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CacheRecords+xml" PartName="/xl/pivotCache/pivotCacheRecords1.xml"/>
  <Override ContentType="application/vnd.openxmlformats-officedocument.spreadsheetml.pivotCacheDefinition+xml" PartName="/xl/pivotCache/pivotCacheDefinition1.xml"/>
  <Override ContentType="application/vnd.openxmlformats-officedocument.spreadsheetml.pivotTable+xml" PartName="/xl/pivotTables/pivotTable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pivotCacheRecords+xml" PartName="/xl/pivotCache/pivotCacheRecords2.xml"/>
  <Override ContentType="application/vnd.openxmlformats-officedocument.spreadsheetml.pivotCacheDefinition+xml" PartName="/xl/pivotCache/pivotCacheDefinition2.xml"/>
  <Override ContentType="application/vnd.openxmlformats-officedocument.spreadsheetml.pivotTable+xml" PartName="/xl/pivotTables/pivotTable2.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externalLink+xml" PartName="/xl/externalLinks/externalLink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ThisWorkbook"/>
  <bookViews>
    <workbookView activeTab="0" autoFilterDateGrouping="1" firstSheet="0" minimized="0" showHorizontalScroll="1" showSheetTabs="1" showVerticalScroll="1" tabRatio="932" visibility="visible" windowHeight="3670" windowWidth="5410" xWindow="1860" yWindow="1560"/>
  </bookViews>
  <sheets>
    <sheet name="Working" sheetId="1" state="visible" r:id="rId1"/>
    <sheet name="Paste" sheetId="2" state="visible" r:id="rId2"/>
    <sheet name="SAP Dump" sheetId="3" state="visible" r:id="rId3"/>
    <sheet name="Hubli" sheetId="4" state="visible" r:id="rId4"/>
    <sheet name="Hassangarh" sheetId="5" state="visible" r:id="rId5"/>
    <sheet name="Bhiwandi" sheetId="6" state="visible" r:id="rId6"/>
    <sheet name="Calcutta" sheetId="7" state="visible" r:id="rId7"/>
    <sheet name="RRP 1" sheetId="8" state="visible" r:id="rId8"/>
    <sheet name="sku_mast" sheetId="9" state="visible" r:id="rId9"/>
    <sheet name="Sku_list" sheetId="10" state="visible" r:id="rId10"/>
    <sheet name="Old working" sheetId="11" state="visible" r:id="rId11"/>
    <sheet name="Next months forecast" sheetId="12" state="visible" r:id="rId12"/>
    <sheet name="Warehousemaster" sheetId="13" state="visible" r:id="rId13"/>
    <sheet name="header" sheetId="14" state="visible" r:id="rId14"/>
    <sheet name="warehousecodes" sheetId="15" state="visible" r:id="rId15"/>
  </sheets>
  <externalReferences>
    <externalReference r:id="rId18"/>
  </externalReferences>
  <definedNames>
    <definedName name="_abs1">#REF!</definedName>
    <definedName name="CALBACK">#REF!</definedName>
    <definedName name="data">#REF!</definedName>
    <definedName name="_xlnm.Database">#REF!</definedName>
    <definedName name="DataIn83">#REF!</definedName>
    <definedName name="dbrname">[1]Parameter!$U$16+[1]Parameter!$E$1:$O$65536</definedName>
    <definedName localSheetId="0" name="dk">Working!#REF!</definedName>
    <definedName name="dk">#REF!</definedName>
    <definedName name="Indore">#REF!</definedName>
    <definedName name="Mumbai">#REF!</definedName>
    <definedName name="OBr2Pr">#REF!</definedName>
    <definedName name="PATBACK">#REF!</definedName>
    <definedName name="SkuMapping">#REF!</definedName>
    <definedName name="Skuuot">#REF!</definedName>
    <definedName name="West">#REF!</definedName>
    <definedName hidden="1" localSheetId="1" name="_xlnm._FilterDatabase">'Paste'!$A$4:$U$1296</definedName>
    <definedName localSheetId="1" name="_xlnm.Print_Area">'Paste'!$3:$404</definedName>
    <definedName localSheetId="13" name="_xlnm.Print_Area">'header'!$1:$1</definedName>
  </definedNames>
  <calcPr calcId="144525" fullCalcOnLoad="1"/>
  <pivotCaches>
    <pivotCache cacheId="1" r:id="rId16"/>
    <pivotCache cacheId="0" r:id="rId17"/>
  </pivotCaches>
</workbook>
</file>

<file path=xl/styles.xml><?xml version="1.0" encoding="utf-8"?>
<styleSheet xmlns="http://schemas.openxmlformats.org/spreadsheetml/2006/main">
  <numFmts count="6">
    <numFmt formatCode="0.0" numFmtId="164"/>
    <numFmt formatCode="_(* #,##0_);_(* \(#,##0\);_(* &quot;-&quot;??_);_(@_)" numFmtId="165"/>
    <numFmt formatCode="_-* #,##0_-;\-* #,##0_-;_-* &quot;-&quot;_-;_-@_-" numFmtId="166"/>
    <numFmt formatCode="[$-409]d\-mmm;@" numFmtId="167"/>
    <numFmt formatCode="###,000" numFmtId="168"/>
    <numFmt formatCode="yyyy-mm-dd" numFmtId="169"/>
  </numFmts>
  <fonts count="46">
    <font>
      <name val="Trebuchet MS"/>
      <sz val="10"/>
    </font>
    <font>
      <name val="Calibri"/>
      <family val="2"/>
      <color theme="1"/>
      <sz val="11"/>
      <scheme val="minor"/>
    </font>
    <font>
      <name val="Calibri"/>
      <family val="2"/>
      <color theme="1"/>
      <sz val="11"/>
      <scheme val="minor"/>
    </font>
    <font>
      <name val="Trebuchet MS"/>
      <family val="2"/>
      <sz val="10"/>
    </font>
    <font>
      <name val="Arial"/>
      <family val="2"/>
      <sz val="10"/>
    </font>
    <font>
      <name val="Trebuchet MS"/>
      <family val="2"/>
      <b val="1"/>
      <sz val="10"/>
    </font>
    <font>
      <name val="Trebuchet MS"/>
      <family val="2"/>
      <sz val="8"/>
    </font>
    <font>
      <name val="Trebuchet MS"/>
      <family val="2"/>
      <color indexed="12"/>
      <sz val="10"/>
    </font>
    <font>
      <name val="Trebuchet MS"/>
      <family val="2"/>
      <sz val="10"/>
    </font>
    <font>
      <name val="Arial"/>
      <family val="2"/>
      <b val="1"/>
      <sz val="10"/>
    </font>
    <font>
      <name val="Calibri"/>
      <family val="2"/>
      <color theme="1"/>
      <sz val="11"/>
      <scheme val="minor"/>
    </font>
    <font>
      <name val="Arial"/>
      <family val="2"/>
      <color rgb="FF000000"/>
      <sz val="8"/>
    </font>
    <font>
      <name val="Verdana"/>
      <family val="2"/>
      <color rgb="FF000000"/>
      <sz val="8"/>
    </font>
    <font>
      <name val="Verdana"/>
      <family val="2"/>
      <b val="1"/>
      <color rgb="FF000000"/>
      <sz val="8"/>
    </font>
    <font>
      <name val="Verdana"/>
      <family val="2"/>
      <i val="1"/>
      <color rgb="FF000000"/>
      <sz val="8"/>
    </font>
    <font>
      <name val="Verdana"/>
      <family val="2"/>
      <b val="1"/>
      <color rgb="FF00CC00"/>
      <sz val="8"/>
    </font>
    <font>
      <name val="Verdana"/>
      <family val="2"/>
      <b val="1"/>
      <color rgb="FFFF9900"/>
      <sz val="8"/>
    </font>
    <font>
      <name val="Verdana"/>
      <family val="2"/>
      <b val="1"/>
      <color rgb="FFFF0000"/>
      <sz val="8"/>
    </font>
    <font>
      <name val="Calibri"/>
      <family val="2"/>
      <b val="1"/>
      <color theme="1"/>
      <sz val="11"/>
      <scheme val="minor"/>
    </font>
    <font>
      <name val="Calibri"/>
      <family val="2"/>
      <sz val="10"/>
      <scheme val="minor"/>
    </font>
    <font>
      <name val="Calibri"/>
      <family val="2"/>
      <b val="1"/>
      <color theme="0"/>
      <sz val="10"/>
      <scheme val="minor"/>
    </font>
    <font>
      <name val="Calibri"/>
      <family val="2"/>
      <color theme="1"/>
      <sz val="10"/>
      <scheme val="minor"/>
    </font>
    <font>
      <name val="Calibri"/>
      <family val="2"/>
      <color rgb="FF000000"/>
      <sz val="11"/>
    </font>
    <font>
      <name val="Trebuchet MS"/>
      <b val="1"/>
      <sz val="10"/>
    </font>
    <font>
      <name val="Trebuchet MS"/>
      <b val="1"/>
      <color indexed="10"/>
      <sz val="10"/>
    </font>
    <font>
      <name val="Trebuchet MS"/>
      <color indexed="10"/>
      <sz val="10"/>
    </font>
    <font>
      <name val="Verdana"/>
      <b val="1"/>
      <color rgb="FF000000"/>
      <sz val="8"/>
    </font>
    <font>
      <name val="Calibri"/>
      <family val="2"/>
      <color theme="1"/>
      <sz val="10"/>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color theme="0"/>
      <sz val="11"/>
      <scheme val="minor"/>
    </font>
    <font>
      <name val="Calibri"/>
      <family val="2"/>
      <b val="1"/>
      <color rgb="FF000000"/>
      <sz val="11"/>
    </font>
    <font>
      <name val="Calibri"/>
      <family val="2"/>
      <b val="1"/>
      <color theme="1"/>
      <sz val="11"/>
    </font>
    <font>
      <name val="Arial"/>
      <family val="2"/>
      <color theme="1"/>
      <sz val="10"/>
    </font>
  </fonts>
  <fills count="82">
    <fill>
      <patternFill/>
    </fill>
    <fill>
      <patternFill patternType="gray125"/>
    </fill>
    <fill>
      <patternFill patternType="solid">
        <fgColor indexed="22"/>
        <bgColor indexed="64"/>
      </patternFill>
    </fill>
    <fill>
      <patternFill patternType="solid">
        <fgColor rgb="FFFFFDBF"/>
        <bgColor rgb="FFFFFFFF"/>
      </patternFill>
    </fill>
    <fill>
      <gradientFill degree="90" type="linear">
        <stop position="0">
          <color rgb="FFDDE2E7"/>
        </stop>
        <stop position="1">
          <color rgb="FFCED3D8"/>
        </stop>
      </gradientFill>
    </fill>
    <fill>
      <patternFill patternType="solid">
        <fgColor rgb="FFFFFFFF"/>
        <bgColor rgb="FF000000"/>
      </patternFill>
    </fill>
    <fill>
      <patternFill patternType="solid">
        <fgColor rgb="FF94D88F"/>
        <bgColor rgb="FF000000"/>
      </patternFill>
    </fill>
    <fill>
      <patternFill patternType="solid">
        <fgColor rgb="FFABEDA5"/>
        <bgColor rgb="FF000000"/>
      </patternFill>
    </fill>
    <fill>
      <patternFill patternType="solid">
        <fgColor rgb="FFC6F9C1"/>
        <bgColor rgb="FF000000"/>
      </patternFill>
    </fill>
    <fill>
      <patternFill patternType="solid">
        <fgColor rgb="FFFDE9D9"/>
        <bgColor rgb="FF000000"/>
      </patternFill>
    </fill>
    <fill>
      <patternFill patternType="solid">
        <fgColor rgb="FFFCD5B4"/>
        <bgColor rgb="FF000000"/>
      </patternFill>
    </fill>
    <fill>
      <patternFill patternType="solid">
        <fgColor rgb="FFFAC090"/>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5E3F2"/>
        <bgColor rgb="FF000000"/>
      </patternFill>
    </fill>
    <fill>
      <patternFill patternType="solid">
        <fgColor rgb="FFE1E7F5"/>
        <bgColor rgb="FF000000"/>
      </patternFill>
    </fill>
    <fill>
      <patternFill patternType="solid">
        <fgColor rgb="FFF1F5FB"/>
        <bgColor rgb="FF000000"/>
      </patternFill>
    </fill>
    <fill>
      <gradientFill degree="90" type="linear">
        <stop position="0">
          <color rgb="FFF7F7F7"/>
        </stop>
        <stop position="1">
          <color rgb="FFFCFCFC"/>
        </stop>
      </gradientFill>
    </fill>
    <fill>
      <patternFill patternType="solid">
        <fgColor rgb="FFE9EFF7"/>
        <bgColor rgb="FF000000"/>
      </patternFill>
    </fill>
    <fill>
      <patternFill patternType="solid">
        <fgColor rgb="FFFFFDBF"/>
        <bgColor rgb="FF000000"/>
      </patternFill>
    </fill>
    <fill>
      <patternFill patternType="solid">
        <fgColor theme="4"/>
        <bgColor theme="4"/>
      </patternFill>
    </fill>
    <fill>
      <patternFill patternType="solid">
        <fgColor theme="4" tint="0.7999816888943144"/>
        <bgColor indexed="64"/>
      </patternFill>
    </fill>
    <fill>
      <patternFill patternType="solid">
        <fgColor theme="3" tint="0.7999816888943144"/>
        <bgColor indexed="64"/>
      </patternFill>
    </fill>
    <fill>
      <patternFill patternType="solid">
        <fgColor theme="4" tint="0.3999755851924192"/>
        <bgColor indexed="64"/>
      </patternFill>
    </fill>
    <fill>
      <patternFill patternType="solid">
        <fgColor theme="3" tint="0.5999938962981048"/>
        <bgColor indexed="64"/>
      </patternFill>
    </fill>
    <fill>
      <patternFill patternType="solid">
        <fgColor theme="6" tint="0.7999816888943144"/>
        <bgColor indexed="64"/>
      </patternFill>
    </fill>
    <fill>
      <patternFill patternType="solid">
        <fgColor theme="6" tint="0.5999938962981048"/>
        <bgColor indexed="64"/>
      </patternFill>
    </fill>
    <fill>
      <patternFill patternType="solid">
        <fgColor theme="0" tint="-0.1499984740745262"/>
        <bgColor indexed="64"/>
      </patternFill>
    </fill>
    <fill>
      <patternFill patternType="solid">
        <fgColor theme="0" tint="-0.249977111117893"/>
        <bgColor indexed="64"/>
      </patternFill>
    </fill>
    <fill>
      <patternFill patternType="solid">
        <fgColor theme="0" tint="-0.3499862666707358"/>
        <bgColor indexed="64"/>
      </patternFill>
    </fill>
    <fill>
      <patternFill patternType="solid">
        <fgColor theme="6" tint="0.3999755851924192"/>
        <bgColor indexed="64"/>
      </patternFill>
    </fill>
    <fill>
      <patternFill patternType="solid">
        <fgColor indexed="51"/>
        <bgColor indexed="64"/>
      </patternFill>
    </fill>
    <fill>
      <patternFill patternType="solid">
        <fgColor indexed="42"/>
        <bgColor indexed="64"/>
      </patternFill>
    </fill>
    <fill>
      <patternFill patternType="solid">
        <fgColor indexed="43"/>
        <bgColor indexed="64"/>
      </patternFill>
    </fill>
    <fill>
      <patternFill patternType="solid">
        <fgColor theme="5" tint="0.5999938962981048"/>
        <bgColor indexed="64"/>
      </patternFill>
    </fill>
    <fill>
      <patternFill patternType="solid">
        <fgColor rgb="FFFFFF99"/>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theme="0"/>
        <bgColor indexed="64"/>
      </patternFill>
    </fill>
    <fill>
      <patternFill patternType="solid">
        <fgColor rgb="00C5D9F1"/>
      </patternFill>
    </fill>
    <fill>
      <patternFill patternType="solid">
        <fgColor rgb="008DB4E2"/>
      </patternFill>
    </fill>
    <fill>
      <patternFill patternType="solid">
        <fgColor rgb="00D8E4BC"/>
      </patternFill>
    </fill>
    <fill>
      <patternFill patternType="solid">
        <fgColor rgb="00BFBFBF"/>
      </patternFill>
    </fill>
    <fill>
      <patternFill patternType="solid">
        <fgColor rgb="00C4D79B"/>
      </patternFill>
    </fill>
    <fill>
      <patternFill patternType="solid">
        <fgColor rgb="00EBF1DE"/>
      </patternFill>
    </fill>
    <fill>
      <patternFill patternType="solid">
        <fgColor rgb="0095B3D7"/>
      </patternFill>
    </fill>
    <fill>
      <patternFill patternType="solid">
        <fgColor rgb="00A6A6A6"/>
      </patternFill>
    </fill>
    <fill>
      <patternFill patternType="solid">
        <fgColor rgb="00D9D9D9"/>
      </patternFill>
    </fill>
    <fill>
      <patternFill patternType="solid">
        <fgColor rgb="00DCE6F1"/>
      </patternFill>
    </fill>
  </fills>
  <borders count="41">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style="thin">
        <color indexed="8"/>
      </left>
      <right/>
      <top/>
      <bottom/>
      <diagonal/>
    </border>
    <border>
      <left style="thin">
        <color indexed="8"/>
      </left>
      <right style="thin">
        <color indexed="8"/>
      </right>
      <top/>
      <bottom/>
      <diagonal/>
    </border>
    <border>
      <left/>
      <right/>
      <top style="thin">
        <color indexed="8"/>
      </top>
      <bottom style="thin">
        <color indexed="8"/>
      </bottom>
      <diagonal/>
    </border>
    <border>
      <left style="thin">
        <color indexed="64"/>
      </left>
      <right style="thin">
        <color indexed="64"/>
      </right>
      <top/>
      <bottom style="thin">
        <color indexed="64"/>
      </bottom>
      <diagonal/>
    </border>
    <border>
      <left style="thin">
        <color indexed="8"/>
      </left>
      <right/>
      <top style="thin">
        <color indexed="65"/>
      </top>
      <bottom/>
      <diagonal/>
    </border>
    <border>
      <left/>
      <right style="thin">
        <color indexed="64"/>
      </right>
      <top style="thin">
        <color indexed="64"/>
      </top>
      <bottom style="thin">
        <color indexed="64"/>
      </bottom>
      <diagonal/>
    </border>
    <border>
      <left style="thin">
        <color theme="3" tint="-0.249946592608417"/>
      </left>
      <right style="thin">
        <color theme="3" tint="-0.249946592608417"/>
      </right>
      <top style="thin">
        <color theme="3" tint="-0.249946592608417"/>
      </top>
      <bottom style="thin">
        <color theme="3" tint="-0.249946592608417"/>
      </bottom>
      <diagonal/>
    </border>
    <border>
      <left style="hair">
        <color rgb="FFC0C0C0"/>
      </left>
      <right style="hair">
        <color rgb="FFC0C0C0"/>
      </right>
      <top style="hair">
        <color rgb="FFC0C0C0"/>
      </top>
      <bottom style="hair">
        <color rgb="FFC0C0C0"/>
      </bottom>
      <diagonal/>
    </border>
    <border>
      <left style="hair">
        <color rgb="FF808080"/>
      </left>
      <right style="hair">
        <color rgb="FF808080"/>
      </right>
      <top style="hair">
        <color rgb="FF808080"/>
      </top>
      <bottom style="hair">
        <color rgb="FF808080"/>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5"/>
      </left>
      <right/>
      <top style="thin">
        <color indexed="64"/>
      </top>
      <bottom style="thin">
        <color indexed="64"/>
      </bottom>
      <diagonal/>
    </border>
    <border>
      <left style="thin">
        <color indexed="65"/>
      </left>
      <right style="thin">
        <color indexed="64"/>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right style="thin"/>
      <top style="thin"/>
      <bottom style="thin"/>
    </border>
  </borders>
  <cellStyleXfs count="86">
    <xf borderId="0" fillId="0" fontId="0" numFmtId="0"/>
    <xf borderId="0" fillId="0" fontId="8" numFmtId="43"/>
    <xf borderId="0" fillId="0" fontId="4" numFmtId="43"/>
    <xf borderId="0" fillId="0" fontId="10" numFmtId="43"/>
    <xf borderId="0" fillId="0" fontId="4" numFmtId="0"/>
    <xf borderId="0" fillId="0" fontId="4" numFmtId="0"/>
    <xf borderId="0" fillId="0" fontId="10" numFmtId="0"/>
    <xf borderId="0" fillId="0" fontId="8" numFmtId="0"/>
    <xf borderId="0" fillId="0" fontId="8" numFmtId="0"/>
    <xf borderId="0" fillId="0" fontId="4" numFmtId="0"/>
    <xf borderId="0" fillId="0" fontId="8" numFmtId="9"/>
    <xf borderId="15" fillId="0" fontId="11" numFmtId="0"/>
    <xf applyAlignment="1" borderId="16" fillId="0" fontId="12" numFmtId="168">
      <alignment horizontal="right" indent="1" vertical="center"/>
    </xf>
    <xf applyAlignment="1" borderId="17" fillId="3" fontId="13" numFmtId="168">
      <alignment horizontal="right" indent="1" vertical="center"/>
    </xf>
    <xf applyAlignment="1" borderId="18" fillId="4" fontId="13" numFmtId="0">
      <alignment horizontal="left" indent="1" vertical="center"/>
    </xf>
    <xf applyAlignment="1" borderId="18" fillId="5" fontId="12" numFmtId="168">
      <alignment horizontal="left" indent="1" vertical="center"/>
    </xf>
    <xf applyAlignment="1" borderId="18" fillId="5" fontId="12" numFmtId="0">
      <alignment horizontal="left" indent="1" vertical="center"/>
    </xf>
    <xf borderId="19" fillId="0" fontId="14" numFmtId="0"/>
    <xf applyAlignment="1" borderId="20" fillId="6" fontId="15" numFmtId="168">
      <alignment horizontal="right" indent="1" vertical="center"/>
    </xf>
    <xf applyAlignment="1" borderId="20" fillId="7" fontId="15" numFmtId="168">
      <alignment horizontal="right" indent="1" vertical="center"/>
    </xf>
    <xf applyAlignment="1" borderId="20" fillId="8" fontId="15" numFmtId="168">
      <alignment horizontal="right" indent="1" vertical="center"/>
    </xf>
    <xf applyAlignment="1" borderId="20" fillId="9" fontId="16" numFmtId="168">
      <alignment horizontal="right" indent="1" vertical="center"/>
    </xf>
    <xf applyAlignment="1" borderId="20" fillId="10" fontId="16" numFmtId="168">
      <alignment horizontal="right" indent="1" vertical="center"/>
    </xf>
    <xf applyAlignment="1" borderId="20" fillId="11" fontId="16" numFmtId="168">
      <alignment horizontal="right" indent="1" vertical="center"/>
    </xf>
    <xf applyAlignment="1" borderId="20" fillId="12" fontId="17" numFmtId="168">
      <alignment horizontal="right" indent="1" vertical="center"/>
    </xf>
    <xf applyAlignment="1" borderId="20" fillId="13" fontId="17" numFmtId="168">
      <alignment horizontal="right" indent="1" vertical="center"/>
    </xf>
    <xf applyAlignment="1" borderId="20" fillId="14" fontId="17" numFmtId="168">
      <alignment horizontal="right" indent="1" vertical="center"/>
    </xf>
    <xf applyAlignment="1" borderId="17" fillId="4" fontId="12" numFmtId="0">
      <alignment horizontal="left" indent="1" vertical="center"/>
    </xf>
    <xf applyAlignment="1" borderId="18" fillId="15" fontId="12" numFmtId="0">
      <alignment horizontal="left" indent="1" vertical="center"/>
    </xf>
    <xf applyAlignment="1" borderId="18" fillId="16" fontId="12" numFmtId="0">
      <alignment horizontal="left" indent="1" vertical="center"/>
    </xf>
    <xf applyAlignment="1" borderId="18" fillId="17" fontId="12" numFmtId="0">
      <alignment horizontal="left" indent="1" vertical="center"/>
    </xf>
    <xf applyAlignment="1" borderId="18" fillId="18" fontId="12" numFmtId="0">
      <alignment horizontal="left" indent="1" vertical="center"/>
    </xf>
    <xf applyAlignment="1" borderId="18" fillId="19" fontId="12" numFmtId="0">
      <alignment horizontal="left" indent="1" vertical="center"/>
    </xf>
    <xf applyAlignment="1" borderId="17" fillId="20" fontId="12" numFmtId="0">
      <alignment horizontal="left" indent="1" vertical="center"/>
    </xf>
    <xf applyAlignment="1" borderId="16" fillId="21" fontId="12" numFmtId="168">
      <alignment horizontal="right" indent="1" vertical="center"/>
    </xf>
    <xf applyAlignment="1" borderId="17" fillId="21" fontId="13" numFmtId="168">
      <alignment horizontal="right" indent="1" vertical="center"/>
    </xf>
    <xf applyAlignment="1" borderId="15" fillId="4" fontId="12" numFmtId="168">
      <alignment horizontal="left" indent="1" vertical="center"/>
    </xf>
    <xf applyAlignment="1" borderId="18" fillId="22" fontId="13" numFmtId="0">
      <alignment horizontal="left" indent="1" vertical="center"/>
    </xf>
    <xf applyAlignment="1" borderId="18" fillId="19" fontId="12" numFmtId="0">
      <alignment horizontal="left" indent="1" vertical="center"/>
    </xf>
    <xf applyAlignment="1" borderId="17" fillId="3" fontId="13" numFmtId="168">
      <alignment horizontal="right" indent="1" vertical="center"/>
    </xf>
    <xf borderId="0" fillId="0" fontId="10" numFmtId="43"/>
    <xf borderId="0" fillId="0" fontId="10" numFmtId="0"/>
    <xf borderId="0" fillId="0" fontId="28" numFmtId="0"/>
    <xf borderId="28" fillId="0" fontId="29" numFmtId="0"/>
    <xf borderId="29" fillId="0" fontId="30" numFmtId="0"/>
    <xf borderId="30" fillId="0" fontId="31" numFmtId="0"/>
    <xf borderId="0" fillId="0" fontId="31" numFmtId="0"/>
    <xf borderId="0" fillId="40" fontId="32" numFmtId="0"/>
    <xf borderId="0" fillId="41" fontId="33" numFmtId="0"/>
    <xf borderId="0" fillId="42" fontId="34" numFmtId="0"/>
    <xf borderId="31" fillId="43" fontId="35" numFmtId="0"/>
    <xf borderId="32" fillId="44" fontId="36" numFmtId="0"/>
    <xf borderId="31" fillId="44" fontId="37" numFmtId="0"/>
    <xf borderId="33" fillId="0" fontId="38" numFmtId="0"/>
    <xf borderId="34" fillId="45" fontId="39" numFmtId="0"/>
    <xf borderId="0" fillId="0" fontId="40" numFmtId="0"/>
    <xf borderId="0" fillId="0" fontId="41" numFmtId="0"/>
    <xf borderId="36" fillId="0" fontId="18" numFmtId="0"/>
    <xf borderId="0" fillId="47" fontId="42" numFmtId="0"/>
    <xf borderId="0" fillId="49" fontId="10" numFmtId="0"/>
    <xf borderId="0" fillId="50" fontId="42" numFmtId="0"/>
    <xf borderId="0" fillId="51" fontId="42" numFmtId="0"/>
    <xf borderId="0" fillId="53" fontId="10" numFmtId="0"/>
    <xf borderId="0" fillId="54" fontId="42" numFmtId="0"/>
    <xf borderId="0" fillId="55" fontId="42" numFmtId="0"/>
    <xf borderId="0" fillId="59" fontId="42" numFmtId="0"/>
    <xf borderId="0" fillId="61" fontId="10" numFmtId="0"/>
    <xf borderId="0" fillId="63" fontId="42" numFmtId="0"/>
    <xf borderId="0" fillId="64" fontId="10" numFmtId="0"/>
    <xf borderId="0" fillId="65" fontId="10" numFmtId="0"/>
    <xf borderId="0" fillId="66" fontId="42" numFmtId="0"/>
    <xf borderId="0" fillId="67" fontId="42" numFmtId="0"/>
    <xf borderId="0" fillId="68" fontId="10" numFmtId="0"/>
    <xf borderId="0" fillId="69" fontId="10" numFmtId="0"/>
    <xf borderId="0" fillId="48" fontId="10" numFmtId="0"/>
    <xf borderId="0" fillId="52" fontId="10" numFmtId="0"/>
    <xf borderId="0" fillId="56" fontId="10" numFmtId="0"/>
    <xf borderId="0" fillId="60" fontId="10" numFmtId="0"/>
    <xf borderId="0" fillId="57" fontId="10" numFmtId="0"/>
    <xf borderId="0" fillId="58" fontId="42" numFmtId="0"/>
    <xf borderId="0" fillId="62" fontId="42" numFmtId="0"/>
    <xf borderId="0" fillId="70" fontId="42" numFmtId="0"/>
    <xf borderId="0" fillId="0" fontId="10" numFmtId="43"/>
    <xf borderId="0" fillId="0" fontId="10" numFmtId="43"/>
    <xf borderId="0" fillId="0" fontId="10" numFmtId="0"/>
    <xf borderId="35" fillId="46" fontId="10" numFmtId="0"/>
  </cellStyleXfs>
  <cellXfs count="250">
    <xf borderId="0" fillId="0" fontId="0" numFmtId="0" pivotButton="0" quotePrefix="0" xfId="0"/>
    <xf applyAlignment="1" borderId="0" fillId="0" fontId="4" numFmtId="0" pivotButton="0" quotePrefix="0" xfId="9">
      <alignment horizontal="left"/>
    </xf>
    <xf borderId="0" fillId="0" fontId="4" numFmtId="0" pivotButton="0" quotePrefix="0" xfId="9"/>
    <xf borderId="2" fillId="0" fontId="0" numFmtId="0" pivotButton="0" quotePrefix="0" xfId="0"/>
    <xf borderId="3" fillId="0" fontId="0" numFmtId="0" pivotButton="0" quotePrefix="0" xfId="0"/>
    <xf borderId="4" fillId="0" fontId="0" numFmtId="0" pivotButton="0" quotePrefix="0" xfId="0"/>
    <xf borderId="5" fillId="0" fontId="0" numFmtId="0" pivotButton="0" quotePrefix="0" xfId="0"/>
    <xf applyAlignment="1" borderId="0" fillId="0" fontId="5" numFmtId="0" pivotButton="0" quotePrefix="0" xfId="0">
      <alignment horizontal="center"/>
    </xf>
    <xf borderId="6" fillId="0" fontId="0" numFmtId="0" pivotButton="0" quotePrefix="0" xfId="0"/>
    <xf borderId="0" fillId="0" fontId="0" numFmtId="164" pivotButton="0" quotePrefix="0" xfId="0"/>
    <xf borderId="0" fillId="0" fontId="8" numFmtId="0" pivotButton="0" quotePrefix="0" xfId="0"/>
    <xf borderId="0" fillId="0" fontId="7" numFmtId="15" pivotButton="0" quotePrefix="0" xfId="0"/>
    <xf borderId="0" fillId="0" fontId="7" numFmtId="0" pivotButton="0" quotePrefix="0" xfId="0"/>
    <xf borderId="0" fillId="0" fontId="0" numFmtId="0" pivotButton="0" quotePrefix="0" xfId="0"/>
    <xf borderId="0" fillId="0" fontId="0" numFmtId="1" pivotButton="0" quotePrefix="0" xfId="0"/>
    <xf applyAlignment="1" borderId="7" fillId="0" fontId="4" numFmtId="0" pivotButton="0" quotePrefix="0" xfId="9">
      <alignment horizontal="left"/>
    </xf>
    <xf borderId="7" fillId="0" fontId="4" numFmtId="0" pivotButton="0" quotePrefix="0" xfId="9"/>
    <xf applyAlignment="1" borderId="7" fillId="0" fontId="4" numFmtId="0" pivotButton="0" quotePrefix="0" xfId="9">
      <alignment horizontal="left"/>
    </xf>
    <xf borderId="7" fillId="0" fontId="4" numFmtId="0" pivotButton="0" quotePrefix="0" xfId="9"/>
    <xf borderId="0" fillId="0" fontId="3" numFmtId="0" pivotButton="0" quotePrefix="0" xfId="0"/>
    <xf applyAlignment="1" borderId="19" fillId="0" fontId="18" numFmtId="0" pivotButton="0" quotePrefix="0" xfId="0">
      <alignment wrapText="1"/>
    </xf>
    <xf applyAlignment="1" borderId="19" fillId="0" fontId="0" numFmtId="0" pivotButton="0" quotePrefix="0" xfId="0">
      <alignment wrapText="1"/>
    </xf>
    <xf borderId="0" fillId="0" fontId="0" numFmtId="9" pivotButton="0" quotePrefix="0" xfId="10"/>
    <xf borderId="7" fillId="0" fontId="3" numFmtId="0" pivotButton="0" quotePrefix="0" xfId="0"/>
    <xf borderId="0" fillId="0" fontId="3" numFmtId="0" pivotButton="0" quotePrefix="0" xfId="0"/>
    <xf borderId="0" fillId="0" fontId="0" numFmtId="0" pivotButton="0" quotePrefix="1" xfId="0"/>
    <xf borderId="0" fillId="0" fontId="0" numFmtId="0" pivotButton="0" quotePrefix="0" xfId="0"/>
    <xf borderId="0" fillId="0" fontId="0" numFmtId="9" pivotButton="0" quotePrefix="0" xfId="10"/>
    <xf borderId="0" fillId="0" fontId="0" numFmtId="165" pivotButton="0" quotePrefix="0" xfId="1"/>
    <xf borderId="0" fillId="0" fontId="0" numFmtId="49" pivotButton="0" quotePrefix="0" xfId="0"/>
    <xf borderId="0" fillId="0" fontId="0" numFmtId="0" pivotButton="0" quotePrefix="0" xfId="0"/>
    <xf applyAlignment="1" borderId="0" fillId="0" fontId="5" numFmtId="0" pivotButton="0" quotePrefix="0" xfId="0">
      <alignment horizontal="center"/>
    </xf>
    <xf borderId="1" fillId="0" fontId="0" numFmtId="0" pivotButton="0" quotePrefix="0" xfId="0"/>
    <xf applyAlignment="1" borderId="7" fillId="2" fontId="9" numFmtId="0" pivotButton="0" quotePrefix="0" xfId="0">
      <alignment horizontal="center" vertical="center" wrapText="1"/>
    </xf>
    <xf applyAlignment="1" borderId="0" fillId="23" fontId="20" numFmtId="0" pivotButton="0" quotePrefix="0" xfId="0">
      <alignment horizontal="center"/>
    </xf>
    <xf applyAlignment="1" borderId="0" fillId="0" fontId="21" numFmtId="0" pivotButton="0" quotePrefix="0" xfId="0">
      <alignment horizontal="center"/>
    </xf>
    <xf borderId="0" fillId="0" fontId="21" numFmtId="165" pivotButton="0" quotePrefix="0" xfId="0"/>
    <xf borderId="6" fillId="0" fontId="0" numFmtId="0" pivotButton="0" quotePrefix="0" xfId="0"/>
    <xf applyAlignment="1" borderId="6" fillId="0" fontId="0" numFmtId="0" pivotButton="0" quotePrefix="0" xfId="0">
      <alignment horizontal="center" vertical="center"/>
    </xf>
    <xf borderId="7" fillId="0" fontId="0" numFmtId="0" pivotButton="0" quotePrefix="0" xfId="0"/>
    <xf applyAlignment="1" borderId="7" fillId="0" fontId="5" numFmtId="0" pivotButton="0" quotePrefix="0" xfId="0">
      <alignment horizontal="center"/>
    </xf>
    <xf borderId="7" fillId="0" fontId="0" numFmtId="0" pivotButton="0" quotePrefix="0" xfId="10"/>
    <xf borderId="7" fillId="0" fontId="3" numFmtId="0" pivotButton="0" quotePrefix="0" xfId="0"/>
    <xf borderId="7" fillId="25" fontId="3" numFmtId="0" pivotButton="0" quotePrefix="0" xfId="0"/>
    <xf borderId="7" fillId="27" fontId="3" numFmtId="0" pivotButton="0" quotePrefix="0" xfId="0"/>
    <xf borderId="7" fillId="30" fontId="3" numFmtId="0" pivotButton="0" quotePrefix="0" xfId="0"/>
    <xf borderId="7" fillId="31" fontId="3" numFmtId="0" pivotButton="0" quotePrefix="0" xfId="0"/>
    <xf borderId="7" fillId="33" fontId="3" numFmtId="0" pivotButton="0" quotePrefix="0" xfId="0"/>
    <xf borderId="7" fillId="28" fontId="3" numFmtId="0" pivotButton="0" quotePrefix="0" xfId="0"/>
    <xf borderId="7" fillId="0" fontId="3" numFmtId="0" pivotButton="0" quotePrefix="0" xfId="0"/>
    <xf borderId="7" fillId="26" fontId="3" numFmtId="0" pivotButton="0" quotePrefix="0" xfId="0"/>
    <xf borderId="7" fillId="32" fontId="3" numFmtId="0" pivotButton="0" quotePrefix="0" xfId="0"/>
    <xf borderId="7" fillId="29" fontId="3" numFmtId="0" pivotButton="0" quotePrefix="0" xfId="0"/>
    <xf borderId="7" fillId="24" fontId="3" numFmtId="0" pivotButton="0" quotePrefix="0" xfId="0"/>
    <xf borderId="14" fillId="0" fontId="3" numFmtId="0" pivotButton="0" quotePrefix="0" xfId="0"/>
    <xf borderId="12" fillId="0" fontId="3" numFmtId="0" pivotButton="0" quotePrefix="0" xfId="0"/>
    <xf borderId="12" fillId="25" fontId="3" numFmtId="0" pivotButton="0" quotePrefix="0" xfId="0"/>
    <xf borderId="12" fillId="27" fontId="3" numFmtId="0" pivotButton="0" quotePrefix="0" xfId="0"/>
    <xf borderId="12" fillId="29" fontId="3" numFmtId="0" pivotButton="0" quotePrefix="0" xfId="0"/>
    <xf borderId="12" fillId="31" fontId="3" numFmtId="0" pivotButton="0" quotePrefix="0" xfId="0"/>
    <xf borderId="12" fillId="33" fontId="3" numFmtId="0" pivotButton="0" quotePrefix="0" xfId="0"/>
    <xf borderId="12" fillId="28" fontId="3" numFmtId="0" pivotButton="0" quotePrefix="0" xfId="0"/>
    <xf borderId="12" fillId="0" fontId="3" numFmtId="0" pivotButton="0" quotePrefix="0" xfId="0"/>
    <xf borderId="12" fillId="26" fontId="3" numFmtId="0" pivotButton="0" quotePrefix="0" xfId="0"/>
    <xf borderId="12" fillId="32" fontId="3" numFmtId="0" pivotButton="0" quotePrefix="0" xfId="0"/>
    <xf borderId="12" fillId="30" fontId="3" numFmtId="0" pivotButton="0" quotePrefix="0" xfId="0"/>
    <xf borderId="12" fillId="24" fontId="3" numFmtId="0" pivotButton="0" quotePrefix="0" xfId="0"/>
    <xf applyAlignment="1" borderId="21" fillId="0" fontId="5" numFmtId="49" pivotButton="0" quotePrefix="0" xfId="0">
      <alignment horizontal="center"/>
    </xf>
    <xf applyAlignment="1" borderId="22" fillId="0" fontId="5" numFmtId="0" pivotButton="0" quotePrefix="0" xfId="0">
      <alignment horizontal="center"/>
    </xf>
    <xf applyAlignment="1" borderId="22" fillId="0" fontId="5" numFmtId="0" pivotButton="0" quotePrefix="0" xfId="0">
      <alignment horizontal="center"/>
    </xf>
    <xf applyAlignment="1" borderId="22" fillId="25" fontId="5" numFmtId="3" pivotButton="0" quotePrefix="0" xfId="0">
      <alignment horizontal="center"/>
    </xf>
    <xf applyAlignment="1" borderId="22" fillId="0" fontId="5" numFmtId="3" pivotButton="0" quotePrefix="0" xfId="0">
      <alignment horizontal="center"/>
    </xf>
    <xf applyAlignment="1" borderId="22" fillId="27" fontId="5" numFmtId="3" pivotButton="0" quotePrefix="0" xfId="0">
      <alignment horizontal="center"/>
    </xf>
    <xf applyAlignment="1" borderId="22" fillId="29" fontId="5" numFmtId="3" pivotButton="0" quotePrefix="0" xfId="0">
      <alignment horizontal="center"/>
    </xf>
    <xf applyAlignment="1" borderId="22" fillId="31" fontId="5" numFmtId="3" pivotButton="0" quotePrefix="0" xfId="0">
      <alignment horizontal="center"/>
    </xf>
    <xf applyAlignment="1" borderId="22" fillId="33" fontId="5" numFmtId="166" pivotButton="0" quotePrefix="0" xfId="0">
      <alignment horizontal="center"/>
    </xf>
    <xf applyAlignment="1" borderId="22" fillId="28" fontId="5" numFmtId="166" pivotButton="0" quotePrefix="0" xfId="0">
      <alignment horizontal="center"/>
    </xf>
    <xf applyAlignment="1" borderId="22" fillId="0" fontId="5" numFmtId="166" pivotButton="0" quotePrefix="0" xfId="0">
      <alignment horizontal="center"/>
    </xf>
    <xf applyAlignment="1" borderId="22" fillId="26" fontId="5" numFmtId="165" pivotButton="0" quotePrefix="0" xfId="1">
      <alignment horizontal="center"/>
    </xf>
    <xf applyAlignment="1" borderId="22" fillId="25" fontId="5" numFmtId="166" pivotButton="0" quotePrefix="0" xfId="0">
      <alignment horizontal="center"/>
    </xf>
    <xf applyAlignment="1" borderId="22" fillId="32" fontId="5" numFmtId="166" pivotButton="0" quotePrefix="0" xfId="0">
      <alignment horizontal="center"/>
    </xf>
    <xf applyAlignment="1" borderId="22" fillId="30" fontId="5" numFmtId="166" pivotButton="0" quotePrefix="0" xfId="0">
      <alignment horizontal="center"/>
    </xf>
    <xf applyAlignment="1" borderId="22" fillId="0" fontId="5" numFmtId="9" pivotButton="0" quotePrefix="0" xfId="10">
      <alignment horizontal="center"/>
    </xf>
    <xf applyAlignment="1" borderId="22" fillId="24" fontId="5" numFmtId="0" pivotButton="0" quotePrefix="0" xfId="0">
      <alignment horizontal="center"/>
    </xf>
    <xf applyAlignment="1" borderId="22" fillId="28" fontId="5" numFmtId="167" pivotButton="0" quotePrefix="0" xfId="0">
      <alignment horizontal="center"/>
    </xf>
    <xf applyAlignment="1" borderId="22" fillId="33" fontId="5" numFmtId="3" pivotButton="0" quotePrefix="0" xfId="0">
      <alignment horizontal="center"/>
    </xf>
    <xf applyAlignment="1" borderId="22" fillId="30" fontId="5" numFmtId="9" pivotButton="0" quotePrefix="0" xfId="10">
      <alignment horizontal="center"/>
    </xf>
    <xf applyAlignment="1" borderId="22" fillId="28" fontId="5" numFmtId="0" pivotButton="0" quotePrefix="0" xfId="0">
      <alignment horizontal="center"/>
    </xf>
    <xf applyAlignment="1" borderId="23" fillId="0" fontId="5" numFmtId="0" pivotButton="0" quotePrefix="0" xfId="0">
      <alignment horizontal="center"/>
    </xf>
    <xf applyAlignment="1" borderId="22" fillId="27" fontId="5" numFmtId="0" pivotButton="0" quotePrefix="0" xfId="0">
      <alignment horizontal="center"/>
    </xf>
    <xf applyAlignment="1" borderId="22" fillId="31" fontId="5" numFmtId="0" pivotButton="0" quotePrefix="0" xfId="0">
      <alignment horizontal="center"/>
    </xf>
    <xf borderId="2" fillId="0" fontId="0" numFmtId="0" pivotButton="0" quotePrefix="0" xfId="0"/>
    <xf borderId="8" fillId="0" fontId="0" numFmtId="0" pivotButton="0" quotePrefix="0" xfId="0"/>
    <xf borderId="9" fillId="0" fontId="0" numFmtId="0" pivotButton="0" quotePrefix="0" xfId="0"/>
    <xf borderId="9" fillId="0" fontId="0" numFmtId="0" pivotButton="0" quotePrefix="0" xfId="0"/>
    <xf borderId="10" fillId="0" fontId="0" numFmtId="0" pivotButton="0" quotePrefix="0" xfId="0"/>
    <xf borderId="1" fillId="0" fontId="0" numFmtId="0" pivotButton="1" quotePrefix="0" xfId="0"/>
    <xf borderId="1" fillId="0" fontId="0" numFmtId="0" pivotButton="0" quotePrefix="0" xfId="0"/>
    <xf applyAlignment="1" borderId="0" fillId="0" fontId="5" numFmtId="15" pivotButton="0" quotePrefix="0" xfId="0">
      <alignment horizontal="center"/>
    </xf>
    <xf borderId="24" fillId="0" fontId="0" numFmtId="0" pivotButton="0" quotePrefix="0" xfId="0"/>
    <xf borderId="25" fillId="0" fontId="0" numFmtId="0" pivotButton="0" quotePrefix="0" xfId="0"/>
    <xf borderId="26" fillId="0" fontId="0" numFmtId="0" pivotButton="0" quotePrefix="0" xfId="0"/>
    <xf borderId="7" fillId="0" fontId="0" numFmtId="0" pivotButton="0" quotePrefix="0" xfId="0"/>
    <xf applyAlignment="1" borderId="7" fillId="0" fontId="5" numFmtId="0" pivotButton="0" quotePrefix="0" xfId="0">
      <alignment horizontal="center"/>
    </xf>
    <xf borderId="7" fillId="0" fontId="0" numFmtId="1" pivotButton="0" quotePrefix="0" xfId="0"/>
    <xf borderId="9" fillId="0" fontId="0" numFmtId="9" pivotButton="0" quotePrefix="0" xfId="0"/>
    <xf borderId="0" fillId="0" fontId="0" numFmtId="9" pivotButton="0" quotePrefix="0" xfId="0"/>
    <xf borderId="10" fillId="0" fontId="0" numFmtId="9" pivotButton="0" quotePrefix="0" xfId="0"/>
    <xf borderId="9" fillId="0" fontId="0" numFmtId="0" pivotButton="0" quotePrefix="0" xfId="0"/>
    <xf borderId="9" fillId="0" fontId="0" numFmtId="0" pivotButton="0" quotePrefix="0" xfId="0"/>
    <xf borderId="0" fillId="0" fontId="0" numFmtId="0" pivotButton="0" quotePrefix="0" xfId="0"/>
    <xf borderId="10" fillId="0" fontId="0" numFmtId="0" pivotButton="0" quotePrefix="0" xfId="0"/>
    <xf borderId="7" fillId="0" fontId="0" numFmtId="9" pivotButton="0" quotePrefix="0" xfId="10"/>
    <xf borderId="9" fillId="0" fontId="0" numFmtId="1" pivotButton="0" quotePrefix="0" xfId="0"/>
    <xf borderId="10" fillId="0" fontId="0" numFmtId="1" pivotButton="0" quotePrefix="0" xfId="0"/>
    <xf borderId="0" fillId="37" fontId="0" numFmtId="0" pivotButton="0" quotePrefix="0" xfId="0"/>
    <xf borderId="9" fillId="34" fontId="0" numFmtId="9" pivotButton="0" quotePrefix="0" xfId="0"/>
    <xf borderId="0" fillId="34" fontId="0" numFmtId="9" pivotButton="0" quotePrefix="0" xfId="0"/>
    <xf borderId="2" fillId="0" fontId="0" numFmtId="0" pivotButton="0" quotePrefix="0" xfId="0"/>
    <xf borderId="8" fillId="0" fontId="0" numFmtId="0" pivotButton="0" quotePrefix="0" xfId="0"/>
    <xf borderId="6" fillId="0" fontId="0" numFmtId="0" pivotButton="0" quotePrefix="0" xfId="0"/>
    <xf borderId="2" fillId="0" fontId="0" numFmtId="1" pivotButton="0" quotePrefix="0" xfId="0"/>
    <xf borderId="8" fillId="0" fontId="0" numFmtId="1" pivotButton="0" quotePrefix="0" xfId="0"/>
    <xf borderId="6" fillId="0" fontId="0" numFmtId="1" pivotButton="0" quotePrefix="0" xfId="0"/>
    <xf borderId="4" fillId="0" fontId="0" numFmtId="9" pivotButton="0" quotePrefix="0" xfId="0"/>
    <xf borderId="11" fillId="0" fontId="0" numFmtId="9" pivotButton="0" quotePrefix="0" xfId="0"/>
    <xf borderId="1" fillId="0" fontId="0" numFmtId="9" pivotButton="0" quotePrefix="0" xfId="0"/>
    <xf borderId="7" fillId="0" fontId="0" numFmtId="0" pivotButton="1" quotePrefix="0" xfId="0"/>
    <xf borderId="7" fillId="0" fontId="0" numFmtId="49" pivotButton="0" quotePrefix="0" xfId="0"/>
    <xf borderId="7" fillId="0" fontId="3" numFmtId="49" pivotButton="0" quotePrefix="0" xfId="0"/>
    <xf borderId="0" fillId="37" fontId="0" numFmtId="0" pivotButton="0" quotePrefix="0" xfId="0"/>
    <xf borderId="9" fillId="0" fontId="0" numFmtId="9" pivotButton="0" quotePrefix="0" xfId="0"/>
    <xf borderId="0" fillId="0" fontId="0" numFmtId="9" pivotButton="0" quotePrefix="0" xfId="0"/>
    <xf borderId="10" fillId="0" fontId="0" numFmtId="9" pivotButton="0" quotePrefix="0" xfId="0"/>
    <xf borderId="2" fillId="0" fontId="0" numFmtId="9" pivotButton="0" quotePrefix="0" xfId="0"/>
    <xf borderId="8" fillId="0" fontId="0" numFmtId="9" pivotButton="0" quotePrefix="0" xfId="0"/>
    <xf borderId="6" fillId="0" fontId="0" numFmtId="9" pivotButton="0" quotePrefix="0" xfId="0"/>
    <xf borderId="2" fillId="38" fontId="0" numFmtId="0" pivotButton="0" quotePrefix="0" xfId="0"/>
    <xf borderId="2" fillId="38" fontId="0" numFmtId="0" pivotButton="0" quotePrefix="0" xfId="0"/>
    <xf borderId="8" fillId="38" fontId="0" numFmtId="0" pivotButton="0" quotePrefix="0" xfId="0"/>
    <xf borderId="6" fillId="38" fontId="0" numFmtId="0" pivotButton="0" quotePrefix="0" xfId="0"/>
    <xf borderId="2" fillId="36" fontId="23" numFmtId="0" pivotButton="0" quotePrefix="0" xfId="0"/>
    <xf borderId="13" fillId="36" fontId="23" numFmtId="0" pivotButton="0" quotePrefix="0" xfId="0"/>
    <xf borderId="2" fillId="35" fontId="23" numFmtId="0" pivotButton="0" quotePrefix="0" xfId="0"/>
    <xf borderId="13" fillId="35" fontId="23" numFmtId="0" pivotButton="0" quotePrefix="0" xfId="0"/>
    <xf applyAlignment="1" borderId="7" fillId="34" fontId="24" numFmtId="0" pivotButton="0" quotePrefix="0" xfId="0">
      <alignment horizontal="center"/>
    </xf>
    <xf applyAlignment="1" borderId="7" fillId="0" fontId="23" numFmtId="0" pivotButton="1" quotePrefix="0" xfId="0">
      <alignment horizontal="center"/>
    </xf>
    <xf applyAlignment="1" borderId="24" fillId="0" fontId="23" numFmtId="0" pivotButton="0" quotePrefix="0" xfId="0">
      <alignment horizontal="center"/>
    </xf>
    <xf applyAlignment="1" borderId="27" fillId="0" fontId="23" numFmtId="0" pivotButton="0" quotePrefix="0" xfId="0">
      <alignment horizontal="center"/>
    </xf>
    <xf applyAlignment="1" borderId="14" fillId="0" fontId="23" numFmtId="0" pivotButton="0" quotePrefix="0" xfId="0">
      <alignment horizontal="center"/>
    </xf>
    <xf borderId="0" fillId="0" fontId="25" numFmtId="0" pivotButton="0" quotePrefix="0" xfId="0"/>
    <xf borderId="9" fillId="38" fontId="0" numFmtId="9" pivotButton="0" quotePrefix="0" xfId="0"/>
    <xf borderId="0" fillId="38" fontId="0" numFmtId="9" pivotButton="0" quotePrefix="0" xfId="0"/>
    <xf borderId="10" fillId="38" fontId="0" numFmtId="9" pivotButton="0" quotePrefix="0" xfId="0"/>
    <xf borderId="2" fillId="38" fontId="0" numFmtId="9" pivotButton="0" quotePrefix="0" xfId="0"/>
    <xf borderId="8" fillId="38" fontId="0" numFmtId="9" pivotButton="0" quotePrefix="0" xfId="0"/>
    <xf borderId="6" fillId="38" fontId="0" numFmtId="9" pivotButton="0" quotePrefix="0" xfId="0"/>
    <xf applyAlignment="1" borderId="17" fillId="21" fontId="26" numFmtId="0" pivotButton="0" quotePrefix="0" xfId="0">
      <alignment horizontal="center" vertical="center"/>
    </xf>
    <xf applyAlignment="1" borderId="0" fillId="0" fontId="5" numFmtId="0" pivotButton="0" quotePrefix="0" xfId="0">
      <alignment horizontal="center"/>
    </xf>
    <xf borderId="0" fillId="0" fontId="3" numFmtId="0" pivotButton="0" quotePrefix="0" xfId="0"/>
    <xf applyAlignment="1" borderId="7" fillId="0" fontId="5" numFmtId="49" pivotButton="0" quotePrefix="0" xfId="0">
      <alignment horizontal="center"/>
    </xf>
    <xf applyAlignment="1" borderId="37" fillId="71" fontId="45" numFmtId="0" pivotButton="0" quotePrefix="0" xfId="0">
      <alignment horizontal="left"/>
    </xf>
    <xf applyAlignment="1" borderId="0" fillId="0" fontId="4" numFmtId="49" pivotButton="0" quotePrefix="0" xfId="0">
      <alignment horizontal="left"/>
    </xf>
    <xf borderId="0" fillId="0" fontId="0" numFmtId="0" pivotButton="0" quotePrefix="0" xfId="0"/>
    <xf borderId="0" fillId="0" fontId="0" numFmtId="3" pivotButton="0" quotePrefix="0" xfId="0"/>
    <xf borderId="0" fillId="0" fontId="3" numFmtId="0" pivotButton="0" quotePrefix="0" xfId="0"/>
    <xf borderId="0" fillId="0" fontId="0" numFmtId="0" pivotButton="0" quotePrefix="0" xfId="0"/>
    <xf borderId="0" fillId="0" fontId="3" numFmtId="0" pivotButton="0" quotePrefix="0" xfId="0"/>
    <xf borderId="0" fillId="0" fontId="0" numFmtId="0" pivotButton="0" quotePrefix="0" xfId="0"/>
    <xf borderId="0" fillId="0" fontId="0" numFmtId="49" pivotButton="0" quotePrefix="0" xfId="0"/>
    <xf borderId="0" fillId="0" fontId="3" numFmtId="49" pivotButton="0" quotePrefix="0" xfId="0"/>
    <xf borderId="0" fillId="0" fontId="0" numFmtId="49" pivotButton="0" quotePrefix="1" xfId="0"/>
    <xf borderId="0" fillId="0" fontId="3" numFmtId="3" pivotButton="0" quotePrefix="0" xfId="0"/>
    <xf borderId="0" fillId="0" fontId="0" numFmtId="0" pivotButton="0" quotePrefix="0" xfId="0"/>
    <xf borderId="0" fillId="0" fontId="3" numFmtId="0" pivotButton="0" quotePrefix="0" xfId="0"/>
    <xf borderId="0" fillId="0" fontId="0" numFmtId="0" pivotButton="0" quotePrefix="0" xfId="0"/>
    <xf borderId="0" fillId="0" fontId="3" numFmtId="0" pivotButton="0" quotePrefix="0" xfId="0"/>
    <xf borderId="0" fillId="0" fontId="0" numFmtId="0" pivotButton="0" quotePrefix="0" xfId="0"/>
    <xf borderId="0" fillId="0" fontId="0" numFmtId="0" pivotButton="0" quotePrefix="0" xfId="0"/>
    <xf borderId="0" fillId="0" fontId="3" numFmtId="49" pivotButton="0" quotePrefix="1" xfId="0"/>
    <xf borderId="0" fillId="0" fontId="18" numFmtId="0" pivotButton="0" quotePrefix="0" xfId="0"/>
    <xf borderId="0" fillId="0" fontId="3" numFmtId="0" pivotButton="0" quotePrefix="1" xfId="0"/>
    <xf borderId="0" fillId="0" fontId="22" numFmtId="0" pivotButton="0" quotePrefix="0" xfId="0"/>
    <xf borderId="0" fillId="0" fontId="43" numFmtId="0" pivotButton="0" quotePrefix="0" xfId="0"/>
    <xf applyAlignment="1" borderId="0" fillId="0" fontId="44" numFmtId="0" pivotButton="0" quotePrefix="0" xfId="0">
      <alignment horizontal="left"/>
    </xf>
    <xf applyAlignment="1" borderId="7" fillId="39" fontId="9" numFmtId="49" pivotButton="0" quotePrefix="0" xfId="0">
      <alignment horizontal="right"/>
    </xf>
    <xf applyAlignment="1" borderId="7" fillId="39" fontId="9" numFmtId="49" pivotButton="0" quotePrefix="0" xfId="0">
      <alignment horizontal="left"/>
    </xf>
    <xf applyAlignment="1" borderId="7" fillId="39" fontId="9" numFmtId="0" pivotButton="0" quotePrefix="0" xfId="0">
      <alignment horizontal="center"/>
    </xf>
    <xf applyAlignment="1" borderId="7" fillId="39" fontId="4" numFmtId="49" pivotButton="0" quotePrefix="0" xfId="0">
      <alignment horizontal="right"/>
    </xf>
    <xf applyAlignment="1" borderId="37" fillId="71" fontId="45" numFmtId="0" pivotButton="0" quotePrefix="0" xfId="0">
      <alignment horizontal="left"/>
    </xf>
    <xf applyAlignment="1" borderId="7" fillId="39" fontId="4" numFmtId="0" pivotButton="0" quotePrefix="0" xfId="0">
      <alignment horizontal="center"/>
    </xf>
    <xf borderId="7" fillId="39" fontId="4" numFmtId="0" pivotButton="0" quotePrefix="0" xfId="0"/>
    <xf applyAlignment="1" borderId="7" fillId="0" fontId="27" numFmtId="0" pivotButton="0" quotePrefix="0" xfId="0">
      <alignment horizontal="center"/>
    </xf>
    <xf applyAlignment="1" borderId="7" fillId="0" fontId="21" numFmtId="0" pivotButton="0" quotePrefix="0" xfId="0">
      <alignment horizontal="right"/>
    </xf>
    <xf applyAlignment="1" borderId="7" fillId="71" fontId="19" numFmtId="0" pivotButton="0" quotePrefix="0" xfId="0">
      <alignment horizontal="right"/>
    </xf>
    <xf applyAlignment="1" borderId="7" fillId="71" fontId="19" numFmtId="165" pivotButton="0" quotePrefix="0" xfId="83">
      <alignment horizontal="right"/>
    </xf>
    <xf applyAlignment="1" borderId="7" fillId="0" fontId="4" numFmtId="0" pivotButton="0" quotePrefix="0" xfId="4">
      <alignment horizontal="center"/>
    </xf>
    <xf borderId="7" fillId="71" fontId="4" numFmtId="0" pivotButton="0" quotePrefix="0" xfId="0"/>
    <xf applyAlignment="1" borderId="7" fillId="0" fontId="3" numFmtId="0" pivotButton="0" quotePrefix="0" xfId="4">
      <alignment horizontal="center"/>
    </xf>
    <xf borderId="7" fillId="0" fontId="3" numFmtId="0" pivotButton="0" quotePrefix="0" xfId="4"/>
    <xf applyAlignment="1" borderId="7" fillId="71" fontId="4" numFmtId="49" pivotButton="0" quotePrefix="0" xfId="0">
      <alignment horizontal="left"/>
    </xf>
    <xf applyAlignment="1" borderId="7" fillId="0" fontId="5" numFmtId="15" pivotButton="0" quotePrefix="0" xfId="0">
      <alignment horizontal="center"/>
    </xf>
    <xf applyAlignment="1" borderId="7" fillId="0" fontId="0" numFmtId="0" pivotButton="0" quotePrefix="0" xfId="0">
      <alignment horizontal="center"/>
    </xf>
    <xf applyAlignment="1" borderId="40" fillId="0" fontId="5" numFmtId="49" pivotButton="0" quotePrefix="0" xfId="0">
      <alignment horizontal="center"/>
    </xf>
    <xf applyAlignment="1" borderId="40" fillId="0" fontId="5" numFmtId="0" pivotButton="0" quotePrefix="0" xfId="0">
      <alignment horizontal="center"/>
    </xf>
    <xf applyAlignment="1" borderId="40" fillId="25" fontId="5" numFmtId="3" pivotButton="0" quotePrefix="0" xfId="0">
      <alignment horizontal="center"/>
    </xf>
    <xf applyAlignment="1" borderId="40" fillId="0" fontId="5" numFmtId="3" pivotButton="0" quotePrefix="0" xfId="0">
      <alignment horizontal="center"/>
    </xf>
    <xf applyAlignment="1" borderId="40" fillId="27" fontId="5" numFmtId="3" pivotButton="0" quotePrefix="0" xfId="0">
      <alignment horizontal="center"/>
    </xf>
    <xf applyAlignment="1" borderId="40" fillId="29" fontId="5" numFmtId="3" pivotButton="0" quotePrefix="0" xfId="0">
      <alignment horizontal="center"/>
    </xf>
    <xf applyAlignment="1" borderId="40" fillId="31" fontId="5" numFmtId="3" pivotButton="0" quotePrefix="0" xfId="0">
      <alignment horizontal="center"/>
    </xf>
    <xf applyAlignment="1" borderId="40" fillId="33" fontId="5" numFmtId="166" pivotButton="0" quotePrefix="0" xfId="0">
      <alignment horizontal="center"/>
    </xf>
    <xf applyAlignment="1" borderId="40" fillId="28" fontId="5" numFmtId="166" pivotButton="0" quotePrefix="0" xfId="0">
      <alignment horizontal="center"/>
    </xf>
    <xf applyAlignment="1" borderId="40" fillId="0" fontId="5" numFmtId="166" pivotButton="0" quotePrefix="0" xfId="0">
      <alignment horizontal="center"/>
    </xf>
    <xf applyAlignment="1" borderId="40" fillId="26" fontId="5" numFmtId="165" pivotButton="0" quotePrefix="0" xfId="1">
      <alignment horizontal="center"/>
    </xf>
    <xf applyAlignment="1" borderId="40" fillId="25" fontId="5" numFmtId="166" pivotButton="0" quotePrefix="0" xfId="0">
      <alignment horizontal="center"/>
    </xf>
    <xf applyAlignment="1" borderId="40" fillId="32" fontId="5" numFmtId="166" pivotButton="0" quotePrefix="0" xfId="0">
      <alignment horizontal="center"/>
    </xf>
    <xf applyAlignment="1" borderId="40" fillId="30" fontId="5" numFmtId="166" pivotButton="0" quotePrefix="0" xfId="0">
      <alignment horizontal="center"/>
    </xf>
    <xf applyAlignment="1" borderId="40" fillId="0" fontId="5" numFmtId="9" pivotButton="0" quotePrefix="0" xfId="10">
      <alignment horizontal="center"/>
    </xf>
    <xf applyAlignment="1" borderId="40" fillId="24" fontId="5" numFmtId="0" pivotButton="0" quotePrefix="0" xfId="0">
      <alignment horizontal="center"/>
    </xf>
    <xf applyAlignment="1" borderId="40" fillId="27" fontId="5" numFmtId="0" pivotButton="0" quotePrefix="0" xfId="0">
      <alignment horizontal="center"/>
    </xf>
    <xf applyAlignment="1" borderId="40" fillId="28" fontId="5" numFmtId="167" pivotButton="0" quotePrefix="0" xfId="0">
      <alignment horizontal="center"/>
    </xf>
    <xf applyAlignment="1" borderId="40" fillId="33" fontId="5" numFmtId="3" pivotButton="0" quotePrefix="0" xfId="0">
      <alignment horizontal="center"/>
    </xf>
    <xf applyAlignment="1" borderId="40" fillId="30" fontId="5" numFmtId="9" pivotButton="0" quotePrefix="0" xfId="10">
      <alignment horizontal="center"/>
    </xf>
    <xf applyAlignment="1" borderId="40" fillId="31" fontId="5" numFmtId="0" pivotButton="0" quotePrefix="0" xfId="0">
      <alignment horizontal="center"/>
    </xf>
    <xf applyAlignment="1" borderId="40" fillId="28" fontId="5" numFmtId="0" pivotButton="0" quotePrefix="0" xfId="0">
      <alignment horizontal="center"/>
    </xf>
    <xf borderId="40" fillId="0" fontId="3" numFmtId="0" pivotButton="0" quotePrefix="0" xfId="0"/>
    <xf borderId="40" fillId="72" fontId="3" numFmtId="0" pivotButton="0" quotePrefix="0" xfId="0"/>
    <xf borderId="40" fillId="73" fontId="3" numFmtId="0" pivotButton="0" quotePrefix="0" xfId="0"/>
    <xf borderId="40" fillId="74" fontId="3" numFmtId="0" pivotButton="0" quotePrefix="0" xfId="0"/>
    <xf borderId="40" fillId="75" fontId="3" numFmtId="0" pivotButton="0" quotePrefix="0" xfId="0"/>
    <xf borderId="40" fillId="76" fontId="3" numFmtId="0" pivotButton="0" quotePrefix="0" xfId="0"/>
    <xf borderId="40" fillId="77" fontId="3" numFmtId="0" pivotButton="0" quotePrefix="0" xfId="0"/>
    <xf borderId="40" fillId="78" fontId="3" numFmtId="0" pivotButton="0" quotePrefix="0" xfId="0"/>
    <xf borderId="40" fillId="79" fontId="3" numFmtId="0" pivotButton="0" quotePrefix="0" xfId="0"/>
    <xf borderId="40" fillId="80" fontId="3" numFmtId="0" pivotButton="0" quotePrefix="0" xfId="0"/>
    <xf borderId="40" fillId="81" fontId="3" numFmtId="0" pivotButton="0" quotePrefix="0" xfId="0"/>
    <xf borderId="40" fillId="0" fontId="0" numFmtId="0" pivotButton="0" quotePrefix="0" xfId="0"/>
    <xf borderId="40" fillId="72" fontId="0" numFmtId="0" pivotButton="0" quotePrefix="0" xfId="0"/>
    <xf borderId="40" fillId="73" fontId="0" numFmtId="0" pivotButton="0" quotePrefix="0" xfId="0"/>
    <xf borderId="40" fillId="74" fontId="0" numFmtId="0" pivotButton="0" quotePrefix="0" xfId="0"/>
    <xf borderId="40" fillId="75" fontId="0" numFmtId="0" pivotButton="0" quotePrefix="0" xfId="0"/>
    <xf borderId="40" fillId="76" fontId="0" numFmtId="0" pivotButton="0" quotePrefix="0" xfId="0"/>
    <xf borderId="40" fillId="77" fontId="0" numFmtId="0" pivotButton="0" quotePrefix="0" xfId="0"/>
    <xf borderId="40" fillId="78" fontId="0" numFmtId="0" pivotButton="0" quotePrefix="0" xfId="0"/>
    <xf borderId="40" fillId="79" fontId="0" numFmtId="0" pivotButton="0" quotePrefix="0" xfId="0"/>
    <xf borderId="40" fillId="80" fontId="0" numFmtId="0" pivotButton="0" quotePrefix="0" xfId="0"/>
    <xf borderId="40" fillId="81" fontId="0" numFmtId="0" pivotButton="0" quotePrefix="0" xfId="0"/>
    <xf borderId="27" fillId="0" fontId="0" numFmtId="0" pivotButton="0" quotePrefix="0" xfId="0"/>
    <xf borderId="14" fillId="0" fontId="0" numFmtId="0" pivotButton="0" quotePrefix="0" xfId="0"/>
    <xf borderId="0" fillId="0" fontId="0" numFmtId="169" pivotButton="0" quotePrefix="0" xfId="0"/>
  </cellXfs>
  <cellStyles count="86">
    <cellStyle builtinId="0" name="Normal" xfId="0"/>
    <cellStyle builtinId="3" name="Comma" xfId="1"/>
    <cellStyle name="Comma 2" xfId="2"/>
    <cellStyle name="Comma 3" xfId="3"/>
    <cellStyle name="Normal 2" xfId="4"/>
    <cellStyle name="Normal 2 2 2" xfId="5"/>
    <cellStyle name="Normal 3" xfId="6"/>
    <cellStyle name="Normal 3 2" xfId="7"/>
    <cellStyle name="Normal 4" xfId="8"/>
    <cellStyle name="Normal_warehousecodes" xfId="9"/>
    <cellStyle builtinId="5" name="Percent" xfId="10"/>
    <cellStyle name="SAPBorder" xfId="11"/>
    <cellStyle name="SAPDataCell" xfId="12"/>
    <cellStyle name="SAPDataTotalCell" xfId="13"/>
    <cellStyle name="SAPDimensionCell" xfId="14"/>
    <cellStyle name="SAPEditableDataCell" xfId="15"/>
    <cellStyle name="SAPEditableDataTotalCell" xfId="16"/>
    <cellStyle name="SAPEmphasized" xfId="17"/>
    <cellStyle name="SAPExceptionLevel1" xfId="18"/>
    <cellStyle name="SAPExceptionLevel2" xfId="19"/>
    <cellStyle name="SAPExceptionLevel3" xfId="20"/>
    <cellStyle name="SAPExceptionLevel4" xfId="21"/>
    <cellStyle name="SAPExceptionLevel5" xfId="22"/>
    <cellStyle name="SAPExceptionLevel6" xfId="23"/>
    <cellStyle name="SAPExceptionLevel7" xfId="24"/>
    <cellStyle name="SAPExceptionLevel8" xfId="25"/>
    <cellStyle name="SAPExceptionLevel9" xfId="26"/>
    <cellStyle name="SAPHierarchyCell" xfId="27"/>
    <cellStyle name="SAPHierarchyCell0" xfId="28"/>
    <cellStyle name="SAPHierarchyCell1" xfId="29"/>
    <cellStyle name="SAPHierarchyCell2" xfId="30"/>
    <cellStyle name="SAPHierarchyCell3" xfId="31"/>
    <cellStyle name="SAPHierarchyCell4" xfId="32"/>
    <cellStyle name="SAPHierarchyOddCell" xfId="33"/>
    <cellStyle name="SAPLockedDataCell" xfId="34"/>
    <cellStyle name="SAPLockedDataTotalCell" xfId="35"/>
    <cellStyle name="SAPMemberCell" xfId="36"/>
    <cellStyle name="SAPMemberTotalCell" xfId="37"/>
    <cellStyle name="SAPReadonlyDataCell" xfId="38"/>
    <cellStyle name="SAPReadonlyDataTotalCell" xfId="39"/>
    <cellStyle name="Comma 3 2" xfId="40"/>
    <cellStyle name="Normal 3 3" xfId="41"/>
    <cellStyle builtinId="15" name="Title" xfId="42"/>
    <cellStyle builtinId="16" name="Heading 1" xfId="43"/>
    <cellStyle builtinId="17" name="Heading 2" xfId="44"/>
    <cellStyle builtinId="18" name="Heading 3" xfId="45"/>
    <cellStyle builtinId="19" name="Heading 4" xfId="46"/>
    <cellStyle builtinId="26" name="Good" xfId="47"/>
    <cellStyle builtinId="27" name="Bad" xfId="48"/>
    <cellStyle builtinId="28" name="Neutral" xfId="49"/>
    <cellStyle builtinId="20" name="Input" xfId="50"/>
    <cellStyle builtinId="21" name="Output" xfId="51"/>
    <cellStyle builtinId="22" name="Calculation" xfId="52"/>
    <cellStyle builtinId="24" name="Linked Cell" xfId="53"/>
    <cellStyle builtinId="23" name="Check Cell" xfId="54"/>
    <cellStyle builtinId="11" name="Warning Text" xfId="55"/>
    <cellStyle builtinId="53" name="Explanatory Text" xfId="56"/>
    <cellStyle builtinId="25" name="Total" xfId="57"/>
    <cellStyle builtinId="29" name="Accent1" xfId="58"/>
    <cellStyle builtinId="31" name="40% - Accent1" xfId="59"/>
    <cellStyle builtinId="32" name="60% - Accent1" xfId="60"/>
    <cellStyle builtinId="33" name="Accent2" xfId="61"/>
    <cellStyle builtinId="35" name="40% - Accent2" xfId="62"/>
    <cellStyle builtinId="36" name="60% - Accent2" xfId="63"/>
    <cellStyle builtinId="37" name="Accent3" xfId="64"/>
    <cellStyle builtinId="41" name="Accent4" xfId="65"/>
    <cellStyle builtinId="43" name="40% - Accent4" xfId="66"/>
    <cellStyle builtinId="45" name="Accent5" xfId="67"/>
    <cellStyle builtinId="46" name="20% - Accent5" xfId="68"/>
    <cellStyle builtinId="47" name="40% - Accent5" xfId="69"/>
    <cellStyle builtinId="48" name="60% - Accent5" xfId="70"/>
    <cellStyle builtinId="49" name="Accent6" xfId="71"/>
    <cellStyle builtinId="50" name="20% - Accent6" xfId="72"/>
    <cellStyle builtinId="51" name="40% - Accent6" xfId="73"/>
    <cellStyle name="20% - Accent1 2" xfId="74"/>
    <cellStyle name="20% - Accent2 2" xfId="75"/>
    <cellStyle name="20% - Accent3 2" xfId="76"/>
    <cellStyle name="20% - Accent4 2" xfId="77"/>
    <cellStyle name="40% - Accent3 2" xfId="78"/>
    <cellStyle name="60% - Accent3 2" xfId="79"/>
    <cellStyle name="60% - Accent4 2" xfId="80"/>
    <cellStyle name="60% - Accent6 2" xfId="81"/>
    <cellStyle name="Comma 3 3" xfId="82"/>
    <cellStyle name="Comma 4" xfId="83"/>
    <cellStyle name="Normal 3 4" xfId="84"/>
    <cellStyle name="Note 2" xfId="85"/>
  </cellStyles>
  <dxfs count="872">
    <dxf>
      <font>
        <condense val="0"/>
        <color indexed="14"/>
        <extend val="0"/>
      </font>
    </dxf>
    <dxf>
      <font>
        <condense val="0"/>
        <color indexed="14"/>
        <extend val="0"/>
      </font>
    </dxf>
    <dxf>
      <font>
        <condense val="0"/>
        <color indexed="43"/>
        <extend val="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color indexed="10"/>
        <extend val="0"/>
      </font>
    </dxf>
    <dxf>
      <font>
        <b val="1"/>
        <condense val="0"/>
        <color indexed="14"/>
        <extend val="0"/>
      </font>
    </dxf>
    <dxf>
      <fill>
        <patternFill>
          <fgColor indexed="64"/>
          <bgColor rgb="FFFFC7CE"/>
        </patternFill>
      </fill>
    </dxf>
    <dxf>
      <fill>
        <patternFill>
          <fgColor indexed="64"/>
          <bgColor rgb="FFFFC7CE"/>
        </patternFill>
      </fill>
    </dxf>
    <dxf>
      <font>
        <color rgb="FFFF0000"/>
      </font>
      <fill>
        <patternFill>
          <bgColor indexed="65"/>
        </patternFill>
      </fill>
    </dxf>
    <dxf>
      <fill>
        <patternFill>
          <bgColor indexed="65"/>
        </patternFill>
      </fill>
    </dxf>
    <dxf>
      <font>
        <condense val="0"/>
        <color indexed="10"/>
        <extend val="0"/>
      </font>
    </dxf>
    <dxf>
      <font>
        <condense val="0"/>
        <color indexed="14"/>
        <extend val="0"/>
      </font>
    </dxf>
    <dxf>
      <alignment horizontal="center"/>
    </dxf>
    <dxf>
      <alignment horizontal="center"/>
    </dxf>
    <dxf>
      <alignment horizontal="center"/>
    </dxf>
    <dxf>
      <alignment vertical="center"/>
    </dxf>
    <dxf>
      <alignment vertical="center"/>
    </dxf>
    <dxf>
      <alignment vertical="center"/>
    </dxf>
    <dxf>
      <font>
        <name val="Verdana"/>
        <b val="1"/>
        <strike val="0"/>
        <outline val="0"/>
        <shadow val="0"/>
        <condense val="0"/>
        <color rgb="FF000000"/>
        <extend val="0"/>
        <sz val="8"/>
        <vertAlign val="baseline"/>
      </font>
      <fill>
        <patternFill patternType="solid">
          <fgColor rgb="FF000000"/>
          <bgColor rgb="FFE9EFF7"/>
        </patternFill>
      </fill>
      <border outline="0">
        <left style="hair">
          <color rgb="FF808080"/>
        </left>
        <right style="hair">
          <color rgb="FF808080"/>
        </right>
        <top style="hair">
          <color rgb="FF808080"/>
        </top>
        <bottom style="hair">
          <color rgb="FF808080"/>
        </bottom>
      </border>
    </dxf>
    <dxf>
      <font>
        <name val="Verdana"/>
        <b val="1"/>
        <strike val="0"/>
        <outline val="0"/>
        <shadow val="0"/>
        <condense val="0"/>
        <color rgb="FF000000"/>
        <extend val="0"/>
        <sz val="8"/>
        <vertAlign val="baseline"/>
      </font>
      <fill>
        <patternFill patternType="solid">
          <fgColor rgb="FF000000"/>
          <bgColor rgb="FFE9EFF7"/>
        </patternFill>
      </fill>
      <border outline="0">
        <left style="hair">
          <color rgb="FF808080"/>
        </left>
        <right style="hair">
          <color rgb="FF808080"/>
        </right>
        <top style="hair">
          <color rgb="FF808080"/>
        </top>
        <bottom style="hair">
          <color rgb="FF808080"/>
        </bottom>
      </border>
    </dxf>
    <dxf>
      <font>
        <name val="Verdana"/>
        <b val="1"/>
        <strike val="0"/>
        <outline val="0"/>
        <shadow val="0"/>
        <condense val="0"/>
        <color rgb="FF000000"/>
        <extend val="0"/>
        <sz val="8"/>
        <vertAlign val="baseline"/>
      </font>
      <fill>
        <patternFill patternType="solid">
          <fgColor rgb="FF000000"/>
          <bgColor rgb="FFE9EFF7"/>
        </patternFill>
      </fill>
      <border outline="0">
        <left style="hair">
          <color rgb="FF808080"/>
        </left>
        <right style="hair">
          <color rgb="FF808080"/>
        </right>
        <top style="hair">
          <color rgb="FF808080"/>
        </top>
        <bottom style="hair">
          <color rgb="FF808080"/>
        </bottom>
      </border>
    </dxf>
    <dxf>
      <fill>
        <patternFill>
          <bgColor rgb="FFFFFF99"/>
        </patternFill>
      </fill>
    </dxf>
    <dxf>
      <fill>
        <patternFill>
          <bgColor auto="1"/>
        </patternFill>
      </fill>
    </dxf>
    <dxf>
      <alignment horizontal="center"/>
    </dxf>
    <dxf>
      <alignment horizontal="center"/>
    </dxf>
    <dxf>
      <alignment horizontal="center"/>
    </dxf>
    <dxf>
      <alignment horizontal="center"/>
    </dxf>
    <dxf>
      <alignment horizontal="center"/>
    </dxf>
    <dxf>
      <font>
        <b val="1"/>
      </font>
    </dxf>
    <dxf>
      <font>
        <b val="1"/>
      </font>
    </dxf>
    <dxf>
      <font>
        <b val="1"/>
      </font>
    </dxf>
    <dxf>
      <font>
        <b val="1"/>
      </font>
    </dxf>
    <dxf>
      <font>
        <b val="1"/>
      </font>
    </dxf>
    <dxf>
      <numFmt formatCode="0" numFmtId="1"/>
    </dxf>
    <dxf>
      <font>
        <color indexed="10"/>
      </font>
    </dxf>
    <dxf>
      <fill>
        <patternFill patternType="solid">
          <bgColor indexed="51"/>
        </patternFill>
      </fill>
    </dxf>
    <dxf>
      <font>
        <color indexed="10"/>
      </font>
    </dxf>
    <dxf>
      <fill>
        <patternFill patternType="solid">
          <bgColor indexed="51"/>
        </patternFill>
      </fill>
    </dxf>
    <dxf>
      <fill>
        <patternFill patternType="solid">
          <bgColor indexed="51"/>
        </patternFill>
      </fill>
    </dxf>
    <dxf>
      <fill>
        <patternFill patternType="solid">
          <bgColor indexed="51"/>
        </patternFill>
      </fill>
    </dxf>
    <dxf>
      <fill>
        <patternFill patternType="solid">
          <bgColor indexed="51"/>
        </patternFill>
      </fill>
    </dxf>
    <dxf>
      <font>
        <b val="1"/>
      </font>
    </dxf>
    <dxf>
      <fill>
        <patternFill>
          <bgColor indexed="51"/>
        </patternFill>
      </fill>
    </dxf>
    <dxf>
      <fill>
        <patternFill patternType="solid">
          <bgColor indexed="13"/>
        </patternFill>
      </fill>
    </dxf>
    <dxf>
      <font>
        <color indexed="10"/>
      </font>
    </dxf>
    <dxf>
      <numFmt formatCode="0%" numFmtId="13"/>
    </dxf>
    <dxf>
      <numFmt formatCode="0%" numFmtId="13"/>
    </dxf>
    <dxf>
      <fill>
        <patternFill patternType="solid">
          <bgColor indexed="13"/>
        </patternFill>
      </fill>
    </dxf>
    <dxf>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indexed="43"/>
        </patternFill>
      </fill>
    </dxf>
    <dxf>
      <fill>
        <patternFill/>
      </fill>
    </dxf>
    <dxf>
      <numFmt formatCode="0%" numFmtId="13"/>
    </dxf>
    <dxf>
      <numFmt formatCode="0%" numFmtId="13"/>
    </dxf>
    <dxf>
      <fill>
        <patternFill>
          <bgColor indexed="13"/>
        </patternFill>
      </fill>
    </dxf>
    <dxf>
      <fill>
        <patternFill patternType="solid">
          <bgColor indexed="47"/>
        </patternFill>
      </fill>
    </dxf>
    <dxf>
      <font>
        <b val="1"/>
      </font>
    </dxf>
    <dxf>
      <fill>
        <patternFill patternType="solid">
          <bgColor indexed="42"/>
        </patternFill>
      </fill>
    </dxf>
    <dxf>
      <fill>
        <patternFill patternType="solid">
          <bgColor indexed="43"/>
        </patternFill>
      </fill>
    </dxf>
    <dxf>
      <font>
        <b val="1"/>
      </font>
    </dxf>
    <dxf>
      <fill>
        <patternFill>
          <bgColor indexed="51"/>
        </patternFill>
      </fill>
    </dxf>
    <dxf>
      <fill>
        <patternFill patternType="solid">
          <bgColor indexed="42"/>
        </patternFill>
      </fill>
    </dxf>
    <dxf>
      <font>
        <color indexed="10"/>
      </font>
    </dxf>
    <dxf>
      <alignment horizontal="center"/>
    </dxf>
    <dxf>
      <font>
        <b val="1"/>
      </font>
    </dxf>
  </dxfs>
  <tableStyles count="0" defaultPivotStyle="PivotStyleLight16" defaultTableStyle="TableStyleMedium9"/>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pivotCache/pivotCacheDefinition1.xml" Type="http://schemas.openxmlformats.org/officeDocument/2006/relationships/pivotCacheDefinition" /><Relationship Id="rId17" Target="/xl/pivotCache/pivotCacheDefinition2.xml" Type="http://schemas.openxmlformats.org/officeDocument/2006/relationships/pivotCacheDefinition" /><Relationship Id="rId18" Target="/xl/externalLinks/externalLink1.xml" Type="http://schemas.openxmlformats.org/officeDocument/2006/relationships/externalLink" /><Relationship Id="rId19" Target="styles.xml" Type="http://schemas.openxmlformats.org/officeDocument/2006/relationships/styles" /><Relationship Id="rId20" Target="theme/theme1.xml" Type="http://schemas.openxmlformats.org/officeDocument/2006/relationships/theme" /></Relationships>
</file>

<file path=xl/externalLinks/_rels/externalLink1.xml.rels><Relationships xmlns="http://schemas.openxmlformats.org/package/2006/relationships"><Relationship Id="rId1" Target="file:///E:\Documents%20and%20Settings\dkelkar\Desktop\Documents%20and%20Settings\dkelkar\My%20Documents\Planning\WINDOWS\Desktop\Master.xls" TargetMode="External" Type="http://schemas.openxmlformats.org/officeDocument/2006/relationships/externalLinkPath" /></Relationships>
</file>

<file path=xl/externalLinks/externalLink1.xml><?xml version="1.0" encoding="utf-8"?>
<externalLink xmlns:r="http://schemas.openxmlformats.org/officeDocument/2006/relationships" xmlns="http://schemas.openxmlformats.org/spreadsheetml/2006/main">
  <externalBook r:id="rId1">
    <sheetNames>
      <sheetName val="Form (2)"/>
      <sheetName val="SKUPC"/>
      <sheetName val="PvtRetailing"/>
      <sheetName val="RetTable"/>
      <sheetName val="SKUPAdd"/>
      <sheetName val="TmpFrmt"/>
      <sheetName val="consolidat"/>
      <sheetName val="T"/>
      <sheetName val="B"/>
      <sheetName val="O"/>
      <sheetName val="Temp"/>
      <sheetName val="Form"/>
      <sheetName val="Parameter"/>
    </sheetNames>
    <sheetDataSet>
      <sheetData refreshError="1" sheetId="0"/>
      <sheetData refreshError="1" sheetId="1"/>
      <sheetData refreshError="1" sheetId="2"/>
      <sheetData refreshError="1" sheetId="3"/>
      <sheetData refreshError="1" sheetId="4"/>
      <sheetData refreshError="1" sheetId="5"/>
      <sheetData refreshError="1" sheetId="6"/>
      <sheetData refreshError="1" sheetId="7"/>
      <sheetData refreshError="1" sheetId="8"/>
      <sheetData refreshError="1" sheetId="9"/>
      <sheetData refreshError="1" sheetId="10"/>
      <sheetData refreshError="1" sheetId="11"/>
      <sheetData sheetId="12">
        <row r="1">
          <cell r="E1" t="str">
            <v>Warehouse</v>
          </cell>
          <cell r="F1" t="str">
            <v>WHCode</v>
          </cell>
          <cell r="G1" t="str">
            <v>BrCode</v>
          </cell>
          <cell r="H1" t="str">
            <v>Branch</v>
          </cell>
          <cell r="I1" t="str">
            <v>Rcode</v>
          </cell>
          <cell r="J1" t="str">
            <v>Region</v>
          </cell>
          <cell r="K1" t="str">
            <v>WHCode</v>
          </cell>
          <cell r="L1" t="str">
            <v>Warehouse</v>
          </cell>
          <cell r="M1" t="str">
            <v>STATE</v>
          </cell>
          <cell r="N1" t="str">
            <v>Warehouse</v>
          </cell>
          <cell r="O1" t="str">
            <v>WHCode</v>
          </cell>
        </row>
        <row r="2">
          <cell r="E2" t="str">
            <v>Warehouse</v>
          </cell>
          <cell r="F2" t="str">
            <v>WHCode</v>
          </cell>
          <cell r="G2" t="str">
            <v>BrCode</v>
          </cell>
          <cell r="H2" t="str">
            <v>Branch</v>
          </cell>
          <cell r="I2" t="str">
            <v>Rcode</v>
          </cell>
          <cell r="J2" t="str">
            <v>Region</v>
          </cell>
          <cell r="K2" t="str">
            <v>WHCode</v>
          </cell>
          <cell r="L2" t="str">
            <v>Warehouse</v>
          </cell>
          <cell r="M2" t="str">
            <v>STATE</v>
          </cell>
          <cell r="N2" t="str">
            <v>Warehouse</v>
          </cell>
          <cell r="O2" t="str">
            <v>WHCode</v>
          </cell>
        </row>
        <row r="3">
          <cell r="E3" t="str">
            <v>Warehouse</v>
          </cell>
          <cell r="F3" t="str">
            <v>WHCode</v>
          </cell>
          <cell r="G3" t="str">
            <v>BrCode</v>
          </cell>
          <cell r="H3" t="str">
            <v>Branch</v>
          </cell>
          <cell r="I3" t="str">
            <v>Rcode</v>
          </cell>
          <cell r="J3" t="str">
            <v>Region</v>
          </cell>
          <cell r="K3" t="str">
            <v>WHCode</v>
          </cell>
          <cell r="L3" t="str">
            <v>Warehouse</v>
          </cell>
          <cell r="M3" t="str">
            <v>STATE</v>
          </cell>
          <cell r="N3" t="str">
            <v>Warehouse</v>
          </cell>
          <cell r="O3" t="str">
            <v>WHCode</v>
          </cell>
        </row>
        <row r="4">
          <cell r="E4" t="str">
            <v xml:space="preserve">Baroda Warehouse    </v>
          </cell>
          <cell r="F4" t="str">
            <v>IN68</v>
          </cell>
          <cell r="G4" t="str">
            <v>IBOM</v>
          </cell>
          <cell r="H4" t="str">
            <v xml:space="preserve">Bombay Branch   </v>
          </cell>
          <cell r="I4" t="str">
            <v>IAHM</v>
          </cell>
          <cell r="J4" t="str">
            <v>Ahmedabad</v>
          </cell>
          <cell r="K4" t="str">
            <v>IN68</v>
          </cell>
          <cell r="L4" t="str">
            <v xml:space="preserve">Baroda Warehouse    </v>
          </cell>
          <cell r="M4" t="str">
            <v>Gujarat</v>
          </cell>
          <cell r="N4" t="str">
            <v>ALLEPPY Warehouse</v>
          </cell>
          <cell r="O4" t="str">
            <v>IN70</v>
          </cell>
        </row>
        <row r="5">
          <cell r="E5" t="str">
            <v>Aurangabad Warehouse</v>
          </cell>
          <cell r="F5" t="str">
            <v>IN83</v>
          </cell>
          <cell r="G5" t="str">
            <v>IBOM</v>
          </cell>
          <cell r="H5" t="str">
            <v xml:space="preserve">Bombay Branch   </v>
          </cell>
          <cell r="I5" t="str">
            <v>IAHM</v>
          </cell>
          <cell r="J5" t="str">
            <v>Ahmedabad</v>
          </cell>
          <cell r="K5" t="str">
            <v>IN83</v>
          </cell>
          <cell r="L5" t="str">
            <v>Aurangabad Warehouse</v>
          </cell>
          <cell r="M5" t="str">
            <v>Maharashtra</v>
          </cell>
          <cell r="N5" t="str">
            <v>Aurangabad Warehouse</v>
          </cell>
          <cell r="O5" t="str">
            <v>IN83</v>
          </cell>
        </row>
        <row r="6">
          <cell r="E6" t="str">
            <v xml:space="preserve">Bombay Warehouse    </v>
          </cell>
          <cell r="F6" t="str">
            <v>IN60</v>
          </cell>
          <cell r="G6" t="str">
            <v>IBOM</v>
          </cell>
          <cell r="H6" t="str">
            <v xml:space="preserve">Bombay Branch   </v>
          </cell>
          <cell r="I6" t="str">
            <v>IBOM</v>
          </cell>
          <cell r="J6" t="str">
            <v>Mumbai</v>
          </cell>
          <cell r="K6" t="str">
            <v>IN60</v>
          </cell>
          <cell r="L6" t="str">
            <v xml:space="preserve">Bombay Warehouse    </v>
          </cell>
          <cell r="M6" t="str">
            <v>Maharashtra</v>
          </cell>
          <cell r="N6" t="str">
            <v>Bangalore Warehouse</v>
          </cell>
          <cell r="O6" t="str">
            <v>IN71</v>
          </cell>
        </row>
        <row r="7">
          <cell r="E7" t="str">
            <v xml:space="preserve">Goa Warehouse       </v>
          </cell>
          <cell r="F7" t="str">
            <v>IN79</v>
          </cell>
          <cell r="G7" t="str">
            <v>IBOM</v>
          </cell>
          <cell r="H7" t="str">
            <v xml:space="preserve">Bombay Branch   </v>
          </cell>
          <cell r="I7" t="str">
            <v>IBOM</v>
          </cell>
          <cell r="J7" t="str">
            <v>Mumbai</v>
          </cell>
          <cell r="K7" t="str">
            <v>IN79</v>
          </cell>
          <cell r="L7" t="str">
            <v xml:space="preserve">Goa Warehouse       </v>
          </cell>
          <cell r="M7" t="str">
            <v>Goa</v>
          </cell>
          <cell r="N7" t="str">
            <v>Baroda Warehouse</v>
          </cell>
          <cell r="O7" t="str">
            <v>IN68</v>
          </cell>
        </row>
        <row r="8">
          <cell r="E8" t="str">
            <v xml:space="preserve">Bhiwandi W/H        </v>
          </cell>
          <cell r="F8" t="str">
            <v>IN81</v>
          </cell>
          <cell r="G8" t="str">
            <v>IBOM</v>
          </cell>
          <cell r="H8" t="str">
            <v xml:space="preserve">Bombay Branch   </v>
          </cell>
          <cell r="I8" t="str">
            <v>IBOM</v>
          </cell>
          <cell r="J8" t="str">
            <v>Mumbai</v>
          </cell>
          <cell r="K8" t="str">
            <v>IN81</v>
          </cell>
          <cell r="L8" t="str">
            <v xml:space="preserve">Bhiwandi W/H        </v>
          </cell>
          <cell r="M8" t="str">
            <v>Maharashtra</v>
          </cell>
          <cell r="N8" t="str">
            <v>Bhiwandi W/H</v>
          </cell>
          <cell r="O8" t="str">
            <v>IN81</v>
          </cell>
        </row>
        <row r="9">
          <cell r="E9" t="str">
            <v xml:space="preserve">Indore Warehouse    </v>
          </cell>
          <cell r="F9" t="str">
            <v>IN67</v>
          </cell>
          <cell r="G9" t="str">
            <v>IBOM</v>
          </cell>
          <cell r="H9" t="str">
            <v xml:space="preserve">Bombay Branch   </v>
          </cell>
          <cell r="I9" t="str">
            <v>IIND</v>
          </cell>
          <cell r="J9" t="str">
            <v>Indore</v>
          </cell>
          <cell r="K9" t="str">
            <v>IN67</v>
          </cell>
          <cell r="L9" t="str">
            <v xml:space="preserve">Indore Warehouse    </v>
          </cell>
          <cell r="M9" t="str">
            <v>MP</v>
          </cell>
          <cell r="N9" t="str">
            <v>Bhubaneshwar Warehouse</v>
          </cell>
          <cell r="O9" t="str">
            <v>IN66</v>
          </cell>
        </row>
        <row r="10">
          <cell r="E10" t="str">
            <v xml:space="preserve">Raipur Warehouse    </v>
          </cell>
          <cell r="F10" t="str">
            <v>IN84</v>
          </cell>
          <cell r="G10" t="str">
            <v>IBOM</v>
          </cell>
          <cell r="H10" t="str">
            <v xml:space="preserve">Bombay Branch   </v>
          </cell>
          <cell r="I10" t="str">
            <v>IIND</v>
          </cell>
          <cell r="J10" t="str">
            <v>Indore</v>
          </cell>
          <cell r="K10" t="str">
            <v>IN84</v>
          </cell>
          <cell r="L10" t="str">
            <v xml:space="preserve">Raipur Warehouse    </v>
          </cell>
          <cell r="M10" t="str">
            <v>Chhattisgarh</v>
          </cell>
          <cell r="N10" t="str">
            <v>Bombay Warehouse</v>
          </cell>
          <cell r="O10" t="str">
            <v>IN60</v>
          </cell>
        </row>
        <row r="11">
          <cell r="E11" t="str">
            <v xml:space="preserve">Calcutta Warehouse  </v>
          </cell>
          <cell r="F11" t="str">
            <v>IN62</v>
          </cell>
          <cell r="G11" t="str">
            <v>ICAL</v>
          </cell>
          <cell r="H11" t="str">
            <v xml:space="preserve">Calcutta Branch </v>
          </cell>
          <cell r="I11" t="str">
            <v>ICAL</v>
          </cell>
          <cell r="J11" t="str">
            <v>Calcutta</v>
          </cell>
          <cell r="K11" t="str">
            <v>IN62</v>
          </cell>
          <cell r="L11" t="str">
            <v xml:space="preserve">Calcutta Warehouse  </v>
          </cell>
          <cell r="M11" t="str">
            <v>West Bengal</v>
          </cell>
          <cell r="N11" t="str">
            <v>Calcutta Warehouse</v>
          </cell>
          <cell r="O11" t="str">
            <v>IN62</v>
          </cell>
        </row>
        <row r="12">
          <cell r="E12" t="str">
            <v xml:space="preserve">Guwahati Warehouse  </v>
          </cell>
          <cell r="F12" t="str">
            <v>IN72</v>
          </cell>
          <cell r="G12" t="str">
            <v>ICAL</v>
          </cell>
          <cell r="H12" t="str">
            <v xml:space="preserve">Calcutta Branch </v>
          </cell>
          <cell r="I12" t="str">
            <v>ICAL</v>
          </cell>
          <cell r="J12" t="str">
            <v>Calcutta</v>
          </cell>
          <cell r="K12" t="str">
            <v>IN72</v>
          </cell>
          <cell r="L12" t="str">
            <v xml:space="preserve">Guwahati Warehouse  </v>
          </cell>
          <cell r="M12" t="str">
            <v>Assam</v>
          </cell>
          <cell r="N12" t="str">
            <v>Delhi Warehouse</v>
          </cell>
          <cell r="O12" t="str">
            <v>IN61</v>
          </cell>
        </row>
        <row r="13">
          <cell r="E13" t="str">
            <v>Tripura Warehouse</v>
          </cell>
          <cell r="F13" t="str">
            <v>IN85</v>
          </cell>
          <cell r="G13" t="str">
            <v>ICAL</v>
          </cell>
          <cell r="H13" t="str">
            <v xml:space="preserve">Calcutta Branch </v>
          </cell>
          <cell r="I13" t="str">
            <v>ICAL</v>
          </cell>
          <cell r="J13" t="str">
            <v>Calcutta</v>
          </cell>
          <cell r="K13" t="str">
            <v>IN85</v>
          </cell>
          <cell r="L13" t="str">
            <v>Tripura Warehouse</v>
          </cell>
          <cell r="M13" t="str">
            <v>Tripura</v>
          </cell>
          <cell r="N13" t="str">
            <v>Gaziabad Warehouse</v>
          </cell>
          <cell r="O13" t="str">
            <v>IN76</v>
          </cell>
        </row>
        <row r="14">
          <cell r="E14" t="str">
            <v>Bhubaneshwar Warehouse</v>
          </cell>
          <cell r="F14" t="str">
            <v>IN66</v>
          </cell>
          <cell r="G14" t="str">
            <v>ICAL</v>
          </cell>
          <cell r="H14" t="str">
            <v xml:space="preserve">Calcutta Branch </v>
          </cell>
          <cell r="I14" t="str">
            <v>IPAT</v>
          </cell>
          <cell r="J14" t="str">
            <v>Patna</v>
          </cell>
          <cell r="K14" t="str">
            <v>IN66</v>
          </cell>
          <cell r="L14" t="str">
            <v>Bhubaneshwar Warehouse</v>
          </cell>
          <cell r="M14" t="str">
            <v>Orissa</v>
          </cell>
          <cell r="N14" t="str">
            <v>Goa Warehouse</v>
          </cell>
          <cell r="O14" t="str">
            <v>IN79</v>
          </cell>
        </row>
        <row r="15">
          <cell r="E15" t="str">
            <v xml:space="preserve">Patna Warehouse     </v>
          </cell>
          <cell r="F15" t="str">
            <v>IN73</v>
          </cell>
          <cell r="G15" t="str">
            <v>ICAL</v>
          </cell>
          <cell r="H15" t="str">
            <v xml:space="preserve">Calcutta Branch </v>
          </cell>
          <cell r="I15" t="str">
            <v>IPAT</v>
          </cell>
          <cell r="J15" t="str">
            <v>Patna</v>
          </cell>
          <cell r="K15" t="str">
            <v>IN73</v>
          </cell>
          <cell r="L15" t="str">
            <v xml:space="preserve">Patna Warehouse     </v>
          </cell>
          <cell r="M15" t="str">
            <v>Bihar</v>
          </cell>
          <cell r="N15" t="str">
            <v>Guwahati Warehouse</v>
          </cell>
          <cell r="O15" t="str">
            <v>IN72</v>
          </cell>
        </row>
        <row r="16">
          <cell r="E16" t="str">
            <v>Jamshedpur Warehouse</v>
          </cell>
          <cell r="F16" t="str">
            <v>IN86</v>
          </cell>
          <cell r="G16" t="str">
            <v>ICAL</v>
          </cell>
          <cell r="H16" t="str">
            <v xml:space="preserve">Calcutta Branch </v>
          </cell>
          <cell r="I16" t="str">
            <v>IPAT</v>
          </cell>
          <cell r="J16" t="str">
            <v>Patna</v>
          </cell>
          <cell r="K16" t="str">
            <v>IN86</v>
          </cell>
          <cell r="L16" t="str">
            <v>Jamshedpur Warehouse</v>
          </cell>
          <cell r="M16" t="str">
            <v>Jharkhand</v>
          </cell>
          <cell r="N16" t="str">
            <v>Hyderabad Warehouse</v>
          </cell>
          <cell r="O16" t="str">
            <v>IN69</v>
          </cell>
        </row>
        <row r="17">
          <cell r="E17" t="str">
            <v xml:space="preserve">Kundli Warehouse    </v>
          </cell>
          <cell r="F17" t="str">
            <v>IN78</v>
          </cell>
          <cell r="G17" t="str">
            <v>IDEL</v>
          </cell>
          <cell r="H17" t="str">
            <v xml:space="preserve">Delhi Branch    </v>
          </cell>
          <cell r="I17" t="str">
            <v>ICHD</v>
          </cell>
          <cell r="J17" t="str">
            <v>Chandigarh</v>
          </cell>
          <cell r="K17" t="str">
            <v>IN78</v>
          </cell>
          <cell r="L17" t="str">
            <v xml:space="preserve">Kundli Warehouse    </v>
          </cell>
          <cell r="M17" t="str">
            <v>Haryana</v>
          </cell>
          <cell r="N17" t="str">
            <v>Indore Warehouse</v>
          </cell>
          <cell r="O17" t="str">
            <v>IN67</v>
          </cell>
        </row>
        <row r="18">
          <cell r="E18" t="str">
            <v xml:space="preserve">Morinda Warehouse   </v>
          </cell>
          <cell r="F18" t="str">
            <v>IN80</v>
          </cell>
          <cell r="G18" t="str">
            <v>IDEL</v>
          </cell>
          <cell r="H18" t="str">
            <v xml:space="preserve">Delhi Branch    </v>
          </cell>
          <cell r="I18" t="str">
            <v>ICHD</v>
          </cell>
          <cell r="J18" t="str">
            <v>Chandigarh</v>
          </cell>
          <cell r="K18" t="str">
            <v>IN80</v>
          </cell>
          <cell r="L18" t="str">
            <v xml:space="preserve">Morinda Warehouse   </v>
          </cell>
          <cell r="M18" t="str">
            <v>Punjab</v>
          </cell>
          <cell r="N18" t="str">
            <v>Jaipur Warehouse</v>
          </cell>
          <cell r="O18" t="str">
            <v>IN75</v>
          </cell>
        </row>
        <row r="19">
          <cell r="E19" t="str">
            <v xml:space="preserve">Delhi Warehouse     </v>
          </cell>
          <cell r="F19" t="str">
            <v>IN61</v>
          </cell>
          <cell r="G19" t="str">
            <v>IDEL</v>
          </cell>
          <cell r="H19" t="str">
            <v xml:space="preserve">Delhi Branch    </v>
          </cell>
          <cell r="I19" t="str">
            <v>IDEL</v>
          </cell>
          <cell r="J19" t="str">
            <v>Delhi</v>
          </cell>
          <cell r="K19" t="str">
            <v>IN61</v>
          </cell>
          <cell r="L19" t="str">
            <v xml:space="preserve">Delhi Warehouse     </v>
          </cell>
          <cell r="M19" t="str">
            <v>Delhi</v>
          </cell>
          <cell r="N19" t="str">
            <v>Jamshedpur Warehouse</v>
          </cell>
          <cell r="O19" t="str">
            <v>IN86</v>
          </cell>
        </row>
        <row r="20">
          <cell r="E20" t="str">
            <v xml:space="preserve">Jaipur Warehouse    </v>
          </cell>
          <cell r="F20" t="str">
            <v>IN75</v>
          </cell>
          <cell r="G20" t="str">
            <v>IDEL</v>
          </cell>
          <cell r="H20" t="str">
            <v xml:space="preserve">Delhi Branch    </v>
          </cell>
          <cell r="I20" t="str">
            <v>IDEL</v>
          </cell>
          <cell r="J20" t="str">
            <v>Delhi</v>
          </cell>
          <cell r="K20" t="str">
            <v>IN75</v>
          </cell>
          <cell r="L20" t="str">
            <v xml:space="preserve">Jaipur Warehouse    </v>
          </cell>
          <cell r="M20" t="str">
            <v>Rajasthan</v>
          </cell>
          <cell r="N20" t="str">
            <v>Kanpur Warehouse</v>
          </cell>
          <cell r="O20" t="str">
            <v>IN65</v>
          </cell>
        </row>
        <row r="21">
          <cell r="E21" t="str">
            <v xml:space="preserve">Kanpur Warehouse    </v>
          </cell>
          <cell r="F21" t="str">
            <v>IN65</v>
          </cell>
          <cell r="G21" t="str">
            <v>IDEL</v>
          </cell>
          <cell r="H21" t="str">
            <v xml:space="preserve">Delhi Branch    </v>
          </cell>
          <cell r="I21" t="str">
            <v>ILKN</v>
          </cell>
          <cell r="J21" t="str">
            <v>Lucknow</v>
          </cell>
          <cell r="K21" t="str">
            <v>IN65</v>
          </cell>
          <cell r="L21" t="str">
            <v xml:space="preserve">Kanpur Warehouse    </v>
          </cell>
          <cell r="M21" t="str">
            <v>UP</v>
          </cell>
          <cell r="N21" t="str">
            <v>Kundli Warehouse</v>
          </cell>
          <cell r="O21" t="str">
            <v>IN78</v>
          </cell>
        </row>
        <row r="22">
          <cell r="E22" t="str">
            <v xml:space="preserve">Gaziabad Warehouse  </v>
          </cell>
          <cell r="F22" t="str">
            <v>IN76</v>
          </cell>
          <cell r="G22" t="str">
            <v>IDEL</v>
          </cell>
          <cell r="H22" t="str">
            <v xml:space="preserve">Delhi Branch    </v>
          </cell>
          <cell r="I22" t="str">
            <v>ILKN</v>
          </cell>
          <cell r="J22" t="str">
            <v>Lucknow</v>
          </cell>
          <cell r="K22" t="str">
            <v>IN76</v>
          </cell>
          <cell r="L22" t="str">
            <v xml:space="preserve">Gaziabad Warehouse  </v>
          </cell>
          <cell r="M22" t="str">
            <v>UP</v>
          </cell>
          <cell r="N22" t="str">
            <v>Madras Warehouse</v>
          </cell>
          <cell r="O22" t="str">
            <v>IN64</v>
          </cell>
        </row>
        <row r="23">
          <cell r="E23" t="str">
            <v>Uttaranchal Warehous</v>
          </cell>
          <cell r="F23" t="str">
            <v>IN88</v>
          </cell>
          <cell r="G23" t="str">
            <v>IDEL</v>
          </cell>
          <cell r="H23" t="str">
            <v xml:space="preserve">Delhi Branch    </v>
          </cell>
          <cell r="I23" t="str">
            <v>ILKN</v>
          </cell>
          <cell r="J23" t="str">
            <v>Lucknow</v>
          </cell>
          <cell r="K23" t="str">
            <v>IN88</v>
          </cell>
          <cell r="L23" t="str">
            <v>Uttaranchal Warehouse</v>
          </cell>
          <cell r="M23" t="str">
            <v>Uttaranchal</v>
          </cell>
          <cell r="N23" t="str">
            <v>Morinda Warehouse</v>
          </cell>
          <cell r="O23" t="str">
            <v>IN80</v>
          </cell>
        </row>
        <row r="24">
          <cell r="E24" t="str">
            <v>ALLEPPY Warehouse</v>
          </cell>
          <cell r="F24" t="str">
            <v>IN70</v>
          </cell>
          <cell r="G24" t="str">
            <v>IMDS</v>
          </cell>
          <cell r="H24" t="str">
            <v xml:space="preserve">Chennai Branch   </v>
          </cell>
          <cell r="I24" t="str">
            <v>IBNG</v>
          </cell>
          <cell r="J24" t="str">
            <v>Bangalore</v>
          </cell>
          <cell r="K24" t="str">
            <v>IN70</v>
          </cell>
          <cell r="L24" t="str">
            <v>ALLEPPY Warehouse</v>
          </cell>
          <cell r="M24" t="str">
            <v>Kerala</v>
          </cell>
          <cell r="N24" t="str">
            <v>Patna Warehouse</v>
          </cell>
          <cell r="O24" t="str">
            <v>IN73</v>
          </cell>
        </row>
        <row r="25">
          <cell r="E25" t="str">
            <v xml:space="preserve">Bangalore Warehouse </v>
          </cell>
          <cell r="F25" t="str">
            <v>IN71</v>
          </cell>
          <cell r="G25" t="str">
            <v>IMDS</v>
          </cell>
          <cell r="H25" t="str">
            <v xml:space="preserve">Chennai Branch   </v>
          </cell>
          <cell r="I25" t="str">
            <v>IBNG</v>
          </cell>
          <cell r="J25" t="str">
            <v>Bangalore</v>
          </cell>
          <cell r="K25" t="str">
            <v>IN71</v>
          </cell>
          <cell r="L25" t="str">
            <v xml:space="preserve">Bangalore Warehouse </v>
          </cell>
          <cell r="M25" t="str">
            <v>Karnataka</v>
          </cell>
          <cell r="N25" t="str">
            <v>Raipur Warehouse</v>
          </cell>
          <cell r="O25" t="str">
            <v>IN84</v>
          </cell>
        </row>
        <row r="26">
          <cell r="E26" t="str">
            <v xml:space="preserve">Hyderabad Warehouse </v>
          </cell>
          <cell r="F26" t="str">
            <v>IN69</v>
          </cell>
          <cell r="G26" t="str">
            <v>IMDS</v>
          </cell>
          <cell r="H26" t="str">
            <v xml:space="preserve">Chennai Branch   </v>
          </cell>
          <cell r="I26" t="str">
            <v>IHYD</v>
          </cell>
          <cell r="J26" t="str">
            <v>Hyderabad</v>
          </cell>
          <cell r="K26" t="str">
            <v>IN69</v>
          </cell>
          <cell r="L26" t="str">
            <v xml:space="preserve">Hyderabad Warehouse </v>
          </cell>
          <cell r="M26" t="str">
            <v>AP</v>
          </cell>
          <cell r="N26" t="str">
            <v>Trichy Warehouse</v>
          </cell>
          <cell r="O26" t="str">
            <v>IN63</v>
          </cell>
        </row>
        <row r="27">
          <cell r="E27" t="str">
            <v>Vijayawada Warehouse</v>
          </cell>
          <cell r="F27" t="str">
            <v>IN87</v>
          </cell>
          <cell r="G27" t="str">
            <v>IMDS</v>
          </cell>
          <cell r="H27" t="str">
            <v xml:space="preserve">Chennai Branch   </v>
          </cell>
          <cell r="I27" t="str">
            <v>IHYD</v>
          </cell>
          <cell r="J27" t="str">
            <v>Hyderabad</v>
          </cell>
          <cell r="K27" t="str">
            <v>IN87</v>
          </cell>
          <cell r="L27" t="str">
            <v>Vijayawada Warehouse</v>
          </cell>
          <cell r="M27" t="str">
            <v>AP</v>
          </cell>
          <cell r="N27" t="str">
            <v>Tripura Warehouse</v>
          </cell>
          <cell r="O27" t="str">
            <v>IN85</v>
          </cell>
        </row>
        <row r="28">
          <cell r="E28" t="str">
            <v xml:space="preserve">Madras Warehouse    </v>
          </cell>
          <cell r="F28" t="str">
            <v>IN64</v>
          </cell>
          <cell r="G28" t="str">
            <v>IMDS</v>
          </cell>
          <cell r="H28" t="str">
            <v xml:space="preserve">Chennai Branch   </v>
          </cell>
          <cell r="I28" t="str">
            <v>IMDS</v>
          </cell>
          <cell r="J28" t="str">
            <v>Chennai</v>
          </cell>
          <cell r="K28" t="str">
            <v>IN64</v>
          </cell>
          <cell r="L28" t="str">
            <v xml:space="preserve">Madras Warehouse    </v>
          </cell>
          <cell r="M28" t="str">
            <v>Tamil Nadu</v>
          </cell>
          <cell r="N28" t="str">
            <v>Uttaranchal Warehouse</v>
          </cell>
          <cell r="O28" t="str">
            <v>IN88</v>
          </cell>
        </row>
        <row r="29">
          <cell r="E29" t="str">
            <v xml:space="preserve">Trichy Warehouse    </v>
          </cell>
          <cell r="F29" t="str">
            <v>IN63</v>
          </cell>
          <cell r="G29" t="str">
            <v>IMDS</v>
          </cell>
          <cell r="H29" t="str">
            <v xml:space="preserve">Chennai Branch   </v>
          </cell>
          <cell r="I29" t="str">
            <v>IMDS</v>
          </cell>
          <cell r="J29" t="str">
            <v>Chennai</v>
          </cell>
          <cell r="K29" t="str">
            <v>IN63</v>
          </cell>
          <cell r="L29" t="str">
            <v xml:space="preserve">Trichy Warehouse    </v>
          </cell>
          <cell r="M29" t="str">
            <v>Tamil Nadu</v>
          </cell>
          <cell r="N29" t="str">
            <v>Vijayawada Warehouse</v>
          </cell>
          <cell r="O29" t="str">
            <v>IN87</v>
          </cell>
        </row>
        <row r="30">
          <cell r="E30" t="str">
            <v>Distribution Center</v>
          </cell>
          <cell r="F30" t="str">
            <v>IN82</v>
          </cell>
          <cell r="G30" t="str">
            <v>ICAN</v>
          </cell>
          <cell r="H30" t="str">
            <v>CSD Branch</v>
          </cell>
          <cell r="I30" t="str">
            <v>ICAN</v>
          </cell>
          <cell r="J30" t="str">
            <v>Canteen</v>
          </cell>
          <cell r="K30" t="str">
            <v>IN82</v>
          </cell>
          <cell r="L30" t="str">
            <v>Distribution Center</v>
          </cell>
          <cell r="M30" t="str">
            <v>CSD</v>
          </cell>
          <cell r="N30" t="str">
            <v>Distribution Center</v>
          </cell>
          <cell r="O30" t="str">
            <v>IN82</v>
          </cell>
        </row>
        <row r="31">
          <cell r="E31" t="str">
            <v>Bangladesh</v>
          </cell>
          <cell r="F31" t="str">
            <v>IN95</v>
          </cell>
          <cell r="G31" t="str">
            <v>INEW</v>
          </cell>
          <cell r="H31" t="str">
            <v>New Geo Branch</v>
          </cell>
          <cell r="I31" t="str">
            <v>INEW</v>
          </cell>
          <cell r="J31" t="str">
            <v>New Geog</v>
          </cell>
          <cell r="K31" t="str">
            <v>IN95</v>
          </cell>
          <cell r="L31" t="str">
            <v>Bangladesh</v>
          </cell>
          <cell r="M31" t="str">
            <v>Bangladesh</v>
          </cell>
          <cell r="N31" t="str">
            <v>Bangladesh</v>
          </cell>
          <cell r="O31" t="str">
            <v>IN95</v>
          </cell>
        </row>
        <row r="32">
          <cell r="E32" t="str">
            <v>Nepal</v>
          </cell>
          <cell r="F32" t="str">
            <v>IN96</v>
          </cell>
          <cell r="G32" t="str">
            <v>INEW</v>
          </cell>
          <cell r="H32" t="str">
            <v>New Geo Branch</v>
          </cell>
          <cell r="I32" t="str">
            <v>INEW</v>
          </cell>
          <cell r="J32" t="str">
            <v>New Geog</v>
          </cell>
          <cell r="K32" t="str">
            <v>IN96</v>
          </cell>
          <cell r="L32" t="str">
            <v>Nepal</v>
          </cell>
          <cell r="M32" t="str">
            <v>Nepal</v>
          </cell>
          <cell r="N32" t="str">
            <v>Nepal</v>
          </cell>
          <cell r="O32" t="str">
            <v>IN96</v>
          </cell>
        </row>
        <row r="33">
          <cell r="E33" t="str">
            <v>Srilanka</v>
          </cell>
          <cell r="F33" t="str">
            <v>IN97</v>
          </cell>
          <cell r="G33" t="str">
            <v>INEW</v>
          </cell>
          <cell r="H33" t="str">
            <v>New Geo Branch</v>
          </cell>
          <cell r="I33" t="str">
            <v>INEW</v>
          </cell>
          <cell r="J33" t="str">
            <v>New Geog</v>
          </cell>
          <cell r="K33" t="str">
            <v>IN97</v>
          </cell>
          <cell r="L33" t="str">
            <v>Srilanka</v>
          </cell>
          <cell r="M33" t="str">
            <v>Srilanka</v>
          </cell>
          <cell r="N33" t="str">
            <v>Srilanka</v>
          </cell>
          <cell r="O33" t="str">
            <v>IN97</v>
          </cell>
        </row>
      </sheetData>
    </sheetDataSet>
  </externalBook>
</externalLink>
</file>

<file path=xl/pivotCache/_rels/pivotCacheDefinition1.xml.rels><Relationships xmlns="http://schemas.openxmlformats.org/package/2006/relationships"><Relationship Id="rId1" Target="/xl/pivotCache/pivotCacheRecords1.xml" Type="http://schemas.openxmlformats.org/officeDocument/2006/relationships/pivotCacheRecords" /></Relationships>
</file>

<file path=xl/pivotCache/_rels/pivotCacheDefinition2.xml.rels><Relationships xmlns="http://schemas.openxmlformats.org/package/2006/relationships"><Relationship Id="rId1" Target="/xl/pivotCache/pivotCacheRecords1.xml" Type="http://schemas.openxmlformats.org/officeDocument/2006/relationships/pivotCacheRecords" /></Relationships>
</file>

<file path=xl/pivotCache/pivotCacheDefinition1.xml><?xml version="1.0" encoding="utf-8"?>
<pivotCacheDefinition xmlns:r="http://schemas.openxmlformats.org/officeDocument/2006/relationships" xmlns="http://schemas.openxmlformats.org/spreadsheetml/2006/main" createdVersion="4" minRefreshableVersion="3" recordCount="7000" refreshOnLoad="1" refreshedBy="BP_Bhagyashree Phadnis" refreshedDate="44270.80022777778" refreshedVersion="4" r:id="rId1">
  <cacheSource type="worksheet">
    <worksheetSource ref="A1:AA7001" sheet="Old working"/>
  </cacheSource>
  <cacheFields count="38">
    <cacheField databaseField="1" hierarchy="0" level="0" name="sku_num" numFmtId="0" sqlType="0" uniqueList="1">
      <sharedItems containsBlank="1" containsInteger="1" containsMixedTypes="1" containsNumber="1" count="129" maxValue="1611508" minValue="1600907">
        <n v="1600907"/>
        <n v="1600908"/>
        <n v="1600915"/>
        <n v="1600916"/>
        <n v="1600958"/>
        <n v="1600964"/>
        <n v="1600965"/>
        <n v="1600978"/>
        <n v="1600981"/>
        <n v="1600983"/>
        <n v="1600989"/>
        <n v="1600993"/>
        <n v="1600997"/>
        <n v="1600998"/>
        <n v="1601002"/>
        <n v="1601011"/>
        <n v="1601013"/>
        <n v="1601032"/>
        <n v="1601035"/>
        <n v="1601052"/>
        <n v="1601072"/>
        <n v="1601085"/>
        <n v="1601087"/>
        <n v="1601116"/>
        <n v="1601142"/>
        <n v="1601156"/>
        <n v="1601170"/>
        <n v="1601182"/>
        <n v="1601184"/>
        <n v="1601191"/>
        <n v="1601192"/>
        <n v="1601239"/>
        <n v="1601240"/>
        <n v="1601241"/>
        <n v="1601243"/>
        <n v="1601244"/>
        <n v="1601246"/>
        <n v="1601247"/>
        <n v="1601248"/>
        <n v="1601261"/>
        <n v="1601262"/>
        <n v="1601265"/>
        <n v="1601268"/>
        <n v="1601269"/>
        <n v="1601270"/>
        <n v="1601271"/>
        <n v="1601281"/>
        <n v="1601282"/>
        <n v="1601283"/>
        <n v="1601291"/>
        <n v="1601292"/>
        <n v="1601293"/>
        <n v="1601929"/>
        <n v="1601930"/>
        <n v="1601938"/>
        <n v="1601945"/>
        <n v="1601946"/>
        <n v="1601947"/>
        <n v="1601949"/>
        <n v="1601968"/>
        <n v="1601971"/>
        <n v="1601972"/>
        <n v="1601988"/>
        <n v="1601997"/>
        <n v="1602104"/>
        <n v="1602154"/>
        <n v="1602265"/>
        <n v="1602266"/>
        <n v="1607708"/>
        <n v="1607709"/>
        <n v="1607710"/>
        <n v="1607726"/>
        <n v="1607727"/>
        <n v="1607728"/>
        <n v="1607736"/>
        <n v="1607737"/>
        <n v="1607738"/>
        <n v="1607759"/>
        <n v="1607760"/>
        <n v="1607764"/>
        <n v="1607765"/>
        <n v="1607766"/>
        <n v="1607767"/>
        <n v="1607774"/>
        <n v="1607775"/>
        <n v="1607783"/>
        <n v="1607784"/>
        <n v="1607785"/>
        <n v="1607786"/>
        <n v="1607790"/>
        <n v="1607792"/>
        <n v="1607793"/>
        <n v="1607794"/>
        <n v="1607795"/>
        <n v="1607796"/>
        <n v="1607797"/>
        <n v="1608108"/>
        <n v="1608117"/>
        <n v="1608118"/>
        <n v="1608122"/>
        <n v="1608124"/>
        <n v="1608136"/>
        <n v="1608151"/>
        <n v="1608152"/>
        <n v="1608153"/>
        <n v="1608180"/>
        <n v="1608190"/>
        <n v="1608191"/>
        <n v="1608193"/>
        <n v="1609204"/>
        <n v="1611425"/>
        <n v="1611428"/>
        <n v="1611439"/>
        <n v="1611441"/>
        <n v="1611442"/>
        <n v="1611443"/>
        <n v="1611446"/>
        <n v="1611449"/>
        <n v="1611450"/>
        <n v="1611451"/>
        <n v="1611452"/>
        <n v="1611471"/>
        <n v="1611472"/>
        <n v="1611506"/>
        <n v="1611507"/>
        <n v="1611508"/>
        <s v="B0963629M"/>
        <s v="B1689009M"/>
        <m/>
      </sharedItems>
    </cacheField>
    <cacheField databaseField="1" hierarchy="0" level="0" name="sku_desc" numFmtId="0" sqlType="0" uniqueList="1">
      <sharedItems count="124">
        <s v="CAS 200+200"/>
        <s v="Colgate Active salt 200g"/>
        <s v="CAS 200 Sonakshi"/>
        <s v="CAS 200 anushka"/>
        <s v="Colgate Active salt 100g"/>
        <s v="CAS 100 Sonakshi"/>
        <s v="CAS 100 anushka"/>
        <s v="Colgate Active salt 50g"/>
        <s v="CAS 50 Sonakshi"/>
        <s v="CAS 50 anushka"/>
        <s v="Colgate Active salt 40g "/>
        <s v="CAS 35"/>
        <s v="CAS 25gm free with Cib 200+Tbr"/>
        <s v="Colgate Active salt 25g"/>
        <s v="COL DEN CRM 200G-(CAL+MIN)"/>
        <s v="COL DEN/CRM 200G+200G SAVE PACK"/>
        <s v="COL DEN/CRM 200G+100G+TB"/>
        <s v="COL DEN CRM 150G-SUP"/>
        <s v="COL DEN/CRM 150G @ Rs 35/-"/>
        <s v="COL DEN/CRM 100G-(CAL+MIN)"/>
        <s v="COL DEN CRM 50G-(CAL+MIN)"/>
        <s v="COL DEN/CRM 20G Rs 5 Sleeve"/>
        <s v="COL DEN/CRM 20G DEN HLT PACK"/>
        <s v="CDC 150 Gold"/>
        <s v="CDC 35g Flow Wrap"/>
        <s v="CDC 100+Fairever"/>
        <s v="CDC 50+Premium"/>
        <s v="CDC 30"/>
        <s v="CDC 30 Sleeved"/>
        <s v="CDC 20 Jar pilot"/>
        <s v="CDC 18"/>
        <e v="#N/A"/>
        <s v="CSPR 70"/>
        <s v="CSPR 80"/>
        <s v="CSPR 80+360 Tbr"/>
        <s v="CSPR 80 Whitening"/>
        <s v="CSPR80 + ECGC brush"/>
        <s v="CSPR 80 + CSPR 40"/>
        <s v="CS80 + Gum Protect 80"/>
        <s v="COL T/PASTE SENSIT 80"/>
        <s v="Sensitive 80 POC"/>
        <s v="Sensitive 80 Rs 10 off"/>
        <s v="Sensitve 80+80"/>
        <s v="CSPR 80g Promo At Rs 99"/>
        <s v="sen 80+CSPR 25"/>
        <s v="CSPR 40"/>
        <s v="CSPR 25"/>
        <s v="CSPR 30"/>
        <s v="COL T/PASTE SENSIT 25G"/>
        <s v="COL T/PASTE SENSIT 40"/>
        <s v="Sensitive 40 POC"/>
        <s v="Sensitive 40 Rs 7 off"/>
        <s v="Total 150+Lorel"/>
        <s v="Total 150 Rs 12 off"/>
        <s v="COL T/PASTE TOT TR/S 150G"/>
        <s v="Total Professional 150"/>
        <s v="Total 150+150"/>
        <s v="COL TOT Adv Whitening 150g"/>
        <s v="Total + 360 SUR IN CSD SAVER PACK"/>
        <s v="COLGATE TOTAL 12-75G"/>
        <s v="COL TOT Adv Whitening 75g"/>
        <s v="COL TOT Adv Whitening 75g - POC"/>
        <s v="COL T/PASTE TOTAL 25G"/>
        <s v="COL HERBAL 200 GMS"/>
        <s v="COL HERBAL 100 GMS"/>
        <s v="Kids Barbie"/>
        <s v="Kids Spiderman"/>
        <s v="Fresh Tea 250"/>
        <s v="Plax Sensitive 250 POC"/>
        <s v="Plax CC 250 POC"/>
        <s v="Plax PM 500+CMF80 Free"/>
        <s v="Plax FM 500+CMF80 Free"/>
        <s v="Plax CC 500ml +Total 75"/>
        <s v="Plax FM 500ml"/>
        <s v="Plax PM 500ml"/>
        <s v="Plax CompleteCare 500 Ml"/>
        <s v="Plax Sensitive 250 Ml"/>
        <s v="Plax CompleteCare 250 Ml"/>
        <s v="Col Plax Fm Mw 250Ml"/>
        <s v="Col Plax Pm Mw 250Ml"/>
        <s v="Plax CPC PepperMint 250 ML - POC"/>
        <s v="FM 250-POC"/>
        <s v="Col Plax Fm Mw 125Ml"/>
        <s v="Plax CPC FreshMint 125 ML - POC"/>
        <s v="Plax FM MW 50ml SP"/>
        <s v="Plax PM MW 50ml SP"/>
        <s v="Plax PM 50 revenue"/>
        <s v="Plax Sensitive 50 ml"/>
        <s v="Fresh tea 60"/>
        <s v="Plax FM 20"/>
        <s v="Plax PM 20"/>
        <s v="Sensitive 250ml+CSPR 25"/>
        <s v="CC 250+Total 25"/>
        <s v="PM 250+MFR 40"/>
        <s v="FM 250+MFR 40"/>
        <s v="Cibaca 200+Tbr @35 with CAS 25 free"/>
        <s v="Cib 123 200"/>
        <s v="Cib 123 200+Tbr @35/-"/>
        <s v="Cib 123 100"/>
        <s v="Cib 90"/>
        <s v="Cib 123 50+Tbr @10/-"/>
        <s v="Cib 40"/>
        <s v="Cibaca 40+tbr"/>
        <s v="Cibaca 40+30"/>
        <s v="Cib 123 400"/>
        <s v="Cibaca123 190 G"/>
        <s v="Cibaca123 190 G + Tbr"/>
        <s v="Cibaca123 190 G + 190 G"/>
        <s v="Fairever"/>
        <s v="MaxFresh B 300"/>
        <s v="Max Fresh R 150+80+TB"/>
        <s v="Max Fresh R 150g"/>
        <s v="Max Fresh B 150g"/>
        <s v="Max Fresh Citrus 150g"/>
        <s v="MaxWhite 150g"/>
        <s v="MFR 150+!50"/>
        <s v="Max Fresh Icy Blast"/>
        <s v="Max Fresh R 80g"/>
        <s v="Max Fresh B 80g"/>
        <s v="Max Fresh R 40g"/>
        <s v="Max Fresh B 40g"/>
        <s v="MaxFresh Red 35gm"/>
        <s v="MFR 30"/>
        <s v="MFR 30 Sleeved"/>
      </sharedItems>
    </cacheField>
    <cacheField databaseField="1" hierarchy="0" level="0" name="plant" numFmtId="0" sqlType="0" uniqueList="1">
      <sharedItems containsBlank="1" count="0"/>
    </cacheField>
    <cacheField databaseField="1" hierarchy="0" level="0" name="open_stk" numFmtId="0" sqlType="0" uniqueList="1">
      <sharedItems containsBlank="1" containsInteger="1" containsNumber="1" containsString="0" count="0" maxValue="118836" minValue="0"/>
    </cacheField>
    <cacheField databaseField="1" hierarchy="0" level="0" name="Receipts" numFmtId="0" sqlType="0" uniqueList="1">
      <sharedItems containsBlank="1" containsInteger="1" containsNumber="1" containsString="0" count="0" maxValue="197016" minValue="0"/>
    </cacheField>
    <cacheField databaseField="1" hierarchy="0" level="0" name="in_transit" numFmtId="0" sqlType="0" uniqueList="1">
      <sharedItems containsBlank="1" containsInteger="1" containsNumber="1" containsString="0" count="0" maxValue="199764" minValue="0"/>
    </cacheField>
    <cacheField databaseField="1" hierarchy="0" level="0" name="potential" numFmtId="0" sqlType="0" uniqueList="1">
      <sharedItems containsBlank="1" containsInteger="1" containsNumber="1" containsString="0" count="0" maxValue="143580" minValue="0"/>
    </cacheField>
    <cacheField databaseField="1" hierarchy="0" level="0" name="invoice" numFmtId="0" sqlType="0" uniqueList="1">
      <sharedItems containsBlank="1" containsInteger="1" containsNumber="1" containsString="0" count="0" maxValue="85404" minValue="0"/>
    </cacheField>
    <cacheField databaseField="1" hierarchy="0" level="0" name="QI" numFmtId="0" sqlType="0" uniqueList="1">
      <sharedItems containsBlank="1" containsInteger="1" containsNumber="1" containsString="0" count="0" maxValue="29568" minValue="0"/>
    </cacheField>
    <cacheField databaseField="1" hierarchy="0" level="0" name="on_hand" numFmtId="0" sqlType="0" uniqueList="1">
      <sharedItems containsBlank="1" containsInteger="1" containsNumber="1" containsString="0" count="0" maxValue="340437" minValue="0"/>
    </cacheField>
    <cacheField databaseField="1" hierarchy="0" level="0" name="net_avail" numFmtId="0" sqlType="0" uniqueList="1">
      <sharedItems containsBlank="1" containsInteger="1" containsNumber="1" containsString="0" count="0" maxValue="363141" minValue="0"/>
    </cacheField>
    <cacheField databaseField="1" hierarchy="0" level="0" name="forecast" numFmtId="0" sqlType="0" uniqueList="1">
      <sharedItems containsBlank="1" containsInteger="1" containsNumber="1" containsString="0" count="0" maxValue="210000" minValue="0"/>
    </cacheField>
    <cacheField databaseField="1" hierarchy="0" level="0" name="Bal_desp" numFmtId="0" sqlType="0" uniqueList="1">
      <sharedItems containsBlank="1" containsInteger="1" containsNumber="1" containsString="0" count="0" maxValue="94981" minValue="-363141"/>
    </cacheField>
    <cacheField databaseField="1" hierarchy="0" level="0" name="xs_covrg" numFmtId="0" sqlType="0" uniqueList="1">
      <sharedItems containsBlank="1" containsInteger="1" containsNumber="1" containsString="0" count="0" maxValue="363141" minValue="-94981"/>
    </cacheField>
    <cacheField databaseField="1" hierarchy="0" level="0" name="allocate" numFmtId="0" sqlType="0" uniqueList="1">
      <sharedItems containsBlank="1" containsInteger="1" containsNumber="1" containsString="0" count="0" maxValue="0" minValue="0"/>
    </cacheField>
    <cacheField databaseField="1" hierarchy="0" level="0" name="covg_cast" numFmtId="0" sqlType="0" uniqueList="1">
      <sharedItems containsBlank="1" containsMixedTypes="1" containsNumber="1" count="0" maxValue="60.99" minValue="0"/>
    </cacheField>
    <cacheField databaseField="1" hierarchy="0" level="0" name="modified" numFmtId="0" sqlType="0" uniqueList="1">
      <sharedItems containsBlank="1" containsNonDate="0" containsString="0" count="0"/>
    </cacheField>
    <cacheField databaseField="1" hierarchy="0" level="0" name="wh_name" numFmtId="0" sqlType="0" uniqueList="1">
      <sharedItems containsBlank="1" count="41">
        <s v="Baddi"/>
        <s v="Mumbai"/>
        <s v="Delhi"/>
        <s v="Calcutta"/>
        <s v="Trichy"/>
        <s v="Chennai"/>
        <s v="Kanpur"/>
        <s v="Bhubaneshwar"/>
        <s v="Indore"/>
        <s v="Baroda"/>
        <s v="Hyderabad"/>
        <s v="Allepy"/>
        <s v="Bangalore"/>
        <s v="Gauhati"/>
        <s v="Patna"/>
        <s v="Nepal-exp"/>
        <s v="Jaipur"/>
        <s v="Ghaziabad"/>
        <s v="POC Bhiwandi"/>
        <s v="Kundli"/>
        <s v="Goa"/>
        <s v="Morinda"/>
        <s v="Bhiwandi"/>
        <s v="DC"/>
        <s v="Aurangabad"/>
        <s v="Raipur"/>
        <s v="Tripura"/>
        <s v="Jamshedpur"/>
        <s v="Vijaywada"/>
        <s v="Uttaranchal"/>
        <s v="Hubli"/>
        <s v="Export"/>
        <s v="Siliguri"/>
        <s v="J &amp; K"/>
        <s v="Himachal"/>
        <s v="Chandigarh"/>
        <s v="Hasangarh"/>
        <s v="Hubli DC"/>
        <s v="Waluj"/>
        <s v="Calcutta DC"/>
        <m/>
      </sharedItems>
    </cacheField>
    <cacheField databaseField="1" hierarchy="0" level="0" name="Branch" numFmtId="0" sqlType="0" uniqueList="1">
      <sharedItems containsBlank="1" count="12">
        <s v="Plant"/>
        <s v="West"/>
        <s v="North"/>
        <s v="East"/>
        <s v="South"/>
        <s v="Exp-DC"/>
        <s v="West DC"/>
        <s v="North DC"/>
        <s v="South DC"/>
        <s v="East DC"/>
        <m/>
        <s u="1" v="NDC"/>
      </sharedItems>
    </cacheField>
    <cacheField databaseField="1" hierarchy="0" level="0" name="Catg" numFmtId="164" sqlType="0" uniqueList="1">
      <sharedItems count="0"/>
    </cacheField>
    <cacheField databaseField="1" hierarchy="0" level="0" name="in_transit (mt)" numFmtId="164" sqlType="0" uniqueList="1">
      <sharedItems count="0"/>
    </cacheField>
    <cacheField databaseField="1" hierarchy="0" level="0" name="invoice(mt)" numFmtId="164" sqlType="0" uniqueList="1">
      <sharedItems count="0"/>
    </cacheField>
    <cacheField databaseField="1" hierarchy="0" level="0" name="on_hand (mt)" numFmtId="164" sqlType="0" uniqueList="1">
      <sharedItems count="0"/>
    </cacheField>
    <cacheField databaseField="1" hierarchy="0" level="0" name="forecast (mt)" numFmtId="164" sqlType="0" uniqueList="1">
      <sharedItems count="0"/>
    </cacheField>
    <cacheField databaseField="1" hierarchy="0" level="0" name="Inv value(mm Rs)" numFmtId="164" sqlType="0" uniqueList="1">
      <sharedItems count="0"/>
    </cacheField>
    <cacheField databaseField="1" hierarchy="0" level="0" name="Next_month_FC" numFmtId="164" sqlType="0" uniqueList="1">
      <sharedItems containsBlank="1" containsNonDate="0" containsString="0" count="0"/>
    </cacheField>
    <cacheField databaseField="1" hierarchy="0" level="0" name="Next_month_FC_tons" numFmtId="164" sqlType="0" uniqueList="1">
      <sharedItems containsBlank="1" containsNonDate="0" containsString="0" count="0"/>
    </cacheField>
    <cacheField databaseField="0" formula="in_transit/forecast" hierarchy="0" level="0" name="Intransit %" numFmtId="0" sqlType="0" uniqueList="1"/>
    <cacheField databaseField="0" formula="invoice/forecast" hierarchy="0" level="0" name="Billing as % of Forecast" numFmtId="0" sqlType="0" uniqueList="1"/>
    <cacheField databaseField="0" formula="potential/forecast" hierarchy="0" level="0" name="Potential as % of forecast" numFmtId="0" sqlType="0" uniqueList="1"/>
    <cacheField databaseField="0" formula="(invoice+on_hand)/forecast" hierarchy="0" level="0" name="Inv+Onhand % " numFmtId="0" sqlType="0" uniqueList="1"/>
    <cacheField databaseField="0" formula="(in_transit+invoice+on_hand)/forecast" hierarchy="0" level="0" name="coverage with Intransit %" numFmtId="0" sqlType="0" uniqueList="1"/>
    <cacheField databaseField="0" formula="in_transit+on_hand" hierarchy="0" level="0" name="Onhand+Intransit" numFmtId="0" sqlType="0" uniqueList="1"/>
    <cacheField databaseField="0" formula="invoice/forecast" hierarchy="0" level="0" name="Billing % of FC" numFmtId="0" sqlType="0" uniqueList="1"/>
    <cacheField databaseField="0" formula=" MAX(0,((in_transit+on_hand+invoice)-MAX(forecast,invoice))/Next_month_FC)" hierarchy="0" level="0" name="Next month Coverage" numFmtId="0" sqlType="0" uniqueList="1"/>
    <cacheField databaseField="0" formula="(on_hand+in_transit)-(forecast-invoice)" hierarchy="0" level="0" name="Closing estimate" numFmtId="0" sqlType="0" uniqueList="1"/>
    <cacheField databaseField="0" formula=" ('Closing estimate'/Next_month_FC)" hierarchy="0" level="0" name="Next month coverage%" numFmtId="0" sqlType="0" uniqueList="1"/>
    <cacheField databaseField="0" formula="'Next month coverage%'" hierarchy="0" level="0" name="% Next month coverage" numFmtId="0" sqlType="0" uniqueList="1"/>
  </cacheFields>
</pivotCacheDefinition>
</file>

<file path=xl/pivotCache/pivotCacheDefinition2.xml><?xml version="1.0" encoding="utf-8"?>
<pivotCacheDefinition xmlns:r="http://schemas.openxmlformats.org/officeDocument/2006/relationships" xmlns="http://schemas.openxmlformats.org/spreadsheetml/2006/main" createdVersion="4" recordCount="4" refreshOnLoad="1" refreshedBy="BP_Bhagyashree Phadnis" refreshedDate="44270.80022268518" refreshedVersion="4" r:id="rId1">
  <cacheSource type="worksheet">
    <worksheetSource ref="A1:I10000" sheet="RRP 1"/>
  </cacheSource>
  <cacheFields count="9">
    <cacheField databaseField="1" hierarchy="0" level="0" name="Product Number" numFmtId="0" sqlType="0" uniqueList="1">
      <sharedItems containsBlank="1" containsNonDate="0" containsString="0" count="0"/>
    </cacheField>
    <cacheField databaseField="1" hierarchy="0" level="0" name="Product Short Description" numFmtId="0" sqlType="0" uniqueList="1">
      <sharedItems containsBlank="1" containsNonDate="0" containsString="0" count="0"/>
    </cacheField>
    <cacheField databaseField="1" hierarchy="0" level="0" name="Category Short Text" numFmtId="0" sqlType="0" uniqueList="1">
      <sharedItems containsBlank="1" containsNonDate="0" containsString="0" count="0"/>
    </cacheField>
    <cacheField databaseField="1" hierarchy="0" level="0" name="Receipt Element / Requirements Element" numFmtId="0" sqlType="0" uniqueList="1">
      <sharedItems containsBlank="1" containsNonDate="0" containsString="0" count="0"/>
    </cacheField>
    <cacheField databaseField="1" hierarchy="0" level="0" name="Target Location" numFmtId="0" sqlType="0" uniqueList="1">
      <sharedItems containsBlank="1" containsNonDate="0" containsString="0" count="0"/>
    </cacheField>
    <cacheField databaseField="1" hierarchy="0" level="0" name="Combi" numFmtId="0" sqlType="0" uniqueList="1">
      <sharedItems containsBlank="1" containsNonDate="0" containsString="0" count="1">
        <m/>
      </sharedItems>
    </cacheField>
    <cacheField databaseField="1" hierarchy="0" level="0" name="Quantity" numFmtId="0" sqlType="0" uniqueList="1">
      <sharedItems containsBlank="1" containsNonDate="0" containsString="0" count="0"/>
    </cacheField>
    <cacheField databaseField="1" hierarchy="0" level="0" name="Source Location" numFmtId="0" sqlType="0" uniqueList="1">
      <sharedItems containsBlank="1" containsNonDate="0" containsString="0" count="0"/>
    </cacheField>
    <cacheField databaseField="1" hierarchy="0" level="0" name="Receipt Quantity / Requirements Quantity" numFmtId="0" sqlType="0" uniqueList="1">
      <sharedItems containsBlank="1" containsNonDate="0" containsString="0" count="0"/>
    </cacheField>
  </cacheFields>
</pivotCacheDefinition>
</file>

<file path=xl/pivotCache/pivotCacheRecords1.xml><?xml version="1.0" encoding="utf-8"?>
<pivotCacheRecords xmlns="http://schemas.openxmlformats.org/spreadsheetml/2006/main" count="7000">
  <r>
    <x v="0"/>
    <x v="0"/>
    <s v="IN15"/>
    <n v="0"/>
    <n v="0"/>
    <n v="0"/>
    <n v="0"/>
    <n v="0"/>
    <n v="0"/>
    <n v="0"/>
    <n v="0"/>
    <n v="0"/>
    <n v="0"/>
    <n v="0"/>
    <n v="0"/>
    <s v=""/>
    <m/>
    <x v="0"/>
    <x v="0"/>
    <e v="#N/A"/>
    <e v="#N/A"/>
    <e v="#N/A"/>
    <e v="#N/A"/>
    <e v="#N/A"/>
    <e v="#N/A"/>
    <m/>
    <m/>
  </r>
  <r>
    <x v="0"/>
    <x v="0"/>
    <s v="IN60"/>
    <n v="0"/>
    <n v="0"/>
    <n v="0"/>
    <n v="6"/>
    <n v="0"/>
    <n v="0"/>
    <n v="0"/>
    <n v="3"/>
    <n v="0"/>
    <n v="0"/>
    <n v="0"/>
    <m/>
    <s v=""/>
    <m/>
    <x v="1"/>
    <x v="1"/>
    <e v="#N/A"/>
    <e v="#N/A"/>
    <e v="#N/A"/>
    <e v="#N/A"/>
    <e v="#N/A"/>
    <e v="#N/A"/>
    <m/>
    <m/>
  </r>
  <r>
    <x v="0"/>
    <x v="0"/>
    <s v="IN61"/>
    <n v="0"/>
    <n v="0"/>
    <n v="0"/>
    <n v="40"/>
    <n v="0"/>
    <n v="0"/>
    <n v="0"/>
    <n v="0"/>
    <n v="0"/>
    <n v="0"/>
    <n v="0"/>
    <m/>
    <s v=""/>
    <m/>
    <x v="2"/>
    <x v="2"/>
    <e v="#N/A"/>
    <e v="#N/A"/>
    <e v="#N/A"/>
    <e v="#N/A"/>
    <e v="#N/A"/>
    <e v="#N/A"/>
    <m/>
    <m/>
  </r>
  <r>
    <x v="0"/>
    <x v="0"/>
    <s v="IN62"/>
    <n v="0"/>
    <n v="0"/>
    <n v="0"/>
    <n v="96"/>
    <n v="93"/>
    <n v="0"/>
    <n v="57"/>
    <n v="54"/>
    <n v="0"/>
    <n v="-150"/>
    <n v="150"/>
    <m/>
    <s v=""/>
    <m/>
    <x v="3"/>
    <x v="3"/>
    <e v="#N/A"/>
    <e v="#N/A"/>
    <e v="#N/A"/>
    <e v="#N/A"/>
    <e v="#N/A"/>
    <e v="#N/A"/>
    <m/>
    <m/>
  </r>
  <r>
    <x v="0"/>
    <x v="0"/>
    <s v="IN63"/>
    <n v="0"/>
    <n v="0"/>
    <n v="0"/>
    <n v="3"/>
    <n v="0"/>
    <n v="0"/>
    <n v="0"/>
    <n v="0"/>
    <n v="0"/>
    <n v="0"/>
    <n v="0"/>
    <m/>
    <s v=""/>
    <m/>
    <x v="4"/>
    <x v="4"/>
    <e v="#N/A"/>
    <e v="#N/A"/>
    <e v="#N/A"/>
    <e v="#N/A"/>
    <e v="#N/A"/>
    <e v="#N/A"/>
    <m/>
    <m/>
  </r>
  <r>
    <x v="0"/>
    <x v="0"/>
    <s v="IN64"/>
    <n v="0"/>
    <n v="0"/>
    <n v="0"/>
    <n v="10"/>
    <n v="0"/>
    <n v="0"/>
    <n v="0"/>
    <n v="0"/>
    <n v="0"/>
    <n v="0"/>
    <n v="0"/>
    <m/>
    <s v=""/>
    <m/>
    <x v="5"/>
    <x v="4"/>
    <e v="#N/A"/>
    <e v="#N/A"/>
    <e v="#N/A"/>
    <e v="#N/A"/>
    <e v="#N/A"/>
    <e v="#N/A"/>
    <m/>
    <m/>
  </r>
  <r>
    <x v="0"/>
    <x v="0"/>
    <s v="IN65"/>
    <n v="0"/>
    <n v="0"/>
    <n v="0"/>
    <n v="0"/>
    <n v="0"/>
    <n v="0"/>
    <n v="0"/>
    <n v="0"/>
    <n v="0"/>
    <n v="0"/>
    <n v="0"/>
    <m/>
    <s v=""/>
    <m/>
    <x v="6"/>
    <x v="2"/>
    <e v="#N/A"/>
    <e v="#N/A"/>
    <e v="#N/A"/>
    <e v="#N/A"/>
    <e v="#N/A"/>
    <e v="#N/A"/>
    <m/>
    <m/>
  </r>
  <r>
    <x v="0"/>
    <x v="0"/>
    <s v="IN66"/>
    <n v="0"/>
    <n v="0"/>
    <n v="0"/>
    <n v="63"/>
    <n v="15"/>
    <n v="0"/>
    <n v="3"/>
    <n v="0"/>
    <n v="0"/>
    <n v="-18"/>
    <n v="18"/>
    <m/>
    <s v=""/>
    <m/>
    <x v="7"/>
    <x v="3"/>
    <e v="#N/A"/>
    <e v="#N/A"/>
    <e v="#N/A"/>
    <e v="#N/A"/>
    <e v="#N/A"/>
    <e v="#N/A"/>
    <m/>
    <m/>
  </r>
  <r>
    <x v="0"/>
    <x v="0"/>
    <s v="IN67"/>
    <n v="0"/>
    <n v="0"/>
    <n v="0"/>
    <n v="36"/>
    <n v="0"/>
    <n v="0"/>
    <n v="0"/>
    <n v="0"/>
    <n v="0"/>
    <n v="0"/>
    <n v="0"/>
    <m/>
    <s v=""/>
    <m/>
    <x v="8"/>
    <x v="1"/>
    <e v="#N/A"/>
    <e v="#N/A"/>
    <e v="#N/A"/>
    <e v="#N/A"/>
    <e v="#N/A"/>
    <e v="#N/A"/>
    <m/>
    <m/>
  </r>
  <r>
    <x v="0"/>
    <x v="0"/>
    <s v="IN68"/>
    <n v="0"/>
    <n v="0"/>
    <n v="0"/>
    <n v="12"/>
    <n v="0"/>
    <n v="0"/>
    <n v="0"/>
    <n v="0"/>
    <n v="0"/>
    <n v="0"/>
    <n v="0"/>
    <m/>
    <s v=""/>
    <m/>
    <x v="9"/>
    <x v="1"/>
    <e v="#N/A"/>
    <e v="#N/A"/>
    <e v="#N/A"/>
    <e v="#N/A"/>
    <e v="#N/A"/>
    <e v="#N/A"/>
    <m/>
    <m/>
  </r>
  <r>
    <x v="0"/>
    <x v="0"/>
    <s v="IN69"/>
    <n v="0"/>
    <n v="0"/>
    <n v="0"/>
    <n v="15"/>
    <n v="0"/>
    <n v="0"/>
    <n v="0"/>
    <n v="6"/>
    <n v="0"/>
    <n v="0"/>
    <n v="0"/>
    <m/>
    <s v=""/>
    <m/>
    <x v="10"/>
    <x v="4"/>
    <e v="#N/A"/>
    <e v="#N/A"/>
    <e v="#N/A"/>
    <e v="#N/A"/>
    <e v="#N/A"/>
    <e v="#N/A"/>
    <m/>
    <m/>
  </r>
  <r>
    <x v="0"/>
    <x v="0"/>
    <s v="IN70"/>
    <n v="0"/>
    <n v="0"/>
    <n v="0"/>
    <n v="0"/>
    <n v="0"/>
    <n v="0"/>
    <n v="0"/>
    <n v="0"/>
    <n v="0"/>
    <n v="0"/>
    <n v="0"/>
    <m/>
    <s v=""/>
    <m/>
    <x v="11"/>
    <x v="4"/>
    <e v="#N/A"/>
    <e v="#N/A"/>
    <e v="#N/A"/>
    <e v="#N/A"/>
    <e v="#N/A"/>
    <e v="#N/A"/>
    <m/>
    <m/>
  </r>
  <r>
    <x v="0"/>
    <x v="0"/>
    <s v="IN71"/>
    <n v="0"/>
    <n v="0"/>
    <n v="0"/>
    <n v="102"/>
    <n v="0"/>
    <n v="0"/>
    <n v="0"/>
    <n v="24"/>
    <n v="0"/>
    <n v="0"/>
    <n v="0"/>
    <m/>
    <s v=""/>
    <m/>
    <x v="12"/>
    <x v="4"/>
    <e v="#N/A"/>
    <e v="#N/A"/>
    <e v="#N/A"/>
    <e v="#N/A"/>
    <e v="#N/A"/>
    <e v="#N/A"/>
    <m/>
    <m/>
  </r>
  <r>
    <x v="0"/>
    <x v="0"/>
    <s v="IN72"/>
    <n v="0"/>
    <n v="0"/>
    <n v="0"/>
    <n v="0"/>
    <n v="0"/>
    <n v="0"/>
    <n v="0"/>
    <n v="0"/>
    <n v="0"/>
    <n v="0"/>
    <n v="0"/>
    <m/>
    <s v=""/>
    <m/>
    <x v="13"/>
    <x v="3"/>
    <e v="#N/A"/>
    <e v="#N/A"/>
    <e v="#N/A"/>
    <e v="#N/A"/>
    <e v="#N/A"/>
    <e v="#N/A"/>
    <m/>
    <m/>
  </r>
  <r>
    <x v="0"/>
    <x v="0"/>
    <s v="IN73"/>
    <n v="0"/>
    <n v="0"/>
    <n v="0"/>
    <n v="0"/>
    <n v="0"/>
    <n v="0"/>
    <n v="0"/>
    <n v="0"/>
    <n v="0"/>
    <n v="0"/>
    <n v="0"/>
    <m/>
    <s v=""/>
    <m/>
    <x v="14"/>
    <x v="3"/>
    <e v="#N/A"/>
    <e v="#N/A"/>
    <e v="#N/A"/>
    <e v="#N/A"/>
    <e v="#N/A"/>
    <e v="#N/A"/>
    <m/>
    <m/>
  </r>
  <r>
    <x v="0"/>
    <x v="0"/>
    <s v="IN74"/>
    <n v="0"/>
    <n v="0"/>
    <n v="0"/>
    <n v="0"/>
    <n v="0"/>
    <n v="0"/>
    <n v="0"/>
    <n v="0"/>
    <n v="0"/>
    <n v="0"/>
    <n v="0"/>
    <m/>
    <s v=""/>
    <m/>
    <x v="15"/>
    <x v="5"/>
    <e v="#N/A"/>
    <e v="#N/A"/>
    <e v="#N/A"/>
    <e v="#N/A"/>
    <e v="#N/A"/>
    <e v="#N/A"/>
    <m/>
    <m/>
  </r>
  <r>
    <x v="0"/>
    <x v="0"/>
    <s v="IN75"/>
    <n v="0"/>
    <n v="0"/>
    <n v="0"/>
    <n v="0"/>
    <n v="0"/>
    <n v="0"/>
    <n v="0"/>
    <n v="0"/>
    <n v="0"/>
    <n v="0"/>
    <n v="0"/>
    <m/>
    <s v=""/>
    <m/>
    <x v="16"/>
    <x v="2"/>
    <e v="#N/A"/>
    <e v="#N/A"/>
    <e v="#N/A"/>
    <e v="#N/A"/>
    <e v="#N/A"/>
    <e v="#N/A"/>
    <m/>
    <m/>
  </r>
  <r>
    <x v="0"/>
    <x v="0"/>
    <s v="IN76"/>
    <n v="0"/>
    <n v="0"/>
    <n v="0"/>
    <n v="0"/>
    <n v="0"/>
    <n v="0"/>
    <n v="0"/>
    <n v="0"/>
    <n v="0"/>
    <n v="0"/>
    <n v="0"/>
    <m/>
    <s v=""/>
    <m/>
    <x v="17"/>
    <x v="2"/>
    <e v="#N/A"/>
    <e v="#N/A"/>
    <e v="#N/A"/>
    <e v="#N/A"/>
    <e v="#N/A"/>
    <e v="#N/A"/>
    <m/>
    <m/>
  </r>
  <r>
    <x v="0"/>
    <x v="0"/>
    <s v="IN77"/>
    <n v="0"/>
    <n v="0"/>
    <n v="0"/>
    <n v="0"/>
    <n v="0"/>
    <n v="0"/>
    <n v="0"/>
    <n v="0"/>
    <n v="0"/>
    <n v="0"/>
    <n v="0"/>
    <m/>
    <s v=""/>
    <m/>
    <x v="18"/>
    <x v="1"/>
    <e v="#N/A"/>
    <e v="#N/A"/>
    <e v="#N/A"/>
    <e v="#N/A"/>
    <e v="#N/A"/>
    <e v="#N/A"/>
    <m/>
    <m/>
  </r>
  <r>
    <x v="0"/>
    <x v="0"/>
    <s v="IN78"/>
    <n v="0"/>
    <n v="0"/>
    <n v="0"/>
    <n v="0"/>
    <n v="0"/>
    <n v="0"/>
    <n v="0"/>
    <n v="0"/>
    <n v="0"/>
    <n v="0"/>
    <n v="0"/>
    <m/>
    <s v=""/>
    <m/>
    <x v="19"/>
    <x v="2"/>
    <e v="#N/A"/>
    <e v="#N/A"/>
    <e v="#N/A"/>
    <e v="#N/A"/>
    <e v="#N/A"/>
    <e v="#N/A"/>
    <m/>
    <m/>
  </r>
  <r>
    <x v="0"/>
    <x v="0"/>
    <s v="IN79"/>
    <n v="0"/>
    <n v="0"/>
    <n v="0"/>
    <n v="0"/>
    <n v="0"/>
    <n v="0"/>
    <n v="0"/>
    <n v="0"/>
    <n v="0"/>
    <n v="0"/>
    <n v="0"/>
    <m/>
    <s v=""/>
    <m/>
    <x v="20"/>
    <x v="1"/>
    <e v="#N/A"/>
    <e v="#N/A"/>
    <e v="#N/A"/>
    <e v="#N/A"/>
    <e v="#N/A"/>
    <e v="#N/A"/>
    <m/>
    <m/>
  </r>
  <r>
    <x v="0"/>
    <x v="0"/>
    <s v="IN80"/>
    <n v="0"/>
    <n v="0"/>
    <n v="0"/>
    <n v="0"/>
    <n v="0"/>
    <n v="0"/>
    <n v="0"/>
    <n v="0"/>
    <n v="0"/>
    <n v="0"/>
    <n v="0"/>
    <m/>
    <s v=""/>
    <m/>
    <x v="21"/>
    <x v="2"/>
    <e v="#N/A"/>
    <e v="#N/A"/>
    <e v="#N/A"/>
    <e v="#N/A"/>
    <e v="#N/A"/>
    <e v="#N/A"/>
    <m/>
    <m/>
  </r>
  <r>
    <x v="0"/>
    <x v="0"/>
    <s v="IN81"/>
    <n v="0"/>
    <n v="0"/>
    <n v="0"/>
    <n v="27"/>
    <n v="0"/>
    <n v="0"/>
    <n v="0"/>
    <n v="0"/>
    <n v="0"/>
    <n v="0"/>
    <n v="0"/>
    <m/>
    <s v=""/>
    <m/>
    <x v="22"/>
    <x v="1"/>
    <e v="#N/A"/>
    <e v="#N/A"/>
    <e v="#N/A"/>
    <e v="#N/A"/>
    <e v="#N/A"/>
    <e v="#N/A"/>
    <m/>
    <m/>
  </r>
  <r>
    <x v="0"/>
    <x v="0"/>
    <s v="IN82"/>
    <n v="0"/>
    <n v="0"/>
    <n v="0"/>
    <n v="0"/>
    <n v="0"/>
    <n v="0"/>
    <n v="0"/>
    <n v="0"/>
    <n v="0"/>
    <n v="0"/>
    <n v="0"/>
    <m/>
    <s v=""/>
    <m/>
    <x v="23"/>
    <x v="6"/>
    <e v="#N/A"/>
    <e v="#N/A"/>
    <e v="#N/A"/>
    <e v="#N/A"/>
    <e v="#N/A"/>
    <e v="#N/A"/>
    <m/>
    <m/>
  </r>
  <r>
    <x v="0"/>
    <x v="0"/>
    <s v="IN83"/>
    <n v="0"/>
    <n v="0"/>
    <n v="0"/>
    <n v="0"/>
    <n v="0"/>
    <n v="0"/>
    <n v="0"/>
    <n v="0"/>
    <n v="0"/>
    <n v="0"/>
    <n v="0"/>
    <m/>
    <s v=""/>
    <m/>
    <x v="24"/>
    <x v="1"/>
    <e v="#N/A"/>
    <e v="#N/A"/>
    <e v="#N/A"/>
    <e v="#N/A"/>
    <e v="#N/A"/>
    <e v="#N/A"/>
    <m/>
    <m/>
  </r>
  <r>
    <x v="0"/>
    <x v="0"/>
    <s v="IN84"/>
    <n v="0"/>
    <n v="0"/>
    <n v="0"/>
    <n v="0"/>
    <n v="0"/>
    <n v="0"/>
    <n v="0"/>
    <n v="0"/>
    <n v="0"/>
    <n v="0"/>
    <n v="0"/>
    <m/>
    <s v=""/>
    <m/>
    <x v="25"/>
    <x v="1"/>
    <e v="#N/A"/>
    <e v="#N/A"/>
    <e v="#N/A"/>
    <e v="#N/A"/>
    <e v="#N/A"/>
    <e v="#N/A"/>
    <m/>
    <m/>
  </r>
  <r>
    <x v="0"/>
    <x v="0"/>
    <s v="IN85"/>
    <n v="0"/>
    <n v="0"/>
    <n v="0"/>
    <n v="0"/>
    <n v="0"/>
    <n v="0"/>
    <n v="0"/>
    <n v="0"/>
    <n v="0"/>
    <n v="0"/>
    <n v="0"/>
    <m/>
    <s v=""/>
    <m/>
    <x v="26"/>
    <x v="3"/>
    <e v="#N/A"/>
    <e v="#N/A"/>
    <e v="#N/A"/>
    <e v="#N/A"/>
    <e v="#N/A"/>
    <e v="#N/A"/>
    <m/>
    <m/>
  </r>
  <r>
    <x v="0"/>
    <x v="0"/>
    <s v="IN86"/>
    <n v="0"/>
    <n v="0"/>
    <n v="0"/>
    <n v="0"/>
    <n v="0"/>
    <n v="0"/>
    <n v="57"/>
    <n v="57"/>
    <n v="0"/>
    <n v="-57"/>
    <n v="57"/>
    <m/>
    <s v=""/>
    <m/>
    <x v="27"/>
    <x v="3"/>
    <e v="#N/A"/>
    <e v="#N/A"/>
    <e v="#N/A"/>
    <e v="#N/A"/>
    <e v="#N/A"/>
    <e v="#N/A"/>
    <m/>
    <m/>
  </r>
  <r>
    <x v="0"/>
    <x v="0"/>
    <s v="IN87"/>
    <n v="0"/>
    <n v="0"/>
    <n v="0"/>
    <n v="0"/>
    <n v="0"/>
    <n v="0"/>
    <n v="0"/>
    <n v="0"/>
    <n v="0"/>
    <n v="0"/>
    <n v="0"/>
    <m/>
    <s v=""/>
    <m/>
    <x v="28"/>
    <x v="4"/>
    <e v="#N/A"/>
    <e v="#N/A"/>
    <e v="#N/A"/>
    <e v="#N/A"/>
    <e v="#N/A"/>
    <e v="#N/A"/>
    <m/>
    <m/>
  </r>
  <r>
    <x v="0"/>
    <x v="0"/>
    <s v="IN88"/>
    <n v="0"/>
    <n v="0"/>
    <n v="0"/>
    <n v="0"/>
    <n v="0"/>
    <n v="0"/>
    <n v="0"/>
    <n v="0"/>
    <n v="0"/>
    <n v="0"/>
    <n v="0"/>
    <m/>
    <s v=""/>
    <m/>
    <x v="29"/>
    <x v="2"/>
    <e v="#N/A"/>
    <e v="#N/A"/>
    <e v="#N/A"/>
    <e v="#N/A"/>
    <e v="#N/A"/>
    <e v="#N/A"/>
    <m/>
    <m/>
  </r>
  <r>
    <x v="0"/>
    <x v="0"/>
    <s v="IN89"/>
    <n v="0"/>
    <n v="0"/>
    <n v="0"/>
    <n v="0"/>
    <n v="0"/>
    <n v="0"/>
    <n v="0"/>
    <n v="0"/>
    <n v="0"/>
    <n v="0"/>
    <n v="0"/>
    <m/>
    <s v=""/>
    <m/>
    <x v="30"/>
    <x v="4"/>
    <e v="#N/A"/>
    <e v="#N/A"/>
    <e v="#N/A"/>
    <e v="#N/A"/>
    <e v="#N/A"/>
    <e v="#N/A"/>
    <m/>
    <m/>
  </r>
  <r>
    <x v="0"/>
    <x v="0"/>
    <s v="IN90"/>
    <n v="0"/>
    <n v="0"/>
    <n v="0"/>
    <n v="0"/>
    <n v="0"/>
    <n v="0"/>
    <n v="0"/>
    <n v="0"/>
    <n v="0"/>
    <n v="0"/>
    <n v="0"/>
    <m/>
    <s v=""/>
    <m/>
    <x v="31"/>
    <x v="5"/>
    <e v="#N/A"/>
    <e v="#N/A"/>
    <e v="#N/A"/>
    <e v="#N/A"/>
    <e v="#N/A"/>
    <e v="#N/A"/>
    <m/>
    <m/>
  </r>
  <r>
    <x v="0"/>
    <x v="0"/>
    <s v="IN91"/>
    <n v="0"/>
    <n v="0"/>
    <n v="0"/>
    <n v="0"/>
    <n v="0"/>
    <n v="0"/>
    <n v="0"/>
    <n v="0"/>
    <n v="0"/>
    <n v="0"/>
    <n v="0"/>
    <m/>
    <s v=""/>
    <m/>
    <x v="32"/>
    <x v="3"/>
    <e v="#N/A"/>
    <e v="#N/A"/>
    <e v="#N/A"/>
    <e v="#N/A"/>
    <e v="#N/A"/>
    <e v="#N/A"/>
    <m/>
    <m/>
  </r>
  <r>
    <x v="0"/>
    <x v="0"/>
    <s v="IN92"/>
    <n v="0"/>
    <n v="0"/>
    <n v="0"/>
    <n v="0"/>
    <n v="0"/>
    <n v="0"/>
    <n v="0"/>
    <n v="0"/>
    <n v="0"/>
    <n v="0"/>
    <n v="0"/>
    <m/>
    <s v=""/>
    <m/>
    <x v="33"/>
    <x v="2"/>
    <e v="#N/A"/>
    <e v="#N/A"/>
    <e v="#N/A"/>
    <e v="#N/A"/>
    <e v="#N/A"/>
    <e v="#N/A"/>
    <m/>
    <m/>
  </r>
  <r>
    <x v="0"/>
    <x v="0"/>
    <s v="IN93"/>
    <n v="0"/>
    <n v="0"/>
    <n v="0"/>
    <n v="0"/>
    <n v="0"/>
    <n v="0"/>
    <n v="0"/>
    <n v="0"/>
    <n v="0"/>
    <n v="0"/>
    <n v="0"/>
    <m/>
    <s v=""/>
    <m/>
    <x v="34"/>
    <x v="2"/>
    <e v="#N/A"/>
    <e v="#N/A"/>
    <e v="#N/A"/>
    <e v="#N/A"/>
    <e v="#N/A"/>
    <e v="#N/A"/>
    <m/>
    <m/>
  </r>
  <r>
    <x v="0"/>
    <x v="0"/>
    <s v="IN94"/>
    <n v="0"/>
    <n v="0"/>
    <n v="0"/>
    <n v="0"/>
    <n v="0"/>
    <n v="0"/>
    <n v="0"/>
    <n v="0"/>
    <n v="0"/>
    <n v="0"/>
    <n v="0"/>
    <m/>
    <s v=""/>
    <m/>
    <x v="35"/>
    <x v="2"/>
    <e v="#N/A"/>
    <e v="#N/A"/>
    <e v="#N/A"/>
    <e v="#N/A"/>
    <e v="#N/A"/>
    <e v="#N/A"/>
    <m/>
    <m/>
  </r>
  <r>
    <x v="0"/>
    <x v="0"/>
    <s v="IN95"/>
    <n v="0"/>
    <n v="0"/>
    <n v="0"/>
    <n v="0"/>
    <n v="0"/>
    <n v="0"/>
    <n v="0"/>
    <n v="0"/>
    <n v="0"/>
    <n v="0"/>
    <n v="0"/>
    <m/>
    <s v=""/>
    <m/>
    <x v="36"/>
    <x v="7"/>
    <e v="#N/A"/>
    <e v="#N/A"/>
    <e v="#N/A"/>
    <e v="#N/A"/>
    <e v="#N/A"/>
    <e v="#N/A"/>
    <m/>
    <m/>
  </r>
  <r>
    <x v="0"/>
    <x v="0"/>
    <s v="IN97"/>
    <n v="0"/>
    <n v="0"/>
    <n v="0"/>
    <n v="0"/>
    <n v="0"/>
    <n v="0"/>
    <n v="0"/>
    <n v="0"/>
    <n v="0"/>
    <n v="0"/>
    <n v="0"/>
    <m/>
    <s v=""/>
    <m/>
    <x v="37"/>
    <x v="8"/>
    <e v="#N/A"/>
    <e v="#N/A"/>
    <e v="#N/A"/>
    <e v="#N/A"/>
    <e v="#N/A"/>
    <e v="#N/A"/>
    <m/>
    <m/>
  </r>
  <r>
    <x v="1"/>
    <x v="1"/>
    <s v="IN15"/>
    <n v="0"/>
    <n v="0"/>
    <n v="0"/>
    <n v="0"/>
    <n v="0"/>
    <n v="0"/>
    <n v="0"/>
    <n v="0"/>
    <n v="0"/>
    <n v="0"/>
    <n v="0"/>
    <m/>
    <s v=""/>
    <m/>
    <x v="0"/>
    <x v="0"/>
    <e v="#N/A"/>
    <e v="#N/A"/>
    <e v="#N/A"/>
    <e v="#N/A"/>
    <e v="#N/A"/>
    <e v="#N/A"/>
    <m/>
    <m/>
  </r>
  <r>
    <x v="1"/>
    <x v="1"/>
    <s v="IN16"/>
    <n v="0"/>
    <n v="0"/>
    <n v="0"/>
    <n v="0"/>
    <n v="0"/>
    <n v="0"/>
    <n v="0"/>
    <n v="0"/>
    <n v="0"/>
    <n v="0"/>
    <n v="0"/>
    <m/>
    <s v=""/>
    <m/>
    <x v="20"/>
    <x v="0"/>
    <e v="#N/A"/>
    <e v="#N/A"/>
    <e v="#N/A"/>
    <e v="#N/A"/>
    <e v="#N/A"/>
    <e v="#N/A"/>
    <m/>
    <m/>
  </r>
  <r>
    <x v="1"/>
    <x v="1"/>
    <s v="IN60"/>
    <n v="0"/>
    <n v="0"/>
    <n v="0"/>
    <n v="0"/>
    <n v="0"/>
    <n v="0"/>
    <n v="0"/>
    <n v="0"/>
    <n v="0"/>
    <n v="0"/>
    <n v="0"/>
    <m/>
    <s v=""/>
    <m/>
    <x v="1"/>
    <x v="1"/>
    <e v="#N/A"/>
    <e v="#N/A"/>
    <e v="#N/A"/>
    <e v="#N/A"/>
    <e v="#N/A"/>
    <e v="#N/A"/>
    <m/>
    <m/>
  </r>
  <r>
    <x v="1"/>
    <x v="1"/>
    <s v="IN61"/>
    <n v="0"/>
    <n v="0"/>
    <n v="0"/>
    <n v="0"/>
    <n v="0"/>
    <n v="0"/>
    <n v="0"/>
    <n v="0"/>
    <n v="788"/>
    <n v="788"/>
    <n v="-788"/>
    <m/>
    <n v="0"/>
    <m/>
    <x v="2"/>
    <x v="2"/>
    <e v="#N/A"/>
    <e v="#N/A"/>
    <e v="#N/A"/>
    <e v="#N/A"/>
    <e v="#N/A"/>
    <e v="#N/A"/>
    <m/>
    <m/>
  </r>
  <r>
    <x v="1"/>
    <x v="1"/>
    <s v="IN62"/>
    <n v="0"/>
    <n v="0"/>
    <n v="0"/>
    <n v="0"/>
    <n v="0"/>
    <n v="0"/>
    <n v="1"/>
    <n v="1"/>
    <n v="210"/>
    <n v="209"/>
    <n v="-209"/>
    <m/>
    <n v="0.004761904761904762"/>
    <m/>
    <x v="3"/>
    <x v="3"/>
    <e v="#N/A"/>
    <e v="#N/A"/>
    <e v="#N/A"/>
    <e v="#N/A"/>
    <e v="#N/A"/>
    <e v="#N/A"/>
    <m/>
    <m/>
  </r>
  <r>
    <x v="1"/>
    <x v="1"/>
    <s v="IN63"/>
    <n v="0"/>
    <n v="0"/>
    <n v="0"/>
    <n v="0"/>
    <n v="0"/>
    <n v="0"/>
    <n v="0"/>
    <n v="0"/>
    <n v="0"/>
    <n v="0"/>
    <n v="0"/>
    <m/>
    <s v=""/>
    <m/>
    <x v="4"/>
    <x v="4"/>
    <e v="#N/A"/>
    <e v="#N/A"/>
    <e v="#N/A"/>
    <e v="#N/A"/>
    <e v="#N/A"/>
    <e v="#N/A"/>
    <m/>
    <m/>
  </r>
  <r>
    <x v="1"/>
    <x v="1"/>
    <s v="IN64"/>
    <n v="131"/>
    <n v="0"/>
    <n v="0"/>
    <n v="0"/>
    <n v="0"/>
    <n v="0"/>
    <n v="59"/>
    <n v="59"/>
    <n v="682"/>
    <n v="623"/>
    <n v="-623"/>
    <m/>
    <n v="0.08651026392961877"/>
    <m/>
    <x v="5"/>
    <x v="4"/>
    <e v="#N/A"/>
    <e v="#N/A"/>
    <e v="#N/A"/>
    <e v="#N/A"/>
    <e v="#N/A"/>
    <e v="#N/A"/>
    <m/>
    <m/>
  </r>
  <r>
    <x v="1"/>
    <x v="1"/>
    <s v="IN65"/>
    <n v="0"/>
    <n v="4"/>
    <n v="0"/>
    <n v="0"/>
    <n v="0"/>
    <n v="0"/>
    <n v="10"/>
    <n v="10"/>
    <n v="366"/>
    <n v="356"/>
    <n v="-356"/>
    <m/>
    <n v="0.0273224043715847"/>
    <m/>
    <x v="6"/>
    <x v="2"/>
    <e v="#N/A"/>
    <e v="#N/A"/>
    <e v="#N/A"/>
    <e v="#N/A"/>
    <e v="#N/A"/>
    <e v="#N/A"/>
    <m/>
    <m/>
  </r>
  <r>
    <x v="1"/>
    <x v="1"/>
    <s v="IN66"/>
    <n v="0"/>
    <n v="0"/>
    <n v="0"/>
    <n v="0"/>
    <n v="0"/>
    <n v="0"/>
    <n v="672"/>
    <n v="672"/>
    <n v="0"/>
    <n v="-672"/>
    <n v="672"/>
    <m/>
    <s v=""/>
    <m/>
    <x v="7"/>
    <x v="3"/>
    <e v="#N/A"/>
    <e v="#N/A"/>
    <e v="#N/A"/>
    <e v="#N/A"/>
    <e v="#N/A"/>
    <e v="#N/A"/>
    <m/>
    <m/>
  </r>
  <r>
    <x v="1"/>
    <x v="1"/>
    <s v="IN67"/>
    <n v="0"/>
    <n v="0"/>
    <n v="0"/>
    <n v="0"/>
    <n v="0"/>
    <n v="0"/>
    <n v="16"/>
    <n v="16"/>
    <n v="48"/>
    <n v="32"/>
    <n v="-32"/>
    <m/>
    <n v="0.3333333333333333"/>
    <m/>
    <x v="8"/>
    <x v="1"/>
    <e v="#N/A"/>
    <e v="#N/A"/>
    <e v="#N/A"/>
    <e v="#N/A"/>
    <e v="#N/A"/>
    <e v="#N/A"/>
    <m/>
    <m/>
  </r>
  <r>
    <x v="1"/>
    <x v="1"/>
    <s v="IN68"/>
    <n v="0"/>
    <n v="0"/>
    <n v="0"/>
    <n v="0"/>
    <n v="0"/>
    <n v="0"/>
    <n v="0"/>
    <n v="0"/>
    <n v="216"/>
    <n v="216"/>
    <n v="-216"/>
    <m/>
    <n v="0"/>
    <m/>
    <x v="9"/>
    <x v="1"/>
    <e v="#N/A"/>
    <e v="#N/A"/>
    <e v="#N/A"/>
    <e v="#N/A"/>
    <e v="#N/A"/>
    <e v="#N/A"/>
    <m/>
    <m/>
  </r>
  <r>
    <x v="1"/>
    <x v="1"/>
    <s v="IN69"/>
    <n v="0"/>
    <n v="0"/>
    <n v="0"/>
    <n v="0"/>
    <n v="0"/>
    <n v="0"/>
    <n v="12"/>
    <n v="12"/>
    <n v="1242"/>
    <n v="1230"/>
    <n v="-1230"/>
    <m/>
    <n v="0.00966183574879227"/>
    <m/>
    <x v="10"/>
    <x v="4"/>
    <e v="#N/A"/>
    <e v="#N/A"/>
    <e v="#N/A"/>
    <e v="#N/A"/>
    <e v="#N/A"/>
    <e v="#N/A"/>
    <m/>
    <m/>
  </r>
  <r>
    <x v="1"/>
    <x v="1"/>
    <s v="IN70"/>
    <n v="90"/>
    <n v="0"/>
    <n v="0"/>
    <n v="0"/>
    <n v="0"/>
    <n v="0"/>
    <n v="90"/>
    <n v="90"/>
    <n v="270"/>
    <n v="180"/>
    <n v="-180"/>
    <m/>
    <n v="0.3333333333333333"/>
    <m/>
    <x v="11"/>
    <x v="4"/>
    <e v="#N/A"/>
    <e v="#N/A"/>
    <e v="#N/A"/>
    <e v="#N/A"/>
    <e v="#N/A"/>
    <e v="#N/A"/>
    <m/>
    <m/>
  </r>
  <r>
    <x v="1"/>
    <x v="1"/>
    <s v="IN71"/>
    <n v="0"/>
    <n v="0"/>
    <n v="0"/>
    <n v="0"/>
    <n v="0"/>
    <n v="0"/>
    <n v="0"/>
    <n v="0"/>
    <n v="666"/>
    <n v="666"/>
    <n v="-666"/>
    <m/>
    <n v="0"/>
    <m/>
    <x v="12"/>
    <x v="4"/>
    <e v="#N/A"/>
    <e v="#N/A"/>
    <e v="#N/A"/>
    <e v="#N/A"/>
    <e v="#N/A"/>
    <e v="#N/A"/>
    <m/>
    <m/>
  </r>
  <r>
    <x v="1"/>
    <x v="1"/>
    <s v="IN72"/>
    <n v="0"/>
    <n v="0"/>
    <n v="0"/>
    <n v="36"/>
    <n v="0"/>
    <n v="0"/>
    <n v="66"/>
    <n v="66"/>
    <n v="30"/>
    <n v="-36"/>
    <n v="36"/>
    <m/>
    <n v="2.2"/>
    <m/>
    <x v="13"/>
    <x v="3"/>
    <e v="#N/A"/>
    <e v="#N/A"/>
    <e v="#N/A"/>
    <e v="#N/A"/>
    <e v="#N/A"/>
    <e v="#N/A"/>
    <m/>
    <m/>
  </r>
  <r>
    <x v="1"/>
    <x v="1"/>
    <s v="IN73"/>
    <n v="0"/>
    <n v="0"/>
    <n v="0"/>
    <n v="48"/>
    <n v="12"/>
    <n v="0"/>
    <n v="162"/>
    <n v="150"/>
    <n v="0"/>
    <n v="-174"/>
    <n v="174"/>
    <m/>
    <s v=""/>
    <m/>
    <x v="14"/>
    <x v="3"/>
    <e v="#N/A"/>
    <e v="#N/A"/>
    <e v="#N/A"/>
    <e v="#N/A"/>
    <e v="#N/A"/>
    <e v="#N/A"/>
    <m/>
    <m/>
  </r>
  <r>
    <x v="1"/>
    <x v="1"/>
    <s v="IN74"/>
    <n v="0"/>
    <n v="0"/>
    <n v="0"/>
    <n v="900"/>
    <n v="0"/>
    <n v="0"/>
    <n v="0"/>
    <n v="0"/>
    <n v="0"/>
    <n v="0"/>
    <n v="0"/>
    <m/>
    <s v=""/>
    <m/>
    <x v="15"/>
    <x v="5"/>
    <e v="#N/A"/>
    <e v="#N/A"/>
    <e v="#N/A"/>
    <e v="#N/A"/>
    <e v="#N/A"/>
    <e v="#N/A"/>
    <m/>
    <m/>
  </r>
  <r>
    <x v="1"/>
    <x v="1"/>
    <s v="IN75"/>
    <n v="0"/>
    <n v="0"/>
    <n v="207"/>
    <n v="0"/>
    <n v="0"/>
    <n v="0"/>
    <n v="0"/>
    <n v="207"/>
    <n v="309"/>
    <n v="102"/>
    <n v="-102"/>
    <m/>
    <n v="0.6699029126213593"/>
    <m/>
    <x v="16"/>
    <x v="2"/>
    <e v="#N/A"/>
    <e v="#N/A"/>
    <e v="#N/A"/>
    <e v="#N/A"/>
    <e v="#N/A"/>
    <e v="#N/A"/>
    <m/>
    <m/>
  </r>
  <r>
    <x v="1"/>
    <x v="1"/>
    <s v="IN76"/>
    <n v="0"/>
    <n v="0"/>
    <n v="0"/>
    <n v="0"/>
    <n v="0"/>
    <n v="0"/>
    <n v="18"/>
    <n v="18"/>
    <n v="740"/>
    <n v="722"/>
    <n v="-722"/>
    <m/>
    <n v="0.02432432432432433"/>
    <m/>
    <x v="17"/>
    <x v="2"/>
    <e v="#N/A"/>
    <e v="#N/A"/>
    <e v="#N/A"/>
    <e v="#N/A"/>
    <e v="#N/A"/>
    <e v="#N/A"/>
    <m/>
    <m/>
  </r>
  <r>
    <x v="1"/>
    <x v="1"/>
    <s v="IN77"/>
    <n v="0"/>
    <n v="0"/>
    <n v="0"/>
    <n v="0"/>
    <n v="0"/>
    <n v="0"/>
    <n v="0"/>
    <n v="0"/>
    <n v="0"/>
    <n v="0"/>
    <n v="0"/>
    <m/>
    <s v=""/>
    <m/>
    <x v="18"/>
    <x v="1"/>
    <e v="#N/A"/>
    <e v="#N/A"/>
    <e v="#N/A"/>
    <e v="#N/A"/>
    <e v="#N/A"/>
    <e v="#N/A"/>
    <m/>
    <m/>
  </r>
  <r>
    <x v="1"/>
    <x v="1"/>
    <s v="IN78"/>
    <n v="0"/>
    <n v="0"/>
    <n v="0"/>
    <n v="0"/>
    <n v="0"/>
    <n v="0"/>
    <n v="0"/>
    <n v="0"/>
    <n v="272"/>
    <n v="272"/>
    <n v="-272"/>
    <m/>
    <n v="0"/>
    <m/>
    <x v="19"/>
    <x v="2"/>
    <e v="#N/A"/>
    <e v="#N/A"/>
    <e v="#N/A"/>
    <e v="#N/A"/>
    <e v="#N/A"/>
    <e v="#N/A"/>
    <m/>
    <m/>
  </r>
  <r>
    <x v="1"/>
    <x v="1"/>
    <s v="IN79"/>
    <n v="0"/>
    <n v="0"/>
    <n v="0"/>
    <n v="0"/>
    <n v="0"/>
    <n v="0"/>
    <n v="84"/>
    <n v="84"/>
    <n v="0"/>
    <n v="-84"/>
    <n v="84"/>
    <m/>
    <s v=""/>
    <m/>
    <x v="20"/>
    <x v="1"/>
    <e v="#N/A"/>
    <e v="#N/A"/>
    <e v="#N/A"/>
    <e v="#N/A"/>
    <e v="#N/A"/>
    <e v="#N/A"/>
    <m/>
    <m/>
  </r>
  <r>
    <x v="1"/>
    <x v="1"/>
    <s v="IN80"/>
    <n v="66"/>
    <n v="0"/>
    <n v="0"/>
    <n v="0"/>
    <n v="0"/>
    <n v="0"/>
    <n v="114"/>
    <n v="114"/>
    <n v="1435"/>
    <n v="1321"/>
    <n v="-1321"/>
    <m/>
    <n v="0.0794425087108014"/>
    <m/>
    <x v="21"/>
    <x v="2"/>
    <e v="#N/A"/>
    <e v="#N/A"/>
    <e v="#N/A"/>
    <e v="#N/A"/>
    <e v="#N/A"/>
    <e v="#N/A"/>
    <m/>
    <m/>
  </r>
  <r>
    <x v="1"/>
    <x v="1"/>
    <s v="IN81"/>
    <n v="0"/>
    <n v="0"/>
    <n v="0"/>
    <n v="0"/>
    <n v="0"/>
    <n v="0"/>
    <n v="0"/>
    <n v="0"/>
    <n v="0"/>
    <n v="0"/>
    <n v="0"/>
    <m/>
    <s v=""/>
    <m/>
    <x v="22"/>
    <x v="1"/>
    <e v="#N/A"/>
    <e v="#N/A"/>
    <e v="#N/A"/>
    <e v="#N/A"/>
    <e v="#N/A"/>
    <e v="#N/A"/>
    <m/>
    <m/>
  </r>
  <r>
    <x v="1"/>
    <x v="1"/>
    <s v="IN82"/>
    <n v="0"/>
    <n v="0"/>
    <n v="0"/>
    <n v="0"/>
    <n v="0"/>
    <n v="0"/>
    <n v="5"/>
    <n v="5"/>
    <n v="800"/>
    <n v="795"/>
    <n v="-795"/>
    <m/>
    <n v="0.00625"/>
    <m/>
    <x v="23"/>
    <x v="6"/>
    <e v="#N/A"/>
    <e v="#N/A"/>
    <e v="#N/A"/>
    <e v="#N/A"/>
    <e v="#N/A"/>
    <e v="#N/A"/>
    <m/>
    <m/>
  </r>
  <r>
    <x v="1"/>
    <x v="1"/>
    <s v="IN83"/>
    <n v="0"/>
    <n v="0"/>
    <n v="0"/>
    <n v="0"/>
    <n v="0"/>
    <n v="0"/>
    <n v="0"/>
    <n v="0"/>
    <n v="0"/>
    <n v="0"/>
    <n v="0"/>
    <m/>
    <s v=""/>
    <m/>
    <x v="24"/>
    <x v="1"/>
    <e v="#N/A"/>
    <e v="#N/A"/>
    <e v="#N/A"/>
    <e v="#N/A"/>
    <e v="#N/A"/>
    <e v="#N/A"/>
    <m/>
    <m/>
  </r>
  <r>
    <x v="1"/>
    <x v="1"/>
    <s v="IN84"/>
    <n v="0"/>
    <n v="0"/>
    <n v="0"/>
    <n v="0"/>
    <n v="0"/>
    <n v="0"/>
    <n v="0"/>
    <n v="0"/>
    <n v="0"/>
    <n v="0"/>
    <n v="0"/>
    <m/>
    <s v=""/>
    <m/>
    <x v="25"/>
    <x v="1"/>
    <e v="#N/A"/>
    <e v="#N/A"/>
    <e v="#N/A"/>
    <e v="#N/A"/>
    <e v="#N/A"/>
    <e v="#N/A"/>
    <m/>
    <m/>
  </r>
  <r>
    <x v="1"/>
    <x v="1"/>
    <s v="IN85"/>
    <n v="0"/>
    <n v="0"/>
    <n v="0"/>
    <n v="18"/>
    <n v="0"/>
    <n v="0"/>
    <n v="66"/>
    <n v="66"/>
    <n v="0"/>
    <n v="-66"/>
    <n v="66"/>
    <m/>
    <s v=""/>
    <m/>
    <x v="26"/>
    <x v="3"/>
    <e v="#N/A"/>
    <e v="#N/A"/>
    <e v="#N/A"/>
    <e v="#N/A"/>
    <e v="#N/A"/>
    <e v="#N/A"/>
    <m/>
    <m/>
  </r>
  <r>
    <x v="1"/>
    <x v="1"/>
    <s v="IN86"/>
    <n v="294"/>
    <n v="0"/>
    <n v="0"/>
    <n v="18"/>
    <n v="18"/>
    <n v="0"/>
    <n v="282"/>
    <n v="282"/>
    <n v="18"/>
    <n v="-282"/>
    <n v="282"/>
    <m/>
    <n v="16.66666666666667"/>
    <m/>
    <x v="27"/>
    <x v="3"/>
    <e v="#N/A"/>
    <e v="#N/A"/>
    <e v="#N/A"/>
    <e v="#N/A"/>
    <e v="#N/A"/>
    <e v="#N/A"/>
    <m/>
    <m/>
  </r>
  <r>
    <x v="1"/>
    <x v="1"/>
    <s v="IN87"/>
    <n v="0"/>
    <n v="0"/>
    <n v="0"/>
    <n v="0"/>
    <n v="0"/>
    <n v="0"/>
    <n v="0"/>
    <n v="0"/>
    <n v="960"/>
    <n v="960"/>
    <n v="-960"/>
    <m/>
    <n v="0"/>
    <m/>
    <x v="28"/>
    <x v="4"/>
    <e v="#N/A"/>
    <e v="#N/A"/>
    <e v="#N/A"/>
    <e v="#N/A"/>
    <e v="#N/A"/>
    <e v="#N/A"/>
    <m/>
    <m/>
  </r>
  <r>
    <x v="1"/>
    <x v="1"/>
    <s v="IN88"/>
    <n v="0"/>
    <n v="0"/>
    <n v="0"/>
    <n v="0"/>
    <n v="0"/>
    <n v="0"/>
    <n v="18"/>
    <n v="18"/>
    <n v="0"/>
    <n v="-18"/>
    <n v="18"/>
    <m/>
    <s v=""/>
    <m/>
    <x v="29"/>
    <x v="2"/>
    <e v="#N/A"/>
    <e v="#N/A"/>
    <e v="#N/A"/>
    <e v="#N/A"/>
    <e v="#N/A"/>
    <e v="#N/A"/>
    <m/>
    <m/>
  </r>
  <r>
    <x v="1"/>
    <x v="1"/>
    <s v="IN89"/>
    <n v="0"/>
    <n v="0"/>
    <n v="0"/>
    <n v="0"/>
    <n v="0"/>
    <n v="0"/>
    <n v="182"/>
    <n v="182"/>
    <n v="0"/>
    <n v="-182"/>
    <n v="182"/>
    <m/>
    <s v=""/>
    <m/>
    <x v="30"/>
    <x v="4"/>
    <e v="#N/A"/>
    <e v="#N/A"/>
    <e v="#N/A"/>
    <e v="#N/A"/>
    <e v="#N/A"/>
    <e v="#N/A"/>
    <m/>
    <m/>
  </r>
  <r>
    <x v="1"/>
    <x v="1"/>
    <s v="IN90"/>
    <n v="0"/>
    <n v="0"/>
    <n v="0"/>
    <n v="0"/>
    <n v="0"/>
    <n v="0"/>
    <n v="0"/>
    <n v="0"/>
    <n v="0"/>
    <n v="0"/>
    <n v="0"/>
    <m/>
    <s v=""/>
    <m/>
    <x v="31"/>
    <x v="5"/>
    <e v="#N/A"/>
    <e v="#N/A"/>
    <e v="#N/A"/>
    <e v="#N/A"/>
    <e v="#N/A"/>
    <e v="#N/A"/>
    <m/>
    <m/>
  </r>
  <r>
    <x v="1"/>
    <x v="1"/>
    <s v="IN91"/>
    <n v="0"/>
    <n v="0"/>
    <n v="0"/>
    <n v="0"/>
    <n v="0"/>
    <n v="0"/>
    <n v="0"/>
    <n v="0"/>
    <n v="0"/>
    <n v="0"/>
    <n v="0"/>
    <m/>
    <s v=""/>
    <m/>
    <x v="32"/>
    <x v="3"/>
    <e v="#N/A"/>
    <e v="#N/A"/>
    <e v="#N/A"/>
    <e v="#N/A"/>
    <e v="#N/A"/>
    <e v="#N/A"/>
    <m/>
    <m/>
  </r>
  <r>
    <x v="1"/>
    <x v="1"/>
    <s v="IN92"/>
    <n v="0"/>
    <n v="0"/>
    <n v="0"/>
    <n v="0"/>
    <n v="0"/>
    <n v="0"/>
    <n v="0"/>
    <n v="0"/>
    <n v="0"/>
    <n v="0"/>
    <n v="0"/>
    <m/>
    <s v=""/>
    <m/>
    <x v="33"/>
    <x v="2"/>
    <e v="#N/A"/>
    <e v="#N/A"/>
    <e v="#N/A"/>
    <e v="#N/A"/>
    <e v="#N/A"/>
    <e v="#N/A"/>
    <m/>
    <m/>
  </r>
  <r>
    <x v="1"/>
    <x v="1"/>
    <s v="IN93"/>
    <n v="0"/>
    <n v="0"/>
    <n v="0"/>
    <n v="0"/>
    <n v="0"/>
    <n v="0"/>
    <n v="12"/>
    <n v="12"/>
    <n v="0"/>
    <n v="-12"/>
    <n v="12"/>
    <m/>
    <s v=""/>
    <m/>
    <x v="34"/>
    <x v="2"/>
    <e v="#N/A"/>
    <e v="#N/A"/>
    <e v="#N/A"/>
    <e v="#N/A"/>
    <e v="#N/A"/>
    <e v="#N/A"/>
    <m/>
    <m/>
  </r>
  <r>
    <x v="1"/>
    <x v="1"/>
    <s v="IN94"/>
    <n v="66"/>
    <n v="0"/>
    <n v="0"/>
    <n v="0"/>
    <n v="0"/>
    <n v="0"/>
    <n v="66"/>
    <n v="66"/>
    <n v="0"/>
    <n v="-66"/>
    <n v="66"/>
    <m/>
    <s v=""/>
    <m/>
    <x v="35"/>
    <x v="2"/>
    <e v="#N/A"/>
    <e v="#N/A"/>
    <e v="#N/A"/>
    <e v="#N/A"/>
    <e v="#N/A"/>
    <e v="#N/A"/>
    <m/>
    <m/>
  </r>
  <r>
    <x v="1"/>
    <x v="1"/>
    <s v="IN95"/>
    <n v="0"/>
    <n v="0"/>
    <n v="0"/>
    <n v="0"/>
    <n v="0"/>
    <n v="0"/>
    <n v="0"/>
    <n v="0"/>
    <n v="0"/>
    <n v="0"/>
    <n v="0"/>
    <m/>
    <s v=""/>
    <m/>
    <x v="36"/>
    <x v="7"/>
    <e v="#N/A"/>
    <e v="#N/A"/>
    <e v="#N/A"/>
    <e v="#N/A"/>
    <e v="#N/A"/>
    <e v="#N/A"/>
    <m/>
    <m/>
  </r>
  <r>
    <x v="1"/>
    <x v="1"/>
    <s v="IN96"/>
    <n v="0"/>
    <n v="0"/>
    <n v="0"/>
    <n v="0"/>
    <n v="0"/>
    <n v="0"/>
    <n v="0"/>
    <n v="0"/>
    <n v="0"/>
    <n v="0"/>
    <n v="0"/>
    <m/>
    <s v=""/>
    <m/>
    <x v="20"/>
    <x v="0"/>
    <e v="#N/A"/>
    <e v="#N/A"/>
    <e v="#N/A"/>
    <e v="#N/A"/>
    <e v="#N/A"/>
    <e v="#N/A"/>
    <m/>
    <m/>
  </r>
  <r>
    <x v="1"/>
    <x v="1"/>
    <s v="IN97"/>
    <n v="0"/>
    <n v="0"/>
    <n v="0"/>
    <n v="0"/>
    <n v="0"/>
    <n v="0"/>
    <n v="0"/>
    <n v="0"/>
    <n v="0"/>
    <n v="0"/>
    <n v="0"/>
    <m/>
    <s v=""/>
    <m/>
    <x v="37"/>
    <x v="8"/>
    <e v="#N/A"/>
    <e v="#N/A"/>
    <e v="#N/A"/>
    <e v="#N/A"/>
    <e v="#N/A"/>
    <e v="#N/A"/>
    <m/>
    <m/>
  </r>
  <r>
    <x v="2"/>
    <x v="2"/>
    <s v="IN15"/>
    <n v="0"/>
    <n v="0"/>
    <n v="0"/>
    <n v="0"/>
    <n v="0"/>
    <n v="0"/>
    <n v="0"/>
    <n v="0"/>
    <n v="0"/>
    <n v="0"/>
    <n v="0"/>
    <m/>
    <s v=""/>
    <m/>
    <x v="0"/>
    <x v="0"/>
    <e v="#N/A"/>
    <e v="#N/A"/>
    <e v="#N/A"/>
    <e v="#N/A"/>
    <e v="#N/A"/>
    <e v="#N/A"/>
    <m/>
    <m/>
  </r>
  <r>
    <x v="2"/>
    <x v="2"/>
    <s v="IN16"/>
    <n v="0"/>
    <n v="0"/>
    <n v="0"/>
    <n v="0"/>
    <n v="0"/>
    <n v="0"/>
    <n v="0"/>
    <n v="0"/>
    <n v="0"/>
    <n v="0"/>
    <n v="0"/>
    <m/>
    <s v=""/>
    <m/>
    <x v="20"/>
    <x v="0"/>
    <e v="#N/A"/>
    <e v="#N/A"/>
    <e v="#N/A"/>
    <e v="#N/A"/>
    <e v="#N/A"/>
    <e v="#N/A"/>
    <m/>
    <m/>
  </r>
  <r>
    <x v="2"/>
    <x v="2"/>
    <s v="IN60"/>
    <n v="0"/>
    <n v="0"/>
    <n v="0"/>
    <n v="906"/>
    <n v="876"/>
    <n v="0"/>
    <n v="1585"/>
    <n v="1483"/>
    <n v="5103"/>
    <n v="2642"/>
    <n v="-2642"/>
    <m/>
    <n v="0.482265334117186"/>
    <m/>
    <x v="1"/>
    <x v="1"/>
    <e v="#N/A"/>
    <e v="#N/A"/>
    <e v="#N/A"/>
    <e v="#N/A"/>
    <e v="#N/A"/>
    <e v="#N/A"/>
    <m/>
    <m/>
  </r>
  <r>
    <x v="2"/>
    <x v="2"/>
    <s v="IN61"/>
    <n v="0"/>
    <n v="300"/>
    <n v="0"/>
    <n v="2400"/>
    <n v="2250"/>
    <n v="0"/>
    <n v="5664"/>
    <n v="5508"/>
    <n v="14180"/>
    <n v="6266"/>
    <n v="-6266"/>
    <m/>
    <n v="0.5581100141043723"/>
    <m/>
    <x v="2"/>
    <x v="2"/>
    <e v="#N/A"/>
    <e v="#N/A"/>
    <e v="#N/A"/>
    <e v="#N/A"/>
    <e v="#N/A"/>
    <e v="#N/A"/>
    <m/>
    <m/>
  </r>
  <r>
    <x v="2"/>
    <x v="2"/>
    <s v="IN62"/>
    <n v="0"/>
    <n v="0"/>
    <n v="0"/>
    <n v="2503"/>
    <n v="1590"/>
    <n v="0"/>
    <n v="2361"/>
    <n v="1916"/>
    <n v="5846"/>
    <n v="1895"/>
    <n v="-1895"/>
    <m/>
    <n v="0.6758467328087582"/>
    <m/>
    <x v="3"/>
    <x v="3"/>
    <e v="#N/A"/>
    <e v="#N/A"/>
    <e v="#N/A"/>
    <e v="#N/A"/>
    <e v="#N/A"/>
    <e v="#N/A"/>
    <m/>
    <m/>
  </r>
  <r>
    <x v="2"/>
    <x v="2"/>
    <s v="IN63"/>
    <n v="0"/>
    <n v="0"/>
    <n v="0"/>
    <n v="0"/>
    <n v="0"/>
    <n v="0"/>
    <n v="0"/>
    <n v="0"/>
    <n v="0"/>
    <n v="0"/>
    <n v="0"/>
    <m/>
    <s v=""/>
    <m/>
    <x v="4"/>
    <x v="4"/>
    <e v="#N/A"/>
    <e v="#N/A"/>
    <e v="#N/A"/>
    <e v="#N/A"/>
    <e v="#N/A"/>
    <e v="#N/A"/>
    <m/>
    <m/>
  </r>
  <r>
    <x v="2"/>
    <x v="2"/>
    <s v="IN64"/>
    <n v="0"/>
    <n v="0"/>
    <n v="0"/>
    <n v="0"/>
    <n v="0"/>
    <n v="0"/>
    <n v="0"/>
    <n v="0"/>
    <n v="0"/>
    <n v="0"/>
    <n v="0"/>
    <m/>
    <s v=""/>
    <m/>
    <x v="5"/>
    <x v="4"/>
    <e v="#N/A"/>
    <e v="#N/A"/>
    <e v="#N/A"/>
    <e v="#N/A"/>
    <e v="#N/A"/>
    <e v="#N/A"/>
    <m/>
    <m/>
  </r>
  <r>
    <x v="2"/>
    <x v="2"/>
    <s v="IN65"/>
    <n v="0"/>
    <n v="0"/>
    <n v="0"/>
    <n v="1931"/>
    <n v="1373"/>
    <n v="0"/>
    <n v="1721"/>
    <n v="1625"/>
    <n v="4363"/>
    <n v="1269"/>
    <n v="-1269"/>
    <m/>
    <n v="0.7091450836580334"/>
    <m/>
    <x v="6"/>
    <x v="2"/>
    <e v="#N/A"/>
    <e v="#N/A"/>
    <e v="#N/A"/>
    <e v="#N/A"/>
    <e v="#N/A"/>
    <e v="#N/A"/>
    <m/>
    <m/>
  </r>
  <r>
    <x v="2"/>
    <x v="2"/>
    <s v="IN66"/>
    <n v="0"/>
    <n v="0"/>
    <n v="0"/>
    <n v="528"/>
    <n v="198"/>
    <n v="0"/>
    <n v="1398"/>
    <n v="1254"/>
    <n v="3017"/>
    <n v="1421"/>
    <n v="-1421"/>
    <m/>
    <n v="0.5290023201856149"/>
    <m/>
    <x v="7"/>
    <x v="3"/>
    <e v="#N/A"/>
    <e v="#N/A"/>
    <e v="#N/A"/>
    <e v="#N/A"/>
    <e v="#N/A"/>
    <e v="#N/A"/>
    <m/>
    <m/>
  </r>
  <r>
    <x v="2"/>
    <x v="2"/>
    <s v="IN67"/>
    <n v="0"/>
    <n v="720"/>
    <n v="300"/>
    <n v="1104"/>
    <n v="744"/>
    <n v="0"/>
    <n v="1788"/>
    <n v="1974"/>
    <n v="3854"/>
    <n v="1022"/>
    <n v="-1022"/>
    <m/>
    <n v="0.7348209652309289"/>
    <m/>
    <x v="8"/>
    <x v="1"/>
    <e v="#N/A"/>
    <e v="#N/A"/>
    <e v="#N/A"/>
    <e v="#N/A"/>
    <e v="#N/A"/>
    <e v="#N/A"/>
    <m/>
    <m/>
  </r>
  <r>
    <x v="2"/>
    <x v="2"/>
    <s v="IN68"/>
    <n v="0"/>
    <n v="150"/>
    <n v="0"/>
    <n v="2856"/>
    <n v="1380"/>
    <n v="0"/>
    <n v="6657"/>
    <n v="5613"/>
    <n v="10890"/>
    <n v="2853"/>
    <n v="-2853"/>
    <m/>
    <n v="0.7380165289256199"/>
    <m/>
    <x v="9"/>
    <x v="1"/>
    <e v="#N/A"/>
    <e v="#N/A"/>
    <e v="#N/A"/>
    <e v="#N/A"/>
    <e v="#N/A"/>
    <e v="#N/A"/>
    <m/>
    <m/>
  </r>
  <r>
    <x v="2"/>
    <x v="2"/>
    <s v="IN69"/>
    <n v="0"/>
    <n v="0"/>
    <n v="0"/>
    <n v="0"/>
    <n v="0"/>
    <n v="0"/>
    <n v="0"/>
    <n v="0"/>
    <n v="0"/>
    <n v="0"/>
    <n v="0"/>
    <m/>
    <s v=""/>
    <m/>
    <x v="10"/>
    <x v="4"/>
    <e v="#N/A"/>
    <e v="#N/A"/>
    <e v="#N/A"/>
    <e v="#N/A"/>
    <e v="#N/A"/>
    <e v="#N/A"/>
    <m/>
    <m/>
  </r>
  <r>
    <x v="2"/>
    <x v="2"/>
    <s v="IN70"/>
    <n v="0"/>
    <n v="0"/>
    <n v="0"/>
    <n v="0"/>
    <n v="0"/>
    <n v="0"/>
    <n v="0"/>
    <n v="0"/>
    <n v="0"/>
    <n v="0"/>
    <n v="0"/>
    <m/>
    <s v=""/>
    <m/>
    <x v="11"/>
    <x v="4"/>
    <e v="#N/A"/>
    <e v="#N/A"/>
    <e v="#N/A"/>
    <e v="#N/A"/>
    <e v="#N/A"/>
    <e v="#N/A"/>
    <m/>
    <m/>
  </r>
  <r>
    <x v="2"/>
    <x v="2"/>
    <s v="IN71"/>
    <n v="0"/>
    <n v="0"/>
    <n v="0"/>
    <n v="0"/>
    <n v="12"/>
    <n v="0"/>
    <n v="90"/>
    <n v="90"/>
    <n v="0"/>
    <n v="-102"/>
    <n v="102"/>
    <m/>
    <s v=""/>
    <m/>
    <x v="12"/>
    <x v="4"/>
    <e v="#N/A"/>
    <e v="#N/A"/>
    <e v="#N/A"/>
    <e v="#N/A"/>
    <e v="#N/A"/>
    <e v="#N/A"/>
    <m/>
    <m/>
  </r>
  <r>
    <x v="2"/>
    <x v="2"/>
    <s v="IN72"/>
    <n v="0"/>
    <n v="66"/>
    <n v="18"/>
    <n v="786"/>
    <n v="564"/>
    <n v="0"/>
    <n v="724"/>
    <n v="724"/>
    <n v="1900"/>
    <n v="594"/>
    <n v="-594"/>
    <m/>
    <n v="0.6873684210526316"/>
    <m/>
    <x v="13"/>
    <x v="3"/>
    <e v="#N/A"/>
    <e v="#N/A"/>
    <e v="#N/A"/>
    <e v="#N/A"/>
    <e v="#N/A"/>
    <e v="#N/A"/>
    <m/>
    <m/>
  </r>
  <r>
    <x v="2"/>
    <x v="2"/>
    <s v="IN73"/>
    <n v="0"/>
    <n v="180"/>
    <n v="0"/>
    <n v="786"/>
    <n v="426"/>
    <n v="0"/>
    <n v="744"/>
    <n v="690"/>
    <n v="2396"/>
    <n v="1226"/>
    <n v="-1226"/>
    <m/>
    <n v="0.488313856427379"/>
    <m/>
    <x v="14"/>
    <x v="3"/>
    <e v="#N/A"/>
    <e v="#N/A"/>
    <e v="#N/A"/>
    <e v="#N/A"/>
    <e v="#N/A"/>
    <e v="#N/A"/>
    <m/>
    <m/>
  </r>
  <r>
    <x v="2"/>
    <x v="2"/>
    <s v="IN74"/>
    <n v="0"/>
    <n v="0"/>
    <n v="0"/>
    <n v="0"/>
    <n v="0"/>
    <n v="0"/>
    <n v="0"/>
    <n v="0"/>
    <n v="0"/>
    <n v="0"/>
    <n v="0"/>
    <m/>
    <s v=""/>
    <m/>
    <x v="15"/>
    <x v="5"/>
    <e v="#N/A"/>
    <e v="#N/A"/>
    <e v="#N/A"/>
    <e v="#N/A"/>
    <e v="#N/A"/>
    <e v="#N/A"/>
    <m/>
    <m/>
  </r>
  <r>
    <x v="2"/>
    <x v="2"/>
    <s v="IN75"/>
    <n v="0"/>
    <n v="600"/>
    <n v="0"/>
    <n v="1110"/>
    <n v="930"/>
    <n v="0"/>
    <n v="1032"/>
    <n v="882"/>
    <n v="2610"/>
    <n v="648"/>
    <n v="-648"/>
    <m/>
    <n v="0.7517241379310344"/>
    <m/>
    <x v="16"/>
    <x v="2"/>
    <e v="#N/A"/>
    <e v="#N/A"/>
    <e v="#N/A"/>
    <e v="#N/A"/>
    <e v="#N/A"/>
    <e v="#N/A"/>
    <m/>
    <m/>
  </r>
  <r>
    <x v="2"/>
    <x v="2"/>
    <s v="IN76"/>
    <n v="0"/>
    <n v="1794"/>
    <n v="0"/>
    <n v="1782"/>
    <n v="1332"/>
    <n v="0"/>
    <n v="1374"/>
    <n v="1218"/>
    <n v="2906"/>
    <n v="200"/>
    <n v="-200"/>
    <m/>
    <n v="0.9311768754301445"/>
    <m/>
    <x v="17"/>
    <x v="2"/>
    <e v="#N/A"/>
    <e v="#N/A"/>
    <e v="#N/A"/>
    <e v="#N/A"/>
    <e v="#N/A"/>
    <e v="#N/A"/>
    <m/>
    <m/>
  </r>
  <r>
    <x v="2"/>
    <x v="2"/>
    <s v="IN77"/>
    <n v="0"/>
    <n v="0"/>
    <n v="0"/>
    <n v="0"/>
    <n v="0"/>
    <n v="0"/>
    <n v="0"/>
    <n v="0"/>
    <n v="0"/>
    <n v="0"/>
    <n v="0"/>
    <m/>
    <s v=""/>
    <m/>
    <x v="18"/>
    <x v="1"/>
    <e v="#N/A"/>
    <e v="#N/A"/>
    <e v="#N/A"/>
    <e v="#N/A"/>
    <e v="#N/A"/>
    <e v="#N/A"/>
    <m/>
    <m/>
  </r>
  <r>
    <x v="2"/>
    <x v="2"/>
    <s v="IN78"/>
    <n v="0"/>
    <n v="1200"/>
    <n v="0"/>
    <n v="1836"/>
    <n v="1596"/>
    <n v="0"/>
    <n v="1800"/>
    <n v="1728"/>
    <n v="4237"/>
    <n v="841"/>
    <n v="-841"/>
    <m/>
    <n v="0.8015105027141846"/>
    <m/>
    <x v="19"/>
    <x v="2"/>
    <e v="#N/A"/>
    <e v="#N/A"/>
    <e v="#N/A"/>
    <e v="#N/A"/>
    <e v="#N/A"/>
    <e v="#N/A"/>
    <m/>
    <m/>
  </r>
  <r>
    <x v="2"/>
    <x v="2"/>
    <s v="IN79"/>
    <n v="0"/>
    <n v="720"/>
    <n v="0"/>
    <n v="138"/>
    <n v="126"/>
    <n v="0"/>
    <n v="798"/>
    <n v="720"/>
    <n v="1094"/>
    <n v="170"/>
    <n v="-170"/>
    <m/>
    <n v="0.8446069469835467"/>
    <m/>
    <x v="20"/>
    <x v="1"/>
    <e v="#N/A"/>
    <e v="#N/A"/>
    <e v="#N/A"/>
    <e v="#N/A"/>
    <e v="#N/A"/>
    <e v="#N/A"/>
    <m/>
    <m/>
  </r>
  <r>
    <x v="2"/>
    <x v="2"/>
    <s v="IN80"/>
    <n v="0"/>
    <n v="1020"/>
    <n v="90"/>
    <n v="3633"/>
    <n v="2976"/>
    <n v="0"/>
    <n v="3594"/>
    <n v="3672"/>
    <n v="9751"/>
    <n v="3091"/>
    <n v="-3091"/>
    <m/>
    <n v="0.6830068710901446"/>
    <m/>
    <x v="21"/>
    <x v="2"/>
    <e v="#N/A"/>
    <e v="#N/A"/>
    <e v="#N/A"/>
    <e v="#N/A"/>
    <e v="#N/A"/>
    <e v="#N/A"/>
    <m/>
    <m/>
  </r>
  <r>
    <x v="2"/>
    <x v="2"/>
    <s v="IN81"/>
    <n v="0"/>
    <n v="2718"/>
    <n v="0"/>
    <n v="1872"/>
    <n v="1704"/>
    <n v="0"/>
    <n v="1608"/>
    <n v="1470"/>
    <n v="10787"/>
    <n v="7475"/>
    <n v="-7475"/>
    <m/>
    <n v="0.3070362473347548"/>
    <m/>
    <x v="22"/>
    <x v="1"/>
    <e v="#N/A"/>
    <e v="#N/A"/>
    <e v="#N/A"/>
    <e v="#N/A"/>
    <e v="#N/A"/>
    <e v="#N/A"/>
    <m/>
    <m/>
  </r>
  <r>
    <x v="2"/>
    <x v="2"/>
    <s v="IN82"/>
    <n v="0"/>
    <n v="0"/>
    <n v="8100"/>
    <n v="402"/>
    <n v="0"/>
    <n v="0"/>
    <n v="786"/>
    <n v="8886"/>
    <n v="0"/>
    <n v="-8886"/>
    <n v="8886"/>
    <m/>
    <s v=""/>
    <m/>
    <x v="23"/>
    <x v="6"/>
    <e v="#N/A"/>
    <e v="#N/A"/>
    <e v="#N/A"/>
    <e v="#N/A"/>
    <e v="#N/A"/>
    <e v="#N/A"/>
    <m/>
    <m/>
  </r>
  <r>
    <x v="2"/>
    <x v="2"/>
    <s v="IN83"/>
    <n v="0"/>
    <n v="534"/>
    <n v="0"/>
    <n v="702"/>
    <n v="738"/>
    <n v="0"/>
    <n v="1428"/>
    <n v="1410"/>
    <n v="3016"/>
    <n v="850"/>
    <n v="-850"/>
    <m/>
    <n v="0.7181697612732095"/>
    <m/>
    <x v="24"/>
    <x v="1"/>
    <e v="#N/A"/>
    <e v="#N/A"/>
    <e v="#N/A"/>
    <e v="#N/A"/>
    <e v="#N/A"/>
    <e v="#N/A"/>
    <m/>
    <m/>
  </r>
  <r>
    <x v="2"/>
    <x v="2"/>
    <s v="IN84"/>
    <n v="0"/>
    <n v="0"/>
    <n v="0"/>
    <n v="354"/>
    <n v="270"/>
    <n v="0"/>
    <n v="594"/>
    <n v="486"/>
    <n v="1256"/>
    <n v="392"/>
    <n v="-392"/>
    <m/>
    <n v="0.6878980891719745"/>
    <m/>
    <x v="25"/>
    <x v="1"/>
    <e v="#N/A"/>
    <e v="#N/A"/>
    <e v="#N/A"/>
    <e v="#N/A"/>
    <e v="#N/A"/>
    <e v="#N/A"/>
    <m/>
    <m/>
  </r>
  <r>
    <x v="2"/>
    <x v="2"/>
    <s v="IN85"/>
    <n v="0"/>
    <n v="66"/>
    <n v="18"/>
    <n v="42"/>
    <n v="42"/>
    <n v="0"/>
    <n v="24"/>
    <n v="42"/>
    <n v="0"/>
    <n v="-84"/>
    <n v="84"/>
    <m/>
    <s v=""/>
    <m/>
    <x v="26"/>
    <x v="3"/>
    <e v="#N/A"/>
    <e v="#N/A"/>
    <e v="#N/A"/>
    <e v="#N/A"/>
    <e v="#N/A"/>
    <e v="#N/A"/>
    <m/>
    <m/>
  </r>
  <r>
    <x v="2"/>
    <x v="2"/>
    <s v="IN86"/>
    <n v="0"/>
    <n v="0"/>
    <n v="0"/>
    <n v="522"/>
    <n v="270"/>
    <n v="0"/>
    <n v="960"/>
    <n v="960"/>
    <n v="2258"/>
    <n v="1028"/>
    <n v="-1028"/>
    <m/>
    <n v="0.5447298494242693"/>
    <m/>
    <x v="27"/>
    <x v="3"/>
    <e v="#N/A"/>
    <e v="#N/A"/>
    <e v="#N/A"/>
    <e v="#N/A"/>
    <e v="#N/A"/>
    <e v="#N/A"/>
    <m/>
    <m/>
  </r>
  <r>
    <x v="2"/>
    <x v="2"/>
    <s v="IN87"/>
    <n v="0"/>
    <n v="0"/>
    <n v="0"/>
    <n v="0"/>
    <n v="0"/>
    <n v="0"/>
    <n v="0"/>
    <n v="0"/>
    <n v="0"/>
    <n v="0"/>
    <n v="0"/>
    <m/>
    <s v=""/>
    <m/>
    <x v="28"/>
    <x v="4"/>
    <e v="#N/A"/>
    <e v="#N/A"/>
    <e v="#N/A"/>
    <e v="#N/A"/>
    <e v="#N/A"/>
    <e v="#N/A"/>
    <m/>
    <m/>
  </r>
  <r>
    <x v="2"/>
    <x v="2"/>
    <s v="IN88"/>
    <n v="0"/>
    <n v="330"/>
    <n v="0"/>
    <n v="450"/>
    <n v="342"/>
    <n v="0"/>
    <n v="156"/>
    <n v="120"/>
    <n v="0"/>
    <n v="-498"/>
    <n v="498"/>
    <m/>
    <s v=""/>
    <m/>
    <x v="29"/>
    <x v="2"/>
    <e v="#N/A"/>
    <e v="#N/A"/>
    <e v="#N/A"/>
    <e v="#N/A"/>
    <e v="#N/A"/>
    <e v="#N/A"/>
    <m/>
    <m/>
  </r>
  <r>
    <x v="2"/>
    <x v="2"/>
    <s v="IN89"/>
    <n v="0"/>
    <n v="0"/>
    <n v="0"/>
    <n v="0"/>
    <n v="0"/>
    <n v="0"/>
    <n v="0"/>
    <n v="0"/>
    <n v="0"/>
    <n v="0"/>
    <n v="0"/>
    <m/>
    <s v=""/>
    <m/>
    <x v="30"/>
    <x v="4"/>
    <e v="#N/A"/>
    <e v="#N/A"/>
    <e v="#N/A"/>
    <e v="#N/A"/>
    <e v="#N/A"/>
    <e v="#N/A"/>
    <m/>
    <m/>
  </r>
  <r>
    <x v="2"/>
    <x v="2"/>
    <s v="IN90"/>
    <n v="0"/>
    <n v="0"/>
    <n v="0"/>
    <n v="0"/>
    <n v="0"/>
    <n v="0"/>
    <n v="0"/>
    <n v="0"/>
    <n v="0"/>
    <n v="0"/>
    <n v="0"/>
    <m/>
    <s v=""/>
    <m/>
    <x v="31"/>
    <x v="5"/>
    <e v="#N/A"/>
    <e v="#N/A"/>
    <e v="#N/A"/>
    <e v="#N/A"/>
    <e v="#N/A"/>
    <e v="#N/A"/>
    <m/>
    <m/>
  </r>
  <r>
    <x v="2"/>
    <x v="2"/>
    <s v="IN91"/>
    <n v="0"/>
    <n v="0"/>
    <n v="0"/>
    <n v="0"/>
    <n v="0"/>
    <n v="0"/>
    <n v="0"/>
    <n v="0"/>
    <n v="0"/>
    <n v="0"/>
    <n v="0"/>
    <m/>
    <s v=""/>
    <m/>
    <x v="32"/>
    <x v="3"/>
    <e v="#N/A"/>
    <e v="#N/A"/>
    <e v="#N/A"/>
    <e v="#N/A"/>
    <e v="#N/A"/>
    <e v="#N/A"/>
    <m/>
    <m/>
  </r>
  <r>
    <x v="2"/>
    <x v="2"/>
    <s v="IN92"/>
    <n v="0"/>
    <n v="300"/>
    <n v="0"/>
    <n v="294"/>
    <n v="144"/>
    <n v="0"/>
    <n v="282"/>
    <n v="282"/>
    <n v="0"/>
    <n v="-426"/>
    <n v="426"/>
    <m/>
    <s v=""/>
    <m/>
    <x v="33"/>
    <x v="2"/>
    <e v="#N/A"/>
    <e v="#N/A"/>
    <e v="#N/A"/>
    <e v="#N/A"/>
    <e v="#N/A"/>
    <e v="#N/A"/>
    <m/>
    <m/>
  </r>
  <r>
    <x v="2"/>
    <x v="2"/>
    <s v="IN93"/>
    <n v="0"/>
    <n v="120"/>
    <n v="0"/>
    <n v="312"/>
    <n v="36"/>
    <n v="0"/>
    <n v="138"/>
    <n v="132"/>
    <n v="0"/>
    <n v="-174"/>
    <n v="174"/>
    <m/>
    <s v=""/>
    <m/>
    <x v="34"/>
    <x v="2"/>
    <e v="#N/A"/>
    <e v="#N/A"/>
    <e v="#N/A"/>
    <e v="#N/A"/>
    <e v="#N/A"/>
    <e v="#N/A"/>
    <m/>
    <m/>
  </r>
  <r>
    <x v="2"/>
    <x v="2"/>
    <s v="IN94"/>
    <n v="0"/>
    <n v="0"/>
    <n v="90"/>
    <n v="96"/>
    <n v="36"/>
    <n v="0"/>
    <n v="72"/>
    <n v="162"/>
    <n v="0"/>
    <n v="-198"/>
    <n v="198"/>
    <m/>
    <s v=""/>
    <m/>
    <x v="35"/>
    <x v="2"/>
    <e v="#N/A"/>
    <e v="#N/A"/>
    <e v="#N/A"/>
    <e v="#N/A"/>
    <e v="#N/A"/>
    <e v="#N/A"/>
    <m/>
    <m/>
  </r>
  <r>
    <x v="2"/>
    <x v="2"/>
    <s v="IN95"/>
    <n v="0"/>
    <n v="0"/>
    <n v="0"/>
    <n v="0"/>
    <n v="0"/>
    <n v="0"/>
    <n v="24798"/>
    <n v="24798"/>
    <n v="0"/>
    <n v="-24798"/>
    <n v="24798"/>
    <m/>
    <s v=""/>
    <m/>
    <x v="36"/>
    <x v="7"/>
    <e v="#N/A"/>
    <e v="#N/A"/>
    <e v="#N/A"/>
    <e v="#N/A"/>
    <e v="#N/A"/>
    <e v="#N/A"/>
    <m/>
    <m/>
  </r>
  <r>
    <x v="2"/>
    <x v="2"/>
    <s v="IN97"/>
    <n v="0"/>
    <n v="0"/>
    <n v="0"/>
    <n v="0"/>
    <n v="0"/>
    <n v="0"/>
    <n v="0"/>
    <n v="0"/>
    <n v="0"/>
    <n v="0"/>
    <n v="0"/>
    <m/>
    <s v=""/>
    <m/>
    <x v="37"/>
    <x v="8"/>
    <e v="#N/A"/>
    <e v="#N/A"/>
    <e v="#N/A"/>
    <e v="#N/A"/>
    <e v="#N/A"/>
    <e v="#N/A"/>
    <m/>
    <m/>
  </r>
  <r>
    <x v="3"/>
    <x v="3"/>
    <s v="IN15"/>
    <n v="0"/>
    <n v="0"/>
    <n v="0"/>
    <n v="0"/>
    <n v="0"/>
    <n v="0"/>
    <n v="0"/>
    <n v="0"/>
    <n v="0"/>
    <n v="0"/>
    <n v="0"/>
    <m/>
    <s v=""/>
    <m/>
    <x v="0"/>
    <x v="0"/>
    <e v="#N/A"/>
    <e v="#N/A"/>
    <e v="#N/A"/>
    <e v="#N/A"/>
    <e v="#N/A"/>
    <e v="#N/A"/>
    <m/>
    <m/>
  </r>
  <r>
    <x v="3"/>
    <x v="3"/>
    <s v="IN16"/>
    <n v="0"/>
    <n v="0"/>
    <n v="0"/>
    <n v="0"/>
    <n v="0"/>
    <n v="0"/>
    <n v="0"/>
    <n v="0"/>
    <n v="0"/>
    <n v="0"/>
    <n v="0"/>
    <m/>
    <s v=""/>
    <m/>
    <x v="20"/>
    <x v="0"/>
    <e v="#N/A"/>
    <e v="#N/A"/>
    <e v="#N/A"/>
    <e v="#N/A"/>
    <e v="#N/A"/>
    <e v="#N/A"/>
    <m/>
    <m/>
  </r>
  <r>
    <x v="3"/>
    <x v="3"/>
    <s v="IN60"/>
    <n v="0"/>
    <n v="0"/>
    <n v="0"/>
    <n v="0"/>
    <n v="0"/>
    <n v="0"/>
    <n v="0"/>
    <n v="0"/>
    <n v="0"/>
    <n v="0"/>
    <n v="0"/>
    <m/>
    <s v=""/>
    <m/>
    <x v="1"/>
    <x v="1"/>
    <e v="#N/A"/>
    <e v="#N/A"/>
    <e v="#N/A"/>
    <e v="#N/A"/>
    <e v="#N/A"/>
    <e v="#N/A"/>
    <m/>
    <m/>
  </r>
  <r>
    <x v="3"/>
    <x v="3"/>
    <s v="IN61"/>
    <n v="0"/>
    <n v="0"/>
    <n v="0"/>
    <n v="0"/>
    <n v="0"/>
    <n v="0"/>
    <n v="0"/>
    <n v="0"/>
    <n v="0"/>
    <n v="0"/>
    <n v="0"/>
    <m/>
    <s v=""/>
    <m/>
    <x v="2"/>
    <x v="2"/>
    <e v="#N/A"/>
    <e v="#N/A"/>
    <e v="#N/A"/>
    <e v="#N/A"/>
    <e v="#N/A"/>
    <e v="#N/A"/>
    <m/>
    <m/>
  </r>
  <r>
    <x v="3"/>
    <x v="3"/>
    <s v="IN62"/>
    <n v="0"/>
    <n v="0"/>
    <n v="0"/>
    <n v="0"/>
    <n v="0"/>
    <n v="0"/>
    <n v="0"/>
    <n v="0"/>
    <n v="0"/>
    <n v="0"/>
    <n v="0"/>
    <m/>
    <s v=""/>
    <m/>
    <x v="3"/>
    <x v="3"/>
    <e v="#N/A"/>
    <e v="#N/A"/>
    <e v="#N/A"/>
    <e v="#N/A"/>
    <e v="#N/A"/>
    <e v="#N/A"/>
    <m/>
    <m/>
  </r>
  <r>
    <x v="3"/>
    <x v="3"/>
    <s v="IN63"/>
    <n v="0"/>
    <n v="1200"/>
    <n v="5874"/>
    <n v="2778"/>
    <n v="2058"/>
    <n v="0"/>
    <n v="2058"/>
    <n v="7224"/>
    <n v="5762"/>
    <n v="-4228"/>
    <n v="4228"/>
    <m/>
    <n v="1.733772995487678"/>
    <m/>
    <x v="4"/>
    <x v="4"/>
    <e v="#N/A"/>
    <e v="#N/A"/>
    <e v="#N/A"/>
    <e v="#N/A"/>
    <e v="#N/A"/>
    <e v="#N/A"/>
    <m/>
    <m/>
  </r>
  <r>
    <x v="3"/>
    <x v="3"/>
    <s v="IN64"/>
    <n v="0"/>
    <n v="1404"/>
    <n v="6774"/>
    <n v="4974"/>
    <n v="2244"/>
    <n v="0"/>
    <n v="1132"/>
    <n v="6856"/>
    <n v="6168"/>
    <n v="-3982"/>
    <n v="3982"/>
    <m/>
    <n v="1.645590142671855"/>
    <m/>
    <x v="5"/>
    <x v="4"/>
    <e v="#N/A"/>
    <e v="#N/A"/>
    <e v="#N/A"/>
    <e v="#N/A"/>
    <e v="#N/A"/>
    <e v="#N/A"/>
    <m/>
    <m/>
  </r>
  <r>
    <x v="3"/>
    <x v="3"/>
    <s v="IN65"/>
    <n v="0"/>
    <n v="0"/>
    <n v="0"/>
    <n v="0"/>
    <n v="0"/>
    <n v="0"/>
    <n v="0"/>
    <n v="0"/>
    <n v="0"/>
    <n v="0"/>
    <n v="0"/>
    <m/>
    <s v=""/>
    <m/>
    <x v="6"/>
    <x v="2"/>
    <e v="#N/A"/>
    <e v="#N/A"/>
    <e v="#N/A"/>
    <e v="#N/A"/>
    <e v="#N/A"/>
    <e v="#N/A"/>
    <m/>
    <m/>
  </r>
  <r>
    <x v="3"/>
    <x v="3"/>
    <s v="IN66"/>
    <n v="0"/>
    <n v="0"/>
    <n v="0"/>
    <n v="0"/>
    <n v="0"/>
    <n v="0"/>
    <n v="0"/>
    <n v="0"/>
    <n v="0"/>
    <n v="0"/>
    <n v="0"/>
    <m/>
    <s v=""/>
    <m/>
    <x v="7"/>
    <x v="3"/>
    <e v="#N/A"/>
    <e v="#N/A"/>
    <e v="#N/A"/>
    <e v="#N/A"/>
    <e v="#N/A"/>
    <e v="#N/A"/>
    <m/>
    <m/>
  </r>
  <r>
    <x v="3"/>
    <x v="3"/>
    <s v="IN67"/>
    <n v="0"/>
    <n v="0"/>
    <n v="0"/>
    <n v="0"/>
    <n v="0"/>
    <n v="0"/>
    <n v="0"/>
    <n v="0"/>
    <n v="0"/>
    <n v="0"/>
    <n v="0"/>
    <m/>
    <s v=""/>
    <m/>
    <x v="8"/>
    <x v="1"/>
    <e v="#N/A"/>
    <e v="#N/A"/>
    <e v="#N/A"/>
    <e v="#N/A"/>
    <e v="#N/A"/>
    <e v="#N/A"/>
    <m/>
    <m/>
  </r>
  <r>
    <x v="3"/>
    <x v="3"/>
    <s v="IN68"/>
    <n v="0"/>
    <n v="0"/>
    <n v="0"/>
    <n v="0"/>
    <n v="0"/>
    <n v="0"/>
    <n v="0"/>
    <n v="0"/>
    <n v="0"/>
    <n v="0"/>
    <n v="0"/>
    <m/>
    <s v=""/>
    <m/>
    <x v="9"/>
    <x v="1"/>
    <e v="#N/A"/>
    <e v="#N/A"/>
    <e v="#N/A"/>
    <e v="#N/A"/>
    <e v="#N/A"/>
    <e v="#N/A"/>
    <m/>
    <m/>
  </r>
  <r>
    <x v="3"/>
    <x v="3"/>
    <s v="IN69"/>
    <n v="0"/>
    <n v="1926"/>
    <n v="3942"/>
    <n v="2580"/>
    <n v="1572"/>
    <n v="0"/>
    <n v="4518"/>
    <n v="7956"/>
    <n v="6659"/>
    <n v="-3373"/>
    <n v="3373"/>
    <m/>
    <n v="1.506532512389248"/>
    <m/>
    <x v="10"/>
    <x v="4"/>
    <e v="#N/A"/>
    <e v="#N/A"/>
    <e v="#N/A"/>
    <e v="#N/A"/>
    <e v="#N/A"/>
    <e v="#N/A"/>
    <m/>
    <m/>
  </r>
  <r>
    <x v="3"/>
    <x v="3"/>
    <s v="IN70"/>
    <n v="0"/>
    <n v="0"/>
    <n v="1260"/>
    <n v="876"/>
    <n v="654"/>
    <n v="0"/>
    <n v="1510"/>
    <n v="2560"/>
    <n v="2181"/>
    <n v="-1243"/>
    <n v="1243"/>
    <m/>
    <n v="1.569922054103622"/>
    <m/>
    <x v="11"/>
    <x v="4"/>
    <e v="#N/A"/>
    <e v="#N/A"/>
    <e v="#N/A"/>
    <e v="#N/A"/>
    <e v="#N/A"/>
    <e v="#N/A"/>
    <m/>
    <m/>
  </r>
  <r>
    <x v="3"/>
    <x v="3"/>
    <s v="IN71"/>
    <n v="0"/>
    <n v="1212"/>
    <n v="4800"/>
    <n v="2070"/>
    <n v="1740"/>
    <n v="0"/>
    <n v="3132"/>
    <n v="7452"/>
    <n v="6319"/>
    <n v="-3353"/>
    <n v="3353"/>
    <m/>
    <n v="1.530621933850293"/>
    <m/>
    <x v="12"/>
    <x v="4"/>
    <e v="#N/A"/>
    <e v="#N/A"/>
    <e v="#N/A"/>
    <e v="#N/A"/>
    <e v="#N/A"/>
    <e v="#N/A"/>
    <m/>
    <m/>
  </r>
  <r>
    <x v="3"/>
    <x v="3"/>
    <s v="IN72"/>
    <n v="0"/>
    <n v="0"/>
    <n v="0"/>
    <n v="0"/>
    <n v="0"/>
    <n v="0"/>
    <n v="0"/>
    <n v="0"/>
    <n v="0"/>
    <n v="0"/>
    <n v="0"/>
    <m/>
    <s v=""/>
    <m/>
    <x v="13"/>
    <x v="3"/>
    <e v="#N/A"/>
    <e v="#N/A"/>
    <e v="#N/A"/>
    <e v="#N/A"/>
    <e v="#N/A"/>
    <e v="#N/A"/>
    <m/>
    <m/>
  </r>
  <r>
    <x v="3"/>
    <x v="3"/>
    <s v="IN73"/>
    <n v="0"/>
    <n v="0"/>
    <n v="0"/>
    <n v="0"/>
    <n v="0"/>
    <n v="0"/>
    <n v="0"/>
    <n v="0"/>
    <n v="0"/>
    <n v="0"/>
    <n v="0"/>
    <m/>
    <s v=""/>
    <m/>
    <x v="14"/>
    <x v="3"/>
    <e v="#N/A"/>
    <e v="#N/A"/>
    <e v="#N/A"/>
    <e v="#N/A"/>
    <e v="#N/A"/>
    <e v="#N/A"/>
    <m/>
    <m/>
  </r>
  <r>
    <x v="3"/>
    <x v="3"/>
    <s v="IN74"/>
    <n v="0"/>
    <n v="0"/>
    <n v="0"/>
    <n v="0"/>
    <n v="0"/>
    <n v="0"/>
    <n v="0"/>
    <n v="0"/>
    <n v="0"/>
    <n v="0"/>
    <n v="0"/>
    <m/>
    <s v=""/>
    <m/>
    <x v="15"/>
    <x v="5"/>
    <e v="#N/A"/>
    <e v="#N/A"/>
    <e v="#N/A"/>
    <e v="#N/A"/>
    <e v="#N/A"/>
    <e v="#N/A"/>
    <m/>
    <m/>
  </r>
  <r>
    <x v="3"/>
    <x v="3"/>
    <s v="IN75"/>
    <n v="0"/>
    <n v="0"/>
    <n v="0"/>
    <n v="0"/>
    <n v="0"/>
    <n v="0"/>
    <n v="0"/>
    <n v="0"/>
    <n v="0"/>
    <n v="0"/>
    <n v="0"/>
    <m/>
    <s v=""/>
    <m/>
    <x v="16"/>
    <x v="2"/>
    <e v="#N/A"/>
    <e v="#N/A"/>
    <e v="#N/A"/>
    <e v="#N/A"/>
    <e v="#N/A"/>
    <e v="#N/A"/>
    <m/>
    <m/>
  </r>
  <r>
    <x v="3"/>
    <x v="3"/>
    <s v="IN76"/>
    <n v="0"/>
    <n v="0"/>
    <n v="0"/>
    <n v="0"/>
    <n v="0"/>
    <n v="0"/>
    <n v="0"/>
    <n v="0"/>
    <n v="0"/>
    <n v="0"/>
    <n v="0"/>
    <m/>
    <s v=""/>
    <m/>
    <x v="17"/>
    <x v="2"/>
    <e v="#N/A"/>
    <e v="#N/A"/>
    <e v="#N/A"/>
    <e v="#N/A"/>
    <e v="#N/A"/>
    <e v="#N/A"/>
    <m/>
    <m/>
  </r>
  <r>
    <x v="3"/>
    <x v="3"/>
    <s v="IN77"/>
    <n v="0"/>
    <n v="0"/>
    <n v="0"/>
    <n v="0"/>
    <n v="0"/>
    <n v="0"/>
    <n v="0"/>
    <n v="0"/>
    <n v="0"/>
    <n v="0"/>
    <n v="0"/>
    <m/>
    <s v=""/>
    <m/>
    <x v="18"/>
    <x v="1"/>
    <e v="#N/A"/>
    <e v="#N/A"/>
    <e v="#N/A"/>
    <e v="#N/A"/>
    <e v="#N/A"/>
    <e v="#N/A"/>
    <m/>
    <m/>
  </r>
  <r>
    <x v="3"/>
    <x v="3"/>
    <s v="IN78"/>
    <n v="0"/>
    <n v="0"/>
    <n v="0"/>
    <n v="0"/>
    <n v="0"/>
    <n v="0"/>
    <n v="0"/>
    <n v="0"/>
    <n v="0"/>
    <n v="0"/>
    <n v="0"/>
    <m/>
    <s v=""/>
    <m/>
    <x v="19"/>
    <x v="2"/>
    <e v="#N/A"/>
    <e v="#N/A"/>
    <e v="#N/A"/>
    <e v="#N/A"/>
    <e v="#N/A"/>
    <e v="#N/A"/>
    <m/>
    <m/>
  </r>
  <r>
    <x v="3"/>
    <x v="3"/>
    <s v="IN79"/>
    <n v="0"/>
    <n v="0"/>
    <n v="0"/>
    <n v="0"/>
    <n v="0"/>
    <n v="0"/>
    <n v="0"/>
    <n v="0"/>
    <n v="0"/>
    <n v="0"/>
    <n v="0"/>
    <m/>
    <s v=""/>
    <m/>
    <x v="20"/>
    <x v="1"/>
    <e v="#N/A"/>
    <e v="#N/A"/>
    <e v="#N/A"/>
    <e v="#N/A"/>
    <e v="#N/A"/>
    <e v="#N/A"/>
    <m/>
    <m/>
  </r>
  <r>
    <x v="3"/>
    <x v="3"/>
    <s v="IN80"/>
    <n v="0"/>
    <n v="0"/>
    <n v="0"/>
    <n v="0"/>
    <n v="0"/>
    <n v="0"/>
    <n v="0"/>
    <n v="0"/>
    <n v="0"/>
    <n v="0"/>
    <n v="0"/>
    <m/>
    <s v=""/>
    <m/>
    <x v="21"/>
    <x v="2"/>
    <e v="#N/A"/>
    <e v="#N/A"/>
    <e v="#N/A"/>
    <e v="#N/A"/>
    <e v="#N/A"/>
    <e v="#N/A"/>
    <m/>
    <m/>
  </r>
  <r>
    <x v="3"/>
    <x v="3"/>
    <s v="IN81"/>
    <n v="0"/>
    <n v="0"/>
    <n v="0"/>
    <n v="0"/>
    <n v="0"/>
    <n v="0"/>
    <n v="0"/>
    <n v="0"/>
    <n v="0"/>
    <n v="0"/>
    <n v="0"/>
    <m/>
    <s v=""/>
    <m/>
    <x v="22"/>
    <x v="1"/>
    <e v="#N/A"/>
    <e v="#N/A"/>
    <e v="#N/A"/>
    <e v="#N/A"/>
    <e v="#N/A"/>
    <e v="#N/A"/>
    <m/>
    <m/>
  </r>
  <r>
    <x v="3"/>
    <x v="3"/>
    <s v="IN82"/>
    <n v="0"/>
    <n v="0"/>
    <n v="0"/>
    <n v="0"/>
    <n v="0"/>
    <n v="0"/>
    <n v="0"/>
    <n v="0"/>
    <n v="0"/>
    <n v="0"/>
    <n v="0"/>
    <m/>
    <s v=""/>
    <m/>
    <x v="23"/>
    <x v="6"/>
    <e v="#N/A"/>
    <e v="#N/A"/>
    <e v="#N/A"/>
    <e v="#N/A"/>
    <e v="#N/A"/>
    <e v="#N/A"/>
    <m/>
    <m/>
  </r>
  <r>
    <x v="3"/>
    <x v="3"/>
    <s v="IN83"/>
    <n v="0"/>
    <n v="0"/>
    <n v="0"/>
    <n v="0"/>
    <n v="0"/>
    <n v="0"/>
    <n v="0"/>
    <n v="0"/>
    <n v="0"/>
    <n v="0"/>
    <n v="0"/>
    <m/>
    <s v=""/>
    <m/>
    <x v="24"/>
    <x v="1"/>
    <e v="#N/A"/>
    <e v="#N/A"/>
    <e v="#N/A"/>
    <e v="#N/A"/>
    <e v="#N/A"/>
    <e v="#N/A"/>
    <m/>
    <m/>
  </r>
  <r>
    <x v="3"/>
    <x v="3"/>
    <s v="IN84"/>
    <n v="0"/>
    <n v="0"/>
    <n v="0"/>
    <n v="0"/>
    <n v="0"/>
    <n v="0"/>
    <n v="0"/>
    <n v="0"/>
    <n v="0"/>
    <n v="0"/>
    <n v="0"/>
    <m/>
    <s v=""/>
    <m/>
    <x v="25"/>
    <x v="1"/>
    <e v="#N/A"/>
    <e v="#N/A"/>
    <e v="#N/A"/>
    <e v="#N/A"/>
    <e v="#N/A"/>
    <e v="#N/A"/>
    <m/>
    <m/>
  </r>
  <r>
    <x v="3"/>
    <x v="3"/>
    <s v="IN85"/>
    <n v="0"/>
    <n v="0"/>
    <n v="0"/>
    <n v="0"/>
    <n v="0"/>
    <n v="0"/>
    <n v="0"/>
    <n v="0"/>
    <n v="0"/>
    <n v="0"/>
    <n v="0"/>
    <m/>
    <s v=""/>
    <m/>
    <x v="26"/>
    <x v="3"/>
    <e v="#N/A"/>
    <e v="#N/A"/>
    <e v="#N/A"/>
    <e v="#N/A"/>
    <e v="#N/A"/>
    <e v="#N/A"/>
    <m/>
    <m/>
  </r>
  <r>
    <x v="3"/>
    <x v="3"/>
    <s v="IN86"/>
    <n v="0"/>
    <n v="0"/>
    <n v="0"/>
    <n v="0"/>
    <n v="0"/>
    <n v="0"/>
    <n v="0"/>
    <n v="0"/>
    <n v="0"/>
    <n v="0"/>
    <n v="0"/>
    <m/>
    <s v=""/>
    <m/>
    <x v="27"/>
    <x v="3"/>
    <e v="#N/A"/>
    <e v="#N/A"/>
    <e v="#N/A"/>
    <e v="#N/A"/>
    <e v="#N/A"/>
    <e v="#N/A"/>
    <m/>
    <m/>
  </r>
  <r>
    <x v="3"/>
    <x v="3"/>
    <s v="IN87"/>
    <n v="0"/>
    <n v="3474"/>
    <n v="4032"/>
    <n v="3024"/>
    <n v="2550"/>
    <n v="0"/>
    <n v="2535"/>
    <n v="6303"/>
    <n v="5440"/>
    <n v="-3677"/>
    <n v="3677"/>
    <m/>
    <n v="1.675919117647059"/>
    <m/>
    <x v="28"/>
    <x v="4"/>
    <e v="#N/A"/>
    <e v="#N/A"/>
    <e v="#N/A"/>
    <e v="#N/A"/>
    <e v="#N/A"/>
    <e v="#N/A"/>
    <m/>
    <m/>
  </r>
  <r>
    <x v="3"/>
    <x v="3"/>
    <s v="IN88"/>
    <n v="0"/>
    <n v="0"/>
    <n v="0"/>
    <n v="0"/>
    <n v="0"/>
    <n v="0"/>
    <n v="0"/>
    <n v="0"/>
    <n v="0"/>
    <n v="0"/>
    <n v="0"/>
    <m/>
    <s v=""/>
    <m/>
    <x v="29"/>
    <x v="2"/>
    <e v="#N/A"/>
    <e v="#N/A"/>
    <e v="#N/A"/>
    <e v="#N/A"/>
    <e v="#N/A"/>
    <e v="#N/A"/>
    <m/>
    <m/>
  </r>
  <r>
    <x v="3"/>
    <x v="3"/>
    <s v="IN89"/>
    <n v="0"/>
    <n v="252"/>
    <n v="0"/>
    <n v="1716"/>
    <n v="1008"/>
    <n v="0"/>
    <n v="413"/>
    <n v="37"/>
    <n v="3397"/>
    <n v="1976"/>
    <n v="-1976"/>
    <m/>
    <n v="0.4183102737709744"/>
    <m/>
    <x v="30"/>
    <x v="4"/>
    <e v="#N/A"/>
    <e v="#N/A"/>
    <e v="#N/A"/>
    <e v="#N/A"/>
    <e v="#N/A"/>
    <e v="#N/A"/>
    <m/>
    <m/>
  </r>
  <r>
    <x v="3"/>
    <x v="3"/>
    <s v="IN90"/>
    <n v="0"/>
    <n v="0"/>
    <n v="0"/>
    <n v="0"/>
    <n v="0"/>
    <n v="0"/>
    <n v="0"/>
    <n v="0"/>
    <n v="0"/>
    <n v="0"/>
    <n v="0"/>
    <m/>
    <s v=""/>
    <m/>
    <x v="31"/>
    <x v="5"/>
    <e v="#N/A"/>
    <e v="#N/A"/>
    <e v="#N/A"/>
    <e v="#N/A"/>
    <e v="#N/A"/>
    <e v="#N/A"/>
    <m/>
    <m/>
  </r>
  <r>
    <x v="3"/>
    <x v="3"/>
    <s v="IN91"/>
    <n v="0"/>
    <n v="0"/>
    <n v="0"/>
    <n v="0"/>
    <n v="0"/>
    <n v="0"/>
    <n v="0"/>
    <n v="0"/>
    <n v="0"/>
    <n v="0"/>
    <n v="0"/>
    <m/>
    <s v=""/>
    <m/>
    <x v="32"/>
    <x v="3"/>
    <e v="#N/A"/>
    <e v="#N/A"/>
    <e v="#N/A"/>
    <e v="#N/A"/>
    <e v="#N/A"/>
    <e v="#N/A"/>
    <m/>
    <m/>
  </r>
  <r>
    <x v="3"/>
    <x v="3"/>
    <s v="IN92"/>
    <n v="0"/>
    <n v="0"/>
    <n v="0"/>
    <n v="0"/>
    <n v="0"/>
    <n v="0"/>
    <n v="0"/>
    <n v="0"/>
    <n v="0"/>
    <n v="0"/>
    <n v="0"/>
    <m/>
    <s v=""/>
    <m/>
    <x v="33"/>
    <x v="2"/>
    <e v="#N/A"/>
    <e v="#N/A"/>
    <e v="#N/A"/>
    <e v="#N/A"/>
    <e v="#N/A"/>
    <e v="#N/A"/>
    <m/>
    <m/>
  </r>
  <r>
    <x v="3"/>
    <x v="3"/>
    <s v="IN93"/>
    <n v="0"/>
    <n v="0"/>
    <n v="0"/>
    <n v="0"/>
    <n v="0"/>
    <n v="0"/>
    <n v="0"/>
    <n v="0"/>
    <n v="0"/>
    <n v="0"/>
    <n v="0"/>
    <m/>
    <s v=""/>
    <m/>
    <x v="34"/>
    <x v="2"/>
    <e v="#N/A"/>
    <e v="#N/A"/>
    <e v="#N/A"/>
    <e v="#N/A"/>
    <e v="#N/A"/>
    <e v="#N/A"/>
    <m/>
    <m/>
  </r>
  <r>
    <x v="3"/>
    <x v="3"/>
    <s v="IN94"/>
    <n v="0"/>
    <n v="0"/>
    <n v="0"/>
    <n v="0"/>
    <n v="0"/>
    <n v="0"/>
    <n v="0"/>
    <n v="0"/>
    <n v="0"/>
    <n v="0"/>
    <n v="0"/>
    <m/>
    <s v=""/>
    <m/>
    <x v="35"/>
    <x v="2"/>
    <e v="#N/A"/>
    <e v="#N/A"/>
    <e v="#N/A"/>
    <e v="#N/A"/>
    <e v="#N/A"/>
    <e v="#N/A"/>
    <m/>
    <m/>
  </r>
  <r>
    <x v="3"/>
    <x v="3"/>
    <s v="IN95"/>
    <n v="0"/>
    <n v="0"/>
    <n v="4761"/>
    <n v="0"/>
    <n v="0"/>
    <n v="0"/>
    <n v="654"/>
    <n v="5415"/>
    <n v="0"/>
    <n v="-5415"/>
    <n v="5415"/>
    <m/>
    <s v=""/>
    <m/>
    <x v="36"/>
    <x v="7"/>
    <e v="#N/A"/>
    <e v="#N/A"/>
    <e v="#N/A"/>
    <e v="#N/A"/>
    <e v="#N/A"/>
    <e v="#N/A"/>
    <m/>
    <m/>
  </r>
  <r>
    <x v="3"/>
    <x v="3"/>
    <s v="IN97"/>
    <n v="0"/>
    <n v="0"/>
    <n v="3138"/>
    <n v="0"/>
    <n v="0"/>
    <n v="0"/>
    <n v="2112"/>
    <n v="5250"/>
    <n v="0"/>
    <n v="-5250"/>
    <n v="5250"/>
    <m/>
    <s v=""/>
    <m/>
    <x v="37"/>
    <x v="8"/>
    <e v="#N/A"/>
    <e v="#N/A"/>
    <e v="#N/A"/>
    <e v="#N/A"/>
    <e v="#N/A"/>
    <e v="#N/A"/>
    <m/>
    <m/>
  </r>
  <r>
    <x v="4"/>
    <x v="4"/>
    <s v="IN15"/>
    <n v="0"/>
    <n v="0"/>
    <n v="0"/>
    <n v="0"/>
    <n v="0"/>
    <n v="0"/>
    <n v="0"/>
    <n v="0"/>
    <n v="0"/>
    <n v="0"/>
    <n v="0"/>
    <m/>
    <s v=""/>
    <m/>
    <x v="0"/>
    <x v="0"/>
    <e v="#N/A"/>
    <e v="#N/A"/>
    <e v="#N/A"/>
    <e v="#N/A"/>
    <e v="#N/A"/>
    <e v="#N/A"/>
    <m/>
    <m/>
  </r>
  <r>
    <x v="4"/>
    <x v="4"/>
    <s v="IN16"/>
    <n v="0"/>
    <n v="0"/>
    <n v="0"/>
    <n v="0"/>
    <n v="0"/>
    <n v="0"/>
    <n v="0"/>
    <n v="0"/>
    <n v="0"/>
    <n v="0"/>
    <n v="0"/>
    <m/>
    <s v=""/>
    <m/>
    <x v="20"/>
    <x v="0"/>
    <e v="#N/A"/>
    <e v="#N/A"/>
    <e v="#N/A"/>
    <e v="#N/A"/>
    <e v="#N/A"/>
    <e v="#N/A"/>
    <m/>
    <m/>
  </r>
  <r>
    <x v="4"/>
    <x v="4"/>
    <s v="IN60"/>
    <n v="0"/>
    <n v="0"/>
    <n v="0"/>
    <n v="12"/>
    <n v="0"/>
    <n v="0"/>
    <n v="240"/>
    <n v="240"/>
    <n v="0"/>
    <n v="-240"/>
    <n v="240"/>
    <m/>
    <s v=""/>
    <m/>
    <x v="1"/>
    <x v="1"/>
    <e v="#N/A"/>
    <e v="#N/A"/>
    <e v="#N/A"/>
    <e v="#N/A"/>
    <e v="#N/A"/>
    <e v="#N/A"/>
    <m/>
    <m/>
  </r>
  <r>
    <x v="4"/>
    <x v="4"/>
    <s v="IN61"/>
    <n v="0"/>
    <n v="0"/>
    <n v="0"/>
    <n v="0"/>
    <n v="0"/>
    <n v="0"/>
    <n v="0"/>
    <n v="0"/>
    <n v="360"/>
    <n v="360"/>
    <n v="-360"/>
    <m/>
    <n v="0"/>
    <m/>
    <x v="2"/>
    <x v="2"/>
    <e v="#N/A"/>
    <e v="#N/A"/>
    <e v="#N/A"/>
    <e v="#N/A"/>
    <e v="#N/A"/>
    <e v="#N/A"/>
    <m/>
    <m/>
  </r>
  <r>
    <x v="4"/>
    <x v="4"/>
    <s v="IN62"/>
    <n v="0"/>
    <n v="0"/>
    <n v="0"/>
    <n v="0"/>
    <n v="0"/>
    <n v="0"/>
    <n v="0"/>
    <n v="0"/>
    <n v="180"/>
    <n v="180"/>
    <n v="-180"/>
    <m/>
    <n v="0"/>
    <m/>
    <x v="3"/>
    <x v="3"/>
    <e v="#N/A"/>
    <e v="#N/A"/>
    <e v="#N/A"/>
    <e v="#N/A"/>
    <e v="#N/A"/>
    <e v="#N/A"/>
    <m/>
    <m/>
  </r>
  <r>
    <x v="4"/>
    <x v="4"/>
    <s v="IN63"/>
    <n v="0"/>
    <n v="0"/>
    <n v="0"/>
    <n v="0"/>
    <n v="0"/>
    <n v="0"/>
    <n v="0"/>
    <n v="0"/>
    <n v="0"/>
    <n v="0"/>
    <n v="0"/>
    <m/>
    <s v=""/>
    <m/>
    <x v="4"/>
    <x v="4"/>
    <e v="#N/A"/>
    <e v="#N/A"/>
    <e v="#N/A"/>
    <e v="#N/A"/>
    <e v="#N/A"/>
    <e v="#N/A"/>
    <m/>
    <m/>
  </r>
  <r>
    <x v="4"/>
    <x v="4"/>
    <s v="IN64"/>
    <n v="107"/>
    <n v="0"/>
    <n v="0"/>
    <n v="0"/>
    <n v="0"/>
    <n v="0"/>
    <n v="107"/>
    <n v="107"/>
    <n v="220"/>
    <n v="113"/>
    <n v="-113"/>
    <m/>
    <n v="0.4863636363636364"/>
    <m/>
    <x v="5"/>
    <x v="4"/>
    <e v="#N/A"/>
    <e v="#N/A"/>
    <e v="#N/A"/>
    <e v="#N/A"/>
    <e v="#N/A"/>
    <e v="#N/A"/>
    <m/>
    <m/>
  </r>
  <r>
    <x v="4"/>
    <x v="4"/>
    <s v="IN65"/>
    <n v="0"/>
    <n v="10"/>
    <n v="0"/>
    <n v="288"/>
    <n v="240"/>
    <n v="0"/>
    <n v="90"/>
    <n v="90"/>
    <n v="185"/>
    <n v="-145"/>
    <n v="145"/>
    <m/>
    <n v="1.783783783783784"/>
    <m/>
    <x v="6"/>
    <x v="2"/>
    <e v="#N/A"/>
    <e v="#N/A"/>
    <e v="#N/A"/>
    <e v="#N/A"/>
    <e v="#N/A"/>
    <e v="#N/A"/>
    <m/>
    <m/>
  </r>
  <r>
    <x v="4"/>
    <x v="4"/>
    <s v="IN66"/>
    <n v="0"/>
    <n v="0"/>
    <n v="0"/>
    <n v="0"/>
    <n v="0"/>
    <n v="0"/>
    <n v="2"/>
    <n v="2"/>
    <n v="0"/>
    <n v="-2"/>
    <n v="2"/>
    <m/>
    <s v=""/>
    <m/>
    <x v="7"/>
    <x v="3"/>
    <e v="#N/A"/>
    <e v="#N/A"/>
    <e v="#N/A"/>
    <e v="#N/A"/>
    <e v="#N/A"/>
    <e v="#N/A"/>
    <m/>
    <m/>
  </r>
  <r>
    <x v="4"/>
    <x v="4"/>
    <s v="IN67"/>
    <n v="672"/>
    <n v="0"/>
    <n v="0"/>
    <n v="0"/>
    <n v="0"/>
    <n v="0"/>
    <n v="684"/>
    <n v="684"/>
    <n v="168"/>
    <n v="-516"/>
    <n v="516"/>
    <m/>
    <n v="4.071428571428571"/>
    <m/>
    <x v="8"/>
    <x v="1"/>
    <e v="#N/A"/>
    <e v="#N/A"/>
    <e v="#N/A"/>
    <e v="#N/A"/>
    <e v="#N/A"/>
    <e v="#N/A"/>
    <m/>
    <m/>
  </r>
  <r>
    <x v="4"/>
    <x v="4"/>
    <s v="IN68"/>
    <n v="0"/>
    <n v="0"/>
    <n v="0"/>
    <n v="0"/>
    <n v="0"/>
    <n v="0"/>
    <n v="0"/>
    <n v="0"/>
    <n v="0"/>
    <n v="0"/>
    <n v="0"/>
    <m/>
    <s v=""/>
    <m/>
    <x v="9"/>
    <x v="1"/>
    <e v="#N/A"/>
    <e v="#N/A"/>
    <e v="#N/A"/>
    <e v="#N/A"/>
    <e v="#N/A"/>
    <e v="#N/A"/>
    <m/>
    <m/>
  </r>
  <r>
    <x v="4"/>
    <x v="4"/>
    <s v="IN69"/>
    <n v="0"/>
    <n v="0"/>
    <n v="0"/>
    <n v="0"/>
    <n v="0"/>
    <n v="0"/>
    <n v="0"/>
    <n v="0"/>
    <n v="672"/>
    <n v="672"/>
    <n v="-672"/>
    <m/>
    <n v="0"/>
    <m/>
    <x v="10"/>
    <x v="4"/>
    <e v="#N/A"/>
    <e v="#N/A"/>
    <e v="#N/A"/>
    <e v="#N/A"/>
    <e v="#N/A"/>
    <e v="#N/A"/>
    <m/>
    <m/>
  </r>
  <r>
    <x v="4"/>
    <x v="4"/>
    <s v="IN70"/>
    <n v="0"/>
    <n v="0"/>
    <n v="0"/>
    <n v="0"/>
    <n v="0"/>
    <n v="0"/>
    <n v="0"/>
    <n v="0"/>
    <n v="0"/>
    <n v="0"/>
    <n v="0"/>
    <m/>
    <s v=""/>
    <m/>
    <x v="11"/>
    <x v="4"/>
    <e v="#N/A"/>
    <e v="#N/A"/>
    <e v="#N/A"/>
    <e v="#N/A"/>
    <e v="#N/A"/>
    <e v="#N/A"/>
    <m/>
    <m/>
  </r>
  <r>
    <x v="4"/>
    <x v="4"/>
    <s v="IN71"/>
    <n v="0"/>
    <n v="0"/>
    <n v="0"/>
    <n v="12"/>
    <n v="0"/>
    <n v="0"/>
    <n v="0"/>
    <n v="0"/>
    <n v="1164"/>
    <n v="1164"/>
    <n v="-1164"/>
    <m/>
    <n v="0"/>
    <m/>
    <x v="12"/>
    <x v="4"/>
    <e v="#N/A"/>
    <e v="#N/A"/>
    <e v="#N/A"/>
    <e v="#N/A"/>
    <e v="#N/A"/>
    <e v="#N/A"/>
    <m/>
    <m/>
  </r>
  <r>
    <x v="4"/>
    <x v="4"/>
    <s v="IN72"/>
    <n v="4"/>
    <n v="0"/>
    <n v="0"/>
    <n v="156"/>
    <n v="60"/>
    <n v="0"/>
    <n v="12"/>
    <n v="12"/>
    <n v="72"/>
    <n v="0"/>
    <n v="0"/>
    <m/>
    <n v="1"/>
    <m/>
    <x v="13"/>
    <x v="3"/>
    <e v="#N/A"/>
    <e v="#N/A"/>
    <e v="#N/A"/>
    <e v="#N/A"/>
    <e v="#N/A"/>
    <e v="#N/A"/>
    <m/>
    <m/>
  </r>
  <r>
    <x v="4"/>
    <x v="4"/>
    <s v="IN73"/>
    <n v="0"/>
    <n v="0"/>
    <n v="0"/>
    <n v="72"/>
    <n v="36"/>
    <n v="0"/>
    <n v="0"/>
    <n v="0"/>
    <n v="0"/>
    <n v="-36"/>
    <n v="36"/>
    <m/>
    <s v=""/>
    <m/>
    <x v="14"/>
    <x v="3"/>
    <e v="#N/A"/>
    <e v="#N/A"/>
    <e v="#N/A"/>
    <e v="#N/A"/>
    <e v="#N/A"/>
    <e v="#N/A"/>
    <m/>
    <m/>
  </r>
  <r>
    <x v="4"/>
    <x v="4"/>
    <s v="IN74"/>
    <n v="0"/>
    <n v="0"/>
    <n v="0"/>
    <n v="1500"/>
    <n v="600"/>
    <n v="0"/>
    <n v="1716"/>
    <n v="1716"/>
    <n v="0"/>
    <n v="-2316"/>
    <n v="2316"/>
    <m/>
    <s v=""/>
    <m/>
    <x v="15"/>
    <x v="5"/>
    <e v="#N/A"/>
    <e v="#N/A"/>
    <e v="#N/A"/>
    <e v="#N/A"/>
    <e v="#N/A"/>
    <e v="#N/A"/>
    <m/>
    <m/>
  </r>
  <r>
    <x v="4"/>
    <x v="4"/>
    <s v="IN75"/>
    <n v="0"/>
    <n v="0"/>
    <n v="0"/>
    <n v="0"/>
    <n v="0"/>
    <n v="0"/>
    <n v="0"/>
    <n v="0"/>
    <n v="242"/>
    <n v="242"/>
    <n v="-242"/>
    <m/>
    <n v="0"/>
    <m/>
    <x v="16"/>
    <x v="2"/>
    <e v="#N/A"/>
    <e v="#N/A"/>
    <e v="#N/A"/>
    <e v="#N/A"/>
    <e v="#N/A"/>
    <e v="#N/A"/>
    <m/>
    <m/>
  </r>
  <r>
    <x v="4"/>
    <x v="4"/>
    <s v="IN76"/>
    <n v="600"/>
    <n v="0"/>
    <n v="0"/>
    <n v="0"/>
    <n v="0"/>
    <n v="0"/>
    <n v="648"/>
    <n v="648"/>
    <n v="618"/>
    <n v="-30"/>
    <n v="30"/>
    <m/>
    <n v="1.048543689320388"/>
    <m/>
    <x v="17"/>
    <x v="2"/>
    <e v="#N/A"/>
    <e v="#N/A"/>
    <e v="#N/A"/>
    <e v="#N/A"/>
    <e v="#N/A"/>
    <e v="#N/A"/>
    <m/>
    <m/>
  </r>
  <r>
    <x v="4"/>
    <x v="4"/>
    <s v="IN77"/>
    <n v="0"/>
    <n v="0"/>
    <n v="0"/>
    <n v="0"/>
    <n v="0"/>
    <n v="0"/>
    <n v="0"/>
    <n v="0"/>
    <n v="0"/>
    <n v="0"/>
    <n v="0"/>
    <m/>
    <s v=""/>
    <m/>
    <x v="18"/>
    <x v="1"/>
    <e v="#N/A"/>
    <e v="#N/A"/>
    <e v="#N/A"/>
    <e v="#N/A"/>
    <e v="#N/A"/>
    <e v="#N/A"/>
    <m/>
    <m/>
  </r>
  <r>
    <x v="4"/>
    <x v="4"/>
    <s v="IN78"/>
    <n v="0"/>
    <n v="0"/>
    <n v="0"/>
    <n v="0"/>
    <n v="0"/>
    <n v="0"/>
    <n v="660"/>
    <n v="660"/>
    <n v="572"/>
    <n v="-88"/>
    <n v="88"/>
    <m/>
    <n v="1.153846153846154"/>
    <m/>
    <x v="19"/>
    <x v="2"/>
    <e v="#N/A"/>
    <e v="#N/A"/>
    <e v="#N/A"/>
    <e v="#N/A"/>
    <e v="#N/A"/>
    <e v="#N/A"/>
    <m/>
    <m/>
  </r>
  <r>
    <x v="4"/>
    <x v="4"/>
    <s v="IN79"/>
    <n v="0"/>
    <n v="0"/>
    <n v="0"/>
    <n v="0"/>
    <n v="0"/>
    <n v="0"/>
    <n v="0"/>
    <n v="0"/>
    <n v="0"/>
    <n v="0"/>
    <n v="0"/>
    <m/>
    <s v=""/>
    <m/>
    <x v="20"/>
    <x v="1"/>
    <e v="#N/A"/>
    <e v="#N/A"/>
    <e v="#N/A"/>
    <e v="#N/A"/>
    <e v="#N/A"/>
    <e v="#N/A"/>
    <m/>
    <m/>
  </r>
  <r>
    <x v="4"/>
    <x v="4"/>
    <s v="IN80"/>
    <n v="48"/>
    <n v="0"/>
    <n v="0"/>
    <n v="0"/>
    <n v="0"/>
    <n v="0"/>
    <n v="84"/>
    <n v="84"/>
    <n v="620"/>
    <n v="536"/>
    <n v="-536"/>
    <m/>
    <n v="0.1354838709677419"/>
    <m/>
    <x v="21"/>
    <x v="2"/>
    <e v="#N/A"/>
    <e v="#N/A"/>
    <e v="#N/A"/>
    <e v="#N/A"/>
    <e v="#N/A"/>
    <e v="#N/A"/>
    <m/>
    <m/>
  </r>
  <r>
    <x v="4"/>
    <x v="4"/>
    <s v="IN81"/>
    <n v="0"/>
    <n v="0"/>
    <n v="0"/>
    <n v="0"/>
    <n v="0"/>
    <n v="0"/>
    <n v="0"/>
    <n v="0"/>
    <n v="0"/>
    <n v="0"/>
    <n v="0"/>
    <m/>
    <s v=""/>
    <m/>
    <x v="22"/>
    <x v="1"/>
    <e v="#N/A"/>
    <e v="#N/A"/>
    <e v="#N/A"/>
    <e v="#N/A"/>
    <e v="#N/A"/>
    <e v="#N/A"/>
    <m/>
    <m/>
  </r>
  <r>
    <x v="4"/>
    <x v="4"/>
    <s v="IN82"/>
    <n v="0"/>
    <n v="0"/>
    <n v="0"/>
    <n v="0"/>
    <n v="0"/>
    <n v="0"/>
    <n v="7277"/>
    <n v="7277"/>
    <n v="712"/>
    <n v="-6565"/>
    <n v="6565"/>
    <m/>
    <n v="10.22050561797753"/>
    <m/>
    <x v="23"/>
    <x v="6"/>
    <e v="#N/A"/>
    <e v="#N/A"/>
    <e v="#N/A"/>
    <e v="#N/A"/>
    <e v="#N/A"/>
    <e v="#N/A"/>
    <m/>
    <m/>
  </r>
  <r>
    <x v="4"/>
    <x v="4"/>
    <s v="IN83"/>
    <n v="0"/>
    <n v="0"/>
    <n v="0"/>
    <n v="0"/>
    <n v="36"/>
    <n v="0"/>
    <n v="144"/>
    <n v="144"/>
    <n v="0"/>
    <n v="-180"/>
    <n v="180"/>
    <m/>
    <s v=""/>
    <m/>
    <x v="24"/>
    <x v="1"/>
    <e v="#N/A"/>
    <e v="#N/A"/>
    <e v="#N/A"/>
    <e v="#N/A"/>
    <e v="#N/A"/>
    <e v="#N/A"/>
    <m/>
    <m/>
  </r>
  <r>
    <x v="4"/>
    <x v="4"/>
    <s v="IN84"/>
    <n v="0"/>
    <n v="0"/>
    <n v="12"/>
    <n v="0"/>
    <n v="0"/>
    <n v="0"/>
    <n v="108"/>
    <n v="120"/>
    <n v="0"/>
    <n v="-120"/>
    <n v="120"/>
    <m/>
    <s v=""/>
    <m/>
    <x v="25"/>
    <x v="1"/>
    <e v="#N/A"/>
    <e v="#N/A"/>
    <e v="#N/A"/>
    <e v="#N/A"/>
    <e v="#N/A"/>
    <e v="#N/A"/>
    <m/>
    <m/>
  </r>
  <r>
    <x v="4"/>
    <x v="4"/>
    <s v="IN85"/>
    <n v="0"/>
    <n v="0"/>
    <n v="0"/>
    <n v="60"/>
    <n v="60"/>
    <n v="0"/>
    <n v="12"/>
    <n v="12"/>
    <n v="0"/>
    <n v="-72"/>
    <n v="72"/>
    <m/>
    <s v=""/>
    <m/>
    <x v="26"/>
    <x v="3"/>
    <e v="#N/A"/>
    <e v="#N/A"/>
    <e v="#N/A"/>
    <e v="#N/A"/>
    <e v="#N/A"/>
    <e v="#N/A"/>
    <m/>
    <m/>
  </r>
  <r>
    <x v="4"/>
    <x v="4"/>
    <s v="IN86"/>
    <n v="0"/>
    <n v="0"/>
    <n v="0"/>
    <n v="0"/>
    <n v="0"/>
    <n v="0"/>
    <n v="0"/>
    <n v="0"/>
    <n v="0"/>
    <n v="0"/>
    <n v="0"/>
    <m/>
    <s v=""/>
    <m/>
    <x v="27"/>
    <x v="3"/>
    <e v="#N/A"/>
    <e v="#N/A"/>
    <e v="#N/A"/>
    <e v="#N/A"/>
    <e v="#N/A"/>
    <e v="#N/A"/>
    <m/>
    <m/>
  </r>
  <r>
    <x v="4"/>
    <x v="4"/>
    <s v="IN87"/>
    <n v="0"/>
    <n v="0"/>
    <n v="0"/>
    <n v="0"/>
    <n v="0"/>
    <n v="0"/>
    <n v="0"/>
    <n v="0"/>
    <n v="396"/>
    <n v="396"/>
    <n v="-396"/>
    <m/>
    <n v="0"/>
    <m/>
    <x v="28"/>
    <x v="4"/>
    <e v="#N/A"/>
    <e v="#N/A"/>
    <e v="#N/A"/>
    <e v="#N/A"/>
    <e v="#N/A"/>
    <e v="#N/A"/>
    <m/>
    <m/>
  </r>
  <r>
    <x v="4"/>
    <x v="4"/>
    <s v="IN88"/>
    <n v="0"/>
    <n v="0"/>
    <n v="0"/>
    <n v="0"/>
    <n v="0"/>
    <n v="0"/>
    <n v="48"/>
    <n v="48"/>
    <n v="0"/>
    <n v="-48"/>
    <n v="48"/>
    <m/>
    <s v=""/>
    <m/>
    <x v="29"/>
    <x v="2"/>
    <e v="#N/A"/>
    <e v="#N/A"/>
    <e v="#N/A"/>
    <e v="#N/A"/>
    <e v="#N/A"/>
    <e v="#N/A"/>
    <m/>
    <m/>
  </r>
  <r>
    <x v="4"/>
    <x v="4"/>
    <s v="IN89"/>
    <n v="0"/>
    <n v="0"/>
    <n v="0"/>
    <n v="0"/>
    <n v="0"/>
    <n v="0"/>
    <n v="21"/>
    <n v="21"/>
    <n v="0"/>
    <n v="-21"/>
    <n v="21"/>
    <m/>
    <s v=""/>
    <m/>
    <x v="30"/>
    <x v="4"/>
    <e v="#N/A"/>
    <e v="#N/A"/>
    <e v="#N/A"/>
    <e v="#N/A"/>
    <e v="#N/A"/>
    <e v="#N/A"/>
    <m/>
    <m/>
  </r>
  <r>
    <x v="4"/>
    <x v="4"/>
    <s v="IN90"/>
    <n v="0"/>
    <n v="0"/>
    <n v="0"/>
    <n v="0"/>
    <n v="0"/>
    <n v="0"/>
    <n v="360"/>
    <n v="360"/>
    <n v="0"/>
    <n v="-360"/>
    <n v="360"/>
    <m/>
    <s v=""/>
    <m/>
    <x v="31"/>
    <x v="5"/>
    <e v="#N/A"/>
    <e v="#N/A"/>
    <e v="#N/A"/>
    <e v="#N/A"/>
    <e v="#N/A"/>
    <e v="#N/A"/>
    <m/>
    <m/>
  </r>
  <r>
    <x v="4"/>
    <x v="4"/>
    <s v="IN91"/>
    <n v="0"/>
    <n v="0"/>
    <n v="0"/>
    <n v="0"/>
    <n v="0"/>
    <n v="0"/>
    <n v="0"/>
    <n v="0"/>
    <n v="0"/>
    <n v="0"/>
    <n v="0"/>
    <m/>
    <s v=""/>
    <m/>
    <x v="32"/>
    <x v="3"/>
    <e v="#N/A"/>
    <e v="#N/A"/>
    <e v="#N/A"/>
    <e v="#N/A"/>
    <e v="#N/A"/>
    <e v="#N/A"/>
    <m/>
    <m/>
  </r>
  <r>
    <x v="4"/>
    <x v="4"/>
    <s v="IN92"/>
    <n v="0"/>
    <n v="0"/>
    <n v="0"/>
    <n v="0"/>
    <n v="0"/>
    <n v="0"/>
    <n v="0"/>
    <n v="0"/>
    <n v="0"/>
    <n v="0"/>
    <n v="0"/>
    <m/>
    <s v=""/>
    <m/>
    <x v="33"/>
    <x v="2"/>
    <e v="#N/A"/>
    <e v="#N/A"/>
    <e v="#N/A"/>
    <e v="#N/A"/>
    <e v="#N/A"/>
    <e v="#N/A"/>
    <m/>
    <m/>
  </r>
  <r>
    <x v="4"/>
    <x v="4"/>
    <s v="IN93"/>
    <n v="0"/>
    <n v="0"/>
    <n v="0"/>
    <n v="0"/>
    <n v="0"/>
    <n v="0"/>
    <n v="0"/>
    <n v="0"/>
    <n v="0"/>
    <n v="0"/>
    <n v="0"/>
    <m/>
    <s v=""/>
    <m/>
    <x v="34"/>
    <x v="2"/>
    <e v="#N/A"/>
    <e v="#N/A"/>
    <e v="#N/A"/>
    <e v="#N/A"/>
    <e v="#N/A"/>
    <e v="#N/A"/>
    <m/>
    <m/>
  </r>
  <r>
    <x v="4"/>
    <x v="4"/>
    <s v="IN94"/>
    <n v="48"/>
    <n v="0"/>
    <n v="0"/>
    <n v="0"/>
    <n v="0"/>
    <n v="0"/>
    <n v="48"/>
    <n v="48"/>
    <n v="0"/>
    <n v="-48"/>
    <n v="48"/>
    <m/>
    <s v=""/>
    <m/>
    <x v="35"/>
    <x v="2"/>
    <e v="#N/A"/>
    <e v="#N/A"/>
    <e v="#N/A"/>
    <e v="#N/A"/>
    <e v="#N/A"/>
    <e v="#N/A"/>
    <m/>
    <m/>
  </r>
  <r>
    <x v="4"/>
    <x v="4"/>
    <s v="IN95"/>
    <n v="0"/>
    <n v="0"/>
    <n v="0"/>
    <n v="0"/>
    <n v="0"/>
    <n v="0"/>
    <n v="7212"/>
    <n v="7212"/>
    <n v="0"/>
    <n v="-7212"/>
    <n v="7212"/>
    <m/>
    <s v=""/>
    <m/>
    <x v="36"/>
    <x v="7"/>
    <e v="#N/A"/>
    <e v="#N/A"/>
    <e v="#N/A"/>
    <e v="#N/A"/>
    <e v="#N/A"/>
    <e v="#N/A"/>
    <m/>
    <m/>
  </r>
  <r>
    <x v="4"/>
    <x v="4"/>
    <s v="IN96"/>
    <n v="0"/>
    <n v="0"/>
    <n v="0"/>
    <n v="0"/>
    <n v="0"/>
    <n v="0"/>
    <n v="0"/>
    <n v="0"/>
    <n v="0"/>
    <n v="0"/>
    <n v="0"/>
    <m/>
    <s v=""/>
    <m/>
    <x v="20"/>
    <x v="0"/>
    <e v="#N/A"/>
    <e v="#N/A"/>
    <e v="#N/A"/>
    <e v="#N/A"/>
    <e v="#N/A"/>
    <e v="#N/A"/>
    <m/>
    <m/>
  </r>
  <r>
    <x v="4"/>
    <x v="4"/>
    <s v="IN97"/>
    <n v="0"/>
    <n v="0"/>
    <n v="0"/>
    <n v="0"/>
    <n v="0"/>
    <n v="0"/>
    <n v="10932"/>
    <n v="10932"/>
    <n v="0"/>
    <n v="-10932"/>
    <n v="10932"/>
    <m/>
    <s v=""/>
    <m/>
    <x v="37"/>
    <x v="8"/>
    <e v="#N/A"/>
    <e v="#N/A"/>
    <e v="#N/A"/>
    <e v="#N/A"/>
    <e v="#N/A"/>
    <e v="#N/A"/>
    <m/>
    <m/>
  </r>
  <r>
    <x v="5"/>
    <x v="5"/>
    <s v="IN15"/>
    <n v="0"/>
    <n v="0"/>
    <n v="0"/>
    <n v="0"/>
    <n v="0"/>
    <n v="0"/>
    <n v="0"/>
    <n v="0"/>
    <n v="0"/>
    <n v="0"/>
    <n v="0"/>
    <m/>
    <s v=""/>
    <m/>
    <x v="0"/>
    <x v="0"/>
    <e v="#N/A"/>
    <e v="#N/A"/>
    <e v="#N/A"/>
    <e v="#N/A"/>
    <e v="#N/A"/>
    <e v="#N/A"/>
    <m/>
    <m/>
  </r>
  <r>
    <x v="5"/>
    <x v="5"/>
    <s v="IN16"/>
    <n v="0"/>
    <n v="0"/>
    <n v="0"/>
    <n v="0"/>
    <n v="0"/>
    <n v="0"/>
    <n v="0"/>
    <n v="0"/>
    <n v="0"/>
    <n v="0"/>
    <n v="0"/>
    <m/>
    <s v=""/>
    <m/>
    <x v="20"/>
    <x v="0"/>
    <e v="#N/A"/>
    <e v="#N/A"/>
    <e v="#N/A"/>
    <e v="#N/A"/>
    <e v="#N/A"/>
    <e v="#N/A"/>
    <m/>
    <m/>
  </r>
  <r>
    <x v="5"/>
    <x v="5"/>
    <s v="IN60"/>
    <n v="0"/>
    <n v="0"/>
    <n v="0"/>
    <n v="1572"/>
    <n v="1560"/>
    <n v="0"/>
    <n v="1999"/>
    <n v="1843"/>
    <n v="5040"/>
    <n v="1481"/>
    <n v="-1481"/>
    <m/>
    <n v="0.7061507936507937"/>
    <m/>
    <x v="1"/>
    <x v="1"/>
    <e v="#N/A"/>
    <e v="#N/A"/>
    <e v="#N/A"/>
    <e v="#N/A"/>
    <e v="#N/A"/>
    <e v="#N/A"/>
    <m/>
    <m/>
  </r>
  <r>
    <x v="5"/>
    <x v="5"/>
    <s v="IN61"/>
    <n v="0"/>
    <n v="600"/>
    <n v="0"/>
    <n v="3239"/>
    <n v="3191"/>
    <n v="0"/>
    <n v="1752"/>
    <n v="1500"/>
    <n v="6800"/>
    <n v="1857"/>
    <n v="-1857"/>
    <m/>
    <n v="0.7269117647058824"/>
    <m/>
    <x v="2"/>
    <x v="2"/>
    <e v="#N/A"/>
    <e v="#N/A"/>
    <e v="#N/A"/>
    <e v="#N/A"/>
    <e v="#N/A"/>
    <e v="#N/A"/>
    <m/>
    <m/>
  </r>
  <r>
    <x v="5"/>
    <x v="5"/>
    <s v="IN62"/>
    <n v="0"/>
    <n v="6480"/>
    <n v="0"/>
    <n v="6982"/>
    <n v="4200"/>
    <n v="0"/>
    <n v="6928"/>
    <n v="5826"/>
    <n v="11446"/>
    <n v="318"/>
    <n v="-318"/>
    <m/>
    <n v="0.9722173685130177"/>
    <m/>
    <x v="3"/>
    <x v="3"/>
    <e v="#N/A"/>
    <e v="#N/A"/>
    <e v="#N/A"/>
    <e v="#N/A"/>
    <e v="#N/A"/>
    <e v="#N/A"/>
    <m/>
    <m/>
  </r>
  <r>
    <x v="5"/>
    <x v="5"/>
    <s v="IN63"/>
    <n v="0"/>
    <n v="0"/>
    <n v="0"/>
    <n v="0"/>
    <n v="0"/>
    <n v="0"/>
    <n v="0"/>
    <n v="0"/>
    <n v="0"/>
    <n v="0"/>
    <n v="0"/>
    <m/>
    <s v=""/>
    <m/>
    <x v="4"/>
    <x v="4"/>
    <e v="#N/A"/>
    <e v="#N/A"/>
    <e v="#N/A"/>
    <e v="#N/A"/>
    <e v="#N/A"/>
    <e v="#N/A"/>
    <m/>
    <m/>
  </r>
  <r>
    <x v="5"/>
    <x v="5"/>
    <s v="IN64"/>
    <n v="0"/>
    <n v="0"/>
    <n v="0"/>
    <n v="0"/>
    <n v="0"/>
    <n v="0"/>
    <n v="0"/>
    <n v="0"/>
    <n v="0"/>
    <n v="0"/>
    <n v="0"/>
    <m/>
    <s v=""/>
    <m/>
    <x v="5"/>
    <x v="4"/>
    <e v="#N/A"/>
    <e v="#N/A"/>
    <e v="#N/A"/>
    <e v="#N/A"/>
    <e v="#N/A"/>
    <e v="#N/A"/>
    <m/>
    <m/>
  </r>
  <r>
    <x v="5"/>
    <x v="5"/>
    <s v="IN65"/>
    <n v="0"/>
    <n v="3000"/>
    <n v="0"/>
    <n v="2428"/>
    <n v="1792"/>
    <n v="0"/>
    <n v="3660"/>
    <n v="3444"/>
    <n v="5804"/>
    <n v="352"/>
    <n v="-352"/>
    <m/>
    <n v="0.9393521709166093"/>
    <m/>
    <x v="6"/>
    <x v="2"/>
    <e v="#N/A"/>
    <e v="#N/A"/>
    <e v="#N/A"/>
    <e v="#N/A"/>
    <e v="#N/A"/>
    <e v="#N/A"/>
    <m/>
    <m/>
  </r>
  <r>
    <x v="5"/>
    <x v="5"/>
    <s v="IN66"/>
    <n v="0"/>
    <n v="0"/>
    <n v="0"/>
    <n v="1236"/>
    <n v="360"/>
    <n v="0"/>
    <n v="3012"/>
    <n v="2760"/>
    <n v="4069"/>
    <n v="697"/>
    <n v="-697"/>
    <m/>
    <n v="0.8287048414843942"/>
    <m/>
    <x v="7"/>
    <x v="3"/>
    <e v="#N/A"/>
    <e v="#N/A"/>
    <e v="#N/A"/>
    <e v="#N/A"/>
    <e v="#N/A"/>
    <e v="#N/A"/>
    <m/>
    <m/>
  </r>
  <r>
    <x v="5"/>
    <x v="5"/>
    <s v="IN67"/>
    <n v="0"/>
    <n v="0"/>
    <n v="0"/>
    <n v="2004"/>
    <n v="1512"/>
    <n v="0"/>
    <n v="3540"/>
    <n v="3288"/>
    <n v="5855"/>
    <n v="803"/>
    <n v="-803"/>
    <m/>
    <n v="0.8628522630230572"/>
    <m/>
    <x v="8"/>
    <x v="1"/>
    <e v="#N/A"/>
    <e v="#N/A"/>
    <e v="#N/A"/>
    <e v="#N/A"/>
    <e v="#N/A"/>
    <e v="#N/A"/>
    <m/>
    <m/>
  </r>
  <r>
    <x v="5"/>
    <x v="5"/>
    <s v="IN68"/>
    <n v="0"/>
    <n v="0"/>
    <n v="0"/>
    <n v="2424"/>
    <n v="1476"/>
    <n v="0"/>
    <n v="2256"/>
    <n v="1500"/>
    <n v="4729"/>
    <n v="997"/>
    <n v="-997"/>
    <m/>
    <n v="0.7891731867202368"/>
    <m/>
    <x v="9"/>
    <x v="1"/>
    <e v="#N/A"/>
    <e v="#N/A"/>
    <e v="#N/A"/>
    <e v="#N/A"/>
    <e v="#N/A"/>
    <e v="#N/A"/>
    <m/>
    <m/>
  </r>
  <r>
    <x v="5"/>
    <x v="5"/>
    <s v="IN69"/>
    <n v="0"/>
    <n v="0"/>
    <n v="0"/>
    <n v="0"/>
    <n v="0"/>
    <n v="0"/>
    <n v="0"/>
    <n v="0"/>
    <n v="0"/>
    <n v="0"/>
    <n v="0"/>
    <m/>
    <s v=""/>
    <m/>
    <x v="10"/>
    <x v="4"/>
    <e v="#N/A"/>
    <e v="#N/A"/>
    <e v="#N/A"/>
    <e v="#N/A"/>
    <e v="#N/A"/>
    <e v="#N/A"/>
    <m/>
    <m/>
  </r>
  <r>
    <x v="5"/>
    <x v="5"/>
    <s v="IN70"/>
    <n v="0"/>
    <n v="0"/>
    <n v="0"/>
    <n v="0"/>
    <n v="0"/>
    <n v="0"/>
    <n v="0"/>
    <n v="0"/>
    <n v="0"/>
    <n v="0"/>
    <n v="0"/>
    <m/>
    <s v=""/>
    <m/>
    <x v="11"/>
    <x v="4"/>
    <e v="#N/A"/>
    <e v="#N/A"/>
    <e v="#N/A"/>
    <e v="#N/A"/>
    <e v="#N/A"/>
    <e v="#N/A"/>
    <m/>
    <m/>
  </r>
  <r>
    <x v="5"/>
    <x v="5"/>
    <s v="IN71"/>
    <n v="0"/>
    <n v="0"/>
    <n v="0"/>
    <n v="0"/>
    <n v="0"/>
    <n v="0"/>
    <n v="144"/>
    <n v="144"/>
    <n v="0"/>
    <n v="-144"/>
    <n v="144"/>
    <m/>
    <s v=""/>
    <m/>
    <x v="12"/>
    <x v="4"/>
    <e v="#N/A"/>
    <e v="#N/A"/>
    <e v="#N/A"/>
    <e v="#N/A"/>
    <e v="#N/A"/>
    <e v="#N/A"/>
    <m/>
    <m/>
  </r>
  <r>
    <x v="5"/>
    <x v="5"/>
    <s v="IN72"/>
    <n v="0"/>
    <n v="0"/>
    <n v="1608"/>
    <n v="2652"/>
    <n v="2508"/>
    <n v="0"/>
    <n v="2174"/>
    <n v="3722"/>
    <n v="7150"/>
    <n v="860"/>
    <n v="-860"/>
    <m/>
    <n v="0.8797202797202798"/>
    <m/>
    <x v="13"/>
    <x v="3"/>
    <e v="#N/A"/>
    <e v="#N/A"/>
    <e v="#N/A"/>
    <e v="#N/A"/>
    <e v="#N/A"/>
    <e v="#N/A"/>
    <m/>
    <m/>
  </r>
  <r>
    <x v="5"/>
    <x v="5"/>
    <s v="IN73"/>
    <n v="0"/>
    <n v="0"/>
    <n v="0"/>
    <n v="1284"/>
    <n v="780"/>
    <n v="0"/>
    <n v="2544"/>
    <n v="2436"/>
    <n v="4228"/>
    <n v="904"/>
    <n v="-904"/>
    <m/>
    <n v="0.7861873226111636"/>
    <m/>
    <x v="14"/>
    <x v="3"/>
    <e v="#N/A"/>
    <e v="#N/A"/>
    <e v="#N/A"/>
    <e v="#N/A"/>
    <e v="#N/A"/>
    <e v="#N/A"/>
    <m/>
    <m/>
  </r>
  <r>
    <x v="5"/>
    <x v="5"/>
    <s v="IN74"/>
    <n v="0"/>
    <n v="0"/>
    <n v="0"/>
    <n v="0"/>
    <n v="0"/>
    <n v="0"/>
    <n v="0"/>
    <n v="0"/>
    <n v="0"/>
    <n v="0"/>
    <n v="0"/>
    <m/>
    <s v=""/>
    <m/>
    <x v="15"/>
    <x v="5"/>
    <e v="#N/A"/>
    <e v="#N/A"/>
    <e v="#N/A"/>
    <e v="#N/A"/>
    <e v="#N/A"/>
    <e v="#N/A"/>
    <m/>
    <m/>
  </r>
  <r>
    <x v="5"/>
    <x v="5"/>
    <s v="IN75"/>
    <n v="0"/>
    <n v="0"/>
    <n v="0"/>
    <n v="1248"/>
    <n v="1080"/>
    <n v="0"/>
    <n v="1206"/>
    <n v="1026"/>
    <n v="2435"/>
    <n v="149"/>
    <n v="-149"/>
    <m/>
    <n v="0.9388090349075975"/>
    <m/>
    <x v="16"/>
    <x v="2"/>
    <e v="#N/A"/>
    <e v="#N/A"/>
    <e v="#N/A"/>
    <e v="#N/A"/>
    <e v="#N/A"/>
    <e v="#N/A"/>
    <m/>
    <m/>
  </r>
  <r>
    <x v="5"/>
    <x v="5"/>
    <s v="IN76"/>
    <n v="0"/>
    <n v="2352"/>
    <n v="0"/>
    <n v="2976"/>
    <n v="1980"/>
    <n v="0"/>
    <n v="1572"/>
    <n v="1212"/>
    <n v="4001"/>
    <n v="449"/>
    <n v="-449"/>
    <m/>
    <n v="0.8877780554861284"/>
    <m/>
    <x v="17"/>
    <x v="2"/>
    <e v="#N/A"/>
    <e v="#N/A"/>
    <e v="#N/A"/>
    <e v="#N/A"/>
    <e v="#N/A"/>
    <e v="#N/A"/>
    <m/>
    <m/>
  </r>
  <r>
    <x v="5"/>
    <x v="5"/>
    <s v="IN77"/>
    <n v="0"/>
    <n v="0"/>
    <n v="0"/>
    <n v="0"/>
    <n v="0"/>
    <n v="0"/>
    <n v="0"/>
    <n v="0"/>
    <n v="0"/>
    <n v="0"/>
    <n v="0"/>
    <m/>
    <s v=""/>
    <m/>
    <x v="18"/>
    <x v="1"/>
    <e v="#N/A"/>
    <e v="#N/A"/>
    <e v="#N/A"/>
    <e v="#N/A"/>
    <e v="#N/A"/>
    <e v="#N/A"/>
    <m/>
    <m/>
  </r>
  <r>
    <x v="5"/>
    <x v="5"/>
    <s v="IN78"/>
    <n v="0"/>
    <n v="1200"/>
    <n v="0"/>
    <n v="2496"/>
    <n v="2220"/>
    <n v="0"/>
    <n v="2226"/>
    <n v="2130"/>
    <n v="8142"/>
    <n v="3696"/>
    <n v="-3696"/>
    <m/>
    <n v="0.5460574797347089"/>
    <m/>
    <x v="19"/>
    <x v="2"/>
    <e v="#N/A"/>
    <e v="#N/A"/>
    <e v="#N/A"/>
    <e v="#N/A"/>
    <e v="#N/A"/>
    <e v="#N/A"/>
    <m/>
    <m/>
  </r>
  <r>
    <x v="5"/>
    <x v="5"/>
    <s v="IN79"/>
    <n v="0"/>
    <n v="600"/>
    <n v="0"/>
    <n v="312"/>
    <n v="276"/>
    <n v="0"/>
    <n v="528"/>
    <n v="348"/>
    <n v="1394"/>
    <n v="590"/>
    <n v="-590"/>
    <m/>
    <n v="0.5767575322812052"/>
    <m/>
    <x v="20"/>
    <x v="1"/>
    <e v="#N/A"/>
    <e v="#N/A"/>
    <e v="#N/A"/>
    <e v="#N/A"/>
    <e v="#N/A"/>
    <e v="#N/A"/>
    <m/>
    <m/>
  </r>
  <r>
    <x v="5"/>
    <x v="5"/>
    <s v="IN80"/>
    <n v="0"/>
    <n v="2328"/>
    <n v="120"/>
    <n v="4094"/>
    <n v="2870"/>
    <n v="0"/>
    <n v="5556"/>
    <n v="5652"/>
    <n v="10078"/>
    <n v="1532"/>
    <n v="-1532"/>
    <m/>
    <n v="0.8479857114506847"/>
    <m/>
    <x v="21"/>
    <x v="2"/>
    <e v="#N/A"/>
    <e v="#N/A"/>
    <e v="#N/A"/>
    <e v="#N/A"/>
    <e v="#N/A"/>
    <e v="#N/A"/>
    <m/>
    <m/>
  </r>
  <r>
    <x v="5"/>
    <x v="5"/>
    <s v="IN81"/>
    <n v="0"/>
    <n v="960"/>
    <n v="0"/>
    <n v="3552"/>
    <n v="3168"/>
    <n v="0"/>
    <n v="5616"/>
    <n v="5220"/>
    <n v="10486"/>
    <n v="1702"/>
    <n v="-1702"/>
    <m/>
    <n v="0.8376883463665841"/>
    <m/>
    <x v="22"/>
    <x v="1"/>
    <e v="#N/A"/>
    <e v="#N/A"/>
    <e v="#N/A"/>
    <e v="#N/A"/>
    <e v="#N/A"/>
    <e v="#N/A"/>
    <m/>
    <m/>
  </r>
  <r>
    <x v="5"/>
    <x v="5"/>
    <s v="IN82"/>
    <n v="0"/>
    <n v="0"/>
    <n v="0"/>
    <n v="168"/>
    <n v="36"/>
    <n v="0"/>
    <n v="1392"/>
    <n v="1392"/>
    <n v="0"/>
    <n v="-1428"/>
    <n v="1428"/>
    <m/>
    <s v=""/>
    <m/>
    <x v="23"/>
    <x v="6"/>
    <e v="#N/A"/>
    <e v="#N/A"/>
    <e v="#N/A"/>
    <e v="#N/A"/>
    <e v="#N/A"/>
    <e v="#N/A"/>
    <m/>
    <m/>
  </r>
  <r>
    <x v="5"/>
    <x v="5"/>
    <s v="IN83"/>
    <n v="0"/>
    <n v="0"/>
    <n v="0"/>
    <n v="1356"/>
    <n v="1392"/>
    <n v="0"/>
    <n v="2316"/>
    <n v="2244"/>
    <n v="4531"/>
    <n v="823"/>
    <n v="-823"/>
    <m/>
    <n v="0.818362392407857"/>
    <m/>
    <x v="24"/>
    <x v="1"/>
    <e v="#N/A"/>
    <e v="#N/A"/>
    <e v="#N/A"/>
    <e v="#N/A"/>
    <e v="#N/A"/>
    <e v="#N/A"/>
    <m/>
    <m/>
  </r>
  <r>
    <x v="5"/>
    <x v="5"/>
    <s v="IN84"/>
    <n v="0"/>
    <n v="0"/>
    <n v="600"/>
    <n v="960"/>
    <n v="840"/>
    <n v="0"/>
    <n v="60"/>
    <n v="468"/>
    <n v="2479"/>
    <n v="979"/>
    <n v="-979"/>
    <m/>
    <n v="0.6050826946349335"/>
    <m/>
    <x v="25"/>
    <x v="1"/>
    <e v="#N/A"/>
    <e v="#N/A"/>
    <e v="#N/A"/>
    <e v="#N/A"/>
    <e v="#N/A"/>
    <e v="#N/A"/>
    <m/>
    <m/>
  </r>
  <r>
    <x v="5"/>
    <x v="5"/>
    <s v="IN85"/>
    <n v="0"/>
    <n v="0"/>
    <n v="648"/>
    <n v="240"/>
    <n v="240"/>
    <n v="0"/>
    <n v="96"/>
    <n v="744"/>
    <n v="0"/>
    <n v="-984"/>
    <n v="984"/>
    <m/>
    <s v=""/>
    <m/>
    <x v="26"/>
    <x v="3"/>
    <e v="#N/A"/>
    <e v="#N/A"/>
    <e v="#N/A"/>
    <e v="#N/A"/>
    <e v="#N/A"/>
    <e v="#N/A"/>
    <m/>
    <m/>
  </r>
  <r>
    <x v="5"/>
    <x v="5"/>
    <s v="IN86"/>
    <n v="0"/>
    <n v="1704"/>
    <n v="0"/>
    <n v="1104"/>
    <n v="564"/>
    <n v="0"/>
    <n v="1140"/>
    <n v="1092"/>
    <n v="2083"/>
    <n v="379"/>
    <n v="-379"/>
    <m/>
    <n v="0.8180508881421027"/>
    <m/>
    <x v="27"/>
    <x v="3"/>
    <e v="#N/A"/>
    <e v="#N/A"/>
    <e v="#N/A"/>
    <e v="#N/A"/>
    <e v="#N/A"/>
    <e v="#N/A"/>
    <m/>
    <m/>
  </r>
  <r>
    <x v="5"/>
    <x v="5"/>
    <s v="IN87"/>
    <n v="0"/>
    <n v="0"/>
    <n v="0"/>
    <n v="0"/>
    <n v="0"/>
    <n v="0"/>
    <n v="0"/>
    <n v="0"/>
    <n v="0"/>
    <n v="0"/>
    <n v="0"/>
    <m/>
    <s v=""/>
    <m/>
    <x v="28"/>
    <x v="4"/>
    <e v="#N/A"/>
    <e v="#N/A"/>
    <e v="#N/A"/>
    <e v="#N/A"/>
    <e v="#N/A"/>
    <e v="#N/A"/>
    <m/>
    <m/>
  </r>
  <r>
    <x v="5"/>
    <x v="5"/>
    <s v="IN88"/>
    <n v="0"/>
    <n v="540"/>
    <n v="0"/>
    <n v="660"/>
    <n v="504"/>
    <n v="0"/>
    <n v="276"/>
    <n v="216"/>
    <n v="0"/>
    <n v="-780"/>
    <n v="780"/>
    <m/>
    <s v=""/>
    <m/>
    <x v="29"/>
    <x v="2"/>
    <e v="#N/A"/>
    <e v="#N/A"/>
    <e v="#N/A"/>
    <e v="#N/A"/>
    <e v="#N/A"/>
    <e v="#N/A"/>
    <m/>
    <m/>
  </r>
  <r>
    <x v="5"/>
    <x v="5"/>
    <s v="IN89"/>
    <n v="0"/>
    <n v="0"/>
    <n v="0"/>
    <n v="0"/>
    <n v="0"/>
    <n v="0"/>
    <n v="0"/>
    <n v="0"/>
    <n v="0"/>
    <n v="0"/>
    <n v="0"/>
    <m/>
    <s v=""/>
    <m/>
    <x v="30"/>
    <x v="4"/>
    <e v="#N/A"/>
    <e v="#N/A"/>
    <e v="#N/A"/>
    <e v="#N/A"/>
    <e v="#N/A"/>
    <e v="#N/A"/>
    <m/>
    <m/>
  </r>
  <r>
    <x v="5"/>
    <x v="5"/>
    <s v="IN90"/>
    <n v="0"/>
    <n v="0"/>
    <n v="0"/>
    <n v="0"/>
    <n v="0"/>
    <n v="0"/>
    <n v="0"/>
    <n v="0"/>
    <n v="0"/>
    <n v="0"/>
    <n v="0"/>
    <m/>
    <s v=""/>
    <m/>
    <x v="31"/>
    <x v="5"/>
    <e v="#N/A"/>
    <e v="#N/A"/>
    <e v="#N/A"/>
    <e v="#N/A"/>
    <e v="#N/A"/>
    <e v="#N/A"/>
    <m/>
    <m/>
  </r>
  <r>
    <x v="5"/>
    <x v="5"/>
    <s v="IN91"/>
    <n v="0"/>
    <n v="0"/>
    <n v="0"/>
    <n v="0"/>
    <n v="0"/>
    <n v="0"/>
    <n v="0"/>
    <n v="0"/>
    <n v="0"/>
    <n v="0"/>
    <n v="0"/>
    <m/>
    <s v=""/>
    <m/>
    <x v="32"/>
    <x v="3"/>
    <e v="#N/A"/>
    <e v="#N/A"/>
    <e v="#N/A"/>
    <e v="#N/A"/>
    <e v="#N/A"/>
    <e v="#N/A"/>
    <m/>
    <m/>
  </r>
  <r>
    <x v="5"/>
    <x v="5"/>
    <s v="IN92"/>
    <n v="0"/>
    <n v="768"/>
    <n v="0"/>
    <n v="732"/>
    <n v="372"/>
    <n v="0"/>
    <n v="684"/>
    <n v="684"/>
    <n v="0"/>
    <n v="-1056"/>
    <n v="1056"/>
    <m/>
    <s v=""/>
    <m/>
    <x v="33"/>
    <x v="2"/>
    <e v="#N/A"/>
    <e v="#N/A"/>
    <e v="#N/A"/>
    <e v="#N/A"/>
    <e v="#N/A"/>
    <e v="#N/A"/>
    <m/>
    <m/>
  </r>
  <r>
    <x v="5"/>
    <x v="5"/>
    <s v="IN93"/>
    <n v="0"/>
    <n v="240"/>
    <n v="0"/>
    <n v="612"/>
    <n v="60"/>
    <n v="0"/>
    <n v="408"/>
    <n v="408"/>
    <n v="0"/>
    <n v="-468"/>
    <n v="468"/>
    <m/>
    <s v=""/>
    <m/>
    <x v="34"/>
    <x v="2"/>
    <e v="#N/A"/>
    <e v="#N/A"/>
    <e v="#N/A"/>
    <e v="#N/A"/>
    <e v="#N/A"/>
    <e v="#N/A"/>
    <m/>
    <m/>
  </r>
  <r>
    <x v="5"/>
    <x v="5"/>
    <s v="IN94"/>
    <n v="0"/>
    <n v="120"/>
    <n v="120"/>
    <n v="156"/>
    <n v="36"/>
    <n v="0"/>
    <n v="204"/>
    <n v="324"/>
    <n v="0"/>
    <n v="-360"/>
    <n v="360"/>
    <m/>
    <s v=""/>
    <m/>
    <x v="35"/>
    <x v="2"/>
    <e v="#N/A"/>
    <e v="#N/A"/>
    <e v="#N/A"/>
    <e v="#N/A"/>
    <e v="#N/A"/>
    <e v="#N/A"/>
    <m/>
    <m/>
  </r>
  <r>
    <x v="5"/>
    <x v="5"/>
    <s v="IN95"/>
    <n v="0"/>
    <n v="0"/>
    <n v="0"/>
    <n v="0"/>
    <n v="0"/>
    <n v="0"/>
    <n v="16992"/>
    <n v="16992"/>
    <n v="0"/>
    <n v="-16992"/>
    <n v="16992"/>
    <m/>
    <s v=""/>
    <m/>
    <x v="36"/>
    <x v="7"/>
    <e v="#N/A"/>
    <e v="#N/A"/>
    <e v="#N/A"/>
    <e v="#N/A"/>
    <e v="#N/A"/>
    <e v="#N/A"/>
    <m/>
    <m/>
  </r>
  <r>
    <x v="5"/>
    <x v="5"/>
    <s v="IN97"/>
    <n v="0"/>
    <n v="0"/>
    <n v="0"/>
    <n v="0"/>
    <n v="0"/>
    <n v="0"/>
    <n v="0"/>
    <n v="0"/>
    <n v="0"/>
    <n v="0"/>
    <n v="0"/>
    <m/>
    <s v=""/>
    <m/>
    <x v="37"/>
    <x v="8"/>
    <e v="#N/A"/>
    <e v="#N/A"/>
    <e v="#N/A"/>
    <e v="#N/A"/>
    <e v="#N/A"/>
    <e v="#N/A"/>
    <m/>
    <m/>
  </r>
  <r>
    <x v="6"/>
    <x v="6"/>
    <s v="IN15"/>
    <n v="0"/>
    <n v="0"/>
    <n v="0"/>
    <n v="0"/>
    <n v="0"/>
    <n v="0"/>
    <n v="0"/>
    <n v="0"/>
    <n v="0"/>
    <n v="0"/>
    <n v="0"/>
    <m/>
    <s v=""/>
    <m/>
    <x v="0"/>
    <x v="0"/>
    <e v="#N/A"/>
    <e v="#N/A"/>
    <e v="#N/A"/>
    <e v="#N/A"/>
    <e v="#N/A"/>
    <e v="#N/A"/>
    <m/>
    <m/>
  </r>
  <r>
    <x v="6"/>
    <x v="6"/>
    <s v="IN16"/>
    <n v="0"/>
    <n v="0"/>
    <n v="0"/>
    <n v="0"/>
    <n v="0"/>
    <n v="0"/>
    <n v="0"/>
    <n v="0"/>
    <n v="0"/>
    <n v="0"/>
    <n v="0"/>
    <m/>
    <s v=""/>
    <m/>
    <x v="20"/>
    <x v="0"/>
    <e v="#N/A"/>
    <e v="#N/A"/>
    <e v="#N/A"/>
    <e v="#N/A"/>
    <e v="#N/A"/>
    <e v="#N/A"/>
    <m/>
    <m/>
  </r>
  <r>
    <x v="6"/>
    <x v="6"/>
    <s v="IN60"/>
    <n v="0"/>
    <n v="0"/>
    <n v="0"/>
    <n v="0"/>
    <n v="0"/>
    <n v="0"/>
    <n v="0"/>
    <n v="0"/>
    <n v="0"/>
    <n v="0"/>
    <n v="0"/>
    <m/>
    <s v=""/>
    <m/>
    <x v="1"/>
    <x v="1"/>
    <e v="#N/A"/>
    <e v="#N/A"/>
    <e v="#N/A"/>
    <e v="#N/A"/>
    <e v="#N/A"/>
    <e v="#N/A"/>
    <m/>
    <m/>
  </r>
  <r>
    <x v="6"/>
    <x v="6"/>
    <s v="IN61"/>
    <n v="0"/>
    <n v="0"/>
    <n v="0"/>
    <n v="0"/>
    <n v="0"/>
    <n v="0"/>
    <n v="0"/>
    <n v="0"/>
    <n v="0"/>
    <n v="0"/>
    <n v="0"/>
    <m/>
    <s v=""/>
    <m/>
    <x v="2"/>
    <x v="2"/>
    <e v="#N/A"/>
    <e v="#N/A"/>
    <e v="#N/A"/>
    <e v="#N/A"/>
    <e v="#N/A"/>
    <e v="#N/A"/>
    <m/>
    <m/>
  </r>
  <r>
    <x v="6"/>
    <x v="6"/>
    <s v="IN62"/>
    <n v="0"/>
    <n v="0"/>
    <n v="0"/>
    <n v="0"/>
    <n v="0"/>
    <n v="0"/>
    <n v="0"/>
    <n v="0"/>
    <n v="0"/>
    <n v="0"/>
    <n v="0"/>
    <m/>
    <s v=""/>
    <m/>
    <x v="3"/>
    <x v="3"/>
    <e v="#N/A"/>
    <e v="#N/A"/>
    <e v="#N/A"/>
    <e v="#N/A"/>
    <e v="#N/A"/>
    <e v="#N/A"/>
    <m/>
    <m/>
  </r>
  <r>
    <x v="6"/>
    <x v="6"/>
    <s v="IN63"/>
    <n v="0"/>
    <n v="0"/>
    <n v="10800"/>
    <n v="18000"/>
    <n v="12072"/>
    <n v="0"/>
    <n v="4284"/>
    <n v="9396"/>
    <n v="33301"/>
    <n v="6145"/>
    <n v="-6145"/>
    <m/>
    <n v="0.8154710068766704"/>
    <m/>
    <x v="4"/>
    <x v="4"/>
    <e v="#N/A"/>
    <e v="#N/A"/>
    <e v="#N/A"/>
    <e v="#N/A"/>
    <e v="#N/A"/>
    <e v="#N/A"/>
    <m/>
    <m/>
  </r>
  <r>
    <x v="6"/>
    <x v="6"/>
    <s v="IN64"/>
    <n v="0"/>
    <n v="6451"/>
    <n v="0"/>
    <n v="12564"/>
    <n v="10164"/>
    <n v="0"/>
    <n v="5307"/>
    <n v="2895"/>
    <n v="24381"/>
    <n v="8910"/>
    <n v="-8910"/>
    <m/>
    <n v="0.6345514950166113"/>
    <m/>
    <x v="5"/>
    <x v="4"/>
    <e v="#N/A"/>
    <e v="#N/A"/>
    <e v="#N/A"/>
    <e v="#N/A"/>
    <e v="#N/A"/>
    <e v="#N/A"/>
    <m/>
    <m/>
  </r>
  <r>
    <x v="6"/>
    <x v="6"/>
    <s v="IN65"/>
    <n v="0"/>
    <n v="0"/>
    <n v="0"/>
    <n v="0"/>
    <n v="0"/>
    <n v="0"/>
    <n v="0"/>
    <n v="0"/>
    <n v="0"/>
    <n v="0"/>
    <n v="0"/>
    <m/>
    <s v=""/>
    <m/>
    <x v="6"/>
    <x v="2"/>
    <e v="#N/A"/>
    <e v="#N/A"/>
    <e v="#N/A"/>
    <e v="#N/A"/>
    <e v="#N/A"/>
    <e v="#N/A"/>
    <m/>
    <m/>
  </r>
  <r>
    <x v="6"/>
    <x v="6"/>
    <s v="IN66"/>
    <n v="0"/>
    <n v="0"/>
    <n v="0"/>
    <n v="0"/>
    <n v="0"/>
    <n v="0"/>
    <n v="0"/>
    <n v="0"/>
    <n v="0"/>
    <n v="0"/>
    <n v="0"/>
    <m/>
    <s v=""/>
    <m/>
    <x v="7"/>
    <x v="3"/>
    <e v="#N/A"/>
    <e v="#N/A"/>
    <e v="#N/A"/>
    <e v="#N/A"/>
    <e v="#N/A"/>
    <e v="#N/A"/>
    <m/>
    <m/>
  </r>
  <r>
    <x v="6"/>
    <x v="6"/>
    <s v="IN67"/>
    <n v="0"/>
    <n v="0"/>
    <n v="0"/>
    <n v="0"/>
    <n v="0"/>
    <n v="0"/>
    <n v="0"/>
    <n v="0"/>
    <n v="0"/>
    <n v="0"/>
    <n v="0"/>
    <m/>
    <s v=""/>
    <m/>
    <x v="8"/>
    <x v="1"/>
    <e v="#N/A"/>
    <e v="#N/A"/>
    <e v="#N/A"/>
    <e v="#N/A"/>
    <e v="#N/A"/>
    <e v="#N/A"/>
    <m/>
    <m/>
  </r>
  <r>
    <x v="6"/>
    <x v="6"/>
    <s v="IN68"/>
    <n v="0"/>
    <n v="0"/>
    <n v="0"/>
    <n v="0"/>
    <n v="0"/>
    <n v="0"/>
    <n v="0"/>
    <n v="0"/>
    <n v="0"/>
    <n v="0"/>
    <n v="0"/>
    <m/>
    <s v=""/>
    <m/>
    <x v="9"/>
    <x v="1"/>
    <e v="#N/A"/>
    <e v="#N/A"/>
    <e v="#N/A"/>
    <e v="#N/A"/>
    <e v="#N/A"/>
    <e v="#N/A"/>
    <m/>
    <m/>
  </r>
  <r>
    <x v="6"/>
    <x v="6"/>
    <s v="IN69"/>
    <n v="0"/>
    <n v="5406"/>
    <n v="0"/>
    <n v="8856"/>
    <n v="5064"/>
    <n v="0"/>
    <n v="6546"/>
    <n v="4398"/>
    <n v="14512"/>
    <n v="2902"/>
    <n v="-2902"/>
    <m/>
    <n v="0.8000275633958104"/>
    <m/>
    <x v="10"/>
    <x v="4"/>
    <e v="#N/A"/>
    <e v="#N/A"/>
    <e v="#N/A"/>
    <e v="#N/A"/>
    <e v="#N/A"/>
    <e v="#N/A"/>
    <m/>
    <m/>
  </r>
  <r>
    <x v="6"/>
    <x v="6"/>
    <s v="IN70"/>
    <n v="0"/>
    <n v="1200"/>
    <n v="0"/>
    <n v="1788"/>
    <n v="1308"/>
    <n v="0"/>
    <n v="2304"/>
    <n v="1740"/>
    <n v="4330"/>
    <n v="718"/>
    <n v="-718"/>
    <m/>
    <n v="0.8341801385681293"/>
    <m/>
    <x v="11"/>
    <x v="4"/>
    <e v="#N/A"/>
    <e v="#N/A"/>
    <e v="#N/A"/>
    <e v="#N/A"/>
    <e v="#N/A"/>
    <e v="#N/A"/>
    <m/>
    <m/>
  </r>
  <r>
    <x v="6"/>
    <x v="6"/>
    <s v="IN71"/>
    <n v="0"/>
    <n v="1800"/>
    <n v="696"/>
    <n v="5669"/>
    <n v="4529"/>
    <n v="0"/>
    <n v="3324"/>
    <n v="2784"/>
    <n v="11877"/>
    <n v="3328"/>
    <n v="-3328"/>
    <m/>
    <n v="0.7197945609160562"/>
    <m/>
    <x v="12"/>
    <x v="4"/>
    <e v="#N/A"/>
    <e v="#N/A"/>
    <e v="#N/A"/>
    <e v="#N/A"/>
    <e v="#N/A"/>
    <e v="#N/A"/>
    <m/>
    <m/>
  </r>
  <r>
    <x v="6"/>
    <x v="6"/>
    <s v="IN72"/>
    <n v="0"/>
    <n v="0"/>
    <n v="0"/>
    <n v="0"/>
    <n v="0"/>
    <n v="0"/>
    <n v="0"/>
    <n v="0"/>
    <n v="0"/>
    <n v="0"/>
    <n v="0"/>
    <m/>
    <s v=""/>
    <m/>
    <x v="13"/>
    <x v="3"/>
    <e v="#N/A"/>
    <e v="#N/A"/>
    <e v="#N/A"/>
    <e v="#N/A"/>
    <e v="#N/A"/>
    <e v="#N/A"/>
    <m/>
    <m/>
  </r>
  <r>
    <x v="6"/>
    <x v="6"/>
    <s v="IN73"/>
    <n v="0"/>
    <n v="0"/>
    <n v="0"/>
    <n v="0"/>
    <n v="0"/>
    <n v="0"/>
    <n v="0"/>
    <n v="0"/>
    <n v="0"/>
    <n v="0"/>
    <n v="0"/>
    <m/>
    <s v=""/>
    <m/>
    <x v="14"/>
    <x v="3"/>
    <e v="#N/A"/>
    <e v="#N/A"/>
    <e v="#N/A"/>
    <e v="#N/A"/>
    <e v="#N/A"/>
    <e v="#N/A"/>
    <m/>
    <m/>
  </r>
  <r>
    <x v="6"/>
    <x v="6"/>
    <s v="IN74"/>
    <n v="0"/>
    <n v="0"/>
    <n v="0"/>
    <n v="0"/>
    <n v="0"/>
    <n v="0"/>
    <n v="0"/>
    <n v="0"/>
    <n v="0"/>
    <n v="0"/>
    <n v="0"/>
    <m/>
    <s v=""/>
    <m/>
    <x v="15"/>
    <x v="5"/>
    <e v="#N/A"/>
    <e v="#N/A"/>
    <e v="#N/A"/>
    <e v="#N/A"/>
    <e v="#N/A"/>
    <e v="#N/A"/>
    <m/>
    <m/>
  </r>
  <r>
    <x v="6"/>
    <x v="6"/>
    <s v="IN75"/>
    <n v="0"/>
    <n v="0"/>
    <n v="0"/>
    <n v="0"/>
    <n v="0"/>
    <n v="0"/>
    <n v="0"/>
    <n v="0"/>
    <n v="0"/>
    <n v="0"/>
    <n v="0"/>
    <m/>
    <s v=""/>
    <m/>
    <x v="16"/>
    <x v="2"/>
    <e v="#N/A"/>
    <e v="#N/A"/>
    <e v="#N/A"/>
    <e v="#N/A"/>
    <e v="#N/A"/>
    <e v="#N/A"/>
    <m/>
    <m/>
  </r>
  <r>
    <x v="6"/>
    <x v="6"/>
    <s v="IN76"/>
    <n v="0"/>
    <n v="0"/>
    <n v="0"/>
    <n v="0"/>
    <n v="0"/>
    <n v="0"/>
    <n v="0"/>
    <n v="0"/>
    <n v="0"/>
    <n v="0"/>
    <n v="0"/>
    <m/>
    <s v=""/>
    <m/>
    <x v="17"/>
    <x v="2"/>
    <e v="#N/A"/>
    <e v="#N/A"/>
    <e v="#N/A"/>
    <e v="#N/A"/>
    <e v="#N/A"/>
    <e v="#N/A"/>
    <m/>
    <m/>
  </r>
  <r>
    <x v="6"/>
    <x v="6"/>
    <s v="IN77"/>
    <n v="0"/>
    <n v="0"/>
    <n v="0"/>
    <n v="0"/>
    <n v="0"/>
    <n v="0"/>
    <n v="0"/>
    <n v="0"/>
    <n v="0"/>
    <n v="0"/>
    <n v="0"/>
    <m/>
    <s v=""/>
    <m/>
    <x v="18"/>
    <x v="1"/>
    <e v="#N/A"/>
    <e v="#N/A"/>
    <e v="#N/A"/>
    <e v="#N/A"/>
    <e v="#N/A"/>
    <e v="#N/A"/>
    <m/>
    <m/>
  </r>
  <r>
    <x v="6"/>
    <x v="6"/>
    <s v="IN78"/>
    <n v="0"/>
    <n v="0"/>
    <n v="0"/>
    <n v="0"/>
    <n v="0"/>
    <n v="0"/>
    <n v="0"/>
    <n v="0"/>
    <n v="0"/>
    <n v="0"/>
    <n v="0"/>
    <m/>
    <s v=""/>
    <m/>
    <x v="19"/>
    <x v="2"/>
    <e v="#N/A"/>
    <e v="#N/A"/>
    <e v="#N/A"/>
    <e v="#N/A"/>
    <e v="#N/A"/>
    <e v="#N/A"/>
    <m/>
    <m/>
  </r>
  <r>
    <x v="6"/>
    <x v="6"/>
    <s v="IN79"/>
    <n v="0"/>
    <n v="0"/>
    <n v="0"/>
    <n v="0"/>
    <n v="0"/>
    <n v="0"/>
    <n v="0"/>
    <n v="0"/>
    <n v="0"/>
    <n v="0"/>
    <n v="0"/>
    <m/>
    <s v=""/>
    <m/>
    <x v="20"/>
    <x v="1"/>
    <e v="#N/A"/>
    <e v="#N/A"/>
    <e v="#N/A"/>
    <e v="#N/A"/>
    <e v="#N/A"/>
    <e v="#N/A"/>
    <m/>
    <m/>
  </r>
  <r>
    <x v="6"/>
    <x v="6"/>
    <s v="IN80"/>
    <n v="0"/>
    <n v="0"/>
    <n v="0"/>
    <n v="0"/>
    <n v="0"/>
    <n v="0"/>
    <n v="0"/>
    <n v="0"/>
    <n v="0"/>
    <n v="0"/>
    <n v="0"/>
    <m/>
    <s v=""/>
    <m/>
    <x v="21"/>
    <x v="2"/>
    <e v="#N/A"/>
    <e v="#N/A"/>
    <e v="#N/A"/>
    <e v="#N/A"/>
    <e v="#N/A"/>
    <e v="#N/A"/>
    <m/>
    <m/>
  </r>
  <r>
    <x v="6"/>
    <x v="6"/>
    <s v="IN81"/>
    <n v="0"/>
    <n v="0"/>
    <n v="0"/>
    <n v="0"/>
    <n v="0"/>
    <n v="0"/>
    <n v="0"/>
    <n v="0"/>
    <n v="0"/>
    <n v="0"/>
    <n v="0"/>
    <m/>
    <s v=""/>
    <m/>
    <x v="22"/>
    <x v="1"/>
    <e v="#N/A"/>
    <e v="#N/A"/>
    <e v="#N/A"/>
    <e v="#N/A"/>
    <e v="#N/A"/>
    <e v="#N/A"/>
    <m/>
    <m/>
  </r>
  <r>
    <x v="6"/>
    <x v="6"/>
    <s v="IN82"/>
    <n v="0"/>
    <n v="0"/>
    <n v="0"/>
    <n v="0"/>
    <n v="0"/>
    <n v="0"/>
    <n v="0"/>
    <n v="0"/>
    <n v="0"/>
    <n v="0"/>
    <n v="0"/>
    <m/>
    <s v=""/>
    <m/>
    <x v="23"/>
    <x v="6"/>
    <e v="#N/A"/>
    <e v="#N/A"/>
    <e v="#N/A"/>
    <e v="#N/A"/>
    <e v="#N/A"/>
    <e v="#N/A"/>
    <m/>
    <m/>
  </r>
  <r>
    <x v="6"/>
    <x v="6"/>
    <s v="IN83"/>
    <n v="0"/>
    <n v="0"/>
    <n v="0"/>
    <n v="0"/>
    <n v="0"/>
    <n v="0"/>
    <n v="0"/>
    <n v="0"/>
    <n v="0"/>
    <n v="0"/>
    <n v="0"/>
    <m/>
    <s v=""/>
    <m/>
    <x v="24"/>
    <x v="1"/>
    <e v="#N/A"/>
    <e v="#N/A"/>
    <e v="#N/A"/>
    <e v="#N/A"/>
    <e v="#N/A"/>
    <e v="#N/A"/>
    <m/>
    <m/>
  </r>
  <r>
    <x v="6"/>
    <x v="6"/>
    <s v="IN84"/>
    <n v="0"/>
    <n v="0"/>
    <n v="0"/>
    <n v="0"/>
    <n v="0"/>
    <n v="0"/>
    <n v="0"/>
    <n v="0"/>
    <n v="0"/>
    <n v="0"/>
    <n v="0"/>
    <m/>
    <s v=""/>
    <m/>
    <x v="25"/>
    <x v="1"/>
    <e v="#N/A"/>
    <e v="#N/A"/>
    <e v="#N/A"/>
    <e v="#N/A"/>
    <e v="#N/A"/>
    <e v="#N/A"/>
    <m/>
    <m/>
  </r>
  <r>
    <x v="6"/>
    <x v="6"/>
    <s v="IN85"/>
    <n v="0"/>
    <n v="0"/>
    <n v="0"/>
    <n v="0"/>
    <n v="0"/>
    <n v="0"/>
    <n v="0"/>
    <n v="0"/>
    <n v="0"/>
    <n v="0"/>
    <n v="0"/>
    <m/>
    <s v=""/>
    <m/>
    <x v="26"/>
    <x v="3"/>
    <e v="#N/A"/>
    <e v="#N/A"/>
    <e v="#N/A"/>
    <e v="#N/A"/>
    <e v="#N/A"/>
    <e v="#N/A"/>
    <m/>
    <m/>
  </r>
  <r>
    <x v="6"/>
    <x v="6"/>
    <s v="IN86"/>
    <n v="0"/>
    <n v="0"/>
    <n v="0"/>
    <n v="0"/>
    <n v="0"/>
    <n v="0"/>
    <n v="0"/>
    <n v="0"/>
    <n v="0"/>
    <n v="0"/>
    <n v="0"/>
    <m/>
    <s v=""/>
    <m/>
    <x v="27"/>
    <x v="3"/>
    <e v="#N/A"/>
    <e v="#N/A"/>
    <e v="#N/A"/>
    <e v="#N/A"/>
    <e v="#N/A"/>
    <e v="#N/A"/>
    <m/>
    <m/>
  </r>
  <r>
    <x v="6"/>
    <x v="6"/>
    <s v="IN87"/>
    <n v="0"/>
    <n v="3696"/>
    <n v="0"/>
    <n v="8904"/>
    <n v="6840"/>
    <n v="0"/>
    <n v="12132"/>
    <n v="10920"/>
    <n v="18628"/>
    <n v="-344"/>
    <n v="344"/>
    <m/>
    <n v="1.01846682413571"/>
    <m/>
    <x v="28"/>
    <x v="4"/>
    <e v="#N/A"/>
    <e v="#N/A"/>
    <e v="#N/A"/>
    <e v="#N/A"/>
    <e v="#N/A"/>
    <e v="#N/A"/>
    <m/>
    <m/>
  </r>
  <r>
    <x v="6"/>
    <x v="6"/>
    <s v="IN88"/>
    <n v="0"/>
    <n v="0"/>
    <n v="0"/>
    <n v="0"/>
    <n v="0"/>
    <n v="0"/>
    <n v="0"/>
    <n v="0"/>
    <n v="0"/>
    <n v="0"/>
    <n v="0"/>
    <m/>
    <s v=""/>
    <m/>
    <x v="29"/>
    <x v="2"/>
    <e v="#N/A"/>
    <e v="#N/A"/>
    <e v="#N/A"/>
    <e v="#N/A"/>
    <e v="#N/A"/>
    <e v="#N/A"/>
    <m/>
    <m/>
  </r>
  <r>
    <x v="6"/>
    <x v="6"/>
    <s v="IN89"/>
    <n v="0"/>
    <n v="1332"/>
    <n v="0"/>
    <n v="3900"/>
    <n v="2328"/>
    <n v="0"/>
    <n v="2016"/>
    <n v="792"/>
    <n v="7668"/>
    <n v="3324"/>
    <n v="-3324"/>
    <m/>
    <n v="0.5665101721439749"/>
    <m/>
    <x v="30"/>
    <x v="4"/>
    <e v="#N/A"/>
    <e v="#N/A"/>
    <e v="#N/A"/>
    <e v="#N/A"/>
    <e v="#N/A"/>
    <e v="#N/A"/>
    <m/>
    <m/>
  </r>
  <r>
    <x v="6"/>
    <x v="6"/>
    <s v="IN90"/>
    <n v="0"/>
    <n v="0"/>
    <n v="0"/>
    <n v="0"/>
    <n v="0"/>
    <n v="0"/>
    <n v="0"/>
    <n v="0"/>
    <n v="0"/>
    <n v="0"/>
    <n v="0"/>
    <m/>
    <s v=""/>
    <m/>
    <x v="31"/>
    <x v="5"/>
    <e v="#N/A"/>
    <e v="#N/A"/>
    <e v="#N/A"/>
    <e v="#N/A"/>
    <e v="#N/A"/>
    <e v="#N/A"/>
    <m/>
    <m/>
  </r>
  <r>
    <x v="6"/>
    <x v="6"/>
    <s v="IN91"/>
    <n v="0"/>
    <n v="0"/>
    <n v="0"/>
    <n v="0"/>
    <n v="0"/>
    <n v="0"/>
    <n v="0"/>
    <n v="0"/>
    <n v="0"/>
    <n v="0"/>
    <n v="0"/>
    <m/>
    <s v=""/>
    <m/>
    <x v="32"/>
    <x v="3"/>
    <e v="#N/A"/>
    <e v="#N/A"/>
    <e v="#N/A"/>
    <e v="#N/A"/>
    <e v="#N/A"/>
    <e v="#N/A"/>
    <m/>
    <m/>
  </r>
  <r>
    <x v="6"/>
    <x v="6"/>
    <s v="IN92"/>
    <n v="0"/>
    <n v="0"/>
    <n v="0"/>
    <n v="0"/>
    <n v="0"/>
    <n v="0"/>
    <n v="0"/>
    <n v="0"/>
    <n v="0"/>
    <n v="0"/>
    <n v="0"/>
    <m/>
    <s v=""/>
    <m/>
    <x v="33"/>
    <x v="2"/>
    <e v="#N/A"/>
    <e v="#N/A"/>
    <e v="#N/A"/>
    <e v="#N/A"/>
    <e v="#N/A"/>
    <e v="#N/A"/>
    <m/>
    <m/>
  </r>
  <r>
    <x v="6"/>
    <x v="6"/>
    <s v="IN93"/>
    <n v="0"/>
    <n v="0"/>
    <n v="0"/>
    <n v="0"/>
    <n v="0"/>
    <n v="0"/>
    <n v="0"/>
    <n v="0"/>
    <n v="0"/>
    <n v="0"/>
    <n v="0"/>
    <m/>
    <s v=""/>
    <m/>
    <x v="34"/>
    <x v="2"/>
    <e v="#N/A"/>
    <e v="#N/A"/>
    <e v="#N/A"/>
    <e v="#N/A"/>
    <e v="#N/A"/>
    <e v="#N/A"/>
    <m/>
    <m/>
  </r>
  <r>
    <x v="6"/>
    <x v="6"/>
    <s v="IN94"/>
    <n v="0"/>
    <n v="0"/>
    <n v="0"/>
    <n v="0"/>
    <n v="0"/>
    <n v="0"/>
    <n v="0"/>
    <n v="0"/>
    <n v="0"/>
    <n v="0"/>
    <n v="0"/>
    <m/>
    <s v=""/>
    <m/>
    <x v="35"/>
    <x v="2"/>
    <e v="#N/A"/>
    <e v="#N/A"/>
    <e v="#N/A"/>
    <e v="#N/A"/>
    <e v="#N/A"/>
    <e v="#N/A"/>
    <m/>
    <m/>
  </r>
  <r>
    <x v="6"/>
    <x v="6"/>
    <s v="IN95"/>
    <n v="0"/>
    <n v="0"/>
    <n v="0"/>
    <n v="0"/>
    <n v="0"/>
    <n v="0"/>
    <n v="15456"/>
    <n v="15456"/>
    <n v="0"/>
    <n v="-15456"/>
    <n v="15456"/>
    <m/>
    <s v=""/>
    <m/>
    <x v="36"/>
    <x v="7"/>
    <e v="#N/A"/>
    <e v="#N/A"/>
    <e v="#N/A"/>
    <e v="#N/A"/>
    <e v="#N/A"/>
    <e v="#N/A"/>
    <m/>
    <m/>
  </r>
  <r>
    <x v="6"/>
    <x v="6"/>
    <s v="IN97"/>
    <n v="0"/>
    <n v="0"/>
    <n v="4212"/>
    <n v="0"/>
    <n v="0"/>
    <n v="0"/>
    <n v="5832"/>
    <n v="10044"/>
    <n v="0"/>
    <n v="-10044"/>
    <n v="10044"/>
    <m/>
    <s v=""/>
    <m/>
    <x v="37"/>
    <x v="8"/>
    <e v="#N/A"/>
    <e v="#N/A"/>
    <e v="#N/A"/>
    <e v="#N/A"/>
    <e v="#N/A"/>
    <e v="#N/A"/>
    <m/>
    <m/>
  </r>
  <r>
    <x v="7"/>
    <x v="7"/>
    <s v="IN15"/>
    <n v="0"/>
    <n v="0"/>
    <n v="0"/>
    <n v="0"/>
    <n v="0"/>
    <n v="0"/>
    <n v="0"/>
    <n v="0"/>
    <n v="0"/>
    <n v="0"/>
    <n v="0"/>
    <m/>
    <s v=""/>
    <m/>
    <x v="0"/>
    <x v="0"/>
    <e v="#N/A"/>
    <e v="#N/A"/>
    <e v="#N/A"/>
    <e v="#N/A"/>
    <e v="#N/A"/>
    <e v="#N/A"/>
    <m/>
    <m/>
  </r>
  <r>
    <x v="7"/>
    <x v="7"/>
    <s v="IN16"/>
    <n v="0"/>
    <n v="0"/>
    <n v="0"/>
    <n v="0"/>
    <n v="0"/>
    <n v="0"/>
    <n v="0"/>
    <n v="0"/>
    <n v="0"/>
    <n v="0"/>
    <n v="0"/>
    <m/>
    <s v=""/>
    <m/>
    <x v="20"/>
    <x v="0"/>
    <e v="#N/A"/>
    <e v="#N/A"/>
    <e v="#N/A"/>
    <e v="#N/A"/>
    <e v="#N/A"/>
    <e v="#N/A"/>
    <m/>
    <m/>
  </r>
  <r>
    <x v="7"/>
    <x v="7"/>
    <s v="IN60"/>
    <n v="0"/>
    <n v="0"/>
    <n v="0"/>
    <n v="0"/>
    <n v="0"/>
    <n v="0"/>
    <n v="432"/>
    <n v="432"/>
    <n v="0"/>
    <n v="-432"/>
    <n v="432"/>
    <m/>
    <s v=""/>
    <m/>
    <x v="1"/>
    <x v="1"/>
    <e v="#N/A"/>
    <e v="#N/A"/>
    <e v="#N/A"/>
    <e v="#N/A"/>
    <e v="#N/A"/>
    <e v="#N/A"/>
    <m/>
    <m/>
  </r>
  <r>
    <x v="7"/>
    <x v="7"/>
    <s v="IN61"/>
    <n v="0"/>
    <n v="0"/>
    <n v="0"/>
    <n v="0"/>
    <n v="24"/>
    <n v="0"/>
    <n v="528"/>
    <n v="528"/>
    <n v="0"/>
    <n v="-552"/>
    <n v="552"/>
    <m/>
    <s v=""/>
    <m/>
    <x v="2"/>
    <x v="2"/>
    <e v="#N/A"/>
    <e v="#N/A"/>
    <e v="#N/A"/>
    <e v="#N/A"/>
    <e v="#N/A"/>
    <e v="#N/A"/>
    <m/>
    <m/>
  </r>
  <r>
    <x v="7"/>
    <x v="7"/>
    <s v="IN62"/>
    <n v="0"/>
    <n v="0"/>
    <n v="0"/>
    <n v="0"/>
    <n v="0"/>
    <n v="0"/>
    <n v="0"/>
    <n v="0"/>
    <n v="0"/>
    <n v="0"/>
    <n v="0"/>
    <m/>
    <s v=""/>
    <m/>
    <x v="3"/>
    <x v="3"/>
    <e v="#N/A"/>
    <e v="#N/A"/>
    <e v="#N/A"/>
    <e v="#N/A"/>
    <e v="#N/A"/>
    <e v="#N/A"/>
    <m/>
    <m/>
  </r>
  <r>
    <x v="7"/>
    <x v="7"/>
    <s v="IN63"/>
    <n v="0"/>
    <n v="0"/>
    <n v="0"/>
    <n v="0"/>
    <n v="0"/>
    <n v="0"/>
    <n v="0"/>
    <n v="0"/>
    <n v="0"/>
    <n v="0"/>
    <n v="0"/>
    <m/>
    <s v=""/>
    <m/>
    <x v="4"/>
    <x v="4"/>
    <e v="#N/A"/>
    <e v="#N/A"/>
    <e v="#N/A"/>
    <e v="#N/A"/>
    <e v="#N/A"/>
    <e v="#N/A"/>
    <m/>
    <m/>
  </r>
  <r>
    <x v="7"/>
    <x v="7"/>
    <s v="IN64"/>
    <n v="0"/>
    <n v="0"/>
    <n v="0"/>
    <n v="0"/>
    <n v="0"/>
    <n v="0"/>
    <n v="0"/>
    <n v="0"/>
    <n v="0"/>
    <n v="0"/>
    <n v="0"/>
    <m/>
    <s v=""/>
    <m/>
    <x v="5"/>
    <x v="4"/>
    <e v="#N/A"/>
    <e v="#N/A"/>
    <e v="#N/A"/>
    <e v="#N/A"/>
    <e v="#N/A"/>
    <e v="#N/A"/>
    <m/>
    <m/>
  </r>
  <r>
    <x v="7"/>
    <x v="7"/>
    <s v="IN65"/>
    <n v="0"/>
    <n v="0"/>
    <n v="0"/>
    <n v="0"/>
    <n v="0"/>
    <n v="0"/>
    <n v="1373"/>
    <n v="1373"/>
    <n v="0"/>
    <n v="-1373"/>
    <n v="1373"/>
    <m/>
    <s v=""/>
    <m/>
    <x v="6"/>
    <x v="2"/>
    <e v="#N/A"/>
    <e v="#N/A"/>
    <e v="#N/A"/>
    <e v="#N/A"/>
    <e v="#N/A"/>
    <e v="#N/A"/>
    <m/>
    <m/>
  </r>
  <r>
    <x v="7"/>
    <x v="7"/>
    <s v="IN66"/>
    <n v="0"/>
    <n v="0"/>
    <n v="0"/>
    <n v="0"/>
    <n v="0"/>
    <n v="0"/>
    <n v="642"/>
    <n v="642"/>
    <n v="0"/>
    <n v="-642"/>
    <n v="642"/>
    <m/>
    <s v=""/>
    <m/>
    <x v="7"/>
    <x v="3"/>
    <e v="#N/A"/>
    <e v="#N/A"/>
    <e v="#N/A"/>
    <e v="#N/A"/>
    <e v="#N/A"/>
    <e v="#N/A"/>
    <m/>
    <m/>
  </r>
  <r>
    <x v="7"/>
    <x v="7"/>
    <s v="IN67"/>
    <n v="0"/>
    <n v="0"/>
    <n v="0"/>
    <n v="0"/>
    <n v="0"/>
    <n v="0"/>
    <n v="480"/>
    <n v="480"/>
    <n v="0"/>
    <n v="-480"/>
    <n v="480"/>
    <m/>
    <s v=""/>
    <m/>
    <x v="8"/>
    <x v="1"/>
    <e v="#N/A"/>
    <e v="#N/A"/>
    <e v="#N/A"/>
    <e v="#N/A"/>
    <e v="#N/A"/>
    <e v="#N/A"/>
    <m/>
    <m/>
  </r>
  <r>
    <x v="7"/>
    <x v="7"/>
    <s v="IN68"/>
    <n v="0"/>
    <n v="0"/>
    <n v="0"/>
    <n v="0"/>
    <n v="0"/>
    <n v="0"/>
    <n v="480"/>
    <n v="480"/>
    <n v="0"/>
    <n v="-480"/>
    <n v="480"/>
    <m/>
    <s v=""/>
    <m/>
    <x v="9"/>
    <x v="1"/>
    <e v="#N/A"/>
    <e v="#N/A"/>
    <e v="#N/A"/>
    <e v="#N/A"/>
    <e v="#N/A"/>
    <e v="#N/A"/>
    <m/>
    <m/>
  </r>
  <r>
    <x v="7"/>
    <x v="7"/>
    <s v="IN69"/>
    <n v="0"/>
    <n v="0"/>
    <n v="0"/>
    <n v="0"/>
    <n v="96"/>
    <n v="0"/>
    <n v="4488"/>
    <n v="4488"/>
    <n v="0"/>
    <n v="-4584"/>
    <n v="4584"/>
    <m/>
    <s v=""/>
    <m/>
    <x v="10"/>
    <x v="4"/>
    <e v="#N/A"/>
    <e v="#N/A"/>
    <e v="#N/A"/>
    <e v="#N/A"/>
    <e v="#N/A"/>
    <e v="#N/A"/>
    <m/>
    <m/>
  </r>
  <r>
    <x v="7"/>
    <x v="7"/>
    <s v="IN70"/>
    <n v="0"/>
    <n v="0"/>
    <n v="0"/>
    <n v="0"/>
    <n v="0"/>
    <n v="0"/>
    <n v="1584"/>
    <n v="1584"/>
    <n v="0"/>
    <n v="-1584"/>
    <n v="1584"/>
    <m/>
    <s v=""/>
    <m/>
    <x v="11"/>
    <x v="4"/>
    <e v="#N/A"/>
    <e v="#N/A"/>
    <e v="#N/A"/>
    <e v="#N/A"/>
    <e v="#N/A"/>
    <e v="#N/A"/>
    <m/>
    <m/>
  </r>
  <r>
    <x v="7"/>
    <x v="7"/>
    <s v="IN71"/>
    <n v="0"/>
    <n v="0"/>
    <n v="0"/>
    <n v="0"/>
    <n v="0"/>
    <n v="0"/>
    <n v="1992"/>
    <n v="1992"/>
    <n v="0"/>
    <n v="-1992"/>
    <n v="1992"/>
    <m/>
    <s v=""/>
    <m/>
    <x v="12"/>
    <x v="4"/>
    <e v="#N/A"/>
    <e v="#N/A"/>
    <e v="#N/A"/>
    <e v="#N/A"/>
    <e v="#N/A"/>
    <e v="#N/A"/>
    <m/>
    <m/>
  </r>
  <r>
    <x v="7"/>
    <x v="7"/>
    <s v="IN72"/>
    <n v="0"/>
    <n v="0"/>
    <n v="0"/>
    <n v="456"/>
    <n v="120"/>
    <n v="0"/>
    <n v="1404"/>
    <n v="1404"/>
    <n v="0"/>
    <n v="-1524"/>
    <n v="1524"/>
    <m/>
    <s v=""/>
    <m/>
    <x v="13"/>
    <x v="3"/>
    <e v="#N/A"/>
    <e v="#N/A"/>
    <e v="#N/A"/>
    <e v="#N/A"/>
    <e v="#N/A"/>
    <e v="#N/A"/>
    <m/>
    <m/>
  </r>
  <r>
    <x v="7"/>
    <x v="7"/>
    <s v="IN73"/>
    <n v="0"/>
    <n v="0"/>
    <n v="0"/>
    <n v="0"/>
    <n v="0"/>
    <n v="0"/>
    <n v="0"/>
    <n v="0"/>
    <n v="0"/>
    <n v="0"/>
    <n v="0"/>
    <m/>
    <s v=""/>
    <m/>
    <x v="14"/>
    <x v="3"/>
    <e v="#N/A"/>
    <e v="#N/A"/>
    <e v="#N/A"/>
    <e v="#N/A"/>
    <e v="#N/A"/>
    <e v="#N/A"/>
    <m/>
    <m/>
  </r>
  <r>
    <x v="7"/>
    <x v="7"/>
    <s v="IN74"/>
    <n v="0"/>
    <n v="0"/>
    <n v="0"/>
    <n v="0"/>
    <n v="0"/>
    <n v="0"/>
    <n v="0"/>
    <n v="0"/>
    <n v="0"/>
    <n v="0"/>
    <n v="0"/>
    <m/>
    <s v=""/>
    <m/>
    <x v="15"/>
    <x v="5"/>
    <e v="#N/A"/>
    <e v="#N/A"/>
    <e v="#N/A"/>
    <e v="#N/A"/>
    <e v="#N/A"/>
    <e v="#N/A"/>
    <m/>
    <m/>
  </r>
  <r>
    <x v="7"/>
    <x v="7"/>
    <s v="IN75"/>
    <n v="0"/>
    <n v="0"/>
    <n v="0"/>
    <n v="0"/>
    <n v="0"/>
    <n v="0"/>
    <n v="0"/>
    <n v="0"/>
    <n v="0"/>
    <n v="0"/>
    <n v="0"/>
    <m/>
    <s v=""/>
    <m/>
    <x v="16"/>
    <x v="2"/>
    <e v="#N/A"/>
    <e v="#N/A"/>
    <e v="#N/A"/>
    <e v="#N/A"/>
    <e v="#N/A"/>
    <e v="#N/A"/>
    <m/>
    <m/>
  </r>
  <r>
    <x v="7"/>
    <x v="7"/>
    <s v="IN76"/>
    <n v="600"/>
    <n v="0"/>
    <n v="0"/>
    <n v="0"/>
    <n v="0"/>
    <n v="0"/>
    <n v="840"/>
    <n v="840"/>
    <n v="0"/>
    <n v="-840"/>
    <n v="840"/>
    <m/>
    <s v=""/>
    <m/>
    <x v="17"/>
    <x v="2"/>
    <e v="#N/A"/>
    <e v="#N/A"/>
    <e v="#N/A"/>
    <e v="#N/A"/>
    <e v="#N/A"/>
    <e v="#N/A"/>
    <m/>
    <m/>
  </r>
  <r>
    <x v="7"/>
    <x v="7"/>
    <s v="IN77"/>
    <n v="0"/>
    <n v="0"/>
    <n v="0"/>
    <n v="0"/>
    <n v="0"/>
    <n v="0"/>
    <n v="0"/>
    <n v="0"/>
    <n v="0"/>
    <n v="0"/>
    <n v="0"/>
    <m/>
    <s v=""/>
    <m/>
    <x v="18"/>
    <x v="1"/>
    <e v="#N/A"/>
    <e v="#N/A"/>
    <e v="#N/A"/>
    <e v="#N/A"/>
    <e v="#N/A"/>
    <e v="#N/A"/>
    <m/>
    <m/>
  </r>
  <r>
    <x v="7"/>
    <x v="7"/>
    <s v="IN78"/>
    <n v="0"/>
    <n v="0"/>
    <n v="0"/>
    <n v="0"/>
    <n v="0"/>
    <n v="0"/>
    <n v="0"/>
    <n v="0"/>
    <n v="0"/>
    <n v="0"/>
    <n v="0"/>
    <m/>
    <s v=""/>
    <m/>
    <x v="19"/>
    <x v="2"/>
    <e v="#N/A"/>
    <e v="#N/A"/>
    <e v="#N/A"/>
    <e v="#N/A"/>
    <e v="#N/A"/>
    <e v="#N/A"/>
    <m/>
    <m/>
  </r>
  <r>
    <x v="7"/>
    <x v="7"/>
    <s v="IN79"/>
    <n v="0"/>
    <n v="0"/>
    <n v="0"/>
    <n v="0"/>
    <n v="0"/>
    <n v="0"/>
    <n v="168"/>
    <n v="168"/>
    <n v="0"/>
    <n v="-168"/>
    <n v="168"/>
    <m/>
    <s v=""/>
    <m/>
    <x v="20"/>
    <x v="1"/>
    <e v="#N/A"/>
    <e v="#N/A"/>
    <e v="#N/A"/>
    <e v="#N/A"/>
    <e v="#N/A"/>
    <e v="#N/A"/>
    <m/>
    <m/>
  </r>
  <r>
    <x v="7"/>
    <x v="7"/>
    <s v="IN80"/>
    <n v="0"/>
    <n v="0"/>
    <n v="0"/>
    <n v="24"/>
    <n v="48"/>
    <n v="0"/>
    <n v="672"/>
    <n v="672"/>
    <n v="0"/>
    <n v="-720"/>
    <n v="720"/>
    <m/>
    <s v=""/>
    <m/>
    <x v="21"/>
    <x v="2"/>
    <e v="#N/A"/>
    <e v="#N/A"/>
    <e v="#N/A"/>
    <e v="#N/A"/>
    <e v="#N/A"/>
    <e v="#N/A"/>
    <m/>
    <m/>
  </r>
  <r>
    <x v="7"/>
    <x v="7"/>
    <s v="IN81"/>
    <n v="0"/>
    <n v="0"/>
    <n v="0"/>
    <n v="0"/>
    <n v="0"/>
    <n v="0"/>
    <n v="335"/>
    <n v="335"/>
    <n v="0"/>
    <n v="-335"/>
    <n v="335"/>
    <m/>
    <s v=""/>
    <m/>
    <x v="22"/>
    <x v="1"/>
    <e v="#N/A"/>
    <e v="#N/A"/>
    <e v="#N/A"/>
    <e v="#N/A"/>
    <e v="#N/A"/>
    <e v="#N/A"/>
    <m/>
    <m/>
  </r>
  <r>
    <x v="7"/>
    <x v="7"/>
    <s v="IN82"/>
    <n v="0"/>
    <n v="0"/>
    <n v="7200"/>
    <n v="0"/>
    <n v="0"/>
    <n v="0"/>
    <n v="0"/>
    <n v="7200"/>
    <n v="0"/>
    <n v="-7200"/>
    <n v="7200"/>
    <m/>
    <s v=""/>
    <m/>
    <x v="23"/>
    <x v="6"/>
    <e v="#N/A"/>
    <e v="#N/A"/>
    <e v="#N/A"/>
    <e v="#N/A"/>
    <e v="#N/A"/>
    <e v="#N/A"/>
    <m/>
    <m/>
  </r>
  <r>
    <x v="7"/>
    <x v="7"/>
    <s v="IN83"/>
    <n v="0"/>
    <n v="0"/>
    <n v="0"/>
    <n v="0"/>
    <n v="48"/>
    <n v="0"/>
    <n v="1284"/>
    <n v="1284"/>
    <n v="0"/>
    <n v="-1332"/>
    <n v="1332"/>
    <m/>
    <s v=""/>
    <m/>
    <x v="24"/>
    <x v="1"/>
    <e v="#N/A"/>
    <e v="#N/A"/>
    <e v="#N/A"/>
    <e v="#N/A"/>
    <e v="#N/A"/>
    <e v="#N/A"/>
    <m/>
    <m/>
  </r>
  <r>
    <x v="7"/>
    <x v="7"/>
    <s v="IN84"/>
    <n v="0"/>
    <n v="0"/>
    <n v="0"/>
    <n v="0"/>
    <n v="0"/>
    <n v="0"/>
    <n v="312"/>
    <n v="312"/>
    <n v="0"/>
    <n v="-312"/>
    <n v="312"/>
    <m/>
    <s v=""/>
    <m/>
    <x v="25"/>
    <x v="1"/>
    <e v="#N/A"/>
    <e v="#N/A"/>
    <e v="#N/A"/>
    <e v="#N/A"/>
    <e v="#N/A"/>
    <e v="#N/A"/>
    <m/>
    <m/>
  </r>
  <r>
    <x v="7"/>
    <x v="7"/>
    <s v="IN85"/>
    <n v="0"/>
    <n v="0"/>
    <n v="0"/>
    <n v="24"/>
    <n v="24"/>
    <n v="0"/>
    <n v="336"/>
    <n v="336"/>
    <n v="0"/>
    <n v="-360"/>
    <n v="360"/>
    <m/>
    <s v=""/>
    <m/>
    <x v="26"/>
    <x v="3"/>
    <e v="#N/A"/>
    <e v="#N/A"/>
    <e v="#N/A"/>
    <e v="#N/A"/>
    <e v="#N/A"/>
    <e v="#N/A"/>
    <m/>
    <m/>
  </r>
  <r>
    <x v="7"/>
    <x v="7"/>
    <s v="IN86"/>
    <n v="0"/>
    <n v="0"/>
    <n v="0"/>
    <n v="0"/>
    <n v="0"/>
    <n v="0"/>
    <n v="768"/>
    <n v="768"/>
    <n v="0"/>
    <n v="-768"/>
    <n v="768"/>
    <m/>
    <s v=""/>
    <m/>
    <x v="27"/>
    <x v="3"/>
    <e v="#N/A"/>
    <e v="#N/A"/>
    <e v="#N/A"/>
    <e v="#N/A"/>
    <e v="#N/A"/>
    <e v="#N/A"/>
    <m/>
    <m/>
  </r>
  <r>
    <x v="7"/>
    <x v="7"/>
    <s v="IN87"/>
    <n v="6372"/>
    <n v="0"/>
    <n v="0"/>
    <n v="0"/>
    <n v="0"/>
    <n v="0"/>
    <n v="6372"/>
    <n v="6372"/>
    <n v="0"/>
    <n v="-6372"/>
    <n v="6372"/>
    <m/>
    <s v=""/>
    <m/>
    <x v="28"/>
    <x v="4"/>
    <e v="#N/A"/>
    <e v="#N/A"/>
    <e v="#N/A"/>
    <e v="#N/A"/>
    <e v="#N/A"/>
    <e v="#N/A"/>
    <m/>
    <m/>
  </r>
  <r>
    <x v="7"/>
    <x v="7"/>
    <s v="IN88"/>
    <n v="0"/>
    <n v="0"/>
    <n v="0"/>
    <n v="0"/>
    <n v="0"/>
    <n v="0"/>
    <n v="216"/>
    <n v="216"/>
    <n v="0"/>
    <n v="-216"/>
    <n v="216"/>
    <m/>
    <s v=""/>
    <m/>
    <x v="29"/>
    <x v="2"/>
    <e v="#N/A"/>
    <e v="#N/A"/>
    <e v="#N/A"/>
    <e v="#N/A"/>
    <e v="#N/A"/>
    <e v="#N/A"/>
    <m/>
    <m/>
  </r>
  <r>
    <x v="7"/>
    <x v="7"/>
    <s v="IN89"/>
    <n v="0"/>
    <n v="0"/>
    <n v="0"/>
    <n v="2352"/>
    <n v="1296"/>
    <n v="0"/>
    <n v="746"/>
    <n v="310"/>
    <n v="0"/>
    <n v="-2042"/>
    <n v="2042"/>
    <m/>
    <s v=""/>
    <m/>
    <x v="30"/>
    <x v="4"/>
    <e v="#N/A"/>
    <e v="#N/A"/>
    <e v="#N/A"/>
    <e v="#N/A"/>
    <e v="#N/A"/>
    <e v="#N/A"/>
    <m/>
    <m/>
  </r>
  <r>
    <x v="7"/>
    <x v="7"/>
    <s v="IN90"/>
    <n v="0"/>
    <n v="0"/>
    <n v="0"/>
    <n v="0"/>
    <n v="0"/>
    <n v="0"/>
    <n v="3312"/>
    <n v="3312"/>
    <n v="0"/>
    <n v="-3312"/>
    <n v="3312"/>
    <m/>
    <s v=""/>
    <m/>
    <x v="31"/>
    <x v="5"/>
    <e v="#N/A"/>
    <e v="#N/A"/>
    <e v="#N/A"/>
    <e v="#N/A"/>
    <e v="#N/A"/>
    <e v="#N/A"/>
    <m/>
    <m/>
  </r>
  <r>
    <x v="7"/>
    <x v="7"/>
    <s v="IN91"/>
    <n v="0"/>
    <n v="0"/>
    <n v="0"/>
    <n v="0"/>
    <n v="0"/>
    <n v="0"/>
    <n v="0"/>
    <n v="0"/>
    <n v="0"/>
    <n v="0"/>
    <n v="0"/>
    <m/>
    <s v=""/>
    <m/>
    <x v="32"/>
    <x v="3"/>
    <e v="#N/A"/>
    <e v="#N/A"/>
    <e v="#N/A"/>
    <e v="#N/A"/>
    <e v="#N/A"/>
    <e v="#N/A"/>
    <m/>
    <m/>
  </r>
  <r>
    <x v="7"/>
    <x v="7"/>
    <s v="IN92"/>
    <n v="0"/>
    <n v="0"/>
    <n v="0"/>
    <n v="0"/>
    <n v="0"/>
    <n v="0"/>
    <n v="216"/>
    <n v="216"/>
    <n v="0"/>
    <n v="-216"/>
    <n v="216"/>
    <m/>
    <s v=""/>
    <m/>
    <x v="33"/>
    <x v="2"/>
    <e v="#N/A"/>
    <e v="#N/A"/>
    <e v="#N/A"/>
    <e v="#N/A"/>
    <e v="#N/A"/>
    <e v="#N/A"/>
    <m/>
    <m/>
  </r>
  <r>
    <x v="7"/>
    <x v="7"/>
    <s v="IN93"/>
    <n v="0"/>
    <n v="0"/>
    <n v="0"/>
    <n v="0"/>
    <n v="0"/>
    <n v="0"/>
    <n v="120"/>
    <n v="120"/>
    <n v="0"/>
    <n v="-120"/>
    <n v="120"/>
    <m/>
    <s v=""/>
    <m/>
    <x v="34"/>
    <x v="2"/>
    <e v="#N/A"/>
    <e v="#N/A"/>
    <e v="#N/A"/>
    <e v="#N/A"/>
    <e v="#N/A"/>
    <e v="#N/A"/>
    <m/>
    <m/>
  </r>
  <r>
    <x v="7"/>
    <x v="7"/>
    <s v="IN94"/>
    <n v="0"/>
    <n v="0"/>
    <n v="0"/>
    <n v="24"/>
    <n v="0"/>
    <n v="0"/>
    <n v="24"/>
    <n v="24"/>
    <n v="0"/>
    <n v="-24"/>
    <n v="24"/>
    <m/>
    <s v=""/>
    <m/>
    <x v="35"/>
    <x v="2"/>
    <e v="#N/A"/>
    <e v="#N/A"/>
    <e v="#N/A"/>
    <e v="#N/A"/>
    <e v="#N/A"/>
    <e v="#N/A"/>
    <m/>
    <m/>
  </r>
  <r>
    <x v="7"/>
    <x v="7"/>
    <s v="IN95"/>
    <n v="0"/>
    <n v="0"/>
    <n v="2599"/>
    <n v="0"/>
    <n v="0"/>
    <n v="0"/>
    <n v="0"/>
    <n v="2599"/>
    <n v="0"/>
    <n v="-2599"/>
    <n v="2599"/>
    <m/>
    <s v=""/>
    <m/>
    <x v="36"/>
    <x v="7"/>
    <e v="#N/A"/>
    <e v="#N/A"/>
    <e v="#N/A"/>
    <e v="#N/A"/>
    <e v="#N/A"/>
    <e v="#N/A"/>
    <m/>
    <m/>
  </r>
  <r>
    <x v="7"/>
    <x v="7"/>
    <s v="IN96"/>
    <n v="0"/>
    <n v="0"/>
    <n v="0"/>
    <n v="0"/>
    <n v="0"/>
    <n v="0"/>
    <n v="0"/>
    <n v="0"/>
    <n v="0"/>
    <n v="0"/>
    <n v="0"/>
    <m/>
    <s v=""/>
    <m/>
    <x v="20"/>
    <x v="0"/>
    <e v="#N/A"/>
    <e v="#N/A"/>
    <e v="#N/A"/>
    <e v="#N/A"/>
    <e v="#N/A"/>
    <e v="#N/A"/>
    <m/>
    <m/>
  </r>
  <r>
    <x v="7"/>
    <x v="7"/>
    <s v="IN97"/>
    <n v="0"/>
    <n v="0"/>
    <n v="0"/>
    <n v="0"/>
    <n v="0"/>
    <n v="0"/>
    <n v="0"/>
    <n v="0"/>
    <n v="0"/>
    <n v="0"/>
    <n v="0"/>
    <m/>
    <s v=""/>
    <m/>
    <x v="37"/>
    <x v="8"/>
    <e v="#N/A"/>
    <e v="#N/A"/>
    <e v="#N/A"/>
    <e v="#N/A"/>
    <e v="#N/A"/>
    <e v="#N/A"/>
    <m/>
    <m/>
  </r>
  <r>
    <x v="8"/>
    <x v="8"/>
    <s v="IN15"/>
    <n v="0"/>
    <n v="0"/>
    <n v="0"/>
    <n v="0"/>
    <n v="0"/>
    <n v="0"/>
    <n v="0"/>
    <n v="0"/>
    <n v="0"/>
    <n v="0"/>
    <n v="0"/>
    <m/>
    <s v=""/>
    <m/>
    <x v="0"/>
    <x v="0"/>
    <e v="#N/A"/>
    <e v="#N/A"/>
    <e v="#N/A"/>
    <e v="#N/A"/>
    <e v="#N/A"/>
    <e v="#N/A"/>
    <m/>
    <m/>
  </r>
  <r>
    <x v="8"/>
    <x v="8"/>
    <s v="IN16"/>
    <n v="0"/>
    <n v="0"/>
    <n v="0"/>
    <n v="0"/>
    <n v="0"/>
    <n v="0"/>
    <n v="0"/>
    <n v="0"/>
    <n v="0"/>
    <n v="0"/>
    <n v="0"/>
    <m/>
    <s v=""/>
    <m/>
    <x v="20"/>
    <x v="0"/>
    <e v="#N/A"/>
    <e v="#N/A"/>
    <e v="#N/A"/>
    <e v="#N/A"/>
    <e v="#N/A"/>
    <e v="#N/A"/>
    <m/>
    <m/>
  </r>
  <r>
    <x v="8"/>
    <x v="8"/>
    <s v="IN60"/>
    <n v="0"/>
    <n v="0"/>
    <n v="0"/>
    <n v="1536"/>
    <n v="1488"/>
    <n v="0"/>
    <n v="1341"/>
    <n v="1173"/>
    <n v="4370"/>
    <n v="1541"/>
    <n v="-1541"/>
    <m/>
    <n v="0.6473684210526316"/>
    <m/>
    <x v="1"/>
    <x v="1"/>
    <e v="#N/A"/>
    <e v="#N/A"/>
    <e v="#N/A"/>
    <e v="#N/A"/>
    <e v="#N/A"/>
    <e v="#N/A"/>
    <m/>
    <m/>
  </r>
  <r>
    <x v="8"/>
    <x v="8"/>
    <s v="IN61"/>
    <n v="0"/>
    <n v="0"/>
    <n v="0"/>
    <n v="2304"/>
    <n v="2304"/>
    <n v="0"/>
    <n v="5688"/>
    <n v="5568"/>
    <n v="8660"/>
    <n v="668"/>
    <n v="-668"/>
    <m/>
    <n v="0.9228637413394919"/>
    <m/>
    <x v="2"/>
    <x v="2"/>
    <e v="#N/A"/>
    <e v="#N/A"/>
    <e v="#N/A"/>
    <e v="#N/A"/>
    <e v="#N/A"/>
    <e v="#N/A"/>
    <m/>
    <m/>
  </r>
  <r>
    <x v="8"/>
    <x v="8"/>
    <s v="IN62"/>
    <n v="0"/>
    <n v="0"/>
    <n v="5040"/>
    <n v="6048"/>
    <n v="3360"/>
    <n v="0"/>
    <n v="2664"/>
    <n v="6504"/>
    <n v="12424"/>
    <n v="1360"/>
    <n v="-1360"/>
    <m/>
    <n v="0.8905344494526722"/>
    <m/>
    <x v="3"/>
    <x v="3"/>
    <e v="#N/A"/>
    <e v="#N/A"/>
    <e v="#N/A"/>
    <e v="#N/A"/>
    <e v="#N/A"/>
    <e v="#N/A"/>
    <m/>
    <m/>
  </r>
  <r>
    <x v="8"/>
    <x v="8"/>
    <s v="IN63"/>
    <n v="0"/>
    <n v="0"/>
    <n v="0"/>
    <n v="0"/>
    <n v="0"/>
    <n v="0"/>
    <n v="0"/>
    <n v="0"/>
    <n v="0"/>
    <n v="0"/>
    <n v="0"/>
    <m/>
    <s v=""/>
    <m/>
    <x v="4"/>
    <x v="4"/>
    <e v="#N/A"/>
    <e v="#N/A"/>
    <e v="#N/A"/>
    <e v="#N/A"/>
    <e v="#N/A"/>
    <e v="#N/A"/>
    <m/>
    <m/>
  </r>
  <r>
    <x v="8"/>
    <x v="8"/>
    <s v="IN64"/>
    <n v="0"/>
    <n v="0"/>
    <n v="0"/>
    <n v="0"/>
    <n v="0"/>
    <n v="0"/>
    <n v="0"/>
    <n v="0"/>
    <n v="0"/>
    <n v="0"/>
    <n v="0"/>
    <m/>
    <s v=""/>
    <m/>
    <x v="5"/>
    <x v="4"/>
    <e v="#N/A"/>
    <e v="#N/A"/>
    <e v="#N/A"/>
    <e v="#N/A"/>
    <e v="#N/A"/>
    <e v="#N/A"/>
    <m/>
    <m/>
  </r>
  <r>
    <x v="8"/>
    <x v="8"/>
    <s v="IN65"/>
    <n v="0"/>
    <n v="2664"/>
    <n v="0"/>
    <n v="1824"/>
    <n v="1392"/>
    <n v="0"/>
    <n v="2927"/>
    <n v="2759"/>
    <n v="4215"/>
    <n v="-104"/>
    <n v="104"/>
    <m/>
    <n v="1.024673784104389"/>
    <m/>
    <x v="6"/>
    <x v="2"/>
    <e v="#N/A"/>
    <e v="#N/A"/>
    <e v="#N/A"/>
    <e v="#N/A"/>
    <e v="#N/A"/>
    <e v="#N/A"/>
    <m/>
    <m/>
  </r>
  <r>
    <x v="8"/>
    <x v="8"/>
    <s v="IN66"/>
    <n v="0"/>
    <n v="2880"/>
    <n v="0"/>
    <n v="960"/>
    <n v="264"/>
    <n v="0"/>
    <n v="3072"/>
    <n v="2808"/>
    <n v="2884"/>
    <n v="-452"/>
    <n v="452"/>
    <m/>
    <n v="1.156726768377254"/>
    <m/>
    <x v="7"/>
    <x v="3"/>
    <e v="#N/A"/>
    <e v="#N/A"/>
    <e v="#N/A"/>
    <e v="#N/A"/>
    <e v="#N/A"/>
    <e v="#N/A"/>
    <m/>
    <m/>
  </r>
  <r>
    <x v="8"/>
    <x v="8"/>
    <s v="IN67"/>
    <n v="0"/>
    <n v="0"/>
    <n v="1080"/>
    <n v="1032"/>
    <n v="744"/>
    <n v="0"/>
    <n v="1296"/>
    <n v="2304"/>
    <n v="3406"/>
    <n v="286"/>
    <n v="-286"/>
    <m/>
    <n v="0.916030534351145"/>
    <m/>
    <x v="8"/>
    <x v="1"/>
    <e v="#N/A"/>
    <e v="#N/A"/>
    <e v="#N/A"/>
    <e v="#N/A"/>
    <e v="#N/A"/>
    <e v="#N/A"/>
    <m/>
    <m/>
  </r>
  <r>
    <x v="8"/>
    <x v="8"/>
    <s v="IN68"/>
    <n v="0"/>
    <n v="0"/>
    <n v="0"/>
    <n v="1944"/>
    <n v="816"/>
    <n v="0"/>
    <n v="2976"/>
    <n v="2208"/>
    <n v="3866"/>
    <n v="74"/>
    <n v="-74"/>
    <m/>
    <n v="0.9808587687532333"/>
    <m/>
    <x v="9"/>
    <x v="1"/>
    <e v="#N/A"/>
    <e v="#N/A"/>
    <e v="#N/A"/>
    <e v="#N/A"/>
    <e v="#N/A"/>
    <e v="#N/A"/>
    <m/>
    <m/>
  </r>
  <r>
    <x v="8"/>
    <x v="8"/>
    <s v="IN69"/>
    <n v="0"/>
    <n v="0"/>
    <n v="0"/>
    <n v="0"/>
    <n v="0"/>
    <n v="0"/>
    <n v="0"/>
    <n v="0"/>
    <n v="0"/>
    <n v="0"/>
    <n v="0"/>
    <m/>
    <s v=""/>
    <m/>
    <x v="10"/>
    <x v="4"/>
    <e v="#N/A"/>
    <e v="#N/A"/>
    <e v="#N/A"/>
    <e v="#N/A"/>
    <e v="#N/A"/>
    <e v="#N/A"/>
    <m/>
    <m/>
  </r>
  <r>
    <x v="8"/>
    <x v="8"/>
    <s v="IN70"/>
    <n v="0"/>
    <n v="0"/>
    <n v="0"/>
    <n v="0"/>
    <n v="0"/>
    <n v="0"/>
    <n v="0"/>
    <n v="0"/>
    <n v="0"/>
    <n v="0"/>
    <n v="0"/>
    <m/>
    <s v=""/>
    <m/>
    <x v="11"/>
    <x v="4"/>
    <e v="#N/A"/>
    <e v="#N/A"/>
    <e v="#N/A"/>
    <e v="#N/A"/>
    <e v="#N/A"/>
    <e v="#N/A"/>
    <m/>
    <m/>
  </r>
  <r>
    <x v="8"/>
    <x v="8"/>
    <s v="IN71"/>
    <n v="0"/>
    <n v="0"/>
    <n v="0"/>
    <n v="0"/>
    <n v="0"/>
    <n v="0"/>
    <n v="0"/>
    <n v="0"/>
    <n v="0"/>
    <n v="0"/>
    <n v="0"/>
    <m/>
    <s v=""/>
    <m/>
    <x v="12"/>
    <x v="4"/>
    <e v="#N/A"/>
    <e v="#N/A"/>
    <e v="#N/A"/>
    <e v="#N/A"/>
    <e v="#N/A"/>
    <e v="#N/A"/>
    <m/>
    <m/>
  </r>
  <r>
    <x v="8"/>
    <x v="8"/>
    <s v="IN72"/>
    <n v="0"/>
    <n v="960"/>
    <n v="312"/>
    <n v="1608"/>
    <n v="1152"/>
    <n v="0"/>
    <n v="4031"/>
    <n v="4151"/>
    <n v="5687"/>
    <n v="192"/>
    <n v="-192"/>
    <m/>
    <n v="0.9662387902233164"/>
    <m/>
    <x v="13"/>
    <x v="3"/>
    <e v="#N/A"/>
    <e v="#N/A"/>
    <e v="#N/A"/>
    <e v="#N/A"/>
    <e v="#N/A"/>
    <e v="#N/A"/>
    <m/>
    <m/>
  </r>
  <r>
    <x v="8"/>
    <x v="8"/>
    <s v="IN73"/>
    <n v="0"/>
    <n v="960"/>
    <n v="0"/>
    <n v="1032"/>
    <n v="576"/>
    <n v="0"/>
    <n v="2256"/>
    <n v="2232"/>
    <n v="2952"/>
    <n v="120"/>
    <n v="-120"/>
    <m/>
    <n v="0.959349593495935"/>
    <m/>
    <x v="14"/>
    <x v="3"/>
    <e v="#N/A"/>
    <e v="#N/A"/>
    <e v="#N/A"/>
    <e v="#N/A"/>
    <e v="#N/A"/>
    <e v="#N/A"/>
    <m/>
    <m/>
  </r>
  <r>
    <x v="8"/>
    <x v="8"/>
    <s v="IN74"/>
    <n v="0"/>
    <n v="0"/>
    <n v="0"/>
    <n v="0"/>
    <n v="0"/>
    <n v="0"/>
    <n v="0"/>
    <n v="0"/>
    <n v="0"/>
    <n v="0"/>
    <n v="0"/>
    <m/>
    <s v=""/>
    <m/>
    <x v="15"/>
    <x v="5"/>
    <e v="#N/A"/>
    <e v="#N/A"/>
    <e v="#N/A"/>
    <e v="#N/A"/>
    <e v="#N/A"/>
    <e v="#N/A"/>
    <m/>
    <m/>
  </r>
  <r>
    <x v="8"/>
    <x v="8"/>
    <s v="IN75"/>
    <n v="0"/>
    <n v="0"/>
    <n v="0"/>
    <n v="408"/>
    <n v="336"/>
    <n v="0"/>
    <n v="1128"/>
    <n v="1080"/>
    <n v="1914"/>
    <n v="450"/>
    <n v="-450"/>
    <m/>
    <n v="0.7648902821316614"/>
    <m/>
    <x v="16"/>
    <x v="2"/>
    <e v="#N/A"/>
    <e v="#N/A"/>
    <e v="#N/A"/>
    <e v="#N/A"/>
    <e v="#N/A"/>
    <e v="#N/A"/>
    <m/>
    <m/>
  </r>
  <r>
    <x v="8"/>
    <x v="8"/>
    <s v="IN76"/>
    <n v="0"/>
    <n v="1320"/>
    <n v="0"/>
    <n v="1752"/>
    <n v="912"/>
    <n v="0"/>
    <n v="1320"/>
    <n v="1152"/>
    <n v="2746"/>
    <n v="514"/>
    <n v="-514"/>
    <m/>
    <n v="0.8128186453022578"/>
    <m/>
    <x v="17"/>
    <x v="2"/>
    <e v="#N/A"/>
    <e v="#N/A"/>
    <e v="#N/A"/>
    <e v="#N/A"/>
    <e v="#N/A"/>
    <e v="#N/A"/>
    <m/>
    <m/>
  </r>
  <r>
    <x v="8"/>
    <x v="8"/>
    <s v="IN77"/>
    <n v="0"/>
    <n v="0"/>
    <n v="0"/>
    <n v="0"/>
    <n v="0"/>
    <n v="0"/>
    <n v="0"/>
    <n v="0"/>
    <n v="0"/>
    <n v="0"/>
    <n v="0"/>
    <m/>
    <s v=""/>
    <m/>
    <x v="18"/>
    <x v="1"/>
    <e v="#N/A"/>
    <e v="#N/A"/>
    <e v="#N/A"/>
    <e v="#N/A"/>
    <e v="#N/A"/>
    <e v="#N/A"/>
    <m/>
    <m/>
  </r>
  <r>
    <x v="8"/>
    <x v="8"/>
    <s v="IN78"/>
    <n v="0"/>
    <n v="0"/>
    <n v="0"/>
    <n v="1488"/>
    <n v="1416"/>
    <n v="0"/>
    <n v="1248"/>
    <n v="1248"/>
    <n v="7844"/>
    <n v="5180"/>
    <n v="-5180"/>
    <m/>
    <n v="0.3396226415094339"/>
    <m/>
    <x v="19"/>
    <x v="2"/>
    <e v="#N/A"/>
    <e v="#N/A"/>
    <e v="#N/A"/>
    <e v="#N/A"/>
    <e v="#N/A"/>
    <e v="#N/A"/>
    <m/>
    <m/>
  </r>
  <r>
    <x v="8"/>
    <x v="8"/>
    <s v="IN79"/>
    <n v="0"/>
    <n v="360"/>
    <n v="0"/>
    <n v="360"/>
    <n v="336"/>
    <n v="0"/>
    <n v="648"/>
    <n v="480"/>
    <n v="1826"/>
    <n v="842"/>
    <n v="-842"/>
    <m/>
    <n v="0.5388828039430449"/>
    <m/>
    <x v="20"/>
    <x v="1"/>
    <e v="#N/A"/>
    <e v="#N/A"/>
    <e v="#N/A"/>
    <e v="#N/A"/>
    <e v="#N/A"/>
    <e v="#N/A"/>
    <m/>
    <m/>
  </r>
  <r>
    <x v="8"/>
    <x v="8"/>
    <s v="IN80"/>
    <n v="0"/>
    <n v="1584"/>
    <n v="0"/>
    <n v="1080"/>
    <n v="696"/>
    <n v="0"/>
    <n v="4320"/>
    <n v="4320"/>
    <n v="5123"/>
    <n v="107"/>
    <n v="-107"/>
    <m/>
    <n v="0.9791138005075152"/>
    <m/>
    <x v="21"/>
    <x v="2"/>
    <e v="#N/A"/>
    <e v="#N/A"/>
    <e v="#N/A"/>
    <e v="#N/A"/>
    <e v="#N/A"/>
    <e v="#N/A"/>
    <m/>
    <m/>
  </r>
  <r>
    <x v="8"/>
    <x v="8"/>
    <s v="IN81"/>
    <n v="0"/>
    <n v="1008"/>
    <n v="5184"/>
    <n v="2544"/>
    <n v="2256"/>
    <n v="0"/>
    <n v="2184"/>
    <n v="7128"/>
    <n v="10117"/>
    <n v="493"/>
    <n v="-493"/>
    <m/>
    <n v="0.9512701393693783"/>
    <m/>
    <x v="22"/>
    <x v="1"/>
    <e v="#N/A"/>
    <e v="#N/A"/>
    <e v="#N/A"/>
    <e v="#N/A"/>
    <e v="#N/A"/>
    <e v="#N/A"/>
    <m/>
    <m/>
  </r>
  <r>
    <x v="8"/>
    <x v="8"/>
    <s v="IN82"/>
    <n v="0"/>
    <n v="0"/>
    <n v="0"/>
    <n v="0"/>
    <n v="0"/>
    <n v="0"/>
    <n v="696"/>
    <n v="696"/>
    <n v="0"/>
    <n v="-696"/>
    <n v="696"/>
    <m/>
    <s v=""/>
    <m/>
    <x v="23"/>
    <x v="6"/>
    <e v="#N/A"/>
    <e v="#N/A"/>
    <e v="#N/A"/>
    <e v="#N/A"/>
    <e v="#N/A"/>
    <e v="#N/A"/>
    <m/>
    <m/>
  </r>
  <r>
    <x v="8"/>
    <x v="8"/>
    <s v="IN83"/>
    <n v="0"/>
    <n v="600"/>
    <n v="2592"/>
    <n v="1296"/>
    <n v="1272"/>
    <n v="0"/>
    <n v="2328"/>
    <n v="4848"/>
    <n v="6259"/>
    <n v="67"/>
    <n v="-67"/>
    <m/>
    <n v="0.9892954146029718"/>
    <m/>
    <x v="24"/>
    <x v="1"/>
    <e v="#N/A"/>
    <e v="#N/A"/>
    <e v="#N/A"/>
    <e v="#N/A"/>
    <e v="#N/A"/>
    <e v="#N/A"/>
    <m/>
    <m/>
  </r>
  <r>
    <x v="8"/>
    <x v="8"/>
    <s v="IN84"/>
    <n v="0"/>
    <n v="360"/>
    <n v="0"/>
    <n v="456"/>
    <n v="432"/>
    <n v="0"/>
    <n v="432"/>
    <n v="384"/>
    <n v="1696"/>
    <n v="832"/>
    <n v="-832"/>
    <m/>
    <n v="0.5094339622641509"/>
    <m/>
    <x v="25"/>
    <x v="1"/>
    <e v="#N/A"/>
    <e v="#N/A"/>
    <e v="#N/A"/>
    <e v="#N/A"/>
    <e v="#N/A"/>
    <e v="#N/A"/>
    <m/>
    <m/>
  </r>
  <r>
    <x v="8"/>
    <x v="8"/>
    <s v="IN85"/>
    <n v="0"/>
    <n v="0"/>
    <n v="312"/>
    <n v="48"/>
    <n v="48"/>
    <n v="0"/>
    <n v="0"/>
    <n v="312"/>
    <n v="0"/>
    <n v="-360"/>
    <n v="360"/>
    <m/>
    <s v=""/>
    <m/>
    <x v="26"/>
    <x v="3"/>
    <e v="#N/A"/>
    <e v="#N/A"/>
    <e v="#N/A"/>
    <e v="#N/A"/>
    <e v="#N/A"/>
    <e v="#N/A"/>
    <m/>
    <m/>
  </r>
  <r>
    <x v="8"/>
    <x v="8"/>
    <s v="IN86"/>
    <n v="0"/>
    <n v="0"/>
    <n v="0"/>
    <n v="744"/>
    <n v="312"/>
    <n v="0"/>
    <n v="1488"/>
    <n v="1440"/>
    <n v="2436"/>
    <n v="636"/>
    <n v="-636"/>
    <m/>
    <n v="0.7389162561576355"/>
    <m/>
    <x v="27"/>
    <x v="3"/>
    <e v="#N/A"/>
    <e v="#N/A"/>
    <e v="#N/A"/>
    <e v="#N/A"/>
    <e v="#N/A"/>
    <e v="#N/A"/>
    <m/>
    <m/>
  </r>
  <r>
    <x v="8"/>
    <x v="8"/>
    <s v="IN87"/>
    <n v="0"/>
    <n v="0"/>
    <n v="0"/>
    <n v="0"/>
    <n v="0"/>
    <n v="0"/>
    <n v="0"/>
    <n v="0"/>
    <n v="0"/>
    <n v="0"/>
    <n v="0"/>
    <m/>
    <s v=""/>
    <m/>
    <x v="28"/>
    <x v="4"/>
    <e v="#N/A"/>
    <e v="#N/A"/>
    <e v="#N/A"/>
    <e v="#N/A"/>
    <e v="#N/A"/>
    <e v="#N/A"/>
    <m/>
    <m/>
  </r>
  <r>
    <x v="8"/>
    <x v="8"/>
    <s v="IN88"/>
    <n v="0"/>
    <n v="120"/>
    <n v="0"/>
    <n v="96"/>
    <n v="96"/>
    <n v="0"/>
    <n v="144"/>
    <n v="144"/>
    <n v="0"/>
    <n v="-240"/>
    <n v="240"/>
    <m/>
    <s v=""/>
    <m/>
    <x v="29"/>
    <x v="2"/>
    <e v="#N/A"/>
    <e v="#N/A"/>
    <e v="#N/A"/>
    <e v="#N/A"/>
    <e v="#N/A"/>
    <e v="#N/A"/>
    <m/>
    <m/>
  </r>
  <r>
    <x v="8"/>
    <x v="8"/>
    <s v="IN89"/>
    <n v="0"/>
    <n v="0"/>
    <n v="0"/>
    <n v="0"/>
    <n v="0"/>
    <n v="0"/>
    <n v="0"/>
    <n v="0"/>
    <n v="0"/>
    <n v="0"/>
    <n v="0"/>
    <m/>
    <s v=""/>
    <m/>
    <x v="30"/>
    <x v="4"/>
    <e v="#N/A"/>
    <e v="#N/A"/>
    <e v="#N/A"/>
    <e v="#N/A"/>
    <e v="#N/A"/>
    <e v="#N/A"/>
    <m/>
    <m/>
  </r>
  <r>
    <x v="8"/>
    <x v="8"/>
    <s v="IN90"/>
    <n v="0"/>
    <n v="0"/>
    <n v="0"/>
    <n v="0"/>
    <n v="0"/>
    <n v="0"/>
    <n v="0"/>
    <n v="0"/>
    <n v="0"/>
    <n v="0"/>
    <n v="0"/>
    <m/>
    <s v=""/>
    <m/>
    <x v="31"/>
    <x v="5"/>
    <e v="#N/A"/>
    <e v="#N/A"/>
    <e v="#N/A"/>
    <e v="#N/A"/>
    <e v="#N/A"/>
    <e v="#N/A"/>
    <m/>
    <m/>
  </r>
  <r>
    <x v="8"/>
    <x v="8"/>
    <s v="IN91"/>
    <n v="0"/>
    <n v="0"/>
    <n v="0"/>
    <n v="0"/>
    <n v="0"/>
    <n v="0"/>
    <n v="0"/>
    <n v="0"/>
    <n v="0"/>
    <n v="0"/>
    <n v="0"/>
    <m/>
    <s v=""/>
    <m/>
    <x v="32"/>
    <x v="3"/>
    <e v="#N/A"/>
    <e v="#N/A"/>
    <e v="#N/A"/>
    <e v="#N/A"/>
    <e v="#N/A"/>
    <e v="#N/A"/>
    <m/>
    <m/>
  </r>
  <r>
    <x v="8"/>
    <x v="8"/>
    <s v="IN92"/>
    <n v="0"/>
    <n v="864"/>
    <n v="0"/>
    <n v="624"/>
    <n v="432"/>
    <n v="0"/>
    <n v="1128"/>
    <n v="1128"/>
    <n v="0"/>
    <n v="-1560"/>
    <n v="1560"/>
    <m/>
    <s v=""/>
    <m/>
    <x v="33"/>
    <x v="2"/>
    <e v="#N/A"/>
    <e v="#N/A"/>
    <e v="#N/A"/>
    <e v="#N/A"/>
    <e v="#N/A"/>
    <e v="#N/A"/>
    <m/>
    <m/>
  </r>
  <r>
    <x v="8"/>
    <x v="8"/>
    <s v="IN93"/>
    <n v="0"/>
    <n v="0"/>
    <n v="0"/>
    <n v="144"/>
    <n v="0"/>
    <n v="0"/>
    <n v="192"/>
    <n v="192"/>
    <n v="0"/>
    <n v="-192"/>
    <n v="192"/>
    <m/>
    <s v=""/>
    <m/>
    <x v="34"/>
    <x v="2"/>
    <e v="#N/A"/>
    <e v="#N/A"/>
    <e v="#N/A"/>
    <e v="#N/A"/>
    <e v="#N/A"/>
    <e v="#N/A"/>
    <m/>
    <m/>
  </r>
  <r>
    <x v="8"/>
    <x v="8"/>
    <s v="IN94"/>
    <n v="0"/>
    <n v="120"/>
    <n v="0"/>
    <n v="96"/>
    <n v="48"/>
    <n v="0"/>
    <n v="72"/>
    <n v="72"/>
    <n v="0"/>
    <n v="-120"/>
    <n v="120"/>
    <m/>
    <s v=""/>
    <m/>
    <x v="35"/>
    <x v="2"/>
    <e v="#N/A"/>
    <e v="#N/A"/>
    <e v="#N/A"/>
    <e v="#N/A"/>
    <e v="#N/A"/>
    <e v="#N/A"/>
    <m/>
    <m/>
  </r>
  <r>
    <x v="8"/>
    <x v="8"/>
    <s v="IN95"/>
    <n v="0"/>
    <n v="0"/>
    <n v="9504"/>
    <n v="0"/>
    <n v="0"/>
    <n v="0"/>
    <n v="0"/>
    <n v="9504"/>
    <n v="0"/>
    <n v="-9504"/>
    <n v="9504"/>
    <m/>
    <s v=""/>
    <m/>
    <x v="36"/>
    <x v="7"/>
    <e v="#N/A"/>
    <e v="#N/A"/>
    <e v="#N/A"/>
    <e v="#N/A"/>
    <e v="#N/A"/>
    <e v="#N/A"/>
    <m/>
    <m/>
  </r>
  <r>
    <x v="8"/>
    <x v="8"/>
    <s v="IN97"/>
    <n v="0"/>
    <n v="0"/>
    <n v="0"/>
    <n v="0"/>
    <n v="0"/>
    <n v="0"/>
    <n v="0"/>
    <n v="0"/>
    <n v="0"/>
    <n v="0"/>
    <n v="0"/>
    <m/>
    <s v=""/>
    <m/>
    <x v="37"/>
    <x v="8"/>
    <e v="#N/A"/>
    <e v="#N/A"/>
    <e v="#N/A"/>
    <e v="#N/A"/>
    <e v="#N/A"/>
    <e v="#N/A"/>
    <m/>
    <m/>
  </r>
  <r>
    <x v="9"/>
    <x v="9"/>
    <s v="IN15"/>
    <n v="0"/>
    <n v="0"/>
    <n v="0"/>
    <n v="0"/>
    <n v="0"/>
    <n v="0"/>
    <n v="0"/>
    <n v="0"/>
    <n v="0"/>
    <n v="0"/>
    <n v="0"/>
    <m/>
    <s v=""/>
    <m/>
    <x v="0"/>
    <x v="0"/>
    <e v="#N/A"/>
    <e v="#N/A"/>
    <e v="#N/A"/>
    <e v="#N/A"/>
    <e v="#N/A"/>
    <e v="#N/A"/>
    <m/>
    <m/>
  </r>
  <r>
    <x v="9"/>
    <x v="9"/>
    <s v="IN16"/>
    <n v="0"/>
    <n v="0"/>
    <n v="0"/>
    <n v="0"/>
    <n v="0"/>
    <n v="0"/>
    <n v="0"/>
    <n v="0"/>
    <n v="0"/>
    <n v="0"/>
    <n v="0"/>
    <m/>
    <s v=""/>
    <m/>
    <x v="20"/>
    <x v="0"/>
    <e v="#N/A"/>
    <e v="#N/A"/>
    <e v="#N/A"/>
    <e v="#N/A"/>
    <e v="#N/A"/>
    <e v="#N/A"/>
    <m/>
    <m/>
  </r>
  <r>
    <x v="9"/>
    <x v="9"/>
    <s v="IN60"/>
    <n v="0"/>
    <n v="0"/>
    <n v="0"/>
    <n v="0"/>
    <n v="0"/>
    <n v="0"/>
    <n v="0"/>
    <n v="0"/>
    <n v="0"/>
    <n v="0"/>
    <n v="0"/>
    <m/>
    <s v=""/>
    <m/>
    <x v="1"/>
    <x v="1"/>
    <e v="#N/A"/>
    <e v="#N/A"/>
    <e v="#N/A"/>
    <e v="#N/A"/>
    <e v="#N/A"/>
    <e v="#N/A"/>
    <m/>
    <m/>
  </r>
  <r>
    <x v="9"/>
    <x v="9"/>
    <s v="IN61"/>
    <n v="0"/>
    <n v="0"/>
    <n v="0"/>
    <n v="0"/>
    <n v="0"/>
    <n v="0"/>
    <n v="0"/>
    <n v="0"/>
    <n v="0"/>
    <n v="0"/>
    <n v="0"/>
    <m/>
    <s v=""/>
    <m/>
    <x v="2"/>
    <x v="2"/>
    <e v="#N/A"/>
    <e v="#N/A"/>
    <e v="#N/A"/>
    <e v="#N/A"/>
    <e v="#N/A"/>
    <e v="#N/A"/>
    <m/>
    <m/>
  </r>
  <r>
    <x v="9"/>
    <x v="9"/>
    <s v="IN62"/>
    <n v="0"/>
    <n v="0"/>
    <n v="0"/>
    <n v="0"/>
    <n v="0"/>
    <n v="0"/>
    <n v="2232"/>
    <n v="2232"/>
    <n v="0"/>
    <n v="-2232"/>
    <n v="2232"/>
    <m/>
    <s v=""/>
    <m/>
    <x v="3"/>
    <x v="3"/>
    <e v="#N/A"/>
    <e v="#N/A"/>
    <e v="#N/A"/>
    <e v="#N/A"/>
    <e v="#N/A"/>
    <e v="#N/A"/>
    <m/>
    <m/>
  </r>
  <r>
    <x v="9"/>
    <x v="9"/>
    <s v="IN63"/>
    <n v="0"/>
    <n v="0"/>
    <n v="0"/>
    <n v="0"/>
    <n v="0"/>
    <n v="0"/>
    <n v="0"/>
    <n v="0"/>
    <n v="0"/>
    <n v="0"/>
    <n v="0"/>
    <m/>
    <s v=""/>
    <m/>
    <x v="4"/>
    <x v="4"/>
    <e v="#N/A"/>
    <e v="#N/A"/>
    <e v="#N/A"/>
    <e v="#N/A"/>
    <e v="#N/A"/>
    <e v="#N/A"/>
    <m/>
    <m/>
  </r>
  <r>
    <x v="9"/>
    <x v="9"/>
    <s v="IN64"/>
    <n v="0"/>
    <n v="0"/>
    <n v="0"/>
    <n v="0"/>
    <n v="0"/>
    <n v="0"/>
    <n v="0"/>
    <n v="0"/>
    <n v="0"/>
    <n v="0"/>
    <n v="0"/>
    <m/>
    <s v=""/>
    <m/>
    <x v="5"/>
    <x v="4"/>
    <e v="#N/A"/>
    <e v="#N/A"/>
    <e v="#N/A"/>
    <e v="#N/A"/>
    <e v="#N/A"/>
    <e v="#N/A"/>
    <m/>
    <m/>
  </r>
  <r>
    <x v="9"/>
    <x v="9"/>
    <s v="IN65"/>
    <n v="0"/>
    <n v="0"/>
    <n v="0"/>
    <n v="0"/>
    <n v="0"/>
    <n v="0"/>
    <n v="0"/>
    <n v="0"/>
    <n v="0"/>
    <n v="0"/>
    <n v="0"/>
    <m/>
    <s v=""/>
    <m/>
    <x v="6"/>
    <x v="2"/>
    <e v="#N/A"/>
    <e v="#N/A"/>
    <e v="#N/A"/>
    <e v="#N/A"/>
    <e v="#N/A"/>
    <e v="#N/A"/>
    <m/>
    <m/>
  </r>
  <r>
    <x v="9"/>
    <x v="9"/>
    <s v="IN66"/>
    <n v="0"/>
    <n v="0"/>
    <n v="0"/>
    <n v="0"/>
    <n v="0"/>
    <n v="0"/>
    <n v="0"/>
    <n v="0"/>
    <n v="0"/>
    <n v="0"/>
    <n v="0"/>
    <m/>
    <s v=""/>
    <m/>
    <x v="7"/>
    <x v="3"/>
    <e v="#N/A"/>
    <e v="#N/A"/>
    <e v="#N/A"/>
    <e v="#N/A"/>
    <e v="#N/A"/>
    <e v="#N/A"/>
    <m/>
    <m/>
  </r>
  <r>
    <x v="9"/>
    <x v="9"/>
    <s v="IN67"/>
    <n v="0"/>
    <n v="0"/>
    <n v="0"/>
    <n v="0"/>
    <n v="0"/>
    <n v="0"/>
    <n v="0"/>
    <n v="0"/>
    <n v="0"/>
    <n v="0"/>
    <n v="0"/>
    <m/>
    <s v=""/>
    <m/>
    <x v="8"/>
    <x v="1"/>
    <e v="#N/A"/>
    <e v="#N/A"/>
    <e v="#N/A"/>
    <e v="#N/A"/>
    <e v="#N/A"/>
    <e v="#N/A"/>
    <m/>
    <m/>
  </r>
  <r>
    <x v="9"/>
    <x v="9"/>
    <s v="IN68"/>
    <n v="0"/>
    <n v="0"/>
    <n v="0"/>
    <n v="0"/>
    <n v="0"/>
    <n v="0"/>
    <n v="0"/>
    <n v="0"/>
    <n v="0"/>
    <n v="0"/>
    <n v="0"/>
    <m/>
    <s v=""/>
    <m/>
    <x v="9"/>
    <x v="1"/>
    <e v="#N/A"/>
    <e v="#N/A"/>
    <e v="#N/A"/>
    <e v="#N/A"/>
    <e v="#N/A"/>
    <e v="#N/A"/>
    <m/>
    <m/>
  </r>
  <r>
    <x v="9"/>
    <x v="9"/>
    <s v="IN69"/>
    <n v="0"/>
    <n v="5760"/>
    <n v="1728"/>
    <n v="10224"/>
    <n v="4848"/>
    <n v="0"/>
    <n v="15144"/>
    <n v="14352"/>
    <n v="21889"/>
    <n v="169"/>
    <n v="-169"/>
    <m/>
    <n v="0.992279227009"/>
    <m/>
    <x v="10"/>
    <x v="4"/>
    <e v="#N/A"/>
    <e v="#N/A"/>
    <e v="#N/A"/>
    <e v="#N/A"/>
    <e v="#N/A"/>
    <e v="#N/A"/>
    <m/>
    <m/>
  </r>
  <r>
    <x v="9"/>
    <x v="9"/>
    <s v="IN70"/>
    <n v="0"/>
    <n v="960"/>
    <n v="0"/>
    <n v="1128"/>
    <n v="768"/>
    <n v="0"/>
    <n v="1320"/>
    <n v="936"/>
    <n v="3135"/>
    <n v="1047"/>
    <n v="-1047"/>
    <m/>
    <n v="0.6660287081339713"/>
    <m/>
    <x v="11"/>
    <x v="4"/>
    <e v="#N/A"/>
    <e v="#N/A"/>
    <e v="#N/A"/>
    <e v="#N/A"/>
    <e v="#N/A"/>
    <e v="#N/A"/>
    <m/>
    <m/>
  </r>
  <r>
    <x v="9"/>
    <x v="9"/>
    <s v="IN71"/>
    <n v="0"/>
    <n v="1920"/>
    <n v="0"/>
    <n v="6504"/>
    <n v="5112"/>
    <n v="0"/>
    <n v="11424"/>
    <n v="10176"/>
    <n v="17523"/>
    <n v="987"/>
    <n v="-987"/>
    <m/>
    <n v="0.9436740284197911"/>
    <m/>
    <x v="12"/>
    <x v="4"/>
    <e v="#N/A"/>
    <e v="#N/A"/>
    <e v="#N/A"/>
    <e v="#N/A"/>
    <e v="#N/A"/>
    <e v="#N/A"/>
    <m/>
    <m/>
  </r>
  <r>
    <x v="9"/>
    <x v="9"/>
    <s v="IN72"/>
    <n v="0"/>
    <n v="0"/>
    <n v="0"/>
    <n v="0"/>
    <n v="0"/>
    <n v="0"/>
    <n v="0"/>
    <n v="0"/>
    <n v="0"/>
    <n v="0"/>
    <n v="0"/>
    <m/>
    <s v=""/>
    <m/>
    <x v="13"/>
    <x v="3"/>
    <e v="#N/A"/>
    <e v="#N/A"/>
    <e v="#N/A"/>
    <e v="#N/A"/>
    <e v="#N/A"/>
    <e v="#N/A"/>
    <m/>
    <m/>
  </r>
  <r>
    <x v="9"/>
    <x v="9"/>
    <s v="IN73"/>
    <n v="0"/>
    <n v="0"/>
    <n v="0"/>
    <n v="0"/>
    <n v="0"/>
    <n v="0"/>
    <n v="0"/>
    <n v="0"/>
    <n v="0"/>
    <n v="0"/>
    <n v="0"/>
    <m/>
    <s v=""/>
    <m/>
    <x v="14"/>
    <x v="3"/>
    <e v="#N/A"/>
    <e v="#N/A"/>
    <e v="#N/A"/>
    <e v="#N/A"/>
    <e v="#N/A"/>
    <e v="#N/A"/>
    <m/>
    <m/>
  </r>
  <r>
    <x v="9"/>
    <x v="9"/>
    <s v="IN74"/>
    <n v="0"/>
    <n v="0"/>
    <n v="0"/>
    <n v="0"/>
    <n v="0"/>
    <n v="0"/>
    <n v="0"/>
    <n v="0"/>
    <n v="0"/>
    <n v="0"/>
    <n v="0"/>
    <m/>
    <s v=""/>
    <m/>
    <x v="15"/>
    <x v="5"/>
    <e v="#N/A"/>
    <e v="#N/A"/>
    <e v="#N/A"/>
    <e v="#N/A"/>
    <e v="#N/A"/>
    <e v="#N/A"/>
    <m/>
    <m/>
  </r>
  <r>
    <x v="9"/>
    <x v="9"/>
    <s v="IN75"/>
    <n v="0"/>
    <n v="0"/>
    <n v="0"/>
    <n v="0"/>
    <n v="0"/>
    <n v="0"/>
    <n v="0"/>
    <n v="0"/>
    <n v="0"/>
    <n v="0"/>
    <n v="0"/>
    <m/>
    <s v=""/>
    <m/>
    <x v="16"/>
    <x v="2"/>
    <e v="#N/A"/>
    <e v="#N/A"/>
    <e v="#N/A"/>
    <e v="#N/A"/>
    <e v="#N/A"/>
    <e v="#N/A"/>
    <m/>
    <m/>
  </r>
  <r>
    <x v="9"/>
    <x v="9"/>
    <s v="IN76"/>
    <n v="0"/>
    <n v="0"/>
    <n v="0"/>
    <n v="0"/>
    <n v="0"/>
    <n v="0"/>
    <n v="0"/>
    <n v="0"/>
    <n v="0"/>
    <n v="0"/>
    <n v="0"/>
    <m/>
    <s v=""/>
    <m/>
    <x v="17"/>
    <x v="2"/>
    <e v="#N/A"/>
    <e v="#N/A"/>
    <e v="#N/A"/>
    <e v="#N/A"/>
    <e v="#N/A"/>
    <e v="#N/A"/>
    <m/>
    <m/>
  </r>
  <r>
    <x v="9"/>
    <x v="9"/>
    <s v="IN77"/>
    <n v="0"/>
    <n v="0"/>
    <n v="0"/>
    <n v="0"/>
    <n v="0"/>
    <n v="0"/>
    <n v="0"/>
    <n v="0"/>
    <n v="0"/>
    <n v="0"/>
    <n v="0"/>
    <m/>
    <s v=""/>
    <m/>
    <x v="18"/>
    <x v="1"/>
    <e v="#N/A"/>
    <e v="#N/A"/>
    <e v="#N/A"/>
    <e v="#N/A"/>
    <e v="#N/A"/>
    <e v="#N/A"/>
    <m/>
    <m/>
  </r>
  <r>
    <x v="9"/>
    <x v="9"/>
    <s v="IN78"/>
    <n v="0"/>
    <n v="0"/>
    <n v="0"/>
    <n v="0"/>
    <n v="0"/>
    <n v="0"/>
    <n v="0"/>
    <n v="0"/>
    <n v="0"/>
    <n v="0"/>
    <n v="0"/>
    <m/>
    <s v=""/>
    <m/>
    <x v="19"/>
    <x v="2"/>
    <e v="#N/A"/>
    <e v="#N/A"/>
    <e v="#N/A"/>
    <e v="#N/A"/>
    <e v="#N/A"/>
    <e v="#N/A"/>
    <m/>
    <m/>
  </r>
  <r>
    <x v="9"/>
    <x v="9"/>
    <s v="IN79"/>
    <n v="0"/>
    <n v="0"/>
    <n v="0"/>
    <n v="0"/>
    <n v="0"/>
    <n v="0"/>
    <n v="0"/>
    <n v="0"/>
    <n v="0"/>
    <n v="0"/>
    <n v="0"/>
    <m/>
    <s v=""/>
    <m/>
    <x v="20"/>
    <x v="1"/>
    <e v="#N/A"/>
    <e v="#N/A"/>
    <e v="#N/A"/>
    <e v="#N/A"/>
    <e v="#N/A"/>
    <e v="#N/A"/>
    <m/>
    <m/>
  </r>
  <r>
    <x v="9"/>
    <x v="9"/>
    <s v="IN80"/>
    <n v="0"/>
    <n v="0"/>
    <n v="0"/>
    <n v="0"/>
    <n v="0"/>
    <n v="0"/>
    <n v="0"/>
    <n v="0"/>
    <n v="0"/>
    <n v="0"/>
    <n v="0"/>
    <m/>
    <s v=""/>
    <m/>
    <x v="21"/>
    <x v="2"/>
    <e v="#N/A"/>
    <e v="#N/A"/>
    <e v="#N/A"/>
    <e v="#N/A"/>
    <e v="#N/A"/>
    <e v="#N/A"/>
    <m/>
    <m/>
  </r>
  <r>
    <x v="9"/>
    <x v="9"/>
    <s v="IN81"/>
    <n v="0"/>
    <n v="0"/>
    <n v="0"/>
    <n v="0"/>
    <n v="0"/>
    <n v="0"/>
    <n v="0"/>
    <n v="0"/>
    <n v="0"/>
    <n v="0"/>
    <n v="0"/>
    <m/>
    <s v=""/>
    <m/>
    <x v="22"/>
    <x v="1"/>
    <e v="#N/A"/>
    <e v="#N/A"/>
    <e v="#N/A"/>
    <e v="#N/A"/>
    <e v="#N/A"/>
    <e v="#N/A"/>
    <m/>
    <m/>
  </r>
  <r>
    <x v="9"/>
    <x v="9"/>
    <s v="IN82"/>
    <n v="0"/>
    <n v="0"/>
    <n v="0"/>
    <n v="0"/>
    <n v="0"/>
    <n v="0"/>
    <n v="0"/>
    <n v="0"/>
    <n v="0"/>
    <n v="0"/>
    <n v="0"/>
    <m/>
    <s v=""/>
    <m/>
    <x v="23"/>
    <x v="6"/>
    <e v="#N/A"/>
    <e v="#N/A"/>
    <e v="#N/A"/>
    <e v="#N/A"/>
    <e v="#N/A"/>
    <e v="#N/A"/>
    <m/>
    <m/>
  </r>
  <r>
    <x v="9"/>
    <x v="9"/>
    <s v="IN83"/>
    <n v="0"/>
    <n v="0"/>
    <n v="0"/>
    <n v="0"/>
    <n v="0"/>
    <n v="0"/>
    <n v="0"/>
    <n v="0"/>
    <n v="0"/>
    <n v="0"/>
    <n v="0"/>
    <m/>
    <s v=""/>
    <m/>
    <x v="24"/>
    <x v="1"/>
    <e v="#N/A"/>
    <e v="#N/A"/>
    <e v="#N/A"/>
    <e v="#N/A"/>
    <e v="#N/A"/>
    <e v="#N/A"/>
    <m/>
    <m/>
  </r>
  <r>
    <x v="9"/>
    <x v="9"/>
    <s v="IN84"/>
    <n v="0"/>
    <n v="0"/>
    <n v="0"/>
    <n v="0"/>
    <n v="0"/>
    <n v="0"/>
    <n v="0"/>
    <n v="0"/>
    <n v="0"/>
    <n v="0"/>
    <n v="0"/>
    <m/>
    <s v=""/>
    <m/>
    <x v="25"/>
    <x v="1"/>
    <e v="#N/A"/>
    <e v="#N/A"/>
    <e v="#N/A"/>
    <e v="#N/A"/>
    <e v="#N/A"/>
    <e v="#N/A"/>
    <m/>
    <m/>
  </r>
  <r>
    <x v="9"/>
    <x v="9"/>
    <s v="IN85"/>
    <n v="0"/>
    <n v="0"/>
    <n v="0"/>
    <n v="0"/>
    <n v="0"/>
    <n v="0"/>
    <n v="0"/>
    <n v="0"/>
    <n v="0"/>
    <n v="0"/>
    <n v="0"/>
    <m/>
    <s v=""/>
    <m/>
    <x v="26"/>
    <x v="3"/>
    <e v="#N/A"/>
    <e v="#N/A"/>
    <e v="#N/A"/>
    <e v="#N/A"/>
    <e v="#N/A"/>
    <e v="#N/A"/>
    <m/>
    <m/>
  </r>
  <r>
    <x v="9"/>
    <x v="9"/>
    <s v="IN86"/>
    <n v="0"/>
    <n v="0"/>
    <n v="0"/>
    <n v="0"/>
    <n v="0"/>
    <n v="0"/>
    <n v="0"/>
    <n v="0"/>
    <n v="0"/>
    <n v="0"/>
    <n v="0"/>
    <m/>
    <s v=""/>
    <m/>
    <x v="27"/>
    <x v="3"/>
    <e v="#N/A"/>
    <e v="#N/A"/>
    <e v="#N/A"/>
    <e v="#N/A"/>
    <e v="#N/A"/>
    <e v="#N/A"/>
    <m/>
    <m/>
  </r>
  <r>
    <x v="9"/>
    <x v="9"/>
    <s v="IN87"/>
    <n v="0"/>
    <n v="20391"/>
    <n v="0"/>
    <n v="11904"/>
    <n v="9408"/>
    <n v="0"/>
    <n v="17175"/>
    <n v="15807"/>
    <n v="32983"/>
    <n v="6400"/>
    <n v="-6400"/>
    <m/>
    <n v="0.8059606463935967"/>
    <m/>
    <x v="28"/>
    <x v="4"/>
    <e v="#N/A"/>
    <e v="#N/A"/>
    <e v="#N/A"/>
    <e v="#N/A"/>
    <e v="#N/A"/>
    <e v="#N/A"/>
    <m/>
    <m/>
  </r>
  <r>
    <x v="9"/>
    <x v="9"/>
    <s v="IN88"/>
    <n v="0"/>
    <n v="0"/>
    <n v="0"/>
    <n v="0"/>
    <n v="0"/>
    <n v="0"/>
    <n v="0"/>
    <n v="0"/>
    <n v="0"/>
    <n v="0"/>
    <n v="0"/>
    <m/>
    <s v=""/>
    <m/>
    <x v="29"/>
    <x v="2"/>
    <e v="#N/A"/>
    <e v="#N/A"/>
    <e v="#N/A"/>
    <e v="#N/A"/>
    <e v="#N/A"/>
    <e v="#N/A"/>
    <m/>
    <m/>
  </r>
  <r>
    <x v="9"/>
    <x v="9"/>
    <s v="IN89"/>
    <n v="0"/>
    <n v="0"/>
    <n v="0"/>
    <n v="1992"/>
    <n v="1200"/>
    <n v="0"/>
    <n v="0"/>
    <n v="288"/>
    <n v="9829"/>
    <n v="8629"/>
    <n v="-8629"/>
    <m/>
    <n v="0.1220876996642588"/>
    <m/>
    <x v="30"/>
    <x v="4"/>
    <e v="#N/A"/>
    <e v="#N/A"/>
    <e v="#N/A"/>
    <e v="#N/A"/>
    <e v="#N/A"/>
    <e v="#N/A"/>
    <m/>
    <m/>
  </r>
  <r>
    <x v="9"/>
    <x v="9"/>
    <s v="IN90"/>
    <n v="0"/>
    <n v="0"/>
    <n v="0"/>
    <n v="0"/>
    <n v="0"/>
    <n v="0"/>
    <n v="0"/>
    <n v="0"/>
    <n v="0"/>
    <n v="0"/>
    <n v="0"/>
    <m/>
    <s v=""/>
    <m/>
    <x v="31"/>
    <x v="5"/>
    <e v="#N/A"/>
    <e v="#N/A"/>
    <e v="#N/A"/>
    <e v="#N/A"/>
    <e v="#N/A"/>
    <e v="#N/A"/>
    <m/>
    <m/>
  </r>
  <r>
    <x v="9"/>
    <x v="9"/>
    <s v="IN91"/>
    <n v="0"/>
    <n v="0"/>
    <n v="0"/>
    <n v="0"/>
    <n v="0"/>
    <n v="0"/>
    <n v="0"/>
    <n v="0"/>
    <n v="0"/>
    <n v="0"/>
    <n v="0"/>
    <m/>
    <s v=""/>
    <m/>
    <x v="32"/>
    <x v="3"/>
    <e v="#N/A"/>
    <e v="#N/A"/>
    <e v="#N/A"/>
    <e v="#N/A"/>
    <e v="#N/A"/>
    <e v="#N/A"/>
    <m/>
    <m/>
  </r>
  <r>
    <x v="9"/>
    <x v="9"/>
    <s v="IN92"/>
    <n v="0"/>
    <n v="0"/>
    <n v="0"/>
    <n v="0"/>
    <n v="0"/>
    <n v="0"/>
    <n v="0"/>
    <n v="0"/>
    <n v="0"/>
    <n v="0"/>
    <n v="0"/>
    <m/>
    <s v=""/>
    <m/>
    <x v="33"/>
    <x v="2"/>
    <e v="#N/A"/>
    <e v="#N/A"/>
    <e v="#N/A"/>
    <e v="#N/A"/>
    <e v="#N/A"/>
    <e v="#N/A"/>
    <m/>
    <m/>
  </r>
  <r>
    <x v="9"/>
    <x v="9"/>
    <s v="IN93"/>
    <n v="0"/>
    <n v="0"/>
    <n v="0"/>
    <n v="0"/>
    <n v="0"/>
    <n v="0"/>
    <n v="0"/>
    <n v="0"/>
    <n v="0"/>
    <n v="0"/>
    <n v="0"/>
    <m/>
    <s v=""/>
    <m/>
    <x v="34"/>
    <x v="2"/>
    <e v="#N/A"/>
    <e v="#N/A"/>
    <e v="#N/A"/>
    <e v="#N/A"/>
    <e v="#N/A"/>
    <e v="#N/A"/>
    <m/>
    <m/>
  </r>
  <r>
    <x v="9"/>
    <x v="9"/>
    <s v="IN94"/>
    <n v="0"/>
    <n v="0"/>
    <n v="0"/>
    <n v="0"/>
    <n v="0"/>
    <n v="0"/>
    <n v="0"/>
    <n v="0"/>
    <n v="0"/>
    <n v="0"/>
    <n v="0"/>
    <m/>
    <s v=""/>
    <m/>
    <x v="35"/>
    <x v="2"/>
    <e v="#N/A"/>
    <e v="#N/A"/>
    <e v="#N/A"/>
    <e v="#N/A"/>
    <e v="#N/A"/>
    <e v="#N/A"/>
    <m/>
    <m/>
  </r>
  <r>
    <x v="9"/>
    <x v="9"/>
    <s v="IN95"/>
    <n v="0"/>
    <n v="0"/>
    <n v="8472"/>
    <n v="0"/>
    <n v="0"/>
    <n v="0"/>
    <n v="0"/>
    <n v="8472"/>
    <n v="0"/>
    <n v="-8472"/>
    <n v="8472"/>
    <m/>
    <s v=""/>
    <m/>
    <x v="36"/>
    <x v="7"/>
    <e v="#N/A"/>
    <e v="#N/A"/>
    <e v="#N/A"/>
    <e v="#N/A"/>
    <e v="#N/A"/>
    <e v="#N/A"/>
    <m/>
    <m/>
  </r>
  <r>
    <x v="9"/>
    <x v="9"/>
    <s v="IN97"/>
    <n v="0"/>
    <n v="0"/>
    <n v="7896"/>
    <n v="0"/>
    <n v="0"/>
    <n v="0"/>
    <n v="0"/>
    <n v="7896"/>
    <n v="0"/>
    <n v="-7896"/>
    <n v="7896"/>
    <m/>
    <s v=""/>
    <m/>
    <x v="37"/>
    <x v="8"/>
    <e v="#N/A"/>
    <e v="#N/A"/>
    <e v="#N/A"/>
    <e v="#N/A"/>
    <e v="#N/A"/>
    <e v="#N/A"/>
    <m/>
    <m/>
  </r>
  <r>
    <x v="10"/>
    <x v="10"/>
    <s v="IN15"/>
    <n v="0"/>
    <n v="0"/>
    <n v="0"/>
    <n v="0"/>
    <n v="0"/>
    <n v="0"/>
    <n v="0"/>
    <n v="0"/>
    <n v="0"/>
    <n v="0"/>
    <n v="0"/>
    <m/>
    <s v=""/>
    <m/>
    <x v="0"/>
    <x v="0"/>
    <e v="#N/A"/>
    <e v="#N/A"/>
    <e v="#N/A"/>
    <e v="#N/A"/>
    <e v="#N/A"/>
    <e v="#N/A"/>
    <m/>
    <m/>
  </r>
  <r>
    <x v="10"/>
    <x v="10"/>
    <s v="IN16"/>
    <n v="0"/>
    <n v="0"/>
    <n v="0"/>
    <n v="0"/>
    <n v="0"/>
    <n v="0"/>
    <n v="96"/>
    <n v="96"/>
    <n v="0"/>
    <n v="-96"/>
    <n v="96"/>
    <m/>
    <s v=""/>
    <m/>
    <x v="20"/>
    <x v="0"/>
    <e v="#N/A"/>
    <e v="#N/A"/>
    <e v="#N/A"/>
    <e v="#N/A"/>
    <e v="#N/A"/>
    <e v="#N/A"/>
    <m/>
    <m/>
  </r>
  <r>
    <x v="10"/>
    <x v="10"/>
    <s v="IN60"/>
    <n v="0"/>
    <n v="0"/>
    <n v="0"/>
    <n v="0"/>
    <n v="0"/>
    <n v="0"/>
    <n v="0"/>
    <n v="0"/>
    <n v="0"/>
    <n v="0"/>
    <n v="0"/>
    <m/>
    <s v=""/>
    <m/>
    <x v="1"/>
    <x v="1"/>
    <e v="#N/A"/>
    <e v="#N/A"/>
    <e v="#N/A"/>
    <e v="#N/A"/>
    <e v="#N/A"/>
    <e v="#N/A"/>
    <m/>
    <m/>
  </r>
  <r>
    <x v="10"/>
    <x v="10"/>
    <s v="IN61"/>
    <n v="0"/>
    <n v="0"/>
    <n v="0"/>
    <n v="0"/>
    <n v="0"/>
    <n v="0"/>
    <n v="0"/>
    <n v="0"/>
    <n v="0"/>
    <n v="0"/>
    <n v="0"/>
    <m/>
    <s v=""/>
    <m/>
    <x v="2"/>
    <x v="2"/>
    <e v="#N/A"/>
    <e v="#N/A"/>
    <e v="#N/A"/>
    <e v="#N/A"/>
    <e v="#N/A"/>
    <e v="#N/A"/>
    <m/>
    <m/>
  </r>
  <r>
    <x v="10"/>
    <x v="10"/>
    <s v="IN62"/>
    <n v="0"/>
    <n v="0"/>
    <n v="0"/>
    <n v="0"/>
    <n v="0"/>
    <n v="0"/>
    <n v="0"/>
    <n v="0"/>
    <n v="0"/>
    <n v="0"/>
    <n v="0"/>
    <m/>
    <s v=""/>
    <m/>
    <x v="3"/>
    <x v="3"/>
    <e v="#N/A"/>
    <e v="#N/A"/>
    <e v="#N/A"/>
    <e v="#N/A"/>
    <e v="#N/A"/>
    <e v="#N/A"/>
    <m/>
    <m/>
  </r>
  <r>
    <x v="10"/>
    <x v="10"/>
    <s v="IN63"/>
    <n v="0"/>
    <n v="197016"/>
    <n v="39408"/>
    <n v="97368"/>
    <n v="63648"/>
    <n v="6480"/>
    <n v="216936"/>
    <n v="223968"/>
    <n v="180000"/>
    <n v="-139992"/>
    <n v="139992"/>
    <m/>
    <n v="1.777733333333333"/>
    <m/>
    <x v="4"/>
    <x v="4"/>
    <e v="#N/A"/>
    <e v="#N/A"/>
    <e v="#N/A"/>
    <e v="#N/A"/>
    <e v="#N/A"/>
    <e v="#N/A"/>
    <m/>
    <m/>
  </r>
  <r>
    <x v="10"/>
    <x v="10"/>
    <s v="IN64"/>
    <n v="0"/>
    <n v="74592"/>
    <n v="36584"/>
    <n v="60302"/>
    <n v="43440"/>
    <n v="0"/>
    <n v="122520"/>
    <n v="147176"/>
    <n v="120000"/>
    <n v="-82544"/>
    <n v="82544"/>
    <m/>
    <n v="1.687866666666667"/>
    <m/>
    <x v="5"/>
    <x v="4"/>
    <e v="#N/A"/>
    <e v="#N/A"/>
    <e v="#N/A"/>
    <e v="#N/A"/>
    <e v="#N/A"/>
    <e v="#N/A"/>
    <m/>
    <m/>
  </r>
  <r>
    <x v="10"/>
    <x v="10"/>
    <s v="IN65"/>
    <n v="0"/>
    <n v="0"/>
    <n v="0"/>
    <n v="0"/>
    <n v="0"/>
    <n v="0"/>
    <n v="0"/>
    <n v="0"/>
    <n v="0"/>
    <n v="0"/>
    <n v="0"/>
    <m/>
    <s v=""/>
    <m/>
    <x v="6"/>
    <x v="2"/>
    <e v="#N/A"/>
    <e v="#N/A"/>
    <e v="#N/A"/>
    <e v="#N/A"/>
    <e v="#N/A"/>
    <e v="#N/A"/>
    <m/>
    <m/>
  </r>
  <r>
    <x v="10"/>
    <x v="10"/>
    <s v="IN66"/>
    <n v="0"/>
    <n v="0"/>
    <n v="0"/>
    <n v="0"/>
    <n v="0"/>
    <n v="0"/>
    <n v="0"/>
    <n v="0"/>
    <n v="0"/>
    <n v="0"/>
    <n v="0"/>
    <m/>
    <s v=""/>
    <m/>
    <x v="7"/>
    <x v="3"/>
    <e v="#N/A"/>
    <e v="#N/A"/>
    <e v="#N/A"/>
    <e v="#N/A"/>
    <e v="#N/A"/>
    <e v="#N/A"/>
    <m/>
    <m/>
  </r>
  <r>
    <x v="10"/>
    <x v="10"/>
    <s v="IN67"/>
    <n v="0"/>
    <n v="0"/>
    <n v="0"/>
    <n v="0"/>
    <n v="0"/>
    <n v="0"/>
    <n v="0"/>
    <n v="0"/>
    <n v="0"/>
    <n v="0"/>
    <n v="0"/>
    <m/>
    <s v=""/>
    <m/>
    <x v="8"/>
    <x v="1"/>
    <e v="#N/A"/>
    <e v="#N/A"/>
    <e v="#N/A"/>
    <e v="#N/A"/>
    <e v="#N/A"/>
    <e v="#N/A"/>
    <m/>
    <m/>
  </r>
  <r>
    <x v="10"/>
    <x v="10"/>
    <s v="IN68"/>
    <n v="0"/>
    <n v="0"/>
    <n v="0"/>
    <n v="0"/>
    <n v="0"/>
    <n v="0"/>
    <n v="0"/>
    <n v="0"/>
    <n v="0"/>
    <n v="0"/>
    <n v="0"/>
    <m/>
    <s v=""/>
    <m/>
    <x v="9"/>
    <x v="1"/>
    <e v="#N/A"/>
    <e v="#N/A"/>
    <e v="#N/A"/>
    <e v="#N/A"/>
    <e v="#N/A"/>
    <e v="#N/A"/>
    <m/>
    <m/>
  </r>
  <r>
    <x v="10"/>
    <x v="10"/>
    <s v="IN69"/>
    <n v="0"/>
    <n v="0"/>
    <n v="0"/>
    <n v="0"/>
    <n v="0"/>
    <n v="0"/>
    <n v="0"/>
    <n v="0"/>
    <n v="0"/>
    <n v="0"/>
    <n v="0"/>
    <m/>
    <s v=""/>
    <m/>
    <x v="10"/>
    <x v="4"/>
    <e v="#N/A"/>
    <e v="#N/A"/>
    <e v="#N/A"/>
    <e v="#N/A"/>
    <e v="#N/A"/>
    <e v="#N/A"/>
    <m/>
    <m/>
  </r>
  <r>
    <x v="10"/>
    <x v="10"/>
    <s v="IN70"/>
    <n v="0"/>
    <n v="0"/>
    <n v="0"/>
    <n v="0"/>
    <n v="0"/>
    <n v="0"/>
    <n v="0"/>
    <n v="0"/>
    <n v="0"/>
    <n v="0"/>
    <n v="0"/>
    <m/>
    <s v=""/>
    <m/>
    <x v="11"/>
    <x v="4"/>
    <e v="#N/A"/>
    <e v="#N/A"/>
    <e v="#N/A"/>
    <e v="#N/A"/>
    <e v="#N/A"/>
    <e v="#N/A"/>
    <m/>
    <m/>
  </r>
  <r>
    <x v="10"/>
    <x v="10"/>
    <s v="IN71"/>
    <n v="0"/>
    <n v="0"/>
    <n v="0"/>
    <n v="0"/>
    <n v="0"/>
    <n v="0"/>
    <n v="0"/>
    <n v="0"/>
    <n v="0"/>
    <n v="0"/>
    <n v="0"/>
    <m/>
    <s v=""/>
    <m/>
    <x v="12"/>
    <x v="4"/>
    <e v="#N/A"/>
    <e v="#N/A"/>
    <e v="#N/A"/>
    <e v="#N/A"/>
    <e v="#N/A"/>
    <e v="#N/A"/>
    <m/>
    <m/>
  </r>
  <r>
    <x v="10"/>
    <x v="10"/>
    <s v="IN72"/>
    <n v="0"/>
    <n v="0"/>
    <n v="0"/>
    <n v="0"/>
    <n v="0"/>
    <n v="0"/>
    <n v="0"/>
    <n v="0"/>
    <n v="0"/>
    <n v="0"/>
    <n v="0"/>
    <m/>
    <s v=""/>
    <m/>
    <x v="13"/>
    <x v="3"/>
    <e v="#N/A"/>
    <e v="#N/A"/>
    <e v="#N/A"/>
    <e v="#N/A"/>
    <e v="#N/A"/>
    <e v="#N/A"/>
    <m/>
    <m/>
  </r>
  <r>
    <x v="10"/>
    <x v="10"/>
    <s v="IN73"/>
    <n v="0"/>
    <n v="0"/>
    <n v="0"/>
    <n v="0"/>
    <n v="0"/>
    <n v="0"/>
    <n v="0"/>
    <n v="0"/>
    <n v="0"/>
    <n v="0"/>
    <n v="0"/>
    <m/>
    <s v=""/>
    <m/>
    <x v="14"/>
    <x v="3"/>
    <e v="#N/A"/>
    <e v="#N/A"/>
    <e v="#N/A"/>
    <e v="#N/A"/>
    <e v="#N/A"/>
    <e v="#N/A"/>
    <m/>
    <m/>
  </r>
  <r>
    <x v="10"/>
    <x v="10"/>
    <s v="IN74"/>
    <n v="0"/>
    <n v="0"/>
    <n v="0"/>
    <n v="0"/>
    <n v="0"/>
    <n v="0"/>
    <n v="0"/>
    <n v="0"/>
    <n v="0"/>
    <n v="0"/>
    <n v="0"/>
    <m/>
    <s v=""/>
    <m/>
    <x v="15"/>
    <x v="5"/>
    <e v="#N/A"/>
    <e v="#N/A"/>
    <e v="#N/A"/>
    <e v="#N/A"/>
    <e v="#N/A"/>
    <e v="#N/A"/>
    <m/>
    <m/>
  </r>
  <r>
    <x v="10"/>
    <x v="10"/>
    <s v="IN75"/>
    <n v="0"/>
    <n v="0"/>
    <n v="0"/>
    <n v="0"/>
    <n v="0"/>
    <n v="0"/>
    <n v="0"/>
    <n v="0"/>
    <n v="0"/>
    <n v="0"/>
    <n v="0"/>
    <m/>
    <s v=""/>
    <m/>
    <x v="16"/>
    <x v="2"/>
    <e v="#N/A"/>
    <e v="#N/A"/>
    <e v="#N/A"/>
    <e v="#N/A"/>
    <e v="#N/A"/>
    <e v="#N/A"/>
    <m/>
    <m/>
  </r>
  <r>
    <x v="10"/>
    <x v="10"/>
    <s v="IN76"/>
    <n v="0"/>
    <n v="0"/>
    <n v="0"/>
    <n v="0"/>
    <n v="0"/>
    <n v="0"/>
    <n v="0"/>
    <n v="0"/>
    <n v="0"/>
    <n v="0"/>
    <n v="0"/>
    <m/>
    <s v=""/>
    <m/>
    <x v="17"/>
    <x v="2"/>
    <e v="#N/A"/>
    <e v="#N/A"/>
    <e v="#N/A"/>
    <e v="#N/A"/>
    <e v="#N/A"/>
    <e v="#N/A"/>
    <m/>
    <m/>
  </r>
  <r>
    <x v="10"/>
    <x v="10"/>
    <s v="IN77"/>
    <n v="0"/>
    <n v="0"/>
    <n v="0"/>
    <n v="0"/>
    <n v="0"/>
    <n v="0"/>
    <n v="0"/>
    <n v="0"/>
    <n v="0"/>
    <n v="0"/>
    <n v="0"/>
    <m/>
    <s v=""/>
    <m/>
    <x v="18"/>
    <x v="1"/>
    <e v="#N/A"/>
    <e v="#N/A"/>
    <e v="#N/A"/>
    <e v="#N/A"/>
    <e v="#N/A"/>
    <e v="#N/A"/>
    <m/>
    <m/>
  </r>
  <r>
    <x v="10"/>
    <x v="10"/>
    <s v="IN78"/>
    <n v="0"/>
    <n v="0"/>
    <n v="0"/>
    <n v="0"/>
    <n v="0"/>
    <n v="0"/>
    <n v="0"/>
    <n v="0"/>
    <n v="0"/>
    <n v="0"/>
    <n v="0"/>
    <m/>
    <s v=""/>
    <m/>
    <x v="19"/>
    <x v="2"/>
    <e v="#N/A"/>
    <e v="#N/A"/>
    <e v="#N/A"/>
    <e v="#N/A"/>
    <e v="#N/A"/>
    <e v="#N/A"/>
    <m/>
    <m/>
  </r>
  <r>
    <x v="10"/>
    <x v="10"/>
    <s v="IN79"/>
    <n v="0"/>
    <n v="0"/>
    <n v="0"/>
    <n v="0"/>
    <n v="0"/>
    <n v="0"/>
    <n v="0"/>
    <n v="0"/>
    <n v="0"/>
    <n v="0"/>
    <n v="0"/>
    <m/>
    <s v=""/>
    <m/>
    <x v="20"/>
    <x v="1"/>
    <e v="#N/A"/>
    <e v="#N/A"/>
    <e v="#N/A"/>
    <e v="#N/A"/>
    <e v="#N/A"/>
    <e v="#N/A"/>
    <m/>
    <m/>
  </r>
  <r>
    <x v="10"/>
    <x v="10"/>
    <s v="IN80"/>
    <n v="0"/>
    <n v="0"/>
    <n v="0"/>
    <n v="0"/>
    <n v="0"/>
    <n v="0"/>
    <n v="0"/>
    <n v="0"/>
    <n v="0"/>
    <n v="0"/>
    <n v="0"/>
    <m/>
    <s v=""/>
    <m/>
    <x v="21"/>
    <x v="2"/>
    <e v="#N/A"/>
    <e v="#N/A"/>
    <e v="#N/A"/>
    <e v="#N/A"/>
    <e v="#N/A"/>
    <e v="#N/A"/>
    <m/>
    <m/>
  </r>
  <r>
    <x v="10"/>
    <x v="10"/>
    <s v="IN81"/>
    <n v="0"/>
    <n v="0"/>
    <n v="0"/>
    <n v="0"/>
    <n v="0"/>
    <n v="0"/>
    <n v="0"/>
    <n v="0"/>
    <n v="0"/>
    <n v="0"/>
    <n v="0"/>
    <m/>
    <s v=""/>
    <m/>
    <x v="22"/>
    <x v="1"/>
    <e v="#N/A"/>
    <e v="#N/A"/>
    <e v="#N/A"/>
    <e v="#N/A"/>
    <e v="#N/A"/>
    <e v="#N/A"/>
    <m/>
    <m/>
  </r>
  <r>
    <x v="10"/>
    <x v="10"/>
    <s v="IN82"/>
    <n v="0"/>
    <n v="0"/>
    <n v="0"/>
    <n v="0"/>
    <n v="0"/>
    <n v="0"/>
    <n v="0"/>
    <n v="0"/>
    <n v="0"/>
    <n v="0"/>
    <n v="0"/>
    <m/>
    <s v=""/>
    <m/>
    <x v="23"/>
    <x v="6"/>
    <e v="#N/A"/>
    <e v="#N/A"/>
    <e v="#N/A"/>
    <e v="#N/A"/>
    <e v="#N/A"/>
    <e v="#N/A"/>
    <m/>
    <m/>
  </r>
  <r>
    <x v="10"/>
    <x v="10"/>
    <s v="IN83"/>
    <n v="0"/>
    <n v="0"/>
    <n v="0"/>
    <n v="0"/>
    <n v="0"/>
    <n v="0"/>
    <n v="0"/>
    <n v="0"/>
    <n v="0"/>
    <n v="0"/>
    <n v="0"/>
    <m/>
    <s v=""/>
    <m/>
    <x v="24"/>
    <x v="1"/>
    <e v="#N/A"/>
    <e v="#N/A"/>
    <e v="#N/A"/>
    <e v="#N/A"/>
    <e v="#N/A"/>
    <e v="#N/A"/>
    <m/>
    <m/>
  </r>
  <r>
    <x v="10"/>
    <x v="10"/>
    <s v="IN84"/>
    <n v="0"/>
    <n v="0"/>
    <n v="0"/>
    <n v="0"/>
    <n v="0"/>
    <n v="0"/>
    <n v="0"/>
    <n v="0"/>
    <n v="0"/>
    <n v="0"/>
    <n v="0"/>
    <m/>
    <s v=""/>
    <m/>
    <x v="25"/>
    <x v="1"/>
    <e v="#N/A"/>
    <e v="#N/A"/>
    <e v="#N/A"/>
    <e v="#N/A"/>
    <e v="#N/A"/>
    <e v="#N/A"/>
    <m/>
    <m/>
  </r>
  <r>
    <x v="10"/>
    <x v="10"/>
    <s v="IN85"/>
    <n v="0"/>
    <n v="0"/>
    <n v="0"/>
    <n v="0"/>
    <n v="0"/>
    <n v="0"/>
    <n v="0"/>
    <n v="0"/>
    <n v="0"/>
    <n v="0"/>
    <n v="0"/>
    <m/>
    <s v=""/>
    <m/>
    <x v="26"/>
    <x v="3"/>
    <e v="#N/A"/>
    <e v="#N/A"/>
    <e v="#N/A"/>
    <e v="#N/A"/>
    <e v="#N/A"/>
    <e v="#N/A"/>
    <m/>
    <m/>
  </r>
  <r>
    <x v="10"/>
    <x v="10"/>
    <s v="IN86"/>
    <n v="0"/>
    <n v="0"/>
    <n v="0"/>
    <n v="0"/>
    <n v="0"/>
    <n v="0"/>
    <n v="0"/>
    <n v="0"/>
    <n v="0"/>
    <n v="0"/>
    <n v="0"/>
    <m/>
    <s v=""/>
    <m/>
    <x v="27"/>
    <x v="3"/>
    <e v="#N/A"/>
    <e v="#N/A"/>
    <e v="#N/A"/>
    <e v="#N/A"/>
    <e v="#N/A"/>
    <e v="#N/A"/>
    <m/>
    <m/>
  </r>
  <r>
    <x v="10"/>
    <x v="10"/>
    <s v="IN87"/>
    <n v="0"/>
    <n v="0"/>
    <n v="0"/>
    <n v="0"/>
    <n v="0"/>
    <n v="0"/>
    <n v="0"/>
    <n v="0"/>
    <n v="0"/>
    <n v="0"/>
    <n v="0"/>
    <m/>
    <s v=""/>
    <m/>
    <x v="28"/>
    <x v="4"/>
    <e v="#N/A"/>
    <e v="#N/A"/>
    <e v="#N/A"/>
    <e v="#N/A"/>
    <e v="#N/A"/>
    <e v="#N/A"/>
    <m/>
    <m/>
  </r>
  <r>
    <x v="10"/>
    <x v="10"/>
    <s v="IN88"/>
    <n v="0"/>
    <n v="0"/>
    <n v="0"/>
    <n v="0"/>
    <n v="0"/>
    <n v="0"/>
    <n v="0"/>
    <n v="0"/>
    <n v="0"/>
    <n v="0"/>
    <n v="0"/>
    <m/>
    <s v=""/>
    <m/>
    <x v="29"/>
    <x v="2"/>
    <e v="#N/A"/>
    <e v="#N/A"/>
    <e v="#N/A"/>
    <e v="#N/A"/>
    <e v="#N/A"/>
    <e v="#N/A"/>
    <m/>
    <m/>
  </r>
  <r>
    <x v="10"/>
    <x v="10"/>
    <s v="IN89"/>
    <n v="0"/>
    <n v="0"/>
    <n v="0"/>
    <n v="0"/>
    <n v="0"/>
    <n v="0"/>
    <n v="0"/>
    <n v="0"/>
    <n v="0"/>
    <n v="0"/>
    <n v="0"/>
    <m/>
    <s v=""/>
    <m/>
    <x v="30"/>
    <x v="4"/>
    <e v="#N/A"/>
    <e v="#N/A"/>
    <e v="#N/A"/>
    <e v="#N/A"/>
    <e v="#N/A"/>
    <e v="#N/A"/>
    <m/>
    <m/>
  </r>
  <r>
    <x v="10"/>
    <x v="10"/>
    <s v="IN90"/>
    <n v="0"/>
    <n v="0"/>
    <n v="0"/>
    <n v="0"/>
    <n v="0"/>
    <n v="0"/>
    <n v="0"/>
    <n v="0"/>
    <n v="0"/>
    <n v="0"/>
    <n v="0"/>
    <m/>
    <s v=""/>
    <m/>
    <x v="31"/>
    <x v="5"/>
    <e v="#N/A"/>
    <e v="#N/A"/>
    <e v="#N/A"/>
    <e v="#N/A"/>
    <e v="#N/A"/>
    <e v="#N/A"/>
    <m/>
    <m/>
  </r>
  <r>
    <x v="10"/>
    <x v="10"/>
    <s v="IN91"/>
    <n v="0"/>
    <n v="0"/>
    <n v="0"/>
    <n v="0"/>
    <n v="0"/>
    <n v="0"/>
    <n v="0"/>
    <n v="0"/>
    <n v="0"/>
    <n v="0"/>
    <n v="0"/>
    <m/>
    <s v=""/>
    <m/>
    <x v="32"/>
    <x v="3"/>
    <e v="#N/A"/>
    <e v="#N/A"/>
    <e v="#N/A"/>
    <e v="#N/A"/>
    <e v="#N/A"/>
    <e v="#N/A"/>
    <m/>
    <m/>
  </r>
  <r>
    <x v="10"/>
    <x v="10"/>
    <s v="IN92"/>
    <n v="0"/>
    <n v="0"/>
    <n v="0"/>
    <n v="0"/>
    <n v="0"/>
    <n v="0"/>
    <n v="0"/>
    <n v="0"/>
    <n v="0"/>
    <n v="0"/>
    <n v="0"/>
    <m/>
    <s v=""/>
    <m/>
    <x v="33"/>
    <x v="2"/>
    <e v="#N/A"/>
    <e v="#N/A"/>
    <e v="#N/A"/>
    <e v="#N/A"/>
    <e v="#N/A"/>
    <e v="#N/A"/>
    <m/>
    <m/>
  </r>
  <r>
    <x v="10"/>
    <x v="10"/>
    <s v="IN93"/>
    <n v="0"/>
    <n v="0"/>
    <n v="0"/>
    <n v="0"/>
    <n v="0"/>
    <n v="0"/>
    <n v="0"/>
    <n v="0"/>
    <n v="0"/>
    <n v="0"/>
    <n v="0"/>
    <m/>
    <s v=""/>
    <m/>
    <x v="34"/>
    <x v="2"/>
    <e v="#N/A"/>
    <e v="#N/A"/>
    <e v="#N/A"/>
    <e v="#N/A"/>
    <e v="#N/A"/>
    <e v="#N/A"/>
    <m/>
    <m/>
  </r>
  <r>
    <x v="10"/>
    <x v="10"/>
    <s v="IN94"/>
    <n v="0"/>
    <n v="0"/>
    <n v="0"/>
    <n v="0"/>
    <n v="0"/>
    <n v="0"/>
    <n v="0"/>
    <n v="0"/>
    <n v="0"/>
    <n v="0"/>
    <n v="0"/>
    <m/>
    <s v=""/>
    <m/>
    <x v="35"/>
    <x v="2"/>
    <e v="#N/A"/>
    <e v="#N/A"/>
    <e v="#N/A"/>
    <e v="#N/A"/>
    <e v="#N/A"/>
    <e v="#N/A"/>
    <m/>
    <m/>
  </r>
  <r>
    <x v="10"/>
    <x v="10"/>
    <s v="IN95"/>
    <n v="0"/>
    <n v="0"/>
    <n v="0"/>
    <n v="0"/>
    <n v="0"/>
    <n v="0"/>
    <n v="0"/>
    <n v="0"/>
    <n v="0"/>
    <n v="0"/>
    <n v="0"/>
    <m/>
    <s v=""/>
    <m/>
    <x v="36"/>
    <x v="7"/>
    <e v="#N/A"/>
    <e v="#N/A"/>
    <e v="#N/A"/>
    <e v="#N/A"/>
    <e v="#N/A"/>
    <e v="#N/A"/>
    <m/>
    <m/>
  </r>
  <r>
    <x v="10"/>
    <x v="10"/>
    <s v="IN96"/>
    <n v="0"/>
    <n v="30624"/>
    <n v="0"/>
    <n v="0"/>
    <n v="0"/>
    <n v="0"/>
    <n v="6336"/>
    <n v="6336"/>
    <n v="0"/>
    <n v="-6336"/>
    <n v="6336"/>
    <m/>
    <s v=""/>
    <m/>
    <x v="20"/>
    <x v="0"/>
    <e v="#N/A"/>
    <e v="#N/A"/>
    <e v="#N/A"/>
    <e v="#N/A"/>
    <e v="#N/A"/>
    <e v="#N/A"/>
    <m/>
    <m/>
  </r>
  <r>
    <x v="10"/>
    <x v="10"/>
    <s v="IN97"/>
    <n v="0"/>
    <n v="0"/>
    <n v="0"/>
    <n v="0"/>
    <n v="0"/>
    <n v="0"/>
    <n v="0"/>
    <n v="0"/>
    <n v="0"/>
    <n v="0"/>
    <n v="0"/>
    <m/>
    <s v=""/>
    <m/>
    <x v="37"/>
    <x v="8"/>
    <e v="#N/A"/>
    <e v="#N/A"/>
    <e v="#N/A"/>
    <e v="#N/A"/>
    <e v="#N/A"/>
    <e v="#N/A"/>
    <m/>
    <m/>
  </r>
  <r>
    <x v="11"/>
    <x v="11"/>
    <s v="IN15"/>
    <n v="0"/>
    <n v="0"/>
    <n v="0"/>
    <n v="0"/>
    <n v="0"/>
    <n v="0"/>
    <n v="0"/>
    <n v="0"/>
    <n v="0"/>
    <n v="0"/>
    <n v="0"/>
    <m/>
    <s v=""/>
    <m/>
    <x v="0"/>
    <x v="0"/>
    <e v="#N/A"/>
    <e v="#N/A"/>
    <e v="#N/A"/>
    <e v="#N/A"/>
    <e v="#N/A"/>
    <e v="#N/A"/>
    <m/>
    <m/>
  </r>
  <r>
    <x v="11"/>
    <x v="11"/>
    <s v="IN16"/>
    <n v="0"/>
    <n v="0"/>
    <n v="0"/>
    <n v="0"/>
    <n v="0"/>
    <n v="0"/>
    <n v="96"/>
    <n v="96"/>
    <n v="0"/>
    <n v="-96"/>
    <n v="96"/>
    <m/>
    <s v=""/>
    <m/>
    <x v="20"/>
    <x v="0"/>
    <e v="#N/A"/>
    <e v="#N/A"/>
    <e v="#N/A"/>
    <e v="#N/A"/>
    <e v="#N/A"/>
    <e v="#N/A"/>
    <m/>
    <m/>
  </r>
  <r>
    <x v="11"/>
    <x v="11"/>
    <s v="IN60"/>
    <n v="0"/>
    <n v="0"/>
    <n v="0"/>
    <n v="0"/>
    <n v="0"/>
    <n v="0"/>
    <n v="0"/>
    <n v="0"/>
    <n v="0"/>
    <n v="0"/>
    <n v="0"/>
    <m/>
    <s v=""/>
    <m/>
    <x v="1"/>
    <x v="1"/>
    <e v="#N/A"/>
    <e v="#N/A"/>
    <e v="#N/A"/>
    <e v="#N/A"/>
    <e v="#N/A"/>
    <e v="#N/A"/>
    <m/>
    <m/>
  </r>
  <r>
    <x v="11"/>
    <x v="11"/>
    <s v="IN61"/>
    <n v="0"/>
    <n v="0"/>
    <n v="0"/>
    <n v="0"/>
    <n v="0"/>
    <n v="0"/>
    <n v="0"/>
    <n v="0"/>
    <n v="0"/>
    <n v="0"/>
    <n v="0"/>
    <m/>
    <s v=""/>
    <m/>
    <x v="2"/>
    <x v="2"/>
    <e v="#N/A"/>
    <e v="#N/A"/>
    <e v="#N/A"/>
    <e v="#N/A"/>
    <e v="#N/A"/>
    <e v="#N/A"/>
    <m/>
    <m/>
  </r>
  <r>
    <x v="11"/>
    <x v="11"/>
    <s v="IN62"/>
    <n v="0"/>
    <n v="0"/>
    <n v="0"/>
    <n v="0"/>
    <n v="0"/>
    <n v="0"/>
    <n v="0"/>
    <n v="0"/>
    <n v="0"/>
    <n v="0"/>
    <n v="0"/>
    <m/>
    <s v=""/>
    <m/>
    <x v="3"/>
    <x v="3"/>
    <e v="#N/A"/>
    <e v="#N/A"/>
    <e v="#N/A"/>
    <e v="#N/A"/>
    <e v="#N/A"/>
    <e v="#N/A"/>
    <m/>
    <m/>
  </r>
  <r>
    <x v="11"/>
    <x v="11"/>
    <s v="IN63"/>
    <n v="0"/>
    <n v="197016"/>
    <n v="36480"/>
    <n v="97368"/>
    <n v="63648"/>
    <n v="6480"/>
    <n v="216936"/>
    <n v="221040"/>
    <n v="180000"/>
    <n v="-137064"/>
    <n v="137064"/>
    <m/>
    <n v="1.761466666666667"/>
    <m/>
    <x v="4"/>
    <x v="4"/>
    <e v="#N/A"/>
    <e v="#N/A"/>
    <e v="#N/A"/>
    <e v="#N/A"/>
    <e v="#N/A"/>
    <e v="#N/A"/>
    <m/>
    <m/>
  </r>
  <r>
    <x v="11"/>
    <x v="11"/>
    <s v="IN64"/>
    <n v="0"/>
    <n v="74592"/>
    <n v="33816"/>
    <n v="60302"/>
    <n v="43440"/>
    <n v="0"/>
    <n v="122520"/>
    <n v="144408"/>
    <n v="120000"/>
    <n v="-79776"/>
    <n v="79776"/>
    <m/>
    <n v="1.6648"/>
    <m/>
    <x v="5"/>
    <x v="4"/>
    <e v="#N/A"/>
    <e v="#N/A"/>
    <e v="#N/A"/>
    <e v="#N/A"/>
    <e v="#N/A"/>
    <e v="#N/A"/>
    <m/>
    <m/>
  </r>
  <r>
    <x v="11"/>
    <x v="11"/>
    <s v="IN65"/>
    <n v="0"/>
    <n v="0"/>
    <n v="0"/>
    <n v="0"/>
    <n v="0"/>
    <n v="0"/>
    <n v="0"/>
    <n v="0"/>
    <n v="0"/>
    <n v="0"/>
    <n v="0"/>
    <m/>
    <s v=""/>
    <m/>
    <x v="6"/>
    <x v="2"/>
    <e v="#N/A"/>
    <e v="#N/A"/>
    <e v="#N/A"/>
    <e v="#N/A"/>
    <e v="#N/A"/>
    <e v="#N/A"/>
    <m/>
    <m/>
  </r>
  <r>
    <x v="11"/>
    <x v="11"/>
    <s v="IN66"/>
    <n v="0"/>
    <n v="0"/>
    <n v="0"/>
    <n v="0"/>
    <n v="0"/>
    <n v="0"/>
    <n v="0"/>
    <n v="0"/>
    <n v="0"/>
    <n v="0"/>
    <n v="0"/>
    <m/>
    <s v=""/>
    <m/>
    <x v="7"/>
    <x v="3"/>
    <e v="#N/A"/>
    <e v="#N/A"/>
    <e v="#N/A"/>
    <e v="#N/A"/>
    <e v="#N/A"/>
    <e v="#N/A"/>
    <m/>
    <m/>
  </r>
  <r>
    <x v="11"/>
    <x v="11"/>
    <s v="IN67"/>
    <n v="0"/>
    <n v="0"/>
    <n v="0"/>
    <n v="0"/>
    <n v="0"/>
    <n v="0"/>
    <n v="0"/>
    <n v="0"/>
    <n v="0"/>
    <n v="0"/>
    <n v="0"/>
    <m/>
    <s v=""/>
    <m/>
    <x v="8"/>
    <x v="1"/>
    <e v="#N/A"/>
    <e v="#N/A"/>
    <e v="#N/A"/>
    <e v="#N/A"/>
    <e v="#N/A"/>
    <e v="#N/A"/>
    <m/>
    <m/>
  </r>
  <r>
    <x v="11"/>
    <x v="11"/>
    <s v="IN68"/>
    <n v="0"/>
    <n v="0"/>
    <n v="0"/>
    <n v="0"/>
    <n v="0"/>
    <n v="0"/>
    <n v="0"/>
    <n v="0"/>
    <n v="0"/>
    <n v="0"/>
    <n v="0"/>
    <m/>
    <s v=""/>
    <m/>
    <x v="9"/>
    <x v="1"/>
    <e v="#N/A"/>
    <e v="#N/A"/>
    <e v="#N/A"/>
    <e v="#N/A"/>
    <e v="#N/A"/>
    <e v="#N/A"/>
    <m/>
    <m/>
  </r>
  <r>
    <x v="11"/>
    <x v="11"/>
    <s v="IN69"/>
    <n v="0"/>
    <n v="0"/>
    <n v="0"/>
    <n v="0"/>
    <n v="0"/>
    <n v="0"/>
    <n v="0"/>
    <n v="0"/>
    <n v="0"/>
    <n v="0"/>
    <n v="0"/>
    <m/>
    <s v=""/>
    <m/>
    <x v="10"/>
    <x v="4"/>
    <e v="#N/A"/>
    <e v="#N/A"/>
    <e v="#N/A"/>
    <e v="#N/A"/>
    <e v="#N/A"/>
    <e v="#N/A"/>
    <m/>
    <m/>
  </r>
  <r>
    <x v="11"/>
    <x v="11"/>
    <s v="IN70"/>
    <n v="0"/>
    <n v="0"/>
    <n v="0"/>
    <n v="0"/>
    <n v="0"/>
    <n v="0"/>
    <n v="0"/>
    <n v="0"/>
    <n v="0"/>
    <n v="0"/>
    <n v="0"/>
    <m/>
    <s v=""/>
    <m/>
    <x v="11"/>
    <x v="4"/>
    <e v="#N/A"/>
    <e v="#N/A"/>
    <e v="#N/A"/>
    <e v="#N/A"/>
    <e v="#N/A"/>
    <e v="#N/A"/>
    <m/>
    <m/>
  </r>
  <r>
    <x v="11"/>
    <x v="11"/>
    <s v="IN71"/>
    <n v="0"/>
    <n v="0"/>
    <n v="0"/>
    <n v="0"/>
    <n v="0"/>
    <n v="0"/>
    <n v="0"/>
    <n v="0"/>
    <n v="0"/>
    <n v="0"/>
    <n v="0"/>
    <m/>
    <s v=""/>
    <m/>
    <x v="12"/>
    <x v="4"/>
    <e v="#N/A"/>
    <e v="#N/A"/>
    <e v="#N/A"/>
    <e v="#N/A"/>
    <e v="#N/A"/>
    <e v="#N/A"/>
    <m/>
    <m/>
  </r>
  <r>
    <x v="11"/>
    <x v="11"/>
    <s v="IN72"/>
    <n v="0"/>
    <n v="0"/>
    <n v="0"/>
    <n v="0"/>
    <n v="0"/>
    <n v="0"/>
    <n v="0"/>
    <n v="0"/>
    <n v="0"/>
    <n v="0"/>
    <n v="0"/>
    <m/>
    <s v=""/>
    <m/>
    <x v="13"/>
    <x v="3"/>
    <e v="#N/A"/>
    <e v="#N/A"/>
    <e v="#N/A"/>
    <e v="#N/A"/>
    <e v="#N/A"/>
    <e v="#N/A"/>
    <m/>
    <m/>
  </r>
  <r>
    <x v="11"/>
    <x v="11"/>
    <s v="IN73"/>
    <n v="0"/>
    <n v="0"/>
    <n v="0"/>
    <n v="0"/>
    <n v="0"/>
    <n v="0"/>
    <n v="0"/>
    <n v="0"/>
    <n v="0"/>
    <n v="0"/>
    <n v="0"/>
    <m/>
    <s v=""/>
    <m/>
    <x v="14"/>
    <x v="3"/>
    <e v="#N/A"/>
    <e v="#N/A"/>
    <e v="#N/A"/>
    <e v="#N/A"/>
    <e v="#N/A"/>
    <e v="#N/A"/>
    <m/>
    <m/>
  </r>
  <r>
    <x v="11"/>
    <x v="11"/>
    <s v="IN74"/>
    <n v="0"/>
    <n v="0"/>
    <n v="0"/>
    <n v="0"/>
    <n v="0"/>
    <n v="0"/>
    <n v="0"/>
    <n v="0"/>
    <n v="0"/>
    <n v="0"/>
    <n v="0"/>
    <m/>
    <s v=""/>
    <m/>
    <x v="15"/>
    <x v="5"/>
    <e v="#N/A"/>
    <e v="#N/A"/>
    <e v="#N/A"/>
    <e v="#N/A"/>
    <e v="#N/A"/>
    <e v="#N/A"/>
    <m/>
    <m/>
  </r>
  <r>
    <x v="11"/>
    <x v="11"/>
    <s v="IN75"/>
    <n v="0"/>
    <n v="0"/>
    <n v="0"/>
    <n v="0"/>
    <n v="0"/>
    <n v="0"/>
    <n v="0"/>
    <n v="0"/>
    <n v="0"/>
    <n v="0"/>
    <n v="0"/>
    <m/>
    <s v=""/>
    <m/>
    <x v="16"/>
    <x v="2"/>
    <e v="#N/A"/>
    <e v="#N/A"/>
    <e v="#N/A"/>
    <e v="#N/A"/>
    <e v="#N/A"/>
    <e v="#N/A"/>
    <m/>
    <m/>
  </r>
  <r>
    <x v="11"/>
    <x v="11"/>
    <s v="IN76"/>
    <n v="0"/>
    <n v="0"/>
    <n v="0"/>
    <n v="0"/>
    <n v="0"/>
    <n v="0"/>
    <n v="0"/>
    <n v="0"/>
    <n v="0"/>
    <n v="0"/>
    <n v="0"/>
    <m/>
    <s v=""/>
    <m/>
    <x v="17"/>
    <x v="2"/>
    <e v="#N/A"/>
    <e v="#N/A"/>
    <e v="#N/A"/>
    <e v="#N/A"/>
    <e v="#N/A"/>
    <e v="#N/A"/>
    <m/>
    <m/>
  </r>
  <r>
    <x v="11"/>
    <x v="11"/>
    <s v="IN77"/>
    <n v="0"/>
    <n v="0"/>
    <n v="0"/>
    <n v="0"/>
    <n v="0"/>
    <n v="0"/>
    <n v="0"/>
    <n v="0"/>
    <n v="0"/>
    <n v="0"/>
    <n v="0"/>
    <m/>
    <s v=""/>
    <m/>
    <x v="18"/>
    <x v="1"/>
    <e v="#N/A"/>
    <e v="#N/A"/>
    <e v="#N/A"/>
    <e v="#N/A"/>
    <e v="#N/A"/>
    <e v="#N/A"/>
    <m/>
    <m/>
  </r>
  <r>
    <x v="11"/>
    <x v="11"/>
    <s v="IN78"/>
    <n v="0"/>
    <n v="0"/>
    <n v="0"/>
    <n v="0"/>
    <n v="0"/>
    <n v="0"/>
    <n v="0"/>
    <n v="0"/>
    <n v="0"/>
    <n v="0"/>
    <n v="0"/>
    <m/>
    <s v=""/>
    <m/>
    <x v="19"/>
    <x v="2"/>
    <e v="#N/A"/>
    <e v="#N/A"/>
    <e v="#N/A"/>
    <e v="#N/A"/>
    <e v="#N/A"/>
    <e v="#N/A"/>
    <m/>
    <m/>
  </r>
  <r>
    <x v="11"/>
    <x v="11"/>
    <s v="IN79"/>
    <n v="0"/>
    <n v="0"/>
    <n v="0"/>
    <n v="0"/>
    <n v="0"/>
    <n v="0"/>
    <n v="0"/>
    <n v="0"/>
    <n v="0"/>
    <n v="0"/>
    <n v="0"/>
    <m/>
    <s v=""/>
    <m/>
    <x v="20"/>
    <x v="1"/>
    <e v="#N/A"/>
    <e v="#N/A"/>
    <e v="#N/A"/>
    <e v="#N/A"/>
    <e v="#N/A"/>
    <e v="#N/A"/>
    <m/>
    <m/>
  </r>
  <r>
    <x v="11"/>
    <x v="11"/>
    <s v="IN80"/>
    <n v="0"/>
    <n v="0"/>
    <n v="0"/>
    <n v="0"/>
    <n v="0"/>
    <n v="0"/>
    <n v="0"/>
    <n v="0"/>
    <n v="0"/>
    <n v="0"/>
    <n v="0"/>
    <m/>
    <s v=""/>
    <m/>
    <x v="21"/>
    <x v="2"/>
    <e v="#N/A"/>
    <e v="#N/A"/>
    <e v="#N/A"/>
    <e v="#N/A"/>
    <e v="#N/A"/>
    <e v="#N/A"/>
    <m/>
    <m/>
  </r>
  <r>
    <x v="11"/>
    <x v="11"/>
    <s v="IN81"/>
    <n v="0"/>
    <n v="0"/>
    <n v="0"/>
    <n v="0"/>
    <n v="0"/>
    <n v="0"/>
    <n v="0"/>
    <n v="0"/>
    <n v="0"/>
    <n v="0"/>
    <n v="0"/>
    <m/>
    <s v=""/>
    <m/>
    <x v="22"/>
    <x v="1"/>
    <e v="#N/A"/>
    <e v="#N/A"/>
    <e v="#N/A"/>
    <e v="#N/A"/>
    <e v="#N/A"/>
    <e v="#N/A"/>
    <m/>
    <m/>
  </r>
  <r>
    <x v="11"/>
    <x v="11"/>
    <s v="IN82"/>
    <n v="0"/>
    <n v="0"/>
    <n v="0"/>
    <n v="0"/>
    <n v="0"/>
    <n v="0"/>
    <n v="0"/>
    <n v="0"/>
    <n v="0"/>
    <n v="0"/>
    <n v="0"/>
    <m/>
    <s v=""/>
    <m/>
    <x v="23"/>
    <x v="6"/>
    <e v="#N/A"/>
    <e v="#N/A"/>
    <e v="#N/A"/>
    <e v="#N/A"/>
    <e v="#N/A"/>
    <e v="#N/A"/>
    <m/>
    <m/>
  </r>
  <r>
    <x v="11"/>
    <x v="11"/>
    <s v="IN83"/>
    <n v="0"/>
    <n v="0"/>
    <n v="0"/>
    <n v="0"/>
    <n v="0"/>
    <n v="0"/>
    <n v="0"/>
    <n v="0"/>
    <n v="0"/>
    <n v="0"/>
    <n v="0"/>
    <m/>
    <s v=""/>
    <m/>
    <x v="24"/>
    <x v="1"/>
    <e v="#N/A"/>
    <e v="#N/A"/>
    <e v="#N/A"/>
    <e v="#N/A"/>
    <e v="#N/A"/>
    <e v="#N/A"/>
    <m/>
    <m/>
  </r>
  <r>
    <x v="11"/>
    <x v="11"/>
    <s v="IN84"/>
    <n v="0"/>
    <n v="0"/>
    <n v="0"/>
    <n v="0"/>
    <n v="0"/>
    <n v="0"/>
    <n v="0"/>
    <n v="0"/>
    <n v="0"/>
    <n v="0"/>
    <n v="0"/>
    <m/>
    <s v=""/>
    <m/>
    <x v="25"/>
    <x v="1"/>
    <e v="#N/A"/>
    <e v="#N/A"/>
    <e v="#N/A"/>
    <e v="#N/A"/>
    <e v="#N/A"/>
    <e v="#N/A"/>
    <m/>
    <m/>
  </r>
  <r>
    <x v="11"/>
    <x v="11"/>
    <s v="IN85"/>
    <n v="0"/>
    <n v="0"/>
    <n v="0"/>
    <n v="0"/>
    <n v="0"/>
    <n v="0"/>
    <n v="0"/>
    <n v="0"/>
    <n v="0"/>
    <n v="0"/>
    <n v="0"/>
    <m/>
    <s v=""/>
    <m/>
    <x v="26"/>
    <x v="3"/>
    <e v="#N/A"/>
    <e v="#N/A"/>
    <e v="#N/A"/>
    <e v="#N/A"/>
    <e v="#N/A"/>
    <e v="#N/A"/>
    <m/>
    <m/>
  </r>
  <r>
    <x v="11"/>
    <x v="11"/>
    <s v="IN86"/>
    <n v="0"/>
    <n v="0"/>
    <n v="0"/>
    <n v="0"/>
    <n v="0"/>
    <n v="0"/>
    <n v="0"/>
    <n v="0"/>
    <n v="0"/>
    <n v="0"/>
    <n v="0"/>
    <m/>
    <s v=""/>
    <m/>
    <x v="27"/>
    <x v="3"/>
    <e v="#N/A"/>
    <e v="#N/A"/>
    <e v="#N/A"/>
    <e v="#N/A"/>
    <e v="#N/A"/>
    <e v="#N/A"/>
    <m/>
    <m/>
  </r>
  <r>
    <x v="11"/>
    <x v="11"/>
    <s v="IN87"/>
    <n v="0"/>
    <n v="0"/>
    <n v="0"/>
    <n v="0"/>
    <n v="0"/>
    <n v="0"/>
    <n v="0"/>
    <n v="0"/>
    <n v="0"/>
    <n v="0"/>
    <n v="0"/>
    <m/>
    <s v=""/>
    <m/>
    <x v="28"/>
    <x v="4"/>
    <e v="#N/A"/>
    <e v="#N/A"/>
    <e v="#N/A"/>
    <e v="#N/A"/>
    <e v="#N/A"/>
    <e v="#N/A"/>
    <m/>
    <m/>
  </r>
  <r>
    <x v="11"/>
    <x v="11"/>
    <s v="IN88"/>
    <n v="0"/>
    <n v="0"/>
    <n v="0"/>
    <n v="0"/>
    <n v="0"/>
    <n v="0"/>
    <n v="0"/>
    <n v="0"/>
    <n v="0"/>
    <n v="0"/>
    <n v="0"/>
    <m/>
    <s v=""/>
    <m/>
    <x v="29"/>
    <x v="2"/>
    <e v="#N/A"/>
    <e v="#N/A"/>
    <e v="#N/A"/>
    <e v="#N/A"/>
    <e v="#N/A"/>
    <e v="#N/A"/>
    <m/>
    <m/>
  </r>
  <r>
    <x v="11"/>
    <x v="11"/>
    <s v="IN89"/>
    <n v="0"/>
    <n v="0"/>
    <n v="0"/>
    <n v="0"/>
    <n v="0"/>
    <n v="0"/>
    <n v="0"/>
    <n v="0"/>
    <n v="0"/>
    <n v="0"/>
    <n v="0"/>
    <m/>
    <s v=""/>
    <m/>
    <x v="30"/>
    <x v="4"/>
    <e v="#N/A"/>
    <e v="#N/A"/>
    <e v="#N/A"/>
    <e v="#N/A"/>
    <e v="#N/A"/>
    <e v="#N/A"/>
    <m/>
    <m/>
  </r>
  <r>
    <x v="11"/>
    <x v="11"/>
    <s v="IN90"/>
    <n v="0"/>
    <n v="0"/>
    <n v="0"/>
    <n v="0"/>
    <n v="0"/>
    <n v="0"/>
    <n v="0"/>
    <n v="0"/>
    <n v="0"/>
    <n v="0"/>
    <n v="0"/>
    <m/>
    <s v=""/>
    <m/>
    <x v="31"/>
    <x v="5"/>
    <e v="#N/A"/>
    <e v="#N/A"/>
    <e v="#N/A"/>
    <e v="#N/A"/>
    <e v="#N/A"/>
    <e v="#N/A"/>
    <m/>
    <m/>
  </r>
  <r>
    <x v="11"/>
    <x v="11"/>
    <s v="IN91"/>
    <n v="0"/>
    <n v="0"/>
    <n v="0"/>
    <n v="0"/>
    <n v="0"/>
    <n v="0"/>
    <n v="0"/>
    <n v="0"/>
    <n v="0"/>
    <n v="0"/>
    <n v="0"/>
    <m/>
    <s v=""/>
    <m/>
    <x v="32"/>
    <x v="3"/>
    <e v="#N/A"/>
    <e v="#N/A"/>
    <e v="#N/A"/>
    <e v="#N/A"/>
    <e v="#N/A"/>
    <e v="#N/A"/>
    <m/>
    <m/>
  </r>
  <r>
    <x v="11"/>
    <x v="11"/>
    <s v="IN92"/>
    <n v="0"/>
    <n v="0"/>
    <n v="0"/>
    <n v="0"/>
    <n v="0"/>
    <n v="0"/>
    <n v="0"/>
    <n v="0"/>
    <n v="0"/>
    <n v="0"/>
    <n v="0"/>
    <m/>
    <s v=""/>
    <m/>
    <x v="33"/>
    <x v="2"/>
    <e v="#N/A"/>
    <e v="#N/A"/>
    <e v="#N/A"/>
    <e v="#N/A"/>
    <e v="#N/A"/>
    <e v="#N/A"/>
    <m/>
    <m/>
  </r>
  <r>
    <x v="11"/>
    <x v="11"/>
    <s v="IN93"/>
    <n v="0"/>
    <n v="0"/>
    <n v="0"/>
    <n v="0"/>
    <n v="0"/>
    <n v="0"/>
    <n v="0"/>
    <n v="0"/>
    <n v="0"/>
    <n v="0"/>
    <n v="0"/>
    <m/>
    <s v=""/>
    <m/>
    <x v="34"/>
    <x v="2"/>
    <e v="#N/A"/>
    <e v="#N/A"/>
    <e v="#N/A"/>
    <e v="#N/A"/>
    <e v="#N/A"/>
    <e v="#N/A"/>
    <m/>
    <m/>
  </r>
  <r>
    <x v="11"/>
    <x v="11"/>
    <s v="IN94"/>
    <n v="0"/>
    <n v="0"/>
    <n v="0"/>
    <n v="0"/>
    <n v="0"/>
    <n v="0"/>
    <n v="0"/>
    <n v="0"/>
    <n v="0"/>
    <n v="0"/>
    <n v="0"/>
    <m/>
    <s v=""/>
    <m/>
    <x v="35"/>
    <x v="2"/>
    <e v="#N/A"/>
    <e v="#N/A"/>
    <e v="#N/A"/>
    <e v="#N/A"/>
    <e v="#N/A"/>
    <e v="#N/A"/>
    <m/>
    <m/>
  </r>
  <r>
    <x v="11"/>
    <x v="11"/>
    <s v="IN95"/>
    <n v="0"/>
    <n v="0"/>
    <n v="0"/>
    <n v="0"/>
    <n v="0"/>
    <n v="0"/>
    <n v="0"/>
    <n v="0"/>
    <n v="0"/>
    <n v="0"/>
    <n v="0"/>
    <m/>
    <s v=""/>
    <m/>
    <x v="36"/>
    <x v="7"/>
    <e v="#N/A"/>
    <e v="#N/A"/>
    <e v="#N/A"/>
    <e v="#N/A"/>
    <e v="#N/A"/>
    <e v="#N/A"/>
    <m/>
    <m/>
  </r>
  <r>
    <x v="11"/>
    <x v="11"/>
    <s v="IN96"/>
    <n v="0"/>
    <n v="30624"/>
    <n v="0"/>
    <n v="0"/>
    <n v="0"/>
    <n v="0"/>
    <n v="6336"/>
    <n v="6336"/>
    <n v="0"/>
    <n v="-6336"/>
    <n v="6336"/>
    <m/>
    <s v=""/>
    <m/>
    <x v="20"/>
    <x v="0"/>
    <e v="#N/A"/>
    <e v="#N/A"/>
    <e v="#N/A"/>
    <e v="#N/A"/>
    <e v="#N/A"/>
    <e v="#N/A"/>
    <m/>
    <m/>
  </r>
  <r>
    <x v="11"/>
    <x v="11"/>
    <s v="IN97"/>
    <n v="0"/>
    <n v="0"/>
    <n v="0"/>
    <n v="0"/>
    <n v="0"/>
    <n v="0"/>
    <n v="0"/>
    <n v="0"/>
    <n v="0"/>
    <n v="0"/>
    <n v="0"/>
    <m/>
    <s v=""/>
    <m/>
    <x v="37"/>
    <x v="8"/>
    <e v="#N/A"/>
    <e v="#N/A"/>
    <e v="#N/A"/>
    <e v="#N/A"/>
    <e v="#N/A"/>
    <e v="#N/A"/>
    <m/>
    <m/>
  </r>
  <r>
    <x v="12"/>
    <x v="12"/>
    <s v="IN15"/>
    <n v="0"/>
    <n v="0"/>
    <n v="0"/>
    <n v="0"/>
    <n v="0"/>
    <n v="0"/>
    <n v="0"/>
    <n v="0"/>
    <n v="0"/>
    <n v="0"/>
    <n v="0"/>
    <m/>
    <s v=""/>
    <m/>
    <x v="0"/>
    <x v="0"/>
    <e v="#N/A"/>
    <e v="#N/A"/>
    <e v="#N/A"/>
    <e v="#N/A"/>
    <e v="#N/A"/>
    <e v="#N/A"/>
    <m/>
    <m/>
  </r>
  <r>
    <x v="12"/>
    <x v="12"/>
    <s v="IN16"/>
    <n v="0"/>
    <n v="0"/>
    <n v="0"/>
    <n v="0"/>
    <n v="0"/>
    <n v="0"/>
    <n v="0"/>
    <n v="0"/>
    <n v="0"/>
    <n v="0"/>
    <n v="0"/>
    <m/>
    <s v=""/>
    <m/>
    <x v="20"/>
    <x v="0"/>
    <e v="#N/A"/>
    <e v="#N/A"/>
    <e v="#N/A"/>
    <e v="#N/A"/>
    <e v="#N/A"/>
    <e v="#N/A"/>
    <m/>
    <m/>
  </r>
  <r>
    <x v="12"/>
    <x v="12"/>
    <s v="IN60"/>
    <n v="0"/>
    <n v="0"/>
    <n v="0"/>
    <n v="0"/>
    <n v="0"/>
    <n v="0"/>
    <n v="0"/>
    <n v="0"/>
    <n v="0"/>
    <n v="0"/>
    <n v="0"/>
    <m/>
    <s v=""/>
    <m/>
    <x v="1"/>
    <x v="1"/>
    <e v="#N/A"/>
    <e v="#N/A"/>
    <e v="#N/A"/>
    <e v="#N/A"/>
    <e v="#N/A"/>
    <e v="#N/A"/>
    <m/>
    <m/>
  </r>
  <r>
    <x v="12"/>
    <x v="12"/>
    <s v="IN61"/>
    <n v="0"/>
    <n v="0"/>
    <n v="0"/>
    <n v="0"/>
    <n v="0"/>
    <n v="0"/>
    <n v="0"/>
    <n v="0"/>
    <n v="0"/>
    <n v="0"/>
    <n v="0"/>
    <m/>
    <s v=""/>
    <m/>
    <x v="2"/>
    <x v="2"/>
    <e v="#N/A"/>
    <e v="#N/A"/>
    <e v="#N/A"/>
    <e v="#N/A"/>
    <e v="#N/A"/>
    <e v="#N/A"/>
    <m/>
    <m/>
  </r>
  <r>
    <x v="12"/>
    <x v="12"/>
    <s v="IN62"/>
    <n v="0"/>
    <n v="0"/>
    <n v="0"/>
    <n v="0"/>
    <n v="0"/>
    <n v="0"/>
    <n v="0"/>
    <n v="0"/>
    <n v="0"/>
    <n v="0"/>
    <n v="0"/>
    <m/>
    <s v=""/>
    <m/>
    <x v="3"/>
    <x v="3"/>
    <e v="#N/A"/>
    <e v="#N/A"/>
    <e v="#N/A"/>
    <e v="#N/A"/>
    <e v="#N/A"/>
    <e v="#N/A"/>
    <m/>
    <m/>
  </r>
  <r>
    <x v="12"/>
    <x v="12"/>
    <s v="IN63"/>
    <n v="0"/>
    <n v="0"/>
    <n v="0"/>
    <n v="0"/>
    <n v="0"/>
    <n v="0"/>
    <n v="0"/>
    <n v="0"/>
    <n v="0"/>
    <n v="0"/>
    <n v="0"/>
    <m/>
    <s v=""/>
    <m/>
    <x v="4"/>
    <x v="4"/>
    <e v="#N/A"/>
    <e v="#N/A"/>
    <e v="#N/A"/>
    <e v="#N/A"/>
    <e v="#N/A"/>
    <e v="#N/A"/>
    <m/>
    <m/>
  </r>
  <r>
    <x v="12"/>
    <x v="12"/>
    <s v="IN64"/>
    <n v="0"/>
    <n v="0"/>
    <n v="0"/>
    <n v="0"/>
    <n v="0"/>
    <n v="0"/>
    <n v="0"/>
    <n v="0"/>
    <n v="0"/>
    <n v="0"/>
    <n v="0"/>
    <m/>
    <s v=""/>
    <m/>
    <x v="5"/>
    <x v="4"/>
    <e v="#N/A"/>
    <e v="#N/A"/>
    <e v="#N/A"/>
    <e v="#N/A"/>
    <e v="#N/A"/>
    <e v="#N/A"/>
    <m/>
    <m/>
  </r>
  <r>
    <x v="12"/>
    <x v="12"/>
    <s v="IN65"/>
    <n v="0"/>
    <n v="0"/>
    <n v="0"/>
    <n v="0"/>
    <n v="0"/>
    <n v="0"/>
    <n v="0"/>
    <n v="0"/>
    <n v="0"/>
    <n v="0"/>
    <n v="0"/>
    <m/>
    <s v=""/>
    <m/>
    <x v="6"/>
    <x v="2"/>
    <e v="#N/A"/>
    <e v="#N/A"/>
    <e v="#N/A"/>
    <e v="#N/A"/>
    <e v="#N/A"/>
    <e v="#N/A"/>
    <m/>
    <m/>
  </r>
  <r>
    <x v="12"/>
    <x v="12"/>
    <s v="IN66"/>
    <n v="0"/>
    <n v="0"/>
    <n v="0"/>
    <n v="0"/>
    <n v="0"/>
    <n v="0"/>
    <n v="0"/>
    <n v="0"/>
    <n v="0"/>
    <n v="0"/>
    <n v="0"/>
    <m/>
    <s v=""/>
    <m/>
    <x v="7"/>
    <x v="3"/>
    <e v="#N/A"/>
    <e v="#N/A"/>
    <e v="#N/A"/>
    <e v="#N/A"/>
    <e v="#N/A"/>
    <e v="#N/A"/>
    <m/>
    <m/>
  </r>
  <r>
    <x v="12"/>
    <x v="12"/>
    <s v="IN67"/>
    <n v="0"/>
    <n v="0"/>
    <n v="0"/>
    <n v="0"/>
    <n v="0"/>
    <n v="0"/>
    <n v="0"/>
    <n v="0"/>
    <n v="0"/>
    <n v="0"/>
    <n v="0"/>
    <m/>
    <s v=""/>
    <m/>
    <x v="8"/>
    <x v="1"/>
    <e v="#N/A"/>
    <e v="#N/A"/>
    <e v="#N/A"/>
    <e v="#N/A"/>
    <e v="#N/A"/>
    <e v="#N/A"/>
    <m/>
    <m/>
  </r>
  <r>
    <x v="12"/>
    <x v="12"/>
    <s v="IN68"/>
    <n v="0"/>
    <n v="0"/>
    <n v="0"/>
    <n v="0"/>
    <n v="0"/>
    <n v="0"/>
    <n v="0"/>
    <n v="0"/>
    <n v="0"/>
    <n v="0"/>
    <n v="0"/>
    <m/>
    <s v=""/>
    <m/>
    <x v="9"/>
    <x v="1"/>
    <e v="#N/A"/>
    <e v="#N/A"/>
    <e v="#N/A"/>
    <e v="#N/A"/>
    <e v="#N/A"/>
    <e v="#N/A"/>
    <m/>
    <m/>
  </r>
  <r>
    <x v="12"/>
    <x v="12"/>
    <s v="IN69"/>
    <n v="0"/>
    <n v="0"/>
    <n v="0"/>
    <n v="0"/>
    <n v="0"/>
    <n v="0"/>
    <n v="0"/>
    <n v="0"/>
    <n v="0"/>
    <n v="0"/>
    <n v="0"/>
    <m/>
    <s v=""/>
    <m/>
    <x v="10"/>
    <x v="4"/>
    <e v="#N/A"/>
    <e v="#N/A"/>
    <e v="#N/A"/>
    <e v="#N/A"/>
    <e v="#N/A"/>
    <e v="#N/A"/>
    <m/>
    <m/>
  </r>
  <r>
    <x v="12"/>
    <x v="12"/>
    <s v="IN70"/>
    <n v="0"/>
    <n v="0"/>
    <n v="0"/>
    <n v="0"/>
    <n v="0"/>
    <n v="0"/>
    <n v="0"/>
    <n v="0"/>
    <n v="0"/>
    <n v="0"/>
    <n v="0"/>
    <m/>
    <s v=""/>
    <m/>
    <x v="11"/>
    <x v="4"/>
    <e v="#N/A"/>
    <e v="#N/A"/>
    <e v="#N/A"/>
    <e v="#N/A"/>
    <e v="#N/A"/>
    <e v="#N/A"/>
    <m/>
    <m/>
  </r>
  <r>
    <x v="12"/>
    <x v="12"/>
    <s v="IN71"/>
    <n v="0"/>
    <n v="0"/>
    <n v="0"/>
    <n v="0"/>
    <n v="0"/>
    <n v="0"/>
    <n v="0"/>
    <n v="0"/>
    <n v="0"/>
    <n v="0"/>
    <n v="0"/>
    <m/>
    <s v=""/>
    <m/>
    <x v="12"/>
    <x v="4"/>
    <e v="#N/A"/>
    <e v="#N/A"/>
    <e v="#N/A"/>
    <e v="#N/A"/>
    <e v="#N/A"/>
    <e v="#N/A"/>
    <m/>
    <m/>
  </r>
  <r>
    <x v="12"/>
    <x v="12"/>
    <s v="IN72"/>
    <n v="0"/>
    <n v="0"/>
    <n v="0"/>
    <n v="0"/>
    <n v="0"/>
    <n v="0"/>
    <n v="0"/>
    <n v="0"/>
    <n v="0"/>
    <n v="0"/>
    <n v="0"/>
    <m/>
    <s v=""/>
    <m/>
    <x v="13"/>
    <x v="3"/>
    <e v="#N/A"/>
    <e v="#N/A"/>
    <e v="#N/A"/>
    <e v="#N/A"/>
    <e v="#N/A"/>
    <e v="#N/A"/>
    <m/>
    <m/>
  </r>
  <r>
    <x v="12"/>
    <x v="12"/>
    <s v="IN73"/>
    <n v="0"/>
    <n v="0"/>
    <n v="0"/>
    <n v="0"/>
    <n v="0"/>
    <n v="0"/>
    <n v="0"/>
    <n v="0"/>
    <n v="0"/>
    <n v="0"/>
    <n v="0"/>
    <m/>
    <s v=""/>
    <m/>
    <x v="14"/>
    <x v="3"/>
    <e v="#N/A"/>
    <e v="#N/A"/>
    <e v="#N/A"/>
    <e v="#N/A"/>
    <e v="#N/A"/>
    <e v="#N/A"/>
    <m/>
    <m/>
  </r>
  <r>
    <x v="12"/>
    <x v="12"/>
    <s v="IN74"/>
    <n v="0"/>
    <n v="0"/>
    <n v="0"/>
    <n v="0"/>
    <n v="0"/>
    <n v="0"/>
    <n v="0"/>
    <n v="0"/>
    <n v="0"/>
    <n v="0"/>
    <n v="0"/>
    <m/>
    <s v=""/>
    <m/>
    <x v="15"/>
    <x v="5"/>
    <e v="#N/A"/>
    <e v="#N/A"/>
    <e v="#N/A"/>
    <e v="#N/A"/>
    <e v="#N/A"/>
    <e v="#N/A"/>
    <m/>
    <m/>
  </r>
  <r>
    <x v="12"/>
    <x v="12"/>
    <s v="IN75"/>
    <n v="0"/>
    <n v="0"/>
    <n v="0"/>
    <n v="0"/>
    <n v="0"/>
    <n v="0"/>
    <n v="0"/>
    <n v="0"/>
    <n v="0"/>
    <n v="0"/>
    <n v="0"/>
    <m/>
    <s v=""/>
    <m/>
    <x v="16"/>
    <x v="2"/>
    <e v="#N/A"/>
    <e v="#N/A"/>
    <e v="#N/A"/>
    <e v="#N/A"/>
    <e v="#N/A"/>
    <e v="#N/A"/>
    <m/>
    <m/>
  </r>
  <r>
    <x v="12"/>
    <x v="12"/>
    <s v="IN76"/>
    <n v="0"/>
    <n v="0"/>
    <n v="0"/>
    <n v="0"/>
    <n v="0"/>
    <n v="0"/>
    <n v="0"/>
    <n v="0"/>
    <n v="0"/>
    <n v="0"/>
    <n v="0"/>
    <m/>
    <s v=""/>
    <m/>
    <x v="17"/>
    <x v="2"/>
    <e v="#N/A"/>
    <e v="#N/A"/>
    <e v="#N/A"/>
    <e v="#N/A"/>
    <e v="#N/A"/>
    <e v="#N/A"/>
    <m/>
    <m/>
  </r>
  <r>
    <x v="12"/>
    <x v="12"/>
    <s v="IN77"/>
    <n v="0"/>
    <n v="0"/>
    <n v="0"/>
    <n v="0"/>
    <n v="0"/>
    <n v="0"/>
    <n v="0"/>
    <n v="0"/>
    <n v="0"/>
    <n v="0"/>
    <n v="0"/>
    <m/>
    <s v=""/>
    <m/>
    <x v="18"/>
    <x v="1"/>
    <e v="#N/A"/>
    <e v="#N/A"/>
    <e v="#N/A"/>
    <e v="#N/A"/>
    <e v="#N/A"/>
    <e v="#N/A"/>
    <m/>
    <m/>
  </r>
  <r>
    <x v="12"/>
    <x v="12"/>
    <s v="IN78"/>
    <n v="0"/>
    <n v="0"/>
    <n v="0"/>
    <n v="0"/>
    <n v="0"/>
    <n v="0"/>
    <n v="0"/>
    <n v="0"/>
    <n v="0"/>
    <n v="0"/>
    <n v="0"/>
    <m/>
    <s v=""/>
    <m/>
    <x v="19"/>
    <x v="2"/>
    <e v="#N/A"/>
    <e v="#N/A"/>
    <e v="#N/A"/>
    <e v="#N/A"/>
    <e v="#N/A"/>
    <e v="#N/A"/>
    <m/>
    <m/>
  </r>
  <r>
    <x v="12"/>
    <x v="12"/>
    <s v="IN79"/>
    <n v="0"/>
    <n v="0"/>
    <n v="0"/>
    <n v="0"/>
    <n v="0"/>
    <n v="0"/>
    <n v="0"/>
    <n v="0"/>
    <n v="0"/>
    <n v="0"/>
    <n v="0"/>
    <m/>
    <s v=""/>
    <m/>
    <x v="20"/>
    <x v="1"/>
    <e v="#N/A"/>
    <e v="#N/A"/>
    <e v="#N/A"/>
    <e v="#N/A"/>
    <e v="#N/A"/>
    <e v="#N/A"/>
    <m/>
    <m/>
  </r>
  <r>
    <x v="12"/>
    <x v="12"/>
    <s v="IN80"/>
    <n v="0"/>
    <n v="0"/>
    <n v="0"/>
    <n v="0"/>
    <n v="0"/>
    <n v="0"/>
    <n v="0"/>
    <n v="0"/>
    <n v="0"/>
    <n v="0"/>
    <n v="0"/>
    <m/>
    <s v=""/>
    <m/>
    <x v="21"/>
    <x v="2"/>
    <e v="#N/A"/>
    <e v="#N/A"/>
    <e v="#N/A"/>
    <e v="#N/A"/>
    <e v="#N/A"/>
    <e v="#N/A"/>
    <m/>
    <m/>
  </r>
  <r>
    <x v="12"/>
    <x v="12"/>
    <s v="IN81"/>
    <n v="0"/>
    <n v="0"/>
    <n v="0"/>
    <n v="0"/>
    <n v="0"/>
    <n v="0"/>
    <n v="0"/>
    <n v="0"/>
    <n v="0"/>
    <n v="0"/>
    <n v="0"/>
    <m/>
    <s v=""/>
    <m/>
    <x v="22"/>
    <x v="1"/>
    <e v="#N/A"/>
    <e v="#N/A"/>
    <e v="#N/A"/>
    <e v="#N/A"/>
    <e v="#N/A"/>
    <e v="#N/A"/>
    <m/>
    <m/>
  </r>
  <r>
    <x v="12"/>
    <x v="12"/>
    <s v="IN82"/>
    <n v="0"/>
    <n v="0"/>
    <n v="0"/>
    <n v="0"/>
    <n v="0"/>
    <n v="0"/>
    <n v="0"/>
    <n v="0"/>
    <n v="0"/>
    <n v="0"/>
    <n v="0"/>
    <m/>
    <s v=""/>
    <m/>
    <x v="23"/>
    <x v="6"/>
    <e v="#N/A"/>
    <e v="#N/A"/>
    <e v="#N/A"/>
    <e v="#N/A"/>
    <e v="#N/A"/>
    <e v="#N/A"/>
    <m/>
    <m/>
  </r>
  <r>
    <x v="12"/>
    <x v="12"/>
    <s v="IN83"/>
    <n v="0"/>
    <n v="0"/>
    <n v="0"/>
    <n v="0"/>
    <n v="0"/>
    <n v="0"/>
    <n v="0"/>
    <n v="0"/>
    <n v="0"/>
    <n v="0"/>
    <n v="0"/>
    <m/>
    <s v=""/>
    <m/>
    <x v="24"/>
    <x v="1"/>
    <e v="#N/A"/>
    <e v="#N/A"/>
    <e v="#N/A"/>
    <e v="#N/A"/>
    <e v="#N/A"/>
    <e v="#N/A"/>
    <m/>
    <m/>
  </r>
  <r>
    <x v="12"/>
    <x v="12"/>
    <s v="IN84"/>
    <n v="0"/>
    <n v="0"/>
    <n v="0"/>
    <n v="0"/>
    <n v="0"/>
    <n v="0"/>
    <n v="0"/>
    <n v="0"/>
    <n v="0"/>
    <n v="0"/>
    <n v="0"/>
    <m/>
    <s v=""/>
    <m/>
    <x v="25"/>
    <x v="1"/>
    <e v="#N/A"/>
    <e v="#N/A"/>
    <e v="#N/A"/>
    <e v="#N/A"/>
    <e v="#N/A"/>
    <e v="#N/A"/>
    <m/>
    <m/>
  </r>
  <r>
    <x v="12"/>
    <x v="12"/>
    <s v="IN85"/>
    <n v="0"/>
    <n v="0"/>
    <n v="0"/>
    <n v="0"/>
    <n v="0"/>
    <n v="0"/>
    <n v="0"/>
    <n v="0"/>
    <n v="0"/>
    <n v="0"/>
    <n v="0"/>
    <m/>
    <s v=""/>
    <m/>
    <x v="26"/>
    <x v="3"/>
    <e v="#N/A"/>
    <e v="#N/A"/>
    <e v="#N/A"/>
    <e v="#N/A"/>
    <e v="#N/A"/>
    <e v="#N/A"/>
    <m/>
    <m/>
  </r>
  <r>
    <x v="12"/>
    <x v="12"/>
    <s v="IN86"/>
    <n v="0"/>
    <n v="0"/>
    <n v="0"/>
    <n v="0"/>
    <n v="0"/>
    <n v="0"/>
    <n v="0"/>
    <n v="0"/>
    <n v="0"/>
    <n v="0"/>
    <n v="0"/>
    <m/>
    <s v=""/>
    <m/>
    <x v="27"/>
    <x v="3"/>
    <e v="#N/A"/>
    <e v="#N/A"/>
    <e v="#N/A"/>
    <e v="#N/A"/>
    <e v="#N/A"/>
    <e v="#N/A"/>
    <m/>
    <m/>
  </r>
  <r>
    <x v="12"/>
    <x v="12"/>
    <s v="IN87"/>
    <n v="0"/>
    <n v="0"/>
    <n v="0"/>
    <n v="0"/>
    <n v="0"/>
    <n v="0"/>
    <n v="0"/>
    <n v="0"/>
    <n v="0"/>
    <n v="0"/>
    <n v="0"/>
    <m/>
    <s v=""/>
    <m/>
    <x v="28"/>
    <x v="4"/>
    <e v="#N/A"/>
    <e v="#N/A"/>
    <e v="#N/A"/>
    <e v="#N/A"/>
    <e v="#N/A"/>
    <e v="#N/A"/>
    <m/>
    <m/>
  </r>
  <r>
    <x v="12"/>
    <x v="12"/>
    <s v="IN88"/>
    <n v="0"/>
    <n v="0"/>
    <n v="0"/>
    <n v="0"/>
    <n v="0"/>
    <n v="0"/>
    <n v="0"/>
    <n v="0"/>
    <n v="0"/>
    <n v="0"/>
    <n v="0"/>
    <m/>
    <s v=""/>
    <m/>
    <x v="29"/>
    <x v="2"/>
    <e v="#N/A"/>
    <e v="#N/A"/>
    <e v="#N/A"/>
    <e v="#N/A"/>
    <e v="#N/A"/>
    <e v="#N/A"/>
    <m/>
    <m/>
  </r>
  <r>
    <x v="12"/>
    <x v="12"/>
    <s v="IN89"/>
    <n v="0"/>
    <n v="0"/>
    <n v="0"/>
    <n v="0"/>
    <n v="0"/>
    <n v="0"/>
    <n v="0"/>
    <n v="0"/>
    <n v="0"/>
    <n v="0"/>
    <n v="0"/>
    <m/>
    <s v=""/>
    <m/>
    <x v="30"/>
    <x v="4"/>
    <e v="#N/A"/>
    <e v="#N/A"/>
    <e v="#N/A"/>
    <e v="#N/A"/>
    <e v="#N/A"/>
    <e v="#N/A"/>
    <m/>
    <m/>
  </r>
  <r>
    <x v="12"/>
    <x v="12"/>
    <s v="IN90"/>
    <n v="0"/>
    <n v="0"/>
    <n v="0"/>
    <n v="0"/>
    <n v="0"/>
    <n v="0"/>
    <n v="0"/>
    <n v="0"/>
    <n v="0"/>
    <n v="0"/>
    <n v="0"/>
    <m/>
    <s v=""/>
    <m/>
    <x v="31"/>
    <x v="5"/>
    <e v="#N/A"/>
    <e v="#N/A"/>
    <e v="#N/A"/>
    <e v="#N/A"/>
    <e v="#N/A"/>
    <e v="#N/A"/>
    <m/>
    <m/>
  </r>
  <r>
    <x v="12"/>
    <x v="12"/>
    <s v="IN91"/>
    <n v="0"/>
    <n v="0"/>
    <n v="0"/>
    <n v="0"/>
    <n v="0"/>
    <n v="0"/>
    <n v="0"/>
    <n v="0"/>
    <n v="0"/>
    <n v="0"/>
    <n v="0"/>
    <m/>
    <s v=""/>
    <m/>
    <x v="32"/>
    <x v="3"/>
    <e v="#N/A"/>
    <e v="#N/A"/>
    <e v="#N/A"/>
    <e v="#N/A"/>
    <e v="#N/A"/>
    <e v="#N/A"/>
    <m/>
    <m/>
  </r>
  <r>
    <x v="12"/>
    <x v="12"/>
    <s v="IN92"/>
    <n v="0"/>
    <n v="0"/>
    <n v="0"/>
    <n v="0"/>
    <n v="0"/>
    <n v="0"/>
    <n v="0"/>
    <n v="0"/>
    <n v="0"/>
    <n v="0"/>
    <n v="0"/>
    <m/>
    <s v=""/>
    <m/>
    <x v="33"/>
    <x v="2"/>
    <e v="#N/A"/>
    <e v="#N/A"/>
    <e v="#N/A"/>
    <e v="#N/A"/>
    <e v="#N/A"/>
    <e v="#N/A"/>
    <m/>
    <m/>
  </r>
  <r>
    <x v="12"/>
    <x v="12"/>
    <s v="IN93"/>
    <n v="0"/>
    <n v="0"/>
    <n v="0"/>
    <n v="0"/>
    <n v="0"/>
    <n v="0"/>
    <n v="0"/>
    <n v="0"/>
    <n v="0"/>
    <n v="0"/>
    <n v="0"/>
    <m/>
    <s v=""/>
    <m/>
    <x v="34"/>
    <x v="2"/>
    <e v="#N/A"/>
    <e v="#N/A"/>
    <e v="#N/A"/>
    <e v="#N/A"/>
    <e v="#N/A"/>
    <e v="#N/A"/>
    <m/>
    <m/>
  </r>
  <r>
    <x v="12"/>
    <x v="12"/>
    <s v="IN94"/>
    <n v="0"/>
    <n v="0"/>
    <n v="0"/>
    <n v="0"/>
    <n v="0"/>
    <n v="0"/>
    <n v="0"/>
    <n v="0"/>
    <n v="0"/>
    <n v="0"/>
    <n v="0"/>
    <m/>
    <s v=""/>
    <m/>
    <x v="35"/>
    <x v="2"/>
    <e v="#N/A"/>
    <e v="#N/A"/>
    <e v="#N/A"/>
    <e v="#N/A"/>
    <e v="#N/A"/>
    <e v="#N/A"/>
    <m/>
    <m/>
  </r>
  <r>
    <x v="12"/>
    <x v="12"/>
    <s v="IN95"/>
    <n v="0"/>
    <n v="0"/>
    <n v="0"/>
    <n v="0"/>
    <n v="0"/>
    <n v="0"/>
    <n v="0"/>
    <n v="0"/>
    <n v="0"/>
    <n v="0"/>
    <n v="0"/>
    <m/>
    <s v=""/>
    <m/>
    <x v="36"/>
    <x v="7"/>
    <e v="#N/A"/>
    <e v="#N/A"/>
    <e v="#N/A"/>
    <e v="#N/A"/>
    <e v="#N/A"/>
    <e v="#N/A"/>
    <m/>
    <m/>
  </r>
  <r>
    <x v="13"/>
    <x v="13"/>
    <s v="IN15"/>
    <n v="0"/>
    <n v="0"/>
    <n v="0"/>
    <n v="0"/>
    <n v="0"/>
    <n v="0"/>
    <n v="0"/>
    <n v="0"/>
    <n v="0"/>
    <n v="0"/>
    <n v="0"/>
    <m/>
    <s v=""/>
    <m/>
    <x v="0"/>
    <x v="0"/>
    <e v="#N/A"/>
    <e v="#N/A"/>
    <e v="#N/A"/>
    <e v="#N/A"/>
    <e v="#N/A"/>
    <e v="#N/A"/>
    <m/>
    <m/>
  </r>
  <r>
    <x v="13"/>
    <x v="13"/>
    <s v="IN16"/>
    <n v="0"/>
    <n v="0"/>
    <n v="0"/>
    <n v="0"/>
    <n v="0"/>
    <n v="0"/>
    <n v="0"/>
    <n v="0"/>
    <n v="0"/>
    <n v="0"/>
    <n v="0"/>
    <m/>
    <s v=""/>
    <m/>
    <x v="20"/>
    <x v="0"/>
    <e v="#N/A"/>
    <e v="#N/A"/>
    <e v="#N/A"/>
    <e v="#N/A"/>
    <e v="#N/A"/>
    <e v="#N/A"/>
    <m/>
    <m/>
  </r>
  <r>
    <x v="13"/>
    <x v="13"/>
    <s v="IN60"/>
    <n v="0"/>
    <n v="0"/>
    <n v="0"/>
    <n v="0"/>
    <n v="0"/>
    <n v="0"/>
    <n v="0"/>
    <n v="0"/>
    <n v="0"/>
    <n v="0"/>
    <n v="0"/>
    <m/>
    <s v=""/>
    <m/>
    <x v="1"/>
    <x v="1"/>
    <e v="#N/A"/>
    <e v="#N/A"/>
    <e v="#N/A"/>
    <e v="#N/A"/>
    <e v="#N/A"/>
    <e v="#N/A"/>
    <m/>
    <m/>
  </r>
  <r>
    <x v="13"/>
    <x v="13"/>
    <s v="IN61"/>
    <n v="0"/>
    <n v="0"/>
    <n v="0"/>
    <n v="0"/>
    <n v="0"/>
    <n v="0"/>
    <n v="0"/>
    <n v="0"/>
    <n v="0"/>
    <n v="0"/>
    <n v="0"/>
    <m/>
    <s v=""/>
    <m/>
    <x v="2"/>
    <x v="2"/>
    <e v="#N/A"/>
    <e v="#N/A"/>
    <e v="#N/A"/>
    <e v="#N/A"/>
    <e v="#N/A"/>
    <e v="#N/A"/>
    <m/>
    <m/>
  </r>
  <r>
    <x v="13"/>
    <x v="13"/>
    <s v="IN62"/>
    <n v="0"/>
    <n v="0"/>
    <n v="0"/>
    <n v="0"/>
    <n v="0"/>
    <n v="0"/>
    <n v="0"/>
    <n v="0"/>
    <n v="0"/>
    <n v="0"/>
    <n v="0"/>
    <m/>
    <s v=""/>
    <m/>
    <x v="3"/>
    <x v="3"/>
    <e v="#N/A"/>
    <e v="#N/A"/>
    <e v="#N/A"/>
    <e v="#N/A"/>
    <e v="#N/A"/>
    <e v="#N/A"/>
    <m/>
    <m/>
  </r>
  <r>
    <x v="13"/>
    <x v="13"/>
    <s v="IN63"/>
    <n v="0"/>
    <n v="0"/>
    <n v="0"/>
    <n v="0"/>
    <n v="0"/>
    <n v="0"/>
    <n v="0"/>
    <n v="0"/>
    <n v="0"/>
    <n v="0"/>
    <n v="0"/>
    <m/>
    <s v=""/>
    <m/>
    <x v="4"/>
    <x v="4"/>
    <e v="#N/A"/>
    <e v="#N/A"/>
    <e v="#N/A"/>
    <e v="#N/A"/>
    <e v="#N/A"/>
    <e v="#N/A"/>
    <m/>
    <m/>
  </r>
  <r>
    <x v="13"/>
    <x v="13"/>
    <s v="IN64"/>
    <n v="0"/>
    <n v="0"/>
    <n v="0"/>
    <n v="0"/>
    <n v="0"/>
    <n v="0"/>
    <n v="0"/>
    <n v="0"/>
    <n v="0"/>
    <n v="0"/>
    <n v="0"/>
    <m/>
    <s v=""/>
    <m/>
    <x v="5"/>
    <x v="4"/>
    <e v="#N/A"/>
    <e v="#N/A"/>
    <e v="#N/A"/>
    <e v="#N/A"/>
    <e v="#N/A"/>
    <e v="#N/A"/>
    <m/>
    <m/>
  </r>
  <r>
    <x v="13"/>
    <x v="13"/>
    <s v="IN65"/>
    <n v="0"/>
    <n v="0"/>
    <n v="0"/>
    <n v="0"/>
    <n v="0"/>
    <n v="0"/>
    <n v="0"/>
    <n v="0"/>
    <n v="0"/>
    <n v="0"/>
    <n v="0"/>
    <m/>
    <s v=""/>
    <m/>
    <x v="6"/>
    <x v="2"/>
    <e v="#N/A"/>
    <e v="#N/A"/>
    <e v="#N/A"/>
    <e v="#N/A"/>
    <e v="#N/A"/>
    <e v="#N/A"/>
    <m/>
    <m/>
  </r>
  <r>
    <x v="13"/>
    <x v="13"/>
    <s v="IN66"/>
    <n v="0"/>
    <n v="0"/>
    <n v="0"/>
    <n v="0"/>
    <n v="0"/>
    <n v="0"/>
    <n v="0"/>
    <n v="0"/>
    <n v="0"/>
    <n v="0"/>
    <n v="0"/>
    <m/>
    <s v=""/>
    <m/>
    <x v="7"/>
    <x v="3"/>
    <e v="#N/A"/>
    <e v="#N/A"/>
    <e v="#N/A"/>
    <e v="#N/A"/>
    <e v="#N/A"/>
    <e v="#N/A"/>
    <m/>
    <m/>
  </r>
  <r>
    <x v="13"/>
    <x v="13"/>
    <s v="IN67"/>
    <n v="0"/>
    <n v="0"/>
    <n v="0"/>
    <n v="0"/>
    <n v="0"/>
    <n v="0"/>
    <n v="0"/>
    <n v="0"/>
    <n v="0"/>
    <n v="0"/>
    <n v="0"/>
    <m/>
    <s v=""/>
    <m/>
    <x v="8"/>
    <x v="1"/>
    <e v="#N/A"/>
    <e v="#N/A"/>
    <e v="#N/A"/>
    <e v="#N/A"/>
    <e v="#N/A"/>
    <e v="#N/A"/>
    <m/>
    <m/>
  </r>
  <r>
    <x v="13"/>
    <x v="13"/>
    <s v="IN68"/>
    <n v="0"/>
    <n v="0"/>
    <n v="0"/>
    <n v="0"/>
    <n v="0"/>
    <n v="0"/>
    <n v="0"/>
    <n v="0"/>
    <n v="0"/>
    <n v="0"/>
    <n v="0"/>
    <m/>
    <s v=""/>
    <m/>
    <x v="9"/>
    <x v="1"/>
    <e v="#N/A"/>
    <e v="#N/A"/>
    <e v="#N/A"/>
    <e v="#N/A"/>
    <e v="#N/A"/>
    <e v="#N/A"/>
    <m/>
    <m/>
  </r>
  <r>
    <x v="13"/>
    <x v="13"/>
    <s v="IN69"/>
    <n v="0"/>
    <n v="0"/>
    <n v="0"/>
    <n v="0"/>
    <n v="0"/>
    <n v="0"/>
    <n v="0"/>
    <n v="0"/>
    <n v="0"/>
    <n v="0"/>
    <n v="0"/>
    <m/>
    <s v=""/>
    <m/>
    <x v="10"/>
    <x v="4"/>
    <e v="#N/A"/>
    <e v="#N/A"/>
    <e v="#N/A"/>
    <e v="#N/A"/>
    <e v="#N/A"/>
    <e v="#N/A"/>
    <m/>
    <m/>
  </r>
  <r>
    <x v="13"/>
    <x v="13"/>
    <s v="IN70"/>
    <n v="0"/>
    <n v="0"/>
    <n v="0"/>
    <n v="0"/>
    <n v="0"/>
    <n v="0"/>
    <n v="0"/>
    <n v="0"/>
    <n v="0"/>
    <n v="0"/>
    <n v="0"/>
    <m/>
    <s v=""/>
    <m/>
    <x v="11"/>
    <x v="4"/>
    <e v="#N/A"/>
    <e v="#N/A"/>
    <e v="#N/A"/>
    <e v="#N/A"/>
    <e v="#N/A"/>
    <e v="#N/A"/>
    <m/>
    <m/>
  </r>
  <r>
    <x v="13"/>
    <x v="13"/>
    <s v="IN71"/>
    <n v="0"/>
    <n v="0"/>
    <n v="0"/>
    <n v="0"/>
    <n v="0"/>
    <n v="0"/>
    <n v="0"/>
    <n v="0"/>
    <n v="0"/>
    <n v="0"/>
    <n v="0"/>
    <m/>
    <s v=""/>
    <m/>
    <x v="12"/>
    <x v="4"/>
    <e v="#N/A"/>
    <e v="#N/A"/>
    <e v="#N/A"/>
    <e v="#N/A"/>
    <e v="#N/A"/>
    <e v="#N/A"/>
    <m/>
    <m/>
  </r>
  <r>
    <x v="13"/>
    <x v="13"/>
    <s v="IN72"/>
    <n v="0"/>
    <n v="0"/>
    <n v="0"/>
    <n v="0"/>
    <n v="0"/>
    <n v="0"/>
    <n v="0"/>
    <n v="0"/>
    <n v="0"/>
    <n v="0"/>
    <n v="0"/>
    <m/>
    <s v=""/>
    <m/>
    <x v="13"/>
    <x v="3"/>
    <e v="#N/A"/>
    <e v="#N/A"/>
    <e v="#N/A"/>
    <e v="#N/A"/>
    <e v="#N/A"/>
    <e v="#N/A"/>
    <m/>
    <m/>
  </r>
  <r>
    <x v="13"/>
    <x v="13"/>
    <s v="IN73"/>
    <n v="0"/>
    <n v="0"/>
    <n v="0"/>
    <n v="0"/>
    <n v="0"/>
    <n v="0"/>
    <n v="0"/>
    <n v="0"/>
    <n v="0"/>
    <n v="0"/>
    <n v="0"/>
    <m/>
    <s v=""/>
    <m/>
    <x v="14"/>
    <x v="3"/>
    <e v="#N/A"/>
    <e v="#N/A"/>
    <e v="#N/A"/>
    <e v="#N/A"/>
    <e v="#N/A"/>
    <e v="#N/A"/>
    <m/>
    <m/>
  </r>
  <r>
    <x v="13"/>
    <x v="13"/>
    <s v="IN74"/>
    <n v="0"/>
    <n v="0"/>
    <n v="0"/>
    <n v="0"/>
    <n v="0"/>
    <n v="0"/>
    <n v="0"/>
    <n v="0"/>
    <n v="0"/>
    <n v="0"/>
    <n v="0"/>
    <m/>
    <s v=""/>
    <m/>
    <x v="15"/>
    <x v="5"/>
    <e v="#N/A"/>
    <e v="#N/A"/>
    <e v="#N/A"/>
    <e v="#N/A"/>
    <e v="#N/A"/>
    <e v="#N/A"/>
    <m/>
    <m/>
  </r>
  <r>
    <x v="13"/>
    <x v="13"/>
    <s v="IN75"/>
    <n v="0"/>
    <n v="0"/>
    <n v="0"/>
    <n v="0"/>
    <n v="0"/>
    <n v="0"/>
    <n v="0"/>
    <n v="0"/>
    <n v="0"/>
    <n v="0"/>
    <n v="0"/>
    <m/>
    <s v=""/>
    <m/>
    <x v="16"/>
    <x v="2"/>
    <e v="#N/A"/>
    <e v="#N/A"/>
    <e v="#N/A"/>
    <e v="#N/A"/>
    <e v="#N/A"/>
    <e v="#N/A"/>
    <m/>
    <m/>
  </r>
  <r>
    <x v="13"/>
    <x v="13"/>
    <s v="IN76"/>
    <n v="0"/>
    <n v="0"/>
    <n v="0"/>
    <n v="0"/>
    <n v="0"/>
    <n v="0"/>
    <n v="0"/>
    <n v="0"/>
    <n v="0"/>
    <n v="0"/>
    <n v="0"/>
    <m/>
    <s v=""/>
    <m/>
    <x v="17"/>
    <x v="2"/>
    <e v="#N/A"/>
    <e v="#N/A"/>
    <e v="#N/A"/>
    <e v="#N/A"/>
    <e v="#N/A"/>
    <e v="#N/A"/>
    <m/>
    <m/>
  </r>
  <r>
    <x v="13"/>
    <x v="13"/>
    <s v="IN77"/>
    <n v="0"/>
    <n v="0"/>
    <n v="0"/>
    <n v="0"/>
    <n v="0"/>
    <n v="0"/>
    <n v="0"/>
    <n v="0"/>
    <n v="0"/>
    <n v="0"/>
    <n v="0"/>
    <m/>
    <s v=""/>
    <m/>
    <x v="18"/>
    <x v="1"/>
    <e v="#N/A"/>
    <e v="#N/A"/>
    <e v="#N/A"/>
    <e v="#N/A"/>
    <e v="#N/A"/>
    <e v="#N/A"/>
    <m/>
    <m/>
  </r>
  <r>
    <x v="13"/>
    <x v="13"/>
    <s v="IN78"/>
    <n v="0"/>
    <n v="0"/>
    <n v="0"/>
    <n v="0"/>
    <n v="0"/>
    <n v="0"/>
    <n v="0"/>
    <n v="0"/>
    <n v="0"/>
    <n v="0"/>
    <n v="0"/>
    <m/>
    <s v=""/>
    <m/>
    <x v="19"/>
    <x v="2"/>
    <e v="#N/A"/>
    <e v="#N/A"/>
    <e v="#N/A"/>
    <e v="#N/A"/>
    <e v="#N/A"/>
    <e v="#N/A"/>
    <m/>
    <m/>
  </r>
  <r>
    <x v="13"/>
    <x v="13"/>
    <s v="IN79"/>
    <n v="0"/>
    <n v="0"/>
    <n v="0"/>
    <n v="0"/>
    <n v="0"/>
    <n v="0"/>
    <n v="0"/>
    <n v="0"/>
    <n v="0"/>
    <n v="0"/>
    <n v="0"/>
    <m/>
    <s v=""/>
    <m/>
    <x v="20"/>
    <x v="1"/>
    <e v="#N/A"/>
    <e v="#N/A"/>
    <e v="#N/A"/>
    <e v="#N/A"/>
    <e v="#N/A"/>
    <e v="#N/A"/>
    <m/>
    <m/>
  </r>
  <r>
    <x v="13"/>
    <x v="13"/>
    <s v="IN80"/>
    <n v="0"/>
    <n v="0"/>
    <n v="0"/>
    <n v="0"/>
    <n v="0"/>
    <n v="0"/>
    <n v="0"/>
    <n v="0"/>
    <n v="0"/>
    <n v="0"/>
    <n v="0"/>
    <m/>
    <s v=""/>
    <m/>
    <x v="21"/>
    <x v="2"/>
    <e v="#N/A"/>
    <e v="#N/A"/>
    <e v="#N/A"/>
    <e v="#N/A"/>
    <e v="#N/A"/>
    <e v="#N/A"/>
    <m/>
    <m/>
  </r>
  <r>
    <x v="13"/>
    <x v="13"/>
    <s v="IN81"/>
    <n v="0"/>
    <n v="0"/>
    <n v="0"/>
    <n v="0"/>
    <n v="0"/>
    <n v="0"/>
    <n v="0"/>
    <n v="0"/>
    <n v="0"/>
    <n v="0"/>
    <n v="0"/>
    <m/>
    <s v=""/>
    <m/>
    <x v="22"/>
    <x v="1"/>
    <e v="#N/A"/>
    <e v="#N/A"/>
    <e v="#N/A"/>
    <e v="#N/A"/>
    <e v="#N/A"/>
    <e v="#N/A"/>
    <m/>
    <m/>
  </r>
  <r>
    <x v="13"/>
    <x v="13"/>
    <s v="IN82"/>
    <n v="0"/>
    <n v="0"/>
    <n v="0"/>
    <n v="0"/>
    <n v="0"/>
    <n v="0"/>
    <n v="0"/>
    <n v="0"/>
    <n v="0"/>
    <n v="0"/>
    <n v="0"/>
    <m/>
    <s v=""/>
    <m/>
    <x v="23"/>
    <x v="6"/>
    <e v="#N/A"/>
    <e v="#N/A"/>
    <e v="#N/A"/>
    <e v="#N/A"/>
    <e v="#N/A"/>
    <e v="#N/A"/>
    <m/>
    <m/>
  </r>
  <r>
    <x v="13"/>
    <x v="13"/>
    <s v="IN83"/>
    <n v="0"/>
    <n v="0"/>
    <n v="0"/>
    <n v="0"/>
    <n v="0"/>
    <n v="0"/>
    <n v="0"/>
    <n v="0"/>
    <n v="0"/>
    <n v="0"/>
    <n v="0"/>
    <m/>
    <s v=""/>
    <m/>
    <x v="24"/>
    <x v="1"/>
    <e v="#N/A"/>
    <e v="#N/A"/>
    <e v="#N/A"/>
    <e v="#N/A"/>
    <e v="#N/A"/>
    <e v="#N/A"/>
    <m/>
    <m/>
  </r>
  <r>
    <x v="13"/>
    <x v="13"/>
    <s v="IN84"/>
    <n v="0"/>
    <n v="0"/>
    <n v="0"/>
    <n v="0"/>
    <n v="0"/>
    <n v="0"/>
    <n v="0"/>
    <n v="0"/>
    <n v="0"/>
    <n v="0"/>
    <n v="0"/>
    <m/>
    <s v=""/>
    <m/>
    <x v="25"/>
    <x v="1"/>
    <e v="#N/A"/>
    <e v="#N/A"/>
    <e v="#N/A"/>
    <e v="#N/A"/>
    <e v="#N/A"/>
    <e v="#N/A"/>
    <m/>
    <m/>
  </r>
  <r>
    <x v="13"/>
    <x v="13"/>
    <s v="IN85"/>
    <n v="0"/>
    <n v="0"/>
    <n v="0"/>
    <n v="0"/>
    <n v="0"/>
    <n v="0"/>
    <n v="0"/>
    <n v="0"/>
    <n v="0"/>
    <n v="0"/>
    <n v="0"/>
    <m/>
    <s v=""/>
    <m/>
    <x v="26"/>
    <x v="3"/>
    <e v="#N/A"/>
    <e v="#N/A"/>
    <e v="#N/A"/>
    <e v="#N/A"/>
    <e v="#N/A"/>
    <e v="#N/A"/>
    <m/>
    <m/>
  </r>
  <r>
    <x v="13"/>
    <x v="13"/>
    <s v="IN86"/>
    <n v="0"/>
    <n v="0"/>
    <n v="0"/>
    <n v="0"/>
    <n v="0"/>
    <n v="0"/>
    <n v="84"/>
    <n v="84"/>
    <n v="0"/>
    <n v="-84"/>
    <n v="84"/>
    <m/>
    <s v=""/>
    <m/>
    <x v="27"/>
    <x v="3"/>
    <e v="#N/A"/>
    <e v="#N/A"/>
    <e v="#N/A"/>
    <e v="#N/A"/>
    <e v="#N/A"/>
    <e v="#N/A"/>
    <m/>
    <m/>
  </r>
  <r>
    <x v="13"/>
    <x v="13"/>
    <s v="IN87"/>
    <n v="0"/>
    <n v="0"/>
    <n v="0"/>
    <n v="0"/>
    <n v="0"/>
    <n v="0"/>
    <n v="0"/>
    <n v="0"/>
    <n v="0"/>
    <n v="0"/>
    <n v="0"/>
    <m/>
    <s v=""/>
    <m/>
    <x v="28"/>
    <x v="4"/>
    <e v="#N/A"/>
    <e v="#N/A"/>
    <e v="#N/A"/>
    <e v="#N/A"/>
    <e v="#N/A"/>
    <e v="#N/A"/>
    <m/>
    <m/>
  </r>
  <r>
    <x v="13"/>
    <x v="13"/>
    <s v="IN88"/>
    <n v="0"/>
    <n v="0"/>
    <n v="0"/>
    <n v="0"/>
    <n v="0"/>
    <n v="0"/>
    <n v="0"/>
    <n v="0"/>
    <n v="0"/>
    <n v="0"/>
    <n v="0"/>
    <m/>
    <s v=""/>
    <m/>
    <x v="29"/>
    <x v="2"/>
    <e v="#N/A"/>
    <e v="#N/A"/>
    <e v="#N/A"/>
    <e v="#N/A"/>
    <e v="#N/A"/>
    <e v="#N/A"/>
    <m/>
    <m/>
  </r>
  <r>
    <x v="13"/>
    <x v="13"/>
    <s v="IN89"/>
    <n v="0"/>
    <n v="0"/>
    <n v="0"/>
    <n v="0"/>
    <n v="0"/>
    <n v="0"/>
    <n v="0"/>
    <n v="0"/>
    <n v="0"/>
    <n v="0"/>
    <n v="0"/>
    <m/>
    <s v=""/>
    <m/>
    <x v="30"/>
    <x v="4"/>
    <e v="#N/A"/>
    <e v="#N/A"/>
    <e v="#N/A"/>
    <e v="#N/A"/>
    <e v="#N/A"/>
    <e v="#N/A"/>
    <m/>
    <m/>
  </r>
  <r>
    <x v="13"/>
    <x v="13"/>
    <s v="IN90"/>
    <n v="0"/>
    <n v="0"/>
    <n v="0"/>
    <n v="0"/>
    <n v="0"/>
    <n v="0"/>
    <n v="0"/>
    <n v="0"/>
    <n v="0"/>
    <n v="0"/>
    <n v="0"/>
    <m/>
    <s v=""/>
    <m/>
    <x v="31"/>
    <x v="5"/>
    <e v="#N/A"/>
    <e v="#N/A"/>
    <e v="#N/A"/>
    <e v="#N/A"/>
    <e v="#N/A"/>
    <e v="#N/A"/>
    <m/>
    <m/>
  </r>
  <r>
    <x v="13"/>
    <x v="13"/>
    <s v="IN91"/>
    <n v="0"/>
    <n v="0"/>
    <n v="0"/>
    <n v="0"/>
    <n v="0"/>
    <n v="0"/>
    <n v="0"/>
    <n v="0"/>
    <n v="0"/>
    <n v="0"/>
    <n v="0"/>
    <m/>
    <s v=""/>
    <m/>
    <x v="32"/>
    <x v="3"/>
    <e v="#N/A"/>
    <e v="#N/A"/>
    <e v="#N/A"/>
    <e v="#N/A"/>
    <e v="#N/A"/>
    <e v="#N/A"/>
    <m/>
    <m/>
  </r>
  <r>
    <x v="13"/>
    <x v="13"/>
    <s v="IN92"/>
    <n v="0"/>
    <n v="0"/>
    <n v="0"/>
    <n v="0"/>
    <n v="0"/>
    <n v="0"/>
    <n v="0"/>
    <n v="0"/>
    <n v="0"/>
    <n v="0"/>
    <n v="0"/>
    <m/>
    <s v=""/>
    <m/>
    <x v="33"/>
    <x v="2"/>
    <e v="#N/A"/>
    <e v="#N/A"/>
    <e v="#N/A"/>
    <e v="#N/A"/>
    <e v="#N/A"/>
    <e v="#N/A"/>
    <m/>
    <m/>
  </r>
  <r>
    <x v="13"/>
    <x v="13"/>
    <s v="IN93"/>
    <n v="0"/>
    <n v="0"/>
    <n v="0"/>
    <n v="0"/>
    <n v="0"/>
    <n v="0"/>
    <n v="0"/>
    <n v="0"/>
    <n v="0"/>
    <n v="0"/>
    <n v="0"/>
    <m/>
    <s v=""/>
    <m/>
    <x v="34"/>
    <x v="2"/>
    <e v="#N/A"/>
    <e v="#N/A"/>
    <e v="#N/A"/>
    <e v="#N/A"/>
    <e v="#N/A"/>
    <e v="#N/A"/>
    <m/>
    <m/>
  </r>
  <r>
    <x v="13"/>
    <x v="13"/>
    <s v="IN94"/>
    <n v="0"/>
    <n v="0"/>
    <n v="0"/>
    <n v="0"/>
    <n v="0"/>
    <n v="0"/>
    <n v="0"/>
    <n v="0"/>
    <n v="0"/>
    <n v="0"/>
    <n v="0"/>
    <m/>
    <s v=""/>
    <m/>
    <x v="35"/>
    <x v="2"/>
    <e v="#N/A"/>
    <e v="#N/A"/>
    <e v="#N/A"/>
    <e v="#N/A"/>
    <e v="#N/A"/>
    <e v="#N/A"/>
    <m/>
    <m/>
  </r>
  <r>
    <x v="13"/>
    <x v="13"/>
    <s v="IN95"/>
    <n v="0"/>
    <n v="0"/>
    <n v="0"/>
    <n v="0"/>
    <n v="0"/>
    <n v="0"/>
    <n v="951"/>
    <n v="951"/>
    <n v="0"/>
    <n v="-951"/>
    <n v="951"/>
    <m/>
    <s v=""/>
    <m/>
    <x v="36"/>
    <x v="7"/>
    <e v="#N/A"/>
    <e v="#N/A"/>
    <e v="#N/A"/>
    <e v="#N/A"/>
    <e v="#N/A"/>
    <e v="#N/A"/>
    <m/>
    <m/>
  </r>
  <r>
    <x v="13"/>
    <x v="13"/>
    <s v="IN97"/>
    <n v="0"/>
    <n v="0"/>
    <n v="0"/>
    <n v="0"/>
    <n v="0"/>
    <n v="0"/>
    <n v="14"/>
    <n v="14"/>
    <n v="0"/>
    <n v="-14"/>
    <n v="14"/>
    <m/>
    <s v=""/>
    <m/>
    <x v="37"/>
    <x v="8"/>
    <e v="#N/A"/>
    <e v="#N/A"/>
    <e v="#N/A"/>
    <e v="#N/A"/>
    <e v="#N/A"/>
    <e v="#N/A"/>
    <m/>
    <m/>
  </r>
  <r>
    <x v="14"/>
    <x v="14"/>
    <s v="IN15"/>
    <n v="0"/>
    <n v="0"/>
    <n v="2"/>
    <n v="0"/>
    <n v="0"/>
    <n v="0"/>
    <n v="0"/>
    <n v="2"/>
    <n v="0"/>
    <n v="-2"/>
    <n v="2"/>
    <m/>
    <s v=""/>
    <m/>
    <x v="0"/>
    <x v="0"/>
    <e v="#N/A"/>
    <e v="#N/A"/>
    <e v="#N/A"/>
    <e v="#N/A"/>
    <e v="#N/A"/>
    <e v="#N/A"/>
    <m/>
    <m/>
  </r>
  <r>
    <x v="14"/>
    <x v="14"/>
    <s v="IN16"/>
    <n v="0"/>
    <n v="0"/>
    <n v="0"/>
    <n v="0"/>
    <n v="0"/>
    <n v="0"/>
    <n v="0"/>
    <n v="0"/>
    <n v="0"/>
    <n v="0"/>
    <n v="0"/>
    <m/>
    <s v=""/>
    <m/>
    <x v="20"/>
    <x v="0"/>
    <e v="#N/A"/>
    <e v="#N/A"/>
    <e v="#N/A"/>
    <e v="#N/A"/>
    <e v="#N/A"/>
    <e v="#N/A"/>
    <m/>
    <m/>
  </r>
  <r>
    <x v="14"/>
    <x v="14"/>
    <s v="IN60"/>
    <n v="0"/>
    <n v="4284"/>
    <n v="4032"/>
    <n v="4314"/>
    <n v="4071"/>
    <n v="0"/>
    <n v="2461"/>
    <n v="6043"/>
    <n v="10729"/>
    <n v="165"/>
    <n v="-165"/>
    <m/>
    <n v="0.9846211203280828"/>
    <m/>
    <x v="1"/>
    <x v="1"/>
    <e v="#N/A"/>
    <e v="#N/A"/>
    <e v="#N/A"/>
    <e v="#N/A"/>
    <e v="#N/A"/>
    <e v="#N/A"/>
    <m/>
    <m/>
  </r>
  <r>
    <x v="14"/>
    <x v="14"/>
    <s v="IN61"/>
    <n v="4395"/>
    <n v="10350"/>
    <n v="0"/>
    <n v="6825"/>
    <n v="6693"/>
    <n v="2772"/>
    <n v="8052"/>
    <n v="7788"/>
    <n v="13901"/>
    <n v="-844"/>
    <n v="844"/>
    <m/>
    <n v="1.060715056470757"/>
    <m/>
    <x v="2"/>
    <x v="2"/>
    <e v="#N/A"/>
    <e v="#N/A"/>
    <e v="#N/A"/>
    <e v="#N/A"/>
    <e v="#N/A"/>
    <e v="#N/A"/>
    <m/>
    <m/>
  </r>
  <r>
    <x v="14"/>
    <x v="14"/>
    <s v="IN62"/>
    <n v="17336"/>
    <n v="5040"/>
    <n v="13172"/>
    <n v="13526"/>
    <n v="7440"/>
    <n v="0"/>
    <n v="14937"/>
    <n v="24669"/>
    <n v="28815"/>
    <n v="-6734"/>
    <n v="6734"/>
    <m/>
    <n v="1.233697726878362"/>
    <m/>
    <x v="3"/>
    <x v="3"/>
    <e v="#N/A"/>
    <e v="#N/A"/>
    <e v="#N/A"/>
    <e v="#N/A"/>
    <e v="#N/A"/>
    <e v="#N/A"/>
    <m/>
    <m/>
  </r>
  <r>
    <x v="14"/>
    <x v="14"/>
    <s v="IN63"/>
    <n v="0"/>
    <n v="2496"/>
    <n v="6156"/>
    <n v="4644"/>
    <n v="3414"/>
    <n v="0"/>
    <n v="2520"/>
    <n v="7506"/>
    <n v="8900"/>
    <n v="-3190"/>
    <n v="3190"/>
    <m/>
    <n v="1.358426966292135"/>
    <m/>
    <x v="4"/>
    <x v="4"/>
    <e v="#N/A"/>
    <e v="#N/A"/>
    <e v="#N/A"/>
    <e v="#N/A"/>
    <e v="#N/A"/>
    <e v="#N/A"/>
    <m/>
    <m/>
  </r>
  <r>
    <x v="14"/>
    <x v="14"/>
    <s v="IN64"/>
    <n v="4095"/>
    <n v="5268"/>
    <n v="7200"/>
    <n v="9936"/>
    <n v="6984"/>
    <n v="0"/>
    <n v="2502"/>
    <n v="8682"/>
    <n v="12934"/>
    <n v="-3752"/>
    <n v="3752"/>
    <m/>
    <n v="1.290088139786609"/>
    <m/>
    <x v="5"/>
    <x v="4"/>
    <e v="#N/A"/>
    <e v="#N/A"/>
    <e v="#N/A"/>
    <e v="#N/A"/>
    <e v="#N/A"/>
    <e v="#N/A"/>
    <m/>
    <m/>
  </r>
  <r>
    <x v="14"/>
    <x v="14"/>
    <s v="IN65"/>
    <n v="0"/>
    <n v="15546"/>
    <n v="7056"/>
    <n v="11328"/>
    <n v="6492"/>
    <n v="504"/>
    <n v="11880"/>
    <n v="18132"/>
    <n v="19695"/>
    <n v="-5733"/>
    <n v="5733"/>
    <m/>
    <n v="1.291089108910891"/>
    <m/>
    <x v="6"/>
    <x v="2"/>
    <e v="#N/A"/>
    <e v="#N/A"/>
    <e v="#N/A"/>
    <e v="#N/A"/>
    <e v="#N/A"/>
    <e v="#N/A"/>
    <m/>
    <m/>
  </r>
  <r>
    <x v="14"/>
    <x v="14"/>
    <s v="IN66"/>
    <n v="0"/>
    <n v="2016"/>
    <n v="1512"/>
    <n v="4416"/>
    <n v="1765"/>
    <n v="0"/>
    <n v="5261"/>
    <n v="5915"/>
    <n v="8130"/>
    <n v="-408"/>
    <n v="408"/>
    <m/>
    <n v="1.050184501845018"/>
    <m/>
    <x v="7"/>
    <x v="3"/>
    <e v="#N/A"/>
    <e v="#N/A"/>
    <e v="#N/A"/>
    <e v="#N/A"/>
    <e v="#N/A"/>
    <e v="#N/A"/>
    <m/>
    <m/>
  </r>
  <r>
    <x v="14"/>
    <x v="14"/>
    <s v="IN67"/>
    <n v="10722"/>
    <n v="8802"/>
    <n v="6672"/>
    <n v="14952"/>
    <n v="11604"/>
    <n v="0"/>
    <n v="7929"/>
    <n v="13545"/>
    <n v="20435"/>
    <n v="-5770"/>
    <n v="5770"/>
    <m/>
    <n v="1.28235869831172"/>
    <m/>
    <x v="8"/>
    <x v="1"/>
    <e v="#N/A"/>
    <e v="#N/A"/>
    <e v="#N/A"/>
    <e v="#N/A"/>
    <e v="#N/A"/>
    <e v="#N/A"/>
    <m/>
    <m/>
  </r>
  <r>
    <x v="14"/>
    <x v="14"/>
    <s v="IN68"/>
    <n v="0"/>
    <n v="13080"/>
    <n v="6918"/>
    <n v="19656"/>
    <n v="13926"/>
    <n v="5964"/>
    <n v="21828"/>
    <n v="24840"/>
    <n v="31920"/>
    <n v="-10752"/>
    <n v="10752"/>
    <m/>
    <n v="1.336842105263158"/>
    <m/>
    <x v="9"/>
    <x v="1"/>
    <e v="#N/A"/>
    <e v="#N/A"/>
    <e v="#N/A"/>
    <e v="#N/A"/>
    <e v="#N/A"/>
    <e v="#N/A"/>
    <m/>
    <m/>
  </r>
  <r>
    <x v="14"/>
    <x v="14"/>
    <s v="IN69"/>
    <n v="0"/>
    <n v="2100"/>
    <n v="13926"/>
    <n v="8778"/>
    <n v="5436"/>
    <n v="0"/>
    <n v="3834"/>
    <n v="15918"/>
    <n v="20352"/>
    <n v="-2844"/>
    <n v="2844"/>
    <m/>
    <n v="1.139740566037736"/>
    <m/>
    <x v="10"/>
    <x v="4"/>
    <e v="#N/A"/>
    <e v="#N/A"/>
    <e v="#N/A"/>
    <e v="#N/A"/>
    <e v="#N/A"/>
    <e v="#N/A"/>
    <m/>
    <m/>
  </r>
  <r>
    <x v="14"/>
    <x v="14"/>
    <s v="IN70"/>
    <n v="11262"/>
    <n v="7026"/>
    <n v="15984"/>
    <n v="8274"/>
    <n v="6552"/>
    <n v="0"/>
    <n v="8184"/>
    <n v="22158"/>
    <n v="22910"/>
    <n v="-7810"/>
    <n v="7810"/>
    <m/>
    <n v="1.340899170667831"/>
    <m/>
    <x v="11"/>
    <x v="4"/>
    <e v="#N/A"/>
    <e v="#N/A"/>
    <e v="#N/A"/>
    <e v="#N/A"/>
    <e v="#N/A"/>
    <e v="#N/A"/>
    <m/>
    <m/>
  </r>
  <r>
    <x v="14"/>
    <x v="14"/>
    <s v="IN71"/>
    <n v="0"/>
    <n v="0"/>
    <n v="5388"/>
    <n v="7121"/>
    <n v="5975"/>
    <n v="0"/>
    <n v="2832"/>
    <n v="6978"/>
    <n v="13514"/>
    <n v="-681"/>
    <n v="681"/>
    <m/>
    <n v="1.050392185881308"/>
    <m/>
    <x v="12"/>
    <x v="4"/>
    <e v="#N/A"/>
    <e v="#N/A"/>
    <e v="#N/A"/>
    <e v="#N/A"/>
    <e v="#N/A"/>
    <e v="#N/A"/>
    <m/>
    <m/>
  </r>
  <r>
    <x v="14"/>
    <x v="14"/>
    <s v="IN72"/>
    <n v="2"/>
    <n v="2094"/>
    <n v="5178"/>
    <n v="5653"/>
    <n v="3451"/>
    <n v="0"/>
    <n v="7122"/>
    <n v="11616"/>
    <n v="12022"/>
    <n v="-3729"/>
    <n v="3729"/>
    <m/>
    <n v="1.310181334220596"/>
    <m/>
    <x v="13"/>
    <x v="3"/>
    <e v="#N/A"/>
    <e v="#N/A"/>
    <e v="#N/A"/>
    <e v="#N/A"/>
    <e v="#N/A"/>
    <e v="#N/A"/>
    <m/>
    <m/>
  </r>
  <r>
    <x v="14"/>
    <x v="14"/>
    <s v="IN73"/>
    <n v="0"/>
    <n v="2064"/>
    <n v="2268"/>
    <n v="3822"/>
    <n v="1770"/>
    <n v="0"/>
    <n v="3282"/>
    <n v="5010"/>
    <n v="7100"/>
    <n v="-220"/>
    <n v="220"/>
    <m/>
    <n v="1.030985915492958"/>
    <m/>
    <x v="14"/>
    <x v="3"/>
    <e v="#N/A"/>
    <e v="#N/A"/>
    <e v="#N/A"/>
    <e v="#N/A"/>
    <e v="#N/A"/>
    <e v="#N/A"/>
    <m/>
    <m/>
  </r>
  <r>
    <x v="14"/>
    <x v="14"/>
    <s v="IN74"/>
    <n v="0"/>
    <n v="0"/>
    <n v="0"/>
    <n v="3000"/>
    <n v="1200"/>
    <n v="0"/>
    <n v="1200"/>
    <n v="1200"/>
    <n v="0"/>
    <n v="-2400"/>
    <n v="2400"/>
    <m/>
    <s v=""/>
    <m/>
    <x v="15"/>
    <x v="5"/>
    <e v="#N/A"/>
    <e v="#N/A"/>
    <e v="#N/A"/>
    <e v="#N/A"/>
    <e v="#N/A"/>
    <e v="#N/A"/>
    <m/>
    <m/>
  </r>
  <r>
    <x v="14"/>
    <x v="14"/>
    <s v="IN75"/>
    <n v="0"/>
    <n v="16734"/>
    <n v="6303"/>
    <n v="8568"/>
    <n v="7008"/>
    <n v="756"/>
    <n v="14096"/>
    <n v="19127"/>
    <n v="21244"/>
    <n v="-6163"/>
    <n v="6163"/>
    <m/>
    <n v="1.290105441536434"/>
    <m/>
    <x v="16"/>
    <x v="2"/>
    <e v="#N/A"/>
    <e v="#N/A"/>
    <e v="#N/A"/>
    <e v="#N/A"/>
    <e v="#N/A"/>
    <e v="#N/A"/>
    <m/>
    <m/>
  </r>
  <r>
    <x v="14"/>
    <x v="14"/>
    <s v="IN76"/>
    <n v="0"/>
    <n v="11950"/>
    <n v="795"/>
    <n v="12286"/>
    <n v="10282"/>
    <n v="0"/>
    <n v="1974"/>
    <n v="2163"/>
    <n v="16718"/>
    <n v="3667"/>
    <n v="-3667"/>
    <m/>
    <n v="0.7806555808111018"/>
    <m/>
    <x v="17"/>
    <x v="2"/>
    <e v="#N/A"/>
    <e v="#N/A"/>
    <e v="#N/A"/>
    <e v="#N/A"/>
    <e v="#N/A"/>
    <e v="#N/A"/>
    <m/>
    <m/>
  </r>
  <r>
    <x v="14"/>
    <x v="14"/>
    <s v="IN77"/>
    <n v="0"/>
    <n v="0"/>
    <n v="0"/>
    <n v="0"/>
    <n v="0"/>
    <n v="0"/>
    <n v="0"/>
    <n v="0"/>
    <n v="0"/>
    <n v="0"/>
    <n v="0"/>
    <m/>
    <s v=""/>
    <m/>
    <x v="18"/>
    <x v="1"/>
    <e v="#N/A"/>
    <e v="#N/A"/>
    <e v="#N/A"/>
    <e v="#N/A"/>
    <e v="#N/A"/>
    <e v="#N/A"/>
    <m/>
    <m/>
  </r>
  <r>
    <x v="14"/>
    <x v="14"/>
    <s v="IN78"/>
    <n v="0"/>
    <n v="2400"/>
    <n v="0"/>
    <n v="5100"/>
    <n v="4308"/>
    <n v="0"/>
    <n v="2900"/>
    <n v="2720"/>
    <n v="17917"/>
    <n v="10709"/>
    <n v="-10709"/>
    <m/>
    <n v="0.4022994921024725"/>
    <m/>
    <x v="19"/>
    <x v="2"/>
    <e v="#N/A"/>
    <e v="#N/A"/>
    <e v="#N/A"/>
    <e v="#N/A"/>
    <e v="#N/A"/>
    <e v="#N/A"/>
    <m/>
    <m/>
  </r>
  <r>
    <x v="14"/>
    <x v="14"/>
    <s v="IN79"/>
    <n v="0"/>
    <n v="600"/>
    <n v="0"/>
    <n v="462"/>
    <n v="318"/>
    <n v="0"/>
    <n v="786"/>
    <n v="618"/>
    <n v="1446"/>
    <n v="342"/>
    <n v="-342"/>
    <m/>
    <n v="0.7634854771784232"/>
    <m/>
    <x v="20"/>
    <x v="1"/>
    <e v="#N/A"/>
    <e v="#N/A"/>
    <e v="#N/A"/>
    <e v="#N/A"/>
    <e v="#N/A"/>
    <e v="#N/A"/>
    <m/>
    <m/>
  </r>
  <r>
    <x v="14"/>
    <x v="14"/>
    <s v="IN80"/>
    <n v="348"/>
    <n v="26484"/>
    <n v="240"/>
    <n v="11041"/>
    <n v="6896"/>
    <n v="6750"/>
    <n v="29502"/>
    <n v="29676"/>
    <n v="30100"/>
    <n v="-6538"/>
    <n v="6538"/>
    <m/>
    <n v="1.217209302325581"/>
    <m/>
    <x v="21"/>
    <x v="2"/>
    <e v="#N/A"/>
    <e v="#N/A"/>
    <e v="#N/A"/>
    <e v="#N/A"/>
    <e v="#N/A"/>
    <e v="#N/A"/>
    <m/>
    <m/>
  </r>
  <r>
    <x v="14"/>
    <x v="14"/>
    <s v="IN81"/>
    <n v="0"/>
    <n v="3600"/>
    <n v="17778"/>
    <n v="16796"/>
    <n v="14400"/>
    <n v="0"/>
    <n v="2946"/>
    <n v="18948"/>
    <n v="30943"/>
    <n v="-4181"/>
    <n v="4181"/>
    <m/>
    <n v="1.135119413114436"/>
    <m/>
    <x v="22"/>
    <x v="1"/>
    <e v="#N/A"/>
    <e v="#N/A"/>
    <e v="#N/A"/>
    <e v="#N/A"/>
    <e v="#N/A"/>
    <e v="#N/A"/>
    <m/>
    <m/>
  </r>
  <r>
    <x v="14"/>
    <x v="14"/>
    <s v="IN82"/>
    <n v="0"/>
    <n v="756"/>
    <n v="504"/>
    <n v="6144"/>
    <n v="2784"/>
    <n v="0"/>
    <n v="7484"/>
    <n v="7988"/>
    <n v="4446"/>
    <n v="-6326"/>
    <n v="6326"/>
    <m/>
    <n v="2.42285200179937"/>
    <m/>
    <x v="23"/>
    <x v="6"/>
    <e v="#N/A"/>
    <e v="#N/A"/>
    <e v="#N/A"/>
    <e v="#N/A"/>
    <e v="#N/A"/>
    <e v="#N/A"/>
    <m/>
    <m/>
  </r>
  <r>
    <x v="14"/>
    <x v="14"/>
    <s v="IN83"/>
    <n v="0"/>
    <n v="4320"/>
    <n v="11766"/>
    <n v="10950"/>
    <n v="10830"/>
    <n v="0"/>
    <n v="6074"/>
    <n v="17276"/>
    <n v="21595"/>
    <n v="-7075"/>
    <n v="7075"/>
    <m/>
    <n v="1.327622134753415"/>
    <m/>
    <x v="24"/>
    <x v="1"/>
    <e v="#N/A"/>
    <e v="#N/A"/>
    <e v="#N/A"/>
    <e v="#N/A"/>
    <e v="#N/A"/>
    <e v="#N/A"/>
    <m/>
    <m/>
  </r>
  <r>
    <x v="14"/>
    <x v="14"/>
    <s v="IN84"/>
    <n v="0"/>
    <n v="0"/>
    <n v="5664"/>
    <n v="2958"/>
    <n v="2586"/>
    <n v="0"/>
    <n v="624"/>
    <n v="5856"/>
    <n v="5832"/>
    <n v="-3042"/>
    <n v="3042"/>
    <m/>
    <n v="1.521604938271605"/>
    <m/>
    <x v="25"/>
    <x v="1"/>
    <e v="#N/A"/>
    <e v="#N/A"/>
    <e v="#N/A"/>
    <e v="#N/A"/>
    <e v="#N/A"/>
    <e v="#N/A"/>
    <m/>
    <m/>
  </r>
  <r>
    <x v="14"/>
    <x v="14"/>
    <s v="IN85"/>
    <n v="0"/>
    <n v="342"/>
    <n v="240"/>
    <n v="336"/>
    <n v="90"/>
    <n v="0"/>
    <n v="415"/>
    <n v="619"/>
    <n v="0"/>
    <n v="-745"/>
    <n v="745"/>
    <m/>
    <s v=""/>
    <m/>
    <x v="26"/>
    <x v="3"/>
    <e v="#N/A"/>
    <e v="#N/A"/>
    <e v="#N/A"/>
    <e v="#N/A"/>
    <e v="#N/A"/>
    <e v="#N/A"/>
    <m/>
    <m/>
  </r>
  <r>
    <x v="14"/>
    <x v="14"/>
    <s v="IN86"/>
    <n v="5"/>
    <n v="5526"/>
    <n v="0"/>
    <n v="5382"/>
    <n v="3240"/>
    <n v="0"/>
    <n v="4793"/>
    <n v="4019"/>
    <n v="7342"/>
    <n v="-691"/>
    <n v="691"/>
    <m/>
    <n v="1.094116044674476"/>
    <m/>
    <x v="27"/>
    <x v="3"/>
    <e v="#N/A"/>
    <e v="#N/A"/>
    <e v="#N/A"/>
    <e v="#N/A"/>
    <e v="#N/A"/>
    <e v="#N/A"/>
    <m/>
    <m/>
  </r>
  <r>
    <x v="14"/>
    <x v="14"/>
    <s v="IN87"/>
    <n v="0"/>
    <n v="600"/>
    <n v="3816"/>
    <n v="6090"/>
    <n v="4759"/>
    <n v="0"/>
    <n v="6276"/>
    <n v="9528"/>
    <n v="12406"/>
    <n v="-2445"/>
    <n v="2445"/>
    <m/>
    <n v="1.19708205706916"/>
    <m/>
    <x v="28"/>
    <x v="4"/>
    <e v="#N/A"/>
    <e v="#N/A"/>
    <e v="#N/A"/>
    <e v="#N/A"/>
    <e v="#N/A"/>
    <e v="#N/A"/>
    <m/>
    <m/>
  </r>
  <r>
    <x v="14"/>
    <x v="14"/>
    <s v="IN88"/>
    <n v="0"/>
    <n v="3612"/>
    <n v="0"/>
    <n v="4146"/>
    <n v="3696"/>
    <n v="0"/>
    <n v="564"/>
    <n v="474"/>
    <n v="0"/>
    <n v="-4260"/>
    <n v="4260"/>
    <m/>
    <s v=""/>
    <m/>
    <x v="29"/>
    <x v="2"/>
    <e v="#N/A"/>
    <e v="#N/A"/>
    <e v="#N/A"/>
    <e v="#N/A"/>
    <e v="#N/A"/>
    <e v="#N/A"/>
    <m/>
    <m/>
  </r>
  <r>
    <x v="14"/>
    <x v="14"/>
    <s v="IN89"/>
    <n v="0"/>
    <n v="5162"/>
    <n v="4536"/>
    <n v="6522"/>
    <n v="4134"/>
    <n v="0"/>
    <n v="5589"/>
    <n v="8385"/>
    <n v="12900"/>
    <n v="-1359"/>
    <n v="1359"/>
    <m/>
    <n v="1.105348837209302"/>
    <m/>
    <x v="30"/>
    <x v="4"/>
    <e v="#N/A"/>
    <e v="#N/A"/>
    <e v="#N/A"/>
    <e v="#N/A"/>
    <e v="#N/A"/>
    <e v="#N/A"/>
    <m/>
    <m/>
  </r>
  <r>
    <x v="14"/>
    <x v="14"/>
    <s v="IN90"/>
    <n v="0"/>
    <n v="0"/>
    <n v="48162"/>
    <n v="0"/>
    <n v="0"/>
    <n v="0"/>
    <n v="780"/>
    <n v="48942"/>
    <n v="19620"/>
    <n v="-29322"/>
    <n v="29322"/>
    <m/>
    <n v="2.494495412844037"/>
    <m/>
    <x v="31"/>
    <x v="5"/>
    <e v="#N/A"/>
    <e v="#N/A"/>
    <e v="#N/A"/>
    <e v="#N/A"/>
    <e v="#N/A"/>
    <e v="#N/A"/>
    <m/>
    <m/>
  </r>
  <r>
    <x v="14"/>
    <x v="14"/>
    <s v="IN91"/>
    <n v="0"/>
    <n v="0"/>
    <n v="0"/>
    <n v="0"/>
    <n v="0"/>
    <n v="0"/>
    <n v="0"/>
    <n v="0"/>
    <n v="0"/>
    <n v="0"/>
    <n v="0"/>
    <m/>
    <s v=""/>
    <m/>
    <x v="32"/>
    <x v="3"/>
    <e v="#N/A"/>
    <e v="#N/A"/>
    <e v="#N/A"/>
    <e v="#N/A"/>
    <e v="#N/A"/>
    <e v="#N/A"/>
    <m/>
    <m/>
  </r>
  <r>
    <x v="14"/>
    <x v="14"/>
    <s v="IN92"/>
    <n v="0"/>
    <n v="390"/>
    <n v="0"/>
    <n v="258"/>
    <n v="258"/>
    <n v="0"/>
    <n v="342"/>
    <n v="342"/>
    <n v="0"/>
    <n v="-600"/>
    <n v="600"/>
    <m/>
    <s v=""/>
    <m/>
    <x v="33"/>
    <x v="2"/>
    <e v="#N/A"/>
    <e v="#N/A"/>
    <e v="#N/A"/>
    <e v="#N/A"/>
    <e v="#N/A"/>
    <e v="#N/A"/>
    <m/>
    <m/>
  </r>
  <r>
    <x v="14"/>
    <x v="14"/>
    <s v="IN93"/>
    <n v="0"/>
    <n v="420"/>
    <n v="0"/>
    <n v="762"/>
    <n v="120"/>
    <n v="0"/>
    <n v="582"/>
    <n v="570"/>
    <n v="0"/>
    <n v="-702"/>
    <n v="702"/>
    <m/>
    <s v=""/>
    <m/>
    <x v="34"/>
    <x v="2"/>
    <e v="#N/A"/>
    <e v="#N/A"/>
    <e v="#N/A"/>
    <e v="#N/A"/>
    <e v="#N/A"/>
    <e v="#N/A"/>
    <m/>
    <m/>
  </r>
  <r>
    <x v="14"/>
    <x v="14"/>
    <s v="IN94"/>
    <n v="348"/>
    <n v="240"/>
    <n v="240"/>
    <n v="402"/>
    <n v="234"/>
    <n v="0"/>
    <n v="354"/>
    <n v="594"/>
    <n v="0"/>
    <n v="-828"/>
    <n v="828"/>
    <m/>
    <s v=""/>
    <m/>
    <x v="35"/>
    <x v="2"/>
    <e v="#N/A"/>
    <e v="#N/A"/>
    <e v="#N/A"/>
    <e v="#N/A"/>
    <e v="#N/A"/>
    <e v="#N/A"/>
    <m/>
    <m/>
  </r>
  <r>
    <x v="14"/>
    <x v="14"/>
    <s v="IN95"/>
    <n v="0"/>
    <n v="107744"/>
    <n v="14922"/>
    <n v="0"/>
    <n v="0"/>
    <n v="0"/>
    <n v="70368"/>
    <n v="85290"/>
    <n v="0"/>
    <n v="-85290"/>
    <n v="85290"/>
    <m/>
    <s v=""/>
    <m/>
    <x v="36"/>
    <x v="7"/>
    <e v="#N/A"/>
    <e v="#N/A"/>
    <e v="#N/A"/>
    <e v="#N/A"/>
    <e v="#N/A"/>
    <e v="#N/A"/>
    <m/>
    <m/>
  </r>
  <r>
    <x v="14"/>
    <x v="14"/>
    <s v="IN96"/>
    <n v="0"/>
    <n v="0"/>
    <n v="0"/>
    <n v="0"/>
    <n v="0"/>
    <n v="0"/>
    <n v="0"/>
    <n v="0"/>
    <n v="0"/>
    <n v="0"/>
    <n v="0"/>
    <m/>
    <s v=""/>
    <m/>
    <x v="20"/>
    <x v="0"/>
    <e v="#N/A"/>
    <e v="#N/A"/>
    <e v="#N/A"/>
    <e v="#N/A"/>
    <e v="#N/A"/>
    <e v="#N/A"/>
    <m/>
    <m/>
  </r>
  <r>
    <x v="14"/>
    <x v="14"/>
    <s v="IN97"/>
    <n v="0"/>
    <n v="0"/>
    <n v="0"/>
    <n v="0"/>
    <n v="0"/>
    <n v="0"/>
    <n v="3906"/>
    <n v="3906"/>
    <n v="0"/>
    <n v="-3906"/>
    <n v="3906"/>
    <m/>
    <s v=""/>
    <m/>
    <x v="37"/>
    <x v="8"/>
    <e v="#N/A"/>
    <e v="#N/A"/>
    <e v="#N/A"/>
    <e v="#N/A"/>
    <e v="#N/A"/>
    <e v="#N/A"/>
    <m/>
    <m/>
  </r>
  <r>
    <x v="15"/>
    <x v="15"/>
    <s v="IN15"/>
    <n v="0"/>
    <n v="0"/>
    <n v="0"/>
    <n v="0"/>
    <n v="0"/>
    <n v="0"/>
    <n v="0"/>
    <n v="0"/>
    <n v="0"/>
    <n v="0"/>
    <n v="0"/>
    <m/>
    <s v=""/>
    <m/>
    <x v="0"/>
    <x v="0"/>
    <e v="#N/A"/>
    <e v="#N/A"/>
    <e v="#N/A"/>
    <e v="#N/A"/>
    <e v="#N/A"/>
    <e v="#N/A"/>
    <m/>
    <m/>
  </r>
  <r>
    <x v="15"/>
    <x v="15"/>
    <s v="IN60"/>
    <n v="0"/>
    <n v="0"/>
    <n v="0"/>
    <n v="3"/>
    <n v="0"/>
    <n v="0"/>
    <n v="0"/>
    <n v="0"/>
    <n v="0"/>
    <n v="0"/>
    <n v="0"/>
    <m/>
    <s v=""/>
    <m/>
    <x v="1"/>
    <x v="1"/>
    <e v="#N/A"/>
    <e v="#N/A"/>
    <e v="#N/A"/>
    <e v="#N/A"/>
    <e v="#N/A"/>
    <e v="#N/A"/>
    <m/>
    <m/>
  </r>
  <r>
    <x v="15"/>
    <x v="15"/>
    <s v="IN61"/>
    <n v="0"/>
    <n v="0"/>
    <n v="0"/>
    <n v="0"/>
    <n v="0"/>
    <n v="0"/>
    <n v="0"/>
    <n v="0"/>
    <n v="0"/>
    <n v="0"/>
    <n v="0"/>
    <m/>
    <s v=""/>
    <m/>
    <x v="2"/>
    <x v="2"/>
    <e v="#N/A"/>
    <e v="#N/A"/>
    <e v="#N/A"/>
    <e v="#N/A"/>
    <e v="#N/A"/>
    <e v="#N/A"/>
    <m/>
    <m/>
  </r>
  <r>
    <x v="15"/>
    <x v="15"/>
    <s v="IN62"/>
    <n v="0"/>
    <n v="0"/>
    <n v="0"/>
    <n v="0"/>
    <n v="0"/>
    <n v="0"/>
    <n v="0"/>
    <n v="0"/>
    <n v="0"/>
    <n v="0"/>
    <n v="0"/>
    <m/>
    <s v=""/>
    <m/>
    <x v="3"/>
    <x v="3"/>
    <e v="#N/A"/>
    <e v="#N/A"/>
    <e v="#N/A"/>
    <e v="#N/A"/>
    <e v="#N/A"/>
    <e v="#N/A"/>
    <m/>
    <m/>
  </r>
  <r>
    <x v="15"/>
    <x v="15"/>
    <s v="IN63"/>
    <n v="0"/>
    <n v="0"/>
    <n v="0"/>
    <n v="21"/>
    <n v="0"/>
    <n v="0"/>
    <n v="0"/>
    <n v="0"/>
    <n v="0"/>
    <n v="0"/>
    <n v="0"/>
    <m/>
    <s v=""/>
    <m/>
    <x v="4"/>
    <x v="4"/>
    <e v="#N/A"/>
    <e v="#N/A"/>
    <e v="#N/A"/>
    <e v="#N/A"/>
    <e v="#N/A"/>
    <e v="#N/A"/>
    <m/>
    <m/>
  </r>
  <r>
    <x v="15"/>
    <x v="15"/>
    <s v="IN64"/>
    <n v="0"/>
    <n v="0"/>
    <n v="0"/>
    <n v="3"/>
    <n v="0"/>
    <n v="0"/>
    <n v="0"/>
    <n v="0"/>
    <n v="0"/>
    <n v="0"/>
    <n v="0"/>
    <m/>
    <s v=""/>
    <m/>
    <x v="5"/>
    <x v="4"/>
    <e v="#N/A"/>
    <e v="#N/A"/>
    <e v="#N/A"/>
    <e v="#N/A"/>
    <e v="#N/A"/>
    <e v="#N/A"/>
    <m/>
    <m/>
  </r>
  <r>
    <x v="15"/>
    <x v="15"/>
    <s v="IN65"/>
    <n v="0"/>
    <n v="0"/>
    <n v="0"/>
    <n v="0"/>
    <n v="0"/>
    <n v="0"/>
    <n v="0"/>
    <n v="0"/>
    <n v="0"/>
    <n v="0"/>
    <n v="0"/>
    <m/>
    <s v=""/>
    <m/>
    <x v="6"/>
    <x v="2"/>
    <e v="#N/A"/>
    <e v="#N/A"/>
    <e v="#N/A"/>
    <e v="#N/A"/>
    <e v="#N/A"/>
    <e v="#N/A"/>
    <m/>
    <m/>
  </r>
  <r>
    <x v="15"/>
    <x v="15"/>
    <s v="IN66"/>
    <n v="0"/>
    <n v="0"/>
    <n v="0"/>
    <n v="0"/>
    <n v="0"/>
    <n v="0"/>
    <n v="0"/>
    <n v="0"/>
    <n v="0"/>
    <n v="0"/>
    <n v="0"/>
    <m/>
    <s v=""/>
    <m/>
    <x v="7"/>
    <x v="3"/>
    <e v="#N/A"/>
    <e v="#N/A"/>
    <e v="#N/A"/>
    <e v="#N/A"/>
    <e v="#N/A"/>
    <e v="#N/A"/>
    <m/>
    <m/>
  </r>
  <r>
    <x v="15"/>
    <x v="15"/>
    <s v="IN67"/>
    <n v="0"/>
    <n v="0"/>
    <n v="0"/>
    <n v="12"/>
    <n v="0"/>
    <n v="0"/>
    <n v="0"/>
    <n v="0"/>
    <n v="0"/>
    <n v="0"/>
    <n v="0"/>
    <m/>
    <s v=""/>
    <m/>
    <x v="8"/>
    <x v="1"/>
    <e v="#N/A"/>
    <e v="#N/A"/>
    <e v="#N/A"/>
    <e v="#N/A"/>
    <e v="#N/A"/>
    <e v="#N/A"/>
    <m/>
    <m/>
  </r>
  <r>
    <x v="15"/>
    <x v="15"/>
    <s v="IN68"/>
    <n v="0"/>
    <n v="0"/>
    <n v="0"/>
    <n v="0"/>
    <n v="0"/>
    <n v="0"/>
    <n v="0"/>
    <n v="0"/>
    <n v="0"/>
    <n v="0"/>
    <n v="0"/>
    <m/>
    <s v=""/>
    <m/>
    <x v="9"/>
    <x v="1"/>
    <e v="#N/A"/>
    <e v="#N/A"/>
    <e v="#N/A"/>
    <e v="#N/A"/>
    <e v="#N/A"/>
    <e v="#N/A"/>
    <m/>
    <m/>
  </r>
  <r>
    <x v="15"/>
    <x v="15"/>
    <s v="IN69"/>
    <n v="0"/>
    <n v="0"/>
    <n v="283"/>
    <n v="12"/>
    <n v="0"/>
    <n v="0"/>
    <n v="0"/>
    <n v="280"/>
    <n v="0"/>
    <n v="-283"/>
    <n v="283"/>
    <m/>
    <s v=""/>
    <m/>
    <x v="10"/>
    <x v="4"/>
    <e v="#N/A"/>
    <e v="#N/A"/>
    <e v="#N/A"/>
    <e v="#N/A"/>
    <e v="#N/A"/>
    <e v="#N/A"/>
    <m/>
    <m/>
  </r>
  <r>
    <x v="15"/>
    <x v="15"/>
    <s v="IN70"/>
    <n v="0"/>
    <n v="0"/>
    <n v="0"/>
    <n v="0"/>
    <n v="0"/>
    <n v="0"/>
    <n v="0"/>
    <n v="0"/>
    <n v="0"/>
    <n v="0"/>
    <n v="0"/>
    <m/>
    <s v=""/>
    <m/>
    <x v="11"/>
    <x v="4"/>
    <e v="#N/A"/>
    <e v="#N/A"/>
    <e v="#N/A"/>
    <e v="#N/A"/>
    <e v="#N/A"/>
    <e v="#N/A"/>
    <m/>
    <m/>
  </r>
  <r>
    <x v="15"/>
    <x v="15"/>
    <s v="IN71"/>
    <n v="0"/>
    <n v="0"/>
    <n v="2"/>
    <n v="57"/>
    <n v="0"/>
    <n v="0"/>
    <n v="0"/>
    <n v="7"/>
    <n v="0"/>
    <n v="-2"/>
    <n v="2"/>
    <m/>
    <s v=""/>
    <m/>
    <x v="12"/>
    <x v="4"/>
    <e v="#N/A"/>
    <e v="#N/A"/>
    <e v="#N/A"/>
    <e v="#N/A"/>
    <e v="#N/A"/>
    <e v="#N/A"/>
    <m/>
    <m/>
  </r>
  <r>
    <x v="15"/>
    <x v="15"/>
    <s v="IN72"/>
    <n v="0"/>
    <n v="0"/>
    <n v="0"/>
    <n v="0"/>
    <n v="0"/>
    <n v="0"/>
    <n v="0"/>
    <n v="0"/>
    <n v="0"/>
    <n v="0"/>
    <n v="0"/>
    <m/>
    <s v=""/>
    <m/>
    <x v="13"/>
    <x v="3"/>
    <e v="#N/A"/>
    <e v="#N/A"/>
    <e v="#N/A"/>
    <e v="#N/A"/>
    <e v="#N/A"/>
    <e v="#N/A"/>
    <m/>
    <m/>
  </r>
  <r>
    <x v="15"/>
    <x v="15"/>
    <s v="IN73"/>
    <n v="0"/>
    <n v="0"/>
    <n v="0"/>
    <n v="0"/>
    <n v="0"/>
    <n v="0"/>
    <n v="0"/>
    <n v="0"/>
    <n v="0"/>
    <n v="0"/>
    <n v="0"/>
    <m/>
    <s v=""/>
    <m/>
    <x v="14"/>
    <x v="3"/>
    <e v="#N/A"/>
    <e v="#N/A"/>
    <e v="#N/A"/>
    <e v="#N/A"/>
    <e v="#N/A"/>
    <e v="#N/A"/>
    <m/>
    <m/>
  </r>
  <r>
    <x v="15"/>
    <x v="15"/>
    <s v="IN74"/>
    <n v="0"/>
    <n v="0"/>
    <n v="0"/>
    <n v="0"/>
    <n v="0"/>
    <n v="0"/>
    <n v="0"/>
    <n v="0"/>
    <n v="0"/>
    <n v="0"/>
    <n v="0"/>
    <m/>
    <s v=""/>
    <m/>
    <x v="15"/>
    <x v="5"/>
    <e v="#N/A"/>
    <e v="#N/A"/>
    <e v="#N/A"/>
    <e v="#N/A"/>
    <e v="#N/A"/>
    <e v="#N/A"/>
    <m/>
    <m/>
  </r>
  <r>
    <x v="15"/>
    <x v="15"/>
    <s v="IN75"/>
    <n v="0"/>
    <n v="0"/>
    <n v="0"/>
    <n v="0"/>
    <n v="0"/>
    <n v="0"/>
    <n v="0"/>
    <n v="0"/>
    <n v="0"/>
    <n v="0"/>
    <n v="0"/>
    <m/>
    <s v=""/>
    <m/>
    <x v="16"/>
    <x v="2"/>
    <e v="#N/A"/>
    <e v="#N/A"/>
    <e v="#N/A"/>
    <e v="#N/A"/>
    <e v="#N/A"/>
    <e v="#N/A"/>
    <m/>
    <m/>
  </r>
  <r>
    <x v="15"/>
    <x v="15"/>
    <s v="IN76"/>
    <n v="0"/>
    <n v="0"/>
    <n v="6"/>
    <n v="0"/>
    <n v="0"/>
    <n v="0"/>
    <n v="0"/>
    <n v="6"/>
    <n v="0"/>
    <n v="-6"/>
    <n v="6"/>
    <m/>
    <s v=""/>
    <m/>
    <x v="17"/>
    <x v="2"/>
    <e v="#N/A"/>
    <e v="#N/A"/>
    <e v="#N/A"/>
    <e v="#N/A"/>
    <e v="#N/A"/>
    <e v="#N/A"/>
    <m/>
    <m/>
  </r>
  <r>
    <x v="15"/>
    <x v="15"/>
    <s v="IN77"/>
    <n v="0"/>
    <n v="0"/>
    <n v="0"/>
    <n v="0"/>
    <n v="0"/>
    <n v="0"/>
    <n v="0"/>
    <n v="0"/>
    <n v="0"/>
    <n v="0"/>
    <n v="0"/>
    <m/>
    <s v=""/>
    <m/>
    <x v="18"/>
    <x v="1"/>
    <e v="#N/A"/>
    <e v="#N/A"/>
    <e v="#N/A"/>
    <e v="#N/A"/>
    <e v="#N/A"/>
    <e v="#N/A"/>
    <m/>
    <m/>
  </r>
  <r>
    <x v="15"/>
    <x v="15"/>
    <s v="IN78"/>
    <n v="0"/>
    <n v="0"/>
    <n v="0"/>
    <n v="0"/>
    <n v="0"/>
    <n v="0"/>
    <n v="0"/>
    <n v="0"/>
    <n v="0"/>
    <n v="0"/>
    <n v="0"/>
    <m/>
    <s v=""/>
    <m/>
    <x v="19"/>
    <x v="2"/>
    <e v="#N/A"/>
    <e v="#N/A"/>
    <e v="#N/A"/>
    <e v="#N/A"/>
    <e v="#N/A"/>
    <e v="#N/A"/>
    <m/>
    <m/>
  </r>
  <r>
    <x v="15"/>
    <x v="15"/>
    <s v="IN79"/>
    <n v="0"/>
    <n v="0"/>
    <n v="0"/>
    <n v="0"/>
    <n v="0"/>
    <n v="0"/>
    <n v="0"/>
    <n v="0"/>
    <n v="0"/>
    <n v="0"/>
    <n v="0"/>
    <m/>
    <s v=""/>
    <m/>
    <x v="20"/>
    <x v="1"/>
    <e v="#N/A"/>
    <e v="#N/A"/>
    <e v="#N/A"/>
    <e v="#N/A"/>
    <e v="#N/A"/>
    <e v="#N/A"/>
    <m/>
    <m/>
  </r>
  <r>
    <x v="15"/>
    <x v="15"/>
    <s v="IN80"/>
    <n v="0"/>
    <n v="0"/>
    <n v="0"/>
    <n v="0"/>
    <n v="0"/>
    <n v="0"/>
    <n v="0"/>
    <n v="0"/>
    <n v="0"/>
    <n v="0"/>
    <n v="0"/>
    <m/>
    <s v=""/>
    <m/>
    <x v="21"/>
    <x v="2"/>
    <e v="#N/A"/>
    <e v="#N/A"/>
    <e v="#N/A"/>
    <e v="#N/A"/>
    <e v="#N/A"/>
    <e v="#N/A"/>
    <m/>
    <m/>
  </r>
  <r>
    <x v="15"/>
    <x v="15"/>
    <s v="IN81"/>
    <n v="0"/>
    <n v="0"/>
    <n v="0"/>
    <n v="0"/>
    <n v="0"/>
    <n v="0"/>
    <n v="0"/>
    <n v="0"/>
    <n v="0"/>
    <n v="0"/>
    <n v="0"/>
    <m/>
    <s v=""/>
    <m/>
    <x v="22"/>
    <x v="1"/>
    <e v="#N/A"/>
    <e v="#N/A"/>
    <e v="#N/A"/>
    <e v="#N/A"/>
    <e v="#N/A"/>
    <e v="#N/A"/>
    <m/>
    <m/>
  </r>
  <r>
    <x v="15"/>
    <x v="15"/>
    <s v="IN82"/>
    <n v="0"/>
    <n v="0"/>
    <n v="0"/>
    <n v="0"/>
    <n v="0"/>
    <n v="0"/>
    <n v="0"/>
    <n v="0"/>
    <n v="0"/>
    <n v="0"/>
    <n v="0"/>
    <m/>
    <s v=""/>
    <m/>
    <x v="23"/>
    <x v="6"/>
    <e v="#N/A"/>
    <e v="#N/A"/>
    <e v="#N/A"/>
    <e v="#N/A"/>
    <e v="#N/A"/>
    <e v="#N/A"/>
    <m/>
    <m/>
  </r>
  <r>
    <x v="15"/>
    <x v="15"/>
    <s v="IN83"/>
    <n v="0"/>
    <n v="0"/>
    <n v="0"/>
    <n v="0"/>
    <n v="0"/>
    <n v="0"/>
    <n v="0"/>
    <n v="0"/>
    <n v="0"/>
    <n v="0"/>
    <n v="0"/>
    <m/>
    <s v=""/>
    <m/>
    <x v="24"/>
    <x v="1"/>
    <e v="#N/A"/>
    <e v="#N/A"/>
    <e v="#N/A"/>
    <e v="#N/A"/>
    <e v="#N/A"/>
    <e v="#N/A"/>
    <m/>
    <m/>
  </r>
  <r>
    <x v="15"/>
    <x v="15"/>
    <s v="IN84"/>
    <n v="0"/>
    <n v="0"/>
    <n v="0"/>
    <n v="0"/>
    <n v="0"/>
    <n v="0"/>
    <n v="0"/>
    <n v="0"/>
    <n v="0"/>
    <n v="0"/>
    <n v="0"/>
    <m/>
    <s v=""/>
    <m/>
    <x v="25"/>
    <x v="1"/>
    <e v="#N/A"/>
    <e v="#N/A"/>
    <e v="#N/A"/>
    <e v="#N/A"/>
    <e v="#N/A"/>
    <e v="#N/A"/>
    <m/>
    <m/>
  </r>
  <r>
    <x v="15"/>
    <x v="15"/>
    <s v="IN85"/>
    <n v="0"/>
    <n v="0"/>
    <n v="0"/>
    <n v="0"/>
    <n v="0"/>
    <n v="0"/>
    <n v="0"/>
    <n v="0"/>
    <n v="0"/>
    <n v="0"/>
    <n v="0"/>
    <m/>
    <s v=""/>
    <m/>
    <x v="26"/>
    <x v="3"/>
    <e v="#N/A"/>
    <e v="#N/A"/>
    <e v="#N/A"/>
    <e v="#N/A"/>
    <e v="#N/A"/>
    <e v="#N/A"/>
    <m/>
    <m/>
  </r>
  <r>
    <x v="15"/>
    <x v="15"/>
    <s v="IN86"/>
    <n v="0"/>
    <n v="0"/>
    <n v="0"/>
    <n v="20"/>
    <n v="0"/>
    <n v="0"/>
    <n v="0"/>
    <n v="0"/>
    <n v="0"/>
    <n v="0"/>
    <n v="0"/>
    <m/>
    <s v=""/>
    <m/>
    <x v="27"/>
    <x v="3"/>
    <e v="#N/A"/>
    <e v="#N/A"/>
    <e v="#N/A"/>
    <e v="#N/A"/>
    <e v="#N/A"/>
    <e v="#N/A"/>
    <m/>
    <m/>
  </r>
  <r>
    <x v="15"/>
    <x v="15"/>
    <s v="IN87"/>
    <n v="0"/>
    <n v="0"/>
    <n v="0"/>
    <n v="3"/>
    <n v="0"/>
    <n v="0"/>
    <n v="0"/>
    <n v="0"/>
    <n v="0"/>
    <n v="0"/>
    <n v="0"/>
    <m/>
    <s v=""/>
    <m/>
    <x v="28"/>
    <x v="4"/>
    <e v="#N/A"/>
    <e v="#N/A"/>
    <e v="#N/A"/>
    <e v="#N/A"/>
    <e v="#N/A"/>
    <e v="#N/A"/>
    <m/>
    <m/>
  </r>
  <r>
    <x v="15"/>
    <x v="15"/>
    <s v="IN88"/>
    <n v="0"/>
    <n v="0"/>
    <n v="0"/>
    <n v="0"/>
    <n v="0"/>
    <n v="0"/>
    <n v="0"/>
    <n v="0"/>
    <n v="0"/>
    <n v="0"/>
    <n v="0"/>
    <m/>
    <s v=""/>
    <m/>
    <x v="29"/>
    <x v="2"/>
    <e v="#N/A"/>
    <e v="#N/A"/>
    <e v="#N/A"/>
    <e v="#N/A"/>
    <e v="#N/A"/>
    <e v="#N/A"/>
    <m/>
    <m/>
  </r>
  <r>
    <x v="15"/>
    <x v="15"/>
    <s v="IN89"/>
    <n v="0"/>
    <n v="0"/>
    <n v="0"/>
    <n v="3"/>
    <n v="0"/>
    <n v="0"/>
    <n v="0"/>
    <n v="0"/>
    <n v="0"/>
    <n v="0"/>
    <n v="0"/>
    <m/>
    <s v=""/>
    <m/>
    <x v="30"/>
    <x v="4"/>
    <e v="#N/A"/>
    <e v="#N/A"/>
    <e v="#N/A"/>
    <e v="#N/A"/>
    <e v="#N/A"/>
    <e v="#N/A"/>
    <m/>
    <m/>
  </r>
  <r>
    <x v="15"/>
    <x v="15"/>
    <s v="IN90"/>
    <n v="0"/>
    <n v="0"/>
    <n v="0"/>
    <n v="0"/>
    <n v="0"/>
    <n v="0"/>
    <n v="0"/>
    <n v="0"/>
    <n v="0"/>
    <n v="0"/>
    <n v="0"/>
    <m/>
    <s v=""/>
    <m/>
    <x v="31"/>
    <x v="5"/>
    <e v="#N/A"/>
    <e v="#N/A"/>
    <e v="#N/A"/>
    <e v="#N/A"/>
    <e v="#N/A"/>
    <e v="#N/A"/>
    <m/>
    <m/>
  </r>
  <r>
    <x v="15"/>
    <x v="15"/>
    <s v="IN91"/>
    <n v="0"/>
    <n v="0"/>
    <n v="0"/>
    <n v="0"/>
    <n v="0"/>
    <n v="0"/>
    <n v="0"/>
    <n v="0"/>
    <n v="0"/>
    <n v="0"/>
    <n v="0"/>
    <m/>
    <s v=""/>
    <m/>
    <x v="32"/>
    <x v="3"/>
    <e v="#N/A"/>
    <e v="#N/A"/>
    <e v="#N/A"/>
    <e v="#N/A"/>
    <e v="#N/A"/>
    <e v="#N/A"/>
    <m/>
    <m/>
  </r>
  <r>
    <x v="15"/>
    <x v="15"/>
    <s v="IN92"/>
    <n v="0"/>
    <n v="0"/>
    <n v="0"/>
    <n v="0"/>
    <n v="0"/>
    <n v="0"/>
    <n v="0"/>
    <n v="0"/>
    <n v="0"/>
    <n v="0"/>
    <n v="0"/>
    <m/>
    <s v=""/>
    <m/>
    <x v="33"/>
    <x v="2"/>
    <e v="#N/A"/>
    <e v="#N/A"/>
    <e v="#N/A"/>
    <e v="#N/A"/>
    <e v="#N/A"/>
    <e v="#N/A"/>
    <m/>
    <m/>
  </r>
  <r>
    <x v="15"/>
    <x v="15"/>
    <s v="IN93"/>
    <n v="0"/>
    <n v="0"/>
    <n v="0"/>
    <n v="0"/>
    <n v="0"/>
    <n v="0"/>
    <n v="0"/>
    <n v="0"/>
    <n v="0"/>
    <n v="0"/>
    <n v="0"/>
    <m/>
    <s v=""/>
    <m/>
    <x v="34"/>
    <x v="2"/>
    <e v="#N/A"/>
    <e v="#N/A"/>
    <e v="#N/A"/>
    <e v="#N/A"/>
    <e v="#N/A"/>
    <e v="#N/A"/>
    <m/>
    <m/>
  </r>
  <r>
    <x v="15"/>
    <x v="15"/>
    <s v="IN94"/>
    <n v="0"/>
    <n v="0"/>
    <n v="0"/>
    <n v="0"/>
    <n v="0"/>
    <n v="0"/>
    <n v="0"/>
    <n v="0"/>
    <n v="0"/>
    <n v="0"/>
    <n v="0"/>
    <m/>
    <s v=""/>
    <m/>
    <x v="35"/>
    <x v="2"/>
    <e v="#N/A"/>
    <e v="#N/A"/>
    <e v="#N/A"/>
    <e v="#N/A"/>
    <e v="#N/A"/>
    <e v="#N/A"/>
    <m/>
    <m/>
  </r>
  <r>
    <x v="15"/>
    <x v="15"/>
    <s v="IN95"/>
    <n v="0"/>
    <n v="0"/>
    <n v="54"/>
    <n v="0"/>
    <n v="0"/>
    <n v="0"/>
    <n v="0"/>
    <n v="54"/>
    <n v="0"/>
    <n v="-54"/>
    <n v="54"/>
    <m/>
    <s v=""/>
    <m/>
    <x v="36"/>
    <x v="7"/>
    <e v="#N/A"/>
    <e v="#N/A"/>
    <e v="#N/A"/>
    <e v="#N/A"/>
    <e v="#N/A"/>
    <e v="#N/A"/>
    <m/>
    <m/>
  </r>
  <r>
    <x v="15"/>
    <x v="15"/>
    <s v="IN96"/>
    <n v="0"/>
    <n v="0"/>
    <n v="0"/>
    <n v="0"/>
    <n v="0"/>
    <n v="0"/>
    <n v="0"/>
    <n v="0"/>
    <n v="0"/>
    <n v="0"/>
    <n v="0"/>
    <m/>
    <s v=""/>
    <m/>
    <x v="20"/>
    <x v="0"/>
    <e v="#N/A"/>
    <e v="#N/A"/>
    <e v="#N/A"/>
    <e v="#N/A"/>
    <e v="#N/A"/>
    <e v="#N/A"/>
    <m/>
    <m/>
  </r>
  <r>
    <x v="15"/>
    <x v="15"/>
    <s v="IN97"/>
    <n v="0"/>
    <n v="0"/>
    <n v="0"/>
    <n v="0"/>
    <n v="0"/>
    <n v="0"/>
    <n v="0"/>
    <n v="0"/>
    <n v="0"/>
    <n v="0"/>
    <n v="0"/>
    <m/>
    <s v=""/>
    <m/>
    <x v="37"/>
    <x v="8"/>
    <e v="#N/A"/>
    <e v="#N/A"/>
    <e v="#N/A"/>
    <e v="#N/A"/>
    <e v="#N/A"/>
    <e v="#N/A"/>
    <m/>
    <m/>
  </r>
  <r>
    <x v="16"/>
    <x v="16"/>
    <s v="IN15"/>
    <n v="0"/>
    <n v="52425"/>
    <n v="0"/>
    <n v="0"/>
    <n v="0"/>
    <n v="0"/>
    <n v="0"/>
    <n v="0"/>
    <n v="0"/>
    <n v="0"/>
    <n v="0"/>
    <m/>
    <s v=""/>
    <m/>
    <x v="0"/>
    <x v="0"/>
    <e v="#N/A"/>
    <e v="#N/A"/>
    <e v="#N/A"/>
    <e v="#N/A"/>
    <e v="#N/A"/>
    <e v="#N/A"/>
    <m/>
    <m/>
  </r>
  <r>
    <x v="16"/>
    <x v="16"/>
    <s v="IN16"/>
    <n v="0"/>
    <n v="0"/>
    <n v="0"/>
    <n v="0"/>
    <n v="0"/>
    <n v="0"/>
    <n v="0"/>
    <n v="0"/>
    <n v="0"/>
    <n v="0"/>
    <n v="0"/>
    <m/>
    <s v=""/>
    <m/>
    <x v="20"/>
    <x v="0"/>
    <e v="#N/A"/>
    <e v="#N/A"/>
    <e v="#N/A"/>
    <e v="#N/A"/>
    <e v="#N/A"/>
    <e v="#N/A"/>
    <m/>
    <m/>
  </r>
  <r>
    <x v="16"/>
    <x v="16"/>
    <s v="IN60"/>
    <n v="0"/>
    <n v="4476"/>
    <n v="0"/>
    <n v="3318"/>
    <n v="3124"/>
    <n v="0"/>
    <n v="1818"/>
    <n v="1533"/>
    <n v="8441"/>
    <n v="3499"/>
    <n v="-3499"/>
    <m/>
    <n v="0.5854756545433005"/>
    <m/>
    <x v="1"/>
    <x v="1"/>
    <e v="#N/A"/>
    <e v="#N/A"/>
    <e v="#N/A"/>
    <e v="#N/A"/>
    <e v="#N/A"/>
    <e v="#N/A"/>
    <m/>
    <m/>
  </r>
  <r>
    <x v="16"/>
    <x v="16"/>
    <s v="IN61"/>
    <n v="0"/>
    <n v="2724"/>
    <n v="0"/>
    <n v="3499"/>
    <n v="3424"/>
    <n v="0"/>
    <n v="3399"/>
    <n v="3081"/>
    <n v="9500"/>
    <n v="2677"/>
    <n v="-2677"/>
    <m/>
    <n v="0.7182105263157895"/>
    <m/>
    <x v="2"/>
    <x v="2"/>
    <e v="#N/A"/>
    <e v="#N/A"/>
    <e v="#N/A"/>
    <e v="#N/A"/>
    <e v="#N/A"/>
    <e v="#N/A"/>
    <m/>
    <m/>
  </r>
  <r>
    <x v="16"/>
    <x v="16"/>
    <s v="IN62"/>
    <n v="1802"/>
    <n v="900"/>
    <n v="2823"/>
    <n v="2210"/>
    <n v="1601"/>
    <n v="0"/>
    <n v="783"/>
    <n v="3300"/>
    <n v="3630"/>
    <n v="-1577"/>
    <n v="1577"/>
    <m/>
    <n v="1.434435261707989"/>
    <m/>
    <x v="3"/>
    <x v="3"/>
    <e v="#N/A"/>
    <e v="#N/A"/>
    <e v="#N/A"/>
    <e v="#N/A"/>
    <e v="#N/A"/>
    <e v="#N/A"/>
    <m/>
    <m/>
  </r>
  <r>
    <x v="16"/>
    <x v="16"/>
    <s v="IN63"/>
    <n v="0"/>
    <n v="3252"/>
    <n v="825"/>
    <n v="2310"/>
    <n v="1632"/>
    <n v="0"/>
    <n v="1620"/>
    <n v="1953"/>
    <n v="4000"/>
    <n v="-77"/>
    <n v="77"/>
    <m/>
    <n v="1.01925"/>
    <m/>
    <x v="4"/>
    <x v="4"/>
    <e v="#N/A"/>
    <e v="#N/A"/>
    <e v="#N/A"/>
    <e v="#N/A"/>
    <e v="#N/A"/>
    <e v="#N/A"/>
    <m/>
    <m/>
  </r>
  <r>
    <x v="16"/>
    <x v="16"/>
    <s v="IN64"/>
    <n v="0"/>
    <n v="1569"/>
    <n v="450"/>
    <n v="1203"/>
    <n v="852"/>
    <n v="0"/>
    <n v="1083"/>
    <n v="1317"/>
    <n v="2300"/>
    <n v="-85"/>
    <n v="85"/>
    <m/>
    <n v="1.03695652173913"/>
    <m/>
    <x v="5"/>
    <x v="4"/>
    <e v="#N/A"/>
    <e v="#N/A"/>
    <e v="#N/A"/>
    <e v="#N/A"/>
    <e v="#N/A"/>
    <e v="#N/A"/>
    <m/>
    <m/>
  </r>
  <r>
    <x v="16"/>
    <x v="16"/>
    <s v="IN65"/>
    <n v="0"/>
    <n v="2916"/>
    <n v="54"/>
    <n v="1989"/>
    <n v="1407"/>
    <n v="0"/>
    <n v="2184"/>
    <n v="2154"/>
    <n v="3800"/>
    <n v="155"/>
    <n v="-155"/>
    <m/>
    <n v="0.9592105263157895"/>
    <m/>
    <x v="6"/>
    <x v="2"/>
    <e v="#N/A"/>
    <e v="#N/A"/>
    <e v="#N/A"/>
    <e v="#N/A"/>
    <e v="#N/A"/>
    <e v="#N/A"/>
    <m/>
    <m/>
  </r>
  <r>
    <x v="16"/>
    <x v="16"/>
    <s v="IN66"/>
    <n v="0"/>
    <n v="609"/>
    <n v="0"/>
    <n v="528"/>
    <n v="201"/>
    <n v="0"/>
    <n v="622"/>
    <n v="466"/>
    <n v="720"/>
    <n v="-103"/>
    <n v="103"/>
    <m/>
    <n v="1.143055555555555"/>
    <m/>
    <x v="7"/>
    <x v="3"/>
    <e v="#N/A"/>
    <e v="#N/A"/>
    <e v="#N/A"/>
    <e v="#N/A"/>
    <e v="#N/A"/>
    <e v="#N/A"/>
    <m/>
    <m/>
  </r>
  <r>
    <x v="16"/>
    <x v="16"/>
    <s v="IN67"/>
    <n v="0"/>
    <n v="4812"/>
    <n v="0"/>
    <n v="3150"/>
    <n v="2469"/>
    <n v="0"/>
    <n v="2617"/>
    <n v="2332"/>
    <n v="4432"/>
    <n v="-654"/>
    <n v="654"/>
    <m/>
    <n v="1.147563176895307"/>
    <m/>
    <x v="8"/>
    <x v="1"/>
    <e v="#N/A"/>
    <e v="#N/A"/>
    <e v="#N/A"/>
    <e v="#N/A"/>
    <e v="#N/A"/>
    <e v="#N/A"/>
    <m/>
    <m/>
  </r>
  <r>
    <x v="16"/>
    <x v="16"/>
    <s v="IN68"/>
    <n v="0"/>
    <n v="21232"/>
    <n v="0"/>
    <n v="12987"/>
    <n v="8754"/>
    <n v="408"/>
    <n v="12478"/>
    <n v="9682"/>
    <n v="19709"/>
    <n v="-1523"/>
    <n v="1523"/>
    <m/>
    <n v="1.077274341671318"/>
    <m/>
    <x v="9"/>
    <x v="1"/>
    <e v="#N/A"/>
    <e v="#N/A"/>
    <e v="#N/A"/>
    <e v="#N/A"/>
    <e v="#N/A"/>
    <e v="#N/A"/>
    <m/>
    <m/>
  </r>
  <r>
    <x v="16"/>
    <x v="16"/>
    <s v="IN69"/>
    <n v="0"/>
    <n v="5469"/>
    <n v="300"/>
    <n v="5052"/>
    <n v="3297"/>
    <n v="0"/>
    <n v="2172"/>
    <n v="1719"/>
    <n v="6900"/>
    <n v="1131"/>
    <n v="-1131"/>
    <m/>
    <n v="0.8360869565217391"/>
    <m/>
    <x v="10"/>
    <x v="4"/>
    <e v="#N/A"/>
    <e v="#N/A"/>
    <e v="#N/A"/>
    <e v="#N/A"/>
    <e v="#N/A"/>
    <e v="#N/A"/>
    <m/>
    <m/>
  </r>
  <r>
    <x v="16"/>
    <x v="16"/>
    <s v="IN70"/>
    <n v="0"/>
    <n v="2961"/>
    <n v="1200"/>
    <n v="1587"/>
    <n v="1092"/>
    <n v="0"/>
    <n v="1992"/>
    <n v="2892"/>
    <n v="4000"/>
    <n v="-284"/>
    <n v="284"/>
    <m/>
    <n v="1.071"/>
    <m/>
    <x v="11"/>
    <x v="4"/>
    <e v="#N/A"/>
    <e v="#N/A"/>
    <e v="#N/A"/>
    <e v="#N/A"/>
    <e v="#N/A"/>
    <e v="#N/A"/>
    <m/>
    <m/>
  </r>
  <r>
    <x v="16"/>
    <x v="16"/>
    <s v="IN71"/>
    <n v="0"/>
    <n v="6009"/>
    <n v="885"/>
    <n v="3945"/>
    <n v="3111"/>
    <n v="0"/>
    <n v="3102"/>
    <n v="3084"/>
    <n v="8500"/>
    <n v="1402"/>
    <n v="-1402"/>
    <m/>
    <n v="0.8350588235294117"/>
    <m/>
    <x v="12"/>
    <x v="4"/>
    <e v="#N/A"/>
    <e v="#N/A"/>
    <e v="#N/A"/>
    <e v="#N/A"/>
    <e v="#N/A"/>
    <e v="#N/A"/>
    <m/>
    <m/>
  </r>
  <r>
    <x v="16"/>
    <x v="16"/>
    <s v="IN72"/>
    <n v="0"/>
    <n v="1260"/>
    <n v="504"/>
    <n v="1452"/>
    <n v="600"/>
    <n v="0"/>
    <n v="538"/>
    <n v="847"/>
    <n v="1130"/>
    <n v="-512"/>
    <n v="512"/>
    <m/>
    <n v="1.453097345132743"/>
    <m/>
    <x v="13"/>
    <x v="3"/>
    <e v="#N/A"/>
    <e v="#N/A"/>
    <e v="#N/A"/>
    <e v="#N/A"/>
    <e v="#N/A"/>
    <e v="#N/A"/>
    <m/>
    <m/>
  </r>
  <r>
    <x v="16"/>
    <x v="16"/>
    <s v="IN73"/>
    <n v="0"/>
    <n v="720"/>
    <n v="0"/>
    <n v="843"/>
    <n v="231"/>
    <n v="0"/>
    <n v="489"/>
    <n v="372"/>
    <n v="660"/>
    <n v="-60"/>
    <n v="60"/>
    <m/>
    <n v="1.090909090909091"/>
    <m/>
    <x v="14"/>
    <x v="3"/>
    <e v="#N/A"/>
    <e v="#N/A"/>
    <e v="#N/A"/>
    <e v="#N/A"/>
    <e v="#N/A"/>
    <e v="#N/A"/>
    <m/>
    <m/>
  </r>
  <r>
    <x v="16"/>
    <x v="16"/>
    <s v="IN74"/>
    <n v="0"/>
    <n v="0"/>
    <n v="0"/>
    <n v="300"/>
    <n v="150"/>
    <n v="0"/>
    <n v="150"/>
    <n v="150"/>
    <n v="0"/>
    <n v="-300"/>
    <n v="300"/>
    <m/>
    <s v=""/>
    <m/>
    <x v="15"/>
    <x v="5"/>
    <e v="#N/A"/>
    <e v="#N/A"/>
    <e v="#N/A"/>
    <e v="#N/A"/>
    <e v="#N/A"/>
    <e v="#N/A"/>
    <m/>
    <m/>
  </r>
  <r>
    <x v="16"/>
    <x v="16"/>
    <s v="IN75"/>
    <n v="0"/>
    <n v="2808"/>
    <n v="0"/>
    <n v="3459"/>
    <n v="2784"/>
    <n v="0"/>
    <n v="2262"/>
    <n v="1521"/>
    <n v="7200"/>
    <n v="2154"/>
    <n v="-2154"/>
    <m/>
    <n v="0.7008333333333333"/>
    <m/>
    <x v="16"/>
    <x v="2"/>
    <e v="#N/A"/>
    <e v="#N/A"/>
    <e v="#N/A"/>
    <e v="#N/A"/>
    <e v="#N/A"/>
    <e v="#N/A"/>
    <m/>
    <m/>
  </r>
  <r>
    <x v="16"/>
    <x v="16"/>
    <s v="IN76"/>
    <n v="0"/>
    <n v="1583"/>
    <n v="3"/>
    <n v="2177"/>
    <n v="1482"/>
    <n v="0"/>
    <n v="1035"/>
    <n v="831"/>
    <n v="3900"/>
    <n v="1380"/>
    <n v="-1380"/>
    <m/>
    <n v="0.6461538461538462"/>
    <m/>
    <x v="17"/>
    <x v="2"/>
    <e v="#N/A"/>
    <e v="#N/A"/>
    <e v="#N/A"/>
    <e v="#N/A"/>
    <e v="#N/A"/>
    <e v="#N/A"/>
    <m/>
    <m/>
  </r>
  <r>
    <x v="16"/>
    <x v="16"/>
    <s v="IN77"/>
    <n v="0"/>
    <n v="0"/>
    <n v="0"/>
    <n v="0"/>
    <n v="0"/>
    <n v="0"/>
    <n v="0"/>
    <n v="0"/>
    <n v="0"/>
    <n v="0"/>
    <n v="0"/>
    <m/>
    <s v=""/>
    <m/>
    <x v="18"/>
    <x v="1"/>
    <e v="#N/A"/>
    <e v="#N/A"/>
    <e v="#N/A"/>
    <e v="#N/A"/>
    <e v="#N/A"/>
    <e v="#N/A"/>
    <m/>
    <m/>
  </r>
  <r>
    <x v="16"/>
    <x v="16"/>
    <s v="IN78"/>
    <n v="0"/>
    <n v="1200"/>
    <n v="132"/>
    <n v="1671"/>
    <n v="2331"/>
    <n v="0"/>
    <n v="174"/>
    <n v="231"/>
    <n v="5300"/>
    <n v="2663"/>
    <n v="-2663"/>
    <m/>
    <n v="0.4975471698113207"/>
    <m/>
    <x v="19"/>
    <x v="2"/>
    <e v="#N/A"/>
    <e v="#N/A"/>
    <e v="#N/A"/>
    <e v="#N/A"/>
    <e v="#N/A"/>
    <e v="#N/A"/>
    <m/>
    <m/>
  </r>
  <r>
    <x v="16"/>
    <x v="16"/>
    <s v="IN79"/>
    <n v="0"/>
    <n v="825"/>
    <n v="0"/>
    <n v="306"/>
    <n v="231"/>
    <n v="0"/>
    <n v="942"/>
    <n v="843"/>
    <n v="968"/>
    <n v="-205"/>
    <n v="205"/>
    <m/>
    <n v="1.211776859504132"/>
    <m/>
    <x v="20"/>
    <x v="1"/>
    <e v="#N/A"/>
    <e v="#N/A"/>
    <e v="#N/A"/>
    <e v="#N/A"/>
    <e v="#N/A"/>
    <e v="#N/A"/>
    <m/>
    <m/>
  </r>
  <r>
    <x v="16"/>
    <x v="16"/>
    <s v="IN80"/>
    <n v="0"/>
    <n v="885"/>
    <n v="174"/>
    <n v="2485"/>
    <n v="2370"/>
    <n v="0"/>
    <n v="2553"/>
    <n v="2718"/>
    <n v="6800"/>
    <n v="1703"/>
    <n v="-1703"/>
    <m/>
    <n v="0.7495588235294117"/>
    <m/>
    <x v="21"/>
    <x v="2"/>
    <e v="#N/A"/>
    <e v="#N/A"/>
    <e v="#N/A"/>
    <e v="#N/A"/>
    <e v="#N/A"/>
    <e v="#N/A"/>
    <m/>
    <m/>
  </r>
  <r>
    <x v="16"/>
    <x v="16"/>
    <s v="IN81"/>
    <n v="0"/>
    <n v="0"/>
    <n v="0"/>
    <n v="8121"/>
    <n v="7020"/>
    <n v="0"/>
    <n v="2628"/>
    <n v="2103"/>
    <n v="16055"/>
    <n v="6407"/>
    <n v="-6407"/>
    <m/>
    <n v="0.6009342883836811"/>
    <m/>
    <x v="22"/>
    <x v="1"/>
    <e v="#N/A"/>
    <e v="#N/A"/>
    <e v="#N/A"/>
    <e v="#N/A"/>
    <e v="#N/A"/>
    <e v="#N/A"/>
    <m/>
    <m/>
  </r>
  <r>
    <x v="16"/>
    <x v="16"/>
    <s v="IN82"/>
    <n v="0"/>
    <n v="2058"/>
    <n v="2058"/>
    <n v="0"/>
    <n v="0"/>
    <n v="0"/>
    <n v="0"/>
    <n v="2058"/>
    <n v="0"/>
    <n v="-2058"/>
    <n v="2058"/>
    <m/>
    <s v=""/>
    <m/>
    <x v="23"/>
    <x v="6"/>
    <e v="#N/A"/>
    <e v="#N/A"/>
    <e v="#N/A"/>
    <e v="#N/A"/>
    <e v="#N/A"/>
    <e v="#N/A"/>
    <m/>
    <m/>
  </r>
  <r>
    <x v="16"/>
    <x v="16"/>
    <s v="IN83"/>
    <n v="0"/>
    <n v="4275"/>
    <n v="75"/>
    <n v="1905"/>
    <n v="1854"/>
    <n v="0"/>
    <n v="2571"/>
    <n v="2463"/>
    <n v="4028"/>
    <n v="-472"/>
    <n v="472"/>
    <m/>
    <n v="1.117179741807349"/>
    <m/>
    <x v="24"/>
    <x v="1"/>
    <e v="#N/A"/>
    <e v="#N/A"/>
    <e v="#N/A"/>
    <e v="#N/A"/>
    <e v="#N/A"/>
    <e v="#N/A"/>
    <m/>
    <m/>
  </r>
  <r>
    <x v="16"/>
    <x v="16"/>
    <s v="IN84"/>
    <n v="0"/>
    <n v="900"/>
    <n v="0"/>
    <n v="435"/>
    <n v="114"/>
    <n v="0"/>
    <n v="858"/>
    <n v="735"/>
    <n v="600"/>
    <n v="-372"/>
    <n v="372"/>
    <m/>
    <n v="1.62"/>
    <m/>
    <x v="25"/>
    <x v="1"/>
    <e v="#N/A"/>
    <e v="#N/A"/>
    <e v="#N/A"/>
    <e v="#N/A"/>
    <e v="#N/A"/>
    <e v="#N/A"/>
    <m/>
    <m/>
  </r>
  <r>
    <x v="16"/>
    <x v="16"/>
    <s v="IN85"/>
    <n v="0"/>
    <n v="0"/>
    <n v="120"/>
    <n v="75"/>
    <n v="0"/>
    <n v="0"/>
    <n v="1"/>
    <n v="106"/>
    <n v="0"/>
    <n v="-121"/>
    <n v="121"/>
    <m/>
    <s v=""/>
    <m/>
    <x v="26"/>
    <x v="3"/>
    <e v="#N/A"/>
    <e v="#N/A"/>
    <e v="#N/A"/>
    <e v="#N/A"/>
    <e v="#N/A"/>
    <e v="#N/A"/>
    <m/>
    <m/>
  </r>
  <r>
    <x v="16"/>
    <x v="16"/>
    <s v="IN86"/>
    <n v="0"/>
    <n v="675"/>
    <n v="0"/>
    <n v="252"/>
    <n v="75"/>
    <n v="0"/>
    <n v="604"/>
    <n v="532"/>
    <n v="346"/>
    <n v="-333"/>
    <n v="333"/>
    <m/>
    <n v="1.96242774566474"/>
    <m/>
    <x v="27"/>
    <x v="3"/>
    <e v="#N/A"/>
    <e v="#N/A"/>
    <e v="#N/A"/>
    <e v="#N/A"/>
    <e v="#N/A"/>
    <e v="#N/A"/>
    <m/>
    <m/>
  </r>
  <r>
    <x v="16"/>
    <x v="16"/>
    <s v="IN87"/>
    <n v="0"/>
    <n v="5625"/>
    <n v="0"/>
    <n v="3396"/>
    <n v="2613"/>
    <n v="0"/>
    <n v="2982"/>
    <n v="2604"/>
    <n v="5600"/>
    <n v="5"/>
    <n v="-5"/>
    <m/>
    <n v="0.9991071428571429"/>
    <m/>
    <x v="28"/>
    <x v="4"/>
    <e v="#N/A"/>
    <e v="#N/A"/>
    <e v="#N/A"/>
    <e v="#N/A"/>
    <e v="#N/A"/>
    <e v="#N/A"/>
    <m/>
    <m/>
  </r>
  <r>
    <x v="16"/>
    <x v="16"/>
    <s v="IN88"/>
    <n v="0"/>
    <n v="45"/>
    <n v="0"/>
    <n v="90"/>
    <n v="72"/>
    <n v="0"/>
    <n v="99"/>
    <n v="93"/>
    <n v="0"/>
    <n v="-171"/>
    <n v="171"/>
    <m/>
    <s v=""/>
    <m/>
    <x v="29"/>
    <x v="2"/>
    <e v="#N/A"/>
    <e v="#N/A"/>
    <e v="#N/A"/>
    <e v="#N/A"/>
    <e v="#N/A"/>
    <e v="#N/A"/>
    <m/>
    <m/>
  </r>
  <r>
    <x v="16"/>
    <x v="16"/>
    <s v="IN89"/>
    <n v="0"/>
    <n v="184"/>
    <n v="0"/>
    <n v="1287"/>
    <n v="837"/>
    <n v="0"/>
    <n v="130"/>
    <n v="140"/>
    <n v="2700"/>
    <n v="1733"/>
    <n v="-1733"/>
    <m/>
    <n v="0.3581481481481482"/>
    <m/>
    <x v="30"/>
    <x v="4"/>
    <e v="#N/A"/>
    <e v="#N/A"/>
    <e v="#N/A"/>
    <e v="#N/A"/>
    <e v="#N/A"/>
    <e v="#N/A"/>
    <m/>
    <m/>
  </r>
  <r>
    <x v="16"/>
    <x v="16"/>
    <s v="IN90"/>
    <n v="0"/>
    <n v="0"/>
    <n v="0"/>
    <n v="0"/>
    <n v="0"/>
    <n v="0"/>
    <n v="0"/>
    <n v="0"/>
    <n v="0"/>
    <n v="0"/>
    <n v="0"/>
    <m/>
    <s v=""/>
    <m/>
    <x v="31"/>
    <x v="5"/>
    <e v="#N/A"/>
    <e v="#N/A"/>
    <e v="#N/A"/>
    <e v="#N/A"/>
    <e v="#N/A"/>
    <e v="#N/A"/>
    <m/>
    <m/>
  </r>
  <r>
    <x v="16"/>
    <x v="16"/>
    <s v="IN91"/>
    <n v="0"/>
    <n v="0"/>
    <n v="0"/>
    <n v="0"/>
    <n v="0"/>
    <n v="0"/>
    <n v="0"/>
    <n v="0"/>
    <n v="0"/>
    <n v="0"/>
    <n v="0"/>
    <m/>
    <s v=""/>
    <m/>
    <x v="32"/>
    <x v="3"/>
    <e v="#N/A"/>
    <e v="#N/A"/>
    <e v="#N/A"/>
    <e v="#N/A"/>
    <e v="#N/A"/>
    <e v="#N/A"/>
    <m/>
    <m/>
  </r>
  <r>
    <x v="16"/>
    <x v="16"/>
    <s v="IN92"/>
    <n v="0"/>
    <n v="165"/>
    <n v="0"/>
    <n v="141"/>
    <n v="144"/>
    <n v="0"/>
    <n v="132"/>
    <n v="132"/>
    <n v="0"/>
    <n v="-276"/>
    <n v="276"/>
    <m/>
    <s v=""/>
    <m/>
    <x v="33"/>
    <x v="2"/>
    <e v="#N/A"/>
    <e v="#N/A"/>
    <e v="#N/A"/>
    <e v="#N/A"/>
    <e v="#N/A"/>
    <e v="#N/A"/>
    <m/>
    <m/>
  </r>
  <r>
    <x v="16"/>
    <x v="16"/>
    <s v="IN93"/>
    <n v="0"/>
    <n v="30"/>
    <n v="0"/>
    <n v="66"/>
    <n v="3"/>
    <n v="0"/>
    <n v="93"/>
    <n v="93"/>
    <n v="0"/>
    <n v="-96"/>
    <n v="96"/>
    <m/>
    <s v=""/>
    <m/>
    <x v="34"/>
    <x v="2"/>
    <e v="#N/A"/>
    <e v="#N/A"/>
    <e v="#N/A"/>
    <e v="#N/A"/>
    <e v="#N/A"/>
    <e v="#N/A"/>
    <m/>
    <m/>
  </r>
  <r>
    <x v="16"/>
    <x v="16"/>
    <s v="IN94"/>
    <n v="0"/>
    <n v="90"/>
    <n v="120"/>
    <n v="138"/>
    <n v="108"/>
    <n v="0"/>
    <n v="78"/>
    <n v="198"/>
    <n v="0"/>
    <n v="-306"/>
    <n v="306"/>
    <m/>
    <s v=""/>
    <m/>
    <x v="35"/>
    <x v="2"/>
    <e v="#N/A"/>
    <e v="#N/A"/>
    <e v="#N/A"/>
    <e v="#N/A"/>
    <e v="#N/A"/>
    <e v="#N/A"/>
    <m/>
    <m/>
  </r>
  <r>
    <x v="16"/>
    <x v="16"/>
    <s v="IN95"/>
    <n v="0"/>
    <n v="30531"/>
    <n v="2982"/>
    <n v="0"/>
    <n v="0"/>
    <n v="0"/>
    <n v="13146"/>
    <n v="16128"/>
    <n v="0"/>
    <n v="-16128"/>
    <n v="16128"/>
    <m/>
    <s v=""/>
    <m/>
    <x v="36"/>
    <x v="7"/>
    <e v="#N/A"/>
    <e v="#N/A"/>
    <e v="#N/A"/>
    <e v="#N/A"/>
    <e v="#N/A"/>
    <e v="#N/A"/>
    <m/>
    <m/>
  </r>
  <r>
    <x v="16"/>
    <x v="16"/>
    <s v="IN96"/>
    <n v="0"/>
    <n v="0"/>
    <n v="0"/>
    <n v="0"/>
    <n v="0"/>
    <n v="0"/>
    <n v="0"/>
    <n v="0"/>
    <n v="0"/>
    <n v="0"/>
    <n v="0"/>
    <m/>
    <s v=""/>
    <m/>
    <x v="20"/>
    <x v="0"/>
    <e v="#N/A"/>
    <e v="#N/A"/>
    <e v="#N/A"/>
    <e v="#N/A"/>
    <e v="#N/A"/>
    <e v="#N/A"/>
    <m/>
    <m/>
  </r>
  <r>
    <x v="16"/>
    <x v="16"/>
    <s v="IN97"/>
    <n v="0"/>
    <n v="5955"/>
    <n v="2286"/>
    <n v="0"/>
    <n v="0"/>
    <n v="0"/>
    <n v="1219"/>
    <n v="3505"/>
    <n v="0"/>
    <n v="-3505"/>
    <n v="3505"/>
    <m/>
    <s v=""/>
    <m/>
    <x v="37"/>
    <x v="8"/>
    <e v="#N/A"/>
    <e v="#N/A"/>
    <e v="#N/A"/>
    <e v="#N/A"/>
    <e v="#N/A"/>
    <e v="#N/A"/>
    <m/>
    <m/>
  </r>
  <r>
    <x v="17"/>
    <x v="17"/>
    <s v="IN15"/>
    <n v="0"/>
    <n v="0"/>
    <n v="0"/>
    <n v="0"/>
    <n v="0"/>
    <n v="0"/>
    <n v="0"/>
    <n v="0"/>
    <n v="0"/>
    <n v="0"/>
    <n v="0"/>
    <m/>
    <s v=""/>
    <m/>
    <x v="0"/>
    <x v="0"/>
    <e v="#N/A"/>
    <e v="#N/A"/>
    <e v="#N/A"/>
    <e v="#N/A"/>
    <e v="#N/A"/>
    <e v="#N/A"/>
    <m/>
    <m/>
  </r>
  <r>
    <x v="17"/>
    <x v="17"/>
    <s v="IN16"/>
    <n v="0"/>
    <n v="0"/>
    <n v="0"/>
    <n v="0"/>
    <n v="0"/>
    <n v="0"/>
    <n v="0"/>
    <n v="0"/>
    <n v="0"/>
    <n v="0"/>
    <n v="0"/>
    <m/>
    <s v=""/>
    <m/>
    <x v="20"/>
    <x v="0"/>
    <e v="#N/A"/>
    <e v="#N/A"/>
    <e v="#N/A"/>
    <e v="#N/A"/>
    <e v="#N/A"/>
    <e v="#N/A"/>
    <m/>
    <m/>
  </r>
  <r>
    <x v="17"/>
    <x v="17"/>
    <s v="IN60"/>
    <n v="1578"/>
    <n v="0"/>
    <n v="0"/>
    <n v="1312"/>
    <n v="1289"/>
    <n v="0"/>
    <n v="289"/>
    <n v="153"/>
    <n v="3000"/>
    <n v="1422"/>
    <n v="-1422"/>
    <m/>
    <n v="0.526"/>
    <m/>
    <x v="1"/>
    <x v="1"/>
    <e v="#N/A"/>
    <e v="#N/A"/>
    <e v="#N/A"/>
    <e v="#N/A"/>
    <e v="#N/A"/>
    <e v="#N/A"/>
    <m/>
    <m/>
  </r>
  <r>
    <x v="17"/>
    <x v="17"/>
    <s v="IN61"/>
    <n v="1640"/>
    <n v="0"/>
    <n v="0"/>
    <n v="1760"/>
    <n v="1609"/>
    <n v="0"/>
    <n v="32"/>
    <n v="24"/>
    <n v="2452"/>
    <n v="811"/>
    <n v="-811"/>
    <m/>
    <n v="0.6692495921696574"/>
    <m/>
    <x v="2"/>
    <x v="2"/>
    <e v="#N/A"/>
    <e v="#N/A"/>
    <e v="#N/A"/>
    <e v="#N/A"/>
    <e v="#N/A"/>
    <e v="#N/A"/>
    <m/>
    <m/>
  </r>
  <r>
    <x v="17"/>
    <x v="17"/>
    <s v="IN62"/>
    <n v="1435"/>
    <n v="0"/>
    <n v="0"/>
    <n v="480"/>
    <n v="344"/>
    <n v="0"/>
    <n v="1091"/>
    <n v="1043"/>
    <n v="1800"/>
    <n v="365"/>
    <n v="-365"/>
    <m/>
    <n v="0.7972222222222223"/>
    <m/>
    <x v="3"/>
    <x v="3"/>
    <e v="#N/A"/>
    <e v="#N/A"/>
    <e v="#N/A"/>
    <e v="#N/A"/>
    <e v="#N/A"/>
    <e v="#N/A"/>
    <m/>
    <m/>
  </r>
  <r>
    <x v="17"/>
    <x v="17"/>
    <s v="IN63"/>
    <n v="2224"/>
    <n v="1744"/>
    <n v="0"/>
    <n v="2496"/>
    <n v="1896"/>
    <n v="0"/>
    <n v="2072"/>
    <n v="1504"/>
    <n v="4600"/>
    <n v="632"/>
    <n v="-632"/>
    <m/>
    <n v="0.8626086956521739"/>
    <m/>
    <x v="4"/>
    <x v="4"/>
    <e v="#N/A"/>
    <e v="#N/A"/>
    <e v="#N/A"/>
    <e v="#N/A"/>
    <e v="#N/A"/>
    <e v="#N/A"/>
    <m/>
    <m/>
  </r>
  <r>
    <x v="17"/>
    <x v="17"/>
    <s v="IN64"/>
    <n v="789"/>
    <n v="2528"/>
    <n v="0"/>
    <n v="2704"/>
    <n v="2336"/>
    <n v="0"/>
    <n v="981"/>
    <n v="629"/>
    <n v="4385"/>
    <n v="1068"/>
    <n v="-1068"/>
    <m/>
    <n v="0.7564424173318129"/>
    <m/>
    <x v="5"/>
    <x v="4"/>
    <e v="#N/A"/>
    <e v="#N/A"/>
    <e v="#N/A"/>
    <e v="#N/A"/>
    <e v="#N/A"/>
    <e v="#N/A"/>
    <m/>
    <m/>
  </r>
  <r>
    <x v="17"/>
    <x v="17"/>
    <s v="IN65"/>
    <n v="680"/>
    <n v="728"/>
    <n v="0"/>
    <n v="1183"/>
    <n v="1071"/>
    <n v="0"/>
    <n v="337"/>
    <n v="305"/>
    <n v="1315"/>
    <n v="-93"/>
    <n v="93"/>
    <m/>
    <n v="1.070722433460076"/>
    <m/>
    <x v="6"/>
    <x v="2"/>
    <e v="#N/A"/>
    <e v="#N/A"/>
    <e v="#N/A"/>
    <e v="#N/A"/>
    <e v="#N/A"/>
    <e v="#N/A"/>
    <m/>
    <m/>
  </r>
  <r>
    <x v="17"/>
    <x v="17"/>
    <s v="IN66"/>
    <n v="528"/>
    <n v="0"/>
    <n v="0"/>
    <n v="144"/>
    <n v="96"/>
    <n v="0"/>
    <n v="432"/>
    <n v="384"/>
    <n v="300"/>
    <n v="-228"/>
    <n v="228"/>
    <m/>
    <n v="1.76"/>
    <m/>
    <x v="7"/>
    <x v="3"/>
    <e v="#N/A"/>
    <e v="#N/A"/>
    <e v="#N/A"/>
    <e v="#N/A"/>
    <e v="#N/A"/>
    <e v="#N/A"/>
    <m/>
    <m/>
  </r>
  <r>
    <x v="17"/>
    <x v="17"/>
    <s v="IN67"/>
    <n v="464"/>
    <n v="704"/>
    <n v="0"/>
    <n v="1616"/>
    <n v="544"/>
    <n v="0"/>
    <n v="624"/>
    <n v="568"/>
    <n v="1960"/>
    <n v="792"/>
    <n v="-792"/>
    <m/>
    <n v="0.5959183673469388"/>
    <m/>
    <x v="8"/>
    <x v="1"/>
    <e v="#N/A"/>
    <e v="#N/A"/>
    <e v="#N/A"/>
    <e v="#N/A"/>
    <e v="#N/A"/>
    <e v="#N/A"/>
    <m/>
    <m/>
  </r>
  <r>
    <x v="17"/>
    <x v="17"/>
    <s v="IN68"/>
    <n v="2438"/>
    <n v="2000"/>
    <n v="400"/>
    <n v="4840"/>
    <n v="2662"/>
    <n v="0"/>
    <n v="1776"/>
    <n v="1184"/>
    <n v="6710"/>
    <n v="1872"/>
    <n v="-1872"/>
    <m/>
    <n v="0.7210134128166915"/>
    <m/>
    <x v="9"/>
    <x v="1"/>
    <e v="#N/A"/>
    <e v="#N/A"/>
    <e v="#N/A"/>
    <e v="#N/A"/>
    <e v="#N/A"/>
    <e v="#N/A"/>
    <m/>
    <m/>
  </r>
  <r>
    <x v="17"/>
    <x v="17"/>
    <s v="IN69"/>
    <n v="232"/>
    <n v="4032"/>
    <n v="0"/>
    <n v="1832"/>
    <n v="1232"/>
    <n v="0"/>
    <n v="3032"/>
    <n v="2648"/>
    <n v="5564"/>
    <n v="1300"/>
    <n v="-1300"/>
    <m/>
    <n v="0.7663551401869159"/>
    <m/>
    <x v="10"/>
    <x v="4"/>
    <e v="#N/A"/>
    <e v="#N/A"/>
    <e v="#N/A"/>
    <e v="#N/A"/>
    <e v="#N/A"/>
    <e v="#N/A"/>
    <m/>
    <m/>
  </r>
  <r>
    <x v="17"/>
    <x v="17"/>
    <s v="IN70"/>
    <n v="1816"/>
    <n v="9176"/>
    <n v="0"/>
    <n v="5880"/>
    <n v="4512"/>
    <n v="0"/>
    <n v="6480"/>
    <n v="4944"/>
    <n v="15700"/>
    <n v="4708"/>
    <n v="-4708"/>
    <m/>
    <n v="0.7001273885350319"/>
    <m/>
    <x v="11"/>
    <x v="4"/>
    <e v="#N/A"/>
    <e v="#N/A"/>
    <e v="#N/A"/>
    <e v="#N/A"/>
    <e v="#N/A"/>
    <e v="#N/A"/>
    <m/>
    <m/>
  </r>
  <r>
    <x v="17"/>
    <x v="17"/>
    <s v="IN71"/>
    <n v="312"/>
    <n v="2765"/>
    <n v="800"/>
    <n v="1373"/>
    <n v="1013"/>
    <n v="0"/>
    <n v="2064"/>
    <n v="2504"/>
    <n v="5416"/>
    <n v="1539"/>
    <n v="-1539"/>
    <m/>
    <n v="0.7158419497784343"/>
    <m/>
    <x v="12"/>
    <x v="4"/>
    <e v="#N/A"/>
    <e v="#N/A"/>
    <e v="#N/A"/>
    <e v="#N/A"/>
    <e v="#N/A"/>
    <e v="#N/A"/>
    <m/>
    <m/>
  </r>
  <r>
    <x v="17"/>
    <x v="17"/>
    <s v="IN72"/>
    <n v="986"/>
    <n v="1640"/>
    <n v="200"/>
    <n v="1065"/>
    <n v="818"/>
    <n v="0"/>
    <n v="1847"/>
    <n v="2039"/>
    <n v="3552"/>
    <n v="687"/>
    <n v="-687"/>
    <m/>
    <n v="0.8065878378378378"/>
    <m/>
    <x v="13"/>
    <x v="3"/>
    <e v="#N/A"/>
    <e v="#N/A"/>
    <e v="#N/A"/>
    <e v="#N/A"/>
    <e v="#N/A"/>
    <e v="#N/A"/>
    <m/>
    <m/>
  </r>
  <r>
    <x v="17"/>
    <x v="17"/>
    <s v="IN73"/>
    <n v="0"/>
    <n v="0"/>
    <n v="0"/>
    <n v="0"/>
    <n v="0"/>
    <n v="0"/>
    <n v="0"/>
    <n v="0"/>
    <n v="0"/>
    <n v="0"/>
    <n v="0"/>
    <m/>
    <s v=""/>
    <m/>
    <x v="14"/>
    <x v="3"/>
    <e v="#N/A"/>
    <e v="#N/A"/>
    <e v="#N/A"/>
    <e v="#N/A"/>
    <e v="#N/A"/>
    <e v="#N/A"/>
    <m/>
    <m/>
  </r>
  <r>
    <x v="17"/>
    <x v="17"/>
    <s v="IN74"/>
    <n v="0"/>
    <n v="0"/>
    <n v="0"/>
    <n v="0"/>
    <n v="0"/>
    <n v="0"/>
    <n v="0"/>
    <n v="0"/>
    <n v="0"/>
    <n v="0"/>
    <n v="0"/>
    <m/>
    <s v=""/>
    <m/>
    <x v="15"/>
    <x v="5"/>
    <e v="#N/A"/>
    <e v="#N/A"/>
    <e v="#N/A"/>
    <e v="#N/A"/>
    <e v="#N/A"/>
    <e v="#N/A"/>
    <m/>
    <m/>
  </r>
  <r>
    <x v="17"/>
    <x v="17"/>
    <s v="IN75"/>
    <n v="2111"/>
    <n v="2400"/>
    <n v="0"/>
    <n v="2336"/>
    <n v="2239"/>
    <n v="0"/>
    <n v="2272"/>
    <n v="2176"/>
    <n v="3249"/>
    <n v="-1262"/>
    <n v="1262"/>
    <m/>
    <n v="1.388427208371807"/>
    <m/>
    <x v="16"/>
    <x v="2"/>
    <e v="#N/A"/>
    <e v="#N/A"/>
    <e v="#N/A"/>
    <e v="#N/A"/>
    <e v="#N/A"/>
    <e v="#N/A"/>
    <m/>
    <m/>
  </r>
  <r>
    <x v="17"/>
    <x v="17"/>
    <s v="IN76"/>
    <n v="1040"/>
    <n v="1160"/>
    <n v="0"/>
    <n v="1880"/>
    <n v="1720"/>
    <n v="0"/>
    <n v="56"/>
    <n v="24"/>
    <n v="2588"/>
    <n v="812"/>
    <n v="-812"/>
    <m/>
    <n v="0.6862442040185471"/>
    <m/>
    <x v="17"/>
    <x v="2"/>
    <e v="#N/A"/>
    <e v="#N/A"/>
    <e v="#N/A"/>
    <e v="#N/A"/>
    <e v="#N/A"/>
    <e v="#N/A"/>
    <m/>
    <m/>
  </r>
  <r>
    <x v="17"/>
    <x v="17"/>
    <s v="IN77"/>
    <n v="0"/>
    <n v="0"/>
    <n v="0"/>
    <n v="0"/>
    <n v="0"/>
    <n v="0"/>
    <n v="0"/>
    <n v="0"/>
    <n v="0"/>
    <n v="0"/>
    <n v="0"/>
    <m/>
    <s v=""/>
    <m/>
    <x v="18"/>
    <x v="1"/>
    <e v="#N/A"/>
    <e v="#N/A"/>
    <e v="#N/A"/>
    <e v="#N/A"/>
    <e v="#N/A"/>
    <e v="#N/A"/>
    <m/>
    <m/>
  </r>
  <r>
    <x v="17"/>
    <x v="17"/>
    <s v="IN78"/>
    <n v="561"/>
    <n v="1000"/>
    <n v="0"/>
    <n v="136"/>
    <n v="113"/>
    <n v="0"/>
    <n v="1449"/>
    <n v="1449"/>
    <n v="1604"/>
    <n v="42"/>
    <n v="-42"/>
    <m/>
    <n v="0.9738154613466334"/>
    <m/>
    <x v="19"/>
    <x v="2"/>
    <e v="#N/A"/>
    <e v="#N/A"/>
    <e v="#N/A"/>
    <e v="#N/A"/>
    <e v="#N/A"/>
    <e v="#N/A"/>
    <m/>
    <m/>
  </r>
  <r>
    <x v="17"/>
    <x v="17"/>
    <s v="IN79"/>
    <n v="288"/>
    <n v="240"/>
    <n v="0"/>
    <n v="352"/>
    <n v="232"/>
    <n v="0"/>
    <n v="296"/>
    <n v="160"/>
    <n v="944"/>
    <n v="416"/>
    <n v="-416"/>
    <m/>
    <n v="0.559322033898305"/>
    <m/>
    <x v="20"/>
    <x v="1"/>
    <e v="#N/A"/>
    <e v="#N/A"/>
    <e v="#N/A"/>
    <e v="#N/A"/>
    <e v="#N/A"/>
    <e v="#N/A"/>
    <m/>
    <m/>
  </r>
  <r>
    <x v="17"/>
    <x v="17"/>
    <s v="IN80"/>
    <n v="2623"/>
    <n v="560"/>
    <n v="0"/>
    <n v="2503"/>
    <n v="2303"/>
    <n v="0"/>
    <n v="856"/>
    <n v="856"/>
    <n v="6178"/>
    <n v="3019"/>
    <n v="-3019"/>
    <m/>
    <n v="0.5113305276788604"/>
    <m/>
    <x v="21"/>
    <x v="2"/>
    <e v="#N/A"/>
    <e v="#N/A"/>
    <e v="#N/A"/>
    <e v="#N/A"/>
    <e v="#N/A"/>
    <e v="#N/A"/>
    <m/>
    <m/>
  </r>
  <r>
    <x v="17"/>
    <x v="17"/>
    <s v="IN81"/>
    <n v="816"/>
    <n v="4488"/>
    <n v="0"/>
    <n v="4696"/>
    <n v="4096"/>
    <n v="0"/>
    <n v="2384"/>
    <n v="1960"/>
    <n v="9517"/>
    <n v="3037"/>
    <n v="-3037"/>
    <m/>
    <n v="0.6808868340863717"/>
    <m/>
    <x v="22"/>
    <x v="1"/>
    <e v="#N/A"/>
    <e v="#N/A"/>
    <e v="#N/A"/>
    <e v="#N/A"/>
    <e v="#N/A"/>
    <e v="#N/A"/>
    <m/>
    <m/>
  </r>
  <r>
    <x v="17"/>
    <x v="17"/>
    <s v="IN82"/>
    <n v="696"/>
    <n v="504"/>
    <n v="80"/>
    <n v="1512"/>
    <n v="960"/>
    <n v="0"/>
    <n v="7"/>
    <n v="87"/>
    <n v="2690"/>
    <n v="1643"/>
    <n v="-1643"/>
    <m/>
    <n v="0.3892193308550186"/>
    <m/>
    <x v="23"/>
    <x v="6"/>
    <e v="#N/A"/>
    <e v="#N/A"/>
    <e v="#N/A"/>
    <e v="#N/A"/>
    <e v="#N/A"/>
    <e v="#N/A"/>
    <m/>
    <m/>
  </r>
  <r>
    <x v="17"/>
    <x v="17"/>
    <s v="IN83"/>
    <n v="1864"/>
    <n v="0"/>
    <n v="0"/>
    <n v="1584"/>
    <n v="1568"/>
    <n v="0"/>
    <n v="456"/>
    <n v="336"/>
    <n v="3533"/>
    <n v="1509"/>
    <n v="-1509"/>
    <m/>
    <n v="0.5728842343617322"/>
    <m/>
    <x v="24"/>
    <x v="1"/>
    <e v="#N/A"/>
    <e v="#N/A"/>
    <e v="#N/A"/>
    <e v="#N/A"/>
    <e v="#N/A"/>
    <e v="#N/A"/>
    <m/>
    <m/>
  </r>
  <r>
    <x v="17"/>
    <x v="17"/>
    <s v="IN84"/>
    <n v="24"/>
    <n v="0"/>
    <n v="0"/>
    <n v="72"/>
    <n v="24"/>
    <n v="0"/>
    <n v="40"/>
    <n v="16"/>
    <n v="188"/>
    <n v="124"/>
    <n v="-124"/>
    <m/>
    <n v="0.3404255319148936"/>
    <m/>
    <x v="25"/>
    <x v="1"/>
    <e v="#N/A"/>
    <e v="#N/A"/>
    <e v="#N/A"/>
    <e v="#N/A"/>
    <e v="#N/A"/>
    <e v="#N/A"/>
    <m/>
    <m/>
  </r>
  <r>
    <x v="17"/>
    <x v="17"/>
    <s v="IN85"/>
    <n v="0"/>
    <n v="0"/>
    <n v="0"/>
    <n v="0"/>
    <n v="0"/>
    <n v="0"/>
    <n v="40"/>
    <n v="40"/>
    <n v="0"/>
    <n v="-40"/>
    <n v="40"/>
    <m/>
    <s v=""/>
    <m/>
    <x v="26"/>
    <x v="3"/>
    <e v="#N/A"/>
    <e v="#N/A"/>
    <e v="#N/A"/>
    <e v="#N/A"/>
    <e v="#N/A"/>
    <e v="#N/A"/>
    <m/>
    <m/>
  </r>
  <r>
    <x v="17"/>
    <x v="17"/>
    <s v="IN86"/>
    <n v="784"/>
    <n v="0"/>
    <n v="0"/>
    <n v="528"/>
    <n v="520"/>
    <n v="0"/>
    <n v="256"/>
    <n v="256"/>
    <n v="566"/>
    <n v="-210"/>
    <n v="210"/>
    <m/>
    <n v="1.371024734982332"/>
    <m/>
    <x v="27"/>
    <x v="3"/>
    <e v="#N/A"/>
    <e v="#N/A"/>
    <e v="#N/A"/>
    <e v="#N/A"/>
    <e v="#N/A"/>
    <e v="#N/A"/>
    <m/>
    <m/>
  </r>
  <r>
    <x v="17"/>
    <x v="17"/>
    <s v="IN87"/>
    <n v="870"/>
    <n v="2536"/>
    <n v="0"/>
    <n v="2759"/>
    <n v="2446"/>
    <n v="0"/>
    <n v="960"/>
    <n v="816"/>
    <n v="4248"/>
    <n v="842"/>
    <n v="-842"/>
    <m/>
    <n v="0.801789077212806"/>
    <m/>
    <x v="28"/>
    <x v="4"/>
    <e v="#N/A"/>
    <e v="#N/A"/>
    <e v="#N/A"/>
    <e v="#N/A"/>
    <e v="#N/A"/>
    <e v="#N/A"/>
    <m/>
    <m/>
  </r>
  <r>
    <x v="17"/>
    <x v="17"/>
    <s v="IN88"/>
    <n v="88"/>
    <n v="440"/>
    <n v="0"/>
    <n v="552"/>
    <n v="520"/>
    <n v="0"/>
    <n v="8"/>
    <n v="0"/>
    <n v="0"/>
    <n v="-528"/>
    <n v="528"/>
    <m/>
    <s v=""/>
    <m/>
    <x v="29"/>
    <x v="2"/>
    <e v="#N/A"/>
    <e v="#N/A"/>
    <e v="#N/A"/>
    <e v="#N/A"/>
    <e v="#N/A"/>
    <e v="#N/A"/>
    <m/>
    <m/>
  </r>
  <r>
    <x v="17"/>
    <x v="17"/>
    <s v="IN89"/>
    <n v="0"/>
    <n v="536"/>
    <n v="0"/>
    <n v="584"/>
    <n v="408"/>
    <n v="0"/>
    <n v="408"/>
    <n v="248"/>
    <n v="1000"/>
    <n v="184"/>
    <n v="-184"/>
    <m/>
    <n v="0.8159999999999999"/>
    <m/>
    <x v="30"/>
    <x v="4"/>
    <e v="#N/A"/>
    <e v="#N/A"/>
    <e v="#N/A"/>
    <e v="#N/A"/>
    <e v="#N/A"/>
    <e v="#N/A"/>
    <m/>
    <m/>
  </r>
  <r>
    <x v="17"/>
    <x v="17"/>
    <s v="IN90"/>
    <n v="0"/>
    <n v="0"/>
    <n v="0"/>
    <n v="0"/>
    <n v="0"/>
    <n v="0"/>
    <n v="0"/>
    <n v="0"/>
    <n v="600"/>
    <n v="600"/>
    <n v="-600"/>
    <m/>
    <n v="0"/>
    <m/>
    <x v="31"/>
    <x v="5"/>
    <e v="#N/A"/>
    <e v="#N/A"/>
    <e v="#N/A"/>
    <e v="#N/A"/>
    <e v="#N/A"/>
    <e v="#N/A"/>
    <m/>
    <m/>
  </r>
  <r>
    <x v="17"/>
    <x v="17"/>
    <s v="IN91"/>
    <n v="0"/>
    <n v="0"/>
    <n v="0"/>
    <n v="0"/>
    <n v="0"/>
    <n v="0"/>
    <n v="0"/>
    <n v="0"/>
    <n v="0"/>
    <n v="0"/>
    <n v="0"/>
    <m/>
    <s v=""/>
    <m/>
    <x v="32"/>
    <x v="3"/>
    <e v="#N/A"/>
    <e v="#N/A"/>
    <e v="#N/A"/>
    <e v="#N/A"/>
    <e v="#N/A"/>
    <e v="#N/A"/>
    <m/>
    <m/>
  </r>
  <r>
    <x v="17"/>
    <x v="17"/>
    <s v="IN92"/>
    <n v="56"/>
    <n v="80"/>
    <n v="0"/>
    <n v="40"/>
    <n v="0"/>
    <n v="0"/>
    <n v="136"/>
    <n v="136"/>
    <n v="0"/>
    <n v="-136"/>
    <n v="136"/>
    <m/>
    <s v=""/>
    <m/>
    <x v="33"/>
    <x v="2"/>
    <e v="#N/A"/>
    <e v="#N/A"/>
    <e v="#N/A"/>
    <e v="#N/A"/>
    <e v="#N/A"/>
    <e v="#N/A"/>
    <m/>
    <m/>
  </r>
  <r>
    <x v="17"/>
    <x v="17"/>
    <s v="IN93"/>
    <n v="40"/>
    <n v="80"/>
    <n v="0"/>
    <n v="144"/>
    <n v="16"/>
    <n v="0"/>
    <n v="104"/>
    <n v="104"/>
    <n v="0"/>
    <n v="-120"/>
    <n v="120"/>
    <m/>
    <s v=""/>
    <m/>
    <x v="34"/>
    <x v="2"/>
    <e v="#N/A"/>
    <e v="#N/A"/>
    <e v="#N/A"/>
    <e v="#N/A"/>
    <e v="#N/A"/>
    <e v="#N/A"/>
    <m/>
    <m/>
  </r>
  <r>
    <x v="17"/>
    <x v="17"/>
    <s v="IN94"/>
    <n v="128"/>
    <n v="0"/>
    <n v="0"/>
    <n v="56"/>
    <n v="56"/>
    <n v="0"/>
    <n v="72"/>
    <n v="72"/>
    <n v="0"/>
    <n v="-128"/>
    <n v="128"/>
    <m/>
    <s v=""/>
    <m/>
    <x v="35"/>
    <x v="2"/>
    <e v="#N/A"/>
    <e v="#N/A"/>
    <e v="#N/A"/>
    <e v="#N/A"/>
    <e v="#N/A"/>
    <e v="#N/A"/>
    <m/>
    <m/>
  </r>
  <r>
    <x v="17"/>
    <x v="17"/>
    <s v="IN95"/>
    <n v="0"/>
    <n v="0"/>
    <n v="0"/>
    <n v="0"/>
    <n v="0"/>
    <n v="0"/>
    <n v="0"/>
    <n v="0"/>
    <n v="0"/>
    <n v="0"/>
    <n v="0"/>
    <m/>
    <s v=""/>
    <m/>
    <x v="36"/>
    <x v="7"/>
    <e v="#N/A"/>
    <e v="#N/A"/>
    <e v="#N/A"/>
    <e v="#N/A"/>
    <e v="#N/A"/>
    <e v="#N/A"/>
    <m/>
    <m/>
  </r>
  <r>
    <x v="17"/>
    <x v="17"/>
    <s v="IN96"/>
    <n v="0"/>
    <n v="0"/>
    <n v="0"/>
    <n v="0"/>
    <n v="0"/>
    <n v="0"/>
    <n v="0"/>
    <n v="0"/>
    <n v="0"/>
    <n v="0"/>
    <n v="0"/>
    <m/>
    <s v=""/>
    <m/>
    <x v="20"/>
    <x v="0"/>
    <e v="#N/A"/>
    <e v="#N/A"/>
    <e v="#N/A"/>
    <e v="#N/A"/>
    <e v="#N/A"/>
    <e v="#N/A"/>
    <m/>
    <m/>
  </r>
  <r>
    <x v="17"/>
    <x v="17"/>
    <s v="IN97"/>
    <n v="0"/>
    <n v="0"/>
    <n v="600"/>
    <n v="0"/>
    <n v="0"/>
    <n v="0"/>
    <n v="4"/>
    <n v="604"/>
    <n v="0"/>
    <n v="-604"/>
    <n v="604"/>
    <m/>
    <s v=""/>
    <m/>
    <x v="37"/>
    <x v="8"/>
    <e v="#N/A"/>
    <e v="#N/A"/>
    <e v="#N/A"/>
    <e v="#N/A"/>
    <e v="#N/A"/>
    <e v="#N/A"/>
    <m/>
    <m/>
  </r>
  <r>
    <x v="18"/>
    <x v="18"/>
    <s v="IN15"/>
    <n v="0"/>
    <n v="0"/>
    <n v="0"/>
    <n v="0"/>
    <n v="0"/>
    <n v="0"/>
    <n v="0"/>
    <n v="0"/>
    <n v="0"/>
    <n v="0"/>
    <n v="0"/>
    <m/>
    <s v=""/>
    <m/>
    <x v="0"/>
    <x v="0"/>
    <e v="#N/A"/>
    <e v="#N/A"/>
    <e v="#N/A"/>
    <e v="#N/A"/>
    <e v="#N/A"/>
    <e v="#N/A"/>
    <m/>
    <m/>
  </r>
  <r>
    <x v="18"/>
    <x v="18"/>
    <s v="IN60"/>
    <n v="0"/>
    <n v="0"/>
    <n v="0"/>
    <n v="0"/>
    <n v="0"/>
    <n v="0"/>
    <n v="0"/>
    <n v="0"/>
    <n v="0"/>
    <n v="0"/>
    <n v="0"/>
    <m/>
    <s v=""/>
    <m/>
    <x v="1"/>
    <x v="1"/>
    <e v="#N/A"/>
    <e v="#N/A"/>
    <e v="#N/A"/>
    <e v="#N/A"/>
    <e v="#N/A"/>
    <e v="#N/A"/>
    <m/>
    <m/>
  </r>
  <r>
    <x v="18"/>
    <x v="18"/>
    <s v="IN61"/>
    <n v="0"/>
    <n v="0"/>
    <n v="0"/>
    <n v="0"/>
    <n v="0"/>
    <n v="0"/>
    <n v="0"/>
    <n v="0"/>
    <n v="0"/>
    <n v="0"/>
    <n v="0"/>
    <m/>
    <s v=""/>
    <m/>
    <x v="2"/>
    <x v="2"/>
    <e v="#N/A"/>
    <e v="#N/A"/>
    <e v="#N/A"/>
    <e v="#N/A"/>
    <e v="#N/A"/>
    <e v="#N/A"/>
    <m/>
    <m/>
  </r>
  <r>
    <x v="18"/>
    <x v="18"/>
    <s v="IN62"/>
    <n v="0"/>
    <n v="0"/>
    <n v="0"/>
    <n v="0"/>
    <n v="0"/>
    <n v="0"/>
    <n v="0"/>
    <n v="0"/>
    <n v="0"/>
    <n v="0"/>
    <n v="0"/>
    <m/>
    <s v=""/>
    <m/>
    <x v="3"/>
    <x v="3"/>
    <e v="#N/A"/>
    <e v="#N/A"/>
    <e v="#N/A"/>
    <e v="#N/A"/>
    <e v="#N/A"/>
    <e v="#N/A"/>
    <m/>
    <m/>
  </r>
  <r>
    <x v="18"/>
    <x v="18"/>
    <s v="IN63"/>
    <n v="0"/>
    <n v="0"/>
    <n v="0"/>
    <n v="0"/>
    <n v="0"/>
    <n v="0"/>
    <n v="0"/>
    <n v="0"/>
    <n v="0"/>
    <n v="0"/>
    <n v="0"/>
    <m/>
    <s v=""/>
    <m/>
    <x v="4"/>
    <x v="4"/>
    <e v="#N/A"/>
    <e v="#N/A"/>
    <e v="#N/A"/>
    <e v="#N/A"/>
    <e v="#N/A"/>
    <e v="#N/A"/>
    <m/>
    <m/>
  </r>
  <r>
    <x v="18"/>
    <x v="18"/>
    <s v="IN64"/>
    <n v="0"/>
    <n v="0"/>
    <n v="0"/>
    <n v="0"/>
    <n v="0"/>
    <n v="0"/>
    <n v="0"/>
    <n v="0"/>
    <n v="0"/>
    <n v="0"/>
    <n v="0"/>
    <m/>
    <s v=""/>
    <m/>
    <x v="5"/>
    <x v="4"/>
    <e v="#N/A"/>
    <e v="#N/A"/>
    <e v="#N/A"/>
    <e v="#N/A"/>
    <e v="#N/A"/>
    <e v="#N/A"/>
    <m/>
    <m/>
  </r>
  <r>
    <x v="18"/>
    <x v="18"/>
    <s v="IN65"/>
    <n v="0"/>
    <n v="0"/>
    <n v="0"/>
    <n v="0"/>
    <n v="0"/>
    <n v="0"/>
    <n v="0"/>
    <n v="0"/>
    <n v="0"/>
    <n v="0"/>
    <n v="0"/>
    <m/>
    <s v=""/>
    <m/>
    <x v="6"/>
    <x v="2"/>
    <e v="#N/A"/>
    <e v="#N/A"/>
    <e v="#N/A"/>
    <e v="#N/A"/>
    <e v="#N/A"/>
    <e v="#N/A"/>
    <m/>
    <m/>
  </r>
  <r>
    <x v="18"/>
    <x v="18"/>
    <s v="IN66"/>
    <n v="0"/>
    <n v="0"/>
    <n v="0"/>
    <n v="0"/>
    <n v="0"/>
    <n v="0"/>
    <n v="0"/>
    <n v="0"/>
    <n v="0"/>
    <n v="0"/>
    <n v="0"/>
    <m/>
    <s v=""/>
    <m/>
    <x v="7"/>
    <x v="3"/>
    <e v="#N/A"/>
    <e v="#N/A"/>
    <e v="#N/A"/>
    <e v="#N/A"/>
    <e v="#N/A"/>
    <e v="#N/A"/>
    <m/>
    <m/>
  </r>
  <r>
    <x v="18"/>
    <x v="18"/>
    <s v="IN67"/>
    <n v="0"/>
    <n v="0"/>
    <n v="0"/>
    <n v="0"/>
    <n v="0"/>
    <n v="0"/>
    <n v="0"/>
    <n v="0"/>
    <n v="0"/>
    <n v="0"/>
    <n v="0"/>
    <m/>
    <s v=""/>
    <m/>
    <x v="8"/>
    <x v="1"/>
    <e v="#N/A"/>
    <e v="#N/A"/>
    <e v="#N/A"/>
    <e v="#N/A"/>
    <e v="#N/A"/>
    <e v="#N/A"/>
    <m/>
    <m/>
  </r>
  <r>
    <x v="18"/>
    <x v="18"/>
    <s v="IN68"/>
    <n v="0"/>
    <n v="0"/>
    <n v="0"/>
    <n v="18194"/>
    <n v="11531"/>
    <n v="0"/>
    <n v="7485"/>
    <n v="3021"/>
    <n v="27006"/>
    <n v="7990"/>
    <n v="-7990"/>
    <m/>
    <n v="0.7041398207805672"/>
    <m/>
    <x v="9"/>
    <x v="1"/>
    <e v="#N/A"/>
    <e v="#N/A"/>
    <e v="#N/A"/>
    <e v="#N/A"/>
    <e v="#N/A"/>
    <e v="#N/A"/>
    <m/>
    <m/>
  </r>
  <r>
    <x v="18"/>
    <x v="18"/>
    <s v="IN69"/>
    <n v="0"/>
    <n v="0"/>
    <n v="0"/>
    <n v="0"/>
    <n v="0"/>
    <n v="0"/>
    <n v="0"/>
    <n v="0"/>
    <n v="0"/>
    <n v="0"/>
    <n v="0"/>
    <m/>
    <s v=""/>
    <m/>
    <x v="10"/>
    <x v="4"/>
    <e v="#N/A"/>
    <e v="#N/A"/>
    <e v="#N/A"/>
    <e v="#N/A"/>
    <e v="#N/A"/>
    <e v="#N/A"/>
    <m/>
    <m/>
  </r>
  <r>
    <x v="18"/>
    <x v="18"/>
    <s v="IN70"/>
    <n v="0"/>
    <n v="0"/>
    <n v="0"/>
    <n v="0"/>
    <n v="0"/>
    <n v="0"/>
    <n v="0"/>
    <n v="0"/>
    <n v="0"/>
    <n v="0"/>
    <n v="0"/>
    <m/>
    <s v=""/>
    <m/>
    <x v="11"/>
    <x v="4"/>
    <e v="#N/A"/>
    <e v="#N/A"/>
    <e v="#N/A"/>
    <e v="#N/A"/>
    <e v="#N/A"/>
    <e v="#N/A"/>
    <m/>
    <m/>
  </r>
  <r>
    <x v="18"/>
    <x v="18"/>
    <s v="IN71"/>
    <n v="0"/>
    <n v="0"/>
    <n v="0"/>
    <n v="0"/>
    <n v="0"/>
    <n v="0"/>
    <n v="0"/>
    <n v="0"/>
    <n v="0"/>
    <n v="0"/>
    <n v="0"/>
    <m/>
    <s v=""/>
    <m/>
    <x v="12"/>
    <x v="4"/>
    <e v="#N/A"/>
    <e v="#N/A"/>
    <e v="#N/A"/>
    <e v="#N/A"/>
    <e v="#N/A"/>
    <e v="#N/A"/>
    <m/>
    <m/>
  </r>
  <r>
    <x v="18"/>
    <x v="18"/>
    <s v="IN72"/>
    <n v="0"/>
    <n v="0"/>
    <n v="0"/>
    <n v="0"/>
    <n v="0"/>
    <n v="0"/>
    <n v="0"/>
    <n v="0"/>
    <n v="0"/>
    <n v="0"/>
    <n v="0"/>
    <m/>
    <s v=""/>
    <m/>
    <x v="13"/>
    <x v="3"/>
    <e v="#N/A"/>
    <e v="#N/A"/>
    <e v="#N/A"/>
    <e v="#N/A"/>
    <e v="#N/A"/>
    <e v="#N/A"/>
    <m/>
    <m/>
  </r>
  <r>
    <x v="18"/>
    <x v="18"/>
    <s v="IN73"/>
    <n v="0"/>
    <n v="0"/>
    <n v="0"/>
    <n v="0"/>
    <n v="0"/>
    <n v="0"/>
    <n v="0"/>
    <n v="0"/>
    <n v="0"/>
    <n v="0"/>
    <n v="0"/>
    <m/>
    <s v=""/>
    <m/>
    <x v="14"/>
    <x v="3"/>
    <e v="#N/A"/>
    <e v="#N/A"/>
    <e v="#N/A"/>
    <e v="#N/A"/>
    <e v="#N/A"/>
    <e v="#N/A"/>
    <m/>
    <m/>
  </r>
  <r>
    <x v="18"/>
    <x v="18"/>
    <s v="IN74"/>
    <n v="0"/>
    <n v="0"/>
    <n v="0"/>
    <n v="0"/>
    <n v="0"/>
    <n v="0"/>
    <n v="0"/>
    <n v="0"/>
    <n v="0"/>
    <n v="0"/>
    <n v="0"/>
    <m/>
    <s v=""/>
    <m/>
    <x v="15"/>
    <x v="5"/>
    <e v="#N/A"/>
    <e v="#N/A"/>
    <e v="#N/A"/>
    <e v="#N/A"/>
    <e v="#N/A"/>
    <e v="#N/A"/>
    <m/>
    <m/>
  </r>
  <r>
    <x v="18"/>
    <x v="18"/>
    <s v="IN75"/>
    <n v="0"/>
    <n v="0"/>
    <n v="0"/>
    <n v="0"/>
    <n v="0"/>
    <n v="0"/>
    <n v="0"/>
    <n v="0"/>
    <n v="0"/>
    <n v="0"/>
    <n v="0"/>
    <m/>
    <s v=""/>
    <m/>
    <x v="16"/>
    <x v="2"/>
    <e v="#N/A"/>
    <e v="#N/A"/>
    <e v="#N/A"/>
    <e v="#N/A"/>
    <e v="#N/A"/>
    <e v="#N/A"/>
    <m/>
    <m/>
  </r>
  <r>
    <x v="18"/>
    <x v="18"/>
    <s v="IN76"/>
    <n v="0"/>
    <n v="0"/>
    <n v="0"/>
    <n v="0"/>
    <n v="0"/>
    <n v="0"/>
    <n v="0"/>
    <n v="0"/>
    <n v="0"/>
    <n v="0"/>
    <n v="0"/>
    <m/>
    <s v=""/>
    <m/>
    <x v="17"/>
    <x v="2"/>
    <e v="#N/A"/>
    <e v="#N/A"/>
    <e v="#N/A"/>
    <e v="#N/A"/>
    <e v="#N/A"/>
    <e v="#N/A"/>
    <m/>
    <m/>
  </r>
  <r>
    <x v="18"/>
    <x v="18"/>
    <s v="IN77"/>
    <n v="0"/>
    <n v="0"/>
    <n v="0"/>
    <n v="0"/>
    <n v="0"/>
    <n v="0"/>
    <n v="0"/>
    <n v="0"/>
    <n v="0"/>
    <n v="0"/>
    <n v="0"/>
    <m/>
    <s v=""/>
    <m/>
    <x v="18"/>
    <x v="1"/>
    <e v="#N/A"/>
    <e v="#N/A"/>
    <e v="#N/A"/>
    <e v="#N/A"/>
    <e v="#N/A"/>
    <e v="#N/A"/>
    <m/>
    <m/>
  </r>
  <r>
    <x v="18"/>
    <x v="18"/>
    <s v="IN78"/>
    <n v="0"/>
    <n v="0"/>
    <n v="0"/>
    <n v="0"/>
    <n v="0"/>
    <n v="0"/>
    <n v="0"/>
    <n v="0"/>
    <n v="0"/>
    <n v="0"/>
    <n v="0"/>
    <m/>
    <s v=""/>
    <m/>
    <x v="19"/>
    <x v="2"/>
    <e v="#N/A"/>
    <e v="#N/A"/>
    <e v="#N/A"/>
    <e v="#N/A"/>
    <e v="#N/A"/>
    <e v="#N/A"/>
    <m/>
    <m/>
  </r>
  <r>
    <x v="18"/>
    <x v="18"/>
    <s v="IN79"/>
    <n v="0"/>
    <n v="0"/>
    <n v="0"/>
    <n v="0"/>
    <n v="0"/>
    <n v="0"/>
    <n v="0"/>
    <n v="0"/>
    <n v="0"/>
    <n v="0"/>
    <n v="0"/>
    <m/>
    <s v=""/>
    <m/>
    <x v="20"/>
    <x v="1"/>
    <e v="#N/A"/>
    <e v="#N/A"/>
    <e v="#N/A"/>
    <e v="#N/A"/>
    <e v="#N/A"/>
    <e v="#N/A"/>
    <m/>
    <m/>
  </r>
  <r>
    <x v="18"/>
    <x v="18"/>
    <s v="IN80"/>
    <n v="0"/>
    <n v="0"/>
    <n v="0"/>
    <n v="0"/>
    <n v="0"/>
    <n v="0"/>
    <n v="0"/>
    <n v="0"/>
    <n v="0"/>
    <n v="0"/>
    <n v="0"/>
    <m/>
    <s v=""/>
    <m/>
    <x v="21"/>
    <x v="2"/>
    <e v="#N/A"/>
    <e v="#N/A"/>
    <e v="#N/A"/>
    <e v="#N/A"/>
    <e v="#N/A"/>
    <e v="#N/A"/>
    <m/>
    <m/>
  </r>
  <r>
    <x v="18"/>
    <x v="18"/>
    <s v="IN81"/>
    <n v="0"/>
    <n v="0"/>
    <n v="0"/>
    <n v="0"/>
    <n v="0"/>
    <n v="0"/>
    <n v="0"/>
    <n v="0"/>
    <n v="0"/>
    <n v="0"/>
    <n v="0"/>
    <m/>
    <s v=""/>
    <m/>
    <x v="22"/>
    <x v="1"/>
    <e v="#N/A"/>
    <e v="#N/A"/>
    <e v="#N/A"/>
    <e v="#N/A"/>
    <e v="#N/A"/>
    <e v="#N/A"/>
    <m/>
    <m/>
  </r>
  <r>
    <x v="18"/>
    <x v="18"/>
    <s v="IN82"/>
    <n v="0"/>
    <n v="0"/>
    <n v="0"/>
    <n v="0"/>
    <n v="0"/>
    <n v="0"/>
    <n v="0"/>
    <n v="0"/>
    <n v="0"/>
    <n v="0"/>
    <n v="0"/>
    <m/>
    <s v=""/>
    <m/>
    <x v="23"/>
    <x v="6"/>
    <e v="#N/A"/>
    <e v="#N/A"/>
    <e v="#N/A"/>
    <e v="#N/A"/>
    <e v="#N/A"/>
    <e v="#N/A"/>
    <m/>
    <m/>
  </r>
  <r>
    <x v="18"/>
    <x v="18"/>
    <s v="IN83"/>
    <n v="0"/>
    <n v="0"/>
    <n v="0"/>
    <n v="0"/>
    <n v="0"/>
    <n v="0"/>
    <n v="0"/>
    <n v="0"/>
    <n v="0"/>
    <n v="0"/>
    <n v="0"/>
    <m/>
    <s v=""/>
    <m/>
    <x v="24"/>
    <x v="1"/>
    <e v="#N/A"/>
    <e v="#N/A"/>
    <e v="#N/A"/>
    <e v="#N/A"/>
    <e v="#N/A"/>
    <e v="#N/A"/>
    <m/>
    <m/>
  </r>
  <r>
    <x v="18"/>
    <x v="18"/>
    <s v="IN84"/>
    <n v="0"/>
    <n v="0"/>
    <n v="0"/>
    <n v="0"/>
    <n v="0"/>
    <n v="0"/>
    <n v="0"/>
    <n v="0"/>
    <n v="0"/>
    <n v="0"/>
    <n v="0"/>
    <m/>
    <s v=""/>
    <m/>
    <x v="25"/>
    <x v="1"/>
    <e v="#N/A"/>
    <e v="#N/A"/>
    <e v="#N/A"/>
    <e v="#N/A"/>
    <e v="#N/A"/>
    <e v="#N/A"/>
    <m/>
    <m/>
  </r>
  <r>
    <x v="18"/>
    <x v="18"/>
    <s v="IN85"/>
    <n v="0"/>
    <n v="0"/>
    <n v="0"/>
    <n v="0"/>
    <n v="0"/>
    <n v="0"/>
    <n v="0"/>
    <n v="0"/>
    <n v="0"/>
    <n v="0"/>
    <n v="0"/>
    <m/>
    <s v=""/>
    <m/>
    <x v="26"/>
    <x v="3"/>
    <e v="#N/A"/>
    <e v="#N/A"/>
    <e v="#N/A"/>
    <e v="#N/A"/>
    <e v="#N/A"/>
    <e v="#N/A"/>
    <m/>
    <m/>
  </r>
  <r>
    <x v="18"/>
    <x v="18"/>
    <s v="IN86"/>
    <n v="0"/>
    <n v="0"/>
    <n v="0"/>
    <n v="0"/>
    <n v="0"/>
    <n v="0"/>
    <n v="0"/>
    <n v="0"/>
    <n v="0"/>
    <n v="0"/>
    <n v="0"/>
    <m/>
    <s v=""/>
    <m/>
    <x v="27"/>
    <x v="3"/>
    <e v="#N/A"/>
    <e v="#N/A"/>
    <e v="#N/A"/>
    <e v="#N/A"/>
    <e v="#N/A"/>
    <e v="#N/A"/>
    <m/>
    <m/>
  </r>
  <r>
    <x v="18"/>
    <x v="18"/>
    <s v="IN87"/>
    <n v="0"/>
    <n v="0"/>
    <n v="0"/>
    <n v="0"/>
    <n v="0"/>
    <n v="0"/>
    <n v="0"/>
    <n v="0"/>
    <n v="0"/>
    <n v="0"/>
    <n v="0"/>
    <m/>
    <s v=""/>
    <m/>
    <x v="28"/>
    <x v="4"/>
    <e v="#N/A"/>
    <e v="#N/A"/>
    <e v="#N/A"/>
    <e v="#N/A"/>
    <e v="#N/A"/>
    <e v="#N/A"/>
    <m/>
    <m/>
  </r>
  <r>
    <x v="18"/>
    <x v="18"/>
    <s v="IN88"/>
    <n v="0"/>
    <n v="0"/>
    <n v="0"/>
    <n v="0"/>
    <n v="0"/>
    <n v="0"/>
    <n v="0"/>
    <n v="0"/>
    <n v="0"/>
    <n v="0"/>
    <n v="0"/>
    <m/>
    <s v=""/>
    <m/>
    <x v="29"/>
    <x v="2"/>
    <e v="#N/A"/>
    <e v="#N/A"/>
    <e v="#N/A"/>
    <e v="#N/A"/>
    <e v="#N/A"/>
    <e v="#N/A"/>
    <m/>
    <m/>
  </r>
  <r>
    <x v="18"/>
    <x v="18"/>
    <s v="IN89"/>
    <n v="0"/>
    <n v="0"/>
    <n v="0"/>
    <n v="0"/>
    <n v="0"/>
    <n v="0"/>
    <n v="0"/>
    <n v="0"/>
    <n v="0"/>
    <n v="0"/>
    <n v="0"/>
    <m/>
    <s v=""/>
    <m/>
    <x v="30"/>
    <x v="4"/>
    <e v="#N/A"/>
    <e v="#N/A"/>
    <e v="#N/A"/>
    <e v="#N/A"/>
    <e v="#N/A"/>
    <e v="#N/A"/>
    <m/>
    <m/>
  </r>
  <r>
    <x v="18"/>
    <x v="18"/>
    <s v="IN90"/>
    <n v="0"/>
    <n v="0"/>
    <n v="0"/>
    <n v="0"/>
    <n v="0"/>
    <n v="0"/>
    <n v="0"/>
    <n v="0"/>
    <n v="0"/>
    <n v="0"/>
    <n v="0"/>
    <m/>
    <s v=""/>
    <m/>
    <x v="31"/>
    <x v="5"/>
    <e v="#N/A"/>
    <e v="#N/A"/>
    <e v="#N/A"/>
    <e v="#N/A"/>
    <e v="#N/A"/>
    <e v="#N/A"/>
    <m/>
    <m/>
  </r>
  <r>
    <x v="18"/>
    <x v="18"/>
    <s v="IN91"/>
    <n v="0"/>
    <n v="0"/>
    <n v="0"/>
    <n v="0"/>
    <n v="0"/>
    <n v="0"/>
    <n v="0"/>
    <n v="0"/>
    <n v="0"/>
    <n v="0"/>
    <n v="0"/>
    <m/>
    <s v=""/>
    <m/>
    <x v="32"/>
    <x v="3"/>
    <e v="#N/A"/>
    <e v="#N/A"/>
    <e v="#N/A"/>
    <e v="#N/A"/>
    <e v="#N/A"/>
    <e v="#N/A"/>
    <m/>
    <m/>
  </r>
  <r>
    <x v="18"/>
    <x v="18"/>
    <s v="IN92"/>
    <n v="0"/>
    <n v="0"/>
    <n v="0"/>
    <n v="0"/>
    <n v="0"/>
    <n v="0"/>
    <n v="0"/>
    <n v="0"/>
    <n v="0"/>
    <n v="0"/>
    <n v="0"/>
    <m/>
    <s v=""/>
    <m/>
    <x v="33"/>
    <x v="2"/>
    <e v="#N/A"/>
    <e v="#N/A"/>
    <e v="#N/A"/>
    <e v="#N/A"/>
    <e v="#N/A"/>
    <e v="#N/A"/>
    <m/>
    <m/>
  </r>
  <r>
    <x v="18"/>
    <x v="18"/>
    <s v="IN93"/>
    <n v="0"/>
    <n v="0"/>
    <n v="0"/>
    <n v="0"/>
    <n v="0"/>
    <n v="0"/>
    <n v="0"/>
    <n v="0"/>
    <n v="0"/>
    <n v="0"/>
    <n v="0"/>
    <m/>
    <s v=""/>
    <m/>
    <x v="34"/>
    <x v="2"/>
    <e v="#N/A"/>
    <e v="#N/A"/>
    <e v="#N/A"/>
    <e v="#N/A"/>
    <e v="#N/A"/>
    <e v="#N/A"/>
    <m/>
    <m/>
  </r>
  <r>
    <x v="18"/>
    <x v="18"/>
    <s v="IN94"/>
    <n v="0"/>
    <n v="0"/>
    <n v="0"/>
    <n v="0"/>
    <n v="0"/>
    <n v="0"/>
    <n v="0"/>
    <n v="0"/>
    <n v="0"/>
    <n v="0"/>
    <n v="0"/>
    <m/>
    <s v=""/>
    <m/>
    <x v="35"/>
    <x v="2"/>
    <e v="#N/A"/>
    <e v="#N/A"/>
    <e v="#N/A"/>
    <e v="#N/A"/>
    <e v="#N/A"/>
    <e v="#N/A"/>
    <m/>
    <m/>
  </r>
  <r>
    <x v="18"/>
    <x v="18"/>
    <s v="IN95"/>
    <n v="0"/>
    <n v="0"/>
    <n v="0"/>
    <n v="0"/>
    <n v="0"/>
    <n v="0"/>
    <n v="0"/>
    <n v="0"/>
    <n v="0"/>
    <n v="0"/>
    <n v="0"/>
    <m/>
    <s v=""/>
    <m/>
    <x v="36"/>
    <x v="7"/>
    <e v="#N/A"/>
    <e v="#N/A"/>
    <e v="#N/A"/>
    <e v="#N/A"/>
    <e v="#N/A"/>
    <e v="#N/A"/>
    <m/>
    <m/>
  </r>
  <r>
    <x v="18"/>
    <x v="18"/>
    <s v="IN96"/>
    <n v="0"/>
    <n v="0"/>
    <n v="0"/>
    <n v="0"/>
    <n v="0"/>
    <n v="0"/>
    <n v="0"/>
    <n v="0"/>
    <n v="0"/>
    <n v="0"/>
    <n v="0"/>
    <m/>
    <s v=""/>
    <m/>
    <x v="20"/>
    <x v="0"/>
    <e v="#N/A"/>
    <e v="#N/A"/>
    <e v="#N/A"/>
    <e v="#N/A"/>
    <e v="#N/A"/>
    <e v="#N/A"/>
    <m/>
    <m/>
  </r>
  <r>
    <x v="18"/>
    <x v="18"/>
    <s v="IN97"/>
    <n v="0"/>
    <n v="0"/>
    <n v="0"/>
    <n v="0"/>
    <n v="0"/>
    <n v="0"/>
    <n v="0"/>
    <n v="0"/>
    <n v="0"/>
    <n v="0"/>
    <n v="0"/>
    <m/>
    <s v=""/>
    <m/>
    <x v="37"/>
    <x v="8"/>
    <e v="#N/A"/>
    <e v="#N/A"/>
    <e v="#N/A"/>
    <e v="#N/A"/>
    <e v="#N/A"/>
    <e v="#N/A"/>
    <m/>
    <m/>
  </r>
  <r>
    <x v="19"/>
    <x v="19"/>
    <s v="IN15"/>
    <n v="0"/>
    <n v="0"/>
    <n v="0"/>
    <n v="0"/>
    <n v="0"/>
    <n v="0"/>
    <n v="0"/>
    <n v="0"/>
    <n v="0"/>
    <n v="0"/>
    <n v="0"/>
    <m/>
    <s v=""/>
    <m/>
    <x v="0"/>
    <x v="0"/>
    <e v="#N/A"/>
    <e v="#N/A"/>
    <e v="#N/A"/>
    <e v="#N/A"/>
    <e v="#N/A"/>
    <e v="#N/A"/>
    <m/>
    <m/>
  </r>
  <r>
    <x v="19"/>
    <x v="19"/>
    <s v="IN16"/>
    <n v="0"/>
    <n v="0"/>
    <n v="0"/>
    <n v="0"/>
    <n v="0"/>
    <n v="0"/>
    <n v="8064"/>
    <n v="8064"/>
    <n v="0"/>
    <n v="-8064"/>
    <n v="8064"/>
    <m/>
    <s v=""/>
    <m/>
    <x v="20"/>
    <x v="0"/>
    <e v="#N/A"/>
    <e v="#N/A"/>
    <e v="#N/A"/>
    <e v="#N/A"/>
    <e v="#N/A"/>
    <e v="#N/A"/>
    <m/>
    <m/>
  </r>
  <r>
    <x v="19"/>
    <x v="19"/>
    <s v="IN60"/>
    <n v="0"/>
    <n v="24168"/>
    <n v="0"/>
    <n v="12012"/>
    <n v="11040"/>
    <n v="6240"/>
    <n v="21653"/>
    <n v="20369"/>
    <n v="28264"/>
    <n v="-4429"/>
    <n v="4429"/>
    <m/>
    <n v="1.156701103877724"/>
    <m/>
    <x v="1"/>
    <x v="1"/>
    <e v="#N/A"/>
    <e v="#N/A"/>
    <e v="#N/A"/>
    <e v="#N/A"/>
    <e v="#N/A"/>
    <e v="#N/A"/>
    <m/>
    <m/>
  </r>
  <r>
    <x v="19"/>
    <x v="19"/>
    <s v="IN61"/>
    <n v="18957"/>
    <n v="22176"/>
    <n v="0"/>
    <n v="12575"/>
    <n v="11519"/>
    <n v="10584"/>
    <n v="29612"/>
    <n v="28928"/>
    <n v="38582"/>
    <n v="-2549"/>
    <n v="2549"/>
    <m/>
    <n v="1.06606707791198"/>
    <m/>
    <x v="2"/>
    <x v="2"/>
    <e v="#N/A"/>
    <e v="#N/A"/>
    <e v="#N/A"/>
    <e v="#N/A"/>
    <e v="#N/A"/>
    <e v="#N/A"/>
    <m/>
    <m/>
  </r>
  <r>
    <x v="19"/>
    <x v="19"/>
    <s v="IN62"/>
    <n v="6704"/>
    <n v="49940"/>
    <n v="67740"/>
    <n v="45624"/>
    <n v="24360"/>
    <n v="0"/>
    <n v="32673"/>
    <n v="89253"/>
    <n v="100236"/>
    <n v="-24537"/>
    <n v="24537"/>
    <m/>
    <n v="1.244792290195139"/>
    <m/>
    <x v="3"/>
    <x v="3"/>
    <e v="#N/A"/>
    <e v="#N/A"/>
    <e v="#N/A"/>
    <e v="#N/A"/>
    <e v="#N/A"/>
    <e v="#N/A"/>
    <m/>
    <m/>
  </r>
  <r>
    <x v="19"/>
    <x v="19"/>
    <s v="IN63"/>
    <n v="24"/>
    <n v="55932"/>
    <n v="34836"/>
    <n v="38040"/>
    <n v="26580"/>
    <n v="3816"/>
    <n v="34080"/>
    <n v="57648"/>
    <n v="72000"/>
    <n v="-23496"/>
    <n v="23496"/>
    <m/>
    <n v="1.326333333333333"/>
    <m/>
    <x v="4"/>
    <x v="4"/>
    <e v="#N/A"/>
    <e v="#N/A"/>
    <e v="#N/A"/>
    <e v="#N/A"/>
    <e v="#N/A"/>
    <e v="#N/A"/>
    <m/>
    <m/>
  </r>
  <r>
    <x v="19"/>
    <x v="19"/>
    <s v="IN64"/>
    <n v="4596"/>
    <n v="31680"/>
    <n v="21288"/>
    <n v="21492"/>
    <n v="16944"/>
    <n v="0"/>
    <n v="18360"/>
    <n v="35724"/>
    <n v="43015"/>
    <n v="-13577"/>
    <n v="13577"/>
    <m/>
    <n v="1.315634081134488"/>
    <m/>
    <x v="5"/>
    <x v="4"/>
    <e v="#N/A"/>
    <e v="#N/A"/>
    <e v="#N/A"/>
    <e v="#N/A"/>
    <e v="#N/A"/>
    <e v="#N/A"/>
    <m/>
    <m/>
  </r>
  <r>
    <x v="19"/>
    <x v="19"/>
    <s v="IN65"/>
    <n v="0"/>
    <n v="28685"/>
    <n v="3528"/>
    <n v="25566"/>
    <n v="14275"/>
    <n v="6048"/>
    <n v="36055"/>
    <n v="37172"/>
    <n v="48400"/>
    <n v="-5458"/>
    <n v="5458"/>
    <m/>
    <n v="1.112768595041322"/>
    <m/>
    <x v="6"/>
    <x v="2"/>
    <e v="#N/A"/>
    <e v="#N/A"/>
    <e v="#N/A"/>
    <e v="#N/A"/>
    <e v="#N/A"/>
    <e v="#N/A"/>
    <m/>
    <m/>
  </r>
  <r>
    <x v="19"/>
    <x v="19"/>
    <s v="IN66"/>
    <n v="0"/>
    <n v="18708"/>
    <n v="4680"/>
    <n v="11988"/>
    <n v="4776"/>
    <n v="0"/>
    <n v="14745"/>
    <n v="16089"/>
    <n v="20000"/>
    <n v="-4201"/>
    <n v="4201"/>
    <m/>
    <n v="1.21005"/>
    <m/>
    <x v="7"/>
    <x v="3"/>
    <e v="#N/A"/>
    <e v="#N/A"/>
    <e v="#N/A"/>
    <e v="#N/A"/>
    <e v="#N/A"/>
    <e v="#N/A"/>
    <m/>
    <m/>
  </r>
  <r>
    <x v="19"/>
    <x v="19"/>
    <s v="IN67"/>
    <n v="3840"/>
    <n v="42264"/>
    <n v="3024"/>
    <n v="35232"/>
    <n v="26844"/>
    <n v="2376"/>
    <n v="22008"/>
    <n v="22476"/>
    <n v="47860"/>
    <n v="-4016"/>
    <n v="4016"/>
    <m/>
    <n v="1.083911408274133"/>
    <m/>
    <x v="8"/>
    <x v="1"/>
    <e v="#N/A"/>
    <e v="#N/A"/>
    <e v="#N/A"/>
    <e v="#N/A"/>
    <e v="#N/A"/>
    <e v="#N/A"/>
    <m/>
    <m/>
  </r>
  <r>
    <x v="19"/>
    <x v="19"/>
    <s v="IN68"/>
    <n v="0"/>
    <n v="40140"/>
    <n v="10944"/>
    <n v="41544"/>
    <n v="27840"/>
    <n v="16044"/>
    <n v="44193"/>
    <n v="47277"/>
    <n v="69600"/>
    <n v="-13377"/>
    <n v="13377"/>
    <m/>
    <n v="1.192198275862069"/>
    <m/>
    <x v="9"/>
    <x v="1"/>
    <e v="#N/A"/>
    <e v="#N/A"/>
    <e v="#N/A"/>
    <e v="#N/A"/>
    <e v="#N/A"/>
    <e v="#N/A"/>
    <m/>
    <m/>
  </r>
  <r>
    <x v="19"/>
    <x v="19"/>
    <s v="IN69"/>
    <n v="9166"/>
    <n v="35496"/>
    <n v="10788"/>
    <n v="33408"/>
    <n v="22080"/>
    <n v="0"/>
    <n v="29038"/>
    <n v="32110"/>
    <n v="65464"/>
    <n v="3558"/>
    <n v="-3558"/>
    <m/>
    <n v="0.9456495172919467"/>
    <m/>
    <x v="10"/>
    <x v="4"/>
    <e v="#N/A"/>
    <e v="#N/A"/>
    <e v="#N/A"/>
    <e v="#N/A"/>
    <e v="#N/A"/>
    <e v="#N/A"/>
    <m/>
    <m/>
  </r>
  <r>
    <x v="19"/>
    <x v="19"/>
    <s v="IN70"/>
    <n v="20376"/>
    <n v="47844"/>
    <n v="53088"/>
    <n v="36996"/>
    <n v="28440"/>
    <n v="0"/>
    <n v="43524"/>
    <n v="85896"/>
    <n v="110924"/>
    <n v="-14128"/>
    <n v="14128"/>
    <m/>
    <n v="1.127366485161011"/>
    <m/>
    <x v="11"/>
    <x v="4"/>
    <e v="#N/A"/>
    <e v="#N/A"/>
    <e v="#N/A"/>
    <e v="#N/A"/>
    <e v="#N/A"/>
    <e v="#N/A"/>
    <m/>
    <m/>
  </r>
  <r>
    <x v="19"/>
    <x v="19"/>
    <s v="IN71"/>
    <n v="0"/>
    <n v="29388"/>
    <n v="29961"/>
    <n v="22847"/>
    <n v="16547"/>
    <n v="2316"/>
    <n v="26376"/>
    <n v="50829"/>
    <n v="50600"/>
    <n v="-22284"/>
    <n v="22284"/>
    <m/>
    <n v="1.440395256916996"/>
    <m/>
    <x v="12"/>
    <x v="4"/>
    <e v="#N/A"/>
    <e v="#N/A"/>
    <e v="#N/A"/>
    <e v="#N/A"/>
    <e v="#N/A"/>
    <e v="#N/A"/>
    <m/>
    <m/>
  </r>
  <r>
    <x v="19"/>
    <x v="19"/>
    <s v="IN72"/>
    <n v="0"/>
    <n v="30792"/>
    <n v="15708"/>
    <n v="29436"/>
    <n v="18588"/>
    <n v="0"/>
    <n v="27392"/>
    <n v="39668"/>
    <n v="49020"/>
    <n v="-12668"/>
    <n v="12668"/>
    <m/>
    <n v="1.258425132598939"/>
    <m/>
    <x v="13"/>
    <x v="3"/>
    <e v="#N/A"/>
    <e v="#N/A"/>
    <e v="#N/A"/>
    <e v="#N/A"/>
    <e v="#N/A"/>
    <e v="#N/A"/>
    <m/>
    <m/>
  </r>
  <r>
    <x v="19"/>
    <x v="19"/>
    <s v="IN73"/>
    <n v="0"/>
    <n v="14064"/>
    <n v="3024"/>
    <n v="9252"/>
    <n v="4368"/>
    <n v="0"/>
    <n v="14760"/>
    <n v="16524"/>
    <n v="17000"/>
    <n v="-5152"/>
    <n v="5152"/>
    <m/>
    <n v="1.303058823529412"/>
    <m/>
    <x v="14"/>
    <x v="3"/>
    <e v="#N/A"/>
    <e v="#N/A"/>
    <e v="#N/A"/>
    <e v="#N/A"/>
    <e v="#N/A"/>
    <e v="#N/A"/>
    <m/>
    <m/>
  </r>
  <r>
    <x v="19"/>
    <x v="19"/>
    <s v="IN74"/>
    <n v="0"/>
    <n v="0"/>
    <n v="0"/>
    <n v="0"/>
    <n v="0"/>
    <n v="0"/>
    <n v="0"/>
    <n v="0"/>
    <n v="0"/>
    <n v="0"/>
    <n v="0"/>
    <m/>
    <s v=""/>
    <m/>
    <x v="15"/>
    <x v="5"/>
    <e v="#N/A"/>
    <e v="#N/A"/>
    <e v="#N/A"/>
    <e v="#N/A"/>
    <e v="#N/A"/>
    <e v="#N/A"/>
    <m/>
    <m/>
  </r>
  <r>
    <x v="19"/>
    <x v="19"/>
    <s v="IN75"/>
    <n v="0"/>
    <n v="29088"/>
    <n v="6619"/>
    <n v="23160"/>
    <n v="18492"/>
    <n v="3888"/>
    <n v="33656"/>
    <n v="37299"/>
    <n v="48199"/>
    <n v="-10568"/>
    <n v="10568"/>
    <m/>
    <n v="1.219257660947322"/>
    <m/>
    <x v="16"/>
    <x v="2"/>
    <e v="#N/A"/>
    <e v="#N/A"/>
    <e v="#N/A"/>
    <e v="#N/A"/>
    <e v="#N/A"/>
    <e v="#N/A"/>
    <m/>
    <m/>
  </r>
  <r>
    <x v="19"/>
    <x v="19"/>
    <s v="IN76"/>
    <n v="0"/>
    <n v="8931"/>
    <n v="2206"/>
    <n v="20060"/>
    <n v="12968"/>
    <n v="0"/>
    <n v="6763"/>
    <n v="6905"/>
    <n v="34340"/>
    <n v="12403"/>
    <n v="-12403"/>
    <m/>
    <n v="0.6388177052999418"/>
    <m/>
    <x v="17"/>
    <x v="2"/>
    <e v="#N/A"/>
    <e v="#N/A"/>
    <e v="#N/A"/>
    <e v="#N/A"/>
    <e v="#N/A"/>
    <e v="#N/A"/>
    <m/>
    <m/>
  </r>
  <r>
    <x v="19"/>
    <x v="19"/>
    <s v="IN77"/>
    <n v="0"/>
    <n v="0"/>
    <n v="0"/>
    <n v="0"/>
    <n v="0"/>
    <n v="0"/>
    <n v="0"/>
    <n v="0"/>
    <n v="0"/>
    <n v="0"/>
    <n v="0"/>
    <m/>
    <s v=""/>
    <m/>
    <x v="18"/>
    <x v="1"/>
    <e v="#N/A"/>
    <e v="#N/A"/>
    <e v="#N/A"/>
    <e v="#N/A"/>
    <e v="#N/A"/>
    <e v="#N/A"/>
    <m/>
    <m/>
  </r>
  <r>
    <x v="19"/>
    <x v="19"/>
    <s v="IN78"/>
    <n v="0"/>
    <n v="6072"/>
    <n v="0"/>
    <n v="11874"/>
    <n v="9696"/>
    <n v="0"/>
    <n v="3133"/>
    <n v="2689"/>
    <n v="30354"/>
    <n v="17525"/>
    <n v="-17525"/>
    <m/>
    <n v="0.4226461092442512"/>
    <m/>
    <x v="19"/>
    <x v="2"/>
    <e v="#N/A"/>
    <e v="#N/A"/>
    <e v="#N/A"/>
    <e v="#N/A"/>
    <e v="#N/A"/>
    <e v="#N/A"/>
    <m/>
    <m/>
  </r>
  <r>
    <x v="19"/>
    <x v="19"/>
    <s v="IN79"/>
    <n v="0"/>
    <n v="3552"/>
    <n v="0"/>
    <n v="2004"/>
    <n v="1308"/>
    <n v="0"/>
    <n v="4908"/>
    <n v="4140"/>
    <n v="5607"/>
    <n v="-609"/>
    <n v="609"/>
    <m/>
    <n v="1.108614232209738"/>
    <m/>
    <x v="20"/>
    <x v="1"/>
    <e v="#N/A"/>
    <e v="#N/A"/>
    <e v="#N/A"/>
    <e v="#N/A"/>
    <e v="#N/A"/>
    <e v="#N/A"/>
    <m/>
    <m/>
  </r>
  <r>
    <x v="19"/>
    <x v="19"/>
    <s v="IN80"/>
    <n v="0"/>
    <n v="30072"/>
    <n v="480"/>
    <n v="15982"/>
    <n v="14122"/>
    <n v="6048"/>
    <n v="37260"/>
    <n v="37692"/>
    <n v="46959"/>
    <n v="-4903"/>
    <n v="4903"/>
    <m/>
    <n v="1.104410230200813"/>
    <m/>
    <x v="21"/>
    <x v="2"/>
    <e v="#N/A"/>
    <e v="#N/A"/>
    <e v="#N/A"/>
    <e v="#N/A"/>
    <e v="#N/A"/>
    <e v="#N/A"/>
    <m/>
    <m/>
  </r>
  <r>
    <x v="19"/>
    <x v="19"/>
    <s v="IN81"/>
    <n v="0"/>
    <n v="54960"/>
    <n v="8916"/>
    <n v="47460"/>
    <n v="41136"/>
    <n v="0"/>
    <n v="23892"/>
    <n v="28596"/>
    <n v="96017"/>
    <n v="22073"/>
    <n v="-22073"/>
    <m/>
    <n v="0.7701136257121135"/>
    <m/>
    <x v="22"/>
    <x v="1"/>
    <e v="#N/A"/>
    <e v="#N/A"/>
    <e v="#N/A"/>
    <e v="#N/A"/>
    <e v="#N/A"/>
    <e v="#N/A"/>
    <m/>
    <m/>
  </r>
  <r>
    <x v="19"/>
    <x v="19"/>
    <s v="IN82"/>
    <n v="0"/>
    <n v="19080"/>
    <n v="1512"/>
    <n v="3972"/>
    <n v="1332"/>
    <n v="0"/>
    <n v="8518"/>
    <n v="10030"/>
    <n v="2149"/>
    <n v="-9213"/>
    <n v="9213"/>
    <m/>
    <n v="5.287110283852955"/>
    <m/>
    <x v="23"/>
    <x v="6"/>
    <e v="#N/A"/>
    <e v="#N/A"/>
    <e v="#N/A"/>
    <e v="#N/A"/>
    <e v="#N/A"/>
    <e v="#N/A"/>
    <m/>
    <m/>
  </r>
  <r>
    <x v="19"/>
    <x v="19"/>
    <s v="IN83"/>
    <n v="0"/>
    <n v="46416"/>
    <n v="14904"/>
    <n v="33684"/>
    <n v="32196"/>
    <n v="8064"/>
    <n v="27298"/>
    <n v="39934"/>
    <n v="65340"/>
    <n v="-9058"/>
    <n v="9058"/>
    <m/>
    <n v="1.138628711355984"/>
    <m/>
    <x v="24"/>
    <x v="1"/>
    <e v="#N/A"/>
    <e v="#N/A"/>
    <e v="#N/A"/>
    <e v="#N/A"/>
    <e v="#N/A"/>
    <e v="#N/A"/>
    <m/>
    <m/>
  </r>
  <r>
    <x v="19"/>
    <x v="19"/>
    <s v="IN84"/>
    <n v="0"/>
    <n v="10584"/>
    <n v="14244"/>
    <n v="8940"/>
    <n v="7896"/>
    <n v="0"/>
    <n v="3660"/>
    <n v="16776"/>
    <n v="12000"/>
    <n v="-13800"/>
    <n v="13800"/>
    <m/>
    <n v="2.15"/>
    <m/>
    <x v="25"/>
    <x v="1"/>
    <e v="#N/A"/>
    <e v="#N/A"/>
    <e v="#N/A"/>
    <e v="#N/A"/>
    <e v="#N/A"/>
    <e v="#N/A"/>
    <m/>
    <m/>
  </r>
  <r>
    <x v="19"/>
    <x v="19"/>
    <s v="IN85"/>
    <n v="0"/>
    <n v="1800"/>
    <n v="3000"/>
    <n v="3960"/>
    <n v="2016"/>
    <n v="0"/>
    <n v="1980"/>
    <n v="4476"/>
    <n v="0"/>
    <n v="-6996"/>
    <n v="6996"/>
    <m/>
    <s v=""/>
    <m/>
    <x v="26"/>
    <x v="3"/>
    <e v="#N/A"/>
    <e v="#N/A"/>
    <e v="#N/A"/>
    <e v="#N/A"/>
    <e v="#N/A"/>
    <e v="#N/A"/>
    <m/>
    <m/>
  </r>
  <r>
    <x v="19"/>
    <x v="19"/>
    <s v="IN86"/>
    <n v="0"/>
    <n v="2808"/>
    <n v="7560"/>
    <n v="7632"/>
    <n v="3000"/>
    <n v="0"/>
    <n v="4187"/>
    <n v="10367"/>
    <n v="12743"/>
    <n v="-2004"/>
    <n v="2004"/>
    <m/>
    <n v="1.157262810955034"/>
    <m/>
    <x v="27"/>
    <x v="3"/>
    <e v="#N/A"/>
    <e v="#N/A"/>
    <e v="#N/A"/>
    <e v="#N/A"/>
    <e v="#N/A"/>
    <e v="#N/A"/>
    <m/>
    <m/>
  </r>
  <r>
    <x v="19"/>
    <x v="19"/>
    <s v="IN87"/>
    <n v="0"/>
    <n v="37596"/>
    <n v="28824"/>
    <n v="27124"/>
    <n v="20116"/>
    <n v="0"/>
    <n v="24312"/>
    <n v="50232"/>
    <n v="57700"/>
    <n v="-15552"/>
    <n v="15552"/>
    <m/>
    <n v="1.269532062391681"/>
    <m/>
    <x v="28"/>
    <x v="4"/>
    <e v="#N/A"/>
    <e v="#N/A"/>
    <e v="#N/A"/>
    <e v="#N/A"/>
    <e v="#N/A"/>
    <e v="#N/A"/>
    <m/>
    <m/>
  </r>
  <r>
    <x v="19"/>
    <x v="19"/>
    <s v="IN88"/>
    <n v="0"/>
    <n v="3300"/>
    <n v="0"/>
    <n v="4944"/>
    <n v="3468"/>
    <n v="0"/>
    <n v="1164"/>
    <n v="900"/>
    <n v="0"/>
    <n v="-4632"/>
    <n v="4632"/>
    <m/>
    <s v=""/>
    <m/>
    <x v="29"/>
    <x v="2"/>
    <e v="#N/A"/>
    <e v="#N/A"/>
    <e v="#N/A"/>
    <e v="#N/A"/>
    <e v="#N/A"/>
    <e v="#N/A"/>
    <m/>
    <m/>
  </r>
  <r>
    <x v="19"/>
    <x v="19"/>
    <s v="IN89"/>
    <n v="0"/>
    <n v="21809"/>
    <n v="1080"/>
    <n v="18876"/>
    <n v="12528"/>
    <n v="0"/>
    <n v="12779"/>
    <n v="9359"/>
    <n v="36600"/>
    <n v="10213"/>
    <n v="-10213"/>
    <m/>
    <n v="0.7209562841530055"/>
    <m/>
    <x v="30"/>
    <x v="4"/>
    <e v="#N/A"/>
    <e v="#N/A"/>
    <e v="#N/A"/>
    <e v="#N/A"/>
    <e v="#N/A"/>
    <e v="#N/A"/>
    <m/>
    <m/>
  </r>
  <r>
    <x v="19"/>
    <x v="19"/>
    <s v="IN90"/>
    <n v="0"/>
    <n v="0"/>
    <n v="600"/>
    <n v="0"/>
    <n v="0"/>
    <n v="0"/>
    <n v="1032"/>
    <n v="1632"/>
    <n v="32712"/>
    <n v="31080"/>
    <n v="-31080"/>
    <m/>
    <n v="0.04988994864269992"/>
    <m/>
    <x v="31"/>
    <x v="5"/>
    <e v="#N/A"/>
    <e v="#N/A"/>
    <e v="#N/A"/>
    <e v="#N/A"/>
    <e v="#N/A"/>
    <e v="#N/A"/>
    <m/>
    <m/>
  </r>
  <r>
    <x v="19"/>
    <x v="19"/>
    <s v="IN91"/>
    <n v="0"/>
    <n v="0"/>
    <n v="0"/>
    <n v="0"/>
    <n v="0"/>
    <n v="0"/>
    <n v="0"/>
    <n v="0"/>
    <n v="0"/>
    <n v="0"/>
    <n v="0"/>
    <m/>
    <s v=""/>
    <m/>
    <x v="32"/>
    <x v="3"/>
    <e v="#N/A"/>
    <e v="#N/A"/>
    <e v="#N/A"/>
    <e v="#N/A"/>
    <e v="#N/A"/>
    <e v="#N/A"/>
    <m/>
    <m/>
  </r>
  <r>
    <x v="19"/>
    <x v="19"/>
    <s v="IN92"/>
    <n v="0"/>
    <n v="1512"/>
    <n v="0"/>
    <n v="1176"/>
    <n v="1020"/>
    <n v="0"/>
    <n v="1068"/>
    <n v="1068"/>
    <n v="0"/>
    <n v="-2088"/>
    <n v="2088"/>
    <m/>
    <s v=""/>
    <m/>
    <x v="33"/>
    <x v="2"/>
    <e v="#N/A"/>
    <e v="#N/A"/>
    <e v="#N/A"/>
    <e v="#N/A"/>
    <e v="#N/A"/>
    <e v="#N/A"/>
    <m/>
    <m/>
  </r>
  <r>
    <x v="19"/>
    <x v="19"/>
    <s v="IN93"/>
    <n v="0"/>
    <n v="720"/>
    <n v="0"/>
    <n v="1656"/>
    <n v="504"/>
    <n v="0"/>
    <n v="936"/>
    <n v="900"/>
    <n v="0"/>
    <n v="-1440"/>
    <n v="1440"/>
    <m/>
    <s v=""/>
    <m/>
    <x v="34"/>
    <x v="2"/>
    <e v="#N/A"/>
    <e v="#N/A"/>
    <e v="#N/A"/>
    <e v="#N/A"/>
    <e v="#N/A"/>
    <e v="#N/A"/>
    <m/>
    <m/>
  </r>
  <r>
    <x v="19"/>
    <x v="19"/>
    <s v="IN94"/>
    <n v="0"/>
    <n v="600"/>
    <n v="480"/>
    <n v="840"/>
    <n v="312"/>
    <n v="0"/>
    <n v="576"/>
    <n v="1056"/>
    <n v="0"/>
    <n v="-1368"/>
    <n v="1368"/>
    <m/>
    <s v=""/>
    <m/>
    <x v="35"/>
    <x v="2"/>
    <e v="#N/A"/>
    <e v="#N/A"/>
    <e v="#N/A"/>
    <e v="#N/A"/>
    <e v="#N/A"/>
    <e v="#N/A"/>
    <m/>
    <m/>
  </r>
  <r>
    <x v="19"/>
    <x v="19"/>
    <s v="IN95"/>
    <n v="0"/>
    <n v="97275"/>
    <n v="7560"/>
    <n v="0"/>
    <n v="0"/>
    <n v="0"/>
    <n v="72205"/>
    <n v="79765"/>
    <n v="0"/>
    <n v="-79765"/>
    <n v="79765"/>
    <m/>
    <s v=""/>
    <m/>
    <x v="36"/>
    <x v="7"/>
    <e v="#N/A"/>
    <e v="#N/A"/>
    <e v="#N/A"/>
    <e v="#N/A"/>
    <e v="#N/A"/>
    <e v="#N/A"/>
    <m/>
    <m/>
  </r>
  <r>
    <x v="19"/>
    <x v="19"/>
    <s v="IN96"/>
    <n v="0"/>
    <n v="5760"/>
    <n v="0"/>
    <n v="0"/>
    <n v="0"/>
    <n v="0"/>
    <n v="0"/>
    <n v="0"/>
    <n v="0"/>
    <n v="0"/>
    <n v="0"/>
    <m/>
    <s v=""/>
    <m/>
    <x v="20"/>
    <x v="0"/>
    <e v="#N/A"/>
    <e v="#N/A"/>
    <e v="#N/A"/>
    <e v="#N/A"/>
    <e v="#N/A"/>
    <e v="#N/A"/>
    <m/>
    <m/>
  </r>
  <r>
    <x v="19"/>
    <x v="19"/>
    <s v="IN97"/>
    <n v="0"/>
    <n v="4032"/>
    <n v="6540"/>
    <n v="0"/>
    <n v="0"/>
    <n v="0"/>
    <n v="8436"/>
    <n v="14976"/>
    <n v="0"/>
    <n v="-14976"/>
    <n v="14976"/>
    <m/>
    <s v=""/>
    <m/>
    <x v="37"/>
    <x v="8"/>
    <e v="#N/A"/>
    <e v="#N/A"/>
    <e v="#N/A"/>
    <e v="#N/A"/>
    <e v="#N/A"/>
    <e v="#N/A"/>
    <m/>
    <m/>
  </r>
  <r>
    <x v="20"/>
    <x v="20"/>
    <s v="IN11"/>
    <n v="0"/>
    <n v="0"/>
    <n v="0"/>
    <n v="0"/>
    <n v="0"/>
    <n v="0"/>
    <n v="0"/>
    <n v="0"/>
    <n v="0"/>
    <n v="0"/>
    <n v="0"/>
    <m/>
    <s v=""/>
    <m/>
    <x v="38"/>
    <x v="0"/>
    <e v="#N/A"/>
    <e v="#N/A"/>
    <e v="#N/A"/>
    <e v="#N/A"/>
    <e v="#N/A"/>
    <e v="#N/A"/>
    <m/>
    <m/>
  </r>
  <r>
    <x v="20"/>
    <x v="20"/>
    <s v="IN15"/>
    <n v="32216"/>
    <n v="0"/>
    <n v="0"/>
    <n v="0"/>
    <n v="0"/>
    <n v="0"/>
    <n v="0"/>
    <n v="0"/>
    <n v="0"/>
    <n v="0"/>
    <n v="0"/>
    <m/>
    <s v=""/>
    <m/>
    <x v="0"/>
    <x v="0"/>
    <e v="#N/A"/>
    <e v="#N/A"/>
    <e v="#N/A"/>
    <e v="#N/A"/>
    <e v="#N/A"/>
    <e v="#N/A"/>
    <m/>
    <m/>
  </r>
  <r>
    <x v="20"/>
    <x v="20"/>
    <s v="IN16"/>
    <n v="0"/>
    <n v="0"/>
    <n v="0"/>
    <n v="0"/>
    <n v="0"/>
    <n v="0"/>
    <n v="4080"/>
    <n v="4080"/>
    <n v="0"/>
    <n v="-4080"/>
    <n v="4080"/>
    <m/>
    <s v=""/>
    <m/>
    <x v="20"/>
    <x v="0"/>
    <e v="#N/A"/>
    <e v="#N/A"/>
    <e v="#N/A"/>
    <e v="#N/A"/>
    <e v="#N/A"/>
    <e v="#N/A"/>
    <m/>
    <m/>
  </r>
  <r>
    <x v="20"/>
    <x v="20"/>
    <s v="IN60"/>
    <n v="0"/>
    <n v="45072"/>
    <n v="2256"/>
    <n v="25224"/>
    <n v="25177"/>
    <n v="0"/>
    <n v="25148"/>
    <n v="25268"/>
    <n v="59736"/>
    <n v="7155"/>
    <n v="-7155"/>
    <m/>
    <n v="0.8802229811169144"/>
    <m/>
    <x v="1"/>
    <x v="1"/>
    <e v="#N/A"/>
    <e v="#N/A"/>
    <e v="#N/A"/>
    <e v="#N/A"/>
    <e v="#N/A"/>
    <e v="#N/A"/>
    <m/>
    <m/>
  </r>
  <r>
    <x v="20"/>
    <x v="20"/>
    <s v="IN61"/>
    <n v="35228"/>
    <n v="8328"/>
    <n v="0"/>
    <n v="16052"/>
    <n v="15235"/>
    <n v="6912"/>
    <n v="28320"/>
    <n v="27456"/>
    <n v="50353"/>
    <n v="6798"/>
    <n v="-6798"/>
    <m/>
    <n v="0.8649931483724902"/>
    <m/>
    <x v="2"/>
    <x v="2"/>
    <e v="#N/A"/>
    <e v="#N/A"/>
    <e v="#N/A"/>
    <e v="#N/A"/>
    <e v="#N/A"/>
    <e v="#N/A"/>
    <m/>
    <m/>
  </r>
  <r>
    <x v="20"/>
    <x v="20"/>
    <s v="IN62"/>
    <n v="24922"/>
    <n v="127152"/>
    <n v="37142"/>
    <n v="94590"/>
    <n v="51288"/>
    <n v="0"/>
    <n v="101059"/>
    <n v="116859"/>
    <n v="200184"/>
    <n v="10695"/>
    <n v="-10695"/>
    <m/>
    <n v="0.9465741517803621"/>
    <m/>
    <x v="3"/>
    <x v="3"/>
    <e v="#N/A"/>
    <e v="#N/A"/>
    <e v="#N/A"/>
    <e v="#N/A"/>
    <e v="#N/A"/>
    <e v="#N/A"/>
    <m/>
    <m/>
  </r>
  <r>
    <x v="20"/>
    <x v="20"/>
    <s v="IN63"/>
    <n v="65424"/>
    <n v="78984"/>
    <n v="28872"/>
    <n v="78720"/>
    <n v="56496"/>
    <n v="0"/>
    <n v="87912"/>
    <n v="95688"/>
    <n v="165000"/>
    <n v="-8280"/>
    <n v="8280"/>
    <m/>
    <n v="1.050181818181818"/>
    <m/>
    <x v="4"/>
    <x v="4"/>
    <e v="#N/A"/>
    <e v="#N/A"/>
    <e v="#N/A"/>
    <e v="#N/A"/>
    <e v="#N/A"/>
    <e v="#N/A"/>
    <m/>
    <m/>
  </r>
  <r>
    <x v="20"/>
    <x v="20"/>
    <s v="IN64"/>
    <n v="61256"/>
    <n v="13968"/>
    <n v="13128"/>
    <n v="37716"/>
    <n v="28512"/>
    <n v="0"/>
    <n v="47000"/>
    <n v="53408"/>
    <n v="82162"/>
    <n v="-6478"/>
    <n v="6478"/>
    <m/>
    <n v="1.078844234560989"/>
    <m/>
    <x v="5"/>
    <x v="4"/>
    <e v="#N/A"/>
    <e v="#N/A"/>
    <e v="#N/A"/>
    <e v="#N/A"/>
    <e v="#N/A"/>
    <e v="#N/A"/>
    <m/>
    <m/>
  </r>
  <r>
    <x v="20"/>
    <x v="20"/>
    <s v="IN65"/>
    <n v="50616"/>
    <n v="33419"/>
    <n v="2400"/>
    <n v="47049"/>
    <n v="25344"/>
    <n v="5184"/>
    <n v="58689"/>
    <n v="57072"/>
    <n v="84230"/>
    <n v="-2203"/>
    <n v="2203"/>
    <m/>
    <n v="1.026154576754126"/>
    <m/>
    <x v="6"/>
    <x v="2"/>
    <e v="#N/A"/>
    <e v="#N/A"/>
    <e v="#N/A"/>
    <e v="#N/A"/>
    <e v="#N/A"/>
    <e v="#N/A"/>
    <m/>
    <m/>
  </r>
  <r>
    <x v="20"/>
    <x v="20"/>
    <s v="IN66"/>
    <n v="9109"/>
    <n v="13824"/>
    <n v="5328"/>
    <n v="16872"/>
    <n v="5376"/>
    <n v="0"/>
    <n v="17557"/>
    <n v="17413"/>
    <n v="28455"/>
    <n v="194"/>
    <n v="-194"/>
    <m/>
    <n v="0.9931822175364611"/>
    <m/>
    <x v="7"/>
    <x v="3"/>
    <e v="#N/A"/>
    <e v="#N/A"/>
    <e v="#N/A"/>
    <e v="#N/A"/>
    <e v="#N/A"/>
    <e v="#N/A"/>
    <m/>
    <m/>
  </r>
  <r>
    <x v="20"/>
    <x v="20"/>
    <s v="IN67"/>
    <n v="23926"/>
    <n v="34272"/>
    <n v="15264"/>
    <n v="45006"/>
    <n v="33408"/>
    <n v="8040"/>
    <n v="24811"/>
    <n v="38323"/>
    <n v="62153"/>
    <n v="-11330"/>
    <n v="11330"/>
    <m/>
    <n v="1.182292085659582"/>
    <m/>
    <x v="8"/>
    <x v="1"/>
    <e v="#N/A"/>
    <e v="#N/A"/>
    <e v="#N/A"/>
    <e v="#N/A"/>
    <e v="#N/A"/>
    <e v="#N/A"/>
    <m/>
    <m/>
  </r>
  <r>
    <x v="20"/>
    <x v="20"/>
    <s v="IN68"/>
    <n v="101379"/>
    <n v="55776"/>
    <n v="11616"/>
    <n v="72120"/>
    <n v="50064"/>
    <n v="20976"/>
    <n v="107091"/>
    <n v="106875"/>
    <n v="128055"/>
    <n v="-40716"/>
    <n v="40716"/>
    <m/>
    <n v="1.31795712779665"/>
    <m/>
    <x v="9"/>
    <x v="1"/>
    <e v="#N/A"/>
    <e v="#N/A"/>
    <e v="#N/A"/>
    <e v="#N/A"/>
    <e v="#N/A"/>
    <e v="#N/A"/>
    <m/>
    <m/>
  </r>
  <r>
    <x v="20"/>
    <x v="20"/>
    <s v="IN69"/>
    <n v="55090"/>
    <n v="75408"/>
    <n v="19680"/>
    <n v="55416"/>
    <n v="35640"/>
    <n v="5112"/>
    <n v="99061"/>
    <n v="105253"/>
    <n v="115528"/>
    <n v="-38853"/>
    <n v="38853"/>
    <m/>
    <n v="1.336308081157815"/>
    <m/>
    <x v="10"/>
    <x v="4"/>
    <e v="#N/A"/>
    <e v="#N/A"/>
    <e v="#N/A"/>
    <e v="#N/A"/>
    <e v="#N/A"/>
    <e v="#N/A"/>
    <m/>
    <m/>
  </r>
  <r>
    <x v="20"/>
    <x v="20"/>
    <s v="IN70"/>
    <n v="51528"/>
    <n v="46176"/>
    <n v="73200"/>
    <n v="57264"/>
    <n v="43440"/>
    <n v="5880"/>
    <n v="98470"/>
    <n v="154582"/>
    <n v="162168"/>
    <n v="-52942"/>
    <n v="52942"/>
    <m/>
    <n v="1.326463913965764"/>
    <m/>
    <x v="11"/>
    <x v="4"/>
    <e v="#N/A"/>
    <e v="#N/A"/>
    <e v="#N/A"/>
    <e v="#N/A"/>
    <e v="#N/A"/>
    <e v="#N/A"/>
    <m/>
    <m/>
  </r>
  <r>
    <x v="20"/>
    <x v="20"/>
    <s v="IN71"/>
    <n v="54357"/>
    <n v="46008"/>
    <n v="5184"/>
    <n v="39453"/>
    <n v="28581"/>
    <n v="0"/>
    <n v="71784"/>
    <n v="67608"/>
    <n v="88500"/>
    <n v="-17049"/>
    <n v="17049"/>
    <m/>
    <n v="1.19264406779661"/>
    <m/>
    <x v="12"/>
    <x v="4"/>
    <e v="#N/A"/>
    <e v="#N/A"/>
    <e v="#N/A"/>
    <e v="#N/A"/>
    <e v="#N/A"/>
    <e v="#N/A"/>
    <m/>
    <m/>
  </r>
  <r>
    <x v="20"/>
    <x v="20"/>
    <s v="IN72"/>
    <n v="74772"/>
    <n v="51840"/>
    <n v="42696"/>
    <n v="94177"/>
    <n v="54217"/>
    <n v="0"/>
    <n v="63754"/>
    <n v="92506"/>
    <n v="147988"/>
    <n v="-12679"/>
    <n v="12679"/>
    <m/>
    <n v="1.085675865610725"/>
    <m/>
    <x v="13"/>
    <x v="3"/>
    <e v="#N/A"/>
    <e v="#N/A"/>
    <e v="#N/A"/>
    <e v="#N/A"/>
    <e v="#N/A"/>
    <e v="#N/A"/>
    <m/>
    <m/>
  </r>
  <r>
    <x v="20"/>
    <x v="20"/>
    <s v="IN73"/>
    <n v="25562"/>
    <n v="1920"/>
    <n v="4752"/>
    <n v="16248"/>
    <n v="7248"/>
    <n v="0"/>
    <n v="20231"/>
    <n v="22631"/>
    <n v="30500"/>
    <n v="-1731"/>
    <n v="1731"/>
    <m/>
    <n v="1.056754098360656"/>
    <m/>
    <x v="14"/>
    <x v="3"/>
    <e v="#N/A"/>
    <e v="#N/A"/>
    <e v="#N/A"/>
    <e v="#N/A"/>
    <e v="#N/A"/>
    <e v="#N/A"/>
    <m/>
    <m/>
  </r>
  <r>
    <x v="20"/>
    <x v="20"/>
    <s v="IN74"/>
    <n v="0"/>
    <n v="0"/>
    <n v="0"/>
    <n v="0"/>
    <n v="0"/>
    <n v="0"/>
    <n v="0"/>
    <n v="0"/>
    <n v="0"/>
    <n v="0"/>
    <n v="0"/>
    <m/>
    <s v=""/>
    <m/>
    <x v="15"/>
    <x v="5"/>
    <e v="#N/A"/>
    <e v="#N/A"/>
    <e v="#N/A"/>
    <e v="#N/A"/>
    <e v="#N/A"/>
    <e v="#N/A"/>
    <m/>
    <m/>
  </r>
  <r>
    <x v="20"/>
    <x v="20"/>
    <s v="IN75"/>
    <n v="65663"/>
    <n v="9144"/>
    <n v="11232"/>
    <n v="40056"/>
    <n v="31944"/>
    <n v="1728"/>
    <n v="42863"/>
    <n v="46991"/>
    <n v="85320"/>
    <n v="-719"/>
    <n v="719"/>
    <m/>
    <n v="1.00842709798406"/>
    <m/>
    <x v="16"/>
    <x v="2"/>
    <e v="#N/A"/>
    <e v="#N/A"/>
    <e v="#N/A"/>
    <e v="#N/A"/>
    <e v="#N/A"/>
    <e v="#N/A"/>
    <m/>
    <m/>
  </r>
  <r>
    <x v="20"/>
    <x v="20"/>
    <s v="IN76"/>
    <n v="11544"/>
    <n v="18752"/>
    <n v="1200"/>
    <n v="28664"/>
    <n v="17457"/>
    <n v="0"/>
    <n v="9840"/>
    <n v="8808"/>
    <n v="45528"/>
    <n v="17031"/>
    <n v="-17031"/>
    <m/>
    <n v="0.6259225092250923"/>
    <m/>
    <x v="17"/>
    <x v="2"/>
    <e v="#N/A"/>
    <e v="#N/A"/>
    <e v="#N/A"/>
    <e v="#N/A"/>
    <e v="#N/A"/>
    <e v="#N/A"/>
    <m/>
    <m/>
  </r>
  <r>
    <x v="20"/>
    <x v="20"/>
    <s v="IN77"/>
    <n v="0"/>
    <n v="0"/>
    <n v="0"/>
    <n v="0"/>
    <n v="0"/>
    <n v="0"/>
    <n v="0"/>
    <n v="0"/>
    <n v="0"/>
    <n v="0"/>
    <n v="0"/>
    <m/>
    <s v=""/>
    <m/>
    <x v="18"/>
    <x v="1"/>
    <e v="#N/A"/>
    <e v="#N/A"/>
    <e v="#N/A"/>
    <e v="#N/A"/>
    <e v="#N/A"/>
    <e v="#N/A"/>
    <m/>
    <m/>
  </r>
  <r>
    <x v="20"/>
    <x v="20"/>
    <s v="IN78"/>
    <n v="6996"/>
    <n v="10104"/>
    <n v="1896"/>
    <n v="12976"/>
    <n v="11128"/>
    <n v="0"/>
    <n v="5972"/>
    <n v="7484"/>
    <n v="36000"/>
    <n v="17004"/>
    <n v="-17004"/>
    <m/>
    <n v="0.5276666666666666"/>
    <m/>
    <x v="19"/>
    <x v="2"/>
    <e v="#N/A"/>
    <e v="#N/A"/>
    <e v="#N/A"/>
    <e v="#N/A"/>
    <e v="#N/A"/>
    <e v="#N/A"/>
    <m/>
    <m/>
  </r>
  <r>
    <x v="20"/>
    <x v="20"/>
    <s v="IN79"/>
    <n v="5616"/>
    <n v="1080"/>
    <n v="480"/>
    <n v="3552"/>
    <n v="1416"/>
    <n v="0"/>
    <n v="5280"/>
    <n v="4440"/>
    <n v="13008"/>
    <n v="5832"/>
    <n v="-5832"/>
    <m/>
    <n v="0.551660516605166"/>
    <m/>
    <x v="20"/>
    <x v="1"/>
    <e v="#N/A"/>
    <e v="#N/A"/>
    <e v="#N/A"/>
    <e v="#N/A"/>
    <e v="#N/A"/>
    <e v="#N/A"/>
    <m/>
    <m/>
  </r>
  <r>
    <x v="20"/>
    <x v="20"/>
    <s v="IN80"/>
    <n v="18408"/>
    <n v="15096"/>
    <n v="240"/>
    <n v="10488"/>
    <n v="6912"/>
    <n v="7776"/>
    <n v="24672"/>
    <n v="24888"/>
    <n v="24800"/>
    <n v="-7024"/>
    <n v="7024"/>
    <m/>
    <n v="1.283225806451613"/>
    <m/>
    <x v="21"/>
    <x v="2"/>
    <e v="#N/A"/>
    <e v="#N/A"/>
    <e v="#N/A"/>
    <e v="#N/A"/>
    <e v="#N/A"/>
    <e v="#N/A"/>
    <m/>
    <m/>
  </r>
  <r>
    <x v="20"/>
    <x v="20"/>
    <s v="IN81"/>
    <n v="16440"/>
    <n v="88128"/>
    <n v="12576"/>
    <n v="82920"/>
    <n v="68568"/>
    <n v="0"/>
    <n v="42984"/>
    <n v="50088"/>
    <n v="164019"/>
    <n v="39891"/>
    <n v="-39891"/>
    <m/>
    <n v="0.756790371847164"/>
    <m/>
    <x v="22"/>
    <x v="1"/>
    <e v="#N/A"/>
    <e v="#N/A"/>
    <e v="#N/A"/>
    <e v="#N/A"/>
    <e v="#N/A"/>
    <e v="#N/A"/>
    <m/>
    <m/>
  </r>
  <r>
    <x v="20"/>
    <x v="20"/>
    <s v="IN82"/>
    <n v="8727"/>
    <n v="864"/>
    <n v="0"/>
    <n v="1128"/>
    <n v="72"/>
    <n v="0"/>
    <n v="12423"/>
    <n v="12423"/>
    <n v="1740"/>
    <n v="-10755"/>
    <n v="10755"/>
    <m/>
    <n v="7.181034482758621"/>
    <m/>
    <x v="23"/>
    <x v="6"/>
    <e v="#N/A"/>
    <e v="#N/A"/>
    <e v="#N/A"/>
    <e v="#N/A"/>
    <e v="#N/A"/>
    <e v="#N/A"/>
    <m/>
    <m/>
  </r>
  <r>
    <x v="20"/>
    <x v="20"/>
    <s v="IN83"/>
    <n v="65085"/>
    <n v="25200"/>
    <n v="19008"/>
    <n v="52200"/>
    <n v="49560"/>
    <n v="0"/>
    <n v="34677"/>
    <n v="50373"/>
    <n v="96397"/>
    <n v="-6848"/>
    <n v="6848"/>
    <m/>
    <n v="1.071039555172879"/>
    <m/>
    <x v="24"/>
    <x v="1"/>
    <e v="#N/A"/>
    <e v="#N/A"/>
    <e v="#N/A"/>
    <e v="#N/A"/>
    <e v="#N/A"/>
    <e v="#N/A"/>
    <m/>
    <m/>
  </r>
  <r>
    <x v="20"/>
    <x v="20"/>
    <s v="IN84"/>
    <n v="1176"/>
    <n v="6912"/>
    <n v="4968"/>
    <n v="7344"/>
    <n v="6624"/>
    <n v="0"/>
    <n v="1464"/>
    <n v="5688"/>
    <n v="12065"/>
    <n v="-991"/>
    <n v="991"/>
    <m/>
    <n v="1.082138416908413"/>
    <m/>
    <x v="25"/>
    <x v="1"/>
    <e v="#N/A"/>
    <e v="#N/A"/>
    <e v="#N/A"/>
    <e v="#N/A"/>
    <e v="#N/A"/>
    <e v="#N/A"/>
    <m/>
    <m/>
  </r>
  <r>
    <x v="20"/>
    <x v="20"/>
    <s v="IN85"/>
    <n v="4768"/>
    <n v="3696"/>
    <n v="8400"/>
    <n v="11664"/>
    <n v="6216"/>
    <n v="0"/>
    <n v="2248"/>
    <n v="9448"/>
    <n v="0"/>
    <n v="-16864"/>
    <n v="16864"/>
    <m/>
    <s v=""/>
    <m/>
    <x v="26"/>
    <x v="3"/>
    <e v="#N/A"/>
    <e v="#N/A"/>
    <e v="#N/A"/>
    <e v="#N/A"/>
    <e v="#N/A"/>
    <e v="#N/A"/>
    <m/>
    <m/>
  </r>
  <r>
    <x v="20"/>
    <x v="20"/>
    <s v="IN86"/>
    <n v="10560"/>
    <n v="3408"/>
    <n v="3456"/>
    <n v="11352"/>
    <n v="4008"/>
    <n v="0"/>
    <n v="9960"/>
    <n v="11160"/>
    <n v="17318"/>
    <n v="-106"/>
    <n v="106"/>
    <m/>
    <n v="1.006120799168495"/>
    <m/>
    <x v="27"/>
    <x v="3"/>
    <e v="#N/A"/>
    <e v="#N/A"/>
    <e v="#N/A"/>
    <e v="#N/A"/>
    <e v="#N/A"/>
    <e v="#N/A"/>
    <m/>
    <m/>
  </r>
  <r>
    <x v="20"/>
    <x v="20"/>
    <s v="IN87"/>
    <n v="62326"/>
    <n v="70248"/>
    <n v="33384"/>
    <n v="51358"/>
    <n v="40438"/>
    <n v="0"/>
    <n v="92136"/>
    <n v="120960"/>
    <n v="120816"/>
    <n v="-45142"/>
    <n v="45142"/>
    <m/>
    <n v="1.373642563898821"/>
    <m/>
    <x v="28"/>
    <x v="4"/>
    <e v="#N/A"/>
    <e v="#N/A"/>
    <e v="#N/A"/>
    <e v="#N/A"/>
    <e v="#N/A"/>
    <e v="#N/A"/>
    <m/>
    <m/>
  </r>
  <r>
    <x v="20"/>
    <x v="20"/>
    <s v="IN88"/>
    <n v="1512"/>
    <n v="3000"/>
    <n v="0"/>
    <n v="4392"/>
    <n v="2472"/>
    <n v="0"/>
    <n v="2040"/>
    <n v="1800"/>
    <n v="0"/>
    <n v="-4512"/>
    <n v="4512"/>
    <m/>
    <s v=""/>
    <m/>
    <x v="29"/>
    <x v="2"/>
    <e v="#N/A"/>
    <e v="#N/A"/>
    <e v="#N/A"/>
    <e v="#N/A"/>
    <e v="#N/A"/>
    <e v="#N/A"/>
    <m/>
    <m/>
  </r>
  <r>
    <x v="20"/>
    <x v="20"/>
    <s v="IN89"/>
    <n v="12576"/>
    <n v="46251"/>
    <n v="17256"/>
    <n v="33000"/>
    <n v="21816"/>
    <n v="4320"/>
    <n v="58683"/>
    <n v="67515"/>
    <n v="75000"/>
    <n v="-22755"/>
    <n v="22755"/>
    <m/>
    <n v="1.3034"/>
    <m/>
    <x v="30"/>
    <x v="4"/>
    <e v="#N/A"/>
    <e v="#N/A"/>
    <e v="#N/A"/>
    <e v="#N/A"/>
    <e v="#N/A"/>
    <e v="#N/A"/>
    <m/>
    <m/>
  </r>
  <r>
    <x v="20"/>
    <x v="20"/>
    <s v="IN90"/>
    <n v="0"/>
    <n v="0"/>
    <n v="32400"/>
    <n v="0"/>
    <n v="0"/>
    <n v="0"/>
    <n v="888"/>
    <n v="33288"/>
    <n v="49600"/>
    <n v="16312"/>
    <n v="-16312"/>
    <m/>
    <n v="0.6711290322580645"/>
    <m/>
    <x v="31"/>
    <x v="5"/>
    <e v="#N/A"/>
    <e v="#N/A"/>
    <e v="#N/A"/>
    <e v="#N/A"/>
    <e v="#N/A"/>
    <e v="#N/A"/>
    <m/>
    <m/>
  </r>
  <r>
    <x v="20"/>
    <x v="20"/>
    <s v="IN91"/>
    <n v="0"/>
    <n v="0"/>
    <n v="0"/>
    <n v="0"/>
    <n v="0"/>
    <n v="0"/>
    <n v="0"/>
    <n v="0"/>
    <n v="0"/>
    <n v="0"/>
    <n v="0"/>
    <m/>
    <s v=""/>
    <m/>
    <x v="32"/>
    <x v="3"/>
    <e v="#N/A"/>
    <e v="#N/A"/>
    <e v="#N/A"/>
    <e v="#N/A"/>
    <e v="#N/A"/>
    <e v="#N/A"/>
    <m/>
    <m/>
  </r>
  <r>
    <x v="20"/>
    <x v="20"/>
    <s v="IN92"/>
    <n v="792"/>
    <n v="960"/>
    <n v="0"/>
    <n v="1152"/>
    <n v="552"/>
    <n v="0"/>
    <n v="1200"/>
    <n v="1200"/>
    <n v="0"/>
    <n v="-1752"/>
    <n v="1752"/>
    <m/>
    <s v=""/>
    <m/>
    <x v="33"/>
    <x v="2"/>
    <e v="#N/A"/>
    <e v="#N/A"/>
    <e v="#N/A"/>
    <e v="#N/A"/>
    <e v="#N/A"/>
    <e v="#N/A"/>
    <m/>
    <m/>
  </r>
  <r>
    <x v="20"/>
    <x v="20"/>
    <s v="IN93"/>
    <n v="456"/>
    <n v="720"/>
    <n v="0"/>
    <n v="1104"/>
    <n v="216"/>
    <n v="0"/>
    <n v="960"/>
    <n v="936"/>
    <n v="0"/>
    <n v="-1176"/>
    <n v="1176"/>
    <m/>
    <s v=""/>
    <m/>
    <x v="34"/>
    <x v="2"/>
    <e v="#N/A"/>
    <e v="#N/A"/>
    <e v="#N/A"/>
    <e v="#N/A"/>
    <e v="#N/A"/>
    <e v="#N/A"/>
    <m/>
    <m/>
  </r>
  <r>
    <x v="20"/>
    <x v="20"/>
    <s v="IN94"/>
    <n v="120"/>
    <n v="960"/>
    <n v="240"/>
    <n v="984"/>
    <n v="384"/>
    <n v="0"/>
    <n v="696"/>
    <n v="936"/>
    <n v="0"/>
    <n v="-1320"/>
    <n v="1320"/>
    <m/>
    <s v=""/>
    <m/>
    <x v="35"/>
    <x v="2"/>
    <e v="#N/A"/>
    <e v="#N/A"/>
    <e v="#N/A"/>
    <e v="#N/A"/>
    <e v="#N/A"/>
    <e v="#N/A"/>
    <m/>
    <m/>
  </r>
  <r>
    <x v="20"/>
    <x v="20"/>
    <s v="IN95"/>
    <n v="0"/>
    <n v="70904"/>
    <n v="6768"/>
    <n v="0"/>
    <n v="0"/>
    <n v="0"/>
    <n v="24024"/>
    <n v="30792"/>
    <n v="0"/>
    <n v="-30792"/>
    <n v="30792"/>
    <m/>
    <s v=""/>
    <m/>
    <x v="36"/>
    <x v="7"/>
    <e v="#N/A"/>
    <e v="#N/A"/>
    <e v="#N/A"/>
    <e v="#N/A"/>
    <e v="#N/A"/>
    <e v="#N/A"/>
    <m/>
    <m/>
  </r>
  <r>
    <x v="20"/>
    <x v="20"/>
    <s v="IN96"/>
    <n v="0"/>
    <n v="0"/>
    <n v="0"/>
    <n v="0"/>
    <n v="0"/>
    <n v="0"/>
    <n v="0"/>
    <n v="0"/>
    <n v="0"/>
    <n v="0"/>
    <n v="0"/>
    <m/>
    <s v=""/>
    <m/>
    <x v="20"/>
    <x v="0"/>
    <e v="#N/A"/>
    <e v="#N/A"/>
    <e v="#N/A"/>
    <e v="#N/A"/>
    <e v="#N/A"/>
    <e v="#N/A"/>
    <m/>
    <m/>
  </r>
  <r>
    <x v="20"/>
    <x v="20"/>
    <s v="IN97"/>
    <n v="0"/>
    <n v="0"/>
    <n v="0"/>
    <n v="0"/>
    <n v="0"/>
    <n v="0"/>
    <n v="17352"/>
    <n v="17352"/>
    <n v="0"/>
    <n v="-17352"/>
    <n v="17352"/>
    <m/>
    <s v=""/>
    <m/>
    <x v="37"/>
    <x v="8"/>
    <e v="#N/A"/>
    <e v="#N/A"/>
    <e v="#N/A"/>
    <e v="#N/A"/>
    <e v="#N/A"/>
    <e v="#N/A"/>
    <m/>
    <m/>
  </r>
  <r>
    <x v="21"/>
    <x v="21"/>
    <s v="IN16"/>
    <n v="0"/>
    <n v="0"/>
    <n v="0"/>
    <n v="0"/>
    <n v="0"/>
    <n v="0"/>
    <n v="0"/>
    <n v="0"/>
    <n v="0"/>
    <n v="0"/>
    <n v="0"/>
    <m/>
    <s v=""/>
    <m/>
    <x v="20"/>
    <x v="0"/>
    <e v="#N/A"/>
    <e v="#N/A"/>
    <e v="#N/A"/>
    <e v="#N/A"/>
    <e v="#N/A"/>
    <e v="#N/A"/>
    <m/>
    <m/>
  </r>
  <r>
    <x v="21"/>
    <x v="21"/>
    <s v="IN60"/>
    <n v="0"/>
    <n v="0"/>
    <n v="0"/>
    <n v="0"/>
    <n v="0"/>
    <n v="0"/>
    <n v="0"/>
    <n v="0"/>
    <n v="0"/>
    <n v="0"/>
    <n v="0"/>
    <m/>
    <s v=""/>
    <m/>
    <x v="1"/>
    <x v="1"/>
    <e v="#N/A"/>
    <e v="#N/A"/>
    <e v="#N/A"/>
    <e v="#N/A"/>
    <e v="#N/A"/>
    <e v="#N/A"/>
    <m/>
    <m/>
  </r>
  <r>
    <x v="21"/>
    <x v="21"/>
    <s v="IN61"/>
    <n v="0"/>
    <n v="0"/>
    <n v="0"/>
    <n v="0"/>
    <n v="0"/>
    <n v="0"/>
    <n v="0"/>
    <n v="0"/>
    <n v="0"/>
    <n v="0"/>
    <n v="0"/>
    <m/>
    <s v=""/>
    <m/>
    <x v="2"/>
    <x v="2"/>
    <e v="#N/A"/>
    <e v="#N/A"/>
    <e v="#N/A"/>
    <e v="#N/A"/>
    <e v="#N/A"/>
    <e v="#N/A"/>
    <m/>
    <m/>
  </r>
  <r>
    <x v="21"/>
    <x v="21"/>
    <s v="IN62"/>
    <n v="0"/>
    <n v="0"/>
    <n v="0"/>
    <n v="0"/>
    <n v="0"/>
    <n v="0"/>
    <n v="0"/>
    <n v="0"/>
    <n v="0"/>
    <n v="0"/>
    <n v="0"/>
    <m/>
    <s v=""/>
    <m/>
    <x v="3"/>
    <x v="3"/>
    <e v="#N/A"/>
    <e v="#N/A"/>
    <e v="#N/A"/>
    <e v="#N/A"/>
    <e v="#N/A"/>
    <e v="#N/A"/>
    <m/>
    <m/>
  </r>
  <r>
    <x v="21"/>
    <x v="21"/>
    <s v="IN63"/>
    <n v="0"/>
    <n v="0"/>
    <n v="0"/>
    <n v="0"/>
    <n v="0"/>
    <n v="0"/>
    <n v="0"/>
    <n v="0"/>
    <n v="0"/>
    <n v="0"/>
    <n v="0"/>
    <m/>
    <s v=""/>
    <m/>
    <x v="4"/>
    <x v="4"/>
    <e v="#N/A"/>
    <e v="#N/A"/>
    <e v="#N/A"/>
    <e v="#N/A"/>
    <e v="#N/A"/>
    <e v="#N/A"/>
    <m/>
    <m/>
  </r>
  <r>
    <x v="21"/>
    <x v="21"/>
    <s v="IN64"/>
    <n v="0"/>
    <n v="0"/>
    <n v="0"/>
    <n v="0"/>
    <n v="0"/>
    <n v="0"/>
    <n v="0"/>
    <n v="0"/>
    <n v="0"/>
    <n v="0"/>
    <n v="0"/>
    <m/>
    <s v=""/>
    <m/>
    <x v="5"/>
    <x v="4"/>
    <e v="#N/A"/>
    <e v="#N/A"/>
    <e v="#N/A"/>
    <e v="#N/A"/>
    <e v="#N/A"/>
    <e v="#N/A"/>
    <m/>
    <m/>
  </r>
  <r>
    <x v="21"/>
    <x v="21"/>
    <s v="IN65"/>
    <n v="0"/>
    <n v="0"/>
    <n v="0"/>
    <n v="0"/>
    <n v="0"/>
    <n v="0"/>
    <n v="0"/>
    <n v="0"/>
    <n v="0"/>
    <n v="0"/>
    <n v="0"/>
    <m/>
    <s v=""/>
    <m/>
    <x v="6"/>
    <x v="2"/>
    <e v="#N/A"/>
    <e v="#N/A"/>
    <e v="#N/A"/>
    <e v="#N/A"/>
    <e v="#N/A"/>
    <e v="#N/A"/>
    <m/>
    <m/>
  </r>
  <r>
    <x v="21"/>
    <x v="21"/>
    <s v="IN66"/>
    <n v="0"/>
    <n v="0"/>
    <n v="0"/>
    <n v="0"/>
    <n v="0"/>
    <n v="0"/>
    <n v="0"/>
    <n v="0"/>
    <n v="0"/>
    <n v="0"/>
    <n v="0"/>
    <m/>
    <s v=""/>
    <m/>
    <x v="7"/>
    <x v="3"/>
    <e v="#N/A"/>
    <e v="#N/A"/>
    <e v="#N/A"/>
    <e v="#N/A"/>
    <e v="#N/A"/>
    <e v="#N/A"/>
    <m/>
    <m/>
  </r>
  <r>
    <x v="21"/>
    <x v="21"/>
    <s v="IN67"/>
    <n v="0"/>
    <n v="0"/>
    <n v="0"/>
    <n v="0"/>
    <n v="0"/>
    <n v="0"/>
    <n v="0"/>
    <n v="0"/>
    <n v="0"/>
    <n v="0"/>
    <n v="0"/>
    <m/>
    <s v=""/>
    <m/>
    <x v="8"/>
    <x v="1"/>
    <e v="#N/A"/>
    <e v="#N/A"/>
    <e v="#N/A"/>
    <e v="#N/A"/>
    <e v="#N/A"/>
    <e v="#N/A"/>
    <m/>
    <m/>
  </r>
  <r>
    <x v="21"/>
    <x v="21"/>
    <s v="IN68"/>
    <n v="0"/>
    <n v="0"/>
    <n v="0"/>
    <n v="0"/>
    <n v="0"/>
    <n v="0"/>
    <n v="0"/>
    <n v="0"/>
    <n v="0"/>
    <n v="0"/>
    <n v="0"/>
    <m/>
    <s v=""/>
    <m/>
    <x v="9"/>
    <x v="1"/>
    <e v="#N/A"/>
    <e v="#N/A"/>
    <e v="#N/A"/>
    <e v="#N/A"/>
    <e v="#N/A"/>
    <e v="#N/A"/>
    <m/>
    <m/>
  </r>
  <r>
    <x v="21"/>
    <x v="21"/>
    <s v="IN69"/>
    <n v="0"/>
    <n v="0"/>
    <n v="0"/>
    <n v="0"/>
    <n v="0"/>
    <n v="0"/>
    <n v="0"/>
    <n v="0"/>
    <n v="0"/>
    <n v="0"/>
    <n v="0"/>
    <m/>
    <s v=""/>
    <m/>
    <x v="10"/>
    <x v="4"/>
    <e v="#N/A"/>
    <e v="#N/A"/>
    <e v="#N/A"/>
    <e v="#N/A"/>
    <e v="#N/A"/>
    <e v="#N/A"/>
    <m/>
    <m/>
  </r>
  <r>
    <x v="21"/>
    <x v="21"/>
    <s v="IN70"/>
    <n v="0"/>
    <n v="0"/>
    <n v="0"/>
    <n v="0"/>
    <n v="0"/>
    <n v="0"/>
    <n v="0"/>
    <n v="0"/>
    <n v="0"/>
    <n v="0"/>
    <n v="0"/>
    <m/>
    <s v=""/>
    <m/>
    <x v="11"/>
    <x v="4"/>
    <e v="#N/A"/>
    <e v="#N/A"/>
    <e v="#N/A"/>
    <e v="#N/A"/>
    <e v="#N/A"/>
    <e v="#N/A"/>
    <m/>
    <m/>
  </r>
  <r>
    <x v="21"/>
    <x v="21"/>
    <s v="IN71"/>
    <n v="0"/>
    <n v="0"/>
    <n v="0"/>
    <n v="240"/>
    <n v="0"/>
    <n v="0"/>
    <n v="0"/>
    <n v="0"/>
    <n v="0"/>
    <n v="0"/>
    <n v="0"/>
    <m/>
    <s v=""/>
    <m/>
    <x v="12"/>
    <x v="4"/>
    <e v="#N/A"/>
    <e v="#N/A"/>
    <e v="#N/A"/>
    <e v="#N/A"/>
    <e v="#N/A"/>
    <e v="#N/A"/>
    <m/>
    <m/>
  </r>
  <r>
    <x v="21"/>
    <x v="21"/>
    <s v="IN72"/>
    <n v="0"/>
    <n v="0"/>
    <n v="0"/>
    <n v="0"/>
    <n v="0"/>
    <n v="0"/>
    <n v="0"/>
    <n v="0"/>
    <n v="0"/>
    <n v="0"/>
    <n v="0"/>
    <m/>
    <s v=""/>
    <m/>
    <x v="13"/>
    <x v="3"/>
    <e v="#N/A"/>
    <e v="#N/A"/>
    <e v="#N/A"/>
    <e v="#N/A"/>
    <e v="#N/A"/>
    <e v="#N/A"/>
    <m/>
    <m/>
  </r>
  <r>
    <x v="21"/>
    <x v="21"/>
    <s v="IN73"/>
    <n v="0"/>
    <n v="0"/>
    <n v="0"/>
    <n v="0"/>
    <n v="0"/>
    <n v="0"/>
    <n v="0"/>
    <n v="0"/>
    <n v="0"/>
    <n v="0"/>
    <n v="0"/>
    <m/>
    <s v=""/>
    <m/>
    <x v="14"/>
    <x v="3"/>
    <e v="#N/A"/>
    <e v="#N/A"/>
    <e v="#N/A"/>
    <e v="#N/A"/>
    <e v="#N/A"/>
    <e v="#N/A"/>
    <m/>
    <m/>
  </r>
  <r>
    <x v="21"/>
    <x v="21"/>
    <s v="IN74"/>
    <n v="0"/>
    <n v="0"/>
    <n v="0"/>
    <n v="0"/>
    <n v="0"/>
    <n v="0"/>
    <n v="0"/>
    <n v="0"/>
    <n v="0"/>
    <n v="0"/>
    <n v="0"/>
    <m/>
    <s v=""/>
    <m/>
    <x v="15"/>
    <x v="5"/>
    <e v="#N/A"/>
    <e v="#N/A"/>
    <e v="#N/A"/>
    <e v="#N/A"/>
    <e v="#N/A"/>
    <e v="#N/A"/>
    <m/>
    <m/>
  </r>
  <r>
    <x v="21"/>
    <x v="21"/>
    <s v="IN75"/>
    <n v="0"/>
    <n v="0"/>
    <n v="0"/>
    <n v="0"/>
    <n v="0"/>
    <n v="0"/>
    <n v="0"/>
    <n v="0"/>
    <n v="0"/>
    <n v="0"/>
    <n v="0"/>
    <m/>
    <s v=""/>
    <m/>
    <x v="16"/>
    <x v="2"/>
    <e v="#N/A"/>
    <e v="#N/A"/>
    <e v="#N/A"/>
    <e v="#N/A"/>
    <e v="#N/A"/>
    <e v="#N/A"/>
    <m/>
    <m/>
  </r>
  <r>
    <x v="21"/>
    <x v="21"/>
    <s v="IN76"/>
    <n v="0"/>
    <n v="0"/>
    <n v="0"/>
    <n v="0"/>
    <n v="0"/>
    <n v="0"/>
    <n v="0"/>
    <n v="0"/>
    <n v="0"/>
    <n v="0"/>
    <n v="0"/>
    <m/>
    <s v=""/>
    <m/>
    <x v="17"/>
    <x v="2"/>
    <e v="#N/A"/>
    <e v="#N/A"/>
    <e v="#N/A"/>
    <e v="#N/A"/>
    <e v="#N/A"/>
    <e v="#N/A"/>
    <m/>
    <m/>
  </r>
  <r>
    <x v="21"/>
    <x v="21"/>
    <s v="IN77"/>
    <n v="0"/>
    <n v="0"/>
    <n v="0"/>
    <n v="0"/>
    <n v="0"/>
    <n v="0"/>
    <n v="0"/>
    <n v="0"/>
    <n v="0"/>
    <n v="0"/>
    <n v="0"/>
    <m/>
    <s v=""/>
    <m/>
    <x v="18"/>
    <x v="1"/>
    <e v="#N/A"/>
    <e v="#N/A"/>
    <e v="#N/A"/>
    <e v="#N/A"/>
    <e v="#N/A"/>
    <e v="#N/A"/>
    <m/>
    <m/>
  </r>
  <r>
    <x v="21"/>
    <x v="21"/>
    <s v="IN78"/>
    <n v="0"/>
    <n v="0"/>
    <n v="0"/>
    <n v="0"/>
    <n v="0"/>
    <n v="0"/>
    <n v="0"/>
    <n v="0"/>
    <n v="0"/>
    <n v="0"/>
    <n v="0"/>
    <m/>
    <s v=""/>
    <m/>
    <x v="19"/>
    <x v="2"/>
    <e v="#N/A"/>
    <e v="#N/A"/>
    <e v="#N/A"/>
    <e v="#N/A"/>
    <e v="#N/A"/>
    <e v="#N/A"/>
    <m/>
    <m/>
  </r>
  <r>
    <x v="21"/>
    <x v="21"/>
    <s v="IN79"/>
    <n v="0"/>
    <n v="0"/>
    <n v="0"/>
    <n v="0"/>
    <n v="0"/>
    <n v="0"/>
    <n v="0"/>
    <n v="0"/>
    <n v="0"/>
    <n v="0"/>
    <n v="0"/>
    <m/>
    <s v=""/>
    <m/>
    <x v="20"/>
    <x v="1"/>
    <e v="#N/A"/>
    <e v="#N/A"/>
    <e v="#N/A"/>
    <e v="#N/A"/>
    <e v="#N/A"/>
    <e v="#N/A"/>
    <m/>
    <m/>
  </r>
  <r>
    <x v="21"/>
    <x v="21"/>
    <s v="IN80"/>
    <n v="0"/>
    <n v="0"/>
    <n v="0"/>
    <n v="0"/>
    <n v="0"/>
    <n v="0"/>
    <n v="0"/>
    <n v="0"/>
    <n v="0"/>
    <n v="0"/>
    <n v="0"/>
    <m/>
    <s v=""/>
    <m/>
    <x v="21"/>
    <x v="2"/>
    <e v="#N/A"/>
    <e v="#N/A"/>
    <e v="#N/A"/>
    <e v="#N/A"/>
    <e v="#N/A"/>
    <e v="#N/A"/>
    <m/>
    <m/>
  </r>
  <r>
    <x v="21"/>
    <x v="21"/>
    <s v="IN81"/>
    <n v="0"/>
    <n v="0"/>
    <n v="0"/>
    <n v="0"/>
    <n v="0"/>
    <n v="0"/>
    <n v="0"/>
    <n v="0"/>
    <n v="0"/>
    <n v="0"/>
    <n v="0"/>
    <m/>
    <s v=""/>
    <m/>
    <x v="22"/>
    <x v="1"/>
    <e v="#N/A"/>
    <e v="#N/A"/>
    <e v="#N/A"/>
    <e v="#N/A"/>
    <e v="#N/A"/>
    <e v="#N/A"/>
    <m/>
    <m/>
  </r>
  <r>
    <x v="21"/>
    <x v="21"/>
    <s v="IN82"/>
    <n v="0"/>
    <n v="0"/>
    <n v="0"/>
    <n v="0"/>
    <n v="0"/>
    <n v="0"/>
    <n v="0"/>
    <n v="0"/>
    <n v="0"/>
    <n v="0"/>
    <n v="0"/>
    <m/>
    <s v=""/>
    <m/>
    <x v="23"/>
    <x v="6"/>
    <e v="#N/A"/>
    <e v="#N/A"/>
    <e v="#N/A"/>
    <e v="#N/A"/>
    <e v="#N/A"/>
    <e v="#N/A"/>
    <m/>
    <m/>
  </r>
  <r>
    <x v="21"/>
    <x v="21"/>
    <s v="IN83"/>
    <n v="0"/>
    <n v="0"/>
    <n v="0"/>
    <n v="0"/>
    <n v="0"/>
    <n v="0"/>
    <n v="0"/>
    <n v="0"/>
    <n v="0"/>
    <n v="0"/>
    <n v="0"/>
    <m/>
    <s v=""/>
    <m/>
    <x v="24"/>
    <x v="1"/>
    <e v="#N/A"/>
    <e v="#N/A"/>
    <e v="#N/A"/>
    <e v="#N/A"/>
    <e v="#N/A"/>
    <e v="#N/A"/>
    <m/>
    <m/>
  </r>
  <r>
    <x v="21"/>
    <x v="21"/>
    <s v="IN84"/>
    <n v="0"/>
    <n v="0"/>
    <n v="0"/>
    <n v="0"/>
    <n v="0"/>
    <n v="0"/>
    <n v="0"/>
    <n v="0"/>
    <n v="0"/>
    <n v="0"/>
    <n v="0"/>
    <m/>
    <s v=""/>
    <m/>
    <x v="25"/>
    <x v="1"/>
    <e v="#N/A"/>
    <e v="#N/A"/>
    <e v="#N/A"/>
    <e v="#N/A"/>
    <e v="#N/A"/>
    <e v="#N/A"/>
    <m/>
    <m/>
  </r>
  <r>
    <x v="21"/>
    <x v="21"/>
    <s v="IN85"/>
    <n v="0"/>
    <n v="0"/>
    <n v="0"/>
    <n v="0"/>
    <n v="0"/>
    <n v="0"/>
    <n v="0"/>
    <n v="0"/>
    <n v="0"/>
    <n v="0"/>
    <n v="0"/>
    <m/>
    <s v=""/>
    <m/>
    <x v="26"/>
    <x v="3"/>
    <e v="#N/A"/>
    <e v="#N/A"/>
    <e v="#N/A"/>
    <e v="#N/A"/>
    <e v="#N/A"/>
    <e v="#N/A"/>
    <m/>
    <m/>
  </r>
  <r>
    <x v="21"/>
    <x v="21"/>
    <s v="IN86"/>
    <n v="0"/>
    <n v="0"/>
    <n v="0"/>
    <n v="0"/>
    <n v="0"/>
    <n v="0"/>
    <n v="0"/>
    <n v="0"/>
    <n v="0"/>
    <n v="0"/>
    <n v="0"/>
    <m/>
    <s v=""/>
    <m/>
    <x v="27"/>
    <x v="3"/>
    <e v="#N/A"/>
    <e v="#N/A"/>
    <e v="#N/A"/>
    <e v="#N/A"/>
    <e v="#N/A"/>
    <e v="#N/A"/>
    <m/>
    <m/>
  </r>
  <r>
    <x v="21"/>
    <x v="21"/>
    <s v="IN87"/>
    <n v="0"/>
    <n v="0"/>
    <n v="0"/>
    <n v="0"/>
    <n v="0"/>
    <n v="0"/>
    <n v="0"/>
    <n v="0"/>
    <n v="0"/>
    <n v="0"/>
    <n v="0"/>
    <m/>
    <s v=""/>
    <m/>
    <x v="28"/>
    <x v="4"/>
    <e v="#N/A"/>
    <e v="#N/A"/>
    <e v="#N/A"/>
    <e v="#N/A"/>
    <e v="#N/A"/>
    <e v="#N/A"/>
    <m/>
    <m/>
  </r>
  <r>
    <x v="21"/>
    <x v="21"/>
    <s v="IN88"/>
    <n v="0"/>
    <n v="0"/>
    <n v="0"/>
    <n v="0"/>
    <n v="0"/>
    <n v="0"/>
    <n v="0"/>
    <n v="0"/>
    <n v="0"/>
    <n v="0"/>
    <n v="0"/>
    <m/>
    <s v=""/>
    <m/>
    <x v="29"/>
    <x v="2"/>
    <e v="#N/A"/>
    <e v="#N/A"/>
    <e v="#N/A"/>
    <e v="#N/A"/>
    <e v="#N/A"/>
    <e v="#N/A"/>
    <m/>
    <m/>
  </r>
  <r>
    <x v="21"/>
    <x v="21"/>
    <s v="IN89"/>
    <n v="0"/>
    <n v="0"/>
    <n v="0"/>
    <n v="0"/>
    <n v="0"/>
    <n v="0"/>
    <n v="0"/>
    <n v="0"/>
    <n v="0"/>
    <n v="0"/>
    <n v="0"/>
    <m/>
    <s v=""/>
    <m/>
    <x v="30"/>
    <x v="4"/>
    <e v="#N/A"/>
    <e v="#N/A"/>
    <e v="#N/A"/>
    <e v="#N/A"/>
    <e v="#N/A"/>
    <e v="#N/A"/>
    <m/>
    <m/>
  </r>
  <r>
    <x v="21"/>
    <x v="21"/>
    <s v="IN90"/>
    <n v="0"/>
    <n v="0"/>
    <n v="0"/>
    <n v="0"/>
    <n v="0"/>
    <n v="0"/>
    <n v="0"/>
    <n v="0"/>
    <n v="0"/>
    <n v="0"/>
    <n v="0"/>
    <m/>
    <s v=""/>
    <m/>
    <x v="31"/>
    <x v="5"/>
    <e v="#N/A"/>
    <e v="#N/A"/>
    <e v="#N/A"/>
    <e v="#N/A"/>
    <e v="#N/A"/>
    <e v="#N/A"/>
    <m/>
    <m/>
  </r>
  <r>
    <x v="21"/>
    <x v="21"/>
    <s v="IN91"/>
    <n v="0"/>
    <n v="0"/>
    <n v="0"/>
    <n v="0"/>
    <n v="0"/>
    <n v="0"/>
    <n v="0"/>
    <n v="0"/>
    <n v="0"/>
    <n v="0"/>
    <n v="0"/>
    <m/>
    <s v=""/>
    <m/>
    <x v="32"/>
    <x v="3"/>
    <e v="#N/A"/>
    <e v="#N/A"/>
    <e v="#N/A"/>
    <e v="#N/A"/>
    <e v="#N/A"/>
    <e v="#N/A"/>
    <m/>
    <m/>
  </r>
  <r>
    <x v="21"/>
    <x v="21"/>
    <s v="IN92"/>
    <n v="0"/>
    <n v="0"/>
    <n v="0"/>
    <n v="0"/>
    <n v="0"/>
    <n v="0"/>
    <n v="0"/>
    <n v="0"/>
    <n v="0"/>
    <n v="0"/>
    <n v="0"/>
    <m/>
    <s v=""/>
    <m/>
    <x v="33"/>
    <x v="2"/>
    <e v="#N/A"/>
    <e v="#N/A"/>
    <e v="#N/A"/>
    <e v="#N/A"/>
    <e v="#N/A"/>
    <e v="#N/A"/>
    <m/>
    <m/>
  </r>
  <r>
    <x v="21"/>
    <x v="21"/>
    <s v="IN93"/>
    <n v="0"/>
    <n v="0"/>
    <n v="0"/>
    <n v="0"/>
    <n v="0"/>
    <n v="0"/>
    <n v="0"/>
    <n v="0"/>
    <n v="0"/>
    <n v="0"/>
    <n v="0"/>
    <m/>
    <s v=""/>
    <m/>
    <x v="34"/>
    <x v="2"/>
    <e v="#N/A"/>
    <e v="#N/A"/>
    <e v="#N/A"/>
    <e v="#N/A"/>
    <e v="#N/A"/>
    <e v="#N/A"/>
    <m/>
    <m/>
  </r>
  <r>
    <x v="21"/>
    <x v="21"/>
    <s v="IN94"/>
    <n v="0"/>
    <n v="0"/>
    <n v="0"/>
    <n v="0"/>
    <n v="0"/>
    <n v="0"/>
    <n v="0"/>
    <n v="0"/>
    <n v="0"/>
    <n v="0"/>
    <n v="0"/>
    <m/>
    <s v=""/>
    <m/>
    <x v="35"/>
    <x v="2"/>
    <e v="#N/A"/>
    <e v="#N/A"/>
    <e v="#N/A"/>
    <e v="#N/A"/>
    <e v="#N/A"/>
    <e v="#N/A"/>
    <m/>
    <m/>
  </r>
  <r>
    <x v="21"/>
    <x v="21"/>
    <s v="IN95"/>
    <n v="0"/>
    <n v="0"/>
    <n v="0"/>
    <n v="0"/>
    <n v="0"/>
    <n v="0"/>
    <n v="0"/>
    <n v="0"/>
    <n v="0"/>
    <n v="0"/>
    <n v="0"/>
    <m/>
    <s v=""/>
    <m/>
    <x v="36"/>
    <x v="7"/>
    <e v="#N/A"/>
    <e v="#N/A"/>
    <e v="#N/A"/>
    <e v="#N/A"/>
    <e v="#N/A"/>
    <e v="#N/A"/>
    <m/>
    <m/>
  </r>
  <r>
    <x v="21"/>
    <x v="21"/>
    <s v="IN96"/>
    <n v="0"/>
    <n v="0"/>
    <n v="0"/>
    <n v="0"/>
    <n v="0"/>
    <n v="0"/>
    <n v="0"/>
    <n v="0"/>
    <n v="0"/>
    <n v="0"/>
    <n v="0"/>
    <m/>
    <s v=""/>
    <m/>
    <x v="20"/>
    <x v="0"/>
    <e v="#N/A"/>
    <e v="#N/A"/>
    <e v="#N/A"/>
    <e v="#N/A"/>
    <e v="#N/A"/>
    <e v="#N/A"/>
    <m/>
    <m/>
  </r>
  <r>
    <x v="21"/>
    <x v="21"/>
    <s v="IN97"/>
    <n v="0"/>
    <n v="0"/>
    <n v="0"/>
    <n v="0"/>
    <n v="0"/>
    <n v="0"/>
    <n v="0"/>
    <n v="0"/>
    <n v="0"/>
    <n v="0"/>
    <n v="0"/>
    <m/>
    <s v=""/>
    <m/>
    <x v="37"/>
    <x v="8"/>
    <e v="#N/A"/>
    <e v="#N/A"/>
    <e v="#N/A"/>
    <e v="#N/A"/>
    <e v="#N/A"/>
    <e v="#N/A"/>
    <m/>
    <m/>
  </r>
  <r>
    <x v="22"/>
    <x v="22"/>
    <s v="IN16"/>
    <n v="0"/>
    <n v="0"/>
    <n v="0"/>
    <n v="0"/>
    <n v="0"/>
    <n v="0"/>
    <n v="0"/>
    <n v="0"/>
    <n v="0"/>
    <n v="0"/>
    <n v="0"/>
    <m/>
    <s v=""/>
    <m/>
    <x v="20"/>
    <x v="0"/>
    <e v="#N/A"/>
    <e v="#N/A"/>
    <e v="#N/A"/>
    <e v="#N/A"/>
    <e v="#N/A"/>
    <e v="#N/A"/>
    <m/>
    <m/>
  </r>
  <r>
    <x v="22"/>
    <x v="22"/>
    <s v="IN60"/>
    <n v="13"/>
    <n v="0"/>
    <n v="0"/>
    <n v="0"/>
    <n v="0"/>
    <n v="0"/>
    <n v="13"/>
    <n v="13"/>
    <n v="0"/>
    <n v="-13"/>
    <n v="13"/>
    <m/>
    <s v=""/>
    <m/>
    <x v="1"/>
    <x v="1"/>
    <e v="#N/A"/>
    <e v="#N/A"/>
    <e v="#N/A"/>
    <e v="#N/A"/>
    <e v="#N/A"/>
    <e v="#N/A"/>
    <m/>
    <m/>
  </r>
  <r>
    <x v="22"/>
    <x v="22"/>
    <s v="IN61"/>
    <n v="652"/>
    <n v="0"/>
    <n v="0"/>
    <n v="0"/>
    <n v="0"/>
    <n v="0"/>
    <n v="652"/>
    <n v="652"/>
    <n v="0"/>
    <n v="-652"/>
    <n v="652"/>
    <m/>
    <s v=""/>
    <m/>
    <x v="2"/>
    <x v="2"/>
    <e v="#N/A"/>
    <e v="#N/A"/>
    <e v="#N/A"/>
    <e v="#N/A"/>
    <e v="#N/A"/>
    <e v="#N/A"/>
    <m/>
    <m/>
  </r>
  <r>
    <x v="22"/>
    <x v="22"/>
    <s v="IN62"/>
    <n v="24468"/>
    <n v="0"/>
    <n v="1296"/>
    <n v="0"/>
    <n v="0"/>
    <n v="0"/>
    <n v="49668"/>
    <n v="50964"/>
    <n v="0"/>
    <n v="-50964"/>
    <n v="50964"/>
    <m/>
    <s v=""/>
    <m/>
    <x v="3"/>
    <x v="3"/>
    <e v="#N/A"/>
    <e v="#N/A"/>
    <e v="#N/A"/>
    <e v="#N/A"/>
    <e v="#N/A"/>
    <e v="#N/A"/>
    <m/>
    <m/>
  </r>
  <r>
    <x v="22"/>
    <x v="22"/>
    <s v="IN63"/>
    <n v="1200"/>
    <n v="0"/>
    <n v="0"/>
    <n v="0"/>
    <n v="0"/>
    <n v="0"/>
    <n v="1200"/>
    <n v="1200"/>
    <n v="0"/>
    <n v="-1200"/>
    <n v="1200"/>
    <m/>
    <s v=""/>
    <m/>
    <x v="4"/>
    <x v="4"/>
    <e v="#N/A"/>
    <e v="#N/A"/>
    <e v="#N/A"/>
    <e v="#N/A"/>
    <e v="#N/A"/>
    <e v="#N/A"/>
    <m/>
    <m/>
  </r>
  <r>
    <x v="22"/>
    <x v="22"/>
    <s v="IN64"/>
    <n v="892"/>
    <n v="0"/>
    <n v="0"/>
    <n v="0"/>
    <n v="0"/>
    <n v="0"/>
    <n v="652"/>
    <n v="652"/>
    <n v="0"/>
    <n v="-652"/>
    <n v="652"/>
    <m/>
    <s v=""/>
    <m/>
    <x v="5"/>
    <x v="4"/>
    <e v="#N/A"/>
    <e v="#N/A"/>
    <e v="#N/A"/>
    <e v="#N/A"/>
    <e v="#N/A"/>
    <e v="#N/A"/>
    <m/>
    <m/>
  </r>
  <r>
    <x v="22"/>
    <x v="22"/>
    <s v="IN65"/>
    <n v="11990"/>
    <n v="0"/>
    <n v="0"/>
    <n v="0"/>
    <n v="0"/>
    <n v="0"/>
    <n v="11990"/>
    <n v="11990"/>
    <n v="0"/>
    <n v="-11990"/>
    <n v="11990"/>
    <m/>
    <s v=""/>
    <m/>
    <x v="6"/>
    <x v="2"/>
    <e v="#N/A"/>
    <e v="#N/A"/>
    <e v="#N/A"/>
    <e v="#N/A"/>
    <e v="#N/A"/>
    <e v="#N/A"/>
    <m/>
    <m/>
  </r>
  <r>
    <x v="22"/>
    <x v="22"/>
    <s v="IN66"/>
    <n v="12"/>
    <n v="0"/>
    <n v="0"/>
    <n v="0"/>
    <n v="0"/>
    <n v="0"/>
    <n v="12"/>
    <n v="12"/>
    <n v="0"/>
    <n v="-12"/>
    <n v="12"/>
    <m/>
    <s v=""/>
    <m/>
    <x v="7"/>
    <x v="3"/>
    <e v="#N/A"/>
    <e v="#N/A"/>
    <e v="#N/A"/>
    <e v="#N/A"/>
    <e v="#N/A"/>
    <e v="#N/A"/>
    <m/>
    <m/>
  </r>
  <r>
    <x v="22"/>
    <x v="22"/>
    <s v="IN67"/>
    <n v="0"/>
    <n v="0"/>
    <n v="0"/>
    <n v="0"/>
    <n v="0"/>
    <n v="0"/>
    <n v="0"/>
    <n v="0"/>
    <n v="0"/>
    <n v="0"/>
    <n v="0"/>
    <m/>
    <s v=""/>
    <m/>
    <x v="8"/>
    <x v="1"/>
    <e v="#N/A"/>
    <e v="#N/A"/>
    <e v="#N/A"/>
    <e v="#N/A"/>
    <e v="#N/A"/>
    <e v="#N/A"/>
    <m/>
    <m/>
  </r>
  <r>
    <x v="22"/>
    <x v="22"/>
    <s v="IN68"/>
    <n v="0"/>
    <n v="0"/>
    <n v="0"/>
    <n v="0"/>
    <n v="0"/>
    <n v="0"/>
    <n v="0"/>
    <n v="0"/>
    <n v="0"/>
    <n v="0"/>
    <n v="0"/>
    <m/>
    <s v=""/>
    <m/>
    <x v="9"/>
    <x v="1"/>
    <e v="#N/A"/>
    <e v="#N/A"/>
    <e v="#N/A"/>
    <e v="#N/A"/>
    <e v="#N/A"/>
    <e v="#N/A"/>
    <m/>
    <m/>
  </r>
  <r>
    <x v="22"/>
    <x v="22"/>
    <s v="IN69"/>
    <n v="87"/>
    <n v="0"/>
    <n v="0"/>
    <n v="0"/>
    <n v="0"/>
    <n v="0"/>
    <n v="69"/>
    <n v="69"/>
    <n v="0"/>
    <n v="-69"/>
    <n v="69"/>
    <m/>
    <s v=""/>
    <m/>
    <x v="10"/>
    <x v="4"/>
    <e v="#N/A"/>
    <e v="#N/A"/>
    <e v="#N/A"/>
    <e v="#N/A"/>
    <e v="#N/A"/>
    <e v="#N/A"/>
    <m/>
    <m/>
  </r>
  <r>
    <x v="22"/>
    <x v="22"/>
    <s v="IN70"/>
    <n v="1008"/>
    <n v="0"/>
    <n v="0"/>
    <n v="0"/>
    <n v="0"/>
    <n v="0"/>
    <n v="1008"/>
    <n v="1008"/>
    <n v="0"/>
    <n v="-1008"/>
    <n v="1008"/>
    <m/>
    <s v=""/>
    <m/>
    <x v="11"/>
    <x v="4"/>
    <e v="#N/A"/>
    <e v="#N/A"/>
    <e v="#N/A"/>
    <e v="#N/A"/>
    <e v="#N/A"/>
    <e v="#N/A"/>
    <m/>
    <m/>
  </r>
  <r>
    <x v="22"/>
    <x v="22"/>
    <s v="IN71"/>
    <n v="10"/>
    <n v="204"/>
    <n v="0"/>
    <n v="0"/>
    <n v="0"/>
    <n v="0"/>
    <n v="214"/>
    <n v="214"/>
    <n v="0"/>
    <n v="-214"/>
    <n v="214"/>
    <m/>
    <s v=""/>
    <m/>
    <x v="12"/>
    <x v="4"/>
    <e v="#N/A"/>
    <e v="#N/A"/>
    <e v="#N/A"/>
    <e v="#N/A"/>
    <e v="#N/A"/>
    <e v="#N/A"/>
    <m/>
    <m/>
  </r>
  <r>
    <x v="22"/>
    <x v="22"/>
    <s v="IN72"/>
    <n v="324"/>
    <n v="0"/>
    <n v="0"/>
    <n v="0"/>
    <n v="0"/>
    <n v="0"/>
    <n v="324"/>
    <n v="324"/>
    <n v="0"/>
    <n v="-324"/>
    <n v="324"/>
    <m/>
    <s v=""/>
    <m/>
    <x v="13"/>
    <x v="3"/>
    <e v="#N/A"/>
    <e v="#N/A"/>
    <e v="#N/A"/>
    <e v="#N/A"/>
    <e v="#N/A"/>
    <e v="#N/A"/>
    <m/>
    <m/>
  </r>
  <r>
    <x v="22"/>
    <x v="22"/>
    <s v="IN73"/>
    <n v="5"/>
    <n v="0"/>
    <n v="0"/>
    <n v="0"/>
    <n v="0"/>
    <n v="0"/>
    <n v="5"/>
    <n v="5"/>
    <n v="0"/>
    <n v="-5"/>
    <n v="5"/>
    <m/>
    <s v=""/>
    <m/>
    <x v="14"/>
    <x v="3"/>
    <e v="#N/A"/>
    <e v="#N/A"/>
    <e v="#N/A"/>
    <e v="#N/A"/>
    <e v="#N/A"/>
    <e v="#N/A"/>
    <m/>
    <m/>
  </r>
  <r>
    <x v="22"/>
    <x v="22"/>
    <s v="IN74"/>
    <n v="0"/>
    <n v="0"/>
    <n v="0"/>
    <n v="0"/>
    <n v="0"/>
    <n v="0"/>
    <n v="0"/>
    <n v="0"/>
    <n v="0"/>
    <n v="0"/>
    <n v="0"/>
    <m/>
    <s v=""/>
    <m/>
    <x v="15"/>
    <x v="5"/>
    <e v="#N/A"/>
    <e v="#N/A"/>
    <e v="#N/A"/>
    <e v="#N/A"/>
    <e v="#N/A"/>
    <e v="#N/A"/>
    <m/>
    <m/>
  </r>
  <r>
    <x v="22"/>
    <x v="22"/>
    <s v="IN75"/>
    <n v="24"/>
    <n v="0"/>
    <n v="0"/>
    <n v="0"/>
    <n v="0"/>
    <n v="0"/>
    <n v="24"/>
    <n v="24"/>
    <n v="0"/>
    <n v="-24"/>
    <n v="24"/>
    <m/>
    <s v=""/>
    <m/>
    <x v="16"/>
    <x v="2"/>
    <e v="#N/A"/>
    <e v="#N/A"/>
    <e v="#N/A"/>
    <e v="#N/A"/>
    <e v="#N/A"/>
    <e v="#N/A"/>
    <m/>
    <m/>
  </r>
  <r>
    <x v="22"/>
    <x v="22"/>
    <s v="IN76"/>
    <n v="392"/>
    <n v="0"/>
    <n v="0"/>
    <n v="0"/>
    <n v="0"/>
    <n v="0"/>
    <n v="392"/>
    <n v="392"/>
    <n v="0"/>
    <n v="-392"/>
    <n v="392"/>
    <m/>
    <s v=""/>
    <m/>
    <x v="17"/>
    <x v="2"/>
    <e v="#N/A"/>
    <e v="#N/A"/>
    <e v="#N/A"/>
    <e v="#N/A"/>
    <e v="#N/A"/>
    <e v="#N/A"/>
    <m/>
    <m/>
  </r>
  <r>
    <x v="22"/>
    <x v="22"/>
    <s v="IN77"/>
    <n v="0"/>
    <n v="0"/>
    <n v="0"/>
    <n v="0"/>
    <n v="0"/>
    <n v="0"/>
    <n v="0"/>
    <n v="0"/>
    <n v="0"/>
    <n v="0"/>
    <n v="0"/>
    <m/>
    <s v=""/>
    <m/>
    <x v="18"/>
    <x v="1"/>
    <e v="#N/A"/>
    <e v="#N/A"/>
    <e v="#N/A"/>
    <e v="#N/A"/>
    <e v="#N/A"/>
    <e v="#N/A"/>
    <m/>
    <m/>
  </r>
  <r>
    <x v="22"/>
    <x v="22"/>
    <s v="IN78"/>
    <n v="180"/>
    <n v="0"/>
    <n v="0"/>
    <n v="0"/>
    <n v="0"/>
    <n v="0"/>
    <n v="180"/>
    <n v="180"/>
    <n v="0"/>
    <n v="-180"/>
    <n v="180"/>
    <m/>
    <s v=""/>
    <m/>
    <x v="19"/>
    <x v="2"/>
    <e v="#N/A"/>
    <e v="#N/A"/>
    <e v="#N/A"/>
    <e v="#N/A"/>
    <e v="#N/A"/>
    <e v="#N/A"/>
    <m/>
    <m/>
  </r>
  <r>
    <x v="22"/>
    <x v="22"/>
    <s v="IN79"/>
    <n v="0"/>
    <n v="0"/>
    <n v="0"/>
    <n v="0"/>
    <n v="0"/>
    <n v="0"/>
    <n v="0"/>
    <n v="0"/>
    <n v="0"/>
    <n v="0"/>
    <n v="0"/>
    <m/>
    <s v=""/>
    <m/>
    <x v="20"/>
    <x v="1"/>
    <e v="#N/A"/>
    <e v="#N/A"/>
    <e v="#N/A"/>
    <e v="#N/A"/>
    <e v="#N/A"/>
    <e v="#N/A"/>
    <m/>
    <m/>
  </r>
  <r>
    <x v="22"/>
    <x v="22"/>
    <s v="IN80"/>
    <n v="382"/>
    <n v="0"/>
    <n v="0"/>
    <n v="0"/>
    <n v="0"/>
    <n v="0"/>
    <n v="382"/>
    <n v="382"/>
    <n v="0"/>
    <n v="-382"/>
    <n v="382"/>
    <m/>
    <s v=""/>
    <m/>
    <x v="21"/>
    <x v="2"/>
    <e v="#N/A"/>
    <e v="#N/A"/>
    <e v="#N/A"/>
    <e v="#N/A"/>
    <e v="#N/A"/>
    <e v="#N/A"/>
    <m/>
    <m/>
  </r>
  <r>
    <x v="22"/>
    <x v="22"/>
    <s v="IN81"/>
    <n v="480"/>
    <n v="0"/>
    <n v="0"/>
    <n v="0"/>
    <n v="0"/>
    <n v="0"/>
    <n v="480"/>
    <n v="480"/>
    <n v="0"/>
    <n v="-480"/>
    <n v="480"/>
    <m/>
    <s v=""/>
    <m/>
    <x v="22"/>
    <x v="1"/>
    <e v="#N/A"/>
    <e v="#N/A"/>
    <e v="#N/A"/>
    <e v="#N/A"/>
    <e v="#N/A"/>
    <e v="#N/A"/>
    <m/>
    <m/>
  </r>
  <r>
    <x v="22"/>
    <x v="22"/>
    <s v="IN82"/>
    <n v="118836"/>
    <n v="2400"/>
    <n v="5504"/>
    <n v="0"/>
    <n v="0"/>
    <n v="468"/>
    <n v="118836"/>
    <n v="113332"/>
    <n v="0"/>
    <n v="-124340"/>
    <n v="124340"/>
    <m/>
    <s v=""/>
    <m/>
    <x v="23"/>
    <x v="6"/>
    <e v="#N/A"/>
    <e v="#N/A"/>
    <e v="#N/A"/>
    <e v="#N/A"/>
    <e v="#N/A"/>
    <e v="#N/A"/>
    <m/>
    <m/>
  </r>
  <r>
    <x v="22"/>
    <x v="22"/>
    <s v="IN83"/>
    <n v="4116"/>
    <n v="0"/>
    <n v="0"/>
    <n v="0"/>
    <n v="0"/>
    <n v="0"/>
    <n v="4116"/>
    <n v="4116"/>
    <n v="0"/>
    <n v="-4116"/>
    <n v="4116"/>
    <m/>
    <s v=""/>
    <m/>
    <x v="24"/>
    <x v="1"/>
    <e v="#N/A"/>
    <e v="#N/A"/>
    <e v="#N/A"/>
    <e v="#N/A"/>
    <e v="#N/A"/>
    <e v="#N/A"/>
    <m/>
    <m/>
  </r>
  <r>
    <x v="22"/>
    <x v="22"/>
    <s v="IN84"/>
    <n v="0"/>
    <n v="0"/>
    <n v="0"/>
    <n v="0"/>
    <n v="0"/>
    <n v="0"/>
    <n v="0"/>
    <n v="0"/>
    <n v="0"/>
    <n v="0"/>
    <n v="0"/>
    <m/>
    <s v=""/>
    <m/>
    <x v="25"/>
    <x v="1"/>
    <e v="#N/A"/>
    <e v="#N/A"/>
    <e v="#N/A"/>
    <e v="#N/A"/>
    <e v="#N/A"/>
    <e v="#N/A"/>
    <m/>
    <m/>
  </r>
  <r>
    <x v="22"/>
    <x v="22"/>
    <s v="IN86"/>
    <n v="0"/>
    <n v="0"/>
    <n v="0"/>
    <n v="0"/>
    <n v="0"/>
    <n v="0"/>
    <n v="0"/>
    <n v="0"/>
    <n v="0"/>
    <n v="0"/>
    <n v="0"/>
    <m/>
    <s v=""/>
    <m/>
    <x v="27"/>
    <x v="3"/>
    <e v="#N/A"/>
    <e v="#N/A"/>
    <e v="#N/A"/>
    <e v="#N/A"/>
    <e v="#N/A"/>
    <e v="#N/A"/>
    <m/>
    <m/>
  </r>
  <r>
    <x v="22"/>
    <x v="22"/>
    <s v="IN87"/>
    <n v="1140"/>
    <n v="0"/>
    <n v="0"/>
    <n v="0"/>
    <n v="0"/>
    <n v="0"/>
    <n v="72"/>
    <n v="72"/>
    <n v="0"/>
    <n v="-72"/>
    <n v="72"/>
    <m/>
    <s v=""/>
    <m/>
    <x v="28"/>
    <x v="4"/>
    <e v="#N/A"/>
    <e v="#N/A"/>
    <e v="#N/A"/>
    <e v="#N/A"/>
    <e v="#N/A"/>
    <e v="#N/A"/>
    <m/>
    <m/>
  </r>
  <r>
    <x v="22"/>
    <x v="22"/>
    <s v="IN88"/>
    <n v="6"/>
    <n v="0"/>
    <n v="0"/>
    <n v="0"/>
    <n v="0"/>
    <n v="0"/>
    <n v="6"/>
    <n v="6"/>
    <n v="0"/>
    <n v="-6"/>
    <n v="6"/>
    <m/>
    <s v=""/>
    <m/>
    <x v="29"/>
    <x v="2"/>
    <e v="#N/A"/>
    <e v="#N/A"/>
    <e v="#N/A"/>
    <e v="#N/A"/>
    <e v="#N/A"/>
    <e v="#N/A"/>
    <m/>
    <m/>
  </r>
  <r>
    <x v="22"/>
    <x v="22"/>
    <s v="IN89"/>
    <n v="0"/>
    <n v="0"/>
    <n v="18972"/>
    <n v="0"/>
    <n v="0"/>
    <n v="0"/>
    <n v="0"/>
    <n v="18972"/>
    <n v="0"/>
    <n v="-18972"/>
    <n v="18972"/>
    <m/>
    <s v=""/>
    <m/>
    <x v="30"/>
    <x v="4"/>
    <e v="#N/A"/>
    <e v="#N/A"/>
    <e v="#N/A"/>
    <e v="#N/A"/>
    <e v="#N/A"/>
    <e v="#N/A"/>
    <m/>
    <m/>
  </r>
  <r>
    <x v="22"/>
    <x v="22"/>
    <s v="IN90"/>
    <n v="0"/>
    <n v="0"/>
    <n v="0"/>
    <n v="0"/>
    <n v="0"/>
    <n v="0"/>
    <n v="0"/>
    <n v="0"/>
    <n v="0"/>
    <n v="0"/>
    <n v="0"/>
    <m/>
    <s v=""/>
    <m/>
    <x v="31"/>
    <x v="5"/>
    <e v="#N/A"/>
    <e v="#N/A"/>
    <e v="#N/A"/>
    <e v="#N/A"/>
    <e v="#N/A"/>
    <e v="#N/A"/>
    <m/>
    <m/>
  </r>
  <r>
    <x v="22"/>
    <x v="22"/>
    <s v="IN91"/>
    <n v="0"/>
    <n v="0"/>
    <n v="0"/>
    <n v="0"/>
    <n v="0"/>
    <n v="0"/>
    <n v="0"/>
    <n v="0"/>
    <n v="0"/>
    <n v="0"/>
    <n v="0"/>
    <m/>
    <s v=""/>
    <m/>
    <x v="32"/>
    <x v="3"/>
    <e v="#N/A"/>
    <e v="#N/A"/>
    <e v="#N/A"/>
    <e v="#N/A"/>
    <e v="#N/A"/>
    <e v="#N/A"/>
    <m/>
    <m/>
  </r>
  <r>
    <x v="22"/>
    <x v="22"/>
    <s v="IN92"/>
    <n v="0"/>
    <n v="0"/>
    <n v="0"/>
    <n v="0"/>
    <n v="0"/>
    <n v="0"/>
    <n v="0"/>
    <n v="0"/>
    <n v="0"/>
    <n v="0"/>
    <n v="0"/>
    <m/>
    <s v=""/>
    <m/>
    <x v="33"/>
    <x v="2"/>
    <e v="#N/A"/>
    <e v="#N/A"/>
    <e v="#N/A"/>
    <e v="#N/A"/>
    <e v="#N/A"/>
    <e v="#N/A"/>
    <m/>
    <m/>
  </r>
  <r>
    <x v="22"/>
    <x v="22"/>
    <s v="IN93"/>
    <n v="0"/>
    <n v="0"/>
    <n v="0"/>
    <n v="0"/>
    <n v="0"/>
    <n v="0"/>
    <n v="0"/>
    <n v="0"/>
    <n v="0"/>
    <n v="0"/>
    <n v="0"/>
    <m/>
    <s v=""/>
    <m/>
    <x v="34"/>
    <x v="2"/>
    <e v="#N/A"/>
    <e v="#N/A"/>
    <e v="#N/A"/>
    <e v="#N/A"/>
    <e v="#N/A"/>
    <e v="#N/A"/>
    <m/>
    <m/>
  </r>
  <r>
    <x v="22"/>
    <x v="22"/>
    <s v="IN94"/>
    <n v="0"/>
    <n v="0"/>
    <n v="0"/>
    <n v="0"/>
    <n v="0"/>
    <n v="0"/>
    <n v="0"/>
    <n v="0"/>
    <n v="0"/>
    <n v="0"/>
    <n v="0"/>
    <m/>
    <s v=""/>
    <m/>
    <x v="35"/>
    <x v="2"/>
    <e v="#N/A"/>
    <e v="#N/A"/>
    <e v="#N/A"/>
    <e v="#N/A"/>
    <e v="#N/A"/>
    <e v="#N/A"/>
    <m/>
    <m/>
  </r>
  <r>
    <x v="22"/>
    <x v="22"/>
    <s v="IN95"/>
    <n v="1776"/>
    <n v="0"/>
    <n v="37476"/>
    <n v="0"/>
    <n v="0"/>
    <n v="0"/>
    <n v="1776"/>
    <n v="39252"/>
    <n v="0"/>
    <n v="-39252"/>
    <n v="39252"/>
    <m/>
    <s v=""/>
    <m/>
    <x v="36"/>
    <x v="7"/>
    <e v="#N/A"/>
    <e v="#N/A"/>
    <e v="#N/A"/>
    <e v="#N/A"/>
    <e v="#N/A"/>
    <e v="#N/A"/>
    <m/>
    <m/>
  </r>
  <r>
    <x v="22"/>
    <x v="22"/>
    <s v="IN96"/>
    <n v="0"/>
    <n v="0"/>
    <n v="0"/>
    <n v="0"/>
    <n v="0"/>
    <n v="0"/>
    <n v="0"/>
    <n v="0"/>
    <n v="0"/>
    <n v="0"/>
    <n v="0"/>
    <m/>
    <s v=""/>
    <m/>
    <x v="20"/>
    <x v="0"/>
    <e v="#N/A"/>
    <e v="#N/A"/>
    <e v="#N/A"/>
    <e v="#N/A"/>
    <e v="#N/A"/>
    <e v="#N/A"/>
    <m/>
    <m/>
  </r>
  <r>
    <x v="22"/>
    <x v="22"/>
    <s v="IN97"/>
    <n v="0"/>
    <n v="0"/>
    <n v="0"/>
    <n v="0"/>
    <n v="0"/>
    <n v="0"/>
    <n v="980"/>
    <n v="980"/>
    <n v="0"/>
    <n v="-980"/>
    <n v="980"/>
    <m/>
    <s v=""/>
    <m/>
    <x v="37"/>
    <x v="8"/>
    <e v="#N/A"/>
    <e v="#N/A"/>
    <e v="#N/A"/>
    <e v="#N/A"/>
    <e v="#N/A"/>
    <e v="#N/A"/>
    <m/>
    <m/>
  </r>
  <r>
    <x v="23"/>
    <x v="23"/>
    <s v="IN15"/>
    <n v="0"/>
    <n v="0"/>
    <n v="0"/>
    <n v="0"/>
    <n v="0"/>
    <n v="0"/>
    <n v="0"/>
    <n v="0"/>
    <n v="0"/>
    <n v="0"/>
    <n v="0"/>
    <m/>
    <s v=""/>
    <m/>
    <x v="0"/>
    <x v="0"/>
    <e v="#N/A"/>
    <e v="#N/A"/>
    <e v="#N/A"/>
    <e v="#N/A"/>
    <e v="#N/A"/>
    <e v="#N/A"/>
    <m/>
    <m/>
  </r>
  <r>
    <x v="23"/>
    <x v="23"/>
    <s v="IN60"/>
    <n v="0"/>
    <n v="0"/>
    <n v="0"/>
    <n v="0"/>
    <n v="0"/>
    <n v="0"/>
    <n v="0"/>
    <n v="0"/>
    <n v="0"/>
    <n v="0"/>
    <n v="0"/>
    <m/>
    <s v=""/>
    <m/>
    <x v="1"/>
    <x v="1"/>
    <e v="#N/A"/>
    <e v="#N/A"/>
    <e v="#N/A"/>
    <e v="#N/A"/>
    <e v="#N/A"/>
    <e v="#N/A"/>
    <m/>
    <m/>
  </r>
  <r>
    <x v="23"/>
    <x v="23"/>
    <s v="IN61"/>
    <n v="0"/>
    <n v="0"/>
    <n v="0"/>
    <n v="0"/>
    <n v="0"/>
    <n v="0"/>
    <n v="0"/>
    <n v="0"/>
    <n v="0"/>
    <n v="0"/>
    <n v="0"/>
    <m/>
    <s v=""/>
    <m/>
    <x v="2"/>
    <x v="2"/>
    <e v="#N/A"/>
    <e v="#N/A"/>
    <e v="#N/A"/>
    <e v="#N/A"/>
    <e v="#N/A"/>
    <e v="#N/A"/>
    <m/>
    <m/>
  </r>
  <r>
    <x v="23"/>
    <x v="23"/>
    <s v="IN62"/>
    <n v="0"/>
    <n v="0"/>
    <n v="0"/>
    <n v="0"/>
    <n v="0"/>
    <n v="0"/>
    <n v="0"/>
    <n v="0"/>
    <n v="0"/>
    <n v="0"/>
    <n v="0"/>
    <m/>
    <s v=""/>
    <m/>
    <x v="3"/>
    <x v="3"/>
    <e v="#N/A"/>
    <e v="#N/A"/>
    <e v="#N/A"/>
    <e v="#N/A"/>
    <e v="#N/A"/>
    <e v="#N/A"/>
    <m/>
    <m/>
  </r>
  <r>
    <x v="23"/>
    <x v="23"/>
    <s v="IN63"/>
    <n v="0"/>
    <n v="0"/>
    <n v="0"/>
    <n v="0"/>
    <n v="0"/>
    <n v="0"/>
    <n v="0"/>
    <n v="0"/>
    <n v="0"/>
    <n v="0"/>
    <n v="0"/>
    <m/>
    <s v=""/>
    <m/>
    <x v="4"/>
    <x v="4"/>
    <e v="#N/A"/>
    <e v="#N/A"/>
    <e v="#N/A"/>
    <e v="#N/A"/>
    <e v="#N/A"/>
    <e v="#N/A"/>
    <m/>
    <m/>
  </r>
  <r>
    <x v="23"/>
    <x v="23"/>
    <s v="IN64"/>
    <n v="0"/>
    <n v="0"/>
    <n v="0"/>
    <n v="0"/>
    <n v="0"/>
    <n v="0"/>
    <n v="0"/>
    <n v="0"/>
    <n v="0"/>
    <n v="0"/>
    <n v="0"/>
    <m/>
    <s v=""/>
    <m/>
    <x v="5"/>
    <x v="4"/>
    <e v="#N/A"/>
    <e v="#N/A"/>
    <e v="#N/A"/>
    <e v="#N/A"/>
    <e v="#N/A"/>
    <e v="#N/A"/>
    <m/>
    <m/>
  </r>
  <r>
    <x v="23"/>
    <x v="23"/>
    <s v="IN65"/>
    <n v="0"/>
    <n v="0"/>
    <n v="0"/>
    <n v="0"/>
    <n v="0"/>
    <n v="0"/>
    <n v="0"/>
    <n v="0"/>
    <n v="0"/>
    <n v="0"/>
    <n v="0"/>
    <m/>
    <s v=""/>
    <m/>
    <x v="6"/>
    <x v="2"/>
    <e v="#N/A"/>
    <e v="#N/A"/>
    <e v="#N/A"/>
    <e v="#N/A"/>
    <e v="#N/A"/>
    <e v="#N/A"/>
    <m/>
    <m/>
  </r>
  <r>
    <x v="23"/>
    <x v="23"/>
    <s v="IN66"/>
    <n v="0"/>
    <n v="0"/>
    <n v="0"/>
    <n v="0"/>
    <n v="0"/>
    <n v="0"/>
    <n v="0"/>
    <n v="0"/>
    <n v="0"/>
    <n v="0"/>
    <n v="0"/>
    <m/>
    <s v=""/>
    <m/>
    <x v="7"/>
    <x v="3"/>
    <e v="#N/A"/>
    <e v="#N/A"/>
    <e v="#N/A"/>
    <e v="#N/A"/>
    <e v="#N/A"/>
    <e v="#N/A"/>
    <m/>
    <m/>
  </r>
  <r>
    <x v="23"/>
    <x v="23"/>
    <s v="IN67"/>
    <n v="0"/>
    <n v="0"/>
    <n v="0"/>
    <n v="0"/>
    <n v="0"/>
    <n v="0"/>
    <n v="0"/>
    <n v="0"/>
    <n v="0"/>
    <n v="0"/>
    <n v="0"/>
    <m/>
    <s v=""/>
    <m/>
    <x v="8"/>
    <x v="1"/>
    <e v="#N/A"/>
    <e v="#N/A"/>
    <e v="#N/A"/>
    <e v="#N/A"/>
    <e v="#N/A"/>
    <e v="#N/A"/>
    <m/>
    <m/>
  </r>
  <r>
    <x v="23"/>
    <x v="23"/>
    <s v="IN68"/>
    <n v="0"/>
    <n v="0"/>
    <n v="0"/>
    <n v="8"/>
    <n v="0"/>
    <n v="0"/>
    <n v="0"/>
    <n v="0"/>
    <n v="0"/>
    <n v="0"/>
    <n v="0"/>
    <m/>
    <s v=""/>
    <m/>
    <x v="9"/>
    <x v="1"/>
    <e v="#N/A"/>
    <e v="#N/A"/>
    <e v="#N/A"/>
    <e v="#N/A"/>
    <e v="#N/A"/>
    <e v="#N/A"/>
    <m/>
    <m/>
  </r>
  <r>
    <x v="23"/>
    <x v="23"/>
    <s v="IN69"/>
    <n v="0"/>
    <n v="0"/>
    <n v="0"/>
    <n v="0"/>
    <n v="0"/>
    <n v="0"/>
    <n v="0"/>
    <n v="0"/>
    <n v="0"/>
    <n v="0"/>
    <n v="0"/>
    <m/>
    <s v=""/>
    <m/>
    <x v="10"/>
    <x v="4"/>
    <e v="#N/A"/>
    <e v="#N/A"/>
    <e v="#N/A"/>
    <e v="#N/A"/>
    <e v="#N/A"/>
    <e v="#N/A"/>
    <m/>
    <m/>
  </r>
  <r>
    <x v="23"/>
    <x v="23"/>
    <s v="IN70"/>
    <n v="0"/>
    <n v="0"/>
    <n v="0"/>
    <n v="0"/>
    <n v="0"/>
    <n v="0"/>
    <n v="0"/>
    <n v="0"/>
    <n v="0"/>
    <n v="0"/>
    <n v="0"/>
    <m/>
    <s v=""/>
    <m/>
    <x v="11"/>
    <x v="4"/>
    <e v="#N/A"/>
    <e v="#N/A"/>
    <e v="#N/A"/>
    <e v="#N/A"/>
    <e v="#N/A"/>
    <e v="#N/A"/>
    <m/>
    <m/>
  </r>
  <r>
    <x v="23"/>
    <x v="23"/>
    <s v="IN71"/>
    <n v="0"/>
    <n v="0"/>
    <n v="0"/>
    <n v="0"/>
    <n v="0"/>
    <n v="0"/>
    <n v="0"/>
    <n v="0"/>
    <n v="0"/>
    <n v="0"/>
    <n v="0"/>
    <m/>
    <s v=""/>
    <m/>
    <x v="12"/>
    <x v="4"/>
    <e v="#N/A"/>
    <e v="#N/A"/>
    <e v="#N/A"/>
    <e v="#N/A"/>
    <e v="#N/A"/>
    <e v="#N/A"/>
    <m/>
    <m/>
  </r>
  <r>
    <x v="23"/>
    <x v="23"/>
    <s v="IN72"/>
    <n v="0"/>
    <n v="0"/>
    <n v="0"/>
    <n v="0"/>
    <n v="0"/>
    <n v="0"/>
    <n v="0"/>
    <n v="0"/>
    <n v="0"/>
    <n v="0"/>
    <n v="0"/>
    <m/>
    <s v=""/>
    <m/>
    <x v="13"/>
    <x v="3"/>
    <e v="#N/A"/>
    <e v="#N/A"/>
    <e v="#N/A"/>
    <e v="#N/A"/>
    <e v="#N/A"/>
    <e v="#N/A"/>
    <m/>
    <m/>
  </r>
  <r>
    <x v="23"/>
    <x v="23"/>
    <s v="IN73"/>
    <n v="0"/>
    <n v="0"/>
    <n v="0"/>
    <n v="0"/>
    <n v="0"/>
    <n v="0"/>
    <n v="0"/>
    <n v="0"/>
    <n v="0"/>
    <n v="0"/>
    <n v="0"/>
    <m/>
    <s v=""/>
    <m/>
    <x v="14"/>
    <x v="3"/>
    <e v="#N/A"/>
    <e v="#N/A"/>
    <e v="#N/A"/>
    <e v="#N/A"/>
    <e v="#N/A"/>
    <e v="#N/A"/>
    <m/>
    <m/>
  </r>
  <r>
    <x v="23"/>
    <x v="23"/>
    <s v="IN74"/>
    <n v="0"/>
    <n v="0"/>
    <n v="0"/>
    <n v="0"/>
    <n v="0"/>
    <n v="0"/>
    <n v="0"/>
    <n v="0"/>
    <n v="0"/>
    <n v="0"/>
    <n v="0"/>
    <m/>
    <s v=""/>
    <m/>
    <x v="15"/>
    <x v="5"/>
    <e v="#N/A"/>
    <e v="#N/A"/>
    <e v="#N/A"/>
    <e v="#N/A"/>
    <e v="#N/A"/>
    <e v="#N/A"/>
    <m/>
    <m/>
  </r>
  <r>
    <x v="23"/>
    <x v="23"/>
    <s v="IN75"/>
    <n v="0"/>
    <n v="0"/>
    <n v="0"/>
    <n v="0"/>
    <n v="0"/>
    <n v="0"/>
    <n v="0"/>
    <n v="0"/>
    <n v="0"/>
    <n v="0"/>
    <n v="0"/>
    <m/>
    <s v=""/>
    <m/>
    <x v="16"/>
    <x v="2"/>
    <e v="#N/A"/>
    <e v="#N/A"/>
    <e v="#N/A"/>
    <e v="#N/A"/>
    <e v="#N/A"/>
    <e v="#N/A"/>
    <m/>
    <m/>
  </r>
  <r>
    <x v="23"/>
    <x v="23"/>
    <s v="IN76"/>
    <n v="0"/>
    <n v="0"/>
    <n v="0"/>
    <n v="0"/>
    <n v="0"/>
    <n v="0"/>
    <n v="0"/>
    <n v="0"/>
    <n v="0"/>
    <n v="0"/>
    <n v="0"/>
    <m/>
    <s v=""/>
    <m/>
    <x v="17"/>
    <x v="2"/>
    <e v="#N/A"/>
    <e v="#N/A"/>
    <e v="#N/A"/>
    <e v="#N/A"/>
    <e v="#N/A"/>
    <e v="#N/A"/>
    <m/>
    <m/>
  </r>
  <r>
    <x v="23"/>
    <x v="23"/>
    <s v="IN77"/>
    <n v="0"/>
    <n v="0"/>
    <n v="0"/>
    <n v="0"/>
    <n v="0"/>
    <n v="0"/>
    <n v="0"/>
    <n v="0"/>
    <n v="0"/>
    <n v="0"/>
    <n v="0"/>
    <m/>
    <s v=""/>
    <m/>
    <x v="18"/>
    <x v="1"/>
    <e v="#N/A"/>
    <e v="#N/A"/>
    <e v="#N/A"/>
    <e v="#N/A"/>
    <e v="#N/A"/>
    <e v="#N/A"/>
    <m/>
    <m/>
  </r>
  <r>
    <x v="23"/>
    <x v="23"/>
    <s v="IN78"/>
    <n v="0"/>
    <n v="0"/>
    <n v="0"/>
    <n v="0"/>
    <n v="0"/>
    <n v="0"/>
    <n v="0"/>
    <n v="0"/>
    <n v="0"/>
    <n v="0"/>
    <n v="0"/>
    <m/>
    <s v=""/>
    <m/>
    <x v="19"/>
    <x v="2"/>
    <e v="#N/A"/>
    <e v="#N/A"/>
    <e v="#N/A"/>
    <e v="#N/A"/>
    <e v="#N/A"/>
    <e v="#N/A"/>
    <m/>
    <m/>
  </r>
  <r>
    <x v="23"/>
    <x v="23"/>
    <s v="IN79"/>
    <n v="0"/>
    <n v="0"/>
    <n v="0"/>
    <n v="0"/>
    <n v="0"/>
    <n v="0"/>
    <n v="0"/>
    <n v="0"/>
    <n v="0"/>
    <n v="0"/>
    <n v="0"/>
    <m/>
    <s v=""/>
    <m/>
    <x v="20"/>
    <x v="1"/>
    <e v="#N/A"/>
    <e v="#N/A"/>
    <e v="#N/A"/>
    <e v="#N/A"/>
    <e v="#N/A"/>
    <e v="#N/A"/>
    <m/>
    <m/>
  </r>
  <r>
    <x v="23"/>
    <x v="23"/>
    <s v="IN80"/>
    <n v="0"/>
    <n v="0"/>
    <n v="0"/>
    <n v="0"/>
    <n v="0"/>
    <n v="0"/>
    <n v="0"/>
    <n v="0"/>
    <n v="0"/>
    <n v="0"/>
    <n v="0"/>
    <m/>
    <s v=""/>
    <m/>
    <x v="21"/>
    <x v="2"/>
    <e v="#N/A"/>
    <e v="#N/A"/>
    <e v="#N/A"/>
    <e v="#N/A"/>
    <e v="#N/A"/>
    <e v="#N/A"/>
    <m/>
    <m/>
  </r>
  <r>
    <x v="23"/>
    <x v="23"/>
    <s v="IN81"/>
    <n v="0"/>
    <n v="0"/>
    <n v="0"/>
    <n v="0"/>
    <n v="0"/>
    <n v="0"/>
    <n v="0"/>
    <n v="0"/>
    <n v="0"/>
    <n v="0"/>
    <n v="0"/>
    <m/>
    <s v=""/>
    <m/>
    <x v="22"/>
    <x v="1"/>
    <e v="#N/A"/>
    <e v="#N/A"/>
    <e v="#N/A"/>
    <e v="#N/A"/>
    <e v="#N/A"/>
    <e v="#N/A"/>
    <m/>
    <m/>
  </r>
  <r>
    <x v="23"/>
    <x v="23"/>
    <s v="IN82"/>
    <n v="0"/>
    <n v="0"/>
    <n v="0"/>
    <n v="0"/>
    <n v="0"/>
    <n v="0"/>
    <n v="0"/>
    <n v="0"/>
    <n v="0"/>
    <n v="0"/>
    <n v="0"/>
    <m/>
    <s v=""/>
    <m/>
    <x v="23"/>
    <x v="6"/>
    <e v="#N/A"/>
    <e v="#N/A"/>
    <e v="#N/A"/>
    <e v="#N/A"/>
    <e v="#N/A"/>
    <e v="#N/A"/>
    <m/>
    <m/>
  </r>
  <r>
    <x v="23"/>
    <x v="23"/>
    <s v="IN83"/>
    <n v="0"/>
    <n v="0"/>
    <n v="0"/>
    <n v="0"/>
    <n v="0"/>
    <n v="0"/>
    <n v="0"/>
    <n v="0"/>
    <n v="0"/>
    <n v="0"/>
    <n v="0"/>
    <m/>
    <s v=""/>
    <m/>
    <x v="24"/>
    <x v="1"/>
    <e v="#N/A"/>
    <e v="#N/A"/>
    <e v="#N/A"/>
    <e v="#N/A"/>
    <e v="#N/A"/>
    <e v="#N/A"/>
    <m/>
    <m/>
  </r>
  <r>
    <x v="23"/>
    <x v="23"/>
    <s v="IN84"/>
    <n v="0"/>
    <n v="0"/>
    <n v="0"/>
    <n v="0"/>
    <n v="0"/>
    <n v="0"/>
    <n v="0"/>
    <n v="0"/>
    <n v="0"/>
    <n v="0"/>
    <n v="0"/>
    <m/>
    <s v=""/>
    <m/>
    <x v="25"/>
    <x v="1"/>
    <e v="#N/A"/>
    <e v="#N/A"/>
    <e v="#N/A"/>
    <e v="#N/A"/>
    <e v="#N/A"/>
    <e v="#N/A"/>
    <m/>
    <m/>
  </r>
  <r>
    <x v="23"/>
    <x v="23"/>
    <s v="IN85"/>
    <n v="0"/>
    <n v="0"/>
    <n v="0"/>
    <n v="0"/>
    <n v="0"/>
    <n v="0"/>
    <n v="0"/>
    <n v="0"/>
    <n v="0"/>
    <n v="0"/>
    <n v="0"/>
    <m/>
    <s v=""/>
    <m/>
    <x v="26"/>
    <x v="3"/>
    <e v="#N/A"/>
    <e v="#N/A"/>
    <e v="#N/A"/>
    <e v="#N/A"/>
    <e v="#N/A"/>
    <e v="#N/A"/>
    <m/>
    <m/>
  </r>
  <r>
    <x v="23"/>
    <x v="23"/>
    <s v="IN86"/>
    <n v="0"/>
    <n v="0"/>
    <n v="0"/>
    <n v="0"/>
    <n v="0"/>
    <n v="0"/>
    <n v="0"/>
    <n v="0"/>
    <n v="0"/>
    <n v="0"/>
    <n v="0"/>
    <m/>
    <s v=""/>
    <m/>
    <x v="27"/>
    <x v="3"/>
    <e v="#N/A"/>
    <e v="#N/A"/>
    <e v="#N/A"/>
    <e v="#N/A"/>
    <e v="#N/A"/>
    <e v="#N/A"/>
    <m/>
    <m/>
  </r>
  <r>
    <x v="23"/>
    <x v="23"/>
    <s v="IN87"/>
    <n v="0"/>
    <n v="0"/>
    <n v="0"/>
    <n v="0"/>
    <n v="0"/>
    <n v="0"/>
    <n v="0"/>
    <n v="0"/>
    <n v="0"/>
    <n v="0"/>
    <n v="0"/>
    <m/>
    <s v=""/>
    <m/>
    <x v="28"/>
    <x v="4"/>
    <e v="#N/A"/>
    <e v="#N/A"/>
    <e v="#N/A"/>
    <e v="#N/A"/>
    <e v="#N/A"/>
    <e v="#N/A"/>
    <m/>
    <m/>
  </r>
  <r>
    <x v="23"/>
    <x v="23"/>
    <s v="IN88"/>
    <n v="0"/>
    <n v="0"/>
    <n v="0"/>
    <n v="0"/>
    <n v="0"/>
    <n v="0"/>
    <n v="0"/>
    <n v="0"/>
    <n v="0"/>
    <n v="0"/>
    <n v="0"/>
    <m/>
    <s v=""/>
    <m/>
    <x v="29"/>
    <x v="2"/>
    <e v="#N/A"/>
    <e v="#N/A"/>
    <e v="#N/A"/>
    <e v="#N/A"/>
    <e v="#N/A"/>
    <e v="#N/A"/>
    <m/>
    <m/>
  </r>
  <r>
    <x v="23"/>
    <x v="23"/>
    <s v="IN89"/>
    <n v="0"/>
    <n v="0"/>
    <n v="0"/>
    <n v="0"/>
    <n v="0"/>
    <n v="0"/>
    <n v="0"/>
    <n v="0"/>
    <n v="0"/>
    <n v="0"/>
    <n v="0"/>
    <m/>
    <s v=""/>
    <m/>
    <x v="30"/>
    <x v="4"/>
    <e v="#N/A"/>
    <e v="#N/A"/>
    <e v="#N/A"/>
    <e v="#N/A"/>
    <e v="#N/A"/>
    <e v="#N/A"/>
    <m/>
    <m/>
  </r>
  <r>
    <x v="23"/>
    <x v="23"/>
    <s v="IN90"/>
    <n v="0"/>
    <n v="0"/>
    <n v="0"/>
    <n v="0"/>
    <n v="0"/>
    <n v="0"/>
    <n v="0"/>
    <n v="0"/>
    <n v="0"/>
    <n v="0"/>
    <n v="0"/>
    <m/>
    <s v=""/>
    <m/>
    <x v="31"/>
    <x v="5"/>
    <e v="#N/A"/>
    <e v="#N/A"/>
    <e v="#N/A"/>
    <e v="#N/A"/>
    <e v="#N/A"/>
    <e v="#N/A"/>
    <m/>
    <m/>
  </r>
  <r>
    <x v="23"/>
    <x v="23"/>
    <s v="IN91"/>
    <n v="0"/>
    <n v="0"/>
    <n v="0"/>
    <n v="0"/>
    <n v="0"/>
    <n v="0"/>
    <n v="0"/>
    <n v="0"/>
    <n v="0"/>
    <n v="0"/>
    <n v="0"/>
    <m/>
    <s v=""/>
    <m/>
    <x v="32"/>
    <x v="3"/>
    <e v="#N/A"/>
    <e v="#N/A"/>
    <e v="#N/A"/>
    <e v="#N/A"/>
    <e v="#N/A"/>
    <e v="#N/A"/>
    <m/>
    <m/>
  </r>
  <r>
    <x v="23"/>
    <x v="23"/>
    <s v="IN92"/>
    <n v="0"/>
    <n v="0"/>
    <n v="0"/>
    <n v="0"/>
    <n v="0"/>
    <n v="0"/>
    <n v="0"/>
    <n v="0"/>
    <n v="0"/>
    <n v="0"/>
    <n v="0"/>
    <m/>
    <s v=""/>
    <m/>
    <x v="33"/>
    <x v="2"/>
    <e v="#N/A"/>
    <e v="#N/A"/>
    <e v="#N/A"/>
    <e v="#N/A"/>
    <e v="#N/A"/>
    <e v="#N/A"/>
    <m/>
    <m/>
  </r>
  <r>
    <x v="23"/>
    <x v="23"/>
    <s v="IN93"/>
    <n v="0"/>
    <n v="0"/>
    <n v="0"/>
    <n v="0"/>
    <n v="0"/>
    <n v="0"/>
    <n v="0"/>
    <n v="0"/>
    <n v="0"/>
    <n v="0"/>
    <n v="0"/>
    <m/>
    <s v=""/>
    <m/>
    <x v="34"/>
    <x v="2"/>
    <e v="#N/A"/>
    <e v="#N/A"/>
    <e v="#N/A"/>
    <e v="#N/A"/>
    <e v="#N/A"/>
    <e v="#N/A"/>
    <m/>
    <m/>
  </r>
  <r>
    <x v="23"/>
    <x v="23"/>
    <s v="IN94"/>
    <n v="0"/>
    <n v="0"/>
    <n v="0"/>
    <n v="0"/>
    <n v="0"/>
    <n v="0"/>
    <n v="0"/>
    <n v="0"/>
    <n v="0"/>
    <n v="0"/>
    <n v="0"/>
    <m/>
    <s v=""/>
    <m/>
    <x v="35"/>
    <x v="2"/>
    <e v="#N/A"/>
    <e v="#N/A"/>
    <e v="#N/A"/>
    <e v="#N/A"/>
    <e v="#N/A"/>
    <e v="#N/A"/>
    <m/>
    <m/>
  </r>
  <r>
    <x v="23"/>
    <x v="23"/>
    <s v="IN95"/>
    <n v="0"/>
    <n v="0"/>
    <n v="0"/>
    <n v="0"/>
    <n v="0"/>
    <n v="0"/>
    <n v="0"/>
    <n v="0"/>
    <n v="0"/>
    <n v="0"/>
    <n v="0"/>
    <m/>
    <s v=""/>
    <m/>
    <x v="36"/>
    <x v="7"/>
    <e v="#N/A"/>
    <e v="#N/A"/>
    <e v="#N/A"/>
    <e v="#N/A"/>
    <e v="#N/A"/>
    <e v="#N/A"/>
    <m/>
    <m/>
  </r>
  <r>
    <x v="24"/>
    <x v="24"/>
    <s v="IN16"/>
    <n v="0"/>
    <n v="0"/>
    <n v="0"/>
    <n v="0"/>
    <n v="0"/>
    <n v="0"/>
    <n v="0"/>
    <n v="0"/>
    <n v="0"/>
    <n v="0"/>
    <n v="0"/>
    <m/>
    <s v=""/>
    <m/>
    <x v="20"/>
    <x v="0"/>
    <e v="#N/A"/>
    <e v="#N/A"/>
    <e v="#N/A"/>
    <e v="#N/A"/>
    <e v="#N/A"/>
    <e v="#N/A"/>
    <m/>
    <m/>
  </r>
  <r>
    <x v="24"/>
    <x v="24"/>
    <s v="IN60"/>
    <n v="0"/>
    <n v="0"/>
    <n v="0"/>
    <n v="0"/>
    <n v="0"/>
    <n v="0"/>
    <n v="0"/>
    <n v="0"/>
    <n v="0"/>
    <n v="0"/>
    <n v="0"/>
    <m/>
    <s v=""/>
    <m/>
    <x v="1"/>
    <x v="1"/>
    <e v="#N/A"/>
    <e v="#N/A"/>
    <e v="#N/A"/>
    <e v="#N/A"/>
    <e v="#N/A"/>
    <e v="#N/A"/>
    <m/>
    <m/>
  </r>
  <r>
    <x v="24"/>
    <x v="24"/>
    <s v="IN61"/>
    <n v="0"/>
    <n v="0"/>
    <n v="0"/>
    <n v="0"/>
    <n v="0"/>
    <n v="0"/>
    <n v="0"/>
    <n v="0"/>
    <n v="0"/>
    <n v="0"/>
    <n v="0"/>
    <m/>
    <s v=""/>
    <m/>
    <x v="2"/>
    <x v="2"/>
    <e v="#N/A"/>
    <e v="#N/A"/>
    <e v="#N/A"/>
    <e v="#N/A"/>
    <e v="#N/A"/>
    <e v="#N/A"/>
    <m/>
    <m/>
  </r>
  <r>
    <x v="24"/>
    <x v="24"/>
    <s v="IN62"/>
    <n v="0"/>
    <n v="0"/>
    <n v="0"/>
    <n v="0"/>
    <n v="0"/>
    <n v="0"/>
    <n v="0"/>
    <n v="0"/>
    <n v="0"/>
    <n v="0"/>
    <n v="0"/>
    <m/>
    <s v=""/>
    <m/>
    <x v="3"/>
    <x v="3"/>
    <e v="#N/A"/>
    <e v="#N/A"/>
    <e v="#N/A"/>
    <e v="#N/A"/>
    <e v="#N/A"/>
    <e v="#N/A"/>
    <m/>
    <m/>
  </r>
  <r>
    <x v="24"/>
    <x v="24"/>
    <s v="IN63"/>
    <n v="0"/>
    <n v="0"/>
    <n v="0"/>
    <n v="0"/>
    <n v="0"/>
    <n v="0"/>
    <n v="0"/>
    <n v="0"/>
    <n v="0"/>
    <n v="0"/>
    <n v="0"/>
    <m/>
    <s v=""/>
    <m/>
    <x v="4"/>
    <x v="4"/>
    <e v="#N/A"/>
    <e v="#N/A"/>
    <e v="#N/A"/>
    <e v="#N/A"/>
    <e v="#N/A"/>
    <e v="#N/A"/>
    <m/>
    <m/>
  </r>
  <r>
    <x v="24"/>
    <x v="24"/>
    <s v="IN64"/>
    <n v="0"/>
    <n v="0"/>
    <n v="0"/>
    <n v="0"/>
    <n v="0"/>
    <n v="0"/>
    <n v="0"/>
    <n v="0"/>
    <n v="0"/>
    <n v="0"/>
    <n v="0"/>
    <m/>
    <s v=""/>
    <m/>
    <x v="5"/>
    <x v="4"/>
    <e v="#N/A"/>
    <e v="#N/A"/>
    <e v="#N/A"/>
    <e v="#N/A"/>
    <e v="#N/A"/>
    <e v="#N/A"/>
    <m/>
    <m/>
  </r>
  <r>
    <x v="24"/>
    <x v="24"/>
    <s v="IN65"/>
    <n v="0"/>
    <n v="0"/>
    <n v="0"/>
    <n v="0"/>
    <n v="0"/>
    <n v="0"/>
    <n v="0"/>
    <n v="0"/>
    <n v="0"/>
    <n v="0"/>
    <n v="0"/>
    <m/>
    <s v=""/>
    <m/>
    <x v="6"/>
    <x v="2"/>
    <e v="#N/A"/>
    <e v="#N/A"/>
    <e v="#N/A"/>
    <e v="#N/A"/>
    <e v="#N/A"/>
    <e v="#N/A"/>
    <m/>
    <m/>
  </r>
  <r>
    <x v="24"/>
    <x v="24"/>
    <s v="IN66"/>
    <n v="0"/>
    <n v="0"/>
    <n v="0"/>
    <n v="0"/>
    <n v="0"/>
    <n v="0"/>
    <n v="0"/>
    <n v="0"/>
    <n v="0"/>
    <n v="0"/>
    <n v="0"/>
    <m/>
    <s v=""/>
    <m/>
    <x v="7"/>
    <x v="3"/>
    <e v="#N/A"/>
    <e v="#N/A"/>
    <e v="#N/A"/>
    <e v="#N/A"/>
    <e v="#N/A"/>
    <e v="#N/A"/>
    <m/>
    <m/>
  </r>
  <r>
    <x v="24"/>
    <x v="24"/>
    <s v="IN67"/>
    <n v="2408"/>
    <n v="0"/>
    <n v="0"/>
    <n v="1464"/>
    <n v="932"/>
    <n v="0"/>
    <n v="1476"/>
    <n v="1472"/>
    <n v="0"/>
    <n v="-2408"/>
    <n v="2408"/>
    <m/>
    <s v=""/>
    <m/>
    <x v="8"/>
    <x v="1"/>
    <e v="#N/A"/>
    <e v="#N/A"/>
    <e v="#N/A"/>
    <e v="#N/A"/>
    <e v="#N/A"/>
    <e v="#N/A"/>
    <m/>
    <m/>
  </r>
  <r>
    <x v="24"/>
    <x v="24"/>
    <s v="IN68"/>
    <n v="0"/>
    <n v="0"/>
    <n v="0"/>
    <n v="0"/>
    <n v="0"/>
    <n v="0"/>
    <n v="0"/>
    <n v="0"/>
    <n v="0"/>
    <n v="0"/>
    <n v="0"/>
    <m/>
    <s v=""/>
    <m/>
    <x v="9"/>
    <x v="1"/>
    <e v="#N/A"/>
    <e v="#N/A"/>
    <e v="#N/A"/>
    <e v="#N/A"/>
    <e v="#N/A"/>
    <e v="#N/A"/>
    <m/>
    <m/>
  </r>
  <r>
    <x v="24"/>
    <x v="24"/>
    <s v="IN69"/>
    <n v="0"/>
    <n v="0"/>
    <n v="0"/>
    <n v="0"/>
    <n v="0"/>
    <n v="0"/>
    <n v="0"/>
    <n v="0"/>
    <n v="0"/>
    <n v="0"/>
    <n v="0"/>
    <m/>
    <s v=""/>
    <m/>
    <x v="10"/>
    <x v="4"/>
    <e v="#N/A"/>
    <e v="#N/A"/>
    <e v="#N/A"/>
    <e v="#N/A"/>
    <e v="#N/A"/>
    <e v="#N/A"/>
    <m/>
    <m/>
  </r>
  <r>
    <x v="24"/>
    <x v="24"/>
    <s v="IN70"/>
    <n v="0"/>
    <n v="0"/>
    <n v="0"/>
    <n v="0"/>
    <n v="0"/>
    <n v="0"/>
    <n v="0"/>
    <n v="0"/>
    <n v="0"/>
    <n v="0"/>
    <n v="0"/>
    <m/>
    <s v=""/>
    <m/>
    <x v="11"/>
    <x v="4"/>
    <e v="#N/A"/>
    <e v="#N/A"/>
    <e v="#N/A"/>
    <e v="#N/A"/>
    <e v="#N/A"/>
    <e v="#N/A"/>
    <m/>
    <m/>
  </r>
  <r>
    <x v="24"/>
    <x v="24"/>
    <s v="IN71"/>
    <n v="0"/>
    <n v="0"/>
    <n v="0"/>
    <n v="0"/>
    <n v="0"/>
    <n v="0"/>
    <n v="0"/>
    <n v="0"/>
    <n v="0"/>
    <n v="0"/>
    <n v="0"/>
    <m/>
    <s v=""/>
    <m/>
    <x v="12"/>
    <x v="4"/>
    <e v="#N/A"/>
    <e v="#N/A"/>
    <e v="#N/A"/>
    <e v="#N/A"/>
    <e v="#N/A"/>
    <e v="#N/A"/>
    <m/>
    <m/>
  </r>
  <r>
    <x v="24"/>
    <x v="24"/>
    <s v="IN72"/>
    <n v="0"/>
    <n v="0"/>
    <n v="0"/>
    <n v="0"/>
    <n v="0"/>
    <n v="0"/>
    <n v="0"/>
    <n v="0"/>
    <n v="0"/>
    <n v="0"/>
    <n v="0"/>
    <m/>
    <s v=""/>
    <m/>
    <x v="13"/>
    <x v="3"/>
    <e v="#N/A"/>
    <e v="#N/A"/>
    <e v="#N/A"/>
    <e v="#N/A"/>
    <e v="#N/A"/>
    <e v="#N/A"/>
    <m/>
    <m/>
  </r>
  <r>
    <x v="24"/>
    <x v="24"/>
    <s v="IN73"/>
    <n v="0"/>
    <n v="0"/>
    <n v="0"/>
    <n v="0"/>
    <n v="0"/>
    <n v="0"/>
    <n v="0"/>
    <n v="0"/>
    <n v="0"/>
    <n v="0"/>
    <n v="0"/>
    <m/>
    <s v=""/>
    <m/>
    <x v="14"/>
    <x v="3"/>
    <e v="#N/A"/>
    <e v="#N/A"/>
    <e v="#N/A"/>
    <e v="#N/A"/>
    <e v="#N/A"/>
    <e v="#N/A"/>
    <m/>
    <m/>
  </r>
  <r>
    <x v="24"/>
    <x v="24"/>
    <s v="IN74"/>
    <n v="0"/>
    <n v="0"/>
    <n v="0"/>
    <n v="0"/>
    <n v="0"/>
    <n v="0"/>
    <n v="0"/>
    <n v="0"/>
    <n v="0"/>
    <n v="0"/>
    <n v="0"/>
    <m/>
    <s v=""/>
    <m/>
    <x v="15"/>
    <x v="5"/>
    <e v="#N/A"/>
    <e v="#N/A"/>
    <e v="#N/A"/>
    <e v="#N/A"/>
    <e v="#N/A"/>
    <e v="#N/A"/>
    <m/>
    <m/>
  </r>
  <r>
    <x v="24"/>
    <x v="24"/>
    <s v="IN75"/>
    <n v="0"/>
    <n v="0"/>
    <n v="0"/>
    <n v="0"/>
    <n v="0"/>
    <n v="0"/>
    <n v="0"/>
    <n v="0"/>
    <n v="0"/>
    <n v="0"/>
    <n v="0"/>
    <m/>
    <s v=""/>
    <m/>
    <x v="16"/>
    <x v="2"/>
    <e v="#N/A"/>
    <e v="#N/A"/>
    <e v="#N/A"/>
    <e v="#N/A"/>
    <e v="#N/A"/>
    <e v="#N/A"/>
    <m/>
    <m/>
  </r>
  <r>
    <x v="24"/>
    <x v="24"/>
    <s v="IN76"/>
    <n v="0"/>
    <n v="0"/>
    <n v="0"/>
    <n v="0"/>
    <n v="0"/>
    <n v="0"/>
    <n v="0"/>
    <n v="0"/>
    <n v="0"/>
    <n v="0"/>
    <n v="0"/>
    <m/>
    <s v=""/>
    <m/>
    <x v="17"/>
    <x v="2"/>
    <e v="#N/A"/>
    <e v="#N/A"/>
    <e v="#N/A"/>
    <e v="#N/A"/>
    <e v="#N/A"/>
    <e v="#N/A"/>
    <m/>
    <m/>
  </r>
  <r>
    <x v="24"/>
    <x v="24"/>
    <s v="IN77"/>
    <n v="0"/>
    <n v="0"/>
    <n v="0"/>
    <n v="0"/>
    <n v="0"/>
    <n v="0"/>
    <n v="0"/>
    <n v="0"/>
    <n v="0"/>
    <n v="0"/>
    <n v="0"/>
    <m/>
    <s v=""/>
    <m/>
    <x v="18"/>
    <x v="1"/>
    <e v="#N/A"/>
    <e v="#N/A"/>
    <e v="#N/A"/>
    <e v="#N/A"/>
    <e v="#N/A"/>
    <e v="#N/A"/>
    <m/>
    <m/>
  </r>
  <r>
    <x v="24"/>
    <x v="24"/>
    <s v="IN78"/>
    <n v="0"/>
    <n v="0"/>
    <n v="0"/>
    <n v="0"/>
    <n v="0"/>
    <n v="0"/>
    <n v="0"/>
    <n v="0"/>
    <n v="0"/>
    <n v="0"/>
    <n v="0"/>
    <m/>
    <s v=""/>
    <m/>
    <x v="19"/>
    <x v="2"/>
    <e v="#N/A"/>
    <e v="#N/A"/>
    <e v="#N/A"/>
    <e v="#N/A"/>
    <e v="#N/A"/>
    <e v="#N/A"/>
    <m/>
    <m/>
  </r>
  <r>
    <x v="24"/>
    <x v="24"/>
    <s v="IN79"/>
    <n v="0"/>
    <n v="0"/>
    <n v="0"/>
    <n v="0"/>
    <n v="0"/>
    <n v="0"/>
    <n v="0"/>
    <n v="0"/>
    <n v="0"/>
    <n v="0"/>
    <n v="0"/>
    <m/>
    <s v=""/>
    <m/>
    <x v="20"/>
    <x v="1"/>
    <e v="#N/A"/>
    <e v="#N/A"/>
    <e v="#N/A"/>
    <e v="#N/A"/>
    <e v="#N/A"/>
    <e v="#N/A"/>
    <m/>
    <m/>
  </r>
  <r>
    <x v="24"/>
    <x v="24"/>
    <s v="IN80"/>
    <n v="0"/>
    <n v="0"/>
    <n v="0"/>
    <n v="0"/>
    <n v="0"/>
    <n v="0"/>
    <n v="0"/>
    <n v="0"/>
    <n v="0"/>
    <n v="0"/>
    <n v="0"/>
    <m/>
    <s v=""/>
    <m/>
    <x v="21"/>
    <x v="2"/>
    <e v="#N/A"/>
    <e v="#N/A"/>
    <e v="#N/A"/>
    <e v="#N/A"/>
    <e v="#N/A"/>
    <e v="#N/A"/>
    <m/>
    <m/>
  </r>
  <r>
    <x v="24"/>
    <x v="24"/>
    <s v="IN81"/>
    <n v="0"/>
    <n v="0"/>
    <n v="0"/>
    <n v="0"/>
    <n v="0"/>
    <n v="0"/>
    <n v="0"/>
    <n v="0"/>
    <n v="0"/>
    <n v="0"/>
    <n v="0"/>
    <m/>
    <s v=""/>
    <m/>
    <x v="22"/>
    <x v="1"/>
    <e v="#N/A"/>
    <e v="#N/A"/>
    <e v="#N/A"/>
    <e v="#N/A"/>
    <e v="#N/A"/>
    <e v="#N/A"/>
    <m/>
    <m/>
  </r>
  <r>
    <x v="24"/>
    <x v="24"/>
    <s v="IN82"/>
    <n v="0"/>
    <n v="0"/>
    <n v="0"/>
    <n v="0"/>
    <n v="0"/>
    <n v="0"/>
    <n v="0"/>
    <n v="0"/>
    <n v="0"/>
    <n v="0"/>
    <n v="0"/>
    <m/>
    <s v=""/>
    <m/>
    <x v="23"/>
    <x v="6"/>
    <e v="#N/A"/>
    <e v="#N/A"/>
    <e v="#N/A"/>
    <e v="#N/A"/>
    <e v="#N/A"/>
    <e v="#N/A"/>
    <m/>
    <m/>
  </r>
  <r>
    <x v="24"/>
    <x v="24"/>
    <s v="IN83"/>
    <n v="0"/>
    <n v="0"/>
    <n v="0"/>
    <n v="0"/>
    <n v="0"/>
    <n v="0"/>
    <n v="0"/>
    <n v="0"/>
    <n v="0"/>
    <n v="0"/>
    <n v="0"/>
    <m/>
    <s v=""/>
    <m/>
    <x v="24"/>
    <x v="1"/>
    <e v="#N/A"/>
    <e v="#N/A"/>
    <e v="#N/A"/>
    <e v="#N/A"/>
    <e v="#N/A"/>
    <e v="#N/A"/>
    <m/>
    <m/>
  </r>
  <r>
    <x v="24"/>
    <x v="24"/>
    <s v="IN84"/>
    <n v="0"/>
    <n v="0"/>
    <n v="0"/>
    <n v="0"/>
    <n v="0"/>
    <n v="0"/>
    <n v="0"/>
    <n v="0"/>
    <n v="0"/>
    <n v="0"/>
    <n v="0"/>
    <m/>
    <s v=""/>
    <m/>
    <x v="25"/>
    <x v="1"/>
    <e v="#N/A"/>
    <e v="#N/A"/>
    <e v="#N/A"/>
    <e v="#N/A"/>
    <e v="#N/A"/>
    <e v="#N/A"/>
    <m/>
    <m/>
  </r>
  <r>
    <x v="24"/>
    <x v="24"/>
    <s v="IN85"/>
    <n v="0"/>
    <n v="0"/>
    <n v="0"/>
    <n v="0"/>
    <n v="0"/>
    <n v="0"/>
    <n v="0"/>
    <n v="0"/>
    <n v="0"/>
    <n v="0"/>
    <n v="0"/>
    <m/>
    <s v=""/>
    <m/>
    <x v="26"/>
    <x v="3"/>
    <e v="#N/A"/>
    <e v="#N/A"/>
    <e v="#N/A"/>
    <e v="#N/A"/>
    <e v="#N/A"/>
    <e v="#N/A"/>
    <m/>
    <m/>
  </r>
  <r>
    <x v="24"/>
    <x v="24"/>
    <s v="IN86"/>
    <n v="0"/>
    <n v="0"/>
    <n v="0"/>
    <n v="0"/>
    <n v="0"/>
    <n v="0"/>
    <n v="0"/>
    <n v="0"/>
    <n v="0"/>
    <n v="0"/>
    <n v="0"/>
    <m/>
    <s v=""/>
    <m/>
    <x v="27"/>
    <x v="3"/>
    <e v="#N/A"/>
    <e v="#N/A"/>
    <e v="#N/A"/>
    <e v="#N/A"/>
    <e v="#N/A"/>
    <e v="#N/A"/>
    <m/>
    <m/>
  </r>
  <r>
    <x v="24"/>
    <x v="24"/>
    <s v="IN87"/>
    <n v="0"/>
    <n v="0"/>
    <n v="0"/>
    <n v="0"/>
    <n v="0"/>
    <n v="0"/>
    <n v="0"/>
    <n v="0"/>
    <n v="0"/>
    <n v="0"/>
    <n v="0"/>
    <m/>
    <s v=""/>
    <m/>
    <x v="28"/>
    <x v="4"/>
    <e v="#N/A"/>
    <e v="#N/A"/>
    <e v="#N/A"/>
    <e v="#N/A"/>
    <e v="#N/A"/>
    <e v="#N/A"/>
    <m/>
    <m/>
  </r>
  <r>
    <x v="24"/>
    <x v="24"/>
    <s v="IN88"/>
    <n v="0"/>
    <n v="0"/>
    <n v="0"/>
    <n v="0"/>
    <n v="0"/>
    <n v="0"/>
    <n v="0"/>
    <n v="0"/>
    <n v="0"/>
    <n v="0"/>
    <n v="0"/>
    <m/>
    <s v=""/>
    <m/>
    <x v="29"/>
    <x v="2"/>
    <e v="#N/A"/>
    <e v="#N/A"/>
    <e v="#N/A"/>
    <e v="#N/A"/>
    <e v="#N/A"/>
    <e v="#N/A"/>
    <m/>
    <m/>
  </r>
  <r>
    <x v="24"/>
    <x v="24"/>
    <s v="IN89"/>
    <n v="0"/>
    <n v="0"/>
    <n v="0"/>
    <n v="0"/>
    <n v="0"/>
    <n v="0"/>
    <n v="0"/>
    <n v="0"/>
    <n v="0"/>
    <n v="0"/>
    <n v="0"/>
    <m/>
    <s v=""/>
    <m/>
    <x v="30"/>
    <x v="4"/>
    <e v="#N/A"/>
    <e v="#N/A"/>
    <e v="#N/A"/>
    <e v="#N/A"/>
    <e v="#N/A"/>
    <e v="#N/A"/>
    <m/>
    <m/>
  </r>
  <r>
    <x v="24"/>
    <x v="24"/>
    <s v="IN90"/>
    <n v="0"/>
    <n v="0"/>
    <n v="0"/>
    <n v="0"/>
    <n v="0"/>
    <n v="0"/>
    <n v="0"/>
    <n v="0"/>
    <n v="0"/>
    <n v="0"/>
    <n v="0"/>
    <m/>
    <s v=""/>
    <m/>
    <x v="31"/>
    <x v="5"/>
    <e v="#N/A"/>
    <e v="#N/A"/>
    <e v="#N/A"/>
    <e v="#N/A"/>
    <e v="#N/A"/>
    <e v="#N/A"/>
    <m/>
    <m/>
  </r>
  <r>
    <x v="24"/>
    <x v="24"/>
    <s v="IN91"/>
    <n v="0"/>
    <n v="0"/>
    <n v="0"/>
    <n v="0"/>
    <n v="0"/>
    <n v="0"/>
    <n v="0"/>
    <n v="0"/>
    <n v="0"/>
    <n v="0"/>
    <n v="0"/>
    <m/>
    <s v=""/>
    <m/>
    <x v="32"/>
    <x v="3"/>
    <e v="#N/A"/>
    <e v="#N/A"/>
    <e v="#N/A"/>
    <e v="#N/A"/>
    <e v="#N/A"/>
    <e v="#N/A"/>
    <m/>
    <m/>
  </r>
  <r>
    <x v="24"/>
    <x v="24"/>
    <s v="IN92"/>
    <n v="0"/>
    <n v="0"/>
    <n v="0"/>
    <n v="0"/>
    <n v="0"/>
    <n v="0"/>
    <n v="0"/>
    <n v="0"/>
    <n v="0"/>
    <n v="0"/>
    <n v="0"/>
    <m/>
    <s v=""/>
    <m/>
    <x v="33"/>
    <x v="2"/>
    <e v="#N/A"/>
    <e v="#N/A"/>
    <e v="#N/A"/>
    <e v="#N/A"/>
    <e v="#N/A"/>
    <e v="#N/A"/>
    <m/>
    <m/>
  </r>
  <r>
    <x v="24"/>
    <x v="24"/>
    <s v="IN93"/>
    <n v="0"/>
    <n v="0"/>
    <n v="0"/>
    <n v="0"/>
    <n v="0"/>
    <n v="0"/>
    <n v="0"/>
    <n v="0"/>
    <n v="0"/>
    <n v="0"/>
    <n v="0"/>
    <m/>
    <s v=""/>
    <m/>
    <x v="34"/>
    <x v="2"/>
    <e v="#N/A"/>
    <e v="#N/A"/>
    <e v="#N/A"/>
    <e v="#N/A"/>
    <e v="#N/A"/>
    <e v="#N/A"/>
    <m/>
    <m/>
  </r>
  <r>
    <x v="24"/>
    <x v="24"/>
    <s v="IN94"/>
    <n v="0"/>
    <n v="0"/>
    <n v="0"/>
    <n v="0"/>
    <n v="0"/>
    <n v="0"/>
    <n v="0"/>
    <n v="0"/>
    <n v="0"/>
    <n v="0"/>
    <n v="0"/>
    <m/>
    <s v=""/>
    <m/>
    <x v="35"/>
    <x v="2"/>
    <e v="#N/A"/>
    <e v="#N/A"/>
    <e v="#N/A"/>
    <e v="#N/A"/>
    <e v="#N/A"/>
    <e v="#N/A"/>
    <m/>
    <m/>
  </r>
  <r>
    <x v="24"/>
    <x v="24"/>
    <s v="IN95"/>
    <n v="0"/>
    <n v="0"/>
    <n v="0"/>
    <n v="0"/>
    <n v="0"/>
    <n v="0"/>
    <n v="0"/>
    <n v="0"/>
    <n v="0"/>
    <n v="0"/>
    <n v="0"/>
    <m/>
    <s v=""/>
    <m/>
    <x v="36"/>
    <x v="7"/>
    <e v="#N/A"/>
    <e v="#N/A"/>
    <e v="#N/A"/>
    <e v="#N/A"/>
    <e v="#N/A"/>
    <e v="#N/A"/>
    <m/>
    <m/>
  </r>
  <r>
    <x v="24"/>
    <x v="24"/>
    <s v="IN96"/>
    <n v="0"/>
    <n v="0"/>
    <n v="0"/>
    <n v="0"/>
    <n v="0"/>
    <n v="0"/>
    <n v="0"/>
    <n v="0"/>
    <n v="0"/>
    <n v="0"/>
    <n v="0"/>
    <m/>
    <s v=""/>
    <m/>
    <x v="20"/>
    <x v="0"/>
    <e v="#N/A"/>
    <e v="#N/A"/>
    <e v="#N/A"/>
    <e v="#N/A"/>
    <e v="#N/A"/>
    <e v="#N/A"/>
    <m/>
    <m/>
  </r>
  <r>
    <x v="25"/>
    <x v="25"/>
    <s v="IN15"/>
    <n v="0"/>
    <n v="0"/>
    <n v="0"/>
    <n v="0"/>
    <n v="0"/>
    <n v="0"/>
    <n v="0"/>
    <n v="0"/>
    <n v="0"/>
    <n v="0"/>
    <n v="0"/>
    <m/>
    <s v=""/>
    <m/>
    <x v="0"/>
    <x v="0"/>
    <e v="#N/A"/>
    <e v="#N/A"/>
    <e v="#N/A"/>
    <e v="#N/A"/>
    <e v="#N/A"/>
    <e v="#N/A"/>
    <m/>
    <m/>
  </r>
  <r>
    <x v="25"/>
    <x v="25"/>
    <s v="IN16"/>
    <n v="0"/>
    <n v="0"/>
    <n v="0"/>
    <n v="0"/>
    <n v="0"/>
    <n v="0"/>
    <n v="0"/>
    <n v="0"/>
    <n v="0"/>
    <n v="0"/>
    <n v="0"/>
    <m/>
    <s v=""/>
    <m/>
    <x v="20"/>
    <x v="0"/>
    <e v="#N/A"/>
    <e v="#N/A"/>
    <e v="#N/A"/>
    <e v="#N/A"/>
    <e v="#N/A"/>
    <e v="#N/A"/>
    <m/>
    <m/>
  </r>
  <r>
    <x v="25"/>
    <x v="25"/>
    <s v="IN60"/>
    <n v="0"/>
    <n v="0"/>
    <n v="0"/>
    <n v="0"/>
    <n v="0"/>
    <n v="0"/>
    <n v="0"/>
    <n v="0"/>
    <n v="0"/>
    <n v="0"/>
    <n v="0"/>
    <m/>
    <s v=""/>
    <m/>
    <x v="1"/>
    <x v="1"/>
    <e v="#N/A"/>
    <e v="#N/A"/>
    <e v="#N/A"/>
    <e v="#N/A"/>
    <e v="#N/A"/>
    <e v="#N/A"/>
    <m/>
    <m/>
  </r>
  <r>
    <x v="25"/>
    <x v="25"/>
    <s v="IN61"/>
    <n v="0"/>
    <n v="0"/>
    <n v="0"/>
    <n v="0"/>
    <n v="0"/>
    <n v="0"/>
    <n v="0"/>
    <n v="0"/>
    <n v="0"/>
    <n v="0"/>
    <n v="0"/>
    <m/>
    <s v=""/>
    <m/>
    <x v="2"/>
    <x v="2"/>
    <e v="#N/A"/>
    <e v="#N/A"/>
    <e v="#N/A"/>
    <e v="#N/A"/>
    <e v="#N/A"/>
    <e v="#N/A"/>
    <m/>
    <m/>
  </r>
  <r>
    <x v="25"/>
    <x v="25"/>
    <s v="IN62"/>
    <n v="0"/>
    <n v="0"/>
    <n v="0"/>
    <n v="120"/>
    <n v="0"/>
    <n v="0"/>
    <n v="0"/>
    <n v="0"/>
    <n v="0"/>
    <n v="0"/>
    <n v="0"/>
    <m/>
    <s v=""/>
    <m/>
    <x v="3"/>
    <x v="3"/>
    <e v="#N/A"/>
    <e v="#N/A"/>
    <e v="#N/A"/>
    <e v="#N/A"/>
    <e v="#N/A"/>
    <e v="#N/A"/>
    <m/>
    <m/>
  </r>
  <r>
    <x v="25"/>
    <x v="25"/>
    <s v="IN63"/>
    <n v="0"/>
    <n v="0"/>
    <n v="0"/>
    <n v="0"/>
    <n v="0"/>
    <n v="0"/>
    <n v="0"/>
    <n v="0"/>
    <n v="0"/>
    <n v="0"/>
    <n v="0"/>
    <m/>
    <s v=""/>
    <m/>
    <x v="4"/>
    <x v="4"/>
    <e v="#N/A"/>
    <e v="#N/A"/>
    <e v="#N/A"/>
    <e v="#N/A"/>
    <e v="#N/A"/>
    <e v="#N/A"/>
    <m/>
    <m/>
  </r>
  <r>
    <x v="25"/>
    <x v="25"/>
    <s v="IN64"/>
    <n v="0"/>
    <n v="0"/>
    <n v="0"/>
    <n v="0"/>
    <n v="0"/>
    <n v="0"/>
    <n v="0"/>
    <n v="0"/>
    <n v="0"/>
    <n v="0"/>
    <n v="0"/>
    <m/>
    <s v=""/>
    <m/>
    <x v="5"/>
    <x v="4"/>
    <e v="#N/A"/>
    <e v="#N/A"/>
    <e v="#N/A"/>
    <e v="#N/A"/>
    <e v="#N/A"/>
    <e v="#N/A"/>
    <m/>
    <m/>
  </r>
  <r>
    <x v="25"/>
    <x v="25"/>
    <s v="IN65"/>
    <n v="0"/>
    <n v="0"/>
    <n v="0"/>
    <n v="0"/>
    <n v="0"/>
    <n v="0"/>
    <n v="0"/>
    <n v="0"/>
    <n v="0"/>
    <n v="0"/>
    <n v="0"/>
    <m/>
    <s v=""/>
    <m/>
    <x v="6"/>
    <x v="2"/>
    <e v="#N/A"/>
    <e v="#N/A"/>
    <e v="#N/A"/>
    <e v="#N/A"/>
    <e v="#N/A"/>
    <e v="#N/A"/>
    <m/>
    <m/>
  </r>
  <r>
    <x v="25"/>
    <x v="25"/>
    <s v="IN66"/>
    <n v="0"/>
    <n v="0"/>
    <n v="0"/>
    <n v="0"/>
    <n v="0"/>
    <n v="0"/>
    <n v="0"/>
    <n v="0"/>
    <n v="0"/>
    <n v="0"/>
    <n v="0"/>
    <m/>
    <s v=""/>
    <m/>
    <x v="7"/>
    <x v="3"/>
    <e v="#N/A"/>
    <e v="#N/A"/>
    <e v="#N/A"/>
    <e v="#N/A"/>
    <e v="#N/A"/>
    <e v="#N/A"/>
    <m/>
    <m/>
  </r>
  <r>
    <x v="25"/>
    <x v="25"/>
    <s v="IN67"/>
    <n v="0"/>
    <n v="0"/>
    <n v="0"/>
    <n v="0"/>
    <n v="0"/>
    <n v="0"/>
    <n v="0"/>
    <n v="0"/>
    <n v="0"/>
    <n v="0"/>
    <n v="0"/>
    <m/>
    <s v=""/>
    <m/>
    <x v="8"/>
    <x v="1"/>
    <e v="#N/A"/>
    <e v="#N/A"/>
    <e v="#N/A"/>
    <e v="#N/A"/>
    <e v="#N/A"/>
    <e v="#N/A"/>
    <m/>
    <m/>
  </r>
  <r>
    <x v="25"/>
    <x v="25"/>
    <s v="IN68"/>
    <n v="0"/>
    <n v="0"/>
    <n v="0"/>
    <n v="0"/>
    <n v="0"/>
    <n v="0"/>
    <n v="0"/>
    <n v="0"/>
    <n v="0"/>
    <n v="0"/>
    <n v="0"/>
    <m/>
    <s v=""/>
    <m/>
    <x v="9"/>
    <x v="1"/>
    <e v="#N/A"/>
    <e v="#N/A"/>
    <e v="#N/A"/>
    <e v="#N/A"/>
    <e v="#N/A"/>
    <e v="#N/A"/>
    <m/>
    <m/>
  </r>
  <r>
    <x v="25"/>
    <x v="25"/>
    <s v="IN69"/>
    <n v="0"/>
    <n v="0"/>
    <n v="0"/>
    <n v="0"/>
    <n v="0"/>
    <n v="0"/>
    <n v="0"/>
    <n v="0"/>
    <n v="0"/>
    <n v="0"/>
    <n v="0"/>
    <m/>
    <s v=""/>
    <m/>
    <x v="10"/>
    <x v="4"/>
    <e v="#N/A"/>
    <e v="#N/A"/>
    <e v="#N/A"/>
    <e v="#N/A"/>
    <e v="#N/A"/>
    <e v="#N/A"/>
    <m/>
    <m/>
  </r>
  <r>
    <x v="25"/>
    <x v="25"/>
    <s v="IN70"/>
    <n v="0"/>
    <n v="0"/>
    <n v="0"/>
    <n v="0"/>
    <n v="0"/>
    <n v="0"/>
    <n v="0"/>
    <n v="0"/>
    <n v="0"/>
    <n v="0"/>
    <n v="0"/>
    <m/>
    <s v=""/>
    <m/>
    <x v="11"/>
    <x v="4"/>
    <e v="#N/A"/>
    <e v="#N/A"/>
    <e v="#N/A"/>
    <e v="#N/A"/>
    <e v="#N/A"/>
    <e v="#N/A"/>
    <m/>
    <m/>
  </r>
  <r>
    <x v="25"/>
    <x v="25"/>
    <s v="IN71"/>
    <n v="0"/>
    <n v="0"/>
    <n v="0"/>
    <n v="0"/>
    <n v="0"/>
    <n v="0"/>
    <n v="0"/>
    <n v="0"/>
    <n v="0"/>
    <n v="0"/>
    <n v="0"/>
    <m/>
    <s v=""/>
    <m/>
    <x v="12"/>
    <x v="4"/>
    <e v="#N/A"/>
    <e v="#N/A"/>
    <e v="#N/A"/>
    <e v="#N/A"/>
    <e v="#N/A"/>
    <e v="#N/A"/>
    <m/>
    <m/>
  </r>
  <r>
    <x v="25"/>
    <x v="25"/>
    <s v="IN72"/>
    <n v="0"/>
    <n v="0"/>
    <n v="0"/>
    <n v="0"/>
    <n v="0"/>
    <n v="0"/>
    <n v="0"/>
    <n v="0"/>
    <n v="0"/>
    <n v="0"/>
    <n v="0"/>
    <m/>
    <s v=""/>
    <m/>
    <x v="13"/>
    <x v="3"/>
    <e v="#N/A"/>
    <e v="#N/A"/>
    <e v="#N/A"/>
    <e v="#N/A"/>
    <e v="#N/A"/>
    <e v="#N/A"/>
    <m/>
    <m/>
  </r>
  <r>
    <x v="25"/>
    <x v="25"/>
    <s v="IN73"/>
    <n v="0"/>
    <n v="0"/>
    <n v="0"/>
    <n v="0"/>
    <n v="0"/>
    <n v="0"/>
    <n v="0"/>
    <n v="0"/>
    <n v="0"/>
    <n v="0"/>
    <n v="0"/>
    <m/>
    <s v=""/>
    <m/>
    <x v="14"/>
    <x v="3"/>
    <e v="#N/A"/>
    <e v="#N/A"/>
    <e v="#N/A"/>
    <e v="#N/A"/>
    <e v="#N/A"/>
    <e v="#N/A"/>
    <m/>
    <m/>
  </r>
  <r>
    <x v="25"/>
    <x v="25"/>
    <s v="IN74"/>
    <n v="0"/>
    <n v="0"/>
    <n v="0"/>
    <n v="0"/>
    <n v="0"/>
    <n v="0"/>
    <n v="0"/>
    <n v="0"/>
    <n v="0"/>
    <n v="0"/>
    <n v="0"/>
    <m/>
    <s v=""/>
    <m/>
    <x v="15"/>
    <x v="5"/>
    <e v="#N/A"/>
    <e v="#N/A"/>
    <e v="#N/A"/>
    <e v="#N/A"/>
    <e v="#N/A"/>
    <e v="#N/A"/>
    <m/>
    <m/>
  </r>
  <r>
    <x v="25"/>
    <x v="25"/>
    <s v="IN75"/>
    <n v="0"/>
    <n v="0"/>
    <n v="0"/>
    <n v="0"/>
    <n v="0"/>
    <n v="0"/>
    <n v="0"/>
    <n v="0"/>
    <n v="0"/>
    <n v="0"/>
    <n v="0"/>
    <m/>
    <s v=""/>
    <m/>
    <x v="16"/>
    <x v="2"/>
    <e v="#N/A"/>
    <e v="#N/A"/>
    <e v="#N/A"/>
    <e v="#N/A"/>
    <e v="#N/A"/>
    <e v="#N/A"/>
    <m/>
    <m/>
  </r>
  <r>
    <x v="25"/>
    <x v="25"/>
    <s v="IN76"/>
    <n v="0"/>
    <n v="0"/>
    <n v="0"/>
    <n v="0"/>
    <n v="0"/>
    <n v="0"/>
    <n v="0"/>
    <n v="0"/>
    <n v="0"/>
    <n v="0"/>
    <n v="0"/>
    <m/>
    <s v=""/>
    <m/>
    <x v="17"/>
    <x v="2"/>
    <e v="#N/A"/>
    <e v="#N/A"/>
    <e v="#N/A"/>
    <e v="#N/A"/>
    <e v="#N/A"/>
    <e v="#N/A"/>
    <m/>
    <m/>
  </r>
  <r>
    <x v="25"/>
    <x v="25"/>
    <s v="IN77"/>
    <n v="0"/>
    <n v="0"/>
    <n v="0"/>
    <n v="0"/>
    <n v="0"/>
    <n v="0"/>
    <n v="0"/>
    <n v="0"/>
    <n v="0"/>
    <n v="0"/>
    <n v="0"/>
    <m/>
    <s v=""/>
    <m/>
    <x v="18"/>
    <x v="1"/>
    <e v="#N/A"/>
    <e v="#N/A"/>
    <e v="#N/A"/>
    <e v="#N/A"/>
    <e v="#N/A"/>
    <e v="#N/A"/>
    <m/>
    <m/>
  </r>
  <r>
    <x v="25"/>
    <x v="25"/>
    <s v="IN78"/>
    <n v="0"/>
    <n v="0"/>
    <n v="0"/>
    <n v="0"/>
    <n v="0"/>
    <n v="0"/>
    <n v="0"/>
    <n v="0"/>
    <n v="0"/>
    <n v="0"/>
    <n v="0"/>
    <m/>
    <s v=""/>
    <m/>
    <x v="19"/>
    <x v="2"/>
    <e v="#N/A"/>
    <e v="#N/A"/>
    <e v="#N/A"/>
    <e v="#N/A"/>
    <e v="#N/A"/>
    <e v="#N/A"/>
    <m/>
    <m/>
  </r>
  <r>
    <x v="25"/>
    <x v="25"/>
    <s v="IN79"/>
    <n v="0"/>
    <n v="0"/>
    <n v="0"/>
    <n v="0"/>
    <n v="0"/>
    <n v="0"/>
    <n v="0"/>
    <n v="0"/>
    <n v="0"/>
    <n v="0"/>
    <n v="0"/>
    <m/>
    <s v=""/>
    <m/>
    <x v="20"/>
    <x v="1"/>
    <e v="#N/A"/>
    <e v="#N/A"/>
    <e v="#N/A"/>
    <e v="#N/A"/>
    <e v="#N/A"/>
    <e v="#N/A"/>
    <m/>
    <m/>
  </r>
  <r>
    <x v="25"/>
    <x v="25"/>
    <s v="IN80"/>
    <n v="0"/>
    <n v="0"/>
    <n v="0"/>
    <n v="0"/>
    <n v="0"/>
    <n v="0"/>
    <n v="0"/>
    <n v="0"/>
    <n v="0"/>
    <n v="0"/>
    <n v="0"/>
    <m/>
    <s v=""/>
    <m/>
    <x v="21"/>
    <x v="2"/>
    <e v="#N/A"/>
    <e v="#N/A"/>
    <e v="#N/A"/>
    <e v="#N/A"/>
    <e v="#N/A"/>
    <e v="#N/A"/>
    <m/>
    <m/>
  </r>
  <r>
    <x v="25"/>
    <x v="25"/>
    <s v="IN81"/>
    <n v="0"/>
    <n v="0"/>
    <n v="0"/>
    <n v="0"/>
    <n v="0"/>
    <n v="0"/>
    <n v="0"/>
    <n v="0"/>
    <n v="0"/>
    <n v="0"/>
    <n v="0"/>
    <m/>
    <s v=""/>
    <m/>
    <x v="22"/>
    <x v="1"/>
    <e v="#N/A"/>
    <e v="#N/A"/>
    <e v="#N/A"/>
    <e v="#N/A"/>
    <e v="#N/A"/>
    <e v="#N/A"/>
    <m/>
    <m/>
  </r>
  <r>
    <x v="25"/>
    <x v="25"/>
    <s v="IN82"/>
    <n v="0"/>
    <n v="0"/>
    <n v="0"/>
    <n v="0"/>
    <n v="0"/>
    <n v="0"/>
    <n v="0"/>
    <n v="0"/>
    <n v="0"/>
    <n v="0"/>
    <n v="0"/>
    <m/>
    <s v=""/>
    <m/>
    <x v="23"/>
    <x v="6"/>
    <e v="#N/A"/>
    <e v="#N/A"/>
    <e v="#N/A"/>
    <e v="#N/A"/>
    <e v="#N/A"/>
    <e v="#N/A"/>
    <m/>
    <m/>
  </r>
  <r>
    <x v="25"/>
    <x v="25"/>
    <s v="IN83"/>
    <n v="0"/>
    <n v="0"/>
    <n v="0"/>
    <n v="0"/>
    <n v="0"/>
    <n v="0"/>
    <n v="0"/>
    <n v="0"/>
    <n v="0"/>
    <n v="0"/>
    <n v="0"/>
    <m/>
    <s v=""/>
    <m/>
    <x v="24"/>
    <x v="1"/>
    <e v="#N/A"/>
    <e v="#N/A"/>
    <e v="#N/A"/>
    <e v="#N/A"/>
    <e v="#N/A"/>
    <e v="#N/A"/>
    <m/>
    <m/>
  </r>
  <r>
    <x v="25"/>
    <x v="25"/>
    <s v="IN84"/>
    <n v="0"/>
    <n v="0"/>
    <n v="0"/>
    <n v="0"/>
    <n v="0"/>
    <n v="0"/>
    <n v="0"/>
    <n v="0"/>
    <n v="0"/>
    <n v="0"/>
    <n v="0"/>
    <m/>
    <s v=""/>
    <m/>
    <x v="25"/>
    <x v="1"/>
    <e v="#N/A"/>
    <e v="#N/A"/>
    <e v="#N/A"/>
    <e v="#N/A"/>
    <e v="#N/A"/>
    <e v="#N/A"/>
    <m/>
    <m/>
  </r>
  <r>
    <x v="25"/>
    <x v="25"/>
    <s v="IN85"/>
    <n v="0"/>
    <n v="0"/>
    <n v="0"/>
    <n v="0"/>
    <n v="0"/>
    <n v="0"/>
    <n v="0"/>
    <n v="0"/>
    <n v="0"/>
    <n v="0"/>
    <n v="0"/>
    <m/>
    <s v=""/>
    <m/>
    <x v="26"/>
    <x v="3"/>
    <e v="#N/A"/>
    <e v="#N/A"/>
    <e v="#N/A"/>
    <e v="#N/A"/>
    <e v="#N/A"/>
    <e v="#N/A"/>
    <m/>
    <m/>
  </r>
  <r>
    <x v="25"/>
    <x v="25"/>
    <s v="IN86"/>
    <n v="0"/>
    <n v="0"/>
    <n v="0"/>
    <n v="0"/>
    <n v="0"/>
    <n v="0"/>
    <n v="0"/>
    <n v="0"/>
    <n v="0"/>
    <n v="0"/>
    <n v="0"/>
    <m/>
    <s v=""/>
    <m/>
    <x v="27"/>
    <x v="3"/>
    <e v="#N/A"/>
    <e v="#N/A"/>
    <e v="#N/A"/>
    <e v="#N/A"/>
    <e v="#N/A"/>
    <e v="#N/A"/>
    <m/>
    <m/>
  </r>
  <r>
    <x v="25"/>
    <x v="25"/>
    <s v="IN87"/>
    <n v="0"/>
    <n v="0"/>
    <n v="0"/>
    <n v="0"/>
    <n v="0"/>
    <n v="0"/>
    <n v="0"/>
    <n v="0"/>
    <n v="0"/>
    <n v="0"/>
    <n v="0"/>
    <m/>
    <s v=""/>
    <m/>
    <x v="28"/>
    <x v="4"/>
    <e v="#N/A"/>
    <e v="#N/A"/>
    <e v="#N/A"/>
    <e v="#N/A"/>
    <e v="#N/A"/>
    <e v="#N/A"/>
    <m/>
    <m/>
  </r>
  <r>
    <x v="25"/>
    <x v="25"/>
    <s v="IN88"/>
    <n v="0"/>
    <n v="0"/>
    <n v="0"/>
    <n v="0"/>
    <n v="0"/>
    <n v="0"/>
    <n v="0"/>
    <n v="0"/>
    <n v="0"/>
    <n v="0"/>
    <n v="0"/>
    <m/>
    <s v=""/>
    <m/>
    <x v="29"/>
    <x v="2"/>
    <e v="#N/A"/>
    <e v="#N/A"/>
    <e v="#N/A"/>
    <e v="#N/A"/>
    <e v="#N/A"/>
    <e v="#N/A"/>
    <m/>
    <m/>
  </r>
  <r>
    <x v="25"/>
    <x v="25"/>
    <s v="IN89"/>
    <n v="0"/>
    <n v="0"/>
    <n v="0"/>
    <n v="0"/>
    <n v="0"/>
    <n v="0"/>
    <n v="0"/>
    <n v="0"/>
    <n v="0"/>
    <n v="0"/>
    <n v="0"/>
    <m/>
    <s v=""/>
    <m/>
    <x v="30"/>
    <x v="4"/>
    <e v="#N/A"/>
    <e v="#N/A"/>
    <e v="#N/A"/>
    <e v="#N/A"/>
    <e v="#N/A"/>
    <e v="#N/A"/>
    <m/>
    <m/>
  </r>
  <r>
    <x v="25"/>
    <x v="25"/>
    <s v="IN90"/>
    <n v="0"/>
    <n v="0"/>
    <n v="0"/>
    <n v="0"/>
    <n v="0"/>
    <n v="0"/>
    <n v="0"/>
    <n v="0"/>
    <n v="0"/>
    <n v="0"/>
    <n v="0"/>
    <m/>
    <s v=""/>
    <m/>
    <x v="31"/>
    <x v="5"/>
    <e v="#N/A"/>
    <e v="#N/A"/>
    <e v="#N/A"/>
    <e v="#N/A"/>
    <e v="#N/A"/>
    <e v="#N/A"/>
    <m/>
    <m/>
  </r>
  <r>
    <x v="25"/>
    <x v="25"/>
    <s v="IN91"/>
    <n v="0"/>
    <n v="0"/>
    <n v="0"/>
    <n v="0"/>
    <n v="0"/>
    <n v="0"/>
    <n v="0"/>
    <n v="0"/>
    <n v="0"/>
    <n v="0"/>
    <n v="0"/>
    <m/>
    <s v=""/>
    <m/>
    <x v="32"/>
    <x v="3"/>
    <e v="#N/A"/>
    <e v="#N/A"/>
    <e v="#N/A"/>
    <e v="#N/A"/>
    <e v="#N/A"/>
    <e v="#N/A"/>
    <m/>
    <m/>
  </r>
  <r>
    <x v="25"/>
    <x v="25"/>
    <s v="IN92"/>
    <n v="0"/>
    <n v="0"/>
    <n v="0"/>
    <n v="0"/>
    <n v="0"/>
    <n v="0"/>
    <n v="0"/>
    <n v="0"/>
    <n v="0"/>
    <n v="0"/>
    <n v="0"/>
    <m/>
    <s v=""/>
    <m/>
    <x v="33"/>
    <x v="2"/>
    <e v="#N/A"/>
    <e v="#N/A"/>
    <e v="#N/A"/>
    <e v="#N/A"/>
    <e v="#N/A"/>
    <e v="#N/A"/>
    <m/>
    <m/>
  </r>
  <r>
    <x v="25"/>
    <x v="25"/>
    <s v="IN93"/>
    <n v="0"/>
    <n v="0"/>
    <n v="0"/>
    <n v="0"/>
    <n v="0"/>
    <n v="0"/>
    <n v="0"/>
    <n v="0"/>
    <n v="0"/>
    <n v="0"/>
    <n v="0"/>
    <m/>
    <s v=""/>
    <m/>
    <x v="34"/>
    <x v="2"/>
    <e v="#N/A"/>
    <e v="#N/A"/>
    <e v="#N/A"/>
    <e v="#N/A"/>
    <e v="#N/A"/>
    <e v="#N/A"/>
    <m/>
    <m/>
  </r>
  <r>
    <x v="25"/>
    <x v="25"/>
    <s v="IN94"/>
    <n v="0"/>
    <n v="0"/>
    <n v="0"/>
    <n v="0"/>
    <n v="0"/>
    <n v="0"/>
    <n v="0"/>
    <n v="0"/>
    <n v="0"/>
    <n v="0"/>
    <n v="0"/>
    <m/>
    <s v=""/>
    <m/>
    <x v="35"/>
    <x v="2"/>
    <e v="#N/A"/>
    <e v="#N/A"/>
    <e v="#N/A"/>
    <e v="#N/A"/>
    <e v="#N/A"/>
    <e v="#N/A"/>
    <m/>
    <m/>
  </r>
  <r>
    <x v="25"/>
    <x v="25"/>
    <s v="IN95"/>
    <n v="0"/>
    <n v="0"/>
    <n v="0"/>
    <n v="0"/>
    <n v="0"/>
    <n v="0"/>
    <n v="0"/>
    <n v="0"/>
    <n v="0"/>
    <n v="0"/>
    <n v="0"/>
    <m/>
    <s v=""/>
    <m/>
    <x v="36"/>
    <x v="7"/>
    <e v="#N/A"/>
    <e v="#N/A"/>
    <e v="#N/A"/>
    <e v="#N/A"/>
    <e v="#N/A"/>
    <e v="#N/A"/>
    <m/>
    <m/>
  </r>
  <r>
    <x v="25"/>
    <x v="25"/>
    <s v="IN97"/>
    <n v="0"/>
    <n v="0"/>
    <n v="0"/>
    <n v="0"/>
    <n v="0"/>
    <n v="0"/>
    <n v="0"/>
    <n v="0"/>
    <n v="0"/>
    <n v="0"/>
    <n v="0"/>
    <m/>
    <s v=""/>
    <m/>
    <x v="37"/>
    <x v="8"/>
    <e v="#N/A"/>
    <e v="#N/A"/>
    <e v="#N/A"/>
    <e v="#N/A"/>
    <e v="#N/A"/>
    <e v="#N/A"/>
    <m/>
    <m/>
  </r>
  <r>
    <x v="26"/>
    <x v="26"/>
    <s v="IN15"/>
    <n v="0"/>
    <n v="0"/>
    <n v="0"/>
    <n v="0"/>
    <n v="0"/>
    <n v="0"/>
    <n v="0"/>
    <n v="0"/>
    <n v="0"/>
    <n v="0"/>
    <n v="0"/>
    <m/>
    <s v=""/>
    <m/>
    <x v="0"/>
    <x v="0"/>
    <e v="#N/A"/>
    <e v="#N/A"/>
    <e v="#N/A"/>
    <e v="#N/A"/>
    <e v="#N/A"/>
    <e v="#N/A"/>
    <m/>
    <m/>
  </r>
  <r>
    <x v="26"/>
    <x v="26"/>
    <s v="IN16"/>
    <n v="0"/>
    <n v="0"/>
    <n v="0"/>
    <n v="0"/>
    <n v="0"/>
    <n v="0"/>
    <n v="0"/>
    <n v="0"/>
    <n v="0"/>
    <n v="0"/>
    <n v="0"/>
    <m/>
    <s v=""/>
    <m/>
    <x v="20"/>
    <x v="0"/>
    <e v="#N/A"/>
    <e v="#N/A"/>
    <e v="#N/A"/>
    <e v="#N/A"/>
    <e v="#N/A"/>
    <e v="#N/A"/>
    <m/>
    <m/>
  </r>
  <r>
    <x v="26"/>
    <x v="26"/>
    <s v="IN60"/>
    <n v="0"/>
    <n v="0"/>
    <n v="0"/>
    <n v="0"/>
    <n v="0"/>
    <n v="0"/>
    <n v="0"/>
    <n v="0"/>
    <n v="0"/>
    <n v="0"/>
    <n v="0"/>
    <m/>
    <s v=""/>
    <m/>
    <x v="1"/>
    <x v="1"/>
    <e v="#N/A"/>
    <e v="#N/A"/>
    <e v="#N/A"/>
    <e v="#N/A"/>
    <e v="#N/A"/>
    <e v="#N/A"/>
    <m/>
    <m/>
  </r>
  <r>
    <x v="26"/>
    <x v="26"/>
    <s v="IN61"/>
    <n v="0"/>
    <n v="0"/>
    <n v="0"/>
    <n v="0"/>
    <n v="0"/>
    <n v="0"/>
    <n v="0"/>
    <n v="0"/>
    <n v="0"/>
    <n v="0"/>
    <n v="0"/>
    <m/>
    <s v=""/>
    <m/>
    <x v="2"/>
    <x v="2"/>
    <e v="#N/A"/>
    <e v="#N/A"/>
    <e v="#N/A"/>
    <e v="#N/A"/>
    <e v="#N/A"/>
    <e v="#N/A"/>
    <m/>
    <m/>
  </r>
  <r>
    <x v="26"/>
    <x v="26"/>
    <s v="IN62"/>
    <n v="0"/>
    <n v="0"/>
    <n v="0"/>
    <n v="0"/>
    <n v="0"/>
    <n v="0"/>
    <n v="0"/>
    <n v="0"/>
    <n v="0"/>
    <n v="0"/>
    <n v="0"/>
    <m/>
    <s v=""/>
    <m/>
    <x v="3"/>
    <x v="3"/>
    <e v="#N/A"/>
    <e v="#N/A"/>
    <e v="#N/A"/>
    <e v="#N/A"/>
    <e v="#N/A"/>
    <e v="#N/A"/>
    <m/>
    <m/>
  </r>
  <r>
    <x v="26"/>
    <x v="26"/>
    <s v="IN63"/>
    <n v="0"/>
    <n v="0"/>
    <n v="768"/>
    <n v="0"/>
    <n v="0"/>
    <n v="0"/>
    <n v="0"/>
    <n v="768"/>
    <n v="0"/>
    <n v="-768"/>
    <n v="768"/>
    <m/>
    <s v=""/>
    <m/>
    <x v="4"/>
    <x v="4"/>
    <e v="#N/A"/>
    <e v="#N/A"/>
    <e v="#N/A"/>
    <e v="#N/A"/>
    <e v="#N/A"/>
    <e v="#N/A"/>
    <m/>
    <m/>
  </r>
  <r>
    <x v="26"/>
    <x v="26"/>
    <s v="IN64"/>
    <n v="0"/>
    <n v="0"/>
    <n v="0"/>
    <n v="0"/>
    <n v="0"/>
    <n v="0"/>
    <n v="0"/>
    <n v="0"/>
    <n v="0"/>
    <n v="0"/>
    <n v="0"/>
    <m/>
    <s v=""/>
    <m/>
    <x v="5"/>
    <x v="4"/>
    <e v="#N/A"/>
    <e v="#N/A"/>
    <e v="#N/A"/>
    <e v="#N/A"/>
    <e v="#N/A"/>
    <e v="#N/A"/>
    <m/>
    <m/>
  </r>
  <r>
    <x v="26"/>
    <x v="26"/>
    <s v="IN65"/>
    <n v="0"/>
    <n v="0"/>
    <n v="0"/>
    <n v="0"/>
    <n v="0"/>
    <n v="0"/>
    <n v="0"/>
    <n v="0"/>
    <n v="0"/>
    <n v="0"/>
    <n v="0"/>
    <m/>
    <s v=""/>
    <m/>
    <x v="6"/>
    <x v="2"/>
    <e v="#N/A"/>
    <e v="#N/A"/>
    <e v="#N/A"/>
    <e v="#N/A"/>
    <e v="#N/A"/>
    <e v="#N/A"/>
    <m/>
    <m/>
  </r>
  <r>
    <x v="26"/>
    <x v="26"/>
    <s v="IN66"/>
    <n v="0"/>
    <n v="0"/>
    <n v="0"/>
    <n v="0"/>
    <n v="0"/>
    <n v="0"/>
    <n v="0"/>
    <n v="0"/>
    <n v="0"/>
    <n v="0"/>
    <n v="0"/>
    <m/>
    <s v=""/>
    <m/>
    <x v="7"/>
    <x v="3"/>
    <e v="#N/A"/>
    <e v="#N/A"/>
    <e v="#N/A"/>
    <e v="#N/A"/>
    <e v="#N/A"/>
    <e v="#N/A"/>
    <m/>
    <m/>
  </r>
  <r>
    <x v="26"/>
    <x v="26"/>
    <s v="IN67"/>
    <n v="0"/>
    <n v="0"/>
    <n v="0"/>
    <n v="0"/>
    <n v="0"/>
    <n v="0"/>
    <n v="0"/>
    <n v="0"/>
    <n v="0"/>
    <n v="0"/>
    <n v="0"/>
    <m/>
    <s v=""/>
    <m/>
    <x v="8"/>
    <x v="1"/>
    <e v="#N/A"/>
    <e v="#N/A"/>
    <e v="#N/A"/>
    <e v="#N/A"/>
    <e v="#N/A"/>
    <e v="#N/A"/>
    <m/>
    <m/>
  </r>
  <r>
    <x v="26"/>
    <x v="26"/>
    <s v="IN68"/>
    <n v="0"/>
    <n v="0"/>
    <n v="2520"/>
    <n v="0"/>
    <n v="0"/>
    <n v="0"/>
    <n v="0"/>
    <n v="2520"/>
    <n v="0"/>
    <n v="-2520"/>
    <n v="2520"/>
    <m/>
    <s v=""/>
    <m/>
    <x v="9"/>
    <x v="1"/>
    <e v="#N/A"/>
    <e v="#N/A"/>
    <e v="#N/A"/>
    <e v="#N/A"/>
    <e v="#N/A"/>
    <e v="#N/A"/>
    <m/>
    <m/>
  </r>
  <r>
    <x v="26"/>
    <x v="26"/>
    <s v="IN69"/>
    <n v="0"/>
    <n v="0"/>
    <n v="0"/>
    <n v="0"/>
    <n v="0"/>
    <n v="0"/>
    <n v="0"/>
    <n v="0"/>
    <n v="0"/>
    <n v="0"/>
    <n v="0"/>
    <m/>
    <s v=""/>
    <m/>
    <x v="10"/>
    <x v="4"/>
    <e v="#N/A"/>
    <e v="#N/A"/>
    <e v="#N/A"/>
    <e v="#N/A"/>
    <e v="#N/A"/>
    <e v="#N/A"/>
    <m/>
    <m/>
  </r>
  <r>
    <x v="26"/>
    <x v="26"/>
    <s v="IN70"/>
    <n v="0"/>
    <n v="0"/>
    <n v="0"/>
    <n v="0"/>
    <n v="0"/>
    <n v="0"/>
    <n v="0"/>
    <n v="0"/>
    <n v="0"/>
    <n v="0"/>
    <n v="0"/>
    <m/>
    <s v=""/>
    <m/>
    <x v="11"/>
    <x v="4"/>
    <e v="#N/A"/>
    <e v="#N/A"/>
    <e v="#N/A"/>
    <e v="#N/A"/>
    <e v="#N/A"/>
    <e v="#N/A"/>
    <m/>
    <m/>
  </r>
  <r>
    <x v="26"/>
    <x v="26"/>
    <s v="IN71"/>
    <n v="0"/>
    <n v="0"/>
    <n v="0"/>
    <n v="0"/>
    <n v="0"/>
    <n v="0"/>
    <n v="0"/>
    <n v="0"/>
    <n v="0"/>
    <n v="0"/>
    <n v="0"/>
    <m/>
    <s v=""/>
    <m/>
    <x v="12"/>
    <x v="4"/>
    <e v="#N/A"/>
    <e v="#N/A"/>
    <e v="#N/A"/>
    <e v="#N/A"/>
    <e v="#N/A"/>
    <e v="#N/A"/>
    <m/>
    <m/>
  </r>
  <r>
    <x v="26"/>
    <x v="26"/>
    <s v="IN72"/>
    <n v="0"/>
    <n v="0"/>
    <n v="0"/>
    <n v="0"/>
    <n v="0"/>
    <n v="0"/>
    <n v="3960"/>
    <n v="3960"/>
    <n v="0"/>
    <n v="-3960"/>
    <n v="3960"/>
    <m/>
    <s v=""/>
    <m/>
    <x v="13"/>
    <x v="3"/>
    <e v="#N/A"/>
    <e v="#N/A"/>
    <e v="#N/A"/>
    <e v="#N/A"/>
    <e v="#N/A"/>
    <e v="#N/A"/>
    <m/>
    <m/>
  </r>
  <r>
    <x v="26"/>
    <x v="26"/>
    <s v="IN73"/>
    <n v="0"/>
    <n v="0"/>
    <n v="0"/>
    <n v="0"/>
    <n v="0"/>
    <n v="0"/>
    <n v="0"/>
    <n v="0"/>
    <n v="0"/>
    <n v="0"/>
    <n v="0"/>
    <m/>
    <s v=""/>
    <m/>
    <x v="14"/>
    <x v="3"/>
    <e v="#N/A"/>
    <e v="#N/A"/>
    <e v="#N/A"/>
    <e v="#N/A"/>
    <e v="#N/A"/>
    <e v="#N/A"/>
    <m/>
    <m/>
  </r>
  <r>
    <x v="26"/>
    <x v="26"/>
    <s v="IN74"/>
    <n v="0"/>
    <n v="0"/>
    <n v="0"/>
    <n v="0"/>
    <n v="0"/>
    <n v="0"/>
    <n v="0"/>
    <n v="0"/>
    <n v="0"/>
    <n v="0"/>
    <n v="0"/>
    <m/>
    <s v=""/>
    <m/>
    <x v="15"/>
    <x v="5"/>
    <e v="#N/A"/>
    <e v="#N/A"/>
    <e v="#N/A"/>
    <e v="#N/A"/>
    <e v="#N/A"/>
    <e v="#N/A"/>
    <m/>
    <m/>
  </r>
  <r>
    <x v="26"/>
    <x v="26"/>
    <s v="IN75"/>
    <n v="0"/>
    <n v="0"/>
    <n v="0"/>
    <n v="0"/>
    <n v="0"/>
    <n v="0"/>
    <n v="0"/>
    <n v="0"/>
    <n v="0"/>
    <n v="0"/>
    <n v="0"/>
    <m/>
    <s v=""/>
    <m/>
    <x v="16"/>
    <x v="2"/>
    <e v="#N/A"/>
    <e v="#N/A"/>
    <e v="#N/A"/>
    <e v="#N/A"/>
    <e v="#N/A"/>
    <e v="#N/A"/>
    <m/>
    <m/>
  </r>
  <r>
    <x v="26"/>
    <x v="26"/>
    <s v="IN76"/>
    <n v="0"/>
    <n v="0"/>
    <n v="0"/>
    <n v="0"/>
    <n v="0"/>
    <n v="0"/>
    <n v="0"/>
    <n v="0"/>
    <n v="0"/>
    <n v="0"/>
    <n v="0"/>
    <m/>
    <s v=""/>
    <m/>
    <x v="17"/>
    <x v="2"/>
    <e v="#N/A"/>
    <e v="#N/A"/>
    <e v="#N/A"/>
    <e v="#N/A"/>
    <e v="#N/A"/>
    <e v="#N/A"/>
    <m/>
    <m/>
  </r>
  <r>
    <x v="26"/>
    <x v="26"/>
    <s v="IN77"/>
    <n v="0"/>
    <n v="0"/>
    <n v="0"/>
    <n v="0"/>
    <n v="0"/>
    <n v="0"/>
    <n v="0"/>
    <n v="0"/>
    <n v="0"/>
    <n v="0"/>
    <n v="0"/>
    <m/>
    <s v=""/>
    <m/>
    <x v="18"/>
    <x v="1"/>
    <e v="#N/A"/>
    <e v="#N/A"/>
    <e v="#N/A"/>
    <e v="#N/A"/>
    <e v="#N/A"/>
    <e v="#N/A"/>
    <m/>
    <m/>
  </r>
  <r>
    <x v="26"/>
    <x v="26"/>
    <s v="IN78"/>
    <n v="0"/>
    <n v="0"/>
    <n v="0"/>
    <n v="0"/>
    <n v="0"/>
    <n v="0"/>
    <n v="0"/>
    <n v="0"/>
    <n v="0"/>
    <n v="0"/>
    <n v="0"/>
    <m/>
    <s v=""/>
    <m/>
    <x v="19"/>
    <x v="2"/>
    <e v="#N/A"/>
    <e v="#N/A"/>
    <e v="#N/A"/>
    <e v="#N/A"/>
    <e v="#N/A"/>
    <e v="#N/A"/>
    <m/>
    <m/>
  </r>
  <r>
    <x v="26"/>
    <x v="26"/>
    <s v="IN79"/>
    <n v="0"/>
    <n v="0"/>
    <n v="0"/>
    <n v="0"/>
    <n v="0"/>
    <n v="0"/>
    <n v="0"/>
    <n v="0"/>
    <n v="0"/>
    <n v="0"/>
    <n v="0"/>
    <m/>
    <s v=""/>
    <m/>
    <x v="20"/>
    <x v="1"/>
    <e v="#N/A"/>
    <e v="#N/A"/>
    <e v="#N/A"/>
    <e v="#N/A"/>
    <e v="#N/A"/>
    <e v="#N/A"/>
    <m/>
    <m/>
  </r>
  <r>
    <x v="26"/>
    <x v="26"/>
    <s v="IN80"/>
    <n v="0"/>
    <n v="0"/>
    <n v="0"/>
    <n v="0"/>
    <n v="0"/>
    <n v="0"/>
    <n v="0"/>
    <n v="0"/>
    <n v="0"/>
    <n v="0"/>
    <n v="0"/>
    <m/>
    <s v=""/>
    <m/>
    <x v="21"/>
    <x v="2"/>
    <e v="#N/A"/>
    <e v="#N/A"/>
    <e v="#N/A"/>
    <e v="#N/A"/>
    <e v="#N/A"/>
    <e v="#N/A"/>
    <m/>
    <m/>
  </r>
  <r>
    <x v="26"/>
    <x v="26"/>
    <s v="IN81"/>
    <n v="0"/>
    <n v="0"/>
    <n v="0"/>
    <n v="0"/>
    <n v="0"/>
    <n v="0"/>
    <n v="0"/>
    <n v="0"/>
    <n v="0"/>
    <n v="0"/>
    <n v="0"/>
    <m/>
    <s v=""/>
    <m/>
    <x v="22"/>
    <x v="1"/>
    <e v="#N/A"/>
    <e v="#N/A"/>
    <e v="#N/A"/>
    <e v="#N/A"/>
    <e v="#N/A"/>
    <e v="#N/A"/>
    <m/>
    <m/>
  </r>
  <r>
    <x v="26"/>
    <x v="26"/>
    <s v="IN82"/>
    <n v="0"/>
    <n v="0"/>
    <n v="0"/>
    <n v="0"/>
    <n v="0"/>
    <n v="0"/>
    <n v="0"/>
    <n v="0"/>
    <n v="0"/>
    <n v="0"/>
    <n v="0"/>
    <m/>
    <s v=""/>
    <m/>
    <x v="23"/>
    <x v="6"/>
    <e v="#N/A"/>
    <e v="#N/A"/>
    <e v="#N/A"/>
    <e v="#N/A"/>
    <e v="#N/A"/>
    <e v="#N/A"/>
    <m/>
    <m/>
  </r>
  <r>
    <x v="26"/>
    <x v="26"/>
    <s v="IN83"/>
    <n v="0"/>
    <n v="0"/>
    <n v="0"/>
    <n v="0"/>
    <n v="0"/>
    <n v="0"/>
    <n v="0"/>
    <n v="0"/>
    <n v="0"/>
    <n v="0"/>
    <n v="0"/>
    <m/>
    <s v=""/>
    <m/>
    <x v="24"/>
    <x v="1"/>
    <e v="#N/A"/>
    <e v="#N/A"/>
    <e v="#N/A"/>
    <e v="#N/A"/>
    <e v="#N/A"/>
    <e v="#N/A"/>
    <m/>
    <m/>
  </r>
  <r>
    <x v="26"/>
    <x v="26"/>
    <s v="IN84"/>
    <n v="0"/>
    <n v="0"/>
    <n v="0"/>
    <n v="0"/>
    <n v="0"/>
    <n v="0"/>
    <n v="0"/>
    <n v="0"/>
    <n v="0"/>
    <n v="0"/>
    <n v="0"/>
    <m/>
    <s v=""/>
    <m/>
    <x v="25"/>
    <x v="1"/>
    <e v="#N/A"/>
    <e v="#N/A"/>
    <e v="#N/A"/>
    <e v="#N/A"/>
    <e v="#N/A"/>
    <e v="#N/A"/>
    <m/>
    <m/>
  </r>
  <r>
    <x v="26"/>
    <x v="26"/>
    <s v="IN85"/>
    <n v="0"/>
    <n v="0"/>
    <n v="0"/>
    <n v="0"/>
    <n v="0"/>
    <n v="0"/>
    <n v="0"/>
    <n v="0"/>
    <n v="0"/>
    <n v="0"/>
    <n v="0"/>
    <m/>
    <s v=""/>
    <m/>
    <x v="26"/>
    <x v="3"/>
    <e v="#N/A"/>
    <e v="#N/A"/>
    <e v="#N/A"/>
    <e v="#N/A"/>
    <e v="#N/A"/>
    <e v="#N/A"/>
    <m/>
    <m/>
  </r>
  <r>
    <x v="26"/>
    <x v="26"/>
    <s v="IN86"/>
    <n v="0"/>
    <n v="0"/>
    <n v="0"/>
    <n v="0"/>
    <n v="0"/>
    <n v="0"/>
    <n v="0"/>
    <n v="0"/>
    <n v="0"/>
    <n v="0"/>
    <n v="0"/>
    <m/>
    <s v=""/>
    <m/>
    <x v="27"/>
    <x v="3"/>
    <e v="#N/A"/>
    <e v="#N/A"/>
    <e v="#N/A"/>
    <e v="#N/A"/>
    <e v="#N/A"/>
    <e v="#N/A"/>
    <m/>
    <m/>
  </r>
  <r>
    <x v="26"/>
    <x v="26"/>
    <s v="IN87"/>
    <n v="0"/>
    <n v="0"/>
    <n v="0"/>
    <n v="0"/>
    <n v="0"/>
    <n v="0"/>
    <n v="0"/>
    <n v="0"/>
    <n v="0"/>
    <n v="0"/>
    <n v="0"/>
    <m/>
    <s v=""/>
    <m/>
    <x v="28"/>
    <x v="4"/>
    <e v="#N/A"/>
    <e v="#N/A"/>
    <e v="#N/A"/>
    <e v="#N/A"/>
    <e v="#N/A"/>
    <e v="#N/A"/>
    <m/>
    <m/>
  </r>
  <r>
    <x v="26"/>
    <x v="26"/>
    <s v="IN88"/>
    <n v="0"/>
    <n v="0"/>
    <n v="0"/>
    <n v="0"/>
    <n v="0"/>
    <n v="0"/>
    <n v="0"/>
    <n v="0"/>
    <n v="0"/>
    <n v="0"/>
    <n v="0"/>
    <m/>
    <s v=""/>
    <m/>
    <x v="29"/>
    <x v="2"/>
    <e v="#N/A"/>
    <e v="#N/A"/>
    <e v="#N/A"/>
    <e v="#N/A"/>
    <e v="#N/A"/>
    <e v="#N/A"/>
    <m/>
    <m/>
  </r>
  <r>
    <x v="26"/>
    <x v="26"/>
    <s v="IN89"/>
    <n v="0"/>
    <n v="0"/>
    <n v="0"/>
    <n v="0"/>
    <n v="0"/>
    <n v="0"/>
    <n v="0"/>
    <n v="0"/>
    <n v="0"/>
    <n v="0"/>
    <n v="0"/>
    <m/>
    <s v=""/>
    <m/>
    <x v="30"/>
    <x v="4"/>
    <e v="#N/A"/>
    <e v="#N/A"/>
    <e v="#N/A"/>
    <e v="#N/A"/>
    <e v="#N/A"/>
    <e v="#N/A"/>
    <m/>
    <m/>
  </r>
  <r>
    <x v="26"/>
    <x v="26"/>
    <s v="IN90"/>
    <n v="0"/>
    <n v="0"/>
    <n v="0"/>
    <n v="0"/>
    <n v="0"/>
    <n v="0"/>
    <n v="0"/>
    <n v="0"/>
    <n v="0"/>
    <n v="0"/>
    <n v="0"/>
    <m/>
    <s v=""/>
    <m/>
    <x v="31"/>
    <x v="5"/>
    <e v="#N/A"/>
    <e v="#N/A"/>
    <e v="#N/A"/>
    <e v="#N/A"/>
    <e v="#N/A"/>
    <e v="#N/A"/>
    <m/>
    <m/>
  </r>
  <r>
    <x v="26"/>
    <x v="26"/>
    <s v="IN91"/>
    <n v="0"/>
    <n v="0"/>
    <n v="0"/>
    <n v="0"/>
    <n v="0"/>
    <n v="0"/>
    <n v="0"/>
    <n v="0"/>
    <n v="0"/>
    <n v="0"/>
    <n v="0"/>
    <m/>
    <s v=""/>
    <m/>
    <x v="32"/>
    <x v="3"/>
    <e v="#N/A"/>
    <e v="#N/A"/>
    <e v="#N/A"/>
    <e v="#N/A"/>
    <e v="#N/A"/>
    <e v="#N/A"/>
    <m/>
    <m/>
  </r>
  <r>
    <x v="26"/>
    <x v="26"/>
    <s v="IN92"/>
    <n v="0"/>
    <n v="0"/>
    <n v="0"/>
    <n v="0"/>
    <n v="0"/>
    <n v="0"/>
    <n v="0"/>
    <n v="0"/>
    <n v="0"/>
    <n v="0"/>
    <n v="0"/>
    <m/>
    <s v=""/>
    <m/>
    <x v="33"/>
    <x v="2"/>
    <e v="#N/A"/>
    <e v="#N/A"/>
    <e v="#N/A"/>
    <e v="#N/A"/>
    <e v="#N/A"/>
    <e v="#N/A"/>
    <m/>
    <m/>
  </r>
  <r>
    <x v="26"/>
    <x v="26"/>
    <s v="IN93"/>
    <n v="0"/>
    <n v="0"/>
    <n v="0"/>
    <n v="0"/>
    <n v="0"/>
    <n v="0"/>
    <n v="0"/>
    <n v="0"/>
    <n v="0"/>
    <n v="0"/>
    <n v="0"/>
    <m/>
    <s v=""/>
    <m/>
    <x v="34"/>
    <x v="2"/>
    <e v="#N/A"/>
    <e v="#N/A"/>
    <e v="#N/A"/>
    <e v="#N/A"/>
    <e v="#N/A"/>
    <e v="#N/A"/>
    <m/>
    <m/>
  </r>
  <r>
    <x v="26"/>
    <x v="26"/>
    <s v="IN94"/>
    <n v="0"/>
    <n v="0"/>
    <n v="0"/>
    <n v="0"/>
    <n v="0"/>
    <n v="0"/>
    <n v="0"/>
    <n v="0"/>
    <n v="0"/>
    <n v="0"/>
    <n v="0"/>
    <m/>
    <s v=""/>
    <m/>
    <x v="35"/>
    <x v="2"/>
    <e v="#N/A"/>
    <e v="#N/A"/>
    <e v="#N/A"/>
    <e v="#N/A"/>
    <e v="#N/A"/>
    <e v="#N/A"/>
    <m/>
    <m/>
  </r>
  <r>
    <x v="26"/>
    <x v="26"/>
    <s v="IN95"/>
    <n v="0"/>
    <n v="0"/>
    <n v="0"/>
    <n v="0"/>
    <n v="0"/>
    <n v="0"/>
    <n v="0"/>
    <n v="0"/>
    <n v="0"/>
    <n v="0"/>
    <n v="0"/>
    <m/>
    <s v=""/>
    <m/>
    <x v="36"/>
    <x v="7"/>
    <e v="#N/A"/>
    <e v="#N/A"/>
    <e v="#N/A"/>
    <e v="#N/A"/>
    <e v="#N/A"/>
    <e v="#N/A"/>
    <m/>
    <m/>
  </r>
  <r>
    <x v="26"/>
    <x v="26"/>
    <s v="IN96"/>
    <n v="0"/>
    <n v="0"/>
    <n v="0"/>
    <n v="0"/>
    <n v="0"/>
    <n v="0"/>
    <n v="0"/>
    <n v="0"/>
    <n v="0"/>
    <n v="0"/>
    <n v="0"/>
    <m/>
    <s v=""/>
    <m/>
    <x v="20"/>
    <x v="0"/>
    <e v="#N/A"/>
    <e v="#N/A"/>
    <e v="#N/A"/>
    <e v="#N/A"/>
    <e v="#N/A"/>
    <e v="#N/A"/>
    <m/>
    <m/>
  </r>
  <r>
    <x v="26"/>
    <x v="26"/>
    <s v="IN97"/>
    <n v="0"/>
    <n v="0"/>
    <n v="0"/>
    <n v="0"/>
    <n v="0"/>
    <n v="0"/>
    <n v="0"/>
    <n v="0"/>
    <n v="0"/>
    <n v="0"/>
    <n v="0"/>
    <m/>
    <s v=""/>
    <m/>
    <x v="37"/>
    <x v="8"/>
    <e v="#N/A"/>
    <e v="#N/A"/>
    <e v="#N/A"/>
    <e v="#N/A"/>
    <e v="#N/A"/>
    <e v="#N/A"/>
    <m/>
    <m/>
  </r>
  <r>
    <x v="27"/>
    <x v="27"/>
    <s v="IN15"/>
    <n v="0"/>
    <n v="0"/>
    <n v="0"/>
    <n v="0"/>
    <n v="0"/>
    <n v="0"/>
    <n v="0"/>
    <n v="0"/>
    <n v="0"/>
    <n v="0"/>
    <n v="0"/>
    <m/>
    <s v=""/>
    <m/>
    <x v="0"/>
    <x v="0"/>
    <e v="#N/A"/>
    <e v="#N/A"/>
    <e v="#N/A"/>
    <e v="#N/A"/>
    <e v="#N/A"/>
    <e v="#N/A"/>
    <m/>
    <m/>
  </r>
  <r>
    <x v="27"/>
    <x v="27"/>
    <s v="IN16"/>
    <n v="0"/>
    <n v="0"/>
    <n v="0"/>
    <n v="0"/>
    <n v="0"/>
    <n v="0"/>
    <n v="0"/>
    <n v="0"/>
    <n v="0"/>
    <n v="0"/>
    <n v="0"/>
    <m/>
    <s v=""/>
    <m/>
    <x v="20"/>
    <x v="0"/>
    <e v="#N/A"/>
    <e v="#N/A"/>
    <e v="#N/A"/>
    <e v="#N/A"/>
    <e v="#N/A"/>
    <e v="#N/A"/>
    <m/>
    <m/>
  </r>
  <r>
    <x v="27"/>
    <x v="27"/>
    <s v="IN60"/>
    <n v="0"/>
    <n v="0"/>
    <n v="0"/>
    <n v="0"/>
    <n v="0"/>
    <n v="0"/>
    <n v="0"/>
    <n v="0"/>
    <n v="0"/>
    <n v="0"/>
    <n v="0"/>
    <m/>
    <s v=""/>
    <m/>
    <x v="1"/>
    <x v="1"/>
    <e v="#N/A"/>
    <e v="#N/A"/>
    <e v="#N/A"/>
    <e v="#N/A"/>
    <e v="#N/A"/>
    <e v="#N/A"/>
    <m/>
    <m/>
  </r>
  <r>
    <x v="27"/>
    <x v="27"/>
    <s v="IN61"/>
    <n v="0"/>
    <n v="13800"/>
    <n v="11784"/>
    <n v="14352"/>
    <n v="9360"/>
    <n v="0"/>
    <n v="4440"/>
    <n v="15912"/>
    <n v="25000"/>
    <n v="-584"/>
    <n v="584"/>
    <m/>
    <n v="1.02336"/>
    <m/>
    <x v="2"/>
    <x v="2"/>
    <e v="#N/A"/>
    <e v="#N/A"/>
    <e v="#N/A"/>
    <e v="#N/A"/>
    <e v="#N/A"/>
    <e v="#N/A"/>
    <m/>
    <m/>
  </r>
  <r>
    <x v="27"/>
    <x v="27"/>
    <s v="IN62"/>
    <n v="30526"/>
    <n v="24696"/>
    <n v="22464"/>
    <n v="27323"/>
    <n v="14568"/>
    <n v="0"/>
    <n v="33237"/>
    <n v="49282"/>
    <n v="62700"/>
    <n v="-7569"/>
    <n v="7569"/>
    <m/>
    <n v="1.120717703349282"/>
    <m/>
    <x v="3"/>
    <x v="3"/>
    <e v="#N/A"/>
    <e v="#N/A"/>
    <e v="#N/A"/>
    <e v="#N/A"/>
    <e v="#N/A"/>
    <e v="#N/A"/>
    <m/>
    <m/>
  </r>
  <r>
    <x v="27"/>
    <x v="27"/>
    <s v="IN63"/>
    <n v="0"/>
    <n v="0"/>
    <n v="0"/>
    <n v="0"/>
    <n v="0"/>
    <n v="0"/>
    <n v="0"/>
    <n v="0"/>
    <n v="0"/>
    <n v="0"/>
    <n v="0"/>
    <m/>
    <s v=""/>
    <m/>
    <x v="4"/>
    <x v="4"/>
    <e v="#N/A"/>
    <e v="#N/A"/>
    <e v="#N/A"/>
    <e v="#N/A"/>
    <e v="#N/A"/>
    <e v="#N/A"/>
    <m/>
    <m/>
  </r>
  <r>
    <x v="27"/>
    <x v="27"/>
    <s v="IN64"/>
    <n v="0"/>
    <n v="0"/>
    <n v="0"/>
    <n v="0"/>
    <n v="0"/>
    <n v="0"/>
    <n v="0"/>
    <n v="0"/>
    <n v="0"/>
    <n v="0"/>
    <n v="0"/>
    <m/>
    <s v=""/>
    <m/>
    <x v="5"/>
    <x v="4"/>
    <e v="#N/A"/>
    <e v="#N/A"/>
    <e v="#N/A"/>
    <e v="#N/A"/>
    <e v="#N/A"/>
    <e v="#N/A"/>
    <m/>
    <m/>
  </r>
  <r>
    <x v="27"/>
    <x v="27"/>
    <s v="IN65"/>
    <n v="0"/>
    <n v="39935"/>
    <n v="504"/>
    <n v="33720"/>
    <n v="21696"/>
    <n v="0"/>
    <n v="20350"/>
    <n v="18214"/>
    <n v="50000"/>
    <n v="7450"/>
    <n v="-7450"/>
    <m/>
    <n v="0.851"/>
    <m/>
    <x v="6"/>
    <x v="2"/>
    <e v="#N/A"/>
    <e v="#N/A"/>
    <e v="#N/A"/>
    <e v="#N/A"/>
    <e v="#N/A"/>
    <e v="#N/A"/>
    <m/>
    <m/>
  </r>
  <r>
    <x v="27"/>
    <x v="27"/>
    <s v="IN66"/>
    <n v="0"/>
    <n v="6000"/>
    <n v="0"/>
    <n v="5376"/>
    <n v="1992"/>
    <n v="0"/>
    <n v="9312"/>
    <n v="7848"/>
    <n v="19000"/>
    <n v="7696"/>
    <n v="-7696"/>
    <m/>
    <n v="0.5949473684210527"/>
    <m/>
    <x v="7"/>
    <x v="3"/>
    <e v="#N/A"/>
    <e v="#N/A"/>
    <e v="#N/A"/>
    <e v="#N/A"/>
    <e v="#N/A"/>
    <e v="#N/A"/>
    <m/>
    <m/>
  </r>
  <r>
    <x v="27"/>
    <x v="27"/>
    <s v="IN67"/>
    <n v="0"/>
    <n v="26856"/>
    <n v="0"/>
    <n v="39744"/>
    <n v="23376"/>
    <n v="15672"/>
    <n v="22676"/>
    <n v="21404"/>
    <n v="33000"/>
    <n v="-13052"/>
    <n v="13052"/>
    <m/>
    <n v="1.395515151515152"/>
    <m/>
    <x v="8"/>
    <x v="1"/>
    <e v="#N/A"/>
    <e v="#N/A"/>
    <e v="#N/A"/>
    <e v="#N/A"/>
    <e v="#N/A"/>
    <e v="#N/A"/>
    <m/>
    <m/>
  </r>
  <r>
    <x v="27"/>
    <x v="27"/>
    <s v="IN68"/>
    <n v="0"/>
    <n v="10056"/>
    <n v="2184"/>
    <n v="27336"/>
    <n v="15719"/>
    <n v="0"/>
    <n v="6361"/>
    <n v="8305"/>
    <n v="35000"/>
    <n v="10736"/>
    <n v="-10736"/>
    <m/>
    <n v="0.6932571428571429"/>
    <m/>
    <x v="9"/>
    <x v="1"/>
    <e v="#N/A"/>
    <e v="#N/A"/>
    <e v="#N/A"/>
    <e v="#N/A"/>
    <e v="#N/A"/>
    <e v="#N/A"/>
    <m/>
    <m/>
  </r>
  <r>
    <x v="27"/>
    <x v="27"/>
    <s v="IN69"/>
    <n v="0"/>
    <n v="0"/>
    <n v="0"/>
    <n v="0"/>
    <n v="0"/>
    <n v="0"/>
    <n v="0"/>
    <n v="0"/>
    <n v="0"/>
    <n v="0"/>
    <n v="0"/>
    <m/>
    <s v=""/>
    <m/>
    <x v="10"/>
    <x v="4"/>
    <e v="#N/A"/>
    <e v="#N/A"/>
    <e v="#N/A"/>
    <e v="#N/A"/>
    <e v="#N/A"/>
    <e v="#N/A"/>
    <m/>
    <m/>
  </r>
  <r>
    <x v="27"/>
    <x v="27"/>
    <s v="IN70"/>
    <n v="0"/>
    <n v="0"/>
    <n v="0"/>
    <n v="0"/>
    <n v="0"/>
    <n v="0"/>
    <n v="0"/>
    <n v="0"/>
    <n v="0"/>
    <n v="0"/>
    <n v="0"/>
    <m/>
    <s v=""/>
    <m/>
    <x v="11"/>
    <x v="4"/>
    <e v="#N/A"/>
    <e v="#N/A"/>
    <e v="#N/A"/>
    <e v="#N/A"/>
    <e v="#N/A"/>
    <e v="#N/A"/>
    <m/>
    <m/>
  </r>
  <r>
    <x v="27"/>
    <x v="27"/>
    <s v="IN71"/>
    <n v="0"/>
    <n v="0"/>
    <n v="0"/>
    <n v="0"/>
    <n v="0"/>
    <n v="0"/>
    <n v="0"/>
    <n v="0"/>
    <n v="0"/>
    <n v="0"/>
    <n v="0"/>
    <m/>
    <s v=""/>
    <m/>
    <x v="12"/>
    <x v="4"/>
    <e v="#N/A"/>
    <e v="#N/A"/>
    <e v="#N/A"/>
    <e v="#N/A"/>
    <e v="#N/A"/>
    <e v="#N/A"/>
    <m/>
    <m/>
  </r>
  <r>
    <x v="27"/>
    <x v="27"/>
    <s v="IN72"/>
    <n v="0"/>
    <n v="4176"/>
    <n v="3600"/>
    <n v="9696"/>
    <n v="6912"/>
    <n v="0"/>
    <n v="10914"/>
    <n v="14514"/>
    <n v="29700"/>
    <n v="8274"/>
    <n v="-8274"/>
    <m/>
    <n v="0.7214141414141414"/>
    <m/>
    <x v="13"/>
    <x v="3"/>
    <e v="#N/A"/>
    <e v="#N/A"/>
    <e v="#N/A"/>
    <e v="#N/A"/>
    <e v="#N/A"/>
    <e v="#N/A"/>
    <m/>
    <m/>
  </r>
  <r>
    <x v="27"/>
    <x v="27"/>
    <s v="IN73"/>
    <n v="0"/>
    <n v="0"/>
    <n v="0"/>
    <n v="6408"/>
    <n v="3240"/>
    <n v="0"/>
    <n v="19872"/>
    <n v="19032"/>
    <n v="30200"/>
    <n v="7088"/>
    <n v="-7088"/>
    <m/>
    <n v="0.7652980132450331"/>
    <m/>
    <x v="14"/>
    <x v="3"/>
    <e v="#N/A"/>
    <e v="#N/A"/>
    <e v="#N/A"/>
    <e v="#N/A"/>
    <e v="#N/A"/>
    <e v="#N/A"/>
    <m/>
    <m/>
  </r>
  <r>
    <x v="27"/>
    <x v="27"/>
    <s v="IN74"/>
    <n v="0"/>
    <n v="0"/>
    <n v="0"/>
    <n v="0"/>
    <n v="0"/>
    <n v="0"/>
    <n v="0"/>
    <n v="0"/>
    <n v="0"/>
    <n v="0"/>
    <n v="0"/>
    <m/>
    <s v=""/>
    <m/>
    <x v="15"/>
    <x v="5"/>
    <e v="#N/A"/>
    <e v="#N/A"/>
    <e v="#N/A"/>
    <e v="#N/A"/>
    <e v="#N/A"/>
    <e v="#N/A"/>
    <m/>
    <m/>
  </r>
  <r>
    <x v="27"/>
    <x v="27"/>
    <s v="IN75"/>
    <n v="0"/>
    <n v="0"/>
    <n v="0"/>
    <n v="0"/>
    <n v="0"/>
    <n v="0"/>
    <n v="0"/>
    <n v="0"/>
    <n v="0"/>
    <n v="0"/>
    <n v="0"/>
    <m/>
    <s v=""/>
    <m/>
    <x v="16"/>
    <x v="2"/>
    <e v="#N/A"/>
    <e v="#N/A"/>
    <e v="#N/A"/>
    <e v="#N/A"/>
    <e v="#N/A"/>
    <e v="#N/A"/>
    <m/>
    <m/>
  </r>
  <r>
    <x v="27"/>
    <x v="27"/>
    <s v="IN76"/>
    <n v="0"/>
    <n v="44492"/>
    <n v="6264"/>
    <n v="37776"/>
    <n v="22272"/>
    <n v="8952"/>
    <n v="19964"/>
    <n v="24720"/>
    <n v="47000"/>
    <n v="-1500"/>
    <n v="1500"/>
    <m/>
    <n v="1.031914893617021"/>
    <m/>
    <x v="17"/>
    <x v="2"/>
    <e v="#N/A"/>
    <e v="#N/A"/>
    <e v="#N/A"/>
    <e v="#N/A"/>
    <e v="#N/A"/>
    <e v="#N/A"/>
    <m/>
    <m/>
  </r>
  <r>
    <x v="27"/>
    <x v="27"/>
    <s v="IN77"/>
    <n v="0"/>
    <n v="0"/>
    <n v="0"/>
    <n v="0"/>
    <n v="0"/>
    <n v="0"/>
    <n v="0"/>
    <n v="0"/>
    <n v="0"/>
    <n v="0"/>
    <n v="0"/>
    <m/>
    <s v=""/>
    <m/>
    <x v="18"/>
    <x v="1"/>
    <e v="#N/A"/>
    <e v="#N/A"/>
    <e v="#N/A"/>
    <e v="#N/A"/>
    <e v="#N/A"/>
    <e v="#N/A"/>
    <m/>
    <m/>
  </r>
  <r>
    <x v="27"/>
    <x v="27"/>
    <s v="IN78"/>
    <n v="0"/>
    <n v="6192"/>
    <n v="0"/>
    <n v="5832"/>
    <n v="5280"/>
    <n v="0"/>
    <n v="1608"/>
    <n v="1392"/>
    <n v="10000"/>
    <n v="3112"/>
    <n v="-3112"/>
    <m/>
    <n v="0.6888"/>
    <m/>
    <x v="19"/>
    <x v="2"/>
    <e v="#N/A"/>
    <e v="#N/A"/>
    <e v="#N/A"/>
    <e v="#N/A"/>
    <e v="#N/A"/>
    <e v="#N/A"/>
    <m/>
    <m/>
  </r>
  <r>
    <x v="27"/>
    <x v="27"/>
    <s v="IN79"/>
    <n v="0"/>
    <n v="0"/>
    <n v="0"/>
    <n v="0"/>
    <n v="0"/>
    <n v="0"/>
    <n v="0"/>
    <n v="0"/>
    <n v="0"/>
    <n v="0"/>
    <n v="0"/>
    <m/>
    <s v=""/>
    <m/>
    <x v="20"/>
    <x v="1"/>
    <e v="#N/A"/>
    <e v="#N/A"/>
    <e v="#N/A"/>
    <e v="#N/A"/>
    <e v="#N/A"/>
    <e v="#N/A"/>
    <m/>
    <m/>
  </r>
  <r>
    <x v="27"/>
    <x v="27"/>
    <s v="IN80"/>
    <n v="0"/>
    <n v="38136"/>
    <n v="0"/>
    <n v="20712"/>
    <n v="17136"/>
    <n v="0"/>
    <n v="27288"/>
    <n v="27288"/>
    <n v="55000"/>
    <n v="10576"/>
    <n v="-10576"/>
    <m/>
    <n v="0.8077090909090909"/>
    <m/>
    <x v="21"/>
    <x v="2"/>
    <e v="#N/A"/>
    <e v="#N/A"/>
    <e v="#N/A"/>
    <e v="#N/A"/>
    <e v="#N/A"/>
    <e v="#N/A"/>
    <m/>
    <m/>
  </r>
  <r>
    <x v="27"/>
    <x v="27"/>
    <s v="IN81"/>
    <n v="0"/>
    <n v="0"/>
    <n v="0"/>
    <n v="0"/>
    <n v="0"/>
    <n v="0"/>
    <n v="0"/>
    <n v="0"/>
    <n v="0"/>
    <n v="0"/>
    <n v="0"/>
    <m/>
    <s v=""/>
    <m/>
    <x v="22"/>
    <x v="1"/>
    <e v="#N/A"/>
    <e v="#N/A"/>
    <e v="#N/A"/>
    <e v="#N/A"/>
    <e v="#N/A"/>
    <e v="#N/A"/>
    <m/>
    <m/>
  </r>
  <r>
    <x v="27"/>
    <x v="27"/>
    <s v="IN82"/>
    <n v="0"/>
    <n v="0"/>
    <n v="0"/>
    <n v="0"/>
    <n v="0"/>
    <n v="0"/>
    <n v="0"/>
    <n v="0"/>
    <n v="0"/>
    <n v="0"/>
    <n v="0"/>
    <m/>
    <s v=""/>
    <m/>
    <x v="23"/>
    <x v="6"/>
    <e v="#N/A"/>
    <e v="#N/A"/>
    <e v="#N/A"/>
    <e v="#N/A"/>
    <e v="#N/A"/>
    <e v="#N/A"/>
    <m/>
    <m/>
  </r>
  <r>
    <x v="27"/>
    <x v="27"/>
    <s v="IN83"/>
    <n v="0"/>
    <n v="0"/>
    <n v="0"/>
    <n v="1560"/>
    <n v="1512"/>
    <n v="0"/>
    <n v="37752"/>
    <n v="37704"/>
    <n v="14000"/>
    <n v="-25264"/>
    <n v="25264"/>
    <m/>
    <n v="2.804571428571429"/>
    <m/>
    <x v="24"/>
    <x v="1"/>
    <e v="#N/A"/>
    <e v="#N/A"/>
    <e v="#N/A"/>
    <e v="#N/A"/>
    <e v="#N/A"/>
    <e v="#N/A"/>
    <m/>
    <m/>
  </r>
  <r>
    <x v="27"/>
    <x v="27"/>
    <s v="IN84"/>
    <n v="0"/>
    <n v="0"/>
    <n v="0"/>
    <n v="3048"/>
    <n v="2976"/>
    <n v="0"/>
    <n v="0"/>
    <n v="0"/>
    <n v="12000"/>
    <n v="9024"/>
    <n v="-9024"/>
    <m/>
    <n v="0.248"/>
    <m/>
    <x v="25"/>
    <x v="1"/>
    <e v="#N/A"/>
    <e v="#N/A"/>
    <e v="#N/A"/>
    <e v="#N/A"/>
    <e v="#N/A"/>
    <e v="#N/A"/>
    <m/>
    <m/>
  </r>
  <r>
    <x v="27"/>
    <x v="27"/>
    <s v="IN85"/>
    <n v="0"/>
    <n v="0"/>
    <n v="0"/>
    <n v="0"/>
    <n v="0"/>
    <n v="0"/>
    <n v="0"/>
    <n v="0"/>
    <n v="0"/>
    <n v="0"/>
    <n v="0"/>
    <m/>
    <s v=""/>
    <m/>
    <x v="26"/>
    <x v="3"/>
    <e v="#N/A"/>
    <e v="#N/A"/>
    <e v="#N/A"/>
    <e v="#N/A"/>
    <e v="#N/A"/>
    <e v="#N/A"/>
    <m/>
    <m/>
  </r>
  <r>
    <x v="27"/>
    <x v="27"/>
    <s v="IN86"/>
    <n v="0"/>
    <n v="0"/>
    <n v="0"/>
    <n v="6024"/>
    <n v="3840"/>
    <n v="0"/>
    <n v="6528"/>
    <n v="5976"/>
    <n v="16130"/>
    <n v="5762"/>
    <n v="-5762"/>
    <m/>
    <n v="0.6427774333539987"/>
    <m/>
    <x v="27"/>
    <x v="3"/>
    <e v="#N/A"/>
    <e v="#N/A"/>
    <e v="#N/A"/>
    <e v="#N/A"/>
    <e v="#N/A"/>
    <e v="#N/A"/>
    <m/>
    <m/>
  </r>
  <r>
    <x v="27"/>
    <x v="27"/>
    <s v="IN87"/>
    <n v="0"/>
    <n v="0"/>
    <n v="0"/>
    <n v="0"/>
    <n v="0"/>
    <n v="0"/>
    <n v="0"/>
    <n v="0"/>
    <n v="0"/>
    <n v="0"/>
    <n v="0"/>
    <m/>
    <s v=""/>
    <m/>
    <x v="28"/>
    <x v="4"/>
    <e v="#N/A"/>
    <e v="#N/A"/>
    <e v="#N/A"/>
    <e v="#N/A"/>
    <e v="#N/A"/>
    <e v="#N/A"/>
    <m/>
    <m/>
  </r>
  <r>
    <x v="27"/>
    <x v="27"/>
    <s v="IN88"/>
    <n v="0"/>
    <n v="3720"/>
    <n v="0"/>
    <n v="7872"/>
    <n v="3360"/>
    <n v="0"/>
    <n v="360"/>
    <n v="984"/>
    <n v="0"/>
    <n v="-3720"/>
    <n v="3720"/>
    <m/>
    <s v=""/>
    <m/>
    <x v="29"/>
    <x v="2"/>
    <e v="#N/A"/>
    <e v="#N/A"/>
    <e v="#N/A"/>
    <e v="#N/A"/>
    <e v="#N/A"/>
    <e v="#N/A"/>
    <m/>
    <m/>
  </r>
  <r>
    <x v="27"/>
    <x v="27"/>
    <s v="IN89"/>
    <n v="0"/>
    <n v="0"/>
    <n v="0"/>
    <n v="0"/>
    <n v="0"/>
    <n v="0"/>
    <n v="0"/>
    <n v="0"/>
    <n v="0"/>
    <n v="0"/>
    <n v="0"/>
    <m/>
    <s v=""/>
    <m/>
    <x v="30"/>
    <x v="4"/>
    <e v="#N/A"/>
    <e v="#N/A"/>
    <e v="#N/A"/>
    <e v="#N/A"/>
    <e v="#N/A"/>
    <e v="#N/A"/>
    <m/>
    <m/>
  </r>
  <r>
    <x v="27"/>
    <x v="27"/>
    <s v="IN90"/>
    <n v="0"/>
    <n v="0"/>
    <n v="0"/>
    <n v="0"/>
    <n v="0"/>
    <n v="0"/>
    <n v="0"/>
    <n v="0"/>
    <n v="0"/>
    <n v="0"/>
    <n v="0"/>
    <m/>
    <s v=""/>
    <m/>
    <x v="31"/>
    <x v="5"/>
    <e v="#N/A"/>
    <e v="#N/A"/>
    <e v="#N/A"/>
    <e v="#N/A"/>
    <e v="#N/A"/>
    <e v="#N/A"/>
    <m/>
    <m/>
  </r>
  <r>
    <x v="27"/>
    <x v="27"/>
    <s v="IN91"/>
    <n v="0"/>
    <n v="0"/>
    <n v="0"/>
    <n v="0"/>
    <n v="0"/>
    <n v="0"/>
    <n v="0"/>
    <n v="0"/>
    <n v="0"/>
    <n v="0"/>
    <n v="0"/>
    <m/>
    <s v=""/>
    <m/>
    <x v="32"/>
    <x v="3"/>
    <e v="#N/A"/>
    <e v="#N/A"/>
    <e v="#N/A"/>
    <e v="#N/A"/>
    <e v="#N/A"/>
    <e v="#N/A"/>
    <m/>
    <m/>
  </r>
  <r>
    <x v="27"/>
    <x v="27"/>
    <s v="IN92"/>
    <n v="0"/>
    <n v="1440"/>
    <n v="0"/>
    <n v="2184"/>
    <n v="2160"/>
    <n v="0"/>
    <n v="4920"/>
    <n v="4920"/>
    <n v="0"/>
    <n v="-7080"/>
    <n v="7080"/>
    <m/>
    <s v=""/>
    <m/>
    <x v="33"/>
    <x v="2"/>
    <e v="#N/A"/>
    <e v="#N/A"/>
    <e v="#N/A"/>
    <e v="#N/A"/>
    <e v="#N/A"/>
    <e v="#N/A"/>
    <m/>
    <m/>
  </r>
  <r>
    <x v="27"/>
    <x v="27"/>
    <s v="IN93"/>
    <n v="0"/>
    <n v="1200"/>
    <n v="0"/>
    <n v="1440"/>
    <n v="312"/>
    <n v="0"/>
    <n v="2544"/>
    <n v="2544"/>
    <n v="0"/>
    <n v="-2856"/>
    <n v="2856"/>
    <m/>
    <s v=""/>
    <m/>
    <x v="34"/>
    <x v="2"/>
    <e v="#N/A"/>
    <e v="#N/A"/>
    <e v="#N/A"/>
    <e v="#N/A"/>
    <e v="#N/A"/>
    <e v="#N/A"/>
    <m/>
    <m/>
  </r>
  <r>
    <x v="27"/>
    <x v="27"/>
    <s v="IN94"/>
    <n v="0"/>
    <n v="720"/>
    <n v="0"/>
    <n v="1056"/>
    <n v="1056"/>
    <n v="0"/>
    <n v="1488"/>
    <n v="1488"/>
    <n v="0"/>
    <n v="-2544"/>
    <n v="2544"/>
    <m/>
    <s v=""/>
    <m/>
    <x v="35"/>
    <x v="2"/>
    <e v="#N/A"/>
    <e v="#N/A"/>
    <e v="#N/A"/>
    <e v="#N/A"/>
    <e v="#N/A"/>
    <e v="#N/A"/>
    <m/>
    <m/>
  </r>
  <r>
    <x v="27"/>
    <x v="27"/>
    <s v="IN95"/>
    <n v="0"/>
    <n v="40296"/>
    <n v="0"/>
    <n v="0"/>
    <n v="0"/>
    <n v="0"/>
    <n v="8473"/>
    <n v="8473"/>
    <n v="0"/>
    <n v="-8473"/>
    <n v="8473"/>
    <m/>
    <s v=""/>
    <m/>
    <x v="36"/>
    <x v="7"/>
    <e v="#N/A"/>
    <e v="#N/A"/>
    <e v="#N/A"/>
    <e v="#N/A"/>
    <e v="#N/A"/>
    <e v="#N/A"/>
    <m/>
    <m/>
  </r>
  <r>
    <x v="27"/>
    <x v="27"/>
    <s v="IN96"/>
    <n v="0"/>
    <n v="0"/>
    <n v="0"/>
    <n v="0"/>
    <n v="0"/>
    <n v="0"/>
    <n v="0"/>
    <n v="0"/>
    <n v="0"/>
    <n v="0"/>
    <n v="0"/>
    <m/>
    <s v=""/>
    <m/>
    <x v="20"/>
    <x v="0"/>
    <e v="#N/A"/>
    <e v="#N/A"/>
    <e v="#N/A"/>
    <e v="#N/A"/>
    <e v="#N/A"/>
    <e v="#N/A"/>
    <m/>
    <m/>
  </r>
  <r>
    <x v="27"/>
    <x v="27"/>
    <s v="IN97"/>
    <n v="0"/>
    <n v="0"/>
    <n v="0"/>
    <n v="0"/>
    <n v="0"/>
    <n v="0"/>
    <n v="0"/>
    <n v="0"/>
    <n v="0"/>
    <n v="0"/>
    <n v="0"/>
    <m/>
    <s v=""/>
    <m/>
    <x v="37"/>
    <x v="8"/>
    <e v="#N/A"/>
    <e v="#N/A"/>
    <e v="#N/A"/>
    <e v="#N/A"/>
    <e v="#N/A"/>
    <e v="#N/A"/>
    <m/>
    <m/>
  </r>
  <r>
    <x v="28"/>
    <x v="28"/>
    <s v="IN16"/>
    <n v="0"/>
    <n v="0"/>
    <n v="0"/>
    <n v="0"/>
    <n v="0"/>
    <n v="0"/>
    <n v="0"/>
    <n v="0"/>
    <n v="0"/>
    <n v="0"/>
    <n v="0"/>
    <m/>
    <s v=""/>
    <m/>
    <x v="20"/>
    <x v="0"/>
    <e v="#N/A"/>
    <e v="#N/A"/>
    <e v="#N/A"/>
    <e v="#N/A"/>
    <e v="#N/A"/>
    <e v="#N/A"/>
    <m/>
    <m/>
  </r>
  <r>
    <x v="28"/>
    <x v="28"/>
    <s v="IN60"/>
    <n v="0"/>
    <n v="0"/>
    <n v="0"/>
    <n v="0"/>
    <n v="0"/>
    <n v="0"/>
    <n v="0"/>
    <n v="0"/>
    <n v="0"/>
    <n v="0"/>
    <n v="0"/>
    <m/>
    <s v=""/>
    <m/>
    <x v="1"/>
    <x v="1"/>
    <e v="#N/A"/>
    <e v="#N/A"/>
    <e v="#N/A"/>
    <e v="#N/A"/>
    <e v="#N/A"/>
    <e v="#N/A"/>
    <m/>
    <m/>
  </r>
  <r>
    <x v="28"/>
    <x v="28"/>
    <s v="IN61"/>
    <n v="0"/>
    <n v="0"/>
    <n v="0"/>
    <n v="0"/>
    <n v="0"/>
    <n v="0"/>
    <n v="0"/>
    <n v="0"/>
    <n v="0"/>
    <n v="0"/>
    <n v="0"/>
    <m/>
    <s v=""/>
    <m/>
    <x v="2"/>
    <x v="2"/>
    <e v="#N/A"/>
    <e v="#N/A"/>
    <e v="#N/A"/>
    <e v="#N/A"/>
    <e v="#N/A"/>
    <e v="#N/A"/>
    <m/>
    <m/>
  </r>
  <r>
    <x v="28"/>
    <x v="28"/>
    <s v="IN62"/>
    <n v="0"/>
    <n v="0"/>
    <n v="432"/>
    <n v="10704"/>
    <n v="4464"/>
    <n v="0"/>
    <n v="0"/>
    <n v="192"/>
    <n v="0"/>
    <n v="-4896"/>
    <n v="4896"/>
    <m/>
    <s v=""/>
    <m/>
    <x v="3"/>
    <x v="3"/>
    <e v="#N/A"/>
    <e v="#N/A"/>
    <e v="#N/A"/>
    <e v="#N/A"/>
    <e v="#N/A"/>
    <e v="#N/A"/>
    <m/>
    <m/>
  </r>
  <r>
    <x v="28"/>
    <x v="28"/>
    <s v="IN63"/>
    <n v="0"/>
    <n v="0"/>
    <n v="0"/>
    <n v="0"/>
    <n v="0"/>
    <n v="0"/>
    <n v="0"/>
    <n v="0"/>
    <n v="0"/>
    <n v="0"/>
    <n v="0"/>
    <m/>
    <s v=""/>
    <m/>
    <x v="4"/>
    <x v="4"/>
    <e v="#N/A"/>
    <e v="#N/A"/>
    <e v="#N/A"/>
    <e v="#N/A"/>
    <e v="#N/A"/>
    <e v="#N/A"/>
    <m/>
    <m/>
  </r>
  <r>
    <x v="28"/>
    <x v="28"/>
    <s v="IN64"/>
    <n v="0"/>
    <n v="0"/>
    <n v="0"/>
    <n v="0"/>
    <n v="0"/>
    <n v="0"/>
    <n v="0"/>
    <n v="0"/>
    <n v="0"/>
    <n v="0"/>
    <n v="0"/>
    <m/>
    <s v=""/>
    <m/>
    <x v="5"/>
    <x v="4"/>
    <e v="#N/A"/>
    <e v="#N/A"/>
    <e v="#N/A"/>
    <e v="#N/A"/>
    <e v="#N/A"/>
    <e v="#N/A"/>
    <m/>
    <m/>
  </r>
  <r>
    <x v="28"/>
    <x v="28"/>
    <s v="IN65"/>
    <n v="0"/>
    <n v="0"/>
    <n v="0"/>
    <n v="0"/>
    <n v="0"/>
    <n v="0"/>
    <n v="0"/>
    <n v="0"/>
    <n v="0"/>
    <n v="0"/>
    <n v="0"/>
    <m/>
    <s v=""/>
    <m/>
    <x v="6"/>
    <x v="2"/>
    <e v="#N/A"/>
    <e v="#N/A"/>
    <e v="#N/A"/>
    <e v="#N/A"/>
    <e v="#N/A"/>
    <e v="#N/A"/>
    <m/>
    <m/>
  </r>
  <r>
    <x v="28"/>
    <x v="28"/>
    <s v="IN66"/>
    <n v="0"/>
    <n v="0"/>
    <n v="0"/>
    <n v="0"/>
    <n v="0"/>
    <n v="0"/>
    <n v="0"/>
    <n v="0"/>
    <n v="0"/>
    <n v="0"/>
    <n v="0"/>
    <m/>
    <s v=""/>
    <m/>
    <x v="7"/>
    <x v="3"/>
    <e v="#N/A"/>
    <e v="#N/A"/>
    <e v="#N/A"/>
    <e v="#N/A"/>
    <e v="#N/A"/>
    <e v="#N/A"/>
    <m/>
    <m/>
  </r>
  <r>
    <x v="28"/>
    <x v="28"/>
    <s v="IN67"/>
    <n v="0"/>
    <n v="0"/>
    <n v="0"/>
    <n v="144"/>
    <n v="0"/>
    <n v="0"/>
    <n v="0"/>
    <n v="0"/>
    <n v="0"/>
    <n v="0"/>
    <n v="0"/>
    <m/>
    <s v=""/>
    <m/>
    <x v="8"/>
    <x v="1"/>
    <e v="#N/A"/>
    <e v="#N/A"/>
    <e v="#N/A"/>
    <e v="#N/A"/>
    <e v="#N/A"/>
    <e v="#N/A"/>
    <m/>
    <m/>
  </r>
  <r>
    <x v="28"/>
    <x v="28"/>
    <s v="IN68"/>
    <n v="0"/>
    <n v="0"/>
    <n v="0"/>
    <n v="0"/>
    <n v="0"/>
    <n v="0"/>
    <n v="0"/>
    <n v="0"/>
    <n v="0"/>
    <n v="0"/>
    <n v="0"/>
    <m/>
    <s v=""/>
    <m/>
    <x v="9"/>
    <x v="1"/>
    <e v="#N/A"/>
    <e v="#N/A"/>
    <e v="#N/A"/>
    <e v="#N/A"/>
    <e v="#N/A"/>
    <e v="#N/A"/>
    <m/>
    <m/>
  </r>
  <r>
    <x v="28"/>
    <x v="28"/>
    <s v="IN69"/>
    <n v="0"/>
    <n v="0"/>
    <n v="0"/>
    <n v="0"/>
    <n v="0"/>
    <n v="0"/>
    <n v="0"/>
    <n v="0"/>
    <n v="0"/>
    <n v="0"/>
    <n v="0"/>
    <m/>
    <s v=""/>
    <m/>
    <x v="10"/>
    <x v="4"/>
    <e v="#N/A"/>
    <e v="#N/A"/>
    <e v="#N/A"/>
    <e v="#N/A"/>
    <e v="#N/A"/>
    <e v="#N/A"/>
    <m/>
    <m/>
  </r>
  <r>
    <x v="28"/>
    <x v="28"/>
    <s v="IN70"/>
    <n v="0"/>
    <n v="0"/>
    <n v="0"/>
    <n v="0"/>
    <n v="0"/>
    <n v="0"/>
    <n v="0"/>
    <n v="0"/>
    <n v="0"/>
    <n v="0"/>
    <n v="0"/>
    <m/>
    <s v=""/>
    <m/>
    <x v="11"/>
    <x v="4"/>
    <e v="#N/A"/>
    <e v="#N/A"/>
    <e v="#N/A"/>
    <e v="#N/A"/>
    <e v="#N/A"/>
    <e v="#N/A"/>
    <m/>
    <m/>
  </r>
  <r>
    <x v="28"/>
    <x v="28"/>
    <s v="IN71"/>
    <n v="0"/>
    <n v="0"/>
    <n v="0"/>
    <n v="0"/>
    <n v="0"/>
    <n v="0"/>
    <n v="0"/>
    <n v="0"/>
    <n v="0"/>
    <n v="0"/>
    <n v="0"/>
    <m/>
    <s v=""/>
    <m/>
    <x v="12"/>
    <x v="4"/>
    <e v="#N/A"/>
    <e v="#N/A"/>
    <e v="#N/A"/>
    <e v="#N/A"/>
    <e v="#N/A"/>
    <e v="#N/A"/>
    <m/>
    <m/>
  </r>
  <r>
    <x v="28"/>
    <x v="28"/>
    <s v="IN72"/>
    <n v="0"/>
    <n v="0"/>
    <n v="0"/>
    <n v="0"/>
    <n v="0"/>
    <n v="0"/>
    <n v="0"/>
    <n v="0"/>
    <n v="0"/>
    <n v="0"/>
    <n v="0"/>
    <m/>
    <s v=""/>
    <m/>
    <x v="13"/>
    <x v="3"/>
    <e v="#N/A"/>
    <e v="#N/A"/>
    <e v="#N/A"/>
    <e v="#N/A"/>
    <e v="#N/A"/>
    <e v="#N/A"/>
    <m/>
    <m/>
  </r>
  <r>
    <x v="28"/>
    <x v="28"/>
    <s v="IN73"/>
    <n v="0"/>
    <n v="0"/>
    <n v="0"/>
    <n v="0"/>
    <n v="0"/>
    <n v="0"/>
    <n v="0"/>
    <n v="0"/>
    <n v="0"/>
    <n v="0"/>
    <n v="0"/>
    <m/>
    <s v=""/>
    <m/>
    <x v="14"/>
    <x v="3"/>
    <e v="#N/A"/>
    <e v="#N/A"/>
    <e v="#N/A"/>
    <e v="#N/A"/>
    <e v="#N/A"/>
    <e v="#N/A"/>
    <m/>
    <m/>
  </r>
  <r>
    <x v="28"/>
    <x v="28"/>
    <s v="IN74"/>
    <n v="0"/>
    <n v="0"/>
    <n v="0"/>
    <n v="0"/>
    <n v="0"/>
    <n v="0"/>
    <n v="0"/>
    <n v="0"/>
    <n v="0"/>
    <n v="0"/>
    <n v="0"/>
    <m/>
    <s v=""/>
    <m/>
    <x v="15"/>
    <x v="5"/>
    <e v="#N/A"/>
    <e v="#N/A"/>
    <e v="#N/A"/>
    <e v="#N/A"/>
    <e v="#N/A"/>
    <e v="#N/A"/>
    <m/>
    <m/>
  </r>
  <r>
    <x v="28"/>
    <x v="28"/>
    <s v="IN75"/>
    <n v="0"/>
    <n v="0"/>
    <n v="0"/>
    <n v="0"/>
    <n v="0"/>
    <n v="0"/>
    <n v="0"/>
    <n v="0"/>
    <n v="0"/>
    <n v="0"/>
    <n v="0"/>
    <m/>
    <s v=""/>
    <m/>
    <x v="16"/>
    <x v="2"/>
    <e v="#N/A"/>
    <e v="#N/A"/>
    <e v="#N/A"/>
    <e v="#N/A"/>
    <e v="#N/A"/>
    <e v="#N/A"/>
    <m/>
    <m/>
  </r>
  <r>
    <x v="28"/>
    <x v="28"/>
    <s v="IN76"/>
    <n v="0"/>
    <n v="0"/>
    <n v="6264"/>
    <n v="0"/>
    <n v="0"/>
    <n v="0"/>
    <n v="0"/>
    <n v="6264"/>
    <n v="0"/>
    <n v="-6264"/>
    <n v="6264"/>
    <m/>
    <s v=""/>
    <m/>
    <x v="17"/>
    <x v="2"/>
    <e v="#N/A"/>
    <e v="#N/A"/>
    <e v="#N/A"/>
    <e v="#N/A"/>
    <e v="#N/A"/>
    <e v="#N/A"/>
    <m/>
    <m/>
  </r>
  <r>
    <x v="28"/>
    <x v="28"/>
    <s v="IN77"/>
    <n v="0"/>
    <n v="0"/>
    <n v="0"/>
    <n v="0"/>
    <n v="0"/>
    <n v="0"/>
    <n v="0"/>
    <n v="0"/>
    <n v="0"/>
    <n v="0"/>
    <n v="0"/>
    <m/>
    <s v=""/>
    <m/>
    <x v="18"/>
    <x v="1"/>
    <e v="#N/A"/>
    <e v="#N/A"/>
    <e v="#N/A"/>
    <e v="#N/A"/>
    <e v="#N/A"/>
    <e v="#N/A"/>
    <m/>
    <m/>
  </r>
  <r>
    <x v="28"/>
    <x v="28"/>
    <s v="IN78"/>
    <n v="0"/>
    <n v="0"/>
    <n v="0"/>
    <n v="0"/>
    <n v="0"/>
    <n v="0"/>
    <n v="0"/>
    <n v="0"/>
    <n v="0"/>
    <n v="0"/>
    <n v="0"/>
    <m/>
    <s v=""/>
    <m/>
    <x v="19"/>
    <x v="2"/>
    <e v="#N/A"/>
    <e v="#N/A"/>
    <e v="#N/A"/>
    <e v="#N/A"/>
    <e v="#N/A"/>
    <e v="#N/A"/>
    <m/>
    <m/>
  </r>
  <r>
    <x v="28"/>
    <x v="28"/>
    <s v="IN79"/>
    <n v="0"/>
    <n v="0"/>
    <n v="0"/>
    <n v="0"/>
    <n v="0"/>
    <n v="0"/>
    <n v="0"/>
    <n v="0"/>
    <n v="0"/>
    <n v="0"/>
    <n v="0"/>
    <m/>
    <s v=""/>
    <m/>
    <x v="20"/>
    <x v="1"/>
    <e v="#N/A"/>
    <e v="#N/A"/>
    <e v="#N/A"/>
    <e v="#N/A"/>
    <e v="#N/A"/>
    <e v="#N/A"/>
    <m/>
    <m/>
  </r>
  <r>
    <x v="28"/>
    <x v="28"/>
    <s v="IN80"/>
    <n v="0"/>
    <n v="0"/>
    <n v="0"/>
    <n v="0"/>
    <n v="0"/>
    <n v="0"/>
    <n v="0"/>
    <n v="0"/>
    <n v="0"/>
    <n v="0"/>
    <n v="0"/>
    <m/>
    <s v=""/>
    <m/>
    <x v="21"/>
    <x v="2"/>
    <e v="#N/A"/>
    <e v="#N/A"/>
    <e v="#N/A"/>
    <e v="#N/A"/>
    <e v="#N/A"/>
    <e v="#N/A"/>
    <m/>
    <m/>
  </r>
  <r>
    <x v="28"/>
    <x v="28"/>
    <s v="IN81"/>
    <n v="0"/>
    <n v="0"/>
    <n v="0"/>
    <n v="0"/>
    <n v="0"/>
    <n v="0"/>
    <n v="0"/>
    <n v="0"/>
    <n v="0"/>
    <n v="0"/>
    <n v="0"/>
    <m/>
    <s v=""/>
    <m/>
    <x v="22"/>
    <x v="1"/>
    <e v="#N/A"/>
    <e v="#N/A"/>
    <e v="#N/A"/>
    <e v="#N/A"/>
    <e v="#N/A"/>
    <e v="#N/A"/>
    <m/>
    <m/>
  </r>
  <r>
    <x v="28"/>
    <x v="28"/>
    <s v="IN82"/>
    <n v="0"/>
    <n v="0"/>
    <n v="0"/>
    <n v="0"/>
    <n v="0"/>
    <n v="0"/>
    <n v="0"/>
    <n v="0"/>
    <n v="0"/>
    <n v="0"/>
    <n v="0"/>
    <m/>
    <s v=""/>
    <m/>
    <x v="23"/>
    <x v="6"/>
    <e v="#N/A"/>
    <e v="#N/A"/>
    <e v="#N/A"/>
    <e v="#N/A"/>
    <e v="#N/A"/>
    <e v="#N/A"/>
    <m/>
    <m/>
  </r>
  <r>
    <x v="28"/>
    <x v="28"/>
    <s v="IN83"/>
    <n v="0"/>
    <n v="0"/>
    <n v="0"/>
    <n v="0"/>
    <n v="0"/>
    <n v="0"/>
    <n v="0"/>
    <n v="0"/>
    <n v="0"/>
    <n v="0"/>
    <n v="0"/>
    <m/>
    <s v=""/>
    <m/>
    <x v="24"/>
    <x v="1"/>
    <e v="#N/A"/>
    <e v="#N/A"/>
    <e v="#N/A"/>
    <e v="#N/A"/>
    <e v="#N/A"/>
    <e v="#N/A"/>
    <m/>
    <m/>
  </r>
  <r>
    <x v="28"/>
    <x v="28"/>
    <s v="IN84"/>
    <n v="0"/>
    <n v="0"/>
    <n v="0"/>
    <n v="0"/>
    <n v="0"/>
    <n v="0"/>
    <n v="0"/>
    <n v="0"/>
    <n v="0"/>
    <n v="0"/>
    <n v="0"/>
    <m/>
    <s v=""/>
    <m/>
    <x v="25"/>
    <x v="1"/>
    <e v="#N/A"/>
    <e v="#N/A"/>
    <e v="#N/A"/>
    <e v="#N/A"/>
    <e v="#N/A"/>
    <e v="#N/A"/>
    <m/>
    <m/>
  </r>
  <r>
    <x v="28"/>
    <x v="28"/>
    <s v="IN85"/>
    <n v="0"/>
    <n v="0"/>
    <n v="0"/>
    <n v="0"/>
    <n v="0"/>
    <n v="0"/>
    <n v="0"/>
    <n v="0"/>
    <n v="0"/>
    <n v="0"/>
    <n v="0"/>
    <m/>
    <s v=""/>
    <m/>
    <x v="26"/>
    <x v="3"/>
    <e v="#N/A"/>
    <e v="#N/A"/>
    <e v="#N/A"/>
    <e v="#N/A"/>
    <e v="#N/A"/>
    <e v="#N/A"/>
    <m/>
    <m/>
  </r>
  <r>
    <x v="28"/>
    <x v="28"/>
    <s v="IN86"/>
    <n v="0"/>
    <n v="0"/>
    <n v="0"/>
    <n v="1632"/>
    <n v="0"/>
    <n v="0"/>
    <n v="0"/>
    <n v="0"/>
    <n v="0"/>
    <n v="0"/>
    <n v="0"/>
    <m/>
    <s v=""/>
    <m/>
    <x v="27"/>
    <x v="3"/>
    <e v="#N/A"/>
    <e v="#N/A"/>
    <e v="#N/A"/>
    <e v="#N/A"/>
    <e v="#N/A"/>
    <e v="#N/A"/>
    <m/>
    <m/>
  </r>
  <r>
    <x v="28"/>
    <x v="28"/>
    <s v="IN87"/>
    <n v="0"/>
    <n v="0"/>
    <n v="0"/>
    <n v="0"/>
    <n v="0"/>
    <n v="0"/>
    <n v="0"/>
    <n v="0"/>
    <n v="0"/>
    <n v="0"/>
    <n v="0"/>
    <m/>
    <s v=""/>
    <m/>
    <x v="28"/>
    <x v="4"/>
    <e v="#N/A"/>
    <e v="#N/A"/>
    <e v="#N/A"/>
    <e v="#N/A"/>
    <e v="#N/A"/>
    <e v="#N/A"/>
    <m/>
    <m/>
  </r>
  <r>
    <x v="28"/>
    <x v="28"/>
    <s v="IN88"/>
    <n v="0"/>
    <n v="0"/>
    <n v="0"/>
    <n v="0"/>
    <n v="0"/>
    <n v="0"/>
    <n v="0"/>
    <n v="0"/>
    <n v="0"/>
    <n v="0"/>
    <n v="0"/>
    <m/>
    <s v=""/>
    <m/>
    <x v="29"/>
    <x v="2"/>
    <e v="#N/A"/>
    <e v="#N/A"/>
    <e v="#N/A"/>
    <e v="#N/A"/>
    <e v="#N/A"/>
    <e v="#N/A"/>
    <m/>
    <m/>
  </r>
  <r>
    <x v="28"/>
    <x v="28"/>
    <s v="IN89"/>
    <n v="0"/>
    <n v="0"/>
    <n v="0"/>
    <n v="0"/>
    <n v="0"/>
    <n v="0"/>
    <n v="0"/>
    <n v="0"/>
    <n v="0"/>
    <n v="0"/>
    <n v="0"/>
    <m/>
    <s v=""/>
    <m/>
    <x v="30"/>
    <x v="4"/>
    <e v="#N/A"/>
    <e v="#N/A"/>
    <e v="#N/A"/>
    <e v="#N/A"/>
    <e v="#N/A"/>
    <e v="#N/A"/>
    <m/>
    <m/>
  </r>
  <r>
    <x v="28"/>
    <x v="28"/>
    <s v="IN90"/>
    <n v="0"/>
    <n v="0"/>
    <n v="0"/>
    <n v="0"/>
    <n v="0"/>
    <n v="0"/>
    <n v="0"/>
    <n v="0"/>
    <n v="0"/>
    <n v="0"/>
    <n v="0"/>
    <m/>
    <s v=""/>
    <m/>
    <x v="31"/>
    <x v="5"/>
    <e v="#N/A"/>
    <e v="#N/A"/>
    <e v="#N/A"/>
    <e v="#N/A"/>
    <e v="#N/A"/>
    <e v="#N/A"/>
    <m/>
    <m/>
  </r>
  <r>
    <x v="28"/>
    <x v="28"/>
    <s v="IN91"/>
    <n v="0"/>
    <n v="0"/>
    <n v="0"/>
    <n v="0"/>
    <n v="0"/>
    <n v="0"/>
    <n v="0"/>
    <n v="0"/>
    <n v="0"/>
    <n v="0"/>
    <n v="0"/>
    <m/>
    <s v=""/>
    <m/>
    <x v="32"/>
    <x v="3"/>
    <e v="#N/A"/>
    <e v="#N/A"/>
    <e v="#N/A"/>
    <e v="#N/A"/>
    <e v="#N/A"/>
    <e v="#N/A"/>
    <m/>
    <m/>
  </r>
  <r>
    <x v="28"/>
    <x v="28"/>
    <s v="IN92"/>
    <n v="0"/>
    <n v="0"/>
    <n v="0"/>
    <n v="0"/>
    <n v="0"/>
    <n v="0"/>
    <n v="0"/>
    <n v="0"/>
    <n v="0"/>
    <n v="0"/>
    <n v="0"/>
    <m/>
    <s v=""/>
    <m/>
    <x v="33"/>
    <x v="2"/>
    <e v="#N/A"/>
    <e v="#N/A"/>
    <e v="#N/A"/>
    <e v="#N/A"/>
    <e v="#N/A"/>
    <e v="#N/A"/>
    <m/>
    <m/>
  </r>
  <r>
    <x v="28"/>
    <x v="28"/>
    <s v="IN93"/>
    <n v="0"/>
    <n v="0"/>
    <n v="0"/>
    <n v="0"/>
    <n v="0"/>
    <n v="0"/>
    <n v="0"/>
    <n v="0"/>
    <n v="0"/>
    <n v="0"/>
    <n v="0"/>
    <m/>
    <s v=""/>
    <m/>
    <x v="34"/>
    <x v="2"/>
    <e v="#N/A"/>
    <e v="#N/A"/>
    <e v="#N/A"/>
    <e v="#N/A"/>
    <e v="#N/A"/>
    <e v="#N/A"/>
    <m/>
    <m/>
  </r>
  <r>
    <x v="28"/>
    <x v="28"/>
    <s v="IN94"/>
    <n v="0"/>
    <n v="0"/>
    <n v="0"/>
    <n v="0"/>
    <n v="0"/>
    <n v="0"/>
    <n v="0"/>
    <n v="0"/>
    <n v="0"/>
    <n v="0"/>
    <n v="0"/>
    <m/>
    <s v=""/>
    <m/>
    <x v="35"/>
    <x v="2"/>
    <e v="#N/A"/>
    <e v="#N/A"/>
    <e v="#N/A"/>
    <e v="#N/A"/>
    <e v="#N/A"/>
    <e v="#N/A"/>
    <m/>
    <m/>
  </r>
  <r>
    <x v="28"/>
    <x v="28"/>
    <s v="IN95"/>
    <n v="0"/>
    <n v="0"/>
    <n v="0"/>
    <n v="0"/>
    <n v="0"/>
    <n v="0"/>
    <n v="0"/>
    <n v="0"/>
    <n v="0"/>
    <n v="0"/>
    <n v="0"/>
    <m/>
    <s v=""/>
    <m/>
    <x v="36"/>
    <x v="7"/>
    <e v="#N/A"/>
    <e v="#N/A"/>
    <e v="#N/A"/>
    <e v="#N/A"/>
    <e v="#N/A"/>
    <e v="#N/A"/>
    <m/>
    <m/>
  </r>
  <r>
    <x v="28"/>
    <x v="28"/>
    <s v="IN96"/>
    <n v="0"/>
    <n v="0"/>
    <n v="0"/>
    <n v="0"/>
    <n v="0"/>
    <n v="0"/>
    <n v="0"/>
    <n v="0"/>
    <n v="0"/>
    <n v="0"/>
    <n v="0"/>
    <m/>
    <s v=""/>
    <m/>
    <x v="20"/>
    <x v="0"/>
    <e v="#N/A"/>
    <e v="#N/A"/>
    <e v="#N/A"/>
    <e v="#N/A"/>
    <e v="#N/A"/>
    <e v="#N/A"/>
    <m/>
    <m/>
  </r>
  <r>
    <x v="28"/>
    <x v="28"/>
    <s v="IN97"/>
    <n v="0"/>
    <n v="0"/>
    <n v="0"/>
    <n v="0"/>
    <n v="0"/>
    <n v="0"/>
    <n v="0"/>
    <n v="0"/>
    <n v="0"/>
    <n v="0"/>
    <n v="0"/>
    <m/>
    <s v=""/>
    <m/>
    <x v="37"/>
    <x v="8"/>
    <e v="#N/A"/>
    <e v="#N/A"/>
    <e v="#N/A"/>
    <e v="#N/A"/>
    <e v="#N/A"/>
    <e v="#N/A"/>
    <m/>
    <m/>
  </r>
  <r>
    <x v="29"/>
    <x v="29"/>
    <s v="IN16"/>
    <n v="0"/>
    <n v="0"/>
    <n v="0"/>
    <n v="0"/>
    <n v="0"/>
    <n v="0"/>
    <n v="0"/>
    <n v="0"/>
    <n v="0"/>
    <n v="0"/>
    <n v="0"/>
    <m/>
    <s v=""/>
    <m/>
    <x v="20"/>
    <x v="0"/>
    <e v="#N/A"/>
    <e v="#N/A"/>
    <e v="#N/A"/>
    <e v="#N/A"/>
    <e v="#N/A"/>
    <e v="#N/A"/>
    <m/>
    <m/>
  </r>
  <r>
    <x v="29"/>
    <x v="29"/>
    <s v="IN60"/>
    <n v="0"/>
    <n v="0"/>
    <n v="0"/>
    <n v="0"/>
    <n v="0"/>
    <n v="0"/>
    <n v="0"/>
    <n v="0"/>
    <n v="0"/>
    <n v="0"/>
    <n v="0"/>
    <m/>
    <s v=""/>
    <m/>
    <x v="1"/>
    <x v="1"/>
    <e v="#N/A"/>
    <e v="#N/A"/>
    <e v="#N/A"/>
    <e v="#N/A"/>
    <e v="#N/A"/>
    <e v="#N/A"/>
    <m/>
    <m/>
  </r>
  <r>
    <x v="29"/>
    <x v="29"/>
    <s v="IN61"/>
    <n v="0"/>
    <n v="0"/>
    <n v="0"/>
    <n v="0"/>
    <n v="0"/>
    <n v="0"/>
    <n v="0"/>
    <n v="0"/>
    <n v="0"/>
    <n v="0"/>
    <n v="0"/>
    <m/>
    <s v=""/>
    <m/>
    <x v="2"/>
    <x v="2"/>
    <e v="#N/A"/>
    <e v="#N/A"/>
    <e v="#N/A"/>
    <e v="#N/A"/>
    <e v="#N/A"/>
    <e v="#N/A"/>
    <m/>
    <m/>
  </r>
  <r>
    <x v="29"/>
    <x v="29"/>
    <s v="IN62"/>
    <n v="0"/>
    <n v="0"/>
    <n v="0"/>
    <n v="0"/>
    <n v="0"/>
    <n v="0"/>
    <n v="0"/>
    <n v="0"/>
    <n v="0"/>
    <n v="0"/>
    <n v="0"/>
    <m/>
    <s v=""/>
    <m/>
    <x v="3"/>
    <x v="3"/>
    <e v="#N/A"/>
    <e v="#N/A"/>
    <e v="#N/A"/>
    <e v="#N/A"/>
    <e v="#N/A"/>
    <e v="#N/A"/>
    <m/>
    <m/>
  </r>
  <r>
    <x v="29"/>
    <x v="29"/>
    <s v="IN63"/>
    <n v="0"/>
    <n v="0"/>
    <n v="0"/>
    <n v="0"/>
    <n v="0"/>
    <n v="0"/>
    <n v="0"/>
    <n v="0"/>
    <n v="0"/>
    <n v="0"/>
    <n v="0"/>
    <m/>
    <s v=""/>
    <m/>
    <x v="4"/>
    <x v="4"/>
    <e v="#N/A"/>
    <e v="#N/A"/>
    <e v="#N/A"/>
    <e v="#N/A"/>
    <e v="#N/A"/>
    <e v="#N/A"/>
    <m/>
    <m/>
  </r>
  <r>
    <x v="29"/>
    <x v="29"/>
    <s v="IN64"/>
    <n v="0"/>
    <n v="0"/>
    <n v="0"/>
    <n v="0"/>
    <n v="0"/>
    <n v="0"/>
    <n v="0"/>
    <n v="0"/>
    <n v="0"/>
    <n v="0"/>
    <n v="0"/>
    <m/>
    <s v=""/>
    <m/>
    <x v="5"/>
    <x v="4"/>
    <e v="#N/A"/>
    <e v="#N/A"/>
    <e v="#N/A"/>
    <e v="#N/A"/>
    <e v="#N/A"/>
    <e v="#N/A"/>
    <m/>
    <m/>
  </r>
  <r>
    <x v="29"/>
    <x v="29"/>
    <s v="IN65"/>
    <n v="0"/>
    <n v="0"/>
    <n v="0"/>
    <n v="0"/>
    <n v="0"/>
    <n v="0"/>
    <n v="0"/>
    <n v="0"/>
    <n v="0"/>
    <n v="0"/>
    <n v="0"/>
    <m/>
    <s v=""/>
    <m/>
    <x v="6"/>
    <x v="2"/>
    <e v="#N/A"/>
    <e v="#N/A"/>
    <e v="#N/A"/>
    <e v="#N/A"/>
    <e v="#N/A"/>
    <e v="#N/A"/>
    <m/>
    <m/>
  </r>
  <r>
    <x v="29"/>
    <x v="29"/>
    <s v="IN66"/>
    <n v="0"/>
    <n v="0"/>
    <n v="0"/>
    <n v="0"/>
    <n v="0"/>
    <n v="0"/>
    <n v="0"/>
    <n v="0"/>
    <n v="0"/>
    <n v="0"/>
    <n v="0"/>
    <m/>
    <s v=""/>
    <m/>
    <x v="7"/>
    <x v="3"/>
    <e v="#N/A"/>
    <e v="#N/A"/>
    <e v="#N/A"/>
    <e v="#N/A"/>
    <e v="#N/A"/>
    <e v="#N/A"/>
    <m/>
    <m/>
  </r>
  <r>
    <x v="29"/>
    <x v="29"/>
    <s v="IN67"/>
    <n v="0"/>
    <n v="0"/>
    <n v="0"/>
    <n v="0"/>
    <n v="0"/>
    <n v="0"/>
    <n v="0"/>
    <n v="0"/>
    <n v="0"/>
    <n v="0"/>
    <n v="0"/>
    <m/>
    <s v=""/>
    <m/>
    <x v="8"/>
    <x v="1"/>
    <e v="#N/A"/>
    <e v="#N/A"/>
    <e v="#N/A"/>
    <e v="#N/A"/>
    <e v="#N/A"/>
    <e v="#N/A"/>
    <m/>
    <m/>
  </r>
  <r>
    <x v="29"/>
    <x v="29"/>
    <s v="IN68"/>
    <n v="0"/>
    <n v="0"/>
    <n v="0"/>
    <n v="0"/>
    <n v="0"/>
    <n v="0"/>
    <n v="0"/>
    <n v="0"/>
    <n v="0"/>
    <n v="0"/>
    <n v="0"/>
    <m/>
    <s v=""/>
    <m/>
    <x v="9"/>
    <x v="1"/>
    <e v="#N/A"/>
    <e v="#N/A"/>
    <e v="#N/A"/>
    <e v="#N/A"/>
    <e v="#N/A"/>
    <e v="#N/A"/>
    <m/>
    <m/>
  </r>
  <r>
    <x v="29"/>
    <x v="29"/>
    <s v="IN69"/>
    <n v="0"/>
    <n v="0"/>
    <n v="0"/>
    <n v="0"/>
    <n v="0"/>
    <n v="0"/>
    <n v="0"/>
    <n v="0"/>
    <n v="0"/>
    <n v="0"/>
    <n v="0"/>
    <m/>
    <s v=""/>
    <m/>
    <x v="10"/>
    <x v="4"/>
    <e v="#N/A"/>
    <e v="#N/A"/>
    <e v="#N/A"/>
    <e v="#N/A"/>
    <e v="#N/A"/>
    <e v="#N/A"/>
    <m/>
    <m/>
  </r>
  <r>
    <x v="29"/>
    <x v="29"/>
    <s v="IN70"/>
    <n v="0"/>
    <n v="0"/>
    <n v="0"/>
    <n v="0"/>
    <n v="0"/>
    <n v="0"/>
    <n v="0"/>
    <n v="0"/>
    <n v="0"/>
    <n v="0"/>
    <n v="0"/>
    <m/>
    <s v=""/>
    <m/>
    <x v="11"/>
    <x v="4"/>
    <e v="#N/A"/>
    <e v="#N/A"/>
    <e v="#N/A"/>
    <e v="#N/A"/>
    <e v="#N/A"/>
    <e v="#N/A"/>
    <m/>
    <m/>
  </r>
  <r>
    <x v="29"/>
    <x v="29"/>
    <s v="IN71"/>
    <n v="0"/>
    <n v="0"/>
    <n v="0"/>
    <n v="0"/>
    <n v="0"/>
    <n v="0"/>
    <n v="0"/>
    <n v="0"/>
    <n v="0"/>
    <n v="0"/>
    <n v="0"/>
    <m/>
    <s v=""/>
    <m/>
    <x v="12"/>
    <x v="4"/>
    <e v="#N/A"/>
    <e v="#N/A"/>
    <e v="#N/A"/>
    <e v="#N/A"/>
    <e v="#N/A"/>
    <e v="#N/A"/>
    <m/>
    <m/>
  </r>
  <r>
    <x v="29"/>
    <x v="29"/>
    <s v="IN72"/>
    <n v="0"/>
    <n v="0"/>
    <n v="0"/>
    <n v="0"/>
    <n v="0"/>
    <n v="0"/>
    <n v="0"/>
    <n v="0"/>
    <n v="0"/>
    <n v="0"/>
    <n v="0"/>
    <m/>
    <s v=""/>
    <m/>
    <x v="13"/>
    <x v="3"/>
    <e v="#N/A"/>
    <e v="#N/A"/>
    <e v="#N/A"/>
    <e v="#N/A"/>
    <e v="#N/A"/>
    <e v="#N/A"/>
    <m/>
    <m/>
  </r>
  <r>
    <x v="29"/>
    <x v="29"/>
    <s v="IN73"/>
    <n v="0"/>
    <n v="0"/>
    <n v="0"/>
    <n v="0"/>
    <n v="0"/>
    <n v="0"/>
    <n v="0"/>
    <n v="0"/>
    <n v="0"/>
    <n v="0"/>
    <n v="0"/>
    <m/>
    <s v=""/>
    <m/>
    <x v="14"/>
    <x v="3"/>
    <e v="#N/A"/>
    <e v="#N/A"/>
    <e v="#N/A"/>
    <e v="#N/A"/>
    <e v="#N/A"/>
    <e v="#N/A"/>
    <m/>
    <m/>
  </r>
  <r>
    <x v="29"/>
    <x v="29"/>
    <s v="IN74"/>
    <n v="0"/>
    <n v="0"/>
    <n v="0"/>
    <n v="0"/>
    <n v="0"/>
    <n v="0"/>
    <n v="0"/>
    <n v="0"/>
    <n v="0"/>
    <n v="0"/>
    <n v="0"/>
    <m/>
    <s v=""/>
    <m/>
    <x v="15"/>
    <x v="5"/>
    <e v="#N/A"/>
    <e v="#N/A"/>
    <e v="#N/A"/>
    <e v="#N/A"/>
    <e v="#N/A"/>
    <e v="#N/A"/>
    <m/>
    <m/>
  </r>
  <r>
    <x v="29"/>
    <x v="29"/>
    <s v="IN75"/>
    <n v="0"/>
    <n v="0"/>
    <n v="0"/>
    <n v="0"/>
    <n v="0"/>
    <n v="0"/>
    <n v="0"/>
    <n v="0"/>
    <n v="0"/>
    <n v="0"/>
    <n v="0"/>
    <m/>
    <s v=""/>
    <m/>
    <x v="16"/>
    <x v="2"/>
    <e v="#N/A"/>
    <e v="#N/A"/>
    <e v="#N/A"/>
    <e v="#N/A"/>
    <e v="#N/A"/>
    <e v="#N/A"/>
    <m/>
    <m/>
  </r>
  <r>
    <x v="29"/>
    <x v="29"/>
    <s v="IN76"/>
    <n v="0"/>
    <n v="0"/>
    <n v="0"/>
    <n v="0"/>
    <n v="0"/>
    <n v="0"/>
    <n v="0"/>
    <n v="0"/>
    <n v="0"/>
    <n v="0"/>
    <n v="0"/>
    <m/>
    <s v=""/>
    <m/>
    <x v="17"/>
    <x v="2"/>
    <e v="#N/A"/>
    <e v="#N/A"/>
    <e v="#N/A"/>
    <e v="#N/A"/>
    <e v="#N/A"/>
    <e v="#N/A"/>
    <m/>
    <m/>
  </r>
  <r>
    <x v="29"/>
    <x v="29"/>
    <s v="IN77"/>
    <n v="0"/>
    <n v="0"/>
    <n v="0"/>
    <n v="0"/>
    <n v="0"/>
    <n v="0"/>
    <n v="0"/>
    <n v="0"/>
    <n v="0"/>
    <n v="0"/>
    <n v="0"/>
    <m/>
    <s v=""/>
    <m/>
    <x v="18"/>
    <x v="1"/>
    <e v="#N/A"/>
    <e v="#N/A"/>
    <e v="#N/A"/>
    <e v="#N/A"/>
    <e v="#N/A"/>
    <e v="#N/A"/>
    <m/>
    <m/>
  </r>
  <r>
    <x v="29"/>
    <x v="29"/>
    <s v="IN78"/>
    <n v="0"/>
    <n v="0"/>
    <n v="0"/>
    <n v="0"/>
    <n v="0"/>
    <n v="0"/>
    <n v="0"/>
    <n v="0"/>
    <n v="0"/>
    <n v="0"/>
    <n v="0"/>
    <m/>
    <s v=""/>
    <m/>
    <x v="19"/>
    <x v="2"/>
    <e v="#N/A"/>
    <e v="#N/A"/>
    <e v="#N/A"/>
    <e v="#N/A"/>
    <e v="#N/A"/>
    <e v="#N/A"/>
    <m/>
    <m/>
  </r>
  <r>
    <x v="29"/>
    <x v="29"/>
    <s v="IN79"/>
    <n v="0"/>
    <n v="0"/>
    <n v="0"/>
    <n v="0"/>
    <n v="0"/>
    <n v="0"/>
    <n v="0"/>
    <n v="0"/>
    <n v="0"/>
    <n v="0"/>
    <n v="0"/>
    <m/>
    <s v=""/>
    <m/>
    <x v="20"/>
    <x v="1"/>
    <e v="#N/A"/>
    <e v="#N/A"/>
    <e v="#N/A"/>
    <e v="#N/A"/>
    <e v="#N/A"/>
    <e v="#N/A"/>
    <m/>
    <m/>
  </r>
  <r>
    <x v="29"/>
    <x v="29"/>
    <s v="IN80"/>
    <n v="0"/>
    <n v="0"/>
    <n v="0"/>
    <n v="0"/>
    <n v="0"/>
    <n v="0"/>
    <n v="0"/>
    <n v="0"/>
    <n v="0"/>
    <n v="0"/>
    <n v="0"/>
    <m/>
    <s v=""/>
    <m/>
    <x v="21"/>
    <x v="2"/>
    <e v="#N/A"/>
    <e v="#N/A"/>
    <e v="#N/A"/>
    <e v="#N/A"/>
    <e v="#N/A"/>
    <e v="#N/A"/>
    <m/>
    <m/>
  </r>
  <r>
    <x v="29"/>
    <x v="29"/>
    <s v="IN81"/>
    <n v="0"/>
    <n v="0"/>
    <n v="0"/>
    <n v="0"/>
    <n v="0"/>
    <n v="0"/>
    <n v="0"/>
    <n v="0"/>
    <n v="0"/>
    <n v="0"/>
    <n v="0"/>
    <m/>
    <s v=""/>
    <m/>
    <x v="22"/>
    <x v="1"/>
    <e v="#N/A"/>
    <e v="#N/A"/>
    <e v="#N/A"/>
    <e v="#N/A"/>
    <e v="#N/A"/>
    <e v="#N/A"/>
    <m/>
    <m/>
  </r>
  <r>
    <x v="29"/>
    <x v="29"/>
    <s v="IN82"/>
    <n v="0"/>
    <n v="0"/>
    <n v="0"/>
    <n v="0"/>
    <n v="0"/>
    <n v="0"/>
    <n v="0"/>
    <n v="0"/>
    <n v="0"/>
    <n v="0"/>
    <n v="0"/>
    <m/>
    <s v=""/>
    <m/>
    <x v="23"/>
    <x v="6"/>
    <e v="#N/A"/>
    <e v="#N/A"/>
    <e v="#N/A"/>
    <e v="#N/A"/>
    <e v="#N/A"/>
    <e v="#N/A"/>
    <m/>
    <m/>
  </r>
  <r>
    <x v="29"/>
    <x v="29"/>
    <s v="IN83"/>
    <n v="0"/>
    <n v="0"/>
    <n v="0"/>
    <n v="0"/>
    <n v="0"/>
    <n v="0"/>
    <n v="0"/>
    <n v="0"/>
    <n v="0"/>
    <n v="0"/>
    <n v="0"/>
    <m/>
    <s v=""/>
    <m/>
    <x v="24"/>
    <x v="1"/>
    <e v="#N/A"/>
    <e v="#N/A"/>
    <e v="#N/A"/>
    <e v="#N/A"/>
    <e v="#N/A"/>
    <e v="#N/A"/>
    <m/>
    <m/>
  </r>
  <r>
    <x v="29"/>
    <x v="29"/>
    <s v="IN84"/>
    <n v="0"/>
    <n v="0"/>
    <n v="0"/>
    <n v="0"/>
    <n v="0"/>
    <n v="0"/>
    <n v="0"/>
    <n v="0"/>
    <n v="0"/>
    <n v="0"/>
    <n v="0"/>
    <m/>
    <s v=""/>
    <m/>
    <x v="25"/>
    <x v="1"/>
    <e v="#N/A"/>
    <e v="#N/A"/>
    <e v="#N/A"/>
    <e v="#N/A"/>
    <e v="#N/A"/>
    <e v="#N/A"/>
    <m/>
    <m/>
  </r>
  <r>
    <x v="29"/>
    <x v="29"/>
    <s v="IN85"/>
    <n v="0"/>
    <n v="0"/>
    <n v="0"/>
    <n v="0"/>
    <n v="0"/>
    <n v="0"/>
    <n v="0"/>
    <n v="0"/>
    <n v="0"/>
    <n v="0"/>
    <n v="0"/>
    <m/>
    <s v=""/>
    <m/>
    <x v="26"/>
    <x v="3"/>
    <e v="#N/A"/>
    <e v="#N/A"/>
    <e v="#N/A"/>
    <e v="#N/A"/>
    <e v="#N/A"/>
    <e v="#N/A"/>
    <m/>
    <m/>
  </r>
  <r>
    <x v="29"/>
    <x v="29"/>
    <s v="IN86"/>
    <n v="0"/>
    <n v="0"/>
    <n v="0"/>
    <n v="0"/>
    <n v="0"/>
    <n v="0"/>
    <n v="0"/>
    <n v="0"/>
    <n v="0"/>
    <n v="0"/>
    <n v="0"/>
    <m/>
    <s v=""/>
    <m/>
    <x v="27"/>
    <x v="3"/>
    <e v="#N/A"/>
    <e v="#N/A"/>
    <e v="#N/A"/>
    <e v="#N/A"/>
    <e v="#N/A"/>
    <e v="#N/A"/>
    <m/>
    <m/>
  </r>
  <r>
    <x v="29"/>
    <x v="29"/>
    <s v="IN87"/>
    <n v="0"/>
    <n v="0"/>
    <n v="0"/>
    <n v="0"/>
    <n v="0"/>
    <n v="0"/>
    <n v="0"/>
    <n v="0"/>
    <n v="0"/>
    <n v="0"/>
    <n v="0"/>
    <m/>
    <s v=""/>
    <m/>
    <x v="28"/>
    <x v="4"/>
    <e v="#N/A"/>
    <e v="#N/A"/>
    <e v="#N/A"/>
    <e v="#N/A"/>
    <e v="#N/A"/>
    <e v="#N/A"/>
    <m/>
    <m/>
  </r>
  <r>
    <x v="29"/>
    <x v="29"/>
    <s v="IN88"/>
    <n v="0"/>
    <n v="0"/>
    <n v="0"/>
    <n v="0"/>
    <n v="0"/>
    <n v="0"/>
    <n v="0"/>
    <n v="0"/>
    <n v="0"/>
    <n v="0"/>
    <n v="0"/>
    <m/>
    <s v=""/>
    <m/>
    <x v="29"/>
    <x v="2"/>
    <e v="#N/A"/>
    <e v="#N/A"/>
    <e v="#N/A"/>
    <e v="#N/A"/>
    <e v="#N/A"/>
    <e v="#N/A"/>
    <m/>
    <m/>
  </r>
  <r>
    <x v="29"/>
    <x v="29"/>
    <s v="IN89"/>
    <n v="0"/>
    <n v="0"/>
    <n v="0"/>
    <n v="0"/>
    <n v="0"/>
    <n v="0"/>
    <n v="0"/>
    <n v="0"/>
    <n v="0"/>
    <n v="0"/>
    <n v="0"/>
    <m/>
    <s v=""/>
    <m/>
    <x v="30"/>
    <x v="4"/>
    <e v="#N/A"/>
    <e v="#N/A"/>
    <e v="#N/A"/>
    <e v="#N/A"/>
    <e v="#N/A"/>
    <e v="#N/A"/>
    <m/>
    <m/>
  </r>
  <r>
    <x v="29"/>
    <x v="29"/>
    <s v="IN90"/>
    <n v="0"/>
    <n v="0"/>
    <n v="0"/>
    <n v="0"/>
    <n v="0"/>
    <n v="0"/>
    <n v="0"/>
    <n v="0"/>
    <n v="0"/>
    <n v="0"/>
    <n v="0"/>
    <m/>
    <s v=""/>
    <m/>
    <x v="31"/>
    <x v="5"/>
    <e v="#N/A"/>
    <e v="#N/A"/>
    <e v="#N/A"/>
    <e v="#N/A"/>
    <e v="#N/A"/>
    <e v="#N/A"/>
    <m/>
    <m/>
  </r>
  <r>
    <x v="29"/>
    <x v="29"/>
    <s v="IN91"/>
    <n v="0"/>
    <n v="0"/>
    <n v="0"/>
    <n v="0"/>
    <n v="0"/>
    <n v="0"/>
    <n v="0"/>
    <n v="0"/>
    <n v="0"/>
    <n v="0"/>
    <n v="0"/>
    <m/>
    <s v=""/>
    <m/>
    <x v="32"/>
    <x v="3"/>
    <e v="#N/A"/>
    <e v="#N/A"/>
    <e v="#N/A"/>
    <e v="#N/A"/>
    <e v="#N/A"/>
    <e v="#N/A"/>
    <m/>
    <m/>
  </r>
  <r>
    <x v="29"/>
    <x v="29"/>
    <s v="IN92"/>
    <n v="0"/>
    <n v="0"/>
    <n v="0"/>
    <n v="0"/>
    <n v="0"/>
    <n v="0"/>
    <n v="0"/>
    <n v="0"/>
    <n v="0"/>
    <n v="0"/>
    <n v="0"/>
    <m/>
    <s v=""/>
    <m/>
    <x v="33"/>
    <x v="2"/>
    <e v="#N/A"/>
    <e v="#N/A"/>
    <e v="#N/A"/>
    <e v="#N/A"/>
    <e v="#N/A"/>
    <e v="#N/A"/>
    <m/>
    <m/>
  </r>
  <r>
    <x v="29"/>
    <x v="29"/>
    <s v="IN93"/>
    <n v="0"/>
    <n v="0"/>
    <n v="0"/>
    <n v="0"/>
    <n v="0"/>
    <n v="0"/>
    <n v="0"/>
    <n v="0"/>
    <n v="0"/>
    <n v="0"/>
    <n v="0"/>
    <m/>
    <s v=""/>
    <m/>
    <x v="34"/>
    <x v="2"/>
    <e v="#N/A"/>
    <e v="#N/A"/>
    <e v="#N/A"/>
    <e v="#N/A"/>
    <e v="#N/A"/>
    <e v="#N/A"/>
    <m/>
    <m/>
  </r>
  <r>
    <x v="29"/>
    <x v="29"/>
    <s v="IN94"/>
    <n v="0"/>
    <n v="0"/>
    <n v="0"/>
    <n v="0"/>
    <n v="0"/>
    <n v="0"/>
    <n v="0"/>
    <n v="0"/>
    <n v="0"/>
    <n v="0"/>
    <n v="0"/>
    <m/>
    <s v=""/>
    <m/>
    <x v="35"/>
    <x v="2"/>
    <e v="#N/A"/>
    <e v="#N/A"/>
    <e v="#N/A"/>
    <e v="#N/A"/>
    <e v="#N/A"/>
    <e v="#N/A"/>
    <m/>
    <m/>
  </r>
  <r>
    <x v="29"/>
    <x v="29"/>
    <s v="IN95"/>
    <n v="0"/>
    <n v="0"/>
    <n v="0"/>
    <n v="0"/>
    <n v="0"/>
    <n v="0"/>
    <n v="0"/>
    <n v="0"/>
    <n v="0"/>
    <n v="0"/>
    <n v="0"/>
    <m/>
    <s v=""/>
    <m/>
    <x v="36"/>
    <x v="7"/>
    <e v="#N/A"/>
    <e v="#N/A"/>
    <e v="#N/A"/>
    <e v="#N/A"/>
    <e v="#N/A"/>
    <e v="#N/A"/>
    <m/>
    <m/>
  </r>
  <r>
    <x v="29"/>
    <x v="29"/>
    <s v="IN97"/>
    <n v="0"/>
    <n v="0"/>
    <n v="0"/>
    <n v="0"/>
    <n v="0"/>
    <n v="0"/>
    <n v="0"/>
    <n v="0"/>
    <n v="0"/>
    <n v="0"/>
    <n v="0"/>
    <m/>
    <s v=""/>
    <m/>
    <x v="37"/>
    <x v="8"/>
    <e v="#N/A"/>
    <e v="#N/A"/>
    <e v="#N/A"/>
    <e v="#N/A"/>
    <e v="#N/A"/>
    <e v="#N/A"/>
    <m/>
    <m/>
  </r>
  <r>
    <x v="30"/>
    <x v="30"/>
    <s v="IN15"/>
    <n v="0"/>
    <n v="0"/>
    <n v="0"/>
    <n v="0"/>
    <n v="0"/>
    <n v="0"/>
    <n v="0"/>
    <n v="0"/>
    <n v="0"/>
    <n v="0"/>
    <n v="0"/>
    <m/>
    <s v=""/>
    <m/>
    <x v="0"/>
    <x v="0"/>
    <e v="#N/A"/>
    <e v="#N/A"/>
    <e v="#N/A"/>
    <e v="#N/A"/>
    <e v="#N/A"/>
    <e v="#N/A"/>
    <m/>
    <m/>
  </r>
  <r>
    <x v="30"/>
    <x v="30"/>
    <s v="IN16"/>
    <n v="0"/>
    <n v="0"/>
    <n v="0"/>
    <n v="0"/>
    <n v="0"/>
    <n v="0"/>
    <n v="7344"/>
    <n v="7344"/>
    <n v="0"/>
    <n v="-7344"/>
    <n v="7344"/>
    <m/>
    <s v=""/>
    <m/>
    <x v="20"/>
    <x v="0"/>
    <e v="#N/A"/>
    <e v="#N/A"/>
    <e v="#N/A"/>
    <e v="#N/A"/>
    <e v="#N/A"/>
    <e v="#N/A"/>
    <m/>
    <m/>
  </r>
  <r>
    <x v="30"/>
    <x v="30"/>
    <s v="IN60"/>
    <n v="0"/>
    <n v="26256"/>
    <n v="0"/>
    <n v="19104"/>
    <n v="18864"/>
    <n v="0"/>
    <n v="15482"/>
    <n v="14618"/>
    <n v="40337"/>
    <n v="5991"/>
    <n v="-5991"/>
    <m/>
    <n v="0.8514763120708034"/>
    <m/>
    <x v="1"/>
    <x v="1"/>
    <e v="#N/A"/>
    <e v="#N/A"/>
    <e v="#N/A"/>
    <e v="#N/A"/>
    <e v="#N/A"/>
    <e v="#N/A"/>
    <m/>
    <m/>
  </r>
  <r>
    <x v="30"/>
    <x v="30"/>
    <s v="IN61"/>
    <n v="0"/>
    <n v="3600"/>
    <n v="0"/>
    <n v="2352"/>
    <n v="2256"/>
    <n v="0"/>
    <n v="3216"/>
    <n v="3120"/>
    <n v="7400"/>
    <n v="1928"/>
    <n v="-1928"/>
    <m/>
    <n v="0.7394594594594595"/>
    <m/>
    <x v="2"/>
    <x v="2"/>
    <e v="#N/A"/>
    <e v="#N/A"/>
    <e v="#N/A"/>
    <e v="#N/A"/>
    <e v="#N/A"/>
    <e v="#N/A"/>
    <m/>
    <m/>
  </r>
  <r>
    <x v="30"/>
    <x v="30"/>
    <s v="IN62"/>
    <n v="0"/>
    <n v="39072"/>
    <n v="45840"/>
    <n v="68016"/>
    <n v="35520"/>
    <n v="0"/>
    <n v="11233"/>
    <n v="40561"/>
    <n v="95100"/>
    <n v="2507"/>
    <n v="-2507"/>
    <m/>
    <n v="0.9736382754994742"/>
    <m/>
    <x v="3"/>
    <x v="3"/>
    <e v="#N/A"/>
    <e v="#N/A"/>
    <e v="#N/A"/>
    <e v="#N/A"/>
    <e v="#N/A"/>
    <e v="#N/A"/>
    <m/>
    <m/>
  </r>
  <r>
    <x v="30"/>
    <x v="30"/>
    <s v="IN63"/>
    <n v="0"/>
    <n v="58848"/>
    <n v="27120"/>
    <n v="55776"/>
    <n v="21600"/>
    <n v="1248"/>
    <n v="34896"/>
    <n v="35376"/>
    <n v="139000"/>
    <n v="55384"/>
    <n v="-55384"/>
    <m/>
    <n v="0.6015539568345324"/>
    <m/>
    <x v="4"/>
    <x v="4"/>
    <e v="#N/A"/>
    <e v="#N/A"/>
    <e v="#N/A"/>
    <e v="#N/A"/>
    <e v="#N/A"/>
    <e v="#N/A"/>
    <m/>
    <m/>
  </r>
  <r>
    <x v="30"/>
    <x v="30"/>
    <s v="IN64"/>
    <n v="0"/>
    <n v="33312"/>
    <n v="74235"/>
    <n v="73776"/>
    <n v="28128"/>
    <n v="0"/>
    <n v="15081"/>
    <n v="74916"/>
    <n v="112000"/>
    <n v="-5444"/>
    <n v="5444"/>
    <m/>
    <n v="1.048607142857143"/>
    <m/>
    <x v="5"/>
    <x v="4"/>
    <e v="#N/A"/>
    <e v="#N/A"/>
    <e v="#N/A"/>
    <e v="#N/A"/>
    <e v="#N/A"/>
    <e v="#N/A"/>
    <m/>
    <m/>
  </r>
  <r>
    <x v="30"/>
    <x v="30"/>
    <s v="IN65"/>
    <n v="0"/>
    <n v="88203"/>
    <n v="12624"/>
    <n v="50640"/>
    <n v="32401"/>
    <n v="0"/>
    <n v="55993"/>
    <n v="65113"/>
    <n v="70000"/>
    <n v="-31018"/>
    <n v="31018"/>
    <m/>
    <n v="1.443114285714286"/>
    <m/>
    <x v="6"/>
    <x v="2"/>
    <e v="#N/A"/>
    <e v="#N/A"/>
    <e v="#N/A"/>
    <e v="#N/A"/>
    <e v="#N/A"/>
    <e v="#N/A"/>
    <m/>
    <m/>
  </r>
  <r>
    <x v="30"/>
    <x v="30"/>
    <s v="IN66"/>
    <n v="0"/>
    <n v="0"/>
    <n v="0"/>
    <n v="19728"/>
    <n v="6480"/>
    <n v="0"/>
    <n v="11100"/>
    <n v="7980"/>
    <n v="33600"/>
    <n v="16020"/>
    <n v="-16020"/>
    <m/>
    <n v="0.5232142857142857"/>
    <m/>
    <x v="7"/>
    <x v="3"/>
    <e v="#N/A"/>
    <e v="#N/A"/>
    <e v="#N/A"/>
    <e v="#N/A"/>
    <e v="#N/A"/>
    <e v="#N/A"/>
    <m/>
    <m/>
  </r>
  <r>
    <x v="30"/>
    <x v="30"/>
    <s v="IN67"/>
    <n v="0"/>
    <n v="10176"/>
    <n v="192"/>
    <n v="52128"/>
    <n v="34704"/>
    <n v="10176"/>
    <n v="36521"/>
    <n v="33353"/>
    <n v="82400"/>
    <n v="10983"/>
    <n v="-10983"/>
    <m/>
    <n v="0.8667111650485437"/>
    <m/>
    <x v="8"/>
    <x v="1"/>
    <e v="#N/A"/>
    <e v="#N/A"/>
    <e v="#N/A"/>
    <e v="#N/A"/>
    <e v="#N/A"/>
    <e v="#N/A"/>
    <m/>
    <m/>
  </r>
  <r>
    <x v="30"/>
    <x v="30"/>
    <s v="IN68"/>
    <n v="0"/>
    <n v="0"/>
    <n v="0"/>
    <n v="16944"/>
    <n v="11232"/>
    <n v="0"/>
    <n v="8352"/>
    <n v="5328"/>
    <n v="28000"/>
    <n v="8416"/>
    <n v="-8416"/>
    <m/>
    <n v="0.6994285714285714"/>
    <m/>
    <x v="9"/>
    <x v="1"/>
    <e v="#N/A"/>
    <e v="#N/A"/>
    <e v="#N/A"/>
    <e v="#N/A"/>
    <e v="#N/A"/>
    <e v="#N/A"/>
    <m/>
    <m/>
  </r>
  <r>
    <x v="30"/>
    <x v="30"/>
    <s v="IN69"/>
    <n v="0"/>
    <n v="49872"/>
    <n v="8112"/>
    <n v="70896"/>
    <n v="39696"/>
    <n v="28512"/>
    <n v="57168"/>
    <n v="47328"/>
    <n v="125000"/>
    <n v="20024"/>
    <n v="-20024"/>
    <m/>
    <n v="0.839808"/>
    <m/>
    <x v="10"/>
    <x v="4"/>
    <e v="#N/A"/>
    <e v="#N/A"/>
    <e v="#N/A"/>
    <e v="#N/A"/>
    <e v="#N/A"/>
    <e v="#N/A"/>
    <m/>
    <m/>
  </r>
  <r>
    <x v="30"/>
    <x v="30"/>
    <s v="IN70"/>
    <n v="0"/>
    <n v="0"/>
    <n v="0"/>
    <n v="8064"/>
    <n v="6816"/>
    <n v="0"/>
    <n v="12960"/>
    <n v="11328"/>
    <n v="20400"/>
    <n v="624"/>
    <n v="-624"/>
    <m/>
    <n v="0.9694117647058823"/>
    <m/>
    <x v="11"/>
    <x v="4"/>
    <e v="#N/A"/>
    <e v="#N/A"/>
    <e v="#N/A"/>
    <e v="#N/A"/>
    <e v="#N/A"/>
    <e v="#N/A"/>
    <m/>
    <m/>
  </r>
  <r>
    <x v="30"/>
    <x v="30"/>
    <s v="IN71"/>
    <n v="0"/>
    <n v="38400"/>
    <n v="17664"/>
    <n v="42816"/>
    <n v="27840"/>
    <n v="0"/>
    <n v="44374"/>
    <n v="49126"/>
    <n v="91400"/>
    <n v="1522"/>
    <n v="-1522"/>
    <m/>
    <n v="0.9833479212253829"/>
    <m/>
    <x v="12"/>
    <x v="4"/>
    <e v="#N/A"/>
    <e v="#N/A"/>
    <e v="#N/A"/>
    <e v="#N/A"/>
    <e v="#N/A"/>
    <e v="#N/A"/>
    <m/>
    <m/>
  </r>
  <r>
    <x v="30"/>
    <x v="30"/>
    <s v="IN72"/>
    <n v="0"/>
    <n v="44160"/>
    <n v="84288"/>
    <n v="90288"/>
    <n v="29760"/>
    <n v="0"/>
    <n v="26208"/>
    <n v="94608"/>
    <n v="114500"/>
    <n v="-25756"/>
    <n v="25756"/>
    <m/>
    <n v="1.224943231441048"/>
    <m/>
    <x v="13"/>
    <x v="3"/>
    <e v="#N/A"/>
    <e v="#N/A"/>
    <e v="#N/A"/>
    <e v="#N/A"/>
    <e v="#N/A"/>
    <e v="#N/A"/>
    <m/>
    <m/>
  </r>
  <r>
    <x v="30"/>
    <x v="30"/>
    <s v="IN73"/>
    <n v="0"/>
    <n v="23040"/>
    <n v="0"/>
    <n v="20832"/>
    <n v="11424"/>
    <n v="0"/>
    <n v="22752"/>
    <n v="21312"/>
    <n v="37660"/>
    <n v="3484"/>
    <n v="-3484"/>
    <m/>
    <n v="0.9074880509824748"/>
    <m/>
    <x v="14"/>
    <x v="3"/>
    <e v="#N/A"/>
    <e v="#N/A"/>
    <e v="#N/A"/>
    <e v="#N/A"/>
    <e v="#N/A"/>
    <e v="#N/A"/>
    <m/>
    <m/>
  </r>
  <r>
    <x v="30"/>
    <x v="30"/>
    <s v="IN74"/>
    <n v="0"/>
    <n v="0"/>
    <n v="0"/>
    <n v="0"/>
    <n v="0"/>
    <n v="0"/>
    <n v="0"/>
    <n v="0"/>
    <n v="0"/>
    <n v="0"/>
    <n v="0"/>
    <m/>
    <s v=""/>
    <m/>
    <x v="15"/>
    <x v="5"/>
    <e v="#N/A"/>
    <e v="#N/A"/>
    <e v="#N/A"/>
    <e v="#N/A"/>
    <e v="#N/A"/>
    <e v="#N/A"/>
    <m/>
    <m/>
  </r>
  <r>
    <x v="30"/>
    <x v="30"/>
    <s v="IN75"/>
    <n v="0"/>
    <n v="3840"/>
    <n v="0"/>
    <n v="4416"/>
    <n v="3552"/>
    <n v="0"/>
    <n v="3600"/>
    <n v="3024"/>
    <n v="11500"/>
    <n v="4348"/>
    <n v="-4348"/>
    <m/>
    <n v="0.6219130434782608"/>
    <m/>
    <x v="16"/>
    <x v="2"/>
    <e v="#N/A"/>
    <e v="#N/A"/>
    <e v="#N/A"/>
    <e v="#N/A"/>
    <e v="#N/A"/>
    <e v="#N/A"/>
    <m/>
    <m/>
  </r>
  <r>
    <x v="30"/>
    <x v="30"/>
    <s v="IN76"/>
    <n v="0"/>
    <n v="9840"/>
    <n v="0"/>
    <n v="8592"/>
    <n v="5184"/>
    <n v="0"/>
    <n v="4320"/>
    <n v="4032"/>
    <n v="12000"/>
    <n v="2496"/>
    <n v="-2496"/>
    <m/>
    <n v="0.792"/>
    <m/>
    <x v="17"/>
    <x v="2"/>
    <e v="#N/A"/>
    <e v="#N/A"/>
    <e v="#N/A"/>
    <e v="#N/A"/>
    <e v="#N/A"/>
    <e v="#N/A"/>
    <m/>
    <m/>
  </r>
  <r>
    <x v="30"/>
    <x v="30"/>
    <s v="IN77"/>
    <n v="0"/>
    <n v="0"/>
    <n v="0"/>
    <n v="0"/>
    <n v="0"/>
    <n v="0"/>
    <n v="0"/>
    <n v="0"/>
    <n v="0"/>
    <n v="0"/>
    <n v="0"/>
    <m/>
    <s v=""/>
    <m/>
    <x v="18"/>
    <x v="1"/>
    <e v="#N/A"/>
    <e v="#N/A"/>
    <e v="#N/A"/>
    <e v="#N/A"/>
    <e v="#N/A"/>
    <e v="#N/A"/>
    <m/>
    <m/>
  </r>
  <r>
    <x v="30"/>
    <x v="30"/>
    <s v="IN78"/>
    <n v="0"/>
    <n v="0"/>
    <n v="0"/>
    <n v="240"/>
    <n v="240"/>
    <n v="0"/>
    <n v="240"/>
    <n v="240"/>
    <n v="1000"/>
    <n v="520"/>
    <n v="-520"/>
    <m/>
    <n v="0.48"/>
    <m/>
    <x v="19"/>
    <x v="2"/>
    <e v="#N/A"/>
    <e v="#N/A"/>
    <e v="#N/A"/>
    <e v="#N/A"/>
    <e v="#N/A"/>
    <e v="#N/A"/>
    <m/>
    <m/>
  </r>
  <r>
    <x v="30"/>
    <x v="30"/>
    <s v="IN79"/>
    <n v="0"/>
    <n v="480"/>
    <n v="0"/>
    <n v="576"/>
    <n v="240"/>
    <n v="0"/>
    <n v="432"/>
    <n v="432"/>
    <n v="800"/>
    <n v="128"/>
    <n v="-128"/>
    <m/>
    <n v="0.84"/>
    <m/>
    <x v="20"/>
    <x v="1"/>
    <e v="#N/A"/>
    <e v="#N/A"/>
    <e v="#N/A"/>
    <e v="#N/A"/>
    <e v="#N/A"/>
    <e v="#N/A"/>
    <m/>
    <m/>
  </r>
  <r>
    <x v="30"/>
    <x v="30"/>
    <s v="IN80"/>
    <n v="0"/>
    <n v="672"/>
    <n v="0"/>
    <n v="768"/>
    <n v="816"/>
    <n v="0"/>
    <n v="1728"/>
    <n v="1728"/>
    <n v="1800"/>
    <n v="-744"/>
    <n v="744"/>
    <m/>
    <n v="1.413333333333333"/>
    <m/>
    <x v="21"/>
    <x v="2"/>
    <e v="#N/A"/>
    <e v="#N/A"/>
    <e v="#N/A"/>
    <e v="#N/A"/>
    <e v="#N/A"/>
    <e v="#N/A"/>
    <m/>
    <m/>
  </r>
  <r>
    <x v="30"/>
    <x v="30"/>
    <s v="IN81"/>
    <n v="0"/>
    <n v="144"/>
    <n v="9600"/>
    <n v="50256"/>
    <n v="43104"/>
    <n v="0"/>
    <n v="14112"/>
    <n v="20016"/>
    <n v="105320"/>
    <n v="38504"/>
    <n v="-38504"/>
    <m/>
    <n v="0.6344094189137865"/>
    <m/>
    <x v="22"/>
    <x v="1"/>
    <e v="#N/A"/>
    <e v="#N/A"/>
    <e v="#N/A"/>
    <e v="#N/A"/>
    <e v="#N/A"/>
    <e v="#N/A"/>
    <m/>
    <m/>
  </r>
  <r>
    <x v="30"/>
    <x v="30"/>
    <s v="IN82"/>
    <n v="0"/>
    <n v="0"/>
    <n v="0"/>
    <n v="0"/>
    <n v="0"/>
    <n v="0"/>
    <n v="44880"/>
    <n v="44880"/>
    <n v="0"/>
    <n v="-44880"/>
    <n v="44880"/>
    <m/>
    <s v=""/>
    <m/>
    <x v="23"/>
    <x v="6"/>
    <e v="#N/A"/>
    <e v="#N/A"/>
    <e v="#N/A"/>
    <e v="#N/A"/>
    <e v="#N/A"/>
    <e v="#N/A"/>
    <m/>
    <m/>
  </r>
  <r>
    <x v="30"/>
    <x v="30"/>
    <s v="IN83"/>
    <n v="0"/>
    <n v="66192"/>
    <n v="0"/>
    <n v="46032"/>
    <n v="36808"/>
    <n v="29568"/>
    <n v="61536"/>
    <n v="56928"/>
    <n v="96432"/>
    <n v="-1912"/>
    <n v="1912"/>
    <m/>
    <n v="1.019827443172391"/>
    <m/>
    <x v="24"/>
    <x v="1"/>
    <e v="#N/A"/>
    <e v="#N/A"/>
    <e v="#N/A"/>
    <e v="#N/A"/>
    <e v="#N/A"/>
    <e v="#N/A"/>
    <m/>
    <m/>
  </r>
  <r>
    <x v="30"/>
    <x v="30"/>
    <s v="IN84"/>
    <n v="0"/>
    <n v="0"/>
    <n v="4800"/>
    <n v="10176"/>
    <n v="9840"/>
    <n v="0"/>
    <n v="4032"/>
    <n v="8496"/>
    <n v="28120"/>
    <n v="9448"/>
    <n v="-9448"/>
    <m/>
    <n v="0.6640113798008535"/>
    <m/>
    <x v="25"/>
    <x v="1"/>
    <e v="#N/A"/>
    <e v="#N/A"/>
    <e v="#N/A"/>
    <e v="#N/A"/>
    <e v="#N/A"/>
    <e v="#N/A"/>
    <m/>
    <m/>
  </r>
  <r>
    <x v="30"/>
    <x v="30"/>
    <s v="IN85"/>
    <n v="0"/>
    <n v="9600"/>
    <n v="0"/>
    <n v="9312"/>
    <n v="7104"/>
    <n v="0"/>
    <n v="2496"/>
    <n v="1056"/>
    <n v="0"/>
    <n v="-9600"/>
    <n v="9600"/>
    <m/>
    <s v=""/>
    <m/>
    <x v="26"/>
    <x v="3"/>
    <e v="#N/A"/>
    <e v="#N/A"/>
    <e v="#N/A"/>
    <e v="#N/A"/>
    <e v="#N/A"/>
    <e v="#N/A"/>
    <m/>
    <m/>
  </r>
  <r>
    <x v="30"/>
    <x v="30"/>
    <s v="IN86"/>
    <n v="0"/>
    <n v="24240"/>
    <n v="0"/>
    <n v="17232"/>
    <n v="7728"/>
    <n v="0"/>
    <n v="16525"/>
    <n v="12349"/>
    <n v="35000"/>
    <n v="10747"/>
    <n v="-10747"/>
    <m/>
    <n v="0.6929428571428572"/>
    <m/>
    <x v="27"/>
    <x v="3"/>
    <e v="#N/A"/>
    <e v="#N/A"/>
    <e v="#N/A"/>
    <e v="#N/A"/>
    <e v="#N/A"/>
    <e v="#N/A"/>
    <m/>
    <m/>
  </r>
  <r>
    <x v="30"/>
    <x v="30"/>
    <s v="IN87"/>
    <n v="0"/>
    <n v="40464"/>
    <n v="33984"/>
    <n v="76272"/>
    <n v="57312"/>
    <n v="0"/>
    <n v="47712"/>
    <n v="74256"/>
    <n v="147000"/>
    <n v="7992"/>
    <n v="-7992"/>
    <m/>
    <n v="0.9456326530612245"/>
    <m/>
    <x v="28"/>
    <x v="4"/>
    <e v="#N/A"/>
    <e v="#N/A"/>
    <e v="#N/A"/>
    <e v="#N/A"/>
    <e v="#N/A"/>
    <e v="#N/A"/>
    <m/>
    <m/>
  </r>
  <r>
    <x v="30"/>
    <x v="30"/>
    <s v="IN88"/>
    <n v="0"/>
    <n v="720"/>
    <n v="0"/>
    <n v="528"/>
    <n v="288"/>
    <n v="0"/>
    <n v="816"/>
    <n v="768"/>
    <n v="0"/>
    <n v="-1104"/>
    <n v="1104"/>
    <m/>
    <s v=""/>
    <m/>
    <x v="29"/>
    <x v="2"/>
    <e v="#N/A"/>
    <e v="#N/A"/>
    <e v="#N/A"/>
    <e v="#N/A"/>
    <e v="#N/A"/>
    <e v="#N/A"/>
    <m/>
    <m/>
  </r>
  <r>
    <x v="30"/>
    <x v="30"/>
    <s v="IN89"/>
    <n v="0"/>
    <n v="44448"/>
    <n v="20928"/>
    <n v="44640"/>
    <n v="30288"/>
    <n v="17568"/>
    <n v="24336"/>
    <n v="34512"/>
    <n v="82800"/>
    <n v="7248"/>
    <n v="-7248"/>
    <m/>
    <n v="0.912463768115942"/>
    <m/>
    <x v="30"/>
    <x v="4"/>
    <e v="#N/A"/>
    <e v="#N/A"/>
    <e v="#N/A"/>
    <e v="#N/A"/>
    <e v="#N/A"/>
    <e v="#N/A"/>
    <m/>
    <m/>
  </r>
  <r>
    <x v="30"/>
    <x v="30"/>
    <s v="IN90"/>
    <n v="0"/>
    <n v="0"/>
    <n v="0"/>
    <n v="0"/>
    <n v="0"/>
    <n v="0"/>
    <n v="0"/>
    <n v="0"/>
    <n v="0"/>
    <n v="0"/>
    <n v="0"/>
    <m/>
    <s v=""/>
    <m/>
    <x v="31"/>
    <x v="5"/>
    <e v="#N/A"/>
    <e v="#N/A"/>
    <e v="#N/A"/>
    <e v="#N/A"/>
    <e v="#N/A"/>
    <e v="#N/A"/>
    <m/>
    <m/>
  </r>
  <r>
    <x v="30"/>
    <x v="30"/>
    <s v="IN91"/>
    <n v="0"/>
    <n v="0"/>
    <n v="0"/>
    <n v="0"/>
    <n v="0"/>
    <n v="0"/>
    <n v="0"/>
    <n v="0"/>
    <n v="0"/>
    <n v="0"/>
    <n v="0"/>
    <m/>
    <s v=""/>
    <m/>
    <x v="32"/>
    <x v="3"/>
    <e v="#N/A"/>
    <e v="#N/A"/>
    <e v="#N/A"/>
    <e v="#N/A"/>
    <e v="#N/A"/>
    <e v="#N/A"/>
    <m/>
    <m/>
  </r>
  <r>
    <x v="30"/>
    <x v="30"/>
    <s v="IN92"/>
    <n v="0"/>
    <n v="0"/>
    <n v="0"/>
    <n v="0"/>
    <n v="0"/>
    <n v="0"/>
    <n v="480"/>
    <n v="480"/>
    <n v="0"/>
    <n v="-480"/>
    <n v="480"/>
    <m/>
    <s v=""/>
    <m/>
    <x v="33"/>
    <x v="2"/>
    <e v="#N/A"/>
    <e v="#N/A"/>
    <e v="#N/A"/>
    <e v="#N/A"/>
    <e v="#N/A"/>
    <e v="#N/A"/>
    <m/>
    <m/>
  </r>
  <r>
    <x v="30"/>
    <x v="30"/>
    <s v="IN93"/>
    <n v="0"/>
    <n v="0"/>
    <n v="0"/>
    <n v="0"/>
    <n v="0"/>
    <n v="0"/>
    <n v="144"/>
    <n v="144"/>
    <n v="0"/>
    <n v="-144"/>
    <n v="144"/>
    <m/>
    <s v=""/>
    <m/>
    <x v="34"/>
    <x v="2"/>
    <e v="#N/A"/>
    <e v="#N/A"/>
    <e v="#N/A"/>
    <e v="#N/A"/>
    <e v="#N/A"/>
    <e v="#N/A"/>
    <m/>
    <m/>
  </r>
  <r>
    <x v="30"/>
    <x v="30"/>
    <s v="IN94"/>
    <n v="0"/>
    <n v="0"/>
    <n v="0"/>
    <n v="48"/>
    <n v="48"/>
    <n v="0"/>
    <n v="48"/>
    <n v="48"/>
    <n v="0"/>
    <n v="-96"/>
    <n v="96"/>
    <m/>
    <s v=""/>
    <m/>
    <x v="35"/>
    <x v="2"/>
    <e v="#N/A"/>
    <e v="#N/A"/>
    <e v="#N/A"/>
    <e v="#N/A"/>
    <e v="#N/A"/>
    <e v="#N/A"/>
    <m/>
    <m/>
  </r>
  <r>
    <x v="30"/>
    <x v="30"/>
    <s v="IN95"/>
    <n v="0"/>
    <n v="73392"/>
    <n v="9456"/>
    <n v="0"/>
    <n v="0"/>
    <n v="0"/>
    <n v="63216"/>
    <n v="72672"/>
    <n v="0"/>
    <n v="-72672"/>
    <n v="72672"/>
    <m/>
    <s v=""/>
    <m/>
    <x v="36"/>
    <x v="7"/>
    <e v="#N/A"/>
    <e v="#N/A"/>
    <e v="#N/A"/>
    <e v="#N/A"/>
    <e v="#N/A"/>
    <e v="#N/A"/>
    <m/>
    <m/>
  </r>
  <r>
    <x v="30"/>
    <x v="30"/>
    <s v="IN96"/>
    <n v="0"/>
    <n v="0"/>
    <n v="0"/>
    <n v="0"/>
    <n v="0"/>
    <n v="0"/>
    <n v="0"/>
    <n v="0"/>
    <n v="0"/>
    <n v="0"/>
    <n v="0"/>
    <m/>
    <s v=""/>
    <m/>
    <x v="20"/>
    <x v="0"/>
    <e v="#N/A"/>
    <e v="#N/A"/>
    <e v="#N/A"/>
    <e v="#N/A"/>
    <e v="#N/A"/>
    <e v="#N/A"/>
    <m/>
    <m/>
  </r>
  <r>
    <x v="30"/>
    <x v="30"/>
    <s v="IN97"/>
    <n v="0"/>
    <n v="26880"/>
    <n v="0"/>
    <n v="0"/>
    <n v="0"/>
    <n v="0"/>
    <n v="0"/>
    <n v="0"/>
    <n v="0"/>
    <n v="0"/>
    <n v="0"/>
    <m/>
    <s v=""/>
    <m/>
    <x v="37"/>
    <x v="8"/>
    <e v="#N/A"/>
    <e v="#N/A"/>
    <e v="#N/A"/>
    <e v="#N/A"/>
    <e v="#N/A"/>
    <e v="#N/A"/>
    <m/>
    <m/>
  </r>
  <r>
    <x v="31"/>
    <x v="31"/>
    <s v="IN15"/>
    <n v="0"/>
    <n v="0"/>
    <n v="0"/>
    <n v="0"/>
    <n v="0"/>
    <n v="0"/>
    <n v="0"/>
    <n v="0"/>
    <n v="0"/>
    <n v="0"/>
    <n v="0"/>
    <m/>
    <s v=""/>
    <m/>
    <x v="0"/>
    <x v="0"/>
    <e v="#N/A"/>
    <e v="#N/A"/>
    <e v="#N/A"/>
    <e v="#N/A"/>
    <e v="#N/A"/>
    <e v="#N/A"/>
    <m/>
    <m/>
  </r>
  <r>
    <x v="31"/>
    <x v="31"/>
    <s v="IN60"/>
    <n v="0"/>
    <n v="492"/>
    <n v="0"/>
    <n v="272"/>
    <n v="264"/>
    <n v="0"/>
    <n v="228"/>
    <n v="220"/>
    <n v="490"/>
    <n v="-2"/>
    <n v="2"/>
    <m/>
    <n v="1.004081632653061"/>
    <m/>
    <x v="1"/>
    <x v="1"/>
    <e v="#N/A"/>
    <e v="#N/A"/>
    <e v="#N/A"/>
    <e v="#N/A"/>
    <e v="#N/A"/>
    <e v="#N/A"/>
    <m/>
    <m/>
  </r>
  <r>
    <x v="31"/>
    <x v="31"/>
    <s v="IN61"/>
    <n v="0"/>
    <n v="0"/>
    <n v="0"/>
    <n v="284"/>
    <n v="264"/>
    <n v="0"/>
    <n v="308"/>
    <n v="308"/>
    <n v="572"/>
    <n v="0"/>
    <n v="0"/>
    <m/>
    <n v="1"/>
    <m/>
    <x v="2"/>
    <x v="2"/>
    <e v="#N/A"/>
    <e v="#N/A"/>
    <e v="#N/A"/>
    <e v="#N/A"/>
    <e v="#N/A"/>
    <e v="#N/A"/>
    <m/>
    <m/>
  </r>
  <r>
    <x v="31"/>
    <x v="31"/>
    <s v="IN62"/>
    <n v="0"/>
    <n v="512"/>
    <n v="0"/>
    <n v="44"/>
    <n v="20"/>
    <n v="0"/>
    <n v="492"/>
    <n v="468"/>
    <n v="302"/>
    <n v="-210"/>
    <n v="210"/>
    <m/>
    <n v="1.695364238410596"/>
    <m/>
    <x v="3"/>
    <x v="3"/>
    <e v="#N/A"/>
    <e v="#N/A"/>
    <e v="#N/A"/>
    <e v="#N/A"/>
    <e v="#N/A"/>
    <e v="#N/A"/>
    <m/>
    <m/>
  </r>
  <r>
    <x v="31"/>
    <x v="31"/>
    <s v="IN63"/>
    <n v="0"/>
    <n v="412"/>
    <n v="100"/>
    <n v="0"/>
    <n v="0"/>
    <n v="0"/>
    <n v="412"/>
    <n v="512"/>
    <n v="310"/>
    <n v="-202"/>
    <n v="202"/>
    <m/>
    <n v="1.651612903225806"/>
    <m/>
    <x v="4"/>
    <x v="4"/>
    <e v="#N/A"/>
    <e v="#N/A"/>
    <e v="#N/A"/>
    <e v="#N/A"/>
    <e v="#N/A"/>
    <e v="#N/A"/>
    <m/>
    <m/>
  </r>
  <r>
    <x v="31"/>
    <x v="31"/>
    <s v="IN64"/>
    <n v="0"/>
    <n v="648"/>
    <n v="0"/>
    <n v="32"/>
    <n v="28"/>
    <n v="0"/>
    <n v="620"/>
    <n v="620"/>
    <n v="400"/>
    <n v="-248"/>
    <n v="248"/>
    <m/>
    <n v="1.62"/>
    <m/>
    <x v="5"/>
    <x v="4"/>
    <e v="#N/A"/>
    <e v="#N/A"/>
    <e v="#N/A"/>
    <e v="#N/A"/>
    <e v="#N/A"/>
    <e v="#N/A"/>
    <m/>
    <m/>
  </r>
  <r>
    <x v="31"/>
    <x v="31"/>
    <s v="IN65"/>
    <n v="0"/>
    <n v="48"/>
    <n v="0"/>
    <n v="112"/>
    <n v="112"/>
    <n v="0"/>
    <n v="84"/>
    <n v="84"/>
    <n v="148"/>
    <n v="-48"/>
    <n v="48"/>
    <m/>
    <n v="1.324324324324324"/>
    <m/>
    <x v="6"/>
    <x v="2"/>
    <e v="#N/A"/>
    <e v="#N/A"/>
    <e v="#N/A"/>
    <e v="#N/A"/>
    <e v="#N/A"/>
    <e v="#N/A"/>
    <m/>
    <m/>
  </r>
  <r>
    <x v="31"/>
    <x v="31"/>
    <s v="IN66"/>
    <n v="0"/>
    <n v="40"/>
    <n v="0"/>
    <n v="24"/>
    <n v="24"/>
    <n v="0"/>
    <n v="16"/>
    <n v="16"/>
    <n v="42"/>
    <n v="2"/>
    <n v="-2"/>
    <m/>
    <n v="0.9523809523809523"/>
    <m/>
    <x v="7"/>
    <x v="3"/>
    <e v="#N/A"/>
    <e v="#N/A"/>
    <e v="#N/A"/>
    <e v="#N/A"/>
    <e v="#N/A"/>
    <e v="#N/A"/>
    <m/>
    <m/>
  </r>
  <r>
    <x v="31"/>
    <x v="31"/>
    <s v="IN67"/>
    <n v="0"/>
    <n v="248"/>
    <n v="0"/>
    <n v="8"/>
    <n v="8"/>
    <n v="0"/>
    <n v="240"/>
    <n v="240"/>
    <n v="125"/>
    <n v="-123"/>
    <n v="123"/>
    <m/>
    <n v="1.984"/>
    <m/>
    <x v="8"/>
    <x v="1"/>
    <e v="#N/A"/>
    <e v="#N/A"/>
    <e v="#N/A"/>
    <e v="#N/A"/>
    <e v="#N/A"/>
    <e v="#N/A"/>
    <m/>
    <m/>
  </r>
  <r>
    <x v="31"/>
    <x v="31"/>
    <s v="IN68"/>
    <n v="0"/>
    <n v="464"/>
    <n v="0"/>
    <n v="84"/>
    <n v="8"/>
    <n v="0"/>
    <n v="456"/>
    <n v="384"/>
    <n v="464"/>
    <n v="0"/>
    <n v="0"/>
    <m/>
    <n v="1"/>
    <m/>
    <x v="9"/>
    <x v="1"/>
    <e v="#N/A"/>
    <e v="#N/A"/>
    <e v="#N/A"/>
    <e v="#N/A"/>
    <e v="#N/A"/>
    <e v="#N/A"/>
    <m/>
    <m/>
  </r>
  <r>
    <x v="31"/>
    <x v="31"/>
    <s v="IN69"/>
    <n v="0"/>
    <n v="632"/>
    <n v="0"/>
    <n v="152"/>
    <n v="148"/>
    <n v="0"/>
    <n v="484"/>
    <n v="484"/>
    <n v="430"/>
    <n v="-202"/>
    <n v="202"/>
    <m/>
    <n v="1.469767441860465"/>
    <m/>
    <x v="10"/>
    <x v="4"/>
    <e v="#N/A"/>
    <e v="#N/A"/>
    <e v="#N/A"/>
    <e v="#N/A"/>
    <e v="#N/A"/>
    <e v="#N/A"/>
    <m/>
    <m/>
  </r>
  <r>
    <x v="31"/>
    <x v="31"/>
    <s v="IN70"/>
    <n v="0"/>
    <n v="276"/>
    <n v="0"/>
    <n v="116"/>
    <n v="52"/>
    <n v="0"/>
    <n v="224"/>
    <n v="216"/>
    <n v="150"/>
    <n v="-126"/>
    <n v="126"/>
    <m/>
    <n v="1.84"/>
    <m/>
    <x v="11"/>
    <x v="4"/>
    <e v="#N/A"/>
    <e v="#N/A"/>
    <e v="#N/A"/>
    <e v="#N/A"/>
    <e v="#N/A"/>
    <e v="#N/A"/>
    <m/>
    <m/>
  </r>
  <r>
    <x v="31"/>
    <x v="31"/>
    <s v="IN71"/>
    <n v="0"/>
    <n v="1000"/>
    <n v="0"/>
    <n v="275"/>
    <n v="340"/>
    <n v="0"/>
    <n v="660"/>
    <n v="520"/>
    <n v="500"/>
    <n v="-500"/>
    <n v="500"/>
    <m/>
    <n v="2"/>
    <m/>
    <x v="12"/>
    <x v="4"/>
    <e v="#N/A"/>
    <e v="#N/A"/>
    <e v="#N/A"/>
    <e v="#N/A"/>
    <e v="#N/A"/>
    <e v="#N/A"/>
    <m/>
    <m/>
  </r>
  <r>
    <x v="31"/>
    <x v="31"/>
    <s v="IN72"/>
    <n v="0"/>
    <n v="48"/>
    <n v="0"/>
    <n v="0"/>
    <n v="0"/>
    <n v="0"/>
    <n v="48"/>
    <n v="48"/>
    <n v="47"/>
    <n v="-1"/>
    <n v="1"/>
    <m/>
    <n v="1.021276595744681"/>
    <m/>
    <x v="13"/>
    <x v="3"/>
    <e v="#N/A"/>
    <e v="#N/A"/>
    <e v="#N/A"/>
    <e v="#N/A"/>
    <e v="#N/A"/>
    <e v="#N/A"/>
    <m/>
    <m/>
  </r>
  <r>
    <x v="31"/>
    <x v="31"/>
    <s v="IN73"/>
    <n v="0"/>
    <n v="76"/>
    <n v="0"/>
    <n v="0"/>
    <n v="0"/>
    <n v="0"/>
    <n v="76"/>
    <n v="76"/>
    <n v="76"/>
    <n v="0"/>
    <n v="0"/>
    <m/>
    <n v="1"/>
    <m/>
    <x v="14"/>
    <x v="3"/>
    <e v="#N/A"/>
    <e v="#N/A"/>
    <e v="#N/A"/>
    <e v="#N/A"/>
    <e v="#N/A"/>
    <e v="#N/A"/>
    <m/>
    <m/>
  </r>
  <r>
    <x v="31"/>
    <x v="31"/>
    <s v="IN74"/>
    <n v="0"/>
    <n v="0"/>
    <n v="0"/>
    <n v="0"/>
    <n v="0"/>
    <n v="0"/>
    <n v="0"/>
    <n v="0"/>
    <n v="0"/>
    <n v="0"/>
    <n v="0"/>
    <m/>
    <s v=""/>
    <m/>
    <x v="15"/>
    <x v="5"/>
    <e v="#N/A"/>
    <e v="#N/A"/>
    <e v="#N/A"/>
    <e v="#N/A"/>
    <e v="#N/A"/>
    <e v="#N/A"/>
    <m/>
    <m/>
  </r>
  <r>
    <x v="31"/>
    <x v="31"/>
    <s v="IN75"/>
    <n v="0"/>
    <n v="0"/>
    <n v="0"/>
    <n v="56"/>
    <n v="56"/>
    <n v="0"/>
    <n v="52"/>
    <n v="52"/>
    <n v="109"/>
    <n v="1"/>
    <n v="-1"/>
    <m/>
    <n v="0.9908256880733946"/>
    <m/>
    <x v="16"/>
    <x v="2"/>
    <e v="#N/A"/>
    <e v="#N/A"/>
    <e v="#N/A"/>
    <e v="#N/A"/>
    <e v="#N/A"/>
    <e v="#N/A"/>
    <m/>
    <m/>
  </r>
  <r>
    <x v="31"/>
    <x v="31"/>
    <s v="IN76"/>
    <n v="0"/>
    <n v="25"/>
    <n v="0"/>
    <n v="60"/>
    <n v="60"/>
    <n v="0"/>
    <n v="121"/>
    <n v="121"/>
    <n v="176"/>
    <n v="-5"/>
    <n v="5"/>
    <m/>
    <n v="1.028409090909091"/>
    <m/>
    <x v="17"/>
    <x v="2"/>
    <e v="#N/A"/>
    <e v="#N/A"/>
    <e v="#N/A"/>
    <e v="#N/A"/>
    <e v="#N/A"/>
    <e v="#N/A"/>
    <m/>
    <m/>
  </r>
  <r>
    <x v="31"/>
    <x v="31"/>
    <s v="IN77"/>
    <n v="0"/>
    <n v="0"/>
    <n v="0"/>
    <n v="0"/>
    <n v="0"/>
    <n v="0"/>
    <n v="0"/>
    <n v="0"/>
    <n v="0"/>
    <n v="0"/>
    <n v="0"/>
    <m/>
    <s v=""/>
    <m/>
    <x v="18"/>
    <x v="1"/>
    <e v="#N/A"/>
    <e v="#N/A"/>
    <e v="#N/A"/>
    <e v="#N/A"/>
    <e v="#N/A"/>
    <e v="#N/A"/>
    <m/>
    <m/>
  </r>
  <r>
    <x v="31"/>
    <x v="31"/>
    <s v="IN78"/>
    <n v="0"/>
    <n v="620"/>
    <n v="0"/>
    <n v="92"/>
    <n v="580"/>
    <n v="0"/>
    <n v="160"/>
    <n v="160"/>
    <n v="182"/>
    <n v="-558"/>
    <n v="558"/>
    <m/>
    <n v="4.065934065934066"/>
    <m/>
    <x v="19"/>
    <x v="2"/>
    <e v="#N/A"/>
    <e v="#N/A"/>
    <e v="#N/A"/>
    <e v="#N/A"/>
    <e v="#N/A"/>
    <e v="#N/A"/>
    <m/>
    <m/>
  </r>
  <r>
    <x v="31"/>
    <x v="31"/>
    <s v="IN79"/>
    <n v="0"/>
    <n v="60"/>
    <n v="0"/>
    <n v="0"/>
    <n v="0"/>
    <n v="0"/>
    <n v="60"/>
    <n v="60"/>
    <n v="36"/>
    <n v="-24"/>
    <n v="24"/>
    <m/>
    <n v="1.666666666666667"/>
    <m/>
    <x v="20"/>
    <x v="1"/>
    <e v="#N/A"/>
    <e v="#N/A"/>
    <e v="#N/A"/>
    <e v="#N/A"/>
    <e v="#N/A"/>
    <e v="#N/A"/>
    <m/>
    <m/>
  </r>
  <r>
    <x v="31"/>
    <x v="31"/>
    <s v="IN80"/>
    <n v="0"/>
    <n v="0"/>
    <n v="0"/>
    <n v="96"/>
    <n v="92"/>
    <n v="0"/>
    <n v="128"/>
    <n v="128"/>
    <n v="221"/>
    <n v="1"/>
    <n v="-1"/>
    <m/>
    <n v="0.995475113122172"/>
    <m/>
    <x v="21"/>
    <x v="2"/>
    <e v="#N/A"/>
    <e v="#N/A"/>
    <e v="#N/A"/>
    <e v="#N/A"/>
    <e v="#N/A"/>
    <e v="#N/A"/>
    <m/>
    <m/>
  </r>
  <r>
    <x v="31"/>
    <x v="31"/>
    <s v="IN81"/>
    <n v="0"/>
    <n v="400"/>
    <n v="0"/>
    <n v="452"/>
    <n v="272"/>
    <n v="0"/>
    <n v="324"/>
    <n v="152"/>
    <n v="854"/>
    <n v="258"/>
    <n v="-258"/>
    <m/>
    <n v="0.6978922716627635"/>
    <m/>
    <x v="22"/>
    <x v="1"/>
    <e v="#N/A"/>
    <e v="#N/A"/>
    <e v="#N/A"/>
    <e v="#N/A"/>
    <e v="#N/A"/>
    <e v="#N/A"/>
    <m/>
    <m/>
  </r>
  <r>
    <x v="31"/>
    <x v="31"/>
    <s v="IN82"/>
    <n v="0"/>
    <n v="0"/>
    <n v="0"/>
    <n v="0"/>
    <n v="0"/>
    <n v="0"/>
    <n v="1328"/>
    <n v="1328"/>
    <n v="0"/>
    <n v="-1328"/>
    <n v="1328"/>
    <m/>
    <s v=""/>
    <m/>
    <x v="23"/>
    <x v="6"/>
    <e v="#N/A"/>
    <e v="#N/A"/>
    <e v="#N/A"/>
    <e v="#N/A"/>
    <e v="#N/A"/>
    <e v="#N/A"/>
    <m/>
    <m/>
  </r>
  <r>
    <x v="31"/>
    <x v="31"/>
    <s v="IN83"/>
    <n v="0"/>
    <n v="200"/>
    <n v="0"/>
    <n v="124"/>
    <n v="124"/>
    <n v="0"/>
    <n v="76"/>
    <n v="76"/>
    <n v="286"/>
    <n v="86"/>
    <n v="-86"/>
    <m/>
    <n v="0.6993006993006993"/>
    <m/>
    <x v="24"/>
    <x v="1"/>
    <e v="#N/A"/>
    <e v="#N/A"/>
    <e v="#N/A"/>
    <e v="#N/A"/>
    <e v="#N/A"/>
    <e v="#N/A"/>
    <m/>
    <m/>
  </r>
  <r>
    <x v="31"/>
    <x v="31"/>
    <s v="IN84"/>
    <n v="0"/>
    <n v="80"/>
    <n v="0"/>
    <n v="0"/>
    <n v="0"/>
    <n v="0"/>
    <n v="80"/>
    <n v="80"/>
    <n v="48"/>
    <n v="-32"/>
    <n v="32"/>
    <m/>
    <n v="1.666666666666667"/>
    <m/>
    <x v="25"/>
    <x v="1"/>
    <e v="#N/A"/>
    <e v="#N/A"/>
    <e v="#N/A"/>
    <e v="#N/A"/>
    <e v="#N/A"/>
    <e v="#N/A"/>
    <m/>
    <m/>
  </r>
  <r>
    <x v="31"/>
    <x v="31"/>
    <s v="IN85"/>
    <n v="0"/>
    <n v="0"/>
    <n v="0"/>
    <n v="0"/>
    <n v="0"/>
    <n v="0"/>
    <n v="0"/>
    <n v="0"/>
    <n v="0"/>
    <n v="0"/>
    <n v="0"/>
    <m/>
    <s v=""/>
    <m/>
    <x v="26"/>
    <x v="3"/>
    <e v="#N/A"/>
    <e v="#N/A"/>
    <e v="#N/A"/>
    <e v="#N/A"/>
    <e v="#N/A"/>
    <e v="#N/A"/>
    <m/>
    <m/>
  </r>
  <r>
    <x v="31"/>
    <x v="31"/>
    <s v="IN86"/>
    <n v="0"/>
    <n v="40"/>
    <n v="0"/>
    <n v="0"/>
    <n v="0"/>
    <n v="0"/>
    <n v="40"/>
    <n v="40"/>
    <n v="41"/>
    <n v="1"/>
    <n v="-1"/>
    <m/>
    <n v="0.975609756097561"/>
    <m/>
    <x v="27"/>
    <x v="3"/>
    <e v="#N/A"/>
    <e v="#N/A"/>
    <e v="#N/A"/>
    <e v="#N/A"/>
    <e v="#N/A"/>
    <e v="#N/A"/>
    <m/>
    <m/>
  </r>
  <r>
    <x v="31"/>
    <x v="31"/>
    <s v="IN87"/>
    <n v="0"/>
    <n v="400"/>
    <n v="0"/>
    <n v="6"/>
    <n v="4"/>
    <n v="0"/>
    <n v="396"/>
    <n v="396"/>
    <n v="200"/>
    <n v="-200"/>
    <n v="200"/>
    <m/>
    <n v="2"/>
    <m/>
    <x v="28"/>
    <x v="4"/>
    <e v="#N/A"/>
    <e v="#N/A"/>
    <e v="#N/A"/>
    <e v="#N/A"/>
    <e v="#N/A"/>
    <e v="#N/A"/>
    <m/>
    <m/>
  </r>
  <r>
    <x v="31"/>
    <x v="31"/>
    <s v="IN88"/>
    <n v="0"/>
    <n v="20"/>
    <n v="0"/>
    <n v="20"/>
    <n v="20"/>
    <n v="0"/>
    <n v="0"/>
    <n v="0"/>
    <n v="0"/>
    <n v="-20"/>
    <n v="20"/>
    <m/>
    <s v=""/>
    <m/>
    <x v="29"/>
    <x v="2"/>
    <e v="#N/A"/>
    <e v="#N/A"/>
    <e v="#N/A"/>
    <e v="#N/A"/>
    <e v="#N/A"/>
    <e v="#N/A"/>
    <m/>
    <m/>
  </r>
  <r>
    <x v="31"/>
    <x v="31"/>
    <s v="IN89"/>
    <n v="0"/>
    <n v="100"/>
    <n v="0"/>
    <n v="0"/>
    <n v="0"/>
    <n v="0"/>
    <n v="100"/>
    <n v="100"/>
    <n v="100"/>
    <n v="0"/>
    <n v="0"/>
    <m/>
    <n v="1"/>
    <m/>
    <x v="30"/>
    <x v="4"/>
    <e v="#N/A"/>
    <e v="#N/A"/>
    <e v="#N/A"/>
    <e v="#N/A"/>
    <e v="#N/A"/>
    <e v="#N/A"/>
    <m/>
    <m/>
  </r>
  <r>
    <x v="31"/>
    <x v="31"/>
    <s v="IN90"/>
    <n v="0"/>
    <n v="0"/>
    <n v="0"/>
    <n v="0"/>
    <n v="0"/>
    <n v="0"/>
    <n v="0"/>
    <n v="0"/>
    <n v="0"/>
    <n v="0"/>
    <n v="0"/>
    <m/>
    <s v=""/>
    <m/>
    <x v="31"/>
    <x v="5"/>
    <e v="#N/A"/>
    <e v="#N/A"/>
    <e v="#N/A"/>
    <e v="#N/A"/>
    <e v="#N/A"/>
    <e v="#N/A"/>
    <m/>
    <m/>
  </r>
  <r>
    <x v="31"/>
    <x v="31"/>
    <s v="IN91"/>
    <n v="0"/>
    <n v="0"/>
    <n v="0"/>
    <n v="0"/>
    <n v="0"/>
    <n v="0"/>
    <n v="0"/>
    <n v="0"/>
    <n v="0"/>
    <n v="0"/>
    <n v="0"/>
    <m/>
    <s v=""/>
    <m/>
    <x v="32"/>
    <x v="3"/>
    <e v="#N/A"/>
    <e v="#N/A"/>
    <e v="#N/A"/>
    <e v="#N/A"/>
    <e v="#N/A"/>
    <e v="#N/A"/>
    <m/>
    <m/>
  </r>
  <r>
    <x v="31"/>
    <x v="31"/>
    <s v="IN92"/>
    <n v="0"/>
    <n v="0"/>
    <n v="0"/>
    <n v="0"/>
    <n v="0"/>
    <n v="0"/>
    <n v="0"/>
    <n v="0"/>
    <n v="0"/>
    <n v="0"/>
    <n v="0"/>
    <m/>
    <s v=""/>
    <m/>
    <x v="33"/>
    <x v="2"/>
    <e v="#N/A"/>
    <e v="#N/A"/>
    <e v="#N/A"/>
    <e v="#N/A"/>
    <e v="#N/A"/>
    <e v="#N/A"/>
    <m/>
    <m/>
  </r>
  <r>
    <x v="31"/>
    <x v="31"/>
    <s v="IN93"/>
    <n v="0"/>
    <n v="0"/>
    <n v="0"/>
    <n v="0"/>
    <n v="0"/>
    <n v="0"/>
    <n v="0"/>
    <n v="0"/>
    <n v="0"/>
    <n v="0"/>
    <n v="0"/>
    <m/>
    <s v=""/>
    <m/>
    <x v="34"/>
    <x v="2"/>
    <e v="#N/A"/>
    <e v="#N/A"/>
    <e v="#N/A"/>
    <e v="#N/A"/>
    <e v="#N/A"/>
    <e v="#N/A"/>
    <m/>
    <m/>
  </r>
  <r>
    <x v="31"/>
    <x v="31"/>
    <s v="IN94"/>
    <n v="0"/>
    <n v="0"/>
    <n v="0"/>
    <n v="0"/>
    <n v="0"/>
    <n v="0"/>
    <n v="0"/>
    <n v="0"/>
    <n v="0"/>
    <n v="0"/>
    <n v="0"/>
    <m/>
    <s v=""/>
    <m/>
    <x v="35"/>
    <x v="2"/>
    <e v="#N/A"/>
    <e v="#N/A"/>
    <e v="#N/A"/>
    <e v="#N/A"/>
    <e v="#N/A"/>
    <e v="#N/A"/>
    <m/>
    <m/>
  </r>
  <r>
    <x v="31"/>
    <x v="31"/>
    <s v="IN95"/>
    <n v="0"/>
    <n v="0"/>
    <n v="0"/>
    <n v="0"/>
    <n v="0"/>
    <n v="0"/>
    <n v="7828"/>
    <n v="7828"/>
    <n v="0"/>
    <n v="-7828"/>
    <n v="7828"/>
    <m/>
    <s v=""/>
    <m/>
    <x v="36"/>
    <x v="7"/>
    <e v="#N/A"/>
    <e v="#N/A"/>
    <e v="#N/A"/>
    <e v="#N/A"/>
    <e v="#N/A"/>
    <e v="#N/A"/>
    <m/>
    <m/>
  </r>
  <r>
    <x v="31"/>
    <x v="31"/>
    <s v="IN96"/>
    <n v="0"/>
    <n v="0"/>
    <n v="0"/>
    <n v="0"/>
    <n v="0"/>
    <n v="0"/>
    <n v="0"/>
    <n v="0"/>
    <n v="0"/>
    <n v="0"/>
    <n v="0"/>
    <m/>
    <s v=""/>
    <m/>
    <x v="20"/>
    <x v="0"/>
    <e v="#N/A"/>
    <e v="#N/A"/>
    <e v="#N/A"/>
    <e v="#N/A"/>
    <e v="#N/A"/>
    <e v="#N/A"/>
    <m/>
    <m/>
  </r>
  <r>
    <x v="31"/>
    <x v="31"/>
    <s v="IN97"/>
    <n v="0"/>
    <n v="2100"/>
    <n v="0"/>
    <n v="0"/>
    <n v="0"/>
    <n v="0"/>
    <n v="528"/>
    <n v="528"/>
    <n v="0"/>
    <n v="-528"/>
    <n v="528"/>
    <m/>
    <s v=""/>
    <m/>
    <x v="37"/>
    <x v="8"/>
    <e v="#N/A"/>
    <e v="#N/A"/>
    <e v="#N/A"/>
    <e v="#N/A"/>
    <e v="#N/A"/>
    <e v="#N/A"/>
    <m/>
    <m/>
  </r>
  <r>
    <x v="32"/>
    <x v="32"/>
    <s v="IN15"/>
    <n v="0"/>
    <n v="0"/>
    <n v="0"/>
    <n v="0"/>
    <n v="0"/>
    <n v="0"/>
    <n v="0"/>
    <n v="0"/>
    <n v="0"/>
    <n v="0"/>
    <n v="0"/>
    <m/>
    <s v=""/>
    <m/>
    <x v="0"/>
    <x v="0"/>
    <e v="#N/A"/>
    <e v="#N/A"/>
    <e v="#N/A"/>
    <e v="#N/A"/>
    <e v="#N/A"/>
    <e v="#N/A"/>
    <m/>
    <m/>
  </r>
  <r>
    <x v="32"/>
    <x v="32"/>
    <s v="IN60"/>
    <n v="0"/>
    <n v="0"/>
    <n v="0"/>
    <n v="0"/>
    <n v="0"/>
    <n v="0"/>
    <n v="0"/>
    <n v="0"/>
    <n v="0"/>
    <n v="0"/>
    <n v="0"/>
    <m/>
    <s v=""/>
    <m/>
    <x v="1"/>
    <x v="1"/>
    <e v="#N/A"/>
    <e v="#N/A"/>
    <e v="#N/A"/>
    <e v="#N/A"/>
    <e v="#N/A"/>
    <e v="#N/A"/>
    <m/>
    <m/>
  </r>
  <r>
    <x v="32"/>
    <x v="32"/>
    <s v="IN61"/>
    <n v="0"/>
    <n v="0"/>
    <n v="0"/>
    <n v="0"/>
    <n v="0"/>
    <n v="0"/>
    <n v="0"/>
    <n v="0"/>
    <n v="0"/>
    <n v="0"/>
    <n v="0"/>
    <m/>
    <s v=""/>
    <m/>
    <x v="2"/>
    <x v="2"/>
    <e v="#N/A"/>
    <e v="#N/A"/>
    <e v="#N/A"/>
    <e v="#N/A"/>
    <e v="#N/A"/>
    <e v="#N/A"/>
    <m/>
    <m/>
  </r>
  <r>
    <x v="32"/>
    <x v="32"/>
    <s v="IN62"/>
    <n v="0"/>
    <n v="0"/>
    <n v="0"/>
    <n v="0"/>
    <n v="0"/>
    <n v="0"/>
    <n v="0"/>
    <n v="0"/>
    <n v="0"/>
    <n v="0"/>
    <n v="0"/>
    <m/>
    <s v=""/>
    <m/>
    <x v="3"/>
    <x v="3"/>
    <e v="#N/A"/>
    <e v="#N/A"/>
    <e v="#N/A"/>
    <e v="#N/A"/>
    <e v="#N/A"/>
    <e v="#N/A"/>
    <m/>
    <m/>
  </r>
  <r>
    <x v="32"/>
    <x v="32"/>
    <s v="IN63"/>
    <n v="0"/>
    <n v="0"/>
    <n v="0"/>
    <n v="0"/>
    <n v="0"/>
    <n v="0"/>
    <n v="0"/>
    <n v="0"/>
    <n v="0"/>
    <n v="0"/>
    <n v="0"/>
    <m/>
    <s v=""/>
    <m/>
    <x v="4"/>
    <x v="4"/>
    <e v="#N/A"/>
    <e v="#N/A"/>
    <e v="#N/A"/>
    <e v="#N/A"/>
    <e v="#N/A"/>
    <e v="#N/A"/>
    <m/>
    <m/>
  </r>
  <r>
    <x v="32"/>
    <x v="32"/>
    <s v="IN64"/>
    <n v="0"/>
    <n v="0"/>
    <n v="0"/>
    <n v="0"/>
    <n v="0"/>
    <n v="0"/>
    <n v="0"/>
    <n v="0"/>
    <n v="0"/>
    <n v="0"/>
    <n v="0"/>
    <m/>
    <s v=""/>
    <m/>
    <x v="5"/>
    <x v="4"/>
    <e v="#N/A"/>
    <e v="#N/A"/>
    <e v="#N/A"/>
    <e v="#N/A"/>
    <e v="#N/A"/>
    <e v="#N/A"/>
    <m/>
    <m/>
  </r>
  <r>
    <x v="32"/>
    <x v="32"/>
    <s v="IN65"/>
    <n v="0"/>
    <n v="0"/>
    <n v="0"/>
    <n v="0"/>
    <n v="0"/>
    <n v="0"/>
    <n v="0"/>
    <n v="0"/>
    <n v="0"/>
    <n v="0"/>
    <n v="0"/>
    <m/>
    <s v=""/>
    <m/>
    <x v="6"/>
    <x v="2"/>
    <e v="#N/A"/>
    <e v="#N/A"/>
    <e v="#N/A"/>
    <e v="#N/A"/>
    <e v="#N/A"/>
    <e v="#N/A"/>
    <m/>
    <m/>
  </r>
  <r>
    <x v="32"/>
    <x v="32"/>
    <s v="IN66"/>
    <n v="0"/>
    <n v="0"/>
    <n v="0"/>
    <n v="0"/>
    <n v="0"/>
    <n v="0"/>
    <n v="0"/>
    <n v="0"/>
    <n v="0"/>
    <n v="0"/>
    <n v="0"/>
    <m/>
    <s v=""/>
    <m/>
    <x v="7"/>
    <x v="3"/>
    <e v="#N/A"/>
    <e v="#N/A"/>
    <e v="#N/A"/>
    <e v="#N/A"/>
    <e v="#N/A"/>
    <e v="#N/A"/>
    <m/>
    <m/>
  </r>
  <r>
    <x v="32"/>
    <x v="32"/>
    <s v="IN67"/>
    <n v="0"/>
    <n v="0"/>
    <n v="0"/>
    <n v="0"/>
    <n v="0"/>
    <n v="0"/>
    <n v="0"/>
    <n v="0"/>
    <n v="0"/>
    <n v="0"/>
    <n v="0"/>
    <m/>
    <s v=""/>
    <m/>
    <x v="8"/>
    <x v="1"/>
    <e v="#N/A"/>
    <e v="#N/A"/>
    <e v="#N/A"/>
    <e v="#N/A"/>
    <e v="#N/A"/>
    <e v="#N/A"/>
    <m/>
    <m/>
  </r>
  <r>
    <x v="32"/>
    <x v="32"/>
    <s v="IN68"/>
    <n v="0"/>
    <n v="0"/>
    <n v="0"/>
    <n v="0"/>
    <n v="0"/>
    <n v="0"/>
    <n v="0"/>
    <n v="0"/>
    <n v="0"/>
    <n v="0"/>
    <n v="0"/>
    <m/>
    <s v=""/>
    <m/>
    <x v="9"/>
    <x v="1"/>
    <e v="#N/A"/>
    <e v="#N/A"/>
    <e v="#N/A"/>
    <e v="#N/A"/>
    <e v="#N/A"/>
    <e v="#N/A"/>
    <m/>
    <m/>
  </r>
  <r>
    <x v="32"/>
    <x v="32"/>
    <s v="IN69"/>
    <n v="0"/>
    <n v="0"/>
    <n v="0"/>
    <n v="0"/>
    <n v="0"/>
    <n v="0"/>
    <n v="0"/>
    <n v="0"/>
    <n v="0"/>
    <n v="0"/>
    <n v="0"/>
    <m/>
    <s v=""/>
    <m/>
    <x v="10"/>
    <x v="4"/>
    <e v="#N/A"/>
    <e v="#N/A"/>
    <e v="#N/A"/>
    <e v="#N/A"/>
    <e v="#N/A"/>
    <e v="#N/A"/>
    <m/>
    <m/>
  </r>
  <r>
    <x v="32"/>
    <x v="32"/>
    <s v="IN70"/>
    <n v="0"/>
    <n v="0"/>
    <n v="0"/>
    <n v="0"/>
    <n v="0"/>
    <n v="0"/>
    <n v="0"/>
    <n v="0"/>
    <n v="0"/>
    <n v="0"/>
    <n v="0"/>
    <m/>
    <s v=""/>
    <m/>
    <x v="11"/>
    <x v="4"/>
    <e v="#N/A"/>
    <e v="#N/A"/>
    <e v="#N/A"/>
    <e v="#N/A"/>
    <e v="#N/A"/>
    <e v="#N/A"/>
    <m/>
    <m/>
  </r>
  <r>
    <x v="32"/>
    <x v="32"/>
    <s v="IN71"/>
    <n v="0"/>
    <n v="0"/>
    <n v="0"/>
    <n v="0"/>
    <n v="0"/>
    <n v="0"/>
    <n v="0"/>
    <n v="0"/>
    <n v="0"/>
    <n v="0"/>
    <n v="0"/>
    <m/>
    <s v=""/>
    <m/>
    <x v="12"/>
    <x v="4"/>
    <e v="#N/A"/>
    <e v="#N/A"/>
    <e v="#N/A"/>
    <e v="#N/A"/>
    <e v="#N/A"/>
    <e v="#N/A"/>
    <m/>
    <m/>
  </r>
  <r>
    <x v="32"/>
    <x v="32"/>
    <s v="IN72"/>
    <n v="0"/>
    <n v="0"/>
    <n v="0"/>
    <n v="0"/>
    <n v="0"/>
    <n v="0"/>
    <n v="0"/>
    <n v="0"/>
    <n v="0"/>
    <n v="0"/>
    <n v="0"/>
    <m/>
    <s v=""/>
    <m/>
    <x v="13"/>
    <x v="3"/>
    <e v="#N/A"/>
    <e v="#N/A"/>
    <e v="#N/A"/>
    <e v="#N/A"/>
    <e v="#N/A"/>
    <e v="#N/A"/>
    <m/>
    <m/>
  </r>
  <r>
    <x v="32"/>
    <x v="32"/>
    <s v="IN73"/>
    <n v="0"/>
    <n v="0"/>
    <n v="0"/>
    <n v="0"/>
    <n v="0"/>
    <n v="0"/>
    <n v="0"/>
    <n v="0"/>
    <n v="0"/>
    <n v="0"/>
    <n v="0"/>
    <m/>
    <s v=""/>
    <m/>
    <x v="14"/>
    <x v="3"/>
    <e v="#N/A"/>
    <e v="#N/A"/>
    <e v="#N/A"/>
    <e v="#N/A"/>
    <e v="#N/A"/>
    <e v="#N/A"/>
    <m/>
    <m/>
  </r>
  <r>
    <x v="32"/>
    <x v="32"/>
    <s v="IN74"/>
    <n v="0"/>
    <n v="0"/>
    <n v="0"/>
    <n v="0"/>
    <n v="0"/>
    <n v="0"/>
    <n v="0"/>
    <n v="0"/>
    <n v="0"/>
    <n v="0"/>
    <n v="0"/>
    <m/>
    <s v=""/>
    <m/>
    <x v="15"/>
    <x v="5"/>
    <e v="#N/A"/>
    <e v="#N/A"/>
    <e v="#N/A"/>
    <e v="#N/A"/>
    <e v="#N/A"/>
    <e v="#N/A"/>
    <m/>
    <m/>
  </r>
  <r>
    <x v="32"/>
    <x v="32"/>
    <s v="IN75"/>
    <n v="0"/>
    <n v="0"/>
    <n v="0"/>
    <n v="0"/>
    <n v="0"/>
    <n v="0"/>
    <n v="0"/>
    <n v="0"/>
    <n v="0"/>
    <n v="0"/>
    <n v="0"/>
    <m/>
    <s v=""/>
    <m/>
    <x v="16"/>
    <x v="2"/>
    <e v="#N/A"/>
    <e v="#N/A"/>
    <e v="#N/A"/>
    <e v="#N/A"/>
    <e v="#N/A"/>
    <e v="#N/A"/>
    <m/>
    <m/>
  </r>
  <r>
    <x v="32"/>
    <x v="32"/>
    <s v="IN76"/>
    <n v="0"/>
    <n v="0"/>
    <n v="4"/>
    <n v="0"/>
    <n v="0"/>
    <n v="0"/>
    <n v="0"/>
    <n v="4"/>
    <n v="0"/>
    <n v="-4"/>
    <n v="4"/>
    <m/>
    <s v=""/>
    <m/>
    <x v="17"/>
    <x v="2"/>
    <e v="#N/A"/>
    <e v="#N/A"/>
    <e v="#N/A"/>
    <e v="#N/A"/>
    <e v="#N/A"/>
    <e v="#N/A"/>
    <m/>
    <m/>
  </r>
  <r>
    <x v="32"/>
    <x v="32"/>
    <s v="IN77"/>
    <n v="0"/>
    <n v="0"/>
    <n v="0"/>
    <n v="0"/>
    <n v="0"/>
    <n v="0"/>
    <n v="0"/>
    <n v="0"/>
    <n v="0"/>
    <n v="0"/>
    <n v="0"/>
    <m/>
    <s v=""/>
    <m/>
    <x v="18"/>
    <x v="1"/>
    <e v="#N/A"/>
    <e v="#N/A"/>
    <e v="#N/A"/>
    <e v="#N/A"/>
    <e v="#N/A"/>
    <e v="#N/A"/>
    <m/>
    <m/>
  </r>
  <r>
    <x v="32"/>
    <x v="32"/>
    <s v="IN78"/>
    <n v="0"/>
    <n v="0"/>
    <n v="0"/>
    <n v="0"/>
    <n v="0"/>
    <n v="0"/>
    <n v="120"/>
    <n v="120"/>
    <n v="0"/>
    <n v="-120"/>
    <n v="120"/>
    <m/>
    <s v=""/>
    <m/>
    <x v="19"/>
    <x v="2"/>
    <e v="#N/A"/>
    <e v="#N/A"/>
    <e v="#N/A"/>
    <e v="#N/A"/>
    <e v="#N/A"/>
    <e v="#N/A"/>
    <m/>
    <m/>
  </r>
  <r>
    <x v="32"/>
    <x v="32"/>
    <s v="IN79"/>
    <n v="0"/>
    <n v="0"/>
    <n v="0"/>
    <n v="0"/>
    <n v="0"/>
    <n v="0"/>
    <n v="0"/>
    <n v="0"/>
    <n v="0"/>
    <n v="0"/>
    <n v="0"/>
    <m/>
    <s v=""/>
    <m/>
    <x v="20"/>
    <x v="1"/>
    <e v="#N/A"/>
    <e v="#N/A"/>
    <e v="#N/A"/>
    <e v="#N/A"/>
    <e v="#N/A"/>
    <e v="#N/A"/>
    <m/>
    <m/>
  </r>
  <r>
    <x v="32"/>
    <x v="32"/>
    <s v="IN80"/>
    <n v="0"/>
    <n v="0"/>
    <n v="0"/>
    <n v="0"/>
    <n v="0"/>
    <n v="0"/>
    <n v="0"/>
    <n v="0"/>
    <n v="0"/>
    <n v="0"/>
    <n v="0"/>
    <m/>
    <s v=""/>
    <m/>
    <x v="21"/>
    <x v="2"/>
    <e v="#N/A"/>
    <e v="#N/A"/>
    <e v="#N/A"/>
    <e v="#N/A"/>
    <e v="#N/A"/>
    <e v="#N/A"/>
    <m/>
    <m/>
  </r>
  <r>
    <x v="32"/>
    <x v="32"/>
    <s v="IN81"/>
    <n v="0"/>
    <n v="0"/>
    <n v="0"/>
    <n v="0"/>
    <n v="0"/>
    <n v="0"/>
    <n v="0"/>
    <n v="0"/>
    <n v="0"/>
    <n v="0"/>
    <n v="0"/>
    <m/>
    <s v=""/>
    <m/>
    <x v="22"/>
    <x v="1"/>
    <e v="#N/A"/>
    <e v="#N/A"/>
    <e v="#N/A"/>
    <e v="#N/A"/>
    <e v="#N/A"/>
    <e v="#N/A"/>
    <m/>
    <m/>
  </r>
  <r>
    <x v="32"/>
    <x v="32"/>
    <s v="IN82"/>
    <n v="0"/>
    <n v="0"/>
    <n v="0"/>
    <n v="0"/>
    <n v="0"/>
    <n v="0"/>
    <n v="0"/>
    <n v="0"/>
    <n v="0"/>
    <n v="0"/>
    <n v="0"/>
    <m/>
    <s v=""/>
    <m/>
    <x v="23"/>
    <x v="6"/>
    <e v="#N/A"/>
    <e v="#N/A"/>
    <e v="#N/A"/>
    <e v="#N/A"/>
    <e v="#N/A"/>
    <e v="#N/A"/>
    <m/>
    <m/>
  </r>
  <r>
    <x v="32"/>
    <x v="32"/>
    <s v="IN83"/>
    <n v="0"/>
    <n v="0"/>
    <n v="0"/>
    <n v="0"/>
    <n v="0"/>
    <n v="0"/>
    <n v="0"/>
    <n v="0"/>
    <n v="0"/>
    <n v="0"/>
    <n v="0"/>
    <m/>
    <s v=""/>
    <m/>
    <x v="24"/>
    <x v="1"/>
    <e v="#N/A"/>
    <e v="#N/A"/>
    <e v="#N/A"/>
    <e v="#N/A"/>
    <e v="#N/A"/>
    <e v="#N/A"/>
    <m/>
    <m/>
  </r>
  <r>
    <x v="32"/>
    <x v="32"/>
    <s v="IN84"/>
    <n v="0"/>
    <n v="0"/>
    <n v="0"/>
    <n v="0"/>
    <n v="0"/>
    <n v="0"/>
    <n v="0"/>
    <n v="0"/>
    <n v="0"/>
    <n v="0"/>
    <n v="0"/>
    <m/>
    <s v=""/>
    <m/>
    <x v="25"/>
    <x v="1"/>
    <e v="#N/A"/>
    <e v="#N/A"/>
    <e v="#N/A"/>
    <e v="#N/A"/>
    <e v="#N/A"/>
    <e v="#N/A"/>
    <m/>
    <m/>
  </r>
  <r>
    <x v="32"/>
    <x v="32"/>
    <s v="IN85"/>
    <n v="0"/>
    <n v="0"/>
    <n v="0"/>
    <n v="0"/>
    <n v="0"/>
    <n v="0"/>
    <n v="0"/>
    <n v="0"/>
    <n v="0"/>
    <n v="0"/>
    <n v="0"/>
    <m/>
    <s v=""/>
    <m/>
    <x v="26"/>
    <x v="3"/>
    <e v="#N/A"/>
    <e v="#N/A"/>
    <e v="#N/A"/>
    <e v="#N/A"/>
    <e v="#N/A"/>
    <e v="#N/A"/>
    <m/>
    <m/>
  </r>
  <r>
    <x v="32"/>
    <x v="32"/>
    <s v="IN86"/>
    <n v="0"/>
    <n v="0"/>
    <n v="0"/>
    <n v="0"/>
    <n v="0"/>
    <n v="0"/>
    <n v="0"/>
    <n v="0"/>
    <n v="0"/>
    <n v="0"/>
    <n v="0"/>
    <m/>
    <s v=""/>
    <m/>
    <x v="27"/>
    <x v="3"/>
    <e v="#N/A"/>
    <e v="#N/A"/>
    <e v="#N/A"/>
    <e v="#N/A"/>
    <e v="#N/A"/>
    <e v="#N/A"/>
    <m/>
    <m/>
  </r>
  <r>
    <x v="32"/>
    <x v="32"/>
    <s v="IN87"/>
    <n v="0"/>
    <n v="0"/>
    <n v="0"/>
    <n v="0"/>
    <n v="0"/>
    <n v="0"/>
    <n v="0"/>
    <n v="0"/>
    <n v="0"/>
    <n v="0"/>
    <n v="0"/>
    <m/>
    <s v=""/>
    <m/>
    <x v="28"/>
    <x v="4"/>
    <e v="#N/A"/>
    <e v="#N/A"/>
    <e v="#N/A"/>
    <e v="#N/A"/>
    <e v="#N/A"/>
    <e v="#N/A"/>
    <m/>
    <m/>
  </r>
  <r>
    <x v="32"/>
    <x v="32"/>
    <s v="IN88"/>
    <n v="0"/>
    <n v="0"/>
    <n v="0"/>
    <n v="0"/>
    <n v="0"/>
    <n v="0"/>
    <n v="0"/>
    <n v="0"/>
    <n v="0"/>
    <n v="0"/>
    <n v="0"/>
    <m/>
    <s v=""/>
    <m/>
    <x v="29"/>
    <x v="2"/>
    <e v="#N/A"/>
    <e v="#N/A"/>
    <e v="#N/A"/>
    <e v="#N/A"/>
    <e v="#N/A"/>
    <e v="#N/A"/>
    <m/>
    <m/>
  </r>
  <r>
    <x v="32"/>
    <x v="32"/>
    <s v="IN89"/>
    <n v="0"/>
    <n v="0"/>
    <n v="0"/>
    <n v="0"/>
    <n v="0"/>
    <n v="0"/>
    <n v="0"/>
    <n v="0"/>
    <n v="0"/>
    <n v="0"/>
    <n v="0"/>
    <m/>
    <s v=""/>
    <m/>
    <x v="30"/>
    <x v="4"/>
    <e v="#N/A"/>
    <e v="#N/A"/>
    <e v="#N/A"/>
    <e v="#N/A"/>
    <e v="#N/A"/>
    <e v="#N/A"/>
    <m/>
    <m/>
  </r>
  <r>
    <x v="32"/>
    <x v="32"/>
    <s v="IN90"/>
    <n v="0"/>
    <n v="0"/>
    <n v="0"/>
    <n v="0"/>
    <n v="0"/>
    <n v="0"/>
    <n v="0"/>
    <n v="0"/>
    <n v="0"/>
    <n v="0"/>
    <n v="0"/>
    <m/>
    <s v=""/>
    <m/>
    <x v="31"/>
    <x v="5"/>
    <e v="#N/A"/>
    <e v="#N/A"/>
    <e v="#N/A"/>
    <e v="#N/A"/>
    <e v="#N/A"/>
    <e v="#N/A"/>
    <m/>
    <m/>
  </r>
  <r>
    <x v="32"/>
    <x v="32"/>
    <s v="IN91"/>
    <n v="0"/>
    <n v="0"/>
    <n v="0"/>
    <n v="0"/>
    <n v="0"/>
    <n v="0"/>
    <n v="0"/>
    <n v="0"/>
    <n v="0"/>
    <n v="0"/>
    <n v="0"/>
    <m/>
    <s v=""/>
    <m/>
    <x v="32"/>
    <x v="3"/>
    <e v="#N/A"/>
    <e v="#N/A"/>
    <e v="#N/A"/>
    <e v="#N/A"/>
    <e v="#N/A"/>
    <e v="#N/A"/>
    <m/>
    <m/>
  </r>
  <r>
    <x v="32"/>
    <x v="32"/>
    <s v="IN92"/>
    <n v="0"/>
    <n v="0"/>
    <n v="0"/>
    <n v="0"/>
    <n v="0"/>
    <n v="0"/>
    <n v="0"/>
    <n v="0"/>
    <n v="0"/>
    <n v="0"/>
    <n v="0"/>
    <m/>
    <s v=""/>
    <m/>
    <x v="33"/>
    <x v="2"/>
    <e v="#N/A"/>
    <e v="#N/A"/>
    <e v="#N/A"/>
    <e v="#N/A"/>
    <e v="#N/A"/>
    <e v="#N/A"/>
    <m/>
    <m/>
  </r>
  <r>
    <x v="32"/>
    <x v="32"/>
    <s v="IN93"/>
    <n v="0"/>
    <n v="0"/>
    <n v="0"/>
    <n v="0"/>
    <n v="0"/>
    <n v="0"/>
    <n v="0"/>
    <n v="0"/>
    <n v="0"/>
    <n v="0"/>
    <n v="0"/>
    <m/>
    <s v=""/>
    <m/>
    <x v="34"/>
    <x v="2"/>
    <e v="#N/A"/>
    <e v="#N/A"/>
    <e v="#N/A"/>
    <e v="#N/A"/>
    <e v="#N/A"/>
    <e v="#N/A"/>
    <m/>
    <m/>
  </r>
  <r>
    <x v="32"/>
    <x v="32"/>
    <s v="IN94"/>
    <n v="0"/>
    <n v="0"/>
    <n v="0"/>
    <n v="0"/>
    <n v="0"/>
    <n v="0"/>
    <n v="0"/>
    <n v="0"/>
    <n v="0"/>
    <n v="0"/>
    <n v="0"/>
    <m/>
    <s v=""/>
    <m/>
    <x v="35"/>
    <x v="2"/>
    <e v="#N/A"/>
    <e v="#N/A"/>
    <e v="#N/A"/>
    <e v="#N/A"/>
    <e v="#N/A"/>
    <e v="#N/A"/>
    <m/>
    <m/>
  </r>
  <r>
    <x v="32"/>
    <x v="32"/>
    <s v="IN95"/>
    <n v="0"/>
    <n v="0"/>
    <n v="0"/>
    <n v="0"/>
    <n v="0"/>
    <n v="0"/>
    <n v="10748"/>
    <n v="10748"/>
    <n v="0"/>
    <n v="-10748"/>
    <n v="10748"/>
    <m/>
    <s v=""/>
    <m/>
    <x v="36"/>
    <x v="7"/>
    <e v="#N/A"/>
    <e v="#N/A"/>
    <e v="#N/A"/>
    <e v="#N/A"/>
    <e v="#N/A"/>
    <e v="#N/A"/>
    <m/>
    <m/>
  </r>
  <r>
    <x v="32"/>
    <x v="32"/>
    <s v="IN96"/>
    <n v="0"/>
    <n v="0"/>
    <n v="0"/>
    <n v="0"/>
    <n v="0"/>
    <n v="0"/>
    <n v="0"/>
    <n v="0"/>
    <n v="0"/>
    <n v="0"/>
    <n v="0"/>
    <m/>
    <s v=""/>
    <m/>
    <x v="20"/>
    <x v="0"/>
    <e v="#N/A"/>
    <e v="#N/A"/>
    <e v="#N/A"/>
    <e v="#N/A"/>
    <e v="#N/A"/>
    <e v="#N/A"/>
    <m/>
    <m/>
  </r>
  <r>
    <x v="32"/>
    <x v="32"/>
    <s v="IN97"/>
    <n v="0"/>
    <n v="0"/>
    <n v="0"/>
    <n v="0"/>
    <n v="0"/>
    <n v="0"/>
    <n v="0"/>
    <n v="0"/>
    <n v="0"/>
    <n v="0"/>
    <n v="0"/>
    <m/>
    <s v=""/>
    <m/>
    <x v="37"/>
    <x v="8"/>
    <e v="#N/A"/>
    <e v="#N/A"/>
    <e v="#N/A"/>
    <e v="#N/A"/>
    <e v="#N/A"/>
    <e v="#N/A"/>
    <m/>
    <m/>
  </r>
  <r>
    <x v="33"/>
    <x v="33"/>
    <s v="IN15"/>
    <n v="0"/>
    <n v="0"/>
    <n v="0"/>
    <n v="0"/>
    <n v="0"/>
    <n v="0"/>
    <n v="0"/>
    <n v="0"/>
    <n v="0"/>
    <n v="0"/>
    <n v="0"/>
    <m/>
    <s v=""/>
    <m/>
    <x v="0"/>
    <x v="0"/>
    <e v="#N/A"/>
    <e v="#N/A"/>
    <e v="#N/A"/>
    <e v="#N/A"/>
    <e v="#N/A"/>
    <e v="#N/A"/>
    <m/>
    <m/>
  </r>
  <r>
    <x v="33"/>
    <x v="33"/>
    <s v="IN60"/>
    <n v="0"/>
    <n v="0"/>
    <n v="0"/>
    <n v="0"/>
    <n v="9"/>
    <n v="0"/>
    <n v="690"/>
    <n v="690"/>
    <n v="920"/>
    <n v="221"/>
    <n v="-221"/>
    <m/>
    <n v="0.7597826086956522"/>
    <m/>
    <x v="1"/>
    <x v="1"/>
    <e v="#N/A"/>
    <e v="#N/A"/>
    <e v="#N/A"/>
    <e v="#N/A"/>
    <e v="#N/A"/>
    <e v="#N/A"/>
    <m/>
    <m/>
  </r>
  <r>
    <x v="33"/>
    <x v="33"/>
    <s v="IN61"/>
    <n v="0"/>
    <n v="400"/>
    <n v="0"/>
    <n v="100"/>
    <n v="44"/>
    <n v="0"/>
    <n v="692"/>
    <n v="624"/>
    <n v="900"/>
    <n v="164"/>
    <n v="-164"/>
    <m/>
    <n v="0.8177777777777778"/>
    <m/>
    <x v="2"/>
    <x v="2"/>
    <e v="#N/A"/>
    <e v="#N/A"/>
    <e v="#N/A"/>
    <e v="#N/A"/>
    <e v="#N/A"/>
    <e v="#N/A"/>
    <m/>
    <m/>
  </r>
  <r>
    <x v="33"/>
    <x v="33"/>
    <s v="IN62"/>
    <n v="0"/>
    <n v="0"/>
    <n v="0"/>
    <n v="408"/>
    <n v="392"/>
    <n v="0"/>
    <n v="5898"/>
    <n v="5886"/>
    <n v="807"/>
    <n v="-5483"/>
    <n v="5483"/>
    <m/>
    <n v="7.794299876084263"/>
    <m/>
    <x v="3"/>
    <x v="3"/>
    <e v="#N/A"/>
    <e v="#N/A"/>
    <e v="#N/A"/>
    <e v="#N/A"/>
    <e v="#N/A"/>
    <e v="#N/A"/>
    <m/>
    <m/>
  </r>
  <r>
    <x v="33"/>
    <x v="33"/>
    <s v="IN63"/>
    <n v="0"/>
    <n v="0"/>
    <n v="0"/>
    <n v="0"/>
    <n v="0"/>
    <n v="0"/>
    <n v="580"/>
    <n v="580"/>
    <n v="0"/>
    <n v="-580"/>
    <n v="580"/>
    <m/>
    <s v=""/>
    <m/>
    <x v="4"/>
    <x v="4"/>
    <e v="#N/A"/>
    <e v="#N/A"/>
    <e v="#N/A"/>
    <e v="#N/A"/>
    <e v="#N/A"/>
    <e v="#N/A"/>
    <m/>
    <m/>
  </r>
  <r>
    <x v="33"/>
    <x v="33"/>
    <s v="IN64"/>
    <n v="0"/>
    <n v="300"/>
    <n v="0"/>
    <n v="68"/>
    <n v="44"/>
    <n v="0"/>
    <n v="1640"/>
    <n v="1628"/>
    <n v="0"/>
    <n v="-1684"/>
    <n v="1684"/>
    <m/>
    <s v=""/>
    <m/>
    <x v="5"/>
    <x v="4"/>
    <e v="#N/A"/>
    <e v="#N/A"/>
    <e v="#N/A"/>
    <e v="#N/A"/>
    <e v="#N/A"/>
    <e v="#N/A"/>
    <m/>
    <m/>
  </r>
  <r>
    <x v="33"/>
    <x v="33"/>
    <s v="IN65"/>
    <n v="0"/>
    <n v="200"/>
    <n v="0"/>
    <n v="104"/>
    <n v="48"/>
    <n v="0"/>
    <n v="302"/>
    <n v="274"/>
    <n v="300"/>
    <n v="-50"/>
    <n v="50"/>
    <m/>
    <n v="1.166666666666667"/>
    <m/>
    <x v="6"/>
    <x v="2"/>
    <e v="#N/A"/>
    <e v="#N/A"/>
    <e v="#N/A"/>
    <e v="#N/A"/>
    <e v="#N/A"/>
    <e v="#N/A"/>
    <m/>
    <m/>
  </r>
  <r>
    <x v="33"/>
    <x v="33"/>
    <s v="IN66"/>
    <n v="0"/>
    <n v="0"/>
    <n v="0"/>
    <n v="12"/>
    <n v="4"/>
    <n v="0"/>
    <n v="644"/>
    <n v="644"/>
    <n v="0"/>
    <n v="-648"/>
    <n v="648"/>
    <m/>
    <s v=""/>
    <m/>
    <x v="7"/>
    <x v="3"/>
    <e v="#N/A"/>
    <e v="#N/A"/>
    <e v="#N/A"/>
    <e v="#N/A"/>
    <e v="#N/A"/>
    <e v="#N/A"/>
    <m/>
    <m/>
  </r>
  <r>
    <x v="33"/>
    <x v="33"/>
    <s v="IN67"/>
    <n v="0"/>
    <n v="280"/>
    <n v="0"/>
    <n v="194"/>
    <n v="132"/>
    <n v="0"/>
    <n v="294"/>
    <n v="266"/>
    <n v="380"/>
    <n v="-46"/>
    <n v="46"/>
    <m/>
    <n v="1.121052631578947"/>
    <m/>
    <x v="8"/>
    <x v="1"/>
    <e v="#N/A"/>
    <e v="#N/A"/>
    <e v="#N/A"/>
    <e v="#N/A"/>
    <e v="#N/A"/>
    <e v="#N/A"/>
    <m/>
    <m/>
  </r>
  <r>
    <x v="33"/>
    <x v="33"/>
    <s v="IN68"/>
    <n v="0"/>
    <n v="468"/>
    <n v="0"/>
    <n v="180"/>
    <n v="72"/>
    <n v="0"/>
    <n v="547"/>
    <n v="519"/>
    <n v="1150"/>
    <n v="531"/>
    <n v="-531"/>
    <m/>
    <n v="0.5382608695652173"/>
    <m/>
    <x v="9"/>
    <x v="1"/>
    <e v="#N/A"/>
    <e v="#N/A"/>
    <e v="#N/A"/>
    <e v="#N/A"/>
    <e v="#N/A"/>
    <e v="#N/A"/>
    <m/>
    <m/>
  </r>
  <r>
    <x v="33"/>
    <x v="33"/>
    <s v="IN69"/>
    <n v="0"/>
    <n v="512"/>
    <n v="0"/>
    <n v="40"/>
    <n v="20"/>
    <n v="0"/>
    <n v="1372"/>
    <n v="1372"/>
    <n v="0"/>
    <n v="-1392"/>
    <n v="1392"/>
    <m/>
    <s v=""/>
    <m/>
    <x v="10"/>
    <x v="4"/>
    <e v="#N/A"/>
    <e v="#N/A"/>
    <e v="#N/A"/>
    <e v="#N/A"/>
    <e v="#N/A"/>
    <e v="#N/A"/>
    <m/>
    <m/>
  </r>
  <r>
    <x v="33"/>
    <x v="33"/>
    <s v="IN70"/>
    <n v="0"/>
    <n v="56"/>
    <n v="0"/>
    <n v="16"/>
    <n v="36"/>
    <n v="0"/>
    <n v="356"/>
    <n v="356"/>
    <n v="0"/>
    <n v="-392"/>
    <n v="392"/>
    <m/>
    <s v=""/>
    <m/>
    <x v="11"/>
    <x v="4"/>
    <e v="#N/A"/>
    <e v="#N/A"/>
    <e v="#N/A"/>
    <e v="#N/A"/>
    <e v="#N/A"/>
    <e v="#N/A"/>
    <m/>
    <m/>
  </r>
  <r>
    <x v="33"/>
    <x v="33"/>
    <s v="IN71"/>
    <n v="0"/>
    <n v="0"/>
    <n v="476"/>
    <n v="20"/>
    <n v="108"/>
    <n v="0"/>
    <n v="584"/>
    <n v="1056"/>
    <n v="0"/>
    <n v="-1168"/>
    <n v="1168"/>
    <m/>
    <s v=""/>
    <m/>
    <x v="12"/>
    <x v="4"/>
    <e v="#N/A"/>
    <e v="#N/A"/>
    <e v="#N/A"/>
    <e v="#N/A"/>
    <e v="#N/A"/>
    <e v="#N/A"/>
    <m/>
    <m/>
  </r>
  <r>
    <x v="33"/>
    <x v="33"/>
    <s v="IN72"/>
    <n v="0"/>
    <n v="0"/>
    <n v="4"/>
    <n v="36"/>
    <n v="24"/>
    <n v="0"/>
    <n v="775"/>
    <n v="775"/>
    <n v="388"/>
    <n v="-415"/>
    <n v="415"/>
    <m/>
    <n v="2.06958762886598"/>
    <m/>
    <x v="13"/>
    <x v="3"/>
    <e v="#N/A"/>
    <e v="#N/A"/>
    <e v="#N/A"/>
    <e v="#N/A"/>
    <e v="#N/A"/>
    <e v="#N/A"/>
    <m/>
    <m/>
  </r>
  <r>
    <x v="33"/>
    <x v="33"/>
    <s v="IN73"/>
    <n v="0"/>
    <n v="0"/>
    <n v="0"/>
    <n v="120"/>
    <n v="60"/>
    <n v="0"/>
    <n v="379"/>
    <n v="375"/>
    <n v="186"/>
    <n v="-253"/>
    <n v="253"/>
    <m/>
    <n v="2.360215053763441"/>
    <m/>
    <x v="14"/>
    <x v="3"/>
    <e v="#N/A"/>
    <e v="#N/A"/>
    <e v="#N/A"/>
    <e v="#N/A"/>
    <e v="#N/A"/>
    <e v="#N/A"/>
    <m/>
    <m/>
  </r>
  <r>
    <x v="33"/>
    <x v="33"/>
    <s v="IN74"/>
    <n v="0"/>
    <n v="0"/>
    <n v="0"/>
    <n v="300"/>
    <n v="100"/>
    <n v="0"/>
    <n v="100"/>
    <n v="100"/>
    <n v="0"/>
    <n v="-200"/>
    <n v="200"/>
    <m/>
    <s v=""/>
    <m/>
    <x v="15"/>
    <x v="5"/>
    <e v="#N/A"/>
    <e v="#N/A"/>
    <e v="#N/A"/>
    <e v="#N/A"/>
    <e v="#N/A"/>
    <e v="#N/A"/>
    <m/>
    <m/>
  </r>
  <r>
    <x v="33"/>
    <x v="33"/>
    <s v="IN75"/>
    <n v="0"/>
    <n v="144"/>
    <n v="0"/>
    <n v="100"/>
    <n v="60"/>
    <n v="0"/>
    <n v="236"/>
    <n v="196"/>
    <n v="300"/>
    <n v="4"/>
    <n v="-4"/>
    <m/>
    <n v="0.9866666666666667"/>
    <m/>
    <x v="16"/>
    <x v="2"/>
    <e v="#N/A"/>
    <e v="#N/A"/>
    <e v="#N/A"/>
    <e v="#N/A"/>
    <e v="#N/A"/>
    <e v="#N/A"/>
    <m/>
    <m/>
  </r>
  <r>
    <x v="33"/>
    <x v="33"/>
    <s v="IN76"/>
    <n v="0"/>
    <n v="216"/>
    <n v="0"/>
    <n v="188"/>
    <n v="76"/>
    <n v="0"/>
    <n v="204"/>
    <n v="160"/>
    <n v="400"/>
    <n v="120"/>
    <n v="-120"/>
    <m/>
    <n v="0.7"/>
    <m/>
    <x v="17"/>
    <x v="2"/>
    <e v="#N/A"/>
    <e v="#N/A"/>
    <e v="#N/A"/>
    <e v="#N/A"/>
    <e v="#N/A"/>
    <e v="#N/A"/>
    <m/>
    <m/>
  </r>
  <r>
    <x v="33"/>
    <x v="33"/>
    <s v="IN77"/>
    <n v="0"/>
    <n v="0"/>
    <n v="0"/>
    <n v="0"/>
    <n v="0"/>
    <n v="0"/>
    <n v="0"/>
    <n v="0"/>
    <n v="0"/>
    <n v="0"/>
    <n v="0"/>
    <m/>
    <s v=""/>
    <m/>
    <x v="18"/>
    <x v="1"/>
    <e v="#N/A"/>
    <e v="#N/A"/>
    <e v="#N/A"/>
    <e v="#N/A"/>
    <e v="#N/A"/>
    <e v="#N/A"/>
    <m/>
    <m/>
  </r>
  <r>
    <x v="33"/>
    <x v="33"/>
    <s v="IN78"/>
    <n v="0"/>
    <n v="0"/>
    <n v="0"/>
    <n v="80"/>
    <n v="61"/>
    <n v="0"/>
    <n v="485"/>
    <n v="465"/>
    <n v="360"/>
    <n v="-186"/>
    <n v="186"/>
    <m/>
    <n v="1.516666666666667"/>
    <m/>
    <x v="19"/>
    <x v="2"/>
    <e v="#N/A"/>
    <e v="#N/A"/>
    <e v="#N/A"/>
    <e v="#N/A"/>
    <e v="#N/A"/>
    <e v="#N/A"/>
    <m/>
    <m/>
  </r>
  <r>
    <x v="33"/>
    <x v="33"/>
    <s v="IN79"/>
    <n v="0"/>
    <n v="0"/>
    <n v="0"/>
    <n v="48"/>
    <n v="40"/>
    <n v="0"/>
    <n v="128"/>
    <n v="128"/>
    <n v="30"/>
    <n v="-138"/>
    <n v="138"/>
    <m/>
    <n v="5.6"/>
    <m/>
    <x v="20"/>
    <x v="1"/>
    <e v="#N/A"/>
    <e v="#N/A"/>
    <e v="#N/A"/>
    <e v="#N/A"/>
    <e v="#N/A"/>
    <e v="#N/A"/>
    <m/>
    <m/>
  </r>
  <r>
    <x v="33"/>
    <x v="33"/>
    <s v="IN80"/>
    <n v="0"/>
    <n v="280"/>
    <n v="0"/>
    <n v="236"/>
    <n v="200"/>
    <n v="0"/>
    <n v="396"/>
    <n v="396"/>
    <n v="500"/>
    <n v="-96"/>
    <n v="96"/>
    <m/>
    <n v="1.192"/>
    <m/>
    <x v="21"/>
    <x v="2"/>
    <e v="#N/A"/>
    <e v="#N/A"/>
    <e v="#N/A"/>
    <e v="#N/A"/>
    <e v="#N/A"/>
    <e v="#N/A"/>
    <m/>
    <m/>
  </r>
  <r>
    <x v="33"/>
    <x v="33"/>
    <s v="IN81"/>
    <n v="0"/>
    <n v="0"/>
    <n v="0"/>
    <n v="320"/>
    <n v="300"/>
    <n v="0"/>
    <n v="545"/>
    <n v="541"/>
    <n v="1550"/>
    <n v="705"/>
    <n v="-705"/>
    <m/>
    <n v="0.5451612903225806"/>
    <m/>
    <x v="22"/>
    <x v="1"/>
    <e v="#N/A"/>
    <e v="#N/A"/>
    <e v="#N/A"/>
    <e v="#N/A"/>
    <e v="#N/A"/>
    <e v="#N/A"/>
    <m/>
    <m/>
  </r>
  <r>
    <x v="33"/>
    <x v="33"/>
    <s v="IN82"/>
    <n v="0"/>
    <n v="0"/>
    <n v="0"/>
    <n v="312"/>
    <n v="44"/>
    <n v="0"/>
    <n v="11960"/>
    <n v="11960"/>
    <n v="1400"/>
    <n v="-10604"/>
    <n v="10604"/>
    <m/>
    <n v="8.574285714285715"/>
    <m/>
    <x v="23"/>
    <x v="6"/>
    <e v="#N/A"/>
    <e v="#N/A"/>
    <e v="#N/A"/>
    <e v="#N/A"/>
    <e v="#N/A"/>
    <e v="#N/A"/>
    <m/>
    <m/>
  </r>
  <r>
    <x v="33"/>
    <x v="33"/>
    <s v="IN83"/>
    <n v="0"/>
    <n v="0"/>
    <n v="0"/>
    <n v="24"/>
    <n v="28"/>
    <n v="0"/>
    <n v="455"/>
    <n v="451"/>
    <n v="470"/>
    <n v="-13"/>
    <n v="13"/>
    <m/>
    <n v="1.027659574468085"/>
    <m/>
    <x v="24"/>
    <x v="1"/>
    <e v="#N/A"/>
    <e v="#N/A"/>
    <e v="#N/A"/>
    <e v="#N/A"/>
    <e v="#N/A"/>
    <e v="#N/A"/>
    <m/>
    <m/>
  </r>
  <r>
    <x v="33"/>
    <x v="33"/>
    <s v="IN84"/>
    <n v="0"/>
    <n v="0"/>
    <n v="0"/>
    <n v="40"/>
    <n v="28"/>
    <n v="0"/>
    <n v="252"/>
    <n v="236"/>
    <n v="275"/>
    <n v="-5"/>
    <n v="5"/>
    <m/>
    <n v="1.018181818181818"/>
    <m/>
    <x v="25"/>
    <x v="1"/>
    <e v="#N/A"/>
    <e v="#N/A"/>
    <e v="#N/A"/>
    <e v="#N/A"/>
    <e v="#N/A"/>
    <e v="#N/A"/>
    <m/>
    <m/>
  </r>
  <r>
    <x v="33"/>
    <x v="33"/>
    <s v="IN85"/>
    <n v="0"/>
    <n v="0"/>
    <n v="4"/>
    <n v="20"/>
    <n v="16"/>
    <n v="0"/>
    <n v="20"/>
    <n v="20"/>
    <n v="0"/>
    <n v="-40"/>
    <n v="40"/>
    <m/>
    <s v=""/>
    <m/>
    <x v="26"/>
    <x v="3"/>
    <e v="#N/A"/>
    <e v="#N/A"/>
    <e v="#N/A"/>
    <e v="#N/A"/>
    <e v="#N/A"/>
    <e v="#N/A"/>
    <m/>
    <m/>
  </r>
  <r>
    <x v="33"/>
    <x v="33"/>
    <s v="IN86"/>
    <n v="0"/>
    <n v="0"/>
    <n v="0"/>
    <n v="8"/>
    <n v="0"/>
    <n v="0"/>
    <n v="488"/>
    <n v="488"/>
    <n v="118"/>
    <n v="-370"/>
    <n v="370"/>
    <m/>
    <n v="4.135593220338983"/>
    <m/>
    <x v="27"/>
    <x v="3"/>
    <e v="#N/A"/>
    <e v="#N/A"/>
    <e v="#N/A"/>
    <e v="#N/A"/>
    <e v="#N/A"/>
    <e v="#N/A"/>
    <m/>
    <m/>
  </r>
  <r>
    <x v="33"/>
    <x v="33"/>
    <s v="IN87"/>
    <n v="0"/>
    <n v="0"/>
    <n v="0"/>
    <n v="40"/>
    <n v="56"/>
    <n v="0"/>
    <n v="1336"/>
    <n v="1336"/>
    <n v="0"/>
    <n v="-1392"/>
    <n v="1392"/>
    <m/>
    <s v=""/>
    <m/>
    <x v="28"/>
    <x v="4"/>
    <e v="#N/A"/>
    <e v="#N/A"/>
    <e v="#N/A"/>
    <e v="#N/A"/>
    <e v="#N/A"/>
    <e v="#N/A"/>
    <m/>
    <m/>
  </r>
  <r>
    <x v="33"/>
    <x v="33"/>
    <s v="IN88"/>
    <n v="0"/>
    <n v="16"/>
    <n v="0"/>
    <n v="44"/>
    <n v="16"/>
    <n v="0"/>
    <n v="24"/>
    <n v="20"/>
    <n v="0"/>
    <n v="-40"/>
    <n v="40"/>
    <m/>
    <s v=""/>
    <m/>
    <x v="29"/>
    <x v="2"/>
    <e v="#N/A"/>
    <e v="#N/A"/>
    <e v="#N/A"/>
    <e v="#N/A"/>
    <e v="#N/A"/>
    <e v="#N/A"/>
    <m/>
    <m/>
  </r>
  <r>
    <x v="33"/>
    <x v="33"/>
    <s v="IN89"/>
    <n v="0"/>
    <n v="3"/>
    <n v="0"/>
    <n v="4"/>
    <n v="4"/>
    <n v="0"/>
    <n v="243"/>
    <n v="243"/>
    <n v="0"/>
    <n v="-247"/>
    <n v="247"/>
    <m/>
    <s v=""/>
    <m/>
    <x v="30"/>
    <x v="4"/>
    <e v="#N/A"/>
    <e v="#N/A"/>
    <e v="#N/A"/>
    <e v="#N/A"/>
    <e v="#N/A"/>
    <e v="#N/A"/>
    <m/>
    <m/>
  </r>
  <r>
    <x v="33"/>
    <x v="33"/>
    <s v="IN90"/>
    <n v="0"/>
    <n v="0"/>
    <n v="0"/>
    <n v="0"/>
    <n v="0"/>
    <n v="0"/>
    <n v="120"/>
    <n v="120"/>
    <n v="480"/>
    <n v="360"/>
    <n v="-360"/>
    <m/>
    <n v="0.25"/>
    <m/>
    <x v="31"/>
    <x v="5"/>
    <e v="#N/A"/>
    <e v="#N/A"/>
    <e v="#N/A"/>
    <e v="#N/A"/>
    <e v="#N/A"/>
    <e v="#N/A"/>
    <m/>
    <m/>
  </r>
  <r>
    <x v="33"/>
    <x v="33"/>
    <s v="IN91"/>
    <n v="0"/>
    <n v="0"/>
    <n v="0"/>
    <n v="0"/>
    <n v="0"/>
    <n v="0"/>
    <n v="0"/>
    <n v="0"/>
    <n v="0"/>
    <n v="0"/>
    <n v="0"/>
    <m/>
    <s v=""/>
    <m/>
    <x v="32"/>
    <x v="3"/>
    <e v="#N/A"/>
    <e v="#N/A"/>
    <e v="#N/A"/>
    <e v="#N/A"/>
    <e v="#N/A"/>
    <e v="#N/A"/>
    <m/>
    <m/>
  </r>
  <r>
    <x v="33"/>
    <x v="33"/>
    <s v="IN92"/>
    <n v="0"/>
    <n v="40"/>
    <n v="0"/>
    <n v="8"/>
    <n v="20"/>
    <n v="0"/>
    <n v="72"/>
    <n v="72"/>
    <n v="0"/>
    <n v="-92"/>
    <n v="92"/>
    <m/>
    <s v=""/>
    <m/>
    <x v="33"/>
    <x v="2"/>
    <e v="#N/A"/>
    <e v="#N/A"/>
    <e v="#N/A"/>
    <e v="#N/A"/>
    <e v="#N/A"/>
    <e v="#N/A"/>
    <m/>
    <m/>
  </r>
  <r>
    <x v="33"/>
    <x v="33"/>
    <s v="IN93"/>
    <n v="0"/>
    <n v="0"/>
    <n v="0"/>
    <n v="28"/>
    <n v="8"/>
    <n v="0"/>
    <n v="36"/>
    <n v="36"/>
    <n v="0"/>
    <n v="-44"/>
    <n v="44"/>
    <m/>
    <s v=""/>
    <m/>
    <x v="34"/>
    <x v="2"/>
    <e v="#N/A"/>
    <e v="#N/A"/>
    <e v="#N/A"/>
    <e v="#N/A"/>
    <e v="#N/A"/>
    <e v="#N/A"/>
    <m/>
    <m/>
  </r>
  <r>
    <x v="33"/>
    <x v="33"/>
    <s v="IN94"/>
    <n v="0"/>
    <n v="40"/>
    <n v="0"/>
    <n v="28"/>
    <n v="24"/>
    <n v="0"/>
    <n v="52"/>
    <n v="52"/>
    <n v="0"/>
    <n v="-76"/>
    <n v="76"/>
    <m/>
    <s v=""/>
    <m/>
    <x v="35"/>
    <x v="2"/>
    <e v="#N/A"/>
    <e v="#N/A"/>
    <e v="#N/A"/>
    <e v="#N/A"/>
    <e v="#N/A"/>
    <e v="#N/A"/>
    <m/>
    <m/>
  </r>
  <r>
    <x v="33"/>
    <x v="33"/>
    <s v="IN95"/>
    <n v="0"/>
    <n v="0"/>
    <n v="0"/>
    <n v="0"/>
    <n v="0"/>
    <n v="0"/>
    <n v="13904"/>
    <n v="13904"/>
    <n v="0"/>
    <n v="-13904"/>
    <n v="13904"/>
    <m/>
    <s v=""/>
    <m/>
    <x v="36"/>
    <x v="7"/>
    <e v="#N/A"/>
    <e v="#N/A"/>
    <e v="#N/A"/>
    <e v="#N/A"/>
    <e v="#N/A"/>
    <e v="#N/A"/>
    <m/>
    <m/>
  </r>
  <r>
    <x v="33"/>
    <x v="33"/>
    <s v="IN96"/>
    <n v="0"/>
    <n v="0"/>
    <n v="0"/>
    <n v="0"/>
    <n v="0"/>
    <n v="0"/>
    <n v="0"/>
    <n v="0"/>
    <n v="0"/>
    <n v="0"/>
    <n v="0"/>
    <m/>
    <s v=""/>
    <m/>
    <x v="20"/>
    <x v="0"/>
    <e v="#N/A"/>
    <e v="#N/A"/>
    <e v="#N/A"/>
    <e v="#N/A"/>
    <e v="#N/A"/>
    <e v="#N/A"/>
    <m/>
    <m/>
  </r>
  <r>
    <x v="33"/>
    <x v="33"/>
    <s v="IN97"/>
    <n v="0"/>
    <n v="0"/>
    <n v="0"/>
    <n v="0"/>
    <n v="0"/>
    <n v="0"/>
    <n v="6868"/>
    <n v="6868"/>
    <n v="0"/>
    <n v="-6868"/>
    <n v="6868"/>
    <m/>
    <s v=""/>
    <m/>
    <x v="37"/>
    <x v="8"/>
    <e v="#N/A"/>
    <e v="#N/A"/>
    <e v="#N/A"/>
    <e v="#N/A"/>
    <e v="#N/A"/>
    <e v="#N/A"/>
    <m/>
    <m/>
  </r>
  <r>
    <x v="34"/>
    <x v="34"/>
    <s v="IN15"/>
    <n v="0"/>
    <n v="0"/>
    <n v="0"/>
    <n v="0"/>
    <n v="0"/>
    <n v="0"/>
    <n v="0"/>
    <n v="0"/>
    <n v="0"/>
    <n v="0"/>
    <n v="0"/>
    <m/>
    <s v=""/>
    <m/>
    <x v="0"/>
    <x v="0"/>
    <e v="#N/A"/>
    <e v="#N/A"/>
    <e v="#N/A"/>
    <e v="#N/A"/>
    <e v="#N/A"/>
    <e v="#N/A"/>
    <m/>
    <m/>
  </r>
  <r>
    <x v="34"/>
    <x v="34"/>
    <s v="IN60"/>
    <n v="0"/>
    <n v="0"/>
    <n v="0"/>
    <n v="0"/>
    <n v="0"/>
    <n v="0"/>
    <n v="0"/>
    <n v="0"/>
    <n v="0"/>
    <n v="0"/>
    <n v="0"/>
    <m/>
    <s v=""/>
    <m/>
    <x v="1"/>
    <x v="1"/>
    <e v="#N/A"/>
    <e v="#N/A"/>
    <e v="#N/A"/>
    <e v="#N/A"/>
    <e v="#N/A"/>
    <e v="#N/A"/>
    <m/>
    <m/>
  </r>
  <r>
    <x v="34"/>
    <x v="34"/>
    <s v="IN61"/>
    <n v="0"/>
    <n v="0"/>
    <n v="0"/>
    <n v="0"/>
    <n v="0"/>
    <n v="0"/>
    <n v="0"/>
    <n v="0"/>
    <n v="0"/>
    <n v="0"/>
    <n v="0"/>
    <m/>
    <s v=""/>
    <m/>
    <x v="2"/>
    <x v="2"/>
    <e v="#N/A"/>
    <e v="#N/A"/>
    <e v="#N/A"/>
    <e v="#N/A"/>
    <e v="#N/A"/>
    <e v="#N/A"/>
    <m/>
    <m/>
  </r>
  <r>
    <x v="34"/>
    <x v="34"/>
    <s v="IN62"/>
    <n v="0"/>
    <n v="0"/>
    <n v="0"/>
    <n v="0"/>
    <n v="0"/>
    <n v="0"/>
    <n v="0"/>
    <n v="0"/>
    <n v="0"/>
    <n v="0"/>
    <n v="0"/>
    <m/>
    <s v=""/>
    <m/>
    <x v="3"/>
    <x v="3"/>
    <e v="#N/A"/>
    <e v="#N/A"/>
    <e v="#N/A"/>
    <e v="#N/A"/>
    <e v="#N/A"/>
    <e v="#N/A"/>
    <m/>
    <m/>
  </r>
  <r>
    <x v="34"/>
    <x v="34"/>
    <s v="IN63"/>
    <n v="0"/>
    <n v="0"/>
    <n v="0"/>
    <n v="0"/>
    <n v="0"/>
    <n v="0"/>
    <n v="0"/>
    <n v="0"/>
    <n v="0"/>
    <n v="0"/>
    <n v="0"/>
    <m/>
    <s v=""/>
    <m/>
    <x v="4"/>
    <x v="4"/>
    <e v="#N/A"/>
    <e v="#N/A"/>
    <e v="#N/A"/>
    <e v="#N/A"/>
    <e v="#N/A"/>
    <e v="#N/A"/>
    <m/>
    <m/>
  </r>
  <r>
    <x v="34"/>
    <x v="34"/>
    <s v="IN64"/>
    <n v="0"/>
    <n v="0"/>
    <n v="0"/>
    <n v="0"/>
    <n v="0"/>
    <n v="0"/>
    <n v="0"/>
    <n v="0"/>
    <n v="0"/>
    <n v="0"/>
    <n v="0"/>
    <m/>
    <s v=""/>
    <m/>
    <x v="5"/>
    <x v="4"/>
    <e v="#N/A"/>
    <e v="#N/A"/>
    <e v="#N/A"/>
    <e v="#N/A"/>
    <e v="#N/A"/>
    <e v="#N/A"/>
    <m/>
    <m/>
  </r>
  <r>
    <x v="34"/>
    <x v="34"/>
    <s v="IN65"/>
    <n v="0"/>
    <n v="0"/>
    <n v="0"/>
    <n v="0"/>
    <n v="0"/>
    <n v="0"/>
    <n v="0"/>
    <n v="0"/>
    <n v="0"/>
    <n v="0"/>
    <n v="0"/>
    <m/>
    <s v=""/>
    <m/>
    <x v="6"/>
    <x v="2"/>
    <e v="#N/A"/>
    <e v="#N/A"/>
    <e v="#N/A"/>
    <e v="#N/A"/>
    <e v="#N/A"/>
    <e v="#N/A"/>
    <m/>
    <m/>
  </r>
  <r>
    <x v="34"/>
    <x v="34"/>
    <s v="IN66"/>
    <n v="0"/>
    <n v="0"/>
    <n v="0"/>
    <n v="0"/>
    <n v="0"/>
    <n v="0"/>
    <n v="0"/>
    <n v="0"/>
    <n v="0"/>
    <n v="0"/>
    <n v="0"/>
    <m/>
    <s v=""/>
    <m/>
    <x v="7"/>
    <x v="3"/>
    <e v="#N/A"/>
    <e v="#N/A"/>
    <e v="#N/A"/>
    <e v="#N/A"/>
    <e v="#N/A"/>
    <e v="#N/A"/>
    <m/>
    <m/>
  </r>
  <r>
    <x v="34"/>
    <x v="34"/>
    <s v="IN67"/>
    <n v="0"/>
    <n v="0"/>
    <n v="0"/>
    <n v="0"/>
    <n v="0"/>
    <n v="0"/>
    <n v="0"/>
    <n v="0"/>
    <n v="0"/>
    <n v="0"/>
    <n v="0"/>
    <m/>
    <s v=""/>
    <m/>
    <x v="8"/>
    <x v="1"/>
    <e v="#N/A"/>
    <e v="#N/A"/>
    <e v="#N/A"/>
    <e v="#N/A"/>
    <e v="#N/A"/>
    <e v="#N/A"/>
    <m/>
    <m/>
  </r>
  <r>
    <x v="34"/>
    <x v="34"/>
    <s v="IN68"/>
    <n v="0"/>
    <n v="0"/>
    <n v="0"/>
    <n v="0"/>
    <n v="0"/>
    <n v="0"/>
    <n v="0"/>
    <n v="0"/>
    <n v="0"/>
    <n v="0"/>
    <n v="0"/>
    <m/>
    <s v=""/>
    <m/>
    <x v="9"/>
    <x v="1"/>
    <e v="#N/A"/>
    <e v="#N/A"/>
    <e v="#N/A"/>
    <e v="#N/A"/>
    <e v="#N/A"/>
    <e v="#N/A"/>
    <m/>
    <m/>
  </r>
  <r>
    <x v="34"/>
    <x v="34"/>
    <s v="IN69"/>
    <n v="0"/>
    <n v="0"/>
    <n v="0"/>
    <n v="0"/>
    <n v="0"/>
    <n v="0"/>
    <n v="0"/>
    <n v="0"/>
    <n v="0"/>
    <n v="0"/>
    <n v="0"/>
    <m/>
    <s v=""/>
    <m/>
    <x v="10"/>
    <x v="4"/>
    <e v="#N/A"/>
    <e v="#N/A"/>
    <e v="#N/A"/>
    <e v="#N/A"/>
    <e v="#N/A"/>
    <e v="#N/A"/>
    <m/>
    <m/>
  </r>
  <r>
    <x v="34"/>
    <x v="34"/>
    <s v="IN70"/>
    <n v="0"/>
    <n v="0"/>
    <n v="0"/>
    <n v="0"/>
    <n v="0"/>
    <n v="0"/>
    <n v="0"/>
    <n v="0"/>
    <n v="0"/>
    <n v="0"/>
    <n v="0"/>
    <m/>
    <s v=""/>
    <m/>
    <x v="11"/>
    <x v="4"/>
    <e v="#N/A"/>
    <e v="#N/A"/>
    <e v="#N/A"/>
    <e v="#N/A"/>
    <e v="#N/A"/>
    <e v="#N/A"/>
    <m/>
    <m/>
  </r>
  <r>
    <x v="34"/>
    <x v="34"/>
    <s v="IN71"/>
    <n v="0"/>
    <n v="0"/>
    <n v="0"/>
    <n v="0"/>
    <n v="0"/>
    <n v="0"/>
    <n v="0"/>
    <n v="0"/>
    <n v="0"/>
    <n v="0"/>
    <n v="0"/>
    <m/>
    <s v=""/>
    <m/>
    <x v="12"/>
    <x v="4"/>
    <e v="#N/A"/>
    <e v="#N/A"/>
    <e v="#N/A"/>
    <e v="#N/A"/>
    <e v="#N/A"/>
    <e v="#N/A"/>
    <m/>
    <m/>
  </r>
  <r>
    <x v="34"/>
    <x v="34"/>
    <s v="IN72"/>
    <n v="0"/>
    <n v="0"/>
    <n v="0"/>
    <n v="0"/>
    <n v="0"/>
    <n v="0"/>
    <n v="0"/>
    <n v="0"/>
    <n v="0"/>
    <n v="0"/>
    <n v="0"/>
    <m/>
    <s v=""/>
    <m/>
    <x v="13"/>
    <x v="3"/>
    <e v="#N/A"/>
    <e v="#N/A"/>
    <e v="#N/A"/>
    <e v="#N/A"/>
    <e v="#N/A"/>
    <e v="#N/A"/>
    <m/>
    <m/>
  </r>
  <r>
    <x v="34"/>
    <x v="34"/>
    <s v="IN73"/>
    <n v="0"/>
    <n v="0"/>
    <n v="0"/>
    <n v="0"/>
    <n v="0"/>
    <n v="0"/>
    <n v="0"/>
    <n v="0"/>
    <n v="0"/>
    <n v="0"/>
    <n v="0"/>
    <m/>
    <s v=""/>
    <m/>
    <x v="14"/>
    <x v="3"/>
    <e v="#N/A"/>
    <e v="#N/A"/>
    <e v="#N/A"/>
    <e v="#N/A"/>
    <e v="#N/A"/>
    <e v="#N/A"/>
    <m/>
    <m/>
  </r>
  <r>
    <x v="34"/>
    <x v="34"/>
    <s v="IN74"/>
    <n v="0"/>
    <n v="0"/>
    <n v="0"/>
    <n v="0"/>
    <n v="0"/>
    <n v="0"/>
    <n v="0"/>
    <n v="0"/>
    <n v="0"/>
    <n v="0"/>
    <n v="0"/>
    <m/>
    <s v=""/>
    <m/>
    <x v="15"/>
    <x v="5"/>
    <e v="#N/A"/>
    <e v="#N/A"/>
    <e v="#N/A"/>
    <e v="#N/A"/>
    <e v="#N/A"/>
    <e v="#N/A"/>
    <m/>
    <m/>
  </r>
  <r>
    <x v="34"/>
    <x v="34"/>
    <s v="IN75"/>
    <n v="0"/>
    <n v="0"/>
    <n v="0"/>
    <n v="0"/>
    <n v="0"/>
    <n v="0"/>
    <n v="0"/>
    <n v="0"/>
    <n v="0"/>
    <n v="0"/>
    <n v="0"/>
    <m/>
    <s v=""/>
    <m/>
    <x v="16"/>
    <x v="2"/>
    <e v="#N/A"/>
    <e v="#N/A"/>
    <e v="#N/A"/>
    <e v="#N/A"/>
    <e v="#N/A"/>
    <e v="#N/A"/>
    <m/>
    <m/>
  </r>
  <r>
    <x v="34"/>
    <x v="34"/>
    <s v="IN76"/>
    <n v="0"/>
    <n v="0"/>
    <n v="0"/>
    <n v="0"/>
    <n v="0"/>
    <n v="0"/>
    <n v="0"/>
    <n v="0"/>
    <n v="0"/>
    <n v="0"/>
    <n v="0"/>
    <m/>
    <s v=""/>
    <m/>
    <x v="17"/>
    <x v="2"/>
    <e v="#N/A"/>
    <e v="#N/A"/>
    <e v="#N/A"/>
    <e v="#N/A"/>
    <e v="#N/A"/>
    <e v="#N/A"/>
    <m/>
    <m/>
  </r>
  <r>
    <x v="34"/>
    <x v="34"/>
    <s v="IN77"/>
    <n v="0"/>
    <n v="0"/>
    <n v="0"/>
    <n v="0"/>
    <n v="0"/>
    <n v="0"/>
    <n v="0"/>
    <n v="0"/>
    <n v="0"/>
    <n v="0"/>
    <n v="0"/>
    <m/>
    <s v=""/>
    <m/>
    <x v="18"/>
    <x v="1"/>
    <e v="#N/A"/>
    <e v="#N/A"/>
    <e v="#N/A"/>
    <e v="#N/A"/>
    <e v="#N/A"/>
    <e v="#N/A"/>
    <m/>
    <m/>
  </r>
  <r>
    <x v="34"/>
    <x v="34"/>
    <s v="IN78"/>
    <n v="0"/>
    <n v="0"/>
    <n v="0"/>
    <n v="0"/>
    <n v="0"/>
    <n v="0"/>
    <n v="0"/>
    <n v="0"/>
    <n v="0"/>
    <n v="0"/>
    <n v="0"/>
    <m/>
    <s v=""/>
    <m/>
    <x v="19"/>
    <x v="2"/>
    <e v="#N/A"/>
    <e v="#N/A"/>
    <e v="#N/A"/>
    <e v="#N/A"/>
    <e v="#N/A"/>
    <e v="#N/A"/>
    <m/>
    <m/>
  </r>
  <r>
    <x v="34"/>
    <x v="34"/>
    <s v="IN79"/>
    <n v="0"/>
    <n v="0"/>
    <n v="0"/>
    <n v="0"/>
    <n v="0"/>
    <n v="0"/>
    <n v="0"/>
    <n v="0"/>
    <n v="0"/>
    <n v="0"/>
    <n v="0"/>
    <m/>
    <s v=""/>
    <m/>
    <x v="20"/>
    <x v="1"/>
    <e v="#N/A"/>
    <e v="#N/A"/>
    <e v="#N/A"/>
    <e v="#N/A"/>
    <e v="#N/A"/>
    <e v="#N/A"/>
    <m/>
    <m/>
  </r>
  <r>
    <x v="34"/>
    <x v="34"/>
    <s v="IN80"/>
    <n v="0"/>
    <n v="0"/>
    <n v="0"/>
    <n v="0"/>
    <n v="0"/>
    <n v="0"/>
    <n v="0"/>
    <n v="0"/>
    <n v="0"/>
    <n v="0"/>
    <n v="0"/>
    <m/>
    <s v=""/>
    <m/>
    <x v="21"/>
    <x v="2"/>
    <e v="#N/A"/>
    <e v="#N/A"/>
    <e v="#N/A"/>
    <e v="#N/A"/>
    <e v="#N/A"/>
    <e v="#N/A"/>
    <m/>
    <m/>
  </r>
  <r>
    <x v="34"/>
    <x v="34"/>
    <s v="IN81"/>
    <n v="0"/>
    <n v="0"/>
    <n v="0"/>
    <n v="0"/>
    <n v="0"/>
    <n v="0"/>
    <n v="0"/>
    <n v="0"/>
    <n v="0"/>
    <n v="0"/>
    <n v="0"/>
    <m/>
    <s v=""/>
    <m/>
    <x v="22"/>
    <x v="1"/>
    <e v="#N/A"/>
    <e v="#N/A"/>
    <e v="#N/A"/>
    <e v="#N/A"/>
    <e v="#N/A"/>
    <e v="#N/A"/>
    <m/>
    <m/>
  </r>
  <r>
    <x v="34"/>
    <x v="34"/>
    <s v="IN82"/>
    <n v="0"/>
    <n v="0"/>
    <n v="0"/>
    <n v="0"/>
    <n v="0"/>
    <n v="0"/>
    <n v="0"/>
    <n v="0"/>
    <n v="0"/>
    <n v="0"/>
    <n v="0"/>
    <m/>
    <s v=""/>
    <m/>
    <x v="23"/>
    <x v="6"/>
    <e v="#N/A"/>
    <e v="#N/A"/>
    <e v="#N/A"/>
    <e v="#N/A"/>
    <e v="#N/A"/>
    <e v="#N/A"/>
    <m/>
    <m/>
  </r>
  <r>
    <x v="34"/>
    <x v="34"/>
    <s v="IN83"/>
    <n v="0"/>
    <n v="0"/>
    <n v="0"/>
    <n v="0"/>
    <n v="0"/>
    <n v="0"/>
    <n v="0"/>
    <n v="0"/>
    <n v="0"/>
    <n v="0"/>
    <n v="0"/>
    <m/>
    <s v=""/>
    <m/>
    <x v="24"/>
    <x v="1"/>
    <e v="#N/A"/>
    <e v="#N/A"/>
    <e v="#N/A"/>
    <e v="#N/A"/>
    <e v="#N/A"/>
    <e v="#N/A"/>
    <m/>
    <m/>
  </r>
  <r>
    <x v="34"/>
    <x v="34"/>
    <s v="IN84"/>
    <n v="0"/>
    <n v="0"/>
    <n v="0"/>
    <n v="0"/>
    <n v="0"/>
    <n v="0"/>
    <n v="0"/>
    <n v="0"/>
    <n v="0"/>
    <n v="0"/>
    <n v="0"/>
    <m/>
    <s v=""/>
    <m/>
    <x v="25"/>
    <x v="1"/>
    <e v="#N/A"/>
    <e v="#N/A"/>
    <e v="#N/A"/>
    <e v="#N/A"/>
    <e v="#N/A"/>
    <e v="#N/A"/>
    <m/>
    <m/>
  </r>
  <r>
    <x v="34"/>
    <x v="34"/>
    <s v="IN85"/>
    <n v="0"/>
    <n v="0"/>
    <n v="0"/>
    <n v="0"/>
    <n v="0"/>
    <n v="0"/>
    <n v="0"/>
    <n v="0"/>
    <n v="0"/>
    <n v="0"/>
    <n v="0"/>
    <m/>
    <s v=""/>
    <m/>
    <x v="26"/>
    <x v="3"/>
    <e v="#N/A"/>
    <e v="#N/A"/>
    <e v="#N/A"/>
    <e v="#N/A"/>
    <e v="#N/A"/>
    <e v="#N/A"/>
    <m/>
    <m/>
  </r>
  <r>
    <x v="34"/>
    <x v="34"/>
    <s v="IN86"/>
    <n v="0"/>
    <n v="0"/>
    <n v="0"/>
    <n v="0"/>
    <n v="0"/>
    <n v="0"/>
    <n v="0"/>
    <n v="0"/>
    <n v="0"/>
    <n v="0"/>
    <n v="0"/>
    <m/>
    <s v=""/>
    <m/>
    <x v="27"/>
    <x v="3"/>
    <e v="#N/A"/>
    <e v="#N/A"/>
    <e v="#N/A"/>
    <e v="#N/A"/>
    <e v="#N/A"/>
    <e v="#N/A"/>
    <m/>
    <m/>
  </r>
  <r>
    <x v="34"/>
    <x v="34"/>
    <s v="IN87"/>
    <n v="0"/>
    <n v="0"/>
    <n v="0"/>
    <n v="0"/>
    <n v="0"/>
    <n v="0"/>
    <n v="0"/>
    <n v="0"/>
    <n v="0"/>
    <n v="0"/>
    <n v="0"/>
    <m/>
    <s v=""/>
    <m/>
    <x v="28"/>
    <x v="4"/>
    <e v="#N/A"/>
    <e v="#N/A"/>
    <e v="#N/A"/>
    <e v="#N/A"/>
    <e v="#N/A"/>
    <e v="#N/A"/>
    <m/>
    <m/>
  </r>
  <r>
    <x v="34"/>
    <x v="34"/>
    <s v="IN88"/>
    <n v="0"/>
    <n v="0"/>
    <n v="0"/>
    <n v="0"/>
    <n v="0"/>
    <n v="0"/>
    <n v="0"/>
    <n v="0"/>
    <n v="0"/>
    <n v="0"/>
    <n v="0"/>
    <m/>
    <s v=""/>
    <m/>
    <x v="29"/>
    <x v="2"/>
    <e v="#N/A"/>
    <e v="#N/A"/>
    <e v="#N/A"/>
    <e v="#N/A"/>
    <e v="#N/A"/>
    <e v="#N/A"/>
    <m/>
    <m/>
  </r>
  <r>
    <x v="34"/>
    <x v="34"/>
    <s v="IN89"/>
    <n v="0"/>
    <n v="0"/>
    <n v="0"/>
    <n v="0"/>
    <n v="0"/>
    <n v="0"/>
    <n v="0"/>
    <n v="0"/>
    <n v="0"/>
    <n v="0"/>
    <n v="0"/>
    <m/>
    <s v=""/>
    <m/>
    <x v="30"/>
    <x v="4"/>
    <e v="#N/A"/>
    <e v="#N/A"/>
    <e v="#N/A"/>
    <e v="#N/A"/>
    <e v="#N/A"/>
    <e v="#N/A"/>
    <m/>
    <m/>
  </r>
  <r>
    <x v="34"/>
    <x v="34"/>
    <s v="IN90"/>
    <n v="0"/>
    <n v="0"/>
    <n v="0"/>
    <n v="0"/>
    <n v="0"/>
    <n v="0"/>
    <n v="0"/>
    <n v="0"/>
    <n v="0"/>
    <n v="0"/>
    <n v="0"/>
    <m/>
    <s v=""/>
    <m/>
    <x v="31"/>
    <x v="5"/>
    <e v="#N/A"/>
    <e v="#N/A"/>
    <e v="#N/A"/>
    <e v="#N/A"/>
    <e v="#N/A"/>
    <e v="#N/A"/>
    <m/>
    <m/>
  </r>
  <r>
    <x v="34"/>
    <x v="34"/>
    <s v="IN91"/>
    <n v="0"/>
    <n v="0"/>
    <n v="0"/>
    <n v="0"/>
    <n v="0"/>
    <n v="0"/>
    <n v="0"/>
    <n v="0"/>
    <n v="0"/>
    <n v="0"/>
    <n v="0"/>
    <m/>
    <s v=""/>
    <m/>
    <x v="32"/>
    <x v="3"/>
    <e v="#N/A"/>
    <e v="#N/A"/>
    <e v="#N/A"/>
    <e v="#N/A"/>
    <e v="#N/A"/>
    <e v="#N/A"/>
    <m/>
    <m/>
  </r>
  <r>
    <x v="34"/>
    <x v="34"/>
    <s v="IN92"/>
    <n v="0"/>
    <n v="0"/>
    <n v="0"/>
    <n v="0"/>
    <n v="0"/>
    <n v="0"/>
    <n v="0"/>
    <n v="0"/>
    <n v="0"/>
    <n v="0"/>
    <n v="0"/>
    <m/>
    <s v=""/>
    <m/>
    <x v="33"/>
    <x v="2"/>
    <e v="#N/A"/>
    <e v="#N/A"/>
    <e v="#N/A"/>
    <e v="#N/A"/>
    <e v="#N/A"/>
    <e v="#N/A"/>
    <m/>
    <m/>
  </r>
  <r>
    <x v="34"/>
    <x v="34"/>
    <s v="IN93"/>
    <n v="0"/>
    <n v="0"/>
    <n v="0"/>
    <n v="0"/>
    <n v="0"/>
    <n v="0"/>
    <n v="0"/>
    <n v="0"/>
    <n v="0"/>
    <n v="0"/>
    <n v="0"/>
    <m/>
    <s v=""/>
    <m/>
    <x v="34"/>
    <x v="2"/>
    <e v="#N/A"/>
    <e v="#N/A"/>
    <e v="#N/A"/>
    <e v="#N/A"/>
    <e v="#N/A"/>
    <e v="#N/A"/>
    <m/>
    <m/>
  </r>
  <r>
    <x v="34"/>
    <x v="34"/>
    <s v="IN94"/>
    <n v="0"/>
    <n v="0"/>
    <n v="0"/>
    <n v="0"/>
    <n v="0"/>
    <n v="0"/>
    <n v="0"/>
    <n v="0"/>
    <n v="0"/>
    <n v="0"/>
    <n v="0"/>
    <m/>
    <s v=""/>
    <m/>
    <x v="35"/>
    <x v="2"/>
    <e v="#N/A"/>
    <e v="#N/A"/>
    <e v="#N/A"/>
    <e v="#N/A"/>
    <e v="#N/A"/>
    <e v="#N/A"/>
    <m/>
    <m/>
  </r>
  <r>
    <x v="34"/>
    <x v="34"/>
    <s v="IN95"/>
    <n v="0"/>
    <n v="0"/>
    <n v="0"/>
    <n v="0"/>
    <n v="0"/>
    <n v="0"/>
    <n v="0"/>
    <n v="0"/>
    <n v="0"/>
    <n v="0"/>
    <n v="0"/>
    <m/>
    <s v=""/>
    <m/>
    <x v="36"/>
    <x v="7"/>
    <e v="#N/A"/>
    <e v="#N/A"/>
    <e v="#N/A"/>
    <e v="#N/A"/>
    <e v="#N/A"/>
    <e v="#N/A"/>
    <m/>
    <m/>
  </r>
  <r>
    <x v="35"/>
    <x v="35"/>
    <s v="IN15"/>
    <n v="0"/>
    <n v="0"/>
    <n v="0"/>
    <n v="0"/>
    <n v="0"/>
    <n v="0"/>
    <n v="0"/>
    <n v="0"/>
    <n v="0"/>
    <n v="0"/>
    <n v="0"/>
    <m/>
    <s v=""/>
    <m/>
    <x v="0"/>
    <x v="0"/>
    <e v="#N/A"/>
    <e v="#N/A"/>
    <e v="#N/A"/>
    <e v="#N/A"/>
    <e v="#N/A"/>
    <e v="#N/A"/>
    <m/>
    <m/>
  </r>
  <r>
    <x v="35"/>
    <x v="35"/>
    <s v="IN60"/>
    <n v="0"/>
    <n v="0"/>
    <n v="0"/>
    <n v="0"/>
    <n v="0"/>
    <n v="0"/>
    <n v="40"/>
    <n v="40"/>
    <n v="0"/>
    <n v="-40"/>
    <n v="40"/>
    <m/>
    <s v=""/>
    <m/>
    <x v="1"/>
    <x v="1"/>
    <e v="#N/A"/>
    <e v="#N/A"/>
    <e v="#N/A"/>
    <e v="#N/A"/>
    <e v="#N/A"/>
    <e v="#N/A"/>
    <m/>
    <m/>
  </r>
  <r>
    <x v="35"/>
    <x v="35"/>
    <s v="IN61"/>
    <n v="0"/>
    <n v="0"/>
    <n v="0"/>
    <n v="36"/>
    <n v="4"/>
    <n v="0"/>
    <n v="112"/>
    <n v="112"/>
    <n v="0"/>
    <n v="-116"/>
    <n v="116"/>
    <m/>
    <s v=""/>
    <m/>
    <x v="2"/>
    <x v="2"/>
    <e v="#N/A"/>
    <e v="#N/A"/>
    <e v="#N/A"/>
    <e v="#N/A"/>
    <e v="#N/A"/>
    <e v="#N/A"/>
    <m/>
    <m/>
  </r>
  <r>
    <x v="35"/>
    <x v="35"/>
    <s v="IN62"/>
    <n v="0"/>
    <n v="300"/>
    <n v="0"/>
    <n v="48"/>
    <n v="12"/>
    <n v="0"/>
    <n v="288"/>
    <n v="267"/>
    <n v="0"/>
    <n v="-300"/>
    <n v="300"/>
    <m/>
    <s v=""/>
    <m/>
    <x v="3"/>
    <x v="3"/>
    <e v="#N/A"/>
    <e v="#N/A"/>
    <e v="#N/A"/>
    <e v="#N/A"/>
    <e v="#N/A"/>
    <e v="#N/A"/>
    <m/>
    <m/>
  </r>
  <r>
    <x v="35"/>
    <x v="35"/>
    <s v="IN63"/>
    <n v="0"/>
    <n v="0"/>
    <n v="4"/>
    <n v="0"/>
    <n v="0"/>
    <n v="0"/>
    <n v="0"/>
    <n v="4"/>
    <n v="0"/>
    <n v="-4"/>
    <n v="4"/>
    <m/>
    <s v=""/>
    <m/>
    <x v="4"/>
    <x v="4"/>
    <e v="#N/A"/>
    <e v="#N/A"/>
    <e v="#N/A"/>
    <e v="#N/A"/>
    <e v="#N/A"/>
    <e v="#N/A"/>
    <m/>
    <m/>
  </r>
  <r>
    <x v="35"/>
    <x v="35"/>
    <s v="IN64"/>
    <n v="0"/>
    <n v="0"/>
    <n v="0"/>
    <n v="24"/>
    <n v="24"/>
    <n v="0"/>
    <n v="64"/>
    <n v="64"/>
    <n v="0"/>
    <n v="-88"/>
    <n v="88"/>
    <m/>
    <s v=""/>
    <m/>
    <x v="5"/>
    <x v="4"/>
    <e v="#N/A"/>
    <e v="#N/A"/>
    <e v="#N/A"/>
    <e v="#N/A"/>
    <e v="#N/A"/>
    <e v="#N/A"/>
    <m/>
    <m/>
  </r>
  <r>
    <x v="35"/>
    <x v="35"/>
    <s v="IN65"/>
    <n v="0"/>
    <n v="0"/>
    <n v="0"/>
    <n v="20"/>
    <n v="16"/>
    <n v="0"/>
    <n v="88"/>
    <n v="88"/>
    <n v="0"/>
    <n v="-104"/>
    <n v="104"/>
    <m/>
    <s v=""/>
    <m/>
    <x v="6"/>
    <x v="2"/>
    <e v="#N/A"/>
    <e v="#N/A"/>
    <e v="#N/A"/>
    <e v="#N/A"/>
    <e v="#N/A"/>
    <e v="#N/A"/>
    <m/>
    <m/>
  </r>
  <r>
    <x v="35"/>
    <x v="35"/>
    <s v="IN66"/>
    <n v="0"/>
    <n v="0"/>
    <n v="0"/>
    <n v="0"/>
    <n v="0"/>
    <n v="0"/>
    <n v="0"/>
    <n v="0"/>
    <n v="0"/>
    <n v="0"/>
    <n v="0"/>
    <m/>
    <s v=""/>
    <m/>
    <x v="7"/>
    <x v="3"/>
    <e v="#N/A"/>
    <e v="#N/A"/>
    <e v="#N/A"/>
    <e v="#N/A"/>
    <e v="#N/A"/>
    <e v="#N/A"/>
    <m/>
    <m/>
  </r>
  <r>
    <x v="35"/>
    <x v="35"/>
    <s v="IN67"/>
    <n v="0"/>
    <n v="0"/>
    <n v="8"/>
    <n v="0"/>
    <n v="0"/>
    <n v="0"/>
    <n v="8"/>
    <n v="16"/>
    <n v="0"/>
    <n v="-16"/>
    <n v="16"/>
    <m/>
    <s v=""/>
    <m/>
    <x v="8"/>
    <x v="1"/>
    <e v="#N/A"/>
    <e v="#N/A"/>
    <e v="#N/A"/>
    <e v="#N/A"/>
    <e v="#N/A"/>
    <e v="#N/A"/>
    <m/>
    <m/>
  </r>
  <r>
    <x v="35"/>
    <x v="35"/>
    <s v="IN68"/>
    <n v="0"/>
    <n v="20"/>
    <n v="0"/>
    <n v="12"/>
    <n v="8"/>
    <n v="0"/>
    <n v="20"/>
    <n v="20"/>
    <n v="0"/>
    <n v="-28"/>
    <n v="28"/>
    <m/>
    <s v=""/>
    <m/>
    <x v="9"/>
    <x v="1"/>
    <e v="#N/A"/>
    <e v="#N/A"/>
    <e v="#N/A"/>
    <e v="#N/A"/>
    <e v="#N/A"/>
    <e v="#N/A"/>
    <m/>
    <m/>
  </r>
  <r>
    <x v="35"/>
    <x v="35"/>
    <s v="IN69"/>
    <n v="0"/>
    <n v="0"/>
    <n v="0"/>
    <n v="140"/>
    <n v="0"/>
    <n v="0"/>
    <n v="0"/>
    <n v="40"/>
    <n v="0"/>
    <n v="0"/>
    <n v="0"/>
    <m/>
    <s v=""/>
    <m/>
    <x v="10"/>
    <x v="4"/>
    <e v="#N/A"/>
    <e v="#N/A"/>
    <e v="#N/A"/>
    <e v="#N/A"/>
    <e v="#N/A"/>
    <e v="#N/A"/>
    <m/>
    <m/>
  </r>
  <r>
    <x v="35"/>
    <x v="35"/>
    <s v="IN70"/>
    <n v="0"/>
    <n v="0"/>
    <n v="16"/>
    <n v="52"/>
    <n v="0"/>
    <n v="0"/>
    <n v="0"/>
    <n v="16"/>
    <n v="0"/>
    <n v="-16"/>
    <n v="16"/>
    <m/>
    <s v=""/>
    <m/>
    <x v="11"/>
    <x v="4"/>
    <e v="#N/A"/>
    <e v="#N/A"/>
    <e v="#N/A"/>
    <e v="#N/A"/>
    <e v="#N/A"/>
    <e v="#N/A"/>
    <m/>
    <m/>
  </r>
  <r>
    <x v="35"/>
    <x v="35"/>
    <s v="IN71"/>
    <n v="0"/>
    <n v="0"/>
    <n v="0"/>
    <n v="22"/>
    <n v="8"/>
    <n v="0"/>
    <n v="106"/>
    <n v="92"/>
    <n v="0"/>
    <n v="-114"/>
    <n v="114"/>
    <m/>
    <s v=""/>
    <m/>
    <x v="12"/>
    <x v="4"/>
    <e v="#N/A"/>
    <e v="#N/A"/>
    <e v="#N/A"/>
    <e v="#N/A"/>
    <e v="#N/A"/>
    <e v="#N/A"/>
    <m/>
    <m/>
  </r>
  <r>
    <x v="35"/>
    <x v="35"/>
    <s v="IN72"/>
    <n v="0"/>
    <n v="0"/>
    <n v="0"/>
    <n v="0"/>
    <n v="0"/>
    <n v="0"/>
    <n v="12"/>
    <n v="12"/>
    <n v="0"/>
    <n v="-12"/>
    <n v="12"/>
    <m/>
    <s v=""/>
    <m/>
    <x v="13"/>
    <x v="3"/>
    <e v="#N/A"/>
    <e v="#N/A"/>
    <e v="#N/A"/>
    <e v="#N/A"/>
    <e v="#N/A"/>
    <e v="#N/A"/>
    <m/>
    <m/>
  </r>
  <r>
    <x v="35"/>
    <x v="35"/>
    <s v="IN73"/>
    <n v="0"/>
    <n v="0"/>
    <n v="0"/>
    <n v="0"/>
    <n v="0"/>
    <n v="0"/>
    <n v="0"/>
    <n v="0"/>
    <n v="0"/>
    <n v="0"/>
    <n v="0"/>
    <m/>
    <s v=""/>
    <m/>
    <x v="14"/>
    <x v="3"/>
    <e v="#N/A"/>
    <e v="#N/A"/>
    <e v="#N/A"/>
    <e v="#N/A"/>
    <e v="#N/A"/>
    <e v="#N/A"/>
    <m/>
    <m/>
  </r>
  <r>
    <x v="35"/>
    <x v="35"/>
    <s v="IN74"/>
    <n v="0"/>
    <n v="0"/>
    <n v="0"/>
    <n v="0"/>
    <n v="0"/>
    <n v="0"/>
    <n v="0"/>
    <n v="0"/>
    <n v="0"/>
    <n v="0"/>
    <n v="0"/>
    <m/>
    <s v=""/>
    <m/>
    <x v="15"/>
    <x v="5"/>
    <e v="#N/A"/>
    <e v="#N/A"/>
    <e v="#N/A"/>
    <e v="#N/A"/>
    <e v="#N/A"/>
    <e v="#N/A"/>
    <m/>
    <m/>
  </r>
  <r>
    <x v="35"/>
    <x v="35"/>
    <s v="IN75"/>
    <n v="0"/>
    <n v="0"/>
    <n v="0"/>
    <n v="0"/>
    <n v="0"/>
    <n v="0"/>
    <n v="68"/>
    <n v="68"/>
    <n v="0"/>
    <n v="-68"/>
    <n v="68"/>
    <m/>
    <s v=""/>
    <m/>
    <x v="16"/>
    <x v="2"/>
    <e v="#N/A"/>
    <e v="#N/A"/>
    <e v="#N/A"/>
    <e v="#N/A"/>
    <e v="#N/A"/>
    <e v="#N/A"/>
    <m/>
    <m/>
  </r>
  <r>
    <x v="35"/>
    <x v="35"/>
    <s v="IN76"/>
    <n v="0"/>
    <n v="108"/>
    <n v="0"/>
    <n v="4"/>
    <n v="4"/>
    <n v="0"/>
    <n v="112"/>
    <n v="112"/>
    <n v="0"/>
    <n v="-116"/>
    <n v="116"/>
    <m/>
    <s v=""/>
    <m/>
    <x v="17"/>
    <x v="2"/>
    <e v="#N/A"/>
    <e v="#N/A"/>
    <e v="#N/A"/>
    <e v="#N/A"/>
    <e v="#N/A"/>
    <e v="#N/A"/>
    <m/>
    <m/>
  </r>
  <r>
    <x v="35"/>
    <x v="35"/>
    <s v="IN77"/>
    <n v="0"/>
    <n v="0"/>
    <n v="0"/>
    <n v="0"/>
    <n v="0"/>
    <n v="0"/>
    <n v="0"/>
    <n v="0"/>
    <n v="0"/>
    <n v="0"/>
    <n v="0"/>
    <m/>
    <s v=""/>
    <m/>
    <x v="18"/>
    <x v="1"/>
    <e v="#N/A"/>
    <e v="#N/A"/>
    <e v="#N/A"/>
    <e v="#N/A"/>
    <e v="#N/A"/>
    <e v="#N/A"/>
    <m/>
    <m/>
  </r>
  <r>
    <x v="35"/>
    <x v="35"/>
    <s v="IN78"/>
    <n v="0"/>
    <n v="0"/>
    <n v="0"/>
    <n v="16"/>
    <n v="16"/>
    <n v="0"/>
    <n v="110"/>
    <n v="110"/>
    <n v="0"/>
    <n v="-126"/>
    <n v="126"/>
    <m/>
    <s v=""/>
    <m/>
    <x v="19"/>
    <x v="2"/>
    <e v="#N/A"/>
    <e v="#N/A"/>
    <e v="#N/A"/>
    <e v="#N/A"/>
    <e v="#N/A"/>
    <e v="#N/A"/>
    <m/>
    <m/>
  </r>
  <r>
    <x v="35"/>
    <x v="35"/>
    <s v="IN79"/>
    <n v="0"/>
    <n v="0"/>
    <n v="0"/>
    <n v="0"/>
    <n v="0"/>
    <n v="0"/>
    <n v="0"/>
    <n v="0"/>
    <n v="0"/>
    <n v="0"/>
    <n v="0"/>
    <m/>
    <s v=""/>
    <m/>
    <x v="20"/>
    <x v="1"/>
    <e v="#N/A"/>
    <e v="#N/A"/>
    <e v="#N/A"/>
    <e v="#N/A"/>
    <e v="#N/A"/>
    <e v="#N/A"/>
    <m/>
    <m/>
  </r>
  <r>
    <x v="35"/>
    <x v="35"/>
    <s v="IN80"/>
    <n v="0"/>
    <n v="0"/>
    <n v="0"/>
    <n v="23"/>
    <n v="4"/>
    <n v="0"/>
    <n v="172"/>
    <n v="172"/>
    <n v="0"/>
    <n v="-176"/>
    <n v="176"/>
    <m/>
    <s v=""/>
    <m/>
    <x v="21"/>
    <x v="2"/>
    <e v="#N/A"/>
    <e v="#N/A"/>
    <e v="#N/A"/>
    <e v="#N/A"/>
    <e v="#N/A"/>
    <e v="#N/A"/>
    <m/>
    <m/>
  </r>
  <r>
    <x v="35"/>
    <x v="35"/>
    <s v="IN81"/>
    <n v="0"/>
    <n v="0"/>
    <n v="0"/>
    <n v="568"/>
    <n v="44"/>
    <n v="0"/>
    <n v="0"/>
    <n v="0"/>
    <n v="0"/>
    <n v="-44"/>
    <n v="44"/>
    <m/>
    <s v=""/>
    <m/>
    <x v="22"/>
    <x v="1"/>
    <e v="#N/A"/>
    <e v="#N/A"/>
    <e v="#N/A"/>
    <e v="#N/A"/>
    <e v="#N/A"/>
    <e v="#N/A"/>
    <m/>
    <m/>
  </r>
  <r>
    <x v="35"/>
    <x v="35"/>
    <s v="IN82"/>
    <n v="0"/>
    <n v="0"/>
    <n v="0"/>
    <n v="0"/>
    <n v="0"/>
    <n v="0"/>
    <n v="0"/>
    <n v="0"/>
    <n v="0"/>
    <n v="0"/>
    <n v="0"/>
    <m/>
    <s v=""/>
    <m/>
    <x v="23"/>
    <x v="6"/>
    <e v="#N/A"/>
    <e v="#N/A"/>
    <e v="#N/A"/>
    <e v="#N/A"/>
    <e v="#N/A"/>
    <e v="#N/A"/>
    <m/>
    <m/>
  </r>
  <r>
    <x v="35"/>
    <x v="35"/>
    <s v="IN83"/>
    <n v="0"/>
    <n v="0"/>
    <n v="0"/>
    <n v="4"/>
    <n v="0"/>
    <n v="0"/>
    <n v="0"/>
    <n v="0"/>
    <n v="0"/>
    <n v="0"/>
    <n v="0"/>
    <m/>
    <s v=""/>
    <m/>
    <x v="24"/>
    <x v="1"/>
    <e v="#N/A"/>
    <e v="#N/A"/>
    <e v="#N/A"/>
    <e v="#N/A"/>
    <e v="#N/A"/>
    <e v="#N/A"/>
    <m/>
    <m/>
  </r>
  <r>
    <x v="35"/>
    <x v="35"/>
    <s v="IN84"/>
    <n v="0"/>
    <n v="0"/>
    <n v="0"/>
    <n v="0"/>
    <n v="0"/>
    <n v="0"/>
    <n v="20"/>
    <n v="20"/>
    <n v="0"/>
    <n v="-20"/>
    <n v="20"/>
    <m/>
    <s v=""/>
    <m/>
    <x v="25"/>
    <x v="1"/>
    <e v="#N/A"/>
    <e v="#N/A"/>
    <e v="#N/A"/>
    <e v="#N/A"/>
    <e v="#N/A"/>
    <e v="#N/A"/>
    <m/>
    <m/>
  </r>
  <r>
    <x v="35"/>
    <x v="35"/>
    <s v="IN85"/>
    <n v="0"/>
    <n v="0"/>
    <n v="0"/>
    <n v="0"/>
    <n v="0"/>
    <n v="0"/>
    <n v="0"/>
    <n v="0"/>
    <n v="0"/>
    <n v="0"/>
    <n v="0"/>
    <m/>
    <s v=""/>
    <m/>
    <x v="26"/>
    <x v="3"/>
    <e v="#N/A"/>
    <e v="#N/A"/>
    <e v="#N/A"/>
    <e v="#N/A"/>
    <e v="#N/A"/>
    <e v="#N/A"/>
    <m/>
    <m/>
  </r>
  <r>
    <x v="35"/>
    <x v="35"/>
    <s v="IN86"/>
    <n v="0"/>
    <n v="0"/>
    <n v="0"/>
    <n v="0"/>
    <n v="0"/>
    <n v="0"/>
    <n v="12"/>
    <n v="12"/>
    <n v="0"/>
    <n v="-12"/>
    <n v="12"/>
    <m/>
    <s v=""/>
    <m/>
    <x v="27"/>
    <x v="3"/>
    <e v="#N/A"/>
    <e v="#N/A"/>
    <e v="#N/A"/>
    <e v="#N/A"/>
    <e v="#N/A"/>
    <e v="#N/A"/>
    <m/>
    <m/>
  </r>
  <r>
    <x v="35"/>
    <x v="35"/>
    <s v="IN87"/>
    <n v="0"/>
    <n v="0"/>
    <n v="0"/>
    <n v="24"/>
    <n v="4"/>
    <n v="0"/>
    <n v="0"/>
    <n v="0"/>
    <n v="0"/>
    <n v="-4"/>
    <n v="4"/>
    <m/>
    <s v=""/>
    <m/>
    <x v="28"/>
    <x v="4"/>
    <e v="#N/A"/>
    <e v="#N/A"/>
    <e v="#N/A"/>
    <e v="#N/A"/>
    <e v="#N/A"/>
    <e v="#N/A"/>
    <m/>
    <m/>
  </r>
  <r>
    <x v="35"/>
    <x v="35"/>
    <s v="IN88"/>
    <n v="0"/>
    <n v="8"/>
    <n v="0"/>
    <n v="0"/>
    <n v="0"/>
    <n v="0"/>
    <n v="16"/>
    <n v="16"/>
    <n v="0"/>
    <n v="-16"/>
    <n v="16"/>
    <m/>
    <s v=""/>
    <m/>
    <x v="29"/>
    <x v="2"/>
    <e v="#N/A"/>
    <e v="#N/A"/>
    <e v="#N/A"/>
    <e v="#N/A"/>
    <e v="#N/A"/>
    <e v="#N/A"/>
    <m/>
    <m/>
  </r>
  <r>
    <x v="35"/>
    <x v="35"/>
    <s v="IN89"/>
    <n v="0"/>
    <n v="0"/>
    <n v="0"/>
    <n v="4"/>
    <n v="0"/>
    <n v="0"/>
    <n v="0"/>
    <n v="0"/>
    <n v="0"/>
    <n v="0"/>
    <n v="0"/>
    <m/>
    <s v=""/>
    <m/>
    <x v="30"/>
    <x v="4"/>
    <e v="#N/A"/>
    <e v="#N/A"/>
    <e v="#N/A"/>
    <e v="#N/A"/>
    <e v="#N/A"/>
    <e v="#N/A"/>
    <m/>
    <m/>
  </r>
  <r>
    <x v="35"/>
    <x v="35"/>
    <s v="IN90"/>
    <n v="0"/>
    <n v="0"/>
    <n v="0"/>
    <n v="0"/>
    <n v="0"/>
    <n v="0"/>
    <n v="0"/>
    <n v="0"/>
    <n v="0"/>
    <n v="0"/>
    <n v="0"/>
    <m/>
    <s v=""/>
    <m/>
    <x v="31"/>
    <x v="5"/>
    <e v="#N/A"/>
    <e v="#N/A"/>
    <e v="#N/A"/>
    <e v="#N/A"/>
    <e v="#N/A"/>
    <e v="#N/A"/>
    <m/>
    <m/>
  </r>
  <r>
    <x v="35"/>
    <x v="35"/>
    <s v="IN91"/>
    <n v="0"/>
    <n v="0"/>
    <n v="0"/>
    <n v="0"/>
    <n v="0"/>
    <n v="0"/>
    <n v="0"/>
    <n v="0"/>
    <n v="0"/>
    <n v="0"/>
    <n v="0"/>
    <m/>
    <s v=""/>
    <m/>
    <x v="32"/>
    <x v="3"/>
    <e v="#N/A"/>
    <e v="#N/A"/>
    <e v="#N/A"/>
    <e v="#N/A"/>
    <e v="#N/A"/>
    <e v="#N/A"/>
    <m/>
    <m/>
  </r>
  <r>
    <x v="35"/>
    <x v="35"/>
    <s v="IN92"/>
    <n v="0"/>
    <n v="0"/>
    <n v="0"/>
    <n v="0"/>
    <n v="0"/>
    <n v="0"/>
    <n v="0"/>
    <n v="0"/>
    <n v="0"/>
    <n v="0"/>
    <n v="0"/>
    <m/>
    <s v=""/>
    <m/>
    <x v="33"/>
    <x v="2"/>
    <e v="#N/A"/>
    <e v="#N/A"/>
    <e v="#N/A"/>
    <e v="#N/A"/>
    <e v="#N/A"/>
    <e v="#N/A"/>
    <m/>
    <m/>
  </r>
  <r>
    <x v="35"/>
    <x v="35"/>
    <s v="IN93"/>
    <n v="0"/>
    <n v="0"/>
    <n v="0"/>
    <n v="0"/>
    <n v="0"/>
    <n v="0"/>
    <n v="0"/>
    <n v="0"/>
    <n v="0"/>
    <n v="0"/>
    <n v="0"/>
    <m/>
    <s v=""/>
    <m/>
    <x v="34"/>
    <x v="2"/>
    <e v="#N/A"/>
    <e v="#N/A"/>
    <e v="#N/A"/>
    <e v="#N/A"/>
    <e v="#N/A"/>
    <e v="#N/A"/>
    <m/>
    <m/>
  </r>
  <r>
    <x v="35"/>
    <x v="35"/>
    <s v="IN94"/>
    <n v="0"/>
    <n v="0"/>
    <n v="0"/>
    <n v="0"/>
    <n v="0"/>
    <n v="0"/>
    <n v="0"/>
    <n v="0"/>
    <n v="0"/>
    <n v="0"/>
    <n v="0"/>
    <m/>
    <s v=""/>
    <m/>
    <x v="35"/>
    <x v="2"/>
    <e v="#N/A"/>
    <e v="#N/A"/>
    <e v="#N/A"/>
    <e v="#N/A"/>
    <e v="#N/A"/>
    <e v="#N/A"/>
    <m/>
    <m/>
  </r>
  <r>
    <x v="35"/>
    <x v="35"/>
    <s v="IN95"/>
    <n v="0"/>
    <n v="0"/>
    <n v="0"/>
    <n v="0"/>
    <n v="0"/>
    <n v="0"/>
    <n v="1368"/>
    <n v="1368"/>
    <n v="0"/>
    <n v="-1368"/>
    <n v="1368"/>
    <m/>
    <s v=""/>
    <m/>
    <x v="36"/>
    <x v="7"/>
    <e v="#N/A"/>
    <e v="#N/A"/>
    <e v="#N/A"/>
    <e v="#N/A"/>
    <e v="#N/A"/>
    <e v="#N/A"/>
    <m/>
    <m/>
  </r>
  <r>
    <x v="35"/>
    <x v="35"/>
    <s v="IN97"/>
    <n v="0"/>
    <n v="0"/>
    <n v="0"/>
    <n v="0"/>
    <n v="0"/>
    <n v="0"/>
    <n v="0"/>
    <n v="0"/>
    <n v="0"/>
    <n v="0"/>
    <n v="0"/>
    <m/>
    <s v=""/>
    <m/>
    <x v="37"/>
    <x v="8"/>
    <e v="#N/A"/>
    <e v="#N/A"/>
    <e v="#N/A"/>
    <e v="#N/A"/>
    <e v="#N/A"/>
    <e v="#N/A"/>
    <m/>
    <m/>
  </r>
  <r>
    <x v="36"/>
    <x v="36"/>
    <s v="IN15"/>
    <n v="0"/>
    <n v="0"/>
    <n v="0"/>
    <n v="0"/>
    <n v="0"/>
    <n v="0"/>
    <n v="0"/>
    <n v="0"/>
    <n v="0"/>
    <n v="0"/>
    <n v="0"/>
    <m/>
    <s v=""/>
    <m/>
    <x v="0"/>
    <x v="0"/>
    <e v="#N/A"/>
    <e v="#N/A"/>
    <e v="#N/A"/>
    <e v="#N/A"/>
    <e v="#N/A"/>
    <e v="#N/A"/>
    <m/>
    <m/>
  </r>
  <r>
    <x v="36"/>
    <x v="36"/>
    <s v="IN60"/>
    <n v="0"/>
    <n v="0"/>
    <n v="0"/>
    <n v="88"/>
    <n v="64"/>
    <n v="0"/>
    <n v="228"/>
    <n v="228"/>
    <n v="0"/>
    <n v="-292"/>
    <n v="292"/>
    <m/>
    <s v=""/>
    <m/>
    <x v="1"/>
    <x v="1"/>
    <e v="#N/A"/>
    <e v="#N/A"/>
    <e v="#N/A"/>
    <e v="#N/A"/>
    <e v="#N/A"/>
    <e v="#N/A"/>
    <m/>
    <m/>
  </r>
  <r>
    <x v="36"/>
    <x v="36"/>
    <s v="IN61"/>
    <n v="0"/>
    <n v="0"/>
    <n v="0"/>
    <n v="0"/>
    <n v="0"/>
    <n v="0"/>
    <n v="0"/>
    <n v="0"/>
    <n v="0"/>
    <n v="0"/>
    <n v="0"/>
    <m/>
    <s v=""/>
    <m/>
    <x v="2"/>
    <x v="2"/>
    <e v="#N/A"/>
    <e v="#N/A"/>
    <e v="#N/A"/>
    <e v="#N/A"/>
    <e v="#N/A"/>
    <e v="#N/A"/>
    <m/>
    <m/>
  </r>
  <r>
    <x v="36"/>
    <x v="36"/>
    <s v="IN62"/>
    <n v="0"/>
    <n v="0"/>
    <n v="0"/>
    <n v="4"/>
    <n v="0"/>
    <n v="0"/>
    <n v="0"/>
    <n v="0"/>
    <n v="0"/>
    <n v="0"/>
    <n v="0"/>
    <m/>
    <s v=""/>
    <m/>
    <x v="3"/>
    <x v="3"/>
    <e v="#N/A"/>
    <e v="#N/A"/>
    <e v="#N/A"/>
    <e v="#N/A"/>
    <e v="#N/A"/>
    <e v="#N/A"/>
    <m/>
    <m/>
  </r>
  <r>
    <x v="36"/>
    <x v="36"/>
    <s v="IN63"/>
    <n v="0"/>
    <n v="0"/>
    <n v="0"/>
    <n v="16"/>
    <n v="0"/>
    <n v="0"/>
    <n v="0"/>
    <n v="0"/>
    <n v="0"/>
    <n v="0"/>
    <n v="0"/>
    <m/>
    <s v=""/>
    <m/>
    <x v="4"/>
    <x v="4"/>
    <e v="#N/A"/>
    <e v="#N/A"/>
    <e v="#N/A"/>
    <e v="#N/A"/>
    <e v="#N/A"/>
    <e v="#N/A"/>
    <m/>
    <m/>
  </r>
  <r>
    <x v="36"/>
    <x v="36"/>
    <s v="IN64"/>
    <n v="0"/>
    <n v="0"/>
    <n v="0"/>
    <n v="12"/>
    <n v="0"/>
    <n v="0"/>
    <n v="0"/>
    <n v="0"/>
    <n v="0"/>
    <n v="0"/>
    <n v="0"/>
    <m/>
    <s v=""/>
    <m/>
    <x v="5"/>
    <x v="4"/>
    <e v="#N/A"/>
    <e v="#N/A"/>
    <e v="#N/A"/>
    <e v="#N/A"/>
    <e v="#N/A"/>
    <e v="#N/A"/>
    <m/>
    <m/>
  </r>
  <r>
    <x v="36"/>
    <x v="36"/>
    <s v="IN65"/>
    <n v="0"/>
    <n v="0"/>
    <n v="0"/>
    <n v="20"/>
    <n v="0"/>
    <n v="0"/>
    <n v="0"/>
    <n v="0"/>
    <n v="0"/>
    <n v="0"/>
    <n v="0"/>
    <m/>
    <s v=""/>
    <m/>
    <x v="6"/>
    <x v="2"/>
    <e v="#N/A"/>
    <e v="#N/A"/>
    <e v="#N/A"/>
    <e v="#N/A"/>
    <e v="#N/A"/>
    <e v="#N/A"/>
    <m/>
    <m/>
  </r>
  <r>
    <x v="36"/>
    <x v="36"/>
    <s v="IN66"/>
    <n v="0"/>
    <n v="0"/>
    <n v="0"/>
    <n v="0"/>
    <n v="0"/>
    <n v="0"/>
    <n v="0"/>
    <n v="0"/>
    <n v="0"/>
    <n v="0"/>
    <n v="0"/>
    <m/>
    <s v=""/>
    <m/>
    <x v="7"/>
    <x v="3"/>
    <e v="#N/A"/>
    <e v="#N/A"/>
    <e v="#N/A"/>
    <e v="#N/A"/>
    <e v="#N/A"/>
    <e v="#N/A"/>
    <m/>
    <m/>
  </r>
  <r>
    <x v="36"/>
    <x v="36"/>
    <s v="IN67"/>
    <n v="0"/>
    <n v="0"/>
    <n v="0"/>
    <n v="16"/>
    <n v="0"/>
    <n v="0"/>
    <n v="0"/>
    <n v="0"/>
    <n v="0"/>
    <n v="0"/>
    <n v="0"/>
    <m/>
    <s v=""/>
    <m/>
    <x v="8"/>
    <x v="1"/>
    <e v="#N/A"/>
    <e v="#N/A"/>
    <e v="#N/A"/>
    <e v="#N/A"/>
    <e v="#N/A"/>
    <e v="#N/A"/>
    <m/>
    <m/>
  </r>
  <r>
    <x v="36"/>
    <x v="36"/>
    <s v="IN68"/>
    <n v="0"/>
    <n v="0"/>
    <n v="0"/>
    <n v="0"/>
    <n v="0"/>
    <n v="0"/>
    <n v="0"/>
    <n v="0"/>
    <n v="50"/>
    <n v="50"/>
    <n v="-50"/>
    <m/>
    <n v="0"/>
    <m/>
    <x v="9"/>
    <x v="1"/>
    <e v="#N/A"/>
    <e v="#N/A"/>
    <e v="#N/A"/>
    <e v="#N/A"/>
    <e v="#N/A"/>
    <e v="#N/A"/>
    <m/>
    <m/>
  </r>
  <r>
    <x v="36"/>
    <x v="36"/>
    <s v="IN69"/>
    <n v="0"/>
    <n v="0"/>
    <n v="0"/>
    <n v="0"/>
    <n v="0"/>
    <n v="0"/>
    <n v="0"/>
    <n v="0"/>
    <n v="0"/>
    <n v="0"/>
    <n v="0"/>
    <m/>
    <s v=""/>
    <m/>
    <x v="10"/>
    <x v="4"/>
    <e v="#N/A"/>
    <e v="#N/A"/>
    <e v="#N/A"/>
    <e v="#N/A"/>
    <e v="#N/A"/>
    <e v="#N/A"/>
    <m/>
    <m/>
  </r>
  <r>
    <x v="36"/>
    <x v="36"/>
    <s v="IN70"/>
    <n v="0"/>
    <n v="0"/>
    <n v="0"/>
    <n v="0"/>
    <n v="0"/>
    <n v="0"/>
    <n v="0"/>
    <n v="0"/>
    <n v="0"/>
    <n v="0"/>
    <n v="0"/>
    <m/>
    <s v=""/>
    <m/>
    <x v="11"/>
    <x v="4"/>
    <e v="#N/A"/>
    <e v="#N/A"/>
    <e v="#N/A"/>
    <e v="#N/A"/>
    <e v="#N/A"/>
    <e v="#N/A"/>
    <m/>
    <m/>
  </r>
  <r>
    <x v="36"/>
    <x v="36"/>
    <s v="IN71"/>
    <n v="0"/>
    <n v="0"/>
    <n v="0"/>
    <n v="0"/>
    <n v="0"/>
    <n v="0"/>
    <n v="0"/>
    <n v="0"/>
    <n v="0"/>
    <n v="0"/>
    <n v="0"/>
    <m/>
    <s v=""/>
    <m/>
    <x v="12"/>
    <x v="4"/>
    <e v="#N/A"/>
    <e v="#N/A"/>
    <e v="#N/A"/>
    <e v="#N/A"/>
    <e v="#N/A"/>
    <e v="#N/A"/>
    <m/>
    <m/>
  </r>
  <r>
    <x v="36"/>
    <x v="36"/>
    <s v="IN72"/>
    <n v="0"/>
    <n v="0"/>
    <n v="0"/>
    <n v="24"/>
    <n v="0"/>
    <n v="0"/>
    <n v="0"/>
    <n v="0"/>
    <n v="0"/>
    <n v="0"/>
    <n v="0"/>
    <m/>
    <s v=""/>
    <m/>
    <x v="13"/>
    <x v="3"/>
    <e v="#N/A"/>
    <e v="#N/A"/>
    <e v="#N/A"/>
    <e v="#N/A"/>
    <e v="#N/A"/>
    <e v="#N/A"/>
    <m/>
    <m/>
  </r>
  <r>
    <x v="36"/>
    <x v="36"/>
    <s v="IN73"/>
    <n v="0"/>
    <n v="0"/>
    <n v="0"/>
    <n v="0"/>
    <n v="0"/>
    <n v="0"/>
    <n v="0"/>
    <n v="0"/>
    <n v="0"/>
    <n v="0"/>
    <n v="0"/>
    <m/>
    <s v=""/>
    <m/>
    <x v="14"/>
    <x v="3"/>
    <e v="#N/A"/>
    <e v="#N/A"/>
    <e v="#N/A"/>
    <e v="#N/A"/>
    <e v="#N/A"/>
    <e v="#N/A"/>
    <m/>
    <m/>
  </r>
  <r>
    <x v="36"/>
    <x v="36"/>
    <s v="IN74"/>
    <n v="0"/>
    <n v="0"/>
    <n v="0"/>
    <n v="0"/>
    <n v="0"/>
    <n v="0"/>
    <n v="0"/>
    <n v="0"/>
    <n v="0"/>
    <n v="0"/>
    <n v="0"/>
    <m/>
    <s v=""/>
    <m/>
    <x v="15"/>
    <x v="5"/>
    <e v="#N/A"/>
    <e v="#N/A"/>
    <e v="#N/A"/>
    <e v="#N/A"/>
    <e v="#N/A"/>
    <e v="#N/A"/>
    <m/>
    <m/>
  </r>
  <r>
    <x v="36"/>
    <x v="36"/>
    <s v="IN75"/>
    <n v="0"/>
    <n v="0"/>
    <n v="0"/>
    <n v="0"/>
    <n v="0"/>
    <n v="0"/>
    <n v="0"/>
    <n v="0"/>
    <n v="0"/>
    <n v="0"/>
    <n v="0"/>
    <m/>
    <s v=""/>
    <m/>
    <x v="16"/>
    <x v="2"/>
    <e v="#N/A"/>
    <e v="#N/A"/>
    <e v="#N/A"/>
    <e v="#N/A"/>
    <e v="#N/A"/>
    <e v="#N/A"/>
    <m/>
    <m/>
  </r>
  <r>
    <x v="36"/>
    <x v="36"/>
    <s v="IN76"/>
    <n v="0"/>
    <n v="0"/>
    <n v="0"/>
    <n v="0"/>
    <n v="0"/>
    <n v="0"/>
    <n v="0"/>
    <n v="0"/>
    <n v="0"/>
    <n v="0"/>
    <n v="0"/>
    <m/>
    <s v=""/>
    <m/>
    <x v="17"/>
    <x v="2"/>
    <e v="#N/A"/>
    <e v="#N/A"/>
    <e v="#N/A"/>
    <e v="#N/A"/>
    <e v="#N/A"/>
    <e v="#N/A"/>
    <m/>
    <m/>
  </r>
  <r>
    <x v="36"/>
    <x v="36"/>
    <s v="IN77"/>
    <n v="0"/>
    <n v="0"/>
    <n v="0"/>
    <n v="0"/>
    <n v="0"/>
    <n v="0"/>
    <n v="0"/>
    <n v="0"/>
    <n v="0"/>
    <n v="0"/>
    <n v="0"/>
    <m/>
    <s v=""/>
    <m/>
    <x v="18"/>
    <x v="1"/>
    <e v="#N/A"/>
    <e v="#N/A"/>
    <e v="#N/A"/>
    <e v="#N/A"/>
    <e v="#N/A"/>
    <e v="#N/A"/>
    <m/>
    <m/>
  </r>
  <r>
    <x v="36"/>
    <x v="36"/>
    <s v="IN78"/>
    <n v="0"/>
    <n v="0"/>
    <n v="0"/>
    <n v="20"/>
    <n v="0"/>
    <n v="0"/>
    <n v="0"/>
    <n v="0"/>
    <n v="0"/>
    <n v="0"/>
    <n v="0"/>
    <m/>
    <s v=""/>
    <m/>
    <x v="19"/>
    <x v="2"/>
    <e v="#N/A"/>
    <e v="#N/A"/>
    <e v="#N/A"/>
    <e v="#N/A"/>
    <e v="#N/A"/>
    <e v="#N/A"/>
    <m/>
    <m/>
  </r>
  <r>
    <x v="36"/>
    <x v="36"/>
    <s v="IN79"/>
    <n v="0"/>
    <n v="0"/>
    <n v="0"/>
    <n v="0"/>
    <n v="0"/>
    <n v="0"/>
    <n v="0"/>
    <n v="0"/>
    <n v="0"/>
    <n v="0"/>
    <n v="0"/>
    <m/>
    <s v=""/>
    <m/>
    <x v="20"/>
    <x v="1"/>
    <e v="#N/A"/>
    <e v="#N/A"/>
    <e v="#N/A"/>
    <e v="#N/A"/>
    <e v="#N/A"/>
    <e v="#N/A"/>
    <m/>
    <m/>
  </r>
  <r>
    <x v="36"/>
    <x v="36"/>
    <s v="IN80"/>
    <n v="0"/>
    <n v="0"/>
    <n v="0"/>
    <n v="0"/>
    <n v="0"/>
    <n v="0"/>
    <n v="0"/>
    <n v="0"/>
    <n v="0"/>
    <n v="0"/>
    <n v="0"/>
    <m/>
    <s v=""/>
    <m/>
    <x v="21"/>
    <x v="2"/>
    <e v="#N/A"/>
    <e v="#N/A"/>
    <e v="#N/A"/>
    <e v="#N/A"/>
    <e v="#N/A"/>
    <e v="#N/A"/>
    <m/>
    <m/>
  </r>
  <r>
    <x v="36"/>
    <x v="36"/>
    <s v="IN81"/>
    <n v="0"/>
    <n v="0"/>
    <n v="0"/>
    <n v="0"/>
    <n v="0"/>
    <n v="0"/>
    <n v="0"/>
    <n v="0"/>
    <n v="0"/>
    <n v="0"/>
    <n v="0"/>
    <m/>
    <s v=""/>
    <m/>
    <x v="22"/>
    <x v="1"/>
    <e v="#N/A"/>
    <e v="#N/A"/>
    <e v="#N/A"/>
    <e v="#N/A"/>
    <e v="#N/A"/>
    <e v="#N/A"/>
    <m/>
    <m/>
  </r>
  <r>
    <x v="36"/>
    <x v="36"/>
    <s v="IN82"/>
    <n v="0"/>
    <n v="0"/>
    <n v="0"/>
    <n v="0"/>
    <n v="0"/>
    <n v="0"/>
    <n v="0"/>
    <n v="0"/>
    <n v="0"/>
    <n v="0"/>
    <n v="0"/>
    <m/>
    <s v=""/>
    <m/>
    <x v="23"/>
    <x v="6"/>
    <e v="#N/A"/>
    <e v="#N/A"/>
    <e v="#N/A"/>
    <e v="#N/A"/>
    <e v="#N/A"/>
    <e v="#N/A"/>
    <m/>
    <m/>
  </r>
  <r>
    <x v="36"/>
    <x v="36"/>
    <s v="IN83"/>
    <n v="0"/>
    <n v="0"/>
    <n v="0"/>
    <n v="0"/>
    <n v="0"/>
    <n v="0"/>
    <n v="0"/>
    <n v="0"/>
    <n v="0"/>
    <n v="0"/>
    <n v="0"/>
    <m/>
    <s v=""/>
    <m/>
    <x v="24"/>
    <x v="1"/>
    <e v="#N/A"/>
    <e v="#N/A"/>
    <e v="#N/A"/>
    <e v="#N/A"/>
    <e v="#N/A"/>
    <e v="#N/A"/>
    <m/>
    <m/>
  </r>
  <r>
    <x v="36"/>
    <x v="36"/>
    <s v="IN84"/>
    <n v="0"/>
    <n v="0"/>
    <n v="0"/>
    <n v="0"/>
    <n v="0"/>
    <n v="0"/>
    <n v="0"/>
    <n v="0"/>
    <n v="0"/>
    <n v="0"/>
    <n v="0"/>
    <m/>
    <s v=""/>
    <m/>
    <x v="25"/>
    <x v="1"/>
    <e v="#N/A"/>
    <e v="#N/A"/>
    <e v="#N/A"/>
    <e v="#N/A"/>
    <e v="#N/A"/>
    <e v="#N/A"/>
    <m/>
    <m/>
  </r>
  <r>
    <x v="36"/>
    <x v="36"/>
    <s v="IN85"/>
    <n v="0"/>
    <n v="0"/>
    <n v="0"/>
    <n v="0"/>
    <n v="0"/>
    <n v="0"/>
    <n v="0"/>
    <n v="0"/>
    <n v="0"/>
    <n v="0"/>
    <n v="0"/>
    <m/>
    <s v=""/>
    <m/>
    <x v="26"/>
    <x v="3"/>
    <e v="#N/A"/>
    <e v="#N/A"/>
    <e v="#N/A"/>
    <e v="#N/A"/>
    <e v="#N/A"/>
    <e v="#N/A"/>
    <m/>
    <m/>
  </r>
  <r>
    <x v="36"/>
    <x v="36"/>
    <s v="IN86"/>
    <n v="0"/>
    <n v="0"/>
    <n v="0"/>
    <n v="4"/>
    <n v="8"/>
    <n v="0"/>
    <n v="8"/>
    <n v="8"/>
    <n v="0"/>
    <n v="-16"/>
    <n v="16"/>
    <m/>
    <s v=""/>
    <m/>
    <x v="27"/>
    <x v="3"/>
    <e v="#N/A"/>
    <e v="#N/A"/>
    <e v="#N/A"/>
    <e v="#N/A"/>
    <e v="#N/A"/>
    <e v="#N/A"/>
    <m/>
    <m/>
  </r>
  <r>
    <x v="36"/>
    <x v="36"/>
    <s v="IN87"/>
    <n v="0"/>
    <n v="0"/>
    <n v="0"/>
    <n v="0"/>
    <n v="0"/>
    <n v="0"/>
    <n v="0"/>
    <n v="0"/>
    <n v="0"/>
    <n v="0"/>
    <n v="0"/>
    <m/>
    <s v=""/>
    <m/>
    <x v="28"/>
    <x v="4"/>
    <e v="#N/A"/>
    <e v="#N/A"/>
    <e v="#N/A"/>
    <e v="#N/A"/>
    <e v="#N/A"/>
    <e v="#N/A"/>
    <m/>
    <m/>
  </r>
  <r>
    <x v="36"/>
    <x v="36"/>
    <s v="IN88"/>
    <n v="0"/>
    <n v="0"/>
    <n v="0"/>
    <n v="0"/>
    <n v="0"/>
    <n v="0"/>
    <n v="0"/>
    <n v="0"/>
    <n v="0"/>
    <n v="0"/>
    <n v="0"/>
    <m/>
    <s v=""/>
    <m/>
    <x v="29"/>
    <x v="2"/>
    <e v="#N/A"/>
    <e v="#N/A"/>
    <e v="#N/A"/>
    <e v="#N/A"/>
    <e v="#N/A"/>
    <e v="#N/A"/>
    <m/>
    <m/>
  </r>
  <r>
    <x v="36"/>
    <x v="36"/>
    <s v="IN89"/>
    <n v="0"/>
    <n v="0"/>
    <n v="0"/>
    <n v="0"/>
    <n v="0"/>
    <n v="0"/>
    <n v="0"/>
    <n v="0"/>
    <n v="0"/>
    <n v="0"/>
    <n v="0"/>
    <m/>
    <s v=""/>
    <m/>
    <x v="30"/>
    <x v="4"/>
    <e v="#N/A"/>
    <e v="#N/A"/>
    <e v="#N/A"/>
    <e v="#N/A"/>
    <e v="#N/A"/>
    <e v="#N/A"/>
    <m/>
    <m/>
  </r>
  <r>
    <x v="36"/>
    <x v="36"/>
    <s v="IN90"/>
    <n v="0"/>
    <n v="0"/>
    <n v="0"/>
    <n v="0"/>
    <n v="0"/>
    <n v="0"/>
    <n v="0"/>
    <n v="0"/>
    <n v="0"/>
    <n v="0"/>
    <n v="0"/>
    <m/>
    <s v=""/>
    <m/>
    <x v="31"/>
    <x v="5"/>
    <e v="#N/A"/>
    <e v="#N/A"/>
    <e v="#N/A"/>
    <e v="#N/A"/>
    <e v="#N/A"/>
    <e v="#N/A"/>
    <m/>
    <m/>
  </r>
  <r>
    <x v="36"/>
    <x v="36"/>
    <s v="IN91"/>
    <n v="0"/>
    <n v="0"/>
    <n v="0"/>
    <n v="0"/>
    <n v="0"/>
    <n v="0"/>
    <n v="0"/>
    <n v="0"/>
    <n v="0"/>
    <n v="0"/>
    <n v="0"/>
    <m/>
    <s v=""/>
    <m/>
    <x v="32"/>
    <x v="3"/>
    <e v="#N/A"/>
    <e v="#N/A"/>
    <e v="#N/A"/>
    <e v="#N/A"/>
    <e v="#N/A"/>
    <e v="#N/A"/>
    <m/>
    <m/>
  </r>
  <r>
    <x v="36"/>
    <x v="36"/>
    <s v="IN92"/>
    <n v="0"/>
    <n v="0"/>
    <n v="0"/>
    <n v="0"/>
    <n v="0"/>
    <n v="0"/>
    <n v="0"/>
    <n v="0"/>
    <n v="0"/>
    <n v="0"/>
    <n v="0"/>
    <m/>
    <s v=""/>
    <m/>
    <x v="33"/>
    <x v="2"/>
    <e v="#N/A"/>
    <e v="#N/A"/>
    <e v="#N/A"/>
    <e v="#N/A"/>
    <e v="#N/A"/>
    <e v="#N/A"/>
    <m/>
    <m/>
  </r>
  <r>
    <x v="36"/>
    <x v="36"/>
    <s v="IN93"/>
    <n v="0"/>
    <n v="0"/>
    <n v="0"/>
    <n v="0"/>
    <n v="0"/>
    <n v="0"/>
    <n v="0"/>
    <n v="0"/>
    <n v="0"/>
    <n v="0"/>
    <n v="0"/>
    <m/>
    <s v=""/>
    <m/>
    <x v="34"/>
    <x v="2"/>
    <e v="#N/A"/>
    <e v="#N/A"/>
    <e v="#N/A"/>
    <e v="#N/A"/>
    <e v="#N/A"/>
    <e v="#N/A"/>
    <m/>
    <m/>
  </r>
  <r>
    <x v="36"/>
    <x v="36"/>
    <s v="IN94"/>
    <n v="0"/>
    <n v="0"/>
    <n v="0"/>
    <n v="0"/>
    <n v="0"/>
    <n v="0"/>
    <n v="0"/>
    <n v="0"/>
    <n v="0"/>
    <n v="0"/>
    <n v="0"/>
    <m/>
    <s v=""/>
    <m/>
    <x v="35"/>
    <x v="2"/>
    <e v="#N/A"/>
    <e v="#N/A"/>
    <e v="#N/A"/>
    <e v="#N/A"/>
    <e v="#N/A"/>
    <e v="#N/A"/>
    <m/>
    <m/>
  </r>
  <r>
    <x v="36"/>
    <x v="36"/>
    <s v="IN95"/>
    <n v="0"/>
    <n v="0"/>
    <n v="0"/>
    <n v="0"/>
    <n v="0"/>
    <n v="0"/>
    <n v="0"/>
    <n v="0"/>
    <n v="0"/>
    <n v="0"/>
    <n v="0"/>
    <m/>
    <s v=""/>
    <m/>
    <x v="36"/>
    <x v="7"/>
    <e v="#N/A"/>
    <e v="#N/A"/>
    <e v="#N/A"/>
    <e v="#N/A"/>
    <e v="#N/A"/>
    <e v="#N/A"/>
    <m/>
    <m/>
  </r>
  <r>
    <x v="36"/>
    <x v="36"/>
    <s v="IN96"/>
    <n v="0"/>
    <n v="0"/>
    <n v="0"/>
    <n v="0"/>
    <n v="0"/>
    <n v="0"/>
    <n v="0"/>
    <n v="0"/>
    <n v="0"/>
    <n v="0"/>
    <n v="0"/>
    <m/>
    <s v=""/>
    <m/>
    <x v="20"/>
    <x v="0"/>
    <e v="#N/A"/>
    <e v="#N/A"/>
    <e v="#N/A"/>
    <e v="#N/A"/>
    <e v="#N/A"/>
    <e v="#N/A"/>
    <m/>
    <m/>
  </r>
  <r>
    <x v="36"/>
    <x v="36"/>
    <s v="IN97"/>
    <n v="0"/>
    <n v="0"/>
    <n v="0"/>
    <n v="0"/>
    <n v="0"/>
    <n v="0"/>
    <n v="0"/>
    <n v="0"/>
    <n v="0"/>
    <n v="0"/>
    <n v="0"/>
    <m/>
    <s v=""/>
    <m/>
    <x v="37"/>
    <x v="8"/>
    <e v="#N/A"/>
    <e v="#N/A"/>
    <e v="#N/A"/>
    <e v="#N/A"/>
    <e v="#N/A"/>
    <e v="#N/A"/>
    <m/>
    <m/>
  </r>
  <r>
    <x v="37"/>
    <x v="37"/>
    <s v="IN60"/>
    <n v="0"/>
    <n v="600"/>
    <n v="0"/>
    <n v="192"/>
    <n v="192"/>
    <n v="400"/>
    <n v="416"/>
    <n v="416"/>
    <n v="1612"/>
    <n v="1004"/>
    <n v="-1004"/>
    <m/>
    <n v="0.3771712158808933"/>
    <m/>
    <x v="1"/>
    <x v="1"/>
    <e v="#N/A"/>
    <e v="#N/A"/>
    <e v="#N/A"/>
    <e v="#N/A"/>
    <e v="#N/A"/>
    <e v="#N/A"/>
    <m/>
    <m/>
  </r>
  <r>
    <x v="37"/>
    <x v="37"/>
    <s v="IN61"/>
    <n v="0"/>
    <n v="400"/>
    <n v="0"/>
    <n v="1004"/>
    <n v="744"/>
    <n v="0"/>
    <n v="256"/>
    <n v="256"/>
    <n v="1276"/>
    <n v="276"/>
    <n v="-276"/>
    <m/>
    <n v="0.7836990595611285"/>
    <m/>
    <x v="2"/>
    <x v="2"/>
    <e v="#N/A"/>
    <e v="#N/A"/>
    <e v="#N/A"/>
    <e v="#N/A"/>
    <e v="#N/A"/>
    <e v="#N/A"/>
    <m/>
    <m/>
  </r>
  <r>
    <x v="37"/>
    <x v="37"/>
    <s v="IN62"/>
    <n v="0"/>
    <n v="0"/>
    <n v="0"/>
    <n v="774"/>
    <n v="340"/>
    <n v="0"/>
    <n v="332"/>
    <n v="280"/>
    <n v="683"/>
    <n v="11"/>
    <n v="-11"/>
    <m/>
    <n v="0.9838945827232797"/>
    <m/>
    <x v="3"/>
    <x v="3"/>
    <e v="#N/A"/>
    <e v="#N/A"/>
    <e v="#N/A"/>
    <e v="#N/A"/>
    <e v="#N/A"/>
    <e v="#N/A"/>
    <m/>
    <m/>
  </r>
  <r>
    <x v="37"/>
    <x v="37"/>
    <s v="IN63"/>
    <n v="0"/>
    <n v="300"/>
    <n v="172"/>
    <n v="800"/>
    <n v="540"/>
    <n v="28"/>
    <n v="28"/>
    <n v="56"/>
    <n v="774"/>
    <n v="34"/>
    <n v="-34"/>
    <m/>
    <n v="0.9560723514211886"/>
    <m/>
    <x v="4"/>
    <x v="4"/>
    <e v="#N/A"/>
    <e v="#N/A"/>
    <e v="#N/A"/>
    <e v="#N/A"/>
    <e v="#N/A"/>
    <e v="#N/A"/>
    <m/>
    <m/>
  </r>
  <r>
    <x v="37"/>
    <x v="37"/>
    <s v="IN64"/>
    <n v="0"/>
    <n v="604"/>
    <n v="160"/>
    <n v="1208"/>
    <n v="852"/>
    <n v="0"/>
    <n v="460"/>
    <n v="336"/>
    <n v="1576"/>
    <n v="104"/>
    <n v="-104"/>
    <m/>
    <n v="0.934010152284264"/>
    <m/>
    <x v="5"/>
    <x v="4"/>
    <e v="#N/A"/>
    <e v="#N/A"/>
    <e v="#N/A"/>
    <e v="#N/A"/>
    <e v="#N/A"/>
    <e v="#N/A"/>
    <m/>
    <m/>
  </r>
  <r>
    <x v="37"/>
    <x v="37"/>
    <s v="IN65"/>
    <n v="0"/>
    <n v="220"/>
    <n v="0"/>
    <n v="452"/>
    <n v="184"/>
    <n v="60"/>
    <n v="76"/>
    <n v="76"/>
    <n v="206"/>
    <n v="-54"/>
    <n v="54"/>
    <m/>
    <n v="1.262135922330097"/>
    <m/>
    <x v="6"/>
    <x v="2"/>
    <e v="#N/A"/>
    <e v="#N/A"/>
    <e v="#N/A"/>
    <e v="#N/A"/>
    <e v="#N/A"/>
    <e v="#N/A"/>
    <m/>
    <m/>
  </r>
  <r>
    <x v="37"/>
    <x v="37"/>
    <s v="IN66"/>
    <n v="0"/>
    <n v="0"/>
    <n v="0"/>
    <n v="88"/>
    <n v="32"/>
    <n v="0"/>
    <n v="0"/>
    <n v="0"/>
    <n v="33"/>
    <n v="1"/>
    <n v="-1"/>
    <m/>
    <n v="0.9696969696969697"/>
    <m/>
    <x v="7"/>
    <x v="3"/>
    <e v="#N/A"/>
    <e v="#N/A"/>
    <e v="#N/A"/>
    <e v="#N/A"/>
    <e v="#N/A"/>
    <e v="#N/A"/>
    <m/>
    <m/>
  </r>
  <r>
    <x v="37"/>
    <x v="37"/>
    <s v="IN67"/>
    <n v="0"/>
    <n v="256"/>
    <n v="0"/>
    <n v="24"/>
    <n v="24"/>
    <n v="256"/>
    <n v="280"/>
    <n v="280"/>
    <n v="349"/>
    <n v="45"/>
    <n v="-45"/>
    <m/>
    <n v="0.8710601719197708"/>
    <m/>
    <x v="8"/>
    <x v="1"/>
    <e v="#N/A"/>
    <e v="#N/A"/>
    <e v="#N/A"/>
    <e v="#N/A"/>
    <e v="#N/A"/>
    <e v="#N/A"/>
    <m/>
    <m/>
  </r>
  <r>
    <x v="37"/>
    <x v="37"/>
    <s v="IN68"/>
    <n v="0"/>
    <n v="800"/>
    <n v="0"/>
    <n v="12"/>
    <n v="0"/>
    <n v="800"/>
    <n v="900"/>
    <n v="888"/>
    <n v="1003"/>
    <n v="103"/>
    <n v="-103"/>
    <m/>
    <n v="0.8973080757726819"/>
    <m/>
    <x v="9"/>
    <x v="1"/>
    <e v="#N/A"/>
    <e v="#N/A"/>
    <e v="#N/A"/>
    <e v="#N/A"/>
    <e v="#N/A"/>
    <e v="#N/A"/>
    <m/>
    <m/>
  </r>
  <r>
    <x v="37"/>
    <x v="37"/>
    <s v="IN69"/>
    <n v="0"/>
    <n v="804"/>
    <n v="0"/>
    <n v="828"/>
    <n v="652"/>
    <n v="196"/>
    <n v="552"/>
    <n v="384"/>
    <n v="1359"/>
    <n v="155"/>
    <n v="-155"/>
    <m/>
    <n v="0.8859455481972038"/>
    <m/>
    <x v="10"/>
    <x v="4"/>
    <e v="#N/A"/>
    <e v="#N/A"/>
    <e v="#N/A"/>
    <e v="#N/A"/>
    <e v="#N/A"/>
    <e v="#N/A"/>
    <m/>
    <m/>
  </r>
  <r>
    <x v="37"/>
    <x v="37"/>
    <s v="IN70"/>
    <n v="0"/>
    <n v="188"/>
    <n v="0"/>
    <n v="564"/>
    <n v="324"/>
    <n v="0"/>
    <n v="184"/>
    <n v="20"/>
    <n v="508"/>
    <n v="0"/>
    <n v="0"/>
    <m/>
    <n v="1"/>
    <m/>
    <x v="11"/>
    <x v="4"/>
    <e v="#N/A"/>
    <e v="#N/A"/>
    <e v="#N/A"/>
    <e v="#N/A"/>
    <e v="#N/A"/>
    <e v="#N/A"/>
    <m/>
    <m/>
  </r>
  <r>
    <x v="37"/>
    <x v="37"/>
    <s v="IN71"/>
    <n v="0"/>
    <n v="476"/>
    <n v="184"/>
    <n v="980"/>
    <n v="736"/>
    <n v="0"/>
    <n v="668"/>
    <n v="584"/>
    <n v="1699"/>
    <n v="111"/>
    <n v="-111"/>
    <m/>
    <n v="0.9346674514420247"/>
    <m/>
    <x v="12"/>
    <x v="4"/>
    <e v="#N/A"/>
    <e v="#N/A"/>
    <e v="#N/A"/>
    <e v="#N/A"/>
    <e v="#N/A"/>
    <e v="#N/A"/>
    <m/>
    <m/>
  </r>
  <r>
    <x v="37"/>
    <x v="37"/>
    <s v="IN72"/>
    <n v="0"/>
    <n v="0"/>
    <n v="0"/>
    <n v="176"/>
    <n v="131"/>
    <n v="0"/>
    <n v="1"/>
    <n v="1"/>
    <n v="133"/>
    <n v="1"/>
    <n v="-1"/>
    <m/>
    <n v="0.9924812030075187"/>
    <m/>
    <x v="13"/>
    <x v="3"/>
    <e v="#N/A"/>
    <e v="#N/A"/>
    <e v="#N/A"/>
    <e v="#N/A"/>
    <e v="#N/A"/>
    <e v="#N/A"/>
    <m/>
    <m/>
  </r>
  <r>
    <x v="37"/>
    <x v="37"/>
    <s v="IN73"/>
    <n v="0"/>
    <n v="0"/>
    <n v="0"/>
    <n v="76"/>
    <n v="0"/>
    <n v="0"/>
    <n v="0"/>
    <n v="0"/>
    <n v="0"/>
    <n v="0"/>
    <n v="0"/>
    <m/>
    <s v=""/>
    <m/>
    <x v="14"/>
    <x v="3"/>
    <e v="#N/A"/>
    <e v="#N/A"/>
    <e v="#N/A"/>
    <e v="#N/A"/>
    <e v="#N/A"/>
    <e v="#N/A"/>
    <m/>
    <m/>
  </r>
  <r>
    <x v="37"/>
    <x v="37"/>
    <s v="IN74"/>
    <n v="0"/>
    <n v="0"/>
    <n v="0"/>
    <n v="0"/>
    <n v="0"/>
    <n v="0"/>
    <n v="0"/>
    <n v="0"/>
    <n v="0"/>
    <n v="0"/>
    <n v="0"/>
    <m/>
    <s v=""/>
    <m/>
    <x v="15"/>
    <x v="5"/>
    <e v="#N/A"/>
    <e v="#N/A"/>
    <e v="#N/A"/>
    <e v="#N/A"/>
    <e v="#N/A"/>
    <e v="#N/A"/>
    <m/>
    <m/>
  </r>
  <r>
    <x v="37"/>
    <x v="37"/>
    <s v="IN75"/>
    <n v="0"/>
    <n v="100"/>
    <n v="0"/>
    <n v="116"/>
    <n v="84"/>
    <n v="0"/>
    <n v="40"/>
    <n v="40"/>
    <n v="114"/>
    <n v="-10"/>
    <n v="10"/>
    <m/>
    <n v="1.087719298245614"/>
    <m/>
    <x v="16"/>
    <x v="2"/>
    <e v="#N/A"/>
    <e v="#N/A"/>
    <e v="#N/A"/>
    <e v="#N/A"/>
    <e v="#N/A"/>
    <e v="#N/A"/>
    <m/>
    <m/>
  </r>
  <r>
    <x v="37"/>
    <x v="37"/>
    <s v="IN76"/>
    <n v="0"/>
    <n v="220"/>
    <n v="0"/>
    <n v="292"/>
    <n v="280"/>
    <n v="0"/>
    <n v="120"/>
    <n v="108"/>
    <n v="553"/>
    <n v="153"/>
    <n v="-153"/>
    <m/>
    <n v="0.7233273056057866"/>
    <m/>
    <x v="17"/>
    <x v="2"/>
    <e v="#N/A"/>
    <e v="#N/A"/>
    <e v="#N/A"/>
    <e v="#N/A"/>
    <e v="#N/A"/>
    <e v="#N/A"/>
    <m/>
    <m/>
  </r>
  <r>
    <x v="37"/>
    <x v="37"/>
    <s v="IN77"/>
    <n v="0"/>
    <n v="0"/>
    <n v="0"/>
    <n v="0"/>
    <n v="0"/>
    <n v="0"/>
    <n v="0"/>
    <n v="0"/>
    <n v="0"/>
    <n v="0"/>
    <n v="0"/>
    <m/>
    <s v=""/>
    <m/>
    <x v="18"/>
    <x v="1"/>
    <e v="#N/A"/>
    <e v="#N/A"/>
    <e v="#N/A"/>
    <e v="#N/A"/>
    <e v="#N/A"/>
    <e v="#N/A"/>
    <m/>
    <m/>
  </r>
  <r>
    <x v="37"/>
    <x v="37"/>
    <s v="IN78"/>
    <n v="0"/>
    <n v="476"/>
    <n v="0"/>
    <n v="394"/>
    <n v="446"/>
    <n v="90"/>
    <n v="90"/>
    <n v="90"/>
    <n v="411"/>
    <n v="-125"/>
    <n v="125"/>
    <m/>
    <n v="1.304136253041362"/>
    <m/>
    <x v="19"/>
    <x v="2"/>
    <e v="#N/A"/>
    <e v="#N/A"/>
    <e v="#N/A"/>
    <e v="#N/A"/>
    <e v="#N/A"/>
    <e v="#N/A"/>
    <m/>
    <m/>
  </r>
  <r>
    <x v="37"/>
    <x v="37"/>
    <s v="IN79"/>
    <n v="0"/>
    <n v="0"/>
    <n v="0"/>
    <n v="0"/>
    <n v="0"/>
    <n v="0"/>
    <n v="0"/>
    <n v="0"/>
    <n v="128"/>
    <n v="128"/>
    <n v="-128"/>
    <m/>
    <n v="0"/>
    <m/>
    <x v="20"/>
    <x v="1"/>
    <e v="#N/A"/>
    <e v="#N/A"/>
    <e v="#N/A"/>
    <e v="#N/A"/>
    <e v="#N/A"/>
    <e v="#N/A"/>
    <m/>
    <m/>
  </r>
  <r>
    <x v="37"/>
    <x v="37"/>
    <s v="IN80"/>
    <n v="0"/>
    <n v="300"/>
    <n v="0"/>
    <n v="135"/>
    <n v="120"/>
    <n v="160"/>
    <n v="160"/>
    <n v="160"/>
    <n v="413"/>
    <n v="133"/>
    <n v="-133"/>
    <m/>
    <n v="0.6779661016949152"/>
    <m/>
    <x v="21"/>
    <x v="2"/>
    <e v="#N/A"/>
    <e v="#N/A"/>
    <e v="#N/A"/>
    <e v="#N/A"/>
    <e v="#N/A"/>
    <e v="#N/A"/>
    <m/>
    <m/>
  </r>
  <r>
    <x v="37"/>
    <x v="37"/>
    <s v="IN81"/>
    <n v="0"/>
    <n v="440"/>
    <n v="0"/>
    <n v="448"/>
    <n v="432"/>
    <n v="0"/>
    <n v="204"/>
    <n v="192"/>
    <n v="1289"/>
    <n v="653"/>
    <n v="-653"/>
    <m/>
    <n v="0.4934057408844065"/>
    <m/>
    <x v="22"/>
    <x v="1"/>
    <e v="#N/A"/>
    <e v="#N/A"/>
    <e v="#N/A"/>
    <e v="#N/A"/>
    <e v="#N/A"/>
    <e v="#N/A"/>
    <m/>
    <m/>
  </r>
  <r>
    <x v="37"/>
    <x v="37"/>
    <s v="IN82"/>
    <n v="0"/>
    <n v="2880"/>
    <n v="0"/>
    <n v="0"/>
    <n v="0"/>
    <n v="0"/>
    <n v="1228"/>
    <n v="1228"/>
    <n v="0"/>
    <n v="-1228"/>
    <n v="1228"/>
    <m/>
    <s v=""/>
    <m/>
    <x v="23"/>
    <x v="6"/>
    <e v="#N/A"/>
    <e v="#N/A"/>
    <e v="#N/A"/>
    <e v="#N/A"/>
    <e v="#N/A"/>
    <e v="#N/A"/>
    <m/>
    <m/>
  </r>
  <r>
    <x v="37"/>
    <x v="37"/>
    <s v="IN83"/>
    <n v="0"/>
    <n v="360"/>
    <n v="0"/>
    <n v="100"/>
    <n v="100"/>
    <n v="360"/>
    <n v="360"/>
    <n v="360"/>
    <n v="480"/>
    <n v="20"/>
    <n v="-20"/>
    <m/>
    <n v="0.9583333333333334"/>
    <m/>
    <x v="24"/>
    <x v="1"/>
    <e v="#N/A"/>
    <e v="#N/A"/>
    <e v="#N/A"/>
    <e v="#N/A"/>
    <e v="#N/A"/>
    <e v="#N/A"/>
    <m/>
    <m/>
  </r>
  <r>
    <x v="37"/>
    <x v="37"/>
    <s v="IN84"/>
    <n v="0"/>
    <n v="0"/>
    <n v="120"/>
    <n v="20"/>
    <n v="20"/>
    <n v="0"/>
    <n v="0"/>
    <n v="120"/>
    <n v="142"/>
    <n v="2"/>
    <n v="-2"/>
    <m/>
    <n v="0.9859154929577465"/>
    <m/>
    <x v="25"/>
    <x v="1"/>
    <e v="#N/A"/>
    <e v="#N/A"/>
    <e v="#N/A"/>
    <e v="#N/A"/>
    <e v="#N/A"/>
    <e v="#N/A"/>
    <m/>
    <m/>
  </r>
  <r>
    <x v="37"/>
    <x v="37"/>
    <s v="IN85"/>
    <n v="0"/>
    <n v="0"/>
    <n v="0"/>
    <n v="0"/>
    <n v="0"/>
    <n v="0"/>
    <n v="0"/>
    <n v="0"/>
    <n v="0"/>
    <n v="0"/>
    <n v="0"/>
    <m/>
    <s v=""/>
    <m/>
    <x v="26"/>
    <x v="3"/>
    <e v="#N/A"/>
    <e v="#N/A"/>
    <e v="#N/A"/>
    <e v="#N/A"/>
    <e v="#N/A"/>
    <e v="#N/A"/>
    <m/>
    <m/>
  </r>
  <r>
    <x v="37"/>
    <x v="37"/>
    <s v="IN86"/>
    <n v="0"/>
    <n v="0"/>
    <n v="0"/>
    <n v="32"/>
    <n v="0"/>
    <n v="0"/>
    <n v="20"/>
    <n v="20"/>
    <n v="19"/>
    <n v="-1"/>
    <n v="1"/>
    <m/>
    <n v="1.052631578947368"/>
    <m/>
    <x v="27"/>
    <x v="3"/>
    <e v="#N/A"/>
    <e v="#N/A"/>
    <e v="#N/A"/>
    <e v="#N/A"/>
    <e v="#N/A"/>
    <e v="#N/A"/>
    <m/>
    <m/>
  </r>
  <r>
    <x v="37"/>
    <x v="37"/>
    <s v="IN87"/>
    <n v="0"/>
    <n v="224"/>
    <n v="0"/>
    <n v="552"/>
    <n v="428"/>
    <n v="0"/>
    <n v="92"/>
    <n v="24"/>
    <n v="521"/>
    <n v="1"/>
    <n v="-1"/>
    <m/>
    <n v="0.9980806142034548"/>
    <m/>
    <x v="28"/>
    <x v="4"/>
    <e v="#N/A"/>
    <e v="#N/A"/>
    <e v="#N/A"/>
    <e v="#N/A"/>
    <e v="#N/A"/>
    <e v="#N/A"/>
    <m/>
    <m/>
  </r>
  <r>
    <x v="37"/>
    <x v="37"/>
    <s v="IN88"/>
    <n v="0"/>
    <n v="20"/>
    <n v="0"/>
    <n v="0"/>
    <n v="0"/>
    <n v="0"/>
    <n v="20"/>
    <n v="20"/>
    <n v="66"/>
    <n v="46"/>
    <n v="-46"/>
    <m/>
    <n v="0.303030303030303"/>
    <m/>
    <x v="29"/>
    <x v="2"/>
    <e v="#N/A"/>
    <e v="#N/A"/>
    <e v="#N/A"/>
    <e v="#N/A"/>
    <e v="#N/A"/>
    <e v="#N/A"/>
    <m/>
    <m/>
  </r>
  <r>
    <x v="37"/>
    <x v="37"/>
    <s v="IN89"/>
    <n v="0"/>
    <n v="188"/>
    <n v="0"/>
    <n v="368"/>
    <n v="264"/>
    <n v="0"/>
    <n v="24"/>
    <n v="80"/>
    <n v="289"/>
    <n v="1"/>
    <n v="-1"/>
    <m/>
    <n v="0.9965397923875432"/>
    <m/>
    <x v="30"/>
    <x v="4"/>
    <e v="#N/A"/>
    <e v="#N/A"/>
    <e v="#N/A"/>
    <e v="#N/A"/>
    <e v="#N/A"/>
    <e v="#N/A"/>
    <m/>
    <m/>
  </r>
  <r>
    <x v="37"/>
    <x v="37"/>
    <s v="IN90"/>
    <n v="0"/>
    <n v="0"/>
    <n v="0"/>
    <n v="0"/>
    <n v="0"/>
    <n v="0"/>
    <n v="0"/>
    <n v="0"/>
    <n v="0"/>
    <n v="0"/>
    <n v="0"/>
    <m/>
    <s v=""/>
    <m/>
    <x v="31"/>
    <x v="5"/>
    <e v="#N/A"/>
    <e v="#N/A"/>
    <e v="#N/A"/>
    <e v="#N/A"/>
    <e v="#N/A"/>
    <e v="#N/A"/>
    <m/>
    <m/>
  </r>
  <r>
    <x v="37"/>
    <x v="37"/>
    <s v="IN91"/>
    <n v="0"/>
    <n v="0"/>
    <n v="0"/>
    <n v="0"/>
    <n v="0"/>
    <n v="0"/>
    <n v="0"/>
    <n v="0"/>
    <n v="0"/>
    <n v="0"/>
    <n v="0"/>
    <m/>
    <s v=""/>
    <m/>
    <x v="32"/>
    <x v="3"/>
    <e v="#N/A"/>
    <e v="#N/A"/>
    <e v="#N/A"/>
    <e v="#N/A"/>
    <e v="#N/A"/>
    <e v="#N/A"/>
    <m/>
    <m/>
  </r>
  <r>
    <x v="37"/>
    <x v="37"/>
    <s v="IN92"/>
    <n v="0"/>
    <n v="0"/>
    <n v="0"/>
    <n v="0"/>
    <n v="0"/>
    <n v="0"/>
    <n v="0"/>
    <n v="0"/>
    <n v="69"/>
    <n v="69"/>
    <n v="-69"/>
    <m/>
    <n v="0"/>
    <m/>
    <x v="33"/>
    <x v="2"/>
    <e v="#N/A"/>
    <e v="#N/A"/>
    <e v="#N/A"/>
    <e v="#N/A"/>
    <e v="#N/A"/>
    <e v="#N/A"/>
    <m/>
    <m/>
  </r>
  <r>
    <x v="37"/>
    <x v="37"/>
    <s v="IN93"/>
    <n v="0"/>
    <n v="0"/>
    <n v="0"/>
    <n v="0"/>
    <n v="0"/>
    <n v="0"/>
    <n v="0"/>
    <n v="0"/>
    <n v="15"/>
    <n v="15"/>
    <n v="-15"/>
    <m/>
    <n v="0"/>
    <m/>
    <x v="34"/>
    <x v="2"/>
    <e v="#N/A"/>
    <e v="#N/A"/>
    <e v="#N/A"/>
    <e v="#N/A"/>
    <e v="#N/A"/>
    <e v="#N/A"/>
    <m/>
    <m/>
  </r>
  <r>
    <x v="37"/>
    <x v="37"/>
    <s v="IN94"/>
    <n v="0"/>
    <n v="40"/>
    <n v="0"/>
    <n v="40"/>
    <n v="40"/>
    <n v="0"/>
    <n v="0"/>
    <n v="0"/>
    <n v="0"/>
    <n v="-40"/>
    <n v="40"/>
    <m/>
    <s v=""/>
    <m/>
    <x v="35"/>
    <x v="2"/>
    <e v="#N/A"/>
    <e v="#N/A"/>
    <e v="#N/A"/>
    <e v="#N/A"/>
    <e v="#N/A"/>
    <e v="#N/A"/>
    <m/>
    <m/>
  </r>
  <r>
    <x v="37"/>
    <x v="37"/>
    <s v="IN95"/>
    <n v="0"/>
    <n v="1400"/>
    <n v="0"/>
    <n v="0"/>
    <n v="0"/>
    <n v="0"/>
    <n v="80"/>
    <n v="80"/>
    <n v="0"/>
    <n v="-80"/>
    <n v="80"/>
    <m/>
    <s v=""/>
    <m/>
    <x v="36"/>
    <x v="7"/>
    <e v="#N/A"/>
    <e v="#N/A"/>
    <e v="#N/A"/>
    <e v="#N/A"/>
    <e v="#N/A"/>
    <e v="#N/A"/>
    <m/>
    <m/>
  </r>
  <r>
    <x v="37"/>
    <x v="37"/>
    <s v="IN96"/>
    <n v="0"/>
    <n v="0"/>
    <n v="0"/>
    <n v="0"/>
    <n v="0"/>
    <n v="0"/>
    <n v="0"/>
    <n v="0"/>
    <n v="0"/>
    <n v="0"/>
    <n v="0"/>
    <m/>
    <s v=""/>
    <m/>
    <x v="20"/>
    <x v="0"/>
    <e v="#N/A"/>
    <e v="#N/A"/>
    <e v="#N/A"/>
    <e v="#N/A"/>
    <e v="#N/A"/>
    <e v="#N/A"/>
    <m/>
    <m/>
  </r>
  <r>
    <x v="37"/>
    <x v="37"/>
    <s v="IN97"/>
    <n v="0"/>
    <n v="2184"/>
    <n v="360"/>
    <n v="0"/>
    <n v="0"/>
    <n v="0"/>
    <n v="0"/>
    <n v="360"/>
    <n v="0"/>
    <n v="-360"/>
    <n v="360"/>
    <m/>
    <s v=""/>
    <m/>
    <x v="37"/>
    <x v="8"/>
    <e v="#N/A"/>
    <e v="#N/A"/>
    <e v="#N/A"/>
    <e v="#N/A"/>
    <e v="#N/A"/>
    <e v="#N/A"/>
    <m/>
    <m/>
  </r>
  <r>
    <x v="38"/>
    <x v="38"/>
    <s v="IN60"/>
    <n v="0"/>
    <n v="0"/>
    <n v="0"/>
    <n v="0"/>
    <n v="0"/>
    <n v="0"/>
    <n v="789"/>
    <n v="789"/>
    <n v="0"/>
    <n v="-789"/>
    <n v="789"/>
    <m/>
    <s v=""/>
    <m/>
    <x v="1"/>
    <x v="1"/>
    <e v="#N/A"/>
    <e v="#N/A"/>
    <e v="#N/A"/>
    <e v="#N/A"/>
    <e v="#N/A"/>
    <e v="#N/A"/>
    <m/>
    <m/>
  </r>
  <r>
    <x v="38"/>
    <x v="38"/>
    <s v="IN61"/>
    <n v="0"/>
    <n v="0"/>
    <n v="0"/>
    <n v="97"/>
    <n v="0"/>
    <n v="0"/>
    <n v="0"/>
    <n v="3"/>
    <n v="0"/>
    <n v="0"/>
    <n v="0"/>
    <m/>
    <s v=""/>
    <m/>
    <x v="2"/>
    <x v="2"/>
    <e v="#N/A"/>
    <e v="#N/A"/>
    <e v="#N/A"/>
    <e v="#N/A"/>
    <e v="#N/A"/>
    <e v="#N/A"/>
    <m/>
    <m/>
  </r>
  <r>
    <x v="38"/>
    <x v="38"/>
    <s v="IN62"/>
    <n v="0"/>
    <n v="0"/>
    <n v="0"/>
    <n v="45"/>
    <n v="0"/>
    <n v="0"/>
    <n v="0"/>
    <n v="0"/>
    <n v="0"/>
    <n v="0"/>
    <n v="0"/>
    <m/>
    <s v=""/>
    <m/>
    <x v="3"/>
    <x v="3"/>
    <e v="#N/A"/>
    <e v="#N/A"/>
    <e v="#N/A"/>
    <e v="#N/A"/>
    <e v="#N/A"/>
    <e v="#N/A"/>
    <m/>
    <m/>
  </r>
  <r>
    <x v="38"/>
    <x v="38"/>
    <s v="IN63"/>
    <n v="0"/>
    <n v="0"/>
    <n v="0"/>
    <n v="0"/>
    <n v="0"/>
    <n v="0"/>
    <n v="0"/>
    <n v="0"/>
    <n v="0"/>
    <n v="0"/>
    <n v="0"/>
    <m/>
    <s v=""/>
    <m/>
    <x v="4"/>
    <x v="4"/>
    <e v="#N/A"/>
    <e v="#N/A"/>
    <e v="#N/A"/>
    <e v="#N/A"/>
    <e v="#N/A"/>
    <e v="#N/A"/>
    <m/>
    <m/>
  </r>
  <r>
    <x v="38"/>
    <x v="38"/>
    <s v="IN64"/>
    <n v="0"/>
    <n v="0"/>
    <n v="0"/>
    <n v="60"/>
    <n v="21"/>
    <n v="0"/>
    <n v="90"/>
    <n v="90"/>
    <n v="0"/>
    <n v="-111"/>
    <n v="111"/>
    <m/>
    <s v=""/>
    <m/>
    <x v="5"/>
    <x v="4"/>
    <e v="#N/A"/>
    <e v="#N/A"/>
    <e v="#N/A"/>
    <e v="#N/A"/>
    <e v="#N/A"/>
    <e v="#N/A"/>
    <m/>
    <m/>
  </r>
  <r>
    <x v="38"/>
    <x v="38"/>
    <s v="IN65"/>
    <n v="0"/>
    <n v="0"/>
    <n v="0"/>
    <n v="33"/>
    <n v="0"/>
    <n v="0"/>
    <n v="0"/>
    <n v="0"/>
    <n v="0"/>
    <n v="0"/>
    <n v="0"/>
    <m/>
    <s v=""/>
    <m/>
    <x v="6"/>
    <x v="2"/>
    <e v="#N/A"/>
    <e v="#N/A"/>
    <e v="#N/A"/>
    <e v="#N/A"/>
    <e v="#N/A"/>
    <e v="#N/A"/>
    <m/>
    <m/>
  </r>
  <r>
    <x v="38"/>
    <x v="38"/>
    <s v="IN66"/>
    <n v="0"/>
    <n v="0"/>
    <n v="0"/>
    <n v="15"/>
    <n v="6"/>
    <n v="0"/>
    <n v="0"/>
    <n v="0"/>
    <n v="0"/>
    <n v="-6"/>
    <n v="6"/>
    <m/>
    <s v=""/>
    <m/>
    <x v="7"/>
    <x v="3"/>
    <e v="#N/A"/>
    <e v="#N/A"/>
    <e v="#N/A"/>
    <e v="#N/A"/>
    <e v="#N/A"/>
    <e v="#N/A"/>
    <m/>
    <m/>
  </r>
  <r>
    <x v="38"/>
    <x v="38"/>
    <s v="IN67"/>
    <n v="0"/>
    <n v="0"/>
    <n v="0"/>
    <n v="3"/>
    <n v="3"/>
    <n v="0"/>
    <n v="69"/>
    <n v="69"/>
    <n v="0"/>
    <n v="-72"/>
    <n v="72"/>
    <m/>
    <s v=""/>
    <m/>
    <x v="8"/>
    <x v="1"/>
    <e v="#N/A"/>
    <e v="#N/A"/>
    <e v="#N/A"/>
    <e v="#N/A"/>
    <e v="#N/A"/>
    <e v="#N/A"/>
    <m/>
    <m/>
  </r>
  <r>
    <x v="38"/>
    <x v="38"/>
    <s v="IN68"/>
    <n v="0"/>
    <n v="0"/>
    <n v="0"/>
    <n v="116"/>
    <n v="0"/>
    <n v="0"/>
    <n v="0"/>
    <n v="3"/>
    <n v="0"/>
    <n v="0"/>
    <n v="0"/>
    <m/>
    <s v=""/>
    <m/>
    <x v="9"/>
    <x v="1"/>
    <e v="#N/A"/>
    <e v="#N/A"/>
    <e v="#N/A"/>
    <e v="#N/A"/>
    <e v="#N/A"/>
    <e v="#N/A"/>
    <m/>
    <m/>
  </r>
  <r>
    <x v="38"/>
    <x v="38"/>
    <s v="IN69"/>
    <n v="0"/>
    <n v="0"/>
    <n v="0"/>
    <n v="6"/>
    <n v="0"/>
    <n v="0"/>
    <n v="0"/>
    <n v="0"/>
    <n v="0"/>
    <n v="0"/>
    <n v="0"/>
    <m/>
    <s v=""/>
    <m/>
    <x v="10"/>
    <x v="4"/>
    <e v="#N/A"/>
    <e v="#N/A"/>
    <e v="#N/A"/>
    <e v="#N/A"/>
    <e v="#N/A"/>
    <e v="#N/A"/>
    <m/>
    <m/>
  </r>
  <r>
    <x v="38"/>
    <x v="38"/>
    <s v="IN70"/>
    <n v="0"/>
    <n v="0"/>
    <n v="0"/>
    <n v="0"/>
    <n v="0"/>
    <n v="0"/>
    <n v="0"/>
    <n v="0"/>
    <n v="0"/>
    <n v="0"/>
    <n v="0"/>
    <m/>
    <s v=""/>
    <m/>
    <x v="11"/>
    <x v="4"/>
    <e v="#N/A"/>
    <e v="#N/A"/>
    <e v="#N/A"/>
    <e v="#N/A"/>
    <e v="#N/A"/>
    <e v="#N/A"/>
    <m/>
    <m/>
  </r>
  <r>
    <x v="38"/>
    <x v="38"/>
    <s v="IN71"/>
    <n v="0"/>
    <n v="0"/>
    <n v="0"/>
    <n v="106"/>
    <n v="0"/>
    <n v="0"/>
    <n v="0"/>
    <n v="0"/>
    <n v="0"/>
    <n v="0"/>
    <n v="0"/>
    <m/>
    <s v=""/>
    <m/>
    <x v="12"/>
    <x v="4"/>
    <e v="#N/A"/>
    <e v="#N/A"/>
    <e v="#N/A"/>
    <e v="#N/A"/>
    <e v="#N/A"/>
    <e v="#N/A"/>
    <m/>
    <m/>
  </r>
  <r>
    <x v="38"/>
    <x v="38"/>
    <s v="IN72"/>
    <n v="0"/>
    <n v="0"/>
    <n v="0"/>
    <n v="0"/>
    <n v="0"/>
    <n v="0"/>
    <n v="0"/>
    <n v="0"/>
    <n v="0"/>
    <n v="0"/>
    <n v="0"/>
    <m/>
    <s v=""/>
    <m/>
    <x v="13"/>
    <x v="3"/>
    <e v="#N/A"/>
    <e v="#N/A"/>
    <e v="#N/A"/>
    <e v="#N/A"/>
    <e v="#N/A"/>
    <e v="#N/A"/>
    <m/>
    <m/>
  </r>
  <r>
    <x v="38"/>
    <x v="38"/>
    <s v="IN73"/>
    <n v="0"/>
    <n v="0"/>
    <n v="0"/>
    <n v="0"/>
    <n v="0"/>
    <n v="0"/>
    <n v="0"/>
    <n v="0"/>
    <n v="0"/>
    <n v="0"/>
    <n v="0"/>
    <m/>
    <s v=""/>
    <m/>
    <x v="14"/>
    <x v="3"/>
    <e v="#N/A"/>
    <e v="#N/A"/>
    <e v="#N/A"/>
    <e v="#N/A"/>
    <e v="#N/A"/>
    <e v="#N/A"/>
    <m/>
    <m/>
  </r>
  <r>
    <x v="38"/>
    <x v="38"/>
    <s v="IN74"/>
    <n v="0"/>
    <n v="0"/>
    <n v="0"/>
    <n v="0"/>
    <n v="0"/>
    <n v="0"/>
    <n v="0"/>
    <n v="0"/>
    <n v="0"/>
    <n v="0"/>
    <n v="0"/>
    <m/>
    <s v=""/>
    <m/>
    <x v="15"/>
    <x v="5"/>
    <e v="#N/A"/>
    <e v="#N/A"/>
    <e v="#N/A"/>
    <e v="#N/A"/>
    <e v="#N/A"/>
    <e v="#N/A"/>
    <m/>
    <m/>
  </r>
  <r>
    <x v="38"/>
    <x v="38"/>
    <s v="IN75"/>
    <n v="0"/>
    <n v="0"/>
    <n v="0"/>
    <n v="15"/>
    <n v="0"/>
    <n v="0"/>
    <n v="0"/>
    <n v="0"/>
    <n v="0"/>
    <n v="0"/>
    <n v="0"/>
    <m/>
    <s v=""/>
    <m/>
    <x v="16"/>
    <x v="2"/>
    <e v="#N/A"/>
    <e v="#N/A"/>
    <e v="#N/A"/>
    <e v="#N/A"/>
    <e v="#N/A"/>
    <e v="#N/A"/>
    <m/>
    <m/>
  </r>
  <r>
    <x v="38"/>
    <x v="38"/>
    <s v="IN76"/>
    <n v="0"/>
    <n v="0"/>
    <n v="3"/>
    <n v="0"/>
    <n v="0"/>
    <n v="0"/>
    <n v="0"/>
    <n v="3"/>
    <n v="0"/>
    <n v="-3"/>
    <n v="3"/>
    <m/>
    <s v=""/>
    <m/>
    <x v="17"/>
    <x v="2"/>
    <e v="#N/A"/>
    <e v="#N/A"/>
    <e v="#N/A"/>
    <e v="#N/A"/>
    <e v="#N/A"/>
    <e v="#N/A"/>
    <m/>
    <m/>
  </r>
  <r>
    <x v="38"/>
    <x v="38"/>
    <s v="IN77"/>
    <n v="0"/>
    <n v="0"/>
    <n v="0"/>
    <n v="0"/>
    <n v="0"/>
    <n v="0"/>
    <n v="0"/>
    <n v="0"/>
    <n v="0"/>
    <n v="0"/>
    <n v="0"/>
    <m/>
    <s v=""/>
    <m/>
    <x v="18"/>
    <x v="1"/>
    <e v="#N/A"/>
    <e v="#N/A"/>
    <e v="#N/A"/>
    <e v="#N/A"/>
    <e v="#N/A"/>
    <e v="#N/A"/>
    <m/>
    <m/>
  </r>
  <r>
    <x v="38"/>
    <x v="38"/>
    <s v="IN78"/>
    <n v="0"/>
    <n v="0"/>
    <n v="0"/>
    <n v="29"/>
    <n v="0"/>
    <n v="0"/>
    <n v="0"/>
    <n v="0"/>
    <n v="0"/>
    <n v="0"/>
    <n v="0"/>
    <m/>
    <s v=""/>
    <m/>
    <x v="19"/>
    <x v="2"/>
    <e v="#N/A"/>
    <e v="#N/A"/>
    <e v="#N/A"/>
    <e v="#N/A"/>
    <e v="#N/A"/>
    <e v="#N/A"/>
    <m/>
    <m/>
  </r>
  <r>
    <x v="38"/>
    <x v="38"/>
    <s v="IN79"/>
    <n v="0"/>
    <n v="0"/>
    <n v="0"/>
    <n v="0"/>
    <n v="0"/>
    <n v="0"/>
    <n v="0"/>
    <n v="0"/>
    <n v="0"/>
    <n v="0"/>
    <n v="0"/>
    <m/>
    <s v=""/>
    <m/>
    <x v="20"/>
    <x v="1"/>
    <e v="#N/A"/>
    <e v="#N/A"/>
    <e v="#N/A"/>
    <e v="#N/A"/>
    <e v="#N/A"/>
    <e v="#N/A"/>
    <m/>
    <m/>
  </r>
  <r>
    <x v="38"/>
    <x v="38"/>
    <s v="IN80"/>
    <n v="0"/>
    <n v="0"/>
    <n v="0"/>
    <n v="9"/>
    <n v="0"/>
    <n v="0"/>
    <n v="0"/>
    <n v="0"/>
    <n v="0"/>
    <n v="0"/>
    <n v="0"/>
    <m/>
    <s v=""/>
    <m/>
    <x v="21"/>
    <x v="2"/>
    <e v="#N/A"/>
    <e v="#N/A"/>
    <e v="#N/A"/>
    <e v="#N/A"/>
    <e v="#N/A"/>
    <e v="#N/A"/>
    <m/>
    <m/>
  </r>
  <r>
    <x v="38"/>
    <x v="38"/>
    <s v="IN81"/>
    <n v="0"/>
    <n v="0"/>
    <n v="0"/>
    <n v="258"/>
    <n v="105"/>
    <n v="0"/>
    <n v="48"/>
    <n v="0"/>
    <n v="0"/>
    <n v="-153"/>
    <n v="153"/>
    <m/>
    <s v=""/>
    <m/>
    <x v="22"/>
    <x v="1"/>
    <e v="#N/A"/>
    <e v="#N/A"/>
    <e v="#N/A"/>
    <e v="#N/A"/>
    <e v="#N/A"/>
    <e v="#N/A"/>
    <m/>
    <m/>
  </r>
  <r>
    <x v="38"/>
    <x v="38"/>
    <s v="IN82"/>
    <n v="0"/>
    <n v="0"/>
    <n v="0"/>
    <n v="0"/>
    <n v="0"/>
    <n v="0"/>
    <n v="0"/>
    <n v="0"/>
    <n v="0"/>
    <n v="0"/>
    <n v="0"/>
    <m/>
    <s v=""/>
    <m/>
    <x v="23"/>
    <x v="6"/>
    <e v="#N/A"/>
    <e v="#N/A"/>
    <e v="#N/A"/>
    <e v="#N/A"/>
    <e v="#N/A"/>
    <e v="#N/A"/>
    <m/>
    <m/>
  </r>
  <r>
    <x v="38"/>
    <x v="38"/>
    <s v="IN83"/>
    <n v="0"/>
    <n v="0"/>
    <n v="0"/>
    <n v="57"/>
    <n v="57"/>
    <n v="0"/>
    <n v="54"/>
    <n v="54"/>
    <n v="0"/>
    <n v="-111"/>
    <n v="111"/>
    <m/>
    <s v=""/>
    <m/>
    <x v="24"/>
    <x v="1"/>
    <e v="#N/A"/>
    <e v="#N/A"/>
    <e v="#N/A"/>
    <e v="#N/A"/>
    <e v="#N/A"/>
    <e v="#N/A"/>
    <m/>
    <m/>
  </r>
  <r>
    <x v="38"/>
    <x v="38"/>
    <s v="IN84"/>
    <n v="0"/>
    <n v="0"/>
    <n v="0"/>
    <n v="0"/>
    <n v="0"/>
    <n v="0"/>
    <n v="12"/>
    <n v="12"/>
    <n v="0"/>
    <n v="-12"/>
    <n v="12"/>
    <m/>
    <s v=""/>
    <m/>
    <x v="25"/>
    <x v="1"/>
    <e v="#N/A"/>
    <e v="#N/A"/>
    <e v="#N/A"/>
    <e v="#N/A"/>
    <e v="#N/A"/>
    <e v="#N/A"/>
    <m/>
    <m/>
  </r>
  <r>
    <x v="38"/>
    <x v="38"/>
    <s v="IN85"/>
    <n v="0"/>
    <n v="0"/>
    <n v="0"/>
    <n v="0"/>
    <n v="0"/>
    <n v="0"/>
    <n v="0"/>
    <n v="0"/>
    <n v="0"/>
    <n v="0"/>
    <n v="0"/>
    <m/>
    <s v=""/>
    <m/>
    <x v="26"/>
    <x v="3"/>
    <e v="#N/A"/>
    <e v="#N/A"/>
    <e v="#N/A"/>
    <e v="#N/A"/>
    <e v="#N/A"/>
    <e v="#N/A"/>
    <m/>
    <m/>
  </r>
  <r>
    <x v="38"/>
    <x v="38"/>
    <s v="IN86"/>
    <n v="0"/>
    <n v="0"/>
    <n v="0"/>
    <n v="3"/>
    <n v="0"/>
    <n v="0"/>
    <n v="39"/>
    <n v="39"/>
    <n v="0"/>
    <n v="-39"/>
    <n v="39"/>
    <m/>
    <s v=""/>
    <m/>
    <x v="27"/>
    <x v="3"/>
    <e v="#N/A"/>
    <e v="#N/A"/>
    <e v="#N/A"/>
    <e v="#N/A"/>
    <e v="#N/A"/>
    <e v="#N/A"/>
    <m/>
    <m/>
  </r>
  <r>
    <x v="38"/>
    <x v="38"/>
    <s v="IN87"/>
    <n v="0"/>
    <n v="0"/>
    <n v="0"/>
    <n v="13"/>
    <n v="0"/>
    <n v="0"/>
    <n v="0"/>
    <n v="0"/>
    <n v="0"/>
    <n v="0"/>
    <n v="0"/>
    <m/>
    <s v=""/>
    <m/>
    <x v="28"/>
    <x v="4"/>
    <e v="#N/A"/>
    <e v="#N/A"/>
    <e v="#N/A"/>
    <e v="#N/A"/>
    <e v="#N/A"/>
    <e v="#N/A"/>
    <m/>
    <m/>
  </r>
  <r>
    <x v="38"/>
    <x v="38"/>
    <s v="IN88"/>
    <n v="0"/>
    <n v="0"/>
    <n v="0"/>
    <n v="0"/>
    <n v="0"/>
    <n v="0"/>
    <n v="0"/>
    <n v="0"/>
    <n v="0"/>
    <n v="0"/>
    <n v="0"/>
    <m/>
    <s v=""/>
    <m/>
    <x v="29"/>
    <x v="2"/>
    <e v="#N/A"/>
    <e v="#N/A"/>
    <e v="#N/A"/>
    <e v="#N/A"/>
    <e v="#N/A"/>
    <e v="#N/A"/>
    <m/>
    <m/>
  </r>
  <r>
    <x v="38"/>
    <x v="38"/>
    <s v="IN89"/>
    <n v="0"/>
    <n v="0"/>
    <n v="0"/>
    <n v="3"/>
    <n v="0"/>
    <n v="0"/>
    <n v="0"/>
    <n v="0"/>
    <n v="0"/>
    <n v="0"/>
    <n v="0"/>
    <m/>
    <s v=""/>
    <m/>
    <x v="30"/>
    <x v="4"/>
    <e v="#N/A"/>
    <e v="#N/A"/>
    <e v="#N/A"/>
    <e v="#N/A"/>
    <e v="#N/A"/>
    <e v="#N/A"/>
    <m/>
    <m/>
  </r>
  <r>
    <x v="38"/>
    <x v="38"/>
    <s v="IN90"/>
    <n v="0"/>
    <n v="0"/>
    <n v="0"/>
    <n v="0"/>
    <n v="0"/>
    <n v="0"/>
    <n v="0"/>
    <n v="0"/>
    <n v="0"/>
    <n v="0"/>
    <n v="0"/>
    <m/>
    <s v=""/>
    <m/>
    <x v="31"/>
    <x v="5"/>
    <e v="#N/A"/>
    <e v="#N/A"/>
    <e v="#N/A"/>
    <e v="#N/A"/>
    <e v="#N/A"/>
    <e v="#N/A"/>
    <m/>
    <m/>
  </r>
  <r>
    <x v="38"/>
    <x v="38"/>
    <s v="IN91"/>
    <n v="0"/>
    <n v="0"/>
    <n v="0"/>
    <n v="0"/>
    <n v="0"/>
    <n v="0"/>
    <n v="0"/>
    <n v="0"/>
    <n v="0"/>
    <n v="0"/>
    <n v="0"/>
    <m/>
    <s v=""/>
    <m/>
    <x v="32"/>
    <x v="3"/>
    <e v="#N/A"/>
    <e v="#N/A"/>
    <e v="#N/A"/>
    <e v="#N/A"/>
    <e v="#N/A"/>
    <e v="#N/A"/>
    <m/>
    <m/>
  </r>
  <r>
    <x v="38"/>
    <x v="38"/>
    <s v="IN92"/>
    <n v="0"/>
    <n v="0"/>
    <n v="0"/>
    <n v="0"/>
    <n v="0"/>
    <n v="0"/>
    <n v="0"/>
    <n v="0"/>
    <n v="0"/>
    <n v="0"/>
    <n v="0"/>
    <m/>
    <s v=""/>
    <m/>
    <x v="33"/>
    <x v="2"/>
    <e v="#N/A"/>
    <e v="#N/A"/>
    <e v="#N/A"/>
    <e v="#N/A"/>
    <e v="#N/A"/>
    <e v="#N/A"/>
    <m/>
    <m/>
  </r>
  <r>
    <x v="38"/>
    <x v="38"/>
    <s v="IN93"/>
    <n v="0"/>
    <n v="0"/>
    <n v="0"/>
    <n v="0"/>
    <n v="0"/>
    <n v="0"/>
    <n v="0"/>
    <n v="0"/>
    <n v="0"/>
    <n v="0"/>
    <n v="0"/>
    <m/>
    <s v=""/>
    <m/>
    <x v="34"/>
    <x v="2"/>
    <e v="#N/A"/>
    <e v="#N/A"/>
    <e v="#N/A"/>
    <e v="#N/A"/>
    <e v="#N/A"/>
    <e v="#N/A"/>
    <m/>
    <m/>
  </r>
  <r>
    <x v="38"/>
    <x v="38"/>
    <s v="IN94"/>
    <n v="0"/>
    <n v="0"/>
    <n v="0"/>
    <n v="0"/>
    <n v="0"/>
    <n v="0"/>
    <n v="0"/>
    <n v="0"/>
    <n v="0"/>
    <n v="0"/>
    <n v="0"/>
    <m/>
    <s v=""/>
    <m/>
    <x v="35"/>
    <x v="2"/>
    <e v="#N/A"/>
    <e v="#N/A"/>
    <e v="#N/A"/>
    <e v="#N/A"/>
    <e v="#N/A"/>
    <e v="#N/A"/>
    <m/>
    <m/>
  </r>
  <r>
    <x v="38"/>
    <x v="38"/>
    <s v="IN95"/>
    <n v="0"/>
    <n v="0"/>
    <n v="0"/>
    <n v="0"/>
    <n v="0"/>
    <n v="0"/>
    <n v="0"/>
    <n v="0"/>
    <n v="0"/>
    <n v="0"/>
    <n v="0"/>
    <m/>
    <s v=""/>
    <m/>
    <x v="36"/>
    <x v="7"/>
    <e v="#N/A"/>
    <e v="#N/A"/>
    <e v="#N/A"/>
    <e v="#N/A"/>
    <e v="#N/A"/>
    <e v="#N/A"/>
    <m/>
    <m/>
  </r>
  <r>
    <x v="38"/>
    <x v="38"/>
    <s v="IN96"/>
    <n v="0"/>
    <n v="0"/>
    <n v="0"/>
    <n v="0"/>
    <n v="0"/>
    <n v="0"/>
    <n v="0"/>
    <n v="0"/>
    <n v="0"/>
    <n v="0"/>
    <n v="0"/>
    <m/>
    <s v=""/>
    <m/>
    <x v="20"/>
    <x v="0"/>
    <e v="#N/A"/>
    <e v="#N/A"/>
    <e v="#N/A"/>
    <e v="#N/A"/>
    <e v="#N/A"/>
    <e v="#N/A"/>
    <m/>
    <m/>
  </r>
  <r>
    <x v="38"/>
    <x v="38"/>
    <s v="IN97"/>
    <n v="0"/>
    <n v="0"/>
    <n v="0"/>
    <n v="0"/>
    <n v="0"/>
    <n v="0"/>
    <n v="0"/>
    <n v="0"/>
    <n v="0"/>
    <n v="0"/>
    <n v="0"/>
    <m/>
    <s v=""/>
    <m/>
    <x v="37"/>
    <x v="8"/>
    <e v="#N/A"/>
    <e v="#N/A"/>
    <e v="#N/A"/>
    <e v="#N/A"/>
    <e v="#N/A"/>
    <e v="#N/A"/>
    <m/>
    <m/>
  </r>
  <r>
    <x v="39"/>
    <x v="39"/>
    <s v="IN15"/>
    <n v="0"/>
    <n v="17244"/>
    <n v="0"/>
    <n v="0"/>
    <n v="0"/>
    <n v="0"/>
    <n v="0"/>
    <n v="0"/>
    <n v="0"/>
    <n v="0"/>
    <n v="0"/>
    <m/>
    <s v=""/>
    <m/>
    <x v="0"/>
    <x v="0"/>
    <e v="#N/A"/>
    <e v="#N/A"/>
    <e v="#N/A"/>
    <e v="#N/A"/>
    <e v="#N/A"/>
    <e v="#N/A"/>
    <m/>
    <m/>
  </r>
  <r>
    <x v="39"/>
    <x v="39"/>
    <s v="IN60"/>
    <n v="0"/>
    <n v="1092"/>
    <n v="0"/>
    <n v="852"/>
    <n v="889"/>
    <n v="0"/>
    <n v="754"/>
    <n v="688"/>
    <n v="2400"/>
    <n v="757"/>
    <n v="-757"/>
    <m/>
    <n v="0.6845833333333333"/>
    <m/>
    <x v="1"/>
    <x v="1"/>
    <e v="#N/A"/>
    <e v="#N/A"/>
    <e v="#N/A"/>
    <e v="#N/A"/>
    <e v="#N/A"/>
    <e v="#N/A"/>
    <m/>
    <m/>
  </r>
  <r>
    <x v="39"/>
    <x v="39"/>
    <s v="IN61"/>
    <n v="0"/>
    <n v="1200"/>
    <n v="0"/>
    <n v="1296"/>
    <n v="1182"/>
    <n v="0"/>
    <n v="947"/>
    <n v="815"/>
    <n v="3060"/>
    <n v="931"/>
    <n v="-931"/>
    <m/>
    <n v="0.6957516339869281"/>
    <m/>
    <x v="2"/>
    <x v="2"/>
    <e v="#N/A"/>
    <e v="#N/A"/>
    <e v="#N/A"/>
    <e v="#N/A"/>
    <e v="#N/A"/>
    <e v="#N/A"/>
    <m/>
    <m/>
  </r>
  <r>
    <x v="39"/>
    <x v="39"/>
    <s v="IN62"/>
    <n v="2004"/>
    <n v="2016"/>
    <n v="3876"/>
    <n v="2418"/>
    <n v="1794"/>
    <n v="0"/>
    <n v="2166"/>
    <n v="5664"/>
    <n v="3627"/>
    <n v="-4209"/>
    <n v="4209"/>
    <m/>
    <n v="2.160463192721257"/>
    <m/>
    <x v="3"/>
    <x v="3"/>
    <e v="#N/A"/>
    <e v="#N/A"/>
    <e v="#N/A"/>
    <e v="#N/A"/>
    <e v="#N/A"/>
    <e v="#N/A"/>
    <m/>
    <m/>
  </r>
  <r>
    <x v="39"/>
    <x v="39"/>
    <s v="IN63"/>
    <n v="0"/>
    <n v="0"/>
    <n v="1500"/>
    <n v="726"/>
    <n v="714"/>
    <n v="0"/>
    <n v="426"/>
    <n v="1914"/>
    <n v="2900"/>
    <n v="260"/>
    <n v="-260"/>
    <m/>
    <n v="0.9103448275862069"/>
    <m/>
    <x v="4"/>
    <x v="4"/>
    <e v="#N/A"/>
    <e v="#N/A"/>
    <e v="#N/A"/>
    <e v="#N/A"/>
    <e v="#N/A"/>
    <e v="#N/A"/>
    <m/>
    <m/>
  </r>
  <r>
    <x v="39"/>
    <x v="39"/>
    <s v="IN64"/>
    <n v="0"/>
    <n v="0"/>
    <n v="0"/>
    <n v="918"/>
    <n v="852"/>
    <n v="0"/>
    <n v="884"/>
    <n v="878"/>
    <n v="3095"/>
    <n v="1359"/>
    <n v="-1359"/>
    <m/>
    <n v="0.5609046849757674"/>
    <m/>
    <x v="5"/>
    <x v="4"/>
    <e v="#N/A"/>
    <e v="#N/A"/>
    <e v="#N/A"/>
    <e v="#N/A"/>
    <e v="#N/A"/>
    <e v="#N/A"/>
    <m/>
    <m/>
  </r>
  <r>
    <x v="39"/>
    <x v="39"/>
    <s v="IN65"/>
    <n v="0"/>
    <n v="798"/>
    <n v="0"/>
    <n v="1068"/>
    <n v="804"/>
    <n v="0"/>
    <n v="963"/>
    <n v="855"/>
    <n v="2344"/>
    <n v="577"/>
    <n v="-577"/>
    <m/>
    <n v="0.753839590443686"/>
    <m/>
    <x v="6"/>
    <x v="2"/>
    <e v="#N/A"/>
    <e v="#N/A"/>
    <e v="#N/A"/>
    <e v="#N/A"/>
    <e v="#N/A"/>
    <e v="#N/A"/>
    <m/>
    <m/>
  </r>
  <r>
    <x v="39"/>
    <x v="39"/>
    <s v="IN66"/>
    <n v="0"/>
    <n v="300"/>
    <n v="0"/>
    <n v="426"/>
    <n v="210"/>
    <n v="0"/>
    <n v="257"/>
    <n v="179"/>
    <n v="500"/>
    <n v="33"/>
    <n v="-33"/>
    <m/>
    <n v="0.9340000000000001"/>
    <m/>
    <x v="7"/>
    <x v="3"/>
    <e v="#N/A"/>
    <e v="#N/A"/>
    <e v="#N/A"/>
    <e v="#N/A"/>
    <e v="#N/A"/>
    <e v="#N/A"/>
    <m/>
    <m/>
  </r>
  <r>
    <x v="39"/>
    <x v="39"/>
    <s v="IN67"/>
    <n v="0"/>
    <n v="468"/>
    <n v="0"/>
    <n v="690"/>
    <n v="534"/>
    <n v="0"/>
    <n v="348"/>
    <n v="264"/>
    <n v="1542"/>
    <n v="660"/>
    <n v="-660"/>
    <m/>
    <n v="0.5719844357976653"/>
    <m/>
    <x v="8"/>
    <x v="1"/>
    <e v="#N/A"/>
    <e v="#N/A"/>
    <e v="#N/A"/>
    <e v="#N/A"/>
    <e v="#N/A"/>
    <e v="#N/A"/>
    <m/>
    <m/>
  </r>
  <r>
    <x v="39"/>
    <x v="39"/>
    <s v="IN68"/>
    <n v="0"/>
    <n v="0"/>
    <n v="0"/>
    <n v="1392"/>
    <n v="870"/>
    <n v="0"/>
    <n v="1074"/>
    <n v="654"/>
    <n v="3536"/>
    <n v="1592"/>
    <n v="-1592"/>
    <m/>
    <n v="0.5497737556561086"/>
    <m/>
    <x v="9"/>
    <x v="1"/>
    <e v="#N/A"/>
    <e v="#N/A"/>
    <e v="#N/A"/>
    <e v="#N/A"/>
    <e v="#N/A"/>
    <e v="#N/A"/>
    <m/>
    <m/>
  </r>
  <r>
    <x v="39"/>
    <x v="39"/>
    <s v="IN69"/>
    <n v="0"/>
    <n v="1092"/>
    <n v="0"/>
    <n v="816"/>
    <n v="696"/>
    <n v="0"/>
    <n v="1638"/>
    <n v="1632"/>
    <n v="3468"/>
    <n v="1134"/>
    <n v="-1134"/>
    <m/>
    <n v="0.6730103806228374"/>
    <m/>
    <x v="10"/>
    <x v="4"/>
    <e v="#N/A"/>
    <e v="#N/A"/>
    <e v="#N/A"/>
    <e v="#N/A"/>
    <e v="#N/A"/>
    <e v="#N/A"/>
    <m/>
    <m/>
  </r>
  <r>
    <x v="39"/>
    <x v="39"/>
    <s v="IN70"/>
    <n v="0"/>
    <n v="690"/>
    <n v="1980"/>
    <n v="1596"/>
    <n v="210"/>
    <n v="0"/>
    <n v="588"/>
    <n v="2034"/>
    <n v="2436"/>
    <n v="-342"/>
    <n v="342"/>
    <m/>
    <n v="1.140394088669951"/>
    <m/>
    <x v="11"/>
    <x v="4"/>
    <e v="#N/A"/>
    <e v="#N/A"/>
    <e v="#N/A"/>
    <e v="#N/A"/>
    <e v="#N/A"/>
    <e v="#N/A"/>
    <m/>
    <m/>
  </r>
  <r>
    <x v="39"/>
    <x v="39"/>
    <s v="IN71"/>
    <n v="0"/>
    <n v="1362"/>
    <n v="0"/>
    <n v="804"/>
    <n v="684"/>
    <n v="0"/>
    <n v="1596"/>
    <n v="1596"/>
    <n v="3174"/>
    <n v="894"/>
    <n v="-894"/>
    <m/>
    <n v="0.718336483931947"/>
    <m/>
    <x v="12"/>
    <x v="4"/>
    <e v="#N/A"/>
    <e v="#N/A"/>
    <e v="#N/A"/>
    <e v="#N/A"/>
    <e v="#N/A"/>
    <e v="#N/A"/>
    <m/>
    <m/>
  </r>
  <r>
    <x v="39"/>
    <x v="39"/>
    <s v="IN72"/>
    <n v="0"/>
    <n v="0"/>
    <n v="6"/>
    <n v="294"/>
    <n v="216"/>
    <n v="0"/>
    <n v="664"/>
    <n v="652"/>
    <n v="480"/>
    <n v="-406"/>
    <n v="406"/>
    <m/>
    <n v="1.845833333333333"/>
    <m/>
    <x v="13"/>
    <x v="3"/>
    <e v="#N/A"/>
    <e v="#N/A"/>
    <e v="#N/A"/>
    <e v="#N/A"/>
    <e v="#N/A"/>
    <e v="#N/A"/>
    <m/>
    <m/>
  </r>
  <r>
    <x v="39"/>
    <x v="39"/>
    <s v="IN73"/>
    <n v="0"/>
    <n v="480"/>
    <n v="0"/>
    <n v="762"/>
    <n v="252"/>
    <n v="0"/>
    <n v="456"/>
    <n v="300"/>
    <n v="500"/>
    <n v="-208"/>
    <n v="208"/>
    <m/>
    <n v="1.416"/>
    <m/>
    <x v="14"/>
    <x v="3"/>
    <e v="#N/A"/>
    <e v="#N/A"/>
    <e v="#N/A"/>
    <e v="#N/A"/>
    <e v="#N/A"/>
    <e v="#N/A"/>
    <m/>
    <m/>
  </r>
  <r>
    <x v="39"/>
    <x v="39"/>
    <s v="IN74"/>
    <n v="0"/>
    <n v="0"/>
    <n v="0"/>
    <n v="720"/>
    <n v="120"/>
    <n v="0"/>
    <n v="480"/>
    <n v="480"/>
    <n v="0"/>
    <n v="-600"/>
    <n v="600"/>
    <m/>
    <s v=""/>
    <m/>
    <x v="15"/>
    <x v="5"/>
    <e v="#N/A"/>
    <e v="#N/A"/>
    <e v="#N/A"/>
    <e v="#N/A"/>
    <e v="#N/A"/>
    <e v="#N/A"/>
    <m/>
    <m/>
  </r>
  <r>
    <x v="39"/>
    <x v="39"/>
    <s v="IN75"/>
    <n v="0"/>
    <n v="1092"/>
    <n v="0"/>
    <n v="684"/>
    <n v="570"/>
    <n v="0"/>
    <n v="1494"/>
    <n v="1362"/>
    <n v="1446"/>
    <n v="-618"/>
    <n v="618"/>
    <m/>
    <n v="1.427385892116183"/>
    <m/>
    <x v="16"/>
    <x v="2"/>
    <e v="#N/A"/>
    <e v="#N/A"/>
    <e v="#N/A"/>
    <e v="#N/A"/>
    <e v="#N/A"/>
    <e v="#N/A"/>
    <m/>
    <m/>
  </r>
  <r>
    <x v="39"/>
    <x v="39"/>
    <s v="IN76"/>
    <n v="0"/>
    <n v="966"/>
    <n v="0"/>
    <n v="1212"/>
    <n v="834"/>
    <n v="0"/>
    <n v="588"/>
    <n v="456"/>
    <n v="2126"/>
    <n v="704"/>
    <n v="-704"/>
    <m/>
    <n v="0.6688617121354656"/>
    <m/>
    <x v="17"/>
    <x v="2"/>
    <e v="#N/A"/>
    <e v="#N/A"/>
    <e v="#N/A"/>
    <e v="#N/A"/>
    <e v="#N/A"/>
    <e v="#N/A"/>
    <m/>
    <m/>
  </r>
  <r>
    <x v="39"/>
    <x v="39"/>
    <s v="IN77"/>
    <n v="0"/>
    <n v="0"/>
    <n v="0"/>
    <n v="0"/>
    <n v="0"/>
    <n v="0"/>
    <n v="0"/>
    <n v="0"/>
    <n v="0"/>
    <n v="0"/>
    <n v="0"/>
    <m/>
    <s v=""/>
    <m/>
    <x v="18"/>
    <x v="1"/>
    <e v="#N/A"/>
    <e v="#N/A"/>
    <e v="#N/A"/>
    <e v="#N/A"/>
    <e v="#N/A"/>
    <e v="#N/A"/>
    <m/>
    <m/>
  </r>
  <r>
    <x v="39"/>
    <x v="39"/>
    <s v="IN78"/>
    <n v="0"/>
    <n v="564"/>
    <n v="0"/>
    <n v="618"/>
    <n v="552"/>
    <n v="0"/>
    <n v="125"/>
    <n v="107"/>
    <n v="2132"/>
    <n v="1455"/>
    <n v="-1455"/>
    <m/>
    <n v="0.3175422138836773"/>
    <m/>
    <x v="19"/>
    <x v="2"/>
    <e v="#N/A"/>
    <e v="#N/A"/>
    <e v="#N/A"/>
    <e v="#N/A"/>
    <e v="#N/A"/>
    <e v="#N/A"/>
    <m/>
    <m/>
  </r>
  <r>
    <x v="39"/>
    <x v="39"/>
    <s v="IN79"/>
    <n v="0"/>
    <n v="0"/>
    <n v="0"/>
    <n v="90"/>
    <n v="42"/>
    <n v="0"/>
    <n v="1872"/>
    <n v="1830"/>
    <n v="252"/>
    <n v="-1662"/>
    <n v="1662"/>
    <m/>
    <n v="7.595238095238095"/>
    <m/>
    <x v="20"/>
    <x v="1"/>
    <e v="#N/A"/>
    <e v="#N/A"/>
    <e v="#N/A"/>
    <e v="#N/A"/>
    <e v="#N/A"/>
    <e v="#N/A"/>
    <m/>
    <m/>
  </r>
  <r>
    <x v="39"/>
    <x v="39"/>
    <s v="IN80"/>
    <n v="0"/>
    <n v="1884"/>
    <n v="60"/>
    <n v="1128"/>
    <n v="888"/>
    <n v="0"/>
    <n v="2046"/>
    <n v="2088"/>
    <n v="3687"/>
    <n v="693"/>
    <n v="-693"/>
    <m/>
    <n v="0.8120423108218063"/>
    <m/>
    <x v="21"/>
    <x v="2"/>
    <e v="#N/A"/>
    <e v="#N/A"/>
    <e v="#N/A"/>
    <e v="#N/A"/>
    <e v="#N/A"/>
    <e v="#N/A"/>
    <m/>
    <m/>
  </r>
  <r>
    <x v="39"/>
    <x v="39"/>
    <s v="IN81"/>
    <n v="0"/>
    <n v="2016"/>
    <n v="0"/>
    <n v="1710"/>
    <n v="1362"/>
    <n v="0"/>
    <n v="1428"/>
    <n v="1230"/>
    <n v="4400"/>
    <n v="1610"/>
    <n v="-1610"/>
    <m/>
    <n v="0.634090909090909"/>
    <m/>
    <x v="22"/>
    <x v="1"/>
    <e v="#N/A"/>
    <e v="#N/A"/>
    <e v="#N/A"/>
    <e v="#N/A"/>
    <e v="#N/A"/>
    <e v="#N/A"/>
    <m/>
    <m/>
  </r>
  <r>
    <x v="39"/>
    <x v="39"/>
    <s v="IN82"/>
    <n v="0"/>
    <n v="10500"/>
    <n v="0"/>
    <n v="576"/>
    <n v="210"/>
    <n v="0"/>
    <n v="10278"/>
    <n v="10278"/>
    <n v="1370"/>
    <n v="-9118"/>
    <n v="9118"/>
    <m/>
    <n v="7.655474452554745"/>
    <m/>
    <x v="23"/>
    <x v="6"/>
    <e v="#N/A"/>
    <e v="#N/A"/>
    <e v="#N/A"/>
    <e v="#N/A"/>
    <e v="#N/A"/>
    <e v="#N/A"/>
    <m/>
    <m/>
  </r>
  <r>
    <x v="39"/>
    <x v="39"/>
    <s v="IN83"/>
    <n v="0"/>
    <n v="0"/>
    <n v="0"/>
    <n v="690"/>
    <n v="714"/>
    <n v="0"/>
    <n v="219"/>
    <n v="171"/>
    <n v="1700"/>
    <n v="767"/>
    <n v="-767"/>
    <m/>
    <n v="0.5488235294117647"/>
    <m/>
    <x v="24"/>
    <x v="1"/>
    <e v="#N/A"/>
    <e v="#N/A"/>
    <e v="#N/A"/>
    <e v="#N/A"/>
    <e v="#N/A"/>
    <e v="#N/A"/>
    <m/>
    <m/>
  </r>
  <r>
    <x v="39"/>
    <x v="39"/>
    <s v="IN84"/>
    <n v="0"/>
    <n v="0"/>
    <n v="30"/>
    <n v="306"/>
    <n v="78"/>
    <n v="0"/>
    <n v="54"/>
    <n v="30"/>
    <n v="600"/>
    <n v="438"/>
    <n v="-438"/>
    <m/>
    <n v="0.27"/>
    <m/>
    <x v="25"/>
    <x v="1"/>
    <e v="#N/A"/>
    <e v="#N/A"/>
    <e v="#N/A"/>
    <e v="#N/A"/>
    <e v="#N/A"/>
    <e v="#N/A"/>
    <m/>
    <m/>
  </r>
  <r>
    <x v="39"/>
    <x v="39"/>
    <s v="IN85"/>
    <n v="0"/>
    <n v="0"/>
    <n v="6"/>
    <n v="30"/>
    <n v="24"/>
    <n v="0"/>
    <n v="0"/>
    <n v="0"/>
    <n v="0"/>
    <n v="-30"/>
    <n v="30"/>
    <m/>
    <s v=""/>
    <m/>
    <x v="26"/>
    <x v="3"/>
    <e v="#N/A"/>
    <e v="#N/A"/>
    <e v="#N/A"/>
    <e v="#N/A"/>
    <e v="#N/A"/>
    <e v="#N/A"/>
    <m/>
    <m/>
  </r>
  <r>
    <x v="39"/>
    <x v="39"/>
    <s v="IN86"/>
    <n v="0"/>
    <n v="0"/>
    <n v="0"/>
    <n v="456"/>
    <n v="258"/>
    <n v="0"/>
    <n v="0"/>
    <n v="60"/>
    <n v="682"/>
    <n v="424"/>
    <n v="-424"/>
    <m/>
    <n v="0.3782991202346041"/>
    <m/>
    <x v="27"/>
    <x v="3"/>
    <e v="#N/A"/>
    <e v="#N/A"/>
    <e v="#N/A"/>
    <e v="#N/A"/>
    <e v="#N/A"/>
    <e v="#N/A"/>
    <m/>
    <m/>
  </r>
  <r>
    <x v="39"/>
    <x v="39"/>
    <s v="IN87"/>
    <n v="898"/>
    <n v="804"/>
    <n v="1200"/>
    <n v="532"/>
    <n v="478"/>
    <n v="0"/>
    <n v="1218"/>
    <n v="2418"/>
    <n v="2236"/>
    <n v="-660"/>
    <n v="660"/>
    <m/>
    <n v="1.295169946332737"/>
    <m/>
    <x v="28"/>
    <x v="4"/>
    <e v="#N/A"/>
    <e v="#N/A"/>
    <e v="#N/A"/>
    <e v="#N/A"/>
    <e v="#N/A"/>
    <e v="#N/A"/>
    <m/>
    <m/>
  </r>
  <r>
    <x v="39"/>
    <x v="39"/>
    <s v="IN88"/>
    <n v="0"/>
    <n v="150"/>
    <n v="0"/>
    <n v="192"/>
    <n v="138"/>
    <n v="0"/>
    <n v="78"/>
    <n v="66"/>
    <n v="0"/>
    <n v="-216"/>
    <n v="216"/>
    <m/>
    <s v=""/>
    <m/>
    <x v="29"/>
    <x v="2"/>
    <e v="#N/A"/>
    <e v="#N/A"/>
    <e v="#N/A"/>
    <e v="#N/A"/>
    <e v="#N/A"/>
    <e v="#N/A"/>
    <m/>
    <m/>
  </r>
  <r>
    <x v="39"/>
    <x v="39"/>
    <s v="IN89"/>
    <n v="0"/>
    <n v="301"/>
    <n v="0"/>
    <n v="174"/>
    <n v="156"/>
    <n v="0"/>
    <n v="445"/>
    <n v="445"/>
    <n v="900"/>
    <n v="299"/>
    <n v="-299"/>
    <m/>
    <n v="0.6677777777777778"/>
    <m/>
    <x v="30"/>
    <x v="4"/>
    <e v="#N/A"/>
    <e v="#N/A"/>
    <e v="#N/A"/>
    <e v="#N/A"/>
    <e v="#N/A"/>
    <e v="#N/A"/>
    <m/>
    <m/>
  </r>
  <r>
    <x v="39"/>
    <x v="39"/>
    <s v="IN90"/>
    <n v="0"/>
    <n v="0"/>
    <n v="0"/>
    <n v="0"/>
    <n v="0"/>
    <n v="0"/>
    <n v="150"/>
    <n v="150"/>
    <n v="1020"/>
    <n v="870"/>
    <n v="-870"/>
    <m/>
    <n v="0.1470588235294118"/>
    <m/>
    <x v="31"/>
    <x v="5"/>
    <e v="#N/A"/>
    <e v="#N/A"/>
    <e v="#N/A"/>
    <e v="#N/A"/>
    <e v="#N/A"/>
    <e v="#N/A"/>
    <m/>
    <m/>
  </r>
  <r>
    <x v="39"/>
    <x v="39"/>
    <s v="IN91"/>
    <n v="0"/>
    <n v="0"/>
    <n v="0"/>
    <n v="0"/>
    <n v="0"/>
    <n v="0"/>
    <n v="0"/>
    <n v="0"/>
    <n v="0"/>
    <n v="0"/>
    <n v="0"/>
    <m/>
    <s v=""/>
    <m/>
    <x v="32"/>
    <x v="3"/>
    <e v="#N/A"/>
    <e v="#N/A"/>
    <e v="#N/A"/>
    <e v="#N/A"/>
    <e v="#N/A"/>
    <e v="#N/A"/>
    <m/>
    <m/>
  </r>
  <r>
    <x v="39"/>
    <x v="39"/>
    <s v="IN92"/>
    <n v="0"/>
    <n v="126"/>
    <n v="0"/>
    <n v="192"/>
    <n v="72"/>
    <n v="0"/>
    <n v="156"/>
    <n v="156"/>
    <n v="0"/>
    <n v="-228"/>
    <n v="228"/>
    <m/>
    <s v=""/>
    <m/>
    <x v="33"/>
    <x v="2"/>
    <e v="#N/A"/>
    <e v="#N/A"/>
    <e v="#N/A"/>
    <e v="#N/A"/>
    <e v="#N/A"/>
    <e v="#N/A"/>
    <m/>
    <m/>
  </r>
  <r>
    <x v="39"/>
    <x v="39"/>
    <s v="IN93"/>
    <n v="0"/>
    <n v="60"/>
    <n v="0"/>
    <n v="102"/>
    <n v="12"/>
    <n v="0"/>
    <n v="132"/>
    <n v="126"/>
    <n v="0"/>
    <n v="-144"/>
    <n v="144"/>
    <m/>
    <s v=""/>
    <m/>
    <x v="34"/>
    <x v="2"/>
    <e v="#N/A"/>
    <e v="#N/A"/>
    <e v="#N/A"/>
    <e v="#N/A"/>
    <e v="#N/A"/>
    <e v="#N/A"/>
    <m/>
    <m/>
  </r>
  <r>
    <x v="39"/>
    <x v="39"/>
    <s v="IN94"/>
    <n v="0"/>
    <n v="60"/>
    <n v="60"/>
    <n v="84"/>
    <n v="54"/>
    <n v="0"/>
    <n v="102"/>
    <n v="162"/>
    <n v="0"/>
    <n v="-216"/>
    <n v="216"/>
    <m/>
    <s v=""/>
    <m/>
    <x v="35"/>
    <x v="2"/>
    <e v="#N/A"/>
    <e v="#N/A"/>
    <e v="#N/A"/>
    <e v="#N/A"/>
    <e v="#N/A"/>
    <e v="#N/A"/>
    <m/>
    <m/>
  </r>
  <r>
    <x v="39"/>
    <x v="39"/>
    <s v="IN95"/>
    <n v="0"/>
    <n v="35610"/>
    <n v="0"/>
    <n v="0"/>
    <n v="0"/>
    <n v="0"/>
    <n v="19491"/>
    <n v="19491"/>
    <n v="0"/>
    <n v="-19491"/>
    <n v="19491"/>
    <m/>
    <s v=""/>
    <m/>
    <x v="36"/>
    <x v="7"/>
    <e v="#N/A"/>
    <e v="#N/A"/>
    <e v="#N/A"/>
    <e v="#N/A"/>
    <e v="#N/A"/>
    <e v="#N/A"/>
    <m/>
    <m/>
  </r>
  <r>
    <x v="39"/>
    <x v="39"/>
    <s v="IN96"/>
    <n v="0"/>
    <n v="0"/>
    <n v="0"/>
    <n v="0"/>
    <n v="0"/>
    <n v="0"/>
    <n v="0"/>
    <n v="0"/>
    <n v="0"/>
    <n v="0"/>
    <n v="0"/>
    <m/>
    <s v=""/>
    <m/>
    <x v="20"/>
    <x v="0"/>
    <e v="#N/A"/>
    <e v="#N/A"/>
    <e v="#N/A"/>
    <e v="#N/A"/>
    <e v="#N/A"/>
    <e v="#N/A"/>
    <m/>
    <m/>
  </r>
  <r>
    <x v="39"/>
    <x v="39"/>
    <s v="IN97"/>
    <n v="0"/>
    <n v="6876"/>
    <n v="0"/>
    <n v="0"/>
    <n v="0"/>
    <n v="0"/>
    <n v="4998"/>
    <n v="4998"/>
    <n v="0"/>
    <n v="-4998"/>
    <n v="4998"/>
    <m/>
    <s v=""/>
    <m/>
    <x v="37"/>
    <x v="8"/>
    <e v="#N/A"/>
    <e v="#N/A"/>
    <e v="#N/A"/>
    <e v="#N/A"/>
    <e v="#N/A"/>
    <e v="#N/A"/>
    <m/>
    <m/>
  </r>
  <r>
    <x v="40"/>
    <x v="40"/>
    <s v="IN15"/>
    <n v="0"/>
    <n v="0"/>
    <n v="0"/>
    <n v="0"/>
    <n v="0"/>
    <n v="0"/>
    <n v="0"/>
    <n v="0"/>
    <n v="0"/>
    <n v="0"/>
    <n v="0"/>
    <m/>
    <s v=""/>
    <m/>
    <x v="0"/>
    <x v="0"/>
    <e v="#N/A"/>
    <e v="#N/A"/>
    <e v="#N/A"/>
    <e v="#N/A"/>
    <e v="#N/A"/>
    <e v="#N/A"/>
    <m/>
    <m/>
  </r>
  <r>
    <x v="40"/>
    <x v="40"/>
    <s v="IN60"/>
    <n v="0"/>
    <n v="0"/>
    <n v="0"/>
    <n v="0"/>
    <n v="0"/>
    <n v="0"/>
    <n v="0"/>
    <n v="0"/>
    <n v="0"/>
    <n v="0"/>
    <n v="0"/>
    <m/>
    <s v=""/>
    <m/>
    <x v="1"/>
    <x v="1"/>
    <e v="#N/A"/>
    <e v="#N/A"/>
    <e v="#N/A"/>
    <e v="#N/A"/>
    <e v="#N/A"/>
    <e v="#N/A"/>
    <m/>
    <m/>
  </r>
  <r>
    <x v="40"/>
    <x v="40"/>
    <s v="IN61"/>
    <n v="0"/>
    <n v="0"/>
    <n v="0"/>
    <n v="0"/>
    <n v="0"/>
    <n v="0"/>
    <n v="0"/>
    <n v="0"/>
    <n v="0"/>
    <n v="0"/>
    <n v="0"/>
    <m/>
    <s v=""/>
    <m/>
    <x v="2"/>
    <x v="2"/>
    <e v="#N/A"/>
    <e v="#N/A"/>
    <e v="#N/A"/>
    <e v="#N/A"/>
    <e v="#N/A"/>
    <e v="#N/A"/>
    <m/>
    <m/>
  </r>
  <r>
    <x v="40"/>
    <x v="40"/>
    <s v="IN62"/>
    <n v="0"/>
    <n v="0"/>
    <n v="0"/>
    <n v="0"/>
    <n v="0"/>
    <n v="0"/>
    <n v="0"/>
    <n v="0"/>
    <n v="0"/>
    <n v="0"/>
    <n v="0"/>
    <m/>
    <s v=""/>
    <m/>
    <x v="3"/>
    <x v="3"/>
    <e v="#N/A"/>
    <e v="#N/A"/>
    <e v="#N/A"/>
    <e v="#N/A"/>
    <e v="#N/A"/>
    <e v="#N/A"/>
    <m/>
    <m/>
  </r>
  <r>
    <x v="40"/>
    <x v="40"/>
    <s v="IN63"/>
    <n v="0"/>
    <n v="0"/>
    <n v="0"/>
    <n v="0"/>
    <n v="0"/>
    <n v="0"/>
    <n v="0"/>
    <n v="0"/>
    <n v="0"/>
    <n v="0"/>
    <n v="0"/>
    <m/>
    <s v=""/>
    <m/>
    <x v="4"/>
    <x v="4"/>
    <e v="#N/A"/>
    <e v="#N/A"/>
    <e v="#N/A"/>
    <e v="#N/A"/>
    <e v="#N/A"/>
    <e v="#N/A"/>
    <m/>
    <m/>
  </r>
  <r>
    <x v="40"/>
    <x v="40"/>
    <s v="IN64"/>
    <n v="0"/>
    <n v="0"/>
    <n v="0"/>
    <n v="0"/>
    <n v="0"/>
    <n v="0"/>
    <n v="0"/>
    <n v="0"/>
    <n v="0"/>
    <n v="0"/>
    <n v="0"/>
    <m/>
    <s v=""/>
    <m/>
    <x v="5"/>
    <x v="4"/>
    <e v="#N/A"/>
    <e v="#N/A"/>
    <e v="#N/A"/>
    <e v="#N/A"/>
    <e v="#N/A"/>
    <e v="#N/A"/>
    <m/>
    <m/>
  </r>
  <r>
    <x v="40"/>
    <x v="40"/>
    <s v="IN65"/>
    <n v="0"/>
    <n v="0"/>
    <n v="0"/>
    <n v="0"/>
    <n v="0"/>
    <n v="0"/>
    <n v="0"/>
    <n v="0"/>
    <n v="0"/>
    <n v="0"/>
    <n v="0"/>
    <m/>
    <s v=""/>
    <m/>
    <x v="6"/>
    <x v="2"/>
    <e v="#N/A"/>
    <e v="#N/A"/>
    <e v="#N/A"/>
    <e v="#N/A"/>
    <e v="#N/A"/>
    <e v="#N/A"/>
    <m/>
    <m/>
  </r>
  <r>
    <x v="40"/>
    <x v="40"/>
    <s v="IN66"/>
    <n v="0"/>
    <n v="0"/>
    <n v="0"/>
    <n v="0"/>
    <n v="0"/>
    <n v="0"/>
    <n v="0"/>
    <n v="0"/>
    <n v="0"/>
    <n v="0"/>
    <n v="0"/>
    <m/>
    <s v=""/>
    <m/>
    <x v="7"/>
    <x v="3"/>
    <e v="#N/A"/>
    <e v="#N/A"/>
    <e v="#N/A"/>
    <e v="#N/A"/>
    <e v="#N/A"/>
    <e v="#N/A"/>
    <m/>
    <m/>
  </r>
  <r>
    <x v="40"/>
    <x v="40"/>
    <s v="IN67"/>
    <n v="0"/>
    <n v="0"/>
    <n v="0"/>
    <n v="0"/>
    <n v="0"/>
    <n v="0"/>
    <n v="0"/>
    <n v="0"/>
    <n v="0"/>
    <n v="0"/>
    <n v="0"/>
    <m/>
    <s v=""/>
    <m/>
    <x v="8"/>
    <x v="1"/>
    <e v="#N/A"/>
    <e v="#N/A"/>
    <e v="#N/A"/>
    <e v="#N/A"/>
    <e v="#N/A"/>
    <e v="#N/A"/>
    <m/>
    <m/>
  </r>
  <r>
    <x v="40"/>
    <x v="40"/>
    <s v="IN68"/>
    <n v="0"/>
    <n v="0"/>
    <n v="0"/>
    <n v="0"/>
    <n v="0"/>
    <n v="0"/>
    <n v="0"/>
    <n v="0"/>
    <n v="0"/>
    <n v="0"/>
    <n v="0"/>
    <m/>
    <s v=""/>
    <m/>
    <x v="9"/>
    <x v="1"/>
    <e v="#N/A"/>
    <e v="#N/A"/>
    <e v="#N/A"/>
    <e v="#N/A"/>
    <e v="#N/A"/>
    <e v="#N/A"/>
    <m/>
    <m/>
  </r>
  <r>
    <x v="40"/>
    <x v="40"/>
    <s v="IN69"/>
    <n v="0"/>
    <n v="0"/>
    <n v="0"/>
    <n v="0"/>
    <n v="0"/>
    <n v="0"/>
    <n v="0"/>
    <n v="0"/>
    <n v="0"/>
    <n v="0"/>
    <n v="0"/>
    <m/>
    <s v=""/>
    <m/>
    <x v="10"/>
    <x v="4"/>
    <e v="#N/A"/>
    <e v="#N/A"/>
    <e v="#N/A"/>
    <e v="#N/A"/>
    <e v="#N/A"/>
    <e v="#N/A"/>
    <m/>
    <m/>
  </r>
  <r>
    <x v="40"/>
    <x v="40"/>
    <s v="IN70"/>
    <n v="0"/>
    <n v="0"/>
    <n v="0"/>
    <n v="0"/>
    <n v="0"/>
    <n v="0"/>
    <n v="0"/>
    <n v="0"/>
    <n v="0"/>
    <n v="0"/>
    <n v="0"/>
    <m/>
    <s v=""/>
    <m/>
    <x v="11"/>
    <x v="4"/>
    <e v="#N/A"/>
    <e v="#N/A"/>
    <e v="#N/A"/>
    <e v="#N/A"/>
    <e v="#N/A"/>
    <e v="#N/A"/>
    <m/>
    <m/>
  </r>
  <r>
    <x v="40"/>
    <x v="40"/>
    <s v="IN71"/>
    <n v="0"/>
    <n v="0"/>
    <n v="0"/>
    <n v="0"/>
    <n v="0"/>
    <n v="0"/>
    <n v="0"/>
    <n v="0"/>
    <n v="0"/>
    <n v="0"/>
    <n v="0"/>
    <m/>
    <s v=""/>
    <m/>
    <x v="12"/>
    <x v="4"/>
    <e v="#N/A"/>
    <e v="#N/A"/>
    <e v="#N/A"/>
    <e v="#N/A"/>
    <e v="#N/A"/>
    <e v="#N/A"/>
    <m/>
    <m/>
  </r>
  <r>
    <x v="40"/>
    <x v="40"/>
    <s v="IN72"/>
    <n v="0"/>
    <n v="0"/>
    <n v="0"/>
    <n v="0"/>
    <n v="0"/>
    <n v="0"/>
    <n v="0"/>
    <n v="0"/>
    <n v="0"/>
    <n v="0"/>
    <n v="0"/>
    <m/>
    <s v=""/>
    <m/>
    <x v="13"/>
    <x v="3"/>
    <e v="#N/A"/>
    <e v="#N/A"/>
    <e v="#N/A"/>
    <e v="#N/A"/>
    <e v="#N/A"/>
    <e v="#N/A"/>
    <m/>
    <m/>
  </r>
  <r>
    <x v="40"/>
    <x v="40"/>
    <s v="IN73"/>
    <n v="0"/>
    <n v="0"/>
    <n v="0"/>
    <n v="0"/>
    <n v="0"/>
    <n v="0"/>
    <n v="0"/>
    <n v="0"/>
    <n v="0"/>
    <n v="0"/>
    <n v="0"/>
    <m/>
    <s v=""/>
    <m/>
    <x v="14"/>
    <x v="3"/>
    <e v="#N/A"/>
    <e v="#N/A"/>
    <e v="#N/A"/>
    <e v="#N/A"/>
    <e v="#N/A"/>
    <e v="#N/A"/>
    <m/>
    <m/>
  </r>
  <r>
    <x v="40"/>
    <x v="40"/>
    <s v="IN74"/>
    <n v="0"/>
    <n v="0"/>
    <n v="0"/>
    <n v="0"/>
    <n v="0"/>
    <n v="0"/>
    <n v="0"/>
    <n v="0"/>
    <n v="0"/>
    <n v="0"/>
    <n v="0"/>
    <m/>
    <s v=""/>
    <m/>
    <x v="15"/>
    <x v="5"/>
    <e v="#N/A"/>
    <e v="#N/A"/>
    <e v="#N/A"/>
    <e v="#N/A"/>
    <e v="#N/A"/>
    <e v="#N/A"/>
    <m/>
    <m/>
  </r>
  <r>
    <x v="40"/>
    <x v="40"/>
    <s v="IN75"/>
    <n v="0"/>
    <n v="0"/>
    <n v="0"/>
    <n v="0"/>
    <n v="0"/>
    <n v="0"/>
    <n v="0"/>
    <n v="0"/>
    <n v="0"/>
    <n v="0"/>
    <n v="0"/>
    <m/>
    <s v=""/>
    <m/>
    <x v="16"/>
    <x v="2"/>
    <e v="#N/A"/>
    <e v="#N/A"/>
    <e v="#N/A"/>
    <e v="#N/A"/>
    <e v="#N/A"/>
    <e v="#N/A"/>
    <m/>
    <m/>
  </r>
  <r>
    <x v="40"/>
    <x v="40"/>
    <s v="IN76"/>
    <n v="0"/>
    <n v="0"/>
    <n v="0"/>
    <n v="0"/>
    <n v="0"/>
    <n v="0"/>
    <n v="0"/>
    <n v="0"/>
    <n v="0"/>
    <n v="0"/>
    <n v="0"/>
    <m/>
    <s v=""/>
    <m/>
    <x v="17"/>
    <x v="2"/>
    <e v="#N/A"/>
    <e v="#N/A"/>
    <e v="#N/A"/>
    <e v="#N/A"/>
    <e v="#N/A"/>
    <e v="#N/A"/>
    <m/>
    <m/>
  </r>
  <r>
    <x v="40"/>
    <x v="40"/>
    <s v="IN77"/>
    <n v="0"/>
    <n v="0"/>
    <n v="0"/>
    <n v="0"/>
    <n v="0"/>
    <n v="0"/>
    <n v="0"/>
    <n v="0"/>
    <n v="0"/>
    <n v="0"/>
    <n v="0"/>
    <m/>
    <s v=""/>
    <m/>
    <x v="18"/>
    <x v="1"/>
    <e v="#N/A"/>
    <e v="#N/A"/>
    <e v="#N/A"/>
    <e v="#N/A"/>
    <e v="#N/A"/>
    <e v="#N/A"/>
    <m/>
    <m/>
  </r>
  <r>
    <x v="40"/>
    <x v="40"/>
    <s v="IN78"/>
    <n v="0"/>
    <n v="0"/>
    <n v="0"/>
    <n v="0"/>
    <n v="0"/>
    <n v="0"/>
    <n v="0"/>
    <n v="0"/>
    <n v="0"/>
    <n v="0"/>
    <n v="0"/>
    <m/>
    <s v=""/>
    <m/>
    <x v="19"/>
    <x v="2"/>
    <e v="#N/A"/>
    <e v="#N/A"/>
    <e v="#N/A"/>
    <e v="#N/A"/>
    <e v="#N/A"/>
    <e v="#N/A"/>
    <m/>
    <m/>
  </r>
  <r>
    <x v="40"/>
    <x v="40"/>
    <s v="IN79"/>
    <n v="0"/>
    <n v="0"/>
    <n v="0"/>
    <n v="0"/>
    <n v="0"/>
    <n v="0"/>
    <n v="0"/>
    <n v="0"/>
    <n v="0"/>
    <n v="0"/>
    <n v="0"/>
    <m/>
    <s v=""/>
    <m/>
    <x v="20"/>
    <x v="1"/>
    <e v="#N/A"/>
    <e v="#N/A"/>
    <e v="#N/A"/>
    <e v="#N/A"/>
    <e v="#N/A"/>
    <e v="#N/A"/>
    <m/>
    <m/>
  </r>
  <r>
    <x v="40"/>
    <x v="40"/>
    <s v="IN80"/>
    <n v="0"/>
    <n v="0"/>
    <n v="0"/>
    <n v="0"/>
    <n v="0"/>
    <n v="0"/>
    <n v="0"/>
    <n v="0"/>
    <n v="0"/>
    <n v="0"/>
    <n v="0"/>
    <m/>
    <s v=""/>
    <m/>
    <x v="21"/>
    <x v="2"/>
    <e v="#N/A"/>
    <e v="#N/A"/>
    <e v="#N/A"/>
    <e v="#N/A"/>
    <e v="#N/A"/>
    <e v="#N/A"/>
    <m/>
    <m/>
  </r>
  <r>
    <x v="40"/>
    <x v="40"/>
    <s v="IN81"/>
    <n v="0"/>
    <n v="0"/>
    <n v="0"/>
    <n v="0"/>
    <n v="0"/>
    <n v="0"/>
    <n v="0"/>
    <n v="0"/>
    <n v="0"/>
    <n v="0"/>
    <n v="0"/>
    <m/>
    <s v=""/>
    <m/>
    <x v="22"/>
    <x v="1"/>
    <e v="#N/A"/>
    <e v="#N/A"/>
    <e v="#N/A"/>
    <e v="#N/A"/>
    <e v="#N/A"/>
    <e v="#N/A"/>
    <m/>
    <m/>
  </r>
  <r>
    <x v="40"/>
    <x v="40"/>
    <s v="IN82"/>
    <n v="0"/>
    <n v="0"/>
    <n v="0"/>
    <n v="0"/>
    <n v="0"/>
    <n v="0"/>
    <n v="0"/>
    <n v="0"/>
    <n v="0"/>
    <n v="0"/>
    <n v="0"/>
    <m/>
    <s v=""/>
    <m/>
    <x v="23"/>
    <x v="6"/>
    <e v="#N/A"/>
    <e v="#N/A"/>
    <e v="#N/A"/>
    <e v="#N/A"/>
    <e v="#N/A"/>
    <e v="#N/A"/>
    <m/>
    <m/>
  </r>
  <r>
    <x v="40"/>
    <x v="40"/>
    <s v="IN83"/>
    <n v="0"/>
    <n v="0"/>
    <n v="0"/>
    <n v="0"/>
    <n v="0"/>
    <n v="0"/>
    <n v="0"/>
    <n v="0"/>
    <n v="0"/>
    <n v="0"/>
    <n v="0"/>
    <m/>
    <s v=""/>
    <m/>
    <x v="24"/>
    <x v="1"/>
    <e v="#N/A"/>
    <e v="#N/A"/>
    <e v="#N/A"/>
    <e v="#N/A"/>
    <e v="#N/A"/>
    <e v="#N/A"/>
    <m/>
    <m/>
  </r>
  <r>
    <x v="40"/>
    <x v="40"/>
    <s v="IN84"/>
    <n v="0"/>
    <n v="0"/>
    <n v="0"/>
    <n v="0"/>
    <n v="0"/>
    <n v="0"/>
    <n v="0"/>
    <n v="0"/>
    <n v="0"/>
    <n v="0"/>
    <n v="0"/>
    <m/>
    <s v=""/>
    <m/>
    <x v="25"/>
    <x v="1"/>
    <e v="#N/A"/>
    <e v="#N/A"/>
    <e v="#N/A"/>
    <e v="#N/A"/>
    <e v="#N/A"/>
    <e v="#N/A"/>
    <m/>
    <m/>
  </r>
  <r>
    <x v="40"/>
    <x v="40"/>
    <s v="IN85"/>
    <n v="0"/>
    <n v="0"/>
    <n v="0"/>
    <n v="0"/>
    <n v="0"/>
    <n v="0"/>
    <n v="0"/>
    <n v="0"/>
    <n v="0"/>
    <n v="0"/>
    <n v="0"/>
    <m/>
    <s v=""/>
    <m/>
    <x v="26"/>
    <x v="3"/>
    <e v="#N/A"/>
    <e v="#N/A"/>
    <e v="#N/A"/>
    <e v="#N/A"/>
    <e v="#N/A"/>
    <e v="#N/A"/>
    <m/>
    <m/>
  </r>
  <r>
    <x v="40"/>
    <x v="40"/>
    <s v="IN86"/>
    <n v="0"/>
    <n v="0"/>
    <n v="0"/>
    <n v="0"/>
    <n v="0"/>
    <n v="0"/>
    <n v="0"/>
    <n v="0"/>
    <n v="0"/>
    <n v="0"/>
    <n v="0"/>
    <m/>
    <s v=""/>
    <m/>
    <x v="27"/>
    <x v="3"/>
    <e v="#N/A"/>
    <e v="#N/A"/>
    <e v="#N/A"/>
    <e v="#N/A"/>
    <e v="#N/A"/>
    <e v="#N/A"/>
    <m/>
    <m/>
  </r>
  <r>
    <x v="40"/>
    <x v="40"/>
    <s v="IN87"/>
    <n v="0"/>
    <n v="0"/>
    <n v="0"/>
    <n v="0"/>
    <n v="0"/>
    <n v="0"/>
    <n v="0"/>
    <n v="0"/>
    <n v="0"/>
    <n v="0"/>
    <n v="0"/>
    <m/>
    <s v=""/>
    <m/>
    <x v="28"/>
    <x v="4"/>
    <e v="#N/A"/>
    <e v="#N/A"/>
    <e v="#N/A"/>
    <e v="#N/A"/>
    <e v="#N/A"/>
    <e v="#N/A"/>
    <m/>
    <m/>
  </r>
  <r>
    <x v="40"/>
    <x v="40"/>
    <s v="IN88"/>
    <n v="0"/>
    <n v="0"/>
    <n v="0"/>
    <n v="0"/>
    <n v="0"/>
    <n v="0"/>
    <n v="0"/>
    <n v="0"/>
    <n v="0"/>
    <n v="0"/>
    <n v="0"/>
    <m/>
    <s v=""/>
    <m/>
    <x v="29"/>
    <x v="2"/>
    <e v="#N/A"/>
    <e v="#N/A"/>
    <e v="#N/A"/>
    <e v="#N/A"/>
    <e v="#N/A"/>
    <e v="#N/A"/>
    <m/>
    <m/>
  </r>
  <r>
    <x v="40"/>
    <x v="40"/>
    <s v="IN89"/>
    <n v="0"/>
    <n v="0"/>
    <n v="0"/>
    <n v="0"/>
    <n v="0"/>
    <n v="0"/>
    <n v="0"/>
    <n v="0"/>
    <n v="0"/>
    <n v="0"/>
    <n v="0"/>
    <m/>
    <s v=""/>
    <m/>
    <x v="30"/>
    <x v="4"/>
    <e v="#N/A"/>
    <e v="#N/A"/>
    <e v="#N/A"/>
    <e v="#N/A"/>
    <e v="#N/A"/>
    <e v="#N/A"/>
    <m/>
    <m/>
  </r>
  <r>
    <x v="40"/>
    <x v="40"/>
    <s v="IN90"/>
    <n v="0"/>
    <n v="0"/>
    <n v="0"/>
    <n v="0"/>
    <n v="0"/>
    <n v="0"/>
    <n v="0"/>
    <n v="0"/>
    <n v="0"/>
    <n v="0"/>
    <n v="0"/>
    <m/>
    <s v=""/>
    <m/>
    <x v="31"/>
    <x v="5"/>
    <e v="#N/A"/>
    <e v="#N/A"/>
    <e v="#N/A"/>
    <e v="#N/A"/>
    <e v="#N/A"/>
    <e v="#N/A"/>
    <m/>
    <m/>
  </r>
  <r>
    <x v="40"/>
    <x v="40"/>
    <s v="IN91"/>
    <n v="0"/>
    <n v="0"/>
    <n v="0"/>
    <n v="0"/>
    <n v="0"/>
    <n v="0"/>
    <n v="0"/>
    <n v="0"/>
    <n v="0"/>
    <n v="0"/>
    <n v="0"/>
    <m/>
    <s v=""/>
    <m/>
    <x v="32"/>
    <x v="3"/>
    <e v="#N/A"/>
    <e v="#N/A"/>
    <e v="#N/A"/>
    <e v="#N/A"/>
    <e v="#N/A"/>
    <e v="#N/A"/>
    <m/>
    <m/>
  </r>
  <r>
    <x v="40"/>
    <x v="40"/>
    <s v="IN92"/>
    <n v="0"/>
    <n v="0"/>
    <n v="0"/>
    <n v="0"/>
    <n v="0"/>
    <n v="0"/>
    <n v="0"/>
    <n v="0"/>
    <n v="0"/>
    <n v="0"/>
    <n v="0"/>
    <m/>
    <s v=""/>
    <m/>
    <x v="33"/>
    <x v="2"/>
    <e v="#N/A"/>
    <e v="#N/A"/>
    <e v="#N/A"/>
    <e v="#N/A"/>
    <e v="#N/A"/>
    <e v="#N/A"/>
    <m/>
    <m/>
  </r>
  <r>
    <x v="40"/>
    <x v="40"/>
    <s v="IN93"/>
    <n v="0"/>
    <n v="0"/>
    <n v="0"/>
    <n v="0"/>
    <n v="0"/>
    <n v="0"/>
    <n v="0"/>
    <n v="0"/>
    <n v="0"/>
    <n v="0"/>
    <n v="0"/>
    <m/>
    <s v=""/>
    <m/>
    <x v="34"/>
    <x v="2"/>
    <e v="#N/A"/>
    <e v="#N/A"/>
    <e v="#N/A"/>
    <e v="#N/A"/>
    <e v="#N/A"/>
    <e v="#N/A"/>
    <m/>
    <m/>
  </r>
  <r>
    <x v="40"/>
    <x v="40"/>
    <s v="IN94"/>
    <n v="0"/>
    <n v="0"/>
    <n v="0"/>
    <n v="0"/>
    <n v="0"/>
    <n v="0"/>
    <n v="0"/>
    <n v="0"/>
    <n v="0"/>
    <n v="0"/>
    <n v="0"/>
    <m/>
    <s v=""/>
    <m/>
    <x v="35"/>
    <x v="2"/>
    <e v="#N/A"/>
    <e v="#N/A"/>
    <e v="#N/A"/>
    <e v="#N/A"/>
    <e v="#N/A"/>
    <e v="#N/A"/>
    <m/>
    <m/>
  </r>
  <r>
    <x v="40"/>
    <x v="40"/>
    <s v="IN95"/>
    <n v="0"/>
    <n v="0"/>
    <n v="0"/>
    <n v="0"/>
    <n v="0"/>
    <n v="0"/>
    <n v="0"/>
    <n v="0"/>
    <n v="0"/>
    <n v="0"/>
    <n v="0"/>
    <m/>
    <s v=""/>
    <m/>
    <x v="36"/>
    <x v="7"/>
    <e v="#N/A"/>
    <e v="#N/A"/>
    <e v="#N/A"/>
    <e v="#N/A"/>
    <e v="#N/A"/>
    <e v="#N/A"/>
    <m/>
    <m/>
  </r>
  <r>
    <x v="41"/>
    <x v="41"/>
    <s v="IN15"/>
    <n v="0"/>
    <n v="0"/>
    <n v="0"/>
    <n v="0"/>
    <n v="0"/>
    <n v="0"/>
    <n v="0"/>
    <n v="0"/>
    <n v="0"/>
    <n v="0"/>
    <n v="0"/>
    <m/>
    <s v=""/>
    <m/>
    <x v="0"/>
    <x v="0"/>
    <e v="#N/A"/>
    <e v="#N/A"/>
    <e v="#N/A"/>
    <e v="#N/A"/>
    <e v="#N/A"/>
    <e v="#N/A"/>
    <m/>
    <m/>
  </r>
  <r>
    <x v="41"/>
    <x v="41"/>
    <s v="IN60"/>
    <n v="0"/>
    <n v="0"/>
    <n v="0"/>
    <n v="0"/>
    <n v="0"/>
    <n v="0"/>
    <n v="0"/>
    <n v="0"/>
    <n v="0"/>
    <n v="0"/>
    <n v="0"/>
    <m/>
    <s v=""/>
    <m/>
    <x v="1"/>
    <x v="1"/>
    <e v="#N/A"/>
    <e v="#N/A"/>
    <e v="#N/A"/>
    <e v="#N/A"/>
    <e v="#N/A"/>
    <e v="#N/A"/>
    <m/>
    <m/>
  </r>
  <r>
    <x v="41"/>
    <x v="41"/>
    <s v="IN61"/>
    <n v="0"/>
    <n v="0"/>
    <n v="0"/>
    <n v="0"/>
    <n v="0"/>
    <n v="0"/>
    <n v="0"/>
    <n v="0"/>
    <n v="0"/>
    <n v="0"/>
    <n v="0"/>
    <m/>
    <s v=""/>
    <m/>
    <x v="2"/>
    <x v="2"/>
    <e v="#N/A"/>
    <e v="#N/A"/>
    <e v="#N/A"/>
    <e v="#N/A"/>
    <e v="#N/A"/>
    <e v="#N/A"/>
    <m/>
    <m/>
  </r>
  <r>
    <x v="41"/>
    <x v="41"/>
    <s v="IN62"/>
    <n v="0"/>
    <n v="0"/>
    <n v="0"/>
    <n v="0"/>
    <n v="0"/>
    <n v="0"/>
    <n v="0"/>
    <n v="0"/>
    <n v="0"/>
    <n v="0"/>
    <n v="0"/>
    <m/>
    <s v=""/>
    <m/>
    <x v="3"/>
    <x v="3"/>
    <e v="#N/A"/>
    <e v="#N/A"/>
    <e v="#N/A"/>
    <e v="#N/A"/>
    <e v="#N/A"/>
    <e v="#N/A"/>
    <m/>
    <m/>
  </r>
  <r>
    <x v="41"/>
    <x v="41"/>
    <s v="IN63"/>
    <n v="0"/>
    <n v="0"/>
    <n v="0"/>
    <n v="0"/>
    <n v="0"/>
    <n v="0"/>
    <n v="0"/>
    <n v="0"/>
    <n v="0"/>
    <n v="0"/>
    <n v="0"/>
    <m/>
    <s v=""/>
    <m/>
    <x v="4"/>
    <x v="4"/>
    <e v="#N/A"/>
    <e v="#N/A"/>
    <e v="#N/A"/>
    <e v="#N/A"/>
    <e v="#N/A"/>
    <e v="#N/A"/>
    <m/>
    <m/>
  </r>
  <r>
    <x v="41"/>
    <x v="41"/>
    <s v="IN64"/>
    <n v="0"/>
    <n v="0"/>
    <n v="0"/>
    <n v="0"/>
    <n v="0"/>
    <n v="0"/>
    <n v="0"/>
    <n v="0"/>
    <n v="0"/>
    <n v="0"/>
    <n v="0"/>
    <m/>
    <s v=""/>
    <m/>
    <x v="5"/>
    <x v="4"/>
    <e v="#N/A"/>
    <e v="#N/A"/>
    <e v="#N/A"/>
    <e v="#N/A"/>
    <e v="#N/A"/>
    <e v="#N/A"/>
    <m/>
    <m/>
  </r>
  <r>
    <x v="41"/>
    <x v="41"/>
    <s v="IN65"/>
    <n v="0"/>
    <n v="0"/>
    <n v="0"/>
    <n v="0"/>
    <n v="0"/>
    <n v="0"/>
    <n v="0"/>
    <n v="0"/>
    <n v="0"/>
    <n v="0"/>
    <n v="0"/>
    <m/>
    <s v=""/>
    <m/>
    <x v="6"/>
    <x v="2"/>
    <e v="#N/A"/>
    <e v="#N/A"/>
    <e v="#N/A"/>
    <e v="#N/A"/>
    <e v="#N/A"/>
    <e v="#N/A"/>
    <m/>
    <m/>
  </r>
  <r>
    <x v="41"/>
    <x v="41"/>
    <s v="IN66"/>
    <n v="0"/>
    <n v="0"/>
    <n v="0"/>
    <n v="0"/>
    <n v="0"/>
    <n v="0"/>
    <n v="0"/>
    <n v="0"/>
    <n v="0"/>
    <n v="0"/>
    <n v="0"/>
    <m/>
    <s v=""/>
    <m/>
    <x v="7"/>
    <x v="3"/>
    <e v="#N/A"/>
    <e v="#N/A"/>
    <e v="#N/A"/>
    <e v="#N/A"/>
    <e v="#N/A"/>
    <e v="#N/A"/>
    <m/>
    <m/>
  </r>
  <r>
    <x v="41"/>
    <x v="41"/>
    <s v="IN67"/>
    <n v="0"/>
    <n v="0"/>
    <n v="0"/>
    <n v="0"/>
    <n v="0"/>
    <n v="0"/>
    <n v="0"/>
    <n v="0"/>
    <n v="0"/>
    <n v="0"/>
    <n v="0"/>
    <m/>
    <s v=""/>
    <m/>
    <x v="8"/>
    <x v="1"/>
    <e v="#N/A"/>
    <e v="#N/A"/>
    <e v="#N/A"/>
    <e v="#N/A"/>
    <e v="#N/A"/>
    <e v="#N/A"/>
    <m/>
    <m/>
  </r>
  <r>
    <x v="41"/>
    <x v="41"/>
    <s v="IN68"/>
    <n v="0"/>
    <n v="0"/>
    <n v="0"/>
    <n v="0"/>
    <n v="0"/>
    <n v="0"/>
    <n v="0"/>
    <n v="0"/>
    <n v="0"/>
    <n v="0"/>
    <n v="0"/>
    <m/>
    <s v=""/>
    <m/>
    <x v="9"/>
    <x v="1"/>
    <e v="#N/A"/>
    <e v="#N/A"/>
    <e v="#N/A"/>
    <e v="#N/A"/>
    <e v="#N/A"/>
    <e v="#N/A"/>
    <m/>
    <m/>
  </r>
  <r>
    <x v="41"/>
    <x v="41"/>
    <s v="IN69"/>
    <n v="0"/>
    <n v="0"/>
    <n v="0"/>
    <n v="0"/>
    <n v="0"/>
    <n v="0"/>
    <n v="0"/>
    <n v="0"/>
    <n v="0"/>
    <n v="0"/>
    <n v="0"/>
    <m/>
    <s v=""/>
    <m/>
    <x v="10"/>
    <x v="4"/>
    <e v="#N/A"/>
    <e v="#N/A"/>
    <e v="#N/A"/>
    <e v="#N/A"/>
    <e v="#N/A"/>
    <e v="#N/A"/>
    <m/>
    <m/>
  </r>
  <r>
    <x v="41"/>
    <x v="41"/>
    <s v="IN70"/>
    <n v="0"/>
    <n v="0"/>
    <n v="0"/>
    <n v="0"/>
    <n v="0"/>
    <n v="0"/>
    <n v="0"/>
    <n v="0"/>
    <n v="0"/>
    <n v="0"/>
    <n v="0"/>
    <m/>
    <s v=""/>
    <m/>
    <x v="11"/>
    <x v="4"/>
    <e v="#N/A"/>
    <e v="#N/A"/>
    <e v="#N/A"/>
    <e v="#N/A"/>
    <e v="#N/A"/>
    <e v="#N/A"/>
    <m/>
    <m/>
  </r>
  <r>
    <x v="41"/>
    <x v="41"/>
    <s v="IN71"/>
    <n v="0"/>
    <n v="0"/>
    <n v="0"/>
    <n v="0"/>
    <n v="0"/>
    <n v="0"/>
    <n v="0"/>
    <n v="0"/>
    <n v="0"/>
    <n v="0"/>
    <n v="0"/>
    <m/>
    <s v=""/>
    <m/>
    <x v="12"/>
    <x v="4"/>
    <e v="#N/A"/>
    <e v="#N/A"/>
    <e v="#N/A"/>
    <e v="#N/A"/>
    <e v="#N/A"/>
    <e v="#N/A"/>
    <m/>
    <m/>
  </r>
  <r>
    <x v="41"/>
    <x v="41"/>
    <s v="IN72"/>
    <n v="0"/>
    <n v="0"/>
    <n v="0"/>
    <n v="0"/>
    <n v="0"/>
    <n v="0"/>
    <n v="0"/>
    <n v="0"/>
    <n v="0"/>
    <n v="0"/>
    <n v="0"/>
    <m/>
    <s v=""/>
    <m/>
    <x v="13"/>
    <x v="3"/>
    <e v="#N/A"/>
    <e v="#N/A"/>
    <e v="#N/A"/>
    <e v="#N/A"/>
    <e v="#N/A"/>
    <e v="#N/A"/>
    <m/>
    <m/>
  </r>
  <r>
    <x v="41"/>
    <x v="41"/>
    <s v="IN73"/>
    <n v="0"/>
    <n v="0"/>
    <n v="0"/>
    <n v="0"/>
    <n v="0"/>
    <n v="0"/>
    <n v="0"/>
    <n v="0"/>
    <n v="0"/>
    <n v="0"/>
    <n v="0"/>
    <m/>
    <s v=""/>
    <m/>
    <x v="14"/>
    <x v="3"/>
    <e v="#N/A"/>
    <e v="#N/A"/>
    <e v="#N/A"/>
    <e v="#N/A"/>
    <e v="#N/A"/>
    <e v="#N/A"/>
    <m/>
    <m/>
  </r>
  <r>
    <x v="41"/>
    <x v="41"/>
    <s v="IN74"/>
    <n v="0"/>
    <n v="0"/>
    <n v="0"/>
    <n v="0"/>
    <n v="0"/>
    <n v="0"/>
    <n v="0"/>
    <n v="0"/>
    <n v="0"/>
    <n v="0"/>
    <n v="0"/>
    <m/>
    <s v=""/>
    <m/>
    <x v="15"/>
    <x v="5"/>
    <e v="#N/A"/>
    <e v="#N/A"/>
    <e v="#N/A"/>
    <e v="#N/A"/>
    <e v="#N/A"/>
    <e v="#N/A"/>
    <m/>
    <m/>
  </r>
  <r>
    <x v="41"/>
    <x v="41"/>
    <s v="IN75"/>
    <n v="0"/>
    <n v="0"/>
    <n v="0"/>
    <n v="0"/>
    <n v="0"/>
    <n v="0"/>
    <n v="0"/>
    <n v="0"/>
    <n v="0"/>
    <n v="0"/>
    <n v="0"/>
    <m/>
    <s v=""/>
    <m/>
    <x v="16"/>
    <x v="2"/>
    <e v="#N/A"/>
    <e v="#N/A"/>
    <e v="#N/A"/>
    <e v="#N/A"/>
    <e v="#N/A"/>
    <e v="#N/A"/>
    <m/>
    <m/>
  </r>
  <r>
    <x v="41"/>
    <x v="41"/>
    <s v="IN76"/>
    <n v="0"/>
    <n v="0"/>
    <n v="0"/>
    <n v="0"/>
    <n v="0"/>
    <n v="0"/>
    <n v="0"/>
    <n v="0"/>
    <n v="0"/>
    <n v="0"/>
    <n v="0"/>
    <m/>
    <s v=""/>
    <m/>
    <x v="17"/>
    <x v="2"/>
    <e v="#N/A"/>
    <e v="#N/A"/>
    <e v="#N/A"/>
    <e v="#N/A"/>
    <e v="#N/A"/>
    <e v="#N/A"/>
    <m/>
    <m/>
  </r>
  <r>
    <x v="41"/>
    <x v="41"/>
    <s v="IN77"/>
    <n v="0"/>
    <n v="0"/>
    <n v="0"/>
    <n v="0"/>
    <n v="0"/>
    <n v="0"/>
    <n v="0"/>
    <n v="0"/>
    <n v="0"/>
    <n v="0"/>
    <n v="0"/>
    <m/>
    <s v=""/>
    <m/>
    <x v="18"/>
    <x v="1"/>
    <e v="#N/A"/>
    <e v="#N/A"/>
    <e v="#N/A"/>
    <e v="#N/A"/>
    <e v="#N/A"/>
    <e v="#N/A"/>
    <m/>
    <m/>
  </r>
  <r>
    <x v="41"/>
    <x v="41"/>
    <s v="IN78"/>
    <n v="0"/>
    <n v="0"/>
    <n v="0"/>
    <n v="0"/>
    <n v="0"/>
    <n v="0"/>
    <n v="0"/>
    <n v="0"/>
    <n v="0"/>
    <n v="0"/>
    <n v="0"/>
    <m/>
    <s v=""/>
    <m/>
    <x v="19"/>
    <x v="2"/>
    <e v="#N/A"/>
    <e v="#N/A"/>
    <e v="#N/A"/>
    <e v="#N/A"/>
    <e v="#N/A"/>
    <e v="#N/A"/>
    <m/>
    <m/>
  </r>
  <r>
    <x v="41"/>
    <x v="41"/>
    <s v="IN79"/>
    <n v="0"/>
    <n v="0"/>
    <n v="0"/>
    <n v="0"/>
    <n v="0"/>
    <n v="0"/>
    <n v="0"/>
    <n v="0"/>
    <n v="0"/>
    <n v="0"/>
    <n v="0"/>
    <m/>
    <s v=""/>
    <m/>
    <x v="20"/>
    <x v="1"/>
    <e v="#N/A"/>
    <e v="#N/A"/>
    <e v="#N/A"/>
    <e v="#N/A"/>
    <e v="#N/A"/>
    <e v="#N/A"/>
    <m/>
    <m/>
  </r>
  <r>
    <x v="41"/>
    <x v="41"/>
    <s v="IN80"/>
    <n v="0"/>
    <n v="0"/>
    <n v="0"/>
    <n v="0"/>
    <n v="0"/>
    <n v="0"/>
    <n v="0"/>
    <n v="0"/>
    <n v="0"/>
    <n v="0"/>
    <n v="0"/>
    <m/>
    <s v=""/>
    <m/>
    <x v="21"/>
    <x v="2"/>
    <e v="#N/A"/>
    <e v="#N/A"/>
    <e v="#N/A"/>
    <e v="#N/A"/>
    <e v="#N/A"/>
    <e v="#N/A"/>
    <m/>
    <m/>
  </r>
  <r>
    <x v="41"/>
    <x v="41"/>
    <s v="IN81"/>
    <n v="0"/>
    <n v="0"/>
    <n v="0"/>
    <n v="0"/>
    <n v="0"/>
    <n v="0"/>
    <n v="0"/>
    <n v="0"/>
    <n v="0"/>
    <n v="0"/>
    <n v="0"/>
    <m/>
    <s v=""/>
    <m/>
    <x v="22"/>
    <x v="1"/>
    <e v="#N/A"/>
    <e v="#N/A"/>
    <e v="#N/A"/>
    <e v="#N/A"/>
    <e v="#N/A"/>
    <e v="#N/A"/>
    <m/>
    <m/>
  </r>
  <r>
    <x v="41"/>
    <x v="41"/>
    <s v="IN82"/>
    <n v="0"/>
    <n v="0"/>
    <n v="0"/>
    <n v="0"/>
    <n v="0"/>
    <n v="0"/>
    <n v="0"/>
    <n v="0"/>
    <n v="0"/>
    <n v="0"/>
    <n v="0"/>
    <m/>
    <s v=""/>
    <m/>
    <x v="23"/>
    <x v="6"/>
    <e v="#N/A"/>
    <e v="#N/A"/>
    <e v="#N/A"/>
    <e v="#N/A"/>
    <e v="#N/A"/>
    <e v="#N/A"/>
    <m/>
    <m/>
  </r>
  <r>
    <x v="41"/>
    <x v="41"/>
    <s v="IN83"/>
    <n v="0"/>
    <n v="0"/>
    <n v="0"/>
    <n v="0"/>
    <n v="0"/>
    <n v="0"/>
    <n v="0"/>
    <n v="0"/>
    <n v="0"/>
    <n v="0"/>
    <n v="0"/>
    <m/>
    <s v=""/>
    <m/>
    <x v="24"/>
    <x v="1"/>
    <e v="#N/A"/>
    <e v="#N/A"/>
    <e v="#N/A"/>
    <e v="#N/A"/>
    <e v="#N/A"/>
    <e v="#N/A"/>
    <m/>
    <m/>
  </r>
  <r>
    <x v="41"/>
    <x v="41"/>
    <s v="IN84"/>
    <n v="0"/>
    <n v="0"/>
    <n v="0"/>
    <n v="0"/>
    <n v="0"/>
    <n v="0"/>
    <n v="0"/>
    <n v="0"/>
    <n v="0"/>
    <n v="0"/>
    <n v="0"/>
    <m/>
    <s v=""/>
    <m/>
    <x v="25"/>
    <x v="1"/>
    <e v="#N/A"/>
    <e v="#N/A"/>
    <e v="#N/A"/>
    <e v="#N/A"/>
    <e v="#N/A"/>
    <e v="#N/A"/>
    <m/>
    <m/>
  </r>
  <r>
    <x v="41"/>
    <x v="41"/>
    <s v="IN85"/>
    <n v="0"/>
    <n v="0"/>
    <n v="0"/>
    <n v="0"/>
    <n v="0"/>
    <n v="0"/>
    <n v="0"/>
    <n v="0"/>
    <n v="0"/>
    <n v="0"/>
    <n v="0"/>
    <m/>
    <s v=""/>
    <m/>
    <x v="26"/>
    <x v="3"/>
    <e v="#N/A"/>
    <e v="#N/A"/>
    <e v="#N/A"/>
    <e v="#N/A"/>
    <e v="#N/A"/>
    <e v="#N/A"/>
    <m/>
    <m/>
  </r>
  <r>
    <x v="41"/>
    <x v="41"/>
    <s v="IN86"/>
    <n v="0"/>
    <n v="0"/>
    <n v="0"/>
    <n v="0"/>
    <n v="0"/>
    <n v="0"/>
    <n v="0"/>
    <n v="0"/>
    <n v="0"/>
    <n v="0"/>
    <n v="0"/>
    <m/>
    <s v=""/>
    <m/>
    <x v="27"/>
    <x v="3"/>
    <e v="#N/A"/>
    <e v="#N/A"/>
    <e v="#N/A"/>
    <e v="#N/A"/>
    <e v="#N/A"/>
    <e v="#N/A"/>
    <m/>
    <m/>
  </r>
  <r>
    <x v="41"/>
    <x v="41"/>
    <s v="IN87"/>
    <n v="0"/>
    <n v="0"/>
    <n v="0"/>
    <n v="0"/>
    <n v="0"/>
    <n v="0"/>
    <n v="0"/>
    <n v="0"/>
    <n v="0"/>
    <n v="0"/>
    <n v="0"/>
    <m/>
    <s v=""/>
    <m/>
    <x v="28"/>
    <x v="4"/>
    <e v="#N/A"/>
    <e v="#N/A"/>
    <e v="#N/A"/>
    <e v="#N/A"/>
    <e v="#N/A"/>
    <e v="#N/A"/>
    <m/>
    <m/>
  </r>
  <r>
    <x v="41"/>
    <x v="41"/>
    <s v="IN88"/>
    <n v="0"/>
    <n v="0"/>
    <n v="0"/>
    <n v="0"/>
    <n v="0"/>
    <n v="0"/>
    <n v="0"/>
    <n v="0"/>
    <n v="0"/>
    <n v="0"/>
    <n v="0"/>
    <m/>
    <s v=""/>
    <m/>
    <x v="29"/>
    <x v="2"/>
    <e v="#N/A"/>
    <e v="#N/A"/>
    <e v="#N/A"/>
    <e v="#N/A"/>
    <e v="#N/A"/>
    <e v="#N/A"/>
    <m/>
    <m/>
  </r>
  <r>
    <x v="41"/>
    <x v="41"/>
    <s v="IN89"/>
    <n v="0"/>
    <n v="0"/>
    <n v="0"/>
    <n v="0"/>
    <n v="0"/>
    <n v="0"/>
    <n v="0"/>
    <n v="0"/>
    <n v="0"/>
    <n v="0"/>
    <n v="0"/>
    <m/>
    <s v=""/>
    <m/>
    <x v="30"/>
    <x v="4"/>
    <e v="#N/A"/>
    <e v="#N/A"/>
    <e v="#N/A"/>
    <e v="#N/A"/>
    <e v="#N/A"/>
    <e v="#N/A"/>
    <m/>
    <m/>
  </r>
  <r>
    <x v="41"/>
    <x v="41"/>
    <s v="IN90"/>
    <n v="0"/>
    <n v="0"/>
    <n v="0"/>
    <n v="0"/>
    <n v="0"/>
    <n v="0"/>
    <n v="0"/>
    <n v="0"/>
    <n v="0"/>
    <n v="0"/>
    <n v="0"/>
    <m/>
    <s v=""/>
    <m/>
    <x v="31"/>
    <x v="5"/>
    <e v="#N/A"/>
    <e v="#N/A"/>
    <e v="#N/A"/>
    <e v="#N/A"/>
    <e v="#N/A"/>
    <e v="#N/A"/>
    <m/>
    <m/>
  </r>
  <r>
    <x v="41"/>
    <x v="41"/>
    <s v="IN91"/>
    <n v="0"/>
    <n v="0"/>
    <n v="0"/>
    <n v="0"/>
    <n v="0"/>
    <n v="0"/>
    <n v="0"/>
    <n v="0"/>
    <n v="0"/>
    <n v="0"/>
    <n v="0"/>
    <m/>
    <s v=""/>
    <m/>
    <x v="32"/>
    <x v="3"/>
    <e v="#N/A"/>
    <e v="#N/A"/>
    <e v="#N/A"/>
    <e v="#N/A"/>
    <e v="#N/A"/>
    <e v="#N/A"/>
    <m/>
    <m/>
  </r>
  <r>
    <x v="41"/>
    <x v="41"/>
    <s v="IN92"/>
    <n v="0"/>
    <n v="0"/>
    <n v="0"/>
    <n v="0"/>
    <n v="0"/>
    <n v="0"/>
    <n v="0"/>
    <n v="0"/>
    <n v="0"/>
    <n v="0"/>
    <n v="0"/>
    <m/>
    <s v=""/>
    <m/>
    <x v="33"/>
    <x v="2"/>
    <e v="#N/A"/>
    <e v="#N/A"/>
    <e v="#N/A"/>
    <e v="#N/A"/>
    <e v="#N/A"/>
    <e v="#N/A"/>
    <m/>
    <m/>
  </r>
  <r>
    <x v="41"/>
    <x v="41"/>
    <s v="IN93"/>
    <n v="0"/>
    <n v="0"/>
    <n v="0"/>
    <n v="0"/>
    <n v="0"/>
    <n v="0"/>
    <n v="0"/>
    <n v="0"/>
    <n v="0"/>
    <n v="0"/>
    <n v="0"/>
    <m/>
    <s v=""/>
    <m/>
    <x v="34"/>
    <x v="2"/>
    <e v="#N/A"/>
    <e v="#N/A"/>
    <e v="#N/A"/>
    <e v="#N/A"/>
    <e v="#N/A"/>
    <e v="#N/A"/>
    <m/>
    <m/>
  </r>
  <r>
    <x v="41"/>
    <x v="41"/>
    <s v="IN94"/>
    <n v="0"/>
    <n v="0"/>
    <n v="0"/>
    <n v="0"/>
    <n v="0"/>
    <n v="0"/>
    <n v="0"/>
    <n v="0"/>
    <n v="0"/>
    <n v="0"/>
    <n v="0"/>
    <m/>
    <s v=""/>
    <m/>
    <x v="35"/>
    <x v="2"/>
    <e v="#N/A"/>
    <e v="#N/A"/>
    <e v="#N/A"/>
    <e v="#N/A"/>
    <e v="#N/A"/>
    <e v="#N/A"/>
    <m/>
    <m/>
  </r>
  <r>
    <x v="41"/>
    <x v="41"/>
    <s v="IN95"/>
    <n v="0"/>
    <n v="0"/>
    <n v="0"/>
    <n v="0"/>
    <n v="0"/>
    <n v="0"/>
    <n v="0"/>
    <n v="0"/>
    <n v="0"/>
    <n v="0"/>
    <n v="0"/>
    <m/>
    <s v=""/>
    <m/>
    <x v="36"/>
    <x v="7"/>
    <e v="#N/A"/>
    <e v="#N/A"/>
    <e v="#N/A"/>
    <e v="#N/A"/>
    <e v="#N/A"/>
    <e v="#N/A"/>
    <m/>
    <m/>
  </r>
  <r>
    <x v="42"/>
    <x v="42"/>
    <s v="IN60"/>
    <n v="0"/>
    <n v="0"/>
    <n v="0"/>
    <n v="0"/>
    <n v="0"/>
    <n v="0"/>
    <n v="0"/>
    <n v="0"/>
    <n v="0"/>
    <n v="0"/>
    <n v="0"/>
    <m/>
    <s v=""/>
    <m/>
    <x v="1"/>
    <x v="1"/>
    <e v="#N/A"/>
    <e v="#N/A"/>
    <e v="#N/A"/>
    <e v="#N/A"/>
    <e v="#N/A"/>
    <e v="#N/A"/>
    <m/>
    <m/>
  </r>
  <r>
    <x v="42"/>
    <x v="42"/>
    <s v="IN61"/>
    <n v="0"/>
    <n v="0"/>
    <n v="0"/>
    <n v="0"/>
    <n v="0"/>
    <n v="0"/>
    <n v="0"/>
    <n v="0"/>
    <n v="0"/>
    <n v="0"/>
    <n v="0"/>
    <m/>
    <s v=""/>
    <m/>
    <x v="2"/>
    <x v="2"/>
    <e v="#N/A"/>
    <e v="#N/A"/>
    <e v="#N/A"/>
    <e v="#N/A"/>
    <e v="#N/A"/>
    <e v="#N/A"/>
    <m/>
    <m/>
  </r>
  <r>
    <x v="42"/>
    <x v="42"/>
    <s v="IN62"/>
    <n v="0"/>
    <n v="0"/>
    <n v="0"/>
    <n v="0"/>
    <n v="0"/>
    <n v="0"/>
    <n v="0"/>
    <n v="0"/>
    <n v="0"/>
    <n v="0"/>
    <n v="0"/>
    <m/>
    <s v=""/>
    <m/>
    <x v="3"/>
    <x v="3"/>
    <e v="#N/A"/>
    <e v="#N/A"/>
    <e v="#N/A"/>
    <e v="#N/A"/>
    <e v="#N/A"/>
    <e v="#N/A"/>
    <m/>
    <m/>
  </r>
  <r>
    <x v="42"/>
    <x v="42"/>
    <s v="IN63"/>
    <n v="0"/>
    <n v="0"/>
    <n v="0"/>
    <n v="0"/>
    <n v="0"/>
    <n v="0"/>
    <n v="0"/>
    <n v="0"/>
    <n v="0"/>
    <n v="0"/>
    <n v="0"/>
    <m/>
    <s v=""/>
    <m/>
    <x v="4"/>
    <x v="4"/>
    <e v="#N/A"/>
    <e v="#N/A"/>
    <e v="#N/A"/>
    <e v="#N/A"/>
    <e v="#N/A"/>
    <e v="#N/A"/>
    <m/>
    <m/>
  </r>
  <r>
    <x v="42"/>
    <x v="42"/>
    <s v="IN64"/>
    <n v="0"/>
    <n v="0"/>
    <n v="0"/>
    <n v="0"/>
    <n v="0"/>
    <n v="0"/>
    <n v="0"/>
    <n v="0"/>
    <n v="0"/>
    <n v="0"/>
    <n v="0"/>
    <m/>
    <s v=""/>
    <m/>
    <x v="5"/>
    <x v="4"/>
    <e v="#N/A"/>
    <e v="#N/A"/>
    <e v="#N/A"/>
    <e v="#N/A"/>
    <e v="#N/A"/>
    <e v="#N/A"/>
    <m/>
    <m/>
  </r>
  <r>
    <x v="42"/>
    <x v="42"/>
    <s v="IN65"/>
    <n v="0"/>
    <n v="0"/>
    <n v="0"/>
    <n v="0"/>
    <n v="0"/>
    <n v="0"/>
    <n v="0"/>
    <n v="0"/>
    <n v="0"/>
    <n v="0"/>
    <n v="0"/>
    <m/>
    <s v=""/>
    <m/>
    <x v="6"/>
    <x v="2"/>
    <e v="#N/A"/>
    <e v="#N/A"/>
    <e v="#N/A"/>
    <e v="#N/A"/>
    <e v="#N/A"/>
    <e v="#N/A"/>
    <m/>
    <m/>
  </r>
  <r>
    <x v="42"/>
    <x v="42"/>
    <s v="IN66"/>
    <n v="0"/>
    <n v="0"/>
    <n v="0"/>
    <n v="0"/>
    <n v="0"/>
    <n v="0"/>
    <n v="0"/>
    <n v="0"/>
    <n v="0"/>
    <n v="0"/>
    <n v="0"/>
    <m/>
    <s v=""/>
    <m/>
    <x v="7"/>
    <x v="3"/>
    <e v="#N/A"/>
    <e v="#N/A"/>
    <e v="#N/A"/>
    <e v="#N/A"/>
    <e v="#N/A"/>
    <e v="#N/A"/>
    <m/>
    <m/>
  </r>
  <r>
    <x v="42"/>
    <x v="42"/>
    <s v="IN67"/>
    <n v="0"/>
    <n v="0"/>
    <n v="0"/>
    <n v="0"/>
    <n v="0"/>
    <n v="0"/>
    <n v="0"/>
    <n v="0"/>
    <n v="0"/>
    <n v="0"/>
    <n v="0"/>
    <m/>
    <s v=""/>
    <m/>
    <x v="8"/>
    <x v="1"/>
    <e v="#N/A"/>
    <e v="#N/A"/>
    <e v="#N/A"/>
    <e v="#N/A"/>
    <e v="#N/A"/>
    <e v="#N/A"/>
    <m/>
    <m/>
  </r>
  <r>
    <x v="42"/>
    <x v="42"/>
    <s v="IN68"/>
    <n v="0"/>
    <n v="0"/>
    <n v="10"/>
    <n v="0"/>
    <n v="0"/>
    <n v="0"/>
    <n v="0"/>
    <n v="10"/>
    <n v="0"/>
    <n v="-10"/>
    <n v="10"/>
    <m/>
    <s v=""/>
    <m/>
    <x v="9"/>
    <x v="1"/>
    <e v="#N/A"/>
    <e v="#N/A"/>
    <e v="#N/A"/>
    <e v="#N/A"/>
    <e v="#N/A"/>
    <e v="#N/A"/>
    <m/>
    <m/>
  </r>
  <r>
    <x v="42"/>
    <x v="42"/>
    <s v="IN69"/>
    <n v="0"/>
    <n v="0"/>
    <n v="0"/>
    <n v="0"/>
    <n v="0"/>
    <n v="0"/>
    <n v="0"/>
    <n v="0"/>
    <n v="0"/>
    <n v="0"/>
    <n v="0"/>
    <m/>
    <s v=""/>
    <m/>
    <x v="10"/>
    <x v="4"/>
    <e v="#N/A"/>
    <e v="#N/A"/>
    <e v="#N/A"/>
    <e v="#N/A"/>
    <e v="#N/A"/>
    <e v="#N/A"/>
    <m/>
    <m/>
  </r>
  <r>
    <x v="42"/>
    <x v="42"/>
    <s v="IN70"/>
    <n v="0"/>
    <n v="0"/>
    <n v="0"/>
    <n v="0"/>
    <n v="0"/>
    <n v="0"/>
    <n v="0"/>
    <n v="0"/>
    <n v="0"/>
    <n v="0"/>
    <n v="0"/>
    <m/>
    <s v=""/>
    <m/>
    <x v="11"/>
    <x v="4"/>
    <e v="#N/A"/>
    <e v="#N/A"/>
    <e v="#N/A"/>
    <e v="#N/A"/>
    <e v="#N/A"/>
    <e v="#N/A"/>
    <m/>
    <m/>
  </r>
  <r>
    <x v="42"/>
    <x v="42"/>
    <s v="IN71"/>
    <n v="0"/>
    <n v="0"/>
    <n v="0"/>
    <n v="0"/>
    <n v="0"/>
    <n v="0"/>
    <n v="0"/>
    <n v="0"/>
    <n v="0"/>
    <n v="0"/>
    <n v="0"/>
    <m/>
    <s v=""/>
    <m/>
    <x v="12"/>
    <x v="4"/>
    <e v="#N/A"/>
    <e v="#N/A"/>
    <e v="#N/A"/>
    <e v="#N/A"/>
    <e v="#N/A"/>
    <e v="#N/A"/>
    <m/>
    <m/>
  </r>
  <r>
    <x v="42"/>
    <x v="42"/>
    <s v="IN72"/>
    <n v="0"/>
    <n v="0"/>
    <n v="0"/>
    <n v="0"/>
    <n v="0"/>
    <n v="0"/>
    <n v="0"/>
    <n v="0"/>
    <n v="0"/>
    <n v="0"/>
    <n v="0"/>
    <m/>
    <s v=""/>
    <m/>
    <x v="13"/>
    <x v="3"/>
    <e v="#N/A"/>
    <e v="#N/A"/>
    <e v="#N/A"/>
    <e v="#N/A"/>
    <e v="#N/A"/>
    <e v="#N/A"/>
    <m/>
    <m/>
  </r>
  <r>
    <x v="42"/>
    <x v="42"/>
    <s v="IN73"/>
    <n v="0"/>
    <n v="0"/>
    <n v="0"/>
    <n v="0"/>
    <n v="0"/>
    <n v="0"/>
    <n v="0"/>
    <n v="0"/>
    <n v="0"/>
    <n v="0"/>
    <n v="0"/>
    <m/>
    <s v=""/>
    <m/>
    <x v="14"/>
    <x v="3"/>
    <e v="#N/A"/>
    <e v="#N/A"/>
    <e v="#N/A"/>
    <e v="#N/A"/>
    <e v="#N/A"/>
    <e v="#N/A"/>
    <m/>
    <m/>
  </r>
  <r>
    <x v="42"/>
    <x v="42"/>
    <s v="IN74"/>
    <n v="0"/>
    <n v="0"/>
    <n v="0"/>
    <n v="0"/>
    <n v="0"/>
    <n v="0"/>
    <n v="0"/>
    <n v="0"/>
    <n v="0"/>
    <n v="0"/>
    <n v="0"/>
    <m/>
    <s v=""/>
    <m/>
    <x v="15"/>
    <x v="5"/>
    <e v="#N/A"/>
    <e v="#N/A"/>
    <e v="#N/A"/>
    <e v="#N/A"/>
    <e v="#N/A"/>
    <e v="#N/A"/>
    <m/>
    <m/>
  </r>
  <r>
    <x v="42"/>
    <x v="42"/>
    <s v="IN75"/>
    <n v="0"/>
    <n v="0"/>
    <n v="0"/>
    <n v="0"/>
    <n v="0"/>
    <n v="0"/>
    <n v="0"/>
    <n v="0"/>
    <n v="0"/>
    <n v="0"/>
    <n v="0"/>
    <m/>
    <s v=""/>
    <m/>
    <x v="16"/>
    <x v="2"/>
    <e v="#N/A"/>
    <e v="#N/A"/>
    <e v="#N/A"/>
    <e v="#N/A"/>
    <e v="#N/A"/>
    <e v="#N/A"/>
    <m/>
    <m/>
  </r>
  <r>
    <x v="42"/>
    <x v="42"/>
    <s v="IN76"/>
    <n v="0"/>
    <n v="0"/>
    <n v="0"/>
    <n v="0"/>
    <n v="0"/>
    <n v="0"/>
    <n v="0"/>
    <n v="0"/>
    <n v="0"/>
    <n v="0"/>
    <n v="0"/>
    <m/>
    <s v=""/>
    <m/>
    <x v="17"/>
    <x v="2"/>
    <e v="#N/A"/>
    <e v="#N/A"/>
    <e v="#N/A"/>
    <e v="#N/A"/>
    <e v="#N/A"/>
    <e v="#N/A"/>
    <m/>
    <m/>
  </r>
  <r>
    <x v="42"/>
    <x v="42"/>
    <s v="IN77"/>
    <n v="0"/>
    <n v="0"/>
    <n v="0"/>
    <n v="0"/>
    <n v="0"/>
    <n v="0"/>
    <n v="0"/>
    <n v="0"/>
    <n v="0"/>
    <n v="0"/>
    <n v="0"/>
    <m/>
    <s v=""/>
    <m/>
    <x v="18"/>
    <x v="1"/>
    <e v="#N/A"/>
    <e v="#N/A"/>
    <e v="#N/A"/>
    <e v="#N/A"/>
    <e v="#N/A"/>
    <e v="#N/A"/>
    <m/>
    <m/>
  </r>
  <r>
    <x v="42"/>
    <x v="42"/>
    <s v="IN78"/>
    <n v="0"/>
    <n v="0"/>
    <n v="0"/>
    <n v="0"/>
    <n v="0"/>
    <n v="0"/>
    <n v="0"/>
    <n v="0"/>
    <n v="0"/>
    <n v="0"/>
    <n v="0"/>
    <m/>
    <s v=""/>
    <m/>
    <x v="19"/>
    <x v="2"/>
    <e v="#N/A"/>
    <e v="#N/A"/>
    <e v="#N/A"/>
    <e v="#N/A"/>
    <e v="#N/A"/>
    <e v="#N/A"/>
    <m/>
    <m/>
  </r>
  <r>
    <x v="42"/>
    <x v="42"/>
    <s v="IN79"/>
    <n v="0"/>
    <n v="0"/>
    <n v="0"/>
    <n v="0"/>
    <n v="0"/>
    <n v="0"/>
    <n v="0"/>
    <n v="0"/>
    <n v="0"/>
    <n v="0"/>
    <n v="0"/>
    <m/>
    <s v=""/>
    <m/>
    <x v="20"/>
    <x v="1"/>
    <e v="#N/A"/>
    <e v="#N/A"/>
    <e v="#N/A"/>
    <e v="#N/A"/>
    <e v="#N/A"/>
    <e v="#N/A"/>
    <m/>
    <m/>
  </r>
  <r>
    <x v="42"/>
    <x v="42"/>
    <s v="IN80"/>
    <n v="0"/>
    <n v="0"/>
    <n v="0"/>
    <n v="0"/>
    <n v="0"/>
    <n v="0"/>
    <n v="0"/>
    <n v="0"/>
    <n v="0"/>
    <n v="0"/>
    <n v="0"/>
    <m/>
    <s v=""/>
    <m/>
    <x v="21"/>
    <x v="2"/>
    <e v="#N/A"/>
    <e v="#N/A"/>
    <e v="#N/A"/>
    <e v="#N/A"/>
    <e v="#N/A"/>
    <e v="#N/A"/>
    <m/>
    <m/>
  </r>
  <r>
    <x v="42"/>
    <x v="42"/>
    <s v="IN81"/>
    <n v="0"/>
    <n v="0"/>
    <n v="0"/>
    <n v="0"/>
    <n v="0"/>
    <n v="0"/>
    <n v="0"/>
    <n v="0"/>
    <n v="0"/>
    <n v="0"/>
    <n v="0"/>
    <m/>
    <s v=""/>
    <m/>
    <x v="22"/>
    <x v="1"/>
    <e v="#N/A"/>
    <e v="#N/A"/>
    <e v="#N/A"/>
    <e v="#N/A"/>
    <e v="#N/A"/>
    <e v="#N/A"/>
    <m/>
    <m/>
  </r>
  <r>
    <x v="42"/>
    <x v="42"/>
    <s v="IN82"/>
    <n v="0"/>
    <n v="0"/>
    <n v="0"/>
    <n v="0"/>
    <n v="0"/>
    <n v="0"/>
    <n v="0"/>
    <n v="0"/>
    <n v="0"/>
    <n v="0"/>
    <n v="0"/>
    <m/>
    <s v=""/>
    <m/>
    <x v="23"/>
    <x v="6"/>
    <e v="#N/A"/>
    <e v="#N/A"/>
    <e v="#N/A"/>
    <e v="#N/A"/>
    <e v="#N/A"/>
    <e v="#N/A"/>
    <m/>
    <m/>
  </r>
  <r>
    <x v="42"/>
    <x v="42"/>
    <s v="IN83"/>
    <n v="0"/>
    <n v="0"/>
    <n v="0"/>
    <n v="0"/>
    <n v="0"/>
    <n v="0"/>
    <n v="0"/>
    <n v="0"/>
    <n v="0"/>
    <n v="0"/>
    <n v="0"/>
    <m/>
    <s v=""/>
    <m/>
    <x v="24"/>
    <x v="1"/>
    <e v="#N/A"/>
    <e v="#N/A"/>
    <e v="#N/A"/>
    <e v="#N/A"/>
    <e v="#N/A"/>
    <e v="#N/A"/>
    <m/>
    <m/>
  </r>
  <r>
    <x v="42"/>
    <x v="42"/>
    <s v="IN84"/>
    <n v="0"/>
    <n v="0"/>
    <n v="0"/>
    <n v="0"/>
    <n v="0"/>
    <n v="0"/>
    <n v="0"/>
    <n v="0"/>
    <n v="0"/>
    <n v="0"/>
    <n v="0"/>
    <m/>
    <s v=""/>
    <m/>
    <x v="25"/>
    <x v="1"/>
    <e v="#N/A"/>
    <e v="#N/A"/>
    <e v="#N/A"/>
    <e v="#N/A"/>
    <e v="#N/A"/>
    <e v="#N/A"/>
    <m/>
    <m/>
  </r>
  <r>
    <x v="42"/>
    <x v="42"/>
    <s v="IN85"/>
    <n v="0"/>
    <n v="0"/>
    <n v="0"/>
    <n v="0"/>
    <n v="0"/>
    <n v="0"/>
    <n v="0"/>
    <n v="0"/>
    <n v="0"/>
    <n v="0"/>
    <n v="0"/>
    <m/>
    <s v=""/>
    <m/>
    <x v="26"/>
    <x v="3"/>
    <e v="#N/A"/>
    <e v="#N/A"/>
    <e v="#N/A"/>
    <e v="#N/A"/>
    <e v="#N/A"/>
    <e v="#N/A"/>
    <m/>
    <m/>
  </r>
  <r>
    <x v="42"/>
    <x v="42"/>
    <s v="IN86"/>
    <n v="0"/>
    <n v="0"/>
    <n v="0"/>
    <n v="0"/>
    <n v="0"/>
    <n v="0"/>
    <n v="0"/>
    <n v="0"/>
    <n v="0"/>
    <n v="0"/>
    <n v="0"/>
    <m/>
    <s v=""/>
    <m/>
    <x v="27"/>
    <x v="3"/>
    <e v="#N/A"/>
    <e v="#N/A"/>
    <e v="#N/A"/>
    <e v="#N/A"/>
    <e v="#N/A"/>
    <e v="#N/A"/>
    <m/>
    <m/>
  </r>
  <r>
    <x v="42"/>
    <x v="42"/>
    <s v="IN87"/>
    <n v="0"/>
    <n v="0"/>
    <n v="0"/>
    <n v="0"/>
    <n v="0"/>
    <n v="0"/>
    <n v="0"/>
    <n v="0"/>
    <n v="0"/>
    <n v="0"/>
    <n v="0"/>
    <m/>
    <s v=""/>
    <m/>
    <x v="28"/>
    <x v="4"/>
    <e v="#N/A"/>
    <e v="#N/A"/>
    <e v="#N/A"/>
    <e v="#N/A"/>
    <e v="#N/A"/>
    <e v="#N/A"/>
    <m/>
    <m/>
  </r>
  <r>
    <x v="42"/>
    <x v="42"/>
    <s v="IN88"/>
    <n v="0"/>
    <n v="0"/>
    <n v="0"/>
    <n v="0"/>
    <n v="0"/>
    <n v="0"/>
    <n v="0"/>
    <n v="0"/>
    <n v="0"/>
    <n v="0"/>
    <n v="0"/>
    <m/>
    <s v=""/>
    <m/>
    <x v="29"/>
    <x v="2"/>
    <e v="#N/A"/>
    <e v="#N/A"/>
    <e v="#N/A"/>
    <e v="#N/A"/>
    <e v="#N/A"/>
    <e v="#N/A"/>
    <m/>
    <m/>
  </r>
  <r>
    <x v="42"/>
    <x v="42"/>
    <s v="IN89"/>
    <n v="0"/>
    <n v="0"/>
    <n v="0"/>
    <n v="0"/>
    <n v="0"/>
    <n v="0"/>
    <n v="0"/>
    <n v="0"/>
    <n v="0"/>
    <n v="0"/>
    <n v="0"/>
    <m/>
    <s v=""/>
    <m/>
    <x v="30"/>
    <x v="4"/>
    <e v="#N/A"/>
    <e v="#N/A"/>
    <e v="#N/A"/>
    <e v="#N/A"/>
    <e v="#N/A"/>
    <e v="#N/A"/>
    <m/>
    <m/>
  </r>
  <r>
    <x v="42"/>
    <x v="42"/>
    <s v="IN90"/>
    <n v="0"/>
    <n v="0"/>
    <n v="0"/>
    <n v="0"/>
    <n v="0"/>
    <n v="0"/>
    <n v="0"/>
    <n v="0"/>
    <n v="0"/>
    <n v="0"/>
    <n v="0"/>
    <m/>
    <s v=""/>
    <m/>
    <x v="31"/>
    <x v="5"/>
    <e v="#N/A"/>
    <e v="#N/A"/>
    <e v="#N/A"/>
    <e v="#N/A"/>
    <e v="#N/A"/>
    <e v="#N/A"/>
    <m/>
    <m/>
  </r>
  <r>
    <x v="42"/>
    <x v="42"/>
    <s v="IN91"/>
    <n v="0"/>
    <n v="0"/>
    <n v="0"/>
    <n v="0"/>
    <n v="0"/>
    <n v="0"/>
    <n v="0"/>
    <n v="0"/>
    <n v="0"/>
    <n v="0"/>
    <n v="0"/>
    <m/>
    <s v=""/>
    <m/>
    <x v="32"/>
    <x v="3"/>
    <e v="#N/A"/>
    <e v="#N/A"/>
    <e v="#N/A"/>
    <e v="#N/A"/>
    <e v="#N/A"/>
    <e v="#N/A"/>
    <m/>
    <m/>
  </r>
  <r>
    <x v="42"/>
    <x v="42"/>
    <s v="IN92"/>
    <n v="0"/>
    <n v="0"/>
    <n v="0"/>
    <n v="0"/>
    <n v="0"/>
    <n v="0"/>
    <n v="0"/>
    <n v="0"/>
    <n v="0"/>
    <n v="0"/>
    <n v="0"/>
    <m/>
    <s v=""/>
    <m/>
    <x v="33"/>
    <x v="2"/>
    <e v="#N/A"/>
    <e v="#N/A"/>
    <e v="#N/A"/>
    <e v="#N/A"/>
    <e v="#N/A"/>
    <e v="#N/A"/>
    <m/>
    <m/>
  </r>
  <r>
    <x v="42"/>
    <x v="42"/>
    <s v="IN93"/>
    <n v="0"/>
    <n v="0"/>
    <n v="0"/>
    <n v="0"/>
    <n v="0"/>
    <n v="0"/>
    <n v="0"/>
    <n v="0"/>
    <n v="0"/>
    <n v="0"/>
    <n v="0"/>
    <m/>
    <s v=""/>
    <m/>
    <x v="34"/>
    <x v="2"/>
    <e v="#N/A"/>
    <e v="#N/A"/>
    <e v="#N/A"/>
    <e v="#N/A"/>
    <e v="#N/A"/>
    <e v="#N/A"/>
    <m/>
    <m/>
  </r>
  <r>
    <x v="42"/>
    <x v="42"/>
    <s v="IN94"/>
    <n v="0"/>
    <n v="0"/>
    <n v="0"/>
    <n v="0"/>
    <n v="0"/>
    <n v="0"/>
    <n v="0"/>
    <n v="0"/>
    <n v="0"/>
    <n v="0"/>
    <n v="0"/>
    <m/>
    <s v=""/>
    <m/>
    <x v="35"/>
    <x v="2"/>
    <e v="#N/A"/>
    <e v="#N/A"/>
    <e v="#N/A"/>
    <e v="#N/A"/>
    <e v="#N/A"/>
    <e v="#N/A"/>
    <m/>
    <m/>
  </r>
  <r>
    <x v="42"/>
    <x v="42"/>
    <s v="IN95"/>
    <n v="0"/>
    <n v="0"/>
    <n v="0"/>
    <n v="0"/>
    <n v="0"/>
    <n v="0"/>
    <n v="0"/>
    <n v="0"/>
    <n v="0"/>
    <n v="0"/>
    <n v="0"/>
    <m/>
    <s v=""/>
    <m/>
    <x v="36"/>
    <x v="7"/>
    <e v="#N/A"/>
    <e v="#N/A"/>
    <e v="#N/A"/>
    <e v="#N/A"/>
    <e v="#N/A"/>
    <e v="#N/A"/>
    <m/>
    <m/>
  </r>
  <r>
    <x v="43"/>
    <x v="43"/>
    <s v="IN60"/>
    <n v="0"/>
    <n v="0"/>
    <n v="0"/>
    <n v="0"/>
    <n v="0"/>
    <n v="0"/>
    <n v="0"/>
    <n v="0"/>
    <n v="0"/>
    <n v="0"/>
    <n v="0"/>
    <m/>
    <s v=""/>
    <m/>
    <x v="1"/>
    <x v="1"/>
    <e v="#N/A"/>
    <e v="#N/A"/>
    <e v="#N/A"/>
    <e v="#N/A"/>
    <e v="#N/A"/>
    <e v="#N/A"/>
    <m/>
    <m/>
  </r>
  <r>
    <x v="43"/>
    <x v="43"/>
    <s v="IN61"/>
    <n v="0"/>
    <n v="0"/>
    <n v="0"/>
    <n v="0"/>
    <n v="0"/>
    <n v="0"/>
    <n v="0"/>
    <n v="0"/>
    <n v="0"/>
    <n v="0"/>
    <n v="0"/>
    <m/>
    <s v=""/>
    <m/>
    <x v="2"/>
    <x v="2"/>
    <e v="#N/A"/>
    <e v="#N/A"/>
    <e v="#N/A"/>
    <e v="#N/A"/>
    <e v="#N/A"/>
    <e v="#N/A"/>
    <m/>
    <m/>
  </r>
  <r>
    <x v="43"/>
    <x v="43"/>
    <s v="IN62"/>
    <n v="0"/>
    <n v="0"/>
    <n v="0"/>
    <n v="0"/>
    <n v="0"/>
    <n v="0"/>
    <n v="0"/>
    <n v="0"/>
    <n v="0"/>
    <n v="0"/>
    <n v="0"/>
    <m/>
    <s v=""/>
    <m/>
    <x v="3"/>
    <x v="3"/>
    <e v="#N/A"/>
    <e v="#N/A"/>
    <e v="#N/A"/>
    <e v="#N/A"/>
    <e v="#N/A"/>
    <e v="#N/A"/>
    <m/>
    <m/>
  </r>
  <r>
    <x v="43"/>
    <x v="43"/>
    <s v="IN63"/>
    <n v="0"/>
    <n v="0"/>
    <n v="0"/>
    <n v="0"/>
    <n v="0"/>
    <n v="0"/>
    <n v="0"/>
    <n v="0"/>
    <n v="0"/>
    <n v="0"/>
    <n v="0"/>
    <m/>
    <s v=""/>
    <m/>
    <x v="4"/>
    <x v="4"/>
    <e v="#N/A"/>
    <e v="#N/A"/>
    <e v="#N/A"/>
    <e v="#N/A"/>
    <e v="#N/A"/>
    <e v="#N/A"/>
    <m/>
    <m/>
  </r>
  <r>
    <x v="43"/>
    <x v="43"/>
    <s v="IN64"/>
    <n v="0"/>
    <n v="0"/>
    <n v="0"/>
    <n v="0"/>
    <n v="0"/>
    <n v="0"/>
    <n v="0"/>
    <n v="0"/>
    <n v="0"/>
    <n v="0"/>
    <n v="0"/>
    <m/>
    <s v=""/>
    <m/>
    <x v="5"/>
    <x v="4"/>
    <e v="#N/A"/>
    <e v="#N/A"/>
    <e v="#N/A"/>
    <e v="#N/A"/>
    <e v="#N/A"/>
    <e v="#N/A"/>
    <m/>
    <m/>
  </r>
  <r>
    <x v="43"/>
    <x v="43"/>
    <s v="IN65"/>
    <n v="0"/>
    <n v="0"/>
    <n v="0"/>
    <n v="0"/>
    <n v="0"/>
    <n v="0"/>
    <n v="0"/>
    <n v="0"/>
    <n v="0"/>
    <n v="0"/>
    <n v="0"/>
    <m/>
    <s v=""/>
    <m/>
    <x v="6"/>
    <x v="2"/>
    <e v="#N/A"/>
    <e v="#N/A"/>
    <e v="#N/A"/>
    <e v="#N/A"/>
    <e v="#N/A"/>
    <e v="#N/A"/>
    <m/>
    <m/>
  </r>
  <r>
    <x v="43"/>
    <x v="43"/>
    <s v="IN66"/>
    <n v="0"/>
    <n v="0"/>
    <n v="0"/>
    <n v="0"/>
    <n v="0"/>
    <n v="0"/>
    <n v="0"/>
    <n v="0"/>
    <n v="0"/>
    <n v="0"/>
    <n v="0"/>
    <m/>
    <s v=""/>
    <m/>
    <x v="7"/>
    <x v="3"/>
    <e v="#N/A"/>
    <e v="#N/A"/>
    <e v="#N/A"/>
    <e v="#N/A"/>
    <e v="#N/A"/>
    <e v="#N/A"/>
    <m/>
    <m/>
  </r>
  <r>
    <x v="43"/>
    <x v="43"/>
    <s v="IN67"/>
    <n v="0"/>
    <n v="0"/>
    <n v="0"/>
    <n v="0"/>
    <n v="0"/>
    <n v="0"/>
    <n v="0"/>
    <n v="0"/>
    <n v="0"/>
    <n v="0"/>
    <n v="0"/>
    <m/>
    <s v=""/>
    <m/>
    <x v="8"/>
    <x v="1"/>
    <e v="#N/A"/>
    <e v="#N/A"/>
    <e v="#N/A"/>
    <e v="#N/A"/>
    <e v="#N/A"/>
    <e v="#N/A"/>
    <m/>
    <m/>
  </r>
  <r>
    <x v="43"/>
    <x v="43"/>
    <s v="IN68"/>
    <n v="0"/>
    <n v="0"/>
    <n v="0"/>
    <n v="0"/>
    <n v="0"/>
    <n v="0"/>
    <n v="0"/>
    <n v="0"/>
    <n v="0"/>
    <n v="0"/>
    <n v="0"/>
    <m/>
    <s v=""/>
    <m/>
    <x v="9"/>
    <x v="1"/>
    <e v="#N/A"/>
    <e v="#N/A"/>
    <e v="#N/A"/>
    <e v="#N/A"/>
    <e v="#N/A"/>
    <e v="#N/A"/>
    <m/>
    <m/>
  </r>
  <r>
    <x v="43"/>
    <x v="43"/>
    <s v="IN69"/>
    <n v="0"/>
    <n v="0"/>
    <n v="0"/>
    <n v="0"/>
    <n v="0"/>
    <n v="0"/>
    <n v="0"/>
    <n v="0"/>
    <n v="0"/>
    <n v="0"/>
    <n v="0"/>
    <m/>
    <s v=""/>
    <m/>
    <x v="10"/>
    <x v="4"/>
    <e v="#N/A"/>
    <e v="#N/A"/>
    <e v="#N/A"/>
    <e v="#N/A"/>
    <e v="#N/A"/>
    <e v="#N/A"/>
    <m/>
    <m/>
  </r>
  <r>
    <x v="43"/>
    <x v="43"/>
    <s v="IN70"/>
    <n v="0"/>
    <n v="0"/>
    <n v="0"/>
    <n v="0"/>
    <n v="0"/>
    <n v="0"/>
    <n v="0"/>
    <n v="0"/>
    <n v="0"/>
    <n v="0"/>
    <n v="0"/>
    <m/>
    <s v=""/>
    <m/>
    <x v="11"/>
    <x v="4"/>
    <e v="#N/A"/>
    <e v="#N/A"/>
    <e v="#N/A"/>
    <e v="#N/A"/>
    <e v="#N/A"/>
    <e v="#N/A"/>
    <m/>
    <m/>
  </r>
  <r>
    <x v="43"/>
    <x v="43"/>
    <s v="IN71"/>
    <n v="0"/>
    <n v="0"/>
    <n v="0"/>
    <n v="0"/>
    <n v="0"/>
    <n v="0"/>
    <n v="0"/>
    <n v="0"/>
    <n v="0"/>
    <n v="0"/>
    <n v="0"/>
    <m/>
    <s v=""/>
    <m/>
    <x v="12"/>
    <x v="4"/>
    <e v="#N/A"/>
    <e v="#N/A"/>
    <e v="#N/A"/>
    <e v="#N/A"/>
    <e v="#N/A"/>
    <e v="#N/A"/>
    <m/>
    <m/>
  </r>
  <r>
    <x v="43"/>
    <x v="43"/>
    <s v="IN72"/>
    <n v="0"/>
    <n v="0"/>
    <n v="0"/>
    <n v="0"/>
    <n v="0"/>
    <n v="0"/>
    <n v="0"/>
    <n v="0"/>
    <n v="0"/>
    <n v="0"/>
    <n v="0"/>
    <m/>
    <s v=""/>
    <m/>
    <x v="13"/>
    <x v="3"/>
    <e v="#N/A"/>
    <e v="#N/A"/>
    <e v="#N/A"/>
    <e v="#N/A"/>
    <e v="#N/A"/>
    <e v="#N/A"/>
    <m/>
    <m/>
  </r>
  <r>
    <x v="43"/>
    <x v="43"/>
    <s v="IN73"/>
    <n v="0"/>
    <n v="0"/>
    <n v="0"/>
    <n v="0"/>
    <n v="0"/>
    <n v="0"/>
    <n v="0"/>
    <n v="0"/>
    <n v="0"/>
    <n v="0"/>
    <n v="0"/>
    <m/>
    <s v=""/>
    <m/>
    <x v="14"/>
    <x v="3"/>
    <e v="#N/A"/>
    <e v="#N/A"/>
    <e v="#N/A"/>
    <e v="#N/A"/>
    <e v="#N/A"/>
    <e v="#N/A"/>
    <m/>
    <m/>
  </r>
  <r>
    <x v="43"/>
    <x v="43"/>
    <s v="IN74"/>
    <n v="0"/>
    <n v="0"/>
    <n v="0"/>
    <n v="0"/>
    <n v="0"/>
    <n v="0"/>
    <n v="0"/>
    <n v="0"/>
    <n v="0"/>
    <n v="0"/>
    <n v="0"/>
    <m/>
    <s v=""/>
    <m/>
    <x v="15"/>
    <x v="5"/>
    <e v="#N/A"/>
    <e v="#N/A"/>
    <e v="#N/A"/>
    <e v="#N/A"/>
    <e v="#N/A"/>
    <e v="#N/A"/>
    <m/>
    <m/>
  </r>
  <r>
    <x v="43"/>
    <x v="43"/>
    <s v="IN75"/>
    <n v="0"/>
    <n v="0"/>
    <n v="0"/>
    <n v="0"/>
    <n v="0"/>
    <n v="0"/>
    <n v="0"/>
    <n v="0"/>
    <n v="0"/>
    <n v="0"/>
    <n v="0"/>
    <m/>
    <s v=""/>
    <m/>
    <x v="16"/>
    <x v="2"/>
    <e v="#N/A"/>
    <e v="#N/A"/>
    <e v="#N/A"/>
    <e v="#N/A"/>
    <e v="#N/A"/>
    <e v="#N/A"/>
    <m/>
    <m/>
  </r>
  <r>
    <x v="43"/>
    <x v="43"/>
    <s v="IN76"/>
    <n v="0"/>
    <n v="0"/>
    <n v="0"/>
    <n v="0"/>
    <n v="0"/>
    <n v="0"/>
    <n v="0"/>
    <n v="0"/>
    <n v="0"/>
    <n v="0"/>
    <n v="0"/>
    <m/>
    <s v=""/>
    <m/>
    <x v="17"/>
    <x v="2"/>
    <e v="#N/A"/>
    <e v="#N/A"/>
    <e v="#N/A"/>
    <e v="#N/A"/>
    <e v="#N/A"/>
    <e v="#N/A"/>
    <m/>
    <m/>
  </r>
  <r>
    <x v="43"/>
    <x v="43"/>
    <s v="IN77"/>
    <n v="0"/>
    <n v="0"/>
    <n v="0"/>
    <n v="0"/>
    <n v="0"/>
    <n v="0"/>
    <n v="0"/>
    <n v="0"/>
    <n v="0"/>
    <n v="0"/>
    <n v="0"/>
    <m/>
    <s v=""/>
    <m/>
    <x v="18"/>
    <x v="1"/>
    <e v="#N/A"/>
    <e v="#N/A"/>
    <e v="#N/A"/>
    <e v="#N/A"/>
    <e v="#N/A"/>
    <e v="#N/A"/>
    <m/>
    <m/>
  </r>
  <r>
    <x v="43"/>
    <x v="43"/>
    <s v="IN78"/>
    <n v="0"/>
    <n v="0"/>
    <n v="0"/>
    <n v="0"/>
    <n v="0"/>
    <n v="0"/>
    <n v="0"/>
    <n v="0"/>
    <n v="0"/>
    <n v="0"/>
    <n v="0"/>
    <m/>
    <s v=""/>
    <m/>
    <x v="19"/>
    <x v="2"/>
    <e v="#N/A"/>
    <e v="#N/A"/>
    <e v="#N/A"/>
    <e v="#N/A"/>
    <e v="#N/A"/>
    <e v="#N/A"/>
    <m/>
    <m/>
  </r>
  <r>
    <x v="43"/>
    <x v="43"/>
    <s v="IN79"/>
    <n v="0"/>
    <n v="0"/>
    <n v="0"/>
    <n v="0"/>
    <n v="0"/>
    <n v="0"/>
    <n v="0"/>
    <n v="0"/>
    <n v="0"/>
    <n v="0"/>
    <n v="0"/>
    <m/>
    <s v=""/>
    <m/>
    <x v="20"/>
    <x v="1"/>
    <e v="#N/A"/>
    <e v="#N/A"/>
    <e v="#N/A"/>
    <e v="#N/A"/>
    <e v="#N/A"/>
    <e v="#N/A"/>
    <m/>
    <m/>
  </r>
  <r>
    <x v="43"/>
    <x v="43"/>
    <s v="IN80"/>
    <n v="0"/>
    <n v="0"/>
    <n v="0"/>
    <n v="0"/>
    <n v="0"/>
    <n v="0"/>
    <n v="0"/>
    <n v="0"/>
    <n v="0"/>
    <n v="0"/>
    <n v="0"/>
    <m/>
    <s v=""/>
    <m/>
    <x v="21"/>
    <x v="2"/>
    <e v="#N/A"/>
    <e v="#N/A"/>
    <e v="#N/A"/>
    <e v="#N/A"/>
    <e v="#N/A"/>
    <e v="#N/A"/>
    <m/>
    <m/>
  </r>
  <r>
    <x v="43"/>
    <x v="43"/>
    <s v="IN81"/>
    <n v="0"/>
    <n v="0"/>
    <n v="0"/>
    <n v="0"/>
    <n v="0"/>
    <n v="0"/>
    <n v="0"/>
    <n v="0"/>
    <n v="0"/>
    <n v="0"/>
    <n v="0"/>
    <m/>
    <s v=""/>
    <m/>
    <x v="22"/>
    <x v="1"/>
    <e v="#N/A"/>
    <e v="#N/A"/>
    <e v="#N/A"/>
    <e v="#N/A"/>
    <e v="#N/A"/>
    <e v="#N/A"/>
    <m/>
    <m/>
  </r>
  <r>
    <x v="43"/>
    <x v="43"/>
    <s v="IN82"/>
    <n v="0"/>
    <n v="0"/>
    <n v="0"/>
    <n v="0"/>
    <n v="0"/>
    <n v="0"/>
    <n v="0"/>
    <n v="0"/>
    <n v="0"/>
    <n v="0"/>
    <n v="0"/>
    <m/>
    <s v=""/>
    <m/>
    <x v="23"/>
    <x v="6"/>
    <e v="#N/A"/>
    <e v="#N/A"/>
    <e v="#N/A"/>
    <e v="#N/A"/>
    <e v="#N/A"/>
    <e v="#N/A"/>
    <m/>
    <m/>
  </r>
  <r>
    <x v="43"/>
    <x v="43"/>
    <s v="IN83"/>
    <n v="0"/>
    <n v="0"/>
    <n v="0"/>
    <n v="0"/>
    <n v="0"/>
    <n v="0"/>
    <n v="0"/>
    <n v="0"/>
    <n v="0"/>
    <n v="0"/>
    <n v="0"/>
    <m/>
    <s v=""/>
    <m/>
    <x v="24"/>
    <x v="1"/>
    <e v="#N/A"/>
    <e v="#N/A"/>
    <e v="#N/A"/>
    <e v="#N/A"/>
    <e v="#N/A"/>
    <e v="#N/A"/>
    <m/>
    <m/>
  </r>
  <r>
    <x v="43"/>
    <x v="43"/>
    <s v="IN84"/>
    <n v="0"/>
    <n v="0"/>
    <n v="0"/>
    <n v="0"/>
    <n v="0"/>
    <n v="0"/>
    <n v="0"/>
    <n v="0"/>
    <n v="0"/>
    <n v="0"/>
    <n v="0"/>
    <m/>
    <s v=""/>
    <m/>
    <x v="25"/>
    <x v="1"/>
    <e v="#N/A"/>
    <e v="#N/A"/>
    <e v="#N/A"/>
    <e v="#N/A"/>
    <e v="#N/A"/>
    <e v="#N/A"/>
    <m/>
    <m/>
  </r>
  <r>
    <x v="43"/>
    <x v="43"/>
    <s v="IN85"/>
    <n v="0"/>
    <n v="0"/>
    <n v="0"/>
    <n v="0"/>
    <n v="0"/>
    <n v="0"/>
    <n v="0"/>
    <n v="0"/>
    <n v="0"/>
    <n v="0"/>
    <n v="0"/>
    <m/>
    <s v=""/>
    <m/>
    <x v="26"/>
    <x v="3"/>
    <e v="#N/A"/>
    <e v="#N/A"/>
    <e v="#N/A"/>
    <e v="#N/A"/>
    <e v="#N/A"/>
    <e v="#N/A"/>
    <m/>
    <m/>
  </r>
  <r>
    <x v="43"/>
    <x v="43"/>
    <s v="IN86"/>
    <n v="0"/>
    <n v="0"/>
    <n v="0"/>
    <n v="0"/>
    <n v="0"/>
    <n v="0"/>
    <n v="0"/>
    <n v="0"/>
    <n v="0"/>
    <n v="0"/>
    <n v="0"/>
    <m/>
    <s v=""/>
    <m/>
    <x v="27"/>
    <x v="3"/>
    <e v="#N/A"/>
    <e v="#N/A"/>
    <e v="#N/A"/>
    <e v="#N/A"/>
    <e v="#N/A"/>
    <e v="#N/A"/>
    <m/>
    <m/>
  </r>
  <r>
    <x v="43"/>
    <x v="43"/>
    <s v="IN87"/>
    <n v="0"/>
    <n v="0"/>
    <n v="0"/>
    <n v="0"/>
    <n v="0"/>
    <n v="0"/>
    <n v="0"/>
    <n v="0"/>
    <n v="0"/>
    <n v="0"/>
    <n v="0"/>
    <m/>
    <s v=""/>
    <m/>
    <x v="28"/>
    <x v="4"/>
    <e v="#N/A"/>
    <e v="#N/A"/>
    <e v="#N/A"/>
    <e v="#N/A"/>
    <e v="#N/A"/>
    <e v="#N/A"/>
    <m/>
    <m/>
  </r>
  <r>
    <x v="43"/>
    <x v="43"/>
    <s v="IN88"/>
    <n v="0"/>
    <n v="0"/>
    <n v="0"/>
    <n v="0"/>
    <n v="0"/>
    <n v="0"/>
    <n v="0"/>
    <n v="0"/>
    <n v="0"/>
    <n v="0"/>
    <n v="0"/>
    <m/>
    <s v=""/>
    <m/>
    <x v="29"/>
    <x v="2"/>
    <e v="#N/A"/>
    <e v="#N/A"/>
    <e v="#N/A"/>
    <e v="#N/A"/>
    <e v="#N/A"/>
    <e v="#N/A"/>
    <m/>
    <m/>
  </r>
  <r>
    <x v="43"/>
    <x v="43"/>
    <s v="IN89"/>
    <n v="0"/>
    <n v="0"/>
    <n v="0"/>
    <n v="0"/>
    <n v="0"/>
    <n v="0"/>
    <n v="0"/>
    <n v="0"/>
    <n v="0"/>
    <n v="0"/>
    <n v="0"/>
    <m/>
    <s v=""/>
    <m/>
    <x v="30"/>
    <x v="4"/>
    <e v="#N/A"/>
    <e v="#N/A"/>
    <e v="#N/A"/>
    <e v="#N/A"/>
    <e v="#N/A"/>
    <e v="#N/A"/>
    <m/>
    <m/>
  </r>
  <r>
    <x v="43"/>
    <x v="43"/>
    <s v="IN90"/>
    <n v="0"/>
    <n v="0"/>
    <n v="0"/>
    <n v="0"/>
    <n v="0"/>
    <n v="0"/>
    <n v="0"/>
    <n v="0"/>
    <n v="0"/>
    <n v="0"/>
    <n v="0"/>
    <m/>
    <s v=""/>
    <m/>
    <x v="31"/>
    <x v="5"/>
    <e v="#N/A"/>
    <e v="#N/A"/>
    <e v="#N/A"/>
    <e v="#N/A"/>
    <e v="#N/A"/>
    <e v="#N/A"/>
    <m/>
    <m/>
  </r>
  <r>
    <x v="43"/>
    <x v="43"/>
    <s v="IN91"/>
    <n v="0"/>
    <n v="0"/>
    <n v="0"/>
    <n v="0"/>
    <n v="0"/>
    <n v="0"/>
    <n v="0"/>
    <n v="0"/>
    <n v="0"/>
    <n v="0"/>
    <n v="0"/>
    <m/>
    <s v=""/>
    <m/>
    <x v="32"/>
    <x v="3"/>
    <e v="#N/A"/>
    <e v="#N/A"/>
    <e v="#N/A"/>
    <e v="#N/A"/>
    <e v="#N/A"/>
    <e v="#N/A"/>
    <m/>
    <m/>
  </r>
  <r>
    <x v="43"/>
    <x v="43"/>
    <s v="IN92"/>
    <n v="0"/>
    <n v="0"/>
    <n v="0"/>
    <n v="0"/>
    <n v="0"/>
    <n v="0"/>
    <n v="0"/>
    <n v="0"/>
    <n v="0"/>
    <n v="0"/>
    <n v="0"/>
    <m/>
    <s v=""/>
    <m/>
    <x v="33"/>
    <x v="2"/>
    <e v="#N/A"/>
    <e v="#N/A"/>
    <e v="#N/A"/>
    <e v="#N/A"/>
    <e v="#N/A"/>
    <e v="#N/A"/>
    <m/>
    <m/>
  </r>
  <r>
    <x v="43"/>
    <x v="43"/>
    <s v="IN93"/>
    <n v="0"/>
    <n v="0"/>
    <n v="0"/>
    <n v="0"/>
    <n v="0"/>
    <n v="0"/>
    <n v="0"/>
    <n v="0"/>
    <n v="0"/>
    <n v="0"/>
    <n v="0"/>
    <m/>
    <s v=""/>
    <m/>
    <x v="34"/>
    <x v="2"/>
    <e v="#N/A"/>
    <e v="#N/A"/>
    <e v="#N/A"/>
    <e v="#N/A"/>
    <e v="#N/A"/>
    <e v="#N/A"/>
    <m/>
    <m/>
  </r>
  <r>
    <x v="43"/>
    <x v="43"/>
    <s v="IN94"/>
    <n v="0"/>
    <n v="0"/>
    <n v="0"/>
    <n v="0"/>
    <n v="0"/>
    <n v="0"/>
    <n v="0"/>
    <n v="0"/>
    <n v="0"/>
    <n v="0"/>
    <n v="0"/>
    <m/>
    <s v=""/>
    <m/>
    <x v="35"/>
    <x v="2"/>
    <e v="#N/A"/>
    <e v="#N/A"/>
    <e v="#N/A"/>
    <e v="#N/A"/>
    <e v="#N/A"/>
    <e v="#N/A"/>
    <m/>
    <m/>
  </r>
  <r>
    <x v="43"/>
    <x v="43"/>
    <s v="IN95"/>
    <n v="0"/>
    <n v="0"/>
    <n v="0"/>
    <n v="0"/>
    <n v="0"/>
    <n v="0"/>
    <n v="0"/>
    <n v="0"/>
    <n v="0"/>
    <n v="0"/>
    <n v="0"/>
    <m/>
    <s v=""/>
    <m/>
    <x v="36"/>
    <x v="7"/>
    <e v="#N/A"/>
    <e v="#N/A"/>
    <e v="#N/A"/>
    <e v="#N/A"/>
    <e v="#N/A"/>
    <e v="#N/A"/>
    <m/>
    <m/>
  </r>
  <r>
    <x v="43"/>
    <x v="43"/>
    <s v="IN96"/>
    <n v="0"/>
    <n v="0"/>
    <n v="0"/>
    <n v="0"/>
    <n v="0"/>
    <n v="0"/>
    <n v="0"/>
    <n v="0"/>
    <n v="0"/>
    <n v="0"/>
    <n v="0"/>
    <m/>
    <s v=""/>
    <m/>
    <x v="20"/>
    <x v="0"/>
    <e v="#N/A"/>
    <e v="#N/A"/>
    <e v="#N/A"/>
    <e v="#N/A"/>
    <e v="#N/A"/>
    <e v="#N/A"/>
    <m/>
    <m/>
  </r>
  <r>
    <x v="43"/>
    <x v="43"/>
    <s v="IN97"/>
    <n v="0"/>
    <n v="0"/>
    <n v="0"/>
    <n v="0"/>
    <n v="0"/>
    <n v="0"/>
    <n v="0"/>
    <n v="0"/>
    <n v="0"/>
    <n v="0"/>
    <n v="0"/>
    <m/>
    <s v=""/>
    <m/>
    <x v="37"/>
    <x v="8"/>
    <e v="#N/A"/>
    <e v="#N/A"/>
    <e v="#N/A"/>
    <e v="#N/A"/>
    <e v="#N/A"/>
    <e v="#N/A"/>
    <m/>
    <m/>
  </r>
  <r>
    <x v="44"/>
    <x v="44"/>
    <s v="IN60"/>
    <n v="0"/>
    <n v="0"/>
    <n v="0"/>
    <n v="0"/>
    <n v="0"/>
    <n v="0"/>
    <n v="0"/>
    <n v="0"/>
    <n v="0"/>
    <n v="0"/>
    <n v="0"/>
    <m/>
    <s v=""/>
    <m/>
    <x v="1"/>
    <x v="1"/>
    <e v="#N/A"/>
    <e v="#N/A"/>
    <e v="#N/A"/>
    <e v="#N/A"/>
    <e v="#N/A"/>
    <e v="#N/A"/>
    <m/>
    <m/>
  </r>
  <r>
    <x v="44"/>
    <x v="44"/>
    <s v="IN61"/>
    <n v="0"/>
    <n v="0"/>
    <n v="0"/>
    <n v="0"/>
    <n v="0"/>
    <n v="0"/>
    <n v="0"/>
    <n v="0"/>
    <n v="0"/>
    <n v="0"/>
    <n v="0"/>
    <m/>
    <s v=""/>
    <m/>
    <x v="2"/>
    <x v="2"/>
    <e v="#N/A"/>
    <e v="#N/A"/>
    <e v="#N/A"/>
    <e v="#N/A"/>
    <e v="#N/A"/>
    <e v="#N/A"/>
    <m/>
    <m/>
  </r>
  <r>
    <x v="44"/>
    <x v="44"/>
    <s v="IN62"/>
    <n v="0"/>
    <n v="0"/>
    <n v="0"/>
    <n v="0"/>
    <n v="0"/>
    <n v="0"/>
    <n v="0"/>
    <n v="0"/>
    <n v="0"/>
    <n v="0"/>
    <n v="0"/>
    <m/>
    <s v=""/>
    <m/>
    <x v="3"/>
    <x v="3"/>
    <e v="#N/A"/>
    <e v="#N/A"/>
    <e v="#N/A"/>
    <e v="#N/A"/>
    <e v="#N/A"/>
    <e v="#N/A"/>
    <m/>
    <m/>
  </r>
  <r>
    <x v="44"/>
    <x v="44"/>
    <s v="IN63"/>
    <n v="0"/>
    <n v="1026"/>
    <n v="0"/>
    <n v="842"/>
    <n v="396"/>
    <n v="486"/>
    <n v="630"/>
    <n v="228"/>
    <n v="0"/>
    <n v="-1026"/>
    <n v="1026"/>
    <m/>
    <s v=""/>
    <m/>
    <x v="4"/>
    <x v="4"/>
    <e v="#N/A"/>
    <e v="#N/A"/>
    <e v="#N/A"/>
    <e v="#N/A"/>
    <e v="#N/A"/>
    <e v="#N/A"/>
    <m/>
    <m/>
  </r>
  <r>
    <x v="44"/>
    <x v="44"/>
    <s v="IN64"/>
    <n v="0"/>
    <n v="1098"/>
    <n v="0"/>
    <n v="330"/>
    <n v="192"/>
    <n v="0"/>
    <n v="906"/>
    <n v="906"/>
    <n v="0"/>
    <n v="-1098"/>
    <n v="1098"/>
    <m/>
    <s v=""/>
    <m/>
    <x v="5"/>
    <x v="4"/>
    <e v="#N/A"/>
    <e v="#N/A"/>
    <e v="#N/A"/>
    <e v="#N/A"/>
    <e v="#N/A"/>
    <e v="#N/A"/>
    <m/>
    <m/>
  </r>
  <r>
    <x v="44"/>
    <x v="44"/>
    <s v="IN65"/>
    <n v="0"/>
    <n v="0"/>
    <n v="0"/>
    <n v="0"/>
    <n v="0"/>
    <n v="0"/>
    <n v="0"/>
    <n v="0"/>
    <n v="0"/>
    <n v="0"/>
    <n v="0"/>
    <m/>
    <s v=""/>
    <m/>
    <x v="6"/>
    <x v="2"/>
    <e v="#N/A"/>
    <e v="#N/A"/>
    <e v="#N/A"/>
    <e v="#N/A"/>
    <e v="#N/A"/>
    <e v="#N/A"/>
    <m/>
    <m/>
  </r>
  <r>
    <x v="44"/>
    <x v="44"/>
    <s v="IN66"/>
    <n v="0"/>
    <n v="0"/>
    <n v="0"/>
    <n v="0"/>
    <n v="0"/>
    <n v="0"/>
    <n v="0"/>
    <n v="0"/>
    <n v="0"/>
    <n v="0"/>
    <n v="0"/>
    <m/>
    <s v=""/>
    <m/>
    <x v="7"/>
    <x v="3"/>
    <e v="#N/A"/>
    <e v="#N/A"/>
    <e v="#N/A"/>
    <e v="#N/A"/>
    <e v="#N/A"/>
    <e v="#N/A"/>
    <m/>
    <m/>
  </r>
  <r>
    <x v="44"/>
    <x v="44"/>
    <s v="IN67"/>
    <n v="0"/>
    <n v="0"/>
    <n v="0"/>
    <n v="0"/>
    <n v="0"/>
    <n v="0"/>
    <n v="0"/>
    <n v="0"/>
    <n v="0"/>
    <n v="0"/>
    <n v="0"/>
    <m/>
    <s v=""/>
    <m/>
    <x v="8"/>
    <x v="1"/>
    <e v="#N/A"/>
    <e v="#N/A"/>
    <e v="#N/A"/>
    <e v="#N/A"/>
    <e v="#N/A"/>
    <e v="#N/A"/>
    <m/>
    <m/>
  </r>
  <r>
    <x v="44"/>
    <x v="44"/>
    <s v="IN68"/>
    <n v="0"/>
    <n v="0"/>
    <n v="0"/>
    <n v="0"/>
    <n v="0"/>
    <n v="0"/>
    <n v="0"/>
    <n v="0"/>
    <n v="0"/>
    <n v="0"/>
    <n v="0"/>
    <m/>
    <s v=""/>
    <m/>
    <x v="9"/>
    <x v="1"/>
    <e v="#N/A"/>
    <e v="#N/A"/>
    <e v="#N/A"/>
    <e v="#N/A"/>
    <e v="#N/A"/>
    <e v="#N/A"/>
    <m/>
    <m/>
  </r>
  <r>
    <x v="44"/>
    <x v="44"/>
    <s v="IN69"/>
    <n v="0"/>
    <n v="1230"/>
    <n v="0"/>
    <n v="540"/>
    <n v="144"/>
    <n v="0"/>
    <n v="1086"/>
    <n v="774"/>
    <n v="0"/>
    <n v="-1230"/>
    <n v="1230"/>
    <m/>
    <s v=""/>
    <m/>
    <x v="10"/>
    <x v="4"/>
    <e v="#N/A"/>
    <e v="#N/A"/>
    <e v="#N/A"/>
    <e v="#N/A"/>
    <e v="#N/A"/>
    <e v="#N/A"/>
    <m/>
    <m/>
  </r>
  <r>
    <x v="44"/>
    <x v="44"/>
    <s v="IN70"/>
    <n v="0"/>
    <n v="864"/>
    <n v="0"/>
    <n v="72"/>
    <n v="72"/>
    <n v="0"/>
    <n v="792"/>
    <n v="792"/>
    <n v="0"/>
    <n v="-864"/>
    <n v="864"/>
    <m/>
    <s v=""/>
    <m/>
    <x v="11"/>
    <x v="4"/>
    <e v="#N/A"/>
    <e v="#N/A"/>
    <e v="#N/A"/>
    <e v="#N/A"/>
    <e v="#N/A"/>
    <e v="#N/A"/>
    <m/>
    <m/>
  </r>
  <r>
    <x v="44"/>
    <x v="44"/>
    <s v="IN71"/>
    <n v="0"/>
    <n v="1128"/>
    <n v="0"/>
    <n v="756"/>
    <n v="408"/>
    <n v="0"/>
    <n v="720"/>
    <n v="372"/>
    <n v="0"/>
    <n v="-1128"/>
    <n v="1128"/>
    <m/>
    <s v=""/>
    <m/>
    <x v="12"/>
    <x v="4"/>
    <e v="#N/A"/>
    <e v="#N/A"/>
    <e v="#N/A"/>
    <e v="#N/A"/>
    <e v="#N/A"/>
    <e v="#N/A"/>
    <m/>
    <m/>
  </r>
  <r>
    <x v="44"/>
    <x v="44"/>
    <s v="IN72"/>
    <n v="0"/>
    <n v="0"/>
    <n v="0"/>
    <n v="36"/>
    <n v="6"/>
    <n v="0"/>
    <n v="0"/>
    <n v="0"/>
    <n v="0"/>
    <n v="-6"/>
    <n v="6"/>
    <m/>
    <s v=""/>
    <m/>
    <x v="13"/>
    <x v="3"/>
    <e v="#N/A"/>
    <e v="#N/A"/>
    <e v="#N/A"/>
    <e v="#N/A"/>
    <e v="#N/A"/>
    <e v="#N/A"/>
    <m/>
    <m/>
  </r>
  <r>
    <x v="44"/>
    <x v="44"/>
    <s v="IN73"/>
    <n v="0"/>
    <n v="0"/>
    <n v="0"/>
    <n v="0"/>
    <n v="0"/>
    <n v="0"/>
    <n v="0"/>
    <n v="0"/>
    <n v="0"/>
    <n v="0"/>
    <n v="0"/>
    <m/>
    <s v=""/>
    <m/>
    <x v="14"/>
    <x v="3"/>
    <e v="#N/A"/>
    <e v="#N/A"/>
    <e v="#N/A"/>
    <e v="#N/A"/>
    <e v="#N/A"/>
    <e v="#N/A"/>
    <m/>
    <m/>
  </r>
  <r>
    <x v="44"/>
    <x v="44"/>
    <s v="IN74"/>
    <n v="0"/>
    <n v="0"/>
    <n v="0"/>
    <n v="0"/>
    <n v="0"/>
    <n v="0"/>
    <n v="0"/>
    <n v="0"/>
    <n v="0"/>
    <n v="0"/>
    <n v="0"/>
    <m/>
    <s v=""/>
    <m/>
    <x v="15"/>
    <x v="5"/>
    <e v="#N/A"/>
    <e v="#N/A"/>
    <e v="#N/A"/>
    <e v="#N/A"/>
    <e v="#N/A"/>
    <e v="#N/A"/>
    <m/>
    <m/>
  </r>
  <r>
    <x v="44"/>
    <x v="44"/>
    <s v="IN75"/>
    <n v="0"/>
    <n v="0"/>
    <n v="0"/>
    <n v="0"/>
    <n v="0"/>
    <n v="0"/>
    <n v="0"/>
    <n v="0"/>
    <n v="0"/>
    <n v="0"/>
    <n v="0"/>
    <m/>
    <s v=""/>
    <m/>
    <x v="16"/>
    <x v="2"/>
    <e v="#N/A"/>
    <e v="#N/A"/>
    <e v="#N/A"/>
    <e v="#N/A"/>
    <e v="#N/A"/>
    <e v="#N/A"/>
    <m/>
    <m/>
  </r>
  <r>
    <x v="44"/>
    <x v="44"/>
    <s v="IN76"/>
    <n v="0"/>
    <n v="0"/>
    <n v="0"/>
    <n v="0"/>
    <n v="0"/>
    <n v="0"/>
    <n v="0"/>
    <n v="0"/>
    <n v="0"/>
    <n v="0"/>
    <n v="0"/>
    <m/>
    <s v=""/>
    <m/>
    <x v="17"/>
    <x v="2"/>
    <e v="#N/A"/>
    <e v="#N/A"/>
    <e v="#N/A"/>
    <e v="#N/A"/>
    <e v="#N/A"/>
    <e v="#N/A"/>
    <m/>
    <m/>
  </r>
  <r>
    <x v="44"/>
    <x v="44"/>
    <s v="IN77"/>
    <n v="0"/>
    <n v="0"/>
    <n v="0"/>
    <n v="0"/>
    <n v="0"/>
    <n v="0"/>
    <n v="0"/>
    <n v="0"/>
    <n v="0"/>
    <n v="0"/>
    <n v="0"/>
    <m/>
    <s v=""/>
    <m/>
    <x v="18"/>
    <x v="1"/>
    <e v="#N/A"/>
    <e v="#N/A"/>
    <e v="#N/A"/>
    <e v="#N/A"/>
    <e v="#N/A"/>
    <e v="#N/A"/>
    <m/>
    <m/>
  </r>
  <r>
    <x v="44"/>
    <x v="44"/>
    <s v="IN78"/>
    <n v="0"/>
    <n v="0"/>
    <n v="0"/>
    <n v="0"/>
    <n v="0"/>
    <n v="0"/>
    <n v="0"/>
    <n v="0"/>
    <n v="0"/>
    <n v="0"/>
    <n v="0"/>
    <m/>
    <s v=""/>
    <m/>
    <x v="19"/>
    <x v="2"/>
    <e v="#N/A"/>
    <e v="#N/A"/>
    <e v="#N/A"/>
    <e v="#N/A"/>
    <e v="#N/A"/>
    <e v="#N/A"/>
    <m/>
    <m/>
  </r>
  <r>
    <x v="44"/>
    <x v="44"/>
    <s v="IN79"/>
    <n v="0"/>
    <n v="0"/>
    <n v="0"/>
    <n v="0"/>
    <n v="0"/>
    <n v="0"/>
    <n v="0"/>
    <n v="0"/>
    <n v="0"/>
    <n v="0"/>
    <n v="0"/>
    <m/>
    <s v=""/>
    <m/>
    <x v="20"/>
    <x v="1"/>
    <e v="#N/A"/>
    <e v="#N/A"/>
    <e v="#N/A"/>
    <e v="#N/A"/>
    <e v="#N/A"/>
    <e v="#N/A"/>
    <m/>
    <m/>
  </r>
  <r>
    <x v="44"/>
    <x v="44"/>
    <s v="IN80"/>
    <n v="0"/>
    <n v="0"/>
    <n v="0"/>
    <n v="0"/>
    <n v="0"/>
    <n v="0"/>
    <n v="0"/>
    <n v="0"/>
    <n v="0"/>
    <n v="0"/>
    <n v="0"/>
    <m/>
    <s v=""/>
    <m/>
    <x v="21"/>
    <x v="2"/>
    <e v="#N/A"/>
    <e v="#N/A"/>
    <e v="#N/A"/>
    <e v="#N/A"/>
    <e v="#N/A"/>
    <e v="#N/A"/>
    <m/>
    <m/>
  </r>
  <r>
    <x v="44"/>
    <x v="44"/>
    <s v="IN81"/>
    <n v="0"/>
    <n v="0"/>
    <n v="0"/>
    <n v="12"/>
    <n v="0"/>
    <n v="0"/>
    <n v="0"/>
    <n v="0"/>
    <n v="0"/>
    <n v="0"/>
    <n v="0"/>
    <m/>
    <s v=""/>
    <m/>
    <x v="22"/>
    <x v="1"/>
    <e v="#N/A"/>
    <e v="#N/A"/>
    <e v="#N/A"/>
    <e v="#N/A"/>
    <e v="#N/A"/>
    <e v="#N/A"/>
    <m/>
    <m/>
  </r>
  <r>
    <x v="44"/>
    <x v="44"/>
    <s v="IN82"/>
    <n v="0"/>
    <n v="0"/>
    <n v="0"/>
    <n v="0"/>
    <n v="0"/>
    <n v="5040"/>
    <n v="5100"/>
    <n v="5100"/>
    <n v="0"/>
    <n v="-5100"/>
    <n v="5100"/>
    <m/>
    <s v=""/>
    <m/>
    <x v="23"/>
    <x v="6"/>
    <e v="#N/A"/>
    <e v="#N/A"/>
    <e v="#N/A"/>
    <e v="#N/A"/>
    <e v="#N/A"/>
    <e v="#N/A"/>
    <m/>
    <m/>
  </r>
  <r>
    <x v="44"/>
    <x v="44"/>
    <s v="IN83"/>
    <n v="0"/>
    <n v="0"/>
    <n v="0"/>
    <n v="0"/>
    <n v="0"/>
    <n v="0"/>
    <n v="0"/>
    <n v="0"/>
    <n v="0"/>
    <n v="0"/>
    <n v="0"/>
    <m/>
    <s v=""/>
    <m/>
    <x v="24"/>
    <x v="1"/>
    <e v="#N/A"/>
    <e v="#N/A"/>
    <e v="#N/A"/>
    <e v="#N/A"/>
    <e v="#N/A"/>
    <e v="#N/A"/>
    <m/>
    <m/>
  </r>
  <r>
    <x v="44"/>
    <x v="44"/>
    <s v="IN84"/>
    <n v="0"/>
    <n v="0"/>
    <n v="0"/>
    <n v="0"/>
    <n v="0"/>
    <n v="0"/>
    <n v="0"/>
    <n v="0"/>
    <n v="0"/>
    <n v="0"/>
    <n v="0"/>
    <m/>
    <s v=""/>
    <m/>
    <x v="25"/>
    <x v="1"/>
    <e v="#N/A"/>
    <e v="#N/A"/>
    <e v="#N/A"/>
    <e v="#N/A"/>
    <e v="#N/A"/>
    <e v="#N/A"/>
    <m/>
    <m/>
  </r>
  <r>
    <x v="44"/>
    <x v="44"/>
    <s v="IN85"/>
    <n v="0"/>
    <n v="0"/>
    <n v="0"/>
    <n v="0"/>
    <n v="0"/>
    <n v="0"/>
    <n v="0"/>
    <n v="0"/>
    <n v="0"/>
    <n v="0"/>
    <n v="0"/>
    <m/>
    <s v=""/>
    <m/>
    <x v="26"/>
    <x v="3"/>
    <e v="#N/A"/>
    <e v="#N/A"/>
    <e v="#N/A"/>
    <e v="#N/A"/>
    <e v="#N/A"/>
    <e v="#N/A"/>
    <m/>
    <m/>
  </r>
  <r>
    <x v="44"/>
    <x v="44"/>
    <s v="IN86"/>
    <n v="0"/>
    <n v="0"/>
    <n v="0"/>
    <n v="0"/>
    <n v="0"/>
    <n v="0"/>
    <n v="0"/>
    <n v="0"/>
    <n v="0"/>
    <n v="0"/>
    <n v="0"/>
    <m/>
    <s v=""/>
    <m/>
    <x v="27"/>
    <x v="3"/>
    <e v="#N/A"/>
    <e v="#N/A"/>
    <e v="#N/A"/>
    <e v="#N/A"/>
    <e v="#N/A"/>
    <e v="#N/A"/>
    <m/>
    <m/>
  </r>
  <r>
    <x v="44"/>
    <x v="44"/>
    <s v="IN87"/>
    <n v="0"/>
    <n v="792"/>
    <n v="0"/>
    <n v="366"/>
    <n v="276"/>
    <n v="0"/>
    <n v="516"/>
    <n v="426"/>
    <n v="0"/>
    <n v="-792"/>
    <n v="792"/>
    <m/>
    <s v=""/>
    <m/>
    <x v="28"/>
    <x v="4"/>
    <e v="#N/A"/>
    <e v="#N/A"/>
    <e v="#N/A"/>
    <e v="#N/A"/>
    <e v="#N/A"/>
    <e v="#N/A"/>
    <m/>
    <m/>
  </r>
  <r>
    <x v="44"/>
    <x v="44"/>
    <s v="IN88"/>
    <n v="0"/>
    <n v="0"/>
    <n v="0"/>
    <n v="0"/>
    <n v="0"/>
    <n v="0"/>
    <n v="0"/>
    <n v="0"/>
    <n v="0"/>
    <n v="0"/>
    <n v="0"/>
    <m/>
    <s v=""/>
    <m/>
    <x v="29"/>
    <x v="2"/>
    <e v="#N/A"/>
    <e v="#N/A"/>
    <e v="#N/A"/>
    <e v="#N/A"/>
    <e v="#N/A"/>
    <e v="#N/A"/>
    <m/>
    <m/>
  </r>
  <r>
    <x v="44"/>
    <x v="44"/>
    <s v="IN89"/>
    <n v="0"/>
    <n v="315"/>
    <n v="0"/>
    <n v="216"/>
    <n v="168"/>
    <n v="0"/>
    <n v="147"/>
    <n v="99"/>
    <n v="0"/>
    <n v="-315"/>
    <n v="315"/>
    <m/>
    <s v=""/>
    <m/>
    <x v="30"/>
    <x v="4"/>
    <e v="#N/A"/>
    <e v="#N/A"/>
    <e v="#N/A"/>
    <e v="#N/A"/>
    <e v="#N/A"/>
    <e v="#N/A"/>
    <m/>
    <m/>
  </r>
  <r>
    <x v="44"/>
    <x v="44"/>
    <s v="IN90"/>
    <n v="0"/>
    <n v="0"/>
    <n v="0"/>
    <n v="0"/>
    <n v="0"/>
    <n v="0"/>
    <n v="0"/>
    <n v="0"/>
    <n v="0"/>
    <n v="0"/>
    <n v="0"/>
    <m/>
    <s v=""/>
    <m/>
    <x v="31"/>
    <x v="5"/>
    <e v="#N/A"/>
    <e v="#N/A"/>
    <e v="#N/A"/>
    <e v="#N/A"/>
    <e v="#N/A"/>
    <e v="#N/A"/>
    <m/>
    <m/>
  </r>
  <r>
    <x v="44"/>
    <x v="44"/>
    <s v="IN91"/>
    <n v="0"/>
    <n v="0"/>
    <n v="0"/>
    <n v="0"/>
    <n v="0"/>
    <n v="0"/>
    <n v="0"/>
    <n v="0"/>
    <n v="0"/>
    <n v="0"/>
    <n v="0"/>
    <m/>
    <s v=""/>
    <m/>
    <x v="32"/>
    <x v="3"/>
    <e v="#N/A"/>
    <e v="#N/A"/>
    <e v="#N/A"/>
    <e v="#N/A"/>
    <e v="#N/A"/>
    <e v="#N/A"/>
    <m/>
    <m/>
  </r>
  <r>
    <x v="44"/>
    <x v="44"/>
    <s v="IN92"/>
    <n v="0"/>
    <n v="0"/>
    <n v="0"/>
    <n v="0"/>
    <n v="0"/>
    <n v="0"/>
    <n v="0"/>
    <n v="0"/>
    <n v="0"/>
    <n v="0"/>
    <n v="0"/>
    <m/>
    <s v=""/>
    <m/>
    <x v="33"/>
    <x v="2"/>
    <e v="#N/A"/>
    <e v="#N/A"/>
    <e v="#N/A"/>
    <e v="#N/A"/>
    <e v="#N/A"/>
    <e v="#N/A"/>
    <m/>
    <m/>
  </r>
  <r>
    <x v="44"/>
    <x v="44"/>
    <s v="IN93"/>
    <n v="0"/>
    <n v="0"/>
    <n v="0"/>
    <n v="0"/>
    <n v="0"/>
    <n v="0"/>
    <n v="0"/>
    <n v="0"/>
    <n v="0"/>
    <n v="0"/>
    <n v="0"/>
    <m/>
    <s v=""/>
    <m/>
    <x v="34"/>
    <x v="2"/>
    <e v="#N/A"/>
    <e v="#N/A"/>
    <e v="#N/A"/>
    <e v="#N/A"/>
    <e v="#N/A"/>
    <e v="#N/A"/>
    <m/>
    <m/>
  </r>
  <r>
    <x v="44"/>
    <x v="44"/>
    <s v="IN94"/>
    <n v="0"/>
    <n v="0"/>
    <n v="0"/>
    <n v="0"/>
    <n v="0"/>
    <n v="0"/>
    <n v="0"/>
    <n v="0"/>
    <n v="0"/>
    <n v="0"/>
    <n v="0"/>
    <m/>
    <s v=""/>
    <m/>
    <x v="35"/>
    <x v="2"/>
    <e v="#N/A"/>
    <e v="#N/A"/>
    <e v="#N/A"/>
    <e v="#N/A"/>
    <e v="#N/A"/>
    <e v="#N/A"/>
    <m/>
    <m/>
  </r>
  <r>
    <x v="44"/>
    <x v="44"/>
    <s v="IN95"/>
    <n v="0"/>
    <n v="0"/>
    <n v="0"/>
    <n v="0"/>
    <n v="0"/>
    <n v="0"/>
    <n v="0"/>
    <n v="0"/>
    <n v="0"/>
    <n v="0"/>
    <n v="0"/>
    <m/>
    <s v=""/>
    <m/>
    <x v="36"/>
    <x v="7"/>
    <e v="#N/A"/>
    <e v="#N/A"/>
    <e v="#N/A"/>
    <e v="#N/A"/>
    <e v="#N/A"/>
    <e v="#N/A"/>
    <m/>
    <m/>
  </r>
  <r>
    <x v="44"/>
    <x v="44"/>
    <s v="IN96"/>
    <n v="0"/>
    <n v="0"/>
    <n v="6"/>
    <n v="0"/>
    <n v="0"/>
    <n v="0"/>
    <n v="1263"/>
    <n v="1257"/>
    <n v="0"/>
    <n v="-1269"/>
    <n v="1269"/>
    <m/>
    <s v=""/>
    <m/>
    <x v="20"/>
    <x v="0"/>
    <e v="#N/A"/>
    <e v="#N/A"/>
    <e v="#N/A"/>
    <e v="#N/A"/>
    <e v="#N/A"/>
    <e v="#N/A"/>
    <m/>
    <m/>
  </r>
  <r>
    <x v="44"/>
    <x v="44"/>
    <s v="IN97"/>
    <n v="0"/>
    <n v="0"/>
    <n v="0"/>
    <n v="0"/>
    <n v="0"/>
    <n v="0"/>
    <n v="0"/>
    <n v="0"/>
    <n v="0"/>
    <n v="0"/>
    <n v="0"/>
    <m/>
    <s v=""/>
    <m/>
    <x v="37"/>
    <x v="8"/>
    <e v="#N/A"/>
    <e v="#N/A"/>
    <e v="#N/A"/>
    <e v="#N/A"/>
    <e v="#N/A"/>
    <e v="#N/A"/>
    <m/>
    <m/>
  </r>
  <r>
    <x v="45"/>
    <x v="45"/>
    <s v="IN15"/>
    <n v="0"/>
    <n v="0"/>
    <n v="0"/>
    <n v="0"/>
    <n v="0"/>
    <n v="0"/>
    <n v="0"/>
    <n v="0"/>
    <n v="0"/>
    <n v="0"/>
    <n v="0"/>
    <m/>
    <s v=""/>
    <m/>
    <x v="0"/>
    <x v="0"/>
    <e v="#N/A"/>
    <e v="#N/A"/>
    <e v="#N/A"/>
    <e v="#N/A"/>
    <e v="#N/A"/>
    <e v="#N/A"/>
    <m/>
    <m/>
  </r>
  <r>
    <x v="45"/>
    <x v="45"/>
    <s v="IN60"/>
    <n v="0"/>
    <n v="0"/>
    <n v="0"/>
    <n v="12"/>
    <n v="0"/>
    <n v="0"/>
    <n v="126"/>
    <n v="114"/>
    <n v="0"/>
    <n v="-126"/>
    <n v="126"/>
    <m/>
    <s v=""/>
    <m/>
    <x v="1"/>
    <x v="1"/>
    <e v="#N/A"/>
    <e v="#N/A"/>
    <e v="#N/A"/>
    <e v="#N/A"/>
    <e v="#N/A"/>
    <e v="#N/A"/>
    <m/>
    <m/>
  </r>
  <r>
    <x v="45"/>
    <x v="45"/>
    <s v="IN61"/>
    <n v="0"/>
    <n v="60"/>
    <n v="0"/>
    <n v="72"/>
    <n v="84"/>
    <n v="0"/>
    <n v="66"/>
    <n v="66"/>
    <n v="0"/>
    <n v="-150"/>
    <n v="150"/>
    <m/>
    <s v=""/>
    <m/>
    <x v="2"/>
    <x v="2"/>
    <e v="#N/A"/>
    <e v="#N/A"/>
    <e v="#N/A"/>
    <e v="#N/A"/>
    <e v="#N/A"/>
    <e v="#N/A"/>
    <m/>
    <m/>
  </r>
  <r>
    <x v="45"/>
    <x v="45"/>
    <s v="IN62"/>
    <n v="0"/>
    <n v="0"/>
    <n v="0"/>
    <n v="30"/>
    <n v="0"/>
    <n v="0"/>
    <n v="0"/>
    <n v="6"/>
    <n v="0"/>
    <n v="0"/>
    <n v="0"/>
    <m/>
    <s v=""/>
    <m/>
    <x v="3"/>
    <x v="3"/>
    <e v="#N/A"/>
    <e v="#N/A"/>
    <e v="#N/A"/>
    <e v="#N/A"/>
    <e v="#N/A"/>
    <e v="#N/A"/>
    <m/>
    <m/>
  </r>
  <r>
    <x v="45"/>
    <x v="45"/>
    <s v="IN63"/>
    <n v="0"/>
    <n v="0"/>
    <n v="0"/>
    <n v="528"/>
    <n v="144"/>
    <n v="0"/>
    <n v="0"/>
    <n v="270"/>
    <n v="1200"/>
    <n v="1056"/>
    <n v="-1056"/>
    <m/>
    <n v="0.12"/>
    <m/>
    <x v="4"/>
    <x v="4"/>
    <e v="#N/A"/>
    <e v="#N/A"/>
    <e v="#N/A"/>
    <e v="#N/A"/>
    <e v="#N/A"/>
    <e v="#N/A"/>
    <m/>
    <m/>
  </r>
  <r>
    <x v="45"/>
    <x v="45"/>
    <s v="IN64"/>
    <n v="0"/>
    <n v="0"/>
    <n v="0"/>
    <n v="480"/>
    <n v="288"/>
    <n v="0"/>
    <n v="30"/>
    <n v="30"/>
    <n v="1200"/>
    <n v="882"/>
    <n v="-882"/>
    <m/>
    <n v="0.265"/>
    <m/>
    <x v="5"/>
    <x v="4"/>
    <e v="#N/A"/>
    <e v="#N/A"/>
    <e v="#N/A"/>
    <e v="#N/A"/>
    <e v="#N/A"/>
    <e v="#N/A"/>
    <m/>
    <m/>
  </r>
  <r>
    <x v="45"/>
    <x v="45"/>
    <s v="IN65"/>
    <n v="0"/>
    <n v="0"/>
    <n v="0"/>
    <n v="96"/>
    <n v="36"/>
    <n v="0"/>
    <n v="6"/>
    <n v="0"/>
    <n v="0"/>
    <n v="-42"/>
    <n v="42"/>
    <m/>
    <s v=""/>
    <m/>
    <x v="6"/>
    <x v="2"/>
    <e v="#N/A"/>
    <e v="#N/A"/>
    <e v="#N/A"/>
    <e v="#N/A"/>
    <e v="#N/A"/>
    <e v="#N/A"/>
    <m/>
    <m/>
  </r>
  <r>
    <x v="45"/>
    <x v="45"/>
    <s v="IN66"/>
    <n v="0"/>
    <n v="0"/>
    <n v="0"/>
    <n v="60"/>
    <n v="12"/>
    <n v="0"/>
    <n v="197"/>
    <n v="197"/>
    <n v="0"/>
    <n v="-209"/>
    <n v="209"/>
    <m/>
    <s v=""/>
    <m/>
    <x v="7"/>
    <x v="3"/>
    <e v="#N/A"/>
    <e v="#N/A"/>
    <e v="#N/A"/>
    <e v="#N/A"/>
    <e v="#N/A"/>
    <e v="#N/A"/>
    <m/>
    <m/>
  </r>
  <r>
    <x v="45"/>
    <x v="45"/>
    <s v="IN67"/>
    <n v="0"/>
    <n v="0"/>
    <n v="0"/>
    <n v="258"/>
    <n v="0"/>
    <n v="0"/>
    <n v="0"/>
    <n v="54"/>
    <n v="0"/>
    <n v="0"/>
    <n v="0"/>
    <m/>
    <s v=""/>
    <m/>
    <x v="8"/>
    <x v="1"/>
    <e v="#N/A"/>
    <e v="#N/A"/>
    <e v="#N/A"/>
    <e v="#N/A"/>
    <e v="#N/A"/>
    <e v="#N/A"/>
    <m/>
    <m/>
  </r>
  <r>
    <x v="45"/>
    <x v="45"/>
    <s v="IN68"/>
    <n v="0"/>
    <n v="0"/>
    <n v="0"/>
    <n v="480"/>
    <n v="24"/>
    <n v="0"/>
    <n v="96"/>
    <n v="138"/>
    <n v="60"/>
    <n v="-60"/>
    <n v="60"/>
    <m/>
    <n v="2"/>
    <m/>
    <x v="9"/>
    <x v="1"/>
    <e v="#N/A"/>
    <e v="#N/A"/>
    <e v="#N/A"/>
    <e v="#N/A"/>
    <e v="#N/A"/>
    <e v="#N/A"/>
    <m/>
    <m/>
  </r>
  <r>
    <x v="45"/>
    <x v="45"/>
    <s v="IN69"/>
    <n v="0"/>
    <n v="0"/>
    <n v="0"/>
    <n v="390"/>
    <n v="276"/>
    <n v="0"/>
    <n v="222"/>
    <n v="120"/>
    <n v="880"/>
    <n v="382"/>
    <n v="-382"/>
    <m/>
    <n v="0.5659090909090909"/>
    <m/>
    <x v="10"/>
    <x v="4"/>
    <e v="#N/A"/>
    <e v="#N/A"/>
    <e v="#N/A"/>
    <e v="#N/A"/>
    <e v="#N/A"/>
    <e v="#N/A"/>
    <m/>
    <m/>
  </r>
  <r>
    <x v="45"/>
    <x v="45"/>
    <s v="IN70"/>
    <n v="0"/>
    <n v="0"/>
    <n v="0"/>
    <n v="582"/>
    <n v="0"/>
    <n v="0"/>
    <n v="0"/>
    <n v="90"/>
    <n v="550"/>
    <n v="550"/>
    <n v="-550"/>
    <m/>
    <n v="0"/>
    <m/>
    <x v="11"/>
    <x v="4"/>
    <e v="#N/A"/>
    <e v="#N/A"/>
    <e v="#N/A"/>
    <e v="#N/A"/>
    <e v="#N/A"/>
    <e v="#N/A"/>
    <m/>
    <m/>
  </r>
  <r>
    <x v="45"/>
    <x v="45"/>
    <s v="IN71"/>
    <n v="0"/>
    <n v="0"/>
    <n v="0"/>
    <n v="420"/>
    <n v="366"/>
    <n v="0"/>
    <n v="198"/>
    <n v="132"/>
    <n v="1100"/>
    <n v="536"/>
    <n v="-536"/>
    <m/>
    <n v="0.5127272727272727"/>
    <m/>
    <x v="12"/>
    <x v="4"/>
    <e v="#N/A"/>
    <e v="#N/A"/>
    <e v="#N/A"/>
    <e v="#N/A"/>
    <e v="#N/A"/>
    <e v="#N/A"/>
    <m/>
    <m/>
  </r>
  <r>
    <x v="45"/>
    <x v="45"/>
    <s v="IN72"/>
    <n v="0"/>
    <n v="0"/>
    <n v="0"/>
    <n v="84"/>
    <n v="48"/>
    <n v="0"/>
    <n v="142"/>
    <n v="130"/>
    <n v="0"/>
    <n v="-190"/>
    <n v="190"/>
    <m/>
    <s v=""/>
    <m/>
    <x v="13"/>
    <x v="3"/>
    <e v="#N/A"/>
    <e v="#N/A"/>
    <e v="#N/A"/>
    <e v="#N/A"/>
    <e v="#N/A"/>
    <e v="#N/A"/>
    <m/>
    <m/>
  </r>
  <r>
    <x v="45"/>
    <x v="45"/>
    <s v="IN73"/>
    <n v="0"/>
    <n v="0"/>
    <n v="0"/>
    <n v="96"/>
    <n v="24"/>
    <n v="0"/>
    <n v="198"/>
    <n v="198"/>
    <n v="0"/>
    <n v="-222"/>
    <n v="222"/>
    <m/>
    <s v=""/>
    <m/>
    <x v="14"/>
    <x v="3"/>
    <e v="#N/A"/>
    <e v="#N/A"/>
    <e v="#N/A"/>
    <e v="#N/A"/>
    <e v="#N/A"/>
    <e v="#N/A"/>
    <m/>
    <m/>
  </r>
  <r>
    <x v="45"/>
    <x v="45"/>
    <s v="IN74"/>
    <n v="0"/>
    <n v="0"/>
    <n v="0"/>
    <n v="0"/>
    <n v="0"/>
    <n v="0"/>
    <n v="0"/>
    <n v="0"/>
    <n v="0"/>
    <n v="0"/>
    <n v="0"/>
    <m/>
    <s v=""/>
    <m/>
    <x v="15"/>
    <x v="5"/>
    <e v="#N/A"/>
    <e v="#N/A"/>
    <e v="#N/A"/>
    <e v="#N/A"/>
    <e v="#N/A"/>
    <e v="#N/A"/>
    <m/>
    <m/>
  </r>
  <r>
    <x v="45"/>
    <x v="45"/>
    <s v="IN75"/>
    <n v="0"/>
    <n v="36"/>
    <n v="0"/>
    <n v="60"/>
    <n v="54"/>
    <n v="0"/>
    <n v="42"/>
    <n v="42"/>
    <n v="0"/>
    <n v="-96"/>
    <n v="96"/>
    <m/>
    <s v=""/>
    <m/>
    <x v="16"/>
    <x v="2"/>
    <e v="#N/A"/>
    <e v="#N/A"/>
    <e v="#N/A"/>
    <e v="#N/A"/>
    <e v="#N/A"/>
    <e v="#N/A"/>
    <m/>
    <m/>
  </r>
  <r>
    <x v="45"/>
    <x v="45"/>
    <s v="IN76"/>
    <n v="0"/>
    <n v="48"/>
    <n v="0"/>
    <n v="138"/>
    <n v="66"/>
    <n v="0"/>
    <n v="0"/>
    <n v="0"/>
    <n v="0"/>
    <n v="-66"/>
    <n v="66"/>
    <m/>
    <s v=""/>
    <m/>
    <x v="17"/>
    <x v="2"/>
    <e v="#N/A"/>
    <e v="#N/A"/>
    <e v="#N/A"/>
    <e v="#N/A"/>
    <e v="#N/A"/>
    <e v="#N/A"/>
    <m/>
    <m/>
  </r>
  <r>
    <x v="45"/>
    <x v="45"/>
    <s v="IN77"/>
    <n v="0"/>
    <n v="0"/>
    <n v="0"/>
    <n v="0"/>
    <n v="0"/>
    <n v="0"/>
    <n v="0"/>
    <n v="0"/>
    <n v="0"/>
    <n v="0"/>
    <n v="0"/>
    <m/>
    <s v=""/>
    <m/>
    <x v="18"/>
    <x v="1"/>
    <e v="#N/A"/>
    <e v="#N/A"/>
    <e v="#N/A"/>
    <e v="#N/A"/>
    <e v="#N/A"/>
    <e v="#N/A"/>
    <m/>
    <m/>
  </r>
  <r>
    <x v="45"/>
    <x v="45"/>
    <s v="IN78"/>
    <n v="0"/>
    <n v="114"/>
    <n v="0"/>
    <n v="42"/>
    <n v="36"/>
    <n v="0"/>
    <n v="204"/>
    <n v="204"/>
    <n v="0"/>
    <n v="-240"/>
    <n v="240"/>
    <m/>
    <s v=""/>
    <m/>
    <x v="19"/>
    <x v="2"/>
    <e v="#N/A"/>
    <e v="#N/A"/>
    <e v="#N/A"/>
    <e v="#N/A"/>
    <e v="#N/A"/>
    <e v="#N/A"/>
    <m/>
    <m/>
  </r>
  <r>
    <x v="45"/>
    <x v="45"/>
    <s v="IN79"/>
    <n v="0"/>
    <n v="0"/>
    <n v="0"/>
    <n v="18"/>
    <n v="0"/>
    <n v="0"/>
    <n v="0"/>
    <n v="0"/>
    <n v="0"/>
    <n v="0"/>
    <n v="0"/>
    <m/>
    <s v=""/>
    <m/>
    <x v="20"/>
    <x v="1"/>
    <e v="#N/A"/>
    <e v="#N/A"/>
    <e v="#N/A"/>
    <e v="#N/A"/>
    <e v="#N/A"/>
    <e v="#N/A"/>
    <m/>
    <m/>
  </r>
  <r>
    <x v="45"/>
    <x v="45"/>
    <s v="IN80"/>
    <n v="0"/>
    <n v="30"/>
    <n v="0"/>
    <n v="82"/>
    <n v="74"/>
    <n v="0"/>
    <n v="96"/>
    <n v="96"/>
    <n v="0"/>
    <n v="-170"/>
    <n v="170"/>
    <m/>
    <s v=""/>
    <m/>
    <x v="21"/>
    <x v="2"/>
    <e v="#N/A"/>
    <e v="#N/A"/>
    <e v="#N/A"/>
    <e v="#N/A"/>
    <e v="#N/A"/>
    <e v="#N/A"/>
    <m/>
    <m/>
  </r>
  <r>
    <x v="45"/>
    <x v="45"/>
    <s v="IN81"/>
    <n v="0"/>
    <n v="0"/>
    <n v="0"/>
    <n v="330"/>
    <n v="96"/>
    <n v="0"/>
    <n v="0"/>
    <n v="12"/>
    <n v="0"/>
    <n v="-96"/>
    <n v="96"/>
    <m/>
    <s v=""/>
    <m/>
    <x v="22"/>
    <x v="1"/>
    <e v="#N/A"/>
    <e v="#N/A"/>
    <e v="#N/A"/>
    <e v="#N/A"/>
    <e v="#N/A"/>
    <e v="#N/A"/>
    <m/>
    <m/>
  </r>
  <r>
    <x v="45"/>
    <x v="45"/>
    <s v="IN82"/>
    <n v="0"/>
    <n v="0"/>
    <n v="702"/>
    <n v="186"/>
    <n v="72"/>
    <n v="0"/>
    <n v="826"/>
    <n v="1528"/>
    <n v="1600"/>
    <n v="0"/>
    <n v="0"/>
    <m/>
    <n v="1"/>
    <m/>
    <x v="23"/>
    <x v="6"/>
    <e v="#N/A"/>
    <e v="#N/A"/>
    <e v="#N/A"/>
    <e v="#N/A"/>
    <e v="#N/A"/>
    <e v="#N/A"/>
    <m/>
    <m/>
  </r>
  <r>
    <x v="45"/>
    <x v="45"/>
    <s v="IN83"/>
    <n v="0"/>
    <n v="0"/>
    <n v="0"/>
    <n v="66"/>
    <n v="16"/>
    <n v="0"/>
    <n v="1"/>
    <n v="11"/>
    <n v="0"/>
    <n v="-17"/>
    <n v="17"/>
    <m/>
    <s v=""/>
    <m/>
    <x v="24"/>
    <x v="1"/>
    <e v="#N/A"/>
    <e v="#N/A"/>
    <e v="#N/A"/>
    <e v="#N/A"/>
    <e v="#N/A"/>
    <e v="#N/A"/>
    <m/>
    <m/>
  </r>
  <r>
    <x v="45"/>
    <x v="45"/>
    <s v="IN84"/>
    <n v="0"/>
    <n v="0"/>
    <n v="0"/>
    <n v="42"/>
    <n v="42"/>
    <n v="0"/>
    <n v="108"/>
    <n v="108"/>
    <n v="0"/>
    <n v="-150"/>
    <n v="150"/>
    <m/>
    <s v=""/>
    <m/>
    <x v="25"/>
    <x v="1"/>
    <e v="#N/A"/>
    <e v="#N/A"/>
    <e v="#N/A"/>
    <e v="#N/A"/>
    <e v="#N/A"/>
    <e v="#N/A"/>
    <m/>
    <m/>
  </r>
  <r>
    <x v="45"/>
    <x v="45"/>
    <s v="IN85"/>
    <n v="0"/>
    <n v="0"/>
    <n v="0"/>
    <n v="24"/>
    <n v="12"/>
    <n v="0"/>
    <n v="42"/>
    <n v="30"/>
    <n v="0"/>
    <n v="-54"/>
    <n v="54"/>
    <m/>
    <s v=""/>
    <m/>
    <x v="26"/>
    <x v="3"/>
    <e v="#N/A"/>
    <e v="#N/A"/>
    <e v="#N/A"/>
    <e v="#N/A"/>
    <e v="#N/A"/>
    <e v="#N/A"/>
    <m/>
    <m/>
  </r>
  <r>
    <x v="45"/>
    <x v="45"/>
    <s v="IN86"/>
    <n v="0"/>
    <n v="0"/>
    <n v="0"/>
    <n v="12"/>
    <n v="0"/>
    <n v="0"/>
    <n v="102"/>
    <n v="102"/>
    <n v="0"/>
    <n v="-102"/>
    <n v="102"/>
    <m/>
    <s v=""/>
    <m/>
    <x v="27"/>
    <x v="3"/>
    <e v="#N/A"/>
    <e v="#N/A"/>
    <e v="#N/A"/>
    <e v="#N/A"/>
    <e v="#N/A"/>
    <e v="#N/A"/>
    <m/>
    <m/>
  </r>
  <r>
    <x v="45"/>
    <x v="45"/>
    <s v="IN87"/>
    <n v="0"/>
    <n v="0"/>
    <n v="0"/>
    <n v="186"/>
    <n v="150"/>
    <n v="0"/>
    <n v="462"/>
    <n v="432"/>
    <n v="600"/>
    <n v="-12"/>
    <n v="12"/>
    <m/>
    <n v="1.02"/>
    <m/>
    <x v="28"/>
    <x v="4"/>
    <e v="#N/A"/>
    <e v="#N/A"/>
    <e v="#N/A"/>
    <e v="#N/A"/>
    <e v="#N/A"/>
    <e v="#N/A"/>
    <m/>
    <m/>
  </r>
  <r>
    <x v="45"/>
    <x v="45"/>
    <s v="IN88"/>
    <n v="0"/>
    <n v="0"/>
    <n v="0"/>
    <n v="18"/>
    <n v="6"/>
    <n v="0"/>
    <n v="0"/>
    <n v="0"/>
    <n v="0"/>
    <n v="-6"/>
    <n v="6"/>
    <m/>
    <s v=""/>
    <m/>
    <x v="29"/>
    <x v="2"/>
    <e v="#N/A"/>
    <e v="#N/A"/>
    <e v="#N/A"/>
    <e v="#N/A"/>
    <e v="#N/A"/>
    <e v="#N/A"/>
    <m/>
    <m/>
  </r>
  <r>
    <x v="45"/>
    <x v="45"/>
    <s v="IN89"/>
    <n v="0"/>
    <n v="0"/>
    <n v="1278"/>
    <n v="216"/>
    <n v="0"/>
    <n v="0"/>
    <n v="0"/>
    <n v="1068"/>
    <n v="350"/>
    <n v="-928"/>
    <n v="928"/>
    <m/>
    <n v="3.651428571428571"/>
    <m/>
    <x v="30"/>
    <x v="4"/>
    <e v="#N/A"/>
    <e v="#N/A"/>
    <e v="#N/A"/>
    <e v="#N/A"/>
    <e v="#N/A"/>
    <e v="#N/A"/>
    <m/>
    <m/>
  </r>
  <r>
    <x v="45"/>
    <x v="45"/>
    <s v="IN90"/>
    <n v="0"/>
    <n v="0"/>
    <n v="0"/>
    <n v="0"/>
    <n v="0"/>
    <n v="0"/>
    <n v="0"/>
    <n v="0"/>
    <n v="0"/>
    <n v="0"/>
    <n v="0"/>
    <m/>
    <s v=""/>
    <m/>
    <x v="31"/>
    <x v="5"/>
    <e v="#N/A"/>
    <e v="#N/A"/>
    <e v="#N/A"/>
    <e v="#N/A"/>
    <e v="#N/A"/>
    <e v="#N/A"/>
    <m/>
    <m/>
  </r>
  <r>
    <x v="45"/>
    <x v="45"/>
    <s v="IN91"/>
    <n v="0"/>
    <n v="0"/>
    <n v="0"/>
    <n v="0"/>
    <n v="0"/>
    <n v="0"/>
    <n v="0"/>
    <n v="0"/>
    <n v="0"/>
    <n v="0"/>
    <n v="0"/>
    <m/>
    <s v=""/>
    <m/>
    <x v="32"/>
    <x v="3"/>
    <e v="#N/A"/>
    <e v="#N/A"/>
    <e v="#N/A"/>
    <e v="#N/A"/>
    <e v="#N/A"/>
    <e v="#N/A"/>
    <m/>
    <m/>
  </r>
  <r>
    <x v="45"/>
    <x v="45"/>
    <s v="IN92"/>
    <n v="0"/>
    <n v="0"/>
    <n v="0"/>
    <n v="18"/>
    <n v="30"/>
    <n v="0"/>
    <n v="18"/>
    <n v="18"/>
    <n v="0"/>
    <n v="-48"/>
    <n v="48"/>
    <m/>
    <s v=""/>
    <m/>
    <x v="33"/>
    <x v="2"/>
    <e v="#N/A"/>
    <e v="#N/A"/>
    <e v="#N/A"/>
    <e v="#N/A"/>
    <e v="#N/A"/>
    <e v="#N/A"/>
    <m/>
    <m/>
  </r>
  <r>
    <x v="45"/>
    <x v="45"/>
    <s v="IN93"/>
    <n v="0"/>
    <n v="0"/>
    <n v="0"/>
    <n v="6"/>
    <n v="0"/>
    <n v="0"/>
    <n v="18"/>
    <n v="18"/>
    <n v="0"/>
    <n v="-18"/>
    <n v="18"/>
    <m/>
    <s v=""/>
    <m/>
    <x v="34"/>
    <x v="2"/>
    <e v="#N/A"/>
    <e v="#N/A"/>
    <e v="#N/A"/>
    <e v="#N/A"/>
    <e v="#N/A"/>
    <e v="#N/A"/>
    <m/>
    <m/>
  </r>
  <r>
    <x v="45"/>
    <x v="45"/>
    <s v="IN94"/>
    <n v="0"/>
    <n v="30"/>
    <n v="0"/>
    <n v="12"/>
    <n v="0"/>
    <n v="0"/>
    <n v="42"/>
    <n v="42"/>
    <n v="0"/>
    <n v="-42"/>
    <n v="42"/>
    <m/>
    <s v=""/>
    <m/>
    <x v="35"/>
    <x v="2"/>
    <e v="#N/A"/>
    <e v="#N/A"/>
    <e v="#N/A"/>
    <e v="#N/A"/>
    <e v="#N/A"/>
    <e v="#N/A"/>
    <m/>
    <m/>
  </r>
  <r>
    <x v="45"/>
    <x v="45"/>
    <s v="IN95"/>
    <n v="0"/>
    <n v="0"/>
    <n v="0"/>
    <n v="0"/>
    <n v="0"/>
    <n v="0"/>
    <n v="38"/>
    <n v="38"/>
    <n v="0"/>
    <n v="-38"/>
    <n v="38"/>
    <m/>
    <s v=""/>
    <m/>
    <x v="36"/>
    <x v="7"/>
    <e v="#N/A"/>
    <e v="#N/A"/>
    <e v="#N/A"/>
    <e v="#N/A"/>
    <e v="#N/A"/>
    <e v="#N/A"/>
    <m/>
    <m/>
  </r>
  <r>
    <x v="45"/>
    <x v="45"/>
    <s v="IN96"/>
    <n v="0"/>
    <n v="0"/>
    <n v="0"/>
    <n v="0"/>
    <n v="0"/>
    <n v="0"/>
    <n v="0"/>
    <n v="0"/>
    <n v="0"/>
    <n v="0"/>
    <n v="0"/>
    <m/>
    <s v=""/>
    <m/>
    <x v="20"/>
    <x v="0"/>
    <e v="#N/A"/>
    <e v="#N/A"/>
    <e v="#N/A"/>
    <e v="#N/A"/>
    <e v="#N/A"/>
    <e v="#N/A"/>
    <m/>
    <m/>
  </r>
  <r>
    <x v="45"/>
    <x v="45"/>
    <s v="IN97"/>
    <n v="0"/>
    <n v="1782"/>
    <n v="0"/>
    <n v="0"/>
    <n v="0"/>
    <n v="0"/>
    <n v="6"/>
    <n v="6"/>
    <n v="0"/>
    <n v="-6"/>
    <n v="6"/>
    <m/>
    <s v=""/>
    <m/>
    <x v="37"/>
    <x v="8"/>
    <e v="#N/A"/>
    <e v="#N/A"/>
    <e v="#N/A"/>
    <e v="#N/A"/>
    <e v="#N/A"/>
    <e v="#N/A"/>
    <m/>
    <m/>
  </r>
  <r>
    <x v="46"/>
    <x v="46"/>
    <s v="IN15"/>
    <n v="0"/>
    <n v="0"/>
    <n v="0"/>
    <n v="0"/>
    <n v="0"/>
    <n v="0"/>
    <n v="0"/>
    <n v="0"/>
    <n v="0"/>
    <n v="0"/>
    <n v="0"/>
    <m/>
    <s v=""/>
    <m/>
    <x v="0"/>
    <x v="0"/>
    <e v="#N/A"/>
    <e v="#N/A"/>
    <e v="#N/A"/>
    <e v="#N/A"/>
    <e v="#N/A"/>
    <e v="#N/A"/>
    <m/>
    <m/>
  </r>
  <r>
    <x v="46"/>
    <x v="46"/>
    <s v="IN60"/>
    <n v="0"/>
    <n v="0"/>
    <n v="0"/>
    <n v="0"/>
    <n v="0"/>
    <n v="0"/>
    <n v="47"/>
    <n v="47"/>
    <n v="0"/>
    <n v="-47"/>
    <n v="47"/>
    <m/>
    <s v=""/>
    <m/>
    <x v="1"/>
    <x v="1"/>
    <e v="#N/A"/>
    <e v="#N/A"/>
    <e v="#N/A"/>
    <e v="#N/A"/>
    <e v="#N/A"/>
    <e v="#N/A"/>
    <m/>
    <m/>
  </r>
  <r>
    <x v="46"/>
    <x v="46"/>
    <s v="IN61"/>
    <n v="0"/>
    <n v="0"/>
    <n v="0"/>
    <n v="0"/>
    <n v="0"/>
    <n v="0"/>
    <n v="82"/>
    <n v="82"/>
    <n v="0"/>
    <n v="-82"/>
    <n v="82"/>
    <m/>
    <s v=""/>
    <m/>
    <x v="2"/>
    <x v="2"/>
    <e v="#N/A"/>
    <e v="#N/A"/>
    <e v="#N/A"/>
    <e v="#N/A"/>
    <e v="#N/A"/>
    <e v="#N/A"/>
    <m/>
    <m/>
  </r>
  <r>
    <x v="46"/>
    <x v="46"/>
    <s v="IN62"/>
    <n v="0"/>
    <n v="0"/>
    <n v="0"/>
    <n v="0"/>
    <n v="0"/>
    <n v="0"/>
    <n v="126"/>
    <n v="126"/>
    <n v="0"/>
    <n v="-126"/>
    <n v="126"/>
    <m/>
    <s v=""/>
    <m/>
    <x v="3"/>
    <x v="3"/>
    <e v="#N/A"/>
    <e v="#N/A"/>
    <e v="#N/A"/>
    <e v="#N/A"/>
    <e v="#N/A"/>
    <e v="#N/A"/>
    <m/>
    <m/>
  </r>
  <r>
    <x v="46"/>
    <x v="46"/>
    <s v="IN63"/>
    <n v="0"/>
    <n v="0"/>
    <n v="0"/>
    <n v="0"/>
    <n v="0"/>
    <n v="0"/>
    <n v="373"/>
    <n v="373"/>
    <n v="0"/>
    <n v="-373"/>
    <n v="373"/>
    <m/>
    <s v=""/>
    <m/>
    <x v="4"/>
    <x v="4"/>
    <e v="#N/A"/>
    <e v="#N/A"/>
    <e v="#N/A"/>
    <e v="#N/A"/>
    <e v="#N/A"/>
    <e v="#N/A"/>
    <m/>
    <m/>
  </r>
  <r>
    <x v="46"/>
    <x v="46"/>
    <s v="IN64"/>
    <n v="0"/>
    <n v="0"/>
    <n v="0"/>
    <n v="0"/>
    <n v="0"/>
    <n v="0"/>
    <n v="46"/>
    <n v="46"/>
    <n v="0"/>
    <n v="-46"/>
    <n v="46"/>
    <m/>
    <s v=""/>
    <m/>
    <x v="5"/>
    <x v="4"/>
    <e v="#N/A"/>
    <e v="#N/A"/>
    <e v="#N/A"/>
    <e v="#N/A"/>
    <e v="#N/A"/>
    <e v="#N/A"/>
    <m/>
    <m/>
  </r>
  <r>
    <x v="46"/>
    <x v="46"/>
    <s v="IN65"/>
    <n v="0"/>
    <n v="0"/>
    <n v="0"/>
    <n v="0"/>
    <n v="0"/>
    <n v="0"/>
    <n v="300"/>
    <n v="300"/>
    <n v="0"/>
    <n v="-300"/>
    <n v="300"/>
    <m/>
    <s v=""/>
    <m/>
    <x v="6"/>
    <x v="2"/>
    <e v="#N/A"/>
    <e v="#N/A"/>
    <e v="#N/A"/>
    <e v="#N/A"/>
    <e v="#N/A"/>
    <e v="#N/A"/>
    <m/>
    <m/>
  </r>
  <r>
    <x v="46"/>
    <x v="46"/>
    <s v="IN66"/>
    <n v="0"/>
    <n v="0"/>
    <n v="0"/>
    <n v="0"/>
    <n v="0"/>
    <n v="0"/>
    <n v="12"/>
    <n v="12"/>
    <n v="0"/>
    <n v="-12"/>
    <n v="12"/>
    <m/>
    <s v=""/>
    <m/>
    <x v="7"/>
    <x v="3"/>
    <e v="#N/A"/>
    <e v="#N/A"/>
    <e v="#N/A"/>
    <e v="#N/A"/>
    <e v="#N/A"/>
    <e v="#N/A"/>
    <m/>
    <m/>
  </r>
  <r>
    <x v="46"/>
    <x v="46"/>
    <s v="IN67"/>
    <n v="0"/>
    <n v="0"/>
    <n v="0"/>
    <n v="0"/>
    <n v="0"/>
    <n v="0"/>
    <n v="13"/>
    <n v="13"/>
    <n v="0"/>
    <n v="-13"/>
    <n v="13"/>
    <m/>
    <s v=""/>
    <m/>
    <x v="8"/>
    <x v="1"/>
    <e v="#N/A"/>
    <e v="#N/A"/>
    <e v="#N/A"/>
    <e v="#N/A"/>
    <e v="#N/A"/>
    <e v="#N/A"/>
    <m/>
    <m/>
  </r>
  <r>
    <x v="46"/>
    <x v="46"/>
    <s v="IN68"/>
    <n v="0"/>
    <n v="0"/>
    <n v="0"/>
    <n v="0"/>
    <n v="0"/>
    <n v="0"/>
    <n v="5"/>
    <n v="5"/>
    <n v="0"/>
    <n v="-5"/>
    <n v="5"/>
    <m/>
    <s v=""/>
    <m/>
    <x v="9"/>
    <x v="1"/>
    <e v="#N/A"/>
    <e v="#N/A"/>
    <e v="#N/A"/>
    <e v="#N/A"/>
    <e v="#N/A"/>
    <e v="#N/A"/>
    <m/>
    <m/>
  </r>
  <r>
    <x v="46"/>
    <x v="46"/>
    <s v="IN69"/>
    <n v="0"/>
    <n v="0"/>
    <n v="0"/>
    <n v="0"/>
    <n v="0"/>
    <n v="0"/>
    <n v="0"/>
    <n v="0"/>
    <n v="0"/>
    <n v="0"/>
    <n v="0"/>
    <m/>
    <s v=""/>
    <m/>
    <x v="10"/>
    <x v="4"/>
    <e v="#N/A"/>
    <e v="#N/A"/>
    <e v="#N/A"/>
    <e v="#N/A"/>
    <e v="#N/A"/>
    <e v="#N/A"/>
    <m/>
    <m/>
  </r>
  <r>
    <x v="46"/>
    <x v="46"/>
    <s v="IN70"/>
    <n v="0"/>
    <n v="0"/>
    <n v="0"/>
    <n v="0"/>
    <n v="0"/>
    <n v="0"/>
    <n v="324"/>
    <n v="324"/>
    <n v="0"/>
    <n v="-324"/>
    <n v="324"/>
    <m/>
    <s v=""/>
    <m/>
    <x v="11"/>
    <x v="4"/>
    <e v="#N/A"/>
    <e v="#N/A"/>
    <e v="#N/A"/>
    <e v="#N/A"/>
    <e v="#N/A"/>
    <e v="#N/A"/>
    <m/>
    <m/>
  </r>
  <r>
    <x v="46"/>
    <x v="46"/>
    <s v="IN71"/>
    <n v="0"/>
    <n v="0"/>
    <n v="0"/>
    <n v="0"/>
    <n v="0"/>
    <n v="0"/>
    <n v="0"/>
    <n v="0"/>
    <n v="0"/>
    <n v="0"/>
    <n v="0"/>
    <m/>
    <s v=""/>
    <m/>
    <x v="12"/>
    <x v="4"/>
    <e v="#N/A"/>
    <e v="#N/A"/>
    <e v="#N/A"/>
    <e v="#N/A"/>
    <e v="#N/A"/>
    <e v="#N/A"/>
    <m/>
    <m/>
  </r>
  <r>
    <x v="46"/>
    <x v="46"/>
    <s v="IN72"/>
    <n v="0"/>
    <n v="0"/>
    <n v="0"/>
    <n v="0"/>
    <n v="0"/>
    <n v="0"/>
    <n v="12"/>
    <n v="12"/>
    <n v="0"/>
    <n v="-12"/>
    <n v="12"/>
    <m/>
    <s v=""/>
    <m/>
    <x v="13"/>
    <x v="3"/>
    <e v="#N/A"/>
    <e v="#N/A"/>
    <e v="#N/A"/>
    <e v="#N/A"/>
    <e v="#N/A"/>
    <e v="#N/A"/>
    <m/>
    <m/>
  </r>
  <r>
    <x v="46"/>
    <x v="46"/>
    <s v="IN73"/>
    <n v="0"/>
    <n v="0"/>
    <n v="0"/>
    <n v="0"/>
    <n v="0"/>
    <n v="0"/>
    <n v="12"/>
    <n v="12"/>
    <n v="0"/>
    <n v="-12"/>
    <n v="12"/>
    <m/>
    <s v=""/>
    <m/>
    <x v="14"/>
    <x v="3"/>
    <e v="#N/A"/>
    <e v="#N/A"/>
    <e v="#N/A"/>
    <e v="#N/A"/>
    <e v="#N/A"/>
    <e v="#N/A"/>
    <m/>
    <m/>
  </r>
  <r>
    <x v="46"/>
    <x v="46"/>
    <s v="IN74"/>
    <n v="0"/>
    <n v="0"/>
    <n v="0"/>
    <n v="0"/>
    <n v="0"/>
    <n v="0"/>
    <n v="0"/>
    <n v="0"/>
    <n v="0"/>
    <n v="0"/>
    <n v="0"/>
    <m/>
    <s v=""/>
    <m/>
    <x v="15"/>
    <x v="5"/>
    <e v="#N/A"/>
    <e v="#N/A"/>
    <e v="#N/A"/>
    <e v="#N/A"/>
    <e v="#N/A"/>
    <e v="#N/A"/>
    <m/>
    <m/>
  </r>
  <r>
    <x v="46"/>
    <x v="46"/>
    <s v="IN75"/>
    <n v="0"/>
    <n v="0"/>
    <n v="0"/>
    <n v="0"/>
    <n v="0"/>
    <n v="0"/>
    <n v="14"/>
    <n v="14"/>
    <n v="0"/>
    <n v="-14"/>
    <n v="14"/>
    <m/>
    <s v=""/>
    <m/>
    <x v="16"/>
    <x v="2"/>
    <e v="#N/A"/>
    <e v="#N/A"/>
    <e v="#N/A"/>
    <e v="#N/A"/>
    <e v="#N/A"/>
    <e v="#N/A"/>
    <m/>
    <m/>
  </r>
  <r>
    <x v="46"/>
    <x v="46"/>
    <s v="IN76"/>
    <n v="0"/>
    <n v="0"/>
    <n v="0"/>
    <n v="0"/>
    <n v="0"/>
    <n v="0"/>
    <n v="693"/>
    <n v="693"/>
    <n v="0"/>
    <n v="-693"/>
    <n v="693"/>
    <m/>
    <s v=""/>
    <m/>
    <x v="17"/>
    <x v="2"/>
    <e v="#N/A"/>
    <e v="#N/A"/>
    <e v="#N/A"/>
    <e v="#N/A"/>
    <e v="#N/A"/>
    <e v="#N/A"/>
    <m/>
    <m/>
  </r>
  <r>
    <x v="46"/>
    <x v="46"/>
    <s v="IN77"/>
    <n v="0"/>
    <n v="0"/>
    <n v="0"/>
    <n v="0"/>
    <n v="0"/>
    <n v="0"/>
    <n v="0"/>
    <n v="0"/>
    <n v="0"/>
    <n v="0"/>
    <n v="0"/>
    <m/>
    <s v=""/>
    <m/>
    <x v="18"/>
    <x v="1"/>
    <e v="#N/A"/>
    <e v="#N/A"/>
    <e v="#N/A"/>
    <e v="#N/A"/>
    <e v="#N/A"/>
    <e v="#N/A"/>
    <m/>
    <m/>
  </r>
  <r>
    <x v="46"/>
    <x v="46"/>
    <s v="IN78"/>
    <n v="0"/>
    <n v="0"/>
    <n v="0"/>
    <n v="0"/>
    <n v="0"/>
    <n v="0"/>
    <n v="0"/>
    <n v="0"/>
    <n v="0"/>
    <n v="0"/>
    <n v="0"/>
    <m/>
    <s v=""/>
    <m/>
    <x v="19"/>
    <x v="2"/>
    <e v="#N/A"/>
    <e v="#N/A"/>
    <e v="#N/A"/>
    <e v="#N/A"/>
    <e v="#N/A"/>
    <e v="#N/A"/>
    <m/>
    <m/>
  </r>
  <r>
    <x v="46"/>
    <x v="46"/>
    <s v="IN79"/>
    <n v="0"/>
    <n v="0"/>
    <n v="0"/>
    <n v="0"/>
    <n v="0"/>
    <n v="0"/>
    <n v="86"/>
    <n v="86"/>
    <n v="0"/>
    <n v="-86"/>
    <n v="86"/>
    <m/>
    <s v=""/>
    <m/>
    <x v="20"/>
    <x v="1"/>
    <e v="#N/A"/>
    <e v="#N/A"/>
    <e v="#N/A"/>
    <e v="#N/A"/>
    <e v="#N/A"/>
    <e v="#N/A"/>
    <m/>
    <m/>
  </r>
  <r>
    <x v="46"/>
    <x v="46"/>
    <s v="IN80"/>
    <n v="0"/>
    <n v="0"/>
    <n v="0"/>
    <n v="0"/>
    <n v="0"/>
    <n v="0"/>
    <n v="3"/>
    <n v="3"/>
    <n v="0"/>
    <n v="-3"/>
    <n v="3"/>
    <m/>
    <s v=""/>
    <m/>
    <x v="21"/>
    <x v="2"/>
    <e v="#N/A"/>
    <e v="#N/A"/>
    <e v="#N/A"/>
    <e v="#N/A"/>
    <e v="#N/A"/>
    <e v="#N/A"/>
    <m/>
    <m/>
  </r>
  <r>
    <x v="46"/>
    <x v="46"/>
    <s v="IN81"/>
    <n v="0"/>
    <n v="50"/>
    <n v="0"/>
    <n v="0"/>
    <n v="0"/>
    <n v="0"/>
    <n v="5"/>
    <n v="5"/>
    <n v="0"/>
    <n v="-5"/>
    <n v="5"/>
    <m/>
    <s v=""/>
    <m/>
    <x v="22"/>
    <x v="1"/>
    <e v="#N/A"/>
    <e v="#N/A"/>
    <e v="#N/A"/>
    <e v="#N/A"/>
    <e v="#N/A"/>
    <e v="#N/A"/>
    <m/>
    <m/>
  </r>
  <r>
    <x v="46"/>
    <x v="46"/>
    <s v="IN82"/>
    <n v="0"/>
    <n v="0"/>
    <n v="0"/>
    <n v="0"/>
    <n v="0"/>
    <n v="0"/>
    <n v="1548"/>
    <n v="1548"/>
    <n v="0"/>
    <n v="-1548"/>
    <n v="1548"/>
    <m/>
    <s v=""/>
    <m/>
    <x v="23"/>
    <x v="6"/>
    <e v="#N/A"/>
    <e v="#N/A"/>
    <e v="#N/A"/>
    <e v="#N/A"/>
    <e v="#N/A"/>
    <e v="#N/A"/>
    <m/>
    <m/>
  </r>
  <r>
    <x v="46"/>
    <x v="46"/>
    <s v="IN83"/>
    <n v="0"/>
    <n v="0"/>
    <n v="0"/>
    <n v="0"/>
    <n v="0"/>
    <n v="0"/>
    <n v="0"/>
    <n v="0"/>
    <n v="0"/>
    <n v="0"/>
    <n v="0"/>
    <m/>
    <s v=""/>
    <m/>
    <x v="24"/>
    <x v="1"/>
    <e v="#N/A"/>
    <e v="#N/A"/>
    <e v="#N/A"/>
    <e v="#N/A"/>
    <e v="#N/A"/>
    <e v="#N/A"/>
    <m/>
    <m/>
  </r>
  <r>
    <x v="46"/>
    <x v="46"/>
    <s v="IN84"/>
    <n v="0"/>
    <n v="0"/>
    <n v="0"/>
    <n v="0"/>
    <n v="0"/>
    <n v="0"/>
    <n v="127"/>
    <n v="127"/>
    <n v="0"/>
    <n v="-127"/>
    <n v="127"/>
    <m/>
    <s v=""/>
    <m/>
    <x v="25"/>
    <x v="1"/>
    <e v="#N/A"/>
    <e v="#N/A"/>
    <e v="#N/A"/>
    <e v="#N/A"/>
    <e v="#N/A"/>
    <e v="#N/A"/>
    <m/>
    <m/>
  </r>
  <r>
    <x v="46"/>
    <x v="46"/>
    <s v="IN85"/>
    <n v="0"/>
    <n v="0"/>
    <n v="0"/>
    <n v="0"/>
    <n v="0"/>
    <n v="0"/>
    <n v="0"/>
    <n v="0"/>
    <n v="0"/>
    <n v="0"/>
    <n v="0"/>
    <m/>
    <s v=""/>
    <m/>
    <x v="26"/>
    <x v="3"/>
    <e v="#N/A"/>
    <e v="#N/A"/>
    <e v="#N/A"/>
    <e v="#N/A"/>
    <e v="#N/A"/>
    <e v="#N/A"/>
    <m/>
    <m/>
  </r>
  <r>
    <x v="46"/>
    <x v="46"/>
    <s v="IN86"/>
    <n v="0"/>
    <n v="0"/>
    <n v="0"/>
    <n v="0"/>
    <n v="0"/>
    <n v="0"/>
    <n v="12"/>
    <n v="12"/>
    <n v="0"/>
    <n v="-12"/>
    <n v="12"/>
    <m/>
    <s v=""/>
    <m/>
    <x v="27"/>
    <x v="3"/>
    <e v="#N/A"/>
    <e v="#N/A"/>
    <e v="#N/A"/>
    <e v="#N/A"/>
    <e v="#N/A"/>
    <e v="#N/A"/>
    <m/>
    <m/>
  </r>
  <r>
    <x v="46"/>
    <x v="46"/>
    <s v="IN87"/>
    <n v="0"/>
    <n v="0"/>
    <n v="0"/>
    <n v="0"/>
    <n v="0"/>
    <n v="0"/>
    <n v="252"/>
    <n v="252"/>
    <n v="0"/>
    <n v="-252"/>
    <n v="252"/>
    <m/>
    <s v=""/>
    <m/>
    <x v="28"/>
    <x v="4"/>
    <e v="#N/A"/>
    <e v="#N/A"/>
    <e v="#N/A"/>
    <e v="#N/A"/>
    <e v="#N/A"/>
    <e v="#N/A"/>
    <m/>
    <m/>
  </r>
  <r>
    <x v="46"/>
    <x v="46"/>
    <s v="IN88"/>
    <n v="0"/>
    <n v="0"/>
    <n v="0"/>
    <n v="0"/>
    <n v="0"/>
    <n v="0"/>
    <n v="0"/>
    <n v="0"/>
    <n v="0"/>
    <n v="0"/>
    <n v="0"/>
    <m/>
    <s v=""/>
    <m/>
    <x v="29"/>
    <x v="2"/>
    <e v="#N/A"/>
    <e v="#N/A"/>
    <e v="#N/A"/>
    <e v="#N/A"/>
    <e v="#N/A"/>
    <e v="#N/A"/>
    <m/>
    <m/>
  </r>
  <r>
    <x v="46"/>
    <x v="46"/>
    <s v="IN89"/>
    <n v="0"/>
    <n v="0"/>
    <n v="0"/>
    <n v="0"/>
    <n v="0"/>
    <n v="0"/>
    <n v="0"/>
    <n v="0"/>
    <n v="0"/>
    <n v="0"/>
    <n v="0"/>
    <m/>
    <s v=""/>
    <m/>
    <x v="30"/>
    <x v="4"/>
    <e v="#N/A"/>
    <e v="#N/A"/>
    <e v="#N/A"/>
    <e v="#N/A"/>
    <e v="#N/A"/>
    <e v="#N/A"/>
    <m/>
    <m/>
  </r>
  <r>
    <x v="46"/>
    <x v="46"/>
    <s v="IN90"/>
    <n v="0"/>
    <n v="0"/>
    <n v="0"/>
    <n v="0"/>
    <n v="0"/>
    <n v="0"/>
    <n v="0"/>
    <n v="0"/>
    <n v="0"/>
    <n v="0"/>
    <n v="0"/>
    <m/>
    <s v=""/>
    <m/>
    <x v="31"/>
    <x v="5"/>
    <e v="#N/A"/>
    <e v="#N/A"/>
    <e v="#N/A"/>
    <e v="#N/A"/>
    <e v="#N/A"/>
    <e v="#N/A"/>
    <m/>
    <m/>
  </r>
  <r>
    <x v="46"/>
    <x v="46"/>
    <s v="IN91"/>
    <n v="0"/>
    <n v="0"/>
    <n v="0"/>
    <n v="0"/>
    <n v="0"/>
    <n v="0"/>
    <n v="0"/>
    <n v="0"/>
    <n v="0"/>
    <n v="0"/>
    <n v="0"/>
    <m/>
    <s v=""/>
    <m/>
    <x v="32"/>
    <x v="3"/>
    <e v="#N/A"/>
    <e v="#N/A"/>
    <e v="#N/A"/>
    <e v="#N/A"/>
    <e v="#N/A"/>
    <e v="#N/A"/>
    <m/>
    <m/>
  </r>
  <r>
    <x v="46"/>
    <x v="46"/>
    <s v="IN92"/>
    <n v="0"/>
    <n v="0"/>
    <n v="0"/>
    <n v="0"/>
    <n v="0"/>
    <n v="0"/>
    <n v="0"/>
    <n v="0"/>
    <n v="0"/>
    <n v="0"/>
    <n v="0"/>
    <m/>
    <s v=""/>
    <m/>
    <x v="33"/>
    <x v="2"/>
    <e v="#N/A"/>
    <e v="#N/A"/>
    <e v="#N/A"/>
    <e v="#N/A"/>
    <e v="#N/A"/>
    <e v="#N/A"/>
    <m/>
    <m/>
  </r>
  <r>
    <x v="46"/>
    <x v="46"/>
    <s v="IN93"/>
    <n v="0"/>
    <n v="0"/>
    <n v="0"/>
    <n v="0"/>
    <n v="0"/>
    <n v="0"/>
    <n v="0"/>
    <n v="0"/>
    <n v="0"/>
    <n v="0"/>
    <n v="0"/>
    <m/>
    <s v=""/>
    <m/>
    <x v="34"/>
    <x v="2"/>
    <e v="#N/A"/>
    <e v="#N/A"/>
    <e v="#N/A"/>
    <e v="#N/A"/>
    <e v="#N/A"/>
    <e v="#N/A"/>
    <m/>
    <m/>
  </r>
  <r>
    <x v="46"/>
    <x v="46"/>
    <s v="IN94"/>
    <n v="0"/>
    <n v="0"/>
    <n v="0"/>
    <n v="0"/>
    <n v="0"/>
    <n v="0"/>
    <n v="0"/>
    <n v="0"/>
    <n v="0"/>
    <n v="0"/>
    <n v="0"/>
    <m/>
    <s v=""/>
    <m/>
    <x v="35"/>
    <x v="2"/>
    <e v="#N/A"/>
    <e v="#N/A"/>
    <e v="#N/A"/>
    <e v="#N/A"/>
    <e v="#N/A"/>
    <e v="#N/A"/>
    <m/>
    <m/>
  </r>
  <r>
    <x v="46"/>
    <x v="46"/>
    <s v="IN95"/>
    <n v="0"/>
    <n v="0"/>
    <n v="0"/>
    <n v="0"/>
    <n v="0"/>
    <n v="0"/>
    <n v="302"/>
    <n v="302"/>
    <n v="0"/>
    <n v="-302"/>
    <n v="302"/>
    <m/>
    <s v=""/>
    <m/>
    <x v="36"/>
    <x v="7"/>
    <e v="#N/A"/>
    <e v="#N/A"/>
    <e v="#N/A"/>
    <e v="#N/A"/>
    <e v="#N/A"/>
    <e v="#N/A"/>
    <m/>
    <m/>
  </r>
  <r>
    <x v="46"/>
    <x v="46"/>
    <s v="IN96"/>
    <n v="0"/>
    <n v="0"/>
    <n v="0"/>
    <n v="0"/>
    <n v="0"/>
    <n v="0"/>
    <n v="3201"/>
    <n v="3201"/>
    <n v="0"/>
    <n v="-3201"/>
    <n v="3201"/>
    <m/>
    <s v=""/>
    <m/>
    <x v="20"/>
    <x v="0"/>
    <e v="#N/A"/>
    <e v="#N/A"/>
    <e v="#N/A"/>
    <e v="#N/A"/>
    <e v="#N/A"/>
    <e v="#N/A"/>
    <m/>
    <m/>
  </r>
  <r>
    <x v="46"/>
    <x v="46"/>
    <s v="IN97"/>
    <n v="0"/>
    <n v="0"/>
    <n v="0"/>
    <n v="0"/>
    <n v="0"/>
    <n v="0"/>
    <n v="156"/>
    <n v="156"/>
    <n v="0"/>
    <n v="-156"/>
    <n v="156"/>
    <m/>
    <s v=""/>
    <m/>
    <x v="37"/>
    <x v="8"/>
    <e v="#N/A"/>
    <e v="#N/A"/>
    <e v="#N/A"/>
    <e v="#N/A"/>
    <e v="#N/A"/>
    <e v="#N/A"/>
    <m/>
    <m/>
  </r>
  <r>
    <x v="47"/>
    <x v="47"/>
    <s v="IN15"/>
    <n v="0"/>
    <n v="0"/>
    <n v="0"/>
    <n v="0"/>
    <n v="0"/>
    <n v="0"/>
    <n v="0"/>
    <n v="0"/>
    <n v="0"/>
    <n v="0"/>
    <n v="0"/>
    <m/>
    <s v=""/>
    <m/>
    <x v="0"/>
    <x v="0"/>
    <e v="#N/A"/>
    <e v="#N/A"/>
    <e v="#N/A"/>
    <e v="#N/A"/>
    <e v="#N/A"/>
    <e v="#N/A"/>
    <m/>
    <m/>
  </r>
  <r>
    <x v="47"/>
    <x v="47"/>
    <s v="IN60"/>
    <n v="0"/>
    <n v="0"/>
    <n v="0"/>
    <n v="0"/>
    <n v="0"/>
    <n v="0"/>
    <n v="0"/>
    <n v="0"/>
    <n v="2960"/>
    <n v="2960"/>
    <n v="-2960"/>
    <m/>
    <n v="0"/>
    <m/>
    <x v="1"/>
    <x v="1"/>
    <e v="#N/A"/>
    <e v="#N/A"/>
    <e v="#N/A"/>
    <e v="#N/A"/>
    <e v="#N/A"/>
    <e v="#N/A"/>
    <m/>
    <m/>
  </r>
  <r>
    <x v="47"/>
    <x v="47"/>
    <s v="IN61"/>
    <n v="0"/>
    <n v="1200"/>
    <n v="0"/>
    <n v="24"/>
    <n v="24"/>
    <n v="0"/>
    <n v="1176"/>
    <n v="1176"/>
    <n v="1200"/>
    <n v="0"/>
    <n v="0"/>
    <m/>
    <n v="1"/>
    <m/>
    <x v="2"/>
    <x v="2"/>
    <e v="#N/A"/>
    <e v="#N/A"/>
    <e v="#N/A"/>
    <e v="#N/A"/>
    <e v="#N/A"/>
    <e v="#N/A"/>
    <m/>
    <m/>
  </r>
  <r>
    <x v="47"/>
    <x v="47"/>
    <s v="IN62"/>
    <n v="0"/>
    <n v="1500"/>
    <n v="0"/>
    <n v="90"/>
    <n v="30"/>
    <n v="0"/>
    <n v="1470"/>
    <n v="1410"/>
    <n v="2700"/>
    <n v="1200"/>
    <n v="-1200"/>
    <m/>
    <n v="0.5555555555555556"/>
    <m/>
    <x v="3"/>
    <x v="3"/>
    <e v="#N/A"/>
    <e v="#N/A"/>
    <e v="#N/A"/>
    <e v="#N/A"/>
    <e v="#N/A"/>
    <e v="#N/A"/>
    <m/>
    <m/>
  </r>
  <r>
    <x v="47"/>
    <x v="47"/>
    <s v="IN63"/>
    <n v="0"/>
    <n v="0"/>
    <n v="0"/>
    <n v="0"/>
    <n v="0"/>
    <n v="0"/>
    <n v="0"/>
    <n v="0"/>
    <n v="0"/>
    <n v="0"/>
    <n v="0"/>
    <m/>
    <s v=""/>
    <m/>
    <x v="4"/>
    <x v="4"/>
    <e v="#N/A"/>
    <e v="#N/A"/>
    <e v="#N/A"/>
    <e v="#N/A"/>
    <e v="#N/A"/>
    <e v="#N/A"/>
    <m/>
    <m/>
  </r>
  <r>
    <x v="47"/>
    <x v="47"/>
    <s v="IN64"/>
    <n v="0"/>
    <n v="0"/>
    <n v="0"/>
    <n v="0"/>
    <n v="0"/>
    <n v="0"/>
    <n v="0"/>
    <n v="0"/>
    <n v="0"/>
    <n v="0"/>
    <n v="0"/>
    <m/>
    <s v=""/>
    <m/>
    <x v="5"/>
    <x v="4"/>
    <e v="#N/A"/>
    <e v="#N/A"/>
    <e v="#N/A"/>
    <e v="#N/A"/>
    <e v="#N/A"/>
    <e v="#N/A"/>
    <m/>
    <m/>
  </r>
  <r>
    <x v="47"/>
    <x v="47"/>
    <s v="IN65"/>
    <n v="0"/>
    <n v="480"/>
    <n v="0"/>
    <n v="6"/>
    <n v="6"/>
    <n v="0"/>
    <n v="474"/>
    <n v="474"/>
    <n v="500"/>
    <n v="20"/>
    <n v="-20"/>
    <m/>
    <n v="0.96"/>
    <m/>
    <x v="6"/>
    <x v="2"/>
    <e v="#N/A"/>
    <e v="#N/A"/>
    <e v="#N/A"/>
    <e v="#N/A"/>
    <e v="#N/A"/>
    <e v="#N/A"/>
    <m/>
    <m/>
  </r>
  <r>
    <x v="47"/>
    <x v="47"/>
    <s v="IN66"/>
    <n v="0"/>
    <n v="0"/>
    <n v="0"/>
    <n v="0"/>
    <n v="0"/>
    <n v="0"/>
    <n v="0"/>
    <n v="0"/>
    <n v="500"/>
    <n v="500"/>
    <n v="-500"/>
    <m/>
    <n v="0"/>
    <m/>
    <x v="7"/>
    <x v="3"/>
    <e v="#N/A"/>
    <e v="#N/A"/>
    <e v="#N/A"/>
    <e v="#N/A"/>
    <e v="#N/A"/>
    <e v="#N/A"/>
    <m/>
    <m/>
  </r>
  <r>
    <x v="47"/>
    <x v="47"/>
    <s v="IN67"/>
    <n v="0"/>
    <n v="0"/>
    <n v="0"/>
    <n v="0"/>
    <n v="0"/>
    <n v="0"/>
    <n v="0"/>
    <n v="0"/>
    <n v="1620"/>
    <n v="1620"/>
    <n v="-1620"/>
    <m/>
    <n v="0"/>
    <m/>
    <x v="8"/>
    <x v="1"/>
    <e v="#N/A"/>
    <e v="#N/A"/>
    <e v="#N/A"/>
    <e v="#N/A"/>
    <e v="#N/A"/>
    <e v="#N/A"/>
    <m/>
    <m/>
  </r>
  <r>
    <x v="47"/>
    <x v="47"/>
    <s v="IN68"/>
    <n v="0"/>
    <n v="0"/>
    <n v="0"/>
    <n v="0"/>
    <n v="0"/>
    <n v="0"/>
    <n v="0"/>
    <n v="0"/>
    <n v="3980"/>
    <n v="3980"/>
    <n v="-3980"/>
    <m/>
    <n v="0"/>
    <m/>
    <x v="9"/>
    <x v="1"/>
    <e v="#N/A"/>
    <e v="#N/A"/>
    <e v="#N/A"/>
    <e v="#N/A"/>
    <e v="#N/A"/>
    <e v="#N/A"/>
    <m/>
    <m/>
  </r>
  <r>
    <x v="47"/>
    <x v="47"/>
    <s v="IN69"/>
    <n v="0"/>
    <n v="0"/>
    <n v="0"/>
    <n v="6"/>
    <n v="0"/>
    <n v="0"/>
    <n v="0"/>
    <n v="6"/>
    <n v="0"/>
    <n v="0"/>
    <n v="0"/>
    <m/>
    <s v=""/>
    <m/>
    <x v="10"/>
    <x v="4"/>
    <e v="#N/A"/>
    <e v="#N/A"/>
    <e v="#N/A"/>
    <e v="#N/A"/>
    <e v="#N/A"/>
    <e v="#N/A"/>
    <m/>
    <m/>
  </r>
  <r>
    <x v="47"/>
    <x v="47"/>
    <s v="IN70"/>
    <n v="0"/>
    <n v="0"/>
    <n v="0"/>
    <n v="0"/>
    <n v="0"/>
    <n v="0"/>
    <n v="0"/>
    <n v="0"/>
    <n v="0"/>
    <n v="0"/>
    <n v="0"/>
    <m/>
    <s v=""/>
    <m/>
    <x v="11"/>
    <x v="4"/>
    <e v="#N/A"/>
    <e v="#N/A"/>
    <e v="#N/A"/>
    <e v="#N/A"/>
    <e v="#N/A"/>
    <e v="#N/A"/>
    <m/>
    <m/>
  </r>
  <r>
    <x v="47"/>
    <x v="47"/>
    <s v="IN71"/>
    <n v="0"/>
    <n v="0"/>
    <n v="0"/>
    <n v="0"/>
    <n v="0"/>
    <n v="0"/>
    <n v="0"/>
    <n v="0"/>
    <n v="0"/>
    <n v="0"/>
    <n v="0"/>
    <m/>
    <s v=""/>
    <m/>
    <x v="12"/>
    <x v="4"/>
    <e v="#N/A"/>
    <e v="#N/A"/>
    <e v="#N/A"/>
    <e v="#N/A"/>
    <e v="#N/A"/>
    <e v="#N/A"/>
    <m/>
    <m/>
  </r>
  <r>
    <x v="47"/>
    <x v="47"/>
    <s v="IN72"/>
    <n v="0"/>
    <n v="0"/>
    <n v="0"/>
    <n v="0"/>
    <n v="0"/>
    <n v="0"/>
    <n v="0"/>
    <n v="0"/>
    <n v="1600"/>
    <n v="1600"/>
    <n v="-1600"/>
    <m/>
    <n v="0"/>
    <m/>
    <x v="13"/>
    <x v="3"/>
    <e v="#N/A"/>
    <e v="#N/A"/>
    <e v="#N/A"/>
    <e v="#N/A"/>
    <e v="#N/A"/>
    <e v="#N/A"/>
    <m/>
    <m/>
  </r>
  <r>
    <x v="47"/>
    <x v="47"/>
    <s v="IN73"/>
    <n v="0"/>
    <n v="0"/>
    <n v="0"/>
    <n v="0"/>
    <n v="0"/>
    <n v="0"/>
    <n v="0"/>
    <n v="0"/>
    <n v="400"/>
    <n v="400"/>
    <n v="-400"/>
    <m/>
    <n v="0"/>
    <m/>
    <x v="14"/>
    <x v="3"/>
    <e v="#N/A"/>
    <e v="#N/A"/>
    <e v="#N/A"/>
    <e v="#N/A"/>
    <e v="#N/A"/>
    <e v="#N/A"/>
    <m/>
    <m/>
  </r>
  <r>
    <x v="47"/>
    <x v="47"/>
    <s v="IN74"/>
    <n v="0"/>
    <n v="0"/>
    <n v="0"/>
    <n v="0"/>
    <n v="0"/>
    <n v="0"/>
    <n v="0"/>
    <n v="0"/>
    <n v="0"/>
    <n v="0"/>
    <n v="0"/>
    <m/>
    <s v=""/>
    <m/>
    <x v="15"/>
    <x v="5"/>
    <e v="#N/A"/>
    <e v="#N/A"/>
    <e v="#N/A"/>
    <e v="#N/A"/>
    <e v="#N/A"/>
    <e v="#N/A"/>
    <m/>
    <m/>
  </r>
  <r>
    <x v="47"/>
    <x v="47"/>
    <s v="IN75"/>
    <n v="0"/>
    <n v="240"/>
    <n v="0"/>
    <n v="0"/>
    <n v="0"/>
    <n v="0"/>
    <n v="240"/>
    <n v="240"/>
    <n v="250"/>
    <n v="10"/>
    <n v="-10"/>
    <m/>
    <n v="0.96"/>
    <m/>
    <x v="16"/>
    <x v="2"/>
    <e v="#N/A"/>
    <e v="#N/A"/>
    <e v="#N/A"/>
    <e v="#N/A"/>
    <e v="#N/A"/>
    <e v="#N/A"/>
    <m/>
    <m/>
  </r>
  <r>
    <x v="47"/>
    <x v="47"/>
    <s v="IN76"/>
    <n v="0"/>
    <n v="330"/>
    <n v="0"/>
    <n v="24"/>
    <n v="24"/>
    <n v="0"/>
    <n v="276"/>
    <n v="276"/>
    <n v="300"/>
    <n v="0"/>
    <n v="0"/>
    <m/>
    <n v="1"/>
    <m/>
    <x v="17"/>
    <x v="2"/>
    <e v="#N/A"/>
    <e v="#N/A"/>
    <e v="#N/A"/>
    <e v="#N/A"/>
    <e v="#N/A"/>
    <e v="#N/A"/>
    <m/>
    <m/>
  </r>
  <r>
    <x v="47"/>
    <x v="47"/>
    <s v="IN77"/>
    <n v="0"/>
    <n v="0"/>
    <n v="0"/>
    <n v="0"/>
    <n v="0"/>
    <n v="0"/>
    <n v="0"/>
    <n v="0"/>
    <n v="0"/>
    <n v="0"/>
    <n v="0"/>
    <m/>
    <s v=""/>
    <m/>
    <x v="18"/>
    <x v="1"/>
    <e v="#N/A"/>
    <e v="#N/A"/>
    <e v="#N/A"/>
    <e v="#N/A"/>
    <e v="#N/A"/>
    <e v="#N/A"/>
    <m/>
    <m/>
  </r>
  <r>
    <x v="47"/>
    <x v="47"/>
    <s v="IN78"/>
    <n v="0"/>
    <n v="240"/>
    <n v="0"/>
    <n v="0"/>
    <n v="0"/>
    <n v="0"/>
    <n v="240"/>
    <n v="240"/>
    <n v="400"/>
    <n v="160"/>
    <n v="-160"/>
    <m/>
    <n v="0.6"/>
    <m/>
    <x v="19"/>
    <x v="2"/>
    <e v="#N/A"/>
    <e v="#N/A"/>
    <e v="#N/A"/>
    <e v="#N/A"/>
    <e v="#N/A"/>
    <e v="#N/A"/>
    <m/>
    <m/>
  </r>
  <r>
    <x v="47"/>
    <x v="47"/>
    <s v="IN79"/>
    <n v="0"/>
    <n v="0"/>
    <n v="0"/>
    <n v="0"/>
    <n v="0"/>
    <n v="0"/>
    <n v="0"/>
    <n v="0"/>
    <n v="354"/>
    <n v="354"/>
    <n v="-354"/>
    <m/>
    <n v="0"/>
    <m/>
    <x v="20"/>
    <x v="1"/>
    <e v="#N/A"/>
    <e v="#N/A"/>
    <e v="#N/A"/>
    <e v="#N/A"/>
    <e v="#N/A"/>
    <e v="#N/A"/>
    <m/>
    <m/>
  </r>
  <r>
    <x v="47"/>
    <x v="47"/>
    <s v="IN80"/>
    <n v="0"/>
    <n v="480"/>
    <n v="0"/>
    <n v="0"/>
    <n v="0"/>
    <n v="0"/>
    <n v="480"/>
    <n v="480"/>
    <n v="600"/>
    <n v="120"/>
    <n v="-120"/>
    <m/>
    <n v="0.8"/>
    <m/>
    <x v="21"/>
    <x v="2"/>
    <e v="#N/A"/>
    <e v="#N/A"/>
    <e v="#N/A"/>
    <e v="#N/A"/>
    <e v="#N/A"/>
    <e v="#N/A"/>
    <m/>
    <m/>
  </r>
  <r>
    <x v="47"/>
    <x v="47"/>
    <s v="IN81"/>
    <n v="0"/>
    <n v="0"/>
    <n v="0"/>
    <n v="0"/>
    <n v="0"/>
    <n v="0"/>
    <n v="0"/>
    <n v="0"/>
    <n v="4811"/>
    <n v="4811"/>
    <n v="-4811"/>
    <m/>
    <n v="0"/>
    <m/>
    <x v="22"/>
    <x v="1"/>
    <e v="#N/A"/>
    <e v="#N/A"/>
    <e v="#N/A"/>
    <e v="#N/A"/>
    <e v="#N/A"/>
    <e v="#N/A"/>
    <m/>
    <m/>
  </r>
  <r>
    <x v="47"/>
    <x v="47"/>
    <s v="IN82"/>
    <n v="0"/>
    <n v="0"/>
    <n v="0"/>
    <n v="0"/>
    <n v="0"/>
    <n v="0"/>
    <n v="11004"/>
    <n v="11004"/>
    <n v="0"/>
    <n v="-11004"/>
    <n v="11004"/>
    <m/>
    <s v=""/>
    <m/>
    <x v="23"/>
    <x v="6"/>
    <e v="#N/A"/>
    <e v="#N/A"/>
    <e v="#N/A"/>
    <e v="#N/A"/>
    <e v="#N/A"/>
    <e v="#N/A"/>
    <m/>
    <m/>
  </r>
  <r>
    <x v="47"/>
    <x v="47"/>
    <s v="IN83"/>
    <n v="0"/>
    <n v="0"/>
    <n v="0"/>
    <n v="0"/>
    <n v="0"/>
    <n v="0"/>
    <n v="0"/>
    <n v="0"/>
    <n v="2648"/>
    <n v="2648"/>
    <n v="-2648"/>
    <m/>
    <n v="0"/>
    <m/>
    <x v="24"/>
    <x v="1"/>
    <e v="#N/A"/>
    <e v="#N/A"/>
    <e v="#N/A"/>
    <e v="#N/A"/>
    <e v="#N/A"/>
    <e v="#N/A"/>
    <m/>
    <m/>
  </r>
  <r>
    <x v="47"/>
    <x v="47"/>
    <s v="IN84"/>
    <n v="0"/>
    <n v="0"/>
    <n v="0"/>
    <n v="0"/>
    <n v="0"/>
    <n v="0"/>
    <n v="0"/>
    <n v="0"/>
    <n v="480"/>
    <n v="480"/>
    <n v="-480"/>
    <m/>
    <n v="0"/>
    <m/>
    <x v="25"/>
    <x v="1"/>
    <e v="#N/A"/>
    <e v="#N/A"/>
    <e v="#N/A"/>
    <e v="#N/A"/>
    <e v="#N/A"/>
    <e v="#N/A"/>
    <m/>
    <m/>
  </r>
  <r>
    <x v="47"/>
    <x v="47"/>
    <s v="IN85"/>
    <n v="0"/>
    <n v="0"/>
    <n v="0"/>
    <n v="0"/>
    <n v="0"/>
    <n v="0"/>
    <n v="0"/>
    <n v="0"/>
    <n v="0"/>
    <n v="0"/>
    <n v="0"/>
    <m/>
    <s v=""/>
    <m/>
    <x v="26"/>
    <x v="3"/>
    <e v="#N/A"/>
    <e v="#N/A"/>
    <e v="#N/A"/>
    <e v="#N/A"/>
    <e v="#N/A"/>
    <e v="#N/A"/>
    <m/>
    <m/>
  </r>
  <r>
    <x v="47"/>
    <x v="47"/>
    <s v="IN86"/>
    <n v="0"/>
    <n v="0"/>
    <n v="0"/>
    <n v="0"/>
    <n v="0"/>
    <n v="0"/>
    <n v="0"/>
    <n v="0"/>
    <n v="400"/>
    <n v="400"/>
    <n v="-400"/>
    <m/>
    <n v="0"/>
    <m/>
    <x v="27"/>
    <x v="3"/>
    <e v="#N/A"/>
    <e v="#N/A"/>
    <e v="#N/A"/>
    <e v="#N/A"/>
    <e v="#N/A"/>
    <e v="#N/A"/>
    <m/>
    <m/>
  </r>
  <r>
    <x v="47"/>
    <x v="47"/>
    <s v="IN87"/>
    <n v="0"/>
    <n v="0"/>
    <n v="0"/>
    <n v="0"/>
    <n v="0"/>
    <n v="0"/>
    <n v="0"/>
    <n v="0"/>
    <n v="0"/>
    <n v="0"/>
    <n v="0"/>
    <m/>
    <s v=""/>
    <m/>
    <x v="28"/>
    <x v="4"/>
    <e v="#N/A"/>
    <e v="#N/A"/>
    <e v="#N/A"/>
    <e v="#N/A"/>
    <e v="#N/A"/>
    <e v="#N/A"/>
    <m/>
    <m/>
  </r>
  <r>
    <x v="47"/>
    <x v="47"/>
    <s v="IN88"/>
    <n v="0"/>
    <n v="30"/>
    <n v="0"/>
    <n v="24"/>
    <n v="24"/>
    <n v="0"/>
    <n v="6"/>
    <n v="6"/>
    <n v="0"/>
    <n v="-30"/>
    <n v="30"/>
    <m/>
    <s v=""/>
    <m/>
    <x v="29"/>
    <x v="2"/>
    <e v="#N/A"/>
    <e v="#N/A"/>
    <e v="#N/A"/>
    <e v="#N/A"/>
    <e v="#N/A"/>
    <e v="#N/A"/>
    <m/>
    <m/>
  </r>
  <r>
    <x v="47"/>
    <x v="47"/>
    <s v="IN89"/>
    <n v="0"/>
    <n v="0"/>
    <n v="0"/>
    <n v="0"/>
    <n v="0"/>
    <n v="0"/>
    <n v="0"/>
    <n v="0"/>
    <n v="0"/>
    <n v="0"/>
    <n v="0"/>
    <m/>
    <s v=""/>
    <m/>
    <x v="30"/>
    <x v="4"/>
    <e v="#N/A"/>
    <e v="#N/A"/>
    <e v="#N/A"/>
    <e v="#N/A"/>
    <e v="#N/A"/>
    <e v="#N/A"/>
    <m/>
    <m/>
  </r>
  <r>
    <x v="47"/>
    <x v="47"/>
    <s v="IN90"/>
    <n v="0"/>
    <n v="0"/>
    <n v="0"/>
    <n v="0"/>
    <n v="0"/>
    <n v="0"/>
    <n v="0"/>
    <n v="0"/>
    <n v="0"/>
    <n v="0"/>
    <n v="0"/>
    <m/>
    <s v=""/>
    <m/>
    <x v="31"/>
    <x v="5"/>
    <e v="#N/A"/>
    <e v="#N/A"/>
    <e v="#N/A"/>
    <e v="#N/A"/>
    <e v="#N/A"/>
    <e v="#N/A"/>
    <m/>
    <m/>
  </r>
  <r>
    <x v="47"/>
    <x v="47"/>
    <s v="IN91"/>
    <n v="0"/>
    <n v="0"/>
    <n v="0"/>
    <n v="0"/>
    <n v="0"/>
    <n v="0"/>
    <n v="0"/>
    <n v="0"/>
    <n v="0"/>
    <n v="0"/>
    <n v="0"/>
    <m/>
    <s v=""/>
    <m/>
    <x v="32"/>
    <x v="3"/>
    <e v="#N/A"/>
    <e v="#N/A"/>
    <e v="#N/A"/>
    <e v="#N/A"/>
    <e v="#N/A"/>
    <e v="#N/A"/>
    <m/>
    <m/>
  </r>
  <r>
    <x v="47"/>
    <x v="47"/>
    <s v="IN92"/>
    <n v="0"/>
    <n v="0"/>
    <n v="0"/>
    <n v="0"/>
    <n v="0"/>
    <n v="0"/>
    <n v="0"/>
    <n v="0"/>
    <n v="0"/>
    <n v="0"/>
    <n v="0"/>
    <m/>
    <s v=""/>
    <m/>
    <x v="33"/>
    <x v="2"/>
    <e v="#N/A"/>
    <e v="#N/A"/>
    <e v="#N/A"/>
    <e v="#N/A"/>
    <e v="#N/A"/>
    <e v="#N/A"/>
    <m/>
    <m/>
  </r>
  <r>
    <x v="47"/>
    <x v="47"/>
    <s v="IN93"/>
    <n v="0"/>
    <n v="0"/>
    <n v="0"/>
    <n v="0"/>
    <n v="0"/>
    <n v="0"/>
    <n v="0"/>
    <n v="0"/>
    <n v="0"/>
    <n v="0"/>
    <n v="0"/>
    <m/>
    <s v=""/>
    <m/>
    <x v="34"/>
    <x v="2"/>
    <e v="#N/A"/>
    <e v="#N/A"/>
    <e v="#N/A"/>
    <e v="#N/A"/>
    <e v="#N/A"/>
    <e v="#N/A"/>
    <m/>
    <m/>
  </r>
  <r>
    <x v="47"/>
    <x v="47"/>
    <s v="IN94"/>
    <n v="0"/>
    <n v="0"/>
    <n v="0"/>
    <n v="0"/>
    <n v="0"/>
    <n v="0"/>
    <n v="0"/>
    <n v="0"/>
    <n v="0"/>
    <n v="0"/>
    <n v="0"/>
    <m/>
    <s v=""/>
    <m/>
    <x v="35"/>
    <x v="2"/>
    <e v="#N/A"/>
    <e v="#N/A"/>
    <e v="#N/A"/>
    <e v="#N/A"/>
    <e v="#N/A"/>
    <e v="#N/A"/>
    <m/>
    <m/>
  </r>
  <r>
    <x v="47"/>
    <x v="47"/>
    <s v="IN95"/>
    <n v="0"/>
    <n v="0"/>
    <n v="0"/>
    <n v="0"/>
    <n v="0"/>
    <n v="0"/>
    <n v="24709"/>
    <n v="24709"/>
    <n v="0"/>
    <n v="-24709"/>
    <n v="24709"/>
    <m/>
    <s v=""/>
    <m/>
    <x v="36"/>
    <x v="7"/>
    <e v="#N/A"/>
    <e v="#N/A"/>
    <e v="#N/A"/>
    <e v="#N/A"/>
    <e v="#N/A"/>
    <e v="#N/A"/>
    <m/>
    <m/>
  </r>
  <r>
    <x v="47"/>
    <x v="47"/>
    <s v="IN96"/>
    <n v="0"/>
    <n v="0"/>
    <n v="0"/>
    <n v="0"/>
    <n v="0"/>
    <n v="0"/>
    <n v="0"/>
    <n v="0"/>
    <n v="0"/>
    <n v="0"/>
    <n v="0"/>
    <m/>
    <s v=""/>
    <m/>
    <x v="20"/>
    <x v="0"/>
    <e v="#N/A"/>
    <e v="#N/A"/>
    <e v="#N/A"/>
    <e v="#N/A"/>
    <e v="#N/A"/>
    <e v="#N/A"/>
    <m/>
    <m/>
  </r>
  <r>
    <x v="47"/>
    <x v="47"/>
    <s v="IN97"/>
    <n v="0"/>
    <n v="3804"/>
    <n v="0"/>
    <n v="0"/>
    <n v="0"/>
    <n v="0"/>
    <n v="3804"/>
    <n v="3804"/>
    <n v="0"/>
    <n v="-3804"/>
    <n v="3804"/>
    <m/>
    <s v=""/>
    <m/>
    <x v="37"/>
    <x v="8"/>
    <e v="#N/A"/>
    <e v="#N/A"/>
    <e v="#N/A"/>
    <e v="#N/A"/>
    <e v="#N/A"/>
    <e v="#N/A"/>
    <m/>
    <m/>
  </r>
  <r>
    <x v="48"/>
    <x v="48"/>
    <s v="IN15"/>
    <n v="0"/>
    <n v="0"/>
    <n v="0"/>
    <n v="0"/>
    <n v="0"/>
    <n v="0"/>
    <n v="0"/>
    <n v="0"/>
    <n v="0"/>
    <n v="0"/>
    <n v="0"/>
    <m/>
    <s v=""/>
    <m/>
    <x v="0"/>
    <x v="0"/>
    <e v="#N/A"/>
    <e v="#N/A"/>
    <e v="#N/A"/>
    <e v="#N/A"/>
    <e v="#N/A"/>
    <e v="#N/A"/>
    <m/>
    <m/>
  </r>
  <r>
    <x v="48"/>
    <x v="48"/>
    <s v="IN60"/>
    <n v="0"/>
    <n v="0"/>
    <n v="0"/>
    <n v="0"/>
    <n v="0"/>
    <n v="0"/>
    <n v="0"/>
    <n v="0"/>
    <n v="0"/>
    <n v="0"/>
    <n v="0"/>
    <m/>
    <s v=""/>
    <m/>
    <x v="1"/>
    <x v="1"/>
    <e v="#N/A"/>
    <e v="#N/A"/>
    <e v="#N/A"/>
    <e v="#N/A"/>
    <e v="#N/A"/>
    <e v="#N/A"/>
    <m/>
    <m/>
  </r>
  <r>
    <x v="48"/>
    <x v="48"/>
    <s v="IN61"/>
    <n v="0"/>
    <n v="0"/>
    <n v="0"/>
    <n v="0"/>
    <n v="0"/>
    <n v="0"/>
    <n v="0"/>
    <n v="0"/>
    <n v="0"/>
    <n v="0"/>
    <n v="0"/>
    <m/>
    <s v=""/>
    <m/>
    <x v="2"/>
    <x v="2"/>
    <e v="#N/A"/>
    <e v="#N/A"/>
    <e v="#N/A"/>
    <e v="#N/A"/>
    <e v="#N/A"/>
    <e v="#N/A"/>
    <m/>
    <m/>
  </r>
  <r>
    <x v="48"/>
    <x v="48"/>
    <s v="IN62"/>
    <n v="0"/>
    <n v="0"/>
    <n v="0"/>
    <n v="0"/>
    <n v="0"/>
    <n v="0"/>
    <n v="0"/>
    <n v="0"/>
    <n v="0"/>
    <n v="0"/>
    <n v="0"/>
    <m/>
    <s v=""/>
    <m/>
    <x v="3"/>
    <x v="3"/>
    <e v="#N/A"/>
    <e v="#N/A"/>
    <e v="#N/A"/>
    <e v="#N/A"/>
    <e v="#N/A"/>
    <e v="#N/A"/>
    <m/>
    <m/>
  </r>
  <r>
    <x v="48"/>
    <x v="48"/>
    <s v="IN63"/>
    <n v="0"/>
    <n v="0"/>
    <n v="0"/>
    <n v="0"/>
    <n v="0"/>
    <n v="0"/>
    <n v="0"/>
    <n v="0"/>
    <n v="0"/>
    <n v="0"/>
    <n v="0"/>
    <m/>
    <s v=""/>
    <m/>
    <x v="4"/>
    <x v="4"/>
    <e v="#N/A"/>
    <e v="#N/A"/>
    <e v="#N/A"/>
    <e v="#N/A"/>
    <e v="#N/A"/>
    <e v="#N/A"/>
    <m/>
    <m/>
  </r>
  <r>
    <x v="48"/>
    <x v="48"/>
    <s v="IN64"/>
    <n v="0"/>
    <n v="0"/>
    <n v="0"/>
    <n v="0"/>
    <n v="0"/>
    <n v="0"/>
    <n v="0"/>
    <n v="0"/>
    <n v="0"/>
    <n v="0"/>
    <n v="0"/>
    <m/>
    <s v=""/>
    <m/>
    <x v="5"/>
    <x v="4"/>
    <e v="#N/A"/>
    <e v="#N/A"/>
    <e v="#N/A"/>
    <e v="#N/A"/>
    <e v="#N/A"/>
    <e v="#N/A"/>
    <m/>
    <m/>
  </r>
  <r>
    <x v="48"/>
    <x v="48"/>
    <s v="IN65"/>
    <n v="0"/>
    <n v="0"/>
    <n v="0"/>
    <n v="0"/>
    <n v="0"/>
    <n v="0"/>
    <n v="0"/>
    <n v="0"/>
    <n v="0"/>
    <n v="0"/>
    <n v="0"/>
    <m/>
    <s v=""/>
    <m/>
    <x v="6"/>
    <x v="2"/>
    <e v="#N/A"/>
    <e v="#N/A"/>
    <e v="#N/A"/>
    <e v="#N/A"/>
    <e v="#N/A"/>
    <e v="#N/A"/>
    <m/>
    <m/>
  </r>
  <r>
    <x v="48"/>
    <x v="48"/>
    <s v="IN66"/>
    <n v="0"/>
    <n v="0"/>
    <n v="0"/>
    <n v="0"/>
    <n v="0"/>
    <n v="0"/>
    <n v="0"/>
    <n v="0"/>
    <n v="0"/>
    <n v="0"/>
    <n v="0"/>
    <m/>
    <s v=""/>
    <m/>
    <x v="7"/>
    <x v="3"/>
    <e v="#N/A"/>
    <e v="#N/A"/>
    <e v="#N/A"/>
    <e v="#N/A"/>
    <e v="#N/A"/>
    <e v="#N/A"/>
    <m/>
    <m/>
  </r>
  <r>
    <x v="48"/>
    <x v="48"/>
    <s v="IN67"/>
    <n v="0"/>
    <n v="0"/>
    <n v="0"/>
    <n v="0"/>
    <n v="0"/>
    <n v="0"/>
    <n v="0"/>
    <n v="0"/>
    <n v="0"/>
    <n v="0"/>
    <n v="0"/>
    <m/>
    <s v=""/>
    <m/>
    <x v="8"/>
    <x v="1"/>
    <e v="#N/A"/>
    <e v="#N/A"/>
    <e v="#N/A"/>
    <e v="#N/A"/>
    <e v="#N/A"/>
    <e v="#N/A"/>
    <m/>
    <m/>
  </r>
  <r>
    <x v="48"/>
    <x v="48"/>
    <s v="IN68"/>
    <n v="0"/>
    <n v="0"/>
    <n v="0"/>
    <n v="0"/>
    <n v="0"/>
    <n v="0"/>
    <n v="0"/>
    <n v="0"/>
    <n v="0"/>
    <n v="0"/>
    <n v="0"/>
    <m/>
    <s v=""/>
    <m/>
    <x v="9"/>
    <x v="1"/>
    <e v="#N/A"/>
    <e v="#N/A"/>
    <e v="#N/A"/>
    <e v="#N/A"/>
    <e v="#N/A"/>
    <e v="#N/A"/>
    <m/>
    <m/>
  </r>
  <r>
    <x v="48"/>
    <x v="48"/>
    <s v="IN69"/>
    <n v="0"/>
    <n v="0"/>
    <n v="0"/>
    <n v="0"/>
    <n v="0"/>
    <n v="0"/>
    <n v="0"/>
    <n v="0"/>
    <n v="0"/>
    <n v="0"/>
    <n v="0"/>
    <m/>
    <s v=""/>
    <m/>
    <x v="10"/>
    <x v="4"/>
    <e v="#N/A"/>
    <e v="#N/A"/>
    <e v="#N/A"/>
    <e v="#N/A"/>
    <e v="#N/A"/>
    <e v="#N/A"/>
    <m/>
    <m/>
  </r>
  <r>
    <x v="48"/>
    <x v="48"/>
    <s v="IN70"/>
    <n v="0"/>
    <n v="0"/>
    <n v="0"/>
    <n v="0"/>
    <n v="0"/>
    <n v="0"/>
    <n v="0"/>
    <n v="0"/>
    <n v="0"/>
    <n v="0"/>
    <n v="0"/>
    <m/>
    <s v=""/>
    <m/>
    <x v="11"/>
    <x v="4"/>
    <e v="#N/A"/>
    <e v="#N/A"/>
    <e v="#N/A"/>
    <e v="#N/A"/>
    <e v="#N/A"/>
    <e v="#N/A"/>
    <m/>
    <m/>
  </r>
  <r>
    <x v="48"/>
    <x v="48"/>
    <s v="IN71"/>
    <n v="0"/>
    <n v="0"/>
    <n v="0"/>
    <n v="0"/>
    <n v="0"/>
    <n v="0"/>
    <n v="0"/>
    <n v="0"/>
    <n v="0"/>
    <n v="0"/>
    <n v="0"/>
    <m/>
    <s v=""/>
    <m/>
    <x v="12"/>
    <x v="4"/>
    <e v="#N/A"/>
    <e v="#N/A"/>
    <e v="#N/A"/>
    <e v="#N/A"/>
    <e v="#N/A"/>
    <e v="#N/A"/>
    <m/>
    <m/>
  </r>
  <r>
    <x v="48"/>
    <x v="48"/>
    <s v="IN72"/>
    <n v="0"/>
    <n v="0"/>
    <n v="0"/>
    <n v="0"/>
    <n v="0"/>
    <n v="0"/>
    <n v="0"/>
    <n v="0"/>
    <n v="0"/>
    <n v="0"/>
    <n v="0"/>
    <m/>
    <s v=""/>
    <m/>
    <x v="13"/>
    <x v="3"/>
    <e v="#N/A"/>
    <e v="#N/A"/>
    <e v="#N/A"/>
    <e v="#N/A"/>
    <e v="#N/A"/>
    <e v="#N/A"/>
    <m/>
    <m/>
  </r>
  <r>
    <x v="48"/>
    <x v="48"/>
    <s v="IN73"/>
    <n v="0"/>
    <n v="0"/>
    <n v="0"/>
    <n v="0"/>
    <n v="0"/>
    <n v="0"/>
    <n v="0"/>
    <n v="0"/>
    <n v="0"/>
    <n v="0"/>
    <n v="0"/>
    <m/>
    <s v=""/>
    <m/>
    <x v="14"/>
    <x v="3"/>
    <e v="#N/A"/>
    <e v="#N/A"/>
    <e v="#N/A"/>
    <e v="#N/A"/>
    <e v="#N/A"/>
    <e v="#N/A"/>
    <m/>
    <m/>
  </r>
  <r>
    <x v="48"/>
    <x v="48"/>
    <s v="IN74"/>
    <n v="0"/>
    <n v="0"/>
    <n v="0"/>
    <n v="0"/>
    <n v="0"/>
    <n v="0"/>
    <n v="0"/>
    <n v="0"/>
    <n v="0"/>
    <n v="0"/>
    <n v="0"/>
    <m/>
    <s v=""/>
    <m/>
    <x v="15"/>
    <x v="5"/>
    <e v="#N/A"/>
    <e v="#N/A"/>
    <e v="#N/A"/>
    <e v="#N/A"/>
    <e v="#N/A"/>
    <e v="#N/A"/>
    <m/>
    <m/>
  </r>
  <r>
    <x v="48"/>
    <x v="48"/>
    <s v="IN75"/>
    <n v="0"/>
    <n v="0"/>
    <n v="0"/>
    <n v="0"/>
    <n v="0"/>
    <n v="0"/>
    <n v="0"/>
    <n v="0"/>
    <n v="0"/>
    <n v="0"/>
    <n v="0"/>
    <m/>
    <s v=""/>
    <m/>
    <x v="16"/>
    <x v="2"/>
    <e v="#N/A"/>
    <e v="#N/A"/>
    <e v="#N/A"/>
    <e v="#N/A"/>
    <e v="#N/A"/>
    <e v="#N/A"/>
    <m/>
    <m/>
  </r>
  <r>
    <x v="48"/>
    <x v="48"/>
    <s v="IN76"/>
    <n v="0"/>
    <n v="0"/>
    <n v="0"/>
    <n v="0"/>
    <n v="0"/>
    <n v="0"/>
    <n v="0"/>
    <n v="0"/>
    <n v="0"/>
    <n v="0"/>
    <n v="0"/>
    <m/>
    <s v=""/>
    <m/>
    <x v="17"/>
    <x v="2"/>
    <e v="#N/A"/>
    <e v="#N/A"/>
    <e v="#N/A"/>
    <e v="#N/A"/>
    <e v="#N/A"/>
    <e v="#N/A"/>
    <m/>
    <m/>
  </r>
  <r>
    <x v="48"/>
    <x v="48"/>
    <s v="IN77"/>
    <n v="0"/>
    <n v="0"/>
    <n v="0"/>
    <n v="0"/>
    <n v="0"/>
    <n v="0"/>
    <n v="0"/>
    <n v="0"/>
    <n v="0"/>
    <n v="0"/>
    <n v="0"/>
    <m/>
    <s v=""/>
    <m/>
    <x v="18"/>
    <x v="1"/>
    <e v="#N/A"/>
    <e v="#N/A"/>
    <e v="#N/A"/>
    <e v="#N/A"/>
    <e v="#N/A"/>
    <e v="#N/A"/>
    <m/>
    <m/>
  </r>
  <r>
    <x v="48"/>
    <x v="48"/>
    <s v="IN78"/>
    <n v="0"/>
    <n v="0"/>
    <n v="0"/>
    <n v="0"/>
    <n v="0"/>
    <n v="0"/>
    <n v="0"/>
    <n v="0"/>
    <n v="0"/>
    <n v="0"/>
    <n v="0"/>
    <m/>
    <s v=""/>
    <m/>
    <x v="19"/>
    <x v="2"/>
    <e v="#N/A"/>
    <e v="#N/A"/>
    <e v="#N/A"/>
    <e v="#N/A"/>
    <e v="#N/A"/>
    <e v="#N/A"/>
    <m/>
    <m/>
  </r>
  <r>
    <x v="48"/>
    <x v="48"/>
    <s v="IN79"/>
    <n v="0"/>
    <n v="0"/>
    <n v="0"/>
    <n v="0"/>
    <n v="0"/>
    <n v="0"/>
    <n v="0"/>
    <n v="0"/>
    <n v="0"/>
    <n v="0"/>
    <n v="0"/>
    <m/>
    <s v=""/>
    <m/>
    <x v="20"/>
    <x v="1"/>
    <e v="#N/A"/>
    <e v="#N/A"/>
    <e v="#N/A"/>
    <e v="#N/A"/>
    <e v="#N/A"/>
    <e v="#N/A"/>
    <m/>
    <m/>
  </r>
  <r>
    <x v="48"/>
    <x v="48"/>
    <s v="IN80"/>
    <n v="0"/>
    <n v="0"/>
    <n v="0"/>
    <n v="0"/>
    <n v="0"/>
    <n v="0"/>
    <n v="0"/>
    <n v="0"/>
    <n v="0"/>
    <n v="0"/>
    <n v="0"/>
    <m/>
    <s v=""/>
    <m/>
    <x v="21"/>
    <x v="2"/>
    <e v="#N/A"/>
    <e v="#N/A"/>
    <e v="#N/A"/>
    <e v="#N/A"/>
    <e v="#N/A"/>
    <e v="#N/A"/>
    <m/>
    <m/>
  </r>
  <r>
    <x v="48"/>
    <x v="48"/>
    <s v="IN81"/>
    <n v="0"/>
    <n v="0"/>
    <n v="0"/>
    <n v="0"/>
    <n v="0"/>
    <n v="0"/>
    <n v="0"/>
    <n v="0"/>
    <n v="0"/>
    <n v="0"/>
    <n v="0"/>
    <m/>
    <s v=""/>
    <m/>
    <x v="22"/>
    <x v="1"/>
    <e v="#N/A"/>
    <e v="#N/A"/>
    <e v="#N/A"/>
    <e v="#N/A"/>
    <e v="#N/A"/>
    <e v="#N/A"/>
    <m/>
    <m/>
  </r>
  <r>
    <x v="48"/>
    <x v="48"/>
    <s v="IN82"/>
    <n v="0"/>
    <n v="0"/>
    <n v="0"/>
    <n v="0"/>
    <n v="0"/>
    <n v="0"/>
    <n v="0"/>
    <n v="0"/>
    <n v="0"/>
    <n v="0"/>
    <n v="0"/>
    <m/>
    <s v=""/>
    <m/>
    <x v="23"/>
    <x v="6"/>
    <e v="#N/A"/>
    <e v="#N/A"/>
    <e v="#N/A"/>
    <e v="#N/A"/>
    <e v="#N/A"/>
    <e v="#N/A"/>
    <m/>
    <m/>
  </r>
  <r>
    <x v="48"/>
    <x v="48"/>
    <s v="IN83"/>
    <n v="0"/>
    <n v="0"/>
    <n v="0"/>
    <n v="0"/>
    <n v="0"/>
    <n v="0"/>
    <n v="0"/>
    <n v="0"/>
    <n v="0"/>
    <n v="0"/>
    <n v="0"/>
    <m/>
    <s v=""/>
    <m/>
    <x v="24"/>
    <x v="1"/>
    <e v="#N/A"/>
    <e v="#N/A"/>
    <e v="#N/A"/>
    <e v="#N/A"/>
    <e v="#N/A"/>
    <e v="#N/A"/>
    <m/>
    <m/>
  </r>
  <r>
    <x v="48"/>
    <x v="48"/>
    <s v="IN84"/>
    <n v="0"/>
    <n v="0"/>
    <n v="0"/>
    <n v="0"/>
    <n v="0"/>
    <n v="0"/>
    <n v="0"/>
    <n v="0"/>
    <n v="0"/>
    <n v="0"/>
    <n v="0"/>
    <m/>
    <s v=""/>
    <m/>
    <x v="25"/>
    <x v="1"/>
    <e v="#N/A"/>
    <e v="#N/A"/>
    <e v="#N/A"/>
    <e v="#N/A"/>
    <e v="#N/A"/>
    <e v="#N/A"/>
    <m/>
    <m/>
  </r>
  <r>
    <x v="48"/>
    <x v="48"/>
    <s v="IN85"/>
    <n v="0"/>
    <n v="0"/>
    <n v="0"/>
    <n v="0"/>
    <n v="0"/>
    <n v="0"/>
    <n v="0"/>
    <n v="0"/>
    <n v="0"/>
    <n v="0"/>
    <n v="0"/>
    <m/>
    <s v=""/>
    <m/>
    <x v="26"/>
    <x v="3"/>
    <e v="#N/A"/>
    <e v="#N/A"/>
    <e v="#N/A"/>
    <e v="#N/A"/>
    <e v="#N/A"/>
    <e v="#N/A"/>
    <m/>
    <m/>
  </r>
  <r>
    <x v="48"/>
    <x v="48"/>
    <s v="IN86"/>
    <n v="0"/>
    <n v="0"/>
    <n v="0"/>
    <n v="0"/>
    <n v="0"/>
    <n v="0"/>
    <n v="0"/>
    <n v="0"/>
    <n v="0"/>
    <n v="0"/>
    <n v="0"/>
    <m/>
    <s v=""/>
    <m/>
    <x v="27"/>
    <x v="3"/>
    <e v="#N/A"/>
    <e v="#N/A"/>
    <e v="#N/A"/>
    <e v="#N/A"/>
    <e v="#N/A"/>
    <e v="#N/A"/>
    <m/>
    <m/>
  </r>
  <r>
    <x v="48"/>
    <x v="48"/>
    <s v="IN87"/>
    <n v="0"/>
    <n v="0"/>
    <n v="0"/>
    <n v="0"/>
    <n v="0"/>
    <n v="0"/>
    <n v="0"/>
    <n v="0"/>
    <n v="0"/>
    <n v="0"/>
    <n v="0"/>
    <m/>
    <s v=""/>
    <m/>
    <x v="28"/>
    <x v="4"/>
    <e v="#N/A"/>
    <e v="#N/A"/>
    <e v="#N/A"/>
    <e v="#N/A"/>
    <e v="#N/A"/>
    <e v="#N/A"/>
    <m/>
    <m/>
  </r>
  <r>
    <x v="48"/>
    <x v="48"/>
    <s v="IN88"/>
    <n v="0"/>
    <n v="0"/>
    <n v="0"/>
    <n v="0"/>
    <n v="0"/>
    <n v="0"/>
    <n v="0"/>
    <n v="0"/>
    <n v="0"/>
    <n v="0"/>
    <n v="0"/>
    <m/>
    <s v=""/>
    <m/>
    <x v="29"/>
    <x v="2"/>
    <e v="#N/A"/>
    <e v="#N/A"/>
    <e v="#N/A"/>
    <e v="#N/A"/>
    <e v="#N/A"/>
    <e v="#N/A"/>
    <m/>
    <m/>
  </r>
  <r>
    <x v="48"/>
    <x v="48"/>
    <s v="IN89"/>
    <n v="0"/>
    <n v="0"/>
    <n v="0"/>
    <n v="0"/>
    <n v="0"/>
    <n v="0"/>
    <n v="0"/>
    <n v="0"/>
    <n v="0"/>
    <n v="0"/>
    <n v="0"/>
    <m/>
    <s v=""/>
    <m/>
    <x v="30"/>
    <x v="4"/>
    <e v="#N/A"/>
    <e v="#N/A"/>
    <e v="#N/A"/>
    <e v="#N/A"/>
    <e v="#N/A"/>
    <e v="#N/A"/>
    <m/>
    <m/>
  </r>
  <r>
    <x v="48"/>
    <x v="48"/>
    <s v="IN90"/>
    <n v="0"/>
    <n v="0"/>
    <n v="0"/>
    <n v="0"/>
    <n v="0"/>
    <n v="0"/>
    <n v="0"/>
    <n v="0"/>
    <n v="0"/>
    <n v="0"/>
    <n v="0"/>
    <m/>
    <s v=""/>
    <m/>
    <x v="31"/>
    <x v="5"/>
    <e v="#N/A"/>
    <e v="#N/A"/>
    <e v="#N/A"/>
    <e v="#N/A"/>
    <e v="#N/A"/>
    <e v="#N/A"/>
    <m/>
    <m/>
  </r>
  <r>
    <x v="48"/>
    <x v="48"/>
    <s v="IN91"/>
    <n v="0"/>
    <n v="0"/>
    <n v="0"/>
    <n v="0"/>
    <n v="0"/>
    <n v="0"/>
    <n v="0"/>
    <n v="0"/>
    <n v="0"/>
    <n v="0"/>
    <n v="0"/>
    <m/>
    <s v=""/>
    <m/>
    <x v="32"/>
    <x v="3"/>
    <e v="#N/A"/>
    <e v="#N/A"/>
    <e v="#N/A"/>
    <e v="#N/A"/>
    <e v="#N/A"/>
    <e v="#N/A"/>
    <m/>
    <m/>
  </r>
  <r>
    <x v="48"/>
    <x v="48"/>
    <s v="IN92"/>
    <n v="0"/>
    <n v="0"/>
    <n v="0"/>
    <n v="0"/>
    <n v="0"/>
    <n v="0"/>
    <n v="0"/>
    <n v="0"/>
    <n v="0"/>
    <n v="0"/>
    <n v="0"/>
    <m/>
    <s v=""/>
    <m/>
    <x v="33"/>
    <x v="2"/>
    <e v="#N/A"/>
    <e v="#N/A"/>
    <e v="#N/A"/>
    <e v="#N/A"/>
    <e v="#N/A"/>
    <e v="#N/A"/>
    <m/>
    <m/>
  </r>
  <r>
    <x v="48"/>
    <x v="48"/>
    <s v="IN93"/>
    <n v="0"/>
    <n v="0"/>
    <n v="0"/>
    <n v="0"/>
    <n v="0"/>
    <n v="0"/>
    <n v="0"/>
    <n v="0"/>
    <n v="0"/>
    <n v="0"/>
    <n v="0"/>
    <m/>
    <s v=""/>
    <m/>
    <x v="34"/>
    <x v="2"/>
    <e v="#N/A"/>
    <e v="#N/A"/>
    <e v="#N/A"/>
    <e v="#N/A"/>
    <e v="#N/A"/>
    <e v="#N/A"/>
    <m/>
    <m/>
  </r>
  <r>
    <x v="48"/>
    <x v="48"/>
    <s v="IN94"/>
    <n v="0"/>
    <n v="0"/>
    <n v="0"/>
    <n v="0"/>
    <n v="0"/>
    <n v="0"/>
    <n v="0"/>
    <n v="0"/>
    <n v="0"/>
    <n v="0"/>
    <n v="0"/>
    <m/>
    <s v=""/>
    <m/>
    <x v="35"/>
    <x v="2"/>
    <e v="#N/A"/>
    <e v="#N/A"/>
    <e v="#N/A"/>
    <e v="#N/A"/>
    <e v="#N/A"/>
    <e v="#N/A"/>
    <m/>
    <m/>
  </r>
  <r>
    <x v="48"/>
    <x v="48"/>
    <s v="IN95"/>
    <n v="0"/>
    <n v="0"/>
    <n v="0"/>
    <n v="0"/>
    <n v="0"/>
    <n v="0"/>
    <n v="0"/>
    <n v="0"/>
    <n v="0"/>
    <n v="0"/>
    <n v="0"/>
    <m/>
    <s v=""/>
    <m/>
    <x v="36"/>
    <x v="7"/>
    <e v="#N/A"/>
    <e v="#N/A"/>
    <e v="#N/A"/>
    <e v="#N/A"/>
    <e v="#N/A"/>
    <e v="#N/A"/>
    <m/>
    <m/>
  </r>
  <r>
    <x v="49"/>
    <x v="49"/>
    <s v="IN15"/>
    <n v="0"/>
    <n v="0"/>
    <n v="0"/>
    <n v="0"/>
    <n v="0"/>
    <n v="0"/>
    <n v="0"/>
    <n v="0"/>
    <n v="0"/>
    <n v="0"/>
    <n v="0"/>
    <m/>
    <s v=""/>
    <m/>
    <x v="0"/>
    <x v="0"/>
    <e v="#N/A"/>
    <e v="#N/A"/>
    <e v="#N/A"/>
    <e v="#N/A"/>
    <e v="#N/A"/>
    <e v="#N/A"/>
    <m/>
    <m/>
  </r>
  <r>
    <x v="49"/>
    <x v="49"/>
    <s v="IN60"/>
    <n v="0"/>
    <n v="0"/>
    <n v="0"/>
    <n v="528"/>
    <n v="540"/>
    <n v="0"/>
    <n v="284"/>
    <n v="236"/>
    <n v="850"/>
    <n v="26"/>
    <n v="-26"/>
    <m/>
    <n v="0.9694117647058823"/>
    <m/>
    <x v="1"/>
    <x v="1"/>
    <e v="#N/A"/>
    <e v="#N/A"/>
    <e v="#N/A"/>
    <e v="#N/A"/>
    <e v="#N/A"/>
    <e v="#N/A"/>
    <m/>
    <m/>
  </r>
  <r>
    <x v="49"/>
    <x v="49"/>
    <s v="IN61"/>
    <n v="0"/>
    <n v="0"/>
    <n v="0"/>
    <n v="324"/>
    <n v="336"/>
    <n v="0"/>
    <n v="756"/>
    <n v="720"/>
    <n v="1200"/>
    <n v="108"/>
    <n v="-108"/>
    <m/>
    <n v="0.91"/>
    <m/>
    <x v="2"/>
    <x v="2"/>
    <e v="#N/A"/>
    <e v="#N/A"/>
    <e v="#N/A"/>
    <e v="#N/A"/>
    <e v="#N/A"/>
    <e v="#N/A"/>
    <m/>
    <m/>
  </r>
  <r>
    <x v="49"/>
    <x v="49"/>
    <s v="IN62"/>
    <n v="0"/>
    <n v="2016"/>
    <n v="0"/>
    <n v="966"/>
    <n v="702"/>
    <n v="0"/>
    <n v="3612"/>
    <n v="3504"/>
    <n v="1800"/>
    <n v="-2514"/>
    <n v="2514"/>
    <m/>
    <n v="2.396666666666667"/>
    <m/>
    <x v="3"/>
    <x v="3"/>
    <e v="#N/A"/>
    <e v="#N/A"/>
    <e v="#N/A"/>
    <e v="#N/A"/>
    <e v="#N/A"/>
    <e v="#N/A"/>
    <m/>
    <m/>
  </r>
  <r>
    <x v="49"/>
    <x v="49"/>
    <s v="IN63"/>
    <n v="0"/>
    <n v="1320"/>
    <n v="1860"/>
    <n v="1572"/>
    <n v="1188"/>
    <n v="0"/>
    <n v="780"/>
    <n v="2268"/>
    <n v="3200"/>
    <n v="-628"/>
    <n v="628"/>
    <m/>
    <n v="1.19625"/>
    <m/>
    <x v="4"/>
    <x v="4"/>
    <e v="#N/A"/>
    <e v="#N/A"/>
    <e v="#N/A"/>
    <e v="#N/A"/>
    <e v="#N/A"/>
    <e v="#N/A"/>
    <m/>
    <m/>
  </r>
  <r>
    <x v="49"/>
    <x v="49"/>
    <s v="IN64"/>
    <n v="0"/>
    <n v="1404"/>
    <n v="504"/>
    <n v="936"/>
    <n v="792"/>
    <n v="0"/>
    <n v="1548"/>
    <n v="1884"/>
    <n v="2500"/>
    <n v="-344"/>
    <n v="344"/>
    <m/>
    <n v="1.1376"/>
    <m/>
    <x v="5"/>
    <x v="4"/>
    <e v="#N/A"/>
    <e v="#N/A"/>
    <e v="#N/A"/>
    <e v="#N/A"/>
    <e v="#N/A"/>
    <e v="#N/A"/>
    <m/>
    <m/>
  </r>
  <r>
    <x v="49"/>
    <x v="49"/>
    <s v="IN65"/>
    <n v="0"/>
    <n v="492"/>
    <n v="0"/>
    <n v="468"/>
    <n v="300"/>
    <n v="0"/>
    <n v="576"/>
    <n v="528"/>
    <n v="960"/>
    <n v="84"/>
    <n v="-84"/>
    <m/>
    <n v="0.9125"/>
    <m/>
    <x v="6"/>
    <x v="2"/>
    <e v="#N/A"/>
    <e v="#N/A"/>
    <e v="#N/A"/>
    <e v="#N/A"/>
    <e v="#N/A"/>
    <e v="#N/A"/>
    <m/>
    <m/>
  </r>
  <r>
    <x v="49"/>
    <x v="49"/>
    <s v="IN66"/>
    <n v="0"/>
    <n v="0"/>
    <n v="0"/>
    <n v="294"/>
    <n v="132"/>
    <n v="0"/>
    <n v="684"/>
    <n v="642"/>
    <n v="400"/>
    <n v="-416"/>
    <n v="416"/>
    <m/>
    <n v="2.04"/>
    <m/>
    <x v="7"/>
    <x v="3"/>
    <e v="#N/A"/>
    <e v="#N/A"/>
    <e v="#N/A"/>
    <e v="#N/A"/>
    <e v="#N/A"/>
    <e v="#N/A"/>
    <m/>
    <m/>
  </r>
  <r>
    <x v="49"/>
    <x v="49"/>
    <s v="IN67"/>
    <n v="0"/>
    <n v="576"/>
    <n v="0"/>
    <n v="408"/>
    <n v="233"/>
    <n v="0"/>
    <n v="624"/>
    <n v="564"/>
    <n v="600"/>
    <n v="-257"/>
    <n v="257"/>
    <m/>
    <n v="1.428333333333333"/>
    <m/>
    <x v="8"/>
    <x v="1"/>
    <e v="#N/A"/>
    <e v="#N/A"/>
    <e v="#N/A"/>
    <e v="#N/A"/>
    <e v="#N/A"/>
    <e v="#N/A"/>
    <m/>
    <m/>
  </r>
  <r>
    <x v="49"/>
    <x v="49"/>
    <s v="IN68"/>
    <n v="0"/>
    <n v="480"/>
    <n v="0"/>
    <n v="756"/>
    <n v="420"/>
    <n v="0"/>
    <n v="876"/>
    <n v="600"/>
    <n v="1300"/>
    <n v="4"/>
    <n v="-4"/>
    <m/>
    <n v="0.9969230769230769"/>
    <m/>
    <x v="9"/>
    <x v="1"/>
    <e v="#N/A"/>
    <e v="#N/A"/>
    <e v="#N/A"/>
    <e v="#N/A"/>
    <e v="#N/A"/>
    <e v="#N/A"/>
    <m/>
    <m/>
  </r>
  <r>
    <x v="49"/>
    <x v="49"/>
    <s v="IN69"/>
    <n v="0"/>
    <n v="1284"/>
    <n v="0"/>
    <n v="960"/>
    <n v="564"/>
    <n v="0"/>
    <n v="1032"/>
    <n v="816"/>
    <n v="2000"/>
    <n v="404"/>
    <n v="-404"/>
    <m/>
    <n v="0.798"/>
    <m/>
    <x v="10"/>
    <x v="4"/>
    <e v="#N/A"/>
    <e v="#N/A"/>
    <e v="#N/A"/>
    <e v="#N/A"/>
    <e v="#N/A"/>
    <e v="#N/A"/>
    <m/>
    <m/>
  </r>
  <r>
    <x v="49"/>
    <x v="49"/>
    <s v="IN70"/>
    <n v="0"/>
    <n v="1860"/>
    <n v="0"/>
    <n v="972"/>
    <n v="240"/>
    <n v="0"/>
    <n v="1740"/>
    <n v="1344"/>
    <n v="1450"/>
    <n v="-530"/>
    <n v="530"/>
    <m/>
    <n v="1.36551724137931"/>
    <m/>
    <x v="11"/>
    <x v="4"/>
    <e v="#N/A"/>
    <e v="#N/A"/>
    <e v="#N/A"/>
    <e v="#N/A"/>
    <e v="#N/A"/>
    <e v="#N/A"/>
    <m/>
    <m/>
  </r>
  <r>
    <x v="49"/>
    <x v="49"/>
    <s v="IN71"/>
    <n v="0"/>
    <n v="295"/>
    <n v="600"/>
    <n v="667"/>
    <n v="619"/>
    <n v="0"/>
    <n v="876"/>
    <n v="1392"/>
    <n v="2000"/>
    <n v="-95"/>
    <n v="95"/>
    <m/>
    <n v="1.0475"/>
    <m/>
    <x v="12"/>
    <x v="4"/>
    <e v="#N/A"/>
    <e v="#N/A"/>
    <e v="#N/A"/>
    <e v="#N/A"/>
    <e v="#N/A"/>
    <e v="#N/A"/>
    <m/>
    <m/>
  </r>
  <r>
    <x v="49"/>
    <x v="49"/>
    <s v="IN72"/>
    <n v="0"/>
    <n v="0"/>
    <n v="0"/>
    <n v="264"/>
    <n v="192"/>
    <n v="0"/>
    <n v="468"/>
    <n v="432"/>
    <n v="600"/>
    <n v="-60"/>
    <n v="60"/>
    <m/>
    <n v="1.1"/>
    <m/>
    <x v="13"/>
    <x v="3"/>
    <e v="#N/A"/>
    <e v="#N/A"/>
    <e v="#N/A"/>
    <e v="#N/A"/>
    <e v="#N/A"/>
    <e v="#N/A"/>
    <m/>
    <m/>
  </r>
  <r>
    <x v="49"/>
    <x v="49"/>
    <s v="IN73"/>
    <n v="0"/>
    <n v="0"/>
    <n v="0"/>
    <n v="294"/>
    <n v="120"/>
    <n v="0"/>
    <n v="102"/>
    <n v="72"/>
    <n v="330"/>
    <n v="108"/>
    <n v="-108"/>
    <m/>
    <n v="0.6727272727272727"/>
    <m/>
    <x v="14"/>
    <x v="3"/>
    <e v="#N/A"/>
    <e v="#N/A"/>
    <e v="#N/A"/>
    <e v="#N/A"/>
    <e v="#N/A"/>
    <e v="#N/A"/>
    <m/>
    <m/>
  </r>
  <r>
    <x v="49"/>
    <x v="49"/>
    <s v="IN74"/>
    <n v="0"/>
    <n v="0"/>
    <n v="0"/>
    <n v="0"/>
    <n v="0"/>
    <n v="0"/>
    <n v="0"/>
    <n v="0"/>
    <n v="0"/>
    <n v="0"/>
    <n v="0"/>
    <m/>
    <s v=""/>
    <m/>
    <x v="15"/>
    <x v="5"/>
    <e v="#N/A"/>
    <e v="#N/A"/>
    <e v="#N/A"/>
    <e v="#N/A"/>
    <e v="#N/A"/>
    <e v="#N/A"/>
    <m/>
    <m/>
  </r>
  <r>
    <x v="49"/>
    <x v="49"/>
    <s v="IN75"/>
    <n v="0"/>
    <n v="240"/>
    <n v="0"/>
    <n v="168"/>
    <n v="120"/>
    <n v="0"/>
    <n v="216"/>
    <n v="156"/>
    <n v="450"/>
    <n v="114"/>
    <n v="-114"/>
    <m/>
    <n v="0.7466666666666667"/>
    <m/>
    <x v="16"/>
    <x v="2"/>
    <e v="#N/A"/>
    <e v="#N/A"/>
    <e v="#N/A"/>
    <e v="#N/A"/>
    <e v="#N/A"/>
    <e v="#N/A"/>
    <m/>
    <m/>
  </r>
  <r>
    <x v="49"/>
    <x v="49"/>
    <s v="IN76"/>
    <n v="0"/>
    <n v="492"/>
    <n v="0"/>
    <n v="528"/>
    <n v="420"/>
    <n v="0"/>
    <n v="312"/>
    <n v="264"/>
    <n v="1000"/>
    <n v="268"/>
    <n v="-268"/>
    <m/>
    <n v="0.732"/>
    <m/>
    <x v="17"/>
    <x v="2"/>
    <e v="#N/A"/>
    <e v="#N/A"/>
    <e v="#N/A"/>
    <e v="#N/A"/>
    <e v="#N/A"/>
    <e v="#N/A"/>
    <m/>
    <m/>
  </r>
  <r>
    <x v="49"/>
    <x v="49"/>
    <s v="IN77"/>
    <n v="0"/>
    <n v="0"/>
    <n v="0"/>
    <n v="0"/>
    <n v="0"/>
    <n v="0"/>
    <n v="0"/>
    <n v="0"/>
    <n v="0"/>
    <n v="0"/>
    <n v="0"/>
    <m/>
    <s v=""/>
    <m/>
    <x v="18"/>
    <x v="1"/>
    <e v="#N/A"/>
    <e v="#N/A"/>
    <e v="#N/A"/>
    <e v="#N/A"/>
    <e v="#N/A"/>
    <e v="#N/A"/>
    <m/>
    <m/>
  </r>
  <r>
    <x v="49"/>
    <x v="49"/>
    <s v="IN78"/>
    <n v="0"/>
    <n v="0"/>
    <n v="0"/>
    <n v="138"/>
    <n v="102"/>
    <n v="0"/>
    <n v="168"/>
    <n v="156"/>
    <n v="500"/>
    <n v="230"/>
    <n v="-230"/>
    <m/>
    <n v="0.54"/>
    <m/>
    <x v="19"/>
    <x v="2"/>
    <e v="#N/A"/>
    <e v="#N/A"/>
    <e v="#N/A"/>
    <e v="#N/A"/>
    <e v="#N/A"/>
    <e v="#N/A"/>
    <m/>
    <m/>
  </r>
  <r>
    <x v="49"/>
    <x v="49"/>
    <s v="IN79"/>
    <n v="0"/>
    <n v="120"/>
    <n v="0"/>
    <n v="84"/>
    <n v="36"/>
    <n v="0"/>
    <n v="96"/>
    <n v="60"/>
    <n v="127"/>
    <n v="-5"/>
    <n v="5"/>
    <m/>
    <n v="1.039370078740157"/>
    <m/>
    <x v="20"/>
    <x v="1"/>
    <e v="#N/A"/>
    <e v="#N/A"/>
    <e v="#N/A"/>
    <e v="#N/A"/>
    <e v="#N/A"/>
    <e v="#N/A"/>
    <m/>
    <m/>
  </r>
  <r>
    <x v="49"/>
    <x v="49"/>
    <s v="IN80"/>
    <n v="0"/>
    <n v="492"/>
    <n v="0"/>
    <n v="312"/>
    <n v="192"/>
    <n v="0"/>
    <n v="557"/>
    <n v="557"/>
    <n v="700"/>
    <n v="-49"/>
    <n v="49"/>
    <m/>
    <n v="1.07"/>
    <m/>
    <x v="21"/>
    <x v="2"/>
    <e v="#N/A"/>
    <e v="#N/A"/>
    <e v="#N/A"/>
    <e v="#N/A"/>
    <e v="#N/A"/>
    <e v="#N/A"/>
    <m/>
    <m/>
  </r>
  <r>
    <x v="49"/>
    <x v="49"/>
    <s v="IN81"/>
    <n v="0"/>
    <n v="5914"/>
    <n v="0"/>
    <n v="1452"/>
    <n v="1272"/>
    <n v="0"/>
    <n v="5266"/>
    <n v="5158"/>
    <n v="1700"/>
    <n v="-4838"/>
    <n v="4838"/>
    <m/>
    <n v="3.845882352941176"/>
    <m/>
    <x v="22"/>
    <x v="1"/>
    <e v="#N/A"/>
    <e v="#N/A"/>
    <e v="#N/A"/>
    <e v="#N/A"/>
    <e v="#N/A"/>
    <e v="#N/A"/>
    <m/>
    <m/>
  </r>
  <r>
    <x v="49"/>
    <x v="49"/>
    <s v="IN82"/>
    <n v="0"/>
    <n v="0"/>
    <n v="0"/>
    <n v="60"/>
    <n v="60"/>
    <n v="0"/>
    <n v="1920"/>
    <n v="1920"/>
    <n v="600"/>
    <n v="-1380"/>
    <n v="1380"/>
    <m/>
    <n v="3.3"/>
    <m/>
    <x v="23"/>
    <x v="6"/>
    <e v="#N/A"/>
    <e v="#N/A"/>
    <e v="#N/A"/>
    <e v="#N/A"/>
    <e v="#N/A"/>
    <e v="#N/A"/>
    <m/>
    <m/>
  </r>
  <r>
    <x v="49"/>
    <x v="49"/>
    <s v="IN83"/>
    <n v="0"/>
    <n v="780"/>
    <n v="0"/>
    <n v="828"/>
    <n v="533"/>
    <n v="0"/>
    <n v="684"/>
    <n v="528"/>
    <n v="900"/>
    <n v="-317"/>
    <n v="317"/>
    <m/>
    <n v="1.352222222222222"/>
    <m/>
    <x v="24"/>
    <x v="1"/>
    <e v="#N/A"/>
    <e v="#N/A"/>
    <e v="#N/A"/>
    <e v="#N/A"/>
    <e v="#N/A"/>
    <e v="#N/A"/>
    <m/>
    <m/>
  </r>
  <r>
    <x v="49"/>
    <x v="49"/>
    <s v="IN84"/>
    <n v="0"/>
    <n v="0"/>
    <n v="24"/>
    <n v="192"/>
    <n v="168"/>
    <n v="0"/>
    <n v="96"/>
    <n v="96"/>
    <n v="280"/>
    <n v="-8"/>
    <n v="8"/>
    <m/>
    <n v="1.028571428571428"/>
    <m/>
    <x v="25"/>
    <x v="1"/>
    <e v="#N/A"/>
    <e v="#N/A"/>
    <e v="#N/A"/>
    <e v="#N/A"/>
    <e v="#N/A"/>
    <e v="#N/A"/>
    <m/>
    <m/>
  </r>
  <r>
    <x v="49"/>
    <x v="49"/>
    <s v="IN85"/>
    <n v="0"/>
    <n v="0"/>
    <n v="0"/>
    <n v="42"/>
    <n v="42"/>
    <n v="0"/>
    <n v="276"/>
    <n v="276"/>
    <n v="0"/>
    <n v="-318"/>
    <n v="318"/>
    <m/>
    <s v=""/>
    <m/>
    <x v="26"/>
    <x v="3"/>
    <e v="#N/A"/>
    <e v="#N/A"/>
    <e v="#N/A"/>
    <e v="#N/A"/>
    <e v="#N/A"/>
    <e v="#N/A"/>
    <m/>
    <m/>
  </r>
  <r>
    <x v="49"/>
    <x v="49"/>
    <s v="IN86"/>
    <n v="0"/>
    <n v="0"/>
    <n v="0"/>
    <n v="258"/>
    <n v="144"/>
    <n v="0"/>
    <n v="72"/>
    <n v="18"/>
    <n v="300"/>
    <n v="84"/>
    <n v="-84"/>
    <m/>
    <n v="0.72"/>
    <m/>
    <x v="27"/>
    <x v="3"/>
    <e v="#N/A"/>
    <e v="#N/A"/>
    <e v="#N/A"/>
    <e v="#N/A"/>
    <e v="#N/A"/>
    <e v="#N/A"/>
    <m/>
    <m/>
  </r>
  <r>
    <x v="49"/>
    <x v="49"/>
    <s v="IN87"/>
    <n v="145"/>
    <n v="2028"/>
    <n v="0"/>
    <n v="678"/>
    <n v="566"/>
    <n v="0"/>
    <n v="1608"/>
    <n v="1536"/>
    <n v="1700"/>
    <n v="-474"/>
    <n v="474"/>
    <m/>
    <n v="1.278823529411765"/>
    <m/>
    <x v="28"/>
    <x v="4"/>
    <e v="#N/A"/>
    <e v="#N/A"/>
    <e v="#N/A"/>
    <e v="#N/A"/>
    <e v="#N/A"/>
    <e v="#N/A"/>
    <m/>
    <m/>
  </r>
  <r>
    <x v="49"/>
    <x v="49"/>
    <s v="IN88"/>
    <n v="0"/>
    <n v="60"/>
    <n v="0"/>
    <n v="84"/>
    <n v="48"/>
    <n v="0"/>
    <n v="72"/>
    <n v="72"/>
    <n v="0"/>
    <n v="-120"/>
    <n v="120"/>
    <m/>
    <s v=""/>
    <m/>
    <x v="29"/>
    <x v="2"/>
    <e v="#N/A"/>
    <e v="#N/A"/>
    <e v="#N/A"/>
    <e v="#N/A"/>
    <e v="#N/A"/>
    <e v="#N/A"/>
    <m/>
    <m/>
  </r>
  <r>
    <x v="49"/>
    <x v="49"/>
    <s v="IN89"/>
    <n v="0"/>
    <n v="610"/>
    <n v="0"/>
    <n v="468"/>
    <n v="396"/>
    <n v="0"/>
    <n v="214"/>
    <n v="154"/>
    <n v="950"/>
    <n v="340"/>
    <n v="-340"/>
    <m/>
    <n v="0.6421052631578947"/>
    <m/>
    <x v="30"/>
    <x v="4"/>
    <e v="#N/A"/>
    <e v="#N/A"/>
    <e v="#N/A"/>
    <e v="#N/A"/>
    <e v="#N/A"/>
    <e v="#N/A"/>
    <m/>
    <m/>
  </r>
  <r>
    <x v="49"/>
    <x v="49"/>
    <s v="IN90"/>
    <n v="0"/>
    <n v="0"/>
    <n v="0"/>
    <n v="0"/>
    <n v="0"/>
    <n v="0"/>
    <n v="0"/>
    <n v="0"/>
    <n v="0"/>
    <n v="0"/>
    <n v="0"/>
    <m/>
    <s v=""/>
    <m/>
    <x v="31"/>
    <x v="5"/>
    <e v="#N/A"/>
    <e v="#N/A"/>
    <e v="#N/A"/>
    <e v="#N/A"/>
    <e v="#N/A"/>
    <e v="#N/A"/>
    <m/>
    <m/>
  </r>
  <r>
    <x v="49"/>
    <x v="49"/>
    <s v="IN91"/>
    <n v="0"/>
    <n v="0"/>
    <n v="0"/>
    <n v="0"/>
    <n v="0"/>
    <n v="0"/>
    <n v="0"/>
    <n v="0"/>
    <n v="0"/>
    <n v="0"/>
    <n v="0"/>
    <m/>
    <s v=""/>
    <m/>
    <x v="32"/>
    <x v="3"/>
    <e v="#N/A"/>
    <e v="#N/A"/>
    <e v="#N/A"/>
    <e v="#N/A"/>
    <e v="#N/A"/>
    <e v="#N/A"/>
    <m/>
    <m/>
  </r>
  <r>
    <x v="49"/>
    <x v="49"/>
    <s v="IN92"/>
    <n v="0"/>
    <n v="132"/>
    <n v="0"/>
    <n v="132"/>
    <n v="60"/>
    <n v="0"/>
    <n v="96"/>
    <n v="96"/>
    <n v="0"/>
    <n v="-156"/>
    <n v="156"/>
    <m/>
    <s v=""/>
    <m/>
    <x v="33"/>
    <x v="2"/>
    <e v="#N/A"/>
    <e v="#N/A"/>
    <e v="#N/A"/>
    <e v="#N/A"/>
    <e v="#N/A"/>
    <e v="#N/A"/>
    <m/>
    <m/>
  </r>
  <r>
    <x v="49"/>
    <x v="49"/>
    <s v="IN93"/>
    <n v="0"/>
    <n v="60"/>
    <n v="0"/>
    <n v="96"/>
    <n v="48"/>
    <n v="0"/>
    <n v="36"/>
    <n v="36"/>
    <n v="0"/>
    <n v="-84"/>
    <n v="84"/>
    <m/>
    <s v=""/>
    <m/>
    <x v="34"/>
    <x v="2"/>
    <e v="#N/A"/>
    <e v="#N/A"/>
    <e v="#N/A"/>
    <e v="#N/A"/>
    <e v="#N/A"/>
    <e v="#N/A"/>
    <m/>
    <m/>
  </r>
  <r>
    <x v="49"/>
    <x v="49"/>
    <s v="IN94"/>
    <n v="0"/>
    <n v="0"/>
    <n v="0"/>
    <n v="24"/>
    <n v="24"/>
    <n v="0"/>
    <n v="12"/>
    <n v="12"/>
    <n v="0"/>
    <n v="-36"/>
    <n v="36"/>
    <m/>
    <s v=""/>
    <m/>
    <x v="35"/>
    <x v="2"/>
    <e v="#N/A"/>
    <e v="#N/A"/>
    <e v="#N/A"/>
    <e v="#N/A"/>
    <e v="#N/A"/>
    <e v="#N/A"/>
    <m/>
    <m/>
  </r>
  <r>
    <x v="49"/>
    <x v="49"/>
    <s v="IN95"/>
    <n v="0"/>
    <n v="0"/>
    <n v="0"/>
    <n v="0"/>
    <n v="0"/>
    <n v="0"/>
    <n v="11592"/>
    <n v="11592"/>
    <n v="0"/>
    <n v="-11592"/>
    <n v="11592"/>
    <m/>
    <s v=""/>
    <m/>
    <x v="36"/>
    <x v="7"/>
    <e v="#N/A"/>
    <e v="#N/A"/>
    <e v="#N/A"/>
    <e v="#N/A"/>
    <e v="#N/A"/>
    <e v="#N/A"/>
    <m/>
    <m/>
  </r>
  <r>
    <x v="49"/>
    <x v="49"/>
    <s v="IN96"/>
    <n v="0"/>
    <n v="0"/>
    <n v="0"/>
    <n v="0"/>
    <n v="0"/>
    <n v="0"/>
    <n v="0"/>
    <n v="0"/>
    <n v="0"/>
    <n v="0"/>
    <n v="0"/>
    <m/>
    <s v=""/>
    <m/>
    <x v="20"/>
    <x v="0"/>
    <e v="#N/A"/>
    <e v="#N/A"/>
    <e v="#N/A"/>
    <e v="#N/A"/>
    <e v="#N/A"/>
    <e v="#N/A"/>
    <m/>
    <m/>
  </r>
  <r>
    <x v="49"/>
    <x v="49"/>
    <s v="IN97"/>
    <n v="0"/>
    <n v="13819"/>
    <n v="0"/>
    <n v="0"/>
    <n v="0"/>
    <n v="0"/>
    <n v="9156"/>
    <n v="9156"/>
    <n v="0"/>
    <n v="-9156"/>
    <n v="9156"/>
    <m/>
    <s v=""/>
    <m/>
    <x v="37"/>
    <x v="8"/>
    <e v="#N/A"/>
    <e v="#N/A"/>
    <e v="#N/A"/>
    <e v="#N/A"/>
    <e v="#N/A"/>
    <e v="#N/A"/>
    <m/>
    <m/>
  </r>
  <r>
    <x v="50"/>
    <x v="50"/>
    <s v="IN15"/>
    <n v="0"/>
    <n v="0"/>
    <n v="0"/>
    <n v="0"/>
    <n v="0"/>
    <n v="0"/>
    <n v="0"/>
    <n v="0"/>
    <n v="0"/>
    <n v="0"/>
    <n v="0"/>
    <m/>
    <s v=""/>
    <m/>
    <x v="0"/>
    <x v="0"/>
    <e v="#N/A"/>
    <e v="#N/A"/>
    <e v="#N/A"/>
    <e v="#N/A"/>
    <e v="#N/A"/>
    <e v="#N/A"/>
    <m/>
    <m/>
  </r>
  <r>
    <x v="50"/>
    <x v="50"/>
    <s v="IN60"/>
    <n v="0"/>
    <n v="0"/>
    <n v="0"/>
    <n v="0"/>
    <n v="0"/>
    <n v="0"/>
    <n v="0"/>
    <n v="0"/>
    <n v="0"/>
    <n v="0"/>
    <n v="0"/>
    <m/>
    <s v=""/>
    <m/>
    <x v="1"/>
    <x v="1"/>
    <e v="#N/A"/>
    <e v="#N/A"/>
    <e v="#N/A"/>
    <e v="#N/A"/>
    <e v="#N/A"/>
    <e v="#N/A"/>
    <m/>
    <m/>
  </r>
  <r>
    <x v="50"/>
    <x v="50"/>
    <s v="IN61"/>
    <n v="0"/>
    <n v="0"/>
    <n v="0"/>
    <n v="0"/>
    <n v="0"/>
    <n v="0"/>
    <n v="0"/>
    <n v="0"/>
    <n v="0"/>
    <n v="0"/>
    <n v="0"/>
    <m/>
    <s v=""/>
    <m/>
    <x v="2"/>
    <x v="2"/>
    <e v="#N/A"/>
    <e v="#N/A"/>
    <e v="#N/A"/>
    <e v="#N/A"/>
    <e v="#N/A"/>
    <e v="#N/A"/>
    <m/>
    <m/>
  </r>
  <r>
    <x v="50"/>
    <x v="50"/>
    <s v="IN62"/>
    <n v="0"/>
    <n v="0"/>
    <n v="0"/>
    <n v="0"/>
    <n v="0"/>
    <n v="0"/>
    <n v="0"/>
    <n v="0"/>
    <n v="0"/>
    <n v="0"/>
    <n v="0"/>
    <m/>
    <s v=""/>
    <m/>
    <x v="3"/>
    <x v="3"/>
    <e v="#N/A"/>
    <e v="#N/A"/>
    <e v="#N/A"/>
    <e v="#N/A"/>
    <e v="#N/A"/>
    <e v="#N/A"/>
    <m/>
    <m/>
  </r>
  <r>
    <x v="50"/>
    <x v="50"/>
    <s v="IN63"/>
    <n v="0"/>
    <n v="0"/>
    <n v="0"/>
    <n v="0"/>
    <n v="0"/>
    <n v="0"/>
    <n v="0"/>
    <n v="0"/>
    <n v="0"/>
    <n v="0"/>
    <n v="0"/>
    <m/>
    <s v=""/>
    <m/>
    <x v="4"/>
    <x v="4"/>
    <e v="#N/A"/>
    <e v="#N/A"/>
    <e v="#N/A"/>
    <e v="#N/A"/>
    <e v="#N/A"/>
    <e v="#N/A"/>
    <m/>
    <m/>
  </r>
  <r>
    <x v="50"/>
    <x v="50"/>
    <s v="IN64"/>
    <n v="0"/>
    <n v="0"/>
    <n v="0"/>
    <n v="0"/>
    <n v="0"/>
    <n v="0"/>
    <n v="0"/>
    <n v="0"/>
    <n v="0"/>
    <n v="0"/>
    <n v="0"/>
    <m/>
    <s v=""/>
    <m/>
    <x v="5"/>
    <x v="4"/>
    <e v="#N/A"/>
    <e v="#N/A"/>
    <e v="#N/A"/>
    <e v="#N/A"/>
    <e v="#N/A"/>
    <e v="#N/A"/>
    <m/>
    <m/>
  </r>
  <r>
    <x v="50"/>
    <x v="50"/>
    <s v="IN65"/>
    <n v="0"/>
    <n v="0"/>
    <n v="0"/>
    <n v="0"/>
    <n v="0"/>
    <n v="0"/>
    <n v="0"/>
    <n v="0"/>
    <n v="0"/>
    <n v="0"/>
    <n v="0"/>
    <m/>
    <s v=""/>
    <m/>
    <x v="6"/>
    <x v="2"/>
    <e v="#N/A"/>
    <e v="#N/A"/>
    <e v="#N/A"/>
    <e v="#N/A"/>
    <e v="#N/A"/>
    <e v="#N/A"/>
    <m/>
    <m/>
  </r>
  <r>
    <x v="50"/>
    <x v="50"/>
    <s v="IN66"/>
    <n v="0"/>
    <n v="0"/>
    <n v="0"/>
    <n v="0"/>
    <n v="0"/>
    <n v="0"/>
    <n v="0"/>
    <n v="0"/>
    <n v="0"/>
    <n v="0"/>
    <n v="0"/>
    <m/>
    <s v=""/>
    <m/>
    <x v="7"/>
    <x v="3"/>
    <e v="#N/A"/>
    <e v="#N/A"/>
    <e v="#N/A"/>
    <e v="#N/A"/>
    <e v="#N/A"/>
    <e v="#N/A"/>
    <m/>
    <m/>
  </r>
  <r>
    <x v="50"/>
    <x v="50"/>
    <s v="IN67"/>
    <n v="0"/>
    <n v="0"/>
    <n v="0"/>
    <n v="0"/>
    <n v="0"/>
    <n v="0"/>
    <n v="0"/>
    <n v="0"/>
    <n v="0"/>
    <n v="0"/>
    <n v="0"/>
    <m/>
    <s v=""/>
    <m/>
    <x v="8"/>
    <x v="1"/>
    <e v="#N/A"/>
    <e v="#N/A"/>
    <e v="#N/A"/>
    <e v="#N/A"/>
    <e v="#N/A"/>
    <e v="#N/A"/>
    <m/>
    <m/>
  </r>
  <r>
    <x v="50"/>
    <x v="50"/>
    <s v="IN68"/>
    <n v="0"/>
    <n v="0"/>
    <n v="0"/>
    <n v="0"/>
    <n v="0"/>
    <n v="0"/>
    <n v="0"/>
    <n v="0"/>
    <n v="0"/>
    <n v="0"/>
    <n v="0"/>
    <m/>
    <s v=""/>
    <m/>
    <x v="9"/>
    <x v="1"/>
    <e v="#N/A"/>
    <e v="#N/A"/>
    <e v="#N/A"/>
    <e v="#N/A"/>
    <e v="#N/A"/>
    <e v="#N/A"/>
    <m/>
    <m/>
  </r>
  <r>
    <x v="50"/>
    <x v="50"/>
    <s v="IN69"/>
    <n v="0"/>
    <n v="0"/>
    <n v="0"/>
    <n v="0"/>
    <n v="0"/>
    <n v="0"/>
    <n v="0"/>
    <n v="0"/>
    <n v="0"/>
    <n v="0"/>
    <n v="0"/>
    <m/>
    <s v=""/>
    <m/>
    <x v="10"/>
    <x v="4"/>
    <e v="#N/A"/>
    <e v="#N/A"/>
    <e v="#N/A"/>
    <e v="#N/A"/>
    <e v="#N/A"/>
    <e v="#N/A"/>
    <m/>
    <m/>
  </r>
  <r>
    <x v="50"/>
    <x v="50"/>
    <s v="IN70"/>
    <n v="0"/>
    <n v="0"/>
    <n v="0"/>
    <n v="0"/>
    <n v="0"/>
    <n v="0"/>
    <n v="0"/>
    <n v="0"/>
    <n v="0"/>
    <n v="0"/>
    <n v="0"/>
    <m/>
    <s v=""/>
    <m/>
    <x v="11"/>
    <x v="4"/>
    <e v="#N/A"/>
    <e v="#N/A"/>
    <e v="#N/A"/>
    <e v="#N/A"/>
    <e v="#N/A"/>
    <e v="#N/A"/>
    <m/>
    <m/>
  </r>
  <r>
    <x v="50"/>
    <x v="50"/>
    <s v="IN71"/>
    <n v="0"/>
    <n v="0"/>
    <n v="0"/>
    <n v="0"/>
    <n v="0"/>
    <n v="0"/>
    <n v="0"/>
    <n v="0"/>
    <n v="0"/>
    <n v="0"/>
    <n v="0"/>
    <m/>
    <s v=""/>
    <m/>
    <x v="12"/>
    <x v="4"/>
    <e v="#N/A"/>
    <e v="#N/A"/>
    <e v="#N/A"/>
    <e v="#N/A"/>
    <e v="#N/A"/>
    <e v="#N/A"/>
    <m/>
    <m/>
  </r>
  <r>
    <x v="50"/>
    <x v="50"/>
    <s v="IN72"/>
    <n v="0"/>
    <n v="0"/>
    <n v="0"/>
    <n v="0"/>
    <n v="0"/>
    <n v="0"/>
    <n v="0"/>
    <n v="0"/>
    <n v="0"/>
    <n v="0"/>
    <n v="0"/>
    <m/>
    <s v=""/>
    <m/>
    <x v="13"/>
    <x v="3"/>
    <e v="#N/A"/>
    <e v="#N/A"/>
    <e v="#N/A"/>
    <e v="#N/A"/>
    <e v="#N/A"/>
    <e v="#N/A"/>
    <m/>
    <m/>
  </r>
  <r>
    <x v="50"/>
    <x v="50"/>
    <s v="IN73"/>
    <n v="0"/>
    <n v="0"/>
    <n v="0"/>
    <n v="0"/>
    <n v="0"/>
    <n v="0"/>
    <n v="0"/>
    <n v="0"/>
    <n v="0"/>
    <n v="0"/>
    <n v="0"/>
    <m/>
    <s v=""/>
    <m/>
    <x v="14"/>
    <x v="3"/>
    <e v="#N/A"/>
    <e v="#N/A"/>
    <e v="#N/A"/>
    <e v="#N/A"/>
    <e v="#N/A"/>
    <e v="#N/A"/>
    <m/>
    <m/>
  </r>
  <r>
    <x v="50"/>
    <x v="50"/>
    <s v="IN74"/>
    <n v="0"/>
    <n v="0"/>
    <n v="0"/>
    <n v="0"/>
    <n v="0"/>
    <n v="0"/>
    <n v="0"/>
    <n v="0"/>
    <n v="0"/>
    <n v="0"/>
    <n v="0"/>
    <m/>
    <s v=""/>
    <m/>
    <x v="15"/>
    <x v="5"/>
    <e v="#N/A"/>
    <e v="#N/A"/>
    <e v="#N/A"/>
    <e v="#N/A"/>
    <e v="#N/A"/>
    <e v="#N/A"/>
    <m/>
    <m/>
  </r>
  <r>
    <x v="50"/>
    <x v="50"/>
    <s v="IN75"/>
    <n v="0"/>
    <n v="0"/>
    <n v="0"/>
    <n v="0"/>
    <n v="0"/>
    <n v="0"/>
    <n v="0"/>
    <n v="0"/>
    <n v="0"/>
    <n v="0"/>
    <n v="0"/>
    <m/>
    <s v=""/>
    <m/>
    <x v="16"/>
    <x v="2"/>
    <e v="#N/A"/>
    <e v="#N/A"/>
    <e v="#N/A"/>
    <e v="#N/A"/>
    <e v="#N/A"/>
    <e v="#N/A"/>
    <m/>
    <m/>
  </r>
  <r>
    <x v="50"/>
    <x v="50"/>
    <s v="IN76"/>
    <n v="0"/>
    <n v="0"/>
    <n v="0"/>
    <n v="0"/>
    <n v="0"/>
    <n v="0"/>
    <n v="0"/>
    <n v="0"/>
    <n v="0"/>
    <n v="0"/>
    <n v="0"/>
    <m/>
    <s v=""/>
    <m/>
    <x v="17"/>
    <x v="2"/>
    <e v="#N/A"/>
    <e v="#N/A"/>
    <e v="#N/A"/>
    <e v="#N/A"/>
    <e v="#N/A"/>
    <e v="#N/A"/>
    <m/>
    <m/>
  </r>
  <r>
    <x v="50"/>
    <x v="50"/>
    <s v="IN77"/>
    <n v="0"/>
    <n v="0"/>
    <n v="0"/>
    <n v="0"/>
    <n v="0"/>
    <n v="0"/>
    <n v="0"/>
    <n v="0"/>
    <n v="0"/>
    <n v="0"/>
    <n v="0"/>
    <m/>
    <s v=""/>
    <m/>
    <x v="18"/>
    <x v="1"/>
    <e v="#N/A"/>
    <e v="#N/A"/>
    <e v="#N/A"/>
    <e v="#N/A"/>
    <e v="#N/A"/>
    <e v="#N/A"/>
    <m/>
    <m/>
  </r>
  <r>
    <x v="50"/>
    <x v="50"/>
    <s v="IN78"/>
    <n v="0"/>
    <n v="0"/>
    <n v="0"/>
    <n v="0"/>
    <n v="0"/>
    <n v="0"/>
    <n v="0"/>
    <n v="0"/>
    <n v="0"/>
    <n v="0"/>
    <n v="0"/>
    <m/>
    <s v=""/>
    <m/>
    <x v="19"/>
    <x v="2"/>
    <e v="#N/A"/>
    <e v="#N/A"/>
    <e v="#N/A"/>
    <e v="#N/A"/>
    <e v="#N/A"/>
    <e v="#N/A"/>
    <m/>
    <m/>
  </r>
  <r>
    <x v="50"/>
    <x v="50"/>
    <s v="IN79"/>
    <n v="0"/>
    <n v="0"/>
    <n v="0"/>
    <n v="0"/>
    <n v="0"/>
    <n v="0"/>
    <n v="0"/>
    <n v="0"/>
    <n v="0"/>
    <n v="0"/>
    <n v="0"/>
    <m/>
    <s v=""/>
    <m/>
    <x v="20"/>
    <x v="1"/>
    <e v="#N/A"/>
    <e v="#N/A"/>
    <e v="#N/A"/>
    <e v="#N/A"/>
    <e v="#N/A"/>
    <e v="#N/A"/>
    <m/>
    <m/>
  </r>
  <r>
    <x v="50"/>
    <x v="50"/>
    <s v="IN80"/>
    <n v="0"/>
    <n v="0"/>
    <n v="0"/>
    <n v="0"/>
    <n v="0"/>
    <n v="0"/>
    <n v="0"/>
    <n v="0"/>
    <n v="0"/>
    <n v="0"/>
    <n v="0"/>
    <m/>
    <s v=""/>
    <m/>
    <x v="21"/>
    <x v="2"/>
    <e v="#N/A"/>
    <e v="#N/A"/>
    <e v="#N/A"/>
    <e v="#N/A"/>
    <e v="#N/A"/>
    <e v="#N/A"/>
    <m/>
    <m/>
  </r>
  <r>
    <x v="50"/>
    <x v="50"/>
    <s v="IN81"/>
    <n v="0"/>
    <n v="0"/>
    <n v="0"/>
    <n v="0"/>
    <n v="0"/>
    <n v="0"/>
    <n v="0"/>
    <n v="0"/>
    <n v="0"/>
    <n v="0"/>
    <n v="0"/>
    <m/>
    <s v=""/>
    <m/>
    <x v="22"/>
    <x v="1"/>
    <e v="#N/A"/>
    <e v="#N/A"/>
    <e v="#N/A"/>
    <e v="#N/A"/>
    <e v="#N/A"/>
    <e v="#N/A"/>
    <m/>
    <m/>
  </r>
  <r>
    <x v="50"/>
    <x v="50"/>
    <s v="IN82"/>
    <n v="0"/>
    <n v="0"/>
    <n v="0"/>
    <n v="0"/>
    <n v="0"/>
    <n v="0"/>
    <n v="0"/>
    <n v="0"/>
    <n v="0"/>
    <n v="0"/>
    <n v="0"/>
    <m/>
    <s v=""/>
    <m/>
    <x v="23"/>
    <x v="6"/>
    <e v="#N/A"/>
    <e v="#N/A"/>
    <e v="#N/A"/>
    <e v="#N/A"/>
    <e v="#N/A"/>
    <e v="#N/A"/>
    <m/>
    <m/>
  </r>
  <r>
    <x v="50"/>
    <x v="50"/>
    <s v="IN83"/>
    <n v="0"/>
    <n v="0"/>
    <n v="0"/>
    <n v="0"/>
    <n v="0"/>
    <n v="0"/>
    <n v="0"/>
    <n v="0"/>
    <n v="0"/>
    <n v="0"/>
    <n v="0"/>
    <m/>
    <s v=""/>
    <m/>
    <x v="24"/>
    <x v="1"/>
    <e v="#N/A"/>
    <e v="#N/A"/>
    <e v="#N/A"/>
    <e v="#N/A"/>
    <e v="#N/A"/>
    <e v="#N/A"/>
    <m/>
    <m/>
  </r>
  <r>
    <x v="50"/>
    <x v="50"/>
    <s v="IN84"/>
    <n v="0"/>
    <n v="0"/>
    <n v="0"/>
    <n v="0"/>
    <n v="0"/>
    <n v="0"/>
    <n v="0"/>
    <n v="0"/>
    <n v="0"/>
    <n v="0"/>
    <n v="0"/>
    <m/>
    <s v=""/>
    <m/>
    <x v="25"/>
    <x v="1"/>
    <e v="#N/A"/>
    <e v="#N/A"/>
    <e v="#N/A"/>
    <e v="#N/A"/>
    <e v="#N/A"/>
    <e v="#N/A"/>
    <m/>
    <m/>
  </r>
  <r>
    <x v="50"/>
    <x v="50"/>
    <s v="IN85"/>
    <n v="0"/>
    <n v="0"/>
    <n v="0"/>
    <n v="0"/>
    <n v="0"/>
    <n v="0"/>
    <n v="0"/>
    <n v="0"/>
    <n v="0"/>
    <n v="0"/>
    <n v="0"/>
    <m/>
    <s v=""/>
    <m/>
    <x v="26"/>
    <x v="3"/>
    <e v="#N/A"/>
    <e v="#N/A"/>
    <e v="#N/A"/>
    <e v="#N/A"/>
    <e v="#N/A"/>
    <e v="#N/A"/>
    <m/>
    <m/>
  </r>
  <r>
    <x v="50"/>
    <x v="50"/>
    <s v="IN86"/>
    <n v="0"/>
    <n v="0"/>
    <n v="0"/>
    <n v="0"/>
    <n v="0"/>
    <n v="0"/>
    <n v="0"/>
    <n v="0"/>
    <n v="0"/>
    <n v="0"/>
    <n v="0"/>
    <m/>
    <s v=""/>
    <m/>
    <x v="27"/>
    <x v="3"/>
    <e v="#N/A"/>
    <e v="#N/A"/>
    <e v="#N/A"/>
    <e v="#N/A"/>
    <e v="#N/A"/>
    <e v="#N/A"/>
    <m/>
    <m/>
  </r>
  <r>
    <x v="50"/>
    <x v="50"/>
    <s v="IN87"/>
    <n v="0"/>
    <n v="0"/>
    <n v="0"/>
    <n v="0"/>
    <n v="0"/>
    <n v="0"/>
    <n v="0"/>
    <n v="0"/>
    <n v="0"/>
    <n v="0"/>
    <n v="0"/>
    <m/>
    <s v=""/>
    <m/>
    <x v="28"/>
    <x v="4"/>
    <e v="#N/A"/>
    <e v="#N/A"/>
    <e v="#N/A"/>
    <e v="#N/A"/>
    <e v="#N/A"/>
    <e v="#N/A"/>
    <m/>
    <m/>
  </r>
  <r>
    <x v="50"/>
    <x v="50"/>
    <s v="IN88"/>
    <n v="0"/>
    <n v="0"/>
    <n v="0"/>
    <n v="0"/>
    <n v="0"/>
    <n v="0"/>
    <n v="0"/>
    <n v="0"/>
    <n v="0"/>
    <n v="0"/>
    <n v="0"/>
    <m/>
    <s v=""/>
    <m/>
    <x v="29"/>
    <x v="2"/>
    <e v="#N/A"/>
    <e v="#N/A"/>
    <e v="#N/A"/>
    <e v="#N/A"/>
    <e v="#N/A"/>
    <e v="#N/A"/>
    <m/>
    <m/>
  </r>
  <r>
    <x v="50"/>
    <x v="50"/>
    <s v="IN89"/>
    <n v="0"/>
    <n v="0"/>
    <n v="0"/>
    <n v="0"/>
    <n v="0"/>
    <n v="0"/>
    <n v="0"/>
    <n v="0"/>
    <n v="0"/>
    <n v="0"/>
    <n v="0"/>
    <m/>
    <s v=""/>
    <m/>
    <x v="30"/>
    <x v="4"/>
    <e v="#N/A"/>
    <e v="#N/A"/>
    <e v="#N/A"/>
    <e v="#N/A"/>
    <e v="#N/A"/>
    <e v="#N/A"/>
    <m/>
    <m/>
  </r>
  <r>
    <x v="50"/>
    <x v="50"/>
    <s v="IN90"/>
    <n v="0"/>
    <n v="0"/>
    <n v="0"/>
    <n v="0"/>
    <n v="0"/>
    <n v="0"/>
    <n v="0"/>
    <n v="0"/>
    <n v="0"/>
    <n v="0"/>
    <n v="0"/>
    <m/>
    <s v=""/>
    <m/>
    <x v="31"/>
    <x v="5"/>
    <e v="#N/A"/>
    <e v="#N/A"/>
    <e v="#N/A"/>
    <e v="#N/A"/>
    <e v="#N/A"/>
    <e v="#N/A"/>
    <m/>
    <m/>
  </r>
  <r>
    <x v="50"/>
    <x v="50"/>
    <s v="IN91"/>
    <n v="0"/>
    <n v="0"/>
    <n v="0"/>
    <n v="0"/>
    <n v="0"/>
    <n v="0"/>
    <n v="0"/>
    <n v="0"/>
    <n v="0"/>
    <n v="0"/>
    <n v="0"/>
    <m/>
    <s v=""/>
    <m/>
    <x v="32"/>
    <x v="3"/>
    <e v="#N/A"/>
    <e v="#N/A"/>
    <e v="#N/A"/>
    <e v="#N/A"/>
    <e v="#N/A"/>
    <e v="#N/A"/>
    <m/>
    <m/>
  </r>
  <r>
    <x v="50"/>
    <x v="50"/>
    <s v="IN92"/>
    <n v="0"/>
    <n v="0"/>
    <n v="0"/>
    <n v="0"/>
    <n v="0"/>
    <n v="0"/>
    <n v="0"/>
    <n v="0"/>
    <n v="0"/>
    <n v="0"/>
    <n v="0"/>
    <m/>
    <s v=""/>
    <m/>
    <x v="33"/>
    <x v="2"/>
    <e v="#N/A"/>
    <e v="#N/A"/>
    <e v="#N/A"/>
    <e v="#N/A"/>
    <e v="#N/A"/>
    <e v="#N/A"/>
    <m/>
    <m/>
  </r>
  <r>
    <x v="50"/>
    <x v="50"/>
    <s v="IN93"/>
    <n v="0"/>
    <n v="0"/>
    <n v="0"/>
    <n v="0"/>
    <n v="0"/>
    <n v="0"/>
    <n v="0"/>
    <n v="0"/>
    <n v="0"/>
    <n v="0"/>
    <n v="0"/>
    <m/>
    <s v=""/>
    <m/>
    <x v="34"/>
    <x v="2"/>
    <e v="#N/A"/>
    <e v="#N/A"/>
    <e v="#N/A"/>
    <e v="#N/A"/>
    <e v="#N/A"/>
    <e v="#N/A"/>
    <m/>
    <m/>
  </r>
  <r>
    <x v="50"/>
    <x v="50"/>
    <s v="IN94"/>
    <n v="0"/>
    <n v="0"/>
    <n v="0"/>
    <n v="0"/>
    <n v="0"/>
    <n v="0"/>
    <n v="0"/>
    <n v="0"/>
    <n v="0"/>
    <n v="0"/>
    <n v="0"/>
    <m/>
    <s v=""/>
    <m/>
    <x v="35"/>
    <x v="2"/>
    <e v="#N/A"/>
    <e v="#N/A"/>
    <e v="#N/A"/>
    <e v="#N/A"/>
    <e v="#N/A"/>
    <e v="#N/A"/>
    <m/>
    <m/>
  </r>
  <r>
    <x v="50"/>
    <x v="50"/>
    <s v="IN95"/>
    <n v="0"/>
    <n v="0"/>
    <n v="0"/>
    <n v="0"/>
    <n v="0"/>
    <n v="0"/>
    <n v="0"/>
    <n v="0"/>
    <n v="0"/>
    <n v="0"/>
    <n v="0"/>
    <m/>
    <s v=""/>
    <m/>
    <x v="36"/>
    <x v="7"/>
    <e v="#N/A"/>
    <e v="#N/A"/>
    <e v="#N/A"/>
    <e v="#N/A"/>
    <e v="#N/A"/>
    <e v="#N/A"/>
    <m/>
    <m/>
  </r>
  <r>
    <x v="51"/>
    <x v="51"/>
    <s v="IN15"/>
    <n v="0"/>
    <n v="0"/>
    <n v="0"/>
    <n v="0"/>
    <n v="0"/>
    <n v="0"/>
    <n v="0"/>
    <n v="0"/>
    <n v="0"/>
    <n v="0"/>
    <n v="0"/>
    <m/>
    <s v=""/>
    <m/>
    <x v="0"/>
    <x v="0"/>
    <e v="#N/A"/>
    <e v="#N/A"/>
    <e v="#N/A"/>
    <e v="#N/A"/>
    <e v="#N/A"/>
    <e v="#N/A"/>
    <m/>
    <m/>
  </r>
  <r>
    <x v="51"/>
    <x v="51"/>
    <s v="IN60"/>
    <n v="0"/>
    <n v="0"/>
    <n v="0"/>
    <n v="0"/>
    <n v="0"/>
    <n v="0"/>
    <n v="0"/>
    <n v="0"/>
    <n v="0"/>
    <n v="0"/>
    <n v="0"/>
    <m/>
    <s v=""/>
    <m/>
    <x v="1"/>
    <x v="1"/>
    <e v="#N/A"/>
    <e v="#N/A"/>
    <e v="#N/A"/>
    <e v="#N/A"/>
    <e v="#N/A"/>
    <e v="#N/A"/>
    <m/>
    <m/>
  </r>
  <r>
    <x v="51"/>
    <x v="51"/>
    <s v="IN61"/>
    <n v="0"/>
    <n v="0"/>
    <n v="0"/>
    <n v="0"/>
    <n v="0"/>
    <n v="0"/>
    <n v="0"/>
    <n v="0"/>
    <n v="0"/>
    <n v="0"/>
    <n v="0"/>
    <m/>
    <s v=""/>
    <m/>
    <x v="2"/>
    <x v="2"/>
    <e v="#N/A"/>
    <e v="#N/A"/>
    <e v="#N/A"/>
    <e v="#N/A"/>
    <e v="#N/A"/>
    <e v="#N/A"/>
    <m/>
    <m/>
  </r>
  <r>
    <x v="51"/>
    <x v="51"/>
    <s v="IN62"/>
    <n v="0"/>
    <n v="0"/>
    <n v="0"/>
    <n v="0"/>
    <n v="0"/>
    <n v="0"/>
    <n v="0"/>
    <n v="0"/>
    <n v="0"/>
    <n v="0"/>
    <n v="0"/>
    <m/>
    <s v=""/>
    <m/>
    <x v="3"/>
    <x v="3"/>
    <e v="#N/A"/>
    <e v="#N/A"/>
    <e v="#N/A"/>
    <e v="#N/A"/>
    <e v="#N/A"/>
    <e v="#N/A"/>
    <m/>
    <m/>
  </r>
  <r>
    <x v="51"/>
    <x v="51"/>
    <s v="IN63"/>
    <n v="0"/>
    <n v="0"/>
    <n v="0"/>
    <n v="0"/>
    <n v="0"/>
    <n v="0"/>
    <n v="0"/>
    <n v="0"/>
    <n v="0"/>
    <n v="0"/>
    <n v="0"/>
    <m/>
    <s v=""/>
    <m/>
    <x v="4"/>
    <x v="4"/>
    <e v="#N/A"/>
    <e v="#N/A"/>
    <e v="#N/A"/>
    <e v="#N/A"/>
    <e v="#N/A"/>
    <e v="#N/A"/>
    <m/>
    <m/>
  </r>
  <r>
    <x v="51"/>
    <x v="51"/>
    <s v="IN64"/>
    <n v="0"/>
    <n v="0"/>
    <n v="0"/>
    <n v="0"/>
    <n v="0"/>
    <n v="0"/>
    <n v="0"/>
    <n v="0"/>
    <n v="0"/>
    <n v="0"/>
    <n v="0"/>
    <m/>
    <s v=""/>
    <m/>
    <x v="5"/>
    <x v="4"/>
    <e v="#N/A"/>
    <e v="#N/A"/>
    <e v="#N/A"/>
    <e v="#N/A"/>
    <e v="#N/A"/>
    <e v="#N/A"/>
    <m/>
    <m/>
  </r>
  <r>
    <x v="51"/>
    <x v="51"/>
    <s v="IN65"/>
    <n v="0"/>
    <n v="0"/>
    <n v="0"/>
    <n v="0"/>
    <n v="0"/>
    <n v="0"/>
    <n v="0"/>
    <n v="0"/>
    <n v="0"/>
    <n v="0"/>
    <n v="0"/>
    <m/>
    <s v=""/>
    <m/>
    <x v="6"/>
    <x v="2"/>
    <e v="#N/A"/>
    <e v="#N/A"/>
    <e v="#N/A"/>
    <e v="#N/A"/>
    <e v="#N/A"/>
    <e v="#N/A"/>
    <m/>
    <m/>
  </r>
  <r>
    <x v="51"/>
    <x v="51"/>
    <s v="IN66"/>
    <n v="0"/>
    <n v="0"/>
    <n v="0"/>
    <n v="0"/>
    <n v="0"/>
    <n v="0"/>
    <n v="0"/>
    <n v="0"/>
    <n v="0"/>
    <n v="0"/>
    <n v="0"/>
    <m/>
    <s v=""/>
    <m/>
    <x v="7"/>
    <x v="3"/>
    <e v="#N/A"/>
    <e v="#N/A"/>
    <e v="#N/A"/>
    <e v="#N/A"/>
    <e v="#N/A"/>
    <e v="#N/A"/>
    <m/>
    <m/>
  </r>
  <r>
    <x v="51"/>
    <x v="51"/>
    <s v="IN67"/>
    <n v="0"/>
    <n v="0"/>
    <n v="0"/>
    <n v="0"/>
    <n v="0"/>
    <n v="0"/>
    <n v="0"/>
    <n v="0"/>
    <n v="0"/>
    <n v="0"/>
    <n v="0"/>
    <m/>
    <s v=""/>
    <m/>
    <x v="8"/>
    <x v="1"/>
    <e v="#N/A"/>
    <e v="#N/A"/>
    <e v="#N/A"/>
    <e v="#N/A"/>
    <e v="#N/A"/>
    <e v="#N/A"/>
    <m/>
    <m/>
  </r>
  <r>
    <x v="51"/>
    <x v="51"/>
    <s v="IN68"/>
    <n v="0"/>
    <n v="0"/>
    <n v="0"/>
    <n v="0"/>
    <n v="0"/>
    <n v="0"/>
    <n v="0"/>
    <n v="0"/>
    <n v="0"/>
    <n v="0"/>
    <n v="0"/>
    <m/>
    <s v=""/>
    <m/>
    <x v="9"/>
    <x v="1"/>
    <e v="#N/A"/>
    <e v="#N/A"/>
    <e v="#N/A"/>
    <e v="#N/A"/>
    <e v="#N/A"/>
    <e v="#N/A"/>
    <m/>
    <m/>
  </r>
  <r>
    <x v="51"/>
    <x v="51"/>
    <s v="IN69"/>
    <n v="0"/>
    <n v="0"/>
    <n v="0"/>
    <n v="0"/>
    <n v="0"/>
    <n v="0"/>
    <n v="0"/>
    <n v="0"/>
    <n v="0"/>
    <n v="0"/>
    <n v="0"/>
    <m/>
    <s v=""/>
    <m/>
    <x v="10"/>
    <x v="4"/>
    <e v="#N/A"/>
    <e v="#N/A"/>
    <e v="#N/A"/>
    <e v="#N/A"/>
    <e v="#N/A"/>
    <e v="#N/A"/>
    <m/>
    <m/>
  </r>
  <r>
    <x v="51"/>
    <x v="51"/>
    <s v="IN70"/>
    <n v="0"/>
    <n v="0"/>
    <n v="0"/>
    <n v="0"/>
    <n v="0"/>
    <n v="0"/>
    <n v="0"/>
    <n v="0"/>
    <n v="0"/>
    <n v="0"/>
    <n v="0"/>
    <m/>
    <s v=""/>
    <m/>
    <x v="11"/>
    <x v="4"/>
    <e v="#N/A"/>
    <e v="#N/A"/>
    <e v="#N/A"/>
    <e v="#N/A"/>
    <e v="#N/A"/>
    <e v="#N/A"/>
    <m/>
    <m/>
  </r>
  <r>
    <x v="51"/>
    <x v="51"/>
    <s v="IN71"/>
    <n v="0"/>
    <n v="0"/>
    <n v="0"/>
    <n v="0"/>
    <n v="0"/>
    <n v="0"/>
    <n v="0"/>
    <n v="0"/>
    <n v="0"/>
    <n v="0"/>
    <n v="0"/>
    <m/>
    <s v=""/>
    <m/>
    <x v="12"/>
    <x v="4"/>
    <e v="#N/A"/>
    <e v="#N/A"/>
    <e v="#N/A"/>
    <e v="#N/A"/>
    <e v="#N/A"/>
    <e v="#N/A"/>
    <m/>
    <m/>
  </r>
  <r>
    <x v="51"/>
    <x v="51"/>
    <s v="IN72"/>
    <n v="0"/>
    <n v="0"/>
    <n v="0"/>
    <n v="0"/>
    <n v="0"/>
    <n v="0"/>
    <n v="0"/>
    <n v="0"/>
    <n v="0"/>
    <n v="0"/>
    <n v="0"/>
    <m/>
    <s v=""/>
    <m/>
    <x v="13"/>
    <x v="3"/>
    <e v="#N/A"/>
    <e v="#N/A"/>
    <e v="#N/A"/>
    <e v="#N/A"/>
    <e v="#N/A"/>
    <e v="#N/A"/>
    <m/>
    <m/>
  </r>
  <r>
    <x v="51"/>
    <x v="51"/>
    <s v="IN73"/>
    <n v="0"/>
    <n v="0"/>
    <n v="0"/>
    <n v="0"/>
    <n v="0"/>
    <n v="0"/>
    <n v="0"/>
    <n v="0"/>
    <n v="0"/>
    <n v="0"/>
    <n v="0"/>
    <m/>
    <s v=""/>
    <m/>
    <x v="14"/>
    <x v="3"/>
    <e v="#N/A"/>
    <e v="#N/A"/>
    <e v="#N/A"/>
    <e v="#N/A"/>
    <e v="#N/A"/>
    <e v="#N/A"/>
    <m/>
    <m/>
  </r>
  <r>
    <x v="51"/>
    <x v="51"/>
    <s v="IN74"/>
    <n v="0"/>
    <n v="0"/>
    <n v="0"/>
    <n v="0"/>
    <n v="0"/>
    <n v="0"/>
    <n v="0"/>
    <n v="0"/>
    <n v="0"/>
    <n v="0"/>
    <n v="0"/>
    <m/>
    <s v=""/>
    <m/>
    <x v="15"/>
    <x v="5"/>
    <e v="#N/A"/>
    <e v="#N/A"/>
    <e v="#N/A"/>
    <e v="#N/A"/>
    <e v="#N/A"/>
    <e v="#N/A"/>
    <m/>
    <m/>
  </r>
  <r>
    <x v="51"/>
    <x v="51"/>
    <s v="IN75"/>
    <n v="0"/>
    <n v="0"/>
    <n v="0"/>
    <n v="0"/>
    <n v="0"/>
    <n v="0"/>
    <n v="0"/>
    <n v="0"/>
    <n v="0"/>
    <n v="0"/>
    <n v="0"/>
    <m/>
    <s v=""/>
    <m/>
    <x v="16"/>
    <x v="2"/>
    <e v="#N/A"/>
    <e v="#N/A"/>
    <e v="#N/A"/>
    <e v="#N/A"/>
    <e v="#N/A"/>
    <e v="#N/A"/>
    <m/>
    <m/>
  </r>
  <r>
    <x v="51"/>
    <x v="51"/>
    <s v="IN76"/>
    <n v="0"/>
    <n v="0"/>
    <n v="0"/>
    <n v="0"/>
    <n v="0"/>
    <n v="0"/>
    <n v="0"/>
    <n v="0"/>
    <n v="0"/>
    <n v="0"/>
    <n v="0"/>
    <m/>
    <s v=""/>
    <m/>
    <x v="17"/>
    <x v="2"/>
    <e v="#N/A"/>
    <e v="#N/A"/>
    <e v="#N/A"/>
    <e v="#N/A"/>
    <e v="#N/A"/>
    <e v="#N/A"/>
    <m/>
    <m/>
  </r>
  <r>
    <x v="51"/>
    <x v="51"/>
    <s v="IN77"/>
    <n v="0"/>
    <n v="0"/>
    <n v="0"/>
    <n v="0"/>
    <n v="0"/>
    <n v="0"/>
    <n v="0"/>
    <n v="0"/>
    <n v="0"/>
    <n v="0"/>
    <n v="0"/>
    <m/>
    <s v=""/>
    <m/>
    <x v="18"/>
    <x v="1"/>
    <e v="#N/A"/>
    <e v="#N/A"/>
    <e v="#N/A"/>
    <e v="#N/A"/>
    <e v="#N/A"/>
    <e v="#N/A"/>
    <m/>
    <m/>
  </r>
  <r>
    <x v="51"/>
    <x v="51"/>
    <s v="IN78"/>
    <n v="0"/>
    <n v="0"/>
    <n v="0"/>
    <n v="0"/>
    <n v="0"/>
    <n v="0"/>
    <n v="0"/>
    <n v="0"/>
    <n v="0"/>
    <n v="0"/>
    <n v="0"/>
    <m/>
    <s v=""/>
    <m/>
    <x v="19"/>
    <x v="2"/>
    <e v="#N/A"/>
    <e v="#N/A"/>
    <e v="#N/A"/>
    <e v="#N/A"/>
    <e v="#N/A"/>
    <e v="#N/A"/>
    <m/>
    <m/>
  </r>
  <r>
    <x v="51"/>
    <x v="51"/>
    <s v="IN79"/>
    <n v="0"/>
    <n v="0"/>
    <n v="0"/>
    <n v="0"/>
    <n v="0"/>
    <n v="0"/>
    <n v="0"/>
    <n v="0"/>
    <n v="0"/>
    <n v="0"/>
    <n v="0"/>
    <m/>
    <s v=""/>
    <m/>
    <x v="20"/>
    <x v="1"/>
    <e v="#N/A"/>
    <e v="#N/A"/>
    <e v="#N/A"/>
    <e v="#N/A"/>
    <e v="#N/A"/>
    <e v="#N/A"/>
    <m/>
    <m/>
  </r>
  <r>
    <x v="51"/>
    <x v="51"/>
    <s v="IN80"/>
    <n v="0"/>
    <n v="0"/>
    <n v="0"/>
    <n v="0"/>
    <n v="0"/>
    <n v="0"/>
    <n v="0"/>
    <n v="0"/>
    <n v="0"/>
    <n v="0"/>
    <n v="0"/>
    <m/>
    <s v=""/>
    <m/>
    <x v="21"/>
    <x v="2"/>
    <e v="#N/A"/>
    <e v="#N/A"/>
    <e v="#N/A"/>
    <e v="#N/A"/>
    <e v="#N/A"/>
    <e v="#N/A"/>
    <m/>
    <m/>
  </r>
  <r>
    <x v="51"/>
    <x v="51"/>
    <s v="IN81"/>
    <n v="0"/>
    <n v="0"/>
    <n v="0"/>
    <n v="0"/>
    <n v="0"/>
    <n v="0"/>
    <n v="0"/>
    <n v="0"/>
    <n v="0"/>
    <n v="0"/>
    <n v="0"/>
    <m/>
    <s v=""/>
    <m/>
    <x v="22"/>
    <x v="1"/>
    <e v="#N/A"/>
    <e v="#N/A"/>
    <e v="#N/A"/>
    <e v="#N/A"/>
    <e v="#N/A"/>
    <e v="#N/A"/>
    <m/>
    <m/>
  </r>
  <r>
    <x v="51"/>
    <x v="51"/>
    <s v="IN82"/>
    <n v="0"/>
    <n v="0"/>
    <n v="0"/>
    <n v="0"/>
    <n v="0"/>
    <n v="0"/>
    <n v="0"/>
    <n v="0"/>
    <n v="0"/>
    <n v="0"/>
    <n v="0"/>
    <m/>
    <s v=""/>
    <m/>
    <x v="23"/>
    <x v="6"/>
    <e v="#N/A"/>
    <e v="#N/A"/>
    <e v="#N/A"/>
    <e v="#N/A"/>
    <e v="#N/A"/>
    <e v="#N/A"/>
    <m/>
    <m/>
  </r>
  <r>
    <x v="51"/>
    <x v="51"/>
    <s v="IN83"/>
    <n v="0"/>
    <n v="0"/>
    <n v="0"/>
    <n v="0"/>
    <n v="0"/>
    <n v="0"/>
    <n v="0"/>
    <n v="0"/>
    <n v="0"/>
    <n v="0"/>
    <n v="0"/>
    <m/>
    <s v=""/>
    <m/>
    <x v="24"/>
    <x v="1"/>
    <e v="#N/A"/>
    <e v="#N/A"/>
    <e v="#N/A"/>
    <e v="#N/A"/>
    <e v="#N/A"/>
    <e v="#N/A"/>
    <m/>
    <m/>
  </r>
  <r>
    <x v="51"/>
    <x v="51"/>
    <s v="IN84"/>
    <n v="0"/>
    <n v="0"/>
    <n v="0"/>
    <n v="0"/>
    <n v="0"/>
    <n v="0"/>
    <n v="0"/>
    <n v="0"/>
    <n v="0"/>
    <n v="0"/>
    <n v="0"/>
    <m/>
    <s v=""/>
    <m/>
    <x v="25"/>
    <x v="1"/>
    <e v="#N/A"/>
    <e v="#N/A"/>
    <e v="#N/A"/>
    <e v="#N/A"/>
    <e v="#N/A"/>
    <e v="#N/A"/>
    <m/>
    <m/>
  </r>
  <r>
    <x v="51"/>
    <x v="51"/>
    <s v="IN85"/>
    <n v="0"/>
    <n v="0"/>
    <n v="0"/>
    <n v="0"/>
    <n v="0"/>
    <n v="0"/>
    <n v="0"/>
    <n v="0"/>
    <n v="0"/>
    <n v="0"/>
    <n v="0"/>
    <m/>
    <s v=""/>
    <m/>
    <x v="26"/>
    <x v="3"/>
    <e v="#N/A"/>
    <e v="#N/A"/>
    <e v="#N/A"/>
    <e v="#N/A"/>
    <e v="#N/A"/>
    <e v="#N/A"/>
    <m/>
    <m/>
  </r>
  <r>
    <x v="51"/>
    <x v="51"/>
    <s v="IN86"/>
    <n v="0"/>
    <n v="0"/>
    <n v="0"/>
    <n v="0"/>
    <n v="0"/>
    <n v="0"/>
    <n v="0"/>
    <n v="0"/>
    <n v="0"/>
    <n v="0"/>
    <n v="0"/>
    <m/>
    <s v=""/>
    <m/>
    <x v="27"/>
    <x v="3"/>
    <e v="#N/A"/>
    <e v="#N/A"/>
    <e v="#N/A"/>
    <e v="#N/A"/>
    <e v="#N/A"/>
    <e v="#N/A"/>
    <m/>
    <m/>
  </r>
  <r>
    <x v="51"/>
    <x v="51"/>
    <s v="IN87"/>
    <n v="0"/>
    <n v="0"/>
    <n v="0"/>
    <n v="0"/>
    <n v="0"/>
    <n v="0"/>
    <n v="0"/>
    <n v="0"/>
    <n v="0"/>
    <n v="0"/>
    <n v="0"/>
    <m/>
    <s v=""/>
    <m/>
    <x v="28"/>
    <x v="4"/>
    <e v="#N/A"/>
    <e v="#N/A"/>
    <e v="#N/A"/>
    <e v="#N/A"/>
    <e v="#N/A"/>
    <e v="#N/A"/>
    <m/>
    <m/>
  </r>
  <r>
    <x v="51"/>
    <x v="51"/>
    <s v="IN88"/>
    <n v="0"/>
    <n v="0"/>
    <n v="0"/>
    <n v="0"/>
    <n v="0"/>
    <n v="0"/>
    <n v="0"/>
    <n v="0"/>
    <n v="0"/>
    <n v="0"/>
    <n v="0"/>
    <m/>
    <s v=""/>
    <m/>
    <x v="29"/>
    <x v="2"/>
    <e v="#N/A"/>
    <e v="#N/A"/>
    <e v="#N/A"/>
    <e v="#N/A"/>
    <e v="#N/A"/>
    <e v="#N/A"/>
    <m/>
    <m/>
  </r>
  <r>
    <x v="51"/>
    <x v="51"/>
    <s v="IN89"/>
    <n v="0"/>
    <n v="0"/>
    <n v="0"/>
    <n v="0"/>
    <n v="0"/>
    <n v="0"/>
    <n v="0"/>
    <n v="0"/>
    <n v="0"/>
    <n v="0"/>
    <n v="0"/>
    <m/>
    <s v=""/>
    <m/>
    <x v="30"/>
    <x v="4"/>
    <e v="#N/A"/>
    <e v="#N/A"/>
    <e v="#N/A"/>
    <e v="#N/A"/>
    <e v="#N/A"/>
    <e v="#N/A"/>
    <m/>
    <m/>
  </r>
  <r>
    <x v="51"/>
    <x v="51"/>
    <s v="IN90"/>
    <n v="0"/>
    <n v="0"/>
    <n v="0"/>
    <n v="0"/>
    <n v="0"/>
    <n v="0"/>
    <n v="0"/>
    <n v="0"/>
    <n v="0"/>
    <n v="0"/>
    <n v="0"/>
    <m/>
    <s v=""/>
    <m/>
    <x v="31"/>
    <x v="5"/>
    <e v="#N/A"/>
    <e v="#N/A"/>
    <e v="#N/A"/>
    <e v="#N/A"/>
    <e v="#N/A"/>
    <e v="#N/A"/>
    <m/>
    <m/>
  </r>
  <r>
    <x v="51"/>
    <x v="51"/>
    <s v="IN91"/>
    <n v="0"/>
    <n v="0"/>
    <n v="0"/>
    <n v="0"/>
    <n v="0"/>
    <n v="0"/>
    <n v="0"/>
    <n v="0"/>
    <n v="0"/>
    <n v="0"/>
    <n v="0"/>
    <m/>
    <s v=""/>
    <m/>
    <x v="32"/>
    <x v="3"/>
    <e v="#N/A"/>
    <e v="#N/A"/>
    <e v="#N/A"/>
    <e v="#N/A"/>
    <e v="#N/A"/>
    <e v="#N/A"/>
    <m/>
    <m/>
  </r>
  <r>
    <x v="51"/>
    <x v="51"/>
    <s v="IN92"/>
    <n v="0"/>
    <n v="0"/>
    <n v="0"/>
    <n v="0"/>
    <n v="0"/>
    <n v="0"/>
    <n v="0"/>
    <n v="0"/>
    <n v="0"/>
    <n v="0"/>
    <n v="0"/>
    <m/>
    <s v=""/>
    <m/>
    <x v="33"/>
    <x v="2"/>
    <e v="#N/A"/>
    <e v="#N/A"/>
    <e v="#N/A"/>
    <e v="#N/A"/>
    <e v="#N/A"/>
    <e v="#N/A"/>
    <m/>
    <m/>
  </r>
  <r>
    <x v="51"/>
    <x v="51"/>
    <s v="IN93"/>
    <n v="0"/>
    <n v="0"/>
    <n v="0"/>
    <n v="0"/>
    <n v="0"/>
    <n v="0"/>
    <n v="0"/>
    <n v="0"/>
    <n v="0"/>
    <n v="0"/>
    <n v="0"/>
    <m/>
    <s v=""/>
    <m/>
    <x v="34"/>
    <x v="2"/>
    <e v="#N/A"/>
    <e v="#N/A"/>
    <e v="#N/A"/>
    <e v="#N/A"/>
    <e v="#N/A"/>
    <e v="#N/A"/>
    <m/>
    <m/>
  </r>
  <r>
    <x v="51"/>
    <x v="51"/>
    <s v="IN94"/>
    <n v="0"/>
    <n v="0"/>
    <n v="0"/>
    <n v="0"/>
    <n v="0"/>
    <n v="0"/>
    <n v="0"/>
    <n v="0"/>
    <n v="0"/>
    <n v="0"/>
    <n v="0"/>
    <m/>
    <s v=""/>
    <m/>
    <x v="35"/>
    <x v="2"/>
    <e v="#N/A"/>
    <e v="#N/A"/>
    <e v="#N/A"/>
    <e v="#N/A"/>
    <e v="#N/A"/>
    <e v="#N/A"/>
    <m/>
    <m/>
  </r>
  <r>
    <x v="51"/>
    <x v="51"/>
    <s v="IN95"/>
    <n v="0"/>
    <n v="0"/>
    <n v="0"/>
    <n v="0"/>
    <n v="0"/>
    <n v="0"/>
    <n v="0"/>
    <n v="0"/>
    <n v="0"/>
    <n v="0"/>
    <n v="0"/>
    <m/>
    <s v=""/>
    <m/>
    <x v="36"/>
    <x v="7"/>
    <e v="#N/A"/>
    <e v="#N/A"/>
    <e v="#N/A"/>
    <e v="#N/A"/>
    <e v="#N/A"/>
    <e v="#N/A"/>
    <m/>
    <m/>
  </r>
  <r>
    <x v="52"/>
    <x v="52"/>
    <s v="IN15"/>
    <n v="0"/>
    <n v="0"/>
    <n v="0"/>
    <n v="0"/>
    <n v="0"/>
    <n v="0"/>
    <n v="0"/>
    <n v="0"/>
    <n v="0"/>
    <n v="0"/>
    <n v="0"/>
    <m/>
    <s v=""/>
    <m/>
    <x v="0"/>
    <x v="0"/>
    <e v="#N/A"/>
    <e v="#N/A"/>
    <e v="#N/A"/>
    <e v="#N/A"/>
    <e v="#N/A"/>
    <e v="#N/A"/>
    <m/>
    <m/>
  </r>
  <r>
    <x v="52"/>
    <x v="52"/>
    <s v="IN60"/>
    <n v="0"/>
    <n v="0"/>
    <n v="0"/>
    <n v="0"/>
    <n v="0"/>
    <n v="0"/>
    <n v="0"/>
    <n v="0"/>
    <n v="0"/>
    <n v="0"/>
    <n v="0"/>
    <m/>
    <s v=""/>
    <m/>
    <x v="1"/>
    <x v="1"/>
    <e v="#N/A"/>
    <e v="#N/A"/>
    <e v="#N/A"/>
    <e v="#N/A"/>
    <e v="#N/A"/>
    <e v="#N/A"/>
    <m/>
    <m/>
  </r>
  <r>
    <x v="52"/>
    <x v="52"/>
    <s v="IN61"/>
    <n v="0"/>
    <n v="0"/>
    <n v="0"/>
    <n v="682"/>
    <n v="444"/>
    <n v="0"/>
    <n v="144"/>
    <n v="144"/>
    <n v="0"/>
    <n v="-588"/>
    <n v="588"/>
    <m/>
    <s v=""/>
    <m/>
    <x v="2"/>
    <x v="2"/>
    <e v="#N/A"/>
    <e v="#N/A"/>
    <e v="#N/A"/>
    <e v="#N/A"/>
    <e v="#N/A"/>
    <e v="#N/A"/>
    <m/>
    <m/>
  </r>
  <r>
    <x v="52"/>
    <x v="52"/>
    <s v="IN62"/>
    <n v="0"/>
    <n v="0"/>
    <n v="0"/>
    <n v="112"/>
    <n v="0"/>
    <n v="0"/>
    <n v="0"/>
    <n v="0"/>
    <n v="0"/>
    <n v="0"/>
    <n v="0"/>
    <m/>
    <s v=""/>
    <m/>
    <x v="3"/>
    <x v="3"/>
    <e v="#N/A"/>
    <e v="#N/A"/>
    <e v="#N/A"/>
    <e v="#N/A"/>
    <e v="#N/A"/>
    <e v="#N/A"/>
    <m/>
    <m/>
  </r>
  <r>
    <x v="52"/>
    <x v="52"/>
    <s v="IN63"/>
    <n v="0"/>
    <n v="0"/>
    <n v="0"/>
    <n v="0"/>
    <n v="0"/>
    <n v="0"/>
    <n v="0"/>
    <n v="0"/>
    <n v="0"/>
    <n v="0"/>
    <n v="0"/>
    <m/>
    <s v=""/>
    <m/>
    <x v="4"/>
    <x v="4"/>
    <e v="#N/A"/>
    <e v="#N/A"/>
    <e v="#N/A"/>
    <e v="#N/A"/>
    <e v="#N/A"/>
    <e v="#N/A"/>
    <m/>
    <m/>
  </r>
  <r>
    <x v="52"/>
    <x v="52"/>
    <s v="IN64"/>
    <n v="0"/>
    <n v="0"/>
    <n v="0"/>
    <n v="326"/>
    <n v="268"/>
    <n v="0"/>
    <n v="10"/>
    <n v="10"/>
    <n v="0"/>
    <n v="-278"/>
    <n v="278"/>
    <m/>
    <s v=""/>
    <m/>
    <x v="5"/>
    <x v="4"/>
    <e v="#N/A"/>
    <e v="#N/A"/>
    <e v="#N/A"/>
    <e v="#N/A"/>
    <e v="#N/A"/>
    <e v="#N/A"/>
    <m/>
    <m/>
  </r>
  <r>
    <x v="52"/>
    <x v="52"/>
    <s v="IN65"/>
    <n v="0"/>
    <n v="0"/>
    <n v="0"/>
    <n v="0"/>
    <n v="0"/>
    <n v="0"/>
    <n v="0"/>
    <n v="0"/>
    <n v="0"/>
    <n v="0"/>
    <n v="0"/>
    <m/>
    <s v=""/>
    <m/>
    <x v="6"/>
    <x v="2"/>
    <e v="#N/A"/>
    <e v="#N/A"/>
    <e v="#N/A"/>
    <e v="#N/A"/>
    <e v="#N/A"/>
    <e v="#N/A"/>
    <m/>
    <m/>
  </r>
  <r>
    <x v="52"/>
    <x v="52"/>
    <s v="IN66"/>
    <n v="0"/>
    <n v="0"/>
    <n v="0"/>
    <n v="6"/>
    <n v="0"/>
    <n v="0"/>
    <n v="0"/>
    <n v="6"/>
    <n v="0"/>
    <n v="0"/>
    <n v="0"/>
    <m/>
    <s v=""/>
    <m/>
    <x v="7"/>
    <x v="3"/>
    <e v="#N/A"/>
    <e v="#N/A"/>
    <e v="#N/A"/>
    <e v="#N/A"/>
    <e v="#N/A"/>
    <e v="#N/A"/>
    <m/>
    <m/>
  </r>
  <r>
    <x v="52"/>
    <x v="52"/>
    <s v="IN67"/>
    <n v="0"/>
    <n v="1112"/>
    <n v="0"/>
    <n v="52"/>
    <n v="0"/>
    <n v="0"/>
    <n v="1112"/>
    <n v="1112"/>
    <n v="0"/>
    <n v="-1112"/>
    <n v="1112"/>
    <m/>
    <s v=""/>
    <m/>
    <x v="8"/>
    <x v="1"/>
    <e v="#N/A"/>
    <e v="#N/A"/>
    <e v="#N/A"/>
    <e v="#N/A"/>
    <e v="#N/A"/>
    <e v="#N/A"/>
    <m/>
    <m/>
  </r>
  <r>
    <x v="52"/>
    <x v="52"/>
    <s v="IN68"/>
    <n v="0"/>
    <n v="0"/>
    <n v="0"/>
    <n v="0"/>
    <n v="0"/>
    <n v="0"/>
    <n v="0"/>
    <n v="0"/>
    <n v="0"/>
    <n v="0"/>
    <n v="0"/>
    <m/>
    <s v=""/>
    <m/>
    <x v="9"/>
    <x v="1"/>
    <e v="#N/A"/>
    <e v="#N/A"/>
    <e v="#N/A"/>
    <e v="#N/A"/>
    <e v="#N/A"/>
    <e v="#N/A"/>
    <m/>
    <m/>
  </r>
  <r>
    <x v="52"/>
    <x v="52"/>
    <s v="IN69"/>
    <n v="0"/>
    <n v="0"/>
    <n v="0"/>
    <n v="208"/>
    <n v="0"/>
    <n v="0"/>
    <n v="0"/>
    <n v="0"/>
    <n v="0"/>
    <n v="0"/>
    <n v="0"/>
    <m/>
    <s v=""/>
    <m/>
    <x v="10"/>
    <x v="4"/>
    <e v="#N/A"/>
    <e v="#N/A"/>
    <e v="#N/A"/>
    <e v="#N/A"/>
    <e v="#N/A"/>
    <e v="#N/A"/>
    <m/>
    <m/>
  </r>
  <r>
    <x v="52"/>
    <x v="52"/>
    <s v="IN70"/>
    <n v="0"/>
    <n v="0"/>
    <n v="0"/>
    <n v="30"/>
    <n v="0"/>
    <n v="0"/>
    <n v="0"/>
    <n v="0"/>
    <n v="0"/>
    <n v="0"/>
    <n v="0"/>
    <m/>
    <s v=""/>
    <m/>
    <x v="11"/>
    <x v="4"/>
    <e v="#N/A"/>
    <e v="#N/A"/>
    <e v="#N/A"/>
    <e v="#N/A"/>
    <e v="#N/A"/>
    <e v="#N/A"/>
    <m/>
    <m/>
  </r>
  <r>
    <x v="52"/>
    <x v="52"/>
    <s v="IN71"/>
    <n v="0"/>
    <n v="0"/>
    <n v="0"/>
    <n v="0"/>
    <n v="0"/>
    <n v="0"/>
    <n v="0"/>
    <n v="0"/>
    <n v="0"/>
    <n v="0"/>
    <n v="0"/>
    <m/>
    <s v=""/>
    <m/>
    <x v="12"/>
    <x v="4"/>
    <e v="#N/A"/>
    <e v="#N/A"/>
    <e v="#N/A"/>
    <e v="#N/A"/>
    <e v="#N/A"/>
    <e v="#N/A"/>
    <m/>
    <m/>
  </r>
  <r>
    <x v="52"/>
    <x v="52"/>
    <s v="IN72"/>
    <n v="0"/>
    <n v="32"/>
    <n v="8"/>
    <n v="248"/>
    <n v="176"/>
    <n v="0"/>
    <n v="240"/>
    <n v="244"/>
    <n v="0"/>
    <n v="-424"/>
    <n v="424"/>
    <m/>
    <s v=""/>
    <m/>
    <x v="13"/>
    <x v="3"/>
    <e v="#N/A"/>
    <e v="#N/A"/>
    <e v="#N/A"/>
    <e v="#N/A"/>
    <e v="#N/A"/>
    <e v="#N/A"/>
    <m/>
    <m/>
  </r>
  <r>
    <x v="52"/>
    <x v="52"/>
    <s v="IN73"/>
    <n v="0"/>
    <n v="0"/>
    <n v="0"/>
    <n v="260"/>
    <n v="132"/>
    <n v="0"/>
    <n v="68"/>
    <n v="68"/>
    <n v="0"/>
    <n v="-200"/>
    <n v="200"/>
    <m/>
    <s v=""/>
    <m/>
    <x v="14"/>
    <x v="3"/>
    <e v="#N/A"/>
    <e v="#N/A"/>
    <e v="#N/A"/>
    <e v="#N/A"/>
    <e v="#N/A"/>
    <e v="#N/A"/>
    <m/>
    <m/>
  </r>
  <r>
    <x v="52"/>
    <x v="52"/>
    <s v="IN74"/>
    <n v="0"/>
    <n v="0"/>
    <n v="0"/>
    <n v="0"/>
    <n v="0"/>
    <n v="0"/>
    <n v="0"/>
    <n v="0"/>
    <n v="0"/>
    <n v="0"/>
    <n v="0"/>
    <m/>
    <s v=""/>
    <m/>
    <x v="15"/>
    <x v="5"/>
    <e v="#N/A"/>
    <e v="#N/A"/>
    <e v="#N/A"/>
    <e v="#N/A"/>
    <e v="#N/A"/>
    <e v="#N/A"/>
    <m/>
    <m/>
  </r>
  <r>
    <x v="52"/>
    <x v="52"/>
    <s v="IN75"/>
    <n v="0"/>
    <n v="0"/>
    <n v="0"/>
    <n v="144"/>
    <n v="0"/>
    <n v="0"/>
    <n v="0"/>
    <n v="0"/>
    <n v="0"/>
    <n v="0"/>
    <n v="0"/>
    <m/>
    <s v=""/>
    <m/>
    <x v="16"/>
    <x v="2"/>
    <e v="#N/A"/>
    <e v="#N/A"/>
    <e v="#N/A"/>
    <e v="#N/A"/>
    <e v="#N/A"/>
    <e v="#N/A"/>
    <m/>
    <m/>
  </r>
  <r>
    <x v="52"/>
    <x v="52"/>
    <s v="IN76"/>
    <n v="0"/>
    <n v="0"/>
    <n v="0"/>
    <n v="296"/>
    <n v="136"/>
    <n v="0"/>
    <n v="0"/>
    <n v="0"/>
    <n v="0"/>
    <n v="-136"/>
    <n v="136"/>
    <m/>
    <s v=""/>
    <m/>
    <x v="17"/>
    <x v="2"/>
    <e v="#N/A"/>
    <e v="#N/A"/>
    <e v="#N/A"/>
    <e v="#N/A"/>
    <e v="#N/A"/>
    <e v="#N/A"/>
    <m/>
    <m/>
  </r>
  <r>
    <x v="52"/>
    <x v="52"/>
    <s v="IN77"/>
    <n v="0"/>
    <n v="0"/>
    <n v="0"/>
    <n v="0"/>
    <n v="0"/>
    <n v="0"/>
    <n v="0"/>
    <n v="0"/>
    <n v="0"/>
    <n v="0"/>
    <n v="0"/>
    <m/>
    <s v=""/>
    <m/>
    <x v="18"/>
    <x v="1"/>
    <e v="#N/A"/>
    <e v="#N/A"/>
    <e v="#N/A"/>
    <e v="#N/A"/>
    <e v="#N/A"/>
    <e v="#N/A"/>
    <m/>
    <m/>
  </r>
  <r>
    <x v="52"/>
    <x v="52"/>
    <s v="IN78"/>
    <n v="0"/>
    <n v="0"/>
    <n v="0"/>
    <n v="164"/>
    <n v="0"/>
    <n v="0"/>
    <n v="0"/>
    <n v="0"/>
    <n v="0"/>
    <n v="0"/>
    <n v="0"/>
    <m/>
    <s v=""/>
    <m/>
    <x v="19"/>
    <x v="2"/>
    <e v="#N/A"/>
    <e v="#N/A"/>
    <e v="#N/A"/>
    <e v="#N/A"/>
    <e v="#N/A"/>
    <e v="#N/A"/>
    <m/>
    <m/>
  </r>
  <r>
    <x v="52"/>
    <x v="52"/>
    <s v="IN79"/>
    <n v="0"/>
    <n v="0"/>
    <n v="0"/>
    <n v="30"/>
    <n v="0"/>
    <n v="0"/>
    <n v="0"/>
    <n v="0"/>
    <n v="0"/>
    <n v="0"/>
    <n v="0"/>
    <m/>
    <s v=""/>
    <m/>
    <x v="20"/>
    <x v="1"/>
    <e v="#N/A"/>
    <e v="#N/A"/>
    <e v="#N/A"/>
    <e v="#N/A"/>
    <e v="#N/A"/>
    <e v="#N/A"/>
    <m/>
    <m/>
  </r>
  <r>
    <x v="52"/>
    <x v="52"/>
    <s v="IN80"/>
    <n v="0"/>
    <n v="0"/>
    <n v="0"/>
    <n v="300"/>
    <n v="0"/>
    <n v="0"/>
    <n v="0"/>
    <n v="0"/>
    <n v="0"/>
    <n v="0"/>
    <n v="0"/>
    <m/>
    <s v=""/>
    <m/>
    <x v="21"/>
    <x v="2"/>
    <e v="#N/A"/>
    <e v="#N/A"/>
    <e v="#N/A"/>
    <e v="#N/A"/>
    <e v="#N/A"/>
    <e v="#N/A"/>
    <m/>
    <m/>
  </r>
  <r>
    <x v="52"/>
    <x v="52"/>
    <s v="IN81"/>
    <n v="0"/>
    <n v="732"/>
    <n v="0"/>
    <n v="976"/>
    <n v="812"/>
    <n v="0"/>
    <n v="148"/>
    <n v="132"/>
    <n v="0"/>
    <n v="-960"/>
    <n v="960"/>
    <m/>
    <s v=""/>
    <m/>
    <x v="22"/>
    <x v="1"/>
    <e v="#N/A"/>
    <e v="#N/A"/>
    <e v="#N/A"/>
    <e v="#N/A"/>
    <e v="#N/A"/>
    <e v="#N/A"/>
    <m/>
    <m/>
  </r>
  <r>
    <x v="52"/>
    <x v="52"/>
    <s v="IN82"/>
    <n v="0"/>
    <n v="0"/>
    <n v="0"/>
    <n v="0"/>
    <n v="0"/>
    <n v="0"/>
    <n v="0"/>
    <n v="0"/>
    <n v="0"/>
    <n v="0"/>
    <n v="0"/>
    <m/>
    <s v=""/>
    <m/>
    <x v="23"/>
    <x v="6"/>
    <e v="#N/A"/>
    <e v="#N/A"/>
    <e v="#N/A"/>
    <e v="#N/A"/>
    <e v="#N/A"/>
    <e v="#N/A"/>
    <m/>
    <m/>
  </r>
  <r>
    <x v="52"/>
    <x v="52"/>
    <s v="IN83"/>
    <n v="0"/>
    <n v="0"/>
    <n v="0"/>
    <n v="4"/>
    <n v="0"/>
    <n v="0"/>
    <n v="0"/>
    <n v="0"/>
    <n v="0"/>
    <n v="0"/>
    <n v="0"/>
    <m/>
    <s v=""/>
    <m/>
    <x v="24"/>
    <x v="1"/>
    <e v="#N/A"/>
    <e v="#N/A"/>
    <e v="#N/A"/>
    <e v="#N/A"/>
    <e v="#N/A"/>
    <e v="#N/A"/>
    <m/>
    <m/>
  </r>
  <r>
    <x v="52"/>
    <x v="52"/>
    <s v="IN84"/>
    <n v="0"/>
    <n v="300"/>
    <n v="0"/>
    <n v="0"/>
    <n v="0"/>
    <n v="0"/>
    <n v="300"/>
    <n v="300"/>
    <n v="0"/>
    <n v="-300"/>
    <n v="300"/>
    <m/>
    <s v=""/>
    <m/>
    <x v="25"/>
    <x v="1"/>
    <e v="#N/A"/>
    <e v="#N/A"/>
    <e v="#N/A"/>
    <e v="#N/A"/>
    <e v="#N/A"/>
    <e v="#N/A"/>
    <m/>
    <m/>
  </r>
  <r>
    <x v="52"/>
    <x v="52"/>
    <s v="IN85"/>
    <n v="0"/>
    <n v="32"/>
    <n v="8"/>
    <n v="52"/>
    <n v="32"/>
    <n v="0"/>
    <n v="0"/>
    <n v="8"/>
    <n v="0"/>
    <n v="-40"/>
    <n v="40"/>
    <m/>
    <s v=""/>
    <m/>
    <x v="26"/>
    <x v="3"/>
    <e v="#N/A"/>
    <e v="#N/A"/>
    <e v="#N/A"/>
    <e v="#N/A"/>
    <e v="#N/A"/>
    <e v="#N/A"/>
    <m/>
    <m/>
  </r>
  <r>
    <x v="52"/>
    <x v="52"/>
    <s v="IN86"/>
    <n v="0"/>
    <n v="0"/>
    <n v="0"/>
    <n v="40"/>
    <n v="40"/>
    <n v="0"/>
    <n v="200"/>
    <n v="200"/>
    <n v="0"/>
    <n v="-240"/>
    <n v="240"/>
    <m/>
    <s v=""/>
    <m/>
    <x v="27"/>
    <x v="3"/>
    <e v="#N/A"/>
    <e v="#N/A"/>
    <e v="#N/A"/>
    <e v="#N/A"/>
    <e v="#N/A"/>
    <e v="#N/A"/>
    <m/>
    <m/>
  </r>
  <r>
    <x v="52"/>
    <x v="52"/>
    <s v="IN87"/>
    <n v="0"/>
    <n v="0"/>
    <n v="0"/>
    <n v="116"/>
    <n v="88"/>
    <n v="0"/>
    <n v="124"/>
    <n v="124"/>
    <n v="0"/>
    <n v="-212"/>
    <n v="212"/>
    <m/>
    <s v=""/>
    <m/>
    <x v="28"/>
    <x v="4"/>
    <e v="#N/A"/>
    <e v="#N/A"/>
    <e v="#N/A"/>
    <e v="#N/A"/>
    <e v="#N/A"/>
    <e v="#N/A"/>
    <m/>
    <m/>
  </r>
  <r>
    <x v="52"/>
    <x v="52"/>
    <s v="IN88"/>
    <n v="0"/>
    <n v="0"/>
    <n v="0"/>
    <n v="0"/>
    <n v="0"/>
    <n v="0"/>
    <n v="0"/>
    <n v="0"/>
    <n v="0"/>
    <n v="0"/>
    <n v="0"/>
    <m/>
    <s v=""/>
    <m/>
    <x v="29"/>
    <x v="2"/>
    <e v="#N/A"/>
    <e v="#N/A"/>
    <e v="#N/A"/>
    <e v="#N/A"/>
    <e v="#N/A"/>
    <e v="#N/A"/>
    <m/>
    <m/>
  </r>
  <r>
    <x v="52"/>
    <x v="52"/>
    <s v="IN89"/>
    <n v="0"/>
    <n v="0"/>
    <n v="0"/>
    <n v="0"/>
    <n v="0"/>
    <n v="0"/>
    <n v="0"/>
    <n v="0"/>
    <n v="0"/>
    <n v="0"/>
    <n v="0"/>
    <m/>
    <s v=""/>
    <m/>
    <x v="30"/>
    <x v="4"/>
    <e v="#N/A"/>
    <e v="#N/A"/>
    <e v="#N/A"/>
    <e v="#N/A"/>
    <e v="#N/A"/>
    <e v="#N/A"/>
    <m/>
    <m/>
  </r>
  <r>
    <x v="52"/>
    <x v="52"/>
    <s v="IN90"/>
    <n v="0"/>
    <n v="0"/>
    <n v="0"/>
    <n v="0"/>
    <n v="0"/>
    <n v="0"/>
    <n v="0"/>
    <n v="0"/>
    <n v="0"/>
    <n v="0"/>
    <n v="0"/>
    <m/>
    <s v=""/>
    <m/>
    <x v="31"/>
    <x v="5"/>
    <e v="#N/A"/>
    <e v="#N/A"/>
    <e v="#N/A"/>
    <e v="#N/A"/>
    <e v="#N/A"/>
    <e v="#N/A"/>
    <m/>
    <m/>
  </r>
  <r>
    <x v="52"/>
    <x v="52"/>
    <s v="IN91"/>
    <n v="0"/>
    <n v="0"/>
    <n v="0"/>
    <n v="0"/>
    <n v="0"/>
    <n v="0"/>
    <n v="0"/>
    <n v="0"/>
    <n v="0"/>
    <n v="0"/>
    <n v="0"/>
    <m/>
    <s v=""/>
    <m/>
    <x v="32"/>
    <x v="3"/>
    <e v="#N/A"/>
    <e v="#N/A"/>
    <e v="#N/A"/>
    <e v="#N/A"/>
    <e v="#N/A"/>
    <e v="#N/A"/>
    <m/>
    <m/>
  </r>
  <r>
    <x v="52"/>
    <x v="52"/>
    <s v="IN92"/>
    <n v="0"/>
    <n v="0"/>
    <n v="0"/>
    <n v="0"/>
    <n v="0"/>
    <n v="0"/>
    <n v="0"/>
    <n v="0"/>
    <n v="0"/>
    <n v="0"/>
    <n v="0"/>
    <m/>
    <s v=""/>
    <m/>
    <x v="33"/>
    <x v="2"/>
    <e v="#N/A"/>
    <e v="#N/A"/>
    <e v="#N/A"/>
    <e v="#N/A"/>
    <e v="#N/A"/>
    <e v="#N/A"/>
    <m/>
    <m/>
  </r>
  <r>
    <x v="52"/>
    <x v="52"/>
    <s v="IN93"/>
    <n v="0"/>
    <n v="0"/>
    <n v="0"/>
    <n v="0"/>
    <n v="0"/>
    <n v="0"/>
    <n v="0"/>
    <n v="0"/>
    <n v="0"/>
    <n v="0"/>
    <n v="0"/>
    <m/>
    <s v=""/>
    <m/>
    <x v="34"/>
    <x v="2"/>
    <e v="#N/A"/>
    <e v="#N/A"/>
    <e v="#N/A"/>
    <e v="#N/A"/>
    <e v="#N/A"/>
    <e v="#N/A"/>
    <m/>
    <m/>
  </r>
  <r>
    <x v="52"/>
    <x v="52"/>
    <s v="IN94"/>
    <n v="0"/>
    <n v="0"/>
    <n v="0"/>
    <n v="80"/>
    <n v="0"/>
    <n v="0"/>
    <n v="0"/>
    <n v="0"/>
    <n v="0"/>
    <n v="0"/>
    <n v="0"/>
    <m/>
    <s v=""/>
    <m/>
    <x v="35"/>
    <x v="2"/>
    <e v="#N/A"/>
    <e v="#N/A"/>
    <e v="#N/A"/>
    <e v="#N/A"/>
    <e v="#N/A"/>
    <e v="#N/A"/>
    <m/>
    <m/>
  </r>
  <r>
    <x v="52"/>
    <x v="52"/>
    <s v="IN95"/>
    <n v="0"/>
    <n v="0"/>
    <n v="0"/>
    <n v="0"/>
    <n v="0"/>
    <n v="0"/>
    <n v="0"/>
    <n v="0"/>
    <n v="0"/>
    <n v="0"/>
    <n v="0"/>
    <m/>
    <s v=""/>
    <m/>
    <x v="36"/>
    <x v="7"/>
    <e v="#N/A"/>
    <e v="#N/A"/>
    <e v="#N/A"/>
    <e v="#N/A"/>
    <e v="#N/A"/>
    <e v="#N/A"/>
    <m/>
    <m/>
  </r>
  <r>
    <x v="52"/>
    <x v="52"/>
    <s v="IN96"/>
    <n v="0"/>
    <n v="0"/>
    <n v="0"/>
    <n v="0"/>
    <n v="0"/>
    <n v="0"/>
    <n v="0"/>
    <n v="0"/>
    <n v="0"/>
    <n v="0"/>
    <n v="0"/>
    <m/>
    <s v=""/>
    <m/>
    <x v="20"/>
    <x v="0"/>
    <e v="#N/A"/>
    <e v="#N/A"/>
    <e v="#N/A"/>
    <e v="#N/A"/>
    <e v="#N/A"/>
    <e v="#N/A"/>
    <m/>
    <m/>
  </r>
  <r>
    <x v="52"/>
    <x v="52"/>
    <s v="IN97"/>
    <n v="0"/>
    <n v="0"/>
    <n v="1160"/>
    <n v="0"/>
    <n v="0"/>
    <n v="0"/>
    <n v="0"/>
    <n v="1160"/>
    <n v="0"/>
    <n v="-1160"/>
    <n v="1160"/>
    <m/>
    <s v=""/>
    <m/>
    <x v="37"/>
    <x v="8"/>
    <e v="#N/A"/>
    <e v="#N/A"/>
    <e v="#N/A"/>
    <e v="#N/A"/>
    <e v="#N/A"/>
    <e v="#N/A"/>
    <m/>
    <m/>
  </r>
  <r>
    <x v="53"/>
    <x v="53"/>
    <s v="IN15"/>
    <n v="0"/>
    <n v="0"/>
    <n v="0"/>
    <n v="0"/>
    <n v="0"/>
    <n v="0"/>
    <n v="0"/>
    <n v="0"/>
    <n v="0"/>
    <n v="0"/>
    <n v="0"/>
    <m/>
    <s v=""/>
    <m/>
    <x v="0"/>
    <x v="0"/>
    <e v="#N/A"/>
    <e v="#N/A"/>
    <e v="#N/A"/>
    <e v="#N/A"/>
    <e v="#N/A"/>
    <e v="#N/A"/>
    <m/>
    <m/>
  </r>
  <r>
    <x v="53"/>
    <x v="53"/>
    <s v="IN60"/>
    <n v="0"/>
    <n v="2520"/>
    <n v="0"/>
    <n v="786"/>
    <n v="786"/>
    <n v="0"/>
    <n v="1734"/>
    <n v="1734"/>
    <n v="2528"/>
    <n v="8"/>
    <n v="-8"/>
    <m/>
    <n v="0.9968354430379747"/>
    <m/>
    <x v="1"/>
    <x v="1"/>
    <e v="#N/A"/>
    <e v="#N/A"/>
    <e v="#N/A"/>
    <e v="#N/A"/>
    <e v="#N/A"/>
    <e v="#N/A"/>
    <m/>
    <m/>
  </r>
  <r>
    <x v="53"/>
    <x v="53"/>
    <s v="IN61"/>
    <n v="0"/>
    <n v="0"/>
    <n v="0"/>
    <n v="0"/>
    <n v="0"/>
    <n v="0"/>
    <n v="1008"/>
    <n v="1008"/>
    <n v="1117"/>
    <n v="109"/>
    <n v="-109"/>
    <m/>
    <n v="0.9024171888988362"/>
    <m/>
    <x v="2"/>
    <x v="2"/>
    <e v="#N/A"/>
    <e v="#N/A"/>
    <e v="#N/A"/>
    <e v="#N/A"/>
    <e v="#N/A"/>
    <e v="#N/A"/>
    <m/>
    <m/>
  </r>
  <r>
    <x v="53"/>
    <x v="53"/>
    <s v="IN62"/>
    <n v="0"/>
    <n v="1200"/>
    <n v="0"/>
    <n v="0"/>
    <n v="0"/>
    <n v="0"/>
    <n v="1200"/>
    <n v="1200"/>
    <n v="847"/>
    <n v="-353"/>
    <n v="353"/>
    <m/>
    <n v="1.416765053128689"/>
    <m/>
    <x v="3"/>
    <x v="3"/>
    <e v="#N/A"/>
    <e v="#N/A"/>
    <e v="#N/A"/>
    <e v="#N/A"/>
    <e v="#N/A"/>
    <e v="#N/A"/>
    <m/>
    <m/>
  </r>
  <r>
    <x v="53"/>
    <x v="53"/>
    <s v="IN63"/>
    <n v="0"/>
    <n v="498"/>
    <n v="0"/>
    <n v="30"/>
    <n v="30"/>
    <n v="0"/>
    <n v="468"/>
    <n v="468"/>
    <n v="884"/>
    <n v="386"/>
    <n v="-386"/>
    <m/>
    <n v="0.5633484162895928"/>
    <m/>
    <x v="4"/>
    <x v="4"/>
    <e v="#N/A"/>
    <e v="#N/A"/>
    <e v="#N/A"/>
    <e v="#N/A"/>
    <e v="#N/A"/>
    <e v="#N/A"/>
    <m/>
    <m/>
  </r>
  <r>
    <x v="53"/>
    <x v="53"/>
    <s v="IN64"/>
    <n v="0"/>
    <n v="1068"/>
    <n v="0"/>
    <n v="0"/>
    <n v="0"/>
    <n v="0"/>
    <n v="1068"/>
    <n v="1068"/>
    <n v="1748"/>
    <n v="680"/>
    <n v="-680"/>
    <m/>
    <n v="0.6109839816933639"/>
    <m/>
    <x v="5"/>
    <x v="4"/>
    <e v="#N/A"/>
    <e v="#N/A"/>
    <e v="#N/A"/>
    <e v="#N/A"/>
    <e v="#N/A"/>
    <e v="#N/A"/>
    <m/>
    <m/>
  </r>
  <r>
    <x v="53"/>
    <x v="53"/>
    <s v="IN65"/>
    <n v="0"/>
    <n v="0"/>
    <n v="0"/>
    <n v="0"/>
    <n v="0"/>
    <n v="0"/>
    <n v="120"/>
    <n v="120"/>
    <n v="409"/>
    <n v="289"/>
    <n v="-289"/>
    <m/>
    <n v="0.293398533007335"/>
    <m/>
    <x v="6"/>
    <x v="2"/>
    <e v="#N/A"/>
    <e v="#N/A"/>
    <e v="#N/A"/>
    <e v="#N/A"/>
    <e v="#N/A"/>
    <e v="#N/A"/>
    <m/>
    <m/>
  </r>
  <r>
    <x v="53"/>
    <x v="53"/>
    <s v="IN66"/>
    <n v="0"/>
    <n v="0"/>
    <n v="0"/>
    <n v="0"/>
    <n v="0"/>
    <n v="0"/>
    <n v="0"/>
    <n v="0"/>
    <n v="169"/>
    <n v="169"/>
    <n v="-169"/>
    <m/>
    <n v="0"/>
    <m/>
    <x v="7"/>
    <x v="3"/>
    <e v="#N/A"/>
    <e v="#N/A"/>
    <e v="#N/A"/>
    <e v="#N/A"/>
    <e v="#N/A"/>
    <e v="#N/A"/>
    <m/>
    <m/>
  </r>
  <r>
    <x v="53"/>
    <x v="53"/>
    <s v="IN67"/>
    <n v="0"/>
    <n v="300"/>
    <n v="0"/>
    <n v="36"/>
    <n v="36"/>
    <n v="0"/>
    <n v="264"/>
    <n v="264"/>
    <n v="307"/>
    <n v="7"/>
    <n v="-7"/>
    <m/>
    <n v="0.9771986970684039"/>
    <m/>
    <x v="8"/>
    <x v="1"/>
    <e v="#N/A"/>
    <e v="#N/A"/>
    <e v="#N/A"/>
    <e v="#N/A"/>
    <e v="#N/A"/>
    <e v="#N/A"/>
    <m/>
    <m/>
  </r>
  <r>
    <x v="53"/>
    <x v="53"/>
    <s v="IN68"/>
    <n v="0"/>
    <n v="900"/>
    <n v="0"/>
    <n v="0"/>
    <n v="0"/>
    <n v="0"/>
    <n v="900"/>
    <n v="900"/>
    <n v="936"/>
    <n v="36"/>
    <n v="-36"/>
    <m/>
    <n v="0.9615384615384616"/>
    <m/>
    <x v="9"/>
    <x v="1"/>
    <e v="#N/A"/>
    <e v="#N/A"/>
    <e v="#N/A"/>
    <e v="#N/A"/>
    <e v="#N/A"/>
    <e v="#N/A"/>
    <m/>
    <m/>
  </r>
  <r>
    <x v="53"/>
    <x v="53"/>
    <s v="IN69"/>
    <n v="0"/>
    <n v="762"/>
    <n v="0"/>
    <n v="0"/>
    <n v="0"/>
    <n v="0"/>
    <n v="762"/>
    <n v="762"/>
    <n v="1421"/>
    <n v="659"/>
    <n v="-659"/>
    <m/>
    <n v="0.5362420830401126"/>
    <m/>
    <x v="10"/>
    <x v="4"/>
    <e v="#N/A"/>
    <e v="#N/A"/>
    <e v="#N/A"/>
    <e v="#N/A"/>
    <e v="#N/A"/>
    <e v="#N/A"/>
    <m/>
    <m/>
  </r>
  <r>
    <x v="53"/>
    <x v="53"/>
    <s v="IN70"/>
    <n v="0"/>
    <n v="1008"/>
    <n v="0"/>
    <n v="0"/>
    <n v="0"/>
    <n v="0"/>
    <n v="1008"/>
    <n v="1008"/>
    <n v="1210"/>
    <n v="202"/>
    <n v="-202"/>
    <m/>
    <n v="0.8330578512396695"/>
    <m/>
    <x v="11"/>
    <x v="4"/>
    <e v="#N/A"/>
    <e v="#N/A"/>
    <e v="#N/A"/>
    <e v="#N/A"/>
    <e v="#N/A"/>
    <e v="#N/A"/>
    <m/>
    <m/>
  </r>
  <r>
    <x v="53"/>
    <x v="53"/>
    <s v="IN71"/>
    <n v="0"/>
    <n v="2202"/>
    <n v="0"/>
    <n v="0"/>
    <n v="0"/>
    <n v="0"/>
    <n v="2202"/>
    <n v="2202"/>
    <n v="2790"/>
    <n v="588"/>
    <n v="-588"/>
    <m/>
    <n v="0.789247311827957"/>
    <m/>
    <x v="12"/>
    <x v="4"/>
    <e v="#N/A"/>
    <e v="#N/A"/>
    <e v="#N/A"/>
    <e v="#N/A"/>
    <e v="#N/A"/>
    <e v="#N/A"/>
    <m/>
    <m/>
  </r>
  <r>
    <x v="53"/>
    <x v="53"/>
    <s v="IN72"/>
    <n v="0"/>
    <n v="168"/>
    <n v="0"/>
    <n v="0"/>
    <n v="0"/>
    <n v="0"/>
    <n v="168"/>
    <n v="168"/>
    <n v="167"/>
    <n v="-1"/>
    <n v="1"/>
    <m/>
    <n v="1.005988023952096"/>
    <m/>
    <x v="13"/>
    <x v="3"/>
    <e v="#N/A"/>
    <e v="#N/A"/>
    <e v="#N/A"/>
    <e v="#N/A"/>
    <e v="#N/A"/>
    <e v="#N/A"/>
    <m/>
    <m/>
  </r>
  <r>
    <x v="53"/>
    <x v="53"/>
    <s v="IN73"/>
    <n v="0"/>
    <n v="0"/>
    <n v="0"/>
    <n v="0"/>
    <n v="0"/>
    <n v="0"/>
    <n v="0"/>
    <n v="0"/>
    <n v="98"/>
    <n v="98"/>
    <n v="-98"/>
    <m/>
    <n v="0"/>
    <m/>
    <x v="14"/>
    <x v="3"/>
    <e v="#N/A"/>
    <e v="#N/A"/>
    <e v="#N/A"/>
    <e v="#N/A"/>
    <e v="#N/A"/>
    <e v="#N/A"/>
    <m/>
    <m/>
  </r>
  <r>
    <x v="53"/>
    <x v="53"/>
    <s v="IN74"/>
    <n v="0"/>
    <n v="0"/>
    <n v="0"/>
    <n v="0"/>
    <n v="0"/>
    <n v="0"/>
    <n v="0"/>
    <n v="0"/>
    <n v="0"/>
    <n v="0"/>
    <n v="0"/>
    <m/>
    <s v=""/>
    <m/>
    <x v="15"/>
    <x v="5"/>
    <e v="#N/A"/>
    <e v="#N/A"/>
    <e v="#N/A"/>
    <e v="#N/A"/>
    <e v="#N/A"/>
    <e v="#N/A"/>
    <m/>
    <m/>
  </r>
  <r>
    <x v="53"/>
    <x v="53"/>
    <s v="IN75"/>
    <n v="0"/>
    <n v="0"/>
    <n v="0"/>
    <n v="0"/>
    <n v="0"/>
    <n v="0"/>
    <n v="120"/>
    <n v="120"/>
    <n v="287"/>
    <n v="167"/>
    <n v="-167"/>
    <m/>
    <n v="0.4181184668989547"/>
    <m/>
    <x v="16"/>
    <x v="2"/>
    <e v="#N/A"/>
    <e v="#N/A"/>
    <e v="#N/A"/>
    <e v="#N/A"/>
    <e v="#N/A"/>
    <e v="#N/A"/>
    <m/>
    <m/>
  </r>
  <r>
    <x v="53"/>
    <x v="53"/>
    <s v="IN76"/>
    <n v="0"/>
    <n v="10"/>
    <n v="0"/>
    <n v="0"/>
    <n v="0"/>
    <n v="0"/>
    <n v="130"/>
    <n v="130"/>
    <n v="443"/>
    <n v="313"/>
    <n v="-313"/>
    <m/>
    <n v="0.2934537246049662"/>
    <m/>
    <x v="17"/>
    <x v="2"/>
    <e v="#N/A"/>
    <e v="#N/A"/>
    <e v="#N/A"/>
    <e v="#N/A"/>
    <e v="#N/A"/>
    <e v="#N/A"/>
    <m/>
    <m/>
  </r>
  <r>
    <x v="53"/>
    <x v="53"/>
    <s v="IN77"/>
    <n v="0"/>
    <n v="0"/>
    <n v="0"/>
    <n v="0"/>
    <n v="0"/>
    <n v="0"/>
    <n v="0"/>
    <n v="0"/>
    <n v="0"/>
    <n v="0"/>
    <n v="0"/>
    <m/>
    <s v=""/>
    <m/>
    <x v="18"/>
    <x v="1"/>
    <e v="#N/A"/>
    <e v="#N/A"/>
    <e v="#N/A"/>
    <e v="#N/A"/>
    <e v="#N/A"/>
    <e v="#N/A"/>
    <m/>
    <m/>
  </r>
  <r>
    <x v="53"/>
    <x v="53"/>
    <s v="IN78"/>
    <n v="0"/>
    <n v="0"/>
    <n v="0"/>
    <n v="0"/>
    <n v="0"/>
    <n v="0"/>
    <n v="300"/>
    <n v="300"/>
    <n v="1099"/>
    <n v="799"/>
    <n v="-799"/>
    <m/>
    <n v="0.272975432211101"/>
    <m/>
    <x v="19"/>
    <x v="2"/>
    <e v="#N/A"/>
    <e v="#N/A"/>
    <e v="#N/A"/>
    <e v="#N/A"/>
    <e v="#N/A"/>
    <e v="#N/A"/>
    <m/>
    <m/>
  </r>
  <r>
    <x v="53"/>
    <x v="53"/>
    <s v="IN79"/>
    <n v="0"/>
    <n v="240"/>
    <n v="0"/>
    <n v="0"/>
    <n v="0"/>
    <n v="0"/>
    <n v="240"/>
    <n v="240"/>
    <n v="266"/>
    <n v="26"/>
    <n v="-26"/>
    <m/>
    <n v="0.9022556390977443"/>
    <m/>
    <x v="20"/>
    <x v="1"/>
    <e v="#N/A"/>
    <e v="#N/A"/>
    <e v="#N/A"/>
    <e v="#N/A"/>
    <e v="#N/A"/>
    <e v="#N/A"/>
    <m/>
    <m/>
  </r>
  <r>
    <x v="53"/>
    <x v="53"/>
    <s v="IN80"/>
    <n v="0"/>
    <n v="300"/>
    <n v="0"/>
    <n v="0"/>
    <n v="0"/>
    <n v="0"/>
    <n v="600"/>
    <n v="600"/>
    <n v="1381"/>
    <n v="781"/>
    <n v="-781"/>
    <m/>
    <n v="0.4344677769732078"/>
    <m/>
    <x v="21"/>
    <x v="2"/>
    <e v="#N/A"/>
    <e v="#N/A"/>
    <e v="#N/A"/>
    <e v="#N/A"/>
    <e v="#N/A"/>
    <e v="#N/A"/>
    <m/>
    <m/>
  </r>
  <r>
    <x v="53"/>
    <x v="53"/>
    <s v="IN81"/>
    <n v="0"/>
    <n v="4284"/>
    <n v="0"/>
    <n v="150"/>
    <n v="78"/>
    <n v="0"/>
    <n v="2406"/>
    <n v="2334"/>
    <n v="2398"/>
    <n v="-86"/>
    <n v="86"/>
    <m/>
    <n v="1.035863219349458"/>
    <m/>
    <x v="22"/>
    <x v="1"/>
    <e v="#N/A"/>
    <e v="#N/A"/>
    <e v="#N/A"/>
    <e v="#N/A"/>
    <e v="#N/A"/>
    <e v="#N/A"/>
    <m/>
    <m/>
  </r>
  <r>
    <x v="53"/>
    <x v="53"/>
    <s v="IN82"/>
    <n v="0"/>
    <n v="1800"/>
    <n v="0"/>
    <n v="0"/>
    <n v="0"/>
    <n v="0"/>
    <n v="60"/>
    <n v="60"/>
    <n v="0"/>
    <n v="-60"/>
    <n v="60"/>
    <m/>
    <s v=""/>
    <m/>
    <x v="23"/>
    <x v="6"/>
    <e v="#N/A"/>
    <e v="#N/A"/>
    <e v="#N/A"/>
    <e v="#N/A"/>
    <e v="#N/A"/>
    <e v="#N/A"/>
    <m/>
    <m/>
  </r>
  <r>
    <x v="53"/>
    <x v="53"/>
    <s v="IN83"/>
    <n v="0"/>
    <n v="300"/>
    <n v="0"/>
    <n v="0"/>
    <n v="0"/>
    <n v="0"/>
    <n v="300"/>
    <n v="300"/>
    <n v="314"/>
    <n v="14"/>
    <n v="-14"/>
    <m/>
    <n v="0.9554140127388535"/>
    <m/>
    <x v="24"/>
    <x v="1"/>
    <e v="#N/A"/>
    <e v="#N/A"/>
    <e v="#N/A"/>
    <e v="#N/A"/>
    <e v="#N/A"/>
    <e v="#N/A"/>
    <m/>
    <m/>
  </r>
  <r>
    <x v="53"/>
    <x v="53"/>
    <s v="IN84"/>
    <n v="0"/>
    <n v="0"/>
    <n v="0"/>
    <n v="0"/>
    <n v="0"/>
    <n v="0"/>
    <n v="0"/>
    <n v="0"/>
    <n v="172"/>
    <n v="172"/>
    <n v="-172"/>
    <m/>
    <n v="0"/>
    <m/>
    <x v="25"/>
    <x v="1"/>
    <e v="#N/A"/>
    <e v="#N/A"/>
    <e v="#N/A"/>
    <e v="#N/A"/>
    <e v="#N/A"/>
    <e v="#N/A"/>
    <m/>
    <m/>
  </r>
  <r>
    <x v="53"/>
    <x v="53"/>
    <s v="IN85"/>
    <n v="0"/>
    <n v="0"/>
    <n v="0"/>
    <n v="0"/>
    <n v="0"/>
    <n v="0"/>
    <n v="0"/>
    <n v="0"/>
    <n v="7"/>
    <n v="7"/>
    <n v="-7"/>
    <m/>
    <n v="0"/>
    <m/>
    <x v="26"/>
    <x v="3"/>
    <e v="#N/A"/>
    <e v="#N/A"/>
    <e v="#N/A"/>
    <e v="#N/A"/>
    <e v="#N/A"/>
    <e v="#N/A"/>
    <m/>
    <m/>
  </r>
  <r>
    <x v="53"/>
    <x v="53"/>
    <s v="IN86"/>
    <n v="0"/>
    <n v="0"/>
    <n v="0"/>
    <n v="0"/>
    <n v="0"/>
    <n v="0"/>
    <n v="0"/>
    <n v="0"/>
    <n v="167"/>
    <n v="167"/>
    <n v="-167"/>
    <m/>
    <n v="0"/>
    <m/>
    <x v="27"/>
    <x v="3"/>
    <e v="#N/A"/>
    <e v="#N/A"/>
    <e v="#N/A"/>
    <e v="#N/A"/>
    <e v="#N/A"/>
    <e v="#N/A"/>
    <m/>
    <m/>
  </r>
  <r>
    <x v="53"/>
    <x v="53"/>
    <s v="IN87"/>
    <n v="0"/>
    <n v="240"/>
    <n v="0"/>
    <n v="0"/>
    <n v="0"/>
    <n v="0"/>
    <n v="240"/>
    <n v="240"/>
    <n v="617"/>
    <n v="377"/>
    <n v="-377"/>
    <m/>
    <n v="0.3889789303079417"/>
    <m/>
    <x v="28"/>
    <x v="4"/>
    <e v="#N/A"/>
    <e v="#N/A"/>
    <e v="#N/A"/>
    <e v="#N/A"/>
    <e v="#N/A"/>
    <e v="#N/A"/>
    <m/>
    <m/>
  </r>
  <r>
    <x v="53"/>
    <x v="53"/>
    <s v="IN88"/>
    <n v="0"/>
    <n v="0"/>
    <n v="0"/>
    <n v="0"/>
    <n v="0"/>
    <n v="0"/>
    <n v="0"/>
    <n v="0"/>
    <n v="65"/>
    <n v="65"/>
    <n v="-65"/>
    <m/>
    <n v="0"/>
    <m/>
    <x v="29"/>
    <x v="2"/>
    <e v="#N/A"/>
    <e v="#N/A"/>
    <e v="#N/A"/>
    <e v="#N/A"/>
    <e v="#N/A"/>
    <e v="#N/A"/>
    <m/>
    <m/>
  </r>
  <r>
    <x v="53"/>
    <x v="53"/>
    <s v="IN89"/>
    <n v="0"/>
    <n v="1008"/>
    <n v="0"/>
    <n v="0"/>
    <n v="0"/>
    <n v="0"/>
    <n v="108"/>
    <n v="108"/>
    <n v="242"/>
    <n v="134"/>
    <n v="-134"/>
    <m/>
    <n v="0.4462809917355372"/>
    <m/>
    <x v="30"/>
    <x v="4"/>
    <e v="#N/A"/>
    <e v="#N/A"/>
    <e v="#N/A"/>
    <e v="#N/A"/>
    <e v="#N/A"/>
    <e v="#N/A"/>
    <m/>
    <m/>
  </r>
  <r>
    <x v="53"/>
    <x v="53"/>
    <s v="IN90"/>
    <n v="0"/>
    <n v="0"/>
    <n v="0"/>
    <n v="0"/>
    <n v="0"/>
    <n v="0"/>
    <n v="0"/>
    <n v="0"/>
    <n v="0"/>
    <n v="0"/>
    <n v="0"/>
    <m/>
    <s v=""/>
    <m/>
    <x v="31"/>
    <x v="5"/>
    <e v="#N/A"/>
    <e v="#N/A"/>
    <e v="#N/A"/>
    <e v="#N/A"/>
    <e v="#N/A"/>
    <e v="#N/A"/>
    <m/>
    <m/>
  </r>
  <r>
    <x v="53"/>
    <x v="53"/>
    <s v="IN91"/>
    <n v="0"/>
    <n v="0"/>
    <n v="0"/>
    <n v="0"/>
    <n v="0"/>
    <n v="0"/>
    <n v="0"/>
    <n v="0"/>
    <n v="0"/>
    <n v="0"/>
    <n v="0"/>
    <m/>
    <s v=""/>
    <m/>
    <x v="32"/>
    <x v="3"/>
    <e v="#N/A"/>
    <e v="#N/A"/>
    <e v="#N/A"/>
    <e v="#N/A"/>
    <e v="#N/A"/>
    <e v="#N/A"/>
    <m/>
    <m/>
  </r>
  <r>
    <x v="53"/>
    <x v="53"/>
    <s v="IN92"/>
    <n v="0"/>
    <n v="0"/>
    <n v="0"/>
    <n v="0"/>
    <n v="0"/>
    <n v="0"/>
    <n v="0"/>
    <n v="0"/>
    <n v="9"/>
    <n v="9"/>
    <n v="-9"/>
    <m/>
    <n v="0"/>
    <m/>
    <x v="33"/>
    <x v="2"/>
    <e v="#N/A"/>
    <e v="#N/A"/>
    <e v="#N/A"/>
    <e v="#N/A"/>
    <e v="#N/A"/>
    <e v="#N/A"/>
    <m/>
    <m/>
  </r>
  <r>
    <x v="53"/>
    <x v="53"/>
    <s v="IN93"/>
    <n v="0"/>
    <n v="0"/>
    <n v="0"/>
    <n v="0"/>
    <n v="0"/>
    <n v="0"/>
    <n v="0"/>
    <n v="0"/>
    <n v="7"/>
    <n v="7"/>
    <n v="-7"/>
    <m/>
    <n v="0"/>
    <m/>
    <x v="34"/>
    <x v="2"/>
    <e v="#N/A"/>
    <e v="#N/A"/>
    <e v="#N/A"/>
    <e v="#N/A"/>
    <e v="#N/A"/>
    <e v="#N/A"/>
    <m/>
    <m/>
  </r>
  <r>
    <x v="53"/>
    <x v="53"/>
    <s v="IN94"/>
    <n v="0"/>
    <n v="0"/>
    <n v="0"/>
    <n v="0"/>
    <n v="0"/>
    <n v="0"/>
    <n v="0"/>
    <n v="0"/>
    <n v="60"/>
    <n v="60"/>
    <n v="-60"/>
    <m/>
    <n v="0"/>
    <m/>
    <x v="35"/>
    <x v="2"/>
    <e v="#N/A"/>
    <e v="#N/A"/>
    <e v="#N/A"/>
    <e v="#N/A"/>
    <e v="#N/A"/>
    <e v="#N/A"/>
    <m/>
    <m/>
  </r>
  <r>
    <x v="53"/>
    <x v="53"/>
    <s v="IN95"/>
    <n v="0"/>
    <n v="0"/>
    <n v="0"/>
    <n v="0"/>
    <n v="0"/>
    <n v="0"/>
    <n v="5820"/>
    <n v="5820"/>
    <n v="0"/>
    <n v="-5820"/>
    <n v="5820"/>
    <m/>
    <s v=""/>
    <m/>
    <x v="36"/>
    <x v="7"/>
    <e v="#N/A"/>
    <e v="#N/A"/>
    <e v="#N/A"/>
    <e v="#N/A"/>
    <e v="#N/A"/>
    <e v="#N/A"/>
    <m/>
    <m/>
  </r>
  <r>
    <x v="53"/>
    <x v="53"/>
    <s v="IN96"/>
    <n v="0"/>
    <n v="0"/>
    <n v="0"/>
    <n v="0"/>
    <n v="0"/>
    <n v="0"/>
    <n v="0"/>
    <n v="0"/>
    <n v="0"/>
    <n v="0"/>
    <n v="0"/>
    <m/>
    <s v=""/>
    <m/>
    <x v="20"/>
    <x v="0"/>
    <e v="#N/A"/>
    <e v="#N/A"/>
    <e v="#N/A"/>
    <e v="#N/A"/>
    <e v="#N/A"/>
    <e v="#N/A"/>
    <m/>
    <m/>
  </r>
  <r>
    <x v="53"/>
    <x v="53"/>
    <s v="IN97"/>
    <n v="0"/>
    <n v="900"/>
    <n v="0"/>
    <n v="0"/>
    <n v="0"/>
    <n v="0"/>
    <n v="0"/>
    <n v="0"/>
    <n v="0"/>
    <n v="0"/>
    <n v="0"/>
    <m/>
    <s v=""/>
    <m/>
    <x v="37"/>
    <x v="8"/>
    <e v="#N/A"/>
    <e v="#N/A"/>
    <e v="#N/A"/>
    <e v="#N/A"/>
    <e v="#N/A"/>
    <e v="#N/A"/>
    <m/>
    <m/>
  </r>
  <r>
    <x v="54"/>
    <x v="54"/>
    <s v="IN15"/>
    <n v="0"/>
    <n v="0"/>
    <n v="0"/>
    <n v="0"/>
    <n v="0"/>
    <n v="0"/>
    <n v="0"/>
    <n v="0"/>
    <n v="0"/>
    <n v="0"/>
    <n v="0"/>
    <m/>
    <s v=""/>
    <m/>
    <x v="0"/>
    <x v="0"/>
    <e v="#N/A"/>
    <e v="#N/A"/>
    <e v="#N/A"/>
    <e v="#N/A"/>
    <e v="#N/A"/>
    <e v="#N/A"/>
    <m/>
    <m/>
  </r>
  <r>
    <x v="54"/>
    <x v="54"/>
    <s v="IN60"/>
    <n v="0"/>
    <n v="2520"/>
    <n v="0"/>
    <n v="1170"/>
    <n v="1230"/>
    <n v="0"/>
    <n v="3059"/>
    <n v="3053"/>
    <n v="5109"/>
    <n v="820"/>
    <n v="-820"/>
    <m/>
    <n v="0.8394989234683892"/>
    <m/>
    <x v="1"/>
    <x v="1"/>
    <e v="#N/A"/>
    <e v="#N/A"/>
    <e v="#N/A"/>
    <e v="#N/A"/>
    <e v="#N/A"/>
    <e v="#N/A"/>
    <m/>
    <m/>
  </r>
  <r>
    <x v="54"/>
    <x v="54"/>
    <s v="IN61"/>
    <n v="2980"/>
    <n v="0"/>
    <n v="480"/>
    <n v="6"/>
    <n v="12"/>
    <n v="0"/>
    <n v="3976"/>
    <n v="4456"/>
    <n v="4060"/>
    <n v="-408"/>
    <n v="408"/>
    <m/>
    <n v="1.100492610837438"/>
    <m/>
    <x v="2"/>
    <x v="2"/>
    <e v="#N/A"/>
    <e v="#N/A"/>
    <e v="#N/A"/>
    <e v="#N/A"/>
    <e v="#N/A"/>
    <e v="#N/A"/>
    <m/>
    <m/>
  </r>
  <r>
    <x v="54"/>
    <x v="54"/>
    <s v="IN62"/>
    <n v="2937"/>
    <n v="3720"/>
    <n v="0"/>
    <n v="1200"/>
    <n v="852"/>
    <n v="0"/>
    <n v="5805"/>
    <n v="5451"/>
    <n v="4272"/>
    <n v="-2385"/>
    <n v="2385"/>
    <m/>
    <n v="1.558286516853933"/>
    <m/>
    <x v="3"/>
    <x v="3"/>
    <e v="#N/A"/>
    <e v="#N/A"/>
    <e v="#N/A"/>
    <e v="#N/A"/>
    <e v="#N/A"/>
    <e v="#N/A"/>
    <m/>
    <m/>
  </r>
  <r>
    <x v="54"/>
    <x v="54"/>
    <s v="IN63"/>
    <n v="0"/>
    <n v="2256"/>
    <n v="0"/>
    <n v="282"/>
    <n v="198"/>
    <n v="0"/>
    <n v="2986"/>
    <n v="2896"/>
    <n v="2284"/>
    <n v="-900"/>
    <n v="900"/>
    <m/>
    <n v="1.394045534150613"/>
    <m/>
    <x v="4"/>
    <x v="4"/>
    <e v="#N/A"/>
    <e v="#N/A"/>
    <e v="#N/A"/>
    <e v="#N/A"/>
    <e v="#N/A"/>
    <e v="#N/A"/>
    <m/>
    <m/>
  </r>
  <r>
    <x v="54"/>
    <x v="54"/>
    <s v="IN64"/>
    <n v="0"/>
    <n v="3006"/>
    <n v="0"/>
    <n v="2994"/>
    <n v="2100"/>
    <n v="0"/>
    <n v="3607"/>
    <n v="2983"/>
    <n v="4522"/>
    <n v="-1185"/>
    <n v="1185"/>
    <m/>
    <n v="1.262052189296771"/>
    <m/>
    <x v="5"/>
    <x v="4"/>
    <e v="#N/A"/>
    <e v="#N/A"/>
    <e v="#N/A"/>
    <e v="#N/A"/>
    <e v="#N/A"/>
    <e v="#N/A"/>
    <m/>
    <m/>
  </r>
  <r>
    <x v="54"/>
    <x v="54"/>
    <s v="IN65"/>
    <n v="0"/>
    <n v="607"/>
    <n v="0"/>
    <n v="1572"/>
    <n v="1188"/>
    <n v="0"/>
    <n v="842"/>
    <n v="842"/>
    <n v="1949"/>
    <n v="-81"/>
    <n v="81"/>
    <m/>
    <n v="1.041559774243202"/>
    <m/>
    <x v="6"/>
    <x v="2"/>
    <e v="#N/A"/>
    <e v="#N/A"/>
    <e v="#N/A"/>
    <e v="#N/A"/>
    <e v="#N/A"/>
    <e v="#N/A"/>
    <m/>
    <m/>
  </r>
  <r>
    <x v="54"/>
    <x v="54"/>
    <s v="IN66"/>
    <n v="0"/>
    <n v="300"/>
    <n v="0"/>
    <n v="288"/>
    <n v="90"/>
    <n v="0"/>
    <n v="222"/>
    <n v="96"/>
    <n v="469"/>
    <n v="157"/>
    <n v="-157"/>
    <m/>
    <n v="0.6652452025586354"/>
    <m/>
    <x v="7"/>
    <x v="3"/>
    <e v="#N/A"/>
    <e v="#N/A"/>
    <e v="#N/A"/>
    <e v="#N/A"/>
    <e v="#N/A"/>
    <e v="#N/A"/>
    <m/>
    <m/>
  </r>
  <r>
    <x v="54"/>
    <x v="54"/>
    <s v="IN67"/>
    <n v="0"/>
    <n v="1308"/>
    <n v="600"/>
    <n v="342"/>
    <n v="270"/>
    <n v="0"/>
    <n v="1674"/>
    <n v="2232"/>
    <n v="2619"/>
    <n v="75"/>
    <n v="-75"/>
    <m/>
    <n v="0.9713631156930126"/>
    <m/>
    <x v="8"/>
    <x v="1"/>
    <e v="#N/A"/>
    <e v="#N/A"/>
    <e v="#N/A"/>
    <e v="#N/A"/>
    <e v="#N/A"/>
    <e v="#N/A"/>
    <m/>
    <m/>
  </r>
  <r>
    <x v="54"/>
    <x v="54"/>
    <s v="IN68"/>
    <n v="0"/>
    <n v="900"/>
    <n v="0"/>
    <n v="2580"/>
    <n v="846"/>
    <n v="0"/>
    <n v="3852"/>
    <n v="3540"/>
    <n v="4272"/>
    <n v="-426"/>
    <n v="426"/>
    <m/>
    <n v="1.099719101123596"/>
    <m/>
    <x v="9"/>
    <x v="1"/>
    <e v="#N/A"/>
    <e v="#N/A"/>
    <e v="#N/A"/>
    <e v="#N/A"/>
    <e v="#N/A"/>
    <e v="#N/A"/>
    <m/>
    <m/>
  </r>
  <r>
    <x v="54"/>
    <x v="54"/>
    <s v="IN69"/>
    <n v="0"/>
    <n v="1734"/>
    <n v="0"/>
    <n v="2064"/>
    <n v="1842"/>
    <n v="0"/>
    <n v="2562"/>
    <n v="2412"/>
    <n v="5443"/>
    <n v="1039"/>
    <n v="-1039"/>
    <m/>
    <n v="0.8091126217159654"/>
    <m/>
    <x v="10"/>
    <x v="4"/>
    <e v="#N/A"/>
    <e v="#N/A"/>
    <e v="#N/A"/>
    <e v="#N/A"/>
    <e v="#N/A"/>
    <e v="#N/A"/>
    <m/>
    <m/>
  </r>
  <r>
    <x v="54"/>
    <x v="54"/>
    <s v="IN70"/>
    <n v="1632"/>
    <n v="2034"/>
    <n v="900"/>
    <n v="462"/>
    <n v="390"/>
    <n v="0"/>
    <n v="3276"/>
    <n v="4074"/>
    <n v="4668"/>
    <n v="102"/>
    <n v="-102"/>
    <m/>
    <n v="0.9781491002570694"/>
    <m/>
    <x v="11"/>
    <x v="4"/>
    <e v="#N/A"/>
    <e v="#N/A"/>
    <e v="#N/A"/>
    <e v="#N/A"/>
    <e v="#N/A"/>
    <e v="#N/A"/>
    <m/>
    <m/>
  </r>
  <r>
    <x v="54"/>
    <x v="54"/>
    <s v="IN71"/>
    <n v="4332"/>
    <n v="2802"/>
    <n v="300"/>
    <n v="426"/>
    <n v="312"/>
    <n v="0"/>
    <n v="6822"/>
    <n v="7056"/>
    <n v="7224"/>
    <n v="-210"/>
    <n v="210"/>
    <m/>
    <n v="1.029069767441861"/>
    <m/>
    <x v="12"/>
    <x v="4"/>
    <e v="#N/A"/>
    <e v="#N/A"/>
    <e v="#N/A"/>
    <e v="#N/A"/>
    <e v="#N/A"/>
    <e v="#N/A"/>
    <m/>
    <m/>
  </r>
  <r>
    <x v="54"/>
    <x v="54"/>
    <s v="IN72"/>
    <n v="11"/>
    <n v="4158"/>
    <n v="0"/>
    <n v="631"/>
    <n v="619"/>
    <n v="0"/>
    <n v="4757"/>
    <n v="4745"/>
    <n v="4202"/>
    <n v="-1174"/>
    <n v="1174"/>
    <m/>
    <n v="1.279390766301761"/>
    <m/>
    <x v="13"/>
    <x v="3"/>
    <e v="#N/A"/>
    <e v="#N/A"/>
    <e v="#N/A"/>
    <e v="#N/A"/>
    <e v="#N/A"/>
    <e v="#N/A"/>
    <m/>
    <m/>
  </r>
  <r>
    <x v="54"/>
    <x v="54"/>
    <s v="IN73"/>
    <n v="0"/>
    <n v="0"/>
    <n v="0"/>
    <n v="72"/>
    <n v="66"/>
    <n v="0"/>
    <n v="36"/>
    <n v="30"/>
    <n v="497"/>
    <n v="395"/>
    <n v="-395"/>
    <m/>
    <n v="0.2052313883299799"/>
    <m/>
    <x v="14"/>
    <x v="3"/>
    <e v="#N/A"/>
    <e v="#N/A"/>
    <e v="#N/A"/>
    <e v="#N/A"/>
    <e v="#N/A"/>
    <e v="#N/A"/>
    <m/>
    <m/>
  </r>
  <r>
    <x v="54"/>
    <x v="54"/>
    <s v="IN74"/>
    <n v="0"/>
    <n v="0"/>
    <n v="0"/>
    <n v="1200"/>
    <n v="1200"/>
    <n v="0"/>
    <n v="0"/>
    <n v="0"/>
    <n v="0"/>
    <n v="-1200"/>
    <n v="1200"/>
    <m/>
    <s v=""/>
    <m/>
    <x v="15"/>
    <x v="5"/>
    <e v="#N/A"/>
    <e v="#N/A"/>
    <e v="#N/A"/>
    <e v="#N/A"/>
    <e v="#N/A"/>
    <e v="#N/A"/>
    <m/>
    <m/>
  </r>
  <r>
    <x v="54"/>
    <x v="54"/>
    <s v="IN75"/>
    <n v="0"/>
    <n v="0"/>
    <n v="0"/>
    <n v="858"/>
    <n v="810"/>
    <n v="0"/>
    <n v="2036"/>
    <n v="2000"/>
    <n v="2324"/>
    <n v="-522"/>
    <n v="522"/>
    <m/>
    <n v="1.224612736660929"/>
    <m/>
    <x v="16"/>
    <x v="2"/>
    <e v="#N/A"/>
    <e v="#N/A"/>
    <e v="#N/A"/>
    <e v="#N/A"/>
    <e v="#N/A"/>
    <e v="#N/A"/>
    <m/>
    <m/>
  </r>
  <r>
    <x v="54"/>
    <x v="54"/>
    <s v="IN76"/>
    <n v="0"/>
    <n v="6064"/>
    <n v="0"/>
    <n v="4031"/>
    <n v="3905"/>
    <n v="0"/>
    <n v="1558"/>
    <n v="1522"/>
    <n v="4689"/>
    <n v="-774"/>
    <n v="774"/>
    <m/>
    <n v="1.165067178502879"/>
    <m/>
    <x v="17"/>
    <x v="2"/>
    <e v="#N/A"/>
    <e v="#N/A"/>
    <e v="#N/A"/>
    <e v="#N/A"/>
    <e v="#N/A"/>
    <e v="#N/A"/>
    <m/>
    <m/>
  </r>
  <r>
    <x v="54"/>
    <x v="54"/>
    <s v="IN77"/>
    <n v="0"/>
    <n v="0"/>
    <n v="0"/>
    <n v="0"/>
    <n v="0"/>
    <n v="0"/>
    <n v="0"/>
    <n v="0"/>
    <n v="0"/>
    <n v="0"/>
    <n v="0"/>
    <m/>
    <s v=""/>
    <m/>
    <x v="18"/>
    <x v="1"/>
    <e v="#N/A"/>
    <e v="#N/A"/>
    <e v="#N/A"/>
    <e v="#N/A"/>
    <e v="#N/A"/>
    <e v="#N/A"/>
    <m/>
    <m/>
  </r>
  <r>
    <x v="54"/>
    <x v="54"/>
    <s v="IN78"/>
    <n v="0"/>
    <n v="1200"/>
    <n v="0"/>
    <n v="1398"/>
    <n v="1387"/>
    <n v="0"/>
    <n v="860"/>
    <n v="848"/>
    <n v="3002"/>
    <n v="755"/>
    <n v="-755"/>
    <m/>
    <n v="0.7485009993337775"/>
    <m/>
    <x v="19"/>
    <x v="2"/>
    <e v="#N/A"/>
    <e v="#N/A"/>
    <e v="#N/A"/>
    <e v="#N/A"/>
    <e v="#N/A"/>
    <e v="#N/A"/>
    <m/>
    <m/>
  </r>
  <r>
    <x v="54"/>
    <x v="54"/>
    <s v="IN79"/>
    <n v="0"/>
    <n v="240"/>
    <n v="0"/>
    <n v="222"/>
    <n v="156"/>
    <n v="0"/>
    <n v="666"/>
    <n v="600"/>
    <n v="670"/>
    <n v="-152"/>
    <n v="152"/>
    <m/>
    <n v="1.226865671641791"/>
    <m/>
    <x v="20"/>
    <x v="1"/>
    <e v="#N/A"/>
    <e v="#N/A"/>
    <e v="#N/A"/>
    <e v="#N/A"/>
    <e v="#N/A"/>
    <e v="#N/A"/>
    <m/>
    <m/>
  </r>
  <r>
    <x v="54"/>
    <x v="54"/>
    <s v="IN80"/>
    <n v="0"/>
    <n v="3960"/>
    <n v="240"/>
    <n v="4493"/>
    <n v="4347"/>
    <n v="0"/>
    <n v="4410"/>
    <n v="4644"/>
    <n v="9956"/>
    <n v="959"/>
    <n v="-959"/>
    <m/>
    <n v="0.9036761751707513"/>
    <m/>
    <x v="21"/>
    <x v="2"/>
    <e v="#N/A"/>
    <e v="#N/A"/>
    <e v="#N/A"/>
    <e v="#N/A"/>
    <e v="#N/A"/>
    <e v="#N/A"/>
    <m/>
    <m/>
  </r>
  <r>
    <x v="54"/>
    <x v="54"/>
    <s v="IN81"/>
    <n v="0"/>
    <n v="4932"/>
    <n v="0"/>
    <n v="234"/>
    <n v="162"/>
    <n v="0"/>
    <n v="7265"/>
    <n v="7193"/>
    <n v="6498"/>
    <n v="-929"/>
    <n v="929"/>
    <m/>
    <n v="1.142967066789782"/>
    <m/>
    <x v="22"/>
    <x v="1"/>
    <e v="#N/A"/>
    <e v="#N/A"/>
    <e v="#N/A"/>
    <e v="#N/A"/>
    <e v="#N/A"/>
    <e v="#N/A"/>
    <m/>
    <m/>
  </r>
  <r>
    <x v="54"/>
    <x v="54"/>
    <s v="IN82"/>
    <n v="0"/>
    <n v="3000"/>
    <n v="817"/>
    <n v="2130"/>
    <n v="426"/>
    <n v="0"/>
    <n v="10992"/>
    <n v="11809"/>
    <n v="2530"/>
    <n v="-9705"/>
    <n v="9705"/>
    <m/>
    <n v="4.835968379446641"/>
    <m/>
    <x v="23"/>
    <x v="6"/>
    <e v="#N/A"/>
    <e v="#N/A"/>
    <e v="#N/A"/>
    <e v="#N/A"/>
    <e v="#N/A"/>
    <e v="#N/A"/>
    <m/>
    <m/>
  </r>
  <r>
    <x v="54"/>
    <x v="54"/>
    <s v="IN83"/>
    <n v="0"/>
    <n v="300"/>
    <n v="0"/>
    <n v="276"/>
    <n v="276"/>
    <n v="0"/>
    <n v="1250"/>
    <n v="1214"/>
    <n v="1167"/>
    <n v="-359"/>
    <n v="359"/>
    <m/>
    <n v="1.307626392459297"/>
    <m/>
    <x v="24"/>
    <x v="1"/>
    <e v="#N/A"/>
    <e v="#N/A"/>
    <e v="#N/A"/>
    <e v="#N/A"/>
    <e v="#N/A"/>
    <e v="#N/A"/>
    <m/>
    <m/>
  </r>
  <r>
    <x v="54"/>
    <x v="54"/>
    <s v="IN84"/>
    <n v="0"/>
    <n v="360"/>
    <n v="0"/>
    <n v="156"/>
    <n v="132"/>
    <n v="0"/>
    <n v="672"/>
    <n v="648"/>
    <n v="521"/>
    <n v="-283"/>
    <n v="283"/>
    <m/>
    <n v="1.543186180422265"/>
    <m/>
    <x v="25"/>
    <x v="1"/>
    <e v="#N/A"/>
    <e v="#N/A"/>
    <e v="#N/A"/>
    <e v="#N/A"/>
    <e v="#N/A"/>
    <e v="#N/A"/>
    <m/>
    <m/>
  </r>
  <r>
    <x v="54"/>
    <x v="54"/>
    <s v="IN85"/>
    <n v="0"/>
    <n v="0"/>
    <n v="0"/>
    <n v="0"/>
    <n v="0"/>
    <n v="0"/>
    <n v="42"/>
    <n v="42"/>
    <n v="7"/>
    <n v="-35"/>
    <n v="35"/>
    <m/>
    <n v="6"/>
    <m/>
    <x v="26"/>
    <x v="3"/>
    <e v="#N/A"/>
    <e v="#N/A"/>
    <e v="#N/A"/>
    <e v="#N/A"/>
    <e v="#N/A"/>
    <e v="#N/A"/>
    <m/>
    <m/>
  </r>
  <r>
    <x v="54"/>
    <x v="54"/>
    <s v="IN86"/>
    <n v="0"/>
    <n v="0"/>
    <n v="0"/>
    <n v="300"/>
    <n v="138"/>
    <n v="0"/>
    <n v="702"/>
    <n v="618"/>
    <n v="759"/>
    <n v="-81"/>
    <n v="81"/>
    <m/>
    <n v="1.106719367588933"/>
    <m/>
    <x v="27"/>
    <x v="3"/>
    <e v="#N/A"/>
    <e v="#N/A"/>
    <e v="#N/A"/>
    <e v="#N/A"/>
    <e v="#N/A"/>
    <e v="#N/A"/>
    <m/>
    <m/>
  </r>
  <r>
    <x v="54"/>
    <x v="54"/>
    <s v="IN87"/>
    <n v="0"/>
    <n v="1740"/>
    <n v="0"/>
    <n v="126"/>
    <n v="127"/>
    <n v="0"/>
    <n v="2832"/>
    <n v="2814"/>
    <n v="2287"/>
    <n v="-672"/>
    <n v="672"/>
    <m/>
    <n v="1.293834717971141"/>
    <m/>
    <x v="28"/>
    <x v="4"/>
    <e v="#N/A"/>
    <e v="#N/A"/>
    <e v="#N/A"/>
    <e v="#N/A"/>
    <e v="#N/A"/>
    <e v="#N/A"/>
    <m/>
    <m/>
  </r>
  <r>
    <x v="54"/>
    <x v="54"/>
    <s v="IN88"/>
    <n v="0"/>
    <n v="2154"/>
    <n v="0"/>
    <n v="1188"/>
    <n v="1116"/>
    <n v="0"/>
    <n v="1050"/>
    <n v="1050"/>
    <n v="65"/>
    <n v="-2101"/>
    <n v="2101"/>
    <m/>
    <n v="33.32307692307693"/>
    <m/>
    <x v="29"/>
    <x v="2"/>
    <e v="#N/A"/>
    <e v="#N/A"/>
    <e v="#N/A"/>
    <e v="#N/A"/>
    <e v="#N/A"/>
    <e v="#N/A"/>
    <m/>
    <m/>
  </r>
  <r>
    <x v="54"/>
    <x v="54"/>
    <s v="IN89"/>
    <n v="0"/>
    <n v="1014"/>
    <n v="0"/>
    <n v="174"/>
    <n v="144"/>
    <n v="0"/>
    <n v="469"/>
    <n v="463"/>
    <n v="642"/>
    <n v="29"/>
    <n v="-29"/>
    <m/>
    <n v="0.9548286604361371"/>
    <m/>
    <x v="30"/>
    <x v="4"/>
    <e v="#N/A"/>
    <e v="#N/A"/>
    <e v="#N/A"/>
    <e v="#N/A"/>
    <e v="#N/A"/>
    <e v="#N/A"/>
    <m/>
    <m/>
  </r>
  <r>
    <x v="54"/>
    <x v="54"/>
    <s v="IN90"/>
    <n v="0"/>
    <n v="0"/>
    <n v="0"/>
    <n v="0"/>
    <n v="0"/>
    <n v="0"/>
    <n v="504"/>
    <n v="504"/>
    <n v="1440"/>
    <n v="936"/>
    <n v="-936"/>
    <m/>
    <n v="0.35"/>
    <m/>
    <x v="31"/>
    <x v="5"/>
    <e v="#N/A"/>
    <e v="#N/A"/>
    <e v="#N/A"/>
    <e v="#N/A"/>
    <e v="#N/A"/>
    <e v="#N/A"/>
    <m/>
    <m/>
  </r>
  <r>
    <x v="54"/>
    <x v="54"/>
    <s v="IN91"/>
    <n v="0"/>
    <n v="0"/>
    <n v="0"/>
    <n v="0"/>
    <n v="0"/>
    <n v="0"/>
    <n v="0"/>
    <n v="0"/>
    <n v="0"/>
    <n v="0"/>
    <n v="0"/>
    <m/>
    <s v=""/>
    <m/>
    <x v="32"/>
    <x v="3"/>
    <e v="#N/A"/>
    <e v="#N/A"/>
    <e v="#N/A"/>
    <e v="#N/A"/>
    <e v="#N/A"/>
    <e v="#N/A"/>
    <m/>
    <m/>
  </r>
  <r>
    <x v="54"/>
    <x v="54"/>
    <s v="IN92"/>
    <n v="0"/>
    <n v="90"/>
    <n v="0"/>
    <n v="90"/>
    <n v="90"/>
    <n v="0"/>
    <n v="108"/>
    <n v="108"/>
    <n v="9"/>
    <n v="-189"/>
    <n v="189"/>
    <m/>
    <n v="22"/>
    <m/>
    <x v="33"/>
    <x v="2"/>
    <e v="#N/A"/>
    <e v="#N/A"/>
    <e v="#N/A"/>
    <e v="#N/A"/>
    <e v="#N/A"/>
    <e v="#N/A"/>
    <m/>
    <m/>
  </r>
  <r>
    <x v="54"/>
    <x v="54"/>
    <s v="IN93"/>
    <n v="0"/>
    <n v="30"/>
    <n v="0"/>
    <n v="102"/>
    <n v="0"/>
    <n v="0"/>
    <n v="90"/>
    <n v="90"/>
    <n v="7"/>
    <n v="-83"/>
    <n v="83"/>
    <m/>
    <n v="12.85714285714286"/>
    <m/>
    <x v="34"/>
    <x v="2"/>
    <e v="#N/A"/>
    <e v="#N/A"/>
    <e v="#N/A"/>
    <e v="#N/A"/>
    <e v="#N/A"/>
    <e v="#N/A"/>
    <m/>
    <m/>
  </r>
  <r>
    <x v="54"/>
    <x v="54"/>
    <s v="IN94"/>
    <n v="0"/>
    <n v="0"/>
    <n v="0"/>
    <n v="0"/>
    <n v="0"/>
    <n v="0"/>
    <n v="120"/>
    <n v="120"/>
    <n v="60"/>
    <n v="-60"/>
    <n v="60"/>
    <m/>
    <n v="2"/>
    <m/>
    <x v="35"/>
    <x v="2"/>
    <e v="#N/A"/>
    <e v="#N/A"/>
    <e v="#N/A"/>
    <e v="#N/A"/>
    <e v="#N/A"/>
    <e v="#N/A"/>
    <m/>
    <m/>
  </r>
  <r>
    <x v="54"/>
    <x v="54"/>
    <s v="IN95"/>
    <n v="0"/>
    <n v="0"/>
    <n v="0"/>
    <n v="0"/>
    <n v="0"/>
    <n v="0"/>
    <n v="29910"/>
    <n v="29910"/>
    <n v="0"/>
    <n v="-29910"/>
    <n v="29910"/>
    <m/>
    <s v=""/>
    <m/>
    <x v="36"/>
    <x v="7"/>
    <e v="#N/A"/>
    <e v="#N/A"/>
    <e v="#N/A"/>
    <e v="#N/A"/>
    <e v="#N/A"/>
    <e v="#N/A"/>
    <m/>
    <m/>
  </r>
  <r>
    <x v="54"/>
    <x v="54"/>
    <s v="IN96"/>
    <n v="0"/>
    <n v="0"/>
    <n v="0"/>
    <n v="0"/>
    <n v="0"/>
    <n v="0"/>
    <n v="0"/>
    <n v="0"/>
    <n v="0"/>
    <n v="0"/>
    <n v="0"/>
    <m/>
    <s v=""/>
    <m/>
    <x v="20"/>
    <x v="0"/>
    <e v="#N/A"/>
    <e v="#N/A"/>
    <e v="#N/A"/>
    <e v="#N/A"/>
    <e v="#N/A"/>
    <e v="#N/A"/>
    <m/>
    <m/>
  </r>
  <r>
    <x v="54"/>
    <x v="54"/>
    <s v="IN97"/>
    <n v="0"/>
    <n v="5784"/>
    <n v="0"/>
    <n v="0"/>
    <n v="0"/>
    <n v="0"/>
    <n v="4881"/>
    <n v="4881"/>
    <n v="0"/>
    <n v="-4881"/>
    <n v="4881"/>
    <m/>
    <s v=""/>
    <m/>
    <x v="37"/>
    <x v="8"/>
    <e v="#N/A"/>
    <e v="#N/A"/>
    <e v="#N/A"/>
    <e v="#N/A"/>
    <e v="#N/A"/>
    <e v="#N/A"/>
    <m/>
    <m/>
  </r>
  <r>
    <x v="55"/>
    <x v="55"/>
    <s v="IN15"/>
    <n v="0"/>
    <n v="0"/>
    <n v="0"/>
    <n v="0"/>
    <n v="0"/>
    <n v="0"/>
    <n v="0"/>
    <n v="0"/>
    <n v="0"/>
    <n v="0"/>
    <n v="0"/>
    <m/>
    <s v=""/>
    <m/>
    <x v="0"/>
    <x v="0"/>
    <e v="#N/A"/>
    <e v="#N/A"/>
    <e v="#N/A"/>
    <e v="#N/A"/>
    <e v="#N/A"/>
    <e v="#N/A"/>
    <m/>
    <m/>
  </r>
  <r>
    <x v="55"/>
    <x v="55"/>
    <s v="IN60"/>
    <n v="0"/>
    <n v="0"/>
    <n v="0"/>
    <n v="18"/>
    <n v="0"/>
    <n v="0"/>
    <n v="0"/>
    <n v="12"/>
    <n v="0"/>
    <n v="0"/>
    <n v="0"/>
    <m/>
    <s v=""/>
    <m/>
    <x v="1"/>
    <x v="1"/>
    <e v="#N/A"/>
    <e v="#N/A"/>
    <e v="#N/A"/>
    <e v="#N/A"/>
    <e v="#N/A"/>
    <e v="#N/A"/>
    <m/>
    <m/>
  </r>
  <r>
    <x v="55"/>
    <x v="55"/>
    <s v="IN61"/>
    <n v="0"/>
    <n v="0"/>
    <n v="0"/>
    <n v="24"/>
    <n v="30"/>
    <n v="0"/>
    <n v="6"/>
    <n v="6"/>
    <n v="0"/>
    <n v="-36"/>
    <n v="36"/>
    <m/>
    <s v=""/>
    <m/>
    <x v="2"/>
    <x v="2"/>
    <e v="#N/A"/>
    <e v="#N/A"/>
    <e v="#N/A"/>
    <e v="#N/A"/>
    <e v="#N/A"/>
    <e v="#N/A"/>
    <m/>
    <m/>
  </r>
  <r>
    <x v="55"/>
    <x v="55"/>
    <s v="IN62"/>
    <n v="0"/>
    <n v="0"/>
    <n v="0"/>
    <n v="42"/>
    <n v="36"/>
    <n v="0"/>
    <n v="0"/>
    <n v="0"/>
    <n v="0"/>
    <n v="-36"/>
    <n v="36"/>
    <m/>
    <s v=""/>
    <m/>
    <x v="3"/>
    <x v="3"/>
    <e v="#N/A"/>
    <e v="#N/A"/>
    <e v="#N/A"/>
    <e v="#N/A"/>
    <e v="#N/A"/>
    <e v="#N/A"/>
    <m/>
    <m/>
  </r>
  <r>
    <x v="55"/>
    <x v="55"/>
    <s v="IN63"/>
    <n v="0"/>
    <n v="0"/>
    <n v="0"/>
    <n v="24"/>
    <n v="0"/>
    <n v="0"/>
    <n v="0"/>
    <n v="0"/>
    <n v="0"/>
    <n v="0"/>
    <n v="0"/>
    <m/>
    <s v=""/>
    <m/>
    <x v="4"/>
    <x v="4"/>
    <e v="#N/A"/>
    <e v="#N/A"/>
    <e v="#N/A"/>
    <e v="#N/A"/>
    <e v="#N/A"/>
    <e v="#N/A"/>
    <m/>
    <m/>
  </r>
  <r>
    <x v="55"/>
    <x v="55"/>
    <s v="IN64"/>
    <n v="0"/>
    <n v="0"/>
    <n v="0"/>
    <n v="24"/>
    <n v="0"/>
    <n v="0"/>
    <n v="0"/>
    <n v="0"/>
    <n v="0"/>
    <n v="0"/>
    <n v="0"/>
    <m/>
    <s v=""/>
    <m/>
    <x v="5"/>
    <x v="4"/>
    <e v="#N/A"/>
    <e v="#N/A"/>
    <e v="#N/A"/>
    <e v="#N/A"/>
    <e v="#N/A"/>
    <e v="#N/A"/>
    <m/>
    <m/>
  </r>
  <r>
    <x v="55"/>
    <x v="55"/>
    <s v="IN65"/>
    <n v="0"/>
    <n v="0"/>
    <n v="0"/>
    <n v="36"/>
    <n v="18"/>
    <n v="0"/>
    <n v="1"/>
    <n v="1"/>
    <n v="0"/>
    <n v="-19"/>
    <n v="19"/>
    <m/>
    <s v=""/>
    <m/>
    <x v="6"/>
    <x v="2"/>
    <e v="#N/A"/>
    <e v="#N/A"/>
    <e v="#N/A"/>
    <e v="#N/A"/>
    <e v="#N/A"/>
    <e v="#N/A"/>
    <m/>
    <m/>
  </r>
  <r>
    <x v="55"/>
    <x v="55"/>
    <s v="IN66"/>
    <n v="0"/>
    <n v="0"/>
    <n v="0"/>
    <n v="6"/>
    <n v="0"/>
    <n v="0"/>
    <n v="0"/>
    <n v="0"/>
    <n v="0"/>
    <n v="0"/>
    <n v="0"/>
    <m/>
    <s v=""/>
    <m/>
    <x v="7"/>
    <x v="3"/>
    <e v="#N/A"/>
    <e v="#N/A"/>
    <e v="#N/A"/>
    <e v="#N/A"/>
    <e v="#N/A"/>
    <e v="#N/A"/>
    <m/>
    <m/>
  </r>
  <r>
    <x v="55"/>
    <x v="55"/>
    <s v="IN67"/>
    <n v="0"/>
    <n v="0"/>
    <n v="0"/>
    <n v="12"/>
    <n v="0"/>
    <n v="0"/>
    <n v="5"/>
    <n v="1"/>
    <n v="0"/>
    <n v="-5"/>
    <n v="5"/>
    <m/>
    <s v=""/>
    <m/>
    <x v="8"/>
    <x v="1"/>
    <e v="#N/A"/>
    <e v="#N/A"/>
    <e v="#N/A"/>
    <e v="#N/A"/>
    <e v="#N/A"/>
    <e v="#N/A"/>
    <m/>
    <m/>
  </r>
  <r>
    <x v="55"/>
    <x v="55"/>
    <s v="IN68"/>
    <n v="0"/>
    <n v="0"/>
    <n v="0"/>
    <n v="36"/>
    <n v="0"/>
    <n v="0"/>
    <n v="0"/>
    <n v="6"/>
    <n v="0"/>
    <n v="0"/>
    <n v="0"/>
    <m/>
    <s v=""/>
    <m/>
    <x v="9"/>
    <x v="1"/>
    <e v="#N/A"/>
    <e v="#N/A"/>
    <e v="#N/A"/>
    <e v="#N/A"/>
    <e v="#N/A"/>
    <e v="#N/A"/>
    <m/>
    <m/>
  </r>
  <r>
    <x v="55"/>
    <x v="55"/>
    <s v="IN69"/>
    <n v="0"/>
    <n v="0"/>
    <n v="0"/>
    <n v="60"/>
    <n v="0"/>
    <n v="0"/>
    <n v="0"/>
    <n v="6"/>
    <n v="0"/>
    <n v="0"/>
    <n v="0"/>
    <m/>
    <s v=""/>
    <m/>
    <x v="10"/>
    <x v="4"/>
    <e v="#N/A"/>
    <e v="#N/A"/>
    <e v="#N/A"/>
    <e v="#N/A"/>
    <e v="#N/A"/>
    <e v="#N/A"/>
    <m/>
    <m/>
  </r>
  <r>
    <x v="55"/>
    <x v="55"/>
    <s v="IN70"/>
    <n v="0"/>
    <n v="0"/>
    <n v="0"/>
    <n v="18"/>
    <n v="0"/>
    <n v="0"/>
    <n v="0"/>
    <n v="0"/>
    <n v="0"/>
    <n v="0"/>
    <n v="0"/>
    <m/>
    <s v=""/>
    <m/>
    <x v="11"/>
    <x v="4"/>
    <e v="#N/A"/>
    <e v="#N/A"/>
    <e v="#N/A"/>
    <e v="#N/A"/>
    <e v="#N/A"/>
    <e v="#N/A"/>
    <m/>
    <m/>
  </r>
  <r>
    <x v="55"/>
    <x v="55"/>
    <s v="IN71"/>
    <n v="0"/>
    <n v="0"/>
    <n v="0"/>
    <n v="90"/>
    <n v="0"/>
    <n v="0"/>
    <n v="0"/>
    <n v="12"/>
    <n v="0"/>
    <n v="0"/>
    <n v="0"/>
    <m/>
    <s v=""/>
    <m/>
    <x v="12"/>
    <x v="4"/>
    <e v="#N/A"/>
    <e v="#N/A"/>
    <e v="#N/A"/>
    <e v="#N/A"/>
    <e v="#N/A"/>
    <e v="#N/A"/>
    <m/>
    <m/>
  </r>
  <r>
    <x v="55"/>
    <x v="55"/>
    <s v="IN72"/>
    <n v="0"/>
    <n v="0"/>
    <n v="0"/>
    <n v="12"/>
    <n v="6"/>
    <n v="0"/>
    <n v="0"/>
    <n v="0"/>
    <n v="0"/>
    <n v="-6"/>
    <n v="6"/>
    <m/>
    <s v=""/>
    <m/>
    <x v="13"/>
    <x v="3"/>
    <e v="#N/A"/>
    <e v="#N/A"/>
    <e v="#N/A"/>
    <e v="#N/A"/>
    <e v="#N/A"/>
    <e v="#N/A"/>
    <m/>
    <m/>
  </r>
  <r>
    <x v="55"/>
    <x v="55"/>
    <s v="IN73"/>
    <n v="0"/>
    <n v="0"/>
    <n v="0"/>
    <n v="12"/>
    <n v="0"/>
    <n v="0"/>
    <n v="11"/>
    <n v="11"/>
    <n v="0"/>
    <n v="-11"/>
    <n v="11"/>
    <m/>
    <s v=""/>
    <m/>
    <x v="14"/>
    <x v="3"/>
    <e v="#N/A"/>
    <e v="#N/A"/>
    <e v="#N/A"/>
    <e v="#N/A"/>
    <e v="#N/A"/>
    <e v="#N/A"/>
    <m/>
    <m/>
  </r>
  <r>
    <x v="55"/>
    <x v="55"/>
    <s v="IN74"/>
    <n v="0"/>
    <n v="0"/>
    <n v="0"/>
    <n v="0"/>
    <n v="0"/>
    <n v="0"/>
    <n v="0"/>
    <n v="0"/>
    <n v="0"/>
    <n v="0"/>
    <n v="0"/>
    <m/>
    <s v=""/>
    <m/>
    <x v="15"/>
    <x v="5"/>
    <e v="#N/A"/>
    <e v="#N/A"/>
    <e v="#N/A"/>
    <e v="#N/A"/>
    <e v="#N/A"/>
    <e v="#N/A"/>
    <m/>
    <m/>
  </r>
  <r>
    <x v="55"/>
    <x v="55"/>
    <s v="IN75"/>
    <n v="0"/>
    <n v="0"/>
    <n v="0"/>
    <n v="0"/>
    <n v="6"/>
    <n v="0"/>
    <n v="54"/>
    <n v="54"/>
    <n v="0"/>
    <n v="-60"/>
    <n v="60"/>
    <m/>
    <s v=""/>
    <m/>
    <x v="16"/>
    <x v="2"/>
    <e v="#N/A"/>
    <e v="#N/A"/>
    <e v="#N/A"/>
    <e v="#N/A"/>
    <e v="#N/A"/>
    <e v="#N/A"/>
    <m/>
    <m/>
  </r>
  <r>
    <x v="55"/>
    <x v="55"/>
    <s v="IN76"/>
    <n v="0"/>
    <n v="0"/>
    <n v="0"/>
    <n v="0"/>
    <n v="0"/>
    <n v="0"/>
    <n v="18"/>
    <n v="18"/>
    <n v="0"/>
    <n v="-18"/>
    <n v="18"/>
    <m/>
    <s v=""/>
    <m/>
    <x v="17"/>
    <x v="2"/>
    <e v="#N/A"/>
    <e v="#N/A"/>
    <e v="#N/A"/>
    <e v="#N/A"/>
    <e v="#N/A"/>
    <e v="#N/A"/>
    <m/>
    <m/>
  </r>
  <r>
    <x v="55"/>
    <x v="55"/>
    <s v="IN77"/>
    <n v="0"/>
    <n v="0"/>
    <n v="0"/>
    <n v="0"/>
    <n v="0"/>
    <n v="0"/>
    <n v="0"/>
    <n v="0"/>
    <n v="0"/>
    <n v="0"/>
    <n v="0"/>
    <m/>
    <s v=""/>
    <m/>
    <x v="18"/>
    <x v="1"/>
    <e v="#N/A"/>
    <e v="#N/A"/>
    <e v="#N/A"/>
    <e v="#N/A"/>
    <e v="#N/A"/>
    <e v="#N/A"/>
    <m/>
    <m/>
  </r>
  <r>
    <x v="55"/>
    <x v="55"/>
    <s v="IN78"/>
    <n v="0"/>
    <n v="66"/>
    <n v="0"/>
    <n v="90"/>
    <n v="84"/>
    <n v="0"/>
    <n v="156"/>
    <n v="156"/>
    <n v="0"/>
    <n v="-240"/>
    <n v="240"/>
    <m/>
    <s v=""/>
    <m/>
    <x v="19"/>
    <x v="2"/>
    <e v="#N/A"/>
    <e v="#N/A"/>
    <e v="#N/A"/>
    <e v="#N/A"/>
    <e v="#N/A"/>
    <e v="#N/A"/>
    <m/>
    <m/>
  </r>
  <r>
    <x v="55"/>
    <x v="55"/>
    <s v="IN79"/>
    <n v="0"/>
    <n v="0"/>
    <n v="0"/>
    <n v="0"/>
    <n v="0"/>
    <n v="0"/>
    <n v="0"/>
    <n v="0"/>
    <n v="0"/>
    <n v="0"/>
    <n v="0"/>
    <m/>
    <s v=""/>
    <m/>
    <x v="20"/>
    <x v="1"/>
    <e v="#N/A"/>
    <e v="#N/A"/>
    <e v="#N/A"/>
    <e v="#N/A"/>
    <e v="#N/A"/>
    <e v="#N/A"/>
    <m/>
    <m/>
  </r>
  <r>
    <x v="55"/>
    <x v="55"/>
    <s v="IN80"/>
    <n v="0"/>
    <n v="0"/>
    <n v="0"/>
    <n v="66"/>
    <n v="66"/>
    <n v="0"/>
    <n v="90"/>
    <n v="90"/>
    <n v="0"/>
    <n v="-156"/>
    <n v="156"/>
    <m/>
    <s v=""/>
    <m/>
    <x v="21"/>
    <x v="2"/>
    <e v="#N/A"/>
    <e v="#N/A"/>
    <e v="#N/A"/>
    <e v="#N/A"/>
    <e v="#N/A"/>
    <e v="#N/A"/>
    <m/>
    <m/>
  </r>
  <r>
    <x v="55"/>
    <x v="55"/>
    <s v="IN81"/>
    <n v="0"/>
    <n v="0"/>
    <n v="0"/>
    <n v="402"/>
    <n v="0"/>
    <n v="0"/>
    <n v="0"/>
    <n v="0"/>
    <n v="0"/>
    <n v="0"/>
    <n v="0"/>
    <m/>
    <s v=""/>
    <m/>
    <x v="22"/>
    <x v="1"/>
    <e v="#N/A"/>
    <e v="#N/A"/>
    <e v="#N/A"/>
    <e v="#N/A"/>
    <e v="#N/A"/>
    <e v="#N/A"/>
    <m/>
    <m/>
  </r>
  <r>
    <x v="55"/>
    <x v="55"/>
    <s v="IN82"/>
    <n v="0"/>
    <n v="0"/>
    <n v="0"/>
    <n v="0"/>
    <n v="0"/>
    <n v="0"/>
    <n v="0"/>
    <n v="0"/>
    <n v="0"/>
    <n v="0"/>
    <n v="0"/>
    <m/>
    <s v=""/>
    <m/>
    <x v="23"/>
    <x v="6"/>
    <e v="#N/A"/>
    <e v="#N/A"/>
    <e v="#N/A"/>
    <e v="#N/A"/>
    <e v="#N/A"/>
    <e v="#N/A"/>
    <m/>
    <m/>
  </r>
  <r>
    <x v="55"/>
    <x v="55"/>
    <s v="IN83"/>
    <n v="0"/>
    <n v="0"/>
    <n v="0"/>
    <n v="0"/>
    <n v="0"/>
    <n v="0"/>
    <n v="1"/>
    <n v="1"/>
    <n v="0"/>
    <n v="-1"/>
    <n v="1"/>
    <m/>
    <s v=""/>
    <m/>
    <x v="24"/>
    <x v="1"/>
    <e v="#N/A"/>
    <e v="#N/A"/>
    <e v="#N/A"/>
    <e v="#N/A"/>
    <e v="#N/A"/>
    <e v="#N/A"/>
    <m/>
    <m/>
  </r>
  <r>
    <x v="55"/>
    <x v="55"/>
    <s v="IN84"/>
    <n v="0"/>
    <n v="0"/>
    <n v="0"/>
    <n v="0"/>
    <n v="0"/>
    <n v="0"/>
    <n v="48"/>
    <n v="48"/>
    <n v="0"/>
    <n v="-48"/>
    <n v="48"/>
    <m/>
    <s v=""/>
    <m/>
    <x v="25"/>
    <x v="1"/>
    <e v="#N/A"/>
    <e v="#N/A"/>
    <e v="#N/A"/>
    <e v="#N/A"/>
    <e v="#N/A"/>
    <e v="#N/A"/>
    <m/>
    <m/>
  </r>
  <r>
    <x v="55"/>
    <x v="55"/>
    <s v="IN85"/>
    <n v="0"/>
    <n v="0"/>
    <n v="0"/>
    <n v="0"/>
    <n v="0"/>
    <n v="0"/>
    <n v="0"/>
    <n v="0"/>
    <n v="0"/>
    <n v="0"/>
    <n v="0"/>
    <m/>
    <s v=""/>
    <m/>
    <x v="26"/>
    <x v="3"/>
    <e v="#N/A"/>
    <e v="#N/A"/>
    <e v="#N/A"/>
    <e v="#N/A"/>
    <e v="#N/A"/>
    <e v="#N/A"/>
    <m/>
    <m/>
  </r>
  <r>
    <x v="55"/>
    <x v="55"/>
    <s v="IN86"/>
    <n v="0"/>
    <n v="0"/>
    <n v="0"/>
    <n v="12"/>
    <n v="12"/>
    <n v="0"/>
    <n v="7"/>
    <n v="7"/>
    <n v="0"/>
    <n v="-19"/>
    <n v="19"/>
    <m/>
    <s v=""/>
    <m/>
    <x v="27"/>
    <x v="3"/>
    <e v="#N/A"/>
    <e v="#N/A"/>
    <e v="#N/A"/>
    <e v="#N/A"/>
    <e v="#N/A"/>
    <e v="#N/A"/>
    <m/>
    <m/>
  </r>
  <r>
    <x v="55"/>
    <x v="55"/>
    <s v="IN87"/>
    <n v="0"/>
    <n v="0"/>
    <n v="0"/>
    <n v="24"/>
    <n v="0"/>
    <n v="0"/>
    <n v="0"/>
    <n v="0"/>
    <n v="0"/>
    <n v="0"/>
    <n v="0"/>
    <m/>
    <s v=""/>
    <m/>
    <x v="28"/>
    <x v="4"/>
    <e v="#N/A"/>
    <e v="#N/A"/>
    <e v="#N/A"/>
    <e v="#N/A"/>
    <e v="#N/A"/>
    <e v="#N/A"/>
    <m/>
    <m/>
  </r>
  <r>
    <x v="55"/>
    <x v="55"/>
    <s v="IN88"/>
    <n v="0"/>
    <n v="0"/>
    <n v="0"/>
    <n v="0"/>
    <n v="0"/>
    <n v="0"/>
    <n v="12"/>
    <n v="12"/>
    <n v="0"/>
    <n v="-12"/>
    <n v="12"/>
    <m/>
    <s v=""/>
    <m/>
    <x v="29"/>
    <x v="2"/>
    <e v="#N/A"/>
    <e v="#N/A"/>
    <e v="#N/A"/>
    <e v="#N/A"/>
    <e v="#N/A"/>
    <e v="#N/A"/>
    <m/>
    <m/>
  </r>
  <r>
    <x v="55"/>
    <x v="55"/>
    <s v="IN89"/>
    <n v="0"/>
    <n v="0"/>
    <n v="0"/>
    <n v="6"/>
    <n v="0"/>
    <n v="0"/>
    <n v="0"/>
    <n v="0"/>
    <n v="0"/>
    <n v="0"/>
    <n v="0"/>
    <m/>
    <s v=""/>
    <m/>
    <x v="30"/>
    <x v="4"/>
    <e v="#N/A"/>
    <e v="#N/A"/>
    <e v="#N/A"/>
    <e v="#N/A"/>
    <e v="#N/A"/>
    <e v="#N/A"/>
    <m/>
    <m/>
  </r>
  <r>
    <x v="55"/>
    <x v="55"/>
    <s v="IN90"/>
    <n v="0"/>
    <n v="0"/>
    <n v="0"/>
    <n v="0"/>
    <n v="0"/>
    <n v="0"/>
    <n v="0"/>
    <n v="0"/>
    <n v="0"/>
    <n v="0"/>
    <n v="0"/>
    <m/>
    <s v=""/>
    <m/>
    <x v="31"/>
    <x v="5"/>
    <e v="#N/A"/>
    <e v="#N/A"/>
    <e v="#N/A"/>
    <e v="#N/A"/>
    <e v="#N/A"/>
    <e v="#N/A"/>
    <m/>
    <m/>
  </r>
  <r>
    <x v="55"/>
    <x v="55"/>
    <s v="IN91"/>
    <n v="0"/>
    <n v="0"/>
    <n v="0"/>
    <n v="0"/>
    <n v="0"/>
    <n v="0"/>
    <n v="0"/>
    <n v="0"/>
    <n v="0"/>
    <n v="0"/>
    <n v="0"/>
    <m/>
    <s v=""/>
    <m/>
    <x v="32"/>
    <x v="3"/>
    <e v="#N/A"/>
    <e v="#N/A"/>
    <e v="#N/A"/>
    <e v="#N/A"/>
    <e v="#N/A"/>
    <e v="#N/A"/>
    <m/>
    <m/>
  </r>
  <r>
    <x v="55"/>
    <x v="55"/>
    <s v="IN92"/>
    <n v="0"/>
    <n v="0"/>
    <n v="0"/>
    <n v="0"/>
    <n v="0"/>
    <n v="0"/>
    <n v="30"/>
    <n v="30"/>
    <n v="0"/>
    <n v="-30"/>
    <n v="30"/>
    <m/>
    <s v=""/>
    <m/>
    <x v="33"/>
    <x v="2"/>
    <e v="#N/A"/>
    <e v="#N/A"/>
    <e v="#N/A"/>
    <e v="#N/A"/>
    <e v="#N/A"/>
    <e v="#N/A"/>
    <m/>
    <m/>
  </r>
  <r>
    <x v="55"/>
    <x v="55"/>
    <s v="IN93"/>
    <n v="0"/>
    <n v="0"/>
    <n v="0"/>
    <n v="0"/>
    <n v="0"/>
    <n v="0"/>
    <n v="36"/>
    <n v="36"/>
    <n v="0"/>
    <n v="-36"/>
    <n v="36"/>
    <m/>
    <s v=""/>
    <m/>
    <x v="34"/>
    <x v="2"/>
    <e v="#N/A"/>
    <e v="#N/A"/>
    <e v="#N/A"/>
    <e v="#N/A"/>
    <e v="#N/A"/>
    <e v="#N/A"/>
    <m/>
    <m/>
  </r>
  <r>
    <x v="55"/>
    <x v="55"/>
    <s v="IN94"/>
    <n v="0"/>
    <n v="0"/>
    <n v="0"/>
    <n v="12"/>
    <n v="0"/>
    <n v="0"/>
    <n v="12"/>
    <n v="12"/>
    <n v="0"/>
    <n v="-12"/>
    <n v="12"/>
    <m/>
    <s v=""/>
    <m/>
    <x v="35"/>
    <x v="2"/>
    <e v="#N/A"/>
    <e v="#N/A"/>
    <e v="#N/A"/>
    <e v="#N/A"/>
    <e v="#N/A"/>
    <e v="#N/A"/>
    <m/>
    <m/>
  </r>
  <r>
    <x v="55"/>
    <x v="55"/>
    <s v="IN95"/>
    <n v="0"/>
    <n v="0"/>
    <n v="0"/>
    <n v="0"/>
    <n v="0"/>
    <n v="0"/>
    <n v="0"/>
    <n v="0"/>
    <n v="0"/>
    <n v="0"/>
    <n v="0"/>
    <m/>
    <s v=""/>
    <m/>
    <x v="36"/>
    <x v="7"/>
    <e v="#N/A"/>
    <e v="#N/A"/>
    <e v="#N/A"/>
    <e v="#N/A"/>
    <e v="#N/A"/>
    <e v="#N/A"/>
    <m/>
    <m/>
  </r>
  <r>
    <x v="55"/>
    <x v="55"/>
    <s v="IN96"/>
    <n v="0"/>
    <n v="0"/>
    <n v="0"/>
    <n v="0"/>
    <n v="0"/>
    <n v="0"/>
    <n v="0"/>
    <n v="0"/>
    <n v="0"/>
    <n v="0"/>
    <n v="0"/>
    <m/>
    <s v=""/>
    <m/>
    <x v="20"/>
    <x v="0"/>
    <e v="#N/A"/>
    <e v="#N/A"/>
    <e v="#N/A"/>
    <e v="#N/A"/>
    <e v="#N/A"/>
    <e v="#N/A"/>
    <m/>
    <m/>
  </r>
  <r>
    <x v="55"/>
    <x v="55"/>
    <s v="IN97"/>
    <n v="0"/>
    <n v="0"/>
    <n v="0"/>
    <n v="0"/>
    <n v="0"/>
    <n v="0"/>
    <n v="0"/>
    <n v="0"/>
    <n v="0"/>
    <n v="0"/>
    <n v="0"/>
    <m/>
    <s v=""/>
    <m/>
    <x v="37"/>
    <x v="8"/>
    <e v="#N/A"/>
    <e v="#N/A"/>
    <e v="#N/A"/>
    <e v="#N/A"/>
    <e v="#N/A"/>
    <e v="#N/A"/>
    <m/>
    <m/>
  </r>
  <r>
    <x v="56"/>
    <x v="56"/>
    <s v="IN15"/>
    <n v="0"/>
    <n v="0"/>
    <n v="0"/>
    <n v="0"/>
    <n v="0"/>
    <n v="0"/>
    <n v="0"/>
    <n v="0"/>
    <n v="0"/>
    <n v="0"/>
    <n v="0"/>
    <m/>
    <s v=""/>
    <m/>
    <x v="0"/>
    <x v="0"/>
    <e v="#N/A"/>
    <e v="#N/A"/>
    <e v="#N/A"/>
    <e v="#N/A"/>
    <e v="#N/A"/>
    <e v="#N/A"/>
    <m/>
    <m/>
  </r>
  <r>
    <x v="56"/>
    <x v="56"/>
    <s v="IN60"/>
    <n v="0"/>
    <n v="0"/>
    <n v="0"/>
    <n v="351"/>
    <n v="373"/>
    <n v="0"/>
    <n v="183"/>
    <n v="171"/>
    <n v="560"/>
    <n v="4"/>
    <n v="-4"/>
    <m/>
    <n v="0.9928571428571429"/>
    <m/>
    <x v="1"/>
    <x v="1"/>
    <e v="#N/A"/>
    <e v="#N/A"/>
    <e v="#N/A"/>
    <e v="#N/A"/>
    <e v="#N/A"/>
    <e v="#N/A"/>
    <m/>
    <m/>
  </r>
  <r>
    <x v="56"/>
    <x v="56"/>
    <s v="IN61"/>
    <n v="0"/>
    <n v="267"/>
    <n v="0"/>
    <n v="444"/>
    <n v="255"/>
    <n v="0"/>
    <n v="249"/>
    <n v="216"/>
    <n v="1000"/>
    <n v="496"/>
    <n v="-496"/>
    <m/>
    <n v="0.504"/>
    <m/>
    <x v="2"/>
    <x v="2"/>
    <e v="#N/A"/>
    <e v="#N/A"/>
    <e v="#N/A"/>
    <e v="#N/A"/>
    <e v="#N/A"/>
    <e v="#N/A"/>
    <m/>
    <m/>
  </r>
  <r>
    <x v="56"/>
    <x v="56"/>
    <s v="IN62"/>
    <n v="0"/>
    <n v="417"/>
    <n v="906"/>
    <n v="309"/>
    <n v="291"/>
    <n v="0"/>
    <n v="325"/>
    <n v="1228"/>
    <n v="600"/>
    <n v="-922"/>
    <n v="922"/>
    <m/>
    <n v="2.536666666666667"/>
    <m/>
    <x v="3"/>
    <x v="3"/>
    <e v="#N/A"/>
    <e v="#N/A"/>
    <e v="#N/A"/>
    <e v="#N/A"/>
    <e v="#N/A"/>
    <e v="#N/A"/>
    <m/>
    <m/>
  </r>
  <r>
    <x v="56"/>
    <x v="56"/>
    <s v="IN63"/>
    <n v="0"/>
    <n v="129"/>
    <n v="630"/>
    <n v="153"/>
    <n v="51"/>
    <n v="0"/>
    <n v="156"/>
    <n v="690"/>
    <n v="331"/>
    <n v="-506"/>
    <n v="506"/>
    <m/>
    <n v="2.528700906344411"/>
    <m/>
    <x v="4"/>
    <x v="4"/>
    <e v="#N/A"/>
    <e v="#N/A"/>
    <e v="#N/A"/>
    <e v="#N/A"/>
    <e v="#N/A"/>
    <e v="#N/A"/>
    <m/>
    <m/>
  </r>
  <r>
    <x v="56"/>
    <x v="56"/>
    <s v="IN64"/>
    <n v="0"/>
    <n v="51"/>
    <n v="150"/>
    <n v="204"/>
    <n v="150"/>
    <n v="0"/>
    <n v="201"/>
    <n v="306"/>
    <n v="550"/>
    <n v="49"/>
    <n v="-49"/>
    <m/>
    <n v="0.9109090909090909"/>
    <m/>
    <x v="5"/>
    <x v="4"/>
    <e v="#N/A"/>
    <e v="#N/A"/>
    <e v="#N/A"/>
    <e v="#N/A"/>
    <e v="#N/A"/>
    <e v="#N/A"/>
    <m/>
    <m/>
  </r>
  <r>
    <x v="56"/>
    <x v="56"/>
    <s v="IN65"/>
    <n v="0"/>
    <n v="274"/>
    <n v="0"/>
    <n v="105"/>
    <n v="60"/>
    <n v="0"/>
    <n v="306"/>
    <n v="306"/>
    <n v="300"/>
    <n v="-66"/>
    <n v="66"/>
    <m/>
    <n v="1.22"/>
    <m/>
    <x v="6"/>
    <x v="2"/>
    <e v="#N/A"/>
    <e v="#N/A"/>
    <e v="#N/A"/>
    <e v="#N/A"/>
    <e v="#N/A"/>
    <e v="#N/A"/>
    <m/>
    <m/>
  </r>
  <r>
    <x v="56"/>
    <x v="56"/>
    <s v="IN66"/>
    <n v="0"/>
    <n v="24"/>
    <n v="0"/>
    <n v="57"/>
    <n v="27"/>
    <n v="0"/>
    <n v="15"/>
    <n v="0"/>
    <n v="84"/>
    <n v="42"/>
    <n v="-42"/>
    <m/>
    <n v="0.5"/>
    <m/>
    <x v="7"/>
    <x v="3"/>
    <e v="#N/A"/>
    <e v="#N/A"/>
    <e v="#N/A"/>
    <e v="#N/A"/>
    <e v="#N/A"/>
    <e v="#N/A"/>
    <m/>
    <m/>
  </r>
  <r>
    <x v="56"/>
    <x v="56"/>
    <s v="IN67"/>
    <n v="0"/>
    <n v="120"/>
    <n v="0"/>
    <n v="45"/>
    <n v="57"/>
    <n v="0"/>
    <n v="279"/>
    <n v="279"/>
    <n v="288"/>
    <n v="-48"/>
    <n v="48"/>
    <m/>
    <n v="1.166666666666667"/>
    <m/>
    <x v="8"/>
    <x v="1"/>
    <e v="#N/A"/>
    <e v="#N/A"/>
    <e v="#N/A"/>
    <e v="#N/A"/>
    <e v="#N/A"/>
    <e v="#N/A"/>
    <m/>
    <m/>
  </r>
  <r>
    <x v="56"/>
    <x v="56"/>
    <s v="IN68"/>
    <n v="0"/>
    <n v="300"/>
    <n v="0"/>
    <n v="678"/>
    <n v="471"/>
    <n v="0"/>
    <n v="525"/>
    <n v="393"/>
    <n v="1224"/>
    <n v="228"/>
    <n v="-228"/>
    <m/>
    <n v="0.8137254901960784"/>
    <m/>
    <x v="9"/>
    <x v="1"/>
    <e v="#N/A"/>
    <e v="#N/A"/>
    <e v="#N/A"/>
    <e v="#N/A"/>
    <e v="#N/A"/>
    <e v="#N/A"/>
    <m/>
    <m/>
  </r>
  <r>
    <x v="56"/>
    <x v="56"/>
    <s v="IN69"/>
    <n v="0"/>
    <n v="501"/>
    <n v="0"/>
    <n v="297"/>
    <n v="252"/>
    <n v="0"/>
    <n v="390"/>
    <n v="345"/>
    <n v="650"/>
    <n v="8"/>
    <n v="-8"/>
    <m/>
    <n v="0.9876923076923076"/>
    <m/>
    <x v="10"/>
    <x v="4"/>
    <e v="#N/A"/>
    <e v="#N/A"/>
    <e v="#N/A"/>
    <e v="#N/A"/>
    <e v="#N/A"/>
    <e v="#N/A"/>
    <m/>
    <m/>
  </r>
  <r>
    <x v="56"/>
    <x v="56"/>
    <s v="IN70"/>
    <n v="0"/>
    <n v="303"/>
    <n v="180"/>
    <n v="249"/>
    <n v="108"/>
    <n v="0"/>
    <n v="300"/>
    <n v="414"/>
    <n v="400"/>
    <n v="-188"/>
    <n v="188"/>
    <m/>
    <n v="1.47"/>
    <m/>
    <x v="11"/>
    <x v="4"/>
    <e v="#N/A"/>
    <e v="#N/A"/>
    <e v="#N/A"/>
    <e v="#N/A"/>
    <e v="#N/A"/>
    <e v="#N/A"/>
    <m/>
    <m/>
  </r>
  <r>
    <x v="56"/>
    <x v="56"/>
    <s v="IN71"/>
    <n v="0"/>
    <n v="150"/>
    <n v="267"/>
    <n v="369"/>
    <n v="342"/>
    <n v="0"/>
    <n v="249"/>
    <n v="477"/>
    <n v="1200"/>
    <n v="342"/>
    <n v="-342"/>
    <m/>
    <n v="0.715"/>
    <m/>
    <x v="12"/>
    <x v="4"/>
    <e v="#N/A"/>
    <e v="#N/A"/>
    <e v="#N/A"/>
    <e v="#N/A"/>
    <e v="#N/A"/>
    <e v="#N/A"/>
    <m/>
    <m/>
  </r>
  <r>
    <x v="56"/>
    <x v="56"/>
    <s v="IN72"/>
    <n v="0"/>
    <n v="138"/>
    <n v="0"/>
    <n v="12"/>
    <n v="3"/>
    <n v="0"/>
    <n v="138"/>
    <n v="138"/>
    <n v="75"/>
    <n v="-66"/>
    <n v="66"/>
    <m/>
    <n v="1.88"/>
    <m/>
    <x v="13"/>
    <x v="3"/>
    <e v="#N/A"/>
    <e v="#N/A"/>
    <e v="#N/A"/>
    <e v="#N/A"/>
    <e v="#N/A"/>
    <e v="#N/A"/>
    <m/>
    <m/>
  </r>
  <r>
    <x v="56"/>
    <x v="56"/>
    <s v="IN73"/>
    <n v="0"/>
    <n v="6"/>
    <n v="0"/>
    <n v="15"/>
    <n v="15"/>
    <n v="0"/>
    <n v="21"/>
    <n v="21"/>
    <n v="56"/>
    <n v="20"/>
    <n v="-20"/>
    <m/>
    <n v="0.6428571428571429"/>
    <m/>
    <x v="14"/>
    <x v="3"/>
    <e v="#N/A"/>
    <e v="#N/A"/>
    <e v="#N/A"/>
    <e v="#N/A"/>
    <e v="#N/A"/>
    <e v="#N/A"/>
    <m/>
    <m/>
  </r>
  <r>
    <x v="56"/>
    <x v="56"/>
    <s v="IN74"/>
    <n v="0"/>
    <n v="0"/>
    <n v="0"/>
    <n v="0"/>
    <n v="0"/>
    <n v="0"/>
    <n v="0"/>
    <n v="0"/>
    <n v="0"/>
    <n v="0"/>
    <n v="0"/>
    <m/>
    <s v=""/>
    <m/>
    <x v="15"/>
    <x v="5"/>
    <e v="#N/A"/>
    <e v="#N/A"/>
    <e v="#N/A"/>
    <e v="#N/A"/>
    <e v="#N/A"/>
    <e v="#N/A"/>
    <m/>
    <m/>
  </r>
  <r>
    <x v="56"/>
    <x v="56"/>
    <s v="IN75"/>
    <n v="0"/>
    <n v="0"/>
    <n v="0"/>
    <n v="78"/>
    <n v="60"/>
    <n v="0"/>
    <n v="45"/>
    <n v="45"/>
    <n v="100"/>
    <n v="-5"/>
    <n v="5"/>
    <m/>
    <n v="1.05"/>
    <m/>
    <x v="16"/>
    <x v="2"/>
    <e v="#N/A"/>
    <e v="#N/A"/>
    <e v="#N/A"/>
    <e v="#N/A"/>
    <e v="#N/A"/>
    <e v="#N/A"/>
    <m/>
    <m/>
  </r>
  <r>
    <x v="56"/>
    <x v="56"/>
    <s v="IN76"/>
    <n v="0"/>
    <n v="192"/>
    <n v="5"/>
    <n v="156"/>
    <n v="120"/>
    <n v="0"/>
    <n v="186"/>
    <n v="191"/>
    <n v="400"/>
    <n v="89"/>
    <n v="-89"/>
    <m/>
    <n v="0.7775"/>
    <m/>
    <x v="17"/>
    <x v="2"/>
    <e v="#N/A"/>
    <e v="#N/A"/>
    <e v="#N/A"/>
    <e v="#N/A"/>
    <e v="#N/A"/>
    <e v="#N/A"/>
    <m/>
    <m/>
  </r>
  <r>
    <x v="56"/>
    <x v="56"/>
    <s v="IN77"/>
    <n v="0"/>
    <n v="0"/>
    <n v="0"/>
    <n v="0"/>
    <n v="0"/>
    <n v="0"/>
    <n v="0"/>
    <n v="0"/>
    <n v="0"/>
    <n v="0"/>
    <n v="0"/>
    <m/>
    <s v=""/>
    <m/>
    <x v="18"/>
    <x v="1"/>
    <e v="#N/A"/>
    <e v="#N/A"/>
    <e v="#N/A"/>
    <e v="#N/A"/>
    <e v="#N/A"/>
    <e v="#N/A"/>
    <m/>
    <m/>
  </r>
  <r>
    <x v="56"/>
    <x v="56"/>
    <s v="IN78"/>
    <n v="0"/>
    <n v="0"/>
    <n v="0"/>
    <n v="144"/>
    <n v="117"/>
    <n v="0"/>
    <n v="159"/>
    <n v="147"/>
    <n v="600"/>
    <n v="324"/>
    <n v="-324"/>
    <m/>
    <n v="0.46"/>
    <m/>
    <x v="19"/>
    <x v="2"/>
    <e v="#N/A"/>
    <e v="#N/A"/>
    <e v="#N/A"/>
    <e v="#N/A"/>
    <e v="#N/A"/>
    <e v="#N/A"/>
    <m/>
    <m/>
  </r>
  <r>
    <x v="56"/>
    <x v="56"/>
    <s v="IN79"/>
    <n v="0"/>
    <n v="90"/>
    <n v="0"/>
    <n v="48"/>
    <n v="9"/>
    <n v="0"/>
    <n v="81"/>
    <n v="72"/>
    <n v="84"/>
    <n v="-6"/>
    <n v="6"/>
    <m/>
    <n v="1.071428571428571"/>
    <m/>
    <x v="20"/>
    <x v="1"/>
    <e v="#N/A"/>
    <e v="#N/A"/>
    <e v="#N/A"/>
    <e v="#N/A"/>
    <e v="#N/A"/>
    <e v="#N/A"/>
    <m/>
    <m/>
  </r>
  <r>
    <x v="56"/>
    <x v="56"/>
    <s v="IN80"/>
    <n v="0"/>
    <n v="150"/>
    <n v="0"/>
    <n v="140"/>
    <n v="132"/>
    <n v="0"/>
    <n v="297"/>
    <n v="291"/>
    <n v="500"/>
    <n v="71"/>
    <n v="-71"/>
    <m/>
    <n v="0.858"/>
    <m/>
    <x v="21"/>
    <x v="2"/>
    <e v="#N/A"/>
    <e v="#N/A"/>
    <e v="#N/A"/>
    <e v="#N/A"/>
    <e v="#N/A"/>
    <e v="#N/A"/>
    <m/>
    <m/>
  </r>
  <r>
    <x v="56"/>
    <x v="56"/>
    <s v="IN81"/>
    <n v="0"/>
    <n v="813"/>
    <n v="0"/>
    <n v="978"/>
    <n v="741"/>
    <n v="0"/>
    <n v="980"/>
    <n v="923"/>
    <n v="2400"/>
    <n v="679"/>
    <n v="-679"/>
    <m/>
    <n v="0.7170833333333333"/>
    <m/>
    <x v="22"/>
    <x v="1"/>
    <e v="#N/A"/>
    <e v="#N/A"/>
    <e v="#N/A"/>
    <e v="#N/A"/>
    <e v="#N/A"/>
    <e v="#N/A"/>
    <m/>
    <m/>
  </r>
  <r>
    <x v="56"/>
    <x v="56"/>
    <s v="IN82"/>
    <n v="0"/>
    <n v="690"/>
    <n v="0"/>
    <n v="0"/>
    <n v="0"/>
    <n v="0"/>
    <n v="1521"/>
    <n v="1521"/>
    <n v="0"/>
    <n v="-1521"/>
    <n v="1521"/>
    <m/>
    <s v=""/>
    <m/>
    <x v="23"/>
    <x v="6"/>
    <e v="#N/A"/>
    <e v="#N/A"/>
    <e v="#N/A"/>
    <e v="#N/A"/>
    <e v="#N/A"/>
    <e v="#N/A"/>
    <m/>
    <m/>
  </r>
  <r>
    <x v="56"/>
    <x v="56"/>
    <s v="IN83"/>
    <n v="0"/>
    <n v="0"/>
    <n v="159"/>
    <n v="87"/>
    <n v="81"/>
    <n v="0"/>
    <n v="162"/>
    <n v="309"/>
    <n v="360"/>
    <n v="-42"/>
    <n v="42"/>
    <m/>
    <n v="1.116666666666667"/>
    <m/>
    <x v="24"/>
    <x v="1"/>
    <e v="#N/A"/>
    <e v="#N/A"/>
    <e v="#N/A"/>
    <e v="#N/A"/>
    <e v="#N/A"/>
    <e v="#N/A"/>
    <m/>
    <m/>
  </r>
  <r>
    <x v="56"/>
    <x v="56"/>
    <s v="IN84"/>
    <n v="0"/>
    <n v="0"/>
    <n v="0"/>
    <n v="21"/>
    <n v="12"/>
    <n v="0"/>
    <n v="45"/>
    <n v="36"/>
    <n v="44"/>
    <n v="-13"/>
    <n v="13"/>
    <m/>
    <n v="1.295454545454545"/>
    <m/>
    <x v="25"/>
    <x v="1"/>
    <e v="#N/A"/>
    <e v="#N/A"/>
    <e v="#N/A"/>
    <e v="#N/A"/>
    <e v="#N/A"/>
    <e v="#N/A"/>
    <m/>
    <m/>
  </r>
  <r>
    <x v="56"/>
    <x v="56"/>
    <s v="IN85"/>
    <n v="0"/>
    <n v="0"/>
    <n v="0"/>
    <n v="0"/>
    <n v="0"/>
    <n v="0"/>
    <n v="0"/>
    <n v="0"/>
    <n v="0"/>
    <n v="0"/>
    <n v="0"/>
    <m/>
    <s v=""/>
    <m/>
    <x v="26"/>
    <x v="3"/>
    <e v="#N/A"/>
    <e v="#N/A"/>
    <e v="#N/A"/>
    <e v="#N/A"/>
    <e v="#N/A"/>
    <e v="#N/A"/>
    <m/>
    <m/>
  </r>
  <r>
    <x v="56"/>
    <x v="56"/>
    <s v="IN86"/>
    <n v="0"/>
    <n v="0"/>
    <n v="0"/>
    <n v="27"/>
    <n v="24"/>
    <n v="0"/>
    <n v="21"/>
    <n v="21"/>
    <n v="50"/>
    <n v="5"/>
    <n v="-5"/>
    <m/>
    <n v="0.9"/>
    <m/>
    <x v="27"/>
    <x v="3"/>
    <e v="#N/A"/>
    <e v="#N/A"/>
    <e v="#N/A"/>
    <e v="#N/A"/>
    <e v="#N/A"/>
    <e v="#N/A"/>
    <m/>
    <m/>
  </r>
  <r>
    <x v="56"/>
    <x v="56"/>
    <s v="IN87"/>
    <n v="0"/>
    <n v="438"/>
    <n v="0"/>
    <n v="156"/>
    <n v="123"/>
    <n v="0"/>
    <n v="318"/>
    <n v="315"/>
    <n v="220"/>
    <n v="-221"/>
    <n v="221"/>
    <m/>
    <n v="2.004545454545454"/>
    <m/>
    <x v="28"/>
    <x v="4"/>
    <e v="#N/A"/>
    <e v="#N/A"/>
    <e v="#N/A"/>
    <e v="#N/A"/>
    <e v="#N/A"/>
    <e v="#N/A"/>
    <m/>
    <m/>
  </r>
  <r>
    <x v="56"/>
    <x v="56"/>
    <s v="IN88"/>
    <n v="0"/>
    <n v="0"/>
    <n v="0"/>
    <n v="15"/>
    <n v="15"/>
    <n v="0"/>
    <n v="18"/>
    <n v="18"/>
    <n v="0"/>
    <n v="-33"/>
    <n v="33"/>
    <m/>
    <s v=""/>
    <m/>
    <x v="29"/>
    <x v="2"/>
    <e v="#N/A"/>
    <e v="#N/A"/>
    <e v="#N/A"/>
    <e v="#N/A"/>
    <e v="#N/A"/>
    <e v="#N/A"/>
    <m/>
    <m/>
  </r>
  <r>
    <x v="56"/>
    <x v="56"/>
    <s v="IN89"/>
    <n v="0"/>
    <n v="0"/>
    <n v="0"/>
    <n v="48"/>
    <n v="30"/>
    <n v="0"/>
    <n v="38"/>
    <n v="23"/>
    <n v="150"/>
    <n v="82"/>
    <n v="-82"/>
    <m/>
    <n v="0.4533333333333333"/>
    <m/>
    <x v="30"/>
    <x v="4"/>
    <e v="#N/A"/>
    <e v="#N/A"/>
    <e v="#N/A"/>
    <e v="#N/A"/>
    <e v="#N/A"/>
    <e v="#N/A"/>
    <m/>
    <m/>
  </r>
  <r>
    <x v="56"/>
    <x v="56"/>
    <s v="IN90"/>
    <n v="0"/>
    <n v="0"/>
    <n v="0"/>
    <n v="0"/>
    <n v="0"/>
    <n v="0"/>
    <n v="0"/>
    <n v="0"/>
    <n v="0"/>
    <n v="0"/>
    <n v="0"/>
    <m/>
    <s v=""/>
    <m/>
    <x v="31"/>
    <x v="5"/>
    <e v="#N/A"/>
    <e v="#N/A"/>
    <e v="#N/A"/>
    <e v="#N/A"/>
    <e v="#N/A"/>
    <e v="#N/A"/>
    <m/>
    <m/>
  </r>
  <r>
    <x v="56"/>
    <x v="56"/>
    <s v="IN91"/>
    <n v="0"/>
    <n v="0"/>
    <n v="0"/>
    <n v="0"/>
    <n v="0"/>
    <n v="0"/>
    <n v="0"/>
    <n v="0"/>
    <n v="0"/>
    <n v="0"/>
    <n v="0"/>
    <m/>
    <s v=""/>
    <m/>
    <x v="32"/>
    <x v="3"/>
    <e v="#N/A"/>
    <e v="#N/A"/>
    <e v="#N/A"/>
    <e v="#N/A"/>
    <e v="#N/A"/>
    <e v="#N/A"/>
    <m/>
    <m/>
  </r>
  <r>
    <x v="56"/>
    <x v="56"/>
    <s v="IN92"/>
    <n v="0"/>
    <n v="0"/>
    <n v="0"/>
    <n v="0"/>
    <n v="0"/>
    <n v="0"/>
    <n v="33"/>
    <n v="33"/>
    <n v="0"/>
    <n v="-33"/>
    <n v="33"/>
    <m/>
    <s v=""/>
    <m/>
    <x v="33"/>
    <x v="2"/>
    <e v="#N/A"/>
    <e v="#N/A"/>
    <e v="#N/A"/>
    <e v="#N/A"/>
    <e v="#N/A"/>
    <e v="#N/A"/>
    <m/>
    <m/>
  </r>
  <r>
    <x v="56"/>
    <x v="56"/>
    <s v="IN93"/>
    <n v="0"/>
    <n v="0"/>
    <n v="0"/>
    <n v="0"/>
    <n v="0"/>
    <n v="0"/>
    <n v="9"/>
    <n v="9"/>
    <n v="0"/>
    <n v="-9"/>
    <n v="9"/>
    <m/>
    <s v=""/>
    <m/>
    <x v="34"/>
    <x v="2"/>
    <e v="#N/A"/>
    <e v="#N/A"/>
    <e v="#N/A"/>
    <e v="#N/A"/>
    <e v="#N/A"/>
    <e v="#N/A"/>
    <m/>
    <m/>
  </r>
  <r>
    <x v="56"/>
    <x v="56"/>
    <s v="IN94"/>
    <n v="0"/>
    <n v="0"/>
    <n v="0"/>
    <n v="21"/>
    <n v="0"/>
    <n v="0"/>
    <n v="9"/>
    <n v="9"/>
    <n v="0"/>
    <n v="-9"/>
    <n v="9"/>
    <m/>
    <s v=""/>
    <m/>
    <x v="35"/>
    <x v="2"/>
    <e v="#N/A"/>
    <e v="#N/A"/>
    <e v="#N/A"/>
    <e v="#N/A"/>
    <e v="#N/A"/>
    <e v="#N/A"/>
    <m/>
    <m/>
  </r>
  <r>
    <x v="56"/>
    <x v="56"/>
    <s v="IN95"/>
    <n v="0"/>
    <n v="23787"/>
    <n v="0"/>
    <n v="0"/>
    <n v="0"/>
    <n v="0"/>
    <n v="21507"/>
    <n v="21507"/>
    <n v="0"/>
    <n v="-21507"/>
    <n v="21507"/>
    <m/>
    <s v=""/>
    <m/>
    <x v="36"/>
    <x v="7"/>
    <e v="#N/A"/>
    <e v="#N/A"/>
    <e v="#N/A"/>
    <e v="#N/A"/>
    <e v="#N/A"/>
    <e v="#N/A"/>
    <m/>
    <m/>
  </r>
  <r>
    <x v="56"/>
    <x v="56"/>
    <s v="IN96"/>
    <n v="0"/>
    <n v="0"/>
    <n v="0"/>
    <n v="0"/>
    <n v="0"/>
    <n v="0"/>
    <n v="0"/>
    <n v="0"/>
    <n v="0"/>
    <n v="0"/>
    <n v="0"/>
    <m/>
    <s v=""/>
    <m/>
    <x v="20"/>
    <x v="0"/>
    <e v="#N/A"/>
    <e v="#N/A"/>
    <e v="#N/A"/>
    <e v="#N/A"/>
    <e v="#N/A"/>
    <e v="#N/A"/>
    <m/>
    <m/>
  </r>
  <r>
    <x v="56"/>
    <x v="56"/>
    <s v="IN97"/>
    <n v="0"/>
    <n v="984"/>
    <n v="2589"/>
    <n v="0"/>
    <n v="0"/>
    <n v="0"/>
    <n v="329"/>
    <n v="2918"/>
    <n v="0"/>
    <n v="-2918"/>
    <n v="2918"/>
    <m/>
    <s v=""/>
    <m/>
    <x v="37"/>
    <x v="8"/>
    <e v="#N/A"/>
    <e v="#N/A"/>
    <e v="#N/A"/>
    <e v="#N/A"/>
    <e v="#N/A"/>
    <e v="#N/A"/>
    <m/>
    <m/>
  </r>
  <r>
    <x v="57"/>
    <x v="57"/>
    <s v="IN15"/>
    <n v="0"/>
    <n v="0"/>
    <n v="0"/>
    <n v="0"/>
    <n v="0"/>
    <n v="0"/>
    <n v="0"/>
    <n v="0"/>
    <n v="0"/>
    <n v="0"/>
    <n v="0"/>
    <m/>
    <s v=""/>
    <m/>
    <x v="0"/>
    <x v="0"/>
    <e v="#N/A"/>
    <e v="#N/A"/>
    <e v="#N/A"/>
    <e v="#N/A"/>
    <e v="#N/A"/>
    <e v="#N/A"/>
    <m/>
    <m/>
  </r>
  <r>
    <x v="57"/>
    <x v="57"/>
    <s v="IN60"/>
    <n v="0"/>
    <n v="420"/>
    <n v="0"/>
    <n v="564"/>
    <n v="531"/>
    <n v="0"/>
    <n v="31"/>
    <n v="23"/>
    <n v="600"/>
    <n v="38"/>
    <n v="-38"/>
    <m/>
    <n v="0.9366666666666666"/>
    <m/>
    <x v="1"/>
    <x v="1"/>
    <e v="#N/A"/>
    <e v="#N/A"/>
    <e v="#N/A"/>
    <e v="#N/A"/>
    <e v="#N/A"/>
    <e v="#N/A"/>
    <m/>
    <m/>
  </r>
  <r>
    <x v="57"/>
    <x v="57"/>
    <s v="IN61"/>
    <n v="0"/>
    <n v="180"/>
    <n v="0"/>
    <n v="300"/>
    <n v="288"/>
    <n v="0"/>
    <n v="138"/>
    <n v="114"/>
    <n v="800"/>
    <n v="374"/>
    <n v="-374"/>
    <m/>
    <n v="0.5325"/>
    <m/>
    <x v="2"/>
    <x v="2"/>
    <e v="#N/A"/>
    <e v="#N/A"/>
    <e v="#N/A"/>
    <e v="#N/A"/>
    <e v="#N/A"/>
    <e v="#N/A"/>
    <m/>
    <m/>
  </r>
  <r>
    <x v="57"/>
    <x v="57"/>
    <s v="IN62"/>
    <n v="0"/>
    <n v="0"/>
    <n v="0"/>
    <n v="150"/>
    <n v="114"/>
    <n v="0"/>
    <n v="1668"/>
    <n v="1668"/>
    <n v="400"/>
    <n v="-1382"/>
    <n v="1382"/>
    <m/>
    <n v="4.455"/>
    <m/>
    <x v="3"/>
    <x v="3"/>
    <e v="#N/A"/>
    <e v="#N/A"/>
    <e v="#N/A"/>
    <e v="#N/A"/>
    <e v="#N/A"/>
    <e v="#N/A"/>
    <m/>
    <m/>
  </r>
  <r>
    <x v="57"/>
    <x v="57"/>
    <s v="IN63"/>
    <n v="0"/>
    <n v="0"/>
    <n v="0"/>
    <n v="66"/>
    <n v="60"/>
    <n v="0"/>
    <n v="486"/>
    <n v="486"/>
    <n v="250"/>
    <n v="-296"/>
    <n v="296"/>
    <m/>
    <n v="2.184"/>
    <m/>
    <x v="4"/>
    <x v="4"/>
    <e v="#N/A"/>
    <e v="#N/A"/>
    <e v="#N/A"/>
    <e v="#N/A"/>
    <e v="#N/A"/>
    <e v="#N/A"/>
    <m/>
    <m/>
  </r>
  <r>
    <x v="57"/>
    <x v="57"/>
    <s v="IN64"/>
    <n v="0"/>
    <n v="252"/>
    <n v="0"/>
    <n v="364"/>
    <n v="282"/>
    <n v="0"/>
    <n v="576"/>
    <n v="552"/>
    <n v="500"/>
    <n v="-358"/>
    <n v="358"/>
    <m/>
    <n v="1.716"/>
    <m/>
    <x v="5"/>
    <x v="4"/>
    <e v="#N/A"/>
    <e v="#N/A"/>
    <e v="#N/A"/>
    <e v="#N/A"/>
    <e v="#N/A"/>
    <e v="#N/A"/>
    <m/>
    <m/>
  </r>
  <r>
    <x v="57"/>
    <x v="57"/>
    <s v="IN65"/>
    <n v="0"/>
    <n v="186"/>
    <n v="0"/>
    <n v="90"/>
    <n v="54"/>
    <n v="0"/>
    <n v="355"/>
    <n v="355"/>
    <n v="500"/>
    <n v="91"/>
    <n v="-91"/>
    <m/>
    <n v="0.8179999999999999"/>
    <m/>
    <x v="6"/>
    <x v="2"/>
    <e v="#N/A"/>
    <e v="#N/A"/>
    <e v="#N/A"/>
    <e v="#N/A"/>
    <e v="#N/A"/>
    <e v="#N/A"/>
    <m/>
    <m/>
  </r>
  <r>
    <x v="57"/>
    <x v="57"/>
    <s v="IN66"/>
    <n v="0"/>
    <n v="0"/>
    <n v="0"/>
    <n v="60"/>
    <n v="30"/>
    <n v="0"/>
    <n v="168"/>
    <n v="168"/>
    <n v="200"/>
    <n v="2"/>
    <n v="-2"/>
    <m/>
    <n v="0.99"/>
    <m/>
    <x v="7"/>
    <x v="3"/>
    <e v="#N/A"/>
    <e v="#N/A"/>
    <e v="#N/A"/>
    <e v="#N/A"/>
    <e v="#N/A"/>
    <e v="#N/A"/>
    <m/>
    <m/>
  </r>
  <r>
    <x v="57"/>
    <x v="57"/>
    <s v="IN67"/>
    <n v="0"/>
    <n v="354"/>
    <n v="0"/>
    <n v="102"/>
    <n v="54"/>
    <n v="0"/>
    <n v="384"/>
    <n v="384"/>
    <n v="240"/>
    <n v="-198"/>
    <n v="198"/>
    <m/>
    <n v="1.825"/>
    <m/>
    <x v="8"/>
    <x v="1"/>
    <e v="#N/A"/>
    <e v="#N/A"/>
    <e v="#N/A"/>
    <e v="#N/A"/>
    <e v="#N/A"/>
    <e v="#N/A"/>
    <m/>
    <m/>
  </r>
  <r>
    <x v="57"/>
    <x v="57"/>
    <s v="IN68"/>
    <n v="0"/>
    <n v="0"/>
    <n v="0"/>
    <n v="336"/>
    <n v="222"/>
    <n v="0"/>
    <n v="960"/>
    <n v="960"/>
    <n v="1165"/>
    <n v="-17"/>
    <n v="17"/>
    <m/>
    <n v="1.014592274678112"/>
    <m/>
    <x v="9"/>
    <x v="1"/>
    <e v="#N/A"/>
    <e v="#N/A"/>
    <e v="#N/A"/>
    <e v="#N/A"/>
    <e v="#N/A"/>
    <e v="#N/A"/>
    <m/>
    <m/>
  </r>
  <r>
    <x v="57"/>
    <x v="57"/>
    <s v="IN69"/>
    <n v="0"/>
    <n v="0"/>
    <n v="0"/>
    <n v="204"/>
    <n v="126"/>
    <n v="0"/>
    <n v="768"/>
    <n v="708"/>
    <n v="700"/>
    <n v="-194"/>
    <n v="194"/>
    <m/>
    <n v="1.277142857142857"/>
    <m/>
    <x v="10"/>
    <x v="4"/>
    <e v="#N/A"/>
    <e v="#N/A"/>
    <e v="#N/A"/>
    <e v="#N/A"/>
    <e v="#N/A"/>
    <e v="#N/A"/>
    <m/>
    <m/>
  </r>
  <r>
    <x v="57"/>
    <x v="57"/>
    <s v="IN70"/>
    <n v="0"/>
    <n v="102"/>
    <n v="0"/>
    <n v="36"/>
    <n v="18"/>
    <n v="0"/>
    <n v="456"/>
    <n v="438"/>
    <n v="250"/>
    <n v="-224"/>
    <n v="224"/>
    <m/>
    <n v="1.896"/>
    <m/>
    <x v="11"/>
    <x v="4"/>
    <e v="#N/A"/>
    <e v="#N/A"/>
    <e v="#N/A"/>
    <e v="#N/A"/>
    <e v="#N/A"/>
    <e v="#N/A"/>
    <m/>
    <m/>
  </r>
  <r>
    <x v="57"/>
    <x v="57"/>
    <s v="IN71"/>
    <n v="0"/>
    <n v="504"/>
    <n v="0"/>
    <n v="378"/>
    <n v="270"/>
    <n v="0"/>
    <n v="900"/>
    <n v="858"/>
    <n v="1100"/>
    <n v="-70"/>
    <n v="70"/>
    <m/>
    <n v="1.063636363636364"/>
    <m/>
    <x v="12"/>
    <x v="4"/>
    <e v="#N/A"/>
    <e v="#N/A"/>
    <e v="#N/A"/>
    <e v="#N/A"/>
    <e v="#N/A"/>
    <e v="#N/A"/>
    <m/>
    <m/>
  </r>
  <r>
    <x v="57"/>
    <x v="57"/>
    <s v="IN72"/>
    <n v="0"/>
    <n v="0"/>
    <n v="0"/>
    <n v="24"/>
    <n v="0"/>
    <n v="0"/>
    <n v="60"/>
    <n v="60"/>
    <n v="50"/>
    <n v="-10"/>
    <n v="10"/>
    <m/>
    <n v="1.2"/>
    <m/>
    <x v="13"/>
    <x v="3"/>
    <e v="#N/A"/>
    <e v="#N/A"/>
    <e v="#N/A"/>
    <e v="#N/A"/>
    <e v="#N/A"/>
    <e v="#N/A"/>
    <m/>
    <m/>
  </r>
  <r>
    <x v="57"/>
    <x v="57"/>
    <s v="IN73"/>
    <n v="0"/>
    <n v="60"/>
    <n v="0"/>
    <n v="12"/>
    <n v="0"/>
    <n v="0"/>
    <n v="138"/>
    <n v="138"/>
    <n v="150"/>
    <n v="12"/>
    <n v="-12"/>
    <m/>
    <n v="0.92"/>
    <m/>
    <x v="14"/>
    <x v="3"/>
    <e v="#N/A"/>
    <e v="#N/A"/>
    <e v="#N/A"/>
    <e v="#N/A"/>
    <e v="#N/A"/>
    <e v="#N/A"/>
    <m/>
    <m/>
  </r>
  <r>
    <x v="57"/>
    <x v="57"/>
    <s v="IN74"/>
    <n v="0"/>
    <n v="0"/>
    <n v="0"/>
    <n v="0"/>
    <n v="0"/>
    <n v="0"/>
    <n v="0"/>
    <n v="0"/>
    <n v="0"/>
    <n v="0"/>
    <n v="0"/>
    <m/>
    <s v=""/>
    <m/>
    <x v="15"/>
    <x v="5"/>
    <e v="#N/A"/>
    <e v="#N/A"/>
    <e v="#N/A"/>
    <e v="#N/A"/>
    <e v="#N/A"/>
    <e v="#N/A"/>
    <m/>
    <m/>
  </r>
  <r>
    <x v="57"/>
    <x v="57"/>
    <s v="IN75"/>
    <n v="0"/>
    <n v="300"/>
    <n v="0"/>
    <n v="141"/>
    <n v="97"/>
    <n v="0"/>
    <n v="288"/>
    <n v="276"/>
    <n v="120"/>
    <n v="-265"/>
    <n v="265"/>
    <m/>
    <n v="3.208333333333333"/>
    <m/>
    <x v="16"/>
    <x v="2"/>
    <e v="#N/A"/>
    <e v="#N/A"/>
    <e v="#N/A"/>
    <e v="#N/A"/>
    <e v="#N/A"/>
    <e v="#N/A"/>
    <m/>
    <m/>
  </r>
  <r>
    <x v="57"/>
    <x v="57"/>
    <s v="IN76"/>
    <n v="0"/>
    <n v="0"/>
    <n v="0"/>
    <n v="132"/>
    <n v="78"/>
    <n v="0"/>
    <n v="336"/>
    <n v="318"/>
    <n v="400"/>
    <n v="-14"/>
    <n v="14"/>
    <m/>
    <n v="1.035"/>
    <m/>
    <x v="17"/>
    <x v="2"/>
    <e v="#N/A"/>
    <e v="#N/A"/>
    <e v="#N/A"/>
    <e v="#N/A"/>
    <e v="#N/A"/>
    <e v="#N/A"/>
    <m/>
    <m/>
  </r>
  <r>
    <x v="57"/>
    <x v="57"/>
    <s v="IN77"/>
    <n v="0"/>
    <n v="0"/>
    <n v="0"/>
    <n v="0"/>
    <n v="0"/>
    <n v="0"/>
    <n v="0"/>
    <n v="0"/>
    <n v="0"/>
    <n v="0"/>
    <n v="0"/>
    <m/>
    <s v=""/>
    <m/>
    <x v="18"/>
    <x v="1"/>
    <e v="#N/A"/>
    <e v="#N/A"/>
    <e v="#N/A"/>
    <e v="#N/A"/>
    <e v="#N/A"/>
    <e v="#N/A"/>
    <m/>
    <m/>
  </r>
  <r>
    <x v="57"/>
    <x v="57"/>
    <s v="IN78"/>
    <n v="0"/>
    <n v="336"/>
    <n v="0"/>
    <n v="138"/>
    <n v="144"/>
    <n v="0"/>
    <n v="426"/>
    <n v="420"/>
    <n v="1000"/>
    <n v="430"/>
    <n v="-430"/>
    <m/>
    <n v="0.57"/>
    <m/>
    <x v="19"/>
    <x v="2"/>
    <e v="#N/A"/>
    <e v="#N/A"/>
    <e v="#N/A"/>
    <e v="#N/A"/>
    <e v="#N/A"/>
    <e v="#N/A"/>
    <m/>
    <m/>
  </r>
  <r>
    <x v="57"/>
    <x v="57"/>
    <s v="IN79"/>
    <n v="0"/>
    <n v="0"/>
    <n v="0"/>
    <n v="36"/>
    <n v="36"/>
    <n v="0"/>
    <n v="114"/>
    <n v="114"/>
    <n v="180"/>
    <n v="30"/>
    <n v="-30"/>
    <m/>
    <n v="0.8333333333333334"/>
    <m/>
    <x v="20"/>
    <x v="1"/>
    <e v="#N/A"/>
    <e v="#N/A"/>
    <e v="#N/A"/>
    <e v="#N/A"/>
    <e v="#N/A"/>
    <e v="#N/A"/>
    <m/>
    <m/>
  </r>
  <r>
    <x v="57"/>
    <x v="57"/>
    <s v="IN80"/>
    <n v="0"/>
    <n v="510"/>
    <n v="0"/>
    <n v="225"/>
    <n v="192"/>
    <n v="0"/>
    <n v="540"/>
    <n v="540"/>
    <n v="900"/>
    <n v="168"/>
    <n v="-168"/>
    <m/>
    <n v="0.8133333333333334"/>
    <m/>
    <x v="21"/>
    <x v="2"/>
    <e v="#N/A"/>
    <e v="#N/A"/>
    <e v="#N/A"/>
    <e v="#N/A"/>
    <e v="#N/A"/>
    <e v="#N/A"/>
    <m/>
    <m/>
  </r>
  <r>
    <x v="57"/>
    <x v="57"/>
    <s v="IN81"/>
    <n v="0"/>
    <n v="600"/>
    <n v="0"/>
    <n v="606"/>
    <n v="474"/>
    <n v="0"/>
    <n v="420"/>
    <n v="414"/>
    <n v="800"/>
    <n v="-94"/>
    <n v="94"/>
    <m/>
    <n v="1.1175"/>
    <m/>
    <x v="22"/>
    <x v="1"/>
    <e v="#N/A"/>
    <e v="#N/A"/>
    <e v="#N/A"/>
    <e v="#N/A"/>
    <e v="#N/A"/>
    <e v="#N/A"/>
    <m/>
    <m/>
  </r>
  <r>
    <x v="57"/>
    <x v="57"/>
    <s v="IN82"/>
    <n v="0"/>
    <n v="0"/>
    <n v="0"/>
    <n v="60"/>
    <n v="0"/>
    <n v="0"/>
    <n v="12198"/>
    <n v="12198"/>
    <n v="200"/>
    <n v="-11998"/>
    <n v="11998"/>
    <m/>
    <n v="60.99"/>
    <m/>
    <x v="23"/>
    <x v="6"/>
    <e v="#N/A"/>
    <e v="#N/A"/>
    <e v="#N/A"/>
    <e v="#N/A"/>
    <e v="#N/A"/>
    <e v="#N/A"/>
    <m/>
    <m/>
  </r>
  <r>
    <x v="57"/>
    <x v="57"/>
    <s v="IN83"/>
    <n v="0"/>
    <n v="0"/>
    <n v="0"/>
    <n v="60"/>
    <n v="60"/>
    <n v="0"/>
    <n v="168"/>
    <n v="168"/>
    <n v="200"/>
    <n v="-28"/>
    <n v="28"/>
    <m/>
    <n v="1.14"/>
    <m/>
    <x v="24"/>
    <x v="1"/>
    <e v="#N/A"/>
    <e v="#N/A"/>
    <e v="#N/A"/>
    <e v="#N/A"/>
    <e v="#N/A"/>
    <e v="#N/A"/>
    <m/>
    <m/>
  </r>
  <r>
    <x v="57"/>
    <x v="57"/>
    <s v="IN84"/>
    <n v="0"/>
    <n v="0"/>
    <n v="0"/>
    <n v="0"/>
    <n v="0"/>
    <n v="0"/>
    <n v="60"/>
    <n v="60"/>
    <n v="54"/>
    <n v="-6"/>
    <n v="6"/>
    <m/>
    <n v="1.111111111111111"/>
    <m/>
    <x v="25"/>
    <x v="1"/>
    <e v="#N/A"/>
    <e v="#N/A"/>
    <e v="#N/A"/>
    <e v="#N/A"/>
    <e v="#N/A"/>
    <e v="#N/A"/>
    <m/>
    <m/>
  </r>
  <r>
    <x v="57"/>
    <x v="57"/>
    <s v="IN85"/>
    <n v="0"/>
    <n v="0"/>
    <n v="0"/>
    <n v="0"/>
    <n v="0"/>
    <n v="0"/>
    <n v="24"/>
    <n v="24"/>
    <n v="0"/>
    <n v="-24"/>
    <n v="24"/>
    <m/>
    <s v=""/>
    <m/>
    <x v="26"/>
    <x v="3"/>
    <e v="#N/A"/>
    <e v="#N/A"/>
    <e v="#N/A"/>
    <e v="#N/A"/>
    <e v="#N/A"/>
    <e v="#N/A"/>
    <m/>
    <m/>
  </r>
  <r>
    <x v="57"/>
    <x v="57"/>
    <s v="IN86"/>
    <n v="0"/>
    <n v="0"/>
    <n v="0"/>
    <n v="54"/>
    <n v="24"/>
    <n v="0"/>
    <n v="24"/>
    <n v="24"/>
    <n v="100"/>
    <n v="52"/>
    <n v="-52"/>
    <m/>
    <n v="0.48"/>
    <m/>
    <x v="27"/>
    <x v="3"/>
    <e v="#N/A"/>
    <e v="#N/A"/>
    <e v="#N/A"/>
    <e v="#N/A"/>
    <e v="#N/A"/>
    <e v="#N/A"/>
    <m/>
    <m/>
  </r>
  <r>
    <x v="57"/>
    <x v="57"/>
    <s v="IN87"/>
    <n v="0"/>
    <n v="0"/>
    <n v="0"/>
    <n v="43"/>
    <n v="18"/>
    <n v="0"/>
    <n v="324"/>
    <n v="324"/>
    <n v="300"/>
    <n v="-42"/>
    <n v="42"/>
    <m/>
    <n v="1.14"/>
    <m/>
    <x v="28"/>
    <x v="4"/>
    <e v="#N/A"/>
    <e v="#N/A"/>
    <e v="#N/A"/>
    <e v="#N/A"/>
    <e v="#N/A"/>
    <e v="#N/A"/>
    <m/>
    <m/>
  </r>
  <r>
    <x v="57"/>
    <x v="57"/>
    <s v="IN88"/>
    <n v="0"/>
    <n v="0"/>
    <n v="0"/>
    <n v="6"/>
    <n v="6"/>
    <n v="0"/>
    <n v="90"/>
    <n v="90"/>
    <n v="0"/>
    <n v="-96"/>
    <n v="96"/>
    <m/>
    <s v=""/>
    <m/>
    <x v="29"/>
    <x v="2"/>
    <e v="#N/A"/>
    <e v="#N/A"/>
    <e v="#N/A"/>
    <e v="#N/A"/>
    <e v="#N/A"/>
    <e v="#N/A"/>
    <m/>
    <m/>
  </r>
  <r>
    <x v="57"/>
    <x v="57"/>
    <s v="IN89"/>
    <n v="0"/>
    <n v="6"/>
    <n v="0"/>
    <n v="30"/>
    <n v="30"/>
    <n v="0"/>
    <n v="156"/>
    <n v="156"/>
    <n v="175"/>
    <n v="-11"/>
    <n v="11"/>
    <m/>
    <n v="1.062857142857143"/>
    <m/>
    <x v="30"/>
    <x v="4"/>
    <e v="#N/A"/>
    <e v="#N/A"/>
    <e v="#N/A"/>
    <e v="#N/A"/>
    <e v="#N/A"/>
    <e v="#N/A"/>
    <m/>
    <m/>
  </r>
  <r>
    <x v="57"/>
    <x v="57"/>
    <s v="IN90"/>
    <n v="0"/>
    <n v="0"/>
    <n v="0"/>
    <n v="0"/>
    <n v="0"/>
    <n v="0"/>
    <n v="0"/>
    <n v="0"/>
    <n v="0"/>
    <n v="0"/>
    <n v="0"/>
    <m/>
    <s v=""/>
    <m/>
    <x v="31"/>
    <x v="5"/>
    <e v="#N/A"/>
    <e v="#N/A"/>
    <e v="#N/A"/>
    <e v="#N/A"/>
    <e v="#N/A"/>
    <e v="#N/A"/>
    <m/>
    <m/>
  </r>
  <r>
    <x v="57"/>
    <x v="57"/>
    <s v="IN91"/>
    <n v="0"/>
    <n v="0"/>
    <n v="0"/>
    <n v="0"/>
    <n v="0"/>
    <n v="0"/>
    <n v="0"/>
    <n v="0"/>
    <n v="0"/>
    <n v="0"/>
    <n v="0"/>
    <m/>
    <s v=""/>
    <m/>
    <x v="32"/>
    <x v="3"/>
    <e v="#N/A"/>
    <e v="#N/A"/>
    <e v="#N/A"/>
    <e v="#N/A"/>
    <e v="#N/A"/>
    <e v="#N/A"/>
    <m/>
    <m/>
  </r>
  <r>
    <x v="57"/>
    <x v="57"/>
    <s v="IN92"/>
    <n v="0"/>
    <n v="30"/>
    <n v="0"/>
    <n v="24"/>
    <n v="30"/>
    <n v="0"/>
    <n v="0"/>
    <n v="0"/>
    <n v="0"/>
    <n v="-30"/>
    <n v="30"/>
    <m/>
    <s v=""/>
    <m/>
    <x v="33"/>
    <x v="2"/>
    <e v="#N/A"/>
    <e v="#N/A"/>
    <e v="#N/A"/>
    <e v="#N/A"/>
    <e v="#N/A"/>
    <e v="#N/A"/>
    <m/>
    <m/>
  </r>
  <r>
    <x v="57"/>
    <x v="57"/>
    <s v="IN93"/>
    <n v="0"/>
    <n v="0"/>
    <n v="0"/>
    <n v="6"/>
    <n v="0"/>
    <n v="0"/>
    <n v="24"/>
    <n v="24"/>
    <n v="0"/>
    <n v="-24"/>
    <n v="24"/>
    <m/>
    <s v=""/>
    <m/>
    <x v="34"/>
    <x v="2"/>
    <e v="#N/A"/>
    <e v="#N/A"/>
    <e v="#N/A"/>
    <e v="#N/A"/>
    <e v="#N/A"/>
    <e v="#N/A"/>
    <m/>
    <m/>
  </r>
  <r>
    <x v="57"/>
    <x v="57"/>
    <s v="IN94"/>
    <n v="0"/>
    <n v="0"/>
    <n v="0"/>
    <n v="30"/>
    <n v="18"/>
    <n v="0"/>
    <n v="0"/>
    <n v="0"/>
    <n v="0"/>
    <n v="-18"/>
    <n v="18"/>
    <m/>
    <s v=""/>
    <m/>
    <x v="35"/>
    <x v="2"/>
    <e v="#N/A"/>
    <e v="#N/A"/>
    <e v="#N/A"/>
    <e v="#N/A"/>
    <e v="#N/A"/>
    <e v="#N/A"/>
    <m/>
    <m/>
  </r>
  <r>
    <x v="57"/>
    <x v="57"/>
    <s v="IN95"/>
    <n v="0"/>
    <n v="0"/>
    <n v="0"/>
    <n v="0"/>
    <n v="0"/>
    <n v="0"/>
    <n v="23514"/>
    <n v="23514"/>
    <n v="0"/>
    <n v="-23514"/>
    <n v="23514"/>
    <m/>
    <s v=""/>
    <m/>
    <x v="36"/>
    <x v="7"/>
    <e v="#N/A"/>
    <e v="#N/A"/>
    <e v="#N/A"/>
    <e v="#N/A"/>
    <e v="#N/A"/>
    <e v="#N/A"/>
    <m/>
    <m/>
  </r>
  <r>
    <x v="57"/>
    <x v="57"/>
    <s v="IN97"/>
    <n v="0"/>
    <n v="0"/>
    <n v="0"/>
    <n v="0"/>
    <n v="0"/>
    <n v="0"/>
    <n v="8928"/>
    <n v="8928"/>
    <n v="0"/>
    <n v="-8928"/>
    <n v="8928"/>
    <m/>
    <s v=""/>
    <m/>
    <x v="37"/>
    <x v="8"/>
    <e v="#N/A"/>
    <e v="#N/A"/>
    <e v="#N/A"/>
    <e v="#N/A"/>
    <e v="#N/A"/>
    <e v="#N/A"/>
    <m/>
    <m/>
  </r>
  <r>
    <x v="58"/>
    <x v="58"/>
    <s v="IN16"/>
    <n v="0"/>
    <n v="0"/>
    <n v="0"/>
    <n v="0"/>
    <n v="0"/>
    <n v="0"/>
    <n v="0"/>
    <n v="0"/>
    <n v="0"/>
    <n v="0"/>
    <n v="0"/>
    <m/>
    <s v=""/>
    <m/>
    <x v="20"/>
    <x v="0"/>
    <e v="#N/A"/>
    <e v="#N/A"/>
    <e v="#N/A"/>
    <e v="#N/A"/>
    <e v="#N/A"/>
    <e v="#N/A"/>
    <m/>
    <m/>
  </r>
  <r>
    <x v="58"/>
    <x v="58"/>
    <s v="IN60"/>
    <n v="0"/>
    <n v="0"/>
    <n v="0"/>
    <n v="0"/>
    <n v="0"/>
    <n v="0"/>
    <n v="0"/>
    <n v="0"/>
    <n v="0"/>
    <n v="0"/>
    <n v="0"/>
    <m/>
    <s v=""/>
    <m/>
    <x v="1"/>
    <x v="1"/>
    <e v="#N/A"/>
    <e v="#N/A"/>
    <e v="#N/A"/>
    <e v="#N/A"/>
    <e v="#N/A"/>
    <e v="#N/A"/>
    <m/>
    <m/>
  </r>
  <r>
    <x v="58"/>
    <x v="58"/>
    <s v="IN61"/>
    <n v="0"/>
    <n v="0"/>
    <n v="0"/>
    <n v="0"/>
    <n v="0"/>
    <n v="0"/>
    <n v="0"/>
    <n v="0"/>
    <n v="0"/>
    <n v="0"/>
    <n v="0"/>
    <m/>
    <s v=""/>
    <m/>
    <x v="2"/>
    <x v="2"/>
    <e v="#N/A"/>
    <e v="#N/A"/>
    <e v="#N/A"/>
    <e v="#N/A"/>
    <e v="#N/A"/>
    <e v="#N/A"/>
    <m/>
    <m/>
  </r>
  <r>
    <x v="58"/>
    <x v="58"/>
    <s v="IN62"/>
    <n v="0"/>
    <n v="0"/>
    <n v="0"/>
    <n v="0"/>
    <n v="0"/>
    <n v="0"/>
    <n v="0"/>
    <n v="0"/>
    <n v="0"/>
    <n v="0"/>
    <n v="0"/>
    <m/>
    <s v=""/>
    <m/>
    <x v="3"/>
    <x v="3"/>
    <e v="#N/A"/>
    <e v="#N/A"/>
    <e v="#N/A"/>
    <e v="#N/A"/>
    <e v="#N/A"/>
    <e v="#N/A"/>
    <m/>
    <m/>
  </r>
  <r>
    <x v="58"/>
    <x v="58"/>
    <s v="IN63"/>
    <n v="0"/>
    <n v="0"/>
    <n v="0"/>
    <n v="18"/>
    <n v="0"/>
    <n v="0"/>
    <n v="0"/>
    <n v="0"/>
    <n v="0"/>
    <n v="0"/>
    <n v="0"/>
    <m/>
    <s v=""/>
    <m/>
    <x v="4"/>
    <x v="4"/>
    <e v="#N/A"/>
    <e v="#N/A"/>
    <e v="#N/A"/>
    <e v="#N/A"/>
    <e v="#N/A"/>
    <e v="#N/A"/>
    <m/>
    <m/>
  </r>
  <r>
    <x v="58"/>
    <x v="58"/>
    <s v="IN64"/>
    <n v="0"/>
    <n v="0"/>
    <n v="0"/>
    <n v="0"/>
    <n v="0"/>
    <n v="0"/>
    <n v="0"/>
    <n v="0"/>
    <n v="0"/>
    <n v="0"/>
    <n v="0"/>
    <m/>
    <s v=""/>
    <m/>
    <x v="5"/>
    <x v="4"/>
    <e v="#N/A"/>
    <e v="#N/A"/>
    <e v="#N/A"/>
    <e v="#N/A"/>
    <e v="#N/A"/>
    <e v="#N/A"/>
    <m/>
    <m/>
  </r>
  <r>
    <x v="58"/>
    <x v="58"/>
    <s v="IN65"/>
    <n v="0"/>
    <n v="0"/>
    <n v="0"/>
    <n v="0"/>
    <n v="0"/>
    <n v="0"/>
    <n v="0"/>
    <n v="0"/>
    <n v="0"/>
    <n v="0"/>
    <n v="0"/>
    <m/>
    <s v=""/>
    <m/>
    <x v="6"/>
    <x v="2"/>
    <e v="#N/A"/>
    <e v="#N/A"/>
    <e v="#N/A"/>
    <e v="#N/A"/>
    <e v="#N/A"/>
    <e v="#N/A"/>
    <m/>
    <m/>
  </r>
  <r>
    <x v="58"/>
    <x v="58"/>
    <s v="IN66"/>
    <n v="0"/>
    <n v="0"/>
    <n v="0"/>
    <n v="0"/>
    <n v="0"/>
    <n v="0"/>
    <n v="0"/>
    <n v="0"/>
    <n v="0"/>
    <n v="0"/>
    <n v="0"/>
    <m/>
    <s v=""/>
    <m/>
    <x v="7"/>
    <x v="3"/>
    <e v="#N/A"/>
    <e v="#N/A"/>
    <e v="#N/A"/>
    <e v="#N/A"/>
    <e v="#N/A"/>
    <e v="#N/A"/>
    <m/>
    <m/>
  </r>
  <r>
    <x v="58"/>
    <x v="58"/>
    <s v="IN67"/>
    <n v="0"/>
    <n v="0"/>
    <n v="0"/>
    <n v="0"/>
    <n v="0"/>
    <n v="0"/>
    <n v="0"/>
    <n v="0"/>
    <n v="0"/>
    <n v="0"/>
    <n v="0"/>
    <m/>
    <s v=""/>
    <m/>
    <x v="8"/>
    <x v="1"/>
    <e v="#N/A"/>
    <e v="#N/A"/>
    <e v="#N/A"/>
    <e v="#N/A"/>
    <e v="#N/A"/>
    <e v="#N/A"/>
    <m/>
    <m/>
  </r>
  <r>
    <x v="58"/>
    <x v="58"/>
    <s v="IN68"/>
    <n v="0"/>
    <n v="0"/>
    <n v="0"/>
    <n v="0"/>
    <n v="0"/>
    <n v="0"/>
    <n v="0"/>
    <n v="0"/>
    <n v="0"/>
    <n v="0"/>
    <n v="0"/>
    <m/>
    <s v=""/>
    <m/>
    <x v="9"/>
    <x v="1"/>
    <e v="#N/A"/>
    <e v="#N/A"/>
    <e v="#N/A"/>
    <e v="#N/A"/>
    <e v="#N/A"/>
    <e v="#N/A"/>
    <m/>
    <m/>
  </r>
  <r>
    <x v="58"/>
    <x v="58"/>
    <s v="IN69"/>
    <n v="0"/>
    <n v="0"/>
    <n v="6"/>
    <n v="102"/>
    <n v="0"/>
    <n v="0"/>
    <n v="0"/>
    <n v="6"/>
    <n v="0"/>
    <n v="-6"/>
    <n v="6"/>
    <m/>
    <s v=""/>
    <m/>
    <x v="10"/>
    <x v="4"/>
    <e v="#N/A"/>
    <e v="#N/A"/>
    <e v="#N/A"/>
    <e v="#N/A"/>
    <e v="#N/A"/>
    <e v="#N/A"/>
    <m/>
    <m/>
  </r>
  <r>
    <x v="58"/>
    <x v="58"/>
    <s v="IN70"/>
    <n v="0"/>
    <n v="0"/>
    <n v="0"/>
    <n v="0"/>
    <n v="0"/>
    <n v="0"/>
    <n v="0"/>
    <n v="0"/>
    <n v="0"/>
    <n v="0"/>
    <n v="0"/>
    <m/>
    <s v=""/>
    <m/>
    <x v="11"/>
    <x v="4"/>
    <e v="#N/A"/>
    <e v="#N/A"/>
    <e v="#N/A"/>
    <e v="#N/A"/>
    <e v="#N/A"/>
    <e v="#N/A"/>
    <m/>
    <m/>
  </r>
  <r>
    <x v="58"/>
    <x v="58"/>
    <s v="IN71"/>
    <n v="0"/>
    <n v="0"/>
    <n v="0"/>
    <n v="0"/>
    <n v="0"/>
    <n v="0"/>
    <n v="0"/>
    <n v="0"/>
    <n v="0"/>
    <n v="0"/>
    <n v="0"/>
    <m/>
    <s v=""/>
    <m/>
    <x v="12"/>
    <x v="4"/>
    <e v="#N/A"/>
    <e v="#N/A"/>
    <e v="#N/A"/>
    <e v="#N/A"/>
    <e v="#N/A"/>
    <e v="#N/A"/>
    <m/>
    <m/>
  </r>
  <r>
    <x v="58"/>
    <x v="58"/>
    <s v="IN72"/>
    <n v="0"/>
    <n v="0"/>
    <n v="12"/>
    <n v="0"/>
    <n v="0"/>
    <n v="0"/>
    <n v="72"/>
    <n v="84"/>
    <n v="0"/>
    <n v="-84"/>
    <n v="84"/>
    <m/>
    <s v=""/>
    <m/>
    <x v="13"/>
    <x v="3"/>
    <e v="#N/A"/>
    <e v="#N/A"/>
    <e v="#N/A"/>
    <e v="#N/A"/>
    <e v="#N/A"/>
    <e v="#N/A"/>
    <m/>
    <m/>
  </r>
  <r>
    <x v="58"/>
    <x v="58"/>
    <s v="IN73"/>
    <n v="0"/>
    <n v="0"/>
    <n v="0"/>
    <n v="0"/>
    <n v="0"/>
    <n v="0"/>
    <n v="0"/>
    <n v="0"/>
    <n v="0"/>
    <n v="0"/>
    <n v="0"/>
    <m/>
    <s v=""/>
    <m/>
    <x v="14"/>
    <x v="3"/>
    <e v="#N/A"/>
    <e v="#N/A"/>
    <e v="#N/A"/>
    <e v="#N/A"/>
    <e v="#N/A"/>
    <e v="#N/A"/>
    <m/>
    <m/>
  </r>
  <r>
    <x v="58"/>
    <x v="58"/>
    <s v="IN74"/>
    <n v="0"/>
    <n v="0"/>
    <n v="0"/>
    <n v="0"/>
    <n v="0"/>
    <n v="0"/>
    <n v="0"/>
    <n v="0"/>
    <n v="0"/>
    <n v="0"/>
    <n v="0"/>
    <m/>
    <s v=""/>
    <m/>
    <x v="15"/>
    <x v="5"/>
    <e v="#N/A"/>
    <e v="#N/A"/>
    <e v="#N/A"/>
    <e v="#N/A"/>
    <e v="#N/A"/>
    <e v="#N/A"/>
    <m/>
    <m/>
  </r>
  <r>
    <x v="58"/>
    <x v="58"/>
    <s v="IN75"/>
    <n v="0"/>
    <n v="0"/>
    <n v="0"/>
    <n v="0"/>
    <n v="0"/>
    <n v="0"/>
    <n v="0"/>
    <n v="0"/>
    <n v="0"/>
    <n v="0"/>
    <n v="0"/>
    <m/>
    <s v=""/>
    <m/>
    <x v="16"/>
    <x v="2"/>
    <e v="#N/A"/>
    <e v="#N/A"/>
    <e v="#N/A"/>
    <e v="#N/A"/>
    <e v="#N/A"/>
    <e v="#N/A"/>
    <m/>
    <m/>
  </r>
  <r>
    <x v="58"/>
    <x v="58"/>
    <s v="IN76"/>
    <n v="0"/>
    <n v="0"/>
    <n v="0"/>
    <n v="0"/>
    <n v="0"/>
    <n v="0"/>
    <n v="0"/>
    <n v="0"/>
    <n v="0"/>
    <n v="0"/>
    <n v="0"/>
    <m/>
    <s v=""/>
    <m/>
    <x v="17"/>
    <x v="2"/>
    <e v="#N/A"/>
    <e v="#N/A"/>
    <e v="#N/A"/>
    <e v="#N/A"/>
    <e v="#N/A"/>
    <e v="#N/A"/>
    <m/>
    <m/>
  </r>
  <r>
    <x v="58"/>
    <x v="58"/>
    <s v="IN77"/>
    <n v="0"/>
    <n v="0"/>
    <n v="0"/>
    <n v="0"/>
    <n v="0"/>
    <n v="0"/>
    <n v="0"/>
    <n v="0"/>
    <n v="0"/>
    <n v="0"/>
    <n v="0"/>
    <m/>
    <s v=""/>
    <m/>
    <x v="18"/>
    <x v="1"/>
    <e v="#N/A"/>
    <e v="#N/A"/>
    <e v="#N/A"/>
    <e v="#N/A"/>
    <e v="#N/A"/>
    <e v="#N/A"/>
    <m/>
    <m/>
  </r>
  <r>
    <x v="58"/>
    <x v="58"/>
    <s v="IN78"/>
    <n v="0"/>
    <n v="0"/>
    <n v="0"/>
    <n v="0"/>
    <n v="0"/>
    <n v="0"/>
    <n v="0"/>
    <n v="0"/>
    <n v="0"/>
    <n v="0"/>
    <n v="0"/>
    <m/>
    <s v=""/>
    <m/>
    <x v="19"/>
    <x v="2"/>
    <e v="#N/A"/>
    <e v="#N/A"/>
    <e v="#N/A"/>
    <e v="#N/A"/>
    <e v="#N/A"/>
    <e v="#N/A"/>
    <m/>
    <m/>
  </r>
  <r>
    <x v="58"/>
    <x v="58"/>
    <s v="IN79"/>
    <n v="0"/>
    <n v="0"/>
    <n v="0"/>
    <n v="0"/>
    <n v="0"/>
    <n v="0"/>
    <n v="0"/>
    <n v="0"/>
    <n v="0"/>
    <n v="0"/>
    <n v="0"/>
    <m/>
    <s v=""/>
    <m/>
    <x v="20"/>
    <x v="1"/>
    <e v="#N/A"/>
    <e v="#N/A"/>
    <e v="#N/A"/>
    <e v="#N/A"/>
    <e v="#N/A"/>
    <e v="#N/A"/>
    <m/>
    <m/>
  </r>
  <r>
    <x v="58"/>
    <x v="58"/>
    <s v="IN80"/>
    <n v="0"/>
    <n v="0"/>
    <n v="0"/>
    <n v="0"/>
    <n v="0"/>
    <n v="0"/>
    <n v="0"/>
    <n v="0"/>
    <n v="0"/>
    <n v="0"/>
    <n v="0"/>
    <m/>
    <s v=""/>
    <m/>
    <x v="21"/>
    <x v="2"/>
    <e v="#N/A"/>
    <e v="#N/A"/>
    <e v="#N/A"/>
    <e v="#N/A"/>
    <e v="#N/A"/>
    <e v="#N/A"/>
    <m/>
    <m/>
  </r>
  <r>
    <x v="58"/>
    <x v="58"/>
    <s v="IN81"/>
    <n v="0"/>
    <n v="0"/>
    <n v="0"/>
    <n v="0"/>
    <n v="0"/>
    <n v="0"/>
    <n v="0"/>
    <n v="0"/>
    <n v="0"/>
    <n v="0"/>
    <n v="0"/>
    <m/>
    <s v=""/>
    <m/>
    <x v="22"/>
    <x v="1"/>
    <e v="#N/A"/>
    <e v="#N/A"/>
    <e v="#N/A"/>
    <e v="#N/A"/>
    <e v="#N/A"/>
    <e v="#N/A"/>
    <m/>
    <m/>
  </r>
  <r>
    <x v="58"/>
    <x v="58"/>
    <s v="IN82"/>
    <n v="0"/>
    <n v="0"/>
    <n v="0"/>
    <n v="0"/>
    <n v="0"/>
    <n v="0"/>
    <n v="0"/>
    <n v="0"/>
    <n v="0"/>
    <n v="0"/>
    <n v="0"/>
    <m/>
    <s v=""/>
    <m/>
    <x v="23"/>
    <x v="6"/>
    <e v="#N/A"/>
    <e v="#N/A"/>
    <e v="#N/A"/>
    <e v="#N/A"/>
    <e v="#N/A"/>
    <e v="#N/A"/>
    <m/>
    <m/>
  </r>
  <r>
    <x v="58"/>
    <x v="58"/>
    <s v="IN83"/>
    <n v="0"/>
    <n v="0"/>
    <n v="0"/>
    <n v="0"/>
    <n v="0"/>
    <n v="0"/>
    <n v="0"/>
    <n v="0"/>
    <n v="0"/>
    <n v="0"/>
    <n v="0"/>
    <m/>
    <s v=""/>
    <m/>
    <x v="24"/>
    <x v="1"/>
    <e v="#N/A"/>
    <e v="#N/A"/>
    <e v="#N/A"/>
    <e v="#N/A"/>
    <e v="#N/A"/>
    <e v="#N/A"/>
    <m/>
    <m/>
  </r>
  <r>
    <x v="58"/>
    <x v="58"/>
    <s v="IN84"/>
    <n v="0"/>
    <n v="0"/>
    <n v="0"/>
    <n v="0"/>
    <n v="0"/>
    <n v="0"/>
    <n v="0"/>
    <n v="0"/>
    <n v="0"/>
    <n v="0"/>
    <n v="0"/>
    <m/>
    <s v=""/>
    <m/>
    <x v="25"/>
    <x v="1"/>
    <e v="#N/A"/>
    <e v="#N/A"/>
    <e v="#N/A"/>
    <e v="#N/A"/>
    <e v="#N/A"/>
    <e v="#N/A"/>
    <m/>
    <m/>
  </r>
  <r>
    <x v="58"/>
    <x v="58"/>
    <s v="IN85"/>
    <n v="0"/>
    <n v="0"/>
    <n v="0"/>
    <n v="0"/>
    <n v="0"/>
    <n v="0"/>
    <n v="0"/>
    <n v="0"/>
    <n v="0"/>
    <n v="0"/>
    <n v="0"/>
    <m/>
    <s v=""/>
    <m/>
    <x v="26"/>
    <x v="3"/>
    <e v="#N/A"/>
    <e v="#N/A"/>
    <e v="#N/A"/>
    <e v="#N/A"/>
    <e v="#N/A"/>
    <e v="#N/A"/>
    <m/>
    <m/>
  </r>
  <r>
    <x v="58"/>
    <x v="58"/>
    <s v="IN86"/>
    <n v="0"/>
    <n v="0"/>
    <n v="0"/>
    <n v="0"/>
    <n v="0"/>
    <n v="0"/>
    <n v="0"/>
    <n v="0"/>
    <n v="0"/>
    <n v="0"/>
    <n v="0"/>
    <m/>
    <s v=""/>
    <m/>
    <x v="27"/>
    <x v="3"/>
    <e v="#N/A"/>
    <e v="#N/A"/>
    <e v="#N/A"/>
    <e v="#N/A"/>
    <e v="#N/A"/>
    <e v="#N/A"/>
    <m/>
    <m/>
  </r>
  <r>
    <x v="58"/>
    <x v="58"/>
    <s v="IN87"/>
    <n v="0"/>
    <n v="0"/>
    <n v="0"/>
    <n v="0"/>
    <n v="0"/>
    <n v="0"/>
    <n v="0"/>
    <n v="0"/>
    <n v="0"/>
    <n v="0"/>
    <n v="0"/>
    <m/>
    <s v=""/>
    <m/>
    <x v="28"/>
    <x v="4"/>
    <e v="#N/A"/>
    <e v="#N/A"/>
    <e v="#N/A"/>
    <e v="#N/A"/>
    <e v="#N/A"/>
    <e v="#N/A"/>
    <m/>
    <m/>
  </r>
  <r>
    <x v="58"/>
    <x v="58"/>
    <s v="IN88"/>
    <n v="0"/>
    <n v="0"/>
    <n v="0"/>
    <n v="0"/>
    <n v="0"/>
    <n v="0"/>
    <n v="0"/>
    <n v="0"/>
    <n v="0"/>
    <n v="0"/>
    <n v="0"/>
    <m/>
    <s v=""/>
    <m/>
    <x v="29"/>
    <x v="2"/>
    <e v="#N/A"/>
    <e v="#N/A"/>
    <e v="#N/A"/>
    <e v="#N/A"/>
    <e v="#N/A"/>
    <e v="#N/A"/>
    <m/>
    <m/>
  </r>
  <r>
    <x v="58"/>
    <x v="58"/>
    <s v="IN89"/>
    <n v="0"/>
    <n v="0"/>
    <n v="0"/>
    <n v="0"/>
    <n v="0"/>
    <n v="0"/>
    <n v="0"/>
    <n v="0"/>
    <n v="0"/>
    <n v="0"/>
    <n v="0"/>
    <m/>
    <s v=""/>
    <m/>
    <x v="30"/>
    <x v="4"/>
    <e v="#N/A"/>
    <e v="#N/A"/>
    <e v="#N/A"/>
    <e v="#N/A"/>
    <e v="#N/A"/>
    <e v="#N/A"/>
    <m/>
    <m/>
  </r>
  <r>
    <x v="58"/>
    <x v="58"/>
    <s v="IN90"/>
    <n v="0"/>
    <n v="0"/>
    <n v="0"/>
    <n v="0"/>
    <n v="0"/>
    <n v="0"/>
    <n v="0"/>
    <n v="0"/>
    <n v="0"/>
    <n v="0"/>
    <n v="0"/>
    <m/>
    <s v=""/>
    <m/>
    <x v="31"/>
    <x v="5"/>
    <e v="#N/A"/>
    <e v="#N/A"/>
    <e v="#N/A"/>
    <e v="#N/A"/>
    <e v="#N/A"/>
    <e v="#N/A"/>
    <m/>
    <m/>
  </r>
  <r>
    <x v="58"/>
    <x v="58"/>
    <s v="IN91"/>
    <n v="0"/>
    <n v="0"/>
    <n v="0"/>
    <n v="0"/>
    <n v="0"/>
    <n v="0"/>
    <n v="0"/>
    <n v="0"/>
    <n v="0"/>
    <n v="0"/>
    <n v="0"/>
    <m/>
    <s v=""/>
    <m/>
    <x v="32"/>
    <x v="3"/>
    <e v="#N/A"/>
    <e v="#N/A"/>
    <e v="#N/A"/>
    <e v="#N/A"/>
    <e v="#N/A"/>
    <e v="#N/A"/>
    <m/>
    <m/>
  </r>
  <r>
    <x v="58"/>
    <x v="58"/>
    <s v="IN92"/>
    <n v="0"/>
    <n v="0"/>
    <n v="0"/>
    <n v="0"/>
    <n v="0"/>
    <n v="0"/>
    <n v="0"/>
    <n v="0"/>
    <n v="0"/>
    <n v="0"/>
    <n v="0"/>
    <m/>
    <s v=""/>
    <m/>
    <x v="33"/>
    <x v="2"/>
    <e v="#N/A"/>
    <e v="#N/A"/>
    <e v="#N/A"/>
    <e v="#N/A"/>
    <e v="#N/A"/>
    <e v="#N/A"/>
    <m/>
    <m/>
  </r>
  <r>
    <x v="58"/>
    <x v="58"/>
    <s v="IN93"/>
    <n v="0"/>
    <n v="0"/>
    <n v="0"/>
    <n v="0"/>
    <n v="0"/>
    <n v="0"/>
    <n v="0"/>
    <n v="0"/>
    <n v="0"/>
    <n v="0"/>
    <n v="0"/>
    <m/>
    <s v=""/>
    <m/>
    <x v="34"/>
    <x v="2"/>
    <e v="#N/A"/>
    <e v="#N/A"/>
    <e v="#N/A"/>
    <e v="#N/A"/>
    <e v="#N/A"/>
    <e v="#N/A"/>
    <m/>
    <m/>
  </r>
  <r>
    <x v="58"/>
    <x v="58"/>
    <s v="IN94"/>
    <n v="0"/>
    <n v="0"/>
    <n v="0"/>
    <n v="0"/>
    <n v="0"/>
    <n v="0"/>
    <n v="0"/>
    <n v="0"/>
    <n v="0"/>
    <n v="0"/>
    <n v="0"/>
    <m/>
    <s v=""/>
    <m/>
    <x v="35"/>
    <x v="2"/>
    <e v="#N/A"/>
    <e v="#N/A"/>
    <e v="#N/A"/>
    <e v="#N/A"/>
    <e v="#N/A"/>
    <e v="#N/A"/>
    <m/>
    <m/>
  </r>
  <r>
    <x v="58"/>
    <x v="58"/>
    <s v="IN95"/>
    <n v="0"/>
    <n v="0"/>
    <n v="0"/>
    <n v="0"/>
    <n v="0"/>
    <n v="0"/>
    <n v="0"/>
    <n v="0"/>
    <n v="0"/>
    <n v="0"/>
    <n v="0"/>
    <m/>
    <s v=""/>
    <m/>
    <x v="36"/>
    <x v="7"/>
    <e v="#N/A"/>
    <e v="#N/A"/>
    <e v="#N/A"/>
    <e v="#N/A"/>
    <e v="#N/A"/>
    <e v="#N/A"/>
    <m/>
    <m/>
  </r>
  <r>
    <x v="58"/>
    <x v="58"/>
    <s v="IN96"/>
    <n v="0"/>
    <n v="0"/>
    <n v="0"/>
    <n v="0"/>
    <n v="0"/>
    <n v="0"/>
    <n v="0"/>
    <n v="0"/>
    <n v="0"/>
    <n v="0"/>
    <n v="0"/>
    <m/>
    <s v=""/>
    <m/>
    <x v="20"/>
    <x v="0"/>
    <e v="#N/A"/>
    <e v="#N/A"/>
    <e v="#N/A"/>
    <e v="#N/A"/>
    <e v="#N/A"/>
    <e v="#N/A"/>
    <m/>
    <m/>
  </r>
  <r>
    <x v="58"/>
    <x v="58"/>
    <s v="IN97"/>
    <n v="0"/>
    <n v="0"/>
    <n v="0"/>
    <n v="0"/>
    <n v="0"/>
    <n v="0"/>
    <n v="0"/>
    <n v="0"/>
    <n v="0"/>
    <n v="0"/>
    <n v="0"/>
    <m/>
    <s v=""/>
    <m/>
    <x v="37"/>
    <x v="8"/>
    <e v="#N/A"/>
    <e v="#N/A"/>
    <e v="#N/A"/>
    <e v="#N/A"/>
    <e v="#N/A"/>
    <e v="#N/A"/>
    <m/>
    <m/>
  </r>
  <r>
    <x v="59"/>
    <x v="59"/>
    <s v="IN15"/>
    <n v="0"/>
    <n v="0"/>
    <n v="0"/>
    <n v="0"/>
    <n v="0"/>
    <n v="0"/>
    <n v="0"/>
    <n v="0"/>
    <n v="0"/>
    <n v="0"/>
    <n v="0"/>
    <m/>
    <s v=""/>
    <m/>
    <x v="0"/>
    <x v="0"/>
    <e v="#N/A"/>
    <e v="#N/A"/>
    <e v="#N/A"/>
    <e v="#N/A"/>
    <e v="#N/A"/>
    <e v="#N/A"/>
    <m/>
    <m/>
  </r>
  <r>
    <x v="59"/>
    <x v="59"/>
    <s v="IN60"/>
    <n v="0"/>
    <n v="1380"/>
    <n v="0"/>
    <n v="1380"/>
    <n v="780"/>
    <n v="0"/>
    <n v="896"/>
    <n v="776"/>
    <n v="2542"/>
    <n v="866"/>
    <n v="-866"/>
    <m/>
    <n v="0.6593233674272226"/>
    <m/>
    <x v="1"/>
    <x v="1"/>
    <e v="#N/A"/>
    <e v="#N/A"/>
    <e v="#N/A"/>
    <e v="#N/A"/>
    <e v="#N/A"/>
    <e v="#N/A"/>
    <m/>
    <m/>
  </r>
  <r>
    <x v="59"/>
    <x v="59"/>
    <s v="IN61"/>
    <n v="0"/>
    <n v="0"/>
    <n v="0"/>
    <n v="504"/>
    <n v="516"/>
    <n v="0"/>
    <n v="504"/>
    <n v="480"/>
    <n v="900"/>
    <n v="-120"/>
    <n v="120"/>
    <m/>
    <n v="1.133333333333333"/>
    <m/>
    <x v="2"/>
    <x v="2"/>
    <e v="#N/A"/>
    <e v="#N/A"/>
    <e v="#N/A"/>
    <e v="#N/A"/>
    <e v="#N/A"/>
    <e v="#N/A"/>
    <m/>
    <m/>
  </r>
  <r>
    <x v="59"/>
    <x v="59"/>
    <s v="IN62"/>
    <n v="180"/>
    <n v="5832"/>
    <n v="0"/>
    <n v="1248"/>
    <n v="888"/>
    <n v="0"/>
    <n v="4956"/>
    <n v="4728"/>
    <n v="2500"/>
    <n v="-3344"/>
    <n v="3344"/>
    <m/>
    <n v="2.3376"/>
    <m/>
    <x v="3"/>
    <x v="3"/>
    <e v="#N/A"/>
    <e v="#N/A"/>
    <e v="#N/A"/>
    <e v="#N/A"/>
    <e v="#N/A"/>
    <e v="#N/A"/>
    <m/>
    <m/>
  </r>
  <r>
    <x v="59"/>
    <x v="59"/>
    <s v="IN63"/>
    <n v="0"/>
    <n v="600"/>
    <n v="900"/>
    <n v="1440"/>
    <n v="948"/>
    <n v="0"/>
    <n v="600"/>
    <n v="1044"/>
    <n v="3200"/>
    <n v="752"/>
    <n v="-752"/>
    <m/>
    <n v="0.765"/>
    <m/>
    <x v="4"/>
    <x v="4"/>
    <e v="#N/A"/>
    <e v="#N/A"/>
    <e v="#N/A"/>
    <e v="#N/A"/>
    <e v="#N/A"/>
    <e v="#N/A"/>
    <m/>
    <m/>
  </r>
  <r>
    <x v="59"/>
    <x v="59"/>
    <s v="IN64"/>
    <n v="3"/>
    <n v="1200"/>
    <n v="600"/>
    <n v="1380"/>
    <n v="1044"/>
    <n v="0"/>
    <n v="1154"/>
    <n v="1466"/>
    <n v="2900"/>
    <n v="102"/>
    <n v="-102"/>
    <m/>
    <n v="0.9648275862068966"/>
    <m/>
    <x v="5"/>
    <x v="4"/>
    <e v="#N/A"/>
    <e v="#N/A"/>
    <e v="#N/A"/>
    <e v="#N/A"/>
    <e v="#N/A"/>
    <e v="#N/A"/>
    <m/>
    <m/>
  </r>
  <r>
    <x v="59"/>
    <x v="59"/>
    <s v="IN65"/>
    <n v="0"/>
    <n v="11"/>
    <n v="0"/>
    <n v="432"/>
    <n v="300"/>
    <n v="0"/>
    <n v="311"/>
    <n v="275"/>
    <n v="600"/>
    <n v="-11"/>
    <n v="11"/>
    <m/>
    <n v="1.018333333333333"/>
    <m/>
    <x v="6"/>
    <x v="2"/>
    <e v="#N/A"/>
    <e v="#N/A"/>
    <e v="#N/A"/>
    <e v="#N/A"/>
    <e v="#N/A"/>
    <e v="#N/A"/>
    <m/>
    <m/>
  </r>
  <r>
    <x v="59"/>
    <x v="59"/>
    <s v="IN66"/>
    <n v="0"/>
    <n v="0"/>
    <n v="0"/>
    <n v="444"/>
    <n v="216"/>
    <n v="0"/>
    <n v="26"/>
    <n v="94"/>
    <n v="550"/>
    <n v="308"/>
    <n v="-308"/>
    <m/>
    <n v="0.44"/>
    <m/>
    <x v="7"/>
    <x v="3"/>
    <e v="#N/A"/>
    <e v="#N/A"/>
    <e v="#N/A"/>
    <e v="#N/A"/>
    <e v="#N/A"/>
    <e v="#N/A"/>
    <m/>
    <m/>
  </r>
  <r>
    <x v="59"/>
    <x v="59"/>
    <s v="IN67"/>
    <n v="0"/>
    <n v="0"/>
    <n v="0"/>
    <n v="420"/>
    <n v="276"/>
    <n v="0"/>
    <n v="60"/>
    <n v="36"/>
    <n v="669"/>
    <n v="333"/>
    <n v="-333"/>
    <m/>
    <n v="0.5022421524663677"/>
    <m/>
    <x v="8"/>
    <x v="1"/>
    <e v="#N/A"/>
    <e v="#N/A"/>
    <e v="#N/A"/>
    <e v="#N/A"/>
    <e v="#N/A"/>
    <e v="#N/A"/>
    <m/>
    <m/>
  </r>
  <r>
    <x v="59"/>
    <x v="59"/>
    <s v="IN68"/>
    <n v="0"/>
    <n v="0"/>
    <n v="0"/>
    <n v="768"/>
    <n v="420"/>
    <n v="0"/>
    <n v="283"/>
    <n v="55"/>
    <n v="1307"/>
    <n v="604"/>
    <n v="-604"/>
    <m/>
    <n v="0.5378729915837797"/>
    <m/>
    <x v="9"/>
    <x v="1"/>
    <e v="#N/A"/>
    <e v="#N/A"/>
    <e v="#N/A"/>
    <e v="#N/A"/>
    <e v="#N/A"/>
    <e v="#N/A"/>
    <m/>
    <m/>
  </r>
  <r>
    <x v="59"/>
    <x v="59"/>
    <s v="IN69"/>
    <n v="0"/>
    <n v="2004"/>
    <n v="0"/>
    <n v="900"/>
    <n v="600"/>
    <n v="0"/>
    <n v="1692"/>
    <n v="1536"/>
    <n v="1600"/>
    <n v="-692"/>
    <n v="692"/>
    <m/>
    <n v="1.4325"/>
    <m/>
    <x v="10"/>
    <x v="4"/>
    <e v="#N/A"/>
    <e v="#N/A"/>
    <e v="#N/A"/>
    <e v="#N/A"/>
    <e v="#N/A"/>
    <e v="#N/A"/>
    <m/>
    <m/>
  </r>
  <r>
    <x v="59"/>
    <x v="59"/>
    <s v="IN70"/>
    <n v="1260"/>
    <n v="300"/>
    <n v="1200"/>
    <n v="1176"/>
    <n v="648"/>
    <n v="0"/>
    <n v="936"/>
    <n v="1584"/>
    <n v="2600"/>
    <n v="-184"/>
    <n v="184"/>
    <m/>
    <n v="1.070769230769231"/>
    <m/>
    <x v="11"/>
    <x v="4"/>
    <e v="#N/A"/>
    <e v="#N/A"/>
    <e v="#N/A"/>
    <e v="#N/A"/>
    <e v="#N/A"/>
    <e v="#N/A"/>
    <m/>
    <m/>
  </r>
  <r>
    <x v="59"/>
    <x v="59"/>
    <s v="IN71"/>
    <n v="588"/>
    <n v="1584"/>
    <n v="396"/>
    <n v="852"/>
    <n v="840"/>
    <n v="0"/>
    <n v="1332"/>
    <n v="1656"/>
    <n v="2200"/>
    <n v="-368"/>
    <n v="368"/>
    <m/>
    <n v="1.167272727272727"/>
    <m/>
    <x v="12"/>
    <x v="4"/>
    <e v="#N/A"/>
    <e v="#N/A"/>
    <e v="#N/A"/>
    <e v="#N/A"/>
    <e v="#N/A"/>
    <e v="#N/A"/>
    <m/>
    <m/>
  </r>
  <r>
    <x v="59"/>
    <x v="59"/>
    <s v="IN72"/>
    <n v="28"/>
    <n v="48"/>
    <n v="0"/>
    <n v="456"/>
    <n v="336"/>
    <n v="0"/>
    <n v="408"/>
    <n v="372"/>
    <n v="900"/>
    <n v="156"/>
    <n v="-156"/>
    <m/>
    <n v="0.8266666666666667"/>
    <m/>
    <x v="13"/>
    <x v="3"/>
    <e v="#N/A"/>
    <e v="#N/A"/>
    <e v="#N/A"/>
    <e v="#N/A"/>
    <e v="#N/A"/>
    <e v="#N/A"/>
    <m/>
    <m/>
  </r>
  <r>
    <x v="59"/>
    <x v="59"/>
    <s v="IN73"/>
    <n v="0"/>
    <n v="168"/>
    <n v="0"/>
    <n v="228"/>
    <n v="84"/>
    <n v="0"/>
    <n v="222"/>
    <n v="198"/>
    <n v="550"/>
    <n v="244"/>
    <n v="-244"/>
    <m/>
    <n v="0.5563636363636364"/>
    <m/>
    <x v="14"/>
    <x v="3"/>
    <e v="#N/A"/>
    <e v="#N/A"/>
    <e v="#N/A"/>
    <e v="#N/A"/>
    <e v="#N/A"/>
    <e v="#N/A"/>
    <m/>
    <m/>
  </r>
  <r>
    <x v="59"/>
    <x v="59"/>
    <s v="IN74"/>
    <n v="0"/>
    <n v="0"/>
    <n v="0"/>
    <n v="0"/>
    <n v="0"/>
    <n v="0"/>
    <n v="0"/>
    <n v="0"/>
    <n v="0"/>
    <n v="0"/>
    <n v="0"/>
    <m/>
    <s v=""/>
    <m/>
    <x v="15"/>
    <x v="5"/>
    <e v="#N/A"/>
    <e v="#N/A"/>
    <e v="#N/A"/>
    <e v="#N/A"/>
    <e v="#N/A"/>
    <e v="#N/A"/>
    <m/>
    <m/>
  </r>
  <r>
    <x v="59"/>
    <x v="59"/>
    <s v="IN75"/>
    <n v="0"/>
    <n v="240"/>
    <n v="0"/>
    <n v="120"/>
    <n v="96"/>
    <n v="0"/>
    <n v="308"/>
    <n v="296"/>
    <n v="190"/>
    <n v="-214"/>
    <n v="214"/>
    <m/>
    <n v="2.126315789473684"/>
    <m/>
    <x v="16"/>
    <x v="2"/>
    <e v="#N/A"/>
    <e v="#N/A"/>
    <e v="#N/A"/>
    <e v="#N/A"/>
    <e v="#N/A"/>
    <e v="#N/A"/>
    <m/>
    <m/>
  </r>
  <r>
    <x v="59"/>
    <x v="59"/>
    <s v="IN76"/>
    <n v="0"/>
    <n v="372"/>
    <n v="0"/>
    <n v="312"/>
    <n v="180"/>
    <n v="0"/>
    <n v="192"/>
    <n v="168"/>
    <n v="450"/>
    <n v="78"/>
    <n v="-78"/>
    <m/>
    <n v="0.8266666666666667"/>
    <m/>
    <x v="17"/>
    <x v="2"/>
    <e v="#N/A"/>
    <e v="#N/A"/>
    <e v="#N/A"/>
    <e v="#N/A"/>
    <e v="#N/A"/>
    <e v="#N/A"/>
    <m/>
    <m/>
  </r>
  <r>
    <x v="59"/>
    <x v="59"/>
    <s v="IN77"/>
    <n v="0"/>
    <n v="0"/>
    <n v="0"/>
    <n v="0"/>
    <n v="0"/>
    <n v="0"/>
    <n v="0"/>
    <n v="0"/>
    <n v="0"/>
    <n v="0"/>
    <n v="0"/>
    <m/>
    <s v=""/>
    <m/>
    <x v="18"/>
    <x v="1"/>
    <e v="#N/A"/>
    <e v="#N/A"/>
    <e v="#N/A"/>
    <e v="#N/A"/>
    <e v="#N/A"/>
    <e v="#N/A"/>
    <m/>
    <m/>
  </r>
  <r>
    <x v="59"/>
    <x v="59"/>
    <s v="IN78"/>
    <n v="0"/>
    <n v="0"/>
    <n v="0"/>
    <n v="168"/>
    <n v="156"/>
    <n v="0"/>
    <n v="218"/>
    <n v="218"/>
    <n v="320"/>
    <n v="-54"/>
    <n v="54"/>
    <m/>
    <n v="1.16875"/>
    <m/>
    <x v="19"/>
    <x v="2"/>
    <e v="#N/A"/>
    <e v="#N/A"/>
    <e v="#N/A"/>
    <e v="#N/A"/>
    <e v="#N/A"/>
    <e v="#N/A"/>
    <m/>
    <m/>
  </r>
  <r>
    <x v="59"/>
    <x v="59"/>
    <s v="IN79"/>
    <n v="0"/>
    <n v="244"/>
    <n v="0"/>
    <n v="240"/>
    <n v="120"/>
    <n v="0"/>
    <n v="256"/>
    <n v="148"/>
    <n v="488"/>
    <n v="112"/>
    <n v="-112"/>
    <m/>
    <n v="0.7704918032786885"/>
    <m/>
    <x v="20"/>
    <x v="1"/>
    <e v="#N/A"/>
    <e v="#N/A"/>
    <e v="#N/A"/>
    <e v="#N/A"/>
    <e v="#N/A"/>
    <e v="#N/A"/>
    <m/>
    <m/>
  </r>
  <r>
    <x v="59"/>
    <x v="59"/>
    <s v="IN80"/>
    <n v="120"/>
    <n v="540"/>
    <n v="0"/>
    <n v="288"/>
    <n v="156"/>
    <n v="0"/>
    <n v="588"/>
    <n v="588"/>
    <n v="600"/>
    <n v="-144"/>
    <n v="144"/>
    <m/>
    <n v="1.24"/>
    <m/>
    <x v="21"/>
    <x v="2"/>
    <e v="#N/A"/>
    <e v="#N/A"/>
    <e v="#N/A"/>
    <e v="#N/A"/>
    <e v="#N/A"/>
    <e v="#N/A"/>
    <m/>
    <m/>
  </r>
  <r>
    <x v="59"/>
    <x v="59"/>
    <s v="IN81"/>
    <n v="0"/>
    <n v="1584"/>
    <n v="0"/>
    <n v="1860"/>
    <n v="1572"/>
    <n v="0"/>
    <n v="516"/>
    <n v="360"/>
    <n v="3482"/>
    <n v="1394"/>
    <n v="-1394"/>
    <m/>
    <n v="0.5996553704767376"/>
    <m/>
    <x v="22"/>
    <x v="1"/>
    <e v="#N/A"/>
    <e v="#N/A"/>
    <e v="#N/A"/>
    <e v="#N/A"/>
    <e v="#N/A"/>
    <e v="#N/A"/>
    <m/>
    <m/>
  </r>
  <r>
    <x v="59"/>
    <x v="59"/>
    <s v="IN82"/>
    <n v="0"/>
    <n v="2016"/>
    <n v="0"/>
    <n v="840"/>
    <n v="0"/>
    <n v="0"/>
    <n v="2927"/>
    <n v="2927"/>
    <n v="1000"/>
    <n v="-1927"/>
    <n v="1927"/>
    <m/>
    <n v="2.927"/>
    <m/>
    <x v="23"/>
    <x v="6"/>
    <e v="#N/A"/>
    <e v="#N/A"/>
    <e v="#N/A"/>
    <e v="#N/A"/>
    <e v="#N/A"/>
    <e v="#N/A"/>
    <m/>
    <m/>
  </r>
  <r>
    <x v="59"/>
    <x v="59"/>
    <s v="IN83"/>
    <n v="0"/>
    <n v="432"/>
    <n v="0"/>
    <n v="528"/>
    <n v="408"/>
    <n v="0"/>
    <n v="504"/>
    <n v="432"/>
    <n v="1154"/>
    <n v="242"/>
    <n v="-242"/>
    <m/>
    <n v="0.7902946273830156"/>
    <m/>
    <x v="24"/>
    <x v="1"/>
    <e v="#N/A"/>
    <e v="#N/A"/>
    <e v="#N/A"/>
    <e v="#N/A"/>
    <e v="#N/A"/>
    <e v="#N/A"/>
    <m/>
    <m/>
  </r>
  <r>
    <x v="59"/>
    <x v="59"/>
    <s v="IN84"/>
    <n v="0"/>
    <n v="0"/>
    <n v="0"/>
    <n v="204"/>
    <n v="48"/>
    <n v="0"/>
    <n v="120"/>
    <n v="60"/>
    <n v="300"/>
    <n v="132"/>
    <n v="-132"/>
    <m/>
    <n v="0.5600000000000001"/>
    <m/>
    <x v="25"/>
    <x v="1"/>
    <e v="#N/A"/>
    <e v="#N/A"/>
    <e v="#N/A"/>
    <e v="#N/A"/>
    <e v="#N/A"/>
    <e v="#N/A"/>
    <m/>
    <m/>
  </r>
  <r>
    <x v="59"/>
    <x v="59"/>
    <s v="IN85"/>
    <n v="0"/>
    <n v="48"/>
    <n v="0"/>
    <n v="24"/>
    <n v="24"/>
    <n v="0"/>
    <n v="132"/>
    <n v="132"/>
    <n v="0"/>
    <n v="-156"/>
    <n v="156"/>
    <m/>
    <s v=""/>
    <m/>
    <x v="26"/>
    <x v="3"/>
    <e v="#N/A"/>
    <e v="#N/A"/>
    <e v="#N/A"/>
    <e v="#N/A"/>
    <e v="#N/A"/>
    <e v="#N/A"/>
    <m/>
    <m/>
  </r>
  <r>
    <x v="59"/>
    <x v="59"/>
    <s v="IN86"/>
    <n v="0"/>
    <n v="0"/>
    <n v="0"/>
    <n v="276"/>
    <n v="144"/>
    <n v="0"/>
    <n v="252"/>
    <n v="192"/>
    <n v="500"/>
    <n v="104"/>
    <n v="-104"/>
    <m/>
    <n v="0.792"/>
    <m/>
    <x v="27"/>
    <x v="3"/>
    <e v="#N/A"/>
    <e v="#N/A"/>
    <e v="#N/A"/>
    <e v="#N/A"/>
    <e v="#N/A"/>
    <e v="#N/A"/>
    <m/>
    <m/>
  </r>
  <r>
    <x v="59"/>
    <x v="59"/>
    <s v="IN87"/>
    <n v="783"/>
    <n v="600"/>
    <n v="0"/>
    <n v="472"/>
    <n v="400"/>
    <n v="0"/>
    <n v="960"/>
    <n v="924"/>
    <n v="1100"/>
    <n v="-260"/>
    <n v="260"/>
    <m/>
    <n v="1.236363636363636"/>
    <m/>
    <x v="28"/>
    <x v="4"/>
    <e v="#N/A"/>
    <e v="#N/A"/>
    <e v="#N/A"/>
    <e v="#N/A"/>
    <e v="#N/A"/>
    <e v="#N/A"/>
    <m/>
    <m/>
  </r>
  <r>
    <x v="59"/>
    <x v="59"/>
    <s v="IN88"/>
    <n v="0"/>
    <n v="72"/>
    <n v="0"/>
    <n v="60"/>
    <n v="24"/>
    <n v="0"/>
    <n v="60"/>
    <n v="60"/>
    <n v="0"/>
    <n v="-84"/>
    <n v="84"/>
    <m/>
    <s v=""/>
    <m/>
    <x v="29"/>
    <x v="2"/>
    <e v="#N/A"/>
    <e v="#N/A"/>
    <e v="#N/A"/>
    <e v="#N/A"/>
    <e v="#N/A"/>
    <e v="#N/A"/>
    <m/>
    <m/>
  </r>
  <r>
    <x v="59"/>
    <x v="59"/>
    <s v="IN89"/>
    <n v="0"/>
    <n v="602"/>
    <n v="0"/>
    <n v="276"/>
    <n v="180"/>
    <n v="0"/>
    <n v="620"/>
    <n v="536"/>
    <n v="700"/>
    <n v="-100"/>
    <n v="100"/>
    <m/>
    <n v="1.142857142857143"/>
    <m/>
    <x v="30"/>
    <x v="4"/>
    <e v="#N/A"/>
    <e v="#N/A"/>
    <e v="#N/A"/>
    <e v="#N/A"/>
    <e v="#N/A"/>
    <e v="#N/A"/>
    <m/>
    <m/>
  </r>
  <r>
    <x v="59"/>
    <x v="59"/>
    <s v="IN90"/>
    <n v="0"/>
    <n v="0"/>
    <n v="0"/>
    <n v="0"/>
    <n v="0"/>
    <n v="0"/>
    <n v="852"/>
    <n v="852"/>
    <n v="920"/>
    <n v="68"/>
    <n v="-68"/>
    <m/>
    <n v="0.9260869565217391"/>
    <m/>
    <x v="31"/>
    <x v="5"/>
    <e v="#N/A"/>
    <e v="#N/A"/>
    <e v="#N/A"/>
    <e v="#N/A"/>
    <e v="#N/A"/>
    <e v="#N/A"/>
    <m/>
    <m/>
  </r>
  <r>
    <x v="59"/>
    <x v="59"/>
    <s v="IN91"/>
    <n v="0"/>
    <n v="0"/>
    <n v="0"/>
    <n v="0"/>
    <n v="0"/>
    <n v="0"/>
    <n v="0"/>
    <n v="0"/>
    <n v="0"/>
    <n v="0"/>
    <n v="0"/>
    <m/>
    <s v=""/>
    <m/>
    <x v="32"/>
    <x v="3"/>
    <e v="#N/A"/>
    <e v="#N/A"/>
    <e v="#N/A"/>
    <e v="#N/A"/>
    <e v="#N/A"/>
    <e v="#N/A"/>
    <m/>
    <m/>
  </r>
  <r>
    <x v="59"/>
    <x v="59"/>
    <s v="IN92"/>
    <n v="0"/>
    <n v="120"/>
    <n v="0"/>
    <n v="144"/>
    <n v="84"/>
    <n v="0"/>
    <n v="156"/>
    <n v="156"/>
    <n v="0"/>
    <n v="-240"/>
    <n v="240"/>
    <m/>
    <s v=""/>
    <m/>
    <x v="33"/>
    <x v="2"/>
    <e v="#N/A"/>
    <e v="#N/A"/>
    <e v="#N/A"/>
    <e v="#N/A"/>
    <e v="#N/A"/>
    <e v="#N/A"/>
    <m/>
    <m/>
  </r>
  <r>
    <x v="59"/>
    <x v="59"/>
    <s v="IN93"/>
    <n v="0"/>
    <n v="60"/>
    <n v="0"/>
    <n v="72"/>
    <n v="0"/>
    <n v="0"/>
    <n v="132"/>
    <n v="132"/>
    <n v="0"/>
    <n v="-132"/>
    <n v="132"/>
    <m/>
    <s v=""/>
    <m/>
    <x v="34"/>
    <x v="2"/>
    <e v="#N/A"/>
    <e v="#N/A"/>
    <e v="#N/A"/>
    <e v="#N/A"/>
    <e v="#N/A"/>
    <e v="#N/A"/>
    <m/>
    <m/>
  </r>
  <r>
    <x v="59"/>
    <x v="59"/>
    <s v="IN94"/>
    <n v="120"/>
    <n v="0"/>
    <n v="0"/>
    <n v="0"/>
    <n v="0"/>
    <n v="0"/>
    <n v="120"/>
    <n v="120"/>
    <n v="0"/>
    <n v="-120"/>
    <n v="120"/>
    <m/>
    <s v=""/>
    <m/>
    <x v="35"/>
    <x v="2"/>
    <e v="#N/A"/>
    <e v="#N/A"/>
    <e v="#N/A"/>
    <e v="#N/A"/>
    <e v="#N/A"/>
    <e v="#N/A"/>
    <m/>
    <m/>
  </r>
  <r>
    <x v="59"/>
    <x v="59"/>
    <s v="IN95"/>
    <n v="0"/>
    <n v="10613"/>
    <n v="0"/>
    <n v="0"/>
    <n v="0"/>
    <n v="0"/>
    <n v="10476"/>
    <n v="10476"/>
    <n v="0"/>
    <n v="-10476"/>
    <n v="10476"/>
    <m/>
    <s v=""/>
    <m/>
    <x v="36"/>
    <x v="7"/>
    <e v="#N/A"/>
    <e v="#N/A"/>
    <e v="#N/A"/>
    <e v="#N/A"/>
    <e v="#N/A"/>
    <e v="#N/A"/>
    <m/>
    <m/>
  </r>
  <r>
    <x v="59"/>
    <x v="59"/>
    <s v="IN96"/>
    <n v="0"/>
    <n v="0"/>
    <n v="0"/>
    <n v="0"/>
    <n v="0"/>
    <n v="0"/>
    <n v="0"/>
    <n v="0"/>
    <n v="0"/>
    <n v="0"/>
    <n v="0"/>
    <m/>
    <s v=""/>
    <m/>
    <x v="20"/>
    <x v="0"/>
    <e v="#N/A"/>
    <e v="#N/A"/>
    <e v="#N/A"/>
    <e v="#N/A"/>
    <e v="#N/A"/>
    <e v="#N/A"/>
    <m/>
    <m/>
  </r>
  <r>
    <x v="59"/>
    <x v="59"/>
    <s v="IN97"/>
    <n v="0"/>
    <n v="15804"/>
    <n v="0"/>
    <n v="0"/>
    <n v="0"/>
    <n v="0"/>
    <n v="10020"/>
    <n v="10020"/>
    <n v="0"/>
    <n v="-10020"/>
    <n v="10020"/>
    <m/>
    <s v=""/>
    <m/>
    <x v="37"/>
    <x v="8"/>
    <e v="#N/A"/>
    <e v="#N/A"/>
    <e v="#N/A"/>
    <e v="#N/A"/>
    <e v="#N/A"/>
    <e v="#N/A"/>
    <m/>
    <m/>
  </r>
  <r>
    <x v="60"/>
    <x v="60"/>
    <s v="IN15"/>
    <n v="0"/>
    <n v="0"/>
    <n v="0"/>
    <n v="0"/>
    <n v="0"/>
    <n v="0"/>
    <n v="0"/>
    <n v="0"/>
    <n v="0"/>
    <n v="0"/>
    <n v="0"/>
    <m/>
    <s v=""/>
    <m/>
    <x v="0"/>
    <x v="0"/>
    <e v="#N/A"/>
    <e v="#N/A"/>
    <e v="#N/A"/>
    <e v="#N/A"/>
    <e v="#N/A"/>
    <e v="#N/A"/>
    <m/>
    <m/>
  </r>
  <r>
    <x v="60"/>
    <x v="60"/>
    <s v="IN60"/>
    <n v="0"/>
    <n v="0"/>
    <n v="0"/>
    <n v="0"/>
    <n v="0"/>
    <n v="0"/>
    <n v="0"/>
    <n v="0"/>
    <n v="0"/>
    <n v="0"/>
    <n v="0"/>
    <m/>
    <s v=""/>
    <m/>
    <x v="1"/>
    <x v="1"/>
    <e v="#N/A"/>
    <e v="#N/A"/>
    <e v="#N/A"/>
    <e v="#N/A"/>
    <e v="#N/A"/>
    <e v="#N/A"/>
    <m/>
    <m/>
  </r>
  <r>
    <x v="60"/>
    <x v="60"/>
    <s v="IN61"/>
    <n v="0"/>
    <n v="0"/>
    <n v="0"/>
    <n v="0"/>
    <n v="0"/>
    <n v="0"/>
    <n v="0"/>
    <n v="0"/>
    <n v="0"/>
    <n v="0"/>
    <n v="0"/>
    <m/>
    <s v=""/>
    <m/>
    <x v="2"/>
    <x v="2"/>
    <e v="#N/A"/>
    <e v="#N/A"/>
    <e v="#N/A"/>
    <e v="#N/A"/>
    <e v="#N/A"/>
    <e v="#N/A"/>
    <m/>
    <m/>
  </r>
  <r>
    <x v="60"/>
    <x v="60"/>
    <s v="IN62"/>
    <n v="0"/>
    <n v="0"/>
    <n v="0"/>
    <n v="0"/>
    <n v="0"/>
    <n v="0"/>
    <n v="0"/>
    <n v="0"/>
    <n v="0"/>
    <n v="0"/>
    <n v="0"/>
    <m/>
    <s v=""/>
    <m/>
    <x v="3"/>
    <x v="3"/>
    <e v="#N/A"/>
    <e v="#N/A"/>
    <e v="#N/A"/>
    <e v="#N/A"/>
    <e v="#N/A"/>
    <e v="#N/A"/>
    <m/>
    <m/>
  </r>
  <r>
    <x v="60"/>
    <x v="60"/>
    <s v="IN63"/>
    <n v="0"/>
    <n v="0"/>
    <n v="0"/>
    <n v="0"/>
    <n v="0"/>
    <n v="0"/>
    <n v="0"/>
    <n v="0"/>
    <n v="0"/>
    <n v="0"/>
    <n v="0"/>
    <m/>
    <s v=""/>
    <m/>
    <x v="4"/>
    <x v="4"/>
    <e v="#N/A"/>
    <e v="#N/A"/>
    <e v="#N/A"/>
    <e v="#N/A"/>
    <e v="#N/A"/>
    <e v="#N/A"/>
    <m/>
    <m/>
  </r>
  <r>
    <x v="60"/>
    <x v="60"/>
    <s v="IN64"/>
    <n v="0"/>
    <n v="0"/>
    <n v="0"/>
    <n v="0"/>
    <n v="0"/>
    <n v="0"/>
    <n v="0"/>
    <n v="0"/>
    <n v="0"/>
    <n v="0"/>
    <n v="0"/>
    <m/>
    <s v=""/>
    <m/>
    <x v="5"/>
    <x v="4"/>
    <e v="#N/A"/>
    <e v="#N/A"/>
    <e v="#N/A"/>
    <e v="#N/A"/>
    <e v="#N/A"/>
    <e v="#N/A"/>
    <m/>
    <m/>
  </r>
  <r>
    <x v="60"/>
    <x v="60"/>
    <s v="IN65"/>
    <n v="0"/>
    <n v="0"/>
    <n v="0"/>
    <n v="0"/>
    <n v="0"/>
    <n v="0"/>
    <n v="0"/>
    <n v="0"/>
    <n v="0"/>
    <n v="0"/>
    <n v="0"/>
    <m/>
    <s v=""/>
    <m/>
    <x v="6"/>
    <x v="2"/>
    <e v="#N/A"/>
    <e v="#N/A"/>
    <e v="#N/A"/>
    <e v="#N/A"/>
    <e v="#N/A"/>
    <e v="#N/A"/>
    <m/>
    <m/>
  </r>
  <r>
    <x v="60"/>
    <x v="60"/>
    <s v="IN66"/>
    <n v="0"/>
    <n v="0"/>
    <n v="0"/>
    <n v="0"/>
    <n v="0"/>
    <n v="0"/>
    <n v="0"/>
    <n v="0"/>
    <n v="0"/>
    <n v="0"/>
    <n v="0"/>
    <m/>
    <s v=""/>
    <m/>
    <x v="7"/>
    <x v="3"/>
    <e v="#N/A"/>
    <e v="#N/A"/>
    <e v="#N/A"/>
    <e v="#N/A"/>
    <e v="#N/A"/>
    <e v="#N/A"/>
    <m/>
    <m/>
  </r>
  <r>
    <x v="60"/>
    <x v="60"/>
    <s v="IN67"/>
    <n v="0"/>
    <n v="0"/>
    <n v="0"/>
    <n v="0"/>
    <n v="0"/>
    <n v="0"/>
    <n v="0"/>
    <n v="0"/>
    <n v="0"/>
    <n v="0"/>
    <n v="0"/>
    <m/>
    <s v=""/>
    <m/>
    <x v="8"/>
    <x v="1"/>
    <e v="#N/A"/>
    <e v="#N/A"/>
    <e v="#N/A"/>
    <e v="#N/A"/>
    <e v="#N/A"/>
    <e v="#N/A"/>
    <m/>
    <m/>
  </r>
  <r>
    <x v="60"/>
    <x v="60"/>
    <s v="IN68"/>
    <n v="0"/>
    <n v="0"/>
    <n v="0"/>
    <n v="0"/>
    <n v="0"/>
    <n v="0"/>
    <n v="0"/>
    <n v="0"/>
    <n v="0"/>
    <n v="0"/>
    <n v="0"/>
    <m/>
    <s v=""/>
    <m/>
    <x v="9"/>
    <x v="1"/>
    <e v="#N/A"/>
    <e v="#N/A"/>
    <e v="#N/A"/>
    <e v="#N/A"/>
    <e v="#N/A"/>
    <e v="#N/A"/>
    <m/>
    <m/>
  </r>
  <r>
    <x v="60"/>
    <x v="60"/>
    <s v="IN69"/>
    <n v="0"/>
    <n v="0"/>
    <n v="0"/>
    <n v="0"/>
    <n v="0"/>
    <n v="0"/>
    <n v="0"/>
    <n v="0"/>
    <n v="0"/>
    <n v="0"/>
    <n v="0"/>
    <m/>
    <s v=""/>
    <m/>
    <x v="10"/>
    <x v="4"/>
    <e v="#N/A"/>
    <e v="#N/A"/>
    <e v="#N/A"/>
    <e v="#N/A"/>
    <e v="#N/A"/>
    <e v="#N/A"/>
    <m/>
    <m/>
  </r>
  <r>
    <x v="60"/>
    <x v="60"/>
    <s v="IN70"/>
    <n v="0"/>
    <n v="0"/>
    <n v="0"/>
    <n v="0"/>
    <n v="0"/>
    <n v="0"/>
    <n v="0"/>
    <n v="0"/>
    <n v="0"/>
    <n v="0"/>
    <n v="0"/>
    <m/>
    <s v=""/>
    <m/>
    <x v="11"/>
    <x v="4"/>
    <e v="#N/A"/>
    <e v="#N/A"/>
    <e v="#N/A"/>
    <e v="#N/A"/>
    <e v="#N/A"/>
    <e v="#N/A"/>
    <m/>
    <m/>
  </r>
  <r>
    <x v="60"/>
    <x v="60"/>
    <s v="IN71"/>
    <n v="0"/>
    <n v="0"/>
    <n v="0"/>
    <n v="0"/>
    <n v="0"/>
    <n v="0"/>
    <n v="0"/>
    <n v="0"/>
    <n v="0"/>
    <n v="0"/>
    <n v="0"/>
    <m/>
    <s v=""/>
    <m/>
    <x v="12"/>
    <x v="4"/>
    <e v="#N/A"/>
    <e v="#N/A"/>
    <e v="#N/A"/>
    <e v="#N/A"/>
    <e v="#N/A"/>
    <e v="#N/A"/>
    <m/>
    <m/>
  </r>
  <r>
    <x v="60"/>
    <x v="60"/>
    <s v="IN72"/>
    <n v="0"/>
    <n v="0"/>
    <n v="0"/>
    <n v="0"/>
    <n v="0"/>
    <n v="0"/>
    <n v="0"/>
    <n v="0"/>
    <n v="0"/>
    <n v="0"/>
    <n v="0"/>
    <m/>
    <s v=""/>
    <m/>
    <x v="13"/>
    <x v="3"/>
    <e v="#N/A"/>
    <e v="#N/A"/>
    <e v="#N/A"/>
    <e v="#N/A"/>
    <e v="#N/A"/>
    <e v="#N/A"/>
    <m/>
    <m/>
  </r>
  <r>
    <x v="60"/>
    <x v="60"/>
    <s v="IN73"/>
    <n v="0"/>
    <n v="0"/>
    <n v="0"/>
    <n v="0"/>
    <n v="0"/>
    <n v="0"/>
    <n v="0"/>
    <n v="0"/>
    <n v="0"/>
    <n v="0"/>
    <n v="0"/>
    <m/>
    <s v=""/>
    <m/>
    <x v="14"/>
    <x v="3"/>
    <e v="#N/A"/>
    <e v="#N/A"/>
    <e v="#N/A"/>
    <e v="#N/A"/>
    <e v="#N/A"/>
    <e v="#N/A"/>
    <m/>
    <m/>
  </r>
  <r>
    <x v="60"/>
    <x v="60"/>
    <s v="IN74"/>
    <n v="0"/>
    <n v="0"/>
    <n v="0"/>
    <n v="0"/>
    <n v="0"/>
    <n v="0"/>
    <n v="0"/>
    <n v="0"/>
    <n v="0"/>
    <n v="0"/>
    <n v="0"/>
    <m/>
    <s v=""/>
    <m/>
    <x v="15"/>
    <x v="5"/>
    <e v="#N/A"/>
    <e v="#N/A"/>
    <e v="#N/A"/>
    <e v="#N/A"/>
    <e v="#N/A"/>
    <e v="#N/A"/>
    <m/>
    <m/>
  </r>
  <r>
    <x v="60"/>
    <x v="60"/>
    <s v="IN75"/>
    <n v="0"/>
    <n v="0"/>
    <n v="0"/>
    <n v="0"/>
    <n v="0"/>
    <n v="0"/>
    <n v="0"/>
    <n v="0"/>
    <n v="0"/>
    <n v="0"/>
    <n v="0"/>
    <m/>
    <s v=""/>
    <m/>
    <x v="16"/>
    <x v="2"/>
    <e v="#N/A"/>
    <e v="#N/A"/>
    <e v="#N/A"/>
    <e v="#N/A"/>
    <e v="#N/A"/>
    <e v="#N/A"/>
    <m/>
    <m/>
  </r>
  <r>
    <x v="60"/>
    <x v="60"/>
    <s v="IN76"/>
    <n v="0"/>
    <n v="0"/>
    <n v="0"/>
    <n v="0"/>
    <n v="0"/>
    <n v="0"/>
    <n v="0"/>
    <n v="0"/>
    <n v="0"/>
    <n v="0"/>
    <n v="0"/>
    <m/>
    <s v=""/>
    <m/>
    <x v="17"/>
    <x v="2"/>
    <e v="#N/A"/>
    <e v="#N/A"/>
    <e v="#N/A"/>
    <e v="#N/A"/>
    <e v="#N/A"/>
    <e v="#N/A"/>
    <m/>
    <m/>
  </r>
  <r>
    <x v="60"/>
    <x v="60"/>
    <s v="IN77"/>
    <n v="0"/>
    <n v="0"/>
    <n v="0"/>
    <n v="0"/>
    <n v="0"/>
    <n v="0"/>
    <n v="0"/>
    <n v="0"/>
    <n v="0"/>
    <n v="0"/>
    <n v="0"/>
    <m/>
    <s v=""/>
    <m/>
    <x v="18"/>
    <x v="1"/>
    <e v="#N/A"/>
    <e v="#N/A"/>
    <e v="#N/A"/>
    <e v="#N/A"/>
    <e v="#N/A"/>
    <e v="#N/A"/>
    <m/>
    <m/>
  </r>
  <r>
    <x v="60"/>
    <x v="60"/>
    <s v="IN78"/>
    <n v="0"/>
    <n v="0"/>
    <n v="0"/>
    <n v="0"/>
    <n v="0"/>
    <n v="0"/>
    <n v="0"/>
    <n v="0"/>
    <n v="0"/>
    <n v="0"/>
    <n v="0"/>
    <m/>
    <s v=""/>
    <m/>
    <x v="19"/>
    <x v="2"/>
    <e v="#N/A"/>
    <e v="#N/A"/>
    <e v="#N/A"/>
    <e v="#N/A"/>
    <e v="#N/A"/>
    <e v="#N/A"/>
    <m/>
    <m/>
  </r>
  <r>
    <x v="60"/>
    <x v="60"/>
    <s v="IN79"/>
    <n v="0"/>
    <n v="0"/>
    <n v="0"/>
    <n v="0"/>
    <n v="0"/>
    <n v="0"/>
    <n v="0"/>
    <n v="0"/>
    <n v="0"/>
    <n v="0"/>
    <n v="0"/>
    <m/>
    <s v=""/>
    <m/>
    <x v="20"/>
    <x v="1"/>
    <e v="#N/A"/>
    <e v="#N/A"/>
    <e v="#N/A"/>
    <e v="#N/A"/>
    <e v="#N/A"/>
    <e v="#N/A"/>
    <m/>
    <m/>
  </r>
  <r>
    <x v="60"/>
    <x v="60"/>
    <s v="IN80"/>
    <n v="0"/>
    <n v="0"/>
    <n v="0"/>
    <n v="0"/>
    <n v="0"/>
    <n v="0"/>
    <n v="0"/>
    <n v="0"/>
    <n v="0"/>
    <n v="0"/>
    <n v="0"/>
    <m/>
    <s v=""/>
    <m/>
    <x v="21"/>
    <x v="2"/>
    <e v="#N/A"/>
    <e v="#N/A"/>
    <e v="#N/A"/>
    <e v="#N/A"/>
    <e v="#N/A"/>
    <e v="#N/A"/>
    <m/>
    <m/>
  </r>
  <r>
    <x v="60"/>
    <x v="60"/>
    <s v="IN81"/>
    <n v="0"/>
    <n v="0"/>
    <n v="0"/>
    <n v="0"/>
    <n v="0"/>
    <n v="0"/>
    <n v="0"/>
    <n v="0"/>
    <n v="0"/>
    <n v="0"/>
    <n v="0"/>
    <m/>
    <s v=""/>
    <m/>
    <x v="22"/>
    <x v="1"/>
    <e v="#N/A"/>
    <e v="#N/A"/>
    <e v="#N/A"/>
    <e v="#N/A"/>
    <e v="#N/A"/>
    <e v="#N/A"/>
    <m/>
    <m/>
  </r>
  <r>
    <x v="60"/>
    <x v="60"/>
    <s v="IN82"/>
    <n v="0"/>
    <n v="0"/>
    <n v="0"/>
    <n v="0"/>
    <n v="0"/>
    <n v="0"/>
    <n v="0"/>
    <n v="0"/>
    <n v="0"/>
    <n v="0"/>
    <n v="0"/>
    <m/>
    <s v=""/>
    <m/>
    <x v="23"/>
    <x v="6"/>
    <e v="#N/A"/>
    <e v="#N/A"/>
    <e v="#N/A"/>
    <e v="#N/A"/>
    <e v="#N/A"/>
    <e v="#N/A"/>
    <m/>
    <m/>
  </r>
  <r>
    <x v="60"/>
    <x v="60"/>
    <s v="IN83"/>
    <n v="0"/>
    <n v="0"/>
    <n v="0"/>
    <n v="0"/>
    <n v="0"/>
    <n v="0"/>
    <n v="0"/>
    <n v="0"/>
    <n v="0"/>
    <n v="0"/>
    <n v="0"/>
    <m/>
    <s v=""/>
    <m/>
    <x v="24"/>
    <x v="1"/>
    <e v="#N/A"/>
    <e v="#N/A"/>
    <e v="#N/A"/>
    <e v="#N/A"/>
    <e v="#N/A"/>
    <e v="#N/A"/>
    <m/>
    <m/>
  </r>
  <r>
    <x v="60"/>
    <x v="60"/>
    <s v="IN84"/>
    <n v="0"/>
    <n v="0"/>
    <n v="0"/>
    <n v="0"/>
    <n v="0"/>
    <n v="0"/>
    <n v="0"/>
    <n v="0"/>
    <n v="0"/>
    <n v="0"/>
    <n v="0"/>
    <m/>
    <s v=""/>
    <m/>
    <x v="25"/>
    <x v="1"/>
    <e v="#N/A"/>
    <e v="#N/A"/>
    <e v="#N/A"/>
    <e v="#N/A"/>
    <e v="#N/A"/>
    <e v="#N/A"/>
    <m/>
    <m/>
  </r>
  <r>
    <x v="60"/>
    <x v="60"/>
    <s v="IN85"/>
    <n v="0"/>
    <n v="0"/>
    <n v="0"/>
    <n v="0"/>
    <n v="0"/>
    <n v="0"/>
    <n v="0"/>
    <n v="0"/>
    <n v="0"/>
    <n v="0"/>
    <n v="0"/>
    <m/>
    <s v=""/>
    <m/>
    <x v="26"/>
    <x v="3"/>
    <e v="#N/A"/>
    <e v="#N/A"/>
    <e v="#N/A"/>
    <e v="#N/A"/>
    <e v="#N/A"/>
    <e v="#N/A"/>
    <m/>
    <m/>
  </r>
  <r>
    <x v="60"/>
    <x v="60"/>
    <s v="IN86"/>
    <n v="0"/>
    <n v="0"/>
    <n v="0"/>
    <n v="0"/>
    <n v="0"/>
    <n v="0"/>
    <n v="0"/>
    <n v="0"/>
    <n v="0"/>
    <n v="0"/>
    <n v="0"/>
    <m/>
    <s v=""/>
    <m/>
    <x v="27"/>
    <x v="3"/>
    <e v="#N/A"/>
    <e v="#N/A"/>
    <e v="#N/A"/>
    <e v="#N/A"/>
    <e v="#N/A"/>
    <e v="#N/A"/>
    <m/>
    <m/>
  </r>
  <r>
    <x v="60"/>
    <x v="60"/>
    <s v="IN87"/>
    <n v="0"/>
    <n v="0"/>
    <n v="0"/>
    <n v="0"/>
    <n v="0"/>
    <n v="0"/>
    <n v="0"/>
    <n v="0"/>
    <n v="0"/>
    <n v="0"/>
    <n v="0"/>
    <m/>
    <s v=""/>
    <m/>
    <x v="28"/>
    <x v="4"/>
    <e v="#N/A"/>
    <e v="#N/A"/>
    <e v="#N/A"/>
    <e v="#N/A"/>
    <e v="#N/A"/>
    <e v="#N/A"/>
    <m/>
    <m/>
  </r>
  <r>
    <x v="60"/>
    <x v="60"/>
    <s v="IN88"/>
    <n v="0"/>
    <n v="0"/>
    <n v="0"/>
    <n v="0"/>
    <n v="0"/>
    <n v="0"/>
    <n v="0"/>
    <n v="0"/>
    <n v="0"/>
    <n v="0"/>
    <n v="0"/>
    <m/>
    <s v=""/>
    <m/>
    <x v="29"/>
    <x v="2"/>
    <e v="#N/A"/>
    <e v="#N/A"/>
    <e v="#N/A"/>
    <e v="#N/A"/>
    <e v="#N/A"/>
    <e v="#N/A"/>
    <m/>
    <m/>
  </r>
  <r>
    <x v="60"/>
    <x v="60"/>
    <s v="IN89"/>
    <n v="0"/>
    <n v="0"/>
    <n v="0"/>
    <n v="0"/>
    <n v="0"/>
    <n v="0"/>
    <n v="0"/>
    <n v="0"/>
    <n v="0"/>
    <n v="0"/>
    <n v="0"/>
    <m/>
    <s v=""/>
    <m/>
    <x v="30"/>
    <x v="4"/>
    <e v="#N/A"/>
    <e v="#N/A"/>
    <e v="#N/A"/>
    <e v="#N/A"/>
    <e v="#N/A"/>
    <e v="#N/A"/>
    <m/>
    <m/>
  </r>
  <r>
    <x v="60"/>
    <x v="60"/>
    <s v="IN90"/>
    <n v="0"/>
    <n v="0"/>
    <n v="0"/>
    <n v="0"/>
    <n v="0"/>
    <n v="0"/>
    <n v="0"/>
    <n v="0"/>
    <n v="0"/>
    <n v="0"/>
    <n v="0"/>
    <m/>
    <s v=""/>
    <m/>
    <x v="31"/>
    <x v="5"/>
    <e v="#N/A"/>
    <e v="#N/A"/>
    <e v="#N/A"/>
    <e v="#N/A"/>
    <e v="#N/A"/>
    <e v="#N/A"/>
    <m/>
    <m/>
  </r>
  <r>
    <x v="60"/>
    <x v="60"/>
    <s v="IN91"/>
    <n v="0"/>
    <n v="0"/>
    <n v="0"/>
    <n v="0"/>
    <n v="0"/>
    <n v="0"/>
    <n v="0"/>
    <n v="0"/>
    <n v="0"/>
    <n v="0"/>
    <n v="0"/>
    <m/>
    <s v=""/>
    <m/>
    <x v="32"/>
    <x v="3"/>
    <e v="#N/A"/>
    <e v="#N/A"/>
    <e v="#N/A"/>
    <e v="#N/A"/>
    <e v="#N/A"/>
    <e v="#N/A"/>
    <m/>
    <m/>
  </r>
  <r>
    <x v="60"/>
    <x v="60"/>
    <s v="IN92"/>
    <n v="0"/>
    <n v="0"/>
    <n v="0"/>
    <n v="0"/>
    <n v="0"/>
    <n v="0"/>
    <n v="0"/>
    <n v="0"/>
    <n v="0"/>
    <n v="0"/>
    <n v="0"/>
    <m/>
    <s v=""/>
    <m/>
    <x v="33"/>
    <x v="2"/>
    <e v="#N/A"/>
    <e v="#N/A"/>
    <e v="#N/A"/>
    <e v="#N/A"/>
    <e v="#N/A"/>
    <e v="#N/A"/>
    <m/>
    <m/>
  </r>
  <r>
    <x v="60"/>
    <x v="60"/>
    <s v="IN93"/>
    <n v="0"/>
    <n v="0"/>
    <n v="0"/>
    <n v="0"/>
    <n v="0"/>
    <n v="0"/>
    <n v="0"/>
    <n v="0"/>
    <n v="0"/>
    <n v="0"/>
    <n v="0"/>
    <m/>
    <s v=""/>
    <m/>
    <x v="34"/>
    <x v="2"/>
    <e v="#N/A"/>
    <e v="#N/A"/>
    <e v="#N/A"/>
    <e v="#N/A"/>
    <e v="#N/A"/>
    <e v="#N/A"/>
    <m/>
    <m/>
  </r>
  <r>
    <x v="60"/>
    <x v="60"/>
    <s v="IN94"/>
    <n v="0"/>
    <n v="0"/>
    <n v="0"/>
    <n v="0"/>
    <n v="0"/>
    <n v="0"/>
    <n v="0"/>
    <n v="0"/>
    <n v="0"/>
    <n v="0"/>
    <n v="0"/>
    <m/>
    <s v=""/>
    <m/>
    <x v="35"/>
    <x v="2"/>
    <e v="#N/A"/>
    <e v="#N/A"/>
    <e v="#N/A"/>
    <e v="#N/A"/>
    <e v="#N/A"/>
    <e v="#N/A"/>
    <m/>
    <m/>
  </r>
  <r>
    <x v="60"/>
    <x v="60"/>
    <s v="IN95"/>
    <n v="0"/>
    <n v="0"/>
    <n v="0"/>
    <n v="0"/>
    <n v="0"/>
    <n v="0"/>
    <n v="0"/>
    <n v="0"/>
    <n v="0"/>
    <n v="0"/>
    <n v="0"/>
    <m/>
    <s v=""/>
    <m/>
    <x v="36"/>
    <x v="7"/>
    <e v="#N/A"/>
    <e v="#N/A"/>
    <e v="#N/A"/>
    <e v="#N/A"/>
    <e v="#N/A"/>
    <e v="#N/A"/>
    <m/>
    <m/>
  </r>
  <r>
    <x v="61"/>
    <x v="61"/>
    <s v="IN68"/>
    <n v="0"/>
    <n v="0"/>
    <n v="0"/>
    <n v="0"/>
    <n v="0"/>
    <n v="0"/>
    <n v="0"/>
    <n v="0"/>
    <n v="0"/>
    <n v="0"/>
    <n v="0"/>
    <m/>
    <s v=""/>
    <m/>
    <x v="9"/>
    <x v="1"/>
    <e v="#N/A"/>
    <e v="#N/A"/>
    <e v="#N/A"/>
    <e v="#N/A"/>
    <e v="#N/A"/>
    <e v="#N/A"/>
    <m/>
    <m/>
  </r>
  <r>
    <x v="61"/>
    <x v="61"/>
    <s v="IN82"/>
    <n v="0"/>
    <n v="0"/>
    <n v="0"/>
    <n v="0"/>
    <n v="0"/>
    <n v="0"/>
    <n v="0"/>
    <n v="0"/>
    <n v="0"/>
    <n v="0"/>
    <n v="0"/>
    <m/>
    <s v=""/>
    <m/>
    <x v="23"/>
    <x v="6"/>
    <e v="#N/A"/>
    <e v="#N/A"/>
    <e v="#N/A"/>
    <e v="#N/A"/>
    <e v="#N/A"/>
    <e v="#N/A"/>
    <m/>
    <m/>
  </r>
  <r>
    <x v="62"/>
    <x v="31"/>
    <s v="IN15"/>
    <n v="0"/>
    <n v="0"/>
    <n v="0"/>
    <n v="0"/>
    <n v="0"/>
    <n v="0"/>
    <n v="0"/>
    <n v="0"/>
    <n v="0"/>
    <n v="0"/>
    <n v="0"/>
    <m/>
    <s v=""/>
    <m/>
    <x v="0"/>
    <x v="0"/>
    <e v="#N/A"/>
    <e v="#N/A"/>
    <e v="#N/A"/>
    <e v="#N/A"/>
    <e v="#N/A"/>
    <e v="#N/A"/>
    <m/>
    <m/>
  </r>
  <r>
    <x v="62"/>
    <x v="31"/>
    <s v="IN60"/>
    <n v="0"/>
    <n v="0"/>
    <n v="0"/>
    <n v="0"/>
    <n v="0"/>
    <n v="0"/>
    <n v="0"/>
    <n v="0"/>
    <n v="0"/>
    <n v="0"/>
    <n v="0"/>
    <m/>
    <s v=""/>
    <m/>
    <x v="1"/>
    <x v="1"/>
    <e v="#N/A"/>
    <e v="#N/A"/>
    <e v="#N/A"/>
    <e v="#N/A"/>
    <e v="#N/A"/>
    <e v="#N/A"/>
    <m/>
    <m/>
  </r>
  <r>
    <x v="62"/>
    <x v="31"/>
    <s v="IN61"/>
    <n v="0"/>
    <n v="0"/>
    <n v="0"/>
    <n v="0"/>
    <n v="0"/>
    <n v="0"/>
    <n v="0"/>
    <n v="0"/>
    <n v="0"/>
    <n v="0"/>
    <n v="0"/>
    <m/>
    <s v=""/>
    <m/>
    <x v="2"/>
    <x v="2"/>
    <e v="#N/A"/>
    <e v="#N/A"/>
    <e v="#N/A"/>
    <e v="#N/A"/>
    <e v="#N/A"/>
    <e v="#N/A"/>
    <m/>
    <m/>
  </r>
  <r>
    <x v="62"/>
    <x v="31"/>
    <s v="IN62"/>
    <n v="0"/>
    <n v="0"/>
    <n v="0"/>
    <n v="0"/>
    <n v="0"/>
    <n v="0"/>
    <n v="0"/>
    <n v="0"/>
    <n v="0"/>
    <n v="0"/>
    <n v="0"/>
    <m/>
    <s v=""/>
    <m/>
    <x v="3"/>
    <x v="3"/>
    <e v="#N/A"/>
    <e v="#N/A"/>
    <e v="#N/A"/>
    <e v="#N/A"/>
    <e v="#N/A"/>
    <e v="#N/A"/>
    <m/>
    <m/>
  </r>
  <r>
    <x v="62"/>
    <x v="31"/>
    <s v="IN63"/>
    <n v="0"/>
    <n v="0"/>
    <n v="0"/>
    <n v="0"/>
    <n v="0"/>
    <n v="0"/>
    <n v="0"/>
    <n v="0"/>
    <n v="0"/>
    <n v="0"/>
    <n v="0"/>
    <m/>
    <s v=""/>
    <m/>
    <x v="4"/>
    <x v="4"/>
    <e v="#N/A"/>
    <e v="#N/A"/>
    <e v="#N/A"/>
    <e v="#N/A"/>
    <e v="#N/A"/>
    <e v="#N/A"/>
    <m/>
    <m/>
  </r>
  <r>
    <x v="62"/>
    <x v="31"/>
    <s v="IN64"/>
    <n v="0"/>
    <n v="0"/>
    <n v="0"/>
    <n v="0"/>
    <n v="0"/>
    <n v="0"/>
    <n v="0"/>
    <n v="0"/>
    <n v="0"/>
    <n v="0"/>
    <n v="0"/>
    <m/>
    <s v=""/>
    <m/>
    <x v="5"/>
    <x v="4"/>
    <e v="#N/A"/>
    <e v="#N/A"/>
    <e v="#N/A"/>
    <e v="#N/A"/>
    <e v="#N/A"/>
    <e v="#N/A"/>
    <m/>
    <m/>
  </r>
  <r>
    <x v="62"/>
    <x v="31"/>
    <s v="IN65"/>
    <n v="0"/>
    <n v="0"/>
    <n v="0"/>
    <n v="0"/>
    <n v="0"/>
    <n v="0"/>
    <n v="0"/>
    <n v="0"/>
    <n v="0"/>
    <n v="0"/>
    <n v="0"/>
    <m/>
    <s v=""/>
    <m/>
    <x v="6"/>
    <x v="2"/>
    <e v="#N/A"/>
    <e v="#N/A"/>
    <e v="#N/A"/>
    <e v="#N/A"/>
    <e v="#N/A"/>
    <e v="#N/A"/>
    <m/>
    <m/>
  </r>
  <r>
    <x v="62"/>
    <x v="31"/>
    <s v="IN66"/>
    <n v="0"/>
    <n v="0"/>
    <n v="0"/>
    <n v="0"/>
    <n v="0"/>
    <n v="0"/>
    <n v="0"/>
    <n v="0"/>
    <n v="0"/>
    <n v="0"/>
    <n v="0"/>
    <m/>
    <s v=""/>
    <m/>
    <x v="7"/>
    <x v="3"/>
    <e v="#N/A"/>
    <e v="#N/A"/>
    <e v="#N/A"/>
    <e v="#N/A"/>
    <e v="#N/A"/>
    <e v="#N/A"/>
    <m/>
    <m/>
  </r>
  <r>
    <x v="62"/>
    <x v="31"/>
    <s v="IN67"/>
    <n v="0"/>
    <n v="0"/>
    <n v="0"/>
    <n v="0"/>
    <n v="0"/>
    <n v="0"/>
    <n v="0"/>
    <n v="0"/>
    <n v="0"/>
    <n v="0"/>
    <n v="0"/>
    <m/>
    <s v=""/>
    <m/>
    <x v="8"/>
    <x v="1"/>
    <e v="#N/A"/>
    <e v="#N/A"/>
    <e v="#N/A"/>
    <e v="#N/A"/>
    <e v="#N/A"/>
    <e v="#N/A"/>
    <m/>
    <m/>
  </r>
  <r>
    <x v="62"/>
    <x v="31"/>
    <s v="IN68"/>
    <n v="0"/>
    <n v="0"/>
    <n v="0"/>
    <n v="0"/>
    <n v="0"/>
    <n v="0"/>
    <n v="0"/>
    <n v="0"/>
    <n v="0"/>
    <n v="0"/>
    <n v="0"/>
    <m/>
    <s v=""/>
    <m/>
    <x v="9"/>
    <x v="1"/>
    <e v="#N/A"/>
    <e v="#N/A"/>
    <e v="#N/A"/>
    <e v="#N/A"/>
    <e v="#N/A"/>
    <e v="#N/A"/>
    <m/>
    <m/>
  </r>
  <r>
    <x v="62"/>
    <x v="31"/>
    <s v="IN69"/>
    <n v="0"/>
    <n v="0"/>
    <n v="0"/>
    <n v="0"/>
    <n v="0"/>
    <n v="0"/>
    <n v="0"/>
    <n v="0"/>
    <n v="0"/>
    <n v="0"/>
    <n v="0"/>
    <m/>
    <s v=""/>
    <m/>
    <x v="10"/>
    <x v="4"/>
    <e v="#N/A"/>
    <e v="#N/A"/>
    <e v="#N/A"/>
    <e v="#N/A"/>
    <e v="#N/A"/>
    <e v="#N/A"/>
    <m/>
    <m/>
  </r>
  <r>
    <x v="62"/>
    <x v="31"/>
    <s v="IN70"/>
    <n v="0"/>
    <n v="0"/>
    <n v="0"/>
    <n v="0"/>
    <n v="0"/>
    <n v="0"/>
    <n v="0"/>
    <n v="0"/>
    <n v="0"/>
    <n v="0"/>
    <n v="0"/>
    <m/>
    <s v=""/>
    <m/>
    <x v="11"/>
    <x v="4"/>
    <e v="#N/A"/>
    <e v="#N/A"/>
    <e v="#N/A"/>
    <e v="#N/A"/>
    <e v="#N/A"/>
    <e v="#N/A"/>
    <m/>
    <m/>
  </r>
  <r>
    <x v="62"/>
    <x v="31"/>
    <s v="IN71"/>
    <n v="0"/>
    <n v="0"/>
    <n v="0"/>
    <n v="0"/>
    <n v="0"/>
    <n v="0"/>
    <n v="0"/>
    <n v="0"/>
    <n v="0"/>
    <n v="0"/>
    <n v="0"/>
    <m/>
    <s v=""/>
    <m/>
    <x v="12"/>
    <x v="4"/>
    <e v="#N/A"/>
    <e v="#N/A"/>
    <e v="#N/A"/>
    <e v="#N/A"/>
    <e v="#N/A"/>
    <e v="#N/A"/>
    <m/>
    <m/>
  </r>
  <r>
    <x v="62"/>
    <x v="31"/>
    <s v="IN72"/>
    <n v="0"/>
    <n v="0"/>
    <n v="0"/>
    <n v="0"/>
    <n v="0"/>
    <n v="0"/>
    <n v="0"/>
    <n v="0"/>
    <n v="0"/>
    <n v="0"/>
    <n v="0"/>
    <m/>
    <s v=""/>
    <m/>
    <x v="13"/>
    <x v="3"/>
    <e v="#N/A"/>
    <e v="#N/A"/>
    <e v="#N/A"/>
    <e v="#N/A"/>
    <e v="#N/A"/>
    <e v="#N/A"/>
    <m/>
    <m/>
  </r>
  <r>
    <x v="62"/>
    <x v="31"/>
    <s v="IN73"/>
    <n v="0"/>
    <n v="0"/>
    <n v="0"/>
    <n v="0"/>
    <n v="0"/>
    <n v="0"/>
    <n v="0"/>
    <n v="0"/>
    <n v="0"/>
    <n v="0"/>
    <n v="0"/>
    <m/>
    <s v=""/>
    <m/>
    <x v="14"/>
    <x v="3"/>
    <e v="#N/A"/>
    <e v="#N/A"/>
    <e v="#N/A"/>
    <e v="#N/A"/>
    <e v="#N/A"/>
    <e v="#N/A"/>
    <m/>
    <m/>
  </r>
  <r>
    <x v="62"/>
    <x v="31"/>
    <s v="IN74"/>
    <n v="0"/>
    <n v="0"/>
    <n v="0"/>
    <n v="0"/>
    <n v="0"/>
    <n v="0"/>
    <n v="0"/>
    <n v="0"/>
    <n v="0"/>
    <n v="0"/>
    <n v="0"/>
    <m/>
    <s v=""/>
    <m/>
    <x v="15"/>
    <x v="5"/>
    <e v="#N/A"/>
    <e v="#N/A"/>
    <e v="#N/A"/>
    <e v="#N/A"/>
    <e v="#N/A"/>
    <e v="#N/A"/>
    <m/>
    <m/>
  </r>
  <r>
    <x v="62"/>
    <x v="31"/>
    <s v="IN75"/>
    <n v="0"/>
    <n v="0"/>
    <n v="0"/>
    <n v="0"/>
    <n v="0"/>
    <n v="0"/>
    <n v="0"/>
    <n v="0"/>
    <n v="0"/>
    <n v="0"/>
    <n v="0"/>
    <m/>
    <s v=""/>
    <m/>
    <x v="16"/>
    <x v="2"/>
    <e v="#N/A"/>
    <e v="#N/A"/>
    <e v="#N/A"/>
    <e v="#N/A"/>
    <e v="#N/A"/>
    <e v="#N/A"/>
    <m/>
    <m/>
  </r>
  <r>
    <x v="62"/>
    <x v="31"/>
    <s v="IN76"/>
    <n v="0"/>
    <n v="0"/>
    <n v="0"/>
    <n v="0"/>
    <n v="0"/>
    <n v="0"/>
    <n v="0"/>
    <n v="0"/>
    <n v="0"/>
    <n v="0"/>
    <n v="0"/>
    <m/>
    <s v=""/>
    <m/>
    <x v="17"/>
    <x v="2"/>
    <e v="#N/A"/>
    <e v="#N/A"/>
    <e v="#N/A"/>
    <e v="#N/A"/>
    <e v="#N/A"/>
    <e v="#N/A"/>
    <m/>
    <m/>
  </r>
  <r>
    <x v="62"/>
    <x v="31"/>
    <s v="IN77"/>
    <n v="0"/>
    <n v="0"/>
    <n v="0"/>
    <n v="0"/>
    <n v="0"/>
    <n v="0"/>
    <n v="0"/>
    <n v="0"/>
    <n v="0"/>
    <n v="0"/>
    <n v="0"/>
    <m/>
    <s v=""/>
    <m/>
    <x v="18"/>
    <x v="1"/>
    <e v="#N/A"/>
    <e v="#N/A"/>
    <e v="#N/A"/>
    <e v="#N/A"/>
    <e v="#N/A"/>
    <e v="#N/A"/>
    <m/>
    <m/>
  </r>
  <r>
    <x v="62"/>
    <x v="31"/>
    <s v="IN78"/>
    <n v="0"/>
    <n v="0"/>
    <n v="0"/>
    <n v="0"/>
    <n v="0"/>
    <n v="0"/>
    <n v="0"/>
    <n v="0"/>
    <n v="0"/>
    <n v="0"/>
    <n v="0"/>
    <m/>
    <s v=""/>
    <m/>
    <x v="19"/>
    <x v="2"/>
    <e v="#N/A"/>
    <e v="#N/A"/>
    <e v="#N/A"/>
    <e v="#N/A"/>
    <e v="#N/A"/>
    <e v="#N/A"/>
    <m/>
    <m/>
  </r>
  <r>
    <x v="62"/>
    <x v="31"/>
    <s v="IN79"/>
    <n v="0"/>
    <n v="0"/>
    <n v="0"/>
    <n v="0"/>
    <n v="0"/>
    <n v="0"/>
    <n v="0"/>
    <n v="0"/>
    <n v="0"/>
    <n v="0"/>
    <n v="0"/>
    <m/>
    <s v=""/>
    <m/>
    <x v="20"/>
    <x v="1"/>
    <e v="#N/A"/>
    <e v="#N/A"/>
    <e v="#N/A"/>
    <e v="#N/A"/>
    <e v="#N/A"/>
    <e v="#N/A"/>
    <m/>
    <m/>
  </r>
  <r>
    <x v="62"/>
    <x v="31"/>
    <s v="IN80"/>
    <n v="0"/>
    <n v="0"/>
    <n v="0"/>
    <n v="0"/>
    <n v="0"/>
    <n v="0"/>
    <n v="0"/>
    <n v="0"/>
    <n v="0"/>
    <n v="0"/>
    <n v="0"/>
    <m/>
    <s v=""/>
    <m/>
    <x v="21"/>
    <x v="2"/>
    <e v="#N/A"/>
    <e v="#N/A"/>
    <e v="#N/A"/>
    <e v="#N/A"/>
    <e v="#N/A"/>
    <e v="#N/A"/>
    <m/>
    <m/>
  </r>
  <r>
    <x v="62"/>
    <x v="31"/>
    <s v="IN81"/>
    <n v="0"/>
    <n v="0"/>
    <n v="0"/>
    <n v="0"/>
    <n v="0"/>
    <n v="0"/>
    <n v="0"/>
    <n v="0"/>
    <n v="0"/>
    <n v="0"/>
    <n v="0"/>
    <m/>
    <s v=""/>
    <m/>
    <x v="22"/>
    <x v="1"/>
    <e v="#N/A"/>
    <e v="#N/A"/>
    <e v="#N/A"/>
    <e v="#N/A"/>
    <e v="#N/A"/>
    <e v="#N/A"/>
    <m/>
    <m/>
  </r>
  <r>
    <x v="62"/>
    <x v="31"/>
    <s v="IN82"/>
    <n v="0"/>
    <n v="0"/>
    <n v="0"/>
    <n v="0"/>
    <n v="0"/>
    <n v="0"/>
    <n v="0"/>
    <n v="0"/>
    <n v="0"/>
    <n v="0"/>
    <n v="0"/>
    <m/>
    <s v=""/>
    <m/>
    <x v="23"/>
    <x v="6"/>
    <e v="#N/A"/>
    <e v="#N/A"/>
    <e v="#N/A"/>
    <e v="#N/A"/>
    <e v="#N/A"/>
    <e v="#N/A"/>
    <m/>
    <m/>
  </r>
  <r>
    <x v="62"/>
    <x v="31"/>
    <s v="IN83"/>
    <n v="0"/>
    <n v="0"/>
    <n v="0"/>
    <n v="0"/>
    <n v="0"/>
    <n v="0"/>
    <n v="0"/>
    <n v="0"/>
    <n v="0"/>
    <n v="0"/>
    <n v="0"/>
    <m/>
    <s v=""/>
    <m/>
    <x v="24"/>
    <x v="1"/>
    <e v="#N/A"/>
    <e v="#N/A"/>
    <e v="#N/A"/>
    <e v="#N/A"/>
    <e v="#N/A"/>
    <e v="#N/A"/>
    <m/>
    <m/>
  </r>
  <r>
    <x v="62"/>
    <x v="31"/>
    <s v="IN84"/>
    <n v="0"/>
    <n v="0"/>
    <n v="0"/>
    <n v="0"/>
    <n v="0"/>
    <n v="0"/>
    <n v="0"/>
    <n v="0"/>
    <n v="0"/>
    <n v="0"/>
    <n v="0"/>
    <m/>
    <s v=""/>
    <m/>
    <x v="25"/>
    <x v="1"/>
    <e v="#N/A"/>
    <e v="#N/A"/>
    <e v="#N/A"/>
    <e v="#N/A"/>
    <e v="#N/A"/>
    <e v="#N/A"/>
    <m/>
    <m/>
  </r>
  <r>
    <x v="62"/>
    <x v="31"/>
    <s v="IN85"/>
    <n v="0"/>
    <n v="0"/>
    <n v="0"/>
    <n v="0"/>
    <n v="0"/>
    <n v="0"/>
    <n v="0"/>
    <n v="0"/>
    <n v="0"/>
    <n v="0"/>
    <n v="0"/>
    <m/>
    <s v=""/>
    <m/>
    <x v="26"/>
    <x v="3"/>
    <e v="#N/A"/>
    <e v="#N/A"/>
    <e v="#N/A"/>
    <e v="#N/A"/>
    <e v="#N/A"/>
    <e v="#N/A"/>
    <m/>
    <m/>
  </r>
  <r>
    <x v="62"/>
    <x v="31"/>
    <s v="IN86"/>
    <n v="0"/>
    <n v="0"/>
    <n v="0"/>
    <n v="0"/>
    <n v="0"/>
    <n v="0"/>
    <n v="0"/>
    <n v="0"/>
    <n v="0"/>
    <n v="0"/>
    <n v="0"/>
    <m/>
    <s v=""/>
    <m/>
    <x v="27"/>
    <x v="3"/>
    <e v="#N/A"/>
    <e v="#N/A"/>
    <e v="#N/A"/>
    <e v="#N/A"/>
    <e v="#N/A"/>
    <e v="#N/A"/>
    <m/>
    <m/>
  </r>
  <r>
    <x v="62"/>
    <x v="31"/>
    <s v="IN87"/>
    <n v="0"/>
    <n v="0"/>
    <n v="0"/>
    <n v="0"/>
    <n v="0"/>
    <n v="0"/>
    <n v="0"/>
    <n v="0"/>
    <n v="0"/>
    <n v="0"/>
    <n v="0"/>
    <m/>
    <s v=""/>
    <m/>
    <x v="28"/>
    <x v="4"/>
    <e v="#N/A"/>
    <e v="#N/A"/>
    <e v="#N/A"/>
    <e v="#N/A"/>
    <e v="#N/A"/>
    <e v="#N/A"/>
    <m/>
    <m/>
  </r>
  <r>
    <x v="62"/>
    <x v="31"/>
    <s v="IN88"/>
    <n v="0"/>
    <n v="0"/>
    <n v="0"/>
    <n v="0"/>
    <n v="0"/>
    <n v="0"/>
    <n v="0"/>
    <n v="0"/>
    <n v="0"/>
    <n v="0"/>
    <n v="0"/>
    <m/>
    <s v=""/>
    <m/>
    <x v="29"/>
    <x v="2"/>
    <e v="#N/A"/>
    <e v="#N/A"/>
    <e v="#N/A"/>
    <e v="#N/A"/>
    <e v="#N/A"/>
    <e v="#N/A"/>
    <m/>
    <m/>
  </r>
  <r>
    <x v="62"/>
    <x v="31"/>
    <s v="IN89"/>
    <n v="0"/>
    <n v="0"/>
    <n v="0"/>
    <n v="0"/>
    <n v="0"/>
    <n v="0"/>
    <n v="0"/>
    <n v="0"/>
    <n v="0"/>
    <n v="0"/>
    <n v="0"/>
    <m/>
    <s v=""/>
    <m/>
    <x v="30"/>
    <x v="4"/>
    <e v="#N/A"/>
    <e v="#N/A"/>
    <e v="#N/A"/>
    <e v="#N/A"/>
    <e v="#N/A"/>
    <e v="#N/A"/>
    <m/>
    <m/>
  </r>
  <r>
    <x v="62"/>
    <x v="31"/>
    <s v="IN90"/>
    <n v="0"/>
    <n v="0"/>
    <n v="0"/>
    <n v="0"/>
    <n v="0"/>
    <n v="0"/>
    <n v="0"/>
    <n v="0"/>
    <n v="0"/>
    <n v="0"/>
    <n v="0"/>
    <m/>
    <s v=""/>
    <m/>
    <x v="31"/>
    <x v="5"/>
    <e v="#N/A"/>
    <e v="#N/A"/>
    <e v="#N/A"/>
    <e v="#N/A"/>
    <e v="#N/A"/>
    <e v="#N/A"/>
    <m/>
    <m/>
  </r>
  <r>
    <x v="62"/>
    <x v="31"/>
    <s v="IN91"/>
    <n v="0"/>
    <n v="0"/>
    <n v="0"/>
    <n v="0"/>
    <n v="0"/>
    <n v="0"/>
    <n v="0"/>
    <n v="0"/>
    <n v="0"/>
    <n v="0"/>
    <n v="0"/>
    <m/>
    <s v=""/>
    <m/>
    <x v="32"/>
    <x v="3"/>
    <e v="#N/A"/>
    <e v="#N/A"/>
    <e v="#N/A"/>
    <e v="#N/A"/>
    <e v="#N/A"/>
    <e v="#N/A"/>
    <m/>
    <m/>
  </r>
  <r>
    <x v="62"/>
    <x v="31"/>
    <s v="IN92"/>
    <n v="0"/>
    <n v="0"/>
    <n v="0"/>
    <n v="0"/>
    <n v="0"/>
    <n v="0"/>
    <n v="0"/>
    <n v="0"/>
    <n v="0"/>
    <n v="0"/>
    <n v="0"/>
    <m/>
    <s v=""/>
    <m/>
    <x v="33"/>
    <x v="2"/>
    <e v="#N/A"/>
    <e v="#N/A"/>
    <e v="#N/A"/>
    <e v="#N/A"/>
    <e v="#N/A"/>
    <e v="#N/A"/>
    <m/>
    <m/>
  </r>
  <r>
    <x v="62"/>
    <x v="31"/>
    <s v="IN93"/>
    <n v="0"/>
    <n v="0"/>
    <n v="0"/>
    <n v="0"/>
    <n v="0"/>
    <n v="0"/>
    <n v="0"/>
    <n v="0"/>
    <n v="0"/>
    <n v="0"/>
    <n v="0"/>
    <m/>
    <s v=""/>
    <m/>
    <x v="34"/>
    <x v="2"/>
    <e v="#N/A"/>
    <e v="#N/A"/>
    <e v="#N/A"/>
    <e v="#N/A"/>
    <e v="#N/A"/>
    <e v="#N/A"/>
    <m/>
    <m/>
  </r>
  <r>
    <x v="62"/>
    <x v="31"/>
    <s v="IN94"/>
    <n v="0"/>
    <n v="0"/>
    <n v="0"/>
    <n v="0"/>
    <n v="0"/>
    <n v="0"/>
    <n v="0"/>
    <n v="0"/>
    <n v="0"/>
    <n v="0"/>
    <n v="0"/>
    <m/>
    <s v=""/>
    <m/>
    <x v="35"/>
    <x v="2"/>
    <e v="#N/A"/>
    <e v="#N/A"/>
    <e v="#N/A"/>
    <e v="#N/A"/>
    <e v="#N/A"/>
    <e v="#N/A"/>
    <m/>
    <m/>
  </r>
  <r>
    <x v="62"/>
    <x v="31"/>
    <s v="IN95"/>
    <n v="0"/>
    <n v="0"/>
    <n v="0"/>
    <n v="0"/>
    <n v="0"/>
    <n v="0"/>
    <n v="0"/>
    <n v="0"/>
    <n v="0"/>
    <n v="0"/>
    <n v="0"/>
    <m/>
    <s v=""/>
    <m/>
    <x v="36"/>
    <x v="7"/>
    <e v="#N/A"/>
    <e v="#N/A"/>
    <e v="#N/A"/>
    <e v="#N/A"/>
    <e v="#N/A"/>
    <e v="#N/A"/>
    <m/>
    <m/>
  </r>
  <r>
    <x v="62"/>
    <x v="31"/>
    <s v="IN96"/>
    <n v="0"/>
    <n v="0"/>
    <n v="0"/>
    <n v="0"/>
    <n v="0"/>
    <n v="0"/>
    <n v="0"/>
    <n v="0"/>
    <n v="0"/>
    <n v="0"/>
    <n v="0"/>
    <m/>
    <s v=""/>
    <m/>
    <x v="20"/>
    <x v="0"/>
    <e v="#N/A"/>
    <e v="#N/A"/>
    <e v="#N/A"/>
    <e v="#N/A"/>
    <e v="#N/A"/>
    <e v="#N/A"/>
    <m/>
    <m/>
  </r>
  <r>
    <x v="62"/>
    <x v="31"/>
    <s v="IN97"/>
    <n v="0"/>
    <n v="0"/>
    <n v="0"/>
    <n v="0"/>
    <n v="0"/>
    <n v="0"/>
    <n v="0"/>
    <n v="0"/>
    <n v="0"/>
    <n v="0"/>
    <n v="0"/>
    <m/>
    <s v=""/>
    <m/>
    <x v="37"/>
    <x v="8"/>
    <e v="#N/A"/>
    <e v="#N/A"/>
    <e v="#N/A"/>
    <e v="#N/A"/>
    <e v="#N/A"/>
    <e v="#N/A"/>
    <m/>
    <m/>
  </r>
  <r>
    <x v="63"/>
    <x v="62"/>
    <s v="IN15"/>
    <n v="0"/>
    <n v="0"/>
    <n v="0"/>
    <n v="0"/>
    <n v="0"/>
    <n v="0"/>
    <n v="0"/>
    <n v="0"/>
    <n v="0"/>
    <n v="0"/>
    <n v="0"/>
    <m/>
    <s v=""/>
    <m/>
    <x v="0"/>
    <x v="0"/>
    <e v="#N/A"/>
    <e v="#N/A"/>
    <e v="#N/A"/>
    <e v="#N/A"/>
    <e v="#N/A"/>
    <e v="#N/A"/>
    <m/>
    <m/>
  </r>
  <r>
    <x v="63"/>
    <x v="62"/>
    <s v="IN16"/>
    <n v="0"/>
    <n v="0"/>
    <n v="0"/>
    <n v="0"/>
    <n v="0"/>
    <n v="0"/>
    <n v="0"/>
    <n v="0"/>
    <n v="0"/>
    <n v="0"/>
    <n v="0"/>
    <m/>
    <s v=""/>
    <m/>
    <x v="20"/>
    <x v="0"/>
    <e v="#N/A"/>
    <e v="#N/A"/>
    <e v="#N/A"/>
    <e v="#N/A"/>
    <e v="#N/A"/>
    <e v="#N/A"/>
    <m/>
    <m/>
  </r>
  <r>
    <x v="63"/>
    <x v="62"/>
    <s v="IN60"/>
    <n v="0"/>
    <n v="0"/>
    <n v="0"/>
    <n v="0"/>
    <n v="0"/>
    <n v="0"/>
    <n v="164"/>
    <n v="164"/>
    <n v="0"/>
    <n v="-164"/>
    <n v="164"/>
    <m/>
    <s v=""/>
    <m/>
    <x v="1"/>
    <x v="1"/>
    <e v="#N/A"/>
    <e v="#N/A"/>
    <e v="#N/A"/>
    <e v="#N/A"/>
    <e v="#N/A"/>
    <e v="#N/A"/>
    <m/>
    <m/>
  </r>
  <r>
    <x v="63"/>
    <x v="62"/>
    <s v="IN61"/>
    <n v="0"/>
    <n v="0"/>
    <n v="0"/>
    <n v="0"/>
    <n v="0"/>
    <n v="0"/>
    <n v="18"/>
    <n v="18"/>
    <n v="0"/>
    <n v="-18"/>
    <n v="18"/>
    <m/>
    <s v=""/>
    <m/>
    <x v="2"/>
    <x v="2"/>
    <e v="#N/A"/>
    <e v="#N/A"/>
    <e v="#N/A"/>
    <e v="#N/A"/>
    <e v="#N/A"/>
    <e v="#N/A"/>
    <m/>
    <m/>
  </r>
  <r>
    <x v="63"/>
    <x v="62"/>
    <s v="IN62"/>
    <n v="0"/>
    <n v="0"/>
    <n v="0"/>
    <n v="0"/>
    <n v="0"/>
    <n v="0"/>
    <n v="0"/>
    <n v="0"/>
    <n v="0"/>
    <n v="0"/>
    <n v="0"/>
    <m/>
    <s v=""/>
    <m/>
    <x v="3"/>
    <x v="3"/>
    <e v="#N/A"/>
    <e v="#N/A"/>
    <e v="#N/A"/>
    <e v="#N/A"/>
    <e v="#N/A"/>
    <e v="#N/A"/>
    <m/>
    <m/>
  </r>
  <r>
    <x v="63"/>
    <x v="62"/>
    <s v="IN63"/>
    <n v="0"/>
    <n v="288"/>
    <n v="0"/>
    <n v="0"/>
    <n v="0"/>
    <n v="0"/>
    <n v="128"/>
    <n v="128"/>
    <n v="0"/>
    <n v="-128"/>
    <n v="128"/>
    <m/>
    <s v=""/>
    <m/>
    <x v="4"/>
    <x v="4"/>
    <e v="#N/A"/>
    <e v="#N/A"/>
    <e v="#N/A"/>
    <e v="#N/A"/>
    <e v="#N/A"/>
    <e v="#N/A"/>
    <m/>
    <m/>
  </r>
  <r>
    <x v="63"/>
    <x v="62"/>
    <s v="IN64"/>
    <n v="0"/>
    <n v="240"/>
    <n v="0"/>
    <n v="0"/>
    <n v="0"/>
    <n v="0"/>
    <n v="0"/>
    <n v="0"/>
    <n v="0"/>
    <n v="0"/>
    <n v="0"/>
    <m/>
    <s v=""/>
    <m/>
    <x v="5"/>
    <x v="4"/>
    <e v="#N/A"/>
    <e v="#N/A"/>
    <e v="#N/A"/>
    <e v="#N/A"/>
    <e v="#N/A"/>
    <e v="#N/A"/>
    <m/>
    <m/>
  </r>
  <r>
    <x v="63"/>
    <x v="62"/>
    <s v="IN65"/>
    <n v="0"/>
    <n v="0"/>
    <n v="0"/>
    <n v="0"/>
    <n v="0"/>
    <n v="0"/>
    <n v="288"/>
    <n v="288"/>
    <n v="0"/>
    <n v="-288"/>
    <n v="288"/>
    <m/>
    <s v=""/>
    <m/>
    <x v="6"/>
    <x v="2"/>
    <e v="#N/A"/>
    <e v="#N/A"/>
    <e v="#N/A"/>
    <e v="#N/A"/>
    <e v="#N/A"/>
    <e v="#N/A"/>
    <m/>
    <m/>
  </r>
  <r>
    <x v="63"/>
    <x v="62"/>
    <s v="IN66"/>
    <n v="0"/>
    <n v="0"/>
    <n v="0"/>
    <n v="0"/>
    <n v="0"/>
    <n v="0"/>
    <n v="0"/>
    <n v="0"/>
    <n v="0"/>
    <n v="0"/>
    <n v="0"/>
    <m/>
    <s v=""/>
    <m/>
    <x v="7"/>
    <x v="3"/>
    <e v="#N/A"/>
    <e v="#N/A"/>
    <e v="#N/A"/>
    <e v="#N/A"/>
    <e v="#N/A"/>
    <e v="#N/A"/>
    <m/>
    <m/>
  </r>
  <r>
    <x v="63"/>
    <x v="62"/>
    <s v="IN67"/>
    <n v="0"/>
    <n v="0"/>
    <n v="0"/>
    <n v="0"/>
    <n v="0"/>
    <n v="0"/>
    <n v="24"/>
    <n v="24"/>
    <n v="0"/>
    <n v="-24"/>
    <n v="24"/>
    <m/>
    <s v=""/>
    <m/>
    <x v="8"/>
    <x v="1"/>
    <e v="#N/A"/>
    <e v="#N/A"/>
    <e v="#N/A"/>
    <e v="#N/A"/>
    <e v="#N/A"/>
    <e v="#N/A"/>
    <m/>
    <m/>
  </r>
  <r>
    <x v="63"/>
    <x v="62"/>
    <s v="IN68"/>
    <n v="0"/>
    <n v="0"/>
    <n v="0"/>
    <n v="0"/>
    <n v="0"/>
    <n v="0"/>
    <n v="0"/>
    <n v="0"/>
    <n v="0"/>
    <n v="0"/>
    <n v="0"/>
    <m/>
    <s v=""/>
    <m/>
    <x v="9"/>
    <x v="1"/>
    <e v="#N/A"/>
    <e v="#N/A"/>
    <e v="#N/A"/>
    <e v="#N/A"/>
    <e v="#N/A"/>
    <e v="#N/A"/>
    <m/>
    <m/>
  </r>
  <r>
    <x v="63"/>
    <x v="62"/>
    <s v="IN69"/>
    <n v="0"/>
    <n v="312"/>
    <n v="0"/>
    <n v="0"/>
    <n v="0"/>
    <n v="0"/>
    <n v="0"/>
    <n v="0"/>
    <n v="0"/>
    <n v="0"/>
    <n v="0"/>
    <m/>
    <s v=""/>
    <m/>
    <x v="10"/>
    <x v="4"/>
    <e v="#N/A"/>
    <e v="#N/A"/>
    <e v="#N/A"/>
    <e v="#N/A"/>
    <e v="#N/A"/>
    <e v="#N/A"/>
    <m/>
    <m/>
  </r>
  <r>
    <x v="63"/>
    <x v="62"/>
    <s v="IN70"/>
    <n v="0"/>
    <n v="72"/>
    <n v="0"/>
    <n v="0"/>
    <n v="0"/>
    <n v="0"/>
    <n v="72"/>
    <n v="72"/>
    <n v="0"/>
    <n v="-72"/>
    <n v="72"/>
    <m/>
    <s v=""/>
    <m/>
    <x v="11"/>
    <x v="4"/>
    <e v="#N/A"/>
    <e v="#N/A"/>
    <e v="#N/A"/>
    <e v="#N/A"/>
    <e v="#N/A"/>
    <e v="#N/A"/>
    <m/>
    <m/>
  </r>
  <r>
    <x v="63"/>
    <x v="62"/>
    <s v="IN71"/>
    <n v="0"/>
    <n v="408"/>
    <n v="0"/>
    <n v="0"/>
    <n v="0"/>
    <n v="0"/>
    <n v="0"/>
    <n v="0"/>
    <n v="0"/>
    <n v="0"/>
    <n v="0"/>
    <m/>
    <s v=""/>
    <m/>
    <x v="12"/>
    <x v="4"/>
    <e v="#N/A"/>
    <e v="#N/A"/>
    <e v="#N/A"/>
    <e v="#N/A"/>
    <e v="#N/A"/>
    <e v="#N/A"/>
    <m/>
    <m/>
  </r>
  <r>
    <x v="63"/>
    <x v="62"/>
    <s v="IN72"/>
    <n v="0"/>
    <n v="0"/>
    <n v="0"/>
    <n v="0"/>
    <n v="0"/>
    <n v="0"/>
    <n v="0"/>
    <n v="0"/>
    <n v="0"/>
    <n v="0"/>
    <n v="0"/>
    <m/>
    <s v=""/>
    <m/>
    <x v="13"/>
    <x v="3"/>
    <e v="#N/A"/>
    <e v="#N/A"/>
    <e v="#N/A"/>
    <e v="#N/A"/>
    <e v="#N/A"/>
    <e v="#N/A"/>
    <m/>
    <m/>
  </r>
  <r>
    <x v="63"/>
    <x v="62"/>
    <s v="IN73"/>
    <n v="0"/>
    <n v="0"/>
    <n v="0"/>
    <n v="0"/>
    <n v="0"/>
    <n v="0"/>
    <n v="0"/>
    <n v="0"/>
    <n v="0"/>
    <n v="0"/>
    <n v="0"/>
    <m/>
    <s v=""/>
    <m/>
    <x v="14"/>
    <x v="3"/>
    <e v="#N/A"/>
    <e v="#N/A"/>
    <e v="#N/A"/>
    <e v="#N/A"/>
    <e v="#N/A"/>
    <e v="#N/A"/>
    <m/>
    <m/>
  </r>
  <r>
    <x v="63"/>
    <x v="62"/>
    <s v="IN74"/>
    <n v="0"/>
    <n v="0"/>
    <n v="0"/>
    <n v="0"/>
    <n v="0"/>
    <n v="0"/>
    <n v="0"/>
    <n v="0"/>
    <n v="0"/>
    <n v="0"/>
    <n v="0"/>
    <m/>
    <s v=""/>
    <m/>
    <x v="15"/>
    <x v="5"/>
    <e v="#N/A"/>
    <e v="#N/A"/>
    <e v="#N/A"/>
    <e v="#N/A"/>
    <e v="#N/A"/>
    <e v="#N/A"/>
    <m/>
    <m/>
  </r>
  <r>
    <x v="63"/>
    <x v="62"/>
    <s v="IN75"/>
    <n v="0"/>
    <n v="0"/>
    <n v="0"/>
    <n v="0"/>
    <n v="0"/>
    <n v="0"/>
    <n v="94"/>
    <n v="94"/>
    <n v="0"/>
    <n v="-94"/>
    <n v="94"/>
    <m/>
    <s v=""/>
    <m/>
    <x v="16"/>
    <x v="2"/>
    <e v="#N/A"/>
    <e v="#N/A"/>
    <e v="#N/A"/>
    <e v="#N/A"/>
    <e v="#N/A"/>
    <e v="#N/A"/>
    <m/>
    <m/>
  </r>
  <r>
    <x v="63"/>
    <x v="62"/>
    <s v="IN76"/>
    <n v="0"/>
    <n v="0"/>
    <n v="0"/>
    <n v="0"/>
    <n v="0"/>
    <n v="24"/>
    <n v="189"/>
    <n v="189"/>
    <n v="0"/>
    <n v="-189"/>
    <n v="189"/>
    <m/>
    <s v=""/>
    <m/>
    <x v="17"/>
    <x v="2"/>
    <e v="#N/A"/>
    <e v="#N/A"/>
    <e v="#N/A"/>
    <e v="#N/A"/>
    <e v="#N/A"/>
    <e v="#N/A"/>
    <m/>
    <m/>
  </r>
  <r>
    <x v="63"/>
    <x v="62"/>
    <s v="IN77"/>
    <n v="0"/>
    <n v="0"/>
    <n v="0"/>
    <n v="0"/>
    <n v="0"/>
    <n v="0"/>
    <n v="0"/>
    <n v="0"/>
    <n v="0"/>
    <n v="0"/>
    <n v="0"/>
    <m/>
    <s v=""/>
    <m/>
    <x v="18"/>
    <x v="1"/>
    <e v="#N/A"/>
    <e v="#N/A"/>
    <e v="#N/A"/>
    <e v="#N/A"/>
    <e v="#N/A"/>
    <e v="#N/A"/>
    <m/>
    <m/>
  </r>
  <r>
    <x v="63"/>
    <x v="62"/>
    <s v="IN78"/>
    <n v="0"/>
    <n v="0"/>
    <n v="0"/>
    <n v="0"/>
    <n v="0"/>
    <n v="0"/>
    <n v="0"/>
    <n v="0"/>
    <n v="0"/>
    <n v="0"/>
    <n v="0"/>
    <m/>
    <s v=""/>
    <m/>
    <x v="19"/>
    <x v="2"/>
    <e v="#N/A"/>
    <e v="#N/A"/>
    <e v="#N/A"/>
    <e v="#N/A"/>
    <e v="#N/A"/>
    <e v="#N/A"/>
    <m/>
    <m/>
  </r>
  <r>
    <x v="63"/>
    <x v="62"/>
    <s v="IN79"/>
    <n v="0"/>
    <n v="0"/>
    <n v="0"/>
    <n v="0"/>
    <n v="0"/>
    <n v="0"/>
    <n v="24"/>
    <n v="24"/>
    <n v="0"/>
    <n v="-24"/>
    <n v="24"/>
    <m/>
    <s v=""/>
    <m/>
    <x v="20"/>
    <x v="1"/>
    <e v="#N/A"/>
    <e v="#N/A"/>
    <e v="#N/A"/>
    <e v="#N/A"/>
    <e v="#N/A"/>
    <e v="#N/A"/>
    <m/>
    <m/>
  </r>
  <r>
    <x v="63"/>
    <x v="62"/>
    <s v="IN80"/>
    <n v="0"/>
    <n v="72"/>
    <n v="0"/>
    <n v="0"/>
    <n v="0"/>
    <n v="0"/>
    <n v="32"/>
    <n v="32"/>
    <n v="0"/>
    <n v="-32"/>
    <n v="32"/>
    <m/>
    <s v=""/>
    <m/>
    <x v="21"/>
    <x v="2"/>
    <e v="#N/A"/>
    <e v="#N/A"/>
    <e v="#N/A"/>
    <e v="#N/A"/>
    <e v="#N/A"/>
    <e v="#N/A"/>
    <m/>
    <m/>
  </r>
  <r>
    <x v="63"/>
    <x v="62"/>
    <s v="IN81"/>
    <n v="0"/>
    <n v="200"/>
    <n v="0"/>
    <n v="0"/>
    <n v="0"/>
    <n v="0"/>
    <n v="20"/>
    <n v="20"/>
    <n v="0"/>
    <n v="-20"/>
    <n v="20"/>
    <m/>
    <s v=""/>
    <m/>
    <x v="22"/>
    <x v="1"/>
    <e v="#N/A"/>
    <e v="#N/A"/>
    <e v="#N/A"/>
    <e v="#N/A"/>
    <e v="#N/A"/>
    <e v="#N/A"/>
    <m/>
    <m/>
  </r>
  <r>
    <x v="63"/>
    <x v="62"/>
    <s v="IN82"/>
    <n v="0"/>
    <n v="0"/>
    <n v="1776"/>
    <n v="0"/>
    <n v="0"/>
    <n v="0"/>
    <n v="248274"/>
    <n v="250050"/>
    <n v="0"/>
    <n v="-250050"/>
    <n v="250050"/>
    <m/>
    <s v=""/>
    <m/>
    <x v="23"/>
    <x v="6"/>
    <e v="#N/A"/>
    <e v="#N/A"/>
    <e v="#N/A"/>
    <e v="#N/A"/>
    <e v="#N/A"/>
    <e v="#N/A"/>
    <m/>
    <m/>
  </r>
  <r>
    <x v="63"/>
    <x v="62"/>
    <s v="IN83"/>
    <n v="0"/>
    <n v="0"/>
    <n v="0"/>
    <n v="0"/>
    <n v="0"/>
    <n v="0"/>
    <n v="0"/>
    <n v="0"/>
    <n v="0"/>
    <n v="0"/>
    <n v="0"/>
    <m/>
    <s v=""/>
    <m/>
    <x v="24"/>
    <x v="1"/>
    <e v="#N/A"/>
    <e v="#N/A"/>
    <e v="#N/A"/>
    <e v="#N/A"/>
    <e v="#N/A"/>
    <e v="#N/A"/>
    <m/>
    <m/>
  </r>
  <r>
    <x v="63"/>
    <x v="62"/>
    <s v="IN84"/>
    <n v="0"/>
    <n v="0"/>
    <n v="0"/>
    <n v="0"/>
    <n v="0"/>
    <n v="0"/>
    <n v="0"/>
    <n v="0"/>
    <n v="0"/>
    <n v="0"/>
    <n v="0"/>
    <m/>
    <s v=""/>
    <m/>
    <x v="25"/>
    <x v="1"/>
    <e v="#N/A"/>
    <e v="#N/A"/>
    <e v="#N/A"/>
    <e v="#N/A"/>
    <e v="#N/A"/>
    <e v="#N/A"/>
    <m/>
    <m/>
  </r>
  <r>
    <x v="63"/>
    <x v="62"/>
    <s v="IN85"/>
    <n v="0"/>
    <n v="0"/>
    <n v="0"/>
    <n v="0"/>
    <n v="0"/>
    <n v="0"/>
    <n v="0"/>
    <n v="0"/>
    <n v="0"/>
    <n v="0"/>
    <n v="0"/>
    <m/>
    <s v=""/>
    <m/>
    <x v="26"/>
    <x v="3"/>
    <e v="#N/A"/>
    <e v="#N/A"/>
    <e v="#N/A"/>
    <e v="#N/A"/>
    <e v="#N/A"/>
    <e v="#N/A"/>
    <m/>
    <m/>
  </r>
  <r>
    <x v="63"/>
    <x v="62"/>
    <s v="IN86"/>
    <n v="0"/>
    <n v="0"/>
    <n v="0"/>
    <n v="0"/>
    <n v="0"/>
    <n v="0"/>
    <n v="0"/>
    <n v="0"/>
    <n v="0"/>
    <n v="0"/>
    <n v="0"/>
    <m/>
    <s v=""/>
    <m/>
    <x v="27"/>
    <x v="3"/>
    <e v="#N/A"/>
    <e v="#N/A"/>
    <e v="#N/A"/>
    <e v="#N/A"/>
    <e v="#N/A"/>
    <e v="#N/A"/>
    <m/>
    <m/>
  </r>
  <r>
    <x v="63"/>
    <x v="62"/>
    <s v="IN87"/>
    <n v="0"/>
    <n v="96"/>
    <n v="0"/>
    <n v="0"/>
    <n v="0"/>
    <n v="0"/>
    <n v="0"/>
    <n v="0"/>
    <n v="0"/>
    <n v="0"/>
    <n v="0"/>
    <m/>
    <s v=""/>
    <m/>
    <x v="28"/>
    <x v="4"/>
    <e v="#N/A"/>
    <e v="#N/A"/>
    <e v="#N/A"/>
    <e v="#N/A"/>
    <e v="#N/A"/>
    <e v="#N/A"/>
    <m/>
    <m/>
  </r>
  <r>
    <x v="63"/>
    <x v="62"/>
    <s v="IN88"/>
    <n v="0"/>
    <n v="0"/>
    <n v="0"/>
    <n v="0"/>
    <n v="0"/>
    <n v="0"/>
    <n v="0"/>
    <n v="0"/>
    <n v="0"/>
    <n v="0"/>
    <n v="0"/>
    <m/>
    <s v=""/>
    <m/>
    <x v="29"/>
    <x v="2"/>
    <e v="#N/A"/>
    <e v="#N/A"/>
    <e v="#N/A"/>
    <e v="#N/A"/>
    <e v="#N/A"/>
    <e v="#N/A"/>
    <m/>
    <m/>
  </r>
  <r>
    <x v="63"/>
    <x v="62"/>
    <s v="IN89"/>
    <n v="0"/>
    <n v="0"/>
    <n v="0"/>
    <n v="0"/>
    <n v="0"/>
    <n v="0"/>
    <n v="0"/>
    <n v="0"/>
    <n v="0"/>
    <n v="0"/>
    <n v="0"/>
    <m/>
    <s v=""/>
    <m/>
    <x v="30"/>
    <x v="4"/>
    <e v="#N/A"/>
    <e v="#N/A"/>
    <e v="#N/A"/>
    <e v="#N/A"/>
    <e v="#N/A"/>
    <e v="#N/A"/>
    <m/>
    <m/>
  </r>
  <r>
    <x v="63"/>
    <x v="62"/>
    <s v="IN90"/>
    <n v="0"/>
    <n v="0"/>
    <n v="0"/>
    <n v="0"/>
    <n v="0"/>
    <n v="0"/>
    <n v="0"/>
    <n v="0"/>
    <n v="0"/>
    <n v="0"/>
    <n v="0"/>
    <m/>
    <s v=""/>
    <m/>
    <x v="31"/>
    <x v="5"/>
    <e v="#N/A"/>
    <e v="#N/A"/>
    <e v="#N/A"/>
    <e v="#N/A"/>
    <e v="#N/A"/>
    <e v="#N/A"/>
    <m/>
    <m/>
  </r>
  <r>
    <x v="63"/>
    <x v="62"/>
    <s v="IN91"/>
    <n v="0"/>
    <n v="0"/>
    <n v="0"/>
    <n v="0"/>
    <n v="0"/>
    <n v="0"/>
    <n v="0"/>
    <n v="0"/>
    <n v="0"/>
    <n v="0"/>
    <n v="0"/>
    <m/>
    <s v=""/>
    <m/>
    <x v="32"/>
    <x v="3"/>
    <e v="#N/A"/>
    <e v="#N/A"/>
    <e v="#N/A"/>
    <e v="#N/A"/>
    <e v="#N/A"/>
    <e v="#N/A"/>
    <m/>
    <m/>
  </r>
  <r>
    <x v="63"/>
    <x v="62"/>
    <s v="IN92"/>
    <n v="0"/>
    <n v="0"/>
    <n v="0"/>
    <n v="0"/>
    <n v="0"/>
    <n v="0"/>
    <n v="0"/>
    <n v="0"/>
    <n v="0"/>
    <n v="0"/>
    <n v="0"/>
    <m/>
    <s v=""/>
    <m/>
    <x v="33"/>
    <x v="2"/>
    <e v="#N/A"/>
    <e v="#N/A"/>
    <e v="#N/A"/>
    <e v="#N/A"/>
    <e v="#N/A"/>
    <e v="#N/A"/>
    <m/>
    <m/>
  </r>
  <r>
    <x v="63"/>
    <x v="62"/>
    <s v="IN93"/>
    <n v="0"/>
    <n v="0"/>
    <n v="0"/>
    <n v="0"/>
    <n v="0"/>
    <n v="0"/>
    <n v="0"/>
    <n v="0"/>
    <n v="0"/>
    <n v="0"/>
    <n v="0"/>
    <m/>
    <s v=""/>
    <m/>
    <x v="34"/>
    <x v="2"/>
    <e v="#N/A"/>
    <e v="#N/A"/>
    <e v="#N/A"/>
    <e v="#N/A"/>
    <e v="#N/A"/>
    <e v="#N/A"/>
    <m/>
    <m/>
  </r>
  <r>
    <x v="63"/>
    <x v="62"/>
    <s v="IN94"/>
    <n v="0"/>
    <n v="0"/>
    <n v="0"/>
    <n v="0"/>
    <n v="0"/>
    <n v="0"/>
    <n v="0"/>
    <n v="0"/>
    <n v="0"/>
    <n v="0"/>
    <n v="0"/>
    <m/>
    <s v=""/>
    <m/>
    <x v="35"/>
    <x v="2"/>
    <e v="#N/A"/>
    <e v="#N/A"/>
    <e v="#N/A"/>
    <e v="#N/A"/>
    <e v="#N/A"/>
    <e v="#N/A"/>
    <m/>
    <m/>
  </r>
  <r>
    <x v="63"/>
    <x v="62"/>
    <s v="IN95"/>
    <n v="0"/>
    <n v="0"/>
    <n v="0"/>
    <n v="0"/>
    <n v="0"/>
    <n v="0"/>
    <n v="9160"/>
    <n v="9160"/>
    <n v="0"/>
    <n v="-9160"/>
    <n v="9160"/>
    <m/>
    <s v=""/>
    <m/>
    <x v="36"/>
    <x v="7"/>
    <e v="#N/A"/>
    <e v="#N/A"/>
    <e v="#N/A"/>
    <e v="#N/A"/>
    <e v="#N/A"/>
    <e v="#N/A"/>
    <m/>
    <m/>
  </r>
  <r>
    <x v="63"/>
    <x v="62"/>
    <s v="IN96"/>
    <n v="0"/>
    <n v="0"/>
    <n v="0"/>
    <n v="0"/>
    <n v="0"/>
    <n v="0"/>
    <n v="0"/>
    <n v="0"/>
    <n v="0"/>
    <n v="0"/>
    <n v="0"/>
    <m/>
    <s v=""/>
    <m/>
    <x v="20"/>
    <x v="0"/>
    <e v="#N/A"/>
    <e v="#N/A"/>
    <e v="#N/A"/>
    <e v="#N/A"/>
    <e v="#N/A"/>
    <e v="#N/A"/>
    <m/>
    <m/>
  </r>
  <r>
    <x v="63"/>
    <x v="62"/>
    <s v="IN97"/>
    <n v="0"/>
    <n v="0"/>
    <n v="0"/>
    <n v="0"/>
    <n v="0"/>
    <n v="0"/>
    <n v="0"/>
    <n v="0"/>
    <n v="0"/>
    <n v="0"/>
    <n v="0"/>
    <m/>
    <s v=""/>
    <m/>
    <x v="37"/>
    <x v="8"/>
    <e v="#N/A"/>
    <e v="#N/A"/>
    <e v="#N/A"/>
    <e v="#N/A"/>
    <e v="#N/A"/>
    <e v="#N/A"/>
    <m/>
    <m/>
  </r>
  <r>
    <x v="64"/>
    <x v="63"/>
    <s v="IN15"/>
    <n v="0"/>
    <n v="0"/>
    <n v="0"/>
    <n v="0"/>
    <n v="0"/>
    <n v="0"/>
    <n v="0"/>
    <n v="0"/>
    <n v="0"/>
    <n v="0"/>
    <n v="0"/>
    <m/>
    <s v=""/>
    <m/>
    <x v="0"/>
    <x v="0"/>
    <e v="#N/A"/>
    <e v="#N/A"/>
    <e v="#N/A"/>
    <e v="#N/A"/>
    <e v="#N/A"/>
    <e v="#N/A"/>
    <m/>
    <m/>
  </r>
  <r>
    <x v="64"/>
    <x v="63"/>
    <s v="IN16"/>
    <n v="0"/>
    <n v="0"/>
    <n v="0"/>
    <n v="0"/>
    <n v="0"/>
    <n v="0"/>
    <n v="0"/>
    <n v="0"/>
    <n v="0"/>
    <n v="0"/>
    <n v="0"/>
    <m/>
    <s v=""/>
    <m/>
    <x v="20"/>
    <x v="0"/>
    <e v="#N/A"/>
    <e v="#N/A"/>
    <e v="#N/A"/>
    <e v="#N/A"/>
    <e v="#N/A"/>
    <e v="#N/A"/>
    <m/>
    <m/>
  </r>
  <r>
    <x v="64"/>
    <x v="63"/>
    <s v="IN60"/>
    <n v="0"/>
    <n v="0"/>
    <n v="0"/>
    <n v="366"/>
    <n v="362"/>
    <n v="0"/>
    <n v="172"/>
    <n v="148"/>
    <n v="1100"/>
    <n v="566"/>
    <n v="-566"/>
    <m/>
    <n v="0.4854545454545455"/>
    <m/>
    <x v="1"/>
    <x v="1"/>
    <e v="#N/A"/>
    <e v="#N/A"/>
    <e v="#N/A"/>
    <e v="#N/A"/>
    <e v="#N/A"/>
    <e v="#N/A"/>
    <m/>
    <m/>
  </r>
  <r>
    <x v="64"/>
    <x v="63"/>
    <s v="IN61"/>
    <n v="4059"/>
    <n v="978"/>
    <n v="0"/>
    <n v="3228"/>
    <n v="3186"/>
    <n v="0"/>
    <n v="1850"/>
    <n v="1820"/>
    <n v="2566"/>
    <n v="-2470"/>
    <n v="2470"/>
    <m/>
    <n v="1.962587685113016"/>
    <m/>
    <x v="2"/>
    <x v="2"/>
    <e v="#N/A"/>
    <e v="#N/A"/>
    <e v="#N/A"/>
    <e v="#N/A"/>
    <e v="#N/A"/>
    <e v="#N/A"/>
    <m/>
    <m/>
  </r>
  <r>
    <x v="64"/>
    <x v="63"/>
    <s v="IN62"/>
    <n v="0"/>
    <n v="0"/>
    <n v="0"/>
    <n v="444"/>
    <n v="276"/>
    <n v="0"/>
    <n v="4589"/>
    <n v="4517"/>
    <n v="2674"/>
    <n v="-2191"/>
    <n v="2191"/>
    <m/>
    <n v="1.819371727748691"/>
    <m/>
    <x v="3"/>
    <x v="3"/>
    <e v="#N/A"/>
    <e v="#N/A"/>
    <e v="#N/A"/>
    <e v="#N/A"/>
    <e v="#N/A"/>
    <e v="#N/A"/>
    <m/>
    <m/>
  </r>
  <r>
    <x v="64"/>
    <x v="63"/>
    <s v="IN63"/>
    <n v="0"/>
    <n v="0"/>
    <n v="0"/>
    <n v="684"/>
    <n v="486"/>
    <n v="0"/>
    <n v="582"/>
    <n v="390"/>
    <n v="1300"/>
    <n v="232"/>
    <n v="-232"/>
    <m/>
    <n v="0.8215384615384616"/>
    <m/>
    <x v="4"/>
    <x v="4"/>
    <e v="#N/A"/>
    <e v="#N/A"/>
    <e v="#N/A"/>
    <e v="#N/A"/>
    <e v="#N/A"/>
    <e v="#N/A"/>
    <m/>
    <m/>
  </r>
  <r>
    <x v="64"/>
    <x v="63"/>
    <s v="IN64"/>
    <n v="1321"/>
    <n v="1002"/>
    <n v="0"/>
    <n v="1734"/>
    <n v="984"/>
    <n v="0"/>
    <n v="1339"/>
    <n v="1255"/>
    <n v="2380"/>
    <n v="57"/>
    <n v="-57"/>
    <m/>
    <n v="0.9760504201680672"/>
    <m/>
    <x v="5"/>
    <x v="4"/>
    <e v="#N/A"/>
    <e v="#N/A"/>
    <e v="#N/A"/>
    <e v="#N/A"/>
    <e v="#N/A"/>
    <e v="#N/A"/>
    <m/>
    <m/>
  </r>
  <r>
    <x v="64"/>
    <x v="63"/>
    <s v="IN65"/>
    <n v="0"/>
    <n v="0"/>
    <n v="0"/>
    <n v="1422"/>
    <n v="888"/>
    <n v="0"/>
    <n v="696"/>
    <n v="678"/>
    <n v="1317"/>
    <n v="-267"/>
    <n v="267"/>
    <m/>
    <n v="1.202733485193622"/>
    <m/>
    <x v="6"/>
    <x v="2"/>
    <e v="#N/A"/>
    <e v="#N/A"/>
    <e v="#N/A"/>
    <e v="#N/A"/>
    <e v="#N/A"/>
    <e v="#N/A"/>
    <m/>
    <m/>
  </r>
  <r>
    <x v="64"/>
    <x v="63"/>
    <s v="IN66"/>
    <n v="0"/>
    <n v="90"/>
    <n v="0"/>
    <n v="180"/>
    <n v="54"/>
    <n v="0"/>
    <n v="204"/>
    <n v="120"/>
    <n v="250"/>
    <n v="-8"/>
    <n v="8"/>
    <m/>
    <n v="1.032"/>
    <m/>
    <x v="7"/>
    <x v="3"/>
    <e v="#N/A"/>
    <e v="#N/A"/>
    <e v="#N/A"/>
    <e v="#N/A"/>
    <e v="#N/A"/>
    <e v="#N/A"/>
    <m/>
    <m/>
  </r>
  <r>
    <x v="64"/>
    <x v="63"/>
    <s v="IN67"/>
    <n v="0"/>
    <n v="636"/>
    <n v="0"/>
    <n v="144"/>
    <n v="78"/>
    <n v="0"/>
    <n v="906"/>
    <n v="888"/>
    <n v="2122"/>
    <n v="1138"/>
    <n v="-1138"/>
    <m/>
    <n v="0.4637134778510839"/>
    <m/>
    <x v="8"/>
    <x v="1"/>
    <e v="#N/A"/>
    <e v="#N/A"/>
    <e v="#N/A"/>
    <e v="#N/A"/>
    <e v="#N/A"/>
    <e v="#N/A"/>
    <m/>
    <m/>
  </r>
  <r>
    <x v="64"/>
    <x v="63"/>
    <s v="IN68"/>
    <n v="0"/>
    <n v="1302"/>
    <n v="0"/>
    <n v="1212"/>
    <n v="306"/>
    <n v="0"/>
    <n v="1406"/>
    <n v="1298"/>
    <n v="1562"/>
    <n v="-150"/>
    <n v="150"/>
    <m/>
    <n v="1.096030729833547"/>
    <m/>
    <x v="9"/>
    <x v="1"/>
    <e v="#N/A"/>
    <e v="#N/A"/>
    <e v="#N/A"/>
    <e v="#N/A"/>
    <e v="#N/A"/>
    <e v="#N/A"/>
    <m/>
    <m/>
  </r>
  <r>
    <x v="64"/>
    <x v="63"/>
    <s v="IN69"/>
    <n v="0"/>
    <n v="1050"/>
    <n v="0"/>
    <n v="912"/>
    <n v="810"/>
    <n v="0"/>
    <n v="1692"/>
    <n v="1638"/>
    <n v="3000"/>
    <n v="498"/>
    <n v="-498"/>
    <m/>
    <n v="0.834"/>
    <m/>
    <x v="10"/>
    <x v="4"/>
    <e v="#N/A"/>
    <e v="#N/A"/>
    <e v="#N/A"/>
    <e v="#N/A"/>
    <e v="#N/A"/>
    <e v="#N/A"/>
    <m/>
    <m/>
  </r>
  <r>
    <x v="64"/>
    <x v="63"/>
    <s v="IN70"/>
    <n v="1422"/>
    <n v="780"/>
    <n v="0"/>
    <n v="534"/>
    <n v="366"/>
    <n v="0"/>
    <n v="1836"/>
    <n v="1656"/>
    <n v="2340"/>
    <n v="138"/>
    <n v="-138"/>
    <m/>
    <n v="0.941025641025641"/>
    <m/>
    <x v="11"/>
    <x v="4"/>
    <e v="#N/A"/>
    <e v="#N/A"/>
    <e v="#N/A"/>
    <e v="#N/A"/>
    <e v="#N/A"/>
    <e v="#N/A"/>
    <m/>
    <m/>
  </r>
  <r>
    <x v="64"/>
    <x v="63"/>
    <s v="IN71"/>
    <n v="0"/>
    <n v="1542"/>
    <n v="390"/>
    <n v="1152"/>
    <n v="1038"/>
    <n v="0"/>
    <n v="1506"/>
    <n v="1806"/>
    <n v="3372"/>
    <n v="438"/>
    <n v="-438"/>
    <m/>
    <n v="0.8701067615658363"/>
    <m/>
    <x v="12"/>
    <x v="4"/>
    <e v="#N/A"/>
    <e v="#N/A"/>
    <e v="#N/A"/>
    <e v="#N/A"/>
    <e v="#N/A"/>
    <e v="#N/A"/>
    <m/>
    <m/>
  </r>
  <r>
    <x v="64"/>
    <x v="63"/>
    <s v="IN72"/>
    <n v="12"/>
    <n v="1824"/>
    <n v="0"/>
    <n v="1213"/>
    <n v="923"/>
    <n v="0"/>
    <n v="1344"/>
    <n v="1308"/>
    <n v="2436"/>
    <n v="169"/>
    <n v="-169"/>
    <m/>
    <n v="0.930623973727422"/>
    <m/>
    <x v="13"/>
    <x v="3"/>
    <e v="#N/A"/>
    <e v="#N/A"/>
    <e v="#N/A"/>
    <e v="#N/A"/>
    <e v="#N/A"/>
    <e v="#N/A"/>
    <m/>
    <m/>
  </r>
  <r>
    <x v="64"/>
    <x v="63"/>
    <s v="IN73"/>
    <n v="0"/>
    <n v="180"/>
    <n v="0"/>
    <n v="132"/>
    <n v="78"/>
    <n v="0"/>
    <n v="162"/>
    <n v="150"/>
    <n v="200"/>
    <n v="-40"/>
    <n v="40"/>
    <m/>
    <n v="1.2"/>
    <m/>
    <x v="14"/>
    <x v="3"/>
    <e v="#N/A"/>
    <e v="#N/A"/>
    <e v="#N/A"/>
    <e v="#N/A"/>
    <e v="#N/A"/>
    <e v="#N/A"/>
    <m/>
    <m/>
  </r>
  <r>
    <x v="64"/>
    <x v="63"/>
    <s v="IN74"/>
    <n v="0"/>
    <n v="0"/>
    <n v="0"/>
    <n v="1800"/>
    <n v="600"/>
    <n v="0"/>
    <n v="720"/>
    <n v="720"/>
    <n v="0"/>
    <n v="-1320"/>
    <n v="1320"/>
    <m/>
    <s v=""/>
    <m/>
    <x v="15"/>
    <x v="5"/>
    <e v="#N/A"/>
    <e v="#N/A"/>
    <e v="#N/A"/>
    <e v="#N/A"/>
    <e v="#N/A"/>
    <e v="#N/A"/>
    <m/>
    <m/>
  </r>
  <r>
    <x v="64"/>
    <x v="63"/>
    <s v="IN75"/>
    <n v="0"/>
    <n v="1200"/>
    <n v="0"/>
    <n v="2244"/>
    <n v="2226"/>
    <n v="0"/>
    <n v="749"/>
    <n v="725"/>
    <n v="1626"/>
    <n v="-1349"/>
    <n v="1349"/>
    <m/>
    <n v="1.829643296432964"/>
    <m/>
    <x v="16"/>
    <x v="2"/>
    <e v="#N/A"/>
    <e v="#N/A"/>
    <e v="#N/A"/>
    <e v="#N/A"/>
    <e v="#N/A"/>
    <e v="#N/A"/>
    <m/>
    <m/>
  </r>
  <r>
    <x v="64"/>
    <x v="63"/>
    <s v="IN76"/>
    <n v="0"/>
    <n v="4914"/>
    <n v="348"/>
    <n v="2718"/>
    <n v="2586"/>
    <n v="0"/>
    <n v="2772"/>
    <n v="3090"/>
    <n v="3728"/>
    <n v="-1978"/>
    <n v="1978"/>
    <m/>
    <n v="1.530579399141631"/>
    <m/>
    <x v="17"/>
    <x v="2"/>
    <e v="#N/A"/>
    <e v="#N/A"/>
    <e v="#N/A"/>
    <e v="#N/A"/>
    <e v="#N/A"/>
    <e v="#N/A"/>
    <m/>
    <m/>
  </r>
  <r>
    <x v="64"/>
    <x v="63"/>
    <s v="IN77"/>
    <n v="0"/>
    <n v="0"/>
    <n v="0"/>
    <n v="0"/>
    <n v="0"/>
    <n v="0"/>
    <n v="0"/>
    <n v="0"/>
    <n v="0"/>
    <n v="0"/>
    <n v="0"/>
    <m/>
    <s v=""/>
    <m/>
    <x v="18"/>
    <x v="1"/>
    <e v="#N/A"/>
    <e v="#N/A"/>
    <e v="#N/A"/>
    <e v="#N/A"/>
    <e v="#N/A"/>
    <e v="#N/A"/>
    <m/>
    <m/>
  </r>
  <r>
    <x v="64"/>
    <x v="63"/>
    <s v="IN78"/>
    <n v="0"/>
    <n v="1200"/>
    <n v="0"/>
    <n v="1560"/>
    <n v="1524"/>
    <n v="0"/>
    <n v="1818"/>
    <n v="1806"/>
    <n v="3203"/>
    <n v="-139"/>
    <n v="139"/>
    <m/>
    <n v="1.043396815485482"/>
    <m/>
    <x v="19"/>
    <x v="2"/>
    <e v="#N/A"/>
    <e v="#N/A"/>
    <e v="#N/A"/>
    <e v="#N/A"/>
    <e v="#N/A"/>
    <e v="#N/A"/>
    <m/>
    <m/>
  </r>
  <r>
    <x v="64"/>
    <x v="63"/>
    <s v="IN79"/>
    <n v="0"/>
    <n v="0"/>
    <n v="0"/>
    <n v="66"/>
    <n v="30"/>
    <n v="0"/>
    <n v="84"/>
    <n v="60"/>
    <n v="156"/>
    <n v="42"/>
    <n v="-42"/>
    <m/>
    <n v="0.7307692307692307"/>
    <m/>
    <x v="20"/>
    <x v="1"/>
    <e v="#N/A"/>
    <e v="#N/A"/>
    <e v="#N/A"/>
    <e v="#N/A"/>
    <e v="#N/A"/>
    <e v="#N/A"/>
    <m/>
    <m/>
  </r>
  <r>
    <x v="64"/>
    <x v="63"/>
    <s v="IN80"/>
    <n v="0"/>
    <n v="1830"/>
    <n v="30"/>
    <n v="6444"/>
    <n v="6216"/>
    <n v="0"/>
    <n v="2112"/>
    <n v="2142"/>
    <n v="11135"/>
    <n v="2777"/>
    <n v="-2777"/>
    <m/>
    <n v="0.7506061966771441"/>
    <m/>
    <x v="21"/>
    <x v="2"/>
    <e v="#N/A"/>
    <e v="#N/A"/>
    <e v="#N/A"/>
    <e v="#N/A"/>
    <e v="#N/A"/>
    <e v="#N/A"/>
    <m/>
    <m/>
  </r>
  <r>
    <x v="64"/>
    <x v="63"/>
    <s v="IN81"/>
    <n v="0"/>
    <n v="372"/>
    <n v="0"/>
    <n v="852"/>
    <n v="732"/>
    <n v="0"/>
    <n v="51"/>
    <n v="39"/>
    <n v="1800"/>
    <n v="1017"/>
    <n v="-1017"/>
    <m/>
    <n v="0.435"/>
    <m/>
    <x v="22"/>
    <x v="1"/>
    <e v="#N/A"/>
    <e v="#N/A"/>
    <e v="#N/A"/>
    <e v="#N/A"/>
    <e v="#N/A"/>
    <e v="#N/A"/>
    <m/>
    <m/>
  </r>
  <r>
    <x v="64"/>
    <x v="63"/>
    <s v="IN82"/>
    <n v="0"/>
    <n v="5700"/>
    <n v="0"/>
    <n v="1602"/>
    <n v="192"/>
    <n v="0"/>
    <n v="5493"/>
    <n v="5493"/>
    <n v="1882"/>
    <n v="-3803"/>
    <n v="3803"/>
    <m/>
    <n v="3.020722635494155"/>
    <m/>
    <x v="23"/>
    <x v="6"/>
    <e v="#N/A"/>
    <e v="#N/A"/>
    <e v="#N/A"/>
    <e v="#N/A"/>
    <e v="#N/A"/>
    <e v="#N/A"/>
    <m/>
    <m/>
  </r>
  <r>
    <x v="64"/>
    <x v="63"/>
    <s v="IN83"/>
    <n v="0"/>
    <n v="300"/>
    <n v="0"/>
    <n v="156"/>
    <n v="144"/>
    <n v="0"/>
    <n v="141"/>
    <n v="135"/>
    <n v="360"/>
    <n v="75"/>
    <n v="-75"/>
    <m/>
    <n v="0.7916666666666666"/>
    <m/>
    <x v="24"/>
    <x v="1"/>
    <e v="#N/A"/>
    <e v="#N/A"/>
    <e v="#N/A"/>
    <e v="#N/A"/>
    <e v="#N/A"/>
    <e v="#N/A"/>
    <m/>
    <m/>
  </r>
  <r>
    <x v="64"/>
    <x v="63"/>
    <s v="IN84"/>
    <n v="0"/>
    <n v="0"/>
    <n v="0"/>
    <n v="90"/>
    <n v="0"/>
    <n v="0"/>
    <n v="0"/>
    <n v="30"/>
    <n v="102"/>
    <n v="102"/>
    <n v="-102"/>
    <m/>
    <n v="0"/>
    <m/>
    <x v="25"/>
    <x v="1"/>
    <e v="#N/A"/>
    <e v="#N/A"/>
    <e v="#N/A"/>
    <e v="#N/A"/>
    <e v="#N/A"/>
    <e v="#N/A"/>
    <m/>
    <m/>
  </r>
  <r>
    <x v="64"/>
    <x v="63"/>
    <s v="IN85"/>
    <n v="0"/>
    <n v="12"/>
    <n v="0"/>
    <n v="6"/>
    <n v="0"/>
    <n v="0"/>
    <n v="18"/>
    <n v="18"/>
    <n v="0"/>
    <n v="-18"/>
    <n v="18"/>
    <m/>
    <s v=""/>
    <m/>
    <x v="26"/>
    <x v="3"/>
    <e v="#N/A"/>
    <e v="#N/A"/>
    <e v="#N/A"/>
    <e v="#N/A"/>
    <e v="#N/A"/>
    <e v="#N/A"/>
    <m/>
    <m/>
  </r>
  <r>
    <x v="64"/>
    <x v="63"/>
    <s v="IN86"/>
    <n v="0"/>
    <n v="0"/>
    <n v="0"/>
    <n v="672"/>
    <n v="636"/>
    <n v="0"/>
    <n v="240"/>
    <n v="234"/>
    <n v="1308"/>
    <n v="432"/>
    <n v="-432"/>
    <m/>
    <n v="0.6697247706422018"/>
    <m/>
    <x v="27"/>
    <x v="3"/>
    <e v="#N/A"/>
    <e v="#N/A"/>
    <e v="#N/A"/>
    <e v="#N/A"/>
    <e v="#N/A"/>
    <e v="#N/A"/>
    <m/>
    <m/>
  </r>
  <r>
    <x v="64"/>
    <x v="63"/>
    <s v="IN87"/>
    <n v="0"/>
    <n v="432"/>
    <n v="0"/>
    <n v="204"/>
    <n v="162"/>
    <n v="0"/>
    <n v="1710"/>
    <n v="1692"/>
    <n v="1738"/>
    <n v="-134"/>
    <n v="134"/>
    <m/>
    <n v="1.077100115074799"/>
    <m/>
    <x v="28"/>
    <x v="4"/>
    <e v="#N/A"/>
    <e v="#N/A"/>
    <e v="#N/A"/>
    <e v="#N/A"/>
    <e v="#N/A"/>
    <e v="#N/A"/>
    <m/>
    <m/>
  </r>
  <r>
    <x v="64"/>
    <x v="63"/>
    <s v="IN88"/>
    <n v="0"/>
    <n v="1290"/>
    <n v="0"/>
    <n v="402"/>
    <n v="348"/>
    <n v="0"/>
    <n v="1068"/>
    <n v="1068"/>
    <n v="0"/>
    <n v="-1416"/>
    <n v="1416"/>
    <m/>
    <s v=""/>
    <m/>
    <x v="29"/>
    <x v="2"/>
    <e v="#N/A"/>
    <e v="#N/A"/>
    <e v="#N/A"/>
    <e v="#N/A"/>
    <e v="#N/A"/>
    <e v="#N/A"/>
    <m/>
    <m/>
  </r>
  <r>
    <x v="64"/>
    <x v="63"/>
    <s v="IN89"/>
    <n v="0"/>
    <n v="5"/>
    <n v="0"/>
    <n v="60"/>
    <n v="48"/>
    <n v="0"/>
    <n v="137"/>
    <n v="125"/>
    <n v="230"/>
    <n v="45"/>
    <n v="-45"/>
    <m/>
    <n v="0.8043478260869565"/>
    <m/>
    <x v="30"/>
    <x v="4"/>
    <e v="#N/A"/>
    <e v="#N/A"/>
    <e v="#N/A"/>
    <e v="#N/A"/>
    <e v="#N/A"/>
    <e v="#N/A"/>
    <m/>
    <m/>
  </r>
  <r>
    <x v="64"/>
    <x v="63"/>
    <s v="IN90"/>
    <n v="0"/>
    <n v="0"/>
    <n v="0"/>
    <n v="0"/>
    <n v="0"/>
    <n v="0"/>
    <n v="2010"/>
    <n v="2010"/>
    <n v="7950"/>
    <n v="5940"/>
    <n v="-5940"/>
    <m/>
    <n v="0.2528301886792453"/>
    <m/>
    <x v="31"/>
    <x v="5"/>
    <e v="#N/A"/>
    <e v="#N/A"/>
    <e v="#N/A"/>
    <e v="#N/A"/>
    <e v="#N/A"/>
    <e v="#N/A"/>
    <m/>
    <m/>
  </r>
  <r>
    <x v="64"/>
    <x v="63"/>
    <s v="IN91"/>
    <n v="0"/>
    <n v="0"/>
    <n v="0"/>
    <n v="0"/>
    <n v="0"/>
    <n v="0"/>
    <n v="0"/>
    <n v="0"/>
    <n v="0"/>
    <n v="0"/>
    <n v="0"/>
    <m/>
    <s v=""/>
    <m/>
    <x v="32"/>
    <x v="3"/>
    <e v="#N/A"/>
    <e v="#N/A"/>
    <e v="#N/A"/>
    <e v="#N/A"/>
    <e v="#N/A"/>
    <e v="#N/A"/>
    <m/>
    <m/>
  </r>
  <r>
    <x v="64"/>
    <x v="63"/>
    <s v="IN92"/>
    <n v="0"/>
    <n v="60"/>
    <n v="0"/>
    <n v="54"/>
    <n v="30"/>
    <n v="0"/>
    <n v="114"/>
    <n v="114"/>
    <n v="0"/>
    <n v="-144"/>
    <n v="144"/>
    <m/>
    <s v=""/>
    <m/>
    <x v="33"/>
    <x v="2"/>
    <e v="#N/A"/>
    <e v="#N/A"/>
    <e v="#N/A"/>
    <e v="#N/A"/>
    <e v="#N/A"/>
    <e v="#N/A"/>
    <m/>
    <m/>
  </r>
  <r>
    <x v="64"/>
    <x v="63"/>
    <s v="IN93"/>
    <n v="0"/>
    <n v="60"/>
    <n v="0"/>
    <n v="150"/>
    <n v="18"/>
    <n v="0"/>
    <n v="168"/>
    <n v="168"/>
    <n v="0"/>
    <n v="-186"/>
    <n v="186"/>
    <m/>
    <s v=""/>
    <m/>
    <x v="34"/>
    <x v="2"/>
    <e v="#N/A"/>
    <e v="#N/A"/>
    <e v="#N/A"/>
    <e v="#N/A"/>
    <e v="#N/A"/>
    <e v="#N/A"/>
    <m/>
    <m/>
  </r>
  <r>
    <x v="64"/>
    <x v="63"/>
    <s v="IN94"/>
    <n v="0"/>
    <n v="30"/>
    <n v="30"/>
    <n v="54"/>
    <n v="18"/>
    <n v="0"/>
    <n v="54"/>
    <n v="84"/>
    <n v="0"/>
    <n v="-102"/>
    <n v="102"/>
    <m/>
    <s v=""/>
    <m/>
    <x v="35"/>
    <x v="2"/>
    <e v="#N/A"/>
    <e v="#N/A"/>
    <e v="#N/A"/>
    <e v="#N/A"/>
    <e v="#N/A"/>
    <e v="#N/A"/>
    <m/>
    <m/>
  </r>
  <r>
    <x v="64"/>
    <x v="63"/>
    <s v="IN95"/>
    <n v="0"/>
    <n v="0"/>
    <n v="0"/>
    <n v="0"/>
    <n v="0"/>
    <n v="0"/>
    <n v="43"/>
    <n v="43"/>
    <n v="0"/>
    <n v="-43"/>
    <n v="43"/>
    <m/>
    <s v=""/>
    <m/>
    <x v="36"/>
    <x v="7"/>
    <e v="#N/A"/>
    <e v="#N/A"/>
    <e v="#N/A"/>
    <e v="#N/A"/>
    <e v="#N/A"/>
    <e v="#N/A"/>
    <m/>
    <m/>
  </r>
  <r>
    <x v="64"/>
    <x v="63"/>
    <s v="IN96"/>
    <n v="0"/>
    <n v="0"/>
    <n v="0"/>
    <n v="0"/>
    <n v="0"/>
    <n v="0"/>
    <n v="0"/>
    <n v="0"/>
    <n v="0"/>
    <n v="0"/>
    <n v="0"/>
    <m/>
    <s v=""/>
    <m/>
    <x v="20"/>
    <x v="0"/>
    <e v="#N/A"/>
    <e v="#N/A"/>
    <e v="#N/A"/>
    <e v="#N/A"/>
    <e v="#N/A"/>
    <e v="#N/A"/>
    <m/>
    <m/>
  </r>
  <r>
    <x v="64"/>
    <x v="63"/>
    <s v="IN97"/>
    <n v="0"/>
    <n v="0"/>
    <n v="600"/>
    <n v="0"/>
    <n v="0"/>
    <n v="0"/>
    <n v="1212"/>
    <n v="1812"/>
    <n v="0"/>
    <n v="-1812"/>
    <n v="1812"/>
    <m/>
    <s v=""/>
    <m/>
    <x v="37"/>
    <x v="8"/>
    <e v="#N/A"/>
    <e v="#N/A"/>
    <e v="#N/A"/>
    <e v="#N/A"/>
    <e v="#N/A"/>
    <e v="#N/A"/>
    <m/>
    <m/>
  </r>
  <r>
    <x v="65"/>
    <x v="64"/>
    <s v="IN15"/>
    <n v="0"/>
    <n v="0"/>
    <n v="0"/>
    <n v="0"/>
    <n v="0"/>
    <n v="0"/>
    <n v="0"/>
    <n v="0"/>
    <n v="0"/>
    <n v="0"/>
    <n v="0"/>
    <m/>
    <s v=""/>
    <m/>
    <x v="0"/>
    <x v="0"/>
    <e v="#N/A"/>
    <e v="#N/A"/>
    <e v="#N/A"/>
    <e v="#N/A"/>
    <e v="#N/A"/>
    <e v="#N/A"/>
    <m/>
    <m/>
  </r>
  <r>
    <x v="65"/>
    <x v="64"/>
    <s v="IN60"/>
    <n v="0"/>
    <n v="600"/>
    <n v="0"/>
    <n v="372"/>
    <n v="372"/>
    <n v="0"/>
    <n v="333"/>
    <n v="309"/>
    <n v="852"/>
    <n v="147"/>
    <n v="-147"/>
    <m/>
    <n v="0.8274647887323944"/>
    <m/>
    <x v="1"/>
    <x v="1"/>
    <e v="#N/A"/>
    <e v="#N/A"/>
    <e v="#N/A"/>
    <e v="#N/A"/>
    <e v="#N/A"/>
    <e v="#N/A"/>
    <m/>
    <m/>
  </r>
  <r>
    <x v="65"/>
    <x v="64"/>
    <s v="IN61"/>
    <n v="0"/>
    <n v="0"/>
    <n v="0"/>
    <n v="876"/>
    <n v="864"/>
    <n v="0"/>
    <n v="1560"/>
    <n v="1536"/>
    <n v="1354"/>
    <n v="-1070"/>
    <n v="1070"/>
    <m/>
    <n v="1.790251107828656"/>
    <m/>
    <x v="2"/>
    <x v="2"/>
    <e v="#N/A"/>
    <e v="#N/A"/>
    <e v="#N/A"/>
    <e v="#N/A"/>
    <e v="#N/A"/>
    <e v="#N/A"/>
    <m/>
    <m/>
  </r>
  <r>
    <x v="65"/>
    <x v="64"/>
    <s v="IN62"/>
    <n v="5"/>
    <n v="960"/>
    <n v="0"/>
    <n v="540"/>
    <n v="240"/>
    <n v="0"/>
    <n v="4331"/>
    <n v="4187"/>
    <n v="2156"/>
    <n v="-2415"/>
    <n v="2415"/>
    <m/>
    <n v="2.12012987012987"/>
    <m/>
    <x v="3"/>
    <x v="3"/>
    <e v="#N/A"/>
    <e v="#N/A"/>
    <e v="#N/A"/>
    <e v="#N/A"/>
    <e v="#N/A"/>
    <e v="#N/A"/>
    <m/>
    <m/>
  </r>
  <r>
    <x v="65"/>
    <x v="64"/>
    <s v="IN63"/>
    <n v="0"/>
    <n v="4404"/>
    <n v="600"/>
    <n v="2184"/>
    <n v="1476"/>
    <n v="0"/>
    <n v="4080"/>
    <n v="4008"/>
    <n v="4500"/>
    <n v="-1656"/>
    <n v="1656"/>
    <m/>
    <n v="1.368"/>
    <m/>
    <x v="4"/>
    <x v="4"/>
    <e v="#N/A"/>
    <e v="#N/A"/>
    <e v="#N/A"/>
    <e v="#N/A"/>
    <e v="#N/A"/>
    <e v="#N/A"/>
    <m/>
    <m/>
  </r>
  <r>
    <x v="65"/>
    <x v="64"/>
    <s v="IN64"/>
    <n v="12"/>
    <n v="300"/>
    <n v="600"/>
    <n v="1668"/>
    <n v="1452"/>
    <n v="0"/>
    <n v="1293"/>
    <n v="1701"/>
    <n v="3036"/>
    <n v="-309"/>
    <n v="309"/>
    <m/>
    <n v="1.101778656126482"/>
    <m/>
    <x v="5"/>
    <x v="4"/>
    <e v="#N/A"/>
    <e v="#N/A"/>
    <e v="#N/A"/>
    <e v="#N/A"/>
    <e v="#N/A"/>
    <e v="#N/A"/>
    <m/>
    <m/>
  </r>
  <r>
    <x v="65"/>
    <x v="64"/>
    <s v="IN65"/>
    <n v="0"/>
    <n v="6"/>
    <n v="0"/>
    <n v="288"/>
    <n v="192"/>
    <n v="0"/>
    <n v="777"/>
    <n v="741"/>
    <n v="620"/>
    <n v="-349"/>
    <n v="349"/>
    <m/>
    <n v="1.562903225806452"/>
    <m/>
    <x v="6"/>
    <x v="2"/>
    <e v="#N/A"/>
    <e v="#N/A"/>
    <e v="#N/A"/>
    <e v="#N/A"/>
    <e v="#N/A"/>
    <e v="#N/A"/>
    <m/>
    <m/>
  </r>
  <r>
    <x v="65"/>
    <x v="64"/>
    <s v="IN66"/>
    <n v="0"/>
    <n v="540"/>
    <n v="0"/>
    <n v="312"/>
    <n v="132"/>
    <n v="0"/>
    <n v="651"/>
    <n v="519"/>
    <n v="450"/>
    <n v="-333"/>
    <n v="333"/>
    <m/>
    <n v="1.74"/>
    <m/>
    <x v="7"/>
    <x v="3"/>
    <e v="#N/A"/>
    <e v="#N/A"/>
    <e v="#N/A"/>
    <e v="#N/A"/>
    <e v="#N/A"/>
    <e v="#N/A"/>
    <m/>
    <m/>
  </r>
  <r>
    <x v="65"/>
    <x v="64"/>
    <s v="IN67"/>
    <n v="0"/>
    <n v="360"/>
    <n v="0"/>
    <n v="168"/>
    <n v="108"/>
    <n v="0"/>
    <n v="972"/>
    <n v="948"/>
    <n v="1120"/>
    <n v="40"/>
    <n v="-40"/>
    <m/>
    <n v="0.9642857142857143"/>
    <m/>
    <x v="8"/>
    <x v="1"/>
    <e v="#N/A"/>
    <e v="#N/A"/>
    <e v="#N/A"/>
    <e v="#N/A"/>
    <e v="#N/A"/>
    <e v="#N/A"/>
    <m/>
    <m/>
  </r>
  <r>
    <x v="65"/>
    <x v="64"/>
    <s v="IN68"/>
    <n v="0"/>
    <n v="240"/>
    <n v="0"/>
    <n v="216"/>
    <n v="120"/>
    <n v="0"/>
    <n v="324"/>
    <n v="300"/>
    <n v="404"/>
    <n v="-40"/>
    <n v="40"/>
    <m/>
    <n v="1.099009900990099"/>
    <m/>
    <x v="9"/>
    <x v="1"/>
    <e v="#N/A"/>
    <e v="#N/A"/>
    <e v="#N/A"/>
    <e v="#N/A"/>
    <e v="#N/A"/>
    <e v="#N/A"/>
    <m/>
    <m/>
  </r>
  <r>
    <x v="65"/>
    <x v="64"/>
    <s v="IN69"/>
    <n v="0"/>
    <n v="2388"/>
    <n v="0"/>
    <n v="996"/>
    <n v="864"/>
    <n v="0"/>
    <n v="2520"/>
    <n v="2472"/>
    <n v="2411"/>
    <n v="-973"/>
    <n v="973"/>
    <m/>
    <n v="1.403566984653671"/>
    <m/>
    <x v="10"/>
    <x v="4"/>
    <e v="#N/A"/>
    <e v="#N/A"/>
    <e v="#N/A"/>
    <e v="#N/A"/>
    <e v="#N/A"/>
    <e v="#N/A"/>
    <m/>
    <m/>
  </r>
  <r>
    <x v="65"/>
    <x v="64"/>
    <s v="IN70"/>
    <n v="0"/>
    <n v="1200"/>
    <n v="0"/>
    <n v="924"/>
    <n v="660"/>
    <n v="0"/>
    <n v="2352"/>
    <n v="2052"/>
    <n v="3640"/>
    <n v="628"/>
    <n v="-628"/>
    <m/>
    <n v="0.8274725274725274"/>
    <m/>
    <x v="11"/>
    <x v="4"/>
    <e v="#N/A"/>
    <e v="#N/A"/>
    <e v="#N/A"/>
    <e v="#N/A"/>
    <e v="#N/A"/>
    <e v="#N/A"/>
    <m/>
    <m/>
  </r>
  <r>
    <x v="65"/>
    <x v="64"/>
    <s v="IN71"/>
    <n v="0"/>
    <n v="600"/>
    <n v="0"/>
    <n v="636"/>
    <n v="468"/>
    <n v="0"/>
    <n v="1104"/>
    <n v="984"/>
    <n v="1976"/>
    <n v="404"/>
    <n v="-404"/>
    <m/>
    <n v="0.7955465587044535"/>
    <m/>
    <x v="12"/>
    <x v="4"/>
    <e v="#N/A"/>
    <e v="#N/A"/>
    <e v="#N/A"/>
    <e v="#N/A"/>
    <e v="#N/A"/>
    <e v="#N/A"/>
    <m/>
    <m/>
  </r>
  <r>
    <x v="65"/>
    <x v="64"/>
    <s v="IN72"/>
    <n v="12"/>
    <n v="7140"/>
    <n v="1260"/>
    <n v="2364"/>
    <n v="2220"/>
    <n v="0"/>
    <n v="4897"/>
    <n v="6109"/>
    <n v="8704"/>
    <n v="327"/>
    <n v="-327"/>
    <m/>
    <n v="0.9624310661764706"/>
    <m/>
    <x v="13"/>
    <x v="3"/>
    <e v="#N/A"/>
    <e v="#N/A"/>
    <e v="#N/A"/>
    <e v="#N/A"/>
    <e v="#N/A"/>
    <e v="#N/A"/>
    <m/>
    <m/>
  </r>
  <r>
    <x v="65"/>
    <x v="64"/>
    <s v="IN73"/>
    <n v="0"/>
    <n v="72"/>
    <n v="0"/>
    <n v="120"/>
    <n v="60"/>
    <n v="0"/>
    <n v="84"/>
    <n v="84"/>
    <n v="150"/>
    <n v="6"/>
    <n v="-6"/>
    <m/>
    <n v="0.96"/>
    <m/>
    <x v="14"/>
    <x v="3"/>
    <e v="#N/A"/>
    <e v="#N/A"/>
    <e v="#N/A"/>
    <e v="#N/A"/>
    <e v="#N/A"/>
    <e v="#N/A"/>
    <m/>
    <m/>
  </r>
  <r>
    <x v="65"/>
    <x v="64"/>
    <s v="IN74"/>
    <n v="0"/>
    <n v="0"/>
    <n v="0"/>
    <n v="1800"/>
    <n v="600"/>
    <n v="0"/>
    <n v="600"/>
    <n v="600"/>
    <n v="0"/>
    <n v="-1200"/>
    <n v="1200"/>
    <m/>
    <s v=""/>
    <m/>
    <x v="15"/>
    <x v="5"/>
    <e v="#N/A"/>
    <e v="#N/A"/>
    <e v="#N/A"/>
    <e v="#N/A"/>
    <e v="#N/A"/>
    <e v="#N/A"/>
    <m/>
    <m/>
  </r>
  <r>
    <x v="65"/>
    <x v="64"/>
    <s v="IN75"/>
    <n v="0"/>
    <n v="0"/>
    <n v="0"/>
    <n v="72"/>
    <n v="72"/>
    <n v="0"/>
    <n v="1462"/>
    <n v="1462"/>
    <n v="743"/>
    <n v="-791"/>
    <n v="791"/>
    <m/>
    <n v="2.064602960969045"/>
    <m/>
    <x v="16"/>
    <x v="2"/>
    <e v="#N/A"/>
    <e v="#N/A"/>
    <e v="#N/A"/>
    <e v="#N/A"/>
    <e v="#N/A"/>
    <e v="#N/A"/>
    <m/>
    <m/>
  </r>
  <r>
    <x v="65"/>
    <x v="64"/>
    <s v="IN76"/>
    <n v="0"/>
    <n v="1260"/>
    <n v="0"/>
    <n v="612"/>
    <n v="456"/>
    <n v="0"/>
    <n v="1968"/>
    <n v="1944"/>
    <n v="1722"/>
    <n v="-702"/>
    <n v="702"/>
    <m/>
    <n v="1.407665505226481"/>
    <m/>
    <x v="17"/>
    <x v="2"/>
    <e v="#N/A"/>
    <e v="#N/A"/>
    <e v="#N/A"/>
    <e v="#N/A"/>
    <e v="#N/A"/>
    <e v="#N/A"/>
    <m/>
    <m/>
  </r>
  <r>
    <x v="65"/>
    <x v="64"/>
    <s v="IN77"/>
    <n v="0"/>
    <n v="0"/>
    <n v="0"/>
    <n v="0"/>
    <n v="0"/>
    <n v="0"/>
    <n v="0"/>
    <n v="0"/>
    <n v="0"/>
    <n v="0"/>
    <n v="0"/>
    <m/>
    <s v=""/>
    <m/>
    <x v="18"/>
    <x v="1"/>
    <e v="#N/A"/>
    <e v="#N/A"/>
    <e v="#N/A"/>
    <e v="#N/A"/>
    <e v="#N/A"/>
    <e v="#N/A"/>
    <m/>
    <m/>
  </r>
  <r>
    <x v="65"/>
    <x v="64"/>
    <s v="IN78"/>
    <n v="0"/>
    <n v="0"/>
    <n v="0"/>
    <n v="792"/>
    <n v="732"/>
    <n v="0"/>
    <n v="702"/>
    <n v="702"/>
    <n v="1312"/>
    <n v="-122"/>
    <n v="122"/>
    <m/>
    <n v="1.092987804878049"/>
    <m/>
    <x v="19"/>
    <x v="2"/>
    <e v="#N/A"/>
    <e v="#N/A"/>
    <e v="#N/A"/>
    <e v="#N/A"/>
    <e v="#N/A"/>
    <e v="#N/A"/>
    <m/>
    <m/>
  </r>
  <r>
    <x v="65"/>
    <x v="64"/>
    <s v="IN79"/>
    <n v="0"/>
    <n v="120"/>
    <n v="0"/>
    <n v="120"/>
    <n v="72"/>
    <n v="0"/>
    <n v="108"/>
    <n v="48"/>
    <n v="276"/>
    <n v="96"/>
    <n v="-96"/>
    <m/>
    <n v="0.6521739130434783"/>
    <m/>
    <x v="20"/>
    <x v="1"/>
    <e v="#N/A"/>
    <e v="#N/A"/>
    <e v="#N/A"/>
    <e v="#N/A"/>
    <e v="#N/A"/>
    <e v="#N/A"/>
    <m/>
    <m/>
  </r>
  <r>
    <x v="65"/>
    <x v="64"/>
    <s v="IN80"/>
    <n v="0"/>
    <n v="2700"/>
    <n v="0"/>
    <n v="3132"/>
    <n v="2760"/>
    <n v="0"/>
    <n v="4068"/>
    <n v="4068"/>
    <n v="8764"/>
    <n v="1936"/>
    <n v="-1936"/>
    <m/>
    <n v="0.7790963030579644"/>
    <m/>
    <x v="21"/>
    <x v="2"/>
    <e v="#N/A"/>
    <e v="#N/A"/>
    <e v="#N/A"/>
    <e v="#N/A"/>
    <e v="#N/A"/>
    <e v="#N/A"/>
    <m/>
    <m/>
  </r>
  <r>
    <x v="65"/>
    <x v="64"/>
    <s v="IN81"/>
    <n v="0"/>
    <n v="864"/>
    <n v="0"/>
    <n v="972"/>
    <n v="792"/>
    <n v="0"/>
    <n v="1008"/>
    <n v="900"/>
    <n v="2000"/>
    <n v="200"/>
    <n v="-200"/>
    <m/>
    <n v="0.9"/>
    <m/>
    <x v="22"/>
    <x v="1"/>
    <e v="#N/A"/>
    <e v="#N/A"/>
    <e v="#N/A"/>
    <e v="#N/A"/>
    <e v="#N/A"/>
    <e v="#N/A"/>
    <m/>
    <m/>
  </r>
  <r>
    <x v="65"/>
    <x v="64"/>
    <s v="IN82"/>
    <n v="0"/>
    <n v="0"/>
    <n v="0"/>
    <n v="2064"/>
    <n v="1164"/>
    <n v="0"/>
    <n v="780"/>
    <n v="780"/>
    <n v="943"/>
    <n v="-1001"/>
    <n v="1001"/>
    <m/>
    <n v="2.061505832449629"/>
    <m/>
    <x v="23"/>
    <x v="6"/>
    <e v="#N/A"/>
    <e v="#N/A"/>
    <e v="#N/A"/>
    <e v="#N/A"/>
    <e v="#N/A"/>
    <e v="#N/A"/>
    <m/>
    <m/>
  </r>
  <r>
    <x v="65"/>
    <x v="64"/>
    <s v="IN83"/>
    <n v="0"/>
    <n v="0"/>
    <n v="0"/>
    <n v="252"/>
    <n v="300"/>
    <n v="0"/>
    <n v="1"/>
    <n v="1"/>
    <n v="584"/>
    <n v="283"/>
    <n v="-283"/>
    <m/>
    <n v="0.5154109589041096"/>
    <m/>
    <x v="24"/>
    <x v="1"/>
    <e v="#N/A"/>
    <e v="#N/A"/>
    <e v="#N/A"/>
    <e v="#N/A"/>
    <e v="#N/A"/>
    <e v="#N/A"/>
    <m/>
    <m/>
  </r>
  <r>
    <x v="65"/>
    <x v="64"/>
    <s v="IN84"/>
    <n v="0"/>
    <n v="0"/>
    <n v="0"/>
    <n v="84"/>
    <n v="36"/>
    <n v="0"/>
    <n v="0"/>
    <n v="36"/>
    <n v="137"/>
    <n v="101"/>
    <n v="-101"/>
    <m/>
    <n v="0.2627737226277372"/>
    <m/>
    <x v="25"/>
    <x v="1"/>
    <e v="#N/A"/>
    <e v="#N/A"/>
    <e v="#N/A"/>
    <e v="#N/A"/>
    <e v="#N/A"/>
    <e v="#N/A"/>
    <m/>
    <m/>
  </r>
  <r>
    <x v="65"/>
    <x v="64"/>
    <s v="IN85"/>
    <n v="0"/>
    <n v="0"/>
    <n v="60"/>
    <n v="36"/>
    <n v="12"/>
    <n v="0"/>
    <n v="24"/>
    <n v="72"/>
    <n v="0"/>
    <n v="-96"/>
    <n v="96"/>
    <m/>
    <s v=""/>
    <m/>
    <x v="26"/>
    <x v="3"/>
    <e v="#N/A"/>
    <e v="#N/A"/>
    <e v="#N/A"/>
    <e v="#N/A"/>
    <e v="#N/A"/>
    <e v="#N/A"/>
    <m/>
    <m/>
  </r>
  <r>
    <x v="65"/>
    <x v="64"/>
    <s v="IN86"/>
    <n v="0"/>
    <n v="0"/>
    <n v="0"/>
    <n v="804"/>
    <n v="780"/>
    <n v="0"/>
    <n v="95"/>
    <n v="95"/>
    <n v="756"/>
    <n v="-119"/>
    <n v="119"/>
    <m/>
    <n v="1.157407407407407"/>
    <m/>
    <x v="27"/>
    <x v="3"/>
    <e v="#N/A"/>
    <e v="#N/A"/>
    <e v="#N/A"/>
    <e v="#N/A"/>
    <e v="#N/A"/>
    <e v="#N/A"/>
    <m/>
    <m/>
  </r>
  <r>
    <x v="65"/>
    <x v="64"/>
    <s v="IN87"/>
    <n v="0"/>
    <n v="0"/>
    <n v="0"/>
    <n v="336"/>
    <n v="264"/>
    <n v="0"/>
    <n v="816"/>
    <n v="780"/>
    <n v="1024"/>
    <n v="-56"/>
    <n v="56"/>
    <m/>
    <n v="1.0546875"/>
    <m/>
    <x v="28"/>
    <x v="4"/>
    <e v="#N/A"/>
    <e v="#N/A"/>
    <e v="#N/A"/>
    <e v="#N/A"/>
    <e v="#N/A"/>
    <e v="#N/A"/>
    <m/>
    <m/>
  </r>
  <r>
    <x v="65"/>
    <x v="64"/>
    <s v="IN88"/>
    <n v="0"/>
    <n v="60"/>
    <n v="0"/>
    <n v="156"/>
    <n v="84"/>
    <n v="0"/>
    <n v="108"/>
    <n v="108"/>
    <n v="0"/>
    <n v="-192"/>
    <n v="192"/>
    <m/>
    <s v=""/>
    <m/>
    <x v="29"/>
    <x v="2"/>
    <e v="#N/A"/>
    <e v="#N/A"/>
    <e v="#N/A"/>
    <e v="#N/A"/>
    <e v="#N/A"/>
    <e v="#N/A"/>
    <m/>
    <m/>
  </r>
  <r>
    <x v="65"/>
    <x v="64"/>
    <s v="IN89"/>
    <n v="0"/>
    <n v="8"/>
    <n v="0"/>
    <n v="108"/>
    <n v="60"/>
    <n v="0"/>
    <n v="200"/>
    <n v="176"/>
    <n v="300"/>
    <n v="40"/>
    <n v="-40"/>
    <m/>
    <n v="0.8666666666666667"/>
    <m/>
    <x v="30"/>
    <x v="4"/>
    <e v="#N/A"/>
    <e v="#N/A"/>
    <e v="#N/A"/>
    <e v="#N/A"/>
    <e v="#N/A"/>
    <e v="#N/A"/>
    <m/>
    <m/>
  </r>
  <r>
    <x v="65"/>
    <x v="64"/>
    <s v="IN90"/>
    <n v="0"/>
    <n v="0"/>
    <n v="0"/>
    <n v="0"/>
    <n v="0"/>
    <n v="0"/>
    <n v="240"/>
    <n v="240"/>
    <n v="13550"/>
    <n v="13310"/>
    <n v="-13310"/>
    <m/>
    <n v="0.01771217712177122"/>
    <m/>
    <x v="31"/>
    <x v="5"/>
    <e v="#N/A"/>
    <e v="#N/A"/>
    <e v="#N/A"/>
    <e v="#N/A"/>
    <e v="#N/A"/>
    <e v="#N/A"/>
    <m/>
    <m/>
  </r>
  <r>
    <x v="65"/>
    <x v="64"/>
    <s v="IN91"/>
    <n v="0"/>
    <n v="0"/>
    <n v="0"/>
    <n v="0"/>
    <n v="0"/>
    <n v="0"/>
    <n v="0"/>
    <n v="0"/>
    <n v="0"/>
    <n v="0"/>
    <n v="0"/>
    <m/>
    <s v=""/>
    <m/>
    <x v="32"/>
    <x v="3"/>
    <e v="#N/A"/>
    <e v="#N/A"/>
    <e v="#N/A"/>
    <e v="#N/A"/>
    <e v="#N/A"/>
    <e v="#N/A"/>
    <m/>
    <m/>
  </r>
  <r>
    <x v="65"/>
    <x v="64"/>
    <s v="IN92"/>
    <n v="0"/>
    <n v="120"/>
    <n v="0"/>
    <n v="120"/>
    <n v="60"/>
    <n v="0"/>
    <n v="228"/>
    <n v="228"/>
    <n v="0"/>
    <n v="-288"/>
    <n v="288"/>
    <m/>
    <s v=""/>
    <m/>
    <x v="33"/>
    <x v="2"/>
    <e v="#N/A"/>
    <e v="#N/A"/>
    <e v="#N/A"/>
    <e v="#N/A"/>
    <e v="#N/A"/>
    <e v="#N/A"/>
    <m/>
    <m/>
  </r>
  <r>
    <x v="65"/>
    <x v="64"/>
    <s v="IN93"/>
    <n v="0"/>
    <n v="120"/>
    <n v="0"/>
    <n v="300"/>
    <n v="36"/>
    <n v="0"/>
    <n v="288"/>
    <n v="288"/>
    <n v="0"/>
    <n v="-324"/>
    <n v="324"/>
    <m/>
    <s v=""/>
    <m/>
    <x v="34"/>
    <x v="2"/>
    <e v="#N/A"/>
    <e v="#N/A"/>
    <e v="#N/A"/>
    <e v="#N/A"/>
    <e v="#N/A"/>
    <e v="#N/A"/>
    <m/>
    <m/>
  </r>
  <r>
    <x v="65"/>
    <x v="64"/>
    <s v="IN94"/>
    <n v="0"/>
    <n v="60"/>
    <n v="0"/>
    <n v="72"/>
    <n v="36"/>
    <n v="0"/>
    <n v="84"/>
    <n v="84"/>
    <n v="0"/>
    <n v="-120"/>
    <n v="120"/>
    <m/>
    <s v=""/>
    <m/>
    <x v="35"/>
    <x v="2"/>
    <e v="#N/A"/>
    <e v="#N/A"/>
    <e v="#N/A"/>
    <e v="#N/A"/>
    <e v="#N/A"/>
    <e v="#N/A"/>
    <m/>
    <m/>
  </r>
  <r>
    <x v="65"/>
    <x v="64"/>
    <s v="IN95"/>
    <n v="0"/>
    <n v="0"/>
    <n v="0"/>
    <n v="0"/>
    <n v="0"/>
    <n v="0"/>
    <n v="13368"/>
    <n v="13368"/>
    <n v="0"/>
    <n v="-13368"/>
    <n v="13368"/>
    <m/>
    <s v=""/>
    <m/>
    <x v="36"/>
    <x v="7"/>
    <e v="#N/A"/>
    <e v="#N/A"/>
    <e v="#N/A"/>
    <e v="#N/A"/>
    <e v="#N/A"/>
    <e v="#N/A"/>
    <m/>
    <m/>
  </r>
  <r>
    <x v="65"/>
    <x v="64"/>
    <s v="IN96"/>
    <n v="0"/>
    <n v="0"/>
    <n v="0"/>
    <n v="0"/>
    <n v="0"/>
    <n v="0"/>
    <n v="0"/>
    <n v="0"/>
    <n v="0"/>
    <n v="0"/>
    <n v="0"/>
    <m/>
    <s v=""/>
    <m/>
    <x v="20"/>
    <x v="0"/>
    <e v="#N/A"/>
    <e v="#N/A"/>
    <e v="#N/A"/>
    <e v="#N/A"/>
    <e v="#N/A"/>
    <e v="#N/A"/>
    <m/>
    <m/>
  </r>
  <r>
    <x v="65"/>
    <x v="64"/>
    <s v="IN97"/>
    <n v="0"/>
    <n v="0"/>
    <n v="0"/>
    <n v="0"/>
    <n v="0"/>
    <n v="0"/>
    <n v="624"/>
    <n v="624"/>
    <n v="0"/>
    <n v="-624"/>
    <n v="624"/>
    <m/>
    <s v=""/>
    <m/>
    <x v="37"/>
    <x v="8"/>
    <e v="#N/A"/>
    <e v="#N/A"/>
    <e v="#N/A"/>
    <e v="#N/A"/>
    <e v="#N/A"/>
    <e v="#N/A"/>
    <m/>
    <m/>
  </r>
  <r>
    <x v="66"/>
    <x v="65"/>
    <s v="IN15"/>
    <n v="0"/>
    <n v="0"/>
    <n v="0"/>
    <n v="0"/>
    <n v="0"/>
    <n v="0"/>
    <n v="0"/>
    <n v="0"/>
    <n v="0"/>
    <n v="0"/>
    <n v="0"/>
    <m/>
    <s v=""/>
    <m/>
    <x v="0"/>
    <x v="0"/>
    <e v="#N/A"/>
    <e v="#N/A"/>
    <e v="#N/A"/>
    <e v="#N/A"/>
    <e v="#N/A"/>
    <e v="#N/A"/>
    <m/>
    <m/>
  </r>
  <r>
    <x v="66"/>
    <x v="65"/>
    <s v="IN16"/>
    <n v="0"/>
    <n v="0"/>
    <n v="0"/>
    <n v="0"/>
    <n v="0"/>
    <n v="0"/>
    <n v="0"/>
    <n v="0"/>
    <n v="0"/>
    <n v="0"/>
    <n v="0"/>
    <m/>
    <s v=""/>
    <m/>
    <x v="20"/>
    <x v="0"/>
    <e v="#N/A"/>
    <e v="#N/A"/>
    <e v="#N/A"/>
    <e v="#N/A"/>
    <e v="#N/A"/>
    <e v="#N/A"/>
    <m/>
    <m/>
  </r>
  <r>
    <x v="66"/>
    <x v="65"/>
    <s v="IN60"/>
    <n v="0"/>
    <n v="200"/>
    <n v="0"/>
    <n v="232"/>
    <n v="241"/>
    <n v="0"/>
    <n v="124"/>
    <n v="100"/>
    <n v="452"/>
    <n v="87"/>
    <n v="-87"/>
    <m/>
    <n v="0.8075221238938053"/>
    <m/>
    <x v="1"/>
    <x v="1"/>
    <e v="#N/A"/>
    <e v="#N/A"/>
    <e v="#N/A"/>
    <e v="#N/A"/>
    <e v="#N/A"/>
    <e v="#N/A"/>
    <m/>
    <m/>
  </r>
  <r>
    <x v="66"/>
    <x v="65"/>
    <s v="IN61"/>
    <n v="0"/>
    <n v="200"/>
    <n v="0"/>
    <n v="300"/>
    <n v="272"/>
    <n v="0"/>
    <n v="220"/>
    <n v="168"/>
    <n v="745"/>
    <n v="253"/>
    <n v="-253"/>
    <m/>
    <n v="0.6604026845637584"/>
    <m/>
    <x v="2"/>
    <x v="2"/>
    <e v="#N/A"/>
    <e v="#N/A"/>
    <e v="#N/A"/>
    <e v="#N/A"/>
    <e v="#N/A"/>
    <e v="#N/A"/>
    <m/>
    <m/>
  </r>
  <r>
    <x v="66"/>
    <x v="65"/>
    <s v="IN62"/>
    <n v="0"/>
    <n v="0"/>
    <n v="0"/>
    <n v="204"/>
    <n v="144"/>
    <n v="0"/>
    <n v="116"/>
    <n v="104"/>
    <n v="360"/>
    <n v="100"/>
    <n v="-100"/>
    <m/>
    <n v="0.7222222222222222"/>
    <m/>
    <x v="3"/>
    <x v="3"/>
    <e v="#N/A"/>
    <e v="#N/A"/>
    <e v="#N/A"/>
    <e v="#N/A"/>
    <e v="#N/A"/>
    <e v="#N/A"/>
    <m/>
    <m/>
  </r>
  <r>
    <x v="66"/>
    <x v="65"/>
    <s v="IN63"/>
    <n v="0"/>
    <n v="100"/>
    <n v="200"/>
    <n v="240"/>
    <n v="176"/>
    <n v="0"/>
    <n v="152"/>
    <n v="300"/>
    <n v="400"/>
    <n v="-128"/>
    <n v="128"/>
    <m/>
    <n v="1.32"/>
    <m/>
    <x v="4"/>
    <x v="4"/>
    <e v="#N/A"/>
    <e v="#N/A"/>
    <e v="#N/A"/>
    <e v="#N/A"/>
    <e v="#N/A"/>
    <e v="#N/A"/>
    <m/>
    <m/>
  </r>
  <r>
    <x v="66"/>
    <x v="65"/>
    <s v="IN64"/>
    <n v="0"/>
    <n v="0"/>
    <n v="200"/>
    <n v="296"/>
    <n v="252"/>
    <n v="0"/>
    <n v="226"/>
    <n v="378"/>
    <n v="600"/>
    <n v="-78"/>
    <n v="78"/>
    <m/>
    <n v="1.13"/>
    <m/>
    <x v="5"/>
    <x v="4"/>
    <e v="#N/A"/>
    <e v="#N/A"/>
    <e v="#N/A"/>
    <e v="#N/A"/>
    <e v="#N/A"/>
    <e v="#N/A"/>
    <m/>
    <m/>
  </r>
  <r>
    <x v="66"/>
    <x v="65"/>
    <s v="IN65"/>
    <n v="0"/>
    <n v="60"/>
    <n v="0"/>
    <n v="68"/>
    <n v="44"/>
    <n v="0"/>
    <n v="64"/>
    <n v="60"/>
    <n v="119"/>
    <n v="11"/>
    <n v="-11"/>
    <m/>
    <n v="0.907563025210084"/>
    <m/>
    <x v="6"/>
    <x v="2"/>
    <e v="#N/A"/>
    <e v="#N/A"/>
    <e v="#N/A"/>
    <e v="#N/A"/>
    <e v="#N/A"/>
    <e v="#N/A"/>
    <m/>
    <m/>
  </r>
  <r>
    <x v="66"/>
    <x v="65"/>
    <s v="IN66"/>
    <n v="0"/>
    <n v="60"/>
    <n v="0"/>
    <n v="80"/>
    <n v="32"/>
    <n v="0"/>
    <n v="28"/>
    <n v="12"/>
    <n v="100"/>
    <n v="40"/>
    <n v="-40"/>
    <m/>
    <n v="0.6"/>
    <m/>
    <x v="7"/>
    <x v="3"/>
    <e v="#N/A"/>
    <e v="#N/A"/>
    <e v="#N/A"/>
    <e v="#N/A"/>
    <e v="#N/A"/>
    <e v="#N/A"/>
    <m/>
    <m/>
  </r>
  <r>
    <x v="66"/>
    <x v="65"/>
    <s v="IN67"/>
    <n v="0"/>
    <n v="80"/>
    <n v="0"/>
    <n v="56"/>
    <n v="20"/>
    <n v="0"/>
    <n v="64"/>
    <n v="48"/>
    <n v="120"/>
    <n v="36"/>
    <n v="-36"/>
    <m/>
    <n v="0.7"/>
    <m/>
    <x v="8"/>
    <x v="1"/>
    <e v="#N/A"/>
    <e v="#N/A"/>
    <e v="#N/A"/>
    <e v="#N/A"/>
    <e v="#N/A"/>
    <e v="#N/A"/>
    <m/>
    <m/>
  </r>
  <r>
    <x v="66"/>
    <x v="65"/>
    <s v="IN68"/>
    <n v="0"/>
    <n v="456"/>
    <n v="0"/>
    <n v="340"/>
    <n v="204"/>
    <n v="0"/>
    <n v="496"/>
    <n v="392"/>
    <n v="732"/>
    <n v="32"/>
    <n v="-32"/>
    <m/>
    <n v="0.9562841530054644"/>
    <m/>
    <x v="9"/>
    <x v="1"/>
    <e v="#N/A"/>
    <e v="#N/A"/>
    <e v="#N/A"/>
    <e v="#N/A"/>
    <e v="#N/A"/>
    <e v="#N/A"/>
    <m/>
    <m/>
  </r>
  <r>
    <x v="66"/>
    <x v="65"/>
    <s v="IN69"/>
    <n v="0"/>
    <n v="200"/>
    <n v="0"/>
    <n v="188"/>
    <n v="144"/>
    <n v="0"/>
    <n v="208"/>
    <n v="196"/>
    <n v="390"/>
    <n v="38"/>
    <n v="-38"/>
    <m/>
    <n v="0.9025641025641026"/>
    <m/>
    <x v="10"/>
    <x v="4"/>
    <e v="#N/A"/>
    <e v="#N/A"/>
    <e v="#N/A"/>
    <e v="#N/A"/>
    <e v="#N/A"/>
    <e v="#N/A"/>
    <m/>
    <m/>
  </r>
  <r>
    <x v="66"/>
    <x v="65"/>
    <s v="IN70"/>
    <n v="0"/>
    <n v="200"/>
    <n v="0"/>
    <n v="192"/>
    <n v="156"/>
    <n v="0"/>
    <n v="360"/>
    <n v="316"/>
    <n v="550"/>
    <n v="34"/>
    <n v="-34"/>
    <m/>
    <n v="0.9381818181818182"/>
    <m/>
    <x v="11"/>
    <x v="4"/>
    <e v="#N/A"/>
    <e v="#N/A"/>
    <e v="#N/A"/>
    <e v="#N/A"/>
    <e v="#N/A"/>
    <e v="#N/A"/>
    <m/>
    <m/>
  </r>
  <r>
    <x v="66"/>
    <x v="65"/>
    <s v="IN71"/>
    <n v="0"/>
    <n v="516"/>
    <n v="0"/>
    <n v="376"/>
    <n v="316"/>
    <n v="0"/>
    <n v="532"/>
    <n v="464"/>
    <n v="720"/>
    <n v="-128"/>
    <n v="128"/>
    <m/>
    <n v="1.177777777777778"/>
    <m/>
    <x v="12"/>
    <x v="4"/>
    <e v="#N/A"/>
    <e v="#N/A"/>
    <e v="#N/A"/>
    <e v="#N/A"/>
    <e v="#N/A"/>
    <e v="#N/A"/>
    <m/>
    <m/>
  </r>
  <r>
    <x v="66"/>
    <x v="65"/>
    <s v="IN72"/>
    <n v="0"/>
    <n v="120"/>
    <n v="0"/>
    <n v="236"/>
    <n v="104"/>
    <n v="0"/>
    <n v="16"/>
    <n v="16"/>
    <n v="137"/>
    <n v="17"/>
    <n v="-17"/>
    <m/>
    <n v="0.8759124087591241"/>
    <m/>
    <x v="13"/>
    <x v="3"/>
    <e v="#N/A"/>
    <e v="#N/A"/>
    <e v="#N/A"/>
    <e v="#N/A"/>
    <e v="#N/A"/>
    <e v="#N/A"/>
    <m/>
    <m/>
  </r>
  <r>
    <x v="66"/>
    <x v="65"/>
    <s v="IN73"/>
    <n v="0"/>
    <n v="8"/>
    <n v="0"/>
    <n v="4"/>
    <n v="0"/>
    <n v="0"/>
    <n v="20"/>
    <n v="16"/>
    <n v="12"/>
    <n v="-8"/>
    <n v="8"/>
    <m/>
    <n v="1.666666666666667"/>
    <m/>
    <x v="14"/>
    <x v="3"/>
    <e v="#N/A"/>
    <e v="#N/A"/>
    <e v="#N/A"/>
    <e v="#N/A"/>
    <e v="#N/A"/>
    <e v="#N/A"/>
    <m/>
    <m/>
  </r>
  <r>
    <x v="66"/>
    <x v="65"/>
    <s v="IN74"/>
    <n v="0"/>
    <n v="0"/>
    <n v="0"/>
    <n v="60"/>
    <n v="0"/>
    <n v="0"/>
    <n v="80"/>
    <n v="80"/>
    <n v="0"/>
    <n v="-80"/>
    <n v="80"/>
    <m/>
    <s v=""/>
    <m/>
    <x v="15"/>
    <x v="5"/>
    <e v="#N/A"/>
    <e v="#N/A"/>
    <e v="#N/A"/>
    <e v="#N/A"/>
    <e v="#N/A"/>
    <e v="#N/A"/>
    <m/>
    <m/>
  </r>
  <r>
    <x v="66"/>
    <x v="65"/>
    <s v="IN75"/>
    <n v="0"/>
    <n v="0"/>
    <n v="0"/>
    <n v="64"/>
    <n v="48"/>
    <n v="0"/>
    <n v="36"/>
    <n v="28"/>
    <n v="90"/>
    <n v="6"/>
    <n v="-6"/>
    <m/>
    <n v="0.9333333333333333"/>
    <m/>
    <x v="16"/>
    <x v="2"/>
    <e v="#N/A"/>
    <e v="#N/A"/>
    <e v="#N/A"/>
    <e v="#N/A"/>
    <e v="#N/A"/>
    <e v="#N/A"/>
    <m/>
    <m/>
  </r>
  <r>
    <x v="66"/>
    <x v="65"/>
    <s v="IN76"/>
    <n v="0"/>
    <n v="76"/>
    <n v="20"/>
    <n v="96"/>
    <n v="60"/>
    <n v="0"/>
    <n v="68"/>
    <n v="80"/>
    <n v="190"/>
    <n v="42"/>
    <n v="-42"/>
    <m/>
    <n v="0.7789473684210526"/>
    <m/>
    <x v="17"/>
    <x v="2"/>
    <e v="#N/A"/>
    <e v="#N/A"/>
    <e v="#N/A"/>
    <e v="#N/A"/>
    <e v="#N/A"/>
    <e v="#N/A"/>
    <m/>
    <m/>
  </r>
  <r>
    <x v="66"/>
    <x v="65"/>
    <s v="IN77"/>
    <n v="0"/>
    <n v="0"/>
    <n v="0"/>
    <n v="0"/>
    <n v="0"/>
    <n v="0"/>
    <n v="0"/>
    <n v="0"/>
    <n v="0"/>
    <n v="0"/>
    <n v="0"/>
    <m/>
    <s v=""/>
    <m/>
    <x v="18"/>
    <x v="1"/>
    <e v="#N/A"/>
    <e v="#N/A"/>
    <e v="#N/A"/>
    <e v="#N/A"/>
    <e v="#N/A"/>
    <e v="#N/A"/>
    <m/>
    <m/>
  </r>
  <r>
    <x v="66"/>
    <x v="65"/>
    <s v="IN78"/>
    <n v="0"/>
    <n v="0"/>
    <n v="0"/>
    <n v="120"/>
    <n v="180"/>
    <n v="0"/>
    <n v="76"/>
    <n v="68"/>
    <n v="320"/>
    <n v="64"/>
    <n v="-64"/>
    <m/>
    <n v="0.8"/>
    <m/>
    <x v="19"/>
    <x v="2"/>
    <e v="#N/A"/>
    <e v="#N/A"/>
    <e v="#N/A"/>
    <e v="#N/A"/>
    <e v="#N/A"/>
    <e v="#N/A"/>
    <m/>
    <m/>
  </r>
  <r>
    <x v="66"/>
    <x v="65"/>
    <s v="IN79"/>
    <n v="0"/>
    <n v="80"/>
    <n v="0"/>
    <n v="56"/>
    <n v="28"/>
    <n v="0"/>
    <n v="120"/>
    <n v="108"/>
    <n v="140"/>
    <n v="-8"/>
    <n v="8"/>
    <m/>
    <n v="1.057142857142857"/>
    <m/>
    <x v="20"/>
    <x v="1"/>
    <e v="#N/A"/>
    <e v="#N/A"/>
    <e v="#N/A"/>
    <e v="#N/A"/>
    <e v="#N/A"/>
    <e v="#N/A"/>
    <m/>
    <m/>
  </r>
  <r>
    <x v="66"/>
    <x v="65"/>
    <s v="IN80"/>
    <n v="0"/>
    <n v="20"/>
    <n v="20"/>
    <n v="140"/>
    <n v="136"/>
    <n v="0"/>
    <n v="216"/>
    <n v="228"/>
    <n v="480"/>
    <n v="108"/>
    <n v="-108"/>
    <m/>
    <n v="0.775"/>
    <m/>
    <x v="21"/>
    <x v="2"/>
    <e v="#N/A"/>
    <e v="#N/A"/>
    <e v="#N/A"/>
    <e v="#N/A"/>
    <e v="#N/A"/>
    <e v="#N/A"/>
    <m/>
    <m/>
  </r>
  <r>
    <x v="66"/>
    <x v="65"/>
    <s v="IN81"/>
    <n v="0"/>
    <n v="400"/>
    <n v="0"/>
    <n v="544"/>
    <n v="448"/>
    <n v="0"/>
    <n v="448"/>
    <n v="416"/>
    <n v="1100"/>
    <n v="204"/>
    <n v="-204"/>
    <m/>
    <n v="0.8145454545454546"/>
    <m/>
    <x v="22"/>
    <x v="1"/>
    <e v="#N/A"/>
    <e v="#N/A"/>
    <e v="#N/A"/>
    <e v="#N/A"/>
    <e v="#N/A"/>
    <e v="#N/A"/>
    <m/>
    <m/>
  </r>
  <r>
    <x v="66"/>
    <x v="65"/>
    <s v="IN82"/>
    <n v="0"/>
    <n v="0"/>
    <n v="0"/>
    <n v="36"/>
    <n v="36"/>
    <n v="0"/>
    <n v="1872"/>
    <n v="1872"/>
    <n v="500"/>
    <n v="-1408"/>
    <n v="1408"/>
    <m/>
    <n v="3.816"/>
    <m/>
    <x v="23"/>
    <x v="6"/>
    <e v="#N/A"/>
    <e v="#N/A"/>
    <e v="#N/A"/>
    <e v="#N/A"/>
    <e v="#N/A"/>
    <e v="#N/A"/>
    <m/>
    <m/>
  </r>
  <r>
    <x v="66"/>
    <x v="65"/>
    <s v="IN83"/>
    <n v="0"/>
    <n v="0"/>
    <n v="80"/>
    <n v="68"/>
    <n v="60"/>
    <n v="0"/>
    <n v="104"/>
    <n v="176"/>
    <n v="220"/>
    <n v="-24"/>
    <n v="24"/>
    <m/>
    <n v="1.109090909090909"/>
    <m/>
    <x v="24"/>
    <x v="1"/>
    <e v="#N/A"/>
    <e v="#N/A"/>
    <e v="#N/A"/>
    <e v="#N/A"/>
    <e v="#N/A"/>
    <e v="#N/A"/>
    <m/>
    <m/>
  </r>
  <r>
    <x v="66"/>
    <x v="65"/>
    <s v="IN84"/>
    <n v="0"/>
    <n v="40"/>
    <n v="0"/>
    <n v="0"/>
    <n v="0"/>
    <n v="0"/>
    <n v="44"/>
    <n v="44"/>
    <n v="20"/>
    <n v="-24"/>
    <n v="24"/>
    <m/>
    <n v="2.2"/>
    <m/>
    <x v="25"/>
    <x v="1"/>
    <e v="#N/A"/>
    <e v="#N/A"/>
    <e v="#N/A"/>
    <e v="#N/A"/>
    <e v="#N/A"/>
    <e v="#N/A"/>
    <m/>
    <m/>
  </r>
  <r>
    <x v="66"/>
    <x v="65"/>
    <s v="IN85"/>
    <n v="0"/>
    <n v="0"/>
    <n v="0"/>
    <n v="32"/>
    <n v="0"/>
    <n v="0"/>
    <n v="0"/>
    <n v="8"/>
    <n v="0"/>
    <n v="0"/>
    <n v="0"/>
    <m/>
    <s v=""/>
    <m/>
    <x v="26"/>
    <x v="3"/>
    <e v="#N/A"/>
    <e v="#N/A"/>
    <e v="#N/A"/>
    <e v="#N/A"/>
    <e v="#N/A"/>
    <e v="#N/A"/>
    <m/>
    <m/>
  </r>
  <r>
    <x v="66"/>
    <x v="65"/>
    <s v="IN86"/>
    <n v="0"/>
    <n v="32"/>
    <n v="0"/>
    <n v="24"/>
    <n v="8"/>
    <n v="0"/>
    <n v="28"/>
    <n v="16"/>
    <n v="24"/>
    <n v="-12"/>
    <n v="12"/>
    <m/>
    <n v="1.5"/>
    <m/>
    <x v="27"/>
    <x v="3"/>
    <e v="#N/A"/>
    <e v="#N/A"/>
    <e v="#N/A"/>
    <e v="#N/A"/>
    <e v="#N/A"/>
    <e v="#N/A"/>
    <m/>
    <m/>
  </r>
  <r>
    <x v="66"/>
    <x v="65"/>
    <s v="IN87"/>
    <n v="0"/>
    <n v="0"/>
    <n v="0"/>
    <n v="44"/>
    <n v="32"/>
    <n v="0"/>
    <n v="116"/>
    <n v="116"/>
    <n v="125"/>
    <n v="-23"/>
    <n v="23"/>
    <m/>
    <n v="1.184"/>
    <m/>
    <x v="28"/>
    <x v="4"/>
    <e v="#N/A"/>
    <e v="#N/A"/>
    <e v="#N/A"/>
    <e v="#N/A"/>
    <e v="#N/A"/>
    <e v="#N/A"/>
    <m/>
    <m/>
  </r>
  <r>
    <x v="66"/>
    <x v="65"/>
    <s v="IN88"/>
    <n v="0"/>
    <n v="16"/>
    <n v="0"/>
    <n v="16"/>
    <n v="16"/>
    <n v="0"/>
    <n v="12"/>
    <n v="8"/>
    <n v="0"/>
    <n v="-28"/>
    <n v="28"/>
    <m/>
    <s v=""/>
    <m/>
    <x v="29"/>
    <x v="2"/>
    <e v="#N/A"/>
    <e v="#N/A"/>
    <e v="#N/A"/>
    <e v="#N/A"/>
    <e v="#N/A"/>
    <e v="#N/A"/>
    <m/>
    <m/>
  </r>
  <r>
    <x v="66"/>
    <x v="65"/>
    <s v="IN89"/>
    <n v="0"/>
    <n v="0"/>
    <n v="0"/>
    <n v="64"/>
    <n v="36"/>
    <n v="0"/>
    <n v="175"/>
    <n v="151"/>
    <n v="180"/>
    <n v="-31"/>
    <n v="31"/>
    <m/>
    <n v="1.172222222222222"/>
    <m/>
    <x v="30"/>
    <x v="4"/>
    <e v="#N/A"/>
    <e v="#N/A"/>
    <e v="#N/A"/>
    <e v="#N/A"/>
    <e v="#N/A"/>
    <e v="#N/A"/>
    <m/>
    <m/>
  </r>
  <r>
    <x v="66"/>
    <x v="65"/>
    <s v="IN90"/>
    <n v="0"/>
    <n v="0"/>
    <n v="0"/>
    <n v="0"/>
    <n v="0"/>
    <n v="0"/>
    <n v="40"/>
    <n v="40"/>
    <n v="0"/>
    <n v="-40"/>
    <n v="40"/>
    <m/>
    <s v=""/>
    <m/>
    <x v="31"/>
    <x v="5"/>
    <e v="#N/A"/>
    <e v="#N/A"/>
    <e v="#N/A"/>
    <e v="#N/A"/>
    <e v="#N/A"/>
    <e v="#N/A"/>
    <m/>
    <m/>
  </r>
  <r>
    <x v="66"/>
    <x v="65"/>
    <s v="IN91"/>
    <n v="0"/>
    <n v="0"/>
    <n v="0"/>
    <n v="0"/>
    <n v="0"/>
    <n v="0"/>
    <n v="0"/>
    <n v="0"/>
    <n v="0"/>
    <n v="0"/>
    <n v="0"/>
    <m/>
    <s v=""/>
    <m/>
    <x v="32"/>
    <x v="3"/>
    <e v="#N/A"/>
    <e v="#N/A"/>
    <e v="#N/A"/>
    <e v="#N/A"/>
    <e v="#N/A"/>
    <e v="#N/A"/>
    <m/>
    <m/>
  </r>
  <r>
    <x v="66"/>
    <x v="65"/>
    <s v="IN92"/>
    <n v="0"/>
    <n v="20"/>
    <n v="0"/>
    <n v="16"/>
    <n v="20"/>
    <n v="0"/>
    <n v="24"/>
    <n v="24"/>
    <n v="0"/>
    <n v="-44"/>
    <n v="44"/>
    <m/>
    <s v=""/>
    <m/>
    <x v="33"/>
    <x v="2"/>
    <e v="#N/A"/>
    <e v="#N/A"/>
    <e v="#N/A"/>
    <e v="#N/A"/>
    <e v="#N/A"/>
    <e v="#N/A"/>
    <m/>
    <m/>
  </r>
  <r>
    <x v="66"/>
    <x v="65"/>
    <s v="IN93"/>
    <n v="0"/>
    <n v="0"/>
    <n v="0"/>
    <n v="0"/>
    <n v="0"/>
    <n v="0"/>
    <n v="12"/>
    <n v="12"/>
    <n v="0"/>
    <n v="-12"/>
    <n v="12"/>
    <m/>
    <s v=""/>
    <m/>
    <x v="34"/>
    <x v="2"/>
    <e v="#N/A"/>
    <e v="#N/A"/>
    <e v="#N/A"/>
    <e v="#N/A"/>
    <e v="#N/A"/>
    <e v="#N/A"/>
    <m/>
    <m/>
  </r>
  <r>
    <x v="66"/>
    <x v="65"/>
    <s v="IN94"/>
    <n v="0"/>
    <n v="0"/>
    <n v="20"/>
    <n v="16"/>
    <n v="12"/>
    <n v="0"/>
    <n v="8"/>
    <n v="28"/>
    <n v="0"/>
    <n v="-40"/>
    <n v="40"/>
    <m/>
    <s v=""/>
    <m/>
    <x v="35"/>
    <x v="2"/>
    <e v="#N/A"/>
    <e v="#N/A"/>
    <e v="#N/A"/>
    <e v="#N/A"/>
    <e v="#N/A"/>
    <e v="#N/A"/>
    <m/>
    <m/>
  </r>
  <r>
    <x v="66"/>
    <x v="65"/>
    <s v="IN95"/>
    <n v="0"/>
    <n v="0"/>
    <n v="0"/>
    <n v="0"/>
    <n v="0"/>
    <n v="0"/>
    <n v="844"/>
    <n v="844"/>
    <n v="0"/>
    <n v="-844"/>
    <n v="844"/>
    <m/>
    <s v=""/>
    <m/>
    <x v="36"/>
    <x v="7"/>
    <e v="#N/A"/>
    <e v="#N/A"/>
    <e v="#N/A"/>
    <e v="#N/A"/>
    <e v="#N/A"/>
    <e v="#N/A"/>
    <m/>
    <m/>
  </r>
  <r>
    <x v="66"/>
    <x v="65"/>
    <s v="IN96"/>
    <n v="0"/>
    <n v="0"/>
    <n v="0"/>
    <n v="0"/>
    <n v="0"/>
    <n v="0"/>
    <n v="0"/>
    <n v="0"/>
    <n v="0"/>
    <n v="0"/>
    <n v="0"/>
    <m/>
    <s v=""/>
    <m/>
    <x v="20"/>
    <x v="0"/>
    <e v="#N/A"/>
    <e v="#N/A"/>
    <e v="#N/A"/>
    <e v="#N/A"/>
    <e v="#N/A"/>
    <e v="#N/A"/>
    <m/>
    <m/>
  </r>
  <r>
    <x v="66"/>
    <x v="65"/>
    <s v="IN97"/>
    <n v="0"/>
    <n v="0"/>
    <n v="0"/>
    <n v="0"/>
    <n v="0"/>
    <n v="0"/>
    <n v="8424"/>
    <n v="8424"/>
    <n v="0"/>
    <n v="-8424"/>
    <n v="8424"/>
    <m/>
    <s v=""/>
    <m/>
    <x v="37"/>
    <x v="8"/>
    <e v="#N/A"/>
    <e v="#N/A"/>
    <e v="#N/A"/>
    <e v="#N/A"/>
    <e v="#N/A"/>
    <e v="#N/A"/>
    <m/>
    <m/>
  </r>
  <r>
    <x v="67"/>
    <x v="66"/>
    <s v="IN15"/>
    <n v="0"/>
    <n v="0"/>
    <n v="0"/>
    <n v="0"/>
    <n v="0"/>
    <n v="0"/>
    <n v="0"/>
    <n v="0"/>
    <n v="0"/>
    <n v="0"/>
    <n v="0"/>
    <m/>
    <s v=""/>
    <m/>
    <x v="0"/>
    <x v="0"/>
    <e v="#N/A"/>
    <e v="#N/A"/>
    <e v="#N/A"/>
    <e v="#N/A"/>
    <e v="#N/A"/>
    <e v="#N/A"/>
    <m/>
    <m/>
  </r>
  <r>
    <x v="67"/>
    <x v="66"/>
    <s v="IN16"/>
    <n v="0"/>
    <n v="0"/>
    <n v="0"/>
    <n v="0"/>
    <n v="0"/>
    <n v="0"/>
    <n v="0"/>
    <n v="0"/>
    <n v="0"/>
    <n v="0"/>
    <n v="0"/>
    <m/>
    <s v=""/>
    <m/>
    <x v="20"/>
    <x v="0"/>
    <e v="#N/A"/>
    <e v="#N/A"/>
    <e v="#N/A"/>
    <e v="#N/A"/>
    <e v="#N/A"/>
    <e v="#N/A"/>
    <m/>
    <m/>
  </r>
  <r>
    <x v="67"/>
    <x v="66"/>
    <s v="IN60"/>
    <n v="0"/>
    <n v="280"/>
    <n v="0"/>
    <n v="264"/>
    <n v="202"/>
    <n v="0"/>
    <n v="81"/>
    <n v="65"/>
    <n v="352"/>
    <n v="69"/>
    <n v="-69"/>
    <m/>
    <n v="0.8039772727272727"/>
    <m/>
    <x v="1"/>
    <x v="1"/>
    <e v="#N/A"/>
    <e v="#N/A"/>
    <e v="#N/A"/>
    <e v="#N/A"/>
    <e v="#N/A"/>
    <e v="#N/A"/>
    <m/>
    <m/>
  </r>
  <r>
    <x v="67"/>
    <x v="66"/>
    <s v="IN61"/>
    <n v="0"/>
    <n v="200"/>
    <n v="0"/>
    <n v="272"/>
    <n v="252"/>
    <n v="0"/>
    <n v="280"/>
    <n v="244"/>
    <n v="700"/>
    <n v="168"/>
    <n v="-168"/>
    <m/>
    <n v="0.76"/>
    <m/>
    <x v="2"/>
    <x v="2"/>
    <e v="#N/A"/>
    <e v="#N/A"/>
    <e v="#N/A"/>
    <e v="#N/A"/>
    <e v="#N/A"/>
    <e v="#N/A"/>
    <m/>
    <m/>
  </r>
  <r>
    <x v="67"/>
    <x v="66"/>
    <s v="IN62"/>
    <n v="0"/>
    <n v="200"/>
    <n v="0"/>
    <n v="152"/>
    <n v="68"/>
    <n v="0"/>
    <n v="188"/>
    <n v="156"/>
    <n v="200"/>
    <n v="-56"/>
    <n v="56"/>
    <m/>
    <n v="1.28"/>
    <m/>
    <x v="3"/>
    <x v="3"/>
    <e v="#N/A"/>
    <e v="#N/A"/>
    <e v="#N/A"/>
    <e v="#N/A"/>
    <e v="#N/A"/>
    <e v="#N/A"/>
    <m/>
    <m/>
  </r>
  <r>
    <x v="67"/>
    <x v="66"/>
    <s v="IN63"/>
    <n v="0"/>
    <n v="0"/>
    <n v="100"/>
    <n v="212"/>
    <n v="140"/>
    <n v="0"/>
    <n v="256"/>
    <n v="304"/>
    <n v="440"/>
    <n v="-56"/>
    <n v="56"/>
    <m/>
    <n v="1.127272727272727"/>
    <m/>
    <x v="4"/>
    <x v="4"/>
    <e v="#N/A"/>
    <e v="#N/A"/>
    <e v="#N/A"/>
    <e v="#N/A"/>
    <e v="#N/A"/>
    <e v="#N/A"/>
    <m/>
    <m/>
  </r>
  <r>
    <x v="67"/>
    <x v="66"/>
    <s v="IN64"/>
    <n v="0"/>
    <n v="200"/>
    <n v="0"/>
    <n v="268"/>
    <n v="216"/>
    <n v="0"/>
    <n v="281"/>
    <n v="229"/>
    <n v="600"/>
    <n v="103"/>
    <n v="-103"/>
    <m/>
    <n v="0.8283333333333334"/>
    <m/>
    <x v="5"/>
    <x v="4"/>
    <e v="#N/A"/>
    <e v="#N/A"/>
    <e v="#N/A"/>
    <e v="#N/A"/>
    <e v="#N/A"/>
    <e v="#N/A"/>
    <m/>
    <m/>
  </r>
  <r>
    <x v="67"/>
    <x v="66"/>
    <s v="IN65"/>
    <n v="0"/>
    <n v="40"/>
    <n v="0"/>
    <n v="68"/>
    <n v="48"/>
    <n v="0"/>
    <n v="52"/>
    <n v="52"/>
    <n v="97"/>
    <n v="-3"/>
    <n v="3"/>
    <m/>
    <n v="1.030927835051546"/>
    <m/>
    <x v="6"/>
    <x v="2"/>
    <e v="#N/A"/>
    <e v="#N/A"/>
    <e v="#N/A"/>
    <e v="#N/A"/>
    <e v="#N/A"/>
    <e v="#N/A"/>
    <m/>
    <m/>
  </r>
  <r>
    <x v="67"/>
    <x v="66"/>
    <s v="IN66"/>
    <n v="0"/>
    <n v="44"/>
    <n v="0"/>
    <n v="92"/>
    <n v="40"/>
    <n v="0"/>
    <n v="4"/>
    <n v="8"/>
    <n v="42"/>
    <n v="-2"/>
    <n v="2"/>
    <m/>
    <n v="1.047619047619048"/>
    <m/>
    <x v="7"/>
    <x v="3"/>
    <e v="#N/A"/>
    <e v="#N/A"/>
    <e v="#N/A"/>
    <e v="#N/A"/>
    <e v="#N/A"/>
    <e v="#N/A"/>
    <m/>
    <m/>
  </r>
  <r>
    <x v="67"/>
    <x v="66"/>
    <s v="IN67"/>
    <n v="0"/>
    <n v="220"/>
    <n v="0"/>
    <n v="56"/>
    <n v="26"/>
    <n v="0"/>
    <n v="210"/>
    <n v="202"/>
    <n v="100"/>
    <n v="-136"/>
    <n v="136"/>
    <m/>
    <n v="2.36"/>
    <m/>
    <x v="8"/>
    <x v="1"/>
    <e v="#N/A"/>
    <e v="#N/A"/>
    <e v="#N/A"/>
    <e v="#N/A"/>
    <e v="#N/A"/>
    <e v="#N/A"/>
    <m/>
    <m/>
  </r>
  <r>
    <x v="67"/>
    <x v="66"/>
    <s v="IN68"/>
    <n v="0"/>
    <n v="700"/>
    <n v="0"/>
    <n v="348"/>
    <n v="204"/>
    <n v="0"/>
    <n v="608"/>
    <n v="504"/>
    <n v="572"/>
    <n v="-240"/>
    <n v="240"/>
    <m/>
    <n v="1.41958041958042"/>
    <m/>
    <x v="9"/>
    <x v="1"/>
    <e v="#N/A"/>
    <e v="#N/A"/>
    <e v="#N/A"/>
    <e v="#N/A"/>
    <e v="#N/A"/>
    <e v="#N/A"/>
    <m/>
    <m/>
  </r>
  <r>
    <x v="67"/>
    <x v="66"/>
    <s v="IN69"/>
    <n v="0"/>
    <n v="200"/>
    <n v="0"/>
    <n v="184"/>
    <n v="156"/>
    <n v="0"/>
    <n v="244"/>
    <n v="236"/>
    <n v="400"/>
    <n v="0"/>
    <n v="0"/>
    <m/>
    <n v="1"/>
    <m/>
    <x v="10"/>
    <x v="4"/>
    <e v="#N/A"/>
    <e v="#N/A"/>
    <e v="#N/A"/>
    <e v="#N/A"/>
    <e v="#N/A"/>
    <e v="#N/A"/>
    <m/>
    <m/>
  </r>
  <r>
    <x v="67"/>
    <x v="66"/>
    <s v="IN70"/>
    <n v="0"/>
    <n v="200"/>
    <n v="0"/>
    <n v="200"/>
    <n v="176"/>
    <n v="0"/>
    <n v="228"/>
    <n v="196"/>
    <n v="400"/>
    <n v="-4"/>
    <n v="4"/>
    <m/>
    <n v="1.01"/>
    <m/>
    <x v="11"/>
    <x v="4"/>
    <e v="#N/A"/>
    <e v="#N/A"/>
    <e v="#N/A"/>
    <e v="#N/A"/>
    <e v="#N/A"/>
    <e v="#N/A"/>
    <m/>
    <m/>
  </r>
  <r>
    <x v="67"/>
    <x v="66"/>
    <s v="IN71"/>
    <n v="0"/>
    <n v="300"/>
    <n v="0"/>
    <n v="332"/>
    <n v="276"/>
    <n v="0"/>
    <n v="372"/>
    <n v="324"/>
    <n v="750"/>
    <n v="102"/>
    <n v="-102"/>
    <m/>
    <n v="0.864"/>
    <m/>
    <x v="12"/>
    <x v="4"/>
    <e v="#N/A"/>
    <e v="#N/A"/>
    <e v="#N/A"/>
    <e v="#N/A"/>
    <e v="#N/A"/>
    <e v="#N/A"/>
    <m/>
    <m/>
  </r>
  <r>
    <x v="67"/>
    <x v="66"/>
    <s v="IN72"/>
    <n v="0"/>
    <n v="100"/>
    <n v="0"/>
    <n v="84"/>
    <n v="56"/>
    <n v="0"/>
    <n v="44"/>
    <n v="44"/>
    <n v="100"/>
    <n v="0"/>
    <n v="0"/>
    <m/>
    <n v="1"/>
    <m/>
    <x v="13"/>
    <x v="3"/>
    <e v="#N/A"/>
    <e v="#N/A"/>
    <e v="#N/A"/>
    <e v="#N/A"/>
    <e v="#N/A"/>
    <e v="#N/A"/>
    <m/>
    <m/>
  </r>
  <r>
    <x v="67"/>
    <x v="66"/>
    <s v="IN73"/>
    <n v="0"/>
    <n v="0"/>
    <n v="0"/>
    <n v="8"/>
    <n v="0"/>
    <n v="0"/>
    <n v="8"/>
    <n v="8"/>
    <n v="12"/>
    <n v="4"/>
    <n v="-4"/>
    <m/>
    <n v="0.6666666666666666"/>
    <m/>
    <x v="14"/>
    <x v="3"/>
    <e v="#N/A"/>
    <e v="#N/A"/>
    <e v="#N/A"/>
    <e v="#N/A"/>
    <e v="#N/A"/>
    <e v="#N/A"/>
    <m/>
    <m/>
  </r>
  <r>
    <x v="67"/>
    <x v="66"/>
    <s v="IN74"/>
    <n v="0"/>
    <n v="0"/>
    <n v="0"/>
    <n v="60"/>
    <n v="0"/>
    <n v="0"/>
    <n v="80"/>
    <n v="80"/>
    <n v="0"/>
    <n v="-80"/>
    <n v="80"/>
    <m/>
    <s v=""/>
    <m/>
    <x v="15"/>
    <x v="5"/>
    <e v="#N/A"/>
    <e v="#N/A"/>
    <e v="#N/A"/>
    <e v="#N/A"/>
    <e v="#N/A"/>
    <e v="#N/A"/>
    <m/>
    <m/>
  </r>
  <r>
    <x v="67"/>
    <x v="66"/>
    <s v="IN75"/>
    <n v="0"/>
    <n v="0"/>
    <n v="0"/>
    <n v="52"/>
    <n v="44"/>
    <n v="0"/>
    <n v="24"/>
    <n v="20"/>
    <n v="82"/>
    <n v="14"/>
    <n v="-14"/>
    <m/>
    <n v="0.8292682926829268"/>
    <m/>
    <x v="16"/>
    <x v="2"/>
    <e v="#N/A"/>
    <e v="#N/A"/>
    <e v="#N/A"/>
    <e v="#N/A"/>
    <e v="#N/A"/>
    <e v="#N/A"/>
    <m/>
    <m/>
  </r>
  <r>
    <x v="67"/>
    <x v="66"/>
    <s v="IN76"/>
    <n v="0"/>
    <n v="48"/>
    <n v="20"/>
    <n v="96"/>
    <n v="56"/>
    <n v="0"/>
    <n v="44"/>
    <n v="60"/>
    <n v="140"/>
    <n v="20"/>
    <n v="-20"/>
    <m/>
    <n v="0.8571428571428571"/>
    <m/>
    <x v="17"/>
    <x v="2"/>
    <e v="#N/A"/>
    <e v="#N/A"/>
    <e v="#N/A"/>
    <e v="#N/A"/>
    <e v="#N/A"/>
    <e v="#N/A"/>
    <m/>
    <m/>
  </r>
  <r>
    <x v="67"/>
    <x v="66"/>
    <s v="IN77"/>
    <n v="0"/>
    <n v="0"/>
    <n v="0"/>
    <n v="0"/>
    <n v="0"/>
    <n v="0"/>
    <n v="0"/>
    <n v="0"/>
    <n v="0"/>
    <n v="0"/>
    <n v="0"/>
    <m/>
    <s v=""/>
    <m/>
    <x v="18"/>
    <x v="1"/>
    <e v="#N/A"/>
    <e v="#N/A"/>
    <e v="#N/A"/>
    <e v="#N/A"/>
    <e v="#N/A"/>
    <e v="#N/A"/>
    <m/>
    <m/>
  </r>
  <r>
    <x v="67"/>
    <x v="66"/>
    <s v="IN78"/>
    <n v="0"/>
    <n v="0"/>
    <n v="0"/>
    <n v="108"/>
    <n v="196"/>
    <n v="0"/>
    <n v="116"/>
    <n v="112"/>
    <n v="320"/>
    <n v="8"/>
    <n v="-8"/>
    <m/>
    <n v="0.975"/>
    <m/>
    <x v="19"/>
    <x v="2"/>
    <e v="#N/A"/>
    <e v="#N/A"/>
    <e v="#N/A"/>
    <e v="#N/A"/>
    <e v="#N/A"/>
    <e v="#N/A"/>
    <m/>
    <m/>
  </r>
  <r>
    <x v="67"/>
    <x v="66"/>
    <s v="IN79"/>
    <n v="0"/>
    <n v="200"/>
    <n v="0"/>
    <n v="60"/>
    <n v="32"/>
    <n v="0"/>
    <n v="188"/>
    <n v="172"/>
    <n v="128"/>
    <n v="-92"/>
    <n v="92"/>
    <m/>
    <n v="1.71875"/>
    <m/>
    <x v="20"/>
    <x v="1"/>
    <e v="#N/A"/>
    <e v="#N/A"/>
    <e v="#N/A"/>
    <e v="#N/A"/>
    <e v="#N/A"/>
    <e v="#N/A"/>
    <m/>
    <m/>
  </r>
  <r>
    <x v="67"/>
    <x v="66"/>
    <s v="IN80"/>
    <n v="0"/>
    <n v="140"/>
    <n v="20"/>
    <n v="152"/>
    <n v="112"/>
    <n v="0"/>
    <n v="188"/>
    <n v="208"/>
    <n v="400"/>
    <n v="80"/>
    <n v="-80"/>
    <m/>
    <n v="0.8"/>
    <m/>
    <x v="21"/>
    <x v="2"/>
    <e v="#N/A"/>
    <e v="#N/A"/>
    <e v="#N/A"/>
    <e v="#N/A"/>
    <e v="#N/A"/>
    <e v="#N/A"/>
    <m/>
    <m/>
  </r>
  <r>
    <x v="67"/>
    <x v="66"/>
    <s v="IN81"/>
    <n v="0"/>
    <n v="0"/>
    <n v="0"/>
    <n v="484"/>
    <n v="388"/>
    <n v="0"/>
    <n v="728"/>
    <n v="688"/>
    <n v="950"/>
    <n v="-166"/>
    <n v="166"/>
    <m/>
    <n v="1.174736842105263"/>
    <m/>
    <x v="22"/>
    <x v="1"/>
    <e v="#N/A"/>
    <e v="#N/A"/>
    <e v="#N/A"/>
    <e v="#N/A"/>
    <e v="#N/A"/>
    <e v="#N/A"/>
    <m/>
    <m/>
  </r>
  <r>
    <x v="67"/>
    <x v="66"/>
    <s v="IN82"/>
    <n v="0"/>
    <n v="0"/>
    <n v="0"/>
    <n v="20"/>
    <n v="20"/>
    <n v="0"/>
    <n v="328"/>
    <n v="328"/>
    <n v="500"/>
    <n v="152"/>
    <n v="-152"/>
    <m/>
    <n v="0.696"/>
    <m/>
    <x v="23"/>
    <x v="6"/>
    <e v="#N/A"/>
    <e v="#N/A"/>
    <e v="#N/A"/>
    <e v="#N/A"/>
    <e v="#N/A"/>
    <e v="#N/A"/>
    <m/>
    <m/>
  </r>
  <r>
    <x v="67"/>
    <x v="66"/>
    <s v="IN83"/>
    <n v="0"/>
    <n v="0"/>
    <n v="108"/>
    <n v="48"/>
    <n v="48"/>
    <n v="0"/>
    <n v="62"/>
    <n v="170"/>
    <n v="180"/>
    <n v="-38"/>
    <n v="38"/>
    <m/>
    <n v="1.211111111111111"/>
    <m/>
    <x v="24"/>
    <x v="1"/>
    <e v="#N/A"/>
    <e v="#N/A"/>
    <e v="#N/A"/>
    <e v="#N/A"/>
    <e v="#N/A"/>
    <e v="#N/A"/>
    <m/>
    <m/>
  </r>
  <r>
    <x v="67"/>
    <x v="66"/>
    <s v="IN84"/>
    <n v="0"/>
    <n v="0"/>
    <n v="0"/>
    <n v="0"/>
    <n v="0"/>
    <n v="0"/>
    <n v="8"/>
    <n v="8"/>
    <n v="16"/>
    <n v="8"/>
    <n v="-8"/>
    <m/>
    <n v="0.5"/>
    <m/>
    <x v="25"/>
    <x v="1"/>
    <e v="#N/A"/>
    <e v="#N/A"/>
    <e v="#N/A"/>
    <e v="#N/A"/>
    <e v="#N/A"/>
    <e v="#N/A"/>
    <m/>
    <m/>
  </r>
  <r>
    <x v="67"/>
    <x v="66"/>
    <s v="IN85"/>
    <n v="0"/>
    <n v="0"/>
    <n v="0"/>
    <n v="0"/>
    <n v="0"/>
    <n v="0"/>
    <n v="0"/>
    <n v="0"/>
    <n v="0"/>
    <n v="0"/>
    <n v="0"/>
    <m/>
    <s v=""/>
    <m/>
    <x v="26"/>
    <x v="3"/>
    <e v="#N/A"/>
    <e v="#N/A"/>
    <e v="#N/A"/>
    <e v="#N/A"/>
    <e v="#N/A"/>
    <e v="#N/A"/>
    <m/>
    <m/>
  </r>
  <r>
    <x v="67"/>
    <x v="66"/>
    <s v="IN86"/>
    <n v="0"/>
    <n v="0"/>
    <n v="0"/>
    <n v="8"/>
    <n v="4"/>
    <n v="0"/>
    <n v="112"/>
    <n v="112"/>
    <n v="24"/>
    <n v="-92"/>
    <n v="92"/>
    <m/>
    <n v="4.833333333333333"/>
    <m/>
    <x v="27"/>
    <x v="3"/>
    <e v="#N/A"/>
    <e v="#N/A"/>
    <e v="#N/A"/>
    <e v="#N/A"/>
    <e v="#N/A"/>
    <e v="#N/A"/>
    <m/>
    <m/>
  </r>
  <r>
    <x v="67"/>
    <x v="66"/>
    <s v="IN87"/>
    <n v="0"/>
    <n v="60"/>
    <n v="0"/>
    <n v="33"/>
    <n v="25"/>
    <n v="0"/>
    <n v="104"/>
    <n v="104"/>
    <n v="60"/>
    <n v="-69"/>
    <n v="69"/>
    <m/>
    <n v="2.15"/>
    <m/>
    <x v="28"/>
    <x v="4"/>
    <e v="#N/A"/>
    <e v="#N/A"/>
    <e v="#N/A"/>
    <e v="#N/A"/>
    <e v="#N/A"/>
    <e v="#N/A"/>
    <m/>
    <m/>
  </r>
  <r>
    <x v="67"/>
    <x v="66"/>
    <s v="IN88"/>
    <n v="0"/>
    <n v="8"/>
    <n v="0"/>
    <n v="16"/>
    <n v="16"/>
    <n v="0"/>
    <n v="8"/>
    <n v="8"/>
    <n v="0"/>
    <n v="-24"/>
    <n v="24"/>
    <m/>
    <s v=""/>
    <m/>
    <x v="29"/>
    <x v="2"/>
    <e v="#N/A"/>
    <e v="#N/A"/>
    <e v="#N/A"/>
    <e v="#N/A"/>
    <e v="#N/A"/>
    <e v="#N/A"/>
    <m/>
    <m/>
  </r>
  <r>
    <x v="67"/>
    <x v="66"/>
    <s v="IN89"/>
    <n v="0"/>
    <n v="0"/>
    <n v="500"/>
    <n v="48"/>
    <n v="24"/>
    <n v="0"/>
    <n v="116"/>
    <n v="592"/>
    <n v="150"/>
    <n v="-490"/>
    <n v="490"/>
    <m/>
    <n v="4.266666666666667"/>
    <m/>
    <x v="30"/>
    <x v="4"/>
    <e v="#N/A"/>
    <e v="#N/A"/>
    <e v="#N/A"/>
    <e v="#N/A"/>
    <e v="#N/A"/>
    <e v="#N/A"/>
    <m/>
    <m/>
  </r>
  <r>
    <x v="67"/>
    <x v="66"/>
    <s v="IN90"/>
    <n v="0"/>
    <n v="0"/>
    <n v="0"/>
    <n v="0"/>
    <n v="0"/>
    <n v="0"/>
    <n v="40"/>
    <n v="40"/>
    <n v="0"/>
    <n v="-40"/>
    <n v="40"/>
    <m/>
    <s v=""/>
    <m/>
    <x v="31"/>
    <x v="5"/>
    <e v="#N/A"/>
    <e v="#N/A"/>
    <e v="#N/A"/>
    <e v="#N/A"/>
    <e v="#N/A"/>
    <e v="#N/A"/>
    <m/>
    <m/>
  </r>
  <r>
    <x v="67"/>
    <x v="66"/>
    <s v="IN91"/>
    <n v="0"/>
    <n v="0"/>
    <n v="0"/>
    <n v="0"/>
    <n v="0"/>
    <n v="0"/>
    <n v="0"/>
    <n v="0"/>
    <n v="0"/>
    <n v="0"/>
    <n v="0"/>
    <m/>
    <s v=""/>
    <m/>
    <x v="32"/>
    <x v="3"/>
    <e v="#N/A"/>
    <e v="#N/A"/>
    <e v="#N/A"/>
    <e v="#N/A"/>
    <e v="#N/A"/>
    <e v="#N/A"/>
    <m/>
    <m/>
  </r>
  <r>
    <x v="67"/>
    <x v="66"/>
    <s v="IN92"/>
    <n v="0"/>
    <n v="20"/>
    <n v="0"/>
    <n v="12"/>
    <n v="16"/>
    <n v="0"/>
    <n v="32"/>
    <n v="32"/>
    <n v="0"/>
    <n v="-48"/>
    <n v="48"/>
    <m/>
    <s v=""/>
    <m/>
    <x v="33"/>
    <x v="2"/>
    <e v="#N/A"/>
    <e v="#N/A"/>
    <e v="#N/A"/>
    <e v="#N/A"/>
    <e v="#N/A"/>
    <e v="#N/A"/>
    <m/>
    <m/>
  </r>
  <r>
    <x v="67"/>
    <x v="66"/>
    <s v="IN93"/>
    <n v="0"/>
    <n v="0"/>
    <n v="0"/>
    <n v="40"/>
    <n v="0"/>
    <n v="0"/>
    <n v="20"/>
    <n v="20"/>
    <n v="0"/>
    <n v="-20"/>
    <n v="20"/>
    <m/>
    <s v=""/>
    <m/>
    <x v="34"/>
    <x v="2"/>
    <e v="#N/A"/>
    <e v="#N/A"/>
    <e v="#N/A"/>
    <e v="#N/A"/>
    <e v="#N/A"/>
    <e v="#N/A"/>
    <m/>
    <m/>
  </r>
  <r>
    <x v="67"/>
    <x v="66"/>
    <s v="IN94"/>
    <n v="0"/>
    <n v="20"/>
    <n v="20"/>
    <n v="12"/>
    <n v="8"/>
    <n v="0"/>
    <n v="16"/>
    <n v="36"/>
    <n v="0"/>
    <n v="-44"/>
    <n v="44"/>
    <m/>
    <s v=""/>
    <m/>
    <x v="35"/>
    <x v="2"/>
    <e v="#N/A"/>
    <e v="#N/A"/>
    <e v="#N/A"/>
    <e v="#N/A"/>
    <e v="#N/A"/>
    <e v="#N/A"/>
    <m/>
    <m/>
  </r>
  <r>
    <x v="67"/>
    <x v="66"/>
    <s v="IN95"/>
    <n v="0"/>
    <n v="0"/>
    <n v="0"/>
    <n v="0"/>
    <n v="0"/>
    <n v="0"/>
    <n v="1688"/>
    <n v="1688"/>
    <n v="0"/>
    <n v="-1688"/>
    <n v="1688"/>
    <m/>
    <s v=""/>
    <m/>
    <x v="36"/>
    <x v="7"/>
    <e v="#N/A"/>
    <e v="#N/A"/>
    <e v="#N/A"/>
    <e v="#N/A"/>
    <e v="#N/A"/>
    <e v="#N/A"/>
    <m/>
    <m/>
  </r>
  <r>
    <x v="67"/>
    <x v="66"/>
    <s v="IN96"/>
    <n v="0"/>
    <n v="0"/>
    <n v="0"/>
    <n v="0"/>
    <n v="0"/>
    <n v="0"/>
    <n v="0"/>
    <n v="0"/>
    <n v="0"/>
    <n v="0"/>
    <n v="0"/>
    <m/>
    <s v=""/>
    <m/>
    <x v="20"/>
    <x v="0"/>
    <e v="#N/A"/>
    <e v="#N/A"/>
    <e v="#N/A"/>
    <e v="#N/A"/>
    <e v="#N/A"/>
    <e v="#N/A"/>
    <m/>
    <m/>
  </r>
  <r>
    <x v="67"/>
    <x v="66"/>
    <s v="IN97"/>
    <n v="0"/>
    <n v="0"/>
    <n v="0"/>
    <n v="0"/>
    <n v="0"/>
    <n v="0"/>
    <n v="1468"/>
    <n v="1468"/>
    <n v="0"/>
    <n v="-1468"/>
    <n v="1468"/>
    <m/>
    <s v=""/>
    <m/>
    <x v="37"/>
    <x v="8"/>
    <e v="#N/A"/>
    <e v="#N/A"/>
    <e v="#N/A"/>
    <e v="#N/A"/>
    <e v="#N/A"/>
    <e v="#N/A"/>
    <m/>
    <m/>
  </r>
  <r>
    <x v="68"/>
    <x v="67"/>
    <s v="IN60"/>
    <n v="0"/>
    <n v="0"/>
    <n v="0"/>
    <n v="108"/>
    <n v="104"/>
    <n v="0"/>
    <n v="148"/>
    <n v="144"/>
    <n v="150"/>
    <n v="-102"/>
    <n v="102"/>
    <m/>
    <n v="1.68"/>
    <m/>
    <x v="1"/>
    <x v="1"/>
    <e v="#N/A"/>
    <e v="#N/A"/>
    <e v="#N/A"/>
    <e v="#N/A"/>
    <e v="#N/A"/>
    <e v="#N/A"/>
    <m/>
    <m/>
  </r>
  <r>
    <x v="68"/>
    <x v="67"/>
    <s v="IN61"/>
    <n v="0"/>
    <n v="0"/>
    <n v="0"/>
    <n v="130"/>
    <n v="116"/>
    <n v="0"/>
    <n v="110"/>
    <n v="108"/>
    <n v="180"/>
    <n v="-46"/>
    <n v="46"/>
    <m/>
    <n v="1.255555555555556"/>
    <m/>
    <x v="2"/>
    <x v="2"/>
    <e v="#N/A"/>
    <e v="#N/A"/>
    <e v="#N/A"/>
    <e v="#N/A"/>
    <e v="#N/A"/>
    <e v="#N/A"/>
    <m/>
    <m/>
  </r>
  <r>
    <x v="68"/>
    <x v="67"/>
    <s v="IN62"/>
    <n v="8"/>
    <n v="200"/>
    <n v="600"/>
    <n v="102"/>
    <n v="34"/>
    <n v="0"/>
    <n v="174"/>
    <n v="752"/>
    <n v="350"/>
    <n v="-458"/>
    <n v="458"/>
    <m/>
    <n v="2.308571428571429"/>
    <m/>
    <x v="3"/>
    <x v="3"/>
    <e v="#N/A"/>
    <e v="#N/A"/>
    <e v="#N/A"/>
    <e v="#N/A"/>
    <e v="#N/A"/>
    <e v="#N/A"/>
    <m/>
    <m/>
  </r>
  <r>
    <x v="68"/>
    <x v="67"/>
    <s v="IN63"/>
    <n v="0"/>
    <n v="0"/>
    <n v="0"/>
    <n v="82"/>
    <n v="72"/>
    <n v="0"/>
    <n v="204"/>
    <n v="186"/>
    <n v="370"/>
    <n v="94"/>
    <n v="-94"/>
    <m/>
    <n v="0.745945945945946"/>
    <m/>
    <x v="4"/>
    <x v="4"/>
    <e v="#N/A"/>
    <e v="#N/A"/>
    <e v="#N/A"/>
    <e v="#N/A"/>
    <e v="#N/A"/>
    <e v="#N/A"/>
    <m/>
    <m/>
  </r>
  <r>
    <x v="68"/>
    <x v="67"/>
    <s v="IN64"/>
    <n v="0"/>
    <n v="88"/>
    <n v="0"/>
    <n v="148"/>
    <n v="110"/>
    <n v="0"/>
    <n v="618"/>
    <n v="580"/>
    <n v="850"/>
    <n v="122"/>
    <n v="-122"/>
    <m/>
    <n v="0.8564705882352941"/>
    <m/>
    <x v="5"/>
    <x v="4"/>
    <e v="#N/A"/>
    <e v="#N/A"/>
    <e v="#N/A"/>
    <e v="#N/A"/>
    <e v="#N/A"/>
    <e v="#N/A"/>
    <m/>
    <m/>
  </r>
  <r>
    <x v="68"/>
    <x v="67"/>
    <s v="IN65"/>
    <n v="0"/>
    <n v="50"/>
    <n v="0"/>
    <n v="30"/>
    <n v="16"/>
    <n v="0"/>
    <n v="46"/>
    <n v="46"/>
    <n v="60"/>
    <n v="-2"/>
    <n v="2"/>
    <m/>
    <n v="1.033333333333333"/>
    <m/>
    <x v="6"/>
    <x v="2"/>
    <e v="#N/A"/>
    <e v="#N/A"/>
    <e v="#N/A"/>
    <e v="#N/A"/>
    <e v="#N/A"/>
    <e v="#N/A"/>
    <m/>
    <m/>
  </r>
  <r>
    <x v="68"/>
    <x v="67"/>
    <s v="IN66"/>
    <n v="0"/>
    <n v="0"/>
    <n v="0"/>
    <n v="18"/>
    <n v="6"/>
    <n v="0"/>
    <n v="74"/>
    <n v="62"/>
    <n v="0"/>
    <n v="-80"/>
    <n v="80"/>
    <m/>
    <s v=""/>
    <m/>
    <x v="7"/>
    <x v="3"/>
    <e v="#N/A"/>
    <e v="#N/A"/>
    <e v="#N/A"/>
    <e v="#N/A"/>
    <e v="#N/A"/>
    <e v="#N/A"/>
    <m/>
    <m/>
  </r>
  <r>
    <x v="68"/>
    <x v="67"/>
    <s v="IN67"/>
    <n v="0"/>
    <n v="0"/>
    <n v="0"/>
    <n v="12"/>
    <n v="4"/>
    <n v="0"/>
    <n v="864"/>
    <n v="860"/>
    <n v="60"/>
    <n v="-808"/>
    <n v="808"/>
    <m/>
    <n v="14.46666666666667"/>
    <m/>
    <x v="8"/>
    <x v="1"/>
    <e v="#N/A"/>
    <e v="#N/A"/>
    <e v="#N/A"/>
    <e v="#N/A"/>
    <e v="#N/A"/>
    <e v="#N/A"/>
    <m/>
    <m/>
  </r>
  <r>
    <x v="68"/>
    <x v="67"/>
    <s v="IN68"/>
    <n v="0"/>
    <n v="0"/>
    <n v="0"/>
    <n v="136"/>
    <n v="92"/>
    <n v="0"/>
    <n v="821"/>
    <n v="781"/>
    <n v="250"/>
    <n v="-663"/>
    <n v="663"/>
    <m/>
    <n v="3.652"/>
    <m/>
    <x v="9"/>
    <x v="1"/>
    <e v="#N/A"/>
    <e v="#N/A"/>
    <e v="#N/A"/>
    <e v="#N/A"/>
    <e v="#N/A"/>
    <e v="#N/A"/>
    <m/>
    <m/>
  </r>
  <r>
    <x v="68"/>
    <x v="67"/>
    <s v="IN69"/>
    <n v="0"/>
    <n v="118"/>
    <n v="0"/>
    <n v="198"/>
    <n v="76"/>
    <n v="0"/>
    <n v="94"/>
    <n v="66"/>
    <n v="250"/>
    <n v="80"/>
    <n v="-80"/>
    <m/>
    <n v="0.68"/>
    <m/>
    <x v="10"/>
    <x v="4"/>
    <e v="#N/A"/>
    <e v="#N/A"/>
    <e v="#N/A"/>
    <e v="#N/A"/>
    <e v="#N/A"/>
    <e v="#N/A"/>
    <m/>
    <m/>
  </r>
  <r>
    <x v="68"/>
    <x v="67"/>
    <s v="IN70"/>
    <n v="0"/>
    <n v="0"/>
    <n v="0"/>
    <n v="92"/>
    <n v="78"/>
    <n v="0"/>
    <n v="350"/>
    <n v="336"/>
    <n v="250"/>
    <n v="-178"/>
    <n v="178"/>
    <m/>
    <n v="1.712"/>
    <m/>
    <x v="11"/>
    <x v="4"/>
    <e v="#N/A"/>
    <e v="#N/A"/>
    <e v="#N/A"/>
    <e v="#N/A"/>
    <e v="#N/A"/>
    <e v="#N/A"/>
    <m/>
    <m/>
  </r>
  <r>
    <x v="68"/>
    <x v="67"/>
    <s v="IN71"/>
    <n v="0"/>
    <n v="0"/>
    <n v="0"/>
    <n v="171"/>
    <n v="164"/>
    <n v="0"/>
    <n v="362"/>
    <n v="342"/>
    <n v="600"/>
    <n v="74"/>
    <n v="-74"/>
    <m/>
    <n v="0.8766666666666667"/>
    <m/>
    <x v="12"/>
    <x v="4"/>
    <e v="#N/A"/>
    <e v="#N/A"/>
    <e v="#N/A"/>
    <e v="#N/A"/>
    <e v="#N/A"/>
    <e v="#N/A"/>
    <m/>
    <m/>
  </r>
  <r>
    <x v="68"/>
    <x v="67"/>
    <s v="IN72"/>
    <n v="0"/>
    <n v="20"/>
    <n v="0"/>
    <n v="8"/>
    <n v="0"/>
    <n v="0"/>
    <n v="20"/>
    <n v="20"/>
    <n v="30"/>
    <n v="10"/>
    <n v="-10"/>
    <m/>
    <n v="0.6666666666666666"/>
    <m/>
    <x v="13"/>
    <x v="3"/>
    <e v="#N/A"/>
    <e v="#N/A"/>
    <e v="#N/A"/>
    <e v="#N/A"/>
    <e v="#N/A"/>
    <e v="#N/A"/>
    <m/>
    <m/>
  </r>
  <r>
    <x v="68"/>
    <x v="67"/>
    <s v="IN73"/>
    <n v="0"/>
    <n v="0"/>
    <n v="0"/>
    <n v="32"/>
    <n v="10"/>
    <n v="0"/>
    <n v="2"/>
    <n v="2"/>
    <n v="0"/>
    <n v="-12"/>
    <n v="12"/>
    <m/>
    <s v=""/>
    <m/>
    <x v="14"/>
    <x v="3"/>
    <e v="#N/A"/>
    <e v="#N/A"/>
    <e v="#N/A"/>
    <e v="#N/A"/>
    <e v="#N/A"/>
    <e v="#N/A"/>
    <m/>
    <m/>
  </r>
  <r>
    <x v="68"/>
    <x v="67"/>
    <s v="IN74"/>
    <n v="0"/>
    <n v="0"/>
    <n v="0"/>
    <n v="0"/>
    <n v="0"/>
    <n v="0"/>
    <n v="0"/>
    <n v="0"/>
    <n v="0"/>
    <n v="0"/>
    <n v="0"/>
    <m/>
    <s v=""/>
    <m/>
    <x v="15"/>
    <x v="5"/>
    <e v="#N/A"/>
    <e v="#N/A"/>
    <e v="#N/A"/>
    <e v="#N/A"/>
    <e v="#N/A"/>
    <e v="#N/A"/>
    <m/>
    <m/>
  </r>
  <r>
    <x v="68"/>
    <x v="67"/>
    <s v="IN75"/>
    <n v="0"/>
    <n v="20"/>
    <n v="0"/>
    <n v="20"/>
    <n v="18"/>
    <n v="0"/>
    <n v="16"/>
    <n v="16"/>
    <n v="40"/>
    <n v="6"/>
    <n v="-6"/>
    <m/>
    <n v="0.85"/>
    <m/>
    <x v="16"/>
    <x v="2"/>
    <e v="#N/A"/>
    <e v="#N/A"/>
    <e v="#N/A"/>
    <e v="#N/A"/>
    <e v="#N/A"/>
    <e v="#N/A"/>
    <m/>
    <m/>
  </r>
  <r>
    <x v="68"/>
    <x v="67"/>
    <s v="IN76"/>
    <n v="0"/>
    <n v="34"/>
    <n v="0"/>
    <n v="46"/>
    <n v="36"/>
    <n v="0"/>
    <n v="40"/>
    <n v="38"/>
    <n v="80"/>
    <n v="4"/>
    <n v="-4"/>
    <m/>
    <n v="0.95"/>
    <m/>
    <x v="17"/>
    <x v="2"/>
    <e v="#N/A"/>
    <e v="#N/A"/>
    <e v="#N/A"/>
    <e v="#N/A"/>
    <e v="#N/A"/>
    <e v="#N/A"/>
    <m/>
    <m/>
  </r>
  <r>
    <x v="68"/>
    <x v="67"/>
    <s v="IN77"/>
    <n v="0"/>
    <n v="0"/>
    <n v="0"/>
    <n v="0"/>
    <n v="0"/>
    <n v="0"/>
    <n v="0"/>
    <n v="0"/>
    <n v="0"/>
    <n v="0"/>
    <n v="0"/>
    <m/>
    <s v=""/>
    <m/>
    <x v="18"/>
    <x v="1"/>
    <e v="#N/A"/>
    <e v="#N/A"/>
    <e v="#N/A"/>
    <e v="#N/A"/>
    <e v="#N/A"/>
    <e v="#N/A"/>
    <m/>
    <m/>
  </r>
  <r>
    <x v="68"/>
    <x v="67"/>
    <s v="IN78"/>
    <n v="0"/>
    <n v="0"/>
    <n v="0"/>
    <n v="36"/>
    <n v="37"/>
    <n v="0"/>
    <n v="42"/>
    <n v="40"/>
    <n v="100"/>
    <n v="21"/>
    <n v="-21"/>
    <m/>
    <n v="0.79"/>
    <m/>
    <x v="19"/>
    <x v="2"/>
    <e v="#N/A"/>
    <e v="#N/A"/>
    <e v="#N/A"/>
    <e v="#N/A"/>
    <e v="#N/A"/>
    <e v="#N/A"/>
    <m/>
    <m/>
  </r>
  <r>
    <x v="68"/>
    <x v="67"/>
    <s v="IN79"/>
    <n v="0"/>
    <n v="40"/>
    <n v="0"/>
    <n v="16"/>
    <n v="8"/>
    <n v="0"/>
    <n v="32"/>
    <n v="24"/>
    <n v="20"/>
    <n v="-20"/>
    <n v="20"/>
    <m/>
    <n v="2"/>
    <m/>
    <x v="20"/>
    <x v="1"/>
    <e v="#N/A"/>
    <e v="#N/A"/>
    <e v="#N/A"/>
    <e v="#N/A"/>
    <e v="#N/A"/>
    <e v="#N/A"/>
    <m/>
    <m/>
  </r>
  <r>
    <x v="68"/>
    <x v="67"/>
    <s v="IN80"/>
    <n v="0"/>
    <n v="60"/>
    <n v="0"/>
    <n v="54"/>
    <n v="34"/>
    <n v="0"/>
    <n v="78"/>
    <n v="70"/>
    <n v="60"/>
    <n v="-52"/>
    <n v="52"/>
    <m/>
    <n v="1.866666666666667"/>
    <m/>
    <x v="21"/>
    <x v="2"/>
    <e v="#N/A"/>
    <e v="#N/A"/>
    <e v="#N/A"/>
    <e v="#N/A"/>
    <e v="#N/A"/>
    <e v="#N/A"/>
    <m/>
    <m/>
  </r>
  <r>
    <x v="68"/>
    <x v="67"/>
    <s v="IN81"/>
    <n v="0"/>
    <n v="100"/>
    <n v="0"/>
    <n v="186"/>
    <n v="158"/>
    <n v="0"/>
    <n v="30"/>
    <n v="22"/>
    <n v="500"/>
    <n v="312"/>
    <n v="-312"/>
    <m/>
    <n v="0.376"/>
    <m/>
    <x v="22"/>
    <x v="1"/>
    <e v="#N/A"/>
    <e v="#N/A"/>
    <e v="#N/A"/>
    <e v="#N/A"/>
    <e v="#N/A"/>
    <e v="#N/A"/>
    <m/>
    <m/>
  </r>
  <r>
    <x v="68"/>
    <x v="67"/>
    <s v="IN82"/>
    <n v="6535"/>
    <n v="0"/>
    <n v="22"/>
    <n v="102"/>
    <n v="80"/>
    <n v="2"/>
    <n v="3827"/>
    <n v="3849"/>
    <n v="800"/>
    <n v="-3129"/>
    <n v="3129"/>
    <m/>
    <n v="4.91125"/>
    <m/>
    <x v="23"/>
    <x v="6"/>
    <e v="#N/A"/>
    <e v="#N/A"/>
    <e v="#N/A"/>
    <e v="#N/A"/>
    <e v="#N/A"/>
    <e v="#N/A"/>
    <m/>
    <m/>
  </r>
  <r>
    <x v="68"/>
    <x v="67"/>
    <s v="IN83"/>
    <n v="0"/>
    <n v="0"/>
    <n v="0"/>
    <n v="8"/>
    <n v="8"/>
    <n v="0"/>
    <n v="224"/>
    <n v="224"/>
    <n v="100"/>
    <n v="-132"/>
    <n v="132"/>
    <m/>
    <n v="2.32"/>
    <m/>
    <x v="24"/>
    <x v="1"/>
    <e v="#N/A"/>
    <e v="#N/A"/>
    <e v="#N/A"/>
    <e v="#N/A"/>
    <e v="#N/A"/>
    <e v="#N/A"/>
    <m/>
    <m/>
  </r>
  <r>
    <x v="68"/>
    <x v="67"/>
    <s v="IN84"/>
    <n v="0"/>
    <n v="0"/>
    <n v="0"/>
    <n v="8"/>
    <n v="12"/>
    <n v="0"/>
    <n v="200"/>
    <n v="200"/>
    <n v="30"/>
    <n v="-182"/>
    <n v="182"/>
    <m/>
    <n v="7.066666666666666"/>
    <m/>
    <x v="25"/>
    <x v="1"/>
    <e v="#N/A"/>
    <e v="#N/A"/>
    <e v="#N/A"/>
    <e v="#N/A"/>
    <e v="#N/A"/>
    <e v="#N/A"/>
    <m/>
    <m/>
  </r>
  <r>
    <x v="68"/>
    <x v="67"/>
    <s v="IN85"/>
    <n v="0"/>
    <n v="0"/>
    <n v="0"/>
    <n v="0"/>
    <n v="0"/>
    <n v="0"/>
    <n v="0"/>
    <n v="0"/>
    <n v="0"/>
    <n v="0"/>
    <n v="0"/>
    <m/>
    <s v=""/>
    <m/>
    <x v="26"/>
    <x v="3"/>
    <e v="#N/A"/>
    <e v="#N/A"/>
    <e v="#N/A"/>
    <e v="#N/A"/>
    <e v="#N/A"/>
    <e v="#N/A"/>
    <m/>
    <m/>
  </r>
  <r>
    <x v="68"/>
    <x v="67"/>
    <s v="IN86"/>
    <n v="0"/>
    <n v="0"/>
    <n v="0"/>
    <n v="8"/>
    <n v="6"/>
    <n v="0"/>
    <n v="26"/>
    <n v="26"/>
    <n v="24"/>
    <n v="-8"/>
    <n v="8"/>
    <m/>
    <n v="1.333333333333333"/>
    <m/>
    <x v="27"/>
    <x v="3"/>
    <e v="#N/A"/>
    <e v="#N/A"/>
    <e v="#N/A"/>
    <e v="#N/A"/>
    <e v="#N/A"/>
    <e v="#N/A"/>
    <m/>
    <m/>
  </r>
  <r>
    <x v="68"/>
    <x v="67"/>
    <s v="IN87"/>
    <n v="0"/>
    <n v="0"/>
    <n v="0"/>
    <n v="28"/>
    <n v="18"/>
    <n v="0"/>
    <n v="52"/>
    <n v="48"/>
    <n v="100"/>
    <n v="30"/>
    <n v="-30"/>
    <m/>
    <n v="0.7"/>
    <m/>
    <x v="28"/>
    <x v="4"/>
    <e v="#N/A"/>
    <e v="#N/A"/>
    <e v="#N/A"/>
    <e v="#N/A"/>
    <e v="#N/A"/>
    <e v="#N/A"/>
    <m/>
    <m/>
  </r>
  <r>
    <x v="68"/>
    <x v="67"/>
    <s v="IN88"/>
    <n v="0"/>
    <n v="4"/>
    <n v="0"/>
    <n v="6"/>
    <n v="6"/>
    <n v="0"/>
    <n v="6"/>
    <n v="6"/>
    <n v="0"/>
    <n v="-12"/>
    <n v="12"/>
    <m/>
    <s v=""/>
    <m/>
    <x v="29"/>
    <x v="2"/>
    <e v="#N/A"/>
    <e v="#N/A"/>
    <e v="#N/A"/>
    <e v="#N/A"/>
    <e v="#N/A"/>
    <e v="#N/A"/>
    <m/>
    <m/>
  </r>
  <r>
    <x v="68"/>
    <x v="67"/>
    <s v="IN89"/>
    <n v="0"/>
    <n v="50"/>
    <n v="0"/>
    <n v="26"/>
    <n v="14"/>
    <n v="0"/>
    <n v="37"/>
    <n v="29"/>
    <n v="80"/>
    <n v="29"/>
    <n v="-29"/>
    <m/>
    <n v="0.6375"/>
    <m/>
    <x v="30"/>
    <x v="4"/>
    <e v="#N/A"/>
    <e v="#N/A"/>
    <e v="#N/A"/>
    <e v="#N/A"/>
    <e v="#N/A"/>
    <e v="#N/A"/>
    <m/>
    <m/>
  </r>
  <r>
    <x v="68"/>
    <x v="67"/>
    <s v="IN90"/>
    <n v="0"/>
    <n v="0"/>
    <n v="0"/>
    <n v="0"/>
    <n v="0"/>
    <n v="0"/>
    <n v="60"/>
    <n v="60"/>
    <n v="0"/>
    <n v="-60"/>
    <n v="60"/>
    <m/>
    <s v=""/>
    <m/>
    <x v="31"/>
    <x v="5"/>
    <e v="#N/A"/>
    <e v="#N/A"/>
    <e v="#N/A"/>
    <e v="#N/A"/>
    <e v="#N/A"/>
    <e v="#N/A"/>
    <m/>
    <m/>
  </r>
  <r>
    <x v="68"/>
    <x v="67"/>
    <s v="IN91"/>
    <n v="0"/>
    <n v="0"/>
    <n v="0"/>
    <n v="0"/>
    <n v="0"/>
    <n v="0"/>
    <n v="0"/>
    <n v="0"/>
    <n v="0"/>
    <n v="0"/>
    <n v="0"/>
    <m/>
    <s v=""/>
    <m/>
    <x v="32"/>
    <x v="3"/>
    <e v="#N/A"/>
    <e v="#N/A"/>
    <e v="#N/A"/>
    <e v="#N/A"/>
    <e v="#N/A"/>
    <e v="#N/A"/>
    <m/>
    <m/>
  </r>
  <r>
    <x v="68"/>
    <x v="67"/>
    <s v="IN92"/>
    <n v="0"/>
    <n v="0"/>
    <n v="0"/>
    <n v="6"/>
    <n v="4"/>
    <n v="0"/>
    <n v="2"/>
    <n v="2"/>
    <n v="0"/>
    <n v="-6"/>
    <n v="6"/>
    <m/>
    <s v=""/>
    <m/>
    <x v="33"/>
    <x v="2"/>
    <e v="#N/A"/>
    <e v="#N/A"/>
    <e v="#N/A"/>
    <e v="#N/A"/>
    <e v="#N/A"/>
    <e v="#N/A"/>
    <m/>
    <m/>
  </r>
  <r>
    <x v="68"/>
    <x v="67"/>
    <s v="IN93"/>
    <n v="0"/>
    <n v="0"/>
    <n v="0"/>
    <n v="0"/>
    <n v="0"/>
    <n v="0"/>
    <n v="20"/>
    <n v="20"/>
    <n v="0"/>
    <n v="-20"/>
    <n v="20"/>
    <m/>
    <s v=""/>
    <m/>
    <x v="34"/>
    <x v="2"/>
    <e v="#N/A"/>
    <e v="#N/A"/>
    <e v="#N/A"/>
    <e v="#N/A"/>
    <e v="#N/A"/>
    <e v="#N/A"/>
    <m/>
    <m/>
  </r>
  <r>
    <x v="68"/>
    <x v="67"/>
    <s v="IN94"/>
    <n v="0"/>
    <n v="10"/>
    <n v="0"/>
    <n v="6"/>
    <n v="0"/>
    <n v="0"/>
    <n v="14"/>
    <n v="14"/>
    <n v="0"/>
    <n v="-14"/>
    <n v="14"/>
    <m/>
    <s v=""/>
    <m/>
    <x v="35"/>
    <x v="2"/>
    <e v="#N/A"/>
    <e v="#N/A"/>
    <e v="#N/A"/>
    <e v="#N/A"/>
    <e v="#N/A"/>
    <e v="#N/A"/>
    <m/>
    <m/>
  </r>
  <r>
    <x v="68"/>
    <x v="67"/>
    <s v="IN95"/>
    <n v="0"/>
    <n v="0"/>
    <n v="0"/>
    <n v="0"/>
    <n v="0"/>
    <n v="0"/>
    <n v="50"/>
    <n v="50"/>
    <n v="0"/>
    <n v="-50"/>
    <n v="50"/>
    <m/>
    <s v=""/>
    <m/>
    <x v="36"/>
    <x v="7"/>
    <e v="#N/A"/>
    <e v="#N/A"/>
    <e v="#N/A"/>
    <e v="#N/A"/>
    <e v="#N/A"/>
    <e v="#N/A"/>
    <m/>
    <m/>
  </r>
  <r>
    <x v="68"/>
    <x v="67"/>
    <s v="IN97"/>
    <n v="0"/>
    <n v="1527"/>
    <n v="301"/>
    <n v="0"/>
    <n v="0"/>
    <n v="0"/>
    <n v="1383"/>
    <n v="1684"/>
    <n v="0"/>
    <n v="-1684"/>
    <n v="1684"/>
    <m/>
    <s v=""/>
    <m/>
    <x v="37"/>
    <x v="8"/>
    <e v="#N/A"/>
    <e v="#N/A"/>
    <e v="#N/A"/>
    <e v="#N/A"/>
    <e v="#N/A"/>
    <e v="#N/A"/>
    <m/>
    <m/>
  </r>
  <r>
    <x v="69"/>
    <x v="68"/>
    <s v="IN68"/>
    <n v="0"/>
    <n v="0"/>
    <n v="0"/>
    <n v="0"/>
    <n v="0"/>
    <n v="0"/>
    <n v="0"/>
    <n v="0"/>
    <n v="0"/>
    <n v="0"/>
    <n v="0"/>
    <m/>
    <s v=""/>
    <m/>
    <x v="9"/>
    <x v="1"/>
    <e v="#N/A"/>
    <e v="#N/A"/>
    <e v="#N/A"/>
    <e v="#N/A"/>
    <e v="#N/A"/>
    <e v="#N/A"/>
    <m/>
    <m/>
  </r>
  <r>
    <x v="69"/>
    <x v="68"/>
    <s v="IN82"/>
    <n v="0"/>
    <n v="0"/>
    <n v="0"/>
    <n v="0"/>
    <n v="0"/>
    <n v="0"/>
    <n v="0"/>
    <n v="0"/>
    <n v="0"/>
    <n v="0"/>
    <n v="0"/>
    <m/>
    <s v=""/>
    <m/>
    <x v="23"/>
    <x v="6"/>
    <e v="#N/A"/>
    <e v="#N/A"/>
    <e v="#N/A"/>
    <e v="#N/A"/>
    <e v="#N/A"/>
    <e v="#N/A"/>
    <m/>
    <m/>
  </r>
  <r>
    <x v="70"/>
    <x v="69"/>
    <s v="IN68"/>
    <n v="0"/>
    <n v="0"/>
    <n v="0"/>
    <n v="0"/>
    <n v="0"/>
    <n v="0"/>
    <n v="0"/>
    <n v="0"/>
    <n v="0"/>
    <n v="0"/>
    <n v="0"/>
    <m/>
    <s v=""/>
    <m/>
    <x v="9"/>
    <x v="1"/>
    <e v="#N/A"/>
    <e v="#N/A"/>
    <e v="#N/A"/>
    <e v="#N/A"/>
    <e v="#N/A"/>
    <e v="#N/A"/>
    <m/>
    <m/>
  </r>
  <r>
    <x v="70"/>
    <x v="69"/>
    <s v="IN82"/>
    <n v="0"/>
    <n v="0"/>
    <n v="0"/>
    <n v="0"/>
    <n v="0"/>
    <n v="0"/>
    <n v="0"/>
    <n v="0"/>
    <n v="0"/>
    <n v="0"/>
    <n v="0"/>
    <m/>
    <s v=""/>
    <m/>
    <x v="23"/>
    <x v="6"/>
    <e v="#N/A"/>
    <e v="#N/A"/>
    <e v="#N/A"/>
    <e v="#N/A"/>
    <e v="#N/A"/>
    <e v="#N/A"/>
    <m/>
    <m/>
  </r>
  <r>
    <x v="71"/>
    <x v="70"/>
    <s v="IN60"/>
    <n v="0"/>
    <n v="0"/>
    <n v="0"/>
    <n v="13"/>
    <n v="17"/>
    <n v="0"/>
    <n v="0"/>
    <n v="0"/>
    <n v="0"/>
    <n v="-17"/>
    <n v="17"/>
    <m/>
    <s v=""/>
    <m/>
    <x v="1"/>
    <x v="1"/>
    <e v="#N/A"/>
    <e v="#N/A"/>
    <e v="#N/A"/>
    <e v="#N/A"/>
    <e v="#N/A"/>
    <e v="#N/A"/>
    <m/>
    <m/>
  </r>
  <r>
    <x v="71"/>
    <x v="70"/>
    <s v="IN61"/>
    <n v="0"/>
    <n v="0"/>
    <n v="0"/>
    <n v="0"/>
    <n v="0"/>
    <n v="0"/>
    <n v="0"/>
    <n v="0"/>
    <n v="0"/>
    <n v="0"/>
    <n v="0"/>
    <m/>
    <s v=""/>
    <m/>
    <x v="2"/>
    <x v="2"/>
    <e v="#N/A"/>
    <e v="#N/A"/>
    <e v="#N/A"/>
    <e v="#N/A"/>
    <e v="#N/A"/>
    <e v="#N/A"/>
    <m/>
    <m/>
  </r>
  <r>
    <x v="71"/>
    <x v="70"/>
    <s v="IN62"/>
    <n v="0"/>
    <n v="0"/>
    <n v="0"/>
    <n v="7"/>
    <n v="0"/>
    <n v="0"/>
    <n v="0"/>
    <n v="2"/>
    <n v="0"/>
    <n v="0"/>
    <n v="0"/>
    <m/>
    <s v=""/>
    <m/>
    <x v="3"/>
    <x v="3"/>
    <e v="#N/A"/>
    <e v="#N/A"/>
    <e v="#N/A"/>
    <e v="#N/A"/>
    <e v="#N/A"/>
    <e v="#N/A"/>
    <m/>
    <m/>
  </r>
  <r>
    <x v="71"/>
    <x v="70"/>
    <s v="IN63"/>
    <n v="0"/>
    <n v="0"/>
    <n v="0"/>
    <n v="0"/>
    <n v="0"/>
    <n v="0"/>
    <n v="0"/>
    <n v="0"/>
    <n v="0"/>
    <n v="0"/>
    <n v="0"/>
    <m/>
    <s v=""/>
    <m/>
    <x v="4"/>
    <x v="4"/>
    <e v="#N/A"/>
    <e v="#N/A"/>
    <e v="#N/A"/>
    <e v="#N/A"/>
    <e v="#N/A"/>
    <e v="#N/A"/>
    <m/>
    <m/>
  </r>
  <r>
    <x v="71"/>
    <x v="70"/>
    <s v="IN64"/>
    <n v="0"/>
    <n v="0"/>
    <n v="0"/>
    <n v="0"/>
    <n v="0"/>
    <n v="0"/>
    <n v="0"/>
    <n v="0"/>
    <n v="0"/>
    <n v="0"/>
    <n v="0"/>
    <m/>
    <s v=""/>
    <m/>
    <x v="5"/>
    <x v="4"/>
    <e v="#N/A"/>
    <e v="#N/A"/>
    <e v="#N/A"/>
    <e v="#N/A"/>
    <e v="#N/A"/>
    <e v="#N/A"/>
    <m/>
    <m/>
  </r>
  <r>
    <x v="71"/>
    <x v="70"/>
    <s v="IN65"/>
    <n v="0"/>
    <n v="0"/>
    <n v="9"/>
    <n v="0"/>
    <n v="0"/>
    <n v="0"/>
    <n v="0"/>
    <n v="9"/>
    <n v="0"/>
    <n v="-9"/>
    <n v="9"/>
    <m/>
    <s v=""/>
    <m/>
    <x v="6"/>
    <x v="2"/>
    <e v="#N/A"/>
    <e v="#N/A"/>
    <e v="#N/A"/>
    <e v="#N/A"/>
    <e v="#N/A"/>
    <e v="#N/A"/>
    <m/>
    <m/>
  </r>
  <r>
    <x v="71"/>
    <x v="70"/>
    <s v="IN66"/>
    <n v="0"/>
    <n v="0"/>
    <n v="0"/>
    <n v="2"/>
    <n v="1"/>
    <n v="0"/>
    <n v="10"/>
    <n v="10"/>
    <n v="0"/>
    <n v="-11"/>
    <n v="11"/>
    <m/>
    <s v=""/>
    <m/>
    <x v="7"/>
    <x v="3"/>
    <e v="#N/A"/>
    <e v="#N/A"/>
    <e v="#N/A"/>
    <e v="#N/A"/>
    <e v="#N/A"/>
    <e v="#N/A"/>
    <m/>
    <m/>
  </r>
  <r>
    <x v="71"/>
    <x v="70"/>
    <s v="IN67"/>
    <n v="0"/>
    <n v="0"/>
    <n v="0"/>
    <n v="0"/>
    <n v="0"/>
    <n v="0"/>
    <n v="0"/>
    <n v="0"/>
    <n v="0"/>
    <n v="0"/>
    <n v="0"/>
    <m/>
    <s v=""/>
    <m/>
    <x v="8"/>
    <x v="1"/>
    <e v="#N/A"/>
    <e v="#N/A"/>
    <e v="#N/A"/>
    <e v="#N/A"/>
    <e v="#N/A"/>
    <e v="#N/A"/>
    <m/>
    <m/>
  </r>
  <r>
    <x v="71"/>
    <x v="70"/>
    <s v="IN68"/>
    <n v="0"/>
    <n v="0"/>
    <n v="0"/>
    <n v="34"/>
    <n v="0"/>
    <n v="0"/>
    <n v="0"/>
    <n v="4"/>
    <n v="0"/>
    <n v="0"/>
    <n v="0"/>
    <m/>
    <s v=""/>
    <m/>
    <x v="9"/>
    <x v="1"/>
    <e v="#N/A"/>
    <e v="#N/A"/>
    <e v="#N/A"/>
    <e v="#N/A"/>
    <e v="#N/A"/>
    <e v="#N/A"/>
    <m/>
    <m/>
  </r>
  <r>
    <x v="71"/>
    <x v="70"/>
    <s v="IN69"/>
    <n v="0"/>
    <n v="0"/>
    <n v="0"/>
    <n v="0"/>
    <n v="0"/>
    <n v="0"/>
    <n v="0"/>
    <n v="0"/>
    <n v="0"/>
    <n v="0"/>
    <n v="0"/>
    <m/>
    <s v=""/>
    <m/>
    <x v="10"/>
    <x v="4"/>
    <e v="#N/A"/>
    <e v="#N/A"/>
    <e v="#N/A"/>
    <e v="#N/A"/>
    <e v="#N/A"/>
    <e v="#N/A"/>
    <m/>
    <m/>
  </r>
  <r>
    <x v="71"/>
    <x v="70"/>
    <s v="IN70"/>
    <n v="0"/>
    <n v="0"/>
    <n v="0"/>
    <n v="0"/>
    <n v="0"/>
    <n v="0"/>
    <n v="0"/>
    <n v="0"/>
    <n v="0"/>
    <n v="0"/>
    <n v="0"/>
    <m/>
    <s v=""/>
    <m/>
    <x v="11"/>
    <x v="4"/>
    <e v="#N/A"/>
    <e v="#N/A"/>
    <e v="#N/A"/>
    <e v="#N/A"/>
    <e v="#N/A"/>
    <e v="#N/A"/>
    <m/>
    <m/>
  </r>
  <r>
    <x v="71"/>
    <x v="70"/>
    <s v="IN71"/>
    <n v="0"/>
    <n v="0"/>
    <n v="156"/>
    <n v="0"/>
    <n v="0"/>
    <n v="0"/>
    <n v="0"/>
    <n v="156"/>
    <n v="0"/>
    <n v="-156"/>
    <n v="156"/>
    <m/>
    <s v=""/>
    <m/>
    <x v="12"/>
    <x v="4"/>
    <e v="#N/A"/>
    <e v="#N/A"/>
    <e v="#N/A"/>
    <e v="#N/A"/>
    <e v="#N/A"/>
    <e v="#N/A"/>
    <m/>
    <m/>
  </r>
  <r>
    <x v="71"/>
    <x v="70"/>
    <s v="IN72"/>
    <n v="0"/>
    <n v="0"/>
    <n v="0"/>
    <n v="6"/>
    <n v="4"/>
    <n v="0"/>
    <n v="43"/>
    <n v="43"/>
    <n v="0"/>
    <n v="-47"/>
    <n v="47"/>
    <m/>
    <s v=""/>
    <m/>
    <x v="13"/>
    <x v="3"/>
    <e v="#N/A"/>
    <e v="#N/A"/>
    <e v="#N/A"/>
    <e v="#N/A"/>
    <e v="#N/A"/>
    <e v="#N/A"/>
    <m/>
    <m/>
  </r>
  <r>
    <x v="71"/>
    <x v="70"/>
    <s v="IN73"/>
    <n v="0"/>
    <n v="0"/>
    <n v="0"/>
    <n v="0"/>
    <n v="0"/>
    <n v="0"/>
    <n v="11"/>
    <n v="11"/>
    <n v="0"/>
    <n v="-11"/>
    <n v="11"/>
    <m/>
    <s v=""/>
    <m/>
    <x v="14"/>
    <x v="3"/>
    <e v="#N/A"/>
    <e v="#N/A"/>
    <e v="#N/A"/>
    <e v="#N/A"/>
    <e v="#N/A"/>
    <e v="#N/A"/>
    <m/>
    <m/>
  </r>
  <r>
    <x v="71"/>
    <x v="70"/>
    <s v="IN74"/>
    <n v="0"/>
    <n v="0"/>
    <n v="0"/>
    <n v="0"/>
    <n v="0"/>
    <n v="0"/>
    <n v="0"/>
    <n v="0"/>
    <n v="0"/>
    <n v="0"/>
    <n v="0"/>
    <m/>
    <s v=""/>
    <m/>
    <x v="15"/>
    <x v="5"/>
    <e v="#N/A"/>
    <e v="#N/A"/>
    <e v="#N/A"/>
    <e v="#N/A"/>
    <e v="#N/A"/>
    <e v="#N/A"/>
    <m/>
    <m/>
  </r>
  <r>
    <x v="71"/>
    <x v="70"/>
    <s v="IN75"/>
    <n v="0"/>
    <n v="0"/>
    <n v="0"/>
    <n v="1"/>
    <n v="0"/>
    <n v="0"/>
    <n v="0"/>
    <n v="0"/>
    <n v="0"/>
    <n v="0"/>
    <n v="0"/>
    <m/>
    <s v=""/>
    <m/>
    <x v="16"/>
    <x v="2"/>
    <e v="#N/A"/>
    <e v="#N/A"/>
    <e v="#N/A"/>
    <e v="#N/A"/>
    <e v="#N/A"/>
    <e v="#N/A"/>
    <m/>
    <m/>
  </r>
  <r>
    <x v="71"/>
    <x v="70"/>
    <s v="IN76"/>
    <n v="0"/>
    <n v="0"/>
    <n v="0"/>
    <n v="0"/>
    <n v="0"/>
    <n v="0"/>
    <n v="0"/>
    <n v="0"/>
    <n v="0"/>
    <n v="0"/>
    <n v="0"/>
    <m/>
    <s v=""/>
    <m/>
    <x v="17"/>
    <x v="2"/>
    <e v="#N/A"/>
    <e v="#N/A"/>
    <e v="#N/A"/>
    <e v="#N/A"/>
    <e v="#N/A"/>
    <e v="#N/A"/>
    <m/>
    <m/>
  </r>
  <r>
    <x v="71"/>
    <x v="70"/>
    <s v="IN77"/>
    <n v="0"/>
    <n v="0"/>
    <n v="0"/>
    <n v="0"/>
    <n v="0"/>
    <n v="0"/>
    <n v="0"/>
    <n v="0"/>
    <n v="0"/>
    <n v="0"/>
    <n v="0"/>
    <m/>
    <s v=""/>
    <m/>
    <x v="18"/>
    <x v="1"/>
    <e v="#N/A"/>
    <e v="#N/A"/>
    <e v="#N/A"/>
    <e v="#N/A"/>
    <e v="#N/A"/>
    <e v="#N/A"/>
    <m/>
    <m/>
  </r>
  <r>
    <x v="71"/>
    <x v="70"/>
    <s v="IN78"/>
    <n v="0"/>
    <n v="0"/>
    <n v="0"/>
    <n v="0"/>
    <n v="0"/>
    <n v="0"/>
    <n v="0"/>
    <n v="0"/>
    <n v="0"/>
    <n v="0"/>
    <n v="0"/>
    <m/>
    <s v=""/>
    <m/>
    <x v="19"/>
    <x v="2"/>
    <e v="#N/A"/>
    <e v="#N/A"/>
    <e v="#N/A"/>
    <e v="#N/A"/>
    <e v="#N/A"/>
    <e v="#N/A"/>
    <m/>
    <m/>
  </r>
  <r>
    <x v="71"/>
    <x v="70"/>
    <s v="IN79"/>
    <n v="0"/>
    <n v="0"/>
    <n v="0"/>
    <n v="0"/>
    <n v="0"/>
    <n v="0"/>
    <n v="0"/>
    <n v="0"/>
    <n v="0"/>
    <n v="0"/>
    <n v="0"/>
    <m/>
    <s v=""/>
    <m/>
    <x v="20"/>
    <x v="1"/>
    <e v="#N/A"/>
    <e v="#N/A"/>
    <e v="#N/A"/>
    <e v="#N/A"/>
    <e v="#N/A"/>
    <e v="#N/A"/>
    <m/>
    <m/>
  </r>
  <r>
    <x v="71"/>
    <x v="70"/>
    <s v="IN80"/>
    <n v="0"/>
    <n v="0"/>
    <n v="0"/>
    <n v="0"/>
    <n v="0"/>
    <n v="0"/>
    <n v="0"/>
    <n v="0"/>
    <n v="0"/>
    <n v="0"/>
    <n v="0"/>
    <m/>
    <s v=""/>
    <m/>
    <x v="21"/>
    <x v="2"/>
    <e v="#N/A"/>
    <e v="#N/A"/>
    <e v="#N/A"/>
    <e v="#N/A"/>
    <e v="#N/A"/>
    <e v="#N/A"/>
    <m/>
    <m/>
  </r>
  <r>
    <x v="71"/>
    <x v="70"/>
    <s v="IN81"/>
    <n v="0"/>
    <n v="0"/>
    <n v="0"/>
    <n v="0"/>
    <n v="0"/>
    <n v="0"/>
    <n v="1"/>
    <n v="1"/>
    <n v="0"/>
    <n v="-1"/>
    <n v="1"/>
    <m/>
    <s v=""/>
    <m/>
    <x v="22"/>
    <x v="1"/>
    <e v="#N/A"/>
    <e v="#N/A"/>
    <e v="#N/A"/>
    <e v="#N/A"/>
    <e v="#N/A"/>
    <e v="#N/A"/>
    <m/>
    <m/>
  </r>
  <r>
    <x v="71"/>
    <x v="70"/>
    <s v="IN82"/>
    <n v="0"/>
    <n v="0"/>
    <n v="0"/>
    <n v="0"/>
    <n v="0"/>
    <n v="0"/>
    <n v="0"/>
    <n v="0"/>
    <n v="0"/>
    <n v="0"/>
    <n v="0"/>
    <m/>
    <s v=""/>
    <m/>
    <x v="23"/>
    <x v="6"/>
    <e v="#N/A"/>
    <e v="#N/A"/>
    <e v="#N/A"/>
    <e v="#N/A"/>
    <e v="#N/A"/>
    <e v="#N/A"/>
    <m/>
    <m/>
  </r>
  <r>
    <x v="71"/>
    <x v="70"/>
    <s v="IN83"/>
    <n v="0"/>
    <n v="0"/>
    <n v="0"/>
    <n v="0"/>
    <n v="0"/>
    <n v="0"/>
    <n v="0"/>
    <n v="0"/>
    <n v="0"/>
    <n v="0"/>
    <n v="0"/>
    <m/>
    <s v=""/>
    <m/>
    <x v="24"/>
    <x v="1"/>
    <e v="#N/A"/>
    <e v="#N/A"/>
    <e v="#N/A"/>
    <e v="#N/A"/>
    <e v="#N/A"/>
    <e v="#N/A"/>
    <m/>
    <m/>
  </r>
  <r>
    <x v="71"/>
    <x v="70"/>
    <s v="IN84"/>
    <n v="0"/>
    <n v="0"/>
    <n v="0"/>
    <n v="0"/>
    <n v="0"/>
    <n v="0"/>
    <n v="0"/>
    <n v="0"/>
    <n v="0"/>
    <n v="0"/>
    <n v="0"/>
    <m/>
    <s v=""/>
    <m/>
    <x v="25"/>
    <x v="1"/>
    <e v="#N/A"/>
    <e v="#N/A"/>
    <e v="#N/A"/>
    <e v="#N/A"/>
    <e v="#N/A"/>
    <e v="#N/A"/>
    <m/>
    <m/>
  </r>
  <r>
    <x v="71"/>
    <x v="70"/>
    <s v="IN85"/>
    <n v="0"/>
    <n v="0"/>
    <n v="0"/>
    <n v="0"/>
    <n v="0"/>
    <n v="0"/>
    <n v="0"/>
    <n v="0"/>
    <n v="0"/>
    <n v="0"/>
    <n v="0"/>
    <m/>
    <s v=""/>
    <m/>
    <x v="26"/>
    <x v="3"/>
    <e v="#N/A"/>
    <e v="#N/A"/>
    <e v="#N/A"/>
    <e v="#N/A"/>
    <e v="#N/A"/>
    <e v="#N/A"/>
    <m/>
    <m/>
  </r>
  <r>
    <x v="71"/>
    <x v="70"/>
    <s v="IN86"/>
    <n v="0"/>
    <n v="0"/>
    <n v="0"/>
    <n v="0"/>
    <n v="0"/>
    <n v="0"/>
    <n v="12"/>
    <n v="12"/>
    <n v="0"/>
    <n v="-12"/>
    <n v="12"/>
    <m/>
    <s v=""/>
    <m/>
    <x v="27"/>
    <x v="3"/>
    <e v="#N/A"/>
    <e v="#N/A"/>
    <e v="#N/A"/>
    <e v="#N/A"/>
    <e v="#N/A"/>
    <e v="#N/A"/>
    <m/>
    <m/>
  </r>
  <r>
    <x v="71"/>
    <x v="70"/>
    <s v="IN87"/>
    <n v="0"/>
    <n v="0"/>
    <n v="0"/>
    <n v="0"/>
    <n v="0"/>
    <n v="0"/>
    <n v="0"/>
    <n v="0"/>
    <n v="0"/>
    <n v="0"/>
    <n v="0"/>
    <m/>
    <s v=""/>
    <m/>
    <x v="28"/>
    <x v="4"/>
    <e v="#N/A"/>
    <e v="#N/A"/>
    <e v="#N/A"/>
    <e v="#N/A"/>
    <e v="#N/A"/>
    <e v="#N/A"/>
    <m/>
    <m/>
  </r>
  <r>
    <x v="71"/>
    <x v="70"/>
    <s v="IN88"/>
    <n v="0"/>
    <n v="0"/>
    <n v="0"/>
    <n v="0"/>
    <n v="0"/>
    <n v="0"/>
    <n v="0"/>
    <n v="0"/>
    <n v="0"/>
    <n v="0"/>
    <n v="0"/>
    <m/>
    <s v=""/>
    <m/>
    <x v="29"/>
    <x v="2"/>
    <e v="#N/A"/>
    <e v="#N/A"/>
    <e v="#N/A"/>
    <e v="#N/A"/>
    <e v="#N/A"/>
    <e v="#N/A"/>
    <m/>
    <m/>
  </r>
  <r>
    <x v="71"/>
    <x v="70"/>
    <s v="IN89"/>
    <n v="0"/>
    <n v="0"/>
    <n v="0"/>
    <n v="0"/>
    <n v="0"/>
    <n v="0"/>
    <n v="0"/>
    <n v="0"/>
    <n v="0"/>
    <n v="0"/>
    <n v="0"/>
    <m/>
    <s v=""/>
    <m/>
    <x v="30"/>
    <x v="4"/>
    <e v="#N/A"/>
    <e v="#N/A"/>
    <e v="#N/A"/>
    <e v="#N/A"/>
    <e v="#N/A"/>
    <e v="#N/A"/>
    <m/>
    <m/>
  </r>
  <r>
    <x v="71"/>
    <x v="70"/>
    <s v="IN90"/>
    <n v="0"/>
    <n v="0"/>
    <n v="0"/>
    <n v="0"/>
    <n v="0"/>
    <n v="0"/>
    <n v="0"/>
    <n v="0"/>
    <n v="0"/>
    <n v="0"/>
    <n v="0"/>
    <m/>
    <s v=""/>
    <m/>
    <x v="31"/>
    <x v="5"/>
    <e v="#N/A"/>
    <e v="#N/A"/>
    <e v="#N/A"/>
    <e v="#N/A"/>
    <e v="#N/A"/>
    <e v="#N/A"/>
    <m/>
    <m/>
  </r>
  <r>
    <x v="71"/>
    <x v="70"/>
    <s v="IN91"/>
    <n v="0"/>
    <n v="0"/>
    <n v="0"/>
    <n v="0"/>
    <n v="0"/>
    <n v="0"/>
    <n v="0"/>
    <n v="0"/>
    <n v="0"/>
    <n v="0"/>
    <n v="0"/>
    <m/>
    <s v=""/>
    <m/>
    <x v="32"/>
    <x v="3"/>
    <e v="#N/A"/>
    <e v="#N/A"/>
    <e v="#N/A"/>
    <e v="#N/A"/>
    <e v="#N/A"/>
    <e v="#N/A"/>
    <m/>
    <m/>
  </r>
  <r>
    <x v="71"/>
    <x v="70"/>
    <s v="IN92"/>
    <n v="0"/>
    <n v="0"/>
    <n v="0"/>
    <n v="0"/>
    <n v="0"/>
    <n v="0"/>
    <n v="0"/>
    <n v="0"/>
    <n v="0"/>
    <n v="0"/>
    <n v="0"/>
    <m/>
    <s v=""/>
    <m/>
    <x v="33"/>
    <x v="2"/>
    <e v="#N/A"/>
    <e v="#N/A"/>
    <e v="#N/A"/>
    <e v="#N/A"/>
    <e v="#N/A"/>
    <e v="#N/A"/>
    <m/>
    <m/>
  </r>
  <r>
    <x v="71"/>
    <x v="70"/>
    <s v="IN93"/>
    <n v="0"/>
    <n v="0"/>
    <n v="0"/>
    <n v="0"/>
    <n v="0"/>
    <n v="0"/>
    <n v="0"/>
    <n v="0"/>
    <n v="0"/>
    <n v="0"/>
    <n v="0"/>
    <m/>
    <s v=""/>
    <m/>
    <x v="34"/>
    <x v="2"/>
    <e v="#N/A"/>
    <e v="#N/A"/>
    <e v="#N/A"/>
    <e v="#N/A"/>
    <e v="#N/A"/>
    <e v="#N/A"/>
    <m/>
    <m/>
  </r>
  <r>
    <x v="71"/>
    <x v="70"/>
    <s v="IN94"/>
    <n v="0"/>
    <n v="0"/>
    <n v="0"/>
    <n v="0"/>
    <n v="0"/>
    <n v="0"/>
    <n v="0"/>
    <n v="0"/>
    <n v="0"/>
    <n v="0"/>
    <n v="0"/>
    <m/>
    <s v=""/>
    <m/>
    <x v="35"/>
    <x v="2"/>
    <e v="#N/A"/>
    <e v="#N/A"/>
    <e v="#N/A"/>
    <e v="#N/A"/>
    <e v="#N/A"/>
    <e v="#N/A"/>
    <m/>
    <m/>
  </r>
  <r>
    <x v="71"/>
    <x v="70"/>
    <s v="IN95"/>
    <n v="0"/>
    <n v="0"/>
    <n v="0"/>
    <n v="0"/>
    <n v="0"/>
    <n v="0"/>
    <n v="0"/>
    <n v="0"/>
    <n v="0"/>
    <n v="0"/>
    <n v="0"/>
    <m/>
    <s v=""/>
    <m/>
    <x v="36"/>
    <x v="7"/>
    <e v="#N/A"/>
    <e v="#N/A"/>
    <e v="#N/A"/>
    <e v="#N/A"/>
    <e v="#N/A"/>
    <e v="#N/A"/>
    <m/>
    <m/>
  </r>
  <r>
    <x v="71"/>
    <x v="70"/>
    <s v="IN97"/>
    <n v="0"/>
    <n v="0"/>
    <n v="0"/>
    <n v="0"/>
    <n v="0"/>
    <n v="0"/>
    <n v="0"/>
    <n v="0"/>
    <n v="0"/>
    <n v="0"/>
    <n v="0"/>
    <m/>
    <s v=""/>
    <m/>
    <x v="37"/>
    <x v="8"/>
    <e v="#N/A"/>
    <e v="#N/A"/>
    <e v="#N/A"/>
    <e v="#N/A"/>
    <e v="#N/A"/>
    <e v="#N/A"/>
    <m/>
    <m/>
  </r>
  <r>
    <x v="72"/>
    <x v="71"/>
    <s v="IN60"/>
    <n v="0"/>
    <n v="0"/>
    <n v="0"/>
    <n v="1"/>
    <n v="1"/>
    <n v="0"/>
    <n v="0"/>
    <n v="0"/>
    <n v="0"/>
    <n v="-1"/>
    <n v="1"/>
    <m/>
    <s v=""/>
    <m/>
    <x v="1"/>
    <x v="1"/>
    <e v="#N/A"/>
    <e v="#N/A"/>
    <e v="#N/A"/>
    <e v="#N/A"/>
    <e v="#N/A"/>
    <e v="#N/A"/>
    <m/>
    <m/>
  </r>
  <r>
    <x v="72"/>
    <x v="71"/>
    <s v="IN61"/>
    <n v="0"/>
    <n v="0"/>
    <n v="0"/>
    <n v="0"/>
    <n v="0"/>
    <n v="0"/>
    <n v="0"/>
    <n v="0"/>
    <n v="0"/>
    <n v="0"/>
    <n v="0"/>
    <m/>
    <s v=""/>
    <m/>
    <x v="2"/>
    <x v="2"/>
    <e v="#N/A"/>
    <e v="#N/A"/>
    <e v="#N/A"/>
    <e v="#N/A"/>
    <e v="#N/A"/>
    <e v="#N/A"/>
    <m/>
    <m/>
  </r>
  <r>
    <x v="72"/>
    <x v="71"/>
    <s v="IN62"/>
    <n v="0"/>
    <n v="0"/>
    <n v="0"/>
    <n v="5"/>
    <n v="0"/>
    <n v="0"/>
    <n v="0"/>
    <n v="2"/>
    <n v="0"/>
    <n v="0"/>
    <n v="0"/>
    <m/>
    <s v=""/>
    <m/>
    <x v="3"/>
    <x v="3"/>
    <e v="#N/A"/>
    <e v="#N/A"/>
    <e v="#N/A"/>
    <e v="#N/A"/>
    <e v="#N/A"/>
    <e v="#N/A"/>
    <m/>
    <m/>
  </r>
  <r>
    <x v="72"/>
    <x v="71"/>
    <s v="IN63"/>
    <n v="0"/>
    <n v="0"/>
    <n v="0"/>
    <n v="20"/>
    <n v="5"/>
    <n v="0"/>
    <n v="0"/>
    <n v="0"/>
    <n v="0"/>
    <n v="-5"/>
    <n v="5"/>
    <m/>
    <s v=""/>
    <m/>
    <x v="4"/>
    <x v="4"/>
    <e v="#N/A"/>
    <e v="#N/A"/>
    <e v="#N/A"/>
    <e v="#N/A"/>
    <e v="#N/A"/>
    <e v="#N/A"/>
    <m/>
    <m/>
  </r>
  <r>
    <x v="72"/>
    <x v="71"/>
    <s v="IN64"/>
    <n v="0"/>
    <n v="0"/>
    <n v="0"/>
    <n v="1"/>
    <n v="0"/>
    <n v="0"/>
    <n v="0"/>
    <n v="0"/>
    <n v="0"/>
    <n v="0"/>
    <n v="0"/>
    <m/>
    <s v=""/>
    <m/>
    <x v="5"/>
    <x v="4"/>
    <e v="#N/A"/>
    <e v="#N/A"/>
    <e v="#N/A"/>
    <e v="#N/A"/>
    <e v="#N/A"/>
    <e v="#N/A"/>
    <m/>
    <m/>
  </r>
  <r>
    <x v="72"/>
    <x v="71"/>
    <s v="IN65"/>
    <n v="0"/>
    <n v="0"/>
    <n v="0"/>
    <n v="1"/>
    <n v="0"/>
    <n v="0"/>
    <n v="0"/>
    <n v="0"/>
    <n v="0"/>
    <n v="0"/>
    <n v="0"/>
    <m/>
    <s v=""/>
    <m/>
    <x v="6"/>
    <x v="2"/>
    <e v="#N/A"/>
    <e v="#N/A"/>
    <e v="#N/A"/>
    <e v="#N/A"/>
    <e v="#N/A"/>
    <e v="#N/A"/>
    <m/>
    <m/>
  </r>
  <r>
    <x v="72"/>
    <x v="71"/>
    <s v="IN66"/>
    <n v="0"/>
    <n v="0"/>
    <n v="0"/>
    <n v="0"/>
    <n v="0"/>
    <n v="0"/>
    <n v="0"/>
    <n v="0"/>
    <n v="0"/>
    <n v="0"/>
    <n v="0"/>
    <m/>
    <s v=""/>
    <m/>
    <x v="7"/>
    <x v="3"/>
    <e v="#N/A"/>
    <e v="#N/A"/>
    <e v="#N/A"/>
    <e v="#N/A"/>
    <e v="#N/A"/>
    <e v="#N/A"/>
    <m/>
    <m/>
  </r>
  <r>
    <x v="72"/>
    <x v="71"/>
    <s v="IN67"/>
    <n v="0"/>
    <n v="0"/>
    <n v="0"/>
    <n v="0"/>
    <n v="0"/>
    <n v="0"/>
    <n v="1"/>
    <n v="1"/>
    <n v="0"/>
    <n v="-1"/>
    <n v="1"/>
    <m/>
    <s v=""/>
    <m/>
    <x v="8"/>
    <x v="1"/>
    <e v="#N/A"/>
    <e v="#N/A"/>
    <e v="#N/A"/>
    <e v="#N/A"/>
    <e v="#N/A"/>
    <e v="#N/A"/>
    <m/>
    <m/>
  </r>
  <r>
    <x v="72"/>
    <x v="71"/>
    <s v="IN68"/>
    <n v="0"/>
    <n v="0"/>
    <n v="0"/>
    <n v="10"/>
    <n v="1"/>
    <n v="0"/>
    <n v="0"/>
    <n v="4"/>
    <n v="0"/>
    <n v="-1"/>
    <n v="1"/>
    <m/>
    <s v=""/>
    <m/>
    <x v="9"/>
    <x v="1"/>
    <e v="#N/A"/>
    <e v="#N/A"/>
    <e v="#N/A"/>
    <e v="#N/A"/>
    <e v="#N/A"/>
    <e v="#N/A"/>
    <m/>
    <m/>
  </r>
  <r>
    <x v="72"/>
    <x v="71"/>
    <s v="IN69"/>
    <n v="0"/>
    <n v="0"/>
    <n v="3"/>
    <n v="0"/>
    <n v="0"/>
    <n v="0"/>
    <n v="0"/>
    <n v="3"/>
    <n v="0"/>
    <n v="-3"/>
    <n v="3"/>
    <m/>
    <s v=""/>
    <m/>
    <x v="10"/>
    <x v="4"/>
    <e v="#N/A"/>
    <e v="#N/A"/>
    <e v="#N/A"/>
    <e v="#N/A"/>
    <e v="#N/A"/>
    <e v="#N/A"/>
    <m/>
    <m/>
  </r>
  <r>
    <x v="72"/>
    <x v="71"/>
    <s v="IN70"/>
    <n v="0"/>
    <n v="0"/>
    <n v="0"/>
    <n v="62"/>
    <n v="2"/>
    <n v="0"/>
    <n v="10"/>
    <n v="10"/>
    <n v="0"/>
    <n v="-12"/>
    <n v="12"/>
    <m/>
    <s v=""/>
    <m/>
    <x v="11"/>
    <x v="4"/>
    <e v="#N/A"/>
    <e v="#N/A"/>
    <e v="#N/A"/>
    <e v="#N/A"/>
    <e v="#N/A"/>
    <e v="#N/A"/>
    <m/>
    <m/>
  </r>
  <r>
    <x v="72"/>
    <x v="71"/>
    <s v="IN71"/>
    <n v="0"/>
    <n v="0"/>
    <n v="85"/>
    <n v="0"/>
    <n v="0"/>
    <n v="0"/>
    <n v="0"/>
    <n v="85"/>
    <n v="0"/>
    <n v="-85"/>
    <n v="85"/>
    <m/>
    <s v=""/>
    <m/>
    <x v="12"/>
    <x v="4"/>
    <e v="#N/A"/>
    <e v="#N/A"/>
    <e v="#N/A"/>
    <e v="#N/A"/>
    <e v="#N/A"/>
    <e v="#N/A"/>
    <m/>
    <m/>
  </r>
  <r>
    <x v="72"/>
    <x v="71"/>
    <s v="IN72"/>
    <n v="0"/>
    <n v="0"/>
    <n v="0"/>
    <n v="5"/>
    <n v="3"/>
    <n v="0"/>
    <n v="22"/>
    <n v="22"/>
    <n v="0"/>
    <n v="-25"/>
    <n v="25"/>
    <m/>
    <s v=""/>
    <m/>
    <x v="13"/>
    <x v="3"/>
    <e v="#N/A"/>
    <e v="#N/A"/>
    <e v="#N/A"/>
    <e v="#N/A"/>
    <e v="#N/A"/>
    <e v="#N/A"/>
    <m/>
    <m/>
  </r>
  <r>
    <x v="72"/>
    <x v="71"/>
    <s v="IN73"/>
    <n v="0"/>
    <n v="0"/>
    <n v="0"/>
    <n v="0"/>
    <n v="0"/>
    <n v="0"/>
    <n v="0"/>
    <n v="0"/>
    <n v="0"/>
    <n v="0"/>
    <n v="0"/>
    <m/>
    <s v=""/>
    <m/>
    <x v="14"/>
    <x v="3"/>
    <e v="#N/A"/>
    <e v="#N/A"/>
    <e v="#N/A"/>
    <e v="#N/A"/>
    <e v="#N/A"/>
    <e v="#N/A"/>
    <m/>
    <m/>
  </r>
  <r>
    <x v="72"/>
    <x v="71"/>
    <s v="IN74"/>
    <n v="0"/>
    <n v="0"/>
    <n v="0"/>
    <n v="0"/>
    <n v="0"/>
    <n v="0"/>
    <n v="0"/>
    <n v="0"/>
    <n v="0"/>
    <n v="0"/>
    <n v="0"/>
    <m/>
    <s v=""/>
    <m/>
    <x v="15"/>
    <x v="5"/>
    <e v="#N/A"/>
    <e v="#N/A"/>
    <e v="#N/A"/>
    <e v="#N/A"/>
    <e v="#N/A"/>
    <e v="#N/A"/>
    <m/>
    <m/>
  </r>
  <r>
    <x v="72"/>
    <x v="71"/>
    <s v="IN75"/>
    <n v="0"/>
    <n v="0"/>
    <n v="0"/>
    <n v="15"/>
    <n v="0"/>
    <n v="0"/>
    <n v="0"/>
    <n v="0"/>
    <n v="0"/>
    <n v="0"/>
    <n v="0"/>
    <m/>
    <s v=""/>
    <m/>
    <x v="16"/>
    <x v="2"/>
    <e v="#N/A"/>
    <e v="#N/A"/>
    <e v="#N/A"/>
    <e v="#N/A"/>
    <e v="#N/A"/>
    <e v="#N/A"/>
    <m/>
    <m/>
  </r>
  <r>
    <x v="72"/>
    <x v="71"/>
    <s v="IN76"/>
    <n v="0"/>
    <n v="0"/>
    <n v="0"/>
    <n v="1"/>
    <n v="0"/>
    <n v="0"/>
    <n v="0"/>
    <n v="0"/>
    <n v="0"/>
    <n v="0"/>
    <n v="0"/>
    <m/>
    <s v=""/>
    <m/>
    <x v="17"/>
    <x v="2"/>
    <e v="#N/A"/>
    <e v="#N/A"/>
    <e v="#N/A"/>
    <e v="#N/A"/>
    <e v="#N/A"/>
    <e v="#N/A"/>
    <m/>
    <m/>
  </r>
  <r>
    <x v="72"/>
    <x v="71"/>
    <s v="IN77"/>
    <n v="0"/>
    <n v="0"/>
    <n v="0"/>
    <n v="0"/>
    <n v="0"/>
    <n v="0"/>
    <n v="0"/>
    <n v="0"/>
    <n v="0"/>
    <n v="0"/>
    <n v="0"/>
    <m/>
    <s v=""/>
    <m/>
    <x v="18"/>
    <x v="1"/>
    <e v="#N/A"/>
    <e v="#N/A"/>
    <e v="#N/A"/>
    <e v="#N/A"/>
    <e v="#N/A"/>
    <e v="#N/A"/>
    <m/>
    <m/>
  </r>
  <r>
    <x v="72"/>
    <x v="71"/>
    <s v="IN78"/>
    <n v="0"/>
    <n v="0"/>
    <n v="0"/>
    <n v="0"/>
    <n v="0"/>
    <n v="0"/>
    <n v="0"/>
    <n v="0"/>
    <n v="0"/>
    <n v="0"/>
    <n v="0"/>
    <m/>
    <s v=""/>
    <m/>
    <x v="19"/>
    <x v="2"/>
    <e v="#N/A"/>
    <e v="#N/A"/>
    <e v="#N/A"/>
    <e v="#N/A"/>
    <e v="#N/A"/>
    <e v="#N/A"/>
    <m/>
    <m/>
  </r>
  <r>
    <x v="72"/>
    <x v="71"/>
    <s v="IN79"/>
    <n v="0"/>
    <n v="0"/>
    <n v="0"/>
    <n v="0"/>
    <n v="0"/>
    <n v="0"/>
    <n v="0"/>
    <n v="0"/>
    <n v="0"/>
    <n v="0"/>
    <n v="0"/>
    <m/>
    <s v=""/>
    <m/>
    <x v="20"/>
    <x v="1"/>
    <e v="#N/A"/>
    <e v="#N/A"/>
    <e v="#N/A"/>
    <e v="#N/A"/>
    <e v="#N/A"/>
    <e v="#N/A"/>
    <m/>
    <m/>
  </r>
  <r>
    <x v="72"/>
    <x v="71"/>
    <s v="IN80"/>
    <n v="0"/>
    <n v="0"/>
    <n v="0"/>
    <n v="0"/>
    <n v="0"/>
    <n v="0"/>
    <n v="0"/>
    <n v="0"/>
    <n v="0"/>
    <n v="0"/>
    <n v="0"/>
    <m/>
    <s v=""/>
    <m/>
    <x v="21"/>
    <x v="2"/>
    <e v="#N/A"/>
    <e v="#N/A"/>
    <e v="#N/A"/>
    <e v="#N/A"/>
    <e v="#N/A"/>
    <e v="#N/A"/>
    <m/>
    <m/>
  </r>
  <r>
    <x v="72"/>
    <x v="71"/>
    <s v="IN81"/>
    <n v="0"/>
    <n v="0"/>
    <n v="0"/>
    <n v="0"/>
    <n v="0"/>
    <n v="0"/>
    <n v="0"/>
    <n v="0"/>
    <n v="0"/>
    <n v="0"/>
    <n v="0"/>
    <m/>
    <s v=""/>
    <m/>
    <x v="22"/>
    <x v="1"/>
    <e v="#N/A"/>
    <e v="#N/A"/>
    <e v="#N/A"/>
    <e v="#N/A"/>
    <e v="#N/A"/>
    <e v="#N/A"/>
    <m/>
    <m/>
  </r>
  <r>
    <x v="72"/>
    <x v="71"/>
    <s v="IN82"/>
    <n v="1"/>
    <n v="0"/>
    <n v="86"/>
    <n v="0"/>
    <n v="0"/>
    <n v="0"/>
    <n v="0"/>
    <n v="86"/>
    <n v="0"/>
    <n v="-86"/>
    <n v="86"/>
    <m/>
    <s v=""/>
    <m/>
    <x v="23"/>
    <x v="6"/>
    <e v="#N/A"/>
    <e v="#N/A"/>
    <e v="#N/A"/>
    <e v="#N/A"/>
    <e v="#N/A"/>
    <e v="#N/A"/>
    <m/>
    <m/>
  </r>
  <r>
    <x v="72"/>
    <x v="71"/>
    <s v="IN83"/>
    <n v="0"/>
    <n v="0"/>
    <n v="0"/>
    <n v="0"/>
    <n v="0"/>
    <n v="0"/>
    <n v="0"/>
    <n v="0"/>
    <n v="0"/>
    <n v="0"/>
    <n v="0"/>
    <m/>
    <s v=""/>
    <m/>
    <x v="24"/>
    <x v="1"/>
    <e v="#N/A"/>
    <e v="#N/A"/>
    <e v="#N/A"/>
    <e v="#N/A"/>
    <e v="#N/A"/>
    <e v="#N/A"/>
    <m/>
    <m/>
  </r>
  <r>
    <x v="72"/>
    <x v="71"/>
    <s v="IN84"/>
    <n v="0"/>
    <n v="0"/>
    <n v="0"/>
    <n v="3"/>
    <n v="2"/>
    <n v="0"/>
    <n v="1"/>
    <n v="0"/>
    <n v="0"/>
    <n v="-3"/>
    <n v="3"/>
    <m/>
    <s v=""/>
    <m/>
    <x v="25"/>
    <x v="1"/>
    <e v="#N/A"/>
    <e v="#N/A"/>
    <e v="#N/A"/>
    <e v="#N/A"/>
    <e v="#N/A"/>
    <e v="#N/A"/>
    <m/>
    <m/>
  </r>
  <r>
    <x v="72"/>
    <x v="71"/>
    <s v="IN85"/>
    <n v="0"/>
    <n v="0"/>
    <n v="0"/>
    <n v="0"/>
    <n v="0"/>
    <n v="0"/>
    <n v="0"/>
    <n v="0"/>
    <n v="0"/>
    <n v="0"/>
    <n v="0"/>
    <m/>
    <s v=""/>
    <m/>
    <x v="26"/>
    <x v="3"/>
    <e v="#N/A"/>
    <e v="#N/A"/>
    <e v="#N/A"/>
    <e v="#N/A"/>
    <e v="#N/A"/>
    <e v="#N/A"/>
    <m/>
    <m/>
  </r>
  <r>
    <x v="72"/>
    <x v="71"/>
    <s v="IN86"/>
    <n v="0"/>
    <n v="0"/>
    <n v="0"/>
    <n v="0"/>
    <n v="0"/>
    <n v="0"/>
    <n v="15"/>
    <n v="15"/>
    <n v="0"/>
    <n v="-15"/>
    <n v="15"/>
    <m/>
    <s v=""/>
    <m/>
    <x v="27"/>
    <x v="3"/>
    <e v="#N/A"/>
    <e v="#N/A"/>
    <e v="#N/A"/>
    <e v="#N/A"/>
    <e v="#N/A"/>
    <e v="#N/A"/>
    <m/>
    <m/>
  </r>
  <r>
    <x v="72"/>
    <x v="71"/>
    <s v="IN87"/>
    <n v="0"/>
    <n v="0"/>
    <n v="0"/>
    <n v="1"/>
    <n v="0"/>
    <n v="0"/>
    <n v="0"/>
    <n v="0"/>
    <n v="0"/>
    <n v="0"/>
    <n v="0"/>
    <m/>
    <s v=""/>
    <m/>
    <x v="28"/>
    <x v="4"/>
    <e v="#N/A"/>
    <e v="#N/A"/>
    <e v="#N/A"/>
    <e v="#N/A"/>
    <e v="#N/A"/>
    <e v="#N/A"/>
    <m/>
    <m/>
  </r>
  <r>
    <x v="72"/>
    <x v="71"/>
    <s v="IN88"/>
    <n v="0"/>
    <n v="0"/>
    <n v="0"/>
    <n v="0"/>
    <n v="0"/>
    <n v="0"/>
    <n v="0"/>
    <n v="0"/>
    <n v="0"/>
    <n v="0"/>
    <n v="0"/>
    <m/>
    <s v=""/>
    <m/>
    <x v="29"/>
    <x v="2"/>
    <e v="#N/A"/>
    <e v="#N/A"/>
    <e v="#N/A"/>
    <e v="#N/A"/>
    <e v="#N/A"/>
    <e v="#N/A"/>
    <m/>
    <m/>
  </r>
  <r>
    <x v="72"/>
    <x v="71"/>
    <s v="IN89"/>
    <n v="0"/>
    <n v="0"/>
    <n v="0"/>
    <n v="2"/>
    <n v="0"/>
    <n v="0"/>
    <n v="0"/>
    <n v="0"/>
    <n v="0"/>
    <n v="0"/>
    <n v="0"/>
    <m/>
    <s v=""/>
    <m/>
    <x v="30"/>
    <x v="4"/>
    <e v="#N/A"/>
    <e v="#N/A"/>
    <e v="#N/A"/>
    <e v="#N/A"/>
    <e v="#N/A"/>
    <e v="#N/A"/>
    <m/>
    <m/>
  </r>
  <r>
    <x v="72"/>
    <x v="71"/>
    <s v="IN90"/>
    <n v="0"/>
    <n v="0"/>
    <n v="0"/>
    <n v="0"/>
    <n v="0"/>
    <n v="0"/>
    <n v="0"/>
    <n v="0"/>
    <n v="0"/>
    <n v="0"/>
    <n v="0"/>
    <m/>
    <s v=""/>
    <m/>
    <x v="31"/>
    <x v="5"/>
    <e v="#N/A"/>
    <e v="#N/A"/>
    <e v="#N/A"/>
    <e v="#N/A"/>
    <e v="#N/A"/>
    <e v="#N/A"/>
    <m/>
    <m/>
  </r>
  <r>
    <x v="72"/>
    <x v="71"/>
    <s v="IN91"/>
    <n v="0"/>
    <n v="0"/>
    <n v="0"/>
    <n v="0"/>
    <n v="0"/>
    <n v="0"/>
    <n v="0"/>
    <n v="0"/>
    <n v="0"/>
    <n v="0"/>
    <n v="0"/>
    <m/>
    <s v=""/>
    <m/>
    <x v="32"/>
    <x v="3"/>
    <e v="#N/A"/>
    <e v="#N/A"/>
    <e v="#N/A"/>
    <e v="#N/A"/>
    <e v="#N/A"/>
    <e v="#N/A"/>
    <m/>
    <m/>
  </r>
  <r>
    <x v="72"/>
    <x v="71"/>
    <s v="IN92"/>
    <n v="0"/>
    <n v="0"/>
    <n v="0"/>
    <n v="0"/>
    <n v="0"/>
    <n v="0"/>
    <n v="0"/>
    <n v="0"/>
    <n v="0"/>
    <n v="0"/>
    <n v="0"/>
    <m/>
    <s v=""/>
    <m/>
    <x v="33"/>
    <x v="2"/>
    <e v="#N/A"/>
    <e v="#N/A"/>
    <e v="#N/A"/>
    <e v="#N/A"/>
    <e v="#N/A"/>
    <e v="#N/A"/>
    <m/>
    <m/>
  </r>
  <r>
    <x v="72"/>
    <x v="71"/>
    <s v="IN93"/>
    <n v="0"/>
    <n v="0"/>
    <n v="0"/>
    <n v="0"/>
    <n v="0"/>
    <n v="0"/>
    <n v="0"/>
    <n v="0"/>
    <n v="0"/>
    <n v="0"/>
    <n v="0"/>
    <m/>
    <s v=""/>
    <m/>
    <x v="34"/>
    <x v="2"/>
    <e v="#N/A"/>
    <e v="#N/A"/>
    <e v="#N/A"/>
    <e v="#N/A"/>
    <e v="#N/A"/>
    <e v="#N/A"/>
    <m/>
    <m/>
  </r>
  <r>
    <x v="72"/>
    <x v="71"/>
    <s v="IN94"/>
    <n v="0"/>
    <n v="0"/>
    <n v="0"/>
    <n v="0"/>
    <n v="0"/>
    <n v="0"/>
    <n v="0"/>
    <n v="0"/>
    <n v="0"/>
    <n v="0"/>
    <n v="0"/>
    <m/>
    <s v=""/>
    <m/>
    <x v="35"/>
    <x v="2"/>
    <e v="#N/A"/>
    <e v="#N/A"/>
    <e v="#N/A"/>
    <e v="#N/A"/>
    <e v="#N/A"/>
    <e v="#N/A"/>
    <m/>
    <m/>
  </r>
  <r>
    <x v="72"/>
    <x v="71"/>
    <s v="IN95"/>
    <n v="0"/>
    <n v="0"/>
    <n v="11"/>
    <n v="0"/>
    <n v="0"/>
    <n v="0"/>
    <n v="0"/>
    <n v="11"/>
    <n v="0"/>
    <n v="-11"/>
    <n v="11"/>
    <m/>
    <s v=""/>
    <m/>
    <x v="36"/>
    <x v="7"/>
    <e v="#N/A"/>
    <e v="#N/A"/>
    <e v="#N/A"/>
    <e v="#N/A"/>
    <e v="#N/A"/>
    <e v="#N/A"/>
    <m/>
    <m/>
  </r>
  <r>
    <x v="72"/>
    <x v="71"/>
    <s v="IN97"/>
    <n v="0"/>
    <n v="0"/>
    <n v="0"/>
    <n v="0"/>
    <n v="0"/>
    <n v="0"/>
    <n v="0"/>
    <n v="0"/>
    <n v="0"/>
    <n v="0"/>
    <n v="0"/>
    <m/>
    <s v=""/>
    <m/>
    <x v="37"/>
    <x v="8"/>
    <e v="#N/A"/>
    <e v="#N/A"/>
    <e v="#N/A"/>
    <e v="#N/A"/>
    <e v="#N/A"/>
    <e v="#N/A"/>
    <m/>
    <m/>
  </r>
  <r>
    <x v="73"/>
    <x v="72"/>
    <s v="IN60"/>
    <n v="0"/>
    <n v="0"/>
    <n v="0"/>
    <n v="0"/>
    <n v="0"/>
    <n v="0"/>
    <n v="0"/>
    <n v="0"/>
    <n v="0"/>
    <n v="0"/>
    <n v="0"/>
    <m/>
    <s v=""/>
    <m/>
    <x v="1"/>
    <x v="1"/>
    <e v="#N/A"/>
    <e v="#N/A"/>
    <e v="#N/A"/>
    <e v="#N/A"/>
    <e v="#N/A"/>
    <e v="#N/A"/>
    <m/>
    <m/>
  </r>
  <r>
    <x v="73"/>
    <x v="72"/>
    <s v="IN61"/>
    <n v="0"/>
    <n v="0"/>
    <n v="0"/>
    <n v="0"/>
    <n v="0"/>
    <n v="0"/>
    <n v="0"/>
    <n v="0"/>
    <n v="0"/>
    <n v="0"/>
    <n v="0"/>
    <m/>
    <s v=""/>
    <m/>
    <x v="2"/>
    <x v="2"/>
    <e v="#N/A"/>
    <e v="#N/A"/>
    <e v="#N/A"/>
    <e v="#N/A"/>
    <e v="#N/A"/>
    <e v="#N/A"/>
    <m/>
    <m/>
  </r>
  <r>
    <x v="73"/>
    <x v="72"/>
    <s v="IN62"/>
    <n v="0"/>
    <n v="0"/>
    <n v="0"/>
    <n v="42"/>
    <n v="0"/>
    <n v="0"/>
    <n v="0"/>
    <n v="0"/>
    <n v="0"/>
    <n v="0"/>
    <n v="0"/>
    <m/>
    <s v=""/>
    <m/>
    <x v="3"/>
    <x v="3"/>
    <e v="#N/A"/>
    <e v="#N/A"/>
    <e v="#N/A"/>
    <e v="#N/A"/>
    <e v="#N/A"/>
    <e v="#N/A"/>
    <m/>
    <m/>
  </r>
  <r>
    <x v="73"/>
    <x v="72"/>
    <s v="IN63"/>
    <n v="0"/>
    <n v="0"/>
    <n v="0"/>
    <n v="0"/>
    <n v="0"/>
    <n v="0"/>
    <n v="0"/>
    <n v="0"/>
    <n v="0"/>
    <n v="0"/>
    <n v="0"/>
    <m/>
    <s v=""/>
    <m/>
    <x v="4"/>
    <x v="4"/>
    <e v="#N/A"/>
    <e v="#N/A"/>
    <e v="#N/A"/>
    <e v="#N/A"/>
    <e v="#N/A"/>
    <e v="#N/A"/>
    <m/>
    <m/>
  </r>
  <r>
    <x v="73"/>
    <x v="72"/>
    <s v="IN64"/>
    <n v="0"/>
    <n v="0"/>
    <n v="0"/>
    <n v="0"/>
    <n v="0"/>
    <n v="0"/>
    <n v="0"/>
    <n v="0"/>
    <n v="0"/>
    <n v="0"/>
    <n v="0"/>
    <m/>
    <s v=""/>
    <m/>
    <x v="5"/>
    <x v="4"/>
    <e v="#N/A"/>
    <e v="#N/A"/>
    <e v="#N/A"/>
    <e v="#N/A"/>
    <e v="#N/A"/>
    <e v="#N/A"/>
    <m/>
    <m/>
  </r>
  <r>
    <x v="73"/>
    <x v="72"/>
    <s v="IN65"/>
    <n v="0"/>
    <n v="0"/>
    <n v="0"/>
    <n v="0"/>
    <n v="0"/>
    <n v="0"/>
    <n v="0"/>
    <n v="0"/>
    <n v="0"/>
    <n v="0"/>
    <n v="0"/>
    <m/>
    <s v=""/>
    <m/>
    <x v="6"/>
    <x v="2"/>
    <e v="#N/A"/>
    <e v="#N/A"/>
    <e v="#N/A"/>
    <e v="#N/A"/>
    <e v="#N/A"/>
    <e v="#N/A"/>
    <m/>
    <m/>
  </r>
  <r>
    <x v="73"/>
    <x v="72"/>
    <s v="IN66"/>
    <n v="0"/>
    <n v="0"/>
    <n v="0"/>
    <n v="1"/>
    <n v="0"/>
    <n v="0"/>
    <n v="0"/>
    <n v="0"/>
    <n v="0"/>
    <n v="0"/>
    <n v="0"/>
    <m/>
    <s v=""/>
    <m/>
    <x v="7"/>
    <x v="3"/>
    <e v="#N/A"/>
    <e v="#N/A"/>
    <e v="#N/A"/>
    <e v="#N/A"/>
    <e v="#N/A"/>
    <e v="#N/A"/>
    <m/>
    <m/>
  </r>
  <r>
    <x v="73"/>
    <x v="72"/>
    <s v="IN67"/>
    <n v="0"/>
    <n v="0"/>
    <n v="0"/>
    <n v="0"/>
    <n v="0"/>
    <n v="0"/>
    <n v="0"/>
    <n v="0"/>
    <n v="0"/>
    <n v="0"/>
    <n v="0"/>
    <m/>
    <s v=""/>
    <m/>
    <x v="8"/>
    <x v="1"/>
    <e v="#N/A"/>
    <e v="#N/A"/>
    <e v="#N/A"/>
    <e v="#N/A"/>
    <e v="#N/A"/>
    <e v="#N/A"/>
    <m/>
    <m/>
  </r>
  <r>
    <x v="73"/>
    <x v="72"/>
    <s v="IN68"/>
    <n v="0"/>
    <n v="0"/>
    <n v="0"/>
    <n v="0"/>
    <n v="0"/>
    <n v="0"/>
    <n v="0"/>
    <n v="0"/>
    <n v="0"/>
    <n v="0"/>
    <n v="0"/>
    <m/>
    <s v=""/>
    <m/>
    <x v="9"/>
    <x v="1"/>
    <e v="#N/A"/>
    <e v="#N/A"/>
    <e v="#N/A"/>
    <e v="#N/A"/>
    <e v="#N/A"/>
    <e v="#N/A"/>
    <m/>
    <m/>
  </r>
  <r>
    <x v="73"/>
    <x v="72"/>
    <s v="IN69"/>
    <n v="0"/>
    <n v="0"/>
    <n v="75"/>
    <n v="0"/>
    <n v="0"/>
    <n v="0"/>
    <n v="0"/>
    <n v="75"/>
    <n v="0"/>
    <n v="-75"/>
    <n v="75"/>
    <m/>
    <s v=""/>
    <m/>
    <x v="10"/>
    <x v="4"/>
    <e v="#N/A"/>
    <e v="#N/A"/>
    <e v="#N/A"/>
    <e v="#N/A"/>
    <e v="#N/A"/>
    <e v="#N/A"/>
    <m/>
    <m/>
  </r>
  <r>
    <x v="73"/>
    <x v="72"/>
    <s v="IN70"/>
    <n v="0"/>
    <n v="0"/>
    <n v="43"/>
    <n v="2"/>
    <n v="0"/>
    <n v="0"/>
    <n v="0"/>
    <n v="42"/>
    <n v="0"/>
    <n v="-43"/>
    <n v="43"/>
    <m/>
    <s v=""/>
    <m/>
    <x v="11"/>
    <x v="4"/>
    <e v="#N/A"/>
    <e v="#N/A"/>
    <e v="#N/A"/>
    <e v="#N/A"/>
    <e v="#N/A"/>
    <e v="#N/A"/>
    <m/>
    <m/>
  </r>
  <r>
    <x v="73"/>
    <x v="72"/>
    <s v="IN71"/>
    <n v="0"/>
    <n v="0"/>
    <n v="0"/>
    <n v="0"/>
    <n v="0"/>
    <n v="0"/>
    <n v="0"/>
    <n v="0"/>
    <n v="0"/>
    <n v="0"/>
    <n v="0"/>
    <m/>
    <s v=""/>
    <m/>
    <x v="12"/>
    <x v="4"/>
    <e v="#N/A"/>
    <e v="#N/A"/>
    <e v="#N/A"/>
    <e v="#N/A"/>
    <e v="#N/A"/>
    <e v="#N/A"/>
    <m/>
    <m/>
  </r>
  <r>
    <x v="73"/>
    <x v="72"/>
    <s v="IN72"/>
    <n v="0"/>
    <n v="0"/>
    <n v="0"/>
    <n v="2"/>
    <n v="1"/>
    <n v="0"/>
    <n v="14"/>
    <n v="14"/>
    <n v="0"/>
    <n v="-15"/>
    <n v="15"/>
    <m/>
    <s v=""/>
    <m/>
    <x v="13"/>
    <x v="3"/>
    <e v="#N/A"/>
    <e v="#N/A"/>
    <e v="#N/A"/>
    <e v="#N/A"/>
    <e v="#N/A"/>
    <e v="#N/A"/>
    <m/>
    <m/>
  </r>
  <r>
    <x v="73"/>
    <x v="72"/>
    <s v="IN73"/>
    <n v="0"/>
    <n v="0"/>
    <n v="0"/>
    <n v="0"/>
    <n v="0"/>
    <n v="0"/>
    <n v="0"/>
    <n v="0"/>
    <n v="0"/>
    <n v="0"/>
    <n v="0"/>
    <m/>
    <s v=""/>
    <m/>
    <x v="14"/>
    <x v="3"/>
    <e v="#N/A"/>
    <e v="#N/A"/>
    <e v="#N/A"/>
    <e v="#N/A"/>
    <e v="#N/A"/>
    <e v="#N/A"/>
    <m/>
    <m/>
  </r>
  <r>
    <x v="73"/>
    <x v="72"/>
    <s v="IN74"/>
    <n v="0"/>
    <n v="0"/>
    <n v="0"/>
    <n v="0"/>
    <n v="0"/>
    <n v="0"/>
    <n v="0"/>
    <n v="0"/>
    <n v="0"/>
    <n v="0"/>
    <n v="0"/>
    <m/>
    <s v=""/>
    <m/>
    <x v="15"/>
    <x v="5"/>
    <e v="#N/A"/>
    <e v="#N/A"/>
    <e v="#N/A"/>
    <e v="#N/A"/>
    <e v="#N/A"/>
    <e v="#N/A"/>
    <m/>
    <m/>
  </r>
  <r>
    <x v="73"/>
    <x v="72"/>
    <s v="IN75"/>
    <n v="0"/>
    <n v="0"/>
    <n v="0"/>
    <n v="2"/>
    <n v="0"/>
    <n v="0"/>
    <n v="0"/>
    <n v="0"/>
    <n v="0"/>
    <n v="0"/>
    <n v="0"/>
    <m/>
    <s v=""/>
    <m/>
    <x v="16"/>
    <x v="2"/>
    <e v="#N/A"/>
    <e v="#N/A"/>
    <e v="#N/A"/>
    <e v="#N/A"/>
    <e v="#N/A"/>
    <e v="#N/A"/>
    <m/>
    <m/>
  </r>
  <r>
    <x v="73"/>
    <x v="72"/>
    <s v="IN76"/>
    <n v="0"/>
    <n v="0"/>
    <n v="0"/>
    <n v="0"/>
    <n v="0"/>
    <n v="0"/>
    <n v="0"/>
    <n v="0"/>
    <n v="0"/>
    <n v="0"/>
    <n v="0"/>
    <m/>
    <s v=""/>
    <m/>
    <x v="17"/>
    <x v="2"/>
    <e v="#N/A"/>
    <e v="#N/A"/>
    <e v="#N/A"/>
    <e v="#N/A"/>
    <e v="#N/A"/>
    <e v="#N/A"/>
    <m/>
    <m/>
  </r>
  <r>
    <x v="73"/>
    <x v="72"/>
    <s v="IN77"/>
    <n v="0"/>
    <n v="0"/>
    <n v="0"/>
    <n v="0"/>
    <n v="0"/>
    <n v="0"/>
    <n v="0"/>
    <n v="0"/>
    <n v="0"/>
    <n v="0"/>
    <n v="0"/>
    <m/>
    <s v=""/>
    <m/>
    <x v="18"/>
    <x v="1"/>
    <e v="#N/A"/>
    <e v="#N/A"/>
    <e v="#N/A"/>
    <e v="#N/A"/>
    <e v="#N/A"/>
    <e v="#N/A"/>
    <m/>
    <m/>
  </r>
  <r>
    <x v="73"/>
    <x v="72"/>
    <s v="IN78"/>
    <n v="0"/>
    <n v="0"/>
    <n v="0"/>
    <n v="0"/>
    <n v="0"/>
    <n v="0"/>
    <n v="0"/>
    <n v="0"/>
    <n v="0"/>
    <n v="0"/>
    <n v="0"/>
    <m/>
    <s v=""/>
    <m/>
    <x v="19"/>
    <x v="2"/>
    <e v="#N/A"/>
    <e v="#N/A"/>
    <e v="#N/A"/>
    <e v="#N/A"/>
    <e v="#N/A"/>
    <e v="#N/A"/>
    <m/>
    <m/>
  </r>
  <r>
    <x v="73"/>
    <x v="72"/>
    <s v="IN79"/>
    <n v="0"/>
    <n v="0"/>
    <n v="0"/>
    <n v="0"/>
    <n v="0"/>
    <n v="0"/>
    <n v="0"/>
    <n v="0"/>
    <n v="0"/>
    <n v="0"/>
    <n v="0"/>
    <m/>
    <s v=""/>
    <m/>
    <x v="20"/>
    <x v="1"/>
    <e v="#N/A"/>
    <e v="#N/A"/>
    <e v="#N/A"/>
    <e v="#N/A"/>
    <e v="#N/A"/>
    <e v="#N/A"/>
    <m/>
    <m/>
  </r>
  <r>
    <x v="73"/>
    <x v="72"/>
    <s v="IN80"/>
    <n v="0"/>
    <n v="0"/>
    <n v="0"/>
    <n v="0"/>
    <n v="0"/>
    <n v="0"/>
    <n v="0"/>
    <n v="0"/>
    <n v="0"/>
    <n v="0"/>
    <n v="0"/>
    <m/>
    <s v=""/>
    <m/>
    <x v="21"/>
    <x v="2"/>
    <e v="#N/A"/>
    <e v="#N/A"/>
    <e v="#N/A"/>
    <e v="#N/A"/>
    <e v="#N/A"/>
    <e v="#N/A"/>
    <m/>
    <m/>
  </r>
  <r>
    <x v="73"/>
    <x v="72"/>
    <s v="IN81"/>
    <n v="0"/>
    <n v="0"/>
    <n v="0"/>
    <n v="48"/>
    <n v="0"/>
    <n v="0"/>
    <n v="0"/>
    <n v="8"/>
    <n v="0"/>
    <n v="0"/>
    <n v="0"/>
    <m/>
    <s v=""/>
    <m/>
    <x v="22"/>
    <x v="1"/>
    <e v="#N/A"/>
    <e v="#N/A"/>
    <e v="#N/A"/>
    <e v="#N/A"/>
    <e v="#N/A"/>
    <e v="#N/A"/>
    <m/>
    <m/>
  </r>
  <r>
    <x v="73"/>
    <x v="72"/>
    <s v="IN82"/>
    <n v="0"/>
    <n v="0"/>
    <n v="0"/>
    <n v="0"/>
    <n v="0"/>
    <n v="0"/>
    <n v="0"/>
    <n v="0"/>
    <n v="0"/>
    <n v="0"/>
    <n v="0"/>
    <m/>
    <s v=""/>
    <m/>
    <x v="23"/>
    <x v="6"/>
    <e v="#N/A"/>
    <e v="#N/A"/>
    <e v="#N/A"/>
    <e v="#N/A"/>
    <e v="#N/A"/>
    <e v="#N/A"/>
    <m/>
    <m/>
  </r>
  <r>
    <x v="73"/>
    <x v="72"/>
    <s v="IN83"/>
    <n v="0"/>
    <n v="0"/>
    <n v="0"/>
    <n v="0"/>
    <n v="0"/>
    <n v="0"/>
    <n v="0"/>
    <n v="0"/>
    <n v="0"/>
    <n v="0"/>
    <n v="0"/>
    <m/>
    <s v=""/>
    <m/>
    <x v="24"/>
    <x v="1"/>
    <e v="#N/A"/>
    <e v="#N/A"/>
    <e v="#N/A"/>
    <e v="#N/A"/>
    <e v="#N/A"/>
    <e v="#N/A"/>
    <m/>
    <m/>
  </r>
  <r>
    <x v="73"/>
    <x v="72"/>
    <s v="IN84"/>
    <n v="0"/>
    <n v="0"/>
    <n v="0"/>
    <n v="0"/>
    <n v="0"/>
    <n v="0"/>
    <n v="0"/>
    <n v="0"/>
    <n v="0"/>
    <n v="0"/>
    <n v="0"/>
    <m/>
    <s v=""/>
    <m/>
    <x v="25"/>
    <x v="1"/>
    <e v="#N/A"/>
    <e v="#N/A"/>
    <e v="#N/A"/>
    <e v="#N/A"/>
    <e v="#N/A"/>
    <e v="#N/A"/>
    <m/>
    <m/>
  </r>
  <r>
    <x v="73"/>
    <x v="72"/>
    <s v="IN85"/>
    <n v="0"/>
    <n v="0"/>
    <n v="0"/>
    <n v="0"/>
    <n v="0"/>
    <n v="0"/>
    <n v="0"/>
    <n v="0"/>
    <n v="0"/>
    <n v="0"/>
    <n v="0"/>
    <m/>
    <s v=""/>
    <m/>
    <x v="26"/>
    <x v="3"/>
    <e v="#N/A"/>
    <e v="#N/A"/>
    <e v="#N/A"/>
    <e v="#N/A"/>
    <e v="#N/A"/>
    <e v="#N/A"/>
    <m/>
    <m/>
  </r>
  <r>
    <x v="73"/>
    <x v="72"/>
    <s v="IN86"/>
    <n v="0"/>
    <n v="0"/>
    <n v="0"/>
    <n v="0"/>
    <n v="0"/>
    <n v="0"/>
    <n v="33"/>
    <n v="33"/>
    <n v="0"/>
    <n v="-33"/>
    <n v="33"/>
    <m/>
    <s v=""/>
    <m/>
    <x v="27"/>
    <x v="3"/>
    <e v="#N/A"/>
    <e v="#N/A"/>
    <e v="#N/A"/>
    <e v="#N/A"/>
    <e v="#N/A"/>
    <e v="#N/A"/>
    <m/>
    <m/>
  </r>
  <r>
    <x v="73"/>
    <x v="72"/>
    <s v="IN87"/>
    <n v="0"/>
    <n v="0"/>
    <n v="0"/>
    <n v="0"/>
    <n v="0"/>
    <n v="0"/>
    <n v="0"/>
    <n v="0"/>
    <n v="0"/>
    <n v="0"/>
    <n v="0"/>
    <m/>
    <s v=""/>
    <m/>
    <x v="28"/>
    <x v="4"/>
    <e v="#N/A"/>
    <e v="#N/A"/>
    <e v="#N/A"/>
    <e v="#N/A"/>
    <e v="#N/A"/>
    <e v="#N/A"/>
    <m/>
    <m/>
  </r>
  <r>
    <x v="73"/>
    <x v="72"/>
    <s v="IN88"/>
    <n v="0"/>
    <n v="0"/>
    <n v="0"/>
    <n v="0"/>
    <n v="0"/>
    <n v="0"/>
    <n v="0"/>
    <n v="0"/>
    <n v="0"/>
    <n v="0"/>
    <n v="0"/>
    <m/>
    <s v=""/>
    <m/>
    <x v="29"/>
    <x v="2"/>
    <e v="#N/A"/>
    <e v="#N/A"/>
    <e v="#N/A"/>
    <e v="#N/A"/>
    <e v="#N/A"/>
    <e v="#N/A"/>
    <m/>
    <m/>
  </r>
  <r>
    <x v="73"/>
    <x v="72"/>
    <s v="IN89"/>
    <n v="0"/>
    <n v="0"/>
    <n v="0"/>
    <n v="0"/>
    <n v="0"/>
    <n v="0"/>
    <n v="0"/>
    <n v="0"/>
    <n v="0"/>
    <n v="0"/>
    <n v="0"/>
    <m/>
    <s v=""/>
    <m/>
    <x v="30"/>
    <x v="4"/>
    <e v="#N/A"/>
    <e v="#N/A"/>
    <e v="#N/A"/>
    <e v="#N/A"/>
    <e v="#N/A"/>
    <e v="#N/A"/>
    <m/>
    <m/>
  </r>
  <r>
    <x v="73"/>
    <x v="72"/>
    <s v="IN90"/>
    <n v="0"/>
    <n v="0"/>
    <n v="0"/>
    <n v="0"/>
    <n v="0"/>
    <n v="0"/>
    <n v="0"/>
    <n v="0"/>
    <n v="0"/>
    <n v="0"/>
    <n v="0"/>
    <m/>
    <s v=""/>
    <m/>
    <x v="31"/>
    <x v="5"/>
    <e v="#N/A"/>
    <e v="#N/A"/>
    <e v="#N/A"/>
    <e v="#N/A"/>
    <e v="#N/A"/>
    <e v="#N/A"/>
    <m/>
    <m/>
  </r>
  <r>
    <x v="73"/>
    <x v="72"/>
    <s v="IN91"/>
    <n v="0"/>
    <n v="0"/>
    <n v="0"/>
    <n v="0"/>
    <n v="0"/>
    <n v="0"/>
    <n v="0"/>
    <n v="0"/>
    <n v="0"/>
    <n v="0"/>
    <n v="0"/>
    <m/>
    <s v=""/>
    <m/>
    <x v="32"/>
    <x v="3"/>
    <e v="#N/A"/>
    <e v="#N/A"/>
    <e v="#N/A"/>
    <e v="#N/A"/>
    <e v="#N/A"/>
    <e v="#N/A"/>
    <m/>
    <m/>
  </r>
  <r>
    <x v="73"/>
    <x v="72"/>
    <s v="IN92"/>
    <n v="0"/>
    <n v="0"/>
    <n v="0"/>
    <n v="0"/>
    <n v="0"/>
    <n v="0"/>
    <n v="0"/>
    <n v="0"/>
    <n v="0"/>
    <n v="0"/>
    <n v="0"/>
    <m/>
    <s v=""/>
    <m/>
    <x v="33"/>
    <x v="2"/>
    <e v="#N/A"/>
    <e v="#N/A"/>
    <e v="#N/A"/>
    <e v="#N/A"/>
    <e v="#N/A"/>
    <e v="#N/A"/>
    <m/>
    <m/>
  </r>
  <r>
    <x v="73"/>
    <x v="72"/>
    <s v="IN93"/>
    <n v="0"/>
    <n v="0"/>
    <n v="0"/>
    <n v="0"/>
    <n v="0"/>
    <n v="0"/>
    <n v="0"/>
    <n v="0"/>
    <n v="0"/>
    <n v="0"/>
    <n v="0"/>
    <m/>
    <s v=""/>
    <m/>
    <x v="34"/>
    <x v="2"/>
    <e v="#N/A"/>
    <e v="#N/A"/>
    <e v="#N/A"/>
    <e v="#N/A"/>
    <e v="#N/A"/>
    <e v="#N/A"/>
    <m/>
    <m/>
  </r>
  <r>
    <x v="73"/>
    <x v="72"/>
    <s v="IN94"/>
    <n v="0"/>
    <n v="0"/>
    <n v="0"/>
    <n v="0"/>
    <n v="0"/>
    <n v="0"/>
    <n v="0"/>
    <n v="0"/>
    <n v="0"/>
    <n v="0"/>
    <n v="0"/>
    <m/>
    <s v=""/>
    <m/>
    <x v="35"/>
    <x v="2"/>
    <e v="#N/A"/>
    <e v="#N/A"/>
    <e v="#N/A"/>
    <e v="#N/A"/>
    <e v="#N/A"/>
    <e v="#N/A"/>
    <m/>
    <m/>
  </r>
  <r>
    <x v="73"/>
    <x v="72"/>
    <s v="IN95"/>
    <n v="0"/>
    <n v="0"/>
    <n v="0"/>
    <n v="0"/>
    <n v="0"/>
    <n v="0"/>
    <n v="0"/>
    <n v="0"/>
    <n v="0"/>
    <n v="0"/>
    <n v="0"/>
    <m/>
    <s v=""/>
    <m/>
    <x v="36"/>
    <x v="7"/>
    <e v="#N/A"/>
    <e v="#N/A"/>
    <e v="#N/A"/>
    <e v="#N/A"/>
    <e v="#N/A"/>
    <e v="#N/A"/>
    <m/>
    <m/>
  </r>
  <r>
    <x v="73"/>
    <x v="72"/>
    <s v="IN97"/>
    <n v="0"/>
    <n v="0"/>
    <n v="0"/>
    <n v="0"/>
    <n v="0"/>
    <n v="0"/>
    <n v="0"/>
    <n v="0"/>
    <n v="0"/>
    <n v="0"/>
    <n v="0"/>
    <m/>
    <s v=""/>
    <m/>
    <x v="37"/>
    <x v="8"/>
    <e v="#N/A"/>
    <e v="#N/A"/>
    <e v="#N/A"/>
    <e v="#N/A"/>
    <e v="#N/A"/>
    <e v="#N/A"/>
    <m/>
    <m/>
  </r>
  <r>
    <x v="74"/>
    <x v="73"/>
    <s v="IN11"/>
    <n v="0"/>
    <n v="0"/>
    <n v="0"/>
    <n v="0"/>
    <n v="0"/>
    <n v="0"/>
    <n v="0"/>
    <n v="0"/>
    <n v="0"/>
    <n v="0"/>
    <n v="0"/>
    <m/>
    <s v=""/>
    <m/>
    <x v="38"/>
    <x v="0"/>
    <e v="#N/A"/>
    <e v="#N/A"/>
    <e v="#N/A"/>
    <e v="#N/A"/>
    <e v="#N/A"/>
    <e v="#N/A"/>
    <m/>
    <m/>
  </r>
  <r>
    <x v="74"/>
    <x v="73"/>
    <s v="IN60"/>
    <n v="0"/>
    <n v="34"/>
    <n v="0"/>
    <n v="45"/>
    <n v="35"/>
    <n v="0"/>
    <n v="16"/>
    <n v="16"/>
    <n v="60"/>
    <n v="9"/>
    <n v="-9"/>
    <m/>
    <n v="0.85"/>
    <m/>
    <x v="1"/>
    <x v="1"/>
    <e v="#N/A"/>
    <e v="#N/A"/>
    <e v="#N/A"/>
    <e v="#N/A"/>
    <e v="#N/A"/>
    <e v="#N/A"/>
    <m/>
    <m/>
  </r>
  <r>
    <x v="74"/>
    <x v="73"/>
    <s v="IN61"/>
    <n v="0"/>
    <n v="50"/>
    <n v="0"/>
    <n v="57"/>
    <n v="36"/>
    <n v="0"/>
    <n v="28"/>
    <n v="22"/>
    <n v="80"/>
    <n v="16"/>
    <n v="-16"/>
    <m/>
    <n v="0.8"/>
    <m/>
    <x v="2"/>
    <x v="2"/>
    <e v="#N/A"/>
    <e v="#N/A"/>
    <e v="#N/A"/>
    <e v="#N/A"/>
    <e v="#N/A"/>
    <e v="#N/A"/>
    <m/>
    <m/>
  </r>
  <r>
    <x v="74"/>
    <x v="73"/>
    <s v="IN62"/>
    <n v="0"/>
    <n v="0"/>
    <n v="40"/>
    <n v="15"/>
    <n v="22"/>
    <n v="0"/>
    <n v="16"/>
    <n v="56"/>
    <n v="20"/>
    <n v="-58"/>
    <n v="58"/>
    <m/>
    <n v="3.9"/>
    <m/>
    <x v="3"/>
    <x v="3"/>
    <e v="#N/A"/>
    <e v="#N/A"/>
    <e v="#N/A"/>
    <e v="#N/A"/>
    <e v="#N/A"/>
    <e v="#N/A"/>
    <m/>
    <m/>
  </r>
  <r>
    <x v="74"/>
    <x v="73"/>
    <s v="IN63"/>
    <n v="0"/>
    <n v="0"/>
    <n v="0"/>
    <n v="26"/>
    <n v="19"/>
    <n v="0"/>
    <n v="66"/>
    <n v="59"/>
    <n v="40"/>
    <n v="-45"/>
    <n v="45"/>
    <m/>
    <n v="2.125"/>
    <m/>
    <x v="4"/>
    <x v="4"/>
    <e v="#N/A"/>
    <e v="#N/A"/>
    <e v="#N/A"/>
    <e v="#N/A"/>
    <e v="#N/A"/>
    <e v="#N/A"/>
    <m/>
    <m/>
  </r>
  <r>
    <x v="74"/>
    <x v="73"/>
    <s v="IN64"/>
    <n v="0"/>
    <n v="45"/>
    <n v="0"/>
    <n v="39"/>
    <n v="22"/>
    <n v="0"/>
    <n v="39"/>
    <n v="36"/>
    <n v="65"/>
    <n v="4"/>
    <n v="-4"/>
    <m/>
    <n v="0.9384615384615385"/>
    <m/>
    <x v="5"/>
    <x v="4"/>
    <e v="#N/A"/>
    <e v="#N/A"/>
    <e v="#N/A"/>
    <e v="#N/A"/>
    <e v="#N/A"/>
    <e v="#N/A"/>
    <m/>
    <m/>
  </r>
  <r>
    <x v="74"/>
    <x v="73"/>
    <s v="IN65"/>
    <n v="0"/>
    <n v="10"/>
    <n v="0"/>
    <n v="16"/>
    <n v="12"/>
    <n v="0"/>
    <n v="12"/>
    <n v="12"/>
    <n v="23"/>
    <n v="-1"/>
    <n v="1"/>
    <m/>
    <n v="1.043478260869565"/>
    <m/>
    <x v="6"/>
    <x v="2"/>
    <e v="#N/A"/>
    <e v="#N/A"/>
    <e v="#N/A"/>
    <e v="#N/A"/>
    <e v="#N/A"/>
    <e v="#N/A"/>
    <m/>
    <m/>
  </r>
  <r>
    <x v="74"/>
    <x v="73"/>
    <s v="IN66"/>
    <n v="0"/>
    <n v="0"/>
    <n v="0"/>
    <n v="1"/>
    <n v="1"/>
    <n v="0"/>
    <n v="17"/>
    <n v="17"/>
    <n v="13"/>
    <n v="-5"/>
    <n v="5"/>
    <m/>
    <n v="1.384615384615385"/>
    <m/>
    <x v="7"/>
    <x v="3"/>
    <e v="#N/A"/>
    <e v="#N/A"/>
    <e v="#N/A"/>
    <e v="#N/A"/>
    <e v="#N/A"/>
    <e v="#N/A"/>
    <m/>
    <m/>
  </r>
  <r>
    <x v="74"/>
    <x v="73"/>
    <s v="IN67"/>
    <n v="0"/>
    <n v="0"/>
    <n v="0"/>
    <n v="4"/>
    <n v="2"/>
    <n v="0"/>
    <n v="21"/>
    <n v="19"/>
    <n v="6"/>
    <n v="-17"/>
    <n v="17"/>
    <m/>
    <n v="3.833333333333333"/>
    <m/>
    <x v="8"/>
    <x v="1"/>
    <e v="#N/A"/>
    <e v="#N/A"/>
    <e v="#N/A"/>
    <e v="#N/A"/>
    <e v="#N/A"/>
    <e v="#N/A"/>
    <m/>
    <m/>
  </r>
  <r>
    <x v="74"/>
    <x v="73"/>
    <s v="IN68"/>
    <n v="0"/>
    <n v="50"/>
    <n v="0"/>
    <n v="24"/>
    <n v="7"/>
    <n v="0"/>
    <n v="51"/>
    <n v="40"/>
    <n v="36"/>
    <n v="-22"/>
    <n v="22"/>
    <m/>
    <n v="1.611111111111111"/>
    <m/>
    <x v="9"/>
    <x v="1"/>
    <e v="#N/A"/>
    <e v="#N/A"/>
    <e v="#N/A"/>
    <e v="#N/A"/>
    <e v="#N/A"/>
    <e v="#N/A"/>
    <m/>
    <m/>
  </r>
  <r>
    <x v="74"/>
    <x v="73"/>
    <s v="IN69"/>
    <n v="0"/>
    <n v="72"/>
    <n v="0"/>
    <n v="29"/>
    <n v="27"/>
    <n v="0"/>
    <n v="50"/>
    <n v="45"/>
    <n v="70"/>
    <n v="-7"/>
    <n v="7"/>
    <m/>
    <n v="1.1"/>
    <m/>
    <x v="10"/>
    <x v="4"/>
    <e v="#N/A"/>
    <e v="#N/A"/>
    <e v="#N/A"/>
    <e v="#N/A"/>
    <e v="#N/A"/>
    <e v="#N/A"/>
    <m/>
    <m/>
  </r>
  <r>
    <x v="74"/>
    <x v="73"/>
    <s v="IN70"/>
    <n v="0"/>
    <n v="8"/>
    <n v="0"/>
    <n v="25"/>
    <n v="4"/>
    <n v="0"/>
    <n v="52"/>
    <n v="31"/>
    <n v="40"/>
    <n v="-16"/>
    <n v="16"/>
    <m/>
    <n v="1.4"/>
    <m/>
    <x v="11"/>
    <x v="4"/>
    <e v="#N/A"/>
    <e v="#N/A"/>
    <e v="#N/A"/>
    <e v="#N/A"/>
    <e v="#N/A"/>
    <e v="#N/A"/>
    <m/>
    <m/>
  </r>
  <r>
    <x v="74"/>
    <x v="73"/>
    <s v="IN71"/>
    <n v="0"/>
    <n v="108"/>
    <n v="0"/>
    <n v="62"/>
    <n v="75"/>
    <n v="0"/>
    <n v="81"/>
    <n v="72"/>
    <n v="180"/>
    <n v="24"/>
    <n v="-24"/>
    <m/>
    <n v="0.8666666666666667"/>
    <m/>
    <x v="12"/>
    <x v="4"/>
    <e v="#N/A"/>
    <e v="#N/A"/>
    <e v="#N/A"/>
    <e v="#N/A"/>
    <e v="#N/A"/>
    <e v="#N/A"/>
    <m/>
    <m/>
  </r>
  <r>
    <x v="74"/>
    <x v="73"/>
    <s v="IN72"/>
    <n v="0"/>
    <n v="0"/>
    <n v="0"/>
    <n v="0"/>
    <n v="0"/>
    <n v="0"/>
    <n v="12"/>
    <n v="12"/>
    <n v="5"/>
    <n v="-7"/>
    <n v="7"/>
    <m/>
    <n v="2.4"/>
    <m/>
    <x v="13"/>
    <x v="3"/>
    <e v="#N/A"/>
    <e v="#N/A"/>
    <e v="#N/A"/>
    <e v="#N/A"/>
    <e v="#N/A"/>
    <e v="#N/A"/>
    <m/>
    <m/>
  </r>
  <r>
    <x v="74"/>
    <x v="73"/>
    <s v="IN73"/>
    <n v="0"/>
    <n v="0"/>
    <n v="0"/>
    <n v="0"/>
    <n v="0"/>
    <n v="0"/>
    <n v="14"/>
    <n v="14"/>
    <n v="12"/>
    <n v="-2"/>
    <n v="2"/>
    <m/>
    <n v="1.166666666666667"/>
    <m/>
    <x v="14"/>
    <x v="3"/>
    <e v="#N/A"/>
    <e v="#N/A"/>
    <e v="#N/A"/>
    <e v="#N/A"/>
    <e v="#N/A"/>
    <e v="#N/A"/>
    <m/>
    <m/>
  </r>
  <r>
    <x v="74"/>
    <x v="73"/>
    <s v="IN74"/>
    <n v="0"/>
    <n v="0"/>
    <n v="0"/>
    <n v="0"/>
    <n v="0"/>
    <n v="0"/>
    <n v="0"/>
    <n v="0"/>
    <n v="0"/>
    <n v="0"/>
    <n v="0"/>
    <m/>
    <s v=""/>
    <m/>
    <x v="15"/>
    <x v="5"/>
    <e v="#N/A"/>
    <e v="#N/A"/>
    <e v="#N/A"/>
    <e v="#N/A"/>
    <e v="#N/A"/>
    <e v="#N/A"/>
    <m/>
    <m/>
  </r>
  <r>
    <x v="74"/>
    <x v="73"/>
    <s v="IN75"/>
    <n v="0"/>
    <n v="20"/>
    <n v="0"/>
    <n v="7"/>
    <n v="2"/>
    <n v="0"/>
    <n v="21"/>
    <n v="18"/>
    <n v="15"/>
    <n v="-8"/>
    <n v="8"/>
    <m/>
    <n v="1.533333333333333"/>
    <m/>
    <x v="16"/>
    <x v="2"/>
    <e v="#N/A"/>
    <e v="#N/A"/>
    <e v="#N/A"/>
    <e v="#N/A"/>
    <e v="#N/A"/>
    <e v="#N/A"/>
    <m/>
    <m/>
  </r>
  <r>
    <x v="74"/>
    <x v="73"/>
    <s v="IN76"/>
    <n v="0"/>
    <n v="22"/>
    <n v="0"/>
    <n v="15"/>
    <n v="10"/>
    <n v="0"/>
    <n v="18"/>
    <n v="17"/>
    <n v="25"/>
    <n v="-3"/>
    <n v="3"/>
    <m/>
    <n v="1.12"/>
    <m/>
    <x v="17"/>
    <x v="2"/>
    <e v="#N/A"/>
    <e v="#N/A"/>
    <e v="#N/A"/>
    <e v="#N/A"/>
    <e v="#N/A"/>
    <e v="#N/A"/>
    <m/>
    <m/>
  </r>
  <r>
    <x v="74"/>
    <x v="73"/>
    <s v="IN77"/>
    <n v="0"/>
    <n v="0"/>
    <n v="0"/>
    <n v="0"/>
    <n v="0"/>
    <n v="0"/>
    <n v="0"/>
    <n v="0"/>
    <n v="0"/>
    <n v="0"/>
    <n v="0"/>
    <m/>
    <s v=""/>
    <m/>
    <x v="18"/>
    <x v="1"/>
    <e v="#N/A"/>
    <e v="#N/A"/>
    <e v="#N/A"/>
    <e v="#N/A"/>
    <e v="#N/A"/>
    <e v="#N/A"/>
    <m/>
    <m/>
  </r>
  <r>
    <x v="74"/>
    <x v="73"/>
    <s v="IN78"/>
    <n v="0"/>
    <n v="0"/>
    <n v="0"/>
    <n v="11"/>
    <n v="11"/>
    <n v="0"/>
    <n v="19"/>
    <n v="19"/>
    <n v="30"/>
    <n v="0"/>
    <n v="0"/>
    <m/>
    <n v="1"/>
    <m/>
    <x v="19"/>
    <x v="2"/>
    <e v="#N/A"/>
    <e v="#N/A"/>
    <e v="#N/A"/>
    <e v="#N/A"/>
    <e v="#N/A"/>
    <e v="#N/A"/>
    <m/>
    <m/>
  </r>
  <r>
    <x v="74"/>
    <x v="73"/>
    <s v="IN79"/>
    <n v="0"/>
    <n v="0"/>
    <n v="0"/>
    <n v="2"/>
    <n v="2"/>
    <n v="0"/>
    <n v="1"/>
    <n v="1"/>
    <n v="4"/>
    <n v="1"/>
    <n v="-1"/>
    <m/>
    <n v="0.75"/>
    <m/>
    <x v="20"/>
    <x v="1"/>
    <e v="#N/A"/>
    <e v="#N/A"/>
    <e v="#N/A"/>
    <e v="#N/A"/>
    <e v="#N/A"/>
    <e v="#N/A"/>
    <m/>
    <m/>
  </r>
  <r>
    <x v="74"/>
    <x v="73"/>
    <s v="IN80"/>
    <n v="0"/>
    <n v="33"/>
    <n v="0"/>
    <n v="22"/>
    <n v="17"/>
    <n v="0"/>
    <n v="38"/>
    <n v="38"/>
    <n v="45"/>
    <n v="-10"/>
    <n v="10"/>
    <m/>
    <n v="1.222222222222222"/>
    <m/>
    <x v="21"/>
    <x v="2"/>
    <e v="#N/A"/>
    <e v="#N/A"/>
    <e v="#N/A"/>
    <e v="#N/A"/>
    <e v="#N/A"/>
    <e v="#N/A"/>
    <m/>
    <m/>
  </r>
  <r>
    <x v="74"/>
    <x v="73"/>
    <s v="IN81"/>
    <n v="0"/>
    <n v="112"/>
    <n v="0"/>
    <n v="85"/>
    <n v="73"/>
    <n v="0"/>
    <n v="91"/>
    <n v="84"/>
    <n v="90"/>
    <n v="-74"/>
    <n v="74"/>
    <m/>
    <n v="1.822222222222222"/>
    <m/>
    <x v="22"/>
    <x v="1"/>
    <e v="#N/A"/>
    <e v="#N/A"/>
    <e v="#N/A"/>
    <e v="#N/A"/>
    <e v="#N/A"/>
    <e v="#N/A"/>
    <m/>
    <m/>
  </r>
  <r>
    <x v="74"/>
    <x v="73"/>
    <s v="IN82"/>
    <n v="0"/>
    <n v="0"/>
    <n v="0"/>
    <n v="44"/>
    <n v="5"/>
    <n v="0"/>
    <n v="395"/>
    <n v="395"/>
    <n v="136"/>
    <n v="-264"/>
    <n v="264"/>
    <m/>
    <n v="2.941176470588236"/>
    <m/>
    <x v="23"/>
    <x v="6"/>
    <e v="#N/A"/>
    <e v="#N/A"/>
    <e v="#N/A"/>
    <e v="#N/A"/>
    <e v="#N/A"/>
    <e v="#N/A"/>
    <m/>
    <m/>
  </r>
  <r>
    <x v="74"/>
    <x v="73"/>
    <s v="IN83"/>
    <n v="0"/>
    <n v="0"/>
    <n v="0"/>
    <n v="2"/>
    <n v="2"/>
    <n v="0"/>
    <n v="3"/>
    <n v="3"/>
    <n v="8"/>
    <n v="3"/>
    <n v="-3"/>
    <m/>
    <n v="0.625"/>
    <m/>
    <x v="24"/>
    <x v="1"/>
    <e v="#N/A"/>
    <e v="#N/A"/>
    <e v="#N/A"/>
    <e v="#N/A"/>
    <e v="#N/A"/>
    <e v="#N/A"/>
    <m/>
    <m/>
  </r>
  <r>
    <x v="74"/>
    <x v="73"/>
    <s v="IN84"/>
    <n v="0"/>
    <n v="0"/>
    <n v="0"/>
    <n v="0"/>
    <n v="0"/>
    <n v="0"/>
    <n v="8"/>
    <n v="8"/>
    <n v="2"/>
    <n v="-6"/>
    <n v="6"/>
    <m/>
    <n v="4"/>
    <m/>
    <x v="25"/>
    <x v="1"/>
    <e v="#N/A"/>
    <e v="#N/A"/>
    <e v="#N/A"/>
    <e v="#N/A"/>
    <e v="#N/A"/>
    <e v="#N/A"/>
    <m/>
    <m/>
  </r>
  <r>
    <x v="74"/>
    <x v="73"/>
    <s v="IN85"/>
    <n v="0"/>
    <n v="0"/>
    <n v="0"/>
    <n v="0"/>
    <n v="0"/>
    <n v="0"/>
    <n v="0"/>
    <n v="0"/>
    <n v="0"/>
    <n v="0"/>
    <n v="0"/>
    <m/>
    <s v=""/>
    <m/>
    <x v="26"/>
    <x v="3"/>
    <e v="#N/A"/>
    <e v="#N/A"/>
    <e v="#N/A"/>
    <e v="#N/A"/>
    <e v="#N/A"/>
    <e v="#N/A"/>
    <m/>
    <m/>
  </r>
  <r>
    <x v="74"/>
    <x v="73"/>
    <s v="IN86"/>
    <n v="0"/>
    <n v="0"/>
    <n v="0"/>
    <n v="1"/>
    <n v="1"/>
    <n v="0"/>
    <n v="5"/>
    <n v="5"/>
    <n v="6"/>
    <n v="0"/>
    <n v="0"/>
    <m/>
    <n v="1"/>
    <m/>
    <x v="27"/>
    <x v="3"/>
    <e v="#N/A"/>
    <e v="#N/A"/>
    <e v="#N/A"/>
    <e v="#N/A"/>
    <e v="#N/A"/>
    <e v="#N/A"/>
    <m/>
    <m/>
  </r>
  <r>
    <x v="74"/>
    <x v="73"/>
    <s v="IN87"/>
    <n v="0"/>
    <n v="0"/>
    <n v="0"/>
    <n v="6"/>
    <n v="6"/>
    <n v="0"/>
    <n v="74"/>
    <n v="74"/>
    <n v="30"/>
    <n v="-50"/>
    <n v="50"/>
    <m/>
    <n v="2.666666666666667"/>
    <m/>
    <x v="28"/>
    <x v="4"/>
    <e v="#N/A"/>
    <e v="#N/A"/>
    <e v="#N/A"/>
    <e v="#N/A"/>
    <e v="#N/A"/>
    <e v="#N/A"/>
    <m/>
    <m/>
  </r>
  <r>
    <x v="74"/>
    <x v="73"/>
    <s v="IN88"/>
    <n v="0"/>
    <n v="2"/>
    <n v="0"/>
    <n v="1"/>
    <n v="2"/>
    <n v="0"/>
    <n v="2"/>
    <n v="2"/>
    <n v="0"/>
    <n v="-4"/>
    <n v="4"/>
    <m/>
    <s v=""/>
    <m/>
    <x v="29"/>
    <x v="2"/>
    <e v="#N/A"/>
    <e v="#N/A"/>
    <e v="#N/A"/>
    <e v="#N/A"/>
    <e v="#N/A"/>
    <e v="#N/A"/>
    <m/>
    <m/>
  </r>
  <r>
    <x v="74"/>
    <x v="73"/>
    <s v="IN89"/>
    <n v="0"/>
    <n v="0"/>
    <n v="0"/>
    <n v="5"/>
    <n v="5"/>
    <n v="0"/>
    <n v="14"/>
    <n v="14"/>
    <n v="15"/>
    <n v="-4"/>
    <n v="4"/>
    <m/>
    <n v="1.266666666666667"/>
    <m/>
    <x v="30"/>
    <x v="4"/>
    <e v="#N/A"/>
    <e v="#N/A"/>
    <e v="#N/A"/>
    <e v="#N/A"/>
    <e v="#N/A"/>
    <e v="#N/A"/>
    <m/>
    <m/>
  </r>
  <r>
    <x v="74"/>
    <x v="73"/>
    <s v="IN90"/>
    <n v="0"/>
    <n v="0"/>
    <n v="0"/>
    <n v="0"/>
    <n v="0"/>
    <n v="0"/>
    <n v="0"/>
    <n v="0"/>
    <n v="0"/>
    <n v="0"/>
    <n v="0"/>
    <m/>
    <s v=""/>
    <m/>
    <x v="31"/>
    <x v="5"/>
    <e v="#N/A"/>
    <e v="#N/A"/>
    <e v="#N/A"/>
    <e v="#N/A"/>
    <e v="#N/A"/>
    <e v="#N/A"/>
    <m/>
    <m/>
  </r>
  <r>
    <x v="74"/>
    <x v="73"/>
    <s v="IN91"/>
    <n v="0"/>
    <n v="0"/>
    <n v="0"/>
    <n v="0"/>
    <n v="0"/>
    <n v="0"/>
    <n v="0"/>
    <n v="0"/>
    <n v="0"/>
    <n v="0"/>
    <n v="0"/>
    <m/>
    <s v=""/>
    <m/>
    <x v="32"/>
    <x v="3"/>
    <e v="#N/A"/>
    <e v="#N/A"/>
    <e v="#N/A"/>
    <e v="#N/A"/>
    <e v="#N/A"/>
    <e v="#N/A"/>
    <m/>
    <m/>
  </r>
  <r>
    <x v="74"/>
    <x v="73"/>
    <s v="IN92"/>
    <n v="0"/>
    <n v="0"/>
    <n v="0"/>
    <n v="2"/>
    <n v="0"/>
    <n v="0"/>
    <n v="0"/>
    <n v="0"/>
    <n v="0"/>
    <n v="0"/>
    <n v="0"/>
    <m/>
    <s v=""/>
    <m/>
    <x v="33"/>
    <x v="2"/>
    <e v="#N/A"/>
    <e v="#N/A"/>
    <e v="#N/A"/>
    <e v="#N/A"/>
    <e v="#N/A"/>
    <e v="#N/A"/>
    <m/>
    <m/>
  </r>
  <r>
    <x v="74"/>
    <x v="73"/>
    <s v="IN93"/>
    <n v="0"/>
    <n v="0"/>
    <n v="0"/>
    <n v="0"/>
    <n v="0"/>
    <n v="0"/>
    <n v="3"/>
    <n v="3"/>
    <n v="0"/>
    <n v="-3"/>
    <n v="3"/>
    <m/>
    <s v=""/>
    <m/>
    <x v="34"/>
    <x v="2"/>
    <e v="#N/A"/>
    <e v="#N/A"/>
    <e v="#N/A"/>
    <e v="#N/A"/>
    <e v="#N/A"/>
    <e v="#N/A"/>
    <m/>
    <m/>
  </r>
  <r>
    <x v="74"/>
    <x v="73"/>
    <s v="IN94"/>
    <n v="0"/>
    <n v="3"/>
    <n v="0"/>
    <n v="2"/>
    <n v="1"/>
    <n v="0"/>
    <n v="2"/>
    <n v="2"/>
    <n v="0"/>
    <n v="-3"/>
    <n v="3"/>
    <m/>
    <s v=""/>
    <m/>
    <x v="35"/>
    <x v="2"/>
    <e v="#N/A"/>
    <e v="#N/A"/>
    <e v="#N/A"/>
    <e v="#N/A"/>
    <e v="#N/A"/>
    <e v="#N/A"/>
    <m/>
    <m/>
  </r>
  <r>
    <x v="74"/>
    <x v="73"/>
    <s v="IN95"/>
    <n v="0"/>
    <n v="100"/>
    <n v="0"/>
    <n v="0"/>
    <n v="0"/>
    <n v="0"/>
    <n v="405"/>
    <n v="405"/>
    <n v="0"/>
    <n v="-405"/>
    <n v="405"/>
    <m/>
    <s v=""/>
    <m/>
    <x v="36"/>
    <x v="7"/>
    <e v="#N/A"/>
    <e v="#N/A"/>
    <e v="#N/A"/>
    <e v="#N/A"/>
    <e v="#N/A"/>
    <e v="#N/A"/>
    <m/>
    <m/>
  </r>
  <r>
    <x v="74"/>
    <x v="73"/>
    <s v="IN97"/>
    <n v="0"/>
    <n v="300"/>
    <n v="0"/>
    <n v="0"/>
    <n v="0"/>
    <n v="150"/>
    <n v="351"/>
    <n v="351"/>
    <n v="0"/>
    <n v="-351"/>
    <n v="351"/>
    <m/>
    <s v=""/>
    <m/>
    <x v="37"/>
    <x v="8"/>
    <e v="#N/A"/>
    <e v="#N/A"/>
    <e v="#N/A"/>
    <e v="#N/A"/>
    <e v="#N/A"/>
    <e v="#N/A"/>
    <m/>
    <m/>
  </r>
  <r>
    <x v="75"/>
    <x v="74"/>
    <s v="IN11"/>
    <n v="0"/>
    <n v="0"/>
    <n v="0"/>
    <n v="0"/>
    <n v="0"/>
    <n v="0"/>
    <n v="0"/>
    <n v="0"/>
    <n v="0"/>
    <n v="0"/>
    <n v="0"/>
    <m/>
    <s v=""/>
    <m/>
    <x v="38"/>
    <x v="0"/>
    <e v="#N/A"/>
    <e v="#N/A"/>
    <e v="#N/A"/>
    <e v="#N/A"/>
    <e v="#N/A"/>
    <e v="#N/A"/>
    <m/>
    <m/>
  </r>
  <r>
    <x v="75"/>
    <x v="74"/>
    <s v="IN60"/>
    <n v="0"/>
    <n v="0"/>
    <n v="0"/>
    <n v="26"/>
    <n v="25"/>
    <n v="0"/>
    <n v="5"/>
    <n v="4"/>
    <n v="60"/>
    <n v="30"/>
    <n v="-30"/>
    <m/>
    <n v="0.5"/>
    <m/>
    <x v="1"/>
    <x v="1"/>
    <e v="#N/A"/>
    <e v="#N/A"/>
    <e v="#N/A"/>
    <e v="#N/A"/>
    <e v="#N/A"/>
    <e v="#N/A"/>
    <m/>
    <m/>
  </r>
  <r>
    <x v="75"/>
    <x v="74"/>
    <s v="IN61"/>
    <n v="0"/>
    <n v="0"/>
    <n v="0"/>
    <n v="83"/>
    <n v="57"/>
    <n v="0"/>
    <n v="23"/>
    <n v="17"/>
    <n v="80"/>
    <n v="0"/>
    <n v="0"/>
    <m/>
    <n v="1"/>
    <m/>
    <x v="2"/>
    <x v="2"/>
    <e v="#N/A"/>
    <e v="#N/A"/>
    <e v="#N/A"/>
    <e v="#N/A"/>
    <e v="#N/A"/>
    <e v="#N/A"/>
    <m/>
    <m/>
  </r>
  <r>
    <x v="75"/>
    <x v="74"/>
    <s v="IN62"/>
    <n v="0"/>
    <n v="100"/>
    <n v="0"/>
    <n v="16"/>
    <n v="17"/>
    <n v="0"/>
    <n v="97"/>
    <n v="90"/>
    <n v="20"/>
    <n v="-94"/>
    <n v="94"/>
    <m/>
    <n v="5.7"/>
    <m/>
    <x v="3"/>
    <x v="3"/>
    <e v="#N/A"/>
    <e v="#N/A"/>
    <e v="#N/A"/>
    <e v="#N/A"/>
    <e v="#N/A"/>
    <e v="#N/A"/>
    <m/>
    <m/>
  </r>
  <r>
    <x v="75"/>
    <x v="74"/>
    <s v="IN63"/>
    <n v="0"/>
    <n v="8"/>
    <n v="0"/>
    <n v="11"/>
    <n v="9"/>
    <n v="0"/>
    <n v="58"/>
    <n v="56"/>
    <n v="40"/>
    <n v="-27"/>
    <n v="27"/>
    <m/>
    <n v="1.675"/>
    <m/>
    <x v="4"/>
    <x v="4"/>
    <e v="#N/A"/>
    <e v="#N/A"/>
    <e v="#N/A"/>
    <e v="#N/A"/>
    <e v="#N/A"/>
    <e v="#N/A"/>
    <m/>
    <m/>
  </r>
  <r>
    <x v="75"/>
    <x v="74"/>
    <s v="IN64"/>
    <n v="0"/>
    <n v="70"/>
    <n v="0"/>
    <n v="139"/>
    <n v="66"/>
    <n v="0"/>
    <n v="18"/>
    <n v="13"/>
    <n v="50"/>
    <n v="-34"/>
    <n v="34"/>
    <m/>
    <n v="1.68"/>
    <m/>
    <x v="5"/>
    <x v="4"/>
    <e v="#N/A"/>
    <e v="#N/A"/>
    <e v="#N/A"/>
    <e v="#N/A"/>
    <e v="#N/A"/>
    <e v="#N/A"/>
    <m/>
    <m/>
  </r>
  <r>
    <x v="75"/>
    <x v="74"/>
    <s v="IN65"/>
    <n v="0"/>
    <n v="0"/>
    <n v="0"/>
    <n v="21"/>
    <n v="9"/>
    <n v="0"/>
    <n v="12"/>
    <n v="10"/>
    <n v="23"/>
    <n v="2"/>
    <n v="-2"/>
    <m/>
    <n v="0.9130434782608695"/>
    <m/>
    <x v="6"/>
    <x v="2"/>
    <e v="#N/A"/>
    <e v="#N/A"/>
    <e v="#N/A"/>
    <e v="#N/A"/>
    <e v="#N/A"/>
    <e v="#N/A"/>
    <m/>
    <m/>
  </r>
  <r>
    <x v="75"/>
    <x v="74"/>
    <s v="IN66"/>
    <n v="0"/>
    <n v="0"/>
    <n v="0"/>
    <n v="2"/>
    <n v="0"/>
    <n v="0"/>
    <n v="17"/>
    <n v="16"/>
    <n v="12"/>
    <n v="-5"/>
    <n v="5"/>
    <m/>
    <n v="1.416666666666667"/>
    <m/>
    <x v="7"/>
    <x v="3"/>
    <e v="#N/A"/>
    <e v="#N/A"/>
    <e v="#N/A"/>
    <e v="#N/A"/>
    <e v="#N/A"/>
    <e v="#N/A"/>
    <m/>
    <m/>
  </r>
  <r>
    <x v="75"/>
    <x v="74"/>
    <s v="IN67"/>
    <n v="0"/>
    <n v="10"/>
    <n v="0"/>
    <n v="11"/>
    <n v="5"/>
    <n v="0"/>
    <n v="10"/>
    <n v="6"/>
    <n v="6"/>
    <n v="-9"/>
    <n v="9"/>
    <m/>
    <n v="2.5"/>
    <m/>
    <x v="8"/>
    <x v="1"/>
    <e v="#N/A"/>
    <e v="#N/A"/>
    <e v="#N/A"/>
    <e v="#N/A"/>
    <e v="#N/A"/>
    <e v="#N/A"/>
    <m/>
    <m/>
  </r>
  <r>
    <x v="75"/>
    <x v="74"/>
    <s v="IN68"/>
    <n v="0"/>
    <n v="50"/>
    <n v="0"/>
    <n v="73"/>
    <n v="4"/>
    <n v="0"/>
    <n v="46"/>
    <n v="16"/>
    <n v="46"/>
    <n v="-4"/>
    <n v="4"/>
    <m/>
    <n v="1.08695652173913"/>
    <m/>
    <x v="9"/>
    <x v="1"/>
    <e v="#N/A"/>
    <e v="#N/A"/>
    <e v="#N/A"/>
    <e v="#N/A"/>
    <e v="#N/A"/>
    <e v="#N/A"/>
    <m/>
    <m/>
  </r>
  <r>
    <x v="75"/>
    <x v="74"/>
    <s v="IN69"/>
    <n v="0"/>
    <n v="99"/>
    <n v="0"/>
    <n v="20"/>
    <n v="21"/>
    <n v="0"/>
    <n v="97"/>
    <n v="93"/>
    <n v="70"/>
    <n v="-48"/>
    <n v="48"/>
    <m/>
    <n v="1.685714285714286"/>
    <m/>
    <x v="10"/>
    <x v="4"/>
    <e v="#N/A"/>
    <e v="#N/A"/>
    <e v="#N/A"/>
    <e v="#N/A"/>
    <e v="#N/A"/>
    <e v="#N/A"/>
    <m/>
    <m/>
  </r>
  <r>
    <x v="75"/>
    <x v="74"/>
    <s v="IN70"/>
    <n v="0"/>
    <n v="34"/>
    <n v="0"/>
    <n v="36"/>
    <n v="36"/>
    <n v="0"/>
    <n v="37"/>
    <n v="32"/>
    <n v="40"/>
    <n v="-33"/>
    <n v="33"/>
    <m/>
    <n v="1.825"/>
    <m/>
    <x v="11"/>
    <x v="4"/>
    <e v="#N/A"/>
    <e v="#N/A"/>
    <e v="#N/A"/>
    <e v="#N/A"/>
    <e v="#N/A"/>
    <e v="#N/A"/>
    <m/>
    <m/>
  </r>
  <r>
    <x v="75"/>
    <x v="74"/>
    <s v="IN71"/>
    <n v="0"/>
    <n v="207"/>
    <n v="0"/>
    <n v="52"/>
    <n v="55"/>
    <n v="0"/>
    <n v="221"/>
    <n v="213"/>
    <n v="160"/>
    <n v="-116"/>
    <n v="116"/>
    <m/>
    <n v="1.725"/>
    <m/>
    <x v="12"/>
    <x v="4"/>
    <e v="#N/A"/>
    <e v="#N/A"/>
    <e v="#N/A"/>
    <e v="#N/A"/>
    <e v="#N/A"/>
    <e v="#N/A"/>
    <m/>
    <m/>
  </r>
  <r>
    <x v="75"/>
    <x v="74"/>
    <s v="IN72"/>
    <n v="0"/>
    <n v="0"/>
    <n v="0"/>
    <n v="0"/>
    <n v="0"/>
    <n v="0"/>
    <n v="10"/>
    <n v="10"/>
    <n v="5"/>
    <n v="-5"/>
    <n v="5"/>
    <m/>
    <n v="2"/>
    <m/>
    <x v="13"/>
    <x v="3"/>
    <e v="#N/A"/>
    <e v="#N/A"/>
    <e v="#N/A"/>
    <e v="#N/A"/>
    <e v="#N/A"/>
    <e v="#N/A"/>
    <m/>
    <m/>
  </r>
  <r>
    <x v="75"/>
    <x v="74"/>
    <s v="IN73"/>
    <n v="0"/>
    <n v="0"/>
    <n v="0"/>
    <n v="0"/>
    <n v="0"/>
    <n v="0"/>
    <n v="13"/>
    <n v="13"/>
    <n v="12"/>
    <n v="-1"/>
    <n v="1"/>
    <m/>
    <n v="1.083333333333333"/>
    <m/>
    <x v="14"/>
    <x v="3"/>
    <e v="#N/A"/>
    <e v="#N/A"/>
    <e v="#N/A"/>
    <e v="#N/A"/>
    <e v="#N/A"/>
    <e v="#N/A"/>
    <m/>
    <m/>
  </r>
  <r>
    <x v="75"/>
    <x v="74"/>
    <s v="IN74"/>
    <n v="0"/>
    <n v="0"/>
    <n v="0"/>
    <n v="0"/>
    <n v="0"/>
    <n v="0"/>
    <n v="0"/>
    <n v="0"/>
    <n v="0"/>
    <n v="0"/>
    <n v="0"/>
    <m/>
    <s v=""/>
    <m/>
    <x v="15"/>
    <x v="5"/>
    <e v="#N/A"/>
    <e v="#N/A"/>
    <e v="#N/A"/>
    <e v="#N/A"/>
    <e v="#N/A"/>
    <e v="#N/A"/>
    <m/>
    <m/>
  </r>
  <r>
    <x v="75"/>
    <x v="74"/>
    <s v="IN75"/>
    <n v="0"/>
    <n v="0"/>
    <n v="0"/>
    <n v="16"/>
    <n v="10"/>
    <n v="0"/>
    <n v="0"/>
    <n v="1"/>
    <n v="15"/>
    <n v="5"/>
    <n v="-5"/>
    <m/>
    <n v="0.6666666666666666"/>
    <m/>
    <x v="16"/>
    <x v="2"/>
    <e v="#N/A"/>
    <e v="#N/A"/>
    <e v="#N/A"/>
    <e v="#N/A"/>
    <e v="#N/A"/>
    <e v="#N/A"/>
    <m/>
    <m/>
  </r>
  <r>
    <x v="75"/>
    <x v="74"/>
    <s v="IN76"/>
    <n v="0"/>
    <n v="3"/>
    <n v="0"/>
    <n v="32"/>
    <n v="22"/>
    <n v="0"/>
    <n v="13"/>
    <n v="11"/>
    <n v="25"/>
    <n v="-10"/>
    <n v="10"/>
    <m/>
    <n v="1.4"/>
    <m/>
    <x v="17"/>
    <x v="2"/>
    <e v="#N/A"/>
    <e v="#N/A"/>
    <e v="#N/A"/>
    <e v="#N/A"/>
    <e v="#N/A"/>
    <e v="#N/A"/>
    <m/>
    <m/>
  </r>
  <r>
    <x v="75"/>
    <x v="74"/>
    <s v="IN77"/>
    <n v="0"/>
    <n v="0"/>
    <n v="0"/>
    <n v="0"/>
    <n v="0"/>
    <n v="0"/>
    <n v="0"/>
    <n v="0"/>
    <n v="0"/>
    <n v="0"/>
    <n v="0"/>
    <m/>
    <s v=""/>
    <m/>
    <x v="18"/>
    <x v="1"/>
    <e v="#N/A"/>
    <e v="#N/A"/>
    <e v="#N/A"/>
    <e v="#N/A"/>
    <e v="#N/A"/>
    <e v="#N/A"/>
    <m/>
    <m/>
  </r>
  <r>
    <x v="75"/>
    <x v="74"/>
    <s v="IN78"/>
    <n v="0"/>
    <n v="0"/>
    <n v="0"/>
    <n v="18"/>
    <n v="17"/>
    <n v="0"/>
    <n v="12"/>
    <n v="11"/>
    <n v="28"/>
    <n v="-1"/>
    <n v="1"/>
    <m/>
    <n v="1.035714285714286"/>
    <m/>
    <x v="19"/>
    <x v="2"/>
    <e v="#N/A"/>
    <e v="#N/A"/>
    <e v="#N/A"/>
    <e v="#N/A"/>
    <e v="#N/A"/>
    <e v="#N/A"/>
    <m/>
    <m/>
  </r>
  <r>
    <x v="75"/>
    <x v="74"/>
    <s v="IN79"/>
    <n v="0"/>
    <n v="0"/>
    <n v="0"/>
    <n v="2"/>
    <n v="1"/>
    <n v="0"/>
    <n v="1"/>
    <n v="0"/>
    <n v="4"/>
    <n v="2"/>
    <n v="-2"/>
    <m/>
    <n v="0.5"/>
    <m/>
    <x v="20"/>
    <x v="1"/>
    <e v="#N/A"/>
    <e v="#N/A"/>
    <e v="#N/A"/>
    <e v="#N/A"/>
    <e v="#N/A"/>
    <e v="#N/A"/>
    <m/>
    <m/>
  </r>
  <r>
    <x v="75"/>
    <x v="74"/>
    <s v="IN80"/>
    <n v="0"/>
    <n v="3"/>
    <n v="0"/>
    <n v="23"/>
    <n v="18"/>
    <n v="0"/>
    <n v="29"/>
    <n v="29"/>
    <n v="40"/>
    <n v="-7"/>
    <n v="7"/>
    <m/>
    <n v="1.175"/>
    <m/>
    <x v="21"/>
    <x v="2"/>
    <e v="#N/A"/>
    <e v="#N/A"/>
    <e v="#N/A"/>
    <e v="#N/A"/>
    <e v="#N/A"/>
    <e v="#N/A"/>
    <m/>
    <m/>
  </r>
  <r>
    <x v="75"/>
    <x v="74"/>
    <s v="IN81"/>
    <n v="0"/>
    <n v="81"/>
    <n v="0"/>
    <n v="90"/>
    <n v="68"/>
    <n v="0"/>
    <n v="48"/>
    <n v="43"/>
    <n v="80"/>
    <n v="-36"/>
    <n v="36"/>
    <m/>
    <n v="1.45"/>
    <m/>
    <x v="22"/>
    <x v="1"/>
    <e v="#N/A"/>
    <e v="#N/A"/>
    <e v="#N/A"/>
    <e v="#N/A"/>
    <e v="#N/A"/>
    <e v="#N/A"/>
    <m/>
    <m/>
  </r>
  <r>
    <x v="75"/>
    <x v="74"/>
    <s v="IN82"/>
    <n v="0"/>
    <n v="2401"/>
    <n v="301"/>
    <n v="33"/>
    <n v="0"/>
    <n v="0"/>
    <n v="2580"/>
    <n v="2881"/>
    <n v="136"/>
    <n v="-2745"/>
    <n v="2745"/>
    <m/>
    <n v="21.18382352941176"/>
    <m/>
    <x v="23"/>
    <x v="6"/>
    <e v="#N/A"/>
    <e v="#N/A"/>
    <e v="#N/A"/>
    <e v="#N/A"/>
    <e v="#N/A"/>
    <e v="#N/A"/>
    <m/>
    <m/>
  </r>
  <r>
    <x v="75"/>
    <x v="74"/>
    <s v="IN83"/>
    <n v="0"/>
    <n v="0"/>
    <n v="0"/>
    <n v="14"/>
    <n v="12"/>
    <n v="0"/>
    <n v="3"/>
    <n v="3"/>
    <n v="8"/>
    <n v="-7"/>
    <n v="7"/>
    <m/>
    <n v="1.875"/>
    <m/>
    <x v="24"/>
    <x v="1"/>
    <e v="#N/A"/>
    <e v="#N/A"/>
    <e v="#N/A"/>
    <e v="#N/A"/>
    <e v="#N/A"/>
    <e v="#N/A"/>
    <m/>
    <m/>
  </r>
  <r>
    <x v="75"/>
    <x v="74"/>
    <s v="IN84"/>
    <n v="0"/>
    <n v="5"/>
    <n v="0"/>
    <n v="2"/>
    <n v="0"/>
    <n v="4"/>
    <n v="5"/>
    <n v="4"/>
    <n v="3"/>
    <n v="-2"/>
    <n v="2"/>
    <m/>
    <n v="1.666666666666667"/>
    <m/>
    <x v="25"/>
    <x v="1"/>
    <e v="#N/A"/>
    <e v="#N/A"/>
    <e v="#N/A"/>
    <e v="#N/A"/>
    <e v="#N/A"/>
    <e v="#N/A"/>
    <m/>
    <m/>
  </r>
  <r>
    <x v="75"/>
    <x v="74"/>
    <s v="IN85"/>
    <n v="0"/>
    <n v="0"/>
    <n v="0"/>
    <n v="0"/>
    <n v="0"/>
    <n v="0"/>
    <n v="1"/>
    <n v="1"/>
    <n v="0"/>
    <n v="-1"/>
    <n v="1"/>
    <m/>
    <s v=""/>
    <m/>
    <x v="26"/>
    <x v="3"/>
    <e v="#N/A"/>
    <e v="#N/A"/>
    <e v="#N/A"/>
    <e v="#N/A"/>
    <e v="#N/A"/>
    <e v="#N/A"/>
    <m/>
    <m/>
  </r>
  <r>
    <x v="75"/>
    <x v="74"/>
    <s v="IN86"/>
    <n v="0"/>
    <n v="0"/>
    <n v="0"/>
    <n v="1"/>
    <n v="0"/>
    <n v="0"/>
    <n v="2"/>
    <n v="2"/>
    <n v="6"/>
    <n v="4"/>
    <n v="-4"/>
    <m/>
    <n v="0.3333333333333333"/>
    <m/>
    <x v="27"/>
    <x v="3"/>
    <e v="#N/A"/>
    <e v="#N/A"/>
    <e v="#N/A"/>
    <e v="#N/A"/>
    <e v="#N/A"/>
    <e v="#N/A"/>
    <m/>
    <m/>
  </r>
  <r>
    <x v="75"/>
    <x v="74"/>
    <s v="IN87"/>
    <n v="0"/>
    <n v="0"/>
    <n v="0"/>
    <n v="4"/>
    <n v="4"/>
    <n v="0"/>
    <n v="41"/>
    <n v="41"/>
    <n v="30"/>
    <n v="-15"/>
    <n v="15"/>
    <m/>
    <n v="1.5"/>
    <m/>
    <x v="28"/>
    <x v="4"/>
    <e v="#N/A"/>
    <e v="#N/A"/>
    <e v="#N/A"/>
    <e v="#N/A"/>
    <e v="#N/A"/>
    <e v="#N/A"/>
    <m/>
    <m/>
  </r>
  <r>
    <x v="75"/>
    <x v="74"/>
    <s v="IN88"/>
    <n v="0"/>
    <n v="3"/>
    <n v="0"/>
    <n v="1"/>
    <n v="2"/>
    <n v="0"/>
    <n v="2"/>
    <n v="2"/>
    <n v="0"/>
    <n v="-4"/>
    <n v="4"/>
    <m/>
    <s v=""/>
    <m/>
    <x v="29"/>
    <x v="2"/>
    <e v="#N/A"/>
    <e v="#N/A"/>
    <e v="#N/A"/>
    <e v="#N/A"/>
    <e v="#N/A"/>
    <e v="#N/A"/>
    <m/>
    <m/>
  </r>
  <r>
    <x v="75"/>
    <x v="74"/>
    <s v="IN89"/>
    <n v="0"/>
    <n v="0"/>
    <n v="0"/>
    <n v="3"/>
    <n v="1"/>
    <n v="0"/>
    <n v="17"/>
    <n v="16"/>
    <n v="15"/>
    <n v="-3"/>
    <n v="3"/>
    <m/>
    <n v="1.2"/>
    <m/>
    <x v="30"/>
    <x v="4"/>
    <e v="#N/A"/>
    <e v="#N/A"/>
    <e v="#N/A"/>
    <e v="#N/A"/>
    <e v="#N/A"/>
    <e v="#N/A"/>
    <m/>
    <m/>
  </r>
  <r>
    <x v="75"/>
    <x v="74"/>
    <s v="IN90"/>
    <n v="0"/>
    <n v="0"/>
    <n v="0"/>
    <n v="0"/>
    <n v="0"/>
    <n v="0"/>
    <n v="0"/>
    <n v="0"/>
    <n v="0"/>
    <n v="0"/>
    <n v="0"/>
    <m/>
    <s v=""/>
    <m/>
    <x v="31"/>
    <x v="5"/>
    <e v="#N/A"/>
    <e v="#N/A"/>
    <e v="#N/A"/>
    <e v="#N/A"/>
    <e v="#N/A"/>
    <e v="#N/A"/>
    <m/>
    <m/>
  </r>
  <r>
    <x v="75"/>
    <x v="74"/>
    <s v="IN91"/>
    <n v="0"/>
    <n v="0"/>
    <n v="0"/>
    <n v="0"/>
    <n v="0"/>
    <n v="0"/>
    <n v="0"/>
    <n v="0"/>
    <n v="0"/>
    <n v="0"/>
    <n v="0"/>
    <m/>
    <s v=""/>
    <m/>
    <x v="32"/>
    <x v="3"/>
    <e v="#N/A"/>
    <e v="#N/A"/>
    <e v="#N/A"/>
    <e v="#N/A"/>
    <e v="#N/A"/>
    <e v="#N/A"/>
    <m/>
    <m/>
  </r>
  <r>
    <x v="75"/>
    <x v="74"/>
    <s v="IN92"/>
    <n v="0"/>
    <n v="0"/>
    <n v="0"/>
    <n v="1"/>
    <n v="0"/>
    <n v="0"/>
    <n v="0"/>
    <n v="0"/>
    <n v="0"/>
    <n v="0"/>
    <n v="0"/>
    <m/>
    <s v=""/>
    <m/>
    <x v="33"/>
    <x v="2"/>
    <e v="#N/A"/>
    <e v="#N/A"/>
    <e v="#N/A"/>
    <e v="#N/A"/>
    <e v="#N/A"/>
    <e v="#N/A"/>
    <m/>
    <m/>
  </r>
  <r>
    <x v="75"/>
    <x v="74"/>
    <s v="IN93"/>
    <n v="0"/>
    <n v="0"/>
    <n v="0"/>
    <n v="0"/>
    <n v="0"/>
    <n v="0"/>
    <n v="5"/>
    <n v="5"/>
    <n v="0"/>
    <n v="-5"/>
    <n v="5"/>
    <m/>
    <s v=""/>
    <m/>
    <x v="34"/>
    <x v="2"/>
    <e v="#N/A"/>
    <e v="#N/A"/>
    <e v="#N/A"/>
    <e v="#N/A"/>
    <e v="#N/A"/>
    <e v="#N/A"/>
    <m/>
    <m/>
  </r>
  <r>
    <x v="75"/>
    <x v="74"/>
    <s v="IN94"/>
    <n v="0"/>
    <n v="3"/>
    <n v="0"/>
    <n v="2"/>
    <n v="1"/>
    <n v="0"/>
    <n v="4"/>
    <n v="4"/>
    <n v="0"/>
    <n v="-5"/>
    <n v="5"/>
    <m/>
    <s v=""/>
    <m/>
    <x v="35"/>
    <x v="2"/>
    <e v="#N/A"/>
    <e v="#N/A"/>
    <e v="#N/A"/>
    <e v="#N/A"/>
    <e v="#N/A"/>
    <e v="#N/A"/>
    <m/>
    <m/>
  </r>
  <r>
    <x v="75"/>
    <x v="74"/>
    <s v="IN95"/>
    <n v="0"/>
    <n v="0"/>
    <n v="0"/>
    <n v="0"/>
    <n v="0"/>
    <n v="0"/>
    <n v="850"/>
    <n v="850"/>
    <n v="0"/>
    <n v="-850"/>
    <n v="850"/>
    <m/>
    <s v=""/>
    <m/>
    <x v="36"/>
    <x v="7"/>
    <e v="#N/A"/>
    <e v="#N/A"/>
    <e v="#N/A"/>
    <e v="#N/A"/>
    <e v="#N/A"/>
    <e v="#N/A"/>
    <m/>
    <m/>
  </r>
  <r>
    <x v="75"/>
    <x v="74"/>
    <s v="IN97"/>
    <n v="0"/>
    <n v="0"/>
    <n v="0"/>
    <n v="0"/>
    <n v="0"/>
    <n v="0"/>
    <n v="125"/>
    <n v="125"/>
    <n v="0"/>
    <n v="-125"/>
    <n v="125"/>
    <m/>
    <s v=""/>
    <m/>
    <x v="37"/>
    <x v="8"/>
    <e v="#N/A"/>
    <e v="#N/A"/>
    <e v="#N/A"/>
    <e v="#N/A"/>
    <e v="#N/A"/>
    <e v="#N/A"/>
    <m/>
    <m/>
  </r>
  <r>
    <x v="76"/>
    <x v="75"/>
    <s v="IN11"/>
    <n v="0"/>
    <n v="0"/>
    <n v="0"/>
    <n v="0"/>
    <n v="0"/>
    <n v="0"/>
    <n v="0"/>
    <n v="0"/>
    <n v="0"/>
    <n v="0"/>
    <n v="0"/>
    <m/>
    <s v=""/>
    <m/>
    <x v="38"/>
    <x v="0"/>
    <e v="#N/A"/>
    <e v="#N/A"/>
    <e v="#N/A"/>
    <e v="#N/A"/>
    <e v="#N/A"/>
    <e v="#N/A"/>
    <m/>
    <m/>
  </r>
  <r>
    <x v="76"/>
    <x v="75"/>
    <s v="IN60"/>
    <n v="0"/>
    <n v="0"/>
    <n v="0"/>
    <n v="87"/>
    <n v="0"/>
    <n v="0"/>
    <n v="0"/>
    <n v="2"/>
    <n v="72"/>
    <n v="72"/>
    <n v="-72"/>
    <m/>
    <n v="0"/>
    <m/>
    <x v="1"/>
    <x v="1"/>
    <e v="#N/A"/>
    <e v="#N/A"/>
    <e v="#N/A"/>
    <e v="#N/A"/>
    <e v="#N/A"/>
    <e v="#N/A"/>
    <m/>
    <m/>
  </r>
  <r>
    <x v="76"/>
    <x v="75"/>
    <s v="IN61"/>
    <n v="0"/>
    <n v="0"/>
    <n v="0"/>
    <n v="62"/>
    <n v="0"/>
    <n v="0"/>
    <n v="0"/>
    <n v="4"/>
    <n v="50"/>
    <n v="50"/>
    <n v="-50"/>
    <m/>
    <n v="0"/>
    <m/>
    <x v="2"/>
    <x v="2"/>
    <e v="#N/A"/>
    <e v="#N/A"/>
    <e v="#N/A"/>
    <e v="#N/A"/>
    <e v="#N/A"/>
    <e v="#N/A"/>
    <m/>
    <m/>
  </r>
  <r>
    <x v="76"/>
    <x v="75"/>
    <s v="IN62"/>
    <n v="0"/>
    <n v="0"/>
    <n v="0"/>
    <n v="54"/>
    <n v="10"/>
    <n v="0"/>
    <n v="3"/>
    <n v="3"/>
    <n v="10"/>
    <n v="-3"/>
    <n v="3"/>
    <m/>
    <n v="1.3"/>
    <m/>
    <x v="3"/>
    <x v="3"/>
    <e v="#N/A"/>
    <e v="#N/A"/>
    <e v="#N/A"/>
    <e v="#N/A"/>
    <e v="#N/A"/>
    <e v="#N/A"/>
    <m/>
    <m/>
  </r>
  <r>
    <x v="76"/>
    <x v="75"/>
    <s v="IN63"/>
    <n v="0"/>
    <n v="0"/>
    <n v="0"/>
    <n v="15"/>
    <n v="0"/>
    <n v="0"/>
    <n v="4"/>
    <n v="2"/>
    <n v="20"/>
    <n v="16"/>
    <n v="-16"/>
    <m/>
    <n v="0.2"/>
    <m/>
    <x v="4"/>
    <x v="4"/>
    <e v="#N/A"/>
    <e v="#N/A"/>
    <e v="#N/A"/>
    <e v="#N/A"/>
    <e v="#N/A"/>
    <e v="#N/A"/>
    <m/>
    <m/>
  </r>
  <r>
    <x v="76"/>
    <x v="75"/>
    <s v="IN64"/>
    <n v="0"/>
    <n v="0"/>
    <n v="0"/>
    <n v="93"/>
    <n v="25"/>
    <n v="0"/>
    <n v="6"/>
    <n v="18"/>
    <n v="40"/>
    <n v="9"/>
    <n v="-9"/>
    <m/>
    <n v="0.775"/>
    <m/>
    <x v="5"/>
    <x v="4"/>
    <e v="#N/A"/>
    <e v="#N/A"/>
    <e v="#N/A"/>
    <e v="#N/A"/>
    <e v="#N/A"/>
    <e v="#N/A"/>
    <m/>
    <m/>
  </r>
  <r>
    <x v="76"/>
    <x v="75"/>
    <s v="IN65"/>
    <n v="0"/>
    <n v="0"/>
    <n v="0"/>
    <n v="25"/>
    <n v="8"/>
    <n v="0"/>
    <n v="35"/>
    <n v="35"/>
    <n v="10"/>
    <n v="-33"/>
    <n v="33"/>
    <m/>
    <n v="4.3"/>
    <m/>
    <x v="6"/>
    <x v="2"/>
    <e v="#N/A"/>
    <e v="#N/A"/>
    <e v="#N/A"/>
    <e v="#N/A"/>
    <e v="#N/A"/>
    <e v="#N/A"/>
    <m/>
    <m/>
  </r>
  <r>
    <x v="76"/>
    <x v="75"/>
    <s v="IN66"/>
    <n v="0"/>
    <n v="0"/>
    <n v="0"/>
    <n v="2"/>
    <n v="1"/>
    <n v="0"/>
    <n v="91"/>
    <n v="90"/>
    <n v="0"/>
    <n v="-92"/>
    <n v="92"/>
    <m/>
    <s v=""/>
    <m/>
    <x v="7"/>
    <x v="3"/>
    <e v="#N/A"/>
    <e v="#N/A"/>
    <e v="#N/A"/>
    <e v="#N/A"/>
    <e v="#N/A"/>
    <e v="#N/A"/>
    <m/>
    <m/>
  </r>
  <r>
    <x v="76"/>
    <x v="75"/>
    <s v="IN67"/>
    <n v="0"/>
    <n v="0"/>
    <n v="0"/>
    <n v="5"/>
    <n v="0"/>
    <n v="0"/>
    <n v="6"/>
    <n v="5"/>
    <n v="10"/>
    <n v="4"/>
    <n v="-4"/>
    <m/>
    <n v="0.6"/>
    <m/>
    <x v="8"/>
    <x v="1"/>
    <e v="#N/A"/>
    <e v="#N/A"/>
    <e v="#N/A"/>
    <e v="#N/A"/>
    <e v="#N/A"/>
    <e v="#N/A"/>
    <m/>
    <m/>
  </r>
  <r>
    <x v="76"/>
    <x v="75"/>
    <s v="IN68"/>
    <n v="0"/>
    <n v="0"/>
    <n v="0"/>
    <n v="93"/>
    <n v="0"/>
    <n v="0"/>
    <n v="0"/>
    <n v="33"/>
    <n v="108"/>
    <n v="108"/>
    <n v="-108"/>
    <m/>
    <n v="0"/>
    <m/>
    <x v="9"/>
    <x v="1"/>
    <e v="#N/A"/>
    <e v="#N/A"/>
    <e v="#N/A"/>
    <e v="#N/A"/>
    <e v="#N/A"/>
    <e v="#N/A"/>
    <m/>
    <m/>
  </r>
  <r>
    <x v="76"/>
    <x v="75"/>
    <s v="IN69"/>
    <n v="0"/>
    <n v="0"/>
    <n v="0"/>
    <n v="59"/>
    <n v="24"/>
    <n v="0"/>
    <n v="40"/>
    <n v="39"/>
    <n v="40"/>
    <n v="-24"/>
    <n v="24"/>
    <m/>
    <n v="1.6"/>
    <m/>
    <x v="10"/>
    <x v="4"/>
    <e v="#N/A"/>
    <e v="#N/A"/>
    <e v="#N/A"/>
    <e v="#N/A"/>
    <e v="#N/A"/>
    <e v="#N/A"/>
    <m/>
    <m/>
  </r>
  <r>
    <x v="76"/>
    <x v="75"/>
    <s v="IN70"/>
    <n v="0"/>
    <n v="0"/>
    <n v="0"/>
    <n v="50"/>
    <n v="9"/>
    <n v="0"/>
    <n v="0"/>
    <n v="6"/>
    <n v="30"/>
    <n v="21"/>
    <n v="-21"/>
    <m/>
    <n v="0.3"/>
    <m/>
    <x v="11"/>
    <x v="4"/>
    <e v="#N/A"/>
    <e v="#N/A"/>
    <e v="#N/A"/>
    <e v="#N/A"/>
    <e v="#N/A"/>
    <e v="#N/A"/>
    <m/>
    <m/>
  </r>
  <r>
    <x v="76"/>
    <x v="75"/>
    <s v="IN71"/>
    <n v="0"/>
    <n v="0"/>
    <n v="0"/>
    <n v="145"/>
    <n v="76"/>
    <n v="0"/>
    <n v="0"/>
    <n v="18"/>
    <n v="100"/>
    <n v="24"/>
    <n v="-24"/>
    <m/>
    <n v="0.76"/>
    <m/>
    <x v="12"/>
    <x v="4"/>
    <e v="#N/A"/>
    <e v="#N/A"/>
    <e v="#N/A"/>
    <e v="#N/A"/>
    <e v="#N/A"/>
    <e v="#N/A"/>
    <m/>
    <m/>
  </r>
  <r>
    <x v="76"/>
    <x v="75"/>
    <s v="IN72"/>
    <n v="0"/>
    <n v="0"/>
    <n v="0"/>
    <n v="0"/>
    <n v="0"/>
    <n v="0"/>
    <n v="9"/>
    <n v="9"/>
    <n v="5"/>
    <n v="-4"/>
    <n v="4"/>
    <m/>
    <n v="1.8"/>
    <m/>
    <x v="13"/>
    <x v="3"/>
    <e v="#N/A"/>
    <e v="#N/A"/>
    <e v="#N/A"/>
    <e v="#N/A"/>
    <e v="#N/A"/>
    <e v="#N/A"/>
    <m/>
    <m/>
  </r>
  <r>
    <x v="76"/>
    <x v="75"/>
    <s v="IN73"/>
    <n v="0"/>
    <n v="0"/>
    <n v="0"/>
    <n v="0"/>
    <n v="0"/>
    <n v="0"/>
    <n v="1"/>
    <n v="1"/>
    <n v="0"/>
    <n v="-1"/>
    <n v="1"/>
    <m/>
    <s v=""/>
    <m/>
    <x v="14"/>
    <x v="3"/>
    <e v="#N/A"/>
    <e v="#N/A"/>
    <e v="#N/A"/>
    <e v="#N/A"/>
    <e v="#N/A"/>
    <e v="#N/A"/>
    <m/>
    <m/>
  </r>
  <r>
    <x v="76"/>
    <x v="75"/>
    <s v="IN74"/>
    <n v="0"/>
    <n v="0"/>
    <n v="0"/>
    <n v="0"/>
    <n v="0"/>
    <n v="0"/>
    <n v="0"/>
    <n v="0"/>
    <n v="0"/>
    <n v="0"/>
    <n v="0"/>
    <m/>
    <s v=""/>
    <m/>
    <x v="15"/>
    <x v="5"/>
    <e v="#N/A"/>
    <e v="#N/A"/>
    <e v="#N/A"/>
    <e v="#N/A"/>
    <e v="#N/A"/>
    <e v="#N/A"/>
    <m/>
    <m/>
  </r>
  <r>
    <x v="76"/>
    <x v="75"/>
    <s v="IN75"/>
    <n v="0"/>
    <n v="0"/>
    <n v="0"/>
    <n v="3"/>
    <n v="0"/>
    <n v="0"/>
    <n v="34"/>
    <n v="32"/>
    <n v="14"/>
    <n v="-20"/>
    <n v="20"/>
    <m/>
    <n v="2.428571428571428"/>
    <m/>
    <x v="16"/>
    <x v="2"/>
    <e v="#N/A"/>
    <e v="#N/A"/>
    <e v="#N/A"/>
    <e v="#N/A"/>
    <e v="#N/A"/>
    <e v="#N/A"/>
    <m/>
    <m/>
  </r>
  <r>
    <x v="76"/>
    <x v="75"/>
    <s v="IN76"/>
    <n v="0"/>
    <n v="0"/>
    <n v="0"/>
    <n v="15"/>
    <n v="1"/>
    <n v="0"/>
    <n v="0"/>
    <n v="4"/>
    <n v="20"/>
    <n v="19"/>
    <n v="-19"/>
    <m/>
    <n v="0.05"/>
    <m/>
    <x v="17"/>
    <x v="2"/>
    <e v="#N/A"/>
    <e v="#N/A"/>
    <e v="#N/A"/>
    <e v="#N/A"/>
    <e v="#N/A"/>
    <e v="#N/A"/>
    <m/>
    <m/>
  </r>
  <r>
    <x v="76"/>
    <x v="75"/>
    <s v="IN77"/>
    <n v="0"/>
    <n v="0"/>
    <n v="0"/>
    <n v="0"/>
    <n v="0"/>
    <n v="0"/>
    <n v="0"/>
    <n v="0"/>
    <n v="0"/>
    <n v="0"/>
    <n v="0"/>
    <m/>
    <s v=""/>
    <m/>
    <x v="18"/>
    <x v="1"/>
    <e v="#N/A"/>
    <e v="#N/A"/>
    <e v="#N/A"/>
    <e v="#N/A"/>
    <e v="#N/A"/>
    <e v="#N/A"/>
    <m/>
    <m/>
  </r>
  <r>
    <x v="76"/>
    <x v="75"/>
    <s v="IN78"/>
    <n v="0"/>
    <n v="0"/>
    <n v="0"/>
    <n v="15"/>
    <n v="0"/>
    <n v="0"/>
    <n v="1"/>
    <n v="1"/>
    <n v="25"/>
    <n v="24"/>
    <n v="-24"/>
    <m/>
    <n v="0.04"/>
    <m/>
    <x v="19"/>
    <x v="2"/>
    <e v="#N/A"/>
    <e v="#N/A"/>
    <e v="#N/A"/>
    <e v="#N/A"/>
    <e v="#N/A"/>
    <e v="#N/A"/>
    <m/>
    <m/>
  </r>
  <r>
    <x v="76"/>
    <x v="75"/>
    <s v="IN79"/>
    <n v="0"/>
    <n v="0"/>
    <n v="0"/>
    <n v="3"/>
    <n v="1"/>
    <n v="0"/>
    <n v="0"/>
    <n v="1"/>
    <n v="5"/>
    <n v="4"/>
    <n v="-4"/>
    <m/>
    <n v="0.2"/>
    <m/>
    <x v="20"/>
    <x v="1"/>
    <e v="#N/A"/>
    <e v="#N/A"/>
    <e v="#N/A"/>
    <e v="#N/A"/>
    <e v="#N/A"/>
    <e v="#N/A"/>
    <m/>
    <m/>
  </r>
  <r>
    <x v="76"/>
    <x v="75"/>
    <s v="IN80"/>
    <n v="0"/>
    <n v="0"/>
    <n v="0"/>
    <n v="37"/>
    <n v="0"/>
    <n v="0"/>
    <n v="12"/>
    <n v="15"/>
    <n v="30"/>
    <n v="18"/>
    <n v="-18"/>
    <m/>
    <n v="0.4"/>
    <m/>
    <x v="21"/>
    <x v="2"/>
    <e v="#N/A"/>
    <e v="#N/A"/>
    <e v="#N/A"/>
    <e v="#N/A"/>
    <e v="#N/A"/>
    <e v="#N/A"/>
    <m/>
    <m/>
  </r>
  <r>
    <x v="76"/>
    <x v="75"/>
    <s v="IN81"/>
    <n v="0"/>
    <n v="0"/>
    <n v="0"/>
    <n v="135"/>
    <n v="0"/>
    <n v="0"/>
    <n v="0"/>
    <n v="18"/>
    <n v="83"/>
    <n v="83"/>
    <n v="-83"/>
    <m/>
    <n v="0"/>
    <m/>
    <x v="22"/>
    <x v="1"/>
    <e v="#N/A"/>
    <e v="#N/A"/>
    <e v="#N/A"/>
    <e v="#N/A"/>
    <e v="#N/A"/>
    <e v="#N/A"/>
    <m/>
    <m/>
  </r>
  <r>
    <x v="76"/>
    <x v="75"/>
    <s v="IN82"/>
    <n v="0"/>
    <n v="0"/>
    <n v="0"/>
    <n v="0"/>
    <n v="0"/>
    <n v="0"/>
    <n v="22"/>
    <n v="22"/>
    <n v="550"/>
    <n v="528"/>
    <n v="-528"/>
    <m/>
    <n v="0.04"/>
    <m/>
    <x v="23"/>
    <x v="6"/>
    <e v="#N/A"/>
    <e v="#N/A"/>
    <e v="#N/A"/>
    <e v="#N/A"/>
    <e v="#N/A"/>
    <e v="#N/A"/>
    <m/>
    <m/>
  </r>
  <r>
    <x v="76"/>
    <x v="75"/>
    <s v="IN83"/>
    <n v="0"/>
    <n v="0"/>
    <n v="0"/>
    <n v="2"/>
    <n v="1"/>
    <n v="0"/>
    <n v="4"/>
    <n v="3"/>
    <n v="8"/>
    <n v="3"/>
    <n v="-3"/>
    <m/>
    <n v="0.625"/>
    <m/>
    <x v="24"/>
    <x v="1"/>
    <e v="#N/A"/>
    <e v="#N/A"/>
    <e v="#N/A"/>
    <e v="#N/A"/>
    <e v="#N/A"/>
    <e v="#N/A"/>
    <m/>
    <m/>
  </r>
  <r>
    <x v="76"/>
    <x v="75"/>
    <s v="IN84"/>
    <n v="0"/>
    <n v="0"/>
    <n v="0"/>
    <n v="0"/>
    <n v="0"/>
    <n v="0"/>
    <n v="0"/>
    <n v="0"/>
    <n v="4"/>
    <n v="4"/>
    <n v="-4"/>
    <m/>
    <n v="0"/>
    <m/>
    <x v="25"/>
    <x v="1"/>
    <e v="#N/A"/>
    <e v="#N/A"/>
    <e v="#N/A"/>
    <e v="#N/A"/>
    <e v="#N/A"/>
    <e v="#N/A"/>
    <m/>
    <m/>
  </r>
  <r>
    <x v="76"/>
    <x v="75"/>
    <s v="IN85"/>
    <n v="0"/>
    <n v="0"/>
    <n v="0"/>
    <n v="0"/>
    <n v="0"/>
    <n v="0"/>
    <n v="1"/>
    <n v="1"/>
    <n v="0"/>
    <n v="-1"/>
    <n v="1"/>
    <m/>
    <s v=""/>
    <m/>
    <x v="26"/>
    <x v="3"/>
    <e v="#N/A"/>
    <e v="#N/A"/>
    <e v="#N/A"/>
    <e v="#N/A"/>
    <e v="#N/A"/>
    <e v="#N/A"/>
    <m/>
    <m/>
  </r>
  <r>
    <x v="76"/>
    <x v="75"/>
    <s v="IN86"/>
    <n v="0"/>
    <n v="0"/>
    <n v="0"/>
    <n v="0"/>
    <n v="0"/>
    <n v="0"/>
    <n v="37"/>
    <n v="37"/>
    <n v="0"/>
    <n v="-37"/>
    <n v="37"/>
    <m/>
    <s v=""/>
    <m/>
    <x v="27"/>
    <x v="3"/>
    <e v="#N/A"/>
    <e v="#N/A"/>
    <e v="#N/A"/>
    <e v="#N/A"/>
    <e v="#N/A"/>
    <e v="#N/A"/>
    <m/>
    <m/>
  </r>
  <r>
    <x v="76"/>
    <x v="75"/>
    <s v="IN87"/>
    <n v="0"/>
    <n v="0"/>
    <n v="0"/>
    <n v="10"/>
    <n v="4"/>
    <n v="0"/>
    <n v="0"/>
    <n v="1"/>
    <n v="20"/>
    <n v="16"/>
    <n v="-16"/>
    <m/>
    <n v="0.2"/>
    <m/>
    <x v="28"/>
    <x v="4"/>
    <e v="#N/A"/>
    <e v="#N/A"/>
    <e v="#N/A"/>
    <e v="#N/A"/>
    <e v="#N/A"/>
    <e v="#N/A"/>
    <m/>
    <m/>
  </r>
  <r>
    <x v="76"/>
    <x v="75"/>
    <s v="IN88"/>
    <n v="0"/>
    <n v="0"/>
    <n v="0"/>
    <n v="1"/>
    <n v="1"/>
    <n v="0"/>
    <n v="0"/>
    <n v="0"/>
    <n v="0"/>
    <n v="-1"/>
    <n v="1"/>
    <m/>
    <s v=""/>
    <m/>
    <x v="29"/>
    <x v="2"/>
    <e v="#N/A"/>
    <e v="#N/A"/>
    <e v="#N/A"/>
    <e v="#N/A"/>
    <e v="#N/A"/>
    <e v="#N/A"/>
    <m/>
    <m/>
  </r>
  <r>
    <x v="76"/>
    <x v="75"/>
    <s v="IN89"/>
    <n v="0"/>
    <n v="0"/>
    <n v="0"/>
    <n v="7"/>
    <n v="0"/>
    <n v="0"/>
    <n v="0"/>
    <n v="7"/>
    <n v="10"/>
    <n v="10"/>
    <n v="-10"/>
    <m/>
    <n v="0"/>
    <m/>
    <x v="30"/>
    <x v="4"/>
    <e v="#N/A"/>
    <e v="#N/A"/>
    <e v="#N/A"/>
    <e v="#N/A"/>
    <e v="#N/A"/>
    <e v="#N/A"/>
    <m/>
    <m/>
  </r>
  <r>
    <x v="76"/>
    <x v="75"/>
    <s v="IN90"/>
    <n v="0"/>
    <n v="0"/>
    <n v="0"/>
    <n v="0"/>
    <n v="0"/>
    <n v="0"/>
    <n v="0"/>
    <n v="0"/>
    <n v="0"/>
    <n v="0"/>
    <n v="0"/>
    <m/>
    <s v=""/>
    <m/>
    <x v="31"/>
    <x v="5"/>
    <e v="#N/A"/>
    <e v="#N/A"/>
    <e v="#N/A"/>
    <e v="#N/A"/>
    <e v="#N/A"/>
    <e v="#N/A"/>
    <m/>
    <m/>
  </r>
  <r>
    <x v="76"/>
    <x v="75"/>
    <s v="IN91"/>
    <n v="0"/>
    <n v="0"/>
    <n v="0"/>
    <n v="0"/>
    <n v="0"/>
    <n v="0"/>
    <n v="0"/>
    <n v="0"/>
    <n v="0"/>
    <n v="0"/>
    <n v="0"/>
    <m/>
    <s v=""/>
    <m/>
    <x v="32"/>
    <x v="3"/>
    <e v="#N/A"/>
    <e v="#N/A"/>
    <e v="#N/A"/>
    <e v="#N/A"/>
    <e v="#N/A"/>
    <e v="#N/A"/>
    <m/>
    <m/>
  </r>
  <r>
    <x v="76"/>
    <x v="75"/>
    <s v="IN92"/>
    <n v="0"/>
    <n v="0"/>
    <n v="0"/>
    <n v="1"/>
    <n v="0"/>
    <n v="0"/>
    <n v="0"/>
    <n v="0"/>
    <n v="0"/>
    <n v="0"/>
    <n v="0"/>
    <m/>
    <s v=""/>
    <m/>
    <x v="33"/>
    <x v="2"/>
    <e v="#N/A"/>
    <e v="#N/A"/>
    <e v="#N/A"/>
    <e v="#N/A"/>
    <e v="#N/A"/>
    <e v="#N/A"/>
    <m/>
    <m/>
  </r>
  <r>
    <x v="76"/>
    <x v="75"/>
    <s v="IN93"/>
    <n v="0"/>
    <n v="0"/>
    <n v="0"/>
    <n v="0"/>
    <n v="0"/>
    <n v="0"/>
    <n v="8"/>
    <n v="8"/>
    <n v="0"/>
    <n v="-8"/>
    <n v="8"/>
    <m/>
    <s v=""/>
    <m/>
    <x v="34"/>
    <x v="2"/>
    <e v="#N/A"/>
    <e v="#N/A"/>
    <e v="#N/A"/>
    <e v="#N/A"/>
    <e v="#N/A"/>
    <e v="#N/A"/>
    <m/>
    <m/>
  </r>
  <r>
    <x v="76"/>
    <x v="75"/>
    <s v="IN94"/>
    <n v="0"/>
    <n v="0"/>
    <n v="0"/>
    <n v="0"/>
    <n v="0"/>
    <n v="0"/>
    <n v="4"/>
    <n v="4"/>
    <n v="0"/>
    <n v="-4"/>
    <n v="4"/>
    <m/>
    <s v=""/>
    <m/>
    <x v="35"/>
    <x v="2"/>
    <e v="#N/A"/>
    <e v="#N/A"/>
    <e v="#N/A"/>
    <e v="#N/A"/>
    <e v="#N/A"/>
    <e v="#N/A"/>
    <m/>
    <m/>
  </r>
  <r>
    <x v="76"/>
    <x v="75"/>
    <s v="IN95"/>
    <n v="0"/>
    <n v="0"/>
    <n v="0"/>
    <n v="0"/>
    <n v="0"/>
    <n v="0"/>
    <n v="0"/>
    <n v="0"/>
    <n v="0"/>
    <n v="0"/>
    <n v="0"/>
    <m/>
    <s v=""/>
    <m/>
    <x v="36"/>
    <x v="7"/>
    <e v="#N/A"/>
    <e v="#N/A"/>
    <e v="#N/A"/>
    <e v="#N/A"/>
    <e v="#N/A"/>
    <e v="#N/A"/>
    <m/>
    <m/>
  </r>
  <r>
    <x v="76"/>
    <x v="75"/>
    <s v="IN97"/>
    <n v="0"/>
    <n v="0"/>
    <n v="0"/>
    <n v="0"/>
    <n v="0"/>
    <n v="0"/>
    <n v="0"/>
    <n v="0"/>
    <n v="0"/>
    <n v="0"/>
    <n v="0"/>
    <m/>
    <s v=""/>
    <m/>
    <x v="37"/>
    <x v="8"/>
    <e v="#N/A"/>
    <e v="#N/A"/>
    <e v="#N/A"/>
    <e v="#N/A"/>
    <e v="#N/A"/>
    <e v="#N/A"/>
    <m/>
    <m/>
  </r>
  <r>
    <x v="77"/>
    <x v="76"/>
    <s v="IN11"/>
    <n v="0"/>
    <n v="0"/>
    <n v="0"/>
    <n v="0"/>
    <n v="0"/>
    <n v="0"/>
    <n v="0"/>
    <n v="0"/>
    <n v="0"/>
    <n v="0"/>
    <n v="0"/>
    <m/>
    <s v=""/>
    <m/>
    <x v="38"/>
    <x v="0"/>
    <e v="#N/A"/>
    <e v="#N/A"/>
    <e v="#N/A"/>
    <e v="#N/A"/>
    <e v="#N/A"/>
    <e v="#N/A"/>
    <m/>
    <m/>
  </r>
  <r>
    <x v="77"/>
    <x v="76"/>
    <s v="IN60"/>
    <n v="0"/>
    <n v="80"/>
    <n v="0"/>
    <n v="100"/>
    <n v="76"/>
    <n v="0"/>
    <n v="32"/>
    <n v="24"/>
    <n v="88"/>
    <n v="-20"/>
    <n v="20"/>
    <m/>
    <n v="1.227272727272727"/>
    <m/>
    <x v="1"/>
    <x v="1"/>
    <e v="#N/A"/>
    <e v="#N/A"/>
    <e v="#N/A"/>
    <e v="#N/A"/>
    <e v="#N/A"/>
    <e v="#N/A"/>
    <m/>
    <m/>
  </r>
  <r>
    <x v="77"/>
    <x v="76"/>
    <s v="IN61"/>
    <n v="0"/>
    <n v="0"/>
    <n v="0"/>
    <n v="148"/>
    <n v="48"/>
    <n v="0"/>
    <n v="32"/>
    <n v="16"/>
    <n v="90"/>
    <n v="10"/>
    <n v="-10"/>
    <m/>
    <n v="0.8888888888888888"/>
    <m/>
    <x v="2"/>
    <x v="2"/>
    <e v="#N/A"/>
    <e v="#N/A"/>
    <e v="#N/A"/>
    <e v="#N/A"/>
    <e v="#N/A"/>
    <e v="#N/A"/>
    <m/>
    <m/>
  </r>
  <r>
    <x v="77"/>
    <x v="76"/>
    <s v="IN62"/>
    <n v="0"/>
    <n v="100"/>
    <n v="0"/>
    <n v="150"/>
    <n v="124"/>
    <n v="0"/>
    <n v="88"/>
    <n v="72"/>
    <n v="155"/>
    <n v="-57"/>
    <n v="57"/>
    <m/>
    <n v="1.367741935483871"/>
    <m/>
    <x v="3"/>
    <x v="3"/>
    <e v="#N/A"/>
    <e v="#N/A"/>
    <e v="#N/A"/>
    <e v="#N/A"/>
    <e v="#N/A"/>
    <e v="#N/A"/>
    <m/>
    <m/>
  </r>
  <r>
    <x v="77"/>
    <x v="76"/>
    <s v="IN63"/>
    <n v="0"/>
    <n v="100"/>
    <n v="100"/>
    <n v="200"/>
    <n v="0"/>
    <n v="0"/>
    <n v="100"/>
    <n v="88"/>
    <n v="140"/>
    <n v="-60"/>
    <n v="60"/>
    <m/>
    <n v="1.428571428571429"/>
    <m/>
    <x v="4"/>
    <x v="4"/>
    <e v="#N/A"/>
    <e v="#N/A"/>
    <e v="#N/A"/>
    <e v="#N/A"/>
    <e v="#N/A"/>
    <e v="#N/A"/>
    <m/>
    <m/>
  </r>
  <r>
    <x v="77"/>
    <x v="76"/>
    <s v="IN64"/>
    <n v="0"/>
    <n v="0"/>
    <n v="0"/>
    <n v="132"/>
    <n v="112"/>
    <n v="0"/>
    <n v="181"/>
    <n v="161"/>
    <n v="286"/>
    <n v="-7"/>
    <n v="7"/>
    <m/>
    <n v="1.024475524475524"/>
    <m/>
    <x v="5"/>
    <x v="4"/>
    <e v="#N/A"/>
    <e v="#N/A"/>
    <e v="#N/A"/>
    <e v="#N/A"/>
    <e v="#N/A"/>
    <e v="#N/A"/>
    <m/>
    <m/>
  </r>
  <r>
    <x v="77"/>
    <x v="76"/>
    <s v="IN65"/>
    <n v="0"/>
    <n v="20"/>
    <n v="0"/>
    <n v="24"/>
    <n v="16"/>
    <n v="0"/>
    <n v="20"/>
    <n v="20"/>
    <n v="56"/>
    <n v="20"/>
    <n v="-20"/>
    <m/>
    <n v="0.6428571428571429"/>
    <m/>
    <x v="6"/>
    <x v="2"/>
    <e v="#N/A"/>
    <e v="#N/A"/>
    <e v="#N/A"/>
    <e v="#N/A"/>
    <e v="#N/A"/>
    <e v="#N/A"/>
    <m/>
    <m/>
  </r>
  <r>
    <x v="77"/>
    <x v="76"/>
    <s v="IN66"/>
    <n v="0"/>
    <n v="20"/>
    <n v="0"/>
    <n v="20"/>
    <n v="20"/>
    <n v="0"/>
    <n v="0"/>
    <n v="0"/>
    <n v="20"/>
    <n v="0"/>
    <n v="0"/>
    <m/>
    <n v="1"/>
    <m/>
    <x v="7"/>
    <x v="3"/>
    <e v="#N/A"/>
    <e v="#N/A"/>
    <e v="#N/A"/>
    <e v="#N/A"/>
    <e v="#N/A"/>
    <e v="#N/A"/>
    <m/>
    <m/>
  </r>
  <r>
    <x v="77"/>
    <x v="76"/>
    <s v="IN67"/>
    <n v="0"/>
    <n v="40"/>
    <n v="0"/>
    <n v="56"/>
    <n v="12"/>
    <n v="0"/>
    <n v="44"/>
    <n v="24"/>
    <n v="35"/>
    <n v="-21"/>
    <n v="21"/>
    <m/>
    <n v="1.6"/>
    <m/>
    <x v="8"/>
    <x v="1"/>
    <e v="#N/A"/>
    <e v="#N/A"/>
    <e v="#N/A"/>
    <e v="#N/A"/>
    <e v="#N/A"/>
    <e v="#N/A"/>
    <m/>
    <m/>
  </r>
  <r>
    <x v="77"/>
    <x v="76"/>
    <s v="IN68"/>
    <n v="0"/>
    <n v="44"/>
    <n v="0"/>
    <n v="148"/>
    <n v="72"/>
    <n v="0"/>
    <n v="52"/>
    <n v="36"/>
    <n v="181"/>
    <n v="57"/>
    <n v="-57"/>
    <m/>
    <n v="0.6850828729281768"/>
    <m/>
    <x v="9"/>
    <x v="1"/>
    <e v="#N/A"/>
    <e v="#N/A"/>
    <e v="#N/A"/>
    <e v="#N/A"/>
    <e v="#N/A"/>
    <e v="#N/A"/>
    <m/>
    <m/>
  </r>
  <r>
    <x v="77"/>
    <x v="76"/>
    <s v="IN69"/>
    <n v="0"/>
    <n v="144"/>
    <n v="0"/>
    <n v="296"/>
    <n v="80"/>
    <n v="0"/>
    <n v="64"/>
    <n v="28"/>
    <n v="92"/>
    <n v="-52"/>
    <n v="52"/>
    <m/>
    <n v="1.565217391304348"/>
    <m/>
    <x v="10"/>
    <x v="4"/>
    <e v="#N/A"/>
    <e v="#N/A"/>
    <e v="#N/A"/>
    <e v="#N/A"/>
    <e v="#N/A"/>
    <e v="#N/A"/>
    <m/>
    <m/>
  </r>
  <r>
    <x v="77"/>
    <x v="76"/>
    <s v="IN70"/>
    <n v="0"/>
    <n v="80"/>
    <n v="0"/>
    <n v="292"/>
    <n v="60"/>
    <n v="0"/>
    <n v="28"/>
    <n v="24"/>
    <n v="74"/>
    <n v="-14"/>
    <n v="14"/>
    <m/>
    <n v="1.189189189189189"/>
    <m/>
    <x v="11"/>
    <x v="4"/>
    <e v="#N/A"/>
    <e v="#N/A"/>
    <e v="#N/A"/>
    <e v="#N/A"/>
    <e v="#N/A"/>
    <e v="#N/A"/>
    <m/>
    <m/>
  </r>
  <r>
    <x v="77"/>
    <x v="76"/>
    <s v="IN71"/>
    <n v="0"/>
    <n v="0"/>
    <n v="0"/>
    <n v="160"/>
    <n v="100"/>
    <n v="0"/>
    <n v="148"/>
    <n v="120"/>
    <n v="166"/>
    <n v="-82"/>
    <n v="82"/>
    <m/>
    <n v="1.493975903614458"/>
    <m/>
    <x v="12"/>
    <x v="4"/>
    <e v="#N/A"/>
    <e v="#N/A"/>
    <e v="#N/A"/>
    <e v="#N/A"/>
    <e v="#N/A"/>
    <e v="#N/A"/>
    <m/>
    <m/>
  </r>
  <r>
    <x v="77"/>
    <x v="76"/>
    <s v="IN72"/>
    <n v="0"/>
    <n v="32"/>
    <n v="8"/>
    <n v="32"/>
    <n v="8"/>
    <n v="0"/>
    <n v="24"/>
    <n v="32"/>
    <n v="29"/>
    <n v="-11"/>
    <n v="11"/>
    <m/>
    <n v="1.379310344827586"/>
    <m/>
    <x v="13"/>
    <x v="3"/>
    <e v="#N/A"/>
    <e v="#N/A"/>
    <e v="#N/A"/>
    <e v="#N/A"/>
    <e v="#N/A"/>
    <e v="#N/A"/>
    <m/>
    <m/>
  </r>
  <r>
    <x v="77"/>
    <x v="76"/>
    <s v="IN73"/>
    <n v="0"/>
    <n v="0"/>
    <n v="0"/>
    <n v="0"/>
    <n v="0"/>
    <n v="0"/>
    <n v="0"/>
    <n v="0"/>
    <n v="12"/>
    <n v="12"/>
    <n v="-12"/>
    <m/>
    <n v="0"/>
    <m/>
    <x v="14"/>
    <x v="3"/>
    <e v="#N/A"/>
    <e v="#N/A"/>
    <e v="#N/A"/>
    <e v="#N/A"/>
    <e v="#N/A"/>
    <e v="#N/A"/>
    <m/>
    <m/>
  </r>
  <r>
    <x v="77"/>
    <x v="76"/>
    <s v="IN74"/>
    <n v="0"/>
    <n v="0"/>
    <n v="0"/>
    <n v="0"/>
    <n v="0"/>
    <n v="0"/>
    <n v="60"/>
    <n v="60"/>
    <n v="0"/>
    <n v="-60"/>
    <n v="60"/>
    <m/>
    <s v=""/>
    <m/>
    <x v="15"/>
    <x v="5"/>
    <e v="#N/A"/>
    <e v="#N/A"/>
    <e v="#N/A"/>
    <e v="#N/A"/>
    <e v="#N/A"/>
    <e v="#N/A"/>
    <m/>
    <m/>
  </r>
  <r>
    <x v="77"/>
    <x v="76"/>
    <s v="IN75"/>
    <n v="0"/>
    <n v="40"/>
    <n v="0"/>
    <n v="64"/>
    <n v="24"/>
    <n v="0"/>
    <n v="32"/>
    <n v="16"/>
    <n v="76"/>
    <n v="20"/>
    <n v="-20"/>
    <m/>
    <n v="0.7368421052631579"/>
    <m/>
    <x v="16"/>
    <x v="2"/>
    <e v="#N/A"/>
    <e v="#N/A"/>
    <e v="#N/A"/>
    <e v="#N/A"/>
    <e v="#N/A"/>
    <e v="#N/A"/>
    <m/>
    <m/>
  </r>
  <r>
    <x v="77"/>
    <x v="76"/>
    <s v="IN76"/>
    <n v="0"/>
    <n v="120"/>
    <n v="0"/>
    <n v="84"/>
    <n v="44"/>
    <n v="60"/>
    <n v="80"/>
    <n v="72"/>
    <n v="98"/>
    <n v="-26"/>
    <n v="26"/>
    <m/>
    <n v="1.26530612244898"/>
    <m/>
    <x v="17"/>
    <x v="2"/>
    <e v="#N/A"/>
    <e v="#N/A"/>
    <e v="#N/A"/>
    <e v="#N/A"/>
    <e v="#N/A"/>
    <e v="#N/A"/>
    <m/>
    <m/>
  </r>
  <r>
    <x v="77"/>
    <x v="76"/>
    <s v="IN77"/>
    <n v="0"/>
    <n v="0"/>
    <n v="0"/>
    <n v="0"/>
    <n v="0"/>
    <n v="0"/>
    <n v="0"/>
    <n v="0"/>
    <n v="0"/>
    <n v="0"/>
    <n v="0"/>
    <m/>
    <s v=""/>
    <m/>
    <x v="18"/>
    <x v="1"/>
    <e v="#N/A"/>
    <e v="#N/A"/>
    <e v="#N/A"/>
    <e v="#N/A"/>
    <e v="#N/A"/>
    <e v="#N/A"/>
    <m/>
    <m/>
  </r>
  <r>
    <x v="77"/>
    <x v="76"/>
    <s v="IN78"/>
    <n v="0"/>
    <n v="0"/>
    <n v="0"/>
    <n v="56"/>
    <n v="44"/>
    <n v="0"/>
    <n v="76"/>
    <n v="72"/>
    <n v="149"/>
    <n v="29"/>
    <n v="-29"/>
    <m/>
    <n v="0.8053691275167785"/>
    <m/>
    <x v="19"/>
    <x v="2"/>
    <e v="#N/A"/>
    <e v="#N/A"/>
    <e v="#N/A"/>
    <e v="#N/A"/>
    <e v="#N/A"/>
    <e v="#N/A"/>
    <m/>
    <m/>
  </r>
  <r>
    <x v="77"/>
    <x v="76"/>
    <s v="IN79"/>
    <n v="0"/>
    <n v="20"/>
    <n v="0"/>
    <n v="16"/>
    <n v="16"/>
    <n v="0"/>
    <n v="4"/>
    <n v="4"/>
    <n v="13"/>
    <n v="-7"/>
    <n v="7"/>
    <m/>
    <n v="1.538461538461539"/>
    <m/>
    <x v="20"/>
    <x v="1"/>
    <e v="#N/A"/>
    <e v="#N/A"/>
    <e v="#N/A"/>
    <e v="#N/A"/>
    <e v="#N/A"/>
    <e v="#N/A"/>
    <m/>
    <m/>
  </r>
  <r>
    <x v="77"/>
    <x v="76"/>
    <s v="IN80"/>
    <n v="0"/>
    <n v="120"/>
    <n v="0"/>
    <n v="140"/>
    <n v="60"/>
    <n v="0"/>
    <n v="56"/>
    <n v="56"/>
    <n v="152"/>
    <n v="36"/>
    <n v="-36"/>
    <m/>
    <n v="0.7631578947368421"/>
    <m/>
    <x v="21"/>
    <x v="2"/>
    <e v="#N/A"/>
    <e v="#N/A"/>
    <e v="#N/A"/>
    <e v="#N/A"/>
    <e v="#N/A"/>
    <e v="#N/A"/>
    <m/>
    <m/>
  </r>
  <r>
    <x v="77"/>
    <x v="76"/>
    <s v="IN81"/>
    <n v="0"/>
    <n v="384"/>
    <n v="0"/>
    <n v="128"/>
    <n v="84"/>
    <n v="0"/>
    <n v="388"/>
    <n v="368"/>
    <n v="275"/>
    <n v="-197"/>
    <n v="197"/>
    <m/>
    <n v="1.716363636363636"/>
    <m/>
    <x v="22"/>
    <x v="1"/>
    <e v="#N/A"/>
    <e v="#N/A"/>
    <e v="#N/A"/>
    <e v="#N/A"/>
    <e v="#N/A"/>
    <e v="#N/A"/>
    <m/>
    <m/>
  </r>
  <r>
    <x v="77"/>
    <x v="76"/>
    <s v="IN82"/>
    <n v="0"/>
    <n v="0"/>
    <n v="0"/>
    <n v="544"/>
    <n v="268"/>
    <n v="0"/>
    <n v="684"/>
    <n v="684"/>
    <n v="585"/>
    <n v="-367"/>
    <n v="367"/>
    <m/>
    <n v="1.627350427350427"/>
    <m/>
    <x v="23"/>
    <x v="6"/>
    <e v="#N/A"/>
    <e v="#N/A"/>
    <e v="#N/A"/>
    <e v="#N/A"/>
    <e v="#N/A"/>
    <e v="#N/A"/>
    <m/>
    <m/>
  </r>
  <r>
    <x v="77"/>
    <x v="76"/>
    <s v="IN83"/>
    <n v="0"/>
    <n v="0"/>
    <n v="0"/>
    <n v="4"/>
    <n v="4"/>
    <n v="0"/>
    <n v="60"/>
    <n v="60"/>
    <n v="66"/>
    <n v="2"/>
    <n v="-2"/>
    <m/>
    <n v="0.9696969696969697"/>
    <m/>
    <x v="24"/>
    <x v="1"/>
    <e v="#N/A"/>
    <e v="#N/A"/>
    <e v="#N/A"/>
    <e v="#N/A"/>
    <e v="#N/A"/>
    <e v="#N/A"/>
    <m/>
    <m/>
  </r>
  <r>
    <x v="77"/>
    <x v="76"/>
    <s v="IN84"/>
    <n v="0"/>
    <n v="20"/>
    <n v="0"/>
    <n v="44"/>
    <n v="4"/>
    <n v="0"/>
    <n v="16"/>
    <n v="4"/>
    <n v="8"/>
    <n v="-12"/>
    <n v="12"/>
    <m/>
    <n v="2.5"/>
    <m/>
    <x v="25"/>
    <x v="1"/>
    <e v="#N/A"/>
    <e v="#N/A"/>
    <e v="#N/A"/>
    <e v="#N/A"/>
    <e v="#N/A"/>
    <e v="#N/A"/>
    <m/>
    <m/>
  </r>
  <r>
    <x v="77"/>
    <x v="76"/>
    <s v="IN85"/>
    <n v="0"/>
    <n v="0"/>
    <n v="0"/>
    <n v="0"/>
    <n v="0"/>
    <n v="0"/>
    <n v="0"/>
    <n v="0"/>
    <n v="0"/>
    <n v="0"/>
    <n v="0"/>
    <m/>
    <s v=""/>
    <m/>
    <x v="26"/>
    <x v="3"/>
    <e v="#N/A"/>
    <e v="#N/A"/>
    <e v="#N/A"/>
    <e v="#N/A"/>
    <e v="#N/A"/>
    <e v="#N/A"/>
    <m/>
    <m/>
  </r>
  <r>
    <x v="77"/>
    <x v="76"/>
    <s v="IN86"/>
    <n v="0"/>
    <n v="40"/>
    <n v="0"/>
    <n v="4"/>
    <n v="0"/>
    <n v="40"/>
    <n v="40"/>
    <n v="40"/>
    <n v="36"/>
    <n v="-4"/>
    <n v="4"/>
    <m/>
    <n v="1.111111111111111"/>
    <m/>
    <x v="27"/>
    <x v="3"/>
    <e v="#N/A"/>
    <e v="#N/A"/>
    <e v="#N/A"/>
    <e v="#N/A"/>
    <e v="#N/A"/>
    <e v="#N/A"/>
    <m/>
    <m/>
  </r>
  <r>
    <x v="77"/>
    <x v="76"/>
    <s v="IN87"/>
    <n v="0"/>
    <n v="0"/>
    <n v="0"/>
    <n v="28"/>
    <n v="20"/>
    <n v="0"/>
    <n v="48"/>
    <n v="44"/>
    <n v="30"/>
    <n v="-38"/>
    <n v="38"/>
    <m/>
    <n v="2.266666666666667"/>
    <m/>
    <x v="28"/>
    <x v="4"/>
    <e v="#N/A"/>
    <e v="#N/A"/>
    <e v="#N/A"/>
    <e v="#N/A"/>
    <e v="#N/A"/>
    <e v="#N/A"/>
    <m/>
    <m/>
  </r>
  <r>
    <x v="77"/>
    <x v="76"/>
    <s v="IN88"/>
    <n v="0"/>
    <n v="16"/>
    <n v="0"/>
    <n v="20"/>
    <n v="8"/>
    <n v="0"/>
    <n v="8"/>
    <n v="4"/>
    <n v="0"/>
    <n v="-16"/>
    <n v="16"/>
    <m/>
    <s v=""/>
    <m/>
    <x v="29"/>
    <x v="2"/>
    <e v="#N/A"/>
    <e v="#N/A"/>
    <e v="#N/A"/>
    <e v="#N/A"/>
    <e v="#N/A"/>
    <e v="#N/A"/>
    <m/>
    <m/>
  </r>
  <r>
    <x v="77"/>
    <x v="76"/>
    <s v="IN89"/>
    <n v="0"/>
    <n v="48"/>
    <n v="0"/>
    <n v="36"/>
    <n v="36"/>
    <n v="0"/>
    <n v="12"/>
    <n v="12"/>
    <n v="25"/>
    <n v="-23"/>
    <n v="23"/>
    <m/>
    <n v="1.92"/>
    <m/>
    <x v="30"/>
    <x v="4"/>
    <e v="#N/A"/>
    <e v="#N/A"/>
    <e v="#N/A"/>
    <e v="#N/A"/>
    <e v="#N/A"/>
    <e v="#N/A"/>
    <m/>
    <m/>
  </r>
  <r>
    <x v="77"/>
    <x v="76"/>
    <s v="IN90"/>
    <n v="0"/>
    <n v="0"/>
    <n v="0"/>
    <n v="0"/>
    <n v="0"/>
    <n v="0"/>
    <n v="40"/>
    <n v="40"/>
    <n v="120"/>
    <n v="80"/>
    <n v="-80"/>
    <m/>
    <n v="0.3333333333333333"/>
    <m/>
    <x v="31"/>
    <x v="5"/>
    <e v="#N/A"/>
    <e v="#N/A"/>
    <e v="#N/A"/>
    <e v="#N/A"/>
    <e v="#N/A"/>
    <e v="#N/A"/>
    <m/>
    <m/>
  </r>
  <r>
    <x v="77"/>
    <x v="76"/>
    <s v="IN91"/>
    <n v="0"/>
    <n v="0"/>
    <n v="0"/>
    <n v="0"/>
    <n v="0"/>
    <n v="0"/>
    <n v="0"/>
    <n v="0"/>
    <n v="0"/>
    <n v="0"/>
    <n v="0"/>
    <m/>
    <s v=""/>
    <m/>
    <x v="32"/>
    <x v="3"/>
    <e v="#N/A"/>
    <e v="#N/A"/>
    <e v="#N/A"/>
    <e v="#N/A"/>
    <e v="#N/A"/>
    <e v="#N/A"/>
    <m/>
    <m/>
  </r>
  <r>
    <x v="77"/>
    <x v="76"/>
    <s v="IN92"/>
    <n v="0"/>
    <n v="20"/>
    <n v="0"/>
    <n v="80"/>
    <n v="12"/>
    <n v="0"/>
    <n v="8"/>
    <n v="8"/>
    <n v="0"/>
    <n v="-20"/>
    <n v="20"/>
    <m/>
    <s v=""/>
    <m/>
    <x v="33"/>
    <x v="2"/>
    <e v="#N/A"/>
    <e v="#N/A"/>
    <e v="#N/A"/>
    <e v="#N/A"/>
    <e v="#N/A"/>
    <e v="#N/A"/>
    <m/>
    <m/>
  </r>
  <r>
    <x v="77"/>
    <x v="76"/>
    <s v="IN93"/>
    <n v="0"/>
    <n v="0"/>
    <n v="0"/>
    <n v="8"/>
    <n v="0"/>
    <n v="0"/>
    <n v="0"/>
    <n v="0"/>
    <n v="0"/>
    <n v="0"/>
    <n v="0"/>
    <m/>
    <s v=""/>
    <m/>
    <x v="34"/>
    <x v="2"/>
    <e v="#N/A"/>
    <e v="#N/A"/>
    <e v="#N/A"/>
    <e v="#N/A"/>
    <e v="#N/A"/>
    <e v="#N/A"/>
    <m/>
    <m/>
  </r>
  <r>
    <x v="77"/>
    <x v="76"/>
    <s v="IN94"/>
    <n v="0"/>
    <n v="0"/>
    <n v="0"/>
    <n v="8"/>
    <n v="0"/>
    <n v="0"/>
    <n v="8"/>
    <n v="8"/>
    <n v="0"/>
    <n v="-8"/>
    <n v="8"/>
    <m/>
    <s v=""/>
    <m/>
    <x v="35"/>
    <x v="2"/>
    <e v="#N/A"/>
    <e v="#N/A"/>
    <e v="#N/A"/>
    <e v="#N/A"/>
    <e v="#N/A"/>
    <e v="#N/A"/>
    <m/>
    <m/>
  </r>
  <r>
    <x v="77"/>
    <x v="76"/>
    <s v="IN95"/>
    <n v="0"/>
    <n v="0"/>
    <n v="0"/>
    <n v="0"/>
    <n v="0"/>
    <n v="0"/>
    <n v="208"/>
    <n v="208"/>
    <n v="0"/>
    <n v="-208"/>
    <n v="208"/>
    <m/>
    <s v=""/>
    <m/>
    <x v="36"/>
    <x v="7"/>
    <e v="#N/A"/>
    <e v="#N/A"/>
    <e v="#N/A"/>
    <e v="#N/A"/>
    <e v="#N/A"/>
    <e v="#N/A"/>
    <m/>
    <m/>
  </r>
  <r>
    <x v="77"/>
    <x v="76"/>
    <s v="IN97"/>
    <n v="0"/>
    <n v="500"/>
    <n v="0"/>
    <n v="0"/>
    <n v="0"/>
    <n v="0"/>
    <n v="108"/>
    <n v="108"/>
    <n v="0"/>
    <n v="-108"/>
    <n v="108"/>
    <m/>
    <s v=""/>
    <m/>
    <x v="37"/>
    <x v="8"/>
    <e v="#N/A"/>
    <e v="#N/A"/>
    <e v="#N/A"/>
    <e v="#N/A"/>
    <e v="#N/A"/>
    <e v="#N/A"/>
    <m/>
    <m/>
  </r>
  <r>
    <x v="78"/>
    <x v="77"/>
    <s v="IN11"/>
    <n v="0"/>
    <n v="0"/>
    <n v="0"/>
    <n v="0"/>
    <n v="0"/>
    <n v="0"/>
    <n v="0"/>
    <n v="0"/>
    <n v="0"/>
    <n v="0"/>
    <n v="0"/>
    <m/>
    <s v=""/>
    <m/>
    <x v="38"/>
    <x v="0"/>
    <e v="#N/A"/>
    <e v="#N/A"/>
    <e v="#N/A"/>
    <e v="#N/A"/>
    <e v="#N/A"/>
    <e v="#N/A"/>
    <m/>
    <m/>
  </r>
  <r>
    <x v="78"/>
    <x v="77"/>
    <s v="IN60"/>
    <n v="0"/>
    <n v="105"/>
    <n v="0"/>
    <n v="108"/>
    <n v="88"/>
    <n v="0"/>
    <n v="61"/>
    <n v="53"/>
    <n v="156"/>
    <n v="7"/>
    <n v="-7"/>
    <m/>
    <n v="0.9551282051282052"/>
    <m/>
    <x v="1"/>
    <x v="1"/>
    <e v="#N/A"/>
    <e v="#N/A"/>
    <e v="#N/A"/>
    <e v="#N/A"/>
    <e v="#N/A"/>
    <e v="#N/A"/>
    <m/>
    <m/>
  </r>
  <r>
    <x v="78"/>
    <x v="77"/>
    <s v="IN61"/>
    <n v="0"/>
    <n v="100"/>
    <n v="0"/>
    <n v="88"/>
    <n v="76"/>
    <n v="0"/>
    <n v="124"/>
    <n v="112"/>
    <n v="200"/>
    <n v="0"/>
    <n v="0"/>
    <m/>
    <n v="1"/>
    <m/>
    <x v="2"/>
    <x v="2"/>
    <e v="#N/A"/>
    <e v="#N/A"/>
    <e v="#N/A"/>
    <e v="#N/A"/>
    <e v="#N/A"/>
    <e v="#N/A"/>
    <m/>
    <m/>
  </r>
  <r>
    <x v="78"/>
    <x v="77"/>
    <s v="IN62"/>
    <n v="0"/>
    <n v="120"/>
    <n v="0"/>
    <n v="68"/>
    <n v="60"/>
    <n v="0"/>
    <n v="136"/>
    <n v="136"/>
    <n v="75"/>
    <n v="-121"/>
    <n v="121"/>
    <m/>
    <n v="2.613333333333333"/>
    <m/>
    <x v="3"/>
    <x v="3"/>
    <e v="#N/A"/>
    <e v="#N/A"/>
    <e v="#N/A"/>
    <e v="#N/A"/>
    <e v="#N/A"/>
    <e v="#N/A"/>
    <m/>
    <m/>
  </r>
  <r>
    <x v="78"/>
    <x v="77"/>
    <s v="IN63"/>
    <n v="0"/>
    <n v="0"/>
    <n v="0"/>
    <n v="184"/>
    <n v="156"/>
    <n v="0"/>
    <n v="20"/>
    <n v="4"/>
    <n v="110"/>
    <n v="-66"/>
    <n v="66"/>
    <m/>
    <n v="1.6"/>
    <m/>
    <x v="4"/>
    <x v="4"/>
    <e v="#N/A"/>
    <e v="#N/A"/>
    <e v="#N/A"/>
    <e v="#N/A"/>
    <e v="#N/A"/>
    <e v="#N/A"/>
    <m/>
    <m/>
  </r>
  <r>
    <x v="78"/>
    <x v="77"/>
    <s v="IN64"/>
    <n v="0"/>
    <n v="36"/>
    <n v="132"/>
    <n v="120"/>
    <n v="84"/>
    <n v="0"/>
    <n v="21"/>
    <n v="144"/>
    <n v="200"/>
    <n v="-37"/>
    <n v="37"/>
    <m/>
    <n v="1.185"/>
    <m/>
    <x v="5"/>
    <x v="4"/>
    <e v="#N/A"/>
    <e v="#N/A"/>
    <e v="#N/A"/>
    <e v="#N/A"/>
    <e v="#N/A"/>
    <e v="#N/A"/>
    <m/>
    <m/>
  </r>
  <r>
    <x v="78"/>
    <x v="77"/>
    <s v="IN65"/>
    <n v="0"/>
    <n v="40"/>
    <n v="0"/>
    <n v="40"/>
    <n v="28"/>
    <n v="0"/>
    <n v="40"/>
    <n v="40"/>
    <n v="60"/>
    <n v="-8"/>
    <n v="8"/>
    <m/>
    <n v="1.133333333333333"/>
    <m/>
    <x v="6"/>
    <x v="2"/>
    <e v="#N/A"/>
    <e v="#N/A"/>
    <e v="#N/A"/>
    <e v="#N/A"/>
    <e v="#N/A"/>
    <e v="#N/A"/>
    <m/>
    <m/>
  </r>
  <r>
    <x v="78"/>
    <x v="77"/>
    <s v="IN66"/>
    <n v="0"/>
    <n v="0"/>
    <n v="0"/>
    <n v="4"/>
    <n v="4"/>
    <n v="0"/>
    <n v="12"/>
    <n v="12"/>
    <n v="15"/>
    <n v="-1"/>
    <n v="1"/>
    <m/>
    <n v="1.066666666666667"/>
    <m/>
    <x v="7"/>
    <x v="3"/>
    <e v="#N/A"/>
    <e v="#N/A"/>
    <e v="#N/A"/>
    <e v="#N/A"/>
    <e v="#N/A"/>
    <e v="#N/A"/>
    <m/>
    <m/>
  </r>
  <r>
    <x v="78"/>
    <x v="77"/>
    <s v="IN67"/>
    <n v="0"/>
    <n v="40"/>
    <n v="0"/>
    <n v="60"/>
    <n v="24"/>
    <n v="0"/>
    <n v="16"/>
    <n v="0"/>
    <n v="40"/>
    <n v="0"/>
    <n v="0"/>
    <m/>
    <n v="1"/>
    <m/>
    <x v="8"/>
    <x v="1"/>
    <e v="#N/A"/>
    <e v="#N/A"/>
    <e v="#N/A"/>
    <e v="#N/A"/>
    <e v="#N/A"/>
    <e v="#N/A"/>
    <m/>
    <m/>
  </r>
  <r>
    <x v="78"/>
    <x v="77"/>
    <s v="IN68"/>
    <n v="0"/>
    <n v="280"/>
    <n v="0"/>
    <n v="124"/>
    <n v="100"/>
    <n v="0"/>
    <n v="180"/>
    <n v="156"/>
    <n v="166"/>
    <n v="-114"/>
    <n v="114"/>
    <m/>
    <n v="1.686746987951807"/>
    <m/>
    <x v="9"/>
    <x v="1"/>
    <e v="#N/A"/>
    <e v="#N/A"/>
    <e v="#N/A"/>
    <e v="#N/A"/>
    <e v="#N/A"/>
    <e v="#N/A"/>
    <m/>
    <m/>
  </r>
  <r>
    <x v="78"/>
    <x v="77"/>
    <s v="IN69"/>
    <n v="0"/>
    <n v="0"/>
    <n v="0"/>
    <n v="56"/>
    <n v="40"/>
    <n v="0"/>
    <n v="0"/>
    <n v="16"/>
    <n v="90"/>
    <n v="50"/>
    <n v="-50"/>
    <m/>
    <n v="0.4444444444444444"/>
    <m/>
    <x v="10"/>
    <x v="4"/>
    <e v="#N/A"/>
    <e v="#N/A"/>
    <e v="#N/A"/>
    <e v="#N/A"/>
    <e v="#N/A"/>
    <e v="#N/A"/>
    <m/>
    <m/>
  </r>
  <r>
    <x v="78"/>
    <x v="77"/>
    <s v="IN70"/>
    <n v="0"/>
    <n v="112"/>
    <n v="0"/>
    <n v="60"/>
    <n v="8"/>
    <n v="0"/>
    <n v="124"/>
    <n v="108"/>
    <n v="90"/>
    <n v="-42"/>
    <n v="42"/>
    <m/>
    <n v="1.466666666666667"/>
    <m/>
    <x v="11"/>
    <x v="4"/>
    <e v="#N/A"/>
    <e v="#N/A"/>
    <e v="#N/A"/>
    <e v="#N/A"/>
    <e v="#N/A"/>
    <e v="#N/A"/>
    <m/>
    <m/>
  </r>
  <r>
    <x v="78"/>
    <x v="77"/>
    <s v="IN71"/>
    <n v="0"/>
    <n v="300"/>
    <n v="48"/>
    <n v="140"/>
    <n v="116"/>
    <n v="0"/>
    <n v="184"/>
    <n v="208"/>
    <n v="250"/>
    <n v="-98"/>
    <n v="98"/>
    <m/>
    <n v="1.392"/>
    <m/>
    <x v="12"/>
    <x v="4"/>
    <e v="#N/A"/>
    <e v="#N/A"/>
    <e v="#N/A"/>
    <e v="#N/A"/>
    <e v="#N/A"/>
    <e v="#N/A"/>
    <m/>
    <m/>
  </r>
  <r>
    <x v="78"/>
    <x v="77"/>
    <s v="IN72"/>
    <n v="0"/>
    <n v="32"/>
    <n v="0"/>
    <n v="32"/>
    <n v="8"/>
    <n v="0"/>
    <n v="24"/>
    <n v="24"/>
    <n v="25"/>
    <n v="-7"/>
    <n v="7"/>
    <m/>
    <n v="1.28"/>
    <m/>
    <x v="13"/>
    <x v="3"/>
    <e v="#N/A"/>
    <e v="#N/A"/>
    <e v="#N/A"/>
    <e v="#N/A"/>
    <e v="#N/A"/>
    <e v="#N/A"/>
    <m/>
    <m/>
  </r>
  <r>
    <x v="78"/>
    <x v="77"/>
    <s v="IN73"/>
    <n v="0"/>
    <n v="0"/>
    <n v="0"/>
    <n v="20"/>
    <n v="0"/>
    <n v="0"/>
    <n v="0"/>
    <n v="0"/>
    <n v="12"/>
    <n v="12"/>
    <n v="-12"/>
    <m/>
    <n v="0"/>
    <m/>
    <x v="14"/>
    <x v="3"/>
    <e v="#N/A"/>
    <e v="#N/A"/>
    <e v="#N/A"/>
    <e v="#N/A"/>
    <e v="#N/A"/>
    <e v="#N/A"/>
    <m/>
    <m/>
  </r>
  <r>
    <x v="78"/>
    <x v="77"/>
    <s v="IN74"/>
    <n v="0"/>
    <n v="0"/>
    <n v="0"/>
    <n v="0"/>
    <n v="0"/>
    <n v="0"/>
    <n v="0"/>
    <n v="0"/>
    <n v="0"/>
    <n v="0"/>
    <n v="0"/>
    <m/>
    <s v=""/>
    <m/>
    <x v="15"/>
    <x v="5"/>
    <e v="#N/A"/>
    <e v="#N/A"/>
    <e v="#N/A"/>
    <e v="#N/A"/>
    <e v="#N/A"/>
    <e v="#N/A"/>
    <m/>
    <m/>
  </r>
  <r>
    <x v="78"/>
    <x v="77"/>
    <s v="IN75"/>
    <n v="0"/>
    <n v="0"/>
    <n v="0"/>
    <n v="32"/>
    <n v="0"/>
    <n v="0"/>
    <n v="20"/>
    <n v="20"/>
    <n v="40"/>
    <n v="20"/>
    <n v="-20"/>
    <m/>
    <n v="0.5"/>
    <m/>
    <x v="16"/>
    <x v="2"/>
    <e v="#N/A"/>
    <e v="#N/A"/>
    <e v="#N/A"/>
    <e v="#N/A"/>
    <e v="#N/A"/>
    <e v="#N/A"/>
    <m/>
    <m/>
  </r>
  <r>
    <x v="78"/>
    <x v="77"/>
    <s v="IN76"/>
    <n v="0"/>
    <n v="48"/>
    <n v="0"/>
    <n v="48"/>
    <n v="20"/>
    <n v="0"/>
    <n v="60"/>
    <n v="52"/>
    <n v="80"/>
    <n v="0"/>
    <n v="0"/>
    <m/>
    <n v="1"/>
    <m/>
    <x v="17"/>
    <x v="2"/>
    <e v="#N/A"/>
    <e v="#N/A"/>
    <e v="#N/A"/>
    <e v="#N/A"/>
    <e v="#N/A"/>
    <e v="#N/A"/>
    <m/>
    <m/>
  </r>
  <r>
    <x v="78"/>
    <x v="77"/>
    <s v="IN77"/>
    <n v="0"/>
    <n v="0"/>
    <n v="0"/>
    <n v="0"/>
    <n v="0"/>
    <n v="0"/>
    <n v="0"/>
    <n v="0"/>
    <n v="0"/>
    <n v="0"/>
    <n v="0"/>
    <m/>
    <s v=""/>
    <m/>
    <x v="18"/>
    <x v="1"/>
    <e v="#N/A"/>
    <e v="#N/A"/>
    <e v="#N/A"/>
    <e v="#N/A"/>
    <e v="#N/A"/>
    <e v="#N/A"/>
    <m/>
    <m/>
  </r>
  <r>
    <x v="78"/>
    <x v="77"/>
    <s v="IN78"/>
    <n v="0"/>
    <n v="0"/>
    <n v="0"/>
    <n v="52"/>
    <n v="40"/>
    <n v="0"/>
    <n v="123"/>
    <n v="119"/>
    <n v="120"/>
    <n v="-43"/>
    <n v="43"/>
    <m/>
    <n v="1.358333333333333"/>
    <m/>
    <x v="19"/>
    <x v="2"/>
    <e v="#N/A"/>
    <e v="#N/A"/>
    <e v="#N/A"/>
    <e v="#N/A"/>
    <e v="#N/A"/>
    <e v="#N/A"/>
    <m/>
    <m/>
  </r>
  <r>
    <x v="78"/>
    <x v="77"/>
    <s v="IN79"/>
    <n v="0"/>
    <n v="40"/>
    <n v="0"/>
    <n v="8"/>
    <n v="8"/>
    <n v="0"/>
    <n v="44"/>
    <n v="44"/>
    <n v="30"/>
    <n v="-22"/>
    <n v="22"/>
    <m/>
    <n v="1.733333333333333"/>
    <m/>
    <x v="20"/>
    <x v="1"/>
    <e v="#N/A"/>
    <e v="#N/A"/>
    <e v="#N/A"/>
    <e v="#N/A"/>
    <e v="#N/A"/>
    <e v="#N/A"/>
    <m/>
    <m/>
  </r>
  <r>
    <x v="78"/>
    <x v="77"/>
    <s v="IN80"/>
    <n v="0"/>
    <n v="48"/>
    <n v="0"/>
    <n v="64"/>
    <n v="28"/>
    <n v="0"/>
    <n v="92"/>
    <n v="88"/>
    <n v="90"/>
    <n v="-30"/>
    <n v="30"/>
    <m/>
    <n v="1.333333333333333"/>
    <m/>
    <x v="21"/>
    <x v="2"/>
    <e v="#N/A"/>
    <e v="#N/A"/>
    <e v="#N/A"/>
    <e v="#N/A"/>
    <e v="#N/A"/>
    <e v="#N/A"/>
    <m/>
    <m/>
  </r>
  <r>
    <x v="78"/>
    <x v="77"/>
    <s v="IN81"/>
    <n v="0"/>
    <n v="0"/>
    <n v="0"/>
    <n v="116"/>
    <n v="100"/>
    <n v="0"/>
    <n v="180"/>
    <n v="168"/>
    <n v="244"/>
    <n v="-36"/>
    <n v="36"/>
    <m/>
    <n v="1.147540983606557"/>
    <m/>
    <x v="22"/>
    <x v="1"/>
    <e v="#N/A"/>
    <e v="#N/A"/>
    <e v="#N/A"/>
    <e v="#N/A"/>
    <e v="#N/A"/>
    <e v="#N/A"/>
    <m/>
    <m/>
  </r>
  <r>
    <x v="78"/>
    <x v="77"/>
    <s v="IN82"/>
    <n v="0"/>
    <n v="2016"/>
    <n v="0"/>
    <n v="16"/>
    <n v="16"/>
    <n v="0"/>
    <n v="3469"/>
    <n v="3469"/>
    <n v="400"/>
    <n v="-3085"/>
    <n v="3085"/>
    <m/>
    <n v="8.7125"/>
    <m/>
    <x v="23"/>
    <x v="6"/>
    <e v="#N/A"/>
    <e v="#N/A"/>
    <e v="#N/A"/>
    <e v="#N/A"/>
    <e v="#N/A"/>
    <e v="#N/A"/>
    <m/>
    <m/>
  </r>
  <r>
    <x v="78"/>
    <x v="77"/>
    <s v="IN83"/>
    <n v="0"/>
    <n v="0"/>
    <n v="0"/>
    <n v="12"/>
    <n v="12"/>
    <n v="0"/>
    <n v="195"/>
    <n v="195"/>
    <n v="120"/>
    <n v="-87"/>
    <n v="87"/>
    <m/>
    <n v="1.725"/>
    <m/>
    <x v="24"/>
    <x v="1"/>
    <e v="#N/A"/>
    <e v="#N/A"/>
    <e v="#N/A"/>
    <e v="#N/A"/>
    <e v="#N/A"/>
    <e v="#N/A"/>
    <m/>
    <m/>
  </r>
  <r>
    <x v="78"/>
    <x v="77"/>
    <s v="IN84"/>
    <n v="0"/>
    <n v="0"/>
    <n v="40"/>
    <n v="24"/>
    <n v="4"/>
    <n v="0"/>
    <n v="0"/>
    <n v="28"/>
    <n v="12"/>
    <n v="-32"/>
    <n v="32"/>
    <m/>
    <n v="3.666666666666667"/>
    <m/>
    <x v="25"/>
    <x v="1"/>
    <e v="#N/A"/>
    <e v="#N/A"/>
    <e v="#N/A"/>
    <e v="#N/A"/>
    <e v="#N/A"/>
    <e v="#N/A"/>
    <m/>
    <m/>
  </r>
  <r>
    <x v="78"/>
    <x v="77"/>
    <s v="IN85"/>
    <n v="0"/>
    <n v="0"/>
    <n v="0"/>
    <n v="0"/>
    <n v="0"/>
    <n v="0"/>
    <n v="0"/>
    <n v="0"/>
    <n v="0"/>
    <n v="0"/>
    <n v="0"/>
    <m/>
    <s v=""/>
    <m/>
    <x v="26"/>
    <x v="3"/>
    <e v="#N/A"/>
    <e v="#N/A"/>
    <e v="#N/A"/>
    <e v="#N/A"/>
    <e v="#N/A"/>
    <e v="#N/A"/>
    <m/>
    <m/>
  </r>
  <r>
    <x v="78"/>
    <x v="77"/>
    <s v="IN86"/>
    <n v="0"/>
    <n v="0"/>
    <n v="0"/>
    <n v="0"/>
    <n v="0"/>
    <n v="0"/>
    <n v="8"/>
    <n v="8"/>
    <n v="12"/>
    <n v="4"/>
    <n v="-4"/>
    <m/>
    <n v="0.6666666666666666"/>
    <m/>
    <x v="27"/>
    <x v="3"/>
    <e v="#N/A"/>
    <e v="#N/A"/>
    <e v="#N/A"/>
    <e v="#N/A"/>
    <e v="#N/A"/>
    <e v="#N/A"/>
    <m/>
    <m/>
  </r>
  <r>
    <x v="78"/>
    <x v="77"/>
    <s v="IN87"/>
    <n v="0"/>
    <n v="0"/>
    <n v="0"/>
    <n v="20"/>
    <n v="40"/>
    <n v="0"/>
    <n v="64"/>
    <n v="64"/>
    <n v="30"/>
    <n v="-74"/>
    <n v="74"/>
    <m/>
    <n v="3.466666666666667"/>
    <m/>
    <x v="28"/>
    <x v="4"/>
    <e v="#N/A"/>
    <e v="#N/A"/>
    <e v="#N/A"/>
    <e v="#N/A"/>
    <e v="#N/A"/>
    <e v="#N/A"/>
    <m/>
    <m/>
  </r>
  <r>
    <x v="78"/>
    <x v="77"/>
    <s v="IN88"/>
    <n v="0"/>
    <n v="8"/>
    <n v="0"/>
    <n v="4"/>
    <n v="0"/>
    <n v="0"/>
    <n v="8"/>
    <n v="4"/>
    <n v="0"/>
    <n v="-8"/>
    <n v="8"/>
    <m/>
    <s v=""/>
    <m/>
    <x v="29"/>
    <x v="2"/>
    <e v="#N/A"/>
    <e v="#N/A"/>
    <e v="#N/A"/>
    <e v="#N/A"/>
    <e v="#N/A"/>
    <e v="#N/A"/>
    <m/>
    <m/>
  </r>
  <r>
    <x v="78"/>
    <x v="77"/>
    <s v="IN89"/>
    <n v="0"/>
    <n v="24"/>
    <n v="0"/>
    <n v="24"/>
    <n v="24"/>
    <n v="0"/>
    <n v="0"/>
    <n v="0"/>
    <n v="25"/>
    <n v="1"/>
    <n v="-1"/>
    <m/>
    <n v="0.96"/>
    <m/>
    <x v="30"/>
    <x v="4"/>
    <e v="#N/A"/>
    <e v="#N/A"/>
    <e v="#N/A"/>
    <e v="#N/A"/>
    <e v="#N/A"/>
    <e v="#N/A"/>
    <m/>
    <m/>
  </r>
  <r>
    <x v="78"/>
    <x v="77"/>
    <s v="IN90"/>
    <n v="0"/>
    <n v="0"/>
    <n v="0"/>
    <n v="0"/>
    <n v="0"/>
    <n v="0"/>
    <n v="20"/>
    <n v="20"/>
    <n v="120"/>
    <n v="100"/>
    <n v="-100"/>
    <m/>
    <n v="0.1666666666666667"/>
    <m/>
    <x v="31"/>
    <x v="5"/>
    <e v="#N/A"/>
    <e v="#N/A"/>
    <e v="#N/A"/>
    <e v="#N/A"/>
    <e v="#N/A"/>
    <e v="#N/A"/>
    <m/>
    <m/>
  </r>
  <r>
    <x v="78"/>
    <x v="77"/>
    <s v="IN91"/>
    <n v="0"/>
    <n v="0"/>
    <n v="0"/>
    <n v="0"/>
    <n v="0"/>
    <n v="0"/>
    <n v="0"/>
    <n v="0"/>
    <n v="0"/>
    <n v="0"/>
    <n v="0"/>
    <m/>
    <s v=""/>
    <m/>
    <x v="32"/>
    <x v="3"/>
    <e v="#N/A"/>
    <e v="#N/A"/>
    <e v="#N/A"/>
    <e v="#N/A"/>
    <e v="#N/A"/>
    <e v="#N/A"/>
    <m/>
    <m/>
  </r>
  <r>
    <x v="78"/>
    <x v="77"/>
    <s v="IN92"/>
    <n v="0"/>
    <n v="8"/>
    <n v="0"/>
    <n v="8"/>
    <n v="12"/>
    <n v="0"/>
    <n v="12"/>
    <n v="12"/>
    <n v="0"/>
    <n v="-24"/>
    <n v="24"/>
    <m/>
    <s v=""/>
    <m/>
    <x v="33"/>
    <x v="2"/>
    <e v="#N/A"/>
    <e v="#N/A"/>
    <e v="#N/A"/>
    <e v="#N/A"/>
    <e v="#N/A"/>
    <e v="#N/A"/>
    <m/>
    <m/>
  </r>
  <r>
    <x v="78"/>
    <x v="77"/>
    <s v="IN93"/>
    <n v="0"/>
    <n v="0"/>
    <n v="0"/>
    <n v="4"/>
    <n v="0"/>
    <n v="0"/>
    <n v="16"/>
    <n v="16"/>
    <n v="0"/>
    <n v="-16"/>
    <n v="16"/>
    <m/>
    <s v=""/>
    <m/>
    <x v="34"/>
    <x v="2"/>
    <e v="#N/A"/>
    <e v="#N/A"/>
    <e v="#N/A"/>
    <e v="#N/A"/>
    <e v="#N/A"/>
    <e v="#N/A"/>
    <m/>
    <m/>
  </r>
  <r>
    <x v="78"/>
    <x v="77"/>
    <s v="IN94"/>
    <n v="0"/>
    <n v="0"/>
    <n v="0"/>
    <n v="8"/>
    <n v="0"/>
    <n v="0"/>
    <n v="0"/>
    <n v="0"/>
    <n v="0"/>
    <n v="0"/>
    <n v="0"/>
    <m/>
    <s v=""/>
    <m/>
    <x v="35"/>
    <x v="2"/>
    <e v="#N/A"/>
    <e v="#N/A"/>
    <e v="#N/A"/>
    <e v="#N/A"/>
    <e v="#N/A"/>
    <e v="#N/A"/>
    <m/>
    <m/>
  </r>
  <r>
    <x v="78"/>
    <x v="77"/>
    <s v="IN95"/>
    <n v="0"/>
    <n v="1956"/>
    <n v="0"/>
    <n v="0"/>
    <n v="0"/>
    <n v="0"/>
    <n v="2664"/>
    <n v="2664"/>
    <n v="0"/>
    <n v="-2664"/>
    <n v="2664"/>
    <m/>
    <s v=""/>
    <m/>
    <x v="36"/>
    <x v="7"/>
    <e v="#N/A"/>
    <e v="#N/A"/>
    <e v="#N/A"/>
    <e v="#N/A"/>
    <e v="#N/A"/>
    <e v="#N/A"/>
    <m/>
    <m/>
  </r>
  <r>
    <x v="78"/>
    <x v="77"/>
    <s v="IN97"/>
    <n v="0"/>
    <n v="200"/>
    <n v="600"/>
    <n v="0"/>
    <n v="0"/>
    <n v="0"/>
    <n v="1"/>
    <n v="601"/>
    <n v="0"/>
    <n v="-601"/>
    <n v="601"/>
    <m/>
    <s v=""/>
    <m/>
    <x v="37"/>
    <x v="8"/>
    <e v="#N/A"/>
    <e v="#N/A"/>
    <e v="#N/A"/>
    <e v="#N/A"/>
    <e v="#N/A"/>
    <e v="#N/A"/>
    <m/>
    <m/>
  </r>
  <r>
    <x v="79"/>
    <x v="78"/>
    <s v="IN11"/>
    <n v="0"/>
    <n v="0"/>
    <n v="0"/>
    <n v="0"/>
    <n v="0"/>
    <n v="0"/>
    <n v="0"/>
    <n v="0"/>
    <n v="0"/>
    <n v="0"/>
    <n v="0"/>
    <m/>
    <s v=""/>
    <m/>
    <x v="38"/>
    <x v="0"/>
    <e v="#N/A"/>
    <e v="#N/A"/>
    <e v="#N/A"/>
    <e v="#N/A"/>
    <e v="#N/A"/>
    <e v="#N/A"/>
    <m/>
    <m/>
  </r>
  <r>
    <x v="79"/>
    <x v="78"/>
    <s v="IN60"/>
    <n v="0"/>
    <n v="0"/>
    <n v="0"/>
    <n v="584"/>
    <n v="0"/>
    <n v="0"/>
    <n v="0"/>
    <n v="44"/>
    <n v="224"/>
    <n v="224"/>
    <n v="-224"/>
    <m/>
    <n v="0"/>
    <m/>
    <x v="1"/>
    <x v="1"/>
    <e v="#N/A"/>
    <e v="#N/A"/>
    <e v="#N/A"/>
    <e v="#N/A"/>
    <e v="#N/A"/>
    <e v="#N/A"/>
    <m/>
    <m/>
  </r>
  <r>
    <x v="79"/>
    <x v="78"/>
    <s v="IN61"/>
    <n v="0"/>
    <n v="0"/>
    <n v="0"/>
    <n v="440"/>
    <n v="0"/>
    <n v="0"/>
    <n v="0"/>
    <n v="44"/>
    <n v="403"/>
    <n v="403"/>
    <n v="-403"/>
    <m/>
    <n v="0"/>
    <m/>
    <x v="2"/>
    <x v="2"/>
    <e v="#N/A"/>
    <e v="#N/A"/>
    <e v="#N/A"/>
    <e v="#N/A"/>
    <e v="#N/A"/>
    <e v="#N/A"/>
    <m/>
    <m/>
  </r>
  <r>
    <x v="79"/>
    <x v="78"/>
    <s v="IN62"/>
    <n v="0"/>
    <n v="0"/>
    <n v="0"/>
    <n v="40"/>
    <n v="0"/>
    <n v="0"/>
    <n v="0"/>
    <n v="24"/>
    <n v="264"/>
    <n v="264"/>
    <n v="-264"/>
    <m/>
    <n v="0"/>
    <m/>
    <x v="3"/>
    <x v="3"/>
    <e v="#N/A"/>
    <e v="#N/A"/>
    <e v="#N/A"/>
    <e v="#N/A"/>
    <e v="#N/A"/>
    <e v="#N/A"/>
    <m/>
    <m/>
  </r>
  <r>
    <x v="79"/>
    <x v="78"/>
    <s v="IN63"/>
    <n v="0"/>
    <n v="0"/>
    <n v="0"/>
    <n v="184"/>
    <n v="0"/>
    <n v="0"/>
    <n v="0"/>
    <n v="132"/>
    <n v="300"/>
    <n v="300"/>
    <n v="-300"/>
    <m/>
    <n v="0"/>
    <m/>
    <x v="4"/>
    <x v="4"/>
    <e v="#N/A"/>
    <e v="#N/A"/>
    <e v="#N/A"/>
    <e v="#N/A"/>
    <e v="#N/A"/>
    <e v="#N/A"/>
    <m/>
    <m/>
  </r>
  <r>
    <x v="79"/>
    <x v="78"/>
    <s v="IN64"/>
    <n v="0"/>
    <n v="0"/>
    <n v="0"/>
    <n v="696"/>
    <n v="2"/>
    <n v="0"/>
    <n v="1"/>
    <n v="73"/>
    <n v="560"/>
    <n v="557"/>
    <n v="-557"/>
    <m/>
    <n v="0.005357142857142857"/>
    <m/>
    <x v="5"/>
    <x v="4"/>
    <e v="#N/A"/>
    <e v="#N/A"/>
    <e v="#N/A"/>
    <e v="#N/A"/>
    <e v="#N/A"/>
    <e v="#N/A"/>
    <m/>
    <m/>
  </r>
  <r>
    <x v="79"/>
    <x v="78"/>
    <s v="IN65"/>
    <n v="0"/>
    <n v="0"/>
    <n v="0"/>
    <n v="0"/>
    <n v="0"/>
    <n v="0"/>
    <n v="1"/>
    <n v="1"/>
    <n v="152"/>
    <n v="151"/>
    <n v="-151"/>
    <m/>
    <n v="0.006578947368421052"/>
    <m/>
    <x v="6"/>
    <x v="2"/>
    <e v="#N/A"/>
    <e v="#N/A"/>
    <e v="#N/A"/>
    <e v="#N/A"/>
    <e v="#N/A"/>
    <e v="#N/A"/>
    <m/>
    <m/>
  </r>
  <r>
    <x v="79"/>
    <x v="78"/>
    <s v="IN66"/>
    <n v="0"/>
    <n v="0"/>
    <n v="0"/>
    <n v="16"/>
    <n v="0"/>
    <n v="0"/>
    <n v="0"/>
    <n v="0"/>
    <n v="50"/>
    <n v="50"/>
    <n v="-50"/>
    <m/>
    <n v="0"/>
    <m/>
    <x v="7"/>
    <x v="3"/>
    <e v="#N/A"/>
    <e v="#N/A"/>
    <e v="#N/A"/>
    <e v="#N/A"/>
    <e v="#N/A"/>
    <e v="#N/A"/>
    <m/>
    <m/>
  </r>
  <r>
    <x v="79"/>
    <x v="78"/>
    <s v="IN67"/>
    <n v="0"/>
    <n v="0"/>
    <n v="0"/>
    <n v="72"/>
    <n v="0"/>
    <n v="0"/>
    <n v="4"/>
    <n v="16"/>
    <n v="141"/>
    <n v="137"/>
    <n v="-137"/>
    <m/>
    <n v="0.02836879432624113"/>
    <m/>
    <x v="8"/>
    <x v="1"/>
    <e v="#N/A"/>
    <e v="#N/A"/>
    <e v="#N/A"/>
    <e v="#N/A"/>
    <e v="#N/A"/>
    <e v="#N/A"/>
    <m/>
    <m/>
  </r>
  <r>
    <x v="79"/>
    <x v="78"/>
    <s v="IN68"/>
    <n v="0"/>
    <n v="0"/>
    <n v="0"/>
    <n v="704"/>
    <n v="0"/>
    <n v="0"/>
    <n v="0"/>
    <n v="244"/>
    <n v="348"/>
    <n v="348"/>
    <n v="-348"/>
    <m/>
    <n v="0"/>
    <m/>
    <x v="9"/>
    <x v="1"/>
    <e v="#N/A"/>
    <e v="#N/A"/>
    <e v="#N/A"/>
    <e v="#N/A"/>
    <e v="#N/A"/>
    <e v="#N/A"/>
    <m/>
    <m/>
  </r>
  <r>
    <x v="79"/>
    <x v="78"/>
    <s v="IN69"/>
    <n v="0"/>
    <n v="0"/>
    <n v="0"/>
    <n v="300"/>
    <n v="0"/>
    <n v="0"/>
    <n v="0"/>
    <n v="68"/>
    <n v="230"/>
    <n v="230"/>
    <n v="-230"/>
    <m/>
    <n v="0"/>
    <m/>
    <x v="10"/>
    <x v="4"/>
    <e v="#N/A"/>
    <e v="#N/A"/>
    <e v="#N/A"/>
    <e v="#N/A"/>
    <e v="#N/A"/>
    <e v="#N/A"/>
    <m/>
    <m/>
  </r>
  <r>
    <x v="79"/>
    <x v="78"/>
    <s v="IN70"/>
    <n v="0"/>
    <n v="0"/>
    <n v="0"/>
    <n v="280"/>
    <n v="0"/>
    <n v="0"/>
    <n v="0"/>
    <n v="32"/>
    <n v="266"/>
    <n v="266"/>
    <n v="-266"/>
    <m/>
    <n v="0"/>
    <m/>
    <x v="11"/>
    <x v="4"/>
    <e v="#N/A"/>
    <e v="#N/A"/>
    <e v="#N/A"/>
    <e v="#N/A"/>
    <e v="#N/A"/>
    <e v="#N/A"/>
    <m/>
    <m/>
  </r>
  <r>
    <x v="79"/>
    <x v="78"/>
    <s v="IN71"/>
    <n v="0"/>
    <n v="0"/>
    <n v="0"/>
    <n v="784"/>
    <n v="0"/>
    <n v="0"/>
    <n v="0"/>
    <n v="196"/>
    <n v="532"/>
    <n v="532"/>
    <n v="-532"/>
    <m/>
    <n v="0"/>
    <m/>
    <x v="12"/>
    <x v="4"/>
    <e v="#N/A"/>
    <e v="#N/A"/>
    <e v="#N/A"/>
    <e v="#N/A"/>
    <e v="#N/A"/>
    <e v="#N/A"/>
    <m/>
    <m/>
  </r>
  <r>
    <x v="79"/>
    <x v="78"/>
    <s v="IN72"/>
    <n v="0"/>
    <n v="0"/>
    <n v="0"/>
    <n v="20"/>
    <n v="0"/>
    <n v="0"/>
    <n v="0"/>
    <n v="0"/>
    <n v="143"/>
    <n v="143"/>
    <n v="-143"/>
    <m/>
    <n v="0"/>
    <m/>
    <x v="13"/>
    <x v="3"/>
    <e v="#N/A"/>
    <e v="#N/A"/>
    <e v="#N/A"/>
    <e v="#N/A"/>
    <e v="#N/A"/>
    <e v="#N/A"/>
    <m/>
    <m/>
  </r>
  <r>
    <x v="79"/>
    <x v="78"/>
    <s v="IN73"/>
    <n v="0"/>
    <n v="0"/>
    <n v="0"/>
    <n v="0"/>
    <n v="0"/>
    <n v="0"/>
    <n v="0"/>
    <n v="0"/>
    <n v="36"/>
    <n v="36"/>
    <n v="-36"/>
    <m/>
    <n v="0"/>
    <m/>
    <x v="14"/>
    <x v="3"/>
    <e v="#N/A"/>
    <e v="#N/A"/>
    <e v="#N/A"/>
    <e v="#N/A"/>
    <e v="#N/A"/>
    <e v="#N/A"/>
    <m/>
    <m/>
  </r>
  <r>
    <x v="79"/>
    <x v="78"/>
    <s v="IN74"/>
    <n v="0"/>
    <n v="0"/>
    <n v="0"/>
    <n v="0"/>
    <n v="0"/>
    <n v="0"/>
    <n v="0"/>
    <n v="0"/>
    <n v="0"/>
    <n v="0"/>
    <n v="0"/>
    <m/>
    <s v=""/>
    <m/>
    <x v="15"/>
    <x v="5"/>
    <e v="#N/A"/>
    <e v="#N/A"/>
    <e v="#N/A"/>
    <e v="#N/A"/>
    <e v="#N/A"/>
    <e v="#N/A"/>
    <m/>
    <m/>
  </r>
  <r>
    <x v="79"/>
    <x v="78"/>
    <s v="IN75"/>
    <n v="0"/>
    <n v="0"/>
    <n v="0"/>
    <n v="152"/>
    <n v="0"/>
    <n v="0"/>
    <n v="0"/>
    <n v="16"/>
    <n v="114"/>
    <n v="114"/>
    <n v="-114"/>
    <m/>
    <n v="0"/>
    <m/>
    <x v="16"/>
    <x v="2"/>
    <e v="#N/A"/>
    <e v="#N/A"/>
    <e v="#N/A"/>
    <e v="#N/A"/>
    <e v="#N/A"/>
    <e v="#N/A"/>
    <m/>
    <m/>
  </r>
  <r>
    <x v="79"/>
    <x v="78"/>
    <s v="IN76"/>
    <n v="0"/>
    <n v="0"/>
    <n v="0"/>
    <n v="112"/>
    <n v="0"/>
    <n v="0"/>
    <n v="0"/>
    <n v="8"/>
    <n v="210"/>
    <n v="210"/>
    <n v="-210"/>
    <m/>
    <n v="0"/>
    <m/>
    <x v="17"/>
    <x v="2"/>
    <e v="#N/A"/>
    <e v="#N/A"/>
    <e v="#N/A"/>
    <e v="#N/A"/>
    <e v="#N/A"/>
    <e v="#N/A"/>
    <m/>
    <m/>
  </r>
  <r>
    <x v="79"/>
    <x v="78"/>
    <s v="IN77"/>
    <n v="0"/>
    <n v="0"/>
    <n v="0"/>
    <n v="0"/>
    <n v="0"/>
    <n v="0"/>
    <n v="0"/>
    <n v="0"/>
    <n v="0"/>
    <n v="0"/>
    <n v="0"/>
    <m/>
    <s v=""/>
    <m/>
    <x v="18"/>
    <x v="1"/>
    <e v="#N/A"/>
    <e v="#N/A"/>
    <e v="#N/A"/>
    <e v="#N/A"/>
    <e v="#N/A"/>
    <e v="#N/A"/>
    <m/>
    <m/>
  </r>
  <r>
    <x v="79"/>
    <x v="78"/>
    <s v="IN78"/>
    <n v="0"/>
    <n v="0"/>
    <n v="0"/>
    <n v="96"/>
    <n v="4"/>
    <n v="0"/>
    <n v="0"/>
    <n v="4"/>
    <n v="226"/>
    <n v="222"/>
    <n v="-222"/>
    <m/>
    <n v="0.01769911504424779"/>
    <m/>
    <x v="19"/>
    <x v="2"/>
    <e v="#N/A"/>
    <e v="#N/A"/>
    <e v="#N/A"/>
    <e v="#N/A"/>
    <e v="#N/A"/>
    <e v="#N/A"/>
    <m/>
    <m/>
  </r>
  <r>
    <x v="79"/>
    <x v="78"/>
    <s v="IN79"/>
    <n v="0"/>
    <n v="0"/>
    <n v="0"/>
    <n v="20"/>
    <n v="8"/>
    <n v="0"/>
    <n v="0"/>
    <n v="4"/>
    <n v="70"/>
    <n v="62"/>
    <n v="-62"/>
    <m/>
    <n v="0.1142857142857143"/>
    <m/>
    <x v="20"/>
    <x v="1"/>
    <e v="#N/A"/>
    <e v="#N/A"/>
    <e v="#N/A"/>
    <e v="#N/A"/>
    <e v="#N/A"/>
    <e v="#N/A"/>
    <m/>
    <m/>
  </r>
  <r>
    <x v="79"/>
    <x v="78"/>
    <s v="IN80"/>
    <n v="0"/>
    <n v="0"/>
    <n v="0"/>
    <n v="388"/>
    <n v="0"/>
    <n v="0"/>
    <n v="0"/>
    <n v="8"/>
    <n v="415"/>
    <n v="415"/>
    <n v="-415"/>
    <m/>
    <n v="0"/>
    <m/>
    <x v="21"/>
    <x v="2"/>
    <e v="#N/A"/>
    <e v="#N/A"/>
    <e v="#N/A"/>
    <e v="#N/A"/>
    <e v="#N/A"/>
    <e v="#N/A"/>
    <m/>
    <m/>
  </r>
  <r>
    <x v="79"/>
    <x v="78"/>
    <s v="IN81"/>
    <n v="0"/>
    <n v="0"/>
    <n v="0"/>
    <n v="542"/>
    <n v="0"/>
    <n v="0"/>
    <n v="0"/>
    <n v="104"/>
    <n v="496"/>
    <n v="496"/>
    <n v="-496"/>
    <m/>
    <n v="0"/>
    <m/>
    <x v="22"/>
    <x v="1"/>
    <e v="#N/A"/>
    <e v="#N/A"/>
    <e v="#N/A"/>
    <e v="#N/A"/>
    <e v="#N/A"/>
    <e v="#N/A"/>
    <m/>
    <m/>
  </r>
  <r>
    <x v="79"/>
    <x v="78"/>
    <s v="IN82"/>
    <n v="0"/>
    <n v="0"/>
    <n v="0"/>
    <n v="80"/>
    <n v="0"/>
    <n v="0"/>
    <n v="2"/>
    <n v="2"/>
    <n v="644"/>
    <n v="642"/>
    <n v="-642"/>
    <m/>
    <n v="0.003105590062111801"/>
    <m/>
    <x v="23"/>
    <x v="6"/>
    <e v="#N/A"/>
    <e v="#N/A"/>
    <e v="#N/A"/>
    <e v="#N/A"/>
    <e v="#N/A"/>
    <e v="#N/A"/>
    <m/>
    <m/>
  </r>
  <r>
    <x v="79"/>
    <x v="78"/>
    <s v="IN83"/>
    <n v="0"/>
    <n v="0"/>
    <n v="0"/>
    <n v="44"/>
    <n v="0"/>
    <n v="0"/>
    <n v="120"/>
    <n v="112"/>
    <n v="55"/>
    <n v="-65"/>
    <n v="65"/>
    <m/>
    <n v="2.181818181818182"/>
    <m/>
    <x v="24"/>
    <x v="1"/>
    <e v="#N/A"/>
    <e v="#N/A"/>
    <e v="#N/A"/>
    <e v="#N/A"/>
    <e v="#N/A"/>
    <e v="#N/A"/>
    <m/>
    <m/>
  </r>
  <r>
    <x v="79"/>
    <x v="78"/>
    <s v="IN84"/>
    <n v="0"/>
    <n v="0"/>
    <n v="0"/>
    <n v="72"/>
    <n v="0"/>
    <n v="0"/>
    <n v="0"/>
    <n v="24"/>
    <n v="33"/>
    <n v="33"/>
    <n v="-33"/>
    <m/>
    <n v="0"/>
    <m/>
    <x v="25"/>
    <x v="1"/>
    <e v="#N/A"/>
    <e v="#N/A"/>
    <e v="#N/A"/>
    <e v="#N/A"/>
    <e v="#N/A"/>
    <e v="#N/A"/>
    <m/>
    <m/>
  </r>
  <r>
    <x v="79"/>
    <x v="78"/>
    <s v="IN85"/>
    <n v="0"/>
    <n v="0"/>
    <n v="0"/>
    <n v="0"/>
    <n v="0"/>
    <n v="0"/>
    <n v="0"/>
    <n v="0"/>
    <n v="0"/>
    <n v="0"/>
    <n v="0"/>
    <m/>
    <s v=""/>
    <m/>
    <x v="26"/>
    <x v="3"/>
    <e v="#N/A"/>
    <e v="#N/A"/>
    <e v="#N/A"/>
    <e v="#N/A"/>
    <e v="#N/A"/>
    <e v="#N/A"/>
    <m/>
    <m/>
  </r>
  <r>
    <x v="79"/>
    <x v="78"/>
    <s v="IN86"/>
    <n v="0"/>
    <n v="0"/>
    <n v="0"/>
    <n v="16"/>
    <n v="0"/>
    <n v="0"/>
    <n v="0"/>
    <n v="8"/>
    <n v="30"/>
    <n v="30"/>
    <n v="-30"/>
    <m/>
    <n v="0"/>
    <m/>
    <x v="27"/>
    <x v="3"/>
    <e v="#N/A"/>
    <e v="#N/A"/>
    <e v="#N/A"/>
    <e v="#N/A"/>
    <e v="#N/A"/>
    <e v="#N/A"/>
    <m/>
    <m/>
  </r>
  <r>
    <x v="79"/>
    <x v="78"/>
    <s v="IN87"/>
    <n v="0"/>
    <n v="0"/>
    <n v="0"/>
    <n v="112"/>
    <n v="0"/>
    <n v="0"/>
    <n v="0"/>
    <n v="12"/>
    <n v="100"/>
    <n v="100"/>
    <n v="-100"/>
    <m/>
    <n v="0"/>
    <m/>
    <x v="28"/>
    <x v="4"/>
    <e v="#N/A"/>
    <e v="#N/A"/>
    <e v="#N/A"/>
    <e v="#N/A"/>
    <e v="#N/A"/>
    <e v="#N/A"/>
    <m/>
    <m/>
  </r>
  <r>
    <x v="79"/>
    <x v="78"/>
    <s v="IN88"/>
    <n v="0"/>
    <n v="0"/>
    <n v="0"/>
    <n v="0"/>
    <n v="0"/>
    <n v="0"/>
    <n v="0"/>
    <n v="0"/>
    <n v="0"/>
    <n v="0"/>
    <n v="0"/>
    <m/>
    <s v=""/>
    <m/>
    <x v="29"/>
    <x v="2"/>
    <e v="#N/A"/>
    <e v="#N/A"/>
    <e v="#N/A"/>
    <e v="#N/A"/>
    <e v="#N/A"/>
    <e v="#N/A"/>
    <m/>
    <m/>
  </r>
  <r>
    <x v="79"/>
    <x v="78"/>
    <s v="IN89"/>
    <n v="0"/>
    <n v="0"/>
    <n v="0"/>
    <n v="51"/>
    <n v="3"/>
    <n v="0"/>
    <n v="0"/>
    <n v="48"/>
    <n v="70"/>
    <n v="67"/>
    <n v="-67"/>
    <m/>
    <n v="0.04285714285714286"/>
    <m/>
    <x v="30"/>
    <x v="4"/>
    <e v="#N/A"/>
    <e v="#N/A"/>
    <e v="#N/A"/>
    <e v="#N/A"/>
    <e v="#N/A"/>
    <e v="#N/A"/>
    <m/>
    <m/>
  </r>
  <r>
    <x v="79"/>
    <x v="78"/>
    <s v="IN90"/>
    <n v="0"/>
    <n v="0"/>
    <n v="0"/>
    <n v="0"/>
    <n v="0"/>
    <n v="0"/>
    <n v="0"/>
    <n v="0"/>
    <n v="80"/>
    <n v="80"/>
    <n v="-80"/>
    <m/>
    <n v="0"/>
    <m/>
    <x v="31"/>
    <x v="5"/>
    <e v="#N/A"/>
    <e v="#N/A"/>
    <e v="#N/A"/>
    <e v="#N/A"/>
    <e v="#N/A"/>
    <e v="#N/A"/>
    <m/>
    <m/>
  </r>
  <r>
    <x v="79"/>
    <x v="78"/>
    <s v="IN91"/>
    <n v="0"/>
    <n v="0"/>
    <n v="0"/>
    <n v="0"/>
    <n v="0"/>
    <n v="0"/>
    <n v="0"/>
    <n v="0"/>
    <n v="0"/>
    <n v="0"/>
    <n v="0"/>
    <m/>
    <s v=""/>
    <m/>
    <x v="32"/>
    <x v="3"/>
    <e v="#N/A"/>
    <e v="#N/A"/>
    <e v="#N/A"/>
    <e v="#N/A"/>
    <e v="#N/A"/>
    <e v="#N/A"/>
    <m/>
    <m/>
  </r>
  <r>
    <x v="79"/>
    <x v="78"/>
    <s v="IN92"/>
    <n v="0"/>
    <n v="0"/>
    <n v="0"/>
    <n v="64"/>
    <n v="0"/>
    <n v="0"/>
    <n v="0"/>
    <n v="0"/>
    <n v="0"/>
    <n v="0"/>
    <n v="0"/>
    <m/>
    <s v=""/>
    <m/>
    <x v="33"/>
    <x v="2"/>
    <e v="#N/A"/>
    <e v="#N/A"/>
    <e v="#N/A"/>
    <e v="#N/A"/>
    <e v="#N/A"/>
    <e v="#N/A"/>
    <m/>
    <m/>
  </r>
  <r>
    <x v="79"/>
    <x v="78"/>
    <s v="IN93"/>
    <n v="0"/>
    <n v="0"/>
    <n v="0"/>
    <n v="8"/>
    <n v="0"/>
    <n v="0"/>
    <n v="0"/>
    <n v="0"/>
    <n v="0"/>
    <n v="0"/>
    <n v="0"/>
    <m/>
    <s v=""/>
    <m/>
    <x v="34"/>
    <x v="2"/>
    <e v="#N/A"/>
    <e v="#N/A"/>
    <e v="#N/A"/>
    <e v="#N/A"/>
    <e v="#N/A"/>
    <e v="#N/A"/>
    <m/>
    <m/>
  </r>
  <r>
    <x v="79"/>
    <x v="78"/>
    <s v="IN94"/>
    <n v="0"/>
    <n v="0"/>
    <n v="0"/>
    <n v="16"/>
    <n v="0"/>
    <n v="0"/>
    <n v="0"/>
    <n v="0"/>
    <n v="0"/>
    <n v="0"/>
    <n v="0"/>
    <m/>
    <s v=""/>
    <m/>
    <x v="35"/>
    <x v="2"/>
    <e v="#N/A"/>
    <e v="#N/A"/>
    <e v="#N/A"/>
    <e v="#N/A"/>
    <e v="#N/A"/>
    <e v="#N/A"/>
    <m/>
    <m/>
  </r>
  <r>
    <x v="79"/>
    <x v="78"/>
    <s v="IN95"/>
    <n v="0"/>
    <n v="0"/>
    <n v="0"/>
    <n v="0"/>
    <n v="0"/>
    <n v="0"/>
    <n v="0"/>
    <n v="0"/>
    <n v="0"/>
    <n v="0"/>
    <n v="0"/>
    <m/>
    <s v=""/>
    <m/>
    <x v="36"/>
    <x v="7"/>
    <e v="#N/A"/>
    <e v="#N/A"/>
    <e v="#N/A"/>
    <e v="#N/A"/>
    <e v="#N/A"/>
    <e v="#N/A"/>
    <m/>
    <m/>
  </r>
  <r>
    <x v="79"/>
    <x v="78"/>
    <s v="IN97"/>
    <n v="0"/>
    <n v="0"/>
    <n v="0"/>
    <n v="0"/>
    <n v="0"/>
    <n v="0"/>
    <n v="0"/>
    <n v="0"/>
    <n v="0"/>
    <n v="0"/>
    <n v="0"/>
    <m/>
    <s v=""/>
    <m/>
    <x v="37"/>
    <x v="8"/>
    <e v="#N/A"/>
    <e v="#N/A"/>
    <e v="#N/A"/>
    <e v="#N/A"/>
    <e v="#N/A"/>
    <e v="#N/A"/>
    <m/>
    <m/>
  </r>
  <r>
    <x v="80"/>
    <x v="79"/>
    <s v="IN11"/>
    <n v="0"/>
    <n v="0"/>
    <n v="0"/>
    <n v="0"/>
    <n v="0"/>
    <n v="0"/>
    <n v="0"/>
    <n v="0"/>
    <n v="0"/>
    <n v="0"/>
    <n v="0"/>
    <m/>
    <s v=""/>
    <m/>
    <x v="38"/>
    <x v="0"/>
    <e v="#N/A"/>
    <e v="#N/A"/>
    <e v="#N/A"/>
    <e v="#N/A"/>
    <e v="#N/A"/>
    <e v="#N/A"/>
    <m/>
    <m/>
  </r>
  <r>
    <x v="80"/>
    <x v="79"/>
    <s v="IN60"/>
    <n v="0"/>
    <n v="0"/>
    <n v="0"/>
    <n v="560"/>
    <n v="0"/>
    <n v="0"/>
    <n v="0"/>
    <n v="40"/>
    <n v="370"/>
    <n v="370"/>
    <n v="-370"/>
    <m/>
    <n v="0"/>
    <m/>
    <x v="1"/>
    <x v="1"/>
    <e v="#N/A"/>
    <e v="#N/A"/>
    <e v="#N/A"/>
    <e v="#N/A"/>
    <e v="#N/A"/>
    <e v="#N/A"/>
    <m/>
    <m/>
  </r>
  <r>
    <x v="80"/>
    <x v="79"/>
    <s v="IN61"/>
    <n v="0"/>
    <n v="200"/>
    <n v="0"/>
    <n v="371"/>
    <n v="172"/>
    <n v="0"/>
    <n v="64"/>
    <n v="36"/>
    <n v="496"/>
    <n v="260"/>
    <n v="-260"/>
    <m/>
    <n v="0.4758064516129032"/>
    <m/>
    <x v="2"/>
    <x v="2"/>
    <e v="#N/A"/>
    <e v="#N/A"/>
    <e v="#N/A"/>
    <e v="#N/A"/>
    <e v="#N/A"/>
    <e v="#N/A"/>
    <m/>
    <m/>
  </r>
  <r>
    <x v="80"/>
    <x v="79"/>
    <s v="IN62"/>
    <n v="0"/>
    <n v="200"/>
    <n v="0"/>
    <n v="196"/>
    <n v="128"/>
    <n v="0"/>
    <n v="172"/>
    <n v="112"/>
    <n v="281"/>
    <n v="-19"/>
    <n v="19"/>
    <m/>
    <n v="1.067615658362989"/>
    <m/>
    <x v="3"/>
    <x v="3"/>
    <e v="#N/A"/>
    <e v="#N/A"/>
    <e v="#N/A"/>
    <e v="#N/A"/>
    <e v="#N/A"/>
    <e v="#N/A"/>
    <m/>
    <m/>
  </r>
  <r>
    <x v="80"/>
    <x v="79"/>
    <s v="IN63"/>
    <n v="0"/>
    <n v="211"/>
    <n v="68"/>
    <n v="352"/>
    <n v="211"/>
    <n v="0"/>
    <n v="0"/>
    <n v="28"/>
    <n v="280"/>
    <n v="1"/>
    <n v="-1"/>
    <m/>
    <n v="0.9964285714285714"/>
    <m/>
    <x v="4"/>
    <x v="4"/>
    <e v="#N/A"/>
    <e v="#N/A"/>
    <e v="#N/A"/>
    <e v="#N/A"/>
    <e v="#N/A"/>
    <e v="#N/A"/>
    <m/>
    <m/>
  </r>
  <r>
    <x v="80"/>
    <x v="79"/>
    <s v="IN64"/>
    <n v="0"/>
    <n v="160"/>
    <n v="368"/>
    <n v="436"/>
    <n v="159"/>
    <n v="0"/>
    <n v="1"/>
    <n v="297"/>
    <n v="530"/>
    <n v="2"/>
    <n v="-2"/>
    <m/>
    <n v="0.9962264150943396"/>
    <m/>
    <x v="5"/>
    <x v="4"/>
    <e v="#N/A"/>
    <e v="#N/A"/>
    <e v="#N/A"/>
    <e v="#N/A"/>
    <e v="#N/A"/>
    <e v="#N/A"/>
    <m/>
    <m/>
  </r>
  <r>
    <x v="80"/>
    <x v="79"/>
    <s v="IN65"/>
    <n v="0"/>
    <n v="0"/>
    <n v="0"/>
    <n v="192"/>
    <n v="44"/>
    <n v="0"/>
    <n v="41"/>
    <n v="21"/>
    <n v="113"/>
    <n v="28"/>
    <n v="-28"/>
    <m/>
    <n v="0.7522123893805309"/>
    <m/>
    <x v="6"/>
    <x v="2"/>
    <e v="#N/A"/>
    <e v="#N/A"/>
    <e v="#N/A"/>
    <e v="#N/A"/>
    <e v="#N/A"/>
    <e v="#N/A"/>
    <m/>
    <m/>
  </r>
  <r>
    <x v="80"/>
    <x v="79"/>
    <s v="IN66"/>
    <n v="0"/>
    <n v="48"/>
    <n v="0"/>
    <n v="8"/>
    <n v="8"/>
    <n v="0"/>
    <n v="40"/>
    <n v="40"/>
    <n v="50"/>
    <n v="2"/>
    <n v="-2"/>
    <m/>
    <n v="0.96"/>
    <m/>
    <x v="7"/>
    <x v="3"/>
    <e v="#N/A"/>
    <e v="#N/A"/>
    <e v="#N/A"/>
    <e v="#N/A"/>
    <e v="#N/A"/>
    <e v="#N/A"/>
    <m/>
    <m/>
  </r>
  <r>
    <x v="80"/>
    <x v="79"/>
    <s v="IN67"/>
    <n v="0"/>
    <n v="104"/>
    <n v="0"/>
    <n v="0"/>
    <n v="0"/>
    <n v="0"/>
    <n v="104"/>
    <n v="104"/>
    <n v="106"/>
    <n v="2"/>
    <n v="-2"/>
    <m/>
    <n v="0.9811320754716981"/>
    <m/>
    <x v="8"/>
    <x v="1"/>
    <e v="#N/A"/>
    <e v="#N/A"/>
    <e v="#N/A"/>
    <e v="#N/A"/>
    <e v="#N/A"/>
    <e v="#N/A"/>
    <m/>
    <m/>
  </r>
  <r>
    <x v="80"/>
    <x v="79"/>
    <s v="IN68"/>
    <n v="0"/>
    <n v="300"/>
    <n v="0"/>
    <n v="276"/>
    <n v="12"/>
    <n v="0"/>
    <n v="48"/>
    <n v="84"/>
    <n v="361"/>
    <n v="301"/>
    <n v="-301"/>
    <m/>
    <n v="0.1662049861495845"/>
    <m/>
    <x v="9"/>
    <x v="1"/>
    <e v="#N/A"/>
    <e v="#N/A"/>
    <e v="#N/A"/>
    <e v="#N/A"/>
    <e v="#N/A"/>
    <e v="#N/A"/>
    <m/>
    <m/>
  </r>
  <r>
    <x v="80"/>
    <x v="79"/>
    <s v="IN69"/>
    <n v="0"/>
    <n v="240"/>
    <n v="0"/>
    <n v="180"/>
    <n v="116"/>
    <n v="0"/>
    <n v="200"/>
    <n v="176"/>
    <n v="312"/>
    <n v="-4"/>
    <n v="4"/>
    <m/>
    <n v="1.012820512820513"/>
    <m/>
    <x v="10"/>
    <x v="4"/>
    <e v="#N/A"/>
    <e v="#N/A"/>
    <e v="#N/A"/>
    <e v="#N/A"/>
    <e v="#N/A"/>
    <e v="#N/A"/>
    <m/>
    <m/>
  </r>
  <r>
    <x v="80"/>
    <x v="79"/>
    <s v="IN70"/>
    <n v="0"/>
    <n v="180"/>
    <n v="32"/>
    <n v="256"/>
    <n v="52"/>
    <n v="0"/>
    <n v="128"/>
    <n v="144"/>
    <n v="180"/>
    <n v="-32"/>
    <n v="32"/>
    <m/>
    <n v="1.177777777777778"/>
    <m/>
    <x v="11"/>
    <x v="4"/>
    <e v="#N/A"/>
    <e v="#N/A"/>
    <e v="#N/A"/>
    <e v="#N/A"/>
    <e v="#N/A"/>
    <e v="#N/A"/>
    <m/>
    <m/>
  </r>
  <r>
    <x v="80"/>
    <x v="79"/>
    <s v="IN71"/>
    <n v="0"/>
    <n v="200"/>
    <n v="176"/>
    <n v="516"/>
    <n v="236"/>
    <n v="0"/>
    <n v="28"/>
    <n v="112"/>
    <n v="440"/>
    <n v="0"/>
    <n v="0"/>
    <m/>
    <n v="1"/>
    <m/>
    <x v="12"/>
    <x v="4"/>
    <e v="#N/A"/>
    <e v="#N/A"/>
    <e v="#N/A"/>
    <e v="#N/A"/>
    <e v="#N/A"/>
    <e v="#N/A"/>
    <m/>
    <m/>
  </r>
  <r>
    <x v="80"/>
    <x v="79"/>
    <s v="IN72"/>
    <n v="0"/>
    <n v="80"/>
    <n v="0"/>
    <n v="69"/>
    <n v="49"/>
    <n v="0"/>
    <n v="107"/>
    <n v="107"/>
    <n v="162"/>
    <n v="6"/>
    <n v="-6"/>
    <m/>
    <n v="0.9629629629629629"/>
    <m/>
    <x v="13"/>
    <x v="3"/>
    <e v="#N/A"/>
    <e v="#N/A"/>
    <e v="#N/A"/>
    <e v="#N/A"/>
    <e v="#N/A"/>
    <e v="#N/A"/>
    <m/>
    <m/>
  </r>
  <r>
    <x v="80"/>
    <x v="79"/>
    <s v="IN73"/>
    <n v="0"/>
    <n v="36"/>
    <n v="0"/>
    <n v="8"/>
    <n v="4"/>
    <n v="0"/>
    <n v="32"/>
    <n v="32"/>
    <n v="36"/>
    <n v="0"/>
    <n v="0"/>
    <m/>
    <n v="1"/>
    <m/>
    <x v="14"/>
    <x v="3"/>
    <e v="#N/A"/>
    <e v="#N/A"/>
    <e v="#N/A"/>
    <e v="#N/A"/>
    <e v="#N/A"/>
    <e v="#N/A"/>
    <m/>
    <m/>
  </r>
  <r>
    <x v="80"/>
    <x v="79"/>
    <s v="IN74"/>
    <n v="0"/>
    <n v="0"/>
    <n v="0"/>
    <n v="0"/>
    <n v="0"/>
    <n v="0"/>
    <n v="0"/>
    <n v="0"/>
    <n v="0"/>
    <n v="0"/>
    <n v="0"/>
    <m/>
    <s v=""/>
    <m/>
    <x v="15"/>
    <x v="5"/>
    <e v="#N/A"/>
    <e v="#N/A"/>
    <e v="#N/A"/>
    <e v="#N/A"/>
    <e v="#N/A"/>
    <e v="#N/A"/>
    <m/>
    <m/>
  </r>
  <r>
    <x v="80"/>
    <x v="79"/>
    <s v="IN75"/>
    <n v="0"/>
    <n v="100"/>
    <n v="0"/>
    <n v="140"/>
    <n v="116"/>
    <n v="0"/>
    <n v="88"/>
    <n v="84"/>
    <n v="106"/>
    <n v="-98"/>
    <n v="98"/>
    <m/>
    <n v="1.924528301886792"/>
    <m/>
    <x v="16"/>
    <x v="2"/>
    <e v="#N/A"/>
    <e v="#N/A"/>
    <e v="#N/A"/>
    <e v="#N/A"/>
    <e v="#N/A"/>
    <e v="#N/A"/>
    <m/>
    <m/>
  </r>
  <r>
    <x v="80"/>
    <x v="79"/>
    <s v="IN76"/>
    <n v="0"/>
    <n v="120"/>
    <n v="20"/>
    <n v="180"/>
    <n v="80"/>
    <n v="0"/>
    <n v="60"/>
    <n v="64"/>
    <n v="240"/>
    <n v="80"/>
    <n v="-80"/>
    <m/>
    <n v="0.6666666666666666"/>
    <m/>
    <x v="17"/>
    <x v="2"/>
    <e v="#N/A"/>
    <e v="#N/A"/>
    <e v="#N/A"/>
    <e v="#N/A"/>
    <e v="#N/A"/>
    <e v="#N/A"/>
    <m/>
    <m/>
  </r>
  <r>
    <x v="80"/>
    <x v="79"/>
    <s v="IN77"/>
    <n v="0"/>
    <n v="0"/>
    <n v="0"/>
    <n v="0"/>
    <n v="0"/>
    <n v="0"/>
    <n v="0"/>
    <n v="0"/>
    <n v="0"/>
    <n v="0"/>
    <n v="0"/>
    <m/>
    <s v=""/>
    <m/>
    <x v="18"/>
    <x v="1"/>
    <e v="#N/A"/>
    <e v="#N/A"/>
    <e v="#N/A"/>
    <e v="#N/A"/>
    <e v="#N/A"/>
    <e v="#N/A"/>
    <m/>
    <m/>
  </r>
  <r>
    <x v="80"/>
    <x v="79"/>
    <s v="IN78"/>
    <n v="0"/>
    <n v="300"/>
    <n v="0"/>
    <n v="68"/>
    <n v="93"/>
    <n v="0"/>
    <n v="263"/>
    <n v="263"/>
    <n v="308"/>
    <n v="-48"/>
    <n v="48"/>
    <m/>
    <n v="1.155844155844156"/>
    <m/>
    <x v="19"/>
    <x v="2"/>
    <e v="#N/A"/>
    <e v="#N/A"/>
    <e v="#N/A"/>
    <e v="#N/A"/>
    <e v="#N/A"/>
    <e v="#N/A"/>
    <m/>
    <m/>
  </r>
  <r>
    <x v="80"/>
    <x v="79"/>
    <s v="IN79"/>
    <n v="0"/>
    <n v="0"/>
    <n v="0"/>
    <n v="32"/>
    <n v="0"/>
    <n v="0"/>
    <n v="0"/>
    <n v="4"/>
    <n v="50"/>
    <n v="50"/>
    <n v="-50"/>
    <m/>
    <n v="0"/>
    <m/>
    <x v="20"/>
    <x v="1"/>
    <e v="#N/A"/>
    <e v="#N/A"/>
    <e v="#N/A"/>
    <e v="#N/A"/>
    <e v="#N/A"/>
    <e v="#N/A"/>
    <m/>
    <m/>
  </r>
  <r>
    <x v="80"/>
    <x v="79"/>
    <s v="IN80"/>
    <n v="0"/>
    <n v="344"/>
    <n v="20"/>
    <n v="340"/>
    <n v="144"/>
    <n v="100"/>
    <n v="240"/>
    <n v="256"/>
    <n v="468"/>
    <n v="64"/>
    <n v="-64"/>
    <m/>
    <n v="0.8632478632478633"/>
    <m/>
    <x v="21"/>
    <x v="2"/>
    <e v="#N/A"/>
    <e v="#N/A"/>
    <e v="#N/A"/>
    <e v="#N/A"/>
    <e v="#N/A"/>
    <e v="#N/A"/>
    <m/>
    <m/>
  </r>
  <r>
    <x v="80"/>
    <x v="79"/>
    <s v="IN81"/>
    <n v="0"/>
    <n v="0"/>
    <n v="0"/>
    <n v="446"/>
    <n v="0"/>
    <n v="0"/>
    <n v="0"/>
    <n v="76"/>
    <n v="499"/>
    <n v="499"/>
    <n v="-499"/>
    <m/>
    <n v="0"/>
    <m/>
    <x v="22"/>
    <x v="1"/>
    <e v="#N/A"/>
    <e v="#N/A"/>
    <e v="#N/A"/>
    <e v="#N/A"/>
    <e v="#N/A"/>
    <e v="#N/A"/>
    <m/>
    <m/>
  </r>
  <r>
    <x v="80"/>
    <x v="79"/>
    <s v="IN82"/>
    <n v="0"/>
    <n v="900"/>
    <n v="1200"/>
    <n v="32"/>
    <n v="0"/>
    <n v="0"/>
    <n v="904"/>
    <n v="2104"/>
    <n v="664"/>
    <n v="-1440"/>
    <n v="1440"/>
    <m/>
    <n v="3.168674698795181"/>
    <m/>
    <x v="23"/>
    <x v="6"/>
    <e v="#N/A"/>
    <e v="#N/A"/>
    <e v="#N/A"/>
    <e v="#N/A"/>
    <e v="#N/A"/>
    <e v="#N/A"/>
    <m/>
    <m/>
  </r>
  <r>
    <x v="80"/>
    <x v="79"/>
    <s v="IN83"/>
    <n v="0"/>
    <n v="0"/>
    <n v="0"/>
    <n v="48"/>
    <n v="0"/>
    <n v="0"/>
    <n v="57"/>
    <n v="45"/>
    <n v="100"/>
    <n v="43"/>
    <n v="-43"/>
    <m/>
    <n v="0.57"/>
    <m/>
    <x v="24"/>
    <x v="1"/>
    <e v="#N/A"/>
    <e v="#N/A"/>
    <e v="#N/A"/>
    <e v="#N/A"/>
    <e v="#N/A"/>
    <e v="#N/A"/>
    <m/>
    <m/>
  </r>
  <r>
    <x v="80"/>
    <x v="79"/>
    <s v="IN84"/>
    <n v="0"/>
    <n v="0"/>
    <n v="0"/>
    <n v="92"/>
    <n v="4"/>
    <n v="0"/>
    <n v="40"/>
    <n v="16"/>
    <n v="30"/>
    <n v="-14"/>
    <n v="14"/>
    <m/>
    <n v="1.466666666666667"/>
    <m/>
    <x v="25"/>
    <x v="1"/>
    <e v="#N/A"/>
    <e v="#N/A"/>
    <e v="#N/A"/>
    <e v="#N/A"/>
    <e v="#N/A"/>
    <e v="#N/A"/>
    <m/>
    <m/>
  </r>
  <r>
    <x v="80"/>
    <x v="79"/>
    <s v="IN85"/>
    <n v="0"/>
    <n v="0"/>
    <n v="0"/>
    <n v="8"/>
    <n v="0"/>
    <n v="0"/>
    <n v="0"/>
    <n v="0"/>
    <n v="0"/>
    <n v="0"/>
    <n v="0"/>
    <m/>
    <s v=""/>
    <m/>
    <x v="26"/>
    <x v="3"/>
    <e v="#N/A"/>
    <e v="#N/A"/>
    <e v="#N/A"/>
    <e v="#N/A"/>
    <e v="#N/A"/>
    <e v="#N/A"/>
    <m/>
    <m/>
  </r>
  <r>
    <x v="80"/>
    <x v="79"/>
    <s v="IN86"/>
    <n v="0"/>
    <n v="0"/>
    <n v="0"/>
    <n v="12"/>
    <n v="0"/>
    <n v="0"/>
    <n v="16"/>
    <n v="16"/>
    <n v="36"/>
    <n v="20"/>
    <n v="-20"/>
    <m/>
    <n v="0.4444444444444444"/>
    <m/>
    <x v="27"/>
    <x v="3"/>
    <e v="#N/A"/>
    <e v="#N/A"/>
    <e v="#N/A"/>
    <e v="#N/A"/>
    <e v="#N/A"/>
    <e v="#N/A"/>
    <m/>
    <m/>
  </r>
  <r>
    <x v="80"/>
    <x v="79"/>
    <s v="IN87"/>
    <n v="0"/>
    <n v="20"/>
    <n v="40"/>
    <n v="100"/>
    <n v="56"/>
    <n v="0"/>
    <n v="16"/>
    <n v="44"/>
    <n v="100"/>
    <n v="-12"/>
    <n v="12"/>
    <m/>
    <n v="1.12"/>
    <m/>
    <x v="28"/>
    <x v="4"/>
    <e v="#N/A"/>
    <e v="#N/A"/>
    <e v="#N/A"/>
    <e v="#N/A"/>
    <e v="#N/A"/>
    <e v="#N/A"/>
    <m/>
    <m/>
  </r>
  <r>
    <x v="80"/>
    <x v="79"/>
    <s v="IN88"/>
    <n v="0"/>
    <n v="20"/>
    <n v="0"/>
    <n v="36"/>
    <n v="12"/>
    <n v="0"/>
    <n v="8"/>
    <n v="0"/>
    <n v="0"/>
    <n v="-20"/>
    <n v="20"/>
    <m/>
    <s v=""/>
    <m/>
    <x v="29"/>
    <x v="2"/>
    <e v="#N/A"/>
    <e v="#N/A"/>
    <e v="#N/A"/>
    <e v="#N/A"/>
    <e v="#N/A"/>
    <e v="#N/A"/>
    <m/>
    <m/>
  </r>
  <r>
    <x v="80"/>
    <x v="79"/>
    <s v="IN89"/>
    <n v="0"/>
    <n v="0"/>
    <n v="0"/>
    <n v="72"/>
    <n v="0"/>
    <n v="0"/>
    <n v="0"/>
    <n v="68"/>
    <n v="75"/>
    <n v="75"/>
    <n v="-75"/>
    <m/>
    <n v="0"/>
    <m/>
    <x v="30"/>
    <x v="4"/>
    <e v="#N/A"/>
    <e v="#N/A"/>
    <e v="#N/A"/>
    <e v="#N/A"/>
    <e v="#N/A"/>
    <e v="#N/A"/>
    <m/>
    <m/>
  </r>
  <r>
    <x v="80"/>
    <x v="79"/>
    <s v="IN90"/>
    <n v="0"/>
    <n v="0"/>
    <n v="0"/>
    <n v="0"/>
    <n v="0"/>
    <n v="0"/>
    <n v="0"/>
    <n v="0"/>
    <n v="80"/>
    <n v="80"/>
    <n v="-80"/>
    <m/>
    <n v="0"/>
    <m/>
    <x v="31"/>
    <x v="5"/>
    <e v="#N/A"/>
    <e v="#N/A"/>
    <e v="#N/A"/>
    <e v="#N/A"/>
    <e v="#N/A"/>
    <e v="#N/A"/>
    <m/>
    <m/>
  </r>
  <r>
    <x v="80"/>
    <x v="79"/>
    <s v="IN91"/>
    <n v="0"/>
    <n v="0"/>
    <n v="0"/>
    <n v="0"/>
    <n v="0"/>
    <n v="0"/>
    <n v="0"/>
    <n v="0"/>
    <n v="0"/>
    <n v="0"/>
    <n v="0"/>
    <m/>
    <s v=""/>
    <m/>
    <x v="32"/>
    <x v="3"/>
    <e v="#N/A"/>
    <e v="#N/A"/>
    <e v="#N/A"/>
    <e v="#N/A"/>
    <e v="#N/A"/>
    <e v="#N/A"/>
    <m/>
    <m/>
  </r>
  <r>
    <x v="80"/>
    <x v="79"/>
    <s v="IN92"/>
    <n v="0"/>
    <n v="44"/>
    <n v="0"/>
    <n v="92"/>
    <n v="20"/>
    <n v="0"/>
    <n v="24"/>
    <n v="24"/>
    <n v="0"/>
    <n v="-44"/>
    <n v="44"/>
    <m/>
    <s v=""/>
    <m/>
    <x v="33"/>
    <x v="2"/>
    <e v="#N/A"/>
    <e v="#N/A"/>
    <e v="#N/A"/>
    <e v="#N/A"/>
    <e v="#N/A"/>
    <e v="#N/A"/>
    <m/>
    <m/>
  </r>
  <r>
    <x v="80"/>
    <x v="79"/>
    <s v="IN93"/>
    <n v="0"/>
    <n v="20"/>
    <n v="0"/>
    <n v="28"/>
    <n v="0"/>
    <n v="0"/>
    <n v="20"/>
    <n v="20"/>
    <n v="0"/>
    <n v="-20"/>
    <n v="20"/>
    <m/>
    <s v=""/>
    <m/>
    <x v="34"/>
    <x v="2"/>
    <e v="#N/A"/>
    <e v="#N/A"/>
    <e v="#N/A"/>
    <e v="#N/A"/>
    <e v="#N/A"/>
    <e v="#N/A"/>
    <m/>
    <m/>
  </r>
  <r>
    <x v="80"/>
    <x v="79"/>
    <s v="IN94"/>
    <n v="0"/>
    <n v="20"/>
    <n v="20"/>
    <n v="20"/>
    <n v="12"/>
    <n v="0"/>
    <n v="8"/>
    <n v="28"/>
    <n v="0"/>
    <n v="-40"/>
    <n v="40"/>
    <m/>
    <s v=""/>
    <m/>
    <x v="35"/>
    <x v="2"/>
    <e v="#N/A"/>
    <e v="#N/A"/>
    <e v="#N/A"/>
    <e v="#N/A"/>
    <e v="#N/A"/>
    <e v="#N/A"/>
    <m/>
    <m/>
  </r>
  <r>
    <x v="80"/>
    <x v="79"/>
    <s v="IN95"/>
    <n v="0"/>
    <n v="2160"/>
    <n v="0"/>
    <n v="0"/>
    <n v="0"/>
    <n v="0"/>
    <n v="540"/>
    <n v="540"/>
    <n v="0"/>
    <n v="-540"/>
    <n v="540"/>
    <m/>
    <s v=""/>
    <m/>
    <x v="36"/>
    <x v="7"/>
    <e v="#N/A"/>
    <e v="#N/A"/>
    <e v="#N/A"/>
    <e v="#N/A"/>
    <e v="#N/A"/>
    <e v="#N/A"/>
    <m/>
    <m/>
  </r>
  <r>
    <x v="80"/>
    <x v="79"/>
    <s v="IN97"/>
    <n v="0"/>
    <n v="0"/>
    <n v="80"/>
    <n v="0"/>
    <n v="0"/>
    <n v="0"/>
    <n v="2"/>
    <n v="82"/>
    <n v="0"/>
    <n v="-82"/>
    <n v="82"/>
    <m/>
    <s v=""/>
    <m/>
    <x v="37"/>
    <x v="8"/>
    <e v="#N/A"/>
    <e v="#N/A"/>
    <e v="#N/A"/>
    <e v="#N/A"/>
    <e v="#N/A"/>
    <e v="#N/A"/>
    <m/>
    <m/>
  </r>
  <r>
    <x v="81"/>
    <x v="80"/>
    <s v="IN60"/>
    <n v="0"/>
    <n v="0"/>
    <n v="0"/>
    <n v="0"/>
    <n v="0"/>
    <n v="0"/>
    <n v="0"/>
    <n v="0"/>
    <n v="0"/>
    <n v="0"/>
    <n v="0"/>
    <m/>
    <s v=""/>
    <m/>
    <x v="1"/>
    <x v="1"/>
    <e v="#N/A"/>
    <e v="#N/A"/>
    <e v="#N/A"/>
    <e v="#N/A"/>
    <e v="#N/A"/>
    <e v="#N/A"/>
    <m/>
    <m/>
  </r>
  <r>
    <x v="81"/>
    <x v="80"/>
    <s v="IN61"/>
    <n v="0"/>
    <n v="0"/>
    <n v="0"/>
    <n v="0"/>
    <n v="0"/>
    <n v="0"/>
    <n v="0"/>
    <n v="0"/>
    <n v="0"/>
    <n v="0"/>
    <n v="0"/>
    <m/>
    <s v=""/>
    <m/>
    <x v="2"/>
    <x v="2"/>
    <e v="#N/A"/>
    <e v="#N/A"/>
    <e v="#N/A"/>
    <e v="#N/A"/>
    <e v="#N/A"/>
    <e v="#N/A"/>
    <m/>
    <m/>
  </r>
  <r>
    <x v="81"/>
    <x v="80"/>
    <s v="IN62"/>
    <n v="0"/>
    <n v="0"/>
    <n v="0"/>
    <n v="0"/>
    <n v="0"/>
    <n v="0"/>
    <n v="0"/>
    <n v="0"/>
    <n v="0"/>
    <n v="0"/>
    <n v="0"/>
    <m/>
    <s v=""/>
    <m/>
    <x v="3"/>
    <x v="3"/>
    <e v="#N/A"/>
    <e v="#N/A"/>
    <e v="#N/A"/>
    <e v="#N/A"/>
    <e v="#N/A"/>
    <e v="#N/A"/>
    <m/>
    <m/>
  </r>
  <r>
    <x v="81"/>
    <x v="80"/>
    <s v="IN63"/>
    <n v="0"/>
    <n v="0"/>
    <n v="0"/>
    <n v="0"/>
    <n v="0"/>
    <n v="0"/>
    <n v="0"/>
    <n v="0"/>
    <n v="0"/>
    <n v="0"/>
    <n v="0"/>
    <m/>
    <s v=""/>
    <m/>
    <x v="4"/>
    <x v="4"/>
    <e v="#N/A"/>
    <e v="#N/A"/>
    <e v="#N/A"/>
    <e v="#N/A"/>
    <e v="#N/A"/>
    <e v="#N/A"/>
    <m/>
    <m/>
  </r>
  <r>
    <x v="81"/>
    <x v="80"/>
    <s v="IN64"/>
    <n v="0"/>
    <n v="0"/>
    <n v="0"/>
    <n v="0"/>
    <n v="0"/>
    <n v="0"/>
    <n v="0"/>
    <n v="0"/>
    <n v="0"/>
    <n v="0"/>
    <n v="0"/>
    <m/>
    <s v=""/>
    <m/>
    <x v="5"/>
    <x v="4"/>
    <e v="#N/A"/>
    <e v="#N/A"/>
    <e v="#N/A"/>
    <e v="#N/A"/>
    <e v="#N/A"/>
    <e v="#N/A"/>
    <m/>
    <m/>
  </r>
  <r>
    <x v="81"/>
    <x v="80"/>
    <s v="IN65"/>
    <n v="0"/>
    <n v="0"/>
    <n v="0"/>
    <n v="0"/>
    <n v="0"/>
    <n v="0"/>
    <n v="0"/>
    <n v="0"/>
    <n v="0"/>
    <n v="0"/>
    <n v="0"/>
    <m/>
    <s v=""/>
    <m/>
    <x v="6"/>
    <x v="2"/>
    <e v="#N/A"/>
    <e v="#N/A"/>
    <e v="#N/A"/>
    <e v="#N/A"/>
    <e v="#N/A"/>
    <e v="#N/A"/>
    <m/>
    <m/>
  </r>
  <r>
    <x v="81"/>
    <x v="80"/>
    <s v="IN66"/>
    <n v="0"/>
    <n v="0"/>
    <n v="0"/>
    <n v="0"/>
    <n v="0"/>
    <n v="0"/>
    <n v="0"/>
    <n v="0"/>
    <n v="0"/>
    <n v="0"/>
    <n v="0"/>
    <m/>
    <s v=""/>
    <m/>
    <x v="7"/>
    <x v="3"/>
    <e v="#N/A"/>
    <e v="#N/A"/>
    <e v="#N/A"/>
    <e v="#N/A"/>
    <e v="#N/A"/>
    <e v="#N/A"/>
    <m/>
    <m/>
  </r>
  <r>
    <x v="81"/>
    <x v="80"/>
    <s v="IN67"/>
    <n v="0"/>
    <n v="0"/>
    <n v="0"/>
    <n v="0"/>
    <n v="0"/>
    <n v="0"/>
    <n v="0"/>
    <n v="0"/>
    <n v="0"/>
    <n v="0"/>
    <n v="0"/>
    <m/>
    <s v=""/>
    <m/>
    <x v="8"/>
    <x v="1"/>
    <e v="#N/A"/>
    <e v="#N/A"/>
    <e v="#N/A"/>
    <e v="#N/A"/>
    <e v="#N/A"/>
    <e v="#N/A"/>
    <m/>
    <m/>
  </r>
  <r>
    <x v="81"/>
    <x v="80"/>
    <s v="IN68"/>
    <n v="0"/>
    <n v="0"/>
    <n v="0"/>
    <n v="0"/>
    <n v="0"/>
    <n v="0"/>
    <n v="0"/>
    <n v="0"/>
    <n v="0"/>
    <n v="0"/>
    <n v="0"/>
    <m/>
    <s v=""/>
    <m/>
    <x v="9"/>
    <x v="1"/>
    <e v="#N/A"/>
    <e v="#N/A"/>
    <e v="#N/A"/>
    <e v="#N/A"/>
    <e v="#N/A"/>
    <e v="#N/A"/>
    <m/>
    <m/>
  </r>
  <r>
    <x v="81"/>
    <x v="80"/>
    <s v="IN69"/>
    <n v="0"/>
    <n v="0"/>
    <n v="0"/>
    <n v="0"/>
    <n v="0"/>
    <n v="0"/>
    <n v="0"/>
    <n v="0"/>
    <n v="0"/>
    <n v="0"/>
    <n v="0"/>
    <m/>
    <s v=""/>
    <m/>
    <x v="10"/>
    <x v="4"/>
    <e v="#N/A"/>
    <e v="#N/A"/>
    <e v="#N/A"/>
    <e v="#N/A"/>
    <e v="#N/A"/>
    <e v="#N/A"/>
    <m/>
    <m/>
  </r>
  <r>
    <x v="81"/>
    <x v="80"/>
    <s v="IN70"/>
    <n v="0"/>
    <n v="0"/>
    <n v="0"/>
    <n v="0"/>
    <n v="0"/>
    <n v="0"/>
    <n v="0"/>
    <n v="0"/>
    <n v="0"/>
    <n v="0"/>
    <n v="0"/>
    <m/>
    <s v=""/>
    <m/>
    <x v="11"/>
    <x v="4"/>
    <e v="#N/A"/>
    <e v="#N/A"/>
    <e v="#N/A"/>
    <e v="#N/A"/>
    <e v="#N/A"/>
    <e v="#N/A"/>
    <m/>
    <m/>
  </r>
  <r>
    <x v="81"/>
    <x v="80"/>
    <s v="IN71"/>
    <n v="0"/>
    <n v="0"/>
    <n v="0"/>
    <n v="0"/>
    <n v="0"/>
    <n v="0"/>
    <n v="0"/>
    <n v="0"/>
    <n v="0"/>
    <n v="0"/>
    <n v="0"/>
    <m/>
    <s v=""/>
    <m/>
    <x v="12"/>
    <x v="4"/>
    <e v="#N/A"/>
    <e v="#N/A"/>
    <e v="#N/A"/>
    <e v="#N/A"/>
    <e v="#N/A"/>
    <e v="#N/A"/>
    <m/>
    <m/>
  </r>
  <r>
    <x v="81"/>
    <x v="80"/>
    <s v="IN72"/>
    <n v="0"/>
    <n v="0"/>
    <n v="0"/>
    <n v="0"/>
    <n v="0"/>
    <n v="0"/>
    <n v="0"/>
    <n v="0"/>
    <n v="0"/>
    <n v="0"/>
    <n v="0"/>
    <m/>
    <s v=""/>
    <m/>
    <x v="13"/>
    <x v="3"/>
    <e v="#N/A"/>
    <e v="#N/A"/>
    <e v="#N/A"/>
    <e v="#N/A"/>
    <e v="#N/A"/>
    <e v="#N/A"/>
    <m/>
    <m/>
  </r>
  <r>
    <x v="81"/>
    <x v="80"/>
    <s v="IN73"/>
    <n v="0"/>
    <n v="0"/>
    <n v="0"/>
    <n v="0"/>
    <n v="0"/>
    <n v="0"/>
    <n v="0"/>
    <n v="0"/>
    <n v="0"/>
    <n v="0"/>
    <n v="0"/>
    <m/>
    <s v=""/>
    <m/>
    <x v="14"/>
    <x v="3"/>
    <e v="#N/A"/>
    <e v="#N/A"/>
    <e v="#N/A"/>
    <e v="#N/A"/>
    <e v="#N/A"/>
    <e v="#N/A"/>
    <m/>
    <m/>
  </r>
  <r>
    <x v="81"/>
    <x v="80"/>
    <s v="IN74"/>
    <n v="0"/>
    <n v="0"/>
    <n v="0"/>
    <n v="0"/>
    <n v="0"/>
    <n v="0"/>
    <n v="0"/>
    <n v="0"/>
    <n v="0"/>
    <n v="0"/>
    <n v="0"/>
    <m/>
    <s v=""/>
    <m/>
    <x v="15"/>
    <x v="5"/>
    <e v="#N/A"/>
    <e v="#N/A"/>
    <e v="#N/A"/>
    <e v="#N/A"/>
    <e v="#N/A"/>
    <e v="#N/A"/>
    <m/>
    <m/>
  </r>
  <r>
    <x v="81"/>
    <x v="80"/>
    <s v="IN75"/>
    <n v="0"/>
    <n v="0"/>
    <n v="0"/>
    <n v="0"/>
    <n v="0"/>
    <n v="0"/>
    <n v="0"/>
    <n v="0"/>
    <n v="0"/>
    <n v="0"/>
    <n v="0"/>
    <m/>
    <s v=""/>
    <m/>
    <x v="16"/>
    <x v="2"/>
    <e v="#N/A"/>
    <e v="#N/A"/>
    <e v="#N/A"/>
    <e v="#N/A"/>
    <e v="#N/A"/>
    <e v="#N/A"/>
    <m/>
    <m/>
  </r>
  <r>
    <x v="81"/>
    <x v="80"/>
    <s v="IN76"/>
    <n v="0"/>
    <n v="0"/>
    <n v="0"/>
    <n v="0"/>
    <n v="0"/>
    <n v="0"/>
    <n v="0"/>
    <n v="0"/>
    <n v="0"/>
    <n v="0"/>
    <n v="0"/>
    <m/>
    <s v=""/>
    <m/>
    <x v="17"/>
    <x v="2"/>
    <e v="#N/A"/>
    <e v="#N/A"/>
    <e v="#N/A"/>
    <e v="#N/A"/>
    <e v="#N/A"/>
    <e v="#N/A"/>
    <m/>
    <m/>
  </r>
  <r>
    <x v="81"/>
    <x v="80"/>
    <s v="IN77"/>
    <n v="0"/>
    <n v="0"/>
    <n v="0"/>
    <n v="0"/>
    <n v="0"/>
    <n v="0"/>
    <n v="0"/>
    <n v="0"/>
    <n v="0"/>
    <n v="0"/>
    <n v="0"/>
    <m/>
    <s v=""/>
    <m/>
    <x v="18"/>
    <x v="1"/>
    <e v="#N/A"/>
    <e v="#N/A"/>
    <e v="#N/A"/>
    <e v="#N/A"/>
    <e v="#N/A"/>
    <e v="#N/A"/>
    <m/>
    <m/>
  </r>
  <r>
    <x v="81"/>
    <x v="80"/>
    <s v="IN78"/>
    <n v="0"/>
    <n v="0"/>
    <n v="0"/>
    <n v="0"/>
    <n v="0"/>
    <n v="0"/>
    <n v="0"/>
    <n v="0"/>
    <n v="0"/>
    <n v="0"/>
    <n v="0"/>
    <m/>
    <s v=""/>
    <m/>
    <x v="19"/>
    <x v="2"/>
    <e v="#N/A"/>
    <e v="#N/A"/>
    <e v="#N/A"/>
    <e v="#N/A"/>
    <e v="#N/A"/>
    <e v="#N/A"/>
    <m/>
    <m/>
  </r>
  <r>
    <x v="81"/>
    <x v="80"/>
    <s v="IN79"/>
    <n v="0"/>
    <n v="0"/>
    <n v="0"/>
    <n v="0"/>
    <n v="0"/>
    <n v="0"/>
    <n v="0"/>
    <n v="0"/>
    <n v="0"/>
    <n v="0"/>
    <n v="0"/>
    <m/>
    <s v=""/>
    <m/>
    <x v="20"/>
    <x v="1"/>
    <e v="#N/A"/>
    <e v="#N/A"/>
    <e v="#N/A"/>
    <e v="#N/A"/>
    <e v="#N/A"/>
    <e v="#N/A"/>
    <m/>
    <m/>
  </r>
  <r>
    <x v="81"/>
    <x v="80"/>
    <s v="IN80"/>
    <n v="0"/>
    <n v="0"/>
    <n v="0"/>
    <n v="0"/>
    <n v="0"/>
    <n v="0"/>
    <n v="0"/>
    <n v="0"/>
    <n v="0"/>
    <n v="0"/>
    <n v="0"/>
    <m/>
    <s v=""/>
    <m/>
    <x v="21"/>
    <x v="2"/>
    <e v="#N/A"/>
    <e v="#N/A"/>
    <e v="#N/A"/>
    <e v="#N/A"/>
    <e v="#N/A"/>
    <e v="#N/A"/>
    <m/>
    <m/>
  </r>
  <r>
    <x v="81"/>
    <x v="80"/>
    <s v="IN81"/>
    <n v="0"/>
    <n v="0"/>
    <n v="0"/>
    <n v="0"/>
    <n v="0"/>
    <n v="0"/>
    <n v="0"/>
    <n v="0"/>
    <n v="0"/>
    <n v="0"/>
    <n v="0"/>
    <m/>
    <s v=""/>
    <m/>
    <x v="22"/>
    <x v="1"/>
    <e v="#N/A"/>
    <e v="#N/A"/>
    <e v="#N/A"/>
    <e v="#N/A"/>
    <e v="#N/A"/>
    <e v="#N/A"/>
    <m/>
    <m/>
  </r>
  <r>
    <x v="81"/>
    <x v="80"/>
    <s v="IN82"/>
    <n v="0"/>
    <n v="0"/>
    <n v="0"/>
    <n v="0"/>
    <n v="0"/>
    <n v="0"/>
    <n v="0"/>
    <n v="0"/>
    <n v="0"/>
    <n v="0"/>
    <n v="0"/>
    <m/>
    <s v=""/>
    <m/>
    <x v="23"/>
    <x v="6"/>
    <e v="#N/A"/>
    <e v="#N/A"/>
    <e v="#N/A"/>
    <e v="#N/A"/>
    <e v="#N/A"/>
    <e v="#N/A"/>
    <m/>
    <m/>
  </r>
  <r>
    <x v="81"/>
    <x v="80"/>
    <s v="IN83"/>
    <n v="0"/>
    <n v="0"/>
    <n v="0"/>
    <n v="0"/>
    <n v="0"/>
    <n v="0"/>
    <n v="0"/>
    <n v="0"/>
    <n v="0"/>
    <n v="0"/>
    <n v="0"/>
    <m/>
    <s v=""/>
    <m/>
    <x v="24"/>
    <x v="1"/>
    <e v="#N/A"/>
    <e v="#N/A"/>
    <e v="#N/A"/>
    <e v="#N/A"/>
    <e v="#N/A"/>
    <e v="#N/A"/>
    <m/>
    <m/>
  </r>
  <r>
    <x v="81"/>
    <x v="80"/>
    <s v="IN84"/>
    <n v="0"/>
    <n v="0"/>
    <n v="0"/>
    <n v="0"/>
    <n v="0"/>
    <n v="0"/>
    <n v="0"/>
    <n v="0"/>
    <n v="0"/>
    <n v="0"/>
    <n v="0"/>
    <m/>
    <s v=""/>
    <m/>
    <x v="25"/>
    <x v="1"/>
    <e v="#N/A"/>
    <e v="#N/A"/>
    <e v="#N/A"/>
    <e v="#N/A"/>
    <e v="#N/A"/>
    <e v="#N/A"/>
    <m/>
    <m/>
  </r>
  <r>
    <x v="81"/>
    <x v="80"/>
    <s v="IN85"/>
    <n v="0"/>
    <n v="0"/>
    <n v="0"/>
    <n v="0"/>
    <n v="0"/>
    <n v="0"/>
    <n v="0"/>
    <n v="0"/>
    <n v="0"/>
    <n v="0"/>
    <n v="0"/>
    <m/>
    <s v=""/>
    <m/>
    <x v="26"/>
    <x v="3"/>
    <e v="#N/A"/>
    <e v="#N/A"/>
    <e v="#N/A"/>
    <e v="#N/A"/>
    <e v="#N/A"/>
    <e v="#N/A"/>
    <m/>
    <m/>
  </r>
  <r>
    <x v="81"/>
    <x v="80"/>
    <s v="IN86"/>
    <n v="0"/>
    <n v="0"/>
    <n v="0"/>
    <n v="0"/>
    <n v="0"/>
    <n v="0"/>
    <n v="0"/>
    <n v="0"/>
    <n v="0"/>
    <n v="0"/>
    <n v="0"/>
    <m/>
    <s v=""/>
    <m/>
    <x v="27"/>
    <x v="3"/>
    <e v="#N/A"/>
    <e v="#N/A"/>
    <e v="#N/A"/>
    <e v="#N/A"/>
    <e v="#N/A"/>
    <e v="#N/A"/>
    <m/>
    <m/>
  </r>
  <r>
    <x v="81"/>
    <x v="80"/>
    <s v="IN87"/>
    <n v="0"/>
    <n v="0"/>
    <n v="0"/>
    <n v="0"/>
    <n v="0"/>
    <n v="0"/>
    <n v="0"/>
    <n v="0"/>
    <n v="0"/>
    <n v="0"/>
    <n v="0"/>
    <m/>
    <s v=""/>
    <m/>
    <x v="28"/>
    <x v="4"/>
    <e v="#N/A"/>
    <e v="#N/A"/>
    <e v="#N/A"/>
    <e v="#N/A"/>
    <e v="#N/A"/>
    <e v="#N/A"/>
    <m/>
    <m/>
  </r>
  <r>
    <x v="81"/>
    <x v="80"/>
    <s v="IN88"/>
    <n v="0"/>
    <n v="0"/>
    <n v="0"/>
    <n v="0"/>
    <n v="0"/>
    <n v="0"/>
    <n v="0"/>
    <n v="0"/>
    <n v="0"/>
    <n v="0"/>
    <n v="0"/>
    <m/>
    <s v=""/>
    <m/>
    <x v="29"/>
    <x v="2"/>
    <e v="#N/A"/>
    <e v="#N/A"/>
    <e v="#N/A"/>
    <e v="#N/A"/>
    <e v="#N/A"/>
    <e v="#N/A"/>
    <m/>
    <m/>
  </r>
  <r>
    <x v="81"/>
    <x v="80"/>
    <s v="IN89"/>
    <n v="0"/>
    <n v="0"/>
    <n v="0"/>
    <n v="0"/>
    <n v="0"/>
    <n v="0"/>
    <n v="0"/>
    <n v="0"/>
    <n v="0"/>
    <n v="0"/>
    <n v="0"/>
    <m/>
    <s v=""/>
    <m/>
    <x v="30"/>
    <x v="4"/>
    <e v="#N/A"/>
    <e v="#N/A"/>
    <e v="#N/A"/>
    <e v="#N/A"/>
    <e v="#N/A"/>
    <e v="#N/A"/>
    <m/>
    <m/>
  </r>
  <r>
    <x v="81"/>
    <x v="80"/>
    <s v="IN90"/>
    <n v="0"/>
    <n v="0"/>
    <n v="0"/>
    <n v="0"/>
    <n v="0"/>
    <n v="0"/>
    <n v="0"/>
    <n v="0"/>
    <n v="0"/>
    <n v="0"/>
    <n v="0"/>
    <m/>
    <s v=""/>
    <m/>
    <x v="31"/>
    <x v="5"/>
    <e v="#N/A"/>
    <e v="#N/A"/>
    <e v="#N/A"/>
    <e v="#N/A"/>
    <e v="#N/A"/>
    <e v="#N/A"/>
    <m/>
    <m/>
  </r>
  <r>
    <x v="81"/>
    <x v="80"/>
    <s v="IN91"/>
    <n v="0"/>
    <n v="0"/>
    <n v="0"/>
    <n v="0"/>
    <n v="0"/>
    <n v="0"/>
    <n v="0"/>
    <n v="0"/>
    <n v="0"/>
    <n v="0"/>
    <n v="0"/>
    <m/>
    <s v=""/>
    <m/>
    <x v="32"/>
    <x v="3"/>
    <e v="#N/A"/>
    <e v="#N/A"/>
    <e v="#N/A"/>
    <e v="#N/A"/>
    <e v="#N/A"/>
    <e v="#N/A"/>
    <m/>
    <m/>
  </r>
  <r>
    <x v="81"/>
    <x v="80"/>
    <s v="IN92"/>
    <n v="0"/>
    <n v="0"/>
    <n v="0"/>
    <n v="0"/>
    <n v="0"/>
    <n v="0"/>
    <n v="0"/>
    <n v="0"/>
    <n v="0"/>
    <n v="0"/>
    <n v="0"/>
    <m/>
    <s v=""/>
    <m/>
    <x v="33"/>
    <x v="2"/>
    <e v="#N/A"/>
    <e v="#N/A"/>
    <e v="#N/A"/>
    <e v="#N/A"/>
    <e v="#N/A"/>
    <e v="#N/A"/>
    <m/>
    <m/>
  </r>
  <r>
    <x v="81"/>
    <x v="80"/>
    <s v="IN93"/>
    <n v="0"/>
    <n v="0"/>
    <n v="0"/>
    <n v="0"/>
    <n v="0"/>
    <n v="0"/>
    <n v="0"/>
    <n v="0"/>
    <n v="0"/>
    <n v="0"/>
    <n v="0"/>
    <m/>
    <s v=""/>
    <m/>
    <x v="34"/>
    <x v="2"/>
    <e v="#N/A"/>
    <e v="#N/A"/>
    <e v="#N/A"/>
    <e v="#N/A"/>
    <e v="#N/A"/>
    <e v="#N/A"/>
    <m/>
    <m/>
  </r>
  <r>
    <x v="81"/>
    <x v="80"/>
    <s v="IN94"/>
    <n v="0"/>
    <n v="0"/>
    <n v="0"/>
    <n v="0"/>
    <n v="0"/>
    <n v="0"/>
    <n v="0"/>
    <n v="0"/>
    <n v="0"/>
    <n v="0"/>
    <n v="0"/>
    <m/>
    <s v=""/>
    <m/>
    <x v="35"/>
    <x v="2"/>
    <e v="#N/A"/>
    <e v="#N/A"/>
    <e v="#N/A"/>
    <e v="#N/A"/>
    <e v="#N/A"/>
    <e v="#N/A"/>
    <m/>
    <m/>
  </r>
  <r>
    <x v="81"/>
    <x v="80"/>
    <s v="IN95"/>
    <n v="0"/>
    <n v="0"/>
    <n v="0"/>
    <n v="0"/>
    <n v="0"/>
    <n v="0"/>
    <n v="0"/>
    <n v="0"/>
    <n v="0"/>
    <n v="0"/>
    <n v="0"/>
    <m/>
    <s v=""/>
    <m/>
    <x v="36"/>
    <x v="7"/>
    <e v="#N/A"/>
    <e v="#N/A"/>
    <e v="#N/A"/>
    <e v="#N/A"/>
    <e v="#N/A"/>
    <e v="#N/A"/>
    <m/>
    <m/>
  </r>
  <r>
    <x v="82"/>
    <x v="81"/>
    <s v="IN60"/>
    <n v="0"/>
    <n v="0"/>
    <n v="0"/>
    <n v="0"/>
    <n v="0"/>
    <n v="0"/>
    <n v="0"/>
    <n v="0"/>
    <n v="0"/>
    <n v="0"/>
    <n v="0"/>
    <m/>
    <s v=""/>
    <m/>
    <x v="1"/>
    <x v="1"/>
    <e v="#N/A"/>
    <e v="#N/A"/>
    <e v="#N/A"/>
    <e v="#N/A"/>
    <e v="#N/A"/>
    <e v="#N/A"/>
    <m/>
    <m/>
  </r>
  <r>
    <x v="82"/>
    <x v="81"/>
    <s v="IN61"/>
    <n v="0"/>
    <n v="0"/>
    <n v="0"/>
    <n v="0"/>
    <n v="0"/>
    <n v="0"/>
    <n v="0"/>
    <n v="0"/>
    <n v="0"/>
    <n v="0"/>
    <n v="0"/>
    <m/>
    <s v=""/>
    <m/>
    <x v="2"/>
    <x v="2"/>
    <e v="#N/A"/>
    <e v="#N/A"/>
    <e v="#N/A"/>
    <e v="#N/A"/>
    <e v="#N/A"/>
    <e v="#N/A"/>
    <m/>
    <m/>
  </r>
  <r>
    <x v="82"/>
    <x v="81"/>
    <s v="IN62"/>
    <n v="0"/>
    <n v="0"/>
    <n v="0"/>
    <n v="0"/>
    <n v="0"/>
    <n v="0"/>
    <n v="0"/>
    <n v="0"/>
    <n v="0"/>
    <n v="0"/>
    <n v="0"/>
    <m/>
    <s v=""/>
    <m/>
    <x v="3"/>
    <x v="3"/>
    <e v="#N/A"/>
    <e v="#N/A"/>
    <e v="#N/A"/>
    <e v="#N/A"/>
    <e v="#N/A"/>
    <e v="#N/A"/>
    <m/>
    <m/>
  </r>
  <r>
    <x v="82"/>
    <x v="81"/>
    <s v="IN63"/>
    <n v="0"/>
    <n v="0"/>
    <n v="0"/>
    <n v="0"/>
    <n v="0"/>
    <n v="0"/>
    <n v="0"/>
    <n v="0"/>
    <n v="0"/>
    <n v="0"/>
    <n v="0"/>
    <m/>
    <s v=""/>
    <m/>
    <x v="4"/>
    <x v="4"/>
    <e v="#N/A"/>
    <e v="#N/A"/>
    <e v="#N/A"/>
    <e v="#N/A"/>
    <e v="#N/A"/>
    <e v="#N/A"/>
    <m/>
    <m/>
  </r>
  <r>
    <x v="82"/>
    <x v="81"/>
    <s v="IN64"/>
    <n v="0"/>
    <n v="0"/>
    <n v="0"/>
    <n v="0"/>
    <n v="0"/>
    <n v="0"/>
    <n v="0"/>
    <n v="0"/>
    <n v="0"/>
    <n v="0"/>
    <n v="0"/>
    <m/>
    <s v=""/>
    <m/>
    <x v="5"/>
    <x v="4"/>
    <e v="#N/A"/>
    <e v="#N/A"/>
    <e v="#N/A"/>
    <e v="#N/A"/>
    <e v="#N/A"/>
    <e v="#N/A"/>
    <m/>
    <m/>
  </r>
  <r>
    <x v="82"/>
    <x v="81"/>
    <s v="IN65"/>
    <n v="0"/>
    <n v="0"/>
    <n v="0"/>
    <n v="0"/>
    <n v="0"/>
    <n v="0"/>
    <n v="0"/>
    <n v="0"/>
    <n v="0"/>
    <n v="0"/>
    <n v="0"/>
    <m/>
    <s v=""/>
    <m/>
    <x v="6"/>
    <x v="2"/>
    <e v="#N/A"/>
    <e v="#N/A"/>
    <e v="#N/A"/>
    <e v="#N/A"/>
    <e v="#N/A"/>
    <e v="#N/A"/>
    <m/>
    <m/>
  </r>
  <r>
    <x v="82"/>
    <x v="81"/>
    <s v="IN66"/>
    <n v="0"/>
    <n v="0"/>
    <n v="0"/>
    <n v="0"/>
    <n v="0"/>
    <n v="0"/>
    <n v="0"/>
    <n v="0"/>
    <n v="0"/>
    <n v="0"/>
    <n v="0"/>
    <m/>
    <s v=""/>
    <m/>
    <x v="7"/>
    <x v="3"/>
    <e v="#N/A"/>
    <e v="#N/A"/>
    <e v="#N/A"/>
    <e v="#N/A"/>
    <e v="#N/A"/>
    <e v="#N/A"/>
    <m/>
    <m/>
  </r>
  <r>
    <x v="82"/>
    <x v="81"/>
    <s v="IN67"/>
    <n v="0"/>
    <n v="0"/>
    <n v="0"/>
    <n v="0"/>
    <n v="0"/>
    <n v="0"/>
    <n v="0"/>
    <n v="0"/>
    <n v="0"/>
    <n v="0"/>
    <n v="0"/>
    <m/>
    <s v=""/>
    <m/>
    <x v="8"/>
    <x v="1"/>
    <e v="#N/A"/>
    <e v="#N/A"/>
    <e v="#N/A"/>
    <e v="#N/A"/>
    <e v="#N/A"/>
    <e v="#N/A"/>
    <m/>
    <m/>
  </r>
  <r>
    <x v="82"/>
    <x v="81"/>
    <s v="IN68"/>
    <n v="0"/>
    <n v="0"/>
    <n v="0"/>
    <n v="0"/>
    <n v="0"/>
    <n v="0"/>
    <n v="0"/>
    <n v="0"/>
    <n v="0"/>
    <n v="0"/>
    <n v="0"/>
    <m/>
    <s v=""/>
    <m/>
    <x v="9"/>
    <x v="1"/>
    <e v="#N/A"/>
    <e v="#N/A"/>
    <e v="#N/A"/>
    <e v="#N/A"/>
    <e v="#N/A"/>
    <e v="#N/A"/>
    <m/>
    <m/>
  </r>
  <r>
    <x v="82"/>
    <x v="81"/>
    <s v="IN69"/>
    <n v="0"/>
    <n v="0"/>
    <n v="0"/>
    <n v="0"/>
    <n v="0"/>
    <n v="0"/>
    <n v="0"/>
    <n v="0"/>
    <n v="0"/>
    <n v="0"/>
    <n v="0"/>
    <m/>
    <s v=""/>
    <m/>
    <x v="10"/>
    <x v="4"/>
    <e v="#N/A"/>
    <e v="#N/A"/>
    <e v="#N/A"/>
    <e v="#N/A"/>
    <e v="#N/A"/>
    <e v="#N/A"/>
    <m/>
    <m/>
  </r>
  <r>
    <x v="82"/>
    <x v="81"/>
    <s v="IN70"/>
    <n v="0"/>
    <n v="0"/>
    <n v="0"/>
    <n v="0"/>
    <n v="0"/>
    <n v="0"/>
    <n v="0"/>
    <n v="0"/>
    <n v="0"/>
    <n v="0"/>
    <n v="0"/>
    <m/>
    <s v=""/>
    <m/>
    <x v="11"/>
    <x v="4"/>
    <e v="#N/A"/>
    <e v="#N/A"/>
    <e v="#N/A"/>
    <e v="#N/A"/>
    <e v="#N/A"/>
    <e v="#N/A"/>
    <m/>
    <m/>
  </r>
  <r>
    <x v="82"/>
    <x v="81"/>
    <s v="IN71"/>
    <n v="0"/>
    <n v="0"/>
    <n v="0"/>
    <n v="0"/>
    <n v="0"/>
    <n v="0"/>
    <n v="0"/>
    <n v="0"/>
    <n v="0"/>
    <n v="0"/>
    <n v="0"/>
    <m/>
    <s v=""/>
    <m/>
    <x v="12"/>
    <x v="4"/>
    <e v="#N/A"/>
    <e v="#N/A"/>
    <e v="#N/A"/>
    <e v="#N/A"/>
    <e v="#N/A"/>
    <e v="#N/A"/>
    <m/>
    <m/>
  </r>
  <r>
    <x v="82"/>
    <x v="81"/>
    <s v="IN72"/>
    <n v="0"/>
    <n v="0"/>
    <n v="0"/>
    <n v="0"/>
    <n v="0"/>
    <n v="0"/>
    <n v="0"/>
    <n v="0"/>
    <n v="0"/>
    <n v="0"/>
    <n v="0"/>
    <m/>
    <s v=""/>
    <m/>
    <x v="13"/>
    <x v="3"/>
    <e v="#N/A"/>
    <e v="#N/A"/>
    <e v="#N/A"/>
    <e v="#N/A"/>
    <e v="#N/A"/>
    <e v="#N/A"/>
    <m/>
    <m/>
  </r>
  <r>
    <x v="82"/>
    <x v="81"/>
    <s v="IN73"/>
    <n v="0"/>
    <n v="0"/>
    <n v="0"/>
    <n v="0"/>
    <n v="0"/>
    <n v="0"/>
    <n v="0"/>
    <n v="0"/>
    <n v="0"/>
    <n v="0"/>
    <n v="0"/>
    <m/>
    <s v=""/>
    <m/>
    <x v="14"/>
    <x v="3"/>
    <e v="#N/A"/>
    <e v="#N/A"/>
    <e v="#N/A"/>
    <e v="#N/A"/>
    <e v="#N/A"/>
    <e v="#N/A"/>
    <m/>
    <m/>
  </r>
  <r>
    <x v="82"/>
    <x v="81"/>
    <s v="IN74"/>
    <n v="0"/>
    <n v="0"/>
    <n v="0"/>
    <n v="0"/>
    <n v="0"/>
    <n v="0"/>
    <n v="0"/>
    <n v="0"/>
    <n v="0"/>
    <n v="0"/>
    <n v="0"/>
    <m/>
    <s v=""/>
    <m/>
    <x v="15"/>
    <x v="5"/>
    <e v="#N/A"/>
    <e v="#N/A"/>
    <e v="#N/A"/>
    <e v="#N/A"/>
    <e v="#N/A"/>
    <e v="#N/A"/>
    <m/>
    <m/>
  </r>
  <r>
    <x v="82"/>
    <x v="81"/>
    <s v="IN75"/>
    <n v="0"/>
    <n v="0"/>
    <n v="0"/>
    <n v="0"/>
    <n v="0"/>
    <n v="0"/>
    <n v="0"/>
    <n v="0"/>
    <n v="0"/>
    <n v="0"/>
    <n v="0"/>
    <m/>
    <s v=""/>
    <m/>
    <x v="16"/>
    <x v="2"/>
    <e v="#N/A"/>
    <e v="#N/A"/>
    <e v="#N/A"/>
    <e v="#N/A"/>
    <e v="#N/A"/>
    <e v="#N/A"/>
    <m/>
    <m/>
  </r>
  <r>
    <x v="82"/>
    <x v="81"/>
    <s v="IN76"/>
    <n v="0"/>
    <n v="0"/>
    <n v="0"/>
    <n v="0"/>
    <n v="0"/>
    <n v="0"/>
    <n v="0"/>
    <n v="0"/>
    <n v="0"/>
    <n v="0"/>
    <n v="0"/>
    <m/>
    <s v=""/>
    <m/>
    <x v="17"/>
    <x v="2"/>
    <e v="#N/A"/>
    <e v="#N/A"/>
    <e v="#N/A"/>
    <e v="#N/A"/>
    <e v="#N/A"/>
    <e v="#N/A"/>
    <m/>
    <m/>
  </r>
  <r>
    <x v="82"/>
    <x v="81"/>
    <s v="IN77"/>
    <n v="0"/>
    <n v="0"/>
    <n v="0"/>
    <n v="0"/>
    <n v="0"/>
    <n v="0"/>
    <n v="0"/>
    <n v="0"/>
    <n v="0"/>
    <n v="0"/>
    <n v="0"/>
    <m/>
    <s v=""/>
    <m/>
    <x v="18"/>
    <x v="1"/>
    <e v="#N/A"/>
    <e v="#N/A"/>
    <e v="#N/A"/>
    <e v="#N/A"/>
    <e v="#N/A"/>
    <e v="#N/A"/>
    <m/>
    <m/>
  </r>
  <r>
    <x v="82"/>
    <x v="81"/>
    <s v="IN78"/>
    <n v="0"/>
    <n v="0"/>
    <n v="0"/>
    <n v="0"/>
    <n v="0"/>
    <n v="0"/>
    <n v="0"/>
    <n v="0"/>
    <n v="0"/>
    <n v="0"/>
    <n v="0"/>
    <m/>
    <s v=""/>
    <m/>
    <x v="19"/>
    <x v="2"/>
    <e v="#N/A"/>
    <e v="#N/A"/>
    <e v="#N/A"/>
    <e v="#N/A"/>
    <e v="#N/A"/>
    <e v="#N/A"/>
    <m/>
    <m/>
  </r>
  <r>
    <x v="82"/>
    <x v="81"/>
    <s v="IN79"/>
    <n v="0"/>
    <n v="0"/>
    <n v="0"/>
    <n v="0"/>
    <n v="0"/>
    <n v="0"/>
    <n v="0"/>
    <n v="0"/>
    <n v="0"/>
    <n v="0"/>
    <n v="0"/>
    <m/>
    <s v=""/>
    <m/>
    <x v="20"/>
    <x v="1"/>
    <e v="#N/A"/>
    <e v="#N/A"/>
    <e v="#N/A"/>
    <e v="#N/A"/>
    <e v="#N/A"/>
    <e v="#N/A"/>
    <m/>
    <m/>
  </r>
  <r>
    <x v="82"/>
    <x v="81"/>
    <s v="IN80"/>
    <n v="0"/>
    <n v="0"/>
    <n v="0"/>
    <n v="0"/>
    <n v="0"/>
    <n v="0"/>
    <n v="0"/>
    <n v="0"/>
    <n v="0"/>
    <n v="0"/>
    <n v="0"/>
    <m/>
    <s v=""/>
    <m/>
    <x v="21"/>
    <x v="2"/>
    <e v="#N/A"/>
    <e v="#N/A"/>
    <e v="#N/A"/>
    <e v="#N/A"/>
    <e v="#N/A"/>
    <e v="#N/A"/>
    <m/>
    <m/>
  </r>
  <r>
    <x v="82"/>
    <x v="81"/>
    <s v="IN81"/>
    <n v="0"/>
    <n v="0"/>
    <n v="0"/>
    <n v="0"/>
    <n v="0"/>
    <n v="0"/>
    <n v="0"/>
    <n v="0"/>
    <n v="0"/>
    <n v="0"/>
    <n v="0"/>
    <m/>
    <s v=""/>
    <m/>
    <x v="22"/>
    <x v="1"/>
    <e v="#N/A"/>
    <e v="#N/A"/>
    <e v="#N/A"/>
    <e v="#N/A"/>
    <e v="#N/A"/>
    <e v="#N/A"/>
    <m/>
    <m/>
  </r>
  <r>
    <x v="82"/>
    <x v="81"/>
    <s v="IN82"/>
    <n v="0"/>
    <n v="0"/>
    <n v="0"/>
    <n v="0"/>
    <n v="0"/>
    <n v="0"/>
    <n v="0"/>
    <n v="0"/>
    <n v="0"/>
    <n v="0"/>
    <n v="0"/>
    <m/>
    <s v=""/>
    <m/>
    <x v="23"/>
    <x v="6"/>
    <e v="#N/A"/>
    <e v="#N/A"/>
    <e v="#N/A"/>
    <e v="#N/A"/>
    <e v="#N/A"/>
    <e v="#N/A"/>
    <m/>
    <m/>
  </r>
  <r>
    <x v="82"/>
    <x v="81"/>
    <s v="IN83"/>
    <n v="0"/>
    <n v="0"/>
    <n v="0"/>
    <n v="0"/>
    <n v="0"/>
    <n v="0"/>
    <n v="0"/>
    <n v="0"/>
    <n v="0"/>
    <n v="0"/>
    <n v="0"/>
    <m/>
    <s v=""/>
    <m/>
    <x v="24"/>
    <x v="1"/>
    <e v="#N/A"/>
    <e v="#N/A"/>
    <e v="#N/A"/>
    <e v="#N/A"/>
    <e v="#N/A"/>
    <e v="#N/A"/>
    <m/>
    <m/>
  </r>
  <r>
    <x v="82"/>
    <x v="81"/>
    <s v="IN84"/>
    <n v="0"/>
    <n v="0"/>
    <n v="0"/>
    <n v="0"/>
    <n v="0"/>
    <n v="0"/>
    <n v="0"/>
    <n v="0"/>
    <n v="0"/>
    <n v="0"/>
    <n v="0"/>
    <m/>
    <s v=""/>
    <m/>
    <x v="25"/>
    <x v="1"/>
    <e v="#N/A"/>
    <e v="#N/A"/>
    <e v="#N/A"/>
    <e v="#N/A"/>
    <e v="#N/A"/>
    <e v="#N/A"/>
    <m/>
    <m/>
  </r>
  <r>
    <x v="82"/>
    <x v="81"/>
    <s v="IN85"/>
    <n v="0"/>
    <n v="0"/>
    <n v="0"/>
    <n v="0"/>
    <n v="0"/>
    <n v="0"/>
    <n v="0"/>
    <n v="0"/>
    <n v="0"/>
    <n v="0"/>
    <n v="0"/>
    <m/>
    <s v=""/>
    <m/>
    <x v="26"/>
    <x v="3"/>
    <e v="#N/A"/>
    <e v="#N/A"/>
    <e v="#N/A"/>
    <e v="#N/A"/>
    <e v="#N/A"/>
    <e v="#N/A"/>
    <m/>
    <m/>
  </r>
  <r>
    <x v="82"/>
    <x v="81"/>
    <s v="IN86"/>
    <n v="0"/>
    <n v="0"/>
    <n v="0"/>
    <n v="0"/>
    <n v="0"/>
    <n v="0"/>
    <n v="0"/>
    <n v="0"/>
    <n v="0"/>
    <n v="0"/>
    <n v="0"/>
    <m/>
    <s v=""/>
    <m/>
    <x v="27"/>
    <x v="3"/>
    <e v="#N/A"/>
    <e v="#N/A"/>
    <e v="#N/A"/>
    <e v="#N/A"/>
    <e v="#N/A"/>
    <e v="#N/A"/>
    <m/>
    <m/>
  </r>
  <r>
    <x v="82"/>
    <x v="81"/>
    <s v="IN87"/>
    <n v="0"/>
    <n v="0"/>
    <n v="0"/>
    <n v="0"/>
    <n v="0"/>
    <n v="0"/>
    <n v="0"/>
    <n v="0"/>
    <n v="0"/>
    <n v="0"/>
    <n v="0"/>
    <m/>
    <s v=""/>
    <m/>
    <x v="28"/>
    <x v="4"/>
    <e v="#N/A"/>
    <e v="#N/A"/>
    <e v="#N/A"/>
    <e v="#N/A"/>
    <e v="#N/A"/>
    <e v="#N/A"/>
    <m/>
    <m/>
  </r>
  <r>
    <x v="82"/>
    <x v="81"/>
    <s v="IN88"/>
    <n v="0"/>
    <n v="0"/>
    <n v="0"/>
    <n v="0"/>
    <n v="0"/>
    <n v="0"/>
    <n v="0"/>
    <n v="0"/>
    <n v="0"/>
    <n v="0"/>
    <n v="0"/>
    <m/>
    <s v=""/>
    <m/>
    <x v="29"/>
    <x v="2"/>
    <e v="#N/A"/>
    <e v="#N/A"/>
    <e v="#N/A"/>
    <e v="#N/A"/>
    <e v="#N/A"/>
    <e v="#N/A"/>
    <m/>
    <m/>
  </r>
  <r>
    <x v="82"/>
    <x v="81"/>
    <s v="IN89"/>
    <n v="0"/>
    <n v="0"/>
    <n v="0"/>
    <n v="0"/>
    <n v="0"/>
    <n v="0"/>
    <n v="0"/>
    <n v="0"/>
    <n v="0"/>
    <n v="0"/>
    <n v="0"/>
    <m/>
    <s v=""/>
    <m/>
    <x v="30"/>
    <x v="4"/>
    <e v="#N/A"/>
    <e v="#N/A"/>
    <e v="#N/A"/>
    <e v="#N/A"/>
    <e v="#N/A"/>
    <e v="#N/A"/>
    <m/>
    <m/>
  </r>
  <r>
    <x v="82"/>
    <x v="81"/>
    <s v="IN90"/>
    <n v="0"/>
    <n v="0"/>
    <n v="0"/>
    <n v="0"/>
    <n v="0"/>
    <n v="0"/>
    <n v="0"/>
    <n v="0"/>
    <n v="0"/>
    <n v="0"/>
    <n v="0"/>
    <m/>
    <s v=""/>
    <m/>
    <x v="31"/>
    <x v="5"/>
    <e v="#N/A"/>
    <e v="#N/A"/>
    <e v="#N/A"/>
    <e v="#N/A"/>
    <e v="#N/A"/>
    <e v="#N/A"/>
    <m/>
    <m/>
  </r>
  <r>
    <x v="82"/>
    <x v="81"/>
    <s v="IN91"/>
    <n v="0"/>
    <n v="0"/>
    <n v="0"/>
    <n v="0"/>
    <n v="0"/>
    <n v="0"/>
    <n v="0"/>
    <n v="0"/>
    <n v="0"/>
    <n v="0"/>
    <n v="0"/>
    <m/>
    <s v=""/>
    <m/>
    <x v="32"/>
    <x v="3"/>
    <e v="#N/A"/>
    <e v="#N/A"/>
    <e v="#N/A"/>
    <e v="#N/A"/>
    <e v="#N/A"/>
    <e v="#N/A"/>
    <m/>
    <m/>
  </r>
  <r>
    <x v="82"/>
    <x v="81"/>
    <s v="IN92"/>
    <n v="0"/>
    <n v="0"/>
    <n v="0"/>
    <n v="0"/>
    <n v="0"/>
    <n v="0"/>
    <n v="0"/>
    <n v="0"/>
    <n v="0"/>
    <n v="0"/>
    <n v="0"/>
    <m/>
    <s v=""/>
    <m/>
    <x v="33"/>
    <x v="2"/>
    <e v="#N/A"/>
    <e v="#N/A"/>
    <e v="#N/A"/>
    <e v="#N/A"/>
    <e v="#N/A"/>
    <e v="#N/A"/>
    <m/>
    <m/>
  </r>
  <r>
    <x v="82"/>
    <x v="81"/>
    <s v="IN93"/>
    <n v="0"/>
    <n v="0"/>
    <n v="0"/>
    <n v="0"/>
    <n v="0"/>
    <n v="0"/>
    <n v="0"/>
    <n v="0"/>
    <n v="0"/>
    <n v="0"/>
    <n v="0"/>
    <m/>
    <s v=""/>
    <m/>
    <x v="34"/>
    <x v="2"/>
    <e v="#N/A"/>
    <e v="#N/A"/>
    <e v="#N/A"/>
    <e v="#N/A"/>
    <e v="#N/A"/>
    <e v="#N/A"/>
    <m/>
    <m/>
  </r>
  <r>
    <x v="82"/>
    <x v="81"/>
    <s v="IN94"/>
    <n v="0"/>
    <n v="0"/>
    <n v="0"/>
    <n v="0"/>
    <n v="0"/>
    <n v="0"/>
    <n v="0"/>
    <n v="0"/>
    <n v="0"/>
    <n v="0"/>
    <n v="0"/>
    <m/>
    <s v=""/>
    <m/>
    <x v="35"/>
    <x v="2"/>
    <e v="#N/A"/>
    <e v="#N/A"/>
    <e v="#N/A"/>
    <e v="#N/A"/>
    <e v="#N/A"/>
    <e v="#N/A"/>
    <m/>
    <m/>
  </r>
  <r>
    <x v="82"/>
    <x v="81"/>
    <s v="IN95"/>
    <n v="0"/>
    <n v="0"/>
    <n v="0"/>
    <n v="0"/>
    <n v="0"/>
    <n v="0"/>
    <n v="0"/>
    <n v="0"/>
    <n v="0"/>
    <n v="0"/>
    <n v="0"/>
    <m/>
    <s v=""/>
    <m/>
    <x v="36"/>
    <x v="7"/>
    <e v="#N/A"/>
    <e v="#N/A"/>
    <e v="#N/A"/>
    <e v="#N/A"/>
    <e v="#N/A"/>
    <e v="#N/A"/>
    <m/>
    <m/>
  </r>
  <r>
    <x v="83"/>
    <x v="82"/>
    <s v="IN11"/>
    <n v="0"/>
    <n v="0"/>
    <n v="0"/>
    <n v="0"/>
    <n v="0"/>
    <n v="0"/>
    <n v="0"/>
    <n v="0"/>
    <n v="0"/>
    <n v="0"/>
    <n v="0"/>
    <m/>
    <s v=""/>
    <m/>
    <x v="38"/>
    <x v="0"/>
    <e v="#N/A"/>
    <e v="#N/A"/>
    <e v="#N/A"/>
    <e v="#N/A"/>
    <e v="#N/A"/>
    <e v="#N/A"/>
    <m/>
    <m/>
  </r>
  <r>
    <x v="83"/>
    <x v="82"/>
    <s v="IN60"/>
    <n v="0"/>
    <n v="0"/>
    <n v="0"/>
    <n v="560"/>
    <n v="0"/>
    <n v="0"/>
    <n v="0"/>
    <n v="48"/>
    <n v="220"/>
    <n v="220"/>
    <n v="-220"/>
    <m/>
    <n v="0"/>
    <m/>
    <x v="1"/>
    <x v="1"/>
    <e v="#N/A"/>
    <e v="#N/A"/>
    <e v="#N/A"/>
    <e v="#N/A"/>
    <e v="#N/A"/>
    <e v="#N/A"/>
    <m/>
    <m/>
  </r>
  <r>
    <x v="83"/>
    <x v="82"/>
    <s v="IN61"/>
    <n v="0"/>
    <n v="0"/>
    <n v="0"/>
    <n v="200"/>
    <n v="0"/>
    <n v="0"/>
    <n v="0"/>
    <n v="24"/>
    <n v="160"/>
    <n v="160"/>
    <n v="-160"/>
    <m/>
    <n v="0"/>
    <m/>
    <x v="2"/>
    <x v="2"/>
    <e v="#N/A"/>
    <e v="#N/A"/>
    <e v="#N/A"/>
    <e v="#N/A"/>
    <e v="#N/A"/>
    <e v="#N/A"/>
    <m/>
    <m/>
  </r>
  <r>
    <x v="83"/>
    <x v="82"/>
    <s v="IN62"/>
    <n v="0"/>
    <n v="0"/>
    <n v="0"/>
    <n v="16"/>
    <n v="0"/>
    <n v="0"/>
    <n v="0"/>
    <n v="8"/>
    <n v="300"/>
    <n v="300"/>
    <n v="-300"/>
    <m/>
    <n v="0"/>
    <m/>
    <x v="3"/>
    <x v="3"/>
    <e v="#N/A"/>
    <e v="#N/A"/>
    <e v="#N/A"/>
    <e v="#N/A"/>
    <e v="#N/A"/>
    <e v="#N/A"/>
    <m/>
    <m/>
  </r>
  <r>
    <x v="83"/>
    <x v="82"/>
    <s v="IN63"/>
    <n v="0"/>
    <n v="0"/>
    <n v="0"/>
    <n v="760"/>
    <n v="0"/>
    <n v="0"/>
    <n v="0"/>
    <n v="600"/>
    <n v="900"/>
    <n v="900"/>
    <n v="-900"/>
    <m/>
    <n v="0"/>
    <m/>
    <x v="4"/>
    <x v="4"/>
    <e v="#N/A"/>
    <e v="#N/A"/>
    <e v="#N/A"/>
    <e v="#N/A"/>
    <e v="#N/A"/>
    <e v="#N/A"/>
    <m/>
    <m/>
  </r>
  <r>
    <x v="83"/>
    <x v="82"/>
    <s v="IN64"/>
    <n v="0"/>
    <n v="0"/>
    <n v="0"/>
    <n v="1920"/>
    <n v="0"/>
    <n v="0"/>
    <n v="0"/>
    <n v="168"/>
    <n v="900"/>
    <n v="900"/>
    <n v="-900"/>
    <m/>
    <n v="0"/>
    <m/>
    <x v="5"/>
    <x v="4"/>
    <e v="#N/A"/>
    <e v="#N/A"/>
    <e v="#N/A"/>
    <e v="#N/A"/>
    <e v="#N/A"/>
    <e v="#N/A"/>
    <m/>
    <m/>
  </r>
  <r>
    <x v="83"/>
    <x v="82"/>
    <s v="IN65"/>
    <n v="0"/>
    <n v="0"/>
    <n v="0"/>
    <n v="440"/>
    <n v="0"/>
    <n v="0"/>
    <n v="0"/>
    <n v="48"/>
    <n v="140"/>
    <n v="140"/>
    <n v="-140"/>
    <m/>
    <n v="0"/>
    <m/>
    <x v="6"/>
    <x v="2"/>
    <e v="#N/A"/>
    <e v="#N/A"/>
    <e v="#N/A"/>
    <e v="#N/A"/>
    <e v="#N/A"/>
    <e v="#N/A"/>
    <m/>
    <m/>
  </r>
  <r>
    <x v="83"/>
    <x v="82"/>
    <s v="IN66"/>
    <n v="0"/>
    <n v="0"/>
    <n v="0"/>
    <n v="40"/>
    <n v="0"/>
    <n v="0"/>
    <n v="0"/>
    <n v="0"/>
    <n v="100"/>
    <n v="100"/>
    <n v="-100"/>
    <m/>
    <n v="0"/>
    <m/>
    <x v="7"/>
    <x v="3"/>
    <e v="#N/A"/>
    <e v="#N/A"/>
    <e v="#N/A"/>
    <e v="#N/A"/>
    <e v="#N/A"/>
    <e v="#N/A"/>
    <m/>
    <m/>
  </r>
  <r>
    <x v="83"/>
    <x v="82"/>
    <s v="IN67"/>
    <n v="0"/>
    <n v="0"/>
    <n v="0"/>
    <n v="392"/>
    <n v="0"/>
    <n v="0"/>
    <n v="0"/>
    <n v="80"/>
    <n v="160"/>
    <n v="160"/>
    <n v="-160"/>
    <m/>
    <n v="0"/>
    <m/>
    <x v="8"/>
    <x v="1"/>
    <e v="#N/A"/>
    <e v="#N/A"/>
    <e v="#N/A"/>
    <e v="#N/A"/>
    <e v="#N/A"/>
    <e v="#N/A"/>
    <m/>
    <m/>
  </r>
  <r>
    <x v="83"/>
    <x v="82"/>
    <s v="IN68"/>
    <n v="0"/>
    <n v="0"/>
    <n v="0"/>
    <n v="248"/>
    <n v="96"/>
    <n v="0"/>
    <n v="56"/>
    <n v="72"/>
    <n v="597"/>
    <n v="445"/>
    <n v="-445"/>
    <m/>
    <n v="0.254606365159129"/>
    <m/>
    <x v="9"/>
    <x v="1"/>
    <e v="#N/A"/>
    <e v="#N/A"/>
    <e v="#N/A"/>
    <e v="#N/A"/>
    <e v="#N/A"/>
    <e v="#N/A"/>
    <m/>
    <m/>
  </r>
  <r>
    <x v="83"/>
    <x v="82"/>
    <s v="IN69"/>
    <n v="0"/>
    <n v="0"/>
    <n v="0"/>
    <n v="1096"/>
    <n v="0"/>
    <n v="0"/>
    <n v="0"/>
    <n v="304"/>
    <n v="600"/>
    <n v="600"/>
    <n v="-600"/>
    <m/>
    <n v="0"/>
    <m/>
    <x v="10"/>
    <x v="4"/>
    <e v="#N/A"/>
    <e v="#N/A"/>
    <e v="#N/A"/>
    <e v="#N/A"/>
    <e v="#N/A"/>
    <e v="#N/A"/>
    <m/>
    <m/>
  </r>
  <r>
    <x v="83"/>
    <x v="82"/>
    <s v="IN70"/>
    <n v="0"/>
    <n v="0"/>
    <n v="0"/>
    <n v="1016"/>
    <n v="0"/>
    <n v="0"/>
    <n v="24"/>
    <n v="96"/>
    <n v="900"/>
    <n v="876"/>
    <n v="-876"/>
    <m/>
    <n v="0.02666666666666667"/>
    <m/>
    <x v="11"/>
    <x v="4"/>
    <e v="#N/A"/>
    <e v="#N/A"/>
    <e v="#N/A"/>
    <e v="#N/A"/>
    <e v="#N/A"/>
    <e v="#N/A"/>
    <m/>
    <m/>
  </r>
  <r>
    <x v="83"/>
    <x v="82"/>
    <s v="IN71"/>
    <n v="0"/>
    <n v="0"/>
    <n v="0"/>
    <n v="1432"/>
    <n v="0"/>
    <n v="0"/>
    <n v="0"/>
    <n v="312"/>
    <n v="700"/>
    <n v="700"/>
    <n v="-700"/>
    <m/>
    <n v="0"/>
    <m/>
    <x v="12"/>
    <x v="4"/>
    <e v="#N/A"/>
    <e v="#N/A"/>
    <e v="#N/A"/>
    <e v="#N/A"/>
    <e v="#N/A"/>
    <e v="#N/A"/>
    <m/>
    <m/>
  </r>
  <r>
    <x v="83"/>
    <x v="82"/>
    <s v="IN72"/>
    <n v="0"/>
    <n v="16"/>
    <n v="0"/>
    <n v="80"/>
    <n v="16"/>
    <n v="0"/>
    <n v="1"/>
    <n v="1"/>
    <n v="100"/>
    <n v="83"/>
    <n v="-83"/>
    <m/>
    <n v="0.17"/>
    <m/>
    <x v="13"/>
    <x v="3"/>
    <e v="#N/A"/>
    <e v="#N/A"/>
    <e v="#N/A"/>
    <e v="#N/A"/>
    <e v="#N/A"/>
    <e v="#N/A"/>
    <m/>
    <m/>
  </r>
  <r>
    <x v="83"/>
    <x v="82"/>
    <s v="IN73"/>
    <n v="0"/>
    <n v="0"/>
    <n v="0"/>
    <n v="24"/>
    <n v="0"/>
    <n v="0"/>
    <n v="0"/>
    <n v="0"/>
    <n v="100"/>
    <n v="100"/>
    <n v="-100"/>
    <m/>
    <n v="0"/>
    <m/>
    <x v="14"/>
    <x v="3"/>
    <e v="#N/A"/>
    <e v="#N/A"/>
    <e v="#N/A"/>
    <e v="#N/A"/>
    <e v="#N/A"/>
    <e v="#N/A"/>
    <m/>
    <m/>
  </r>
  <r>
    <x v="83"/>
    <x v="82"/>
    <s v="IN74"/>
    <n v="0"/>
    <n v="0"/>
    <n v="0"/>
    <n v="0"/>
    <n v="0"/>
    <n v="0"/>
    <n v="0"/>
    <n v="0"/>
    <n v="0"/>
    <n v="0"/>
    <n v="0"/>
    <m/>
    <s v=""/>
    <m/>
    <x v="15"/>
    <x v="5"/>
    <e v="#N/A"/>
    <e v="#N/A"/>
    <e v="#N/A"/>
    <e v="#N/A"/>
    <e v="#N/A"/>
    <e v="#N/A"/>
    <m/>
    <m/>
  </r>
  <r>
    <x v="83"/>
    <x v="82"/>
    <s v="IN75"/>
    <n v="0"/>
    <n v="0"/>
    <n v="0"/>
    <n v="168"/>
    <n v="0"/>
    <n v="0"/>
    <n v="0"/>
    <n v="16"/>
    <n v="120"/>
    <n v="120"/>
    <n v="-120"/>
    <m/>
    <n v="0"/>
    <m/>
    <x v="16"/>
    <x v="2"/>
    <e v="#N/A"/>
    <e v="#N/A"/>
    <e v="#N/A"/>
    <e v="#N/A"/>
    <e v="#N/A"/>
    <e v="#N/A"/>
    <m/>
    <m/>
  </r>
  <r>
    <x v="83"/>
    <x v="82"/>
    <s v="IN76"/>
    <n v="0"/>
    <n v="0"/>
    <n v="0"/>
    <n v="304"/>
    <n v="0"/>
    <n v="0"/>
    <n v="0"/>
    <n v="40"/>
    <n v="180"/>
    <n v="180"/>
    <n v="-180"/>
    <m/>
    <n v="0"/>
    <m/>
    <x v="17"/>
    <x v="2"/>
    <e v="#N/A"/>
    <e v="#N/A"/>
    <e v="#N/A"/>
    <e v="#N/A"/>
    <e v="#N/A"/>
    <e v="#N/A"/>
    <m/>
    <m/>
  </r>
  <r>
    <x v="83"/>
    <x v="82"/>
    <s v="IN77"/>
    <n v="0"/>
    <n v="0"/>
    <n v="0"/>
    <n v="0"/>
    <n v="0"/>
    <n v="0"/>
    <n v="0"/>
    <n v="0"/>
    <n v="0"/>
    <n v="0"/>
    <n v="0"/>
    <m/>
    <s v=""/>
    <m/>
    <x v="18"/>
    <x v="1"/>
    <e v="#N/A"/>
    <e v="#N/A"/>
    <e v="#N/A"/>
    <e v="#N/A"/>
    <e v="#N/A"/>
    <e v="#N/A"/>
    <m/>
    <m/>
  </r>
  <r>
    <x v="83"/>
    <x v="82"/>
    <s v="IN78"/>
    <n v="0"/>
    <n v="0"/>
    <n v="0"/>
    <n v="120"/>
    <n v="0"/>
    <n v="0"/>
    <n v="0"/>
    <n v="0"/>
    <n v="110"/>
    <n v="110"/>
    <n v="-110"/>
    <m/>
    <n v="0"/>
    <m/>
    <x v="19"/>
    <x v="2"/>
    <e v="#N/A"/>
    <e v="#N/A"/>
    <e v="#N/A"/>
    <e v="#N/A"/>
    <e v="#N/A"/>
    <e v="#N/A"/>
    <m/>
    <m/>
  </r>
  <r>
    <x v="83"/>
    <x v="82"/>
    <s v="IN79"/>
    <n v="0"/>
    <n v="0"/>
    <n v="0"/>
    <n v="96"/>
    <n v="0"/>
    <n v="0"/>
    <n v="0"/>
    <n v="16"/>
    <n v="80"/>
    <n v="80"/>
    <n v="-80"/>
    <m/>
    <n v="0"/>
    <m/>
    <x v="20"/>
    <x v="1"/>
    <e v="#N/A"/>
    <e v="#N/A"/>
    <e v="#N/A"/>
    <e v="#N/A"/>
    <e v="#N/A"/>
    <e v="#N/A"/>
    <m/>
    <m/>
  </r>
  <r>
    <x v="83"/>
    <x v="82"/>
    <s v="IN80"/>
    <n v="0"/>
    <n v="0"/>
    <n v="0"/>
    <n v="328"/>
    <n v="8"/>
    <n v="0"/>
    <n v="0"/>
    <n v="8"/>
    <n v="300"/>
    <n v="292"/>
    <n v="-292"/>
    <m/>
    <n v="0.02666666666666667"/>
    <m/>
    <x v="21"/>
    <x v="2"/>
    <e v="#N/A"/>
    <e v="#N/A"/>
    <e v="#N/A"/>
    <e v="#N/A"/>
    <e v="#N/A"/>
    <e v="#N/A"/>
    <m/>
    <m/>
  </r>
  <r>
    <x v="83"/>
    <x v="82"/>
    <s v="IN81"/>
    <n v="0"/>
    <n v="0"/>
    <n v="0"/>
    <n v="1336"/>
    <n v="0"/>
    <n v="0"/>
    <n v="0"/>
    <n v="248"/>
    <n v="800"/>
    <n v="800"/>
    <n v="-800"/>
    <m/>
    <n v="0"/>
    <m/>
    <x v="22"/>
    <x v="1"/>
    <e v="#N/A"/>
    <e v="#N/A"/>
    <e v="#N/A"/>
    <e v="#N/A"/>
    <e v="#N/A"/>
    <e v="#N/A"/>
    <m/>
    <m/>
  </r>
  <r>
    <x v="83"/>
    <x v="82"/>
    <s v="IN82"/>
    <n v="0"/>
    <n v="0"/>
    <n v="0"/>
    <n v="536"/>
    <n v="0"/>
    <n v="0"/>
    <n v="0"/>
    <n v="320"/>
    <n v="300"/>
    <n v="300"/>
    <n v="-300"/>
    <m/>
    <n v="0"/>
    <m/>
    <x v="23"/>
    <x v="6"/>
    <e v="#N/A"/>
    <e v="#N/A"/>
    <e v="#N/A"/>
    <e v="#N/A"/>
    <e v="#N/A"/>
    <e v="#N/A"/>
    <m/>
    <m/>
  </r>
  <r>
    <x v="83"/>
    <x v="82"/>
    <s v="IN83"/>
    <n v="0"/>
    <n v="0"/>
    <n v="0"/>
    <n v="456"/>
    <n v="0"/>
    <n v="0"/>
    <n v="1"/>
    <n v="95"/>
    <n v="250"/>
    <n v="249"/>
    <n v="-249"/>
    <m/>
    <n v="0.004"/>
    <m/>
    <x v="24"/>
    <x v="1"/>
    <e v="#N/A"/>
    <e v="#N/A"/>
    <e v="#N/A"/>
    <e v="#N/A"/>
    <e v="#N/A"/>
    <e v="#N/A"/>
    <m/>
    <m/>
  </r>
  <r>
    <x v="83"/>
    <x v="82"/>
    <s v="IN84"/>
    <n v="0"/>
    <n v="0"/>
    <n v="0"/>
    <n v="208"/>
    <n v="0"/>
    <n v="0"/>
    <n v="0"/>
    <n v="56"/>
    <n v="100"/>
    <n v="100"/>
    <n v="-100"/>
    <m/>
    <n v="0"/>
    <m/>
    <x v="25"/>
    <x v="1"/>
    <e v="#N/A"/>
    <e v="#N/A"/>
    <e v="#N/A"/>
    <e v="#N/A"/>
    <e v="#N/A"/>
    <e v="#N/A"/>
    <m/>
    <m/>
  </r>
  <r>
    <x v="83"/>
    <x v="82"/>
    <s v="IN85"/>
    <n v="0"/>
    <n v="16"/>
    <n v="0"/>
    <n v="16"/>
    <n v="16"/>
    <n v="0"/>
    <n v="0"/>
    <n v="0"/>
    <n v="0"/>
    <n v="-16"/>
    <n v="16"/>
    <m/>
    <s v=""/>
    <m/>
    <x v="26"/>
    <x v="3"/>
    <e v="#N/A"/>
    <e v="#N/A"/>
    <e v="#N/A"/>
    <e v="#N/A"/>
    <e v="#N/A"/>
    <e v="#N/A"/>
    <m/>
    <m/>
  </r>
  <r>
    <x v="83"/>
    <x v="82"/>
    <s v="IN86"/>
    <n v="0"/>
    <n v="0"/>
    <n v="0"/>
    <n v="0"/>
    <n v="0"/>
    <n v="0"/>
    <n v="0"/>
    <n v="0"/>
    <n v="50"/>
    <n v="50"/>
    <n v="-50"/>
    <m/>
    <n v="0"/>
    <m/>
    <x v="27"/>
    <x v="3"/>
    <e v="#N/A"/>
    <e v="#N/A"/>
    <e v="#N/A"/>
    <e v="#N/A"/>
    <e v="#N/A"/>
    <e v="#N/A"/>
    <m/>
    <m/>
  </r>
  <r>
    <x v="83"/>
    <x v="82"/>
    <s v="IN87"/>
    <n v="0"/>
    <n v="0"/>
    <n v="0"/>
    <n v="712"/>
    <n v="0"/>
    <n v="0"/>
    <n v="0"/>
    <n v="112"/>
    <n v="500"/>
    <n v="500"/>
    <n v="-500"/>
    <m/>
    <n v="0"/>
    <m/>
    <x v="28"/>
    <x v="4"/>
    <e v="#N/A"/>
    <e v="#N/A"/>
    <e v="#N/A"/>
    <e v="#N/A"/>
    <e v="#N/A"/>
    <e v="#N/A"/>
    <m/>
    <m/>
  </r>
  <r>
    <x v="83"/>
    <x v="82"/>
    <s v="IN88"/>
    <n v="0"/>
    <n v="0"/>
    <n v="0"/>
    <n v="64"/>
    <n v="0"/>
    <n v="0"/>
    <n v="0"/>
    <n v="16"/>
    <n v="0"/>
    <n v="0"/>
    <n v="0"/>
    <m/>
    <s v=""/>
    <m/>
    <x v="29"/>
    <x v="2"/>
    <e v="#N/A"/>
    <e v="#N/A"/>
    <e v="#N/A"/>
    <e v="#N/A"/>
    <e v="#N/A"/>
    <e v="#N/A"/>
    <m/>
    <m/>
  </r>
  <r>
    <x v="83"/>
    <x v="82"/>
    <s v="IN89"/>
    <n v="0"/>
    <n v="0"/>
    <n v="0"/>
    <n v="264"/>
    <n v="0"/>
    <n v="0"/>
    <n v="0"/>
    <n v="256"/>
    <n v="320"/>
    <n v="320"/>
    <n v="-320"/>
    <m/>
    <n v="0"/>
    <m/>
    <x v="30"/>
    <x v="4"/>
    <e v="#N/A"/>
    <e v="#N/A"/>
    <e v="#N/A"/>
    <e v="#N/A"/>
    <e v="#N/A"/>
    <e v="#N/A"/>
    <m/>
    <m/>
  </r>
  <r>
    <x v="83"/>
    <x v="82"/>
    <s v="IN90"/>
    <n v="0"/>
    <n v="0"/>
    <n v="0"/>
    <n v="0"/>
    <n v="0"/>
    <n v="0"/>
    <n v="0"/>
    <n v="0"/>
    <n v="0"/>
    <n v="0"/>
    <n v="0"/>
    <m/>
    <s v=""/>
    <m/>
    <x v="31"/>
    <x v="5"/>
    <e v="#N/A"/>
    <e v="#N/A"/>
    <e v="#N/A"/>
    <e v="#N/A"/>
    <e v="#N/A"/>
    <e v="#N/A"/>
    <m/>
    <m/>
  </r>
  <r>
    <x v="83"/>
    <x v="82"/>
    <s v="IN91"/>
    <n v="0"/>
    <n v="0"/>
    <n v="0"/>
    <n v="0"/>
    <n v="0"/>
    <n v="0"/>
    <n v="0"/>
    <n v="0"/>
    <n v="0"/>
    <n v="0"/>
    <n v="0"/>
    <m/>
    <s v=""/>
    <m/>
    <x v="32"/>
    <x v="3"/>
    <e v="#N/A"/>
    <e v="#N/A"/>
    <e v="#N/A"/>
    <e v="#N/A"/>
    <e v="#N/A"/>
    <e v="#N/A"/>
    <m/>
    <m/>
  </r>
  <r>
    <x v="83"/>
    <x v="82"/>
    <s v="IN92"/>
    <n v="0"/>
    <n v="0"/>
    <n v="0"/>
    <n v="32"/>
    <n v="0"/>
    <n v="0"/>
    <n v="0"/>
    <n v="0"/>
    <n v="0"/>
    <n v="0"/>
    <n v="0"/>
    <m/>
    <s v=""/>
    <m/>
    <x v="33"/>
    <x v="2"/>
    <e v="#N/A"/>
    <e v="#N/A"/>
    <e v="#N/A"/>
    <e v="#N/A"/>
    <e v="#N/A"/>
    <e v="#N/A"/>
    <m/>
    <m/>
  </r>
  <r>
    <x v="83"/>
    <x v="82"/>
    <s v="IN93"/>
    <n v="0"/>
    <n v="0"/>
    <n v="0"/>
    <n v="40"/>
    <n v="0"/>
    <n v="0"/>
    <n v="0"/>
    <n v="0"/>
    <n v="0"/>
    <n v="0"/>
    <n v="0"/>
    <m/>
    <s v=""/>
    <m/>
    <x v="34"/>
    <x v="2"/>
    <e v="#N/A"/>
    <e v="#N/A"/>
    <e v="#N/A"/>
    <e v="#N/A"/>
    <e v="#N/A"/>
    <e v="#N/A"/>
    <m/>
    <m/>
  </r>
  <r>
    <x v="83"/>
    <x v="82"/>
    <s v="IN94"/>
    <n v="0"/>
    <n v="0"/>
    <n v="0"/>
    <n v="8"/>
    <n v="8"/>
    <n v="0"/>
    <n v="0"/>
    <n v="0"/>
    <n v="0"/>
    <n v="-8"/>
    <n v="8"/>
    <m/>
    <s v=""/>
    <m/>
    <x v="35"/>
    <x v="2"/>
    <e v="#N/A"/>
    <e v="#N/A"/>
    <e v="#N/A"/>
    <e v="#N/A"/>
    <e v="#N/A"/>
    <e v="#N/A"/>
    <m/>
    <m/>
  </r>
  <r>
    <x v="83"/>
    <x v="82"/>
    <s v="IN95"/>
    <n v="0"/>
    <n v="0"/>
    <n v="0"/>
    <n v="0"/>
    <n v="0"/>
    <n v="0"/>
    <n v="0"/>
    <n v="0"/>
    <n v="0"/>
    <n v="0"/>
    <n v="0"/>
    <m/>
    <s v=""/>
    <m/>
    <x v="36"/>
    <x v="7"/>
    <e v="#N/A"/>
    <e v="#N/A"/>
    <e v="#N/A"/>
    <e v="#N/A"/>
    <e v="#N/A"/>
    <e v="#N/A"/>
    <m/>
    <m/>
  </r>
  <r>
    <x v="83"/>
    <x v="82"/>
    <s v="IN97"/>
    <n v="0"/>
    <n v="0"/>
    <n v="0"/>
    <n v="0"/>
    <n v="0"/>
    <n v="0"/>
    <n v="0"/>
    <n v="0"/>
    <n v="0"/>
    <n v="0"/>
    <n v="0"/>
    <m/>
    <s v=""/>
    <m/>
    <x v="37"/>
    <x v="8"/>
    <e v="#N/A"/>
    <e v="#N/A"/>
    <e v="#N/A"/>
    <e v="#N/A"/>
    <e v="#N/A"/>
    <e v="#N/A"/>
    <m/>
    <m/>
  </r>
  <r>
    <x v="84"/>
    <x v="83"/>
    <s v="IN60"/>
    <n v="0"/>
    <n v="0"/>
    <n v="0"/>
    <n v="0"/>
    <n v="0"/>
    <n v="0"/>
    <n v="0"/>
    <n v="0"/>
    <n v="0"/>
    <n v="0"/>
    <n v="0"/>
    <m/>
    <s v=""/>
    <m/>
    <x v="1"/>
    <x v="1"/>
    <e v="#N/A"/>
    <e v="#N/A"/>
    <e v="#N/A"/>
    <e v="#N/A"/>
    <e v="#N/A"/>
    <e v="#N/A"/>
    <m/>
    <m/>
  </r>
  <r>
    <x v="84"/>
    <x v="83"/>
    <s v="IN61"/>
    <n v="0"/>
    <n v="0"/>
    <n v="0"/>
    <n v="0"/>
    <n v="0"/>
    <n v="0"/>
    <n v="0"/>
    <n v="0"/>
    <n v="0"/>
    <n v="0"/>
    <n v="0"/>
    <m/>
    <s v=""/>
    <m/>
    <x v="2"/>
    <x v="2"/>
    <e v="#N/A"/>
    <e v="#N/A"/>
    <e v="#N/A"/>
    <e v="#N/A"/>
    <e v="#N/A"/>
    <e v="#N/A"/>
    <m/>
    <m/>
  </r>
  <r>
    <x v="84"/>
    <x v="83"/>
    <s v="IN62"/>
    <n v="0"/>
    <n v="0"/>
    <n v="0"/>
    <n v="0"/>
    <n v="0"/>
    <n v="0"/>
    <n v="0"/>
    <n v="0"/>
    <n v="0"/>
    <n v="0"/>
    <n v="0"/>
    <m/>
    <s v=""/>
    <m/>
    <x v="3"/>
    <x v="3"/>
    <e v="#N/A"/>
    <e v="#N/A"/>
    <e v="#N/A"/>
    <e v="#N/A"/>
    <e v="#N/A"/>
    <e v="#N/A"/>
    <m/>
    <m/>
  </r>
  <r>
    <x v="84"/>
    <x v="83"/>
    <s v="IN63"/>
    <n v="0"/>
    <n v="0"/>
    <n v="0"/>
    <n v="0"/>
    <n v="0"/>
    <n v="0"/>
    <n v="0"/>
    <n v="0"/>
    <n v="0"/>
    <n v="0"/>
    <n v="0"/>
    <m/>
    <s v=""/>
    <m/>
    <x v="4"/>
    <x v="4"/>
    <e v="#N/A"/>
    <e v="#N/A"/>
    <e v="#N/A"/>
    <e v="#N/A"/>
    <e v="#N/A"/>
    <e v="#N/A"/>
    <m/>
    <m/>
  </r>
  <r>
    <x v="84"/>
    <x v="83"/>
    <s v="IN64"/>
    <n v="0"/>
    <n v="0"/>
    <n v="0"/>
    <n v="0"/>
    <n v="0"/>
    <n v="0"/>
    <n v="0"/>
    <n v="0"/>
    <n v="0"/>
    <n v="0"/>
    <n v="0"/>
    <m/>
    <s v=""/>
    <m/>
    <x v="5"/>
    <x v="4"/>
    <e v="#N/A"/>
    <e v="#N/A"/>
    <e v="#N/A"/>
    <e v="#N/A"/>
    <e v="#N/A"/>
    <e v="#N/A"/>
    <m/>
    <m/>
  </r>
  <r>
    <x v="84"/>
    <x v="83"/>
    <s v="IN65"/>
    <n v="0"/>
    <n v="0"/>
    <n v="0"/>
    <n v="0"/>
    <n v="0"/>
    <n v="0"/>
    <n v="0"/>
    <n v="0"/>
    <n v="0"/>
    <n v="0"/>
    <n v="0"/>
    <m/>
    <s v=""/>
    <m/>
    <x v="6"/>
    <x v="2"/>
    <e v="#N/A"/>
    <e v="#N/A"/>
    <e v="#N/A"/>
    <e v="#N/A"/>
    <e v="#N/A"/>
    <e v="#N/A"/>
    <m/>
    <m/>
  </r>
  <r>
    <x v="84"/>
    <x v="83"/>
    <s v="IN66"/>
    <n v="0"/>
    <n v="0"/>
    <n v="0"/>
    <n v="0"/>
    <n v="0"/>
    <n v="0"/>
    <n v="0"/>
    <n v="0"/>
    <n v="0"/>
    <n v="0"/>
    <n v="0"/>
    <m/>
    <s v=""/>
    <m/>
    <x v="7"/>
    <x v="3"/>
    <e v="#N/A"/>
    <e v="#N/A"/>
    <e v="#N/A"/>
    <e v="#N/A"/>
    <e v="#N/A"/>
    <e v="#N/A"/>
    <m/>
    <m/>
  </r>
  <r>
    <x v="84"/>
    <x v="83"/>
    <s v="IN67"/>
    <n v="0"/>
    <n v="0"/>
    <n v="0"/>
    <n v="0"/>
    <n v="0"/>
    <n v="0"/>
    <n v="0"/>
    <n v="0"/>
    <n v="0"/>
    <n v="0"/>
    <n v="0"/>
    <m/>
    <s v=""/>
    <m/>
    <x v="8"/>
    <x v="1"/>
    <e v="#N/A"/>
    <e v="#N/A"/>
    <e v="#N/A"/>
    <e v="#N/A"/>
    <e v="#N/A"/>
    <e v="#N/A"/>
    <m/>
    <m/>
  </r>
  <r>
    <x v="84"/>
    <x v="83"/>
    <s v="IN68"/>
    <n v="0"/>
    <n v="0"/>
    <n v="0"/>
    <n v="0"/>
    <n v="0"/>
    <n v="0"/>
    <n v="0"/>
    <n v="0"/>
    <n v="0"/>
    <n v="0"/>
    <n v="0"/>
    <m/>
    <s v=""/>
    <m/>
    <x v="9"/>
    <x v="1"/>
    <e v="#N/A"/>
    <e v="#N/A"/>
    <e v="#N/A"/>
    <e v="#N/A"/>
    <e v="#N/A"/>
    <e v="#N/A"/>
    <m/>
    <m/>
  </r>
  <r>
    <x v="84"/>
    <x v="83"/>
    <s v="IN69"/>
    <n v="0"/>
    <n v="0"/>
    <n v="0"/>
    <n v="0"/>
    <n v="0"/>
    <n v="0"/>
    <n v="0"/>
    <n v="0"/>
    <n v="0"/>
    <n v="0"/>
    <n v="0"/>
    <m/>
    <s v=""/>
    <m/>
    <x v="10"/>
    <x v="4"/>
    <e v="#N/A"/>
    <e v="#N/A"/>
    <e v="#N/A"/>
    <e v="#N/A"/>
    <e v="#N/A"/>
    <e v="#N/A"/>
    <m/>
    <m/>
  </r>
  <r>
    <x v="84"/>
    <x v="83"/>
    <s v="IN70"/>
    <n v="0"/>
    <n v="0"/>
    <n v="0"/>
    <n v="0"/>
    <n v="0"/>
    <n v="0"/>
    <n v="0"/>
    <n v="0"/>
    <n v="0"/>
    <n v="0"/>
    <n v="0"/>
    <m/>
    <s v=""/>
    <m/>
    <x v="11"/>
    <x v="4"/>
    <e v="#N/A"/>
    <e v="#N/A"/>
    <e v="#N/A"/>
    <e v="#N/A"/>
    <e v="#N/A"/>
    <e v="#N/A"/>
    <m/>
    <m/>
  </r>
  <r>
    <x v="84"/>
    <x v="83"/>
    <s v="IN71"/>
    <n v="0"/>
    <n v="0"/>
    <n v="0"/>
    <n v="0"/>
    <n v="0"/>
    <n v="0"/>
    <n v="0"/>
    <n v="0"/>
    <n v="0"/>
    <n v="0"/>
    <n v="0"/>
    <m/>
    <s v=""/>
    <m/>
    <x v="12"/>
    <x v="4"/>
    <e v="#N/A"/>
    <e v="#N/A"/>
    <e v="#N/A"/>
    <e v="#N/A"/>
    <e v="#N/A"/>
    <e v="#N/A"/>
    <m/>
    <m/>
  </r>
  <r>
    <x v="84"/>
    <x v="83"/>
    <s v="IN72"/>
    <n v="0"/>
    <n v="0"/>
    <n v="0"/>
    <n v="0"/>
    <n v="0"/>
    <n v="0"/>
    <n v="0"/>
    <n v="0"/>
    <n v="0"/>
    <n v="0"/>
    <n v="0"/>
    <m/>
    <s v=""/>
    <m/>
    <x v="13"/>
    <x v="3"/>
    <e v="#N/A"/>
    <e v="#N/A"/>
    <e v="#N/A"/>
    <e v="#N/A"/>
    <e v="#N/A"/>
    <e v="#N/A"/>
    <m/>
    <m/>
  </r>
  <r>
    <x v="84"/>
    <x v="83"/>
    <s v="IN73"/>
    <n v="0"/>
    <n v="0"/>
    <n v="0"/>
    <n v="0"/>
    <n v="0"/>
    <n v="0"/>
    <n v="0"/>
    <n v="0"/>
    <n v="0"/>
    <n v="0"/>
    <n v="0"/>
    <m/>
    <s v=""/>
    <m/>
    <x v="14"/>
    <x v="3"/>
    <e v="#N/A"/>
    <e v="#N/A"/>
    <e v="#N/A"/>
    <e v="#N/A"/>
    <e v="#N/A"/>
    <e v="#N/A"/>
    <m/>
    <m/>
  </r>
  <r>
    <x v="84"/>
    <x v="83"/>
    <s v="IN74"/>
    <n v="0"/>
    <n v="0"/>
    <n v="0"/>
    <n v="0"/>
    <n v="0"/>
    <n v="0"/>
    <n v="0"/>
    <n v="0"/>
    <n v="0"/>
    <n v="0"/>
    <n v="0"/>
    <m/>
    <s v=""/>
    <m/>
    <x v="15"/>
    <x v="5"/>
    <e v="#N/A"/>
    <e v="#N/A"/>
    <e v="#N/A"/>
    <e v="#N/A"/>
    <e v="#N/A"/>
    <e v="#N/A"/>
    <m/>
    <m/>
  </r>
  <r>
    <x v="84"/>
    <x v="83"/>
    <s v="IN75"/>
    <n v="0"/>
    <n v="0"/>
    <n v="0"/>
    <n v="0"/>
    <n v="0"/>
    <n v="0"/>
    <n v="0"/>
    <n v="0"/>
    <n v="0"/>
    <n v="0"/>
    <n v="0"/>
    <m/>
    <s v=""/>
    <m/>
    <x v="16"/>
    <x v="2"/>
    <e v="#N/A"/>
    <e v="#N/A"/>
    <e v="#N/A"/>
    <e v="#N/A"/>
    <e v="#N/A"/>
    <e v="#N/A"/>
    <m/>
    <m/>
  </r>
  <r>
    <x v="84"/>
    <x v="83"/>
    <s v="IN76"/>
    <n v="0"/>
    <n v="0"/>
    <n v="0"/>
    <n v="0"/>
    <n v="0"/>
    <n v="0"/>
    <n v="0"/>
    <n v="0"/>
    <n v="0"/>
    <n v="0"/>
    <n v="0"/>
    <m/>
    <s v=""/>
    <m/>
    <x v="17"/>
    <x v="2"/>
    <e v="#N/A"/>
    <e v="#N/A"/>
    <e v="#N/A"/>
    <e v="#N/A"/>
    <e v="#N/A"/>
    <e v="#N/A"/>
    <m/>
    <m/>
  </r>
  <r>
    <x v="84"/>
    <x v="83"/>
    <s v="IN77"/>
    <n v="0"/>
    <n v="0"/>
    <n v="0"/>
    <n v="0"/>
    <n v="0"/>
    <n v="0"/>
    <n v="0"/>
    <n v="0"/>
    <n v="0"/>
    <n v="0"/>
    <n v="0"/>
    <m/>
    <s v=""/>
    <m/>
    <x v="18"/>
    <x v="1"/>
    <e v="#N/A"/>
    <e v="#N/A"/>
    <e v="#N/A"/>
    <e v="#N/A"/>
    <e v="#N/A"/>
    <e v="#N/A"/>
    <m/>
    <m/>
  </r>
  <r>
    <x v="84"/>
    <x v="83"/>
    <s v="IN78"/>
    <n v="0"/>
    <n v="0"/>
    <n v="0"/>
    <n v="0"/>
    <n v="0"/>
    <n v="0"/>
    <n v="0"/>
    <n v="0"/>
    <n v="0"/>
    <n v="0"/>
    <n v="0"/>
    <m/>
    <s v=""/>
    <m/>
    <x v="19"/>
    <x v="2"/>
    <e v="#N/A"/>
    <e v="#N/A"/>
    <e v="#N/A"/>
    <e v="#N/A"/>
    <e v="#N/A"/>
    <e v="#N/A"/>
    <m/>
    <m/>
  </r>
  <r>
    <x v="84"/>
    <x v="83"/>
    <s v="IN79"/>
    <n v="0"/>
    <n v="0"/>
    <n v="0"/>
    <n v="0"/>
    <n v="0"/>
    <n v="0"/>
    <n v="0"/>
    <n v="0"/>
    <n v="0"/>
    <n v="0"/>
    <n v="0"/>
    <m/>
    <s v=""/>
    <m/>
    <x v="20"/>
    <x v="1"/>
    <e v="#N/A"/>
    <e v="#N/A"/>
    <e v="#N/A"/>
    <e v="#N/A"/>
    <e v="#N/A"/>
    <e v="#N/A"/>
    <m/>
    <m/>
  </r>
  <r>
    <x v="84"/>
    <x v="83"/>
    <s v="IN80"/>
    <n v="0"/>
    <n v="0"/>
    <n v="0"/>
    <n v="0"/>
    <n v="0"/>
    <n v="0"/>
    <n v="0"/>
    <n v="0"/>
    <n v="0"/>
    <n v="0"/>
    <n v="0"/>
    <m/>
    <s v=""/>
    <m/>
    <x v="21"/>
    <x v="2"/>
    <e v="#N/A"/>
    <e v="#N/A"/>
    <e v="#N/A"/>
    <e v="#N/A"/>
    <e v="#N/A"/>
    <e v="#N/A"/>
    <m/>
    <m/>
  </r>
  <r>
    <x v="84"/>
    <x v="83"/>
    <s v="IN81"/>
    <n v="0"/>
    <n v="0"/>
    <n v="0"/>
    <n v="0"/>
    <n v="0"/>
    <n v="0"/>
    <n v="0"/>
    <n v="0"/>
    <n v="0"/>
    <n v="0"/>
    <n v="0"/>
    <m/>
    <s v=""/>
    <m/>
    <x v="22"/>
    <x v="1"/>
    <e v="#N/A"/>
    <e v="#N/A"/>
    <e v="#N/A"/>
    <e v="#N/A"/>
    <e v="#N/A"/>
    <e v="#N/A"/>
    <m/>
    <m/>
  </r>
  <r>
    <x v="84"/>
    <x v="83"/>
    <s v="IN82"/>
    <n v="0"/>
    <n v="0"/>
    <n v="0"/>
    <n v="0"/>
    <n v="0"/>
    <n v="0"/>
    <n v="0"/>
    <n v="0"/>
    <n v="0"/>
    <n v="0"/>
    <n v="0"/>
    <m/>
    <s v=""/>
    <m/>
    <x v="23"/>
    <x v="6"/>
    <e v="#N/A"/>
    <e v="#N/A"/>
    <e v="#N/A"/>
    <e v="#N/A"/>
    <e v="#N/A"/>
    <e v="#N/A"/>
    <m/>
    <m/>
  </r>
  <r>
    <x v="84"/>
    <x v="83"/>
    <s v="IN83"/>
    <n v="0"/>
    <n v="0"/>
    <n v="0"/>
    <n v="0"/>
    <n v="0"/>
    <n v="0"/>
    <n v="0"/>
    <n v="0"/>
    <n v="0"/>
    <n v="0"/>
    <n v="0"/>
    <m/>
    <s v=""/>
    <m/>
    <x v="24"/>
    <x v="1"/>
    <e v="#N/A"/>
    <e v="#N/A"/>
    <e v="#N/A"/>
    <e v="#N/A"/>
    <e v="#N/A"/>
    <e v="#N/A"/>
    <m/>
    <m/>
  </r>
  <r>
    <x v="84"/>
    <x v="83"/>
    <s v="IN84"/>
    <n v="0"/>
    <n v="0"/>
    <n v="0"/>
    <n v="0"/>
    <n v="0"/>
    <n v="0"/>
    <n v="0"/>
    <n v="0"/>
    <n v="0"/>
    <n v="0"/>
    <n v="0"/>
    <m/>
    <s v=""/>
    <m/>
    <x v="25"/>
    <x v="1"/>
    <e v="#N/A"/>
    <e v="#N/A"/>
    <e v="#N/A"/>
    <e v="#N/A"/>
    <e v="#N/A"/>
    <e v="#N/A"/>
    <m/>
    <m/>
  </r>
  <r>
    <x v="84"/>
    <x v="83"/>
    <s v="IN85"/>
    <n v="0"/>
    <n v="0"/>
    <n v="0"/>
    <n v="0"/>
    <n v="0"/>
    <n v="0"/>
    <n v="0"/>
    <n v="0"/>
    <n v="0"/>
    <n v="0"/>
    <n v="0"/>
    <m/>
    <s v=""/>
    <m/>
    <x v="26"/>
    <x v="3"/>
    <e v="#N/A"/>
    <e v="#N/A"/>
    <e v="#N/A"/>
    <e v="#N/A"/>
    <e v="#N/A"/>
    <e v="#N/A"/>
    <m/>
    <m/>
  </r>
  <r>
    <x v="84"/>
    <x v="83"/>
    <s v="IN86"/>
    <n v="0"/>
    <n v="0"/>
    <n v="0"/>
    <n v="0"/>
    <n v="0"/>
    <n v="0"/>
    <n v="0"/>
    <n v="0"/>
    <n v="0"/>
    <n v="0"/>
    <n v="0"/>
    <m/>
    <s v=""/>
    <m/>
    <x v="27"/>
    <x v="3"/>
    <e v="#N/A"/>
    <e v="#N/A"/>
    <e v="#N/A"/>
    <e v="#N/A"/>
    <e v="#N/A"/>
    <e v="#N/A"/>
    <m/>
    <m/>
  </r>
  <r>
    <x v="84"/>
    <x v="83"/>
    <s v="IN87"/>
    <n v="0"/>
    <n v="0"/>
    <n v="0"/>
    <n v="0"/>
    <n v="0"/>
    <n v="0"/>
    <n v="0"/>
    <n v="0"/>
    <n v="0"/>
    <n v="0"/>
    <n v="0"/>
    <m/>
    <s v=""/>
    <m/>
    <x v="28"/>
    <x v="4"/>
    <e v="#N/A"/>
    <e v="#N/A"/>
    <e v="#N/A"/>
    <e v="#N/A"/>
    <e v="#N/A"/>
    <e v="#N/A"/>
    <m/>
    <m/>
  </r>
  <r>
    <x v="84"/>
    <x v="83"/>
    <s v="IN88"/>
    <n v="0"/>
    <n v="0"/>
    <n v="0"/>
    <n v="0"/>
    <n v="0"/>
    <n v="0"/>
    <n v="0"/>
    <n v="0"/>
    <n v="0"/>
    <n v="0"/>
    <n v="0"/>
    <m/>
    <s v=""/>
    <m/>
    <x v="29"/>
    <x v="2"/>
    <e v="#N/A"/>
    <e v="#N/A"/>
    <e v="#N/A"/>
    <e v="#N/A"/>
    <e v="#N/A"/>
    <e v="#N/A"/>
    <m/>
    <m/>
  </r>
  <r>
    <x v="84"/>
    <x v="83"/>
    <s v="IN89"/>
    <n v="0"/>
    <n v="0"/>
    <n v="0"/>
    <n v="0"/>
    <n v="0"/>
    <n v="0"/>
    <n v="0"/>
    <n v="0"/>
    <n v="0"/>
    <n v="0"/>
    <n v="0"/>
    <m/>
    <s v=""/>
    <m/>
    <x v="30"/>
    <x v="4"/>
    <e v="#N/A"/>
    <e v="#N/A"/>
    <e v="#N/A"/>
    <e v="#N/A"/>
    <e v="#N/A"/>
    <e v="#N/A"/>
    <m/>
    <m/>
  </r>
  <r>
    <x v="84"/>
    <x v="83"/>
    <s v="IN90"/>
    <n v="0"/>
    <n v="0"/>
    <n v="0"/>
    <n v="0"/>
    <n v="0"/>
    <n v="0"/>
    <n v="0"/>
    <n v="0"/>
    <n v="0"/>
    <n v="0"/>
    <n v="0"/>
    <m/>
    <s v=""/>
    <m/>
    <x v="31"/>
    <x v="5"/>
    <e v="#N/A"/>
    <e v="#N/A"/>
    <e v="#N/A"/>
    <e v="#N/A"/>
    <e v="#N/A"/>
    <e v="#N/A"/>
    <m/>
    <m/>
  </r>
  <r>
    <x v="84"/>
    <x v="83"/>
    <s v="IN91"/>
    <n v="0"/>
    <n v="0"/>
    <n v="0"/>
    <n v="0"/>
    <n v="0"/>
    <n v="0"/>
    <n v="0"/>
    <n v="0"/>
    <n v="0"/>
    <n v="0"/>
    <n v="0"/>
    <m/>
    <s v=""/>
    <m/>
    <x v="32"/>
    <x v="3"/>
    <e v="#N/A"/>
    <e v="#N/A"/>
    <e v="#N/A"/>
    <e v="#N/A"/>
    <e v="#N/A"/>
    <e v="#N/A"/>
    <m/>
    <m/>
  </r>
  <r>
    <x v="84"/>
    <x v="83"/>
    <s v="IN92"/>
    <n v="0"/>
    <n v="0"/>
    <n v="0"/>
    <n v="0"/>
    <n v="0"/>
    <n v="0"/>
    <n v="0"/>
    <n v="0"/>
    <n v="0"/>
    <n v="0"/>
    <n v="0"/>
    <m/>
    <s v=""/>
    <m/>
    <x v="33"/>
    <x v="2"/>
    <e v="#N/A"/>
    <e v="#N/A"/>
    <e v="#N/A"/>
    <e v="#N/A"/>
    <e v="#N/A"/>
    <e v="#N/A"/>
    <m/>
    <m/>
  </r>
  <r>
    <x v="84"/>
    <x v="83"/>
    <s v="IN93"/>
    <n v="0"/>
    <n v="0"/>
    <n v="0"/>
    <n v="0"/>
    <n v="0"/>
    <n v="0"/>
    <n v="0"/>
    <n v="0"/>
    <n v="0"/>
    <n v="0"/>
    <n v="0"/>
    <m/>
    <s v=""/>
    <m/>
    <x v="34"/>
    <x v="2"/>
    <e v="#N/A"/>
    <e v="#N/A"/>
    <e v="#N/A"/>
    <e v="#N/A"/>
    <e v="#N/A"/>
    <e v="#N/A"/>
    <m/>
    <m/>
  </r>
  <r>
    <x v="84"/>
    <x v="83"/>
    <s v="IN94"/>
    <n v="0"/>
    <n v="0"/>
    <n v="0"/>
    <n v="0"/>
    <n v="0"/>
    <n v="0"/>
    <n v="0"/>
    <n v="0"/>
    <n v="0"/>
    <n v="0"/>
    <n v="0"/>
    <m/>
    <s v=""/>
    <m/>
    <x v="35"/>
    <x v="2"/>
    <e v="#N/A"/>
    <e v="#N/A"/>
    <e v="#N/A"/>
    <e v="#N/A"/>
    <e v="#N/A"/>
    <e v="#N/A"/>
    <m/>
    <m/>
  </r>
  <r>
    <x v="84"/>
    <x v="83"/>
    <s v="IN95"/>
    <n v="0"/>
    <n v="0"/>
    <n v="0"/>
    <n v="0"/>
    <n v="0"/>
    <n v="0"/>
    <n v="0"/>
    <n v="0"/>
    <n v="0"/>
    <n v="0"/>
    <n v="0"/>
    <m/>
    <s v=""/>
    <m/>
    <x v="36"/>
    <x v="7"/>
    <e v="#N/A"/>
    <e v="#N/A"/>
    <e v="#N/A"/>
    <e v="#N/A"/>
    <e v="#N/A"/>
    <e v="#N/A"/>
    <m/>
    <m/>
  </r>
  <r>
    <x v="85"/>
    <x v="84"/>
    <s v="IN15"/>
    <n v="0"/>
    <n v="0"/>
    <n v="0"/>
    <n v="0"/>
    <n v="0"/>
    <n v="0"/>
    <n v="0"/>
    <n v="0"/>
    <n v="0"/>
    <n v="0"/>
    <n v="0"/>
    <m/>
    <s v=""/>
    <m/>
    <x v="0"/>
    <x v="0"/>
    <e v="#N/A"/>
    <e v="#N/A"/>
    <e v="#N/A"/>
    <e v="#N/A"/>
    <e v="#N/A"/>
    <e v="#N/A"/>
    <m/>
    <m/>
  </r>
  <r>
    <x v="85"/>
    <x v="84"/>
    <s v="IN60"/>
    <n v="0"/>
    <n v="0"/>
    <n v="0"/>
    <n v="0"/>
    <n v="0"/>
    <n v="0"/>
    <n v="0"/>
    <n v="0"/>
    <n v="0"/>
    <n v="0"/>
    <n v="0"/>
    <m/>
    <s v=""/>
    <m/>
    <x v="1"/>
    <x v="1"/>
    <e v="#N/A"/>
    <e v="#N/A"/>
    <e v="#N/A"/>
    <e v="#N/A"/>
    <e v="#N/A"/>
    <e v="#N/A"/>
    <m/>
    <m/>
  </r>
  <r>
    <x v="85"/>
    <x v="84"/>
    <s v="IN61"/>
    <n v="0"/>
    <n v="0"/>
    <n v="0"/>
    <n v="0"/>
    <n v="0"/>
    <n v="0"/>
    <n v="0"/>
    <n v="0"/>
    <n v="0"/>
    <n v="0"/>
    <n v="0"/>
    <m/>
    <s v=""/>
    <m/>
    <x v="2"/>
    <x v="2"/>
    <e v="#N/A"/>
    <e v="#N/A"/>
    <e v="#N/A"/>
    <e v="#N/A"/>
    <e v="#N/A"/>
    <e v="#N/A"/>
    <m/>
    <m/>
  </r>
  <r>
    <x v="85"/>
    <x v="84"/>
    <s v="IN62"/>
    <n v="0"/>
    <n v="0"/>
    <n v="0"/>
    <n v="0"/>
    <n v="0"/>
    <n v="0"/>
    <n v="0"/>
    <n v="0"/>
    <n v="0"/>
    <n v="0"/>
    <n v="0"/>
    <m/>
    <s v=""/>
    <m/>
    <x v="3"/>
    <x v="3"/>
    <e v="#N/A"/>
    <e v="#N/A"/>
    <e v="#N/A"/>
    <e v="#N/A"/>
    <e v="#N/A"/>
    <e v="#N/A"/>
    <m/>
    <m/>
  </r>
  <r>
    <x v="85"/>
    <x v="84"/>
    <s v="IN63"/>
    <n v="0"/>
    <n v="0"/>
    <n v="0"/>
    <n v="0"/>
    <n v="0"/>
    <n v="0"/>
    <n v="0"/>
    <n v="0"/>
    <n v="0"/>
    <n v="0"/>
    <n v="0"/>
    <m/>
    <s v=""/>
    <m/>
    <x v="4"/>
    <x v="4"/>
    <e v="#N/A"/>
    <e v="#N/A"/>
    <e v="#N/A"/>
    <e v="#N/A"/>
    <e v="#N/A"/>
    <e v="#N/A"/>
    <m/>
    <m/>
  </r>
  <r>
    <x v="85"/>
    <x v="84"/>
    <s v="IN64"/>
    <n v="0"/>
    <n v="0"/>
    <n v="0"/>
    <n v="0"/>
    <n v="0"/>
    <n v="0"/>
    <n v="46"/>
    <n v="46"/>
    <n v="0"/>
    <n v="-46"/>
    <n v="46"/>
    <m/>
    <s v=""/>
    <m/>
    <x v="5"/>
    <x v="4"/>
    <e v="#N/A"/>
    <e v="#N/A"/>
    <e v="#N/A"/>
    <e v="#N/A"/>
    <e v="#N/A"/>
    <e v="#N/A"/>
    <m/>
    <m/>
  </r>
  <r>
    <x v="85"/>
    <x v="84"/>
    <s v="IN65"/>
    <n v="0"/>
    <n v="0"/>
    <n v="0"/>
    <n v="0"/>
    <n v="0"/>
    <n v="0"/>
    <n v="0"/>
    <n v="0"/>
    <n v="0"/>
    <n v="0"/>
    <n v="0"/>
    <m/>
    <s v=""/>
    <m/>
    <x v="6"/>
    <x v="2"/>
    <e v="#N/A"/>
    <e v="#N/A"/>
    <e v="#N/A"/>
    <e v="#N/A"/>
    <e v="#N/A"/>
    <e v="#N/A"/>
    <m/>
    <m/>
  </r>
  <r>
    <x v="85"/>
    <x v="84"/>
    <s v="IN66"/>
    <n v="0"/>
    <n v="0"/>
    <n v="0"/>
    <n v="0"/>
    <n v="0"/>
    <n v="0"/>
    <n v="0"/>
    <n v="0"/>
    <n v="0"/>
    <n v="0"/>
    <n v="0"/>
    <m/>
    <s v=""/>
    <m/>
    <x v="7"/>
    <x v="3"/>
    <e v="#N/A"/>
    <e v="#N/A"/>
    <e v="#N/A"/>
    <e v="#N/A"/>
    <e v="#N/A"/>
    <e v="#N/A"/>
    <m/>
    <m/>
  </r>
  <r>
    <x v="85"/>
    <x v="84"/>
    <s v="IN67"/>
    <n v="0"/>
    <n v="0"/>
    <n v="0"/>
    <n v="0"/>
    <n v="0"/>
    <n v="0"/>
    <n v="0"/>
    <n v="0"/>
    <n v="0"/>
    <n v="0"/>
    <n v="0"/>
    <m/>
    <s v=""/>
    <m/>
    <x v="8"/>
    <x v="1"/>
    <e v="#N/A"/>
    <e v="#N/A"/>
    <e v="#N/A"/>
    <e v="#N/A"/>
    <e v="#N/A"/>
    <e v="#N/A"/>
    <m/>
    <m/>
  </r>
  <r>
    <x v="85"/>
    <x v="84"/>
    <s v="IN68"/>
    <n v="0"/>
    <n v="0"/>
    <n v="0"/>
    <n v="0"/>
    <n v="0"/>
    <n v="0"/>
    <n v="0"/>
    <n v="0"/>
    <n v="0"/>
    <n v="0"/>
    <n v="0"/>
    <m/>
    <s v=""/>
    <m/>
    <x v="9"/>
    <x v="1"/>
    <e v="#N/A"/>
    <e v="#N/A"/>
    <e v="#N/A"/>
    <e v="#N/A"/>
    <e v="#N/A"/>
    <e v="#N/A"/>
    <m/>
    <m/>
  </r>
  <r>
    <x v="85"/>
    <x v="84"/>
    <s v="IN69"/>
    <n v="0"/>
    <n v="0"/>
    <n v="0"/>
    <n v="0"/>
    <n v="0"/>
    <n v="0"/>
    <n v="0"/>
    <n v="0"/>
    <n v="0"/>
    <n v="0"/>
    <n v="0"/>
    <m/>
    <s v=""/>
    <m/>
    <x v="10"/>
    <x v="4"/>
    <e v="#N/A"/>
    <e v="#N/A"/>
    <e v="#N/A"/>
    <e v="#N/A"/>
    <e v="#N/A"/>
    <e v="#N/A"/>
    <m/>
    <m/>
  </r>
  <r>
    <x v="85"/>
    <x v="84"/>
    <s v="IN70"/>
    <n v="0"/>
    <n v="0"/>
    <n v="0"/>
    <n v="0"/>
    <n v="0"/>
    <n v="0"/>
    <n v="0"/>
    <n v="0"/>
    <n v="0"/>
    <n v="0"/>
    <n v="0"/>
    <m/>
    <s v=""/>
    <m/>
    <x v="11"/>
    <x v="4"/>
    <e v="#N/A"/>
    <e v="#N/A"/>
    <e v="#N/A"/>
    <e v="#N/A"/>
    <e v="#N/A"/>
    <e v="#N/A"/>
    <m/>
    <m/>
  </r>
  <r>
    <x v="85"/>
    <x v="84"/>
    <s v="IN71"/>
    <n v="0"/>
    <n v="0"/>
    <n v="0"/>
    <n v="0"/>
    <n v="0"/>
    <n v="0"/>
    <n v="0"/>
    <n v="0"/>
    <n v="0"/>
    <n v="0"/>
    <n v="0"/>
    <m/>
    <s v=""/>
    <m/>
    <x v="12"/>
    <x v="4"/>
    <e v="#N/A"/>
    <e v="#N/A"/>
    <e v="#N/A"/>
    <e v="#N/A"/>
    <e v="#N/A"/>
    <e v="#N/A"/>
    <m/>
    <m/>
  </r>
  <r>
    <x v="85"/>
    <x v="84"/>
    <s v="IN72"/>
    <n v="0"/>
    <n v="0"/>
    <n v="0"/>
    <n v="0"/>
    <n v="0"/>
    <n v="0"/>
    <n v="0"/>
    <n v="0"/>
    <n v="0"/>
    <n v="0"/>
    <n v="0"/>
    <m/>
    <s v=""/>
    <m/>
    <x v="13"/>
    <x v="3"/>
    <e v="#N/A"/>
    <e v="#N/A"/>
    <e v="#N/A"/>
    <e v="#N/A"/>
    <e v="#N/A"/>
    <e v="#N/A"/>
    <m/>
    <m/>
  </r>
  <r>
    <x v="85"/>
    <x v="84"/>
    <s v="IN73"/>
    <n v="0"/>
    <n v="0"/>
    <n v="0"/>
    <n v="0"/>
    <n v="0"/>
    <n v="0"/>
    <n v="0"/>
    <n v="0"/>
    <n v="0"/>
    <n v="0"/>
    <n v="0"/>
    <m/>
    <s v=""/>
    <m/>
    <x v="14"/>
    <x v="3"/>
    <e v="#N/A"/>
    <e v="#N/A"/>
    <e v="#N/A"/>
    <e v="#N/A"/>
    <e v="#N/A"/>
    <e v="#N/A"/>
    <m/>
    <m/>
  </r>
  <r>
    <x v="85"/>
    <x v="84"/>
    <s v="IN74"/>
    <n v="0"/>
    <n v="0"/>
    <n v="0"/>
    <n v="0"/>
    <n v="0"/>
    <n v="0"/>
    <n v="0"/>
    <n v="0"/>
    <n v="0"/>
    <n v="0"/>
    <n v="0"/>
    <m/>
    <s v=""/>
    <m/>
    <x v="15"/>
    <x v="5"/>
    <e v="#N/A"/>
    <e v="#N/A"/>
    <e v="#N/A"/>
    <e v="#N/A"/>
    <e v="#N/A"/>
    <e v="#N/A"/>
    <m/>
    <m/>
  </r>
  <r>
    <x v="85"/>
    <x v="84"/>
    <s v="IN75"/>
    <n v="0"/>
    <n v="0"/>
    <n v="0"/>
    <n v="0"/>
    <n v="0"/>
    <n v="0"/>
    <n v="0"/>
    <n v="0"/>
    <n v="0"/>
    <n v="0"/>
    <n v="0"/>
    <m/>
    <s v=""/>
    <m/>
    <x v="16"/>
    <x v="2"/>
    <e v="#N/A"/>
    <e v="#N/A"/>
    <e v="#N/A"/>
    <e v="#N/A"/>
    <e v="#N/A"/>
    <e v="#N/A"/>
    <m/>
    <m/>
  </r>
  <r>
    <x v="85"/>
    <x v="84"/>
    <s v="IN76"/>
    <n v="0"/>
    <n v="0"/>
    <n v="0"/>
    <n v="0"/>
    <n v="0"/>
    <n v="0"/>
    <n v="0"/>
    <n v="0"/>
    <n v="0"/>
    <n v="0"/>
    <n v="0"/>
    <m/>
    <s v=""/>
    <m/>
    <x v="17"/>
    <x v="2"/>
    <e v="#N/A"/>
    <e v="#N/A"/>
    <e v="#N/A"/>
    <e v="#N/A"/>
    <e v="#N/A"/>
    <e v="#N/A"/>
    <m/>
    <m/>
  </r>
  <r>
    <x v="85"/>
    <x v="84"/>
    <s v="IN77"/>
    <n v="0"/>
    <n v="0"/>
    <n v="0"/>
    <n v="0"/>
    <n v="0"/>
    <n v="0"/>
    <n v="0"/>
    <n v="0"/>
    <n v="0"/>
    <n v="0"/>
    <n v="0"/>
    <m/>
    <s v=""/>
    <m/>
    <x v="18"/>
    <x v="1"/>
    <e v="#N/A"/>
    <e v="#N/A"/>
    <e v="#N/A"/>
    <e v="#N/A"/>
    <e v="#N/A"/>
    <e v="#N/A"/>
    <m/>
    <m/>
  </r>
  <r>
    <x v="85"/>
    <x v="84"/>
    <s v="IN78"/>
    <n v="0"/>
    <n v="0"/>
    <n v="0"/>
    <n v="0"/>
    <n v="0"/>
    <n v="0"/>
    <n v="0"/>
    <n v="0"/>
    <n v="0"/>
    <n v="0"/>
    <n v="0"/>
    <m/>
    <s v=""/>
    <m/>
    <x v="19"/>
    <x v="2"/>
    <e v="#N/A"/>
    <e v="#N/A"/>
    <e v="#N/A"/>
    <e v="#N/A"/>
    <e v="#N/A"/>
    <e v="#N/A"/>
    <m/>
    <m/>
  </r>
  <r>
    <x v="85"/>
    <x v="84"/>
    <s v="IN79"/>
    <n v="0"/>
    <n v="0"/>
    <n v="0"/>
    <n v="0"/>
    <n v="0"/>
    <n v="0"/>
    <n v="0"/>
    <n v="0"/>
    <n v="0"/>
    <n v="0"/>
    <n v="0"/>
    <m/>
    <s v=""/>
    <m/>
    <x v="20"/>
    <x v="1"/>
    <e v="#N/A"/>
    <e v="#N/A"/>
    <e v="#N/A"/>
    <e v="#N/A"/>
    <e v="#N/A"/>
    <e v="#N/A"/>
    <m/>
    <m/>
  </r>
  <r>
    <x v="85"/>
    <x v="84"/>
    <s v="IN80"/>
    <n v="0"/>
    <n v="0"/>
    <n v="0"/>
    <n v="0"/>
    <n v="0"/>
    <n v="0"/>
    <n v="0"/>
    <n v="0"/>
    <n v="0"/>
    <n v="0"/>
    <n v="0"/>
    <m/>
    <s v=""/>
    <m/>
    <x v="21"/>
    <x v="2"/>
    <e v="#N/A"/>
    <e v="#N/A"/>
    <e v="#N/A"/>
    <e v="#N/A"/>
    <e v="#N/A"/>
    <e v="#N/A"/>
    <m/>
    <m/>
  </r>
  <r>
    <x v="85"/>
    <x v="84"/>
    <s v="IN81"/>
    <n v="0"/>
    <n v="0"/>
    <n v="0"/>
    <n v="0"/>
    <n v="0"/>
    <n v="0"/>
    <n v="0"/>
    <n v="0"/>
    <n v="0"/>
    <n v="0"/>
    <n v="0"/>
    <m/>
    <s v=""/>
    <m/>
    <x v="22"/>
    <x v="1"/>
    <e v="#N/A"/>
    <e v="#N/A"/>
    <e v="#N/A"/>
    <e v="#N/A"/>
    <e v="#N/A"/>
    <e v="#N/A"/>
    <m/>
    <m/>
  </r>
  <r>
    <x v="85"/>
    <x v="84"/>
    <s v="IN82"/>
    <n v="0"/>
    <n v="0"/>
    <n v="0"/>
    <n v="0"/>
    <n v="0"/>
    <n v="0"/>
    <n v="2474"/>
    <n v="2474"/>
    <n v="0"/>
    <n v="-2474"/>
    <n v="2474"/>
    <m/>
    <s v=""/>
    <m/>
    <x v="23"/>
    <x v="6"/>
    <e v="#N/A"/>
    <e v="#N/A"/>
    <e v="#N/A"/>
    <e v="#N/A"/>
    <e v="#N/A"/>
    <e v="#N/A"/>
    <m/>
    <m/>
  </r>
  <r>
    <x v="85"/>
    <x v="84"/>
    <s v="IN83"/>
    <n v="0"/>
    <n v="0"/>
    <n v="0"/>
    <n v="0"/>
    <n v="0"/>
    <n v="0"/>
    <n v="0"/>
    <n v="0"/>
    <n v="0"/>
    <n v="0"/>
    <n v="0"/>
    <m/>
    <s v=""/>
    <m/>
    <x v="24"/>
    <x v="1"/>
    <e v="#N/A"/>
    <e v="#N/A"/>
    <e v="#N/A"/>
    <e v="#N/A"/>
    <e v="#N/A"/>
    <e v="#N/A"/>
    <m/>
    <m/>
  </r>
  <r>
    <x v="85"/>
    <x v="84"/>
    <s v="IN84"/>
    <n v="0"/>
    <n v="0"/>
    <n v="0"/>
    <n v="0"/>
    <n v="0"/>
    <n v="0"/>
    <n v="0"/>
    <n v="0"/>
    <n v="0"/>
    <n v="0"/>
    <n v="0"/>
    <m/>
    <s v=""/>
    <m/>
    <x v="25"/>
    <x v="1"/>
    <e v="#N/A"/>
    <e v="#N/A"/>
    <e v="#N/A"/>
    <e v="#N/A"/>
    <e v="#N/A"/>
    <e v="#N/A"/>
    <m/>
    <m/>
  </r>
  <r>
    <x v="85"/>
    <x v="84"/>
    <s v="IN85"/>
    <n v="0"/>
    <n v="0"/>
    <n v="0"/>
    <n v="0"/>
    <n v="0"/>
    <n v="0"/>
    <n v="0"/>
    <n v="0"/>
    <n v="0"/>
    <n v="0"/>
    <n v="0"/>
    <m/>
    <s v=""/>
    <m/>
    <x v="26"/>
    <x v="3"/>
    <e v="#N/A"/>
    <e v="#N/A"/>
    <e v="#N/A"/>
    <e v="#N/A"/>
    <e v="#N/A"/>
    <e v="#N/A"/>
    <m/>
    <m/>
  </r>
  <r>
    <x v="85"/>
    <x v="84"/>
    <s v="IN86"/>
    <n v="0"/>
    <n v="0"/>
    <n v="0"/>
    <n v="0"/>
    <n v="0"/>
    <n v="0"/>
    <n v="0"/>
    <n v="0"/>
    <n v="0"/>
    <n v="0"/>
    <n v="0"/>
    <m/>
    <s v=""/>
    <m/>
    <x v="27"/>
    <x v="3"/>
    <e v="#N/A"/>
    <e v="#N/A"/>
    <e v="#N/A"/>
    <e v="#N/A"/>
    <e v="#N/A"/>
    <e v="#N/A"/>
    <m/>
    <m/>
  </r>
  <r>
    <x v="85"/>
    <x v="84"/>
    <s v="IN87"/>
    <n v="0"/>
    <n v="0"/>
    <n v="0"/>
    <n v="0"/>
    <n v="0"/>
    <n v="0"/>
    <n v="0"/>
    <n v="0"/>
    <n v="0"/>
    <n v="0"/>
    <n v="0"/>
    <m/>
    <s v=""/>
    <m/>
    <x v="28"/>
    <x v="4"/>
    <e v="#N/A"/>
    <e v="#N/A"/>
    <e v="#N/A"/>
    <e v="#N/A"/>
    <e v="#N/A"/>
    <e v="#N/A"/>
    <m/>
    <m/>
  </r>
  <r>
    <x v="85"/>
    <x v="84"/>
    <s v="IN88"/>
    <n v="0"/>
    <n v="0"/>
    <n v="0"/>
    <n v="0"/>
    <n v="0"/>
    <n v="0"/>
    <n v="0"/>
    <n v="0"/>
    <n v="0"/>
    <n v="0"/>
    <n v="0"/>
    <m/>
    <s v=""/>
    <m/>
    <x v="29"/>
    <x v="2"/>
    <e v="#N/A"/>
    <e v="#N/A"/>
    <e v="#N/A"/>
    <e v="#N/A"/>
    <e v="#N/A"/>
    <e v="#N/A"/>
    <m/>
    <m/>
  </r>
  <r>
    <x v="85"/>
    <x v="84"/>
    <s v="IN89"/>
    <n v="0"/>
    <n v="0"/>
    <n v="0"/>
    <n v="0"/>
    <n v="0"/>
    <n v="0"/>
    <n v="0"/>
    <n v="0"/>
    <n v="0"/>
    <n v="0"/>
    <n v="0"/>
    <m/>
    <s v=""/>
    <m/>
    <x v="30"/>
    <x v="4"/>
    <e v="#N/A"/>
    <e v="#N/A"/>
    <e v="#N/A"/>
    <e v="#N/A"/>
    <e v="#N/A"/>
    <e v="#N/A"/>
    <m/>
    <m/>
  </r>
  <r>
    <x v="85"/>
    <x v="84"/>
    <s v="IN90"/>
    <n v="0"/>
    <n v="0"/>
    <n v="0"/>
    <n v="0"/>
    <n v="0"/>
    <n v="0"/>
    <n v="0"/>
    <n v="0"/>
    <n v="0"/>
    <n v="0"/>
    <n v="0"/>
    <m/>
    <s v=""/>
    <m/>
    <x v="31"/>
    <x v="5"/>
    <e v="#N/A"/>
    <e v="#N/A"/>
    <e v="#N/A"/>
    <e v="#N/A"/>
    <e v="#N/A"/>
    <e v="#N/A"/>
    <m/>
    <m/>
  </r>
  <r>
    <x v="85"/>
    <x v="84"/>
    <s v="IN91"/>
    <n v="0"/>
    <n v="0"/>
    <n v="0"/>
    <n v="0"/>
    <n v="0"/>
    <n v="0"/>
    <n v="0"/>
    <n v="0"/>
    <n v="0"/>
    <n v="0"/>
    <n v="0"/>
    <m/>
    <s v=""/>
    <m/>
    <x v="32"/>
    <x v="3"/>
    <e v="#N/A"/>
    <e v="#N/A"/>
    <e v="#N/A"/>
    <e v="#N/A"/>
    <e v="#N/A"/>
    <e v="#N/A"/>
    <m/>
    <m/>
  </r>
  <r>
    <x v="85"/>
    <x v="84"/>
    <s v="IN92"/>
    <n v="0"/>
    <n v="0"/>
    <n v="0"/>
    <n v="0"/>
    <n v="0"/>
    <n v="0"/>
    <n v="0"/>
    <n v="0"/>
    <n v="0"/>
    <n v="0"/>
    <n v="0"/>
    <m/>
    <s v=""/>
    <m/>
    <x v="33"/>
    <x v="2"/>
    <e v="#N/A"/>
    <e v="#N/A"/>
    <e v="#N/A"/>
    <e v="#N/A"/>
    <e v="#N/A"/>
    <e v="#N/A"/>
    <m/>
    <m/>
  </r>
  <r>
    <x v="85"/>
    <x v="84"/>
    <s v="IN93"/>
    <n v="0"/>
    <n v="0"/>
    <n v="0"/>
    <n v="0"/>
    <n v="0"/>
    <n v="0"/>
    <n v="0"/>
    <n v="0"/>
    <n v="0"/>
    <n v="0"/>
    <n v="0"/>
    <m/>
    <s v=""/>
    <m/>
    <x v="34"/>
    <x v="2"/>
    <e v="#N/A"/>
    <e v="#N/A"/>
    <e v="#N/A"/>
    <e v="#N/A"/>
    <e v="#N/A"/>
    <e v="#N/A"/>
    <m/>
    <m/>
  </r>
  <r>
    <x v="85"/>
    <x v="84"/>
    <s v="IN94"/>
    <n v="0"/>
    <n v="0"/>
    <n v="0"/>
    <n v="0"/>
    <n v="0"/>
    <n v="0"/>
    <n v="0"/>
    <n v="0"/>
    <n v="0"/>
    <n v="0"/>
    <n v="0"/>
    <m/>
    <s v=""/>
    <m/>
    <x v="35"/>
    <x v="2"/>
    <e v="#N/A"/>
    <e v="#N/A"/>
    <e v="#N/A"/>
    <e v="#N/A"/>
    <e v="#N/A"/>
    <e v="#N/A"/>
    <m/>
    <m/>
  </r>
  <r>
    <x v="85"/>
    <x v="84"/>
    <s v="IN95"/>
    <n v="0"/>
    <n v="0"/>
    <n v="0"/>
    <n v="0"/>
    <n v="0"/>
    <n v="0"/>
    <n v="0"/>
    <n v="0"/>
    <n v="0"/>
    <n v="0"/>
    <n v="0"/>
    <m/>
    <s v=""/>
    <m/>
    <x v="36"/>
    <x v="7"/>
    <e v="#N/A"/>
    <e v="#N/A"/>
    <e v="#N/A"/>
    <e v="#N/A"/>
    <e v="#N/A"/>
    <e v="#N/A"/>
    <m/>
    <m/>
  </r>
  <r>
    <x v="86"/>
    <x v="85"/>
    <s v="IN15"/>
    <n v="0"/>
    <n v="0"/>
    <n v="0"/>
    <n v="0"/>
    <n v="0"/>
    <n v="0"/>
    <n v="0"/>
    <n v="0"/>
    <n v="0"/>
    <n v="0"/>
    <n v="0"/>
    <m/>
    <s v=""/>
    <m/>
    <x v="0"/>
    <x v="0"/>
    <e v="#N/A"/>
    <e v="#N/A"/>
    <e v="#N/A"/>
    <e v="#N/A"/>
    <e v="#N/A"/>
    <e v="#N/A"/>
    <m/>
    <m/>
  </r>
  <r>
    <x v="86"/>
    <x v="85"/>
    <s v="IN60"/>
    <n v="0"/>
    <n v="0"/>
    <n v="0"/>
    <n v="0"/>
    <n v="0"/>
    <n v="0"/>
    <n v="0"/>
    <n v="0"/>
    <n v="0"/>
    <n v="0"/>
    <n v="0"/>
    <m/>
    <s v=""/>
    <m/>
    <x v="1"/>
    <x v="1"/>
    <e v="#N/A"/>
    <e v="#N/A"/>
    <e v="#N/A"/>
    <e v="#N/A"/>
    <e v="#N/A"/>
    <e v="#N/A"/>
    <m/>
    <m/>
  </r>
  <r>
    <x v="86"/>
    <x v="85"/>
    <s v="IN61"/>
    <n v="0"/>
    <n v="0"/>
    <n v="0"/>
    <n v="0"/>
    <n v="0"/>
    <n v="0"/>
    <n v="61"/>
    <n v="61"/>
    <n v="0"/>
    <n v="-61"/>
    <n v="61"/>
    <m/>
    <s v=""/>
    <m/>
    <x v="2"/>
    <x v="2"/>
    <e v="#N/A"/>
    <e v="#N/A"/>
    <e v="#N/A"/>
    <e v="#N/A"/>
    <e v="#N/A"/>
    <e v="#N/A"/>
    <m/>
    <m/>
  </r>
  <r>
    <x v="86"/>
    <x v="85"/>
    <s v="IN62"/>
    <n v="0"/>
    <n v="0"/>
    <n v="0"/>
    <n v="0"/>
    <n v="0"/>
    <n v="0"/>
    <n v="63"/>
    <n v="63"/>
    <n v="0"/>
    <n v="-63"/>
    <n v="63"/>
    <m/>
    <s v=""/>
    <m/>
    <x v="3"/>
    <x v="3"/>
    <e v="#N/A"/>
    <e v="#N/A"/>
    <e v="#N/A"/>
    <e v="#N/A"/>
    <e v="#N/A"/>
    <e v="#N/A"/>
    <m/>
    <m/>
  </r>
  <r>
    <x v="86"/>
    <x v="85"/>
    <s v="IN63"/>
    <n v="0"/>
    <n v="0"/>
    <n v="0"/>
    <n v="0"/>
    <n v="0"/>
    <n v="0"/>
    <n v="58"/>
    <n v="58"/>
    <n v="0"/>
    <n v="-58"/>
    <n v="58"/>
    <m/>
    <s v=""/>
    <m/>
    <x v="4"/>
    <x v="4"/>
    <e v="#N/A"/>
    <e v="#N/A"/>
    <e v="#N/A"/>
    <e v="#N/A"/>
    <e v="#N/A"/>
    <e v="#N/A"/>
    <m/>
    <m/>
  </r>
  <r>
    <x v="86"/>
    <x v="85"/>
    <s v="IN64"/>
    <n v="0"/>
    <n v="0"/>
    <n v="0"/>
    <n v="0"/>
    <n v="0"/>
    <n v="0"/>
    <n v="0"/>
    <n v="0"/>
    <n v="0"/>
    <n v="0"/>
    <n v="0"/>
    <m/>
    <s v=""/>
    <m/>
    <x v="5"/>
    <x v="4"/>
    <e v="#N/A"/>
    <e v="#N/A"/>
    <e v="#N/A"/>
    <e v="#N/A"/>
    <e v="#N/A"/>
    <e v="#N/A"/>
    <m/>
    <m/>
  </r>
  <r>
    <x v="86"/>
    <x v="85"/>
    <s v="IN65"/>
    <n v="0"/>
    <n v="0"/>
    <n v="0"/>
    <n v="0"/>
    <n v="0"/>
    <n v="0"/>
    <n v="0"/>
    <n v="0"/>
    <n v="0"/>
    <n v="0"/>
    <n v="0"/>
    <m/>
    <s v=""/>
    <m/>
    <x v="6"/>
    <x v="2"/>
    <e v="#N/A"/>
    <e v="#N/A"/>
    <e v="#N/A"/>
    <e v="#N/A"/>
    <e v="#N/A"/>
    <e v="#N/A"/>
    <m/>
    <m/>
  </r>
  <r>
    <x v="86"/>
    <x v="85"/>
    <s v="IN66"/>
    <n v="0"/>
    <n v="0"/>
    <n v="0"/>
    <n v="0"/>
    <n v="0"/>
    <n v="0"/>
    <n v="2"/>
    <n v="2"/>
    <n v="0"/>
    <n v="-2"/>
    <n v="2"/>
    <m/>
    <s v=""/>
    <m/>
    <x v="7"/>
    <x v="3"/>
    <e v="#N/A"/>
    <e v="#N/A"/>
    <e v="#N/A"/>
    <e v="#N/A"/>
    <e v="#N/A"/>
    <e v="#N/A"/>
    <m/>
    <m/>
  </r>
  <r>
    <x v="86"/>
    <x v="85"/>
    <s v="IN67"/>
    <n v="0"/>
    <n v="0"/>
    <n v="0"/>
    <n v="0"/>
    <n v="0"/>
    <n v="0"/>
    <n v="0"/>
    <n v="0"/>
    <n v="0"/>
    <n v="0"/>
    <n v="0"/>
    <m/>
    <s v=""/>
    <m/>
    <x v="8"/>
    <x v="1"/>
    <e v="#N/A"/>
    <e v="#N/A"/>
    <e v="#N/A"/>
    <e v="#N/A"/>
    <e v="#N/A"/>
    <e v="#N/A"/>
    <m/>
    <m/>
  </r>
  <r>
    <x v="86"/>
    <x v="85"/>
    <s v="IN68"/>
    <n v="0"/>
    <n v="0"/>
    <n v="0"/>
    <n v="0"/>
    <n v="0"/>
    <n v="0"/>
    <n v="0"/>
    <n v="0"/>
    <n v="0"/>
    <n v="0"/>
    <n v="0"/>
    <m/>
    <s v=""/>
    <m/>
    <x v="9"/>
    <x v="1"/>
    <e v="#N/A"/>
    <e v="#N/A"/>
    <e v="#N/A"/>
    <e v="#N/A"/>
    <e v="#N/A"/>
    <e v="#N/A"/>
    <m/>
    <m/>
  </r>
  <r>
    <x v="86"/>
    <x v="85"/>
    <s v="IN69"/>
    <n v="0"/>
    <n v="0"/>
    <n v="0"/>
    <n v="0"/>
    <n v="0"/>
    <n v="0"/>
    <n v="0"/>
    <n v="0"/>
    <n v="0"/>
    <n v="0"/>
    <n v="0"/>
    <m/>
    <s v=""/>
    <m/>
    <x v="10"/>
    <x v="4"/>
    <e v="#N/A"/>
    <e v="#N/A"/>
    <e v="#N/A"/>
    <e v="#N/A"/>
    <e v="#N/A"/>
    <e v="#N/A"/>
    <m/>
    <m/>
  </r>
  <r>
    <x v="86"/>
    <x v="85"/>
    <s v="IN70"/>
    <n v="0"/>
    <n v="0"/>
    <n v="0"/>
    <n v="0"/>
    <n v="0"/>
    <n v="0"/>
    <n v="0"/>
    <n v="0"/>
    <n v="0"/>
    <n v="0"/>
    <n v="0"/>
    <m/>
    <s v=""/>
    <m/>
    <x v="11"/>
    <x v="4"/>
    <e v="#N/A"/>
    <e v="#N/A"/>
    <e v="#N/A"/>
    <e v="#N/A"/>
    <e v="#N/A"/>
    <e v="#N/A"/>
    <m/>
    <m/>
  </r>
  <r>
    <x v="86"/>
    <x v="85"/>
    <s v="IN71"/>
    <n v="0"/>
    <n v="0"/>
    <n v="0"/>
    <n v="0"/>
    <n v="0"/>
    <n v="0"/>
    <n v="0"/>
    <n v="0"/>
    <n v="0"/>
    <n v="0"/>
    <n v="0"/>
    <m/>
    <s v=""/>
    <m/>
    <x v="12"/>
    <x v="4"/>
    <e v="#N/A"/>
    <e v="#N/A"/>
    <e v="#N/A"/>
    <e v="#N/A"/>
    <e v="#N/A"/>
    <e v="#N/A"/>
    <m/>
    <m/>
  </r>
  <r>
    <x v="86"/>
    <x v="85"/>
    <s v="IN72"/>
    <n v="0"/>
    <n v="0"/>
    <n v="0"/>
    <n v="0"/>
    <n v="0"/>
    <n v="0"/>
    <n v="14"/>
    <n v="14"/>
    <n v="0"/>
    <n v="-14"/>
    <n v="14"/>
    <m/>
    <s v=""/>
    <m/>
    <x v="13"/>
    <x v="3"/>
    <e v="#N/A"/>
    <e v="#N/A"/>
    <e v="#N/A"/>
    <e v="#N/A"/>
    <e v="#N/A"/>
    <e v="#N/A"/>
    <m/>
    <m/>
  </r>
  <r>
    <x v="86"/>
    <x v="85"/>
    <s v="IN73"/>
    <n v="0"/>
    <n v="0"/>
    <n v="0"/>
    <n v="0"/>
    <n v="0"/>
    <n v="0"/>
    <n v="0"/>
    <n v="0"/>
    <n v="0"/>
    <n v="0"/>
    <n v="0"/>
    <m/>
    <s v=""/>
    <m/>
    <x v="14"/>
    <x v="3"/>
    <e v="#N/A"/>
    <e v="#N/A"/>
    <e v="#N/A"/>
    <e v="#N/A"/>
    <e v="#N/A"/>
    <e v="#N/A"/>
    <m/>
    <m/>
  </r>
  <r>
    <x v="86"/>
    <x v="85"/>
    <s v="IN74"/>
    <n v="0"/>
    <n v="0"/>
    <n v="0"/>
    <n v="0"/>
    <n v="0"/>
    <n v="0"/>
    <n v="0"/>
    <n v="0"/>
    <n v="0"/>
    <n v="0"/>
    <n v="0"/>
    <m/>
    <s v=""/>
    <m/>
    <x v="15"/>
    <x v="5"/>
    <e v="#N/A"/>
    <e v="#N/A"/>
    <e v="#N/A"/>
    <e v="#N/A"/>
    <e v="#N/A"/>
    <e v="#N/A"/>
    <m/>
    <m/>
  </r>
  <r>
    <x v="86"/>
    <x v="85"/>
    <s v="IN75"/>
    <n v="0"/>
    <n v="0"/>
    <n v="0"/>
    <n v="0"/>
    <n v="0"/>
    <n v="0"/>
    <n v="0"/>
    <n v="0"/>
    <n v="0"/>
    <n v="0"/>
    <n v="0"/>
    <m/>
    <s v=""/>
    <m/>
    <x v="16"/>
    <x v="2"/>
    <e v="#N/A"/>
    <e v="#N/A"/>
    <e v="#N/A"/>
    <e v="#N/A"/>
    <e v="#N/A"/>
    <e v="#N/A"/>
    <m/>
    <m/>
  </r>
  <r>
    <x v="86"/>
    <x v="85"/>
    <s v="IN76"/>
    <n v="0"/>
    <n v="0"/>
    <n v="0"/>
    <n v="0"/>
    <n v="0"/>
    <n v="0"/>
    <n v="0"/>
    <n v="0"/>
    <n v="0"/>
    <n v="0"/>
    <n v="0"/>
    <m/>
    <s v=""/>
    <m/>
    <x v="17"/>
    <x v="2"/>
    <e v="#N/A"/>
    <e v="#N/A"/>
    <e v="#N/A"/>
    <e v="#N/A"/>
    <e v="#N/A"/>
    <e v="#N/A"/>
    <m/>
    <m/>
  </r>
  <r>
    <x v="86"/>
    <x v="85"/>
    <s v="IN77"/>
    <n v="0"/>
    <n v="0"/>
    <n v="0"/>
    <n v="0"/>
    <n v="0"/>
    <n v="0"/>
    <n v="0"/>
    <n v="0"/>
    <n v="0"/>
    <n v="0"/>
    <n v="0"/>
    <m/>
    <s v=""/>
    <m/>
    <x v="18"/>
    <x v="1"/>
    <e v="#N/A"/>
    <e v="#N/A"/>
    <e v="#N/A"/>
    <e v="#N/A"/>
    <e v="#N/A"/>
    <e v="#N/A"/>
    <m/>
    <m/>
  </r>
  <r>
    <x v="86"/>
    <x v="85"/>
    <s v="IN78"/>
    <n v="0"/>
    <n v="0"/>
    <n v="0"/>
    <n v="0"/>
    <n v="0"/>
    <n v="0"/>
    <n v="0"/>
    <n v="0"/>
    <n v="0"/>
    <n v="0"/>
    <n v="0"/>
    <m/>
    <s v=""/>
    <m/>
    <x v="19"/>
    <x v="2"/>
    <e v="#N/A"/>
    <e v="#N/A"/>
    <e v="#N/A"/>
    <e v="#N/A"/>
    <e v="#N/A"/>
    <e v="#N/A"/>
    <m/>
    <m/>
  </r>
  <r>
    <x v="86"/>
    <x v="85"/>
    <s v="IN79"/>
    <n v="0"/>
    <n v="0"/>
    <n v="0"/>
    <n v="0"/>
    <n v="0"/>
    <n v="0"/>
    <n v="0"/>
    <n v="0"/>
    <n v="0"/>
    <n v="0"/>
    <n v="0"/>
    <m/>
    <s v=""/>
    <m/>
    <x v="20"/>
    <x v="1"/>
    <e v="#N/A"/>
    <e v="#N/A"/>
    <e v="#N/A"/>
    <e v="#N/A"/>
    <e v="#N/A"/>
    <e v="#N/A"/>
    <m/>
    <m/>
  </r>
  <r>
    <x v="86"/>
    <x v="85"/>
    <s v="IN80"/>
    <n v="0"/>
    <n v="0"/>
    <n v="0"/>
    <n v="0"/>
    <n v="0"/>
    <n v="0"/>
    <n v="0"/>
    <n v="0"/>
    <n v="0"/>
    <n v="0"/>
    <n v="0"/>
    <m/>
    <s v=""/>
    <m/>
    <x v="21"/>
    <x v="2"/>
    <e v="#N/A"/>
    <e v="#N/A"/>
    <e v="#N/A"/>
    <e v="#N/A"/>
    <e v="#N/A"/>
    <e v="#N/A"/>
    <m/>
    <m/>
  </r>
  <r>
    <x v="86"/>
    <x v="85"/>
    <s v="IN81"/>
    <n v="0"/>
    <n v="0"/>
    <n v="0"/>
    <n v="0"/>
    <n v="0"/>
    <n v="0"/>
    <n v="0"/>
    <n v="0"/>
    <n v="0"/>
    <n v="0"/>
    <n v="0"/>
    <m/>
    <s v=""/>
    <m/>
    <x v="22"/>
    <x v="1"/>
    <e v="#N/A"/>
    <e v="#N/A"/>
    <e v="#N/A"/>
    <e v="#N/A"/>
    <e v="#N/A"/>
    <e v="#N/A"/>
    <m/>
    <m/>
  </r>
  <r>
    <x v="86"/>
    <x v="85"/>
    <s v="IN82"/>
    <n v="0"/>
    <n v="0"/>
    <n v="0"/>
    <n v="0"/>
    <n v="0"/>
    <n v="0"/>
    <n v="770"/>
    <n v="770"/>
    <n v="0"/>
    <n v="-770"/>
    <n v="770"/>
    <m/>
    <s v=""/>
    <m/>
    <x v="23"/>
    <x v="6"/>
    <e v="#N/A"/>
    <e v="#N/A"/>
    <e v="#N/A"/>
    <e v="#N/A"/>
    <e v="#N/A"/>
    <e v="#N/A"/>
    <m/>
    <m/>
  </r>
  <r>
    <x v="86"/>
    <x v="85"/>
    <s v="IN83"/>
    <n v="0"/>
    <n v="0"/>
    <n v="0"/>
    <n v="0"/>
    <n v="0"/>
    <n v="0"/>
    <n v="0"/>
    <n v="0"/>
    <n v="0"/>
    <n v="0"/>
    <n v="0"/>
    <m/>
    <s v=""/>
    <m/>
    <x v="24"/>
    <x v="1"/>
    <e v="#N/A"/>
    <e v="#N/A"/>
    <e v="#N/A"/>
    <e v="#N/A"/>
    <e v="#N/A"/>
    <e v="#N/A"/>
    <m/>
    <m/>
  </r>
  <r>
    <x v="86"/>
    <x v="85"/>
    <s v="IN84"/>
    <n v="0"/>
    <n v="0"/>
    <n v="0"/>
    <n v="0"/>
    <n v="0"/>
    <n v="0"/>
    <n v="0"/>
    <n v="0"/>
    <n v="0"/>
    <n v="0"/>
    <n v="0"/>
    <m/>
    <s v=""/>
    <m/>
    <x v="25"/>
    <x v="1"/>
    <e v="#N/A"/>
    <e v="#N/A"/>
    <e v="#N/A"/>
    <e v="#N/A"/>
    <e v="#N/A"/>
    <e v="#N/A"/>
    <m/>
    <m/>
  </r>
  <r>
    <x v="86"/>
    <x v="85"/>
    <s v="IN85"/>
    <n v="0"/>
    <n v="0"/>
    <n v="0"/>
    <n v="0"/>
    <n v="0"/>
    <n v="0"/>
    <n v="0"/>
    <n v="0"/>
    <n v="0"/>
    <n v="0"/>
    <n v="0"/>
    <m/>
    <s v=""/>
    <m/>
    <x v="26"/>
    <x v="3"/>
    <e v="#N/A"/>
    <e v="#N/A"/>
    <e v="#N/A"/>
    <e v="#N/A"/>
    <e v="#N/A"/>
    <e v="#N/A"/>
    <m/>
    <m/>
  </r>
  <r>
    <x v="86"/>
    <x v="85"/>
    <s v="IN86"/>
    <n v="0"/>
    <n v="0"/>
    <n v="0"/>
    <n v="0"/>
    <n v="0"/>
    <n v="0"/>
    <n v="4"/>
    <n v="4"/>
    <n v="0"/>
    <n v="-4"/>
    <n v="4"/>
    <m/>
    <s v=""/>
    <m/>
    <x v="27"/>
    <x v="3"/>
    <e v="#N/A"/>
    <e v="#N/A"/>
    <e v="#N/A"/>
    <e v="#N/A"/>
    <e v="#N/A"/>
    <e v="#N/A"/>
    <m/>
    <m/>
  </r>
  <r>
    <x v="86"/>
    <x v="85"/>
    <s v="IN87"/>
    <n v="0"/>
    <n v="0"/>
    <n v="0"/>
    <n v="0"/>
    <n v="0"/>
    <n v="0"/>
    <n v="30"/>
    <n v="30"/>
    <n v="0"/>
    <n v="-30"/>
    <n v="30"/>
    <m/>
    <s v=""/>
    <m/>
    <x v="28"/>
    <x v="4"/>
    <e v="#N/A"/>
    <e v="#N/A"/>
    <e v="#N/A"/>
    <e v="#N/A"/>
    <e v="#N/A"/>
    <e v="#N/A"/>
    <m/>
    <m/>
  </r>
  <r>
    <x v="86"/>
    <x v="85"/>
    <s v="IN88"/>
    <n v="0"/>
    <n v="0"/>
    <n v="0"/>
    <n v="0"/>
    <n v="0"/>
    <n v="0"/>
    <n v="0"/>
    <n v="0"/>
    <n v="0"/>
    <n v="0"/>
    <n v="0"/>
    <m/>
    <s v=""/>
    <m/>
    <x v="29"/>
    <x v="2"/>
    <e v="#N/A"/>
    <e v="#N/A"/>
    <e v="#N/A"/>
    <e v="#N/A"/>
    <e v="#N/A"/>
    <e v="#N/A"/>
    <m/>
    <m/>
  </r>
  <r>
    <x v="86"/>
    <x v="85"/>
    <s v="IN89"/>
    <n v="0"/>
    <n v="0"/>
    <n v="0"/>
    <n v="0"/>
    <n v="0"/>
    <n v="0"/>
    <n v="0"/>
    <n v="0"/>
    <n v="0"/>
    <n v="0"/>
    <n v="0"/>
    <m/>
    <s v=""/>
    <m/>
    <x v="30"/>
    <x v="4"/>
    <e v="#N/A"/>
    <e v="#N/A"/>
    <e v="#N/A"/>
    <e v="#N/A"/>
    <e v="#N/A"/>
    <e v="#N/A"/>
    <m/>
    <m/>
  </r>
  <r>
    <x v="86"/>
    <x v="85"/>
    <s v="IN90"/>
    <n v="0"/>
    <n v="0"/>
    <n v="0"/>
    <n v="0"/>
    <n v="0"/>
    <n v="0"/>
    <n v="0"/>
    <n v="0"/>
    <n v="0"/>
    <n v="0"/>
    <n v="0"/>
    <m/>
    <s v=""/>
    <m/>
    <x v="31"/>
    <x v="5"/>
    <e v="#N/A"/>
    <e v="#N/A"/>
    <e v="#N/A"/>
    <e v="#N/A"/>
    <e v="#N/A"/>
    <e v="#N/A"/>
    <m/>
    <m/>
  </r>
  <r>
    <x v="86"/>
    <x v="85"/>
    <s v="IN91"/>
    <n v="0"/>
    <n v="0"/>
    <n v="0"/>
    <n v="0"/>
    <n v="0"/>
    <n v="0"/>
    <n v="0"/>
    <n v="0"/>
    <n v="0"/>
    <n v="0"/>
    <n v="0"/>
    <m/>
    <s v=""/>
    <m/>
    <x v="32"/>
    <x v="3"/>
    <e v="#N/A"/>
    <e v="#N/A"/>
    <e v="#N/A"/>
    <e v="#N/A"/>
    <e v="#N/A"/>
    <e v="#N/A"/>
    <m/>
    <m/>
  </r>
  <r>
    <x v="86"/>
    <x v="85"/>
    <s v="IN92"/>
    <n v="0"/>
    <n v="0"/>
    <n v="0"/>
    <n v="0"/>
    <n v="0"/>
    <n v="0"/>
    <n v="0"/>
    <n v="0"/>
    <n v="0"/>
    <n v="0"/>
    <n v="0"/>
    <m/>
    <s v=""/>
    <m/>
    <x v="33"/>
    <x v="2"/>
    <e v="#N/A"/>
    <e v="#N/A"/>
    <e v="#N/A"/>
    <e v="#N/A"/>
    <e v="#N/A"/>
    <e v="#N/A"/>
    <m/>
    <m/>
  </r>
  <r>
    <x v="86"/>
    <x v="85"/>
    <s v="IN93"/>
    <n v="0"/>
    <n v="0"/>
    <n v="0"/>
    <n v="0"/>
    <n v="0"/>
    <n v="0"/>
    <n v="0"/>
    <n v="0"/>
    <n v="0"/>
    <n v="0"/>
    <n v="0"/>
    <m/>
    <s v=""/>
    <m/>
    <x v="34"/>
    <x v="2"/>
    <e v="#N/A"/>
    <e v="#N/A"/>
    <e v="#N/A"/>
    <e v="#N/A"/>
    <e v="#N/A"/>
    <e v="#N/A"/>
    <m/>
    <m/>
  </r>
  <r>
    <x v="86"/>
    <x v="85"/>
    <s v="IN94"/>
    <n v="0"/>
    <n v="0"/>
    <n v="0"/>
    <n v="0"/>
    <n v="0"/>
    <n v="0"/>
    <n v="0"/>
    <n v="0"/>
    <n v="0"/>
    <n v="0"/>
    <n v="0"/>
    <m/>
    <s v=""/>
    <m/>
    <x v="35"/>
    <x v="2"/>
    <e v="#N/A"/>
    <e v="#N/A"/>
    <e v="#N/A"/>
    <e v="#N/A"/>
    <e v="#N/A"/>
    <e v="#N/A"/>
    <m/>
    <m/>
  </r>
  <r>
    <x v="86"/>
    <x v="85"/>
    <s v="IN95"/>
    <n v="0"/>
    <n v="0"/>
    <n v="0"/>
    <n v="0"/>
    <n v="0"/>
    <n v="0"/>
    <n v="32"/>
    <n v="32"/>
    <n v="0"/>
    <n v="-32"/>
    <n v="32"/>
    <m/>
    <s v=""/>
    <m/>
    <x v="36"/>
    <x v="7"/>
    <e v="#N/A"/>
    <e v="#N/A"/>
    <e v="#N/A"/>
    <e v="#N/A"/>
    <e v="#N/A"/>
    <e v="#N/A"/>
    <m/>
    <m/>
  </r>
  <r>
    <x v="87"/>
    <x v="86"/>
    <s v="IN60"/>
    <n v="0"/>
    <n v="0"/>
    <n v="0"/>
    <n v="104"/>
    <n v="112"/>
    <n v="0"/>
    <n v="35"/>
    <n v="35"/>
    <n v="120"/>
    <n v="-27"/>
    <n v="27"/>
    <m/>
    <n v="1.225"/>
    <m/>
    <x v="1"/>
    <x v="1"/>
    <e v="#N/A"/>
    <e v="#N/A"/>
    <e v="#N/A"/>
    <e v="#N/A"/>
    <e v="#N/A"/>
    <e v="#N/A"/>
    <m/>
    <m/>
  </r>
  <r>
    <x v="87"/>
    <x v="86"/>
    <s v="IN61"/>
    <n v="0"/>
    <n v="0"/>
    <n v="0"/>
    <n v="40"/>
    <n v="40"/>
    <n v="0"/>
    <n v="144"/>
    <n v="144"/>
    <n v="120"/>
    <n v="-64"/>
    <n v="64"/>
    <m/>
    <n v="1.533333333333333"/>
    <m/>
    <x v="2"/>
    <x v="2"/>
    <e v="#N/A"/>
    <e v="#N/A"/>
    <e v="#N/A"/>
    <e v="#N/A"/>
    <e v="#N/A"/>
    <e v="#N/A"/>
    <m/>
    <m/>
  </r>
  <r>
    <x v="87"/>
    <x v="86"/>
    <s v="IN62"/>
    <n v="3960"/>
    <n v="0"/>
    <n v="0"/>
    <n v="448"/>
    <n v="288"/>
    <n v="0"/>
    <n v="5672"/>
    <n v="5648"/>
    <n v="220"/>
    <n v="-5740"/>
    <n v="5740"/>
    <m/>
    <n v="27.09090909090909"/>
    <m/>
    <x v="3"/>
    <x v="3"/>
    <e v="#N/A"/>
    <e v="#N/A"/>
    <e v="#N/A"/>
    <e v="#N/A"/>
    <e v="#N/A"/>
    <e v="#N/A"/>
    <m/>
    <m/>
  </r>
  <r>
    <x v="87"/>
    <x v="86"/>
    <s v="IN63"/>
    <n v="0"/>
    <n v="800"/>
    <n v="120"/>
    <n v="648"/>
    <n v="328"/>
    <n v="0"/>
    <n v="472"/>
    <n v="360"/>
    <n v="920"/>
    <n v="0"/>
    <n v="0"/>
    <m/>
    <n v="1"/>
    <m/>
    <x v="4"/>
    <x v="4"/>
    <e v="#N/A"/>
    <e v="#N/A"/>
    <e v="#N/A"/>
    <e v="#N/A"/>
    <e v="#N/A"/>
    <e v="#N/A"/>
    <m/>
    <m/>
  </r>
  <r>
    <x v="87"/>
    <x v="86"/>
    <s v="IN64"/>
    <n v="0"/>
    <n v="624"/>
    <n v="656"/>
    <n v="696"/>
    <n v="192"/>
    <n v="0"/>
    <n v="576"/>
    <n v="1096"/>
    <n v="800"/>
    <n v="-624"/>
    <n v="624"/>
    <m/>
    <n v="1.78"/>
    <m/>
    <x v="5"/>
    <x v="4"/>
    <e v="#N/A"/>
    <e v="#N/A"/>
    <e v="#N/A"/>
    <e v="#N/A"/>
    <e v="#N/A"/>
    <e v="#N/A"/>
    <m/>
    <m/>
  </r>
  <r>
    <x v="87"/>
    <x v="86"/>
    <s v="IN65"/>
    <n v="0"/>
    <n v="0"/>
    <n v="0"/>
    <n v="114"/>
    <n v="50"/>
    <n v="0"/>
    <n v="0"/>
    <n v="8"/>
    <n v="80"/>
    <n v="30"/>
    <n v="-30"/>
    <m/>
    <n v="0.625"/>
    <m/>
    <x v="6"/>
    <x v="2"/>
    <e v="#N/A"/>
    <e v="#N/A"/>
    <e v="#N/A"/>
    <e v="#N/A"/>
    <e v="#N/A"/>
    <e v="#N/A"/>
    <m/>
    <m/>
  </r>
  <r>
    <x v="87"/>
    <x v="86"/>
    <s v="IN66"/>
    <n v="0"/>
    <n v="0"/>
    <n v="0"/>
    <n v="56"/>
    <n v="32"/>
    <n v="0"/>
    <n v="120"/>
    <n v="112"/>
    <n v="50"/>
    <n v="-102"/>
    <n v="102"/>
    <m/>
    <n v="3.04"/>
    <m/>
    <x v="7"/>
    <x v="3"/>
    <e v="#N/A"/>
    <e v="#N/A"/>
    <e v="#N/A"/>
    <e v="#N/A"/>
    <e v="#N/A"/>
    <e v="#N/A"/>
    <m/>
    <m/>
  </r>
  <r>
    <x v="87"/>
    <x v="86"/>
    <s v="IN67"/>
    <n v="0"/>
    <n v="120"/>
    <n v="0"/>
    <n v="88"/>
    <n v="16"/>
    <n v="0"/>
    <n v="120"/>
    <n v="96"/>
    <n v="60"/>
    <n v="-76"/>
    <n v="76"/>
    <m/>
    <n v="2.266666666666667"/>
    <m/>
    <x v="8"/>
    <x v="1"/>
    <e v="#N/A"/>
    <e v="#N/A"/>
    <e v="#N/A"/>
    <e v="#N/A"/>
    <e v="#N/A"/>
    <e v="#N/A"/>
    <m/>
    <m/>
  </r>
  <r>
    <x v="87"/>
    <x v="86"/>
    <s v="IN68"/>
    <n v="0"/>
    <n v="800"/>
    <n v="0"/>
    <n v="792"/>
    <n v="80"/>
    <n v="0"/>
    <n v="720"/>
    <n v="456"/>
    <n v="230"/>
    <n v="-570"/>
    <n v="570"/>
    <m/>
    <n v="3.478260869565217"/>
    <m/>
    <x v="9"/>
    <x v="1"/>
    <e v="#N/A"/>
    <e v="#N/A"/>
    <e v="#N/A"/>
    <e v="#N/A"/>
    <e v="#N/A"/>
    <e v="#N/A"/>
    <m/>
    <m/>
  </r>
  <r>
    <x v="87"/>
    <x v="86"/>
    <s v="IN69"/>
    <n v="0"/>
    <n v="840"/>
    <n v="0"/>
    <n v="1160"/>
    <n v="840"/>
    <n v="0"/>
    <n v="0"/>
    <n v="144"/>
    <n v="400"/>
    <n v="-440"/>
    <n v="440"/>
    <m/>
    <n v="2.1"/>
    <m/>
    <x v="10"/>
    <x v="4"/>
    <e v="#N/A"/>
    <e v="#N/A"/>
    <e v="#N/A"/>
    <e v="#N/A"/>
    <e v="#N/A"/>
    <e v="#N/A"/>
    <m/>
    <m/>
  </r>
  <r>
    <x v="87"/>
    <x v="86"/>
    <s v="IN70"/>
    <n v="0"/>
    <n v="48"/>
    <n v="0"/>
    <n v="360"/>
    <n v="160"/>
    <n v="0"/>
    <n v="336"/>
    <n v="136"/>
    <n v="600"/>
    <n v="104"/>
    <n v="-104"/>
    <m/>
    <n v="0.8266666666666667"/>
    <m/>
    <x v="11"/>
    <x v="4"/>
    <e v="#N/A"/>
    <e v="#N/A"/>
    <e v="#N/A"/>
    <e v="#N/A"/>
    <e v="#N/A"/>
    <e v="#N/A"/>
    <m/>
    <m/>
  </r>
  <r>
    <x v="87"/>
    <x v="86"/>
    <s v="IN71"/>
    <n v="0"/>
    <n v="96"/>
    <n v="240"/>
    <n v="472"/>
    <n v="304"/>
    <n v="0"/>
    <n v="320"/>
    <n v="512"/>
    <n v="600"/>
    <n v="-264"/>
    <n v="264"/>
    <m/>
    <n v="1.44"/>
    <m/>
    <x v="12"/>
    <x v="4"/>
    <e v="#N/A"/>
    <e v="#N/A"/>
    <e v="#N/A"/>
    <e v="#N/A"/>
    <e v="#N/A"/>
    <e v="#N/A"/>
    <m/>
    <m/>
  </r>
  <r>
    <x v="87"/>
    <x v="86"/>
    <s v="IN72"/>
    <n v="0"/>
    <n v="0"/>
    <n v="0"/>
    <n v="8"/>
    <n v="8"/>
    <n v="0"/>
    <n v="1816"/>
    <n v="1816"/>
    <n v="0"/>
    <n v="-1824"/>
    <n v="1824"/>
    <m/>
    <s v=""/>
    <m/>
    <x v="13"/>
    <x v="3"/>
    <e v="#N/A"/>
    <e v="#N/A"/>
    <e v="#N/A"/>
    <e v="#N/A"/>
    <e v="#N/A"/>
    <e v="#N/A"/>
    <m/>
    <m/>
  </r>
  <r>
    <x v="87"/>
    <x v="86"/>
    <s v="IN73"/>
    <n v="0"/>
    <n v="0"/>
    <n v="0"/>
    <n v="16"/>
    <n v="8"/>
    <n v="0"/>
    <n v="392"/>
    <n v="392"/>
    <n v="12"/>
    <n v="-388"/>
    <n v="388"/>
    <m/>
    <n v="33.33333333333334"/>
    <m/>
    <x v="14"/>
    <x v="3"/>
    <e v="#N/A"/>
    <e v="#N/A"/>
    <e v="#N/A"/>
    <e v="#N/A"/>
    <e v="#N/A"/>
    <e v="#N/A"/>
    <m/>
    <m/>
  </r>
  <r>
    <x v="87"/>
    <x v="86"/>
    <s v="IN74"/>
    <n v="0"/>
    <n v="0"/>
    <n v="0"/>
    <n v="0"/>
    <n v="0"/>
    <n v="0"/>
    <n v="0"/>
    <n v="0"/>
    <n v="0"/>
    <n v="0"/>
    <n v="0"/>
    <m/>
    <s v=""/>
    <m/>
    <x v="15"/>
    <x v="5"/>
    <e v="#N/A"/>
    <e v="#N/A"/>
    <e v="#N/A"/>
    <e v="#N/A"/>
    <e v="#N/A"/>
    <e v="#N/A"/>
    <m/>
    <m/>
  </r>
  <r>
    <x v="87"/>
    <x v="86"/>
    <s v="IN75"/>
    <n v="0"/>
    <n v="40"/>
    <n v="0"/>
    <n v="40"/>
    <n v="16"/>
    <n v="0"/>
    <n v="40"/>
    <n v="32"/>
    <n v="30"/>
    <n v="-26"/>
    <n v="26"/>
    <m/>
    <n v="1.866666666666667"/>
    <m/>
    <x v="16"/>
    <x v="2"/>
    <e v="#N/A"/>
    <e v="#N/A"/>
    <e v="#N/A"/>
    <e v="#N/A"/>
    <e v="#N/A"/>
    <e v="#N/A"/>
    <m/>
    <m/>
  </r>
  <r>
    <x v="87"/>
    <x v="86"/>
    <s v="IN76"/>
    <n v="0"/>
    <n v="32"/>
    <n v="0"/>
    <n v="64"/>
    <n v="32"/>
    <n v="0"/>
    <n v="80"/>
    <n v="72"/>
    <n v="80"/>
    <n v="-32"/>
    <n v="32"/>
    <m/>
    <n v="1.4"/>
    <m/>
    <x v="17"/>
    <x v="2"/>
    <e v="#N/A"/>
    <e v="#N/A"/>
    <e v="#N/A"/>
    <e v="#N/A"/>
    <e v="#N/A"/>
    <e v="#N/A"/>
    <m/>
    <m/>
  </r>
  <r>
    <x v="87"/>
    <x v="86"/>
    <s v="IN77"/>
    <n v="0"/>
    <n v="0"/>
    <n v="0"/>
    <n v="0"/>
    <n v="0"/>
    <n v="0"/>
    <n v="0"/>
    <n v="0"/>
    <n v="0"/>
    <n v="0"/>
    <n v="0"/>
    <m/>
    <s v=""/>
    <m/>
    <x v="18"/>
    <x v="1"/>
    <e v="#N/A"/>
    <e v="#N/A"/>
    <e v="#N/A"/>
    <e v="#N/A"/>
    <e v="#N/A"/>
    <e v="#N/A"/>
    <m/>
    <m/>
  </r>
  <r>
    <x v="87"/>
    <x v="86"/>
    <s v="IN78"/>
    <n v="0"/>
    <n v="0"/>
    <n v="0"/>
    <n v="32"/>
    <n v="32"/>
    <n v="0"/>
    <n v="248"/>
    <n v="248"/>
    <n v="50"/>
    <n v="-230"/>
    <n v="230"/>
    <m/>
    <n v="5.6"/>
    <m/>
    <x v="19"/>
    <x v="2"/>
    <e v="#N/A"/>
    <e v="#N/A"/>
    <e v="#N/A"/>
    <e v="#N/A"/>
    <e v="#N/A"/>
    <e v="#N/A"/>
    <m/>
    <m/>
  </r>
  <r>
    <x v="87"/>
    <x v="86"/>
    <s v="IN79"/>
    <n v="0"/>
    <n v="0"/>
    <n v="0"/>
    <n v="8"/>
    <n v="8"/>
    <n v="0"/>
    <n v="103"/>
    <n v="103"/>
    <n v="100"/>
    <n v="-11"/>
    <n v="11"/>
    <m/>
    <n v="1.11"/>
    <m/>
    <x v="20"/>
    <x v="1"/>
    <e v="#N/A"/>
    <e v="#N/A"/>
    <e v="#N/A"/>
    <e v="#N/A"/>
    <e v="#N/A"/>
    <e v="#N/A"/>
    <m/>
    <m/>
  </r>
  <r>
    <x v="87"/>
    <x v="86"/>
    <s v="IN80"/>
    <n v="0"/>
    <n v="0"/>
    <n v="0"/>
    <n v="84"/>
    <n v="32"/>
    <n v="0"/>
    <n v="160"/>
    <n v="160"/>
    <n v="120"/>
    <n v="-72"/>
    <n v="72"/>
    <m/>
    <n v="1.6"/>
    <m/>
    <x v="21"/>
    <x v="2"/>
    <e v="#N/A"/>
    <e v="#N/A"/>
    <e v="#N/A"/>
    <e v="#N/A"/>
    <e v="#N/A"/>
    <e v="#N/A"/>
    <m/>
    <m/>
  </r>
  <r>
    <x v="87"/>
    <x v="86"/>
    <s v="IN81"/>
    <n v="0"/>
    <n v="0"/>
    <n v="0"/>
    <n v="329"/>
    <n v="200"/>
    <n v="0"/>
    <n v="404"/>
    <n v="396"/>
    <n v="400"/>
    <n v="-204"/>
    <n v="204"/>
    <m/>
    <n v="1.51"/>
    <m/>
    <x v="22"/>
    <x v="1"/>
    <e v="#N/A"/>
    <e v="#N/A"/>
    <e v="#N/A"/>
    <e v="#N/A"/>
    <e v="#N/A"/>
    <e v="#N/A"/>
    <m/>
    <m/>
  </r>
  <r>
    <x v="87"/>
    <x v="86"/>
    <s v="IN82"/>
    <n v="0"/>
    <n v="0"/>
    <n v="0"/>
    <n v="104"/>
    <n v="24"/>
    <n v="0"/>
    <n v="17515"/>
    <n v="17515"/>
    <n v="1140"/>
    <n v="-16399"/>
    <n v="16399"/>
    <m/>
    <n v="15.38508771929825"/>
    <m/>
    <x v="23"/>
    <x v="6"/>
    <e v="#N/A"/>
    <e v="#N/A"/>
    <e v="#N/A"/>
    <e v="#N/A"/>
    <e v="#N/A"/>
    <e v="#N/A"/>
    <m/>
    <m/>
  </r>
  <r>
    <x v="87"/>
    <x v="86"/>
    <s v="IN83"/>
    <n v="0"/>
    <n v="184"/>
    <n v="0"/>
    <n v="96"/>
    <n v="64"/>
    <n v="0"/>
    <n v="168"/>
    <n v="152"/>
    <n v="180"/>
    <n v="-52"/>
    <n v="52"/>
    <m/>
    <n v="1.288888888888889"/>
    <m/>
    <x v="24"/>
    <x v="1"/>
    <e v="#N/A"/>
    <e v="#N/A"/>
    <e v="#N/A"/>
    <e v="#N/A"/>
    <e v="#N/A"/>
    <e v="#N/A"/>
    <m/>
    <m/>
  </r>
  <r>
    <x v="87"/>
    <x v="86"/>
    <s v="IN84"/>
    <n v="0"/>
    <n v="0"/>
    <n v="0"/>
    <n v="16"/>
    <n v="0"/>
    <n v="0"/>
    <n v="40"/>
    <n v="24"/>
    <n v="56"/>
    <n v="16"/>
    <n v="-16"/>
    <m/>
    <n v="0.7142857142857143"/>
    <m/>
    <x v="25"/>
    <x v="1"/>
    <e v="#N/A"/>
    <e v="#N/A"/>
    <e v="#N/A"/>
    <e v="#N/A"/>
    <e v="#N/A"/>
    <e v="#N/A"/>
    <m/>
    <m/>
  </r>
  <r>
    <x v="87"/>
    <x v="86"/>
    <s v="IN85"/>
    <n v="0"/>
    <n v="0"/>
    <n v="0"/>
    <n v="0"/>
    <n v="0"/>
    <n v="0"/>
    <n v="56"/>
    <n v="56"/>
    <n v="0"/>
    <n v="-56"/>
    <n v="56"/>
    <m/>
    <s v=""/>
    <m/>
    <x v="26"/>
    <x v="3"/>
    <e v="#N/A"/>
    <e v="#N/A"/>
    <e v="#N/A"/>
    <e v="#N/A"/>
    <e v="#N/A"/>
    <e v="#N/A"/>
    <m/>
    <m/>
  </r>
  <r>
    <x v="87"/>
    <x v="86"/>
    <s v="IN86"/>
    <n v="0"/>
    <n v="0"/>
    <n v="0"/>
    <n v="16"/>
    <n v="8"/>
    <n v="0"/>
    <n v="216"/>
    <n v="216"/>
    <n v="24"/>
    <n v="-200"/>
    <n v="200"/>
    <m/>
    <n v="9.333333333333334"/>
    <m/>
    <x v="27"/>
    <x v="3"/>
    <e v="#N/A"/>
    <e v="#N/A"/>
    <e v="#N/A"/>
    <e v="#N/A"/>
    <e v="#N/A"/>
    <e v="#N/A"/>
    <m/>
    <m/>
  </r>
  <r>
    <x v="87"/>
    <x v="86"/>
    <s v="IN87"/>
    <n v="0"/>
    <n v="496"/>
    <n v="0"/>
    <n v="144"/>
    <n v="120"/>
    <n v="496"/>
    <n v="600"/>
    <n v="600"/>
    <n v="650"/>
    <n v="-70"/>
    <n v="70"/>
    <m/>
    <n v="1.107692307692308"/>
    <m/>
    <x v="28"/>
    <x v="4"/>
    <e v="#N/A"/>
    <e v="#N/A"/>
    <e v="#N/A"/>
    <e v="#N/A"/>
    <e v="#N/A"/>
    <e v="#N/A"/>
    <m/>
    <m/>
  </r>
  <r>
    <x v="87"/>
    <x v="86"/>
    <s v="IN88"/>
    <n v="0"/>
    <n v="32"/>
    <n v="0"/>
    <n v="32"/>
    <n v="16"/>
    <n v="0"/>
    <n v="16"/>
    <n v="8"/>
    <n v="0"/>
    <n v="-32"/>
    <n v="32"/>
    <m/>
    <s v=""/>
    <m/>
    <x v="29"/>
    <x v="2"/>
    <e v="#N/A"/>
    <e v="#N/A"/>
    <e v="#N/A"/>
    <e v="#N/A"/>
    <e v="#N/A"/>
    <e v="#N/A"/>
    <m/>
    <m/>
  </r>
  <r>
    <x v="87"/>
    <x v="86"/>
    <s v="IN89"/>
    <n v="0"/>
    <n v="0"/>
    <n v="0"/>
    <n v="152"/>
    <n v="112"/>
    <n v="0"/>
    <n v="224"/>
    <n v="200"/>
    <n v="220"/>
    <n v="-116"/>
    <n v="116"/>
    <m/>
    <n v="1.527272727272727"/>
    <m/>
    <x v="30"/>
    <x v="4"/>
    <e v="#N/A"/>
    <e v="#N/A"/>
    <e v="#N/A"/>
    <e v="#N/A"/>
    <e v="#N/A"/>
    <e v="#N/A"/>
    <m/>
    <m/>
  </r>
  <r>
    <x v="87"/>
    <x v="86"/>
    <s v="IN90"/>
    <n v="0"/>
    <n v="0"/>
    <n v="0"/>
    <n v="0"/>
    <n v="0"/>
    <n v="0"/>
    <n v="0"/>
    <n v="0"/>
    <n v="0"/>
    <n v="0"/>
    <n v="0"/>
    <m/>
    <s v=""/>
    <m/>
    <x v="31"/>
    <x v="5"/>
    <e v="#N/A"/>
    <e v="#N/A"/>
    <e v="#N/A"/>
    <e v="#N/A"/>
    <e v="#N/A"/>
    <e v="#N/A"/>
    <m/>
    <m/>
  </r>
  <r>
    <x v="87"/>
    <x v="86"/>
    <s v="IN91"/>
    <n v="0"/>
    <n v="0"/>
    <n v="0"/>
    <n v="0"/>
    <n v="0"/>
    <n v="0"/>
    <n v="0"/>
    <n v="0"/>
    <n v="0"/>
    <n v="0"/>
    <n v="0"/>
    <m/>
    <s v=""/>
    <m/>
    <x v="32"/>
    <x v="3"/>
    <e v="#N/A"/>
    <e v="#N/A"/>
    <e v="#N/A"/>
    <e v="#N/A"/>
    <e v="#N/A"/>
    <e v="#N/A"/>
    <m/>
    <m/>
  </r>
  <r>
    <x v="87"/>
    <x v="86"/>
    <s v="IN92"/>
    <n v="0"/>
    <n v="0"/>
    <n v="0"/>
    <n v="0"/>
    <n v="8"/>
    <n v="0"/>
    <n v="24"/>
    <n v="24"/>
    <n v="0"/>
    <n v="-32"/>
    <n v="32"/>
    <m/>
    <s v=""/>
    <m/>
    <x v="33"/>
    <x v="2"/>
    <e v="#N/A"/>
    <e v="#N/A"/>
    <e v="#N/A"/>
    <e v="#N/A"/>
    <e v="#N/A"/>
    <e v="#N/A"/>
    <m/>
    <m/>
  </r>
  <r>
    <x v="87"/>
    <x v="86"/>
    <s v="IN93"/>
    <n v="0"/>
    <n v="0"/>
    <n v="0"/>
    <n v="0"/>
    <n v="0"/>
    <n v="0"/>
    <n v="48"/>
    <n v="48"/>
    <n v="0"/>
    <n v="-48"/>
    <n v="48"/>
    <m/>
    <s v=""/>
    <m/>
    <x v="34"/>
    <x v="2"/>
    <e v="#N/A"/>
    <e v="#N/A"/>
    <e v="#N/A"/>
    <e v="#N/A"/>
    <e v="#N/A"/>
    <e v="#N/A"/>
    <m/>
    <m/>
  </r>
  <r>
    <x v="87"/>
    <x v="86"/>
    <s v="IN94"/>
    <n v="0"/>
    <n v="0"/>
    <n v="0"/>
    <n v="8"/>
    <n v="8"/>
    <n v="0"/>
    <n v="0"/>
    <n v="0"/>
    <n v="0"/>
    <n v="-8"/>
    <n v="8"/>
    <m/>
    <s v=""/>
    <m/>
    <x v="35"/>
    <x v="2"/>
    <e v="#N/A"/>
    <e v="#N/A"/>
    <e v="#N/A"/>
    <e v="#N/A"/>
    <e v="#N/A"/>
    <e v="#N/A"/>
    <m/>
    <m/>
  </r>
  <r>
    <x v="87"/>
    <x v="86"/>
    <s v="IN95"/>
    <n v="0"/>
    <n v="0"/>
    <n v="0"/>
    <n v="0"/>
    <n v="0"/>
    <n v="0"/>
    <n v="3056"/>
    <n v="3056"/>
    <n v="0"/>
    <n v="-3056"/>
    <n v="3056"/>
    <m/>
    <s v=""/>
    <m/>
    <x v="36"/>
    <x v="7"/>
    <e v="#N/A"/>
    <e v="#N/A"/>
    <e v="#N/A"/>
    <e v="#N/A"/>
    <e v="#N/A"/>
    <e v="#N/A"/>
    <m/>
    <m/>
  </r>
  <r>
    <x v="87"/>
    <x v="86"/>
    <s v="IN97"/>
    <n v="0"/>
    <n v="6800"/>
    <n v="920"/>
    <n v="0"/>
    <n v="0"/>
    <n v="0"/>
    <n v="5352"/>
    <n v="6272"/>
    <n v="0"/>
    <n v="-6272"/>
    <n v="6272"/>
    <m/>
    <s v=""/>
    <m/>
    <x v="37"/>
    <x v="8"/>
    <e v="#N/A"/>
    <e v="#N/A"/>
    <e v="#N/A"/>
    <e v="#N/A"/>
    <e v="#N/A"/>
    <e v="#N/A"/>
    <m/>
    <m/>
  </r>
  <r>
    <x v="88"/>
    <x v="87"/>
    <s v="IN60"/>
    <n v="0"/>
    <n v="0"/>
    <n v="0"/>
    <n v="152"/>
    <n v="0"/>
    <n v="0"/>
    <n v="64"/>
    <n v="48"/>
    <n v="67"/>
    <n v="3"/>
    <n v="-3"/>
    <m/>
    <n v="0.9552238805970149"/>
    <m/>
    <x v="1"/>
    <x v="1"/>
    <e v="#N/A"/>
    <e v="#N/A"/>
    <e v="#N/A"/>
    <e v="#N/A"/>
    <e v="#N/A"/>
    <e v="#N/A"/>
    <m/>
    <m/>
  </r>
  <r>
    <x v="88"/>
    <x v="87"/>
    <s v="IN61"/>
    <n v="0"/>
    <n v="0"/>
    <n v="0"/>
    <n v="8"/>
    <n v="8"/>
    <n v="0"/>
    <n v="112"/>
    <n v="112"/>
    <n v="60"/>
    <n v="-60"/>
    <n v="60"/>
    <m/>
    <n v="2"/>
    <m/>
    <x v="2"/>
    <x v="2"/>
    <e v="#N/A"/>
    <e v="#N/A"/>
    <e v="#N/A"/>
    <e v="#N/A"/>
    <e v="#N/A"/>
    <e v="#N/A"/>
    <m/>
    <m/>
  </r>
  <r>
    <x v="88"/>
    <x v="87"/>
    <s v="IN62"/>
    <n v="0"/>
    <n v="0"/>
    <n v="0"/>
    <n v="56"/>
    <n v="40"/>
    <n v="0"/>
    <n v="792"/>
    <n v="792"/>
    <n v="0"/>
    <n v="-832"/>
    <n v="832"/>
    <m/>
    <s v=""/>
    <m/>
    <x v="3"/>
    <x v="3"/>
    <e v="#N/A"/>
    <e v="#N/A"/>
    <e v="#N/A"/>
    <e v="#N/A"/>
    <e v="#N/A"/>
    <e v="#N/A"/>
    <m/>
    <m/>
  </r>
  <r>
    <x v="88"/>
    <x v="87"/>
    <s v="IN63"/>
    <n v="0"/>
    <n v="336"/>
    <n v="0"/>
    <n v="224"/>
    <n v="240"/>
    <n v="0"/>
    <n v="472"/>
    <n v="464"/>
    <n v="780"/>
    <n v="68"/>
    <n v="-68"/>
    <m/>
    <n v="0.9128205128205128"/>
    <m/>
    <x v="4"/>
    <x v="4"/>
    <e v="#N/A"/>
    <e v="#N/A"/>
    <e v="#N/A"/>
    <e v="#N/A"/>
    <e v="#N/A"/>
    <e v="#N/A"/>
    <m/>
    <m/>
  </r>
  <r>
    <x v="88"/>
    <x v="87"/>
    <s v="IN64"/>
    <n v="0"/>
    <n v="120"/>
    <n v="232"/>
    <n v="296"/>
    <n v="112"/>
    <n v="0"/>
    <n v="416"/>
    <n v="608"/>
    <n v="750"/>
    <n v="-10"/>
    <n v="10"/>
    <m/>
    <n v="1.013333333333333"/>
    <m/>
    <x v="5"/>
    <x v="4"/>
    <e v="#N/A"/>
    <e v="#N/A"/>
    <e v="#N/A"/>
    <e v="#N/A"/>
    <e v="#N/A"/>
    <e v="#N/A"/>
    <m/>
    <m/>
  </r>
  <r>
    <x v="88"/>
    <x v="87"/>
    <s v="IN65"/>
    <n v="0"/>
    <n v="40"/>
    <n v="0"/>
    <n v="80"/>
    <n v="64"/>
    <n v="0"/>
    <n v="0"/>
    <n v="0"/>
    <n v="70"/>
    <n v="6"/>
    <n v="-6"/>
    <m/>
    <n v="0.9142857142857143"/>
    <m/>
    <x v="6"/>
    <x v="2"/>
    <e v="#N/A"/>
    <e v="#N/A"/>
    <e v="#N/A"/>
    <e v="#N/A"/>
    <e v="#N/A"/>
    <e v="#N/A"/>
    <m/>
    <m/>
  </r>
  <r>
    <x v="88"/>
    <x v="87"/>
    <s v="IN66"/>
    <n v="0"/>
    <n v="0"/>
    <n v="0"/>
    <n v="8"/>
    <n v="0"/>
    <n v="0"/>
    <n v="32"/>
    <n v="32"/>
    <n v="0"/>
    <n v="-32"/>
    <n v="32"/>
    <m/>
    <s v=""/>
    <m/>
    <x v="7"/>
    <x v="3"/>
    <e v="#N/A"/>
    <e v="#N/A"/>
    <e v="#N/A"/>
    <e v="#N/A"/>
    <e v="#N/A"/>
    <e v="#N/A"/>
    <m/>
    <m/>
  </r>
  <r>
    <x v="88"/>
    <x v="87"/>
    <s v="IN67"/>
    <n v="0"/>
    <n v="80"/>
    <n v="0"/>
    <n v="96"/>
    <n v="0"/>
    <n v="0"/>
    <n v="80"/>
    <n v="40"/>
    <n v="16"/>
    <n v="-64"/>
    <n v="64"/>
    <m/>
    <n v="5"/>
    <m/>
    <x v="8"/>
    <x v="1"/>
    <e v="#N/A"/>
    <e v="#N/A"/>
    <e v="#N/A"/>
    <e v="#N/A"/>
    <e v="#N/A"/>
    <e v="#N/A"/>
    <m/>
    <m/>
  </r>
  <r>
    <x v="88"/>
    <x v="87"/>
    <s v="IN68"/>
    <n v="0"/>
    <n v="0"/>
    <n v="0"/>
    <n v="104"/>
    <n v="64"/>
    <n v="0"/>
    <n v="616"/>
    <n v="600"/>
    <n v="136"/>
    <n v="-544"/>
    <n v="544"/>
    <m/>
    <n v="5"/>
    <m/>
    <x v="9"/>
    <x v="1"/>
    <e v="#N/A"/>
    <e v="#N/A"/>
    <e v="#N/A"/>
    <e v="#N/A"/>
    <e v="#N/A"/>
    <e v="#N/A"/>
    <m/>
    <m/>
  </r>
  <r>
    <x v="88"/>
    <x v="87"/>
    <s v="IN69"/>
    <n v="0"/>
    <n v="248"/>
    <n v="0"/>
    <n v="192"/>
    <n v="80"/>
    <n v="0"/>
    <n v="504"/>
    <n v="376"/>
    <n v="600"/>
    <n v="16"/>
    <n v="-16"/>
    <m/>
    <n v="0.9733333333333334"/>
    <m/>
    <x v="10"/>
    <x v="4"/>
    <e v="#N/A"/>
    <e v="#N/A"/>
    <e v="#N/A"/>
    <e v="#N/A"/>
    <e v="#N/A"/>
    <e v="#N/A"/>
    <m/>
    <m/>
  </r>
  <r>
    <x v="88"/>
    <x v="87"/>
    <s v="IN70"/>
    <n v="0"/>
    <n v="784"/>
    <n v="0"/>
    <n v="176"/>
    <n v="0"/>
    <n v="0"/>
    <n v="784"/>
    <n v="752"/>
    <n v="545"/>
    <n v="-239"/>
    <n v="239"/>
    <m/>
    <n v="1.438532110091743"/>
    <m/>
    <x v="11"/>
    <x v="4"/>
    <e v="#N/A"/>
    <e v="#N/A"/>
    <e v="#N/A"/>
    <e v="#N/A"/>
    <e v="#N/A"/>
    <e v="#N/A"/>
    <m/>
    <m/>
  </r>
  <r>
    <x v="88"/>
    <x v="87"/>
    <s v="IN71"/>
    <n v="0"/>
    <n v="344"/>
    <n v="0"/>
    <n v="256"/>
    <n v="168"/>
    <n v="0"/>
    <n v="392"/>
    <n v="344"/>
    <n v="704"/>
    <n v="144"/>
    <n v="-144"/>
    <m/>
    <n v="0.7954545454545454"/>
    <m/>
    <x v="12"/>
    <x v="4"/>
    <e v="#N/A"/>
    <e v="#N/A"/>
    <e v="#N/A"/>
    <e v="#N/A"/>
    <e v="#N/A"/>
    <e v="#N/A"/>
    <m/>
    <m/>
  </r>
  <r>
    <x v="88"/>
    <x v="87"/>
    <s v="IN72"/>
    <n v="0"/>
    <n v="0"/>
    <n v="0"/>
    <n v="0"/>
    <n v="0"/>
    <n v="0"/>
    <n v="96"/>
    <n v="96"/>
    <n v="0"/>
    <n v="-96"/>
    <n v="96"/>
    <m/>
    <s v=""/>
    <m/>
    <x v="13"/>
    <x v="3"/>
    <e v="#N/A"/>
    <e v="#N/A"/>
    <e v="#N/A"/>
    <e v="#N/A"/>
    <e v="#N/A"/>
    <e v="#N/A"/>
    <m/>
    <m/>
  </r>
  <r>
    <x v="88"/>
    <x v="87"/>
    <s v="IN73"/>
    <n v="0"/>
    <n v="0"/>
    <n v="0"/>
    <n v="8"/>
    <n v="8"/>
    <n v="0"/>
    <n v="264"/>
    <n v="264"/>
    <n v="12"/>
    <n v="-260"/>
    <n v="260"/>
    <m/>
    <n v="22.66666666666667"/>
    <m/>
    <x v="14"/>
    <x v="3"/>
    <e v="#N/A"/>
    <e v="#N/A"/>
    <e v="#N/A"/>
    <e v="#N/A"/>
    <e v="#N/A"/>
    <e v="#N/A"/>
    <m/>
    <m/>
  </r>
  <r>
    <x v="88"/>
    <x v="87"/>
    <s v="IN74"/>
    <n v="0"/>
    <n v="0"/>
    <n v="0"/>
    <n v="0"/>
    <n v="0"/>
    <n v="0"/>
    <n v="0"/>
    <n v="0"/>
    <n v="0"/>
    <n v="0"/>
    <n v="0"/>
    <m/>
    <s v=""/>
    <m/>
    <x v="15"/>
    <x v="5"/>
    <e v="#N/A"/>
    <e v="#N/A"/>
    <e v="#N/A"/>
    <e v="#N/A"/>
    <e v="#N/A"/>
    <e v="#N/A"/>
    <m/>
    <m/>
  </r>
  <r>
    <x v="88"/>
    <x v="87"/>
    <s v="IN75"/>
    <n v="0"/>
    <n v="40"/>
    <n v="0"/>
    <n v="56"/>
    <n v="8"/>
    <n v="0"/>
    <n v="48"/>
    <n v="24"/>
    <n v="30"/>
    <n v="-26"/>
    <n v="26"/>
    <m/>
    <n v="1.866666666666667"/>
    <m/>
    <x v="16"/>
    <x v="2"/>
    <e v="#N/A"/>
    <e v="#N/A"/>
    <e v="#N/A"/>
    <e v="#N/A"/>
    <e v="#N/A"/>
    <e v="#N/A"/>
    <m/>
    <m/>
  </r>
  <r>
    <x v="88"/>
    <x v="87"/>
    <s v="IN76"/>
    <n v="0"/>
    <n v="16"/>
    <n v="0"/>
    <n v="40"/>
    <n v="16"/>
    <n v="0"/>
    <n v="16"/>
    <n v="16"/>
    <n v="30"/>
    <n v="-2"/>
    <n v="2"/>
    <m/>
    <n v="1.066666666666667"/>
    <m/>
    <x v="17"/>
    <x v="2"/>
    <e v="#N/A"/>
    <e v="#N/A"/>
    <e v="#N/A"/>
    <e v="#N/A"/>
    <e v="#N/A"/>
    <e v="#N/A"/>
    <m/>
    <m/>
  </r>
  <r>
    <x v="88"/>
    <x v="87"/>
    <s v="IN77"/>
    <n v="0"/>
    <n v="0"/>
    <n v="0"/>
    <n v="0"/>
    <n v="0"/>
    <n v="0"/>
    <n v="0"/>
    <n v="0"/>
    <n v="0"/>
    <n v="0"/>
    <n v="0"/>
    <m/>
    <s v=""/>
    <m/>
    <x v="18"/>
    <x v="1"/>
    <e v="#N/A"/>
    <e v="#N/A"/>
    <e v="#N/A"/>
    <e v="#N/A"/>
    <e v="#N/A"/>
    <e v="#N/A"/>
    <m/>
    <m/>
  </r>
  <r>
    <x v="88"/>
    <x v="87"/>
    <s v="IN78"/>
    <n v="0"/>
    <n v="0"/>
    <n v="0"/>
    <n v="40"/>
    <n v="32"/>
    <n v="0"/>
    <n v="240"/>
    <n v="232"/>
    <n v="30"/>
    <n v="-242"/>
    <n v="242"/>
    <m/>
    <n v="9.066666666666666"/>
    <m/>
    <x v="19"/>
    <x v="2"/>
    <e v="#N/A"/>
    <e v="#N/A"/>
    <e v="#N/A"/>
    <e v="#N/A"/>
    <e v="#N/A"/>
    <e v="#N/A"/>
    <m/>
    <m/>
  </r>
  <r>
    <x v="88"/>
    <x v="87"/>
    <s v="IN79"/>
    <n v="0"/>
    <n v="0"/>
    <n v="0"/>
    <n v="0"/>
    <n v="0"/>
    <n v="0"/>
    <n v="72"/>
    <n v="72"/>
    <n v="8"/>
    <n v="-64"/>
    <n v="64"/>
    <m/>
    <n v="9"/>
    <m/>
    <x v="20"/>
    <x v="1"/>
    <e v="#N/A"/>
    <e v="#N/A"/>
    <e v="#N/A"/>
    <e v="#N/A"/>
    <e v="#N/A"/>
    <e v="#N/A"/>
    <m/>
    <m/>
  </r>
  <r>
    <x v="88"/>
    <x v="87"/>
    <s v="IN80"/>
    <n v="0"/>
    <n v="120"/>
    <n v="0"/>
    <n v="16"/>
    <n v="0"/>
    <n v="0"/>
    <n v="160"/>
    <n v="160"/>
    <n v="60"/>
    <n v="-100"/>
    <n v="100"/>
    <m/>
    <n v="2.666666666666667"/>
    <m/>
    <x v="21"/>
    <x v="2"/>
    <e v="#N/A"/>
    <e v="#N/A"/>
    <e v="#N/A"/>
    <e v="#N/A"/>
    <e v="#N/A"/>
    <e v="#N/A"/>
    <m/>
    <m/>
  </r>
  <r>
    <x v="88"/>
    <x v="87"/>
    <s v="IN81"/>
    <n v="0"/>
    <n v="0"/>
    <n v="0"/>
    <n v="56"/>
    <n v="40"/>
    <n v="0"/>
    <n v="664"/>
    <n v="656"/>
    <n v="240"/>
    <n v="-464"/>
    <n v="464"/>
    <m/>
    <n v="2.933333333333333"/>
    <m/>
    <x v="22"/>
    <x v="1"/>
    <e v="#N/A"/>
    <e v="#N/A"/>
    <e v="#N/A"/>
    <e v="#N/A"/>
    <e v="#N/A"/>
    <e v="#N/A"/>
    <m/>
    <m/>
  </r>
  <r>
    <x v="88"/>
    <x v="87"/>
    <s v="IN82"/>
    <n v="0"/>
    <n v="0"/>
    <n v="0"/>
    <n v="192"/>
    <n v="32"/>
    <n v="0"/>
    <n v="1296"/>
    <n v="1296"/>
    <n v="1000"/>
    <n v="-328"/>
    <n v="328"/>
    <m/>
    <n v="1.328"/>
    <m/>
    <x v="23"/>
    <x v="6"/>
    <e v="#N/A"/>
    <e v="#N/A"/>
    <e v="#N/A"/>
    <e v="#N/A"/>
    <e v="#N/A"/>
    <e v="#N/A"/>
    <m/>
    <m/>
  </r>
  <r>
    <x v="88"/>
    <x v="87"/>
    <s v="IN83"/>
    <n v="0"/>
    <n v="0"/>
    <n v="0"/>
    <n v="80"/>
    <n v="80"/>
    <n v="0"/>
    <n v="56"/>
    <n v="56"/>
    <n v="36"/>
    <n v="-100"/>
    <n v="100"/>
    <m/>
    <n v="3.777777777777778"/>
    <m/>
    <x v="24"/>
    <x v="1"/>
    <e v="#N/A"/>
    <e v="#N/A"/>
    <e v="#N/A"/>
    <e v="#N/A"/>
    <e v="#N/A"/>
    <e v="#N/A"/>
    <m/>
    <m/>
  </r>
  <r>
    <x v="88"/>
    <x v="87"/>
    <s v="IN84"/>
    <n v="0"/>
    <n v="0"/>
    <n v="0"/>
    <n v="16"/>
    <n v="16"/>
    <n v="0"/>
    <n v="48"/>
    <n v="48"/>
    <n v="0"/>
    <n v="-64"/>
    <n v="64"/>
    <m/>
    <s v=""/>
    <m/>
    <x v="25"/>
    <x v="1"/>
    <e v="#N/A"/>
    <e v="#N/A"/>
    <e v="#N/A"/>
    <e v="#N/A"/>
    <e v="#N/A"/>
    <e v="#N/A"/>
    <m/>
    <m/>
  </r>
  <r>
    <x v="88"/>
    <x v="87"/>
    <s v="IN85"/>
    <n v="0"/>
    <n v="0"/>
    <n v="0"/>
    <n v="0"/>
    <n v="0"/>
    <n v="0"/>
    <n v="0"/>
    <n v="0"/>
    <n v="0"/>
    <n v="0"/>
    <n v="0"/>
    <m/>
    <s v=""/>
    <m/>
    <x v="26"/>
    <x v="3"/>
    <e v="#N/A"/>
    <e v="#N/A"/>
    <e v="#N/A"/>
    <e v="#N/A"/>
    <e v="#N/A"/>
    <e v="#N/A"/>
    <m/>
    <m/>
  </r>
  <r>
    <x v="88"/>
    <x v="87"/>
    <s v="IN86"/>
    <n v="0"/>
    <n v="0"/>
    <n v="0"/>
    <n v="0"/>
    <n v="0"/>
    <n v="0"/>
    <n v="184"/>
    <n v="184"/>
    <n v="0"/>
    <n v="-184"/>
    <n v="184"/>
    <m/>
    <s v=""/>
    <m/>
    <x v="27"/>
    <x v="3"/>
    <e v="#N/A"/>
    <e v="#N/A"/>
    <e v="#N/A"/>
    <e v="#N/A"/>
    <e v="#N/A"/>
    <e v="#N/A"/>
    <m/>
    <m/>
  </r>
  <r>
    <x v="88"/>
    <x v="87"/>
    <s v="IN87"/>
    <n v="0"/>
    <n v="128"/>
    <n v="0"/>
    <n v="160"/>
    <n v="56"/>
    <n v="0"/>
    <n v="288"/>
    <n v="192"/>
    <n v="365"/>
    <n v="21"/>
    <n v="-21"/>
    <m/>
    <n v="0.9424657534246575"/>
    <m/>
    <x v="28"/>
    <x v="4"/>
    <e v="#N/A"/>
    <e v="#N/A"/>
    <e v="#N/A"/>
    <e v="#N/A"/>
    <e v="#N/A"/>
    <e v="#N/A"/>
    <m/>
    <m/>
  </r>
  <r>
    <x v="88"/>
    <x v="87"/>
    <s v="IN88"/>
    <n v="0"/>
    <n v="0"/>
    <n v="0"/>
    <n v="8"/>
    <n v="0"/>
    <n v="0"/>
    <n v="0"/>
    <n v="0"/>
    <n v="0"/>
    <n v="0"/>
    <n v="0"/>
    <m/>
    <s v=""/>
    <m/>
    <x v="29"/>
    <x v="2"/>
    <e v="#N/A"/>
    <e v="#N/A"/>
    <e v="#N/A"/>
    <e v="#N/A"/>
    <e v="#N/A"/>
    <e v="#N/A"/>
    <m/>
    <m/>
  </r>
  <r>
    <x v="88"/>
    <x v="87"/>
    <s v="IN89"/>
    <n v="0"/>
    <n v="0"/>
    <n v="0"/>
    <n v="200"/>
    <n v="48"/>
    <n v="0"/>
    <n v="72"/>
    <n v="48"/>
    <n v="280"/>
    <n v="160"/>
    <n v="-160"/>
    <m/>
    <n v="0.4285714285714285"/>
    <m/>
    <x v="30"/>
    <x v="4"/>
    <e v="#N/A"/>
    <e v="#N/A"/>
    <e v="#N/A"/>
    <e v="#N/A"/>
    <e v="#N/A"/>
    <e v="#N/A"/>
    <m/>
    <m/>
  </r>
  <r>
    <x v="88"/>
    <x v="87"/>
    <s v="IN90"/>
    <n v="0"/>
    <n v="0"/>
    <n v="0"/>
    <n v="0"/>
    <n v="0"/>
    <n v="0"/>
    <n v="0"/>
    <n v="0"/>
    <n v="0"/>
    <n v="0"/>
    <n v="0"/>
    <m/>
    <s v=""/>
    <m/>
    <x v="31"/>
    <x v="5"/>
    <e v="#N/A"/>
    <e v="#N/A"/>
    <e v="#N/A"/>
    <e v="#N/A"/>
    <e v="#N/A"/>
    <e v="#N/A"/>
    <m/>
    <m/>
  </r>
  <r>
    <x v="88"/>
    <x v="87"/>
    <s v="IN91"/>
    <n v="0"/>
    <n v="0"/>
    <n v="0"/>
    <n v="0"/>
    <n v="0"/>
    <n v="0"/>
    <n v="0"/>
    <n v="0"/>
    <n v="0"/>
    <n v="0"/>
    <n v="0"/>
    <m/>
    <s v=""/>
    <m/>
    <x v="32"/>
    <x v="3"/>
    <e v="#N/A"/>
    <e v="#N/A"/>
    <e v="#N/A"/>
    <e v="#N/A"/>
    <e v="#N/A"/>
    <e v="#N/A"/>
    <m/>
    <m/>
  </r>
  <r>
    <x v="88"/>
    <x v="87"/>
    <s v="IN92"/>
    <n v="0"/>
    <n v="0"/>
    <n v="0"/>
    <n v="0"/>
    <n v="0"/>
    <n v="0"/>
    <n v="0"/>
    <n v="0"/>
    <n v="0"/>
    <n v="0"/>
    <n v="0"/>
    <m/>
    <s v=""/>
    <m/>
    <x v="33"/>
    <x v="2"/>
    <e v="#N/A"/>
    <e v="#N/A"/>
    <e v="#N/A"/>
    <e v="#N/A"/>
    <e v="#N/A"/>
    <e v="#N/A"/>
    <m/>
    <m/>
  </r>
  <r>
    <x v="88"/>
    <x v="87"/>
    <s v="IN93"/>
    <n v="0"/>
    <n v="0"/>
    <n v="0"/>
    <n v="8"/>
    <n v="0"/>
    <n v="0"/>
    <n v="0"/>
    <n v="0"/>
    <n v="0"/>
    <n v="0"/>
    <n v="0"/>
    <m/>
    <s v=""/>
    <m/>
    <x v="34"/>
    <x v="2"/>
    <e v="#N/A"/>
    <e v="#N/A"/>
    <e v="#N/A"/>
    <e v="#N/A"/>
    <e v="#N/A"/>
    <e v="#N/A"/>
    <m/>
    <m/>
  </r>
  <r>
    <x v="88"/>
    <x v="87"/>
    <s v="IN94"/>
    <n v="0"/>
    <n v="0"/>
    <n v="0"/>
    <n v="0"/>
    <n v="0"/>
    <n v="0"/>
    <n v="40"/>
    <n v="40"/>
    <n v="0"/>
    <n v="-40"/>
    <n v="40"/>
    <m/>
    <s v=""/>
    <m/>
    <x v="35"/>
    <x v="2"/>
    <e v="#N/A"/>
    <e v="#N/A"/>
    <e v="#N/A"/>
    <e v="#N/A"/>
    <e v="#N/A"/>
    <e v="#N/A"/>
    <m/>
    <m/>
  </r>
  <r>
    <x v="88"/>
    <x v="87"/>
    <s v="IN95"/>
    <n v="0"/>
    <n v="0"/>
    <n v="0"/>
    <n v="0"/>
    <n v="0"/>
    <n v="0"/>
    <n v="1002"/>
    <n v="1002"/>
    <n v="0"/>
    <n v="-1002"/>
    <n v="1002"/>
    <m/>
    <s v=""/>
    <m/>
    <x v="36"/>
    <x v="7"/>
    <e v="#N/A"/>
    <e v="#N/A"/>
    <e v="#N/A"/>
    <e v="#N/A"/>
    <e v="#N/A"/>
    <e v="#N/A"/>
    <m/>
    <m/>
  </r>
  <r>
    <x v="88"/>
    <x v="87"/>
    <s v="IN97"/>
    <n v="0"/>
    <n v="1360"/>
    <n v="128"/>
    <n v="0"/>
    <n v="0"/>
    <n v="0"/>
    <n v="776"/>
    <n v="904"/>
    <n v="0"/>
    <n v="-904"/>
    <n v="904"/>
    <m/>
    <s v=""/>
    <m/>
    <x v="37"/>
    <x v="8"/>
    <e v="#N/A"/>
    <e v="#N/A"/>
    <e v="#N/A"/>
    <e v="#N/A"/>
    <e v="#N/A"/>
    <e v="#N/A"/>
    <m/>
    <m/>
  </r>
  <r>
    <x v="89"/>
    <x v="88"/>
    <s v="IN60"/>
    <n v="0"/>
    <n v="160"/>
    <n v="0"/>
    <n v="144"/>
    <n v="104"/>
    <n v="0"/>
    <n v="123"/>
    <n v="115"/>
    <n v="240"/>
    <n v="13"/>
    <n v="-13"/>
    <m/>
    <n v="0.9458333333333333"/>
    <m/>
    <x v="1"/>
    <x v="1"/>
    <e v="#N/A"/>
    <e v="#N/A"/>
    <e v="#N/A"/>
    <e v="#N/A"/>
    <e v="#N/A"/>
    <e v="#N/A"/>
    <m/>
    <m/>
  </r>
  <r>
    <x v="89"/>
    <x v="88"/>
    <s v="IN61"/>
    <n v="0"/>
    <n v="0"/>
    <n v="0"/>
    <n v="64"/>
    <n v="40"/>
    <n v="0"/>
    <n v="24"/>
    <n v="8"/>
    <n v="150"/>
    <n v="86"/>
    <n v="-86"/>
    <m/>
    <n v="0.4266666666666667"/>
    <m/>
    <x v="2"/>
    <x v="2"/>
    <e v="#N/A"/>
    <e v="#N/A"/>
    <e v="#N/A"/>
    <e v="#N/A"/>
    <e v="#N/A"/>
    <e v="#N/A"/>
    <m/>
    <m/>
  </r>
  <r>
    <x v="89"/>
    <x v="88"/>
    <s v="IN62"/>
    <n v="0"/>
    <n v="0"/>
    <n v="0"/>
    <n v="128"/>
    <n v="72"/>
    <n v="0"/>
    <n v="0"/>
    <n v="8"/>
    <n v="270"/>
    <n v="198"/>
    <n v="-198"/>
    <m/>
    <n v="0.2666666666666667"/>
    <m/>
    <x v="3"/>
    <x v="3"/>
    <e v="#N/A"/>
    <e v="#N/A"/>
    <e v="#N/A"/>
    <e v="#N/A"/>
    <e v="#N/A"/>
    <e v="#N/A"/>
    <m/>
    <m/>
  </r>
  <r>
    <x v="89"/>
    <x v="88"/>
    <s v="IN63"/>
    <n v="0"/>
    <n v="192"/>
    <n v="8"/>
    <n v="464"/>
    <n v="8"/>
    <n v="0"/>
    <n v="184"/>
    <n v="168"/>
    <n v="850"/>
    <n v="650"/>
    <n v="-650"/>
    <m/>
    <n v="0.2352941176470588"/>
    <m/>
    <x v="4"/>
    <x v="4"/>
    <e v="#N/A"/>
    <e v="#N/A"/>
    <e v="#N/A"/>
    <e v="#N/A"/>
    <e v="#N/A"/>
    <e v="#N/A"/>
    <m/>
    <m/>
  </r>
  <r>
    <x v="89"/>
    <x v="88"/>
    <s v="IN64"/>
    <n v="0"/>
    <n v="208"/>
    <n v="0"/>
    <n v="816"/>
    <n v="56"/>
    <n v="0"/>
    <n v="152"/>
    <n v="56"/>
    <n v="900"/>
    <n v="692"/>
    <n v="-692"/>
    <m/>
    <n v="0.2311111111111111"/>
    <m/>
    <x v="5"/>
    <x v="4"/>
    <e v="#N/A"/>
    <e v="#N/A"/>
    <e v="#N/A"/>
    <e v="#N/A"/>
    <e v="#N/A"/>
    <e v="#N/A"/>
    <m/>
    <m/>
  </r>
  <r>
    <x v="89"/>
    <x v="88"/>
    <s v="IN65"/>
    <n v="0"/>
    <n v="0"/>
    <n v="0"/>
    <n v="24"/>
    <n v="16"/>
    <n v="0"/>
    <n v="375"/>
    <n v="375"/>
    <n v="60"/>
    <n v="-331"/>
    <n v="331"/>
    <m/>
    <n v="6.516666666666667"/>
    <m/>
    <x v="6"/>
    <x v="2"/>
    <e v="#N/A"/>
    <e v="#N/A"/>
    <e v="#N/A"/>
    <e v="#N/A"/>
    <e v="#N/A"/>
    <e v="#N/A"/>
    <m/>
    <m/>
  </r>
  <r>
    <x v="89"/>
    <x v="88"/>
    <s v="IN66"/>
    <n v="0"/>
    <n v="0"/>
    <n v="0"/>
    <n v="8"/>
    <n v="8"/>
    <n v="0"/>
    <n v="0"/>
    <n v="0"/>
    <n v="0"/>
    <n v="-8"/>
    <n v="8"/>
    <m/>
    <s v=""/>
    <m/>
    <x v="7"/>
    <x v="3"/>
    <e v="#N/A"/>
    <e v="#N/A"/>
    <e v="#N/A"/>
    <e v="#N/A"/>
    <e v="#N/A"/>
    <e v="#N/A"/>
    <m/>
    <m/>
  </r>
  <r>
    <x v="89"/>
    <x v="88"/>
    <s v="IN67"/>
    <n v="0"/>
    <n v="64"/>
    <n v="0"/>
    <n v="120"/>
    <n v="16"/>
    <n v="0"/>
    <n v="48"/>
    <n v="16"/>
    <n v="40"/>
    <n v="-24"/>
    <n v="24"/>
    <m/>
    <n v="1.6"/>
    <m/>
    <x v="8"/>
    <x v="1"/>
    <e v="#N/A"/>
    <e v="#N/A"/>
    <e v="#N/A"/>
    <e v="#N/A"/>
    <e v="#N/A"/>
    <e v="#N/A"/>
    <m/>
    <m/>
  </r>
  <r>
    <x v="89"/>
    <x v="88"/>
    <s v="IN68"/>
    <n v="0"/>
    <n v="0"/>
    <n v="0"/>
    <n v="88"/>
    <n v="56"/>
    <n v="0"/>
    <n v="96"/>
    <n v="72"/>
    <n v="440"/>
    <n v="288"/>
    <n v="-288"/>
    <m/>
    <n v="0.3454545454545455"/>
    <m/>
    <x v="9"/>
    <x v="1"/>
    <e v="#N/A"/>
    <e v="#N/A"/>
    <e v="#N/A"/>
    <e v="#N/A"/>
    <e v="#N/A"/>
    <e v="#N/A"/>
    <m/>
    <m/>
  </r>
  <r>
    <x v="89"/>
    <x v="88"/>
    <s v="IN69"/>
    <n v="0"/>
    <n v="168"/>
    <n v="0"/>
    <n v="724"/>
    <n v="16"/>
    <n v="0"/>
    <n v="152"/>
    <n v="40"/>
    <n v="800"/>
    <n v="632"/>
    <n v="-632"/>
    <m/>
    <n v="0.21"/>
    <m/>
    <x v="10"/>
    <x v="4"/>
    <e v="#N/A"/>
    <e v="#N/A"/>
    <e v="#N/A"/>
    <e v="#N/A"/>
    <e v="#N/A"/>
    <e v="#N/A"/>
    <m/>
    <m/>
  </r>
  <r>
    <x v="89"/>
    <x v="88"/>
    <s v="IN70"/>
    <n v="0"/>
    <n v="120"/>
    <n v="0"/>
    <n v="688"/>
    <n v="0"/>
    <n v="0"/>
    <n v="120"/>
    <n v="56"/>
    <n v="500"/>
    <n v="380"/>
    <n v="-380"/>
    <m/>
    <n v="0.24"/>
    <m/>
    <x v="11"/>
    <x v="4"/>
    <e v="#N/A"/>
    <e v="#N/A"/>
    <e v="#N/A"/>
    <e v="#N/A"/>
    <e v="#N/A"/>
    <e v="#N/A"/>
    <m/>
    <m/>
  </r>
  <r>
    <x v="89"/>
    <x v="88"/>
    <s v="IN71"/>
    <n v="0"/>
    <n v="232"/>
    <n v="0"/>
    <n v="888"/>
    <n v="24"/>
    <n v="0"/>
    <n v="208"/>
    <n v="0"/>
    <n v="800"/>
    <n v="568"/>
    <n v="-568"/>
    <m/>
    <n v="0.29"/>
    <m/>
    <x v="12"/>
    <x v="4"/>
    <e v="#N/A"/>
    <e v="#N/A"/>
    <e v="#N/A"/>
    <e v="#N/A"/>
    <e v="#N/A"/>
    <e v="#N/A"/>
    <m/>
    <m/>
  </r>
  <r>
    <x v="89"/>
    <x v="88"/>
    <s v="IN72"/>
    <n v="0"/>
    <n v="0"/>
    <n v="0"/>
    <n v="32"/>
    <n v="24"/>
    <n v="0"/>
    <n v="24"/>
    <n v="24"/>
    <n v="0"/>
    <n v="-48"/>
    <n v="48"/>
    <m/>
    <s v=""/>
    <m/>
    <x v="13"/>
    <x v="3"/>
    <e v="#N/A"/>
    <e v="#N/A"/>
    <e v="#N/A"/>
    <e v="#N/A"/>
    <e v="#N/A"/>
    <e v="#N/A"/>
    <m/>
    <m/>
  </r>
  <r>
    <x v="89"/>
    <x v="88"/>
    <s v="IN73"/>
    <n v="0"/>
    <n v="0"/>
    <n v="0"/>
    <n v="24"/>
    <n v="24"/>
    <n v="0"/>
    <n v="46"/>
    <n v="46"/>
    <n v="22"/>
    <n v="-48"/>
    <n v="48"/>
    <m/>
    <n v="3.181818181818182"/>
    <m/>
    <x v="14"/>
    <x v="3"/>
    <e v="#N/A"/>
    <e v="#N/A"/>
    <e v="#N/A"/>
    <e v="#N/A"/>
    <e v="#N/A"/>
    <e v="#N/A"/>
    <m/>
    <m/>
  </r>
  <r>
    <x v="89"/>
    <x v="88"/>
    <s v="IN74"/>
    <n v="0"/>
    <n v="0"/>
    <n v="0"/>
    <n v="0"/>
    <n v="0"/>
    <n v="0"/>
    <n v="0"/>
    <n v="0"/>
    <n v="0"/>
    <n v="0"/>
    <n v="0"/>
    <m/>
    <s v=""/>
    <m/>
    <x v="15"/>
    <x v="5"/>
    <e v="#N/A"/>
    <e v="#N/A"/>
    <e v="#N/A"/>
    <e v="#N/A"/>
    <e v="#N/A"/>
    <e v="#N/A"/>
    <m/>
    <m/>
  </r>
  <r>
    <x v="89"/>
    <x v="88"/>
    <s v="IN75"/>
    <n v="0"/>
    <n v="0"/>
    <n v="0"/>
    <n v="96"/>
    <n v="0"/>
    <n v="0"/>
    <n v="8"/>
    <n v="0"/>
    <n v="60"/>
    <n v="52"/>
    <n v="-52"/>
    <m/>
    <n v="0.1333333333333333"/>
    <m/>
    <x v="16"/>
    <x v="2"/>
    <e v="#N/A"/>
    <e v="#N/A"/>
    <e v="#N/A"/>
    <e v="#N/A"/>
    <e v="#N/A"/>
    <e v="#N/A"/>
    <m/>
    <m/>
  </r>
  <r>
    <x v="89"/>
    <x v="88"/>
    <s v="IN76"/>
    <n v="0"/>
    <n v="0"/>
    <n v="0"/>
    <n v="24"/>
    <n v="16"/>
    <n v="0"/>
    <n v="152"/>
    <n v="152"/>
    <n v="100"/>
    <n v="-68"/>
    <n v="68"/>
    <m/>
    <n v="1.68"/>
    <m/>
    <x v="17"/>
    <x v="2"/>
    <e v="#N/A"/>
    <e v="#N/A"/>
    <e v="#N/A"/>
    <e v="#N/A"/>
    <e v="#N/A"/>
    <e v="#N/A"/>
    <m/>
    <m/>
  </r>
  <r>
    <x v="89"/>
    <x v="88"/>
    <s v="IN77"/>
    <n v="0"/>
    <n v="0"/>
    <n v="0"/>
    <n v="0"/>
    <n v="0"/>
    <n v="0"/>
    <n v="0"/>
    <n v="0"/>
    <n v="0"/>
    <n v="0"/>
    <n v="0"/>
    <m/>
    <s v=""/>
    <m/>
    <x v="18"/>
    <x v="1"/>
    <e v="#N/A"/>
    <e v="#N/A"/>
    <e v="#N/A"/>
    <e v="#N/A"/>
    <e v="#N/A"/>
    <e v="#N/A"/>
    <m/>
    <m/>
  </r>
  <r>
    <x v="89"/>
    <x v="88"/>
    <s v="IN78"/>
    <n v="0"/>
    <n v="0"/>
    <n v="0"/>
    <n v="24"/>
    <n v="24"/>
    <n v="0"/>
    <n v="24"/>
    <n v="24"/>
    <n v="100"/>
    <n v="52"/>
    <n v="-52"/>
    <m/>
    <n v="0.48"/>
    <m/>
    <x v="19"/>
    <x v="2"/>
    <e v="#N/A"/>
    <e v="#N/A"/>
    <e v="#N/A"/>
    <e v="#N/A"/>
    <e v="#N/A"/>
    <e v="#N/A"/>
    <m/>
    <m/>
  </r>
  <r>
    <x v="89"/>
    <x v="88"/>
    <s v="IN79"/>
    <n v="0"/>
    <n v="0"/>
    <n v="0"/>
    <n v="8"/>
    <n v="0"/>
    <n v="0"/>
    <n v="24"/>
    <n v="16"/>
    <n v="25"/>
    <n v="1"/>
    <n v="-1"/>
    <m/>
    <n v="0.96"/>
    <m/>
    <x v="20"/>
    <x v="1"/>
    <e v="#N/A"/>
    <e v="#N/A"/>
    <e v="#N/A"/>
    <e v="#N/A"/>
    <e v="#N/A"/>
    <e v="#N/A"/>
    <m/>
    <m/>
  </r>
  <r>
    <x v="89"/>
    <x v="88"/>
    <s v="IN80"/>
    <n v="0"/>
    <n v="0"/>
    <n v="0"/>
    <n v="84"/>
    <n v="32"/>
    <n v="0"/>
    <n v="0"/>
    <n v="0"/>
    <n v="100"/>
    <n v="68"/>
    <n v="-68"/>
    <m/>
    <n v="0.32"/>
    <m/>
    <x v="21"/>
    <x v="2"/>
    <e v="#N/A"/>
    <e v="#N/A"/>
    <e v="#N/A"/>
    <e v="#N/A"/>
    <e v="#N/A"/>
    <e v="#N/A"/>
    <m/>
    <m/>
  </r>
  <r>
    <x v="89"/>
    <x v="88"/>
    <s v="IN81"/>
    <n v="0"/>
    <n v="0"/>
    <n v="0"/>
    <n v="152"/>
    <n v="136"/>
    <n v="0"/>
    <n v="1480"/>
    <n v="1472"/>
    <n v="600"/>
    <n v="-1016"/>
    <n v="1016"/>
    <m/>
    <n v="2.693333333333333"/>
    <m/>
    <x v="22"/>
    <x v="1"/>
    <e v="#N/A"/>
    <e v="#N/A"/>
    <e v="#N/A"/>
    <e v="#N/A"/>
    <e v="#N/A"/>
    <e v="#N/A"/>
    <m/>
    <m/>
  </r>
  <r>
    <x v="89"/>
    <x v="88"/>
    <s v="IN82"/>
    <n v="1698"/>
    <n v="0"/>
    <n v="0"/>
    <n v="0"/>
    <n v="0"/>
    <n v="0"/>
    <n v="393"/>
    <n v="393"/>
    <n v="1290"/>
    <n v="897"/>
    <n v="-897"/>
    <m/>
    <n v="0.3046511627906976"/>
    <m/>
    <x v="23"/>
    <x v="6"/>
    <e v="#N/A"/>
    <e v="#N/A"/>
    <e v="#N/A"/>
    <e v="#N/A"/>
    <e v="#N/A"/>
    <e v="#N/A"/>
    <m/>
    <m/>
  </r>
  <r>
    <x v="89"/>
    <x v="88"/>
    <s v="IN83"/>
    <n v="0"/>
    <n v="80"/>
    <n v="0"/>
    <n v="112"/>
    <n v="72"/>
    <n v="0"/>
    <n v="72"/>
    <n v="56"/>
    <n v="200"/>
    <n v="56"/>
    <n v="-56"/>
    <m/>
    <n v="0.72"/>
    <m/>
    <x v="24"/>
    <x v="1"/>
    <e v="#N/A"/>
    <e v="#N/A"/>
    <e v="#N/A"/>
    <e v="#N/A"/>
    <e v="#N/A"/>
    <e v="#N/A"/>
    <m/>
    <m/>
  </r>
  <r>
    <x v="89"/>
    <x v="88"/>
    <s v="IN84"/>
    <n v="0"/>
    <n v="0"/>
    <n v="0"/>
    <n v="40"/>
    <n v="16"/>
    <n v="0"/>
    <n v="0"/>
    <n v="8"/>
    <n v="20"/>
    <n v="4"/>
    <n v="-4"/>
    <m/>
    <n v="0.8"/>
    <m/>
    <x v="25"/>
    <x v="1"/>
    <e v="#N/A"/>
    <e v="#N/A"/>
    <e v="#N/A"/>
    <e v="#N/A"/>
    <e v="#N/A"/>
    <e v="#N/A"/>
    <m/>
    <m/>
  </r>
  <r>
    <x v="89"/>
    <x v="88"/>
    <s v="IN85"/>
    <n v="0"/>
    <n v="0"/>
    <n v="0"/>
    <n v="8"/>
    <n v="8"/>
    <n v="0"/>
    <n v="8"/>
    <n v="8"/>
    <n v="0"/>
    <n v="-16"/>
    <n v="16"/>
    <m/>
    <s v=""/>
    <m/>
    <x v="26"/>
    <x v="3"/>
    <e v="#N/A"/>
    <e v="#N/A"/>
    <e v="#N/A"/>
    <e v="#N/A"/>
    <e v="#N/A"/>
    <e v="#N/A"/>
    <m/>
    <m/>
  </r>
  <r>
    <x v="89"/>
    <x v="88"/>
    <s v="IN86"/>
    <n v="0"/>
    <n v="0"/>
    <n v="0"/>
    <n v="24"/>
    <n v="16"/>
    <n v="0"/>
    <n v="40"/>
    <n v="40"/>
    <n v="24"/>
    <n v="-32"/>
    <n v="32"/>
    <m/>
    <n v="2.333333333333333"/>
    <m/>
    <x v="27"/>
    <x v="3"/>
    <e v="#N/A"/>
    <e v="#N/A"/>
    <e v="#N/A"/>
    <e v="#N/A"/>
    <e v="#N/A"/>
    <e v="#N/A"/>
    <m/>
    <m/>
  </r>
  <r>
    <x v="89"/>
    <x v="88"/>
    <s v="IN87"/>
    <n v="0"/>
    <n v="0"/>
    <n v="0"/>
    <n v="264"/>
    <n v="0"/>
    <n v="0"/>
    <n v="0"/>
    <n v="40"/>
    <n v="320"/>
    <n v="320"/>
    <n v="-320"/>
    <m/>
    <n v="0"/>
    <m/>
    <x v="28"/>
    <x v="4"/>
    <e v="#N/A"/>
    <e v="#N/A"/>
    <e v="#N/A"/>
    <e v="#N/A"/>
    <e v="#N/A"/>
    <e v="#N/A"/>
    <m/>
    <m/>
  </r>
  <r>
    <x v="89"/>
    <x v="88"/>
    <s v="IN88"/>
    <n v="0"/>
    <n v="0"/>
    <n v="0"/>
    <n v="0"/>
    <n v="0"/>
    <n v="0"/>
    <n v="16"/>
    <n v="16"/>
    <n v="0"/>
    <n v="-16"/>
    <n v="16"/>
    <m/>
    <s v=""/>
    <m/>
    <x v="29"/>
    <x v="2"/>
    <e v="#N/A"/>
    <e v="#N/A"/>
    <e v="#N/A"/>
    <e v="#N/A"/>
    <e v="#N/A"/>
    <e v="#N/A"/>
    <m/>
    <m/>
  </r>
  <r>
    <x v="89"/>
    <x v="88"/>
    <s v="IN89"/>
    <n v="0"/>
    <n v="104"/>
    <n v="0"/>
    <n v="88"/>
    <n v="80"/>
    <n v="0"/>
    <n v="24"/>
    <n v="24"/>
    <n v="280"/>
    <n v="176"/>
    <n v="-176"/>
    <m/>
    <n v="0.3714285714285714"/>
    <m/>
    <x v="30"/>
    <x v="4"/>
    <e v="#N/A"/>
    <e v="#N/A"/>
    <e v="#N/A"/>
    <e v="#N/A"/>
    <e v="#N/A"/>
    <e v="#N/A"/>
    <m/>
    <m/>
  </r>
  <r>
    <x v="89"/>
    <x v="88"/>
    <s v="IN90"/>
    <n v="0"/>
    <n v="0"/>
    <n v="0"/>
    <n v="0"/>
    <n v="0"/>
    <n v="0"/>
    <n v="0"/>
    <n v="0"/>
    <n v="0"/>
    <n v="0"/>
    <n v="0"/>
    <m/>
    <s v=""/>
    <m/>
    <x v="31"/>
    <x v="5"/>
    <e v="#N/A"/>
    <e v="#N/A"/>
    <e v="#N/A"/>
    <e v="#N/A"/>
    <e v="#N/A"/>
    <e v="#N/A"/>
    <m/>
    <m/>
  </r>
  <r>
    <x v="89"/>
    <x v="88"/>
    <s v="IN91"/>
    <n v="0"/>
    <n v="0"/>
    <n v="0"/>
    <n v="0"/>
    <n v="0"/>
    <n v="0"/>
    <n v="0"/>
    <n v="0"/>
    <n v="0"/>
    <n v="0"/>
    <n v="0"/>
    <m/>
    <s v=""/>
    <m/>
    <x v="32"/>
    <x v="3"/>
    <e v="#N/A"/>
    <e v="#N/A"/>
    <e v="#N/A"/>
    <e v="#N/A"/>
    <e v="#N/A"/>
    <e v="#N/A"/>
    <m/>
    <m/>
  </r>
  <r>
    <x v="89"/>
    <x v="88"/>
    <s v="IN92"/>
    <n v="0"/>
    <n v="0"/>
    <n v="0"/>
    <n v="8"/>
    <n v="0"/>
    <n v="0"/>
    <n v="0"/>
    <n v="0"/>
    <n v="0"/>
    <n v="0"/>
    <n v="0"/>
    <m/>
    <s v=""/>
    <m/>
    <x v="33"/>
    <x v="2"/>
    <e v="#N/A"/>
    <e v="#N/A"/>
    <e v="#N/A"/>
    <e v="#N/A"/>
    <e v="#N/A"/>
    <e v="#N/A"/>
    <m/>
    <m/>
  </r>
  <r>
    <x v="89"/>
    <x v="88"/>
    <s v="IN93"/>
    <n v="0"/>
    <n v="0"/>
    <n v="0"/>
    <n v="8"/>
    <n v="0"/>
    <n v="0"/>
    <n v="0"/>
    <n v="0"/>
    <n v="0"/>
    <n v="0"/>
    <n v="0"/>
    <m/>
    <s v=""/>
    <m/>
    <x v="34"/>
    <x v="2"/>
    <e v="#N/A"/>
    <e v="#N/A"/>
    <e v="#N/A"/>
    <e v="#N/A"/>
    <e v="#N/A"/>
    <e v="#N/A"/>
    <m/>
    <m/>
  </r>
  <r>
    <x v="89"/>
    <x v="88"/>
    <s v="IN94"/>
    <n v="0"/>
    <n v="0"/>
    <n v="0"/>
    <n v="8"/>
    <n v="0"/>
    <n v="0"/>
    <n v="0"/>
    <n v="0"/>
    <n v="0"/>
    <n v="0"/>
    <n v="0"/>
    <m/>
    <s v=""/>
    <m/>
    <x v="35"/>
    <x v="2"/>
    <e v="#N/A"/>
    <e v="#N/A"/>
    <e v="#N/A"/>
    <e v="#N/A"/>
    <e v="#N/A"/>
    <e v="#N/A"/>
    <m/>
    <m/>
  </r>
  <r>
    <x v="89"/>
    <x v="88"/>
    <s v="IN95"/>
    <n v="0"/>
    <n v="0"/>
    <n v="0"/>
    <n v="0"/>
    <n v="0"/>
    <n v="0"/>
    <n v="0"/>
    <n v="0"/>
    <n v="0"/>
    <n v="0"/>
    <n v="0"/>
    <m/>
    <s v=""/>
    <m/>
    <x v="36"/>
    <x v="7"/>
    <e v="#N/A"/>
    <e v="#N/A"/>
    <e v="#N/A"/>
    <e v="#N/A"/>
    <e v="#N/A"/>
    <e v="#N/A"/>
    <m/>
    <m/>
  </r>
  <r>
    <x v="89"/>
    <x v="88"/>
    <s v="IN97"/>
    <n v="0"/>
    <n v="1000"/>
    <n v="0"/>
    <n v="0"/>
    <n v="0"/>
    <n v="0"/>
    <n v="0"/>
    <n v="0"/>
    <n v="0"/>
    <n v="0"/>
    <n v="0"/>
    <m/>
    <s v=""/>
    <m/>
    <x v="37"/>
    <x v="8"/>
    <e v="#N/A"/>
    <e v="#N/A"/>
    <e v="#N/A"/>
    <e v="#N/A"/>
    <e v="#N/A"/>
    <e v="#N/A"/>
    <m/>
    <m/>
  </r>
  <r>
    <x v="90"/>
    <x v="89"/>
    <s v="IN60"/>
    <n v="0"/>
    <n v="0"/>
    <n v="0"/>
    <n v="0"/>
    <n v="0"/>
    <n v="0"/>
    <n v="67"/>
    <n v="67"/>
    <n v="0"/>
    <n v="-67"/>
    <n v="67"/>
    <m/>
    <s v=""/>
    <m/>
    <x v="1"/>
    <x v="1"/>
    <e v="#N/A"/>
    <e v="#N/A"/>
    <e v="#N/A"/>
    <e v="#N/A"/>
    <e v="#N/A"/>
    <e v="#N/A"/>
    <m/>
    <m/>
  </r>
  <r>
    <x v="90"/>
    <x v="89"/>
    <s v="IN61"/>
    <n v="0"/>
    <n v="60"/>
    <n v="0"/>
    <n v="0"/>
    <n v="0"/>
    <n v="0"/>
    <n v="12"/>
    <n v="12"/>
    <n v="0"/>
    <n v="-12"/>
    <n v="12"/>
    <m/>
    <s v=""/>
    <m/>
    <x v="2"/>
    <x v="2"/>
    <e v="#N/A"/>
    <e v="#N/A"/>
    <e v="#N/A"/>
    <e v="#N/A"/>
    <e v="#N/A"/>
    <e v="#N/A"/>
    <m/>
    <m/>
  </r>
  <r>
    <x v="90"/>
    <x v="89"/>
    <s v="IN62"/>
    <n v="0"/>
    <n v="0"/>
    <n v="0"/>
    <n v="0"/>
    <n v="0"/>
    <n v="0"/>
    <n v="0"/>
    <n v="0"/>
    <n v="0"/>
    <n v="0"/>
    <n v="0"/>
    <m/>
    <s v=""/>
    <m/>
    <x v="3"/>
    <x v="3"/>
    <e v="#N/A"/>
    <e v="#N/A"/>
    <e v="#N/A"/>
    <e v="#N/A"/>
    <e v="#N/A"/>
    <e v="#N/A"/>
    <m/>
    <m/>
  </r>
  <r>
    <x v="90"/>
    <x v="89"/>
    <s v="IN63"/>
    <n v="0"/>
    <n v="192"/>
    <n v="0"/>
    <n v="0"/>
    <n v="0"/>
    <n v="0"/>
    <n v="0"/>
    <n v="0"/>
    <n v="0"/>
    <n v="0"/>
    <n v="0"/>
    <m/>
    <s v=""/>
    <m/>
    <x v="4"/>
    <x v="4"/>
    <e v="#N/A"/>
    <e v="#N/A"/>
    <e v="#N/A"/>
    <e v="#N/A"/>
    <e v="#N/A"/>
    <e v="#N/A"/>
    <m/>
    <m/>
  </r>
  <r>
    <x v="90"/>
    <x v="89"/>
    <s v="IN64"/>
    <n v="0"/>
    <n v="180"/>
    <n v="0"/>
    <n v="0"/>
    <n v="0"/>
    <n v="0"/>
    <n v="0"/>
    <n v="0"/>
    <n v="0"/>
    <n v="0"/>
    <n v="0"/>
    <m/>
    <s v=""/>
    <m/>
    <x v="5"/>
    <x v="4"/>
    <e v="#N/A"/>
    <e v="#N/A"/>
    <e v="#N/A"/>
    <e v="#N/A"/>
    <e v="#N/A"/>
    <e v="#N/A"/>
    <m/>
    <m/>
  </r>
  <r>
    <x v="90"/>
    <x v="89"/>
    <s v="IN65"/>
    <n v="0"/>
    <n v="0"/>
    <n v="0"/>
    <n v="0"/>
    <n v="0"/>
    <n v="0"/>
    <n v="0"/>
    <n v="0"/>
    <n v="0"/>
    <n v="0"/>
    <n v="0"/>
    <m/>
    <s v=""/>
    <m/>
    <x v="6"/>
    <x v="2"/>
    <e v="#N/A"/>
    <e v="#N/A"/>
    <e v="#N/A"/>
    <e v="#N/A"/>
    <e v="#N/A"/>
    <e v="#N/A"/>
    <m/>
    <m/>
  </r>
  <r>
    <x v="90"/>
    <x v="89"/>
    <s v="IN66"/>
    <n v="0"/>
    <n v="0"/>
    <n v="0"/>
    <n v="0"/>
    <n v="0"/>
    <n v="0"/>
    <n v="0"/>
    <n v="0"/>
    <n v="0"/>
    <n v="0"/>
    <n v="0"/>
    <m/>
    <s v=""/>
    <m/>
    <x v="7"/>
    <x v="3"/>
    <e v="#N/A"/>
    <e v="#N/A"/>
    <e v="#N/A"/>
    <e v="#N/A"/>
    <e v="#N/A"/>
    <e v="#N/A"/>
    <m/>
    <m/>
  </r>
  <r>
    <x v="90"/>
    <x v="89"/>
    <s v="IN67"/>
    <n v="0"/>
    <n v="0"/>
    <n v="0"/>
    <n v="0"/>
    <n v="0"/>
    <n v="0"/>
    <n v="0"/>
    <n v="0"/>
    <n v="0"/>
    <n v="0"/>
    <n v="0"/>
    <m/>
    <s v=""/>
    <m/>
    <x v="8"/>
    <x v="1"/>
    <e v="#N/A"/>
    <e v="#N/A"/>
    <e v="#N/A"/>
    <e v="#N/A"/>
    <e v="#N/A"/>
    <e v="#N/A"/>
    <m/>
    <m/>
  </r>
  <r>
    <x v="90"/>
    <x v="89"/>
    <s v="IN68"/>
    <n v="0"/>
    <n v="0"/>
    <n v="0"/>
    <n v="0"/>
    <n v="0"/>
    <n v="0"/>
    <n v="0"/>
    <n v="0"/>
    <n v="0"/>
    <n v="0"/>
    <n v="0"/>
    <m/>
    <s v=""/>
    <m/>
    <x v="9"/>
    <x v="1"/>
    <e v="#N/A"/>
    <e v="#N/A"/>
    <e v="#N/A"/>
    <e v="#N/A"/>
    <e v="#N/A"/>
    <e v="#N/A"/>
    <m/>
    <m/>
  </r>
  <r>
    <x v="90"/>
    <x v="89"/>
    <s v="IN69"/>
    <n v="0"/>
    <n v="276"/>
    <n v="0"/>
    <n v="0"/>
    <n v="0"/>
    <n v="0"/>
    <n v="0"/>
    <n v="0"/>
    <n v="0"/>
    <n v="0"/>
    <n v="0"/>
    <m/>
    <s v=""/>
    <m/>
    <x v="10"/>
    <x v="4"/>
    <e v="#N/A"/>
    <e v="#N/A"/>
    <e v="#N/A"/>
    <e v="#N/A"/>
    <e v="#N/A"/>
    <e v="#N/A"/>
    <m/>
    <m/>
  </r>
  <r>
    <x v="90"/>
    <x v="89"/>
    <s v="IN70"/>
    <n v="0"/>
    <n v="36"/>
    <n v="0"/>
    <n v="0"/>
    <n v="0"/>
    <n v="0"/>
    <n v="36"/>
    <n v="36"/>
    <n v="0"/>
    <n v="-36"/>
    <n v="36"/>
    <m/>
    <s v=""/>
    <m/>
    <x v="11"/>
    <x v="4"/>
    <e v="#N/A"/>
    <e v="#N/A"/>
    <e v="#N/A"/>
    <e v="#N/A"/>
    <e v="#N/A"/>
    <e v="#N/A"/>
    <m/>
    <m/>
  </r>
  <r>
    <x v="90"/>
    <x v="89"/>
    <s v="IN71"/>
    <n v="0"/>
    <n v="420"/>
    <n v="0"/>
    <n v="0"/>
    <n v="0"/>
    <n v="0"/>
    <n v="0"/>
    <n v="0"/>
    <n v="0"/>
    <n v="0"/>
    <n v="0"/>
    <m/>
    <s v=""/>
    <m/>
    <x v="12"/>
    <x v="4"/>
    <e v="#N/A"/>
    <e v="#N/A"/>
    <e v="#N/A"/>
    <e v="#N/A"/>
    <e v="#N/A"/>
    <e v="#N/A"/>
    <m/>
    <m/>
  </r>
  <r>
    <x v="90"/>
    <x v="89"/>
    <s v="IN72"/>
    <n v="0"/>
    <n v="0"/>
    <n v="0"/>
    <n v="0"/>
    <n v="0"/>
    <n v="0"/>
    <n v="0"/>
    <n v="0"/>
    <n v="0"/>
    <n v="0"/>
    <n v="0"/>
    <m/>
    <s v=""/>
    <m/>
    <x v="13"/>
    <x v="3"/>
    <e v="#N/A"/>
    <e v="#N/A"/>
    <e v="#N/A"/>
    <e v="#N/A"/>
    <e v="#N/A"/>
    <e v="#N/A"/>
    <m/>
    <m/>
  </r>
  <r>
    <x v="90"/>
    <x v="89"/>
    <s v="IN73"/>
    <n v="0"/>
    <n v="0"/>
    <n v="0"/>
    <n v="0"/>
    <n v="0"/>
    <n v="0"/>
    <n v="0"/>
    <n v="0"/>
    <n v="0"/>
    <n v="0"/>
    <n v="0"/>
    <m/>
    <s v=""/>
    <m/>
    <x v="14"/>
    <x v="3"/>
    <e v="#N/A"/>
    <e v="#N/A"/>
    <e v="#N/A"/>
    <e v="#N/A"/>
    <e v="#N/A"/>
    <e v="#N/A"/>
    <m/>
    <m/>
  </r>
  <r>
    <x v="90"/>
    <x v="89"/>
    <s v="IN74"/>
    <n v="0"/>
    <n v="0"/>
    <n v="0"/>
    <n v="0"/>
    <n v="0"/>
    <n v="0"/>
    <n v="0"/>
    <n v="0"/>
    <n v="0"/>
    <n v="0"/>
    <n v="0"/>
    <m/>
    <s v=""/>
    <m/>
    <x v="15"/>
    <x v="5"/>
    <e v="#N/A"/>
    <e v="#N/A"/>
    <e v="#N/A"/>
    <e v="#N/A"/>
    <e v="#N/A"/>
    <e v="#N/A"/>
    <m/>
    <m/>
  </r>
  <r>
    <x v="90"/>
    <x v="89"/>
    <s v="IN75"/>
    <n v="0"/>
    <n v="0"/>
    <n v="0"/>
    <n v="0"/>
    <n v="0"/>
    <n v="0"/>
    <n v="0"/>
    <n v="0"/>
    <n v="0"/>
    <n v="0"/>
    <n v="0"/>
    <m/>
    <s v=""/>
    <m/>
    <x v="16"/>
    <x v="2"/>
    <e v="#N/A"/>
    <e v="#N/A"/>
    <e v="#N/A"/>
    <e v="#N/A"/>
    <e v="#N/A"/>
    <e v="#N/A"/>
    <m/>
    <m/>
  </r>
  <r>
    <x v="90"/>
    <x v="89"/>
    <s v="IN76"/>
    <n v="0"/>
    <n v="0"/>
    <n v="0"/>
    <n v="0"/>
    <n v="0"/>
    <n v="0"/>
    <n v="0"/>
    <n v="0"/>
    <n v="0"/>
    <n v="0"/>
    <n v="0"/>
    <m/>
    <s v=""/>
    <m/>
    <x v="17"/>
    <x v="2"/>
    <e v="#N/A"/>
    <e v="#N/A"/>
    <e v="#N/A"/>
    <e v="#N/A"/>
    <e v="#N/A"/>
    <e v="#N/A"/>
    <m/>
    <m/>
  </r>
  <r>
    <x v="90"/>
    <x v="89"/>
    <s v="IN77"/>
    <n v="0"/>
    <n v="0"/>
    <n v="0"/>
    <n v="0"/>
    <n v="0"/>
    <n v="0"/>
    <n v="0"/>
    <n v="0"/>
    <n v="0"/>
    <n v="0"/>
    <n v="0"/>
    <m/>
    <s v=""/>
    <m/>
    <x v="18"/>
    <x v="1"/>
    <e v="#N/A"/>
    <e v="#N/A"/>
    <e v="#N/A"/>
    <e v="#N/A"/>
    <e v="#N/A"/>
    <e v="#N/A"/>
    <m/>
    <m/>
  </r>
  <r>
    <x v="90"/>
    <x v="89"/>
    <s v="IN78"/>
    <n v="0"/>
    <n v="0"/>
    <n v="0"/>
    <n v="0"/>
    <n v="0"/>
    <n v="0"/>
    <n v="0"/>
    <n v="0"/>
    <n v="0"/>
    <n v="0"/>
    <n v="0"/>
    <m/>
    <s v=""/>
    <m/>
    <x v="19"/>
    <x v="2"/>
    <e v="#N/A"/>
    <e v="#N/A"/>
    <e v="#N/A"/>
    <e v="#N/A"/>
    <e v="#N/A"/>
    <e v="#N/A"/>
    <m/>
    <m/>
  </r>
  <r>
    <x v="90"/>
    <x v="89"/>
    <s v="IN79"/>
    <n v="0"/>
    <n v="0"/>
    <n v="0"/>
    <n v="0"/>
    <n v="0"/>
    <n v="0"/>
    <n v="24"/>
    <n v="24"/>
    <n v="0"/>
    <n v="-24"/>
    <n v="24"/>
    <m/>
    <s v=""/>
    <m/>
    <x v="20"/>
    <x v="1"/>
    <e v="#N/A"/>
    <e v="#N/A"/>
    <e v="#N/A"/>
    <e v="#N/A"/>
    <e v="#N/A"/>
    <e v="#N/A"/>
    <m/>
    <m/>
  </r>
  <r>
    <x v="90"/>
    <x v="89"/>
    <s v="IN80"/>
    <n v="0"/>
    <n v="0"/>
    <n v="0"/>
    <n v="0"/>
    <n v="0"/>
    <n v="0"/>
    <n v="0"/>
    <n v="0"/>
    <n v="0"/>
    <n v="0"/>
    <n v="0"/>
    <m/>
    <s v=""/>
    <m/>
    <x v="21"/>
    <x v="2"/>
    <e v="#N/A"/>
    <e v="#N/A"/>
    <e v="#N/A"/>
    <e v="#N/A"/>
    <e v="#N/A"/>
    <e v="#N/A"/>
    <m/>
    <m/>
  </r>
  <r>
    <x v="90"/>
    <x v="89"/>
    <s v="IN81"/>
    <n v="0"/>
    <n v="250"/>
    <n v="0"/>
    <n v="0"/>
    <n v="0"/>
    <n v="0"/>
    <n v="25"/>
    <n v="25"/>
    <n v="0"/>
    <n v="-25"/>
    <n v="25"/>
    <m/>
    <s v=""/>
    <m/>
    <x v="22"/>
    <x v="1"/>
    <e v="#N/A"/>
    <e v="#N/A"/>
    <e v="#N/A"/>
    <e v="#N/A"/>
    <e v="#N/A"/>
    <e v="#N/A"/>
    <m/>
    <m/>
  </r>
  <r>
    <x v="90"/>
    <x v="89"/>
    <s v="IN82"/>
    <n v="0"/>
    <n v="0"/>
    <n v="0"/>
    <n v="0"/>
    <n v="0"/>
    <n v="0"/>
    <n v="391"/>
    <n v="391"/>
    <n v="0"/>
    <n v="-391"/>
    <n v="391"/>
    <m/>
    <s v=""/>
    <m/>
    <x v="23"/>
    <x v="6"/>
    <e v="#N/A"/>
    <e v="#N/A"/>
    <e v="#N/A"/>
    <e v="#N/A"/>
    <e v="#N/A"/>
    <e v="#N/A"/>
    <m/>
    <m/>
  </r>
  <r>
    <x v="90"/>
    <x v="89"/>
    <s v="IN83"/>
    <n v="0"/>
    <n v="0"/>
    <n v="0"/>
    <n v="0"/>
    <n v="0"/>
    <n v="0"/>
    <n v="0"/>
    <n v="0"/>
    <n v="0"/>
    <n v="0"/>
    <n v="0"/>
    <m/>
    <s v=""/>
    <m/>
    <x v="24"/>
    <x v="1"/>
    <e v="#N/A"/>
    <e v="#N/A"/>
    <e v="#N/A"/>
    <e v="#N/A"/>
    <e v="#N/A"/>
    <e v="#N/A"/>
    <m/>
    <m/>
  </r>
  <r>
    <x v="90"/>
    <x v="89"/>
    <s v="IN84"/>
    <n v="0"/>
    <n v="0"/>
    <n v="0"/>
    <n v="0"/>
    <n v="0"/>
    <n v="0"/>
    <n v="0"/>
    <n v="0"/>
    <n v="0"/>
    <n v="0"/>
    <n v="0"/>
    <m/>
    <s v=""/>
    <m/>
    <x v="25"/>
    <x v="1"/>
    <e v="#N/A"/>
    <e v="#N/A"/>
    <e v="#N/A"/>
    <e v="#N/A"/>
    <e v="#N/A"/>
    <e v="#N/A"/>
    <m/>
    <m/>
  </r>
  <r>
    <x v="90"/>
    <x v="89"/>
    <s v="IN85"/>
    <n v="0"/>
    <n v="0"/>
    <n v="0"/>
    <n v="0"/>
    <n v="0"/>
    <n v="0"/>
    <n v="0"/>
    <n v="0"/>
    <n v="0"/>
    <n v="0"/>
    <n v="0"/>
    <m/>
    <s v=""/>
    <m/>
    <x v="26"/>
    <x v="3"/>
    <e v="#N/A"/>
    <e v="#N/A"/>
    <e v="#N/A"/>
    <e v="#N/A"/>
    <e v="#N/A"/>
    <e v="#N/A"/>
    <m/>
    <m/>
  </r>
  <r>
    <x v="90"/>
    <x v="89"/>
    <s v="IN86"/>
    <n v="0"/>
    <n v="0"/>
    <n v="0"/>
    <n v="0"/>
    <n v="0"/>
    <n v="0"/>
    <n v="0"/>
    <n v="0"/>
    <n v="0"/>
    <n v="0"/>
    <n v="0"/>
    <m/>
    <s v=""/>
    <m/>
    <x v="27"/>
    <x v="3"/>
    <e v="#N/A"/>
    <e v="#N/A"/>
    <e v="#N/A"/>
    <e v="#N/A"/>
    <e v="#N/A"/>
    <e v="#N/A"/>
    <m/>
    <m/>
  </r>
  <r>
    <x v="90"/>
    <x v="89"/>
    <s v="IN87"/>
    <n v="0"/>
    <n v="108"/>
    <n v="0"/>
    <n v="0"/>
    <n v="0"/>
    <n v="0"/>
    <n v="0"/>
    <n v="0"/>
    <n v="0"/>
    <n v="0"/>
    <n v="0"/>
    <m/>
    <s v=""/>
    <m/>
    <x v="28"/>
    <x v="4"/>
    <e v="#N/A"/>
    <e v="#N/A"/>
    <e v="#N/A"/>
    <e v="#N/A"/>
    <e v="#N/A"/>
    <e v="#N/A"/>
    <m/>
    <m/>
  </r>
  <r>
    <x v="90"/>
    <x v="89"/>
    <s v="IN88"/>
    <n v="0"/>
    <n v="0"/>
    <n v="0"/>
    <n v="0"/>
    <n v="0"/>
    <n v="0"/>
    <n v="0"/>
    <n v="0"/>
    <n v="0"/>
    <n v="0"/>
    <n v="0"/>
    <m/>
    <s v=""/>
    <m/>
    <x v="29"/>
    <x v="2"/>
    <e v="#N/A"/>
    <e v="#N/A"/>
    <e v="#N/A"/>
    <e v="#N/A"/>
    <e v="#N/A"/>
    <e v="#N/A"/>
    <m/>
    <m/>
  </r>
  <r>
    <x v="90"/>
    <x v="89"/>
    <s v="IN89"/>
    <n v="0"/>
    <n v="0"/>
    <n v="0"/>
    <n v="0"/>
    <n v="0"/>
    <n v="0"/>
    <n v="0"/>
    <n v="0"/>
    <n v="0"/>
    <n v="0"/>
    <n v="0"/>
    <m/>
    <s v=""/>
    <m/>
    <x v="30"/>
    <x v="4"/>
    <e v="#N/A"/>
    <e v="#N/A"/>
    <e v="#N/A"/>
    <e v="#N/A"/>
    <e v="#N/A"/>
    <e v="#N/A"/>
    <m/>
    <m/>
  </r>
  <r>
    <x v="90"/>
    <x v="89"/>
    <s v="IN90"/>
    <n v="0"/>
    <n v="0"/>
    <n v="0"/>
    <n v="0"/>
    <n v="0"/>
    <n v="0"/>
    <n v="0"/>
    <n v="0"/>
    <n v="0"/>
    <n v="0"/>
    <n v="0"/>
    <m/>
    <s v=""/>
    <m/>
    <x v="31"/>
    <x v="5"/>
    <e v="#N/A"/>
    <e v="#N/A"/>
    <e v="#N/A"/>
    <e v="#N/A"/>
    <e v="#N/A"/>
    <e v="#N/A"/>
    <m/>
    <m/>
  </r>
  <r>
    <x v="90"/>
    <x v="89"/>
    <s v="IN91"/>
    <n v="0"/>
    <n v="0"/>
    <n v="0"/>
    <n v="0"/>
    <n v="0"/>
    <n v="0"/>
    <n v="0"/>
    <n v="0"/>
    <n v="0"/>
    <n v="0"/>
    <n v="0"/>
    <m/>
    <s v=""/>
    <m/>
    <x v="32"/>
    <x v="3"/>
    <e v="#N/A"/>
    <e v="#N/A"/>
    <e v="#N/A"/>
    <e v="#N/A"/>
    <e v="#N/A"/>
    <e v="#N/A"/>
    <m/>
    <m/>
  </r>
  <r>
    <x v="90"/>
    <x v="89"/>
    <s v="IN92"/>
    <n v="0"/>
    <n v="0"/>
    <n v="0"/>
    <n v="0"/>
    <n v="0"/>
    <n v="0"/>
    <n v="0"/>
    <n v="0"/>
    <n v="0"/>
    <n v="0"/>
    <n v="0"/>
    <m/>
    <s v=""/>
    <m/>
    <x v="33"/>
    <x v="2"/>
    <e v="#N/A"/>
    <e v="#N/A"/>
    <e v="#N/A"/>
    <e v="#N/A"/>
    <e v="#N/A"/>
    <e v="#N/A"/>
    <m/>
    <m/>
  </r>
  <r>
    <x v="90"/>
    <x v="89"/>
    <s v="IN93"/>
    <n v="0"/>
    <n v="0"/>
    <n v="0"/>
    <n v="0"/>
    <n v="0"/>
    <n v="0"/>
    <n v="0"/>
    <n v="0"/>
    <n v="0"/>
    <n v="0"/>
    <n v="0"/>
    <m/>
    <s v=""/>
    <m/>
    <x v="34"/>
    <x v="2"/>
    <e v="#N/A"/>
    <e v="#N/A"/>
    <e v="#N/A"/>
    <e v="#N/A"/>
    <e v="#N/A"/>
    <e v="#N/A"/>
    <m/>
    <m/>
  </r>
  <r>
    <x v="90"/>
    <x v="89"/>
    <s v="IN94"/>
    <n v="0"/>
    <n v="0"/>
    <n v="0"/>
    <n v="0"/>
    <n v="0"/>
    <n v="0"/>
    <n v="0"/>
    <n v="0"/>
    <n v="0"/>
    <n v="0"/>
    <n v="0"/>
    <m/>
    <s v=""/>
    <m/>
    <x v="35"/>
    <x v="2"/>
    <e v="#N/A"/>
    <e v="#N/A"/>
    <e v="#N/A"/>
    <e v="#N/A"/>
    <e v="#N/A"/>
    <e v="#N/A"/>
    <m/>
    <m/>
  </r>
  <r>
    <x v="90"/>
    <x v="89"/>
    <s v="IN95"/>
    <n v="0"/>
    <n v="0"/>
    <n v="0"/>
    <n v="0"/>
    <n v="0"/>
    <n v="0"/>
    <n v="0"/>
    <n v="0"/>
    <n v="0"/>
    <n v="0"/>
    <n v="0"/>
    <m/>
    <s v=""/>
    <m/>
    <x v="36"/>
    <x v="7"/>
    <e v="#N/A"/>
    <e v="#N/A"/>
    <e v="#N/A"/>
    <e v="#N/A"/>
    <e v="#N/A"/>
    <e v="#N/A"/>
    <m/>
    <m/>
  </r>
  <r>
    <x v="90"/>
    <x v="89"/>
    <s v="IN96"/>
    <n v="0"/>
    <n v="0"/>
    <n v="0"/>
    <n v="0"/>
    <n v="0"/>
    <n v="0"/>
    <n v="0"/>
    <n v="0"/>
    <n v="0"/>
    <n v="0"/>
    <n v="0"/>
    <m/>
    <s v=""/>
    <m/>
    <x v="20"/>
    <x v="0"/>
    <e v="#N/A"/>
    <e v="#N/A"/>
    <e v="#N/A"/>
    <e v="#N/A"/>
    <e v="#N/A"/>
    <e v="#N/A"/>
    <m/>
    <m/>
  </r>
  <r>
    <x v="90"/>
    <x v="89"/>
    <s v="IN97"/>
    <n v="0"/>
    <n v="0"/>
    <n v="0"/>
    <n v="0"/>
    <n v="0"/>
    <n v="0"/>
    <n v="0"/>
    <n v="0"/>
    <n v="0"/>
    <n v="0"/>
    <n v="0"/>
    <m/>
    <s v=""/>
    <m/>
    <x v="37"/>
    <x v="8"/>
    <e v="#N/A"/>
    <e v="#N/A"/>
    <e v="#N/A"/>
    <e v="#N/A"/>
    <e v="#N/A"/>
    <e v="#N/A"/>
    <m/>
    <m/>
  </r>
  <r>
    <x v="91"/>
    <x v="90"/>
    <s v="IN60"/>
    <n v="0"/>
    <n v="0"/>
    <n v="0"/>
    <n v="0"/>
    <n v="0"/>
    <n v="0"/>
    <n v="0"/>
    <n v="0"/>
    <n v="0"/>
    <n v="0"/>
    <n v="0"/>
    <m/>
    <s v=""/>
    <m/>
    <x v="1"/>
    <x v="1"/>
    <e v="#N/A"/>
    <e v="#N/A"/>
    <e v="#N/A"/>
    <e v="#N/A"/>
    <e v="#N/A"/>
    <e v="#N/A"/>
    <m/>
    <m/>
  </r>
  <r>
    <x v="91"/>
    <x v="90"/>
    <s v="IN61"/>
    <n v="0"/>
    <n v="0"/>
    <n v="0"/>
    <n v="0"/>
    <n v="0"/>
    <n v="0"/>
    <n v="0"/>
    <n v="0"/>
    <n v="0"/>
    <n v="0"/>
    <n v="0"/>
    <m/>
    <s v=""/>
    <m/>
    <x v="2"/>
    <x v="2"/>
    <e v="#N/A"/>
    <e v="#N/A"/>
    <e v="#N/A"/>
    <e v="#N/A"/>
    <e v="#N/A"/>
    <e v="#N/A"/>
    <m/>
    <m/>
  </r>
  <r>
    <x v="91"/>
    <x v="90"/>
    <s v="IN62"/>
    <n v="0"/>
    <n v="0"/>
    <n v="0"/>
    <n v="0"/>
    <n v="0"/>
    <n v="0"/>
    <n v="0"/>
    <n v="0"/>
    <n v="0"/>
    <n v="0"/>
    <n v="0"/>
    <m/>
    <s v=""/>
    <m/>
    <x v="3"/>
    <x v="3"/>
    <e v="#N/A"/>
    <e v="#N/A"/>
    <e v="#N/A"/>
    <e v="#N/A"/>
    <e v="#N/A"/>
    <e v="#N/A"/>
    <m/>
    <m/>
  </r>
  <r>
    <x v="91"/>
    <x v="90"/>
    <s v="IN63"/>
    <n v="0"/>
    <n v="0"/>
    <n v="0"/>
    <n v="0"/>
    <n v="0"/>
    <n v="0"/>
    <n v="0"/>
    <n v="0"/>
    <n v="0"/>
    <n v="0"/>
    <n v="0"/>
    <m/>
    <s v=""/>
    <m/>
    <x v="4"/>
    <x v="4"/>
    <e v="#N/A"/>
    <e v="#N/A"/>
    <e v="#N/A"/>
    <e v="#N/A"/>
    <e v="#N/A"/>
    <e v="#N/A"/>
    <m/>
    <m/>
  </r>
  <r>
    <x v="91"/>
    <x v="90"/>
    <s v="IN64"/>
    <n v="0"/>
    <n v="0"/>
    <n v="0"/>
    <n v="0"/>
    <n v="0"/>
    <n v="0"/>
    <n v="0"/>
    <n v="0"/>
    <n v="0"/>
    <n v="0"/>
    <n v="0"/>
    <m/>
    <s v=""/>
    <m/>
    <x v="5"/>
    <x v="4"/>
    <e v="#N/A"/>
    <e v="#N/A"/>
    <e v="#N/A"/>
    <e v="#N/A"/>
    <e v="#N/A"/>
    <e v="#N/A"/>
    <m/>
    <m/>
  </r>
  <r>
    <x v="91"/>
    <x v="90"/>
    <s v="IN65"/>
    <n v="0"/>
    <n v="0"/>
    <n v="0"/>
    <n v="0"/>
    <n v="0"/>
    <n v="0"/>
    <n v="0"/>
    <n v="0"/>
    <n v="0"/>
    <n v="0"/>
    <n v="0"/>
    <m/>
    <s v=""/>
    <m/>
    <x v="6"/>
    <x v="2"/>
    <e v="#N/A"/>
    <e v="#N/A"/>
    <e v="#N/A"/>
    <e v="#N/A"/>
    <e v="#N/A"/>
    <e v="#N/A"/>
    <m/>
    <m/>
  </r>
  <r>
    <x v="91"/>
    <x v="90"/>
    <s v="IN66"/>
    <n v="0"/>
    <n v="0"/>
    <n v="0"/>
    <n v="0"/>
    <n v="0"/>
    <n v="0"/>
    <n v="0"/>
    <n v="0"/>
    <n v="0"/>
    <n v="0"/>
    <n v="0"/>
    <m/>
    <s v=""/>
    <m/>
    <x v="7"/>
    <x v="3"/>
    <e v="#N/A"/>
    <e v="#N/A"/>
    <e v="#N/A"/>
    <e v="#N/A"/>
    <e v="#N/A"/>
    <e v="#N/A"/>
    <m/>
    <m/>
  </r>
  <r>
    <x v="91"/>
    <x v="90"/>
    <s v="IN67"/>
    <n v="0"/>
    <n v="0"/>
    <n v="0"/>
    <n v="0"/>
    <n v="0"/>
    <n v="0"/>
    <n v="0"/>
    <n v="0"/>
    <n v="0"/>
    <n v="0"/>
    <n v="0"/>
    <m/>
    <s v=""/>
    <m/>
    <x v="8"/>
    <x v="1"/>
    <e v="#N/A"/>
    <e v="#N/A"/>
    <e v="#N/A"/>
    <e v="#N/A"/>
    <e v="#N/A"/>
    <e v="#N/A"/>
    <m/>
    <m/>
  </r>
  <r>
    <x v="91"/>
    <x v="90"/>
    <s v="IN68"/>
    <n v="0"/>
    <n v="0"/>
    <n v="0"/>
    <n v="0"/>
    <n v="0"/>
    <n v="0"/>
    <n v="0"/>
    <n v="0"/>
    <n v="0"/>
    <n v="0"/>
    <n v="0"/>
    <m/>
    <s v=""/>
    <m/>
    <x v="9"/>
    <x v="1"/>
    <e v="#N/A"/>
    <e v="#N/A"/>
    <e v="#N/A"/>
    <e v="#N/A"/>
    <e v="#N/A"/>
    <e v="#N/A"/>
    <m/>
    <m/>
  </r>
  <r>
    <x v="91"/>
    <x v="90"/>
    <s v="IN69"/>
    <n v="0"/>
    <n v="0"/>
    <n v="0"/>
    <n v="0"/>
    <n v="0"/>
    <n v="0"/>
    <n v="0"/>
    <n v="0"/>
    <n v="0"/>
    <n v="0"/>
    <n v="0"/>
    <m/>
    <s v=""/>
    <m/>
    <x v="10"/>
    <x v="4"/>
    <e v="#N/A"/>
    <e v="#N/A"/>
    <e v="#N/A"/>
    <e v="#N/A"/>
    <e v="#N/A"/>
    <e v="#N/A"/>
    <m/>
    <m/>
  </r>
  <r>
    <x v="91"/>
    <x v="90"/>
    <s v="IN70"/>
    <n v="0"/>
    <n v="0"/>
    <n v="0"/>
    <n v="0"/>
    <n v="0"/>
    <n v="0"/>
    <n v="0"/>
    <n v="0"/>
    <n v="0"/>
    <n v="0"/>
    <n v="0"/>
    <m/>
    <s v=""/>
    <m/>
    <x v="11"/>
    <x v="4"/>
    <e v="#N/A"/>
    <e v="#N/A"/>
    <e v="#N/A"/>
    <e v="#N/A"/>
    <e v="#N/A"/>
    <e v="#N/A"/>
    <m/>
    <m/>
  </r>
  <r>
    <x v="91"/>
    <x v="90"/>
    <s v="IN71"/>
    <n v="0"/>
    <n v="0"/>
    <n v="0"/>
    <n v="0"/>
    <n v="0"/>
    <n v="0"/>
    <n v="0"/>
    <n v="0"/>
    <n v="0"/>
    <n v="0"/>
    <n v="0"/>
    <m/>
    <s v=""/>
    <m/>
    <x v="12"/>
    <x v="4"/>
    <e v="#N/A"/>
    <e v="#N/A"/>
    <e v="#N/A"/>
    <e v="#N/A"/>
    <e v="#N/A"/>
    <e v="#N/A"/>
    <m/>
    <m/>
  </r>
  <r>
    <x v="91"/>
    <x v="90"/>
    <s v="IN72"/>
    <n v="0"/>
    <n v="0"/>
    <n v="0"/>
    <n v="0"/>
    <n v="0"/>
    <n v="0"/>
    <n v="0"/>
    <n v="0"/>
    <n v="0"/>
    <n v="0"/>
    <n v="0"/>
    <m/>
    <s v=""/>
    <m/>
    <x v="13"/>
    <x v="3"/>
    <e v="#N/A"/>
    <e v="#N/A"/>
    <e v="#N/A"/>
    <e v="#N/A"/>
    <e v="#N/A"/>
    <e v="#N/A"/>
    <m/>
    <m/>
  </r>
  <r>
    <x v="91"/>
    <x v="90"/>
    <s v="IN73"/>
    <n v="0"/>
    <n v="0"/>
    <n v="0"/>
    <n v="0"/>
    <n v="0"/>
    <n v="0"/>
    <n v="0"/>
    <n v="0"/>
    <n v="0"/>
    <n v="0"/>
    <n v="0"/>
    <m/>
    <s v=""/>
    <m/>
    <x v="14"/>
    <x v="3"/>
    <e v="#N/A"/>
    <e v="#N/A"/>
    <e v="#N/A"/>
    <e v="#N/A"/>
    <e v="#N/A"/>
    <e v="#N/A"/>
    <m/>
    <m/>
  </r>
  <r>
    <x v="91"/>
    <x v="90"/>
    <s v="IN74"/>
    <n v="0"/>
    <n v="0"/>
    <n v="0"/>
    <n v="0"/>
    <n v="0"/>
    <n v="0"/>
    <n v="0"/>
    <n v="0"/>
    <n v="0"/>
    <n v="0"/>
    <n v="0"/>
    <m/>
    <s v=""/>
    <m/>
    <x v="15"/>
    <x v="5"/>
    <e v="#N/A"/>
    <e v="#N/A"/>
    <e v="#N/A"/>
    <e v="#N/A"/>
    <e v="#N/A"/>
    <e v="#N/A"/>
    <m/>
    <m/>
  </r>
  <r>
    <x v="91"/>
    <x v="90"/>
    <s v="IN75"/>
    <n v="0"/>
    <n v="0"/>
    <n v="0"/>
    <n v="0"/>
    <n v="0"/>
    <n v="0"/>
    <n v="0"/>
    <n v="0"/>
    <n v="0"/>
    <n v="0"/>
    <n v="0"/>
    <m/>
    <s v=""/>
    <m/>
    <x v="16"/>
    <x v="2"/>
    <e v="#N/A"/>
    <e v="#N/A"/>
    <e v="#N/A"/>
    <e v="#N/A"/>
    <e v="#N/A"/>
    <e v="#N/A"/>
    <m/>
    <m/>
  </r>
  <r>
    <x v="91"/>
    <x v="90"/>
    <s v="IN76"/>
    <n v="0"/>
    <n v="0"/>
    <n v="0"/>
    <n v="0"/>
    <n v="0"/>
    <n v="0"/>
    <n v="0"/>
    <n v="0"/>
    <n v="0"/>
    <n v="0"/>
    <n v="0"/>
    <m/>
    <s v=""/>
    <m/>
    <x v="17"/>
    <x v="2"/>
    <e v="#N/A"/>
    <e v="#N/A"/>
    <e v="#N/A"/>
    <e v="#N/A"/>
    <e v="#N/A"/>
    <e v="#N/A"/>
    <m/>
    <m/>
  </r>
  <r>
    <x v="91"/>
    <x v="90"/>
    <s v="IN77"/>
    <n v="0"/>
    <n v="0"/>
    <n v="0"/>
    <n v="0"/>
    <n v="0"/>
    <n v="0"/>
    <n v="0"/>
    <n v="0"/>
    <n v="0"/>
    <n v="0"/>
    <n v="0"/>
    <m/>
    <s v=""/>
    <m/>
    <x v="18"/>
    <x v="1"/>
    <e v="#N/A"/>
    <e v="#N/A"/>
    <e v="#N/A"/>
    <e v="#N/A"/>
    <e v="#N/A"/>
    <e v="#N/A"/>
    <m/>
    <m/>
  </r>
  <r>
    <x v="91"/>
    <x v="90"/>
    <s v="IN78"/>
    <n v="0"/>
    <n v="0"/>
    <n v="0"/>
    <n v="0"/>
    <n v="0"/>
    <n v="0"/>
    <n v="0"/>
    <n v="0"/>
    <n v="0"/>
    <n v="0"/>
    <n v="0"/>
    <m/>
    <s v=""/>
    <m/>
    <x v="19"/>
    <x v="2"/>
    <e v="#N/A"/>
    <e v="#N/A"/>
    <e v="#N/A"/>
    <e v="#N/A"/>
    <e v="#N/A"/>
    <e v="#N/A"/>
    <m/>
    <m/>
  </r>
  <r>
    <x v="91"/>
    <x v="90"/>
    <s v="IN79"/>
    <n v="0"/>
    <n v="0"/>
    <n v="0"/>
    <n v="0"/>
    <n v="0"/>
    <n v="0"/>
    <n v="0"/>
    <n v="0"/>
    <n v="0"/>
    <n v="0"/>
    <n v="0"/>
    <m/>
    <s v=""/>
    <m/>
    <x v="20"/>
    <x v="1"/>
    <e v="#N/A"/>
    <e v="#N/A"/>
    <e v="#N/A"/>
    <e v="#N/A"/>
    <e v="#N/A"/>
    <e v="#N/A"/>
    <m/>
    <m/>
  </r>
  <r>
    <x v="91"/>
    <x v="90"/>
    <s v="IN80"/>
    <n v="0"/>
    <n v="0"/>
    <n v="0"/>
    <n v="0"/>
    <n v="0"/>
    <n v="0"/>
    <n v="0"/>
    <n v="0"/>
    <n v="0"/>
    <n v="0"/>
    <n v="0"/>
    <m/>
    <s v=""/>
    <m/>
    <x v="21"/>
    <x v="2"/>
    <e v="#N/A"/>
    <e v="#N/A"/>
    <e v="#N/A"/>
    <e v="#N/A"/>
    <e v="#N/A"/>
    <e v="#N/A"/>
    <m/>
    <m/>
  </r>
  <r>
    <x v="91"/>
    <x v="90"/>
    <s v="IN81"/>
    <n v="0"/>
    <n v="0"/>
    <n v="0"/>
    <n v="0"/>
    <n v="0"/>
    <n v="0"/>
    <n v="0"/>
    <n v="0"/>
    <n v="0"/>
    <n v="0"/>
    <n v="0"/>
    <m/>
    <s v=""/>
    <m/>
    <x v="22"/>
    <x v="1"/>
    <e v="#N/A"/>
    <e v="#N/A"/>
    <e v="#N/A"/>
    <e v="#N/A"/>
    <e v="#N/A"/>
    <e v="#N/A"/>
    <m/>
    <m/>
  </r>
  <r>
    <x v="91"/>
    <x v="90"/>
    <s v="IN82"/>
    <n v="0"/>
    <n v="0"/>
    <n v="0"/>
    <n v="0"/>
    <n v="0"/>
    <n v="0"/>
    <n v="348"/>
    <n v="348"/>
    <n v="0"/>
    <n v="-348"/>
    <n v="348"/>
    <m/>
    <s v=""/>
    <m/>
    <x v="23"/>
    <x v="6"/>
    <e v="#N/A"/>
    <e v="#N/A"/>
    <e v="#N/A"/>
    <e v="#N/A"/>
    <e v="#N/A"/>
    <e v="#N/A"/>
    <m/>
    <m/>
  </r>
  <r>
    <x v="91"/>
    <x v="90"/>
    <s v="IN83"/>
    <n v="0"/>
    <n v="0"/>
    <n v="0"/>
    <n v="0"/>
    <n v="0"/>
    <n v="0"/>
    <n v="0"/>
    <n v="0"/>
    <n v="0"/>
    <n v="0"/>
    <n v="0"/>
    <m/>
    <s v=""/>
    <m/>
    <x v="24"/>
    <x v="1"/>
    <e v="#N/A"/>
    <e v="#N/A"/>
    <e v="#N/A"/>
    <e v="#N/A"/>
    <e v="#N/A"/>
    <e v="#N/A"/>
    <m/>
    <m/>
  </r>
  <r>
    <x v="91"/>
    <x v="90"/>
    <s v="IN84"/>
    <n v="0"/>
    <n v="0"/>
    <n v="0"/>
    <n v="0"/>
    <n v="0"/>
    <n v="0"/>
    <n v="0"/>
    <n v="0"/>
    <n v="0"/>
    <n v="0"/>
    <n v="0"/>
    <m/>
    <s v=""/>
    <m/>
    <x v="25"/>
    <x v="1"/>
    <e v="#N/A"/>
    <e v="#N/A"/>
    <e v="#N/A"/>
    <e v="#N/A"/>
    <e v="#N/A"/>
    <e v="#N/A"/>
    <m/>
    <m/>
  </r>
  <r>
    <x v="91"/>
    <x v="90"/>
    <s v="IN85"/>
    <n v="0"/>
    <n v="0"/>
    <n v="0"/>
    <n v="0"/>
    <n v="0"/>
    <n v="0"/>
    <n v="0"/>
    <n v="0"/>
    <n v="0"/>
    <n v="0"/>
    <n v="0"/>
    <m/>
    <s v=""/>
    <m/>
    <x v="26"/>
    <x v="3"/>
    <e v="#N/A"/>
    <e v="#N/A"/>
    <e v="#N/A"/>
    <e v="#N/A"/>
    <e v="#N/A"/>
    <e v="#N/A"/>
    <m/>
    <m/>
  </r>
  <r>
    <x v="91"/>
    <x v="90"/>
    <s v="IN86"/>
    <n v="0"/>
    <n v="0"/>
    <n v="0"/>
    <n v="0"/>
    <n v="0"/>
    <n v="0"/>
    <n v="0"/>
    <n v="0"/>
    <n v="0"/>
    <n v="0"/>
    <n v="0"/>
    <m/>
    <s v=""/>
    <m/>
    <x v="27"/>
    <x v="3"/>
    <e v="#N/A"/>
    <e v="#N/A"/>
    <e v="#N/A"/>
    <e v="#N/A"/>
    <e v="#N/A"/>
    <e v="#N/A"/>
    <m/>
    <m/>
  </r>
  <r>
    <x v="91"/>
    <x v="90"/>
    <s v="IN87"/>
    <n v="0"/>
    <n v="0"/>
    <n v="0"/>
    <n v="0"/>
    <n v="0"/>
    <n v="0"/>
    <n v="0"/>
    <n v="0"/>
    <n v="0"/>
    <n v="0"/>
    <n v="0"/>
    <m/>
    <s v=""/>
    <m/>
    <x v="28"/>
    <x v="4"/>
    <e v="#N/A"/>
    <e v="#N/A"/>
    <e v="#N/A"/>
    <e v="#N/A"/>
    <e v="#N/A"/>
    <e v="#N/A"/>
    <m/>
    <m/>
  </r>
  <r>
    <x v="91"/>
    <x v="90"/>
    <s v="IN88"/>
    <n v="0"/>
    <n v="0"/>
    <n v="0"/>
    <n v="0"/>
    <n v="0"/>
    <n v="0"/>
    <n v="0"/>
    <n v="0"/>
    <n v="0"/>
    <n v="0"/>
    <n v="0"/>
    <m/>
    <s v=""/>
    <m/>
    <x v="29"/>
    <x v="2"/>
    <e v="#N/A"/>
    <e v="#N/A"/>
    <e v="#N/A"/>
    <e v="#N/A"/>
    <e v="#N/A"/>
    <e v="#N/A"/>
    <m/>
    <m/>
  </r>
  <r>
    <x v="91"/>
    <x v="90"/>
    <s v="IN89"/>
    <n v="0"/>
    <n v="0"/>
    <n v="0"/>
    <n v="0"/>
    <n v="0"/>
    <n v="0"/>
    <n v="0"/>
    <n v="0"/>
    <n v="0"/>
    <n v="0"/>
    <n v="0"/>
    <m/>
    <s v=""/>
    <m/>
    <x v="30"/>
    <x v="4"/>
    <e v="#N/A"/>
    <e v="#N/A"/>
    <e v="#N/A"/>
    <e v="#N/A"/>
    <e v="#N/A"/>
    <e v="#N/A"/>
    <m/>
    <m/>
  </r>
  <r>
    <x v="91"/>
    <x v="90"/>
    <s v="IN90"/>
    <n v="0"/>
    <n v="0"/>
    <n v="0"/>
    <n v="0"/>
    <n v="0"/>
    <n v="0"/>
    <n v="0"/>
    <n v="0"/>
    <n v="0"/>
    <n v="0"/>
    <n v="0"/>
    <m/>
    <s v=""/>
    <m/>
    <x v="31"/>
    <x v="5"/>
    <e v="#N/A"/>
    <e v="#N/A"/>
    <e v="#N/A"/>
    <e v="#N/A"/>
    <e v="#N/A"/>
    <e v="#N/A"/>
    <m/>
    <m/>
  </r>
  <r>
    <x v="91"/>
    <x v="90"/>
    <s v="IN91"/>
    <n v="0"/>
    <n v="0"/>
    <n v="0"/>
    <n v="0"/>
    <n v="0"/>
    <n v="0"/>
    <n v="0"/>
    <n v="0"/>
    <n v="0"/>
    <n v="0"/>
    <n v="0"/>
    <m/>
    <s v=""/>
    <m/>
    <x v="32"/>
    <x v="3"/>
    <e v="#N/A"/>
    <e v="#N/A"/>
    <e v="#N/A"/>
    <e v="#N/A"/>
    <e v="#N/A"/>
    <e v="#N/A"/>
    <m/>
    <m/>
  </r>
  <r>
    <x v="91"/>
    <x v="90"/>
    <s v="IN92"/>
    <n v="0"/>
    <n v="0"/>
    <n v="0"/>
    <n v="0"/>
    <n v="0"/>
    <n v="0"/>
    <n v="0"/>
    <n v="0"/>
    <n v="0"/>
    <n v="0"/>
    <n v="0"/>
    <m/>
    <s v=""/>
    <m/>
    <x v="33"/>
    <x v="2"/>
    <e v="#N/A"/>
    <e v="#N/A"/>
    <e v="#N/A"/>
    <e v="#N/A"/>
    <e v="#N/A"/>
    <e v="#N/A"/>
    <m/>
    <m/>
  </r>
  <r>
    <x v="91"/>
    <x v="90"/>
    <s v="IN93"/>
    <n v="0"/>
    <n v="0"/>
    <n v="0"/>
    <n v="0"/>
    <n v="0"/>
    <n v="0"/>
    <n v="0"/>
    <n v="0"/>
    <n v="0"/>
    <n v="0"/>
    <n v="0"/>
    <m/>
    <s v=""/>
    <m/>
    <x v="34"/>
    <x v="2"/>
    <e v="#N/A"/>
    <e v="#N/A"/>
    <e v="#N/A"/>
    <e v="#N/A"/>
    <e v="#N/A"/>
    <e v="#N/A"/>
    <m/>
    <m/>
  </r>
  <r>
    <x v="91"/>
    <x v="90"/>
    <s v="IN94"/>
    <n v="0"/>
    <n v="0"/>
    <n v="0"/>
    <n v="0"/>
    <n v="0"/>
    <n v="0"/>
    <n v="0"/>
    <n v="0"/>
    <n v="0"/>
    <n v="0"/>
    <n v="0"/>
    <m/>
    <s v=""/>
    <m/>
    <x v="35"/>
    <x v="2"/>
    <e v="#N/A"/>
    <e v="#N/A"/>
    <e v="#N/A"/>
    <e v="#N/A"/>
    <e v="#N/A"/>
    <e v="#N/A"/>
    <m/>
    <m/>
  </r>
  <r>
    <x v="91"/>
    <x v="90"/>
    <s v="IN95"/>
    <n v="0"/>
    <n v="0"/>
    <n v="0"/>
    <n v="0"/>
    <n v="0"/>
    <n v="0"/>
    <n v="0"/>
    <n v="0"/>
    <n v="0"/>
    <n v="0"/>
    <n v="0"/>
    <m/>
    <s v=""/>
    <m/>
    <x v="36"/>
    <x v="7"/>
    <e v="#N/A"/>
    <e v="#N/A"/>
    <e v="#N/A"/>
    <e v="#N/A"/>
    <e v="#N/A"/>
    <e v="#N/A"/>
    <m/>
    <m/>
  </r>
  <r>
    <x v="92"/>
    <x v="91"/>
    <s v="IN60"/>
    <n v="0"/>
    <n v="0"/>
    <n v="0"/>
    <n v="0"/>
    <n v="0"/>
    <n v="0"/>
    <n v="0"/>
    <n v="0"/>
    <n v="0"/>
    <n v="0"/>
    <n v="0"/>
    <m/>
    <s v=""/>
    <m/>
    <x v="1"/>
    <x v="1"/>
    <e v="#N/A"/>
    <e v="#N/A"/>
    <e v="#N/A"/>
    <e v="#N/A"/>
    <e v="#N/A"/>
    <e v="#N/A"/>
    <m/>
    <m/>
  </r>
  <r>
    <x v="92"/>
    <x v="91"/>
    <s v="IN61"/>
    <n v="0"/>
    <n v="0"/>
    <n v="0"/>
    <n v="0"/>
    <n v="0"/>
    <n v="0"/>
    <n v="0"/>
    <n v="0"/>
    <n v="0"/>
    <n v="0"/>
    <n v="0"/>
    <m/>
    <s v=""/>
    <m/>
    <x v="2"/>
    <x v="2"/>
    <e v="#N/A"/>
    <e v="#N/A"/>
    <e v="#N/A"/>
    <e v="#N/A"/>
    <e v="#N/A"/>
    <e v="#N/A"/>
    <m/>
    <m/>
  </r>
  <r>
    <x v="92"/>
    <x v="91"/>
    <s v="IN62"/>
    <n v="0"/>
    <n v="0"/>
    <n v="0"/>
    <n v="12"/>
    <n v="0"/>
    <n v="0"/>
    <n v="0"/>
    <n v="0"/>
    <n v="50"/>
    <n v="50"/>
    <n v="-50"/>
    <m/>
    <n v="0"/>
    <m/>
    <x v="3"/>
    <x v="3"/>
    <e v="#N/A"/>
    <e v="#N/A"/>
    <e v="#N/A"/>
    <e v="#N/A"/>
    <e v="#N/A"/>
    <e v="#N/A"/>
    <m/>
    <m/>
  </r>
  <r>
    <x v="92"/>
    <x v="91"/>
    <s v="IN63"/>
    <n v="0"/>
    <n v="0"/>
    <n v="0"/>
    <n v="0"/>
    <n v="0"/>
    <n v="0"/>
    <n v="0"/>
    <n v="0"/>
    <n v="0"/>
    <n v="0"/>
    <n v="0"/>
    <m/>
    <s v=""/>
    <m/>
    <x v="4"/>
    <x v="4"/>
    <e v="#N/A"/>
    <e v="#N/A"/>
    <e v="#N/A"/>
    <e v="#N/A"/>
    <e v="#N/A"/>
    <e v="#N/A"/>
    <m/>
    <m/>
  </r>
  <r>
    <x v="92"/>
    <x v="91"/>
    <s v="IN64"/>
    <n v="0"/>
    <n v="0"/>
    <n v="0"/>
    <n v="0"/>
    <n v="0"/>
    <n v="0"/>
    <n v="0"/>
    <n v="0"/>
    <n v="0"/>
    <n v="0"/>
    <n v="0"/>
    <m/>
    <s v=""/>
    <m/>
    <x v="5"/>
    <x v="4"/>
    <e v="#N/A"/>
    <e v="#N/A"/>
    <e v="#N/A"/>
    <e v="#N/A"/>
    <e v="#N/A"/>
    <e v="#N/A"/>
    <m/>
    <m/>
  </r>
  <r>
    <x v="92"/>
    <x v="91"/>
    <s v="IN65"/>
    <n v="0"/>
    <n v="0"/>
    <n v="0"/>
    <n v="0"/>
    <n v="0"/>
    <n v="0"/>
    <n v="0"/>
    <n v="0"/>
    <n v="0"/>
    <n v="0"/>
    <n v="0"/>
    <m/>
    <s v=""/>
    <m/>
    <x v="6"/>
    <x v="2"/>
    <e v="#N/A"/>
    <e v="#N/A"/>
    <e v="#N/A"/>
    <e v="#N/A"/>
    <e v="#N/A"/>
    <e v="#N/A"/>
    <m/>
    <m/>
  </r>
  <r>
    <x v="92"/>
    <x v="91"/>
    <s v="IN66"/>
    <n v="0"/>
    <n v="0"/>
    <n v="0"/>
    <n v="0"/>
    <n v="0"/>
    <n v="0"/>
    <n v="0"/>
    <n v="0"/>
    <n v="0"/>
    <n v="0"/>
    <n v="0"/>
    <m/>
    <s v=""/>
    <m/>
    <x v="7"/>
    <x v="3"/>
    <e v="#N/A"/>
    <e v="#N/A"/>
    <e v="#N/A"/>
    <e v="#N/A"/>
    <e v="#N/A"/>
    <e v="#N/A"/>
    <m/>
    <m/>
  </r>
  <r>
    <x v="92"/>
    <x v="91"/>
    <s v="IN67"/>
    <n v="0"/>
    <n v="0"/>
    <n v="0"/>
    <n v="0"/>
    <n v="0"/>
    <n v="0"/>
    <n v="0"/>
    <n v="0"/>
    <n v="0"/>
    <n v="0"/>
    <n v="0"/>
    <m/>
    <s v=""/>
    <m/>
    <x v="8"/>
    <x v="1"/>
    <e v="#N/A"/>
    <e v="#N/A"/>
    <e v="#N/A"/>
    <e v="#N/A"/>
    <e v="#N/A"/>
    <e v="#N/A"/>
    <m/>
    <m/>
  </r>
  <r>
    <x v="92"/>
    <x v="91"/>
    <s v="IN68"/>
    <n v="0"/>
    <n v="0"/>
    <n v="0"/>
    <n v="0"/>
    <n v="0"/>
    <n v="0"/>
    <n v="0"/>
    <n v="0"/>
    <n v="20"/>
    <n v="20"/>
    <n v="-20"/>
    <m/>
    <n v="0"/>
    <m/>
    <x v="9"/>
    <x v="1"/>
    <e v="#N/A"/>
    <e v="#N/A"/>
    <e v="#N/A"/>
    <e v="#N/A"/>
    <e v="#N/A"/>
    <e v="#N/A"/>
    <m/>
    <m/>
  </r>
  <r>
    <x v="92"/>
    <x v="91"/>
    <s v="IN69"/>
    <n v="0"/>
    <n v="0"/>
    <n v="0"/>
    <n v="0"/>
    <n v="0"/>
    <n v="0"/>
    <n v="0"/>
    <n v="0"/>
    <n v="0"/>
    <n v="0"/>
    <n v="0"/>
    <m/>
    <s v=""/>
    <m/>
    <x v="10"/>
    <x v="4"/>
    <e v="#N/A"/>
    <e v="#N/A"/>
    <e v="#N/A"/>
    <e v="#N/A"/>
    <e v="#N/A"/>
    <e v="#N/A"/>
    <m/>
    <m/>
  </r>
  <r>
    <x v="92"/>
    <x v="91"/>
    <s v="IN70"/>
    <n v="0"/>
    <n v="0"/>
    <n v="0"/>
    <n v="0"/>
    <n v="0"/>
    <n v="0"/>
    <n v="0"/>
    <n v="0"/>
    <n v="0"/>
    <n v="0"/>
    <n v="0"/>
    <m/>
    <s v=""/>
    <m/>
    <x v="11"/>
    <x v="4"/>
    <e v="#N/A"/>
    <e v="#N/A"/>
    <e v="#N/A"/>
    <e v="#N/A"/>
    <e v="#N/A"/>
    <e v="#N/A"/>
    <m/>
    <m/>
  </r>
  <r>
    <x v="92"/>
    <x v="91"/>
    <s v="IN71"/>
    <n v="0"/>
    <n v="0"/>
    <n v="0"/>
    <n v="0"/>
    <n v="0"/>
    <n v="0"/>
    <n v="0"/>
    <n v="0"/>
    <n v="0"/>
    <n v="0"/>
    <n v="0"/>
    <m/>
    <s v=""/>
    <m/>
    <x v="12"/>
    <x v="4"/>
    <e v="#N/A"/>
    <e v="#N/A"/>
    <e v="#N/A"/>
    <e v="#N/A"/>
    <e v="#N/A"/>
    <e v="#N/A"/>
    <m/>
    <m/>
  </r>
  <r>
    <x v="92"/>
    <x v="91"/>
    <s v="IN72"/>
    <n v="0"/>
    <n v="0"/>
    <n v="0"/>
    <n v="0"/>
    <n v="0"/>
    <n v="0"/>
    <n v="0"/>
    <n v="0"/>
    <n v="0"/>
    <n v="0"/>
    <n v="0"/>
    <m/>
    <s v=""/>
    <m/>
    <x v="13"/>
    <x v="3"/>
    <e v="#N/A"/>
    <e v="#N/A"/>
    <e v="#N/A"/>
    <e v="#N/A"/>
    <e v="#N/A"/>
    <e v="#N/A"/>
    <m/>
    <m/>
  </r>
  <r>
    <x v="92"/>
    <x v="91"/>
    <s v="IN73"/>
    <n v="0"/>
    <n v="0"/>
    <n v="0"/>
    <n v="0"/>
    <n v="0"/>
    <n v="0"/>
    <n v="0"/>
    <n v="0"/>
    <n v="0"/>
    <n v="0"/>
    <n v="0"/>
    <m/>
    <s v=""/>
    <m/>
    <x v="14"/>
    <x v="3"/>
    <e v="#N/A"/>
    <e v="#N/A"/>
    <e v="#N/A"/>
    <e v="#N/A"/>
    <e v="#N/A"/>
    <e v="#N/A"/>
    <m/>
    <m/>
  </r>
  <r>
    <x v="92"/>
    <x v="91"/>
    <s v="IN74"/>
    <n v="0"/>
    <n v="0"/>
    <n v="0"/>
    <n v="0"/>
    <n v="0"/>
    <n v="0"/>
    <n v="0"/>
    <n v="0"/>
    <n v="0"/>
    <n v="0"/>
    <n v="0"/>
    <m/>
    <s v=""/>
    <m/>
    <x v="15"/>
    <x v="5"/>
    <e v="#N/A"/>
    <e v="#N/A"/>
    <e v="#N/A"/>
    <e v="#N/A"/>
    <e v="#N/A"/>
    <e v="#N/A"/>
    <m/>
    <m/>
  </r>
  <r>
    <x v="92"/>
    <x v="91"/>
    <s v="IN75"/>
    <n v="0"/>
    <n v="0"/>
    <n v="0"/>
    <n v="0"/>
    <n v="0"/>
    <n v="0"/>
    <n v="0"/>
    <n v="0"/>
    <n v="0"/>
    <n v="0"/>
    <n v="0"/>
    <m/>
    <s v=""/>
    <m/>
    <x v="16"/>
    <x v="2"/>
    <e v="#N/A"/>
    <e v="#N/A"/>
    <e v="#N/A"/>
    <e v="#N/A"/>
    <e v="#N/A"/>
    <e v="#N/A"/>
    <m/>
    <m/>
  </r>
  <r>
    <x v="92"/>
    <x v="91"/>
    <s v="IN76"/>
    <n v="0"/>
    <n v="0"/>
    <n v="0"/>
    <n v="0"/>
    <n v="0"/>
    <n v="0"/>
    <n v="0"/>
    <n v="0"/>
    <n v="0"/>
    <n v="0"/>
    <n v="0"/>
    <m/>
    <s v=""/>
    <m/>
    <x v="17"/>
    <x v="2"/>
    <e v="#N/A"/>
    <e v="#N/A"/>
    <e v="#N/A"/>
    <e v="#N/A"/>
    <e v="#N/A"/>
    <e v="#N/A"/>
    <m/>
    <m/>
  </r>
  <r>
    <x v="92"/>
    <x v="91"/>
    <s v="IN77"/>
    <n v="0"/>
    <n v="0"/>
    <n v="0"/>
    <n v="0"/>
    <n v="0"/>
    <n v="0"/>
    <n v="0"/>
    <n v="0"/>
    <n v="0"/>
    <n v="0"/>
    <n v="0"/>
    <m/>
    <s v=""/>
    <m/>
    <x v="18"/>
    <x v="1"/>
    <e v="#N/A"/>
    <e v="#N/A"/>
    <e v="#N/A"/>
    <e v="#N/A"/>
    <e v="#N/A"/>
    <e v="#N/A"/>
    <m/>
    <m/>
  </r>
  <r>
    <x v="92"/>
    <x v="91"/>
    <s v="IN78"/>
    <n v="0"/>
    <n v="0"/>
    <n v="0"/>
    <n v="0"/>
    <n v="0"/>
    <n v="0"/>
    <n v="0"/>
    <n v="0"/>
    <n v="0"/>
    <n v="0"/>
    <n v="0"/>
    <m/>
    <s v=""/>
    <m/>
    <x v="19"/>
    <x v="2"/>
    <e v="#N/A"/>
    <e v="#N/A"/>
    <e v="#N/A"/>
    <e v="#N/A"/>
    <e v="#N/A"/>
    <e v="#N/A"/>
    <m/>
    <m/>
  </r>
  <r>
    <x v="92"/>
    <x v="91"/>
    <s v="IN79"/>
    <n v="0"/>
    <n v="0"/>
    <n v="0"/>
    <n v="0"/>
    <n v="0"/>
    <n v="0"/>
    <n v="0"/>
    <n v="0"/>
    <n v="0"/>
    <n v="0"/>
    <n v="0"/>
    <m/>
    <s v=""/>
    <m/>
    <x v="20"/>
    <x v="1"/>
    <e v="#N/A"/>
    <e v="#N/A"/>
    <e v="#N/A"/>
    <e v="#N/A"/>
    <e v="#N/A"/>
    <e v="#N/A"/>
    <m/>
    <m/>
  </r>
  <r>
    <x v="92"/>
    <x v="91"/>
    <s v="IN80"/>
    <n v="0"/>
    <n v="0"/>
    <n v="0"/>
    <n v="0"/>
    <n v="0"/>
    <n v="0"/>
    <n v="0"/>
    <n v="0"/>
    <n v="0"/>
    <n v="0"/>
    <n v="0"/>
    <m/>
    <s v=""/>
    <m/>
    <x v="21"/>
    <x v="2"/>
    <e v="#N/A"/>
    <e v="#N/A"/>
    <e v="#N/A"/>
    <e v="#N/A"/>
    <e v="#N/A"/>
    <e v="#N/A"/>
    <m/>
    <m/>
  </r>
  <r>
    <x v="92"/>
    <x v="91"/>
    <s v="IN81"/>
    <n v="0"/>
    <n v="0"/>
    <n v="0"/>
    <n v="0"/>
    <n v="0"/>
    <n v="0"/>
    <n v="0"/>
    <n v="0"/>
    <n v="0"/>
    <n v="0"/>
    <n v="0"/>
    <m/>
    <s v=""/>
    <m/>
    <x v="22"/>
    <x v="1"/>
    <e v="#N/A"/>
    <e v="#N/A"/>
    <e v="#N/A"/>
    <e v="#N/A"/>
    <e v="#N/A"/>
    <e v="#N/A"/>
    <m/>
    <m/>
  </r>
  <r>
    <x v="92"/>
    <x v="91"/>
    <s v="IN82"/>
    <n v="0"/>
    <n v="0"/>
    <n v="0"/>
    <n v="0"/>
    <n v="0"/>
    <n v="0"/>
    <n v="0"/>
    <n v="0"/>
    <n v="0"/>
    <n v="0"/>
    <n v="0"/>
    <m/>
    <s v=""/>
    <m/>
    <x v="23"/>
    <x v="6"/>
    <e v="#N/A"/>
    <e v="#N/A"/>
    <e v="#N/A"/>
    <e v="#N/A"/>
    <e v="#N/A"/>
    <e v="#N/A"/>
    <m/>
    <m/>
  </r>
  <r>
    <x v="92"/>
    <x v="91"/>
    <s v="IN83"/>
    <n v="0"/>
    <n v="0"/>
    <n v="0"/>
    <n v="4"/>
    <n v="0"/>
    <n v="0"/>
    <n v="0"/>
    <n v="0"/>
    <n v="0"/>
    <n v="0"/>
    <n v="0"/>
    <m/>
    <s v=""/>
    <m/>
    <x v="24"/>
    <x v="1"/>
    <e v="#N/A"/>
    <e v="#N/A"/>
    <e v="#N/A"/>
    <e v="#N/A"/>
    <e v="#N/A"/>
    <e v="#N/A"/>
    <m/>
    <m/>
  </r>
  <r>
    <x v="92"/>
    <x v="91"/>
    <s v="IN84"/>
    <n v="0"/>
    <n v="0"/>
    <n v="0"/>
    <n v="0"/>
    <n v="0"/>
    <n v="0"/>
    <n v="0"/>
    <n v="0"/>
    <n v="0"/>
    <n v="0"/>
    <n v="0"/>
    <m/>
    <s v=""/>
    <m/>
    <x v="25"/>
    <x v="1"/>
    <e v="#N/A"/>
    <e v="#N/A"/>
    <e v="#N/A"/>
    <e v="#N/A"/>
    <e v="#N/A"/>
    <e v="#N/A"/>
    <m/>
    <m/>
  </r>
  <r>
    <x v="92"/>
    <x v="91"/>
    <s v="IN85"/>
    <n v="0"/>
    <n v="0"/>
    <n v="0"/>
    <n v="0"/>
    <n v="0"/>
    <n v="0"/>
    <n v="0"/>
    <n v="0"/>
    <n v="0"/>
    <n v="0"/>
    <n v="0"/>
    <m/>
    <s v=""/>
    <m/>
    <x v="26"/>
    <x v="3"/>
    <e v="#N/A"/>
    <e v="#N/A"/>
    <e v="#N/A"/>
    <e v="#N/A"/>
    <e v="#N/A"/>
    <e v="#N/A"/>
    <m/>
    <m/>
  </r>
  <r>
    <x v="92"/>
    <x v="91"/>
    <s v="IN86"/>
    <n v="0"/>
    <n v="0"/>
    <n v="0"/>
    <n v="0"/>
    <n v="0"/>
    <n v="0"/>
    <n v="0"/>
    <n v="0"/>
    <n v="0"/>
    <n v="0"/>
    <n v="0"/>
    <m/>
    <s v=""/>
    <m/>
    <x v="27"/>
    <x v="3"/>
    <e v="#N/A"/>
    <e v="#N/A"/>
    <e v="#N/A"/>
    <e v="#N/A"/>
    <e v="#N/A"/>
    <e v="#N/A"/>
    <m/>
    <m/>
  </r>
  <r>
    <x v="92"/>
    <x v="91"/>
    <s v="IN87"/>
    <n v="0"/>
    <n v="0"/>
    <n v="0"/>
    <n v="0"/>
    <n v="0"/>
    <n v="0"/>
    <n v="0"/>
    <n v="0"/>
    <n v="0"/>
    <n v="0"/>
    <n v="0"/>
    <m/>
    <s v=""/>
    <m/>
    <x v="28"/>
    <x v="4"/>
    <e v="#N/A"/>
    <e v="#N/A"/>
    <e v="#N/A"/>
    <e v="#N/A"/>
    <e v="#N/A"/>
    <e v="#N/A"/>
    <m/>
    <m/>
  </r>
  <r>
    <x v="92"/>
    <x v="91"/>
    <s v="IN88"/>
    <n v="0"/>
    <n v="0"/>
    <n v="0"/>
    <n v="0"/>
    <n v="0"/>
    <n v="0"/>
    <n v="0"/>
    <n v="0"/>
    <n v="0"/>
    <n v="0"/>
    <n v="0"/>
    <m/>
    <s v=""/>
    <m/>
    <x v="29"/>
    <x v="2"/>
    <e v="#N/A"/>
    <e v="#N/A"/>
    <e v="#N/A"/>
    <e v="#N/A"/>
    <e v="#N/A"/>
    <e v="#N/A"/>
    <m/>
    <m/>
  </r>
  <r>
    <x v="92"/>
    <x v="91"/>
    <s v="IN89"/>
    <n v="0"/>
    <n v="0"/>
    <n v="0"/>
    <n v="0"/>
    <n v="0"/>
    <n v="0"/>
    <n v="0"/>
    <n v="0"/>
    <n v="0"/>
    <n v="0"/>
    <n v="0"/>
    <m/>
    <s v=""/>
    <m/>
    <x v="30"/>
    <x v="4"/>
    <e v="#N/A"/>
    <e v="#N/A"/>
    <e v="#N/A"/>
    <e v="#N/A"/>
    <e v="#N/A"/>
    <e v="#N/A"/>
    <m/>
    <m/>
  </r>
  <r>
    <x v="92"/>
    <x v="91"/>
    <s v="IN90"/>
    <n v="0"/>
    <n v="0"/>
    <n v="0"/>
    <n v="0"/>
    <n v="0"/>
    <n v="0"/>
    <n v="0"/>
    <n v="0"/>
    <n v="0"/>
    <n v="0"/>
    <n v="0"/>
    <m/>
    <s v=""/>
    <m/>
    <x v="31"/>
    <x v="5"/>
    <e v="#N/A"/>
    <e v="#N/A"/>
    <e v="#N/A"/>
    <e v="#N/A"/>
    <e v="#N/A"/>
    <e v="#N/A"/>
    <m/>
    <m/>
  </r>
  <r>
    <x v="92"/>
    <x v="91"/>
    <s v="IN91"/>
    <n v="0"/>
    <n v="0"/>
    <n v="0"/>
    <n v="0"/>
    <n v="0"/>
    <n v="0"/>
    <n v="0"/>
    <n v="0"/>
    <n v="0"/>
    <n v="0"/>
    <n v="0"/>
    <m/>
    <s v=""/>
    <m/>
    <x v="32"/>
    <x v="3"/>
    <e v="#N/A"/>
    <e v="#N/A"/>
    <e v="#N/A"/>
    <e v="#N/A"/>
    <e v="#N/A"/>
    <e v="#N/A"/>
    <m/>
    <m/>
  </r>
  <r>
    <x v="92"/>
    <x v="91"/>
    <s v="IN92"/>
    <n v="0"/>
    <n v="0"/>
    <n v="0"/>
    <n v="0"/>
    <n v="0"/>
    <n v="0"/>
    <n v="0"/>
    <n v="0"/>
    <n v="0"/>
    <n v="0"/>
    <n v="0"/>
    <m/>
    <s v=""/>
    <m/>
    <x v="33"/>
    <x v="2"/>
    <e v="#N/A"/>
    <e v="#N/A"/>
    <e v="#N/A"/>
    <e v="#N/A"/>
    <e v="#N/A"/>
    <e v="#N/A"/>
    <m/>
    <m/>
  </r>
  <r>
    <x v="92"/>
    <x v="91"/>
    <s v="IN93"/>
    <n v="0"/>
    <n v="0"/>
    <n v="0"/>
    <n v="0"/>
    <n v="0"/>
    <n v="0"/>
    <n v="0"/>
    <n v="0"/>
    <n v="0"/>
    <n v="0"/>
    <n v="0"/>
    <m/>
    <s v=""/>
    <m/>
    <x v="34"/>
    <x v="2"/>
    <e v="#N/A"/>
    <e v="#N/A"/>
    <e v="#N/A"/>
    <e v="#N/A"/>
    <e v="#N/A"/>
    <e v="#N/A"/>
    <m/>
    <m/>
  </r>
  <r>
    <x v="92"/>
    <x v="91"/>
    <s v="IN94"/>
    <n v="0"/>
    <n v="0"/>
    <n v="0"/>
    <n v="0"/>
    <n v="0"/>
    <n v="0"/>
    <n v="0"/>
    <n v="0"/>
    <n v="0"/>
    <n v="0"/>
    <n v="0"/>
    <m/>
    <s v=""/>
    <m/>
    <x v="35"/>
    <x v="2"/>
    <e v="#N/A"/>
    <e v="#N/A"/>
    <e v="#N/A"/>
    <e v="#N/A"/>
    <e v="#N/A"/>
    <e v="#N/A"/>
    <m/>
    <m/>
  </r>
  <r>
    <x v="92"/>
    <x v="91"/>
    <s v="IN95"/>
    <n v="0"/>
    <n v="0"/>
    <n v="0"/>
    <n v="0"/>
    <n v="0"/>
    <n v="0"/>
    <n v="0"/>
    <n v="0"/>
    <n v="0"/>
    <n v="0"/>
    <n v="0"/>
    <m/>
    <s v=""/>
    <m/>
    <x v="36"/>
    <x v="7"/>
    <e v="#N/A"/>
    <e v="#N/A"/>
    <e v="#N/A"/>
    <e v="#N/A"/>
    <e v="#N/A"/>
    <e v="#N/A"/>
    <m/>
    <m/>
  </r>
  <r>
    <x v="92"/>
    <x v="91"/>
    <s v="IN97"/>
    <n v="0"/>
    <n v="0"/>
    <n v="0"/>
    <n v="0"/>
    <n v="0"/>
    <n v="0"/>
    <n v="0"/>
    <n v="0"/>
    <n v="0"/>
    <n v="0"/>
    <n v="0"/>
    <m/>
    <s v=""/>
    <m/>
    <x v="37"/>
    <x v="8"/>
    <e v="#N/A"/>
    <e v="#N/A"/>
    <e v="#N/A"/>
    <e v="#N/A"/>
    <e v="#N/A"/>
    <e v="#N/A"/>
    <m/>
    <m/>
  </r>
  <r>
    <x v="93"/>
    <x v="92"/>
    <s v="IN60"/>
    <n v="0"/>
    <n v="0"/>
    <n v="0"/>
    <n v="0"/>
    <n v="0"/>
    <n v="0"/>
    <n v="0"/>
    <n v="0"/>
    <n v="0"/>
    <n v="0"/>
    <n v="0"/>
    <m/>
    <s v=""/>
    <m/>
    <x v="1"/>
    <x v="1"/>
    <e v="#N/A"/>
    <e v="#N/A"/>
    <e v="#N/A"/>
    <e v="#N/A"/>
    <e v="#N/A"/>
    <e v="#N/A"/>
    <m/>
    <m/>
  </r>
  <r>
    <x v="93"/>
    <x v="92"/>
    <s v="IN61"/>
    <n v="0"/>
    <n v="0"/>
    <n v="0"/>
    <n v="2"/>
    <n v="0"/>
    <n v="0"/>
    <n v="0"/>
    <n v="0"/>
    <n v="0"/>
    <n v="0"/>
    <n v="0"/>
    <m/>
    <s v=""/>
    <m/>
    <x v="2"/>
    <x v="2"/>
    <e v="#N/A"/>
    <e v="#N/A"/>
    <e v="#N/A"/>
    <e v="#N/A"/>
    <e v="#N/A"/>
    <e v="#N/A"/>
    <m/>
    <m/>
  </r>
  <r>
    <x v="93"/>
    <x v="92"/>
    <s v="IN62"/>
    <n v="0"/>
    <n v="0"/>
    <n v="0"/>
    <n v="20"/>
    <n v="0"/>
    <n v="0"/>
    <n v="0"/>
    <n v="0"/>
    <n v="100"/>
    <n v="100"/>
    <n v="-100"/>
    <m/>
    <n v="0"/>
    <m/>
    <x v="3"/>
    <x v="3"/>
    <e v="#N/A"/>
    <e v="#N/A"/>
    <e v="#N/A"/>
    <e v="#N/A"/>
    <e v="#N/A"/>
    <e v="#N/A"/>
    <m/>
    <m/>
  </r>
  <r>
    <x v="93"/>
    <x v="92"/>
    <s v="IN63"/>
    <n v="0"/>
    <n v="0"/>
    <n v="0"/>
    <n v="0"/>
    <n v="0"/>
    <n v="0"/>
    <n v="0"/>
    <n v="0"/>
    <n v="0"/>
    <n v="0"/>
    <n v="0"/>
    <m/>
    <s v=""/>
    <m/>
    <x v="4"/>
    <x v="4"/>
    <e v="#N/A"/>
    <e v="#N/A"/>
    <e v="#N/A"/>
    <e v="#N/A"/>
    <e v="#N/A"/>
    <e v="#N/A"/>
    <m/>
    <m/>
  </r>
  <r>
    <x v="93"/>
    <x v="92"/>
    <s v="IN64"/>
    <n v="0"/>
    <n v="0"/>
    <n v="0"/>
    <n v="0"/>
    <n v="0"/>
    <n v="0"/>
    <n v="0"/>
    <n v="0"/>
    <n v="0"/>
    <n v="0"/>
    <n v="0"/>
    <m/>
    <s v=""/>
    <m/>
    <x v="5"/>
    <x v="4"/>
    <e v="#N/A"/>
    <e v="#N/A"/>
    <e v="#N/A"/>
    <e v="#N/A"/>
    <e v="#N/A"/>
    <e v="#N/A"/>
    <m/>
    <m/>
  </r>
  <r>
    <x v="93"/>
    <x v="92"/>
    <s v="IN65"/>
    <n v="0"/>
    <n v="0"/>
    <n v="0"/>
    <n v="0"/>
    <n v="0"/>
    <n v="0"/>
    <n v="0"/>
    <n v="0"/>
    <n v="0"/>
    <n v="0"/>
    <n v="0"/>
    <m/>
    <s v=""/>
    <m/>
    <x v="6"/>
    <x v="2"/>
    <e v="#N/A"/>
    <e v="#N/A"/>
    <e v="#N/A"/>
    <e v="#N/A"/>
    <e v="#N/A"/>
    <e v="#N/A"/>
    <m/>
    <m/>
  </r>
  <r>
    <x v="93"/>
    <x v="92"/>
    <s v="IN66"/>
    <n v="0"/>
    <n v="0"/>
    <n v="0"/>
    <n v="0"/>
    <n v="0"/>
    <n v="0"/>
    <n v="0"/>
    <n v="0"/>
    <n v="0"/>
    <n v="0"/>
    <n v="0"/>
    <m/>
    <s v=""/>
    <m/>
    <x v="7"/>
    <x v="3"/>
    <e v="#N/A"/>
    <e v="#N/A"/>
    <e v="#N/A"/>
    <e v="#N/A"/>
    <e v="#N/A"/>
    <e v="#N/A"/>
    <m/>
    <m/>
  </r>
  <r>
    <x v="93"/>
    <x v="92"/>
    <s v="IN67"/>
    <n v="0"/>
    <n v="0"/>
    <n v="0"/>
    <n v="0"/>
    <n v="0"/>
    <n v="0"/>
    <n v="0"/>
    <n v="0"/>
    <n v="0"/>
    <n v="0"/>
    <n v="0"/>
    <m/>
    <s v=""/>
    <m/>
    <x v="8"/>
    <x v="1"/>
    <e v="#N/A"/>
    <e v="#N/A"/>
    <e v="#N/A"/>
    <e v="#N/A"/>
    <e v="#N/A"/>
    <e v="#N/A"/>
    <m/>
    <m/>
  </r>
  <r>
    <x v="93"/>
    <x v="92"/>
    <s v="IN68"/>
    <n v="0"/>
    <n v="0"/>
    <n v="0"/>
    <n v="0"/>
    <n v="0"/>
    <n v="0"/>
    <n v="0"/>
    <n v="0"/>
    <n v="0"/>
    <n v="0"/>
    <n v="0"/>
    <m/>
    <s v=""/>
    <m/>
    <x v="9"/>
    <x v="1"/>
    <e v="#N/A"/>
    <e v="#N/A"/>
    <e v="#N/A"/>
    <e v="#N/A"/>
    <e v="#N/A"/>
    <e v="#N/A"/>
    <m/>
    <m/>
  </r>
  <r>
    <x v="93"/>
    <x v="92"/>
    <s v="IN69"/>
    <n v="0"/>
    <n v="0"/>
    <n v="0"/>
    <n v="0"/>
    <n v="0"/>
    <n v="0"/>
    <n v="0"/>
    <n v="0"/>
    <n v="0"/>
    <n v="0"/>
    <n v="0"/>
    <m/>
    <s v=""/>
    <m/>
    <x v="10"/>
    <x v="4"/>
    <e v="#N/A"/>
    <e v="#N/A"/>
    <e v="#N/A"/>
    <e v="#N/A"/>
    <e v="#N/A"/>
    <e v="#N/A"/>
    <m/>
    <m/>
  </r>
  <r>
    <x v="93"/>
    <x v="92"/>
    <s v="IN70"/>
    <n v="0"/>
    <n v="0"/>
    <n v="0"/>
    <n v="0"/>
    <n v="0"/>
    <n v="0"/>
    <n v="0"/>
    <n v="0"/>
    <n v="0"/>
    <n v="0"/>
    <n v="0"/>
    <m/>
    <s v=""/>
    <m/>
    <x v="11"/>
    <x v="4"/>
    <e v="#N/A"/>
    <e v="#N/A"/>
    <e v="#N/A"/>
    <e v="#N/A"/>
    <e v="#N/A"/>
    <e v="#N/A"/>
    <m/>
    <m/>
  </r>
  <r>
    <x v="93"/>
    <x v="92"/>
    <s v="IN71"/>
    <n v="0"/>
    <n v="0"/>
    <n v="0"/>
    <n v="0"/>
    <n v="0"/>
    <n v="0"/>
    <n v="0"/>
    <n v="0"/>
    <n v="0"/>
    <n v="0"/>
    <n v="0"/>
    <m/>
    <s v=""/>
    <m/>
    <x v="12"/>
    <x v="4"/>
    <e v="#N/A"/>
    <e v="#N/A"/>
    <e v="#N/A"/>
    <e v="#N/A"/>
    <e v="#N/A"/>
    <e v="#N/A"/>
    <m/>
    <m/>
  </r>
  <r>
    <x v="93"/>
    <x v="92"/>
    <s v="IN72"/>
    <n v="0"/>
    <n v="0"/>
    <n v="0"/>
    <n v="0"/>
    <n v="0"/>
    <n v="0"/>
    <n v="0"/>
    <n v="0"/>
    <n v="0"/>
    <n v="0"/>
    <n v="0"/>
    <m/>
    <s v=""/>
    <m/>
    <x v="13"/>
    <x v="3"/>
    <e v="#N/A"/>
    <e v="#N/A"/>
    <e v="#N/A"/>
    <e v="#N/A"/>
    <e v="#N/A"/>
    <e v="#N/A"/>
    <m/>
    <m/>
  </r>
  <r>
    <x v="93"/>
    <x v="92"/>
    <s v="IN73"/>
    <n v="0"/>
    <n v="0"/>
    <n v="0"/>
    <n v="0"/>
    <n v="0"/>
    <n v="0"/>
    <n v="0"/>
    <n v="0"/>
    <n v="0"/>
    <n v="0"/>
    <n v="0"/>
    <m/>
    <s v=""/>
    <m/>
    <x v="14"/>
    <x v="3"/>
    <e v="#N/A"/>
    <e v="#N/A"/>
    <e v="#N/A"/>
    <e v="#N/A"/>
    <e v="#N/A"/>
    <e v="#N/A"/>
    <m/>
    <m/>
  </r>
  <r>
    <x v="93"/>
    <x v="92"/>
    <s v="IN74"/>
    <n v="0"/>
    <n v="0"/>
    <n v="0"/>
    <n v="0"/>
    <n v="0"/>
    <n v="0"/>
    <n v="0"/>
    <n v="0"/>
    <n v="0"/>
    <n v="0"/>
    <n v="0"/>
    <m/>
    <s v=""/>
    <m/>
    <x v="15"/>
    <x v="5"/>
    <e v="#N/A"/>
    <e v="#N/A"/>
    <e v="#N/A"/>
    <e v="#N/A"/>
    <e v="#N/A"/>
    <e v="#N/A"/>
    <m/>
    <m/>
  </r>
  <r>
    <x v="93"/>
    <x v="92"/>
    <s v="IN75"/>
    <n v="0"/>
    <n v="0"/>
    <n v="0"/>
    <n v="0"/>
    <n v="0"/>
    <n v="0"/>
    <n v="0"/>
    <n v="0"/>
    <n v="0"/>
    <n v="0"/>
    <n v="0"/>
    <m/>
    <s v=""/>
    <m/>
    <x v="16"/>
    <x v="2"/>
    <e v="#N/A"/>
    <e v="#N/A"/>
    <e v="#N/A"/>
    <e v="#N/A"/>
    <e v="#N/A"/>
    <e v="#N/A"/>
    <m/>
    <m/>
  </r>
  <r>
    <x v="93"/>
    <x v="92"/>
    <s v="IN76"/>
    <n v="0"/>
    <n v="0"/>
    <n v="0"/>
    <n v="0"/>
    <n v="0"/>
    <n v="0"/>
    <n v="0"/>
    <n v="0"/>
    <n v="0"/>
    <n v="0"/>
    <n v="0"/>
    <m/>
    <s v=""/>
    <m/>
    <x v="17"/>
    <x v="2"/>
    <e v="#N/A"/>
    <e v="#N/A"/>
    <e v="#N/A"/>
    <e v="#N/A"/>
    <e v="#N/A"/>
    <e v="#N/A"/>
    <m/>
    <m/>
  </r>
  <r>
    <x v="93"/>
    <x v="92"/>
    <s v="IN77"/>
    <n v="0"/>
    <n v="0"/>
    <n v="0"/>
    <n v="0"/>
    <n v="0"/>
    <n v="0"/>
    <n v="0"/>
    <n v="0"/>
    <n v="0"/>
    <n v="0"/>
    <n v="0"/>
    <m/>
    <s v=""/>
    <m/>
    <x v="18"/>
    <x v="1"/>
    <e v="#N/A"/>
    <e v="#N/A"/>
    <e v="#N/A"/>
    <e v="#N/A"/>
    <e v="#N/A"/>
    <e v="#N/A"/>
    <m/>
    <m/>
  </r>
  <r>
    <x v="93"/>
    <x v="92"/>
    <s v="IN78"/>
    <n v="0"/>
    <n v="0"/>
    <n v="0"/>
    <n v="0"/>
    <n v="0"/>
    <n v="0"/>
    <n v="0"/>
    <n v="0"/>
    <n v="0"/>
    <n v="0"/>
    <n v="0"/>
    <m/>
    <s v=""/>
    <m/>
    <x v="19"/>
    <x v="2"/>
    <e v="#N/A"/>
    <e v="#N/A"/>
    <e v="#N/A"/>
    <e v="#N/A"/>
    <e v="#N/A"/>
    <e v="#N/A"/>
    <m/>
    <m/>
  </r>
  <r>
    <x v="93"/>
    <x v="92"/>
    <s v="IN79"/>
    <n v="0"/>
    <n v="0"/>
    <n v="0"/>
    <n v="0"/>
    <n v="0"/>
    <n v="0"/>
    <n v="0"/>
    <n v="0"/>
    <n v="0"/>
    <n v="0"/>
    <n v="0"/>
    <m/>
    <s v=""/>
    <m/>
    <x v="20"/>
    <x v="1"/>
    <e v="#N/A"/>
    <e v="#N/A"/>
    <e v="#N/A"/>
    <e v="#N/A"/>
    <e v="#N/A"/>
    <e v="#N/A"/>
    <m/>
    <m/>
  </r>
  <r>
    <x v="93"/>
    <x v="92"/>
    <s v="IN80"/>
    <n v="0"/>
    <n v="0"/>
    <n v="0"/>
    <n v="0"/>
    <n v="0"/>
    <n v="0"/>
    <n v="0"/>
    <n v="0"/>
    <n v="0"/>
    <n v="0"/>
    <n v="0"/>
    <m/>
    <s v=""/>
    <m/>
    <x v="21"/>
    <x v="2"/>
    <e v="#N/A"/>
    <e v="#N/A"/>
    <e v="#N/A"/>
    <e v="#N/A"/>
    <e v="#N/A"/>
    <e v="#N/A"/>
    <m/>
    <m/>
  </r>
  <r>
    <x v="93"/>
    <x v="92"/>
    <s v="IN81"/>
    <n v="0"/>
    <n v="0"/>
    <n v="0"/>
    <n v="0"/>
    <n v="0"/>
    <n v="0"/>
    <n v="0"/>
    <n v="0"/>
    <n v="0"/>
    <n v="0"/>
    <n v="0"/>
    <m/>
    <s v=""/>
    <m/>
    <x v="22"/>
    <x v="1"/>
    <e v="#N/A"/>
    <e v="#N/A"/>
    <e v="#N/A"/>
    <e v="#N/A"/>
    <e v="#N/A"/>
    <e v="#N/A"/>
    <m/>
    <m/>
  </r>
  <r>
    <x v="93"/>
    <x v="92"/>
    <s v="IN82"/>
    <n v="0"/>
    <n v="0"/>
    <n v="0"/>
    <n v="0"/>
    <n v="0"/>
    <n v="0"/>
    <n v="0"/>
    <n v="0"/>
    <n v="0"/>
    <n v="0"/>
    <n v="0"/>
    <m/>
    <s v=""/>
    <m/>
    <x v="23"/>
    <x v="6"/>
    <e v="#N/A"/>
    <e v="#N/A"/>
    <e v="#N/A"/>
    <e v="#N/A"/>
    <e v="#N/A"/>
    <e v="#N/A"/>
    <m/>
    <m/>
  </r>
  <r>
    <x v="93"/>
    <x v="92"/>
    <s v="IN83"/>
    <n v="0"/>
    <n v="0"/>
    <n v="0"/>
    <n v="4"/>
    <n v="0"/>
    <n v="0"/>
    <n v="0"/>
    <n v="0"/>
    <n v="0"/>
    <n v="0"/>
    <n v="0"/>
    <m/>
    <s v=""/>
    <m/>
    <x v="24"/>
    <x v="1"/>
    <e v="#N/A"/>
    <e v="#N/A"/>
    <e v="#N/A"/>
    <e v="#N/A"/>
    <e v="#N/A"/>
    <e v="#N/A"/>
    <m/>
    <m/>
  </r>
  <r>
    <x v="93"/>
    <x v="92"/>
    <s v="IN84"/>
    <n v="0"/>
    <n v="0"/>
    <n v="0"/>
    <n v="0"/>
    <n v="0"/>
    <n v="0"/>
    <n v="0"/>
    <n v="0"/>
    <n v="0"/>
    <n v="0"/>
    <n v="0"/>
    <m/>
    <s v=""/>
    <m/>
    <x v="25"/>
    <x v="1"/>
    <e v="#N/A"/>
    <e v="#N/A"/>
    <e v="#N/A"/>
    <e v="#N/A"/>
    <e v="#N/A"/>
    <e v="#N/A"/>
    <m/>
    <m/>
  </r>
  <r>
    <x v="93"/>
    <x v="92"/>
    <s v="IN85"/>
    <n v="0"/>
    <n v="0"/>
    <n v="0"/>
    <n v="0"/>
    <n v="0"/>
    <n v="0"/>
    <n v="0"/>
    <n v="0"/>
    <n v="0"/>
    <n v="0"/>
    <n v="0"/>
    <m/>
    <s v=""/>
    <m/>
    <x v="26"/>
    <x v="3"/>
    <e v="#N/A"/>
    <e v="#N/A"/>
    <e v="#N/A"/>
    <e v="#N/A"/>
    <e v="#N/A"/>
    <e v="#N/A"/>
    <m/>
    <m/>
  </r>
  <r>
    <x v="93"/>
    <x v="92"/>
    <s v="IN86"/>
    <n v="0"/>
    <n v="0"/>
    <n v="0"/>
    <n v="0"/>
    <n v="0"/>
    <n v="0"/>
    <n v="0"/>
    <n v="0"/>
    <n v="0"/>
    <n v="0"/>
    <n v="0"/>
    <m/>
    <s v=""/>
    <m/>
    <x v="27"/>
    <x v="3"/>
    <e v="#N/A"/>
    <e v="#N/A"/>
    <e v="#N/A"/>
    <e v="#N/A"/>
    <e v="#N/A"/>
    <e v="#N/A"/>
    <m/>
    <m/>
  </r>
  <r>
    <x v="93"/>
    <x v="92"/>
    <s v="IN87"/>
    <n v="0"/>
    <n v="0"/>
    <n v="0"/>
    <n v="0"/>
    <n v="0"/>
    <n v="0"/>
    <n v="0"/>
    <n v="0"/>
    <n v="0"/>
    <n v="0"/>
    <n v="0"/>
    <m/>
    <s v=""/>
    <m/>
    <x v="28"/>
    <x v="4"/>
    <e v="#N/A"/>
    <e v="#N/A"/>
    <e v="#N/A"/>
    <e v="#N/A"/>
    <e v="#N/A"/>
    <e v="#N/A"/>
    <m/>
    <m/>
  </r>
  <r>
    <x v="93"/>
    <x v="92"/>
    <s v="IN88"/>
    <n v="0"/>
    <n v="0"/>
    <n v="0"/>
    <n v="0"/>
    <n v="0"/>
    <n v="0"/>
    <n v="0"/>
    <n v="0"/>
    <n v="0"/>
    <n v="0"/>
    <n v="0"/>
    <m/>
    <s v=""/>
    <m/>
    <x v="29"/>
    <x v="2"/>
    <e v="#N/A"/>
    <e v="#N/A"/>
    <e v="#N/A"/>
    <e v="#N/A"/>
    <e v="#N/A"/>
    <e v="#N/A"/>
    <m/>
    <m/>
  </r>
  <r>
    <x v="93"/>
    <x v="92"/>
    <s v="IN89"/>
    <n v="0"/>
    <n v="0"/>
    <n v="0"/>
    <n v="0"/>
    <n v="0"/>
    <n v="0"/>
    <n v="0"/>
    <n v="0"/>
    <n v="0"/>
    <n v="0"/>
    <n v="0"/>
    <m/>
    <s v=""/>
    <m/>
    <x v="30"/>
    <x v="4"/>
    <e v="#N/A"/>
    <e v="#N/A"/>
    <e v="#N/A"/>
    <e v="#N/A"/>
    <e v="#N/A"/>
    <e v="#N/A"/>
    <m/>
    <m/>
  </r>
  <r>
    <x v="93"/>
    <x v="92"/>
    <s v="IN90"/>
    <n v="0"/>
    <n v="0"/>
    <n v="0"/>
    <n v="0"/>
    <n v="0"/>
    <n v="0"/>
    <n v="0"/>
    <n v="0"/>
    <n v="0"/>
    <n v="0"/>
    <n v="0"/>
    <m/>
    <s v=""/>
    <m/>
    <x v="31"/>
    <x v="5"/>
    <e v="#N/A"/>
    <e v="#N/A"/>
    <e v="#N/A"/>
    <e v="#N/A"/>
    <e v="#N/A"/>
    <e v="#N/A"/>
    <m/>
    <m/>
  </r>
  <r>
    <x v="93"/>
    <x v="92"/>
    <s v="IN91"/>
    <n v="0"/>
    <n v="0"/>
    <n v="0"/>
    <n v="0"/>
    <n v="0"/>
    <n v="0"/>
    <n v="0"/>
    <n v="0"/>
    <n v="0"/>
    <n v="0"/>
    <n v="0"/>
    <m/>
    <s v=""/>
    <m/>
    <x v="32"/>
    <x v="3"/>
    <e v="#N/A"/>
    <e v="#N/A"/>
    <e v="#N/A"/>
    <e v="#N/A"/>
    <e v="#N/A"/>
    <e v="#N/A"/>
    <m/>
    <m/>
  </r>
  <r>
    <x v="93"/>
    <x v="92"/>
    <s v="IN92"/>
    <n v="0"/>
    <n v="0"/>
    <n v="0"/>
    <n v="0"/>
    <n v="0"/>
    <n v="0"/>
    <n v="0"/>
    <n v="0"/>
    <n v="0"/>
    <n v="0"/>
    <n v="0"/>
    <m/>
    <s v=""/>
    <m/>
    <x v="33"/>
    <x v="2"/>
    <e v="#N/A"/>
    <e v="#N/A"/>
    <e v="#N/A"/>
    <e v="#N/A"/>
    <e v="#N/A"/>
    <e v="#N/A"/>
    <m/>
    <m/>
  </r>
  <r>
    <x v="93"/>
    <x v="92"/>
    <s v="IN93"/>
    <n v="0"/>
    <n v="0"/>
    <n v="0"/>
    <n v="0"/>
    <n v="0"/>
    <n v="0"/>
    <n v="0"/>
    <n v="0"/>
    <n v="0"/>
    <n v="0"/>
    <n v="0"/>
    <m/>
    <s v=""/>
    <m/>
    <x v="34"/>
    <x v="2"/>
    <e v="#N/A"/>
    <e v="#N/A"/>
    <e v="#N/A"/>
    <e v="#N/A"/>
    <e v="#N/A"/>
    <e v="#N/A"/>
    <m/>
    <m/>
  </r>
  <r>
    <x v="93"/>
    <x v="92"/>
    <s v="IN94"/>
    <n v="0"/>
    <n v="0"/>
    <n v="0"/>
    <n v="0"/>
    <n v="0"/>
    <n v="0"/>
    <n v="0"/>
    <n v="0"/>
    <n v="0"/>
    <n v="0"/>
    <n v="0"/>
    <m/>
    <s v=""/>
    <m/>
    <x v="35"/>
    <x v="2"/>
    <e v="#N/A"/>
    <e v="#N/A"/>
    <e v="#N/A"/>
    <e v="#N/A"/>
    <e v="#N/A"/>
    <e v="#N/A"/>
    <m/>
    <m/>
  </r>
  <r>
    <x v="93"/>
    <x v="92"/>
    <s v="IN95"/>
    <n v="0"/>
    <n v="0"/>
    <n v="0"/>
    <n v="0"/>
    <n v="0"/>
    <n v="0"/>
    <n v="0"/>
    <n v="0"/>
    <n v="0"/>
    <n v="0"/>
    <n v="0"/>
    <m/>
    <s v=""/>
    <m/>
    <x v="36"/>
    <x v="7"/>
    <e v="#N/A"/>
    <e v="#N/A"/>
    <e v="#N/A"/>
    <e v="#N/A"/>
    <e v="#N/A"/>
    <e v="#N/A"/>
    <m/>
    <m/>
  </r>
  <r>
    <x v="94"/>
    <x v="93"/>
    <s v="IN60"/>
    <n v="0"/>
    <n v="0"/>
    <n v="0"/>
    <n v="0"/>
    <n v="0"/>
    <n v="0"/>
    <n v="0"/>
    <n v="0"/>
    <n v="0"/>
    <n v="0"/>
    <n v="0"/>
    <m/>
    <s v=""/>
    <m/>
    <x v="1"/>
    <x v="1"/>
    <e v="#N/A"/>
    <e v="#N/A"/>
    <e v="#N/A"/>
    <e v="#N/A"/>
    <e v="#N/A"/>
    <e v="#N/A"/>
    <m/>
    <m/>
  </r>
  <r>
    <x v="94"/>
    <x v="93"/>
    <s v="IN61"/>
    <n v="0"/>
    <n v="0"/>
    <n v="0"/>
    <n v="0"/>
    <n v="0"/>
    <n v="0"/>
    <n v="0"/>
    <n v="0"/>
    <n v="0"/>
    <n v="0"/>
    <n v="0"/>
    <m/>
    <s v=""/>
    <m/>
    <x v="2"/>
    <x v="2"/>
    <e v="#N/A"/>
    <e v="#N/A"/>
    <e v="#N/A"/>
    <e v="#N/A"/>
    <e v="#N/A"/>
    <e v="#N/A"/>
    <m/>
    <m/>
  </r>
  <r>
    <x v="94"/>
    <x v="93"/>
    <s v="IN62"/>
    <n v="0"/>
    <n v="0"/>
    <n v="0"/>
    <n v="0"/>
    <n v="0"/>
    <n v="0"/>
    <n v="0"/>
    <n v="0"/>
    <n v="0"/>
    <n v="0"/>
    <n v="0"/>
    <m/>
    <s v=""/>
    <m/>
    <x v="3"/>
    <x v="3"/>
    <e v="#N/A"/>
    <e v="#N/A"/>
    <e v="#N/A"/>
    <e v="#N/A"/>
    <e v="#N/A"/>
    <e v="#N/A"/>
    <m/>
    <m/>
  </r>
  <r>
    <x v="94"/>
    <x v="93"/>
    <s v="IN63"/>
    <n v="0"/>
    <n v="0"/>
    <n v="0"/>
    <n v="0"/>
    <n v="0"/>
    <n v="0"/>
    <n v="0"/>
    <n v="0"/>
    <n v="0"/>
    <n v="0"/>
    <n v="0"/>
    <m/>
    <s v=""/>
    <m/>
    <x v="4"/>
    <x v="4"/>
    <e v="#N/A"/>
    <e v="#N/A"/>
    <e v="#N/A"/>
    <e v="#N/A"/>
    <e v="#N/A"/>
    <e v="#N/A"/>
    <m/>
    <m/>
  </r>
  <r>
    <x v="94"/>
    <x v="93"/>
    <s v="IN64"/>
    <n v="0"/>
    <n v="0"/>
    <n v="0"/>
    <n v="0"/>
    <n v="0"/>
    <n v="0"/>
    <n v="0"/>
    <n v="0"/>
    <n v="0"/>
    <n v="0"/>
    <n v="0"/>
    <m/>
    <s v=""/>
    <m/>
    <x v="5"/>
    <x v="4"/>
    <e v="#N/A"/>
    <e v="#N/A"/>
    <e v="#N/A"/>
    <e v="#N/A"/>
    <e v="#N/A"/>
    <e v="#N/A"/>
    <m/>
    <m/>
  </r>
  <r>
    <x v="94"/>
    <x v="93"/>
    <s v="IN65"/>
    <n v="0"/>
    <n v="0"/>
    <n v="0"/>
    <n v="4"/>
    <n v="0"/>
    <n v="0"/>
    <n v="0"/>
    <n v="0"/>
    <n v="0"/>
    <n v="0"/>
    <n v="0"/>
    <m/>
    <s v=""/>
    <m/>
    <x v="6"/>
    <x v="2"/>
    <e v="#N/A"/>
    <e v="#N/A"/>
    <e v="#N/A"/>
    <e v="#N/A"/>
    <e v="#N/A"/>
    <e v="#N/A"/>
    <m/>
    <m/>
  </r>
  <r>
    <x v="94"/>
    <x v="93"/>
    <s v="IN66"/>
    <n v="0"/>
    <n v="0"/>
    <n v="0"/>
    <n v="0"/>
    <n v="0"/>
    <n v="0"/>
    <n v="0"/>
    <n v="0"/>
    <n v="0"/>
    <n v="0"/>
    <n v="0"/>
    <m/>
    <s v=""/>
    <m/>
    <x v="7"/>
    <x v="3"/>
    <e v="#N/A"/>
    <e v="#N/A"/>
    <e v="#N/A"/>
    <e v="#N/A"/>
    <e v="#N/A"/>
    <e v="#N/A"/>
    <m/>
    <m/>
  </r>
  <r>
    <x v="94"/>
    <x v="93"/>
    <s v="IN67"/>
    <n v="0"/>
    <n v="0"/>
    <n v="0"/>
    <n v="34"/>
    <n v="22"/>
    <n v="0"/>
    <n v="26"/>
    <n v="18"/>
    <n v="0"/>
    <n v="-48"/>
    <n v="48"/>
    <m/>
    <s v=""/>
    <m/>
    <x v="8"/>
    <x v="1"/>
    <e v="#N/A"/>
    <e v="#N/A"/>
    <e v="#N/A"/>
    <e v="#N/A"/>
    <e v="#N/A"/>
    <e v="#N/A"/>
    <m/>
    <m/>
  </r>
  <r>
    <x v="94"/>
    <x v="93"/>
    <s v="IN68"/>
    <n v="0"/>
    <n v="0"/>
    <n v="0"/>
    <n v="106"/>
    <n v="0"/>
    <n v="0"/>
    <n v="0"/>
    <n v="12"/>
    <n v="0"/>
    <n v="0"/>
    <n v="0"/>
    <m/>
    <s v=""/>
    <m/>
    <x v="9"/>
    <x v="1"/>
    <e v="#N/A"/>
    <e v="#N/A"/>
    <e v="#N/A"/>
    <e v="#N/A"/>
    <e v="#N/A"/>
    <e v="#N/A"/>
    <m/>
    <m/>
  </r>
  <r>
    <x v="94"/>
    <x v="93"/>
    <s v="IN69"/>
    <n v="0"/>
    <n v="0"/>
    <n v="0"/>
    <n v="0"/>
    <n v="0"/>
    <n v="0"/>
    <n v="0"/>
    <n v="0"/>
    <n v="0"/>
    <n v="0"/>
    <n v="0"/>
    <m/>
    <s v=""/>
    <m/>
    <x v="10"/>
    <x v="4"/>
    <e v="#N/A"/>
    <e v="#N/A"/>
    <e v="#N/A"/>
    <e v="#N/A"/>
    <e v="#N/A"/>
    <e v="#N/A"/>
    <m/>
    <m/>
  </r>
  <r>
    <x v="94"/>
    <x v="93"/>
    <s v="IN70"/>
    <n v="0"/>
    <n v="0"/>
    <n v="0"/>
    <n v="0"/>
    <n v="0"/>
    <n v="0"/>
    <n v="0"/>
    <n v="0"/>
    <n v="0"/>
    <n v="0"/>
    <n v="0"/>
    <m/>
    <s v=""/>
    <m/>
    <x v="11"/>
    <x v="4"/>
    <e v="#N/A"/>
    <e v="#N/A"/>
    <e v="#N/A"/>
    <e v="#N/A"/>
    <e v="#N/A"/>
    <e v="#N/A"/>
    <m/>
    <m/>
  </r>
  <r>
    <x v="94"/>
    <x v="93"/>
    <s v="IN71"/>
    <n v="0"/>
    <n v="0"/>
    <n v="0"/>
    <n v="0"/>
    <n v="0"/>
    <n v="0"/>
    <n v="0"/>
    <n v="0"/>
    <n v="0"/>
    <n v="0"/>
    <n v="0"/>
    <m/>
    <s v=""/>
    <m/>
    <x v="12"/>
    <x v="4"/>
    <e v="#N/A"/>
    <e v="#N/A"/>
    <e v="#N/A"/>
    <e v="#N/A"/>
    <e v="#N/A"/>
    <e v="#N/A"/>
    <m/>
    <m/>
  </r>
  <r>
    <x v="94"/>
    <x v="93"/>
    <s v="IN72"/>
    <n v="0"/>
    <n v="0"/>
    <n v="0"/>
    <n v="0"/>
    <n v="0"/>
    <n v="0"/>
    <n v="0"/>
    <n v="0"/>
    <n v="0"/>
    <n v="0"/>
    <n v="0"/>
    <m/>
    <s v=""/>
    <m/>
    <x v="13"/>
    <x v="3"/>
    <e v="#N/A"/>
    <e v="#N/A"/>
    <e v="#N/A"/>
    <e v="#N/A"/>
    <e v="#N/A"/>
    <e v="#N/A"/>
    <m/>
    <m/>
  </r>
  <r>
    <x v="94"/>
    <x v="93"/>
    <s v="IN73"/>
    <n v="0"/>
    <n v="0"/>
    <n v="0"/>
    <n v="2"/>
    <n v="0"/>
    <n v="0"/>
    <n v="0"/>
    <n v="0"/>
    <n v="0"/>
    <n v="0"/>
    <n v="0"/>
    <m/>
    <s v=""/>
    <m/>
    <x v="14"/>
    <x v="3"/>
    <e v="#N/A"/>
    <e v="#N/A"/>
    <e v="#N/A"/>
    <e v="#N/A"/>
    <e v="#N/A"/>
    <e v="#N/A"/>
    <m/>
    <m/>
  </r>
  <r>
    <x v="94"/>
    <x v="93"/>
    <s v="IN74"/>
    <n v="0"/>
    <n v="0"/>
    <n v="0"/>
    <n v="0"/>
    <n v="0"/>
    <n v="0"/>
    <n v="0"/>
    <n v="0"/>
    <n v="0"/>
    <n v="0"/>
    <n v="0"/>
    <m/>
    <s v=""/>
    <m/>
    <x v="15"/>
    <x v="5"/>
    <e v="#N/A"/>
    <e v="#N/A"/>
    <e v="#N/A"/>
    <e v="#N/A"/>
    <e v="#N/A"/>
    <e v="#N/A"/>
    <m/>
    <m/>
  </r>
  <r>
    <x v="94"/>
    <x v="93"/>
    <s v="IN75"/>
    <n v="0"/>
    <n v="0"/>
    <n v="0"/>
    <n v="0"/>
    <n v="0"/>
    <n v="0"/>
    <n v="0"/>
    <n v="0"/>
    <n v="0"/>
    <n v="0"/>
    <n v="0"/>
    <m/>
    <s v=""/>
    <m/>
    <x v="16"/>
    <x v="2"/>
    <e v="#N/A"/>
    <e v="#N/A"/>
    <e v="#N/A"/>
    <e v="#N/A"/>
    <e v="#N/A"/>
    <e v="#N/A"/>
    <m/>
    <m/>
  </r>
  <r>
    <x v="94"/>
    <x v="93"/>
    <s v="IN76"/>
    <n v="0"/>
    <n v="0"/>
    <n v="0"/>
    <n v="0"/>
    <n v="0"/>
    <n v="0"/>
    <n v="0"/>
    <n v="0"/>
    <n v="0"/>
    <n v="0"/>
    <n v="0"/>
    <m/>
    <s v=""/>
    <m/>
    <x v="17"/>
    <x v="2"/>
    <e v="#N/A"/>
    <e v="#N/A"/>
    <e v="#N/A"/>
    <e v="#N/A"/>
    <e v="#N/A"/>
    <e v="#N/A"/>
    <m/>
    <m/>
  </r>
  <r>
    <x v="94"/>
    <x v="93"/>
    <s v="IN77"/>
    <n v="0"/>
    <n v="0"/>
    <n v="0"/>
    <n v="0"/>
    <n v="0"/>
    <n v="0"/>
    <n v="0"/>
    <n v="0"/>
    <n v="0"/>
    <n v="0"/>
    <n v="0"/>
    <m/>
    <s v=""/>
    <m/>
    <x v="18"/>
    <x v="1"/>
    <e v="#N/A"/>
    <e v="#N/A"/>
    <e v="#N/A"/>
    <e v="#N/A"/>
    <e v="#N/A"/>
    <e v="#N/A"/>
    <m/>
    <m/>
  </r>
  <r>
    <x v="94"/>
    <x v="93"/>
    <s v="IN78"/>
    <n v="0"/>
    <n v="0"/>
    <n v="0"/>
    <n v="0"/>
    <n v="0"/>
    <n v="0"/>
    <n v="0"/>
    <n v="0"/>
    <n v="0"/>
    <n v="0"/>
    <n v="0"/>
    <m/>
    <s v=""/>
    <m/>
    <x v="19"/>
    <x v="2"/>
    <e v="#N/A"/>
    <e v="#N/A"/>
    <e v="#N/A"/>
    <e v="#N/A"/>
    <e v="#N/A"/>
    <e v="#N/A"/>
    <m/>
    <m/>
  </r>
  <r>
    <x v="94"/>
    <x v="93"/>
    <s v="IN79"/>
    <n v="0"/>
    <n v="0"/>
    <n v="0"/>
    <n v="0"/>
    <n v="0"/>
    <n v="0"/>
    <n v="0"/>
    <n v="0"/>
    <n v="0"/>
    <n v="0"/>
    <n v="0"/>
    <m/>
    <s v=""/>
    <m/>
    <x v="20"/>
    <x v="1"/>
    <e v="#N/A"/>
    <e v="#N/A"/>
    <e v="#N/A"/>
    <e v="#N/A"/>
    <e v="#N/A"/>
    <e v="#N/A"/>
    <m/>
    <m/>
  </r>
  <r>
    <x v="94"/>
    <x v="93"/>
    <s v="IN80"/>
    <n v="0"/>
    <n v="0"/>
    <n v="0"/>
    <n v="0"/>
    <n v="0"/>
    <n v="0"/>
    <n v="0"/>
    <n v="0"/>
    <n v="0"/>
    <n v="0"/>
    <n v="0"/>
    <m/>
    <s v=""/>
    <m/>
    <x v="21"/>
    <x v="2"/>
    <e v="#N/A"/>
    <e v="#N/A"/>
    <e v="#N/A"/>
    <e v="#N/A"/>
    <e v="#N/A"/>
    <e v="#N/A"/>
    <m/>
    <m/>
  </r>
  <r>
    <x v="94"/>
    <x v="93"/>
    <s v="IN81"/>
    <n v="0"/>
    <n v="0"/>
    <n v="0"/>
    <n v="0"/>
    <n v="0"/>
    <n v="0"/>
    <n v="0"/>
    <n v="0"/>
    <n v="0"/>
    <n v="0"/>
    <n v="0"/>
    <m/>
    <s v=""/>
    <m/>
    <x v="22"/>
    <x v="1"/>
    <e v="#N/A"/>
    <e v="#N/A"/>
    <e v="#N/A"/>
    <e v="#N/A"/>
    <e v="#N/A"/>
    <e v="#N/A"/>
    <m/>
    <m/>
  </r>
  <r>
    <x v="94"/>
    <x v="93"/>
    <s v="IN82"/>
    <n v="0"/>
    <n v="0"/>
    <n v="0"/>
    <n v="0"/>
    <n v="0"/>
    <n v="0"/>
    <n v="0"/>
    <n v="0"/>
    <n v="0"/>
    <n v="0"/>
    <n v="0"/>
    <m/>
    <s v=""/>
    <m/>
    <x v="23"/>
    <x v="6"/>
    <e v="#N/A"/>
    <e v="#N/A"/>
    <e v="#N/A"/>
    <e v="#N/A"/>
    <e v="#N/A"/>
    <e v="#N/A"/>
    <m/>
    <m/>
  </r>
  <r>
    <x v="94"/>
    <x v="93"/>
    <s v="IN83"/>
    <n v="0"/>
    <n v="0"/>
    <n v="0"/>
    <n v="4"/>
    <n v="0"/>
    <n v="0"/>
    <n v="0"/>
    <n v="0"/>
    <n v="0"/>
    <n v="0"/>
    <n v="0"/>
    <m/>
    <s v=""/>
    <m/>
    <x v="24"/>
    <x v="1"/>
    <e v="#N/A"/>
    <e v="#N/A"/>
    <e v="#N/A"/>
    <e v="#N/A"/>
    <e v="#N/A"/>
    <e v="#N/A"/>
    <m/>
    <m/>
  </r>
  <r>
    <x v="94"/>
    <x v="93"/>
    <s v="IN84"/>
    <n v="0"/>
    <n v="0"/>
    <n v="0"/>
    <n v="0"/>
    <n v="0"/>
    <n v="0"/>
    <n v="0"/>
    <n v="0"/>
    <n v="0"/>
    <n v="0"/>
    <n v="0"/>
    <m/>
    <s v=""/>
    <m/>
    <x v="25"/>
    <x v="1"/>
    <e v="#N/A"/>
    <e v="#N/A"/>
    <e v="#N/A"/>
    <e v="#N/A"/>
    <e v="#N/A"/>
    <e v="#N/A"/>
    <m/>
    <m/>
  </r>
  <r>
    <x v="94"/>
    <x v="93"/>
    <s v="IN85"/>
    <n v="0"/>
    <n v="0"/>
    <n v="0"/>
    <n v="0"/>
    <n v="0"/>
    <n v="0"/>
    <n v="0"/>
    <n v="0"/>
    <n v="0"/>
    <n v="0"/>
    <n v="0"/>
    <m/>
    <s v=""/>
    <m/>
    <x v="26"/>
    <x v="3"/>
    <e v="#N/A"/>
    <e v="#N/A"/>
    <e v="#N/A"/>
    <e v="#N/A"/>
    <e v="#N/A"/>
    <e v="#N/A"/>
    <m/>
    <m/>
  </r>
  <r>
    <x v="94"/>
    <x v="93"/>
    <s v="IN86"/>
    <n v="0"/>
    <n v="0"/>
    <n v="0"/>
    <n v="0"/>
    <n v="0"/>
    <n v="0"/>
    <n v="0"/>
    <n v="0"/>
    <n v="0"/>
    <n v="0"/>
    <n v="0"/>
    <m/>
    <s v=""/>
    <m/>
    <x v="27"/>
    <x v="3"/>
    <e v="#N/A"/>
    <e v="#N/A"/>
    <e v="#N/A"/>
    <e v="#N/A"/>
    <e v="#N/A"/>
    <e v="#N/A"/>
    <m/>
    <m/>
  </r>
  <r>
    <x v="94"/>
    <x v="93"/>
    <s v="IN87"/>
    <n v="0"/>
    <n v="0"/>
    <n v="0"/>
    <n v="0"/>
    <n v="0"/>
    <n v="0"/>
    <n v="0"/>
    <n v="0"/>
    <n v="0"/>
    <n v="0"/>
    <n v="0"/>
    <m/>
    <s v=""/>
    <m/>
    <x v="28"/>
    <x v="4"/>
    <e v="#N/A"/>
    <e v="#N/A"/>
    <e v="#N/A"/>
    <e v="#N/A"/>
    <e v="#N/A"/>
    <e v="#N/A"/>
    <m/>
    <m/>
  </r>
  <r>
    <x v="94"/>
    <x v="93"/>
    <s v="IN88"/>
    <n v="0"/>
    <n v="0"/>
    <n v="0"/>
    <n v="0"/>
    <n v="0"/>
    <n v="0"/>
    <n v="0"/>
    <n v="0"/>
    <n v="0"/>
    <n v="0"/>
    <n v="0"/>
    <m/>
    <s v=""/>
    <m/>
    <x v="29"/>
    <x v="2"/>
    <e v="#N/A"/>
    <e v="#N/A"/>
    <e v="#N/A"/>
    <e v="#N/A"/>
    <e v="#N/A"/>
    <e v="#N/A"/>
    <m/>
    <m/>
  </r>
  <r>
    <x v="94"/>
    <x v="93"/>
    <s v="IN89"/>
    <n v="0"/>
    <n v="0"/>
    <n v="0"/>
    <n v="0"/>
    <n v="0"/>
    <n v="0"/>
    <n v="0"/>
    <n v="0"/>
    <n v="0"/>
    <n v="0"/>
    <n v="0"/>
    <m/>
    <s v=""/>
    <m/>
    <x v="30"/>
    <x v="4"/>
    <e v="#N/A"/>
    <e v="#N/A"/>
    <e v="#N/A"/>
    <e v="#N/A"/>
    <e v="#N/A"/>
    <e v="#N/A"/>
    <m/>
    <m/>
  </r>
  <r>
    <x v="94"/>
    <x v="93"/>
    <s v="IN90"/>
    <n v="0"/>
    <n v="0"/>
    <n v="0"/>
    <n v="0"/>
    <n v="0"/>
    <n v="0"/>
    <n v="0"/>
    <n v="0"/>
    <n v="0"/>
    <n v="0"/>
    <n v="0"/>
    <m/>
    <s v=""/>
    <m/>
    <x v="31"/>
    <x v="5"/>
    <e v="#N/A"/>
    <e v="#N/A"/>
    <e v="#N/A"/>
    <e v="#N/A"/>
    <e v="#N/A"/>
    <e v="#N/A"/>
    <m/>
    <m/>
  </r>
  <r>
    <x v="94"/>
    <x v="93"/>
    <s v="IN91"/>
    <n v="0"/>
    <n v="0"/>
    <n v="0"/>
    <n v="0"/>
    <n v="0"/>
    <n v="0"/>
    <n v="0"/>
    <n v="0"/>
    <n v="0"/>
    <n v="0"/>
    <n v="0"/>
    <m/>
    <s v=""/>
    <m/>
    <x v="32"/>
    <x v="3"/>
    <e v="#N/A"/>
    <e v="#N/A"/>
    <e v="#N/A"/>
    <e v="#N/A"/>
    <e v="#N/A"/>
    <e v="#N/A"/>
    <m/>
    <m/>
  </r>
  <r>
    <x v="94"/>
    <x v="93"/>
    <s v="IN92"/>
    <n v="0"/>
    <n v="0"/>
    <n v="0"/>
    <n v="0"/>
    <n v="0"/>
    <n v="0"/>
    <n v="0"/>
    <n v="0"/>
    <n v="0"/>
    <n v="0"/>
    <n v="0"/>
    <m/>
    <s v=""/>
    <m/>
    <x v="33"/>
    <x v="2"/>
    <e v="#N/A"/>
    <e v="#N/A"/>
    <e v="#N/A"/>
    <e v="#N/A"/>
    <e v="#N/A"/>
    <e v="#N/A"/>
    <m/>
    <m/>
  </r>
  <r>
    <x v="94"/>
    <x v="93"/>
    <s v="IN93"/>
    <n v="0"/>
    <n v="0"/>
    <n v="0"/>
    <n v="0"/>
    <n v="0"/>
    <n v="0"/>
    <n v="0"/>
    <n v="0"/>
    <n v="0"/>
    <n v="0"/>
    <n v="0"/>
    <m/>
    <s v=""/>
    <m/>
    <x v="34"/>
    <x v="2"/>
    <e v="#N/A"/>
    <e v="#N/A"/>
    <e v="#N/A"/>
    <e v="#N/A"/>
    <e v="#N/A"/>
    <e v="#N/A"/>
    <m/>
    <m/>
  </r>
  <r>
    <x v="94"/>
    <x v="93"/>
    <s v="IN94"/>
    <n v="0"/>
    <n v="0"/>
    <n v="0"/>
    <n v="0"/>
    <n v="0"/>
    <n v="0"/>
    <n v="0"/>
    <n v="0"/>
    <n v="0"/>
    <n v="0"/>
    <n v="0"/>
    <m/>
    <s v=""/>
    <m/>
    <x v="35"/>
    <x v="2"/>
    <e v="#N/A"/>
    <e v="#N/A"/>
    <e v="#N/A"/>
    <e v="#N/A"/>
    <e v="#N/A"/>
    <e v="#N/A"/>
    <m/>
    <m/>
  </r>
  <r>
    <x v="94"/>
    <x v="93"/>
    <s v="IN95"/>
    <n v="0"/>
    <n v="0"/>
    <n v="116"/>
    <n v="0"/>
    <n v="0"/>
    <n v="0"/>
    <n v="0"/>
    <n v="116"/>
    <n v="0"/>
    <n v="-116"/>
    <n v="116"/>
    <m/>
    <s v=""/>
    <m/>
    <x v="36"/>
    <x v="7"/>
    <e v="#N/A"/>
    <e v="#N/A"/>
    <e v="#N/A"/>
    <e v="#N/A"/>
    <e v="#N/A"/>
    <e v="#N/A"/>
    <m/>
    <m/>
  </r>
  <r>
    <x v="94"/>
    <x v="93"/>
    <s v="IN97"/>
    <n v="0"/>
    <n v="0"/>
    <n v="0"/>
    <n v="0"/>
    <n v="0"/>
    <n v="0"/>
    <n v="0"/>
    <n v="0"/>
    <n v="0"/>
    <n v="0"/>
    <n v="0"/>
    <m/>
    <s v=""/>
    <m/>
    <x v="37"/>
    <x v="8"/>
    <e v="#N/A"/>
    <e v="#N/A"/>
    <e v="#N/A"/>
    <e v="#N/A"/>
    <e v="#N/A"/>
    <e v="#N/A"/>
    <m/>
    <m/>
  </r>
  <r>
    <x v="95"/>
    <x v="94"/>
    <s v="IN60"/>
    <n v="0"/>
    <n v="0"/>
    <n v="0"/>
    <n v="0"/>
    <n v="0"/>
    <n v="0"/>
    <n v="0"/>
    <n v="0"/>
    <n v="0"/>
    <n v="0"/>
    <n v="0"/>
    <m/>
    <s v=""/>
    <m/>
    <x v="1"/>
    <x v="1"/>
    <e v="#N/A"/>
    <e v="#N/A"/>
    <e v="#N/A"/>
    <e v="#N/A"/>
    <e v="#N/A"/>
    <e v="#N/A"/>
    <m/>
    <m/>
  </r>
  <r>
    <x v="95"/>
    <x v="94"/>
    <s v="IN61"/>
    <n v="0"/>
    <n v="0"/>
    <n v="0"/>
    <n v="12"/>
    <n v="0"/>
    <n v="0"/>
    <n v="0"/>
    <n v="0"/>
    <n v="0"/>
    <n v="0"/>
    <n v="0"/>
    <m/>
    <s v=""/>
    <m/>
    <x v="2"/>
    <x v="2"/>
    <e v="#N/A"/>
    <e v="#N/A"/>
    <e v="#N/A"/>
    <e v="#N/A"/>
    <e v="#N/A"/>
    <e v="#N/A"/>
    <m/>
    <m/>
  </r>
  <r>
    <x v="95"/>
    <x v="94"/>
    <s v="IN62"/>
    <n v="0"/>
    <n v="0"/>
    <n v="0"/>
    <n v="0"/>
    <n v="0"/>
    <n v="0"/>
    <n v="0"/>
    <n v="0"/>
    <n v="0"/>
    <n v="0"/>
    <n v="0"/>
    <m/>
    <s v=""/>
    <m/>
    <x v="3"/>
    <x v="3"/>
    <e v="#N/A"/>
    <e v="#N/A"/>
    <e v="#N/A"/>
    <e v="#N/A"/>
    <e v="#N/A"/>
    <e v="#N/A"/>
    <m/>
    <m/>
  </r>
  <r>
    <x v="95"/>
    <x v="94"/>
    <s v="IN63"/>
    <n v="0"/>
    <n v="0"/>
    <n v="0"/>
    <n v="0"/>
    <n v="0"/>
    <n v="0"/>
    <n v="0"/>
    <n v="0"/>
    <n v="0"/>
    <n v="0"/>
    <n v="0"/>
    <m/>
    <s v=""/>
    <m/>
    <x v="4"/>
    <x v="4"/>
    <e v="#N/A"/>
    <e v="#N/A"/>
    <e v="#N/A"/>
    <e v="#N/A"/>
    <e v="#N/A"/>
    <e v="#N/A"/>
    <m/>
    <m/>
  </r>
  <r>
    <x v="95"/>
    <x v="94"/>
    <s v="IN64"/>
    <n v="0"/>
    <n v="0"/>
    <n v="0"/>
    <n v="0"/>
    <n v="0"/>
    <n v="0"/>
    <n v="0"/>
    <n v="0"/>
    <n v="0"/>
    <n v="0"/>
    <n v="0"/>
    <m/>
    <s v=""/>
    <m/>
    <x v="5"/>
    <x v="4"/>
    <e v="#N/A"/>
    <e v="#N/A"/>
    <e v="#N/A"/>
    <e v="#N/A"/>
    <e v="#N/A"/>
    <e v="#N/A"/>
    <m/>
    <m/>
  </r>
  <r>
    <x v="95"/>
    <x v="94"/>
    <s v="IN65"/>
    <n v="0"/>
    <n v="0"/>
    <n v="0"/>
    <n v="196"/>
    <n v="0"/>
    <n v="0"/>
    <n v="0"/>
    <n v="24"/>
    <n v="0"/>
    <n v="0"/>
    <n v="0"/>
    <m/>
    <s v=""/>
    <m/>
    <x v="6"/>
    <x v="2"/>
    <e v="#N/A"/>
    <e v="#N/A"/>
    <e v="#N/A"/>
    <e v="#N/A"/>
    <e v="#N/A"/>
    <e v="#N/A"/>
    <m/>
    <m/>
  </r>
  <r>
    <x v="95"/>
    <x v="94"/>
    <s v="IN66"/>
    <n v="0"/>
    <n v="0"/>
    <n v="0"/>
    <n v="70"/>
    <n v="10"/>
    <n v="0"/>
    <n v="0"/>
    <n v="0"/>
    <n v="0"/>
    <n v="-10"/>
    <n v="10"/>
    <m/>
    <s v=""/>
    <m/>
    <x v="7"/>
    <x v="3"/>
    <e v="#N/A"/>
    <e v="#N/A"/>
    <e v="#N/A"/>
    <e v="#N/A"/>
    <e v="#N/A"/>
    <e v="#N/A"/>
    <m/>
    <m/>
  </r>
  <r>
    <x v="95"/>
    <x v="94"/>
    <s v="IN67"/>
    <n v="0"/>
    <n v="0"/>
    <n v="0"/>
    <n v="28"/>
    <n v="0"/>
    <n v="0"/>
    <n v="0"/>
    <n v="0"/>
    <n v="0"/>
    <n v="0"/>
    <n v="0"/>
    <m/>
    <s v=""/>
    <m/>
    <x v="8"/>
    <x v="1"/>
    <e v="#N/A"/>
    <e v="#N/A"/>
    <e v="#N/A"/>
    <e v="#N/A"/>
    <e v="#N/A"/>
    <e v="#N/A"/>
    <m/>
    <m/>
  </r>
  <r>
    <x v="95"/>
    <x v="94"/>
    <s v="IN68"/>
    <n v="0"/>
    <n v="0"/>
    <n v="0"/>
    <n v="0"/>
    <n v="0"/>
    <n v="0"/>
    <n v="0"/>
    <n v="0"/>
    <n v="0"/>
    <n v="0"/>
    <n v="0"/>
    <m/>
    <s v=""/>
    <m/>
    <x v="9"/>
    <x v="1"/>
    <e v="#N/A"/>
    <e v="#N/A"/>
    <e v="#N/A"/>
    <e v="#N/A"/>
    <e v="#N/A"/>
    <e v="#N/A"/>
    <m/>
    <m/>
  </r>
  <r>
    <x v="95"/>
    <x v="94"/>
    <s v="IN69"/>
    <n v="0"/>
    <n v="0"/>
    <n v="0"/>
    <n v="0"/>
    <n v="0"/>
    <n v="0"/>
    <n v="0"/>
    <n v="0"/>
    <n v="0"/>
    <n v="0"/>
    <n v="0"/>
    <m/>
    <s v=""/>
    <m/>
    <x v="10"/>
    <x v="4"/>
    <e v="#N/A"/>
    <e v="#N/A"/>
    <e v="#N/A"/>
    <e v="#N/A"/>
    <e v="#N/A"/>
    <e v="#N/A"/>
    <m/>
    <m/>
  </r>
  <r>
    <x v="95"/>
    <x v="94"/>
    <s v="IN70"/>
    <n v="0"/>
    <n v="0"/>
    <n v="0"/>
    <n v="0"/>
    <n v="0"/>
    <n v="0"/>
    <n v="0"/>
    <n v="0"/>
    <n v="0"/>
    <n v="0"/>
    <n v="0"/>
    <m/>
    <s v=""/>
    <m/>
    <x v="11"/>
    <x v="4"/>
    <e v="#N/A"/>
    <e v="#N/A"/>
    <e v="#N/A"/>
    <e v="#N/A"/>
    <e v="#N/A"/>
    <e v="#N/A"/>
    <m/>
    <m/>
  </r>
  <r>
    <x v="95"/>
    <x v="94"/>
    <s v="IN71"/>
    <n v="0"/>
    <n v="0"/>
    <n v="0"/>
    <n v="0"/>
    <n v="0"/>
    <n v="0"/>
    <n v="0"/>
    <n v="0"/>
    <n v="0"/>
    <n v="0"/>
    <n v="0"/>
    <m/>
    <s v=""/>
    <m/>
    <x v="12"/>
    <x v="4"/>
    <e v="#N/A"/>
    <e v="#N/A"/>
    <e v="#N/A"/>
    <e v="#N/A"/>
    <e v="#N/A"/>
    <e v="#N/A"/>
    <m/>
    <m/>
  </r>
  <r>
    <x v="95"/>
    <x v="94"/>
    <s v="IN72"/>
    <n v="0"/>
    <n v="0"/>
    <n v="0"/>
    <n v="72"/>
    <n v="64"/>
    <n v="0"/>
    <n v="6"/>
    <n v="6"/>
    <n v="0"/>
    <n v="-70"/>
    <n v="70"/>
    <m/>
    <s v=""/>
    <m/>
    <x v="13"/>
    <x v="3"/>
    <e v="#N/A"/>
    <e v="#N/A"/>
    <e v="#N/A"/>
    <e v="#N/A"/>
    <e v="#N/A"/>
    <e v="#N/A"/>
    <m/>
    <m/>
  </r>
  <r>
    <x v="95"/>
    <x v="94"/>
    <s v="IN73"/>
    <n v="0"/>
    <n v="0"/>
    <n v="0"/>
    <n v="0"/>
    <n v="0"/>
    <n v="0"/>
    <n v="0"/>
    <n v="0"/>
    <n v="0"/>
    <n v="0"/>
    <n v="0"/>
    <m/>
    <s v=""/>
    <m/>
    <x v="14"/>
    <x v="3"/>
    <e v="#N/A"/>
    <e v="#N/A"/>
    <e v="#N/A"/>
    <e v="#N/A"/>
    <e v="#N/A"/>
    <e v="#N/A"/>
    <m/>
    <m/>
  </r>
  <r>
    <x v="95"/>
    <x v="94"/>
    <s v="IN74"/>
    <n v="0"/>
    <n v="0"/>
    <n v="0"/>
    <n v="0"/>
    <n v="0"/>
    <n v="0"/>
    <n v="0"/>
    <n v="0"/>
    <n v="0"/>
    <n v="0"/>
    <n v="0"/>
    <m/>
    <s v=""/>
    <m/>
    <x v="15"/>
    <x v="5"/>
    <e v="#N/A"/>
    <e v="#N/A"/>
    <e v="#N/A"/>
    <e v="#N/A"/>
    <e v="#N/A"/>
    <e v="#N/A"/>
    <m/>
    <m/>
  </r>
  <r>
    <x v="95"/>
    <x v="94"/>
    <s v="IN75"/>
    <n v="0"/>
    <n v="0"/>
    <n v="0"/>
    <n v="0"/>
    <n v="0"/>
    <n v="0"/>
    <n v="0"/>
    <n v="0"/>
    <n v="0"/>
    <n v="0"/>
    <n v="0"/>
    <m/>
    <s v=""/>
    <m/>
    <x v="16"/>
    <x v="2"/>
    <e v="#N/A"/>
    <e v="#N/A"/>
    <e v="#N/A"/>
    <e v="#N/A"/>
    <e v="#N/A"/>
    <e v="#N/A"/>
    <m/>
    <m/>
  </r>
  <r>
    <x v="95"/>
    <x v="94"/>
    <s v="IN76"/>
    <n v="0"/>
    <n v="0"/>
    <n v="0"/>
    <n v="48"/>
    <n v="0"/>
    <n v="0"/>
    <n v="0"/>
    <n v="20"/>
    <n v="0"/>
    <n v="0"/>
    <n v="0"/>
    <m/>
    <s v=""/>
    <m/>
    <x v="17"/>
    <x v="2"/>
    <e v="#N/A"/>
    <e v="#N/A"/>
    <e v="#N/A"/>
    <e v="#N/A"/>
    <e v="#N/A"/>
    <e v="#N/A"/>
    <m/>
    <m/>
  </r>
  <r>
    <x v="95"/>
    <x v="94"/>
    <s v="IN77"/>
    <n v="0"/>
    <n v="0"/>
    <n v="0"/>
    <n v="0"/>
    <n v="0"/>
    <n v="0"/>
    <n v="0"/>
    <n v="0"/>
    <n v="0"/>
    <n v="0"/>
    <n v="0"/>
    <m/>
    <s v=""/>
    <m/>
    <x v="18"/>
    <x v="1"/>
    <e v="#N/A"/>
    <e v="#N/A"/>
    <e v="#N/A"/>
    <e v="#N/A"/>
    <e v="#N/A"/>
    <e v="#N/A"/>
    <m/>
    <m/>
  </r>
  <r>
    <x v="95"/>
    <x v="94"/>
    <s v="IN78"/>
    <n v="0"/>
    <n v="0"/>
    <n v="0"/>
    <n v="10"/>
    <n v="0"/>
    <n v="0"/>
    <n v="0"/>
    <n v="0"/>
    <n v="0"/>
    <n v="0"/>
    <n v="0"/>
    <m/>
    <s v=""/>
    <m/>
    <x v="19"/>
    <x v="2"/>
    <e v="#N/A"/>
    <e v="#N/A"/>
    <e v="#N/A"/>
    <e v="#N/A"/>
    <e v="#N/A"/>
    <e v="#N/A"/>
    <m/>
    <m/>
  </r>
  <r>
    <x v="95"/>
    <x v="94"/>
    <s v="IN79"/>
    <n v="0"/>
    <n v="0"/>
    <n v="0"/>
    <n v="0"/>
    <n v="0"/>
    <n v="0"/>
    <n v="0"/>
    <n v="0"/>
    <n v="0"/>
    <n v="0"/>
    <n v="0"/>
    <m/>
    <s v=""/>
    <m/>
    <x v="20"/>
    <x v="1"/>
    <e v="#N/A"/>
    <e v="#N/A"/>
    <e v="#N/A"/>
    <e v="#N/A"/>
    <e v="#N/A"/>
    <e v="#N/A"/>
    <m/>
    <m/>
  </r>
  <r>
    <x v="95"/>
    <x v="94"/>
    <s v="IN80"/>
    <n v="0"/>
    <n v="0"/>
    <n v="0"/>
    <n v="0"/>
    <n v="4"/>
    <n v="0"/>
    <n v="4"/>
    <n v="4"/>
    <n v="0"/>
    <n v="-8"/>
    <n v="8"/>
    <m/>
    <s v=""/>
    <m/>
    <x v="21"/>
    <x v="2"/>
    <e v="#N/A"/>
    <e v="#N/A"/>
    <e v="#N/A"/>
    <e v="#N/A"/>
    <e v="#N/A"/>
    <e v="#N/A"/>
    <m/>
    <m/>
  </r>
  <r>
    <x v="95"/>
    <x v="94"/>
    <s v="IN81"/>
    <n v="0"/>
    <n v="0"/>
    <n v="0"/>
    <n v="0"/>
    <n v="0"/>
    <n v="0"/>
    <n v="0"/>
    <n v="0"/>
    <n v="0"/>
    <n v="0"/>
    <n v="0"/>
    <m/>
    <s v=""/>
    <m/>
    <x v="22"/>
    <x v="1"/>
    <e v="#N/A"/>
    <e v="#N/A"/>
    <e v="#N/A"/>
    <e v="#N/A"/>
    <e v="#N/A"/>
    <e v="#N/A"/>
    <m/>
    <m/>
  </r>
  <r>
    <x v="95"/>
    <x v="94"/>
    <s v="IN82"/>
    <n v="0"/>
    <n v="0"/>
    <n v="0"/>
    <n v="0"/>
    <n v="0"/>
    <n v="0"/>
    <n v="0"/>
    <n v="0"/>
    <n v="0"/>
    <n v="0"/>
    <n v="0"/>
    <m/>
    <s v=""/>
    <m/>
    <x v="23"/>
    <x v="6"/>
    <e v="#N/A"/>
    <e v="#N/A"/>
    <e v="#N/A"/>
    <e v="#N/A"/>
    <e v="#N/A"/>
    <e v="#N/A"/>
    <m/>
    <m/>
  </r>
  <r>
    <x v="95"/>
    <x v="94"/>
    <s v="IN83"/>
    <n v="0"/>
    <n v="0"/>
    <n v="0"/>
    <n v="0"/>
    <n v="0"/>
    <n v="0"/>
    <n v="0"/>
    <n v="0"/>
    <n v="0"/>
    <n v="0"/>
    <n v="0"/>
    <m/>
    <s v=""/>
    <m/>
    <x v="24"/>
    <x v="1"/>
    <e v="#N/A"/>
    <e v="#N/A"/>
    <e v="#N/A"/>
    <e v="#N/A"/>
    <e v="#N/A"/>
    <e v="#N/A"/>
    <m/>
    <m/>
  </r>
  <r>
    <x v="95"/>
    <x v="94"/>
    <s v="IN84"/>
    <n v="0"/>
    <n v="0"/>
    <n v="0"/>
    <n v="0"/>
    <n v="0"/>
    <n v="0"/>
    <n v="0"/>
    <n v="0"/>
    <n v="0"/>
    <n v="0"/>
    <n v="0"/>
    <m/>
    <s v=""/>
    <m/>
    <x v="25"/>
    <x v="1"/>
    <e v="#N/A"/>
    <e v="#N/A"/>
    <e v="#N/A"/>
    <e v="#N/A"/>
    <e v="#N/A"/>
    <e v="#N/A"/>
    <m/>
    <m/>
  </r>
  <r>
    <x v="95"/>
    <x v="94"/>
    <s v="IN85"/>
    <n v="0"/>
    <n v="0"/>
    <n v="0"/>
    <n v="0"/>
    <n v="0"/>
    <n v="0"/>
    <n v="0"/>
    <n v="0"/>
    <n v="0"/>
    <n v="0"/>
    <n v="0"/>
    <m/>
    <s v=""/>
    <m/>
    <x v="26"/>
    <x v="3"/>
    <e v="#N/A"/>
    <e v="#N/A"/>
    <e v="#N/A"/>
    <e v="#N/A"/>
    <e v="#N/A"/>
    <e v="#N/A"/>
    <m/>
    <m/>
  </r>
  <r>
    <x v="95"/>
    <x v="94"/>
    <s v="IN86"/>
    <n v="0"/>
    <n v="0"/>
    <n v="0"/>
    <n v="0"/>
    <n v="0"/>
    <n v="0"/>
    <n v="0"/>
    <n v="0"/>
    <n v="0"/>
    <n v="0"/>
    <n v="0"/>
    <m/>
    <s v=""/>
    <m/>
    <x v="27"/>
    <x v="3"/>
    <e v="#N/A"/>
    <e v="#N/A"/>
    <e v="#N/A"/>
    <e v="#N/A"/>
    <e v="#N/A"/>
    <e v="#N/A"/>
    <m/>
    <m/>
  </r>
  <r>
    <x v="95"/>
    <x v="94"/>
    <s v="IN87"/>
    <n v="0"/>
    <n v="0"/>
    <n v="0"/>
    <n v="0"/>
    <n v="0"/>
    <n v="0"/>
    <n v="0"/>
    <n v="0"/>
    <n v="0"/>
    <n v="0"/>
    <n v="0"/>
    <m/>
    <s v=""/>
    <m/>
    <x v="28"/>
    <x v="4"/>
    <e v="#N/A"/>
    <e v="#N/A"/>
    <e v="#N/A"/>
    <e v="#N/A"/>
    <e v="#N/A"/>
    <e v="#N/A"/>
    <m/>
    <m/>
  </r>
  <r>
    <x v="95"/>
    <x v="94"/>
    <s v="IN88"/>
    <n v="0"/>
    <n v="0"/>
    <n v="0"/>
    <n v="48"/>
    <n v="0"/>
    <n v="0"/>
    <n v="0"/>
    <n v="20"/>
    <n v="0"/>
    <n v="0"/>
    <n v="0"/>
    <m/>
    <s v=""/>
    <m/>
    <x v="29"/>
    <x v="2"/>
    <e v="#N/A"/>
    <e v="#N/A"/>
    <e v="#N/A"/>
    <e v="#N/A"/>
    <e v="#N/A"/>
    <e v="#N/A"/>
    <m/>
    <m/>
  </r>
  <r>
    <x v="95"/>
    <x v="94"/>
    <s v="IN89"/>
    <n v="0"/>
    <n v="0"/>
    <n v="0"/>
    <n v="0"/>
    <n v="0"/>
    <n v="0"/>
    <n v="0"/>
    <n v="0"/>
    <n v="0"/>
    <n v="0"/>
    <n v="0"/>
    <m/>
    <s v=""/>
    <m/>
    <x v="30"/>
    <x v="4"/>
    <e v="#N/A"/>
    <e v="#N/A"/>
    <e v="#N/A"/>
    <e v="#N/A"/>
    <e v="#N/A"/>
    <e v="#N/A"/>
    <m/>
    <m/>
  </r>
  <r>
    <x v="95"/>
    <x v="94"/>
    <s v="IN90"/>
    <n v="0"/>
    <n v="0"/>
    <n v="0"/>
    <n v="0"/>
    <n v="0"/>
    <n v="0"/>
    <n v="0"/>
    <n v="0"/>
    <n v="0"/>
    <n v="0"/>
    <n v="0"/>
    <m/>
    <s v=""/>
    <m/>
    <x v="31"/>
    <x v="5"/>
    <e v="#N/A"/>
    <e v="#N/A"/>
    <e v="#N/A"/>
    <e v="#N/A"/>
    <e v="#N/A"/>
    <e v="#N/A"/>
    <m/>
    <m/>
  </r>
  <r>
    <x v="95"/>
    <x v="94"/>
    <s v="IN91"/>
    <n v="0"/>
    <n v="0"/>
    <n v="0"/>
    <n v="0"/>
    <n v="0"/>
    <n v="0"/>
    <n v="0"/>
    <n v="0"/>
    <n v="0"/>
    <n v="0"/>
    <n v="0"/>
    <m/>
    <s v=""/>
    <m/>
    <x v="32"/>
    <x v="3"/>
    <e v="#N/A"/>
    <e v="#N/A"/>
    <e v="#N/A"/>
    <e v="#N/A"/>
    <e v="#N/A"/>
    <e v="#N/A"/>
    <m/>
    <m/>
  </r>
  <r>
    <x v="95"/>
    <x v="94"/>
    <s v="IN92"/>
    <n v="0"/>
    <n v="0"/>
    <n v="0"/>
    <n v="0"/>
    <n v="0"/>
    <n v="0"/>
    <n v="0"/>
    <n v="0"/>
    <n v="0"/>
    <n v="0"/>
    <n v="0"/>
    <m/>
    <s v=""/>
    <m/>
    <x v="33"/>
    <x v="2"/>
    <e v="#N/A"/>
    <e v="#N/A"/>
    <e v="#N/A"/>
    <e v="#N/A"/>
    <e v="#N/A"/>
    <e v="#N/A"/>
    <m/>
    <m/>
  </r>
  <r>
    <x v="95"/>
    <x v="94"/>
    <s v="IN93"/>
    <n v="0"/>
    <n v="0"/>
    <n v="0"/>
    <n v="0"/>
    <n v="0"/>
    <n v="0"/>
    <n v="0"/>
    <n v="0"/>
    <n v="0"/>
    <n v="0"/>
    <n v="0"/>
    <m/>
    <s v=""/>
    <m/>
    <x v="34"/>
    <x v="2"/>
    <e v="#N/A"/>
    <e v="#N/A"/>
    <e v="#N/A"/>
    <e v="#N/A"/>
    <e v="#N/A"/>
    <e v="#N/A"/>
    <m/>
    <m/>
  </r>
  <r>
    <x v="95"/>
    <x v="94"/>
    <s v="IN94"/>
    <n v="0"/>
    <n v="0"/>
    <n v="0"/>
    <n v="0"/>
    <n v="0"/>
    <n v="0"/>
    <n v="0"/>
    <n v="0"/>
    <n v="0"/>
    <n v="0"/>
    <n v="0"/>
    <m/>
    <s v=""/>
    <m/>
    <x v="35"/>
    <x v="2"/>
    <e v="#N/A"/>
    <e v="#N/A"/>
    <e v="#N/A"/>
    <e v="#N/A"/>
    <e v="#N/A"/>
    <e v="#N/A"/>
    <m/>
    <m/>
  </r>
  <r>
    <x v="95"/>
    <x v="94"/>
    <s v="IN95"/>
    <n v="0"/>
    <n v="0"/>
    <n v="0"/>
    <n v="0"/>
    <n v="0"/>
    <n v="0"/>
    <n v="0"/>
    <n v="0"/>
    <n v="0"/>
    <n v="0"/>
    <n v="0"/>
    <m/>
    <s v=""/>
    <m/>
    <x v="36"/>
    <x v="7"/>
    <e v="#N/A"/>
    <e v="#N/A"/>
    <e v="#N/A"/>
    <e v="#N/A"/>
    <e v="#N/A"/>
    <e v="#N/A"/>
    <m/>
    <m/>
  </r>
  <r>
    <x v="95"/>
    <x v="94"/>
    <s v="IN97"/>
    <n v="0"/>
    <n v="0"/>
    <n v="0"/>
    <n v="0"/>
    <n v="0"/>
    <n v="0"/>
    <n v="0"/>
    <n v="0"/>
    <n v="0"/>
    <n v="0"/>
    <n v="0"/>
    <m/>
    <s v=""/>
    <m/>
    <x v="37"/>
    <x v="8"/>
    <e v="#N/A"/>
    <e v="#N/A"/>
    <e v="#N/A"/>
    <e v="#N/A"/>
    <e v="#N/A"/>
    <e v="#N/A"/>
    <m/>
    <m/>
  </r>
  <r>
    <x v="96"/>
    <x v="95"/>
    <s v="IN16"/>
    <n v="0"/>
    <n v="0"/>
    <n v="0"/>
    <n v="0"/>
    <n v="0"/>
    <n v="0"/>
    <n v="0"/>
    <n v="0"/>
    <n v="0"/>
    <n v="0"/>
    <n v="0"/>
    <m/>
    <s v=""/>
    <m/>
    <x v="20"/>
    <x v="0"/>
    <e v="#N/A"/>
    <e v="#N/A"/>
    <e v="#N/A"/>
    <e v="#N/A"/>
    <e v="#N/A"/>
    <e v="#N/A"/>
    <m/>
    <m/>
  </r>
  <r>
    <x v="96"/>
    <x v="95"/>
    <s v="IN60"/>
    <n v="0"/>
    <n v="0"/>
    <n v="0"/>
    <n v="0"/>
    <n v="0"/>
    <n v="0"/>
    <n v="0"/>
    <n v="0"/>
    <n v="0"/>
    <n v="0"/>
    <n v="0"/>
    <m/>
    <s v=""/>
    <m/>
    <x v="1"/>
    <x v="1"/>
    <e v="#N/A"/>
    <e v="#N/A"/>
    <e v="#N/A"/>
    <e v="#N/A"/>
    <e v="#N/A"/>
    <e v="#N/A"/>
    <m/>
    <m/>
  </r>
  <r>
    <x v="96"/>
    <x v="95"/>
    <s v="IN61"/>
    <n v="0"/>
    <n v="0"/>
    <n v="0"/>
    <n v="0"/>
    <n v="0"/>
    <n v="0"/>
    <n v="0"/>
    <n v="0"/>
    <n v="0"/>
    <n v="0"/>
    <n v="0"/>
    <m/>
    <s v=""/>
    <m/>
    <x v="2"/>
    <x v="2"/>
    <e v="#N/A"/>
    <e v="#N/A"/>
    <e v="#N/A"/>
    <e v="#N/A"/>
    <e v="#N/A"/>
    <e v="#N/A"/>
    <m/>
    <m/>
  </r>
  <r>
    <x v="96"/>
    <x v="95"/>
    <s v="IN62"/>
    <n v="0"/>
    <n v="0"/>
    <n v="0"/>
    <n v="0"/>
    <n v="0"/>
    <n v="0"/>
    <n v="0"/>
    <n v="0"/>
    <n v="0"/>
    <n v="0"/>
    <n v="0"/>
    <m/>
    <s v=""/>
    <m/>
    <x v="3"/>
    <x v="3"/>
    <e v="#N/A"/>
    <e v="#N/A"/>
    <e v="#N/A"/>
    <e v="#N/A"/>
    <e v="#N/A"/>
    <e v="#N/A"/>
    <m/>
    <m/>
  </r>
  <r>
    <x v="96"/>
    <x v="95"/>
    <s v="IN63"/>
    <n v="0"/>
    <n v="0"/>
    <n v="0"/>
    <n v="0"/>
    <n v="0"/>
    <n v="0"/>
    <n v="0"/>
    <n v="0"/>
    <n v="0"/>
    <n v="0"/>
    <n v="0"/>
    <m/>
    <s v=""/>
    <m/>
    <x v="4"/>
    <x v="4"/>
    <e v="#N/A"/>
    <e v="#N/A"/>
    <e v="#N/A"/>
    <e v="#N/A"/>
    <e v="#N/A"/>
    <e v="#N/A"/>
    <m/>
    <m/>
  </r>
  <r>
    <x v="96"/>
    <x v="95"/>
    <s v="IN64"/>
    <n v="0"/>
    <n v="0"/>
    <n v="0"/>
    <n v="0"/>
    <n v="0"/>
    <n v="0"/>
    <n v="0"/>
    <n v="0"/>
    <n v="0"/>
    <n v="0"/>
    <n v="0"/>
    <m/>
    <s v=""/>
    <m/>
    <x v="5"/>
    <x v="4"/>
    <e v="#N/A"/>
    <e v="#N/A"/>
    <e v="#N/A"/>
    <e v="#N/A"/>
    <e v="#N/A"/>
    <e v="#N/A"/>
    <m/>
    <m/>
  </r>
  <r>
    <x v="96"/>
    <x v="95"/>
    <s v="IN65"/>
    <n v="0"/>
    <n v="0"/>
    <n v="0"/>
    <n v="0"/>
    <n v="0"/>
    <n v="0"/>
    <n v="0"/>
    <n v="0"/>
    <n v="0"/>
    <n v="0"/>
    <n v="0"/>
    <m/>
    <s v=""/>
    <m/>
    <x v="6"/>
    <x v="2"/>
    <e v="#N/A"/>
    <e v="#N/A"/>
    <e v="#N/A"/>
    <e v="#N/A"/>
    <e v="#N/A"/>
    <e v="#N/A"/>
    <m/>
    <m/>
  </r>
  <r>
    <x v="96"/>
    <x v="95"/>
    <s v="IN66"/>
    <n v="0"/>
    <n v="0"/>
    <n v="0"/>
    <n v="0"/>
    <n v="0"/>
    <n v="0"/>
    <n v="0"/>
    <n v="0"/>
    <n v="0"/>
    <n v="0"/>
    <n v="0"/>
    <m/>
    <s v=""/>
    <m/>
    <x v="7"/>
    <x v="3"/>
    <e v="#N/A"/>
    <e v="#N/A"/>
    <e v="#N/A"/>
    <e v="#N/A"/>
    <e v="#N/A"/>
    <e v="#N/A"/>
    <m/>
    <m/>
  </r>
  <r>
    <x v="96"/>
    <x v="95"/>
    <s v="IN67"/>
    <n v="0"/>
    <n v="0"/>
    <n v="0"/>
    <n v="0"/>
    <n v="0"/>
    <n v="0"/>
    <n v="0"/>
    <n v="0"/>
    <n v="0"/>
    <n v="0"/>
    <n v="0"/>
    <m/>
    <s v=""/>
    <m/>
    <x v="8"/>
    <x v="1"/>
    <e v="#N/A"/>
    <e v="#N/A"/>
    <e v="#N/A"/>
    <e v="#N/A"/>
    <e v="#N/A"/>
    <e v="#N/A"/>
    <m/>
    <m/>
  </r>
  <r>
    <x v="96"/>
    <x v="95"/>
    <s v="IN68"/>
    <n v="0"/>
    <n v="0"/>
    <n v="0"/>
    <n v="0"/>
    <n v="0"/>
    <n v="0"/>
    <n v="0"/>
    <n v="0"/>
    <n v="0"/>
    <n v="0"/>
    <n v="0"/>
    <m/>
    <s v=""/>
    <m/>
    <x v="9"/>
    <x v="1"/>
    <e v="#N/A"/>
    <e v="#N/A"/>
    <e v="#N/A"/>
    <e v="#N/A"/>
    <e v="#N/A"/>
    <e v="#N/A"/>
    <m/>
    <m/>
  </r>
  <r>
    <x v="96"/>
    <x v="95"/>
    <s v="IN69"/>
    <n v="0"/>
    <n v="0"/>
    <n v="0"/>
    <n v="0"/>
    <n v="0"/>
    <n v="0"/>
    <n v="0"/>
    <n v="0"/>
    <n v="0"/>
    <n v="0"/>
    <n v="0"/>
    <m/>
    <s v=""/>
    <m/>
    <x v="10"/>
    <x v="4"/>
    <e v="#N/A"/>
    <e v="#N/A"/>
    <e v="#N/A"/>
    <e v="#N/A"/>
    <e v="#N/A"/>
    <e v="#N/A"/>
    <m/>
    <m/>
  </r>
  <r>
    <x v="96"/>
    <x v="95"/>
    <s v="IN70"/>
    <n v="0"/>
    <n v="0"/>
    <n v="0"/>
    <n v="0"/>
    <n v="0"/>
    <n v="0"/>
    <n v="0"/>
    <n v="0"/>
    <n v="0"/>
    <n v="0"/>
    <n v="0"/>
    <m/>
    <s v=""/>
    <m/>
    <x v="11"/>
    <x v="4"/>
    <e v="#N/A"/>
    <e v="#N/A"/>
    <e v="#N/A"/>
    <e v="#N/A"/>
    <e v="#N/A"/>
    <e v="#N/A"/>
    <m/>
    <m/>
  </r>
  <r>
    <x v="96"/>
    <x v="95"/>
    <s v="IN71"/>
    <n v="0"/>
    <n v="0"/>
    <n v="0"/>
    <n v="0"/>
    <n v="0"/>
    <n v="0"/>
    <n v="0"/>
    <n v="0"/>
    <n v="0"/>
    <n v="0"/>
    <n v="0"/>
    <m/>
    <s v=""/>
    <m/>
    <x v="12"/>
    <x v="4"/>
    <e v="#N/A"/>
    <e v="#N/A"/>
    <e v="#N/A"/>
    <e v="#N/A"/>
    <e v="#N/A"/>
    <e v="#N/A"/>
    <m/>
    <m/>
  </r>
  <r>
    <x v="96"/>
    <x v="95"/>
    <s v="IN72"/>
    <n v="0"/>
    <n v="0"/>
    <n v="0"/>
    <n v="0"/>
    <n v="0"/>
    <n v="0"/>
    <n v="0"/>
    <n v="0"/>
    <n v="0"/>
    <n v="0"/>
    <n v="0"/>
    <m/>
    <s v=""/>
    <m/>
    <x v="13"/>
    <x v="3"/>
    <e v="#N/A"/>
    <e v="#N/A"/>
    <e v="#N/A"/>
    <e v="#N/A"/>
    <e v="#N/A"/>
    <e v="#N/A"/>
    <m/>
    <m/>
  </r>
  <r>
    <x v="96"/>
    <x v="95"/>
    <s v="IN73"/>
    <n v="0"/>
    <n v="0"/>
    <n v="0"/>
    <n v="0"/>
    <n v="0"/>
    <n v="0"/>
    <n v="0"/>
    <n v="0"/>
    <n v="0"/>
    <n v="0"/>
    <n v="0"/>
    <m/>
    <s v=""/>
    <m/>
    <x v="14"/>
    <x v="3"/>
    <e v="#N/A"/>
    <e v="#N/A"/>
    <e v="#N/A"/>
    <e v="#N/A"/>
    <e v="#N/A"/>
    <e v="#N/A"/>
    <m/>
    <m/>
  </r>
  <r>
    <x v="96"/>
    <x v="95"/>
    <s v="IN74"/>
    <n v="0"/>
    <n v="0"/>
    <n v="0"/>
    <n v="0"/>
    <n v="0"/>
    <n v="0"/>
    <n v="0"/>
    <n v="0"/>
    <n v="0"/>
    <n v="0"/>
    <n v="0"/>
    <m/>
    <s v=""/>
    <m/>
    <x v="15"/>
    <x v="5"/>
    <e v="#N/A"/>
    <e v="#N/A"/>
    <e v="#N/A"/>
    <e v="#N/A"/>
    <e v="#N/A"/>
    <e v="#N/A"/>
    <m/>
    <m/>
  </r>
  <r>
    <x v="96"/>
    <x v="95"/>
    <s v="IN75"/>
    <n v="0"/>
    <n v="0"/>
    <n v="0"/>
    <n v="0"/>
    <n v="0"/>
    <n v="0"/>
    <n v="0"/>
    <n v="0"/>
    <n v="0"/>
    <n v="0"/>
    <n v="0"/>
    <m/>
    <s v=""/>
    <m/>
    <x v="16"/>
    <x v="2"/>
    <e v="#N/A"/>
    <e v="#N/A"/>
    <e v="#N/A"/>
    <e v="#N/A"/>
    <e v="#N/A"/>
    <e v="#N/A"/>
    <m/>
    <m/>
  </r>
  <r>
    <x v="96"/>
    <x v="95"/>
    <s v="IN76"/>
    <n v="0"/>
    <n v="0"/>
    <n v="0"/>
    <n v="0"/>
    <n v="0"/>
    <n v="0"/>
    <n v="0"/>
    <n v="0"/>
    <n v="0"/>
    <n v="0"/>
    <n v="0"/>
    <m/>
    <s v=""/>
    <m/>
    <x v="17"/>
    <x v="2"/>
    <e v="#N/A"/>
    <e v="#N/A"/>
    <e v="#N/A"/>
    <e v="#N/A"/>
    <e v="#N/A"/>
    <e v="#N/A"/>
    <m/>
    <m/>
  </r>
  <r>
    <x v="96"/>
    <x v="95"/>
    <s v="IN77"/>
    <n v="0"/>
    <n v="0"/>
    <n v="0"/>
    <n v="0"/>
    <n v="0"/>
    <n v="0"/>
    <n v="0"/>
    <n v="0"/>
    <n v="0"/>
    <n v="0"/>
    <n v="0"/>
    <m/>
    <s v=""/>
    <m/>
    <x v="18"/>
    <x v="1"/>
    <e v="#N/A"/>
    <e v="#N/A"/>
    <e v="#N/A"/>
    <e v="#N/A"/>
    <e v="#N/A"/>
    <e v="#N/A"/>
    <m/>
    <m/>
  </r>
  <r>
    <x v="96"/>
    <x v="95"/>
    <s v="IN78"/>
    <n v="0"/>
    <n v="0"/>
    <n v="0"/>
    <n v="0"/>
    <n v="0"/>
    <n v="0"/>
    <n v="0"/>
    <n v="0"/>
    <n v="0"/>
    <n v="0"/>
    <n v="0"/>
    <m/>
    <s v=""/>
    <m/>
    <x v="19"/>
    <x v="2"/>
    <e v="#N/A"/>
    <e v="#N/A"/>
    <e v="#N/A"/>
    <e v="#N/A"/>
    <e v="#N/A"/>
    <e v="#N/A"/>
    <m/>
    <m/>
  </r>
  <r>
    <x v="96"/>
    <x v="95"/>
    <s v="IN79"/>
    <n v="0"/>
    <n v="0"/>
    <n v="0"/>
    <n v="0"/>
    <n v="0"/>
    <n v="0"/>
    <n v="0"/>
    <n v="0"/>
    <n v="0"/>
    <n v="0"/>
    <n v="0"/>
    <m/>
    <s v=""/>
    <m/>
    <x v="20"/>
    <x v="1"/>
    <e v="#N/A"/>
    <e v="#N/A"/>
    <e v="#N/A"/>
    <e v="#N/A"/>
    <e v="#N/A"/>
    <e v="#N/A"/>
    <m/>
    <m/>
  </r>
  <r>
    <x v="96"/>
    <x v="95"/>
    <s v="IN80"/>
    <n v="0"/>
    <n v="0"/>
    <n v="0"/>
    <n v="0"/>
    <n v="0"/>
    <n v="0"/>
    <n v="0"/>
    <n v="0"/>
    <n v="0"/>
    <n v="0"/>
    <n v="0"/>
    <m/>
    <s v=""/>
    <m/>
    <x v="21"/>
    <x v="2"/>
    <e v="#N/A"/>
    <e v="#N/A"/>
    <e v="#N/A"/>
    <e v="#N/A"/>
    <e v="#N/A"/>
    <e v="#N/A"/>
    <m/>
    <m/>
  </r>
  <r>
    <x v="96"/>
    <x v="95"/>
    <s v="IN81"/>
    <n v="0"/>
    <n v="0"/>
    <n v="0"/>
    <n v="0"/>
    <n v="0"/>
    <n v="0"/>
    <n v="0"/>
    <n v="0"/>
    <n v="0"/>
    <n v="0"/>
    <n v="0"/>
    <m/>
    <s v=""/>
    <m/>
    <x v="22"/>
    <x v="1"/>
    <e v="#N/A"/>
    <e v="#N/A"/>
    <e v="#N/A"/>
    <e v="#N/A"/>
    <e v="#N/A"/>
    <e v="#N/A"/>
    <m/>
    <m/>
  </r>
  <r>
    <x v="96"/>
    <x v="95"/>
    <s v="IN82"/>
    <n v="0"/>
    <n v="0"/>
    <n v="0"/>
    <n v="0"/>
    <n v="0"/>
    <n v="0"/>
    <n v="0"/>
    <n v="0"/>
    <n v="0"/>
    <n v="0"/>
    <n v="0"/>
    <m/>
    <s v=""/>
    <m/>
    <x v="23"/>
    <x v="6"/>
    <e v="#N/A"/>
    <e v="#N/A"/>
    <e v="#N/A"/>
    <e v="#N/A"/>
    <e v="#N/A"/>
    <e v="#N/A"/>
    <m/>
    <m/>
  </r>
  <r>
    <x v="96"/>
    <x v="95"/>
    <s v="IN83"/>
    <n v="0"/>
    <n v="0"/>
    <n v="0"/>
    <n v="0"/>
    <n v="0"/>
    <n v="0"/>
    <n v="0"/>
    <n v="0"/>
    <n v="0"/>
    <n v="0"/>
    <n v="0"/>
    <m/>
    <s v=""/>
    <m/>
    <x v="24"/>
    <x v="1"/>
    <e v="#N/A"/>
    <e v="#N/A"/>
    <e v="#N/A"/>
    <e v="#N/A"/>
    <e v="#N/A"/>
    <e v="#N/A"/>
    <m/>
    <m/>
  </r>
  <r>
    <x v="96"/>
    <x v="95"/>
    <s v="IN84"/>
    <n v="0"/>
    <n v="0"/>
    <n v="0"/>
    <n v="0"/>
    <n v="0"/>
    <n v="0"/>
    <n v="0"/>
    <n v="0"/>
    <n v="0"/>
    <n v="0"/>
    <n v="0"/>
    <m/>
    <s v=""/>
    <m/>
    <x v="25"/>
    <x v="1"/>
    <e v="#N/A"/>
    <e v="#N/A"/>
    <e v="#N/A"/>
    <e v="#N/A"/>
    <e v="#N/A"/>
    <e v="#N/A"/>
    <m/>
    <m/>
  </r>
  <r>
    <x v="96"/>
    <x v="95"/>
    <s v="IN85"/>
    <n v="0"/>
    <n v="0"/>
    <n v="0"/>
    <n v="0"/>
    <n v="0"/>
    <n v="0"/>
    <n v="0"/>
    <n v="0"/>
    <n v="0"/>
    <n v="0"/>
    <n v="0"/>
    <m/>
    <s v=""/>
    <m/>
    <x v="26"/>
    <x v="3"/>
    <e v="#N/A"/>
    <e v="#N/A"/>
    <e v="#N/A"/>
    <e v="#N/A"/>
    <e v="#N/A"/>
    <e v="#N/A"/>
    <m/>
    <m/>
  </r>
  <r>
    <x v="96"/>
    <x v="95"/>
    <s v="IN86"/>
    <n v="0"/>
    <n v="0"/>
    <n v="0"/>
    <n v="0"/>
    <n v="0"/>
    <n v="0"/>
    <n v="0"/>
    <n v="0"/>
    <n v="0"/>
    <n v="0"/>
    <n v="0"/>
    <m/>
    <s v=""/>
    <m/>
    <x v="27"/>
    <x v="3"/>
    <e v="#N/A"/>
    <e v="#N/A"/>
    <e v="#N/A"/>
    <e v="#N/A"/>
    <e v="#N/A"/>
    <e v="#N/A"/>
    <m/>
    <m/>
  </r>
  <r>
    <x v="96"/>
    <x v="95"/>
    <s v="IN87"/>
    <n v="0"/>
    <n v="0"/>
    <n v="0"/>
    <n v="0"/>
    <n v="0"/>
    <n v="0"/>
    <n v="0"/>
    <n v="0"/>
    <n v="0"/>
    <n v="0"/>
    <n v="0"/>
    <m/>
    <s v=""/>
    <m/>
    <x v="28"/>
    <x v="4"/>
    <e v="#N/A"/>
    <e v="#N/A"/>
    <e v="#N/A"/>
    <e v="#N/A"/>
    <e v="#N/A"/>
    <e v="#N/A"/>
    <m/>
    <m/>
  </r>
  <r>
    <x v="96"/>
    <x v="95"/>
    <s v="IN88"/>
    <n v="0"/>
    <n v="0"/>
    <n v="0"/>
    <n v="0"/>
    <n v="0"/>
    <n v="0"/>
    <n v="0"/>
    <n v="0"/>
    <n v="0"/>
    <n v="0"/>
    <n v="0"/>
    <m/>
    <s v=""/>
    <m/>
    <x v="29"/>
    <x v="2"/>
    <e v="#N/A"/>
    <e v="#N/A"/>
    <e v="#N/A"/>
    <e v="#N/A"/>
    <e v="#N/A"/>
    <e v="#N/A"/>
    <m/>
    <m/>
  </r>
  <r>
    <x v="96"/>
    <x v="95"/>
    <s v="IN89"/>
    <n v="0"/>
    <n v="0"/>
    <n v="0"/>
    <n v="0"/>
    <n v="0"/>
    <n v="0"/>
    <n v="0"/>
    <n v="0"/>
    <n v="0"/>
    <n v="0"/>
    <n v="0"/>
    <m/>
    <s v=""/>
    <m/>
    <x v="30"/>
    <x v="4"/>
    <e v="#N/A"/>
    <e v="#N/A"/>
    <e v="#N/A"/>
    <e v="#N/A"/>
    <e v="#N/A"/>
    <e v="#N/A"/>
    <m/>
    <m/>
  </r>
  <r>
    <x v="96"/>
    <x v="95"/>
    <s v="IN90"/>
    <n v="0"/>
    <n v="0"/>
    <n v="0"/>
    <n v="0"/>
    <n v="0"/>
    <n v="0"/>
    <n v="0"/>
    <n v="0"/>
    <n v="0"/>
    <n v="0"/>
    <n v="0"/>
    <m/>
    <s v=""/>
    <m/>
    <x v="31"/>
    <x v="5"/>
    <e v="#N/A"/>
    <e v="#N/A"/>
    <e v="#N/A"/>
    <e v="#N/A"/>
    <e v="#N/A"/>
    <e v="#N/A"/>
    <m/>
    <m/>
  </r>
  <r>
    <x v="96"/>
    <x v="95"/>
    <s v="IN91"/>
    <n v="0"/>
    <n v="0"/>
    <n v="0"/>
    <n v="0"/>
    <n v="0"/>
    <n v="0"/>
    <n v="0"/>
    <n v="0"/>
    <n v="0"/>
    <n v="0"/>
    <n v="0"/>
    <m/>
    <s v=""/>
    <m/>
    <x v="32"/>
    <x v="3"/>
    <e v="#N/A"/>
    <e v="#N/A"/>
    <e v="#N/A"/>
    <e v="#N/A"/>
    <e v="#N/A"/>
    <e v="#N/A"/>
    <m/>
    <m/>
  </r>
  <r>
    <x v="96"/>
    <x v="95"/>
    <s v="IN92"/>
    <n v="0"/>
    <n v="0"/>
    <n v="0"/>
    <n v="0"/>
    <n v="0"/>
    <n v="0"/>
    <n v="0"/>
    <n v="0"/>
    <n v="0"/>
    <n v="0"/>
    <n v="0"/>
    <m/>
    <s v=""/>
    <m/>
    <x v="33"/>
    <x v="2"/>
    <e v="#N/A"/>
    <e v="#N/A"/>
    <e v="#N/A"/>
    <e v="#N/A"/>
    <e v="#N/A"/>
    <e v="#N/A"/>
    <m/>
    <m/>
  </r>
  <r>
    <x v="96"/>
    <x v="95"/>
    <s v="IN93"/>
    <n v="0"/>
    <n v="0"/>
    <n v="0"/>
    <n v="0"/>
    <n v="0"/>
    <n v="0"/>
    <n v="0"/>
    <n v="0"/>
    <n v="0"/>
    <n v="0"/>
    <n v="0"/>
    <m/>
    <s v=""/>
    <m/>
    <x v="34"/>
    <x v="2"/>
    <e v="#N/A"/>
    <e v="#N/A"/>
    <e v="#N/A"/>
    <e v="#N/A"/>
    <e v="#N/A"/>
    <e v="#N/A"/>
    <m/>
    <m/>
  </r>
  <r>
    <x v="96"/>
    <x v="95"/>
    <s v="IN94"/>
    <n v="0"/>
    <n v="0"/>
    <n v="0"/>
    <n v="0"/>
    <n v="0"/>
    <n v="0"/>
    <n v="0"/>
    <n v="0"/>
    <n v="0"/>
    <n v="0"/>
    <n v="0"/>
    <m/>
    <s v=""/>
    <m/>
    <x v="35"/>
    <x v="2"/>
    <e v="#N/A"/>
    <e v="#N/A"/>
    <e v="#N/A"/>
    <e v="#N/A"/>
    <e v="#N/A"/>
    <e v="#N/A"/>
    <m/>
    <m/>
  </r>
  <r>
    <x v="96"/>
    <x v="95"/>
    <s v="IN95"/>
    <n v="0"/>
    <n v="0"/>
    <n v="0"/>
    <n v="0"/>
    <n v="0"/>
    <n v="0"/>
    <n v="0"/>
    <n v="0"/>
    <n v="0"/>
    <n v="0"/>
    <n v="0"/>
    <m/>
    <s v=""/>
    <m/>
    <x v="36"/>
    <x v="7"/>
    <e v="#N/A"/>
    <e v="#N/A"/>
    <e v="#N/A"/>
    <e v="#N/A"/>
    <e v="#N/A"/>
    <e v="#N/A"/>
    <m/>
    <m/>
  </r>
  <r>
    <x v="96"/>
    <x v="95"/>
    <s v="IN97"/>
    <n v="0"/>
    <n v="0"/>
    <n v="0"/>
    <n v="0"/>
    <n v="0"/>
    <n v="0"/>
    <n v="0"/>
    <n v="0"/>
    <n v="0"/>
    <n v="0"/>
    <n v="0"/>
    <m/>
    <s v=""/>
    <m/>
    <x v="37"/>
    <x v="8"/>
    <e v="#N/A"/>
    <e v="#N/A"/>
    <e v="#N/A"/>
    <e v="#N/A"/>
    <e v="#N/A"/>
    <e v="#N/A"/>
    <m/>
    <m/>
  </r>
  <r>
    <x v="97"/>
    <x v="96"/>
    <s v="IN15"/>
    <n v="0"/>
    <n v="0"/>
    <n v="0"/>
    <n v="0"/>
    <n v="0"/>
    <n v="0"/>
    <n v="0"/>
    <n v="0"/>
    <n v="0"/>
    <n v="0"/>
    <n v="0"/>
    <m/>
    <s v=""/>
    <m/>
    <x v="0"/>
    <x v="0"/>
    <e v="#N/A"/>
    <e v="#N/A"/>
    <e v="#N/A"/>
    <e v="#N/A"/>
    <e v="#N/A"/>
    <e v="#N/A"/>
    <m/>
    <m/>
  </r>
  <r>
    <x v="97"/>
    <x v="96"/>
    <s v="IN16"/>
    <n v="0"/>
    <n v="0"/>
    <n v="0"/>
    <n v="0"/>
    <n v="0"/>
    <n v="0"/>
    <n v="0"/>
    <n v="0"/>
    <n v="0"/>
    <n v="0"/>
    <n v="0"/>
    <m/>
    <s v=""/>
    <m/>
    <x v="20"/>
    <x v="0"/>
    <e v="#N/A"/>
    <e v="#N/A"/>
    <e v="#N/A"/>
    <e v="#N/A"/>
    <e v="#N/A"/>
    <e v="#N/A"/>
    <m/>
    <m/>
  </r>
  <r>
    <x v="97"/>
    <x v="96"/>
    <s v="IN60"/>
    <n v="0"/>
    <n v="0"/>
    <n v="0"/>
    <n v="0"/>
    <n v="0"/>
    <n v="0"/>
    <n v="0"/>
    <n v="0"/>
    <n v="0"/>
    <n v="0"/>
    <n v="0"/>
    <m/>
    <s v=""/>
    <m/>
    <x v="1"/>
    <x v="1"/>
    <e v="#N/A"/>
    <e v="#N/A"/>
    <e v="#N/A"/>
    <e v="#N/A"/>
    <e v="#N/A"/>
    <e v="#N/A"/>
    <m/>
    <m/>
  </r>
  <r>
    <x v="97"/>
    <x v="96"/>
    <s v="IN61"/>
    <n v="0"/>
    <n v="0"/>
    <n v="0"/>
    <n v="0"/>
    <n v="0"/>
    <n v="0"/>
    <n v="0"/>
    <n v="0"/>
    <n v="0"/>
    <n v="0"/>
    <n v="0"/>
    <m/>
    <s v=""/>
    <m/>
    <x v="2"/>
    <x v="2"/>
    <e v="#N/A"/>
    <e v="#N/A"/>
    <e v="#N/A"/>
    <e v="#N/A"/>
    <e v="#N/A"/>
    <e v="#N/A"/>
    <m/>
    <m/>
  </r>
  <r>
    <x v="97"/>
    <x v="96"/>
    <s v="IN62"/>
    <n v="0"/>
    <n v="0"/>
    <n v="0"/>
    <n v="0"/>
    <n v="0"/>
    <n v="0"/>
    <n v="0"/>
    <n v="0"/>
    <n v="0"/>
    <n v="0"/>
    <n v="0"/>
    <m/>
    <s v=""/>
    <m/>
    <x v="3"/>
    <x v="3"/>
    <e v="#N/A"/>
    <e v="#N/A"/>
    <e v="#N/A"/>
    <e v="#N/A"/>
    <e v="#N/A"/>
    <e v="#N/A"/>
    <m/>
    <m/>
  </r>
  <r>
    <x v="97"/>
    <x v="96"/>
    <s v="IN63"/>
    <n v="0"/>
    <n v="0"/>
    <n v="0"/>
    <n v="0"/>
    <n v="0"/>
    <n v="0"/>
    <n v="0"/>
    <n v="0"/>
    <n v="0"/>
    <n v="0"/>
    <n v="0"/>
    <m/>
    <s v=""/>
    <m/>
    <x v="4"/>
    <x v="4"/>
    <e v="#N/A"/>
    <e v="#N/A"/>
    <e v="#N/A"/>
    <e v="#N/A"/>
    <e v="#N/A"/>
    <e v="#N/A"/>
    <m/>
    <m/>
  </r>
  <r>
    <x v="97"/>
    <x v="96"/>
    <s v="IN64"/>
    <n v="0"/>
    <n v="0"/>
    <n v="0"/>
    <n v="0"/>
    <n v="0"/>
    <n v="0"/>
    <n v="0"/>
    <n v="0"/>
    <n v="0"/>
    <n v="0"/>
    <n v="0"/>
    <m/>
    <s v=""/>
    <m/>
    <x v="5"/>
    <x v="4"/>
    <e v="#N/A"/>
    <e v="#N/A"/>
    <e v="#N/A"/>
    <e v="#N/A"/>
    <e v="#N/A"/>
    <e v="#N/A"/>
    <m/>
    <m/>
  </r>
  <r>
    <x v="97"/>
    <x v="96"/>
    <s v="IN65"/>
    <n v="0"/>
    <n v="0"/>
    <n v="0"/>
    <n v="0"/>
    <n v="0"/>
    <n v="0"/>
    <n v="0"/>
    <n v="0"/>
    <n v="0"/>
    <n v="0"/>
    <n v="0"/>
    <m/>
    <s v=""/>
    <m/>
    <x v="6"/>
    <x v="2"/>
    <e v="#N/A"/>
    <e v="#N/A"/>
    <e v="#N/A"/>
    <e v="#N/A"/>
    <e v="#N/A"/>
    <e v="#N/A"/>
    <m/>
    <m/>
  </r>
  <r>
    <x v="97"/>
    <x v="96"/>
    <s v="IN66"/>
    <n v="0"/>
    <n v="0"/>
    <n v="0"/>
    <n v="0"/>
    <n v="0"/>
    <n v="0"/>
    <n v="0"/>
    <n v="0"/>
    <n v="0"/>
    <n v="0"/>
    <n v="0"/>
    <m/>
    <s v=""/>
    <m/>
    <x v="7"/>
    <x v="3"/>
    <e v="#N/A"/>
    <e v="#N/A"/>
    <e v="#N/A"/>
    <e v="#N/A"/>
    <e v="#N/A"/>
    <e v="#N/A"/>
    <m/>
    <m/>
  </r>
  <r>
    <x v="97"/>
    <x v="96"/>
    <s v="IN67"/>
    <n v="0"/>
    <n v="0"/>
    <n v="0"/>
    <n v="0"/>
    <n v="0"/>
    <n v="0"/>
    <n v="0"/>
    <n v="0"/>
    <n v="0"/>
    <n v="0"/>
    <n v="0"/>
    <m/>
    <s v=""/>
    <m/>
    <x v="8"/>
    <x v="1"/>
    <e v="#N/A"/>
    <e v="#N/A"/>
    <e v="#N/A"/>
    <e v="#N/A"/>
    <e v="#N/A"/>
    <e v="#N/A"/>
    <m/>
    <m/>
  </r>
  <r>
    <x v="97"/>
    <x v="96"/>
    <s v="IN68"/>
    <n v="0"/>
    <n v="0"/>
    <n v="0"/>
    <n v="0"/>
    <n v="0"/>
    <n v="0"/>
    <n v="0"/>
    <n v="0"/>
    <n v="0"/>
    <n v="0"/>
    <n v="0"/>
    <m/>
    <s v=""/>
    <m/>
    <x v="9"/>
    <x v="1"/>
    <e v="#N/A"/>
    <e v="#N/A"/>
    <e v="#N/A"/>
    <e v="#N/A"/>
    <e v="#N/A"/>
    <e v="#N/A"/>
    <m/>
    <m/>
  </r>
  <r>
    <x v="97"/>
    <x v="96"/>
    <s v="IN69"/>
    <n v="0"/>
    <n v="0"/>
    <n v="0"/>
    <n v="0"/>
    <n v="0"/>
    <n v="0"/>
    <n v="0"/>
    <n v="0"/>
    <n v="0"/>
    <n v="0"/>
    <n v="0"/>
    <m/>
    <s v=""/>
    <m/>
    <x v="10"/>
    <x v="4"/>
    <e v="#N/A"/>
    <e v="#N/A"/>
    <e v="#N/A"/>
    <e v="#N/A"/>
    <e v="#N/A"/>
    <e v="#N/A"/>
    <m/>
    <m/>
  </r>
  <r>
    <x v="97"/>
    <x v="96"/>
    <s v="IN70"/>
    <n v="0"/>
    <n v="0"/>
    <n v="0"/>
    <n v="0"/>
    <n v="0"/>
    <n v="0"/>
    <n v="0"/>
    <n v="0"/>
    <n v="0"/>
    <n v="0"/>
    <n v="0"/>
    <m/>
    <s v=""/>
    <m/>
    <x v="11"/>
    <x v="4"/>
    <e v="#N/A"/>
    <e v="#N/A"/>
    <e v="#N/A"/>
    <e v="#N/A"/>
    <e v="#N/A"/>
    <e v="#N/A"/>
    <m/>
    <m/>
  </r>
  <r>
    <x v="97"/>
    <x v="96"/>
    <s v="IN71"/>
    <n v="0"/>
    <n v="0"/>
    <n v="0"/>
    <n v="30"/>
    <n v="0"/>
    <n v="0"/>
    <n v="0"/>
    <n v="0"/>
    <n v="0"/>
    <n v="0"/>
    <n v="0"/>
    <m/>
    <s v=""/>
    <m/>
    <x v="12"/>
    <x v="4"/>
    <e v="#N/A"/>
    <e v="#N/A"/>
    <e v="#N/A"/>
    <e v="#N/A"/>
    <e v="#N/A"/>
    <e v="#N/A"/>
    <m/>
    <m/>
  </r>
  <r>
    <x v="97"/>
    <x v="96"/>
    <s v="IN72"/>
    <n v="0"/>
    <n v="0"/>
    <n v="0"/>
    <n v="0"/>
    <n v="0"/>
    <n v="0"/>
    <n v="0"/>
    <n v="0"/>
    <n v="0"/>
    <n v="0"/>
    <n v="0"/>
    <m/>
    <s v=""/>
    <m/>
    <x v="13"/>
    <x v="3"/>
    <e v="#N/A"/>
    <e v="#N/A"/>
    <e v="#N/A"/>
    <e v="#N/A"/>
    <e v="#N/A"/>
    <e v="#N/A"/>
    <m/>
    <m/>
  </r>
  <r>
    <x v="97"/>
    <x v="96"/>
    <s v="IN73"/>
    <n v="0"/>
    <n v="0"/>
    <n v="0"/>
    <n v="0"/>
    <n v="0"/>
    <n v="0"/>
    <n v="0"/>
    <n v="0"/>
    <n v="0"/>
    <n v="0"/>
    <n v="0"/>
    <m/>
    <s v=""/>
    <m/>
    <x v="14"/>
    <x v="3"/>
    <e v="#N/A"/>
    <e v="#N/A"/>
    <e v="#N/A"/>
    <e v="#N/A"/>
    <e v="#N/A"/>
    <e v="#N/A"/>
    <m/>
    <m/>
  </r>
  <r>
    <x v="97"/>
    <x v="96"/>
    <s v="IN74"/>
    <n v="0"/>
    <n v="0"/>
    <n v="0"/>
    <n v="0"/>
    <n v="0"/>
    <n v="0"/>
    <n v="0"/>
    <n v="0"/>
    <n v="0"/>
    <n v="0"/>
    <n v="0"/>
    <m/>
    <s v=""/>
    <m/>
    <x v="15"/>
    <x v="5"/>
    <e v="#N/A"/>
    <e v="#N/A"/>
    <e v="#N/A"/>
    <e v="#N/A"/>
    <e v="#N/A"/>
    <e v="#N/A"/>
    <m/>
    <m/>
  </r>
  <r>
    <x v="97"/>
    <x v="96"/>
    <s v="IN75"/>
    <n v="0"/>
    <n v="0"/>
    <n v="0"/>
    <n v="0"/>
    <n v="0"/>
    <n v="0"/>
    <n v="0"/>
    <n v="0"/>
    <n v="0"/>
    <n v="0"/>
    <n v="0"/>
    <m/>
    <s v=""/>
    <m/>
    <x v="16"/>
    <x v="2"/>
    <e v="#N/A"/>
    <e v="#N/A"/>
    <e v="#N/A"/>
    <e v="#N/A"/>
    <e v="#N/A"/>
    <e v="#N/A"/>
    <m/>
    <m/>
  </r>
  <r>
    <x v="97"/>
    <x v="96"/>
    <s v="IN76"/>
    <n v="0"/>
    <n v="0"/>
    <n v="0"/>
    <n v="0"/>
    <n v="0"/>
    <n v="0"/>
    <n v="0"/>
    <n v="0"/>
    <n v="0"/>
    <n v="0"/>
    <n v="0"/>
    <m/>
    <s v=""/>
    <m/>
    <x v="17"/>
    <x v="2"/>
    <e v="#N/A"/>
    <e v="#N/A"/>
    <e v="#N/A"/>
    <e v="#N/A"/>
    <e v="#N/A"/>
    <e v="#N/A"/>
    <m/>
    <m/>
  </r>
  <r>
    <x v="97"/>
    <x v="96"/>
    <s v="IN77"/>
    <n v="0"/>
    <n v="0"/>
    <n v="0"/>
    <n v="0"/>
    <n v="0"/>
    <n v="0"/>
    <n v="0"/>
    <n v="0"/>
    <n v="0"/>
    <n v="0"/>
    <n v="0"/>
    <m/>
    <s v=""/>
    <m/>
    <x v="18"/>
    <x v="1"/>
    <e v="#N/A"/>
    <e v="#N/A"/>
    <e v="#N/A"/>
    <e v="#N/A"/>
    <e v="#N/A"/>
    <e v="#N/A"/>
    <m/>
    <m/>
  </r>
  <r>
    <x v="97"/>
    <x v="96"/>
    <s v="IN78"/>
    <n v="0"/>
    <n v="0"/>
    <n v="0"/>
    <n v="0"/>
    <n v="0"/>
    <n v="0"/>
    <n v="0"/>
    <n v="0"/>
    <n v="0"/>
    <n v="0"/>
    <n v="0"/>
    <m/>
    <s v=""/>
    <m/>
    <x v="19"/>
    <x v="2"/>
    <e v="#N/A"/>
    <e v="#N/A"/>
    <e v="#N/A"/>
    <e v="#N/A"/>
    <e v="#N/A"/>
    <e v="#N/A"/>
    <m/>
    <m/>
  </r>
  <r>
    <x v="97"/>
    <x v="96"/>
    <s v="IN79"/>
    <n v="0"/>
    <n v="0"/>
    <n v="0"/>
    <n v="0"/>
    <n v="0"/>
    <n v="0"/>
    <n v="0"/>
    <n v="0"/>
    <n v="0"/>
    <n v="0"/>
    <n v="0"/>
    <m/>
    <s v=""/>
    <m/>
    <x v="20"/>
    <x v="1"/>
    <e v="#N/A"/>
    <e v="#N/A"/>
    <e v="#N/A"/>
    <e v="#N/A"/>
    <e v="#N/A"/>
    <e v="#N/A"/>
    <m/>
    <m/>
  </r>
  <r>
    <x v="97"/>
    <x v="96"/>
    <s v="IN80"/>
    <n v="0"/>
    <n v="0"/>
    <n v="0"/>
    <n v="0"/>
    <n v="0"/>
    <n v="0"/>
    <n v="0"/>
    <n v="0"/>
    <n v="0"/>
    <n v="0"/>
    <n v="0"/>
    <m/>
    <s v=""/>
    <m/>
    <x v="21"/>
    <x v="2"/>
    <e v="#N/A"/>
    <e v="#N/A"/>
    <e v="#N/A"/>
    <e v="#N/A"/>
    <e v="#N/A"/>
    <e v="#N/A"/>
    <m/>
    <m/>
  </r>
  <r>
    <x v="97"/>
    <x v="96"/>
    <s v="IN81"/>
    <n v="0"/>
    <n v="0"/>
    <n v="0"/>
    <n v="0"/>
    <n v="0"/>
    <n v="0"/>
    <n v="0"/>
    <n v="0"/>
    <n v="0"/>
    <n v="0"/>
    <n v="0"/>
    <m/>
    <s v=""/>
    <m/>
    <x v="22"/>
    <x v="1"/>
    <e v="#N/A"/>
    <e v="#N/A"/>
    <e v="#N/A"/>
    <e v="#N/A"/>
    <e v="#N/A"/>
    <e v="#N/A"/>
    <m/>
    <m/>
  </r>
  <r>
    <x v="97"/>
    <x v="96"/>
    <s v="IN82"/>
    <n v="0"/>
    <n v="0"/>
    <n v="0"/>
    <n v="0"/>
    <n v="0"/>
    <n v="0"/>
    <n v="0"/>
    <n v="0"/>
    <n v="0"/>
    <n v="0"/>
    <n v="0"/>
    <m/>
    <s v=""/>
    <m/>
    <x v="23"/>
    <x v="6"/>
    <e v="#N/A"/>
    <e v="#N/A"/>
    <e v="#N/A"/>
    <e v="#N/A"/>
    <e v="#N/A"/>
    <e v="#N/A"/>
    <m/>
    <m/>
  </r>
  <r>
    <x v="97"/>
    <x v="96"/>
    <s v="IN83"/>
    <n v="0"/>
    <n v="0"/>
    <n v="0"/>
    <n v="0"/>
    <n v="0"/>
    <n v="0"/>
    <n v="0"/>
    <n v="0"/>
    <n v="0"/>
    <n v="0"/>
    <n v="0"/>
    <m/>
    <s v=""/>
    <m/>
    <x v="24"/>
    <x v="1"/>
    <e v="#N/A"/>
    <e v="#N/A"/>
    <e v="#N/A"/>
    <e v="#N/A"/>
    <e v="#N/A"/>
    <e v="#N/A"/>
    <m/>
    <m/>
  </r>
  <r>
    <x v="97"/>
    <x v="96"/>
    <s v="IN84"/>
    <n v="0"/>
    <n v="0"/>
    <n v="0"/>
    <n v="0"/>
    <n v="0"/>
    <n v="0"/>
    <n v="0"/>
    <n v="0"/>
    <n v="0"/>
    <n v="0"/>
    <n v="0"/>
    <m/>
    <s v=""/>
    <m/>
    <x v="25"/>
    <x v="1"/>
    <e v="#N/A"/>
    <e v="#N/A"/>
    <e v="#N/A"/>
    <e v="#N/A"/>
    <e v="#N/A"/>
    <e v="#N/A"/>
    <m/>
    <m/>
  </r>
  <r>
    <x v="97"/>
    <x v="96"/>
    <s v="IN85"/>
    <n v="0"/>
    <n v="0"/>
    <n v="0"/>
    <n v="0"/>
    <n v="0"/>
    <n v="0"/>
    <n v="0"/>
    <n v="0"/>
    <n v="0"/>
    <n v="0"/>
    <n v="0"/>
    <m/>
    <s v=""/>
    <m/>
    <x v="26"/>
    <x v="3"/>
    <e v="#N/A"/>
    <e v="#N/A"/>
    <e v="#N/A"/>
    <e v="#N/A"/>
    <e v="#N/A"/>
    <e v="#N/A"/>
    <m/>
    <m/>
  </r>
  <r>
    <x v="97"/>
    <x v="96"/>
    <s v="IN86"/>
    <n v="0"/>
    <n v="0"/>
    <n v="0"/>
    <n v="0"/>
    <n v="0"/>
    <n v="0"/>
    <n v="0"/>
    <n v="0"/>
    <n v="0"/>
    <n v="0"/>
    <n v="0"/>
    <m/>
    <s v=""/>
    <m/>
    <x v="27"/>
    <x v="3"/>
    <e v="#N/A"/>
    <e v="#N/A"/>
    <e v="#N/A"/>
    <e v="#N/A"/>
    <e v="#N/A"/>
    <e v="#N/A"/>
    <m/>
    <m/>
  </r>
  <r>
    <x v="97"/>
    <x v="96"/>
    <s v="IN87"/>
    <n v="0"/>
    <n v="0"/>
    <n v="0"/>
    <n v="0"/>
    <n v="0"/>
    <n v="0"/>
    <n v="0"/>
    <n v="0"/>
    <n v="0"/>
    <n v="0"/>
    <n v="0"/>
    <m/>
    <s v=""/>
    <m/>
    <x v="28"/>
    <x v="4"/>
    <e v="#N/A"/>
    <e v="#N/A"/>
    <e v="#N/A"/>
    <e v="#N/A"/>
    <e v="#N/A"/>
    <e v="#N/A"/>
    <m/>
    <m/>
  </r>
  <r>
    <x v="97"/>
    <x v="96"/>
    <s v="IN88"/>
    <n v="0"/>
    <n v="0"/>
    <n v="0"/>
    <n v="0"/>
    <n v="0"/>
    <n v="0"/>
    <n v="0"/>
    <n v="0"/>
    <n v="0"/>
    <n v="0"/>
    <n v="0"/>
    <m/>
    <s v=""/>
    <m/>
    <x v="29"/>
    <x v="2"/>
    <e v="#N/A"/>
    <e v="#N/A"/>
    <e v="#N/A"/>
    <e v="#N/A"/>
    <e v="#N/A"/>
    <e v="#N/A"/>
    <m/>
    <m/>
  </r>
  <r>
    <x v="97"/>
    <x v="96"/>
    <s v="IN89"/>
    <n v="0"/>
    <n v="0"/>
    <n v="0"/>
    <n v="0"/>
    <n v="0"/>
    <n v="0"/>
    <n v="0"/>
    <n v="0"/>
    <n v="0"/>
    <n v="0"/>
    <n v="0"/>
    <m/>
    <s v=""/>
    <m/>
    <x v="30"/>
    <x v="4"/>
    <e v="#N/A"/>
    <e v="#N/A"/>
    <e v="#N/A"/>
    <e v="#N/A"/>
    <e v="#N/A"/>
    <e v="#N/A"/>
    <m/>
    <m/>
  </r>
  <r>
    <x v="97"/>
    <x v="96"/>
    <s v="IN90"/>
    <n v="0"/>
    <n v="0"/>
    <n v="0"/>
    <n v="0"/>
    <n v="0"/>
    <n v="0"/>
    <n v="0"/>
    <n v="0"/>
    <n v="0"/>
    <n v="0"/>
    <n v="0"/>
    <m/>
    <s v=""/>
    <m/>
    <x v="31"/>
    <x v="5"/>
    <e v="#N/A"/>
    <e v="#N/A"/>
    <e v="#N/A"/>
    <e v="#N/A"/>
    <e v="#N/A"/>
    <e v="#N/A"/>
    <m/>
    <m/>
  </r>
  <r>
    <x v="97"/>
    <x v="96"/>
    <s v="IN91"/>
    <n v="0"/>
    <n v="0"/>
    <n v="0"/>
    <n v="0"/>
    <n v="0"/>
    <n v="0"/>
    <n v="0"/>
    <n v="0"/>
    <n v="0"/>
    <n v="0"/>
    <n v="0"/>
    <m/>
    <s v=""/>
    <m/>
    <x v="32"/>
    <x v="3"/>
    <e v="#N/A"/>
    <e v="#N/A"/>
    <e v="#N/A"/>
    <e v="#N/A"/>
    <e v="#N/A"/>
    <e v="#N/A"/>
    <m/>
    <m/>
  </r>
  <r>
    <x v="97"/>
    <x v="96"/>
    <s v="IN92"/>
    <n v="0"/>
    <n v="0"/>
    <n v="0"/>
    <n v="0"/>
    <n v="0"/>
    <n v="0"/>
    <n v="0"/>
    <n v="0"/>
    <n v="0"/>
    <n v="0"/>
    <n v="0"/>
    <m/>
    <s v=""/>
    <m/>
    <x v="33"/>
    <x v="2"/>
    <e v="#N/A"/>
    <e v="#N/A"/>
    <e v="#N/A"/>
    <e v="#N/A"/>
    <e v="#N/A"/>
    <e v="#N/A"/>
    <m/>
    <m/>
  </r>
  <r>
    <x v="97"/>
    <x v="96"/>
    <s v="IN93"/>
    <n v="0"/>
    <n v="0"/>
    <n v="0"/>
    <n v="0"/>
    <n v="0"/>
    <n v="0"/>
    <n v="0"/>
    <n v="0"/>
    <n v="0"/>
    <n v="0"/>
    <n v="0"/>
    <m/>
    <s v=""/>
    <m/>
    <x v="34"/>
    <x v="2"/>
    <e v="#N/A"/>
    <e v="#N/A"/>
    <e v="#N/A"/>
    <e v="#N/A"/>
    <e v="#N/A"/>
    <e v="#N/A"/>
    <m/>
    <m/>
  </r>
  <r>
    <x v="97"/>
    <x v="96"/>
    <s v="IN94"/>
    <n v="0"/>
    <n v="0"/>
    <n v="0"/>
    <n v="0"/>
    <n v="0"/>
    <n v="0"/>
    <n v="0"/>
    <n v="0"/>
    <n v="0"/>
    <n v="0"/>
    <n v="0"/>
    <m/>
    <s v=""/>
    <m/>
    <x v="35"/>
    <x v="2"/>
    <e v="#N/A"/>
    <e v="#N/A"/>
    <e v="#N/A"/>
    <e v="#N/A"/>
    <e v="#N/A"/>
    <e v="#N/A"/>
    <m/>
    <m/>
  </r>
  <r>
    <x v="97"/>
    <x v="96"/>
    <s v="IN95"/>
    <n v="0"/>
    <n v="0"/>
    <n v="0"/>
    <n v="0"/>
    <n v="0"/>
    <n v="0"/>
    <n v="0"/>
    <n v="0"/>
    <n v="0"/>
    <n v="0"/>
    <n v="0"/>
    <m/>
    <s v=""/>
    <m/>
    <x v="36"/>
    <x v="7"/>
    <e v="#N/A"/>
    <e v="#N/A"/>
    <e v="#N/A"/>
    <e v="#N/A"/>
    <e v="#N/A"/>
    <e v="#N/A"/>
    <m/>
    <m/>
  </r>
  <r>
    <x v="97"/>
    <x v="96"/>
    <s v="IN96"/>
    <n v="0"/>
    <n v="0"/>
    <n v="0"/>
    <n v="0"/>
    <n v="0"/>
    <n v="0"/>
    <n v="0"/>
    <n v="0"/>
    <n v="0"/>
    <n v="0"/>
    <n v="0"/>
    <m/>
    <s v=""/>
    <m/>
    <x v="20"/>
    <x v="0"/>
    <e v="#N/A"/>
    <e v="#N/A"/>
    <e v="#N/A"/>
    <e v="#N/A"/>
    <e v="#N/A"/>
    <e v="#N/A"/>
    <m/>
    <m/>
  </r>
  <r>
    <x v="98"/>
    <x v="97"/>
    <s v="IN15"/>
    <n v="0"/>
    <n v="0"/>
    <n v="0"/>
    <n v="0"/>
    <n v="0"/>
    <n v="0"/>
    <n v="0"/>
    <n v="0"/>
    <n v="0"/>
    <n v="0"/>
    <n v="0"/>
    <m/>
    <s v=""/>
    <m/>
    <x v="0"/>
    <x v="0"/>
    <e v="#N/A"/>
    <e v="#N/A"/>
    <e v="#N/A"/>
    <e v="#N/A"/>
    <e v="#N/A"/>
    <e v="#N/A"/>
    <m/>
    <m/>
  </r>
  <r>
    <x v="98"/>
    <x v="97"/>
    <s v="IN16"/>
    <n v="0"/>
    <n v="0"/>
    <n v="0"/>
    <n v="0"/>
    <n v="0"/>
    <n v="0"/>
    <n v="0"/>
    <n v="0"/>
    <n v="0"/>
    <n v="0"/>
    <n v="0"/>
    <m/>
    <s v=""/>
    <m/>
    <x v="20"/>
    <x v="0"/>
    <e v="#N/A"/>
    <e v="#N/A"/>
    <e v="#N/A"/>
    <e v="#N/A"/>
    <e v="#N/A"/>
    <e v="#N/A"/>
    <m/>
    <m/>
  </r>
  <r>
    <x v="98"/>
    <x v="97"/>
    <s v="IN60"/>
    <n v="0"/>
    <n v="0"/>
    <n v="0"/>
    <n v="0"/>
    <n v="0"/>
    <n v="0"/>
    <n v="0"/>
    <n v="0"/>
    <n v="0"/>
    <n v="0"/>
    <n v="0"/>
    <m/>
    <s v=""/>
    <m/>
    <x v="1"/>
    <x v="1"/>
    <e v="#N/A"/>
    <e v="#N/A"/>
    <e v="#N/A"/>
    <e v="#N/A"/>
    <e v="#N/A"/>
    <e v="#N/A"/>
    <m/>
    <m/>
  </r>
  <r>
    <x v="98"/>
    <x v="97"/>
    <s v="IN61"/>
    <n v="0"/>
    <n v="0"/>
    <n v="0"/>
    <n v="0"/>
    <n v="0"/>
    <n v="0"/>
    <n v="0"/>
    <n v="0"/>
    <n v="0"/>
    <n v="0"/>
    <n v="0"/>
    <m/>
    <s v=""/>
    <m/>
    <x v="2"/>
    <x v="2"/>
    <e v="#N/A"/>
    <e v="#N/A"/>
    <e v="#N/A"/>
    <e v="#N/A"/>
    <e v="#N/A"/>
    <e v="#N/A"/>
    <m/>
    <m/>
  </r>
  <r>
    <x v="98"/>
    <x v="97"/>
    <s v="IN62"/>
    <n v="0"/>
    <n v="0"/>
    <n v="0"/>
    <n v="60"/>
    <n v="0"/>
    <n v="0"/>
    <n v="0"/>
    <n v="0"/>
    <n v="0"/>
    <n v="0"/>
    <n v="0"/>
    <m/>
    <s v=""/>
    <m/>
    <x v="3"/>
    <x v="3"/>
    <e v="#N/A"/>
    <e v="#N/A"/>
    <e v="#N/A"/>
    <e v="#N/A"/>
    <e v="#N/A"/>
    <e v="#N/A"/>
    <m/>
    <m/>
  </r>
  <r>
    <x v="98"/>
    <x v="97"/>
    <s v="IN63"/>
    <n v="0"/>
    <n v="0"/>
    <n v="0"/>
    <n v="0"/>
    <n v="0"/>
    <n v="0"/>
    <n v="0"/>
    <n v="0"/>
    <n v="0"/>
    <n v="0"/>
    <n v="0"/>
    <m/>
    <s v=""/>
    <m/>
    <x v="4"/>
    <x v="4"/>
    <e v="#N/A"/>
    <e v="#N/A"/>
    <e v="#N/A"/>
    <e v="#N/A"/>
    <e v="#N/A"/>
    <e v="#N/A"/>
    <m/>
    <m/>
  </r>
  <r>
    <x v="98"/>
    <x v="97"/>
    <s v="IN64"/>
    <n v="0"/>
    <n v="0"/>
    <n v="0"/>
    <n v="0"/>
    <n v="0"/>
    <n v="0"/>
    <n v="0"/>
    <n v="0"/>
    <n v="0"/>
    <n v="0"/>
    <n v="0"/>
    <m/>
    <s v=""/>
    <m/>
    <x v="5"/>
    <x v="4"/>
    <e v="#N/A"/>
    <e v="#N/A"/>
    <e v="#N/A"/>
    <e v="#N/A"/>
    <e v="#N/A"/>
    <e v="#N/A"/>
    <m/>
    <m/>
  </r>
  <r>
    <x v="98"/>
    <x v="97"/>
    <s v="IN65"/>
    <n v="0"/>
    <n v="0"/>
    <n v="0"/>
    <n v="0"/>
    <n v="0"/>
    <n v="0"/>
    <n v="0"/>
    <n v="0"/>
    <n v="0"/>
    <n v="0"/>
    <n v="0"/>
    <m/>
    <s v=""/>
    <m/>
    <x v="6"/>
    <x v="2"/>
    <e v="#N/A"/>
    <e v="#N/A"/>
    <e v="#N/A"/>
    <e v="#N/A"/>
    <e v="#N/A"/>
    <e v="#N/A"/>
    <m/>
    <m/>
  </r>
  <r>
    <x v="98"/>
    <x v="97"/>
    <s v="IN66"/>
    <n v="0"/>
    <n v="0"/>
    <n v="0"/>
    <n v="0"/>
    <n v="0"/>
    <n v="0"/>
    <n v="0"/>
    <n v="0"/>
    <n v="0"/>
    <n v="0"/>
    <n v="0"/>
    <m/>
    <s v=""/>
    <m/>
    <x v="7"/>
    <x v="3"/>
    <e v="#N/A"/>
    <e v="#N/A"/>
    <e v="#N/A"/>
    <e v="#N/A"/>
    <e v="#N/A"/>
    <e v="#N/A"/>
    <m/>
    <m/>
  </r>
  <r>
    <x v="98"/>
    <x v="97"/>
    <s v="IN67"/>
    <n v="0"/>
    <n v="0"/>
    <n v="0"/>
    <n v="0"/>
    <n v="0"/>
    <n v="0"/>
    <n v="0"/>
    <n v="0"/>
    <n v="0"/>
    <n v="0"/>
    <n v="0"/>
    <m/>
    <s v=""/>
    <m/>
    <x v="8"/>
    <x v="1"/>
    <e v="#N/A"/>
    <e v="#N/A"/>
    <e v="#N/A"/>
    <e v="#N/A"/>
    <e v="#N/A"/>
    <e v="#N/A"/>
    <m/>
    <m/>
  </r>
  <r>
    <x v="98"/>
    <x v="97"/>
    <s v="IN68"/>
    <n v="0"/>
    <n v="0"/>
    <n v="0"/>
    <n v="0"/>
    <n v="0"/>
    <n v="0"/>
    <n v="0"/>
    <n v="0"/>
    <n v="0"/>
    <n v="0"/>
    <n v="0"/>
    <m/>
    <s v=""/>
    <m/>
    <x v="9"/>
    <x v="1"/>
    <e v="#N/A"/>
    <e v="#N/A"/>
    <e v="#N/A"/>
    <e v="#N/A"/>
    <e v="#N/A"/>
    <e v="#N/A"/>
    <m/>
    <m/>
  </r>
  <r>
    <x v="98"/>
    <x v="97"/>
    <s v="IN69"/>
    <n v="0"/>
    <n v="0"/>
    <n v="0"/>
    <n v="0"/>
    <n v="0"/>
    <n v="0"/>
    <n v="0"/>
    <n v="0"/>
    <n v="0"/>
    <n v="0"/>
    <n v="0"/>
    <m/>
    <s v=""/>
    <m/>
    <x v="10"/>
    <x v="4"/>
    <e v="#N/A"/>
    <e v="#N/A"/>
    <e v="#N/A"/>
    <e v="#N/A"/>
    <e v="#N/A"/>
    <e v="#N/A"/>
    <m/>
    <m/>
  </r>
  <r>
    <x v="98"/>
    <x v="97"/>
    <s v="IN70"/>
    <n v="0"/>
    <n v="0"/>
    <n v="0"/>
    <n v="0"/>
    <n v="0"/>
    <n v="0"/>
    <n v="0"/>
    <n v="0"/>
    <n v="0"/>
    <n v="0"/>
    <n v="0"/>
    <m/>
    <s v=""/>
    <m/>
    <x v="11"/>
    <x v="4"/>
    <e v="#N/A"/>
    <e v="#N/A"/>
    <e v="#N/A"/>
    <e v="#N/A"/>
    <e v="#N/A"/>
    <e v="#N/A"/>
    <m/>
    <m/>
  </r>
  <r>
    <x v="98"/>
    <x v="97"/>
    <s v="IN71"/>
    <n v="0"/>
    <n v="0"/>
    <n v="0"/>
    <n v="0"/>
    <n v="0"/>
    <n v="0"/>
    <n v="0"/>
    <n v="0"/>
    <n v="0"/>
    <n v="0"/>
    <n v="0"/>
    <m/>
    <s v=""/>
    <m/>
    <x v="12"/>
    <x v="4"/>
    <e v="#N/A"/>
    <e v="#N/A"/>
    <e v="#N/A"/>
    <e v="#N/A"/>
    <e v="#N/A"/>
    <e v="#N/A"/>
    <m/>
    <m/>
  </r>
  <r>
    <x v="98"/>
    <x v="97"/>
    <s v="IN72"/>
    <n v="0"/>
    <n v="0"/>
    <n v="0"/>
    <n v="0"/>
    <n v="0"/>
    <n v="0"/>
    <n v="0"/>
    <n v="0"/>
    <n v="0"/>
    <n v="0"/>
    <n v="0"/>
    <m/>
    <s v=""/>
    <m/>
    <x v="13"/>
    <x v="3"/>
    <e v="#N/A"/>
    <e v="#N/A"/>
    <e v="#N/A"/>
    <e v="#N/A"/>
    <e v="#N/A"/>
    <e v="#N/A"/>
    <m/>
    <m/>
  </r>
  <r>
    <x v="98"/>
    <x v="97"/>
    <s v="IN73"/>
    <n v="0"/>
    <n v="0"/>
    <n v="0"/>
    <n v="0"/>
    <n v="0"/>
    <n v="0"/>
    <n v="0"/>
    <n v="0"/>
    <n v="0"/>
    <n v="0"/>
    <n v="0"/>
    <m/>
    <s v=""/>
    <m/>
    <x v="14"/>
    <x v="3"/>
    <e v="#N/A"/>
    <e v="#N/A"/>
    <e v="#N/A"/>
    <e v="#N/A"/>
    <e v="#N/A"/>
    <e v="#N/A"/>
    <m/>
    <m/>
  </r>
  <r>
    <x v="98"/>
    <x v="97"/>
    <s v="IN74"/>
    <n v="0"/>
    <n v="0"/>
    <n v="0"/>
    <n v="0"/>
    <n v="0"/>
    <n v="0"/>
    <n v="0"/>
    <n v="0"/>
    <n v="0"/>
    <n v="0"/>
    <n v="0"/>
    <m/>
    <s v=""/>
    <m/>
    <x v="15"/>
    <x v="5"/>
    <e v="#N/A"/>
    <e v="#N/A"/>
    <e v="#N/A"/>
    <e v="#N/A"/>
    <e v="#N/A"/>
    <e v="#N/A"/>
    <m/>
    <m/>
  </r>
  <r>
    <x v="98"/>
    <x v="97"/>
    <s v="IN75"/>
    <n v="0"/>
    <n v="0"/>
    <n v="0"/>
    <n v="0"/>
    <n v="0"/>
    <n v="0"/>
    <n v="0"/>
    <n v="0"/>
    <n v="0"/>
    <n v="0"/>
    <n v="0"/>
    <m/>
    <s v=""/>
    <m/>
    <x v="16"/>
    <x v="2"/>
    <e v="#N/A"/>
    <e v="#N/A"/>
    <e v="#N/A"/>
    <e v="#N/A"/>
    <e v="#N/A"/>
    <e v="#N/A"/>
    <m/>
    <m/>
  </r>
  <r>
    <x v="98"/>
    <x v="97"/>
    <s v="IN76"/>
    <n v="0"/>
    <n v="0"/>
    <n v="0"/>
    <n v="0"/>
    <n v="0"/>
    <n v="0"/>
    <n v="0"/>
    <n v="0"/>
    <n v="0"/>
    <n v="0"/>
    <n v="0"/>
    <m/>
    <s v=""/>
    <m/>
    <x v="17"/>
    <x v="2"/>
    <e v="#N/A"/>
    <e v="#N/A"/>
    <e v="#N/A"/>
    <e v="#N/A"/>
    <e v="#N/A"/>
    <e v="#N/A"/>
    <m/>
    <m/>
  </r>
  <r>
    <x v="98"/>
    <x v="97"/>
    <s v="IN77"/>
    <n v="0"/>
    <n v="0"/>
    <n v="0"/>
    <n v="0"/>
    <n v="0"/>
    <n v="0"/>
    <n v="0"/>
    <n v="0"/>
    <n v="0"/>
    <n v="0"/>
    <n v="0"/>
    <m/>
    <s v=""/>
    <m/>
    <x v="18"/>
    <x v="1"/>
    <e v="#N/A"/>
    <e v="#N/A"/>
    <e v="#N/A"/>
    <e v="#N/A"/>
    <e v="#N/A"/>
    <e v="#N/A"/>
    <m/>
    <m/>
  </r>
  <r>
    <x v="98"/>
    <x v="97"/>
    <s v="IN78"/>
    <n v="0"/>
    <n v="0"/>
    <n v="0"/>
    <n v="0"/>
    <n v="0"/>
    <n v="0"/>
    <n v="0"/>
    <n v="0"/>
    <n v="0"/>
    <n v="0"/>
    <n v="0"/>
    <m/>
    <s v=""/>
    <m/>
    <x v="19"/>
    <x v="2"/>
    <e v="#N/A"/>
    <e v="#N/A"/>
    <e v="#N/A"/>
    <e v="#N/A"/>
    <e v="#N/A"/>
    <e v="#N/A"/>
    <m/>
    <m/>
  </r>
  <r>
    <x v="98"/>
    <x v="97"/>
    <s v="IN79"/>
    <n v="0"/>
    <n v="0"/>
    <n v="0"/>
    <n v="0"/>
    <n v="0"/>
    <n v="0"/>
    <n v="0"/>
    <n v="0"/>
    <n v="0"/>
    <n v="0"/>
    <n v="0"/>
    <m/>
    <s v=""/>
    <m/>
    <x v="20"/>
    <x v="1"/>
    <e v="#N/A"/>
    <e v="#N/A"/>
    <e v="#N/A"/>
    <e v="#N/A"/>
    <e v="#N/A"/>
    <e v="#N/A"/>
    <m/>
    <m/>
  </r>
  <r>
    <x v="98"/>
    <x v="97"/>
    <s v="IN80"/>
    <n v="0"/>
    <n v="0"/>
    <n v="0"/>
    <n v="0"/>
    <n v="0"/>
    <n v="0"/>
    <n v="0"/>
    <n v="0"/>
    <n v="0"/>
    <n v="0"/>
    <n v="0"/>
    <m/>
    <s v=""/>
    <m/>
    <x v="21"/>
    <x v="2"/>
    <e v="#N/A"/>
    <e v="#N/A"/>
    <e v="#N/A"/>
    <e v="#N/A"/>
    <e v="#N/A"/>
    <e v="#N/A"/>
    <m/>
    <m/>
  </r>
  <r>
    <x v="98"/>
    <x v="97"/>
    <s v="IN81"/>
    <n v="0"/>
    <n v="0"/>
    <n v="0"/>
    <n v="0"/>
    <n v="0"/>
    <n v="0"/>
    <n v="0"/>
    <n v="0"/>
    <n v="0"/>
    <n v="0"/>
    <n v="0"/>
    <m/>
    <s v=""/>
    <m/>
    <x v="22"/>
    <x v="1"/>
    <e v="#N/A"/>
    <e v="#N/A"/>
    <e v="#N/A"/>
    <e v="#N/A"/>
    <e v="#N/A"/>
    <e v="#N/A"/>
    <m/>
    <m/>
  </r>
  <r>
    <x v="98"/>
    <x v="97"/>
    <s v="IN82"/>
    <n v="0"/>
    <n v="0"/>
    <n v="0"/>
    <n v="0"/>
    <n v="0"/>
    <n v="0"/>
    <n v="0"/>
    <n v="0"/>
    <n v="0"/>
    <n v="0"/>
    <n v="0"/>
    <m/>
    <s v=""/>
    <m/>
    <x v="23"/>
    <x v="6"/>
    <e v="#N/A"/>
    <e v="#N/A"/>
    <e v="#N/A"/>
    <e v="#N/A"/>
    <e v="#N/A"/>
    <e v="#N/A"/>
    <m/>
    <m/>
  </r>
  <r>
    <x v="98"/>
    <x v="97"/>
    <s v="IN83"/>
    <n v="0"/>
    <n v="0"/>
    <n v="0"/>
    <n v="0"/>
    <n v="0"/>
    <n v="0"/>
    <n v="0"/>
    <n v="0"/>
    <n v="0"/>
    <n v="0"/>
    <n v="0"/>
    <m/>
    <s v=""/>
    <m/>
    <x v="24"/>
    <x v="1"/>
    <e v="#N/A"/>
    <e v="#N/A"/>
    <e v="#N/A"/>
    <e v="#N/A"/>
    <e v="#N/A"/>
    <e v="#N/A"/>
    <m/>
    <m/>
  </r>
  <r>
    <x v="98"/>
    <x v="97"/>
    <s v="IN84"/>
    <n v="0"/>
    <n v="0"/>
    <n v="0"/>
    <n v="0"/>
    <n v="0"/>
    <n v="0"/>
    <n v="0"/>
    <n v="0"/>
    <n v="0"/>
    <n v="0"/>
    <n v="0"/>
    <m/>
    <s v=""/>
    <m/>
    <x v="25"/>
    <x v="1"/>
    <e v="#N/A"/>
    <e v="#N/A"/>
    <e v="#N/A"/>
    <e v="#N/A"/>
    <e v="#N/A"/>
    <e v="#N/A"/>
    <m/>
    <m/>
  </r>
  <r>
    <x v="98"/>
    <x v="97"/>
    <s v="IN85"/>
    <n v="0"/>
    <n v="0"/>
    <n v="0"/>
    <n v="0"/>
    <n v="0"/>
    <n v="0"/>
    <n v="0"/>
    <n v="0"/>
    <n v="0"/>
    <n v="0"/>
    <n v="0"/>
    <m/>
    <s v=""/>
    <m/>
    <x v="26"/>
    <x v="3"/>
    <e v="#N/A"/>
    <e v="#N/A"/>
    <e v="#N/A"/>
    <e v="#N/A"/>
    <e v="#N/A"/>
    <e v="#N/A"/>
    <m/>
    <m/>
  </r>
  <r>
    <x v="98"/>
    <x v="97"/>
    <s v="IN86"/>
    <n v="0"/>
    <n v="0"/>
    <n v="0"/>
    <n v="0"/>
    <n v="0"/>
    <n v="0"/>
    <n v="0"/>
    <n v="0"/>
    <n v="0"/>
    <n v="0"/>
    <n v="0"/>
    <m/>
    <s v=""/>
    <m/>
    <x v="27"/>
    <x v="3"/>
    <e v="#N/A"/>
    <e v="#N/A"/>
    <e v="#N/A"/>
    <e v="#N/A"/>
    <e v="#N/A"/>
    <e v="#N/A"/>
    <m/>
    <m/>
  </r>
  <r>
    <x v="98"/>
    <x v="97"/>
    <s v="IN87"/>
    <n v="0"/>
    <n v="0"/>
    <n v="0"/>
    <n v="0"/>
    <n v="0"/>
    <n v="0"/>
    <n v="0"/>
    <n v="0"/>
    <n v="0"/>
    <n v="0"/>
    <n v="0"/>
    <m/>
    <s v=""/>
    <m/>
    <x v="28"/>
    <x v="4"/>
    <e v="#N/A"/>
    <e v="#N/A"/>
    <e v="#N/A"/>
    <e v="#N/A"/>
    <e v="#N/A"/>
    <e v="#N/A"/>
    <m/>
    <m/>
  </r>
  <r>
    <x v="98"/>
    <x v="97"/>
    <s v="IN88"/>
    <n v="0"/>
    <n v="0"/>
    <n v="0"/>
    <n v="0"/>
    <n v="0"/>
    <n v="0"/>
    <n v="0"/>
    <n v="0"/>
    <n v="0"/>
    <n v="0"/>
    <n v="0"/>
    <m/>
    <s v=""/>
    <m/>
    <x v="29"/>
    <x v="2"/>
    <e v="#N/A"/>
    <e v="#N/A"/>
    <e v="#N/A"/>
    <e v="#N/A"/>
    <e v="#N/A"/>
    <e v="#N/A"/>
    <m/>
    <m/>
  </r>
  <r>
    <x v="98"/>
    <x v="97"/>
    <s v="IN89"/>
    <n v="0"/>
    <n v="0"/>
    <n v="0"/>
    <n v="0"/>
    <n v="0"/>
    <n v="0"/>
    <n v="0"/>
    <n v="0"/>
    <n v="0"/>
    <n v="0"/>
    <n v="0"/>
    <m/>
    <s v=""/>
    <m/>
    <x v="30"/>
    <x v="4"/>
    <e v="#N/A"/>
    <e v="#N/A"/>
    <e v="#N/A"/>
    <e v="#N/A"/>
    <e v="#N/A"/>
    <e v="#N/A"/>
    <m/>
    <m/>
  </r>
  <r>
    <x v="98"/>
    <x v="97"/>
    <s v="IN90"/>
    <n v="0"/>
    <n v="0"/>
    <n v="0"/>
    <n v="0"/>
    <n v="0"/>
    <n v="0"/>
    <n v="0"/>
    <n v="0"/>
    <n v="0"/>
    <n v="0"/>
    <n v="0"/>
    <m/>
    <s v=""/>
    <m/>
    <x v="31"/>
    <x v="5"/>
    <e v="#N/A"/>
    <e v="#N/A"/>
    <e v="#N/A"/>
    <e v="#N/A"/>
    <e v="#N/A"/>
    <e v="#N/A"/>
    <m/>
    <m/>
  </r>
  <r>
    <x v="98"/>
    <x v="97"/>
    <s v="IN91"/>
    <n v="0"/>
    <n v="0"/>
    <n v="0"/>
    <n v="0"/>
    <n v="0"/>
    <n v="0"/>
    <n v="0"/>
    <n v="0"/>
    <n v="0"/>
    <n v="0"/>
    <n v="0"/>
    <m/>
    <s v=""/>
    <m/>
    <x v="32"/>
    <x v="3"/>
    <e v="#N/A"/>
    <e v="#N/A"/>
    <e v="#N/A"/>
    <e v="#N/A"/>
    <e v="#N/A"/>
    <e v="#N/A"/>
    <m/>
    <m/>
  </r>
  <r>
    <x v="98"/>
    <x v="97"/>
    <s v="IN92"/>
    <n v="0"/>
    <n v="0"/>
    <n v="0"/>
    <n v="0"/>
    <n v="0"/>
    <n v="0"/>
    <n v="0"/>
    <n v="0"/>
    <n v="0"/>
    <n v="0"/>
    <n v="0"/>
    <m/>
    <s v=""/>
    <m/>
    <x v="33"/>
    <x v="2"/>
    <e v="#N/A"/>
    <e v="#N/A"/>
    <e v="#N/A"/>
    <e v="#N/A"/>
    <e v="#N/A"/>
    <e v="#N/A"/>
    <m/>
    <m/>
  </r>
  <r>
    <x v="98"/>
    <x v="97"/>
    <s v="IN93"/>
    <n v="0"/>
    <n v="0"/>
    <n v="0"/>
    <n v="0"/>
    <n v="0"/>
    <n v="0"/>
    <n v="0"/>
    <n v="0"/>
    <n v="0"/>
    <n v="0"/>
    <n v="0"/>
    <m/>
    <s v=""/>
    <m/>
    <x v="34"/>
    <x v="2"/>
    <e v="#N/A"/>
    <e v="#N/A"/>
    <e v="#N/A"/>
    <e v="#N/A"/>
    <e v="#N/A"/>
    <e v="#N/A"/>
    <m/>
    <m/>
  </r>
  <r>
    <x v="98"/>
    <x v="97"/>
    <s v="IN94"/>
    <n v="0"/>
    <n v="0"/>
    <n v="0"/>
    <n v="0"/>
    <n v="0"/>
    <n v="0"/>
    <n v="0"/>
    <n v="0"/>
    <n v="0"/>
    <n v="0"/>
    <n v="0"/>
    <m/>
    <s v=""/>
    <m/>
    <x v="35"/>
    <x v="2"/>
    <e v="#N/A"/>
    <e v="#N/A"/>
    <e v="#N/A"/>
    <e v="#N/A"/>
    <e v="#N/A"/>
    <e v="#N/A"/>
    <m/>
    <m/>
  </r>
  <r>
    <x v="98"/>
    <x v="97"/>
    <s v="IN95"/>
    <n v="0"/>
    <n v="0"/>
    <n v="0"/>
    <n v="0"/>
    <n v="0"/>
    <n v="0"/>
    <n v="0"/>
    <n v="0"/>
    <n v="0"/>
    <n v="0"/>
    <n v="0"/>
    <m/>
    <s v=""/>
    <m/>
    <x v="36"/>
    <x v="7"/>
    <e v="#N/A"/>
    <e v="#N/A"/>
    <e v="#N/A"/>
    <e v="#N/A"/>
    <e v="#N/A"/>
    <e v="#N/A"/>
    <m/>
    <m/>
  </r>
  <r>
    <x v="98"/>
    <x v="97"/>
    <s v="IN96"/>
    <n v="0"/>
    <n v="0"/>
    <n v="0"/>
    <n v="0"/>
    <n v="0"/>
    <n v="0"/>
    <n v="0"/>
    <n v="0"/>
    <n v="0"/>
    <n v="0"/>
    <n v="0"/>
    <m/>
    <s v=""/>
    <m/>
    <x v="20"/>
    <x v="0"/>
    <e v="#N/A"/>
    <e v="#N/A"/>
    <e v="#N/A"/>
    <e v="#N/A"/>
    <e v="#N/A"/>
    <e v="#N/A"/>
    <m/>
    <m/>
  </r>
  <r>
    <x v="99"/>
    <x v="98"/>
    <s v="IN15"/>
    <n v="0"/>
    <n v="0"/>
    <n v="0"/>
    <n v="0"/>
    <n v="0"/>
    <n v="0"/>
    <n v="0"/>
    <n v="0"/>
    <n v="0"/>
    <n v="0"/>
    <n v="0"/>
    <m/>
    <s v=""/>
    <m/>
    <x v="0"/>
    <x v="0"/>
    <e v="#N/A"/>
    <e v="#N/A"/>
    <e v="#N/A"/>
    <e v="#N/A"/>
    <e v="#N/A"/>
    <e v="#N/A"/>
    <m/>
    <m/>
  </r>
  <r>
    <x v="99"/>
    <x v="98"/>
    <s v="IN16"/>
    <n v="0"/>
    <n v="0"/>
    <n v="0"/>
    <n v="0"/>
    <n v="0"/>
    <n v="0"/>
    <n v="0"/>
    <n v="0"/>
    <n v="0"/>
    <n v="0"/>
    <n v="0"/>
    <m/>
    <s v=""/>
    <m/>
    <x v="20"/>
    <x v="0"/>
    <e v="#N/A"/>
    <e v="#N/A"/>
    <e v="#N/A"/>
    <e v="#N/A"/>
    <e v="#N/A"/>
    <e v="#N/A"/>
    <m/>
    <m/>
  </r>
  <r>
    <x v="99"/>
    <x v="98"/>
    <s v="IN60"/>
    <n v="0"/>
    <n v="0"/>
    <n v="0"/>
    <n v="0"/>
    <n v="0"/>
    <n v="0"/>
    <n v="0"/>
    <n v="0"/>
    <n v="0"/>
    <n v="0"/>
    <n v="0"/>
    <m/>
    <s v=""/>
    <m/>
    <x v="1"/>
    <x v="1"/>
    <e v="#N/A"/>
    <e v="#N/A"/>
    <e v="#N/A"/>
    <e v="#N/A"/>
    <e v="#N/A"/>
    <e v="#N/A"/>
    <m/>
    <m/>
  </r>
  <r>
    <x v="99"/>
    <x v="98"/>
    <s v="IN61"/>
    <n v="0"/>
    <n v="0"/>
    <n v="0"/>
    <n v="0"/>
    <n v="0"/>
    <n v="0"/>
    <n v="0"/>
    <n v="0"/>
    <n v="0"/>
    <n v="0"/>
    <n v="0"/>
    <m/>
    <s v=""/>
    <m/>
    <x v="2"/>
    <x v="2"/>
    <e v="#N/A"/>
    <e v="#N/A"/>
    <e v="#N/A"/>
    <e v="#N/A"/>
    <e v="#N/A"/>
    <e v="#N/A"/>
    <m/>
    <m/>
  </r>
  <r>
    <x v="99"/>
    <x v="98"/>
    <s v="IN62"/>
    <n v="0"/>
    <n v="0"/>
    <n v="0"/>
    <n v="0"/>
    <n v="0"/>
    <n v="0"/>
    <n v="0"/>
    <n v="0"/>
    <n v="0"/>
    <n v="0"/>
    <n v="0"/>
    <m/>
    <s v=""/>
    <m/>
    <x v="3"/>
    <x v="3"/>
    <e v="#N/A"/>
    <e v="#N/A"/>
    <e v="#N/A"/>
    <e v="#N/A"/>
    <e v="#N/A"/>
    <e v="#N/A"/>
    <m/>
    <m/>
  </r>
  <r>
    <x v="99"/>
    <x v="98"/>
    <s v="IN63"/>
    <n v="0"/>
    <n v="0"/>
    <n v="0"/>
    <n v="0"/>
    <n v="0"/>
    <n v="0"/>
    <n v="0"/>
    <n v="0"/>
    <n v="0"/>
    <n v="0"/>
    <n v="0"/>
    <m/>
    <s v=""/>
    <m/>
    <x v="4"/>
    <x v="4"/>
    <e v="#N/A"/>
    <e v="#N/A"/>
    <e v="#N/A"/>
    <e v="#N/A"/>
    <e v="#N/A"/>
    <e v="#N/A"/>
    <m/>
    <m/>
  </r>
  <r>
    <x v="99"/>
    <x v="98"/>
    <s v="IN64"/>
    <n v="0"/>
    <n v="0"/>
    <n v="0"/>
    <n v="0"/>
    <n v="0"/>
    <n v="0"/>
    <n v="0"/>
    <n v="0"/>
    <n v="0"/>
    <n v="0"/>
    <n v="0"/>
    <m/>
    <s v=""/>
    <m/>
    <x v="5"/>
    <x v="4"/>
    <e v="#N/A"/>
    <e v="#N/A"/>
    <e v="#N/A"/>
    <e v="#N/A"/>
    <e v="#N/A"/>
    <e v="#N/A"/>
    <m/>
    <m/>
  </r>
  <r>
    <x v="99"/>
    <x v="98"/>
    <s v="IN65"/>
    <n v="0"/>
    <n v="0"/>
    <n v="0"/>
    <n v="0"/>
    <n v="0"/>
    <n v="0"/>
    <n v="0"/>
    <n v="0"/>
    <n v="0"/>
    <n v="0"/>
    <n v="0"/>
    <m/>
    <s v=""/>
    <m/>
    <x v="6"/>
    <x v="2"/>
    <e v="#N/A"/>
    <e v="#N/A"/>
    <e v="#N/A"/>
    <e v="#N/A"/>
    <e v="#N/A"/>
    <e v="#N/A"/>
    <m/>
    <m/>
  </r>
  <r>
    <x v="99"/>
    <x v="98"/>
    <s v="IN66"/>
    <n v="0"/>
    <n v="0"/>
    <n v="0"/>
    <n v="0"/>
    <n v="0"/>
    <n v="0"/>
    <n v="0"/>
    <n v="0"/>
    <n v="0"/>
    <n v="0"/>
    <n v="0"/>
    <m/>
    <s v=""/>
    <m/>
    <x v="7"/>
    <x v="3"/>
    <e v="#N/A"/>
    <e v="#N/A"/>
    <e v="#N/A"/>
    <e v="#N/A"/>
    <e v="#N/A"/>
    <e v="#N/A"/>
    <m/>
    <m/>
  </r>
  <r>
    <x v="99"/>
    <x v="98"/>
    <s v="IN67"/>
    <n v="0"/>
    <n v="0"/>
    <n v="0"/>
    <n v="0"/>
    <n v="0"/>
    <n v="0"/>
    <n v="0"/>
    <n v="0"/>
    <n v="0"/>
    <n v="0"/>
    <n v="0"/>
    <m/>
    <s v=""/>
    <m/>
    <x v="8"/>
    <x v="1"/>
    <e v="#N/A"/>
    <e v="#N/A"/>
    <e v="#N/A"/>
    <e v="#N/A"/>
    <e v="#N/A"/>
    <e v="#N/A"/>
    <m/>
    <m/>
  </r>
  <r>
    <x v="99"/>
    <x v="98"/>
    <s v="IN68"/>
    <n v="0"/>
    <n v="0"/>
    <n v="0"/>
    <n v="0"/>
    <n v="0"/>
    <n v="0"/>
    <n v="0"/>
    <n v="0"/>
    <n v="0"/>
    <n v="0"/>
    <n v="0"/>
    <m/>
    <s v=""/>
    <m/>
    <x v="9"/>
    <x v="1"/>
    <e v="#N/A"/>
    <e v="#N/A"/>
    <e v="#N/A"/>
    <e v="#N/A"/>
    <e v="#N/A"/>
    <e v="#N/A"/>
    <m/>
    <m/>
  </r>
  <r>
    <x v="99"/>
    <x v="98"/>
    <s v="IN69"/>
    <n v="0"/>
    <n v="0"/>
    <n v="0"/>
    <n v="0"/>
    <n v="0"/>
    <n v="0"/>
    <n v="0"/>
    <n v="0"/>
    <n v="0"/>
    <n v="0"/>
    <n v="0"/>
    <m/>
    <s v=""/>
    <m/>
    <x v="10"/>
    <x v="4"/>
    <e v="#N/A"/>
    <e v="#N/A"/>
    <e v="#N/A"/>
    <e v="#N/A"/>
    <e v="#N/A"/>
    <e v="#N/A"/>
    <m/>
    <m/>
  </r>
  <r>
    <x v="99"/>
    <x v="98"/>
    <s v="IN70"/>
    <n v="0"/>
    <n v="0"/>
    <n v="0"/>
    <n v="0"/>
    <n v="0"/>
    <n v="0"/>
    <n v="0"/>
    <n v="0"/>
    <n v="0"/>
    <n v="0"/>
    <n v="0"/>
    <m/>
    <s v=""/>
    <m/>
    <x v="11"/>
    <x v="4"/>
    <e v="#N/A"/>
    <e v="#N/A"/>
    <e v="#N/A"/>
    <e v="#N/A"/>
    <e v="#N/A"/>
    <e v="#N/A"/>
    <m/>
    <m/>
  </r>
  <r>
    <x v="99"/>
    <x v="98"/>
    <s v="IN71"/>
    <n v="0"/>
    <n v="0"/>
    <n v="0"/>
    <n v="12"/>
    <n v="0"/>
    <n v="0"/>
    <n v="0"/>
    <n v="0"/>
    <n v="0"/>
    <n v="0"/>
    <n v="0"/>
    <m/>
    <s v=""/>
    <m/>
    <x v="12"/>
    <x v="4"/>
    <e v="#N/A"/>
    <e v="#N/A"/>
    <e v="#N/A"/>
    <e v="#N/A"/>
    <e v="#N/A"/>
    <e v="#N/A"/>
    <m/>
    <m/>
  </r>
  <r>
    <x v="99"/>
    <x v="98"/>
    <s v="IN72"/>
    <n v="0"/>
    <n v="0"/>
    <n v="0"/>
    <n v="0"/>
    <n v="0"/>
    <n v="0"/>
    <n v="0"/>
    <n v="0"/>
    <n v="0"/>
    <n v="0"/>
    <n v="0"/>
    <m/>
    <s v=""/>
    <m/>
    <x v="13"/>
    <x v="3"/>
    <e v="#N/A"/>
    <e v="#N/A"/>
    <e v="#N/A"/>
    <e v="#N/A"/>
    <e v="#N/A"/>
    <e v="#N/A"/>
    <m/>
    <m/>
  </r>
  <r>
    <x v="99"/>
    <x v="98"/>
    <s v="IN73"/>
    <n v="0"/>
    <n v="0"/>
    <n v="0"/>
    <n v="0"/>
    <n v="0"/>
    <n v="0"/>
    <n v="0"/>
    <n v="0"/>
    <n v="0"/>
    <n v="0"/>
    <n v="0"/>
    <m/>
    <s v=""/>
    <m/>
    <x v="14"/>
    <x v="3"/>
    <e v="#N/A"/>
    <e v="#N/A"/>
    <e v="#N/A"/>
    <e v="#N/A"/>
    <e v="#N/A"/>
    <e v="#N/A"/>
    <m/>
    <m/>
  </r>
  <r>
    <x v="99"/>
    <x v="98"/>
    <s v="IN74"/>
    <n v="0"/>
    <n v="0"/>
    <n v="0"/>
    <n v="0"/>
    <n v="0"/>
    <n v="0"/>
    <n v="0"/>
    <n v="0"/>
    <n v="0"/>
    <n v="0"/>
    <n v="0"/>
    <m/>
    <s v=""/>
    <m/>
    <x v="15"/>
    <x v="5"/>
    <e v="#N/A"/>
    <e v="#N/A"/>
    <e v="#N/A"/>
    <e v="#N/A"/>
    <e v="#N/A"/>
    <e v="#N/A"/>
    <m/>
    <m/>
  </r>
  <r>
    <x v="99"/>
    <x v="98"/>
    <s v="IN75"/>
    <n v="0"/>
    <n v="0"/>
    <n v="0"/>
    <n v="0"/>
    <n v="0"/>
    <n v="0"/>
    <n v="0"/>
    <n v="0"/>
    <n v="0"/>
    <n v="0"/>
    <n v="0"/>
    <m/>
    <s v=""/>
    <m/>
    <x v="16"/>
    <x v="2"/>
    <e v="#N/A"/>
    <e v="#N/A"/>
    <e v="#N/A"/>
    <e v="#N/A"/>
    <e v="#N/A"/>
    <e v="#N/A"/>
    <m/>
    <m/>
  </r>
  <r>
    <x v="99"/>
    <x v="98"/>
    <s v="IN76"/>
    <n v="0"/>
    <n v="0"/>
    <n v="0"/>
    <n v="0"/>
    <n v="0"/>
    <n v="0"/>
    <n v="0"/>
    <n v="0"/>
    <n v="0"/>
    <n v="0"/>
    <n v="0"/>
    <m/>
    <s v=""/>
    <m/>
    <x v="17"/>
    <x v="2"/>
    <e v="#N/A"/>
    <e v="#N/A"/>
    <e v="#N/A"/>
    <e v="#N/A"/>
    <e v="#N/A"/>
    <e v="#N/A"/>
    <m/>
    <m/>
  </r>
  <r>
    <x v="99"/>
    <x v="98"/>
    <s v="IN77"/>
    <n v="0"/>
    <n v="0"/>
    <n v="0"/>
    <n v="0"/>
    <n v="0"/>
    <n v="0"/>
    <n v="0"/>
    <n v="0"/>
    <n v="0"/>
    <n v="0"/>
    <n v="0"/>
    <m/>
    <s v=""/>
    <m/>
    <x v="18"/>
    <x v="1"/>
    <e v="#N/A"/>
    <e v="#N/A"/>
    <e v="#N/A"/>
    <e v="#N/A"/>
    <e v="#N/A"/>
    <e v="#N/A"/>
    <m/>
    <m/>
  </r>
  <r>
    <x v="99"/>
    <x v="98"/>
    <s v="IN78"/>
    <n v="0"/>
    <n v="0"/>
    <n v="0"/>
    <n v="0"/>
    <n v="0"/>
    <n v="0"/>
    <n v="0"/>
    <n v="0"/>
    <n v="0"/>
    <n v="0"/>
    <n v="0"/>
    <m/>
    <s v=""/>
    <m/>
    <x v="19"/>
    <x v="2"/>
    <e v="#N/A"/>
    <e v="#N/A"/>
    <e v="#N/A"/>
    <e v="#N/A"/>
    <e v="#N/A"/>
    <e v="#N/A"/>
    <m/>
    <m/>
  </r>
  <r>
    <x v="99"/>
    <x v="98"/>
    <s v="IN79"/>
    <n v="0"/>
    <n v="0"/>
    <n v="0"/>
    <n v="0"/>
    <n v="0"/>
    <n v="0"/>
    <n v="0"/>
    <n v="0"/>
    <n v="0"/>
    <n v="0"/>
    <n v="0"/>
    <m/>
    <s v=""/>
    <m/>
    <x v="20"/>
    <x v="1"/>
    <e v="#N/A"/>
    <e v="#N/A"/>
    <e v="#N/A"/>
    <e v="#N/A"/>
    <e v="#N/A"/>
    <e v="#N/A"/>
    <m/>
    <m/>
  </r>
  <r>
    <x v="99"/>
    <x v="98"/>
    <s v="IN80"/>
    <n v="0"/>
    <n v="0"/>
    <n v="0"/>
    <n v="0"/>
    <n v="0"/>
    <n v="0"/>
    <n v="0"/>
    <n v="0"/>
    <n v="0"/>
    <n v="0"/>
    <n v="0"/>
    <m/>
    <s v=""/>
    <m/>
    <x v="21"/>
    <x v="2"/>
    <e v="#N/A"/>
    <e v="#N/A"/>
    <e v="#N/A"/>
    <e v="#N/A"/>
    <e v="#N/A"/>
    <e v="#N/A"/>
    <m/>
    <m/>
  </r>
  <r>
    <x v="99"/>
    <x v="98"/>
    <s v="IN81"/>
    <n v="0"/>
    <n v="0"/>
    <n v="0"/>
    <n v="0"/>
    <n v="0"/>
    <n v="0"/>
    <n v="0"/>
    <n v="0"/>
    <n v="0"/>
    <n v="0"/>
    <n v="0"/>
    <m/>
    <s v=""/>
    <m/>
    <x v="22"/>
    <x v="1"/>
    <e v="#N/A"/>
    <e v="#N/A"/>
    <e v="#N/A"/>
    <e v="#N/A"/>
    <e v="#N/A"/>
    <e v="#N/A"/>
    <m/>
    <m/>
  </r>
  <r>
    <x v="99"/>
    <x v="98"/>
    <s v="IN82"/>
    <n v="0"/>
    <n v="0"/>
    <n v="0"/>
    <n v="0"/>
    <n v="0"/>
    <n v="0"/>
    <n v="0"/>
    <n v="0"/>
    <n v="0"/>
    <n v="0"/>
    <n v="0"/>
    <m/>
    <s v=""/>
    <m/>
    <x v="23"/>
    <x v="6"/>
    <e v="#N/A"/>
    <e v="#N/A"/>
    <e v="#N/A"/>
    <e v="#N/A"/>
    <e v="#N/A"/>
    <e v="#N/A"/>
    <m/>
    <m/>
  </r>
  <r>
    <x v="99"/>
    <x v="98"/>
    <s v="IN83"/>
    <n v="0"/>
    <n v="0"/>
    <n v="0"/>
    <n v="0"/>
    <n v="0"/>
    <n v="0"/>
    <n v="0"/>
    <n v="0"/>
    <n v="0"/>
    <n v="0"/>
    <n v="0"/>
    <m/>
    <s v=""/>
    <m/>
    <x v="24"/>
    <x v="1"/>
    <e v="#N/A"/>
    <e v="#N/A"/>
    <e v="#N/A"/>
    <e v="#N/A"/>
    <e v="#N/A"/>
    <e v="#N/A"/>
    <m/>
    <m/>
  </r>
  <r>
    <x v="99"/>
    <x v="98"/>
    <s v="IN84"/>
    <n v="0"/>
    <n v="0"/>
    <n v="0"/>
    <n v="0"/>
    <n v="0"/>
    <n v="0"/>
    <n v="0"/>
    <n v="0"/>
    <n v="0"/>
    <n v="0"/>
    <n v="0"/>
    <m/>
    <s v=""/>
    <m/>
    <x v="25"/>
    <x v="1"/>
    <e v="#N/A"/>
    <e v="#N/A"/>
    <e v="#N/A"/>
    <e v="#N/A"/>
    <e v="#N/A"/>
    <e v="#N/A"/>
    <m/>
    <m/>
  </r>
  <r>
    <x v="99"/>
    <x v="98"/>
    <s v="IN85"/>
    <n v="0"/>
    <n v="0"/>
    <n v="0"/>
    <n v="0"/>
    <n v="0"/>
    <n v="0"/>
    <n v="0"/>
    <n v="0"/>
    <n v="0"/>
    <n v="0"/>
    <n v="0"/>
    <m/>
    <s v=""/>
    <m/>
    <x v="26"/>
    <x v="3"/>
    <e v="#N/A"/>
    <e v="#N/A"/>
    <e v="#N/A"/>
    <e v="#N/A"/>
    <e v="#N/A"/>
    <e v="#N/A"/>
    <m/>
    <m/>
  </r>
  <r>
    <x v="99"/>
    <x v="98"/>
    <s v="IN86"/>
    <n v="0"/>
    <n v="0"/>
    <n v="0"/>
    <n v="0"/>
    <n v="0"/>
    <n v="0"/>
    <n v="0"/>
    <n v="0"/>
    <n v="0"/>
    <n v="0"/>
    <n v="0"/>
    <m/>
    <s v=""/>
    <m/>
    <x v="27"/>
    <x v="3"/>
    <e v="#N/A"/>
    <e v="#N/A"/>
    <e v="#N/A"/>
    <e v="#N/A"/>
    <e v="#N/A"/>
    <e v="#N/A"/>
    <m/>
    <m/>
  </r>
  <r>
    <x v="99"/>
    <x v="98"/>
    <s v="IN87"/>
    <n v="0"/>
    <n v="0"/>
    <n v="0"/>
    <n v="0"/>
    <n v="0"/>
    <n v="0"/>
    <n v="0"/>
    <n v="0"/>
    <n v="0"/>
    <n v="0"/>
    <n v="0"/>
    <m/>
    <s v=""/>
    <m/>
    <x v="28"/>
    <x v="4"/>
    <e v="#N/A"/>
    <e v="#N/A"/>
    <e v="#N/A"/>
    <e v="#N/A"/>
    <e v="#N/A"/>
    <e v="#N/A"/>
    <m/>
    <m/>
  </r>
  <r>
    <x v="99"/>
    <x v="98"/>
    <s v="IN88"/>
    <n v="0"/>
    <n v="0"/>
    <n v="0"/>
    <n v="0"/>
    <n v="0"/>
    <n v="0"/>
    <n v="0"/>
    <n v="0"/>
    <n v="0"/>
    <n v="0"/>
    <n v="0"/>
    <m/>
    <s v=""/>
    <m/>
    <x v="29"/>
    <x v="2"/>
    <e v="#N/A"/>
    <e v="#N/A"/>
    <e v="#N/A"/>
    <e v="#N/A"/>
    <e v="#N/A"/>
    <e v="#N/A"/>
    <m/>
    <m/>
  </r>
  <r>
    <x v="99"/>
    <x v="98"/>
    <s v="IN89"/>
    <n v="0"/>
    <n v="0"/>
    <n v="0"/>
    <n v="0"/>
    <n v="0"/>
    <n v="0"/>
    <n v="0"/>
    <n v="0"/>
    <n v="0"/>
    <n v="0"/>
    <n v="0"/>
    <m/>
    <s v=""/>
    <m/>
    <x v="30"/>
    <x v="4"/>
    <e v="#N/A"/>
    <e v="#N/A"/>
    <e v="#N/A"/>
    <e v="#N/A"/>
    <e v="#N/A"/>
    <e v="#N/A"/>
    <m/>
    <m/>
  </r>
  <r>
    <x v="99"/>
    <x v="98"/>
    <s v="IN90"/>
    <n v="0"/>
    <n v="0"/>
    <n v="0"/>
    <n v="0"/>
    <n v="0"/>
    <n v="0"/>
    <n v="0"/>
    <n v="0"/>
    <n v="0"/>
    <n v="0"/>
    <n v="0"/>
    <m/>
    <s v=""/>
    <m/>
    <x v="31"/>
    <x v="5"/>
    <e v="#N/A"/>
    <e v="#N/A"/>
    <e v="#N/A"/>
    <e v="#N/A"/>
    <e v="#N/A"/>
    <e v="#N/A"/>
    <m/>
    <m/>
  </r>
  <r>
    <x v="99"/>
    <x v="98"/>
    <s v="IN91"/>
    <n v="0"/>
    <n v="0"/>
    <n v="0"/>
    <n v="0"/>
    <n v="0"/>
    <n v="0"/>
    <n v="0"/>
    <n v="0"/>
    <n v="0"/>
    <n v="0"/>
    <n v="0"/>
    <m/>
    <s v=""/>
    <m/>
    <x v="32"/>
    <x v="3"/>
    <e v="#N/A"/>
    <e v="#N/A"/>
    <e v="#N/A"/>
    <e v="#N/A"/>
    <e v="#N/A"/>
    <e v="#N/A"/>
    <m/>
    <m/>
  </r>
  <r>
    <x v="99"/>
    <x v="98"/>
    <s v="IN92"/>
    <n v="0"/>
    <n v="0"/>
    <n v="0"/>
    <n v="0"/>
    <n v="0"/>
    <n v="0"/>
    <n v="0"/>
    <n v="0"/>
    <n v="0"/>
    <n v="0"/>
    <n v="0"/>
    <m/>
    <s v=""/>
    <m/>
    <x v="33"/>
    <x v="2"/>
    <e v="#N/A"/>
    <e v="#N/A"/>
    <e v="#N/A"/>
    <e v="#N/A"/>
    <e v="#N/A"/>
    <e v="#N/A"/>
    <m/>
    <m/>
  </r>
  <r>
    <x v="99"/>
    <x v="98"/>
    <s v="IN93"/>
    <n v="0"/>
    <n v="0"/>
    <n v="0"/>
    <n v="0"/>
    <n v="0"/>
    <n v="0"/>
    <n v="0"/>
    <n v="0"/>
    <n v="0"/>
    <n v="0"/>
    <n v="0"/>
    <m/>
    <s v=""/>
    <m/>
    <x v="34"/>
    <x v="2"/>
    <e v="#N/A"/>
    <e v="#N/A"/>
    <e v="#N/A"/>
    <e v="#N/A"/>
    <e v="#N/A"/>
    <e v="#N/A"/>
    <m/>
    <m/>
  </r>
  <r>
    <x v="99"/>
    <x v="98"/>
    <s v="IN94"/>
    <n v="0"/>
    <n v="0"/>
    <n v="0"/>
    <n v="0"/>
    <n v="0"/>
    <n v="0"/>
    <n v="0"/>
    <n v="0"/>
    <n v="0"/>
    <n v="0"/>
    <n v="0"/>
    <m/>
    <s v=""/>
    <m/>
    <x v="35"/>
    <x v="2"/>
    <e v="#N/A"/>
    <e v="#N/A"/>
    <e v="#N/A"/>
    <e v="#N/A"/>
    <e v="#N/A"/>
    <e v="#N/A"/>
    <m/>
    <m/>
  </r>
  <r>
    <x v="99"/>
    <x v="98"/>
    <s v="IN95"/>
    <n v="0"/>
    <n v="0"/>
    <n v="0"/>
    <n v="0"/>
    <n v="0"/>
    <n v="0"/>
    <n v="0"/>
    <n v="0"/>
    <n v="0"/>
    <n v="0"/>
    <n v="0"/>
    <m/>
    <s v=""/>
    <m/>
    <x v="36"/>
    <x v="7"/>
    <e v="#N/A"/>
    <e v="#N/A"/>
    <e v="#N/A"/>
    <e v="#N/A"/>
    <e v="#N/A"/>
    <e v="#N/A"/>
    <m/>
    <m/>
  </r>
  <r>
    <x v="99"/>
    <x v="98"/>
    <s v="IN96"/>
    <n v="0"/>
    <n v="0"/>
    <n v="0"/>
    <n v="0"/>
    <n v="0"/>
    <n v="0"/>
    <n v="0"/>
    <n v="0"/>
    <n v="0"/>
    <n v="0"/>
    <n v="0"/>
    <m/>
    <s v=""/>
    <m/>
    <x v="20"/>
    <x v="0"/>
    <e v="#N/A"/>
    <e v="#N/A"/>
    <e v="#N/A"/>
    <e v="#N/A"/>
    <e v="#N/A"/>
    <e v="#N/A"/>
    <m/>
    <m/>
  </r>
  <r>
    <x v="100"/>
    <x v="99"/>
    <s v="IN15"/>
    <n v="0"/>
    <n v="0"/>
    <n v="0"/>
    <n v="0"/>
    <n v="0"/>
    <n v="0"/>
    <n v="0"/>
    <n v="0"/>
    <n v="0"/>
    <n v="0"/>
    <n v="0"/>
    <m/>
    <s v=""/>
    <m/>
    <x v="0"/>
    <x v="0"/>
    <e v="#N/A"/>
    <e v="#N/A"/>
    <e v="#N/A"/>
    <e v="#N/A"/>
    <e v="#N/A"/>
    <e v="#N/A"/>
    <m/>
    <m/>
  </r>
  <r>
    <x v="100"/>
    <x v="99"/>
    <s v="IN16"/>
    <n v="0"/>
    <n v="0"/>
    <n v="0"/>
    <n v="0"/>
    <n v="0"/>
    <n v="0"/>
    <n v="16428"/>
    <n v="16428"/>
    <n v="0"/>
    <n v="-16428"/>
    <n v="16428"/>
    <m/>
    <s v=""/>
    <m/>
    <x v="20"/>
    <x v="0"/>
    <e v="#N/A"/>
    <e v="#N/A"/>
    <e v="#N/A"/>
    <e v="#N/A"/>
    <e v="#N/A"/>
    <e v="#N/A"/>
    <m/>
    <m/>
  </r>
  <r>
    <x v="100"/>
    <x v="99"/>
    <s v="IN60"/>
    <n v="0"/>
    <n v="600"/>
    <n v="0"/>
    <n v="948"/>
    <n v="948"/>
    <n v="0"/>
    <n v="828"/>
    <n v="744"/>
    <n v="2000"/>
    <n v="224"/>
    <n v="-224"/>
    <m/>
    <n v="0.888"/>
    <m/>
    <x v="1"/>
    <x v="1"/>
    <e v="#N/A"/>
    <e v="#N/A"/>
    <e v="#N/A"/>
    <e v="#N/A"/>
    <e v="#N/A"/>
    <e v="#N/A"/>
    <m/>
    <m/>
  </r>
  <r>
    <x v="100"/>
    <x v="99"/>
    <s v="IN61"/>
    <n v="0"/>
    <n v="0"/>
    <n v="0"/>
    <n v="348"/>
    <n v="348"/>
    <n v="0"/>
    <n v="480"/>
    <n v="456"/>
    <n v="1000"/>
    <n v="172"/>
    <n v="-172"/>
    <m/>
    <n v="0.828"/>
    <m/>
    <x v="2"/>
    <x v="2"/>
    <e v="#N/A"/>
    <e v="#N/A"/>
    <e v="#N/A"/>
    <e v="#N/A"/>
    <e v="#N/A"/>
    <e v="#N/A"/>
    <m/>
    <m/>
  </r>
  <r>
    <x v="100"/>
    <x v="99"/>
    <s v="IN62"/>
    <n v="0"/>
    <n v="2508"/>
    <n v="0"/>
    <n v="2784"/>
    <n v="1812"/>
    <n v="0"/>
    <n v="2231"/>
    <n v="1331"/>
    <n v="9000"/>
    <n v="4957"/>
    <n v="-4957"/>
    <m/>
    <n v="0.4492222222222222"/>
    <m/>
    <x v="3"/>
    <x v="3"/>
    <e v="#N/A"/>
    <e v="#N/A"/>
    <e v="#N/A"/>
    <e v="#N/A"/>
    <e v="#N/A"/>
    <e v="#N/A"/>
    <m/>
    <m/>
  </r>
  <r>
    <x v="100"/>
    <x v="99"/>
    <s v="IN63"/>
    <n v="0"/>
    <n v="2520"/>
    <n v="876"/>
    <n v="3432"/>
    <n v="2940"/>
    <n v="0"/>
    <n v="2040"/>
    <n v="2292"/>
    <n v="5900"/>
    <n v="44"/>
    <n v="-44"/>
    <m/>
    <n v="0.9925423728813559"/>
    <m/>
    <x v="4"/>
    <x v="4"/>
    <e v="#N/A"/>
    <e v="#N/A"/>
    <e v="#N/A"/>
    <e v="#N/A"/>
    <e v="#N/A"/>
    <e v="#N/A"/>
    <m/>
    <m/>
  </r>
  <r>
    <x v="100"/>
    <x v="99"/>
    <s v="IN64"/>
    <n v="0"/>
    <n v="600"/>
    <n v="300"/>
    <n v="1038"/>
    <n v="840"/>
    <n v="0"/>
    <n v="756"/>
    <n v="828"/>
    <n v="2500"/>
    <n v="604"/>
    <n v="-604"/>
    <m/>
    <n v="0.7584"/>
    <m/>
    <x v="5"/>
    <x v="4"/>
    <e v="#N/A"/>
    <e v="#N/A"/>
    <e v="#N/A"/>
    <e v="#N/A"/>
    <e v="#N/A"/>
    <e v="#N/A"/>
    <m/>
    <m/>
  </r>
  <r>
    <x v="100"/>
    <x v="99"/>
    <s v="IN65"/>
    <n v="0"/>
    <n v="2439"/>
    <n v="0"/>
    <n v="7404"/>
    <n v="4620"/>
    <n v="0"/>
    <n v="6506"/>
    <n v="5954"/>
    <n v="13000"/>
    <n v="1874"/>
    <n v="-1874"/>
    <m/>
    <n v="0.8558461538461538"/>
    <m/>
    <x v="6"/>
    <x v="2"/>
    <e v="#N/A"/>
    <e v="#N/A"/>
    <e v="#N/A"/>
    <e v="#N/A"/>
    <e v="#N/A"/>
    <e v="#N/A"/>
    <m/>
    <m/>
  </r>
  <r>
    <x v="100"/>
    <x v="99"/>
    <s v="IN66"/>
    <n v="0"/>
    <n v="4536"/>
    <n v="0"/>
    <n v="3852"/>
    <n v="1764"/>
    <n v="0"/>
    <n v="4185"/>
    <n v="4065"/>
    <n v="8000"/>
    <n v="2051"/>
    <n v="-2051"/>
    <m/>
    <n v="0.743625"/>
    <m/>
    <x v="7"/>
    <x v="3"/>
    <e v="#N/A"/>
    <e v="#N/A"/>
    <e v="#N/A"/>
    <e v="#N/A"/>
    <e v="#N/A"/>
    <e v="#N/A"/>
    <m/>
    <m/>
  </r>
  <r>
    <x v="100"/>
    <x v="99"/>
    <s v="IN67"/>
    <n v="0"/>
    <n v="4800"/>
    <n v="0"/>
    <n v="8784"/>
    <n v="4824"/>
    <n v="0"/>
    <n v="3369"/>
    <n v="2757"/>
    <n v="12448"/>
    <n v="4255"/>
    <n v="-4255"/>
    <m/>
    <n v="0.6581780205655527"/>
    <m/>
    <x v="8"/>
    <x v="1"/>
    <e v="#N/A"/>
    <e v="#N/A"/>
    <e v="#N/A"/>
    <e v="#N/A"/>
    <e v="#N/A"/>
    <e v="#N/A"/>
    <m/>
    <m/>
  </r>
  <r>
    <x v="100"/>
    <x v="99"/>
    <s v="IN68"/>
    <n v="0"/>
    <n v="0"/>
    <n v="0"/>
    <n v="5676"/>
    <n v="3504"/>
    <n v="0"/>
    <n v="3396"/>
    <n v="1908"/>
    <n v="11049"/>
    <n v="4149"/>
    <n v="-4149"/>
    <m/>
    <n v="0.6244909041542221"/>
    <m/>
    <x v="9"/>
    <x v="1"/>
    <e v="#N/A"/>
    <e v="#N/A"/>
    <e v="#N/A"/>
    <e v="#N/A"/>
    <e v="#N/A"/>
    <e v="#N/A"/>
    <m/>
    <m/>
  </r>
  <r>
    <x v="100"/>
    <x v="99"/>
    <s v="IN69"/>
    <n v="0"/>
    <n v="0"/>
    <n v="0"/>
    <n v="1164"/>
    <n v="672"/>
    <n v="0"/>
    <n v="1476"/>
    <n v="1320"/>
    <n v="3000"/>
    <n v="852"/>
    <n v="-852"/>
    <m/>
    <n v="0.716"/>
    <m/>
    <x v="10"/>
    <x v="4"/>
    <e v="#N/A"/>
    <e v="#N/A"/>
    <e v="#N/A"/>
    <e v="#N/A"/>
    <e v="#N/A"/>
    <e v="#N/A"/>
    <m/>
    <m/>
  </r>
  <r>
    <x v="100"/>
    <x v="99"/>
    <s v="IN70"/>
    <n v="0"/>
    <n v="12696"/>
    <n v="0"/>
    <n v="7800"/>
    <n v="5328"/>
    <n v="0"/>
    <n v="9264"/>
    <n v="6576"/>
    <n v="22500"/>
    <n v="7908"/>
    <n v="-7908"/>
    <m/>
    <n v="0.6485333333333333"/>
    <m/>
    <x v="11"/>
    <x v="4"/>
    <e v="#N/A"/>
    <e v="#N/A"/>
    <e v="#N/A"/>
    <e v="#N/A"/>
    <e v="#N/A"/>
    <e v="#N/A"/>
    <m/>
    <m/>
  </r>
  <r>
    <x v="100"/>
    <x v="99"/>
    <s v="IN71"/>
    <n v="0"/>
    <n v="0"/>
    <n v="0"/>
    <n v="2652"/>
    <n v="2328"/>
    <n v="0"/>
    <n v="4356"/>
    <n v="3888"/>
    <n v="6600"/>
    <n v="-84"/>
    <n v="84"/>
    <m/>
    <n v="1.012727272727273"/>
    <m/>
    <x v="12"/>
    <x v="4"/>
    <e v="#N/A"/>
    <e v="#N/A"/>
    <e v="#N/A"/>
    <e v="#N/A"/>
    <e v="#N/A"/>
    <e v="#N/A"/>
    <m/>
    <m/>
  </r>
  <r>
    <x v="100"/>
    <x v="99"/>
    <s v="IN72"/>
    <n v="0"/>
    <n v="396"/>
    <n v="180"/>
    <n v="864"/>
    <n v="252"/>
    <n v="0"/>
    <n v="2441"/>
    <n v="2621"/>
    <n v="2000"/>
    <n v="-873"/>
    <n v="873"/>
    <m/>
    <n v="1.4365"/>
    <m/>
    <x v="13"/>
    <x v="3"/>
    <e v="#N/A"/>
    <e v="#N/A"/>
    <e v="#N/A"/>
    <e v="#N/A"/>
    <e v="#N/A"/>
    <e v="#N/A"/>
    <m/>
    <m/>
  </r>
  <r>
    <x v="100"/>
    <x v="99"/>
    <s v="IN73"/>
    <n v="0"/>
    <n v="876"/>
    <n v="0"/>
    <n v="96"/>
    <n v="24"/>
    <n v="0"/>
    <n v="852"/>
    <n v="852"/>
    <n v="500"/>
    <n v="-376"/>
    <n v="376"/>
    <m/>
    <n v="1.752"/>
    <m/>
    <x v="14"/>
    <x v="3"/>
    <e v="#N/A"/>
    <e v="#N/A"/>
    <e v="#N/A"/>
    <e v="#N/A"/>
    <e v="#N/A"/>
    <e v="#N/A"/>
    <m/>
    <m/>
  </r>
  <r>
    <x v="100"/>
    <x v="99"/>
    <s v="IN74"/>
    <n v="0"/>
    <n v="0"/>
    <n v="0"/>
    <n v="0"/>
    <n v="0"/>
    <n v="0"/>
    <n v="0"/>
    <n v="0"/>
    <n v="0"/>
    <n v="0"/>
    <n v="0"/>
    <m/>
    <s v=""/>
    <m/>
    <x v="15"/>
    <x v="5"/>
    <e v="#N/A"/>
    <e v="#N/A"/>
    <e v="#N/A"/>
    <e v="#N/A"/>
    <e v="#N/A"/>
    <e v="#N/A"/>
    <m/>
    <m/>
  </r>
  <r>
    <x v="100"/>
    <x v="99"/>
    <s v="IN75"/>
    <n v="0"/>
    <n v="0"/>
    <n v="0"/>
    <n v="2604"/>
    <n v="2100"/>
    <n v="0"/>
    <n v="3972"/>
    <n v="3672"/>
    <n v="6400"/>
    <n v="328"/>
    <n v="-328"/>
    <m/>
    <n v="0.94875"/>
    <m/>
    <x v="16"/>
    <x v="2"/>
    <e v="#N/A"/>
    <e v="#N/A"/>
    <e v="#N/A"/>
    <e v="#N/A"/>
    <e v="#N/A"/>
    <e v="#N/A"/>
    <m/>
    <m/>
  </r>
  <r>
    <x v="100"/>
    <x v="99"/>
    <s v="IN76"/>
    <n v="0"/>
    <n v="2172"/>
    <n v="600"/>
    <n v="3960"/>
    <n v="2376"/>
    <n v="0"/>
    <n v="1788"/>
    <n v="2160"/>
    <n v="6200"/>
    <n v="1436"/>
    <n v="-1436"/>
    <m/>
    <n v="0.7683870967741936"/>
    <m/>
    <x v="17"/>
    <x v="2"/>
    <e v="#N/A"/>
    <e v="#N/A"/>
    <e v="#N/A"/>
    <e v="#N/A"/>
    <e v="#N/A"/>
    <e v="#N/A"/>
    <m/>
    <m/>
  </r>
  <r>
    <x v="100"/>
    <x v="99"/>
    <s v="IN77"/>
    <n v="0"/>
    <n v="0"/>
    <n v="0"/>
    <n v="0"/>
    <n v="0"/>
    <n v="0"/>
    <n v="0"/>
    <n v="0"/>
    <n v="0"/>
    <n v="0"/>
    <n v="0"/>
    <m/>
    <s v=""/>
    <m/>
    <x v="18"/>
    <x v="1"/>
    <e v="#N/A"/>
    <e v="#N/A"/>
    <e v="#N/A"/>
    <e v="#N/A"/>
    <e v="#N/A"/>
    <e v="#N/A"/>
    <m/>
    <m/>
  </r>
  <r>
    <x v="100"/>
    <x v="99"/>
    <s v="IN78"/>
    <n v="0"/>
    <n v="600"/>
    <n v="0"/>
    <n v="888"/>
    <n v="600"/>
    <n v="0"/>
    <n v="1266"/>
    <n v="1254"/>
    <n v="2600"/>
    <n v="734"/>
    <n v="-734"/>
    <m/>
    <n v="0.7176923076923077"/>
    <m/>
    <x v="19"/>
    <x v="2"/>
    <e v="#N/A"/>
    <e v="#N/A"/>
    <e v="#N/A"/>
    <e v="#N/A"/>
    <e v="#N/A"/>
    <e v="#N/A"/>
    <m/>
    <m/>
  </r>
  <r>
    <x v="100"/>
    <x v="99"/>
    <s v="IN79"/>
    <n v="0"/>
    <n v="120"/>
    <n v="0"/>
    <n v="204"/>
    <n v="84"/>
    <n v="0"/>
    <n v="192"/>
    <n v="132"/>
    <n v="480"/>
    <n v="204"/>
    <n v="-204"/>
    <m/>
    <n v="0.575"/>
    <m/>
    <x v="20"/>
    <x v="1"/>
    <e v="#N/A"/>
    <e v="#N/A"/>
    <e v="#N/A"/>
    <e v="#N/A"/>
    <e v="#N/A"/>
    <e v="#N/A"/>
    <m/>
    <m/>
  </r>
  <r>
    <x v="100"/>
    <x v="99"/>
    <s v="IN80"/>
    <n v="0"/>
    <n v="1476"/>
    <n v="120"/>
    <n v="3455"/>
    <n v="2483"/>
    <n v="0"/>
    <n v="3636"/>
    <n v="3720"/>
    <n v="8800"/>
    <n v="2561"/>
    <n v="-2561"/>
    <m/>
    <n v="0.7089772727272727"/>
    <m/>
    <x v="21"/>
    <x v="2"/>
    <e v="#N/A"/>
    <e v="#N/A"/>
    <e v="#N/A"/>
    <e v="#N/A"/>
    <e v="#N/A"/>
    <e v="#N/A"/>
    <m/>
    <m/>
  </r>
  <r>
    <x v="100"/>
    <x v="99"/>
    <s v="IN81"/>
    <n v="0"/>
    <n v="0"/>
    <n v="0"/>
    <n v="3672"/>
    <n v="3204"/>
    <n v="0"/>
    <n v="1272"/>
    <n v="960"/>
    <n v="7581"/>
    <n v="3105"/>
    <n v="-3105"/>
    <m/>
    <n v="0.5904234269885239"/>
    <m/>
    <x v="22"/>
    <x v="1"/>
    <e v="#N/A"/>
    <e v="#N/A"/>
    <e v="#N/A"/>
    <e v="#N/A"/>
    <e v="#N/A"/>
    <e v="#N/A"/>
    <m/>
    <m/>
  </r>
  <r>
    <x v="100"/>
    <x v="99"/>
    <s v="IN82"/>
    <n v="0"/>
    <n v="1032"/>
    <n v="0"/>
    <n v="0"/>
    <n v="0"/>
    <n v="0"/>
    <n v="1752"/>
    <n v="1752"/>
    <n v="0"/>
    <n v="-1752"/>
    <n v="1752"/>
    <m/>
    <s v=""/>
    <m/>
    <x v="23"/>
    <x v="6"/>
    <e v="#N/A"/>
    <e v="#N/A"/>
    <e v="#N/A"/>
    <e v="#N/A"/>
    <e v="#N/A"/>
    <e v="#N/A"/>
    <m/>
    <m/>
  </r>
  <r>
    <x v="100"/>
    <x v="99"/>
    <s v="IN83"/>
    <n v="0"/>
    <n v="120"/>
    <n v="804"/>
    <n v="3888"/>
    <n v="3816"/>
    <n v="0"/>
    <n v="732"/>
    <n v="1368"/>
    <n v="8000"/>
    <n v="2648"/>
    <n v="-2648"/>
    <m/>
    <n v="0.669"/>
    <m/>
    <x v="24"/>
    <x v="1"/>
    <e v="#N/A"/>
    <e v="#N/A"/>
    <e v="#N/A"/>
    <e v="#N/A"/>
    <e v="#N/A"/>
    <e v="#N/A"/>
    <m/>
    <m/>
  </r>
  <r>
    <x v="100"/>
    <x v="99"/>
    <s v="IN84"/>
    <n v="0"/>
    <n v="2016"/>
    <n v="0"/>
    <n v="1872"/>
    <n v="1668"/>
    <n v="0"/>
    <n v="468"/>
    <n v="288"/>
    <n v="3000"/>
    <n v="864"/>
    <n v="-864"/>
    <m/>
    <n v="0.712"/>
    <m/>
    <x v="25"/>
    <x v="1"/>
    <e v="#N/A"/>
    <e v="#N/A"/>
    <e v="#N/A"/>
    <e v="#N/A"/>
    <e v="#N/A"/>
    <e v="#N/A"/>
    <m/>
    <m/>
  </r>
  <r>
    <x v="100"/>
    <x v="99"/>
    <s v="IN85"/>
    <n v="0"/>
    <n v="0"/>
    <n v="180"/>
    <n v="60"/>
    <n v="36"/>
    <n v="0"/>
    <n v="468"/>
    <n v="648"/>
    <n v="0"/>
    <n v="-684"/>
    <n v="684"/>
    <m/>
    <s v=""/>
    <m/>
    <x v="26"/>
    <x v="3"/>
    <e v="#N/A"/>
    <e v="#N/A"/>
    <e v="#N/A"/>
    <e v="#N/A"/>
    <e v="#N/A"/>
    <e v="#N/A"/>
    <m/>
    <m/>
  </r>
  <r>
    <x v="100"/>
    <x v="99"/>
    <s v="IN86"/>
    <n v="0"/>
    <n v="0"/>
    <n v="0"/>
    <n v="192"/>
    <n v="96"/>
    <n v="0"/>
    <n v="180"/>
    <n v="180"/>
    <n v="350"/>
    <n v="74"/>
    <n v="-74"/>
    <m/>
    <n v="0.7885714285714286"/>
    <m/>
    <x v="27"/>
    <x v="3"/>
    <e v="#N/A"/>
    <e v="#N/A"/>
    <e v="#N/A"/>
    <e v="#N/A"/>
    <e v="#N/A"/>
    <e v="#N/A"/>
    <m/>
    <m/>
  </r>
  <r>
    <x v="100"/>
    <x v="99"/>
    <s v="IN87"/>
    <n v="0"/>
    <n v="2016"/>
    <n v="0"/>
    <n v="2436"/>
    <n v="2076"/>
    <n v="0"/>
    <n v="2676"/>
    <n v="2472"/>
    <n v="5000"/>
    <n v="248"/>
    <n v="-248"/>
    <m/>
    <n v="0.9504"/>
    <m/>
    <x v="28"/>
    <x v="4"/>
    <e v="#N/A"/>
    <e v="#N/A"/>
    <e v="#N/A"/>
    <e v="#N/A"/>
    <e v="#N/A"/>
    <e v="#N/A"/>
    <m/>
    <m/>
  </r>
  <r>
    <x v="100"/>
    <x v="99"/>
    <s v="IN88"/>
    <n v="0"/>
    <n v="1140"/>
    <n v="0"/>
    <n v="1812"/>
    <n v="1104"/>
    <n v="0"/>
    <n v="600"/>
    <n v="552"/>
    <n v="0"/>
    <n v="-1704"/>
    <n v="1704"/>
    <m/>
    <s v=""/>
    <m/>
    <x v="29"/>
    <x v="2"/>
    <e v="#N/A"/>
    <e v="#N/A"/>
    <e v="#N/A"/>
    <e v="#N/A"/>
    <e v="#N/A"/>
    <e v="#N/A"/>
    <m/>
    <m/>
  </r>
  <r>
    <x v="100"/>
    <x v="99"/>
    <s v="IN89"/>
    <n v="0"/>
    <n v="3753"/>
    <n v="7080"/>
    <n v="9312"/>
    <n v="6348"/>
    <n v="0"/>
    <n v="2406"/>
    <n v="7578"/>
    <n v="19500"/>
    <n v="3666"/>
    <n v="-3666"/>
    <m/>
    <n v="0.8120000000000001"/>
    <m/>
    <x v="30"/>
    <x v="4"/>
    <e v="#N/A"/>
    <e v="#N/A"/>
    <e v="#N/A"/>
    <e v="#N/A"/>
    <e v="#N/A"/>
    <e v="#N/A"/>
    <m/>
    <m/>
  </r>
  <r>
    <x v="100"/>
    <x v="99"/>
    <s v="IN90"/>
    <n v="0"/>
    <n v="0"/>
    <n v="0"/>
    <n v="0"/>
    <n v="0"/>
    <n v="0"/>
    <n v="0"/>
    <n v="0"/>
    <n v="0"/>
    <n v="0"/>
    <n v="0"/>
    <m/>
    <s v=""/>
    <m/>
    <x v="31"/>
    <x v="5"/>
    <e v="#N/A"/>
    <e v="#N/A"/>
    <e v="#N/A"/>
    <e v="#N/A"/>
    <e v="#N/A"/>
    <e v="#N/A"/>
    <m/>
    <m/>
  </r>
  <r>
    <x v="100"/>
    <x v="99"/>
    <s v="IN91"/>
    <n v="0"/>
    <n v="0"/>
    <n v="0"/>
    <n v="0"/>
    <n v="0"/>
    <n v="0"/>
    <n v="0"/>
    <n v="0"/>
    <n v="0"/>
    <n v="0"/>
    <n v="0"/>
    <m/>
    <s v=""/>
    <m/>
    <x v="32"/>
    <x v="3"/>
    <e v="#N/A"/>
    <e v="#N/A"/>
    <e v="#N/A"/>
    <e v="#N/A"/>
    <e v="#N/A"/>
    <e v="#N/A"/>
    <m/>
    <m/>
  </r>
  <r>
    <x v="100"/>
    <x v="99"/>
    <s v="IN92"/>
    <n v="0"/>
    <n v="396"/>
    <n v="0"/>
    <n v="372"/>
    <n v="204"/>
    <n v="0"/>
    <n v="288"/>
    <n v="288"/>
    <n v="0"/>
    <n v="-492"/>
    <n v="492"/>
    <m/>
    <s v=""/>
    <m/>
    <x v="33"/>
    <x v="2"/>
    <e v="#N/A"/>
    <e v="#N/A"/>
    <e v="#N/A"/>
    <e v="#N/A"/>
    <e v="#N/A"/>
    <e v="#N/A"/>
    <m/>
    <m/>
  </r>
  <r>
    <x v="100"/>
    <x v="99"/>
    <s v="IN93"/>
    <n v="0"/>
    <n v="600"/>
    <n v="0"/>
    <n v="1116"/>
    <n v="432"/>
    <n v="0"/>
    <n v="948"/>
    <n v="912"/>
    <n v="0"/>
    <n v="-1380"/>
    <n v="1380"/>
    <m/>
    <s v=""/>
    <m/>
    <x v="34"/>
    <x v="2"/>
    <e v="#N/A"/>
    <e v="#N/A"/>
    <e v="#N/A"/>
    <e v="#N/A"/>
    <e v="#N/A"/>
    <e v="#N/A"/>
    <m/>
    <m/>
  </r>
  <r>
    <x v="100"/>
    <x v="99"/>
    <s v="IN94"/>
    <n v="0"/>
    <n v="0"/>
    <n v="120"/>
    <n v="84"/>
    <n v="24"/>
    <n v="0"/>
    <n v="84"/>
    <n v="204"/>
    <n v="0"/>
    <n v="-228"/>
    <n v="228"/>
    <m/>
    <s v=""/>
    <m/>
    <x v="35"/>
    <x v="2"/>
    <e v="#N/A"/>
    <e v="#N/A"/>
    <e v="#N/A"/>
    <e v="#N/A"/>
    <e v="#N/A"/>
    <e v="#N/A"/>
    <m/>
    <m/>
  </r>
  <r>
    <x v="100"/>
    <x v="99"/>
    <s v="IN95"/>
    <n v="0"/>
    <n v="0"/>
    <n v="0"/>
    <n v="0"/>
    <n v="0"/>
    <n v="0"/>
    <n v="6888"/>
    <n v="6888"/>
    <n v="0"/>
    <n v="-6888"/>
    <n v="6888"/>
    <m/>
    <s v=""/>
    <m/>
    <x v="36"/>
    <x v="7"/>
    <e v="#N/A"/>
    <e v="#N/A"/>
    <e v="#N/A"/>
    <e v="#N/A"/>
    <e v="#N/A"/>
    <e v="#N/A"/>
    <m/>
    <m/>
  </r>
  <r>
    <x v="100"/>
    <x v="99"/>
    <s v="IN96"/>
    <n v="0"/>
    <n v="0"/>
    <n v="0"/>
    <n v="0"/>
    <n v="0"/>
    <n v="0"/>
    <n v="0"/>
    <n v="0"/>
    <n v="0"/>
    <n v="0"/>
    <n v="0"/>
    <m/>
    <s v=""/>
    <m/>
    <x v="20"/>
    <x v="0"/>
    <e v="#N/A"/>
    <e v="#N/A"/>
    <e v="#N/A"/>
    <e v="#N/A"/>
    <e v="#N/A"/>
    <e v="#N/A"/>
    <m/>
    <m/>
  </r>
  <r>
    <x v="100"/>
    <x v="99"/>
    <s v="IN97"/>
    <n v="0"/>
    <n v="7056"/>
    <n v="0"/>
    <n v="0"/>
    <n v="0"/>
    <n v="0"/>
    <n v="2406"/>
    <n v="2406"/>
    <n v="0"/>
    <n v="-2406"/>
    <n v="2406"/>
    <m/>
    <s v=""/>
    <m/>
    <x v="37"/>
    <x v="8"/>
    <e v="#N/A"/>
    <e v="#N/A"/>
    <e v="#N/A"/>
    <e v="#N/A"/>
    <e v="#N/A"/>
    <e v="#N/A"/>
    <m/>
    <m/>
  </r>
  <r>
    <x v="101"/>
    <x v="100"/>
    <s v="IN15"/>
    <n v="0"/>
    <n v="0"/>
    <n v="0"/>
    <n v="0"/>
    <n v="0"/>
    <n v="0"/>
    <n v="0"/>
    <n v="0"/>
    <n v="0"/>
    <n v="0"/>
    <n v="0"/>
    <m/>
    <s v=""/>
    <m/>
    <x v="0"/>
    <x v="0"/>
    <e v="#N/A"/>
    <e v="#N/A"/>
    <e v="#N/A"/>
    <e v="#N/A"/>
    <e v="#N/A"/>
    <e v="#N/A"/>
    <m/>
    <m/>
  </r>
  <r>
    <x v="101"/>
    <x v="100"/>
    <s v="IN16"/>
    <n v="0"/>
    <n v="0"/>
    <n v="0"/>
    <n v="0"/>
    <n v="0"/>
    <n v="0"/>
    <n v="0"/>
    <n v="0"/>
    <n v="0"/>
    <n v="0"/>
    <n v="0"/>
    <m/>
    <s v=""/>
    <m/>
    <x v="20"/>
    <x v="0"/>
    <e v="#N/A"/>
    <e v="#N/A"/>
    <e v="#N/A"/>
    <e v="#N/A"/>
    <e v="#N/A"/>
    <e v="#N/A"/>
    <m/>
    <m/>
  </r>
  <r>
    <x v="101"/>
    <x v="100"/>
    <s v="IN60"/>
    <n v="0"/>
    <n v="0"/>
    <n v="0"/>
    <n v="0"/>
    <n v="0"/>
    <n v="0"/>
    <n v="0"/>
    <n v="0"/>
    <n v="0"/>
    <n v="0"/>
    <n v="0"/>
    <m/>
    <s v=""/>
    <m/>
    <x v="1"/>
    <x v="1"/>
    <e v="#N/A"/>
    <e v="#N/A"/>
    <e v="#N/A"/>
    <e v="#N/A"/>
    <e v="#N/A"/>
    <e v="#N/A"/>
    <m/>
    <m/>
  </r>
  <r>
    <x v="101"/>
    <x v="100"/>
    <s v="IN61"/>
    <n v="0"/>
    <n v="0"/>
    <n v="0"/>
    <n v="0"/>
    <n v="0"/>
    <n v="0"/>
    <n v="0"/>
    <n v="0"/>
    <n v="0"/>
    <n v="0"/>
    <n v="0"/>
    <m/>
    <s v=""/>
    <m/>
    <x v="2"/>
    <x v="2"/>
    <e v="#N/A"/>
    <e v="#N/A"/>
    <e v="#N/A"/>
    <e v="#N/A"/>
    <e v="#N/A"/>
    <e v="#N/A"/>
    <m/>
    <m/>
  </r>
  <r>
    <x v="101"/>
    <x v="100"/>
    <s v="IN62"/>
    <n v="0"/>
    <n v="0"/>
    <n v="0"/>
    <n v="0"/>
    <n v="0"/>
    <n v="0"/>
    <n v="0"/>
    <n v="0"/>
    <n v="0"/>
    <n v="0"/>
    <n v="0"/>
    <m/>
    <s v=""/>
    <m/>
    <x v="3"/>
    <x v="3"/>
    <e v="#N/A"/>
    <e v="#N/A"/>
    <e v="#N/A"/>
    <e v="#N/A"/>
    <e v="#N/A"/>
    <e v="#N/A"/>
    <m/>
    <m/>
  </r>
  <r>
    <x v="101"/>
    <x v="100"/>
    <s v="IN63"/>
    <n v="0"/>
    <n v="0"/>
    <n v="0"/>
    <n v="0"/>
    <n v="0"/>
    <n v="0"/>
    <n v="0"/>
    <n v="0"/>
    <n v="0"/>
    <n v="0"/>
    <n v="0"/>
    <m/>
    <s v=""/>
    <m/>
    <x v="4"/>
    <x v="4"/>
    <e v="#N/A"/>
    <e v="#N/A"/>
    <e v="#N/A"/>
    <e v="#N/A"/>
    <e v="#N/A"/>
    <e v="#N/A"/>
    <m/>
    <m/>
  </r>
  <r>
    <x v="101"/>
    <x v="100"/>
    <s v="IN64"/>
    <n v="0"/>
    <n v="0"/>
    <n v="0"/>
    <n v="0"/>
    <n v="0"/>
    <n v="0"/>
    <n v="0"/>
    <n v="0"/>
    <n v="0"/>
    <n v="0"/>
    <n v="0"/>
    <m/>
    <s v=""/>
    <m/>
    <x v="5"/>
    <x v="4"/>
    <e v="#N/A"/>
    <e v="#N/A"/>
    <e v="#N/A"/>
    <e v="#N/A"/>
    <e v="#N/A"/>
    <e v="#N/A"/>
    <m/>
    <m/>
  </r>
  <r>
    <x v="101"/>
    <x v="100"/>
    <s v="IN65"/>
    <n v="0"/>
    <n v="0"/>
    <n v="0"/>
    <n v="0"/>
    <n v="0"/>
    <n v="0"/>
    <n v="0"/>
    <n v="0"/>
    <n v="0"/>
    <n v="0"/>
    <n v="0"/>
    <m/>
    <s v=""/>
    <m/>
    <x v="6"/>
    <x v="2"/>
    <e v="#N/A"/>
    <e v="#N/A"/>
    <e v="#N/A"/>
    <e v="#N/A"/>
    <e v="#N/A"/>
    <e v="#N/A"/>
    <m/>
    <m/>
  </r>
  <r>
    <x v="101"/>
    <x v="100"/>
    <s v="IN66"/>
    <n v="0"/>
    <n v="0"/>
    <n v="0"/>
    <n v="0"/>
    <n v="0"/>
    <n v="0"/>
    <n v="0"/>
    <n v="0"/>
    <n v="0"/>
    <n v="0"/>
    <n v="0"/>
    <m/>
    <s v=""/>
    <m/>
    <x v="7"/>
    <x v="3"/>
    <e v="#N/A"/>
    <e v="#N/A"/>
    <e v="#N/A"/>
    <e v="#N/A"/>
    <e v="#N/A"/>
    <e v="#N/A"/>
    <m/>
    <m/>
  </r>
  <r>
    <x v="101"/>
    <x v="100"/>
    <s v="IN67"/>
    <n v="0"/>
    <n v="0"/>
    <n v="0"/>
    <n v="0"/>
    <n v="0"/>
    <n v="0"/>
    <n v="0"/>
    <n v="0"/>
    <n v="0"/>
    <n v="0"/>
    <n v="0"/>
    <m/>
    <s v=""/>
    <m/>
    <x v="8"/>
    <x v="1"/>
    <e v="#N/A"/>
    <e v="#N/A"/>
    <e v="#N/A"/>
    <e v="#N/A"/>
    <e v="#N/A"/>
    <e v="#N/A"/>
    <m/>
    <m/>
  </r>
  <r>
    <x v="101"/>
    <x v="100"/>
    <s v="IN68"/>
    <n v="0"/>
    <n v="0"/>
    <n v="0"/>
    <n v="0"/>
    <n v="0"/>
    <n v="0"/>
    <n v="0"/>
    <n v="0"/>
    <n v="0"/>
    <n v="0"/>
    <n v="0"/>
    <m/>
    <s v=""/>
    <m/>
    <x v="9"/>
    <x v="1"/>
    <e v="#N/A"/>
    <e v="#N/A"/>
    <e v="#N/A"/>
    <e v="#N/A"/>
    <e v="#N/A"/>
    <e v="#N/A"/>
    <m/>
    <m/>
  </r>
  <r>
    <x v="101"/>
    <x v="100"/>
    <s v="IN69"/>
    <n v="0"/>
    <n v="0"/>
    <n v="0"/>
    <n v="0"/>
    <n v="0"/>
    <n v="0"/>
    <n v="0"/>
    <n v="0"/>
    <n v="0"/>
    <n v="0"/>
    <n v="0"/>
    <m/>
    <s v=""/>
    <m/>
    <x v="10"/>
    <x v="4"/>
    <e v="#N/A"/>
    <e v="#N/A"/>
    <e v="#N/A"/>
    <e v="#N/A"/>
    <e v="#N/A"/>
    <e v="#N/A"/>
    <m/>
    <m/>
  </r>
  <r>
    <x v="101"/>
    <x v="100"/>
    <s v="IN70"/>
    <n v="0"/>
    <n v="0"/>
    <n v="0"/>
    <n v="0"/>
    <n v="0"/>
    <n v="0"/>
    <n v="0"/>
    <n v="0"/>
    <n v="0"/>
    <n v="0"/>
    <n v="0"/>
    <m/>
    <s v=""/>
    <m/>
    <x v="11"/>
    <x v="4"/>
    <e v="#N/A"/>
    <e v="#N/A"/>
    <e v="#N/A"/>
    <e v="#N/A"/>
    <e v="#N/A"/>
    <e v="#N/A"/>
    <m/>
    <m/>
  </r>
  <r>
    <x v="101"/>
    <x v="100"/>
    <s v="IN71"/>
    <n v="0"/>
    <n v="0"/>
    <n v="0"/>
    <n v="0"/>
    <n v="0"/>
    <n v="0"/>
    <n v="0"/>
    <n v="0"/>
    <n v="0"/>
    <n v="0"/>
    <n v="0"/>
    <m/>
    <s v=""/>
    <m/>
    <x v="12"/>
    <x v="4"/>
    <e v="#N/A"/>
    <e v="#N/A"/>
    <e v="#N/A"/>
    <e v="#N/A"/>
    <e v="#N/A"/>
    <e v="#N/A"/>
    <m/>
    <m/>
  </r>
  <r>
    <x v="101"/>
    <x v="100"/>
    <s v="IN72"/>
    <n v="0"/>
    <n v="0"/>
    <n v="0"/>
    <n v="0"/>
    <n v="0"/>
    <n v="0"/>
    <n v="0"/>
    <n v="0"/>
    <n v="0"/>
    <n v="0"/>
    <n v="0"/>
    <m/>
    <s v=""/>
    <m/>
    <x v="13"/>
    <x v="3"/>
    <e v="#N/A"/>
    <e v="#N/A"/>
    <e v="#N/A"/>
    <e v="#N/A"/>
    <e v="#N/A"/>
    <e v="#N/A"/>
    <m/>
    <m/>
  </r>
  <r>
    <x v="101"/>
    <x v="100"/>
    <s v="IN73"/>
    <n v="0"/>
    <n v="0"/>
    <n v="0"/>
    <n v="0"/>
    <n v="0"/>
    <n v="0"/>
    <n v="0"/>
    <n v="0"/>
    <n v="0"/>
    <n v="0"/>
    <n v="0"/>
    <m/>
    <s v=""/>
    <m/>
    <x v="14"/>
    <x v="3"/>
    <e v="#N/A"/>
    <e v="#N/A"/>
    <e v="#N/A"/>
    <e v="#N/A"/>
    <e v="#N/A"/>
    <e v="#N/A"/>
    <m/>
    <m/>
  </r>
  <r>
    <x v="101"/>
    <x v="100"/>
    <s v="IN74"/>
    <n v="0"/>
    <n v="0"/>
    <n v="0"/>
    <n v="0"/>
    <n v="0"/>
    <n v="0"/>
    <n v="0"/>
    <n v="0"/>
    <n v="0"/>
    <n v="0"/>
    <n v="0"/>
    <m/>
    <s v=""/>
    <m/>
    <x v="15"/>
    <x v="5"/>
    <e v="#N/A"/>
    <e v="#N/A"/>
    <e v="#N/A"/>
    <e v="#N/A"/>
    <e v="#N/A"/>
    <e v="#N/A"/>
    <m/>
    <m/>
  </r>
  <r>
    <x v="101"/>
    <x v="100"/>
    <s v="IN75"/>
    <n v="0"/>
    <n v="0"/>
    <n v="0"/>
    <n v="0"/>
    <n v="0"/>
    <n v="0"/>
    <n v="0"/>
    <n v="0"/>
    <n v="0"/>
    <n v="0"/>
    <n v="0"/>
    <m/>
    <s v=""/>
    <m/>
    <x v="16"/>
    <x v="2"/>
    <e v="#N/A"/>
    <e v="#N/A"/>
    <e v="#N/A"/>
    <e v="#N/A"/>
    <e v="#N/A"/>
    <e v="#N/A"/>
    <m/>
    <m/>
  </r>
  <r>
    <x v="101"/>
    <x v="100"/>
    <s v="IN76"/>
    <n v="0"/>
    <n v="0"/>
    <n v="0"/>
    <n v="0"/>
    <n v="0"/>
    <n v="0"/>
    <n v="0"/>
    <n v="0"/>
    <n v="0"/>
    <n v="0"/>
    <n v="0"/>
    <m/>
    <s v=""/>
    <m/>
    <x v="17"/>
    <x v="2"/>
    <e v="#N/A"/>
    <e v="#N/A"/>
    <e v="#N/A"/>
    <e v="#N/A"/>
    <e v="#N/A"/>
    <e v="#N/A"/>
    <m/>
    <m/>
  </r>
  <r>
    <x v="101"/>
    <x v="100"/>
    <s v="IN77"/>
    <n v="0"/>
    <n v="0"/>
    <n v="0"/>
    <n v="0"/>
    <n v="0"/>
    <n v="0"/>
    <n v="0"/>
    <n v="0"/>
    <n v="0"/>
    <n v="0"/>
    <n v="0"/>
    <m/>
    <s v=""/>
    <m/>
    <x v="18"/>
    <x v="1"/>
    <e v="#N/A"/>
    <e v="#N/A"/>
    <e v="#N/A"/>
    <e v="#N/A"/>
    <e v="#N/A"/>
    <e v="#N/A"/>
    <m/>
    <m/>
  </r>
  <r>
    <x v="101"/>
    <x v="100"/>
    <s v="IN78"/>
    <n v="0"/>
    <n v="0"/>
    <n v="0"/>
    <n v="0"/>
    <n v="0"/>
    <n v="0"/>
    <n v="0"/>
    <n v="0"/>
    <n v="0"/>
    <n v="0"/>
    <n v="0"/>
    <m/>
    <s v=""/>
    <m/>
    <x v="19"/>
    <x v="2"/>
    <e v="#N/A"/>
    <e v="#N/A"/>
    <e v="#N/A"/>
    <e v="#N/A"/>
    <e v="#N/A"/>
    <e v="#N/A"/>
    <m/>
    <m/>
  </r>
  <r>
    <x v="101"/>
    <x v="100"/>
    <s v="IN79"/>
    <n v="0"/>
    <n v="0"/>
    <n v="0"/>
    <n v="0"/>
    <n v="0"/>
    <n v="0"/>
    <n v="0"/>
    <n v="0"/>
    <n v="0"/>
    <n v="0"/>
    <n v="0"/>
    <m/>
    <s v=""/>
    <m/>
    <x v="20"/>
    <x v="1"/>
    <e v="#N/A"/>
    <e v="#N/A"/>
    <e v="#N/A"/>
    <e v="#N/A"/>
    <e v="#N/A"/>
    <e v="#N/A"/>
    <m/>
    <m/>
  </r>
  <r>
    <x v="101"/>
    <x v="100"/>
    <s v="IN80"/>
    <n v="0"/>
    <n v="0"/>
    <n v="0"/>
    <n v="0"/>
    <n v="0"/>
    <n v="0"/>
    <n v="0"/>
    <n v="0"/>
    <n v="0"/>
    <n v="0"/>
    <n v="0"/>
    <m/>
    <s v=""/>
    <m/>
    <x v="21"/>
    <x v="2"/>
    <e v="#N/A"/>
    <e v="#N/A"/>
    <e v="#N/A"/>
    <e v="#N/A"/>
    <e v="#N/A"/>
    <e v="#N/A"/>
    <m/>
    <m/>
  </r>
  <r>
    <x v="101"/>
    <x v="100"/>
    <s v="IN81"/>
    <n v="0"/>
    <n v="0"/>
    <n v="0"/>
    <n v="0"/>
    <n v="0"/>
    <n v="0"/>
    <n v="0"/>
    <n v="0"/>
    <n v="0"/>
    <n v="0"/>
    <n v="0"/>
    <m/>
    <s v=""/>
    <m/>
    <x v="22"/>
    <x v="1"/>
    <e v="#N/A"/>
    <e v="#N/A"/>
    <e v="#N/A"/>
    <e v="#N/A"/>
    <e v="#N/A"/>
    <e v="#N/A"/>
    <m/>
    <m/>
  </r>
  <r>
    <x v="101"/>
    <x v="100"/>
    <s v="IN82"/>
    <n v="0"/>
    <n v="0"/>
    <n v="0"/>
    <n v="0"/>
    <n v="0"/>
    <n v="0"/>
    <n v="0"/>
    <n v="0"/>
    <n v="0"/>
    <n v="0"/>
    <n v="0"/>
    <m/>
    <s v=""/>
    <m/>
    <x v="23"/>
    <x v="6"/>
    <e v="#N/A"/>
    <e v="#N/A"/>
    <e v="#N/A"/>
    <e v="#N/A"/>
    <e v="#N/A"/>
    <e v="#N/A"/>
    <m/>
    <m/>
  </r>
  <r>
    <x v="101"/>
    <x v="100"/>
    <s v="IN83"/>
    <n v="0"/>
    <n v="0"/>
    <n v="0"/>
    <n v="0"/>
    <n v="0"/>
    <n v="0"/>
    <n v="0"/>
    <n v="0"/>
    <n v="0"/>
    <n v="0"/>
    <n v="0"/>
    <m/>
    <s v=""/>
    <m/>
    <x v="24"/>
    <x v="1"/>
    <e v="#N/A"/>
    <e v="#N/A"/>
    <e v="#N/A"/>
    <e v="#N/A"/>
    <e v="#N/A"/>
    <e v="#N/A"/>
    <m/>
    <m/>
  </r>
  <r>
    <x v="101"/>
    <x v="100"/>
    <s v="IN84"/>
    <n v="0"/>
    <n v="0"/>
    <n v="0"/>
    <n v="0"/>
    <n v="0"/>
    <n v="0"/>
    <n v="0"/>
    <n v="0"/>
    <n v="0"/>
    <n v="0"/>
    <n v="0"/>
    <m/>
    <s v=""/>
    <m/>
    <x v="25"/>
    <x v="1"/>
    <e v="#N/A"/>
    <e v="#N/A"/>
    <e v="#N/A"/>
    <e v="#N/A"/>
    <e v="#N/A"/>
    <e v="#N/A"/>
    <m/>
    <m/>
  </r>
  <r>
    <x v="101"/>
    <x v="100"/>
    <s v="IN85"/>
    <n v="0"/>
    <n v="0"/>
    <n v="0"/>
    <n v="0"/>
    <n v="0"/>
    <n v="0"/>
    <n v="0"/>
    <n v="0"/>
    <n v="0"/>
    <n v="0"/>
    <n v="0"/>
    <m/>
    <s v=""/>
    <m/>
    <x v="26"/>
    <x v="3"/>
    <e v="#N/A"/>
    <e v="#N/A"/>
    <e v="#N/A"/>
    <e v="#N/A"/>
    <e v="#N/A"/>
    <e v="#N/A"/>
    <m/>
    <m/>
  </r>
  <r>
    <x v="101"/>
    <x v="100"/>
    <s v="IN86"/>
    <n v="0"/>
    <n v="0"/>
    <n v="0"/>
    <n v="0"/>
    <n v="0"/>
    <n v="0"/>
    <n v="0"/>
    <n v="0"/>
    <n v="0"/>
    <n v="0"/>
    <n v="0"/>
    <m/>
    <s v=""/>
    <m/>
    <x v="27"/>
    <x v="3"/>
    <e v="#N/A"/>
    <e v="#N/A"/>
    <e v="#N/A"/>
    <e v="#N/A"/>
    <e v="#N/A"/>
    <e v="#N/A"/>
    <m/>
    <m/>
  </r>
  <r>
    <x v="101"/>
    <x v="100"/>
    <s v="IN87"/>
    <n v="0"/>
    <n v="0"/>
    <n v="0"/>
    <n v="0"/>
    <n v="0"/>
    <n v="0"/>
    <n v="0"/>
    <n v="0"/>
    <n v="0"/>
    <n v="0"/>
    <n v="0"/>
    <m/>
    <s v=""/>
    <m/>
    <x v="28"/>
    <x v="4"/>
    <e v="#N/A"/>
    <e v="#N/A"/>
    <e v="#N/A"/>
    <e v="#N/A"/>
    <e v="#N/A"/>
    <e v="#N/A"/>
    <m/>
    <m/>
  </r>
  <r>
    <x v="101"/>
    <x v="100"/>
    <s v="IN88"/>
    <n v="0"/>
    <n v="0"/>
    <n v="0"/>
    <n v="0"/>
    <n v="0"/>
    <n v="0"/>
    <n v="0"/>
    <n v="0"/>
    <n v="0"/>
    <n v="0"/>
    <n v="0"/>
    <m/>
    <s v=""/>
    <m/>
    <x v="29"/>
    <x v="2"/>
    <e v="#N/A"/>
    <e v="#N/A"/>
    <e v="#N/A"/>
    <e v="#N/A"/>
    <e v="#N/A"/>
    <e v="#N/A"/>
    <m/>
    <m/>
  </r>
  <r>
    <x v="101"/>
    <x v="100"/>
    <s v="IN89"/>
    <n v="0"/>
    <n v="0"/>
    <n v="0"/>
    <n v="0"/>
    <n v="0"/>
    <n v="0"/>
    <n v="0"/>
    <n v="0"/>
    <n v="0"/>
    <n v="0"/>
    <n v="0"/>
    <m/>
    <s v=""/>
    <m/>
    <x v="30"/>
    <x v="4"/>
    <e v="#N/A"/>
    <e v="#N/A"/>
    <e v="#N/A"/>
    <e v="#N/A"/>
    <e v="#N/A"/>
    <e v="#N/A"/>
    <m/>
    <m/>
  </r>
  <r>
    <x v="101"/>
    <x v="100"/>
    <s v="IN90"/>
    <n v="0"/>
    <n v="0"/>
    <n v="0"/>
    <n v="0"/>
    <n v="0"/>
    <n v="0"/>
    <n v="0"/>
    <n v="0"/>
    <n v="0"/>
    <n v="0"/>
    <n v="0"/>
    <m/>
    <s v=""/>
    <m/>
    <x v="31"/>
    <x v="5"/>
    <e v="#N/A"/>
    <e v="#N/A"/>
    <e v="#N/A"/>
    <e v="#N/A"/>
    <e v="#N/A"/>
    <e v="#N/A"/>
    <m/>
    <m/>
  </r>
  <r>
    <x v="101"/>
    <x v="100"/>
    <s v="IN91"/>
    <n v="0"/>
    <n v="0"/>
    <n v="0"/>
    <n v="0"/>
    <n v="0"/>
    <n v="0"/>
    <n v="0"/>
    <n v="0"/>
    <n v="0"/>
    <n v="0"/>
    <n v="0"/>
    <m/>
    <s v=""/>
    <m/>
    <x v="32"/>
    <x v="3"/>
    <e v="#N/A"/>
    <e v="#N/A"/>
    <e v="#N/A"/>
    <e v="#N/A"/>
    <e v="#N/A"/>
    <e v="#N/A"/>
    <m/>
    <m/>
  </r>
  <r>
    <x v="101"/>
    <x v="100"/>
    <s v="IN92"/>
    <n v="0"/>
    <n v="0"/>
    <n v="0"/>
    <n v="0"/>
    <n v="0"/>
    <n v="0"/>
    <n v="0"/>
    <n v="0"/>
    <n v="0"/>
    <n v="0"/>
    <n v="0"/>
    <m/>
    <s v=""/>
    <m/>
    <x v="33"/>
    <x v="2"/>
    <e v="#N/A"/>
    <e v="#N/A"/>
    <e v="#N/A"/>
    <e v="#N/A"/>
    <e v="#N/A"/>
    <e v="#N/A"/>
    <m/>
    <m/>
  </r>
  <r>
    <x v="101"/>
    <x v="100"/>
    <s v="IN93"/>
    <n v="0"/>
    <n v="0"/>
    <n v="0"/>
    <n v="0"/>
    <n v="0"/>
    <n v="0"/>
    <n v="0"/>
    <n v="0"/>
    <n v="0"/>
    <n v="0"/>
    <n v="0"/>
    <m/>
    <s v=""/>
    <m/>
    <x v="34"/>
    <x v="2"/>
    <e v="#N/A"/>
    <e v="#N/A"/>
    <e v="#N/A"/>
    <e v="#N/A"/>
    <e v="#N/A"/>
    <e v="#N/A"/>
    <m/>
    <m/>
  </r>
  <r>
    <x v="101"/>
    <x v="100"/>
    <s v="IN94"/>
    <n v="0"/>
    <n v="0"/>
    <n v="0"/>
    <n v="0"/>
    <n v="0"/>
    <n v="0"/>
    <n v="0"/>
    <n v="0"/>
    <n v="0"/>
    <n v="0"/>
    <n v="0"/>
    <m/>
    <s v=""/>
    <m/>
    <x v="35"/>
    <x v="2"/>
    <e v="#N/A"/>
    <e v="#N/A"/>
    <e v="#N/A"/>
    <e v="#N/A"/>
    <e v="#N/A"/>
    <e v="#N/A"/>
    <m/>
    <m/>
  </r>
  <r>
    <x v="101"/>
    <x v="100"/>
    <s v="IN95"/>
    <n v="0"/>
    <n v="0"/>
    <n v="0"/>
    <n v="0"/>
    <n v="0"/>
    <n v="0"/>
    <n v="0"/>
    <n v="0"/>
    <n v="0"/>
    <n v="0"/>
    <n v="0"/>
    <m/>
    <s v=""/>
    <m/>
    <x v="36"/>
    <x v="7"/>
    <e v="#N/A"/>
    <e v="#N/A"/>
    <e v="#N/A"/>
    <e v="#N/A"/>
    <e v="#N/A"/>
    <e v="#N/A"/>
    <m/>
    <m/>
  </r>
  <r>
    <x v="101"/>
    <x v="100"/>
    <s v="IN96"/>
    <n v="0"/>
    <n v="0"/>
    <n v="0"/>
    <n v="0"/>
    <n v="0"/>
    <n v="0"/>
    <n v="0"/>
    <n v="0"/>
    <n v="0"/>
    <n v="0"/>
    <n v="0"/>
    <m/>
    <s v=""/>
    <m/>
    <x v="20"/>
    <x v="0"/>
    <e v="#N/A"/>
    <e v="#N/A"/>
    <e v="#N/A"/>
    <e v="#N/A"/>
    <e v="#N/A"/>
    <e v="#N/A"/>
    <m/>
    <m/>
  </r>
  <r>
    <x v="102"/>
    <x v="101"/>
    <s v="IN15"/>
    <n v="0"/>
    <n v="0"/>
    <n v="0"/>
    <n v="0"/>
    <n v="0"/>
    <n v="0"/>
    <n v="0"/>
    <n v="0"/>
    <n v="0"/>
    <n v="0"/>
    <n v="0"/>
    <m/>
    <s v=""/>
    <m/>
    <x v="0"/>
    <x v="0"/>
    <e v="#N/A"/>
    <e v="#N/A"/>
    <e v="#N/A"/>
    <e v="#N/A"/>
    <e v="#N/A"/>
    <e v="#N/A"/>
    <m/>
    <m/>
  </r>
  <r>
    <x v="102"/>
    <x v="101"/>
    <s v="IN16"/>
    <n v="0"/>
    <n v="0"/>
    <n v="0"/>
    <n v="0"/>
    <n v="0"/>
    <n v="0"/>
    <n v="8568"/>
    <n v="8568"/>
    <n v="0"/>
    <n v="-8568"/>
    <n v="8568"/>
    <m/>
    <s v=""/>
    <m/>
    <x v="20"/>
    <x v="0"/>
    <e v="#N/A"/>
    <e v="#N/A"/>
    <e v="#N/A"/>
    <e v="#N/A"/>
    <e v="#N/A"/>
    <e v="#N/A"/>
    <m/>
    <m/>
  </r>
  <r>
    <x v="102"/>
    <x v="101"/>
    <s v="IN60"/>
    <n v="0"/>
    <n v="5760"/>
    <n v="0"/>
    <n v="3576"/>
    <n v="3264"/>
    <n v="0"/>
    <n v="3069"/>
    <n v="2781"/>
    <n v="5800"/>
    <n v="-533"/>
    <n v="533"/>
    <m/>
    <n v="1.091896551724138"/>
    <m/>
    <x v="1"/>
    <x v="1"/>
    <e v="#N/A"/>
    <e v="#N/A"/>
    <e v="#N/A"/>
    <e v="#N/A"/>
    <e v="#N/A"/>
    <e v="#N/A"/>
    <m/>
    <m/>
  </r>
  <r>
    <x v="102"/>
    <x v="101"/>
    <s v="IN61"/>
    <n v="0"/>
    <n v="0"/>
    <n v="9024"/>
    <n v="168"/>
    <n v="144"/>
    <n v="0"/>
    <n v="432"/>
    <n v="9432"/>
    <n v="1000"/>
    <n v="-8600"/>
    <n v="8600"/>
    <m/>
    <n v="9.6"/>
    <m/>
    <x v="2"/>
    <x v="2"/>
    <e v="#N/A"/>
    <e v="#N/A"/>
    <e v="#N/A"/>
    <e v="#N/A"/>
    <e v="#N/A"/>
    <e v="#N/A"/>
    <m/>
    <m/>
  </r>
  <r>
    <x v="102"/>
    <x v="101"/>
    <s v="IN62"/>
    <n v="0"/>
    <n v="0"/>
    <n v="0"/>
    <n v="0"/>
    <n v="0"/>
    <n v="0"/>
    <n v="0"/>
    <n v="0"/>
    <n v="0"/>
    <n v="0"/>
    <n v="0"/>
    <m/>
    <s v=""/>
    <m/>
    <x v="3"/>
    <x v="3"/>
    <e v="#N/A"/>
    <e v="#N/A"/>
    <e v="#N/A"/>
    <e v="#N/A"/>
    <e v="#N/A"/>
    <e v="#N/A"/>
    <m/>
    <m/>
  </r>
  <r>
    <x v="102"/>
    <x v="101"/>
    <s v="IN63"/>
    <n v="0"/>
    <n v="6480"/>
    <n v="16320"/>
    <n v="5280"/>
    <n v="3936"/>
    <n v="0"/>
    <n v="5256"/>
    <n v="20448"/>
    <n v="11500"/>
    <n v="-14012"/>
    <n v="14012"/>
    <m/>
    <n v="2.218434782608696"/>
    <m/>
    <x v="4"/>
    <x v="4"/>
    <e v="#N/A"/>
    <e v="#N/A"/>
    <e v="#N/A"/>
    <e v="#N/A"/>
    <e v="#N/A"/>
    <e v="#N/A"/>
    <m/>
    <m/>
  </r>
  <r>
    <x v="102"/>
    <x v="101"/>
    <s v="IN64"/>
    <n v="0"/>
    <n v="0"/>
    <n v="4896"/>
    <n v="528"/>
    <n v="360"/>
    <n v="0"/>
    <n v="672"/>
    <n v="5400"/>
    <n v="1400"/>
    <n v="-4528"/>
    <n v="4528"/>
    <m/>
    <n v="4.234285714285714"/>
    <m/>
    <x v="5"/>
    <x v="4"/>
    <e v="#N/A"/>
    <e v="#N/A"/>
    <e v="#N/A"/>
    <e v="#N/A"/>
    <e v="#N/A"/>
    <e v="#N/A"/>
    <m/>
    <m/>
  </r>
  <r>
    <x v="102"/>
    <x v="101"/>
    <s v="IN65"/>
    <n v="0"/>
    <n v="0"/>
    <n v="0"/>
    <n v="0"/>
    <n v="0"/>
    <n v="0"/>
    <n v="0"/>
    <n v="0"/>
    <n v="0"/>
    <n v="0"/>
    <n v="0"/>
    <m/>
    <s v=""/>
    <m/>
    <x v="6"/>
    <x v="2"/>
    <e v="#N/A"/>
    <e v="#N/A"/>
    <e v="#N/A"/>
    <e v="#N/A"/>
    <e v="#N/A"/>
    <e v="#N/A"/>
    <m/>
    <m/>
  </r>
  <r>
    <x v="102"/>
    <x v="101"/>
    <s v="IN66"/>
    <n v="0"/>
    <n v="0"/>
    <n v="0"/>
    <n v="0"/>
    <n v="0"/>
    <n v="0"/>
    <n v="0"/>
    <n v="0"/>
    <n v="0"/>
    <n v="0"/>
    <n v="0"/>
    <m/>
    <s v=""/>
    <m/>
    <x v="7"/>
    <x v="3"/>
    <e v="#N/A"/>
    <e v="#N/A"/>
    <e v="#N/A"/>
    <e v="#N/A"/>
    <e v="#N/A"/>
    <e v="#N/A"/>
    <m/>
    <m/>
  </r>
  <r>
    <x v="102"/>
    <x v="101"/>
    <s v="IN67"/>
    <n v="0"/>
    <n v="0"/>
    <n v="0"/>
    <n v="0"/>
    <n v="0"/>
    <n v="0"/>
    <n v="0"/>
    <n v="0"/>
    <n v="0"/>
    <n v="0"/>
    <n v="0"/>
    <m/>
    <s v=""/>
    <m/>
    <x v="8"/>
    <x v="1"/>
    <e v="#N/A"/>
    <e v="#N/A"/>
    <e v="#N/A"/>
    <e v="#N/A"/>
    <e v="#N/A"/>
    <e v="#N/A"/>
    <m/>
    <m/>
  </r>
  <r>
    <x v="102"/>
    <x v="101"/>
    <s v="IN68"/>
    <n v="0"/>
    <n v="48360"/>
    <n v="0"/>
    <n v="18480"/>
    <n v="11976"/>
    <n v="7200"/>
    <n v="46288"/>
    <n v="42784"/>
    <n v="33006"/>
    <n v="-25258"/>
    <n v="25258"/>
    <m/>
    <n v="1.765254802157183"/>
    <m/>
    <x v="9"/>
    <x v="1"/>
    <e v="#N/A"/>
    <e v="#N/A"/>
    <e v="#N/A"/>
    <e v="#N/A"/>
    <e v="#N/A"/>
    <e v="#N/A"/>
    <m/>
    <m/>
  </r>
  <r>
    <x v="102"/>
    <x v="101"/>
    <s v="IN69"/>
    <n v="0"/>
    <n v="2160"/>
    <n v="0"/>
    <n v="1464"/>
    <n v="792"/>
    <n v="0"/>
    <n v="2592"/>
    <n v="2400"/>
    <n v="2700"/>
    <n v="-684"/>
    <n v="684"/>
    <m/>
    <n v="1.253333333333333"/>
    <m/>
    <x v="10"/>
    <x v="4"/>
    <e v="#N/A"/>
    <e v="#N/A"/>
    <e v="#N/A"/>
    <e v="#N/A"/>
    <e v="#N/A"/>
    <e v="#N/A"/>
    <m/>
    <m/>
  </r>
  <r>
    <x v="102"/>
    <x v="101"/>
    <s v="IN70"/>
    <n v="0"/>
    <n v="79560"/>
    <n v="480"/>
    <n v="27264"/>
    <n v="8688"/>
    <n v="15120"/>
    <n v="75504"/>
    <n v="62976"/>
    <n v="45000"/>
    <n v="-39672"/>
    <n v="39672"/>
    <m/>
    <n v="1.8816"/>
    <m/>
    <x v="11"/>
    <x v="4"/>
    <e v="#N/A"/>
    <e v="#N/A"/>
    <e v="#N/A"/>
    <e v="#N/A"/>
    <e v="#N/A"/>
    <e v="#N/A"/>
    <m/>
    <m/>
  </r>
  <r>
    <x v="102"/>
    <x v="101"/>
    <s v="IN71"/>
    <n v="0"/>
    <n v="22896"/>
    <n v="0"/>
    <n v="7704"/>
    <n v="5472"/>
    <n v="0"/>
    <n v="26568"/>
    <n v="24648"/>
    <n v="19500"/>
    <n v="-12540"/>
    <n v="12540"/>
    <m/>
    <n v="1.643076923076923"/>
    <m/>
    <x v="12"/>
    <x v="4"/>
    <e v="#N/A"/>
    <e v="#N/A"/>
    <e v="#N/A"/>
    <e v="#N/A"/>
    <e v="#N/A"/>
    <e v="#N/A"/>
    <m/>
    <m/>
  </r>
  <r>
    <x v="102"/>
    <x v="101"/>
    <s v="IN72"/>
    <n v="0"/>
    <n v="0"/>
    <n v="240"/>
    <n v="1968"/>
    <n v="1848"/>
    <n v="0"/>
    <n v="24419"/>
    <n v="24539"/>
    <n v="11000"/>
    <n v="-15507"/>
    <n v="15507"/>
    <m/>
    <n v="2.409727272727273"/>
    <m/>
    <x v="13"/>
    <x v="3"/>
    <e v="#N/A"/>
    <e v="#N/A"/>
    <e v="#N/A"/>
    <e v="#N/A"/>
    <e v="#N/A"/>
    <e v="#N/A"/>
    <m/>
    <m/>
  </r>
  <r>
    <x v="102"/>
    <x v="101"/>
    <s v="IN73"/>
    <n v="0"/>
    <n v="0"/>
    <n v="0"/>
    <n v="0"/>
    <n v="0"/>
    <n v="0"/>
    <n v="0"/>
    <n v="0"/>
    <n v="0"/>
    <n v="0"/>
    <n v="0"/>
    <m/>
    <s v=""/>
    <m/>
    <x v="14"/>
    <x v="3"/>
    <e v="#N/A"/>
    <e v="#N/A"/>
    <e v="#N/A"/>
    <e v="#N/A"/>
    <e v="#N/A"/>
    <e v="#N/A"/>
    <m/>
    <m/>
  </r>
  <r>
    <x v="102"/>
    <x v="101"/>
    <s v="IN74"/>
    <n v="0"/>
    <n v="0"/>
    <n v="0"/>
    <n v="0"/>
    <n v="0"/>
    <n v="0"/>
    <n v="0"/>
    <n v="0"/>
    <n v="0"/>
    <n v="0"/>
    <n v="0"/>
    <m/>
    <s v=""/>
    <m/>
    <x v="15"/>
    <x v="5"/>
    <e v="#N/A"/>
    <e v="#N/A"/>
    <e v="#N/A"/>
    <e v="#N/A"/>
    <e v="#N/A"/>
    <e v="#N/A"/>
    <m/>
    <m/>
  </r>
  <r>
    <x v="102"/>
    <x v="101"/>
    <s v="IN75"/>
    <n v="0"/>
    <n v="20832"/>
    <n v="8496"/>
    <n v="24216"/>
    <n v="17424"/>
    <n v="0"/>
    <n v="3432"/>
    <n v="8976"/>
    <n v="28000"/>
    <n v="-1352"/>
    <n v="1352"/>
    <m/>
    <n v="1.048285714285714"/>
    <m/>
    <x v="16"/>
    <x v="2"/>
    <e v="#N/A"/>
    <e v="#N/A"/>
    <e v="#N/A"/>
    <e v="#N/A"/>
    <e v="#N/A"/>
    <e v="#N/A"/>
    <m/>
    <m/>
  </r>
  <r>
    <x v="102"/>
    <x v="101"/>
    <s v="IN76"/>
    <n v="0"/>
    <n v="4008"/>
    <n v="0"/>
    <n v="1488"/>
    <n v="1368"/>
    <n v="0"/>
    <n v="1464"/>
    <n v="1344"/>
    <n v="0"/>
    <n v="-2832"/>
    <n v="2832"/>
    <m/>
    <s v=""/>
    <m/>
    <x v="17"/>
    <x v="2"/>
    <e v="#N/A"/>
    <e v="#N/A"/>
    <e v="#N/A"/>
    <e v="#N/A"/>
    <e v="#N/A"/>
    <e v="#N/A"/>
    <m/>
    <m/>
  </r>
  <r>
    <x v="102"/>
    <x v="101"/>
    <s v="IN77"/>
    <n v="0"/>
    <n v="0"/>
    <n v="0"/>
    <n v="0"/>
    <n v="0"/>
    <n v="0"/>
    <n v="0"/>
    <n v="0"/>
    <n v="0"/>
    <n v="0"/>
    <n v="0"/>
    <m/>
    <s v=""/>
    <m/>
    <x v="18"/>
    <x v="1"/>
    <e v="#N/A"/>
    <e v="#N/A"/>
    <e v="#N/A"/>
    <e v="#N/A"/>
    <e v="#N/A"/>
    <e v="#N/A"/>
    <m/>
    <m/>
  </r>
  <r>
    <x v="102"/>
    <x v="101"/>
    <s v="IN78"/>
    <n v="0"/>
    <n v="0"/>
    <n v="0"/>
    <n v="840"/>
    <n v="648"/>
    <n v="0"/>
    <n v="1602"/>
    <n v="1578"/>
    <n v="2600"/>
    <n v="350"/>
    <n v="-350"/>
    <m/>
    <n v="0.8653846153846154"/>
    <m/>
    <x v="19"/>
    <x v="2"/>
    <e v="#N/A"/>
    <e v="#N/A"/>
    <e v="#N/A"/>
    <e v="#N/A"/>
    <e v="#N/A"/>
    <e v="#N/A"/>
    <m/>
    <m/>
  </r>
  <r>
    <x v="102"/>
    <x v="101"/>
    <s v="IN79"/>
    <n v="0"/>
    <n v="1200"/>
    <n v="0"/>
    <n v="864"/>
    <n v="624"/>
    <n v="0"/>
    <n v="576"/>
    <n v="336"/>
    <n v="1800"/>
    <n v="600"/>
    <n v="-600"/>
    <m/>
    <n v="0.6666666666666666"/>
    <m/>
    <x v="20"/>
    <x v="1"/>
    <e v="#N/A"/>
    <e v="#N/A"/>
    <e v="#N/A"/>
    <e v="#N/A"/>
    <e v="#N/A"/>
    <e v="#N/A"/>
    <m/>
    <m/>
  </r>
  <r>
    <x v="102"/>
    <x v="101"/>
    <s v="IN80"/>
    <n v="0"/>
    <n v="480"/>
    <n v="240"/>
    <n v="1224"/>
    <n v="840"/>
    <n v="0"/>
    <n v="2352"/>
    <n v="2568"/>
    <n v="4000"/>
    <n v="568"/>
    <n v="-568"/>
    <m/>
    <n v="0.858"/>
    <m/>
    <x v="21"/>
    <x v="2"/>
    <e v="#N/A"/>
    <e v="#N/A"/>
    <e v="#N/A"/>
    <e v="#N/A"/>
    <e v="#N/A"/>
    <e v="#N/A"/>
    <m/>
    <m/>
  </r>
  <r>
    <x v="102"/>
    <x v="101"/>
    <s v="IN81"/>
    <n v="0"/>
    <n v="19920"/>
    <n v="0"/>
    <n v="8640"/>
    <n v="7416"/>
    <n v="0"/>
    <n v="14784"/>
    <n v="13848"/>
    <n v="18000"/>
    <n v="-4200"/>
    <n v="4200"/>
    <m/>
    <n v="1.233333333333333"/>
    <m/>
    <x v="22"/>
    <x v="1"/>
    <e v="#N/A"/>
    <e v="#N/A"/>
    <e v="#N/A"/>
    <e v="#N/A"/>
    <e v="#N/A"/>
    <e v="#N/A"/>
    <m/>
    <m/>
  </r>
  <r>
    <x v="102"/>
    <x v="101"/>
    <s v="IN82"/>
    <n v="0"/>
    <n v="0"/>
    <n v="0"/>
    <n v="0"/>
    <n v="0"/>
    <n v="0"/>
    <n v="4920"/>
    <n v="4920"/>
    <n v="0"/>
    <n v="-4920"/>
    <n v="4920"/>
    <m/>
    <s v=""/>
    <m/>
    <x v="23"/>
    <x v="6"/>
    <e v="#N/A"/>
    <e v="#N/A"/>
    <e v="#N/A"/>
    <e v="#N/A"/>
    <e v="#N/A"/>
    <e v="#N/A"/>
    <m/>
    <m/>
  </r>
  <r>
    <x v="102"/>
    <x v="101"/>
    <s v="IN83"/>
    <n v="0"/>
    <n v="14976"/>
    <n v="13824"/>
    <n v="9504"/>
    <n v="9456"/>
    <n v="0"/>
    <n v="20976"/>
    <n v="34512"/>
    <n v="20084"/>
    <n v="-24172"/>
    <n v="24172"/>
    <m/>
    <n v="2.20354511053575"/>
    <m/>
    <x v="24"/>
    <x v="1"/>
    <e v="#N/A"/>
    <e v="#N/A"/>
    <e v="#N/A"/>
    <e v="#N/A"/>
    <e v="#N/A"/>
    <e v="#N/A"/>
    <m/>
    <m/>
  </r>
  <r>
    <x v="102"/>
    <x v="101"/>
    <s v="IN84"/>
    <n v="0"/>
    <n v="0"/>
    <n v="0"/>
    <n v="0"/>
    <n v="0"/>
    <n v="0"/>
    <n v="0"/>
    <n v="0"/>
    <n v="0"/>
    <n v="0"/>
    <n v="0"/>
    <m/>
    <s v=""/>
    <m/>
    <x v="25"/>
    <x v="1"/>
    <e v="#N/A"/>
    <e v="#N/A"/>
    <e v="#N/A"/>
    <e v="#N/A"/>
    <e v="#N/A"/>
    <e v="#N/A"/>
    <m/>
    <m/>
  </r>
  <r>
    <x v="102"/>
    <x v="101"/>
    <s v="IN85"/>
    <n v="0"/>
    <n v="0"/>
    <n v="240"/>
    <n v="0"/>
    <n v="0"/>
    <n v="0"/>
    <n v="696"/>
    <n v="936"/>
    <n v="0"/>
    <n v="-936"/>
    <n v="936"/>
    <m/>
    <s v=""/>
    <m/>
    <x v="26"/>
    <x v="3"/>
    <e v="#N/A"/>
    <e v="#N/A"/>
    <e v="#N/A"/>
    <e v="#N/A"/>
    <e v="#N/A"/>
    <e v="#N/A"/>
    <m/>
    <m/>
  </r>
  <r>
    <x v="102"/>
    <x v="101"/>
    <s v="IN86"/>
    <n v="0"/>
    <n v="0"/>
    <n v="0"/>
    <n v="0"/>
    <n v="0"/>
    <n v="0"/>
    <n v="0"/>
    <n v="0"/>
    <n v="0"/>
    <n v="0"/>
    <n v="0"/>
    <m/>
    <s v=""/>
    <m/>
    <x v="27"/>
    <x v="3"/>
    <e v="#N/A"/>
    <e v="#N/A"/>
    <e v="#N/A"/>
    <e v="#N/A"/>
    <e v="#N/A"/>
    <e v="#N/A"/>
    <m/>
    <m/>
  </r>
  <r>
    <x v="102"/>
    <x v="101"/>
    <s v="IN87"/>
    <n v="0"/>
    <n v="10800"/>
    <n v="3816"/>
    <n v="5088"/>
    <n v="4464"/>
    <n v="0"/>
    <n v="9816"/>
    <n v="13176"/>
    <n v="9500"/>
    <n v="-8596"/>
    <n v="8596"/>
    <m/>
    <n v="1.904842105263158"/>
    <m/>
    <x v="28"/>
    <x v="4"/>
    <e v="#N/A"/>
    <e v="#N/A"/>
    <e v="#N/A"/>
    <e v="#N/A"/>
    <e v="#N/A"/>
    <e v="#N/A"/>
    <m/>
    <m/>
  </r>
  <r>
    <x v="102"/>
    <x v="101"/>
    <s v="IN88"/>
    <n v="0"/>
    <n v="2808"/>
    <n v="0"/>
    <n v="1464"/>
    <n v="1344"/>
    <n v="0"/>
    <n v="1464"/>
    <n v="1344"/>
    <n v="0"/>
    <n v="-2808"/>
    <n v="2808"/>
    <m/>
    <s v=""/>
    <m/>
    <x v="29"/>
    <x v="2"/>
    <e v="#N/A"/>
    <e v="#N/A"/>
    <e v="#N/A"/>
    <e v="#N/A"/>
    <e v="#N/A"/>
    <e v="#N/A"/>
    <m/>
    <m/>
  </r>
  <r>
    <x v="102"/>
    <x v="101"/>
    <s v="IN89"/>
    <n v="0"/>
    <n v="30240"/>
    <n v="10116"/>
    <n v="26952"/>
    <n v="16920"/>
    <n v="0"/>
    <n v="50784"/>
    <n v="52500"/>
    <n v="60000"/>
    <n v="-17820"/>
    <n v="17820"/>
    <m/>
    <n v="1.297"/>
    <m/>
    <x v="30"/>
    <x v="4"/>
    <e v="#N/A"/>
    <e v="#N/A"/>
    <e v="#N/A"/>
    <e v="#N/A"/>
    <e v="#N/A"/>
    <e v="#N/A"/>
    <m/>
    <m/>
  </r>
  <r>
    <x v="102"/>
    <x v="101"/>
    <s v="IN90"/>
    <n v="0"/>
    <n v="0"/>
    <n v="0"/>
    <n v="0"/>
    <n v="0"/>
    <n v="0"/>
    <n v="0"/>
    <n v="0"/>
    <n v="0"/>
    <n v="0"/>
    <n v="0"/>
    <m/>
    <s v=""/>
    <m/>
    <x v="31"/>
    <x v="5"/>
    <e v="#N/A"/>
    <e v="#N/A"/>
    <e v="#N/A"/>
    <e v="#N/A"/>
    <e v="#N/A"/>
    <e v="#N/A"/>
    <m/>
    <m/>
  </r>
  <r>
    <x v="102"/>
    <x v="101"/>
    <s v="IN91"/>
    <n v="0"/>
    <n v="0"/>
    <n v="0"/>
    <n v="0"/>
    <n v="0"/>
    <n v="0"/>
    <n v="0"/>
    <n v="0"/>
    <n v="0"/>
    <n v="0"/>
    <n v="0"/>
    <m/>
    <s v=""/>
    <m/>
    <x v="32"/>
    <x v="3"/>
    <e v="#N/A"/>
    <e v="#N/A"/>
    <e v="#N/A"/>
    <e v="#N/A"/>
    <e v="#N/A"/>
    <e v="#N/A"/>
    <m/>
    <m/>
  </r>
  <r>
    <x v="102"/>
    <x v="101"/>
    <s v="IN92"/>
    <n v="0"/>
    <n v="0"/>
    <n v="0"/>
    <n v="24"/>
    <n v="120"/>
    <n v="0"/>
    <n v="456"/>
    <n v="456"/>
    <n v="0"/>
    <n v="-576"/>
    <n v="576"/>
    <m/>
    <s v=""/>
    <m/>
    <x v="33"/>
    <x v="2"/>
    <e v="#N/A"/>
    <e v="#N/A"/>
    <e v="#N/A"/>
    <e v="#N/A"/>
    <e v="#N/A"/>
    <e v="#N/A"/>
    <m/>
    <m/>
  </r>
  <r>
    <x v="102"/>
    <x v="101"/>
    <s v="IN93"/>
    <n v="0"/>
    <n v="480"/>
    <n v="0"/>
    <n v="744"/>
    <n v="336"/>
    <n v="0"/>
    <n v="888"/>
    <n v="864"/>
    <n v="0"/>
    <n v="-1224"/>
    <n v="1224"/>
    <m/>
    <s v=""/>
    <m/>
    <x v="34"/>
    <x v="2"/>
    <e v="#N/A"/>
    <e v="#N/A"/>
    <e v="#N/A"/>
    <e v="#N/A"/>
    <e v="#N/A"/>
    <e v="#N/A"/>
    <m/>
    <m/>
  </r>
  <r>
    <x v="102"/>
    <x v="101"/>
    <s v="IN94"/>
    <n v="0"/>
    <n v="0"/>
    <n v="240"/>
    <n v="120"/>
    <n v="72"/>
    <n v="0"/>
    <n v="72"/>
    <n v="312"/>
    <n v="0"/>
    <n v="-384"/>
    <n v="384"/>
    <m/>
    <s v=""/>
    <m/>
    <x v="35"/>
    <x v="2"/>
    <e v="#N/A"/>
    <e v="#N/A"/>
    <e v="#N/A"/>
    <e v="#N/A"/>
    <e v="#N/A"/>
    <e v="#N/A"/>
    <m/>
    <m/>
  </r>
  <r>
    <x v="102"/>
    <x v="101"/>
    <s v="IN95"/>
    <n v="0"/>
    <n v="0"/>
    <n v="31680"/>
    <n v="0"/>
    <n v="0"/>
    <n v="0"/>
    <n v="1516"/>
    <n v="33196"/>
    <n v="0"/>
    <n v="-33196"/>
    <n v="33196"/>
    <m/>
    <s v=""/>
    <m/>
    <x v="36"/>
    <x v="7"/>
    <e v="#N/A"/>
    <e v="#N/A"/>
    <e v="#N/A"/>
    <e v="#N/A"/>
    <e v="#N/A"/>
    <e v="#N/A"/>
    <m/>
    <m/>
  </r>
  <r>
    <x v="102"/>
    <x v="101"/>
    <s v="IN96"/>
    <n v="0"/>
    <n v="0"/>
    <n v="0"/>
    <n v="0"/>
    <n v="0"/>
    <n v="0"/>
    <n v="0"/>
    <n v="0"/>
    <n v="0"/>
    <n v="0"/>
    <n v="0"/>
    <m/>
    <s v=""/>
    <m/>
    <x v="20"/>
    <x v="0"/>
    <e v="#N/A"/>
    <e v="#N/A"/>
    <e v="#N/A"/>
    <e v="#N/A"/>
    <e v="#N/A"/>
    <e v="#N/A"/>
    <m/>
    <m/>
  </r>
  <r>
    <x v="102"/>
    <x v="101"/>
    <s v="IN97"/>
    <n v="0"/>
    <n v="28944"/>
    <n v="0"/>
    <n v="0"/>
    <n v="0"/>
    <n v="0"/>
    <n v="28967"/>
    <n v="28967"/>
    <n v="0"/>
    <n v="-28967"/>
    <n v="28967"/>
    <m/>
    <s v=""/>
    <m/>
    <x v="37"/>
    <x v="8"/>
    <e v="#N/A"/>
    <e v="#N/A"/>
    <e v="#N/A"/>
    <e v="#N/A"/>
    <e v="#N/A"/>
    <e v="#N/A"/>
    <m/>
    <m/>
  </r>
  <r>
    <x v="103"/>
    <x v="102"/>
    <s v="IN15"/>
    <n v="0"/>
    <n v="0"/>
    <n v="0"/>
    <n v="0"/>
    <n v="0"/>
    <n v="0"/>
    <n v="0"/>
    <n v="0"/>
    <n v="0"/>
    <n v="0"/>
    <n v="0"/>
    <m/>
    <s v=""/>
    <m/>
    <x v="0"/>
    <x v="0"/>
    <e v="#N/A"/>
    <e v="#N/A"/>
    <e v="#N/A"/>
    <e v="#N/A"/>
    <e v="#N/A"/>
    <e v="#N/A"/>
    <m/>
    <m/>
  </r>
  <r>
    <x v="103"/>
    <x v="102"/>
    <s v="IN16"/>
    <n v="0"/>
    <n v="103620"/>
    <n v="0"/>
    <n v="0"/>
    <n v="0"/>
    <n v="0"/>
    <n v="0"/>
    <n v="0"/>
    <n v="0"/>
    <n v="0"/>
    <n v="0"/>
    <m/>
    <s v=""/>
    <m/>
    <x v="20"/>
    <x v="0"/>
    <e v="#N/A"/>
    <e v="#N/A"/>
    <e v="#N/A"/>
    <e v="#N/A"/>
    <e v="#N/A"/>
    <e v="#N/A"/>
    <m/>
    <m/>
  </r>
  <r>
    <x v="103"/>
    <x v="102"/>
    <s v="IN60"/>
    <n v="0"/>
    <n v="0"/>
    <n v="0"/>
    <n v="0"/>
    <n v="0"/>
    <n v="0"/>
    <n v="0"/>
    <n v="0"/>
    <n v="0"/>
    <n v="0"/>
    <n v="0"/>
    <m/>
    <s v=""/>
    <m/>
    <x v="1"/>
    <x v="1"/>
    <e v="#N/A"/>
    <e v="#N/A"/>
    <e v="#N/A"/>
    <e v="#N/A"/>
    <e v="#N/A"/>
    <e v="#N/A"/>
    <m/>
    <m/>
  </r>
  <r>
    <x v="103"/>
    <x v="102"/>
    <s v="IN61"/>
    <n v="0"/>
    <n v="0"/>
    <n v="0"/>
    <n v="0"/>
    <n v="0"/>
    <n v="0"/>
    <n v="0"/>
    <n v="0"/>
    <n v="0"/>
    <n v="0"/>
    <n v="0"/>
    <m/>
    <s v=""/>
    <m/>
    <x v="2"/>
    <x v="2"/>
    <e v="#N/A"/>
    <e v="#N/A"/>
    <e v="#N/A"/>
    <e v="#N/A"/>
    <e v="#N/A"/>
    <e v="#N/A"/>
    <m/>
    <m/>
  </r>
  <r>
    <x v="103"/>
    <x v="102"/>
    <s v="IN62"/>
    <n v="10597"/>
    <n v="43380"/>
    <n v="13200"/>
    <n v="45000"/>
    <n v="22080"/>
    <n v="0"/>
    <n v="23581"/>
    <n v="29785"/>
    <n v="83800"/>
    <n v="24939"/>
    <n v="-24939"/>
    <m/>
    <n v="0.7023985680190931"/>
    <m/>
    <x v="3"/>
    <x v="3"/>
    <e v="#N/A"/>
    <e v="#N/A"/>
    <e v="#N/A"/>
    <e v="#N/A"/>
    <e v="#N/A"/>
    <e v="#N/A"/>
    <m/>
    <m/>
  </r>
  <r>
    <x v="103"/>
    <x v="102"/>
    <s v="IN63"/>
    <n v="0"/>
    <n v="0"/>
    <n v="0"/>
    <n v="0"/>
    <n v="0"/>
    <n v="0"/>
    <n v="0"/>
    <n v="0"/>
    <n v="0"/>
    <n v="0"/>
    <n v="0"/>
    <m/>
    <s v=""/>
    <m/>
    <x v="4"/>
    <x v="4"/>
    <e v="#N/A"/>
    <e v="#N/A"/>
    <e v="#N/A"/>
    <e v="#N/A"/>
    <e v="#N/A"/>
    <e v="#N/A"/>
    <m/>
    <m/>
  </r>
  <r>
    <x v="103"/>
    <x v="102"/>
    <s v="IN64"/>
    <n v="0"/>
    <n v="0"/>
    <n v="0"/>
    <n v="0"/>
    <n v="0"/>
    <n v="0"/>
    <n v="0"/>
    <n v="0"/>
    <n v="0"/>
    <n v="0"/>
    <n v="0"/>
    <m/>
    <s v=""/>
    <m/>
    <x v="5"/>
    <x v="4"/>
    <e v="#N/A"/>
    <e v="#N/A"/>
    <e v="#N/A"/>
    <e v="#N/A"/>
    <e v="#N/A"/>
    <e v="#N/A"/>
    <m/>
    <m/>
  </r>
  <r>
    <x v="103"/>
    <x v="102"/>
    <s v="IN65"/>
    <n v="0"/>
    <n v="94882"/>
    <n v="14856"/>
    <n v="143580"/>
    <n v="85404"/>
    <n v="0"/>
    <n v="14759"/>
    <n v="29543"/>
    <n v="210000"/>
    <n v="94981"/>
    <n v="-94981"/>
    <m/>
    <n v="0.5477095238095238"/>
    <m/>
    <x v="6"/>
    <x v="2"/>
    <e v="#N/A"/>
    <e v="#N/A"/>
    <e v="#N/A"/>
    <e v="#N/A"/>
    <e v="#N/A"/>
    <e v="#N/A"/>
    <m/>
    <m/>
  </r>
  <r>
    <x v="103"/>
    <x v="102"/>
    <s v="IN66"/>
    <n v="0"/>
    <n v="16080"/>
    <n v="0"/>
    <n v="16003"/>
    <n v="7212"/>
    <n v="0"/>
    <n v="8868"/>
    <n v="8376"/>
    <n v="35000"/>
    <n v="18920"/>
    <n v="-18920"/>
    <m/>
    <n v="0.4594285714285714"/>
    <m/>
    <x v="7"/>
    <x v="3"/>
    <e v="#N/A"/>
    <e v="#N/A"/>
    <e v="#N/A"/>
    <e v="#N/A"/>
    <e v="#N/A"/>
    <e v="#N/A"/>
    <m/>
    <m/>
  </r>
  <r>
    <x v="103"/>
    <x v="102"/>
    <s v="IN67"/>
    <n v="0"/>
    <n v="19692"/>
    <n v="3408"/>
    <n v="52099"/>
    <n v="26508"/>
    <n v="0"/>
    <n v="6189"/>
    <n v="753"/>
    <n v="60000"/>
    <n v="23895"/>
    <n v="-23895"/>
    <m/>
    <n v="0.60175"/>
    <m/>
    <x v="8"/>
    <x v="1"/>
    <e v="#N/A"/>
    <e v="#N/A"/>
    <e v="#N/A"/>
    <e v="#N/A"/>
    <e v="#N/A"/>
    <e v="#N/A"/>
    <m/>
    <m/>
  </r>
  <r>
    <x v="103"/>
    <x v="102"/>
    <s v="IN68"/>
    <n v="0"/>
    <n v="0"/>
    <n v="0"/>
    <n v="0"/>
    <n v="0"/>
    <n v="0"/>
    <n v="0"/>
    <n v="0"/>
    <n v="0"/>
    <n v="0"/>
    <n v="0"/>
    <m/>
    <s v=""/>
    <m/>
    <x v="9"/>
    <x v="1"/>
    <e v="#N/A"/>
    <e v="#N/A"/>
    <e v="#N/A"/>
    <e v="#N/A"/>
    <e v="#N/A"/>
    <e v="#N/A"/>
    <m/>
    <m/>
  </r>
  <r>
    <x v="103"/>
    <x v="102"/>
    <s v="IN69"/>
    <n v="0"/>
    <n v="0"/>
    <n v="0"/>
    <n v="0"/>
    <n v="0"/>
    <n v="0"/>
    <n v="0"/>
    <n v="0"/>
    <n v="0"/>
    <n v="0"/>
    <n v="0"/>
    <m/>
    <s v=""/>
    <m/>
    <x v="10"/>
    <x v="4"/>
    <e v="#N/A"/>
    <e v="#N/A"/>
    <e v="#N/A"/>
    <e v="#N/A"/>
    <e v="#N/A"/>
    <e v="#N/A"/>
    <m/>
    <m/>
  </r>
  <r>
    <x v="103"/>
    <x v="102"/>
    <s v="IN70"/>
    <n v="0"/>
    <n v="0"/>
    <n v="0"/>
    <n v="0"/>
    <n v="0"/>
    <n v="0"/>
    <n v="0"/>
    <n v="0"/>
    <n v="0"/>
    <n v="0"/>
    <n v="0"/>
    <m/>
    <s v=""/>
    <m/>
    <x v="11"/>
    <x v="4"/>
    <e v="#N/A"/>
    <e v="#N/A"/>
    <e v="#N/A"/>
    <e v="#N/A"/>
    <e v="#N/A"/>
    <e v="#N/A"/>
    <m/>
    <m/>
  </r>
  <r>
    <x v="103"/>
    <x v="102"/>
    <s v="IN71"/>
    <n v="0"/>
    <n v="0"/>
    <n v="0"/>
    <n v="0"/>
    <n v="0"/>
    <n v="0"/>
    <n v="0"/>
    <n v="0"/>
    <n v="0"/>
    <n v="0"/>
    <n v="0"/>
    <m/>
    <s v=""/>
    <m/>
    <x v="12"/>
    <x v="4"/>
    <e v="#N/A"/>
    <e v="#N/A"/>
    <e v="#N/A"/>
    <e v="#N/A"/>
    <e v="#N/A"/>
    <e v="#N/A"/>
    <m/>
    <m/>
  </r>
  <r>
    <x v="103"/>
    <x v="102"/>
    <s v="IN72"/>
    <n v="0"/>
    <n v="0"/>
    <n v="0"/>
    <n v="0"/>
    <n v="0"/>
    <n v="0"/>
    <n v="0"/>
    <n v="0"/>
    <n v="0"/>
    <n v="0"/>
    <n v="0"/>
    <m/>
    <s v=""/>
    <m/>
    <x v="13"/>
    <x v="3"/>
    <e v="#N/A"/>
    <e v="#N/A"/>
    <e v="#N/A"/>
    <e v="#N/A"/>
    <e v="#N/A"/>
    <e v="#N/A"/>
    <m/>
    <m/>
  </r>
  <r>
    <x v="103"/>
    <x v="102"/>
    <s v="IN73"/>
    <n v="0"/>
    <n v="28080"/>
    <n v="0"/>
    <n v="35304"/>
    <n v="28344"/>
    <n v="0"/>
    <n v="10800"/>
    <n v="10716"/>
    <n v="60000"/>
    <n v="20856"/>
    <n v="-20856"/>
    <m/>
    <n v="0.6524"/>
    <m/>
    <x v="14"/>
    <x v="3"/>
    <e v="#N/A"/>
    <e v="#N/A"/>
    <e v="#N/A"/>
    <e v="#N/A"/>
    <e v="#N/A"/>
    <e v="#N/A"/>
    <m/>
    <m/>
  </r>
  <r>
    <x v="103"/>
    <x v="102"/>
    <s v="IN74"/>
    <n v="0"/>
    <n v="0"/>
    <n v="0"/>
    <n v="0"/>
    <n v="0"/>
    <n v="0"/>
    <n v="0"/>
    <n v="0"/>
    <n v="0"/>
    <n v="0"/>
    <n v="0"/>
    <m/>
    <s v=""/>
    <m/>
    <x v="15"/>
    <x v="5"/>
    <e v="#N/A"/>
    <e v="#N/A"/>
    <e v="#N/A"/>
    <e v="#N/A"/>
    <e v="#N/A"/>
    <e v="#N/A"/>
    <m/>
    <m/>
  </r>
  <r>
    <x v="103"/>
    <x v="102"/>
    <s v="IN75"/>
    <n v="0"/>
    <n v="0"/>
    <n v="0"/>
    <n v="0"/>
    <n v="0"/>
    <n v="0"/>
    <n v="0"/>
    <n v="0"/>
    <n v="0"/>
    <n v="0"/>
    <n v="0"/>
    <m/>
    <s v=""/>
    <m/>
    <x v="16"/>
    <x v="2"/>
    <e v="#N/A"/>
    <e v="#N/A"/>
    <e v="#N/A"/>
    <e v="#N/A"/>
    <e v="#N/A"/>
    <e v="#N/A"/>
    <m/>
    <m/>
  </r>
  <r>
    <x v="103"/>
    <x v="102"/>
    <s v="IN76"/>
    <n v="0"/>
    <n v="22764"/>
    <n v="1032"/>
    <n v="28272"/>
    <n v="20616"/>
    <n v="0"/>
    <n v="4152"/>
    <n v="4644"/>
    <n v="70000"/>
    <n v="44200"/>
    <n v="-44200"/>
    <m/>
    <n v="0.3685714285714285"/>
    <m/>
    <x v="17"/>
    <x v="2"/>
    <e v="#N/A"/>
    <e v="#N/A"/>
    <e v="#N/A"/>
    <e v="#N/A"/>
    <e v="#N/A"/>
    <e v="#N/A"/>
    <m/>
    <m/>
  </r>
  <r>
    <x v="103"/>
    <x v="102"/>
    <s v="IN77"/>
    <n v="0"/>
    <n v="0"/>
    <n v="0"/>
    <n v="0"/>
    <n v="0"/>
    <n v="0"/>
    <n v="0"/>
    <n v="0"/>
    <n v="0"/>
    <n v="0"/>
    <n v="0"/>
    <m/>
    <s v=""/>
    <m/>
    <x v="18"/>
    <x v="1"/>
    <e v="#N/A"/>
    <e v="#N/A"/>
    <e v="#N/A"/>
    <e v="#N/A"/>
    <e v="#N/A"/>
    <e v="#N/A"/>
    <m/>
    <m/>
  </r>
  <r>
    <x v="103"/>
    <x v="102"/>
    <s v="IN78"/>
    <n v="0"/>
    <n v="0"/>
    <n v="0"/>
    <n v="0"/>
    <n v="0"/>
    <n v="0"/>
    <n v="0"/>
    <n v="0"/>
    <n v="0"/>
    <n v="0"/>
    <n v="0"/>
    <m/>
    <s v=""/>
    <m/>
    <x v="19"/>
    <x v="2"/>
    <e v="#N/A"/>
    <e v="#N/A"/>
    <e v="#N/A"/>
    <e v="#N/A"/>
    <e v="#N/A"/>
    <e v="#N/A"/>
    <m/>
    <m/>
  </r>
  <r>
    <x v="103"/>
    <x v="102"/>
    <s v="IN79"/>
    <n v="0"/>
    <n v="0"/>
    <n v="0"/>
    <n v="0"/>
    <n v="0"/>
    <n v="0"/>
    <n v="0"/>
    <n v="0"/>
    <n v="0"/>
    <n v="0"/>
    <n v="0"/>
    <m/>
    <s v=""/>
    <m/>
    <x v="20"/>
    <x v="1"/>
    <e v="#N/A"/>
    <e v="#N/A"/>
    <e v="#N/A"/>
    <e v="#N/A"/>
    <e v="#N/A"/>
    <e v="#N/A"/>
    <m/>
    <m/>
  </r>
  <r>
    <x v="103"/>
    <x v="102"/>
    <s v="IN80"/>
    <n v="0"/>
    <n v="0"/>
    <n v="0"/>
    <n v="0"/>
    <n v="0"/>
    <n v="0"/>
    <n v="0"/>
    <n v="0"/>
    <n v="0"/>
    <n v="0"/>
    <n v="0"/>
    <m/>
    <s v=""/>
    <m/>
    <x v="21"/>
    <x v="2"/>
    <e v="#N/A"/>
    <e v="#N/A"/>
    <e v="#N/A"/>
    <e v="#N/A"/>
    <e v="#N/A"/>
    <e v="#N/A"/>
    <m/>
    <m/>
  </r>
  <r>
    <x v="103"/>
    <x v="102"/>
    <s v="IN81"/>
    <n v="0"/>
    <n v="0"/>
    <n v="0"/>
    <n v="0"/>
    <n v="0"/>
    <n v="0"/>
    <n v="0"/>
    <n v="0"/>
    <n v="0"/>
    <n v="0"/>
    <n v="0"/>
    <m/>
    <s v=""/>
    <m/>
    <x v="22"/>
    <x v="1"/>
    <e v="#N/A"/>
    <e v="#N/A"/>
    <e v="#N/A"/>
    <e v="#N/A"/>
    <e v="#N/A"/>
    <e v="#N/A"/>
    <m/>
    <m/>
  </r>
  <r>
    <x v="103"/>
    <x v="102"/>
    <s v="IN82"/>
    <n v="0"/>
    <n v="22176"/>
    <n v="0"/>
    <n v="0"/>
    <n v="0"/>
    <n v="0"/>
    <n v="1776"/>
    <n v="1776"/>
    <n v="0"/>
    <n v="-1776"/>
    <n v="1776"/>
    <m/>
    <s v=""/>
    <m/>
    <x v="23"/>
    <x v="6"/>
    <e v="#N/A"/>
    <e v="#N/A"/>
    <e v="#N/A"/>
    <e v="#N/A"/>
    <e v="#N/A"/>
    <e v="#N/A"/>
    <m/>
    <m/>
  </r>
  <r>
    <x v="103"/>
    <x v="102"/>
    <s v="IN83"/>
    <n v="0"/>
    <n v="0"/>
    <n v="0"/>
    <n v="0"/>
    <n v="0"/>
    <n v="0"/>
    <n v="0"/>
    <n v="0"/>
    <n v="0"/>
    <n v="0"/>
    <n v="0"/>
    <m/>
    <s v=""/>
    <m/>
    <x v="24"/>
    <x v="1"/>
    <e v="#N/A"/>
    <e v="#N/A"/>
    <e v="#N/A"/>
    <e v="#N/A"/>
    <e v="#N/A"/>
    <e v="#N/A"/>
    <m/>
    <m/>
  </r>
  <r>
    <x v="103"/>
    <x v="102"/>
    <s v="IN84"/>
    <n v="0"/>
    <n v="0"/>
    <n v="6000"/>
    <n v="7560"/>
    <n v="0"/>
    <n v="0"/>
    <n v="360"/>
    <n v="5352"/>
    <n v="10000"/>
    <n v="3640"/>
    <n v="-3640"/>
    <m/>
    <n v="0.636"/>
    <m/>
    <x v="25"/>
    <x v="1"/>
    <e v="#N/A"/>
    <e v="#N/A"/>
    <e v="#N/A"/>
    <e v="#N/A"/>
    <e v="#N/A"/>
    <e v="#N/A"/>
    <m/>
    <m/>
  </r>
  <r>
    <x v="103"/>
    <x v="102"/>
    <s v="IN85"/>
    <n v="0"/>
    <n v="0"/>
    <n v="0"/>
    <n v="0"/>
    <n v="0"/>
    <n v="0"/>
    <n v="0"/>
    <n v="0"/>
    <n v="0"/>
    <n v="0"/>
    <n v="0"/>
    <m/>
    <s v=""/>
    <m/>
    <x v="26"/>
    <x v="3"/>
    <e v="#N/A"/>
    <e v="#N/A"/>
    <e v="#N/A"/>
    <e v="#N/A"/>
    <e v="#N/A"/>
    <e v="#N/A"/>
    <m/>
    <m/>
  </r>
  <r>
    <x v="103"/>
    <x v="102"/>
    <s v="IN86"/>
    <n v="0"/>
    <n v="5016"/>
    <n v="0"/>
    <n v="10320"/>
    <n v="4488"/>
    <n v="0"/>
    <n v="2712"/>
    <n v="1140"/>
    <n v="12000"/>
    <n v="4800"/>
    <n v="-4800"/>
    <m/>
    <n v="0.6"/>
    <m/>
    <x v="27"/>
    <x v="3"/>
    <e v="#N/A"/>
    <e v="#N/A"/>
    <e v="#N/A"/>
    <e v="#N/A"/>
    <e v="#N/A"/>
    <e v="#N/A"/>
    <m/>
    <m/>
  </r>
  <r>
    <x v="103"/>
    <x v="102"/>
    <s v="IN87"/>
    <n v="0"/>
    <n v="0"/>
    <n v="0"/>
    <n v="0"/>
    <n v="0"/>
    <n v="0"/>
    <n v="0"/>
    <n v="0"/>
    <n v="0"/>
    <n v="0"/>
    <n v="0"/>
    <m/>
    <s v=""/>
    <m/>
    <x v="28"/>
    <x v="4"/>
    <e v="#N/A"/>
    <e v="#N/A"/>
    <e v="#N/A"/>
    <e v="#N/A"/>
    <e v="#N/A"/>
    <e v="#N/A"/>
    <m/>
    <m/>
  </r>
  <r>
    <x v="103"/>
    <x v="102"/>
    <s v="IN88"/>
    <n v="0"/>
    <n v="1560"/>
    <n v="0"/>
    <n v="2736"/>
    <n v="1560"/>
    <n v="0"/>
    <n v="0"/>
    <n v="0"/>
    <n v="0"/>
    <n v="-1560"/>
    <n v="1560"/>
    <m/>
    <s v=""/>
    <m/>
    <x v="29"/>
    <x v="2"/>
    <e v="#N/A"/>
    <e v="#N/A"/>
    <e v="#N/A"/>
    <e v="#N/A"/>
    <e v="#N/A"/>
    <e v="#N/A"/>
    <m/>
    <m/>
  </r>
  <r>
    <x v="103"/>
    <x v="102"/>
    <s v="IN89"/>
    <n v="0"/>
    <n v="0"/>
    <n v="0"/>
    <n v="0"/>
    <n v="0"/>
    <n v="0"/>
    <n v="0"/>
    <n v="0"/>
    <n v="0"/>
    <n v="0"/>
    <n v="0"/>
    <m/>
    <s v=""/>
    <m/>
    <x v="30"/>
    <x v="4"/>
    <e v="#N/A"/>
    <e v="#N/A"/>
    <e v="#N/A"/>
    <e v="#N/A"/>
    <e v="#N/A"/>
    <e v="#N/A"/>
    <m/>
    <m/>
  </r>
  <r>
    <x v="103"/>
    <x v="102"/>
    <s v="IN90"/>
    <n v="0"/>
    <n v="0"/>
    <n v="0"/>
    <n v="0"/>
    <n v="0"/>
    <n v="0"/>
    <n v="0"/>
    <n v="0"/>
    <n v="0"/>
    <n v="0"/>
    <n v="0"/>
    <m/>
    <s v=""/>
    <m/>
    <x v="31"/>
    <x v="5"/>
    <e v="#N/A"/>
    <e v="#N/A"/>
    <e v="#N/A"/>
    <e v="#N/A"/>
    <e v="#N/A"/>
    <e v="#N/A"/>
    <m/>
    <m/>
  </r>
  <r>
    <x v="103"/>
    <x v="102"/>
    <s v="IN91"/>
    <n v="0"/>
    <n v="0"/>
    <n v="0"/>
    <n v="0"/>
    <n v="0"/>
    <n v="0"/>
    <n v="0"/>
    <n v="0"/>
    <n v="0"/>
    <n v="0"/>
    <n v="0"/>
    <m/>
    <s v=""/>
    <m/>
    <x v="32"/>
    <x v="3"/>
    <e v="#N/A"/>
    <e v="#N/A"/>
    <e v="#N/A"/>
    <e v="#N/A"/>
    <e v="#N/A"/>
    <e v="#N/A"/>
    <m/>
    <m/>
  </r>
  <r>
    <x v="103"/>
    <x v="102"/>
    <s v="IN92"/>
    <n v="0"/>
    <n v="0"/>
    <n v="0"/>
    <n v="0"/>
    <n v="0"/>
    <n v="0"/>
    <n v="0"/>
    <n v="0"/>
    <n v="0"/>
    <n v="0"/>
    <n v="0"/>
    <m/>
    <s v=""/>
    <m/>
    <x v="33"/>
    <x v="2"/>
    <e v="#N/A"/>
    <e v="#N/A"/>
    <e v="#N/A"/>
    <e v="#N/A"/>
    <e v="#N/A"/>
    <e v="#N/A"/>
    <m/>
    <m/>
  </r>
  <r>
    <x v="103"/>
    <x v="102"/>
    <s v="IN93"/>
    <n v="0"/>
    <n v="0"/>
    <n v="0"/>
    <n v="0"/>
    <n v="0"/>
    <n v="0"/>
    <n v="0"/>
    <n v="0"/>
    <n v="0"/>
    <n v="0"/>
    <n v="0"/>
    <m/>
    <s v=""/>
    <m/>
    <x v="34"/>
    <x v="2"/>
    <e v="#N/A"/>
    <e v="#N/A"/>
    <e v="#N/A"/>
    <e v="#N/A"/>
    <e v="#N/A"/>
    <e v="#N/A"/>
    <m/>
    <m/>
  </r>
  <r>
    <x v="103"/>
    <x v="102"/>
    <s v="IN94"/>
    <n v="0"/>
    <n v="0"/>
    <n v="0"/>
    <n v="0"/>
    <n v="0"/>
    <n v="0"/>
    <n v="0"/>
    <n v="0"/>
    <n v="0"/>
    <n v="0"/>
    <n v="0"/>
    <m/>
    <s v=""/>
    <m/>
    <x v="35"/>
    <x v="2"/>
    <e v="#N/A"/>
    <e v="#N/A"/>
    <e v="#N/A"/>
    <e v="#N/A"/>
    <e v="#N/A"/>
    <e v="#N/A"/>
    <m/>
    <m/>
  </r>
  <r>
    <x v="103"/>
    <x v="102"/>
    <s v="IN95"/>
    <n v="0"/>
    <n v="21648"/>
    <n v="4992"/>
    <n v="0"/>
    <n v="0"/>
    <n v="0"/>
    <n v="360"/>
    <n v="5352"/>
    <n v="0"/>
    <n v="-5352"/>
    <n v="5352"/>
    <m/>
    <s v=""/>
    <m/>
    <x v="36"/>
    <x v="7"/>
    <e v="#N/A"/>
    <e v="#N/A"/>
    <e v="#N/A"/>
    <e v="#N/A"/>
    <e v="#N/A"/>
    <e v="#N/A"/>
    <m/>
    <m/>
  </r>
  <r>
    <x v="103"/>
    <x v="102"/>
    <s v="IN96"/>
    <n v="0"/>
    <n v="0"/>
    <n v="0"/>
    <n v="0"/>
    <n v="0"/>
    <n v="0"/>
    <n v="0"/>
    <n v="0"/>
    <n v="0"/>
    <n v="0"/>
    <n v="0"/>
    <m/>
    <s v=""/>
    <m/>
    <x v="20"/>
    <x v="0"/>
    <e v="#N/A"/>
    <e v="#N/A"/>
    <e v="#N/A"/>
    <e v="#N/A"/>
    <e v="#N/A"/>
    <e v="#N/A"/>
    <m/>
    <m/>
  </r>
  <r>
    <x v="103"/>
    <x v="102"/>
    <s v="IN97"/>
    <n v="0"/>
    <n v="0"/>
    <n v="0"/>
    <n v="0"/>
    <n v="0"/>
    <n v="0"/>
    <n v="0"/>
    <n v="0"/>
    <n v="0"/>
    <n v="0"/>
    <n v="0"/>
    <m/>
    <s v=""/>
    <m/>
    <x v="37"/>
    <x v="8"/>
    <e v="#N/A"/>
    <e v="#N/A"/>
    <e v="#N/A"/>
    <e v="#N/A"/>
    <e v="#N/A"/>
    <e v="#N/A"/>
    <m/>
    <m/>
  </r>
  <r>
    <x v="104"/>
    <x v="103"/>
    <s v="IN16"/>
    <n v="0"/>
    <n v="0"/>
    <n v="0"/>
    <n v="0"/>
    <n v="0"/>
    <n v="0"/>
    <n v="11322"/>
    <n v="11322"/>
    <n v="0"/>
    <n v="-11322"/>
    <n v="11322"/>
    <m/>
    <s v=""/>
    <m/>
    <x v="20"/>
    <x v="0"/>
    <e v="#N/A"/>
    <e v="#N/A"/>
    <e v="#N/A"/>
    <e v="#N/A"/>
    <e v="#N/A"/>
    <e v="#N/A"/>
    <m/>
    <m/>
  </r>
  <r>
    <x v="104"/>
    <x v="103"/>
    <s v="IN60"/>
    <n v="0"/>
    <n v="0"/>
    <n v="0"/>
    <n v="0"/>
    <n v="0"/>
    <n v="0"/>
    <n v="0"/>
    <n v="0"/>
    <n v="0"/>
    <n v="0"/>
    <n v="0"/>
    <m/>
    <s v=""/>
    <m/>
    <x v="1"/>
    <x v="1"/>
    <e v="#N/A"/>
    <e v="#N/A"/>
    <e v="#N/A"/>
    <e v="#N/A"/>
    <e v="#N/A"/>
    <e v="#N/A"/>
    <m/>
    <m/>
  </r>
  <r>
    <x v="104"/>
    <x v="103"/>
    <s v="IN61"/>
    <n v="0"/>
    <n v="0"/>
    <n v="0"/>
    <n v="0"/>
    <n v="0"/>
    <n v="0"/>
    <n v="0"/>
    <n v="0"/>
    <n v="0"/>
    <n v="0"/>
    <n v="0"/>
    <m/>
    <s v=""/>
    <m/>
    <x v="2"/>
    <x v="2"/>
    <e v="#N/A"/>
    <e v="#N/A"/>
    <e v="#N/A"/>
    <e v="#N/A"/>
    <e v="#N/A"/>
    <e v="#N/A"/>
    <m/>
    <m/>
  </r>
  <r>
    <x v="104"/>
    <x v="103"/>
    <s v="IN62"/>
    <n v="50194"/>
    <n v="0"/>
    <n v="900"/>
    <n v="13014"/>
    <n v="11430"/>
    <n v="0"/>
    <n v="26632"/>
    <n v="25948"/>
    <n v="38000"/>
    <n v="-962"/>
    <n v="962"/>
    <m/>
    <n v="1.025315789473684"/>
    <m/>
    <x v="3"/>
    <x v="3"/>
    <e v="#N/A"/>
    <e v="#N/A"/>
    <e v="#N/A"/>
    <e v="#N/A"/>
    <e v="#N/A"/>
    <e v="#N/A"/>
    <m/>
    <m/>
  </r>
  <r>
    <x v="104"/>
    <x v="103"/>
    <s v="IN63"/>
    <n v="0"/>
    <n v="0"/>
    <n v="0"/>
    <n v="0"/>
    <n v="0"/>
    <n v="0"/>
    <n v="0"/>
    <n v="0"/>
    <n v="0"/>
    <n v="0"/>
    <n v="0"/>
    <m/>
    <s v=""/>
    <m/>
    <x v="4"/>
    <x v="4"/>
    <e v="#N/A"/>
    <e v="#N/A"/>
    <e v="#N/A"/>
    <e v="#N/A"/>
    <e v="#N/A"/>
    <e v="#N/A"/>
    <m/>
    <m/>
  </r>
  <r>
    <x v="104"/>
    <x v="103"/>
    <s v="IN64"/>
    <n v="0"/>
    <n v="0"/>
    <n v="0"/>
    <n v="0"/>
    <n v="0"/>
    <n v="0"/>
    <n v="0"/>
    <n v="0"/>
    <n v="0"/>
    <n v="0"/>
    <n v="0"/>
    <m/>
    <s v=""/>
    <m/>
    <x v="5"/>
    <x v="4"/>
    <e v="#N/A"/>
    <e v="#N/A"/>
    <e v="#N/A"/>
    <e v="#N/A"/>
    <e v="#N/A"/>
    <e v="#N/A"/>
    <m/>
    <m/>
  </r>
  <r>
    <x v="104"/>
    <x v="103"/>
    <s v="IN65"/>
    <n v="0"/>
    <n v="0"/>
    <n v="0"/>
    <n v="14364"/>
    <n v="936"/>
    <n v="0"/>
    <n v="43"/>
    <n v="43"/>
    <n v="0"/>
    <n v="-979"/>
    <n v="979"/>
    <m/>
    <s v=""/>
    <m/>
    <x v="6"/>
    <x v="2"/>
    <e v="#N/A"/>
    <e v="#N/A"/>
    <e v="#N/A"/>
    <e v="#N/A"/>
    <e v="#N/A"/>
    <e v="#N/A"/>
    <m/>
    <m/>
  </r>
  <r>
    <x v="104"/>
    <x v="103"/>
    <s v="IN66"/>
    <n v="0"/>
    <n v="0"/>
    <n v="0"/>
    <n v="0"/>
    <n v="0"/>
    <n v="0"/>
    <n v="0"/>
    <n v="0"/>
    <n v="0"/>
    <n v="0"/>
    <n v="0"/>
    <m/>
    <s v=""/>
    <m/>
    <x v="7"/>
    <x v="3"/>
    <e v="#N/A"/>
    <e v="#N/A"/>
    <e v="#N/A"/>
    <e v="#N/A"/>
    <e v="#N/A"/>
    <e v="#N/A"/>
    <m/>
    <m/>
  </r>
  <r>
    <x v="104"/>
    <x v="103"/>
    <s v="IN67"/>
    <n v="0"/>
    <n v="11430"/>
    <n v="5670"/>
    <n v="16608"/>
    <n v="0"/>
    <n v="11430"/>
    <n v="11442"/>
    <n v="14178"/>
    <n v="30000"/>
    <n v="12888"/>
    <n v="-12888"/>
    <m/>
    <n v="0.5704"/>
    <m/>
    <x v="8"/>
    <x v="1"/>
    <e v="#N/A"/>
    <e v="#N/A"/>
    <e v="#N/A"/>
    <e v="#N/A"/>
    <e v="#N/A"/>
    <e v="#N/A"/>
    <m/>
    <m/>
  </r>
  <r>
    <x v="104"/>
    <x v="103"/>
    <s v="IN68"/>
    <n v="0"/>
    <n v="0"/>
    <n v="0"/>
    <n v="0"/>
    <n v="0"/>
    <n v="0"/>
    <n v="0"/>
    <n v="0"/>
    <n v="0"/>
    <n v="0"/>
    <n v="0"/>
    <m/>
    <s v=""/>
    <m/>
    <x v="9"/>
    <x v="1"/>
    <e v="#N/A"/>
    <e v="#N/A"/>
    <e v="#N/A"/>
    <e v="#N/A"/>
    <e v="#N/A"/>
    <e v="#N/A"/>
    <m/>
    <m/>
  </r>
  <r>
    <x v="104"/>
    <x v="103"/>
    <s v="IN69"/>
    <n v="0"/>
    <n v="0"/>
    <n v="0"/>
    <n v="0"/>
    <n v="0"/>
    <n v="0"/>
    <n v="0"/>
    <n v="0"/>
    <n v="0"/>
    <n v="0"/>
    <n v="0"/>
    <m/>
    <s v=""/>
    <m/>
    <x v="10"/>
    <x v="4"/>
    <e v="#N/A"/>
    <e v="#N/A"/>
    <e v="#N/A"/>
    <e v="#N/A"/>
    <e v="#N/A"/>
    <e v="#N/A"/>
    <m/>
    <m/>
  </r>
  <r>
    <x v="104"/>
    <x v="103"/>
    <s v="IN70"/>
    <n v="0"/>
    <n v="0"/>
    <n v="0"/>
    <n v="0"/>
    <n v="0"/>
    <n v="0"/>
    <n v="0"/>
    <n v="0"/>
    <n v="0"/>
    <n v="0"/>
    <n v="0"/>
    <m/>
    <s v=""/>
    <m/>
    <x v="11"/>
    <x v="4"/>
    <e v="#N/A"/>
    <e v="#N/A"/>
    <e v="#N/A"/>
    <e v="#N/A"/>
    <e v="#N/A"/>
    <e v="#N/A"/>
    <m/>
    <m/>
  </r>
  <r>
    <x v="104"/>
    <x v="103"/>
    <s v="IN71"/>
    <n v="0"/>
    <n v="0"/>
    <n v="0"/>
    <n v="0"/>
    <n v="0"/>
    <n v="0"/>
    <n v="0"/>
    <n v="0"/>
    <n v="0"/>
    <n v="0"/>
    <n v="0"/>
    <m/>
    <s v=""/>
    <m/>
    <x v="12"/>
    <x v="4"/>
    <e v="#N/A"/>
    <e v="#N/A"/>
    <e v="#N/A"/>
    <e v="#N/A"/>
    <e v="#N/A"/>
    <e v="#N/A"/>
    <m/>
    <m/>
  </r>
  <r>
    <x v="104"/>
    <x v="103"/>
    <s v="IN72"/>
    <n v="0"/>
    <n v="0"/>
    <n v="16308"/>
    <n v="6846"/>
    <n v="1198"/>
    <n v="0"/>
    <n v="0"/>
    <n v="16308"/>
    <n v="12000"/>
    <n v="-5506"/>
    <n v="5506"/>
    <m/>
    <n v="1.458833333333333"/>
    <m/>
    <x v="13"/>
    <x v="3"/>
    <e v="#N/A"/>
    <e v="#N/A"/>
    <e v="#N/A"/>
    <e v="#N/A"/>
    <e v="#N/A"/>
    <e v="#N/A"/>
    <m/>
    <m/>
  </r>
  <r>
    <x v="104"/>
    <x v="103"/>
    <s v="IN73"/>
    <n v="0"/>
    <n v="0"/>
    <n v="0"/>
    <n v="0"/>
    <n v="0"/>
    <n v="0"/>
    <n v="0"/>
    <n v="0"/>
    <n v="0"/>
    <n v="0"/>
    <n v="0"/>
    <m/>
    <s v=""/>
    <m/>
    <x v="14"/>
    <x v="3"/>
    <e v="#N/A"/>
    <e v="#N/A"/>
    <e v="#N/A"/>
    <e v="#N/A"/>
    <e v="#N/A"/>
    <e v="#N/A"/>
    <m/>
    <m/>
  </r>
  <r>
    <x v="104"/>
    <x v="103"/>
    <s v="IN74"/>
    <n v="0"/>
    <n v="0"/>
    <n v="0"/>
    <n v="0"/>
    <n v="0"/>
    <n v="0"/>
    <n v="0"/>
    <n v="0"/>
    <n v="0"/>
    <n v="0"/>
    <n v="0"/>
    <m/>
    <s v=""/>
    <m/>
    <x v="15"/>
    <x v="5"/>
    <e v="#N/A"/>
    <e v="#N/A"/>
    <e v="#N/A"/>
    <e v="#N/A"/>
    <e v="#N/A"/>
    <e v="#N/A"/>
    <m/>
    <m/>
  </r>
  <r>
    <x v="104"/>
    <x v="103"/>
    <s v="IN75"/>
    <n v="0"/>
    <n v="0"/>
    <n v="0"/>
    <n v="0"/>
    <n v="0"/>
    <n v="0"/>
    <n v="0"/>
    <n v="0"/>
    <n v="0"/>
    <n v="0"/>
    <n v="0"/>
    <m/>
    <s v=""/>
    <m/>
    <x v="16"/>
    <x v="2"/>
    <e v="#N/A"/>
    <e v="#N/A"/>
    <e v="#N/A"/>
    <e v="#N/A"/>
    <e v="#N/A"/>
    <e v="#N/A"/>
    <m/>
    <m/>
  </r>
  <r>
    <x v="104"/>
    <x v="103"/>
    <s v="IN76"/>
    <n v="0"/>
    <n v="0"/>
    <n v="0"/>
    <n v="1944"/>
    <n v="0"/>
    <n v="0"/>
    <n v="0"/>
    <n v="0"/>
    <n v="0"/>
    <n v="0"/>
    <n v="0"/>
    <m/>
    <s v=""/>
    <m/>
    <x v="17"/>
    <x v="2"/>
    <e v="#N/A"/>
    <e v="#N/A"/>
    <e v="#N/A"/>
    <e v="#N/A"/>
    <e v="#N/A"/>
    <e v="#N/A"/>
    <m/>
    <m/>
  </r>
  <r>
    <x v="104"/>
    <x v="103"/>
    <s v="IN77"/>
    <n v="0"/>
    <n v="0"/>
    <n v="0"/>
    <n v="0"/>
    <n v="0"/>
    <n v="0"/>
    <n v="0"/>
    <n v="0"/>
    <n v="0"/>
    <n v="0"/>
    <n v="0"/>
    <m/>
    <s v=""/>
    <m/>
    <x v="18"/>
    <x v="1"/>
    <e v="#N/A"/>
    <e v="#N/A"/>
    <e v="#N/A"/>
    <e v="#N/A"/>
    <e v="#N/A"/>
    <e v="#N/A"/>
    <m/>
    <m/>
  </r>
  <r>
    <x v="104"/>
    <x v="103"/>
    <s v="IN78"/>
    <n v="0"/>
    <n v="0"/>
    <n v="0"/>
    <n v="0"/>
    <n v="0"/>
    <n v="0"/>
    <n v="0"/>
    <n v="0"/>
    <n v="0"/>
    <n v="0"/>
    <n v="0"/>
    <m/>
    <s v=""/>
    <m/>
    <x v="19"/>
    <x v="2"/>
    <e v="#N/A"/>
    <e v="#N/A"/>
    <e v="#N/A"/>
    <e v="#N/A"/>
    <e v="#N/A"/>
    <e v="#N/A"/>
    <m/>
    <m/>
  </r>
  <r>
    <x v="104"/>
    <x v="103"/>
    <s v="IN79"/>
    <n v="0"/>
    <n v="0"/>
    <n v="0"/>
    <n v="0"/>
    <n v="0"/>
    <n v="0"/>
    <n v="0"/>
    <n v="0"/>
    <n v="0"/>
    <n v="0"/>
    <n v="0"/>
    <m/>
    <s v=""/>
    <m/>
    <x v="20"/>
    <x v="1"/>
    <e v="#N/A"/>
    <e v="#N/A"/>
    <e v="#N/A"/>
    <e v="#N/A"/>
    <e v="#N/A"/>
    <e v="#N/A"/>
    <m/>
    <m/>
  </r>
  <r>
    <x v="104"/>
    <x v="103"/>
    <s v="IN80"/>
    <n v="0"/>
    <n v="0"/>
    <n v="0"/>
    <n v="0"/>
    <n v="0"/>
    <n v="0"/>
    <n v="0"/>
    <n v="0"/>
    <n v="0"/>
    <n v="0"/>
    <n v="0"/>
    <m/>
    <s v=""/>
    <m/>
    <x v="21"/>
    <x v="2"/>
    <e v="#N/A"/>
    <e v="#N/A"/>
    <e v="#N/A"/>
    <e v="#N/A"/>
    <e v="#N/A"/>
    <e v="#N/A"/>
    <m/>
    <m/>
  </r>
  <r>
    <x v="104"/>
    <x v="103"/>
    <s v="IN81"/>
    <n v="0"/>
    <n v="0"/>
    <n v="0"/>
    <n v="0"/>
    <n v="0"/>
    <n v="0"/>
    <n v="0"/>
    <n v="0"/>
    <n v="0"/>
    <n v="0"/>
    <n v="0"/>
    <m/>
    <s v=""/>
    <m/>
    <x v="22"/>
    <x v="1"/>
    <e v="#N/A"/>
    <e v="#N/A"/>
    <e v="#N/A"/>
    <e v="#N/A"/>
    <e v="#N/A"/>
    <e v="#N/A"/>
    <m/>
    <m/>
  </r>
  <r>
    <x v="104"/>
    <x v="103"/>
    <s v="IN82"/>
    <n v="0"/>
    <n v="0"/>
    <n v="0"/>
    <n v="0"/>
    <n v="0"/>
    <n v="0"/>
    <n v="0"/>
    <n v="0"/>
    <n v="0"/>
    <n v="0"/>
    <n v="0"/>
    <m/>
    <s v=""/>
    <m/>
    <x v="23"/>
    <x v="6"/>
    <e v="#N/A"/>
    <e v="#N/A"/>
    <e v="#N/A"/>
    <e v="#N/A"/>
    <e v="#N/A"/>
    <e v="#N/A"/>
    <m/>
    <m/>
  </r>
  <r>
    <x v="104"/>
    <x v="103"/>
    <s v="IN83"/>
    <n v="0"/>
    <n v="0"/>
    <n v="0"/>
    <n v="0"/>
    <n v="0"/>
    <n v="0"/>
    <n v="0"/>
    <n v="0"/>
    <n v="0"/>
    <n v="0"/>
    <n v="0"/>
    <m/>
    <s v=""/>
    <m/>
    <x v="24"/>
    <x v="1"/>
    <e v="#N/A"/>
    <e v="#N/A"/>
    <e v="#N/A"/>
    <e v="#N/A"/>
    <e v="#N/A"/>
    <e v="#N/A"/>
    <m/>
    <m/>
  </r>
  <r>
    <x v="104"/>
    <x v="103"/>
    <s v="IN84"/>
    <n v="0"/>
    <n v="0"/>
    <n v="0"/>
    <n v="0"/>
    <n v="0"/>
    <n v="0"/>
    <n v="0"/>
    <n v="0"/>
    <n v="0"/>
    <n v="0"/>
    <n v="0"/>
    <m/>
    <s v=""/>
    <m/>
    <x v="25"/>
    <x v="1"/>
    <e v="#N/A"/>
    <e v="#N/A"/>
    <e v="#N/A"/>
    <e v="#N/A"/>
    <e v="#N/A"/>
    <e v="#N/A"/>
    <m/>
    <m/>
  </r>
  <r>
    <x v="104"/>
    <x v="103"/>
    <s v="IN85"/>
    <n v="0"/>
    <n v="0"/>
    <n v="0"/>
    <n v="1440"/>
    <n v="0"/>
    <n v="0"/>
    <n v="0"/>
    <n v="0"/>
    <n v="0"/>
    <n v="0"/>
    <n v="0"/>
    <m/>
    <s v=""/>
    <m/>
    <x v="26"/>
    <x v="3"/>
    <e v="#N/A"/>
    <e v="#N/A"/>
    <e v="#N/A"/>
    <e v="#N/A"/>
    <e v="#N/A"/>
    <e v="#N/A"/>
    <m/>
    <m/>
  </r>
  <r>
    <x v="104"/>
    <x v="103"/>
    <s v="IN86"/>
    <n v="0"/>
    <n v="0"/>
    <n v="0"/>
    <n v="0"/>
    <n v="0"/>
    <n v="0"/>
    <n v="0"/>
    <n v="0"/>
    <n v="0"/>
    <n v="0"/>
    <n v="0"/>
    <m/>
    <s v=""/>
    <m/>
    <x v="27"/>
    <x v="3"/>
    <e v="#N/A"/>
    <e v="#N/A"/>
    <e v="#N/A"/>
    <e v="#N/A"/>
    <e v="#N/A"/>
    <e v="#N/A"/>
    <m/>
    <m/>
  </r>
  <r>
    <x v="104"/>
    <x v="103"/>
    <s v="IN87"/>
    <n v="0"/>
    <n v="0"/>
    <n v="0"/>
    <n v="0"/>
    <n v="0"/>
    <n v="0"/>
    <n v="0"/>
    <n v="0"/>
    <n v="0"/>
    <n v="0"/>
    <n v="0"/>
    <m/>
    <s v=""/>
    <m/>
    <x v="28"/>
    <x v="4"/>
    <e v="#N/A"/>
    <e v="#N/A"/>
    <e v="#N/A"/>
    <e v="#N/A"/>
    <e v="#N/A"/>
    <e v="#N/A"/>
    <m/>
    <m/>
  </r>
  <r>
    <x v="104"/>
    <x v="103"/>
    <s v="IN88"/>
    <n v="0"/>
    <n v="0"/>
    <n v="0"/>
    <n v="0"/>
    <n v="0"/>
    <n v="0"/>
    <n v="0"/>
    <n v="0"/>
    <n v="0"/>
    <n v="0"/>
    <n v="0"/>
    <m/>
    <s v=""/>
    <m/>
    <x v="29"/>
    <x v="2"/>
    <e v="#N/A"/>
    <e v="#N/A"/>
    <e v="#N/A"/>
    <e v="#N/A"/>
    <e v="#N/A"/>
    <e v="#N/A"/>
    <m/>
    <m/>
  </r>
  <r>
    <x v="104"/>
    <x v="103"/>
    <s v="IN89"/>
    <n v="0"/>
    <n v="0"/>
    <n v="0"/>
    <n v="0"/>
    <n v="0"/>
    <n v="0"/>
    <n v="0"/>
    <n v="0"/>
    <n v="0"/>
    <n v="0"/>
    <n v="0"/>
    <m/>
    <s v=""/>
    <m/>
    <x v="30"/>
    <x v="4"/>
    <e v="#N/A"/>
    <e v="#N/A"/>
    <e v="#N/A"/>
    <e v="#N/A"/>
    <e v="#N/A"/>
    <e v="#N/A"/>
    <m/>
    <m/>
  </r>
  <r>
    <x v="104"/>
    <x v="103"/>
    <s v="IN90"/>
    <n v="0"/>
    <n v="0"/>
    <n v="0"/>
    <n v="0"/>
    <n v="0"/>
    <n v="0"/>
    <n v="0"/>
    <n v="0"/>
    <n v="0"/>
    <n v="0"/>
    <n v="0"/>
    <m/>
    <s v=""/>
    <m/>
    <x v="31"/>
    <x v="5"/>
    <e v="#N/A"/>
    <e v="#N/A"/>
    <e v="#N/A"/>
    <e v="#N/A"/>
    <e v="#N/A"/>
    <e v="#N/A"/>
    <m/>
    <m/>
  </r>
  <r>
    <x v="104"/>
    <x v="103"/>
    <s v="IN91"/>
    <n v="0"/>
    <n v="0"/>
    <n v="0"/>
    <n v="0"/>
    <n v="0"/>
    <n v="0"/>
    <n v="0"/>
    <n v="0"/>
    <n v="0"/>
    <n v="0"/>
    <n v="0"/>
    <m/>
    <s v=""/>
    <m/>
    <x v="32"/>
    <x v="3"/>
    <e v="#N/A"/>
    <e v="#N/A"/>
    <e v="#N/A"/>
    <e v="#N/A"/>
    <e v="#N/A"/>
    <e v="#N/A"/>
    <m/>
    <m/>
  </r>
  <r>
    <x v="104"/>
    <x v="103"/>
    <s v="IN92"/>
    <n v="0"/>
    <n v="0"/>
    <n v="0"/>
    <n v="0"/>
    <n v="0"/>
    <n v="0"/>
    <n v="0"/>
    <n v="0"/>
    <n v="0"/>
    <n v="0"/>
    <n v="0"/>
    <m/>
    <s v=""/>
    <m/>
    <x v="33"/>
    <x v="2"/>
    <e v="#N/A"/>
    <e v="#N/A"/>
    <e v="#N/A"/>
    <e v="#N/A"/>
    <e v="#N/A"/>
    <e v="#N/A"/>
    <m/>
    <m/>
  </r>
  <r>
    <x v="104"/>
    <x v="103"/>
    <s v="IN93"/>
    <n v="0"/>
    <n v="0"/>
    <n v="0"/>
    <n v="0"/>
    <n v="0"/>
    <n v="0"/>
    <n v="0"/>
    <n v="0"/>
    <n v="0"/>
    <n v="0"/>
    <n v="0"/>
    <m/>
    <s v=""/>
    <m/>
    <x v="34"/>
    <x v="2"/>
    <e v="#N/A"/>
    <e v="#N/A"/>
    <e v="#N/A"/>
    <e v="#N/A"/>
    <e v="#N/A"/>
    <e v="#N/A"/>
    <m/>
    <m/>
  </r>
  <r>
    <x v="104"/>
    <x v="103"/>
    <s v="IN94"/>
    <n v="0"/>
    <n v="0"/>
    <n v="0"/>
    <n v="0"/>
    <n v="0"/>
    <n v="0"/>
    <n v="0"/>
    <n v="0"/>
    <n v="0"/>
    <n v="0"/>
    <n v="0"/>
    <m/>
    <s v=""/>
    <m/>
    <x v="35"/>
    <x v="2"/>
    <e v="#N/A"/>
    <e v="#N/A"/>
    <e v="#N/A"/>
    <e v="#N/A"/>
    <e v="#N/A"/>
    <e v="#N/A"/>
    <m/>
    <m/>
  </r>
  <r>
    <x v="104"/>
    <x v="103"/>
    <s v="IN95"/>
    <n v="0"/>
    <n v="0"/>
    <n v="0"/>
    <n v="0"/>
    <n v="0"/>
    <n v="0"/>
    <n v="0"/>
    <n v="0"/>
    <n v="0"/>
    <n v="0"/>
    <n v="0"/>
    <m/>
    <s v=""/>
    <m/>
    <x v="36"/>
    <x v="7"/>
    <e v="#N/A"/>
    <e v="#N/A"/>
    <e v="#N/A"/>
    <e v="#N/A"/>
    <e v="#N/A"/>
    <e v="#N/A"/>
    <m/>
    <m/>
  </r>
  <r>
    <x v="104"/>
    <x v="103"/>
    <s v="IN96"/>
    <n v="0"/>
    <n v="0"/>
    <n v="0"/>
    <n v="0"/>
    <n v="0"/>
    <n v="0"/>
    <n v="0"/>
    <n v="0"/>
    <n v="0"/>
    <n v="0"/>
    <n v="0"/>
    <m/>
    <s v=""/>
    <m/>
    <x v="20"/>
    <x v="0"/>
    <e v="#N/A"/>
    <e v="#N/A"/>
    <e v="#N/A"/>
    <e v="#N/A"/>
    <e v="#N/A"/>
    <e v="#N/A"/>
    <m/>
    <m/>
  </r>
  <r>
    <x v="104"/>
    <x v="103"/>
    <s v="IN97"/>
    <n v="0"/>
    <n v="0"/>
    <n v="0"/>
    <n v="0"/>
    <n v="0"/>
    <n v="0"/>
    <n v="0"/>
    <n v="0"/>
    <n v="0"/>
    <n v="0"/>
    <n v="0"/>
    <m/>
    <s v=""/>
    <m/>
    <x v="37"/>
    <x v="8"/>
    <e v="#N/A"/>
    <e v="#N/A"/>
    <e v="#N/A"/>
    <e v="#N/A"/>
    <e v="#N/A"/>
    <e v="#N/A"/>
    <m/>
    <m/>
  </r>
  <r>
    <x v="105"/>
    <x v="104"/>
    <s v="IN15"/>
    <n v="0"/>
    <n v="0"/>
    <n v="0"/>
    <n v="0"/>
    <n v="0"/>
    <n v="0"/>
    <n v="0"/>
    <n v="0"/>
    <n v="0"/>
    <n v="0"/>
    <n v="0"/>
    <m/>
    <s v=""/>
    <m/>
    <x v="0"/>
    <x v="0"/>
    <e v="#N/A"/>
    <e v="#N/A"/>
    <e v="#N/A"/>
    <e v="#N/A"/>
    <e v="#N/A"/>
    <e v="#N/A"/>
    <m/>
    <m/>
  </r>
  <r>
    <x v="105"/>
    <x v="104"/>
    <s v="IN16"/>
    <n v="0"/>
    <n v="0"/>
    <n v="0"/>
    <n v="0"/>
    <n v="0"/>
    <n v="0"/>
    <n v="0"/>
    <n v="0"/>
    <n v="0"/>
    <n v="0"/>
    <n v="0"/>
    <m/>
    <s v=""/>
    <m/>
    <x v="20"/>
    <x v="0"/>
    <e v="#N/A"/>
    <e v="#N/A"/>
    <e v="#N/A"/>
    <e v="#N/A"/>
    <e v="#N/A"/>
    <e v="#N/A"/>
    <m/>
    <m/>
  </r>
  <r>
    <x v="105"/>
    <x v="104"/>
    <s v="IN60"/>
    <n v="0"/>
    <n v="0"/>
    <n v="0"/>
    <n v="0"/>
    <n v="0"/>
    <n v="0"/>
    <n v="0"/>
    <n v="0"/>
    <n v="0"/>
    <n v="0"/>
    <n v="0"/>
    <m/>
    <s v=""/>
    <m/>
    <x v="1"/>
    <x v="1"/>
    <e v="#N/A"/>
    <e v="#N/A"/>
    <e v="#N/A"/>
    <e v="#N/A"/>
    <e v="#N/A"/>
    <e v="#N/A"/>
    <m/>
    <m/>
  </r>
  <r>
    <x v="105"/>
    <x v="104"/>
    <s v="IN61"/>
    <n v="0"/>
    <n v="0"/>
    <n v="0"/>
    <n v="0"/>
    <n v="0"/>
    <n v="0"/>
    <n v="0"/>
    <n v="0"/>
    <n v="0"/>
    <n v="0"/>
    <n v="0"/>
    <m/>
    <s v=""/>
    <m/>
    <x v="2"/>
    <x v="2"/>
    <e v="#N/A"/>
    <e v="#N/A"/>
    <e v="#N/A"/>
    <e v="#N/A"/>
    <e v="#N/A"/>
    <e v="#N/A"/>
    <m/>
    <m/>
  </r>
  <r>
    <x v="105"/>
    <x v="104"/>
    <s v="IN62"/>
    <n v="0"/>
    <n v="0"/>
    <n v="0"/>
    <n v="0"/>
    <n v="0"/>
    <n v="0"/>
    <n v="0"/>
    <n v="0"/>
    <n v="0"/>
    <n v="0"/>
    <n v="0"/>
    <m/>
    <s v=""/>
    <m/>
    <x v="3"/>
    <x v="3"/>
    <e v="#N/A"/>
    <e v="#N/A"/>
    <e v="#N/A"/>
    <e v="#N/A"/>
    <e v="#N/A"/>
    <e v="#N/A"/>
    <m/>
    <m/>
  </r>
  <r>
    <x v="105"/>
    <x v="104"/>
    <s v="IN63"/>
    <n v="0"/>
    <n v="0"/>
    <n v="0"/>
    <n v="0"/>
    <n v="0"/>
    <n v="0"/>
    <n v="0"/>
    <n v="0"/>
    <n v="0"/>
    <n v="0"/>
    <n v="0"/>
    <m/>
    <s v=""/>
    <m/>
    <x v="4"/>
    <x v="4"/>
    <e v="#N/A"/>
    <e v="#N/A"/>
    <e v="#N/A"/>
    <e v="#N/A"/>
    <e v="#N/A"/>
    <e v="#N/A"/>
    <m/>
    <m/>
  </r>
  <r>
    <x v="105"/>
    <x v="104"/>
    <s v="IN64"/>
    <n v="0"/>
    <n v="0"/>
    <n v="0"/>
    <n v="0"/>
    <n v="0"/>
    <n v="0"/>
    <n v="0"/>
    <n v="0"/>
    <n v="0"/>
    <n v="0"/>
    <n v="0"/>
    <m/>
    <s v=""/>
    <m/>
    <x v="5"/>
    <x v="4"/>
    <e v="#N/A"/>
    <e v="#N/A"/>
    <e v="#N/A"/>
    <e v="#N/A"/>
    <e v="#N/A"/>
    <e v="#N/A"/>
    <m/>
    <m/>
  </r>
  <r>
    <x v="105"/>
    <x v="104"/>
    <s v="IN65"/>
    <n v="0"/>
    <n v="0"/>
    <n v="0"/>
    <n v="0"/>
    <n v="0"/>
    <n v="0"/>
    <n v="0"/>
    <n v="0"/>
    <n v="0"/>
    <n v="0"/>
    <n v="0"/>
    <m/>
    <s v=""/>
    <m/>
    <x v="6"/>
    <x v="2"/>
    <e v="#N/A"/>
    <e v="#N/A"/>
    <e v="#N/A"/>
    <e v="#N/A"/>
    <e v="#N/A"/>
    <e v="#N/A"/>
    <m/>
    <m/>
  </r>
  <r>
    <x v="105"/>
    <x v="104"/>
    <s v="IN66"/>
    <n v="0"/>
    <n v="0"/>
    <n v="0"/>
    <n v="0"/>
    <n v="0"/>
    <n v="0"/>
    <n v="0"/>
    <n v="0"/>
    <n v="0"/>
    <n v="0"/>
    <n v="0"/>
    <m/>
    <s v=""/>
    <m/>
    <x v="7"/>
    <x v="3"/>
    <e v="#N/A"/>
    <e v="#N/A"/>
    <e v="#N/A"/>
    <e v="#N/A"/>
    <e v="#N/A"/>
    <e v="#N/A"/>
    <m/>
    <m/>
  </r>
  <r>
    <x v="105"/>
    <x v="104"/>
    <s v="IN67"/>
    <n v="0"/>
    <n v="0"/>
    <n v="0"/>
    <n v="0"/>
    <n v="0"/>
    <n v="0"/>
    <n v="0"/>
    <n v="0"/>
    <n v="0"/>
    <n v="0"/>
    <n v="0"/>
    <m/>
    <s v=""/>
    <m/>
    <x v="8"/>
    <x v="1"/>
    <e v="#N/A"/>
    <e v="#N/A"/>
    <e v="#N/A"/>
    <e v="#N/A"/>
    <e v="#N/A"/>
    <e v="#N/A"/>
    <m/>
    <m/>
  </r>
  <r>
    <x v="105"/>
    <x v="104"/>
    <s v="IN68"/>
    <n v="0"/>
    <n v="0"/>
    <n v="0"/>
    <n v="0"/>
    <n v="0"/>
    <n v="0"/>
    <n v="0"/>
    <n v="0"/>
    <n v="0"/>
    <n v="0"/>
    <n v="0"/>
    <m/>
    <s v=""/>
    <m/>
    <x v="9"/>
    <x v="1"/>
    <e v="#N/A"/>
    <e v="#N/A"/>
    <e v="#N/A"/>
    <e v="#N/A"/>
    <e v="#N/A"/>
    <e v="#N/A"/>
    <m/>
    <m/>
  </r>
  <r>
    <x v="105"/>
    <x v="104"/>
    <s v="IN69"/>
    <n v="0"/>
    <n v="0"/>
    <n v="0"/>
    <n v="0"/>
    <n v="0"/>
    <n v="0"/>
    <n v="0"/>
    <n v="0"/>
    <n v="0"/>
    <n v="0"/>
    <n v="0"/>
    <m/>
    <s v=""/>
    <m/>
    <x v="10"/>
    <x v="4"/>
    <e v="#N/A"/>
    <e v="#N/A"/>
    <e v="#N/A"/>
    <e v="#N/A"/>
    <e v="#N/A"/>
    <e v="#N/A"/>
    <m/>
    <m/>
  </r>
  <r>
    <x v="105"/>
    <x v="104"/>
    <s v="IN70"/>
    <n v="0"/>
    <n v="0"/>
    <n v="0"/>
    <n v="0"/>
    <n v="0"/>
    <n v="0"/>
    <n v="0"/>
    <n v="0"/>
    <n v="0"/>
    <n v="0"/>
    <n v="0"/>
    <m/>
    <s v=""/>
    <m/>
    <x v="11"/>
    <x v="4"/>
    <e v="#N/A"/>
    <e v="#N/A"/>
    <e v="#N/A"/>
    <e v="#N/A"/>
    <e v="#N/A"/>
    <e v="#N/A"/>
    <m/>
    <m/>
  </r>
  <r>
    <x v="105"/>
    <x v="104"/>
    <s v="IN71"/>
    <n v="0"/>
    <n v="0"/>
    <n v="0"/>
    <n v="0"/>
    <n v="0"/>
    <n v="0"/>
    <n v="0"/>
    <n v="0"/>
    <n v="0"/>
    <n v="0"/>
    <n v="0"/>
    <m/>
    <s v=""/>
    <m/>
    <x v="12"/>
    <x v="4"/>
    <e v="#N/A"/>
    <e v="#N/A"/>
    <e v="#N/A"/>
    <e v="#N/A"/>
    <e v="#N/A"/>
    <e v="#N/A"/>
    <m/>
    <m/>
  </r>
  <r>
    <x v="105"/>
    <x v="104"/>
    <s v="IN72"/>
    <n v="0"/>
    <n v="0"/>
    <n v="0"/>
    <n v="0"/>
    <n v="0"/>
    <n v="0"/>
    <n v="0"/>
    <n v="0"/>
    <n v="0"/>
    <n v="0"/>
    <n v="0"/>
    <m/>
    <s v=""/>
    <m/>
    <x v="13"/>
    <x v="3"/>
    <e v="#N/A"/>
    <e v="#N/A"/>
    <e v="#N/A"/>
    <e v="#N/A"/>
    <e v="#N/A"/>
    <e v="#N/A"/>
    <m/>
    <m/>
  </r>
  <r>
    <x v="105"/>
    <x v="104"/>
    <s v="IN73"/>
    <n v="0"/>
    <n v="0"/>
    <n v="0"/>
    <n v="0"/>
    <n v="0"/>
    <n v="0"/>
    <n v="0"/>
    <n v="0"/>
    <n v="0"/>
    <n v="0"/>
    <n v="0"/>
    <m/>
    <s v=""/>
    <m/>
    <x v="14"/>
    <x v="3"/>
    <e v="#N/A"/>
    <e v="#N/A"/>
    <e v="#N/A"/>
    <e v="#N/A"/>
    <e v="#N/A"/>
    <e v="#N/A"/>
    <m/>
    <m/>
  </r>
  <r>
    <x v="105"/>
    <x v="104"/>
    <s v="IN74"/>
    <n v="0"/>
    <n v="0"/>
    <n v="0"/>
    <n v="0"/>
    <n v="0"/>
    <n v="0"/>
    <n v="0"/>
    <n v="0"/>
    <n v="0"/>
    <n v="0"/>
    <n v="0"/>
    <m/>
    <s v=""/>
    <m/>
    <x v="15"/>
    <x v="5"/>
    <e v="#N/A"/>
    <e v="#N/A"/>
    <e v="#N/A"/>
    <e v="#N/A"/>
    <e v="#N/A"/>
    <e v="#N/A"/>
    <m/>
    <m/>
  </r>
  <r>
    <x v="105"/>
    <x v="104"/>
    <s v="IN75"/>
    <n v="0"/>
    <n v="0"/>
    <n v="0"/>
    <n v="0"/>
    <n v="0"/>
    <n v="0"/>
    <n v="0"/>
    <n v="0"/>
    <n v="0"/>
    <n v="0"/>
    <n v="0"/>
    <m/>
    <s v=""/>
    <m/>
    <x v="16"/>
    <x v="2"/>
    <e v="#N/A"/>
    <e v="#N/A"/>
    <e v="#N/A"/>
    <e v="#N/A"/>
    <e v="#N/A"/>
    <e v="#N/A"/>
    <m/>
    <m/>
  </r>
  <r>
    <x v="105"/>
    <x v="104"/>
    <s v="IN76"/>
    <n v="0"/>
    <n v="0"/>
    <n v="0"/>
    <n v="0"/>
    <n v="0"/>
    <n v="0"/>
    <n v="0"/>
    <n v="0"/>
    <n v="0"/>
    <n v="0"/>
    <n v="0"/>
    <m/>
    <s v=""/>
    <m/>
    <x v="17"/>
    <x v="2"/>
    <e v="#N/A"/>
    <e v="#N/A"/>
    <e v="#N/A"/>
    <e v="#N/A"/>
    <e v="#N/A"/>
    <e v="#N/A"/>
    <m/>
    <m/>
  </r>
  <r>
    <x v="105"/>
    <x v="104"/>
    <s v="IN77"/>
    <n v="0"/>
    <n v="0"/>
    <n v="0"/>
    <n v="0"/>
    <n v="0"/>
    <n v="0"/>
    <n v="0"/>
    <n v="0"/>
    <n v="0"/>
    <n v="0"/>
    <n v="0"/>
    <m/>
    <s v=""/>
    <m/>
    <x v="18"/>
    <x v="1"/>
    <e v="#N/A"/>
    <e v="#N/A"/>
    <e v="#N/A"/>
    <e v="#N/A"/>
    <e v="#N/A"/>
    <e v="#N/A"/>
    <m/>
    <m/>
  </r>
  <r>
    <x v="105"/>
    <x v="104"/>
    <s v="IN78"/>
    <n v="0"/>
    <n v="0"/>
    <n v="0"/>
    <n v="0"/>
    <n v="0"/>
    <n v="0"/>
    <n v="0"/>
    <n v="0"/>
    <n v="0"/>
    <n v="0"/>
    <n v="0"/>
    <m/>
    <s v=""/>
    <m/>
    <x v="19"/>
    <x v="2"/>
    <e v="#N/A"/>
    <e v="#N/A"/>
    <e v="#N/A"/>
    <e v="#N/A"/>
    <e v="#N/A"/>
    <e v="#N/A"/>
    <m/>
    <m/>
  </r>
  <r>
    <x v="105"/>
    <x v="104"/>
    <s v="IN79"/>
    <n v="0"/>
    <n v="0"/>
    <n v="0"/>
    <n v="0"/>
    <n v="0"/>
    <n v="0"/>
    <n v="0"/>
    <n v="0"/>
    <n v="0"/>
    <n v="0"/>
    <n v="0"/>
    <m/>
    <s v=""/>
    <m/>
    <x v="20"/>
    <x v="1"/>
    <e v="#N/A"/>
    <e v="#N/A"/>
    <e v="#N/A"/>
    <e v="#N/A"/>
    <e v="#N/A"/>
    <e v="#N/A"/>
    <m/>
    <m/>
  </r>
  <r>
    <x v="105"/>
    <x v="104"/>
    <s v="IN80"/>
    <n v="0"/>
    <n v="0"/>
    <n v="0"/>
    <n v="0"/>
    <n v="0"/>
    <n v="0"/>
    <n v="0"/>
    <n v="0"/>
    <n v="0"/>
    <n v="0"/>
    <n v="0"/>
    <m/>
    <s v=""/>
    <m/>
    <x v="21"/>
    <x v="2"/>
    <e v="#N/A"/>
    <e v="#N/A"/>
    <e v="#N/A"/>
    <e v="#N/A"/>
    <e v="#N/A"/>
    <e v="#N/A"/>
    <m/>
    <m/>
  </r>
  <r>
    <x v="105"/>
    <x v="104"/>
    <s v="IN81"/>
    <n v="0"/>
    <n v="0"/>
    <n v="0"/>
    <n v="0"/>
    <n v="0"/>
    <n v="0"/>
    <n v="0"/>
    <n v="0"/>
    <n v="0"/>
    <n v="0"/>
    <n v="0"/>
    <m/>
    <s v=""/>
    <m/>
    <x v="22"/>
    <x v="1"/>
    <e v="#N/A"/>
    <e v="#N/A"/>
    <e v="#N/A"/>
    <e v="#N/A"/>
    <e v="#N/A"/>
    <e v="#N/A"/>
    <m/>
    <m/>
  </r>
  <r>
    <x v="105"/>
    <x v="104"/>
    <s v="IN82"/>
    <n v="0"/>
    <n v="0"/>
    <n v="0"/>
    <n v="0"/>
    <n v="0"/>
    <n v="0"/>
    <n v="0"/>
    <n v="0"/>
    <n v="0"/>
    <n v="0"/>
    <n v="0"/>
    <m/>
    <s v=""/>
    <m/>
    <x v="23"/>
    <x v="6"/>
    <e v="#N/A"/>
    <e v="#N/A"/>
    <e v="#N/A"/>
    <e v="#N/A"/>
    <e v="#N/A"/>
    <e v="#N/A"/>
    <m/>
    <m/>
  </r>
  <r>
    <x v="105"/>
    <x v="104"/>
    <s v="IN83"/>
    <n v="0"/>
    <n v="0"/>
    <n v="0"/>
    <n v="0"/>
    <n v="0"/>
    <n v="0"/>
    <n v="0"/>
    <n v="0"/>
    <n v="0"/>
    <n v="0"/>
    <n v="0"/>
    <m/>
    <s v=""/>
    <m/>
    <x v="24"/>
    <x v="1"/>
    <e v="#N/A"/>
    <e v="#N/A"/>
    <e v="#N/A"/>
    <e v="#N/A"/>
    <e v="#N/A"/>
    <e v="#N/A"/>
    <m/>
    <m/>
  </r>
  <r>
    <x v="105"/>
    <x v="104"/>
    <s v="IN84"/>
    <n v="0"/>
    <n v="0"/>
    <n v="0"/>
    <n v="0"/>
    <n v="0"/>
    <n v="0"/>
    <n v="0"/>
    <n v="0"/>
    <n v="0"/>
    <n v="0"/>
    <n v="0"/>
    <m/>
    <s v=""/>
    <m/>
    <x v="25"/>
    <x v="1"/>
    <e v="#N/A"/>
    <e v="#N/A"/>
    <e v="#N/A"/>
    <e v="#N/A"/>
    <e v="#N/A"/>
    <e v="#N/A"/>
    <m/>
    <m/>
  </r>
  <r>
    <x v="105"/>
    <x v="104"/>
    <s v="IN85"/>
    <n v="0"/>
    <n v="0"/>
    <n v="0"/>
    <n v="0"/>
    <n v="0"/>
    <n v="0"/>
    <n v="0"/>
    <n v="0"/>
    <n v="0"/>
    <n v="0"/>
    <n v="0"/>
    <m/>
    <s v=""/>
    <m/>
    <x v="26"/>
    <x v="3"/>
    <e v="#N/A"/>
    <e v="#N/A"/>
    <e v="#N/A"/>
    <e v="#N/A"/>
    <e v="#N/A"/>
    <e v="#N/A"/>
    <m/>
    <m/>
  </r>
  <r>
    <x v="105"/>
    <x v="104"/>
    <s v="IN86"/>
    <n v="0"/>
    <n v="0"/>
    <n v="0"/>
    <n v="0"/>
    <n v="0"/>
    <n v="0"/>
    <n v="0"/>
    <n v="0"/>
    <n v="0"/>
    <n v="0"/>
    <n v="0"/>
    <m/>
    <s v=""/>
    <m/>
    <x v="27"/>
    <x v="3"/>
    <e v="#N/A"/>
    <e v="#N/A"/>
    <e v="#N/A"/>
    <e v="#N/A"/>
    <e v="#N/A"/>
    <e v="#N/A"/>
    <m/>
    <m/>
  </r>
  <r>
    <x v="105"/>
    <x v="104"/>
    <s v="IN87"/>
    <n v="0"/>
    <n v="0"/>
    <n v="0"/>
    <n v="0"/>
    <n v="0"/>
    <n v="0"/>
    <n v="0"/>
    <n v="0"/>
    <n v="0"/>
    <n v="0"/>
    <n v="0"/>
    <m/>
    <s v=""/>
    <m/>
    <x v="28"/>
    <x v="4"/>
    <e v="#N/A"/>
    <e v="#N/A"/>
    <e v="#N/A"/>
    <e v="#N/A"/>
    <e v="#N/A"/>
    <e v="#N/A"/>
    <m/>
    <m/>
  </r>
  <r>
    <x v="105"/>
    <x v="104"/>
    <s v="IN88"/>
    <n v="0"/>
    <n v="0"/>
    <n v="0"/>
    <n v="0"/>
    <n v="0"/>
    <n v="0"/>
    <n v="0"/>
    <n v="0"/>
    <n v="0"/>
    <n v="0"/>
    <n v="0"/>
    <m/>
    <s v=""/>
    <m/>
    <x v="29"/>
    <x v="2"/>
    <e v="#N/A"/>
    <e v="#N/A"/>
    <e v="#N/A"/>
    <e v="#N/A"/>
    <e v="#N/A"/>
    <e v="#N/A"/>
    <m/>
    <m/>
  </r>
  <r>
    <x v="105"/>
    <x v="104"/>
    <s v="IN89"/>
    <n v="0"/>
    <n v="0"/>
    <n v="0"/>
    <n v="0"/>
    <n v="0"/>
    <n v="0"/>
    <n v="0"/>
    <n v="0"/>
    <n v="0"/>
    <n v="0"/>
    <n v="0"/>
    <m/>
    <s v=""/>
    <m/>
    <x v="30"/>
    <x v="4"/>
    <e v="#N/A"/>
    <e v="#N/A"/>
    <e v="#N/A"/>
    <e v="#N/A"/>
    <e v="#N/A"/>
    <e v="#N/A"/>
    <m/>
    <m/>
  </r>
  <r>
    <x v="105"/>
    <x v="104"/>
    <s v="IN90"/>
    <n v="0"/>
    <n v="0"/>
    <n v="0"/>
    <n v="0"/>
    <n v="0"/>
    <n v="0"/>
    <n v="0"/>
    <n v="0"/>
    <n v="0"/>
    <n v="0"/>
    <n v="0"/>
    <m/>
    <s v=""/>
    <m/>
    <x v="31"/>
    <x v="5"/>
    <e v="#N/A"/>
    <e v="#N/A"/>
    <e v="#N/A"/>
    <e v="#N/A"/>
    <e v="#N/A"/>
    <e v="#N/A"/>
    <m/>
    <m/>
  </r>
  <r>
    <x v="105"/>
    <x v="104"/>
    <s v="IN91"/>
    <n v="0"/>
    <n v="0"/>
    <n v="0"/>
    <n v="0"/>
    <n v="0"/>
    <n v="0"/>
    <n v="0"/>
    <n v="0"/>
    <n v="0"/>
    <n v="0"/>
    <n v="0"/>
    <m/>
    <s v=""/>
    <m/>
    <x v="32"/>
    <x v="3"/>
    <e v="#N/A"/>
    <e v="#N/A"/>
    <e v="#N/A"/>
    <e v="#N/A"/>
    <e v="#N/A"/>
    <e v="#N/A"/>
    <m/>
    <m/>
  </r>
  <r>
    <x v="105"/>
    <x v="104"/>
    <s v="IN92"/>
    <n v="0"/>
    <n v="0"/>
    <n v="0"/>
    <n v="0"/>
    <n v="0"/>
    <n v="0"/>
    <n v="0"/>
    <n v="0"/>
    <n v="0"/>
    <n v="0"/>
    <n v="0"/>
    <m/>
    <s v=""/>
    <m/>
    <x v="33"/>
    <x v="2"/>
    <e v="#N/A"/>
    <e v="#N/A"/>
    <e v="#N/A"/>
    <e v="#N/A"/>
    <e v="#N/A"/>
    <e v="#N/A"/>
    <m/>
    <m/>
  </r>
  <r>
    <x v="105"/>
    <x v="104"/>
    <s v="IN93"/>
    <n v="0"/>
    <n v="0"/>
    <n v="0"/>
    <n v="0"/>
    <n v="0"/>
    <n v="0"/>
    <n v="0"/>
    <n v="0"/>
    <n v="0"/>
    <n v="0"/>
    <n v="0"/>
    <m/>
    <s v=""/>
    <m/>
    <x v="34"/>
    <x v="2"/>
    <e v="#N/A"/>
    <e v="#N/A"/>
    <e v="#N/A"/>
    <e v="#N/A"/>
    <e v="#N/A"/>
    <e v="#N/A"/>
    <m/>
    <m/>
  </r>
  <r>
    <x v="105"/>
    <x v="104"/>
    <s v="IN94"/>
    <n v="0"/>
    <n v="0"/>
    <n v="0"/>
    <n v="0"/>
    <n v="0"/>
    <n v="0"/>
    <n v="0"/>
    <n v="0"/>
    <n v="0"/>
    <n v="0"/>
    <n v="0"/>
    <m/>
    <s v=""/>
    <m/>
    <x v="35"/>
    <x v="2"/>
    <e v="#N/A"/>
    <e v="#N/A"/>
    <e v="#N/A"/>
    <e v="#N/A"/>
    <e v="#N/A"/>
    <e v="#N/A"/>
    <m/>
    <m/>
  </r>
  <r>
    <x v="105"/>
    <x v="104"/>
    <s v="IN95"/>
    <n v="0"/>
    <n v="0"/>
    <n v="0"/>
    <n v="0"/>
    <n v="0"/>
    <n v="0"/>
    <n v="0"/>
    <n v="0"/>
    <n v="0"/>
    <n v="0"/>
    <n v="0"/>
    <m/>
    <s v=""/>
    <m/>
    <x v="36"/>
    <x v="7"/>
    <e v="#N/A"/>
    <e v="#N/A"/>
    <e v="#N/A"/>
    <e v="#N/A"/>
    <e v="#N/A"/>
    <e v="#N/A"/>
    <m/>
    <m/>
  </r>
  <r>
    <x v="105"/>
    <x v="104"/>
    <s v="IN96"/>
    <n v="0"/>
    <n v="0"/>
    <n v="0"/>
    <n v="0"/>
    <n v="0"/>
    <n v="0"/>
    <n v="0"/>
    <n v="0"/>
    <n v="0"/>
    <n v="0"/>
    <n v="0"/>
    <m/>
    <s v=""/>
    <m/>
    <x v="20"/>
    <x v="0"/>
    <e v="#N/A"/>
    <e v="#N/A"/>
    <e v="#N/A"/>
    <e v="#N/A"/>
    <e v="#N/A"/>
    <e v="#N/A"/>
    <m/>
    <m/>
  </r>
  <r>
    <x v="106"/>
    <x v="105"/>
    <s v="IN15"/>
    <n v="0"/>
    <n v="0"/>
    <n v="0"/>
    <n v="0"/>
    <n v="0"/>
    <n v="0"/>
    <n v="0"/>
    <n v="0"/>
    <n v="0"/>
    <n v="0"/>
    <n v="0"/>
    <m/>
    <s v=""/>
    <m/>
    <x v="0"/>
    <x v="0"/>
    <e v="#N/A"/>
    <e v="#N/A"/>
    <e v="#N/A"/>
    <e v="#N/A"/>
    <e v="#N/A"/>
    <e v="#N/A"/>
    <m/>
    <m/>
  </r>
  <r>
    <x v="106"/>
    <x v="105"/>
    <s v="IN16"/>
    <n v="0"/>
    <n v="0"/>
    <n v="0"/>
    <n v="0"/>
    <n v="0"/>
    <n v="0"/>
    <n v="0"/>
    <n v="0"/>
    <n v="0"/>
    <n v="0"/>
    <n v="0"/>
    <m/>
    <s v=""/>
    <m/>
    <x v="20"/>
    <x v="0"/>
    <e v="#N/A"/>
    <e v="#N/A"/>
    <e v="#N/A"/>
    <e v="#N/A"/>
    <e v="#N/A"/>
    <e v="#N/A"/>
    <m/>
    <m/>
  </r>
  <r>
    <x v="106"/>
    <x v="105"/>
    <s v="IN60"/>
    <n v="0"/>
    <n v="0"/>
    <n v="0"/>
    <n v="996"/>
    <n v="990"/>
    <n v="0"/>
    <n v="2206"/>
    <n v="2110"/>
    <n v="2652"/>
    <n v="-544"/>
    <n v="544"/>
    <m/>
    <n v="1.205128205128205"/>
    <m/>
    <x v="1"/>
    <x v="1"/>
    <e v="#N/A"/>
    <e v="#N/A"/>
    <e v="#N/A"/>
    <e v="#N/A"/>
    <e v="#N/A"/>
    <e v="#N/A"/>
    <m/>
    <m/>
  </r>
  <r>
    <x v="106"/>
    <x v="105"/>
    <s v="IN61"/>
    <n v="0"/>
    <n v="402"/>
    <n v="0"/>
    <n v="1278"/>
    <n v="1266"/>
    <n v="0"/>
    <n v="760"/>
    <n v="676"/>
    <n v="3300"/>
    <n v="1274"/>
    <n v="-1274"/>
    <m/>
    <n v="0.6139393939393939"/>
    <m/>
    <x v="2"/>
    <x v="2"/>
    <e v="#N/A"/>
    <e v="#N/A"/>
    <e v="#N/A"/>
    <e v="#N/A"/>
    <e v="#N/A"/>
    <e v="#N/A"/>
    <m/>
    <m/>
  </r>
  <r>
    <x v="106"/>
    <x v="105"/>
    <s v="IN62"/>
    <n v="0"/>
    <n v="0"/>
    <n v="0"/>
    <n v="0"/>
    <n v="0"/>
    <n v="0"/>
    <n v="0"/>
    <n v="0"/>
    <n v="0"/>
    <n v="0"/>
    <n v="0"/>
    <m/>
    <s v=""/>
    <m/>
    <x v="3"/>
    <x v="3"/>
    <e v="#N/A"/>
    <e v="#N/A"/>
    <e v="#N/A"/>
    <e v="#N/A"/>
    <e v="#N/A"/>
    <e v="#N/A"/>
    <m/>
    <m/>
  </r>
  <r>
    <x v="106"/>
    <x v="105"/>
    <s v="IN63"/>
    <n v="0"/>
    <n v="0"/>
    <n v="0"/>
    <n v="4944"/>
    <n v="3684"/>
    <n v="0"/>
    <n v="11502"/>
    <n v="10356"/>
    <n v="10500"/>
    <n v="-4686"/>
    <n v="4686"/>
    <m/>
    <n v="1.446285714285714"/>
    <m/>
    <x v="4"/>
    <x v="4"/>
    <e v="#N/A"/>
    <e v="#N/A"/>
    <e v="#N/A"/>
    <e v="#N/A"/>
    <e v="#N/A"/>
    <e v="#N/A"/>
    <m/>
    <m/>
  </r>
  <r>
    <x v="106"/>
    <x v="105"/>
    <s v="IN64"/>
    <n v="0"/>
    <n v="0"/>
    <n v="0"/>
    <n v="2052"/>
    <n v="1512"/>
    <n v="0"/>
    <n v="2480"/>
    <n v="1994"/>
    <n v="4500"/>
    <n v="508"/>
    <n v="-508"/>
    <m/>
    <n v="0.8871111111111111"/>
    <m/>
    <x v="5"/>
    <x v="4"/>
    <e v="#N/A"/>
    <e v="#N/A"/>
    <e v="#N/A"/>
    <e v="#N/A"/>
    <e v="#N/A"/>
    <e v="#N/A"/>
    <m/>
    <m/>
  </r>
  <r>
    <x v="106"/>
    <x v="105"/>
    <s v="IN65"/>
    <n v="0"/>
    <n v="0"/>
    <n v="0"/>
    <n v="0"/>
    <n v="0"/>
    <n v="0"/>
    <n v="0"/>
    <n v="0"/>
    <n v="0"/>
    <n v="0"/>
    <n v="0"/>
    <m/>
    <s v=""/>
    <m/>
    <x v="6"/>
    <x v="2"/>
    <e v="#N/A"/>
    <e v="#N/A"/>
    <e v="#N/A"/>
    <e v="#N/A"/>
    <e v="#N/A"/>
    <e v="#N/A"/>
    <m/>
    <m/>
  </r>
  <r>
    <x v="106"/>
    <x v="105"/>
    <s v="IN66"/>
    <n v="0"/>
    <n v="0"/>
    <n v="0"/>
    <n v="0"/>
    <n v="0"/>
    <n v="0"/>
    <n v="0"/>
    <n v="0"/>
    <n v="0"/>
    <n v="0"/>
    <n v="0"/>
    <m/>
    <s v=""/>
    <m/>
    <x v="7"/>
    <x v="3"/>
    <e v="#N/A"/>
    <e v="#N/A"/>
    <e v="#N/A"/>
    <e v="#N/A"/>
    <e v="#N/A"/>
    <e v="#N/A"/>
    <m/>
    <m/>
  </r>
  <r>
    <x v="106"/>
    <x v="105"/>
    <s v="IN67"/>
    <n v="0"/>
    <n v="60"/>
    <n v="0"/>
    <n v="6"/>
    <n v="0"/>
    <n v="0"/>
    <n v="60"/>
    <n v="54"/>
    <n v="36"/>
    <n v="-24"/>
    <n v="24"/>
    <m/>
    <n v="1.666666666666667"/>
    <m/>
    <x v="8"/>
    <x v="1"/>
    <e v="#N/A"/>
    <e v="#N/A"/>
    <e v="#N/A"/>
    <e v="#N/A"/>
    <e v="#N/A"/>
    <e v="#N/A"/>
    <m/>
    <m/>
  </r>
  <r>
    <x v="106"/>
    <x v="105"/>
    <s v="IN68"/>
    <n v="0"/>
    <n v="0"/>
    <n v="0"/>
    <n v="30"/>
    <n v="24"/>
    <n v="0"/>
    <n v="120"/>
    <n v="114"/>
    <n v="98"/>
    <n v="-46"/>
    <n v="46"/>
    <m/>
    <n v="1.469387755102041"/>
    <m/>
    <x v="9"/>
    <x v="1"/>
    <e v="#N/A"/>
    <e v="#N/A"/>
    <e v="#N/A"/>
    <e v="#N/A"/>
    <e v="#N/A"/>
    <e v="#N/A"/>
    <m/>
    <m/>
  </r>
  <r>
    <x v="106"/>
    <x v="105"/>
    <s v="IN69"/>
    <n v="0"/>
    <n v="0"/>
    <n v="0"/>
    <n v="3702"/>
    <n v="2370"/>
    <n v="0"/>
    <n v="4212"/>
    <n v="3516"/>
    <n v="6679"/>
    <n v="97"/>
    <n v="-97"/>
    <m/>
    <n v="0.98547686779458"/>
    <m/>
    <x v="10"/>
    <x v="4"/>
    <e v="#N/A"/>
    <e v="#N/A"/>
    <e v="#N/A"/>
    <e v="#N/A"/>
    <e v="#N/A"/>
    <e v="#N/A"/>
    <m/>
    <m/>
  </r>
  <r>
    <x v="106"/>
    <x v="105"/>
    <s v="IN70"/>
    <n v="0"/>
    <n v="1200"/>
    <n v="24"/>
    <n v="5664"/>
    <n v="3834"/>
    <n v="0"/>
    <n v="5622"/>
    <n v="3660"/>
    <n v="14500"/>
    <n v="5020"/>
    <n v="-5020"/>
    <m/>
    <n v="0.6537931034482759"/>
    <m/>
    <x v="11"/>
    <x v="4"/>
    <e v="#N/A"/>
    <e v="#N/A"/>
    <e v="#N/A"/>
    <e v="#N/A"/>
    <e v="#N/A"/>
    <e v="#N/A"/>
    <m/>
    <m/>
  </r>
  <r>
    <x v="106"/>
    <x v="105"/>
    <s v="IN71"/>
    <n v="0"/>
    <n v="0"/>
    <n v="0"/>
    <n v="6574"/>
    <n v="4978"/>
    <n v="0"/>
    <n v="3432"/>
    <n v="2016"/>
    <n v="14000"/>
    <n v="5590"/>
    <n v="-5590"/>
    <m/>
    <n v="0.6007142857142858"/>
    <m/>
    <x v="12"/>
    <x v="4"/>
    <e v="#N/A"/>
    <e v="#N/A"/>
    <e v="#N/A"/>
    <e v="#N/A"/>
    <e v="#N/A"/>
    <e v="#N/A"/>
    <m/>
    <m/>
  </r>
  <r>
    <x v="106"/>
    <x v="105"/>
    <s v="IN72"/>
    <n v="0"/>
    <n v="1800"/>
    <n v="480"/>
    <n v="2580"/>
    <n v="1146"/>
    <n v="0"/>
    <n v="564"/>
    <n v="666"/>
    <n v="3000"/>
    <n v="810"/>
    <n v="-810"/>
    <m/>
    <n v="0.73"/>
    <m/>
    <x v="13"/>
    <x v="3"/>
    <e v="#N/A"/>
    <e v="#N/A"/>
    <e v="#N/A"/>
    <e v="#N/A"/>
    <e v="#N/A"/>
    <e v="#N/A"/>
    <m/>
    <m/>
  </r>
  <r>
    <x v="106"/>
    <x v="105"/>
    <s v="IN73"/>
    <n v="0"/>
    <n v="0"/>
    <n v="0"/>
    <n v="0"/>
    <n v="0"/>
    <n v="0"/>
    <n v="0"/>
    <n v="0"/>
    <n v="0"/>
    <n v="0"/>
    <n v="0"/>
    <m/>
    <s v=""/>
    <m/>
    <x v="14"/>
    <x v="3"/>
    <e v="#N/A"/>
    <e v="#N/A"/>
    <e v="#N/A"/>
    <e v="#N/A"/>
    <e v="#N/A"/>
    <e v="#N/A"/>
    <m/>
    <m/>
  </r>
  <r>
    <x v="106"/>
    <x v="105"/>
    <s v="IN74"/>
    <n v="0"/>
    <n v="0"/>
    <n v="0"/>
    <n v="3276"/>
    <n v="1476"/>
    <n v="0"/>
    <n v="1524"/>
    <n v="1524"/>
    <n v="0"/>
    <n v="-3000"/>
    <n v="3000"/>
    <m/>
    <s v=""/>
    <m/>
    <x v="15"/>
    <x v="5"/>
    <e v="#N/A"/>
    <e v="#N/A"/>
    <e v="#N/A"/>
    <e v="#N/A"/>
    <e v="#N/A"/>
    <e v="#N/A"/>
    <m/>
    <m/>
  </r>
  <r>
    <x v="106"/>
    <x v="105"/>
    <s v="IN75"/>
    <n v="0"/>
    <n v="0"/>
    <n v="0"/>
    <n v="0"/>
    <n v="0"/>
    <n v="0"/>
    <n v="0"/>
    <n v="0"/>
    <n v="0"/>
    <n v="0"/>
    <n v="0"/>
    <m/>
    <s v=""/>
    <m/>
    <x v="16"/>
    <x v="2"/>
    <e v="#N/A"/>
    <e v="#N/A"/>
    <e v="#N/A"/>
    <e v="#N/A"/>
    <e v="#N/A"/>
    <e v="#N/A"/>
    <m/>
    <m/>
  </r>
  <r>
    <x v="106"/>
    <x v="105"/>
    <s v="IN76"/>
    <n v="0"/>
    <n v="0"/>
    <n v="0"/>
    <n v="60"/>
    <n v="36"/>
    <n v="0"/>
    <n v="138"/>
    <n v="138"/>
    <n v="0"/>
    <n v="-174"/>
    <n v="174"/>
    <m/>
    <s v=""/>
    <m/>
    <x v="17"/>
    <x v="2"/>
    <e v="#N/A"/>
    <e v="#N/A"/>
    <e v="#N/A"/>
    <e v="#N/A"/>
    <e v="#N/A"/>
    <e v="#N/A"/>
    <m/>
    <m/>
  </r>
  <r>
    <x v="106"/>
    <x v="105"/>
    <s v="IN77"/>
    <n v="0"/>
    <n v="0"/>
    <n v="0"/>
    <n v="0"/>
    <n v="0"/>
    <n v="0"/>
    <n v="0"/>
    <n v="0"/>
    <n v="0"/>
    <n v="0"/>
    <n v="0"/>
    <m/>
    <s v=""/>
    <m/>
    <x v="18"/>
    <x v="1"/>
    <e v="#N/A"/>
    <e v="#N/A"/>
    <e v="#N/A"/>
    <e v="#N/A"/>
    <e v="#N/A"/>
    <e v="#N/A"/>
    <m/>
    <m/>
  </r>
  <r>
    <x v="106"/>
    <x v="105"/>
    <s v="IN78"/>
    <n v="0"/>
    <n v="1380"/>
    <n v="0"/>
    <n v="2196"/>
    <n v="1962"/>
    <n v="0"/>
    <n v="1247"/>
    <n v="1187"/>
    <n v="6200"/>
    <n v="2991"/>
    <n v="-2991"/>
    <m/>
    <n v="0.5175806451612903"/>
    <m/>
    <x v="19"/>
    <x v="2"/>
    <e v="#N/A"/>
    <e v="#N/A"/>
    <e v="#N/A"/>
    <e v="#N/A"/>
    <e v="#N/A"/>
    <e v="#N/A"/>
    <m/>
    <m/>
  </r>
  <r>
    <x v="106"/>
    <x v="105"/>
    <s v="IN79"/>
    <n v="0"/>
    <n v="240"/>
    <n v="0"/>
    <n v="132"/>
    <n v="48"/>
    <n v="0"/>
    <n v="1020"/>
    <n v="954"/>
    <n v="380"/>
    <n v="-688"/>
    <n v="688"/>
    <m/>
    <n v="2.810526315789474"/>
    <m/>
    <x v="20"/>
    <x v="1"/>
    <e v="#N/A"/>
    <e v="#N/A"/>
    <e v="#N/A"/>
    <e v="#N/A"/>
    <e v="#N/A"/>
    <e v="#N/A"/>
    <m/>
    <m/>
  </r>
  <r>
    <x v="106"/>
    <x v="105"/>
    <s v="IN80"/>
    <n v="0"/>
    <n v="5340"/>
    <n v="276"/>
    <n v="5806"/>
    <n v="4338"/>
    <n v="0"/>
    <n v="4002"/>
    <n v="4224"/>
    <n v="15000"/>
    <n v="6384"/>
    <n v="-6384"/>
    <m/>
    <n v="0.5744"/>
    <m/>
    <x v="21"/>
    <x v="2"/>
    <e v="#N/A"/>
    <e v="#N/A"/>
    <e v="#N/A"/>
    <e v="#N/A"/>
    <e v="#N/A"/>
    <e v="#N/A"/>
    <m/>
    <m/>
  </r>
  <r>
    <x v="106"/>
    <x v="105"/>
    <s v="IN81"/>
    <n v="0"/>
    <n v="972"/>
    <n v="0"/>
    <n v="2730"/>
    <n v="2292"/>
    <n v="0"/>
    <n v="480"/>
    <n v="168"/>
    <n v="5700"/>
    <n v="2928"/>
    <n v="-2928"/>
    <m/>
    <n v="0.4863157894736842"/>
    <m/>
    <x v="22"/>
    <x v="1"/>
    <e v="#N/A"/>
    <e v="#N/A"/>
    <e v="#N/A"/>
    <e v="#N/A"/>
    <e v="#N/A"/>
    <e v="#N/A"/>
    <m/>
    <m/>
  </r>
  <r>
    <x v="106"/>
    <x v="105"/>
    <s v="IN82"/>
    <n v="0"/>
    <n v="0"/>
    <n v="0"/>
    <n v="0"/>
    <n v="0"/>
    <n v="0"/>
    <n v="258"/>
    <n v="258"/>
    <n v="0"/>
    <n v="-258"/>
    <n v="258"/>
    <m/>
    <s v=""/>
    <m/>
    <x v="23"/>
    <x v="6"/>
    <e v="#N/A"/>
    <e v="#N/A"/>
    <e v="#N/A"/>
    <e v="#N/A"/>
    <e v="#N/A"/>
    <e v="#N/A"/>
    <m/>
    <m/>
  </r>
  <r>
    <x v="106"/>
    <x v="105"/>
    <s v="IN83"/>
    <n v="0"/>
    <n v="0"/>
    <n v="0"/>
    <n v="0"/>
    <n v="0"/>
    <n v="0"/>
    <n v="252"/>
    <n v="252"/>
    <n v="68"/>
    <n v="-184"/>
    <n v="184"/>
    <m/>
    <n v="3.705882352941177"/>
    <m/>
    <x v="24"/>
    <x v="1"/>
    <e v="#N/A"/>
    <e v="#N/A"/>
    <e v="#N/A"/>
    <e v="#N/A"/>
    <e v="#N/A"/>
    <e v="#N/A"/>
    <m/>
    <m/>
  </r>
  <r>
    <x v="106"/>
    <x v="105"/>
    <s v="IN84"/>
    <n v="0"/>
    <n v="0"/>
    <n v="0"/>
    <n v="0"/>
    <n v="0"/>
    <n v="0"/>
    <n v="0"/>
    <n v="0"/>
    <n v="0"/>
    <n v="0"/>
    <n v="0"/>
    <m/>
    <s v=""/>
    <m/>
    <x v="25"/>
    <x v="1"/>
    <e v="#N/A"/>
    <e v="#N/A"/>
    <e v="#N/A"/>
    <e v="#N/A"/>
    <e v="#N/A"/>
    <e v="#N/A"/>
    <m/>
    <m/>
  </r>
  <r>
    <x v="106"/>
    <x v="105"/>
    <s v="IN85"/>
    <n v="0"/>
    <n v="0"/>
    <n v="180"/>
    <n v="288"/>
    <n v="36"/>
    <n v="0"/>
    <n v="0"/>
    <n v="102"/>
    <n v="0"/>
    <n v="-216"/>
    <n v="216"/>
    <m/>
    <s v=""/>
    <m/>
    <x v="26"/>
    <x v="3"/>
    <e v="#N/A"/>
    <e v="#N/A"/>
    <e v="#N/A"/>
    <e v="#N/A"/>
    <e v="#N/A"/>
    <e v="#N/A"/>
    <m/>
    <m/>
  </r>
  <r>
    <x v="106"/>
    <x v="105"/>
    <s v="IN86"/>
    <n v="0"/>
    <n v="0"/>
    <n v="0"/>
    <n v="0"/>
    <n v="0"/>
    <n v="0"/>
    <n v="0"/>
    <n v="0"/>
    <n v="0"/>
    <n v="0"/>
    <n v="0"/>
    <m/>
    <s v=""/>
    <m/>
    <x v="27"/>
    <x v="3"/>
    <e v="#N/A"/>
    <e v="#N/A"/>
    <e v="#N/A"/>
    <e v="#N/A"/>
    <e v="#N/A"/>
    <e v="#N/A"/>
    <m/>
    <m/>
  </r>
  <r>
    <x v="106"/>
    <x v="105"/>
    <s v="IN87"/>
    <n v="0"/>
    <n v="360"/>
    <n v="0"/>
    <n v="5760"/>
    <n v="4993"/>
    <n v="0"/>
    <n v="4290"/>
    <n v="3834"/>
    <n v="12000"/>
    <n v="2717"/>
    <n v="-2717"/>
    <m/>
    <n v="0.7735833333333333"/>
    <m/>
    <x v="28"/>
    <x v="4"/>
    <e v="#N/A"/>
    <e v="#N/A"/>
    <e v="#N/A"/>
    <e v="#N/A"/>
    <e v="#N/A"/>
    <e v="#N/A"/>
    <m/>
    <m/>
  </r>
  <r>
    <x v="106"/>
    <x v="105"/>
    <s v="IN88"/>
    <n v="0"/>
    <n v="0"/>
    <n v="0"/>
    <n v="0"/>
    <n v="0"/>
    <n v="0"/>
    <n v="0"/>
    <n v="0"/>
    <n v="0"/>
    <n v="0"/>
    <n v="0"/>
    <m/>
    <s v=""/>
    <m/>
    <x v="29"/>
    <x v="2"/>
    <e v="#N/A"/>
    <e v="#N/A"/>
    <e v="#N/A"/>
    <e v="#N/A"/>
    <e v="#N/A"/>
    <e v="#N/A"/>
    <m/>
    <m/>
  </r>
  <r>
    <x v="106"/>
    <x v="105"/>
    <s v="IN89"/>
    <n v="0"/>
    <n v="2"/>
    <n v="300"/>
    <n v="13284"/>
    <n v="8910"/>
    <n v="0"/>
    <n v="4367"/>
    <n v="1511"/>
    <n v="25000"/>
    <n v="11423"/>
    <n v="-11423"/>
    <m/>
    <n v="0.54308"/>
    <m/>
    <x v="30"/>
    <x v="4"/>
    <e v="#N/A"/>
    <e v="#N/A"/>
    <e v="#N/A"/>
    <e v="#N/A"/>
    <e v="#N/A"/>
    <e v="#N/A"/>
    <m/>
    <m/>
  </r>
  <r>
    <x v="106"/>
    <x v="105"/>
    <s v="IN90"/>
    <n v="0"/>
    <n v="0"/>
    <n v="0"/>
    <n v="0"/>
    <n v="0"/>
    <n v="0"/>
    <n v="0"/>
    <n v="0"/>
    <n v="0"/>
    <n v="0"/>
    <n v="0"/>
    <m/>
    <s v=""/>
    <m/>
    <x v="31"/>
    <x v="5"/>
    <e v="#N/A"/>
    <e v="#N/A"/>
    <e v="#N/A"/>
    <e v="#N/A"/>
    <e v="#N/A"/>
    <e v="#N/A"/>
    <m/>
    <m/>
  </r>
  <r>
    <x v="106"/>
    <x v="105"/>
    <s v="IN91"/>
    <n v="0"/>
    <n v="0"/>
    <n v="0"/>
    <n v="0"/>
    <n v="0"/>
    <n v="0"/>
    <n v="0"/>
    <n v="0"/>
    <n v="0"/>
    <n v="0"/>
    <n v="0"/>
    <m/>
    <s v=""/>
    <m/>
    <x v="32"/>
    <x v="3"/>
    <e v="#N/A"/>
    <e v="#N/A"/>
    <e v="#N/A"/>
    <e v="#N/A"/>
    <e v="#N/A"/>
    <e v="#N/A"/>
    <m/>
    <m/>
  </r>
  <r>
    <x v="106"/>
    <x v="105"/>
    <s v="IN92"/>
    <n v="0"/>
    <n v="1020"/>
    <n v="0"/>
    <n v="858"/>
    <n v="558"/>
    <n v="0"/>
    <n v="594"/>
    <n v="594"/>
    <n v="0"/>
    <n v="-1152"/>
    <n v="1152"/>
    <m/>
    <s v=""/>
    <m/>
    <x v="33"/>
    <x v="2"/>
    <e v="#N/A"/>
    <e v="#N/A"/>
    <e v="#N/A"/>
    <e v="#N/A"/>
    <e v="#N/A"/>
    <e v="#N/A"/>
    <m/>
    <m/>
  </r>
  <r>
    <x v="106"/>
    <x v="105"/>
    <s v="IN93"/>
    <n v="0"/>
    <n v="600"/>
    <n v="0"/>
    <n v="1188"/>
    <n v="228"/>
    <n v="0"/>
    <n v="1068"/>
    <n v="1020"/>
    <n v="0"/>
    <n v="-1296"/>
    <n v="1296"/>
    <m/>
    <s v=""/>
    <m/>
    <x v="34"/>
    <x v="2"/>
    <e v="#N/A"/>
    <e v="#N/A"/>
    <e v="#N/A"/>
    <e v="#N/A"/>
    <e v="#N/A"/>
    <e v="#N/A"/>
    <m/>
    <m/>
  </r>
  <r>
    <x v="106"/>
    <x v="105"/>
    <s v="IN94"/>
    <n v="0"/>
    <n v="120"/>
    <n v="60"/>
    <n v="174"/>
    <n v="0"/>
    <n v="0"/>
    <n v="372"/>
    <n v="432"/>
    <n v="0"/>
    <n v="-432"/>
    <n v="432"/>
    <m/>
    <s v=""/>
    <m/>
    <x v="35"/>
    <x v="2"/>
    <e v="#N/A"/>
    <e v="#N/A"/>
    <e v="#N/A"/>
    <e v="#N/A"/>
    <e v="#N/A"/>
    <e v="#N/A"/>
    <m/>
    <m/>
  </r>
  <r>
    <x v="106"/>
    <x v="105"/>
    <s v="IN95"/>
    <n v="0"/>
    <n v="7206"/>
    <n v="882"/>
    <n v="0"/>
    <n v="0"/>
    <n v="0"/>
    <n v="0"/>
    <n v="882"/>
    <n v="0"/>
    <n v="-882"/>
    <n v="882"/>
    <m/>
    <s v=""/>
    <m/>
    <x v="36"/>
    <x v="7"/>
    <e v="#N/A"/>
    <e v="#N/A"/>
    <e v="#N/A"/>
    <e v="#N/A"/>
    <e v="#N/A"/>
    <e v="#N/A"/>
    <m/>
    <m/>
  </r>
  <r>
    <x v="106"/>
    <x v="105"/>
    <s v="IN96"/>
    <n v="0"/>
    <n v="0"/>
    <n v="0"/>
    <n v="0"/>
    <n v="0"/>
    <n v="0"/>
    <n v="162"/>
    <n v="162"/>
    <n v="0"/>
    <n v="-162"/>
    <n v="162"/>
    <m/>
    <s v=""/>
    <m/>
    <x v="20"/>
    <x v="0"/>
    <e v="#N/A"/>
    <e v="#N/A"/>
    <e v="#N/A"/>
    <e v="#N/A"/>
    <e v="#N/A"/>
    <e v="#N/A"/>
    <m/>
    <m/>
  </r>
  <r>
    <x v="106"/>
    <x v="105"/>
    <s v="IN97"/>
    <n v="0"/>
    <n v="0"/>
    <n v="0"/>
    <n v="0"/>
    <n v="0"/>
    <n v="0"/>
    <n v="14052"/>
    <n v="14052"/>
    <n v="0"/>
    <n v="-14052"/>
    <n v="14052"/>
    <m/>
    <s v=""/>
    <m/>
    <x v="37"/>
    <x v="8"/>
    <e v="#N/A"/>
    <e v="#N/A"/>
    <e v="#N/A"/>
    <e v="#N/A"/>
    <e v="#N/A"/>
    <e v="#N/A"/>
    <m/>
    <m/>
  </r>
  <r>
    <x v="107"/>
    <x v="106"/>
    <s v="IN15"/>
    <n v="0"/>
    <n v="0"/>
    <n v="0"/>
    <n v="0"/>
    <n v="0"/>
    <n v="0"/>
    <n v="0"/>
    <n v="0"/>
    <n v="0"/>
    <n v="0"/>
    <n v="0"/>
    <m/>
    <s v=""/>
    <m/>
    <x v="0"/>
    <x v="0"/>
    <e v="#N/A"/>
    <e v="#N/A"/>
    <e v="#N/A"/>
    <e v="#N/A"/>
    <e v="#N/A"/>
    <e v="#N/A"/>
    <m/>
    <m/>
  </r>
  <r>
    <x v="107"/>
    <x v="106"/>
    <s v="IN16"/>
    <n v="0"/>
    <n v="173280"/>
    <n v="0"/>
    <n v="0"/>
    <n v="0"/>
    <n v="0"/>
    <n v="0"/>
    <n v="0"/>
    <n v="0"/>
    <n v="0"/>
    <n v="0"/>
    <m/>
    <s v=""/>
    <m/>
    <x v="20"/>
    <x v="0"/>
    <e v="#N/A"/>
    <e v="#N/A"/>
    <e v="#N/A"/>
    <e v="#N/A"/>
    <e v="#N/A"/>
    <e v="#N/A"/>
    <m/>
    <m/>
  </r>
  <r>
    <x v="107"/>
    <x v="106"/>
    <s v="IN60"/>
    <n v="0"/>
    <n v="0"/>
    <n v="0"/>
    <n v="0"/>
    <n v="0"/>
    <n v="0"/>
    <n v="0"/>
    <n v="0"/>
    <n v="0"/>
    <n v="0"/>
    <n v="0"/>
    <m/>
    <s v=""/>
    <m/>
    <x v="1"/>
    <x v="1"/>
    <e v="#N/A"/>
    <e v="#N/A"/>
    <e v="#N/A"/>
    <e v="#N/A"/>
    <e v="#N/A"/>
    <e v="#N/A"/>
    <m/>
    <m/>
  </r>
  <r>
    <x v="107"/>
    <x v="106"/>
    <s v="IN61"/>
    <n v="0"/>
    <n v="0"/>
    <n v="0"/>
    <n v="0"/>
    <n v="0"/>
    <n v="0"/>
    <n v="0"/>
    <n v="0"/>
    <n v="0"/>
    <n v="0"/>
    <n v="0"/>
    <m/>
    <s v=""/>
    <m/>
    <x v="2"/>
    <x v="2"/>
    <e v="#N/A"/>
    <e v="#N/A"/>
    <e v="#N/A"/>
    <e v="#N/A"/>
    <e v="#N/A"/>
    <e v="#N/A"/>
    <m/>
    <m/>
  </r>
  <r>
    <x v="107"/>
    <x v="106"/>
    <s v="IN62"/>
    <n v="0"/>
    <n v="36072"/>
    <n v="16146"/>
    <n v="26928"/>
    <n v="13578"/>
    <n v="0"/>
    <n v="21733"/>
    <n v="31615"/>
    <n v="56000"/>
    <n v="4543"/>
    <n v="-4543"/>
    <m/>
    <n v="0.918875"/>
    <m/>
    <x v="3"/>
    <x v="3"/>
    <e v="#N/A"/>
    <e v="#N/A"/>
    <e v="#N/A"/>
    <e v="#N/A"/>
    <e v="#N/A"/>
    <e v="#N/A"/>
    <m/>
    <m/>
  </r>
  <r>
    <x v="107"/>
    <x v="106"/>
    <s v="IN63"/>
    <n v="0"/>
    <n v="0"/>
    <n v="0"/>
    <n v="0"/>
    <n v="0"/>
    <n v="0"/>
    <n v="0"/>
    <n v="0"/>
    <n v="0"/>
    <n v="0"/>
    <n v="0"/>
    <m/>
    <s v=""/>
    <m/>
    <x v="4"/>
    <x v="4"/>
    <e v="#N/A"/>
    <e v="#N/A"/>
    <e v="#N/A"/>
    <e v="#N/A"/>
    <e v="#N/A"/>
    <e v="#N/A"/>
    <m/>
    <m/>
  </r>
  <r>
    <x v="107"/>
    <x v="106"/>
    <s v="IN64"/>
    <n v="0"/>
    <n v="0"/>
    <n v="0"/>
    <n v="12"/>
    <n v="0"/>
    <n v="0"/>
    <n v="0"/>
    <n v="0"/>
    <n v="0"/>
    <n v="0"/>
    <n v="0"/>
    <m/>
    <s v=""/>
    <m/>
    <x v="5"/>
    <x v="4"/>
    <e v="#N/A"/>
    <e v="#N/A"/>
    <e v="#N/A"/>
    <e v="#N/A"/>
    <e v="#N/A"/>
    <e v="#N/A"/>
    <m/>
    <m/>
  </r>
  <r>
    <x v="107"/>
    <x v="106"/>
    <s v="IN65"/>
    <n v="0"/>
    <n v="30780"/>
    <n v="11586"/>
    <n v="33986"/>
    <n v="19317"/>
    <n v="0"/>
    <n v="18310"/>
    <n v="26782"/>
    <n v="63000"/>
    <n v="13787"/>
    <n v="-13787"/>
    <m/>
    <n v="0.7811587301587302"/>
    <m/>
    <x v="6"/>
    <x v="2"/>
    <e v="#N/A"/>
    <e v="#N/A"/>
    <e v="#N/A"/>
    <e v="#N/A"/>
    <e v="#N/A"/>
    <e v="#N/A"/>
    <m/>
    <m/>
  </r>
  <r>
    <x v="107"/>
    <x v="106"/>
    <s v="IN66"/>
    <n v="0"/>
    <n v="7800"/>
    <n v="10086"/>
    <n v="14538"/>
    <n v="4788"/>
    <n v="0"/>
    <n v="3870"/>
    <n v="12126"/>
    <n v="20000"/>
    <n v="1256"/>
    <n v="-1256"/>
    <m/>
    <n v="0.9372"/>
    <m/>
    <x v="7"/>
    <x v="3"/>
    <e v="#N/A"/>
    <e v="#N/A"/>
    <e v="#N/A"/>
    <e v="#N/A"/>
    <e v="#N/A"/>
    <e v="#N/A"/>
    <m/>
    <m/>
  </r>
  <r>
    <x v="107"/>
    <x v="106"/>
    <s v="IN67"/>
    <n v="0"/>
    <n v="17376"/>
    <n v="0"/>
    <n v="20400"/>
    <n v="13614"/>
    <n v="0"/>
    <n v="9993"/>
    <n v="7629"/>
    <n v="33141"/>
    <n v="9534"/>
    <n v="-9534"/>
    <m/>
    <n v="0.7123200869014212"/>
    <m/>
    <x v="8"/>
    <x v="1"/>
    <e v="#N/A"/>
    <e v="#N/A"/>
    <e v="#N/A"/>
    <e v="#N/A"/>
    <e v="#N/A"/>
    <e v="#N/A"/>
    <m/>
    <m/>
  </r>
  <r>
    <x v="107"/>
    <x v="106"/>
    <s v="IN68"/>
    <n v="0"/>
    <n v="23400"/>
    <n v="0"/>
    <n v="14586"/>
    <n v="8874"/>
    <n v="0"/>
    <n v="15000"/>
    <n v="10644"/>
    <n v="30109"/>
    <n v="6235"/>
    <n v="-6235"/>
    <m/>
    <n v="0.7929190607459563"/>
    <m/>
    <x v="9"/>
    <x v="1"/>
    <e v="#N/A"/>
    <e v="#N/A"/>
    <e v="#N/A"/>
    <e v="#N/A"/>
    <e v="#N/A"/>
    <e v="#N/A"/>
    <m/>
    <m/>
  </r>
  <r>
    <x v="107"/>
    <x v="106"/>
    <s v="IN69"/>
    <n v="0"/>
    <n v="0"/>
    <n v="0"/>
    <n v="0"/>
    <n v="0"/>
    <n v="0"/>
    <n v="0"/>
    <n v="0"/>
    <n v="0"/>
    <n v="0"/>
    <n v="0"/>
    <m/>
    <s v=""/>
    <m/>
    <x v="10"/>
    <x v="4"/>
    <e v="#N/A"/>
    <e v="#N/A"/>
    <e v="#N/A"/>
    <e v="#N/A"/>
    <e v="#N/A"/>
    <e v="#N/A"/>
    <m/>
    <m/>
  </r>
  <r>
    <x v="107"/>
    <x v="106"/>
    <s v="IN70"/>
    <n v="0"/>
    <n v="0"/>
    <n v="0"/>
    <n v="0"/>
    <n v="0"/>
    <n v="0"/>
    <n v="0"/>
    <n v="0"/>
    <n v="0"/>
    <n v="0"/>
    <n v="0"/>
    <m/>
    <s v=""/>
    <m/>
    <x v="11"/>
    <x v="4"/>
    <e v="#N/A"/>
    <e v="#N/A"/>
    <e v="#N/A"/>
    <e v="#N/A"/>
    <e v="#N/A"/>
    <e v="#N/A"/>
    <m/>
    <m/>
  </r>
  <r>
    <x v="107"/>
    <x v="106"/>
    <s v="IN71"/>
    <n v="0"/>
    <n v="0"/>
    <n v="0"/>
    <n v="0"/>
    <n v="0"/>
    <n v="0"/>
    <n v="0"/>
    <n v="0"/>
    <n v="0"/>
    <n v="0"/>
    <n v="0"/>
    <m/>
    <s v=""/>
    <m/>
    <x v="12"/>
    <x v="4"/>
    <e v="#N/A"/>
    <e v="#N/A"/>
    <e v="#N/A"/>
    <e v="#N/A"/>
    <e v="#N/A"/>
    <e v="#N/A"/>
    <m/>
    <m/>
  </r>
  <r>
    <x v="107"/>
    <x v="106"/>
    <s v="IN72"/>
    <n v="0"/>
    <n v="0"/>
    <n v="3000"/>
    <n v="5640"/>
    <n v="1775"/>
    <n v="0"/>
    <n v="1"/>
    <n v="2959"/>
    <n v="8400"/>
    <n v="3624"/>
    <n v="-3624"/>
    <m/>
    <n v="0.5685714285714286"/>
    <m/>
    <x v="13"/>
    <x v="3"/>
    <e v="#N/A"/>
    <e v="#N/A"/>
    <e v="#N/A"/>
    <e v="#N/A"/>
    <e v="#N/A"/>
    <e v="#N/A"/>
    <m/>
    <m/>
  </r>
  <r>
    <x v="107"/>
    <x v="106"/>
    <s v="IN73"/>
    <n v="0"/>
    <n v="8100"/>
    <n v="10200"/>
    <n v="22080"/>
    <n v="3000"/>
    <n v="0"/>
    <n v="5100"/>
    <n v="10638"/>
    <n v="22000"/>
    <n v="3700"/>
    <n v="-3700"/>
    <m/>
    <n v="0.8318181818181818"/>
    <m/>
    <x v="14"/>
    <x v="3"/>
    <e v="#N/A"/>
    <e v="#N/A"/>
    <e v="#N/A"/>
    <e v="#N/A"/>
    <e v="#N/A"/>
    <e v="#N/A"/>
    <m/>
    <m/>
  </r>
  <r>
    <x v="107"/>
    <x v="106"/>
    <s v="IN74"/>
    <n v="0"/>
    <n v="0"/>
    <n v="0"/>
    <n v="0"/>
    <n v="0"/>
    <n v="0"/>
    <n v="0"/>
    <n v="0"/>
    <n v="0"/>
    <n v="0"/>
    <n v="0"/>
    <m/>
    <s v=""/>
    <m/>
    <x v="15"/>
    <x v="5"/>
    <e v="#N/A"/>
    <e v="#N/A"/>
    <e v="#N/A"/>
    <e v="#N/A"/>
    <e v="#N/A"/>
    <e v="#N/A"/>
    <m/>
    <m/>
  </r>
  <r>
    <x v="107"/>
    <x v="106"/>
    <s v="IN75"/>
    <n v="0"/>
    <n v="11598"/>
    <n v="5100"/>
    <n v="9462"/>
    <n v="7473"/>
    <n v="0"/>
    <n v="9791"/>
    <n v="13181"/>
    <n v="25000"/>
    <n v="2636"/>
    <n v="-2636"/>
    <m/>
    <n v="0.89456"/>
    <m/>
    <x v="16"/>
    <x v="2"/>
    <e v="#N/A"/>
    <e v="#N/A"/>
    <e v="#N/A"/>
    <e v="#N/A"/>
    <e v="#N/A"/>
    <e v="#N/A"/>
    <m/>
    <m/>
  </r>
  <r>
    <x v="107"/>
    <x v="106"/>
    <s v="IN76"/>
    <n v="0"/>
    <n v="13500"/>
    <n v="10205"/>
    <n v="15582"/>
    <n v="9186"/>
    <n v="0"/>
    <n v="6324"/>
    <n v="15233"/>
    <n v="27000"/>
    <n v="1285"/>
    <n v="-1285"/>
    <m/>
    <n v="0.9524074074074074"/>
    <m/>
    <x v="17"/>
    <x v="2"/>
    <e v="#N/A"/>
    <e v="#N/A"/>
    <e v="#N/A"/>
    <e v="#N/A"/>
    <e v="#N/A"/>
    <e v="#N/A"/>
    <m/>
    <m/>
  </r>
  <r>
    <x v="107"/>
    <x v="106"/>
    <s v="IN77"/>
    <n v="0"/>
    <n v="0"/>
    <n v="0"/>
    <n v="0"/>
    <n v="0"/>
    <n v="0"/>
    <n v="0"/>
    <n v="0"/>
    <n v="0"/>
    <n v="0"/>
    <n v="0"/>
    <m/>
    <s v=""/>
    <m/>
    <x v="18"/>
    <x v="1"/>
    <e v="#N/A"/>
    <e v="#N/A"/>
    <e v="#N/A"/>
    <e v="#N/A"/>
    <e v="#N/A"/>
    <e v="#N/A"/>
    <m/>
    <m/>
  </r>
  <r>
    <x v="107"/>
    <x v="106"/>
    <s v="IN78"/>
    <n v="0"/>
    <n v="0"/>
    <n v="0"/>
    <n v="0"/>
    <n v="0"/>
    <n v="0"/>
    <n v="0"/>
    <n v="0"/>
    <n v="0"/>
    <n v="0"/>
    <n v="0"/>
    <m/>
    <s v=""/>
    <m/>
    <x v="19"/>
    <x v="2"/>
    <e v="#N/A"/>
    <e v="#N/A"/>
    <e v="#N/A"/>
    <e v="#N/A"/>
    <e v="#N/A"/>
    <e v="#N/A"/>
    <m/>
    <m/>
  </r>
  <r>
    <x v="107"/>
    <x v="106"/>
    <s v="IN79"/>
    <n v="0"/>
    <n v="0"/>
    <n v="0"/>
    <n v="0"/>
    <n v="0"/>
    <n v="0"/>
    <n v="0"/>
    <n v="0"/>
    <n v="0"/>
    <n v="0"/>
    <n v="0"/>
    <m/>
    <s v=""/>
    <m/>
    <x v="20"/>
    <x v="1"/>
    <e v="#N/A"/>
    <e v="#N/A"/>
    <e v="#N/A"/>
    <e v="#N/A"/>
    <e v="#N/A"/>
    <e v="#N/A"/>
    <m/>
    <m/>
  </r>
  <r>
    <x v="107"/>
    <x v="106"/>
    <s v="IN80"/>
    <n v="0"/>
    <n v="0"/>
    <n v="0"/>
    <n v="0"/>
    <n v="0"/>
    <n v="0"/>
    <n v="0"/>
    <n v="0"/>
    <n v="0"/>
    <n v="0"/>
    <n v="0"/>
    <m/>
    <s v=""/>
    <m/>
    <x v="21"/>
    <x v="2"/>
    <e v="#N/A"/>
    <e v="#N/A"/>
    <e v="#N/A"/>
    <e v="#N/A"/>
    <e v="#N/A"/>
    <e v="#N/A"/>
    <m/>
    <m/>
  </r>
  <r>
    <x v="107"/>
    <x v="106"/>
    <s v="IN81"/>
    <n v="0"/>
    <n v="0"/>
    <n v="1200"/>
    <n v="2952"/>
    <n v="2562"/>
    <n v="0"/>
    <n v="701"/>
    <n v="1775"/>
    <n v="4600"/>
    <n v="137"/>
    <n v="-137"/>
    <m/>
    <n v="0.9702173913043478"/>
    <m/>
    <x v="22"/>
    <x v="1"/>
    <e v="#N/A"/>
    <e v="#N/A"/>
    <e v="#N/A"/>
    <e v="#N/A"/>
    <e v="#N/A"/>
    <e v="#N/A"/>
    <m/>
    <m/>
  </r>
  <r>
    <x v="107"/>
    <x v="106"/>
    <s v="IN82"/>
    <n v="0"/>
    <n v="8400"/>
    <n v="0"/>
    <n v="0"/>
    <n v="0"/>
    <n v="0"/>
    <n v="6840"/>
    <n v="6840"/>
    <n v="0"/>
    <n v="-6840"/>
    <n v="6840"/>
    <m/>
    <s v=""/>
    <m/>
    <x v="23"/>
    <x v="6"/>
    <e v="#N/A"/>
    <e v="#N/A"/>
    <e v="#N/A"/>
    <e v="#N/A"/>
    <e v="#N/A"/>
    <e v="#N/A"/>
    <m/>
    <m/>
  </r>
  <r>
    <x v="107"/>
    <x v="106"/>
    <s v="IN83"/>
    <n v="0"/>
    <n v="11700"/>
    <n v="900"/>
    <n v="10764"/>
    <n v="10470"/>
    <n v="0"/>
    <n v="4530"/>
    <n v="4890"/>
    <n v="22066"/>
    <n v="6166"/>
    <n v="-6166"/>
    <m/>
    <n v="0.720565575999275"/>
    <m/>
    <x v="24"/>
    <x v="1"/>
    <e v="#N/A"/>
    <e v="#N/A"/>
    <e v="#N/A"/>
    <e v="#N/A"/>
    <e v="#N/A"/>
    <e v="#N/A"/>
    <m/>
    <m/>
  </r>
  <r>
    <x v="107"/>
    <x v="106"/>
    <s v="IN84"/>
    <n v="0"/>
    <n v="0"/>
    <n v="0"/>
    <n v="3972"/>
    <n v="3558"/>
    <n v="0"/>
    <n v="1206"/>
    <n v="684"/>
    <n v="10028"/>
    <n v="5264"/>
    <n v="-5264"/>
    <m/>
    <n v="0.4750698045472677"/>
    <m/>
    <x v="25"/>
    <x v="1"/>
    <e v="#N/A"/>
    <e v="#N/A"/>
    <e v="#N/A"/>
    <e v="#N/A"/>
    <e v="#N/A"/>
    <e v="#N/A"/>
    <m/>
    <m/>
  </r>
  <r>
    <x v="107"/>
    <x v="106"/>
    <s v="IN85"/>
    <n v="0"/>
    <n v="0"/>
    <n v="0"/>
    <n v="0"/>
    <n v="0"/>
    <n v="0"/>
    <n v="0"/>
    <n v="0"/>
    <n v="0"/>
    <n v="0"/>
    <n v="0"/>
    <m/>
    <s v=""/>
    <m/>
    <x v="26"/>
    <x v="3"/>
    <e v="#N/A"/>
    <e v="#N/A"/>
    <e v="#N/A"/>
    <e v="#N/A"/>
    <e v="#N/A"/>
    <e v="#N/A"/>
    <m/>
    <m/>
  </r>
  <r>
    <x v="107"/>
    <x v="106"/>
    <s v="IN86"/>
    <n v="0"/>
    <n v="6684"/>
    <n v="0"/>
    <n v="6228"/>
    <n v="2820"/>
    <n v="0"/>
    <n v="4704"/>
    <n v="4110"/>
    <n v="11000"/>
    <n v="3476"/>
    <n v="-3476"/>
    <m/>
    <n v="0.6840000000000001"/>
    <m/>
    <x v="27"/>
    <x v="3"/>
    <e v="#N/A"/>
    <e v="#N/A"/>
    <e v="#N/A"/>
    <e v="#N/A"/>
    <e v="#N/A"/>
    <e v="#N/A"/>
    <m/>
    <m/>
  </r>
  <r>
    <x v="107"/>
    <x v="106"/>
    <s v="IN87"/>
    <n v="0"/>
    <n v="0"/>
    <n v="0"/>
    <n v="0"/>
    <n v="0"/>
    <n v="0"/>
    <n v="0"/>
    <n v="0"/>
    <n v="0"/>
    <n v="0"/>
    <n v="0"/>
    <m/>
    <s v=""/>
    <m/>
    <x v="28"/>
    <x v="4"/>
    <e v="#N/A"/>
    <e v="#N/A"/>
    <e v="#N/A"/>
    <e v="#N/A"/>
    <e v="#N/A"/>
    <e v="#N/A"/>
    <m/>
    <m/>
  </r>
  <r>
    <x v="107"/>
    <x v="106"/>
    <s v="IN88"/>
    <n v="0"/>
    <n v="2100"/>
    <n v="0"/>
    <n v="3414"/>
    <n v="2040"/>
    <n v="0"/>
    <n v="1296"/>
    <n v="1158"/>
    <n v="0"/>
    <n v="-3336"/>
    <n v="3336"/>
    <m/>
    <s v=""/>
    <m/>
    <x v="29"/>
    <x v="2"/>
    <e v="#N/A"/>
    <e v="#N/A"/>
    <e v="#N/A"/>
    <e v="#N/A"/>
    <e v="#N/A"/>
    <e v="#N/A"/>
    <m/>
    <m/>
  </r>
  <r>
    <x v="107"/>
    <x v="106"/>
    <s v="IN89"/>
    <n v="0"/>
    <n v="0"/>
    <n v="0"/>
    <n v="0"/>
    <n v="0"/>
    <n v="0"/>
    <n v="0"/>
    <n v="0"/>
    <n v="0"/>
    <n v="0"/>
    <n v="0"/>
    <m/>
    <s v=""/>
    <m/>
    <x v="30"/>
    <x v="4"/>
    <e v="#N/A"/>
    <e v="#N/A"/>
    <e v="#N/A"/>
    <e v="#N/A"/>
    <e v="#N/A"/>
    <e v="#N/A"/>
    <m/>
    <m/>
  </r>
  <r>
    <x v="107"/>
    <x v="106"/>
    <s v="IN90"/>
    <n v="0"/>
    <n v="0"/>
    <n v="0"/>
    <n v="0"/>
    <n v="0"/>
    <n v="0"/>
    <n v="0"/>
    <n v="0"/>
    <n v="0"/>
    <n v="0"/>
    <n v="0"/>
    <m/>
    <s v=""/>
    <m/>
    <x v="31"/>
    <x v="5"/>
    <e v="#N/A"/>
    <e v="#N/A"/>
    <e v="#N/A"/>
    <e v="#N/A"/>
    <e v="#N/A"/>
    <e v="#N/A"/>
    <m/>
    <m/>
  </r>
  <r>
    <x v="107"/>
    <x v="106"/>
    <s v="IN91"/>
    <n v="0"/>
    <n v="0"/>
    <n v="0"/>
    <n v="0"/>
    <n v="0"/>
    <n v="0"/>
    <n v="0"/>
    <n v="0"/>
    <n v="0"/>
    <n v="0"/>
    <n v="0"/>
    <m/>
    <s v=""/>
    <m/>
    <x v="32"/>
    <x v="3"/>
    <e v="#N/A"/>
    <e v="#N/A"/>
    <e v="#N/A"/>
    <e v="#N/A"/>
    <e v="#N/A"/>
    <e v="#N/A"/>
    <m/>
    <m/>
  </r>
  <r>
    <x v="107"/>
    <x v="106"/>
    <s v="IN92"/>
    <n v="0"/>
    <n v="0"/>
    <n v="0"/>
    <n v="0"/>
    <n v="0"/>
    <n v="0"/>
    <n v="0"/>
    <n v="0"/>
    <n v="0"/>
    <n v="0"/>
    <n v="0"/>
    <m/>
    <s v=""/>
    <m/>
    <x v="33"/>
    <x v="2"/>
    <e v="#N/A"/>
    <e v="#N/A"/>
    <e v="#N/A"/>
    <e v="#N/A"/>
    <e v="#N/A"/>
    <e v="#N/A"/>
    <m/>
    <m/>
  </r>
  <r>
    <x v="107"/>
    <x v="106"/>
    <s v="IN93"/>
    <n v="0"/>
    <n v="0"/>
    <n v="0"/>
    <n v="0"/>
    <n v="0"/>
    <n v="0"/>
    <n v="0"/>
    <n v="0"/>
    <n v="0"/>
    <n v="0"/>
    <n v="0"/>
    <m/>
    <s v=""/>
    <m/>
    <x v="34"/>
    <x v="2"/>
    <e v="#N/A"/>
    <e v="#N/A"/>
    <e v="#N/A"/>
    <e v="#N/A"/>
    <e v="#N/A"/>
    <e v="#N/A"/>
    <m/>
    <m/>
  </r>
  <r>
    <x v="107"/>
    <x v="106"/>
    <s v="IN94"/>
    <n v="0"/>
    <n v="0"/>
    <n v="0"/>
    <n v="0"/>
    <n v="0"/>
    <n v="0"/>
    <n v="0"/>
    <n v="0"/>
    <n v="0"/>
    <n v="0"/>
    <n v="0"/>
    <m/>
    <s v=""/>
    <m/>
    <x v="35"/>
    <x v="2"/>
    <e v="#N/A"/>
    <e v="#N/A"/>
    <e v="#N/A"/>
    <e v="#N/A"/>
    <e v="#N/A"/>
    <e v="#N/A"/>
    <m/>
    <m/>
  </r>
  <r>
    <x v="107"/>
    <x v="106"/>
    <s v="IN95"/>
    <n v="0"/>
    <n v="30114"/>
    <n v="0"/>
    <n v="0"/>
    <n v="0"/>
    <n v="0"/>
    <n v="9354"/>
    <n v="9354"/>
    <n v="0"/>
    <n v="-9354"/>
    <n v="9354"/>
    <m/>
    <s v=""/>
    <m/>
    <x v="36"/>
    <x v="7"/>
    <e v="#N/A"/>
    <e v="#N/A"/>
    <e v="#N/A"/>
    <e v="#N/A"/>
    <e v="#N/A"/>
    <e v="#N/A"/>
    <m/>
    <m/>
  </r>
  <r>
    <x v="107"/>
    <x v="106"/>
    <s v="IN96"/>
    <n v="0"/>
    <n v="0"/>
    <n v="0"/>
    <n v="0"/>
    <n v="0"/>
    <n v="0"/>
    <n v="0"/>
    <n v="0"/>
    <n v="0"/>
    <n v="0"/>
    <n v="0"/>
    <m/>
    <s v=""/>
    <m/>
    <x v="20"/>
    <x v="0"/>
    <e v="#N/A"/>
    <e v="#N/A"/>
    <e v="#N/A"/>
    <e v="#N/A"/>
    <e v="#N/A"/>
    <e v="#N/A"/>
    <m/>
    <m/>
  </r>
  <r>
    <x v="107"/>
    <x v="106"/>
    <s v="IN97"/>
    <n v="0"/>
    <n v="0"/>
    <n v="0"/>
    <n v="0"/>
    <n v="0"/>
    <n v="0"/>
    <n v="0"/>
    <n v="0"/>
    <n v="0"/>
    <n v="0"/>
    <n v="0"/>
    <m/>
    <s v=""/>
    <m/>
    <x v="37"/>
    <x v="8"/>
    <e v="#N/A"/>
    <e v="#N/A"/>
    <e v="#N/A"/>
    <e v="#N/A"/>
    <e v="#N/A"/>
    <e v="#N/A"/>
    <m/>
    <m/>
  </r>
  <r>
    <x v="108"/>
    <x v="107"/>
    <s v="IN15"/>
    <n v="0"/>
    <n v="0"/>
    <n v="0"/>
    <n v="0"/>
    <n v="0"/>
    <n v="0"/>
    <n v="0"/>
    <n v="0"/>
    <n v="0"/>
    <n v="0"/>
    <n v="0"/>
    <m/>
    <s v=""/>
    <m/>
    <x v="0"/>
    <x v="0"/>
    <e v="#N/A"/>
    <e v="#N/A"/>
    <e v="#N/A"/>
    <e v="#N/A"/>
    <e v="#N/A"/>
    <e v="#N/A"/>
    <m/>
    <m/>
  </r>
  <r>
    <x v="108"/>
    <x v="107"/>
    <s v="IN16"/>
    <n v="0"/>
    <n v="0"/>
    <n v="0"/>
    <n v="0"/>
    <n v="0"/>
    <n v="0"/>
    <n v="0"/>
    <n v="0"/>
    <n v="0"/>
    <n v="0"/>
    <n v="0"/>
    <m/>
    <s v=""/>
    <m/>
    <x v="20"/>
    <x v="0"/>
    <e v="#N/A"/>
    <e v="#N/A"/>
    <e v="#N/A"/>
    <e v="#N/A"/>
    <e v="#N/A"/>
    <e v="#N/A"/>
    <m/>
    <m/>
  </r>
  <r>
    <x v="108"/>
    <x v="107"/>
    <s v="IN60"/>
    <n v="0"/>
    <n v="0"/>
    <n v="0"/>
    <n v="1701"/>
    <n v="1701"/>
    <n v="0"/>
    <n v="3033"/>
    <n v="2901"/>
    <n v="4000"/>
    <n v="-734"/>
    <n v="734"/>
    <m/>
    <n v="1.1835"/>
    <m/>
    <x v="1"/>
    <x v="1"/>
    <e v="#N/A"/>
    <e v="#N/A"/>
    <e v="#N/A"/>
    <e v="#N/A"/>
    <e v="#N/A"/>
    <e v="#N/A"/>
    <m/>
    <m/>
  </r>
  <r>
    <x v="108"/>
    <x v="107"/>
    <s v="IN61"/>
    <n v="0"/>
    <n v="0"/>
    <n v="0"/>
    <n v="1143"/>
    <n v="942"/>
    <n v="0"/>
    <n v="1565"/>
    <n v="1460"/>
    <n v="2500"/>
    <n v="-7"/>
    <n v="7"/>
    <m/>
    <n v="1.0028"/>
    <m/>
    <x v="2"/>
    <x v="2"/>
    <e v="#N/A"/>
    <e v="#N/A"/>
    <e v="#N/A"/>
    <e v="#N/A"/>
    <e v="#N/A"/>
    <e v="#N/A"/>
    <m/>
    <m/>
  </r>
  <r>
    <x v="108"/>
    <x v="107"/>
    <s v="IN62"/>
    <n v="0"/>
    <n v="0"/>
    <n v="0"/>
    <n v="0"/>
    <n v="0"/>
    <n v="0"/>
    <n v="0"/>
    <n v="0"/>
    <n v="0"/>
    <n v="0"/>
    <n v="0"/>
    <m/>
    <s v=""/>
    <m/>
    <x v="3"/>
    <x v="3"/>
    <e v="#N/A"/>
    <e v="#N/A"/>
    <e v="#N/A"/>
    <e v="#N/A"/>
    <e v="#N/A"/>
    <e v="#N/A"/>
    <m/>
    <m/>
  </r>
  <r>
    <x v="108"/>
    <x v="107"/>
    <s v="IN63"/>
    <n v="0"/>
    <n v="0"/>
    <n v="0"/>
    <n v="0"/>
    <n v="0"/>
    <n v="0"/>
    <n v="0"/>
    <n v="0"/>
    <n v="0"/>
    <n v="0"/>
    <n v="0"/>
    <m/>
    <s v=""/>
    <m/>
    <x v="4"/>
    <x v="4"/>
    <e v="#N/A"/>
    <e v="#N/A"/>
    <e v="#N/A"/>
    <e v="#N/A"/>
    <e v="#N/A"/>
    <e v="#N/A"/>
    <m/>
    <m/>
  </r>
  <r>
    <x v="108"/>
    <x v="107"/>
    <s v="IN64"/>
    <n v="0"/>
    <n v="0"/>
    <n v="0"/>
    <n v="0"/>
    <n v="0"/>
    <n v="0"/>
    <n v="0"/>
    <n v="0"/>
    <n v="0"/>
    <n v="0"/>
    <n v="0"/>
    <m/>
    <s v=""/>
    <m/>
    <x v="5"/>
    <x v="4"/>
    <e v="#N/A"/>
    <e v="#N/A"/>
    <e v="#N/A"/>
    <e v="#N/A"/>
    <e v="#N/A"/>
    <e v="#N/A"/>
    <m/>
    <m/>
  </r>
  <r>
    <x v="108"/>
    <x v="107"/>
    <s v="IN65"/>
    <n v="0"/>
    <n v="4"/>
    <n v="0"/>
    <n v="910"/>
    <n v="715"/>
    <n v="0"/>
    <n v="1419"/>
    <n v="1392"/>
    <n v="2000"/>
    <n v="-134"/>
    <n v="134"/>
    <m/>
    <n v="1.067"/>
    <m/>
    <x v="6"/>
    <x v="2"/>
    <e v="#N/A"/>
    <e v="#N/A"/>
    <e v="#N/A"/>
    <e v="#N/A"/>
    <e v="#N/A"/>
    <e v="#N/A"/>
    <m/>
    <m/>
  </r>
  <r>
    <x v="108"/>
    <x v="107"/>
    <s v="IN66"/>
    <n v="0"/>
    <n v="0"/>
    <n v="0"/>
    <n v="0"/>
    <n v="0"/>
    <n v="0"/>
    <n v="0"/>
    <n v="0"/>
    <n v="0"/>
    <n v="0"/>
    <n v="0"/>
    <m/>
    <s v=""/>
    <m/>
    <x v="7"/>
    <x v="3"/>
    <e v="#N/A"/>
    <e v="#N/A"/>
    <e v="#N/A"/>
    <e v="#N/A"/>
    <e v="#N/A"/>
    <e v="#N/A"/>
    <m/>
    <m/>
  </r>
  <r>
    <x v="108"/>
    <x v="107"/>
    <s v="IN67"/>
    <n v="0"/>
    <n v="0"/>
    <n v="0"/>
    <n v="2124"/>
    <n v="1554"/>
    <n v="0"/>
    <n v="1966"/>
    <n v="1669"/>
    <n v="3442"/>
    <n v="-78"/>
    <n v="78"/>
    <m/>
    <n v="1.022661243463103"/>
    <m/>
    <x v="8"/>
    <x v="1"/>
    <e v="#N/A"/>
    <e v="#N/A"/>
    <e v="#N/A"/>
    <e v="#N/A"/>
    <e v="#N/A"/>
    <e v="#N/A"/>
    <m/>
    <m/>
  </r>
  <r>
    <x v="108"/>
    <x v="107"/>
    <s v="IN68"/>
    <n v="0"/>
    <n v="0"/>
    <n v="0"/>
    <n v="4344"/>
    <n v="2556"/>
    <n v="0"/>
    <n v="6387"/>
    <n v="4959"/>
    <n v="7015"/>
    <n v="-1928"/>
    <n v="1928"/>
    <m/>
    <n v="1.274839629365645"/>
    <m/>
    <x v="9"/>
    <x v="1"/>
    <e v="#N/A"/>
    <e v="#N/A"/>
    <e v="#N/A"/>
    <e v="#N/A"/>
    <e v="#N/A"/>
    <e v="#N/A"/>
    <m/>
    <m/>
  </r>
  <r>
    <x v="108"/>
    <x v="107"/>
    <s v="IN69"/>
    <n v="0"/>
    <n v="0"/>
    <n v="0"/>
    <n v="0"/>
    <n v="0"/>
    <n v="0"/>
    <n v="0"/>
    <n v="0"/>
    <n v="0"/>
    <n v="0"/>
    <n v="0"/>
    <m/>
    <s v=""/>
    <m/>
    <x v="10"/>
    <x v="4"/>
    <e v="#N/A"/>
    <e v="#N/A"/>
    <e v="#N/A"/>
    <e v="#N/A"/>
    <e v="#N/A"/>
    <e v="#N/A"/>
    <m/>
    <m/>
  </r>
  <r>
    <x v="108"/>
    <x v="107"/>
    <s v="IN70"/>
    <n v="0"/>
    <n v="0"/>
    <n v="0"/>
    <n v="0"/>
    <n v="0"/>
    <n v="0"/>
    <n v="0"/>
    <n v="0"/>
    <n v="0"/>
    <n v="0"/>
    <n v="0"/>
    <m/>
    <s v=""/>
    <m/>
    <x v="11"/>
    <x v="4"/>
    <e v="#N/A"/>
    <e v="#N/A"/>
    <e v="#N/A"/>
    <e v="#N/A"/>
    <e v="#N/A"/>
    <e v="#N/A"/>
    <m/>
    <m/>
  </r>
  <r>
    <x v="108"/>
    <x v="107"/>
    <s v="IN71"/>
    <n v="0"/>
    <n v="0"/>
    <n v="0"/>
    <n v="0"/>
    <n v="0"/>
    <n v="0"/>
    <n v="0"/>
    <n v="0"/>
    <n v="0"/>
    <n v="0"/>
    <n v="0"/>
    <m/>
    <s v=""/>
    <m/>
    <x v="12"/>
    <x v="4"/>
    <e v="#N/A"/>
    <e v="#N/A"/>
    <e v="#N/A"/>
    <e v="#N/A"/>
    <e v="#N/A"/>
    <e v="#N/A"/>
    <m/>
    <m/>
  </r>
  <r>
    <x v="108"/>
    <x v="107"/>
    <s v="IN72"/>
    <n v="0"/>
    <n v="0"/>
    <n v="0"/>
    <n v="0"/>
    <n v="0"/>
    <n v="0"/>
    <n v="0"/>
    <n v="0"/>
    <n v="0"/>
    <n v="0"/>
    <n v="0"/>
    <m/>
    <s v=""/>
    <m/>
    <x v="13"/>
    <x v="3"/>
    <e v="#N/A"/>
    <e v="#N/A"/>
    <e v="#N/A"/>
    <e v="#N/A"/>
    <e v="#N/A"/>
    <e v="#N/A"/>
    <m/>
    <m/>
  </r>
  <r>
    <x v="108"/>
    <x v="107"/>
    <s v="IN73"/>
    <n v="0"/>
    <n v="0"/>
    <n v="0"/>
    <n v="0"/>
    <n v="0"/>
    <n v="0"/>
    <n v="0"/>
    <n v="0"/>
    <n v="0"/>
    <n v="0"/>
    <n v="0"/>
    <m/>
    <s v=""/>
    <m/>
    <x v="14"/>
    <x v="3"/>
    <e v="#N/A"/>
    <e v="#N/A"/>
    <e v="#N/A"/>
    <e v="#N/A"/>
    <e v="#N/A"/>
    <e v="#N/A"/>
    <m/>
    <m/>
  </r>
  <r>
    <x v="108"/>
    <x v="107"/>
    <s v="IN74"/>
    <n v="0"/>
    <n v="0"/>
    <n v="0"/>
    <n v="0"/>
    <n v="0"/>
    <n v="0"/>
    <n v="0"/>
    <n v="0"/>
    <n v="0"/>
    <n v="0"/>
    <n v="0"/>
    <m/>
    <s v=""/>
    <m/>
    <x v="15"/>
    <x v="5"/>
    <e v="#N/A"/>
    <e v="#N/A"/>
    <e v="#N/A"/>
    <e v="#N/A"/>
    <e v="#N/A"/>
    <e v="#N/A"/>
    <m/>
    <m/>
  </r>
  <r>
    <x v="108"/>
    <x v="107"/>
    <s v="IN75"/>
    <n v="0"/>
    <n v="0"/>
    <n v="0"/>
    <n v="582"/>
    <n v="444"/>
    <n v="0"/>
    <n v="765"/>
    <n v="630"/>
    <n v="1200"/>
    <n v="-9"/>
    <n v="9"/>
    <m/>
    <n v="1.0075"/>
    <m/>
    <x v="16"/>
    <x v="2"/>
    <e v="#N/A"/>
    <e v="#N/A"/>
    <e v="#N/A"/>
    <e v="#N/A"/>
    <e v="#N/A"/>
    <e v="#N/A"/>
    <m/>
    <m/>
  </r>
  <r>
    <x v="108"/>
    <x v="107"/>
    <s v="IN76"/>
    <n v="0"/>
    <n v="30"/>
    <n v="150"/>
    <n v="633"/>
    <n v="402"/>
    <n v="0"/>
    <n v="189"/>
    <n v="282"/>
    <n v="1100"/>
    <n v="359"/>
    <n v="-359"/>
    <m/>
    <n v="0.6736363636363636"/>
    <m/>
    <x v="17"/>
    <x v="2"/>
    <e v="#N/A"/>
    <e v="#N/A"/>
    <e v="#N/A"/>
    <e v="#N/A"/>
    <e v="#N/A"/>
    <e v="#N/A"/>
    <m/>
    <m/>
  </r>
  <r>
    <x v="108"/>
    <x v="107"/>
    <s v="IN77"/>
    <n v="0"/>
    <n v="0"/>
    <n v="0"/>
    <n v="0"/>
    <n v="0"/>
    <n v="0"/>
    <n v="0"/>
    <n v="0"/>
    <n v="0"/>
    <n v="0"/>
    <n v="0"/>
    <m/>
    <s v=""/>
    <m/>
    <x v="18"/>
    <x v="1"/>
    <e v="#N/A"/>
    <e v="#N/A"/>
    <e v="#N/A"/>
    <e v="#N/A"/>
    <e v="#N/A"/>
    <e v="#N/A"/>
    <m/>
    <m/>
  </r>
  <r>
    <x v="108"/>
    <x v="107"/>
    <s v="IN78"/>
    <n v="0"/>
    <n v="450"/>
    <n v="0"/>
    <n v="441"/>
    <n v="375"/>
    <n v="0"/>
    <n v="419"/>
    <n v="389"/>
    <n v="1120"/>
    <n v="326"/>
    <n v="-326"/>
    <m/>
    <n v="0.7089285714285715"/>
    <m/>
    <x v="19"/>
    <x v="2"/>
    <e v="#N/A"/>
    <e v="#N/A"/>
    <e v="#N/A"/>
    <e v="#N/A"/>
    <e v="#N/A"/>
    <e v="#N/A"/>
    <m/>
    <m/>
  </r>
  <r>
    <x v="108"/>
    <x v="107"/>
    <s v="IN79"/>
    <n v="0"/>
    <n v="0"/>
    <n v="0"/>
    <n v="114"/>
    <n v="57"/>
    <n v="0"/>
    <n v="213"/>
    <n v="168"/>
    <n v="302"/>
    <n v="32"/>
    <n v="-32"/>
    <m/>
    <n v="0.8940397350993378"/>
    <m/>
    <x v="20"/>
    <x v="1"/>
    <e v="#N/A"/>
    <e v="#N/A"/>
    <e v="#N/A"/>
    <e v="#N/A"/>
    <e v="#N/A"/>
    <e v="#N/A"/>
    <m/>
    <m/>
  </r>
  <r>
    <x v="108"/>
    <x v="107"/>
    <s v="IN80"/>
    <n v="0"/>
    <n v="300"/>
    <n v="30"/>
    <n v="1844"/>
    <n v="1709"/>
    <n v="0"/>
    <n v="3558"/>
    <n v="3588"/>
    <n v="5300"/>
    <n v="3"/>
    <n v="-3"/>
    <m/>
    <n v="0.9994339622641509"/>
    <m/>
    <x v="21"/>
    <x v="2"/>
    <e v="#N/A"/>
    <e v="#N/A"/>
    <e v="#N/A"/>
    <e v="#N/A"/>
    <e v="#N/A"/>
    <e v="#N/A"/>
    <m/>
    <m/>
  </r>
  <r>
    <x v="108"/>
    <x v="107"/>
    <s v="IN81"/>
    <n v="0"/>
    <n v="0"/>
    <n v="0"/>
    <n v="3414"/>
    <n v="2880"/>
    <n v="0"/>
    <n v="2775"/>
    <n v="2394"/>
    <n v="6200"/>
    <n v="545"/>
    <n v="-545"/>
    <m/>
    <n v="0.9120967741935484"/>
    <m/>
    <x v="22"/>
    <x v="1"/>
    <e v="#N/A"/>
    <e v="#N/A"/>
    <e v="#N/A"/>
    <e v="#N/A"/>
    <e v="#N/A"/>
    <e v="#N/A"/>
    <m/>
    <m/>
  </r>
  <r>
    <x v="108"/>
    <x v="107"/>
    <s v="IN82"/>
    <n v="0"/>
    <n v="0"/>
    <n v="0"/>
    <n v="0"/>
    <n v="0"/>
    <n v="0"/>
    <n v="4332"/>
    <n v="4332"/>
    <n v="0"/>
    <n v="-4332"/>
    <n v="4332"/>
    <m/>
    <s v=""/>
    <m/>
    <x v="23"/>
    <x v="6"/>
    <e v="#N/A"/>
    <e v="#N/A"/>
    <e v="#N/A"/>
    <e v="#N/A"/>
    <e v="#N/A"/>
    <e v="#N/A"/>
    <m/>
    <m/>
  </r>
  <r>
    <x v="108"/>
    <x v="107"/>
    <s v="IN83"/>
    <n v="0"/>
    <n v="867"/>
    <n v="0"/>
    <n v="1188"/>
    <n v="1176"/>
    <n v="0"/>
    <n v="1047"/>
    <n v="933"/>
    <n v="2300"/>
    <n v="77"/>
    <n v="-77"/>
    <m/>
    <n v="0.9665217391304348"/>
    <m/>
    <x v="24"/>
    <x v="1"/>
    <e v="#N/A"/>
    <e v="#N/A"/>
    <e v="#N/A"/>
    <e v="#N/A"/>
    <e v="#N/A"/>
    <e v="#N/A"/>
    <m/>
    <m/>
  </r>
  <r>
    <x v="108"/>
    <x v="107"/>
    <s v="IN84"/>
    <n v="0"/>
    <n v="651"/>
    <n v="0"/>
    <n v="351"/>
    <n v="312"/>
    <n v="0"/>
    <n v="819"/>
    <n v="777"/>
    <n v="678"/>
    <n v="-453"/>
    <n v="453"/>
    <m/>
    <n v="1.668141592920354"/>
    <m/>
    <x v="25"/>
    <x v="1"/>
    <e v="#N/A"/>
    <e v="#N/A"/>
    <e v="#N/A"/>
    <e v="#N/A"/>
    <e v="#N/A"/>
    <e v="#N/A"/>
    <m/>
    <m/>
  </r>
  <r>
    <x v="108"/>
    <x v="107"/>
    <s v="IN85"/>
    <n v="0"/>
    <n v="0"/>
    <n v="0"/>
    <n v="0"/>
    <n v="0"/>
    <n v="0"/>
    <n v="0"/>
    <n v="0"/>
    <n v="0"/>
    <n v="0"/>
    <n v="0"/>
    <m/>
    <s v=""/>
    <m/>
    <x v="26"/>
    <x v="3"/>
    <e v="#N/A"/>
    <e v="#N/A"/>
    <e v="#N/A"/>
    <e v="#N/A"/>
    <e v="#N/A"/>
    <e v="#N/A"/>
    <m/>
    <m/>
  </r>
  <r>
    <x v="108"/>
    <x v="107"/>
    <s v="IN86"/>
    <n v="0"/>
    <n v="0"/>
    <n v="0"/>
    <n v="0"/>
    <n v="0"/>
    <n v="0"/>
    <n v="0"/>
    <n v="0"/>
    <n v="0"/>
    <n v="0"/>
    <n v="0"/>
    <m/>
    <s v=""/>
    <m/>
    <x v="27"/>
    <x v="3"/>
    <e v="#N/A"/>
    <e v="#N/A"/>
    <e v="#N/A"/>
    <e v="#N/A"/>
    <e v="#N/A"/>
    <e v="#N/A"/>
    <m/>
    <m/>
  </r>
  <r>
    <x v="108"/>
    <x v="107"/>
    <s v="IN87"/>
    <n v="0"/>
    <n v="0"/>
    <n v="0"/>
    <n v="0"/>
    <n v="0"/>
    <n v="0"/>
    <n v="0"/>
    <n v="0"/>
    <n v="0"/>
    <n v="0"/>
    <n v="0"/>
    <m/>
    <s v=""/>
    <m/>
    <x v="28"/>
    <x v="4"/>
    <e v="#N/A"/>
    <e v="#N/A"/>
    <e v="#N/A"/>
    <e v="#N/A"/>
    <e v="#N/A"/>
    <e v="#N/A"/>
    <m/>
    <m/>
  </r>
  <r>
    <x v="108"/>
    <x v="107"/>
    <s v="IN88"/>
    <n v="0"/>
    <n v="30"/>
    <n v="0"/>
    <n v="24"/>
    <n v="24"/>
    <n v="0"/>
    <n v="30"/>
    <n v="27"/>
    <n v="0"/>
    <n v="-54"/>
    <n v="54"/>
    <m/>
    <s v=""/>
    <m/>
    <x v="29"/>
    <x v="2"/>
    <e v="#N/A"/>
    <e v="#N/A"/>
    <e v="#N/A"/>
    <e v="#N/A"/>
    <e v="#N/A"/>
    <e v="#N/A"/>
    <m/>
    <m/>
  </r>
  <r>
    <x v="108"/>
    <x v="107"/>
    <s v="IN89"/>
    <n v="0"/>
    <n v="0"/>
    <n v="0"/>
    <n v="0"/>
    <n v="0"/>
    <n v="0"/>
    <n v="0"/>
    <n v="0"/>
    <n v="0"/>
    <n v="0"/>
    <n v="0"/>
    <m/>
    <s v=""/>
    <m/>
    <x v="30"/>
    <x v="4"/>
    <e v="#N/A"/>
    <e v="#N/A"/>
    <e v="#N/A"/>
    <e v="#N/A"/>
    <e v="#N/A"/>
    <e v="#N/A"/>
    <m/>
    <m/>
  </r>
  <r>
    <x v="108"/>
    <x v="107"/>
    <s v="IN90"/>
    <n v="0"/>
    <n v="0"/>
    <n v="0"/>
    <n v="0"/>
    <n v="0"/>
    <n v="0"/>
    <n v="0"/>
    <n v="0"/>
    <n v="0"/>
    <n v="0"/>
    <n v="0"/>
    <m/>
    <s v=""/>
    <m/>
    <x v="31"/>
    <x v="5"/>
    <e v="#N/A"/>
    <e v="#N/A"/>
    <e v="#N/A"/>
    <e v="#N/A"/>
    <e v="#N/A"/>
    <e v="#N/A"/>
    <m/>
    <m/>
  </r>
  <r>
    <x v="108"/>
    <x v="107"/>
    <s v="IN91"/>
    <n v="0"/>
    <n v="0"/>
    <n v="0"/>
    <n v="0"/>
    <n v="0"/>
    <n v="0"/>
    <n v="0"/>
    <n v="0"/>
    <n v="0"/>
    <n v="0"/>
    <n v="0"/>
    <m/>
    <s v=""/>
    <m/>
    <x v="32"/>
    <x v="3"/>
    <e v="#N/A"/>
    <e v="#N/A"/>
    <e v="#N/A"/>
    <e v="#N/A"/>
    <e v="#N/A"/>
    <e v="#N/A"/>
    <m/>
    <m/>
  </r>
  <r>
    <x v="108"/>
    <x v="107"/>
    <s v="IN92"/>
    <n v="0"/>
    <n v="210"/>
    <n v="0"/>
    <n v="204"/>
    <n v="114"/>
    <n v="0"/>
    <n v="171"/>
    <n v="171"/>
    <n v="0"/>
    <n v="-285"/>
    <n v="285"/>
    <m/>
    <s v=""/>
    <m/>
    <x v="33"/>
    <x v="2"/>
    <e v="#N/A"/>
    <e v="#N/A"/>
    <e v="#N/A"/>
    <e v="#N/A"/>
    <e v="#N/A"/>
    <e v="#N/A"/>
    <m/>
    <m/>
  </r>
  <r>
    <x v="108"/>
    <x v="107"/>
    <s v="IN93"/>
    <n v="0"/>
    <n v="30"/>
    <n v="0"/>
    <n v="75"/>
    <n v="15"/>
    <n v="0"/>
    <n v="120"/>
    <n v="120"/>
    <n v="0"/>
    <n v="-135"/>
    <n v="135"/>
    <m/>
    <s v=""/>
    <m/>
    <x v="34"/>
    <x v="2"/>
    <e v="#N/A"/>
    <e v="#N/A"/>
    <e v="#N/A"/>
    <e v="#N/A"/>
    <e v="#N/A"/>
    <e v="#N/A"/>
    <m/>
    <m/>
  </r>
  <r>
    <x v="108"/>
    <x v="107"/>
    <s v="IN94"/>
    <n v="0"/>
    <n v="60"/>
    <n v="30"/>
    <n v="75"/>
    <n v="45"/>
    <n v="0"/>
    <n v="84"/>
    <n v="114"/>
    <n v="0"/>
    <n v="-159"/>
    <n v="159"/>
    <m/>
    <s v=""/>
    <m/>
    <x v="35"/>
    <x v="2"/>
    <e v="#N/A"/>
    <e v="#N/A"/>
    <e v="#N/A"/>
    <e v="#N/A"/>
    <e v="#N/A"/>
    <e v="#N/A"/>
    <m/>
    <m/>
  </r>
  <r>
    <x v="108"/>
    <x v="107"/>
    <s v="IN95"/>
    <n v="0"/>
    <n v="0"/>
    <n v="0"/>
    <n v="0"/>
    <n v="0"/>
    <n v="0"/>
    <n v="21253"/>
    <n v="21253"/>
    <n v="0"/>
    <n v="-21253"/>
    <n v="21253"/>
    <m/>
    <s v=""/>
    <m/>
    <x v="36"/>
    <x v="7"/>
    <e v="#N/A"/>
    <e v="#N/A"/>
    <e v="#N/A"/>
    <e v="#N/A"/>
    <e v="#N/A"/>
    <e v="#N/A"/>
    <m/>
    <m/>
  </r>
  <r>
    <x v="108"/>
    <x v="107"/>
    <s v="IN96"/>
    <n v="0"/>
    <n v="0"/>
    <n v="0"/>
    <n v="0"/>
    <n v="0"/>
    <n v="0"/>
    <n v="0"/>
    <n v="0"/>
    <n v="0"/>
    <n v="0"/>
    <n v="0"/>
    <m/>
    <s v=""/>
    <m/>
    <x v="20"/>
    <x v="0"/>
    <e v="#N/A"/>
    <e v="#N/A"/>
    <e v="#N/A"/>
    <e v="#N/A"/>
    <e v="#N/A"/>
    <e v="#N/A"/>
    <m/>
    <m/>
  </r>
  <r>
    <x v="108"/>
    <x v="107"/>
    <s v="IN97"/>
    <n v="0"/>
    <n v="0"/>
    <n v="0"/>
    <n v="0"/>
    <n v="0"/>
    <n v="0"/>
    <n v="0"/>
    <n v="0"/>
    <n v="0"/>
    <n v="0"/>
    <n v="0"/>
    <m/>
    <s v=""/>
    <m/>
    <x v="37"/>
    <x v="8"/>
    <e v="#N/A"/>
    <e v="#N/A"/>
    <e v="#N/A"/>
    <e v="#N/A"/>
    <e v="#N/A"/>
    <e v="#N/A"/>
    <m/>
    <m/>
  </r>
  <r>
    <x v="109"/>
    <x v="108"/>
    <s v="IN60"/>
    <n v="0"/>
    <n v="0"/>
    <n v="0"/>
    <n v="0"/>
    <n v="0"/>
    <n v="0"/>
    <n v="0"/>
    <n v="0"/>
    <n v="0"/>
    <n v="0"/>
    <n v="0"/>
    <m/>
    <s v=""/>
    <m/>
    <x v="1"/>
    <x v="1"/>
    <e v="#N/A"/>
    <e v="#N/A"/>
    <e v="#N/A"/>
    <e v="#N/A"/>
    <e v="#N/A"/>
    <e v="#N/A"/>
    <m/>
    <m/>
  </r>
  <r>
    <x v="109"/>
    <x v="108"/>
    <s v="IN61"/>
    <n v="0"/>
    <n v="0"/>
    <n v="0"/>
    <n v="0"/>
    <n v="0"/>
    <n v="0"/>
    <n v="0"/>
    <n v="0"/>
    <n v="0"/>
    <n v="0"/>
    <n v="0"/>
    <m/>
    <s v=""/>
    <m/>
    <x v="2"/>
    <x v="2"/>
    <e v="#N/A"/>
    <e v="#N/A"/>
    <e v="#N/A"/>
    <e v="#N/A"/>
    <e v="#N/A"/>
    <e v="#N/A"/>
    <m/>
    <m/>
  </r>
  <r>
    <x v="109"/>
    <x v="108"/>
    <s v="IN62"/>
    <n v="0"/>
    <n v="0"/>
    <n v="0"/>
    <n v="120"/>
    <n v="0"/>
    <n v="0"/>
    <n v="0"/>
    <n v="0"/>
    <n v="0"/>
    <n v="0"/>
    <n v="0"/>
    <m/>
    <s v=""/>
    <m/>
    <x v="3"/>
    <x v="3"/>
    <e v="#N/A"/>
    <e v="#N/A"/>
    <e v="#N/A"/>
    <e v="#N/A"/>
    <e v="#N/A"/>
    <e v="#N/A"/>
    <m/>
    <m/>
  </r>
  <r>
    <x v="109"/>
    <x v="108"/>
    <s v="IN63"/>
    <n v="48"/>
    <n v="0"/>
    <n v="0"/>
    <n v="0"/>
    <n v="0"/>
    <n v="0"/>
    <n v="48"/>
    <n v="48"/>
    <n v="0"/>
    <n v="-48"/>
    <n v="48"/>
    <m/>
    <s v=""/>
    <m/>
    <x v="4"/>
    <x v="4"/>
    <e v="#N/A"/>
    <e v="#N/A"/>
    <e v="#N/A"/>
    <e v="#N/A"/>
    <e v="#N/A"/>
    <e v="#N/A"/>
    <m/>
    <m/>
  </r>
  <r>
    <x v="109"/>
    <x v="108"/>
    <s v="IN64"/>
    <n v="60"/>
    <n v="0"/>
    <n v="0"/>
    <n v="0"/>
    <n v="0"/>
    <n v="0"/>
    <n v="60"/>
    <n v="60"/>
    <n v="0"/>
    <n v="-60"/>
    <n v="60"/>
    <m/>
    <s v=""/>
    <m/>
    <x v="5"/>
    <x v="4"/>
    <e v="#N/A"/>
    <e v="#N/A"/>
    <e v="#N/A"/>
    <e v="#N/A"/>
    <e v="#N/A"/>
    <e v="#N/A"/>
    <m/>
    <m/>
  </r>
  <r>
    <x v="109"/>
    <x v="108"/>
    <s v="IN65"/>
    <n v="1"/>
    <n v="0"/>
    <n v="0"/>
    <n v="0"/>
    <n v="0"/>
    <n v="0"/>
    <n v="1"/>
    <n v="1"/>
    <n v="0"/>
    <n v="-1"/>
    <n v="1"/>
    <m/>
    <s v=""/>
    <m/>
    <x v="6"/>
    <x v="2"/>
    <e v="#N/A"/>
    <e v="#N/A"/>
    <e v="#N/A"/>
    <e v="#N/A"/>
    <e v="#N/A"/>
    <e v="#N/A"/>
    <m/>
    <m/>
  </r>
  <r>
    <x v="109"/>
    <x v="108"/>
    <s v="IN66"/>
    <n v="1"/>
    <n v="0"/>
    <n v="0"/>
    <n v="0"/>
    <n v="0"/>
    <n v="0"/>
    <n v="1"/>
    <n v="1"/>
    <n v="0"/>
    <n v="-1"/>
    <n v="1"/>
    <m/>
    <s v=""/>
    <m/>
    <x v="7"/>
    <x v="3"/>
    <e v="#N/A"/>
    <e v="#N/A"/>
    <e v="#N/A"/>
    <e v="#N/A"/>
    <e v="#N/A"/>
    <e v="#N/A"/>
    <m/>
    <m/>
  </r>
  <r>
    <x v="109"/>
    <x v="108"/>
    <s v="IN67"/>
    <n v="0"/>
    <n v="0"/>
    <n v="0"/>
    <n v="0"/>
    <n v="0"/>
    <n v="0"/>
    <n v="0"/>
    <n v="0"/>
    <n v="0"/>
    <n v="0"/>
    <n v="0"/>
    <m/>
    <s v=""/>
    <m/>
    <x v="8"/>
    <x v="1"/>
    <e v="#N/A"/>
    <e v="#N/A"/>
    <e v="#N/A"/>
    <e v="#N/A"/>
    <e v="#N/A"/>
    <e v="#N/A"/>
    <m/>
    <m/>
  </r>
  <r>
    <x v="109"/>
    <x v="108"/>
    <s v="IN68"/>
    <n v="6"/>
    <n v="0"/>
    <n v="0"/>
    <n v="0"/>
    <n v="0"/>
    <n v="0"/>
    <n v="6"/>
    <n v="6"/>
    <n v="0"/>
    <n v="-6"/>
    <n v="6"/>
    <m/>
    <s v=""/>
    <m/>
    <x v="9"/>
    <x v="1"/>
    <e v="#N/A"/>
    <e v="#N/A"/>
    <e v="#N/A"/>
    <e v="#N/A"/>
    <e v="#N/A"/>
    <e v="#N/A"/>
    <m/>
    <m/>
  </r>
  <r>
    <x v="109"/>
    <x v="108"/>
    <s v="IN69"/>
    <n v="0"/>
    <n v="0"/>
    <n v="0"/>
    <n v="0"/>
    <n v="0"/>
    <n v="0"/>
    <n v="59"/>
    <n v="59"/>
    <n v="0"/>
    <n v="-59"/>
    <n v="59"/>
    <m/>
    <s v=""/>
    <m/>
    <x v="10"/>
    <x v="4"/>
    <e v="#N/A"/>
    <e v="#N/A"/>
    <e v="#N/A"/>
    <e v="#N/A"/>
    <e v="#N/A"/>
    <e v="#N/A"/>
    <m/>
    <m/>
  </r>
  <r>
    <x v="109"/>
    <x v="108"/>
    <s v="IN70"/>
    <n v="2"/>
    <n v="0"/>
    <n v="0"/>
    <n v="0"/>
    <n v="0"/>
    <n v="0"/>
    <n v="2"/>
    <n v="2"/>
    <n v="0"/>
    <n v="-2"/>
    <n v="2"/>
    <m/>
    <s v=""/>
    <m/>
    <x v="11"/>
    <x v="4"/>
    <e v="#N/A"/>
    <e v="#N/A"/>
    <e v="#N/A"/>
    <e v="#N/A"/>
    <e v="#N/A"/>
    <e v="#N/A"/>
    <m/>
    <m/>
  </r>
  <r>
    <x v="109"/>
    <x v="108"/>
    <s v="IN71"/>
    <n v="24"/>
    <n v="0"/>
    <n v="0"/>
    <n v="0"/>
    <n v="0"/>
    <n v="0"/>
    <n v="24"/>
    <n v="24"/>
    <n v="0"/>
    <n v="-24"/>
    <n v="24"/>
    <m/>
    <s v=""/>
    <m/>
    <x v="12"/>
    <x v="4"/>
    <e v="#N/A"/>
    <e v="#N/A"/>
    <e v="#N/A"/>
    <e v="#N/A"/>
    <e v="#N/A"/>
    <e v="#N/A"/>
    <m/>
    <m/>
  </r>
  <r>
    <x v="109"/>
    <x v="108"/>
    <s v="IN72"/>
    <n v="2"/>
    <n v="0"/>
    <n v="0"/>
    <n v="0"/>
    <n v="0"/>
    <n v="0"/>
    <n v="2"/>
    <n v="2"/>
    <n v="0"/>
    <n v="-2"/>
    <n v="2"/>
    <m/>
    <s v=""/>
    <m/>
    <x v="13"/>
    <x v="3"/>
    <e v="#N/A"/>
    <e v="#N/A"/>
    <e v="#N/A"/>
    <e v="#N/A"/>
    <e v="#N/A"/>
    <e v="#N/A"/>
    <m/>
    <m/>
  </r>
  <r>
    <x v="109"/>
    <x v="108"/>
    <s v="IN73"/>
    <n v="107"/>
    <n v="0"/>
    <n v="0"/>
    <n v="0"/>
    <n v="0"/>
    <n v="0"/>
    <n v="107"/>
    <n v="107"/>
    <n v="0"/>
    <n v="-107"/>
    <n v="107"/>
    <m/>
    <s v=""/>
    <m/>
    <x v="14"/>
    <x v="3"/>
    <e v="#N/A"/>
    <e v="#N/A"/>
    <e v="#N/A"/>
    <e v="#N/A"/>
    <e v="#N/A"/>
    <e v="#N/A"/>
    <m/>
    <m/>
  </r>
  <r>
    <x v="109"/>
    <x v="108"/>
    <s v="IN74"/>
    <n v="0"/>
    <n v="0"/>
    <n v="0"/>
    <n v="0"/>
    <n v="0"/>
    <n v="0"/>
    <n v="0"/>
    <n v="0"/>
    <n v="0"/>
    <n v="0"/>
    <n v="0"/>
    <m/>
    <s v=""/>
    <m/>
    <x v="15"/>
    <x v="5"/>
    <e v="#N/A"/>
    <e v="#N/A"/>
    <e v="#N/A"/>
    <e v="#N/A"/>
    <e v="#N/A"/>
    <e v="#N/A"/>
    <m/>
    <m/>
  </r>
  <r>
    <x v="109"/>
    <x v="108"/>
    <s v="IN75"/>
    <n v="0"/>
    <n v="0"/>
    <n v="0"/>
    <n v="0"/>
    <n v="0"/>
    <n v="0"/>
    <n v="0"/>
    <n v="0"/>
    <n v="0"/>
    <n v="0"/>
    <n v="0"/>
    <m/>
    <s v=""/>
    <m/>
    <x v="16"/>
    <x v="2"/>
    <e v="#N/A"/>
    <e v="#N/A"/>
    <e v="#N/A"/>
    <e v="#N/A"/>
    <e v="#N/A"/>
    <e v="#N/A"/>
    <m/>
    <m/>
  </r>
  <r>
    <x v="109"/>
    <x v="108"/>
    <s v="IN76"/>
    <n v="6"/>
    <n v="0"/>
    <n v="0"/>
    <n v="0"/>
    <n v="0"/>
    <n v="0"/>
    <n v="6"/>
    <n v="6"/>
    <n v="0"/>
    <n v="-6"/>
    <n v="6"/>
    <m/>
    <s v=""/>
    <m/>
    <x v="17"/>
    <x v="2"/>
    <e v="#N/A"/>
    <e v="#N/A"/>
    <e v="#N/A"/>
    <e v="#N/A"/>
    <e v="#N/A"/>
    <e v="#N/A"/>
    <m/>
    <m/>
  </r>
  <r>
    <x v="109"/>
    <x v="108"/>
    <s v="IN77"/>
    <n v="0"/>
    <n v="0"/>
    <n v="0"/>
    <n v="0"/>
    <n v="0"/>
    <n v="0"/>
    <n v="0"/>
    <n v="0"/>
    <n v="0"/>
    <n v="0"/>
    <n v="0"/>
    <m/>
    <s v=""/>
    <m/>
    <x v="18"/>
    <x v="1"/>
    <e v="#N/A"/>
    <e v="#N/A"/>
    <e v="#N/A"/>
    <e v="#N/A"/>
    <e v="#N/A"/>
    <e v="#N/A"/>
    <m/>
    <m/>
  </r>
  <r>
    <x v="109"/>
    <x v="108"/>
    <s v="IN78"/>
    <n v="1"/>
    <n v="0"/>
    <n v="0"/>
    <n v="0"/>
    <n v="0"/>
    <n v="0"/>
    <n v="1"/>
    <n v="1"/>
    <n v="0"/>
    <n v="-1"/>
    <n v="1"/>
    <m/>
    <s v=""/>
    <m/>
    <x v="19"/>
    <x v="2"/>
    <e v="#N/A"/>
    <e v="#N/A"/>
    <e v="#N/A"/>
    <e v="#N/A"/>
    <e v="#N/A"/>
    <e v="#N/A"/>
    <m/>
    <m/>
  </r>
  <r>
    <x v="109"/>
    <x v="108"/>
    <s v="IN79"/>
    <n v="0"/>
    <n v="0"/>
    <n v="0"/>
    <n v="0"/>
    <n v="0"/>
    <n v="0"/>
    <n v="0"/>
    <n v="0"/>
    <n v="0"/>
    <n v="0"/>
    <n v="0"/>
    <m/>
    <s v=""/>
    <m/>
    <x v="20"/>
    <x v="1"/>
    <e v="#N/A"/>
    <e v="#N/A"/>
    <e v="#N/A"/>
    <e v="#N/A"/>
    <e v="#N/A"/>
    <e v="#N/A"/>
    <m/>
    <m/>
  </r>
  <r>
    <x v="109"/>
    <x v="108"/>
    <s v="IN80"/>
    <n v="0"/>
    <n v="0"/>
    <n v="0"/>
    <n v="0"/>
    <n v="0"/>
    <n v="0"/>
    <n v="0"/>
    <n v="0"/>
    <n v="0"/>
    <n v="0"/>
    <n v="0"/>
    <m/>
    <s v=""/>
    <m/>
    <x v="21"/>
    <x v="2"/>
    <e v="#N/A"/>
    <e v="#N/A"/>
    <e v="#N/A"/>
    <e v="#N/A"/>
    <e v="#N/A"/>
    <e v="#N/A"/>
    <m/>
    <m/>
  </r>
  <r>
    <x v="109"/>
    <x v="108"/>
    <s v="IN81"/>
    <n v="0"/>
    <n v="0"/>
    <n v="0"/>
    <n v="0"/>
    <n v="0"/>
    <n v="0"/>
    <n v="0"/>
    <n v="0"/>
    <n v="0"/>
    <n v="0"/>
    <n v="0"/>
    <m/>
    <s v=""/>
    <m/>
    <x v="22"/>
    <x v="1"/>
    <e v="#N/A"/>
    <e v="#N/A"/>
    <e v="#N/A"/>
    <e v="#N/A"/>
    <e v="#N/A"/>
    <e v="#N/A"/>
    <m/>
    <m/>
  </r>
  <r>
    <x v="109"/>
    <x v="108"/>
    <s v="IN82"/>
    <n v="12"/>
    <n v="0"/>
    <n v="0"/>
    <n v="0"/>
    <n v="0"/>
    <n v="0"/>
    <n v="0"/>
    <n v="0"/>
    <n v="0"/>
    <n v="0"/>
    <n v="0"/>
    <m/>
    <s v=""/>
    <m/>
    <x v="23"/>
    <x v="6"/>
    <e v="#N/A"/>
    <e v="#N/A"/>
    <e v="#N/A"/>
    <e v="#N/A"/>
    <e v="#N/A"/>
    <e v="#N/A"/>
    <m/>
    <m/>
  </r>
  <r>
    <x v="109"/>
    <x v="108"/>
    <s v="IN83"/>
    <n v="0"/>
    <n v="0"/>
    <n v="0"/>
    <n v="0"/>
    <n v="0"/>
    <n v="0"/>
    <n v="0"/>
    <n v="0"/>
    <n v="0"/>
    <n v="0"/>
    <n v="0"/>
    <m/>
    <s v=""/>
    <m/>
    <x v="24"/>
    <x v="1"/>
    <e v="#N/A"/>
    <e v="#N/A"/>
    <e v="#N/A"/>
    <e v="#N/A"/>
    <e v="#N/A"/>
    <e v="#N/A"/>
    <m/>
    <m/>
  </r>
  <r>
    <x v="109"/>
    <x v="108"/>
    <s v="IN84"/>
    <n v="0"/>
    <n v="0"/>
    <n v="0"/>
    <n v="0"/>
    <n v="0"/>
    <n v="0"/>
    <n v="0"/>
    <n v="0"/>
    <n v="0"/>
    <n v="0"/>
    <n v="0"/>
    <m/>
    <s v=""/>
    <m/>
    <x v="25"/>
    <x v="1"/>
    <e v="#N/A"/>
    <e v="#N/A"/>
    <e v="#N/A"/>
    <e v="#N/A"/>
    <e v="#N/A"/>
    <e v="#N/A"/>
    <m/>
    <m/>
  </r>
  <r>
    <x v="109"/>
    <x v="108"/>
    <s v="IN85"/>
    <n v="0"/>
    <n v="0"/>
    <n v="0"/>
    <n v="0"/>
    <n v="0"/>
    <n v="0"/>
    <n v="0"/>
    <n v="0"/>
    <n v="0"/>
    <n v="0"/>
    <n v="0"/>
    <m/>
    <s v=""/>
    <m/>
    <x v="26"/>
    <x v="3"/>
    <e v="#N/A"/>
    <e v="#N/A"/>
    <e v="#N/A"/>
    <e v="#N/A"/>
    <e v="#N/A"/>
    <e v="#N/A"/>
    <m/>
    <m/>
  </r>
  <r>
    <x v="109"/>
    <x v="108"/>
    <s v="IN86"/>
    <n v="0"/>
    <n v="0"/>
    <n v="0"/>
    <n v="0"/>
    <n v="0"/>
    <n v="0"/>
    <n v="0"/>
    <n v="0"/>
    <n v="0"/>
    <n v="0"/>
    <n v="0"/>
    <m/>
    <s v=""/>
    <m/>
    <x v="27"/>
    <x v="3"/>
    <e v="#N/A"/>
    <e v="#N/A"/>
    <e v="#N/A"/>
    <e v="#N/A"/>
    <e v="#N/A"/>
    <e v="#N/A"/>
    <m/>
    <m/>
  </r>
  <r>
    <x v="109"/>
    <x v="108"/>
    <s v="IN87"/>
    <n v="0"/>
    <n v="0"/>
    <n v="0"/>
    <n v="0"/>
    <n v="0"/>
    <n v="0"/>
    <n v="25"/>
    <n v="25"/>
    <n v="0"/>
    <n v="-25"/>
    <n v="25"/>
    <m/>
    <s v=""/>
    <m/>
    <x v="28"/>
    <x v="4"/>
    <e v="#N/A"/>
    <e v="#N/A"/>
    <e v="#N/A"/>
    <e v="#N/A"/>
    <e v="#N/A"/>
    <e v="#N/A"/>
    <m/>
    <m/>
  </r>
  <r>
    <x v="109"/>
    <x v="108"/>
    <s v="IN88"/>
    <n v="0"/>
    <n v="0"/>
    <n v="0"/>
    <n v="0"/>
    <n v="0"/>
    <n v="0"/>
    <n v="0"/>
    <n v="0"/>
    <n v="0"/>
    <n v="0"/>
    <n v="0"/>
    <m/>
    <s v=""/>
    <m/>
    <x v="29"/>
    <x v="2"/>
    <e v="#N/A"/>
    <e v="#N/A"/>
    <e v="#N/A"/>
    <e v="#N/A"/>
    <e v="#N/A"/>
    <e v="#N/A"/>
    <m/>
    <m/>
  </r>
  <r>
    <x v="109"/>
    <x v="108"/>
    <s v="IN89"/>
    <n v="19"/>
    <n v="0"/>
    <n v="199764"/>
    <n v="0"/>
    <n v="0"/>
    <n v="0"/>
    <n v="19"/>
    <n v="199783"/>
    <n v="0"/>
    <n v="-199783"/>
    <n v="199783"/>
    <m/>
    <s v=""/>
    <m/>
    <x v="30"/>
    <x v="4"/>
    <e v="#N/A"/>
    <e v="#N/A"/>
    <e v="#N/A"/>
    <e v="#N/A"/>
    <e v="#N/A"/>
    <e v="#N/A"/>
    <m/>
    <m/>
  </r>
  <r>
    <x v="109"/>
    <x v="108"/>
    <s v="IN91"/>
    <n v="0"/>
    <n v="0"/>
    <n v="0"/>
    <n v="0"/>
    <n v="0"/>
    <n v="0"/>
    <n v="0"/>
    <n v="0"/>
    <n v="0"/>
    <n v="0"/>
    <n v="0"/>
    <m/>
    <s v=""/>
    <m/>
    <x v="32"/>
    <x v="3"/>
    <e v="#N/A"/>
    <e v="#N/A"/>
    <e v="#N/A"/>
    <e v="#N/A"/>
    <e v="#N/A"/>
    <e v="#N/A"/>
    <m/>
    <m/>
  </r>
  <r>
    <x v="109"/>
    <x v="108"/>
    <s v="IN92"/>
    <n v="0"/>
    <n v="0"/>
    <n v="0"/>
    <n v="0"/>
    <n v="0"/>
    <n v="0"/>
    <n v="0"/>
    <n v="0"/>
    <n v="0"/>
    <n v="0"/>
    <n v="0"/>
    <m/>
    <s v=""/>
    <m/>
    <x v="33"/>
    <x v="2"/>
    <e v="#N/A"/>
    <e v="#N/A"/>
    <e v="#N/A"/>
    <e v="#N/A"/>
    <e v="#N/A"/>
    <e v="#N/A"/>
    <m/>
    <m/>
  </r>
  <r>
    <x v="109"/>
    <x v="108"/>
    <s v="IN93"/>
    <n v="0"/>
    <n v="0"/>
    <n v="0"/>
    <n v="0"/>
    <n v="0"/>
    <n v="0"/>
    <n v="0"/>
    <n v="0"/>
    <n v="0"/>
    <n v="0"/>
    <n v="0"/>
    <m/>
    <s v=""/>
    <m/>
    <x v="34"/>
    <x v="2"/>
    <e v="#N/A"/>
    <e v="#N/A"/>
    <e v="#N/A"/>
    <e v="#N/A"/>
    <e v="#N/A"/>
    <e v="#N/A"/>
    <m/>
    <m/>
  </r>
  <r>
    <x v="109"/>
    <x v="108"/>
    <s v="IN94"/>
    <n v="0"/>
    <n v="0"/>
    <n v="0"/>
    <n v="0"/>
    <n v="0"/>
    <n v="0"/>
    <n v="0"/>
    <n v="0"/>
    <n v="0"/>
    <n v="0"/>
    <n v="0"/>
    <m/>
    <s v=""/>
    <m/>
    <x v="35"/>
    <x v="2"/>
    <e v="#N/A"/>
    <e v="#N/A"/>
    <e v="#N/A"/>
    <e v="#N/A"/>
    <e v="#N/A"/>
    <e v="#N/A"/>
    <m/>
    <m/>
  </r>
  <r>
    <x v="109"/>
    <x v="108"/>
    <s v="IN95"/>
    <n v="108"/>
    <n v="0"/>
    <n v="0"/>
    <n v="0"/>
    <n v="0"/>
    <n v="0"/>
    <n v="108"/>
    <n v="108"/>
    <n v="0"/>
    <n v="-108"/>
    <n v="108"/>
    <m/>
    <s v=""/>
    <m/>
    <x v="36"/>
    <x v="7"/>
    <e v="#N/A"/>
    <e v="#N/A"/>
    <e v="#N/A"/>
    <e v="#N/A"/>
    <e v="#N/A"/>
    <e v="#N/A"/>
    <m/>
    <m/>
  </r>
  <r>
    <x v="109"/>
    <x v="108"/>
    <s v="IN97"/>
    <n v="0"/>
    <n v="0"/>
    <n v="0"/>
    <n v="0"/>
    <n v="0"/>
    <n v="0"/>
    <n v="0"/>
    <n v="0"/>
    <n v="0"/>
    <n v="0"/>
    <n v="0"/>
    <m/>
    <s v=""/>
    <m/>
    <x v="37"/>
    <x v="8"/>
    <e v="#N/A"/>
    <e v="#N/A"/>
    <e v="#N/A"/>
    <e v="#N/A"/>
    <e v="#N/A"/>
    <e v="#N/A"/>
    <m/>
    <m/>
  </r>
  <r>
    <x v="110"/>
    <x v="31"/>
    <s v="IN15"/>
    <n v="0"/>
    <n v="0"/>
    <n v="0"/>
    <n v="0"/>
    <n v="0"/>
    <n v="0"/>
    <n v="0"/>
    <n v="0"/>
    <n v="0"/>
    <n v="0"/>
    <n v="0"/>
    <m/>
    <s v=""/>
    <m/>
    <x v="0"/>
    <x v="0"/>
    <e v="#N/A"/>
    <e v="#N/A"/>
    <e v="#N/A"/>
    <e v="#N/A"/>
    <e v="#N/A"/>
    <e v="#N/A"/>
    <m/>
    <m/>
  </r>
  <r>
    <x v="110"/>
    <x v="31"/>
    <s v="IN16"/>
    <n v="0"/>
    <n v="10851"/>
    <n v="0"/>
    <n v="0"/>
    <n v="0"/>
    <n v="0"/>
    <n v="0"/>
    <n v="0"/>
    <n v="0"/>
    <n v="0"/>
    <n v="0"/>
    <m/>
    <s v=""/>
    <m/>
    <x v="20"/>
    <x v="0"/>
    <e v="#N/A"/>
    <e v="#N/A"/>
    <e v="#N/A"/>
    <e v="#N/A"/>
    <e v="#N/A"/>
    <e v="#N/A"/>
    <m/>
    <m/>
  </r>
  <r>
    <x v="110"/>
    <x v="31"/>
    <s v="IN60"/>
    <n v="0"/>
    <n v="570"/>
    <n v="0"/>
    <n v="354"/>
    <n v="382"/>
    <n v="0"/>
    <n v="383"/>
    <n v="344"/>
    <n v="720"/>
    <n v="-45"/>
    <n v="45"/>
    <m/>
    <n v="1.0625"/>
    <m/>
    <x v="1"/>
    <x v="1"/>
    <e v="#N/A"/>
    <e v="#N/A"/>
    <e v="#N/A"/>
    <e v="#N/A"/>
    <e v="#N/A"/>
    <e v="#N/A"/>
    <m/>
    <m/>
  </r>
  <r>
    <x v="110"/>
    <x v="31"/>
    <s v="IN61"/>
    <n v="0"/>
    <n v="0"/>
    <n v="6"/>
    <n v="738"/>
    <n v="225"/>
    <n v="0"/>
    <n v="153"/>
    <n v="60"/>
    <n v="1200"/>
    <n v="816"/>
    <n v="-816"/>
    <m/>
    <n v="0.32"/>
    <m/>
    <x v="2"/>
    <x v="2"/>
    <e v="#N/A"/>
    <e v="#N/A"/>
    <e v="#N/A"/>
    <e v="#N/A"/>
    <e v="#N/A"/>
    <e v="#N/A"/>
    <m/>
    <m/>
  </r>
  <r>
    <x v="110"/>
    <x v="31"/>
    <s v="IN62"/>
    <n v="0"/>
    <n v="0"/>
    <n v="600"/>
    <n v="219"/>
    <n v="174"/>
    <n v="0"/>
    <n v="2321"/>
    <n v="2891"/>
    <n v="600"/>
    <n v="-2495"/>
    <n v="2495"/>
    <m/>
    <n v="5.158333333333333"/>
    <m/>
    <x v="3"/>
    <x v="3"/>
    <e v="#N/A"/>
    <e v="#N/A"/>
    <e v="#N/A"/>
    <e v="#N/A"/>
    <e v="#N/A"/>
    <e v="#N/A"/>
    <m/>
    <m/>
  </r>
  <r>
    <x v="110"/>
    <x v="31"/>
    <s v="IN63"/>
    <n v="0"/>
    <n v="30"/>
    <n v="651"/>
    <n v="186"/>
    <n v="153"/>
    <n v="0"/>
    <n v="87"/>
    <n v="690"/>
    <n v="400"/>
    <n v="-491"/>
    <n v="491"/>
    <m/>
    <n v="2.2275"/>
    <m/>
    <x v="4"/>
    <x v="4"/>
    <e v="#N/A"/>
    <e v="#N/A"/>
    <e v="#N/A"/>
    <e v="#N/A"/>
    <e v="#N/A"/>
    <e v="#N/A"/>
    <m/>
    <m/>
  </r>
  <r>
    <x v="110"/>
    <x v="31"/>
    <s v="IN64"/>
    <n v="0"/>
    <n v="501"/>
    <n v="0"/>
    <n v="180"/>
    <n v="132"/>
    <n v="0"/>
    <n v="702"/>
    <n v="657"/>
    <n v="470"/>
    <n v="-364"/>
    <n v="364"/>
    <m/>
    <n v="1.774468085106383"/>
    <m/>
    <x v="5"/>
    <x v="4"/>
    <e v="#N/A"/>
    <e v="#N/A"/>
    <e v="#N/A"/>
    <e v="#N/A"/>
    <e v="#N/A"/>
    <e v="#N/A"/>
    <m/>
    <m/>
  </r>
  <r>
    <x v="110"/>
    <x v="31"/>
    <s v="IN65"/>
    <n v="0"/>
    <n v="24"/>
    <n v="0"/>
    <n v="433"/>
    <n v="103"/>
    <n v="0"/>
    <n v="68"/>
    <n v="20"/>
    <n v="800"/>
    <n v="629"/>
    <n v="-629"/>
    <m/>
    <n v="0.21375"/>
    <m/>
    <x v="6"/>
    <x v="2"/>
    <e v="#N/A"/>
    <e v="#N/A"/>
    <e v="#N/A"/>
    <e v="#N/A"/>
    <e v="#N/A"/>
    <e v="#N/A"/>
    <m/>
    <m/>
  </r>
  <r>
    <x v="110"/>
    <x v="31"/>
    <s v="IN66"/>
    <n v="0"/>
    <n v="210"/>
    <n v="0"/>
    <n v="165"/>
    <n v="45"/>
    <n v="0"/>
    <n v="197"/>
    <n v="247"/>
    <n v="200"/>
    <n v="-42"/>
    <n v="42"/>
    <m/>
    <n v="1.21"/>
    <m/>
    <x v="7"/>
    <x v="3"/>
    <e v="#N/A"/>
    <e v="#N/A"/>
    <e v="#N/A"/>
    <e v="#N/A"/>
    <e v="#N/A"/>
    <e v="#N/A"/>
    <m/>
    <m/>
  </r>
  <r>
    <x v="110"/>
    <x v="31"/>
    <s v="IN67"/>
    <n v="0"/>
    <n v="681"/>
    <n v="0"/>
    <n v="441"/>
    <n v="318"/>
    <n v="0"/>
    <n v="769"/>
    <n v="703"/>
    <n v="540"/>
    <n v="-547"/>
    <n v="547"/>
    <m/>
    <n v="2.012962962962963"/>
    <m/>
    <x v="8"/>
    <x v="1"/>
    <e v="#N/A"/>
    <e v="#N/A"/>
    <e v="#N/A"/>
    <e v="#N/A"/>
    <e v="#N/A"/>
    <e v="#N/A"/>
    <m/>
    <m/>
  </r>
  <r>
    <x v="110"/>
    <x v="31"/>
    <s v="IN68"/>
    <n v="0"/>
    <n v="3450"/>
    <n v="0"/>
    <n v="2112"/>
    <n v="1347"/>
    <n v="0"/>
    <n v="3969"/>
    <n v="3351"/>
    <n v="2560"/>
    <n v="-2756"/>
    <n v="2756"/>
    <m/>
    <n v="2.0765625"/>
    <m/>
    <x v="9"/>
    <x v="1"/>
    <e v="#N/A"/>
    <e v="#N/A"/>
    <e v="#N/A"/>
    <e v="#N/A"/>
    <e v="#N/A"/>
    <e v="#N/A"/>
    <m/>
    <m/>
  </r>
  <r>
    <x v="110"/>
    <x v="31"/>
    <s v="IN69"/>
    <n v="0"/>
    <n v="1275"/>
    <n v="0"/>
    <n v="516"/>
    <n v="429"/>
    <n v="0"/>
    <n v="1563"/>
    <n v="1458"/>
    <n v="1200"/>
    <n v="-792"/>
    <n v="792"/>
    <m/>
    <n v="1.66"/>
    <m/>
    <x v="10"/>
    <x v="4"/>
    <e v="#N/A"/>
    <e v="#N/A"/>
    <e v="#N/A"/>
    <e v="#N/A"/>
    <e v="#N/A"/>
    <e v="#N/A"/>
    <m/>
    <m/>
  </r>
  <r>
    <x v="110"/>
    <x v="31"/>
    <s v="IN70"/>
    <n v="402"/>
    <n v="108"/>
    <n v="459"/>
    <n v="183"/>
    <n v="123"/>
    <n v="0"/>
    <n v="387"/>
    <n v="777"/>
    <n v="650"/>
    <n v="-319"/>
    <n v="319"/>
    <m/>
    <n v="1.490769230769231"/>
    <m/>
    <x v="11"/>
    <x v="4"/>
    <e v="#N/A"/>
    <e v="#N/A"/>
    <e v="#N/A"/>
    <e v="#N/A"/>
    <e v="#N/A"/>
    <e v="#N/A"/>
    <m/>
    <m/>
  </r>
  <r>
    <x v="110"/>
    <x v="31"/>
    <s v="IN71"/>
    <n v="0"/>
    <n v="1623"/>
    <n v="0"/>
    <n v="810"/>
    <n v="396"/>
    <n v="0"/>
    <n v="1784"/>
    <n v="1511"/>
    <n v="1400"/>
    <n v="-780"/>
    <n v="780"/>
    <m/>
    <n v="1.557142857142857"/>
    <m/>
    <x v="12"/>
    <x v="4"/>
    <e v="#N/A"/>
    <e v="#N/A"/>
    <e v="#N/A"/>
    <e v="#N/A"/>
    <e v="#N/A"/>
    <e v="#N/A"/>
    <m/>
    <m/>
  </r>
  <r>
    <x v="110"/>
    <x v="31"/>
    <s v="IN72"/>
    <n v="0"/>
    <n v="51"/>
    <n v="45"/>
    <n v="66"/>
    <n v="0"/>
    <n v="0"/>
    <n v="57"/>
    <n v="99"/>
    <n v="50"/>
    <n v="-52"/>
    <n v="52"/>
    <m/>
    <n v="2.04"/>
    <m/>
    <x v="13"/>
    <x v="3"/>
    <e v="#N/A"/>
    <e v="#N/A"/>
    <e v="#N/A"/>
    <e v="#N/A"/>
    <e v="#N/A"/>
    <e v="#N/A"/>
    <m/>
    <m/>
  </r>
  <r>
    <x v="110"/>
    <x v="31"/>
    <s v="IN73"/>
    <n v="0"/>
    <n v="150"/>
    <n v="0"/>
    <n v="162"/>
    <n v="45"/>
    <n v="0"/>
    <n v="105"/>
    <n v="132"/>
    <n v="150"/>
    <n v="0"/>
    <n v="0"/>
    <m/>
    <n v="1"/>
    <m/>
    <x v="14"/>
    <x v="3"/>
    <e v="#N/A"/>
    <e v="#N/A"/>
    <e v="#N/A"/>
    <e v="#N/A"/>
    <e v="#N/A"/>
    <e v="#N/A"/>
    <m/>
    <m/>
  </r>
  <r>
    <x v="110"/>
    <x v="31"/>
    <s v="IN74"/>
    <n v="0"/>
    <n v="0"/>
    <n v="0"/>
    <n v="0"/>
    <n v="0"/>
    <n v="0"/>
    <n v="0"/>
    <n v="0"/>
    <n v="0"/>
    <n v="0"/>
    <n v="0"/>
    <m/>
    <s v=""/>
    <m/>
    <x v="15"/>
    <x v="5"/>
    <e v="#N/A"/>
    <e v="#N/A"/>
    <e v="#N/A"/>
    <e v="#N/A"/>
    <e v="#N/A"/>
    <e v="#N/A"/>
    <m/>
    <m/>
  </r>
  <r>
    <x v="110"/>
    <x v="31"/>
    <s v="IN75"/>
    <n v="0"/>
    <n v="0"/>
    <n v="0"/>
    <n v="327"/>
    <n v="144"/>
    <n v="0"/>
    <n v="108"/>
    <n v="72"/>
    <n v="750"/>
    <n v="498"/>
    <n v="-498"/>
    <m/>
    <n v="0.336"/>
    <m/>
    <x v="16"/>
    <x v="2"/>
    <e v="#N/A"/>
    <e v="#N/A"/>
    <e v="#N/A"/>
    <e v="#N/A"/>
    <e v="#N/A"/>
    <e v="#N/A"/>
    <m/>
    <m/>
  </r>
  <r>
    <x v="110"/>
    <x v="31"/>
    <s v="IN76"/>
    <n v="0"/>
    <n v="0"/>
    <n v="0"/>
    <n v="513"/>
    <n v="99"/>
    <n v="0"/>
    <n v="78"/>
    <n v="9"/>
    <n v="1050"/>
    <n v="873"/>
    <n v="-873"/>
    <m/>
    <n v="0.1685714285714286"/>
    <m/>
    <x v="17"/>
    <x v="2"/>
    <e v="#N/A"/>
    <e v="#N/A"/>
    <e v="#N/A"/>
    <e v="#N/A"/>
    <e v="#N/A"/>
    <e v="#N/A"/>
    <m/>
    <m/>
  </r>
  <r>
    <x v="110"/>
    <x v="31"/>
    <s v="IN77"/>
    <n v="0"/>
    <n v="0"/>
    <n v="0"/>
    <n v="0"/>
    <n v="0"/>
    <n v="0"/>
    <n v="0"/>
    <n v="0"/>
    <n v="0"/>
    <n v="0"/>
    <n v="0"/>
    <m/>
    <s v=""/>
    <m/>
    <x v="18"/>
    <x v="1"/>
    <e v="#N/A"/>
    <e v="#N/A"/>
    <e v="#N/A"/>
    <e v="#N/A"/>
    <e v="#N/A"/>
    <e v="#N/A"/>
    <m/>
    <m/>
  </r>
  <r>
    <x v="110"/>
    <x v="31"/>
    <s v="IN78"/>
    <n v="0"/>
    <n v="513"/>
    <n v="0"/>
    <n v="183"/>
    <n v="162"/>
    <n v="0"/>
    <n v="705"/>
    <n v="690"/>
    <n v="750"/>
    <n v="-117"/>
    <n v="117"/>
    <m/>
    <n v="1.156"/>
    <m/>
    <x v="19"/>
    <x v="2"/>
    <e v="#N/A"/>
    <e v="#N/A"/>
    <e v="#N/A"/>
    <e v="#N/A"/>
    <e v="#N/A"/>
    <e v="#N/A"/>
    <m/>
    <m/>
  </r>
  <r>
    <x v="110"/>
    <x v="31"/>
    <s v="IN79"/>
    <n v="0"/>
    <n v="222"/>
    <n v="0"/>
    <n v="27"/>
    <n v="24"/>
    <n v="0"/>
    <n v="264"/>
    <n v="255"/>
    <n v="100"/>
    <n v="-188"/>
    <n v="188"/>
    <m/>
    <n v="2.88"/>
    <m/>
    <x v="20"/>
    <x v="1"/>
    <e v="#N/A"/>
    <e v="#N/A"/>
    <e v="#N/A"/>
    <e v="#N/A"/>
    <e v="#N/A"/>
    <e v="#N/A"/>
    <m/>
    <m/>
  </r>
  <r>
    <x v="110"/>
    <x v="31"/>
    <s v="IN80"/>
    <n v="0"/>
    <n v="0"/>
    <n v="0"/>
    <n v="482"/>
    <n v="171"/>
    <n v="0"/>
    <n v="222"/>
    <n v="213"/>
    <n v="1400"/>
    <n v="1007"/>
    <n v="-1007"/>
    <m/>
    <n v="0.2807142857142857"/>
    <m/>
    <x v="21"/>
    <x v="2"/>
    <e v="#N/A"/>
    <e v="#N/A"/>
    <e v="#N/A"/>
    <e v="#N/A"/>
    <e v="#N/A"/>
    <e v="#N/A"/>
    <m/>
    <m/>
  </r>
  <r>
    <x v="110"/>
    <x v="31"/>
    <s v="IN81"/>
    <n v="0"/>
    <n v="14889"/>
    <n v="0"/>
    <n v="1359"/>
    <n v="1230"/>
    <n v="0"/>
    <n v="8844"/>
    <n v="8751"/>
    <n v="2840"/>
    <n v="-7234"/>
    <n v="7234"/>
    <m/>
    <n v="3.547183098591549"/>
    <m/>
    <x v="22"/>
    <x v="1"/>
    <e v="#N/A"/>
    <e v="#N/A"/>
    <e v="#N/A"/>
    <e v="#N/A"/>
    <e v="#N/A"/>
    <e v="#N/A"/>
    <m/>
    <m/>
  </r>
  <r>
    <x v="110"/>
    <x v="31"/>
    <s v="IN82"/>
    <n v="0"/>
    <n v="12621"/>
    <n v="0"/>
    <n v="0"/>
    <n v="0"/>
    <n v="0"/>
    <n v="4656"/>
    <n v="4656"/>
    <n v="0"/>
    <n v="-4656"/>
    <n v="4656"/>
    <m/>
    <s v=""/>
    <m/>
    <x v="23"/>
    <x v="6"/>
    <e v="#N/A"/>
    <e v="#N/A"/>
    <e v="#N/A"/>
    <e v="#N/A"/>
    <e v="#N/A"/>
    <e v="#N/A"/>
    <m/>
    <m/>
  </r>
  <r>
    <x v="110"/>
    <x v="31"/>
    <s v="IN83"/>
    <n v="0"/>
    <n v="750"/>
    <n v="201"/>
    <n v="369"/>
    <n v="3"/>
    <n v="0"/>
    <n v="835"/>
    <n v="919"/>
    <n v="600"/>
    <n v="-439"/>
    <n v="439"/>
    <m/>
    <n v="1.731666666666667"/>
    <m/>
    <x v="24"/>
    <x v="1"/>
    <e v="#N/A"/>
    <e v="#N/A"/>
    <e v="#N/A"/>
    <e v="#N/A"/>
    <e v="#N/A"/>
    <e v="#N/A"/>
    <m/>
    <m/>
  </r>
  <r>
    <x v="110"/>
    <x v="31"/>
    <s v="IN84"/>
    <n v="0"/>
    <n v="0"/>
    <n v="135"/>
    <n v="36"/>
    <n v="30"/>
    <n v="0"/>
    <n v="48"/>
    <n v="177"/>
    <n v="128"/>
    <n v="-85"/>
    <n v="85"/>
    <m/>
    <n v="1.6640625"/>
    <m/>
    <x v="25"/>
    <x v="1"/>
    <e v="#N/A"/>
    <e v="#N/A"/>
    <e v="#N/A"/>
    <e v="#N/A"/>
    <e v="#N/A"/>
    <e v="#N/A"/>
    <m/>
    <m/>
  </r>
  <r>
    <x v="110"/>
    <x v="31"/>
    <s v="IN85"/>
    <n v="0"/>
    <n v="0"/>
    <n v="0"/>
    <n v="0"/>
    <n v="0"/>
    <n v="0"/>
    <n v="6"/>
    <n v="6"/>
    <n v="0"/>
    <n v="-6"/>
    <n v="6"/>
    <m/>
    <s v=""/>
    <m/>
    <x v="26"/>
    <x v="3"/>
    <e v="#N/A"/>
    <e v="#N/A"/>
    <e v="#N/A"/>
    <e v="#N/A"/>
    <e v="#N/A"/>
    <e v="#N/A"/>
    <m/>
    <m/>
  </r>
  <r>
    <x v="110"/>
    <x v="31"/>
    <s v="IN86"/>
    <n v="1"/>
    <n v="90"/>
    <n v="0"/>
    <n v="99"/>
    <n v="9"/>
    <n v="0"/>
    <n v="82"/>
    <n v="107"/>
    <n v="90"/>
    <n v="-1"/>
    <n v="1"/>
    <m/>
    <n v="1.011111111111111"/>
    <m/>
    <x v="27"/>
    <x v="3"/>
    <e v="#N/A"/>
    <e v="#N/A"/>
    <e v="#N/A"/>
    <e v="#N/A"/>
    <e v="#N/A"/>
    <e v="#N/A"/>
    <m/>
    <m/>
  </r>
  <r>
    <x v="110"/>
    <x v="31"/>
    <s v="IN87"/>
    <n v="227"/>
    <n v="1302"/>
    <n v="0"/>
    <n v="506"/>
    <n v="428"/>
    <n v="0"/>
    <n v="1407"/>
    <n v="1359"/>
    <n v="970"/>
    <n v="-865"/>
    <n v="865"/>
    <m/>
    <n v="1.891752577319588"/>
    <m/>
    <x v="28"/>
    <x v="4"/>
    <e v="#N/A"/>
    <e v="#N/A"/>
    <e v="#N/A"/>
    <e v="#N/A"/>
    <e v="#N/A"/>
    <e v="#N/A"/>
    <m/>
    <m/>
  </r>
  <r>
    <x v="110"/>
    <x v="31"/>
    <s v="IN88"/>
    <n v="0"/>
    <n v="0"/>
    <n v="0"/>
    <n v="42"/>
    <n v="24"/>
    <n v="0"/>
    <n v="6"/>
    <n v="3"/>
    <n v="0"/>
    <n v="-30"/>
    <n v="30"/>
    <m/>
    <s v=""/>
    <m/>
    <x v="29"/>
    <x v="2"/>
    <e v="#N/A"/>
    <e v="#N/A"/>
    <e v="#N/A"/>
    <e v="#N/A"/>
    <e v="#N/A"/>
    <e v="#N/A"/>
    <m/>
    <m/>
  </r>
  <r>
    <x v="110"/>
    <x v="31"/>
    <s v="IN89"/>
    <n v="0"/>
    <n v="2017"/>
    <n v="0"/>
    <n v="168"/>
    <n v="96"/>
    <n v="0"/>
    <n v="1144"/>
    <n v="1102"/>
    <n v="440"/>
    <n v="-800"/>
    <n v="800"/>
    <m/>
    <n v="2.818181818181818"/>
    <m/>
    <x v="30"/>
    <x v="4"/>
    <e v="#N/A"/>
    <e v="#N/A"/>
    <e v="#N/A"/>
    <e v="#N/A"/>
    <e v="#N/A"/>
    <e v="#N/A"/>
    <m/>
    <m/>
  </r>
  <r>
    <x v="110"/>
    <x v="31"/>
    <s v="IN90"/>
    <n v="0"/>
    <n v="0"/>
    <n v="0"/>
    <n v="0"/>
    <n v="0"/>
    <n v="0"/>
    <n v="0"/>
    <n v="0"/>
    <n v="0"/>
    <n v="0"/>
    <n v="0"/>
    <m/>
    <s v=""/>
    <m/>
    <x v="31"/>
    <x v="5"/>
    <e v="#N/A"/>
    <e v="#N/A"/>
    <e v="#N/A"/>
    <e v="#N/A"/>
    <e v="#N/A"/>
    <e v="#N/A"/>
    <m/>
    <m/>
  </r>
  <r>
    <x v="110"/>
    <x v="31"/>
    <s v="IN91"/>
    <n v="0"/>
    <n v="0"/>
    <n v="0"/>
    <n v="0"/>
    <n v="0"/>
    <n v="0"/>
    <n v="0"/>
    <n v="0"/>
    <n v="0"/>
    <n v="0"/>
    <n v="0"/>
    <m/>
    <s v=""/>
    <m/>
    <x v="32"/>
    <x v="3"/>
    <e v="#N/A"/>
    <e v="#N/A"/>
    <e v="#N/A"/>
    <e v="#N/A"/>
    <e v="#N/A"/>
    <e v="#N/A"/>
    <m/>
    <m/>
  </r>
  <r>
    <x v="110"/>
    <x v="31"/>
    <s v="IN92"/>
    <n v="0"/>
    <n v="0"/>
    <n v="0"/>
    <n v="120"/>
    <n v="81"/>
    <n v="0"/>
    <n v="0"/>
    <n v="0"/>
    <n v="0"/>
    <n v="-81"/>
    <n v="81"/>
    <m/>
    <s v=""/>
    <m/>
    <x v="33"/>
    <x v="2"/>
    <e v="#N/A"/>
    <e v="#N/A"/>
    <e v="#N/A"/>
    <e v="#N/A"/>
    <e v="#N/A"/>
    <e v="#N/A"/>
    <m/>
    <m/>
  </r>
  <r>
    <x v="110"/>
    <x v="31"/>
    <s v="IN93"/>
    <n v="0"/>
    <n v="0"/>
    <n v="0"/>
    <n v="72"/>
    <n v="21"/>
    <n v="0"/>
    <n v="27"/>
    <n v="27"/>
    <n v="0"/>
    <n v="-48"/>
    <n v="48"/>
    <m/>
    <s v=""/>
    <m/>
    <x v="34"/>
    <x v="2"/>
    <e v="#N/A"/>
    <e v="#N/A"/>
    <e v="#N/A"/>
    <e v="#N/A"/>
    <e v="#N/A"/>
    <e v="#N/A"/>
    <m/>
    <m/>
  </r>
  <r>
    <x v="110"/>
    <x v="31"/>
    <s v="IN94"/>
    <n v="0"/>
    <n v="0"/>
    <n v="0"/>
    <n v="15"/>
    <n v="3"/>
    <n v="0"/>
    <n v="45"/>
    <n v="45"/>
    <n v="0"/>
    <n v="-48"/>
    <n v="48"/>
    <m/>
    <s v=""/>
    <m/>
    <x v="35"/>
    <x v="2"/>
    <e v="#N/A"/>
    <e v="#N/A"/>
    <e v="#N/A"/>
    <e v="#N/A"/>
    <e v="#N/A"/>
    <e v="#N/A"/>
    <m/>
    <m/>
  </r>
  <r>
    <x v="110"/>
    <x v="31"/>
    <s v="IN95"/>
    <n v="0"/>
    <n v="8745"/>
    <n v="4290"/>
    <n v="0"/>
    <n v="0"/>
    <n v="0"/>
    <n v="8393"/>
    <n v="12683"/>
    <n v="0"/>
    <n v="-12683"/>
    <n v="12683"/>
    <m/>
    <s v=""/>
    <m/>
    <x v="36"/>
    <x v="7"/>
    <e v="#N/A"/>
    <e v="#N/A"/>
    <e v="#N/A"/>
    <e v="#N/A"/>
    <e v="#N/A"/>
    <e v="#N/A"/>
    <m/>
    <m/>
  </r>
  <r>
    <x v="110"/>
    <x v="31"/>
    <s v="IN96"/>
    <n v="0"/>
    <n v="0"/>
    <n v="0"/>
    <n v="0"/>
    <n v="0"/>
    <n v="0"/>
    <n v="0"/>
    <n v="0"/>
    <n v="0"/>
    <n v="0"/>
    <n v="0"/>
    <m/>
    <s v=""/>
    <m/>
    <x v="20"/>
    <x v="0"/>
    <e v="#N/A"/>
    <e v="#N/A"/>
    <e v="#N/A"/>
    <e v="#N/A"/>
    <e v="#N/A"/>
    <e v="#N/A"/>
    <m/>
    <m/>
  </r>
  <r>
    <x v="110"/>
    <x v="31"/>
    <s v="IN97"/>
    <n v="0"/>
    <n v="7242"/>
    <n v="0"/>
    <n v="0"/>
    <n v="0"/>
    <n v="0"/>
    <n v="7820"/>
    <n v="7820"/>
    <n v="0"/>
    <n v="-7820"/>
    <n v="7820"/>
    <m/>
    <s v=""/>
    <m/>
    <x v="37"/>
    <x v="8"/>
    <e v="#N/A"/>
    <e v="#N/A"/>
    <e v="#N/A"/>
    <e v="#N/A"/>
    <e v="#N/A"/>
    <e v="#N/A"/>
    <m/>
    <m/>
  </r>
  <r>
    <x v="111"/>
    <x v="109"/>
    <s v="IN16"/>
    <n v="0"/>
    <n v="0"/>
    <n v="0"/>
    <n v="0"/>
    <n v="0"/>
    <n v="0"/>
    <n v="0"/>
    <n v="0"/>
    <n v="0"/>
    <n v="0"/>
    <n v="0"/>
    <m/>
    <s v=""/>
    <m/>
    <x v="20"/>
    <x v="0"/>
    <e v="#N/A"/>
    <e v="#N/A"/>
    <e v="#N/A"/>
    <e v="#N/A"/>
    <e v="#N/A"/>
    <e v="#N/A"/>
    <m/>
    <m/>
  </r>
  <r>
    <x v="111"/>
    <x v="109"/>
    <s v="IN60"/>
    <n v="0"/>
    <n v="0"/>
    <n v="0"/>
    <n v="0"/>
    <n v="0"/>
    <n v="0"/>
    <n v="0"/>
    <n v="0"/>
    <n v="0"/>
    <n v="0"/>
    <n v="0"/>
    <m/>
    <s v=""/>
    <m/>
    <x v="1"/>
    <x v="1"/>
    <e v="#N/A"/>
    <e v="#N/A"/>
    <e v="#N/A"/>
    <e v="#N/A"/>
    <e v="#N/A"/>
    <e v="#N/A"/>
    <m/>
    <m/>
  </r>
  <r>
    <x v="111"/>
    <x v="109"/>
    <s v="IN61"/>
    <n v="0"/>
    <n v="0"/>
    <n v="0"/>
    <n v="0"/>
    <n v="0"/>
    <n v="0"/>
    <n v="0"/>
    <n v="0"/>
    <n v="0"/>
    <n v="0"/>
    <n v="0"/>
    <m/>
    <s v=""/>
    <m/>
    <x v="2"/>
    <x v="2"/>
    <e v="#N/A"/>
    <e v="#N/A"/>
    <e v="#N/A"/>
    <e v="#N/A"/>
    <e v="#N/A"/>
    <e v="#N/A"/>
    <m/>
    <m/>
  </r>
  <r>
    <x v="111"/>
    <x v="109"/>
    <s v="IN62"/>
    <n v="0"/>
    <n v="0"/>
    <n v="0"/>
    <n v="6"/>
    <n v="0"/>
    <n v="0"/>
    <n v="0"/>
    <n v="6"/>
    <n v="0"/>
    <n v="0"/>
    <n v="0"/>
    <m/>
    <s v=""/>
    <m/>
    <x v="3"/>
    <x v="3"/>
    <e v="#N/A"/>
    <e v="#N/A"/>
    <e v="#N/A"/>
    <e v="#N/A"/>
    <e v="#N/A"/>
    <e v="#N/A"/>
    <m/>
    <m/>
  </r>
  <r>
    <x v="111"/>
    <x v="109"/>
    <s v="IN63"/>
    <n v="0"/>
    <n v="0"/>
    <n v="0"/>
    <n v="0"/>
    <n v="0"/>
    <n v="0"/>
    <n v="0"/>
    <n v="0"/>
    <n v="0"/>
    <n v="0"/>
    <n v="0"/>
    <m/>
    <s v=""/>
    <m/>
    <x v="4"/>
    <x v="4"/>
    <e v="#N/A"/>
    <e v="#N/A"/>
    <e v="#N/A"/>
    <e v="#N/A"/>
    <e v="#N/A"/>
    <e v="#N/A"/>
    <m/>
    <m/>
  </r>
  <r>
    <x v="111"/>
    <x v="109"/>
    <s v="IN64"/>
    <n v="0"/>
    <n v="0"/>
    <n v="0"/>
    <n v="0"/>
    <n v="0"/>
    <n v="0"/>
    <n v="0"/>
    <n v="0"/>
    <n v="0"/>
    <n v="0"/>
    <n v="0"/>
    <m/>
    <s v=""/>
    <m/>
    <x v="5"/>
    <x v="4"/>
    <e v="#N/A"/>
    <e v="#N/A"/>
    <e v="#N/A"/>
    <e v="#N/A"/>
    <e v="#N/A"/>
    <e v="#N/A"/>
    <m/>
    <m/>
  </r>
  <r>
    <x v="111"/>
    <x v="109"/>
    <s v="IN65"/>
    <n v="0"/>
    <n v="0"/>
    <n v="0"/>
    <n v="0"/>
    <n v="0"/>
    <n v="0"/>
    <n v="0"/>
    <n v="0"/>
    <n v="0"/>
    <n v="0"/>
    <n v="0"/>
    <m/>
    <s v=""/>
    <m/>
    <x v="6"/>
    <x v="2"/>
    <e v="#N/A"/>
    <e v="#N/A"/>
    <e v="#N/A"/>
    <e v="#N/A"/>
    <e v="#N/A"/>
    <e v="#N/A"/>
    <m/>
    <m/>
  </r>
  <r>
    <x v="111"/>
    <x v="109"/>
    <s v="IN66"/>
    <n v="0"/>
    <n v="0"/>
    <n v="0"/>
    <n v="0"/>
    <n v="0"/>
    <n v="0"/>
    <n v="0"/>
    <n v="0"/>
    <n v="0"/>
    <n v="0"/>
    <n v="0"/>
    <m/>
    <s v=""/>
    <m/>
    <x v="7"/>
    <x v="3"/>
    <e v="#N/A"/>
    <e v="#N/A"/>
    <e v="#N/A"/>
    <e v="#N/A"/>
    <e v="#N/A"/>
    <e v="#N/A"/>
    <m/>
    <m/>
  </r>
  <r>
    <x v="111"/>
    <x v="109"/>
    <s v="IN67"/>
    <n v="0"/>
    <n v="0"/>
    <n v="0"/>
    <n v="6"/>
    <n v="0"/>
    <n v="0"/>
    <n v="0"/>
    <n v="0"/>
    <n v="0"/>
    <n v="0"/>
    <n v="0"/>
    <m/>
    <s v=""/>
    <m/>
    <x v="8"/>
    <x v="1"/>
    <e v="#N/A"/>
    <e v="#N/A"/>
    <e v="#N/A"/>
    <e v="#N/A"/>
    <e v="#N/A"/>
    <e v="#N/A"/>
    <m/>
    <m/>
  </r>
  <r>
    <x v="111"/>
    <x v="109"/>
    <s v="IN68"/>
    <n v="0"/>
    <n v="0"/>
    <n v="0"/>
    <n v="12"/>
    <n v="0"/>
    <n v="0"/>
    <n v="0"/>
    <n v="0"/>
    <n v="0"/>
    <n v="0"/>
    <n v="0"/>
    <m/>
    <s v=""/>
    <m/>
    <x v="9"/>
    <x v="1"/>
    <e v="#N/A"/>
    <e v="#N/A"/>
    <e v="#N/A"/>
    <e v="#N/A"/>
    <e v="#N/A"/>
    <e v="#N/A"/>
    <m/>
    <m/>
  </r>
  <r>
    <x v="111"/>
    <x v="109"/>
    <s v="IN69"/>
    <n v="0"/>
    <n v="0"/>
    <n v="0"/>
    <n v="0"/>
    <n v="0"/>
    <n v="0"/>
    <n v="0"/>
    <n v="0"/>
    <n v="0"/>
    <n v="0"/>
    <n v="0"/>
    <m/>
    <s v=""/>
    <m/>
    <x v="10"/>
    <x v="4"/>
    <e v="#N/A"/>
    <e v="#N/A"/>
    <e v="#N/A"/>
    <e v="#N/A"/>
    <e v="#N/A"/>
    <e v="#N/A"/>
    <m/>
    <m/>
  </r>
  <r>
    <x v="111"/>
    <x v="109"/>
    <s v="IN70"/>
    <n v="0"/>
    <n v="0"/>
    <n v="0"/>
    <n v="0"/>
    <n v="0"/>
    <n v="0"/>
    <n v="0"/>
    <n v="0"/>
    <n v="0"/>
    <n v="0"/>
    <n v="0"/>
    <m/>
    <s v=""/>
    <m/>
    <x v="11"/>
    <x v="4"/>
    <e v="#N/A"/>
    <e v="#N/A"/>
    <e v="#N/A"/>
    <e v="#N/A"/>
    <e v="#N/A"/>
    <e v="#N/A"/>
    <m/>
    <m/>
  </r>
  <r>
    <x v="111"/>
    <x v="109"/>
    <s v="IN71"/>
    <n v="0"/>
    <n v="0"/>
    <n v="0"/>
    <n v="0"/>
    <n v="0"/>
    <n v="0"/>
    <n v="0"/>
    <n v="0"/>
    <n v="0"/>
    <n v="0"/>
    <n v="0"/>
    <m/>
    <s v=""/>
    <m/>
    <x v="12"/>
    <x v="4"/>
    <e v="#N/A"/>
    <e v="#N/A"/>
    <e v="#N/A"/>
    <e v="#N/A"/>
    <e v="#N/A"/>
    <e v="#N/A"/>
    <m/>
    <m/>
  </r>
  <r>
    <x v="111"/>
    <x v="109"/>
    <s v="IN72"/>
    <n v="0"/>
    <n v="0"/>
    <n v="0"/>
    <n v="0"/>
    <n v="0"/>
    <n v="0"/>
    <n v="0"/>
    <n v="0"/>
    <n v="0"/>
    <n v="0"/>
    <n v="0"/>
    <m/>
    <s v=""/>
    <m/>
    <x v="13"/>
    <x v="3"/>
    <e v="#N/A"/>
    <e v="#N/A"/>
    <e v="#N/A"/>
    <e v="#N/A"/>
    <e v="#N/A"/>
    <e v="#N/A"/>
    <m/>
    <m/>
  </r>
  <r>
    <x v="111"/>
    <x v="109"/>
    <s v="IN73"/>
    <n v="0"/>
    <n v="0"/>
    <n v="0"/>
    <n v="0"/>
    <n v="0"/>
    <n v="0"/>
    <n v="0"/>
    <n v="0"/>
    <n v="0"/>
    <n v="0"/>
    <n v="0"/>
    <m/>
    <s v=""/>
    <m/>
    <x v="14"/>
    <x v="3"/>
    <e v="#N/A"/>
    <e v="#N/A"/>
    <e v="#N/A"/>
    <e v="#N/A"/>
    <e v="#N/A"/>
    <e v="#N/A"/>
    <m/>
    <m/>
  </r>
  <r>
    <x v="111"/>
    <x v="109"/>
    <s v="IN74"/>
    <n v="0"/>
    <n v="0"/>
    <n v="0"/>
    <n v="0"/>
    <n v="0"/>
    <n v="0"/>
    <n v="0"/>
    <n v="0"/>
    <n v="0"/>
    <n v="0"/>
    <n v="0"/>
    <m/>
    <s v=""/>
    <m/>
    <x v="15"/>
    <x v="5"/>
    <e v="#N/A"/>
    <e v="#N/A"/>
    <e v="#N/A"/>
    <e v="#N/A"/>
    <e v="#N/A"/>
    <e v="#N/A"/>
    <m/>
    <m/>
  </r>
  <r>
    <x v="111"/>
    <x v="109"/>
    <s v="IN75"/>
    <n v="0"/>
    <n v="0"/>
    <n v="0"/>
    <n v="0"/>
    <n v="0"/>
    <n v="0"/>
    <n v="0"/>
    <n v="0"/>
    <n v="0"/>
    <n v="0"/>
    <n v="0"/>
    <m/>
    <s v=""/>
    <m/>
    <x v="16"/>
    <x v="2"/>
    <e v="#N/A"/>
    <e v="#N/A"/>
    <e v="#N/A"/>
    <e v="#N/A"/>
    <e v="#N/A"/>
    <e v="#N/A"/>
    <m/>
    <m/>
  </r>
  <r>
    <x v="111"/>
    <x v="109"/>
    <s v="IN76"/>
    <n v="0"/>
    <n v="0"/>
    <n v="0"/>
    <n v="0"/>
    <n v="0"/>
    <n v="0"/>
    <n v="0"/>
    <n v="0"/>
    <n v="0"/>
    <n v="0"/>
    <n v="0"/>
    <m/>
    <s v=""/>
    <m/>
    <x v="17"/>
    <x v="2"/>
    <e v="#N/A"/>
    <e v="#N/A"/>
    <e v="#N/A"/>
    <e v="#N/A"/>
    <e v="#N/A"/>
    <e v="#N/A"/>
    <m/>
    <m/>
  </r>
  <r>
    <x v="111"/>
    <x v="109"/>
    <s v="IN77"/>
    <n v="0"/>
    <n v="0"/>
    <n v="0"/>
    <n v="0"/>
    <n v="0"/>
    <n v="0"/>
    <n v="0"/>
    <n v="0"/>
    <n v="0"/>
    <n v="0"/>
    <n v="0"/>
    <m/>
    <s v=""/>
    <m/>
    <x v="18"/>
    <x v="1"/>
    <e v="#N/A"/>
    <e v="#N/A"/>
    <e v="#N/A"/>
    <e v="#N/A"/>
    <e v="#N/A"/>
    <e v="#N/A"/>
    <m/>
    <m/>
  </r>
  <r>
    <x v="111"/>
    <x v="109"/>
    <s v="IN78"/>
    <n v="0"/>
    <n v="0"/>
    <n v="0"/>
    <n v="0"/>
    <n v="0"/>
    <n v="0"/>
    <n v="0"/>
    <n v="0"/>
    <n v="0"/>
    <n v="0"/>
    <n v="0"/>
    <m/>
    <s v=""/>
    <m/>
    <x v="19"/>
    <x v="2"/>
    <e v="#N/A"/>
    <e v="#N/A"/>
    <e v="#N/A"/>
    <e v="#N/A"/>
    <e v="#N/A"/>
    <e v="#N/A"/>
    <m/>
    <m/>
  </r>
  <r>
    <x v="111"/>
    <x v="109"/>
    <s v="IN79"/>
    <n v="0"/>
    <n v="0"/>
    <n v="0"/>
    <n v="0"/>
    <n v="0"/>
    <n v="0"/>
    <n v="0"/>
    <n v="0"/>
    <n v="0"/>
    <n v="0"/>
    <n v="0"/>
    <m/>
    <s v=""/>
    <m/>
    <x v="20"/>
    <x v="1"/>
    <e v="#N/A"/>
    <e v="#N/A"/>
    <e v="#N/A"/>
    <e v="#N/A"/>
    <e v="#N/A"/>
    <e v="#N/A"/>
    <m/>
    <m/>
  </r>
  <r>
    <x v="111"/>
    <x v="109"/>
    <s v="IN80"/>
    <n v="0"/>
    <n v="0"/>
    <n v="0"/>
    <n v="0"/>
    <n v="0"/>
    <n v="0"/>
    <n v="0"/>
    <n v="0"/>
    <n v="0"/>
    <n v="0"/>
    <n v="0"/>
    <m/>
    <s v=""/>
    <m/>
    <x v="21"/>
    <x v="2"/>
    <e v="#N/A"/>
    <e v="#N/A"/>
    <e v="#N/A"/>
    <e v="#N/A"/>
    <e v="#N/A"/>
    <e v="#N/A"/>
    <m/>
    <m/>
  </r>
  <r>
    <x v="111"/>
    <x v="109"/>
    <s v="IN81"/>
    <n v="0"/>
    <n v="0"/>
    <n v="0"/>
    <n v="0"/>
    <n v="0"/>
    <n v="0"/>
    <n v="0"/>
    <n v="0"/>
    <n v="0"/>
    <n v="0"/>
    <n v="0"/>
    <m/>
    <s v=""/>
    <m/>
    <x v="22"/>
    <x v="1"/>
    <e v="#N/A"/>
    <e v="#N/A"/>
    <e v="#N/A"/>
    <e v="#N/A"/>
    <e v="#N/A"/>
    <e v="#N/A"/>
    <m/>
    <m/>
  </r>
  <r>
    <x v="111"/>
    <x v="109"/>
    <s v="IN82"/>
    <n v="0"/>
    <n v="0"/>
    <n v="0"/>
    <n v="0"/>
    <n v="0"/>
    <n v="0"/>
    <n v="0"/>
    <n v="0"/>
    <n v="0"/>
    <n v="0"/>
    <n v="0"/>
    <m/>
    <s v=""/>
    <m/>
    <x v="23"/>
    <x v="6"/>
    <e v="#N/A"/>
    <e v="#N/A"/>
    <e v="#N/A"/>
    <e v="#N/A"/>
    <e v="#N/A"/>
    <e v="#N/A"/>
    <m/>
    <m/>
  </r>
  <r>
    <x v="111"/>
    <x v="109"/>
    <s v="IN83"/>
    <n v="0"/>
    <n v="0"/>
    <n v="0"/>
    <n v="0"/>
    <n v="0"/>
    <n v="0"/>
    <n v="0"/>
    <n v="0"/>
    <n v="0"/>
    <n v="0"/>
    <n v="0"/>
    <m/>
    <s v=""/>
    <m/>
    <x v="24"/>
    <x v="1"/>
    <e v="#N/A"/>
    <e v="#N/A"/>
    <e v="#N/A"/>
    <e v="#N/A"/>
    <e v="#N/A"/>
    <e v="#N/A"/>
    <m/>
    <m/>
  </r>
  <r>
    <x v="111"/>
    <x v="109"/>
    <s v="IN84"/>
    <n v="0"/>
    <n v="0"/>
    <n v="0"/>
    <n v="0"/>
    <n v="0"/>
    <n v="0"/>
    <n v="0"/>
    <n v="0"/>
    <n v="0"/>
    <n v="0"/>
    <n v="0"/>
    <m/>
    <s v=""/>
    <m/>
    <x v="25"/>
    <x v="1"/>
    <e v="#N/A"/>
    <e v="#N/A"/>
    <e v="#N/A"/>
    <e v="#N/A"/>
    <e v="#N/A"/>
    <e v="#N/A"/>
    <m/>
    <m/>
  </r>
  <r>
    <x v="111"/>
    <x v="109"/>
    <s v="IN85"/>
    <n v="0"/>
    <n v="0"/>
    <n v="0"/>
    <n v="0"/>
    <n v="0"/>
    <n v="0"/>
    <n v="0"/>
    <n v="0"/>
    <n v="0"/>
    <n v="0"/>
    <n v="0"/>
    <m/>
    <s v=""/>
    <m/>
    <x v="26"/>
    <x v="3"/>
    <e v="#N/A"/>
    <e v="#N/A"/>
    <e v="#N/A"/>
    <e v="#N/A"/>
    <e v="#N/A"/>
    <e v="#N/A"/>
    <m/>
    <m/>
  </r>
  <r>
    <x v="111"/>
    <x v="109"/>
    <s v="IN86"/>
    <n v="0"/>
    <n v="0"/>
    <n v="0"/>
    <n v="0"/>
    <n v="0"/>
    <n v="0"/>
    <n v="0"/>
    <n v="0"/>
    <n v="0"/>
    <n v="0"/>
    <n v="0"/>
    <m/>
    <s v=""/>
    <m/>
    <x v="27"/>
    <x v="3"/>
    <e v="#N/A"/>
    <e v="#N/A"/>
    <e v="#N/A"/>
    <e v="#N/A"/>
    <e v="#N/A"/>
    <e v="#N/A"/>
    <m/>
    <m/>
  </r>
  <r>
    <x v="111"/>
    <x v="109"/>
    <s v="IN87"/>
    <n v="0"/>
    <n v="0"/>
    <n v="0"/>
    <n v="0"/>
    <n v="0"/>
    <n v="0"/>
    <n v="0"/>
    <n v="0"/>
    <n v="0"/>
    <n v="0"/>
    <n v="0"/>
    <m/>
    <s v=""/>
    <m/>
    <x v="28"/>
    <x v="4"/>
    <e v="#N/A"/>
    <e v="#N/A"/>
    <e v="#N/A"/>
    <e v="#N/A"/>
    <e v="#N/A"/>
    <e v="#N/A"/>
    <m/>
    <m/>
  </r>
  <r>
    <x v="111"/>
    <x v="109"/>
    <s v="IN88"/>
    <n v="0"/>
    <n v="0"/>
    <n v="0"/>
    <n v="0"/>
    <n v="0"/>
    <n v="0"/>
    <n v="0"/>
    <n v="0"/>
    <n v="0"/>
    <n v="0"/>
    <n v="0"/>
    <m/>
    <s v=""/>
    <m/>
    <x v="29"/>
    <x v="2"/>
    <e v="#N/A"/>
    <e v="#N/A"/>
    <e v="#N/A"/>
    <e v="#N/A"/>
    <e v="#N/A"/>
    <e v="#N/A"/>
    <m/>
    <m/>
  </r>
  <r>
    <x v="111"/>
    <x v="109"/>
    <s v="IN89"/>
    <n v="0"/>
    <n v="0"/>
    <n v="0"/>
    <n v="0"/>
    <n v="0"/>
    <n v="0"/>
    <n v="0"/>
    <n v="0"/>
    <n v="0"/>
    <n v="0"/>
    <n v="0"/>
    <m/>
    <s v=""/>
    <m/>
    <x v="30"/>
    <x v="4"/>
    <e v="#N/A"/>
    <e v="#N/A"/>
    <e v="#N/A"/>
    <e v="#N/A"/>
    <e v="#N/A"/>
    <e v="#N/A"/>
    <m/>
    <m/>
  </r>
  <r>
    <x v="111"/>
    <x v="109"/>
    <s v="IN90"/>
    <n v="0"/>
    <n v="0"/>
    <n v="0"/>
    <n v="0"/>
    <n v="0"/>
    <n v="0"/>
    <n v="0"/>
    <n v="0"/>
    <n v="0"/>
    <n v="0"/>
    <n v="0"/>
    <m/>
    <s v=""/>
    <m/>
    <x v="31"/>
    <x v="5"/>
    <e v="#N/A"/>
    <e v="#N/A"/>
    <e v="#N/A"/>
    <e v="#N/A"/>
    <e v="#N/A"/>
    <e v="#N/A"/>
    <m/>
    <m/>
  </r>
  <r>
    <x v="111"/>
    <x v="109"/>
    <s v="IN91"/>
    <n v="0"/>
    <n v="0"/>
    <n v="0"/>
    <n v="0"/>
    <n v="0"/>
    <n v="0"/>
    <n v="0"/>
    <n v="0"/>
    <n v="0"/>
    <n v="0"/>
    <n v="0"/>
    <m/>
    <s v=""/>
    <m/>
    <x v="32"/>
    <x v="3"/>
    <e v="#N/A"/>
    <e v="#N/A"/>
    <e v="#N/A"/>
    <e v="#N/A"/>
    <e v="#N/A"/>
    <e v="#N/A"/>
    <m/>
    <m/>
  </r>
  <r>
    <x v="111"/>
    <x v="109"/>
    <s v="IN92"/>
    <n v="0"/>
    <n v="0"/>
    <n v="0"/>
    <n v="0"/>
    <n v="0"/>
    <n v="0"/>
    <n v="0"/>
    <n v="0"/>
    <n v="0"/>
    <n v="0"/>
    <n v="0"/>
    <m/>
    <s v=""/>
    <m/>
    <x v="33"/>
    <x v="2"/>
    <e v="#N/A"/>
    <e v="#N/A"/>
    <e v="#N/A"/>
    <e v="#N/A"/>
    <e v="#N/A"/>
    <e v="#N/A"/>
    <m/>
    <m/>
  </r>
  <r>
    <x v="111"/>
    <x v="109"/>
    <s v="IN93"/>
    <n v="0"/>
    <n v="0"/>
    <n v="0"/>
    <n v="0"/>
    <n v="0"/>
    <n v="0"/>
    <n v="0"/>
    <n v="0"/>
    <n v="0"/>
    <n v="0"/>
    <n v="0"/>
    <m/>
    <s v=""/>
    <m/>
    <x v="34"/>
    <x v="2"/>
    <e v="#N/A"/>
    <e v="#N/A"/>
    <e v="#N/A"/>
    <e v="#N/A"/>
    <e v="#N/A"/>
    <e v="#N/A"/>
    <m/>
    <m/>
  </r>
  <r>
    <x v="111"/>
    <x v="109"/>
    <s v="IN94"/>
    <n v="0"/>
    <n v="0"/>
    <n v="0"/>
    <n v="0"/>
    <n v="0"/>
    <n v="0"/>
    <n v="0"/>
    <n v="0"/>
    <n v="0"/>
    <n v="0"/>
    <n v="0"/>
    <m/>
    <s v=""/>
    <m/>
    <x v="35"/>
    <x v="2"/>
    <e v="#N/A"/>
    <e v="#N/A"/>
    <e v="#N/A"/>
    <e v="#N/A"/>
    <e v="#N/A"/>
    <e v="#N/A"/>
    <m/>
    <m/>
  </r>
  <r>
    <x v="111"/>
    <x v="109"/>
    <s v="IN95"/>
    <n v="0"/>
    <n v="0"/>
    <n v="0"/>
    <n v="0"/>
    <n v="0"/>
    <n v="0"/>
    <n v="0"/>
    <n v="0"/>
    <n v="0"/>
    <n v="0"/>
    <n v="0"/>
    <m/>
    <s v=""/>
    <m/>
    <x v="36"/>
    <x v="7"/>
    <e v="#N/A"/>
    <e v="#N/A"/>
    <e v="#N/A"/>
    <e v="#N/A"/>
    <e v="#N/A"/>
    <e v="#N/A"/>
    <m/>
    <m/>
  </r>
  <r>
    <x v="111"/>
    <x v="109"/>
    <s v="IN96"/>
    <n v="0"/>
    <n v="0"/>
    <n v="0"/>
    <n v="0"/>
    <n v="0"/>
    <n v="0"/>
    <n v="0"/>
    <n v="0"/>
    <n v="0"/>
    <n v="0"/>
    <n v="0"/>
    <m/>
    <s v=""/>
    <m/>
    <x v="20"/>
    <x v="0"/>
    <e v="#N/A"/>
    <e v="#N/A"/>
    <e v="#N/A"/>
    <e v="#N/A"/>
    <e v="#N/A"/>
    <e v="#N/A"/>
    <m/>
    <m/>
  </r>
  <r>
    <x v="111"/>
    <x v="109"/>
    <s v="IN97"/>
    <n v="0"/>
    <n v="0"/>
    <n v="0"/>
    <n v="0"/>
    <n v="0"/>
    <n v="0"/>
    <n v="0"/>
    <n v="0"/>
    <n v="0"/>
    <n v="0"/>
    <n v="0"/>
    <m/>
    <s v=""/>
    <m/>
    <x v="37"/>
    <x v="8"/>
    <e v="#N/A"/>
    <e v="#N/A"/>
    <e v="#N/A"/>
    <e v="#N/A"/>
    <e v="#N/A"/>
    <e v="#N/A"/>
    <m/>
    <m/>
  </r>
  <r>
    <x v="112"/>
    <x v="110"/>
    <s v="IN15"/>
    <n v="0"/>
    <n v="0"/>
    <n v="0"/>
    <n v="0"/>
    <n v="0"/>
    <n v="0"/>
    <n v="0"/>
    <n v="0"/>
    <n v="0"/>
    <n v="0"/>
    <n v="0"/>
    <m/>
    <s v=""/>
    <m/>
    <x v="0"/>
    <x v="0"/>
    <e v="#N/A"/>
    <e v="#N/A"/>
    <e v="#N/A"/>
    <e v="#N/A"/>
    <e v="#N/A"/>
    <e v="#N/A"/>
    <m/>
    <m/>
  </r>
  <r>
    <x v="112"/>
    <x v="110"/>
    <s v="IN16"/>
    <n v="0"/>
    <n v="147"/>
    <n v="0"/>
    <n v="0"/>
    <n v="0"/>
    <n v="0"/>
    <n v="0"/>
    <n v="0"/>
    <n v="0"/>
    <n v="0"/>
    <n v="0"/>
    <m/>
    <s v=""/>
    <m/>
    <x v="20"/>
    <x v="0"/>
    <e v="#N/A"/>
    <e v="#N/A"/>
    <e v="#N/A"/>
    <e v="#N/A"/>
    <e v="#N/A"/>
    <e v="#N/A"/>
    <m/>
    <m/>
  </r>
  <r>
    <x v="112"/>
    <x v="110"/>
    <s v="IN60"/>
    <n v="0"/>
    <n v="150"/>
    <n v="0"/>
    <n v="258"/>
    <n v="301"/>
    <n v="0"/>
    <n v="44"/>
    <n v="20"/>
    <n v="0"/>
    <n v="-345"/>
    <n v="345"/>
    <m/>
    <s v=""/>
    <m/>
    <x v="1"/>
    <x v="1"/>
    <e v="#N/A"/>
    <e v="#N/A"/>
    <e v="#N/A"/>
    <e v="#N/A"/>
    <e v="#N/A"/>
    <e v="#N/A"/>
    <m/>
    <m/>
  </r>
  <r>
    <x v="112"/>
    <x v="110"/>
    <s v="IN61"/>
    <n v="0"/>
    <n v="0"/>
    <n v="6"/>
    <n v="738"/>
    <n v="225"/>
    <n v="0"/>
    <n v="153"/>
    <n v="60"/>
    <n v="0"/>
    <n v="-384"/>
    <n v="384"/>
    <m/>
    <s v=""/>
    <m/>
    <x v="2"/>
    <x v="2"/>
    <e v="#N/A"/>
    <e v="#N/A"/>
    <e v="#N/A"/>
    <e v="#N/A"/>
    <e v="#N/A"/>
    <e v="#N/A"/>
    <m/>
    <m/>
  </r>
  <r>
    <x v="112"/>
    <x v="110"/>
    <s v="IN62"/>
    <n v="0"/>
    <n v="0"/>
    <n v="600"/>
    <n v="219"/>
    <n v="174"/>
    <n v="0"/>
    <n v="69"/>
    <n v="639"/>
    <n v="0"/>
    <n v="-843"/>
    <n v="843"/>
    <m/>
    <s v=""/>
    <m/>
    <x v="3"/>
    <x v="3"/>
    <e v="#N/A"/>
    <e v="#N/A"/>
    <e v="#N/A"/>
    <e v="#N/A"/>
    <e v="#N/A"/>
    <e v="#N/A"/>
    <m/>
    <m/>
  </r>
  <r>
    <x v="112"/>
    <x v="110"/>
    <s v="IN63"/>
    <n v="0"/>
    <n v="30"/>
    <n v="0"/>
    <n v="186"/>
    <n v="153"/>
    <n v="0"/>
    <n v="87"/>
    <n v="39"/>
    <n v="0"/>
    <n v="-240"/>
    <n v="240"/>
    <m/>
    <s v=""/>
    <m/>
    <x v="4"/>
    <x v="4"/>
    <e v="#N/A"/>
    <e v="#N/A"/>
    <e v="#N/A"/>
    <e v="#N/A"/>
    <e v="#N/A"/>
    <e v="#N/A"/>
    <m/>
    <m/>
  </r>
  <r>
    <x v="112"/>
    <x v="110"/>
    <s v="IN64"/>
    <n v="0"/>
    <n v="0"/>
    <n v="0"/>
    <n v="180"/>
    <n v="132"/>
    <n v="0"/>
    <n v="201"/>
    <n v="156"/>
    <n v="0"/>
    <n v="-333"/>
    <n v="333"/>
    <m/>
    <s v=""/>
    <m/>
    <x v="5"/>
    <x v="4"/>
    <e v="#N/A"/>
    <e v="#N/A"/>
    <e v="#N/A"/>
    <e v="#N/A"/>
    <e v="#N/A"/>
    <e v="#N/A"/>
    <m/>
    <m/>
  </r>
  <r>
    <x v="112"/>
    <x v="110"/>
    <s v="IN65"/>
    <n v="0"/>
    <n v="24"/>
    <n v="0"/>
    <n v="433"/>
    <n v="103"/>
    <n v="0"/>
    <n v="68"/>
    <n v="20"/>
    <n v="0"/>
    <n v="-171"/>
    <n v="171"/>
    <m/>
    <s v=""/>
    <m/>
    <x v="6"/>
    <x v="2"/>
    <e v="#N/A"/>
    <e v="#N/A"/>
    <e v="#N/A"/>
    <e v="#N/A"/>
    <e v="#N/A"/>
    <e v="#N/A"/>
    <m/>
    <m/>
  </r>
  <r>
    <x v="112"/>
    <x v="110"/>
    <s v="IN66"/>
    <n v="0"/>
    <n v="0"/>
    <n v="0"/>
    <n v="150"/>
    <n v="30"/>
    <n v="0"/>
    <n v="2"/>
    <n v="52"/>
    <n v="0"/>
    <n v="-32"/>
    <n v="32"/>
    <m/>
    <s v=""/>
    <m/>
    <x v="7"/>
    <x v="3"/>
    <e v="#N/A"/>
    <e v="#N/A"/>
    <e v="#N/A"/>
    <e v="#N/A"/>
    <e v="#N/A"/>
    <e v="#N/A"/>
    <m/>
    <m/>
  </r>
  <r>
    <x v="112"/>
    <x v="110"/>
    <s v="IN67"/>
    <n v="0"/>
    <n v="141"/>
    <n v="0"/>
    <n v="438"/>
    <n v="318"/>
    <n v="0"/>
    <n v="232"/>
    <n v="169"/>
    <n v="0"/>
    <n v="-550"/>
    <n v="550"/>
    <m/>
    <s v=""/>
    <m/>
    <x v="8"/>
    <x v="1"/>
    <e v="#N/A"/>
    <e v="#N/A"/>
    <e v="#N/A"/>
    <e v="#N/A"/>
    <e v="#N/A"/>
    <e v="#N/A"/>
    <m/>
    <m/>
  </r>
  <r>
    <x v="112"/>
    <x v="110"/>
    <s v="IN68"/>
    <n v="0"/>
    <n v="1200"/>
    <n v="0"/>
    <n v="2112"/>
    <n v="1347"/>
    <n v="0"/>
    <n v="1719"/>
    <n v="1101"/>
    <n v="0"/>
    <n v="-3066"/>
    <n v="3066"/>
    <m/>
    <s v=""/>
    <m/>
    <x v="9"/>
    <x v="1"/>
    <e v="#N/A"/>
    <e v="#N/A"/>
    <e v="#N/A"/>
    <e v="#N/A"/>
    <e v="#N/A"/>
    <e v="#N/A"/>
    <m/>
    <m/>
  </r>
  <r>
    <x v="112"/>
    <x v="110"/>
    <s v="IN69"/>
    <n v="0"/>
    <n v="72"/>
    <n v="0"/>
    <n v="378"/>
    <n v="405"/>
    <n v="0"/>
    <n v="384"/>
    <n v="381"/>
    <n v="0"/>
    <n v="-789"/>
    <n v="789"/>
    <m/>
    <s v=""/>
    <m/>
    <x v="10"/>
    <x v="4"/>
    <e v="#N/A"/>
    <e v="#N/A"/>
    <e v="#N/A"/>
    <e v="#N/A"/>
    <e v="#N/A"/>
    <e v="#N/A"/>
    <m/>
    <m/>
  </r>
  <r>
    <x v="112"/>
    <x v="110"/>
    <s v="IN70"/>
    <n v="402"/>
    <n v="108"/>
    <n v="0"/>
    <n v="183"/>
    <n v="123"/>
    <n v="0"/>
    <n v="387"/>
    <n v="318"/>
    <n v="0"/>
    <n v="-510"/>
    <n v="510"/>
    <m/>
    <s v=""/>
    <m/>
    <x v="11"/>
    <x v="4"/>
    <e v="#N/A"/>
    <e v="#N/A"/>
    <e v="#N/A"/>
    <e v="#N/A"/>
    <e v="#N/A"/>
    <e v="#N/A"/>
    <m/>
    <m/>
  </r>
  <r>
    <x v="112"/>
    <x v="110"/>
    <s v="IN71"/>
    <n v="0"/>
    <n v="300"/>
    <n v="0"/>
    <n v="390"/>
    <n v="279"/>
    <n v="0"/>
    <n v="578"/>
    <n v="539"/>
    <n v="0"/>
    <n v="-857"/>
    <n v="857"/>
    <m/>
    <s v=""/>
    <m/>
    <x v="12"/>
    <x v="4"/>
    <e v="#N/A"/>
    <e v="#N/A"/>
    <e v="#N/A"/>
    <e v="#N/A"/>
    <e v="#N/A"/>
    <e v="#N/A"/>
    <m/>
    <m/>
  </r>
  <r>
    <x v="112"/>
    <x v="110"/>
    <s v="IN72"/>
    <n v="0"/>
    <n v="0"/>
    <n v="45"/>
    <n v="66"/>
    <n v="0"/>
    <n v="0"/>
    <n v="6"/>
    <n v="48"/>
    <n v="0"/>
    <n v="-51"/>
    <n v="51"/>
    <m/>
    <s v=""/>
    <m/>
    <x v="13"/>
    <x v="3"/>
    <e v="#N/A"/>
    <e v="#N/A"/>
    <e v="#N/A"/>
    <e v="#N/A"/>
    <e v="#N/A"/>
    <e v="#N/A"/>
    <m/>
    <m/>
  </r>
  <r>
    <x v="112"/>
    <x v="110"/>
    <s v="IN73"/>
    <n v="0"/>
    <n v="0"/>
    <n v="0"/>
    <n v="117"/>
    <n v="0"/>
    <n v="0"/>
    <n v="0"/>
    <n v="27"/>
    <n v="0"/>
    <n v="0"/>
    <n v="0"/>
    <m/>
    <s v=""/>
    <m/>
    <x v="14"/>
    <x v="3"/>
    <e v="#N/A"/>
    <e v="#N/A"/>
    <e v="#N/A"/>
    <e v="#N/A"/>
    <e v="#N/A"/>
    <e v="#N/A"/>
    <m/>
    <m/>
  </r>
  <r>
    <x v="112"/>
    <x v="110"/>
    <s v="IN74"/>
    <n v="0"/>
    <n v="0"/>
    <n v="0"/>
    <n v="0"/>
    <n v="0"/>
    <n v="0"/>
    <n v="0"/>
    <n v="0"/>
    <n v="0"/>
    <n v="0"/>
    <n v="0"/>
    <m/>
    <s v=""/>
    <m/>
    <x v="15"/>
    <x v="5"/>
    <e v="#N/A"/>
    <e v="#N/A"/>
    <e v="#N/A"/>
    <e v="#N/A"/>
    <e v="#N/A"/>
    <e v="#N/A"/>
    <m/>
    <m/>
  </r>
  <r>
    <x v="112"/>
    <x v="110"/>
    <s v="IN75"/>
    <n v="0"/>
    <n v="0"/>
    <n v="0"/>
    <n v="327"/>
    <n v="144"/>
    <n v="0"/>
    <n v="108"/>
    <n v="72"/>
    <n v="0"/>
    <n v="-252"/>
    <n v="252"/>
    <m/>
    <s v=""/>
    <m/>
    <x v="16"/>
    <x v="2"/>
    <e v="#N/A"/>
    <e v="#N/A"/>
    <e v="#N/A"/>
    <e v="#N/A"/>
    <e v="#N/A"/>
    <e v="#N/A"/>
    <m/>
    <m/>
  </r>
  <r>
    <x v="112"/>
    <x v="110"/>
    <s v="IN76"/>
    <n v="0"/>
    <n v="0"/>
    <n v="0"/>
    <n v="513"/>
    <n v="99"/>
    <n v="0"/>
    <n v="78"/>
    <n v="9"/>
    <n v="0"/>
    <n v="-177"/>
    <n v="177"/>
    <m/>
    <s v=""/>
    <m/>
    <x v="17"/>
    <x v="2"/>
    <e v="#N/A"/>
    <e v="#N/A"/>
    <e v="#N/A"/>
    <e v="#N/A"/>
    <e v="#N/A"/>
    <e v="#N/A"/>
    <m/>
    <m/>
  </r>
  <r>
    <x v="112"/>
    <x v="110"/>
    <s v="IN77"/>
    <n v="0"/>
    <n v="0"/>
    <n v="0"/>
    <n v="0"/>
    <n v="0"/>
    <n v="0"/>
    <n v="0"/>
    <n v="0"/>
    <n v="0"/>
    <n v="0"/>
    <n v="0"/>
    <m/>
    <s v=""/>
    <m/>
    <x v="18"/>
    <x v="1"/>
    <e v="#N/A"/>
    <e v="#N/A"/>
    <e v="#N/A"/>
    <e v="#N/A"/>
    <e v="#N/A"/>
    <e v="#N/A"/>
    <m/>
    <m/>
  </r>
  <r>
    <x v="112"/>
    <x v="110"/>
    <s v="IN78"/>
    <n v="0"/>
    <n v="213"/>
    <n v="0"/>
    <n v="183"/>
    <n v="162"/>
    <n v="0"/>
    <n v="405"/>
    <n v="390"/>
    <n v="0"/>
    <n v="-567"/>
    <n v="567"/>
    <m/>
    <s v=""/>
    <m/>
    <x v="19"/>
    <x v="2"/>
    <e v="#N/A"/>
    <e v="#N/A"/>
    <e v="#N/A"/>
    <e v="#N/A"/>
    <e v="#N/A"/>
    <e v="#N/A"/>
    <m/>
    <m/>
  </r>
  <r>
    <x v="112"/>
    <x v="110"/>
    <s v="IN79"/>
    <n v="0"/>
    <n v="120"/>
    <n v="0"/>
    <n v="27"/>
    <n v="24"/>
    <n v="0"/>
    <n v="162"/>
    <n v="153"/>
    <n v="0"/>
    <n v="-186"/>
    <n v="186"/>
    <m/>
    <s v=""/>
    <m/>
    <x v="20"/>
    <x v="1"/>
    <e v="#N/A"/>
    <e v="#N/A"/>
    <e v="#N/A"/>
    <e v="#N/A"/>
    <e v="#N/A"/>
    <e v="#N/A"/>
    <m/>
    <m/>
  </r>
  <r>
    <x v="112"/>
    <x v="110"/>
    <s v="IN80"/>
    <n v="0"/>
    <n v="0"/>
    <n v="0"/>
    <n v="482"/>
    <n v="171"/>
    <n v="0"/>
    <n v="222"/>
    <n v="213"/>
    <n v="0"/>
    <n v="-393"/>
    <n v="393"/>
    <m/>
    <s v=""/>
    <m/>
    <x v="21"/>
    <x v="2"/>
    <e v="#N/A"/>
    <e v="#N/A"/>
    <e v="#N/A"/>
    <e v="#N/A"/>
    <e v="#N/A"/>
    <e v="#N/A"/>
    <m/>
    <m/>
  </r>
  <r>
    <x v="112"/>
    <x v="110"/>
    <s v="IN81"/>
    <n v="0"/>
    <n v="0"/>
    <n v="0"/>
    <n v="1359"/>
    <n v="1230"/>
    <n v="0"/>
    <n v="2286"/>
    <n v="2193"/>
    <n v="0"/>
    <n v="-3516"/>
    <n v="3516"/>
    <m/>
    <s v=""/>
    <m/>
    <x v="22"/>
    <x v="1"/>
    <e v="#N/A"/>
    <e v="#N/A"/>
    <e v="#N/A"/>
    <e v="#N/A"/>
    <e v="#N/A"/>
    <e v="#N/A"/>
    <m/>
    <m/>
  </r>
  <r>
    <x v="112"/>
    <x v="110"/>
    <s v="IN82"/>
    <n v="0"/>
    <n v="0"/>
    <n v="0"/>
    <n v="0"/>
    <n v="0"/>
    <n v="0"/>
    <n v="372"/>
    <n v="372"/>
    <n v="0"/>
    <n v="-372"/>
    <n v="372"/>
    <m/>
    <s v=""/>
    <m/>
    <x v="23"/>
    <x v="6"/>
    <e v="#N/A"/>
    <e v="#N/A"/>
    <e v="#N/A"/>
    <e v="#N/A"/>
    <e v="#N/A"/>
    <e v="#N/A"/>
    <m/>
    <m/>
  </r>
  <r>
    <x v="112"/>
    <x v="110"/>
    <s v="IN83"/>
    <n v="0"/>
    <n v="150"/>
    <n v="201"/>
    <n v="369"/>
    <n v="3"/>
    <n v="0"/>
    <n v="235"/>
    <n v="319"/>
    <n v="0"/>
    <n v="-439"/>
    <n v="439"/>
    <m/>
    <s v=""/>
    <m/>
    <x v="24"/>
    <x v="1"/>
    <e v="#N/A"/>
    <e v="#N/A"/>
    <e v="#N/A"/>
    <e v="#N/A"/>
    <e v="#N/A"/>
    <e v="#N/A"/>
    <m/>
    <m/>
  </r>
  <r>
    <x v="112"/>
    <x v="110"/>
    <s v="IN84"/>
    <n v="0"/>
    <n v="0"/>
    <n v="0"/>
    <n v="36"/>
    <n v="30"/>
    <n v="0"/>
    <n v="48"/>
    <n v="42"/>
    <n v="0"/>
    <n v="-78"/>
    <n v="78"/>
    <m/>
    <s v=""/>
    <m/>
    <x v="25"/>
    <x v="1"/>
    <e v="#N/A"/>
    <e v="#N/A"/>
    <e v="#N/A"/>
    <e v="#N/A"/>
    <e v="#N/A"/>
    <e v="#N/A"/>
    <m/>
    <m/>
  </r>
  <r>
    <x v="112"/>
    <x v="110"/>
    <s v="IN85"/>
    <n v="0"/>
    <n v="0"/>
    <n v="0"/>
    <n v="0"/>
    <n v="0"/>
    <n v="0"/>
    <n v="6"/>
    <n v="6"/>
    <n v="0"/>
    <n v="-6"/>
    <n v="6"/>
    <m/>
    <s v=""/>
    <m/>
    <x v="26"/>
    <x v="3"/>
    <e v="#N/A"/>
    <e v="#N/A"/>
    <e v="#N/A"/>
    <e v="#N/A"/>
    <e v="#N/A"/>
    <e v="#N/A"/>
    <m/>
    <m/>
  </r>
  <r>
    <x v="112"/>
    <x v="110"/>
    <s v="IN86"/>
    <n v="1"/>
    <n v="0"/>
    <n v="0"/>
    <n v="90"/>
    <n v="0"/>
    <n v="0"/>
    <n v="1"/>
    <n v="26"/>
    <n v="0"/>
    <n v="-1"/>
    <n v="1"/>
    <m/>
    <s v=""/>
    <m/>
    <x v="27"/>
    <x v="3"/>
    <e v="#N/A"/>
    <e v="#N/A"/>
    <e v="#N/A"/>
    <e v="#N/A"/>
    <e v="#N/A"/>
    <e v="#N/A"/>
    <m/>
    <m/>
  </r>
  <r>
    <x v="112"/>
    <x v="110"/>
    <s v="IN87"/>
    <n v="227"/>
    <n v="300"/>
    <n v="0"/>
    <n v="506"/>
    <n v="428"/>
    <n v="0"/>
    <n v="405"/>
    <n v="357"/>
    <n v="0"/>
    <n v="-833"/>
    <n v="833"/>
    <m/>
    <s v=""/>
    <m/>
    <x v="28"/>
    <x v="4"/>
    <e v="#N/A"/>
    <e v="#N/A"/>
    <e v="#N/A"/>
    <e v="#N/A"/>
    <e v="#N/A"/>
    <e v="#N/A"/>
    <m/>
    <m/>
  </r>
  <r>
    <x v="112"/>
    <x v="110"/>
    <s v="IN88"/>
    <n v="0"/>
    <n v="0"/>
    <n v="0"/>
    <n v="42"/>
    <n v="24"/>
    <n v="0"/>
    <n v="6"/>
    <n v="3"/>
    <n v="0"/>
    <n v="-30"/>
    <n v="30"/>
    <m/>
    <s v=""/>
    <m/>
    <x v="29"/>
    <x v="2"/>
    <e v="#N/A"/>
    <e v="#N/A"/>
    <e v="#N/A"/>
    <e v="#N/A"/>
    <e v="#N/A"/>
    <e v="#N/A"/>
    <m/>
    <m/>
  </r>
  <r>
    <x v="112"/>
    <x v="110"/>
    <s v="IN89"/>
    <n v="0"/>
    <n v="1"/>
    <n v="0"/>
    <n v="168"/>
    <n v="96"/>
    <n v="0"/>
    <n v="244"/>
    <n v="202"/>
    <n v="0"/>
    <n v="-340"/>
    <n v="340"/>
    <m/>
    <s v=""/>
    <m/>
    <x v="30"/>
    <x v="4"/>
    <e v="#N/A"/>
    <e v="#N/A"/>
    <e v="#N/A"/>
    <e v="#N/A"/>
    <e v="#N/A"/>
    <e v="#N/A"/>
    <m/>
    <m/>
  </r>
  <r>
    <x v="112"/>
    <x v="110"/>
    <s v="IN90"/>
    <n v="0"/>
    <n v="0"/>
    <n v="0"/>
    <n v="0"/>
    <n v="0"/>
    <n v="0"/>
    <n v="0"/>
    <n v="0"/>
    <n v="0"/>
    <n v="0"/>
    <n v="0"/>
    <m/>
    <s v=""/>
    <m/>
    <x v="31"/>
    <x v="5"/>
    <e v="#N/A"/>
    <e v="#N/A"/>
    <e v="#N/A"/>
    <e v="#N/A"/>
    <e v="#N/A"/>
    <e v="#N/A"/>
    <m/>
    <m/>
  </r>
  <r>
    <x v="112"/>
    <x v="110"/>
    <s v="IN91"/>
    <n v="0"/>
    <n v="0"/>
    <n v="0"/>
    <n v="0"/>
    <n v="0"/>
    <n v="0"/>
    <n v="0"/>
    <n v="0"/>
    <n v="0"/>
    <n v="0"/>
    <n v="0"/>
    <m/>
    <s v=""/>
    <m/>
    <x v="32"/>
    <x v="3"/>
    <e v="#N/A"/>
    <e v="#N/A"/>
    <e v="#N/A"/>
    <e v="#N/A"/>
    <e v="#N/A"/>
    <e v="#N/A"/>
    <m/>
    <m/>
  </r>
  <r>
    <x v="112"/>
    <x v="110"/>
    <s v="IN92"/>
    <n v="0"/>
    <n v="0"/>
    <n v="0"/>
    <n v="120"/>
    <n v="81"/>
    <n v="0"/>
    <n v="0"/>
    <n v="0"/>
    <n v="0"/>
    <n v="-81"/>
    <n v="81"/>
    <m/>
    <s v=""/>
    <m/>
    <x v="33"/>
    <x v="2"/>
    <e v="#N/A"/>
    <e v="#N/A"/>
    <e v="#N/A"/>
    <e v="#N/A"/>
    <e v="#N/A"/>
    <e v="#N/A"/>
    <m/>
    <m/>
  </r>
  <r>
    <x v="112"/>
    <x v="110"/>
    <s v="IN93"/>
    <n v="0"/>
    <n v="0"/>
    <n v="0"/>
    <n v="72"/>
    <n v="21"/>
    <n v="0"/>
    <n v="27"/>
    <n v="27"/>
    <n v="0"/>
    <n v="-48"/>
    <n v="48"/>
    <m/>
    <s v=""/>
    <m/>
    <x v="34"/>
    <x v="2"/>
    <e v="#N/A"/>
    <e v="#N/A"/>
    <e v="#N/A"/>
    <e v="#N/A"/>
    <e v="#N/A"/>
    <e v="#N/A"/>
    <m/>
    <m/>
  </r>
  <r>
    <x v="112"/>
    <x v="110"/>
    <s v="IN94"/>
    <n v="0"/>
    <n v="0"/>
    <n v="0"/>
    <n v="15"/>
    <n v="3"/>
    <n v="0"/>
    <n v="45"/>
    <n v="45"/>
    <n v="0"/>
    <n v="-48"/>
    <n v="48"/>
    <m/>
    <s v=""/>
    <m/>
    <x v="35"/>
    <x v="2"/>
    <e v="#N/A"/>
    <e v="#N/A"/>
    <e v="#N/A"/>
    <e v="#N/A"/>
    <e v="#N/A"/>
    <e v="#N/A"/>
    <m/>
    <m/>
  </r>
  <r>
    <x v="112"/>
    <x v="110"/>
    <s v="IN95"/>
    <n v="0"/>
    <n v="1497"/>
    <n v="0"/>
    <n v="0"/>
    <n v="0"/>
    <n v="0"/>
    <n v="1471"/>
    <n v="1471"/>
    <n v="0"/>
    <n v="-1471"/>
    <n v="1471"/>
    <m/>
    <s v=""/>
    <m/>
    <x v="36"/>
    <x v="7"/>
    <e v="#N/A"/>
    <e v="#N/A"/>
    <e v="#N/A"/>
    <e v="#N/A"/>
    <e v="#N/A"/>
    <e v="#N/A"/>
    <m/>
    <m/>
  </r>
  <r>
    <x v="112"/>
    <x v="110"/>
    <s v="IN96"/>
    <n v="0"/>
    <n v="0"/>
    <n v="0"/>
    <n v="0"/>
    <n v="0"/>
    <n v="0"/>
    <n v="0"/>
    <n v="0"/>
    <n v="0"/>
    <n v="0"/>
    <n v="0"/>
    <m/>
    <s v=""/>
    <m/>
    <x v="20"/>
    <x v="0"/>
    <e v="#N/A"/>
    <e v="#N/A"/>
    <e v="#N/A"/>
    <e v="#N/A"/>
    <e v="#N/A"/>
    <e v="#N/A"/>
    <m/>
    <m/>
  </r>
  <r>
    <x v="112"/>
    <x v="110"/>
    <s v="IN97"/>
    <n v="0"/>
    <n v="573"/>
    <n v="0"/>
    <n v="0"/>
    <n v="0"/>
    <n v="0"/>
    <n v="273"/>
    <n v="273"/>
    <n v="0"/>
    <n v="-273"/>
    <n v="273"/>
    <m/>
    <s v=""/>
    <m/>
    <x v="37"/>
    <x v="8"/>
    <e v="#N/A"/>
    <e v="#N/A"/>
    <e v="#N/A"/>
    <e v="#N/A"/>
    <e v="#N/A"/>
    <e v="#N/A"/>
    <m/>
    <m/>
  </r>
  <r>
    <x v="113"/>
    <x v="111"/>
    <s v="IN15"/>
    <n v="0"/>
    <n v="0"/>
    <n v="0"/>
    <n v="0"/>
    <n v="0"/>
    <n v="0"/>
    <n v="0"/>
    <n v="0"/>
    <n v="0"/>
    <n v="0"/>
    <n v="0"/>
    <m/>
    <s v=""/>
    <m/>
    <x v="0"/>
    <x v="0"/>
    <e v="#N/A"/>
    <e v="#N/A"/>
    <e v="#N/A"/>
    <e v="#N/A"/>
    <e v="#N/A"/>
    <e v="#N/A"/>
    <m/>
    <m/>
  </r>
  <r>
    <x v="113"/>
    <x v="111"/>
    <s v="IN16"/>
    <n v="0"/>
    <n v="0"/>
    <n v="0"/>
    <n v="0"/>
    <n v="0"/>
    <n v="0"/>
    <n v="0"/>
    <n v="0"/>
    <n v="0"/>
    <n v="0"/>
    <n v="0"/>
    <m/>
    <s v=""/>
    <m/>
    <x v="20"/>
    <x v="0"/>
    <e v="#N/A"/>
    <e v="#N/A"/>
    <e v="#N/A"/>
    <e v="#N/A"/>
    <e v="#N/A"/>
    <e v="#N/A"/>
    <m/>
    <m/>
  </r>
  <r>
    <x v="113"/>
    <x v="111"/>
    <s v="IN60"/>
    <n v="0"/>
    <n v="1278"/>
    <n v="0"/>
    <n v="1326"/>
    <n v="1279"/>
    <n v="0"/>
    <n v="360"/>
    <n v="228"/>
    <n v="3108"/>
    <n v="1469"/>
    <n v="-1469"/>
    <m/>
    <n v="0.5273487773487774"/>
    <m/>
    <x v="1"/>
    <x v="1"/>
    <e v="#N/A"/>
    <e v="#N/A"/>
    <e v="#N/A"/>
    <e v="#N/A"/>
    <e v="#N/A"/>
    <e v="#N/A"/>
    <m/>
    <m/>
  </r>
  <r>
    <x v="113"/>
    <x v="111"/>
    <s v="IN61"/>
    <n v="0"/>
    <n v="300"/>
    <n v="0"/>
    <n v="2195"/>
    <n v="1763"/>
    <n v="0"/>
    <n v="354"/>
    <n v="294"/>
    <n v="3100"/>
    <n v="983"/>
    <n v="-983"/>
    <m/>
    <n v="0.6829032258064516"/>
    <m/>
    <x v="2"/>
    <x v="2"/>
    <e v="#N/A"/>
    <e v="#N/A"/>
    <e v="#N/A"/>
    <e v="#N/A"/>
    <e v="#N/A"/>
    <e v="#N/A"/>
    <m/>
    <m/>
  </r>
  <r>
    <x v="113"/>
    <x v="111"/>
    <s v="IN62"/>
    <n v="1"/>
    <n v="0"/>
    <n v="0"/>
    <n v="1500"/>
    <n v="882"/>
    <n v="0"/>
    <n v="8627"/>
    <n v="8309"/>
    <n v="2978"/>
    <n v="-6531"/>
    <n v="6531"/>
    <m/>
    <n v="3.193082605775688"/>
    <m/>
    <x v="3"/>
    <x v="3"/>
    <e v="#N/A"/>
    <e v="#N/A"/>
    <e v="#N/A"/>
    <e v="#N/A"/>
    <e v="#N/A"/>
    <e v="#N/A"/>
    <m/>
    <m/>
  </r>
  <r>
    <x v="113"/>
    <x v="111"/>
    <s v="IN63"/>
    <n v="0"/>
    <n v="0"/>
    <n v="252"/>
    <n v="504"/>
    <n v="390"/>
    <n v="0"/>
    <n v="384"/>
    <n v="552"/>
    <n v="820"/>
    <n v="-206"/>
    <n v="206"/>
    <m/>
    <n v="1.251219512195122"/>
    <m/>
    <x v="4"/>
    <x v="4"/>
    <e v="#N/A"/>
    <e v="#N/A"/>
    <e v="#N/A"/>
    <e v="#N/A"/>
    <e v="#N/A"/>
    <e v="#N/A"/>
    <m/>
    <m/>
  </r>
  <r>
    <x v="113"/>
    <x v="111"/>
    <s v="IN64"/>
    <n v="0"/>
    <n v="0"/>
    <n v="0"/>
    <n v="738"/>
    <n v="618"/>
    <n v="0"/>
    <n v="627"/>
    <n v="525"/>
    <n v="1368"/>
    <n v="123"/>
    <n v="-123"/>
    <m/>
    <n v="0.9100877192982456"/>
    <m/>
    <x v="5"/>
    <x v="4"/>
    <e v="#N/A"/>
    <e v="#N/A"/>
    <e v="#N/A"/>
    <e v="#N/A"/>
    <e v="#N/A"/>
    <e v="#N/A"/>
    <m/>
    <m/>
  </r>
  <r>
    <x v="113"/>
    <x v="111"/>
    <s v="IN65"/>
    <n v="0"/>
    <n v="300"/>
    <n v="0"/>
    <n v="1643"/>
    <n v="1241"/>
    <n v="0"/>
    <n v="460"/>
    <n v="382"/>
    <n v="2800"/>
    <n v="1099"/>
    <n v="-1099"/>
    <m/>
    <n v="0.6075"/>
    <m/>
    <x v="6"/>
    <x v="2"/>
    <e v="#N/A"/>
    <e v="#N/A"/>
    <e v="#N/A"/>
    <e v="#N/A"/>
    <e v="#N/A"/>
    <e v="#N/A"/>
    <m/>
    <m/>
  </r>
  <r>
    <x v="113"/>
    <x v="111"/>
    <s v="IN66"/>
    <n v="0"/>
    <n v="894"/>
    <n v="0"/>
    <n v="912"/>
    <n v="366"/>
    <n v="0"/>
    <n v="762"/>
    <n v="534"/>
    <n v="1300"/>
    <n v="172"/>
    <n v="-172"/>
    <m/>
    <n v="0.8676923076923077"/>
    <m/>
    <x v="7"/>
    <x v="3"/>
    <e v="#N/A"/>
    <e v="#N/A"/>
    <e v="#N/A"/>
    <e v="#N/A"/>
    <e v="#N/A"/>
    <e v="#N/A"/>
    <m/>
    <m/>
  </r>
  <r>
    <x v="113"/>
    <x v="111"/>
    <s v="IN67"/>
    <n v="0"/>
    <n v="450"/>
    <n v="0"/>
    <n v="1512"/>
    <n v="1062"/>
    <n v="0"/>
    <n v="561"/>
    <n v="393"/>
    <n v="2486"/>
    <n v="863"/>
    <n v="-863"/>
    <m/>
    <n v="0.6528559935639582"/>
    <m/>
    <x v="8"/>
    <x v="1"/>
    <e v="#N/A"/>
    <e v="#N/A"/>
    <e v="#N/A"/>
    <e v="#N/A"/>
    <e v="#N/A"/>
    <e v="#N/A"/>
    <m/>
    <m/>
  </r>
  <r>
    <x v="113"/>
    <x v="111"/>
    <s v="IN68"/>
    <n v="0"/>
    <n v="1541"/>
    <n v="0"/>
    <n v="3534"/>
    <n v="2028"/>
    <n v="0"/>
    <n v="2304"/>
    <n v="1386"/>
    <n v="5653"/>
    <n v="1321"/>
    <n v="-1321"/>
    <m/>
    <n v="0.7663187687953299"/>
    <m/>
    <x v="9"/>
    <x v="1"/>
    <e v="#N/A"/>
    <e v="#N/A"/>
    <e v="#N/A"/>
    <e v="#N/A"/>
    <e v="#N/A"/>
    <e v="#N/A"/>
    <m/>
    <m/>
  </r>
  <r>
    <x v="113"/>
    <x v="111"/>
    <s v="IN69"/>
    <n v="0"/>
    <n v="1428"/>
    <n v="0"/>
    <n v="1320"/>
    <n v="786"/>
    <n v="0"/>
    <n v="1674"/>
    <n v="1446"/>
    <n v="3336"/>
    <n v="876"/>
    <n v="-876"/>
    <m/>
    <n v="0.737410071942446"/>
    <m/>
    <x v="10"/>
    <x v="4"/>
    <e v="#N/A"/>
    <e v="#N/A"/>
    <e v="#N/A"/>
    <e v="#N/A"/>
    <e v="#N/A"/>
    <e v="#N/A"/>
    <m/>
    <m/>
  </r>
  <r>
    <x v="113"/>
    <x v="111"/>
    <s v="IN70"/>
    <n v="0"/>
    <n v="324"/>
    <n v="0"/>
    <n v="900"/>
    <n v="732"/>
    <n v="0"/>
    <n v="408"/>
    <n v="240"/>
    <n v="1724"/>
    <n v="584"/>
    <n v="-584"/>
    <m/>
    <n v="0.6612529002320185"/>
    <m/>
    <x v="11"/>
    <x v="4"/>
    <e v="#N/A"/>
    <e v="#N/A"/>
    <e v="#N/A"/>
    <e v="#N/A"/>
    <e v="#N/A"/>
    <e v="#N/A"/>
    <m/>
    <m/>
  </r>
  <r>
    <x v="113"/>
    <x v="111"/>
    <s v="IN71"/>
    <n v="0"/>
    <n v="498"/>
    <n v="0"/>
    <n v="978"/>
    <n v="852"/>
    <n v="0"/>
    <n v="1080"/>
    <n v="900"/>
    <n v="2596"/>
    <n v="664"/>
    <n v="-664"/>
    <m/>
    <n v="0.7442218798151001"/>
    <m/>
    <x v="12"/>
    <x v="4"/>
    <e v="#N/A"/>
    <e v="#N/A"/>
    <e v="#N/A"/>
    <e v="#N/A"/>
    <e v="#N/A"/>
    <e v="#N/A"/>
    <m/>
    <m/>
  </r>
  <r>
    <x v="113"/>
    <x v="111"/>
    <s v="IN72"/>
    <n v="34"/>
    <n v="450"/>
    <n v="126"/>
    <n v="445"/>
    <n v="331"/>
    <n v="0"/>
    <n v="192"/>
    <n v="282"/>
    <n v="912"/>
    <n v="263"/>
    <n v="-263"/>
    <m/>
    <n v="0.7116228070175439"/>
    <m/>
    <x v="13"/>
    <x v="3"/>
    <e v="#N/A"/>
    <e v="#N/A"/>
    <e v="#N/A"/>
    <e v="#N/A"/>
    <e v="#N/A"/>
    <e v="#N/A"/>
    <m/>
    <m/>
  </r>
  <r>
    <x v="113"/>
    <x v="111"/>
    <s v="IN73"/>
    <n v="0"/>
    <n v="300"/>
    <n v="0"/>
    <n v="810"/>
    <n v="552"/>
    <n v="0"/>
    <n v="504"/>
    <n v="402"/>
    <n v="1300"/>
    <n v="244"/>
    <n v="-244"/>
    <m/>
    <n v="0.8123076923076923"/>
    <m/>
    <x v="14"/>
    <x v="3"/>
    <e v="#N/A"/>
    <e v="#N/A"/>
    <e v="#N/A"/>
    <e v="#N/A"/>
    <e v="#N/A"/>
    <e v="#N/A"/>
    <m/>
    <m/>
  </r>
  <r>
    <x v="113"/>
    <x v="111"/>
    <s v="IN74"/>
    <n v="0"/>
    <n v="0"/>
    <n v="0"/>
    <n v="6402"/>
    <n v="2400"/>
    <n v="0"/>
    <n v="7200"/>
    <n v="7200"/>
    <n v="0"/>
    <n v="-9600"/>
    <n v="9600"/>
    <m/>
    <s v=""/>
    <m/>
    <x v="15"/>
    <x v="5"/>
    <e v="#N/A"/>
    <e v="#N/A"/>
    <e v="#N/A"/>
    <e v="#N/A"/>
    <e v="#N/A"/>
    <e v="#N/A"/>
    <m/>
    <m/>
  </r>
  <r>
    <x v="113"/>
    <x v="111"/>
    <s v="IN75"/>
    <n v="0"/>
    <n v="0"/>
    <n v="0"/>
    <n v="1002"/>
    <n v="810"/>
    <n v="0"/>
    <n v="624"/>
    <n v="492"/>
    <n v="1786"/>
    <n v="352"/>
    <n v="-352"/>
    <m/>
    <n v="0.8029115341545353"/>
    <m/>
    <x v="16"/>
    <x v="2"/>
    <e v="#N/A"/>
    <e v="#N/A"/>
    <e v="#N/A"/>
    <e v="#N/A"/>
    <e v="#N/A"/>
    <e v="#N/A"/>
    <m/>
    <m/>
  </r>
  <r>
    <x v="113"/>
    <x v="111"/>
    <s v="IN76"/>
    <n v="0"/>
    <n v="870"/>
    <n v="0"/>
    <n v="1662"/>
    <n v="1062"/>
    <n v="0"/>
    <n v="438"/>
    <n v="264"/>
    <n v="2976"/>
    <n v="1476"/>
    <n v="-1476"/>
    <m/>
    <n v="0.5040322580645161"/>
    <m/>
    <x v="17"/>
    <x v="2"/>
    <e v="#N/A"/>
    <e v="#N/A"/>
    <e v="#N/A"/>
    <e v="#N/A"/>
    <e v="#N/A"/>
    <e v="#N/A"/>
    <m/>
    <m/>
  </r>
  <r>
    <x v="113"/>
    <x v="111"/>
    <s v="IN77"/>
    <n v="0"/>
    <n v="0"/>
    <n v="0"/>
    <n v="0"/>
    <n v="0"/>
    <n v="0"/>
    <n v="0"/>
    <n v="0"/>
    <n v="0"/>
    <n v="0"/>
    <n v="0"/>
    <m/>
    <s v=""/>
    <m/>
    <x v="18"/>
    <x v="1"/>
    <e v="#N/A"/>
    <e v="#N/A"/>
    <e v="#N/A"/>
    <e v="#N/A"/>
    <e v="#N/A"/>
    <e v="#N/A"/>
    <m/>
    <m/>
  </r>
  <r>
    <x v="113"/>
    <x v="111"/>
    <s v="IN78"/>
    <n v="0"/>
    <n v="552"/>
    <n v="0"/>
    <n v="624"/>
    <n v="522"/>
    <n v="0"/>
    <n v="336"/>
    <n v="312"/>
    <n v="1907"/>
    <n v="1049"/>
    <n v="-1049"/>
    <m/>
    <n v="0.4499213424226534"/>
    <m/>
    <x v="19"/>
    <x v="2"/>
    <e v="#N/A"/>
    <e v="#N/A"/>
    <e v="#N/A"/>
    <e v="#N/A"/>
    <e v="#N/A"/>
    <e v="#N/A"/>
    <m/>
    <m/>
  </r>
  <r>
    <x v="113"/>
    <x v="111"/>
    <s v="IN79"/>
    <n v="0"/>
    <n v="0"/>
    <n v="0"/>
    <n v="132"/>
    <n v="90"/>
    <n v="0"/>
    <n v="306"/>
    <n v="252"/>
    <n v="484"/>
    <n v="88"/>
    <n v="-88"/>
    <m/>
    <n v="0.8181818181818182"/>
    <m/>
    <x v="20"/>
    <x v="1"/>
    <e v="#N/A"/>
    <e v="#N/A"/>
    <e v="#N/A"/>
    <e v="#N/A"/>
    <e v="#N/A"/>
    <e v="#N/A"/>
    <m/>
    <m/>
  </r>
  <r>
    <x v="113"/>
    <x v="111"/>
    <s v="IN80"/>
    <n v="0"/>
    <n v="150"/>
    <n v="0"/>
    <n v="1800"/>
    <n v="1266"/>
    <n v="0"/>
    <n v="960"/>
    <n v="954"/>
    <n v="4400"/>
    <n v="2174"/>
    <n v="-2174"/>
    <m/>
    <n v="0.5059090909090909"/>
    <m/>
    <x v="21"/>
    <x v="2"/>
    <e v="#N/A"/>
    <e v="#N/A"/>
    <e v="#N/A"/>
    <e v="#N/A"/>
    <e v="#N/A"/>
    <e v="#N/A"/>
    <m/>
    <m/>
  </r>
  <r>
    <x v="113"/>
    <x v="111"/>
    <s v="IN81"/>
    <n v="0"/>
    <n v="2940"/>
    <n v="0"/>
    <n v="3108"/>
    <n v="2466"/>
    <n v="0"/>
    <n v="912"/>
    <n v="492"/>
    <n v="5843"/>
    <n v="2465"/>
    <n v="-2465"/>
    <m/>
    <n v="0.5781276741399966"/>
    <m/>
    <x v="22"/>
    <x v="1"/>
    <e v="#N/A"/>
    <e v="#N/A"/>
    <e v="#N/A"/>
    <e v="#N/A"/>
    <e v="#N/A"/>
    <e v="#N/A"/>
    <m/>
    <m/>
  </r>
  <r>
    <x v="113"/>
    <x v="111"/>
    <s v="IN82"/>
    <n v="0"/>
    <n v="0"/>
    <n v="0"/>
    <n v="1254"/>
    <n v="336"/>
    <n v="0"/>
    <n v="13969"/>
    <n v="13969"/>
    <n v="988"/>
    <n v="-13317"/>
    <n v="13317"/>
    <m/>
    <n v="14.47874493927126"/>
    <m/>
    <x v="23"/>
    <x v="6"/>
    <e v="#N/A"/>
    <e v="#N/A"/>
    <e v="#N/A"/>
    <e v="#N/A"/>
    <e v="#N/A"/>
    <e v="#N/A"/>
    <m/>
    <m/>
  </r>
  <r>
    <x v="113"/>
    <x v="111"/>
    <s v="IN83"/>
    <n v="0"/>
    <n v="1650"/>
    <n v="0"/>
    <n v="1242"/>
    <n v="1272"/>
    <n v="0"/>
    <n v="1847"/>
    <n v="1763"/>
    <n v="2676"/>
    <n v="-443"/>
    <n v="443"/>
    <m/>
    <n v="1.165545590433483"/>
    <m/>
    <x v="24"/>
    <x v="1"/>
    <e v="#N/A"/>
    <e v="#N/A"/>
    <e v="#N/A"/>
    <e v="#N/A"/>
    <e v="#N/A"/>
    <e v="#N/A"/>
    <m/>
    <m/>
  </r>
  <r>
    <x v="113"/>
    <x v="111"/>
    <s v="IN84"/>
    <n v="450"/>
    <n v="0"/>
    <n v="240"/>
    <n v="330"/>
    <n v="264"/>
    <n v="0"/>
    <n v="186"/>
    <n v="360"/>
    <n v="661"/>
    <n v="-29"/>
    <n v="29"/>
    <m/>
    <n v="1.043872919818457"/>
    <m/>
    <x v="25"/>
    <x v="1"/>
    <e v="#N/A"/>
    <e v="#N/A"/>
    <e v="#N/A"/>
    <e v="#N/A"/>
    <e v="#N/A"/>
    <e v="#N/A"/>
    <m/>
    <m/>
  </r>
  <r>
    <x v="113"/>
    <x v="111"/>
    <s v="IN85"/>
    <n v="0"/>
    <n v="30"/>
    <n v="0"/>
    <n v="30"/>
    <n v="24"/>
    <n v="0"/>
    <n v="66"/>
    <n v="60"/>
    <n v="0"/>
    <n v="-90"/>
    <n v="90"/>
    <m/>
    <s v=""/>
    <m/>
    <x v="26"/>
    <x v="3"/>
    <e v="#N/A"/>
    <e v="#N/A"/>
    <e v="#N/A"/>
    <e v="#N/A"/>
    <e v="#N/A"/>
    <e v="#N/A"/>
    <m/>
    <m/>
  </r>
  <r>
    <x v="113"/>
    <x v="111"/>
    <s v="IN86"/>
    <n v="0"/>
    <n v="300"/>
    <n v="0"/>
    <n v="552"/>
    <n v="282"/>
    <n v="0"/>
    <n v="666"/>
    <n v="564"/>
    <n v="800"/>
    <n v="-148"/>
    <n v="148"/>
    <m/>
    <n v="1.185"/>
    <m/>
    <x v="27"/>
    <x v="3"/>
    <e v="#N/A"/>
    <e v="#N/A"/>
    <e v="#N/A"/>
    <e v="#N/A"/>
    <e v="#N/A"/>
    <e v="#N/A"/>
    <m/>
    <m/>
  </r>
  <r>
    <x v="113"/>
    <x v="111"/>
    <s v="IN87"/>
    <n v="0"/>
    <n v="1260"/>
    <n v="0"/>
    <n v="1368"/>
    <n v="1068"/>
    <n v="0"/>
    <n v="1386"/>
    <n v="1290"/>
    <n v="2444"/>
    <n v="-10"/>
    <n v="10"/>
    <m/>
    <n v="1.004091653027823"/>
    <m/>
    <x v="28"/>
    <x v="4"/>
    <e v="#N/A"/>
    <e v="#N/A"/>
    <e v="#N/A"/>
    <e v="#N/A"/>
    <e v="#N/A"/>
    <e v="#N/A"/>
    <m/>
    <m/>
  </r>
  <r>
    <x v="113"/>
    <x v="111"/>
    <s v="IN88"/>
    <n v="0"/>
    <n v="270"/>
    <n v="0"/>
    <n v="408"/>
    <n v="306"/>
    <n v="0"/>
    <n v="150"/>
    <n v="132"/>
    <n v="0"/>
    <n v="-456"/>
    <n v="456"/>
    <m/>
    <s v=""/>
    <m/>
    <x v="29"/>
    <x v="2"/>
    <e v="#N/A"/>
    <e v="#N/A"/>
    <e v="#N/A"/>
    <e v="#N/A"/>
    <e v="#N/A"/>
    <e v="#N/A"/>
    <m/>
    <m/>
  </r>
  <r>
    <x v="113"/>
    <x v="111"/>
    <s v="IN89"/>
    <n v="0"/>
    <n v="126"/>
    <n v="0"/>
    <n v="750"/>
    <n v="546"/>
    <n v="0"/>
    <n v="252"/>
    <n v="126"/>
    <n v="1500"/>
    <n v="702"/>
    <n v="-702"/>
    <m/>
    <n v="0.532"/>
    <m/>
    <x v="30"/>
    <x v="4"/>
    <e v="#N/A"/>
    <e v="#N/A"/>
    <e v="#N/A"/>
    <e v="#N/A"/>
    <e v="#N/A"/>
    <e v="#N/A"/>
    <m/>
    <m/>
  </r>
  <r>
    <x v="113"/>
    <x v="111"/>
    <s v="IN90"/>
    <n v="0"/>
    <n v="0"/>
    <n v="0"/>
    <n v="0"/>
    <n v="0"/>
    <n v="0"/>
    <n v="1020"/>
    <n v="1020"/>
    <n v="3321"/>
    <n v="2301"/>
    <n v="-2301"/>
    <m/>
    <n v="0.3071364046973803"/>
    <m/>
    <x v="31"/>
    <x v="5"/>
    <e v="#N/A"/>
    <e v="#N/A"/>
    <e v="#N/A"/>
    <e v="#N/A"/>
    <e v="#N/A"/>
    <e v="#N/A"/>
    <m/>
    <m/>
  </r>
  <r>
    <x v="113"/>
    <x v="111"/>
    <s v="IN91"/>
    <n v="0"/>
    <n v="0"/>
    <n v="0"/>
    <n v="0"/>
    <n v="0"/>
    <n v="0"/>
    <n v="0"/>
    <n v="0"/>
    <n v="0"/>
    <n v="0"/>
    <n v="0"/>
    <m/>
    <s v=""/>
    <m/>
    <x v="32"/>
    <x v="3"/>
    <e v="#N/A"/>
    <e v="#N/A"/>
    <e v="#N/A"/>
    <e v="#N/A"/>
    <e v="#N/A"/>
    <e v="#N/A"/>
    <m/>
    <m/>
  </r>
  <r>
    <x v="113"/>
    <x v="111"/>
    <s v="IN92"/>
    <n v="0"/>
    <n v="90"/>
    <n v="0"/>
    <n v="60"/>
    <n v="48"/>
    <n v="0"/>
    <n v="114"/>
    <n v="114"/>
    <n v="0"/>
    <n v="-162"/>
    <n v="162"/>
    <m/>
    <s v=""/>
    <m/>
    <x v="33"/>
    <x v="2"/>
    <e v="#N/A"/>
    <e v="#N/A"/>
    <e v="#N/A"/>
    <e v="#N/A"/>
    <e v="#N/A"/>
    <e v="#N/A"/>
    <m/>
    <m/>
  </r>
  <r>
    <x v="113"/>
    <x v="111"/>
    <s v="IN93"/>
    <n v="0"/>
    <n v="30"/>
    <n v="0"/>
    <n v="174"/>
    <n v="48"/>
    <n v="0"/>
    <n v="132"/>
    <n v="126"/>
    <n v="0"/>
    <n v="-180"/>
    <n v="180"/>
    <m/>
    <s v=""/>
    <m/>
    <x v="34"/>
    <x v="2"/>
    <e v="#N/A"/>
    <e v="#N/A"/>
    <e v="#N/A"/>
    <e v="#N/A"/>
    <e v="#N/A"/>
    <e v="#N/A"/>
    <m/>
    <m/>
  </r>
  <r>
    <x v="113"/>
    <x v="111"/>
    <s v="IN94"/>
    <n v="0"/>
    <n v="30"/>
    <n v="0"/>
    <n v="18"/>
    <n v="0"/>
    <n v="0"/>
    <n v="102"/>
    <n v="102"/>
    <n v="0"/>
    <n v="-102"/>
    <n v="102"/>
    <m/>
    <s v=""/>
    <m/>
    <x v="35"/>
    <x v="2"/>
    <e v="#N/A"/>
    <e v="#N/A"/>
    <e v="#N/A"/>
    <e v="#N/A"/>
    <e v="#N/A"/>
    <e v="#N/A"/>
    <m/>
    <m/>
  </r>
  <r>
    <x v="113"/>
    <x v="111"/>
    <s v="IN95"/>
    <n v="0"/>
    <n v="0"/>
    <n v="0"/>
    <n v="0"/>
    <n v="0"/>
    <n v="0"/>
    <n v="0"/>
    <n v="0"/>
    <n v="0"/>
    <n v="0"/>
    <n v="0"/>
    <m/>
    <s v=""/>
    <m/>
    <x v="36"/>
    <x v="7"/>
    <e v="#N/A"/>
    <e v="#N/A"/>
    <e v="#N/A"/>
    <e v="#N/A"/>
    <e v="#N/A"/>
    <e v="#N/A"/>
    <m/>
    <m/>
  </r>
  <r>
    <x v="113"/>
    <x v="111"/>
    <s v="IN96"/>
    <n v="0"/>
    <n v="0"/>
    <n v="0"/>
    <n v="0"/>
    <n v="0"/>
    <n v="0"/>
    <n v="0"/>
    <n v="0"/>
    <n v="0"/>
    <n v="0"/>
    <n v="0"/>
    <m/>
    <s v=""/>
    <m/>
    <x v="20"/>
    <x v="0"/>
    <e v="#N/A"/>
    <e v="#N/A"/>
    <e v="#N/A"/>
    <e v="#N/A"/>
    <e v="#N/A"/>
    <e v="#N/A"/>
    <m/>
    <m/>
  </r>
  <r>
    <x v="113"/>
    <x v="111"/>
    <s v="IN97"/>
    <n v="0"/>
    <n v="0"/>
    <n v="0"/>
    <n v="0"/>
    <n v="0"/>
    <n v="0"/>
    <n v="1674"/>
    <n v="1674"/>
    <n v="0"/>
    <n v="-1674"/>
    <n v="1674"/>
    <m/>
    <s v=""/>
    <m/>
    <x v="37"/>
    <x v="8"/>
    <e v="#N/A"/>
    <e v="#N/A"/>
    <e v="#N/A"/>
    <e v="#N/A"/>
    <e v="#N/A"/>
    <e v="#N/A"/>
    <m/>
    <m/>
  </r>
  <r>
    <x v="114"/>
    <x v="112"/>
    <s v="IN15"/>
    <n v="0"/>
    <n v="0"/>
    <n v="0"/>
    <n v="0"/>
    <n v="0"/>
    <n v="0"/>
    <n v="0"/>
    <n v="0"/>
    <n v="0"/>
    <n v="0"/>
    <n v="0"/>
    <m/>
    <s v=""/>
    <m/>
    <x v="0"/>
    <x v="0"/>
    <e v="#N/A"/>
    <e v="#N/A"/>
    <e v="#N/A"/>
    <e v="#N/A"/>
    <e v="#N/A"/>
    <e v="#N/A"/>
    <m/>
    <m/>
  </r>
  <r>
    <x v="114"/>
    <x v="112"/>
    <s v="IN16"/>
    <n v="0"/>
    <n v="0"/>
    <n v="0"/>
    <n v="0"/>
    <n v="0"/>
    <n v="0"/>
    <n v="0"/>
    <n v="0"/>
    <n v="0"/>
    <n v="0"/>
    <n v="0"/>
    <m/>
    <s v=""/>
    <m/>
    <x v="20"/>
    <x v="0"/>
    <e v="#N/A"/>
    <e v="#N/A"/>
    <e v="#N/A"/>
    <e v="#N/A"/>
    <e v="#N/A"/>
    <e v="#N/A"/>
    <m/>
    <m/>
  </r>
  <r>
    <x v="114"/>
    <x v="112"/>
    <s v="IN60"/>
    <n v="0"/>
    <n v="900"/>
    <n v="0"/>
    <n v="948"/>
    <n v="698"/>
    <n v="0"/>
    <n v="302"/>
    <n v="230"/>
    <n v="2184"/>
    <n v="1184"/>
    <n v="-1184"/>
    <m/>
    <n v="0.4578754578754579"/>
    <m/>
    <x v="1"/>
    <x v="1"/>
    <e v="#N/A"/>
    <e v="#N/A"/>
    <e v="#N/A"/>
    <e v="#N/A"/>
    <e v="#N/A"/>
    <e v="#N/A"/>
    <m/>
    <m/>
  </r>
  <r>
    <x v="114"/>
    <x v="112"/>
    <s v="IN61"/>
    <n v="1"/>
    <n v="240"/>
    <n v="0"/>
    <n v="2727"/>
    <n v="2346"/>
    <n v="0"/>
    <n v="1368"/>
    <n v="1284"/>
    <n v="3596"/>
    <n v="-118"/>
    <n v="118"/>
    <m/>
    <n v="1.032814238042269"/>
    <m/>
    <x v="2"/>
    <x v="2"/>
    <e v="#N/A"/>
    <e v="#N/A"/>
    <e v="#N/A"/>
    <e v="#N/A"/>
    <e v="#N/A"/>
    <e v="#N/A"/>
    <m/>
    <m/>
  </r>
  <r>
    <x v="114"/>
    <x v="112"/>
    <s v="IN62"/>
    <n v="7294"/>
    <n v="1804"/>
    <n v="2772"/>
    <n v="2040"/>
    <n v="1230"/>
    <n v="0"/>
    <n v="6792"/>
    <n v="9054"/>
    <n v="3856"/>
    <n v="-6938"/>
    <n v="6938"/>
    <m/>
    <n v="2.799273858921162"/>
    <m/>
    <x v="3"/>
    <x v="3"/>
    <e v="#N/A"/>
    <e v="#N/A"/>
    <e v="#N/A"/>
    <e v="#N/A"/>
    <e v="#N/A"/>
    <e v="#N/A"/>
    <m/>
    <m/>
  </r>
  <r>
    <x v="114"/>
    <x v="112"/>
    <s v="IN63"/>
    <n v="0"/>
    <n v="0"/>
    <n v="432"/>
    <n v="498"/>
    <n v="360"/>
    <n v="0"/>
    <n v="324"/>
    <n v="618"/>
    <n v="950"/>
    <n v="-166"/>
    <n v="166"/>
    <m/>
    <n v="1.174736842105263"/>
    <m/>
    <x v="4"/>
    <x v="4"/>
    <e v="#N/A"/>
    <e v="#N/A"/>
    <e v="#N/A"/>
    <e v="#N/A"/>
    <e v="#N/A"/>
    <e v="#N/A"/>
    <m/>
    <m/>
  </r>
  <r>
    <x v="114"/>
    <x v="112"/>
    <s v="IN64"/>
    <n v="0"/>
    <n v="1284"/>
    <n v="0"/>
    <n v="1266"/>
    <n v="1140"/>
    <n v="0"/>
    <n v="1458"/>
    <n v="1344"/>
    <n v="1932"/>
    <n v="-666"/>
    <n v="666"/>
    <m/>
    <n v="1.34472049689441"/>
    <m/>
    <x v="5"/>
    <x v="4"/>
    <e v="#N/A"/>
    <e v="#N/A"/>
    <e v="#N/A"/>
    <e v="#N/A"/>
    <e v="#N/A"/>
    <e v="#N/A"/>
    <m/>
    <m/>
  </r>
  <r>
    <x v="114"/>
    <x v="112"/>
    <s v="IN65"/>
    <n v="0"/>
    <n v="1208"/>
    <n v="0"/>
    <n v="2108"/>
    <n v="1191"/>
    <n v="0"/>
    <n v="1804"/>
    <n v="1738"/>
    <n v="2780"/>
    <n v="-215"/>
    <n v="215"/>
    <m/>
    <n v="1.077338129496403"/>
    <m/>
    <x v="6"/>
    <x v="2"/>
    <e v="#N/A"/>
    <e v="#N/A"/>
    <e v="#N/A"/>
    <e v="#N/A"/>
    <e v="#N/A"/>
    <e v="#N/A"/>
    <m/>
    <m/>
  </r>
  <r>
    <x v="114"/>
    <x v="112"/>
    <s v="IN66"/>
    <n v="0"/>
    <n v="228"/>
    <n v="0"/>
    <n v="546"/>
    <n v="282"/>
    <n v="0"/>
    <n v="298"/>
    <n v="154"/>
    <n v="700"/>
    <n v="120"/>
    <n v="-120"/>
    <m/>
    <n v="0.8285714285714286"/>
    <m/>
    <x v="7"/>
    <x v="3"/>
    <e v="#N/A"/>
    <e v="#N/A"/>
    <e v="#N/A"/>
    <e v="#N/A"/>
    <e v="#N/A"/>
    <e v="#N/A"/>
    <m/>
    <m/>
  </r>
  <r>
    <x v="114"/>
    <x v="112"/>
    <s v="IN67"/>
    <n v="1398"/>
    <n v="300"/>
    <n v="0"/>
    <n v="1476"/>
    <n v="1032"/>
    <n v="0"/>
    <n v="671"/>
    <n v="521"/>
    <n v="2872"/>
    <n v="1169"/>
    <n v="-1169"/>
    <m/>
    <n v="0.592966573816156"/>
    <m/>
    <x v="8"/>
    <x v="1"/>
    <e v="#N/A"/>
    <e v="#N/A"/>
    <e v="#N/A"/>
    <e v="#N/A"/>
    <e v="#N/A"/>
    <e v="#N/A"/>
    <m/>
    <m/>
  </r>
  <r>
    <x v="114"/>
    <x v="112"/>
    <s v="IN68"/>
    <n v="0"/>
    <n v="1200"/>
    <n v="768"/>
    <n v="2604"/>
    <n v="1050"/>
    <n v="0"/>
    <n v="2310"/>
    <n v="2502"/>
    <n v="3959"/>
    <n v="-169"/>
    <n v="169"/>
    <m/>
    <n v="1.042687547360445"/>
    <m/>
    <x v="9"/>
    <x v="1"/>
    <e v="#N/A"/>
    <e v="#N/A"/>
    <e v="#N/A"/>
    <e v="#N/A"/>
    <e v="#N/A"/>
    <e v="#N/A"/>
    <m/>
    <m/>
  </r>
  <r>
    <x v="114"/>
    <x v="112"/>
    <s v="IN69"/>
    <n v="0"/>
    <n v="3240"/>
    <n v="0"/>
    <n v="2574"/>
    <n v="2214"/>
    <n v="0"/>
    <n v="2826"/>
    <n v="2580"/>
    <n v="4940"/>
    <n v="-100"/>
    <n v="100"/>
    <m/>
    <n v="1.020242914979757"/>
    <m/>
    <x v="10"/>
    <x v="4"/>
    <e v="#N/A"/>
    <e v="#N/A"/>
    <e v="#N/A"/>
    <e v="#N/A"/>
    <e v="#N/A"/>
    <e v="#N/A"/>
    <m/>
    <m/>
  </r>
  <r>
    <x v="114"/>
    <x v="112"/>
    <s v="IN70"/>
    <n v="1020"/>
    <n v="504"/>
    <n v="0"/>
    <n v="372"/>
    <n v="258"/>
    <n v="0"/>
    <n v="1266"/>
    <n v="1158"/>
    <n v="1656"/>
    <n v="132"/>
    <n v="-132"/>
    <m/>
    <n v="0.9202898550724637"/>
    <m/>
    <x v="11"/>
    <x v="4"/>
    <e v="#N/A"/>
    <e v="#N/A"/>
    <e v="#N/A"/>
    <e v="#N/A"/>
    <e v="#N/A"/>
    <e v="#N/A"/>
    <m/>
    <m/>
  </r>
  <r>
    <x v="114"/>
    <x v="112"/>
    <s v="IN71"/>
    <n v="0"/>
    <n v="1548"/>
    <n v="0"/>
    <n v="1422"/>
    <n v="1350"/>
    <n v="0"/>
    <n v="1668"/>
    <n v="1518"/>
    <n v="3924"/>
    <n v="906"/>
    <n v="-906"/>
    <m/>
    <n v="0.7691131498470948"/>
    <m/>
    <x v="12"/>
    <x v="4"/>
    <e v="#N/A"/>
    <e v="#N/A"/>
    <e v="#N/A"/>
    <e v="#N/A"/>
    <e v="#N/A"/>
    <e v="#N/A"/>
    <m/>
    <m/>
  </r>
  <r>
    <x v="114"/>
    <x v="112"/>
    <s v="IN72"/>
    <n v="0"/>
    <n v="1194"/>
    <n v="55"/>
    <n v="522"/>
    <n v="420"/>
    <n v="0"/>
    <n v="768"/>
    <n v="799"/>
    <n v="1191"/>
    <n v="-52"/>
    <n v="52"/>
    <m/>
    <n v="1.043660789252729"/>
    <m/>
    <x v="13"/>
    <x v="3"/>
    <e v="#N/A"/>
    <e v="#N/A"/>
    <e v="#N/A"/>
    <e v="#N/A"/>
    <e v="#N/A"/>
    <e v="#N/A"/>
    <m/>
    <m/>
  </r>
  <r>
    <x v="114"/>
    <x v="112"/>
    <s v="IN73"/>
    <n v="0"/>
    <n v="252"/>
    <n v="0"/>
    <n v="420"/>
    <n v="180"/>
    <n v="0"/>
    <n v="282"/>
    <n v="222"/>
    <n v="550"/>
    <n v="88"/>
    <n v="-88"/>
    <m/>
    <n v="0.84"/>
    <m/>
    <x v="14"/>
    <x v="3"/>
    <e v="#N/A"/>
    <e v="#N/A"/>
    <e v="#N/A"/>
    <e v="#N/A"/>
    <e v="#N/A"/>
    <e v="#N/A"/>
    <m/>
    <m/>
  </r>
  <r>
    <x v="114"/>
    <x v="112"/>
    <s v="IN74"/>
    <n v="0"/>
    <n v="0"/>
    <n v="0"/>
    <n v="0"/>
    <n v="0"/>
    <n v="0"/>
    <n v="0"/>
    <n v="0"/>
    <n v="0"/>
    <n v="0"/>
    <n v="0"/>
    <m/>
    <s v=""/>
    <m/>
    <x v="15"/>
    <x v="5"/>
    <e v="#N/A"/>
    <e v="#N/A"/>
    <e v="#N/A"/>
    <e v="#N/A"/>
    <e v="#N/A"/>
    <e v="#N/A"/>
    <m/>
    <m/>
  </r>
  <r>
    <x v="114"/>
    <x v="112"/>
    <s v="IN75"/>
    <n v="0"/>
    <n v="600"/>
    <n v="0"/>
    <n v="1962"/>
    <n v="1800"/>
    <n v="0"/>
    <n v="972"/>
    <n v="840"/>
    <n v="2283"/>
    <n v="-489"/>
    <n v="489"/>
    <m/>
    <n v="1.21419185282523"/>
    <m/>
    <x v="16"/>
    <x v="2"/>
    <e v="#N/A"/>
    <e v="#N/A"/>
    <e v="#N/A"/>
    <e v="#N/A"/>
    <e v="#N/A"/>
    <e v="#N/A"/>
    <m/>
    <m/>
  </r>
  <r>
    <x v="114"/>
    <x v="112"/>
    <s v="IN76"/>
    <n v="0"/>
    <n v="1140"/>
    <n v="300"/>
    <n v="2514"/>
    <n v="2220"/>
    <n v="0"/>
    <n v="324"/>
    <n v="570"/>
    <n v="3320"/>
    <n v="476"/>
    <n v="-476"/>
    <m/>
    <n v="0.8566265060240964"/>
    <m/>
    <x v="17"/>
    <x v="2"/>
    <e v="#N/A"/>
    <e v="#N/A"/>
    <e v="#N/A"/>
    <e v="#N/A"/>
    <e v="#N/A"/>
    <e v="#N/A"/>
    <m/>
    <m/>
  </r>
  <r>
    <x v="114"/>
    <x v="112"/>
    <s v="IN77"/>
    <n v="0"/>
    <n v="0"/>
    <n v="0"/>
    <n v="0"/>
    <n v="0"/>
    <n v="0"/>
    <n v="0"/>
    <n v="0"/>
    <n v="0"/>
    <n v="0"/>
    <n v="0"/>
    <m/>
    <s v=""/>
    <m/>
    <x v="18"/>
    <x v="1"/>
    <e v="#N/A"/>
    <e v="#N/A"/>
    <e v="#N/A"/>
    <e v="#N/A"/>
    <e v="#N/A"/>
    <e v="#N/A"/>
    <m/>
    <m/>
  </r>
  <r>
    <x v="114"/>
    <x v="112"/>
    <s v="IN78"/>
    <n v="0"/>
    <n v="600"/>
    <n v="0"/>
    <n v="1020"/>
    <n v="1038"/>
    <n v="0"/>
    <n v="696"/>
    <n v="666"/>
    <n v="2014"/>
    <n v="280"/>
    <n v="-280"/>
    <m/>
    <n v="0.8609731876861966"/>
    <m/>
    <x v="19"/>
    <x v="2"/>
    <e v="#N/A"/>
    <e v="#N/A"/>
    <e v="#N/A"/>
    <e v="#N/A"/>
    <e v="#N/A"/>
    <e v="#N/A"/>
    <m/>
    <m/>
  </r>
  <r>
    <x v="114"/>
    <x v="112"/>
    <s v="IN79"/>
    <n v="0"/>
    <n v="60"/>
    <n v="0"/>
    <n v="84"/>
    <n v="54"/>
    <n v="0"/>
    <n v="198"/>
    <n v="162"/>
    <n v="272"/>
    <n v="20"/>
    <n v="-20"/>
    <m/>
    <n v="0.9264705882352942"/>
    <m/>
    <x v="20"/>
    <x v="1"/>
    <e v="#N/A"/>
    <e v="#N/A"/>
    <e v="#N/A"/>
    <e v="#N/A"/>
    <e v="#N/A"/>
    <e v="#N/A"/>
    <m/>
    <m/>
  </r>
  <r>
    <x v="114"/>
    <x v="112"/>
    <s v="IN80"/>
    <n v="0"/>
    <n v="1320"/>
    <n v="1350"/>
    <n v="1420"/>
    <n v="1242"/>
    <n v="0"/>
    <n v="2004"/>
    <n v="3354"/>
    <n v="5700"/>
    <n v="1104"/>
    <n v="-1104"/>
    <m/>
    <n v="0.8063157894736842"/>
    <m/>
    <x v="21"/>
    <x v="2"/>
    <e v="#N/A"/>
    <e v="#N/A"/>
    <e v="#N/A"/>
    <e v="#N/A"/>
    <e v="#N/A"/>
    <e v="#N/A"/>
    <m/>
    <m/>
  </r>
  <r>
    <x v="114"/>
    <x v="112"/>
    <s v="IN81"/>
    <n v="0"/>
    <n v="0"/>
    <n v="0"/>
    <n v="1818"/>
    <n v="1446"/>
    <n v="0"/>
    <n v="642"/>
    <n v="468"/>
    <n v="3906"/>
    <n v="1818"/>
    <n v="-1818"/>
    <m/>
    <n v="0.5345622119815668"/>
    <m/>
    <x v="22"/>
    <x v="1"/>
    <e v="#N/A"/>
    <e v="#N/A"/>
    <e v="#N/A"/>
    <e v="#N/A"/>
    <e v="#N/A"/>
    <e v="#N/A"/>
    <m/>
    <m/>
  </r>
  <r>
    <x v="114"/>
    <x v="112"/>
    <s v="IN82"/>
    <n v="0"/>
    <n v="0"/>
    <n v="0"/>
    <n v="3132"/>
    <n v="1794"/>
    <n v="0"/>
    <n v="15738"/>
    <n v="15738"/>
    <n v="1438"/>
    <n v="-16094"/>
    <n v="16094"/>
    <m/>
    <n v="12.19193324061196"/>
    <m/>
    <x v="23"/>
    <x v="6"/>
    <e v="#N/A"/>
    <e v="#N/A"/>
    <e v="#N/A"/>
    <e v="#N/A"/>
    <e v="#N/A"/>
    <e v="#N/A"/>
    <m/>
    <m/>
  </r>
  <r>
    <x v="114"/>
    <x v="112"/>
    <s v="IN83"/>
    <n v="0"/>
    <n v="792"/>
    <n v="0"/>
    <n v="552"/>
    <n v="612"/>
    <n v="0"/>
    <n v="942"/>
    <n v="912"/>
    <n v="1430"/>
    <n v="-124"/>
    <n v="124"/>
    <m/>
    <n v="1.086713286713287"/>
    <m/>
    <x v="24"/>
    <x v="1"/>
    <e v="#N/A"/>
    <e v="#N/A"/>
    <e v="#N/A"/>
    <e v="#N/A"/>
    <e v="#N/A"/>
    <e v="#N/A"/>
    <m/>
    <m/>
  </r>
  <r>
    <x v="114"/>
    <x v="112"/>
    <s v="IN84"/>
    <n v="0"/>
    <n v="0"/>
    <n v="0"/>
    <n v="186"/>
    <n v="162"/>
    <n v="0"/>
    <n v="168"/>
    <n v="138"/>
    <n v="516"/>
    <n v="186"/>
    <n v="-186"/>
    <m/>
    <n v="0.6395348837209303"/>
    <m/>
    <x v="25"/>
    <x v="1"/>
    <e v="#N/A"/>
    <e v="#N/A"/>
    <e v="#N/A"/>
    <e v="#N/A"/>
    <e v="#N/A"/>
    <e v="#N/A"/>
    <m/>
    <m/>
  </r>
  <r>
    <x v="114"/>
    <x v="112"/>
    <s v="IN85"/>
    <n v="0"/>
    <n v="0"/>
    <n v="55"/>
    <n v="36"/>
    <n v="24"/>
    <n v="0"/>
    <n v="12"/>
    <n v="55"/>
    <n v="0"/>
    <n v="-91"/>
    <n v="91"/>
    <m/>
    <s v=""/>
    <m/>
    <x v="26"/>
    <x v="3"/>
    <e v="#N/A"/>
    <e v="#N/A"/>
    <e v="#N/A"/>
    <e v="#N/A"/>
    <e v="#N/A"/>
    <e v="#N/A"/>
    <m/>
    <m/>
  </r>
  <r>
    <x v="114"/>
    <x v="112"/>
    <s v="IN86"/>
    <n v="450"/>
    <n v="300"/>
    <n v="0"/>
    <n v="546"/>
    <n v="366"/>
    <n v="0"/>
    <n v="384"/>
    <n v="312"/>
    <n v="822"/>
    <n v="72"/>
    <n v="-72"/>
    <m/>
    <n v="0.9124087591240876"/>
    <m/>
    <x v="27"/>
    <x v="3"/>
    <e v="#N/A"/>
    <e v="#N/A"/>
    <e v="#N/A"/>
    <e v="#N/A"/>
    <e v="#N/A"/>
    <e v="#N/A"/>
    <m/>
    <m/>
  </r>
  <r>
    <x v="114"/>
    <x v="112"/>
    <s v="IN87"/>
    <n v="0"/>
    <n v="1272"/>
    <n v="0"/>
    <n v="576"/>
    <n v="432"/>
    <n v="0"/>
    <n v="2202"/>
    <n v="2160"/>
    <n v="2196"/>
    <n v="-438"/>
    <n v="438"/>
    <m/>
    <n v="1.199453551912568"/>
    <m/>
    <x v="28"/>
    <x v="4"/>
    <e v="#N/A"/>
    <e v="#N/A"/>
    <e v="#N/A"/>
    <e v="#N/A"/>
    <e v="#N/A"/>
    <e v="#N/A"/>
    <m/>
    <m/>
  </r>
  <r>
    <x v="114"/>
    <x v="112"/>
    <s v="IN88"/>
    <n v="0"/>
    <n v="240"/>
    <n v="0"/>
    <n v="330"/>
    <n v="312"/>
    <n v="0"/>
    <n v="144"/>
    <n v="132"/>
    <n v="0"/>
    <n v="-456"/>
    <n v="456"/>
    <m/>
    <s v=""/>
    <m/>
    <x v="29"/>
    <x v="2"/>
    <e v="#N/A"/>
    <e v="#N/A"/>
    <e v="#N/A"/>
    <e v="#N/A"/>
    <e v="#N/A"/>
    <e v="#N/A"/>
    <m/>
    <m/>
  </r>
  <r>
    <x v="114"/>
    <x v="112"/>
    <s v="IN89"/>
    <n v="0"/>
    <n v="3"/>
    <n v="0"/>
    <n v="558"/>
    <n v="372"/>
    <n v="0"/>
    <n v="314"/>
    <n v="212"/>
    <n v="1100"/>
    <n v="414"/>
    <n v="-414"/>
    <m/>
    <n v="0.6236363636363637"/>
    <m/>
    <x v="30"/>
    <x v="4"/>
    <e v="#N/A"/>
    <e v="#N/A"/>
    <e v="#N/A"/>
    <e v="#N/A"/>
    <e v="#N/A"/>
    <e v="#N/A"/>
    <m/>
    <m/>
  </r>
  <r>
    <x v="114"/>
    <x v="112"/>
    <s v="IN90"/>
    <n v="0"/>
    <n v="0"/>
    <n v="0"/>
    <n v="0"/>
    <n v="0"/>
    <n v="0"/>
    <n v="1068"/>
    <n v="1068"/>
    <n v="1020"/>
    <n v="-48"/>
    <n v="48"/>
    <m/>
    <n v="1.047058823529412"/>
    <m/>
    <x v="31"/>
    <x v="5"/>
    <e v="#N/A"/>
    <e v="#N/A"/>
    <e v="#N/A"/>
    <e v="#N/A"/>
    <e v="#N/A"/>
    <e v="#N/A"/>
    <m/>
    <m/>
  </r>
  <r>
    <x v="114"/>
    <x v="112"/>
    <s v="IN91"/>
    <n v="0"/>
    <n v="0"/>
    <n v="0"/>
    <n v="0"/>
    <n v="0"/>
    <n v="0"/>
    <n v="0"/>
    <n v="0"/>
    <n v="0"/>
    <n v="0"/>
    <n v="0"/>
    <m/>
    <s v=""/>
    <m/>
    <x v="32"/>
    <x v="3"/>
    <e v="#N/A"/>
    <e v="#N/A"/>
    <e v="#N/A"/>
    <e v="#N/A"/>
    <e v="#N/A"/>
    <e v="#N/A"/>
    <m/>
    <m/>
  </r>
  <r>
    <x v="114"/>
    <x v="112"/>
    <s v="IN92"/>
    <n v="0"/>
    <n v="60"/>
    <n v="0"/>
    <n v="48"/>
    <n v="24"/>
    <n v="0"/>
    <n v="66"/>
    <n v="66"/>
    <n v="0"/>
    <n v="-90"/>
    <n v="90"/>
    <m/>
    <s v=""/>
    <m/>
    <x v="33"/>
    <x v="2"/>
    <e v="#N/A"/>
    <e v="#N/A"/>
    <e v="#N/A"/>
    <e v="#N/A"/>
    <e v="#N/A"/>
    <e v="#N/A"/>
    <m/>
    <m/>
  </r>
  <r>
    <x v="114"/>
    <x v="112"/>
    <s v="IN93"/>
    <n v="0"/>
    <n v="30"/>
    <n v="0"/>
    <n v="150"/>
    <n v="18"/>
    <n v="0"/>
    <n v="114"/>
    <n v="114"/>
    <n v="0"/>
    <n v="-132"/>
    <n v="132"/>
    <m/>
    <s v=""/>
    <m/>
    <x v="34"/>
    <x v="2"/>
    <e v="#N/A"/>
    <e v="#N/A"/>
    <e v="#N/A"/>
    <e v="#N/A"/>
    <e v="#N/A"/>
    <e v="#N/A"/>
    <m/>
    <m/>
  </r>
  <r>
    <x v="114"/>
    <x v="112"/>
    <s v="IN94"/>
    <n v="0"/>
    <n v="30"/>
    <n v="0"/>
    <n v="54"/>
    <n v="30"/>
    <n v="0"/>
    <n v="96"/>
    <n v="96"/>
    <n v="0"/>
    <n v="-126"/>
    <n v="126"/>
    <m/>
    <s v=""/>
    <m/>
    <x v="35"/>
    <x v="2"/>
    <e v="#N/A"/>
    <e v="#N/A"/>
    <e v="#N/A"/>
    <e v="#N/A"/>
    <e v="#N/A"/>
    <e v="#N/A"/>
    <m/>
    <m/>
  </r>
  <r>
    <x v="114"/>
    <x v="112"/>
    <s v="IN95"/>
    <n v="0"/>
    <n v="6294"/>
    <n v="2700"/>
    <n v="0"/>
    <n v="0"/>
    <n v="0"/>
    <n v="9000"/>
    <n v="11700"/>
    <n v="0"/>
    <n v="-11700"/>
    <n v="11700"/>
    <m/>
    <s v=""/>
    <m/>
    <x v="36"/>
    <x v="7"/>
    <e v="#N/A"/>
    <e v="#N/A"/>
    <e v="#N/A"/>
    <e v="#N/A"/>
    <e v="#N/A"/>
    <e v="#N/A"/>
    <m/>
    <m/>
  </r>
  <r>
    <x v="114"/>
    <x v="112"/>
    <s v="IN96"/>
    <n v="0"/>
    <n v="0"/>
    <n v="0"/>
    <n v="0"/>
    <n v="0"/>
    <n v="0"/>
    <n v="0"/>
    <n v="0"/>
    <n v="0"/>
    <n v="0"/>
    <n v="0"/>
    <m/>
    <s v=""/>
    <m/>
    <x v="20"/>
    <x v="0"/>
    <e v="#N/A"/>
    <e v="#N/A"/>
    <e v="#N/A"/>
    <e v="#N/A"/>
    <e v="#N/A"/>
    <e v="#N/A"/>
    <m/>
    <m/>
  </r>
  <r>
    <x v="114"/>
    <x v="112"/>
    <s v="IN97"/>
    <n v="0"/>
    <n v="2922"/>
    <n v="0"/>
    <n v="0"/>
    <n v="0"/>
    <n v="0"/>
    <n v="14127"/>
    <n v="14127"/>
    <n v="0"/>
    <n v="-14127"/>
    <n v="14127"/>
    <m/>
    <s v=""/>
    <m/>
    <x v="37"/>
    <x v="8"/>
    <e v="#N/A"/>
    <e v="#N/A"/>
    <e v="#N/A"/>
    <e v="#N/A"/>
    <e v="#N/A"/>
    <e v="#N/A"/>
    <m/>
    <m/>
  </r>
  <r>
    <x v="115"/>
    <x v="113"/>
    <s v="IN15"/>
    <n v="0"/>
    <n v="0"/>
    <n v="0"/>
    <n v="0"/>
    <n v="0"/>
    <n v="0"/>
    <n v="0"/>
    <n v="0"/>
    <n v="0"/>
    <n v="0"/>
    <n v="0"/>
    <m/>
    <s v=""/>
    <m/>
    <x v="0"/>
    <x v="0"/>
    <e v="#N/A"/>
    <e v="#N/A"/>
    <e v="#N/A"/>
    <e v="#N/A"/>
    <e v="#N/A"/>
    <e v="#N/A"/>
    <m/>
    <m/>
  </r>
  <r>
    <x v="115"/>
    <x v="113"/>
    <s v="IN16"/>
    <n v="0"/>
    <n v="0"/>
    <n v="0"/>
    <n v="0"/>
    <n v="0"/>
    <n v="0"/>
    <n v="1554"/>
    <n v="1554"/>
    <n v="0"/>
    <n v="-1554"/>
    <n v="1554"/>
    <m/>
    <s v=""/>
    <m/>
    <x v="20"/>
    <x v="0"/>
    <e v="#N/A"/>
    <e v="#N/A"/>
    <e v="#N/A"/>
    <e v="#N/A"/>
    <e v="#N/A"/>
    <e v="#N/A"/>
    <m/>
    <m/>
  </r>
  <r>
    <x v="115"/>
    <x v="113"/>
    <s v="IN60"/>
    <n v="0"/>
    <n v="222"/>
    <n v="0"/>
    <n v="138"/>
    <n v="126"/>
    <n v="0"/>
    <n v="97"/>
    <n v="97"/>
    <n v="332"/>
    <n v="109"/>
    <n v="-109"/>
    <m/>
    <n v="0.6716867469879518"/>
    <m/>
    <x v="1"/>
    <x v="1"/>
    <e v="#N/A"/>
    <e v="#N/A"/>
    <e v="#N/A"/>
    <e v="#N/A"/>
    <e v="#N/A"/>
    <e v="#N/A"/>
    <m/>
    <m/>
  </r>
  <r>
    <x v="115"/>
    <x v="113"/>
    <s v="IN61"/>
    <n v="0"/>
    <n v="0"/>
    <n v="0"/>
    <n v="995"/>
    <n v="629"/>
    <n v="0"/>
    <n v="0"/>
    <n v="18"/>
    <n v="1255"/>
    <n v="626"/>
    <n v="-626"/>
    <m/>
    <n v="0.501195219123506"/>
    <m/>
    <x v="2"/>
    <x v="2"/>
    <e v="#N/A"/>
    <e v="#N/A"/>
    <e v="#N/A"/>
    <e v="#N/A"/>
    <e v="#N/A"/>
    <e v="#N/A"/>
    <m/>
    <m/>
  </r>
  <r>
    <x v="115"/>
    <x v="113"/>
    <s v="IN62"/>
    <n v="0"/>
    <n v="4806"/>
    <n v="0"/>
    <n v="384"/>
    <n v="186"/>
    <n v="0"/>
    <n v="4788"/>
    <n v="4692"/>
    <n v="1116"/>
    <n v="-3858"/>
    <n v="3858"/>
    <m/>
    <n v="4.456989247311828"/>
    <m/>
    <x v="3"/>
    <x v="3"/>
    <e v="#N/A"/>
    <e v="#N/A"/>
    <e v="#N/A"/>
    <e v="#N/A"/>
    <e v="#N/A"/>
    <e v="#N/A"/>
    <m/>
    <m/>
  </r>
  <r>
    <x v="115"/>
    <x v="113"/>
    <s v="IN63"/>
    <n v="0"/>
    <n v="240"/>
    <n v="252"/>
    <n v="252"/>
    <n v="174"/>
    <n v="0"/>
    <n v="174"/>
    <n v="360"/>
    <n v="500"/>
    <n v="-100"/>
    <n v="100"/>
    <m/>
    <n v="1.2"/>
    <m/>
    <x v="4"/>
    <x v="4"/>
    <e v="#N/A"/>
    <e v="#N/A"/>
    <e v="#N/A"/>
    <e v="#N/A"/>
    <e v="#N/A"/>
    <e v="#N/A"/>
    <m/>
    <m/>
  </r>
  <r>
    <x v="115"/>
    <x v="113"/>
    <s v="IN64"/>
    <n v="0"/>
    <n v="252"/>
    <n v="0"/>
    <n v="870"/>
    <n v="810"/>
    <n v="0"/>
    <n v="385"/>
    <n v="337"/>
    <n v="856"/>
    <n v="-339"/>
    <n v="339"/>
    <m/>
    <n v="1.396028037383177"/>
    <m/>
    <x v="5"/>
    <x v="4"/>
    <e v="#N/A"/>
    <e v="#N/A"/>
    <e v="#N/A"/>
    <e v="#N/A"/>
    <e v="#N/A"/>
    <e v="#N/A"/>
    <m/>
    <m/>
  </r>
  <r>
    <x v="115"/>
    <x v="113"/>
    <s v="IN65"/>
    <n v="0"/>
    <n v="0"/>
    <n v="0"/>
    <n v="510"/>
    <n v="396"/>
    <n v="0"/>
    <n v="122"/>
    <n v="116"/>
    <n v="520"/>
    <n v="2"/>
    <n v="-2"/>
    <m/>
    <n v="0.9961538461538462"/>
    <m/>
    <x v="6"/>
    <x v="2"/>
    <e v="#N/A"/>
    <e v="#N/A"/>
    <e v="#N/A"/>
    <e v="#N/A"/>
    <e v="#N/A"/>
    <e v="#N/A"/>
    <m/>
    <m/>
  </r>
  <r>
    <x v="115"/>
    <x v="113"/>
    <s v="IN66"/>
    <n v="0"/>
    <n v="0"/>
    <n v="0"/>
    <n v="186"/>
    <n v="48"/>
    <n v="0"/>
    <n v="1"/>
    <n v="83"/>
    <n v="300"/>
    <n v="251"/>
    <n v="-251"/>
    <m/>
    <n v="0.1633333333333333"/>
    <m/>
    <x v="7"/>
    <x v="3"/>
    <e v="#N/A"/>
    <e v="#N/A"/>
    <e v="#N/A"/>
    <e v="#N/A"/>
    <e v="#N/A"/>
    <e v="#N/A"/>
    <m/>
    <m/>
  </r>
  <r>
    <x v="115"/>
    <x v="113"/>
    <s v="IN67"/>
    <n v="150"/>
    <n v="336"/>
    <n v="0"/>
    <n v="264"/>
    <n v="174"/>
    <n v="0"/>
    <n v="312"/>
    <n v="276"/>
    <n v="608"/>
    <n v="122"/>
    <n v="-122"/>
    <m/>
    <n v="0.7993421052631579"/>
    <m/>
    <x v="8"/>
    <x v="1"/>
    <e v="#N/A"/>
    <e v="#N/A"/>
    <e v="#N/A"/>
    <e v="#N/A"/>
    <e v="#N/A"/>
    <e v="#N/A"/>
    <m/>
    <m/>
  </r>
  <r>
    <x v="115"/>
    <x v="113"/>
    <s v="IN68"/>
    <n v="0"/>
    <n v="876"/>
    <n v="0"/>
    <n v="738"/>
    <n v="282"/>
    <n v="0"/>
    <n v="636"/>
    <n v="450"/>
    <n v="1149"/>
    <n v="231"/>
    <n v="-231"/>
    <m/>
    <n v="0.7989556135770235"/>
    <m/>
    <x v="9"/>
    <x v="1"/>
    <e v="#N/A"/>
    <e v="#N/A"/>
    <e v="#N/A"/>
    <e v="#N/A"/>
    <e v="#N/A"/>
    <e v="#N/A"/>
    <m/>
    <m/>
  </r>
  <r>
    <x v="115"/>
    <x v="113"/>
    <s v="IN69"/>
    <n v="0"/>
    <n v="498"/>
    <n v="0"/>
    <n v="168"/>
    <n v="120"/>
    <n v="0"/>
    <n v="894"/>
    <n v="870"/>
    <n v="1116"/>
    <n v="102"/>
    <n v="-102"/>
    <m/>
    <n v="0.9086021505376344"/>
    <m/>
    <x v="10"/>
    <x v="4"/>
    <e v="#N/A"/>
    <e v="#N/A"/>
    <e v="#N/A"/>
    <e v="#N/A"/>
    <e v="#N/A"/>
    <e v="#N/A"/>
    <m/>
    <m/>
  </r>
  <r>
    <x v="115"/>
    <x v="113"/>
    <s v="IN70"/>
    <n v="0"/>
    <n v="102"/>
    <n v="0"/>
    <n v="294"/>
    <n v="222"/>
    <n v="0"/>
    <n v="672"/>
    <n v="606"/>
    <n v="630"/>
    <n v="-264"/>
    <n v="264"/>
    <m/>
    <n v="1.419047619047619"/>
    <m/>
    <x v="11"/>
    <x v="4"/>
    <e v="#N/A"/>
    <e v="#N/A"/>
    <e v="#N/A"/>
    <e v="#N/A"/>
    <e v="#N/A"/>
    <e v="#N/A"/>
    <m/>
    <m/>
  </r>
  <r>
    <x v="115"/>
    <x v="113"/>
    <s v="IN71"/>
    <n v="0"/>
    <n v="504"/>
    <n v="462"/>
    <n v="270"/>
    <n v="258"/>
    <n v="0"/>
    <n v="900"/>
    <n v="1338"/>
    <n v="1964"/>
    <n v="344"/>
    <n v="-344"/>
    <m/>
    <n v="0.824847250509165"/>
    <m/>
    <x v="12"/>
    <x v="4"/>
    <e v="#N/A"/>
    <e v="#N/A"/>
    <e v="#N/A"/>
    <e v="#N/A"/>
    <e v="#N/A"/>
    <e v="#N/A"/>
    <m/>
    <m/>
  </r>
  <r>
    <x v="115"/>
    <x v="113"/>
    <s v="IN72"/>
    <n v="0"/>
    <n v="72"/>
    <n v="6"/>
    <n v="211"/>
    <n v="151"/>
    <n v="0"/>
    <n v="41"/>
    <n v="47"/>
    <n v="600"/>
    <n v="402"/>
    <n v="-402"/>
    <m/>
    <n v="0.33"/>
    <m/>
    <x v="13"/>
    <x v="3"/>
    <e v="#N/A"/>
    <e v="#N/A"/>
    <e v="#N/A"/>
    <e v="#N/A"/>
    <e v="#N/A"/>
    <e v="#N/A"/>
    <m/>
    <m/>
  </r>
  <r>
    <x v="115"/>
    <x v="113"/>
    <s v="IN73"/>
    <n v="0"/>
    <n v="30"/>
    <n v="0"/>
    <n v="174"/>
    <n v="30"/>
    <n v="0"/>
    <n v="0"/>
    <n v="24"/>
    <n v="200"/>
    <n v="170"/>
    <n v="-170"/>
    <m/>
    <n v="0.15"/>
    <m/>
    <x v="14"/>
    <x v="3"/>
    <e v="#N/A"/>
    <e v="#N/A"/>
    <e v="#N/A"/>
    <e v="#N/A"/>
    <e v="#N/A"/>
    <e v="#N/A"/>
    <m/>
    <m/>
  </r>
  <r>
    <x v="115"/>
    <x v="113"/>
    <s v="IN74"/>
    <n v="0"/>
    <n v="0"/>
    <n v="0"/>
    <n v="0"/>
    <n v="0"/>
    <n v="0"/>
    <n v="0"/>
    <n v="0"/>
    <n v="0"/>
    <n v="0"/>
    <n v="0"/>
    <m/>
    <s v=""/>
    <m/>
    <x v="15"/>
    <x v="5"/>
    <e v="#N/A"/>
    <e v="#N/A"/>
    <e v="#N/A"/>
    <e v="#N/A"/>
    <e v="#N/A"/>
    <e v="#N/A"/>
    <m/>
    <m/>
  </r>
  <r>
    <x v="115"/>
    <x v="113"/>
    <s v="IN75"/>
    <n v="0"/>
    <n v="0"/>
    <n v="0"/>
    <n v="504"/>
    <n v="480"/>
    <n v="0"/>
    <n v="12"/>
    <n v="0"/>
    <n v="539"/>
    <n v="47"/>
    <n v="-47"/>
    <m/>
    <n v="0.9128014842300557"/>
    <m/>
    <x v="16"/>
    <x v="2"/>
    <e v="#N/A"/>
    <e v="#N/A"/>
    <e v="#N/A"/>
    <e v="#N/A"/>
    <e v="#N/A"/>
    <e v="#N/A"/>
    <m/>
    <m/>
  </r>
  <r>
    <x v="115"/>
    <x v="113"/>
    <s v="IN76"/>
    <n v="0"/>
    <n v="30"/>
    <n v="0"/>
    <n v="306"/>
    <n v="258"/>
    <n v="0"/>
    <n v="246"/>
    <n v="240"/>
    <n v="968"/>
    <n v="464"/>
    <n v="-464"/>
    <m/>
    <n v="0.5206611570247934"/>
    <m/>
    <x v="17"/>
    <x v="2"/>
    <e v="#N/A"/>
    <e v="#N/A"/>
    <e v="#N/A"/>
    <e v="#N/A"/>
    <e v="#N/A"/>
    <e v="#N/A"/>
    <m/>
    <m/>
  </r>
  <r>
    <x v="115"/>
    <x v="113"/>
    <s v="IN77"/>
    <n v="0"/>
    <n v="0"/>
    <n v="0"/>
    <n v="0"/>
    <n v="0"/>
    <n v="0"/>
    <n v="0"/>
    <n v="0"/>
    <n v="0"/>
    <n v="0"/>
    <n v="0"/>
    <m/>
    <s v=""/>
    <m/>
    <x v="18"/>
    <x v="1"/>
    <e v="#N/A"/>
    <e v="#N/A"/>
    <e v="#N/A"/>
    <e v="#N/A"/>
    <e v="#N/A"/>
    <e v="#N/A"/>
    <m/>
    <m/>
  </r>
  <r>
    <x v="115"/>
    <x v="113"/>
    <s v="IN78"/>
    <n v="0"/>
    <n v="0"/>
    <n v="0"/>
    <n v="102"/>
    <n v="84"/>
    <n v="0"/>
    <n v="210"/>
    <n v="204"/>
    <n v="692"/>
    <n v="398"/>
    <n v="-398"/>
    <m/>
    <n v="0.4248554913294798"/>
    <m/>
    <x v="19"/>
    <x v="2"/>
    <e v="#N/A"/>
    <e v="#N/A"/>
    <e v="#N/A"/>
    <e v="#N/A"/>
    <e v="#N/A"/>
    <e v="#N/A"/>
    <m/>
    <m/>
  </r>
  <r>
    <x v="115"/>
    <x v="113"/>
    <s v="IN79"/>
    <n v="0"/>
    <n v="90"/>
    <n v="0"/>
    <n v="48"/>
    <n v="24"/>
    <n v="0"/>
    <n v="96"/>
    <n v="84"/>
    <n v="124"/>
    <n v="4"/>
    <n v="-4"/>
    <m/>
    <n v="0.967741935483871"/>
    <m/>
    <x v="20"/>
    <x v="1"/>
    <e v="#N/A"/>
    <e v="#N/A"/>
    <e v="#N/A"/>
    <e v="#N/A"/>
    <e v="#N/A"/>
    <e v="#N/A"/>
    <m/>
    <m/>
  </r>
  <r>
    <x v="115"/>
    <x v="113"/>
    <s v="IN80"/>
    <n v="0"/>
    <n v="30"/>
    <n v="0"/>
    <n v="438"/>
    <n v="234"/>
    <n v="0"/>
    <n v="768"/>
    <n v="768"/>
    <n v="1700"/>
    <n v="698"/>
    <n v="-698"/>
    <m/>
    <n v="0.5894117647058823"/>
    <m/>
    <x v="21"/>
    <x v="2"/>
    <e v="#N/A"/>
    <e v="#N/A"/>
    <e v="#N/A"/>
    <e v="#N/A"/>
    <e v="#N/A"/>
    <e v="#N/A"/>
    <m/>
    <m/>
  </r>
  <r>
    <x v="115"/>
    <x v="113"/>
    <s v="IN81"/>
    <n v="0"/>
    <n v="0"/>
    <n v="0"/>
    <n v="570"/>
    <n v="522"/>
    <n v="0"/>
    <n v="192"/>
    <n v="168"/>
    <n v="1270"/>
    <n v="556"/>
    <n v="-556"/>
    <m/>
    <n v="0.5622047244094488"/>
    <m/>
    <x v="22"/>
    <x v="1"/>
    <e v="#N/A"/>
    <e v="#N/A"/>
    <e v="#N/A"/>
    <e v="#N/A"/>
    <e v="#N/A"/>
    <e v="#N/A"/>
    <m/>
    <m/>
  </r>
  <r>
    <x v="115"/>
    <x v="113"/>
    <s v="IN82"/>
    <n v="0"/>
    <n v="14154"/>
    <n v="6792"/>
    <n v="1296"/>
    <n v="1290"/>
    <n v="0"/>
    <n v="11076"/>
    <n v="17868"/>
    <n v="750"/>
    <n v="-18408"/>
    <n v="18408"/>
    <m/>
    <n v="25.544"/>
    <m/>
    <x v="23"/>
    <x v="6"/>
    <e v="#N/A"/>
    <e v="#N/A"/>
    <e v="#N/A"/>
    <e v="#N/A"/>
    <e v="#N/A"/>
    <e v="#N/A"/>
    <m/>
    <m/>
  </r>
  <r>
    <x v="115"/>
    <x v="113"/>
    <s v="IN83"/>
    <n v="0"/>
    <n v="180"/>
    <n v="0"/>
    <n v="150"/>
    <n v="132"/>
    <n v="0"/>
    <n v="48"/>
    <n v="42"/>
    <n v="276"/>
    <n v="96"/>
    <n v="-96"/>
    <m/>
    <n v="0.6521739130434783"/>
    <m/>
    <x v="24"/>
    <x v="1"/>
    <e v="#N/A"/>
    <e v="#N/A"/>
    <e v="#N/A"/>
    <e v="#N/A"/>
    <e v="#N/A"/>
    <e v="#N/A"/>
    <m/>
    <m/>
  </r>
  <r>
    <x v="115"/>
    <x v="113"/>
    <s v="IN84"/>
    <n v="0"/>
    <n v="0"/>
    <n v="0"/>
    <n v="30"/>
    <n v="30"/>
    <n v="0"/>
    <n v="24"/>
    <n v="24"/>
    <n v="66"/>
    <n v="12"/>
    <n v="-12"/>
    <m/>
    <n v="0.8181818181818182"/>
    <m/>
    <x v="25"/>
    <x v="1"/>
    <e v="#N/A"/>
    <e v="#N/A"/>
    <e v="#N/A"/>
    <e v="#N/A"/>
    <e v="#N/A"/>
    <e v="#N/A"/>
    <m/>
    <m/>
  </r>
  <r>
    <x v="115"/>
    <x v="113"/>
    <s v="IN85"/>
    <n v="0"/>
    <n v="0"/>
    <n v="6"/>
    <n v="0"/>
    <n v="0"/>
    <n v="0"/>
    <n v="6"/>
    <n v="12"/>
    <n v="0"/>
    <n v="-12"/>
    <n v="12"/>
    <m/>
    <s v=""/>
    <m/>
    <x v="26"/>
    <x v="3"/>
    <e v="#N/A"/>
    <e v="#N/A"/>
    <e v="#N/A"/>
    <e v="#N/A"/>
    <e v="#N/A"/>
    <e v="#N/A"/>
    <m/>
    <m/>
  </r>
  <r>
    <x v="115"/>
    <x v="113"/>
    <s v="IN86"/>
    <n v="0"/>
    <n v="0"/>
    <n v="0"/>
    <n v="300"/>
    <n v="246"/>
    <n v="0"/>
    <n v="413"/>
    <n v="389"/>
    <n v="342"/>
    <n v="-317"/>
    <n v="317"/>
    <m/>
    <n v="1.926900584795322"/>
    <m/>
    <x v="27"/>
    <x v="3"/>
    <e v="#N/A"/>
    <e v="#N/A"/>
    <e v="#N/A"/>
    <e v="#N/A"/>
    <e v="#N/A"/>
    <e v="#N/A"/>
    <m/>
    <m/>
  </r>
  <r>
    <x v="115"/>
    <x v="113"/>
    <s v="IN87"/>
    <n v="0"/>
    <n v="66"/>
    <n v="0"/>
    <n v="102"/>
    <n v="66"/>
    <n v="0"/>
    <n v="924"/>
    <n v="912"/>
    <n v="150"/>
    <n v="-840"/>
    <n v="840"/>
    <m/>
    <n v="6.6"/>
    <m/>
    <x v="28"/>
    <x v="4"/>
    <e v="#N/A"/>
    <e v="#N/A"/>
    <e v="#N/A"/>
    <e v="#N/A"/>
    <e v="#N/A"/>
    <e v="#N/A"/>
    <m/>
    <m/>
  </r>
  <r>
    <x v="115"/>
    <x v="113"/>
    <s v="IN88"/>
    <n v="0"/>
    <n v="30"/>
    <n v="0"/>
    <n v="12"/>
    <n v="12"/>
    <n v="0"/>
    <n v="36"/>
    <n v="36"/>
    <n v="0"/>
    <n v="-48"/>
    <n v="48"/>
    <m/>
    <s v=""/>
    <m/>
    <x v="29"/>
    <x v="2"/>
    <e v="#N/A"/>
    <e v="#N/A"/>
    <e v="#N/A"/>
    <e v="#N/A"/>
    <e v="#N/A"/>
    <e v="#N/A"/>
    <m/>
    <m/>
  </r>
  <r>
    <x v="115"/>
    <x v="113"/>
    <s v="IN89"/>
    <n v="0"/>
    <n v="605"/>
    <n v="0"/>
    <n v="60"/>
    <n v="36"/>
    <n v="0"/>
    <n v="125"/>
    <n v="107"/>
    <n v="160"/>
    <n v="-1"/>
    <n v="1"/>
    <m/>
    <n v="1.00625"/>
    <m/>
    <x v="30"/>
    <x v="4"/>
    <e v="#N/A"/>
    <e v="#N/A"/>
    <e v="#N/A"/>
    <e v="#N/A"/>
    <e v="#N/A"/>
    <e v="#N/A"/>
    <m/>
    <m/>
  </r>
  <r>
    <x v="115"/>
    <x v="113"/>
    <s v="IN90"/>
    <n v="0"/>
    <n v="0"/>
    <n v="0"/>
    <n v="0"/>
    <n v="0"/>
    <n v="0"/>
    <n v="642"/>
    <n v="642"/>
    <n v="804"/>
    <n v="162"/>
    <n v="-162"/>
    <m/>
    <n v="0.7985074626865671"/>
    <m/>
    <x v="31"/>
    <x v="5"/>
    <e v="#N/A"/>
    <e v="#N/A"/>
    <e v="#N/A"/>
    <e v="#N/A"/>
    <e v="#N/A"/>
    <e v="#N/A"/>
    <m/>
    <m/>
  </r>
  <r>
    <x v="115"/>
    <x v="113"/>
    <s v="IN91"/>
    <n v="0"/>
    <n v="0"/>
    <n v="0"/>
    <n v="0"/>
    <n v="0"/>
    <n v="0"/>
    <n v="0"/>
    <n v="0"/>
    <n v="0"/>
    <n v="0"/>
    <n v="0"/>
    <m/>
    <s v=""/>
    <m/>
    <x v="32"/>
    <x v="3"/>
    <e v="#N/A"/>
    <e v="#N/A"/>
    <e v="#N/A"/>
    <e v="#N/A"/>
    <e v="#N/A"/>
    <e v="#N/A"/>
    <m/>
    <m/>
  </r>
  <r>
    <x v="115"/>
    <x v="113"/>
    <s v="IN92"/>
    <n v="0"/>
    <n v="0"/>
    <n v="0"/>
    <n v="30"/>
    <n v="6"/>
    <n v="0"/>
    <n v="24"/>
    <n v="24"/>
    <n v="0"/>
    <n v="-30"/>
    <n v="30"/>
    <m/>
    <s v=""/>
    <m/>
    <x v="33"/>
    <x v="2"/>
    <e v="#N/A"/>
    <e v="#N/A"/>
    <e v="#N/A"/>
    <e v="#N/A"/>
    <e v="#N/A"/>
    <e v="#N/A"/>
    <m/>
    <m/>
  </r>
  <r>
    <x v="115"/>
    <x v="113"/>
    <s v="IN93"/>
    <n v="0"/>
    <n v="0"/>
    <n v="0"/>
    <n v="6"/>
    <n v="0"/>
    <n v="0"/>
    <n v="36"/>
    <n v="36"/>
    <n v="0"/>
    <n v="-36"/>
    <n v="36"/>
    <m/>
    <s v=""/>
    <m/>
    <x v="34"/>
    <x v="2"/>
    <e v="#N/A"/>
    <e v="#N/A"/>
    <e v="#N/A"/>
    <e v="#N/A"/>
    <e v="#N/A"/>
    <e v="#N/A"/>
    <m/>
    <m/>
  </r>
  <r>
    <x v="115"/>
    <x v="113"/>
    <s v="IN94"/>
    <n v="0"/>
    <n v="30"/>
    <n v="0"/>
    <n v="18"/>
    <n v="12"/>
    <n v="0"/>
    <n v="24"/>
    <n v="24"/>
    <n v="0"/>
    <n v="-36"/>
    <n v="36"/>
    <m/>
    <s v=""/>
    <m/>
    <x v="35"/>
    <x v="2"/>
    <e v="#N/A"/>
    <e v="#N/A"/>
    <e v="#N/A"/>
    <e v="#N/A"/>
    <e v="#N/A"/>
    <e v="#N/A"/>
    <m/>
    <m/>
  </r>
  <r>
    <x v="115"/>
    <x v="113"/>
    <s v="IN95"/>
    <n v="0"/>
    <n v="5790"/>
    <n v="16068"/>
    <n v="0"/>
    <n v="0"/>
    <n v="0"/>
    <n v="5790"/>
    <n v="21858"/>
    <n v="0"/>
    <n v="-21858"/>
    <n v="21858"/>
    <m/>
    <s v=""/>
    <m/>
    <x v="36"/>
    <x v="7"/>
    <e v="#N/A"/>
    <e v="#N/A"/>
    <e v="#N/A"/>
    <e v="#N/A"/>
    <e v="#N/A"/>
    <e v="#N/A"/>
    <m/>
    <m/>
  </r>
  <r>
    <x v="115"/>
    <x v="113"/>
    <s v="IN96"/>
    <n v="0"/>
    <n v="0"/>
    <n v="0"/>
    <n v="0"/>
    <n v="0"/>
    <n v="0"/>
    <n v="0"/>
    <n v="0"/>
    <n v="0"/>
    <n v="0"/>
    <n v="0"/>
    <m/>
    <s v=""/>
    <m/>
    <x v="20"/>
    <x v="0"/>
    <e v="#N/A"/>
    <e v="#N/A"/>
    <e v="#N/A"/>
    <e v="#N/A"/>
    <e v="#N/A"/>
    <e v="#N/A"/>
    <m/>
    <m/>
  </r>
  <r>
    <x v="115"/>
    <x v="113"/>
    <s v="IN97"/>
    <n v="0"/>
    <n v="10638"/>
    <n v="4158"/>
    <n v="0"/>
    <n v="0"/>
    <n v="4158"/>
    <n v="9420"/>
    <n v="13578"/>
    <n v="0"/>
    <n v="-13578"/>
    <n v="13578"/>
    <m/>
    <s v=""/>
    <m/>
    <x v="37"/>
    <x v="8"/>
    <e v="#N/A"/>
    <e v="#N/A"/>
    <e v="#N/A"/>
    <e v="#N/A"/>
    <e v="#N/A"/>
    <e v="#N/A"/>
    <m/>
    <m/>
  </r>
  <r>
    <x v="116"/>
    <x v="114"/>
    <s v="IN15"/>
    <n v="0"/>
    <n v="0"/>
    <n v="0"/>
    <n v="0"/>
    <n v="0"/>
    <n v="0"/>
    <n v="0"/>
    <n v="0"/>
    <n v="0"/>
    <n v="0"/>
    <n v="0"/>
    <m/>
    <s v=""/>
    <m/>
    <x v="0"/>
    <x v="0"/>
    <e v="#N/A"/>
    <e v="#N/A"/>
    <e v="#N/A"/>
    <e v="#N/A"/>
    <e v="#N/A"/>
    <e v="#N/A"/>
    <m/>
    <m/>
  </r>
  <r>
    <x v="116"/>
    <x v="114"/>
    <s v="IN16"/>
    <n v="0"/>
    <n v="0"/>
    <n v="0"/>
    <n v="0"/>
    <n v="0"/>
    <n v="0"/>
    <n v="0"/>
    <n v="0"/>
    <n v="0"/>
    <n v="0"/>
    <n v="0"/>
    <m/>
    <s v=""/>
    <m/>
    <x v="20"/>
    <x v="0"/>
    <e v="#N/A"/>
    <e v="#N/A"/>
    <e v="#N/A"/>
    <e v="#N/A"/>
    <e v="#N/A"/>
    <e v="#N/A"/>
    <m/>
    <m/>
  </r>
  <r>
    <x v="116"/>
    <x v="114"/>
    <s v="IN60"/>
    <n v="0"/>
    <n v="300"/>
    <n v="0"/>
    <n v="288"/>
    <n v="337"/>
    <n v="0"/>
    <n v="305"/>
    <n v="293"/>
    <n v="327"/>
    <n v="-315"/>
    <n v="315"/>
    <m/>
    <n v="1.963302752293578"/>
    <m/>
    <x v="1"/>
    <x v="1"/>
    <e v="#N/A"/>
    <e v="#N/A"/>
    <e v="#N/A"/>
    <e v="#N/A"/>
    <e v="#N/A"/>
    <e v="#N/A"/>
    <m/>
    <m/>
  </r>
  <r>
    <x v="116"/>
    <x v="114"/>
    <s v="IN61"/>
    <n v="0"/>
    <n v="540"/>
    <n v="0"/>
    <n v="1182"/>
    <n v="1134"/>
    <n v="0"/>
    <n v="486"/>
    <n v="438"/>
    <n v="1717"/>
    <n v="97"/>
    <n v="-97"/>
    <m/>
    <n v="0.9435061153174141"/>
    <m/>
    <x v="2"/>
    <x v="2"/>
    <e v="#N/A"/>
    <e v="#N/A"/>
    <e v="#N/A"/>
    <e v="#N/A"/>
    <e v="#N/A"/>
    <e v="#N/A"/>
    <m/>
    <m/>
  </r>
  <r>
    <x v="116"/>
    <x v="114"/>
    <s v="IN62"/>
    <n v="0"/>
    <n v="900"/>
    <n v="504"/>
    <n v="138"/>
    <n v="96"/>
    <n v="0"/>
    <n v="3118"/>
    <n v="3616"/>
    <n v="690"/>
    <n v="-3028"/>
    <n v="3028"/>
    <m/>
    <n v="5.388405797101449"/>
    <m/>
    <x v="3"/>
    <x v="3"/>
    <e v="#N/A"/>
    <e v="#N/A"/>
    <e v="#N/A"/>
    <e v="#N/A"/>
    <e v="#N/A"/>
    <e v="#N/A"/>
    <m/>
    <m/>
  </r>
  <r>
    <x v="116"/>
    <x v="114"/>
    <s v="IN63"/>
    <n v="0"/>
    <n v="120"/>
    <n v="288"/>
    <n v="168"/>
    <n v="6"/>
    <n v="0"/>
    <n v="186"/>
    <n v="354"/>
    <n v="300"/>
    <n v="-180"/>
    <n v="180"/>
    <m/>
    <n v="1.6"/>
    <m/>
    <x v="4"/>
    <x v="4"/>
    <e v="#N/A"/>
    <e v="#N/A"/>
    <e v="#N/A"/>
    <e v="#N/A"/>
    <e v="#N/A"/>
    <e v="#N/A"/>
    <m/>
    <m/>
  </r>
  <r>
    <x v="116"/>
    <x v="114"/>
    <s v="IN64"/>
    <n v="0"/>
    <n v="1530"/>
    <n v="0"/>
    <n v="744"/>
    <n v="480"/>
    <n v="0"/>
    <n v="1280"/>
    <n v="1238"/>
    <n v="979"/>
    <n v="-781"/>
    <n v="781"/>
    <m/>
    <n v="1.797752808988764"/>
    <m/>
    <x v="5"/>
    <x v="4"/>
    <e v="#N/A"/>
    <e v="#N/A"/>
    <e v="#N/A"/>
    <e v="#N/A"/>
    <e v="#N/A"/>
    <e v="#N/A"/>
    <m/>
    <m/>
  </r>
  <r>
    <x v="116"/>
    <x v="114"/>
    <s v="IN65"/>
    <n v="0"/>
    <n v="300"/>
    <n v="0"/>
    <n v="528"/>
    <n v="408"/>
    <n v="0"/>
    <n v="445"/>
    <n v="439"/>
    <n v="363"/>
    <n v="-490"/>
    <n v="490"/>
    <m/>
    <n v="2.349862258953168"/>
    <m/>
    <x v="6"/>
    <x v="2"/>
    <e v="#N/A"/>
    <e v="#N/A"/>
    <e v="#N/A"/>
    <e v="#N/A"/>
    <e v="#N/A"/>
    <e v="#N/A"/>
    <m/>
    <m/>
  </r>
  <r>
    <x v="116"/>
    <x v="114"/>
    <s v="IN66"/>
    <n v="0"/>
    <n v="0"/>
    <n v="0"/>
    <n v="60"/>
    <n v="30"/>
    <n v="0"/>
    <n v="66"/>
    <n v="48"/>
    <n v="120"/>
    <n v="24"/>
    <n v="-24"/>
    <m/>
    <n v="0.8"/>
    <m/>
    <x v="7"/>
    <x v="3"/>
    <e v="#N/A"/>
    <e v="#N/A"/>
    <e v="#N/A"/>
    <e v="#N/A"/>
    <e v="#N/A"/>
    <e v="#N/A"/>
    <m/>
    <m/>
  </r>
  <r>
    <x v="116"/>
    <x v="114"/>
    <s v="IN67"/>
    <n v="0"/>
    <n v="0"/>
    <n v="0"/>
    <n v="114"/>
    <n v="66"/>
    <n v="0"/>
    <n v="731"/>
    <n v="719"/>
    <n v="544"/>
    <n v="-253"/>
    <n v="253"/>
    <m/>
    <n v="1.465073529411765"/>
    <m/>
    <x v="8"/>
    <x v="1"/>
    <e v="#N/A"/>
    <e v="#N/A"/>
    <e v="#N/A"/>
    <e v="#N/A"/>
    <e v="#N/A"/>
    <e v="#N/A"/>
    <m/>
    <m/>
  </r>
  <r>
    <x v="116"/>
    <x v="114"/>
    <s v="IN68"/>
    <n v="0"/>
    <n v="0"/>
    <n v="0"/>
    <n v="294"/>
    <n v="198"/>
    <n v="0"/>
    <n v="162"/>
    <n v="90"/>
    <n v="567"/>
    <n v="207"/>
    <n v="-207"/>
    <m/>
    <n v="0.6349206349206349"/>
    <m/>
    <x v="9"/>
    <x v="1"/>
    <e v="#N/A"/>
    <e v="#N/A"/>
    <e v="#N/A"/>
    <e v="#N/A"/>
    <e v="#N/A"/>
    <e v="#N/A"/>
    <m/>
    <m/>
  </r>
  <r>
    <x v="116"/>
    <x v="114"/>
    <s v="IN69"/>
    <n v="0"/>
    <n v="372"/>
    <n v="0"/>
    <n v="132"/>
    <n v="126"/>
    <n v="0"/>
    <n v="594"/>
    <n v="576"/>
    <n v="856"/>
    <n v="136"/>
    <n v="-136"/>
    <m/>
    <n v="0.8411214953271028"/>
    <m/>
    <x v="10"/>
    <x v="4"/>
    <e v="#N/A"/>
    <e v="#N/A"/>
    <e v="#N/A"/>
    <e v="#N/A"/>
    <e v="#N/A"/>
    <e v="#N/A"/>
    <m/>
    <m/>
  </r>
  <r>
    <x v="116"/>
    <x v="114"/>
    <s v="IN70"/>
    <n v="0"/>
    <n v="0"/>
    <n v="0"/>
    <n v="636"/>
    <n v="564"/>
    <n v="0"/>
    <n v="1362"/>
    <n v="1290"/>
    <n v="1004"/>
    <n v="-922"/>
    <n v="922"/>
    <m/>
    <n v="1.918326693227092"/>
    <m/>
    <x v="11"/>
    <x v="4"/>
    <e v="#N/A"/>
    <e v="#N/A"/>
    <e v="#N/A"/>
    <e v="#N/A"/>
    <e v="#N/A"/>
    <e v="#N/A"/>
    <m/>
    <m/>
  </r>
  <r>
    <x v="116"/>
    <x v="114"/>
    <s v="IN71"/>
    <n v="0"/>
    <n v="1296"/>
    <n v="504"/>
    <n v="954"/>
    <n v="948"/>
    <n v="0"/>
    <n v="804"/>
    <n v="1272"/>
    <n v="1541"/>
    <n v="-715"/>
    <n v="715"/>
    <m/>
    <n v="1.463984425697599"/>
    <m/>
    <x v="12"/>
    <x v="4"/>
    <e v="#N/A"/>
    <e v="#N/A"/>
    <e v="#N/A"/>
    <e v="#N/A"/>
    <e v="#N/A"/>
    <e v="#N/A"/>
    <m/>
    <m/>
  </r>
  <r>
    <x v="116"/>
    <x v="114"/>
    <s v="IN72"/>
    <n v="0"/>
    <n v="588"/>
    <n v="12"/>
    <n v="271"/>
    <n v="223"/>
    <n v="0"/>
    <n v="551"/>
    <n v="563"/>
    <n v="878"/>
    <n v="92"/>
    <n v="-92"/>
    <m/>
    <n v="0.8952164009111617"/>
    <m/>
    <x v="13"/>
    <x v="3"/>
    <e v="#N/A"/>
    <e v="#N/A"/>
    <e v="#N/A"/>
    <e v="#N/A"/>
    <e v="#N/A"/>
    <e v="#N/A"/>
    <m/>
    <m/>
  </r>
  <r>
    <x v="116"/>
    <x v="114"/>
    <s v="IN73"/>
    <n v="0"/>
    <n v="0"/>
    <n v="0"/>
    <n v="6"/>
    <n v="0"/>
    <n v="0"/>
    <n v="84"/>
    <n v="84"/>
    <n v="40"/>
    <n v="-44"/>
    <n v="44"/>
    <m/>
    <n v="2.1"/>
    <m/>
    <x v="14"/>
    <x v="3"/>
    <e v="#N/A"/>
    <e v="#N/A"/>
    <e v="#N/A"/>
    <e v="#N/A"/>
    <e v="#N/A"/>
    <e v="#N/A"/>
    <m/>
    <m/>
  </r>
  <r>
    <x v="116"/>
    <x v="114"/>
    <s v="IN74"/>
    <n v="0"/>
    <n v="0"/>
    <n v="0"/>
    <n v="750"/>
    <n v="300"/>
    <n v="0"/>
    <n v="300"/>
    <n v="300"/>
    <n v="0"/>
    <n v="-600"/>
    <n v="600"/>
    <m/>
    <s v=""/>
    <m/>
    <x v="15"/>
    <x v="5"/>
    <e v="#N/A"/>
    <e v="#N/A"/>
    <e v="#N/A"/>
    <e v="#N/A"/>
    <e v="#N/A"/>
    <e v="#N/A"/>
    <m/>
    <m/>
  </r>
  <r>
    <x v="116"/>
    <x v="114"/>
    <s v="IN75"/>
    <n v="0"/>
    <n v="300"/>
    <n v="0"/>
    <n v="516"/>
    <n v="492"/>
    <n v="0"/>
    <n v="312"/>
    <n v="306"/>
    <n v="418"/>
    <n v="-386"/>
    <n v="386"/>
    <m/>
    <n v="1.923444976076555"/>
    <m/>
    <x v="16"/>
    <x v="2"/>
    <e v="#N/A"/>
    <e v="#N/A"/>
    <e v="#N/A"/>
    <e v="#N/A"/>
    <e v="#N/A"/>
    <e v="#N/A"/>
    <m/>
    <m/>
  </r>
  <r>
    <x v="116"/>
    <x v="114"/>
    <s v="IN76"/>
    <n v="0"/>
    <n v="930"/>
    <n v="0"/>
    <n v="186"/>
    <n v="126"/>
    <n v="0"/>
    <n v="1176"/>
    <n v="1158"/>
    <n v="1056"/>
    <n v="-246"/>
    <n v="246"/>
    <m/>
    <n v="1.232954545454545"/>
    <m/>
    <x v="17"/>
    <x v="2"/>
    <e v="#N/A"/>
    <e v="#N/A"/>
    <e v="#N/A"/>
    <e v="#N/A"/>
    <e v="#N/A"/>
    <e v="#N/A"/>
    <m/>
    <m/>
  </r>
  <r>
    <x v="116"/>
    <x v="114"/>
    <s v="IN77"/>
    <n v="0"/>
    <n v="0"/>
    <n v="0"/>
    <n v="0"/>
    <n v="0"/>
    <n v="0"/>
    <n v="0"/>
    <n v="0"/>
    <n v="0"/>
    <n v="0"/>
    <n v="0"/>
    <m/>
    <s v=""/>
    <m/>
    <x v="18"/>
    <x v="1"/>
    <e v="#N/A"/>
    <e v="#N/A"/>
    <e v="#N/A"/>
    <e v="#N/A"/>
    <e v="#N/A"/>
    <e v="#N/A"/>
    <m/>
    <m/>
  </r>
  <r>
    <x v="116"/>
    <x v="114"/>
    <s v="IN78"/>
    <n v="0"/>
    <n v="600"/>
    <n v="0"/>
    <n v="450"/>
    <n v="498"/>
    <n v="0"/>
    <n v="354"/>
    <n v="342"/>
    <n v="1065"/>
    <n v="213"/>
    <n v="-213"/>
    <m/>
    <n v="0.8"/>
    <m/>
    <x v="19"/>
    <x v="2"/>
    <e v="#N/A"/>
    <e v="#N/A"/>
    <e v="#N/A"/>
    <e v="#N/A"/>
    <e v="#N/A"/>
    <e v="#N/A"/>
    <m/>
    <m/>
  </r>
  <r>
    <x v="116"/>
    <x v="114"/>
    <s v="IN79"/>
    <n v="0"/>
    <n v="30"/>
    <n v="0"/>
    <n v="30"/>
    <n v="6"/>
    <n v="0"/>
    <n v="132"/>
    <n v="126"/>
    <n v="124"/>
    <n v="-14"/>
    <n v="14"/>
    <m/>
    <n v="1.112903225806452"/>
    <m/>
    <x v="20"/>
    <x v="1"/>
    <e v="#N/A"/>
    <e v="#N/A"/>
    <e v="#N/A"/>
    <e v="#N/A"/>
    <e v="#N/A"/>
    <e v="#N/A"/>
    <m/>
    <m/>
  </r>
  <r>
    <x v="116"/>
    <x v="114"/>
    <s v="IN80"/>
    <n v="0"/>
    <n v="60"/>
    <n v="0"/>
    <n v="640"/>
    <n v="210"/>
    <n v="0"/>
    <n v="1200"/>
    <n v="1194"/>
    <n v="1289"/>
    <n v="-121"/>
    <n v="121"/>
    <m/>
    <n v="1.093871217998448"/>
    <m/>
    <x v="21"/>
    <x v="2"/>
    <e v="#N/A"/>
    <e v="#N/A"/>
    <e v="#N/A"/>
    <e v="#N/A"/>
    <e v="#N/A"/>
    <e v="#N/A"/>
    <m/>
    <m/>
  </r>
  <r>
    <x v="116"/>
    <x v="114"/>
    <s v="IN81"/>
    <n v="0"/>
    <n v="0"/>
    <n v="0"/>
    <n v="432"/>
    <n v="378"/>
    <n v="0"/>
    <n v="684"/>
    <n v="666"/>
    <n v="1030"/>
    <n v="-32"/>
    <n v="32"/>
    <m/>
    <n v="1.031067961165049"/>
    <m/>
    <x v="22"/>
    <x v="1"/>
    <e v="#N/A"/>
    <e v="#N/A"/>
    <e v="#N/A"/>
    <e v="#N/A"/>
    <e v="#N/A"/>
    <e v="#N/A"/>
    <m/>
    <m/>
  </r>
  <r>
    <x v="116"/>
    <x v="114"/>
    <s v="IN82"/>
    <n v="0"/>
    <n v="0"/>
    <n v="0"/>
    <n v="954"/>
    <n v="942"/>
    <n v="0"/>
    <n v="5766"/>
    <n v="5766"/>
    <n v="745"/>
    <n v="-5963"/>
    <n v="5963"/>
    <m/>
    <n v="9.004026845637584"/>
    <m/>
    <x v="23"/>
    <x v="6"/>
    <e v="#N/A"/>
    <e v="#N/A"/>
    <e v="#N/A"/>
    <e v="#N/A"/>
    <e v="#N/A"/>
    <e v="#N/A"/>
    <m/>
    <m/>
  </r>
  <r>
    <x v="116"/>
    <x v="114"/>
    <s v="IN83"/>
    <n v="0"/>
    <n v="0"/>
    <n v="0"/>
    <n v="66"/>
    <n v="54"/>
    <n v="0"/>
    <n v="131"/>
    <n v="119"/>
    <n v="247"/>
    <n v="62"/>
    <n v="-62"/>
    <m/>
    <n v="0.7489878542510121"/>
    <m/>
    <x v="24"/>
    <x v="1"/>
    <e v="#N/A"/>
    <e v="#N/A"/>
    <e v="#N/A"/>
    <e v="#N/A"/>
    <e v="#N/A"/>
    <e v="#N/A"/>
    <m/>
    <m/>
  </r>
  <r>
    <x v="116"/>
    <x v="114"/>
    <s v="IN84"/>
    <n v="0"/>
    <n v="150"/>
    <n v="0"/>
    <n v="30"/>
    <n v="0"/>
    <n v="0"/>
    <n v="150"/>
    <n v="132"/>
    <n v="46"/>
    <n v="-104"/>
    <n v="104"/>
    <m/>
    <n v="3.260869565217391"/>
    <m/>
    <x v="25"/>
    <x v="1"/>
    <e v="#N/A"/>
    <e v="#N/A"/>
    <e v="#N/A"/>
    <e v="#N/A"/>
    <e v="#N/A"/>
    <e v="#N/A"/>
    <m/>
    <m/>
  </r>
  <r>
    <x v="116"/>
    <x v="114"/>
    <s v="IN85"/>
    <n v="0"/>
    <n v="0"/>
    <n v="0"/>
    <n v="0"/>
    <n v="0"/>
    <n v="0"/>
    <n v="6"/>
    <n v="6"/>
    <n v="0"/>
    <n v="-6"/>
    <n v="6"/>
    <m/>
    <s v=""/>
    <m/>
    <x v="26"/>
    <x v="3"/>
    <e v="#N/A"/>
    <e v="#N/A"/>
    <e v="#N/A"/>
    <e v="#N/A"/>
    <e v="#N/A"/>
    <e v="#N/A"/>
    <m/>
    <m/>
  </r>
  <r>
    <x v="116"/>
    <x v="114"/>
    <s v="IN86"/>
    <n v="0"/>
    <n v="0"/>
    <n v="0"/>
    <n v="270"/>
    <n v="258"/>
    <n v="0"/>
    <n v="384"/>
    <n v="384"/>
    <n v="296"/>
    <n v="-346"/>
    <n v="346"/>
    <m/>
    <n v="2.168918918918919"/>
    <m/>
    <x v="27"/>
    <x v="3"/>
    <e v="#N/A"/>
    <e v="#N/A"/>
    <e v="#N/A"/>
    <e v="#N/A"/>
    <e v="#N/A"/>
    <e v="#N/A"/>
    <m/>
    <m/>
  </r>
  <r>
    <x v="116"/>
    <x v="114"/>
    <s v="IN87"/>
    <n v="0"/>
    <n v="252"/>
    <n v="0"/>
    <n v="594"/>
    <n v="582"/>
    <n v="0"/>
    <n v="564"/>
    <n v="558"/>
    <n v="690"/>
    <n v="-456"/>
    <n v="456"/>
    <m/>
    <n v="1.660869565217391"/>
    <m/>
    <x v="28"/>
    <x v="4"/>
    <e v="#N/A"/>
    <e v="#N/A"/>
    <e v="#N/A"/>
    <e v="#N/A"/>
    <e v="#N/A"/>
    <e v="#N/A"/>
    <m/>
    <m/>
  </r>
  <r>
    <x v="116"/>
    <x v="114"/>
    <s v="IN88"/>
    <n v="0"/>
    <n v="30"/>
    <n v="0"/>
    <n v="6"/>
    <n v="6"/>
    <n v="0"/>
    <n v="48"/>
    <n v="42"/>
    <n v="0"/>
    <n v="-54"/>
    <n v="54"/>
    <m/>
    <s v=""/>
    <m/>
    <x v="29"/>
    <x v="2"/>
    <e v="#N/A"/>
    <e v="#N/A"/>
    <e v="#N/A"/>
    <e v="#N/A"/>
    <e v="#N/A"/>
    <e v="#N/A"/>
    <m/>
    <m/>
  </r>
  <r>
    <x v="116"/>
    <x v="114"/>
    <s v="IN89"/>
    <n v="0"/>
    <n v="4"/>
    <n v="0"/>
    <n v="36"/>
    <n v="24"/>
    <n v="0"/>
    <n v="166"/>
    <n v="154"/>
    <n v="130"/>
    <n v="-60"/>
    <n v="60"/>
    <m/>
    <n v="1.461538461538461"/>
    <m/>
    <x v="30"/>
    <x v="4"/>
    <e v="#N/A"/>
    <e v="#N/A"/>
    <e v="#N/A"/>
    <e v="#N/A"/>
    <e v="#N/A"/>
    <e v="#N/A"/>
    <m/>
    <m/>
  </r>
  <r>
    <x v="116"/>
    <x v="114"/>
    <s v="IN90"/>
    <n v="0"/>
    <n v="0"/>
    <n v="0"/>
    <n v="0"/>
    <n v="0"/>
    <n v="0"/>
    <n v="150"/>
    <n v="150"/>
    <n v="720"/>
    <n v="570"/>
    <n v="-570"/>
    <m/>
    <n v="0.2083333333333333"/>
    <m/>
    <x v="31"/>
    <x v="5"/>
    <e v="#N/A"/>
    <e v="#N/A"/>
    <e v="#N/A"/>
    <e v="#N/A"/>
    <e v="#N/A"/>
    <e v="#N/A"/>
    <m/>
    <m/>
  </r>
  <r>
    <x v="116"/>
    <x v="114"/>
    <s v="IN91"/>
    <n v="0"/>
    <n v="0"/>
    <n v="0"/>
    <n v="0"/>
    <n v="0"/>
    <n v="0"/>
    <n v="0"/>
    <n v="0"/>
    <n v="0"/>
    <n v="0"/>
    <n v="0"/>
    <m/>
    <s v=""/>
    <m/>
    <x v="32"/>
    <x v="3"/>
    <e v="#N/A"/>
    <e v="#N/A"/>
    <e v="#N/A"/>
    <e v="#N/A"/>
    <e v="#N/A"/>
    <e v="#N/A"/>
    <m/>
    <m/>
  </r>
  <r>
    <x v="116"/>
    <x v="114"/>
    <s v="IN92"/>
    <n v="0"/>
    <n v="30"/>
    <n v="0"/>
    <n v="24"/>
    <n v="12"/>
    <n v="0"/>
    <n v="48"/>
    <n v="48"/>
    <n v="0"/>
    <n v="-60"/>
    <n v="60"/>
    <m/>
    <s v=""/>
    <m/>
    <x v="33"/>
    <x v="2"/>
    <e v="#N/A"/>
    <e v="#N/A"/>
    <e v="#N/A"/>
    <e v="#N/A"/>
    <e v="#N/A"/>
    <e v="#N/A"/>
    <m/>
    <m/>
  </r>
  <r>
    <x v="116"/>
    <x v="114"/>
    <s v="IN93"/>
    <n v="0"/>
    <n v="0"/>
    <n v="0"/>
    <n v="6"/>
    <n v="0"/>
    <n v="0"/>
    <n v="54"/>
    <n v="54"/>
    <n v="0"/>
    <n v="-54"/>
    <n v="54"/>
    <m/>
    <s v=""/>
    <m/>
    <x v="34"/>
    <x v="2"/>
    <e v="#N/A"/>
    <e v="#N/A"/>
    <e v="#N/A"/>
    <e v="#N/A"/>
    <e v="#N/A"/>
    <e v="#N/A"/>
    <m/>
    <m/>
  </r>
  <r>
    <x v="116"/>
    <x v="114"/>
    <s v="IN94"/>
    <n v="0"/>
    <n v="30"/>
    <n v="0"/>
    <n v="24"/>
    <n v="18"/>
    <n v="0"/>
    <n v="24"/>
    <n v="24"/>
    <n v="0"/>
    <n v="-42"/>
    <n v="42"/>
    <m/>
    <s v=""/>
    <m/>
    <x v="35"/>
    <x v="2"/>
    <e v="#N/A"/>
    <e v="#N/A"/>
    <e v="#N/A"/>
    <e v="#N/A"/>
    <e v="#N/A"/>
    <e v="#N/A"/>
    <m/>
    <m/>
  </r>
  <r>
    <x v="116"/>
    <x v="114"/>
    <s v="IN95"/>
    <n v="0"/>
    <n v="0"/>
    <n v="5400"/>
    <n v="0"/>
    <n v="0"/>
    <n v="0"/>
    <n v="5124"/>
    <n v="10524"/>
    <n v="0"/>
    <n v="-10524"/>
    <n v="10524"/>
    <m/>
    <s v=""/>
    <m/>
    <x v="36"/>
    <x v="7"/>
    <e v="#N/A"/>
    <e v="#N/A"/>
    <e v="#N/A"/>
    <e v="#N/A"/>
    <e v="#N/A"/>
    <e v="#N/A"/>
    <m/>
    <m/>
  </r>
  <r>
    <x v="116"/>
    <x v="114"/>
    <s v="IN96"/>
    <n v="0"/>
    <n v="0"/>
    <n v="0"/>
    <n v="0"/>
    <n v="0"/>
    <n v="0"/>
    <n v="0"/>
    <n v="0"/>
    <n v="0"/>
    <n v="0"/>
    <n v="0"/>
    <m/>
    <s v=""/>
    <m/>
    <x v="20"/>
    <x v="0"/>
    <e v="#N/A"/>
    <e v="#N/A"/>
    <e v="#N/A"/>
    <e v="#N/A"/>
    <e v="#N/A"/>
    <e v="#N/A"/>
    <m/>
    <m/>
  </r>
  <r>
    <x v="116"/>
    <x v="114"/>
    <s v="IN97"/>
    <n v="0"/>
    <n v="2610"/>
    <n v="0"/>
    <n v="0"/>
    <n v="0"/>
    <n v="0"/>
    <n v="7061"/>
    <n v="7061"/>
    <n v="0"/>
    <n v="-7061"/>
    <n v="7061"/>
    <m/>
    <s v=""/>
    <m/>
    <x v="37"/>
    <x v="8"/>
    <e v="#N/A"/>
    <e v="#N/A"/>
    <e v="#N/A"/>
    <e v="#N/A"/>
    <e v="#N/A"/>
    <e v="#N/A"/>
    <m/>
    <m/>
  </r>
  <r>
    <x v="117"/>
    <x v="115"/>
    <s v="IN16"/>
    <n v="0"/>
    <n v="0"/>
    <n v="0"/>
    <n v="0"/>
    <n v="0"/>
    <n v="0"/>
    <n v="0"/>
    <n v="0"/>
    <n v="0"/>
    <n v="0"/>
    <n v="0"/>
    <m/>
    <s v=""/>
    <m/>
    <x v="20"/>
    <x v="0"/>
    <e v="#N/A"/>
    <e v="#N/A"/>
    <e v="#N/A"/>
    <e v="#N/A"/>
    <e v="#N/A"/>
    <e v="#N/A"/>
    <m/>
    <m/>
  </r>
  <r>
    <x v="117"/>
    <x v="115"/>
    <s v="IN60"/>
    <n v="0"/>
    <n v="0"/>
    <n v="0"/>
    <n v="0"/>
    <n v="0"/>
    <n v="0"/>
    <n v="0"/>
    <n v="0"/>
    <n v="0"/>
    <n v="0"/>
    <n v="0"/>
    <m/>
    <s v=""/>
    <m/>
    <x v="1"/>
    <x v="1"/>
    <e v="#N/A"/>
    <e v="#N/A"/>
    <e v="#N/A"/>
    <e v="#N/A"/>
    <e v="#N/A"/>
    <e v="#N/A"/>
    <m/>
    <m/>
  </r>
  <r>
    <x v="117"/>
    <x v="115"/>
    <s v="IN61"/>
    <n v="0"/>
    <n v="0"/>
    <n v="0"/>
    <n v="93"/>
    <n v="87"/>
    <n v="0"/>
    <n v="543"/>
    <n v="543"/>
    <n v="0"/>
    <n v="-630"/>
    <n v="630"/>
    <m/>
    <s v=""/>
    <m/>
    <x v="2"/>
    <x v="2"/>
    <e v="#N/A"/>
    <e v="#N/A"/>
    <e v="#N/A"/>
    <e v="#N/A"/>
    <e v="#N/A"/>
    <e v="#N/A"/>
    <m/>
    <m/>
  </r>
  <r>
    <x v="117"/>
    <x v="115"/>
    <s v="IN62"/>
    <n v="0"/>
    <n v="0"/>
    <n v="0"/>
    <n v="99"/>
    <n v="81"/>
    <n v="0"/>
    <n v="0"/>
    <n v="0"/>
    <n v="0"/>
    <n v="-81"/>
    <n v="81"/>
    <m/>
    <s v=""/>
    <m/>
    <x v="3"/>
    <x v="3"/>
    <e v="#N/A"/>
    <e v="#N/A"/>
    <e v="#N/A"/>
    <e v="#N/A"/>
    <e v="#N/A"/>
    <e v="#N/A"/>
    <m/>
    <m/>
  </r>
  <r>
    <x v="117"/>
    <x v="115"/>
    <s v="IN63"/>
    <n v="0"/>
    <n v="0"/>
    <n v="0"/>
    <n v="72"/>
    <n v="45"/>
    <n v="0"/>
    <n v="24"/>
    <n v="24"/>
    <n v="0"/>
    <n v="-69"/>
    <n v="69"/>
    <m/>
    <s v=""/>
    <m/>
    <x v="4"/>
    <x v="4"/>
    <e v="#N/A"/>
    <e v="#N/A"/>
    <e v="#N/A"/>
    <e v="#N/A"/>
    <e v="#N/A"/>
    <e v="#N/A"/>
    <m/>
    <m/>
  </r>
  <r>
    <x v="117"/>
    <x v="115"/>
    <s v="IN64"/>
    <n v="0"/>
    <n v="0"/>
    <n v="0"/>
    <n v="15"/>
    <n v="15"/>
    <n v="0"/>
    <n v="321"/>
    <n v="321"/>
    <n v="0"/>
    <n v="-336"/>
    <n v="336"/>
    <m/>
    <s v=""/>
    <m/>
    <x v="5"/>
    <x v="4"/>
    <e v="#N/A"/>
    <e v="#N/A"/>
    <e v="#N/A"/>
    <e v="#N/A"/>
    <e v="#N/A"/>
    <e v="#N/A"/>
    <m/>
    <m/>
  </r>
  <r>
    <x v="117"/>
    <x v="115"/>
    <s v="IN65"/>
    <n v="0"/>
    <n v="0"/>
    <n v="0"/>
    <n v="0"/>
    <n v="0"/>
    <n v="0"/>
    <n v="243"/>
    <n v="243"/>
    <n v="0"/>
    <n v="-243"/>
    <n v="243"/>
    <m/>
    <s v=""/>
    <m/>
    <x v="6"/>
    <x v="2"/>
    <e v="#N/A"/>
    <e v="#N/A"/>
    <e v="#N/A"/>
    <e v="#N/A"/>
    <e v="#N/A"/>
    <e v="#N/A"/>
    <m/>
    <m/>
  </r>
  <r>
    <x v="117"/>
    <x v="115"/>
    <s v="IN66"/>
    <n v="0"/>
    <n v="0"/>
    <n v="0"/>
    <n v="0"/>
    <n v="0"/>
    <n v="0"/>
    <n v="0"/>
    <n v="0"/>
    <n v="0"/>
    <n v="0"/>
    <n v="0"/>
    <m/>
    <s v=""/>
    <m/>
    <x v="7"/>
    <x v="3"/>
    <e v="#N/A"/>
    <e v="#N/A"/>
    <e v="#N/A"/>
    <e v="#N/A"/>
    <e v="#N/A"/>
    <e v="#N/A"/>
    <m/>
    <m/>
  </r>
  <r>
    <x v="117"/>
    <x v="115"/>
    <s v="IN67"/>
    <n v="0"/>
    <n v="0"/>
    <n v="0"/>
    <n v="36"/>
    <n v="9"/>
    <n v="0"/>
    <n v="72"/>
    <n v="72"/>
    <n v="0"/>
    <n v="-81"/>
    <n v="81"/>
    <m/>
    <s v=""/>
    <m/>
    <x v="8"/>
    <x v="1"/>
    <e v="#N/A"/>
    <e v="#N/A"/>
    <e v="#N/A"/>
    <e v="#N/A"/>
    <e v="#N/A"/>
    <e v="#N/A"/>
    <m/>
    <m/>
  </r>
  <r>
    <x v="117"/>
    <x v="115"/>
    <s v="IN68"/>
    <n v="0"/>
    <n v="0"/>
    <n v="0"/>
    <n v="6"/>
    <n v="0"/>
    <n v="0"/>
    <n v="0"/>
    <n v="3"/>
    <n v="0"/>
    <n v="0"/>
    <n v="0"/>
    <m/>
    <s v=""/>
    <m/>
    <x v="9"/>
    <x v="1"/>
    <e v="#N/A"/>
    <e v="#N/A"/>
    <e v="#N/A"/>
    <e v="#N/A"/>
    <e v="#N/A"/>
    <e v="#N/A"/>
    <m/>
    <m/>
  </r>
  <r>
    <x v="117"/>
    <x v="115"/>
    <s v="IN69"/>
    <n v="0"/>
    <n v="0"/>
    <n v="1"/>
    <n v="45"/>
    <n v="36"/>
    <n v="0"/>
    <n v="264"/>
    <n v="265"/>
    <n v="0"/>
    <n v="-301"/>
    <n v="301"/>
    <m/>
    <s v=""/>
    <m/>
    <x v="10"/>
    <x v="4"/>
    <e v="#N/A"/>
    <e v="#N/A"/>
    <e v="#N/A"/>
    <e v="#N/A"/>
    <e v="#N/A"/>
    <e v="#N/A"/>
    <m/>
    <m/>
  </r>
  <r>
    <x v="117"/>
    <x v="115"/>
    <s v="IN70"/>
    <n v="0"/>
    <n v="0"/>
    <n v="0"/>
    <n v="51"/>
    <n v="51"/>
    <n v="0"/>
    <n v="66"/>
    <n v="66"/>
    <n v="0"/>
    <n v="-117"/>
    <n v="117"/>
    <m/>
    <s v=""/>
    <m/>
    <x v="11"/>
    <x v="4"/>
    <e v="#N/A"/>
    <e v="#N/A"/>
    <e v="#N/A"/>
    <e v="#N/A"/>
    <e v="#N/A"/>
    <e v="#N/A"/>
    <m/>
    <m/>
  </r>
  <r>
    <x v="117"/>
    <x v="115"/>
    <s v="IN71"/>
    <n v="0"/>
    <n v="0"/>
    <n v="0"/>
    <n v="45"/>
    <n v="24"/>
    <n v="0"/>
    <n v="627"/>
    <n v="627"/>
    <n v="0"/>
    <n v="-651"/>
    <n v="651"/>
    <m/>
    <s v=""/>
    <m/>
    <x v="12"/>
    <x v="4"/>
    <e v="#N/A"/>
    <e v="#N/A"/>
    <e v="#N/A"/>
    <e v="#N/A"/>
    <e v="#N/A"/>
    <e v="#N/A"/>
    <m/>
    <m/>
  </r>
  <r>
    <x v="117"/>
    <x v="115"/>
    <s v="IN72"/>
    <n v="0"/>
    <n v="0"/>
    <n v="0"/>
    <n v="6"/>
    <n v="0"/>
    <n v="0"/>
    <n v="0"/>
    <n v="0"/>
    <n v="0"/>
    <n v="0"/>
    <n v="0"/>
    <m/>
    <s v=""/>
    <m/>
    <x v="13"/>
    <x v="3"/>
    <e v="#N/A"/>
    <e v="#N/A"/>
    <e v="#N/A"/>
    <e v="#N/A"/>
    <e v="#N/A"/>
    <e v="#N/A"/>
    <m/>
    <m/>
  </r>
  <r>
    <x v="117"/>
    <x v="115"/>
    <s v="IN73"/>
    <n v="0"/>
    <n v="0"/>
    <n v="0"/>
    <n v="0"/>
    <n v="0"/>
    <n v="0"/>
    <n v="0"/>
    <n v="0"/>
    <n v="0"/>
    <n v="0"/>
    <n v="0"/>
    <m/>
    <s v=""/>
    <m/>
    <x v="14"/>
    <x v="3"/>
    <e v="#N/A"/>
    <e v="#N/A"/>
    <e v="#N/A"/>
    <e v="#N/A"/>
    <e v="#N/A"/>
    <e v="#N/A"/>
    <m/>
    <m/>
  </r>
  <r>
    <x v="117"/>
    <x v="115"/>
    <s v="IN74"/>
    <n v="0"/>
    <n v="0"/>
    <n v="0"/>
    <n v="0"/>
    <n v="0"/>
    <n v="0"/>
    <n v="0"/>
    <n v="0"/>
    <n v="0"/>
    <n v="0"/>
    <n v="0"/>
    <m/>
    <s v=""/>
    <m/>
    <x v="15"/>
    <x v="5"/>
    <e v="#N/A"/>
    <e v="#N/A"/>
    <e v="#N/A"/>
    <e v="#N/A"/>
    <e v="#N/A"/>
    <e v="#N/A"/>
    <m/>
    <m/>
  </r>
  <r>
    <x v="117"/>
    <x v="115"/>
    <s v="IN75"/>
    <n v="0"/>
    <n v="0"/>
    <n v="0"/>
    <n v="0"/>
    <n v="0"/>
    <n v="0"/>
    <n v="0"/>
    <n v="0"/>
    <n v="0"/>
    <n v="0"/>
    <n v="0"/>
    <m/>
    <s v=""/>
    <m/>
    <x v="16"/>
    <x v="2"/>
    <e v="#N/A"/>
    <e v="#N/A"/>
    <e v="#N/A"/>
    <e v="#N/A"/>
    <e v="#N/A"/>
    <e v="#N/A"/>
    <m/>
    <m/>
  </r>
  <r>
    <x v="117"/>
    <x v="115"/>
    <s v="IN76"/>
    <n v="0"/>
    <n v="0"/>
    <n v="0"/>
    <n v="27"/>
    <n v="12"/>
    <n v="0"/>
    <n v="12"/>
    <n v="12"/>
    <n v="0"/>
    <n v="-24"/>
    <n v="24"/>
    <m/>
    <s v=""/>
    <m/>
    <x v="17"/>
    <x v="2"/>
    <e v="#N/A"/>
    <e v="#N/A"/>
    <e v="#N/A"/>
    <e v="#N/A"/>
    <e v="#N/A"/>
    <e v="#N/A"/>
    <m/>
    <m/>
  </r>
  <r>
    <x v="117"/>
    <x v="115"/>
    <s v="IN77"/>
    <n v="0"/>
    <n v="0"/>
    <n v="0"/>
    <n v="0"/>
    <n v="0"/>
    <n v="0"/>
    <n v="0"/>
    <n v="0"/>
    <n v="0"/>
    <n v="0"/>
    <n v="0"/>
    <m/>
    <s v=""/>
    <m/>
    <x v="18"/>
    <x v="1"/>
    <e v="#N/A"/>
    <e v="#N/A"/>
    <e v="#N/A"/>
    <e v="#N/A"/>
    <e v="#N/A"/>
    <e v="#N/A"/>
    <m/>
    <m/>
  </r>
  <r>
    <x v="117"/>
    <x v="115"/>
    <s v="IN78"/>
    <n v="0"/>
    <n v="0"/>
    <n v="0"/>
    <n v="30"/>
    <n v="36"/>
    <n v="0"/>
    <n v="108"/>
    <n v="108"/>
    <n v="0"/>
    <n v="-144"/>
    <n v="144"/>
    <m/>
    <s v=""/>
    <m/>
    <x v="19"/>
    <x v="2"/>
    <e v="#N/A"/>
    <e v="#N/A"/>
    <e v="#N/A"/>
    <e v="#N/A"/>
    <e v="#N/A"/>
    <e v="#N/A"/>
    <m/>
    <m/>
  </r>
  <r>
    <x v="117"/>
    <x v="115"/>
    <s v="IN79"/>
    <n v="0"/>
    <n v="0"/>
    <n v="0"/>
    <n v="0"/>
    <n v="0"/>
    <n v="0"/>
    <n v="234"/>
    <n v="234"/>
    <n v="0"/>
    <n v="-234"/>
    <n v="234"/>
    <m/>
    <s v=""/>
    <m/>
    <x v="20"/>
    <x v="1"/>
    <e v="#N/A"/>
    <e v="#N/A"/>
    <e v="#N/A"/>
    <e v="#N/A"/>
    <e v="#N/A"/>
    <e v="#N/A"/>
    <m/>
    <m/>
  </r>
  <r>
    <x v="117"/>
    <x v="115"/>
    <s v="IN80"/>
    <n v="0"/>
    <n v="0"/>
    <n v="0"/>
    <n v="27"/>
    <n v="9"/>
    <n v="0"/>
    <n v="417"/>
    <n v="417"/>
    <n v="0"/>
    <n v="-426"/>
    <n v="426"/>
    <m/>
    <s v=""/>
    <m/>
    <x v="21"/>
    <x v="2"/>
    <e v="#N/A"/>
    <e v="#N/A"/>
    <e v="#N/A"/>
    <e v="#N/A"/>
    <e v="#N/A"/>
    <e v="#N/A"/>
    <m/>
    <m/>
  </r>
  <r>
    <x v="117"/>
    <x v="115"/>
    <s v="IN81"/>
    <n v="0"/>
    <n v="0"/>
    <n v="0"/>
    <n v="177"/>
    <n v="162"/>
    <n v="0"/>
    <n v="282"/>
    <n v="282"/>
    <n v="0"/>
    <n v="-444"/>
    <n v="444"/>
    <m/>
    <s v=""/>
    <m/>
    <x v="22"/>
    <x v="1"/>
    <e v="#N/A"/>
    <e v="#N/A"/>
    <e v="#N/A"/>
    <e v="#N/A"/>
    <e v="#N/A"/>
    <e v="#N/A"/>
    <m/>
    <m/>
  </r>
  <r>
    <x v="117"/>
    <x v="115"/>
    <s v="IN82"/>
    <n v="0"/>
    <n v="0"/>
    <n v="0"/>
    <n v="0"/>
    <n v="0"/>
    <n v="0"/>
    <n v="0"/>
    <n v="0"/>
    <n v="0"/>
    <n v="0"/>
    <n v="0"/>
    <m/>
    <s v=""/>
    <m/>
    <x v="23"/>
    <x v="6"/>
    <e v="#N/A"/>
    <e v="#N/A"/>
    <e v="#N/A"/>
    <e v="#N/A"/>
    <e v="#N/A"/>
    <e v="#N/A"/>
    <m/>
    <m/>
  </r>
  <r>
    <x v="117"/>
    <x v="115"/>
    <s v="IN83"/>
    <n v="0"/>
    <n v="0"/>
    <n v="0"/>
    <n v="0"/>
    <n v="0"/>
    <n v="0"/>
    <n v="0"/>
    <n v="0"/>
    <n v="0"/>
    <n v="0"/>
    <n v="0"/>
    <m/>
    <s v=""/>
    <m/>
    <x v="24"/>
    <x v="1"/>
    <e v="#N/A"/>
    <e v="#N/A"/>
    <e v="#N/A"/>
    <e v="#N/A"/>
    <e v="#N/A"/>
    <e v="#N/A"/>
    <m/>
    <m/>
  </r>
  <r>
    <x v="117"/>
    <x v="115"/>
    <s v="IN84"/>
    <n v="0"/>
    <n v="0"/>
    <n v="0"/>
    <n v="0"/>
    <n v="0"/>
    <n v="0"/>
    <n v="27"/>
    <n v="27"/>
    <n v="0"/>
    <n v="-27"/>
    <n v="27"/>
    <m/>
    <s v=""/>
    <m/>
    <x v="25"/>
    <x v="1"/>
    <e v="#N/A"/>
    <e v="#N/A"/>
    <e v="#N/A"/>
    <e v="#N/A"/>
    <e v="#N/A"/>
    <e v="#N/A"/>
    <m/>
    <m/>
  </r>
  <r>
    <x v="117"/>
    <x v="115"/>
    <s v="IN85"/>
    <n v="0"/>
    <n v="0"/>
    <n v="0"/>
    <n v="0"/>
    <n v="0"/>
    <n v="0"/>
    <n v="0"/>
    <n v="0"/>
    <n v="0"/>
    <n v="0"/>
    <n v="0"/>
    <m/>
    <s v=""/>
    <m/>
    <x v="26"/>
    <x v="3"/>
    <e v="#N/A"/>
    <e v="#N/A"/>
    <e v="#N/A"/>
    <e v="#N/A"/>
    <e v="#N/A"/>
    <e v="#N/A"/>
    <m/>
    <m/>
  </r>
  <r>
    <x v="117"/>
    <x v="115"/>
    <s v="IN86"/>
    <n v="0"/>
    <n v="0"/>
    <n v="0"/>
    <n v="0"/>
    <n v="0"/>
    <n v="0"/>
    <n v="84"/>
    <n v="84"/>
    <n v="0"/>
    <n v="-84"/>
    <n v="84"/>
    <m/>
    <s v=""/>
    <m/>
    <x v="27"/>
    <x v="3"/>
    <e v="#N/A"/>
    <e v="#N/A"/>
    <e v="#N/A"/>
    <e v="#N/A"/>
    <e v="#N/A"/>
    <e v="#N/A"/>
    <m/>
    <m/>
  </r>
  <r>
    <x v="117"/>
    <x v="115"/>
    <s v="IN87"/>
    <n v="0"/>
    <n v="0"/>
    <n v="0"/>
    <n v="42"/>
    <n v="33"/>
    <n v="0"/>
    <n v="51"/>
    <n v="51"/>
    <n v="0"/>
    <n v="-84"/>
    <n v="84"/>
    <m/>
    <s v=""/>
    <m/>
    <x v="28"/>
    <x v="4"/>
    <e v="#N/A"/>
    <e v="#N/A"/>
    <e v="#N/A"/>
    <e v="#N/A"/>
    <e v="#N/A"/>
    <e v="#N/A"/>
    <m/>
    <m/>
  </r>
  <r>
    <x v="117"/>
    <x v="115"/>
    <s v="IN88"/>
    <n v="0"/>
    <n v="0"/>
    <n v="0"/>
    <n v="3"/>
    <n v="3"/>
    <n v="0"/>
    <n v="12"/>
    <n v="12"/>
    <n v="0"/>
    <n v="-15"/>
    <n v="15"/>
    <m/>
    <s v=""/>
    <m/>
    <x v="29"/>
    <x v="2"/>
    <e v="#N/A"/>
    <e v="#N/A"/>
    <e v="#N/A"/>
    <e v="#N/A"/>
    <e v="#N/A"/>
    <e v="#N/A"/>
    <m/>
    <m/>
  </r>
  <r>
    <x v="117"/>
    <x v="115"/>
    <s v="IN89"/>
    <n v="0"/>
    <n v="0"/>
    <n v="0"/>
    <n v="12"/>
    <n v="0"/>
    <n v="0"/>
    <n v="0"/>
    <n v="9"/>
    <n v="0"/>
    <n v="0"/>
    <n v="0"/>
    <m/>
    <s v=""/>
    <m/>
    <x v="30"/>
    <x v="4"/>
    <e v="#N/A"/>
    <e v="#N/A"/>
    <e v="#N/A"/>
    <e v="#N/A"/>
    <e v="#N/A"/>
    <e v="#N/A"/>
    <m/>
    <m/>
  </r>
  <r>
    <x v="117"/>
    <x v="115"/>
    <s v="IN90"/>
    <n v="0"/>
    <n v="0"/>
    <n v="0"/>
    <n v="0"/>
    <n v="0"/>
    <n v="0"/>
    <n v="0"/>
    <n v="0"/>
    <n v="0"/>
    <n v="0"/>
    <n v="0"/>
    <m/>
    <s v=""/>
    <m/>
    <x v="31"/>
    <x v="5"/>
    <e v="#N/A"/>
    <e v="#N/A"/>
    <e v="#N/A"/>
    <e v="#N/A"/>
    <e v="#N/A"/>
    <e v="#N/A"/>
    <m/>
    <m/>
  </r>
  <r>
    <x v="117"/>
    <x v="115"/>
    <s v="IN91"/>
    <n v="0"/>
    <n v="0"/>
    <n v="0"/>
    <n v="0"/>
    <n v="0"/>
    <n v="0"/>
    <n v="0"/>
    <n v="0"/>
    <n v="0"/>
    <n v="0"/>
    <n v="0"/>
    <m/>
    <s v=""/>
    <m/>
    <x v="32"/>
    <x v="3"/>
    <e v="#N/A"/>
    <e v="#N/A"/>
    <e v="#N/A"/>
    <e v="#N/A"/>
    <e v="#N/A"/>
    <e v="#N/A"/>
    <m/>
    <m/>
  </r>
  <r>
    <x v="117"/>
    <x v="115"/>
    <s v="IN92"/>
    <n v="0"/>
    <n v="0"/>
    <n v="0"/>
    <n v="0"/>
    <n v="0"/>
    <n v="0"/>
    <n v="0"/>
    <n v="0"/>
    <n v="0"/>
    <n v="0"/>
    <n v="0"/>
    <m/>
    <s v=""/>
    <m/>
    <x v="33"/>
    <x v="2"/>
    <e v="#N/A"/>
    <e v="#N/A"/>
    <e v="#N/A"/>
    <e v="#N/A"/>
    <e v="#N/A"/>
    <e v="#N/A"/>
    <m/>
    <m/>
  </r>
  <r>
    <x v="117"/>
    <x v="115"/>
    <s v="IN93"/>
    <n v="0"/>
    <n v="0"/>
    <n v="0"/>
    <n v="0"/>
    <n v="0"/>
    <n v="0"/>
    <n v="30"/>
    <n v="30"/>
    <n v="0"/>
    <n v="-30"/>
    <n v="30"/>
    <m/>
    <s v=""/>
    <m/>
    <x v="34"/>
    <x v="2"/>
    <e v="#N/A"/>
    <e v="#N/A"/>
    <e v="#N/A"/>
    <e v="#N/A"/>
    <e v="#N/A"/>
    <e v="#N/A"/>
    <m/>
    <m/>
  </r>
  <r>
    <x v="117"/>
    <x v="115"/>
    <s v="IN94"/>
    <n v="0"/>
    <n v="0"/>
    <n v="0"/>
    <n v="0"/>
    <n v="0"/>
    <n v="0"/>
    <n v="12"/>
    <n v="12"/>
    <n v="0"/>
    <n v="-12"/>
    <n v="12"/>
    <m/>
    <s v=""/>
    <m/>
    <x v="35"/>
    <x v="2"/>
    <e v="#N/A"/>
    <e v="#N/A"/>
    <e v="#N/A"/>
    <e v="#N/A"/>
    <e v="#N/A"/>
    <e v="#N/A"/>
    <m/>
    <m/>
  </r>
  <r>
    <x v="117"/>
    <x v="115"/>
    <s v="IN95"/>
    <n v="0"/>
    <n v="0"/>
    <n v="0"/>
    <n v="0"/>
    <n v="0"/>
    <n v="0"/>
    <n v="0"/>
    <n v="0"/>
    <n v="0"/>
    <n v="0"/>
    <n v="0"/>
    <m/>
    <s v=""/>
    <m/>
    <x v="36"/>
    <x v="7"/>
    <e v="#N/A"/>
    <e v="#N/A"/>
    <e v="#N/A"/>
    <e v="#N/A"/>
    <e v="#N/A"/>
    <e v="#N/A"/>
    <m/>
    <m/>
  </r>
  <r>
    <x v="117"/>
    <x v="115"/>
    <s v="IN96"/>
    <n v="0"/>
    <n v="0"/>
    <n v="0"/>
    <n v="0"/>
    <n v="0"/>
    <n v="0"/>
    <n v="0"/>
    <n v="0"/>
    <n v="0"/>
    <n v="0"/>
    <n v="0"/>
    <m/>
    <s v=""/>
    <m/>
    <x v="20"/>
    <x v="0"/>
    <e v="#N/A"/>
    <e v="#N/A"/>
    <e v="#N/A"/>
    <e v="#N/A"/>
    <e v="#N/A"/>
    <e v="#N/A"/>
    <m/>
    <m/>
  </r>
  <r>
    <x v="117"/>
    <x v="115"/>
    <s v="IN97"/>
    <n v="0"/>
    <n v="0"/>
    <n v="0"/>
    <n v="0"/>
    <n v="0"/>
    <n v="0"/>
    <n v="0"/>
    <n v="0"/>
    <n v="0"/>
    <n v="0"/>
    <n v="0"/>
    <m/>
    <s v=""/>
    <m/>
    <x v="37"/>
    <x v="8"/>
    <e v="#N/A"/>
    <e v="#N/A"/>
    <e v="#N/A"/>
    <e v="#N/A"/>
    <e v="#N/A"/>
    <e v="#N/A"/>
    <m/>
    <m/>
  </r>
  <r>
    <x v="118"/>
    <x v="116"/>
    <s v="IN16"/>
    <n v="0"/>
    <n v="0"/>
    <n v="0"/>
    <n v="0"/>
    <n v="0"/>
    <n v="0"/>
    <n v="0"/>
    <n v="0"/>
    <n v="0"/>
    <n v="0"/>
    <n v="0"/>
    <m/>
    <s v=""/>
    <m/>
    <x v="20"/>
    <x v="0"/>
    <e v="#N/A"/>
    <e v="#N/A"/>
    <e v="#N/A"/>
    <e v="#N/A"/>
    <e v="#N/A"/>
    <e v="#N/A"/>
    <m/>
    <m/>
  </r>
  <r>
    <x v="118"/>
    <x v="116"/>
    <s v="IN60"/>
    <n v="0"/>
    <n v="0"/>
    <n v="0"/>
    <n v="240"/>
    <n v="240"/>
    <n v="0"/>
    <n v="437"/>
    <n v="437"/>
    <n v="408"/>
    <n v="-269"/>
    <n v="269"/>
    <m/>
    <n v="1.659313725490196"/>
    <m/>
    <x v="1"/>
    <x v="1"/>
    <e v="#N/A"/>
    <e v="#N/A"/>
    <e v="#N/A"/>
    <e v="#N/A"/>
    <e v="#N/A"/>
    <e v="#N/A"/>
    <m/>
    <m/>
  </r>
  <r>
    <x v="118"/>
    <x v="116"/>
    <s v="IN61"/>
    <n v="0"/>
    <n v="60"/>
    <n v="0"/>
    <n v="282"/>
    <n v="252"/>
    <n v="0"/>
    <n v="54"/>
    <n v="54"/>
    <n v="400"/>
    <n v="94"/>
    <n v="-94"/>
    <m/>
    <n v="0.765"/>
    <m/>
    <x v="2"/>
    <x v="2"/>
    <e v="#N/A"/>
    <e v="#N/A"/>
    <e v="#N/A"/>
    <e v="#N/A"/>
    <e v="#N/A"/>
    <e v="#N/A"/>
    <m/>
    <m/>
  </r>
  <r>
    <x v="118"/>
    <x v="116"/>
    <s v="IN62"/>
    <n v="0"/>
    <n v="0"/>
    <n v="0"/>
    <n v="390"/>
    <n v="300"/>
    <n v="0"/>
    <n v="1152"/>
    <n v="1074"/>
    <n v="655"/>
    <n v="-797"/>
    <n v="797"/>
    <m/>
    <n v="2.216793893129771"/>
    <m/>
    <x v="3"/>
    <x v="3"/>
    <e v="#N/A"/>
    <e v="#N/A"/>
    <e v="#N/A"/>
    <e v="#N/A"/>
    <e v="#N/A"/>
    <e v="#N/A"/>
    <m/>
    <m/>
  </r>
  <r>
    <x v="118"/>
    <x v="116"/>
    <s v="IN63"/>
    <n v="0"/>
    <n v="0"/>
    <n v="0"/>
    <n v="210"/>
    <n v="264"/>
    <n v="0"/>
    <n v="6"/>
    <n v="6"/>
    <n v="120"/>
    <n v="-150"/>
    <n v="150"/>
    <m/>
    <n v="2.25"/>
    <m/>
    <x v="4"/>
    <x v="4"/>
    <e v="#N/A"/>
    <e v="#N/A"/>
    <e v="#N/A"/>
    <e v="#N/A"/>
    <e v="#N/A"/>
    <e v="#N/A"/>
    <m/>
    <m/>
  </r>
  <r>
    <x v="118"/>
    <x v="116"/>
    <s v="IN64"/>
    <n v="0"/>
    <n v="144"/>
    <n v="0"/>
    <n v="222"/>
    <n v="120"/>
    <n v="0"/>
    <n v="138"/>
    <n v="138"/>
    <n v="170"/>
    <n v="-88"/>
    <n v="88"/>
    <m/>
    <n v="1.517647058823529"/>
    <m/>
    <x v="5"/>
    <x v="4"/>
    <e v="#N/A"/>
    <e v="#N/A"/>
    <e v="#N/A"/>
    <e v="#N/A"/>
    <e v="#N/A"/>
    <e v="#N/A"/>
    <m/>
    <m/>
  </r>
  <r>
    <x v="118"/>
    <x v="116"/>
    <s v="IN65"/>
    <n v="0"/>
    <n v="4"/>
    <n v="0"/>
    <n v="174"/>
    <n v="24"/>
    <n v="0"/>
    <n v="148"/>
    <n v="148"/>
    <n v="400"/>
    <n v="228"/>
    <n v="-228"/>
    <m/>
    <n v="0.43"/>
    <m/>
    <x v="6"/>
    <x v="2"/>
    <e v="#N/A"/>
    <e v="#N/A"/>
    <e v="#N/A"/>
    <e v="#N/A"/>
    <e v="#N/A"/>
    <e v="#N/A"/>
    <m/>
    <m/>
  </r>
  <r>
    <x v="118"/>
    <x v="116"/>
    <s v="IN66"/>
    <n v="0"/>
    <n v="0"/>
    <n v="0"/>
    <n v="6"/>
    <n v="0"/>
    <n v="0"/>
    <n v="0"/>
    <n v="6"/>
    <n v="84"/>
    <n v="84"/>
    <n v="-84"/>
    <m/>
    <n v="0"/>
    <m/>
    <x v="7"/>
    <x v="3"/>
    <e v="#N/A"/>
    <e v="#N/A"/>
    <e v="#N/A"/>
    <e v="#N/A"/>
    <e v="#N/A"/>
    <e v="#N/A"/>
    <m/>
    <m/>
  </r>
  <r>
    <x v="118"/>
    <x v="116"/>
    <s v="IN67"/>
    <n v="0"/>
    <n v="0"/>
    <n v="0"/>
    <n v="66"/>
    <n v="54"/>
    <n v="0"/>
    <n v="48"/>
    <n v="48"/>
    <n v="210"/>
    <n v="108"/>
    <n v="-108"/>
    <m/>
    <n v="0.4857142857142857"/>
    <m/>
    <x v="8"/>
    <x v="1"/>
    <e v="#N/A"/>
    <e v="#N/A"/>
    <e v="#N/A"/>
    <e v="#N/A"/>
    <e v="#N/A"/>
    <e v="#N/A"/>
    <m/>
    <m/>
  </r>
  <r>
    <x v="118"/>
    <x v="116"/>
    <s v="IN68"/>
    <n v="0"/>
    <n v="0"/>
    <n v="0"/>
    <n v="222"/>
    <n v="114"/>
    <n v="0"/>
    <n v="366"/>
    <n v="366"/>
    <n v="408"/>
    <n v="-72"/>
    <n v="72"/>
    <m/>
    <n v="1.176470588235294"/>
    <m/>
    <x v="9"/>
    <x v="1"/>
    <e v="#N/A"/>
    <e v="#N/A"/>
    <e v="#N/A"/>
    <e v="#N/A"/>
    <e v="#N/A"/>
    <e v="#N/A"/>
    <m/>
    <m/>
  </r>
  <r>
    <x v="118"/>
    <x v="116"/>
    <s v="IN69"/>
    <n v="0"/>
    <n v="300"/>
    <n v="0"/>
    <n v="126"/>
    <n v="96"/>
    <n v="0"/>
    <n v="204"/>
    <n v="204"/>
    <n v="400"/>
    <n v="100"/>
    <n v="-100"/>
    <m/>
    <n v="0.75"/>
    <m/>
    <x v="10"/>
    <x v="4"/>
    <e v="#N/A"/>
    <e v="#N/A"/>
    <e v="#N/A"/>
    <e v="#N/A"/>
    <e v="#N/A"/>
    <e v="#N/A"/>
    <m/>
    <m/>
  </r>
  <r>
    <x v="118"/>
    <x v="116"/>
    <s v="IN70"/>
    <n v="0"/>
    <n v="150"/>
    <n v="60"/>
    <n v="54"/>
    <n v="18"/>
    <n v="0"/>
    <n v="132"/>
    <n v="186"/>
    <n v="200"/>
    <n v="-10"/>
    <n v="10"/>
    <m/>
    <n v="1.05"/>
    <m/>
    <x v="11"/>
    <x v="4"/>
    <e v="#N/A"/>
    <e v="#N/A"/>
    <e v="#N/A"/>
    <e v="#N/A"/>
    <e v="#N/A"/>
    <e v="#N/A"/>
    <m/>
    <m/>
  </r>
  <r>
    <x v="118"/>
    <x v="116"/>
    <s v="IN71"/>
    <n v="0"/>
    <n v="684"/>
    <n v="0"/>
    <n v="510"/>
    <n v="450"/>
    <n v="0"/>
    <n v="288"/>
    <n v="264"/>
    <n v="346"/>
    <n v="-392"/>
    <n v="392"/>
    <m/>
    <n v="2.132947976878613"/>
    <m/>
    <x v="12"/>
    <x v="4"/>
    <e v="#N/A"/>
    <e v="#N/A"/>
    <e v="#N/A"/>
    <e v="#N/A"/>
    <e v="#N/A"/>
    <e v="#N/A"/>
    <m/>
    <m/>
  </r>
  <r>
    <x v="118"/>
    <x v="116"/>
    <s v="IN72"/>
    <n v="0"/>
    <n v="60"/>
    <n v="0"/>
    <n v="0"/>
    <n v="0"/>
    <n v="0"/>
    <n v="60"/>
    <n v="60"/>
    <n v="60"/>
    <n v="0"/>
    <n v="0"/>
    <m/>
    <n v="1"/>
    <m/>
    <x v="13"/>
    <x v="3"/>
    <e v="#N/A"/>
    <e v="#N/A"/>
    <e v="#N/A"/>
    <e v="#N/A"/>
    <e v="#N/A"/>
    <e v="#N/A"/>
    <m/>
    <m/>
  </r>
  <r>
    <x v="118"/>
    <x v="116"/>
    <s v="IN73"/>
    <n v="0"/>
    <n v="60"/>
    <n v="0"/>
    <n v="0"/>
    <n v="0"/>
    <n v="0"/>
    <n v="60"/>
    <n v="60"/>
    <n v="60"/>
    <n v="0"/>
    <n v="0"/>
    <m/>
    <n v="1"/>
    <m/>
    <x v="14"/>
    <x v="3"/>
    <e v="#N/A"/>
    <e v="#N/A"/>
    <e v="#N/A"/>
    <e v="#N/A"/>
    <e v="#N/A"/>
    <e v="#N/A"/>
    <m/>
    <m/>
  </r>
  <r>
    <x v="118"/>
    <x v="116"/>
    <s v="IN74"/>
    <n v="0"/>
    <n v="0"/>
    <n v="0"/>
    <n v="0"/>
    <n v="0"/>
    <n v="0"/>
    <n v="0"/>
    <n v="0"/>
    <n v="0"/>
    <n v="0"/>
    <n v="0"/>
    <m/>
    <s v=""/>
    <m/>
    <x v="15"/>
    <x v="5"/>
    <e v="#N/A"/>
    <e v="#N/A"/>
    <e v="#N/A"/>
    <e v="#N/A"/>
    <e v="#N/A"/>
    <e v="#N/A"/>
    <m/>
    <m/>
  </r>
  <r>
    <x v="118"/>
    <x v="116"/>
    <s v="IN75"/>
    <n v="0"/>
    <n v="90"/>
    <n v="0"/>
    <n v="246"/>
    <n v="54"/>
    <n v="0"/>
    <n v="66"/>
    <n v="66"/>
    <n v="250"/>
    <n v="130"/>
    <n v="-130"/>
    <m/>
    <n v="0.48"/>
    <m/>
    <x v="16"/>
    <x v="2"/>
    <e v="#N/A"/>
    <e v="#N/A"/>
    <e v="#N/A"/>
    <e v="#N/A"/>
    <e v="#N/A"/>
    <e v="#N/A"/>
    <m/>
    <m/>
  </r>
  <r>
    <x v="118"/>
    <x v="116"/>
    <s v="IN76"/>
    <n v="0"/>
    <n v="84"/>
    <n v="0"/>
    <n v="276"/>
    <n v="156"/>
    <n v="0"/>
    <n v="66"/>
    <n v="66"/>
    <n v="320"/>
    <n v="98"/>
    <n v="-98"/>
    <m/>
    <n v="0.69375"/>
    <m/>
    <x v="17"/>
    <x v="2"/>
    <e v="#N/A"/>
    <e v="#N/A"/>
    <e v="#N/A"/>
    <e v="#N/A"/>
    <e v="#N/A"/>
    <e v="#N/A"/>
    <m/>
    <m/>
  </r>
  <r>
    <x v="118"/>
    <x v="116"/>
    <s v="IN77"/>
    <n v="0"/>
    <n v="0"/>
    <n v="0"/>
    <n v="0"/>
    <n v="0"/>
    <n v="0"/>
    <n v="0"/>
    <n v="0"/>
    <n v="0"/>
    <n v="0"/>
    <n v="0"/>
    <m/>
    <s v=""/>
    <m/>
    <x v="18"/>
    <x v="1"/>
    <e v="#N/A"/>
    <e v="#N/A"/>
    <e v="#N/A"/>
    <e v="#N/A"/>
    <e v="#N/A"/>
    <e v="#N/A"/>
    <m/>
    <m/>
  </r>
  <r>
    <x v="118"/>
    <x v="116"/>
    <s v="IN78"/>
    <n v="0"/>
    <n v="6"/>
    <n v="0"/>
    <n v="168"/>
    <n v="156"/>
    <n v="0"/>
    <n v="11"/>
    <n v="11"/>
    <n v="300"/>
    <n v="133"/>
    <n v="-133"/>
    <m/>
    <n v="0.5566666666666666"/>
    <m/>
    <x v="19"/>
    <x v="2"/>
    <e v="#N/A"/>
    <e v="#N/A"/>
    <e v="#N/A"/>
    <e v="#N/A"/>
    <e v="#N/A"/>
    <e v="#N/A"/>
    <m/>
    <m/>
  </r>
  <r>
    <x v="118"/>
    <x v="116"/>
    <s v="IN79"/>
    <n v="0"/>
    <n v="60"/>
    <n v="0"/>
    <n v="0"/>
    <n v="0"/>
    <n v="0"/>
    <n v="66"/>
    <n v="66"/>
    <n v="36"/>
    <n v="-30"/>
    <n v="30"/>
    <m/>
    <n v="1.833333333333333"/>
    <m/>
    <x v="20"/>
    <x v="1"/>
    <e v="#N/A"/>
    <e v="#N/A"/>
    <e v="#N/A"/>
    <e v="#N/A"/>
    <e v="#N/A"/>
    <e v="#N/A"/>
    <m/>
    <m/>
  </r>
  <r>
    <x v="118"/>
    <x v="116"/>
    <s v="IN80"/>
    <n v="0"/>
    <n v="30"/>
    <n v="0"/>
    <n v="258"/>
    <n v="72"/>
    <n v="0"/>
    <n v="246"/>
    <n v="246"/>
    <n v="500"/>
    <n v="182"/>
    <n v="-182"/>
    <m/>
    <n v="0.636"/>
    <m/>
    <x v="21"/>
    <x v="2"/>
    <e v="#N/A"/>
    <e v="#N/A"/>
    <e v="#N/A"/>
    <e v="#N/A"/>
    <e v="#N/A"/>
    <e v="#N/A"/>
    <m/>
    <m/>
  </r>
  <r>
    <x v="118"/>
    <x v="116"/>
    <s v="IN81"/>
    <n v="0"/>
    <n v="0"/>
    <n v="0"/>
    <n v="666"/>
    <n v="594"/>
    <n v="0"/>
    <n v="864"/>
    <n v="864"/>
    <n v="500"/>
    <n v="-958"/>
    <n v="958"/>
    <m/>
    <n v="2.916"/>
    <m/>
    <x v="22"/>
    <x v="1"/>
    <e v="#N/A"/>
    <e v="#N/A"/>
    <e v="#N/A"/>
    <e v="#N/A"/>
    <e v="#N/A"/>
    <e v="#N/A"/>
    <m/>
    <m/>
  </r>
  <r>
    <x v="118"/>
    <x v="116"/>
    <s v="IN82"/>
    <n v="0"/>
    <n v="0"/>
    <n v="0"/>
    <n v="0"/>
    <n v="0"/>
    <n v="0"/>
    <n v="2382"/>
    <n v="2382"/>
    <n v="0"/>
    <n v="-2382"/>
    <n v="2382"/>
    <m/>
    <s v=""/>
    <m/>
    <x v="23"/>
    <x v="6"/>
    <e v="#N/A"/>
    <e v="#N/A"/>
    <e v="#N/A"/>
    <e v="#N/A"/>
    <e v="#N/A"/>
    <e v="#N/A"/>
    <m/>
    <m/>
  </r>
  <r>
    <x v="118"/>
    <x v="116"/>
    <s v="IN83"/>
    <n v="0"/>
    <n v="378"/>
    <n v="0"/>
    <n v="216"/>
    <n v="216"/>
    <n v="0"/>
    <n v="162"/>
    <n v="162"/>
    <n v="200"/>
    <n v="-178"/>
    <n v="178"/>
    <m/>
    <n v="1.89"/>
    <m/>
    <x v="24"/>
    <x v="1"/>
    <e v="#N/A"/>
    <e v="#N/A"/>
    <e v="#N/A"/>
    <e v="#N/A"/>
    <e v="#N/A"/>
    <e v="#N/A"/>
    <m/>
    <m/>
  </r>
  <r>
    <x v="118"/>
    <x v="116"/>
    <s v="IN84"/>
    <n v="0"/>
    <n v="210"/>
    <n v="0"/>
    <n v="0"/>
    <n v="0"/>
    <n v="0"/>
    <n v="210"/>
    <n v="210"/>
    <n v="88"/>
    <n v="-122"/>
    <n v="122"/>
    <m/>
    <n v="2.386363636363636"/>
    <m/>
    <x v="25"/>
    <x v="1"/>
    <e v="#N/A"/>
    <e v="#N/A"/>
    <e v="#N/A"/>
    <e v="#N/A"/>
    <e v="#N/A"/>
    <e v="#N/A"/>
    <m/>
    <m/>
  </r>
  <r>
    <x v="118"/>
    <x v="116"/>
    <s v="IN85"/>
    <n v="0"/>
    <n v="0"/>
    <n v="0"/>
    <n v="0"/>
    <n v="0"/>
    <n v="0"/>
    <n v="0"/>
    <n v="0"/>
    <n v="0"/>
    <n v="0"/>
    <n v="0"/>
    <m/>
    <s v=""/>
    <m/>
    <x v="26"/>
    <x v="3"/>
    <e v="#N/A"/>
    <e v="#N/A"/>
    <e v="#N/A"/>
    <e v="#N/A"/>
    <e v="#N/A"/>
    <e v="#N/A"/>
    <m/>
    <m/>
  </r>
  <r>
    <x v="118"/>
    <x v="116"/>
    <s v="IN86"/>
    <n v="0"/>
    <n v="0"/>
    <n v="0"/>
    <n v="24"/>
    <n v="6"/>
    <n v="0"/>
    <n v="66"/>
    <n v="66"/>
    <n v="24"/>
    <n v="-48"/>
    <n v="48"/>
    <m/>
    <n v="3"/>
    <m/>
    <x v="27"/>
    <x v="3"/>
    <e v="#N/A"/>
    <e v="#N/A"/>
    <e v="#N/A"/>
    <e v="#N/A"/>
    <e v="#N/A"/>
    <e v="#N/A"/>
    <m/>
    <m/>
  </r>
  <r>
    <x v="118"/>
    <x v="116"/>
    <s v="IN87"/>
    <n v="0"/>
    <n v="150"/>
    <n v="0"/>
    <n v="12"/>
    <n v="0"/>
    <n v="0"/>
    <n v="180"/>
    <n v="180"/>
    <n v="250"/>
    <n v="70"/>
    <n v="-70"/>
    <m/>
    <n v="0.72"/>
    <m/>
    <x v="28"/>
    <x v="4"/>
    <e v="#N/A"/>
    <e v="#N/A"/>
    <e v="#N/A"/>
    <e v="#N/A"/>
    <e v="#N/A"/>
    <e v="#N/A"/>
    <m/>
    <m/>
  </r>
  <r>
    <x v="118"/>
    <x v="116"/>
    <s v="IN88"/>
    <n v="0"/>
    <n v="0"/>
    <n v="0"/>
    <n v="72"/>
    <n v="36"/>
    <n v="0"/>
    <n v="18"/>
    <n v="18"/>
    <n v="0"/>
    <n v="-54"/>
    <n v="54"/>
    <m/>
    <s v=""/>
    <m/>
    <x v="29"/>
    <x v="2"/>
    <e v="#N/A"/>
    <e v="#N/A"/>
    <e v="#N/A"/>
    <e v="#N/A"/>
    <e v="#N/A"/>
    <e v="#N/A"/>
    <m/>
    <m/>
  </r>
  <r>
    <x v="118"/>
    <x v="116"/>
    <s v="IN89"/>
    <n v="0"/>
    <n v="106"/>
    <n v="0"/>
    <n v="30"/>
    <n v="30"/>
    <n v="0"/>
    <n v="76"/>
    <n v="76"/>
    <n v="150"/>
    <n v="44"/>
    <n v="-44"/>
    <m/>
    <n v="0.7066666666666667"/>
    <m/>
    <x v="30"/>
    <x v="4"/>
    <e v="#N/A"/>
    <e v="#N/A"/>
    <e v="#N/A"/>
    <e v="#N/A"/>
    <e v="#N/A"/>
    <e v="#N/A"/>
    <m/>
    <m/>
  </r>
  <r>
    <x v="118"/>
    <x v="116"/>
    <s v="IN90"/>
    <n v="0"/>
    <n v="0"/>
    <n v="0"/>
    <n v="0"/>
    <n v="0"/>
    <n v="0"/>
    <n v="0"/>
    <n v="0"/>
    <n v="0"/>
    <n v="0"/>
    <n v="0"/>
    <m/>
    <s v=""/>
    <m/>
    <x v="31"/>
    <x v="5"/>
    <e v="#N/A"/>
    <e v="#N/A"/>
    <e v="#N/A"/>
    <e v="#N/A"/>
    <e v="#N/A"/>
    <e v="#N/A"/>
    <m/>
    <m/>
  </r>
  <r>
    <x v="118"/>
    <x v="116"/>
    <s v="IN91"/>
    <n v="0"/>
    <n v="0"/>
    <n v="0"/>
    <n v="0"/>
    <n v="0"/>
    <n v="0"/>
    <n v="0"/>
    <n v="0"/>
    <n v="0"/>
    <n v="0"/>
    <n v="0"/>
    <m/>
    <s v=""/>
    <m/>
    <x v="32"/>
    <x v="3"/>
    <e v="#N/A"/>
    <e v="#N/A"/>
    <e v="#N/A"/>
    <e v="#N/A"/>
    <e v="#N/A"/>
    <e v="#N/A"/>
    <m/>
    <m/>
  </r>
  <r>
    <x v="118"/>
    <x v="116"/>
    <s v="IN92"/>
    <n v="0"/>
    <n v="0"/>
    <n v="0"/>
    <n v="48"/>
    <n v="0"/>
    <n v="0"/>
    <n v="0"/>
    <n v="0"/>
    <n v="0"/>
    <n v="0"/>
    <n v="0"/>
    <m/>
    <s v=""/>
    <m/>
    <x v="33"/>
    <x v="2"/>
    <e v="#N/A"/>
    <e v="#N/A"/>
    <e v="#N/A"/>
    <e v="#N/A"/>
    <e v="#N/A"/>
    <e v="#N/A"/>
    <m/>
    <m/>
  </r>
  <r>
    <x v="118"/>
    <x v="116"/>
    <s v="IN93"/>
    <n v="0"/>
    <n v="0"/>
    <n v="0"/>
    <n v="0"/>
    <n v="0"/>
    <n v="0"/>
    <n v="0"/>
    <n v="0"/>
    <n v="0"/>
    <n v="0"/>
    <n v="0"/>
    <m/>
    <s v=""/>
    <m/>
    <x v="34"/>
    <x v="2"/>
    <e v="#N/A"/>
    <e v="#N/A"/>
    <e v="#N/A"/>
    <e v="#N/A"/>
    <e v="#N/A"/>
    <e v="#N/A"/>
    <m/>
    <m/>
  </r>
  <r>
    <x v="118"/>
    <x v="116"/>
    <s v="IN94"/>
    <n v="0"/>
    <n v="30"/>
    <n v="0"/>
    <n v="48"/>
    <n v="30"/>
    <n v="0"/>
    <n v="24"/>
    <n v="24"/>
    <n v="0"/>
    <n v="-54"/>
    <n v="54"/>
    <m/>
    <s v=""/>
    <m/>
    <x v="35"/>
    <x v="2"/>
    <e v="#N/A"/>
    <e v="#N/A"/>
    <e v="#N/A"/>
    <e v="#N/A"/>
    <e v="#N/A"/>
    <e v="#N/A"/>
    <m/>
    <m/>
  </r>
  <r>
    <x v="118"/>
    <x v="116"/>
    <s v="IN95"/>
    <n v="0"/>
    <n v="0"/>
    <n v="1290"/>
    <n v="0"/>
    <n v="0"/>
    <n v="0"/>
    <n v="0"/>
    <n v="1290"/>
    <n v="0"/>
    <n v="-1290"/>
    <n v="1290"/>
    <m/>
    <s v=""/>
    <m/>
    <x v="36"/>
    <x v="7"/>
    <e v="#N/A"/>
    <e v="#N/A"/>
    <e v="#N/A"/>
    <e v="#N/A"/>
    <e v="#N/A"/>
    <e v="#N/A"/>
    <m/>
    <m/>
  </r>
  <r>
    <x v="118"/>
    <x v="116"/>
    <s v="IN96"/>
    <n v="0"/>
    <n v="0"/>
    <n v="0"/>
    <n v="0"/>
    <n v="0"/>
    <n v="0"/>
    <n v="0"/>
    <n v="0"/>
    <n v="0"/>
    <n v="0"/>
    <n v="0"/>
    <m/>
    <s v=""/>
    <m/>
    <x v="20"/>
    <x v="0"/>
    <e v="#N/A"/>
    <e v="#N/A"/>
    <e v="#N/A"/>
    <e v="#N/A"/>
    <e v="#N/A"/>
    <e v="#N/A"/>
    <m/>
    <m/>
  </r>
  <r>
    <x v="118"/>
    <x v="116"/>
    <s v="IN97"/>
    <n v="0"/>
    <n v="1098"/>
    <n v="0"/>
    <n v="0"/>
    <n v="0"/>
    <n v="0"/>
    <n v="48"/>
    <n v="48"/>
    <n v="0"/>
    <n v="-48"/>
    <n v="48"/>
    <m/>
    <s v=""/>
    <m/>
    <x v="37"/>
    <x v="8"/>
    <e v="#N/A"/>
    <e v="#N/A"/>
    <e v="#N/A"/>
    <e v="#N/A"/>
    <e v="#N/A"/>
    <e v="#N/A"/>
    <m/>
    <m/>
  </r>
  <r>
    <x v="119"/>
    <x v="117"/>
    <s v="IN15"/>
    <n v="0"/>
    <n v="0"/>
    <n v="0"/>
    <n v="0"/>
    <n v="0"/>
    <n v="0"/>
    <n v="0"/>
    <n v="0"/>
    <n v="0"/>
    <n v="0"/>
    <n v="0"/>
    <m/>
    <s v=""/>
    <m/>
    <x v="0"/>
    <x v="0"/>
    <e v="#N/A"/>
    <e v="#N/A"/>
    <e v="#N/A"/>
    <e v="#N/A"/>
    <e v="#N/A"/>
    <e v="#N/A"/>
    <m/>
    <m/>
  </r>
  <r>
    <x v="119"/>
    <x v="117"/>
    <s v="IN16"/>
    <n v="0"/>
    <n v="0"/>
    <n v="0"/>
    <n v="0"/>
    <n v="0"/>
    <n v="0"/>
    <n v="2812"/>
    <n v="2812"/>
    <n v="0"/>
    <n v="-2812"/>
    <n v="2812"/>
    <m/>
    <s v=""/>
    <m/>
    <x v="20"/>
    <x v="0"/>
    <e v="#N/A"/>
    <e v="#N/A"/>
    <e v="#N/A"/>
    <e v="#N/A"/>
    <e v="#N/A"/>
    <e v="#N/A"/>
    <m/>
    <m/>
  </r>
  <r>
    <x v="119"/>
    <x v="117"/>
    <s v="IN60"/>
    <n v="0"/>
    <n v="1200"/>
    <n v="0"/>
    <n v="1640"/>
    <n v="1516"/>
    <n v="0"/>
    <n v="279"/>
    <n v="135"/>
    <n v="3765"/>
    <n v="1970"/>
    <n v="-1970"/>
    <m/>
    <n v="0.4767596281540505"/>
    <m/>
    <x v="1"/>
    <x v="1"/>
    <e v="#N/A"/>
    <e v="#N/A"/>
    <e v="#N/A"/>
    <e v="#N/A"/>
    <e v="#N/A"/>
    <e v="#N/A"/>
    <m/>
    <m/>
  </r>
  <r>
    <x v="119"/>
    <x v="117"/>
    <s v="IN61"/>
    <n v="0"/>
    <n v="0"/>
    <n v="0"/>
    <n v="832"/>
    <n v="752"/>
    <n v="0"/>
    <n v="1295"/>
    <n v="1215"/>
    <n v="2100"/>
    <n v="53"/>
    <n v="-53"/>
    <m/>
    <n v="0.9747619047619047"/>
    <m/>
    <x v="2"/>
    <x v="2"/>
    <e v="#N/A"/>
    <e v="#N/A"/>
    <e v="#N/A"/>
    <e v="#N/A"/>
    <e v="#N/A"/>
    <e v="#N/A"/>
    <m/>
    <m/>
  </r>
  <r>
    <x v="119"/>
    <x v="117"/>
    <s v="IN62"/>
    <n v="0"/>
    <n v="16312"/>
    <n v="2400"/>
    <n v="2484"/>
    <n v="1424"/>
    <n v="0"/>
    <n v="15967"/>
    <n v="17859"/>
    <n v="4500"/>
    <n v="-15291"/>
    <n v="15291"/>
    <m/>
    <n v="4.398"/>
    <m/>
    <x v="3"/>
    <x v="3"/>
    <e v="#N/A"/>
    <e v="#N/A"/>
    <e v="#N/A"/>
    <e v="#N/A"/>
    <e v="#N/A"/>
    <e v="#N/A"/>
    <m/>
    <m/>
  </r>
  <r>
    <x v="119"/>
    <x v="117"/>
    <s v="IN63"/>
    <n v="0"/>
    <n v="0"/>
    <n v="936"/>
    <n v="1344"/>
    <n v="992"/>
    <n v="0"/>
    <n v="432"/>
    <n v="1016"/>
    <n v="2600"/>
    <n v="240"/>
    <n v="-240"/>
    <m/>
    <n v="0.9076923076923077"/>
    <m/>
    <x v="4"/>
    <x v="4"/>
    <e v="#N/A"/>
    <e v="#N/A"/>
    <e v="#N/A"/>
    <e v="#N/A"/>
    <e v="#N/A"/>
    <e v="#N/A"/>
    <m/>
    <m/>
  </r>
  <r>
    <x v="119"/>
    <x v="117"/>
    <s v="IN64"/>
    <n v="0"/>
    <n v="1520"/>
    <n v="0"/>
    <n v="1104"/>
    <n v="872"/>
    <n v="0"/>
    <n v="1515"/>
    <n v="1283"/>
    <n v="2100"/>
    <n v="-287"/>
    <n v="287"/>
    <m/>
    <n v="1.136666666666667"/>
    <m/>
    <x v="5"/>
    <x v="4"/>
    <e v="#N/A"/>
    <e v="#N/A"/>
    <e v="#N/A"/>
    <e v="#N/A"/>
    <e v="#N/A"/>
    <e v="#N/A"/>
    <m/>
    <m/>
  </r>
  <r>
    <x v="119"/>
    <x v="117"/>
    <s v="IN65"/>
    <n v="0"/>
    <n v="1616"/>
    <n v="0"/>
    <n v="2232"/>
    <n v="1408"/>
    <n v="0"/>
    <n v="2878"/>
    <n v="2686"/>
    <n v="4000"/>
    <n v="-286"/>
    <n v="286"/>
    <m/>
    <n v="1.0715"/>
    <m/>
    <x v="6"/>
    <x v="2"/>
    <e v="#N/A"/>
    <e v="#N/A"/>
    <e v="#N/A"/>
    <e v="#N/A"/>
    <e v="#N/A"/>
    <e v="#N/A"/>
    <m/>
    <m/>
  </r>
  <r>
    <x v="119"/>
    <x v="117"/>
    <s v="IN66"/>
    <n v="0"/>
    <n v="1568"/>
    <n v="64"/>
    <n v="1560"/>
    <n v="776"/>
    <n v="0"/>
    <n v="1688"/>
    <n v="1440"/>
    <n v="2700"/>
    <n v="172"/>
    <n v="-172"/>
    <m/>
    <n v="0.9362962962962963"/>
    <m/>
    <x v="7"/>
    <x v="3"/>
    <e v="#N/A"/>
    <e v="#N/A"/>
    <e v="#N/A"/>
    <e v="#N/A"/>
    <e v="#N/A"/>
    <e v="#N/A"/>
    <m/>
    <m/>
  </r>
  <r>
    <x v="119"/>
    <x v="117"/>
    <s v="IN67"/>
    <n v="0"/>
    <n v="0"/>
    <n v="0"/>
    <n v="2248"/>
    <n v="1592"/>
    <n v="0"/>
    <n v="395"/>
    <n v="171"/>
    <n v="3730"/>
    <n v="1743"/>
    <n v="-1743"/>
    <m/>
    <n v="0.5327077747989276"/>
    <m/>
    <x v="8"/>
    <x v="1"/>
    <e v="#N/A"/>
    <e v="#N/A"/>
    <e v="#N/A"/>
    <e v="#N/A"/>
    <e v="#N/A"/>
    <e v="#N/A"/>
    <m/>
    <m/>
  </r>
  <r>
    <x v="119"/>
    <x v="117"/>
    <s v="IN68"/>
    <n v="0"/>
    <n v="800"/>
    <n v="0"/>
    <n v="2744"/>
    <n v="1840"/>
    <n v="0"/>
    <n v="2256"/>
    <n v="1584"/>
    <n v="5086"/>
    <n v="990"/>
    <n v="-990"/>
    <m/>
    <n v="0.805348014156508"/>
    <m/>
    <x v="9"/>
    <x v="1"/>
    <e v="#N/A"/>
    <e v="#N/A"/>
    <e v="#N/A"/>
    <e v="#N/A"/>
    <e v="#N/A"/>
    <e v="#N/A"/>
    <m/>
    <m/>
  </r>
  <r>
    <x v="119"/>
    <x v="117"/>
    <s v="IN69"/>
    <n v="0"/>
    <n v="3152"/>
    <n v="0"/>
    <n v="2928"/>
    <n v="1856"/>
    <n v="0"/>
    <n v="3200"/>
    <n v="2616"/>
    <n v="5800"/>
    <n v="744"/>
    <n v="-744"/>
    <m/>
    <n v="0.8717241379310345"/>
    <m/>
    <x v="10"/>
    <x v="4"/>
    <e v="#N/A"/>
    <e v="#N/A"/>
    <e v="#N/A"/>
    <e v="#N/A"/>
    <e v="#N/A"/>
    <e v="#N/A"/>
    <m/>
    <m/>
  </r>
  <r>
    <x v="119"/>
    <x v="117"/>
    <s v="IN70"/>
    <n v="0"/>
    <n v="1520"/>
    <n v="0"/>
    <n v="960"/>
    <n v="656"/>
    <n v="0"/>
    <n v="2040"/>
    <n v="1712"/>
    <n v="2400"/>
    <n v="-296"/>
    <n v="296"/>
    <m/>
    <n v="1.123333333333333"/>
    <m/>
    <x v="11"/>
    <x v="4"/>
    <e v="#N/A"/>
    <e v="#N/A"/>
    <e v="#N/A"/>
    <e v="#N/A"/>
    <e v="#N/A"/>
    <e v="#N/A"/>
    <m/>
    <m/>
  </r>
  <r>
    <x v="119"/>
    <x v="117"/>
    <s v="IN71"/>
    <n v="0"/>
    <n v="720"/>
    <n v="0"/>
    <n v="1640"/>
    <n v="1312"/>
    <n v="0"/>
    <n v="1464"/>
    <n v="1120"/>
    <n v="3800"/>
    <n v="1024"/>
    <n v="-1024"/>
    <m/>
    <n v="0.7305263157894737"/>
    <m/>
    <x v="12"/>
    <x v="4"/>
    <e v="#N/A"/>
    <e v="#N/A"/>
    <e v="#N/A"/>
    <e v="#N/A"/>
    <e v="#N/A"/>
    <e v="#N/A"/>
    <m/>
    <m/>
  </r>
  <r>
    <x v="119"/>
    <x v="117"/>
    <s v="IN72"/>
    <n v="13"/>
    <n v="1392"/>
    <n v="40"/>
    <n v="696"/>
    <n v="312"/>
    <n v="0"/>
    <n v="1128"/>
    <n v="1048"/>
    <n v="1000"/>
    <n v="-480"/>
    <n v="480"/>
    <m/>
    <n v="1.48"/>
    <m/>
    <x v="13"/>
    <x v="3"/>
    <e v="#N/A"/>
    <e v="#N/A"/>
    <e v="#N/A"/>
    <e v="#N/A"/>
    <e v="#N/A"/>
    <e v="#N/A"/>
    <m/>
    <m/>
  </r>
  <r>
    <x v="119"/>
    <x v="117"/>
    <s v="IN73"/>
    <n v="0"/>
    <n v="248"/>
    <n v="0"/>
    <n v="1288"/>
    <n v="728"/>
    <n v="0"/>
    <n v="744"/>
    <n v="560"/>
    <n v="2100"/>
    <n v="628"/>
    <n v="-628"/>
    <m/>
    <n v="0.700952380952381"/>
    <m/>
    <x v="14"/>
    <x v="3"/>
    <e v="#N/A"/>
    <e v="#N/A"/>
    <e v="#N/A"/>
    <e v="#N/A"/>
    <e v="#N/A"/>
    <e v="#N/A"/>
    <m/>
    <m/>
  </r>
  <r>
    <x v="119"/>
    <x v="117"/>
    <s v="IN74"/>
    <n v="0"/>
    <n v="0"/>
    <n v="0"/>
    <n v="6400"/>
    <n v="2400"/>
    <n v="0"/>
    <n v="2400"/>
    <n v="2400"/>
    <n v="0"/>
    <n v="-4800"/>
    <n v="4800"/>
    <m/>
    <s v=""/>
    <m/>
    <x v="15"/>
    <x v="5"/>
    <e v="#N/A"/>
    <e v="#N/A"/>
    <e v="#N/A"/>
    <e v="#N/A"/>
    <e v="#N/A"/>
    <e v="#N/A"/>
    <m/>
    <m/>
  </r>
  <r>
    <x v="119"/>
    <x v="117"/>
    <s v="IN75"/>
    <n v="0"/>
    <n v="824"/>
    <n v="0"/>
    <n v="672"/>
    <n v="504"/>
    <n v="0"/>
    <n v="1464"/>
    <n v="1352"/>
    <n v="1800"/>
    <n v="-168"/>
    <n v="168"/>
    <m/>
    <n v="1.093333333333333"/>
    <m/>
    <x v="16"/>
    <x v="2"/>
    <e v="#N/A"/>
    <e v="#N/A"/>
    <e v="#N/A"/>
    <e v="#N/A"/>
    <e v="#N/A"/>
    <e v="#N/A"/>
    <m/>
    <m/>
  </r>
  <r>
    <x v="119"/>
    <x v="117"/>
    <s v="IN76"/>
    <n v="0"/>
    <n v="1960"/>
    <n v="406"/>
    <n v="2592"/>
    <n v="1752"/>
    <n v="0"/>
    <n v="1584"/>
    <n v="1710"/>
    <n v="5000"/>
    <n v="1258"/>
    <n v="-1258"/>
    <m/>
    <n v="0.7484"/>
    <m/>
    <x v="17"/>
    <x v="2"/>
    <e v="#N/A"/>
    <e v="#N/A"/>
    <e v="#N/A"/>
    <e v="#N/A"/>
    <e v="#N/A"/>
    <e v="#N/A"/>
    <m/>
    <m/>
  </r>
  <r>
    <x v="119"/>
    <x v="117"/>
    <s v="IN77"/>
    <n v="0"/>
    <n v="0"/>
    <n v="0"/>
    <n v="0"/>
    <n v="0"/>
    <n v="0"/>
    <n v="0"/>
    <n v="0"/>
    <n v="0"/>
    <n v="0"/>
    <n v="0"/>
    <m/>
    <s v=""/>
    <m/>
    <x v="18"/>
    <x v="1"/>
    <e v="#N/A"/>
    <e v="#N/A"/>
    <e v="#N/A"/>
    <e v="#N/A"/>
    <e v="#N/A"/>
    <e v="#N/A"/>
    <m/>
    <m/>
  </r>
  <r>
    <x v="119"/>
    <x v="117"/>
    <s v="IN78"/>
    <n v="0"/>
    <n v="0"/>
    <n v="0"/>
    <n v="712"/>
    <n v="616"/>
    <n v="0"/>
    <n v="536"/>
    <n v="512"/>
    <n v="2500"/>
    <n v="1348"/>
    <n v="-1348"/>
    <m/>
    <n v="0.4608"/>
    <m/>
    <x v="19"/>
    <x v="2"/>
    <e v="#N/A"/>
    <e v="#N/A"/>
    <e v="#N/A"/>
    <e v="#N/A"/>
    <e v="#N/A"/>
    <e v="#N/A"/>
    <m/>
    <m/>
  </r>
  <r>
    <x v="119"/>
    <x v="117"/>
    <s v="IN79"/>
    <n v="0"/>
    <n v="240"/>
    <n v="0"/>
    <n v="224"/>
    <n v="136"/>
    <n v="0"/>
    <n v="528"/>
    <n v="432"/>
    <n v="706"/>
    <n v="42"/>
    <n v="-42"/>
    <m/>
    <n v="0.9405099150141643"/>
    <m/>
    <x v="20"/>
    <x v="1"/>
    <e v="#N/A"/>
    <e v="#N/A"/>
    <e v="#N/A"/>
    <e v="#N/A"/>
    <e v="#N/A"/>
    <e v="#N/A"/>
    <m/>
    <m/>
  </r>
  <r>
    <x v="119"/>
    <x v="117"/>
    <s v="IN80"/>
    <n v="0"/>
    <n v="1576"/>
    <n v="40"/>
    <n v="1735"/>
    <n v="1103"/>
    <n v="0"/>
    <n v="2816"/>
    <n v="2848"/>
    <n v="4600"/>
    <n v="641"/>
    <n v="-641"/>
    <m/>
    <n v="0.8606521739130435"/>
    <m/>
    <x v="21"/>
    <x v="2"/>
    <e v="#N/A"/>
    <e v="#N/A"/>
    <e v="#N/A"/>
    <e v="#N/A"/>
    <e v="#N/A"/>
    <e v="#N/A"/>
    <m/>
    <m/>
  </r>
  <r>
    <x v="119"/>
    <x v="117"/>
    <s v="IN81"/>
    <n v="0"/>
    <n v="4336"/>
    <n v="0"/>
    <n v="4776"/>
    <n v="4120"/>
    <n v="0"/>
    <n v="1104"/>
    <n v="608"/>
    <n v="9254"/>
    <n v="4030"/>
    <n v="-4030"/>
    <m/>
    <n v="0.564512643181327"/>
    <m/>
    <x v="22"/>
    <x v="1"/>
    <e v="#N/A"/>
    <e v="#N/A"/>
    <e v="#N/A"/>
    <e v="#N/A"/>
    <e v="#N/A"/>
    <e v="#N/A"/>
    <m/>
    <m/>
  </r>
  <r>
    <x v="119"/>
    <x v="117"/>
    <s v="IN82"/>
    <n v="0"/>
    <n v="37200"/>
    <n v="2800"/>
    <n v="0"/>
    <n v="0"/>
    <n v="16488"/>
    <n v="48682"/>
    <n v="51482"/>
    <n v="0"/>
    <n v="-51482"/>
    <n v="51482"/>
    <m/>
    <s v=""/>
    <m/>
    <x v="23"/>
    <x v="6"/>
    <e v="#N/A"/>
    <e v="#N/A"/>
    <e v="#N/A"/>
    <e v="#N/A"/>
    <e v="#N/A"/>
    <e v="#N/A"/>
    <m/>
    <m/>
  </r>
  <r>
    <x v="119"/>
    <x v="117"/>
    <s v="IN83"/>
    <n v="0"/>
    <n v="2615"/>
    <n v="0"/>
    <n v="2856"/>
    <n v="2808"/>
    <n v="0"/>
    <n v="2447"/>
    <n v="2223"/>
    <n v="5904"/>
    <n v="649"/>
    <n v="-649"/>
    <m/>
    <n v="0.8900745257452575"/>
    <m/>
    <x v="24"/>
    <x v="1"/>
    <e v="#N/A"/>
    <e v="#N/A"/>
    <e v="#N/A"/>
    <e v="#N/A"/>
    <e v="#N/A"/>
    <e v="#N/A"/>
    <m/>
    <m/>
  </r>
  <r>
    <x v="119"/>
    <x v="117"/>
    <s v="IN84"/>
    <n v="0"/>
    <n v="0"/>
    <n v="8"/>
    <n v="376"/>
    <n v="280"/>
    <n v="0"/>
    <n v="304"/>
    <n v="216"/>
    <n v="960"/>
    <n v="368"/>
    <n v="-368"/>
    <m/>
    <n v="0.6166666666666667"/>
    <m/>
    <x v="25"/>
    <x v="1"/>
    <e v="#N/A"/>
    <e v="#N/A"/>
    <e v="#N/A"/>
    <e v="#N/A"/>
    <e v="#N/A"/>
    <e v="#N/A"/>
    <m/>
    <m/>
  </r>
  <r>
    <x v="119"/>
    <x v="117"/>
    <s v="IN85"/>
    <n v="0"/>
    <n v="0"/>
    <n v="40"/>
    <n v="112"/>
    <n v="48"/>
    <n v="0"/>
    <n v="40"/>
    <n v="56"/>
    <n v="0"/>
    <n v="-128"/>
    <n v="128"/>
    <m/>
    <s v=""/>
    <m/>
    <x v="26"/>
    <x v="3"/>
    <e v="#N/A"/>
    <e v="#N/A"/>
    <e v="#N/A"/>
    <e v="#N/A"/>
    <e v="#N/A"/>
    <e v="#N/A"/>
    <m/>
    <m/>
  </r>
  <r>
    <x v="119"/>
    <x v="117"/>
    <s v="IN86"/>
    <n v="0"/>
    <n v="1904"/>
    <n v="0"/>
    <n v="1096"/>
    <n v="328"/>
    <n v="0"/>
    <n v="1580"/>
    <n v="1292"/>
    <n v="1300"/>
    <n v="-608"/>
    <n v="608"/>
    <m/>
    <n v="1.467692307692308"/>
    <m/>
    <x v="27"/>
    <x v="3"/>
    <e v="#N/A"/>
    <e v="#N/A"/>
    <e v="#N/A"/>
    <e v="#N/A"/>
    <e v="#N/A"/>
    <e v="#N/A"/>
    <m/>
    <m/>
  </r>
  <r>
    <x v="119"/>
    <x v="117"/>
    <s v="IN87"/>
    <n v="0"/>
    <n v="2192"/>
    <n v="0"/>
    <n v="2506"/>
    <n v="1730"/>
    <n v="0"/>
    <n v="3336"/>
    <n v="3016"/>
    <n v="5500"/>
    <n v="434"/>
    <n v="-434"/>
    <m/>
    <n v="0.9210909090909091"/>
    <m/>
    <x v="28"/>
    <x v="4"/>
    <e v="#N/A"/>
    <e v="#N/A"/>
    <e v="#N/A"/>
    <e v="#N/A"/>
    <e v="#N/A"/>
    <e v="#N/A"/>
    <m/>
    <m/>
  </r>
  <r>
    <x v="119"/>
    <x v="117"/>
    <s v="IN88"/>
    <n v="0"/>
    <n v="360"/>
    <n v="0"/>
    <n v="360"/>
    <n v="216"/>
    <n v="0"/>
    <n v="320"/>
    <n v="288"/>
    <n v="0"/>
    <n v="-536"/>
    <n v="536"/>
    <m/>
    <s v=""/>
    <m/>
    <x v="29"/>
    <x v="2"/>
    <e v="#N/A"/>
    <e v="#N/A"/>
    <e v="#N/A"/>
    <e v="#N/A"/>
    <e v="#N/A"/>
    <e v="#N/A"/>
    <m/>
    <m/>
  </r>
  <r>
    <x v="119"/>
    <x v="117"/>
    <s v="IN89"/>
    <n v="0"/>
    <n v="7242"/>
    <n v="160"/>
    <n v="1414"/>
    <n v="952"/>
    <n v="0"/>
    <n v="916"/>
    <n v="804"/>
    <n v="3000"/>
    <n v="972"/>
    <n v="-972"/>
    <m/>
    <n v="0.676"/>
    <m/>
    <x v="30"/>
    <x v="4"/>
    <e v="#N/A"/>
    <e v="#N/A"/>
    <e v="#N/A"/>
    <e v="#N/A"/>
    <e v="#N/A"/>
    <e v="#N/A"/>
    <m/>
    <m/>
  </r>
  <r>
    <x v="119"/>
    <x v="117"/>
    <s v="IN90"/>
    <n v="0"/>
    <n v="0"/>
    <n v="0"/>
    <n v="0"/>
    <n v="0"/>
    <n v="0"/>
    <n v="1520"/>
    <n v="1520"/>
    <n v="5092"/>
    <n v="3572"/>
    <n v="-3572"/>
    <m/>
    <n v="0.2985074626865671"/>
    <m/>
    <x v="31"/>
    <x v="5"/>
    <e v="#N/A"/>
    <e v="#N/A"/>
    <e v="#N/A"/>
    <e v="#N/A"/>
    <e v="#N/A"/>
    <e v="#N/A"/>
    <m/>
    <m/>
  </r>
  <r>
    <x v="119"/>
    <x v="117"/>
    <s v="IN91"/>
    <n v="0"/>
    <n v="0"/>
    <n v="0"/>
    <n v="0"/>
    <n v="0"/>
    <n v="0"/>
    <n v="0"/>
    <n v="0"/>
    <n v="0"/>
    <n v="0"/>
    <n v="0"/>
    <m/>
    <s v=""/>
    <m/>
    <x v="32"/>
    <x v="3"/>
    <e v="#N/A"/>
    <e v="#N/A"/>
    <e v="#N/A"/>
    <e v="#N/A"/>
    <e v="#N/A"/>
    <e v="#N/A"/>
    <m/>
    <m/>
  </r>
  <r>
    <x v="119"/>
    <x v="117"/>
    <s v="IN92"/>
    <n v="0"/>
    <n v="16"/>
    <n v="0"/>
    <n v="320"/>
    <n v="232"/>
    <n v="0"/>
    <n v="240"/>
    <n v="240"/>
    <n v="0"/>
    <n v="-472"/>
    <n v="472"/>
    <m/>
    <s v=""/>
    <m/>
    <x v="33"/>
    <x v="2"/>
    <e v="#N/A"/>
    <e v="#N/A"/>
    <e v="#N/A"/>
    <e v="#N/A"/>
    <e v="#N/A"/>
    <e v="#N/A"/>
    <m/>
    <m/>
  </r>
  <r>
    <x v="119"/>
    <x v="117"/>
    <s v="IN93"/>
    <n v="0"/>
    <n v="320"/>
    <n v="0"/>
    <n v="608"/>
    <n v="112"/>
    <n v="0"/>
    <n v="448"/>
    <n v="440"/>
    <n v="0"/>
    <n v="-560"/>
    <n v="560"/>
    <m/>
    <s v=""/>
    <m/>
    <x v="34"/>
    <x v="2"/>
    <e v="#N/A"/>
    <e v="#N/A"/>
    <e v="#N/A"/>
    <e v="#N/A"/>
    <e v="#N/A"/>
    <e v="#N/A"/>
    <m/>
    <m/>
  </r>
  <r>
    <x v="119"/>
    <x v="117"/>
    <s v="IN94"/>
    <n v="0"/>
    <n v="40"/>
    <n v="40"/>
    <n v="56"/>
    <n v="32"/>
    <n v="0"/>
    <n v="80"/>
    <n v="120"/>
    <n v="0"/>
    <n v="-152"/>
    <n v="152"/>
    <m/>
    <s v=""/>
    <m/>
    <x v="35"/>
    <x v="2"/>
    <e v="#N/A"/>
    <e v="#N/A"/>
    <e v="#N/A"/>
    <e v="#N/A"/>
    <e v="#N/A"/>
    <e v="#N/A"/>
    <m/>
    <m/>
  </r>
  <r>
    <x v="119"/>
    <x v="117"/>
    <s v="IN95"/>
    <n v="0"/>
    <n v="9848"/>
    <n v="0"/>
    <n v="0"/>
    <n v="0"/>
    <n v="0"/>
    <n v="20976"/>
    <n v="20976"/>
    <n v="0"/>
    <n v="-20976"/>
    <n v="20976"/>
    <m/>
    <s v=""/>
    <m/>
    <x v="36"/>
    <x v="7"/>
    <e v="#N/A"/>
    <e v="#N/A"/>
    <e v="#N/A"/>
    <e v="#N/A"/>
    <e v="#N/A"/>
    <e v="#N/A"/>
    <m/>
    <m/>
  </r>
  <r>
    <x v="119"/>
    <x v="117"/>
    <s v="IN96"/>
    <n v="0"/>
    <n v="0"/>
    <n v="0"/>
    <n v="0"/>
    <n v="0"/>
    <n v="0"/>
    <n v="0"/>
    <n v="0"/>
    <n v="0"/>
    <n v="0"/>
    <n v="0"/>
    <m/>
    <s v=""/>
    <m/>
    <x v="20"/>
    <x v="0"/>
    <e v="#N/A"/>
    <e v="#N/A"/>
    <e v="#N/A"/>
    <e v="#N/A"/>
    <e v="#N/A"/>
    <e v="#N/A"/>
    <m/>
    <m/>
  </r>
  <r>
    <x v="119"/>
    <x v="117"/>
    <s v="IN97"/>
    <n v="0"/>
    <n v="18008"/>
    <n v="7520"/>
    <n v="0"/>
    <n v="0"/>
    <n v="7520"/>
    <n v="41264"/>
    <n v="48784"/>
    <n v="0"/>
    <n v="-48784"/>
    <n v="48784"/>
    <m/>
    <s v=""/>
    <m/>
    <x v="37"/>
    <x v="8"/>
    <e v="#N/A"/>
    <e v="#N/A"/>
    <e v="#N/A"/>
    <e v="#N/A"/>
    <e v="#N/A"/>
    <e v="#N/A"/>
    <m/>
    <m/>
  </r>
  <r>
    <x v="120"/>
    <x v="118"/>
    <s v="IN15"/>
    <n v="0"/>
    <n v="0"/>
    <n v="0"/>
    <n v="0"/>
    <n v="0"/>
    <n v="0"/>
    <n v="0"/>
    <n v="0"/>
    <n v="0"/>
    <n v="0"/>
    <n v="0"/>
    <m/>
    <s v=""/>
    <m/>
    <x v="0"/>
    <x v="0"/>
    <e v="#N/A"/>
    <e v="#N/A"/>
    <e v="#N/A"/>
    <e v="#N/A"/>
    <e v="#N/A"/>
    <e v="#N/A"/>
    <m/>
    <m/>
  </r>
  <r>
    <x v="120"/>
    <x v="118"/>
    <s v="IN16"/>
    <n v="0"/>
    <n v="0"/>
    <n v="0"/>
    <n v="0"/>
    <n v="0"/>
    <n v="0"/>
    <n v="0"/>
    <n v="0"/>
    <n v="0"/>
    <n v="0"/>
    <n v="0"/>
    <m/>
    <s v=""/>
    <m/>
    <x v="20"/>
    <x v="0"/>
    <e v="#N/A"/>
    <e v="#N/A"/>
    <e v="#N/A"/>
    <e v="#N/A"/>
    <e v="#N/A"/>
    <e v="#N/A"/>
    <m/>
    <m/>
  </r>
  <r>
    <x v="120"/>
    <x v="118"/>
    <s v="IN60"/>
    <n v="0"/>
    <n v="200"/>
    <n v="0"/>
    <n v="616"/>
    <n v="553"/>
    <n v="0"/>
    <n v="326"/>
    <n v="270"/>
    <n v="1804"/>
    <n v="925"/>
    <n v="-925"/>
    <m/>
    <n v="0.487250554323725"/>
    <m/>
    <x v="1"/>
    <x v="1"/>
    <e v="#N/A"/>
    <e v="#N/A"/>
    <e v="#N/A"/>
    <e v="#N/A"/>
    <e v="#N/A"/>
    <e v="#N/A"/>
    <m/>
    <m/>
  </r>
  <r>
    <x v="120"/>
    <x v="118"/>
    <s v="IN61"/>
    <n v="0"/>
    <n v="0"/>
    <n v="0"/>
    <n v="576"/>
    <n v="544"/>
    <n v="0"/>
    <n v="456"/>
    <n v="416"/>
    <n v="1400"/>
    <n v="400"/>
    <n v="-400"/>
    <m/>
    <n v="0.7142857142857143"/>
    <m/>
    <x v="2"/>
    <x v="2"/>
    <e v="#N/A"/>
    <e v="#N/A"/>
    <e v="#N/A"/>
    <e v="#N/A"/>
    <e v="#N/A"/>
    <e v="#N/A"/>
    <m/>
    <m/>
  </r>
  <r>
    <x v="120"/>
    <x v="118"/>
    <s v="IN62"/>
    <n v="6692"/>
    <n v="6136"/>
    <n v="1600"/>
    <n v="3136"/>
    <n v="1728"/>
    <n v="0"/>
    <n v="8556"/>
    <n v="9420"/>
    <n v="5500"/>
    <n v="-6384"/>
    <n v="6384"/>
    <m/>
    <n v="2.160727272727273"/>
    <m/>
    <x v="3"/>
    <x v="3"/>
    <e v="#N/A"/>
    <e v="#N/A"/>
    <e v="#N/A"/>
    <e v="#N/A"/>
    <e v="#N/A"/>
    <e v="#N/A"/>
    <m/>
    <m/>
  </r>
  <r>
    <x v="120"/>
    <x v="118"/>
    <s v="IN63"/>
    <n v="0"/>
    <n v="0"/>
    <n v="848"/>
    <n v="1080"/>
    <n v="880"/>
    <n v="0"/>
    <n v="768"/>
    <n v="1368"/>
    <n v="2500"/>
    <n v="4"/>
    <n v="-4"/>
    <m/>
    <n v="0.9984"/>
    <m/>
    <x v="4"/>
    <x v="4"/>
    <e v="#N/A"/>
    <e v="#N/A"/>
    <e v="#N/A"/>
    <e v="#N/A"/>
    <e v="#N/A"/>
    <e v="#N/A"/>
    <m/>
    <m/>
  </r>
  <r>
    <x v="120"/>
    <x v="118"/>
    <s v="IN64"/>
    <n v="0"/>
    <n v="1200"/>
    <n v="0"/>
    <n v="984"/>
    <n v="752"/>
    <n v="0"/>
    <n v="1657"/>
    <n v="1449"/>
    <n v="2460"/>
    <n v="51"/>
    <n v="-51"/>
    <m/>
    <n v="0.9792682926829268"/>
    <m/>
    <x v="5"/>
    <x v="4"/>
    <e v="#N/A"/>
    <e v="#N/A"/>
    <e v="#N/A"/>
    <e v="#N/A"/>
    <e v="#N/A"/>
    <e v="#N/A"/>
    <m/>
    <m/>
  </r>
  <r>
    <x v="120"/>
    <x v="118"/>
    <s v="IN65"/>
    <n v="0"/>
    <n v="1408"/>
    <n v="0"/>
    <n v="1320"/>
    <n v="816"/>
    <n v="0"/>
    <n v="1776"/>
    <n v="1648"/>
    <n v="2600"/>
    <n v="8"/>
    <n v="-8"/>
    <m/>
    <n v="0.9969230769230769"/>
    <m/>
    <x v="6"/>
    <x v="2"/>
    <e v="#N/A"/>
    <e v="#N/A"/>
    <e v="#N/A"/>
    <e v="#N/A"/>
    <e v="#N/A"/>
    <e v="#N/A"/>
    <m/>
    <m/>
  </r>
  <r>
    <x v="120"/>
    <x v="118"/>
    <s v="IN66"/>
    <n v="0"/>
    <n v="928"/>
    <n v="0"/>
    <n v="896"/>
    <n v="392"/>
    <n v="0"/>
    <n v="536"/>
    <n v="240"/>
    <n v="900"/>
    <n v="-28"/>
    <n v="28"/>
    <m/>
    <n v="1.031111111111111"/>
    <m/>
    <x v="7"/>
    <x v="3"/>
    <e v="#N/A"/>
    <e v="#N/A"/>
    <e v="#N/A"/>
    <e v="#N/A"/>
    <e v="#N/A"/>
    <e v="#N/A"/>
    <m/>
    <m/>
  </r>
  <r>
    <x v="120"/>
    <x v="118"/>
    <s v="IN67"/>
    <n v="0"/>
    <n v="320"/>
    <n v="0"/>
    <n v="1984"/>
    <n v="1344"/>
    <n v="0"/>
    <n v="1120"/>
    <n v="816"/>
    <n v="3310"/>
    <n v="846"/>
    <n v="-846"/>
    <m/>
    <n v="0.7444108761329306"/>
    <m/>
    <x v="8"/>
    <x v="1"/>
    <e v="#N/A"/>
    <e v="#N/A"/>
    <e v="#N/A"/>
    <e v="#N/A"/>
    <e v="#N/A"/>
    <e v="#N/A"/>
    <m/>
    <m/>
  </r>
  <r>
    <x v="120"/>
    <x v="118"/>
    <s v="IN68"/>
    <n v="0"/>
    <n v="800"/>
    <n v="0"/>
    <n v="976"/>
    <n v="608"/>
    <n v="0"/>
    <n v="1360"/>
    <n v="1112"/>
    <n v="1996"/>
    <n v="28"/>
    <n v="-28"/>
    <m/>
    <n v="0.9859719438877755"/>
    <m/>
    <x v="9"/>
    <x v="1"/>
    <e v="#N/A"/>
    <e v="#N/A"/>
    <e v="#N/A"/>
    <e v="#N/A"/>
    <e v="#N/A"/>
    <e v="#N/A"/>
    <m/>
    <m/>
  </r>
  <r>
    <x v="120"/>
    <x v="118"/>
    <s v="IN69"/>
    <n v="0"/>
    <n v="1816"/>
    <n v="0"/>
    <n v="2136"/>
    <n v="1320"/>
    <n v="0"/>
    <n v="2472"/>
    <n v="2008"/>
    <n v="4700"/>
    <n v="908"/>
    <n v="-908"/>
    <m/>
    <n v="0.8068085106382978"/>
    <m/>
    <x v="10"/>
    <x v="4"/>
    <e v="#N/A"/>
    <e v="#N/A"/>
    <e v="#N/A"/>
    <e v="#N/A"/>
    <e v="#N/A"/>
    <e v="#N/A"/>
    <m/>
    <m/>
  </r>
  <r>
    <x v="120"/>
    <x v="118"/>
    <s v="IN70"/>
    <n v="0"/>
    <n v="720"/>
    <n v="0"/>
    <n v="560"/>
    <n v="368"/>
    <n v="0"/>
    <n v="1120"/>
    <n v="944"/>
    <n v="1400"/>
    <n v="-88"/>
    <n v="88"/>
    <m/>
    <n v="1.062857142857143"/>
    <m/>
    <x v="11"/>
    <x v="4"/>
    <e v="#N/A"/>
    <e v="#N/A"/>
    <e v="#N/A"/>
    <e v="#N/A"/>
    <e v="#N/A"/>
    <e v="#N/A"/>
    <m/>
    <m/>
  </r>
  <r>
    <x v="120"/>
    <x v="118"/>
    <s v="IN71"/>
    <n v="0"/>
    <n v="1440"/>
    <n v="0"/>
    <n v="1048"/>
    <n v="888"/>
    <n v="0"/>
    <n v="1760"/>
    <n v="1544"/>
    <n v="2900"/>
    <n v="252"/>
    <n v="-252"/>
    <m/>
    <n v="0.9131034482758621"/>
    <m/>
    <x v="12"/>
    <x v="4"/>
    <e v="#N/A"/>
    <e v="#N/A"/>
    <e v="#N/A"/>
    <e v="#N/A"/>
    <e v="#N/A"/>
    <e v="#N/A"/>
    <m/>
    <m/>
  </r>
  <r>
    <x v="120"/>
    <x v="118"/>
    <s v="IN72"/>
    <n v="0"/>
    <n v="1160"/>
    <n v="152"/>
    <n v="800"/>
    <n v="324"/>
    <n v="0"/>
    <n v="720"/>
    <n v="720"/>
    <n v="1000"/>
    <n v="-196"/>
    <n v="196"/>
    <m/>
    <n v="1.196"/>
    <m/>
    <x v="13"/>
    <x v="3"/>
    <e v="#N/A"/>
    <e v="#N/A"/>
    <e v="#N/A"/>
    <e v="#N/A"/>
    <e v="#N/A"/>
    <e v="#N/A"/>
    <m/>
    <m/>
  </r>
  <r>
    <x v="120"/>
    <x v="118"/>
    <s v="IN73"/>
    <n v="0"/>
    <n v="0"/>
    <n v="0"/>
    <n v="456"/>
    <n v="184"/>
    <n v="0"/>
    <n v="632"/>
    <n v="584"/>
    <n v="1000"/>
    <n v="184"/>
    <n v="-184"/>
    <m/>
    <n v="0.8159999999999999"/>
    <m/>
    <x v="14"/>
    <x v="3"/>
    <e v="#N/A"/>
    <e v="#N/A"/>
    <e v="#N/A"/>
    <e v="#N/A"/>
    <e v="#N/A"/>
    <e v="#N/A"/>
    <m/>
    <m/>
  </r>
  <r>
    <x v="120"/>
    <x v="118"/>
    <s v="IN74"/>
    <n v="0"/>
    <n v="0"/>
    <n v="0"/>
    <n v="0"/>
    <n v="0"/>
    <n v="0"/>
    <n v="0"/>
    <n v="0"/>
    <n v="0"/>
    <n v="0"/>
    <n v="0"/>
    <m/>
    <s v=""/>
    <m/>
    <x v="15"/>
    <x v="5"/>
    <e v="#N/A"/>
    <e v="#N/A"/>
    <e v="#N/A"/>
    <e v="#N/A"/>
    <e v="#N/A"/>
    <e v="#N/A"/>
    <m/>
    <m/>
  </r>
  <r>
    <x v="120"/>
    <x v="118"/>
    <s v="IN75"/>
    <n v="0"/>
    <n v="800"/>
    <n v="0"/>
    <n v="528"/>
    <n v="400"/>
    <n v="0"/>
    <n v="1248"/>
    <n v="1184"/>
    <n v="1500"/>
    <n v="-148"/>
    <n v="148"/>
    <m/>
    <n v="1.098666666666667"/>
    <m/>
    <x v="16"/>
    <x v="2"/>
    <e v="#N/A"/>
    <e v="#N/A"/>
    <e v="#N/A"/>
    <e v="#N/A"/>
    <e v="#N/A"/>
    <e v="#N/A"/>
    <m/>
    <m/>
  </r>
  <r>
    <x v="120"/>
    <x v="118"/>
    <s v="IN76"/>
    <n v="0"/>
    <n v="1360"/>
    <n v="0"/>
    <n v="1064"/>
    <n v="744"/>
    <n v="0"/>
    <n v="1192"/>
    <n v="1136"/>
    <n v="2000"/>
    <n v="64"/>
    <n v="-64"/>
    <m/>
    <n v="0.968"/>
    <m/>
    <x v="17"/>
    <x v="2"/>
    <e v="#N/A"/>
    <e v="#N/A"/>
    <e v="#N/A"/>
    <e v="#N/A"/>
    <e v="#N/A"/>
    <e v="#N/A"/>
    <m/>
    <m/>
  </r>
  <r>
    <x v="120"/>
    <x v="118"/>
    <s v="IN77"/>
    <n v="0"/>
    <n v="0"/>
    <n v="0"/>
    <n v="0"/>
    <n v="0"/>
    <n v="0"/>
    <n v="0"/>
    <n v="0"/>
    <n v="0"/>
    <n v="0"/>
    <n v="0"/>
    <m/>
    <s v=""/>
    <m/>
    <x v="18"/>
    <x v="1"/>
    <e v="#N/A"/>
    <e v="#N/A"/>
    <e v="#N/A"/>
    <e v="#N/A"/>
    <e v="#N/A"/>
    <e v="#N/A"/>
    <m/>
    <m/>
  </r>
  <r>
    <x v="120"/>
    <x v="118"/>
    <s v="IN78"/>
    <n v="0"/>
    <n v="0"/>
    <n v="0"/>
    <n v="232"/>
    <n v="208"/>
    <n v="0"/>
    <n v="906"/>
    <n v="898"/>
    <n v="600"/>
    <n v="-514"/>
    <n v="514"/>
    <m/>
    <n v="1.856666666666667"/>
    <m/>
    <x v="19"/>
    <x v="2"/>
    <e v="#N/A"/>
    <e v="#N/A"/>
    <e v="#N/A"/>
    <e v="#N/A"/>
    <e v="#N/A"/>
    <e v="#N/A"/>
    <m/>
    <m/>
  </r>
  <r>
    <x v="120"/>
    <x v="118"/>
    <s v="IN79"/>
    <n v="0"/>
    <n v="32"/>
    <n v="0"/>
    <n v="152"/>
    <n v="104"/>
    <n v="0"/>
    <n v="280"/>
    <n v="224"/>
    <n v="404"/>
    <n v="20"/>
    <n v="-20"/>
    <m/>
    <n v="0.9504950495049505"/>
    <m/>
    <x v="20"/>
    <x v="1"/>
    <e v="#N/A"/>
    <e v="#N/A"/>
    <e v="#N/A"/>
    <e v="#N/A"/>
    <e v="#N/A"/>
    <e v="#N/A"/>
    <m/>
    <m/>
  </r>
  <r>
    <x v="120"/>
    <x v="118"/>
    <s v="IN80"/>
    <n v="0"/>
    <n v="1288"/>
    <n v="40"/>
    <n v="752"/>
    <n v="384"/>
    <n v="0"/>
    <n v="1408"/>
    <n v="1448"/>
    <n v="1700"/>
    <n v="-132"/>
    <n v="132"/>
    <m/>
    <n v="1.077647058823529"/>
    <m/>
    <x v="21"/>
    <x v="2"/>
    <e v="#N/A"/>
    <e v="#N/A"/>
    <e v="#N/A"/>
    <e v="#N/A"/>
    <e v="#N/A"/>
    <e v="#N/A"/>
    <m/>
    <m/>
  </r>
  <r>
    <x v="120"/>
    <x v="118"/>
    <s v="IN81"/>
    <n v="0"/>
    <n v="1304"/>
    <n v="0"/>
    <n v="1928"/>
    <n v="1624"/>
    <n v="0"/>
    <n v="616"/>
    <n v="448"/>
    <n v="4182"/>
    <n v="1942"/>
    <n v="-1942"/>
    <m/>
    <n v="0.5356288857006217"/>
    <m/>
    <x v="22"/>
    <x v="1"/>
    <e v="#N/A"/>
    <e v="#N/A"/>
    <e v="#N/A"/>
    <e v="#N/A"/>
    <e v="#N/A"/>
    <e v="#N/A"/>
    <m/>
    <m/>
  </r>
  <r>
    <x v="120"/>
    <x v="118"/>
    <s v="IN82"/>
    <n v="0"/>
    <n v="0"/>
    <n v="0"/>
    <n v="0"/>
    <n v="0"/>
    <n v="0"/>
    <n v="12888"/>
    <n v="12888"/>
    <n v="0"/>
    <n v="-12888"/>
    <n v="12888"/>
    <m/>
    <s v=""/>
    <m/>
    <x v="23"/>
    <x v="6"/>
    <e v="#N/A"/>
    <e v="#N/A"/>
    <e v="#N/A"/>
    <e v="#N/A"/>
    <e v="#N/A"/>
    <e v="#N/A"/>
    <m/>
    <m/>
  </r>
  <r>
    <x v="120"/>
    <x v="118"/>
    <s v="IN83"/>
    <n v="0"/>
    <n v="1784"/>
    <n v="0"/>
    <n v="1072"/>
    <n v="1080"/>
    <n v="0"/>
    <n v="2088"/>
    <n v="1984"/>
    <n v="2700"/>
    <n v="-468"/>
    <n v="468"/>
    <m/>
    <n v="1.173333333333333"/>
    <m/>
    <x v="24"/>
    <x v="1"/>
    <e v="#N/A"/>
    <e v="#N/A"/>
    <e v="#N/A"/>
    <e v="#N/A"/>
    <e v="#N/A"/>
    <e v="#N/A"/>
    <m/>
    <m/>
  </r>
  <r>
    <x v="120"/>
    <x v="118"/>
    <s v="IN84"/>
    <n v="0"/>
    <n v="0"/>
    <n v="32"/>
    <n v="240"/>
    <n v="200"/>
    <n v="0"/>
    <n v="168"/>
    <n v="160"/>
    <n v="620"/>
    <n v="220"/>
    <n v="-220"/>
    <m/>
    <n v="0.6451612903225806"/>
    <m/>
    <x v="25"/>
    <x v="1"/>
    <e v="#N/A"/>
    <e v="#N/A"/>
    <e v="#N/A"/>
    <e v="#N/A"/>
    <e v="#N/A"/>
    <e v="#N/A"/>
    <m/>
    <m/>
  </r>
  <r>
    <x v="120"/>
    <x v="118"/>
    <s v="IN85"/>
    <n v="0"/>
    <n v="0"/>
    <n v="152"/>
    <n v="168"/>
    <n v="32"/>
    <n v="0"/>
    <n v="0"/>
    <n v="80"/>
    <n v="0"/>
    <n v="-184"/>
    <n v="184"/>
    <m/>
    <s v=""/>
    <m/>
    <x v="26"/>
    <x v="3"/>
    <e v="#N/A"/>
    <e v="#N/A"/>
    <e v="#N/A"/>
    <e v="#N/A"/>
    <e v="#N/A"/>
    <e v="#N/A"/>
    <m/>
    <m/>
  </r>
  <r>
    <x v="120"/>
    <x v="118"/>
    <s v="IN86"/>
    <n v="0"/>
    <n v="1288"/>
    <n v="0"/>
    <n v="536"/>
    <n v="152"/>
    <n v="0"/>
    <n v="1140"/>
    <n v="1044"/>
    <n v="700"/>
    <n v="-592"/>
    <n v="592"/>
    <m/>
    <n v="1.845714285714286"/>
    <m/>
    <x v="27"/>
    <x v="3"/>
    <e v="#N/A"/>
    <e v="#N/A"/>
    <e v="#N/A"/>
    <e v="#N/A"/>
    <e v="#N/A"/>
    <e v="#N/A"/>
    <m/>
    <m/>
  </r>
  <r>
    <x v="120"/>
    <x v="118"/>
    <s v="IN87"/>
    <n v="0"/>
    <n v="1520"/>
    <n v="0"/>
    <n v="882"/>
    <n v="738"/>
    <n v="0"/>
    <n v="1728"/>
    <n v="1656"/>
    <n v="2100"/>
    <n v="-366"/>
    <n v="366"/>
    <m/>
    <n v="1.174285714285714"/>
    <m/>
    <x v="28"/>
    <x v="4"/>
    <e v="#N/A"/>
    <e v="#N/A"/>
    <e v="#N/A"/>
    <e v="#N/A"/>
    <e v="#N/A"/>
    <e v="#N/A"/>
    <m/>
    <m/>
  </r>
  <r>
    <x v="120"/>
    <x v="118"/>
    <s v="IN88"/>
    <n v="0"/>
    <n v="80"/>
    <n v="0"/>
    <n v="144"/>
    <n v="104"/>
    <n v="0"/>
    <n v="120"/>
    <n v="104"/>
    <n v="0"/>
    <n v="-224"/>
    <n v="224"/>
    <m/>
    <s v=""/>
    <m/>
    <x v="29"/>
    <x v="2"/>
    <e v="#N/A"/>
    <e v="#N/A"/>
    <e v="#N/A"/>
    <e v="#N/A"/>
    <e v="#N/A"/>
    <e v="#N/A"/>
    <m/>
    <m/>
  </r>
  <r>
    <x v="120"/>
    <x v="118"/>
    <s v="IN89"/>
    <n v="0"/>
    <n v="566"/>
    <n v="0"/>
    <n v="912"/>
    <n v="512"/>
    <n v="0"/>
    <n v="630"/>
    <n v="454"/>
    <n v="1800"/>
    <n v="658"/>
    <n v="-658"/>
    <m/>
    <n v="0.6344444444444445"/>
    <m/>
    <x v="30"/>
    <x v="4"/>
    <e v="#N/A"/>
    <e v="#N/A"/>
    <e v="#N/A"/>
    <e v="#N/A"/>
    <e v="#N/A"/>
    <e v="#N/A"/>
    <m/>
    <m/>
  </r>
  <r>
    <x v="120"/>
    <x v="118"/>
    <s v="IN90"/>
    <n v="0"/>
    <n v="0"/>
    <n v="0"/>
    <n v="0"/>
    <n v="0"/>
    <n v="0"/>
    <n v="1152"/>
    <n v="1152"/>
    <n v="1688"/>
    <n v="536"/>
    <n v="-536"/>
    <m/>
    <n v="0.6824644549763034"/>
    <m/>
    <x v="31"/>
    <x v="5"/>
    <e v="#N/A"/>
    <e v="#N/A"/>
    <e v="#N/A"/>
    <e v="#N/A"/>
    <e v="#N/A"/>
    <e v="#N/A"/>
    <m/>
    <m/>
  </r>
  <r>
    <x v="120"/>
    <x v="118"/>
    <s v="IN91"/>
    <n v="0"/>
    <n v="0"/>
    <n v="0"/>
    <n v="0"/>
    <n v="0"/>
    <n v="0"/>
    <n v="0"/>
    <n v="0"/>
    <n v="0"/>
    <n v="0"/>
    <n v="0"/>
    <m/>
    <s v=""/>
    <m/>
    <x v="32"/>
    <x v="3"/>
    <e v="#N/A"/>
    <e v="#N/A"/>
    <e v="#N/A"/>
    <e v="#N/A"/>
    <e v="#N/A"/>
    <e v="#N/A"/>
    <m/>
    <m/>
  </r>
  <r>
    <x v="120"/>
    <x v="118"/>
    <s v="IN92"/>
    <n v="0"/>
    <n v="168"/>
    <n v="0"/>
    <n v="192"/>
    <n v="112"/>
    <n v="0"/>
    <n v="160"/>
    <n v="160"/>
    <n v="0"/>
    <n v="-272"/>
    <n v="272"/>
    <m/>
    <s v=""/>
    <m/>
    <x v="33"/>
    <x v="2"/>
    <e v="#N/A"/>
    <e v="#N/A"/>
    <e v="#N/A"/>
    <e v="#N/A"/>
    <e v="#N/A"/>
    <e v="#N/A"/>
    <m/>
    <m/>
  </r>
  <r>
    <x v="120"/>
    <x v="118"/>
    <s v="IN93"/>
    <n v="0"/>
    <n v="160"/>
    <n v="0"/>
    <n v="320"/>
    <n v="56"/>
    <n v="0"/>
    <n v="296"/>
    <n v="296"/>
    <n v="0"/>
    <n v="-352"/>
    <n v="352"/>
    <m/>
    <s v=""/>
    <m/>
    <x v="34"/>
    <x v="2"/>
    <e v="#N/A"/>
    <e v="#N/A"/>
    <e v="#N/A"/>
    <e v="#N/A"/>
    <e v="#N/A"/>
    <e v="#N/A"/>
    <m/>
    <m/>
  </r>
  <r>
    <x v="120"/>
    <x v="118"/>
    <s v="IN94"/>
    <n v="0"/>
    <n v="0"/>
    <n v="40"/>
    <n v="40"/>
    <n v="16"/>
    <n v="0"/>
    <n v="64"/>
    <n v="104"/>
    <n v="0"/>
    <n v="-120"/>
    <n v="120"/>
    <m/>
    <s v=""/>
    <m/>
    <x v="35"/>
    <x v="2"/>
    <e v="#N/A"/>
    <e v="#N/A"/>
    <e v="#N/A"/>
    <e v="#N/A"/>
    <e v="#N/A"/>
    <e v="#N/A"/>
    <m/>
    <m/>
  </r>
  <r>
    <x v="120"/>
    <x v="118"/>
    <s v="IN95"/>
    <n v="0"/>
    <n v="0"/>
    <n v="8160"/>
    <n v="0"/>
    <n v="0"/>
    <n v="0"/>
    <n v="7408"/>
    <n v="15568"/>
    <n v="0"/>
    <n v="-15568"/>
    <n v="15568"/>
    <m/>
    <s v=""/>
    <m/>
    <x v="36"/>
    <x v="7"/>
    <e v="#N/A"/>
    <e v="#N/A"/>
    <e v="#N/A"/>
    <e v="#N/A"/>
    <e v="#N/A"/>
    <e v="#N/A"/>
    <m/>
    <m/>
  </r>
  <r>
    <x v="120"/>
    <x v="118"/>
    <s v="IN96"/>
    <n v="0"/>
    <n v="0"/>
    <n v="0"/>
    <n v="0"/>
    <n v="0"/>
    <n v="0"/>
    <n v="0"/>
    <n v="0"/>
    <n v="0"/>
    <n v="0"/>
    <n v="0"/>
    <m/>
    <s v=""/>
    <m/>
    <x v="20"/>
    <x v="0"/>
    <e v="#N/A"/>
    <e v="#N/A"/>
    <e v="#N/A"/>
    <e v="#N/A"/>
    <e v="#N/A"/>
    <e v="#N/A"/>
    <m/>
    <m/>
  </r>
  <r>
    <x v="120"/>
    <x v="118"/>
    <s v="IN97"/>
    <n v="0"/>
    <n v="8384"/>
    <n v="0"/>
    <n v="0"/>
    <n v="0"/>
    <n v="0"/>
    <n v="15848"/>
    <n v="15848"/>
    <n v="0"/>
    <n v="-15848"/>
    <n v="15848"/>
    <m/>
    <s v=""/>
    <m/>
    <x v="37"/>
    <x v="8"/>
    <e v="#N/A"/>
    <e v="#N/A"/>
    <e v="#N/A"/>
    <e v="#N/A"/>
    <e v="#N/A"/>
    <e v="#N/A"/>
    <m/>
    <m/>
  </r>
  <r>
    <x v="121"/>
    <x v="119"/>
    <s v="IN15"/>
    <n v="0"/>
    <n v="0"/>
    <n v="0"/>
    <n v="0"/>
    <n v="0"/>
    <n v="0"/>
    <n v="0"/>
    <n v="0"/>
    <n v="0"/>
    <n v="0"/>
    <n v="0"/>
    <m/>
    <s v=""/>
    <m/>
    <x v="0"/>
    <x v="0"/>
    <e v="#N/A"/>
    <e v="#N/A"/>
    <e v="#N/A"/>
    <e v="#N/A"/>
    <e v="#N/A"/>
    <e v="#N/A"/>
    <m/>
    <m/>
  </r>
  <r>
    <x v="121"/>
    <x v="119"/>
    <s v="IN16"/>
    <n v="0"/>
    <n v="0"/>
    <n v="16"/>
    <n v="0"/>
    <n v="0"/>
    <n v="0"/>
    <n v="0"/>
    <n v="16"/>
    <n v="0"/>
    <n v="-16"/>
    <n v="16"/>
    <m/>
    <s v=""/>
    <m/>
    <x v="20"/>
    <x v="0"/>
    <e v="#N/A"/>
    <e v="#N/A"/>
    <e v="#N/A"/>
    <e v="#N/A"/>
    <e v="#N/A"/>
    <e v="#N/A"/>
    <m/>
    <m/>
  </r>
  <r>
    <x v="121"/>
    <x v="119"/>
    <s v="IN60"/>
    <n v="0"/>
    <n v="0"/>
    <n v="0"/>
    <n v="0"/>
    <n v="0"/>
    <n v="0"/>
    <n v="0"/>
    <n v="0"/>
    <n v="0"/>
    <n v="0"/>
    <n v="0"/>
    <m/>
    <s v=""/>
    <m/>
    <x v="1"/>
    <x v="1"/>
    <e v="#N/A"/>
    <e v="#N/A"/>
    <e v="#N/A"/>
    <e v="#N/A"/>
    <e v="#N/A"/>
    <e v="#N/A"/>
    <m/>
    <m/>
  </r>
  <r>
    <x v="121"/>
    <x v="119"/>
    <s v="IN61"/>
    <n v="0"/>
    <n v="0"/>
    <n v="0"/>
    <n v="0"/>
    <n v="0"/>
    <n v="0"/>
    <n v="0"/>
    <n v="0"/>
    <n v="0"/>
    <n v="0"/>
    <n v="0"/>
    <m/>
    <s v=""/>
    <m/>
    <x v="2"/>
    <x v="2"/>
    <e v="#N/A"/>
    <e v="#N/A"/>
    <e v="#N/A"/>
    <e v="#N/A"/>
    <e v="#N/A"/>
    <e v="#N/A"/>
    <m/>
    <m/>
  </r>
  <r>
    <x v="121"/>
    <x v="119"/>
    <s v="IN62"/>
    <n v="0"/>
    <n v="0"/>
    <n v="0"/>
    <n v="0"/>
    <n v="0"/>
    <n v="0"/>
    <n v="0"/>
    <n v="0"/>
    <n v="0"/>
    <n v="0"/>
    <n v="0"/>
    <m/>
    <s v=""/>
    <m/>
    <x v="3"/>
    <x v="3"/>
    <e v="#N/A"/>
    <e v="#N/A"/>
    <e v="#N/A"/>
    <e v="#N/A"/>
    <e v="#N/A"/>
    <e v="#N/A"/>
    <m/>
    <m/>
  </r>
  <r>
    <x v="121"/>
    <x v="119"/>
    <s v="IN63"/>
    <n v="0"/>
    <n v="0"/>
    <n v="0"/>
    <n v="0"/>
    <n v="0"/>
    <n v="0"/>
    <n v="0"/>
    <n v="0"/>
    <n v="0"/>
    <n v="0"/>
    <n v="0"/>
    <m/>
    <s v=""/>
    <m/>
    <x v="4"/>
    <x v="4"/>
    <e v="#N/A"/>
    <e v="#N/A"/>
    <e v="#N/A"/>
    <e v="#N/A"/>
    <e v="#N/A"/>
    <e v="#N/A"/>
    <m/>
    <m/>
  </r>
  <r>
    <x v="121"/>
    <x v="119"/>
    <s v="IN64"/>
    <n v="0"/>
    <n v="0"/>
    <n v="0"/>
    <n v="0"/>
    <n v="0"/>
    <n v="0"/>
    <n v="0"/>
    <n v="0"/>
    <n v="0"/>
    <n v="0"/>
    <n v="0"/>
    <m/>
    <s v=""/>
    <m/>
    <x v="5"/>
    <x v="4"/>
    <e v="#N/A"/>
    <e v="#N/A"/>
    <e v="#N/A"/>
    <e v="#N/A"/>
    <e v="#N/A"/>
    <e v="#N/A"/>
    <m/>
    <m/>
  </r>
  <r>
    <x v="121"/>
    <x v="119"/>
    <s v="IN65"/>
    <n v="0"/>
    <n v="0"/>
    <n v="0"/>
    <n v="0"/>
    <n v="0"/>
    <n v="0"/>
    <n v="0"/>
    <n v="0"/>
    <n v="0"/>
    <n v="0"/>
    <n v="0"/>
    <m/>
    <s v=""/>
    <m/>
    <x v="6"/>
    <x v="2"/>
    <e v="#N/A"/>
    <e v="#N/A"/>
    <e v="#N/A"/>
    <e v="#N/A"/>
    <e v="#N/A"/>
    <e v="#N/A"/>
    <m/>
    <m/>
  </r>
  <r>
    <x v="121"/>
    <x v="119"/>
    <s v="IN66"/>
    <n v="0"/>
    <n v="0"/>
    <n v="0"/>
    <n v="0"/>
    <n v="0"/>
    <n v="0"/>
    <n v="0"/>
    <n v="0"/>
    <n v="0"/>
    <n v="0"/>
    <n v="0"/>
    <m/>
    <s v=""/>
    <m/>
    <x v="7"/>
    <x v="3"/>
    <e v="#N/A"/>
    <e v="#N/A"/>
    <e v="#N/A"/>
    <e v="#N/A"/>
    <e v="#N/A"/>
    <e v="#N/A"/>
    <m/>
    <m/>
  </r>
  <r>
    <x v="121"/>
    <x v="119"/>
    <s v="IN67"/>
    <n v="0"/>
    <n v="0"/>
    <n v="0"/>
    <n v="0"/>
    <n v="0"/>
    <n v="0"/>
    <n v="0"/>
    <n v="0"/>
    <n v="0"/>
    <n v="0"/>
    <n v="0"/>
    <m/>
    <s v=""/>
    <m/>
    <x v="8"/>
    <x v="1"/>
    <e v="#N/A"/>
    <e v="#N/A"/>
    <e v="#N/A"/>
    <e v="#N/A"/>
    <e v="#N/A"/>
    <e v="#N/A"/>
    <m/>
    <m/>
  </r>
  <r>
    <x v="121"/>
    <x v="119"/>
    <s v="IN68"/>
    <n v="0"/>
    <n v="0"/>
    <n v="0"/>
    <n v="0"/>
    <n v="0"/>
    <n v="0"/>
    <n v="0"/>
    <n v="0"/>
    <n v="0"/>
    <n v="0"/>
    <n v="0"/>
    <m/>
    <s v=""/>
    <m/>
    <x v="9"/>
    <x v="1"/>
    <e v="#N/A"/>
    <e v="#N/A"/>
    <e v="#N/A"/>
    <e v="#N/A"/>
    <e v="#N/A"/>
    <e v="#N/A"/>
    <m/>
    <m/>
  </r>
  <r>
    <x v="121"/>
    <x v="119"/>
    <s v="IN69"/>
    <n v="0"/>
    <n v="0"/>
    <n v="0"/>
    <n v="0"/>
    <n v="0"/>
    <n v="0"/>
    <n v="0"/>
    <n v="0"/>
    <n v="0"/>
    <n v="0"/>
    <n v="0"/>
    <m/>
    <s v=""/>
    <m/>
    <x v="10"/>
    <x v="4"/>
    <e v="#N/A"/>
    <e v="#N/A"/>
    <e v="#N/A"/>
    <e v="#N/A"/>
    <e v="#N/A"/>
    <e v="#N/A"/>
    <m/>
    <m/>
  </r>
  <r>
    <x v="121"/>
    <x v="119"/>
    <s v="IN70"/>
    <n v="0"/>
    <n v="0"/>
    <n v="0"/>
    <n v="288"/>
    <n v="240"/>
    <n v="0"/>
    <n v="6296"/>
    <n v="6184"/>
    <n v="0"/>
    <n v="-6536"/>
    <n v="6536"/>
    <m/>
    <s v=""/>
    <m/>
    <x v="11"/>
    <x v="4"/>
    <e v="#N/A"/>
    <e v="#N/A"/>
    <e v="#N/A"/>
    <e v="#N/A"/>
    <e v="#N/A"/>
    <e v="#N/A"/>
    <m/>
    <m/>
  </r>
  <r>
    <x v="121"/>
    <x v="119"/>
    <s v="IN71"/>
    <n v="0"/>
    <n v="0"/>
    <n v="0"/>
    <n v="0"/>
    <n v="0"/>
    <n v="0"/>
    <n v="0"/>
    <n v="0"/>
    <n v="0"/>
    <n v="0"/>
    <n v="0"/>
    <m/>
    <s v=""/>
    <m/>
    <x v="12"/>
    <x v="4"/>
    <e v="#N/A"/>
    <e v="#N/A"/>
    <e v="#N/A"/>
    <e v="#N/A"/>
    <e v="#N/A"/>
    <e v="#N/A"/>
    <m/>
    <m/>
  </r>
  <r>
    <x v="121"/>
    <x v="119"/>
    <s v="IN72"/>
    <n v="0"/>
    <n v="0"/>
    <n v="0"/>
    <n v="48"/>
    <n v="3448"/>
    <n v="0"/>
    <n v="0"/>
    <n v="0"/>
    <n v="0"/>
    <n v="-3448"/>
    <n v="3448"/>
    <m/>
    <s v=""/>
    <m/>
    <x v="13"/>
    <x v="3"/>
    <e v="#N/A"/>
    <e v="#N/A"/>
    <e v="#N/A"/>
    <e v="#N/A"/>
    <e v="#N/A"/>
    <e v="#N/A"/>
    <m/>
    <m/>
  </r>
  <r>
    <x v="121"/>
    <x v="119"/>
    <s v="IN73"/>
    <n v="0"/>
    <n v="0"/>
    <n v="0"/>
    <n v="0"/>
    <n v="0"/>
    <n v="0"/>
    <n v="0"/>
    <n v="0"/>
    <n v="0"/>
    <n v="0"/>
    <n v="0"/>
    <m/>
    <s v=""/>
    <m/>
    <x v="14"/>
    <x v="3"/>
    <e v="#N/A"/>
    <e v="#N/A"/>
    <e v="#N/A"/>
    <e v="#N/A"/>
    <e v="#N/A"/>
    <e v="#N/A"/>
    <m/>
    <m/>
  </r>
  <r>
    <x v="121"/>
    <x v="119"/>
    <s v="IN74"/>
    <n v="0"/>
    <n v="0"/>
    <n v="0"/>
    <n v="0"/>
    <n v="0"/>
    <n v="0"/>
    <n v="0"/>
    <n v="0"/>
    <n v="0"/>
    <n v="0"/>
    <n v="0"/>
    <m/>
    <s v=""/>
    <m/>
    <x v="15"/>
    <x v="5"/>
    <e v="#N/A"/>
    <e v="#N/A"/>
    <e v="#N/A"/>
    <e v="#N/A"/>
    <e v="#N/A"/>
    <e v="#N/A"/>
    <m/>
    <m/>
  </r>
  <r>
    <x v="121"/>
    <x v="119"/>
    <s v="IN75"/>
    <n v="0"/>
    <n v="0"/>
    <n v="0"/>
    <n v="0"/>
    <n v="0"/>
    <n v="0"/>
    <n v="0"/>
    <n v="0"/>
    <n v="0"/>
    <n v="0"/>
    <n v="0"/>
    <m/>
    <s v=""/>
    <m/>
    <x v="16"/>
    <x v="2"/>
    <e v="#N/A"/>
    <e v="#N/A"/>
    <e v="#N/A"/>
    <e v="#N/A"/>
    <e v="#N/A"/>
    <e v="#N/A"/>
    <m/>
    <m/>
  </r>
  <r>
    <x v="121"/>
    <x v="119"/>
    <s v="IN76"/>
    <n v="0"/>
    <n v="0"/>
    <n v="0"/>
    <n v="0"/>
    <n v="0"/>
    <n v="0"/>
    <n v="0"/>
    <n v="0"/>
    <n v="0"/>
    <n v="0"/>
    <n v="0"/>
    <m/>
    <s v=""/>
    <m/>
    <x v="17"/>
    <x v="2"/>
    <e v="#N/A"/>
    <e v="#N/A"/>
    <e v="#N/A"/>
    <e v="#N/A"/>
    <e v="#N/A"/>
    <e v="#N/A"/>
    <m/>
    <m/>
  </r>
  <r>
    <x v="121"/>
    <x v="119"/>
    <s v="IN77"/>
    <n v="0"/>
    <n v="0"/>
    <n v="0"/>
    <n v="0"/>
    <n v="0"/>
    <n v="0"/>
    <n v="0"/>
    <n v="0"/>
    <n v="0"/>
    <n v="0"/>
    <n v="0"/>
    <m/>
    <s v=""/>
    <m/>
    <x v="18"/>
    <x v="1"/>
    <e v="#N/A"/>
    <e v="#N/A"/>
    <e v="#N/A"/>
    <e v="#N/A"/>
    <e v="#N/A"/>
    <e v="#N/A"/>
    <m/>
    <m/>
  </r>
  <r>
    <x v="121"/>
    <x v="119"/>
    <s v="IN78"/>
    <n v="0"/>
    <n v="0"/>
    <n v="0"/>
    <n v="116"/>
    <n v="0"/>
    <n v="0"/>
    <n v="0"/>
    <n v="0"/>
    <n v="0"/>
    <n v="0"/>
    <n v="0"/>
    <m/>
    <s v=""/>
    <m/>
    <x v="19"/>
    <x v="2"/>
    <e v="#N/A"/>
    <e v="#N/A"/>
    <e v="#N/A"/>
    <e v="#N/A"/>
    <e v="#N/A"/>
    <e v="#N/A"/>
    <m/>
    <m/>
  </r>
  <r>
    <x v="121"/>
    <x v="119"/>
    <s v="IN79"/>
    <n v="0"/>
    <n v="0"/>
    <n v="0"/>
    <n v="0"/>
    <n v="0"/>
    <n v="0"/>
    <n v="0"/>
    <n v="0"/>
    <n v="0"/>
    <n v="0"/>
    <n v="0"/>
    <m/>
    <s v=""/>
    <m/>
    <x v="20"/>
    <x v="1"/>
    <e v="#N/A"/>
    <e v="#N/A"/>
    <e v="#N/A"/>
    <e v="#N/A"/>
    <e v="#N/A"/>
    <e v="#N/A"/>
    <m/>
    <m/>
  </r>
  <r>
    <x v="121"/>
    <x v="119"/>
    <s v="IN80"/>
    <n v="0"/>
    <n v="0"/>
    <n v="0"/>
    <n v="0"/>
    <n v="0"/>
    <n v="0"/>
    <n v="0"/>
    <n v="0"/>
    <n v="0"/>
    <n v="0"/>
    <n v="0"/>
    <m/>
    <s v=""/>
    <m/>
    <x v="21"/>
    <x v="2"/>
    <e v="#N/A"/>
    <e v="#N/A"/>
    <e v="#N/A"/>
    <e v="#N/A"/>
    <e v="#N/A"/>
    <e v="#N/A"/>
    <m/>
    <m/>
  </r>
  <r>
    <x v="121"/>
    <x v="119"/>
    <s v="IN81"/>
    <n v="0"/>
    <n v="0"/>
    <n v="0"/>
    <n v="0"/>
    <n v="0"/>
    <n v="0"/>
    <n v="0"/>
    <n v="0"/>
    <n v="0"/>
    <n v="0"/>
    <n v="0"/>
    <m/>
    <s v=""/>
    <m/>
    <x v="22"/>
    <x v="1"/>
    <e v="#N/A"/>
    <e v="#N/A"/>
    <e v="#N/A"/>
    <e v="#N/A"/>
    <e v="#N/A"/>
    <e v="#N/A"/>
    <m/>
    <m/>
  </r>
  <r>
    <x v="121"/>
    <x v="119"/>
    <s v="IN82"/>
    <n v="0"/>
    <n v="0"/>
    <n v="0"/>
    <n v="0"/>
    <n v="0"/>
    <n v="0"/>
    <n v="0"/>
    <n v="0"/>
    <n v="0"/>
    <n v="0"/>
    <n v="0"/>
    <m/>
    <s v=""/>
    <m/>
    <x v="23"/>
    <x v="6"/>
    <e v="#N/A"/>
    <e v="#N/A"/>
    <e v="#N/A"/>
    <e v="#N/A"/>
    <e v="#N/A"/>
    <e v="#N/A"/>
    <m/>
    <m/>
  </r>
  <r>
    <x v="121"/>
    <x v="119"/>
    <s v="IN83"/>
    <n v="0"/>
    <n v="0"/>
    <n v="0"/>
    <n v="0"/>
    <n v="0"/>
    <n v="0"/>
    <n v="0"/>
    <n v="0"/>
    <n v="0"/>
    <n v="0"/>
    <n v="0"/>
    <m/>
    <s v=""/>
    <m/>
    <x v="24"/>
    <x v="1"/>
    <e v="#N/A"/>
    <e v="#N/A"/>
    <e v="#N/A"/>
    <e v="#N/A"/>
    <e v="#N/A"/>
    <e v="#N/A"/>
    <m/>
    <m/>
  </r>
  <r>
    <x v="121"/>
    <x v="119"/>
    <s v="IN84"/>
    <n v="0"/>
    <n v="0"/>
    <n v="0"/>
    <n v="0"/>
    <n v="0"/>
    <n v="0"/>
    <n v="0"/>
    <n v="0"/>
    <n v="0"/>
    <n v="0"/>
    <n v="0"/>
    <m/>
    <s v=""/>
    <m/>
    <x v="25"/>
    <x v="1"/>
    <e v="#N/A"/>
    <e v="#N/A"/>
    <e v="#N/A"/>
    <e v="#N/A"/>
    <e v="#N/A"/>
    <e v="#N/A"/>
    <m/>
    <m/>
  </r>
  <r>
    <x v="121"/>
    <x v="119"/>
    <s v="IN85"/>
    <n v="0"/>
    <n v="0"/>
    <n v="0"/>
    <n v="0"/>
    <n v="0"/>
    <n v="0"/>
    <n v="0"/>
    <n v="0"/>
    <n v="0"/>
    <n v="0"/>
    <n v="0"/>
    <m/>
    <s v=""/>
    <m/>
    <x v="26"/>
    <x v="3"/>
    <e v="#N/A"/>
    <e v="#N/A"/>
    <e v="#N/A"/>
    <e v="#N/A"/>
    <e v="#N/A"/>
    <e v="#N/A"/>
    <m/>
    <m/>
  </r>
  <r>
    <x v="121"/>
    <x v="119"/>
    <s v="IN86"/>
    <n v="0"/>
    <n v="0"/>
    <n v="0"/>
    <n v="0"/>
    <n v="0"/>
    <n v="0"/>
    <n v="0"/>
    <n v="0"/>
    <n v="0"/>
    <n v="0"/>
    <n v="0"/>
    <m/>
    <s v=""/>
    <m/>
    <x v="27"/>
    <x v="3"/>
    <e v="#N/A"/>
    <e v="#N/A"/>
    <e v="#N/A"/>
    <e v="#N/A"/>
    <e v="#N/A"/>
    <e v="#N/A"/>
    <m/>
    <m/>
  </r>
  <r>
    <x v="121"/>
    <x v="119"/>
    <s v="IN87"/>
    <n v="0"/>
    <n v="0"/>
    <n v="0"/>
    <n v="0"/>
    <n v="0"/>
    <n v="0"/>
    <n v="0"/>
    <n v="0"/>
    <n v="0"/>
    <n v="0"/>
    <n v="0"/>
    <m/>
    <s v=""/>
    <m/>
    <x v="28"/>
    <x v="4"/>
    <e v="#N/A"/>
    <e v="#N/A"/>
    <e v="#N/A"/>
    <e v="#N/A"/>
    <e v="#N/A"/>
    <e v="#N/A"/>
    <m/>
    <m/>
  </r>
  <r>
    <x v="121"/>
    <x v="119"/>
    <s v="IN88"/>
    <n v="0"/>
    <n v="0"/>
    <n v="0"/>
    <n v="0"/>
    <n v="0"/>
    <n v="0"/>
    <n v="0"/>
    <n v="0"/>
    <n v="0"/>
    <n v="0"/>
    <n v="0"/>
    <m/>
    <s v=""/>
    <m/>
    <x v="29"/>
    <x v="2"/>
    <e v="#N/A"/>
    <e v="#N/A"/>
    <e v="#N/A"/>
    <e v="#N/A"/>
    <e v="#N/A"/>
    <e v="#N/A"/>
    <m/>
    <m/>
  </r>
  <r>
    <x v="121"/>
    <x v="119"/>
    <s v="IN89"/>
    <n v="0"/>
    <n v="0"/>
    <n v="0"/>
    <n v="0"/>
    <n v="0"/>
    <n v="0"/>
    <n v="0"/>
    <n v="0"/>
    <n v="0"/>
    <n v="0"/>
    <n v="0"/>
    <m/>
    <s v=""/>
    <m/>
    <x v="30"/>
    <x v="4"/>
    <e v="#N/A"/>
    <e v="#N/A"/>
    <e v="#N/A"/>
    <e v="#N/A"/>
    <e v="#N/A"/>
    <e v="#N/A"/>
    <m/>
    <m/>
  </r>
  <r>
    <x v="121"/>
    <x v="119"/>
    <s v="IN90"/>
    <n v="0"/>
    <n v="0"/>
    <n v="0"/>
    <n v="0"/>
    <n v="0"/>
    <n v="0"/>
    <n v="0"/>
    <n v="0"/>
    <n v="0"/>
    <n v="0"/>
    <n v="0"/>
    <m/>
    <s v=""/>
    <m/>
    <x v="31"/>
    <x v="5"/>
    <e v="#N/A"/>
    <e v="#N/A"/>
    <e v="#N/A"/>
    <e v="#N/A"/>
    <e v="#N/A"/>
    <e v="#N/A"/>
    <m/>
    <m/>
  </r>
  <r>
    <x v="121"/>
    <x v="119"/>
    <s v="IN91"/>
    <n v="0"/>
    <n v="0"/>
    <n v="0"/>
    <n v="0"/>
    <n v="0"/>
    <n v="0"/>
    <n v="0"/>
    <n v="0"/>
    <n v="0"/>
    <n v="0"/>
    <n v="0"/>
    <m/>
    <s v=""/>
    <m/>
    <x v="32"/>
    <x v="3"/>
    <e v="#N/A"/>
    <e v="#N/A"/>
    <e v="#N/A"/>
    <e v="#N/A"/>
    <e v="#N/A"/>
    <e v="#N/A"/>
    <m/>
    <m/>
  </r>
  <r>
    <x v="121"/>
    <x v="119"/>
    <s v="IN92"/>
    <n v="0"/>
    <n v="0"/>
    <n v="0"/>
    <n v="0"/>
    <n v="0"/>
    <n v="0"/>
    <n v="0"/>
    <n v="0"/>
    <n v="0"/>
    <n v="0"/>
    <n v="0"/>
    <m/>
    <s v=""/>
    <m/>
    <x v="33"/>
    <x v="2"/>
    <e v="#N/A"/>
    <e v="#N/A"/>
    <e v="#N/A"/>
    <e v="#N/A"/>
    <e v="#N/A"/>
    <e v="#N/A"/>
    <m/>
    <m/>
  </r>
  <r>
    <x v="121"/>
    <x v="119"/>
    <s v="IN93"/>
    <n v="0"/>
    <n v="0"/>
    <n v="0"/>
    <n v="0"/>
    <n v="0"/>
    <n v="0"/>
    <n v="0"/>
    <n v="0"/>
    <n v="0"/>
    <n v="0"/>
    <n v="0"/>
    <m/>
    <s v=""/>
    <m/>
    <x v="34"/>
    <x v="2"/>
    <e v="#N/A"/>
    <e v="#N/A"/>
    <e v="#N/A"/>
    <e v="#N/A"/>
    <e v="#N/A"/>
    <e v="#N/A"/>
    <m/>
    <m/>
  </r>
  <r>
    <x v="121"/>
    <x v="119"/>
    <s v="IN94"/>
    <n v="0"/>
    <n v="0"/>
    <n v="0"/>
    <n v="0"/>
    <n v="0"/>
    <n v="0"/>
    <n v="0"/>
    <n v="0"/>
    <n v="0"/>
    <n v="0"/>
    <n v="0"/>
    <m/>
    <s v=""/>
    <m/>
    <x v="35"/>
    <x v="2"/>
    <e v="#N/A"/>
    <e v="#N/A"/>
    <e v="#N/A"/>
    <e v="#N/A"/>
    <e v="#N/A"/>
    <e v="#N/A"/>
    <m/>
    <m/>
  </r>
  <r>
    <x v="121"/>
    <x v="119"/>
    <s v="IN95"/>
    <n v="0"/>
    <n v="0"/>
    <n v="0"/>
    <n v="0"/>
    <n v="0"/>
    <n v="0"/>
    <n v="0"/>
    <n v="0"/>
    <n v="0"/>
    <n v="0"/>
    <n v="0"/>
    <m/>
    <s v=""/>
    <m/>
    <x v="36"/>
    <x v="7"/>
    <e v="#N/A"/>
    <e v="#N/A"/>
    <e v="#N/A"/>
    <e v="#N/A"/>
    <e v="#N/A"/>
    <e v="#N/A"/>
    <m/>
    <m/>
  </r>
  <r>
    <x v="121"/>
    <x v="119"/>
    <s v="IN96"/>
    <n v="0"/>
    <n v="0"/>
    <n v="0"/>
    <n v="0"/>
    <n v="0"/>
    <n v="0"/>
    <n v="0"/>
    <n v="0"/>
    <n v="0"/>
    <n v="0"/>
    <n v="0"/>
    <m/>
    <s v=""/>
    <m/>
    <x v="20"/>
    <x v="0"/>
    <e v="#N/A"/>
    <e v="#N/A"/>
    <e v="#N/A"/>
    <e v="#N/A"/>
    <e v="#N/A"/>
    <e v="#N/A"/>
    <m/>
    <m/>
  </r>
  <r>
    <x v="121"/>
    <x v="119"/>
    <s v="IN97"/>
    <n v="0"/>
    <n v="0"/>
    <n v="0"/>
    <n v="0"/>
    <n v="0"/>
    <n v="0"/>
    <n v="0"/>
    <n v="0"/>
    <n v="0"/>
    <n v="0"/>
    <n v="0"/>
    <m/>
    <s v=""/>
    <m/>
    <x v="37"/>
    <x v="8"/>
    <e v="#N/A"/>
    <e v="#N/A"/>
    <e v="#N/A"/>
    <e v="#N/A"/>
    <e v="#N/A"/>
    <e v="#N/A"/>
    <m/>
    <m/>
  </r>
  <r>
    <x v="122"/>
    <x v="120"/>
    <s v="IN15"/>
    <n v="0"/>
    <n v="0"/>
    <n v="0"/>
    <n v="0"/>
    <n v="0"/>
    <n v="0"/>
    <n v="0"/>
    <n v="0"/>
    <n v="0"/>
    <n v="0"/>
    <n v="0"/>
    <m/>
    <s v=""/>
    <m/>
    <x v="0"/>
    <x v="0"/>
    <e v="#N/A"/>
    <e v="#N/A"/>
    <e v="#N/A"/>
    <e v="#N/A"/>
    <e v="#N/A"/>
    <e v="#N/A"/>
    <m/>
    <m/>
  </r>
  <r>
    <x v="122"/>
    <x v="120"/>
    <s v="IN16"/>
    <n v="0"/>
    <n v="0"/>
    <n v="0"/>
    <n v="0"/>
    <n v="0"/>
    <n v="0"/>
    <n v="0"/>
    <n v="0"/>
    <n v="0"/>
    <n v="0"/>
    <n v="0"/>
    <m/>
    <s v=""/>
    <m/>
    <x v="20"/>
    <x v="0"/>
    <e v="#N/A"/>
    <e v="#N/A"/>
    <e v="#N/A"/>
    <e v="#N/A"/>
    <e v="#N/A"/>
    <e v="#N/A"/>
    <m/>
    <m/>
  </r>
  <r>
    <x v="122"/>
    <x v="120"/>
    <s v="IN60"/>
    <n v="0"/>
    <n v="1280"/>
    <n v="0"/>
    <n v="432"/>
    <n v="464"/>
    <n v="0"/>
    <n v="1008"/>
    <n v="976"/>
    <n v="1238"/>
    <n v="-234"/>
    <n v="234"/>
    <m/>
    <n v="1.189014539579968"/>
    <m/>
    <x v="1"/>
    <x v="1"/>
    <e v="#N/A"/>
    <e v="#N/A"/>
    <e v="#N/A"/>
    <e v="#N/A"/>
    <e v="#N/A"/>
    <e v="#N/A"/>
    <m/>
    <m/>
  </r>
  <r>
    <x v="122"/>
    <x v="120"/>
    <s v="IN61"/>
    <n v="0"/>
    <n v="0"/>
    <n v="0"/>
    <n v="112"/>
    <n v="112"/>
    <n v="0"/>
    <n v="48"/>
    <n v="48"/>
    <n v="320"/>
    <n v="160"/>
    <n v="-160"/>
    <m/>
    <n v="0.5"/>
    <m/>
    <x v="2"/>
    <x v="2"/>
    <e v="#N/A"/>
    <e v="#N/A"/>
    <e v="#N/A"/>
    <e v="#N/A"/>
    <e v="#N/A"/>
    <e v="#N/A"/>
    <m/>
    <m/>
  </r>
  <r>
    <x v="122"/>
    <x v="120"/>
    <s v="IN62"/>
    <n v="800"/>
    <n v="2000"/>
    <n v="0"/>
    <n v="1984"/>
    <n v="976"/>
    <n v="0"/>
    <n v="1696"/>
    <n v="720"/>
    <n v="4100"/>
    <n v="1428"/>
    <n v="-1428"/>
    <m/>
    <n v="0.6517073170731708"/>
    <m/>
    <x v="3"/>
    <x v="3"/>
    <e v="#N/A"/>
    <e v="#N/A"/>
    <e v="#N/A"/>
    <e v="#N/A"/>
    <e v="#N/A"/>
    <e v="#N/A"/>
    <m/>
    <m/>
  </r>
  <r>
    <x v="122"/>
    <x v="120"/>
    <s v="IN63"/>
    <n v="0"/>
    <n v="1136"/>
    <n v="0"/>
    <n v="1088"/>
    <n v="784"/>
    <n v="0"/>
    <n v="1600"/>
    <n v="1280"/>
    <n v="2500"/>
    <n v="116"/>
    <n v="-116"/>
    <m/>
    <n v="0.9536"/>
    <m/>
    <x v="4"/>
    <x v="4"/>
    <e v="#N/A"/>
    <e v="#N/A"/>
    <e v="#N/A"/>
    <e v="#N/A"/>
    <e v="#N/A"/>
    <e v="#N/A"/>
    <m/>
    <m/>
  </r>
  <r>
    <x v="122"/>
    <x v="120"/>
    <s v="IN64"/>
    <n v="0"/>
    <n v="1040"/>
    <n v="0"/>
    <n v="768"/>
    <n v="608"/>
    <n v="0"/>
    <n v="1408"/>
    <n v="1280"/>
    <n v="2000"/>
    <n v="-16"/>
    <n v="16"/>
    <m/>
    <n v="1.008"/>
    <m/>
    <x v="5"/>
    <x v="4"/>
    <e v="#N/A"/>
    <e v="#N/A"/>
    <e v="#N/A"/>
    <e v="#N/A"/>
    <e v="#N/A"/>
    <e v="#N/A"/>
    <m/>
    <m/>
  </r>
  <r>
    <x v="122"/>
    <x v="120"/>
    <s v="IN65"/>
    <n v="0"/>
    <n v="320"/>
    <n v="0"/>
    <n v="336"/>
    <n v="208"/>
    <n v="0"/>
    <n v="304"/>
    <n v="240"/>
    <n v="400"/>
    <n v="-112"/>
    <n v="112"/>
    <m/>
    <n v="1.28"/>
    <m/>
    <x v="6"/>
    <x v="2"/>
    <e v="#N/A"/>
    <e v="#N/A"/>
    <e v="#N/A"/>
    <e v="#N/A"/>
    <e v="#N/A"/>
    <e v="#N/A"/>
    <m/>
    <m/>
  </r>
  <r>
    <x v="122"/>
    <x v="120"/>
    <s v="IN66"/>
    <n v="0"/>
    <n v="0"/>
    <n v="0"/>
    <n v="80"/>
    <n v="0"/>
    <n v="0"/>
    <n v="0"/>
    <n v="0"/>
    <n v="0"/>
    <n v="0"/>
    <n v="0"/>
    <m/>
    <s v=""/>
    <m/>
    <x v="7"/>
    <x v="3"/>
    <e v="#N/A"/>
    <e v="#N/A"/>
    <e v="#N/A"/>
    <e v="#N/A"/>
    <e v="#N/A"/>
    <e v="#N/A"/>
    <m/>
    <m/>
  </r>
  <r>
    <x v="122"/>
    <x v="120"/>
    <s v="IN67"/>
    <n v="543"/>
    <n v="1600"/>
    <n v="0"/>
    <n v="1120"/>
    <n v="704"/>
    <n v="0"/>
    <n v="1439"/>
    <n v="1359"/>
    <n v="1694"/>
    <n v="-449"/>
    <n v="449"/>
    <m/>
    <n v="1.265053128689492"/>
    <m/>
    <x v="8"/>
    <x v="1"/>
    <e v="#N/A"/>
    <e v="#N/A"/>
    <e v="#N/A"/>
    <e v="#N/A"/>
    <e v="#N/A"/>
    <e v="#N/A"/>
    <m/>
    <m/>
  </r>
  <r>
    <x v="122"/>
    <x v="120"/>
    <s v="IN68"/>
    <n v="0"/>
    <n v="576"/>
    <n v="0"/>
    <n v="288"/>
    <n v="240"/>
    <n v="0"/>
    <n v="704"/>
    <n v="672"/>
    <n v="720"/>
    <n v="-224"/>
    <n v="224"/>
    <m/>
    <n v="1.311111111111111"/>
    <m/>
    <x v="9"/>
    <x v="1"/>
    <e v="#N/A"/>
    <e v="#N/A"/>
    <e v="#N/A"/>
    <e v="#N/A"/>
    <e v="#N/A"/>
    <e v="#N/A"/>
    <m/>
    <m/>
  </r>
  <r>
    <x v="122"/>
    <x v="120"/>
    <s v="IN69"/>
    <n v="1776"/>
    <n v="1040"/>
    <n v="0"/>
    <n v="1216"/>
    <n v="752"/>
    <n v="0"/>
    <n v="2064"/>
    <n v="1792"/>
    <n v="3100"/>
    <n v="284"/>
    <n v="-284"/>
    <m/>
    <n v="0.9083870967741936"/>
    <m/>
    <x v="10"/>
    <x v="4"/>
    <e v="#N/A"/>
    <e v="#N/A"/>
    <e v="#N/A"/>
    <e v="#N/A"/>
    <e v="#N/A"/>
    <e v="#N/A"/>
    <m/>
    <m/>
  </r>
  <r>
    <x v="122"/>
    <x v="120"/>
    <s v="IN70"/>
    <n v="832"/>
    <n v="1040"/>
    <n v="0"/>
    <n v="352"/>
    <n v="256"/>
    <n v="0"/>
    <n v="1616"/>
    <n v="1488"/>
    <n v="1200"/>
    <n v="-672"/>
    <n v="672"/>
    <m/>
    <n v="1.56"/>
    <m/>
    <x v="11"/>
    <x v="4"/>
    <e v="#N/A"/>
    <e v="#N/A"/>
    <e v="#N/A"/>
    <e v="#N/A"/>
    <e v="#N/A"/>
    <e v="#N/A"/>
    <m/>
    <m/>
  </r>
  <r>
    <x v="122"/>
    <x v="120"/>
    <s v="IN71"/>
    <n v="896"/>
    <n v="1040"/>
    <n v="0"/>
    <n v="752"/>
    <n v="592"/>
    <n v="0"/>
    <n v="1344"/>
    <n v="1232"/>
    <n v="1600"/>
    <n v="-336"/>
    <n v="336"/>
    <m/>
    <n v="1.21"/>
    <m/>
    <x v="12"/>
    <x v="4"/>
    <e v="#N/A"/>
    <e v="#N/A"/>
    <e v="#N/A"/>
    <e v="#N/A"/>
    <e v="#N/A"/>
    <e v="#N/A"/>
    <m/>
    <m/>
  </r>
  <r>
    <x v="122"/>
    <x v="120"/>
    <s v="IN72"/>
    <n v="0"/>
    <n v="592"/>
    <n v="0"/>
    <n v="272"/>
    <n v="112"/>
    <n v="0"/>
    <n v="577"/>
    <n v="545"/>
    <n v="600"/>
    <n v="-89"/>
    <n v="89"/>
    <m/>
    <n v="1.148333333333333"/>
    <m/>
    <x v="13"/>
    <x v="3"/>
    <e v="#N/A"/>
    <e v="#N/A"/>
    <e v="#N/A"/>
    <e v="#N/A"/>
    <e v="#N/A"/>
    <e v="#N/A"/>
    <m/>
    <m/>
  </r>
  <r>
    <x v="122"/>
    <x v="120"/>
    <s v="IN73"/>
    <n v="0"/>
    <n v="128"/>
    <n v="0"/>
    <n v="240"/>
    <n v="96"/>
    <n v="0"/>
    <n v="96"/>
    <n v="80"/>
    <n v="400"/>
    <n v="208"/>
    <n v="-208"/>
    <m/>
    <n v="0.48"/>
    <m/>
    <x v="14"/>
    <x v="3"/>
    <e v="#N/A"/>
    <e v="#N/A"/>
    <e v="#N/A"/>
    <e v="#N/A"/>
    <e v="#N/A"/>
    <e v="#N/A"/>
    <m/>
    <m/>
  </r>
  <r>
    <x v="122"/>
    <x v="120"/>
    <s v="IN74"/>
    <n v="0"/>
    <n v="0"/>
    <n v="0"/>
    <n v="0"/>
    <n v="0"/>
    <n v="0"/>
    <n v="0"/>
    <n v="0"/>
    <n v="0"/>
    <n v="0"/>
    <n v="0"/>
    <m/>
    <s v=""/>
    <m/>
    <x v="15"/>
    <x v="5"/>
    <e v="#N/A"/>
    <e v="#N/A"/>
    <e v="#N/A"/>
    <e v="#N/A"/>
    <e v="#N/A"/>
    <e v="#N/A"/>
    <m/>
    <m/>
  </r>
  <r>
    <x v="122"/>
    <x v="120"/>
    <s v="IN75"/>
    <n v="0"/>
    <n v="480"/>
    <n v="48"/>
    <n v="480"/>
    <n v="240"/>
    <n v="0"/>
    <n v="416"/>
    <n v="384"/>
    <n v="1000"/>
    <n v="296"/>
    <n v="-296"/>
    <m/>
    <n v="0.704"/>
    <m/>
    <x v="16"/>
    <x v="2"/>
    <e v="#N/A"/>
    <e v="#N/A"/>
    <e v="#N/A"/>
    <e v="#N/A"/>
    <e v="#N/A"/>
    <e v="#N/A"/>
    <m/>
    <m/>
  </r>
  <r>
    <x v="122"/>
    <x v="120"/>
    <s v="IN76"/>
    <n v="0"/>
    <n v="256"/>
    <n v="80"/>
    <n v="400"/>
    <n v="208"/>
    <n v="0"/>
    <n v="128"/>
    <n v="176"/>
    <n v="480"/>
    <n v="64"/>
    <n v="-64"/>
    <m/>
    <n v="0.8666666666666667"/>
    <m/>
    <x v="17"/>
    <x v="2"/>
    <e v="#N/A"/>
    <e v="#N/A"/>
    <e v="#N/A"/>
    <e v="#N/A"/>
    <e v="#N/A"/>
    <e v="#N/A"/>
    <m/>
    <m/>
  </r>
  <r>
    <x v="122"/>
    <x v="120"/>
    <s v="IN77"/>
    <n v="0"/>
    <n v="0"/>
    <n v="0"/>
    <n v="0"/>
    <n v="0"/>
    <n v="0"/>
    <n v="0"/>
    <n v="0"/>
    <n v="0"/>
    <n v="0"/>
    <n v="0"/>
    <m/>
    <s v=""/>
    <m/>
    <x v="18"/>
    <x v="1"/>
    <e v="#N/A"/>
    <e v="#N/A"/>
    <e v="#N/A"/>
    <e v="#N/A"/>
    <e v="#N/A"/>
    <e v="#N/A"/>
    <m/>
    <m/>
  </r>
  <r>
    <x v="122"/>
    <x v="120"/>
    <s v="IN78"/>
    <n v="0"/>
    <n v="0"/>
    <n v="0"/>
    <n v="0"/>
    <n v="0"/>
    <n v="0"/>
    <n v="0"/>
    <n v="0"/>
    <n v="0"/>
    <n v="0"/>
    <n v="0"/>
    <m/>
    <s v=""/>
    <m/>
    <x v="19"/>
    <x v="2"/>
    <e v="#N/A"/>
    <e v="#N/A"/>
    <e v="#N/A"/>
    <e v="#N/A"/>
    <e v="#N/A"/>
    <e v="#N/A"/>
    <m/>
    <m/>
  </r>
  <r>
    <x v="122"/>
    <x v="120"/>
    <s v="IN79"/>
    <n v="0"/>
    <n v="0"/>
    <n v="0"/>
    <n v="48"/>
    <n v="32"/>
    <n v="0"/>
    <n v="48"/>
    <n v="48"/>
    <n v="160"/>
    <n v="80"/>
    <n v="-80"/>
    <m/>
    <n v="0.5"/>
    <m/>
    <x v="20"/>
    <x v="1"/>
    <e v="#N/A"/>
    <e v="#N/A"/>
    <e v="#N/A"/>
    <e v="#N/A"/>
    <e v="#N/A"/>
    <e v="#N/A"/>
    <m/>
    <m/>
  </r>
  <r>
    <x v="122"/>
    <x v="120"/>
    <s v="IN80"/>
    <n v="0"/>
    <n v="0"/>
    <n v="0"/>
    <n v="0"/>
    <n v="0"/>
    <n v="0"/>
    <n v="0"/>
    <n v="0"/>
    <n v="0"/>
    <n v="0"/>
    <n v="0"/>
    <m/>
    <s v=""/>
    <m/>
    <x v="21"/>
    <x v="2"/>
    <e v="#N/A"/>
    <e v="#N/A"/>
    <e v="#N/A"/>
    <e v="#N/A"/>
    <e v="#N/A"/>
    <e v="#N/A"/>
    <m/>
    <m/>
  </r>
  <r>
    <x v="122"/>
    <x v="120"/>
    <s v="IN81"/>
    <n v="0"/>
    <n v="17632"/>
    <n v="0"/>
    <n v="1184"/>
    <n v="1056"/>
    <n v="0"/>
    <n v="2720"/>
    <n v="2576"/>
    <n v="3400"/>
    <n v="-376"/>
    <n v="376"/>
    <m/>
    <n v="1.110588235294118"/>
    <m/>
    <x v="22"/>
    <x v="1"/>
    <e v="#N/A"/>
    <e v="#N/A"/>
    <e v="#N/A"/>
    <e v="#N/A"/>
    <e v="#N/A"/>
    <e v="#N/A"/>
    <m/>
    <m/>
  </r>
  <r>
    <x v="122"/>
    <x v="120"/>
    <s v="IN82"/>
    <n v="0"/>
    <n v="14592"/>
    <n v="0"/>
    <n v="0"/>
    <n v="0"/>
    <n v="0"/>
    <n v="28064"/>
    <n v="28064"/>
    <n v="0"/>
    <n v="-28064"/>
    <n v="28064"/>
    <m/>
    <s v=""/>
    <m/>
    <x v="23"/>
    <x v="6"/>
    <e v="#N/A"/>
    <e v="#N/A"/>
    <e v="#N/A"/>
    <e v="#N/A"/>
    <e v="#N/A"/>
    <e v="#N/A"/>
    <m/>
    <m/>
  </r>
  <r>
    <x v="122"/>
    <x v="120"/>
    <s v="IN83"/>
    <n v="0"/>
    <n v="2304"/>
    <n v="0"/>
    <n v="864"/>
    <n v="752"/>
    <n v="0"/>
    <n v="1920"/>
    <n v="1808"/>
    <n v="2400"/>
    <n v="-272"/>
    <n v="272"/>
    <m/>
    <n v="1.113333333333333"/>
    <m/>
    <x v="24"/>
    <x v="1"/>
    <e v="#N/A"/>
    <e v="#N/A"/>
    <e v="#N/A"/>
    <e v="#N/A"/>
    <e v="#N/A"/>
    <e v="#N/A"/>
    <m/>
    <m/>
  </r>
  <r>
    <x v="122"/>
    <x v="120"/>
    <s v="IN84"/>
    <n v="0"/>
    <n v="0"/>
    <n v="0"/>
    <n v="0"/>
    <n v="0"/>
    <n v="0"/>
    <n v="0"/>
    <n v="0"/>
    <n v="0"/>
    <n v="0"/>
    <n v="0"/>
    <m/>
    <s v=""/>
    <m/>
    <x v="25"/>
    <x v="1"/>
    <e v="#N/A"/>
    <e v="#N/A"/>
    <e v="#N/A"/>
    <e v="#N/A"/>
    <e v="#N/A"/>
    <e v="#N/A"/>
    <m/>
    <m/>
  </r>
  <r>
    <x v="122"/>
    <x v="120"/>
    <s v="IN85"/>
    <n v="0"/>
    <n v="0"/>
    <n v="0"/>
    <n v="16"/>
    <n v="16"/>
    <n v="0"/>
    <n v="48"/>
    <n v="48"/>
    <n v="0"/>
    <n v="-64"/>
    <n v="64"/>
    <m/>
    <s v=""/>
    <m/>
    <x v="26"/>
    <x v="3"/>
    <e v="#N/A"/>
    <e v="#N/A"/>
    <e v="#N/A"/>
    <e v="#N/A"/>
    <e v="#N/A"/>
    <e v="#N/A"/>
    <m/>
    <m/>
  </r>
  <r>
    <x v="122"/>
    <x v="120"/>
    <s v="IN86"/>
    <n v="256"/>
    <n v="0"/>
    <n v="0"/>
    <n v="176"/>
    <n v="48"/>
    <n v="0"/>
    <n v="208"/>
    <n v="144"/>
    <n v="300"/>
    <n v="44"/>
    <n v="-44"/>
    <m/>
    <n v="0.8533333333333334"/>
    <m/>
    <x v="27"/>
    <x v="3"/>
    <e v="#N/A"/>
    <e v="#N/A"/>
    <e v="#N/A"/>
    <e v="#N/A"/>
    <e v="#N/A"/>
    <e v="#N/A"/>
    <m/>
    <m/>
  </r>
  <r>
    <x v="122"/>
    <x v="120"/>
    <s v="IN87"/>
    <n v="1104"/>
    <n v="0"/>
    <n v="0"/>
    <n v="448"/>
    <n v="400"/>
    <n v="0"/>
    <n v="704"/>
    <n v="672"/>
    <n v="1100"/>
    <n v="-4"/>
    <n v="4"/>
    <m/>
    <n v="1.003636363636364"/>
    <m/>
    <x v="28"/>
    <x v="4"/>
    <e v="#N/A"/>
    <e v="#N/A"/>
    <e v="#N/A"/>
    <e v="#N/A"/>
    <e v="#N/A"/>
    <e v="#N/A"/>
    <m/>
    <m/>
  </r>
  <r>
    <x v="122"/>
    <x v="120"/>
    <s v="IN88"/>
    <n v="0"/>
    <n v="0"/>
    <n v="0"/>
    <n v="0"/>
    <n v="0"/>
    <n v="0"/>
    <n v="32"/>
    <n v="32"/>
    <n v="0"/>
    <n v="-32"/>
    <n v="32"/>
    <m/>
    <s v=""/>
    <m/>
    <x v="29"/>
    <x v="2"/>
    <e v="#N/A"/>
    <e v="#N/A"/>
    <e v="#N/A"/>
    <e v="#N/A"/>
    <e v="#N/A"/>
    <e v="#N/A"/>
    <m/>
    <m/>
  </r>
  <r>
    <x v="122"/>
    <x v="120"/>
    <s v="IN89"/>
    <n v="0"/>
    <n v="1904"/>
    <n v="0"/>
    <n v="816"/>
    <n v="592"/>
    <n v="0"/>
    <n v="1872"/>
    <n v="1696"/>
    <n v="1550"/>
    <n v="-914"/>
    <n v="914"/>
    <m/>
    <n v="1.589677419354839"/>
    <m/>
    <x v="30"/>
    <x v="4"/>
    <e v="#N/A"/>
    <e v="#N/A"/>
    <e v="#N/A"/>
    <e v="#N/A"/>
    <e v="#N/A"/>
    <e v="#N/A"/>
    <m/>
    <m/>
  </r>
  <r>
    <x v="122"/>
    <x v="120"/>
    <s v="IN90"/>
    <n v="0"/>
    <n v="0"/>
    <n v="0"/>
    <n v="0"/>
    <n v="0"/>
    <n v="0"/>
    <n v="192"/>
    <n v="192"/>
    <n v="0"/>
    <n v="-192"/>
    <n v="192"/>
    <m/>
    <s v=""/>
    <m/>
    <x v="31"/>
    <x v="5"/>
    <e v="#N/A"/>
    <e v="#N/A"/>
    <e v="#N/A"/>
    <e v="#N/A"/>
    <e v="#N/A"/>
    <e v="#N/A"/>
    <m/>
    <m/>
  </r>
  <r>
    <x v="122"/>
    <x v="120"/>
    <s v="IN91"/>
    <n v="0"/>
    <n v="0"/>
    <n v="0"/>
    <n v="0"/>
    <n v="0"/>
    <n v="0"/>
    <n v="0"/>
    <n v="0"/>
    <n v="0"/>
    <n v="0"/>
    <n v="0"/>
    <m/>
    <s v=""/>
    <m/>
    <x v="32"/>
    <x v="3"/>
    <e v="#N/A"/>
    <e v="#N/A"/>
    <e v="#N/A"/>
    <e v="#N/A"/>
    <e v="#N/A"/>
    <e v="#N/A"/>
    <m/>
    <m/>
  </r>
  <r>
    <x v="122"/>
    <x v="120"/>
    <s v="IN92"/>
    <n v="0"/>
    <n v="0"/>
    <n v="0"/>
    <n v="0"/>
    <n v="0"/>
    <n v="0"/>
    <n v="0"/>
    <n v="0"/>
    <n v="0"/>
    <n v="0"/>
    <n v="0"/>
    <m/>
    <s v=""/>
    <m/>
    <x v="33"/>
    <x v="2"/>
    <e v="#N/A"/>
    <e v="#N/A"/>
    <e v="#N/A"/>
    <e v="#N/A"/>
    <e v="#N/A"/>
    <e v="#N/A"/>
    <m/>
    <m/>
  </r>
  <r>
    <x v="122"/>
    <x v="120"/>
    <s v="IN93"/>
    <n v="0"/>
    <n v="0"/>
    <n v="0"/>
    <n v="0"/>
    <n v="0"/>
    <n v="0"/>
    <n v="0"/>
    <n v="0"/>
    <n v="0"/>
    <n v="0"/>
    <n v="0"/>
    <m/>
    <s v=""/>
    <m/>
    <x v="34"/>
    <x v="2"/>
    <e v="#N/A"/>
    <e v="#N/A"/>
    <e v="#N/A"/>
    <e v="#N/A"/>
    <e v="#N/A"/>
    <e v="#N/A"/>
    <m/>
    <m/>
  </r>
  <r>
    <x v="122"/>
    <x v="120"/>
    <s v="IN94"/>
    <n v="0"/>
    <n v="0"/>
    <n v="0"/>
    <n v="0"/>
    <n v="0"/>
    <n v="0"/>
    <n v="0"/>
    <n v="0"/>
    <n v="0"/>
    <n v="0"/>
    <n v="0"/>
    <m/>
    <s v=""/>
    <m/>
    <x v="35"/>
    <x v="2"/>
    <e v="#N/A"/>
    <e v="#N/A"/>
    <e v="#N/A"/>
    <e v="#N/A"/>
    <e v="#N/A"/>
    <e v="#N/A"/>
    <m/>
    <m/>
  </r>
  <r>
    <x v="122"/>
    <x v="120"/>
    <s v="IN95"/>
    <n v="0"/>
    <n v="0"/>
    <n v="0"/>
    <n v="0"/>
    <n v="0"/>
    <n v="0"/>
    <n v="6240"/>
    <n v="6240"/>
    <n v="0"/>
    <n v="-6240"/>
    <n v="6240"/>
    <m/>
    <s v=""/>
    <m/>
    <x v="36"/>
    <x v="7"/>
    <e v="#N/A"/>
    <e v="#N/A"/>
    <e v="#N/A"/>
    <e v="#N/A"/>
    <e v="#N/A"/>
    <e v="#N/A"/>
    <m/>
    <m/>
  </r>
  <r>
    <x v="122"/>
    <x v="120"/>
    <s v="IN96"/>
    <n v="0"/>
    <n v="0"/>
    <n v="0"/>
    <n v="0"/>
    <n v="0"/>
    <n v="0"/>
    <n v="0"/>
    <n v="0"/>
    <n v="0"/>
    <n v="0"/>
    <n v="0"/>
    <m/>
    <s v=""/>
    <m/>
    <x v="20"/>
    <x v="0"/>
    <e v="#N/A"/>
    <e v="#N/A"/>
    <e v="#N/A"/>
    <e v="#N/A"/>
    <e v="#N/A"/>
    <e v="#N/A"/>
    <m/>
    <m/>
  </r>
  <r>
    <x v="122"/>
    <x v="120"/>
    <s v="IN97"/>
    <n v="0"/>
    <n v="8112"/>
    <n v="0"/>
    <n v="0"/>
    <n v="0"/>
    <n v="0"/>
    <n v="16991"/>
    <n v="16991"/>
    <n v="0"/>
    <n v="-16991"/>
    <n v="16991"/>
    <m/>
    <s v=""/>
    <m/>
    <x v="37"/>
    <x v="8"/>
    <e v="#N/A"/>
    <e v="#N/A"/>
    <e v="#N/A"/>
    <e v="#N/A"/>
    <e v="#N/A"/>
    <e v="#N/A"/>
    <m/>
    <m/>
  </r>
  <r>
    <x v="123"/>
    <x v="121"/>
    <s v="IN16"/>
    <n v="0"/>
    <n v="0"/>
    <n v="0"/>
    <n v="0"/>
    <n v="0"/>
    <n v="0"/>
    <n v="0"/>
    <n v="0"/>
    <n v="0"/>
    <n v="0"/>
    <n v="0"/>
    <m/>
    <s v=""/>
    <m/>
    <x v="20"/>
    <x v="0"/>
    <e v="#N/A"/>
    <e v="#N/A"/>
    <e v="#N/A"/>
    <e v="#N/A"/>
    <e v="#N/A"/>
    <e v="#N/A"/>
    <m/>
    <m/>
  </r>
  <r>
    <x v="123"/>
    <x v="121"/>
    <s v="IN60"/>
    <n v="0"/>
    <n v="0"/>
    <n v="0"/>
    <n v="0"/>
    <n v="0"/>
    <n v="0"/>
    <n v="0"/>
    <n v="0"/>
    <n v="0"/>
    <n v="0"/>
    <n v="0"/>
    <m/>
    <s v=""/>
    <m/>
    <x v="1"/>
    <x v="1"/>
    <e v="#N/A"/>
    <e v="#N/A"/>
    <e v="#N/A"/>
    <e v="#N/A"/>
    <e v="#N/A"/>
    <e v="#N/A"/>
    <m/>
    <m/>
  </r>
  <r>
    <x v="123"/>
    <x v="121"/>
    <s v="IN61"/>
    <n v="0"/>
    <n v="0"/>
    <n v="0"/>
    <n v="0"/>
    <n v="0"/>
    <n v="0"/>
    <n v="0"/>
    <n v="0"/>
    <n v="0"/>
    <n v="0"/>
    <n v="0"/>
    <m/>
    <s v=""/>
    <m/>
    <x v="2"/>
    <x v="2"/>
    <e v="#N/A"/>
    <e v="#N/A"/>
    <e v="#N/A"/>
    <e v="#N/A"/>
    <e v="#N/A"/>
    <e v="#N/A"/>
    <m/>
    <m/>
  </r>
  <r>
    <x v="123"/>
    <x v="121"/>
    <s v="IN62"/>
    <n v="0"/>
    <n v="0"/>
    <n v="0"/>
    <n v="0"/>
    <n v="0"/>
    <n v="0"/>
    <n v="0"/>
    <n v="0"/>
    <n v="0"/>
    <n v="0"/>
    <n v="0"/>
    <m/>
    <s v=""/>
    <m/>
    <x v="3"/>
    <x v="3"/>
    <e v="#N/A"/>
    <e v="#N/A"/>
    <e v="#N/A"/>
    <e v="#N/A"/>
    <e v="#N/A"/>
    <e v="#N/A"/>
    <m/>
    <m/>
  </r>
  <r>
    <x v="123"/>
    <x v="121"/>
    <s v="IN63"/>
    <n v="0"/>
    <n v="0"/>
    <n v="0"/>
    <n v="0"/>
    <n v="0"/>
    <n v="0"/>
    <n v="0"/>
    <n v="0"/>
    <n v="0"/>
    <n v="0"/>
    <n v="0"/>
    <m/>
    <s v=""/>
    <m/>
    <x v="4"/>
    <x v="4"/>
    <e v="#N/A"/>
    <e v="#N/A"/>
    <e v="#N/A"/>
    <e v="#N/A"/>
    <e v="#N/A"/>
    <e v="#N/A"/>
    <m/>
    <m/>
  </r>
  <r>
    <x v="123"/>
    <x v="121"/>
    <s v="IN64"/>
    <n v="0"/>
    <n v="0"/>
    <n v="0"/>
    <n v="0"/>
    <n v="0"/>
    <n v="0"/>
    <n v="0"/>
    <n v="0"/>
    <n v="0"/>
    <n v="0"/>
    <n v="0"/>
    <m/>
    <s v=""/>
    <m/>
    <x v="5"/>
    <x v="4"/>
    <e v="#N/A"/>
    <e v="#N/A"/>
    <e v="#N/A"/>
    <e v="#N/A"/>
    <e v="#N/A"/>
    <e v="#N/A"/>
    <m/>
    <m/>
  </r>
  <r>
    <x v="123"/>
    <x v="121"/>
    <s v="IN65"/>
    <n v="0"/>
    <n v="0"/>
    <n v="0"/>
    <n v="0"/>
    <n v="0"/>
    <n v="0"/>
    <n v="0"/>
    <n v="0"/>
    <n v="0"/>
    <n v="0"/>
    <n v="0"/>
    <m/>
    <s v=""/>
    <m/>
    <x v="6"/>
    <x v="2"/>
    <e v="#N/A"/>
    <e v="#N/A"/>
    <e v="#N/A"/>
    <e v="#N/A"/>
    <e v="#N/A"/>
    <e v="#N/A"/>
    <m/>
    <m/>
  </r>
  <r>
    <x v="123"/>
    <x v="121"/>
    <s v="IN66"/>
    <n v="0"/>
    <n v="0"/>
    <n v="0"/>
    <n v="0"/>
    <n v="0"/>
    <n v="0"/>
    <n v="0"/>
    <n v="0"/>
    <n v="0"/>
    <n v="0"/>
    <n v="0"/>
    <m/>
    <s v=""/>
    <m/>
    <x v="7"/>
    <x v="3"/>
    <e v="#N/A"/>
    <e v="#N/A"/>
    <e v="#N/A"/>
    <e v="#N/A"/>
    <e v="#N/A"/>
    <e v="#N/A"/>
    <m/>
    <m/>
  </r>
  <r>
    <x v="123"/>
    <x v="121"/>
    <s v="IN67"/>
    <n v="0"/>
    <n v="0"/>
    <n v="0"/>
    <n v="0"/>
    <n v="0"/>
    <n v="0"/>
    <n v="0"/>
    <n v="0"/>
    <n v="0"/>
    <n v="0"/>
    <n v="0"/>
    <m/>
    <s v=""/>
    <m/>
    <x v="8"/>
    <x v="1"/>
    <e v="#N/A"/>
    <e v="#N/A"/>
    <e v="#N/A"/>
    <e v="#N/A"/>
    <e v="#N/A"/>
    <e v="#N/A"/>
    <m/>
    <m/>
  </r>
  <r>
    <x v="123"/>
    <x v="121"/>
    <s v="IN68"/>
    <n v="0"/>
    <n v="0"/>
    <n v="0"/>
    <n v="0"/>
    <n v="0"/>
    <n v="0"/>
    <n v="0"/>
    <n v="0"/>
    <n v="0"/>
    <n v="0"/>
    <n v="0"/>
    <m/>
    <s v=""/>
    <m/>
    <x v="9"/>
    <x v="1"/>
    <e v="#N/A"/>
    <e v="#N/A"/>
    <e v="#N/A"/>
    <e v="#N/A"/>
    <e v="#N/A"/>
    <e v="#N/A"/>
    <m/>
    <m/>
  </r>
  <r>
    <x v="123"/>
    <x v="121"/>
    <s v="IN69"/>
    <n v="0"/>
    <n v="0"/>
    <n v="0"/>
    <n v="0"/>
    <n v="0"/>
    <n v="0"/>
    <n v="0"/>
    <n v="0"/>
    <n v="0"/>
    <n v="0"/>
    <n v="0"/>
    <m/>
    <s v=""/>
    <m/>
    <x v="10"/>
    <x v="4"/>
    <e v="#N/A"/>
    <e v="#N/A"/>
    <e v="#N/A"/>
    <e v="#N/A"/>
    <e v="#N/A"/>
    <e v="#N/A"/>
    <m/>
    <m/>
  </r>
  <r>
    <x v="123"/>
    <x v="121"/>
    <s v="IN70"/>
    <n v="0"/>
    <n v="0"/>
    <n v="0"/>
    <n v="0"/>
    <n v="0"/>
    <n v="0"/>
    <n v="0"/>
    <n v="0"/>
    <n v="0"/>
    <n v="0"/>
    <n v="0"/>
    <m/>
    <s v=""/>
    <m/>
    <x v="11"/>
    <x v="4"/>
    <e v="#N/A"/>
    <e v="#N/A"/>
    <e v="#N/A"/>
    <e v="#N/A"/>
    <e v="#N/A"/>
    <e v="#N/A"/>
    <m/>
    <m/>
  </r>
  <r>
    <x v="123"/>
    <x v="121"/>
    <s v="IN71"/>
    <n v="0"/>
    <n v="0"/>
    <n v="0"/>
    <n v="80"/>
    <n v="0"/>
    <n v="0"/>
    <n v="0"/>
    <n v="0"/>
    <n v="0"/>
    <n v="0"/>
    <n v="0"/>
    <m/>
    <s v=""/>
    <m/>
    <x v="12"/>
    <x v="4"/>
    <e v="#N/A"/>
    <e v="#N/A"/>
    <e v="#N/A"/>
    <e v="#N/A"/>
    <e v="#N/A"/>
    <e v="#N/A"/>
    <m/>
    <m/>
  </r>
  <r>
    <x v="123"/>
    <x v="121"/>
    <s v="IN72"/>
    <n v="0"/>
    <n v="0"/>
    <n v="0"/>
    <n v="0"/>
    <n v="0"/>
    <n v="0"/>
    <n v="0"/>
    <n v="0"/>
    <n v="0"/>
    <n v="0"/>
    <n v="0"/>
    <m/>
    <s v=""/>
    <m/>
    <x v="13"/>
    <x v="3"/>
    <e v="#N/A"/>
    <e v="#N/A"/>
    <e v="#N/A"/>
    <e v="#N/A"/>
    <e v="#N/A"/>
    <e v="#N/A"/>
    <m/>
    <m/>
  </r>
  <r>
    <x v="123"/>
    <x v="121"/>
    <s v="IN73"/>
    <n v="0"/>
    <n v="0"/>
    <n v="0"/>
    <n v="0"/>
    <n v="0"/>
    <n v="0"/>
    <n v="0"/>
    <n v="0"/>
    <n v="0"/>
    <n v="0"/>
    <n v="0"/>
    <m/>
    <s v=""/>
    <m/>
    <x v="14"/>
    <x v="3"/>
    <e v="#N/A"/>
    <e v="#N/A"/>
    <e v="#N/A"/>
    <e v="#N/A"/>
    <e v="#N/A"/>
    <e v="#N/A"/>
    <m/>
    <m/>
  </r>
  <r>
    <x v="123"/>
    <x v="121"/>
    <s v="IN74"/>
    <n v="0"/>
    <n v="0"/>
    <n v="0"/>
    <n v="0"/>
    <n v="0"/>
    <n v="0"/>
    <n v="0"/>
    <n v="0"/>
    <n v="0"/>
    <n v="0"/>
    <n v="0"/>
    <m/>
    <s v=""/>
    <m/>
    <x v="15"/>
    <x v="5"/>
    <e v="#N/A"/>
    <e v="#N/A"/>
    <e v="#N/A"/>
    <e v="#N/A"/>
    <e v="#N/A"/>
    <e v="#N/A"/>
    <m/>
    <m/>
  </r>
  <r>
    <x v="123"/>
    <x v="121"/>
    <s v="IN75"/>
    <n v="0"/>
    <n v="0"/>
    <n v="0"/>
    <n v="0"/>
    <n v="0"/>
    <n v="0"/>
    <n v="0"/>
    <n v="0"/>
    <n v="0"/>
    <n v="0"/>
    <n v="0"/>
    <m/>
    <s v=""/>
    <m/>
    <x v="16"/>
    <x v="2"/>
    <e v="#N/A"/>
    <e v="#N/A"/>
    <e v="#N/A"/>
    <e v="#N/A"/>
    <e v="#N/A"/>
    <e v="#N/A"/>
    <m/>
    <m/>
  </r>
  <r>
    <x v="123"/>
    <x v="121"/>
    <s v="IN76"/>
    <n v="0"/>
    <n v="0"/>
    <n v="0"/>
    <n v="0"/>
    <n v="0"/>
    <n v="0"/>
    <n v="0"/>
    <n v="0"/>
    <n v="0"/>
    <n v="0"/>
    <n v="0"/>
    <m/>
    <s v=""/>
    <m/>
    <x v="17"/>
    <x v="2"/>
    <e v="#N/A"/>
    <e v="#N/A"/>
    <e v="#N/A"/>
    <e v="#N/A"/>
    <e v="#N/A"/>
    <e v="#N/A"/>
    <m/>
    <m/>
  </r>
  <r>
    <x v="123"/>
    <x v="121"/>
    <s v="IN77"/>
    <n v="0"/>
    <n v="0"/>
    <n v="0"/>
    <n v="0"/>
    <n v="0"/>
    <n v="0"/>
    <n v="0"/>
    <n v="0"/>
    <n v="0"/>
    <n v="0"/>
    <n v="0"/>
    <m/>
    <s v=""/>
    <m/>
    <x v="18"/>
    <x v="1"/>
    <e v="#N/A"/>
    <e v="#N/A"/>
    <e v="#N/A"/>
    <e v="#N/A"/>
    <e v="#N/A"/>
    <e v="#N/A"/>
    <m/>
    <m/>
  </r>
  <r>
    <x v="123"/>
    <x v="121"/>
    <s v="IN78"/>
    <n v="0"/>
    <n v="0"/>
    <n v="0"/>
    <n v="0"/>
    <n v="0"/>
    <n v="0"/>
    <n v="0"/>
    <n v="0"/>
    <n v="0"/>
    <n v="0"/>
    <n v="0"/>
    <m/>
    <s v=""/>
    <m/>
    <x v="19"/>
    <x v="2"/>
    <e v="#N/A"/>
    <e v="#N/A"/>
    <e v="#N/A"/>
    <e v="#N/A"/>
    <e v="#N/A"/>
    <e v="#N/A"/>
    <m/>
    <m/>
  </r>
  <r>
    <x v="123"/>
    <x v="121"/>
    <s v="IN79"/>
    <n v="0"/>
    <n v="0"/>
    <n v="0"/>
    <n v="0"/>
    <n v="0"/>
    <n v="0"/>
    <n v="0"/>
    <n v="0"/>
    <n v="0"/>
    <n v="0"/>
    <n v="0"/>
    <m/>
    <s v=""/>
    <m/>
    <x v="20"/>
    <x v="1"/>
    <e v="#N/A"/>
    <e v="#N/A"/>
    <e v="#N/A"/>
    <e v="#N/A"/>
    <e v="#N/A"/>
    <e v="#N/A"/>
    <m/>
    <m/>
  </r>
  <r>
    <x v="123"/>
    <x v="121"/>
    <s v="IN80"/>
    <n v="0"/>
    <n v="0"/>
    <n v="0"/>
    <n v="0"/>
    <n v="0"/>
    <n v="0"/>
    <n v="0"/>
    <n v="0"/>
    <n v="0"/>
    <n v="0"/>
    <n v="0"/>
    <m/>
    <s v=""/>
    <m/>
    <x v="21"/>
    <x v="2"/>
    <e v="#N/A"/>
    <e v="#N/A"/>
    <e v="#N/A"/>
    <e v="#N/A"/>
    <e v="#N/A"/>
    <e v="#N/A"/>
    <m/>
    <m/>
  </r>
  <r>
    <x v="123"/>
    <x v="121"/>
    <s v="IN81"/>
    <n v="0"/>
    <n v="0"/>
    <n v="0"/>
    <n v="0"/>
    <n v="0"/>
    <n v="0"/>
    <n v="0"/>
    <n v="0"/>
    <n v="0"/>
    <n v="0"/>
    <n v="0"/>
    <m/>
    <s v=""/>
    <m/>
    <x v="22"/>
    <x v="1"/>
    <e v="#N/A"/>
    <e v="#N/A"/>
    <e v="#N/A"/>
    <e v="#N/A"/>
    <e v="#N/A"/>
    <e v="#N/A"/>
    <m/>
    <m/>
  </r>
  <r>
    <x v="123"/>
    <x v="121"/>
    <s v="IN82"/>
    <n v="0"/>
    <n v="0"/>
    <n v="0"/>
    <n v="0"/>
    <n v="0"/>
    <n v="0"/>
    <n v="0"/>
    <n v="0"/>
    <n v="0"/>
    <n v="0"/>
    <n v="0"/>
    <m/>
    <s v=""/>
    <m/>
    <x v="23"/>
    <x v="6"/>
    <e v="#N/A"/>
    <e v="#N/A"/>
    <e v="#N/A"/>
    <e v="#N/A"/>
    <e v="#N/A"/>
    <e v="#N/A"/>
    <m/>
    <m/>
  </r>
  <r>
    <x v="123"/>
    <x v="121"/>
    <s v="IN83"/>
    <n v="0"/>
    <n v="0"/>
    <n v="0"/>
    <n v="0"/>
    <n v="0"/>
    <n v="0"/>
    <n v="0"/>
    <n v="0"/>
    <n v="0"/>
    <n v="0"/>
    <n v="0"/>
    <m/>
    <s v=""/>
    <m/>
    <x v="24"/>
    <x v="1"/>
    <e v="#N/A"/>
    <e v="#N/A"/>
    <e v="#N/A"/>
    <e v="#N/A"/>
    <e v="#N/A"/>
    <e v="#N/A"/>
    <m/>
    <m/>
  </r>
  <r>
    <x v="123"/>
    <x v="121"/>
    <s v="IN84"/>
    <n v="0"/>
    <n v="0"/>
    <n v="0"/>
    <n v="0"/>
    <n v="0"/>
    <n v="0"/>
    <n v="0"/>
    <n v="0"/>
    <n v="0"/>
    <n v="0"/>
    <n v="0"/>
    <m/>
    <s v=""/>
    <m/>
    <x v="25"/>
    <x v="1"/>
    <e v="#N/A"/>
    <e v="#N/A"/>
    <e v="#N/A"/>
    <e v="#N/A"/>
    <e v="#N/A"/>
    <e v="#N/A"/>
    <m/>
    <m/>
  </r>
  <r>
    <x v="123"/>
    <x v="121"/>
    <s v="IN85"/>
    <n v="0"/>
    <n v="0"/>
    <n v="0"/>
    <n v="0"/>
    <n v="0"/>
    <n v="0"/>
    <n v="0"/>
    <n v="0"/>
    <n v="0"/>
    <n v="0"/>
    <n v="0"/>
    <m/>
    <s v=""/>
    <m/>
    <x v="26"/>
    <x v="3"/>
    <e v="#N/A"/>
    <e v="#N/A"/>
    <e v="#N/A"/>
    <e v="#N/A"/>
    <e v="#N/A"/>
    <e v="#N/A"/>
    <m/>
    <m/>
  </r>
  <r>
    <x v="123"/>
    <x v="121"/>
    <s v="IN86"/>
    <n v="0"/>
    <n v="0"/>
    <n v="0"/>
    <n v="0"/>
    <n v="0"/>
    <n v="0"/>
    <n v="0"/>
    <n v="0"/>
    <n v="0"/>
    <n v="0"/>
    <n v="0"/>
    <m/>
    <s v=""/>
    <m/>
    <x v="27"/>
    <x v="3"/>
    <e v="#N/A"/>
    <e v="#N/A"/>
    <e v="#N/A"/>
    <e v="#N/A"/>
    <e v="#N/A"/>
    <e v="#N/A"/>
    <m/>
    <m/>
  </r>
  <r>
    <x v="123"/>
    <x v="121"/>
    <s v="IN87"/>
    <n v="0"/>
    <n v="0"/>
    <n v="0"/>
    <n v="0"/>
    <n v="0"/>
    <n v="0"/>
    <n v="0"/>
    <n v="0"/>
    <n v="0"/>
    <n v="0"/>
    <n v="0"/>
    <m/>
    <s v=""/>
    <m/>
    <x v="28"/>
    <x v="4"/>
    <e v="#N/A"/>
    <e v="#N/A"/>
    <e v="#N/A"/>
    <e v="#N/A"/>
    <e v="#N/A"/>
    <e v="#N/A"/>
    <m/>
    <m/>
  </r>
  <r>
    <x v="123"/>
    <x v="121"/>
    <s v="IN88"/>
    <n v="0"/>
    <n v="0"/>
    <n v="0"/>
    <n v="0"/>
    <n v="0"/>
    <n v="0"/>
    <n v="0"/>
    <n v="0"/>
    <n v="0"/>
    <n v="0"/>
    <n v="0"/>
    <m/>
    <s v=""/>
    <m/>
    <x v="29"/>
    <x v="2"/>
    <e v="#N/A"/>
    <e v="#N/A"/>
    <e v="#N/A"/>
    <e v="#N/A"/>
    <e v="#N/A"/>
    <e v="#N/A"/>
    <m/>
    <m/>
  </r>
  <r>
    <x v="123"/>
    <x v="121"/>
    <s v="IN89"/>
    <n v="0"/>
    <n v="0"/>
    <n v="0"/>
    <n v="0"/>
    <n v="0"/>
    <n v="0"/>
    <n v="0"/>
    <n v="0"/>
    <n v="0"/>
    <n v="0"/>
    <n v="0"/>
    <m/>
    <s v=""/>
    <m/>
    <x v="30"/>
    <x v="4"/>
    <e v="#N/A"/>
    <e v="#N/A"/>
    <e v="#N/A"/>
    <e v="#N/A"/>
    <e v="#N/A"/>
    <e v="#N/A"/>
    <m/>
    <m/>
  </r>
  <r>
    <x v="123"/>
    <x v="121"/>
    <s v="IN90"/>
    <n v="0"/>
    <n v="0"/>
    <n v="0"/>
    <n v="0"/>
    <n v="0"/>
    <n v="0"/>
    <n v="0"/>
    <n v="0"/>
    <n v="0"/>
    <n v="0"/>
    <n v="0"/>
    <m/>
    <s v=""/>
    <m/>
    <x v="31"/>
    <x v="5"/>
    <e v="#N/A"/>
    <e v="#N/A"/>
    <e v="#N/A"/>
    <e v="#N/A"/>
    <e v="#N/A"/>
    <e v="#N/A"/>
    <m/>
    <m/>
  </r>
  <r>
    <x v="123"/>
    <x v="121"/>
    <s v="IN91"/>
    <n v="0"/>
    <n v="0"/>
    <n v="0"/>
    <n v="0"/>
    <n v="0"/>
    <n v="0"/>
    <n v="0"/>
    <n v="0"/>
    <n v="0"/>
    <n v="0"/>
    <n v="0"/>
    <m/>
    <s v=""/>
    <m/>
    <x v="32"/>
    <x v="3"/>
    <e v="#N/A"/>
    <e v="#N/A"/>
    <e v="#N/A"/>
    <e v="#N/A"/>
    <e v="#N/A"/>
    <e v="#N/A"/>
    <m/>
    <m/>
  </r>
  <r>
    <x v="123"/>
    <x v="121"/>
    <s v="IN92"/>
    <n v="0"/>
    <n v="0"/>
    <n v="0"/>
    <n v="0"/>
    <n v="0"/>
    <n v="0"/>
    <n v="0"/>
    <n v="0"/>
    <n v="0"/>
    <n v="0"/>
    <n v="0"/>
    <m/>
    <s v=""/>
    <m/>
    <x v="33"/>
    <x v="2"/>
    <e v="#N/A"/>
    <e v="#N/A"/>
    <e v="#N/A"/>
    <e v="#N/A"/>
    <e v="#N/A"/>
    <e v="#N/A"/>
    <m/>
    <m/>
  </r>
  <r>
    <x v="123"/>
    <x v="121"/>
    <s v="IN93"/>
    <n v="0"/>
    <n v="0"/>
    <n v="0"/>
    <n v="0"/>
    <n v="0"/>
    <n v="0"/>
    <n v="0"/>
    <n v="0"/>
    <n v="0"/>
    <n v="0"/>
    <n v="0"/>
    <m/>
    <s v=""/>
    <m/>
    <x v="34"/>
    <x v="2"/>
    <e v="#N/A"/>
    <e v="#N/A"/>
    <e v="#N/A"/>
    <e v="#N/A"/>
    <e v="#N/A"/>
    <e v="#N/A"/>
    <m/>
    <m/>
  </r>
  <r>
    <x v="123"/>
    <x v="121"/>
    <s v="IN94"/>
    <n v="0"/>
    <n v="0"/>
    <n v="0"/>
    <n v="0"/>
    <n v="0"/>
    <n v="0"/>
    <n v="0"/>
    <n v="0"/>
    <n v="0"/>
    <n v="0"/>
    <n v="0"/>
    <m/>
    <s v=""/>
    <m/>
    <x v="35"/>
    <x v="2"/>
    <e v="#N/A"/>
    <e v="#N/A"/>
    <e v="#N/A"/>
    <e v="#N/A"/>
    <e v="#N/A"/>
    <e v="#N/A"/>
    <m/>
    <m/>
  </r>
  <r>
    <x v="123"/>
    <x v="121"/>
    <s v="IN95"/>
    <n v="0"/>
    <n v="0"/>
    <n v="0"/>
    <n v="0"/>
    <n v="0"/>
    <n v="0"/>
    <n v="0"/>
    <n v="0"/>
    <n v="0"/>
    <n v="0"/>
    <n v="0"/>
    <m/>
    <s v=""/>
    <m/>
    <x v="36"/>
    <x v="7"/>
    <e v="#N/A"/>
    <e v="#N/A"/>
    <e v="#N/A"/>
    <e v="#N/A"/>
    <e v="#N/A"/>
    <e v="#N/A"/>
    <m/>
    <m/>
  </r>
  <r>
    <x v="123"/>
    <x v="121"/>
    <s v="IN96"/>
    <n v="0"/>
    <n v="0"/>
    <n v="0"/>
    <n v="0"/>
    <n v="0"/>
    <n v="0"/>
    <n v="0"/>
    <n v="0"/>
    <n v="0"/>
    <n v="0"/>
    <n v="0"/>
    <m/>
    <s v=""/>
    <m/>
    <x v="20"/>
    <x v="0"/>
    <e v="#N/A"/>
    <e v="#N/A"/>
    <e v="#N/A"/>
    <e v="#N/A"/>
    <e v="#N/A"/>
    <e v="#N/A"/>
    <m/>
    <m/>
  </r>
  <r>
    <x v="124"/>
    <x v="122"/>
    <s v="IN16"/>
    <n v="0"/>
    <n v="0"/>
    <n v="0"/>
    <n v="0"/>
    <n v="0"/>
    <n v="0"/>
    <n v="0"/>
    <n v="0"/>
    <n v="0"/>
    <n v="0"/>
    <n v="0"/>
    <m/>
    <s v=""/>
    <m/>
    <x v="20"/>
    <x v="0"/>
    <e v="#N/A"/>
    <e v="#N/A"/>
    <e v="#N/A"/>
    <e v="#N/A"/>
    <e v="#N/A"/>
    <e v="#N/A"/>
    <m/>
    <m/>
  </r>
  <r>
    <x v="124"/>
    <x v="122"/>
    <s v="IN60"/>
    <n v="0"/>
    <n v="0"/>
    <n v="0"/>
    <n v="224"/>
    <n v="0"/>
    <n v="0"/>
    <n v="0"/>
    <n v="0"/>
    <n v="0"/>
    <n v="0"/>
    <n v="0"/>
    <m/>
    <s v=""/>
    <m/>
    <x v="1"/>
    <x v="1"/>
    <e v="#N/A"/>
    <e v="#N/A"/>
    <e v="#N/A"/>
    <e v="#N/A"/>
    <e v="#N/A"/>
    <e v="#N/A"/>
    <m/>
    <m/>
  </r>
  <r>
    <x v="124"/>
    <x v="122"/>
    <s v="IN61"/>
    <n v="0"/>
    <n v="0"/>
    <n v="0"/>
    <n v="3568"/>
    <n v="800"/>
    <n v="0"/>
    <n v="0"/>
    <n v="1408"/>
    <n v="0"/>
    <n v="-800"/>
    <n v="800"/>
    <m/>
    <s v=""/>
    <m/>
    <x v="2"/>
    <x v="2"/>
    <e v="#N/A"/>
    <e v="#N/A"/>
    <e v="#N/A"/>
    <e v="#N/A"/>
    <e v="#N/A"/>
    <e v="#N/A"/>
    <m/>
    <m/>
  </r>
  <r>
    <x v="124"/>
    <x v="122"/>
    <s v="IN62"/>
    <n v="0"/>
    <n v="0"/>
    <n v="0"/>
    <n v="96"/>
    <n v="0"/>
    <n v="0"/>
    <n v="0"/>
    <n v="0"/>
    <n v="0"/>
    <n v="0"/>
    <n v="0"/>
    <m/>
    <s v=""/>
    <m/>
    <x v="3"/>
    <x v="3"/>
    <e v="#N/A"/>
    <e v="#N/A"/>
    <e v="#N/A"/>
    <e v="#N/A"/>
    <e v="#N/A"/>
    <e v="#N/A"/>
    <m/>
    <m/>
  </r>
  <r>
    <x v="124"/>
    <x v="122"/>
    <s v="IN63"/>
    <n v="0"/>
    <n v="0"/>
    <n v="0"/>
    <n v="560"/>
    <n v="640"/>
    <n v="0"/>
    <n v="0"/>
    <n v="0"/>
    <n v="0"/>
    <n v="-640"/>
    <n v="640"/>
    <m/>
    <s v=""/>
    <m/>
    <x v="4"/>
    <x v="4"/>
    <e v="#N/A"/>
    <e v="#N/A"/>
    <e v="#N/A"/>
    <e v="#N/A"/>
    <e v="#N/A"/>
    <e v="#N/A"/>
    <m/>
    <m/>
  </r>
  <r>
    <x v="124"/>
    <x v="122"/>
    <s v="IN64"/>
    <n v="0"/>
    <n v="0"/>
    <n v="0"/>
    <n v="4456"/>
    <n v="3312"/>
    <n v="0"/>
    <n v="16192"/>
    <n v="15712"/>
    <n v="0"/>
    <n v="-19504"/>
    <n v="19504"/>
    <m/>
    <s v=""/>
    <m/>
    <x v="5"/>
    <x v="4"/>
    <e v="#N/A"/>
    <e v="#N/A"/>
    <e v="#N/A"/>
    <e v="#N/A"/>
    <e v="#N/A"/>
    <e v="#N/A"/>
    <m/>
    <m/>
  </r>
  <r>
    <x v="124"/>
    <x v="122"/>
    <s v="IN65"/>
    <n v="0"/>
    <n v="0"/>
    <n v="720"/>
    <n v="144"/>
    <n v="144"/>
    <n v="0"/>
    <n v="0"/>
    <n v="720"/>
    <n v="0"/>
    <n v="-864"/>
    <n v="864"/>
    <m/>
    <s v=""/>
    <m/>
    <x v="6"/>
    <x v="2"/>
    <e v="#N/A"/>
    <e v="#N/A"/>
    <e v="#N/A"/>
    <e v="#N/A"/>
    <e v="#N/A"/>
    <e v="#N/A"/>
    <m/>
    <m/>
  </r>
  <r>
    <x v="124"/>
    <x v="122"/>
    <s v="IN66"/>
    <n v="0"/>
    <n v="0"/>
    <n v="2768"/>
    <n v="13934"/>
    <n v="0"/>
    <n v="0"/>
    <n v="0"/>
    <n v="6576"/>
    <n v="0"/>
    <n v="-2768"/>
    <n v="2768"/>
    <m/>
    <s v=""/>
    <m/>
    <x v="7"/>
    <x v="3"/>
    <e v="#N/A"/>
    <e v="#N/A"/>
    <e v="#N/A"/>
    <e v="#N/A"/>
    <e v="#N/A"/>
    <e v="#N/A"/>
    <m/>
    <m/>
  </r>
  <r>
    <x v="124"/>
    <x v="122"/>
    <s v="IN67"/>
    <n v="0"/>
    <n v="0"/>
    <n v="0"/>
    <n v="4976"/>
    <n v="48"/>
    <n v="0"/>
    <n v="2"/>
    <n v="1486"/>
    <n v="0"/>
    <n v="-50"/>
    <n v="50"/>
    <m/>
    <s v=""/>
    <m/>
    <x v="8"/>
    <x v="1"/>
    <e v="#N/A"/>
    <e v="#N/A"/>
    <e v="#N/A"/>
    <e v="#N/A"/>
    <e v="#N/A"/>
    <e v="#N/A"/>
    <m/>
    <m/>
  </r>
  <r>
    <x v="124"/>
    <x v="122"/>
    <s v="IN68"/>
    <n v="0"/>
    <n v="0"/>
    <n v="0"/>
    <n v="48"/>
    <n v="0"/>
    <n v="0"/>
    <n v="0"/>
    <n v="0"/>
    <n v="0"/>
    <n v="0"/>
    <n v="0"/>
    <m/>
    <s v=""/>
    <m/>
    <x v="9"/>
    <x v="1"/>
    <e v="#N/A"/>
    <e v="#N/A"/>
    <e v="#N/A"/>
    <e v="#N/A"/>
    <e v="#N/A"/>
    <e v="#N/A"/>
    <m/>
    <m/>
  </r>
  <r>
    <x v="124"/>
    <x v="122"/>
    <s v="IN69"/>
    <n v="0"/>
    <n v="0"/>
    <n v="2280"/>
    <n v="1208"/>
    <n v="448"/>
    <n v="0"/>
    <n v="32"/>
    <n v="2312"/>
    <n v="0"/>
    <n v="-2760"/>
    <n v="2760"/>
    <m/>
    <s v=""/>
    <m/>
    <x v="10"/>
    <x v="4"/>
    <e v="#N/A"/>
    <e v="#N/A"/>
    <e v="#N/A"/>
    <e v="#N/A"/>
    <e v="#N/A"/>
    <e v="#N/A"/>
    <m/>
    <m/>
  </r>
  <r>
    <x v="124"/>
    <x v="122"/>
    <s v="IN70"/>
    <n v="0"/>
    <n v="0"/>
    <n v="0"/>
    <n v="0"/>
    <n v="0"/>
    <n v="0"/>
    <n v="0"/>
    <n v="0"/>
    <n v="0"/>
    <n v="0"/>
    <n v="0"/>
    <m/>
    <s v=""/>
    <m/>
    <x v="11"/>
    <x v="4"/>
    <e v="#N/A"/>
    <e v="#N/A"/>
    <e v="#N/A"/>
    <e v="#N/A"/>
    <e v="#N/A"/>
    <e v="#N/A"/>
    <m/>
    <m/>
  </r>
  <r>
    <x v="124"/>
    <x v="122"/>
    <s v="IN71"/>
    <n v="0"/>
    <n v="0"/>
    <n v="3120"/>
    <n v="0"/>
    <n v="208"/>
    <n v="0"/>
    <n v="0"/>
    <n v="3120"/>
    <n v="0"/>
    <n v="-3328"/>
    <n v="3328"/>
    <m/>
    <s v=""/>
    <m/>
    <x v="12"/>
    <x v="4"/>
    <e v="#N/A"/>
    <e v="#N/A"/>
    <e v="#N/A"/>
    <e v="#N/A"/>
    <e v="#N/A"/>
    <e v="#N/A"/>
    <m/>
    <m/>
  </r>
  <r>
    <x v="124"/>
    <x v="122"/>
    <s v="IN72"/>
    <n v="0"/>
    <n v="1104"/>
    <n v="0"/>
    <n v="5280"/>
    <n v="2128"/>
    <n v="0"/>
    <n v="160"/>
    <n v="208"/>
    <n v="0"/>
    <n v="-2288"/>
    <n v="2288"/>
    <m/>
    <s v=""/>
    <m/>
    <x v="13"/>
    <x v="3"/>
    <e v="#N/A"/>
    <e v="#N/A"/>
    <e v="#N/A"/>
    <e v="#N/A"/>
    <e v="#N/A"/>
    <e v="#N/A"/>
    <m/>
    <m/>
  </r>
  <r>
    <x v="124"/>
    <x v="122"/>
    <s v="IN73"/>
    <n v="0"/>
    <n v="0"/>
    <n v="6496"/>
    <n v="9664"/>
    <n v="0"/>
    <n v="0"/>
    <n v="0"/>
    <n v="2456"/>
    <n v="0"/>
    <n v="-6496"/>
    <n v="6496"/>
    <m/>
    <s v=""/>
    <m/>
    <x v="14"/>
    <x v="3"/>
    <e v="#N/A"/>
    <e v="#N/A"/>
    <e v="#N/A"/>
    <e v="#N/A"/>
    <e v="#N/A"/>
    <e v="#N/A"/>
    <m/>
    <m/>
  </r>
  <r>
    <x v="124"/>
    <x v="122"/>
    <s v="IN74"/>
    <n v="0"/>
    <n v="0"/>
    <n v="0"/>
    <n v="0"/>
    <n v="0"/>
    <n v="0"/>
    <n v="0"/>
    <n v="0"/>
    <n v="0"/>
    <n v="0"/>
    <n v="0"/>
    <m/>
    <s v=""/>
    <m/>
    <x v="15"/>
    <x v="5"/>
    <e v="#N/A"/>
    <e v="#N/A"/>
    <e v="#N/A"/>
    <e v="#N/A"/>
    <e v="#N/A"/>
    <e v="#N/A"/>
    <m/>
    <m/>
  </r>
  <r>
    <x v="124"/>
    <x v="122"/>
    <s v="IN75"/>
    <n v="0"/>
    <n v="0"/>
    <n v="0"/>
    <n v="304"/>
    <n v="224"/>
    <n v="0"/>
    <n v="0"/>
    <n v="0"/>
    <n v="0"/>
    <n v="-224"/>
    <n v="224"/>
    <m/>
    <s v=""/>
    <m/>
    <x v="16"/>
    <x v="2"/>
    <e v="#N/A"/>
    <e v="#N/A"/>
    <e v="#N/A"/>
    <e v="#N/A"/>
    <e v="#N/A"/>
    <e v="#N/A"/>
    <m/>
    <m/>
  </r>
  <r>
    <x v="124"/>
    <x v="122"/>
    <s v="IN76"/>
    <n v="0"/>
    <n v="30"/>
    <n v="1424"/>
    <n v="128"/>
    <n v="128"/>
    <n v="0"/>
    <n v="46"/>
    <n v="1470"/>
    <n v="0"/>
    <n v="-1598"/>
    <n v="1598"/>
    <m/>
    <s v=""/>
    <m/>
    <x v="17"/>
    <x v="2"/>
    <e v="#N/A"/>
    <e v="#N/A"/>
    <e v="#N/A"/>
    <e v="#N/A"/>
    <e v="#N/A"/>
    <e v="#N/A"/>
    <m/>
    <m/>
  </r>
  <r>
    <x v="124"/>
    <x v="122"/>
    <s v="IN77"/>
    <n v="0"/>
    <n v="0"/>
    <n v="0"/>
    <n v="0"/>
    <n v="0"/>
    <n v="0"/>
    <n v="0"/>
    <n v="0"/>
    <n v="0"/>
    <n v="0"/>
    <n v="0"/>
    <m/>
    <s v=""/>
    <m/>
    <x v="18"/>
    <x v="1"/>
    <e v="#N/A"/>
    <e v="#N/A"/>
    <e v="#N/A"/>
    <e v="#N/A"/>
    <e v="#N/A"/>
    <e v="#N/A"/>
    <m/>
    <m/>
  </r>
  <r>
    <x v="124"/>
    <x v="122"/>
    <s v="IN78"/>
    <n v="0"/>
    <n v="0"/>
    <n v="0"/>
    <n v="0"/>
    <n v="0"/>
    <n v="0"/>
    <n v="0"/>
    <n v="0"/>
    <n v="0"/>
    <n v="0"/>
    <n v="0"/>
    <m/>
    <s v=""/>
    <m/>
    <x v="19"/>
    <x v="2"/>
    <e v="#N/A"/>
    <e v="#N/A"/>
    <e v="#N/A"/>
    <e v="#N/A"/>
    <e v="#N/A"/>
    <e v="#N/A"/>
    <m/>
    <m/>
  </r>
  <r>
    <x v="124"/>
    <x v="122"/>
    <s v="IN79"/>
    <n v="0"/>
    <n v="0"/>
    <n v="0"/>
    <n v="464"/>
    <n v="0"/>
    <n v="0"/>
    <n v="0"/>
    <n v="464"/>
    <n v="0"/>
    <n v="0"/>
    <n v="0"/>
    <m/>
    <s v=""/>
    <m/>
    <x v="20"/>
    <x v="1"/>
    <e v="#N/A"/>
    <e v="#N/A"/>
    <e v="#N/A"/>
    <e v="#N/A"/>
    <e v="#N/A"/>
    <e v="#N/A"/>
    <m/>
    <m/>
  </r>
  <r>
    <x v="124"/>
    <x v="122"/>
    <s v="IN80"/>
    <n v="0"/>
    <n v="0"/>
    <n v="4944"/>
    <n v="1432"/>
    <n v="848"/>
    <n v="0"/>
    <n v="208"/>
    <n v="5152"/>
    <n v="0"/>
    <n v="-6000"/>
    <n v="6000"/>
    <m/>
    <s v=""/>
    <m/>
    <x v="21"/>
    <x v="2"/>
    <e v="#N/A"/>
    <e v="#N/A"/>
    <e v="#N/A"/>
    <e v="#N/A"/>
    <e v="#N/A"/>
    <e v="#N/A"/>
    <m/>
    <m/>
  </r>
  <r>
    <x v="124"/>
    <x v="122"/>
    <s v="IN81"/>
    <n v="0"/>
    <n v="0"/>
    <n v="3392"/>
    <n v="0"/>
    <n v="0"/>
    <n v="0"/>
    <n v="0"/>
    <n v="3392"/>
    <n v="0"/>
    <n v="-3392"/>
    <n v="3392"/>
    <m/>
    <s v=""/>
    <m/>
    <x v="22"/>
    <x v="1"/>
    <e v="#N/A"/>
    <e v="#N/A"/>
    <e v="#N/A"/>
    <e v="#N/A"/>
    <e v="#N/A"/>
    <e v="#N/A"/>
    <m/>
    <m/>
  </r>
  <r>
    <x v="124"/>
    <x v="122"/>
    <s v="IN82"/>
    <n v="0"/>
    <n v="0"/>
    <n v="5968"/>
    <n v="0"/>
    <n v="0"/>
    <n v="0"/>
    <n v="0"/>
    <n v="5968"/>
    <n v="0"/>
    <n v="-5968"/>
    <n v="5968"/>
    <m/>
    <s v=""/>
    <m/>
    <x v="23"/>
    <x v="6"/>
    <e v="#N/A"/>
    <e v="#N/A"/>
    <e v="#N/A"/>
    <e v="#N/A"/>
    <e v="#N/A"/>
    <e v="#N/A"/>
    <m/>
    <m/>
  </r>
  <r>
    <x v="124"/>
    <x v="122"/>
    <s v="IN83"/>
    <n v="0"/>
    <n v="0"/>
    <n v="0"/>
    <n v="4480"/>
    <n v="2144"/>
    <n v="0"/>
    <n v="1264"/>
    <n v="1264"/>
    <n v="0"/>
    <n v="-3408"/>
    <n v="3408"/>
    <m/>
    <s v=""/>
    <m/>
    <x v="24"/>
    <x v="1"/>
    <e v="#N/A"/>
    <e v="#N/A"/>
    <e v="#N/A"/>
    <e v="#N/A"/>
    <e v="#N/A"/>
    <e v="#N/A"/>
    <m/>
    <m/>
  </r>
  <r>
    <x v="124"/>
    <x v="122"/>
    <s v="IN84"/>
    <n v="0"/>
    <n v="0"/>
    <n v="0"/>
    <n v="144"/>
    <n v="144"/>
    <n v="0"/>
    <n v="0"/>
    <n v="0"/>
    <n v="0"/>
    <n v="-144"/>
    <n v="144"/>
    <m/>
    <s v=""/>
    <m/>
    <x v="25"/>
    <x v="1"/>
    <e v="#N/A"/>
    <e v="#N/A"/>
    <e v="#N/A"/>
    <e v="#N/A"/>
    <e v="#N/A"/>
    <e v="#N/A"/>
    <m/>
    <m/>
  </r>
  <r>
    <x v="124"/>
    <x v="122"/>
    <s v="IN85"/>
    <n v="0"/>
    <n v="1104"/>
    <n v="0"/>
    <n v="1088"/>
    <n v="944"/>
    <n v="0"/>
    <n v="160"/>
    <n v="16"/>
    <n v="0"/>
    <n v="-1104"/>
    <n v="1104"/>
    <m/>
    <s v=""/>
    <m/>
    <x v="26"/>
    <x v="3"/>
    <e v="#N/A"/>
    <e v="#N/A"/>
    <e v="#N/A"/>
    <e v="#N/A"/>
    <e v="#N/A"/>
    <e v="#N/A"/>
    <m/>
    <m/>
  </r>
  <r>
    <x v="124"/>
    <x v="122"/>
    <s v="IN86"/>
    <n v="0"/>
    <n v="0"/>
    <n v="1152"/>
    <n v="11456"/>
    <n v="0"/>
    <n v="0"/>
    <n v="0"/>
    <n v="2576"/>
    <n v="0"/>
    <n v="-1152"/>
    <n v="1152"/>
    <m/>
    <s v=""/>
    <m/>
    <x v="27"/>
    <x v="3"/>
    <e v="#N/A"/>
    <e v="#N/A"/>
    <e v="#N/A"/>
    <e v="#N/A"/>
    <e v="#N/A"/>
    <e v="#N/A"/>
    <m/>
    <m/>
  </r>
  <r>
    <x v="124"/>
    <x v="122"/>
    <s v="IN87"/>
    <n v="0"/>
    <n v="0"/>
    <n v="2544"/>
    <n v="0"/>
    <n v="0"/>
    <n v="0"/>
    <n v="0"/>
    <n v="2544"/>
    <n v="0"/>
    <n v="-2544"/>
    <n v="2544"/>
    <m/>
    <s v=""/>
    <m/>
    <x v="28"/>
    <x v="4"/>
    <e v="#N/A"/>
    <e v="#N/A"/>
    <e v="#N/A"/>
    <e v="#N/A"/>
    <e v="#N/A"/>
    <e v="#N/A"/>
    <m/>
    <m/>
  </r>
  <r>
    <x v="124"/>
    <x v="122"/>
    <s v="IN88"/>
    <n v="0"/>
    <n v="16"/>
    <n v="0"/>
    <n v="16"/>
    <n v="16"/>
    <n v="0"/>
    <n v="0"/>
    <n v="0"/>
    <n v="0"/>
    <n v="-16"/>
    <n v="16"/>
    <m/>
    <s v=""/>
    <m/>
    <x v="29"/>
    <x v="2"/>
    <e v="#N/A"/>
    <e v="#N/A"/>
    <e v="#N/A"/>
    <e v="#N/A"/>
    <e v="#N/A"/>
    <e v="#N/A"/>
    <m/>
    <m/>
  </r>
  <r>
    <x v="124"/>
    <x v="122"/>
    <s v="IN89"/>
    <n v="0"/>
    <n v="0"/>
    <n v="0"/>
    <n v="0"/>
    <n v="0"/>
    <n v="0"/>
    <n v="16"/>
    <n v="16"/>
    <n v="0"/>
    <n v="-16"/>
    <n v="16"/>
    <m/>
    <s v=""/>
    <m/>
    <x v="30"/>
    <x v="4"/>
    <e v="#N/A"/>
    <e v="#N/A"/>
    <e v="#N/A"/>
    <e v="#N/A"/>
    <e v="#N/A"/>
    <e v="#N/A"/>
    <m/>
    <m/>
  </r>
  <r>
    <x v="124"/>
    <x v="122"/>
    <s v="IN90"/>
    <n v="0"/>
    <n v="0"/>
    <n v="0"/>
    <n v="0"/>
    <n v="0"/>
    <n v="0"/>
    <n v="0"/>
    <n v="0"/>
    <n v="16000"/>
    <n v="16000"/>
    <n v="-16000"/>
    <m/>
    <n v="0"/>
    <m/>
    <x v="31"/>
    <x v="5"/>
    <e v="#N/A"/>
    <e v="#N/A"/>
    <e v="#N/A"/>
    <e v="#N/A"/>
    <e v="#N/A"/>
    <e v="#N/A"/>
    <m/>
    <m/>
  </r>
  <r>
    <x v="124"/>
    <x v="122"/>
    <s v="IN91"/>
    <n v="0"/>
    <n v="0"/>
    <n v="0"/>
    <n v="0"/>
    <n v="0"/>
    <n v="0"/>
    <n v="0"/>
    <n v="0"/>
    <n v="0"/>
    <n v="0"/>
    <n v="0"/>
    <m/>
    <s v=""/>
    <m/>
    <x v="32"/>
    <x v="3"/>
    <e v="#N/A"/>
    <e v="#N/A"/>
    <e v="#N/A"/>
    <e v="#N/A"/>
    <e v="#N/A"/>
    <e v="#N/A"/>
    <m/>
    <m/>
  </r>
  <r>
    <x v="124"/>
    <x v="122"/>
    <s v="IN92"/>
    <n v="0"/>
    <n v="0"/>
    <n v="0"/>
    <n v="344"/>
    <n v="0"/>
    <n v="0"/>
    <n v="0"/>
    <n v="0"/>
    <n v="0"/>
    <n v="0"/>
    <n v="0"/>
    <m/>
    <s v=""/>
    <m/>
    <x v="33"/>
    <x v="2"/>
    <e v="#N/A"/>
    <e v="#N/A"/>
    <e v="#N/A"/>
    <e v="#N/A"/>
    <e v="#N/A"/>
    <e v="#N/A"/>
    <m/>
    <m/>
  </r>
  <r>
    <x v="124"/>
    <x v="122"/>
    <s v="IN93"/>
    <n v="0"/>
    <n v="0"/>
    <n v="0"/>
    <n v="0"/>
    <n v="0"/>
    <n v="0"/>
    <n v="0"/>
    <n v="0"/>
    <n v="0"/>
    <n v="0"/>
    <n v="0"/>
    <m/>
    <s v=""/>
    <m/>
    <x v="34"/>
    <x v="2"/>
    <e v="#N/A"/>
    <e v="#N/A"/>
    <e v="#N/A"/>
    <e v="#N/A"/>
    <e v="#N/A"/>
    <e v="#N/A"/>
    <m/>
    <m/>
  </r>
  <r>
    <x v="124"/>
    <x v="122"/>
    <s v="IN94"/>
    <n v="0"/>
    <n v="0"/>
    <n v="0"/>
    <n v="240"/>
    <n v="0"/>
    <n v="0"/>
    <n v="176"/>
    <n v="176"/>
    <n v="0"/>
    <n v="-176"/>
    <n v="176"/>
    <m/>
    <s v=""/>
    <m/>
    <x v="35"/>
    <x v="2"/>
    <e v="#N/A"/>
    <e v="#N/A"/>
    <e v="#N/A"/>
    <e v="#N/A"/>
    <e v="#N/A"/>
    <e v="#N/A"/>
    <m/>
    <m/>
  </r>
  <r>
    <x v="124"/>
    <x v="122"/>
    <s v="IN95"/>
    <n v="0"/>
    <n v="0"/>
    <n v="0"/>
    <n v="0"/>
    <n v="0"/>
    <n v="0"/>
    <n v="0"/>
    <n v="0"/>
    <n v="0"/>
    <n v="0"/>
    <n v="0"/>
    <m/>
    <s v=""/>
    <m/>
    <x v="36"/>
    <x v="7"/>
    <e v="#N/A"/>
    <e v="#N/A"/>
    <e v="#N/A"/>
    <e v="#N/A"/>
    <e v="#N/A"/>
    <e v="#N/A"/>
    <m/>
    <m/>
  </r>
  <r>
    <x v="124"/>
    <x v="122"/>
    <s v="IN96"/>
    <n v="0"/>
    <n v="0"/>
    <n v="0"/>
    <n v="0"/>
    <n v="0"/>
    <n v="0"/>
    <n v="0"/>
    <n v="0"/>
    <n v="0"/>
    <n v="0"/>
    <n v="0"/>
    <m/>
    <s v=""/>
    <m/>
    <x v="20"/>
    <x v="0"/>
    <e v="#N/A"/>
    <e v="#N/A"/>
    <e v="#N/A"/>
    <e v="#N/A"/>
    <e v="#N/A"/>
    <e v="#N/A"/>
    <m/>
    <m/>
  </r>
  <r>
    <x v="124"/>
    <x v="122"/>
    <s v="IN97"/>
    <n v="0"/>
    <n v="0"/>
    <n v="0"/>
    <n v="0"/>
    <n v="0"/>
    <n v="0"/>
    <n v="0"/>
    <n v="0"/>
    <n v="0"/>
    <n v="0"/>
    <n v="0"/>
    <m/>
    <s v=""/>
    <m/>
    <x v="37"/>
    <x v="8"/>
    <e v="#N/A"/>
    <e v="#N/A"/>
    <e v="#N/A"/>
    <e v="#N/A"/>
    <e v="#N/A"/>
    <e v="#N/A"/>
    <m/>
    <m/>
  </r>
  <r>
    <x v="125"/>
    <x v="123"/>
    <s v="IN16"/>
    <n v="0"/>
    <n v="0"/>
    <n v="0"/>
    <n v="0"/>
    <n v="0"/>
    <n v="0"/>
    <n v="1828"/>
    <n v="1828"/>
    <n v="0"/>
    <n v="-1828"/>
    <n v="1828"/>
    <m/>
    <s v=""/>
    <m/>
    <x v="20"/>
    <x v="0"/>
    <e v="#N/A"/>
    <e v="#N/A"/>
    <e v="#N/A"/>
    <e v="#N/A"/>
    <e v="#N/A"/>
    <e v="#N/A"/>
    <m/>
    <m/>
  </r>
  <r>
    <x v="125"/>
    <x v="123"/>
    <s v="IN60"/>
    <n v="0"/>
    <n v="16896"/>
    <n v="22464"/>
    <n v="22912"/>
    <n v="20880"/>
    <n v="0"/>
    <n v="9477"/>
    <n v="30085"/>
    <n v="54552"/>
    <n v="1731"/>
    <n v="-1731"/>
    <m/>
    <n v="0.9682688077430708"/>
    <m/>
    <x v="1"/>
    <x v="1"/>
    <e v="#N/A"/>
    <e v="#N/A"/>
    <e v="#N/A"/>
    <e v="#N/A"/>
    <e v="#N/A"/>
    <e v="#N/A"/>
    <m/>
    <m/>
  </r>
  <r>
    <x v="125"/>
    <x v="123"/>
    <s v="IN61"/>
    <n v="0"/>
    <n v="23352"/>
    <n v="25200"/>
    <n v="46656"/>
    <n v="29623"/>
    <n v="0"/>
    <n v="384"/>
    <n v="26992"/>
    <n v="60000"/>
    <n v="4793"/>
    <n v="-4793"/>
    <m/>
    <n v="0.9201166666666667"/>
    <m/>
    <x v="2"/>
    <x v="2"/>
    <e v="#N/A"/>
    <e v="#N/A"/>
    <e v="#N/A"/>
    <e v="#N/A"/>
    <e v="#N/A"/>
    <e v="#N/A"/>
    <m/>
    <m/>
  </r>
  <r>
    <x v="125"/>
    <x v="123"/>
    <s v="IN62"/>
    <n v="0"/>
    <n v="32064"/>
    <n v="22776"/>
    <n v="25112"/>
    <n v="13936"/>
    <n v="0"/>
    <n v="19135"/>
    <n v="35199"/>
    <n v="25000"/>
    <n v="-30847"/>
    <n v="30847"/>
    <m/>
    <n v="2.23388"/>
    <m/>
    <x v="3"/>
    <x v="3"/>
    <e v="#N/A"/>
    <e v="#N/A"/>
    <e v="#N/A"/>
    <e v="#N/A"/>
    <e v="#N/A"/>
    <e v="#N/A"/>
    <m/>
    <m/>
  </r>
  <r>
    <x v="125"/>
    <x v="123"/>
    <s v="IN63"/>
    <n v="0"/>
    <n v="0"/>
    <n v="0"/>
    <n v="8624"/>
    <n v="8632"/>
    <n v="0"/>
    <n v="5832"/>
    <n v="5760"/>
    <n v="25000"/>
    <n v="10536"/>
    <n v="-10536"/>
    <m/>
    <n v="0.57856"/>
    <m/>
    <x v="4"/>
    <x v="4"/>
    <e v="#N/A"/>
    <e v="#N/A"/>
    <e v="#N/A"/>
    <e v="#N/A"/>
    <e v="#N/A"/>
    <e v="#N/A"/>
    <m/>
    <m/>
  </r>
  <r>
    <x v="125"/>
    <x v="123"/>
    <s v="IN64"/>
    <n v="0"/>
    <n v="0"/>
    <n v="0"/>
    <n v="5440"/>
    <n v="4296"/>
    <n v="0"/>
    <n v="24184"/>
    <n v="23704"/>
    <n v="20000"/>
    <n v="-8480"/>
    <n v="8480"/>
    <m/>
    <n v="1.424"/>
    <m/>
    <x v="5"/>
    <x v="4"/>
    <e v="#N/A"/>
    <e v="#N/A"/>
    <e v="#N/A"/>
    <e v="#N/A"/>
    <e v="#N/A"/>
    <e v="#N/A"/>
    <m/>
    <m/>
  </r>
  <r>
    <x v="125"/>
    <x v="123"/>
    <s v="IN65"/>
    <n v="0"/>
    <n v="28271"/>
    <n v="17424"/>
    <n v="55184"/>
    <n v="37273"/>
    <n v="0"/>
    <n v="911"/>
    <n v="17855"/>
    <n v="65000"/>
    <n v="9392"/>
    <n v="-9392"/>
    <m/>
    <n v="0.8555076923076923"/>
    <m/>
    <x v="6"/>
    <x v="2"/>
    <e v="#N/A"/>
    <e v="#N/A"/>
    <e v="#N/A"/>
    <e v="#N/A"/>
    <e v="#N/A"/>
    <e v="#N/A"/>
    <m/>
    <m/>
  </r>
  <r>
    <x v="125"/>
    <x v="123"/>
    <s v="IN66"/>
    <n v="0"/>
    <n v="3000"/>
    <n v="2768"/>
    <n v="43982"/>
    <n v="13920"/>
    <n v="0"/>
    <n v="1656"/>
    <n v="6984"/>
    <n v="76000"/>
    <n v="57656"/>
    <n v="-57656"/>
    <m/>
    <n v="0.2413684210526316"/>
    <m/>
    <x v="7"/>
    <x v="3"/>
    <e v="#N/A"/>
    <e v="#N/A"/>
    <e v="#N/A"/>
    <e v="#N/A"/>
    <e v="#N/A"/>
    <e v="#N/A"/>
    <m/>
    <m/>
  </r>
  <r>
    <x v="125"/>
    <x v="123"/>
    <s v="IN67"/>
    <n v="0"/>
    <n v="22656"/>
    <n v="0"/>
    <n v="37016"/>
    <n v="22736"/>
    <n v="0"/>
    <n v="3234"/>
    <n v="1918"/>
    <n v="34344"/>
    <n v="8374"/>
    <n v="-8374"/>
    <m/>
    <n v="0.7561728395061729"/>
    <m/>
    <x v="8"/>
    <x v="1"/>
    <e v="#N/A"/>
    <e v="#N/A"/>
    <e v="#N/A"/>
    <e v="#N/A"/>
    <e v="#N/A"/>
    <e v="#N/A"/>
    <m/>
    <m/>
  </r>
  <r>
    <x v="125"/>
    <x v="123"/>
    <s v="IN68"/>
    <n v="0"/>
    <n v="29856"/>
    <n v="0"/>
    <n v="52896"/>
    <n v="31344"/>
    <n v="0"/>
    <n v="17976"/>
    <n v="4032"/>
    <n v="72000"/>
    <n v="22680"/>
    <n v="-22680"/>
    <m/>
    <n v="0.6850000000000001"/>
    <m/>
    <x v="9"/>
    <x v="1"/>
    <e v="#N/A"/>
    <e v="#N/A"/>
    <e v="#N/A"/>
    <e v="#N/A"/>
    <e v="#N/A"/>
    <e v="#N/A"/>
    <m/>
    <m/>
  </r>
  <r>
    <x v="125"/>
    <x v="123"/>
    <s v="IN69"/>
    <n v="0"/>
    <n v="19080"/>
    <n v="16876"/>
    <n v="51592"/>
    <n v="27136"/>
    <n v="19080"/>
    <n v="43424"/>
    <n v="51420"/>
    <n v="118000"/>
    <n v="30564"/>
    <n v="-30564"/>
    <m/>
    <n v="0.7409830508474576"/>
    <m/>
    <x v="10"/>
    <x v="4"/>
    <e v="#N/A"/>
    <e v="#N/A"/>
    <e v="#N/A"/>
    <e v="#N/A"/>
    <e v="#N/A"/>
    <e v="#N/A"/>
    <m/>
    <m/>
  </r>
  <r>
    <x v="125"/>
    <x v="123"/>
    <s v="IN70"/>
    <n v="0"/>
    <n v="0"/>
    <n v="0"/>
    <n v="0"/>
    <n v="0"/>
    <n v="0"/>
    <n v="0"/>
    <n v="0"/>
    <n v="0"/>
    <n v="0"/>
    <n v="0"/>
    <m/>
    <s v=""/>
    <m/>
    <x v="11"/>
    <x v="4"/>
    <e v="#N/A"/>
    <e v="#N/A"/>
    <e v="#N/A"/>
    <e v="#N/A"/>
    <e v="#N/A"/>
    <e v="#N/A"/>
    <m/>
    <m/>
  </r>
  <r>
    <x v="125"/>
    <x v="123"/>
    <s v="IN71"/>
    <n v="0"/>
    <n v="11304"/>
    <n v="16128"/>
    <n v="25000"/>
    <n v="15416"/>
    <n v="0"/>
    <n v="8136"/>
    <n v="16272"/>
    <n v="53000"/>
    <n v="13320"/>
    <n v="-13320"/>
    <m/>
    <n v="0.7486792452830189"/>
    <m/>
    <x v="12"/>
    <x v="4"/>
    <e v="#N/A"/>
    <e v="#N/A"/>
    <e v="#N/A"/>
    <e v="#N/A"/>
    <e v="#N/A"/>
    <e v="#N/A"/>
    <m/>
    <m/>
  </r>
  <r>
    <x v="125"/>
    <x v="123"/>
    <s v="IN72"/>
    <n v="0"/>
    <n v="1104"/>
    <n v="0"/>
    <n v="5280"/>
    <n v="2128"/>
    <n v="0"/>
    <n v="3160"/>
    <n v="3208"/>
    <n v="9000"/>
    <n v="3712"/>
    <n v="-3712"/>
    <m/>
    <n v="0.5875555555555556"/>
    <m/>
    <x v="13"/>
    <x v="3"/>
    <e v="#N/A"/>
    <e v="#N/A"/>
    <e v="#N/A"/>
    <e v="#N/A"/>
    <e v="#N/A"/>
    <e v="#N/A"/>
    <m/>
    <m/>
  </r>
  <r>
    <x v="125"/>
    <x v="123"/>
    <s v="IN73"/>
    <n v="0"/>
    <n v="21888"/>
    <n v="6496"/>
    <n v="46840"/>
    <n v="20064"/>
    <n v="0"/>
    <n v="4272"/>
    <n v="4040"/>
    <n v="60000"/>
    <n v="29168"/>
    <n v="-29168"/>
    <m/>
    <n v="0.5138666666666667"/>
    <m/>
    <x v="14"/>
    <x v="3"/>
    <e v="#N/A"/>
    <e v="#N/A"/>
    <e v="#N/A"/>
    <e v="#N/A"/>
    <e v="#N/A"/>
    <e v="#N/A"/>
    <m/>
    <m/>
  </r>
  <r>
    <x v="125"/>
    <x v="123"/>
    <s v="IN74"/>
    <n v="0"/>
    <n v="0"/>
    <n v="0"/>
    <n v="0"/>
    <n v="0"/>
    <n v="0"/>
    <n v="0"/>
    <n v="0"/>
    <n v="0"/>
    <n v="0"/>
    <n v="0"/>
    <m/>
    <s v=""/>
    <m/>
    <x v="15"/>
    <x v="5"/>
    <e v="#N/A"/>
    <e v="#N/A"/>
    <e v="#N/A"/>
    <e v="#N/A"/>
    <e v="#N/A"/>
    <e v="#N/A"/>
    <m/>
    <m/>
  </r>
  <r>
    <x v="125"/>
    <x v="123"/>
    <s v="IN75"/>
    <n v="0"/>
    <n v="0"/>
    <n v="0"/>
    <n v="7648"/>
    <n v="5984"/>
    <n v="0"/>
    <n v="4440"/>
    <n v="4368"/>
    <n v="10000"/>
    <n v="-424"/>
    <n v="424"/>
    <m/>
    <n v="1.0424"/>
    <m/>
    <x v="16"/>
    <x v="2"/>
    <e v="#N/A"/>
    <e v="#N/A"/>
    <e v="#N/A"/>
    <e v="#N/A"/>
    <e v="#N/A"/>
    <e v="#N/A"/>
    <m/>
    <m/>
  </r>
  <r>
    <x v="125"/>
    <x v="123"/>
    <s v="IN76"/>
    <n v="0"/>
    <n v="29910"/>
    <n v="7448"/>
    <n v="32872"/>
    <n v="20456"/>
    <n v="0"/>
    <n v="1462"/>
    <n v="9070"/>
    <n v="70000"/>
    <n v="40634"/>
    <n v="-40634"/>
    <m/>
    <n v="0.4195142857142857"/>
    <m/>
    <x v="17"/>
    <x v="2"/>
    <e v="#N/A"/>
    <e v="#N/A"/>
    <e v="#N/A"/>
    <e v="#N/A"/>
    <e v="#N/A"/>
    <e v="#N/A"/>
    <m/>
    <m/>
  </r>
  <r>
    <x v="125"/>
    <x v="123"/>
    <s v="IN77"/>
    <n v="0"/>
    <n v="0"/>
    <n v="0"/>
    <n v="0"/>
    <n v="0"/>
    <n v="0"/>
    <n v="0"/>
    <n v="0"/>
    <n v="0"/>
    <n v="0"/>
    <n v="0"/>
    <m/>
    <s v=""/>
    <m/>
    <x v="18"/>
    <x v="1"/>
    <e v="#N/A"/>
    <e v="#N/A"/>
    <e v="#N/A"/>
    <e v="#N/A"/>
    <e v="#N/A"/>
    <e v="#N/A"/>
    <m/>
    <m/>
  </r>
  <r>
    <x v="125"/>
    <x v="123"/>
    <s v="IN78"/>
    <n v="0"/>
    <n v="7200"/>
    <n v="720"/>
    <n v="8504"/>
    <n v="5576"/>
    <n v="0"/>
    <n v="2868"/>
    <n v="3588"/>
    <n v="15000"/>
    <n v="5836"/>
    <n v="-5836"/>
    <m/>
    <n v="0.6109333333333333"/>
    <m/>
    <x v="19"/>
    <x v="2"/>
    <e v="#N/A"/>
    <e v="#N/A"/>
    <e v="#N/A"/>
    <e v="#N/A"/>
    <e v="#N/A"/>
    <e v="#N/A"/>
    <m/>
    <m/>
  </r>
  <r>
    <x v="125"/>
    <x v="123"/>
    <s v="IN79"/>
    <n v="0"/>
    <n v="9600"/>
    <n v="0"/>
    <n v="3176"/>
    <n v="2160"/>
    <n v="0"/>
    <n v="7440"/>
    <n v="7352"/>
    <n v="5600"/>
    <n v="-4000"/>
    <n v="4000"/>
    <m/>
    <n v="1.714285714285714"/>
    <m/>
    <x v="20"/>
    <x v="1"/>
    <e v="#N/A"/>
    <e v="#N/A"/>
    <e v="#N/A"/>
    <e v="#N/A"/>
    <e v="#N/A"/>
    <e v="#N/A"/>
    <m/>
    <m/>
  </r>
  <r>
    <x v="125"/>
    <x v="123"/>
    <s v="IN80"/>
    <n v="0"/>
    <n v="56280"/>
    <n v="4944"/>
    <n v="37448"/>
    <n v="22848"/>
    <n v="0"/>
    <n v="26656"/>
    <n v="31456"/>
    <n v="60000"/>
    <n v="5552"/>
    <n v="-5552"/>
    <m/>
    <n v="0.9074666666666666"/>
    <m/>
    <x v="21"/>
    <x v="2"/>
    <e v="#N/A"/>
    <e v="#N/A"/>
    <e v="#N/A"/>
    <e v="#N/A"/>
    <e v="#N/A"/>
    <e v="#N/A"/>
    <m/>
    <m/>
  </r>
  <r>
    <x v="125"/>
    <x v="123"/>
    <s v="IN81"/>
    <n v="0"/>
    <n v="37056"/>
    <n v="4400"/>
    <n v="80520"/>
    <n v="56232"/>
    <n v="0"/>
    <n v="79872"/>
    <n v="78848"/>
    <n v="125040"/>
    <n v="-15464"/>
    <n v="15464"/>
    <m/>
    <n v="1.123672424824056"/>
    <m/>
    <x v="22"/>
    <x v="1"/>
    <e v="#N/A"/>
    <e v="#N/A"/>
    <e v="#N/A"/>
    <e v="#N/A"/>
    <e v="#N/A"/>
    <e v="#N/A"/>
    <m/>
    <m/>
  </r>
  <r>
    <x v="125"/>
    <x v="123"/>
    <s v="IN82"/>
    <n v="0"/>
    <n v="11040"/>
    <n v="5968"/>
    <n v="0"/>
    <n v="0"/>
    <n v="6720"/>
    <n v="7776"/>
    <n v="13744"/>
    <n v="0"/>
    <n v="-13744"/>
    <n v="13744"/>
    <m/>
    <s v=""/>
    <m/>
    <x v="23"/>
    <x v="6"/>
    <e v="#N/A"/>
    <e v="#N/A"/>
    <e v="#N/A"/>
    <e v="#N/A"/>
    <e v="#N/A"/>
    <e v="#N/A"/>
    <m/>
    <m/>
  </r>
  <r>
    <x v="125"/>
    <x v="123"/>
    <s v="IN83"/>
    <n v="0"/>
    <n v="61776"/>
    <n v="8208"/>
    <n v="61000"/>
    <n v="49112"/>
    <n v="0"/>
    <n v="19912"/>
    <n v="23920"/>
    <n v="110747"/>
    <n v="33515"/>
    <n v="-33515"/>
    <m/>
    <n v="0.6973732922787976"/>
    <m/>
    <x v="24"/>
    <x v="1"/>
    <e v="#N/A"/>
    <e v="#N/A"/>
    <e v="#N/A"/>
    <e v="#N/A"/>
    <e v="#N/A"/>
    <e v="#N/A"/>
    <m/>
    <m/>
  </r>
  <r>
    <x v="125"/>
    <x v="123"/>
    <s v="IN84"/>
    <n v="0"/>
    <n v="7200"/>
    <n v="2950"/>
    <n v="13200"/>
    <n v="13200"/>
    <n v="0"/>
    <n v="9648"/>
    <n v="12598"/>
    <n v="50064"/>
    <n v="24266"/>
    <n v="-24266"/>
    <m/>
    <n v="0.5153004154682007"/>
    <m/>
    <x v="25"/>
    <x v="1"/>
    <e v="#N/A"/>
    <e v="#N/A"/>
    <e v="#N/A"/>
    <e v="#N/A"/>
    <e v="#N/A"/>
    <e v="#N/A"/>
    <m/>
    <m/>
  </r>
  <r>
    <x v="125"/>
    <x v="123"/>
    <s v="IN85"/>
    <n v="0"/>
    <n v="1104"/>
    <n v="0"/>
    <n v="1088"/>
    <n v="944"/>
    <n v="0"/>
    <n v="160"/>
    <n v="16"/>
    <n v="0"/>
    <n v="-1104"/>
    <n v="1104"/>
    <m/>
    <s v=""/>
    <m/>
    <x v="26"/>
    <x v="3"/>
    <e v="#N/A"/>
    <e v="#N/A"/>
    <e v="#N/A"/>
    <e v="#N/A"/>
    <e v="#N/A"/>
    <e v="#N/A"/>
    <m/>
    <m/>
  </r>
  <r>
    <x v="125"/>
    <x v="123"/>
    <s v="IN86"/>
    <n v="0"/>
    <n v="10008"/>
    <n v="2592"/>
    <n v="22400"/>
    <n v="8928"/>
    <n v="0"/>
    <n v="18816"/>
    <n v="22064"/>
    <n v="41000"/>
    <n v="10664"/>
    <n v="-10664"/>
    <m/>
    <n v="0.7399024390243902"/>
    <m/>
    <x v="27"/>
    <x v="3"/>
    <e v="#N/A"/>
    <e v="#N/A"/>
    <e v="#N/A"/>
    <e v="#N/A"/>
    <e v="#N/A"/>
    <e v="#N/A"/>
    <m/>
    <m/>
  </r>
  <r>
    <x v="125"/>
    <x v="123"/>
    <s v="IN87"/>
    <n v="0"/>
    <n v="5160"/>
    <n v="25872"/>
    <n v="56352"/>
    <n v="41376"/>
    <n v="0"/>
    <n v="35328"/>
    <n v="57264"/>
    <n v="128000"/>
    <n v="25424"/>
    <n v="-25424"/>
    <m/>
    <n v="0.8013749999999999"/>
    <m/>
    <x v="28"/>
    <x v="4"/>
    <e v="#N/A"/>
    <e v="#N/A"/>
    <e v="#N/A"/>
    <e v="#N/A"/>
    <e v="#N/A"/>
    <e v="#N/A"/>
    <m/>
    <m/>
  </r>
  <r>
    <x v="125"/>
    <x v="123"/>
    <s v="IN88"/>
    <n v="0"/>
    <n v="8296"/>
    <n v="0"/>
    <n v="12616"/>
    <n v="8296"/>
    <n v="0"/>
    <n v="0"/>
    <n v="240"/>
    <n v="0"/>
    <n v="-8296"/>
    <n v="8296"/>
    <m/>
    <s v=""/>
    <m/>
    <x v="29"/>
    <x v="2"/>
    <e v="#N/A"/>
    <e v="#N/A"/>
    <e v="#N/A"/>
    <e v="#N/A"/>
    <e v="#N/A"/>
    <e v="#N/A"/>
    <m/>
    <m/>
  </r>
  <r>
    <x v="125"/>
    <x v="123"/>
    <s v="IN89"/>
    <n v="0"/>
    <n v="14400"/>
    <n v="0"/>
    <n v="21216"/>
    <n v="13416"/>
    <n v="0"/>
    <n v="27136"/>
    <n v="21112"/>
    <n v="51000"/>
    <n v="10448"/>
    <n v="-10448"/>
    <m/>
    <n v="0.7951372549019607"/>
    <m/>
    <x v="30"/>
    <x v="4"/>
    <e v="#N/A"/>
    <e v="#N/A"/>
    <e v="#N/A"/>
    <e v="#N/A"/>
    <e v="#N/A"/>
    <e v="#N/A"/>
    <m/>
    <m/>
  </r>
  <r>
    <x v="125"/>
    <x v="123"/>
    <s v="IN90"/>
    <n v="0"/>
    <n v="0"/>
    <n v="0"/>
    <n v="0"/>
    <n v="0"/>
    <n v="0"/>
    <n v="0"/>
    <n v="0"/>
    <n v="16000"/>
    <n v="16000"/>
    <n v="-16000"/>
    <m/>
    <n v="0"/>
    <m/>
    <x v="31"/>
    <x v="5"/>
    <e v="#N/A"/>
    <e v="#N/A"/>
    <e v="#N/A"/>
    <e v="#N/A"/>
    <e v="#N/A"/>
    <e v="#N/A"/>
    <m/>
    <m/>
  </r>
  <r>
    <x v="125"/>
    <x v="123"/>
    <s v="IN91"/>
    <n v="0"/>
    <n v="0"/>
    <n v="0"/>
    <n v="0"/>
    <n v="0"/>
    <n v="0"/>
    <n v="0"/>
    <n v="0"/>
    <n v="0"/>
    <n v="0"/>
    <n v="0"/>
    <m/>
    <s v=""/>
    <m/>
    <x v="32"/>
    <x v="3"/>
    <e v="#N/A"/>
    <e v="#N/A"/>
    <e v="#N/A"/>
    <e v="#N/A"/>
    <e v="#N/A"/>
    <e v="#N/A"/>
    <m/>
    <m/>
  </r>
  <r>
    <x v="125"/>
    <x v="123"/>
    <s v="IN92"/>
    <n v="0"/>
    <n v="4800"/>
    <n v="0"/>
    <n v="6880"/>
    <n v="3504"/>
    <n v="0"/>
    <n v="2760"/>
    <n v="2760"/>
    <n v="0"/>
    <n v="-6264"/>
    <n v="6264"/>
    <m/>
    <s v=""/>
    <m/>
    <x v="33"/>
    <x v="2"/>
    <e v="#N/A"/>
    <e v="#N/A"/>
    <e v="#N/A"/>
    <e v="#N/A"/>
    <e v="#N/A"/>
    <e v="#N/A"/>
    <m/>
    <m/>
  </r>
  <r>
    <x v="125"/>
    <x v="123"/>
    <s v="IN93"/>
    <n v="0"/>
    <n v="4800"/>
    <n v="0"/>
    <n v="9608"/>
    <n v="3072"/>
    <n v="0"/>
    <n v="1728"/>
    <n v="1584"/>
    <n v="0"/>
    <n v="-4800"/>
    <n v="4800"/>
    <m/>
    <s v=""/>
    <m/>
    <x v="34"/>
    <x v="2"/>
    <e v="#N/A"/>
    <e v="#N/A"/>
    <e v="#N/A"/>
    <e v="#N/A"/>
    <e v="#N/A"/>
    <e v="#N/A"/>
    <m/>
    <m/>
  </r>
  <r>
    <x v="125"/>
    <x v="123"/>
    <s v="IN94"/>
    <n v="0"/>
    <n v="720"/>
    <n v="0"/>
    <n v="240"/>
    <n v="0"/>
    <n v="0"/>
    <n v="896"/>
    <n v="896"/>
    <n v="0"/>
    <n v="-896"/>
    <n v="896"/>
    <m/>
    <s v=""/>
    <m/>
    <x v="35"/>
    <x v="2"/>
    <e v="#N/A"/>
    <e v="#N/A"/>
    <e v="#N/A"/>
    <e v="#N/A"/>
    <e v="#N/A"/>
    <e v="#N/A"/>
    <m/>
    <m/>
  </r>
  <r>
    <x v="125"/>
    <x v="123"/>
    <s v="IN95"/>
    <n v="0"/>
    <n v="38112"/>
    <n v="25656"/>
    <n v="0"/>
    <n v="0"/>
    <n v="0"/>
    <n v="9432"/>
    <n v="35088"/>
    <n v="0"/>
    <n v="-35088"/>
    <n v="35088"/>
    <m/>
    <s v=""/>
    <m/>
    <x v="36"/>
    <x v="7"/>
    <e v="#N/A"/>
    <e v="#N/A"/>
    <e v="#N/A"/>
    <e v="#N/A"/>
    <e v="#N/A"/>
    <e v="#N/A"/>
    <m/>
    <m/>
  </r>
  <r>
    <x v="125"/>
    <x v="123"/>
    <s v="IN96"/>
    <n v="0"/>
    <n v="0"/>
    <n v="0"/>
    <n v="0"/>
    <n v="0"/>
    <n v="0"/>
    <n v="0"/>
    <n v="0"/>
    <n v="0"/>
    <n v="0"/>
    <n v="0"/>
    <m/>
    <s v=""/>
    <m/>
    <x v="20"/>
    <x v="0"/>
    <e v="#N/A"/>
    <e v="#N/A"/>
    <e v="#N/A"/>
    <e v="#N/A"/>
    <e v="#N/A"/>
    <e v="#N/A"/>
    <m/>
    <m/>
  </r>
  <r>
    <x v="125"/>
    <x v="123"/>
    <s v="IN97"/>
    <n v="0"/>
    <n v="7800"/>
    <n v="0"/>
    <n v="0"/>
    <n v="0"/>
    <n v="0"/>
    <n v="7794"/>
    <n v="7794"/>
    <n v="0"/>
    <n v="-7794"/>
    <n v="7794"/>
    <m/>
    <s v=""/>
    <m/>
    <x v="37"/>
    <x v="8"/>
    <e v="#N/A"/>
    <e v="#N/A"/>
    <e v="#N/A"/>
    <e v="#N/A"/>
    <e v="#N/A"/>
    <e v="#N/A"/>
    <m/>
    <m/>
  </r>
  <r>
    <x v="125"/>
    <x v="123"/>
    <s v="IN98"/>
    <n v="0"/>
    <n v="7800"/>
    <n v="0"/>
    <n v="0"/>
    <n v="0"/>
    <n v="0"/>
    <n v="7794"/>
    <n v="7794"/>
    <n v="0"/>
    <n v="-7794"/>
    <n v="7794"/>
    <m/>
    <s v=""/>
    <m/>
    <x v="39"/>
    <x v="9"/>
    <e v="#N/A"/>
    <e v="#N/A"/>
    <e v="#N/A"/>
    <e v="#N/A"/>
    <e v="#N/A"/>
    <e v="#N/A"/>
    <m/>
    <m/>
  </r>
  <r>
    <x v="126"/>
    <x v="31"/>
    <s v="IN16"/>
    <n v="0"/>
    <n v="0"/>
    <n v="0"/>
    <n v="0"/>
    <n v="0"/>
    <n v="0"/>
    <n v="0"/>
    <n v="0"/>
    <n v="0"/>
    <n v="0"/>
    <n v="0"/>
    <m/>
    <s v=""/>
    <m/>
    <x v="20"/>
    <x v="0"/>
    <e v="#N/A"/>
    <e v="#N/A"/>
    <e v="#N/A"/>
    <e v="#N/A"/>
    <e v="#N/A"/>
    <e v="#N/A"/>
    <m/>
    <m/>
  </r>
  <r>
    <x v="126"/>
    <x v="31"/>
    <s v="IN62"/>
    <n v="0"/>
    <n v="0"/>
    <n v="0"/>
    <n v="0"/>
    <n v="0"/>
    <n v="0"/>
    <n v="113304"/>
    <n v="113304"/>
    <n v="0"/>
    <n v="-113304"/>
    <n v="113304"/>
    <m/>
    <s v=""/>
    <m/>
    <x v="3"/>
    <x v="3"/>
    <e v="#N/A"/>
    <e v="#N/A"/>
    <e v="#N/A"/>
    <e v="#N/A"/>
    <e v="#N/A"/>
    <e v="#N/A"/>
    <m/>
    <m/>
  </r>
  <r>
    <x v="126"/>
    <x v="31"/>
    <s v="IN82"/>
    <n v="0"/>
    <n v="0"/>
    <n v="22704"/>
    <n v="0"/>
    <n v="0"/>
    <n v="0"/>
    <n v="340437"/>
    <n v="363141"/>
    <n v="0"/>
    <n v="-363141"/>
    <n v="363141"/>
    <m/>
    <s v=""/>
    <m/>
    <x v="23"/>
    <x v="6"/>
    <e v="#N/A"/>
    <e v="#N/A"/>
    <e v="#N/A"/>
    <e v="#N/A"/>
    <e v="#N/A"/>
    <e v="#N/A"/>
    <m/>
    <m/>
  </r>
  <r>
    <x v="126"/>
    <x v="31"/>
    <s v="IN89"/>
    <n v="0"/>
    <n v="0"/>
    <n v="0"/>
    <n v="0"/>
    <n v="0"/>
    <n v="0"/>
    <n v="34504"/>
    <n v="34504"/>
    <n v="0"/>
    <n v="-34504"/>
    <n v="34504"/>
    <m/>
    <s v=""/>
    <m/>
    <x v="30"/>
    <x v="4"/>
    <e v="#N/A"/>
    <e v="#N/A"/>
    <e v="#N/A"/>
    <e v="#N/A"/>
    <e v="#N/A"/>
    <e v="#N/A"/>
    <m/>
    <m/>
  </r>
  <r>
    <x v="126"/>
    <x v="31"/>
    <s v="IN95"/>
    <n v="0"/>
    <n v="0"/>
    <n v="0"/>
    <n v="0"/>
    <n v="0"/>
    <n v="0"/>
    <n v="226596"/>
    <n v="226596"/>
    <n v="0"/>
    <n v="-226596"/>
    <n v="226596"/>
    <m/>
    <s v=""/>
    <m/>
    <x v="36"/>
    <x v="7"/>
    <e v="#N/A"/>
    <e v="#N/A"/>
    <e v="#N/A"/>
    <e v="#N/A"/>
    <e v="#N/A"/>
    <e v="#N/A"/>
    <m/>
    <m/>
  </r>
  <r>
    <x v="126"/>
    <x v="31"/>
    <s v="IN97"/>
    <n v="0"/>
    <n v="0"/>
    <n v="0"/>
    <n v="0"/>
    <n v="0"/>
    <n v="0"/>
    <n v="0"/>
    <n v="0"/>
    <n v="0"/>
    <n v="0"/>
    <n v="0"/>
    <m/>
    <s v=""/>
    <m/>
    <x v="37"/>
    <x v="8"/>
    <e v="#N/A"/>
    <e v="#N/A"/>
    <e v="#N/A"/>
    <e v="#N/A"/>
    <e v="#N/A"/>
    <e v="#N/A"/>
    <m/>
    <m/>
  </r>
  <r>
    <x v="127"/>
    <x v="31"/>
    <s v="IN62"/>
    <n v="0"/>
    <n v="0"/>
    <n v="0"/>
    <n v="0"/>
    <n v="0"/>
    <n v="0"/>
    <n v="0"/>
    <n v="0"/>
    <n v="0"/>
    <n v="0"/>
    <n v="0"/>
    <m/>
    <s v=""/>
    <m/>
    <x v="3"/>
    <x v="3"/>
    <e v="#N/A"/>
    <e v="#N/A"/>
    <e v="#N/A"/>
    <e v="#N/A"/>
    <e v="#N/A"/>
    <e v="#N/A"/>
    <m/>
    <m/>
  </r>
  <r>
    <x v="127"/>
    <x v="31"/>
    <s v="IN82"/>
    <n v="0"/>
    <n v="0"/>
    <n v="0"/>
    <n v="0"/>
    <n v="0"/>
    <n v="0"/>
    <n v="335202"/>
    <n v="335202"/>
    <n v="0"/>
    <n v="-335202"/>
    <n v="335202"/>
    <m/>
    <s v=""/>
    <m/>
    <x v="23"/>
    <x v="6"/>
    <e v="#N/A"/>
    <e v="#N/A"/>
    <e v="#N/A"/>
    <e v="#N/A"/>
    <e v="#N/A"/>
    <e v="#N/A"/>
    <m/>
    <m/>
  </r>
  <r>
    <x v="127"/>
    <x v="31"/>
    <s v="IN89"/>
    <n v="0"/>
    <n v="0"/>
    <n v="0"/>
    <n v="0"/>
    <n v="0"/>
    <n v="0"/>
    <n v="0"/>
    <n v="0"/>
    <n v="0"/>
    <n v="0"/>
    <n v="0"/>
    <m/>
    <s v=""/>
    <m/>
    <x v="30"/>
    <x v="4"/>
    <e v="#N/A"/>
    <e v="#N/A"/>
    <e v="#N/A"/>
    <e v="#N/A"/>
    <e v="#N/A"/>
    <e v="#N/A"/>
    <m/>
    <m/>
  </r>
  <r>
    <x v="127"/>
    <x v="31"/>
    <s v="IN95"/>
    <n v="0"/>
    <n v="0"/>
    <n v="0"/>
    <n v="0"/>
    <n v="0"/>
    <n v="0"/>
    <n v="154392"/>
    <n v="154392"/>
    <n v="0"/>
    <n v="-154392"/>
    <n v="154392"/>
    <m/>
    <s v=""/>
    <m/>
    <x v="36"/>
    <x v="7"/>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pivotCacheRecords>
</file>

<file path=xl/pivotCache/pivotCacheRecords2.xml><?xml version="1.0" encoding="utf-8"?>
<pivotCacheRecords xmlns="http://schemas.openxmlformats.org/spreadsheetml/2006/main" count="4">
  <r>
    <m/>
    <m/>
    <m/>
    <m/>
    <m/>
    <x v="0"/>
    <m/>
    <m/>
    <m/>
  </r>
  <r>
    <m/>
    <m/>
    <m/>
    <m/>
    <m/>
    <x v="0"/>
    <m/>
    <m/>
    <m/>
  </r>
  <r>
    <m/>
    <m/>
    <m/>
    <m/>
    <m/>
    <x v="0"/>
    <m/>
    <m/>
    <m/>
  </r>
  <r>
    <m/>
    <m/>
    <m/>
    <m/>
    <m/>
    <x v="0"/>
    <m/>
    <m/>
    <m/>
  </r>
</pivotCacheRecords>
</file>

<file path=xl/pivotTables/_rels/pivotTable1.xml.rels><Relationships xmlns="http://schemas.openxmlformats.org/package/2006/relationships"><Relationship Id="rId1" Target="/xl/pivotCache/pivotCacheDefinition1.xml" Type="http://schemas.openxmlformats.org/officeDocument/2006/relationships/pivotCacheDefinition" /></Relationships>
</file>

<file path=xl/pivotTables/_rels/pivotTable2.xml.rels><Relationships xmlns="http://schemas.openxmlformats.org/package/2006/relationships"><Relationship Id="rId1" Target="/xl/pivotCache/pivotCacheDefinition2.xml" Type="http://schemas.openxmlformats.org/officeDocument/2006/relationships/pivotCacheDefinition" /></Relationships>
</file>

<file path=xl/pivotTables/pivotTable1.xml><?xml version="1.0" encoding="utf-8"?>
<pivotTableDefinition xmlns:r="http://schemas.openxmlformats.org/officeDocument/2006/relationships" xmlns="http://schemas.openxmlformats.org/spreadsheetml/2006/main" applyAlignmentFormats="0" applyBorderFormats="0" applyFontFormats="0" applyNumberFormats="0" applyPatternFormats="0" applyWidthHeightFormats="1" asteriskTotals="0" cacheId="1" chartFormat="0" colGrandTotals="1" compact="0" compactData="0" createdVersion="4" dataCaption="Data" dataOnRows="1" disableFieldList="0" editData="0" enableDrill="1" enableFieldProperties="1" enableWizard="1" fieldListSortAscending="0" fieldPrintTitles="0" gridDropZones="1" immersive="1" indent="0" itemPrintTitles="1" mdxSubqueries="0" mergeItem="0" minRefreshableVersion="3" multipleFieldFilters="0" name="PivotTable1" outline="0" outlineData="0" pageOverThenDown="0" pageWrap="0" preserveFormatting="1" printDrill="0" published="0" rowGrandTotals="1" showCalcMbrs="1" showDataDropDown="1" showDataTips="1" showDrill="1" showDropZones="1" showEmptyCol="0" showEmptyRow="0" showError="1" showHeaders="1" showItems="1" showMemberPropertyTips="0" showMissing="1" showMultipleLabel="1" subtotalHiddenItems="0" updatedVersion="4" useAutoFormatting="0" visualTotals="1" r:id="rId1">
  <location colPageCount="1" firstDataCol="3" firstDataRow="2" firstHeaderRow="1" ref="A3:L1294" rowPageCount="1"/>
  <pivotFields count="38">
    <pivotField axis="axisRow" compact="0" defaultSubtotal="0" dragOff="1" dragToCol="1" dragToData="1" dragToPage="1" dragToRow="1" includeNewItemsInFilter="1" itemPageCount="10" outline="0" showAll="0" showDropDowns="1" sortType="ascending" subtotalTop="0" topAutoShow="1">
      <items count="129">
        <item sd="1" t="data" x="0"/>
        <item sd="1" t="data" x="1"/>
        <item sd="1" t="data" x="2"/>
        <item sd="1" t="data" x="3"/>
        <item sd="1" t="data" x="4"/>
        <item sd="1" t="data" x="5"/>
        <item sd="1" t="data" x="6"/>
        <item sd="1" t="data" x="7"/>
        <item sd="1" t="data" x="8"/>
        <item sd="1" t="data" x="9"/>
        <item sd="1" t="data" x="10"/>
        <item sd="1" t="data" x="11"/>
        <item sd="1" t="data" x="12"/>
        <item sd="1" t="data" x="13"/>
        <item sd="1" t="data" x="14"/>
        <item sd="1" t="data" x="15"/>
        <item sd="1" t="data" x="16"/>
        <item sd="1" t="data" x="17"/>
        <item sd="1" t="data" x="18"/>
        <item sd="1" t="data" x="19"/>
        <item sd="1" t="data" x="20"/>
        <item sd="1" t="data" x="21"/>
        <item sd="1" t="data" x="22"/>
        <item sd="1" t="data" x="23"/>
        <item sd="1" t="data" x="24"/>
        <item sd="1" t="data" x="25"/>
        <item sd="1" t="data" x="26"/>
        <item sd="1" t="data" x="27"/>
        <item sd="1" t="data" x="28"/>
        <item sd="1" t="data" x="29"/>
        <item sd="1" t="data" x="30"/>
        <item sd="1" t="data" x="31"/>
        <item sd="1" t="data" x="32"/>
        <item sd="1" t="data" x="33"/>
        <item sd="1" t="data" x="34"/>
        <item sd="1" t="data" x="35"/>
        <item sd="1" t="data" x="36"/>
        <item sd="1" t="data" x="37"/>
        <item sd="1" t="data" x="38"/>
        <item sd="1" t="data" x="39"/>
        <item sd="1" t="data" x="40"/>
        <item sd="1" t="data" x="41"/>
        <item sd="1" t="data" x="42"/>
        <item sd="1" t="data" x="43"/>
        <item sd="1" t="data" x="44"/>
        <item sd="1" t="data" x="45"/>
        <item sd="1" t="data" x="46"/>
        <item sd="1" t="data" x="47"/>
        <item sd="1" t="data" x="48"/>
        <item sd="1" t="data" x="49"/>
        <item sd="1" t="data" x="50"/>
        <item sd="1" t="data" x="51"/>
        <item sd="1" t="data" x="52"/>
        <item sd="1" t="data" x="53"/>
        <item sd="1" t="data" x="54"/>
        <item sd="1" t="data" x="55"/>
        <item sd="1" t="data" x="56"/>
        <item sd="1" t="data" x="57"/>
        <item sd="1" t="data" x="58"/>
        <item sd="1" t="data" x="59"/>
        <item sd="1" t="data" x="60"/>
        <item sd="1" t="data" x="61"/>
        <item sd="1" t="data" x="62"/>
        <item sd="1" t="data" x="63"/>
        <item sd="1" t="data" x="64"/>
        <item sd="1" t="data" x="65"/>
        <item sd="1" t="data" x="66"/>
        <item sd="1" t="data" x="67"/>
        <item sd="1" t="data" x="68"/>
        <item sd="1" t="data" x="69"/>
        <item sd="1" t="data" x="70"/>
        <item sd="1" t="data" x="71"/>
        <item sd="1" t="data" x="72"/>
        <item sd="1" t="data" x="73"/>
        <item sd="1" t="data" x="74"/>
        <item sd="1" t="data" x="75"/>
        <item sd="1" t="data" x="76"/>
        <item sd="1" t="data" x="77"/>
        <item sd="1" t="data" x="78"/>
        <item sd="1" t="data" x="79"/>
        <item sd="1" t="data" x="80"/>
        <item sd="1" t="data" x="81"/>
        <item sd="1" t="data" x="82"/>
        <item sd="1" t="data" x="83"/>
        <item sd="1" t="data" x="84"/>
        <item sd="1" t="data" x="85"/>
        <item sd="1" t="data" x="86"/>
        <item sd="1" t="data" x="87"/>
        <item sd="1" t="data" x="88"/>
        <item sd="1" t="data" x="89"/>
        <item sd="1" t="data" x="90"/>
        <item sd="1" t="data" x="91"/>
        <item sd="1" t="data" x="92"/>
        <item sd="1" t="data" x="93"/>
        <item sd="1" t="data" x="94"/>
        <item sd="1" t="data" x="95"/>
        <item sd="1" t="data" x="96"/>
        <item sd="1" t="data" x="97"/>
        <item sd="1" t="data" x="98"/>
        <item sd="1" t="data" x="99"/>
        <item sd="1" t="data" x="100"/>
        <item sd="1" t="data" x="101"/>
        <item sd="1" t="data" x="102"/>
        <item sd="1" t="data" x="103"/>
        <item sd="1" t="data" x="104"/>
        <item sd="1" t="data" x="105"/>
        <item sd="1" t="data" x="106"/>
        <item sd="1" t="data" x="107"/>
        <item sd="1" t="data" x="108"/>
        <item sd="1" t="data" x="109"/>
        <item sd="1" t="data" x="110"/>
        <item sd="1" t="data" x="111"/>
        <item sd="1" t="data" x="112"/>
        <item sd="1" t="data" x="113"/>
        <item sd="1" t="data" x="114"/>
        <item sd="1" t="data" x="115"/>
        <item sd="1" t="data" x="116"/>
        <item sd="1" t="data" x="117"/>
        <item sd="1" t="data" x="118"/>
        <item sd="1" t="data" x="119"/>
        <item sd="1" t="data" x="120"/>
        <item sd="1" t="data" x="121"/>
        <item sd="1" t="data" x="122"/>
        <item sd="1" t="data" x="123"/>
        <item sd="1" t="data" x="124"/>
        <item sd="1" t="data" x="125"/>
        <item sd="1" t="data" x="126"/>
        <item sd="1" t="data" x="127"/>
        <item sd="1" t="data" x="128"/>
      </items>
    </pivotField>
    <pivotField axis="axisRow" compact="0" defaultSubtotal="0" dragOff="1" dragToCol="1" dragToData="1" dragToPage="1" dragToRow="1" includeNewItemsInFilter="1" itemPageCount="10" outline="0" showAll="0" showDropDowns="1" sortType="manual" subtotalTop="0" topAutoShow="1">
      <items count="124">
        <item sd="1" t="data" x="64"/>
        <item sd="1" t="data" x="63"/>
        <item sd="1" t="data" x="31"/>
        <item sd="1" t="data" x="17"/>
        <item sd="1" t="data" x="14"/>
        <item sd="1" t="data" x="19"/>
        <item sd="1" t="data" x="20"/>
        <item sd="1" t="data" x="54"/>
        <item sd="1" t="data" x="59"/>
        <item sd="1" t="data" x="1"/>
        <item sd="1" t="data" x="4"/>
        <item sd="1" t="data" x="7"/>
        <item sd="1" t="data" x="111"/>
        <item sd="1" t="data" x="112"/>
        <item sd="1" t="data" x="117"/>
        <item sd="1" t="data" x="118"/>
        <item sd="1" t="data" x="119"/>
        <item sd="1" t="data" x="120"/>
        <item sd="1" t="data" x="22"/>
        <item sd="1" t="data" x="15"/>
        <item sd="1" t="data" x="113"/>
        <item sd="1" t="data" x="110"/>
        <item sd="1" t="data" x="16"/>
        <item sd="1" t="data" x="21"/>
        <item sd="1" t="data" x="10"/>
        <item sd="1" t="data" x="24"/>
        <item sd="1" t="data" x="48"/>
        <item sd="1" t="data" x="62"/>
        <item sd="1" t="data" x="18"/>
        <item sd="1" t="data" x="13"/>
        <item sd="1" t="data" x="114"/>
        <item sd="1" t="data" x="78"/>
        <item sd="1" t="data" x="79"/>
        <item sd="1" t="data" x="80"/>
        <item sd="1" t="data" x="82"/>
        <item sd="1" t="data" x="83"/>
        <item sd="1" t="data" x="84"/>
        <item sd="1" t="data" x="85"/>
        <item sd="1" t="data" x="39"/>
        <item sd="1" t="data" x="49"/>
        <item sd="1" t="data" x="121"/>
        <item sd="1" t="data" x="40"/>
        <item sd="1" t="data" x="50"/>
        <item sd="1" t="data" x="55"/>
        <item sd="1" t="data" x="73"/>
        <item sd="1" t="data" x="74"/>
        <item sd="1" t="data" x="56"/>
        <item sd="1" t="data" x="96"/>
        <item sd="1" t="data" x="97"/>
        <item sd="1" t="data" x="98"/>
        <item sd="1" t="data" x="100"/>
        <item sd="1" t="data" x="104"/>
        <item sd="1" t="data" x="2"/>
        <item sd="1" t="data" x="5"/>
        <item sd="1" t="data" x="8"/>
        <item sd="1" t="data" x="33"/>
        <item sd="1" t="data" x="45"/>
        <item sd="1" t="data" x="76"/>
        <item sd="1" t="data" x="77"/>
        <item sd="1" t="data" x="75"/>
        <item sd="1" t="data" x="26"/>
        <item sd="1" t="data" x="46"/>
        <item sd="1" t="data" x="0"/>
        <item sd="1" t="data" x="12"/>
        <item sd="1" t="data" x="27"/>
        <item sd="1" t="data" x="41"/>
        <item sd="1" t="data" x="51"/>
        <item sd="1" t="data" x="53"/>
        <item sd="1" t="data" x="95"/>
        <item sd="1" t="data" x="101"/>
        <item sd="1" t="data" x="115"/>
        <item sd="1" t="data" x="23"/>
        <item sd="1" t="data" x="65"/>
        <item sd="1" t="data" x="66"/>
        <item sd="1" t="data" x="72"/>
        <item sd="1" t="data" x="86"/>
        <item sd="1" t="data" x="89"/>
        <item sd="1" t="data" x="90"/>
        <item sd="1" t="data" x="25"/>
        <item sd="1" t="data" x="81"/>
        <item sd="1" t="data" x="102"/>
        <item sd="1" t="data" x="30"/>
        <item sd="1" t="data" x="42"/>
        <item sd="1" t="data" x="122"/>
        <item sd="1" t="data" x="103"/>
        <item sd="1" t="data" x="109"/>
        <item sd="1" t="data" x="99"/>
        <item sd="1" t="data" x="28"/>
        <item sd="1" t="data" x="57"/>
        <item sd="1" t="data" x="60"/>
        <item sd="1" t="data" x="61"/>
        <item sd="1" t="data" x="67"/>
        <item sd="1" t="data" x="68"/>
        <item sd="1" t="data" x="69"/>
        <item sd="1" t="data" x="87"/>
        <item sd="1" t="data" x="88"/>
        <item sd="1" t="data" x="91"/>
        <item sd="1" t="data" x="92"/>
        <item sd="1" t="data" x="93"/>
        <item sd="1" t="data" x="94"/>
        <item sd="1" t="data" x="105"/>
        <item sd="1" t="data" x="106"/>
        <item sd="1" t="data" x="107"/>
        <item sd="1" t="data" x="108"/>
        <item sd="1" t="data" x="123"/>
        <item sd="1" t="data" x="3"/>
        <item sd="1" t="data" x="6"/>
        <item sd="1" t="data" x="9"/>
        <item sd="1" t="data" x="29"/>
        <item sd="1" t="data" x="35"/>
        <item sd="1" t="data" x="70"/>
        <item sd="1" t="data" x="71"/>
        <item sd="1" t="data" x="11"/>
        <item sd="1" t="data" x="32"/>
        <item sd="1" t="data" x="34"/>
        <item sd="1" t="data" x="36"/>
        <item sd="1" t="data" x="37"/>
        <item sd="1" t="data" x="38"/>
        <item sd="1" t="data" x="43"/>
        <item sd="1" t="data" x="44"/>
        <item sd="1" t="data" x="47"/>
        <item sd="1" t="data" x="52"/>
        <item sd="1" t="data" x="58"/>
        <item sd="1" t="data" x="116"/>
      </items>
    </pivotField>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axis="axisPage" compact="0" defaultSubtotal="0" dragOff="1" dragToCol="1" dragToData="1" dragToPage="1" dragToRow="1" includeNewItemsInFilter="1" itemPageCount="10" outline="0" showAll="0" showDropDowns="1" sortType="manual" subtotalTop="0" topAutoShow="1">
      <items count="41">
        <item h="1" sd="1" t="data" x="11"/>
        <item sd="1" t="data" x="24"/>
        <item sd="1" t="data" x="12"/>
        <item sd="1" t="data" x="9"/>
        <item sd="1" t="data" x="22"/>
        <item sd="1" t="data" x="7"/>
        <item sd="1" t="data" x="3"/>
        <item sd="1" t="data" x="5"/>
        <item sd="1" t="data" x="23"/>
        <item h="1" sd="1" t="data" x="2"/>
        <item sd="1" t="data" x="13"/>
        <item sd="1" t="data" x="17"/>
        <item sd="1" t="data" x="20"/>
        <item sd="1" t="data" x="10"/>
        <item sd="1" t="data" x="8"/>
        <item sd="1" t="data" x="16"/>
        <item sd="1" t="data" x="27"/>
        <item sd="1" t="data" x="6"/>
        <item h="1" sd="1" t="data" x="19"/>
        <item sd="1" t="data" x="21"/>
        <item h="1" sd="1" t="data" x="1"/>
        <item sd="1" t="data" x="14"/>
        <item sd="1" t="data" x="25"/>
        <item h="1" sd="1" t="data" x="4"/>
        <item h="1" sd="1" t="data" x="26"/>
        <item h="1" sd="1" t="data" x="29"/>
        <item sd="1" t="data" x="28"/>
        <item h="1" sd="1" t="data" x="40"/>
        <item sd="1" t="data" x="30"/>
        <item h="1" sd="1" t="data" x="33"/>
        <item h="1" sd="1" t="data" x="34"/>
        <item h="1" sd="1" t="data" x="35"/>
        <item h="1" sd="1" t="data" x="15"/>
        <item h="1" sd="1" t="data" x="18"/>
        <item h="1" sd="1" t="data" x="31"/>
        <item sd="1" t="data" x="36"/>
        <item sd="1" t="data" x="0"/>
        <item sd="1" t="data" x="38"/>
        <item sd="1" t="data" x="37"/>
        <item sd="1" t="data" x="32"/>
        <item sd="1" t="data" x="39"/>
      </items>
    </pivotField>
    <pivotField axis="axisCol" compact="0" defaultSubtotal="1" dragOff="1" dragToCol="1" dragToData="1" dragToPage="1" dragToRow="1" includeNewItemsInFilter="1" itemPageCount="10" outline="0" showAll="0" showDropDowns="1" sortType="manual" subtotalTop="0" topAutoShow="1">
      <items count="13">
        <item sd="1" t="data" x="2"/>
        <item sd="1" t="data" x="7"/>
        <item sd="1" t="data" x="3"/>
        <item sd="1" t="data" x="9"/>
        <item sd="1" t="data" x="1"/>
        <item m="1" sd="1" t="data" x="11"/>
        <item h="1" sd="1" t="data" x="5"/>
        <item sd="1" t="data" x="6"/>
        <item sd="1" t="data" x="4"/>
        <item h="1" sd="1" t="data" x="10"/>
        <item h="1" sd="1" t="data" x="0"/>
        <item sd="1" t="data" x="8"/>
        <item sd="1" t="default"/>
      </items>
    </pivotField>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s>
  <rowFields count="3">
    <field x="0"/>
    <field x="1"/>
    <field x="-2"/>
  </rowFields>
  <rowItems count="1290">
    <i i="0" r="0" t="data">
      <x v="0"/>
      <x v="62"/>
      <x v="0"/>
    </i>
    <i i="1" r="2" t="data">
      <x v="1"/>
    </i>
    <i i="2" r="2" t="data">
      <x v="2"/>
    </i>
    <i i="3" r="2" t="data">
      <x v="3"/>
    </i>
    <i i="4" r="2" t="data">
      <x v="4"/>
    </i>
    <i i="5" r="2" t="data">
      <x v="5"/>
    </i>
    <i i="6" r="2" t="data">
      <x v="6"/>
    </i>
    <i i="7" r="2" t="data">
      <x v="7"/>
    </i>
    <i i="8" r="2" t="data">
      <x v="8"/>
    </i>
    <i i="9" r="2" t="data">
      <x v="9"/>
    </i>
    <i i="0" r="0" t="data">
      <x v="1"/>
      <x v="9"/>
      <x v="0"/>
    </i>
    <i i="1" r="2" t="data">
      <x v="1"/>
    </i>
    <i i="2" r="2" t="data">
      <x v="2"/>
    </i>
    <i i="3" r="2" t="data">
      <x v="3"/>
    </i>
    <i i="4" r="2" t="data">
      <x v="4"/>
    </i>
    <i i="5" r="2" t="data">
      <x v="5"/>
    </i>
    <i i="6" r="2" t="data">
      <x v="6"/>
    </i>
    <i i="7" r="2" t="data">
      <x v="7"/>
    </i>
    <i i="8" r="2" t="data">
      <x v="8"/>
    </i>
    <i i="9" r="2" t="data">
      <x v="9"/>
    </i>
    <i i="0" r="0" t="data">
      <x v="2"/>
      <x v="52"/>
      <x v="0"/>
    </i>
    <i i="1" r="2" t="data">
      <x v="1"/>
    </i>
    <i i="2" r="2" t="data">
      <x v="2"/>
    </i>
    <i i="3" r="2" t="data">
      <x v="3"/>
    </i>
    <i i="4" r="2" t="data">
      <x v="4"/>
    </i>
    <i i="5" r="2" t="data">
      <x v="5"/>
    </i>
    <i i="6" r="2" t="data">
      <x v="6"/>
    </i>
    <i i="7" r="2" t="data">
      <x v="7"/>
    </i>
    <i i="8" r="2" t="data">
      <x v="8"/>
    </i>
    <i i="9" r="2" t="data">
      <x v="9"/>
    </i>
    <i i="0" r="0" t="data">
      <x v="3"/>
      <x v="105"/>
      <x v="0"/>
    </i>
    <i i="1" r="2" t="data">
      <x v="1"/>
    </i>
    <i i="2" r="2" t="data">
      <x v="2"/>
    </i>
    <i i="3" r="2" t="data">
      <x v="3"/>
    </i>
    <i i="4" r="2" t="data">
      <x v="4"/>
    </i>
    <i i="5" r="2" t="data">
      <x v="5"/>
    </i>
    <i i="6" r="2" t="data">
      <x v="6"/>
    </i>
    <i i="7" r="2" t="data">
      <x v="7"/>
    </i>
    <i i="8" r="2" t="data">
      <x v="8"/>
    </i>
    <i i="9" r="2" t="data">
      <x v="9"/>
    </i>
    <i i="0" r="0" t="data">
      <x v="4"/>
      <x v="10"/>
      <x v="0"/>
    </i>
    <i i="1" r="2" t="data">
      <x v="1"/>
    </i>
    <i i="2" r="2" t="data">
      <x v="2"/>
    </i>
    <i i="3" r="2" t="data">
      <x v="3"/>
    </i>
    <i i="4" r="2" t="data">
      <x v="4"/>
    </i>
    <i i="5" r="2" t="data">
      <x v="5"/>
    </i>
    <i i="6" r="2" t="data">
      <x v="6"/>
    </i>
    <i i="7" r="2" t="data">
      <x v="7"/>
    </i>
    <i i="8" r="2" t="data">
      <x v="8"/>
    </i>
    <i i="9" r="2" t="data">
      <x v="9"/>
    </i>
    <i i="0" r="0" t="data">
      <x v="5"/>
      <x v="53"/>
      <x v="0"/>
    </i>
    <i i="1" r="2" t="data">
      <x v="1"/>
    </i>
    <i i="2" r="2" t="data">
      <x v="2"/>
    </i>
    <i i="3" r="2" t="data">
      <x v="3"/>
    </i>
    <i i="4" r="2" t="data">
      <x v="4"/>
    </i>
    <i i="5" r="2" t="data">
      <x v="5"/>
    </i>
    <i i="6" r="2" t="data">
      <x v="6"/>
    </i>
    <i i="7" r="2" t="data">
      <x v="7"/>
    </i>
    <i i="8" r="2" t="data">
      <x v="8"/>
    </i>
    <i i="9" r="2" t="data">
      <x v="9"/>
    </i>
    <i i="0" r="0" t="data">
      <x v="6"/>
      <x v="106"/>
      <x v="0"/>
    </i>
    <i i="1" r="2" t="data">
      <x v="1"/>
    </i>
    <i i="2" r="2" t="data">
      <x v="2"/>
    </i>
    <i i="3" r="2" t="data">
      <x v="3"/>
    </i>
    <i i="4" r="2" t="data">
      <x v="4"/>
    </i>
    <i i="5" r="2" t="data">
      <x v="5"/>
    </i>
    <i i="6" r="2" t="data">
      <x v="6"/>
    </i>
    <i i="7" r="2" t="data">
      <x v="7"/>
    </i>
    <i i="8" r="2" t="data">
      <x v="8"/>
    </i>
    <i i="9" r="2" t="data">
      <x v="9"/>
    </i>
    <i i="0" r="0" t="data">
      <x v="7"/>
      <x v="11"/>
      <x v="0"/>
    </i>
    <i i="1" r="2" t="data">
      <x v="1"/>
    </i>
    <i i="2" r="2" t="data">
      <x v="2"/>
    </i>
    <i i="3" r="2" t="data">
      <x v="3"/>
    </i>
    <i i="4" r="2" t="data">
      <x v="4"/>
    </i>
    <i i="5" r="2" t="data">
      <x v="5"/>
    </i>
    <i i="6" r="2" t="data">
      <x v="6"/>
    </i>
    <i i="7" r="2" t="data">
      <x v="7"/>
    </i>
    <i i="8" r="2" t="data">
      <x v="8"/>
    </i>
    <i i="9" r="2" t="data">
      <x v="9"/>
    </i>
    <i i="0" r="0" t="data">
      <x v="8"/>
      <x v="54"/>
      <x v="0"/>
    </i>
    <i i="1" r="2" t="data">
      <x v="1"/>
    </i>
    <i i="2" r="2" t="data">
      <x v="2"/>
    </i>
    <i i="3" r="2" t="data">
      <x v="3"/>
    </i>
    <i i="4" r="2" t="data">
      <x v="4"/>
    </i>
    <i i="5" r="2" t="data">
      <x v="5"/>
    </i>
    <i i="6" r="2" t="data">
      <x v="6"/>
    </i>
    <i i="7" r="2" t="data">
      <x v="7"/>
    </i>
    <i i="8" r="2" t="data">
      <x v="8"/>
    </i>
    <i i="9" r="2" t="data">
      <x v="9"/>
    </i>
    <i i="0" r="0" t="data">
      <x v="9"/>
      <x v="107"/>
      <x v="0"/>
    </i>
    <i i="1" r="2" t="data">
      <x v="1"/>
    </i>
    <i i="2" r="2" t="data">
      <x v="2"/>
    </i>
    <i i="3" r="2" t="data">
      <x v="3"/>
    </i>
    <i i="4" r="2" t="data">
      <x v="4"/>
    </i>
    <i i="5" r="2" t="data">
      <x v="5"/>
    </i>
    <i i="6" r="2" t="data">
      <x v="6"/>
    </i>
    <i i="7" r="2" t="data">
      <x v="7"/>
    </i>
    <i i="8" r="2" t="data">
      <x v="8"/>
    </i>
    <i i="9" r="2" t="data">
      <x v="9"/>
    </i>
    <i i="0" r="0" t="data">
      <x v="10"/>
      <x v="24"/>
      <x v="0"/>
    </i>
    <i i="1" r="2" t="data">
      <x v="1"/>
    </i>
    <i i="2" r="2" t="data">
      <x v="2"/>
    </i>
    <i i="3" r="2" t="data">
      <x v="3"/>
    </i>
    <i i="4" r="2" t="data">
      <x v="4"/>
    </i>
    <i i="5" r="2" t="data">
      <x v="5"/>
    </i>
    <i i="6" r="2" t="data">
      <x v="6"/>
    </i>
    <i i="7" r="2" t="data">
      <x v="7"/>
    </i>
    <i i="8" r="2" t="data">
      <x v="8"/>
    </i>
    <i i="9" r="2" t="data">
      <x v="9"/>
    </i>
    <i i="0" r="0" t="data">
      <x v="11"/>
      <x v="112"/>
      <x v="0"/>
    </i>
    <i i="1" r="2" t="data">
      <x v="1"/>
    </i>
    <i i="2" r="2" t="data">
      <x v="2"/>
    </i>
    <i i="3" r="2" t="data">
      <x v="3"/>
    </i>
    <i i="4" r="2" t="data">
      <x v="4"/>
    </i>
    <i i="5" r="2" t="data">
      <x v="5"/>
    </i>
    <i i="6" r="2" t="data">
      <x v="6"/>
    </i>
    <i i="7" r="2" t="data">
      <x v="7"/>
    </i>
    <i i="8" r="2" t="data">
      <x v="8"/>
    </i>
    <i i="9" r="2" t="data">
      <x v="9"/>
    </i>
    <i i="0" r="0" t="data">
      <x v="12"/>
      <x v="63"/>
      <x v="0"/>
    </i>
    <i i="1" r="2" t="data">
      <x v="1"/>
    </i>
    <i i="2" r="2" t="data">
      <x v="2"/>
    </i>
    <i i="3" r="2" t="data">
      <x v="3"/>
    </i>
    <i i="4" r="2" t="data">
      <x v="4"/>
    </i>
    <i i="5" r="2" t="data">
      <x v="5"/>
    </i>
    <i i="6" r="2" t="data">
      <x v="6"/>
    </i>
    <i i="7" r="2" t="data">
      <x v="7"/>
    </i>
    <i i="8" r="2" t="data">
      <x v="8"/>
    </i>
    <i i="9" r="2" t="data">
      <x v="9"/>
    </i>
    <i i="0" r="0" t="data">
      <x v="13"/>
      <x v="29"/>
      <x v="0"/>
    </i>
    <i i="1" r="2" t="data">
      <x v="1"/>
    </i>
    <i i="2" r="2" t="data">
      <x v="2"/>
    </i>
    <i i="3" r="2" t="data">
      <x v="3"/>
    </i>
    <i i="4" r="2" t="data">
      <x v="4"/>
    </i>
    <i i="5" r="2" t="data">
      <x v="5"/>
    </i>
    <i i="6" r="2" t="data">
      <x v="6"/>
    </i>
    <i i="7" r="2" t="data">
      <x v="7"/>
    </i>
    <i i="8" r="2" t="data">
      <x v="8"/>
    </i>
    <i i="9" r="2" t="data">
      <x v="9"/>
    </i>
    <i i="0" r="0" t="data">
      <x v="14"/>
      <x v="4"/>
      <x v="0"/>
    </i>
    <i i="1" r="2" t="data">
      <x v="1"/>
    </i>
    <i i="2" r="2" t="data">
      <x v="2"/>
    </i>
    <i i="3" r="2" t="data">
      <x v="3"/>
    </i>
    <i i="4" r="2" t="data">
      <x v="4"/>
    </i>
    <i i="5" r="2" t="data">
      <x v="5"/>
    </i>
    <i i="6" r="2" t="data">
      <x v="6"/>
    </i>
    <i i="7" r="2" t="data">
      <x v="7"/>
    </i>
    <i i="8" r="2" t="data">
      <x v="8"/>
    </i>
    <i i="9" r="2" t="data">
      <x v="9"/>
    </i>
    <i i="0" r="0" t="data">
      <x v="15"/>
      <x v="19"/>
      <x v="0"/>
    </i>
    <i i="1" r="2" t="data">
      <x v="1"/>
    </i>
    <i i="2" r="2" t="data">
      <x v="2"/>
    </i>
    <i i="3" r="2" t="data">
      <x v="3"/>
    </i>
    <i i="4" r="2" t="data">
      <x v="4"/>
    </i>
    <i i="5" r="2" t="data">
      <x v="5"/>
    </i>
    <i i="6" r="2" t="data">
      <x v="6"/>
    </i>
    <i i="7" r="2" t="data">
      <x v="7"/>
    </i>
    <i i="8" r="2" t="data">
      <x v="8"/>
    </i>
    <i i="9" r="2" t="data">
      <x v="9"/>
    </i>
    <i i="0" r="0" t="data">
      <x v="16"/>
      <x v="22"/>
      <x v="0"/>
    </i>
    <i i="1" r="2" t="data">
      <x v="1"/>
    </i>
    <i i="2" r="2" t="data">
      <x v="2"/>
    </i>
    <i i="3" r="2" t="data">
      <x v="3"/>
    </i>
    <i i="4" r="2" t="data">
      <x v="4"/>
    </i>
    <i i="5" r="2" t="data">
      <x v="5"/>
    </i>
    <i i="6" r="2" t="data">
      <x v="6"/>
    </i>
    <i i="7" r="2" t="data">
      <x v="7"/>
    </i>
    <i i="8" r="2" t="data">
      <x v="8"/>
    </i>
    <i i="9" r="2" t="data">
      <x v="9"/>
    </i>
    <i i="0" r="0" t="data">
      <x v="17"/>
      <x v="3"/>
      <x v="0"/>
    </i>
    <i i="1" r="2" t="data">
      <x v="1"/>
    </i>
    <i i="2" r="2" t="data">
      <x v="2"/>
    </i>
    <i i="3" r="2" t="data">
      <x v="3"/>
    </i>
    <i i="4" r="2" t="data">
      <x v="4"/>
    </i>
    <i i="5" r="2" t="data">
      <x v="5"/>
    </i>
    <i i="6" r="2" t="data">
      <x v="6"/>
    </i>
    <i i="7" r="2" t="data">
      <x v="7"/>
    </i>
    <i i="8" r="2" t="data">
      <x v="8"/>
    </i>
    <i i="9" r="2" t="data">
      <x v="9"/>
    </i>
    <i i="0" r="0" t="data">
      <x v="18"/>
      <x v="28"/>
      <x v="0"/>
    </i>
    <i i="1" r="2" t="data">
      <x v="1"/>
    </i>
    <i i="2" r="2" t="data">
      <x v="2"/>
    </i>
    <i i="3" r="2" t="data">
      <x v="3"/>
    </i>
    <i i="4" r="2" t="data">
      <x v="4"/>
    </i>
    <i i="5" r="2" t="data">
      <x v="5"/>
    </i>
    <i i="6" r="2" t="data">
      <x v="6"/>
    </i>
    <i i="7" r="2" t="data">
      <x v="7"/>
    </i>
    <i i="8" r="2" t="data">
      <x v="8"/>
    </i>
    <i i="9" r="2" t="data">
      <x v="9"/>
    </i>
    <i i="0" r="0" t="data">
      <x v="19"/>
      <x v="5"/>
      <x v="0"/>
    </i>
    <i i="1" r="2" t="data">
      <x v="1"/>
    </i>
    <i i="2" r="2" t="data">
      <x v="2"/>
    </i>
    <i i="3" r="2" t="data">
      <x v="3"/>
    </i>
    <i i="4" r="2" t="data">
      <x v="4"/>
    </i>
    <i i="5" r="2" t="data">
      <x v="5"/>
    </i>
    <i i="6" r="2" t="data">
      <x v="6"/>
    </i>
    <i i="7" r="2" t="data">
      <x v="7"/>
    </i>
    <i i="8" r="2" t="data">
      <x v="8"/>
    </i>
    <i i="9" r="2" t="data">
      <x v="9"/>
    </i>
    <i i="0" r="0" t="data">
      <x v="20"/>
      <x v="6"/>
      <x v="0"/>
    </i>
    <i i="1" r="2" t="data">
      <x v="1"/>
    </i>
    <i i="2" r="2" t="data">
      <x v="2"/>
    </i>
    <i i="3" r="2" t="data">
      <x v="3"/>
    </i>
    <i i="4" r="2" t="data">
      <x v="4"/>
    </i>
    <i i="5" r="2" t="data">
      <x v="5"/>
    </i>
    <i i="6" r="2" t="data">
      <x v="6"/>
    </i>
    <i i="7" r="2" t="data">
      <x v="7"/>
    </i>
    <i i="8" r="2" t="data">
      <x v="8"/>
    </i>
    <i i="9" r="2" t="data">
      <x v="9"/>
    </i>
    <i i="0" r="0" t="data">
      <x v="21"/>
      <x v="23"/>
      <x v="0"/>
    </i>
    <i i="1" r="2" t="data">
      <x v="1"/>
    </i>
    <i i="2" r="2" t="data">
      <x v="2"/>
    </i>
    <i i="3" r="2" t="data">
      <x v="3"/>
    </i>
    <i i="4" r="2" t="data">
      <x v="4"/>
    </i>
    <i i="5" r="2" t="data">
      <x v="5"/>
    </i>
    <i i="6" r="2" t="data">
      <x v="6"/>
    </i>
    <i i="7" r="2" t="data">
      <x v="7"/>
    </i>
    <i i="8" r="2" t="data">
      <x v="8"/>
    </i>
    <i i="9" r="2" t="data">
      <x v="9"/>
    </i>
    <i i="0" r="0" t="data">
      <x v="22"/>
      <x v="18"/>
      <x v="0"/>
    </i>
    <i i="1" r="2" t="data">
      <x v="1"/>
    </i>
    <i i="2" r="2" t="data">
      <x v="2"/>
    </i>
    <i i="3" r="2" t="data">
      <x v="3"/>
    </i>
    <i i="4" r="2" t="data">
      <x v="4"/>
    </i>
    <i i="5" r="2" t="data">
      <x v="5"/>
    </i>
    <i i="6" r="2" t="data">
      <x v="6"/>
    </i>
    <i i="7" r="2" t="data">
      <x v="7"/>
    </i>
    <i i="8" r="2" t="data">
      <x v="8"/>
    </i>
    <i i="9" r="2" t="data">
      <x v="9"/>
    </i>
    <i i="0" r="0" t="data">
      <x v="23"/>
      <x v="71"/>
      <x v="0"/>
    </i>
    <i i="1" r="2" t="data">
      <x v="1"/>
    </i>
    <i i="2" r="2" t="data">
      <x v="2"/>
    </i>
    <i i="3" r="2" t="data">
      <x v="3"/>
    </i>
    <i i="4" r="2" t="data">
      <x v="4"/>
    </i>
    <i i="5" r="2" t="data">
      <x v="5"/>
    </i>
    <i i="6" r="2" t="data">
      <x v="6"/>
    </i>
    <i i="7" r="2" t="data">
      <x v="7"/>
    </i>
    <i i="8" r="2" t="data">
      <x v="8"/>
    </i>
    <i i="9" r="2" t="data">
      <x v="9"/>
    </i>
    <i i="0" r="0" t="data">
      <x v="24"/>
      <x v="25"/>
      <x v="0"/>
    </i>
    <i i="1" r="2" t="data">
      <x v="1"/>
    </i>
    <i i="2" r="2" t="data">
      <x v="2"/>
    </i>
    <i i="3" r="2" t="data">
      <x v="3"/>
    </i>
    <i i="4" r="2" t="data">
      <x v="4"/>
    </i>
    <i i="5" r="2" t="data">
      <x v="5"/>
    </i>
    <i i="6" r="2" t="data">
      <x v="6"/>
    </i>
    <i i="7" r="2" t="data">
      <x v="7"/>
    </i>
    <i i="8" r="2" t="data">
      <x v="8"/>
    </i>
    <i i="9" r="2" t="data">
      <x v="9"/>
    </i>
    <i i="0" r="0" t="data">
      <x v="25"/>
      <x v="78"/>
      <x v="0"/>
    </i>
    <i i="1" r="2" t="data">
      <x v="1"/>
    </i>
    <i i="2" r="2" t="data">
      <x v="2"/>
    </i>
    <i i="3" r="2" t="data">
      <x v="3"/>
    </i>
    <i i="4" r="2" t="data">
      <x v="4"/>
    </i>
    <i i="5" r="2" t="data">
      <x v="5"/>
    </i>
    <i i="6" r="2" t="data">
      <x v="6"/>
    </i>
    <i i="7" r="2" t="data">
      <x v="7"/>
    </i>
    <i i="8" r="2" t="data">
      <x v="8"/>
    </i>
    <i i="9" r="2" t="data">
      <x v="9"/>
    </i>
    <i i="0" r="0" t="data">
      <x v="26"/>
      <x v="60"/>
      <x v="0"/>
    </i>
    <i i="1" r="2" t="data">
      <x v="1"/>
    </i>
    <i i="2" r="2" t="data">
      <x v="2"/>
    </i>
    <i i="3" r="2" t="data">
      <x v="3"/>
    </i>
    <i i="4" r="2" t="data">
      <x v="4"/>
    </i>
    <i i="5" r="2" t="data">
      <x v="5"/>
    </i>
    <i i="6" r="2" t="data">
      <x v="6"/>
    </i>
    <i i="7" r="2" t="data">
      <x v="7"/>
    </i>
    <i i="8" r="2" t="data">
      <x v="8"/>
    </i>
    <i i="9" r="2" t="data">
      <x v="9"/>
    </i>
    <i i="0" r="0" t="data">
      <x v="27"/>
      <x v="64"/>
      <x v="0"/>
    </i>
    <i i="1" r="2" t="data">
      <x v="1"/>
    </i>
    <i i="2" r="2" t="data">
      <x v="2"/>
    </i>
    <i i="3" r="2" t="data">
      <x v="3"/>
    </i>
    <i i="4" r="2" t="data">
      <x v="4"/>
    </i>
    <i i="5" r="2" t="data">
      <x v="5"/>
    </i>
    <i i="6" r="2" t="data">
      <x v="6"/>
    </i>
    <i i="7" r="2" t="data">
      <x v="7"/>
    </i>
    <i i="8" r="2" t="data">
      <x v="8"/>
    </i>
    <i i="9" r="2" t="data">
      <x v="9"/>
    </i>
    <i i="0" r="0" t="data">
      <x v="28"/>
      <x v="87"/>
      <x v="0"/>
    </i>
    <i i="1" r="2" t="data">
      <x v="1"/>
    </i>
    <i i="2" r="2" t="data">
      <x v="2"/>
    </i>
    <i i="3" r="2" t="data">
      <x v="3"/>
    </i>
    <i i="4" r="2" t="data">
      <x v="4"/>
    </i>
    <i i="5" r="2" t="data">
      <x v="5"/>
    </i>
    <i i="6" r="2" t="data">
      <x v="6"/>
    </i>
    <i i="7" r="2" t="data">
      <x v="7"/>
    </i>
    <i i="8" r="2" t="data">
      <x v="8"/>
    </i>
    <i i="9" r="2" t="data">
      <x v="9"/>
    </i>
    <i i="0" r="0" t="data">
      <x v="29"/>
      <x v="108"/>
      <x v="0"/>
    </i>
    <i i="1" r="2" t="data">
      <x v="1"/>
    </i>
    <i i="2" r="2" t="data">
      <x v="2"/>
    </i>
    <i i="3" r="2" t="data">
      <x v="3"/>
    </i>
    <i i="4" r="2" t="data">
      <x v="4"/>
    </i>
    <i i="5" r="2" t="data">
      <x v="5"/>
    </i>
    <i i="6" r="2" t="data">
      <x v="6"/>
    </i>
    <i i="7" r="2" t="data">
      <x v="7"/>
    </i>
    <i i="8" r="2" t="data">
      <x v="8"/>
    </i>
    <i i="9" r="2" t="data">
      <x v="9"/>
    </i>
    <i i="0" r="0" t="data">
      <x v="30"/>
      <x v="81"/>
      <x v="0"/>
    </i>
    <i i="1" r="2" t="data">
      <x v="1"/>
    </i>
    <i i="2" r="2" t="data">
      <x v="2"/>
    </i>
    <i i="3" r="2" t="data">
      <x v="3"/>
    </i>
    <i i="4" r="2" t="data">
      <x v="4"/>
    </i>
    <i i="5" r="2" t="data">
      <x v="5"/>
    </i>
    <i i="6" r="2" t="data">
      <x v="6"/>
    </i>
    <i i="7" r="2" t="data">
      <x v="7"/>
    </i>
    <i i="8" r="2" t="data">
      <x v="8"/>
    </i>
    <i i="9" r="2" t="data">
      <x v="9"/>
    </i>
    <i i="0" r="0" t="data">
      <x v="31"/>
      <x v="2"/>
      <x v="0"/>
    </i>
    <i i="1" r="2" t="data">
      <x v="1"/>
    </i>
    <i i="2" r="2" t="data">
      <x v="2"/>
    </i>
    <i i="3" r="2" t="data">
      <x v="3"/>
    </i>
    <i i="4" r="2" t="data">
      <x v="4"/>
    </i>
    <i i="5" r="2" t="data">
      <x v="5"/>
    </i>
    <i i="6" r="2" t="data">
      <x v="6"/>
    </i>
    <i i="7" r="2" t="data">
      <x v="7"/>
    </i>
    <i i="8" r="2" t="data">
      <x v="8"/>
    </i>
    <i i="9" r="2" t="data">
      <x v="9"/>
    </i>
    <i i="0" r="0" t="data">
      <x v="32"/>
      <x v="113"/>
      <x v="0"/>
    </i>
    <i i="1" r="2" t="data">
      <x v="1"/>
    </i>
    <i i="2" r="2" t="data">
      <x v="2"/>
    </i>
    <i i="3" r="2" t="data">
      <x v="3"/>
    </i>
    <i i="4" r="2" t="data">
      <x v="4"/>
    </i>
    <i i="5" r="2" t="data">
      <x v="5"/>
    </i>
    <i i="6" r="2" t="data">
      <x v="6"/>
    </i>
    <i i="7" r="2" t="data">
      <x v="7"/>
    </i>
    <i i="8" r="2" t="data">
      <x v="8"/>
    </i>
    <i i="9" r="2" t="data">
      <x v="9"/>
    </i>
    <i i="0" r="0" t="data">
      <x v="33"/>
      <x v="55"/>
      <x v="0"/>
    </i>
    <i i="1" r="2" t="data">
      <x v="1"/>
    </i>
    <i i="2" r="2" t="data">
      <x v="2"/>
    </i>
    <i i="3" r="2" t="data">
      <x v="3"/>
    </i>
    <i i="4" r="2" t="data">
      <x v="4"/>
    </i>
    <i i="5" r="2" t="data">
      <x v="5"/>
    </i>
    <i i="6" r="2" t="data">
      <x v="6"/>
    </i>
    <i i="7" r="2" t="data">
      <x v="7"/>
    </i>
    <i i="8" r="2" t="data">
      <x v="8"/>
    </i>
    <i i="9" r="2" t="data">
      <x v="9"/>
    </i>
    <i i="0" r="0" t="data">
      <x v="34"/>
      <x v="114"/>
      <x v="0"/>
    </i>
    <i i="1" r="2" t="data">
      <x v="1"/>
    </i>
    <i i="2" r="2" t="data">
      <x v="2"/>
    </i>
    <i i="3" r="2" t="data">
      <x v="3"/>
    </i>
    <i i="4" r="2" t="data">
      <x v="4"/>
    </i>
    <i i="5" r="2" t="data">
      <x v="5"/>
    </i>
    <i i="6" r="2" t="data">
      <x v="6"/>
    </i>
    <i i="7" r="2" t="data">
      <x v="7"/>
    </i>
    <i i="8" r="2" t="data">
      <x v="8"/>
    </i>
    <i i="9" r="2" t="data">
      <x v="9"/>
    </i>
    <i i="0" r="0" t="data">
      <x v="35"/>
      <x v="109"/>
      <x v="0"/>
    </i>
    <i i="1" r="2" t="data">
      <x v="1"/>
    </i>
    <i i="2" r="2" t="data">
      <x v="2"/>
    </i>
    <i i="3" r="2" t="data">
      <x v="3"/>
    </i>
    <i i="4" r="2" t="data">
      <x v="4"/>
    </i>
    <i i="5" r="2" t="data">
      <x v="5"/>
    </i>
    <i i="6" r="2" t="data">
      <x v="6"/>
    </i>
    <i i="7" r="2" t="data">
      <x v="7"/>
    </i>
    <i i="8" r="2" t="data">
      <x v="8"/>
    </i>
    <i i="9" r="2" t="data">
      <x v="9"/>
    </i>
    <i i="0" r="0" t="data">
      <x v="36"/>
      <x v="115"/>
      <x v="0"/>
    </i>
    <i i="1" r="2" t="data">
      <x v="1"/>
    </i>
    <i i="2" r="2" t="data">
      <x v="2"/>
    </i>
    <i i="3" r="2" t="data">
      <x v="3"/>
    </i>
    <i i="4" r="2" t="data">
      <x v="4"/>
    </i>
    <i i="5" r="2" t="data">
      <x v="5"/>
    </i>
    <i i="6" r="2" t="data">
      <x v="6"/>
    </i>
    <i i="7" r="2" t="data">
      <x v="7"/>
    </i>
    <i i="8" r="2" t="data">
      <x v="8"/>
    </i>
    <i i="9" r="2" t="data">
      <x v="9"/>
    </i>
    <i i="0" r="0" t="data">
      <x v="37"/>
      <x v="116"/>
      <x v="0"/>
    </i>
    <i i="1" r="2" t="data">
      <x v="1"/>
    </i>
    <i i="2" r="2" t="data">
      <x v="2"/>
    </i>
    <i i="3" r="2" t="data">
      <x v="3"/>
    </i>
    <i i="4" r="2" t="data">
      <x v="4"/>
    </i>
    <i i="5" r="2" t="data">
      <x v="5"/>
    </i>
    <i i="6" r="2" t="data">
      <x v="6"/>
    </i>
    <i i="7" r="2" t="data">
      <x v="7"/>
    </i>
    <i i="8" r="2" t="data">
      <x v="8"/>
    </i>
    <i i="9" r="2" t="data">
      <x v="9"/>
    </i>
    <i i="0" r="0" t="data">
      <x v="38"/>
      <x v="117"/>
      <x v="0"/>
    </i>
    <i i="1" r="2" t="data">
      <x v="1"/>
    </i>
    <i i="2" r="2" t="data">
      <x v="2"/>
    </i>
    <i i="3" r="2" t="data">
      <x v="3"/>
    </i>
    <i i="4" r="2" t="data">
      <x v="4"/>
    </i>
    <i i="5" r="2" t="data">
      <x v="5"/>
    </i>
    <i i="6" r="2" t="data">
      <x v="6"/>
    </i>
    <i i="7" r="2" t="data">
      <x v="7"/>
    </i>
    <i i="8" r="2" t="data">
      <x v="8"/>
    </i>
    <i i="9" r="2" t="data">
      <x v="9"/>
    </i>
    <i i="0" r="0" t="data">
      <x v="39"/>
      <x v="38"/>
      <x v="0"/>
    </i>
    <i i="1" r="2" t="data">
      <x v="1"/>
    </i>
    <i i="2" r="2" t="data">
      <x v="2"/>
    </i>
    <i i="3" r="2" t="data">
      <x v="3"/>
    </i>
    <i i="4" r="2" t="data">
      <x v="4"/>
    </i>
    <i i="5" r="2" t="data">
      <x v="5"/>
    </i>
    <i i="6" r="2" t="data">
      <x v="6"/>
    </i>
    <i i="7" r="2" t="data">
      <x v="7"/>
    </i>
    <i i="8" r="2" t="data">
      <x v="8"/>
    </i>
    <i i="9" r="2" t="data">
      <x v="9"/>
    </i>
    <i i="0" r="0" t="data">
      <x v="40"/>
      <x v="41"/>
      <x v="0"/>
    </i>
    <i i="1" r="2" t="data">
      <x v="1"/>
    </i>
    <i i="2" r="2" t="data">
      <x v="2"/>
    </i>
    <i i="3" r="2" t="data">
      <x v="3"/>
    </i>
    <i i="4" r="2" t="data">
      <x v="4"/>
    </i>
    <i i="5" r="2" t="data">
      <x v="5"/>
    </i>
    <i i="6" r="2" t="data">
      <x v="6"/>
    </i>
    <i i="7" r="2" t="data">
      <x v="7"/>
    </i>
    <i i="8" r="2" t="data">
      <x v="8"/>
    </i>
    <i i="9" r="2" t="data">
      <x v="9"/>
    </i>
    <i i="0" r="0" t="data">
      <x v="41"/>
      <x v="65"/>
      <x v="0"/>
    </i>
    <i i="1" r="2" t="data">
      <x v="1"/>
    </i>
    <i i="2" r="2" t="data">
      <x v="2"/>
    </i>
    <i i="3" r="2" t="data">
      <x v="3"/>
    </i>
    <i i="4" r="2" t="data">
      <x v="4"/>
    </i>
    <i i="5" r="2" t="data">
      <x v="5"/>
    </i>
    <i i="6" r="2" t="data">
      <x v="6"/>
    </i>
    <i i="7" r="2" t="data">
      <x v="7"/>
    </i>
    <i i="8" r="2" t="data">
      <x v="8"/>
    </i>
    <i i="9" r="2" t="data">
      <x v="9"/>
    </i>
    <i i="0" r="0" t="data">
      <x v="42"/>
      <x v="82"/>
      <x v="0"/>
    </i>
    <i i="1" r="2" t="data">
      <x v="1"/>
    </i>
    <i i="2" r="2" t="data">
      <x v="2"/>
    </i>
    <i i="3" r="2" t="data">
      <x v="3"/>
    </i>
    <i i="4" r="2" t="data">
      <x v="4"/>
    </i>
    <i i="5" r="2" t="data">
      <x v="5"/>
    </i>
    <i i="6" r="2" t="data">
      <x v="6"/>
    </i>
    <i i="7" r="2" t="data">
      <x v="7"/>
    </i>
    <i i="8" r="2" t="data">
      <x v="8"/>
    </i>
    <i i="9" r="2" t="data">
      <x v="9"/>
    </i>
    <i i="0" r="0" t="data">
      <x v="43"/>
      <x v="118"/>
      <x v="0"/>
    </i>
    <i i="1" r="2" t="data">
      <x v="1"/>
    </i>
    <i i="2" r="2" t="data">
      <x v="2"/>
    </i>
    <i i="3" r="2" t="data">
      <x v="3"/>
    </i>
    <i i="4" r="2" t="data">
      <x v="4"/>
    </i>
    <i i="5" r="2" t="data">
      <x v="5"/>
    </i>
    <i i="6" r="2" t="data">
      <x v="6"/>
    </i>
    <i i="7" r="2" t="data">
      <x v="7"/>
    </i>
    <i i="8" r="2" t="data">
      <x v="8"/>
    </i>
    <i i="9" r="2" t="data">
      <x v="9"/>
    </i>
    <i i="0" r="0" t="data">
      <x v="44"/>
      <x v="119"/>
      <x v="0"/>
    </i>
    <i i="1" r="2" t="data">
      <x v="1"/>
    </i>
    <i i="2" r="2" t="data">
      <x v="2"/>
    </i>
    <i i="3" r="2" t="data">
      <x v="3"/>
    </i>
    <i i="4" r="2" t="data">
      <x v="4"/>
    </i>
    <i i="5" r="2" t="data">
      <x v="5"/>
    </i>
    <i i="6" r="2" t="data">
      <x v="6"/>
    </i>
    <i i="7" r="2" t="data">
      <x v="7"/>
    </i>
    <i i="8" r="2" t="data">
      <x v="8"/>
    </i>
    <i i="9" r="2" t="data">
      <x v="9"/>
    </i>
    <i i="0" r="0" t="data">
      <x v="45"/>
      <x v="56"/>
      <x v="0"/>
    </i>
    <i i="1" r="2" t="data">
      <x v="1"/>
    </i>
    <i i="2" r="2" t="data">
      <x v="2"/>
    </i>
    <i i="3" r="2" t="data">
      <x v="3"/>
    </i>
    <i i="4" r="2" t="data">
      <x v="4"/>
    </i>
    <i i="5" r="2" t="data">
      <x v="5"/>
    </i>
    <i i="6" r="2" t="data">
      <x v="6"/>
    </i>
    <i i="7" r="2" t="data">
      <x v="7"/>
    </i>
    <i i="8" r="2" t="data">
      <x v="8"/>
    </i>
    <i i="9" r="2" t="data">
      <x v="9"/>
    </i>
    <i i="0" r="0" t="data">
      <x v="46"/>
      <x v="61"/>
      <x v="0"/>
    </i>
    <i i="1" r="2" t="data">
      <x v="1"/>
    </i>
    <i i="2" r="2" t="data">
      <x v="2"/>
    </i>
    <i i="3" r="2" t="data">
      <x v="3"/>
    </i>
    <i i="4" r="2" t="data">
      <x v="4"/>
    </i>
    <i i="5" r="2" t="data">
      <x v="5"/>
    </i>
    <i i="6" r="2" t="data">
      <x v="6"/>
    </i>
    <i i="7" r="2" t="data">
      <x v="7"/>
    </i>
    <i i="8" r="2" t="data">
      <x v="8"/>
    </i>
    <i i="9" r="2" t="data">
      <x v="9"/>
    </i>
    <i i="0" r="0" t="data">
      <x v="47"/>
      <x v="120"/>
      <x v="0"/>
    </i>
    <i i="1" r="2" t="data">
      <x v="1"/>
    </i>
    <i i="2" r="2" t="data">
      <x v="2"/>
    </i>
    <i i="3" r="2" t="data">
      <x v="3"/>
    </i>
    <i i="4" r="2" t="data">
      <x v="4"/>
    </i>
    <i i="5" r="2" t="data">
      <x v="5"/>
    </i>
    <i i="6" r="2" t="data">
      <x v="6"/>
    </i>
    <i i="7" r="2" t="data">
      <x v="7"/>
    </i>
    <i i="8" r="2" t="data">
      <x v="8"/>
    </i>
    <i i="9" r="2" t="data">
      <x v="9"/>
    </i>
    <i i="0" r="0" t="data">
      <x v="48"/>
      <x v="26"/>
      <x v="0"/>
    </i>
    <i i="1" r="2" t="data">
      <x v="1"/>
    </i>
    <i i="2" r="2" t="data">
      <x v="2"/>
    </i>
    <i i="3" r="2" t="data">
      <x v="3"/>
    </i>
    <i i="4" r="2" t="data">
      <x v="4"/>
    </i>
    <i i="5" r="2" t="data">
      <x v="5"/>
    </i>
    <i i="6" r="2" t="data">
      <x v="6"/>
    </i>
    <i i="7" r="2" t="data">
      <x v="7"/>
    </i>
    <i i="8" r="2" t="data">
      <x v="8"/>
    </i>
    <i i="9" r="2" t="data">
      <x v="9"/>
    </i>
    <i i="0" r="0" t="data">
      <x v="49"/>
      <x v="39"/>
      <x v="0"/>
    </i>
    <i i="1" r="2" t="data">
      <x v="1"/>
    </i>
    <i i="2" r="2" t="data">
      <x v="2"/>
    </i>
    <i i="3" r="2" t="data">
      <x v="3"/>
    </i>
    <i i="4" r="2" t="data">
      <x v="4"/>
    </i>
    <i i="5" r="2" t="data">
      <x v="5"/>
    </i>
    <i i="6" r="2" t="data">
      <x v="6"/>
    </i>
    <i i="7" r="2" t="data">
      <x v="7"/>
    </i>
    <i i="8" r="2" t="data">
      <x v="8"/>
    </i>
    <i i="9" r="2" t="data">
      <x v="9"/>
    </i>
    <i i="0" r="0" t="data">
      <x v="50"/>
      <x v="42"/>
      <x v="0"/>
    </i>
    <i i="1" r="2" t="data">
      <x v="1"/>
    </i>
    <i i="2" r="2" t="data">
      <x v="2"/>
    </i>
    <i i="3" r="2" t="data">
      <x v="3"/>
    </i>
    <i i="4" r="2" t="data">
      <x v="4"/>
    </i>
    <i i="5" r="2" t="data">
      <x v="5"/>
    </i>
    <i i="6" r="2" t="data">
      <x v="6"/>
    </i>
    <i i="7" r="2" t="data">
      <x v="7"/>
    </i>
    <i i="8" r="2" t="data">
      <x v="8"/>
    </i>
    <i i="9" r="2" t="data">
      <x v="9"/>
    </i>
    <i i="0" r="0" t="data">
      <x v="51"/>
      <x v="66"/>
      <x v="0"/>
    </i>
    <i i="1" r="2" t="data">
      <x v="1"/>
    </i>
    <i i="2" r="2" t="data">
      <x v="2"/>
    </i>
    <i i="3" r="2" t="data">
      <x v="3"/>
    </i>
    <i i="4" r="2" t="data">
      <x v="4"/>
    </i>
    <i i="5" r="2" t="data">
      <x v="5"/>
    </i>
    <i i="6" r="2" t="data">
      <x v="6"/>
    </i>
    <i i="7" r="2" t="data">
      <x v="7"/>
    </i>
    <i i="8" r="2" t="data">
      <x v="8"/>
    </i>
    <i i="9" r="2" t="data">
      <x v="9"/>
    </i>
    <i i="0" r="0" t="data">
      <x v="52"/>
      <x v="121"/>
      <x v="0"/>
    </i>
    <i i="1" r="2" t="data">
      <x v="1"/>
    </i>
    <i i="2" r="2" t="data">
      <x v="2"/>
    </i>
    <i i="3" r="2" t="data">
      <x v="3"/>
    </i>
    <i i="4" r="2" t="data">
      <x v="4"/>
    </i>
    <i i="5" r="2" t="data">
      <x v="5"/>
    </i>
    <i i="6" r="2" t="data">
      <x v="6"/>
    </i>
    <i i="7" r="2" t="data">
      <x v="7"/>
    </i>
    <i i="8" r="2" t="data">
      <x v="8"/>
    </i>
    <i i="9" r="2" t="data">
      <x v="9"/>
    </i>
    <i i="0" r="0" t="data">
      <x v="53"/>
      <x v="67"/>
      <x v="0"/>
    </i>
    <i i="1" r="2" t="data">
      <x v="1"/>
    </i>
    <i i="2" r="2" t="data">
      <x v="2"/>
    </i>
    <i i="3" r="2" t="data">
      <x v="3"/>
    </i>
    <i i="4" r="2" t="data">
      <x v="4"/>
    </i>
    <i i="5" r="2" t="data">
      <x v="5"/>
    </i>
    <i i="6" r="2" t="data">
      <x v="6"/>
    </i>
    <i i="7" r="2" t="data">
      <x v="7"/>
    </i>
    <i i="8" r="2" t="data">
      <x v="8"/>
    </i>
    <i i="9" r="2" t="data">
      <x v="9"/>
    </i>
    <i i="0" r="0" t="data">
      <x v="54"/>
      <x v="7"/>
      <x v="0"/>
    </i>
    <i i="1" r="2" t="data">
      <x v="1"/>
    </i>
    <i i="2" r="2" t="data">
      <x v="2"/>
    </i>
    <i i="3" r="2" t="data">
      <x v="3"/>
    </i>
    <i i="4" r="2" t="data">
      <x v="4"/>
    </i>
    <i i="5" r="2" t="data">
      <x v="5"/>
    </i>
    <i i="6" r="2" t="data">
      <x v="6"/>
    </i>
    <i i="7" r="2" t="data">
      <x v="7"/>
    </i>
    <i i="8" r="2" t="data">
      <x v="8"/>
    </i>
    <i i="9" r="2" t="data">
      <x v="9"/>
    </i>
    <i i="0" r="0" t="data">
      <x v="55"/>
      <x v="43"/>
      <x v="0"/>
    </i>
    <i i="1" r="2" t="data">
      <x v="1"/>
    </i>
    <i i="2" r="2" t="data">
      <x v="2"/>
    </i>
    <i i="3" r="2" t="data">
      <x v="3"/>
    </i>
    <i i="4" r="2" t="data">
      <x v="4"/>
    </i>
    <i i="5" r="2" t="data">
      <x v="5"/>
    </i>
    <i i="6" r="2" t="data">
      <x v="6"/>
    </i>
    <i i="7" r="2" t="data">
      <x v="7"/>
    </i>
    <i i="8" r="2" t="data">
      <x v="8"/>
    </i>
    <i i="9" r="2" t="data">
      <x v="9"/>
    </i>
    <i i="0" r="0" t="data">
      <x v="56"/>
      <x v="46"/>
      <x v="0"/>
    </i>
    <i i="1" r="2" t="data">
      <x v="1"/>
    </i>
    <i i="2" r="2" t="data">
      <x v="2"/>
    </i>
    <i i="3" r="2" t="data">
      <x v="3"/>
    </i>
    <i i="4" r="2" t="data">
      <x v="4"/>
    </i>
    <i i="5" r="2" t="data">
      <x v="5"/>
    </i>
    <i i="6" r="2" t="data">
      <x v="6"/>
    </i>
    <i i="7" r="2" t="data">
      <x v="7"/>
    </i>
    <i i="8" r="2" t="data">
      <x v="8"/>
    </i>
    <i i="9" r="2" t="data">
      <x v="9"/>
    </i>
    <i i="0" r="0" t="data">
      <x v="57"/>
      <x v="88"/>
      <x v="0"/>
    </i>
    <i i="1" r="2" t="data">
      <x v="1"/>
    </i>
    <i i="2" r="2" t="data">
      <x v="2"/>
    </i>
    <i i="3" r="2" t="data">
      <x v="3"/>
    </i>
    <i i="4" r="2" t="data">
      <x v="4"/>
    </i>
    <i i="5" r="2" t="data">
      <x v="5"/>
    </i>
    <i i="6" r="2" t="data">
      <x v="6"/>
    </i>
    <i i="7" r="2" t="data">
      <x v="7"/>
    </i>
    <i i="8" r="2" t="data">
      <x v="8"/>
    </i>
    <i i="9" r="2" t="data">
      <x v="9"/>
    </i>
    <i i="0" r="0" t="data">
      <x v="58"/>
      <x v="122"/>
      <x v="0"/>
    </i>
    <i i="1" r="2" t="data">
      <x v="1"/>
    </i>
    <i i="2" r="2" t="data">
      <x v="2"/>
    </i>
    <i i="3" r="2" t="data">
      <x v="3"/>
    </i>
    <i i="4" r="2" t="data">
      <x v="4"/>
    </i>
    <i i="5" r="2" t="data">
      <x v="5"/>
    </i>
    <i i="6" r="2" t="data">
      <x v="6"/>
    </i>
    <i i="7" r="2" t="data">
      <x v="7"/>
    </i>
    <i i="8" r="2" t="data">
      <x v="8"/>
    </i>
    <i i="9" r="2" t="data">
      <x v="9"/>
    </i>
    <i i="0" r="0" t="data">
      <x v="59"/>
      <x v="8"/>
      <x v="0"/>
    </i>
    <i i="1" r="2" t="data">
      <x v="1"/>
    </i>
    <i i="2" r="2" t="data">
      <x v="2"/>
    </i>
    <i i="3" r="2" t="data">
      <x v="3"/>
    </i>
    <i i="4" r="2" t="data">
      <x v="4"/>
    </i>
    <i i="5" r="2" t="data">
      <x v="5"/>
    </i>
    <i i="6" r="2" t="data">
      <x v="6"/>
    </i>
    <i i="7" r="2" t="data">
      <x v="7"/>
    </i>
    <i i="8" r="2" t="data">
      <x v="8"/>
    </i>
    <i i="9" r="2" t="data">
      <x v="9"/>
    </i>
    <i i="0" r="0" t="data">
      <x v="60"/>
      <x v="89"/>
      <x v="0"/>
    </i>
    <i i="1" r="2" t="data">
      <x v="1"/>
    </i>
    <i i="2" r="2" t="data">
      <x v="2"/>
    </i>
    <i i="3" r="2" t="data">
      <x v="3"/>
    </i>
    <i i="4" r="2" t="data">
      <x v="4"/>
    </i>
    <i i="5" r="2" t="data">
      <x v="5"/>
    </i>
    <i i="6" r="2" t="data">
      <x v="6"/>
    </i>
    <i i="7" r="2" t="data">
      <x v="7"/>
    </i>
    <i i="8" r="2" t="data">
      <x v="8"/>
    </i>
    <i i="9" r="2" t="data">
      <x v="9"/>
    </i>
    <i i="0" r="0" t="data">
      <x v="61"/>
      <x v="90"/>
      <x v="0"/>
    </i>
    <i i="1" r="2" t="data">
      <x v="1"/>
    </i>
    <i i="2" r="2" t="data">
      <x v="2"/>
    </i>
    <i i="3" r="2" t="data">
      <x v="3"/>
    </i>
    <i i="4" r="2" t="data">
      <x v="4"/>
    </i>
    <i i="5" r="2" t="data">
      <x v="5"/>
    </i>
    <i i="6" r="2" t="data">
      <x v="6"/>
    </i>
    <i i="7" r="2" t="data">
      <x v="7"/>
    </i>
    <i i="8" r="2" t="data">
      <x v="8"/>
    </i>
    <i i="9" r="2" t="data">
      <x v="9"/>
    </i>
    <i i="0" r="0" t="data">
      <x v="62"/>
      <x v="2"/>
      <x v="0"/>
    </i>
    <i i="1" r="2" t="data">
      <x v="1"/>
    </i>
    <i i="2" r="2" t="data">
      <x v="2"/>
    </i>
    <i i="3" r="2" t="data">
      <x v="3"/>
    </i>
    <i i="4" r="2" t="data">
      <x v="4"/>
    </i>
    <i i="5" r="2" t="data">
      <x v="5"/>
    </i>
    <i i="6" r="2" t="data">
      <x v="6"/>
    </i>
    <i i="7" r="2" t="data">
      <x v="7"/>
    </i>
    <i i="8" r="2" t="data">
      <x v="8"/>
    </i>
    <i i="9" r="2" t="data">
      <x v="9"/>
    </i>
    <i i="0" r="0" t="data">
      <x v="63"/>
      <x v="27"/>
      <x v="0"/>
    </i>
    <i i="1" r="2" t="data">
      <x v="1"/>
    </i>
    <i i="2" r="2" t="data">
      <x v="2"/>
    </i>
    <i i="3" r="2" t="data">
      <x v="3"/>
    </i>
    <i i="4" r="2" t="data">
      <x v="4"/>
    </i>
    <i i="5" r="2" t="data">
      <x v="5"/>
    </i>
    <i i="6" r="2" t="data">
      <x v="6"/>
    </i>
    <i i="7" r="2" t="data">
      <x v="7"/>
    </i>
    <i i="8" r="2" t="data">
      <x v="8"/>
    </i>
    <i i="9" r="2" t="data">
      <x v="9"/>
    </i>
    <i i="0" r="0" t="data">
      <x v="64"/>
      <x v="1"/>
      <x v="0"/>
    </i>
    <i i="1" r="2" t="data">
      <x v="1"/>
    </i>
    <i i="2" r="2" t="data">
      <x v="2"/>
    </i>
    <i i="3" r="2" t="data">
      <x v="3"/>
    </i>
    <i i="4" r="2" t="data">
      <x v="4"/>
    </i>
    <i i="5" r="2" t="data">
      <x v="5"/>
    </i>
    <i i="6" r="2" t="data">
      <x v="6"/>
    </i>
    <i i="7" r="2" t="data">
      <x v="7"/>
    </i>
    <i i="8" r="2" t="data">
      <x v="8"/>
    </i>
    <i i="9" r="2" t="data">
      <x v="9"/>
    </i>
    <i i="0" r="0" t="data">
      <x v="65"/>
      <x v="0"/>
      <x v="0"/>
    </i>
    <i i="1" r="2" t="data">
      <x v="1"/>
    </i>
    <i i="2" r="2" t="data">
      <x v="2"/>
    </i>
    <i i="3" r="2" t="data">
      <x v="3"/>
    </i>
    <i i="4" r="2" t="data">
      <x v="4"/>
    </i>
    <i i="5" r="2" t="data">
      <x v="5"/>
    </i>
    <i i="6" r="2" t="data">
      <x v="6"/>
    </i>
    <i i="7" r="2" t="data">
      <x v="7"/>
    </i>
    <i i="8" r="2" t="data">
      <x v="8"/>
    </i>
    <i i="9" r="2" t="data">
      <x v="9"/>
    </i>
    <i i="0" r="0" t="data">
      <x v="66"/>
      <x v="72"/>
      <x v="0"/>
    </i>
    <i i="1" r="2" t="data">
      <x v="1"/>
    </i>
    <i i="2" r="2" t="data">
      <x v="2"/>
    </i>
    <i i="3" r="2" t="data">
      <x v="3"/>
    </i>
    <i i="4" r="2" t="data">
      <x v="4"/>
    </i>
    <i i="5" r="2" t="data">
      <x v="5"/>
    </i>
    <i i="6" r="2" t="data">
      <x v="6"/>
    </i>
    <i i="7" r="2" t="data">
      <x v="7"/>
    </i>
    <i i="8" r="2" t="data">
      <x v="8"/>
    </i>
    <i i="9" r="2" t="data">
      <x v="9"/>
    </i>
    <i i="0" r="0" t="data">
      <x v="67"/>
      <x v="73"/>
      <x v="0"/>
    </i>
    <i i="1" r="2" t="data">
      <x v="1"/>
    </i>
    <i i="2" r="2" t="data">
      <x v="2"/>
    </i>
    <i i="3" r="2" t="data">
      <x v="3"/>
    </i>
    <i i="4" r="2" t="data">
      <x v="4"/>
    </i>
    <i i="5" r="2" t="data">
      <x v="5"/>
    </i>
    <i i="6" r="2" t="data">
      <x v="6"/>
    </i>
    <i i="7" r="2" t="data">
      <x v="7"/>
    </i>
    <i i="8" r="2" t="data">
      <x v="8"/>
    </i>
    <i i="9" r="2" t="data">
      <x v="9"/>
    </i>
    <i i="0" r="0" t="data">
      <x v="68"/>
      <x v="91"/>
      <x v="0"/>
    </i>
    <i i="1" r="2" t="data">
      <x v="1"/>
    </i>
    <i i="2" r="2" t="data">
      <x v="2"/>
    </i>
    <i i="3" r="2" t="data">
      <x v="3"/>
    </i>
    <i i="4" r="2" t="data">
      <x v="4"/>
    </i>
    <i i="5" r="2" t="data">
      <x v="5"/>
    </i>
    <i i="6" r="2" t="data">
      <x v="6"/>
    </i>
    <i i="7" r="2" t="data">
      <x v="7"/>
    </i>
    <i i="8" r="2" t="data">
      <x v="8"/>
    </i>
    <i i="9" r="2" t="data">
      <x v="9"/>
    </i>
    <i i="0" r="0" t="data">
      <x v="69"/>
      <x v="92"/>
      <x v="0"/>
    </i>
    <i i="1" r="2" t="data">
      <x v="1"/>
    </i>
    <i i="2" r="2" t="data">
      <x v="2"/>
    </i>
    <i i="3" r="2" t="data">
      <x v="3"/>
    </i>
    <i i="4" r="2" t="data">
      <x v="4"/>
    </i>
    <i i="5" r="2" t="data">
      <x v="5"/>
    </i>
    <i i="6" r="2" t="data">
      <x v="6"/>
    </i>
    <i i="7" r="2" t="data">
      <x v="7"/>
    </i>
    <i i="8" r="2" t="data">
      <x v="8"/>
    </i>
    <i i="9" r="2" t="data">
      <x v="9"/>
    </i>
    <i i="0" r="0" t="data">
      <x v="70"/>
      <x v="93"/>
      <x v="0"/>
    </i>
    <i i="1" r="2" t="data">
      <x v="1"/>
    </i>
    <i i="2" r="2" t="data">
      <x v="2"/>
    </i>
    <i i="3" r="2" t="data">
      <x v="3"/>
    </i>
    <i i="4" r="2" t="data">
      <x v="4"/>
    </i>
    <i i="5" r="2" t="data">
      <x v="5"/>
    </i>
    <i i="6" r="2" t="data">
      <x v="6"/>
    </i>
    <i i="7" r="2" t="data">
      <x v="7"/>
    </i>
    <i i="8" r="2" t="data">
      <x v="8"/>
    </i>
    <i i="9" r="2" t="data">
      <x v="9"/>
    </i>
    <i i="0" r="0" t="data">
      <x v="71"/>
      <x v="110"/>
      <x v="0"/>
    </i>
    <i i="1" r="2" t="data">
      <x v="1"/>
    </i>
    <i i="2" r="2" t="data">
      <x v="2"/>
    </i>
    <i i="3" r="2" t="data">
      <x v="3"/>
    </i>
    <i i="4" r="2" t="data">
      <x v="4"/>
    </i>
    <i i="5" r="2" t="data">
      <x v="5"/>
    </i>
    <i i="6" r="2" t="data">
      <x v="6"/>
    </i>
    <i i="7" r="2" t="data">
      <x v="7"/>
    </i>
    <i i="8" r="2" t="data">
      <x v="8"/>
    </i>
    <i i="9" r="2" t="data">
      <x v="9"/>
    </i>
    <i i="0" r="0" t="data">
      <x v="72"/>
      <x v="111"/>
      <x v="0"/>
    </i>
    <i i="1" r="2" t="data">
      <x v="1"/>
    </i>
    <i i="2" r="2" t="data">
      <x v="2"/>
    </i>
    <i i="3" r="2" t="data">
      <x v="3"/>
    </i>
    <i i="4" r="2" t="data">
      <x v="4"/>
    </i>
    <i i="5" r="2" t="data">
      <x v="5"/>
    </i>
    <i i="6" r="2" t="data">
      <x v="6"/>
    </i>
    <i i="7" r="2" t="data">
      <x v="7"/>
    </i>
    <i i="8" r="2" t="data">
      <x v="8"/>
    </i>
    <i i="9" r="2" t="data">
      <x v="9"/>
    </i>
    <i i="0" r="0" t="data">
      <x v="73"/>
      <x v="74"/>
      <x v="0"/>
    </i>
    <i i="1" r="2" t="data">
      <x v="1"/>
    </i>
    <i i="2" r="2" t="data">
      <x v="2"/>
    </i>
    <i i="3" r="2" t="data">
      <x v="3"/>
    </i>
    <i i="4" r="2" t="data">
      <x v="4"/>
    </i>
    <i i="5" r="2" t="data">
      <x v="5"/>
    </i>
    <i i="6" r="2" t="data">
      <x v="6"/>
    </i>
    <i i="7" r="2" t="data">
      <x v="7"/>
    </i>
    <i i="8" r="2" t="data">
      <x v="8"/>
    </i>
    <i i="9" r="2" t="data">
      <x v="9"/>
    </i>
    <i i="0" r="0" t="data">
      <x v="74"/>
      <x v="44"/>
      <x v="0"/>
    </i>
    <i i="1" r="2" t="data">
      <x v="1"/>
    </i>
    <i i="2" r="2" t="data">
      <x v="2"/>
    </i>
    <i i="3" r="2" t="data">
      <x v="3"/>
    </i>
    <i i="4" r="2" t="data">
      <x v="4"/>
    </i>
    <i i="5" r="2" t="data">
      <x v="5"/>
    </i>
    <i i="6" r="2" t="data">
      <x v="6"/>
    </i>
    <i i="7" r="2" t="data">
      <x v="7"/>
    </i>
    <i i="8" r="2" t="data">
      <x v="8"/>
    </i>
    <i i="9" r="2" t="data">
      <x v="9"/>
    </i>
    <i i="0" r="0" t="data">
      <x v="75"/>
      <x v="45"/>
      <x v="0"/>
    </i>
    <i i="1" r="2" t="data">
      <x v="1"/>
    </i>
    <i i="2" r="2" t="data">
      <x v="2"/>
    </i>
    <i i="3" r="2" t="data">
      <x v="3"/>
    </i>
    <i i="4" r="2" t="data">
      <x v="4"/>
    </i>
    <i i="5" r="2" t="data">
      <x v="5"/>
    </i>
    <i i="6" r="2" t="data">
      <x v="6"/>
    </i>
    <i i="7" r="2" t="data">
      <x v="7"/>
    </i>
    <i i="8" r="2" t="data">
      <x v="8"/>
    </i>
    <i i="9" r="2" t="data">
      <x v="9"/>
    </i>
    <i i="0" r="0" t="data">
      <x v="76"/>
      <x v="59"/>
      <x v="0"/>
    </i>
    <i i="1" r="2" t="data">
      <x v="1"/>
    </i>
    <i i="2" r="2" t="data">
      <x v="2"/>
    </i>
    <i i="3" r="2" t="data">
      <x v="3"/>
    </i>
    <i i="4" r="2" t="data">
      <x v="4"/>
    </i>
    <i i="5" r="2" t="data">
      <x v="5"/>
    </i>
    <i i="6" r="2" t="data">
      <x v="6"/>
    </i>
    <i i="7" r="2" t="data">
      <x v="7"/>
    </i>
    <i i="8" r="2" t="data">
      <x v="8"/>
    </i>
    <i i="9" r="2" t="data">
      <x v="9"/>
    </i>
    <i i="0" r="0" t="data">
      <x v="77"/>
      <x v="57"/>
      <x v="0"/>
    </i>
    <i i="1" r="2" t="data">
      <x v="1"/>
    </i>
    <i i="2" r="2" t="data">
      <x v="2"/>
    </i>
    <i i="3" r="2" t="data">
      <x v="3"/>
    </i>
    <i i="4" r="2" t="data">
      <x v="4"/>
    </i>
    <i i="5" r="2" t="data">
      <x v="5"/>
    </i>
    <i i="6" r="2" t="data">
      <x v="6"/>
    </i>
    <i i="7" r="2" t="data">
      <x v="7"/>
    </i>
    <i i="8" r="2" t="data">
      <x v="8"/>
    </i>
    <i i="9" r="2" t="data">
      <x v="9"/>
    </i>
    <i i="0" r="0" t="data">
      <x v="78"/>
      <x v="58"/>
      <x v="0"/>
    </i>
    <i i="1" r="2" t="data">
      <x v="1"/>
    </i>
    <i i="2" r="2" t="data">
      <x v="2"/>
    </i>
    <i i="3" r="2" t="data">
      <x v="3"/>
    </i>
    <i i="4" r="2" t="data">
      <x v="4"/>
    </i>
    <i i="5" r="2" t="data">
      <x v="5"/>
    </i>
    <i i="6" r="2" t="data">
      <x v="6"/>
    </i>
    <i i="7" r="2" t="data">
      <x v="7"/>
    </i>
    <i i="8" r="2" t="data">
      <x v="8"/>
    </i>
    <i i="9" r="2" t="data">
      <x v="9"/>
    </i>
    <i i="0" r="0" t="data">
      <x v="79"/>
      <x v="31"/>
      <x v="0"/>
    </i>
    <i i="1" r="2" t="data">
      <x v="1"/>
    </i>
    <i i="2" r="2" t="data">
      <x v="2"/>
    </i>
    <i i="3" r="2" t="data">
      <x v="3"/>
    </i>
    <i i="4" r="2" t="data">
      <x v="4"/>
    </i>
    <i i="5" r="2" t="data">
      <x v="5"/>
    </i>
    <i i="6" r="2" t="data">
      <x v="6"/>
    </i>
    <i i="7" r="2" t="data">
      <x v="7"/>
    </i>
    <i i="8" r="2" t="data">
      <x v="8"/>
    </i>
    <i i="9" r="2" t="data">
      <x v="9"/>
    </i>
    <i i="0" r="0" t="data">
      <x v="80"/>
      <x v="32"/>
      <x v="0"/>
    </i>
    <i i="1" r="2" t="data">
      <x v="1"/>
    </i>
    <i i="2" r="2" t="data">
      <x v="2"/>
    </i>
    <i i="3" r="2" t="data">
      <x v="3"/>
    </i>
    <i i="4" r="2" t="data">
      <x v="4"/>
    </i>
    <i i="5" r="2" t="data">
      <x v="5"/>
    </i>
    <i i="6" r="2" t="data">
      <x v="6"/>
    </i>
    <i i="7" r="2" t="data">
      <x v="7"/>
    </i>
    <i i="8" r="2" t="data">
      <x v="8"/>
    </i>
    <i i="9" r="2" t="data">
      <x v="9"/>
    </i>
    <i i="0" r="0" t="data">
      <x v="81"/>
      <x v="33"/>
      <x v="0"/>
    </i>
    <i i="1" r="2" t="data">
      <x v="1"/>
    </i>
    <i i="2" r="2" t="data">
      <x v="2"/>
    </i>
    <i i="3" r="2" t="data">
      <x v="3"/>
    </i>
    <i i="4" r="2" t="data">
      <x v="4"/>
    </i>
    <i i="5" r="2" t="data">
      <x v="5"/>
    </i>
    <i i="6" r="2" t="data">
      <x v="6"/>
    </i>
    <i i="7" r="2" t="data">
      <x v="7"/>
    </i>
    <i i="8" r="2" t="data">
      <x v="8"/>
    </i>
    <i i="9" r="2" t="data">
      <x v="9"/>
    </i>
    <i i="0" r="0" t="data">
      <x v="82"/>
      <x v="79"/>
      <x v="0"/>
    </i>
    <i i="1" r="2" t="data">
      <x v="1"/>
    </i>
    <i i="2" r="2" t="data">
      <x v="2"/>
    </i>
    <i i="3" r="2" t="data">
      <x v="3"/>
    </i>
    <i i="4" r="2" t="data">
      <x v="4"/>
    </i>
    <i i="5" r="2" t="data">
      <x v="5"/>
    </i>
    <i i="6" r="2" t="data">
      <x v="6"/>
    </i>
    <i i="7" r="2" t="data">
      <x v="7"/>
    </i>
    <i i="8" r="2" t="data">
      <x v="8"/>
    </i>
    <i i="9" r="2" t="data">
      <x v="9"/>
    </i>
    <i i="0" r="0" t="data">
      <x v="83"/>
      <x v="34"/>
      <x v="0"/>
    </i>
    <i i="1" r="2" t="data">
      <x v="1"/>
    </i>
    <i i="2" r="2" t="data">
      <x v="2"/>
    </i>
    <i i="3" r="2" t="data">
      <x v="3"/>
    </i>
    <i i="4" r="2" t="data">
      <x v="4"/>
    </i>
    <i i="5" r="2" t="data">
      <x v="5"/>
    </i>
    <i i="6" r="2" t="data">
      <x v="6"/>
    </i>
    <i i="7" r="2" t="data">
      <x v="7"/>
    </i>
    <i i="8" r="2" t="data">
      <x v="8"/>
    </i>
    <i i="9" r="2" t="data">
      <x v="9"/>
    </i>
    <i i="0" r="0" t="data">
      <x v="84"/>
      <x v="35"/>
      <x v="0"/>
    </i>
    <i i="1" r="2" t="data">
      <x v="1"/>
    </i>
    <i i="2" r="2" t="data">
      <x v="2"/>
    </i>
    <i i="3" r="2" t="data">
      <x v="3"/>
    </i>
    <i i="4" r="2" t="data">
      <x v="4"/>
    </i>
    <i i="5" r="2" t="data">
      <x v="5"/>
    </i>
    <i i="6" r="2" t="data">
      <x v="6"/>
    </i>
    <i i="7" r="2" t="data">
      <x v="7"/>
    </i>
    <i i="8" r="2" t="data">
      <x v="8"/>
    </i>
    <i i="9" r="2" t="data">
      <x v="9"/>
    </i>
    <i i="0" r="0" t="data">
      <x v="85"/>
      <x v="36"/>
      <x v="0"/>
    </i>
    <i i="1" r="2" t="data">
      <x v="1"/>
    </i>
    <i i="2" r="2" t="data">
      <x v="2"/>
    </i>
    <i i="3" r="2" t="data">
      <x v="3"/>
    </i>
    <i i="4" r="2" t="data">
      <x v="4"/>
    </i>
    <i i="5" r="2" t="data">
      <x v="5"/>
    </i>
    <i i="6" r="2" t="data">
      <x v="6"/>
    </i>
    <i i="7" r="2" t="data">
      <x v="7"/>
    </i>
    <i i="8" r="2" t="data">
      <x v="8"/>
    </i>
    <i i="9" r="2" t="data">
      <x v="9"/>
    </i>
    <i i="0" r="0" t="data">
      <x v="86"/>
      <x v="37"/>
      <x v="0"/>
    </i>
    <i i="1" r="2" t="data">
      <x v="1"/>
    </i>
    <i i="2" r="2" t="data">
      <x v="2"/>
    </i>
    <i i="3" r="2" t="data">
      <x v="3"/>
    </i>
    <i i="4" r="2" t="data">
      <x v="4"/>
    </i>
    <i i="5" r="2" t="data">
      <x v="5"/>
    </i>
    <i i="6" r="2" t="data">
      <x v="6"/>
    </i>
    <i i="7" r="2" t="data">
      <x v="7"/>
    </i>
    <i i="8" r="2" t="data">
      <x v="8"/>
    </i>
    <i i="9" r="2" t="data">
      <x v="9"/>
    </i>
    <i i="0" r="0" t="data">
      <x v="87"/>
      <x v="75"/>
      <x v="0"/>
    </i>
    <i i="1" r="2" t="data">
      <x v="1"/>
    </i>
    <i i="2" r="2" t="data">
      <x v="2"/>
    </i>
    <i i="3" r="2" t="data">
      <x v="3"/>
    </i>
    <i i="4" r="2" t="data">
      <x v="4"/>
    </i>
    <i i="5" r="2" t="data">
      <x v="5"/>
    </i>
    <i i="6" r="2" t="data">
      <x v="6"/>
    </i>
    <i i="7" r="2" t="data">
      <x v="7"/>
    </i>
    <i i="8" r="2" t="data">
      <x v="8"/>
    </i>
    <i i="9" r="2" t="data">
      <x v="9"/>
    </i>
    <i i="0" r="0" t="data">
      <x v="88"/>
      <x v="94"/>
      <x v="0"/>
    </i>
    <i i="1" r="2" t="data">
      <x v="1"/>
    </i>
    <i i="2" r="2" t="data">
      <x v="2"/>
    </i>
    <i i="3" r="2" t="data">
      <x v="3"/>
    </i>
    <i i="4" r="2" t="data">
      <x v="4"/>
    </i>
    <i i="5" r="2" t="data">
      <x v="5"/>
    </i>
    <i i="6" r="2" t="data">
      <x v="6"/>
    </i>
    <i i="7" r="2" t="data">
      <x v="7"/>
    </i>
    <i i="8" r="2" t="data">
      <x v="8"/>
    </i>
    <i i="9" r="2" t="data">
      <x v="9"/>
    </i>
    <i i="0" r="0" t="data">
      <x v="89"/>
      <x v="95"/>
      <x v="0"/>
    </i>
    <i i="1" r="2" t="data">
      <x v="1"/>
    </i>
    <i i="2" r="2" t="data">
      <x v="2"/>
    </i>
    <i i="3" r="2" t="data">
      <x v="3"/>
    </i>
    <i i="4" r="2" t="data">
      <x v="4"/>
    </i>
    <i i="5" r="2" t="data">
      <x v="5"/>
    </i>
    <i i="6" r="2" t="data">
      <x v="6"/>
    </i>
    <i i="7" r="2" t="data">
      <x v="7"/>
    </i>
    <i i="8" r="2" t="data">
      <x v="8"/>
    </i>
    <i i="9" r="2" t="data">
      <x v="9"/>
    </i>
    <i i="0" r="0" t="data">
      <x v="90"/>
      <x v="76"/>
      <x v="0"/>
    </i>
    <i i="1" r="2" t="data">
      <x v="1"/>
    </i>
    <i i="2" r="2" t="data">
      <x v="2"/>
    </i>
    <i i="3" r="2" t="data">
      <x v="3"/>
    </i>
    <i i="4" r="2" t="data">
      <x v="4"/>
    </i>
    <i i="5" r="2" t="data">
      <x v="5"/>
    </i>
    <i i="6" r="2" t="data">
      <x v="6"/>
    </i>
    <i i="7" r="2" t="data">
      <x v="7"/>
    </i>
    <i i="8" r="2" t="data">
      <x v="8"/>
    </i>
    <i i="9" r="2" t="data">
      <x v="9"/>
    </i>
    <i i="0" r="0" t="data">
      <x v="91"/>
      <x v="77"/>
      <x v="0"/>
    </i>
    <i i="1" r="2" t="data">
      <x v="1"/>
    </i>
    <i i="2" r="2" t="data">
      <x v="2"/>
    </i>
    <i i="3" r="2" t="data">
      <x v="3"/>
    </i>
    <i i="4" r="2" t="data">
      <x v="4"/>
    </i>
    <i i="5" r="2" t="data">
      <x v="5"/>
    </i>
    <i i="6" r="2" t="data">
      <x v="6"/>
    </i>
    <i i="7" r="2" t="data">
      <x v="7"/>
    </i>
    <i i="8" r="2" t="data">
      <x v="8"/>
    </i>
    <i i="9" r="2" t="data">
      <x v="9"/>
    </i>
    <i i="0" r="0" t="data">
      <x v="92"/>
      <x v="96"/>
      <x v="0"/>
    </i>
    <i i="1" r="2" t="data">
      <x v="1"/>
    </i>
    <i i="2" r="2" t="data">
      <x v="2"/>
    </i>
    <i i="3" r="2" t="data">
      <x v="3"/>
    </i>
    <i i="4" r="2" t="data">
      <x v="4"/>
    </i>
    <i i="5" r="2" t="data">
      <x v="5"/>
    </i>
    <i i="6" r="2" t="data">
      <x v="6"/>
    </i>
    <i i="7" r="2" t="data">
      <x v="7"/>
    </i>
    <i i="8" r="2" t="data">
      <x v="8"/>
    </i>
    <i i="9" r="2" t="data">
      <x v="9"/>
    </i>
    <i i="0" r="0" t="data">
      <x v="93"/>
      <x v="97"/>
      <x v="0"/>
    </i>
    <i i="1" r="2" t="data">
      <x v="1"/>
    </i>
    <i i="2" r="2" t="data">
      <x v="2"/>
    </i>
    <i i="3" r="2" t="data">
      <x v="3"/>
    </i>
    <i i="4" r="2" t="data">
      <x v="4"/>
    </i>
    <i i="5" r="2" t="data">
      <x v="5"/>
    </i>
    <i i="6" r="2" t="data">
      <x v="6"/>
    </i>
    <i i="7" r="2" t="data">
      <x v="7"/>
    </i>
    <i i="8" r="2" t="data">
      <x v="8"/>
    </i>
    <i i="9" r="2" t="data">
      <x v="9"/>
    </i>
    <i i="0" r="0" t="data">
      <x v="94"/>
      <x v="98"/>
      <x v="0"/>
    </i>
    <i i="1" r="2" t="data">
      <x v="1"/>
    </i>
    <i i="2" r="2" t="data">
      <x v="2"/>
    </i>
    <i i="3" r="2" t="data">
      <x v="3"/>
    </i>
    <i i="4" r="2" t="data">
      <x v="4"/>
    </i>
    <i i="5" r="2" t="data">
      <x v="5"/>
    </i>
    <i i="6" r="2" t="data">
      <x v="6"/>
    </i>
    <i i="7" r="2" t="data">
      <x v="7"/>
    </i>
    <i i="8" r="2" t="data">
      <x v="8"/>
    </i>
    <i i="9" r="2" t="data">
      <x v="9"/>
    </i>
    <i i="0" r="0" t="data">
      <x v="95"/>
      <x v="99"/>
      <x v="0"/>
    </i>
    <i i="1" r="2" t="data">
      <x v="1"/>
    </i>
    <i i="2" r="2" t="data">
      <x v="2"/>
    </i>
    <i i="3" r="2" t="data">
      <x v="3"/>
    </i>
    <i i="4" r="2" t="data">
      <x v="4"/>
    </i>
    <i i="5" r="2" t="data">
      <x v="5"/>
    </i>
    <i i="6" r="2" t="data">
      <x v="6"/>
    </i>
    <i i="7" r="2" t="data">
      <x v="7"/>
    </i>
    <i i="8" r="2" t="data">
      <x v="8"/>
    </i>
    <i i="9" r="2" t="data">
      <x v="9"/>
    </i>
    <i i="0" r="0" t="data">
      <x v="96"/>
      <x v="68"/>
      <x v="0"/>
    </i>
    <i i="1" r="2" t="data">
      <x v="1"/>
    </i>
    <i i="2" r="2" t="data">
      <x v="2"/>
    </i>
    <i i="3" r="2" t="data">
      <x v="3"/>
    </i>
    <i i="4" r="2" t="data">
      <x v="4"/>
    </i>
    <i i="5" r="2" t="data">
      <x v="5"/>
    </i>
    <i i="6" r="2" t="data">
      <x v="6"/>
    </i>
    <i i="7" r="2" t="data">
      <x v="7"/>
    </i>
    <i i="8" r="2" t="data">
      <x v="8"/>
    </i>
    <i i="9" r="2" t="data">
      <x v="9"/>
    </i>
    <i i="0" r="0" t="data">
      <x v="97"/>
      <x v="47"/>
      <x v="0"/>
    </i>
    <i i="1" r="2" t="data">
      <x v="1"/>
    </i>
    <i i="2" r="2" t="data">
      <x v="2"/>
    </i>
    <i i="3" r="2" t="data">
      <x v="3"/>
    </i>
    <i i="4" r="2" t="data">
      <x v="4"/>
    </i>
    <i i="5" r="2" t="data">
      <x v="5"/>
    </i>
    <i i="6" r="2" t="data">
      <x v="6"/>
    </i>
    <i i="7" r="2" t="data">
      <x v="7"/>
    </i>
    <i i="8" r="2" t="data">
      <x v="8"/>
    </i>
    <i i="9" r="2" t="data">
      <x v="9"/>
    </i>
    <i i="0" r="0" t="data">
      <x v="98"/>
      <x v="48"/>
      <x v="0"/>
    </i>
    <i i="1" r="2" t="data">
      <x v="1"/>
    </i>
    <i i="2" r="2" t="data">
      <x v="2"/>
    </i>
    <i i="3" r="2" t="data">
      <x v="3"/>
    </i>
    <i i="4" r="2" t="data">
      <x v="4"/>
    </i>
    <i i="5" r="2" t="data">
      <x v="5"/>
    </i>
    <i i="6" r="2" t="data">
      <x v="6"/>
    </i>
    <i i="7" r="2" t="data">
      <x v="7"/>
    </i>
    <i i="8" r="2" t="data">
      <x v="8"/>
    </i>
    <i i="9" r="2" t="data">
      <x v="9"/>
    </i>
    <i i="0" r="0" t="data">
      <x v="99"/>
      <x v="49"/>
      <x v="0"/>
    </i>
    <i i="1" r="2" t="data">
      <x v="1"/>
    </i>
    <i i="2" r="2" t="data">
      <x v="2"/>
    </i>
    <i i="3" r="2" t="data">
      <x v="3"/>
    </i>
    <i i="4" r="2" t="data">
      <x v="4"/>
    </i>
    <i i="5" r="2" t="data">
      <x v="5"/>
    </i>
    <i i="6" r="2" t="data">
      <x v="6"/>
    </i>
    <i i="7" r="2" t="data">
      <x v="7"/>
    </i>
    <i i="8" r="2" t="data">
      <x v="8"/>
    </i>
    <i i="9" r="2" t="data">
      <x v="9"/>
    </i>
    <i i="0" r="0" t="data">
      <x v="100"/>
      <x v="86"/>
      <x v="0"/>
    </i>
    <i i="1" r="2" t="data">
      <x v="1"/>
    </i>
    <i i="2" r="2" t="data">
      <x v="2"/>
    </i>
    <i i="3" r="2" t="data">
      <x v="3"/>
    </i>
    <i i="4" r="2" t="data">
      <x v="4"/>
    </i>
    <i i="5" r="2" t="data">
      <x v="5"/>
    </i>
    <i i="6" r="2" t="data">
      <x v="6"/>
    </i>
    <i i="7" r="2" t="data">
      <x v="7"/>
    </i>
    <i i="8" r="2" t="data">
      <x v="8"/>
    </i>
    <i i="9" r="2" t="data">
      <x v="9"/>
    </i>
    <i i="0" r="0" t="data">
      <x v="101"/>
      <x v="50"/>
      <x v="0"/>
    </i>
    <i i="1" r="2" t="data">
      <x v="1"/>
    </i>
    <i i="2" r="2" t="data">
      <x v="2"/>
    </i>
    <i i="3" r="2" t="data">
      <x v="3"/>
    </i>
    <i i="4" r="2" t="data">
      <x v="4"/>
    </i>
    <i i="5" r="2" t="data">
      <x v="5"/>
    </i>
    <i i="6" r="2" t="data">
      <x v="6"/>
    </i>
    <i i="7" r="2" t="data">
      <x v="7"/>
    </i>
    <i i="8" r="2" t="data">
      <x v="8"/>
    </i>
    <i i="9" r="2" t="data">
      <x v="9"/>
    </i>
    <i i="0" r="0" t="data">
      <x v="102"/>
      <x v="69"/>
      <x v="0"/>
    </i>
    <i i="1" r="2" t="data">
      <x v="1"/>
    </i>
    <i i="2" r="2" t="data">
      <x v="2"/>
    </i>
    <i i="3" r="2" t="data">
      <x v="3"/>
    </i>
    <i i="4" r="2" t="data">
      <x v="4"/>
    </i>
    <i i="5" r="2" t="data">
      <x v="5"/>
    </i>
    <i i="6" r="2" t="data">
      <x v="6"/>
    </i>
    <i i="7" r="2" t="data">
      <x v="7"/>
    </i>
    <i i="8" r="2" t="data">
      <x v="8"/>
    </i>
    <i i="9" r="2" t="data">
      <x v="9"/>
    </i>
    <i i="0" r="0" t="data">
      <x v="103"/>
      <x v="80"/>
      <x v="0"/>
    </i>
    <i i="1" r="2" t="data">
      <x v="1"/>
    </i>
    <i i="2" r="2" t="data">
      <x v="2"/>
    </i>
    <i i="3" r="2" t="data">
      <x v="3"/>
    </i>
    <i i="4" r="2" t="data">
      <x v="4"/>
    </i>
    <i i="5" r="2" t="data">
      <x v="5"/>
    </i>
    <i i="6" r="2" t="data">
      <x v="6"/>
    </i>
    <i i="7" r="2" t="data">
      <x v="7"/>
    </i>
    <i i="8" r="2" t="data">
      <x v="8"/>
    </i>
    <i i="9" r="2" t="data">
      <x v="9"/>
    </i>
    <i i="0" r="0" t="data">
      <x v="104"/>
      <x v="84"/>
      <x v="0"/>
    </i>
    <i i="1" r="2" t="data">
      <x v="1"/>
    </i>
    <i i="2" r="2" t="data">
      <x v="2"/>
    </i>
    <i i="3" r="2" t="data">
      <x v="3"/>
    </i>
    <i i="4" r="2" t="data">
      <x v="4"/>
    </i>
    <i i="5" r="2" t="data">
      <x v="5"/>
    </i>
    <i i="6" r="2" t="data">
      <x v="6"/>
    </i>
    <i i="7" r="2" t="data">
      <x v="7"/>
    </i>
    <i i="8" r="2" t="data">
      <x v="8"/>
    </i>
    <i i="9" r="2" t="data">
      <x v="9"/>
    </i>
    <i i="0" r="0" t="data">
      <x v="105"/>
      <x v="51"/>
      <x v="0"/>
    </i>
    <i i="1" r="2" t="data">
      <x v="1"/>
    </i>
    <i i="2" r="2" t="data">
      <x v="2"/>
    </i>
    <i i="3" r="2" t="data">
      <x v="3"/>
    </i>
    <i i="4" r="2" t="data">
      <x v="4"/>
    </i>
    <i i="5" r="2" t="data">
      <x v="5"/>
    </i>
    <i i="6" r="2" t="data">
      <x v="6"/>
    </i>
    <i i="7" r="2" t="data">
      <x v="7"/>
    </i>
    <i i="8" r="2" t="data">
      <x v="8"/>
    </i>
    <i i="9" r="2" t="data">
      <x v="9"/>
    </i>
    <i i="0" r="0" t="data">
      <x v="106"/>
      <x v="100"/>
      <x v="0"/>
    </i>
    <i i="1" r="2" t="data">
      <x v="1"/>
    </i>
    <i i="2" r="2" t="data">
      <x v="2"/>
    </i>
    <i i="3" r="2" t="data">
      <x v="3"/>
    </i>
    <i i="4" r="2" t="data">
      <x v="4"/>
    </i>
    <i i="5" r="2" t="data">
      <x v="5"/>
    </i>
    <i i="6" r="2" t="data">
      <x v="6"/>
    </i>
    <i i="7" r="2" t="data">
      <x v="7"/>
    </i>
    <i i="8" r="2" t="data">
      <x v="8"/>
    </i>
    <i i="9" r="2" t="data">
      <x v="9"/>
    </i>
    <i i="0" r="0" t="data">
      <x v="107"/>
      <x v="101"/>
      <x v="0"/>
    </i>
    <i i="1" r="2" t="data">
      <x v="1"/>
    </i>
    <i i="2" r="2" t="data">
      <x v="2"/>
    </i>
    <i i="3" r="2" t="data">
      <x v="3"/>
    </i>
    <i i="4" r="2" t="data">
      <x v="4"/>
    </i>
    <i i="5" r="2" t="data">
      <x v="5"/>
    </i>
    <i i="6" r="2" t="data">
      <x v="6"/>
    </i>
    <i i="7" r="2" t="data">
      <x v="7"/>
    </i>
    <i i="8" r="2" t="data">
      <x v="8"/>
    </i>
    <i i="9" r="2" t="data">
      <x v="9"/>
    </i>
    <i i="0" r="0" t="data">
      <x v="108"/>
      <x v="102"/>
      <x v="0"/>
    </i>
    <i i="1" r="2" t="data">
      <x v="1"/>
    </i>
    <i i="2" r="2" t="data">
      <x v="2"/>
    </i>
    <i i="3" r="2" t="data">
      <x v="3"/>
    </i>
    <i i="4" r="2" t="data">
      <x v="4"/>
    </i>
    <i i="5" r="2" t="data">
      <x v="5"/>
    </i>
    <i i="6" r="2" t="data">
      <x v="6"/>
    </i>
    <i i="7" r="2" t="data">
      <x v="7"/>
    </i>
    <i i="8" r="2" t="data">
      <x v="8"/>
    </i>
    <i i="9" r="2" t="data">
      <x v="9"/>
    </i>
    <i i="0" r="0" t="data">
      <x v="109"/>
      <x v="103"/>
      <x v="0"/>
    </i>
    <i i="1" r="2" t="data">
      <x v="1"/>
    </i>
    <i i="2" r="2" t="data">
      <x v="2"/>
    </i>
    <i i="3" r="2" t="data">
      <x v="3"/>
    </i>
    <i i="4" r="2" t="data">
      <x v="4"/>
    </i>
    <i i="5" r="2" t="data">
      <x v="5"/>
    </i>
    <i i="6" r="2" t="data">
      <x v="6"/>
    </i>
    <i i="7" r="2" t="data">
      <x v="7"/>
    </i>
    <i i="8" r="2" t="data">
      <x v="8"/>
    </i>
    <i i="9" r="2" t="data">
      <x v="9"/>
    </i>
    <i i="0" r="0" t="data">
      <x v="110"/>
      <x v="2"/>
      <x v="0"/>
    </i>
    <i i="1" r="2" t="data">
      <x v="1"/>
    </i>
    <i i="2" r="2" t="data">
      <x v="2"/>
    </i>
    <i i="3" r="2" t="data">
      <x v="3"/>
    </i>
    <i i="4" r="2" t="data">
      <x v="4"/>
    </i>
    <i i="5" r="2" t="data">
      <x v="5"/>
    </i>
    <i i="6" r="2" t="data">
      <x v="6"/>
    </i>
    <i i="7" r="2" t="data">
      <x v="7"/>
    </i>
    <i i="8" r="2" t="data">
      <x v="8"/>
    </i>
    <i i="9" r="2" t="data">
      <x v="9"/>
    </i>
    <i i="0" r="0" t="data">
      <x v="111"/>
      <x v="85"/>
      <x v="0"/>
    </i>
    <i i="1" r="2" t="data">
      <x v="1"/>
    </i>
    <i i="2" r="2" t="data">
      <x v="2"/>
    </i>
    <i i="3" r="2" t="data">
      <x v="3"/>
    </i>
    <i i="4" r="2" t="data">
      <x v="4"/>
    </i>
    <i i="5" r="2" t="data">
      <x v="5"/>
    </i>
    <i i="6" r="2" t="data">
      <x v="6"/>
    </i>
    <i i="7" r="2" t="data">
      <x v="7"/>
    </i>
    <i i="8" r="2" t="data">
      <x v="8"/>
    </i>
    <i i="9" r="2" t="data">
      <x v="9"/>
    </i>
    <i i="0" r="0" t="data">
      <x v="112"/>
      <x v="21"/>
      <x v="0"/>
    </i>
    <i i="1" r="2" t="data">
      <x v="1"/>
    </i>
    <i i="2" r="2" t="data">
      <x v="2"/>
    </i>
    <i i="3" r="2" t="data">
      <x v="3"/>
    </i>
    <i i="4" r="2" t="data">
      <x v="4"/>
    </i>
    <i i="5" r="2" t="data">
      <x v="5"/>
    </i>
    <i i="6" r="2" t="data">
      <x v="6"/>
    </i>
    <i i="7" r="2" t="data">
      <x v="7"/>
    </i>
    <i i="8" r="2" t="data">
      <x v="8"/>
    </i>
    <i i="9" r="2" t="data">
      <x v="9"/>
    </i>
    <i i="0" r="0" t="data">
      <x v="113"/>
      <x v="12"/>
      <x v="0"/>
    </i>
    <i i="1" r="2" t="data">
      <x v="1"/>
    </i>
    <i i="2" r="2" t="data">
      <x v="2"/>
    </i>
    <i i="3" r="2" t="data">
      <x v="3"/>
    </i>
    <i i="4" r="2" t="data">
      <x v="4"/>
    </i>
    <i i="5" r="2" t="data">
      <x v="5"/>
    </i>
    <i i="6" r="2" t="data">
      <x v="6"/>
    </i>
    <i i="7" r="2" t="data">
      <x v="7"/>
    </i>
    <i i="8" r="2" t="data">
      <x v="8"/>
    </i>
    <i i="9" r="2" t="data">
      <x v="9"/>
    </i>
    <i i="0" r="0" t="data">
      <x v="114"/>
      <x v="13"/>
      <x v="0"/>
    </i>
    <i i="1" r="2" t="data">
      <x v="1"/>
    </i>
    <i i="2" r="2" t="data">
      <x v="2"/>
    </i>
    <i i="3" r="2" t="data">
      <x v="3"/>
    </i>
    <i i="4" r="2" t="data">
      <x v="4"/>
    </i>
    <i i="5" r="2" t="data">
      <x v="5"/>
    </i>
    <i i="6" r="2" t="data">
      <x v="6"/>
    </i>
    <i i="7" r="2" t="data">
      <x v="7"/>
    </i>
    <i i="8" r="2" t="data">
      <x v="8"/>
    </i>
    <i i="9" r="2" t="data">
      <x v="9"/>
    </i>
    <i i="0" r="0" t="data">
      <x v="115"/>
      <x v="20"/>
      <x v="0"/>
    </i>
    <i i="1" r="2" t="data">
      <x v="1"/>
    </i>
    <i i="2" r="2" t="data">
      <x v="2"/>
    </i>
    <i i="3" r="2" t="data">
      <x v="3"/>
    </i>
    <i i="4" r="2" t="data">
      <x v="4"/>
    </i>
    <i i="5" r="2" t="data">
      <x v="5"/>
    </i>
    <i i="6" r="2" t="data">
      <x v="6"/>
    </i>
    <i i="7" r="2" t="data">
      <x v="7"/>
    </i>
    <i i="8" r="2" t="data">
      <x v="8"/>
    </i>
    <i i="9" r="2" t="data">
      <x v="9"/>
    </i>
    <i i="0" r="0" t="data">
      <x v="116"/>
      <x v="30"/>
      <x v="0"/>
    </i>
    <i i="1" r="2" t="data">
      <x v="1"/>
    </i>
    <i i="2" r="2" t="data">
      <x v="2"/>
    </i>
    <i i="3" r="2" t="data">
      <x v="3"/>
    </i>
    <i i="4" r="2" t="data">
      <x v="4"/>
    </i>
    <i i="5" r="2" t="data">
      <x v="5"/>
    </i>
    <i i="6" r="2" t="data">
      <x v="6"/>
    </i>
    <i i="7" r="2" t="data">
      <x v="7"/>
    </i>
    <i i="8" r="2" t="data">
      <x v="8"/>
    </i>
    <i i="9" r="2" t="data">
      <x v="9"/>
    </i>
    <i i="0" r="0" t="data">
      <x v="117"/>
      <x v="70"/>
      <x v="0"/>
    </i>
    <i i="1" r="2" t="data">
      <x v="1"/>
    </i>
    <i i="2" r="2" t="data">
      <x v="2"/>
    </i>
    <i i="3" r="2" t="data">
      <x v="3"/>
    </i>
    <i i="4" r="2" t="data">
      <x v="4"/>
    </i>
    <i i="5" r="2" t="data">
      <x v="5"/>
    </i>
    <i i="6" r="2" t="data">
      <x v="6"/>
    </i>
    <i i="7" r="2" t="data">
      <x v="7"/>
    </i>
    <i i="8" r="2" t="data">
      <x v="8"/>
    </i>
    <i i="9" r="2" t="data">
      <x v="9"/>
    </i>
    <i i="0" r="0" t="data">
      <x v="118"/>
      <x v="123"/>
      <x v="0"/>
    </i>
    <i i="1" r="2" t="data">
      <x v="1"/>
    </i>
    <i i="2" r="2" t="data">
      <x v="2"/>
    </i>
    <i i="3" r="2" t="data">
      <x v="3"/>
    </i>
    <i i="4" r="2" t="data">
      <x v="4"/>
    </i>
    <i i="5" r="2" t="data">
      <x v="5"/>
    </i>
    <i i="6" r="2" t="data">
      <x v="6"/>
    </i>
    <i i="7" r="2" t="data">
      <x v="7"/>
    </i>
    <i i="8" r="2" t="data">
      <x v="8"/>
    </i>
    <i i="9" r="2" t="data">
      <x v="9"/>
    </i>
    <i i="0" r="0" t="data">
      <x v="119"/>
      <x v="14"/>
      <x v="0"/>
    </i>
    <i i="1" r="2" t="data">
      <x v="1"/>
    </i>
    <i i="2" r="2" t="data">
      <x v="2"/>
    </i>
    <i i="3" r="2" t="data">
      <x v="3"/>
    </i>
    <i i="4" r="2" t="data">
      <x v="4"/>
    </i>
    <i i="5" r="2" t="data">
      <x v="5"/>
    </i>
    <i i="6" r="2" t="data">
      <x v="6"/>
    </i>
    <i i="7" r="2" t="data">
      <x v="7"/>
    </i>
    <i i="8" r="2" t="data">
      <x v="8"/>
    </i>
    <i i="9" r="2" t="data">
      <x v="9"/>
    </i>
    <i i="0" r="0" t="data">
      <x v="120"/>
      <x v="15"/>
      <x v="0"/>
    </i>
    <i i="1" r="2" t="data">
      <x v="1"/>
    </i>
    <i i="2" r="2" t="data">
      <x v="2"/>
    </i>
    <i i="3" r="2" t="data">
      <x v="3"/>
    </i>
    <i i="4" r="2" t="data">
      <x v="4"/>
    </i>
    <i i="5" r="2" t="data">
      <x v="5"/>
    </i>
    <i i="6" r="2" t="data">
      <x v="6"/>
    </i>
    <i i="7" r="2" t="data">
      <x v="7"/>
    </i>
    <i i="8" r="2" t="data">
      <x v="8"/>
    </i>
    <i i="9" r="2" t="data">
      <x v="9"/>
    </i>
    <i i="0" r="0" t="data">
      <x v="121"/>
      <x v="16"/>
      <x v="0"/>
    </i>
    <i i="1" r="2" t="data">
      <x v="1"/>
    </i>
    <i i="2" r="2" t="data">
      <x v="2"/>
    </i>
    <i i="3" r="2" t="data">
      <x v="3"/>
    </i>
    <i i="4" r="2" t="data">
      <x v="4"/>
    </i>
    <i i="5" r="2" t="data">
      <x v="5"/>
    </i>
    <i i="6" r="2" t="data">
      <x v="6"/>
    </i>
    <i i="7" r="2" t="data">
      <x v="7"/>
    </i>
    <i i="8" r="2" t="data">
      <x v="8"/>
    </i>
    <i i="9" r="2" t="data">
      <x v="9"/>
    </i>
    <i i="0" r="0" t="data">
      <x v="122"/>
      <x v="17"/>
      <x v="0"/>
    </i>
    <i i="1" r="2" t="data">
      <x v="1"/>
    </i>
    <i i="2" r="2" t="data">
      <x v="2"/>
    </i>
    <i i="3" r="2" t="data">
      <x v="3"/>
    </i>
    <i i="4" r="2" t="data">
      <x v="4"/>
    </i>
    <i i="5" r="2" t="data">
      <x v="5"/>
    </i>
    <i i="6" r="2" t="data">
      <x v="6"/>
    </i>
    <i i="7" r="2" t="data">
      <x v="7"/>
    </i>
    <i i="8" r="2" t="data">
      <x v="8"/>
    </i>
    <i i="9" r="2" t="data">
      <x v="9"/>
    </i>
    <i i="0" r="0" t="data">
      <x v="123"/>
      <x v="40"/>
      <x v="0"/>
    </i>
    <i i="1" r="2" t="data">
      <x v="1"/>
    </i>
    <i i="2" r="2" t="data">
      <x v="2"/>
    </i>
    <i i="3" r="2" t="data">
      <x v="3"/>
    </i>
    <i i="4" r="2" t="data">
      <x v="4"/>
    </i>
    <i i="5" r="2" t="data">
      <x v="5"/>
    </i>
    <i i="6" r="2" t="data">
      <x v="6"/>
    </i>
    <i i="7" r="2" t="data">
      <x v="7"/>
    </i>
    <i i="8" r="2" t="data">
      <x v="8"/>
    </i>
    <i i="9" r="2" t="data">
      <x v="9"/>
    </i>
    <i i="0" r="0" t="data">
      <x v="124"/>
      <x v="83"/>
      <x v="0"/>
    </i>
    <i i="1" r="2" t="data">
      <x v="1"/>
    </i>
    <i i="2" r="2" t="data">
      <x v="2"/>
    </i>
    <i i="3" r="2" t="data">
      <x v="3"/>
    </i>
    <i i="4" r="2" t="data">
      <x v="4"/>
    </i>
    <i i="5" r="2" t="data">
      <x v="5"/>
    </i>
    <i i="6" r="2" t="data">
      <x v="6"/>
    </i>
    <i i="7" r="2" t="data">
      <x v="7"/>
    </i>
    <i i="8" r="2" t="data">
      <x v="8"/>
    </i>
    <i i="9" r="2" t="data">
      <x v="9"/>
    </i>
    <i i="0" r="0" t="data">
      <x v="125"/>
      <x v="104"/>
      <x v="0"/>
    </i>
    <i i="1" r="2" t="data">
      <x v="1"/>
    </i>
    <i i="2" r="2" t="data">
      <x v="2"/>
    </i>
    <i i="3" r="2" t="data">
      <x v="3"/>
    </i>
    <i i="4" r="2" t="data">
      <x v="4"/>
    </i>
    <i i="5" r="2" t="data">
      <x v="5"/>
    </i>
    <i i="6" r="2" t="data">
      <x v="6"/>
    </i>
    <i i="7" r="2" t="data">
      <x v="7"/>
    </i>
    <i i="8" r="2" t="data">
      <x v="8"/>
    </i>
    <i i="9" r="2" t="data">
      <x v="9"/>
    </i>
    <i i="0" r="0" t="data">
      <x v="126"/>
      <x v="2"/>
      <x v="0"/>
    </i>
    <i i="1" r="2" t="data">
      <x v="1"/>
    </i>
    <i i="2" r="2" t="data">
      <x v="2"/>
    </i>
    <i i="3" r="2" t="data">
      <x v="3"/>
    </i>
    <i i="4" r="2" t="data">
      <x v="4"/>
    </i>
    <i i="5" r="2" t="data">
      <x v="5"/>
    </i>
    <i i="6" r="2" t="data">
      <x v="6"/>
    </i>
    <i i="7" r="2" t="data">
      <x v="7"/>
    </i>
    <i i="8" r="2" t="data">
      <x v="8"/>
    </i>
    <i i="9" r="2" t="data">
      <x v="9"/>
    </i>
    <i i="0" r="0" t="data">
      <x v="127"/>
      <x v="2"/>
      <x v="0"/>
    </i>
    <i i="1" r="2" t="data">
      <x v="1"/>
    </i>
    <i i="2" r="2" t="data">
      <x v="2"/>
    </i>
    <i i="3" r="2" t="data">
      <x v="3"/>
    </i>
    <i i="4" r="2" t="data">
      <x v="4"/>
    </i>
    <i i="5" r="2" t="data">
      <x v="5"/>
    </i>
    <i i="6" r="2" t="data">
      <x v="6"/>
    </i>
    <i i="7" r="2" t="data">
      <x v="7"/>
    </i>
    <i i="8" r="2" t="data">
      <x v="8"/>
    </i>
    <i i="9" r="2" t="data">
      <x v="9"/>
    </i>
    <i i="0" r="0" t="grand">
      <x v="0"/>
    </i>
    <i i="1" r="0" t="grand">
      <x v="0"/>
    </i>
    <i i="2" r="0" t="grand">
      <x v="0"/>
    </i>
    <i i="3" r="0" t="grand">
      <x v="0"/>
    </i>
    <i i="4" r="0" t="grand">
      <x v="0"/>
    </i>
    <i i="5" r="0" t="grand">
      <x v="0"/>
    </i>
    <i i="6" r="0" t="grand">
      <x v="0"/>
    </i>
    <i i="7" r="0" t="grand">
      <x v="0"/>
    </i>
    <i i="8" r="0" t="grand">
      <x v="0"/>
    </i>
    <i i="9" r="0" t="grand">
      <x v="0"/>
    </i>
  </rowItems>
  <colFields count="1">
    <field x="18"/>
  </colFields>
  <colItems count="9">
    <i i="0" r="0" t="data">
      <x v="0"/>
    </i>
    <i i="0" r="0" t="data">
      <x v="1"/>
    </i>
    <i i="0" r="0" t="data">
      <x v="2"/>
    </i>
    <i i="0" r="0" t="data">
      <x v="3"/>
    </i>
    <i i="0" r="0" t="data">
      <x v="4"/>
    </i>
    <i i="0" r="0" t="data">
      <x v="7"/>
    </i>
    <i i="0" r="0" t="data">
      <x v="8"/>
    </i>
    <i i="0" r="0" t="data">
      <x v="11"/>
    </i>
    <i i="0" r="0" t="grand">
      <x v="0"/>
    </i>
  </colItems>
  <pageFields count="1">
    <pageField fld="17" hier="0"/>
  </pageFields>
  <dataFields count="10">
    <dataField baseField="0" baseItem="0" fld="11" name="Sum of forecast" showDataAs="normal" subtotal="sum"/>
    <dataField baseField="0" baseItem="0" fld="7" name="Sum of invoice" showDataAs="normal" subtotal="sum"/>
    <dataField baseField="0" baseItem="0" fld="33" name="Sum of Billing % of FC" showDataAs="normal" subtotal="sum"/>
    <dataField baseField="0" baseItem="0" fld="9" name="Sum of on_hand" showDataAs="normal" subtotal="sum"/>
    <dataField baseField="0" baseItem="0" fld="30" name="Sum of Inv+Onhand % " showDataAs="normal" subtotal="sum"/>
    <dataField baseField="0" baseItem="0" fld="5" name="Sum of in_transit" showDataAs="normal" subtotal="sum"/>
    <dataField baseField="0" baseItem="0" fld="31" name="Sum of coverage with Intransit %" showDataAs="normal" subtotal="sum"/>
    <dataField baseField="0" baseItem="0" fld="25" name="Sum of Next_month_FC" showDataAs="normal" subtotal="sum"/>
    <dataField baseField="0" baseItem="0" fld="35" name="Sum of Closing estimate" showDataAs="normal" subtotal="sum"/>
    <dataField baseField="0" baseItem="0" fld="36" name="Sum of Next month coverage%" showDataAs="normal" subtotal="sum"/>
  </dataFields>
  <formats count="51">
    <format action="formatting" dxfId="871">
      <pivotArea dataOnly="0" fieldPosition="0" grandCol="1" labelOnly="1" outline="0" type="normal"/>
    </format>
    <format action="formatting" dxfId="870">
      <pivotArea dataOnly="0" fieldPosition="0" grandCol="1" labelOnly="1" outline="0" type="normal"/>
    </format>
    <format action="formatting" dxfId="869">
      <pivotArea dataOnly="0" fieldPosition="0" grandCol="1" labelOnly="1" outline="0" type="normal"/>
    </format>
    <format action="formatting" dxfId="868">
      <pivotArea dataOnly="0" fieldPosition="0" grandCol="1" labelOnly="1" outline="0" type="normal"/>
    </format>
    <format action="formatting" dxfId="867">
      <pivotArea dataOnly="0" fieldPosition="0" grandCol="1" labelOnly="1" outline="0" type="normal"/>
    </format>
    <format action="formatting" dxfId="866">
      <pivotArea dataOnly="0" fieldPosition="0" labelOnly="1" outline="0" type="normal">
        <references count="1">
          <reference field="1"/>
        </references>
      </pivotArea>
    </format>
    <format action="formatting" dxfId="865">
      <pivotArea dataOnly="0" fieldPosition="0" labelOnly="1" outline="0" type="normal">
        <references count="1">
          <reference field="1"/>
        </references>
      </pivotArea>
    </format>
    <format action="formatting" dxfId="864">
      <pivotArea dataOnly="0" fieldPosition="0" labelOnly="1" outline="0" type="normal">
        <references count="1">
          <reference field="0"/>
        </references>
      </pivotArea>
    </format>
    <format action="formatting" dxfId="863">
      <pivotArea dataOnly="0" fieldPosition="0" labelOnly="1" outline="0" type="normal">
        <references count="1">
          <reference field="0"/>
        </references>
      </pivotArea>
    </format>
    <format action="formatting" dxfId="862">
      <pivotArea dataOnly="0" fieldPosition="0" outline="0" type="normal">
        <references count="1">
          <reference field="4294967294">
            <x v="3"/>
          </reference>
        </references>
      </pivotArea>
    </format>
    <format action="formatting" dxfId="861">
      <pivotArea dataOnly="0" fieldPosition="0" outline="0" type="normal">
        <references count="1">
          <reference field="4294967294">
            <x v="3"/>
          </reference>
        </references>
      </pivotArea>
    </format>
    <format action="formatting" dxfId="860">
      <pivotArea dataOnly="0" fieldPosition="0" outline="0" type="normal">
        <references count="1">
          <reference field="4294967294">
            <x v="4"/>
          </reference>
        </references>
      </pivotArea>
    </format>
    <format action="formatting" dxfId="859">
      <pivotArea dataOnly="0" fieldPosition="0" outline="0" type="normal">
        <references count="1">
          <reference field="4294967294">
            <x v="6"/>
          </reference>
        </references>
      </pivotArea>
    </format>
    <format action="formatting" dxfId="858">
      <pivotArea dataOnly="0" fieldPosition="0" outline="0" type="normal">
        <references count="1">
          <reference field="4294967294">
            <x v="3"/>
          </reference>
        </references>
      </pivotArea>
    </format>
    <format action="formatting" dxfId="857">
      <pivotArea dataOnly="0" fieldPosition="0" outline="0" type="normal">
        <references count="1">
          <reference field="4294967294">
            <x v="0"/>
          </reference>
        </references>
      </pivotArea>
    </format>
    <format action="formatting" dxfId="856">
      <pivotArea dataOnly="0" fieldPosition="0" labelOnly="1" outline="0" type="origin"/>
    </format>
    <format action="formatting" dxfId="855">
      <pivotArea axis="axisRow" dataOnly="0" field="0" fieldPosition="0" labelOnly="1" outline="0" type="button"/>
    </format>
    <format action="formatting" dxfId="854">
      <pivotArea axis="axisRow" dataOnly="0" field="1" fieldPosition="1" labelOnly="1" outline="0" type="button"/>
    </format>
    <format action="formatting" dxfId="853">
      <pivotArea axis="axisRow" dataOnly="0" field="-2" fieldPosition="2" labelOnly="1" outline="0" type="button"/>
    </format>
    <format action="formatting" dxfId="852">
      <pivotArea axis="axisCol" dataOnly="0" field="18" fieldPosition="0" labelOnly="1" outline="0" type="button"/>
    </format>
    <format action="formatting" dxfId="851">
      <pivotArea dataOnly="0" fieldPosition="0" labelOnly="1" outline="0" type="topRight"/>
    </format>
    <format action="formatting" dxfId="850">
      <pivotArea dataOnly="0" fieldPosition="0" labelOnly="1" outline="0" type="normal">
        <references count="1">
          <reference field="18"/>
        </references>
      </pivotArea>
    </format>
    <format action="formatting" dxfId="849">
      <pivotArea dataOnly="0" fieldPosition="0" grandCol="1" labelOnly="1" outline="0" type="normal"/>
    </format>
    <format action="formatting" dxfId="848">
      <pivotArea dataOnly="0" fieldPosition="0" outline="0" type="normal">
        <references count="1">
          <reference field="4294967294">
            <x v="6"/>
          </reference>
        </references>
      </pivotArea>
    </format>
    <format action="formatting" dxfId="847">
      <pivotArea dataOnly="0" fieldPosition="0" outline="0" type="normal">
        <references count="1">
          <reference field="4294967294">
            <x v="6"/>
          </reference>
        </references>
      </pivotArea>
    </format>
    <format action="formatting" dxfId="846">
      <pivotArea dataOnly="0" fieldPosition="0" outline="0" type="normal">
        <references count="1">
          <reference field="4294967294">
            <x v="9"/>
          </reference>
        </references>
      </pivotArea>
    </format>
    <format action="formatting" dxfId="845">
      <pivotArea dataOnly="0" fieldPosition="0" outline="0" type="normal">
        <references count="1">
          <reference field="4294967294">
            <x v="2"/>
          </reference>
        </references>
      </pivotArea>
    </format>
    <format action="formatting" dxfId="844">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3">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2">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1">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0">
      <pivotArea dataOnly="1" fieldPosition="0" outline="0" type="normal">
        <references count="4">
          <reference field="4294967294" selected="0">
            <x v="9"/>
          </reference>
          <reference field="0" selected="0">
            <x v="19"/>
          </reference>
          <reference field="1" selected="0">
            <x v="5"/>
          </reference>
          <reference field="18" selected="0">
            <x v="8"/>
          </reference>
        </references>
      </pivotArea>
    </format>
    <format action="formatting" dxfId="839">
      <pivotArea dataOnly="1" fieldPosition="0" outline="0" type="normal">
        <references count="4">
          <reference field="4294967294" selected="0">
            <x v="9"/>
          </reference>
          <reference field="0" selected="0">
            <x v="19"/>
          </reference>
          <reference field="1" selected="0">
            <x v="5"/>
          </reference>
          <reference field="18" selected="0">
            <x v="4"/>
          </reference>
        </references>
      </pivotArea>
    </format>
    <format action="formatting" dxfId="838">
      <pivotArea dataOnly="1" fieldPosition="0" outline="0" type="normal">
        <references count="4">
          <reference field="4294967294" selected="0">
            <x v="9"/>
          </reference>
          <reference field="0" selected="0">
            <x v="19"/>
          </reference>
          <reference field="1" selected="0">
            <x v="5"/>
          </reference>
          <reference field="18" selected="0">
            <x v="0"/>
          </reference>
        </references>
      </pivotArea>
    </format>
    <format action="formatting" dxfId="837">
      <pivotArea dataOnly="1" fieldPosition="0" outline="0" type="normal">
        <references count="4">
          <reference field="4294967294" selected="0">
            <x v="8"/>
          </reference>
          <reference field="0" selected="0">
            <x v="21"/>
          </reference>
          <reference field="1" selected="0">
            <x v="23"/>
          </reference>
          <reference field="18" selected="0">
            <x v="1"/>
          </reference>
        </references>
      </pivotArea>
    </format>
    <format action="formatting" dxfId="836">
      <pivotArea dataOnly="1" fieldPosition="0" outline="0" type="normal">
        <references count="4">
          <reference field="4294967294" selected="0">
            <x v="8"/>
          </reference>
          <reference field="0" selected="0">
            <x v="21"/>
          </reference>
          <reference field="1" selected="0">
            <x v="23"/>
          </reference>
          <reference field="18" selected="0">
            <x v="1"/>
          </reference>
        </references>
      </pivotArea>
    </format>
    <format action="formatting" dxfId="835">
      <pivotArea dataOnly="1" fieldPosition="0" outline="0" type="normal">
        <references count="4">
          <reference field="4294967294" selected="0">
            <x v="8"/>
          </reference>
          <reference field="0" selected="0">
            <x v="24"/>
          </reference>
          <reference field="1" selected="0">
            <x v="25"/>
          </reference>
          <reference field="18" selected="0">
            <x v="1"/>
          </reference>
        </references>
      </pivotArea>
    </format>
    <format action="formatting" dxfId="834">
      <pivotArea dataOnly="1" fieldPosition="0" outline="0" type="normal">
        <references count="4">
          <reference field="4294967294" selected="0">
            <x v="8"/>
          </reference>
          <reference field="0" selected="0">
            <x v="24"/>
          </reference>
          <reference field="1" selected="0">
            <x v="25"/>
          </reference>
          <reference field="18" selected="0">
            <x v="1"/>
          </reference>
        </references>
      </pivotArea>
    </format>
    <format action="formatting" dxfId="833">
      <pivotArea dataOnly="0" fieldPosition="0" outline="0" type="normal">
        <references count="1">
          <reference field="4294967294">
            <x v="7"/>
          </reference>
        </references>
      </pivotArea>
    </format>
    <format action="formatting" dxfId="832">
      <pivotArea axis="axisRow" dataOnly="0" field="0" fieldPosition="0" labelOnly="1" outline="0" type="button"/>
    </format>
    <format action="formatting" dxfId="831">
      <pivotArea axis="axisRow" dataOnly="0" field="1" fieldPosition="1" labelOnly="1" outline="0" type="button"/>
    </format>
    <format action="formatting" dxfId="830">
      <pivotArea axis="axisRow" dataOnly="0" field="-2" fieldPosition="2" labelOnly="1" outline="0" type="button"/>
    </format>
    <format action="formatting" dxfId="829">
      <pivotArea dataOnly="0" fieldPosition="0" labelOnly="1" outline="0" type="normal">
        <references count="1">
          <reference field="18"/>
        </references>
      </pivotArea>
    </format>
    <format action="formatting" dxfId="828">
      <pivotArea dataOnly="0" fieldPosition="0" grandCol="1" labelOnly="1" outline="0" type="normal"/>
    </format>
    <format action="formatting" dxfId="827">
      <pivotArea axis="axisRow" dataOnly="0" field="0" fieldPosition="0" labelOnly="1" outline="0" type="button"/>
    </format>
    <format action="formatting" dxfId="826">
      <pivotArea axis="axisRow" dataOnly="0" field="1" fieldPosition="1" labelOnly="1" outline="0" type="button"/>
    </format>
    <format action="formatting" dxfId="825">
      <pivotArea axis="axisRow" dataOnly="0" field="-2" fieldPosition="2" labelOnly="1" outline="0" type="button"/>
    </format>
    <format action="formatting" dxfId="824">
      <pivotArea dataOnly="0" fieldPosition="0" labelOnly="1" outline="0" type="normal">
        <references count="1">
          <reference field="18"/>
        </references>
      </pivotArea>
    </format>
    <format action="formatting" dxfId="823">
      <pivotArea dataOnly="0" fieldPosition="0" grandCol="1" labelOnly="1" outline="0" type="normal"/>
    </format>
    <format action="formatting" dxfId="822">
      <pivotArea dataOnly="0" fieldPosition="0" outline="0" type="normal">
        <references count="1">
          <reference field="4294967294">
            <x v="8"/>
          </reference>
        </references>
      </pivotArea>
    </format>
    <format action="formatting" dxfId="821">
      <pivotArea dataOnly="0" fieldPosition="0" outline="0" type="normal">
        <references count="1">
          <reference field="4294967294">
            <x v="6"/>
          </reference>
        </references>
      </pivotArea>
    </format>
  </formats>
  <pivotTableStyleInfo showColHeaders="1" showColStripes="0" showLastColumn="1" showRowHeaders="1" showRowStripes="0"/>
</pivotTableDefinition>
</file>

<file path=xl/pivotTables/pivotTable2.xml><?xml version="1.0" encoding="utf-8"?>
<pivotTableDefinition xmlns:r="http://schemas.openxmlformats.org/officeDocument/2006/relationships" xmlns="http://schemas.openxmlformats.org/spreadsheetml/2006/main" applyAlignmentFormats="0" applyBorderFormats="0" applyFontFormats="0" applyNumberFormats="0" applyPatternFormats="0" applyWidthHeightFormats="1" asteriskTotals="0" cacheId="0" chartFormat="0" colGrandTotals="1" compact="0" compactData="0" createdVersion="4" dataCaption="Data" dataOnRows="1" disableFieldList="0" editData="0" enableDrill="1" enableFieldProperties="1" enableWizard="1" fieldListSortAscending="0" fieldPrintTitles="0" gridDropZones="1" immersive="1" indent="0" itemPrintTitles="1" mdxSubqueries="0" mergeItem="0" minRefreshableVersion="3" multipleFieldFilters="0" name="PivotTable3" outline="0" outlineData="0" pageOverThenDown="0" pageWrap="0" preserveFormatting="1" printDrill="0" published="0" rowGrandTotals="1" showCalcMbrs="1" showDataDropDown="1" showDataTips="1" showDrill="1" showDropZones="1" showEmptyCol="0" showEmptyRow="0" showError="0" showHeaders="1" showItems="1" showMemberPropertyTips="0" showMissing="1" showMultipleLabel="1" subtotalHiddenItems="0" updatedVersion="4" useAutoFormatting="1" visualTotals="1" r:id="rId1">
  <location firstDataCol="1" firstDataRow="2" firstHeaderRow="2" ref="M1:N4"/>
  <pivotFields count="9">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axis="axisRow" compact="0" defaultSubtotal="0" dragOff="1" dragToCol="1" dragToData="1" dragToPage="1" dragToRow="1" includeNewItemsInFilter="1" itemPageCount="10" outline="0" showAll="0" showDropDowns="1" sortType="manual" subtotalTop="0" topAutoShow="1">
      <items count="1">
        <item sd="1" t="data" x="0"/>
      </items>
    </pivotField>
    <pivotField compact="0" dataField="1" defaultSubtotal="0"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s>
  <rowFields count="1">
    <field x="5"/>
  </rowFields>
  <rowItems count="2">
    <i i="0" r="0" t="data">
      <x v="0"/>
    </i>
    <i i="0" r="0" t="grand">
      <x v="0"/>
    </i>
  </rowItems>
  <colItems count="1">
    <i i="0" r="0" t="data"/>
  </colItems>
  <dataFields count="1">
    <dataField baseField="5" baseItem="0" fld="6" name="Sum of Quantity" showDataAs="normal" subtotal="sum"/>
  </dataFields>
  <formats count="9">
    <format action="formatting" dxfId="820">
      <pivotArea dataOnly="0" fieldPosition="0" labelOnly="1" outline="0" type="origin"/>
    </format>
    <format action="formatting" dxfId="819">
      <pivotArea axis="axisRow" dataOnly="0" field="5" fieldPosition="0" labelOnly="1" outline="0" type="button"/>
    </format>
    <format action="formatting" dxfId="818">
      <pivotArea dataOnly="0" fieldPosition="0" labelOnly="1" outline="0" type="origin"/>
    </format>
    <format action="formatting" dxfId="817">
      <pivotArea dataOnly="0" fieldPosition="0" labelOnly="1" outline="0" type="origin"/>
    </format>
    <format action="formatting" dxfId="816">
      <pivotArea axis="axisRow" dataOnly="0" field="5" fieldPosition="0" labelOnly="1" outline="0" type="button"/>
    </format>
    <format action="formatting" dxfId="815">
      <pivotArea dataOnly="0" fieldPosition="0" labelOnly="1" outline="0" type="topRight"/>
    </format>
    <format action="formatting" dxfId="814">
      <pivotArea dataOnly="0" fieldPosition="0" labelOnly="1" outline="0" type="origin"/>
    </format>
    <format action="formatting" dxfId="813">
      <pivotArea axis="axisRow" dataOnly="0" field="5" fieldPosition="0" labelOnly="1" outline="0" type="button"/>
    </format>
    <format action="formatting" dxfId="812">
      <pivotArea dataOnly="0" fieldPosition="0" labelOnly="1" outline="0" type="topRight"/>
    </format>
  </formats>
  <pivotTableStyleInfo showColHeaders="1" showColStripes="0" showLastColumn="1" showRowHeaders="1" showRowStripes="0"/>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Relationships xmlns="http://schemas.openxmlformats.org/package/2006/relationships"><Relationship Id="rId1" Target="/xl/pivotTables/pivotTable1.xml" Type="http://schemas.openxmlformats.org/officeDocument/2006/relationships/pivotTable" /></Relationships>
</file>

<file path=xl/worksheets/_rels/sheet8.xml.rels><Relationships xmlns="http://schemas.openxmlformats.org/package/2006/relationships"><Relationship Id="rId1" Target="/xl/pivotTables/pivotTable2.xml" Type="http://schemas.openxmlformats.org/officeDocument/2006/relationships/pivotTable" /></Relationships>
</file>

<file path=xl/worksheets/sheet1.xml><?xml version="1.0" encoding="utf-8"?>
<worksheet xmlns="http://schemas.openxmlformats.org/spreadsheetml/2006/main">
  <sheetPr codeName="Sheet20">
    <outlinePr summaryBelow="1" summaryRight="1"/>
    <pageSetUpPr fitToPage="1"/>
  </sheetPr>
  <dimension ref="A1:AJ1571"/>
  <sheetViews>
    <sheetView tabSelected="1" workbookViewId="0" zoomScale="84" zoomScaleNormal="84">
      <pane activePane="bottomRight" state="frozen" topLeftCell="D2" xSplit="3" ySplit="1"/>
      <selection activeCell="D1" pane="topRight" sqref="D1"/>
      <selection activeCell="A2" pane="bottomLeft" sqref="A2"/>
      <selection activeCell="A1" pane="bottomRight" sqref="A1"/>
    </sheetView>
  </sheetViews>
  <sheetFormatPr baseColWidth="8" defaultRowHeight="13.5"/>
  <cols>
    <col customWidth="1" max="1" min="1" style="49" width="10.8984375"/>
    <col customWidth="1" max="3" min="2" style="49" width="8.796875"/>
    <col bestFit="1" customWidth="1" max="4" min="4" style="43" width="10.19921875"/>
    <col customWidth="1" max="5" min="5" style="49" width="9.19921875"/>
    <col customWidth="1" max="6" min="6" style="44" width="8.796875"/>
    <col customWidth="1" max="7" min="7" style="49" width="5.3984375"/>
    <col customWidth="1" max="8" min="8" style="52" width="8.796875"/>
    <col bestFit="1" customWidth="1" max="9" min="9" style="49" width="9.8984375"/>
    <col customWidth="1" max="10" min="10" style="46" width="8.796875"/>
    <col customWidth="1" max="11" min="11" style="49" width="9.19921875"/>
    <col customWidth="1" max="12" min="12" style="47" width="8.796875"/>
    <col customWidth="1" max="13" min="13" style="48" width="8.796875"/>
    <col customWidth="1" max="14" min="14" style="49" width="8.796875"/>
    <col customWidth="1" max="15" min="15" style="50" width="8.796875"/>
    <col customWidth="1" max="16" min="16" style="43" width="11.796875"/>
    <col customWidth="1" max="17" min="17" style="49" width="8.796875"/>
    <col customWidth="1" max="18" min="18" style="51" width="8.796875"/>
    <col customWidth="1" max="19" min="19" style="45" width="8.796875"/>
    <col bestFit="1" customWidth="1" max="20" min="20" style="49" width="10.09765625"/>
    <col customWidth="1" max="21" min="21" style="53" width="8.796875"/>
    <col bestFit="1" customWidth="1" max="22" min="22" style="44" width="9.8984375"/>
    <col customWidth="1" max="23" min="23" style="49" width="8.796875"/>
    <col customWidth="1" max="24" min="24" style="48" width="8.796875"/>
    <col customWidth="1" max="25" min="25" style="47" width="8.796875"/>
    <col customWidth="1" max="26" min="26" style="49" width="8.796875"/>
    <col customWidth="1" max="27" min="27" style="45" width="8.796875"/>
    <col customWidth="1" max="29" min="28" style="49" width="10.3984375"/>
    <col customWidth="1" max="30" min="30" style="49" width="8.796875"/>
    <col customWidth="1" max="31" min="31" style="49" width="10.8984375"/>
    <col customWidth="1" max="32" min="32" style="46" width="8.796875"/>
    <col customWidth="1" max="33" min="33" style="49" width="8.796875"/>
    <col customWidth="1" max="34" min="34" style="48" width="8.796875"/>
    <col customWidth="1" max="16384" min="35" style="49" width="8.796875"/>
  </cols>
  <sheetData>
    <row customHeight="1" ht="14" r="1" s="178" thickBot="1">
      <c r="A1" s="203" t="inlineStr">
        <is>
          <t>sku_num</t>
        </is>
      </c>
      <c r="B1" s="204" t="inlineStr">
        <is>
          <t>desc</t>
        </is>
      </c>
      <c r="C1" s="204" t="inlineStr">
        <is>
          <t>plant</t>
        </is>
      </c>
      <c r="D1" s="205" t="inlineStr">
        <is>
          <t>in_transit</t>
        </is>
      </c>
      <c r="E1" s="206" t="inlineStr">
        <is>
          <t>potential</t>
        </is>
      </c>
      <c r="F1" s="207" t="inlineStr">
        <is>
          <t>invoice</t>
        </is>
      </c>
      <c r="G1" s="206" t="inlineStr">
        <is>
          <t>QI</t>
        </is>
      </c>
      <c r="H1" s="208" t="inlineStr">
        <is>
          <t>on_hand</t>
        </is>
      </c>
      <c r="I1" s="206" t="inlineStr">
        <is>
          <t>net_avail</t>
        </is>
      </c>
      <c r="J1" s="209" t="inlineStr">
        <is>
          <t>forecast</t>
        </is>
      </c>
      <c r="K1" s="206" t="inlineStr">
        <is>
          <t>xs_covrg</t>
        </is>
      </c>
      <c r="L1" s="210" t="inlineStr">
        <is>
          <t>Goa DC</t>
        </is>
      </c>
      <c r="M1" s="211" t="inlineStr">
        <is>
          <t>Baddi</t>
        </is>
      </c>
      <c r="N1" s="212" t="inlineStr">
        <is>
          <t>Goa</t>
        </is>
      </c>
      <c r="O1" s="213" t="inlineStr">
        <is>
          <t>Sanand</t>
        </is>
      </c>
      <c r="P1" s="214" t="inlineStr">
        <is>
          <t>Hassangarh</t>
        </is>
      </c>
      <c r="Q1" s="212" t="inlineStr">
        <is>
          <t>Hubli</t>
        </is>
      </c>
      <c r="R1" s="215" t="inlineStr">
        <is>
          <t>Bhiwandi</t>
        </is>
      </c>
      <c r="S1" s="216" t="inlineStr">
        <is>
          <t>Kolkata</t>
        </is>
      </c>
      <c r="T1" s="217" t="inlineStr">
        <is>
          <t>covg_cast</t>
        </is>
      </c>
      <c r="U1" s="218" t="inlineStr">
        <is>
          <t>modified</t>
        </is>
      </c>
      <c r="V1" s="219" t="inlineStr">
        <is>
          <t>Wh_name</t>
        </is>
      </c>
      <c r="W1" s="204" t="inlineStr">
        <is>
          <t>Branch</t>
        </is>
      </c>
      <c r="X1" s="220" t="inlineStr">
        <is>
          <t>OH Stk%</t>
        </is>
      </c>
      <c r="Y1" s="221" t="inlineStr">
        <is>
          <t>M+1 FC</t>
        </is>
      </c>
      <c r="Z1" s="204" t="inlineStr">
        <is>
          <t>INV%</t>
        </is>
      </c>
      <c r="AA1" s="222" t="inlineStr">
        <is>
          <t>UR Stk%</t>
        </is>
      </c>
      <c r="AB1" s="204" t="inlineStr">
        <is>
          <t>Safety_stk</t>
        </is>
      </c>
      <c r="AC1" s="204" t="inlineStr">
        <is>
          <t>trig_point</t>
        </is>
      </c>
      <c r="AD1" s="204" t="inlineStr">
        <is>
          <t>MOQ</t>
        </is>
      </c>
      <c r="AE1" s="204" t="inlineStr">
        <is>
          <t>Order_Qty</t>
        </is>
      </c>
      <c r="AF1" s="223" t="inlineStr">
        <is>
          <t>North</t>
        </is>
      </c>
      <c r="AG1" s="204" t="inlineStr">
        <is>
          <t>East</t>
        </is>
      </c>
      <c r="AH1" s="224" t="inlineStr">
        <is>
          <t>West</t>
        </is>
      </c>
      <c r="AI1" s="204" t="inlineStr">
        <is>
          <t>South</t>
        </is>
      </c>
      <c r="AJ1" s="225" t="n"/>
    </row>
    <row r="2">
      <c r="A2" s="225" t="inlineStr">
        <is>
          <t>------------</t>
        </is>
      </c>
      <c r="B2" s="225" t="n"/>
      <c r="C2" s="225" t="n"/>
      <c r="D2" s="226" t="n"/>
      <c r="E2" s="225" t="n"/>
      <c r="F2" s="227" t="n"/>
      <c r="G2" s="225" t="n"/>
      <c r="H2" s="228" t="n"/>
      <c r="I2" s="225" t="n"/>
      <c r="J2" s="229" t="n"/>
      <c r="K2" s="225" t="n"/>
      <c r="L2" s="230" t="n"/>
      <c r="M2" s="231" t="n"/>
      <c r="N2" s="225" t="n"/>
      <c r="O2" s="232" t="n"/>
      <c r="P2" s="226" t="n"/>
      <c r="Q2" s="225" t="n"/>
      <c r="R2" s="233" t="n"/>
      <c r="S2" s="234" t="n"/>
      <c r="T2" s="225" t="n"/>
      <c r="U2" s="235" t="n"/>
      <c r="V2" s="227" t="n"/>
      <c r="W2" s="225" t="n"/>
      <c r="X2" s="231" t="n"/>
      <c r="Y2" s="230" t="n"/>
      <c r="Z2" s="225" t="n"/>
      <c r="AA2" s="234" t="n"/>
      <c r="AB2" s="225" t="n"/>
      <c r="AC2" s="225" t="n"/>
      <c r="AD2" s="225" t="n"/>
      <c r="AE2" s="225" t="n"/>
      <c r="AF2" s="229" t="n"/>
      <c r="AG2" s="225" t="n"/>
      <c r="AH2" s="231" t="n"/>
      <c r="AI2" s="225" t="n"/>
      <c r="AJ2" s="236" t="n"/>
    </row>
    <row r="3">
      <c r="A3" s="236" t="n">
        <v>1600580</v>
      </c>
      <c r="B3" s="236" t="inlineStr">
        <is>
          <t>Pal Morn T 250ml BW</t>
        </is>
      </c>
      <c r="C3" s="236" t="inlineStr">
        <is>
          <t>IN59</t>
        </is>
      </c>
      <c r="D3" s="237" t="n">
        <v>50</v>
      </c>
      <c r="E3" s="236" t="n">
        <v>0</v>
      </c>
      <c r="F3" s="238" t="n">
        <v>0</v>
      </c>
      <c r="G3" s="236" t="n">
        <v>5</v>
      </c>
      <c r="H3" s="239" t="n">
        <v>56</v>
      </c>
      <c r="I3" s="236" t="n">
        <v>106</v>
      </c>
      <c r="J3" s="240" t="n">
        <v>0</v>
      </c>
      <c r="K3" s="236" t="n">
        <v>106</v>
      </c>
      <c r="L3" s="241" t="inlineStr">
        <is>
          <t>-</t>
        </is>
      </c>
      <c r="M3" s="242" t="inlineStr">
        <is>
          <t>-</t>
        </is>
      </c>
      <c r="N3" s="236" t="inlineStr">
        <is>
          <t>-</t>
        </is>
      </c>
      <c r="O3" s="243" t="inlineStr">
        <is>
          <t>-</t>
        </is>
      </c>
      <c r="P3" s="237" t="inlineStr">
        <is>
          <t>-</t>
        </is>
      </c>
      <c r="Q3" s="236" t="inlineStr">
        <is>
          <t>-</t>
        </is>
      </c>
      <c r="R3" s="244" t="inlineStr">
        <is>
          <t>-</t>
        </is>
      </c>
      <c r="S3" s="245" t="inlineStr">
        <is>
          <t>-</t>
        </is>
      </c>
      <c r="T3" s="236" t="n"/>
      <c r="U3" s="246" t="n"/>
      <c r="V3" s="238" t="inlineStr">
        <is>
          <t>Coimbatore</t>
        </is>
      </c>
      <c r="W3" s="236" t="inlineStr">
        <is>
          <t>South</t>
        </is>
      </c>
      <c r="X3" s="242" t="n"/>
      <c r="Y3" s="241" t="n">
        <v>0</v>
      </c>
      <c r="Z3" s="236" t="inlineStr">
        <is>
          <t>0%</t>
        </is>
      </c>
      <c r="AA3" s="245" t="n"/>
      <c r="AB3" s="236" t="n">
        <v>0</v>
      </c>
      <c r="AC3" s="236" t="n">
        <v>0</v>
      </c>
      <c r="AD3" s="236" t="n">
        <v>1</v>
      </c>
      <c r="AE3" s="236" t="n">
        <v>0</v>
      </c>
      <c r="AF3" s="240" t="n">
        <v>0</v>
      </c>
      <c r="AG3" s="236" t="n">
        <v>0</v>
      </c>
      <c r="AH3" s="242" t="n">
        <v>0</v>
      </c>
      <c r="AI3" s="236" t="n">
        <v>0</v>
      </c>
      <c r="AJ3" s="236" t="n"/>
    </row>
    <row r="4">
      <c r="A4" s="236" t="n">
        <v>1600580</v>
      </c>
      <c r="B4" s="236" t="inlineStr">
        <is>
          <t>Pal Morn T 250ml BW</t>
        </is>
      </c>
      <c r="C4" s="236" t="inlineStr">
        <is>
          <t>IN60</t>
        </is>
      </c>
      <c r="D4" s="237" t="n">
        <v>0</v>
      </c>
      <c r="E4" s="236" t="n">
        <v>0</v>
      </c>
      <c r="F4" s="238" t="n">
        <v>0</v>
      </c>
      <c r="G4" s="236" t="n">
        <v>0</v>
      </c>
      <c r="H4" s="239" t="n">
        <v>86</v>
      </c>
      <c r="I4" s="236" t="n">
        <v>86</v>
      </c>
      <c r="J4" s="240" t="n">
        <v>0</v>
      </c>
      <c r="K4" s="236" t="n">
        <v>86</v>
      </c>
      <c r="L4" s="241" t="inlineStr">
        <is>
          <t>-</t>
        </is>
      </c>
      <c r="M4" s="242" t="inlineStr">
        <is>
          <t>-</t>
        </is>
      </c>
      <c r="N4" s="236" t="inlineStr">
        <is>
          <t>-</t>
        </is>
      </c>
      <c r="O4" s="243" t="inlineStr">
        <is>
          <t>-</t>
        </is>
      </c>
      <c r="P4" s="237" t="inlineStr">
        <is>
          <t>-</t>
        </is>
      </c>
      <c r="Q4" s="236" t="inlineStr">
        <is>
          <t>-</t>
        </is>
      </c>
      <c r="R4" s="244" t="inlineStr">
        <is>
          <t>-</t>
        </is>
      </c>
      <c r="S4" s="245" t="inlineStr">
        <is>
          <t>-</t>
        </is>
      </c>
      <c r="T4" s="236" t="n"/>
      <c r="U4" s="246" t="n"/>
      <c r="V4" s="238" t="inlineStr">
        <is>
          <t>Mumbai</t>
        </is>
      </c>
      <c r="W4" s="236" t="inlineStr">
        <is>
          <t>West</t>
        </is>
      </c>
      <c r="X4" s="242" t="n"/>
      <c r="Y4" s="241" t="n">
        <v>0</v>
      </c>
      <c r="Z4" s="236" t="inlineStr">
        <is>
          <t>0%</t>
        </is>
      </c>
      <c r="AA4" s="245" t="n"/>
      <c r="AB4" s="236" t="n">
        <v>0</v>
      </c>
      <c r="AC4" s="236" t="n">
        <v>0</v>
      </c>
      <c r="AD4" s="236" t="n">
        <v>1</v>
      </c>
      <c r="AE4" s="236" t="n">
        <v>0</v>
      </c>
      <c r="AF4" s="240" t="n">
        <v>0</v>
      </c>
      <c r="AG4" s="236" t="n">
        <v>0</v>
      </c>
      <c r="AH4" s="242" t="n">
        <v>0</v>
      </c>
      <c r="AI4" s="236" t="n">
        <v>0</v>
      </c>
      <c r="AJ4" s="236" t="n"/>
    </row>
    <row r="5">
      <c r="A5" s="236" t="n">
        <v>1600580</v>
      </c>
      <c r="B5" s="236" t="inlineStr">
        <is>
          <t>Pal Morn T 250ml BW</t>
        </is>
      </c>
      <c r="C5" s="236" t="inlineStr">
        <is>
          <t>IN61</t>
        </is>
      </c>
      <c r="D5" s="237" t="n">
        <v>35</v>
      </c>
      <c r="E5" s="236" t="n">
        <v>0</v>
      </c>
      <c r="F5" s="238" t="n">
        <v>0</v>
      </c>
      <c r="G5" s="236" t="n">
        <v>0</v>
      </c>
      <c r="H5" s="239" t="n">
        <v>174</v>
      </c>
      <c r="I5" s="236" t="n">
        <v>209</v>
      </c>
      <c r="J5" s="240" t="n">
        <v>0</v>
      </c>
      <c r="K5" s="236" t="n">
        <v>209</v>
      </c>
      <c r="L5" s="241" t="inlineStr">
        <is>
          <t>-</t>
        </is>
      </c>
      <c r="M5" s="242" t="inlineStr">
        <is>
          <t>-</t>
        </is>
      </c>
      <c r="N5" s="236" t="inlineStr">
        <is>
          <t>-</t>
        </is>
      </c>
      <c r="O5" s="243" t="inlineStr">
        <is>
          <t>-</t>
        </is>
      </c>
      <c r="P5" s="237" t="inlineStr">
        <is>
          <t>-</t>
        </is>
      </c>
      <c r="Q5" s="236" t="inlineStr">
        <is>
          <t>-</t>
        </is>
      </c>
      <c r="R5" s="244" t="inlineStr">
        <is>
          <t>-</t>
        </is>
      </c>
      <c r="S5" s="245" t="inlineStr">
        <is>
          <t>-</t>
        </is>
      </c>
      <c r="T5" s="236" t="n"/>
      <c r="U5" s="246" t="n"/>
      <c r="V5" s="238" t="inlineStr">
        <is>
          <t>Delhi</t>
        </is>
      </c>
      <c r="W5" s="236" t="inlineStr">
        <is>
          <t>North</t>
        </is>
      </c>
      <c r="X5" s="242" t="n"/>
      <c r="Y5" s="241" t="n">
        <v>0</v>
      </c>
      <c r="Z5" s="236" t="inlineStr">
        <is>
          <t>0%</t>
        </is>
      </c>
      <c r="AA5" s="245" t="n"/>
      <c r="AB5" s="236" t="n">
        <v>0</v>
      </c>
      <c r="AC5" s="236" t="n">
        <v>0</v>
      </c>
      <c r="AD5" s="236" t="n">
        <v>1</v>
      </c>
      <c r="AE5" s="236" t="n">
        <v>0</v>
      </c>
      <c r="AF5" s="240" t="n">
        <v>0</v>
      </c>
      <c r="AG5" s="236" t="n">
        <v>0</v>
      </c>
      <c r="AH5" s="242" t="n">
        <v>0</v>
      </c>
      <c r="AI5" s="236" t="n">
        <v>0</v>
      </c>
      <c r="AJ5" s="236" t="n"/>
    </row>
    <row r="6">
      <c r="A6" s="236" t="n">
        <v>1600580</v>
      </c>
      <c r="B6" s="236" t="inlineStr">
        <is>
          <t>Pal Morn T 250ml BW</t>
        </is>
      </c>
      <c r="C6" s="236" t="inlineStr">
        <is>
          <t>IN62</t>
        </is>
      </c>
      <c r="D6" s="237" t="n">
        <v>0</v>
      </c>
      <c r="E6" s="236" t="n">
        <v>0</v>
      </c>
      <c r="F6" s="238" t="n">
        <v>0</v>
      </c>
      <c r="G6" s="236" t="n">
        <v>0</v>
      </c>
      <c r="H6" s="239" t="n">
        <v>78</v>
      </c>
      <c r="I6" s="236" t="n">
        <v>78</v>
      </c>
      <c r="J6" s="240" t="n">
        <v>0</v>
      </c>
      <c r="K6" s="236" t="n">
        <v>78</v>
      </c>
      <c r="L6" s="241" t="inlineStr">
        <is>
          <t>-</t>
        </is>
      </c>
      <c r="M6" s="242" t="inlineStr">
        <is>
          <t>-</t>
        </is>
      </c>
      <c r="N6" s="236" t="inlineStr">
        <is>
          <t>-</t>
        </is>
      </c>
      <c r="O6" s="243" t="inlineStr">
        <is>
          <t>-</t>
        </is>
      </c>
      <c r="P6" s="237" t="inlineStr">
        <is>
          <t>-</t>
        </is>
      </c>
      <c r="Q6" s="236" t="inlineStr">
        <is>
          <t>-</t>
        </is>
      </c>
      <c r="R6" s="244" t="inlineStr">
        <is>
          <t>-</t>
        </is>
      </c>
      <c r="S6" s="245" t="n">
        <v>120</v>
      </c>
      <c r="T6" s="236" t="n"/>
      <c r="U6" s="246" t="n"/>
      <c r="V6" s="238" t="inlineStr">
        <is>
          <t>Calcutta</t>
        </is>
      </c>
      <c r="W6" s="236" t="inlineStr">
        <is>
          <t>East</t>
        </is>
      </c>
      <c r="X6" s="242" t="n"/>
      <c r="Y6" s="241" t="n">
        <v>0</v>
      </c>
      <c r="Z6" s="236" t="inlineStr">
        <is>
          <t>0%</t>
        </is>
      </c>
      <c r="AA6" s="245" t="n"/>
      <c r="AB6" s="236" t="n">
        <v>0</v>
      </c>
      <c r="AC6" s="236" t="n">
        <v>0</v>
      </c>
      <c r="AD6" s="236" t="n">
        <v>1</v>
      </c>
      <c r="AE6" s="236" t="n">
        <v>0</v>
      </c>
      <c r="AF6" s="240" t="n">
        <v>0</v>
      </c>
      <c r="AG6" s="236" t="n">
        <v>120</v>
      </c>
      <c r="AH6" s="242" t="n">
        <v>0</v>
      </c>
      <c r="AI6" s="236" t="n">
        <v>0</v>
      </c>
      <c r="AJ6" s="236" t="n"/>
    </row>
    <row r="7">
      <c r="A7" s="236" t="n">
        <v>1600580</v>
      </c>
      <c r="B7" s="236" t="inlineStr">
        <is>
          <t>Pal Morn T 250ml BW</t>
        </is>
      </c>
      <c r="C7" s="236" t="inlineStr">
        <is>
          <t>IN63</t>
        </is>
      </c>
      <c r="D7" s="237" t="n">
        <v>0</v>
      </c>
      <c r="E7" s="236" t="n">
        <v>0</v>
      </c>
      <c r="F7" s="238" t="n">
        <v>0</v>
      </c>
      <c r="G7" s="236" t="n">
        <v>0</v>
      </c>
      <c r="H7" s="239" t="n">
        <v>51</v>
      </c>
      <c r="I7" s="236" t="n">
        <v>51</v>
      </c>
      <c r="J7" s="240" t="n">
        <v>0</v>
      </c>
      <c r="K7" s="236" t="n">
        <v>51</v>
      </c>
      <c r="L7" s="241" t="inlineStr">
        <is>
          <t>-</t>
        </is>
      </c>
      <c r="M7" s="242" t="inlineStr">
        <is>
          <t>-</t>
        </is>
      </c>
      <c r="N7" s="236" t="inlineStr">
        <is>
          <t>-</t>
        </is>
      </c>
      <c r="O7" s="243" t="inlineStr">
        <is>
          <t>-</t>
        </is>
      </c>
      <c r="P7" s="237" t="inlineStr">
        <is>
          <t>-</t>
        </is>
      </c>
      <c r="Q7" s="236" t="inlineStr">
        <is>
          <t>-</t>
        </is>
      </c>
      <c r="R7" s="244" t="inlineStr">
        <is>
          <t>-</t>
        </is>
      </c>
      <c r="S7" s="245" t="inlineStr">
        <is>
          <t>-</t>
        </is>
      </c>
      <c r="T7" s="236" t="n"/>
      <c r="U7" s="246" t="n"/>
      <c r="V7" s="238" t="inlineStr">
        <is>
          <t>Trichy</t>
        </is>
      </c>
      <c r="W7" s="236" t="inlineStr">
        <is>
          <t>South</t>
        </is>
      </c>
      <c r="X7" s="242" t="n"/>
      <c r="Y7" s="241" t="n">
        <v>0</v>
      </c>
      <c r="Z7" s="236" t="inlineStr">
        <is>
          <t>0%</t>
        </is>
      </c>
      <c r="AA7" s="245" t="n"/>
      <c r="AB7" s="236" t="n">
        <v>0</v>
      </c>
      <c r="AC7" s="236" t="n">
        <v>0</v>
      </c>
      <c r="AD7" s="236" t="n">
        <v>1</v>
      </c>
      <c r="AE7" s="236" t="n">
        <v>0</v>
      </c>
      <c r="AF7" s="240" t="n">
        <v>0</v>
      </c>
      <c r="AG7" s="236" t="n">
        <v>0</v>
      </c>
      <c r="AH7" s="242" t="n">
        <v>0</v>
      </c>
      <c r="AI7" s="236" t="n">
        <v>0</v>
      </c>
      <c r="AJ7" s="236" t="n"/>
    </row>
    <row r="8">
      <c r="A8" s="236" t="n">
        <v>1600580</v>
      </c>
      <c r="B8" s="236" t="inlineStr">
        <is>
          <t>Pal Morn T 250ml BW</t>
        </is>
      </c>
      <c r="C8" s="236" t="inlineStr">
        <is>
          <t>IN64</t>
        </is>
      </c>
      <c r="D8" s="237" t="n">
        <v>0</v>
      </c>
      <c r="E8" s="236" t="n">
        <v>0</v>
      </c>
      <c r="F8" s="238" t="n">
        <v>0</v>
      </c>
      <c r="G8" s="236" t="n">
        <v>0</v>
      </c>
      <c r="H8" s="239" t="n">
        <v>192</v>
      </c>
      <c r="I8" s="236" t="n">
        <v>192</v>
      </c>
      <c r="J8" s="240" t="n">
        <v>0</v>
      </c>
      <c r="K8" s="236" t="n">
        <v>192</v>
      </c>
      <c r="L8" s="241" t="inlineStr">
        <is>
          <t>-</t>
        </is>
      </c>
      <c r="M8" s="242" t="inlineStr">
        <is>
          <t>-</t>
        </is>
      </c>
      <c r="N8" s="236" t="inlineStr">
        <is>
          <t>-</t>
        </is>
      </c>
      <c r="O8" s="243" t="inlineStr">
        <is>
          <t>-</t>
        </is>
      </c>
      <c r="P8" s="237" t="inlineStr">
        <is>
          <t>-</t>
        </is>
      </c>
      <c r="Q8" s="236" t="inlineStr">
        <is>
          <t>-</t>
        </is>
      </c>
      <c r="R8" s="244" t="inlineStr">
        <is>
          <t>-</t>
        </is>
      </c>
      <c r="S8" s="245" t="inlineStr">
        <is>
          <t>-</t>
        </is>
      </c>
      <c r="T8" s="236" t="n"/>
      <c r="U8" s="246" t="n"/>
      <c r="V8" s="238" t="inlineStr">
        <is>
          <t>Chennai</t>
        </is>
      </c>
      <c r="W8" s="236" t="inlineStr">
        <is>
          <t>South</t>
        </is>
      </c>
      <c r="X8" s="242" t="n"/>
      <c r="Y8" s="241" t="n">
        <v>0</v>
      </c>
      <c r="Z8" s="236" t="inlineStr">
        <is>
          <t>0%</t>
        </is>
      </c>
      <c r="AA8" s="245" t="n"/>
      <c r="AB8" s="236" t="n">
        <v>0</v>
      </c>
      <c r="AC8" s="236" t="n">
        <v>0</v>
      </c>
      <c r="AD8" s="236" t="n">
        <v>1</v>
      </c>
      <c r="AE8" s="236" t="n">
        <v>0</v>
      </c>
      <c r="AF8" s="240" t="n">
        <v>0</v>
      </c>
      <c r="AG8" s="236" t="n">
        <v>0</v>
      </c>
      <c r="AH8" s="242" t="n">
        <v>0</v>
      </c>
      <c r="AI8" s="236" t="n">
        <v>0</v>
      </c>
      <c r="AJ8" s="236" t="n"/>
    </row>
    <row r="9">
      <c r="A9" s="236" t="n">
        <v>1600580</v>
      </c>
      <c r="B9" s="236" t="inlineStr">
        <is>
          <t>Pal Morn T 250ml BW</t>
        </is>
      </c>
      <c r="C9" s="236" t="inlineStr">
        <is>
          <t>IN65</t>
        </is>
      </c>
      <c r="D9" s="237" t="n">
        <v>0</v>
      </c>
      <c r="E9" s="236" t="n">
        <v>0</v>
      </c>
      <c r="F9" s="238" t="n">
        <v>0</v>
      </c>
      <c r="G9" s="236" t="n">
        <v>0</v>
      </c>
      <c r="H9" s="239" t="n">
        <v>52</v>
      </c>
      <c r="I9" s="236" t="n">
        <v>52</v>
      </c>
      <c r="J9" s="240" t="n">
        <v>0</v>
      </c>
      <c r="K9" s="236" t="n">
        <v>52</v>
      </c>
      <c r="L9" s="241" t="inlineStr">
        <is>
          <t>-</t>
        </is>
      </c>
      <c r="M9" s="242" t="inlineStr">
        <is>
          <t>-</t>
        </is>
      </c>
      <c r="N9" s="236" t="inlineStr">
        <is>
          <t>-</t>
        </is>
      </c>
      <c r="O9" s="243" t="inlineStr">
        <is>
          <t>-</t>
        </is>
      </c>
      <c r="P9" s="237" t="inlineStr">
        <is>
          <t>-</t>
        </is>
      </c>
      <c r="Q9" s="236" t="inlineStr">
        <is>
          <t>-</t>
        </is>
      </c>
      <c r="R9" s="244" t="inlineStr">
        <is>
          <t>-</t>
        </is>
      </c>
      <c r="S9" s="245" t="inlineStr">
        <is>
          <t>-</t>
        </is>
      </c>
      <c r="T9" s="236" t="n"/>
      <c r="U9" s="246" t="n"/>
      <c r="V9" s="238" t="inlineStr">
        <is>
          <t>Kanpur</t>
        </is>
      </c>
      <c r="W9" s="236" t="inlineStr">
        <is>
          <t>North</t>
        </is>
      </c>
      <c r="X9" s="242" t="n"/>
      <c r="Y9" s="241" t="n">
        <v>0</v>
      </c>
      <c r="Z9" s="236" t="inlineStr">
        <is>
          <t>0%</t>
        </is>
      </c>
      <c r="AA9" s="245" t="n"/>
      <c r="AB9" s="236" t="n">
        <v>0</v>
      </c>
      <c r="AC9" s="236" t="n">
        <v>0</v>
      </c>
      <c r="AD9" s="236" t="n">
        <v>1</v>
      </c>
      <c r="AE9" s="236" t="n">
        <v>0</v>
      </c>
      <c r="AF9" s="240" t="n">
        <v>0</v>
      </c>
      <c r="AG9" s="236" t="n">
        <v>0</v>
      </c>
      <c r="AH9" s="242" t="n">
        <v>0</v>
      </c>
      <c r="AI9" s="236" t="n">
        <v>0</v>
      </c>
      <c r="AJ9" s="236" t="n"/>
    </row>
    <row r="10">
      <c r="A10" s="236" t="n">
        <v>1600580</v>
      </c>
      <c r="B10" s="236" t="inlineStr">
        <is>
          <t>Pal Morn T 250ml BW</t>
        </is>
      </c>
      <c r="C10" s="236" t="inlineStr">
        <is>
          <t>IN66</t>
        </is>
      </c>
      <c r="D10" s="237" t="n">
        <v>0</v>
      </c>
      <c r="E10" s="236" t="n">
        <v>0</v>
      </c>
      <c r="F10" s="238" t="n">
        <v>0</v>
      </c>
      <c r="G10" s="236" t="n">
        <v>0</v>
      </c>
      <c r="H10" s="239" t="n">
        <v>31</v>
      </c>
      <c r="I10" s="236" t="n">
        <v>31</v>
      </c>
      <c r="J10" s="240" t="n">
        <v>0</v>
      </c>
      <c r="K10" s="236" t="n">
        <v>31</v>
      </c>
      <c r="L10" s="241" t="inlineStr">
        <is>
          <t>-</t>
        </is>
      </c>
      <c r="M10" s="242" t="inlineStr">
        <is>
          <t>-</t>
        </is>
      </c>
      <c r="N10" s="236" t="inlineStr">
        <is>
          <t>-</t>
        </is>
      </c>
      <c r="O10" s="243" t="inlineStr">
        <is>
          <t>-</t>
        </is>
      </c>
      <c r="P10" s="237" t="inlineStr">
        <is>
          <t>-</t>
        </is>
      </c>
      <c r="Q10" s="236" t="inlineStr">
        <is>
          <t>-</t>
        </is>
      </c>
      <c r="R10" s="244" t="inlineStr">
        <is>
          <t>-</t>
        </is>
      </c>
      <c r="S10" s="245" t="n">
        <v>80</v>
      </c>
      <c r="T10" s="236" t="n"/>
      <c r="U10" s="246" t="n"/>
      <c r="V10" s="238" t="inlineStr">
        <is>
          <t>Bhubaneshwar</t>
        </is>
      </c>
      <c r="W10" s="236" t="inlineStr">
        <is>
          <t>East</t>
        </is>
      </c>
      <c r="X10" s="242" t="n"/>
      <c r="Y10" s="241" t="n">
        <v>0</v>
      </c>
      <c r="Z10" s="236" t="inlineStr">
        <is>
          <t>0%</t>
        </is>
      </c>
      <c r="AA10" s="245" t="n"/>
      <c r="AB10" s="236" t="n">
        <v>0</v>
      </c>
      <c r="AC10" s="236" t="n">
        <v>0</v>
      </c>
      <c r="AD10" s="236" t="n">
        <v>1</v>
      </c>
      <c r="AE10" s="236" t="n">
        <v>0</v>
      </c>
      <c r="AF10" s="240" t="n">
        <v>0</v>
      </c>
      <c r="AG10" s="236" t="n">
        <v>80</v>
      </c>
      <c r="AH10" s="242" t="n">
        <v>0</v>
      </c>
      <c r="AI10" s="236" t="n">
        <v>0</v>
      </c>
      <c r="AJ10" s="236" t="n"/>
    </row>
    <row r="11">
      <c r="A11" s="236" t="n">
        <v>1600580</v>
      </c>
      <c r="B11" s="236" t="inlineStr">
        <is>
          <t>Pal Morn T 250ml BW</t>
        </is>
      </c>
      <c r="C11" s="236" t="inlineStr">
        <is>
          <t>IN67</t>
        </is>
      </c>
      <c r="D11" s="237" t="n">
        <v>0</v>
      </c>
      <c r="E11" s="236" t="n">
        <v>0</v>
      </c>
      <c r="F11" s="238" t="n">
        <v>0</v>
      </c>
      <c r="G11" s="236" t="n">
        <v>0</v>
      </c>
      <c r="H11" s="239" t="n">
        <v>97</v>
      </c>
      <c r="I11" s="236" t="n">
        <v>97</v>
      </c>
      <c r="J11" s="240" t="n">
        <v>0</v>
      </c>
      <c r="K11" s="236" t="n">
        <v>97</v>
      </c>
      <c r="L11" s="241" t="inlineStr">
        <is>
          <t>-</t>
        </is>
      </c>
      <c r="M11" s="242" t="inlineStr">
        <is>
          <t>-</t>
        </is>
      </c>
      <c r="N11" s="236" t="inlineStr">
        <is>
          <t>-</t>
        </is>
      </c>
      <c r="O11" s="243" t="inlineStr">
        <is>
          <t>-</t>
        </is>
      </c>
      <c r="P11" s="237" t="inlineStr">
        <is>
          <t>-</t>
        </is>
      </c>
      <c r="Q11" s="236" t="inlineStr">
        <is>
          <t>-</t>
        </is>
      </c>
      <c r="R11" s="244" t="inlineStr">
        <is>
          <t>-</t>
        </is>
      </c>
      <c r="S11" s="245" t="inlineStr">
        <is>
          <t>-</t>
        </is>
      </c>
      <c r="T11" s="236" t="n"/>
      <c r="U11" s="246" t="n"/>
      <c r="V11" s="238" t="inlineStr">
        <is>
          <t>Indore</t>
        </is>
      </c>
      <c r="W11" s="236" t="inlineStr">
        <is>
          <t>West</t>
        </is>
      </c>
      <c r="X11" s="242" t="n"/>
      <c r="Y11" s="241" t="n">
        <v>0</v>
      </c>
      <c r="Z11" s="236" t="inlineStr">
        <is>
          <t>0%</t>
        </is>
      </c>
      <c r="AA11" s="245" t="n"/>
      <c r="AB11" s="236" t="n">
        <v>0</v>
      </c>
      <c r="AC11" s="236" t="n">
        <v>0</v>
      </c>
      <c r="AD11" s="236" t="n">
        <v>1</v>
      </c>
      <c r="AE11" s="236" t="n">
        <v>0</v>
      </c>
      <c r="AF11" s="240" t="n">
        <v>0</v>
      </c>
      <c r="AG11" s="236" t="n">
        <v>0</v>
      </c>
      <c r="AH11" s="242" t="n">
        <v>0</v>
      </c>
      <c r="AI11" s="236" t="n">
        <v>0</v>
      </c>
      <c r="AJ11" s="236" t="n"/>
    </row>
    <row r="12">
      <c r="A12" s="236" t="n">
        <v>1600580</v>
      </c>
      <c r="B12" s="236" t="inlineStr">
        <is>
          <t>Pal Morn T 250ml BW</t>
        </is>
      </c>
      <c r="C12" s="236" t="inlineStr">
        <is>
          <t>IN68</t>
        </is>
      </c>
      <c r="D12" s="237" t="n">
        <v>0</v>
      </c>
      <c r="E12" s="236" t="n">
        <v>0</v>
      </c>
      <c r="F12" s="238" t="n">
        <v>0</v>
      </c>
      <c r="G12" s="236" t="n">
        <v>0</v>
      </c>
      <c r="H12" s="239" t="n">
        <v>115</v>
      </c>
      <c r="I12" s="236" t="n">
        <v>115</v>
      </c>
      <c r="J12" s="240" t="n">
        <v>0</v>
      </c>
      <c r="K12" s="236" t="n">
        <v>115</v>
      </c>
      <c r="L12" s="241" t="inlineStr">
        <is>
          <t>-</t>
        </is>
      </c>
      <c r="M12" s="242" t="inlineStr">
        <is>
          <t>-</t>
        </is>
      </c>
      <c r="N12" s="236" t="inlineStr">
        <is>
          <t>-</t>
        </is>
      </c>
      <c r="O12" s="243" t="inlineStr">
        <is>
          <t>-</t>
        </is>
      </c>
      <c r="P12" s="237" t="inlineStr">
        <is>
          <t>-</t>
        </is>
      </c>
      <c r="Q12" s="236" t="inlineStr">
        <is>
          <t>-</t>
        </is>
      </c>
      <c r="R12" s="244" t="inlineStr">
        <is>
          <t>-</t>
        </is>
      </c>
      <c r="S12" s="245" t="inlineStr">
        <is>
          <t>-</t>
        </is>
      </c>
      <c r="T12" s="236" t="n"/>
      <c r="U12" s="246" t="n"/>
      <c r="V12" s="238" t="inlineStr">
        <is>
          <t>Baroda</t>
        </is>
      </c>
      <c r="W12" s="236" t="inlineStr">
        <is>
          <t>West</t>
        </is>
      </c>
      <c r="X12" s="242" t="n"/>
      <c r="Y12" s="241" t="n">
        <v>0</v>
      </c>
      <c r="Z12" s="236" t="inlineStr">
        <is>
          <t>0%</t>
        </is>
      </c>
      <c r="AA12" s="245" t="n"/>
      <c r="AB12" s="236" t="n">
        <v>0</v>
      </c>
      <c r="AC12" s="236" t="n">
        <v>0</v>
      </c>
      <c r="AD12" s="236" t="n">
        <v>1</v>
      </c>
      <c r="AE12" s="236" t="n">
        <v>0</v>
      </c>
      <c r="AF12" s="240" t="n">
        <v>0</v>
      </c>
      <c r="AG12" s="236" t="n">
        <v>0</v>
      </c>
      <c r="AH12" s="242" t="n">
        <v>0</v>
      </c>
      <c r="AI12" s="236" t="n">
        <v>0</v>
      </c>
      <c r="AJ12" s="236" t="n"/>
    </row>
    <row r="13">
      <c r="A13" s="236" t="n">
        <v>1600580</v>
      </c>
      <c r="B13" s="236" t="inlineStr">
        <is>
          <t>Pal Morn T 250ml BW</t>
        </is>
      </c>
      <c r="C13" s="236" t="inlineStr">
        <is>
          <t>IN69</t>
        </is>
      </c>
      <c r="D13" s="237" t="n">
        <v>0</v>
      </c>
      <c r="E13" s="236" t="n">
        <v>0</v>
      </c>
      <c r="F13" s="238" t="n">
        <v>0</v>
      </c>
      <c r="G13" s="236" t="n">
        <v>0</v>
      </c>
      <c r="H13" s="239" t="n">
        <v>304</v>
      </c>
      <c r="I13" s="236" t="n">
        <v>304</v>
      </c>
      <c r="J13" s="240" t="n">
        <v>0</v>
      </c>
      <c r="K13" s="236" t="n">
        <v>304</v>
      </c>
      <c r="L13" s="241" t="inlineStr">
        <is>
          <t>-</t>
        </is>
      </c>
      <c r="M13" s="242" t="inlineStr">
        <is>
          <t>-</t>
        </is>
      </c>
      <c r="N13" s="236" t="inlineStr">
        <is>
          <t>-</t>
        </is>
      </c>
      <c r="O13" s="243" t="inlineStr">
        <is>
          <t>-</t>
        </is>
      </c>
      <c r="P13" s="237" t="inlineStr">
        <is>
          <t>-</t>
        </is>
      </c>
      <c r="Q13" s="236" t="inlineStr">
        <is>
          <t>-</t>
        </is>
      </c>
      <c r="R13" s="244" t="inlineStr">
        <is>
          <t>-</t>
        </is>
      </c>
      <c r="S13" s="245" t="inlineStr">
        <is>
          <t>-</t>
        </is>
      </c>
      <c r="T13" s="236" t="n"/>
      <c r="U13" s="246" t="n"/>
      <c r="V13" s="238" t="inlineStr">
        <is>
          <t>Hyderabad</t>
        </is>
      </c>
      <c r="W13" s="236" t="inlineStr">
        <is>
          <t>South</t>
        </is>
      </c>
      <c r="X13" s="242" t="n"/>
      <c r="Y13" s="241" t="n">
        <v>0</v>
      </c>
      <c r="Z13" s="236" t="inlineStr">
        <is>
          <t>0%</t>
        </is>
      </c>
      <c r="AA13" s="245" t="n"/>
      <c r="AB13" s="236" t="n">
        <v>0</v>
      </c>
      <c r="AC13" s="236" t="n">
        <v>0</v>
      </c>
      <c r="AD13" s="236" t="n">
        <v>1</v>
      </c>
      <c r="AE13" s="236" t="n">
        <v>0</v>
      </c>
      <c r="AF13" s="240" t="n">
        <v>0</v>
      </c>
      <c r="AG13" s="236" t="n">
        <v>0</v>
      </c>
      <c r="AH13" s="242" t="n">
        <v>0</v>
      </c>
      <c r="AI13" s="236" t="n">
        <v>0</v>
      </c>
      <c r="AJ13" s="236" t="n"/>
    </row>
    <row r="14">
      <c r="A14" s="236" t="n">
        <v>1600580</v>
      </c>
      <c r="B14" s="236" t="inlineStr">
        <is>
          <t>Pal Morn T 250ml BW</t>
        </is>
      </c>
      <c r="C14" s="236" t="inlineStr">
        <is>
          <t>IN70</t>
        </is>
      </c>
      <c r="D14" s="237" t="n">
        <v>50</v>
      </c>
      <c r="E14" s="236" t="n">
        <v>0</v>
      </c>
      <c r="F14" s="238" t="n">
        <v>0</v>
      </c>
      <c r="G14" s="236" t="n">
        <v>0</v>
      </c>
      <c r="H14" s="239" t="n">
        <v>0</v>
      </c>
      <c r="I14" s="236" t="n">
        <v>50</v>
      </c>
      <c r="J14" s="240" t="n">
        <v>0</v>
      </c>
      <c r="K14" s="236" t="n">
        <v>50</v>
      </c>
      <c r="L14" s="241" t="inlineStr">
        <is>
          <t>-</t>
        </is>
      </c>
      <c r="M14" s="242" t="inlineStr">
        <is>
          <t>-</t>
        </is>
      </c>
      <c r="N14" s="236" t="inlineStr">
        <is>
          <t>-</t>
        </is>
      </c>
      <c r="O14" s="243" t="inlineStr">
        <is>
          <t>-</t>
        </is>
      </c>
      <c r="P14" s="237" t="inlineStr">
        <is>
          <t>-</t>
        </is>
      </c>
      <c r="Q14" s="236" t="inlineStr">
        <is>
          <t>-</t>
        </is>
      </c>
      <c r="R14" s="244" t="inlineStr">
        <is>
          <t>-</t>
        </is>
      </c>
      <c r="S14" s="245" t="inlineStr">
        <is>
          <t>-</t>
        </is>
      </c>
      <c r="T14" s="236" t="n"/>
      <c r="U14" s="246" t="n"/>
      <c r="V14" s="238" t="inlineStr">
        <is>
          <t>Allepy</t>
        </is>
      </c>
      <c r="W14" s="236" t="inlineStr">
        <is>
          <t>South</t>
        </is>
      </c>
      <c r="X14" s="242" t="n"/>
      <c r="Y14" s="241" t="n">
        <v>0</v>
      </c>
      <c r="Z14" s="236" t="inlineStr">
        <is>
          <t>0%</t>
        </is>
      </c>
      <c r="AA14" s="245" t="n"/>
      <c r="AB14" s="236" t="n">
        <v>0</v>
      </c>
      <c r="AC14" s="236" t="n">
        <v>0</v>
      </c>
      <c r="AD14" s="236" t="n">
        <v>1</v>
      </c>
      <c r="AE14" s="236" t="n">
        <v>0</v>
      </c>
      <c r="AF14" s="240" t="n">
        <v>0</v>
      </c>
      <c r="AG14" s="236" t="n">
        <v>0</v>
      </c>
      <c r="AH14" s="242" t="n">
        <v>0</v>
      </c>
      <c r="AI14" s="236" t="n">
        <v>0</v>
      </c>
      <c r="AJ14" s="236" t="n"/>
    </row>
    <row r="15">
      <c r="A15" s="236" t="n">
        <v>1600580</v>
      </c>
      <c r="B15" s="236" t="inlineStr">
        <is>
          <t>Pal Morn T 250ml BW</t>
        </is>
      </c>
      <c r="C15" s="236" t="inlineStr">
        <is>
          <t>IN71</t>
        </is>
      </c>
      <c r="D15" s="237" t="n">
        <v>0</v>
      </c>
      <c r="E15" s="236" t="n">
        <v>0</v>
      </c>
      <c r="F15" s="238" t="n">
        <v>0</v>
      </c>
      <c r="G15" s="236" t="n">
        <v>0</v>
      </c>
      <c r="H15" s="239" t="n">
        <v>537</v>
      </c>
      <c r="I15" s="236" t="n">
        <v>537</v>
      </c>
      <c r="J15" s="240" t="n">
        <v>0</v>
      </c>
      <c r="K15" s="236" t="n">
        <v>537</v>
      </c>
      <c r="L15" s="241" t="inlineStr">
        <is>
          <t>-</t>
        </is>
      </c>
      <c r="M15" s="242" t="inlineStr">
        <is>
          <t>-</t>
        </is>
      </c>
      <c r="N15" s="236" t="inlineStr">
        <is>
          <t>-</t>
        </is>
      </c>
      <c r="O15" s="243" t="inlineStr">
        <is>
          <t>-</t>
        </is>
      </c>
      <c r="P15" s="237" t="inlineStr">
        <is>
          <t>-</t>
        </is>
      </c>
      <c r="Q15" s="236" t="inlineStr">
        <is>
          <t>-</t>
        </is>
      </c>
      <c r="R15" s="244" t="inlineStr">
        <is>
          <t>-</t>
        </is>
      </c>
      <c r="S15" s="245" t="inlineStr">
        <is>
          <t>-</t>
        </is>
      </c>
      <c r="T15" s="236" t="n"/>
      <c r="U15" s="246" t="n"/>
      <c r="V15" s="238" t="inlineStr">
        <is>
          <t>Bangalore</t>
        </is>
      </c>
      <c r="W15" s="236" t="inlineStr">
        <is>
          <t>South</t>
        </is>
      </c>
      <c r="X15" s="242" t="n"/>
      <c r="Y15" s="241" t="n">
        <v>0</v>
      </c>
      <c r="Z15" s="236" t="inlineStr">
        <is>
          <t>0%</t>
        </is>
      </c>
      <c r="AA15" s="245" t="n"/>
      <c r="AB15" s="236" t="n">
        <v>0</v>
      </c>
      <c r="AC15" s="236" t="n">
        <v>0</v>
      </c>
      <c r="AD15" s="236" t="n">
        <v>1</v>
      </c>
      <c r="AE15" s="236" t="n">
        <v>0</v>
      </c>
      <c r="AF15" s="240" t="n">
        <v>0</v>
      </c>
      <c r="AG15" s="236" t="n">
        <v>0</v>
      </c>
      <c r="AH15" s="242" t="n">
        <v>0</v>
      </c>
      <c r="AI15" s="236" t="n">
        <v>0</v>
      </c>
      <c r="AJ15" s="236" t="n"/>
    </row>
    <row r="16">
      <c r="A16" s="236" t="n">
        <v>1600580</v>
      </c>
      <c r="B16" s="236" t="inlineStr">
        <is>
          <t>Pal Morn T 250ml BW</t>
        </is>
      </c>
      <c r="C16" s="236" t="inlineStr">
        <is>
          <t>IN72</t>
        </is>
      </c>
      <c r="D16" s="237" t="n">
        <v>52</v>
      </c>
      <c r="E16" s="236" t="n">
        <v>0</v>
      </c>
      <c r="F16" s="238" t="n">
        <v>0</v>
      </c>
      <c r="G16" s="236" t="n">
        <v>0</v>
      </c>
      <c r="H16" s="239" t="n">
        <v>27</v>
      </c>
      <c r="I16" s="236" t="n">
        <v>79</v>
      </c>
      <c r="J16" s="240" t="n">
        <v>0</v>
      </c>
      <c r="K16" s="236" t="n">
        <v>79</v>
      </c>
      <c r="L16" s="241" t="inlineStr">
        <is>
          <t>-</t>
        </is>
      </c>
      <c r="M16" s="242" t="inlineStr">
        <is>
          <t>-</t>
        </is>
      </c>
      <c r="N16" s="236" t="inlineStr">
        <is>
          <t>-</t>
        </is>
      </c>
      <c r="O16" s="243" t="inlineStr">
        <is>
          <t>-</t>
        </is>
      </c>
      <c r="P16" s="237" t="inlineStr">
        <is>
          <t>-</t>
        </is>
      </c>
      <c r="Q16" s="236" t="inlineStr">
        <is>
          <t>-</t>
        </is>
      </c>
      <c r="R16" s="244" t="inlineStr">
        <is>
          <t>-</t>
        </is>
      </c>
      <c r="S16" s="245" t="n">
        <v>48</v>
      </c>
      <c r="T16" s="236" t="n"/>
      <c r="U16" s="246" t="n"/>
      <c r="V16" s="238" t="inlineStr">
        <is>
          <t>Gauhati</t>
        </is>
      </c>
      <c r="W16" s="236" t="inlineStr">
        <is>
          <t>East</t>
        </is>
      </c>
      <c r="X16" s="242" t="n"/>
      <c r="Y16" s="241" t="n">
        <v>0</v>
      </c>
      <c r="Z16" s="236" t="inlineStr">
        <is>
          <t>0%</t>
        </is>
      </c>
      <c r="AA16" s="245" t="n"/>
      <c r="AB16" s="236" t="n">
        <v>0</v>
      </c>
      <c r="AC16" s="236" t="n">
        <v>0</v>
      </c>
      <c r="AD16" s="236" t="n">
        <v>1</v>
      </c>
      <c r="AE16" s="236" t="n">
        <v>0</v>
      </c>
      <c r="AF16" s="240" t="n">
        <v>0</v>
      </c>
      <c r="AG16" s="236" t="n">
        <v>48</v>
      </c>
      <c r="AH16" s="242" t="n">
        <v>0</v>
      </c>
      <c r="AI16" s="236" t="n">
        <v>0</v>
      </c>
      <c r="AJ16" s="236" t="n"/>
    </row>
    <row r="17">
      <c r="A17" s="236" t="n">
        <v>1600580</v>
      </c>
      <c r="B17" s="236" t="inlineStr">
        <is>
          <t>Pal Morn T 250ml BW</t>
        </is>
      </c>
      <c r="C17" s="236" t="inlineStr">
        <is>
          <t>IN73</t>
        </is>
      </c>
      <c r="D17" s="237" t="n">
        <v>0</v>
      </c>
      <c r="E17" s="236" t="n">
        <v>0</v>
      </c>
      <c r="F17" s="238" t="n">
        <v>0</v>
      </c>
      <c r="G17" s="236" t="n">
        <v>0</v>
      </c>
      <c r="H17" s="239" t="n">
        <v>21</v>
      </c>
      <c r="I17" s="236" t="n">
        <v>21</v>
      </c>
      <c r="J17" s="240" t="n">
        <v>0</v>
      </c>
      <c r="K17" s="236" t="n">
        <v>21</v>
      </c>
      <c r="L17" s="241" t="inlineStr">
        <is>
          <t>-</t>
        </is>
      </c>
      <c r="M17" s="242" t="inlineStr">
        <is>
          <t>-</t>
        </is>
      </c>
      <c r="N17" s="236" t="inlineStr">
        <is>
          <t>-</t>
        </is>
      </c>
      <c r="O17" s="243" t="inlineStr">
        <is>
          <t>-</t>
        </is>
      </c>
      <c r="P17" s="237" t="inlineStr">
        <is>
          <t>-</t>
        </is>
      </c>
      <c r="Q17" s="236" t="inlineStr">
        <is>
          <t>-</t>
        </is>
      </c>
      <c r="R17" s="244" t="inlineStr">
        <is>
          <t>-</t>
        </is>
      </c>
      <c r="S17" s="245" t="n">
        <v>12</v>
      </c>
      <c r="T17" s="236" t="n"/>
      <c r="U17" s="246" t="n"/>
      <c r="V17" s="238" t="inlineStr">
        <is>
          <t>Patna</t>
        </is>
      </c>
      <c r="W17" s="236" t="inlineStr">
        <is>
          <t>East</t>
        </is>
      </c>
      <c r="X17" s="242" t="n"/>
      <c r="Y17" s="241" t="n">
        <v>0</v>
      </c>
      <c r="Z17" s="236" t="inlineStr">
        <is>
          <t>0%</t>
        </is>
      </c>
      <c r="AA17" s="245" t="n"/>
      <c r="AB17" s="236" t="n">
        <v>0</v>
      </c>
      <c r="AC17" s="236" t="n">
        <v>0</v>
      </c>
      <c r="AD17" s="236" t="n">
        <v>1</v>
      </c>
      <c r="AE17" s="236" t="n">
        <v>0</v>
      </c>
      <c r="AF17" s="240" t="n">
        <v>0</v>
      </c>
      <c r="AG17" s="236" t="n">
        <v>12</v>
      </c>
      <c r="AH17" s="242" t="n">
        <v>0</v>
      </c>
      <c r="AI17" s="236" t="n">
        <v>0</v>
      </c>
      <c r="AJ17" s="236" t="n"/>
    </row>
    <row r="18">
      <c r="A18" s="236" t="n">
        <v>1600580</v>
      </c>
      <c r="B18" s="236" t="inlineStr">
        <is>
          <t>Pal Morn T 250ml BW</t>
        </is>
      </c>
      <c r="C18" s="236" t="inlineStr">
        <is>
          <t>IN74</t>
        </is>
      </c>
      <c r="D18" s="237" t="n">
        <v>0</v>
      </c>
      <c r="E18" s="236" t="n">
        <v>0</v>
      </c>
      <c r="F18" s="238" t="n">
        <v>0</v>
      </c>
      <c r="G18" s="236" t="n">
        <v>0</v>
      </c>
      <c r="H18" s="239" t="n">
        <v>14</v>
      </c>
      <c r="I18" s="236" t="n">
        <v>14</v>
      </c>
      <c r="J18" s="240" t="n">
        <v>0</v>
      </c>
      <c r="K18" s="236" t="n">
        <v>14</v>
      </c>
      <c r="L18" s="241" t="inlineStr">
        <is>
          <t>-</t>
        </is>
      </c>
      <c r="M18" s="242" t="inlineStr">
        <is>
          <t>-</t>
        </is>
      </c>
      <c r="N18" s="236" t="inlineStr">
        <is>
          <t>-</t>
        </is>
      </c>
      <c r="O18" s="243" t="inlineStr">
        <is>
          <t>-</t>
        </is>
      </c>
      <c r="P18" s="237" t="inlineStr">
        <is>
          <t>-</t>
        </is>
      </c>
      <c r="Q18" s="236" t="inlineStr">
        <is>
          <t>-</t>
        </is>
      </c>
      <c r="R18" s="244" t="inlineStr">
        <is>
          <t>-</t>
        </is>
      </c>
      <c r="S18" s="245" t="inlineStr">
        <is>
          <t>-</t>
        </is>
      </c>
      <c r="T18" s="236" t="n"/>
      <c r="U18" s="246" t="n"/>
      <c r="V18" s="238" t="inlineStr">
        <is>
          <t>Nepal-exp</t>
        </is>
      </c>
      <c r="W18" s="236" t="inlineStr">
        <is>
          <t>Exp-DC</t>
        </is>
      </c>
      <c r="X18" s="242" t="n"/>
      <c r="Y18" s="241" t="n">
        <v>0</v>
      </c>
      <c r="Z18" s="236" t="inlineStr">
        <is>
          <t>0%</t>
        </is>
      </c>
      <c r="AA18" s="245" t="n"/>
      <c r="AB18" s="236" t="n">
        <v>0</v>
      </c>
      <c r="AC18" s="236" t="n">
        <v>0</v>
      </c>
      <c r="AD18" s="236" t="n">
        <v>1</v>
      </c>
      <c r="AE18" s="236" t="n">
        <v>0</v>
      </c>
      <c r="AF18" s="240" t="n">
        <v>0</v>
      </c>
      <c r="AG18" s="236" t="n">
        <v>0</v>
      </c>
      <c r="AH18" s="242" t="n">
        <v>0</v>
      </c>
      <c r="AI18" s="236" t="n">
        <v>0</v>
      </c>
      <c r="AJ18" s="236" t="n"/>
    </row>
    <row r="19">
      <c r="A19" s="236" t="n">
        <v>1600580</v>
      </c>
      <c r="B19" s="236" t="inlineStr">
        <is>
          <t>Pal Morn T 250ml BW</t>
        </is>
      </c>
      <c r="C19" s="236" t="inlineStr">
        <is>
          <t>IN75</t>
        </is>
      </c>
      <c r="D19" s="237" t="n">
        <v>0</v>
      </c>
      <c r="E19" s="236" t="n">
        <v>0</v>
      </c>
      <c r="F19" s="238" t="n">
        <v>0</v>
      </c>
      <c r="G19" s="236" t="n">
        <v>0</v>
      </c>
      <c r="H19" s="239" t="n">
        <v>59</v>
      </c>
      <c r="I19" s="236" t="n">
        <v>59</v>
      </c>
      <c r="J19" s="240" t="n">
        <v>0</v>
      </c>
      <c r="K19" s="236" t="n">
        <v>59</v>
      </c>
      <c r="L19" s="241" t="inlineStr">
        <is>
          <t>-</t>
        </is>
      </c>
      <c r="M19" s="242" t="inlineStr">
        <is>
          <t>-</t>
        </is>
      </c>
      <c r="N19" s="236" t="inlineStr">
        <is>
          <t>-</t>
        </is>
      </c>
      <c r="O19" s="243" t="inlineStr">
        <is>
          <t>-</t>
        </is>
      </c>
      <c r="P19" s="237" t="inlineStr">
        <is>
          <t>-</t>
        </is>
      </c>
      <c r="Q19" s="236" t="inlineStr">
        <is>
          <t>-</t>
        </is>
      </c>
      <c r="R19" s="244" t="inlineStr">
        <is>
          <t>-</t>
        </is>
      </c>
      <c r="S19" s="245" t="inlineStr">
        <is>
          <t>-</t>
        </is>
      </c>
      <c r="T19" s="236" t="n"/>
      <c r="U19" s="246" t="n"/>
      <c r="V19" s="238" t="inlineStr">
        <is>
          <t>Jaipur</t>
        </is>
      </c>
      <c r="W19" s="236" t="inlineStr">
        <is>
          <t>North</t>
        </is>
      </c>
      <c r="X19" s="242" t="n"/>
      <c r="Y19" s="241" t="n">
        <v>0</v>
      </c>
      <c r="Z19" s="236" t="inlineStr">
        <is>
          <t>0%</t>
        </is>
      </c>
      <c r="AA19" s="245" t="n"/>
      <c r="AB19" s="236" t="n">
        <v>0</v>
      </c>
      <c r="AC19" s="236" t="n">
        <v>0</v>
      </c>
      <c r="AD19" s="236" t="n">
        <v>1</v>
      </c>
      <c r="AE19" s="236" t="n">
        <v>0</v>
      </c>
      <c r="AF19" s="240" t="n">
        <v>0</v>
      </c>
      <c r="AG19" s="236" t="n">
        <v>0</v>
      </c>
      <c r="AH19" s="242" t="n">
        <v>0</v>
      </c>
      <c r="AI19" s="236" t="n">
        <v>0</v>
      </c>
      <c r="AJ19" s="236" t="n"/>
    </row>
    <row r="20">
      <c r="A20" s="236" t="n">
        <v>1600580</v>
      </c>
      <c r="B20" s="236" t="inlineStr">
        <is>
          <t>Pal Morn T 250ml BW</t>
        </is>
      </c>
      <c r="C20" s="236" t="inlineStr">
        <is>
          <t>IN76</t>
        </is>
      </c>
      <c r="D20" s="237" t="n">
        <v>35</v>
      </c>
      <c r="E20" s="236" t="n">
        <v>0</v>
      </c>
      <c r="F20" s="238" t="n">
        <v>0</v>
      </c>
      <c r="G20" s="236" t="n">
        <v>0</v>
      </c>
      <c r="H20" s="239" t="n">
        <v>432</v>
      </c>
      <c r="I20" s="236" t="n">
        <v>467</v>
      </c>
      <c r="J20" s="240" t="n">
        <v>0</v>
      </c>
      <c r="K20" s="236" t="n">
        <v>467</v>
      </c>
      <c r="L20" s="241" t="inlineStr">
        <is>
          <t>-</t>
        </is>
      </c>
      <c r="M20" s="242" t="inlineStr">
        <is>
          <t>-</t>
        </is>
      </c>
      <c r="N20" s="236" t="inlineStr">
        <is>
          <t>-</t>
        </is>
      </c>
      <c r="O20" s="243" t="inlineStr">
        <is>
          <t>-</t>
        </is>
      </c>
      <c r="P20" s="237" t="inlineStr">
        <is>
          <t>-</t>
        </is>
      </c>
      <c r="Q20" s="236" t="inlineStr">
        <is>
          <t>-</t>
        </is>
      </c>
      <c r="R20" s="244" t="inlineStr">
        <is>
          <t>-</t>
        </is>
      </c>
      <c r="S20" s="245" t="inlineStr">
        <is>
          <t>-</t>
        </is>
      </c>
      <c r="T20" s="236" t="n"/>
      <c r="U20" s="246" t="n"/>
      <c r="V20" s="238" t="inlineStr">
        <is>
          <t>Ghaziabad</t>
        </is>
      </c>
      <c r="W20" s="236" t="inlineStr">
        <is>
          <t>North</t>
        </is>
      </c>
      <c r="X20" s="242" t="n"/>
      <c r="Y20" s="241" t="n">
        <v>0</v>
      </c>
      <c r="Z20" s="236" t="inlineStr">
        <is>
          <t>0%</t>
        </is>
      </c>
      <c r="AA20" s="245" t="n"/>
      <c r="AB20" s="236" t="n">
        <v>0</v>
      </c>
      <c r="AC20" s="236" t="n">
        <v>0</v>
      </c>
      <c r="AD20" s="236" t="n">
        <v>1</v>
      </c>
      <c r="AE20" s="236" t="n">
        <v>0</v>
      </c>
      <c r="AF20" s="240" t="n">
        <v>0</v>
      </c>
      <c r="AG20" s="236" t="n">
        <v>0</v>
      </c>
      <c r="AH20" s="242" t="n">
        <v>0</v>
      </c>
      <c r="AI20" s="236" t="n">
        <v>0</v>
      </c>
      <c r="AJ20" s="236" t="n"/>
    </row>
    <row r="21">
      <c r="A21" s="236" t="n">
        <v>1600580</v>
      </c>
      <c r="B21" s="236" t="inlineStr">
        <is>
          <t>Pal Morn T 250ml BW</t>
        </is>
      </c>
      <c r="C21" s="236" t="inlineStr">
        <is>
          <t>IN77</t>
        </is>
      </c>
      <c r="D21" s="237" t="n">
        <v>0</v>
      </c>
      <c r="E21" s="236" t="n">
        <v>0</v>
      </c>
      <c r="F21" s="238" t="n">
        <v>0</v>
      </c>
      <c r="G21" s="236" t="n">
        <v>0</v>
      </c>
      <c r="H21" s="239" t="n">
        <v>0</v>
      </c>
      <c r="I21" s="236" t="n">
        <v>0</v>
      </c>
      <c r="J21" s="240" t="n">
        <v>0</v>
      </c>
      <c r="K21" s="236" t="n">
        <v>0</v>
      </c>
      <c r="L21" s="241" t="inlineStr">
        <is>
          <t>-</t>
        </is>
      </c>
      <c r="M21" s="242" t="inlineStr">
        <is>
          <t>-</t>
        </is>
      </c>
      <c r="N21" s="236" t="inlineStr">
        <is>
          <t>-</t>
        </is>
      </c>
      <c r="O21" s="243" t="inlineStr">
        <is>
          <t>-</t>
        </is>
      </c>
      <c r="P21" s="237" t="inlineStr">
        <is>
          <t>-</t>
        </is>
      </c>
      <c r="Q21" s="236" t="inlineStr">
        <is>
          <t>-</t>
        </is>
      </c>
      <c r="R21" s="244" t="inlineStr">
        <is>
          <t>-</t>
        </is>
      </c>
      <c r="S21" s="245" t="inlineStr">
        <is>
          <t>-</t>
        </is>
      </c>
      <c r="T21" s="236" t="n"/>
      <c r="U21" s="246" t="n"/>
      <c r="V21" s="238" t="inlineStr">
        <is>
          <t>POC Bhiwandi</t>
        </is>
      </c>
      <c r="W21" s="236" t="inlineStr">
        <is>
          <t>West</t>
        </is>
      </c>
      <c r="X21" s="242" t="n"/>
      <c r="Y21" s="241" t="n">
        <v>0</v>
      </c>
      <c r="Z21" s="236" t="inlineStr">
        <is>
          <t>0%</t>
        </is>
      </c>
      <c r="AA21" s="245" t="n"/>
      <c r="AB21" s="236" t="n">
        <v>0</v>
      </c>
      <c r="AC21" s="236" t="n">
        <v>0</v>
      </c>
      <c r="AD21" s="236" t="n">
        <v>1</v>
      </c>
      <c r="AE21" s="236" t="n">
        <v>1</v>
      </c>
      <c r="AF21" s="240" t="n">
        <v>0</v>
      </c>
      <c r="AG21" s="236" t="n">
        <v>0</v>
      </c>
      <c r="AH21" s="242" t="n">
        <v>0</v>
      </c>
      <c r="AI21" s="236" t="n">
        <v>0</v>
      </c>
      <c r="AJ21" s="236" t="n"/>
    </row>
    <row r="22">
      <c r="A22" s="236" t="n">
        <v>1600580</v>
      </c>
      <c r="B22" s="236" t="inlineStr">
        <is>
          <t>Pal Morn T 250ml BW</t>
        </is>
      </c>
      <c r="C22" s="236" t="inlineStr">
        <is>
          <t>IN78</t>
        </is>
      </c>
      <c r="D22" s="237" t="n">
        <v>0</v>
      </c>
      <c r="E22" s="236" t="n">
        <v>0</v>
      </c>
      <c r="F22" s="238" t="n">
        <v>0</v>
      </c>
      <c r="G22" s="236" t="n">
        <v>0</v>
      </c>
      <c r="H22" s="239" t="n">
        <v>135</v>
      </c>
      <c r="I22" s="236" t="n">
        <v>135</v>
      </c>
      <c r="J22" s="240" t="n">
        <v>0</v>
      </c>
      <c r="K22" s="236" t="n">
        <v>135</v>
      </c>
      <c r="L22" s="241" t="inlineStr">
        <is>
          <t>-</t>
        </is>
      </c>
      <c r="M22" s="242" t="inlineStr">
        <is>
          <t>-</t>
        </is>
      </c>
      <c r="N22" s="236" t="inlineStr">
        <is>
          <t>-</t>
        </is>
      </c>
      <c r="O22" s="243" t="inlineStr">
        <is>
          <t>-</t>
        </is>
      </c>
      <c r="P22" s="237" t="inlineStr">
        <is>
          <t>-</t>
        </is>
      </c>
      <c r="Q22" s="236" t="inlineStr">
        <is>
          <t>-</t>
        </is>
      </c>
      <c r="R22" s="244" t="inlineStr">
        <is>
          <t>-</t>
        </is>
      </c>
      <c r="S22" s="245" t="inlineStr">
        <is>
          <t>-</t>
        </is>
      </c>
      <c r="T22" s="236" t="n"/>
      <c r="U22" s="246" t="n"/>
      <c r="V22" s="238" t="inlineStr">
        <is>
          <t>Kundli</t>
        </is>
      </c>
      <c r="W22" s="236" t="inlineStr">
        <is>
          <t>North</t>
        </is>
      </c>
      <c r="X22" s="242" t="n"/>
      <c r="Y22" s="241" t="n">
        <v>0</v>
      </c>
      <c r="Z22" s="236" t="inlineStr">
        <is>
          <t>0%</t>
        </is>
      </c>
      <c r="AA22" s="245" t="n"/>
      <c r="AB22" s="236" t="n">
        <v>0</v>
      </c>
      <c r="AC22" s="236" t="n">
        <v>0</v>
      </c>
      <c r="AD22" s="236" t="n">
        <v>1</v>
      </c>
      <c r="AE22" s="236" t="n">
        <v>0</v>
      </c>
      <c r="AF22" s="240" t="n">
        <v>0</v>
      </c>
      <c r="AG22" s="236" t="n">
        <v>0</v>
      </c>
      <c r="AH22" s="242" t="n">
        <v>0</v>
      </c>
      <c r="AI22" s="236" t="n">
        <v>0</v>
      </c>
      <c r="AJ22" s="236" t="n"/>
    </row>
    <row r="23">
      <c r="A23" s="236" t="n">
        <v>1600580</v>
      </c>
      <c r="B23" s="236" t="inlineStr">
        <is>
          <t>Pal Morn T 250ml BW</t>
        </is>
      </c>
      <c r="C23" s="236" t="inlineStr">
        <is>
          <t>IN79</t>
        </is>
      </c>
      <c r="D23" s="237" t="n">
        <v>0</v>
      </c>
      <c r="E23" s="236" t="n">
        <v>0</v>
      </c>
      <c r="F23" s="238" t="n">
        <v>0</v>
      </c>
      <c r="G23" s="236" t="n">
        <v>0</v>
      </c>
      <c r="H23" s="239" t="n">
        <v>60</v>
      </c>
      <c r="I23" s="236" t="n">
        <v>60</v>
      </c>
      <c r="J23" s="240" t="n">
        <v>0</v>
      </c>
      <c r="K23" s="236" t="n">
        <v>60</v>
      </c>
      <c r="L23" s="241" t="inlineStr">
        <is>
          <t>-</t>
        </is>
      </c>
      <c r="M23" s="242" t="inlineStr">
        <is>
          <t>-</t>
        </is>
      </c>
      <c r="N23" s="236" t="inlineStr">
        <is>
          <t>-</t>
        </is>
      </c>
      <c r="O23" s="243" t="inlineStr">
        <is>
          <t>-</t>
        </is>
      </c>
      <c r="P23" s="237" t="inlineStr">
        <is>
          <t>-</t>
        </is>
      </c>
      <c r="Q23" s="236" t="inlineStr">
        <is>
          <t>-</t>
        </is>
      </c>
      <c r="R23" s="244" t="inlineStr">
        <is>
          <t>-</t>
        </is>
      </c>
      <c r="S23" s="245" t="inlineStr">
        <is>
          <t>-</t>
        </is>
      </c>
      <c r="T23" s="236" t="n"/>
      <c r="U23" s="246" t="n"/>
      <c r="V23" s="238" t="inlineStr">
        <is>
          <t>Goa</t>
        </is>
      </c>
      <c r="W23" s="236" t="inlineStr">
        <is>
          <t>West</t>
        </is>
      </c>
      <c r="X23" s="242" t="n"/>
      <c r="Y23" s="241" t="n">
        <v>0</v>
      </c>
      <c r="Z23" s="236" t="inlineStr">
        <is>
          <t>0%</t>
        </is>
      </c>
      <c r="AA23" s="245" t="n"/>
      <c r="AB23" s="236" t="n">
        <v>0</v>
      </c>
      <c r="AC23" s="236" t="n">
        <v>0</v>
      </c>
      <c r="AD23" s="236" t="n">
        <v>1</v>
      </c>
      <c r="AE23" s="236" t="n">
        <v>0</v>
      </c>
      <c r="AF23" s="240" t="n">
        <v>0</v>
      </c>
      <c r="AG23" s="236" t="n">
        <v>0</v>
      </c>
      <c r="AH23" s="242" t="n">
        <v>0</v>
      </c>
      <c r="AI23" s="236" t="n">
        <v>0</v>
      </c>
      <c r="AJ23" s="236" t="n"/>
    </row>
    <row r="24">
      <c r="A24" s="236" t="n">
        <v>1600580</v>
      </c>
      <c r="B24" s="236" t="inlineStr">
        <is>
          <t>Pal Morn T 250ml BW</t>
        </is>
      </c>
      <c r="C24" s="236" t="inlineStr">
        <is>
          <t>IN80</t>
        </is>
      </c>
      <c r="D24" s="237" t="n">
        <v>10</v>
      </c>
      <c r="E24" s="236" t="n">
        <v>0</v>
      </c>
      <c r="F24" s="238" t="n">
        <v>0</v>
      </c>
      <c r="G24" s="236" t="n">
        <v>0</v>
      </c>
      <c r="H24" s="239" t="n">
        <v>122</v>
      </c>
      <c r="I24" s="236" t="n">
        <v>132</v>
      </c>
      <c r="J24" s="240" t="n">
        <v>0</v>
      </c>
      <c r="K24" s="236" t="n">
        <v>132</v>
      </c>
      <c r="L24" s="241" t="inlineStr">
        <is>
          <t>-</t>
        </is>
      </c>
      <c r="M24" s="242" t="inlineStr">
        <is>
          <t>-</t>
        </is>
      </c>
      <c r="N24" s="236" t="inlineStr">
        <is>
          <t>-</t>
        </is>
      </c>
      <c r="O24" s="243" t="inlineStr">
        <is>
          <t>-</t>
        </is>
      </c>
      <c r="P24" s="237" t="inlineStr">
        <is>
          <t>-</t>
        </is>
      </c>
      <c r="Q24" s="236" t="inlineStr">
        <is>
          <t>-</t>
        </is>
      </c>
      <c r="R24" s="244" t="inlineStr">
        <is>
          <t>-</t>
        </is>
      </c>
      <c r="S24" s="245" t="inlineStr">
        <is>
          <t>-</t>
        </is>
      </c>
      <c r="T24" s="236" t="n"/>
      <c r="U24" s="246" t="n"/>
      <c r="V24" s="238" t="inlineStr">
        <is>
          <t>Morinda</t>
        </is>
      </c>
      <c r="W24" s="236" t="inlineStr">
        <is>
          <t>North</t>
        </is>
      </c>
      <c r="X24" s="242" t="n"/>
      <c r="Y24" s="241" t="n">
        <v>0</v>
      </c>
      <c r="Z24" s="236" t="inlineStr">
        <is>
          <t>0%</t>
        </is>
      </c>
      <c r="AA24" s="245" t="n"/>
      <c r="AB24" s="236" t="n">
        <v>0</v>
      </c>
      <c r="AC24" s="236" t="n">
        <v>0</v>
      </c>
      <c r="AD24" s="236" t="n">
        <v>1</v>
      </c>
      <c r="AE24" s="236" t="n">
        <v>0</v>
      </c>
      <c r="AF24" s="240" t="n">
        <v>0</v>
      </c>
      <c r="AG24" s="236" t="n">
        <v>0</v>
      </c>
      <c r="AH24" s="242" t="n">
        <v>0</v>
      </c>
      <c r="AI24" s="236" t="n">
        <v>0</v>
      </c>
      <c r="AJ24" s="236" t="n"/>
    </row>
    <row r="25">
      <c r="A25" s="236" t="n">
        <v>1600580</v>
      </c>
      <c r="B25" s="236" t="inlineStr">
        <is>
          <t>Pal Morn T 250ml BW</t>
        </is>
      </c>
      <c r="C25" s="236" t="inlineStr">
        <is>
          <t>IN81</t>
        </is>
      </c>
      <c r="D25" s="237" t="n">
        <v>10</v>
      </c>
      <c r="E25" s="236" t="n">
        <v>0</v>
      </c>
      <c r="F25" s="238" t="n">
        <v>0</v>
      </c>
      <c r="G25" s="236" t="n">
        <v>0</v>
      </c>
      <c r="H25" s="239" t="n">
        <v>169</v>
      </c>
      <c r="I25" s="236" t="n">
        <v>179</v>
      </c>
      <c r="J25" s="240" t="n">
        <v>0</v>
      </c>
      <c r="K25" s="236" t="n">
        <v>179</v>
      </c>
      <c r="L25" s="241" t="inlineStr">
        <is>
          <t>-</t>
        </is>
      </c>
      <c r="M25" s="242" t="inlineStr">
        <is>
          <t>-</t>
        </is>
      </c>
      <c r="N25" s="236" t="inlineStr">
        <is>
          <t>-</t>
        </is>
      </c>
      <c r="O25" s="243" t="inlineStr">
        <is>
          <t>-</t>
        </is>
      </c>
      <c r="P25" s="237" t="inlineStr">
        <is>
          <t>-</t>
        </is>
      </c>
      <c r="Q25" s="236" t="inlineStr">
        <is>
          <t>-</t>
        </is>
      </c>
      <c r="R25" s="244" t="inlineStr">
        <is>
          <t>-</t>
        </is>
      </c>
      <c r="S25" s="245" t="inlineStr">
        <is>
          <t>-</t>
        </is>
      </c>
      <c r="T25" s="236" t="n"/>
      <c r="U25" s="246" t="n"/>
      <c r="V25" s="238" t="inlineStr">
        <is>
          <t>Bhiwandi</t>
        </is>
      </c>
      <c r="W25" s="236" t="inlineStr">
        <is>
          <t>West</t>
        </is>
      </c>
      <c r="X25" s="242" t="n"/>
      <c r="Y25" s="241" t="n">
        <v>0</v>
      </c>
      <c r="Z25" s="236" t="inlineStr">
        <is>
          <t>0%</t>
        </is>
      </c>
      <c r="AA25" s="245" t="n"/>
      <c r="AB25" s="236" t="n">
        <v>0</v>
      </c>
      <c r="AC25" s="236" t="n">
        <v>0</v>
      </c>
      <c r="AD25" s="236" t="n">
        <v>1</v>
      </c>
      <c r="AE25" s="236" t="n">
        <v>0</v>
      </c>
      <c r="AF25" s="240" t="n">
        <v>0</v>
      </c>
      <c r="AG25" s="236" t="n">
        <v>0</v>
      </c>
      <c r="AH25" s="242" t="n">
        <v>0</v>
      </c>
      <c r="AI25" s="236" t="n">
        <v>0</v>
      </c>
      <c r="AJ25" s="236" t="n"/>
    </row>
    <row r="26">
      <c r="A26" s="236" t="n">
        <v>1600580</v>
      </c>
      <c r="B26" s="236" t="inlineStr">
        <is>
          <t>Pal Morn T 250ml BW</t>
        </is>
      </c>
      <c r="C26" s="236" t="inlineStr">
        <is>
          <t>IN82</t>
        </is>
      </c>
      <c r="D26" s="237" t="n">
        <v>20</v>
      </c>
      <c r="E26" s="236" t="n">
        <v>0</v>
      </c>
      <c r="F26" s="238" t="n">
        <v>0</v>
      </c>
      <c r="G26" s="236" t="n">
        <v>0</v>
      </c>
      <c r="H26" s="239" t="n">
        <v>4676</v>
      </c>
      <c r="I26" s="236" t="n">
        <v>4696</v>
      </c>
      <c r="J26" s="240" t="n">
        <v>0</v>
      </c>
      <c r="K26" s="236" t="n">
        <v>4696</v>
      </c>
      <c r="L26" s="241" t="inlineStr">
        <is>
          <t>-</t>
        </is>
      </c>
      <c r="M26" s="242" t="inlineStr">
        <is>
          <t>-</t>
        </is>
      </c>
      <c r="N26" s="236" t="inlineStr">
        <is>
          <t>-</t>
        </is>
      </c>
      <c r="O26" s="243" t="inlineStr">
        <is>
          <t>-</t>
        </is>
      </c>
      <c r="P26" s="237" t="inlineStr">
        <is>
          <t>-</t>
        </is>
      </c>
      <c r="Q26" s="236" t="inlineStr">
        <is>
          <t>-</t>
        </is>
      </c>
      <c r="R26" s="244" t="inlineStr">
        <is>
          <t>-</t>
        </is>
      </c>
      <c r="S26" s="245" t="inlineStr">
        <is>
          <t>-</t>
        </is>
      </c>
      <c r="T26" s="236" t="n"/>
      <c r="U26" s="246" t="n"/>
      <c r="V26" s="238" t="inlineStr">
        <is>
          <t>DC</t>
        </is>
      </c>
      <c r="W26" s="236" t="inlineStr">
        <is>
          <t>West DC</t>
        </is>
      </c>
      <c r="X26" s="242" t="n"/>
      <c r="Y26" s="241" t="n">
        <v>0</v>
      </c>
      <c r="Z26" s="236" t="inlineStr">
        <is>
          <t>0%</t>
        </is>
      </c>
      <c r="AA26" s="245" t="n"/>
      <c r="AB26" s="236" t="n">
        <v>0</v>
      </c>
      <c r="AC26" s="236" t="n">
        <v>0</v>
      </c>
      <c r="AD26" s="236" t="n">
        <v>1</v>
      </c>
      <c r="AE26" s="236" t="n">
        <v>0</v>
      </c>
      <c r="AF26" s="240" t="n">
        <v>0</v>
      </c>
      <c r="AG26" s="236" t="n">
        <v>0</v>
      </c>
      <c r="AH26" s="242" t="n">
        <v>0</v>
      </c>
      <c r="AI26" s="236" t="n">
        <v>0</v>
      </c>
      <c r="AJ26" s="236" t="n"/>
    </row>
    <row r="27">
      <c r="A27" s="236" t="n">
        <v>1600580</v>
      </c>
      <c r="B27" s="236" t="inlineStr">
        <is>
          <t>Pal Morn T 250ml BW</t>
        </is>
      </c>
      <c r="C27" s="236" t="inlineStr">
        <is>
          <t>IN83</t>
        </is>
      </c>
      <c r="D27" s="237" t="n">
        <v>17</v>
      </c>
      <c r="E27" s="236" t="n">
        <v>0</v>
      </c>
      <c r="F27" s="238" t="n">
        <v>0</v>
      </c>
      <c r="G27" s="236" t="n">
        <v>0</v>
      </c>
      <c r="H27" s="239" t="n">
        <v>1</v>
      </c>
      <c r="I27" s="236" t="n">
        <v>18</v>
      </c>
      <c r="J27" s="240" t="n">
        <v>0</v>
      </c>
      <c r="K27" s="236" t="n">
        <v>18</v>
      </c>
      <c r="L27" s="241" t="inlineStr">
        <is>
          <t>-</t>
        </is>
      </c>
      <c r="M27" s="242" t="inlineStr">
        <is>
          <t>-</t>
        </is>
      </c>
      <c r="N27" s="236" t="inlineStr">
        <is>
          <t>-</t>
        </is>
      </c>
      <c r="O27" s="243" t="inlineStr">
        <is>
          <t>-</t>
        </is>
      </c>
      <c r="P27" s="237" t="inlineStr">
        <is>
          <t>-</t>
        </is>
      </c>
      <c r="Q27" s="236" t="inlineStr">
        <is>
          <t>-</t>
        </is>
      </c>
      <c r="R27" s="244" t="inlineStr">
        <is>
          <t>-</t>
        </is>
      </c>
      <c r="S27" s="245" t="inlineStr">
        <is>
          <t>-</t>
        </is>
      </c>
      <c r="T27" s="236" t="n"/>
      <c r="U27" s="246" t="n"/>
      <c r="V27" s="238" t="inlineStr">
        <is>
          <t>Aurangabad</t>
        </is>
      </c>
      <c r="W27" s="236" t="inlineStr">
        <is>
          <t>West</t>
        </is>
      </c>
      <c r="X27" s="242" t="n"/>
      <c r="Y27" s="241" t="n">
        <v>0</v>
      </c>
      <c r="Z27" s="236" t="inlineStr">
        <is>
          <t>0%</t>
        </is>
      </c>
      <c r="AA27" s="245" t="n"/>
      <c r="AB27" s="236" t="n">
        <v>0</v>
      </c>
      <c r="AC27" s="236" t="n">
        <v>0</v>
      </c>
      <c r="AD27" s="236" t="n">
        <v>1</v>
      </c>
      <c r="AE27" s="236" t="n">
        <v>0</v>
      </c>
      <c r="AF27" s="240" t="n">
        <v>0</v>
      </c>
      <c r="AG27" s="236" t="n">
        <v>0</v>
      </c>
      <c r="AH27" s="242" t="n">
        <v>0</v>
      </c>
      <c r="AI27" s="236" t="n">
        <v>0</v>
      </c>
      <c r="AJ27" s="236" t="n"/>
    </row>
    <row r="28">
      <c r="A28" s="236" t="n">
        <v>1600580</v>
      </c>
      <c r="B28" s="236" t="inlineStr">
        <is>
          <t>Pal Morn T 250ml BW</t>
        </is>
      </c>
      <c r="C28" s="236" t="inlineStr">
        <is>
          <t>IN84</t>
        </is>
      </c>
      <c r="D28" s="237" t="n">
        <v>0</v>
      </c>
      <c r="E28" s="236" t="n">
        <v>0</v>
      </c>
      <c r="F28" s="238" t="n">
        <v>0</v>
      </c>
      <c r="G28" s="236" t="n">
        <v>0</v>
      </c>
      <c r="H28" s="239" t="n">
        <v>43</v>
      </c>
      <c r="I28" s="236" t="n">
        <v>43</v>
      </c>
      <c r="J28" s="240" t="n">
        <v>0</v>
      </c>
      <c r="K28" s="236" t="n">
        <v>43</v>
      </c>
      <c r="L28" s="241" t="inlineStr">
        <is>
          <t>-</t>
        </is>
      </c>
      <c r="M28" s="242" t="inlineStr">
        <is>
          <t>-</t>
        </is>
      </c>
      <c r="N28" s="236" t="inlineStr">
        <is>
          <t>-</t>
        </is>
      </c>
      <c r="O28" s="243" t="inlineStr">
        <is>
          <t>-</t>
        </is>
      </c>
      <c r="P28" s="237" t="inlineStr">
        <is>
          <t>-</t>
        </is>
      </c>
      <c r="Q28" s="236" t="inlineStr">
        <is>
          <t>-</t>
        </is>
      </c>
      <c r="R28" s="244" t="inlineStr">
        <is>
          <t>-</t>
        </is>
      </c>
      <c r="S28" s="245" t="inlineStr">
        <is>
          <t>-</t>
        </is>
      </c>
      <c r="T28" s="236" t="n"/>
      <c r="U28" s="246" t="n"/>
      <c r="V28" s="238" t="inlineStr">
        <is>
          <t>Raipur</t>
        </is>
      </c>
      <c r="W28" s="236" t="inlineStr">
        <is>
          <t>East</t>
        </is>
      </c>
      <c r="X28" s="242" t="n"/>
      <c r="Y28" s="241" t="n">
        <v>0</v>
      </c>
      <c r="Z28" s="236" t="inlineStr">
        <is>
          <t>0%</t>
        </is>
      </c>
      <c r="AA28" s="245" t="n"/>
      <c r="AB28" s="236" t="n">
        <v>0</v>
      </c>
      <c r="AC28" s="236" t="n">
        <v>0</v>
      </c>
      <c r="AD28" s="236" t="n">
        <v>1</v>
      </c>
      <c r="AE28" s="236" t="n">
        <v>0</v>
      </c>
      <c r="AF28" s="240" t="n">
        <v>0</v>
      </c>
      <c r="AG28" s="236" t="n">
        <v>0</v>
      </c>
      <c r="AH28" s="242" t="n">
        <v>0</v>
      </c>
      <c r="AI28" s="236" t="n">
        <v>0</v>
      </c>
      <c r="AJ28" s="236" t="n"/>
    </row>
    <row r="29">
      <c r="A29" s="236" t="n">
        <v>1600580</v>
      </c>
      <c r="B29" s="236" t="inlineStr">
        <is>
          <t>Pal Morn T 250ml BW</t>
        </is>
      </c>
      <c r="C29" s="236" t="inlineStr">
        <is>
          <t>IN85</t>
        </is>
      </c>
      <c r="D29" s="237" t="n">
        <v>0</v>
      </c>
      <c r="E29" s="236" t="n">
        <v>0</v>
      </c>
      <c r="F29" s="238" t="n">
        <v>0</v>
      </c>
      <c r="G29" s="236" t="n">
        <v>0</v>
      </c>
      <c r="H29" s="239" t="n">
        <v>2</v>
      </c>
      <c r="I29" s="236" t="n">
        <v>2</v>
      </c>
      <c r="J29" s="240" t="n">
        <v>0</v>
      </c>
      <c r="K29" s="236" t="n">
        <v>2</v>
      </c>
      <c r="L29" s="241" t="inlineStr">
        <is>
          <t>-</t>
        </is>
      </c>
      <c r="M29" s="242" t="inlineStr">
        <is>
          <t>-</t>
        </is>
      </c>
      <c r="N29" s="236" t="inlineStr">
        <is>
          <t>-</t>
        </is>
      </c>
      <c r="O29" s="243" t="inlineStr">
        <is>
          <t>-</t>
        </is>
      </c>
      <c r="P29" s="237" t="inlineStr">
        <is>
          <t>-</t>
        </is>
      </c>
      <c r="Q29" s="236" t="inlineStr">
        <is>
          <t>-</t>
        </is>
      </c>
      <c r="R29" s="244" t="inlineStr">
        <is>
          <t>-</t>
        </is>
      </c>
      <c r="S29" s="245" t="inlineStr">
        <is>
          <t>-</t>
        </is>
      </c>
      <c r="T29" s="236" t="n"/>
      <c r="U29" s="246" t="n"/>
      <c r="V29" s="238" t="inlineStr">
        <is>
          <t>Tripura</t>
        </is>
      </c>
      <c r="W29" s="236" t="inlineStr">
        <is>
          <t>East</t>
        </is>
      </c>
      <c r="X29" s="242" t="n"/>
      <c r="Y29" s="241" t="n">
        <v>0</v>
      </c>
      <c r="Z29" s="236" t="inlineStr">
        <is>
          <t>0%</t>
        </is>
      </c>
      <c r="AA29" s="245" t="n"/>
      <c r="AB29" s="236" t="n">
        <v>0</v>
      </c>
      <c r="AC29" s="236" t="n">
        <v>0</v>
      </c>
      <c r="AD29" s="236" t="n">
        <v>1</v>
      </c>
      <c r="AE29" s="236" t="n">
        <v>0</v>
      </c>
      <c r="AF29" s="240" t="n">
        <v>0</v>
      </c>
      <c r="AG29" s="236" t="n">
        <v>0</v>
      </c>
      <c r="AH29" s="242" t="n">
        <v>0</v>
      </c>
      <c r="AI29" s="236" t="n">
        <v>0</v>
      </c>
      <c r="AJ29" s="236" t="n"/>
    </row>
    <row r="30">
      <c r="A30" s="236" t="n">
        <v>1600580</v>
      </c>
      <c r="B30" s="236" t="inlineStr">
        <is>
          <t>Pal Morn T 250ml BW</t>
        </is>
      </c>
      <c r="C30" s="236" t="inlineStr">
        <is>
          <t>IN86</t>
        </is>
      </c>
      <c r="D30" s="237" t="n">
        <v>0</v>
      </c>
      <c r="E30" s="236" t="n">
        <v>0</v>
      </c>
      <c r="F30" s="238" t="n">
        <v>0</v>
      </c>
      <c r="G30" s="236" t="n">
        <v>0</v>
      </c>
      <c r="H30" s="239" t="n">
        <v>31</v>
      </c>
      <c r="I30" s="236" t="n">
        <v>31</v>
      </c>
      <c r="J30" s="240" t="n">
        <v>0</v>
      </c>
      <c r="K30" s="236" t="n">
        <v>31</v>
      </c>
      <c r="L30" s="241" t="inlineStr">
        <is>
          <t>-</t>
        </is>
      </c>
      <c r="M30" s="242" t="inlineStr">
        <is>
          <t>-</t>
        </is>
      </c>
      <c r="N30" s="236" t="inlineStr">
        <is>
          <t>-</t>
        </is>
      </c>
      <c r="O30" s="243" t="inlineStr">
        <is>
          <t>-</t>
        </is>
      </c>
      <c r="P30" s="237" t="inlineStr">
        <is>
          <t>-</t>
        </is>
      </c>
      <c r="Q30" s="236" t="inlineStr">
        <is>
          <t>-</t>
        </is>
      </c>
      <c r="R30" s="244" t="inlineStr">
        <is>
          <t>-</t>
        </is>
      </c>
      <c r="S30" s="245" t="inlineStr">
        <is>
          <t>-</t>
        </is>
      </c>
      <c r="T30" s="236" t="n"/>
      <c r="U30" s="246" t="n"/>
      <c r="V30" s="238" t="inlineStr">
        <is>
          <t>Ranchi</t>
        </is>
      </c>
      <c r="W30" s="236" t="inlineStr">
        <is>
          <t>East</t>
        </is>
      </c>
      <c r="X30" s="242" t="n"/>
      <c r="Y30" s="241" t="n">
        <v>0</v>
      </c>
      <c r="Z30" s="236" t="inlineStr">
        <is>
          <t>0%</t>
        </is>
      </c>
      <c r="AA30" s="245" t="n"/>
      <c r="AB30" s="236" t="n">
        <v>0</v>
      </c>
      <c r="AC30" s="236" t="n">
        <v>0</v>
      </c>
      <c r="AD30" s="236" t="n">
        <v>1</v>
      </c>
      <c r="AE30" s="236" t="n">
        <v>0</v>
      </c>
      <c r="AF30" s="240" t="n">
        <v>0</v>
      </c>
      <c r="AG30" s="236" t="n">
        <v>0</v>
      </c>
      <c r="AH30" s="242" t="n">
        <v>0</v>
      </c>
      <c r="AI30" s="236" t="n">
        <v>0</v>
      </c>
      <c r="AJ30" s="236" t="n"/>
    </row>
    <row r="31">
      <c r="A31" s="236" t="n">
        <v>1600580</v>
      </c>
      <c r="B31" s="236" t="inlineStr">
        <is>
          <t>Pal Morn T 250ml BW</t>
        </is>
      </c>
      <c r="C31" s="236" t="inlineStr">
        <is>
          <t>IN87</t>
        </is>
      </c>
      <c r="D31" s="237" t="n">
        <v>0</v>
      </c>
      <c r="E31" s="236" t="n">
        <v>0</v>
      </c>
      <c r="F31" s="238" t="n">
        <v>0</v>
      </c>
      <c r="G31" s="236" t="n">
        <v>0</v>
      </c>
      <c r="H31" s="239" t="n">
        <v>35</v>
      </c>
      <c r="I31" s="236" t="n">
        <v>35</v>
      </c>
      <c r="J31" s="240" t="n">
        <v>0</v>
      </c>
      <c r="K31" s="236" t="n">
        <v>35</v>
      </c>
      <c r="L31" s="241" t="inlineStr">
        <is>
          <t>-</t>
        </is>
      </c>
      <c r="M31" s="242" t="inlineStr">
        <is>
          <t>-</t>
        </is>
      </c>
      <c r="N31" s="236" t="inlineStr">
        <is>
          <t>-</t>
        </is>
      </c>
      <c r="O31" s="243" t="inlineStr">
        <is>
          <t>-</t>
        </is>
      </c>
      <c r="P31" s="237" t="inlineStr">
        <is>
          <t>-</t>
        </is>
      </c>
      <c r="Q31" s="236" t="inlineStr">
        <is>
          <t>-</t>
        </is>
      </c>
      <c r="R31" s="244" t="inlineStr">
        <is>
          <t>-</t>
        </is>
      </c>
      <c r="S31" s="245" t="inlineStr">
        <is>
          <t>-</t>
        </is>
      </c>
      <c r="T31" s="236" t="n"/>
      <c r="U31" s="246" t="n"/>
      <c r="V31" s="238" t="inlineStr">
        <is>
          <t>Vijaywada</t>
        </is>
      </c>
      <c r="W31" s="236" t="inlineStr">
        <is>
          <t>South</t>
        </is>
      </c>
      <c r="X31" s="242" t="n"/>
      <c r="Y31" s="241" t="n">
        <v>0</v>
      </c>
      <c r="Z31" s="236" t="inlineStr">
        <is>
          <t>0%</t>
        </is>
      </c>
      <c r="AA31" s="245" t="n"/>
      <c r="AB31" s="236" t="n">
        <v>0</v>
      </c>
      <c r="AC31" s="236" t="n">
        <v>0</v>
      </c>
      <c r="AD31" s="236" t="n">
        <v>1</v>
      </c>
      <c r="AE31" s="236" t="n">
        <v>0</v>
      </c>
      <c r="AF31" s="240" t="n">
        <v>0</v>
      </c>
      <c r="AG31" s="236" t="n">
        <v>0</v>
      </c>
      <c r="AH31" s="242" t="n">
        <v>0</v>
      </c>
      <c r="AI31" s="236" t="n">
        <v>0</v>
      </c>
      <c r="AJ31" s="236" t="n"/>
    </row>
    <row r="32">
      <c r="A32" s="236" t="n">
        <v>1600580</v>
      </c>
      <c r="B32" s="236" t="inlineStr">
        <is>
          <t>Pal Morn T 250ml BW</t>
        </is>
      </c>
      <c r="C32" s="236" t="inlineStr">
        <is>
          <t>IN88</t>
        </is>
      </c>
      <c r="D32" s="237" t="n">
        <v>0</v>
      </c>
      <c r="E32" s="236" t="n">
        <v>0</v>
      </c>
      <c r="F32" s="238" t="n">
        <v>0</v>
      </c>
      <c r="G32" s="236" t="n">
        <v>0</v>
      </c>
      <c r="H32" s="239" t="n">
        <v>46</v>
      </c>
      <c r="I32" s="236" t="n">
        <v>46</v>
      </c>
      <c r="J32" s="240" t="n">
        <v>0</v>
      </c>
      <c r="K32" s="236" t="n">
        <v>46</v>
      </c>
      <c r="L32" s="241" t="inlineStr">
        <is>
          <t>-</t>
        </is>
      </c>
      <c r="M32" s="242" t="inlineStr">
        <is>
          <t>-</t>
        </is>
      </c>
      <c r="N32" s="236" t="inlineStr">
        <is>
          <t>-</t>
        </is>
      </c>
      <c r="O32" s="243" t="inlineStr">
        <is>
          <t>-</t>
        </is>
      </c>
      <c r="P32" s="237" t="inlineStr">
        <is>
          <t>-</t>
        </is>
      </c>
      <c r="Q32" s="236" t="inlineStr">
        <is>
          <t>-</t>
        </is>
      </c>
      <c r="R32" s="244" t="inlineStr">
        <is>
          <t>-</t>
        </is>
      </c>
      <c r="S32" s="245" t="inlineStr">
        <is>
          <t>-</t>
        </is>
      </c>
      <c r="T32" s="236" t="n"/>
      <c r="U32" s="246" t="n"/>
      <c r="V32" s="238" t="inlineStr">
        <is>
          <t>Uttaranchal</t>
        </is>
      </c>
      <c r="W32" s="236" t="inlineStr">
        <is>
          <t>North</t>
        </is>
      </c>
      <c r="X32" s="242" t="n"/>
      <c r="Y32" s="241" t="n">
        <v>0</v>
      </c>
      <c r="Z32" s="236" t="inlineStr">
        <is>
          <t>0%</t>
        </is>
      </c>
      <c r="AA32" s="245" t="n"/>
      <c r="AB32" s="236" t="n">
        <v>0</v>
      </c>
      <c r="AC32" s="236" t="n">
        <v>0</v>
      </c>
      <c r="AD32" s="236" t="n">
        <v>1</v>
      </c>
      <c r="AE32" s="236" t="n">
        <v>0</v>
      </c>
      <c r="AF32" s="240" t="n">
        <v>0</v>
      </c>
      <c r="AG32" s="236" t="n">
        <v>0</v>
      </c>
      <c r="AH32" s="242" t="n">
        <v>0</v>
      </c>
      <c r="AI32" s="236" t="n">
        <v>0</v>
      </c>
      <c r="AJ32" s="236" t="n"/>
    </row>
    <row r="33">
      <c r="A33" s="236" t="n">
        <v>1600580</v>
      </c>
      <c r="B33" s="236" t="inlineStr">
        <is>
          <t>Pal Morn T 250ml BW</t>
        </is>
      </c>
      <c r="C33" s="236" t="inlineStr">
        <is>
          <t>IN89</t>
        </is>
      </c>
      <c r="D33" s="237" t="n">
        <v>0</v>
      </c>
      <c r="E33" s="236" t="n">
        <v>0</v>
      </c>
      <c r="F33" s="238" t="n">
        <v>0</v>
      </c>
      <c r="G33" s="236" t="n">
        <v>0</v>
      </c>
      <c r="H33" s="239" t="n">
        <v>999</v>
      </c>
      <c r="I33" s="236" t="n">
        <v>999</v>
      </c>
      <c r="J33" s="240" t="n">
        <v>0</v>
      </c>
      <c r="K33" s="236" t="n">
        <v>999</v>
      </c>
      <c r="L33" s="241" t="inlineStr">
        <is>
          <t>-</t>
        </is>
      </c>
      <c r="M33" s="242" t="inlineStr">
        <is>
          <t>-</t>
        </is>
      </c>
      <c r="N33" s="236" t="inlineStr">
        <is>
          <t>-</t>
        </is>
      </c>
      <c r="O33" s="243" t="inlineStr">
        <is>
          <t>-</t>
        </is>
      </c>
      <c r="P33" s="237" t="inlineStr">
        <is>
          <t>-</t>
        </is>
      </c>
      <c r="Q33" s="236" t="inlineStr">
        <is>
          <t>-</t>
        </is>
      </c>
      <c r="R33" s="244" t="inlineStr">
        <is>
          <t>-</t>
        </is>
      </c>
      <c r="S33" s="245" t="inlineStr">
        <is>
          <t>-</t>
        </is>
      </c>
      <c r="T33" s="236" t="n"/>
      <c r="U33" s="246" t="n"/>
      <c r="V33" s="238" t="inlineStr">
        <is>
          <t>Hubli</t>
        </is>
      </c>
      <c r="W33" s="236" t="inlineStr">
        <is>
          <t>South</t>
        </is>
      </c>
      <c r="X33" s="242" t="n"/>
      <c r="Y33" s="241" t="n">
        <v>0</v>
      </c>
      <c r="Z33" s="236" t="inlineStr">
        <is>
          <t>0%</t>
        </is>
      </c>
      <c r="AA33" s="245" t="n"/>
      <c r="AB33" s="236" t="n">
        <v>0</v>
      </c>
      <c r="AC33" s="236" t="n">
        <v>0</v>
      </c>
      <c r="AD33" s="236" t="n">
        <v>1</v>
      </c>
      <c r="AE33" s="236" t="n">
        <v>0</v>
      </c>
      <c r="AF33" s="240" t="n">
        <v>0</v>
      </c>
      <c r="AG33" s="236" t="n">
        <v>0</v>
      </c>
      <c r="AH33" s="242" t="n">
        <v>0</v>
      </c>
      <c r="AI33" s="236" t="n">
        <v>0</v>
      </c>
      <c r="AJ33" s="236" t="n"/>
    </row>
    <row r="34">
      <c r="A34" s="236" t="n">
        <v>1600580</v>
      </c>
      <c r="B34" s="236" t="inlineStr">
        <is>
          <t>Pal Morn T 250ml BW</t>
        </is>
      </c>
      <c r="C34" s="236" t="inlineStr">
        <is>
          <t>IN90</t>
        </is>
      </c>
      <c r="D34" s="237" t="n">
        <v>0</v>
      </c>
      <c r="E34" s="236" t="n">
        <v>0</v>
      </c>
      <c r="F34" s="238" t="n">
        <v>0</v>
      </c>
      <c r="G34" s="236" t="n">
        <v>0</v>
      </c>
      <c r="H34" s="239" t="n">
        <v>130</v>
      </c>
      <c r="I34" s="236" t="n">
        <v>130</v>
      </c>
      <c r="J34" s="240" t="n">
        <v>0</v>
      </c>
      <c r="K34" s="236" t="n">
        <v>130</v>
      </c>
      <c r="L34" s="241" t="inlineStr">
        <is>
          <t>-</t>
        </is>
      </c>
      <c r="M34" s="242" t="inlineStr">
        <is>
          <t>-</t>
        </is>
      </c>
      <c r="N34" s="236" t="inlineStr">
        <is>
          <t>-</t>
        </is>
      </c>
      <c r="O34" s="243" t="inlineStr">
        <is>
          <t>-</t>
        </is>
      </c>
      <c r="P34" s="237" t="inlineStr">
        <is>
          <t>-</t>
        </is>
      </c>
      <c r="Q34" s="236" t="inlineStr">
        <is>
          <t>-</t>
        </is>
      </c>
      <c r="R34" s="244" t="inlineStr">
        <is>
          <t>-</t>
        </is>
      </c>
      <c r="S34" s="245" t="inlineStr">
        <is>
          <t>-</t>
        </is>
      </c>
      <c r="T34" s="236" t="n"/>
      <c r="U34" s="246" t="n"/>
      <c r="V34" s="238" t="inlineStr">
        <is>
          <t>Export</t>
        </is>
      </c>
      <c r="W34" s="236" t="inlineStr">
        <is>
          <t>Exp-DC</t>
        </is>
      </c>
      <c r="X34" s="242" t="n"/>
      <c r="Y34" s="241" t="n">
        <v>0</v>
      </c>
      <c r="Z34" s="236" t="inlineStr">
        <is>
          <t>0%</t>
        </is>
      </c>
      <c r="AA34" s="245" t="n"/>
      <c r="AB34" s="236" t="n">
        <v>0</v>
      </c>
      <c r="AC34" s="236" t="n">
        <v>0</v>
      </c>
      <c r="AD34" s="236" t="n">
        <v>1</v>
      </c>
      <c r="AE34" s="236" t="n">
        <v>0</v>
      </c>
      <c r="AF34" s="240" t="n">
        <v>0</v>
      </c>
      <c r="AG34" s="236" t="n">
        <v>0</v>
      </c>
      <c r="AH34" s="242" t="n">
        <v>0</v>
      </c>
      <c r="AI34" s="236" t="n">
        <v>0</v>
      </c>
      <c r="AJ34" s="236" t="n"/>
    </row>
    <row r="35">
      <c r="A35" s="236" t="n">
        <v>1600580</v>
      </c>
      <c r="B35" s="236" t="inlineStr">
        <is>
          <t>Pal Morn T 250ml BW</t>
        </is>
      </c>
      <c r="C35" s="236" t="inlineStr">
        <is>
          <t>IN91</t>
        </is>
      </c>
      <c r="D35" s="237" t="n">
        <v>1</v>
      </c>
      <c r="E35" s="236" t="n">
        <v>0</v>
      </c>
      <c r="F35" s="238" t="n">
        <v>0</v>
      </c>
      <c r="G35" s="236" t="n">
        <v>0</v>
      </c>
      <c r="H35" s="239" t="n">
        <v>21</v>
      </c>
      <c r="I35" s="236" t="n">
        <v>22</v>
      </c>
      <c r="J35" s="240" t="n">
        <v>0</v>
      </c>
      <c r="K35" s="236" t="n">
        <v>22</v>
      </c>
      <c r="L35" s="241" t="inlineStr">
        <is>
          <t>-</t>
        </is>
      </c>
      <c r="M35" s="242" t="inlineStr">
        <is>
          <t>-</t>
        </is>
      </c>
      <c r="N35" s="236" t="inlineStr">
        <is>
          <t>-</t>
        </is>
      </c>
      <c r="O35" s="243" t="inlineStr">
        <is>
          <t>-</t>
        </is>
      </c>
      <c r="P35" s="237" t="inlineStr">
        <is>
          <t>-</t>
        </is>
      </c>
      <c r="Q35" s="236" t="inlineStr">
        <is>
          <t>-</t>
        </is>
      </c>
      <c r="R35" s="244" t="inlineStr">
        <is>
          <t>-</t>
        </is>
      </c>
      <c r="S35" s="245" t="n">
        <v>12</v>
      </c>
      <c r="T35" s="236" t="n"/>
      <c r="U35" s="246" t="n"/>
      <c r="V35" s="238" t="inlineStr">
        <is>
          <t>Siliguri</t>
        </is>
      </c>
      <c r="W35" s="236" t="inlineStr">
        <is>
          <t>East</t>
        </is>
      </c>
      <c r="X35" s="242" t="n"/>
      <c r="Y35" s="241" t="n">
        <v>0</v>
      </c>
      <c r="Z35" s="236" t="inlineStr">
        <is>
          <t>0%</t>
        </is>
      </c>
      <c r="AA35" s="245" t="n"/>
      <c r="AB35" s="236" t="n">
        <v>0</v>
      </c>
      <c r="AC35" s="236" t="n">
        <v>0</v>
      </c>
      <c r="AD35" s="236" t="n">
        <v>1</v>
      </c>
      <c r="AE35" s="236" t="n">
        <v>0</v>
      </c>
      <c r="AF35" s="240" t="n">
        <v>0</v>
      </c>
      <c r="AG35" s="236" t="n">
        <v>12</v>
      </c>
      <c r="AH35" s="242" t="n">
        <v>0</v>
      </c>
      <c r="AI35" s="236" t="n">
        <v>0</v>
      </c>
      <c r="AJ35" s="236" t="n"/>
    </row>
    <row r="36">
      <c r="A36" s="236" t="n">
        <v>1600580</v>
      </c>
      <c r="B36" s="236" t="inlineStr">
        <is>
          <t>Pal Morn T 250ml BW</t>
        </is>
      </c>
      <c r="C36" s="236" t="inlineStr">
        <is>
          <t>IN95</t>
        </is>
      </c>
      <c r="D36" s="237" t="n">
        <v>2</v>
      </c>
      <c r="E36" s="236" t="n">
        <v>0</v>
      </c>
      <c r="F36" s="238" t="n">
        <v>0</v>
      </c>
      <c r="G36" s="236" t="n">
        <v>0</v>
      </c>
      <c r="H36" s="239" t="n">
        <v>391</v>
      </c>
      <c r="I36" s="236" t="n">
        <v>393</v>
      </c>
      <c r="J36" s="240" t="n">
        <v>0</v>
      </c>
      <c r="K36" s="236" t="n">
        <v>393</v>
      </c>
      <c r="L36" s="241" t="inlineStr">
        <is>
          <t>-</t>
        </is>
      </c>
      <c r="M36" s="242" t="inlineStr">
        <is>
          <t>-</t>
        </is>
      </c>
      <c r="N36" s="236" t="inlineStr">
        <is>
          <t>-</t>
        </is>
      </c>
      <c r="O36" s="243" t="inlineStr">
        <is>
          <t>-</t>
        </is>
      </c>
      <c r="P36" s="237" t="inlineStr">
        <is>
          <t>-</t>
        </is>
      </c>
      <c r="Q36" s="236" t="inlineStr">
        <is>
          <t>-</t>
        </is>
      </c>
      <c r="R36" s="244" t="inlineStr">
        <is>
          <t>-</t>
        </is>
      </c>
      <c r="S36" s="245" t="inlineStr">
        <is>
          <t>-</t>
        </is>
      </c>
      <c r="T36" s="236" t="n"/>
      <c r="U36" s="246" t="n"/>
      <c r="V36" s="238" t="inlineStr">
        <is>
          <t>Hasangarh</t>
        </is>
      </c>
      <c r="W36" s="236" t="inlineStr">
        <is>
          <t>North DC</t>
        </is>
      </c>
      <c r="X36" s="242" t="n"/>
      <c r="Y36" s="241" t="n">
        <v>0</v>
      </c>
      <c r="Z36" s="236" t="inlineStr">
        <is>
          <t>0%</t>
        </is>
      </c>
      <c r="AA36" s="245" t="n"/>
      <c r="AB36" s="236" t="n">
        <v>0</v>
      </c>
      <c r="AC36" s="236" t="n">
        <v>0</v>
      </c>
      <c r="AD36" s="236" t="n">
        <v>1</v>
      </c>
      <c r="AE36" s="236" t="n">
        <v>0</v>
      </c>
      <c r="AF36" s="240" t="n">
        <v>0</v>
      </c>
      <c r="AG36" s="236" t="n">
        <v>0</v>
      </c>
      <c r="AH36" s="242" t="n">
        <v>0</v>
      </c>
      <c r="AI36" s="236" t="n">
        <v>0</v>
      </c>
      <c r="AJ36" s="236" t="n"/>
    </row>
    <row r="37">
      <c r="A37" s="236" t="n">
        <v>1600580</v>
      </c>
      <c r="B37" s="236" t="inlineStr">
        <is>
          <t>Pal Morn T 250ml BW</t>
        </is>
      </c>
      <c r="C37" s="236" t="inlineStr">
        <is>
          <t>IN97</t>
        </is>
      </c>
      <c r="D37" s="237" t="n">
        <v>16</v>
      </c>
      <c r="E37" s="236" t="n">
        <v>0</v>
      </c>
      <c r="F37" s="238" t="n">
        <v>0</v>
      </c>
      <c r="G37" s="236" t="n">
        <v>6</v>
      </c>
      <c r="H37" s="239" t="n">
        <v>212</v>
      </c>
      <c r="I37" s="236" t="n">
        <v>228</v>
      </c>
      <c r="J37" s="240" t="n">
        <v>0</v>
      </c>
      <c r="K37" s="236" t="n">
        <v>228</v>
      </c>
      <c r="L37" s="241" t="inlineStr">
        <is>
          <t>-</t>
        </is>
      </c>
      <c r="M37" s="242" t="inlineStr">
        <is>
          <t>-</t>
        </is>
      </c>
      <c r="N37" s="236" t="inlineStr">
        <is>
          <t>-</t>
        </is>
      </c>
      <c r="O37" s="243" t="inlineStr">
        <is>
          <t>-</t>
        </is>
      </c>
      <c r="P37" s="237" t="inlineStr">
        <is>
          <t>-</t>
        </is>
      </c>
      <c r="Q37" s="236" t="inlineStr">
        <is>
          <t>-</t>
        </is>
      </c>
      <c r="R37" s="244" t="inlineStr">
        <is>
          <t>-</t>
        </is>
      </c>
      <c r="S37" s="245" t="inlineStr">
        <is>
          <t>-</t>
        </is>
      </c>
      <c r="T37" s="236" t="n"/>
      <c r="U37" s="246" t="n"/>
      <c r="V37" s="238" t="inlineStr">
        <is>
          <t>Hubli DC</t>
        </is>
      </c>
      <c r="W37" s="236" t="inlineStr">
        <is>
          <t>South DC</t>
        </is>
      </c>
      <c r="X37" s="242" t="n"/>
      <c r="Y37" s="241" t="n">
        <v>0</v>
      </c>
      <c r="Z37" s="236" t="inlineStr">
        <is>
          <t>0%</t>
        </is>
      </c>
      <c r="AA37" s="245" t="n"/>
      <c r="AB37" s="236" t="n">
        <v>0</v>
      </c>
      <c r="AC37" s="236" t="n">
        <v>0</v>
      </c>
      <c r="AD37" s="236" t="n">
        <v>1</v>
      </c>
      <c r="AE37" s="236" t="n">
        <v>0</v>
      </c>
      <c r="AF37" s="240" t="n">
        <v>0</v>
      </c>
      <c r="AG37" s="236" t="n">
        <v>0</v>
      </c>
      <c r="AH37" s="242" t="n">
        <v>0</v>
      </c>
      <c r="AI37" s="236" t="n">
        <v>0</v>
      </c>
      <c r="AJ37" s="236" t="n"/>
    </row>
    <row r="38">
      <c r="A38" s="236" t="n">
        <v>1600580</v>
      </c>
      <c r="B38" s="236" t="inlineStr">
        <is>
          <t>Pal Morn T 250ml BW</t>
        </is>
      </c>
      <c r="C38" s="236" t="inlineStr">
        <is>
          <t>IN98</t>
        </is>
      </c>
      <c r="D38" s="237" t="n">
        <v>200</v>
      </c>
      <c r="E38" s="236" t="n">
        <v>0</v>
      </c>
      <c r="F38" s="238" t="n">
        <v>0</v>
      </c>
      <c r="G38" s="236" t="n">
        <v>0</v>
      </c>
      <c r="H38" s="239" t="n">
        <v>155</v>
      </c>
      <c r="I38" s="236" t="n">
        <v>355</v>
      </c>
      <c r="J38" s="240" t="n">
        <v>0</v>
      </c>
      <c r="K38" s="236" t="n">
        <v>355</v>
      </c>
      <c r="L38" s="241" t="inlineStr">
        <is>
          <t>-</t>
        </is>
      </c>
      <c r="M38" s="242" t="inlineStr">
        <is>
          <t>-</t>
        </is>
      </c>
      <c r="N38" s="236" t="inlineStr">
        <is>
          <t>-</t>
        </is>
      </c>
      <c r="O38" s="243" t="inlineStr">
        <is>
          <t>-</t>
        </is>
      </c>
      <c r="P38" s="237" t="inlineStr">
        <is>
          <t>-</t>
        </is>
      </c>
      <c r="Q38" s="236" t="inlineStr">
        <is>
          <t>-</t>
        </is>
      </c>
      <c r="R38" s="244" t="inlineStr">
        <is>
          <t>-</t>
        </is>
      </c>
      <c r="S38" s="245" t="inlineStr">
        <is>
          <t>-</t>
        </is>
      </c>
      <c r="T38" s="236" t="n"/>
      <c r="U38" s="246" t="n"/>
      <c r="V38" s="238" t="inlineStr">
        <is>
          <t>Calcutta DC</t>
        </is>
      </c>
      <c r="W38" s="236" t="inlineStr">
        <is>
          <t>East DC</t>
        </is>
      </c>
      <c r="X38" s="242" t="n"/>
      <c r="Y38" s="241" t="n">
        <v>0</v>
      </c>
      <c r="Z38" s="236" t="inlineStr">
        <is>
          <t>0%</t>
        </is>
      </c>
      <c r="AA38" s="245" t="n"/>
      <c r="AB38" s="236" t="n">
        <v>0</v>
      </c>
      <c r="AC38" s="236" t="n">
        <v>0</v>
      </c>
      <c r="AD38" s="236" t="n">
        <v>1</v>
      </c>
      <c r="AE38" s="236" t="n">
        <v>0</v>
      </c>
      <c r="AF38" s="240" t="n">
        <v>0</v>
      </c>
      <c r="AG38" s="236" t="n">
        <v>0</v>
      </c>
      <c r="AH38" s="242" t="n">
        <v>0</v>
      </c>
      <c r="AI38" s="236" t="n">
        <v>0</v>
      </c>
      <c r="AJ38" s="236" t="n"/>
    </row>
    <row r="39">
      <c r="A39" s="236" t="n">
        <v>1600580</v>
      </c>
      <c r="B39" s="236" t="inlineStr">
        <is>
          <t>Pal Morn T 250ml BW</t>
        </is>
      </c>
      <c r="C39" s="236" t="inlineStr">
        <is>
          <t>IN99</t>
        </is>
      </c>
      <c r="D39" s="237" t="n">
        <v>0</v>
      </c>
      <c r="E39" s="236" t="n">
        <v>0</v>
      </c>
      <c r="F39" s="238" t="n">
        <v>0</v>
      </c>
      <c r="G39" s="236" t="n">
        <v>0</v>
      </c>
      <c r="H39" s="239" t="n">
        <v>80</v>
      </c>
      <c r="I39" s="236" t="n">
        <v>80</v>
      </c>
      <c r="J39" s="240" t="n">
        <v>0</v>
      </c>
      <c r="K39" s="236" t="n">
        <v>80</v>
      </c>
      <c r="L39" s="241" t="inlineStr">
        <is>
          <t>-</t>
        </is>
      </c>
      <c r="M39" s="242" t="inlineStr">
        <is>
          <t>-</t>
        </is>
      </c>
      <c r="N39" s="236" t="inlineStr">
        <is>
          <t>-</t>
        </is>
      </c>
      <c r="O39" s="243" t="inlineStr">
        <is>
          <t>-</t>
        </is>
      </c>
      <c r="P39" s="237" t="inlineStr">
        <is>
          <t>-</t>
        </is>
      </c>
      <c r="Q39" s="236" t="inlineStr">
        <is>
          <t>-</t>
        </is>
      </c>
      <c r="R39" s="244" t="inlineStr">
        <is>
          <t>-</t>
        </is>
      </c>
      <c r="S39" s="245" t="inlineStr">
        <is>
          <t>-</t>
        </is>
      </c>
      <c r="T39" s="236" t="n"/>
      <c r="U39" s="246" t="n"/>
      <c r="V39" s="238" t="inlineStr">
        <is>
          <t>Goa DC</t>
        </is>
      </c>
      <c r="W39" s="236" t="inlineStr">
        <is>
          <t>Plant</t>
        </is>
      </c>
      <c r="X39" s="242" t="n"/>
      <c r="Y39" s="241" t="n">
        <v>0</v>
      </c>
      <c r="Z39" s="236" t="inlineStr">
        <is>
          <t>0%</t>
        </is>
      </c>
      <c r="AA39" s="245" t="n"/>
      <c r="AB39" s="236" t="n">
        <v>0</v>
      </c>
      <c r="AC39" s="236" t="n">
        <v>0</v>
      </c>
      <c r="AD39" s="236" t="n">
        <v>1</v>
      </c>
      <c r="AE39" s="236" t="n">
        <v>0</v>
      </c>
      <c r="AF39" s="240" t="n">
        <v>0</v>
      </c>
      <c r="AG39" s="236" t="n">
        <v>0</v>
      </c>
      <c r="AH39" s="242" t="n">
        <v>0</v>
      </c>
      <c r="AI39" s="236" t="n">
        <v>0</v>
      </c>
      <c r="AJ39" s="236" t="n"/>
    </row>
    <row r="40">
      <c r="A40" s="236" t="inlineStr">
        <is>
          <t>------------</t>
        </is>
      </c>
      <c r="B40" s="236" t="n"/>
      <c r="C40" s="236" t="n"/>
      <c r="D40" s="237" t="n"/>
      <c r="E40" s="236" t="n"/>
      <c r="F40" s="238" t="n"/>
      <c r="G40" s="236" t="n"/>
      <c r="H40" s="239" t="n"/>
      <c r="I40" s="236" t="n"/>
      <c r="J40" s="240" t="n"/>
      <c r="K40" s="236" t="n"/>
      <c r="L40" s="241" t="n"/>
      <c r="M40" s="242" t="n"/>
      <c r="N40" s="236" t="n"/>
      <c r="O40" s="243" t="n"/>
      <c r="P40" s="237" t="n"/>
      <c r="Q40" s="236" t="n"/>
      <c r="R40" s="244" t="n"/>
      <c r="S40" s="245" t="n"/>
      <c r="T40" s="236" t="n"/>
      <c r="U40" s="246" t="n"/>
      <c r="V40" s="238" t="n"/>
      <c r="W40" s="236" t="n"/>
      <c r="X40" s="242" t="n"/>
      <c r="Y40" s="241" t="n"/>
      <c r="Z40" s="236" t="n"/>
      <c r="AA40" s="245" t="n"/>
      <c r="AB40" s="236" t="n"/>
      <c r="AC40" s="236" t="n"/>
      <c r="AD40" s="236" t="n"/>
      <c r="AE40" s="236" t="n"/>
      <c r="AF40" s="240" t="n"/>
      <c r="AG40" s="236" t="n"/>
      <c r="AH40" s="242" t="n"/>
      <c r="AI40" s="236" t="n"/>
      <c r="AJ40" s="236" t="n"/>
    </row>
    <row r="41">
      <c r="A41" s="236" t="n">
        <v>1600584</v>
      </c>
      <c r="B41" s="236" t="inlineStr">
        <is>
          <t>Pal Relax 250ml BW</t>
        </is>
      </c>
      <c r="C41" s="236" t="inlineStr">
        <is>
          <t>IN59</t>
        </is>
      </c>
      <c r="D41" s="237" t="n">
        <v>11</v>
      </c>
      <c r="E41" s="236" t="n">
        <v>0</v>
      </c>
      <c r="F41" s="238" t="n">
        <v>0</v>
      </c>
      <c r="G41" s="236" t="n">
        <v>2</v>
      </c>
      <c r="H41" s="239" t="n">
        <v>117</v>
      </c>
      <c r="I41" s="236" t="n">
        <v>128</v>
      </c>
      <c r="J41" s="240" t="n">
        <v>0</v>
      </c>
      <c r="K41" s="236" t="n">
        <v>128</v>
      </c>
      <c r="L41" s="241" t="inlineStr">
        <is>
          <t>-</t>
        </is>
      </c>
      <c r="M41" s="242" t="inlineStr">
        <is>
          <t>-</t>
        </is>
      </c>
      <c r="N41" s="236" t="inlineStr">
        <is>
          <t>-</t>
        </is>
      </c>
      <c r="O41" s="243" t="inlineStr">
        <is>
          <t>-</t>
        </is>
      </c>
      <c r="P41" s="237" t="inlineStr">
        <is>
          <t>-</t>
        </is>
      </c>
      <c r="Q41" s="236" t="inlineStr">
        <is>
          <t>-</t>
        </is>
      </c>
      <c r="R41" s="244" t="inlineStr">
        <is>
          <t>-</t>
        </is>
      </c>
      <c r="S41" s="245" t="inlineStr">
        <is>
          <t>-</t>
        </is>
      </c>
      <c r="T41" s="236" t="n"/>
      <c r="U41" s="246" t="n"/>
      <c r="V41" s="238" t="inlineStr">
        <is>
          <t>Coimbatore</t>
        </is>
      </c>
      <c r="W41" s="236" t="inlineStr">
        <is>
          <t>South</t>
        </is>
      </c>
      <c r="X41" s="242" t="n"/>
      <c r="Y41" s="241" t="n">
        <v>0</v>
      </c>
      <c r="Z41" s="236" t="inlineStr">
        <is>
          <t>0%</t>
        </is>
      </c>
      <c r="AA41" s="245" t="n"/>
      <c r="AB41" s="236" t="n">
        <v>0</v>
      </c>
      <c r="AC41" s="236" t="n">
        <v>0</v>
      </c>
      <c r="AD41" s="236" t="n">
        <v>1</v>
      </c>
      <c r="AE41" s="236" t="n">
        <v>0</v>
      </c>
      <c r="AF41" s="240" t="n">
        <v>0</v>
      </c>
      <c r="AG41" s="236" t="n">
        <v>0</v>
      </c>
      <c r="AH41" s="242" t="n">
        <v>0</v>
      </c>
      <c r="AI41" s="236" t="n">
        <v>0</v>
      </c>
      <c r="AJ41" s="236" t="n"/>
    </row>
    <row r="42">
      <c r="A42" s="236" t="n">
        <v>1600584</v>
      </c>
      <c r="B42" s="236" t="inlineStr">
        <is>
          <t>Pal Relax 250ml BW</t>
        </is>
      </c>
      <c r="C42" s="236" t="inlineStr">
        <is>
          <t>IN60</t>
        </is>
      </c>
      <c r="D42" s="237" t="n">
        <v>0</v>
      </c>
      <c r="E42" s="236" t="n">
        <v>0</v>
      </c>
      <c r="F42" s="238" t="n">
        <v>0</v>
      </c>
      <c r="G42" s="236" t="n">
        <v>0</v>
      </c>
      <c r="H42" s="239" t="n">
        <v>84</v>
      </c>
      <c r="I42" s="236" t="n">
        <v>84</v>
      </c>
      <c r="J42" s="240" t="n">
        <v>0</v>
      </c>
      <c r="K42" s="236" t="n">
        <v>84</v>
      </c>
      <c r="L42" s="241" t="inlineStr">
        <is>
          <t>-</t>
        </is>
      </c>
      <c r="M42" s="242" t="inlineStr">
        <is>
          <t>-</t>
        </is>
      </c>
      <c r="N42" s="236" t="inlineStr">
        <is>
          <t>-</t>
        </is>
      </c>
      <c r="O42" s="243" t="inlineStr">
        <is>
          <t>-</t>
        </is>
      </c>
      <c r="P42" s="237" t="inlineStr">
        <is>
          <t>-</t>
        </is>
      </c>
      <c r="Q42" s="236" t="inlineStr">
        <is>
          <t>-</t>
        </is>
      </c>
      <c r="R42" s="244" t="inlineStr">
        <is>
          <t>-</t>
        </is>
      </c>
      <c r="S42" s="245" t="inlineStr">
        <is>
          <t>-</t>
        </is>
      </c>
      <c r="T42" s="236" t="n"/>
      <c r="U42" s="246" t="n"/>
      <c r="V42" s="238" t="inlineStr">
        <is>
          <t>Mumbai</t>
        </is>
      </c>
      <c r="W42" s="236" t="inlineStr">
        <is>
          <t>West</t>
        </is>
      </c>
      <c r="X42" s="242" t="n"/>
      <c r="Y42" s="241" t="n">
        <v>0</v>
      </c>
      <c r="Z42" s="236" t="inlineStr">
        <is>
          <t>0%</t>
        </is>
      </c>
      <c r="AA42" s="245" t="n"/>
      <c r="AB42" s="236" t="n">
        <v>0</v>
      </c>
      <c r="AC42" s="236" t="n">
        <v>0</v>
      </c>
      <c r="AD42" s="236" t="n">
        <v>1</v>
      </c>
      <c r="AE42" s="236" t="n">
        <v>0</v>
      </c>
      <c r="AF42" s="240" t="n">
        <v>0</v>
      </c>
      <c r="AG42" s="236" t="n">
        <v>0</v>
      </c>
      <c r="AH42" s="242" t="n">
        <v>0</v>
      </c>
      <c r="AI42" s="236" t="n">
        <v>0</v>
      </c>
      <c r="AJ42" s="236" t="n"/>
    </row>
    <row r="43">
      <c r="A43" s="236" t="n">
        <v>1600584</v>
      </c>
      <c r="B43" s="236" t="inlineStr">
        <is>
          <t>Pal Relax 250ml BW</t>
        </is>
      </c>
      <c r="C43" s="236" t="inlineStr">
        <is>
          <t>IN61</t>
        </is>
      </c>
      <c r="D43" s="237" t="n">
        <v>21</v>
      </c>
      <c r="E43" s="236" t="n">
        <v>0</v>
      </c>
      <c r="F43" s="238" t="n">
        <v>0</v>
      </c>
      <c r="G43" s="236" t="n">
        <v>0</v>
      </c>
      <c r="H43" s="239" t="n">
        <v>259</v>
      </c>
      <c r="I43" s="236" t="n">
        <v>280</v>
      </c>
      <c r="J43" s="240" t="n">
        <v>0</v>
      </c>
      <c r="K43" s="236" t="n">
        <v>280</v>
      </c>
      <c r="L43" s="241" t="inlineStr">
        <is>
          <t>-</t>
        </is>
      </c>
      <c r="M43" s="242" t="inlineStr">
        <is>
          <t>-</t>
        </is>
      </c>
      <c r="N43" s="236" t="inlineStr">
        <is>
          <t>-</t>
        </is>
      </c>
      <c r="O43" s="243" t="inlineStr">
        <is>
          <t>-</t>
        </is>
      </c>
      <c r="P43" s="237" t="inlineStr">
        <is>
          <t>-</t>
        </is>
      </c>
      <c r="Q43" s="236" t="inlineStr">
        <is>
          <t>-</t>
        </is>
      </c>
      <c r="R43" s="244" t="inlineStr">
        <is>
          <t>-</t>
        </is>
      </c>
      <c r="S43" s="245" t="inlineStr">
        <is>
          <t>-</t>
        </is>
      </c>
      <c r="T43" s="236" t="n"/>
      <c r="U43" s="246" t="n"/>
      <c r="V43" s="238" t="inlineStr">
        <is>
          <t>Delhi</t>
        </is>
      </c>
      <c r="W43" s="236" t="inlineStr">
        <is>
          <t>North</t>
        </is>
      </c>
      <c r="X43" s="242" t="n"/>
      <c r="Y43" s="241" t="n">
        <v>0</v>
      </c>
      <c r="Z43" s="236" t="inlineStr">
        <is>
          <t>0%</t>
        </is>
      </c>
      <c r="AA43" s="245" t="n"/>
      <c r="AB43" s="236" t="n">
        <v>0</v>
      </c>
      <c r="AC43" s="236" t="n">
        <v>0</v>
      </c>
      <c r="AD43" s="236" t="n">
        <v>1</v>
      </c>
      <c r="AE43" s="236" t="n">
        <v>0</v>
      </c>
      <c r="AF43" s="240" t="n">
        <v>0</v>
      </c>
      <c r="AG43" s="236" t="n">
        <v>0</v>
      </c>
      <c r="AH43" s="242" t="n">
        <v>0</v>
      </c>
      <c r="AI43" s="236" t="n">
        <v>0</v>
      </c>
      <c r="AJ43" s="236" t="n"/>
    </row>
    <row r="44">
      <c r="A44" s="236" t="n">
        <v>1600584</v>
      </c>
      <c r="B44" s="236" t="inlineStr">
        <is>
          <t>Pal Relax 250ml BW</t>
        </is>
      </c>
      <c r="C44" s="236" t="inlineStr">
        <is>
          <t>IN62</t>
        </is>
      </c>
      <c r="D44" s="237" t="n">
        <v>0</v>
      </c>
      <c r="E44" s="236" t="n">
        <v>0</v>
      </c>
      <c r="F44" s="238" t="n">
        <v>0</v>
      </c>
      <c r="G44" s="236" t="n">
        <v>0</v>
      </c>
      <c r="H44" s="239" t="n">
        <v>84</v>
      </c>
      <c r="I44" s="236" t="n">
        <v>84</v>
      </c>
      <c r="J44" s="240" t="n">
        <v>0</v>
      </c>
      <c r="K44" s="236" t="n">
        <v>84</v>
      </c>
      <c r="L44" s="241" t="inlineStr">
        <is>
          <t>-</t>
        </is>
      </c>
      <c r="M44" s="242" t="inlineStr">
        <is>
          <t>-</t>
        </is>
      </c>
      <c r="N44" s="236" t="inlineStr">
        <is>
          <t>-</t>
        </is>
      </c>
      <c r="O44" s="243" t="inlineStr">
        <is>
          <t>-</t>
        </is>
      </c>
      <c r="P44" s="237" t="inlineStr">
        <is>
          <t>-</t>
        </is>
      </c>
      <c r="Q44" s="236" t="inlineStr">
        <is>
          <t>-</t>
        </is>
      </c>
      <c r="R44" s="244" t="inlineStr">
        <is>
          <t>-</t>
        </is>
      </c>
      <c r="S44" s="245" t="n">
        <v>48</v>
      </c>
      <c r="T44" s="236" t="n"/>
      <c r="U44" s="246" t="n"/>
      <c r="V44" s="238" t="inlineStr">
        <is>
          <t>Calcutta</t>
        </is>
      </c>
      <c r="W44" s="236" t="inlineStr">
        <is>
          <t>East</t>
        </is>
      </c>
      <c r="X44" s="242" t="n"/>
      <c r="Y44" s="241" t="n">
        <v>0</v>
      </c>
      <c r="Z44" s="236" t="inlineStr">
        <is>
          <t>0%</t>
        </is>
      </c>
      <c r="AA44" s="245" t="n"/>
      <c r="AB44" s="236" t="n">
        <v>0</v>
      </c>
      <c r="AC44" s="236" t="n">
        <v>0</v>
      </c>
      <c r="AD44" s="236" t="n">
        <v>1</v>
      </c>
      <c r="AE44" s="236" t="n">
        <v>0</v>
      </c>
      <c r="AF44" s="240" t="n">
        <v>0</v>
      </c>
      <c r="AG44" s="236" t="n">
        <v>48</v>
      </c>
      <c r="AH44" s="242" t="n">
        <v>0</v>
      </c>
      <c r="AI44" s="236" t="n">
        <v>0</v>
      </c>
      <c r="AJ44" s="236" t="n"/>
    </row>
    <row r="45">
      <c r="A45" s="236" t="n">
        <v>1600584</v>
      </c>
      <c r="B45" s="236" t="inlineStr">
        <is>
          <t>Pal Relax 250ml BW</t>
        </is>
      </c>
      <c r="C45" s="236" t="inlineStr">
        <is>
          <t>IN63</t>
        </is>
      </c>
      <c r="D45" s="237" t="n">
        <v>0</v>
      </c>
      <c r="E45" s="236" t="n">
        <v>0</v>
      </c>
      <c r="F45" s="238" t="n">
        <v>0</v>
      </c>
      <c r="G45" s="236" t="n">
        <v>0</v>
      </c>
      <c r="H45" s="239" t="n">
        <v>53</v>
      </c>
      <c r="I45" s="236" t="n">
        <v>53</v>
      </c>
      <c r="J45" s="240" t="n">
        <v>0</v>
      </c>
      <c r="K45" s="236" t="n">
        <v>53</v>
      </c>
      <c r="L45" s="241" t="inlineStr">
        <is>
          <t>-</t>
        </is>
      </c>
      <c r="M45" s="242" t="inlineStr">
        <is>
          <t>-</t>
        </is>
      </c>
      <c r="N45" s="236" t="inlineStr">
        <is>
          <t>-</t>
        </is>
      </c>
      <c r="O45" s="243" t="inlineStr">
        <is>
          <t>-</t>
        </is>
      </c>
      <c r="P45" s="237" t="inlineStr">
        <is>
          <t>-</t>
        </is>
      </c>
      <c r="Q45" s="236" t="inlineStr">
        <is>
          <t>-</t>
        </is>
      </c>
      <c r="R45" s="244" t="inlineStr">
        <is>
          <t>-</t>
        </is>
      </c>
      <c r="S45" s="245" t="inlineStr">
        <is>
          <t>-</t>
        </is>
      </c>
      <c r="T45" s="236" t="n"/>
      <c r="U45" s="246" t="n"/>
      <c r="V45" s="238" t="inlineStr">
        <is>
          <t>Trichy</t>
        </is>
      </c>
      <c r="W45" s="236" t="inlineStr">
        <is>
          <t>South</t>
        </is>
      </c>
      <c r="X45" s="242" t="n"/>
      <c r="Y45" s="241" t="n">
        <v>0</v>
      </c>
      <c r="Z45" s="236" t="inlineStr">
        <is>
          <t>0%</t>
        </is>
      </c>
      <c r="AA45" s="245" t="n"/>
      <c r="AB45" s="236" t="n">
        <v>0</v>
      </c>
      <c r="AC45" s="236" t="n">
        <v>0</v>
      </c>
      <c r="AD45" s="236" t="n">
        <v>1</v>
      </c>
      <c r="AE45" s="236" t="n">
        <v>0</v>
      </c>
      <c r="AF45" s="240" t="n">
        <v>0</v>
      </c>
      <c r="AG45" s="236" t="n">
        <v>0</v>
      </c>
      <c r="AH45" s="242" t="n">
        <v>0</v>
      </c>
      <c r="AI45" s="236" t="n">
        <v>0</v>
      </c>
      <c r="AJ45" s="236" t="n"/>
    </row>
    <row r="46">
      <c r="A46" s="236" t="n">
        <v>1600584</v>
      </c>
      <c r="B46" s="236" t="inlineStr">
        <is>
          <t>Pal Relax 250ml BW</t>
        </is>
      </c>
      <c r="C46" s="236" t="inlineStr">
        <is>
          <t>IN64</t>
        </is>
      </c>
      <c r="D46" s="237" t="n">
        <v>0</v>
      </c>
      <c r="E46" s="236" t="n">
        <v>0</v>
      </c>
      <c r="F46" s="238" t="n">
        <v>0</v>
      </c>
      <c r="G46" s="236" t="n">
        <v>0</v>
      </c>
      <c r="H46" s="239" t="n">
        <v>144</v>
      </c>
      <c r="I46" s="236" t="n">
        <v>144</v>
      </c>
      <c r="J46" s="240" t="n">
        <v>0</v>
      </c>
      <c r="K46" s="236" t="n">
        <v>144</v>
      </c>
      <c r="L46" s="241" t="inlineStr">
        <is>
          <t>-</t>
        </is>
      </c>
      <c r="M46" s="242" t="inlineStr">
        <is>
          <t>-</t>
        </is>
      </c>
      <c r="N46" s="236" t="inlineStr">
        <is>
          <t>-</t>
        </is>
      </c>
      <c r="O46" s="243" t="inlineStr">
        <is>
          <t>-</t>
        </is>
      </c>
      <c r="P46" s="237" t="inlineStr">
        <is>
          <t>-</t>
        </is>
      </c>
      <c r="Q46" s="236" t="inlineStr">
        <is>
          <t>-</t>
        </is>
      </c>
      <c r="R46" s="244" t="inlineStr">
        <is>
          <t>-</t>
        </is>
      </c>
      <c r="S46" s="245" t="inlineStr">
        <is>
          <t>-</t>
        </is>
      </c>
      <c r="T46" s="236" t="n"/>
      <c r="U46" s="246" t="n"/>
      <c r="V46" s="238" t="inlineStr">
        <is>
          <t>Chennai</t>
        </is>
      </c>
      <c r="W46" s="236" t="inlineStr">
        <is>
          <t>South</t>
        </is>
      </c>
      <c r="X46" s="242" t="n"/>
      <c r="Y46" s="241" t="n">
        <v>0</v>
      </c>
      <c r="Z46" s="236" t="inlineStr">
        <is>
          <t>0%</t>
        </is>
      </c>
      <c r="AA46" s="245" t="n"/>
      <c r="AB46" s="236" t="n">
        <v>0</v>
      </c>
      <c r="AC46" s="236" t="n">
        <v>0</v>
      </c>
      <c r="AD46" s="236" t="n">
        <v>1</v>
      </c>
      <c r="AE46" s="236" t="n">
        <v>0</v>
      </c>
      <c r="AF46" s="240" t="n">
        <v>0</v>
      </c>
      <c r="AG46" s="236" t="n">
        <v>0</v>
      </c>
      <c r="AH46" s="242" t="n">
        <v>0</v>
      </c>
      <c r="AI46" s="236" t="n">
        <v>0</v>
      </c>
      <c r="AJ46" s="236" t="n"/>
    </row>
    <row r="47">
      <c r="A47" s="236" t="n">
        <v>1600584</v>
      </c>
      <c r="B47" s="236" t="inlineStr">
        <is>
          <t>Pal Relax 250ml BW</t>
        </is>
      </c>
      <c r="C47" s="236" t="inlineStr">
        <is>
          <t>IN65</t>
        </is>
      </c>
      <c r="D47" s="237" t="n">
        <v>0</v>
      </c>
      <c r="E47" s="236" t="n">
        <v>0</v>
      </c>
      <c r="F47" s="238" t="n">
        <v>0</v>
      </c>
      <c r="G47" s="236" t="n">
        <v>2</v>
      </c>
      <c r="H47" s="239" t="n">
        <v>55</v>
      </c>
      <c r="I47" s="236" t="n">
        <v>55</v>
      </c>
      <c r="J47" s="240" t="n">
        <v>0</v>
      </c>
      <c r="K47" s="236" t="n">
        <v>55</v>
      </c>
      <c r="L47" s="241" t="inlineStr">
        <is>
          <t>-</t>
        </is>
      </c>
      <c r="M47" s="242" t="inlineStr">
        <is>
          <t>-</t>
        </is>
      </c>
      <c r="N47" s="236" t="inlineStr">
        <is>
          <t>-</t>
        </is>
      </c>
      <c r="O47" s="243" t="inlineStr">
        <is>
          <t>-</t>
        </is>
      </c>
      <c r="P47" s="237" t="inlineStr">
        <is>
          <t>-</t>
        </is>
      </c>
      <c r="Q47" s="236" t="inlineStr">
        <is>
          <t>-</t>
        </is>
      </c>
      <c r="R47" s="244" t="inlineStr">
        <is>
          <t>-</t>
        </is>
      </c>
      <c r="S47" s="245" t="inlineStr">
        <is>
          <t>-</t>
        </is>
      </c>
      <c r="T47" s="236" t="n"/>
      <c r="U47" s="246" t="n"/>
      <c r="V47" s="238" t="inlineStr">
        <is>
          <t>Kanpur</t>
        </is>
      </c>
      <c r="W47" s="236" t="inlineStr">
        <is>
          <t>North</t>
        </is>
      </c>
      <c r="X47" s="242" t="n"/>
      <c r="Y47" s="241" t="n">
        <v>0</v>
      </c>
      <c r="Z47" s="236" t="inlineStr">
        <is>
          <t>0%</t>
        </is>
      </c>
      <c r="AA47" s="245" t="n"/>
      <c r="AB47" s="236" t="n">
        <v>0</v>
      </c>
      <c r="AC47" s="236" t="n">
        <v>0</v>
      </c>
      <c r="AD47" s="236" t="n">
        <v>1</v>
      </c>
      <c r="AE47" s="236" t="n">
        <v>0</v>
      </c>
      <c r="AF47" s="240" t="n">
        <v>0</v>
      </c>
      <c r="AG47" s="236" t="n">
        <v>0</v>
      </c>
      <c r="AH47" s="242" t="n">
        <v>0</v>
      </c>
      <c r="AI47" s="236" t="n">
        <v>0</v>
      </c>
      <c r="AJ47" s="236" t="n"/>
    </row>
    <row r="48">
      <c r="A48" s="236" t="n">
        <v>1600584</v>
      </c>
      <c r="B48" s="236" t="inlineStr">
        <is>
          <t>Pal Relax 250ml BW</t>
        </is>
      </c>
      <c r="C48" s="236" t="inlineStr">
        <is>
          <t>IN66</t>
        </is>
      </c>
      <c r="D48" s="237" t="n">
        <v>0</v>
      </c>
      <c r="E48" s="236" t="n">
        <v>0</v>
      </c>
      <c r="F48" s="238" t="n">
        <v>0</v>
      </c>
      <c r="G48" s="236" t="n">
        <v>0</v>
      </c>
      <c r="H48" s="239" t="n">
        <v>47</v>
      </c>
      <c r="I48" s="236" t="n">
        <v>47</v>
      </c>
      <c r="J48" s="240" t="n">
        <v>0</v>
      </c>
      <c r="K48" s="236" t="n">
        <v>47</v>
      </c>
      <c r="L48" s="241" t="inlineStr">
        <is>
          <t>-</t>
        </is>
      </c>
      <c r="M48" s="242" t="inlineStr">
        <is>
          <t>-</t>
        </is>
      </c>
      <c r="N48" s="236" t="inlineStr">
        <is>
          <t>-</t>
        </is>
      </c>
      <c r="O48" s="243" t="inlineStr">
        <is>
          <t>-</t>
        </is>
      </c>
      <c r="P48" s="237" t="inlineStr">
        <is>
          <t>-</t>
        </is>
      </c>
      <c r="Q48" s="236" t="inlineStr">
        <is>
          <t>-</t>
        </is>
      </c>
      <c r="R48" s="244" t="inlineStr">
        <is>
          <t>-</t>
        </is>
      </c>
      <c r="S48" s="245" t="n">
        <v>24</v>
      </c>
      <c r="T48" s="236" t="n"/>
      <c r="U48" s="246" t="n"/>
      <c r="V48" s="238" t="inlineStr">
        <is>
          <t>Bhubaneshwar</t>
        </is>
      </c>
      <c r="W48" s="236" t="inlineStr">
        <is>
          <t>East</t>
        </is>
      </c>
      <c r="X48" s="242" t="n"/>
      <c r="Y48" s="241" t="n">
        <v>0</v>
      </c>
      <c r="Z48" s="236" t="inlineStr">
        <is>
          <t>0%</t>
        </is>
      </c>
      <c r="AA48" s="245" t="n"/>
      <c r="AB48" s="236" t="n">
        <v>0</v>
      </c>
      <c r="AC48" s="236" t="n">
        <v>0</v>
      </c>
      <c r="AD48" s="236" t="n">
        <v>1</v>
      </c>
      <c r="AE48" s="236" t="n">
        <v>0</v>
      </c>
      <c r="AF48" s="240" t="n">
        <v>0</v>
      </c>
      <c r="AG48" s="236" t="n">
        <v>24</v>
      </c>
      <c r="AH48" s="242" t="n">
        <v>0</v>
      </c>
      <c r="AI48" s="236" t="n">
        <v>0</v>
      </c>
      <c r="AJ48" s="236" t="n"/>
    </row>
    <row r="49">
      <c r="A49" s="236" t="n">
        <v>1600584</v>
      </c>
      <c r="B49" s="236" t="inlineStr">
        <is>
          <t>Pal Relax 250ml BW</t>
        </is>
      </c>
      <c r="C49" s="236" t="inlineStr">
        <is>
          <t>IN67</t>
        </is>
      </c>
      <c r="D49" s="237" t="n">
        <v>0</v>
      </c>
      <c r="E49" s="236" t="n">
        <v>0</v>
      </c>
      <c r="F49" s="238" t="n">
        <v>0</v>
      </c>
      <c r="G49" s="236" t="n">
        <v>0</v>
      </c>
      <c r="H49" s="239" t="n">
        <v>33</v>
      </c>
      <c r="I49" s="236" t="n">
        <v>33</v>
      </c>
      <c r="J49" s="240" t="n">
        <v>0</v>
      </c>
      <c r="K49" s="236" t="n">
        <v>33</v>
      </c>
      <c r="L49" s="241" t="inlineStr">
        <is>
          <t>-</t>
        </is>
      </c>
      <c r="M49" s="242" t="inlineStr">
        <is>
          <t>-</t>
        </is>
      </c>
      <c r="N49" s="236" t="inlineStr">
        <is>
          <t>-</t>
        </is>
      </c>
      <c r="O49" s="243" t="inlineStr">
        <is>
          <t>-</t>
        </is>
      </c>
      <c r="P49" s="237" t="inlineStr">
        <is>
          <t>-</t>
        </is>
      </c>
      <c r="Q49" s="236" t="inlineStr">
        <is>
          <t>-</t>
        </is>
      </c>
      <c r="R49" s="244" t="inlineStr">
        <is>
          <t>-</t>
        </is>
      </c>
      <c r="S49" s="245" t="inlineStr">
        <is>
          <t>-</t>
        </is>
      </c>
      <c r="T49" s="236" t="n"/>
      <c r="U49" s="246" t="n"/>
      <c r="V49" s="238" t="inlineStr">
        <is>
          <t>Indore</t>
        </is>
      </c>
      <c r="W49" s="236" t="inlineStr">
        <is>
          <t>West</t>
        </is>
      </c>
      <c r="X49" s="242" t="n"/>
      <c r="Y49" s="241" t="n">
        <v>0</v>
      </c>
      <c r="Z49" s="236" t="inlineStr">
        <is>
          <t>0%</t>
        </is>
      </c>
      <c r="AA49" s="245" t="n"/>
      <c r="AB49" s="236" t="n">
        <v>0</v>
      </c>
      <c r="AC49" s="236" t="n">
        <v>0</v>
      </c>
      <c r="AD49" s="236" t="n">
        <v>1</v>
      </c>
      <c r="AE49" s="236" t="n">
        <v>0</v>
      </c>
      <c r="AF49" s="240" t="n">
        <v>0</v>
      </c>
      <c r="AG49" s="236" t="n">
        <v>0</v>
      </c>
      <c r="AH49" s="242" t="n">
        <v>0</v>
      </c>
      <c r="AI49" s="236" t="n">
        <v>0</v>
      </c>
      <c r="AJ49" s="236" t="n"/>
    </row>
    <row r="50">
      <c r="A50" s="236" t="n">
        <v>1600584</v>
      </c>
      <c r="B50" s="236" t="inlineStr">
        <is>
          <t>Pal Relax 250ml BW</t>
        </is>
      </c>
      <c r="C50" s="236" t="inlineStr">
        <is>
          <t>IN68</t>
        </is>
      </c>
      <c r="D50" s="237" t="n">
        <v>0</v>
      </c>
      <c r="E50" s="236" t="n">
        <v>0</v>
      </c>
      <c r="F50" s="238" t="n">
        <v>0</v>
      </c>
      <c r="G50" s="236" t="n">
        <v>0</v>
      </c>
      <c r="H50" s="239" t="n">
        <v>93</v>
      </c>
      <c r="I50" s="236" t="n">
        <v>93</v>
      </c>
      <c r="J50" s="240" t="n">
        <v>0</v>
      </c>
      <c r="K50" s="236" t="n">
        <v>93</v>
      </c>
      <c r="L50" s="241" t="inlineStr">
        <is>
          <t>-</t>
        </is>
      </c>
      <c r="M50" s="242" t="inlineStr">
        <is>
          <t>-</t>
        </is>
      </c>
      <c r="N50" s="236" t="inlineStr">
        <is>
          <t>-</t>
        </is>
      </c>
      <c r="O50" s="243" t="inlineStr">
        <is>
          <t>-</t>
        </is>
      </c>
      <c r="P50" s="237" t="inlineStr">
        <is>
          <t>-</t>
        </is>
      </c>
      <c r="Q50" s="236" t="inlineStr">
        <is>
          <t>-</t>
        </is>
      </c>
      <c r="R50" s="244" t="inlineStr">
        <is>
          <t>-</t>
        </is>
      </c>
      <c r="S50" s="245" t="inlineStr">
        <is>
          <t>-</t>
        </is>
      </c>
      <c r="T50" s="236" t="n"/>
      <c r="U50" s="246" t="n"/>
      <c r="V50" s="238" t="inlineStr">
        <is>
          <t>Baroda</t>
        </is>
      </c>
      <c r="W50" s="236" t="inlineStr">
        <is>
          <t>West</t>
        </is>
      </c>
      <c r="X50" s="242" t="n"/>
      <c r="Y50" s="241" t="n">
        <v>0</v>
      </c>
      <c r="Z50" s="236" t="inlineStr">
        <is>
          <t>0%</t>
        </is>
      </c>
      <c r="AA50" s="245" t="n"/>
      <c r="AB50" s="236" t="n">
        <v>0</v>
      </c>
      <c r="AC50" s="236" t="n">
        <v>0</v>
      </c>
      <c r="AD50" s="236" t="n">
        <v>1</v>
      </c>
      <c r="AE50" s="236" t="n">
        <v>0</v>
      </c>
      <c r="AF50" s="240" t="n">
        <v>0</v>
      </c>
      <c r="AG50" s="236" t="n">
        <v>0</v>
      </c>
      <c r="AH50" s="242" t="n">
        <v>0</v>
      </c>
      <c r="AI50" s="236" t="n">
        <v>0</v>
      </c>
      <c r="AJ50" s="236" t="n"/>
    </row>
    <row r="51">
      <c r="A51" s="236" t="n">
        <v>1600584</v>
      </c>
      <c r="B51" s="236" t="inlineStr">
        <is>
          <t>Pal Relax 250ml BW</t>
        </is>
      </c>
      <c r="C51" s="236" t="inlineStr">
        <is>
          <t>IN69</t>
        </is>
      </c>
      <c r="D51" s="237" t="n">
        <v>0</v>
      </c>
      <c r="E51" s="236" t="n">
        <v>0</v>
      </c>
      <c r="F51" s="238" t="n">
        <v>0</v>
      </c>
      <c r="G51" s="236" t="n">
        <v>0</v>
      </c>
      <c r="H51" s="239" t="n">
        <v>201</v>
      </c>
      <c r="I51" s="236" t="n">
        <v>201</v>
      </c>
      <c r="J51" s="240" t="n">
        <v>0</v>
      </c>
      <c r="K51" s="236" t="n">
        <v>201</v>
      </c>
      <c r="L51" s="241" t="inlineStr">
        <is>
          <t>-</t>
        </is>
      </c>
      <c r="M51" s="242" t="inlineStr">
        <is>
          <t>-</t>
        </is>
      </c>
      <c r="N51" s="236" t="inlineStr">
        <is>
          <t>-</t>
        </is>
      </c>
      <c r="O51" s="243" t="inlineStr">
        <is>
          <t>-</t>
        </is>
      </c>
      <c r="P51" s="237" t="inlineStr">
        <is>
          <t>-</t>
        </is>
      </c>
      <c r="Q51" s="236" t="inlineStr">
        <is>
          <t>-</t>
        </is>
      </c>
      <c r="R51" s="244" t="inlineStr">
        <is>
          <t>-</t>
        </is>
      </c>
      <c r="S51" s="245" t="inlineStr">
        <is>
          <t>-</t>
        </is>
      </c>
      <c r="T51" s="236" t="n"/>
      <c r="U51" s="246" t="n"/>
      <c r="V51" s="238" t="inlineStr">
        <is>
          <t>Hyderabad</t>
        </is>
      </c>
      <c r="W51" s="236" t="inlineStr">
        <is>
          <t>South</t>
        </is>
      </c>
      <c r="X51" s="242" t="n"/>
      <c r="Y51" s="241" t="n">
        <v>0</v>
      </c>
      <c r="Z51" s="236" t="inlineStr">
        <is>
          <t>0%</t>
        </is>
      </c>
      <c r="AA51" s="245" t="n"/>
      <c r="AB51" s="236" t="n">
        <v>0</v>
      </c>
      <c r="AC51" s="236" t="n">
        <v>0</v>
      </c>
      <c r="AD51" s="236" t="n">
        <v>1</v>
      </c>
      <c r="AE51" s="236" t="n">
        <v>0</v>
      </c>
      <c r="AF51" s="240" t="n">
        <v>0</v>
      </c>
      <c r="AG51" s="236" t="n">
        <v>0</v>
      </c>
      <c r="AH51" s="242" t="n">
        <v>0</v>
      </c>
      <c r="AI51" s="236" t="n">
        <v>0</v>
      </c>
      <c r="AJ51" s="236" t="n"/>
    </row>
    <row r="52">
      <c r="A52" s="236" t="n">
        <v>1600584</v>
      </c>
      <c r="B52" s="236" t="inlineStr">
        <is>
          <t>Pal Relax 250ml BW</t>
        </is>
      </c>
      <c r="C52" s="236" t="inlineStr">
        <is>
          <t>IN70</t>
        </is>
      </c>
      <c r="D52" s="237" t="n">
        <v>11</v>
      </c>
      <c r="E52" s="236" t="n">
        <v>0</v>
      </c>
      <c r="F52" s="238" t="n">
        <v>0</v>
      </c>
      <c r="G52" s="236" t="n">
        <v>0</v>
      </c>
      <c r="H52" s="239" t="n">
        <v>62</v>
      </c>
      <c r="I52" s="236" t="n">
        <v>73</v>
      </c>
      <c r="J52" s="240" t="n">
        <v>0</v>
      </c>
      <c r="K52" s="236" t="n">
        <v>73</v>
      </c>
      <c r="L52" s="241" t="inlineStr">
        <is>
          <t>-</t>
        </is>
      </c>
      <c r="M52" s="242" t="inlineStr">
        <is>
          <t>-</t>
        </is>
      </c>
      <c r="N52" s="236" t="inlineStr">
        <is>
          <t>-</t>
        </is>
      </c>
      <c r="O52" s="243" t="inlineStr">
        <is>
          <t>-</t>
        </is>
      </c>
      <c r="P52" s="237" t="inlineStr">
        <is>
          <t>-</t>
        </is>
      </c>
      <c r="Q52" s="236" t="inlineStr">
        <is>
          <t>-</t>
        </is>
      </c>
      <c r="R52" s="244" t="inlineStr">
        <is>
          <t>-</t>
        </is>
      </c>
      <c r="S52" s="245" t="inlineStr">
        <is>
          <t>-</t>
        </is>
      </c>
      <c r="T52" s="236" t="n"/>
      <c r="U52" s="246" t="n"/>
      <c r="V52" s="238" t="inlineStr">
        <is>
          <t>Allepy</t>
        </is>
      </c>
      <c r="W52" s="236" t="inlineStr">
        <is>
          <t>South</t>
        </is>
      </c>
      <c r="X52" s="242" t="n"/>
      <c r="Y52" s="241" t="n">
        <v>0</v>
      </c>
      <c r="Z52" s="236" t="inlineStr">
        <is>
          <t>0%</t>
        </is>
      </c>
      <c r="AA52" s="245" t="n"/>
      <c r="AB52" s="236" t="n">
        <v>0</v>
      </c>
      <c r="AC52" s="236" t="n">
        <v>0</v>
      </c>
      <c r="AD52" s="236" t="n">
        <v>1</v>
      </c>
      <c r="AE52" s="236" t="n">
        <v>0</v>
      </c>
      <c r="AF52" s="240" t="n">
        <v>0</v>
      </c>
      <c r="AG52" s="236" t="n">
        <v>0</v>
      </c>
      <c r="AH52" s="242" t="n">
        <v>0</v>
      </c>
      <c r="AI52" s="236" t="n">
        <v>0</v>
      </c>
      <c r="AJ52" s="236" t="n"/>
    </row>
    <row r="53">
      <c r="A53" s="236" t="n">
        <v>1600584</v>
      </c>
      <c r="B53" s="236" t="inlineStr">
        <is>
          <t>Pal Relax 250ml BW</t>
        </is>
      </c>
      <c r="C53" s="236" t="inlineStr">
        <is>
          <t>IN71</t>
        </is>
      </c>
      <c r="D53" s="237" t="n">
        <v>0</v>
      </c>
      <c r="E53" s="236" t="n">
        <v>0</v>
      </c>
      <c r="F53" s="238" t="n">
        <v>0</v>
      </c>
      <c r="G53" s="236" t="n">
        <v>500</v>
      </c>
      <c r="H53" s="239" t="n">
        <v>8911</v>
      </c>
      <c r="I53" s="236" t="n">
        <v>8911</v>
      </c>
      <c r="J53" s="240" t="n">
        <v>0</v>
      </c>
      <c r="K53" s="236" t="n">
        <v>8911</v>
      </c>
      <c r="L53" s="241" t="inlineStr">
        <is>
          <t>-</t>
        </is>
      </c>
      <c r="M53" s="242" t="inlineStr">
        <is>
          <t>-</t>
        </is>
      </c>
      <c r="N53" s="236" t="inlineStr">
        <is>
          <t>-</t>
        </is>
      </c>
      <c r="O53" s="243" t="inlineStr">
        <is>
          <t>-</t>
        </is>
      </c>
      <c r="P53" s="237" t="inlineStr">
        <is>
          <t>-</t>
        </is>
      </c>
      <c r="Q53" s="236" t="inlineStr">
        <is>
          <t>-</t>
        </is>
      </c>
      <c r="R53" s="244" t="inlineStr">
        <is>
          <t>-</t>
        </is>
      </c>
      <c r="S53" s="245" t="inlineStr">
        <is>
          <t>-</t>
        </is>
      </c>
      <c r="T53" s="236" t="n"/>
      <c r="U53" s="246" t="n"/>
      <c r="V53" s="238" t="inlineStr">
        <is>
          <t>Bangalore</t>
        </is>
      </c>
      <c r="W53" s="236" t="inlineStr">
        <is>
          <t>South</t>
        </is>
      </c>
      <c r="X53" s="242" t="n"/>
      <c r="Y53" s="241" t="n">
        <v>0</v>
      </c>
      <c r="Z53" s="236" t="inlineStr">
        <is>
          <t>0%</t>
        </is>
      </c>
      <c r="AA53" s="245" t="n"/>
      <c r="AB53" s="236" t="n">
        <v>0</v>
      </c>
      <c r="AC53" s="236" t="n">
        <v>0</v>
      </c>
      <c r="AD53" s="236" t="n">
        <v>1</v>
      </c>
      <c r="AE53" s="236" t="n">
        <v>0</v>
      </c>
      <c r="AF53" s="240" t="n">
        <v>0</v>
      </c>
      <c r="AG53" s="236" t="n">
        <v>0</v>
      </c>
      <c r="AH53" s="242" t="n">
        <v>0</v>
      </c>
      <c r="AI53" s="236" t="n">
        <v>0</v>
      </c>
      <c r="AJ53" s="236" t="n"/>
    </row>
    <row r="54">
      <c r="A54" s="236" t="n">
        <v>1600584</v>
      </c>
      <c r="B54" s="236" t="inlineStr">
        <is>
          <t>Pal Relax 250ml BW</t>
        </is>
      </c>
      <c r="C54" s="236" t="inlineStr">
        <is>
          <t>IN72</t>
        </is>
      </c>
      <c r="D54" s="237" t="n">
        <v>32</v>
      </c>
      <c r="E54" s="236" t="n">
        <v>0</v>
      </c>
      <c r="F54" s="238" t="n">
        <v>0</v>
      </c>
      <c r="G54" s="236" t="n">
        <v>0</v>
      </c>
      <c r="H54" s="239" t="n">
        <v>12</v>
      </c>
      <c r="I54" s="236" t="n">
        <v>44</v>
      </c>
      <c r="J54" s="240" t="n">
        <v>0</v>
      </c>
      <c r="K54" s="236" t="n">
        <v>44</v>
      </c>
      <c r="L54" s="241" t="inlineStr">
        <is>
          <t>-</t>
        </is>
      </c>
      <c r="M54" s="242" t="inlineStr">
        <is>
          <t>-</t>
        </is>
      </c>
      <c r="N54" s="236" t="inlineStr">
        <is>
          <t>-</t>
        </is>
      </c>
      <c r="O54" s="243" t="inlineStr">
        <is>
          <t>-</t>
        </is>
      </c>
      <c r="P54" s="237" t="inlineStr">
        <is>
          <t>-</t>
        </is>
      </c>
      <c r="Q54" s="236" t="inlineStr">
        <is>
          <t>-</t>
        </is>
      </c>
      <c r="R54" s="244" t="inlineStr">
        <is>
          <t>-</t>
        </is>
      </c>
      <c r="S54" s="245" t="n">
        <v>48</v>
      </c>
      <c r="T54" s="236" t="n"/>
      <c r="U54" s="246" t="n"/>
      <c r="V54" s="238" t="inlineStr">
        <is>
          <t>Gauhati</t>
        </is>
      </c>
      <c r="W54" s="236" t="inlineStr">
        <is>
          <t>East</t>
        </is>
      </c>
      <c r="X54" s="242" t="n"/>
      <c r="Y54" s="241" t="n">
        <v>0</v>
      </c>
      <c r="Z54" s="236" t="inlineStr">
        <is>
          <t>0%</t>
        </is>
      </c>
      <c r="AA54" s="245" t="n"/>
      <c r="AB54" s="236" t="n">
        <v>0</v>
      </c>
      <c r="AC54" s="236" t="n">
        <v>0</v>
      </c>
      <c r="AD54" s="236" t="n">
        <v>1</v>
      </c>
      <c r="AE54" s="236" t="n">
        <v>0</v>
      </c>
      <c r="AF54" s="240" t="n">
        <v>0</v>
      </c>
      <c r="AG54" s="236" t="n">
        <v>48</v>
      </c>
      <c r="AH54" s="242" t="n">
        <v>0</v>
      </c>
      <c r="AI54" s="236" t="n">
        <v>0</v>
      </c>
      <c r="AJ54" s="236" t="n"/>
    </row>
    <row r="55">
      <c r="A55" s="236" t="n">
        <v>1600584</v>
      </c>
      <c r="B55" s="236" t="inlineStr">
        <is>
          <t>Pal Relax 250ml BW</t>
        </is>
      </c>
      <c r="C55" s="236" t="inlineStr">
        <is>
          <t>IN73</t>
        </is>
      </c>
      <c r="D55" s="237" t="n">
        <v>0</v>
      </c>
      <c r="E55" s="236" t="n">
        <v>0</v>
      </c>
      <c r="F55" s="238" t="n">
        <v>0</v>
      </c>
      <c r="G55" s="236" t="n">
        <v>0</v>
      </c>
      <c r="H55" s="239" t="n">
        <v>18</v>
      </c>
      <c r="I55" s="236" t="n">
        <v>18</v>
      </c>
      <c r="J55" s="240" t="n">
        <v>0</v>
      </c>
      <c r="K55" s="236" t="n">
        <v>18</v>
      </c>
      <c r="L55" s="241" t="inlineStr">
        <is>
          <t>-</t>
        </is>
      </c>
      <c r="M55" s="242" t="inlineStr">
        <is>
          <t>-</t>
        </is>
      </c>
      <c r="N55" s="236" t="inlineStr">
        <is>
          <t>-</t>
        </is>
      </c>
      <c r="O55" s="243" t="inlineStr">
        <is>
          <t>-</t>
        </is>
      </c>
      <c r="P55" s="237" t="inlineStr">
        <is>
          <t>-</t>
        </is>
      </c>
      <c r="Q55" s="236" t="inlineStr">
        <is>
          <t>-</t>
        </is>
      </c>
      <c r="R55" s="244" t="inlineStr">
        <is>
          <t>-</t>
        </is>
      </c>
      <c r="S55" s="245" t="n">
        <v>24</v>
      </c>
      <c r="T55" s="236" t="n"/>
      <c r="U55" s="246" t="n"/>
      <c r="V55" s="238" t="inlineStr">
        <is>
          <t>Patna</t>
        </is>
      </c>
      <c r="W55" s="236" t="inlineStr">
        <is>
          <t>East</t>
        </is>
      </c>
      <c r="X55" s="242" t="n"/>
      <c r="Y55" s="241" t="n">
        <v>0</v>
      </c>
      <c r="Z55" s="236" t="inlineStr">
        <is>
          <t>0%</t>
        </is>
      </c>
      <c r="AA55" s="245" t="n"/>
      <c r="AB55" s="236" t="n">
        <v>0</v>
      </c>
      <c r="AC55" s="236" t="n">
        <v>0</v>
      </c>
      <c r="AD55" s="236" t="n">
        <v>1</v>
      </c>
      <c r="AE55" s="236" t="n">
        <v>0</v>
      </c>
      <c r="AF55" s="240" t="n">
        <v>0</v>
      </c>
      <c r="AG55" s="236" t="n">
        <v>24</v>
      </c>
      <c r="AH55" s="242" t="n">
        <v>0</v>
      </c>
      <c r="AI55" s="236" t="n">
        <v>0</v>
      </c>
      <c r="AJ55" s="236" t="n"/>
    </row>
    <row r="56">
      <c r="A56" s="236" t="n">
        <v>1600584</v>
      </c>
      <c r="B56" s="236" t="inlineStr">
        <is>
          <t>Pal Relax 250ml BW</t>
        </is>
      </c>
      <c r="C56" s="236" t="inlineStr">
        <is>
          <t>IN74</t>
        </is>
      </c>
      <c r="D56" s="237" t="n">
        <v>0</v>
      </c>
      <c r="E56" s="236" t="n">
        <v>0</v>
      </c>
      <c r="F56" s="238" t="n">
        <v>0</v>
      </c>
      <c r="G56" s="236" t="n">
        <v>0</v>
      </c>
      <c r="H56" s="239" t="n">
        <v>15</v>
      </c>
      <c r="I56" s="236" t="n">
        <v>15</v>
      </c>
      <c r="J56" s="240" t="n">
        <v>0</v>
      </c>
      <c r="K56" s="236" t="n">
        <v>15</v>
      </c>
      <c r="L56" s="241" t="inlineStr">
        <is>
          <t>-</t>
        </is>
      </c>
      <c r="M56" s="242" t="inlineStr">
        <is>
          <t>-</t>
        </is>
      </c>
      <c r="N56" s="236" t="inlineStr">
        <is>
          <t>-</t>
        </is>
      </c>
      <c r="O56" s="243" t="inlineStr">
        <is>
          <t>-</t>
        </is>
      </c>
      <c r="P56" s="237" t="inlineStr">
        <is>
          <t>-</t>
        </is>
      </c>
      <c r="Q56" s="236" t="inlineStr">
        <is>
          <t>-</t>
        </is>
      </c>
      <c r="R56" s="244" t="inlineStr">
        <is>
          <t>-</t>
        </is>
      </c>
      <c r="S56" s="245" t="inlineStr">
        <is>
          <t>-</t>
        </is>
      </c>
      <c r="T56" s="236" t="n"/>
      <c r="U56" s="246" t="n"/>
      <c r="V56" s="238" t="inlineStr">
        <is>
          <t>Nepal-exp</t>
        </is>
      </c>
      <c r="W56" s="236" t="inlineStr">
        <is>
          <t>Exp-DC</t>
        </is>
      </c>
      <c r="X56" s="242" t="n"/>
      <c r="Y56" s="241" t="n">
        <v>0</v>
      </c>
      <c r="Z56" s="236" t="inlineStr">
        <is>
          <t>0%</t>
        </is>
      </c>
      <c r="AA56" s="245" t="n"/>
      <c r="AB56" s="236" t="n">
        <v>0</v>
      </c>
      <c r="AC56" s="236" t="n">
        <v>0</v>
      </c>
      <c r="AD56" s="236" t="n">
        <v>1</v>
      </c>
      <c r="AE56" s="236" t="n">
        <v>0</v>
      </c>
      <c r="AF56" s="240" t="n">
        <v>0</v>
      </c>
      <c r="AG56" s="236" t="n">
        <v>0</v>
      </c>
      <c r="AH56" s="242" t="n">
        <v>0</v>
      </c>
      <c r="AI56" s="236" t="n">
        <v>0</v>
      </c>
      <c r="AJ56" s="236" t="n"/>
    </row>
    <row r="57">
      <c r="A57" s="236" t="n">
        <v>1600584</v>
      </c>
      <c r="B57" s="236" t="inlineStr">
        <is>
          <t>Pal Relax 250ml BW</t>
        </is>
      </c>
      <c r="C57" s="236" t="inlineStr">
        <is>
          <t>IN75</t>
        </is>
      </c>
      <c r="D57" s="237" t="n">
        <v>0</v>
      </c>
      <c r="E57" s="236" t="n">
        <v>0</v>
      </c>
      <c r="F57" s="238" t="n">
        <v>0</v>
      </c>
      <c r="G57" s="236" t="n">
        <v>0</v>
      </c>
      <c r="H57" s="239" t="n">
        <v>11523</v>
      </c>
      <c r="I57" s="236" t="n">
        <v>11523</v>
      </c>
      <c r="J57" s="240" t="n">
        <v>0</v>
      </c>
      <c r="K57" s="236" t="n">
        <v>11523</v>
      </c>
      <c r="L57" s="241" t="inlineStr">
        <is>
          <t>-</t>
        </is>
      </c>
      <c r="M57" s="242" t="inlineStr">
        <is>
          <t>-</t>
        </is>
      </c>
      <c r="N57" s="236" t="inlineStr">
        <is>
          <t>-</t>
        </is>
      </c>
      <c r="O57" s="243" t="inlineStr">
        <is>
          <t>-</t>
        </is>
      </c>
      <c r="P57" s="237" t="inlineStr">
        <is>
          <t>-</t>
        </is>
      </c>
      <c r="Q57" s="236" t="inlineStr">
        <is>
          <t>-</t>
        </is>
      </c>
      <c r="R57" s="244" t="inlineStr">
        <is>
          <t>-</t>
        </is>
      </c>
      <c r="S57" s="245" t="inlineStr">
        <is>
          <t>-</t>
        </is>
      </c>
      <c r="T57" s="236" t="n"/>
      <c r="U57" s="246" t="n"/>
      <c r="V57" s="238" t="inlineStr">
        <is>
          <t>Jaipur</t>
        </is>
      </c>
      <c r="W57" s="236" t="inlineStr">
        <is>
          <t>North</t>
        </is>
      </c>
      <c r="X57" s="242" t="n"/>
      <c r="Y57" s="241" t="n">
        <v>0</v>
      </c>
      <c r="Z57" s="236" t="inlineStr">
        <is>
          <t>0%</t>
        </is>
      </c>
      <c r="AA57" s="245" t="n"/>
      <c r="AB57" s="236" t="n">
        <v>0</v>
      </c>
      <c r="AC57" s="236" t="n">
        <v>0</v>
      </c>
      <c r="AD57" s="236" t="n">
        <v>1</v>
      </c>
      <c r="AE57" s="236" t="n">
        <v>0</v>
      </c>
      <c r="AF57" s="240" t="n">
        <v>0</v>
      </c>
      <c r="AG57" s="236" t="n">
        <v>0</v>
      </c>
      <c r="AH57" s="242" t="n">
        <v>0</v>
      </c>
      <c r="AI57" s="236" t="n">
        <v>0</v>
      </c>
      <c r="AJ57" s="236" t="n"/>
    </row>
    <row r="58">
      <c r="A58" s="236" t="n">
        <v>1600584</v>
      </c>
      <c r="B58" s="236" t="inlineStr">
        <is>
          <t>Pal Relax 250ml BW</t>
        </is>
      </c>
      <c r="C58" s="236" t="inlineStr">
        <is>
          <t>IN76</t>
        </is>
      </c>
      <c r="D58" s="237" t="n">
        <v>21</v>
      </c>
      <c r="E58" s="236" t="n">
        <v>0</v>
      </c>
      <c r="F58" s="238" t="n">
        <v>0</v>
      </c>
      <c r="G58" s="236" t="n">
        <v>0</v>
      </c>
      <c r="H58" s="239" t="n">
        <v>498</v>
      </c>
      <c r="I58" s="236" t="n">
        <v>519</v>
      </c>
      <c r="J58" s="240" t="n">
        <v>0</v>
      </c>
      <c r="K58" s="236" t="n">
        <v>519</v>
      </c>
      <c r="L58" s="241" t="inlineStr">
        <is>
          <t>-</t>
        </is>
      </c>
      <c r="M58" s="242" t="inlineStr">
        <is>
          <t>-</t>
        </is>
      </c>
      <c r="N58" s="236" t="inlineStr">
        <is>
          <t>-</t>
        </is>
      </c>
      <c r="O58" s="243" t="inlineStr">
        <is>
          <t>-</t>
        </is>
      </c>
      <c r="P58" s="237" t="inlineStr">
        <is>
          <t>-</t>
        </is>
      </c>
      <c r="Q58" s="236" t="inlineStr">
        <is>
          <t>-</t>
        </is>
      </c>
      <c r="R58" s="244" t="inlineStr">
        <is>
          <t>-</t>
        </is>
      </c>
      <c r="S58" s="245" t="inlineStr">
        <is>
          <t>-</t>
        </is>
      </c>
      <c r="T58" s="236" t="n"/>
      <c r="U58" s="246" t="n"/>
      <c r="V58" s="238" t="inlineStr">
        <is>
          <t>Ghaziabad</t>
        </is>
      </c>
      <c r="W58" s="236" t="inlineStr">
        <is>
          <t>North</t>
        </is>
      </c>
      <c r="X58" s="242" t="n"/>
      <c r="Y58" s="241" t="n">
        <v>0</v>
      </c>
      <c r="Z58" s="236" t="inlineStr">
        <is>
          <t>0%</t>
        </is>
      </c>
      <c r="AA58" s="245" t="n"/>
      <c r="AB58" s="236" t="n">
        <v>0</v>
      </c>
      <c r="AC58" s="236" t="n">
        <v>0</v>
      </c>
      <c r="AD58" s="236" t="n">
        <v>1</v>
      </c>
      <c r="AE58" s="236" t="n">
        <v>0</v>
      </c>
      <c r="AF58" s="240" t="n">
        <v>0</v>
      </c>
      <c r="AG58" s="236" t="n">
        <v>0</v>
      </c>
      <c r="AH58" s="242" t="n">
        <v>0</v>
      </c>
      <c r="AI58" s="236" t="n">
        <v>0</v>
      </c>
      <c r="AJ58" s="236" t="n"/>
    </row>
    <row r="59">
      <c r="A59" s="236" t="n">
        <v>1600584</v>
      </c>
      <c r="B59" s="236" t="inlineStr">
        <is>
          <t>Pal Relax 250ml BW</t>
        </is>
      </c>
      <c r="C59" s="236" t="inlineStr">
        <is>
          <t>IN77</t>
        </is>
      </c>
      <c r="D59" s="237" t="n">
        <v>0</v>
      </c>
      <c r="E59" s="236" t="n">
        <v>0</v>
      </c>
      <c r="F59" s="238" t="n">
        <v>0</v>
      </c>
      <c r="G59" s="236" t="n">
        <v>0</v>
      </c>
      <c r="H59" s="239" t="n">
        <v>0</v>
      </c>
      <c r="I59" s="236" t="n">
        <v>0</v>
      </c>
      <c r="J59" s="240" t="n">
        <v>0</v>
      </c>
      <c r="K59" s="236" t="n">
        <v>0</v>
      </c>
      <c r="L59" s="241" t="inlineStr">
        <is>
          <t>-</t>
        </is>
      </c>
      <c r="M59" s="242" t="inlineStr">
        <is>
          <t>-</t>
        </is>
      </c>
      <c r="N59" s="236" t="inlineStr">
        <is>
          <t>-</t>
        </is>
      </c>
      <c r="O59" s="243" t="inlineStr">
        <is>
          <t>-</t>
        </is>
      </c>
      <c r="P59" s="237" t="inlineStr">
        <is>
          <t>-</t>
        </is>
      </c>
      <c r="Q59" s="236" t="inlineStr">
        <is>
          <t>-</t>
        </is>
      </c>
      <c r="R59" s="244" t="inlineStr">
        <is>
          <t>-</t>
        </is>
      </c>
      <c r="S59" s="245" t="inlineStr">
        <is>
          <t>-</t>
        </is>
      </c>
      <c r="T59" s="236" t="n"/>
      <c r="U59" s="246" t="n"/>
      <c r="V59" s="238" t="inlineStr">
        <is>
          <t>POC Bhiwandi</t>
        </is>
      </c>
      <c r="W59" s="236" t="inlineStr">
        <is>
          <t>West</t>
        </is>
      </c>
      <c r="X59" s="242" t="n"/>
      <c r="Y59" s="241" t="n">
        <v>0</v>
      </c>
      <c r="Z59" s="236" t="inlineStr">
        <is>
          <t>0%</t>
        </is>
      </c>
      <c r="AA59" s="245" t="n"/>
      <c r="AB59" s="236" t="n">
        <v>0</v>
      </c>
      <c r="AC59" s="236" t="n">
        <v>0</v>
      </c>
      <c r="AD59" s="236" t="n">
        <v>1</v>
      </c>
      <c r="AE59" s="236" t="n">
        <v>1</v>
      </c>
      <c r="AF59" s="240" t="n">
        <v>0</v>
      </c>
      <c r="AG59" s="236" t="n">
        <v>0</v>
      </c>
      <c r="AH59" s="242" t="n">
        <v>0</v>
      </c>
      <c r="AI59" s="236" t="n">
        <v>0</v>
      </c>
      <c r="AJ59" s="236" t="n"/>
    </row>
    <row r="60">
      <c r="A60" s="236" t="n">
        <v>1600584</v>
      </c>
      <c r="B60" s="236" t="inlineStr">
        <is>
          <t>Pal Relax 250ml BW</t>
        </is>
      </c>
      <c r="C60" s="236" t="inlineStr">
        <is>
          <t>IN78</t>
        </is>
      </c>
      <c r="D60" s="237" t="n">
        <v>0</v>
      </c>
      <c r="E60" s="236" t="n">
        <v>0</v>
      </c>
      <c r="F60" s="238" t="n">
        <v>0</v>
      </c>
      <c r="G60" s="236" t="n">
        <v>0</v>
      </c>
      <c r="H60" s="239" t="n">
        <v>137</v>
      </c>
      <c r="I60" s="236" t="n">
        <v>137</v>
      </c>
      <c r="J60" s="240" t="n">
        <v>0</v>
      </c>
      <c r="K60" s="236" t="n">
        <v>137</v>
      </c>
      <c r="L60" s="241" t="inlineStr">
        <is>
          <t>-</t>
        </is>
      </c>
      <c r="M60" s="242" t="inlineStr">
        <is>
          <t>-</t>
        </is>
      </c>
      <c r="N60" s="236" t="inlineStr">
        <is>
          <t>-</t>
        </is>
      </c>
      <c r="O60" s="243" t="inlineStr">
        <is>
          <t>-</t>
        </is>
      </c>
      <c r="P60" s="237" t="inlineStr">
        <is>
          <t>-</t>
        </is>
      </c>
      <c r="Q60" s="236" t="inlineStr">
        <is>
          <t>-</t>
        </is>
      </c>
      <c r="R60" s="244" t="inlineStr">
        <is>
          <t>-</t>
        </is>
      </c>
      <c r="S60" s="245" t="inlineStr">
        <is>
          <t>-</t>
        </is>
      </c>
      <c r="T60" s="236" t="n"/>
      <c r="U60" s="246" t="n"/>
      <c r="V60" s="238" t="inlineStr">
        <is>
          <t>Kundli</t>
        </is>
      </c>
      <c r="W60" s="236" t="inlineStr">
        <is>
          <t>North</t>
        </is>
      </c>
      <c r="X60" s="242" t="n"/>
      <c r="Y60" s="241" t="n">
        <v>0</v>
      </c>
      <c r="Z60" s="236" t="inlineStr">
        <is>
          <t>0%</t>
        </is>
      </c>
      <c r="AA60" s="245" t="n"/>
      <c r="AB60" s="236" t="n">
        <v>0</v>
      </c>
      <c r="AC60" s="236" t="n">
        <v>0</v>
      </c>
      <c r="AD60" s="236" t="n">
        <v>1</v>
      </c>
      <c r="AE60" s="236" t="n">
        <v>0</v>
      </c>
      <c r="AF60" s="240" t="n">
        <v>0</v>
      </c>
      <c r="AG60" s="236" t="n">
        <v>0</v>
      </c>
      <c r="AH60" s="242" t="n">
        <v>0</v>
      </c>
      <c r="AI60" s="236" t="n">
        <v>0</v>
      </c>
      <c r="AJ60" s="236" t="n"/>
    </row>
    <row r="61">
      <c r="A61" s="236" t="n">
        <v>1600584</v>
      </c>
      <c r="B61" s="236" t="inlineStr">
        <is>
          <t>Pal Relax 250ml BW</t>
        </is>
      </c>
      <c r="C61" s="236" t="inlineStr">
        <is>
          <t>IN79</t>
        </is>
      </c>
      <c r="D61" s="237" t="n">
        <v>0</v>
      </c>
      <c r="E61" s="236" t="n">
        <v>0</v>
      </c>
      <c r="F61" s="238" t="n">
        <v>0</v>
      </c>
      <c r="G61" s="236" t="n">
        <v>0</v>
      </c>
      <c r="H61" s="239" t="n">
        <v>54</v>
      </c>
      <c r="I61" s="236" t="n">
        <v>54</v>
      </c>
      <c r="J61" s="240" t="n">
        <v>0</v>
      </c>
      <c r="K61" s="236" t="n">
        <v>54</v>
      </c>
      <c r="L61" s="241" t="inlineStr">
        <is>
          <t>-</t>
        </is>
      </c>
      <c r="M61" s="242" t="inlineStr">
        <is>
          <t>-</t>
        </is>
      </c>
      <c r="N61" s="236" t="inlineStr">
        <is>
          <t>-</t>
        </is>
      </c>
      <c r="O61" s="243" t="inlineStr">
        <is>
          <t>-</t>
        </is>
      </c>
      <c r="P61" s="237" t="inlineStr">
        <is>
          <t>-</t>
        </is>
      </c>
      <c r="Q61" s="236" t="inlineStr">
        <is>
          <t>-</t>
        </is>
      </c>
      <c r="R61" s="244" t="inlineStr">
        <is>
          <t>-</t>
        </is>
      </c>
      <c r="S61" s="245" t="inlineStr">
        <is>
          <t>-</t>
        </is>
      </c>
      <c r="T61" s="236" t="n"/>
      <c r="U61" s="246" t="n"/>
      <c r="V61" s="238" t="inlineStr">
        <is>
          <t>Goa</t>
        </is>
      </c>
      <c r="W61" s="236" t="inlineStr">
        <is>
          <t>West</t>
        </is>
      </c>
      <c r="X61" s="242" t="n"/>
      <c r="Y61" s="241" t="n">
        <v>0</v>
      </c>
      <c r="Z61" s="236" t="inlineStr">
        <is>
          <t>0%</t>
        </is>
      </c>
      <c r="AA61" s="245" t="n"/>
      <c r="AB61" s="236" t="n">
        <v>0</v>
      </c>
      <c r="AC61" s="236" t="n">
        <v>0</v>
      </c>
      <c r="AD61" s="236" t="n">
        <v>1</v>
      </c>
      <c r="AE61" s="236" t="n">
        <v>0</v>
      </c>
      <c r="AF61" s="240" t="n">
        <v>0</v>
      </c>
      <c r="AG61" s="236" t="n">
        <v>0</v>
      </c>
      <c r="AH61" s="242" t="n">
        <v>0</v>
      </c>
      <c r="AI61" s="236" t="n">
        <v>0</v>
      </c>
      <c r="AJ61" s="236" t="n"/>
    </row>
    <row r="62">
      <c r="A62" s="236" t="n">
        <v>1600584</v>
      </c>
      <c r="B62" s="236" t="inlineStr">
        <is>
          <t>Pal Relax 250ml BW</t>
        </is>
      </c>
      <c r="C62" s="236" t="inlineStr">
        <is>
          <t>IN80</t>
        </is>
      </c>
      <c r="D62" s="237" t="n">
        <v>0</v>
      </c>
      <c r="E62" s="236" t="n">
        <v>0</v>
      </c>
      <c r="F62" s="238" t="n">
        <v>0</v>
      </c>
      <c r="G62" s="236" t="n">
        <v>0</v>
      </c>
      <c r="H62" s="239" t="n">
        <v>167</v>
      </c>
      <c r="I62" s="236" t="n">
        <v>167</v>
      </c>
      <c r="J62" s="240" t="n">
        <v>0</v>
      </c>
      <c r="K62" s="236" t="n">
        <v>167</v>
      </c>
      <c r="L62" s="241" t="inlineStr">
        <is>
          <t>-</t>
        </is>
      </c>
      <c r="M62" s="242" t="inlineStr">
        <is>
          <t>-</t>
        </is>
      </c>
      <c r="N62" s="236" t="inlineStr">
        <is>
          <t>-</t>
        </is>
      </c>
      <c r="O62" s="243" t="inlineStr">
        <is>
          <t>-</t>
        </is>
      </c>
      <c r="P62" s="237" t="inlineStr">
        <is>
          <t>-</t>
        </is>
      </c>
      <c r="Q62" s="236" t="inlineStr">
        <is>
          <t>-</t>
        </is>
      </c>
      <c r="R62" s="244" t="inlineStr">
        <is>
          <t>-</t>
        </is>
      </c>
      <c r="S62" s="245" t="inlineStr">
        <is>
          <t>-</t>
        </is>
      </c>
      <c r="T62" s="236" t="n"/>
      <c r="U62" s="246" t="n"/>
      <c r="V62" s="238" t="inlineStr">
        <is>
          <t>Morinda</t>
        </is>
      </c>
      <c r="W62" s="236" t="inlineStr">
        <is>
          <t>North</t>
        </is>
      </c>
      <c r="X62" s="242" t="n"/>
      <c r="Y62" s="241" t="n">
        <v>0</v>
      </c>
      <c r="Z62" s="236" t="inlineStr">
        <is>
          <t>0%</t>
        </is>
      </c>
      <c r="AA62" s="245" t="n"/>
      <c r="AB62" s="236" t="n">
        <v>0</v>
      </c>
      <c r="AC62" s="236" t="n">
        <v>0</v>
      </c>
      <c r="AD62" s="236" t="n">
        <v>1</v>
      </c>
      <c r="AE62" s="236" t="n">
        <v>0</v>
      </c>
      <c r="AF62" s="240" t="n">
        <v>0</v>
      </c>
      <c r="AG62" s="236" t="n">
        <v>0</v>
      </c>
      <c r="AH62" s="242" t="n">
        <v>0</v>
      </c>
      <c r="AI62" s="236" t="n">
        <v>0</v>
      </c>
      <c r="AJ62" s="236" t="n"/>
    </row>
    <row r="63">
      <c r="A63" s="236" t="n">
        <v>1600584</v>
      </c>
      <c r="B63" s="236" t="inlineStr">
        <is>
          <t>Pal Relax 250ml BW</t>
        </is>
      </c>
      <c r="C63" s="236" t="inlineStr">
        <is>
          <t>IN81</t>
        </is>
      </c>
      <c r="D63" s="237" t="n">
        <v>0</v>
      </c>
      <c r="E63" s="236" t="n">
        <v>0</v>
      </c>
      <c r="F63" s="238" t="n">
        <v>0</v>
      </c>
      <c r="G63" s="236" t="n">
        <v>0</v>
      </c>
      <c r="H63" s="239" t="n">
        <v>612</v>
      </c>
      <c r="I63" s="236" t="n">
        <v>612</v>
      </c>
      <c r="J63" s="240" t="n">
        <v>0</v>
      </c>
      <c r="K63" s="236" t="n">
        <v>612</v>
      </c>
      <c r="L63" s="241" t="inlineStr">
        <is>
          <t>-</t>
        </is>
      </c>
      <c r="M63" s="242" t="inlineStr">
        <is>
          <t>-</t>
        </is>
      </c>
      <c r="N63" s="236" t="inlineStr">
        <is>
          <t>-</t>
        </is>
      </c>
      <c r="O63" s="243" t="inlineStr">
        <is>
          <t>-</t>
        </is>
      </c>
      <c r="P63" s="237" t="inlineStr">
        <is>
          <t>-</t>
        </is>
      </c>
      <c r="Q63" s="236" t="inlineStr">
        <is>
          <t>-</t>
        </is>
      </c>
      <c r="R63" s="244" t="inlineStr">
        <is>
          <t>-</t>
        </is>
      </c>
      <c r="S63" s="245" t="inlineStr">
        <is>
          <t>-</t>
        </is>
      </c>
      <c r="T63" s="236" t="n"/>
      <c r="U63" s="246" t="n"/>
      <c r="V63" s="238" t="inlineStr">
        <is>
          <t>Bhiwandi</t>
        </is>
      </c>
      <c r="W63" s="236" t="inlineStr">
        <is>
          <t>West</t>
        </is>
      </c>
      <c r="X63" s="242" t="n"/>
      <c r="Y63" s="241" t="n">
        <v>0</v>
      </c>
      <c r="Z63" s="236" t="inlineStr">
        <is>
          <t>0%</t>
        </is>
      </c>
      <c r="AA63" s="245" t="n"/>
      <c r="AB63" s="236" t="n">
        <v>0</v>
      </c>
      <c r="AC63" s="236" t="n">
        <v>0</v>
      </c>
      <c r="AD63" s="236" t="n">
        <v>1</v>
      </c>
      <c r="AE63" s="236" t="n">
        <v>0</v>
      </c>
      <c r="AF63" s="240" t="n">
        <v>0</v>
      </c>
      <c r="AG63" s="236" t="n">
        <v>0</v>
      </c>
      <c r="AH63" s="242" t="n">
        <v>0</v>
      </c>
      <c r="AI63" s="236" t="n">
        <v>0</v>
      </c>
      <c r="AJ63" s="236" t="n"/>
    </row>
    <row r="64">
      <c r="A64" s="236" t="n">
        <v>1600584</v>
      </c>
      <c r="B64" s="236" t="inlineStr">
        <is>
          <t>Pal Relax 250ml BW</t>
        </is>
      </c>
      <c r="C64" s="236" t="inlineStr">
        <is>
          <t>IN82</t>
        </is>
      </c>
      <c r="D64" s="237" t="n">
        <v>0</v>
      </c>
      <c r="E64" s="236" t="n">
        <v>0</v>
      </c>
      <c r="F64" s="238" t="n">
        <v>0</v>
      </c>
      <c r="G64" s="236" t="n">
        <v>0</v>
      </c>
      <c r="H64" s="239" t="n">
        <v>2191</v>
      </c>
      <c r="I64" s="236" t="n">
        <v>2191</v>
      </c>
      <c r="J64" s="240" t="n">
        <v>0</v>
      </c>
      <c r="K64" s="236" t="n">
        <v>2191</v>
      </c>
      <c r="L64" s="241" t="inlineStr">
        <is>
          <t>-</t>
        </is>
      </c>
      <c r="M64" s="242" t="inlineStr">
        <is>
          <t>-</t>
        </is>
      </c>
      <c r="N64" s="236" t="inlineStr">
        <is>
          <t>-</t>
        </is>
      </c>
      <c r="O64" s="243" t="inlineStr">
        <is>
          <t>-</t>
        </is>
      </c>
      <c r="P64" s="237" t="inlineStr">
        <is>
          <t>-</t>
        </is>
      </c>
      <c r="Q64" s="236" t="inlineStr">
        <is>
          <t>-</t>
        </is>
      </c>
      <c r="R64" s="244" t="inlineStr">
        <is>
          <t>-</t>
        </is>
      </c>
      <c r="S64" s="245" t="inlineStr">
        <is>
          <t>-</t>
        </is>
      </c>
      <c r="T64" s="236" t="n"/>
      <c r="U64" s="246" t="n"/>
      <c r="V64" s="238" t="inlineStr">
        <is>
          <t>DC</t>
        </is>
      </c>
      <c r="W64" s="236" t="inlineStr">
        <is>
          <t>West DC</t>
        </is>
      </c>
      <c r="X64" s="242" t="n"/>
      <c r="Y64" s="241" t="n">
        <v>0</v>
      </c>
      <c r="Z64" s="236" t="inlineStr">
        <is>
          <t>0%</t>
        </is>
      </c>
      <c r="AA64" s="245" t="n"/>
      <c r="AB64" s="236" t="n">
        <v>0</v>
      </c>
      <c r="AC64" s="236" t="n">
        <v>0</v>
      </c>
      <c r="AD64" s="236" t="n">
        <v>1</v>
      </c>
      <c r="AE64" s="236" t="n">
        <v>0</v>
      </c>
      <c r="AF64" s="240" t="n">
        <v>0</v>
      </c>
      <c r="AG64" s="236" t="n">
        <v>0</v>
      </c>
      <c r="AH64" s="242" t="n">
        <v>0</v>
      </c>
      <c r="AI64" s="236" t="n">
        <v>0</v>
      </c>
      <c r="AJ64" s="236" t="n"/>
    </row>
    <row r="65">
      <c r="A65" s="236" t="n">
        <v>1600584</v>
      </c>
      <c r="B65" s="236" t="inlineStr">
        <is>
          <t>Pal Relax 250ml BW</t>
        </is>
      </c>
      <c r="C65" s="236" t="inlineStr">
        <is>
          <t>IN83</t>
        </is>
      </c>
      <c r="D65" s="237" t="n">
        <v>0</v>
      </c>
      <c r="E65" s="236" t="n">
        <v>0</v>
      </c>
      <c r="F65" s="238" t="n">
        <v>0</v>
      </c>
      <c r="G65" s="236" t="n">
        <v>0</v>
      </c>
      <c r="H65" s="239" t="n">
        <v>46</v>
      </c>
      <c r="I65" s="236" t="n">
        <v>46</v>
      </c>
      <c r="J65" s="240" t="n">
        <v>0</v>
      </c>
      <c r="K65" s="236" t="n">
        <v>46</v>
      </c>
      <c r="L65" s="241" t="inlineStr">
        <is>
          <t>-</t>
        </is>
      </c>
      <c r="M65" s="242" t="inlineStr">
        <is>
          <t>-</t>
        </is>
      </c>
      <c r="N65" s="236" t="inlineStr">
        <is>
          <t>-</t>
        </is>
      </c>
      <c r="O65" s="243" t="inlineStr">
        <is>
          <t>-</t>
        </is>
      </c>
      <c r="P65" s="237" t="inlineStr">
        <is>
          <t>-</t>
        </is>
      </c>
      <c r="Q65" s="236" t="inlineStr">
        <is>
          <t>-</t>
        </is>
      </c>
      <c r="R65" s="244" t="inlineStr">
        <is>
          <t>-</t>
        </is>
      </c>
      <c r="S65" s="245" t="inlineStr">
        <is>
          <t>-</t>
        </is>
      </c>
      <c r="T65" s="236" t="n"/>
      <c r="U65" s="246" t="n"/>
      <c r="V65" s="238" t="inlineStr">
        <is>
          <t>Aurangabad</t>
        </is>
      </c>
      <c r="W65" s="236" t="inlineStr">
        <is>
          <t>West</t>
        </is>
      </c>
      <c r="X65" s="242" t="n"/>
      <c r="Y65" s="241" t="n">
        <v>0</v>
      </c>
      <c r="Z65" s="236" t="inlineStr">
        <is>
          <t>0%</t>
        </is>
      </c>
      <c r="AA65" s="245" t="n"/>
      <c r="AB65" s="236" t="n">
        <v>0</v>
      </c>
      <c r="AC65" s="236" t="n">
        <v>0</v>
      </c>
      <c r="AD65" s="236" t="n">
        <v>1</v>
      </c>
      <c r="AE65" s="236" t="n">
        <v>0</v>
      </c>
      <c r="AF65" s="240" t="n">
        <v>0</v>
      </c>
      <c r="AG65" s="236" t="n">
        <v>0</v>
      </c>
      <c r="AH65" s="242" t="n">
        <v>0</v>
      </c>
      <c r="AI65" s="236" t="n">
        <v>0</v>
      </c>
      <c r="AJ65" s="236" t="n"/>
    </row>
    <row r="66">
      <c r="A66" s="236" t="n">
        <v>1600584</v>
      </c>
      <c r="B66" s="236" t="inlineStr">
        <is>
          <t>Pal Relax 250ml BW</t>
        </is>
      </c>
      <c r="C66" s="236" t="inlineStr">
        <is>
          <t>IN84</t>
        </is>
      </c>
      <c r="D66" s="237" t="n">
        <v>0</v>
      </c>
      <c r="E66" s="236" t="n">
        <v>0</v>
      </c>
      <c r="F66" s="238" t="n">
        <v>0</v>
      </c>
      <c r="G66" s="236" t="n">
        <v>0</v>
      </c>
      <c r="H66" s="239" t="n">
        <v>41</v>
      </c>
      <c r="I66" s="236" t="n">
        <v>41</v>
      </c>
      <c r="J66" s="240" t="n">
        <v>0</v>
      </c>
      <c r="K66" s="236" t="n">
        <v>41</v>
      </c>
      <c r="L66" s="241" t="inlineStr">
        <is>
          <t>-</t>
        </is>
      </c>
      <c r="M66" s="242" t="inlineStr">
        <is>
          <t>-</t>
        </is>
      </c>
      <c r="N66" s="236" t="inlineStr">
        <is>
          <t>-</t>
        </is>
      </c>
      <c r="O66" s="243" t="inlineStr">
        <is>
          <t>-</t>
        </is>
      </c>
      <c r="P66" s="237" t="inlineStr">
        <is>
          <t>-</t>
        </is>
      </c>
      <c r="Q66" s="236" t="inlineStr">
        <is>
          <t>-</t>
        </is>
      </c>
      <c r="R66" s="244" t="inlineStr">
        <is>
          <t>-</t>
        </is>
      </c>
      <c r="S66" s="245" t="inlineStr">
        <is>
          <t>-</t>
        </is>
      </c>
      <c r="T66" s="236" t="n"/>
      <c r="U66" s="246" t="n"/>
      <c r="V66" s="238" t="inlineStr">
        <is>
          <t>Raipur</t>
        </is>
      </c>
      <c r="W66" s="236" t="inlineStr">
        <is>
          <t>East</t>
        </is>
      </c>
      <c r="X66" s="242" t="n"/>
      <c r="Y66" s="241" t="n">
        <v>0</v>
      </c>
      <c r="Z66" s="236" t="inlineStr">
        <is>
          <t>0%</t>
        </is>
      </c>
      <c r="AA66" s="245" t="n"/>
      <c r="AB66" s="236" t="n">
        <v>0</v>
      </c>
      <c r="AC66" s="236" t="n">
        <v>0</v>
      </c>
      <c r="AD66" s="236" t="n">
        <v>1</v>
      </c>
      <c r="AE66" s="236" t="n">
        <v>0</v>
      </c>
      <c r="AF66" s="240" t="n">
        <v>0</v>
      </c>
      <c r="AG66" s="236" t="n">
        <v>0</v>
      </c>
      <c r="AH66" s="242" t="n">
        <v>0</v>
      </c>
      <c r="AI66" s="236" t="n">
        <v>0</v>
      </c>
      <c r="AJ66" s="236" t="n"/>
    </row>
    <row r="67">
      <c r="A67" s="236" t="n">
        <v>1600584</v>
      </c>
      <c r="B67" s="236" t="inlineStr">
        <is>
          <t>Pal Relax 250ml BW</t>
        </is>
      </c>
      <c r="C67" s="236" t="inlineStr">
        <is>
          <t>IN85</t>
        </is>
      </c>
      <c r="D67" s="237" t="n">
        <v>2</v>
      </c>
      <c r="E67" s="236" t="n">
        <v>0</v>
      </c>
      <c r="F67" s="238" t="n">
        <v>0</v>
      </c>
      <c r="G67" s="236" t="n">
        <v>0</v>
      </c>
      <c r="H67" s="239" t="n">
        <v>1</v>
      </c>
      <c r="I67" s="236" t="n">
        <v>3</v>
      </c>
      <c r="J67" s="240" t="n">
        <v>0</v>
      </c>
      <c r="K67" s="236" t="n">
        <v>3</v>
      </c>
      <c r="L67" s="241" t="inlineStr">
        <is>
          <t>-</t>
        </is>
      </c>
      <c r="M67" s="242" t="inlineStr">
        <is>
          <t>-</t>
        </is>
      </c>
      <c r="N67" s="236" t="inlineStr">
        <is>
          <t>-</t>
        </is>
      </c>
      <c r="O67" s="243" t="inlineStr">
        <is>
          <t>-</t>
        </is>
      </c>
      <c r="P67" s="237" t="inlineStr">
        <is>
          <t>-</t>
        </is>
      </c>
      <c r="Q67" s="236" t="inlineStr">
        <is>
          <t>-</t>
        </is>
      </c>
      <c r="R67" s="244" t="inlineStr">
        <is>
          <t>-</t>
        </is>
      </c>
      <c r="S67" s="245" t="inlineStr">
        <is>
          <t>-</t>
        </is>
      </c>
      <c r="T67" s="236" t="n"/>
      <c r="U67" s="246" t="n"/>
      <c r="V67" s="238" t="inlineStr">
        <is>
          <t>Tripura</t>
        </is>
      </c>
      <c r="W67" s="236" t="inlineStr">
        <is>
          <t>East</t>
        </is>
      </c>
      <c r="X67" s="242" t="n"/>
      <c r="Y67" s="241" t="n">
        <v>0</v>
      </c>
      <c r="Z67" s="236" t="inlineStr">
        <is>
          <t>0%</t>
        </is>
      </c>
      <c r="AA67" s="245" t="n"/>
      <c r="AB67" s="236" t="n">
        <v>0</v>
      </c>
      <c r="AC67" s="236" t="n">
        <v>0</v>
      </c>
      <c r="AD67" s="236" t="n">
        <v>1</v>
      </c>
      <c r="AE67" s="236" t="n">
        <v>0</v>
      </c>
      <c r="AF67" s="240" t="n">
        <v>0</v>
      </c>
      <c r="AG67" s="236" t="n">
        <v>0</v>
      </c>
      <c r="AH67" s="242" t="n">
        <v>0</v>
      </c>
      <c r="AI67" s="236" t="n">
        <v>0</v>
      </c>
      <c r="AJ67" s="236" t="n"/>
    </row>
    <row r="68">
      <c r="A68" s="236" t="n">
        <v>1600584</v>
      </c>
      <c r="B68" s="236" t="inlineStr">
        <is>
          <t>Pal Relax 250ml BW</t>
        </is>
      </c>
      <c r="C68" s="236" t="inlineStr">
        <is>
          <t>IN86</t>
        </is>
      </c>
      <c r="D68" s="237" t="n">
        <v>0</v>
      </c>
      <c r="E68" s="236" t="n">
        <v>0</v>
      </c>
      <c r="F68" s="238" t="n">
        <v>0</v>
      </c>
      <c r="G68" s="236" t="n">
        <v>0</v>
      </c>
      <c r="H68" s="239" t="n">
        <v>8</v>
      </c>
      <c r="I68" s="236" t="n">
        <v>8</v>
      </c>
      <c r="J68" s="240" t="n">
        <v>0</v>
      </c>
      <c r="K68" s="236" t="n">
        <v>8</v>
      </c>
      <c r="L68" s="241" t="inlineStr">
        <is>
          <t>-</t>
        </is>
      </c>
      <c r="M68" s="242" t="inlineStr">
        <is>
          <t>-</t>
        </is>
      </c>
      <c r="N68" s="236" t="inlineStr">
        <is>
          <t>-</t>
        </is>
      </c>
      <c r="O68" s="243" t="inlineStr">
        <is>
          <t>-</t>
        </is>
      </c>
      <c r="P68" s="237" t="inlineStr">
        <is>
          <t>-</t>
        </is>
      </c>
      <c r="Q68" s="236" t="inlineStr">
        <is>
          <t>-</t>
        </is>
      </c>
      <c r="R68" s="244" t="inlineStr">
        <is>
          <t>-</t>
        </is>
      </c>
      <c r="S68" s="245" t="n">
        <v>30</v>
      </c>
      <c r="T68" s="236" t="n"/>
      <c r="U68" s="246" t="n"/>
      <c r="V68" s="238" t="inlineStr">
        <is>
          <t>Ranchi</t>
        </is>
      </c>
      <c r="W68" s="236" t="inlineStr">
        <is>
          <t>East</t>
        </is>
      </c>
      <c r="X68" s="242" t="n"/>
      <c r="Y68" s="241" t="n">
        <v>0</v>
      </c>
      <c r="Z68" s="236" t="inlineStr">
        <is>
          <t>0%</t>
        </is>
      </c>
      <c r="AA68" s="245" t="n"/>
      <c r="AB68" s="236" t="n">
        <v>0</v>
      </c>
      <c r="AC68" s="236" t="n">
        <v>0</v>
      </c>
      <c r="AD68" s="236" t="n">
        <v>1</v>
      </c>
      <c r="AE68" s="236" t="n">
        <v>0</v>
      </c>
      <c r="AF68" s="240" t="n">
        <v>0</v>
      </c>
      <c r="AG68" s="236" t="n">
        <v>30</v>
      </c>
      <c r="AH68" s="242" t="n">
        <v>0</v>
      </c>
      <c r="AI68" s="236" t="n">
        <v>0</v>
      </c>
      <c r="AJ68" s="236" t="n"/>
    </row>
    <row r="69">
      <c r="A69" s="236" t="n">
        <v>1600584</v>
      </c>
      <c r="B69" s="236" t="inlineStr">
        <is>
          <t>Pal Relax 250ml BW</t>
        </is>
      </c>
      <c r="C69" s="236" t="inlineStr">
        <is>
          <t>IN87</t>
        </is>
      </c>
      <c r="D69" s="237" t="n">
        <v>0</v>
      </c>
      <c r="E69" s="236" t="n">
        <v>0</v>
      </c>
      <c r="F69" s="238" t="n">
        <v>0</v>
      </c>
      <c r="G69" s="236" t="n">
        <v>0</v>
      </c>
      <c r="H69" s="239" t="n">
        <v>59</v>
      </c>
      <c r="I69" s="236" t="n">
        <v>59</v>
      </c>
      <c r="J69" s="240" t="n">
        <v>0</v>
      </c>
      <c r="K69" s="236" t="n">
        <v>59</v>
      </c>
      <c r="L69" s="241" t="inlineStr">
        <is>
          <t>-</t>
        </is>
      </c>
      <c r="M69" s="242" t="inlineStr">
        <is>
          <t>-</t>
        </is>
      </c>
      <c r="N69" s="236" t="inlineStr">
        <is>
          <t>-</t>
        </is>
      </c>
      <c r="O69" s="243" t="inlineStr">
        <is>
          <t>-</t>
        </is>
      </c>
      <c r="P69" s="237" t="inlineStr">
        <is>
          <t>-</t>
        </is>
      </c>
      <c r="Q69" s="236" t="inlineStr">
        <is>
          <t>-</t>
        </is>
      </c>
      <c r="R69" s="244" t="inlineStr">
        <is>
          <t>-</t>
        </is>
      </c>
      <c r="S69" s="245" t="inlineStr">
        <is>
          <t>-</t>
        </is>
      </c>
      <c r="T69" s="236" t="n"/>
      <c r="U69" s="246" t="n"/>
      <c r="V69" s="238" t="inlineStr">
        <is>
          <t>Vijaywada</t>
        </is>
      </c>
      <c r="W69" s="236" t="inlineStr">
        <is>
          <t>South</t>
        </is>
      </c>
      <c r="X69" s="242" t="n"/>
      <c r="Y69" s="241" t="n">
        <v>0</v>
      </c>
      <c r="Z69" s="236" t="inlineStr">
        <is>
          <t>0%</t>
        </is>
      </c>
      <c r="AA69" s="245" t="n"/>
      <c r="AB69" s="236" t="n">
        <v>0</v>
      </c>
      <c r="AC69" s="236" t="n">
        <v>0</v>
      </c>
      <c r="AD69" s="236" t="n">
        <v>1</v>
      </c>
      <c r="AE69" s="236" t="n">
        <v>0</v>
      </c>
      <c r="AF69" s="240" t="n">
        <v>0</v>
      </c>
      <c r="AG69" s="236" t="n">
        <v>0</v>
      </c>
      <c r="AH69" s="242" t="n">
        <v>0</v>
      </c>
      <c r="AI69" s="236" t="n">
        <v>0</v>
      </c>
      <c r="AJ69" s="236" t="n"/>
    </row>
    <row r="70">
      <c r="A70" s="236" t="n">
        <v>1600584</v>
      </c>
      <c r="B70" s="236" t="inlineStr">
        <is>
          <t>Pal Relax 250ml BW</t>
        </is>
      </c>
      <c r="C70" s="236" t="inlineStr">
        <is>
          <t>IN88</t>
        </is>
      </c>
      <c r="D70" s="237" t="n">
        <v>0</v>
      </c>
      <c r="E70" s="236" t="n">
        <v>0</v>
      </c>
      <c r="F70" s="238" t="n">
        <v>0</v>
      </c>
      <c r="G70" s="236" t="n">
        <v>0</v>
      </c>
      <c r="H70" s="239" t="n">
        <v>24</v>
      </c>
      <c r="I70" s="236" t="n">
        <v>24</v>
      </c>
      <c r="J70" s="240" t="n">
        <v>0</v>
      </c>
      <c r="K70" s="236" t="n">
        <v>24</v>
      </c>
      <c r="L70" s="241" t="inlineStr">
        <is>
          <t>-</t>
        </is>
      </c>
      <c r="M70" s="242" t="inlineStr">
        <is>
          <t>-</t>
        </is>
      </c>
      <c r="N70" s="236" t="inlineStr">
        <is>
          <t>-</t>
        </is>
      </c>
      <c r="O70" s="243" t="inlineStr">
        <is>
          <t>-</t>
        </is>
      </c>
      <c r="P70" s="237" t="inlineStr">
        <is>
          <t>-</t>
        </is>
      </c>
      <c r="Q70" s="236" t="inlineStr">
        <is>
          <t>-</t>
        </is>
      </c>
      <c r="R70" s="244" t="inlineStr">
        <is>
          <t>-</t>
        </is>
      </c>
      <c r="S70" s="245" t="inlineStr">
        <is>
          <t>-</t>
        </is>
      </c>
      <c r="T70" s="236" t="n"/>
      <c r="U70" s="246" t="n"/>
      <c r="V70" s="238" t="inlineStr">
        <is>
          <t>Uttaranchal</t>
        </is>
      </c>
      <c r="W70" s="236" t="inlineStr">
        <is>
          <t>North</t>
        </is>
      </c>
      <c r="X70" s="242" t="n"/>
      <c r="Y70" s="241" t="n">
        <v>0</v>
      </c>
      <c r="Z70" s="236" t="inlineStr">
        <is>
          <t>0%</t>
        </is>
      </c>
      <c r="AA70" s="245" t="n"/>
      <c r="AB70" s="236" t="n">
        <v>0</v>
      </c>
      <c r="AC70" s="236" t="n">
        <v>0</v>
      </c>
      <c r="AD70" s="236" t="n">
        <v>1</v>
      </c>
      <c r="AE70" s="236" t="n">
        <v>0</v>
      </c>
      <c r="AF70" s="240" t="n">
        <v>0</v>
      </c>
      <c r="AG70" s="236" t="n">
        <v>0</v>
      </c>
      <c r="AH70" s="242" t="n">
        <v>0</v>
      </c>
      <c r="AI70" s="236" t="n">
        <v>0</v>
      </c>
      <c r="AJ70" s="236" t="n"/>
    </row>
    <row r="71">
      <c r="A71" s="236" t="n">
        <v>1600584</v>
      </c>
      <c r="B71" s="236" t="inlineStr">
        <is>
          <t>Pal Relax 250ml BW</t>
        </is>
      </c>
      <c r="C71" s="236" t="inlineStr">
        <is>
          <t>IN89</t>
        </is>
      </c>
      <c r="D71" s="237" t="n">
        <v>0</v>
      </c>
      <c r="E71" s="236" t="n">
        <v>0</v>
      </c>
      <c r="F71" s="238" t="n">
        <v>0</v>
      </c>
      <c r="G71" s="236" t="n">
        <v>5</v>
      </c>
      <c r="H71" s="239" t="n">
        <v>5</v>
      </c>
      <c r="I71" s="236" t="n">
        <v>5</v>
      </c>
      <c r="J71" s="240" t="n">
        <v>0</v>
      </c>
      <c r="K71" s="236" t="n">
        <v>5</v>
      </c>
      <c r="L71" s="241" t="inlineStr">
        <is>
          <t>-</t>
        </is>
      </c>
      <c r="M71" s="242" t="inlineStr">
        <is>
          <t>-</t>
        </is>
      </c>
      <c r="N71" s="236" t="inlineStr">
        <is>
          <t>-</t>
        </is>
      </c>
      <c r="O71" s="243" t="inlineStr">
        <is>
          <t>-</t>
        </is>
      </c>
      <c r="P71" s="237" t="inlineStr">
        <is>
          <t>-</t>
        </is>
      </c>
      <c r="Q71" s="236" t="inlineStr">
        <is>
          <t>-</t>
        </is>
      </c>
      <c r="R71" s="244" t="inlineStr">
        <is>
          <t>-</t>
        </is>
      </c>
      <c r="S71" s="245" t="inlineStr">
        <is>
          <t>-</t>
        </is>
      </c>
      <c r="T71" s="236" t="n"/>
      <c r="U71" s="246" t="n"/>
      <c r="V71" s="238" t="inlineStr">
        <is>
          <t>Hubli</t>
        </is>
      </c>
      <c r="W71" s="236" t="inlineStr">
        <is>
          <t>South</t>
        </is>
      </c>
      <c r="X71" s="242" t="n"/>
      <c r="Y71" s="241" t="n">
        <v>0</v>
      </c>
      <c r="Z71" s="236" t="inlineStr">
        <is>
          <t>0%</t>
        </is>
      </c>
      <c r="AA71" s="245" t="n"/>
      <c r="AB71" s="236" t="n">
        <v>0</v>
      </c>
      <c r="AC71" s="236" t="n">
        <v>0</v>
      </c>
      <c r="AD71" s="236" t="n">
        <v>1</v>
      </c>
      <c r="AE71" s="236" t="n">
        <v>0</v>
      </c>
      <c r="AF71" s="240" t="n">
        <v>0</v>
      </c>
      <c r="AG71" s="236" t="n">
        <v>0</v>
      </c>
      <c r="AH71" s="242" t="n">
        <v>0</v>
      </c>
      <c r="AI71" s="236" t="n">
        <v>0</v>
      </c>
      <c r="AJ71" s="236" t="n"/>
    </row>
    <row r="72">
      <c r="A72" s="236" t="n">
        <v>1600584</v>
      </c>
      <c r="B72" s="236" t="inlineStr">
        <is>
          <t>Pal Relax 250ml BW</t>
        </is>
      </c>
      <c r="C72" s="236" t="inlineStr">
        <is>
          <t>IN90</t>
        </is>
      </c>
      <c r="D72" s="237" t="n">
        <v>0</v>
      </c>
      <c r="E72" s="236" t="n">
        <v>0</v>
      </c>
      <c r="F72" s="238" t="n">
        <v>0</v>
      </c>
      <c r="G72" s="236" t="n">
        <v>0</v>
      </c>
      <c r="H72" s="239" t="n">
        <v>30</v>
      </c>
      <c r="I72" s="236" t="n">
        <v>30</v>
      </c>
      <c r="J72" s="240" t="n">
        <v>0</v>
      </c>
      <c r="K72" s="236" t="n">
        <v>30</v>
      </c>
      <c r="L72" s="241" t="inlineStr">
        <is>
          <t>-</t>
        </is>
      </c>
      <c r="M72" s="242" t="inlineStr">
        <is>
          <t>-</t>
        </is>
      </c>
      <c r="N72" s="236" t="inlineStr">
        <is>
          <t>-</t>
        </is>
      </c>
      <c r="O72" s="243" t="inlineStr">
        <is>
          <t>-</t>
        </is>
      </c>
      <c r="P72" s="237" t="inlineStr">
        <is>
          <t>-</t>
        </is>
      </c>
      <c r="Q72" s="236" t="inlineStr">
        <is>
          <t>-</t>
        </is>
      </c>
      <c r="R72" s="244" t="inlineStr">
        <is>
          <t>-</t>
        </is>
      </c>
      <c r="S72" s="245" t="inlineStr">
        <is>
          <t>-</t>
        </is>
      </c>
      <c r="T72" s="236" t="n"/>
      <c r="U72" s="246" t="n"/>
      <c r="V72" s="238" t="inlineStr">
        <is>
          <t>Export</t>
        </is>
      </c>
      <c r="W72" s="236" t="inlineStr">
        <is>
          <t>Exp-DC</t>
        </is>
      </c>
      <c r="X72" s="242" t="n"/>
      <c r="Y72" s="241" t="n">
        <v>0</v>
      </c>
      <c r="Z72" s="236" t="inlineStr">
        <is>
          <t>0%</t>
        </is>
      </c>
      <c r="AA72" s="245" t="n"/>
      <c r="AB72" s="236" t="n">
        <v>0</v>
      </c>
      <c r="AC72" s="236" t="n">
        <v>0</v>
      </c>
      <c r="AD72" s="236" t="n">
        <v>1</v>
      </c>
      <c r="AE72" s="236" t="n">
        <v>0</v>
      </c>
      <c r="AF72" s="240" t="n">
        <v>0</v>
      </c>
      <c r="AG72" s="236" t="n">
        <v>0</v>
      </c>
      <c r="AH72" s="242" t="n">
        <v>0</v>
      </c>
      <c r="AI72" s="236" t="n">
        <v>0</v>
      </c>
      <c r="AJ72" s="236" t="n"/>
    </row>
    <row r="73">
      <c r="A73" s="236" t="n">
        <v>1600584</v>
      </c>
      <c r="B73" s="236" t="inlineStr">
        <is>
          <t>Pal Relax 250ml BW</t>
        </is>
      </c>
      <c r="C73" s="236" t="inlineStr">
        <is>
          <t>IN91</t>
        </is>
      </c>
      <c r="D73" s="237" t="n">
        <v>0</v>
      </c>
      <c r="E73" s="236" t="n">
        <v>0</v>
      </c>
      <c r="F73" s="238" t="n">
        <v>0</v>
      </c>
      <c r="G73" s="236" t="n">
        <v>0</v>
      </c>
      <c r="H73" s="239" t="n">
        <v>17</v>
      </c>
      <c r="I73" s="236" t="n">
        <v>17</v>
      </c>
      <c r="J73" s="240" t="n">
        <v>0</v>
      </c>
      <c r="K73" s="236" t="n">
        <v>17</v>
      </c>
      <c r="L73" s="241" t="inlineStr">
        <is>
          <t>-</t>
        </is>
      </c>
      <c r="M73" s="242" t="inlineStr">
        <is>
          <t>-</t>
        </is>
      </c>
      <c r="N73" s="236" t="inlineStr">
        <is>
          <t>-</t>
        </is>
      </c>
      <c r="O73" s="243" t="inlineStr">
        <is>
          <t>-</t>
        </is>
      </c>
      <c r="P73" s="237" t="inlineStr">
        <is>
          <t>-</t>
        </is>
      </c>
      <c r="Q73" s="236" t="inlineStr">
        <is>
          <t>-</t>
        </is>
      </c>
      <c r="R73" s="244" t="inlineStr">
        <is>
          <t>-</t>
        </is>
      </c>
      <c r="S73" s="245" t="n">
        <v>24</v>
      </c>
      <c r="T73" s="236" t="n"/>
      <c r="U73" s="246" t="n"/>
      <c r="V73" s="238" t="inlineStr">
        <is>
          <t>Siliguri</t>
        </is>
      </c>
      <c r="W73" s="236" t="inlineStr">
        <is>
          <t>East</t>
        </is>
      </c>
      <c r="X73" s="242" t="n"/>
      <c r="Y73" s="241" t="n">
        <v>0</v>
      </c>
      <c r="Z73" s="236" t="inlineStr">
        <is>
          <t>0%</t>
        </is>
      </c>
      <c r="AA73" s="245" t="n"/>
      <c r="AB73" s="236" t="n">
        <v>0</v>
      </c>
      <c r="AC73" s="236" t="n">
        <v>0</v>
      </c>
      <c r="AD73" s="236" t="n">
        <v>1</v>
      </c>
      <c r="AE73" s="236" t="n">
        <v>0</v>
      </c>
      <c r="AF73" s="240" t="n">
        <v>0</v>
      </c>
      <c r="AG73" s="236" t="n">
        <v>24</v>
      </c>
      <c r="AH73" s="242" t="n">
        <v>0</v>
      </c>
      <c r="AI73" s="236" t="n">
        <v>0</v>
      </c>
      <c r="AJ73" s="236" t="n"/>
    </row>
    <row r="74">
      <c r="A74" s="236" t="n">
        <v>1600584</v>
      </c>
      <c r="B74" s="236" t="inlineStr">
        <is>
          <t>Pal Relax 250ml BW</t>
        </is>
      </c>
      <c r="C74" s="236" t="inlineStr">
        <is>
          <t>IN95</t>
        </is>
      </c>
      <c r="D74" s="237" t="n">
        <v>5</v>
      </c>
      <c r="E74" s="236" t="n">
        <v>0</v>
      </c>
      <c r="F74" s="238" t="n">
        <v>0</v>
      </c>
      <c r="G74" s="236" t="n">
        <v>0</v>
      </c>
      <c r="H74" s="239" t="n">
        <v>722</v>
      </c>
      <c r="I74" s="236" t="n">
        <v>727</v>
      </c>
      <c r="J74" s="240" t="n">
        <v>0</v>
      </c>
      <c r="K74" s="236" t="n">
        <v>727</v>
      </c>
      <c r="L74" s="241" t="inlineStr">
        <is>
          <t>-</t>
        </is>
      </c>
      <c r="M74" s="242" t="inlineStr">
        <is>
          <t>-</t>
        </is>
      </c>
      <c r="N74" s="236" t="inlineStr">
        <is>
          <t>-</t>
        </is>
      </c>
      <c r="O74" s="243" t="inlineStr">
        <is>
          <t>-</t>
        </is>
      </c>
      <c r="P74" s="237" t="inlineStr">
        <is>
          <t>-</t>
        </is>
      </c>
      <c r="Q74" s="236" t="inlineStr">
        <is>
          <t>-</t>
        </is>
      </c>
      <c r="R74" s="244" t="inlineStr">
        <is>
          <t>-</t>
        </is>
      </c>
      <c r="S74" s="245" t="inlineStr">
        <is>
          <t>-</t>
        </is>
      </c>
      <c r="T74" s="236" t="n"/>
      <c r="U74" s="246" t="n"/>
      <c r="V74" s="238" t="inlineStr">
        <is>
          <t>Hasangarh</t>
        </is>
      </c>
      <c r="W74" s="236" t="inlineStr">
        <is>
          <t>North DC</t>
        </is>
      </c>
      <c r="X74" s="242" t="n"/>
      <c r="Y74" s="241" t="n">
        <v>0</v>
      </c>
      <c r="Z74" s="236" t="inlineStr">
        <is>
          <t>0%</t>
        </is>
      </c>
      <c r="AA74" s="245" t="n"/>
      <c r="AB74" s="236" t="n">
        <v>0</v>
      </c>
      <c r="AC74" s="236" t="n">
        <v>0</v>
      </c>
      <c r="AD74" s="236" t="n">
        <v>1</v>
      </c>
      <c r="AE74" s="236" t="n">
        <v>0</v>
      </c>
      <c r="AF74" s="240" t="n">
        <v>0</v>
      </c>
      <c r="AG74" s="236" t="n">
        <v>0</v>
      </c>
      <c r="AH74" s="242" t="n">
        <v>0</v>
      </c>
      <c r="AI74" s="236" t="n">
        <v>0</v>
      </c>
      <c r="AJ74" s="236" t="n"/>
    </row>
    <row r="75">
      <c r="A75" s="236" t="n">
        <v>1600584</v>
      </c>
      <c r="B75" s="236" t="inlineStr">
        <is>
          <t>Pal Relax 250ml BW</t>
        </is>
      </c>
      <c r="C75" s="236" t="inlineStr">
        <is>
          <t>IN97</t>
        </is>
      </c>
      <c r="D75" s="237" t="n">
        <v>40</v>
      </c>
      <c r="E75" s="236" t="n">
        <v>0</v>
      </c>
      <c r="F75" s="238" t="n">
        <v>0</v>
      </c>
      <c r="G75" s="236" t="n">
        <v>40</v>
      </c>
      <c r="H75" s="239" t="n">
        <v>41</v>
      </c>
      <c r="I75" s="236" t="n">
        <v>81</v>
      </c>
      <c r="J75" s="240" t="n">
        <v>0</v>
      </c>
      <c r="K75" s="236" t="n">
        <v>81</v>
      </c>
      <c r="L75" s="241" t="inlineStr">
        <is>
          <t>-</t>
        </is>
      </c>
      <c r="M75" s="242" t="inlineStr">
        <is>
          <t>-</t>
        </is>
      </c>
      <c r="N75" s="236" t="inlineStr">
        <is>
          <t>-</t>
        </is>
      </c>
      <c r="O75" s="243" t="inlineStr">
        <is>
          <t>-</t>
        </is>
      </c>
      <c r="P75" s="237" t="inlineStr">
        <is>
          <t>-</t>
        </is>
      </c>
      <c r="Q75" s="236" t="inlineStr">
        <is>
          <t>-</t>
        </is>
      </c>
      <c r="R75" s="244" t="inlineStr">
        <is>
          <t>-</t>
        </is>
      </c>
      <c r="S75" s="245" t="inlineStr">
        <is>
          <t>-</t>
        </is>
      </c>
      <c r="T75" s="236" t="n"/>
      <c r="U75" s="246" t="n"/>
      <c r="V75" s="238" t="inlineStr">
        <is>
          <t>Hubli DC</t>
        </is>
      </c>
      <c r="W75" s="236" t="inlineStr">
        <is>
          <t>South DC</t>
        </is>
      </c>
      <c r="X75" s="242" t="n"/>
      <c r="Y75" s="241" t="n">
        <v>0</v>
      </c>
      <c r="Z75" s="236" t="inlineStr">
        <is>
          <t>0%</t>
        </is>
      </c>
      <c r="AA75" s="245" t="n"/>
      <c r="AB75" s="236" t="n">
        <v>0</v>
      </c>
      <c r="AC75" s="236" t="n">
        <v>0</v>
      </c>
      <c r="AD75" s="236" t="n">
        <v>1</v>
      </c>
      <c r="AE75" s="236" t="n">
        <v>0</v>
      </c>
      <c r="AF75" s="240" t="n">
        <v>0</v>
      </c>
      <c r="AG75" s="236" t="n">
        <v>0</v>
      </c>
      <c r="AH75" s="242" t="n">
        <v>0</v>
      </c>
      <c r="AI75" s="236" t="n">
        <v>0</v>
      </c>
      <c r="AJ75" s="236" t="n"/>
    </row>
    <row r="76">
      <c r="A76" s="236" t="n">
        <v>1600584</v>
      </c>
      <c r="B76" s="236" t="inlineStr">
        <is>
          <t>Pal Relax 250ml BW</t>
        </is>
      </c>
      <c r="C76" s="236" t="inlineStr">
        <is>
          <t>IN98</t>
        </is>
      </c>
      <c r="D76" s="237" t="n">
        <v>200</v>
      </c>
      <c r="E76" s="236" t="n">
        <v>0</v>
      </c>
      <c r="F76" s="238" t="n">
        <v>0</v>
      </c>
      <c r="G76" s="236" t="n">
        <v>0</v>
      </c>
      <c r="H76" s="239" t="n">
        <v>300</v>
      </c>
      <c r="I76" s="236" t="n">
        <v>500</v>
      </c>
      <c r="J76" s="240" t="n">
        <v>0</v>
      </c>
      <c r="K76" s="236" t="n">
        <v>500</v>
      </c>
      <c r="L76" s="241" t="inlineStr">
        <is>
          <t>-</t>
        </is>
      </c>
      <c r="M76" s="242" t="inlineStr">
        <is>
          <t>-</t>
        </is>
      </c>
      <c r="N76" s="236" t="inlineStr">
        <is>
          <t>-</t>
        </is>
      </c>
      <c r="O76" s="243" t="inlineStr">
        <is>
          <t>-</t>
        </is>
      </c>
      <c r="P76" s="237" t="inlineStr">
        <is>
          <t>-</t>
        </is>
      </c>
      <c r="Q76" s="236" t="inlineStr">
        <is>
          <t>-</t>
        </is>
      </c>
      <c r="R76" s="244" t="inlineStr">
        <is>
          <t>-</t>
        </is>
      </c>
      <c r="S76" s="245" t="inlineStr">
        <is>
          <t>-</t>
        </is>
      </c>
      <c r="T76" s="236" t="n"/>
      <c r="U76" s="246" t="n"/>
      <c r="V76" s="238" t="inlineStr">
        <is>
          <t>Calcutta DC</t>
        </is>
      </c>
      <c r="W76" s="236" t="inlineStr">
        <is>
          <t>East DC</t>
        </is>
      </c>
      <c r="X76" s="242" t="n"/>
      <c r="Y76" s="241" t="n">
        <v>0</v>
      </c>
      <c r="Z76" s="236" t="inlineStr">
        <is>
          <t>0%</t>
        </is>
      </c>
      <c r="AA76" s="245" t="n"/>
      <c r="AB76" s="236" t="n">
        <v>0</v>
      </c>
      <c r="AC76" s="236" t="n">
        <v>0</v>
      </c>
      <c r="AD76" s="236" t="n">
        <v>1</v>
      </c>
      <c r="AE76" s="236" t="n">
        <v>0</v>
      </c>
      <c r="AF76" s="240" t="n">
        <v>0</v>
      </c>
      <c r="AG76" s="236" t="n">
        <v>0</v>
      </c>
      <c r="AH76" s="242" t="n">
        <v>0</v>
      </c>
      <c r="AI76" s="236" t="n">
        <v>0</v>
      </c>
      <c r="AJ76" s="236" t="n"/>
    </row>
    <row r="77">
      <c r="A77" s="236" t="n">
        <v>1600584</v>
      </c>
      <c r="B77" s="236" t="inlineStr">
        <is>
          <t>Pal Relax 250ml BW</t>
        </is>
      </c>
      <c r="C77" s="236" t="inlineStr">
        <is>
          <t>IN99</t>
        </is>
      </c>
      <c r="D77" s="237" t="n">
        <v>0</v>
      </c>
      <c r="E77" s="236" t="n">
        <v>0</v>
      </c>
      <c r="F77" s="238" t="n">
        <v>0</v>
      </c>
      <c r="G77" s="236" t="n">
        <v>0</v>
      </c>
      <c r="H77" s="239" t="n">
        <v>0</v>
      </c>
      <c r="I77" s="236" t="n">
        <v>0</v>
      </c>
      <c r="J77" s="240" t="n">
        <v>0</v>
      </c>
      <c r="K77" s="236" t="n">
        <v>0</v>
      </c>
      <c r="L77" s="241" t="inlineStr">
        <is>
          <t>-</t>
        </is>
      </c>
      <c r="M77" s="242" t="inlineStr">
        <is>
          <t>-</t>
        </is>
      </c>
      <c r="N77" s="236" t="inlineStr">
        <is>
          <t>-</t>
        </is>
      </c>
      <c r="O77" s="243" t="inlineStr">
        <is>
          <t>-</t>
        </is>
      </c>
      <c r="P77" s="237" t="inlineStr">
        <is>
          <t>-</t>
        </is>
      </c>
      <c r="Q77" s="236" t="inlineStr">
        <is>
          <t>-</t>
        </is>
      </c>
      <c r="R77" s="244" t="inlineStr">
        <is>
          <t>-</t>
        </is>
      </c>
      <c r="S77" s="245" t="inlineStr">
        <is>
          <t>-</t>
        </is>
      </c>
      <c r="T77" s="236" t="n"/>
      <c r="U77" s="246" t="n"/>
      <c r="V77" s="238" t="inlineStr">
        <is>
          <t>Goa DC</t>
        </is>
      </c>
      <c r="W77" s="236" t="inlineStr">
        <is>
          <t>Plant</t>
        </is>
      </c>
      <c r="X77" s="242" t="n"/>
      <c r="Y77" s="241" t="n">
        <v>0</v>
      </c>
      <c r="Z77" s="236" t="inlineStr">
        <is>
          <t>0%</t>
        </is>
      </c>
      <c r="AA77" s="245" t="n"/>
      <c r="AB77" s="236" t="n">
        <v>0</v>
      </c>
      <c r="AC77" s="236" t="n">
        <v>0</v>
      </c>
      <c r="AD77" s="236" t="n">
        <v>1</v>
      </c>
      <c r="AE77" s="236" t="n">
        <v>1</v>
      </c>
      <c r="AF77" s="240" t="n">
        <v>0</v>
      </c>
      <c r="AG77" s="236" t="n">
        <v>0</v>
      </c>
      <c r="AH77" s="242" t="n">
        <v>0</v>
      </c>
      <c r="AI77" s="236" t="n">
        <v>0</v>
      </c>
      <c r="AJ77" s="236" t="n"/>
    </row>
    <row r="78">
      <c r="A78" s="236" t="inlineStr">
        <is>
          <t>------------</t>
        </is>
      </c>
      <c r="B78" s="236" t="n"/>
      <c r="C78" s="236" t="n"/>
      <c r="D78" s="237" t="n"/>
      <c r="E78" s="236" t="n"/>
      <c r="F78" s="238" t="n"/>
      <c r="G78" s="236" t="n"/>
      <c r="H78" s="239" t="n"/>
      <c r="I78" s="236" t="n"/>
      <c r="J78" s="240" t="n"/>
      <c r="K78" s="236" t="n"/>
      <c r="L78" s="241" t="n"/>
      <c r="M78" s="242" t="n"/>
      <c r="N78" s="236" t="n"/>
      <c r="O78" s="243" t="n"/>
      <c r="P78" s="237" t="n"/>
      <c r="Q78" s="236" t="n"/>
      <c r="R78" s="244" t="n"/>
      <c r="S78" s="245" t="n"/>
      <c r="T78" s="236" t="n"/>
      <c r="U78" s="246" t="n"/>
      <c r="V78" s="238" t="n"/>
      <c r="W78" s="236" t="n"/>
      <c r="X78" s="242" t="n"/>
      <c r="Y78" s="241" t="n"/>
      <c r="Z78" s="236" t="n"/>
      <c r="AA78" s="245" t="n"/>
      <c r="AB78" s="236" t="n"/>
      <c r="AC78" s="236" t="n"/>
      <c r="AD78" s="236" t="n"/>
      <c r="AE78" s="236" t="n"/>
      <c r="AF78" s="240" t="n"/>
      <c r="AG78" s="236" t="n"/>
      <c r="AH78" s="242" t="n"/>
      <c r="AI78" s="236" t="n"/>
      <c r="AJ78" s="236" t="n"/>
    </row>
    <row r="79">
      <c r="A79" s="236" t="n">
        <v>1600614</v>
      </c>
      <c r="B79" s="236" t="inlineStr">
        <is>
          <t>P Lime Fm 250ml HW</t>
        </is>
      </c>
      <c r="C79" s="236" t="inlineStr">
        <is>
          <t>IN59</t>
        </is>
      </c>
      <c r="D79" s="237" t="n">
        <v>25</v>
      </c>
      <c r="E79" s="236" t="n">
        <v>0</v>
      </c>
      <c r="F79" s="238" t="n">
        <v>0</v>
      </c>
      <c r="G79" s="236" t="n">
        <v>0</v>
      </c>
      <c r="H79" s="239" t="n">
        <v>238</v>
      </c>
      <c r="I79" s="236" t="n">
        <v>263</v>
      </c>
      <c r="J79" s="240" t="n">
        <v>0</v>
      </c>
      <c r="K79" s="236" t="n">
        <v>263</v>
      </c>
      <c r="L79" s="241" t="inlineStr">
        <is>
          <t>-</t>
        </is>
      </c>
      <c r="M79" s="242" t="inlineStr">
        <is>
          <t>-</t>
        </is>
      </c>
      <c r="N79" s="236" t="inlineStr">
        <is>
          <t>-</t>
        </is>
      </c>
      <c r="O79" s="243" t="inlineStr">
        <is>
          <t>-</t>
        </is>
      </c>
      <c r="P79" s="237" t="inlineStr">
        <is>
          <t>-</t>
        </is>
      </c>
      <c r="Q79" s="236" t="inlineStr">
        <is>
          <t>-</t>
        </is>
      </c>
      <c r="R79" s="244" t="inlineStr">
        <is>
          <t>-</t>
        </is>
      </c>
      <c r="S79" s="245" t="inlineStr">
        <is>
          <t>-</t>
        </is>
      </c>
      <c r="T79" s="236" t="inlineStr">
        <is>
          <t>100%</t>
        </is>
      </c>
      <c r="U79" s="246" t="inlineStr">
        <is>
          <t>100%</t>
        </is>
      </c>
      <c r="V79" s="238" t="inlineStr">
        <is>
          <t>Coimbatore</t>
        </is>
      </c>
      <c r="W79" s="236" t="inlineStr">
        <is>
          <t>South</t>
        </is>
      </c>
      <c r="X79" s="242" t="n"/>
      <c r="Y79" s="241" t="n">
        <v>565</v>
      </c>
      <c r="Z79" s="236" t="inlineStr">
        <is>
          <t>0%</t>
        </is>
      </c>
      <c r="AA79" s="245" t="n"/>
      <c r="AB79" s="236" t="n">
        <v>0</v>
      </c>
      <c r="AC79" s="236" t="n">
        <v>1000</v>
      </c>
      <c r="AD79" s="236" t="n">
        <v>1</v>
      </c>
      <c r="AE79" s="236" t="n">
        <v>999</v>
      </c>
      <c r="AF79" s="240" t="n">
        <v>0</v>
      </c>
      <c r="AG79" s="236" t="n">
        <v>0</v>
      </c>
      <c r="AH79" s="242" t="n">
        <v>0</v>
      </c>
      <c r="AI79" s="236" t="n">
        <v>0</v>
      </c>
      <c r="AJ79" s="236" t="n"/>
    </row>
    <row r="80">
      <c r="A80" s="236" t="n">
        <v>1600614</v>
      </c>
      <c r="B80" s="236" t="inlineStr">
        <is>
          <t>P Lime Fm 250ml HW</t>
        </is>
      </c>
      <c r="C80" s="236" t="inlineStr">
        <is>
          <t>IN60</t>
        </is>
      </c>
      <c r="D80" s="237" t="n">
        <v>0</v>
      </c>
      <c r="E80" s="236" t="n">
        <v>0</v>
      </c>
      <c r="F80" s="238" t="n">
        <v>0</v>
      </c>
      <c r="G80" s="236" t="n">
        <v>0</v>
      </c>
      <c r="H80" s="239" t="n">
        <v>50</v>
      </c>
      <c r="I80" s="236" t="n">
        <v>50</v>
      </c>
      <c r="J80" s="240" t="n">
        <v>0</v>
      </c>
      <c r="K80" s="236" t="n">
        <v>50</v>
      </c>
      <c r="L80" s="241" t="inlineStr">
        <is>
          <t>-</t>
        </is>
      </c>
      <c r="M80" s="242" t="inlineStr">
        <is>
          <t>-</t>
        </is>
      </c>
      <c r="N80" s="236" t="inlineStr">
        <is>
          <t>-</t>
        </is>
      </c>
      <c r="O80" s="243" t="inlineStr">
        <is>
          <t>-</t>
        </is>
      </c>
      <c r="P80" s="237" t="inlineStr">
        <is>
          <t>-</t>
        </is>
      </c>
      <c r="Q80" s="236" t="inlineStr">
        <is>
          <t>-</t>
        </is>
      </c>
      <c r="R80" s="244" t="inlineStr">
        <is>
          <t>-</t>
        </is>
      </c>
      <c r="S80" s="245" t="inlineStr">
        <is>
          <t>-</t>
        </is>
      </c>
      <c r="T80" s="236" t="n"/>
      <c r="U80" s="246" t="n"/>
      <c r="V80" s="238" t="inlineStr">
        <is>
          <t>Mumbai</t>
        </is>
      </c>
      <c r="W80" s="236" t="inlineStr">
        <is>
          <t>West</t>
        </is>
      </c>
      <c r="X80" s="242" t="n"/>
      <c r="Y80" s="241" t="n">
        <v>0</v>
      </c>
      <c r="Z80" s="236" t="inlineStr">
        <is>
          <t>0%</t>
        </is>
      </c>
      <c r="AA80" s="245" t="n"/>
      <c r="AB80" s="236" t="n">
        <v>0</v>
      </c>
      <c r="AC80" s="236" t="n">
        <v>1000</v>
      </c>
      <c r="AD80" s="236" t="n">
        <v>1</v>
      </c>
      <c r="AE80" s="236" t="n">
        <v>950</v>
      </c>
      <c r="AF80" s="240" t="n">
        <v>0</v>
      </c>
      <c r="AG80" s="236" t="n">
        <v>0</v>
      </c>
      <c r="AH80" s="242" t="n">
        <v>0</v>
      </c>
      <c r="AI80" s="236" t="n">
        <v>0</v>
      </c>
      <c r="AJ80" s="236" t="n"/>
    </row>
    <row r="81">
      <c r="A81" s="236" t="n">
        <v>1600614</v>
      </c>
      <c r="B81" s="236" t="inlineStr">
        <is>
          <t>P Lime Fm 250ml HW</t>
        </is>
      </c>
      <c r="C81" s="236" t="inlineStr">
        <is>
          <t>IN61</t>
        </is>
      </c>
      <c r="D81" s="237" t="n">
        <v>0</v>
      </c>
      <c r="E81" s="236" t="n">
        <v>0</v>
      </c>
      <c r="F81" s="238" t="n">
        <v>0</v>
      </c>
      <c r="G81" s="236" t="n">
        <v>0</v>
      </c>
      <c r="H81" s="239" t="n">
        <v>58</v>
      </c>
      <c r="I81" s="236" t="n">
        <v>58</v>
      </c>
      <c r="J81" s="240" t="n">
        <v>0</v>
      </c>
      <c r="K81" s="236" t="n">
        <v>58</v>
      </c>
      <c r="L81" s="241" t="inlineStr">
        <is>
          <t>-</t>
        </is>
      </c>
      <c r="M81" s="242" t="inlineStr">
        <is>
          <t>-</t>
        </is>
      </c>
      <c r="N81" s="236" t="inlineStr">
        <is>
          <t>-</t>
        </is>
      </c>
      <c r="O81" s="243" t="inlineStr">
        <is>
          <t>-</t>
        </is>
      </c>
      <c r="P81" s="237" t="inlineStr">
        <is>
          <t>-</t>
        </is>
      </c>
      <c r="Q81" s="236" t="inlineStr">
        <is>
          <t>-</t>
        </is>
      </c>
      <c r="R81" s="244" t="inlineStr">
        <is>
          <t>-</t>
        </is>
      </c>
      <c r="S81" s="245" t="inlineStr">
        <is>
          <t>-</t>
        </is>
      </c>
      <c r="T81" s="236" t="n"/>
      <c r="U81" s="246" t="n"/>
      <c r="V81" s="238" t="inlineStr">
        <is>
          <t>Delhi</t>
        </is>
      </c>
      <c r="W81" s="236" t="inlineStr">
        <is>
          <t>North</t>
        </is>
      </c>
      <c r="X81" s="242" t="n"/>
      <c r="Y81" s="241" t="n">
        <v>0</v>
      </c>
      <c r="Z81" s="236" t="inlineStr">
        <is>
          <t>0%</t>
        </is>
      </c>
      <c r="AA81" s="245" t="n"/>
      <c r="AB81" s="236" t="n">
        <v>0</v>
      </c>
      <c r="AC81" s="236" t="n">
        <v>1000</v>
      </c>
      <c r="AD81" s="236" t="n">
        <v>1</v>
      </c>
      <c r="AE81" s="236" t="n">
        <v>942</v>
      </c>
      <c r="AF81" s="240" t="n">
        <v>0</v>
      </c>
      <c r="AG81" s="236" t="n">
        <v>0</v>
      </c>
      <c r="AH81" s="242" t="n">
        <v>0</v>
      </c>
      <c r="AI81" s="236" t="n">
        <v>0</v>
      </c>
      <c r="AJ81" s="236" t="n"/>
    </row>
    <row r="82">
      <c r="A82" s="236" t="n">
        <v>1600614</v>
      </c>
      <c r="B82" s="236" t="inlineStr">
        <is>
          <t>P Lime Fm 250ml HW</t>
        </is>
      </c>
      <c r="C82" s="236" t="inlineStr">
        <is>
          <t>IN62</t>
        </is>
      </c>
      <c r="D82" s="237" t="n">
        <v>0</v>
      </c>
      <c r="E82" s="236" t="n">
        <v>0</v>
      </c>
      <c r="F82" s="238" t="n">
        <v>0</v>
      </c>
      <c r="G82" s="236" t="n">
        <v>0</v>
      </c>
      <c r="H82" s="239" t="n">
        <v>24</v>
      </c>
      <c r="I82" s="236" t="n">
        <v>24</v>
      </c>
      <c r="J82" s="240" t="n">
        <v>0</v>
      </c>
      <c r="K82" s="236" t="n">
        <v>24</v>
      </c>
      <c r="L82" s="241" t="inlineStr">
        <is>
          <t>-</t>
        </is>
      </c>
      <c r="M82" s="242" t="inlineStr">
        <is>
          <t>-</t>
        </is>
      </c>
      <c r="N82" s="236" t="inlineStr">
        <is>
          <t>-</t>
        </is>
      </c>
      <c r="O82" s="243" t="inlineStr">
        <is>
          <t>-</t>
        </is>
      </c>
      <c r="P82" s="237" t="inlineStr">
        <is>
          <t>-</t>
        </is>
      </c>
      <c r="Q82" s="236" t="inlineStr">
        <is>
          <t>-</t>
        </is>
      </c>
      <c r="R82" s="244" t="inlineStr">
        <is>
          <t>-</t>
        </is>
      </c>
      <c r="S82" s="245" t="n">
        <v>25</v>
      </c>
      <c r="T82" s="236" t="inlineStr">
        <is>
          <t>214%</t>
        </is>
      </c>
      <c r="U82" s="246" t="inlineStr">
        <is>
          <t>156%</t>
        </is>
      </c>
      <c r="V82" s="238" t="inlineStr">
        <is>
          <t>Calcutta</t>
        </is>
      </c>
      <c r="W82" s="236" t="inlineStr">
        <is>
          <t>East</t>
        </is>
      </c>
      <c r="X82" s="242" t="n"/>
      <c r="Y82" s="241" t="n">
        <v>43</v>
      </c>
      <c r="Z82" s="236" t="inlineStr">
        <is>
          <t>0%</t>
        </is>
      </c>
      <c r="AA82" s="245" t="n"/>
      <c r="AB82" s="236" t="n">
        <v>0</v>
      </c>
      <c r="AC82" s="236" t="n">
        <v>1000</v>
      </c>
      <c r="AD82" s="236" t="n">
        <v>1</v>
      </c>
      <c r="AE82" s="236" t="n">
        <v>976</v>
      </c>
      <c r="AF82" s="240" t="n">
        <v>0</v>
      </c>
      <c r="AG82" s="236" t="n">
        <v>25</v>
      </c>
      <c r="AH82" s="242" t="n">
        <v>0</v>
      </c>
      <c r="AI82" s="236" t="n">
        <v>0</v>
      </c>
      <c r="AJ82" s="236" t="n"/>
    </row>
    <row r="83">
      <c r="A83" s="236" t="n">
        <v>1600614</v>
      </c>
      <c r="B83" s="236" t="inlineStr">
        <is>
          <t>P Lime Fm 250ml HW</t>
        </is>
      </c>
      <c r="C83" s="236" t="inlineStr">
        <is>
          <t>IN63</t>
        </is>
      </c>
      <c r="D83" s="237" t="n">
        <v>0</v>
      </c>
      <c r="E83" s="236" t="n">
        <v>0</v>
      </c>
      <c r="F83" s="238" t="n">
        <v>0</v>
      </c>
      <c r="G83" s="236" t="n">
        <v>0</v>
      </c>
      <c r="H83" s="239" t="n">
        <v>49</v>
      </c>
      <c r="I83" s="236" t="n">
        <v>49</v>
      </c>
      <c r="J83" s="240" t="n">
        <v>0</v>
      </c>
      <c r="K83" s="236" t="n">
        <v>49</v>
      </c>
      <c r="L83" s="241" t="inlineStr">
        <is>
          <t>-</t>
        </is>
      </c>
      <c r="M83" s="242" t="inlineStr">
        <is>
          <t>-</t>
        </is>
      </c>
      <c r="N83" s="236" t="inlineStr">
        <is>
          <t>-</t>
        </is>
      </c>
      <c r="O83" s="243" t="inlineStr">
        <is>
          <t>-</t>
        </is>
      </c>
      <c r="P83" s="237" t="inlineStr">
        <is>
          <t>-</t>
        </is>
      </c>
      <c r="Q83" s="236" t="inlineStr">
        <is>
          <t>-</t>
        </is>
      </c>
      <c r="R83" s="244" t="inlineStr">
        <is>
          <t>-</t>
        </is>
      </c>
      <c r="S83" s="245" t="inlineStr">
        <is>
          <t>-</t>
        </is>
      </c>
      <c r="T83" s="236" t="n"/>
      <c r="U83" s="246" t="n"/>
      <c r="V83" s="238" t="inlineStr">
        <is>
          <t>Trichy</t>
        </is>
      </c>
      <c r="W83" s="236" t="inlineStr">
        <is>
          <t>South</t>
        </is>
      </c>
      <c r="X83" s="242" t="n"/>
      <c r="Y83" s="241" t="n">
        <v>0</v>
      </c>
      <c r="Z83" s="236" t="inlineStr">
        <is>
          <t>0%</t>
        </is>
      </c>
      <c r="AA83" s="245" t="n"/>
      <c r="AB83" s="236" t="n">
        <v>0</v>
      </c>
      <c r="AC83" s="236" t="n">
        <v>1000</v>
      </c>
      <c r="AD83" s="236" t="n">
        <v>1</v>
      </c>
      <c r="AE83" s="236" t="n">
        <v>951</v>
      </c>
      <c r="AF83" s="240" t="n">
        <v>0</v>
      </c>
      <c r="AG83" s="236" t="n">
        <v>0</v>
      </c>
      <c r="AH83" s="242" t="n">
        <v>0</v>
      </c>
      <c r="AI83" s="236" t="n">
        <v>0</v>
      </c>
      <c r="AJ83" s="236" t="n"/>
    </row>
    <row r="84">
      <c r="A84" s="236" t="n">
        <v>1600614</v>
      </c>
      <c r="B84" s="236" t="inlineStr">
        <is>
          <t>P Lime Fm 250ml HW</t>
        </is>
      </c>
      <c r="C84" s="236" t="inlineStr">
        <is>
          <t>IN64</t>
        </is>
      </c>
      <c r="D84" s="237" t="n">
        <v>0</v>
      </c>
      <c r="E84" s="236" t="n">
        <v>0</v>
      </c>
      <c r="F84" s="238" t="n">
        <v>0</v>
      </c>
      <c r="G84" s="236" t="n">
        <v>0</v>
      </c>
      <c r="H84" s="239" t="n">
        <v>47</v>
      </c>
      <c r="I84" s="236" t="n">
        <v>47</v>
      </c>
      <c r="J84" s="240" t="n">
        <v>0</v>
      </c>
      <c r="K84" s="236" t="n">
        <v>47</v>
      </c>
      <c r="L84" s="241" t="inlineStr">
        <is>
          <t>-</t>
        </is>
      </c>
      <c r="M84" s="242" t="inlineStr">
        <is>
          <t>-</t>
        </is>
      </c>
      <c r="N84" s="236" t="inlineStr">
        <is>
          <t>-</t>
        </is>
      </c>
      <c r="O84" s="243" t="inlineStr">
        <is>
          <t>-</t>
        </is>
      </c>
      <c r="P84" s="237" t="inlineStr">
        <is>
          <t>-</t>
        </is>
      </c>
      <c r="Q84" s="236" t="inlineStr">
        <is>
          <t>-</t>
        </is>
      </c>
      <c r="R84" s="244" t="inlineStr">
        <is>
          <t>-</t>
        </is>
      </c>
      <c r="S84" s="245" t="inlineStr">
        <is>
          <t>-</t>
        </is>
      </c>
      <c r="T84" s="236" t="inlineStr">
        <is>
          <t>123%</t>
        </is>
      </c>
      <c r="U84" s="246" t="inlineStr">
        <is>
          <t>123%</t>
        </is>
      </c>
      <c r="V84" s="238" t="inlineStr">
        <is>
          <t>Chennai</t>
        </is>
      </c>
      <c r="W84" s="236" t="inlineStr">
        <is>
          <t>South</t>
        </is>
      </c>
      <c r="X84" s="242" t="n"/>
      <c r="Y84" s="241" t="n">
        <v>208</v>
      </c>
      <c r="Z84" s="236" t="inlineStr">
        <is>
          <t>0%</t>
        </is>
      </c>
      <c r="AA84" s="245" t="n"/>
      <c r="AB84" s="236" t="n">
        <v>0</v>
      </c>
      <c r="AC84" s="236" t="n">
        <v>1000</v>
      </c>
      <c r="AD84" s="236" t="n">
        <v>1</v>
      </c>
      <c r="AE84" s="236" t="n">
        <v>953</v>
      </c>
      <c r="AF84" s="240" t="n">
        <v>0</v>
      </c>
      <c r="AG84" s="236" t="n">
        <v>0</v>
      </c>
      <c r="AH84" s="242" t="n">
        <v>0</v>
      </c>
      <c r="AI84" s="236" t="n">
        <v>0</v>
      </c>
      <c r="AJ84" s="236" t="n"/>
    </row>
    <row r="85">
      <c r="A85" s="236" t="n">
        <v>1600614</v>
      </c>
      <c r="B85" s="236" t="inlineStr">
        <is>
          <t>P Lime Fm 250ml HW</t>
        </is>
      </c>
      <c r="C85" s="236" t="inlineStr">
        <is>
          <t>IN65</t>
        </is>
      </c>
      <c r="D85" s="237" t="n">
        <v>5</v>
      </c>
      <c r="E85" s="236" t="n">
        <v>0</v>
      </c>
      <c r="F85" s="238" t="n">
        <v>0</v>
      </c>
      <c r="G85" s="236" t="n">
        <v>0</v>
      </c>
      <c r="H85" s="239" t="n">
        <v>4</v>
      </c>
      <c r="I85" s="236" t="n">
        <v>9</v>
      </c>
      <c r="J85" s="240" t="n">
        <v>0</v>
      </c>
      <c r="K85" s="236" t="n">
        <v>9</v>
      </c>
      <c r="L85" s="241" t="inlineStr">
        <is>
          <t>-</t>
        </is>
      </c>
      <c r="M85" s="242" t="inlineStr">
        <is>
          <t>-</t>
        </is>
      </c>
      <c r="N85" s="236" t="inlineStr">
        <is>
          <t>-</t>
        </is>
      </c>
      <c r="O85" s="243" t="inlineStr">
        <is>
          <t>-</t>
        </is>
      </c>
      <c r="P85" s="237" t="inlineStr">
        <is>
          <t>-</t>
        </is>
      </c>
      <c r="Q85" s="236" t="inlineStr">
        <is>
          <t>-</t>
        </is>
      </c>
      <c r="R85" s="244" t="inlineStr">
        <is>
          <t>-</t>
        </is>
      </c>
      <c r="S85" s="245" t="inlineStr">
        <is>
          <t>-</t>
        </is>
      </c>
      <c r="T85" s="236" t="inlineStr">
        <is>
          <t>212%</t>
        </is>
      </c>
      <c r="U85" s="246" t="inlineStr">
        <is>
          <t>212%</t>
        </is>
      </c>
      <c r="V85" s="238" t="inlineStr">
        <is>
          <t>Kanpur</t>
        </is>
      </c>
      <c r="W85" s="236" t="inlineStr">
        <is>
          <t>North</t>
        </is>
      </c>
      <c r="X85" s="242" t="n"/>
      <c r="Y85" s="241" t="n">
        <v>8</v>
      </c>
      <c r="Z85" s="236" t="inlineStr">
        <is>
          <t>0%</t>
        </is>
      </c>
      <c r="AA85" s="245" t="n"/>
      <c r="AB85" s="236" t="n">
        <v>0</v>
      </c>
      <c r="AC85" s="236" t="n">
        <v>1000</v>
      </c>
      <c r="AD85" s="236" t="n">
        <v>1</v>
      </c>
      <c r="AE85" s="236" t="n">
        <v>991</v>
      </c>
      <c r="AF85" s="240" t="n">
        <v>0</v>
      </c>
      <c r="AG85" s="236" t="n">
        <v>0</v>
      </c>
      <c r="AH85" s="242" t="n">
        <v>0</v>
      </c>
      <c r="AI85" s="236" t="n">
        <v>0</v>
      </c>
      <c r="AJ85" s="236" t="n"/>
    </row>
    <row r="86">
      <c r="A86" s="236" t="n">
        <v>1600614</v>
      </c>
      <c r="B86" s="236" t="inlineStr">
        <is>
          <t>P Lime Fm 250ml HW</t>
        </is>
      </c>
      <c r="C86" s="236" t="inlineStr">
        <is>
          <t>IN66</t>
        </is>
      </c>
      <c r="D86" s="237" t="n">
        <v>0</v>
      </c>
      <c r="E86" s="236" t="n">
        <v>0</v>
      </c>
      <c r="F86" s="238" t="n">
        <v>0</v>
      </c>
      <c r="G86" s="236" t="n">
        <v>0</v>
      </c>
      <c r="H86" s="239" t="n">
        <v>1</v>
      </c>
      <c r="I86" s="236" t="n">
        <v>1</v>
      </c>
      <c r="J86" s="240" t="n">
        <v>0</v>
      </c>
      <c r="K86" s="236" t="n">
        <v>1</v>
      </c>
      <c r="L86" s="241" t="inlineStr">
        <is>
          <t>-</t>
        </is>
      </c>
      <c r="M86" s="242" t="inlineStr">
        <is>
          <t>-</t>
        </is>
      </c>
      <c r="N86" s="236" t="inlineStr">
        <is>
          <t>-</t>
        </is>
      </c>
      <c r="O86" s="243" t="inlineStr">
        <is>
          <t>-</t>
        </is>
      </c>
      <c r="P86" s="237" t="inlineStr">
        <is>
          <t>-</t>
        </is>
      </c>
      <c r="Q86" s="236" t="inlineStr">
        <is>
          <t>-</t>
        </is>
      </c>
      <c r="R86" s="244" t="inlineStr">
        <is>
          <t>-</t>
        </is>
      </c>
      <c r="S86" s="245" t="n">
        <v>6</v>
      </c>
      <c r="T86" s="236" t="inlineStr">
        <is>
          <t>144%</t>
        </is>
      </c>
      <c r="U86" s="246" t="inlineStr">
        <is>
          <t>106%</t>
        </is>
      </c>
      <c r="V86" s="238" t="inlineStr">
        <is>
          <t>Bhubaneshwar</t>
        </is>
      </c>
      <c r="W86" s="236" t="inlineStr">
        <is>
          <t>East</t>
        </is>
      </c>
      <c r="X86" s="242" t="n"/>
      <c r="Y86" s="241" t="n">
        <v>16</v>
      </c>
      <c r="Z86" s="236" t="inlineStr">
        <is>
          <t>0%</t>
        </is>
      </c>
      <c r="AA86" s="245" t="n"/>
      <c r="AB86" s="236" t="n">
        <v>0</v>
      </c>
      <c r="AC86" s="236" t="n">
        <v>1000</v>
      </c>
      <c r="AD86" s="236" t="n">
        <v>1</v>
      </c>
      <c r="AE86" s="236" t="n">
        <v>999</v>
      </c>
      <c r="AF86" s="240" t="n">
        <v>0</v>
      </c>
      <c r="AG86" s="236" t="n">
        <v>6</v>
      </c>
      <c r="AH86" s="242" t="n">
        <v>0</v>
      </c>
      <c r="AI86" s="236" t="n">
        <v>0</v>
      </c>
      <c r="AJ86" s="236" t="n"/>
    </row>
    <row r="87">
      <c r="A87" s="236" t="n">
        <v>1600614</v>
      </c>
      <c r="B87" s="236" t="inlineStr">
        <is>
          <t>P Lime Fm 250ml HW</t>
        </is>
      </c>
      <c r="C87" s="236" t="inlineStr">
        <is>
          <t>IN67</t>
        </is>
      </c>
      <c r="D87" s="237" t="n">
        <v>0</v>
      </c>
      <c r="E87" s="236" t="n">
        <v>0</v>
      </c>
      <c r="F87" s="238" t="n">
        <v>0</v>
      </c>
      <c r="G87" s="236" t="n">
        <v>0</v>
      </c>
      <c r="H87" s="239" t="n">
        <v>11</v>
      </c>
      <c r="I87" s="236" t="n">
        <v>11</v>
      </c>
      <c r="J87" s="240" t="n">
        <v>0</v>
      </c>
      <c r="K87" s="236" t="n">
        <v>11</v>
      </c>
      <c r="L87" s="241" t="inlineStr">
        <is>
          <t>-</t>
        </is>
      </c>
      <c r="M87" s="242" t="inlineStr">
        <is>
          <t>-</t>
        </is>
      </c>
      <c r="N87" s="236" t="inlineStr">
        <is>
          <t>-</t>
        </is>
      </c>
      <c r="O87" s="243" t="inlineStr">
        <is>
          <t>-</t>
        </is>
      </c>
      <c r="P87" s="237" t="inlineStr">
        <is>
          <t>-</t>
        </is>
      </c>
      <c r="Q87" s="236" t="inlineStr">
        <is>
          <t>-</t>
        </is>
      </c>
      <c r="R87" s="244" t="inlineStr">
        <is>
          <t>-</t>
        </is>
      </c>
      <c r="S87" s="245" t="inlineStr">
        <is>
          <t>-</t>
        </is>
      </c>
      <c r="T87" s="236" t="inlineStr">
        <is>
          <t>155%</t>
        </is>
      </c>
      <c r="U87" s="246" t="inlineStr">
        <is>
          <t>155%</t>
        </is>
      </c>
      <c r="V87" s="238" t="inlineStr">
        <is>
          <t>Indore</t>
        </is>
      </c>
      <c r="W87" s="236" t="inlineStr">
        <is>
          <t>West</t>
        </is>
      </c>
      <c r="X87" s="242" t="n"/>
      <c r="Y87" s="241" t="n">
        <v>20</v>
      </c>
      <c r="Z87" s="236" t="inlineStr">
        <is>
          <t>0%</t>
        </is>
      </c>
      <c r="AA87" s="245" t="n"/>
      <c r="AB87" s="236" t="n">
        <v>0</v>
      </c>
      <c r="AC87" s="236" t="n">
        <v>1000</v>
      </c>
      <c r="AD87" s="236" t="n">
        <v>1</v>
      </c>
      <c r="AE87" s="236" t="n">
        <v>989</v>
      </c>
      <c r="AF87" s="240" t="n">
        <v>0</v>
      </c>
      <c r="AG87" s="236" t="n">
        <v>0</v>
      </c>
      <c r="AH87" s="242" t="n">
        <v>0</v>
      </c>
      <c r="AI87" s="236" t="n">
        <v>0</v>
      </c>
      <c r="AJ87" s="236" t="n"/>
    </row>
    <row r="88">
      <c r="A88" s="236" t="n">
        <v>1600614</v>
      </c>
      <c r="B88" s="236" t="inlineStr">
        <is>
          <t>P Lime Fm 250ml HW</t>
        </is>
      </c>
      <c r="C88" s="236" t="inlineStr">
        <is>
          <t>IN68</t>
        </is>
      </c>
      <c r="D88" s="237" t="n">
        <v>0</v>
      </c>
      <c r="E88" s="236" t="n">
        <v>0</v>
      </c>
      <c r="F88" s="238" t="n">
        <v>0</v>
      </c>
      <c r="G88" s="236" t="n">
        <v>0</v>
      </c>
      <c r="H88" s="239" t="n">
        <v>27</v>
      </c>
      <c r="I88" s="236" t="n">
        <v>27</v>
      </c>
      <c r="J88" s="240" t="n">
        <v>0</v>
      </c>
      <c r="K88" s="236" t="n">
        <v>27</v>
      </c>
      <c r="L88" s="241" t="inlineStr">
        <is>
          <t>-</t>
        </is>
      </c>
      <c r="M88" s="242" t="inlineStr">
        <is>
          <t>-</t>
        </is>
      </c>
      <c r="N88" s="236" t="inlineStr">
        <is>
          <t>-</t>
        </is>
      </c>
      <c r="O88" s="243" t="inlineStr">
        <is>
          <t>-</t>
        </is>
      </c>
      <c r="P88" s="237" t="inlineStr">
        <is>
          <t>-</t>
        </is>
      </c>
      <c r="Q88" s="236" t="inlineStr">
        <is>
          <t>-</t>
        </is>
      </c>
      <c r="R88" s="244" t="inlineStr">
        <is>
          <t>-</t>
        </is>
      </c>
      <c r="S88" s="245" t="inlineStr">
        <is>
          <t>-</t>
        </is>
      </c>
      <c r="T88" s="236" t="inlineStr">
        <is>
          <t>173%</t>
        </is>
      </c>
      <c r="U88" s="246" t="inlineStr">
        <is>
          <t>173%</t>
        </is>
      </c>
      <c r="V88" s="238" t="inlineStr">
        <is>
          <t>Baroda</t>
        </is>
      </c>
      <c r="W88" s="236" t="inlineStr">
        <is>
          <t>West</t>
        </is>
      </c>
      <c r="X88" s="242" t="n"/>
      <c r="Y88" s="241" t="n">
        <v>37</v>
      </c>
      <c r="Z88" s="236" t="inlineStr">
        <is>
          <t>0%</t>
        </is>
      </c>
      <c r="AA88" s="245" t="n"/>
      <c r="AB88" s="236" t="n">
        <v>0</v>
      </c>
      <c r="AC88" s="236" t="n">
        <v>1000</v>
      </c>
      <c r="AD88" s="236" t="n">
        <v>1</v>
      </c>
      <c r="AE88" s="236" t="n">
        <v>973</v>
      </c>
      <c r="AF88" s="240" t="n">
        <v>0</v>
      </c>
      <c r="AG88" s="236" t="n">
        <v>0</v>
      </c>
      <c r="AH88" s="242" t="n">
        <v>0</v>
      </c>
      <c r="AI88" s="236" t="n">
        <v>0</v>
      </c>
      <c r="AJ88" s="236" t="n"/>
    </row>
    <row r="89">
      <c r="A89" s="236" t="n">
        <v>1600614</v>
      </c>
      <c r="B89" s="236" t="inlineStr">
        <is>
          <t>P Lime Fm 250ml HW</t>
        </is>
      </c>
      <c r="C89" s="236" t="inlineStr">
        <is>
          <t>IN69</t>
        </is>
      </c>
      <c r="D89" s="237" t="n">
        <v>0</v>
      </c>
      <c r="E89" s="236" t="n">
        <v>0</v>
      </c>
      <c r="F89" s="238" t="n">
        <v>0</v>
      </c>
      <c r="G89" s="236" t="n">
        <v>0</v>
      </c>
      <c r="H89" s="239" t="n">
        <v>97</v>
      </c>
      <c r="I89" s="236" t="n">
        <v>97</v>
      </c>
      <c r="J89" s="240" t="n">
        <v>0</v>
      </c>
      <c r="K89" s="236" t="n">
        <v>97</v>
      </c>
      <c r="L89" s="241" t="inlineStr">
        <is>
          <t>-</t>
        </is>
      </c>
      <c r="M89" s="242" t="inlineStr">
        <is>
          <t>-</t>
        </is>
      </c>
      <c r="N89" s="236" t="inlineStr">
        <is>
          <t>-</t>
        </is>
      </c>
      <c r="O89" s="243" t="inlineStr">
        <is>
          <t>-</t>
        </is>
      </c>
      <c r="P89" s="237" t="inlineStr">
        <is>
          <t>-</t>
        </is>
      </c>
      <c r="Q89" s="236" t="n">
        <v>50</v>
      </c>
      <c r="R89" s="244" t="inlineStr">
        <is>
          <t>-</t>
        </is>
      </c>
      <c r="S89" s="245" t="inlineStr">
        <is>
          <t>-</t>
        </is>
      </c>
      <c r="T89" s="236" t="inlineStr">
        <is>
          <t>183%</t>
        </is>
      </c>
      <c r="U89" s="246" t="inlineStr">
        <is>
          <t>154%</t>
        </is>
      </c>
      <c r="V89" s="238" t="inlineStr">
        <is>
          <t>Hyderabad</t>
        </is>
      </c>
      <c r="W89" s="236" t="inlineStr">
        <is>
          <t>South</t>
        </is>
      </c>
      <c r="X89" s="242" t="n"/>
      <c r="Y89" s="241" t="n">
        <v>178</v>
      </c>
      <c r="Z89" s="236" t="inlineStr">
        <is>
          <t>0%</t>
        </is>
      </c>
      <c r="AA89" s="245" t="n"/>
      <c r="AB89" s="236" t="n">
        <v>0</v>
      </c>
      <c r="AC89" s="236" t="n">
        <v>1000</v>
      </c>
      <c r="AD89" s="236" t="n">
        <v>1</v>
      </c>
      <c r="AE89" s="236" t="n">
        <v>903</v>
      </c>
      <c r="AF89" s="240" t="n">
        <v>0</v>
      </c>
      <c r="AG89" s="236" t="n">
        <v>0</v>
      </c>
      <c r="AH89" s="242" t="n">
        <v>0</v>
      </c>
      <c r="AI89" s="236" t="n">
        <v>50</v>
      </c>
      <c r="AJ89" s="236" t="n"/>
    </row>
    <row r="90">
      <c r="A90" s="236" t="n">
        <v>1600614</v>
      </c>
      <c r="B90" s="236" t="inlineStr">
        <is>
          <t>P Lime Fm 250ml HW</t>
        </is>
      </c>
      <c r="C90" s="236" t="inlineStr">
        <is>
          <t>IN70</t>
        </is>
      </c>
      <c r="D90" s="237" t="n">
        <v>24</v>
      </c>
      <c r="E90" s="236" t="n">
        <v>0</v>
      </c>
      <c r="F90" s="238" t="n">
        <v>0</v>
      </c>
      <c r="G90" s="236" t="n">
        <v>0</v>
      </c>
      <c r="H90" s="239" t="n">
        <v>189</v>
      </c>
      <c r="I90" s="236" t="n">
        <v>213</v>
      </c>
      <c r="J90" s="240" t="n">
        <v>0</v>
      </c>
      <c r="K90" s="236" t="n">
        <v>213</v>
      </c>
      <c r="L90" s="241" t="inlineStr">
        <is>
          <t>-</t>
        </is>
      </c>
      <c r="M90" s="242" t="inlineStr">
        <is>
          <t>-</t>
        </is>
      </c>
      <c r="N90" s="236" t="inlineStr">
        <is>
          <t>-</t>
        </is>
      </c>
      <c r="O90" s="243" t="inlineStr">
        <is>
          <t>-</t>
        </is>
      </c>
      <c r="P90" s="237" t="inlineStr">
        <is>
          <t>-</t>
        </is>
      </c>
      <c r="Q90" s="236" t="inlineStr">
        <is>
          <t>-</t>
        </is>
      </c>
      <c r="R90" s="244" t="inlineStr">
        <is>
          <t>-</t>
        </is>
      </c>
      <c r="S90" s="245" t="inlineStr">
        <is>
          <t>-</t>
        </is>
      </c>
      <c r="T90" s="236" t="n"/>
      <c r="U90" s="246" t="n"/>
      <c r="V90" s="238" t="inlineStr">
        <is>
          <t>Allepy</t>
        </is>
      </c>
      <c r="W90" s="236" t="inlineStr">
        <is>
          <t>South</t>
        </is>
      </c>
      <c r="X90" s="242" t="n"/>
      <c r="Y90" s="241" t="n">
        <v>0</v>
      </c>
      <c r="Z90" s="236" t="inlineStr">
        <is>
          <t>0%</t>
        </is>
      </c>
      <c r="AA90" s="245" t="n"/>
      <c r="AB90" s="236" t="n">
        <v>0</v>
      </c>
      <c r="AC90" s="236" t="n">
        <v>1000</v>
      </c>
      <c r="AD90" s="236" t="n">
        <v>1</v>
      </c>
      <c r="AE90" s="236" t="n">
        <v>787</v>
      </c>
      <c r="AF90" s="240" t="n">
        <v>0</v>
      </c>
      <c r="AG90" s="236" t="n">
        <v>0</v>
      </c>
      <c r="AH90" s="242" t="n">
        <v>0</v>
      </c>
      <c r="AI90" s="236" t="n">
        <v>0</v>
      </c>
      <c r="AJ90" s="236" t="n"/>
    </row>
    <row r="91">
      <c r="A91" s="236" t="n">
        <v>1600614</v>
      </c>
      <c r="B91" s="236" t="inlineStr">
        <is>
          <t>P Lime Fm 250ml HW</t>
        </is>
      </c>
      <c r="C91" s="236" t="inlineStr">
        <is>
          <t>IN71</t>
        </is>
      </c>
      <c r="D91" s="237" t="n">
        <v>0</v>
      </c>
      <c r="E91" s="236" t="n">
        <v>0</v>
      </c>
      <c r="F91" s="238" t="n">
        <v>0</v>
      </c>
      <c r="G91" s="236" t="n">
        <v>0</v>
      </c>
      <c r="H91" s="239" t="n">
        <v>90</v>
      </c>
      <c r="I91" s="236" t="n">
        <v>90</v>
      </c>
      <c r="J91" s="240" t="n">
        <v>0</v>
      </c>
      <c r="K91" s="236" t="n">
        <v>90</v>
      </c>
      <c r="L91" s="241" t="inlineStr">
        <is>
          <t>-</t>
        </is>
      </c>
      <c r="M91" s="242" t="inlineStr">
        <is>
          <t>-</t>
        </is>
      </c>
      <c r="N91" s="236" t="inlineStr">
        <is>
          <t>-</t>
        </is>
      </c>
      <c r="O91" s="243" t="inlineStr">
        <is>
          <t>-</t>
        </is>
      </c>
      <c r="P91" s="237" t="inlineStr">
        <is>
          <t>-</t>
        </is>
      </c>
      <c r="Q91" s="236" t="n">
        <v>53</v>
      </c>
      <c r="R91" s="244" t="inlineStr">
        <is>
          <t>-</t>
        </is>
      </c>
      <c r="S91" s="245" t="inlineStr">
        <is>
          <t>-</t>
        </is>
      </c>
      <c r="T91" s="236" t="inlineStr">
        <is>
          <t>144%</t>
        </is>
      </c>
      <c r="U91" s="246" t="inlineStr">
        <is>
          <t>128%</t>
        </is>
      </c>
      <c r="V91" s="238" t="inlineStr">
        <is>
          <t>Bangalore</t>
        </is>
      </c>
      <c r="W91" s="236" t="inlineStr">
        <is>
          <t>South</t>
        </is>
      </c>
      <c r="X91" s="242" t="n"/>
      <c r="Y91" s="241" t="n">
        <v>325</v>
      </c>
      <c r="Z91" s="236" t="inlineStr">
        <is>
          <t>0%</t>
        </is>
      </c>
      <c r="AA91" s="245" t="n"/>
      <c r="AB91" s="236" t="n">
        <v>0</v>
      </c>
      <c r="AC91" s="236" t="n">
        <v>1000</v>
      </c>
      <c r="AD91" s="236" t="n">
        <v>1</v>
      </c>
      <c r="AE91" s="236" t="n">
        <v>910</v>
      </c>
      <c r="AF91" s="240" t="n">
        <v>0</v>
      </c>
      <c r="AG91" s="236" t="n">
        <v>0</v>
      </c>
      <c r="AH91" s="242" t="n">
        <v>0</v>
      </c>
      <c r="AI91" s="236" t="n">
        <v>53</v>
      </c>
      <c r="AJ91" s="236" t="n"/>
    </row>
    <row r="92">
      <c r="A92" s="236" t="n">
        <v>1600614</v>
      </c>
      <c r="B92" s="236" t="inlineStr">
        <is>
          <t>P Lime Fm 250ml HW</t>
        </is>
      </c>
      <c r="C92" s="236" t="inlineStr">
        <is>
          <t>IN72</t>
        </is>
      </c>
      <c r="D92" s="237" t="n">
        <v>1</v>
      </c>
      <c r="E92" s="236" t="n">
        <v>0</v>
      </c>
      <c r="F92" s="238" t="n">
        <v>0</v>
      </c>
      <c r="G92" s="236" t="n">
        <v>0</v>
      </c>
      <c r="H92" s="239" t="n">
        <v>4</v>
      </c>
      <c r="I92" s="236" t="n">
        <v>5</v>
      </c>
      <c r="J92" s="240" t="n">
        <v>0</v>
      </c>
      <c r="K92" s="236" t="n">
        <v>5</v>
      </c>
      <c r="L92" s="241" t="inlineStr">
        <is>
          <t>-</t>
        </is>
      </c>
      <c r="M92" s="242" t="inlineStr">
        <is>
          <t>-</t>
        </is>
      </c>
      <c r="N92" s="236" t="inlineStr">
        <is>
          <t>-</t>
        </is>
      </c>
      <c r="O92" s="243" t="inlineStr">
        <is>
          <t>-</t>
        </is>
      </c>
      <c r="P92" s="237" t="inlineStr">
        <is>
          <t>-</t>
        </is>
      </c>
      <c r="Q92" s="236" t="inlineStr">
        <is>
          <t>-</t>
        </is>
      </c>
      <c r="R92" s="244" t="inlineStr">
        <is>
          <t>-</t>
        </is>
      </c>
      <c r="S92" s="245" t="n">
        <v>2</v>
      </c>
      <c r="T92" s="236" t="inlineStr">
        <is>
          <t>162%</t>
        </is>
      </c>
      <c r="U92" s="246" t="inlineStr">
        <is>
          <t>138%</t>
        </is>
      </c>
      <c r="V92" s="238" t="inlineStr">
        <is>
          <t>Gauhati</t>
        </is>
      </c>
      <c r="W92" s="236" t="inlineStr">
        <is>
          <t>East</t>
        </is>
      </c>
      <c r="X92" s="242" t="n"/>
      <c r="Y92" s="241" t="n">
        <v>8</v>
      </c>
      <c r="Z92" s="236" t="inlineStr">
        <is>
          <t>0%</t>
        </is>
      </c>
      <c r="AA92" s="245" t="n"/>
      <c r="AB92" s="236" t="n">
        <v>0</v>
      </c>
      <c r="AC92" s="236" t="n">
        <v>1000</v>
      </c>
      <c r="AD92" s="236" t="n">
        <v>1</v>
      </c>
      <c r="AE92" s="236" t="n">
        <v>997</v>
      </c>
      <c r="AF92" s="240" t="n">
        <v>0</v>
      </c>
      <c r="AG92" s="236" t="n">
        <v>2</v>
      </c>
      <c r="AH92" s="242" t="n">
        <v>0</v>
      </c>
      <c r="AI92" s="236" t="n">
        <v>0</v>
      </c>
      <c r="AJ92" s="236" t="n"/>
    </row>
    <row r="93">
      <c r="A93" s="236" t="n">
        <v>1600614</v>
      </c>
      <c r="B93" s="236" t="inlineStr">
        <is>
          <t>P Lime Fm 250ml HW</t>
        </is>
      </c>
      <c r="C93" s="236" t="inlineStr">
        <is>
          <t>IN73</t>
        </is>
      </c>
      <c r="D93" s="237" t="n">
        <v>0</v>
      </c>
      <c r="E93" s="236" t="n">
        <v>0</v>
      </c>
      <c r="F93" s="238" t="n">
        <v>0</v>
      </c>
      <c r="G93" s="236" t="n">
        <v>0</v>
      </c>
      <c r="H93" s="239" t="n">
        <v>1</v>
      </c>
      <c r="I93" s="236" t="n">
        <v>1</v>
      </c>
      <c r="J93" s="240" t="n">
        <v>0</v>
      </c>
      <c r="K93" s="236" t="n">
        <v>1</v>
      </c>
      <c r="L93" s="241" t="inlineStr">
        <is>
          <t>-</t>
        </is>
      </c>
      <c r="M93" s="242" t="inlineStr">
        <is>
          <t>-</t>
        </is>
      </c>
      <c r="N93" s="236" t="inlineStr">
        <is>
          <t>-</t>
        </is>
      </c>
      <c r="O93" s="243" t="inlineStr">
        <is>
          <t>-</t>
        </is>
      </c>
      <c r="P93" s="237" t="inlineStr">
        <is>
          <t>-</t>
        </is>
      </c>
      <c r="Q93" s="236" t="inlineStr">
        <is>
          <t>-</t>
        </is>
      </c>
      <c r="R93" s="244" t="inlineStr">
        <is>
          <t>-</t>
        </is>
      </c>
      <c r="S93" s="245" t="n">
        <v>14</v>
      </c>
      <c r="T93" s="236" t="inlineStr">
        <is>
          <t>288%</t>
        </is>
      </c>
      <c r="U93" s="246" t="inlineStr">
        <is>
          <t>112%</t>
        </is>
      </c>
      <c r="V93" s="238" t="inlineStr">
        <is>
          <t>Patna</t>
        </is>
      </c>
      <c r="W93" s="236" t="inlineStr">
        <is>
          <t>East</t>
        </is>
      </c>
      <c r="X93" s="242" t="n"/>
      <c r="Y93" s="241" t="n">
        <v>8</v>
      </c>
      <c r="Z93" s="236" t="inlineStr">
        <is>
          <t>0%</t>
        </is>
      </c>
      <c r="AA93" s="245" t="n"/>
      <c r="AB93" s="236" t="n">
        <v>0</v>
      </c>
      <c r="AC93" s="236" t="n">
        <v>1000</v>
      </c>
      <c r="AD93" s="236" t="n">
        <v>1</v>
      </c>
      <c r="AE93" s="236" t="n">
        <v>999</v>
      </c>
      <c r="AF93" s="240" t="n">
        <v>0</v>
      </c>
      <c r="AG93" s="236" t="n">
        <v>14</v>
      </c>
      <c r="AH93" s="242" t="n">
        <v>0</v>
      </c>
      <c r="AI93" s="236" t="n">
        <v>0</v>
      </c>
      <c r="AJ93" s="236" t="n"/>
    </row>
    <row r="94">
      <c r="A94" s="236" t="n">
        <v>1600614</v>
      </c>
      <c r="B94" s="236" t="inlineStr">
        <is>
          <t>P Lime Fm 250ml HW</t>
        </is>
      </c>
      <c r="C94" s="236" t="inlineStr">
        <is>
          <t>IN74</t>
        </is>
      </c>
      <c r="D94" s="237" t="n">
        <v>0</v>
      </c>
      <c r="E94" s="236" t="n">
        <v>0</v>
      </c>
      <c r="F94" s="238" t="n">
        <v>0</v>
      </c>
      <c r="G94" s="236" t="n">
        <v>0</v>
      </c>
      <c r="H94" s="239" t="n">
        <v>15</v>
      </c>
      <c r="I94" s="236" t="n">
        <v>15</v>
      </c>
      <c r="J94" s="240" t="n">
        <v>0</v>
      </c>
      <c r="K94" s="236" t="n">
        <v>15</v>
      </c>
      <c r="L94" s="241" t="inlineStr">
        <is>
          <t>-</t>
        </is>
      </c>
      <c r="M94" s="242" t="inlineStr">
        <is>
          <t>-</t>
        </is>
      </c>
      <c r="N94" s="236" t="inlineStr">
        <is>
          <t>-</t>
        </is>
      </c>
      <c r="O94" s="243" t="inlineStr">
        <is>
          <t>-</t>
        </is>
      </c>
      <c r="P94" s="237" t="inlineStr">
        <is>
          <t>-</t>
        </is>
      </c>
      <c r="Q94" s="236" t="inlineStr">
        <is>
          <t>-</t>
        </is>
      </c>
      <c r="R94" s="244" t="inlineStr">
        <is>
          <t>-</t>
        </is>
      </c>
      <c r="S94" s="245" t="inlineStr">
        <is>
          <t>-</t>
        </is>
      </c>
      <c r="T94" s="236" t="n"/>
      <c r="U94" s="246" t="n"/>
      <c r="V94" s="238" t="inlineStr">
        <is>
          <t>Nepal-exp</t>
        </is>
      </c>
      <c r="W94" s="236" t="inlineStr">
        <is>
          <t>Exp-DC</t>
        </is>
      </c>
      <c r="X94" s="242" t="n"/>
      <c r="Y94" s="241" t="n">
        <v>0</v>
      </c>
      <c r="Z94" s="236" t="inlineStr">
        <is>
          <t>0%</t>
        </is>
      </c>
      <c r="AA94" s="245" t="n"/>
      <c r="AB94" s="236" t="n">
        <v>0</v>
      </c>
      <c r="AC94" s="236" t="n">
        <v>1000</v>
      </c>
      <c r="AD94" s="236" t="n">
        <v>1</v>
      </c>
      <c r="AE94" s="236" t="n">
        <v>985</v>
      </c>
      <c r="AF94" s="240" t="n">
        <v>0</v>
      </c>
      <c r="AG94" s="236" t="n">
        <v>0</v>
      </c>
      <c r="AH94" s="242" t="n">
        <v>0</v>
      </c>
      <c r="AI94" s="236" t="n">
        <v>0</v>
      </c>
      <c r="AJ94" s="236" t="n"/>
    </row>
    <row r="95">
      <c r="A95" s="236" t="n">
        <v>1600614</v>
      </c>
      <c r="B95" s="236" t="inlineStr">
        <is>
          <t>P Lime Fm 250ml HW</t>
        </is>
      </c>
      <c r="C95" s="236" t="inlineStr">
        <is>
          <t>IN75</t>
        </is>
      </c>
      <c r="D95" s="237" t="n">
        <v>0</v>
      </c>
      <c r="E95" s="236" t="n">
        <v>0</v>
      </c>
      <c r="F95" s="238" t="n">
        <v>0</v>
      </c>
      <c r="G95" s="236" t="n">
        <v>0</v>
      </c>
      <c r="H95" s="239" t="n">
        <v>1003</v>
      </c>
      <c r="I95" s="236" t="n">
        <v>1003</v>
      </c>
      <c r="J95" s="240" t="n">
        <v>0</v>
      </c>
      <c r="K95" s="236" t="n">
        <v>1003</v>
      </c>
      <c r="L95" s="241" t="inlineStr">
        <is>
          <t>-</t>
        </is>
      </c>
      <c r="M95" s="242" t="inlineStr">
        <is>
          <t>-</t>
        </is>
      </c>
      <c r="N95" s="236" t="inlineStr">
        <is>
          <t>-</t>
        </is>
      </c>
      <c r="O95" s="243" t="inlineStr">
        <is>
          <t>-</t>
        </is>
      </c>
      <c r="P95" s="237" t="inlineStr">
        <is>
          <t>-</t>
        </is>
      </c>
      <c r="Q95" s="236" t="inlineStr">
        <is>
          <t>-</t>
        </is>
      </c>
      <c r="R95" s="244" t="inlineStr">
        <is>
          <t>-</t>
        </is>
      </c>
      <c r="S95" s="245" t="inlineStr">
        <is>
          <t>-</t>
        </is>
      </c>
      <c r="T95" s="236" t="inlineStr">
        <is>
          <t>12638%</t>
        </is>
      </c>
      <c r="U95" s="246" t="inlineStr">
        <is>
          <t>12638%</t>
        </is>
      </c>
      <c r="V95" s="238" t="inlineStr">
        <is>
          <t>Jaipur</t>
        </is>
      </c>
      <c r="W95" s="236" t="inlineStr">
        <is>
          <t>North</t>
        </is>
      </c>
      <c r="X95" s="242" t="n"/>
      <c r="Y95" s="241" t="n">
        <v>8</v>
      </c>
      <c r="Z95" s="236" t="inlineStr">
        <is>
          <t>0%</t>
        </is>
      </c>
      <c r="AA95" s="245" t="n"/>
      <c r="AB95" s="236" t="n">
        <v>0</v>
      </c>
      <c r="AC95" s="236" t="n">
        <v>1000</v>
      </c>
      <c r="AD95" s="236" t="n">
        <v>1</v>
      </c>
      <c r="AE95" s="236" t="n">
        <v>0</v>
      </c>
      <c r="AF95" s="240" t="n">
        <v>0</v>
      </c>
      <c r="AG95" s="236" t="n">
        <v>0</v>
      </c>
      <c r="AH95" s="242" t="n">
        <v>0</v>
      </c>
      <c r="AI95" s="236" t="n">
        <v>0</v>
      </c>
      <c r="AJ95" s="236" t="n"/>
    </row>
    <row r="96">
      <c r="A96" s="236" t="n">
        <v>1600614</v>
      </c>
      <c r="B96" s="236" t="inlineStr">
        <is>
          <t>P Lime Fm 250ml HW</t>
        </is>
      </c>
      <c r="C96" s="236" t="inlineStr">
        <is>
          <t>IN76</t>
        </is>
      </c>
      <c r="D96" s="237" t="n">
        <v>0</v>
      </c>
      <c r="E96" s="236" t="n">
        <v>0</v>
      </c>
      <c r="F96" s="238" t="n">
        <v>0</v>
      </c>
      <c r="G96" s="236" t="n">
        <v>0</v>
      </c>
      <c r="H96" s="239" t="n">
        <v>96</v>
      </c>
      <c r="I96" s="236" t="n">
        <v>96</v>
      </c>
      <c r="J96" s="240" t="n">
        <v>0</v>
      </c>
      <c r="K96" s="236" t="n">
        <v>96</v>
      </c>
      <c r="L96" s="241" t="inlineStr">
        <is>
          <t>-</t>
        </is>
      </c>
      <c r="M96" s="242" t="inlineStr">
        <is>
          <t>-</t>
        </is>
      </c>
      <c r="N96" s="236" t="inlineStr">
        <is>
          <t>-</t>
        </is>
      </c>
      <c r="O96" s="243" t="inlineStr">
        <is>
          <t>-</t>
        </is>
      </c>
      <c r="P96" s="237" t="inlineStr">
        <is>
          <t>-</t>
        </is>
      </c>
      <c r="Q96" s="236" t="inlineStr">
        <is>
          <t>-</t>
        </is>
      </c>
      <c r="R96" s="244" t="inlineStr">
        <is>
          <t>-</t>
        </is>
      </c>
      <c r="S96" s="245" t="inlineStr">
        <is>
          <t>-</t>
        </is>
      </c>
      <c r="T96" s="236" t="inlineStr">
        <is>
          <t>110%</t>
        </is>
      </c>
      <c r="U96" s="246" t="inlineStr">
        <is>
          <t>110%</t>
        </is>
      </c>
      <c r="V96" s="238" t="inlineStr">
        <is>
          <t>Ghaziabad</t>
        </is>
      </c>
      <c r="W96" s="236" t="inlineStr">
        <is>
          <t>North</t>
        </is>
      </c>
      <c r="X96" s="242" t="n"/>
      <c r="Y96" s="241" t="n">
        <v>96</v>
      </c>
      <c r="Z96" s="236" t="inlineStr">
        <is>
          <t>0%</t>
        </is>
      </c>
      <c r="AA96" s="245" t="n"/>
      <c r="AB96" s="236" t="n">
        <v>0</v>
      </c>
      <c r="AC96" s="236" t="n">
        <v>1000</v>
      </c>
      <c r="AD96" s="236" t="n">
        <v>1</v>
      </c>
      <c r="AE96" s="236" t="n">
        <v>990</v>
      </c>
      <c r="AF96" s="240" t="n">
        <v>0</v>
      </c>
      <c r="AG96" s="236" t="n">
        <v>0</v>
      </c>
      <c r="AH96" s="242" t="n">
        <v>0</v>
      </c>
      <c r="AI96" s="236" t="n">
        <v>0</v>
      </c>
      <c r="AJ96" s="236" t="n"/>
    </row>
    <row r="97">
      <c r="A97" s="236" t="n">
        <v>1600614</v>
      </c>
      <c r="B97" s="236" t="inlineStr">
        <is>
          <t>P Lime Fm 250ml HW</t>
        </is>
      </c>
      <c r="C97" s="236" t="inlineStr">
        <is>
          <t>IN77</t>
        </is>
      </c>
      <c r="D97" s="237" t="n">
        <v>0</v>
      </c>
      <c r="E97" s="236" t="n">
        <v>0</v>
      </c>
      <c r="F97" s="238" t="n">
        <v>0</v>
      </c>
      <c r="G97" s="236" t="n">
        <v>0</v>
      </c>
      <c r="H97" s="239" t="n">
        <v>0</v>
      </c>
      <c r="I97" s="236" t="n">
        <v>0</v>
      </c>
      <c r="J97" s="240" t="n">
        <v>0</v>
      </c>
      <c r="K97" s="236" t="n">
        <v>0</v>
      </c>
      <c r="L97" s="241" t="inlineStr">
        <is>
          <t>-</t>
        </is>
      </c>
      <c r="M97" s="242" t="inlineStr">
        <is>
          <t>-</t>
        </is>
      </c>
      <c r="N97" s="236" t="inlineStr">
        <is>
          <t>-</t>
        </is>
      </c>
      <c r="O97" s="243" t="inlineStr">
        <is>
          <t>-</t>
        </is>
      </c>
      <c r="P97" s="237" t="inlineStr">
        <is>
          <t>-</t>
        </is>
      </c>
      <c r="Q97" s="236" t="inlineStr">
        <is>
          <t>-</t>
        </is>
      </c>
      <c r="R97" s="244" t="inlineStr">
        <is>
          <t>-</t>
        </is>
      </c>
      <c r="S97" s="245" t="inlineStr">
        <is>
          <t>-</t>
        </is>
      </c>
      <c r="T97" s="236" t="n"/>
      <c r="U97" s="246" t="n"/>
      <c r="V97" s="238" t="inlineStr">
        <is>
          <t>POC Bhiwandi</t>
        </is>
      </c>
      <c r="W97" s="236" t="inlineStr">
        <is>
          <t>West</t>
        </is>
      </c>
      <c r="X97" s="242" t="n"/>
      <c r="Y97" s="241" t="n">
        <v>0</v>
      </c>
      <c r="Z97" s="236" t="inlineStr">
        <is>
          <t>0%</t>
        </is>
      </c>
      <c r="AA97" s="245" t="n"/>
      <c r="AB97" s="236" t="n">
        <v>0</v>
      </c>
      <c r="AC97" s="236" t="n">
        <v>1000</v>
      </c>
      <c r="AD97" s="236" t="n">
        <v>1</v>
      </c>
      <c r="AE97" s="236" t="n">
        <v>1000</v>
      </c>
      <c r="AF97" s="240" t="n">
        <v>0</v>
      </c>
      <c r="AG97" s="236" t="n">
        <v>0</v>
      </c>
      <c r="AH97" s="242" t="n">
        <v>0</v>
      </c>
      <c r="AI97" s="236" t="n">
        <v>0</v>
      </c>
      <c r="AJ97" s="236" t="n"/>
    </row>
    <row r="98">
      <c r="A98" s="236" t="n">
        <v>1600614</v>
      </c>
      <c r="B98" s="236" t="inlineStr">
        <is>
          <t>P Lime Fm 250ml HW</t>
        </is>
      </c>
      <c r="C98" s="236" t="inlineStr">
        <is>
          <t>IN78</t>
        </is>
      </c>
      <c r="D98" s="237" t="n">
        <v>0</v>
      </c>
      <c r="E98" s="236" t="n">
        <v>0</v>
      </c>
      <c r="F98" s="238" t="n">
        <v>0</v>
      </c>
      <c r="G98" s="236" t="n">
        <v>0</v>
      </c>
      <c r="H98" s="239" t="n">
        <v>22</v>
      </c>
      <c r="I98" s="236" t="n">
        <v>22</v>
      </c>
      <c r="J98" s="240" t="n">
        <v>0</v>
      </c>
      <c r="K98" s="236" t="n">
        <v>22</v>
      </c>
      <c r="L98" s="241" t="inlineStr">
        <is>
          <t>-</t>
        </is>
      </c>
      <c r="M98" s="242" t="inlineStr">
        <is>
          <t>-</t>
        </is>
      </c>
      <c r="N98" s="236" t="inlineStr">
        <is>
          <t>-</t>
        </is>
      </c>
      <c r="O98" s="243" t="inlineStr">
        <is>
          <t>-</t>
        </is>
      </c>
      <c r="P98" s="237" t="inlineStr">
        <is>
          <t>-</t>
        </is>
      </c>
      <c r="Q98" s="236" t="inlineStr">
        <is>
          <t>-</t>
        </is>
      </c>
      <c r="R98" s="244" t="inlineStr">
        <is>
          <t>-</t>
        </is>
      </c>
      <c r="S98" s="245" t="inlineStr">
        <is>
          <t>-</t>
        </is>
      </c>
      <c r="T98" s="236" t="n"/>
      <c r="U98" s="246" t="n"/>
      <c r="V98" s="238" t="inlineStr">
        <is>
          <t>Kundli</t>
        </is>
      </c>
      <c r="W98" s="236" t="inlineStr">
        <is>
          <t>North</t>
        </is>
      </c>
      <c r="X98" s="242" t="n"/>
      <c r="Y98" s="241" t="n">
        <v>0</v>
      </c>
      <c r="Z98" s="236" t="inlineStr">
        <is>
          <t>0%</t>
        </is>
      </c>
      <c r="AA98" s="245" t="n"/>
      <c r="AB98" s="236" t="n">
        <v>0</v>
      </c>
      <c r="AC98" s="236" t="n">
        <v>1000</v>
      </c>
      <c r="AD98" s="236" t="n">
        <v>1</v>
      </c>
      <c r="AE98" s="236" t="n">
        <v>978</v>
      </c>
      <c r="AF98" s="240" t="n">
        <v>0</v>
      </c>
      <c r="AG98" s="236" t="n">
        <v>0</v>
      </c>
      <c r="AH98" s="242" t="n">
        <v>0</v>
      </c>
      <c r="AI98" s="236" t="n">
        <v>0</v>
      </c>
      <c r="AJ98" s="236" t="n"/>
    </row>
    <row r="99">
      <c r="A99" s="236" t="n">
        <v>1600614</v>
      </c>
      <c r="B99" s="236" t="inlineStr">
        <is>
          <t>P Lime Fm 250ml HW</t>
        </is>
      </c>
      <c r="C99" s="236" t="inlineStr">
        <is>
          <t>IN79</t>
        </is>
      </c>
      <c r="D99" s="237" t="n">
        <v>0</v>
      </c>
      <c r="E99" s="236" t="n">
        <v>0</v>
      </c>
      <c r="F99" s="238" t="n">
        <v>0</v>
      </c>
      <c r="G99" s="236" t="n">
        <v>0</v>
      </c>
      <c r="H99" s="239" t="n">
        <v>39</v>
      </c>
      <c r="I99" s="236" t="n">
        <v>39</v>
      </c>
      <c r="J99" s="240" t="n">
        <v>0</v>
      </c>
      <c r="K99" s="236" t="n">
        <v>39</v>
      </c>
      <c r="L99" s="241" t="inlineStr">
        <is>
          <t>-</t>
        </is>
      </c>
      <c r="M99" s="242" t="inlineStr">
        <is>
          <t>-</t>
        </is>
      </c>
      <c r="N99" s="236" t="inlineStr">
        <is>
          <t>-</t>
        </is>
      </c>
      <c r="O99" s="243" t="inlineStr">
        <is>
          <t>-</t>
        </is>
      </c>
      <c r="P99" s="237" t="inlineStr">
        <is>
          <t>-</t>
        </is>
      </c>
      <c r="Q99" s="236" t="inlineStr">
        <is>
          <t>-</t>
        </is>
      </c>
      <c r="R99" s="244" t="inlineStr">
        <is>
          <t>-</t>
        </is>
      </c>
      <c r="S99" s="245" t="inlineStr">
        <is>
          <t>-</t>
        </is>
      </c>
      <c r="T99" s="236" t="inlineStr">
        <is>
          <t>286%</t>
        </is>
      </c>
      <c r="U99" s="246" t="inlineStr">
        <is>
          <t>286%</t>
        </is>
      </c>
      <c r="V99" s="238" t="inlineStr">
        <is>
          <t>Goa</t>
        </is>
      </c>
      <c r="W99" s="236" t="inlineStr">
        <is>
          <t>West</t>
        </is>
      </c>
      <c r="X99" s="242" t="n"/>
      <c r="Y99" s="241" t="n">
        <v>21</v>
      </c>
      <c r="Z99" s="236" t="inlineStr">
        <is>
          <t>0%</t>
        </is>
      </c>
      <c r="AA99" s="245" t="n"/>
      <c r="AB99" s="236" t="n">
        <v>0</v>
      </c>
      <c r="AC99" s="236" t="n">
        <v>1000</v>
      </c>
      <c r="AD99" s="236" t="n">
        <v>1</v>
      </c>
      <c r="AE99" s="236" t="n">
        <v>961</v>
      </c>
      <c r="AF99" s="240" t="n">
        <v>0</v>
      </c>
      <c r="AG99" s="236" t="n">
        <v>0</v>
      </c>
      <c r="AH99" s="242" t="n">
        <v>0</v>
      </c>
      <c r="AI99" s="236" t="n">
        <v>0</v>
      </c>
      <c r="AJ99" s="236" t="n"/>
    </row>
    <row r="100">
      <c r="A100" s="236" t="n">
        <v>1600614</v>
      </c>
      <c r="B100" s="236" t="inlineStr">
        <is>
          <t>P Lime Fm 250ml HW</t>
        </is>
      </c>
      <c r="C100" s="236" t="inlineStr">
        <is>
          <t>IN80</t>
        </is>
      </c>
      <c r="D100" s="237" t="n">
        <v>0</v>
      </c>
      <c r="E100" s="236" t="n">
        <v>0</v>
      </c>
      <c r="F100" s="238" t="n">
        <v>0</v>
      </c>
      <c r="G100" s="236" t="n">
        <v>0</v>
      </c>
      <c r="H100" s="239" t="n">
        <v>26</v>
      </c>
      <c r="I100" s="236" t="n">
        <v>26</v>
      </c>
      <c r="J100" s="240" t="n">
        <v>0</v>
      </c>
      <c r="K100" s="236" t="n">
        <v>26</v>
      </c>
      <c r="L100" s="241" t="inlineStr">
        <is>
          <t>-</t>
        </is>
      </c>
      <c r="M100" s="242" t="inlineStr">
        <is>
          <t>-</t>
        </is>
      </c>
      <c r="N100" s="236" t="inlineStr">
        <is>
          <t>-</t>
        </is>
      </c>
      <c r="O100" s="243" t="inlineStr">
        <is>
          <t>-</t>
        </is>
      </c>
      <c r="P100" s="237" t="inlineStr">
        <is>
          <t>-</t>
        </is>
      </c>
      <c r="Q100" s="236" t="inlineStr">
        <is>
          <t>-</t>
        </is>
      </c>
      <c r="R100" s="244" t="inlineStr">
        <is>
          <t>-</t>
        </is>
      </c>
      <c r="S100" s="245" t="inlineStr">
        <is>
          <t>-</t>
        </is>
      </c>
      <c r="T100" s="236" t="inlineStr">
        <is>
          <t>208%</t>
        </is>
      </c>
      <c r="U100" s="246" t="inlineStr">
        <is>
          <t>208%</t>
        </is>
      </c>
      <c r="V100" s="238" t="inlineStr">
        <is>
          <t>Morinda</t>
        </is>
      </c>
      <c r="W100" s="236" t="inlineStr">
        <is>
          <t>North</t>
        </is>
      </c>
      <c r="X100" s="242" t="n"/>
      <c r="Y100" s="241" t="n">
        <v>24</v>
      </c>
      <c r="Z100" s="236" t="inlineStr">
        <is>
          <t>0%</t>
        </is>
      </c>
      <c r="AA100" s="245" t="n"/>
      <c r="AB100" s="236" t="n">
        <v>0</v>
      </c>
      <c r="AC100" s="236" t="n">
        <v>1000</v>
      </c>
      <c r="AD100" s="236" t="n">
        <v>1</v>
      </c>
      <c r="AE100" s="236" t="n">
        <v>974</v>
      </c>
      <c r="AF100" s="240" t="n">
        <v>0</v>
      </c>
      <c r="AG100" s="236" t="n">
        <v>0</v>
      </c>
      <c r="AH100" s="242" t="n">
        <v>0</v>
      </c>
      <c r="AI100" s="236" t="n">
        <v>0</v>
      </c>
      <c r="AJ100" s="236" t="n"/>
    </row>
    <row r="101">
      <c r="A101" s="236" t="n">
        <v>1600614</v>
      </c>
      <c r="B101" s="236" t="inlineStr">
        <is>
          <t>P Lime Fm 250ml HW</t>
        </is>
      </c>
      <c r="C101" s="236" t="inlineStr">
        <is>
          <t>IN81</t>
        </is>
      </c>
      <c r="D101" s="237" t="n">
        <v>0</v>
      </c>
      <c r="E101" s="236" t="n">
        <v>0</v>
      </c>
      <c r="F101" s="238" t="n">
        <v>0</v>
      </c>
      <c r="G101" s="236" t="n">
        <v>0</v>
      </c>
      <c r="H101" s="239" t="n">
        <v>160</v>
      </c>
      <c r="I101" s="236" t="n">
        <v>160</v>
      </c>
      <c r="J101" s="240" t="n">
        <v>0</v>
      </c>
      <c r="K101" s="236" t="n">
        <v>160</v>
      </c>
      <c r="L101" s="241" t="inlineStr">
        <is>
          <t>-</t>
        </is>
      </c>
      <c r="M101" s="242" t="inlineStr">
        <is>
          <t>-</t>
        </is>
      </c>
      <c r="N101" s="236" t="inlineStr">
        <is>
          <t>-</t>
        </is>
      </c>
      <c r="O101" s="243" t="inlineStr">
        <is>
          <t>-</t>
        </is>
      </c>
      <c r="P101" s="237" t="inlineStr">
        <is>
          <t>-</t>
        </is>
      </c>
      <c r="Q101" s="236" t="inlineStr">
        <is>
          <t>-</t>
        </is>
      </c>
      <c r="R101" s="244" t="inlineStr">
        <is>
          <t>-</t>
        </is>
      </c>
      <c r="S101" s="245" t="inlineStr">
        <is>
          <t>-</t>
        </is>
      </c>
      <c r="T101" s="236" t="inlineStr">
        <is>
          <t>142%</t>
        </is>
      </c>
      <c r="U101" s="246" t="inlineStr">
        <is>
          <t>142%</t>
        </is>
      </c>
      <c r="V101" s="238" t="inlineStr">
        <is>
          <t>Bhiwandi</t>
        </is>
      </c>
      <c r="W101" s="236" t="inlineStr">
        <is>
          <t>West</t>
        </is>
      </c>
      <c r="X101" s="242" t="n"/>
      <c r="Y101" s="241" t="n">
        <v>261</v>
      </c>
      <c r="Z101" s="236" t="inlineStr">
        <is>
          <t>0%</t>
        </is>
      </c>
      <c r="AA101" s="245" t="n"/>
      <c r="AB101" s="236" t="n">
        <v>0</v>
      </c>
      <c r="AC101" s="236" t="n">
        <v>1000</v>
      </c>
      <c r="AD101" s="236" t="n">
        <v>1</v>
      </c>
      <c r="AE101" s="236" t="n">
        <v>890</v>
      </c>
      <c r="AF101" s="240" t="n">
        <v>0</v>
      </c>
      <c r="AG101" s="236" t="n">
        <v>0</v>
      </c>
      <c r="AH101" s="242" t="n">
        <v>0</v>
      </c>
      <c r="AI101" s="236" t="n">
        <v>0</v>
      </c>
      <c r="AJ101" s="236" t="n"/>
    </row>
    <row r="102">
      <c r="A102" s="236" t="n">
        <v>1600614</v>
      </c>
      <c r="B102" s="236" t="inlineStr">
        <is>
          <t>P Lime Fm 250ml HW</t>
        </is>
      </c>
      <c r="C102" s="236" t="inlineStr">
        <is>
          <t>IN82</t>
        </is>
      </c>
      <c r="D102" s="237" t="n">
        <v>2</v>
      </c>
      <c r="E102" s="236" t="n">
        <v>0</v>
      </c>
      <c r="F102" s="238" t="n">
        <v>0</v>
      </c>
      <c r="G102" s="236" t="n">
        <v>0</v>
      </c>
      <c r="H102" s="239" t="n">
        <v>2642</v>
      </c>
      <c r="I102" s="236" t="n">
        <v>2644</v>
      </c>
      <c r="J102" s="240" t="n">
        <v>0</v>
      </c>
      <c r="K102" s="236" t="n">
        <v>2644</v>
      </c>
      <c r="L102" s="241" t="inlineStr">
        <is>
          <t>-</t>
        </is>
      </c>
      <c r="M102" s="242" t="inlineStr">
        <is>
          <t>-</t>
        </is>
      </c>
      <c r="N102" s="236" t="inlineStr">
        <is>
          <t>-</t>
        </is>
      </c>
      <c r="O102" s="243" t="inlineStr">
        <is>
          <t>-</t>
        </is>
      </c>
      <c r="P102" s="237" t="inlineStr">
        <is>
          <t>-</t>
        </is>
      </c>
      <c r="Q102" s="236" t="inlineStr">
        <is>
          <t>-</t>
        </is>
      </c>
      <c r="R102" s="244" t="inlineStr">
        <is>
          <t>-</t>
        </is>
      </c>
      <c r="S102" s="245" t="inlineStr">
        <is>
          <t>-</t>
        </is>
      </c>
      <c r="T102" s="236" t="inlineStr">
        <is>
          <t>32962%</t>
        </is>
      </c>
      <c r="U102" s="246" t="inlineStr">
        <is>
          <t>32962%</t>
        </is>
      </c>
      <c r="V102" s="238" t="inlineStr">
        <is>
          <t>DC</t>
        </is>
      </c>
      <c r="W102" s="236" t="inlineStr">
        <is>
          <t>West DC</t>
        </is>
      </c>
      <c r="X102" s="242" t="n"/>
      <c r="Y102" s="241" t="n">
        <v>8</v>
      </c>
      <c r="Z102" s="236" t="inlineStr">
        <is>
          <t>0%</t>
        </is>
      </c>
      <c r="AA102" s="245" t="n"/>
      <c r="AB102" s="236" t="n">
        <v>0</v>
      </c>
      <c r="AC102" s="236" t="n">
        <v>1000</v>
      </c>
      <c r="AD102" s="236" t="n">
        <v>1</v>
      </c>
      <c r="AE102" s="236" t="n">
        <v>0</v>
      </c>
      <c r="AF102" s="240" t="n">
        <v>0</v>
      </c>
      <c r="AG102" s="236" t="n">
        <v>0</v>
      </c>
      <c r="AH102" s="242" t="n">
        <v>0</v>
      </c>
      <c r="AI102" s="236" t="n">
        <v>0</v>
      </c>
      <c r="AJ102" s="236" t="n"/>
    </row>
    <row r="103">
      <c r="A103" s="236" t="n">
        <v>1600614</v>
      </c>
      <c r="B103" s="236" t="inlineStr">
        <is>
          <t>P Lime Fm 250ml HW</t>
        </is>
      </c>
      <c r="C103" s="236" t="inlineStr">
        <is>
          <t>IN83</t>
        </is>
      </c>
      <c r="D103" s="237" t="n">
        <v>0</v>
      </c>
      <c r="E103" s="236" t="n">
        <v>0</v>
      </c>
      <c r="F103" s="238" t="n">
        <v>0</v>
      </c>
      <c r="G103" s="236" t="n">
        <v>0</v>
      </c>
      <c r="H103" s="239" t="n">
        <v>28</v>
      </c>
      <c r="I103" s="236" t="n">
        <v>28</v>
      </c>
      <c r="J103" s="240" t="n">
        <v>0</v>
      </c>
      <c r="K103" s="236" t="n">
        <v>28</v>
      </c>
      <c r="L103" s="241" t="inlineStr">
        <is>
          <t>-</t>
        </is>
      </c>
      <c r="M103" s="242" t="inlineStr">
        <is>
          <t>-</t>
        </is>
      </c>
      <c r="N103" s="236" t="inlineStr">
        <is>
          <t>-</t>
        </is>
      </c>
      <c r="O103" s="243" t="inlineStr">
        <is>
          <t>-</t>
        </is>
      </c>
      <c r="P103" s="237" t="inlineStr">
        <is>
          <t>-</t>
        </is>
      </c>
      <c r="Q103" s="236" t="inlineStr">
        <is>
          <t>-</t>
        </is>
      </c>
      <c r="R103" s="244" t="inlineStr">
        <is>
          <t>-</t>
        </is>
      </c>
      <c r="S103" s="245" t="inlineStr">
        <is>
          <t>-</t>
        </is>
      </c>
      <c r="T103" s="236" t="inlineStr">
        <is>
          <t>190%</t>
        </is>
      </c>
      <c r="U103" s="246" t="inlineStr">
        <is>
          <t>190%</t>
        </is>
      </c>
      <c r="V103" s="238" t="inlineStr">
        <is>
          <t>Aurangabad</t>
        </is>
      </c>
      <c r="W103" s="236" t="inlineStr">
        <is>
          <t>West</t>
        </is>
      </c>
      <c r="X103" s="242" t="n"/>
      <c r="Y103" s="241" t="n">
        <v>31</v>
      </c>
      <c r="Z103" s="236" t="inlineStr">
        <is>
          <t>0%</t>
        </is>
      </c>
      <c r="AA103" s="245" t="n"/>
      <c r="AB103" s="236" t="n">
        <v>0</v>
      </c>
      <c r="AC103" s="236" t="n">
        <v>1000</v>
      </c>
      <c r="AD103" s="236" t="n">
        <v>1</v>
      </c>
      <c r="AE103" s="236" t="n">
        <v>972</v>
      </c>
      <c r="AF103" s="240" t="n">
        <v>0</v>
      </c>
      <c r="AG103" s="236" t="n">
        <v>0</v>
      </c>
      <c r="AH103" s="242" t="n">
        <v>0</v>
      </c>
      <c r="AI103" s="236" t="n">
        <v>0</v>
      </c>
      <c r="AJ103" s="236" t="n"/>
    </row>
    <row r="104">
      <c r="A104" s="236" t="n">
        <v>1600614</v>
      </c>
      <c r="B104" s="236" t="inlineStr">
        <is>
          <t>P Lime Fm 250ml HW</t>
        </is>
      </c>
      <c r="C104" s="236" t="inlineStr">
        <is>
          <t>IN84</t>
        </is>
      </c>
      <c r="D104" s="237" t="n">
        <v>0</v>
      </c>
      <c r="E104" s="236" t="n">
        <v>0</v>
      </c>
      <c r="F104" s="238" t="n">
        <v>0</v>
      </c>
      <c r="G104" s="236" t="n">
        <v>0</v>
      </c>
      <c r="H104" s="239" t="n">
        <v>11</v>
      </c>
      <c r="I104" s="236" t="n">
        <v>11</v>
      </c>
      <c r="J104" s="240" t="n">
        <v>0</v>
      </c>
      <c r="K104" s="236" t="n">
        <v>11</v>
      </c>
      <c r="L104" s="241" t="inlineStr">
        <is>
          <t>-</t>
        </is>
      </c>
      <c r="M104" s="242" t="inlineStr">
        <is>
          <t>-</t>
        </is>
      </c>
      <c r="N104" s="236" t="inlineStr">
        <is>
          <t>-</t>
        </is>
      </c>
      <c r="O104" s="243" t="inlineStr">
        <is>
          <t>-</t>
        </is>
      </c>
      <c r="P104" s="237" t="inlineStr">
        <is>
          <t>-</t>
        </is>
      </c>
      <c r="Q104" s="236" t="inlineStr">
        <is>
          <t>-</t>
        </is>
      </c>
      <c r="R104" s="244" t="inlineStr">
        <is>
          <t>-</t>
        </is>
      </c>
      <c r="S104" s="245" t="inlineStr">
        <is>
          <t>-</t>
        </is>
      </c>
      <c r="T104" s="236" t="inlineStr">
        <is>
          <t>238%</t>
        </is>
      </c>
      <c r="U104" s="246" t="inlineStr">
        <is>
          <t>238%</t>
        </is>
      </c>
      <c r="V104" s="238" t="inlineStr">
        <is>
          <t>Raipur</t>
        </is>
      </c>
      <c r="W104" s="236" t="inlineStr">
        <is>
          <t>East</t>
        </is>
      </c>
      <c r="X104" s="242" t="n"/>
      <c r="Y104" s="241" t="n">
        <v>8</v>
      </c>
      <c r="Z104" s="236" t="inlineStr">
        <is>
          <t>0%</t>
        </is>
      </c>
      <c r="AA104" s="245" t="n"/>
      <c r="AB104" s="236" t="n">
        <v>0</v>
      </c>
      <c r="AC104" s="236" t="n">
        <v>1000</v>
      </c>
      <c r="AD104" s="236" t="n">
        <v>1</v>
      </c>
      <c r="AE104" s="236" t="n">
        <v>989</v>
      </c>
      <c r="AF104" s="240" t="n">
        <v>0</v>
      </c>
      <c r="AG104" s="236" t="n">
        <v>0</v>
      </c>
      <c r="AH104" s="242" t="n">
        <v>0</v>
      </c>
      <c r="AI104" s="236" t="n">
        <v>0</v>
      </c>
      <c r="AJ104" s="236" t="n"/>
    </row>
    <row r="105">
      <c r="A105" s="236" t="n">
        <v>1600614</v>
      </c>
      <c r="B105" s="236" t="inlineStr">
        <is>
          <t>P Lime Fm 250ml HW</t>
        </is>
      </c>
      <c r="C105" s="236" t="inlineStr">
        <is>
          <t>IN85</t>
        </is>
      </c>
      <c r="D105" s="237" t="n">
        <v>0</v>
      </c>
      <c r="E105" s="236" t="n">
        <v>0</v>
      </c>
      <c r="F105" s="238" t="n">
        <v>0</v>
      </c>
      <c r="G105" s="236" t="n">
        <v>0</v>
      </c>
      <c r="H105" s="239" t="n">
        <v>2</v>
      </c>
      <c r="I105" s="236" t="n">
        <v>2</v>
      </c>
      <c r="J105" s="240" t="n">
        <v>0</v>
      </c>
      <c r="K105" s="236" t="n">
        <v>2</v>
      </c>
      <c r="L105" s="241" t="inlineStr">
        <is>
          <t>-</t>
        </is>
      </c>
      <c r="M105" s="242" t="inlineStr">
        <is>
          <t>-</t>
        </is>
      </c>
      <c r="N105" s="236" t="inlineStr">
        <is>
          <t>-</t>
        </is>
      </c>
      <c r="O105" s="243" t="inlineStr">
        <is>
          <t>-</t>
        </is>
      </c>
      <c r="P105" s="237" t="inlineStr">
        <is>
          <t>-</t>
        </is>
      </c>
      <c r="Q105" s="236" t="inlineStr">
        <is>
          <t>-</t>
        </is>
      </c>
      <c r="R105" s="244" t="inlineStr">
        <is>
          <t>-</t>
        </is>
      </c>
      <c r="S105" s="245" t="inlineStr">
        <is>
          <t>-</t>
        </is>
      </c>
      <c r="T105" s="236" t="n"/>
      <c r="U105" s="246" t="n"/>
      <c r="V105" s="238" t="inlineStr">
        <is>
          <t>Tripura</t>
        </is>
      </c>
      <c r="W105" s="236" t="inlineStr">
        <is>
          <t>East</t>
        </is>
      </c>
      <c r="X105" s="242" t="n"/>
      <c r="Y105" s="241" t="n">
        <v>0</v>
      </c>
      <c r="Z105" s="236" t="inlineStr">
        <is>
          <t>0%</t>
        </is>
      </c>
      <c r="AA105" s="245" t="n"/>
      <c r="AB105" s="236" t="n">
        <v>0</v>
      </c>
      <c r="AC105" s="236" t="n">
        <v>1000</v>
      </c>
      <c r="AD105" s="236" t="n">
        <v>1</v>
      </c>
      <c r="AE105" s="236" t="n">
        <v>998</v>
      </c>
      <c r="AF105" s="240" t="n">
        <v>0</v>
      </c>
      <c r="AG105" s="236" t="n">
        <v>0</v>
      </c>
      <c r="AH105" s="242" t="n">
        <v>0</v>
      </c>
      <c r="AI105" s="236" t="n">
        <v>0</v>
      </c>
      <c r="AJ105" s="236" t="n"/>
    </row>
    <row r="106">
      <c r="A106" s="236" t="n">
        <v>1600614</v>
      </c>
      <c r="B106" s="236" t="inlineStr">
        <is>
          <t>P Lime Fm 250ml HW</t>
        </is>
      </c>
      <c r="C106" s="236" t="inlineStr">
        <is>
          <t>IN86</t>
        </is>
      </c>
      <c r="D106" s="237" t="n">
        <v>0</v>
      </c>
      <c r="E106" s="236" t="n">
        <v>0</v>
      </c>
      <c r="F106" s="238" t="n">
        <v>0</v>
      </c>
      <c r="G106" s="236" t="n">
        <v>0</v>
      </c>
      <c r="H106" s="239" t="n">
        <v>3</v>
      </c>
      <c r="I106" s="236" t="n">
        <v>3</v>
      </c>
      <c r="J106" s="240" t="n">
        <v>0</v>
      </c>
      <c r="K106" s="236" t="n">
        <v>3</v>
      </c>
      <c r="L106" s="241" t="inlineStr">
        <is>
          <t>-</t>
        </is>
      </c>
      <c r="M106" s="242" t="inlineStr">
        <is>
          <t>-</t>
        </is>
      </c>
      <c r="N106" s="236" t="inlineStr">
        <is>
          <t>-</t>
        </is>
      </c>
      <c r="O106" s="243" t="inlineStr">
        <is>
          <t>-</t>
        </is>
      </c>
      <c r="P106" s="237" t="inlineStr">
        <is>
          <t>-</t>
        </is>
      </c>
      <c r="Q106" s="236" t="inlineStr">
        <is>
          <t>-</t>
        </is>
      </c>
      <c r="R106" s="244" t="inlineStr">
        <is>
          <t>-</t>
        </is>
      </c>
      <c r="S106" s="245" t="n">
        <v>6</v>
      </c>
      <c r="T106" s="236" t="inlineStr">
        <is>
          <t>212%</t>
        </is>
      </c>
      <c r="U106" s="246" t="inlineStr">
        <is>
          <t>138%</t>
        </is>
      </c>
      <c r="V106" s="238" t="inlineStr">
        <is>
          <t>Ranchi</t>
        </is>
      </c>
      <c r="W106" s="236" t="inlineStr">
        <is>
          <t>East</t>
        </is>
      </c>
      <c r="X106" s="242" t="n"/>
      <c r="Y106" s="241" t="n">
        <v>8</v>
      </c>
      <c r="Z106" s="236" t="inlineStr">
        <is>
          <t>0%</t>
        </is>
      </c>
      <c r="AA106" s="245" t="n"/>
      <c r="AB106" s="236" t="n">
        <v>0</v>
      </c>
      <c r="AC106" s="236" t="n">
        <v>1000</v>
      </c>
      <c r="AD106" s="236" t="n">
        <v>1</v>
      </c>
      <c r="AE106" s="236" t="n">
        <v>997</v>
      </c>
      <c r="AF106" s="240" t="n">
        <v>0</v>
      </c>
      <c r="AG106" s="236" t="n">
        <v>6</v>
      </c>
      <c r="AH106" s="242" t="n">
        <v>0</v>
      </c>
      <c r="AI106" s="236" t="n">
        <v>0</v>
      </c>
      <c r="AJ106" s="236" t="n"/>
    </row>
    <row r="107">
      <c r="A107" s="236" t="n">
        <v>1600614</v>
      </c>
      <c r="B107" s="236" t="inlineStr">
        <is>
          <t>P Lime Fm 250ml HW</t>
        </is>
      </c>
      <c r="C107" s="236" t="inlineStr">
        <is>
          <t>IN87</t>
        </is>
      </c>
      <c r="D107" s="237" t="n">
        <v>0</v>
      </c>
      <c r="E107" s="236" t="n">
        <v>0</v>
      </c>
      <c r="F107" s="238" t="n">
        <v>0</v>
      </c>
      <c r="G107" s="236" t="n">
        <v>0</v>
      </c>
      <c r="H107" s="239" t="n">
        <v>20</v>
      </c>
      <c r="I107" s="236" t="n">
        <v>20</v>
      </c>
      <c r="J107" s="240" t="n">
        <v>0</v>
      </c>
      <c r="K107" s="236" t="n">
        <v>20</v>
      </c>
      <c r="L107" s="241" t="inlineStr">
        <is>
          <t>-</t>
        </is>
      </c>
      <c r="M107" s="242" t="inlineStr">
        <is>
          <t>-</t>
        </is>
      </c>
      <c r="N107" s="236" t="inlineStr">
        <is>
          <t>-</t>
        </is>
      </c>
      <c r="O107" s="243" t="inlineStr">
        <is>
          <t>-</t>
        </is>
      </c>
      <c r="P107" s="237" t="inlineStr">
        <is>
          <t>-</t>
        </is>
      </c>
      <c r="Q107" s="236" t="inlineStr">
        <is>
          <t>-</t>
        </is>
      </c>
      <c r="R107" s="244" t="inlineStr">
        <is>
          <t>-</t>
        </is>
      </c>
      <c r="S107" s="245" t="inlineStr">
        <is>
          <t>-</t>
        </is>
      </c>
      <c r="T107" s="236" t="inlineStr">
        <is>
          <t>153%</t>
        </is>
      </c>
      <c r="U107" s="246" t="inlineStr">
        <is>
          <t>153%</t>
        </is>
      </c>
      <c r="V107" s="238" t="inlineStr">
        <is>
          <t>Vijaywada</t>
        </is>
      </c>
      <c r="W107" s="236" t="inlineStr">
        <is>
          <t>South</t>
        </is>
      </c>
      <c r="X107" s="242" t="n"/>
      <c r="Y107" s="241" t="n">
        <v>38</v>
      </c>
      <c r="Z107" s="236" t="inlineStr">
        <is>
          <t>0%</t>
        </is>
      </c>
      <c r="AA107" s="245" t="n"/>
      <c r="AB107" s="236" t="n">
        <v>0</v>
      </c>
      <c r="AC107" s="236" t="n">
        <v>1000</v>
      </c>
      <c r="AD107" s="236" t="n">
        <v>1</v>
      </c>
      <c r="AE107" s="236" t="n">
        <v>980</v>
      </c>
      <c r="AF107" s="240" t="n">
        <v>0</v>
      </c>
      <c r="AG107" s="236" t="n">
        <v>0</v>
      </c>
      <c r="AH107" s="242" t="n">
        <v>0</v>
      </c>
      <c r="AI107" s="236" t="n">
        <v>0</v>
      </c>
      <c r="AJ107" s="236" t="n"/>
    </row>
    <row r="108">
      <c r="A108" s="236" t="n">
        <v>1600614</v>
      </c>
      <c r="B108" s="236" t="inlineStr">
        <is>
          <t>P Lime Fm 250ml HW</t>
        </is>
      </c>
      <c r="C108" s="236" t="inlineStr">
        <is>
          <t>IN88</t>
        </is>
      </c>
      <c r="D108" s="237" t="n">
        <v>0</v>
      </c>
      <c r="E108" s="236" t="n">
        <v>0</v>
      </c>
      <c r="F108" s="238" t="n">
        <v>0</v>
      </c>
      <c r="G108" s="236" t="n">
        <v>0</v>
      </c>
      <c r="H108" s="239" t="n">
        <v>6</v>
      </c>
      <c r="I108" s="236" t="n">
        <v>6</v>
      </c>
      <c r="J108" s="240" t="n">
        <v>0</v>
      </c>
      <c r="K108" s="236" t="n">
        <v>6</v>
      </c>
      <c r="L108" s="241" t="inlineStr">
        <is>
          <t>-</t>
        </is>
      </c>
      <c r="M108" s="242" t="inlineStr">
        <is>
          <t>-</t>
        </is>
      </c>
      <c r="N108" s="236" t="inlineStr">
        <is>
          <t>-</t>
        </is>
      </c>
      <c r="O108" s="243" t="inlineStr">
        <is>
          <t>-</t>
        </is>
      </c>
      <c r="P108" s="237" t="inlineStr">
        <is>
          <t>-</t>
        </is>
      </c>
      <c r="Q108" s="236" t="inlineStr">
        <is>
          <t>-</t>
        </is>
      </c>
      <c r="R108" s="244" t="inlineStr">
        <is>
          <t>-</t>
        </is>
      </c>
      <c r="S108" s="245" t="inlineStr">
        <is>
          <t>-</t>
        </is>
      </c>
      <c r="T108" s="236" t="n"/>
      <c r="U108" s="246" t="n"/>
      <c r="V108" s="238" t="inlineStr">
        <is>
          <t>Uttaranchal</t>
        </is>
      </c>
      <c r="W108" s="236" t="inlineStr">
        <is>
          <t>North</t>
        </is>
      </c>
      <c r="X108" s="242" t="n"/>
      <c r="Y108" s="241" t="n">
        <v>0</v>
      </c>
      <c r="Z108" s="236" t="inlineStr">
        <is>
          <t>0%</t>
        </is>
      </c>
      <c r="AA108" s="245" t="n"/>
      <c r="AB108" s="236" t="n">
        <v>0</v>
      </c>
      <c r="AC108" s="236" t="n">
        <v>1000</v>
      </c>
      <c r="AD108" s="236" t="n">
        <v>1</v>
      </c>
      <c r="AE108" s="236" t="n">
        <v>994</v>
      </c>
      <c r="AF108" s="240" t="n">
        <v>0</v>
      </c>
      <c r="AG108" s="236" t="n">
        <v>0</v>
      </c>
      <c r="AH108" s="242" t="n">
        <v>0</v>
      </c>
      <c r="AI108" s="236" t="n">
        <v>0</v>
      </c>
      <c r="AJ108" s="236" t="n"/>
    </row>
    <row r="109">
      <c r="A109" s="236" t="n">
        <v>1600614</v>
      </c>
      <c r="B109" s="236" t="inlineStr">
        <is>
          <t>P Lime Fm 250ml HW</t>
        </is>
      </c>
      <c r="C109" s="236" t="inlineStr">
        <is>
          <t>IN89</t>
        </is>
      </c>
      <c r="D109" s="237" t="n">
        <v>0</v>
      </c>
      <c r="E109" s="236" t="n">
        <v>0</v>
      </c>
      <c r="F109" s="238" t="n">
        <v>0</v>
      </c>
      <c r="G109" s="236" t="n">
        <v>0</v>
      </c>
      <c r="H109" s="239" t="n">
        <v>7</v>
      </c>
      <c r="I109" s="236" t="n">
        <v>7</v>
      </c>
      <c r="J109" s="240" t="n">
        <v>0</v>
      </c>
      <c r="K109" s="236" t="n">
        <v>7</v>
      </c>
      <c r="L109" s="241" t="inlineStr">
        <is>
          <t>-</t>
        </is>
      </c>
      <c r="M109" s="242" t="inlineStr">
        <is>
          <t>-</t>
        </is>
      </c>
      <c r="N109" s="236" t="inlineStr">
        <is>
          <t>-</t>
        </is>
      </c>
      <c r="O109" s="243" t="inlineStr">
        <is>
          <t>-</t>
        </is>
      </c>
      <c r="P109" s="237" t="inlineStr">
        <is>
          <t>-</t>
        </is>
      </c>
      <c r="Q109" s="236" t="inlineStr">
        <is>
          <t>-</t>
        </is>
      </c>
      <c r="R109" s="244" t="inlineStr">
        <is>
          <t>-</t>
        </is>
      </c>
      <c r="S109" s="245" t="inlineStr">
        <is>
          <t>-</t>
        </is>
      </c>
      <c r="T109" s="236" t="inlineStr">
        <is>
          <t>137%</t>
        </is>
      </c>
      <c r="U109" s="246" t="inlineStr">
        <is>
          <t>137%</t>
        </is>
      </c>
      <c r="V109" s="238" t="inlineStr">
        <is>
          <t>Hubli</t>
        </is>
      </c>
      <c r="W109" s="236" t="inlineStr">
        <is>
          <t>South</t>
        </is>
      </c>
      <c r="X109" s="242" t="n"/>
      <c r="Y109" s="241" t="n">
        <v>19</v>
      </c>
      <c r="Z109" s="236" t="inlineStr">
        <is>
          <t>0%</t>
        </is>
      </c>
      <c r="AA109" s="245" t="n"/>
      <c r="AB109" s="236" t="n">
        <v>0</v>
      </c>
      <c r="AC109" s="236" t="n">
        <v>1000</v>
      </c>
      <c r="AD109" s="236" t="n">
        <v>1</v>
      </c>
      <c r="AE109" s="236" t="n">
        <v>993</v>
      </c>
      <c r="AF109" s="240" t="n">
        <v>0</v>
      </c>
      <c r="AG109" s="236" t="n">
        <v>0</v>
      </c>
      <c r="AH109" s="242" t="n">
        <v>0</v>
      </c>
      <c r="AI109" s="236" t="n">
        <v>0</v>
      </c>
      <c r="AJ109" s="236" t="n"/>
    </row>
    <row r="110">
      <c r="A110" s="236" t="n">
        <v>1600614</v>
      </c>
      <c r="B110" s="236" t="inlineStr">
        <is>
          <t>P Lime Fm 250ml HW</t>
        </is>
      </c>
      <c r="C110" s="236" t="inlineStr">
        <is>
          <t>IN90</t>
        </is>
      </c>
      <c r="D110" s="237" t="n">
        <v>0</v>
      </c>
      <c r="E110" s="236" t="n">
        <v>0</v>
      </c>
      <c r="F110" s="238" t="n">
        <v>0</v>
      </c>
      <c r="G110" s="236" t="n">
        <v>0</v>
      </c>
      <c r="H110" s="239" t="n">
        <v>0</v>
      </c>
      <c r="I110" s="236" t="n">
        <v>0</v>
      </c>
      <c r="J110" s="240" t="n">
        <v>0</v>
      </c>
      <c r="K110" s="236" t="n">
        <v>0</v>
      </c>
      <c r="L110" s="241" t="inlineStr">
        <is>
          <t>-</t>
        </is>
      </c>
      <c r="M110" s="242" t="inlineStr">
        <is>
          <t>-</t>
        </is>
      </c>
      <c r="N110" s="236" t="inlineStr">
        <is>
          <t>-</t>
        </is>
      </c>
      <c r="O110" s="243" t="inlineStr">
        <is>
          <t>-</t>
        </is>
      </c>
      <c r="P110" s="237" t="inlineStr">
        <is>
          <t>-</t>
        </is>
      </c>
      <c r="Q110" s="236" t="inlineStr">
        <is>
          <t>-</t>
        </is>
      </c>
      <c r="R110" s="244" t="inlineStr">
        <is>
          <t>-</t>
        </is>
      </c>
      <c r="S110" s="245" t="inlineStr">
        <is>
          <t>-</t>
        </is>
      </c>
      <c r="T110" s="236" t="n"/>
      <c r="U110" s="246" t="n"/>
      <c r="V110" s="238" t="inlineStr">
        <is>
          <t>Export</t>
        </is>
      </c>
      <c r="W110" s="236" t="inlineStr">
        <is>
          <t>Exp-DC</t>
        </is>
      </c>
      <c r="X110" s="242" t="n"/>
      <c r="Y110" s="241" t="n">
        <v>0</v>
      </c>
      <c r="Z110" s="236" t="inlineStr">
        <is>
          <t>0%</t>
        </is>
      </c>
      <c r="AA110" s="245" t="n"/>
      <c r="AB110" s="236" t="n">
        <v>0</v>
      </c>
      <c r="AC110" s="236" t="n">
        <v>1000</v>
      </c>
      <c r="AD110" s="236" t="n">
        <v>1</v>
      </c>
      <c r="AE110" s="236" t="n">
        <v>1000</v>
      </c>
      <c r="AF110" s="240" t="n">
        <v>0</v>
      </c>
      <c r="AG110" s="236" t="n">
        <v>0</v>
      </c>
      <c r="AH110" s="242" t="n">
        <v>0</v>
      </c>
      <c r="AI110" s="236" t="n">
        <v>0</v>
      </c>
      <c r="AJ110" s="236" t="n"/>
    </row>
    <row r="111">
      <c r="A111" s="236" t="n">
        <v>1600614</v>
      </c>
      <c r="B111" s="236" t="inlineStr">
        <is>
          <t>P Lime Fm 250ml HW</t>
        </is>
      </c>
      <c r="C111" s="236" t="inlineStr">
        <is>
          <t>IN91</t>
        </is>
      </c>
      <c r="D111" s="237" t="n">
        <v>0</v>
      </c>
      <c r="E111" s="236" t="n">
        <v>0</v>
      </c>
      <c r="F111" s="238" t="n">
        <v>0</v>
      </c>
      <c r="G111" s="236" t="n">
        <v>0</v>
      </c>
      <c r="H111" s="239" t="n">
        <v>0</v>
      </c>
      <c r="I111" s="236" t="n">
        <v>0</v>
      </c>
      <c r="J111" s="240" t="n">
        <v>0</v>
      </c>
      <c r="K111" s="236" t="n">
        <v>0</v>
      </c>
      <c r="L111" s="241" t="inlineStr">
        <is>
          <t>-</t>
        </is>
      </c>
      <c r="M111" s="242" t="inlineStr">
        <is>
          <t>-</t>
        </is>
      </c>
      <c r="N111" s="236" t="inlineStr">
        <is>
          <t>-</t>
        </is>
      </c>
      <c r="O111" s="243" t="inlineStr">
        <is>
          <t>-</t>
        </is>
      </c>
      <c r="P111" s="237" t="inlineStr">
        <is>
          <t>-</t>
        </is>
      </c>
      <c r="Q111" s="236" t="inlineStr">
        <is>
          <t>-</t>
        </is>
      </c>
      <c r="R111" s="244" t="inlineStr">
        <is>
          <t>-</t>
        </is>
      </c>
      <c r="S111" s="245" t="n">
        <v>4</v>
      </c>
      <c r="T111" s="236" t="inlineStr">
        <is>
          <t>136%</t>
        </is>
      </c>
      <c r="U111" s="246" t="inlineStr">
        <is>
          <t>100%</t>
        </is>
      </c>
      <c r="V111" s="238" t="inlineStr">
        <is>
          <t>Siliguri</t>
        </is>
      </c>
      <c r="W111" s="236" t="inlineStr">
        <is>
          <t>East</t>
        </is>
      </c>
      <c r="X111" s="242" t="n"/>
      <c r="Y111" s="241" t="n">
        <v>11</v>
      </c>
      <c r="Z111" s="236" t="inlineStr">
        <is>
          <t>0%</t>
        </is>
      </c>
      <c r="AA111" s="245" t="n"/>
      <c r="AB111" s="236" t="n">
        <v>0</v>
      </c>
      <c r="AC111" s="236" t="n">
        <v>1000</v>
      </c>
      <c r="AD111" s="236" t="n">
        <v>1</v>
      </c>
      <c r="AE111" s="236" t="n">
        <v>1000</v>
      </c>
      <c r="AF111" s="240" t="n">
        <v>0</v>
      </c>
      <c r="AG111" s="236" t="n">
        <v>4</v>
      </c>
      <c r="AH111" s="242" t="n">
        <v>0</v>
      </c>
      <c r="AI111" s="236" t="n">
        <v>0</v>
      </c>
      <c r="AJ111" s="236" t="n"/>
    </row>
    <row r="112">
      <c r="A112" s="236" t="n">
        <v>1600614</v>
      </c>
      <c r="B112" s="236" t="inlineStr">
        <is>
          <t>P Lime Fm 250ml HW</t>
        </is>
      </c>
      <c r="C112" s="236" t="inlineStr">
        <is>
          <t>IN95</t>
        </is>
      </c>
      <c r="D112" s="237" t="n">
        <v>0</v>
      </c>
      <c r="E112" s="236" t="n">
        <v>0</v>
      </c>
      <c r="F112" s="238" t="n">
        <v>0</v>
      </c>
      <c r="G112" s="236" t="n">
        <v>0</v>
      </c>
      <c r="H112" s="239" t="n">
        <v>165</v>
      </c>
      <c r="I112" s="236" t="n">
        <v>165</v>
      </c>
      <c r="J112" s="240" t="n">
        <v>0</v>
      </c>
      <c r="K112" s="236" t="n">
        <v>165</v>
      </c>
      <c r="L112" s="241" t="inlineStr">
        <is>
          <t>-</t>
        </is>
      </c>
      <c r="M112" s="242" t="inlineStr">
        <is>
          <t>-</t>
        </is>
      </c>
      <c r="N112" s="236" t="inlineStr">
        <is>
          <t>-</t>
        </is>
      </c>
      <c r="O112" s="243" t="inlineStr">
        <is>
          <t>-</t>
        </is>
      </c>
      <c r="P112" s="237" t="inlineStr">
        <is>
          <t>-</t>
        </is>
      </c>
      <c r="Q112" s="236" t="inlineStr">
        <is>
          <t>-</t>
        </is>
      </c>
      <c r="R112" s="244" t="inlineStr">
        <is>
          <t>-</t>
        </is>
      </c>
      <c r="S112" s="245" t="inlineStr">
        <is>
          <t>-</t>
        </is>
      </c>
      <c r="T112" s="236" t="n"/>
      <c r="U112" s="246" t="n"/>
      <c r="V112" s="238" t="inlineStr">
        <is>
          <t>Hasangarh</t>
        </is>
      </c>
      <c r="W112" s="236" t="inlineStr">
        <is>
          <t>North DC</t>
        </is>
      </c>
      <c r="X112" s="242" t="n"/>
      <c r="Y112" s="241" t="n">
        <v>0</v>
      </c>
      <c r="Z112" s="236" t="inlineStr">
        <is>
          <t>0%</t>
        </is>
      </c>
      <c r="AA112" s="245" t="n"/>
      <c r="AB112" s="236" t="n">
        <v>0</v>
      </c>
      <c r="AC112" s="236" t="n">
        <v>1000</v>
      </c>
      <c r="AD112" s="236" t="n">
        <v>1</v>
      </c>
      <c r="AE112" s="236" t="n">
        <v>835</v>
      </c>
      <c r="AF112" s="240" t="n">
        <v>0</v>
      </c>
      <c r="AG112" s="236" t="n">
        <v>0</v>
      </c>
      <c r="AH112" s="242" t="n">
        <v>0</v>
      </c>
      <c r="AI112" s="236" t="n">
        <v>0</v>
      </c>
      <c r="AJ112" s="236" t="n"/>
    </row>
    <row r="113">
      <c r="A113" s="236" t="n">
        <v>1600614</v>
      </c>
      <c r="B113" s="236" t="inlineStr">
        <is>
          <t>P Lime Fm 250ml HW</t>
        </is>
      </c>
      <c r="C113" s="236" t="inlineStr">
        <is>
          <t>IN97</t>
        </is>
      </c>
      <c r="D113" s="237" t="n">
        <v>0</v>
      </c>
      <c r="E113" s="236" t="n">
        <v>0</v>
      </c>
      <c r="F113" s="238" t="n">
        <v>0</v>
      </c>
      <c r="G113" s="236" t="n">
        <v>0</v>
      </c>
      <c r="H113" s="239" t="n">
        <v>525</v>
      </c>
      <c r="I113" s="236" t="n">
        <v>525</v>
      </c>
      <c r="J113" s="240" t="n">
        <v>0</v>
      </c>
      <c r="K113" s="236" t="n">
        <v>525</v>
      </c>
      <c r="L113" s="241" t="inlineStr">
        <is>
          <t>-</t>
        </is>
      </c>
      <c r="M113" s="242" t="inlineStr">
        <is>
          <t>-</t>
        </is>
      </c>
      <c r="N113" s="236" t="inlineStr">
        <is>
          <t>-</t>
        </is>
      </c>
      <c r="O113" s="243" t="inlineStr">
        <is>
          <t>-</t>
        </is>
      </c>
      <c r="P113" s="237" t="inlineStr">
        <is>
          <t>-</t>
        </is>
      </c>
      <c r="Q113" s="236" t="inlineStr">
        <is>
          <t>-</t>
        </is>
      </c>
      <c r="R113" s="244" t="inlineStr">
        <is>
          <t>-</t>
        </is>
      </c>
      <c r="S113" s="245" t="inlineStr">
        <is>
          <t>-</t>
        </is>
      </c>
      <c r="T113" s="236" t="n"/>
      <c r="U113" s="246" t="n"/>
      <c r="V113" s="238" t="inlineStr">
        <is>
          <t>Hubli DC</t>
        </is>
      </c>
      <c r="W113" s="236" t="inlineStr">
        <is>
          <t>South DC</t>
        </is>
      </c>
      <c r="X113" s="242" t="n"/>
      <c r="Y113" s="241" t="n">
        <v>0</v>
      </c>
      <c r="Z113" s="236" t="inlineStr">
        <is>
          <t>0%</t>
        </is>
      </c>
      <c r="AA113" s="245" t="n"/>
      <c r="AB113" s="236" t="n">
        <v>0</v>
      </c>
      <c r="AC113" s="236" t="n">
        <v>1000</v>
      </c>
      <c r="AD113" s="236" t="n">
        <v>1</v>
      </c>
      <c r="AE113" s="236" t="n">
        <v>475</v>
      </c>
      <c r="AF113" s="240" t="n">
        <v>0</v>
      </c>
      <c r="AG113" s="236" t="n">
        <v>0</v>
      </c>
      <c r="AH113" s="242" t="n">
        <v>0</v>
      </c>
      <c r="AI113" s="236" t="n">
        <v>0</v>
      </c>
      <c r="AJ113" s="236" t="n"/>
    </row>
    <row r="114">
      <c r="A114" s="236" t="n">
        <v>1600614</v>
      </c>
      <c r="B114" s="236" t="inlineStr">
        <is>
          <t>P Lime Fm 250ml HW</t>
        </is>
      </c>
      <c r="C114" s="236" t="inlineStr">
        <is>
          <t>IN98</t>
        </is>
      </c>
      <c r="D114" s="237" t="n">
        <v>0</v>
      </c>
      <c r="E114" s="236" t="n">
        <v>0</v>
      </c>
      <c r="F114" s="238" t="n">
        <v>0</v>
      </c>
      <c r="G114" s="236" t="n">
        <v>0</v>
      </c>
      <c r="H114" s="239" t="n">
        <v>32</v>
      </c>
      <c r="I114" s="236" t="n">
        <v>32</v>
      </c>
      <c r="J114" s="240" t="n">
        <v>0</v>
      </c>
      <c r="K114" s="236" t="n">
        <v>32</v>
      </c>
      <c r="L114" s="241" t="inlineStr">
        <is>
          <t>-</t>
        </is>
      </c>
      <c r="M114" s="242" t="inlineStr">
        <is>
          <t>-</t>
        </is>
      </c>
      <c r="N114" s="236" t="inlineStr">
        <is>
          <t>-</t>
        </is>
      </c>
      <c r="O114" s="243" t="inlineStr">
        <is>
          <t>-</t>
        </is>
      </c>
      <c r="P114" s="237" t="inlineStr">
        <is>
          <t>-</t>
        </is>
      </c>
      <c r="Q114" s="236" t="inlineStr">
        <is>
          <t>-</t>
        </is>
      </c>
      <c r="R114" s="244" t="inlineStr">
        <is>
          <t>-</t>
        </is>
      </c>
      <c r="S114" s="245" t="inlineStr">
        <is>
          <t>-</t>
        </is>
      </c>
      <c r="T114" s="236" t="n"/>
      <c r="U114" s="246" t="n"/>
      <c r="V114" s="238" t="inlineStr">
        <is>
          <t>Calcutta DC</t>
        </is>
      </c>
      <c r="W114" s="236" t="inlineStr">
        <is>
          <t>East DC</t>
        </is>
      </c>
      <c r="X114" s="242" t="n"/>
      <c r="Y114" s="241" t="n">
        <v>0</v>
      </c>
      <c r="Z114" s="236" t="inlineStr">
        <is>
          <t>0%</t>
        </is>
      </c>
      <c r="AA114" s="245" t="n"/>
      <c r="AB114" s="236" t="n">
        <v>0</v>
      </c>
      <c r="AC114" s="236" t="n">
        <v>1000</v>
      </c>
      <c r="AD114" s="236" t="n">
        <v>1</v>
      </c>
      <c r="AE114" s="236" t="n">
        <v>968</v>
      </c>
      <c r="AF114" s="240" t="n">
        <v>0</v>
      </c>
      <c r="AG114" s="236" t="n">
        <v>0</v>
      </c>
      <c r="AH114" s="242" t="n">
        <v>0</v>
      </c>
      <c r="AI114" s="236" t="n">
        <v>0</v>
      </c>
      <c r="AJ114" s="236" t="n"/>
    </row>
    <row r="115">
      <c r="A115" s="236" t="n">
        <v>1600614</v>
      </c>
      <c r="B115" s="236" t="inlineStr">
        <is>
          <t>P Lime Fm 250ml HW</t>
        </is>
      </c>
      <c r="C115" s="236" t="inlineStr">
        <is>
          <t>IN99</t>
        </is>
      </c>
      <c r="D115" s="237" t="n">
        <v>0</v>
      </c>
      <c r="E115" s="236" t="n">
        <v>0</v>
      </c>
      <c r="F115" s="238" t="n">
        <v>0</v>
      </c>
      <c r="G115" s="236" t="n">
        <v>0</v>
      </c>
      <c r="H115" s="239" t="n">
        <v>0</v>
      </c>
      <c r="I115" s="236" t="n">
        <v>0</v>
      </c>
      <c r="J115" s="240" t="n">
        <v>0</v>
      </c>
      <c r="K115" s="236" t="n">
        <v>0</v>
      </c>
      <c r="L115" s="241" t="inlineStr">
        <is>
          <t>-</t>
        </is>
      </c>
      <c r="M115" s="242" t="inlineStr">
        <is>
          <t>-</t>
        </is>
      </c>
      <c r="N115" s="236" t="inlineStr">
        <is>
          <t>-</t>
        </is>
      </c>
      <c r="O115" s="243" t="inlineStr">
        <is>
          <t>-</t>
        </is>
      </c>
      <c r="P115" s="237" t="inlineStr">
        <is>
          <t>-</t>
        </is>
      </c>
      <c r="Q115" s="236" t="inlineStr">
        <is>
          <t>-</t>
        </is>
      </c>
      <c r="R115" s="244" t="inlineStr">
        <is>
          <t>-</t>
        </is>
      </c>
      <c r="S115" s="245" t="inlineStr">
        <is>
          <t>-</t>
        </is>
      </c>
      <c r="T115" s="236" t="n"/>
      <c r="U115" s="246" t="n"/>
      <c r="V115" s="238" t="inlineStr">
        <is>
          <t>Goa DC</t>
        </is>
      </c>
      <c r="W115" s="236" t="inlineStr">
        <is>
          <t>Plant</t>
        </is>
      </c>
      <c r="X115" s="242" t="n"/>
      <c r="Y115" s="241" t="n">
        <v>0</v>
      </c>
      <c r="Z115" s="236" t="inlineStr">
        <is>
          <t>0%</t>
        </is>
      </c>
      <c r="AA115" s="245" t="n"/>
      <c r="AB115" s="236" t="n">
        <v>0</v>
      </c>
      <c r="AC115" s="236" t="n">
        <v>1000</v>
      </c>
      <c r="AD115" s="236" t="n">
        <v>1</v>
      </c>
      <c r="AE115" s="236" t="n">
        <v>1000</v>
      </c>
      <c r="AF115" s="240" t="n">
        <v>0</v>
      </c>
      <c r="AG115" s="236" t="n">
        <v>0</v>
      </c>
      <c r="AH115" s="242" t="n">
        <v>0</v>
      </c>
      <c r="AI115" s="236" t="n">
        <v>0</v>
      </c>
      <c r="AJ115" s="236" t="n"/>
    </row>
    <row r="116">
      <c r="A116" s="236" t="inlineStr">
        <is>
          <t>------------</t>
        </is>
      </c>
      <c r="B116" s="236" t="n"/>
      <c r="C116" s="236" t="n"/>
      <c r="D116" s="237" t="n"/>
      <c r="E116" s="236" t="n"/>
      <c r="F116" s="238" t="n"/>
      <c r="G116" s="236" t="n"/>
      <c r="H116" s="239" t="n"/>
      <c r="I116" s="236" t="n"/>
      <c r="J116" s="240" t="n"/>
      <c r="K116" s="236" t="n"/>
      <c r="L116" s="241" t="n"/>
      <c r="M116" s="242" t="n"/>
      <c r="N116" s="236" t="n"/>
      <c r="O116" s="243" t="n"/>
      <c r="P116" s="237" t="n"/>
      <c r="Q116" s="236" t="n"/>
      <c r="R116" s="244" t="n"/>
      <c r="S116" s="245" t="n"/>
      <c r="T116" s="236" t="n"/>
      <c r="U116" s="246" t="n"/>
      <c r="V116" s="238" t="n"/>
      <c r="W116" s="236" t="n"/>
      <c r="X116" s="242" t="n"/>
      <c r="Y116" s="241" t="n"/>
      <c r="Z116" s="236" t="n"/>
      <c r="AA116" s="245" t="n"/>
      <c r="AB116" s="236" t="n"/>
      <c r="AC116" s="236" t="n"/>
      <c r="AD116" s="236" t="n"/>
      <c r="AE116" s="236" t="n"/>
      <c r="AF116" s="240" t="n"/>
      <c r="AG116" s="236" t="n"/>
      <c r="AH116" s="242" t="n"/>
      <c r="AI116" s="236" t="n"/>
      <c r="AJ116" s="236" t="n"/>
    </row>
    <row r="117">
      <c r="A117" s="236" t="n">
        <v>1600615</v>
      </c>
      <c r="B117" s="236" t="inlineStr">
        <is>
          <t>P Rasp Fm 250ml HW</t>
        </is>
      </c>
      <c r="C117" s="236" t="inlineStr">
        <is>
          <t>IN59</t>
        </is>
      </c>
      <c r="D117" s="237" t="n">
        <v>48</v>
      </c>
      <c r="E117" s="236" t="n">
        <v>0</v>
      </c>
      <c r="F117" s="238" t="n">
        <v>0</v>
      </c>
      <c r="G117" s="236" t="n">
        <v>0</v>
      </c>
      <c r="H117" s="239" t="n">
        <v>166</v>
      </c>
      <c r="I117" s="236" t="n">
        <v>214</v>
      </c>
      <c r="J117" s="240" t="n">
        <v>0</v>
      </c>
      <c r="K117" s="236" t="n">
        <v>214</v>
      </c>
      <c r="L117" s="241" t="inlineStr">
        <is>
          <t>-</t>
        </is>
      </c>
      <c r="M117" s="242" t="inlineStr">
        <is>
          <t>-</t>
        </is>
      </c>
      <c r="N117" s="236" t="inlineStr">
        <is>
          <t>-</t>
        </is>
      </c>
      <c r="O117" s="243" t="inlineStr">
        <is>
          <t>-</t>
        </is>
      </c>
      <c r="P117" s="237" t="inlineStr">
        <is>
          <t>-</t>
        </is>
      </c>
      <c r="Q117" s="236" t="inlineStr">
        <is>
          <t>-</t>
        </is>
      </c>
      <c r="R117" s="244" t="inlineStr">
        <is>
          <t>-</t>
        </is>
      </c>
      <c r="S117" s="245" t="inlineStr">
        <is>
          <t>-</t>
        </is>
      </c>
      <c r="T117" s="236" t="inlineStr">
        <is>
          <t>100%</t>
        </is>
      </c>
      <c r="U117" s="246" t="inlineStr">
        <is>
          <t>100%</t>
        </is>
      </c>
      <c r="V117" s="238" t="inlineStr">
        <is>
          <t>Coimbatore</t>
        </is>
      </c>
      <c r="W117" s="236" t="inlineStr">
        <is>
          <t>South</t>
        </is>
      </c>
      <c r="X117" s="242" t="n"/>
      <c r="Y117" s="241" t="n">
        <v>535</v>
      </c>
      <c r="Z117" s="236" t="inlineStr">
        <is>
          <t>0%</t>
        </is>
      </c>
      <c r="AA117" s="245" t="n"/>
      <c r="AB117" s="236" t="n">
        <v>0</v>
      </c>
      <c r="AC117" s="236" t="n">
        <v>1000</v>
      </c>
      <c r="AD117" s="236" t="n">
        <v>1</v>
      </c>
      <c r="AE117" s="236" t="n">
        <v>1000</v>
      </c>
      <c r="AF117" s="240" t="n">
        <v>0</v>
      </c>
      <c r="AG117" s="236" t="n">
        <v>0</v>
      </c>
      <c r="AH117" s="242" t="n">
        <v>0</v>
      </c>
      <c r="AI117" s="236" t="n">
        <v>0</v>
      </c>
      <c r="AJ117" s="236" t="n"/>
    </row>
    <row r="118">
      <c r="A118" s="236" t="n">
        <v>1600615</v>
      </c>
      <c r="B118" s="236" t="inlineStr">
        <is>
          <t>P Rasp Fm 250ml HW</t>
        </is>
      </c>
      <c r="C118" s="236" t="inlineStr">
        <is>
          <t>IN60</t>
        </is>
      </c>
      <c r="D118" s="237" t="n">
        <v>0</v>
      </c>
      <c r="E118" s="236" t="n">
        <v>0</v>
      </c>
      <c r="F118" s="238" t="n">
        <v>0</v>
      </c>
      <c r="G118" s="236" t="n">
        <v>0</v>
      </c>
      <c r="H118" s="239" t="n">
        <v>38</v>
      </c>
      <c r="I118" s="236" t="n">
        <v>38</v>
      </c>
      <c r="J118" s="240" t="n">
        <v>0</v>
      </c>
      <c r="K118" s="236" t="n">
        <v>38</v>
      </c>
      <c r="L118" s="241" t="inlineStr">
        <is>
          <t>-</t>
        </is>
      </c>
      <c r="M118" s="242" t="inlineStr">
        <is>
          <t>-</t>
        </is>
      </c>
      <c r="N118" s="236" t="inlineStr">
        <is>
          <t>-</t>
        </is>
      </c>
      <c r="O118" s="243" t="inlineStr">
        <is>
          <t>-</t>
        </is>
      </c>
      <c r="P118" s="237" t="inlineStr">
        <is>
          <t>-</t>
        </is>
      </c>
      <c r="Q118" s="236" t="inlineStr">
        <is>
          <t>-</t>
        </is>
      </c>
      <c r="R118" s="244" t="inlineStr">
        <is>
          <t>-</t>
        </is>
      </c>
      <c r="S118" s="245" t="inlineStr">
        <is>
          <t>-</t>
        </is>
      </c>
      <c r="T118" s="236" t="n"/>
      <c r="U118" s="246" t="n"/>
      <c r="V118" s="238" t="inlineStr">
        <is>
          <t>Mumbai</t>
        </is>
      </c>
      <c r="W118" s="236" t="inlineStr">
        <is>
          <t>West</t>
        </is>
      </c>
      <c r="X118" s="242" t="n"/>
      <c r="Y118" s="241" t="n">
        <v>0</v>
      </c>
      <c r="Z118" s="236" t="inlineStr">
        <is>
          <t>0%</t>
        </is>
      </c>
      <c r="AA118" s="245" t="n"/>
      <c r="AB118" s="236" t="n">
        <v>0</v>
      </c>
      <c r="AC118" s="236" t="n">
        <v>1000</v>
      </c>
      <c r="AD118" s="236" t="n">
        <v>1</v>
      </c>
      <c r="AE118" s="236" t="n">
        <v>962</v>
      </c>
      <c r="AF118" s="240" t="n">
        <v>0</v>
      </c>
      <c r="AG118" s="236" t="n">
        <v>0</v>
      </c>
      <c r="AH118" s="242" t="n">
        <v>0</v>
      </c>
      <c r="AI118" s="236" t="n">
        <v>0</v>
      </c>
      <c r="AJ118" s="236" t="n"/>
    </row>
    <row r="119">
      <c r="A119" s="236" t="n">
        <v>1600615</v>
      </c>
      <c r="B119" s="236" t="inlineStr">
        <is>
          <t>P Rasp Fm 250ml HW</t>
        </is>
      </c>
      <c r="C119" s="236" t="inlineStr">
        <is>
          <t>IN61</t>
        </is>
      </c>
      <c r="D119" s="237" t="n">
        <v>0</v>
      </c>
      <c r="E119" s="236" t="n">
        <v>0</v>
      </c>
      <c r="F119" s="238" t="n">
        <v>0</v>
      </c>
      <c r="G119" s="236" t="n">
        <v>0</v>
      </c>
      <c r="H119" s="239" t="n">
        <v>55</v>
      </c>
      <c r="I119" s="236" t="n">
        <v>55</v>
      </c>
      <c r="J119" s="240" t="n">
        <v>0</v>
      </c>
      <c r="K119" s="236" t="n">
        <v>55</v>
      </c>
      <c r="L119" s="241" t="inlineStr">
        <is>
          <t>-</t>
        </is>
      </c>
      <c r="M119" s="242" t="inlineStr">
        <is>
          <t>-</t>
        </is>
      </c>
      <c r="N119" s="236" t="inlineStr">
        <is>
          <t>-</t>
        </is>
      </c>
      <c r="O119" s="243" t="inlineStr">
        <is>
          <t>-</t>
        </is>
      </c>
      <c r="P119" s="237" t="inlineStr">
        <is>
          <t>-</t>
        </is>
      </c>
      <c r="Q119" s="236" t="inlineStr">
        <is>
          <t>-</t>
        </is>
      </c>
      <c r="R119" s="244" t="inlineStr">
        <is>
          <t>-</t>
        </is>
      </c>
      <c r="S119" s="245" t="inlineStr">
        <is>
          <t>-</t>
        </is>
      </c>
      <c r="T119" s="236" t="n"/>
      <c r="U119" s="246" t="n"/>
      <c r="V119" s="238" t="inlineStr">
        <is>
          <t>Delhi</t>
        </is>
      </c>
      <c r="W119" s="236" t="inlineStr">
        <is>
          <t>North</t>
        </is>
      </c>
      <c r="X119" s="242" t="n"/>
      <c r="Y119" s="241" t="n">
        <v>0</v>
      </c>
      <c r="Z119" s="236" t="inlineStr">
        <is>
          <t>0%</t>
        </is>
      </c>
      <c r="AA119" s="245" t="n"/>
      <c r="AB119" s="236" t="n">
        <v>0</v>
      </c>
      <c r="AC119" s="236" t="n">
        <v>1000</v>
      </c>
      <c r="AD119" s="236" t="n">
        <v>1</v>
      </c>
      <c r="AE119" s="236" t="n">
        <v>945</v>
      </c>
      <c r="AF119" s="240" t="n">
        <v>0</v>
      </c>
      <c r="AG119" s="236" t="n">
        <v>0</v>
      </c>
      <c r="AH119" s="242" t="n">
        <v>0</v>
      </c>
      <c r="AI119" s="236" t="n">
        <v>0</v>
      </c>
      <c r="AJ119" s="236" t="n"/>
    </row>
    <row r="120">
      <c r="A120" s="236" t="n">
        <v>1600615</v>
      </c>
      <c r="B120" s="236" t="inlineStr">
        <is>
          <t>P Rasp Fm 250ml HW</t>
        </is>
      </c>
      <c r="C120" s="236" t="inlineStr">
        <is>
          <t>IN62</t>
        </is>
      </c>
      <c r="D120" s="237" t="n">
        <v>0</v>
      </c>
      <c r="E120" s="236" t="n">
        <v>0</v>
      </c>
      <c r="F120" s="238" t="n">
        <v>0</v>
      </c>
      <c r="G120" s="236" t="n">
        <v>0</v>
      </c>
      <c r="H120" s="239" t="n">
        <v>7</v>
      </c>
      <c r="I120" s="236" t="n">
        <v>7</v>
      </c>
      <c r="J120" s="240" t="n">
        <v>0</v>
      </c>
      <c r="K120" s="236" t="n">
        <v>7</v>
      </c>
      <c r="L120" s="241" t="inlineStr">
        <is>
          <t>-</t>
        </is>
      </c>
      <c r="M120" s="242" t="inlineStr">
        <is>
          <t>-</t>
        </is>
      </c>
      <c r="N120" s="236" t="inlineStr">
        <is>
          <t>-</t>
        </is>
      </c>
      <c r="O120" s="243" t="inlineStr">
        <is>
          <t>-</t>
        </is>
      </c>
      <c r="P120" s="237" t="inlineStr">
        <is>
          <t>-</t>
        </is>
      </c>
      <c r="Q120" s="236" t="inlineStr">
        <is>
          <t>-</t>
        </is>
      </c>
      <c r="R120" s="244" t="inlineStr">
        <is>
          <t>-</t>
        </is>
      </c>
      <c r="S120" s="245" t="n">
        <v>12</v>
      </c>
      <c r="T120" s="236" t="inlineStr">
        <is>
          <t>137%</t>
        </is>
      </c>
      <c r="U120" s="246" t="inlineStr">
        <is>
          <t>114%</t>
        </is>
      </c>
      <c r="V120" s="238" t="inlineStr">
        <is>
          <t>Calcutta</t>
        </is>
      </c>
      <c r="W120" s="236" t="inlineStr">
        <is>
          <t>East</t>
        </is>
      </c>
      <c r="X120" s="242" t="n"/>
      <c r="Y120" s="241" t="n">
        <v>51</v>
      </c>
      <c r="Z120" s="236" t="inlineStr">
        <is>
          <t>0%</t>
        </is>
      </c>
      <c r="AA120" s="245" t="n"/>
      <c r="AB120" s="236" t="n">
        <v>0</v>
      </c>
      <c r="AC120" s="236" t="n">
        <v>1000</v>
      </c>
      <c r="AD120" s="236" t="n">
        <v>1</v>
      </c>
      <c r="AE120" s="236" t="n">
        <v>993</v>
      </c>
      <c r="AF120" s="240" t="n">
        <v>0</v>
      </c>
      <c r="AG120" s="236" t="n">
        <v>12</v>
      </c>
      <c r="AH120" s="242" t="n">
        <v>0</v>
      </c>
      <c r="AI120" s="236" t="n">
        <v>0</v>
      </c>
      <c r="AJ120" s="236" t="n"/>
    </row>
    <row r="121">
      <c r="A121" s="236" t="n">
        <v>1600615</v>
      </c>
      <c r="B121" s="236" t="inlineStr">
        <is>
          <t>P Rasp Fm 250ml HW</t>
        </is>
      </c>
      <c r="C121" s="236" t="inlineStr">
        <is>
          <t>IN63</t>
        </is>
      </c>
      <c r="D121" s="237" t="n">
        <v>0</v>
      </c>
      <c r="E121" s="236" t="n">
        <v>0</v>
      </c>
      <c r="F121" s="238" t="n">
        <v>0</v>
      </c>
      <c r="G121" s="236" t="n">
        <v>0</v>
      </c>
      <c r="H121" s="239" t="n">
        <v>34</v>
      </c>
      <c r="I121" s="236" t="n">
        <v>34</v>
      </c>
      <c r="J121" s="240" t="n">
        <v>0</v>
      </c>
      <c r="K121" s="236" t="n">
        <v>34</v>
      </c>
      <c r="L121" s="241" t="inlineStr">
        <is>
          <t>-</t>
        </is>
      </c>
      <c r="M121" s="242" t="inlineStr">
        <is>
          <t>-</t>
        </is>
      </c>
      <c r="N121" s="236" t="inlineStr">
        <is>
          <t>-</t>
        </is>
      </c>
      <c r="O121" s="243" t="inlineStr">
        <is>
          <t>-</t>
        </is>
      </c>
      <c r="P121" s="237" t="inlineStr">
        <is>
          <t>-</t>
        </is>
      </c>
      <c r="Q121" s="236" t="inlineStr">
        <is>
          <t>-</t>
        </is>
      </c>
      <c r="R121" s="244" t="inlineStr">
        <is>
          <t>-</t>
        </is>
      </c>
      <c r="S121" s="245" t="inlineStr">
        <is>
          <t>-</t>
        </is>
      </c>
      <c r="T121" s="236" t="n"/>
      <c r="U121" s="246" t="n"/>
      <c r="V121" s="238" t="inlineStr">
        <is>
          <t>Trichy</t>
        </is>
      </c>
      <c r="W121" s="236" t="inlineStr">
        <is>
          <t>South</t>
        </is>
      </c>
      <c r="X121" s="242" t="n"/>
      <c r="Y121" s="241" t="n">
        <v>0</v>
      </c>
      <c r="Z121" s="236" t="inlineStr">
        <is>
          <t>0%</t>
        </is>
      </c>
      <c r="AA121" s="245" t="n"/>
      <c r="AB121" s="236" t="n">
        <v>0</v>
      </c>
      <c r="AC121" s="236" t="n">
        <v>1000</v>
      </c>
      <c r="AD121" s="236" t="n">
        <v>1</v>
      </c>
      <c r="AE121" s="236" t="n">
        <v>966</v>
      </c>
      <c r="AF121" s="240" t="n">
        <v>0</v>
      </c>
      <c r="AG121" s="236" t="n">
        <v>0</v>
      </c>
      <c r="AH121" s="242" t="n">
        <v>0</v>
      </c>
      <c r="AI121" s="236" t="n">
        <v>0</v>
      </c>
      <c r="AJ121" s="236" t="n"/>
    </row>
    <row r="122">
      <c r="A122" s="236" t="n">
        <v>1600615</v>
      </c>
      <c r="B122" s="236" t="inlineStr">
        <is>
          <t>P Rasp Fm 250ml HW</t>
        </is>
      </c>
      <c r="C122" s="236" t="inlineStr">
        <is>
          <t>IN64</t>
        </is>
      </c>
      <c r="D122" s="237" t="n">
        <v>0</v>
      </c>
      <c r="E122" s="236" t="n">
        <v>0</v>
      </c>
      <c r="F122" s="238" t="n">
        <v>0</v>
      </c>
      <c r="G122" s="236" t="n">
        <v>0</v>
      </c>
      <c r="H122" s="239" t="n">
        <v>42</v>
      </c>
      <c r="I122" s="236" t="n">
        <v>42</v>
      </c>
      <c r="J122" s="240" t="n">
        <v>0</v>
      </c>
      <c r="K122" s="236" t="n">
        <v>42</v>
      </c>
      <c r="L122" s="241" t="inlineStr">
        <is>
          <t>-</t>
        </is>
      </c>
      <c r="M122" s="242" t="inlineStr">
        <is>
          <t>-</t>
        </is>
      </c>
      <c r="N122" s="236" t="inlineStr">
        <is>
          <t>-</t>
        </is>
      </c>
      <c r="O122" s="243" t="inlineStr">
        <is>
          <t>-</t>
        </is>
      </c>
      <c r="P122" s="237" t="inlineStr">
        <is>
          <t>-</t>
        </is>
      </c>
      <c r="Q122" s="236" t="inlineStr">
        <is>
          <t>-</t>
        </is>
      </c>
      <c r="R122" s="244" t="inlineStr">
        <is>
          <t>-</t>
        </is>
      </c>
      <c r="S122" s="245" t="inlineStr">
        <is>
          <t>-</t>
        </is>
      </c>
      <c r="T122" s="236" t="inlineStr">
        <is>
          <t>118%</t>
        </is>
      </c>
      <c r="U122" s="246" t="inlineStr">
        <is>
          <t>118%</t>
        </is>
      </c>
      <c r="V122" s="238" t="inlineStr">
        <is>
          <t>Chennai</t>
        </is>
      </c>
      <c r="W122" s="236" t="inlineStr">
        <is>
          <t>South</t>
        </is>
      </c>
      <c r="X122" s="242" t="n"/>
      <c r="Y122" s="241" t="n">
        <v>229</v>
      </c>
      <c r="Z122" s="236" t="inlineStr">
        <is>
          <t>0%</t>
        </is>
      </c>
      <c r="AA122" s="245" t="n"/>
      <c r="AB122" s="236" t="n">
        <v>0</v>
      </c>
      <c r="AC122" s="236" t="n">
        <v>1000</v>
      </c>
      <c r="AD122" s="236" t="n">
        <v>1</v>
      </c>
      <c r="AE122" s="236" t="n">
        <v>958</v>
      </c>
      <c r="AF122" s="240" t="n">
        <v>0</v>
      </c>
      <c r="AG122" s="236" t="n">
        <v>0</v>
      </c>
      <c r="AH122" s="242" t="n">
        <v>0</v>
      </c>
      <c r="AI122" s="236" t="n">
        <v>0</v>
      </c>
      <c r="AJ122" s="236" t="n"/>
    </row>
    <row r="123">
      <c r="A123" s="236" t="n">
        <v>1600615</v>
      </c>
      <c r="B123" s="236" t="inlineStr">
        <is>
          <t>P Rasp Fm 250ml HW</t>
        </is>
      </c>
      <c r="C123" s="236" t="inlineStr">
        <is>
          <t>IN65</t>
        </is>
      </c>
      <c r="D123" s="237" t="n">
        <v>0</v>
      </c>
      <c r="E123" s="236" t="n">
        <v>0</v>
      </c>
      <c r="F123" s="238" t="n">
        <v>0</v>
      </c>
      <c r="G123" s="236" t="n">
        <v>0</v>
      </c>
      <c r="H123" s="239" t="n">
        <v>5</v>
      </c>
      <c r="I123" s="236" t="n">
        <v>5</v>
      </c>
      <c r="J123" s="240" t="n">
        <v>0</v>
      </c>
      <c r="K123" s="236" t="n">
        <v>5</v>
      </c>
      <c r="L123" s="241" t="inlineStr">
        <is>
          <t>-</t>
        </is>
      </c>
      <c r="M123" s="242" t="inlineStr">
        <is>
          <t>-</t>
        </is>
      </c>
      <c r="N123" s="236" t="inlineStr">
        <is>
          <t>-</t>
        </is>
      </c>
      <c r="O123" s="243" t="inlineStr">
        <is>
          <t>-</t>
        </is>
      </c>
      <c r="P123" s="237" t="inlineStr">
        <is>
          <t>-</t>
        </is>
      </c>
      <c r="Q123" s="236" t="inlineStr">
        <is>
          <t>-</t>
        </is>
      </c>
      <c r="R123" s="244" t="inlineStr">
        <is>
          <t>-</t>
        </is>
      </c>
      <c r="S123" s="245" t="inlineStr">
        <is>
          <t>-</t>
        </is>
      </c>
      <c r="T123" s="236" t="inlineStr">
        <is>
          <t>136%</t>
        </is>
      </c>
      <c r="U123" s="246" t="inlineStr">
        <is>
          <t>136%</t>
        </is>
      </c>
      <c r="V123" s="238" t="inlineStr">
        <is>
          <t>Kanpur</t>
        </is>
      </c>
      <c r="W123" s="236" t="inlineStr">
        <is>
          <t>North</t>
        </is>
      </c>
      <c r="X123" s="242" t="n"/>
      <c r="Y123" s="241" t="n">
        <v>14</v>
      </c>
      <c r="Z123" s="236" t="inlineStr">
        <is>
          <t>0%</t>
        </is>
      </c>
      <c r="AA123" s="245" t="n"/>
      <c r="AB123" s="236" t="n">
        <v>0</v>
      </c>
      <c r="AC123" s="236" t="n">
        <v>1000</v>
      </c>
      <c r="AD123" s="236" t="n">
        <v>1</v>
      </c>
      <c r="AE123" s="236" t="n">
        <v>995</v>
      </c>
      <c r="AF123" s="240" t="n">
        <v>0</v>
      </c>
      <c r="AG123" s="236" t="n">
        <v>0</v>
      </c>
      <c r="AH123" s="242" t="n">
        <v>0</v>
      </c>
      <c r="AI123" s="236" t="n">
        <v>0</v>
      </c>
      <c r="AJ123" s="236" t="n"/>
    </row>
    <row r="124">
      <c r="A124" s="236" t="n">
        <v>1600615</v>
      </c>
      <c r="B124" s="236" t="inlineStr">
        <is>
          <t>P Rasp Fm 250ml HW</t>
        </is>
      </c>
      <c r="C124" s="236" t="inlineStr">
        <is>
          <t>IN66</t>
        </is>
      </c>
      <c r="D124" s="237" t="n">
        <v>0</v>
      </c>
      <c r="E124" s="236" t="n">
        <v>0</v>
      </c>
      <c r="F124" s="238" t="n">
        <v>0</v>
      </c>
      <c r="G124" s="236" t="n">
        <v>0</v>
      </c>
      <c r="H124" s="239" t="n">
        <v>2</v>
      </c>
      <c r="I124" s="236" t="n">
        <v>2</v>
      </c>
      <c r="J124" s="240" t="n">
        <v>0</v>
      </c>
      <c r="K124" s="236" t="n">
        <v>2</v>
      </c>
      <c r="L124" s="241" t="inlineStr">
        <is>
          <t>-</t>
        </is>
      </c>
      <c r="M124" s="242" t="inlineStr">
        <is>
          <t>-</t>
        </is>
      </c>
      <c r="N124" s="236" t="inlineStr">
        <is>
          <t>-</t>
        </is>
      </c>
      <c r="O124" s="243" t="inlineStr">
        <is>
          <t>-</t>
        </is>
      </c>
      <c r="P124" s="237" t="inlineStr">
        <is>
          <t>-</t>
        </is>
      </c>
      <c r="Q124" s="236" t="inlineStr">
        <is>
          <t>-</t>
        </is>
      </c>
      <c r="R124" s="244" t="inlineStr">
        <is>
          <t>-</t>
        </is>
      </c>
      <c r="S124" s="245" t="n">
        <v>16</v>
      </c>
      <c r="T124" s="236" t="inlineStr">
        <is>
          <t>264%</t>
        </is>
      </c>
      <c r="U124" s="246" t="inlineStr">
        <is>
          <t>118%</t>
        </is>
      </c>
      <c r="V124" s="238" t="inlineStr">
        <is>
          <t>Bhubaneshwar</t>
        </is>
      </c>
      <c r="W124" s="236" t="inlineStr">
        <is>
          <t>East</t>
        </is>
      </c>
      <c r="X124" s="242" t="n"/>
      <c r="Y124" s="241" t="n">
        <v>11</v>
      </c>
      <c r="Z124" s="236" t="inlineStr">
        <is>
          <t>0%</t>
        </is>
      </c>
      <c r="AA124" s="245" t="n"/>
      <c r="AB124" s="236" t="n">
        <v>0</v>
      </c>
      <c r="AC124" s="236" t="n">
        <v>1000</v>
      </c>
      <c r="AD124" s="236" t="n">
        <v>1</v>
      </c>
      <c r="AE124" s="236" t="n">
        <v>998</v>
      </c>
      <c r="AF124" s="240" t="n">
        <v>0</v>
      </c>
      <c r="AG124" s="236" t="n">
        <v>16</v>
      </c>
      <c r="AH124" s="242" t="n">
        <v>0</v>
      </c>
      <c r="AI124" s="236" t="n">
        <v>0</v>
      </c>
      <c r="AJ124" s="236" t="n"/>
    </row>
    <row r="125">
      <c r="A125" s="236" t="n">
        <v>1600615</v>
      </c>
      <c r="B125" s="236" t="inlineStr">
        <is>
          <t>P Rasp Fm 250ml HW</t>
        </is>
      </c>
      <c r="C125" s="236" t="inlineStr">
        <is>
          <t>IN67</t>
        </is>
      </c>
      <c r="D125" s="237" t="n">
        <v>0</v>
      </c>
      <c r="E125" s="236" t="n">
        <v>0</v>
      </c>
      <c r="F125" s="238" t="n">
        <v>0</v>
      </c>
      <c r="G125" s="236" t="n">
        <v>0</v>
      </c>
      <c r="H125" s="239" t="n">
        <v>11</v>
      </c>
      <c r="I125" s="236" t="n">
        <v>11</v>
      </c>
      <c r="J125" s="240" t="n">
        <v>0</v>
      </c>
      <c r="K125" s="236" t="n">
        <v>11</v>
      </c>
      <c r="L125" s="241" t="inlineStr">
        <is>
          <t>-</t>
        </is>
      </c>
      <c r="M125" s="242" t="inlineStr">
        <is>
          <t>-</t>
        </is>
      </c>
      <c r="N125" s="236" t="inlineStr">
        <is>
          <t>-</t>
        </is>
      </c>
      <c r="O125" s="243" t="inlineStr">
        <is>
          <t>-</t>
        </is>
      </c>
      <c r="P125" s="237" t="inlineStr">
        <is>
          <t>-</t>
        </is>
      </c>
      <c r="Q125" s="236" t="inlineStr">
        <is>
          <t>-</t>
        </is>
      </c>
      <c r="R125" s="244" t="inlineStr">
        <is>
          <t>-</t>
        </is>
      </c>
      <c r="S125" s="245" t="inlineStr">
        <is>
          <t>-</t>
        </is>
      </c>
      <c r="T125" s="236" t="inlineStr">
        <is>
          <t>200%</t>
        </is>
      </c>
      <c r="U125" s="246" t="inlineStr">
        <is>
          <t>200%</t>
        </is>
      </c>
      <c r="V125" s="238" t="inlineStr">
        <is>
          <t>Indore</t>
        </is>
      </c>
      <c r="W125" s="236" t="inlineStr">
        <is>
          <t>West</t>
        </is>
      </c>
      <c r="X125" s="242" t="n"/>
      <c r="Y125" s="241" t="n">
        <v>11</v>
      </c>
      <c r="Z125" s="236" t="inlineStr">
        <is>
          <t>0%</t>
        </is>
      </c>
      <c r="AA125" s="245" t="n"/>
      <c r="AB125" s="236" t="n">
        <v>0</v>
      </c>
      <c r="AC125" s="236" t="n">
        <v>1000</v>
      </c>
      <c r="AD125" s="236" t="n">
        <v>1</v>
      </c>
      <c r="AE125" s="236" t="n">
        <v>989</v>
      </c>
      <c r="AF125" s="240" t="n">
        <v>0</v>
      </c>
      <c r="AG125" s="236" t="n">
        <v>0</v>
      </c>
      <c r="AH125" s="242" t="n">
        <v>0</v>
      </c>
      <c r="AI125" s="236" t="n">
        <v>0</v>
      </c>
      <c r="AJ125" s="236" t="n"/>
    </row>
    <row r="126">
      <c r="A126" s="236" t="n">
        <v>1600615</v>
      </c>
      <c r="B126" s="236" t="inlineStr">
        <is>
          <t>P Rasp Fm 250ml HW</t>
        </is>
      </c>
      <c r="C126" s="236" t="inlineStr">
        <is>
          <t>IN68</t>
        </is>
      </c>
      <c r="D126" s="237" t="n">
        <v>0</v>
      </c>
      <c r="E126" s="236" t="n">
        <v>0</v>
      </c>
      <c r="F126" s="238" t="n">
        <v>0</v>
      </c>
      <c r="G126" s="236" t="n">
        <v>0</v>
      </c>
      <c r="H126" s="239" t="n">
        <v>19</v>
      </c>
      <c r="I126" s="236" t="n">
        <v>19</v>
      </c>
      <c r="J126" s="240" t="n">
        <v>0</v>
      </c>
      <c r="K126" s="236" t="n">
        <v>19</v>
      </c>
      <c r="L126" s="241" t="inlineStr">
        <is>
          <t>-</t>
        </is>
      </c>
      <c r="M126" s="242" t="inlineStr">
        <is>
          <t>-</t>
        </is>
      </c>
      <c r="N126" s="236" t="inlineStr">
        <is>
          <t>-</t>
        </is>
      </c>
      <c r="O126" s="243" t="inlineStr">
        <is>
          <t>-</t>
        </is>
      </c>
      <c r="P126" s="237" t="inlineStr">
        <is>
          <t>-</t>
        </is>
      </c>
      <c r="Q126" s="236" t="inlineStr">
        <is>
          <t>-</t>
        </is>
      </c>
      <c r="R126" s="244" t="inlineStr">
        <is>
          <t>-</t>
        </is>
      </c>
      <c r="S126" s="245" t="inlineStr">
        <is>
          <t>-</t>
        </is>
      </c>
      <c r="T126" s="236" t="inlineStr">
        <is>
          <t>168%</t>
        </is>
      </c>
      <c r="U126" s="246" t="inlineStr">
        <is>
          <t>168%</t>
        </is>
      </c>
      <c r="V126" s="238" t="inlineStr">
        <is>
          <t>Baroda</t>
        </is>
      </c>
      <c r="W126" s="236" t="inlineStr">
        <is>
          <t>West</t>
        </is>
      </c>
      <c r="X126" s="242" t="n"/>
      <c r="Y126" s="241" t="n">
        <v>28</v>
      </c>
      <c r="Z126" s="236" t="inlineStr">
        <is>
          <t>0%</t>
        </is>
      </c>
      <c r="AA126" s="245" t="n"/>
      <c r="AB126" s="236" t="n">
        <v>0</v>
      </c>
      <c r="AC126" s="236" t="n">
        <v>1000</v>
      </c>
      <c r="AD126" s="236" t="n">
        <v>1</v>
      </c>
      <c r="AE126" s="236" t="n">
        <v>981</v>
      </c>
      <c r="AF126" s="240" t="n">
        <v>0</v>
      </c>
      <c r="AG126" s="236" t="n">
        <v>0</v>
      </c>
      <c r="AH126" s="242" t="n">
        <v>0</v>
      </c>
      <c r="AI126" s="236" t="n">
        <v>0</v>
      </c>
      <c r="AJ126" s="236" t="n"/>
    </row>
    <row r="127">
      <c r="A127" s="236" t="n">
        <v>1600615</v>
      </c>
      <c r="B127" s="236" t="inlineStr">
        <is>
          <t>P Rasp Fm 250ml HW</t>
        </is>
      </c>
      <c r="C127" s="236" t="inlineStr">
        <is>
          <t>IN69</t>
        </is>
      </c>
      <c r="D127" s="237" t="n">
        <v>0</v>
      </c>
      <c r="E127" s="236" t="n">
        <v>0</v>
      </c>
      <c r="F127" s="238" t="n">
        <v>0</v>
      </c>
      <c r="G127" s="236" t="n">
        <v>0</v>
      </c>
      <c r="H127" s="239" t="n">
        <v>50</v>
      </c>
      <c r="I127" s="236" t="n">
        <v>50</v>
      </c>
      <c r="J127" s="240" t="n">
        <v>0</v>
      </c>
      <c r="K127" s="236" t="n">
        <v>50</v>
      </c>
      <c r="L127" s="241" t="inlineStr">
        <is>
          <t>-</t>
        </is>
      </c>
      <c r="M127" s="242" t="inlineStr">
        <is>
          <t>-</t>
        </is>
      </c>
      <c r="N127" s="236" t="inlineStr">
        <is>
          <t>-</t>
        </is>
      </c>
      <c r="O127" s="243" t="inlineStr">
        <is>
          <t>-</t>
        </is>
      </c>
      <c r="P127" s="237" t="inlineStr">
        <is>
          <t>-</t>
        </is>
      </c>
      <c r="Q127" s="236" t="n">
        <v>144</v>
      </c>
      <c r="R127" s="244" t="inlineStr">
        <is>
          <t>-</t>
        </is>
      </c>
      <c r="S127" s="245" t="inlineStr">
        <is>
          <t>-</t>
        </is>
      </c>
      <c r="T127" s="236" t="inlineStr">
        <is>
          <t>254%</t>
        </is>
      </c>
      <c r="U127" s="246" t="inlineStr">
        <is>
          <t>140%</t>
        </is>
      </c>
      <c r="V127" s="238" t="inlineStr">
        <is>
          <t>Hyderabad</t>
        </is>
      </c>
      <c r="W127" s="236" t="inlineStr">
        <is>
          <t>South</t>
        </is>
      </c>
      <c r="X127" s="242" t="n"/>
      <c r="Y127" s="241" t="n">
        <v>126</v>
      </c>
      <c r="Z127" s="236" t="inlineStr">
        <is>
          <t>0%</t>
        </is>
      </c>
      <c r="AA127" s="245" t="n"/>
      <c r="AB127" s="236" t="n">
        <v>0</v>
      </c>
      <c r="AC127" s="236" t="n">
        <v>1000</v>
      </c>
      <c r="AD127" s="236" t="n">
        <v>1</v>
      </c>
      <c r="AE127" s="236" t="n">
        <v>950</v>
      </c>
      <c r="AF127" s="240" t="n">
        <v>0</v>
      </c>
      <c r="AG127" s="236" t="n">
        <v>0</v>
      </c>
      <c r="AH127" s="242" t="n">
        <v>0</v>
      </c>
      <c r="AI127" s="236" t="n">
        <v>144</v>
      </c>
      <c r="AJ127" s="236" t="n"/>
    </row>
    <row r="128">
      <c r="A128" s="236" t="n">
        <v>1600615</v>
      </c>
      <c r="B128" s="236" t="inlineStr">
        <is>
          <t>P Rasp Fm 250ml HW</t>
        </is>
      </c>
      <c r="C128" s="236" t="inlineStr">
        <is>
          <t>IN70</t>
        </is>
      </c>
      <c r="D128" s="237" t="n">
        <v>48</v>
      </c>
      <c r="E128" s="236" t="n">
        <v>0</v>
      </c>
      <c r="F128" s="238" t="n">
        <v>0</v>
      </c>
      <c r="G128" s="236" t="n">
        <v>0</v>
      </c>
      <c r="H128" s="239" t="n">
        <v>132</v>
      </c>
      <c r="I128" s="236" t="n">
        <v>180</v>
      </c>
      <c r="J128" s="240" t="n">
        <v>0</v>
      </c>
      <c r="K128" s="236" t="n">
        <v>180</v>
      </c>
      <c r="L128" s="241" t="inlineStr">
        <is>
          <t>-</t>
        </is>
      </c>
      <c r="M128" s="242" t="inlineStr">
        <is>
          <t>-</t>
        </is>
      </c>
      <c r="N128" s="236" t="inlineStr">
        <is>
          <t>-</t>
        </is>
      </c>
      <c r="O128" s="243" t="inlineStr">
        <is>
          <t>-</t>
        </is>
      </c>
      <c r="P128" s="237" t="inlineStr">
        <is>
          <t>-</t>
        </is>
      </c>
      <c r="Q128" s="236" t="inlineStr">
        <is>
          <t>-</t>
        </is>
      </c>
      <c r="R128" s="244" t="inlineStr">
        <is>
          <t>-</t>
        </is>
      </c>
      <c r="S128" s="245" t="inlineStr">
        <is>
          <t>-</t>
        </is>
      </c>
      <c r="T128" s="236" t="n"/>
      <c r="U128" s="246" t="n"/>
      <c r="V128" s="238" t="inlineStr">
        <is>
          <t>Allepy</t>
        </is>
      </c>
      <c r="W128" s="236" t="inlineStr">
        <is>
          <t>South</t>
        </is>
      </c>
      <c r="X128" s="242" t="n"/>
      <c r="Y128" s="241" t="n">
        <v>0</v>
      </c>
      <c r="Z128" s="236" t="inlineStr">
        <is>
          <t>0%</t>
        </is>
      </c>
      <c r="AA128" s="245" t="n"/>
      <c r="AB128" s="236" t="n">
        <v>0</v>
      </c>
      <c r="AC128" s="236" t="n">
        <v>1000</v>
      </c>
      <c r="AD128" s="236" t="n">
        <v>1</v>
      </c>
      <c r="AE128" s="236" t="n">
        <v>820</v>
      </c>
      <c r="AF128" s="240" t="n">
        <v>0</v>
      </c>
      <c r="AG128" s="236" t="n">
        <v>0</v>
      </c>
      <c r="AH128" s="242" t="n">
        <v>0</v>
      </c>
      <c r="AI128" s="236" t="n">
        <v>0</v>
      </c>
      <c r="AJ128" s="236" t="n"/>
    </row>
    <row r="129">
      <c r="A129" s="236" t="n">
        <v>1600615</v>
      </c>
      <c r="B129" s="236" t="inlineStr">
        <is>
          <t>P Rasp Fm 250ml HW</t>
        </is>
      </c>
      <c r="C129" s="236" t="inlineStr">
        <is>
          <t>IN71</t>
        </is>
      </c>
      <c r="D129" s="237" t="n">
        <v>0</v>
      </c>
      <c r="E129" s="236" t="n">
        <v>0</v>
      </c>
      <c r="F129" s="238" t="n">
        <v>0</v>
      </c>
      <c r="G129" s="236" t="n">
        <v>0</v>
      </c>
      <c r="H129" s="239" t="n">
        <v>69</v>
      </c>
      <c r="I129" s="236" t="n">
        <v>69</v>
      </c>
      <c r="J129" s="240" t="n">
        <v>0</v>
      </c>
      <c r="K129" s="236" t="n">
        <v>69</v>
      </c>
      <c r="L129" s="241" t="inlineStr">
        <is>
          <t>-</t>
        </is>
      </c>
      <c r="M129" s="242" t="inlineStr">
        <is>
          <t>-</t>
        </is>
      </c>
      <c r="N129" s="236" t="inlineStr">
        <is>
          <t>-</t>
        </is>
      </c>
      <c r="O129" s="243" t="inlineStr">
        <is>
          <t>-</t>
        </is>
      </c>
      <c r="P129" s="237" t="inlineStr">
        <is>
          <t>-</t>
        </is>
      </c>
      <c r="Q129" s="236" t="n">
        <v>28</v>
      </c>
      <c r="R129" s="244" t="inlineStr">
        <is>
          <t>-</t>
        </is>
      </c>
      <c r="S129" s="245" t="inlineStr">
        <is>
          <t>-</t>
        </is>
      </c>
      <c r="T129" s="236" t="inlineStr">
        <is>
          <t>135%</t>
        </is>
      </c>
      <c r="U129" s="246" t="inlineStr">
        <is>
          <t>125%</t>
        </is>
      </c>
      <c r="V129" s="238" t="inlineStr">
        <is>
          <t>Bangalore</t>
        </is>
      </c>
      <c r="W129" s="236" t="inlineStr">
        <is>
          <t>South</t>
        </is>
      </c>
      <c r="X129" s="242" t="n"/>
      <c r="Y129" s="241" t="n">
        <v>280</v>
      </c>
      <c r="Z129" s="236" t="inlineStr">
        <is>
          <t>0%</t>
        </is>
      </c>
      <c r="AA129" s="245" t="n"/>
      <c r="AB129" s="236" t="n">
        <v>0</v>
      </c>
      <c r="AC129" s="236" t="n">
        <v>1000</v>
      </c>
      <c r="AD129" s="236" t="n">
        <v>1</v>
      </c>
      <c r="AE129" s="236" t="n">
        <v>931</v>
      </c>
      <c r="AF129" s="240" t="n">
        <v>0</v>
      </c>
      <c r="AG129" s="236" t="n">
        <v>0</v>
      </c>
      <c r="AH129" s="242" t="n">
        <v>0</v>
      </c>
      <c r="AI129" s="236" t="n">
        <v>28</v>
      </c>
      <c r="AJ129" s="236" t="n"/>
    </row>
    <row r="130">
      <c r="A130" s="236" t="n">
        <v>1600615</v>
      </c>
      <c r="B130" s="236" t="inlineStr">
        <is>
          <t>P Rasp Fm 250ml HW</t>
        </is>
      </c>
      <c r="C130" s="236" t="inlineStr">
        <is>
          <t>IN72</t>
        </is>
      </c>
      <c r="D130" s="237" t="n">
        <v>1</v>
      </c>
      <c r="E130" s="236" t="n">
        <v>0</v>
      </c>
      <c r="F130" s="238" t="n">
        <v>0</v>
      </c>
      <c r="G130" s="236" t="n">
        <v>0</v>
      </c>
      <c r="H130" s="239" t="n">
        <v>3</v>
      </c>
      <c r="I130" s="236" t="n">
        <v>4</v>
      </c>
      <c r="J130" s="240" t="n">
        <v>0</v>
      </c>
      <c r="K130" s="236" t="n">
        <v>4</v>
      </c>
      <c r="L130" s="241" t="inlineStr">
        <is>
          <t>-</t>
        </is>
      </c>
      <c r="M130" s="242" t="inlineStr">
        <is>
          <t>-</t>
        </is>
      </c>
      <c r="N130" s="236" t="inlineStr">
        <is>
          <t>-</t>
        </is>
      </c>
      <c r="O130" s="243" t="inlineStr">
        <is>
          <t>-</t>
        </is>
      </c>
      <c r="P130" s="237" t="inlineStr">
        <is>
          <t>-</t>
        </is>
      </c>
      <c r="Q130" s="236" t="inlineStr">
        <is>
          <t>-</t>
        </is>
      </c>
      <c r="R130" s="244" t="inlineStr">
        <is>
          <t>-</t>
        </is>
      </c>
      <c r="S130" s="245" t="n">
        <v>4</v>
      </c>
      <c r="T130" s="236" t="inlineStr">
        <is>
          <t>125%</t>
        </is>
      </c>
      <c r="U130" s="246" t="inlineStr">
        <is>
          <t>111%</t>
        </is>
      </c>
      <c r="V130" s="238" t="inlineStr">
        <is>
          <t>Gauhati</t>
        </is>
      </c>
      <c r="W130" s="236" t="inlineStr">
        <is>
          <t>East</t>
        </is>
      </c>
      <c r="X130" s="242" t="n"/>
      <c r="Y130" s="241" t="n">
        <v>28</v>
      </c>
      <c r="Z130" s="236" t="inlineStr">
        <is>
          <t>0%</t>
        </is>
      </c>
      <c r="AA130" s="245" t="n"/>
      <c r="AB130" s="236" t="n">
        <v>0</v>
      </c>
      <c r="AC130" s="236" t="n">
        <v>1000</v>
      </c>
      <c r="AD130" s="236" t="n">
        <v>1</v>
      </c>
      <c r="AE130" s="236" t="n">
        <v>997</v>
      </c>
      <c r="AF130" s="240" t="n">
        <v>0</v>
      </c>
      <c r="AG130" s="236" t="n">
        <v>4</v>
      </c>
      <c r="AH130" s="242" t="n">
        <v>0</v>
      </c>
      <c r="AI130" s="236" t="n">
        <v>0</v>
      </c>
      <c r="AJ130" s="236" t="n"/>
    </row>
    <row r="131">
      <c r="A131" s="236" t="n">
        <v>1600615</v>
      </c>
      <c r="B131" s="236" t="inlineStr">
        <is>
          <t>P Rasp Fm 250ml HW</t>
        </is>
      </c>
      <c r="C131" s="236" t="inlineStr">
        <is>
          <t>IN73</t>
        </is>
      </c>
      <c r="D131" s="237" t="n">
        <v>100</v>
      </c>
      <c r="E131" s="236" t="n">
        <v>0</v>
      </c>
      <c r="F131" s="238" t="n">
        <v>0</v>
      </c>
      <c r="G131" s="236" t="n">
        <v>0</v>
      </c>
      <c r="H131" s="239" t="n">
        <v>2</v>
      </c>
      <c r="I131" s="236" t="n">
        <v>102</v>
      </c>
      <c r="J131" s="240" t="n">
        <v>0</v>
      </c>
      <c r="K131" s="236" t="n">
        <v>102</v>
      </c>
      <c r="L131" s="241" t="inlineStr">
        <is>
          <t>-</t>
        </is>
      </c>
      <c r="M131" s="242" t="inlineStr">
        <is>
          <t>-</t>
        </is>
      </c>
      <c r="N131" s="236" t="inlineStr">
        <is>
          <t>-</t>
        </is>
      </c>
      <c r="O131" s="243" t="inlineStr">
        <is>
          <t>-</t>
        </is>
      </c>
      <c r="P131" s="237" t="inlineStr">
        <is>
          <t>-</t>
        </is>
      </c>
      <c r="Q131" s="236" t="inlineStr">
        <is>
          <t>-</t>
        </is>
      </c>
      <c r="R131" s="244" t="inlineStr">
        <is>
          <t>-</t>
        </is>
      </c>
      <c r="S131" s="245" t="n">
        <v>6</v>
      </c>
      <c r="T131" s="236" t="inlineStr">
        <is>
          <t>1180%</t>
        </is>
      </c>
      <c r="U131" s="246" t="inlineStr">
        <is>
          <t>1120%</t>
        </is>
      </c>
      <c r="V131" s="238" t="inlineStr">
        <is>
          <t>Patna</t>
        </is>
      </c>
      <c r="W131" s="236" t="inlineStr">
        <is>
          <t>East</t>
        </is>
      </c>
      <c r="X131" s="242" t="n"/>
      <c r="Y131" s="241" t="n">
        <v>10</v>
      </c>
      <c r="Z131" s="236" t="inlineStr">
        <is>
          <t>0%</t>
        </is>
      </c>
      <c r="AA131" s="245" t="n"/>
      <c r="AB131" s="236" t="n">
        <v>0</v>
      </c>
      <c r="AC131" s="236" t="n">
        <v>1000</v>
      </c>
      <c r="AD131" s="236" t="n">
        <v>1</v>
      </c>
      <c r="AE131" s="236" t="n">
        <v>898</v>
      </c>
      <c r="AF131" s="240" t="n">
        <v>0</v>
      </c>
      <c r="AG131" s="236" t="n">
        <v>6</v>
      </c>
      <c r="AH131" s="242" t="n">
        <v>0</v>
      </c>
      <c r="AI131" s="236" t="n">
        <v>0</v>
      </c>
      <c r="AJ131" s="236" t="n"/>
    </row>
    <row r="132">
      <c r="A132" s="236" t="n">
        <v>1600615</v>
      </c>
      <c r="B132" s="236" t="inlineStr">
        <is>
          <t>P Rasp Fm 250ml HW</t>
        </is>
      </c>
      <c r="C132" s="236" t="inlineStr">
        <is>
          <t>IN74</t>
        </is>
      </c>
      <c r="D132" s="237" t="n">
        <v>0</v>
      </c>
      <c r="E132" s="236" t="n">
        <v>0</v>
      </c>
      <c r="F132" s="238" t="n">
        <v>0</v>
      </c>
      <c r="G132" s="236" t="n">
        <v>0</v>
      </c>
      <c r="H132" s="239" t="n">
        <v>15</v>
      </c>
      <c r="I132" s="236" t="n">
        <v>15</v>
      </c>
      <c r="J132" s="240" t="n">
        <v>0</v>
      </c>
      <c r="K132" s="236" t="n">
        <v>15</v>
      </c>
      <c r="L132" s="241" t="inlineStr">
        <is>
          <t>-</t>
        </is>
      </c>
      <c r="M132" s="242" t="inlineStr">
        <is>
          <t>-</t>
        </is>
      </c>
      <c r="N132" s="236" t="inlineStr">
        <is>
          <t>-</t>
        </is>
      </c>
      <c r="O132" s="243" t="inlineStr">
        <is>
          <t>-</t>
        </is>
      </c>
      <c r="P132" s="237" t="inlineStr">
        <is>
          <t>-</t>
        </is>
      </c>
      <c r="Q132" s="236" t="inlineStr">
        <is>
          <t>-</t>
        </is>
      </c>
      <c r="R132" s="244" t="inlineStr">
        <is>
          <t>-</t>
        </is>
      </c>
      <c r="S132" s="245" t="inlineStr">
        <is>
          <t>-</t>
        </is>
      </c>
      <c r="T132" s="236" t="n"/>
      <c r="U132" s="246" t="n"/>
      <c r="V132" s="238" t="inlineStr">
        <is>
          <t>Nepal-exp</t>
        </is>
      </c>
      <c r="W132" s="236" t="inlineStr">
        <is>
          <t>Exp-DC</t>
        </is>
      </c>
      <c r="X132" s="242" t="n"/>
      <c r="Y132" s="241" t="n">
        <v>0</v>
      </c>
      <c r="Z132" s="236" t="inlineStr">
        <is>
          <t>0%</t>
        </is>
      </c>
      <c r="AA132" s="245" t="n"/>
      <c r="AB132" s="236" t="n">
        <v>0</v>
      </c>
      <c r="AC132" s="236" t="n">
        <v>1000</v>
      </c>
      <c r="AD132" s="236" t="n">
        <v>1</v>
      </c>
      <c r="AE132" s="236" t="n">
        <v>985</v>
      </c>
      <c r="AF132" s="240" t="n">
        <v>0</v>
      </c>
      <c r="AG132" s="236" t="n">
        <v>0</v>
      </c>
      <c r="AH132" s="242" t="n">
        <v>0</v>
      </c>
      <c r="AI132" s="236" t="n">
        <v>0</v>
      </c>
      <c r="AJ132" s="236" t="n"/>
    </row>
    <row r="133">
      <c r="A133" s="236" t="n">
        <v>1600615</v>
      </c>
      <c r="B133" s="236" t="inlineStr">
        <is>
          <t>P Rasp Fm 250ml HW</t>
        </is>
      </c>
      <c r="C133" s="236" t="inlineStr">
        <is>
          <t>IN75</t>
        </is>
      </c>
      <c r="D133" s="237" t="n">
        <v>0</v>
      </c>
      <c r="E133" s="236" t="n">
        <v>0</v>
      </c>
      <c r="F133" s="238" t="n">
        <v>0</v>
      </c>
      <c r="G133" s="236" t="n">
        <v>0</v>
      </c>
      <c r="H133" s="239" t="n">
        <v>4</v>
      </c>
      <c r="I133" s="236" t="n">
        <v>4</v>
      </c>
      <c r="J133" s="240" t="n">
        <v>0</v>
      </c>
      <c r="K133" s="236" t="n">
        <v>4</v>
      </c>
      <c r="L133" s="241" t="inlineStr">
        <is>
          <t>-</t>
        </is>
      </c>
      <c r="M133" s="242" t="inlineStr">
        <is>
          <t>-</t>
        </is>
      </c>
      <c r="N133" s="236" t="inlineStr">
        <is>
          <t>-</t>
        </is>
      </c>
      <c r="O133" s="243" t="inlineStr">
        <is>
          <t>-</t>
        </is>
      </c>
      <c r="P133" s="237" t="inlineStr">
        <is>
          <t>-</t>
        </is>
      </c>
      <c r="Q133" s="236" t="inlineStr">
        <is>
          <t>-</t>
        </is>
      </c>
      <c r="R133" s="244" t="inlineStr">
        <is>
          <t>-</t>
        </is>
      </c>
      <c r="S133" s="245" t="inlineStr">
        <is>
          <t>-</t>
        </is>
      </c>
      <c r="T133" s="236" t="inlineStr">
        <is>
          <t>129%</t>
        </is>
      </c>
      <c r="U133" s="246" t="inlineStr">
        <is>
          <t>129%</t>
        </is>
      </c>
      <c r="V133" s="238" t="inlineStr">
        <is>
          <t>Jaipur</t>
        </is>
      </c>
      <c r="W133" s="236" t="inlineStr">
        <is>
          <t>North</t>
        </is>
      </c>
      <c r="X133" s="242" t="n"/>
      <c r="Y133" s="241" t="n">
        <v>14</v>
      </c>
      <c r="Z133" s="236" t="inlineStr">
        <is>
          <t>0%</t>
        </is>
      </c>
      <c r="AA133" s="245" t="n"/>
      <c r="AB133" s="236" t="n">
        <v>0</v>
      </c>
      <c r="AC133" s="236" t="n">
        <v>1000</v>
      </c>
      <c r="AD133" s="236" t="n">
        <v>1</v>
      </c>
      <c r="AE133" s="236" t="n">
        <v>996</v>
      </c>
      <c r="AF133" s="240" t="n">
        <v>0</v>
      </c>
      <c r="AG133" s="236" t="n">
        <v>0</v>
      </c>
      <c r="AH133" s="242" t="n">
        <v>0</v>
      </c>
      <c r="AI133" s="236" t="n">
        <v>0</v>
      </c>
      <c r="AJ133" s="236" t="n"/>
    </row>
    <row r="134">
      <c r="A134" s="236" t="n">
        <v>1600615</v>
      </c>
      <c r="B134" s="236" t="inlineStr">
        <is>
          <t>P Rasp Fm 250ml HW</t>
        </is>
      </c>
      <c r="C134" s="236" t="inlineStr">
        <is>
          <t>IN76</t>
        </is>
      </c>
      <c r="D134" s="237" t="n">
        <v>0</v>
      </c>
      <c r="E134" s="236" t="n">
        <v>0</v>
      </c>
      <c r="F134" s="238" t="n">
        <v>0</v>
      </c>
      <c r="G134" s="236" t="n">
        <v>0</v>
      </c>
      <c r="H134" s="239" t="n">
        <v>84</v>
      </c>
      <c r="I134" s="236" t="n">
        <v>84</v>
      </c>
      <c r="J134" s="240" t="n">
        <v>0</v>
      </c>
      <c r="K134" s="236" t="n">
        <v>84</v>
      </c>
      <c r="L134" s="241" t="inlineStr">
        <is>
          <t>-</t>
        </is>
      </c>
      <c r="M134" s="242" t="inlineStr">
        <is>
          <t>-</t>
        </is>
      </c>
      <c r="N134" s="236" t="inlineStr">
        <is>
          <t>-</t>
        </is>
      </c>
      <c r="O134" s="243" t="inlineStr">
        <is>
          <t>-</t>
        </is>
      </c>
      <c r="P134" s="237" t="inlineStr">
        <is>
          <t>-</t>
        </is>
      </c>
      <c r="Q134" s="236" t="inlineStr">
        <is>
          <t>-</t>
        </is>
      </c>
      <c r="R134" s="244" t="inlineStr">
        <is>
          <t>-</t>
        </is>
      </c>
      <c r="S134" s="245" t="inlineStr">
        <is>
          <t>-</t>
        </is>
      </c>
      <c r="T134" s="236" t="inlineStr">
        <is>
          <t>103%</t>
        </is>
      </c>
      <c r="U134" s="246" t="inlineStr">
        <is>
          <t>103%</t>
        </is>
      </c>
      <c r="V134" s="238" t="inlineStr">
        <is>
          <t>Ghaziabad</t>
        </is>
      </c>
      <c r="W134" s="236" t="inlineStr">
        <is>
          <t>North</t>
        </is>
      </c>
      <c r="X134" s="242" t="n"/>
      <c r="Y134" s="241" t="n">
        <v>178</v>
      </c>
      <c r="Z134" s="236" t="inlineStr">
        <is>
          <t>0%</t>
        </is>
      </c>
      <c r="AA134" s="245" t="n"/>
      <c r="AB134" s="236" t="n">
        <v>0</v>
      </c>
      <c r="AC134" s="236" t="n">
        <v>1000</v>
      </c>
      <c r="AD134" s="236" t="n">
        <v>1</v>
      </c>
      <c r="AE134" s="236" t="n">
        <v>995</v>
      </c>
      <c r="AF134" s="240" t="n">
        <v>0</v>
      </c>
      <c r="AG134" s="236" t="n">
        <v>0</v>
      </c>
      <c r="AH134" s="242" t="n">
        <v>0</v>
      </c>
      <c r="AI134" s="236" t="n">
        <v>0</v>
      </c>
      <c r="AJ134" s="236" t="n"/>
    </row>
    <row r="135">
      <c r="A135" s="236" t="n">
        <v>1600615</v>
      </c>
      <c r="B135" s="236" t="inlineStr">
        <is>
          <t>P Rasp Fm 250ml HW</t>
        </is>
      </c>
      <c r="C135" s="236" t="inlineStr">
        <is>
          <t>IN77</t>
        </is>
      </c>
      <c r="D135" s="237" t="n">
        <v>0</v>
      </c>
      <c r="E135" s="236" t="n">
        <v>0</v>
      </c>
      <c r="F135" s="238" t="n">
        <v>0</v>
      </c>
      <c r="G135" s="236" t="n">
        <v>0</v>
      </c>
      <c r="H135" s="239" t="n">
        <v>0</v>
      </c>
      <c r="I135" s="236" t="n">
        <v>0</v>
      </c>
      <c r="J135" s="240" t="n">
        <v>0</v>
      </c>
      <c r="K135" s="236" t="n">
        <v>0</v>
      </c>
      <c r="L135" s="241" t="inlineStr">
        <is>
          <t>-</t>
        </is>
      </c>
      <c r="M135" s="242" t="inlineStr">
        <is>
          <t>-</t>
        </is>
      </c>
      <c r="N135" s="236" t="inlineStr">
        <is>
          <t>-</t>
        </is>
      </c>
      <c r="O135" s="243" t="inlineStr">
        <is>
          <t>-</t>
        </is>
      </c>
      <c r="P135" s="237" t="inlineStr">
        <is>
          <t>-</t>
        </is>
      </c>
      <c r="Q135" s="236" t="inlineStr">
        <is>
          <t>-</t>
        </is>
      </c>
      <c r="R135" s="244" t="inlineStr">
        <is>
          <t>-</t>
        </is>
      </c>
      <c r="S135" s="245" t="inlineStr">
        <is>
          <t>-</t>
        </is>
      </c>
      <c r="T135" s="236" t="n"/>
      <c r="U135" s="246" t="n"/>
      <c r="V135" s="238" t="inlineStr">
        <is>
          <t>POC Bhiwandi</t>
        </is>
      </c>
      <c r="W135" s="236" t="inlineStr">
        <is>
          <t>West</t>
        </is>
      </c>
      <c r="X135" s="242" t="n"/>
      <c r="Y135" s="241" t="n">
        <v>0</v>
      </c>
      <c r="Z135" s="236" t="inlineStr">
        <is>
          <t>0%</t>
        </is>
      </c>
      <c r="AA135" s="245" t="n"/>
      <c r="AB135" s="236" t="n">
        <v>0</v>
      </c>
      <c r="AC135" s="236" t="n">
        <v>1000</v>
      </c>
      <c r="AD135" s="236" t="n">
        <v>1</v>
      </c>
      <c r="AE135" s="236" t="n">
        <v>1000</v>
      </c>
      <c r="AF135" s="240" t="n">
        <v>0</v>
      </c>
      <c r="AG135" s="236" t="n">
        <v>0</v>
      </c>
      <c r="AH135" s="242" t="n">
        <v>0</v>
      </c>
      <c r="AI135" s="236" t="n">
        <v>0</v>
      </c>
      <c r="AJ135" s="236" t="n"/>
    </row>
    <row r="136">
      <c r="A136" s="236" t="n">
        <v>1600615</v>
      </c>
      <c r="B136" s="236" t="inlineStr">
        <is>
          <t>P Rasp Fm 250ml HW</t>
        </is>
      </c>
      <c r="C136" s="236" t="inlineStr">
        <is>
          <t>IN78</t>
        </is>
      </c>
      <c r="D136" s="237" t="n">
        <v>0</v>
      </c>
      <c r="E136" s="236" t="n">
        <v>0</v>
      </c>
      <c r="F136" s="238" t="n">
        <v>0</v>
      </c>
      <c r="G136" s="236" t="n">
        <v>0</v>
      </c>
      <c r="H136" s="239" t="n">
        <v>12</v>
      </c>
      <c r="I136" s="236" t="n">
        <v>12</v>
      </c>
      <c r="J136" s="240" t="n">
        <v>0</v>
      </c>
      <c r="K136" s="236" t="n">
        <v>12</v>
      </c>
      <c r="L136" s="241" t="inlineStr">
        <is>
          <t>-</t>
        </is>
      </c>
      <c r="M136" s="242" t="inlineStr">
        <is>
          <t>-</t>
        </is>
      </c>
      <c r="N136" s="236" t="inlineStr">
        <is>
          <t>-</t>
        </is>
      </c>
      <c r="O136" s="243" t="inlineStr">
        <is>
          <t>-</t>
        </is>
      </c>
      <c r="P136" s="237" t="inlineStr">
        <is>
          <t>-</t>
        </is>
      </c>
      <c r="Q136" s="236" t="inlineStr">
        <is>
          <t>-</t>
        </is>
      </c>
      <c r="R136" s="244" t="inlineStr">
        <is>
          <t>-</t>
        </is>
      </c>
      <c r="S136" s="245" t="inlineStr">
        <is>
          <t>-</t>
        </is>
      </c>
      <c r="T136" s="236" t="n"/>
      <c r="U136" s="246" t="n"/>
      <c r="V136" s="238" t="inlineStr">
        <is>
          <t>Kundli</t>
        </is>
      </c>
      <c r="W136" s="236" t="inlineStr">
        <is>
          <t>North</t>
        </is>
      </c>
      <c r="X136" s="242" t="n"/>
      <c r="Y136" s="241" t="n">
        <v>0</v>
      </c>
      <c r="Z136" s="236" t="inlineStr">
        <is>
          <t>0%</t>
        </is>
      </c>
      <c r="AA136" s="245" t="n"/>
      <c r="AB136" s="236" t="n">
        <v>0</v>
      </c>
      <c r="AC136" s="236" t="n">
        <v>1000</v>
      </c>
      <c r="AD136" s="236" t="n">
        <v>1</v>
      </c>
      <c r="AE136" s="236" t="n">
        <v>988</v>
      </c>
      <c r="AF136" s="240" t="n">
        <v>0</v>
      </c>
      <c r="AG136" s="236" t="n">
        <v>0</v>
      </c>
      <c r="AH136" s="242" t="n">
        <v>0</v>
      </c>
      <c r="AI136" s="236" t="n">
        <v>0</v>
      </c>
      <c r="AJ136" s="236" t="n"/>
    </row>
    <row r="137">
      <c r="A137" s="236" t="n">
        <v>1600615</v>
      </c>
      <c r="B137" s="236" t="inlineStr">
        <is>
          <t>P Rasp Fm 250ml HW</t>
        </is>
      </c>
      <c r="C137" s="236" t="inlineStr">
        <is>
          <t>IN79</t>
        </is>
      </c>
      <c r="D137" s="237" t="n">
        <v>0</v>
      </c>
      <c r="E137" s="236" t="n">
        <v>0</v>
      </c>
      <c r="F137" s="238" t="n">
        <v>0</v>
      </c>
      <c r="G137" s="236" t="n">
        <v>0</v>
      </c>
      <c r="H137" s="239" t="n">
        <v>33</v>
      </c>
      <c r="I137" s="236" t="n">
        <v>33</v>
      </c>
      <c r="J137" s="240" t="n">
        <v>0</v>
      </c>
      <c r="K137" s="236" t="n">
        <v>33</v>
      </c>
      <c r="L137" s="241" t="inlineStr">
        <is>
          <t>-</t>
        </is>
      </c>
      <c r="M137" s="242" t="inlineStr">
        <is>
          <t>-</t>
        </is>
      </c>
      <c r="N137" s="236" t="inlineStr">
        <is>
          <t>-</t>
        </is>
      </c>
      <c r="O137" s="243" t="inlineStr">
        <is>
          <t>-</t>
        </is>
      </c>
      <c r="P137" s="237" t="inlineStr">
        <is>
          <t>-</t>
        </is>
      </c>
      <c r="Q137" s="236" t="inlineStr">
        <is>
          <t>-</t>
        </is>
      </c>
      <c r="R137" s="244" t="inlineStr">
        <is>
          <t>-</t>
        </is>
      </c>
      <c r="S137" s="245" t="inlineStr">
        <is>
          <t>-</t>
        </is>
      </c>
      <c r="T137" s="236" t="inlineStr">
        <is>
          <t>294%</t>
        </is>
      </c>
      <c r="U137" s="246" t="inlineStr">
        <is>
          <t>294%</t>
        </is>
      </c>
      <c r="V137" s="238" t="inlineStr">
        <is>
          <t>Goa</t>
        </is>
      </c>
      <c r="W137" s="236" t="inlineStr">
        <is>
          <t>West</t>
        </is>
      </c>
      <c r="X137" s="242" t="n"/>
      <c r="Y137" s="241" t="n">
        <v>17</v>
      </c>
      <c r="Z137" s="236" t="inlineStr">
        <is>
          <t>0%</t>
        </is>
      </c>
      <c r="AA137" s="245" t="n"/>
      <c r="AB137" s="236" t="n">
        <v>0</v>
      </c>
      <c r="AC137" s="236" t="n">
        <v>1000</v>
      </c>
      <c r="AD137" s="236" t="n">
        <v>1</v>
      </c>
      <c r="AE137" s="236" t="n">
        <v>967</v>
      </c>
      <c r="AF137" s="240" t="n">
        <v>0</v>
      </c>
      <c r="AG137" s="236" t="n">
        <v>0</v>
      </c>
      <c r="AH137" s="242" t="n">
        <v>0</v>
      </c>
      <c r="AI137" s="236" t="n">
        <v>0</v>
      </c>
      <c r="AJ137" s="236" t="n"/>
    </row>
    <row r="138">
      <c r="A138" s="236" t="n">
        <v>1600615</v>
      </c>
      <c r="B138" s="236" t="inlineStr">
        <is>
          <t>P Rasp Fm 250ml HW</t>
        </is>
      </c>
      <c r="C138" s="236" t="inlineStr">
        <is>
          <t>IN80</t>
        </is>
      </c>
      <c r="D138" s="237" t="n">
        <v>0</v>
      </c>
      <c r="E138" s="236" t="n">
        <v>0</v>
      </c>
      <c r="F138" s="238" t="n">
        <v>0</v>
      </c>
      <c r="G138" s="236" t="n">
        <v>0</v>
      </c>
      <c r="H138" s="239" t="n">
        <v>21</v>
      </c>
      <c r="I138" s="236" t="n">
        <v>21</v>
      </c>
      <c r="J138" s="240" t="n">
        <v>0</v>
      </c>
      <c r="K138" s="236" t="n">
        <v>21</v>
      </c>
      <c r="L138" s="241" t="inlineStr">
        <is>
          <t>-</t>
        </is>
      </c>
      <c r="M138" s="242" t="inlineStr">
        <is>
          <t>-</t>
        </is>
      </c>
      <c r="N138" s="236" t="inlineStr">
        <is>
          <t>-</t>
        </is>
      </c>
      <c r="O138" s="243" t="inlineStr">
        <is>
          <t>-</t>
        </is>
      </c>
      <c r="P138" s="237" t="n">
        <v>10</v>
      </c>
      <c r="Q138" s="236" t="inlineStr">
        <is>
          <t>-</t>
        </is>
      </c>
      <c r="R138" s="244" t="inlineStr">
        <is>
          <t>-</t>
        </is>
      </c>
      <c r="S138" s="245" t="inlineStr">
        <is>
          <t>-</t>
        </is>
      </c>
      <c r="T138" s="236" t="inlineStr">
        <is>
          <t>162%</t>
        </is>
      </c>
      <c r="U138" s="246" t="inlineStr">
        <is>
          <t>142%</t>
        </is>
      </c>
      <c r="V138" s="238" t="inlineStr">
        <is>
          <t>Morinda</t>
        </is>
      </c>
      <c r="W138" s="236" t="inlineStr">
        <is>
          <t>North</t>
        </is>
      </c>
      <c r="X138" s="242" t="n"/>
      <c r="Y138" s="241" t="n">
        <v>50</v>
      </c>
      <c r="Z138" s="236" t="inlineStr">
        <is>
          <t>0%</t>
        </is>
      </c>
      <c r="AA138" s="245" t="n"/>
      <c r="AB138" s="236" t="n">
        <v>0</v>
      </c>
      <c r="AC138" s="236" t="n">
        <v>1000</v>
      </c>
      <c r="AD138" s="236" t="n">
        <v>1</v>
      </c>
      <c r="AE138" s="236" t="n">
        <v>979</v>
      </c>
      <c r="AF138" s="240" t="n">
        <v>10</v>
      </c>
      <c r="AG138" s="236" t="n">
        <v>0</v>
      </c>
      <c r="AH138" s="242" t="n">
        <v>0</v>
      </c>
      <c r="AI138" s="236" t="n">
        <v>0</v>
      </c>
      <c r="AJ138" s="236" t="n"/>
    </row>
    <row r="139">
      <c r="A139" s="236" t="n">
        <v>1600615</v>
      </c>
      <c r="B139" s="236" t="inlineStr">
        <is>
          <t>P Rasp Fm 250ml HW</t>
        </is>
      </c>
      <c r="C139" s="236" t="inlineStr">
        <is>
          <t>IN81</t>
        </is>
      </c>
      <c r="D139" s="237" t="n">
        <v>0</v>
      </c>
      <c r="E139" s="236" t="n">
        <v>0</v>
      </c>
      <c r="F139" s="238" t="n">
        <v>0</v>
      </c>
      <c r="G139" s="236" t="n">
        <v>0</v>
      </c>
      <c r="H139" s="239" t="n">
        <v>105</v>
      </c>
      <c r="I139" s="236" t="n">
        <v>105</v>
      </c>
      <c r="J139" s="240" t="n">
        <v>0</v>
      </c>
      <c r="K139" s="236" t="n">
        <v>105</v>
      </c>
      <c r="L139" s="241" t="inlineStr">
        <is>
          <t>-</t>
        </is>
      </c>
      <c r="M139" s="242" t="inlineStr">
        <is>
          <t>-</t>
        </is>
      </c>
      <c r="N139" s="236" t="inlineStr">
        <is>
          <t>-</t>
        </is>
      </c>
      <c r="O139" s="243" t="inlineStr">
        <is>
          <t>-</t>
        </is>
      </c>
      <c r="P139" s="237" t="inlineStr">
        <is>
          <t>-</t>
        </is>
      </c>
      <c r="Q139" s="236" t="inlineStr">
        <is>
          <t>-</t>
        </is>
      </c>
      <c r="R139" s="244" t="inlineStr">
        <is>
          <t>-</t>
        </is>
      </c>
      <c r="S139" s="245" t="inlineStr">
        <is>
          <t>-</t>
        </is>
      </c>
      <c r="T139" s="236" t="inlineStr">
        <is>
          <t>121%</t>
        </is>
      </c>
      <c r="U139" s="246" t="inlineStr">
        <is>
          <t>121%</t>
        </is>
      </c>
      <c r="V139" s="238" t="inlineStr">
        <is>
          <t>Bhiwandi</t>
        </is>
      </c>
      <c r="W139" s="236" t="inlineStr">
        <is>
          <t>West</t>
        </is>
      </c>
      <c r="X139" s="242" t="n"/>
      <c r="Y139" s="241" t="n">
        <v>320</v>
      </c>
      <c r="Z139" s="236" t="inlineStr">
        <is>
          <t>0%</t>
        </is>
      </c>
      <c r="AA139" s="245" t="n"/>
      <c r="AB139" s="236" t="n">
        <v>0</v>
      </c>
      <c r="AC139" s="236" t="n">
        <v>1000</v>
      </c>
      <c r="AD139" s="236" t="n">
        <v>1</v>
      </c>
      <c r="AE139" s="236" t="n">
        <v>933</v>
      </c>
      <c r="AF139" s="240" t="n">
        <v>0</v>
      </c>
      <c r="AG139" s="236" t="n">
        <v>0</v>
      </c>
      <c r="AH139" s="242" t="n">
        <v>0</v>
      </c>
      <c r="AI139" s="236" t="n">
        <v>0</v>
      </c>
      <c r="AJ139" s="236" t="n"/>
    </row>
    <row r="140">
      <c r="A140" s="236" t="n">
        <v>1600615</v>
      </c>
      <c r="B140" s="236" t="inlineStr">
        <is>
          <t>P Rasp Fm 250ml HW</t>
        </is>
      </c>
      <c r="C140" s="236" t="inlineStr">
        <is>
          <t>IN82</t>
        </is>
      </c>
      <c r="D140" s="237" t="n">
        <v>0</v>
      </c>
      <c r="E140" s="236" t="n">
        <v>0</v>
      </c>
      <c r="F140" s="238" t="n">
        <v>0</v>
      </c>
      <c r="G140" s="236" t="n">
        <v>0</v>
      </c>
      <c r="H140" s="239" t="n">
        <v>2504</v>
      </c>
      <c r="I140" s="236" t="n">
        <v>2504</v>
      </c>
      <c r="J140" s="240" t="n">
        <v>0</v>
      </c>
      <c r="K140" s="236" t="n">
        <v>2504</v>
      </c>
      <c r="L140" s="241" t="inlineStr">
        <is>
          <t>-</t>
        </is>
      </c>
      <c r="M140" s="242" t="inlineStr">
        <is>
          <t>-</t>
        </is>
      </c>
      <c r="N140" s="236" t="inlineStr">
        <is>
          <t>-</t>
        </is>
      </c>
      <c r="O140" s="243" t="inlineStr">
        <is>
          <t>-</t>
        </is>
      </c>
      <c r="P140" s="237" t="inlineStr">
        <is>
          <t>-</t>
        </is>
      </c>
      <c r="Q140" s="236" t="inlineStr">
        <is>
          <t>-</t>
        </is>
      </c>
      <c r="R140" s="244" t="inlineStr">
        <is>
          <t>-</t>
        </is>
      </c>
      <c r="S140" s="245" t="inlineStr">
        <is>
          <t>-</t>
        </is>
      </c>
      <c r="T140" s="236" t="n"/>
      <c r="U140" s="246" t="n"/>
      <c r="V140" s="238" t="inlineStr">
        <is>
          <t>DC</t>
        </is>
      </c>
      <c r="W140" s="236" t="inlineStr">
        <is>
          <t>West DC</t>
        </is>
      </c>
      <c r="X140" s="242" t="n"/>
      <c r="Y140" s="241" t="n">
        <v>0</v>
      </c>
      <c r="Z140" s="236" t="inlineStr">
        <is>
          <t>0%</t>
        </is>
      </c>
      <c r="AA140" s="245" t="n"/>
      <c r="AB140" s="236" t="n">
        <v>0</v>
      </c>
      <c r="AC140" s="236" t="n">
        <v>1000</v>
      </c>
      <c r="AD140" s="236" t="n">
        <v>1</v>
      </c>
      <c r="AE140" s="236" t="n">
        <v>0</v>
      </c>
      <c r="AF140" s="240" t="n">
        <v>0</v>
      </c>
      <c r="AG140" s="236" t="n">
        <v>0</v>
      </c>
      <c r="AH140" s="242" t="n">
        <v>0</v>
      </c>
      <c r="AI140" s="236" t="n">
        <v>0</v>
      </c>
      <c r="AJ140" s="236" t="n"/>
    </row>
    <row r="141">
      <c r="A141" s="236" t="n">
        <v>1600615</v>
      </c>
      <c r="B141" s="236" t="inlineStr">
        <is>
          <t>P Rasp Fm 250ml HW</t>
        </is>
      </c>
      <c r="C141" s="236" t="inlineStr">
        <is>
          <t>IN83</t>
        </is>
      </c>
      <c r="D141" s="237" t="n">
        <v>0</v>
      </c>
      <c r="E141" s="236" t="n">
        <v>0</v>
      </c>
      <c r="F141" s="238" t="n">
        <v>0</v>
      </c>
      <c r="G141" s="236" t="n">
        <v>0</v>
      </c>
      <c r="H141" s="239" t="n">
        <v>19</v>
      </c>
      <c r="I141" s="236" t="n">
        <v>19</v>
      </c>
      <c r="J141" s="240" t="n">
        <v>0</v>
      </c>
      <c r="K141" s="236" t="n">
        <v>19</v>
      </c>
      <c r="L141" s="241" t="inlineStr">
        <is>
          <t>-</t>
        </is>
      </c>
      <c r="M141" s="242" t="inlineStr">
        <is>
          <t>-</t>
        </is>
      </c>
      <c r="N141" s="236" t="inlineStr">
        <is>
          <t>-</t>
        </is>
      </c>
      <c r="O141" s="243" t="inlineStr">
        <is>
          <t>-</t>
        </is>
      </c>
      <c r="P141" s="237" t="inlineStr">
        <is>
          <t>-</t>
        </is>
      </c>
      <c r="Q141" s="236" t="inlineStr">
        <is>
          <t>-</t>
        </is>
      </c>
      <c r="R141" s="244" t="inlineStr">
        <is>
          <t>-</t>
        </is>
      </c>
      <c r="S141" s="245" t="inlineStr">
        <is>
          <t>-</t>
        </is>
      </c>
      <c r="T141" s="236" t="inlineStr">
        <is>
          <t>195%</t>
        </is>
      </c>
      <c r="U141" s="246" t="inlineStr">
        <is>
          <t>195%</t>
        </is>
      </c>
      <c r="V141" s="238" t="inlineStr">
        <is>
          <t>Aurangabad</t>
        </is>
      </c>
      <c r="W141" s="236" t="inlineStr">
        <is>
          <t>West</t>
        </is>
      </c>
      <c r="X141" s="242" t="n"/>
      <c r="Y141" s="241" t="n">
        <v>20</v>
      </c>
      <c r="Z141" s="236" t="inlineStr">
        <is>
          <t>0%</t>
        </is>
      </c>
      <c r="AA141" s="245" t="n"/>
      <c r="AB141" s="236" t="n">
        <v>0</v>
      </c>
      <c r="AC141" s="236" t="n">
        <v>1000</v>
      </c>
      <c r="AD141" s="236" t="n">
        <v>1</v>
      </c>
      <c r="AE141" s="236" t="n">
        <v>981</v>
      </c>
      <c r="AF141" s="240" t="n">
        <v>0</v>
      </c>
      <c r="AG141" s="236" t="n">
        <v>0</v>
      </c>
      <c r="AH141" s="242" t="n">
        <v>0</v>
      </c>
      <c r="AI141" s="236" t="n">
        <v>0</v>
      </c>
      <c r="AJ141" s="236" t="n"/>
    </row>
    <row r="142">
      <c r="A142" s="236" t="n">
        <v>1600615</v>
      </c>
      <c r="B142" s="236" t="inlineStr">
        <is>
          <t>P Rasp Fm 250ml HW</t>
        </is>
      </c>
      <c r="C142" s="236" t="inlineStr">
        <is>
          <t>IN84</t>
        </is>
      </c>
      <c r="D142" s="237" t="n">
        <v>0</v>
      </c>
      <c r="E142" s="236" t="n">
        <v>0</v>
      </c>
      <c r="F142" s="238" t="n">
        <v>0</v>
      </c>
      <c r="G142" s="236" t="n">
        <v>0</v>
      </c>
      <c r="H142" s="239" t="n">
        <v>8</v>
      </c>
      <c r="I142" s="236" t="n">
        <v>8</v>
      </c>
      <c r="J142" s="240" t="n">
        <v>0</v>
      </c>
      <c r="K142" s="236" t="n">
        <v>8</v>
      </c>
      <c r="L142" s="241" t="inlineStr">
        <is>
          <t>-</t>
        </is>
      </c>
      <c r="M142" s="242" t="inlineStr">
        <is>
          <t>-</t>
        </is>
      </c>
      <c r="N142" s="236" t="inlineStr">
        <is>
          <t>-</t>
        </is>
      </c>
      <c r="O142" s="243" t="inlineStr">
        <is>
          <t>-</t>
        </is>
      </c>
      <c r="P142" s="237" t="inlineStr">
        <is>
          <t>-</t>
        </is>
      </c>
      <c r="Q142" s="236" t="inlineStr">
        <is>
          <t>-</t>
        </is>
      </c>
      <c r="R142" s="244" t="inlineStr">
        <is>
          <t>-</t>
        </is>
      </c>
      <c r="S142" s="245" t="inlineStr">
        <is>
          <t>-</t>
        </is>
      </c>
      <c r="T142" s="236" t="inlineStr">
        <is>
          <t>189%</t>
        </is>
      </c>
      <c r="U142" s="246" t="inlineStr">
        <is>
          <t>189%</t>
        </is>
      </c>
      <c r="V142" s="238" t="inlineStr">
        <is>
          <t>Raipur</t>
        </is>
      </c>
      <c r="W142" s="236" t="inlineStr">
        <is>
          <t>East</t>
        </is>
      </c>
      <c r="X142" s="242" t="n"/>
      <c r="Y142" s="241" t="n">
        <v>9</v>
      </c>
      <c r="Z142" s="236" t="inlineStr">
        <is>
          <t>0%</t>
        </is>
      </c>
      <c r="AA142" s="245" t="n"/>
      <c r="AB142" s="236" t="n">
        <v>0</v>
      </c>
      <c r="AC142" s="236" t="n">
        <v>1000</v>
      </c>
      <c r="AD142" s="236" t="n">
        <v>1</v>
      </c>
      <c r="AE142" s="236" t="n">
        <v>992</v>
      </c>
      <c r="AF142" s="240" t="n">
        <v>0</v>
      </c>
      <c r="AG142" s="236" t="n">
        <v>0</v>
      </c>
      <c r="AH142" s="242" t="n">
        <v>0</v>
      </c>
      <c r="AI142" s="236" t="n">
        <v>0</v>
      </c>
      <c r="AJ142" s="236" t="n"/>
    </row>
    <row r="143">
      <c r="A143" s="236" t="n">
        <v>1600615</v>
      </c>
      <c r="B143" s="236" t="inlineStr">
        <is>
          <t>P Rasp Fm 250ml HW</t>
        </is>
      </c>
      <c r="C143" s="236" t="inlineStr">
        <is>
          <t>IN85</t>
        </is>
      </c>
      <c r="D143" s="237" t="n">
        <v>0</v>
      </c>
      <c r="E143" s="236" t="n">
        <v>0</v>
      </c>
      <c r="F143" s="238" t="n">
        <v>0</v>
      </c>
      <c r="G143" s="236" t="n">
        <v>0</v>
      </c>
      <c r="H143" s="239" t="n">
        <v>1</v>
      </c>
      <c r="I143" s="236" t="n">
        <v>1</v>
      </c>
      <c r="J143" s="240" t="n">
        <v>0</v>
      </c>
      <c r="K143" s="236" t="n">
        <v>1</v>
      </c>
      <c r="L143" s="241" t="inlineStr">
        <is>
          <t>-</t>
        </is>
      </c>
      <c r="M143" s="242" t="inlineStr">
        <is>
          <t>-</t>
        </is>
      </c>
      <c r="N143" s="236" t="inlineStr">
        <is>
          <t>-</t>
        </is>
      </c>
      <c r="O143" s="243" t="inlineStr">
        <is>
          <t>-</t>
        </is>
      </c>
      <c r="P143" s="237" t="inlineStr">
        <is>
          <t>-</t>
        </is>
      </c>
      <c r="Q143" s="236" t="inlineStr">
        <is>
          <t>-</t>
        </is>
      </c>
      <c r="R143" s="244" t="inlineStr">
        <is>
          <t>-</t>
        </is>
      </c>
      <c r="S143" s="245" t="inlineStr">
        <is>
          <t>-</t>
        </is>
      </c>
      <c r="T143" s="236" t="n"/>
      <c r="U143" s="246" t="n"/>
      <c r="V143" s="238" t="inlineStr">
        <is>
          <t>Tripura</t>
        </is>
      </c>
      <c r="W143" s="236" t="inlineStr">
        <is>
          <t>East</t>
        </is>
      </c>
      <c r="X143" s="242" t="n"/>
      <c r="Y143" s="241" t="n">
        <v>0</v>
      </c>
      <c r="Z143" s="236" t="inlineStr">
        <is>
          <t>0%</t>
        </is>
      </c>
      <c r="AA143" s="245" t="n"/>
      <c r="AB143" s="236" t="n">
        <v>0</v>
      </c>
      <c r="AC143" s="236" t="n">
        <v>1000</v>
      </c>
      <c r="AD143" s="236" t="n">
        <v>1</v>
      </c>
      <c r="AE143" s="236" t="n">
        <v>999</v>
      </c>
      <c r="AF143" s="240" t="n">
        <v>0</v>
      </c>
      <c r="AG143" s="236" t="n">
        <v>0</v>
      </c>
      <c r="AH143" s="242" t="n">
        <v>0</v>
      </c>
      <c r="AI143" s="236" t="n">
        <v>0</v>
      </c>
      <c r="AJ143" s="236" t="n"/>
    </row>
    <row r="144">
      <c r="A144" s="236" t="n">
        <v>1600615</v>
      </c>
      <c r="B144" s="236" t="inlineStr">
        <is>
          <t>P Rasp Fm 250ml HW</t>
        </is>
      </c>
      <c r="C144" s="236" t="inlineStr">
        <is>
          <t>IN86</t>
        </is>
      </c>
      <c r="D144" s="237" t="n">
        <v>0</v>
      </c>
      <c r="E144" s="236" t="n">
        <v>0</v>
      </c>
      <c r="F144" s="238" t="n">
        <v>0</v>
      </c>
      <c r="G144" s="236" t="n">
        <v>0</v>
      </c>
      <c r="H144" s="239" t="n">
        <v>2</v>
      </c>
      <c r="I144" s="236" t="n">
        <v>2</v>
      </c>
      <c r="J144" s="240" t="n">
        <v>0</v>
      </c>
      <c r="K144" s="236" t="n">
        <v>2</v>
      </c>
      <c r="L144" s="241" t="inlineStr">
        <is>
          <t>-</t>
        </is>
      </c>
      <c r="M144" s="242" t="inlineStr">
        <is>
          <t>-</t>
        </is>
      </c>
      <c r="N144" s="236" t="inlineStr">
        <is>
          <t>-</t>
        </is>
      </c>
      <c r="O144" s="243" t="inlineStr">
        <is>
          <t>-</t>
        </is>
      </c>
      <c r="P144" s="237" t="inlineStr">
        <is>
          <t>-</t>
        </is>
      </c>
      <c r="Q144" s="236" t="inlineStr">
        <is>
          <t>-</t>
        </is>
      </c>
      <c r="R144" s="244" t="inlineStr">
        <is>
          <t>-</t>
        </is>
      </c>
      <c r="S144" s="245" t="inlineStr">
        <is>
          <t>-</t>
        </is>
      </c>
      <c r="T144" s="236" t="inlineStr">
        <is>
          <t>120%</t>
        </is>
      </c>
      <c r="U144" s="246" t="inlineStr">
        <is>
          <t>120%</t>
        </is>
      </c>
      <c r="V144" s="238" t="inlineStr">
        <is>
          <t>Ranchi</t>
        </is>
      </c>
      <c r="W144" s="236" t="inlineStr">
        <is>
          <t>East</t>
        </is>
      </c>
      <c r="X144" s="242" t="n"/>
      <c r="Y144" s="241" t="n">
        <v>10</v>
      </c>
      <c r="Z144" s="236" t="inlineStr">
        <is>
          <t>0%</t>
        </is>
      </c>
      <c r="AA144" s="245" t="n"/>
      <c r="AB144" s="236" t="n">
        <v>0</v>
      </c>
      <c r="AC144" s="236" t="n">
        <v>1000</v>
      </c>
      <c r="AD144" s="236" t="n">
        <v>1</v>
      </c>
      <c r="AE144" s="236" t="n">
        <v>998</v>
      </c>
      <c r="AF144" s="240" t="n">
        <v>0</v>
      </c>
      <c r="AG144" s="236" t="n">
        <v>0</v>
      </c>
      <c r="AH144" s="242" t="n">
        <v>0</v>
      </c>
      <c r="AI144" s="236" t="n">
        <v>0</v>
      </c>
      <c r="AJ144" s="236" t="n"/>
    </row>
    <row r="145">
      <c r="A145" s="236" t="n">
        <v>1600615</v>
      </c>
      <c r="B145" s="236" t="inlineStr">
        <is>
          <t>P Rasp Fm 250ml HW</t>
        </is>
      </c>
      <c r="C145" s="236" t="inlineStr">
        <is>
          <t>IN87</t>
        </is>
      </c>
      <c r="D145" s="237" t="n">
        <v>0</v>
      </c>
      <c r="E145" s="236" t="n">
        <v>0</v>
      </c>
      <c r="F145" s="238" t="n">
        <v>0</v>
      </c>
      <c r="G145" s="236" t="n">
        <v>0</v>
      </c>
      <c r="H145" s="239" t="n">
        <v>10</v>
      </c>
      <c r="I145" s="236" t="n">
        <v>10</v>
      </c>
      <c r="J145" s="240" t="n">
        <v>0</v>
      </c>
      <c r="K145" s="236" t="n">
        <v>10</v>
      </c>
      <c r="L145" s="241" t="inlineStr">
        <is>
          <t>-</t>
        </is>
      </c>
      <c r="M145" s="242" t="inlineStr">
        <is>
          <t>-</t>
        </is>
      </c>
      <c r="N145" s="236" t="inlineStr">
        <is>
          <t>-</t>
        </is>
      </c>
      <c r="O145" s="243" t="inlineStr">
        <is>
          <t>-</t>
        </is>
      </c>
      <c r="P145" s="237" t="inlineStr">
        <is>
          <t>-</t>
        </is>
      </c>
      <c r="Q145" s="236" t="inlineStr">
        <is>
          <t>-</t>
        </is>
      </c>
      <c r="R145" s="244" t="inlineStr">
        <is>
          <t>-</t>
        </is>
      </c>
      <c r="S145" s="245" t="inlineStr">
        <is>
          <t>-</t>
        </is>
      </c>
      <c r="T145" s="236" t="inlineStr">
        <is>
          <t>171%</t>
        </is>
      </c>
      <c r="U145" s="246" t="inlineStr">
        <is>
          <t>171%</t>
        </is>
      </c>
      <c r="V145" s="238" t="inlineStr">
        <is>
          <t>Vijaywada</t>
        </is>
      </c>
      <c r="W145" s="236" t="inlineStr">
        <is>
          <t>South</t>
        </is>
      </c>
      <c r="X145" s="242" t="n"/>
      <c r="Y145" s="241" t="n">
        <v>14</v>
      </c>
      <c r="Z145" s="236" t="inlineStr">
        <is>
          <t>0%</t>
        </is>
      </c>
      <c r="AA145" s="245" t="n"/>
      <c r="AB145" s="236" t="n">
        <v>0</v>
      </c>
      <c r="AC145" s="236" t="n">
        <v>1000</v>
      </c>
      <c r="AD145" s="236" t="n">
        <v>1</v>
      </c>
      <c r="AE145" s="236" t="n">
        <v>990</v>
      </c>
      <c r="AF145" s="240" t="n">
        <v>0</v>
      </c>
      <c r="AG145" s="236" t="n">
        <v>0</v>
      </c>
      <c r="AH145" s="242" t="n">
        <v>0</v>
      </c>
      <c r="AI145" s="236" t="n">
        <v>0</v>
      </c>
      <c r="AJ145" s="236" t="n"/>
    </row>
    <row r="146">
      <c r="A146" s="236" t="n">
        <v>1600615</v>
      </c>
      <c r="B146" s="236" t="inlineStr">
        <is>
          <t>P Rasp Fm 250ml HW</t>
        </is>
      </c>
      <c r="C146" s="236" t="inlineStr">
        <is>
          <t>IN88</t>
        </is>
      </c>
      <c r="D146" s="237" t="n">
        <v>0</v>
      </c>
      <c r="E146" s="236" t="n">
        <v>0</v>
      </c>
      <c r="F146" s="238" t="n">
        <v>0</v>
      </c>
      <c r="G146" s="236" t="n">
        <v>0</v>
      </c>
      <c r="H146" s="239" t="n">
        <v>12</v>
      </c>
      <c r="I146" s="236" t="n">
        <v>12</v>
      </c>
      <c r="J146" s="240" t="n">
        <v>0</v>
      </c>
      <c r="K146" s="236" t="n">
        <v>12</v>
      </c>
      <c r="L146" s="241" t="inlineStr">
        <is>
          <t>-</t>
        </is>
      </c>
      <c r="M146" s="242" t="inlineStr">
        <is>
          <t>-</t>
        </is>
      </c>
      <c r="N146" s="236" t="inlineStr">
        <is>
          <t>-</t>
        </is>
      </c>
      <c r="O146" s="243" t="inlineStr">
        <is>
          <t>-</t>
        </is>
      </c>
      <c r="P146" s="237" t="inlineStr">
        <is>
          <t>-</t>
        </is>
      </c>
      <c r="Q146" s="236" t="inlineStr">
        <is>
          <t>-</t>
        </is>
      </c>
      <c r="R146" s="244" t="inlineStr">
        <is>
          <t>-</t>
        </is>
      </c>
      <c r="S146" s="245" t="inlineStr">
        <is>
          <t>-</t>
        </is>
      </c>
      <c r="T146" s="236" t="n"/>
      <c r="U146" s="246" t="n"/>
      <c r="V146" s="238" t="inlineStr">
        <is>
          <t>Uttaranchal</t>
        </is>
      </c>
      <c r="W146" s="236" t="inlineStr">
        <is>
          <t>North</t>
        </is>
      </c>
      <c r="X146" s="242" t="n"/>
      <c r="Y146" s="241" t="n">
        <v>0</v>
      </c>
      <c r="Z146" s="236" t="inlineStr">
        <is>
          <t>0%</t>
        </is>
      </c>
      <c r="AA146" s="245" t="n"/>
      <c r="AB146" s="236" t="n">
        <v>0</v>
      </c>
      <c r="AC146" s="236" t="n">
        <v>1000</v>
      </c>
      <c r="AD146" s="236" t="n">
        <v>1</v>
      </c>
      <c r="AE146" s="236" t="n">
        <v>988</v>
      </c>
      <c r="AF146" s="240" t="n">
        <v>0</v>
      </c>
      <c r="AG146" s="236" t="n">
        <v>0</v>
      </c>
      <c r="AH146" s="242" t="n">
        <v>0</v>
      </c>
      <c r="AI146" s="236" t="n">
        <v>0</v>
      </c>
      <c r="AJ146" s="236" t="n"/>
    </row>
    <row r="147">
      <c r="A147" s="236" t="n">
        <v>1600615</v>
      </c>
      <c r="B147" s="236" t="inlineStr">
        <is>
          <t>P Rasp Fm 250ml HW</t>
        </is>
      </c>
      <c r="C147" s="236" t="inlineStr">
        <is>
          <t>IN89</t>
        </is>
      </c>
      <c r="D147" s="237" t="n">
        <v>0</v>
      </c>
      <c r="E147" s="236" t="n">
        <v>0</v>
      </c>
      <c r="F147" s="238" t="n">
        <v>0</v>
      </c>
      <c r="G147" s="236" t="n">
        <v>0</v>
      </c>
      <c r="H147" s="239" t="n">
        <v>12</v>
      </c>
      <c r="I147" s="236" t="n">
        <v>12</v>
      </c>
      <c r="J147" s="240" t="n">
        <v>0</v>
      </c>
      <c r="K147" s="236" t="n">
        <v>12</v>
      </c>
      <c r="L147" s="241" t="inlineStr">
        <is>
          <t>-</t>
        </is>
      </c>
      <c r="M147" s="242" t="inlineStr">
        <is>
          <t>-</t>
        </is>
      </c>
      <c r="N147" s="236" t="inlineStr">
        <is>
          <t>-</t>
        </is>
      </c>
      <c r="O147" s="243" t="inlineStr">
        <is>
          <t>-</t>
        </is>
      </c>
      <c r="P147" s="237" t="inlineStr">
        <is>
          <t>-</t>
        </is>
      </c>
      <c r="Q147" s="236" t="inlineStr">
        <is>
          <t>-</t>
        </is>
      </c>
      <c r="R147" s="244" t="inlineStr">
        <is>
          <t>-</t>
        </is>
      </c>
      <c r="S147" s="245" t="inlineStr">
        <is>
          <t>-</t>
        </is>
      </c>
      <c r="T147" s="236" t="inlineStr">
        <is>
          <t>171%</t>
        </is>
      </c>
      <c r="U147" s="246" t="inlineStr">
        <is>
          <t>171%</t>
        </is>
      </c>
      <c r="V147" s="238" t="inlineStr">
        <is>
          <t>Hubli</t>
        </is>
      </c>
      <c r="W147" s="236" t="inlineStr">
        <is>
          <t>South</t>
        </is>
      </c>
      <c r="X147" s="242" t="n"/>
      <c r="Y147" s="241" t="n">
        <v>17</v>
      </c>
      <c r="Z147" s="236" t="inlineStr">
        <is>
          <t>0%</t>
        </is>
      </c>
      <c r="AA147" s="245" t="n"/>
      <c r="AB147" s="236" t="n">
        <v>0</v>
      </c>
      <c r="AC147" s="236" t="n">
        <v>1000</v>
      </c>
      <c r="AD147" s="236" t="n">
        <v>1</v>
      </c>
      <c r="AE147" s="236" t="n">
        <v>988</v>
      </c>
      <c r="AF147" s="240" t="n">
        <v>0</v>
      </c>
      <c r="AG147" s="236" t="n">
        <v>0</v>
      </c>
      <c r="AH147" s="242" t="n">
        <v>0</v>
      </c>
      <c r="AI147" s="236" t="n">
        <v>0</v>
      </c>
      <c r="AJ147" s="236" t="n"/>
    </row>
    <row r="148">
      <c r="A148" s="236" t="n">
        <v>1600615</v>
      </c>
      <c r="B148" s="236" t="inlineStr">
        <is>
          <t>P Rasp Fm 250ml HW</t>
        </is>
      </c>
      <c r="C148" s="236" t="inlineStr">
        <is>
          <t>IN90</t>
        </is>
      </c>
      <c r="D148" s="237" t="n">
        <v>0</v>
      </c>
      <c r="E148" s="236" t="n">
        <v>0</v>
      </c>
      <c r="F148" s="238" t="n">
        <v>0</v>
      </c>
      <c r="G148" s="236" t="n">
        <v>0</v>
      </c>
      <c r="H148" s="239" t="n">
        <v>0</v>
      </c>
      <c r="I148" s="236" t="n">
        <v>0</v>
      </c>
      <c r="J148" s="240" t="n">
        <v>0</v>
      </c>
      <c r="K148" s="236" t="n">
        <v>0</v>
      </c>
      <c r="L148" s="241" t="inlineStr">
        <is>
          <t>-</t>
        </is>
      </c>
      <c r="M148" s="242" t="inlineStr">
        <is>
          <t>-</t>
        </is>
      </c>
      <c r="N148" s="236" t="inlineStr">
        <is>
          <t>-</t>
        </is>
      </c>
      <c r="O148" s="243" t="inlineStr">
        <is>
          <t>-</t>
        </is>
      </c>
      <c r="P148" s="237" t="inlineStr">
        <is>
          <t>-</t>
        </is>
      </c>
      <c r="Q148" s="236" t="inlineStr">
        <is>
          <t>-</t>
        </is>
      </c>
      <c r="R148" s="244" t="inlineStr">
        <is>
          <t>-</t>
        </is>
      </c>
      <c r="S148" s="245" t="inlineStr">
        <is>
          <t>-</t>
        </is>
      </c>
      <c r="T148" s="236" t="n"/>
      <c r="U148" s="246" t="n"/>
      <c r="V148" s="238" t="inlineStr">
        <is>
          <t>Export</t>
        </is>
      </c>
      <c r="W148" s="236" t="inlineStr">
        <is>
          <t>Exp-DC</t>
        </is>
      </c>
      <c r="X148" s="242" t="n"/>
      <c r="Y148" s="241" t="n">
        <v>0</v>
      </c>
      <c r="Z148" s="236" t="inlineStr">
        <is>
          <t>0%</t>
        </is>
      </c>
      <c r="AA148" s="245" t="n"/>
      <c r="AB148" s="236" t="n">
        <v>0</v>
      </c>
      <c r="AC148" s="236" t="n">
        <v>1000</v>
      </c>
      <c r="AD148" s="236" t="n">
        <v>1</v>
      </c>
      <c r="AE148" s="236" t="n">
        <v>1000</v>
      </c>
      <c r="AF148" s="240" t="n">
        <v>0</v>
      </c>
      <c r="AG148" s="236" t="n">
        <v>0</v>
      </c>
      <c r="AH148" s="242" t="n">
        <v>0</v>
      </c>
      <c r="AI148" s="236" t="n">
        <v>0</v>
      </c>
      <c r="AJ148" s="236" t="n"/>
    </row>
    <row r="149">
      <c r="A149" s="236" t="n">
        <v>1600615</v>
      </c>
      <c r="B149" s="236" t="inlineStr">
        <is>
          <t>P Rasp Fm 250ml HW</t>
        </is>
      </c>
      <c r="C149" s="236" t="inlineStr">
        <is>
          <t>IN91</t>
        </is>
      </c>
      <c r="D149" s="237" t="n">
        <v>0</v>
      </c>
      <c r="E149" s="236" t="n">
        <v>0</v>
      </c>
      <c r="F149" s="238" t="n">
        <v>0</v>
      </c>
      <c r="G149" s="236" t="n">
        <v>0</v>
      </c>
      <c r="H149" s="239" t="n">
        <v>0</v>
      </c>
      <c r="I149" s="236" t="n">
        <v>0</v>
      </c>
      <c r="J149" s="240" t="n">
        <v>0</v>
      </c>
      <c r="K149" s="236" t="n">
        <v>0</v>
      </c>
      <c r="L149" s="241" t="inlineStr">
        <is>
          <t>-</t>
        </is>
      </c>
      <c r="M149" s="242" t="inlineStr">
        <is>
          <t>-</t>
        </is>
      </c>
      <c r="N149" s="236" t="inlineStr">
        <is>
          <t>-</t>
        </is>
      </c>
      <c r="O149" s="243" t="inlineStr">
        <is>
          <t>-</t>
        </is>
      </c>
      <c r="P149" s="237" t="inlineStr">
        <is>
          <t>-</t>
        </is>
      </c>
      <c r="Q149" s="236" t="inlineStr">
        <is>
          <t>-</t>
        </is>
      </c>
      <c r="R149" s="244" t="inlineStr">
        <is>
          <t>-</t>
        </is>
      </c>
      <c r="S149" s="245" t="n">
        <v>8</v>
      </c>
      <c r="T149" s="236" t="inlineStr">
        <is>
          <t>300%</t>
        </is>
      </c>
      <c r="U149" s="246" t="inlineStr">
        <is>
          <t>100%</t>
        </is>
      </c>
      <c r="V149" s="238" t="inlineStr">
        <is>
          <t>Siliguri</t>
        </is>
      </c>
      <c r="W149" s="236" t="inlineStr">
        <is>
          <t>East</t>
        </is>
      </c>
      <c r="X149" s="242" t="n"/>
      <c r="Y149" s="241" t="n">
        <v>4</v>
      </c>
      <c r="Z149" s="236" t="inlineStr">
        <is>
          <t>0%</t>
        </is>
      </c>
      <c r="AA149" s="245" t="n"/>
      <c r="AB149" s="236" t="n">
        <v>0</v>
      </c>
      <c r="AC149" s="236" t="n">
        <v>1000</v>
      </c>
      <c r="AD149" s="236" t="n">
        <v>1</v>
      </c>
      <c r="AE149" s="236" t="n">
        <v>1000</v>
      </c>
      <c r="AF149" s="240" t="n">
        <v>0</v>
      </c>
      <c r="AG149" s="236" t="n">
        <v>8</v>
      </c>
      <c r="AH149" s="242" t="n">
        <v>0</v>
      </c>
      <c r="AI149" s="236" t="n">
        <v>0</v>
      </c>
      <c r="AJ149" s="236" t="n"/>
    </row>
    <row r="150">
      <c r="A150" s="236" t="n">
        <v>1600615</v>
      </c>
      <c r="B150" s="236" t="inlineStr">
        <is>
          <t>P Rasp Fm 250ml HW</t>
        </is>
      </c>
      <c r="C150" s="236" t="inlineStr">
        <is>
          <t>IN95</t>
        </is>
      </c>
      <c r="D150" s="237" t="n">
        <v>0</v>
      </c>
      <c r="E150" s="236" t="n">
        <v>0</v>
      </c>
      <c r="F150" s="238" t="n">
        <v>0</v>
      </c>
      <c r="G150" s="236" t="n">
        <v>0</v>
      </c>
      <c r="H150" s="239" t="n">
        <v>215</v>
      </c>
      <c r="I150" s="236" t="n">
        <v>215</v>
      </c>
      <c r="J150" s="240" t="n">
        <v>0</v>
      </c>
      <c r="K150" s="236" t="n">
        <v>215</v>
      </c>
      <c r="L150" s="241" t="inlineStr">
        <is>
          <t>-</t>
        </is>
      </c>
      <c r="M150" s="242" t="inlineStr">
        <is>
          <t>-</t>
        </is>
      </c>
      <c r="N150" s="236" t="inlineStr">
        <is>
          <t>-</t>
        </is>
      </c>
      <c r="O150" s="243" t="inlineStr">
        <is>
          <t>-</t>
        </is>
      </c>
      <c r="P150" s="237" t="inlineStr">
        <is>
          <t>-</t>
        </is>
      </c>
      <c r="Q150" s="236" t="inlineStr">
        <is>
          <t>-</t>
        </is>
      </c>
      <c r="R150" s="244" t="inlineStr">
        <is>
          <t>-</t>
        </is>
      </c>
      <c r="S150" s="245" t="inlineStr">
        <is>
          <t>-</t>
        </is>
      </c>
      <c r="T150" s="236" t="n"/>
      <c r="U150" s="246" t="n"/>
      <c r="V150" s="238" t="inlineStr">
        <is>
          <t>Hasangarh</t>
        </is>
      </c>
      <c r="W150" s="236" t="inlineStr">
        <is>
          <t>North DC</t>
        </is>
      </c>
      <c r="X150" s="242" t="n"/>
      <c r="Y150" s="241" t="n">
        <v>0</v>
      </c>
      <c r="Z150" s="236" t="inlineStr">
        <is>
          <t>0%</t>
        </is>
      </c>
      <c r="AA150" s="245" t="n"/>
      <c r="AB150" s="236" t="n">
        <v>0</v>
      </c>
      <c r="AC150" s="236" t="n">
        <v>1000</v>
      </c>
      <c r="AD150" s="236" t="n">
        <v>1</v>
      </c>
      <c r="AE150" s="236" t="n">
        <v>785</v>
      </c>
      <c r="AF150" s="240" t="n">
        <v>0</v>
      </c>
      <c r="AG150" s="236" t="n">
        <v>0</v>
      </c>
      <c r="AH150" s="242" t="n">
        <v>0</v>
      </c>
      <c r="AI150" s="236" t="n">
        <v>0</v>
      </c>
      <c r="AJ150" s="236" t="n"/>
    </row>
    <row r="151">
      <c r="A151" s="236" t="n">
        <v>1600615</v>
      </c>
      <c r="B151" s="236" t="inlineStr">
        <is>
          <t>P Rasp Fm 250ml HW</t>
        </is>
      </c>
      <c r="C151" s="236" t="inlineStr">
        <is>
          <t>IN97</t>
        </is>
      </c>
      <c r="D151" s="237" t="n">
        <v>0</v>
      </c>
      <c r="E151" s="236" t="n">
        <v>0</v>
      </c>
      <c r="F151" s="238" t="n">
        <v>0</v>
      </c>
      <c r="G151" s="236" t="n">
        <v>0</v>
      </c>
      <c r="H151" s="239" t="n">
        <v>574</v>
      </c>
      <c r="I151" s="236" t="n">
        <v>574</v>
      </c>
      <c r="J151" s="240" t="n">
        <v>0</v>
      </c>
      <c r="K151" s="236" t="n">
        <v>574</v>
      </c>
      <c r="L151" s="241" t="inlineStr">
        <is>
          <t>-</t>
        </is>
      </c>
      <c r="M151" s="242" t="inlineStr">
        <is>
          <t>-</t>
        </is>
      </c>
      <c r="N151" s="236" t="inlineStr">
        <is>
          <t>-</t>
        </is>
      </c>
      <c r="O151" s="243" t="inlineStr">
        <is>
          <t>-</t>
        </is>
      </c>
      <c r="P151" s="237" t="inlineStr">
        <is>
          <t>-</t>
        </is>
      </c>
      <c r="Q151" s="236" t="inlineStr">
        <is>
          <t>-</t>
        </is>
      </c>
      <c r="R151" s="244" t="inlineStr">
        <is>
          <t>-</t>
        </is>
      </c>
      <c r="S151" s="245" t="inlineStr">
        <is>
          <t>-</t>
        </is>
      </c>
      <c r="T151" s="236" t="n"/>
      <c r="U151" s="246" t="n"/>
      <c r="V151" s="238" t="inlineStr">
        <is>
          <t>Hubli DC</t>
        </is>
      </c>
      <c r="W151" s="236" t="inlineStr">
        <is>
          <t>South DC</t>
        </is>
      </c>
      <c r="X151" s="242" t="n"/>
      <c r="Y151" s="241" t="n">
        <v>0</v>
      </c>
      <c r="Z151" s="236" t="inlineStr">
        <is>
          <t>0%</t>
        </is>
      </c>
      <c r="AA151" s="245" t="n"/>
      <c r="AB151" s="236" t="n">
        <v>0</v>
      </c>
      <c r="AC151" s="236" t="n">
        <v>1000</v>
      </c>
      <c r="AD151" s="236" t="n">
        <v>1</v>
      </c>
      <c r="AE151" s="236" t="n">
        <v>426</v>
      </c>
      <c r="AF151" s="240" t="n">
        <v>0</v>
      </c>
      <c r="AG151" s="236" t="n">
        <v>0</v>
      </c>
      <c r="AH151" s="242" t="n">
        <v>0</v>
      </c>
      <c r="AI151" s="236" t="n">
        <v>0</v>
      </c>
      <c r="AJ151" s="236" t="n"/>
    </row>
    <row r="152">
      <c r="A152" s="236" t="n">
        <v>1600615</v>
      </c>
      <c r="B152" s="236" t="inlineStr">
        <is>
          <t>P Rasp Fm 250ml HW</t>
        </is>
      </c>
      <c r="C152" s="236" t="inlineStr">
        <is>
          <t>IN98</t>
        </is>
      </c>
      <c r="D152" s="237" t="n">
        <v>100</v>
      </c>
      <c r="E152" s="236" t="n">
        <v>0</v>
      </c>
      <c r="F152" s="238" t="n">
        <v>0</v>
      </c>
      <c r="G152" s="236" t="n">
        <v>0</v>
      </c>
      <c r="H152" s="239" t="n">
        <v>6</v>
      </c>
      <c r="I152" s="236" t="n">
        <v>106</v>
      </c>
      <c r="J152" s="240" t="n">
        <v>0</v>
      </c>
      <c r="K152" s="236" t="n">
        <v>106</v>
      </c>
      <c r="L152" s="241" t="inlineStr">
        <is>
          <t>-</t>
        </is>
      </c>
      <c r="M152" s="242" t="inlineStr">
        <is>
          <t>-</t>
        </is>
      </c>
      <c r="N152" s="236" t="inlineStr">
        <is>
          <t>-</t>
        </is>
      </c>
      <c r="O152" s="243" t="inlineStr">
        <is>
          <t>-</t>
        </is>
      </c>
      <c r="P152" s="237" t="inlineStr">
        <is>
          <t>-</t>
        </is>
      </c>
      <c r="Q152" s="236" t="inlineStr">
        <is>
          <t>-</t>
        </is>
      </c>
      <c r="R152" s="244" t="inlineStr">
        <is>
          <t>-</t>
        </is>
      </c>
      <c r="S152" s="245" t="inlineStr">
        <is>
          <t>-</t>
        </is>
      </c>
      <c r="T152" s="236" t="n"/>
      <c r="U152" s="246" t="n"/>
      <c r="V152" s="238" t="inlineStr">
        <is>
          <t>Calcutta DC</t>
        </is>
      </c>
      <c r="W152" s="236" t="inlineStr">
        <is>
          <t>East DC</t>
        </is>
      </c>
      <c r="X152" s="242" t="n"/>
      <c r="Y152" s="241" t="n">
        <v>0</v>
      </c>
      <c r="Z152" s="236" t="inlineStr">
        <is>
          <t>0%</t>
        </is>
      </c>
      <c r="AA152" s="245" t="n"/>
      <c r="AB152" s="236" t="n">
        <v>0</v>
      </c>
      <c r="AC152" s="236" t="n">
        <v>1000</v>
      </c>
      <c r="AD152" s="236" t="n">
        <v>1</v>
      </c>
      <c r="AE152" s="236" t="n">
        <v>894</v>
      </c>
      <c r="AF152" s="240" t="n">
        <v>0</v>
      </c>
      <c r="AG152" s="236" t="n">
        <v>0</v>
      </c>
      <c r="AH152" s="242" t="n">
        <v>0</v>
      </c>
      <c r="AI152" s="236" t="n">
        <v>0</v>
      </c>
      <c r="AJ152" s="236" t="n"/>
    </row>
    <row r="153">
      <c r="A153" s="236" t="n">
        <v>1600615</v>
      </c>
      <c r="B153" s="236" t="inlineStr">
        <is>
          <t>P Rasp Fm 250ml HW</t>
        </is>
      </c>
      <c r="C153" s="236" t="inlineStr">
        <is>
          <t>IN99</t>
        </is>
      </c>
      <c r="D153" s="237" t="n">
        <v>0</v>
      </c>
      <c r="E153" s="236" t="n">
        <v>0</v>
      </c>
      <c r="F153" s="238" t="n">
        <v>0</v>
      </c>
      <c r="G153" s="236" t="n">
        <v>0</v>
      </c>
      <c r="H153" s="239" t="n">
        <v>0</v>
      </c>
      <c r="I153" s="236" t="n">
        <v>0</v>
      </c>
      <c r="J153" s="240" t="n">
        <v>0</v>
      </c>
      <c r="K153" s="236" t="n">
        <v>0</v>
      </c>
      <c r="L153" s="241" t="inlineStr">
        <is>
          <t>-</t>
        </is>
      </c>
      <c r="M153" s="242" t="inlineStr">
        <is>
          <t>-</t>
        </is>
      </c>
      <c r="N153" s="236" t="inlineStr">
        <is>
          <t>-</t>
        </is>
      </c>
      <c r="O153" s="243" t="inlineStr">
        <is>
          <t>-</t>
        </is>
      </c>
      <c r="P153" s="237" t="inlineStr">
        <is>
          <t>-</t>
        </is>
      </c>
      <c r="Q153" s="236" t="inlineStr">
        <is>
          <t>-</t>
        </is>
      </c>
      <c r="R153" s="244" t="inlineStr">
        <is>
          <t>-</t>
        </is>
      </c>
      <c r="S153" s="245" t="inlineStr">
        <is>
          <t>-</t>
        </is>
      </c>
      <c r="T153" s="236" t="n"/>
      <c r="U153" s="246" t="n"/>
      <c r="V153" s="238" t="inlineStr">
        <is>
          <t>Goa DC</t>
        </is>
      </c>
      <c r="W153" s="236" t="inlineStr">
        <is>
          <t>Plant</t>
        </is>
      </c>
      <c r="X153" s="242" t="n"/>
      <c r="Y153" s="241" t="n">
        <v>0</v>
      </c>
      <c r="Z153" s="236" t="inlineStr">
        <is>
          <t>0%</t>
        </is>
      </c>
      <c r="AA153" s="245" t="n"/>
      <c r="AB153" s="236" t="n">
        <v>0</v>
      </c>
      <c r="AC153" s="236" t="n">
        <v>1000</v>
      </c>
      <c r="AD153" s="236" t="n">
        <v>1</v>
      </c>
      <c r="AE153" s="236" t="n">
        <v>1000</v>
      </c>
      <c r="AF153" s="240" t="n">
        <v>0</v>
      </c>
      <c r="AG153" s="236" t="n">
        <v>0</v>
      </c>
      <c r="AH153" s="242" t="n">
        <v>0</v>
      </c>
      <c r="AI153" s="236" t="n">
        <v>0</v>
      </c>
      <c r="AJ153" s="236" t="n"/>
    </row>
    <row r="154">
      <c r="A154" s="236" t="inlineStr">
        <is>
          <t>------------</t>
        </is>
      </c>
      <c r="B154" s="236" t="n"/>
      <c r="C154" s="236" t="n"/>
      <c r="D154" s="237" t="n"/>
      <c r="E154" s="236" t="n"/>
      <c r="F154" s="238" t="n"/>
      <c r="G154" s="236" t="n"/>
      <c r="H154" s="239" t="n"/>
      <c r="I154" s="236" t="n"/>
      <c r="J154" s="240" t="n"/>
      <c r="K154" s="236" t="n"/>
      <c r="L154" s="241" t="n"/>
      <c r="M154" s="242" t="n"/>
      <c r="N154" s="236" t="n"/>
      <c r="O154" s="243" t="n"/>
      <c r="P154" s="237" t="n"/>
      <c r="Q154" s="236" t="n"/>
      <c r="R154" s="244" t="n"/>
      <c r="S154" s="245" t="n"/>
      <c r="T154" s="236" t="n"/>
      <c r="U154" s="246" t="n"/>
      <c r="V154" s="238" t="n"/>
      <c r="W154" s="236" t="n"/>
      <c r="X154" s="242" t="n"/>
      <c r="Y154" s="241" t="n"/>
      <c r="Z154" s="236" t="n"/>
      <c r="AA154" s="245" t="n"/>
      <c r="AB154" s="236" t="n"/>
      <c r="AC154" s="236" t="n"/>
      <c r="AD154" s="236" t="n"/>
      <c r="AE154" s="236" t="n"/>
      <c r="AF154" s="240" t="n"/>
      <c r="AG154" s="236" t="n"/>
      <c r="AH154" s="242" t="n"/>
      <c r="AI154" s="236" t="n"/>
      <c r="AJ154" s="236" t="n"/>
    </row>
    <row r="155">
      <c r="A155" s="236" t="n">
        <v>1600616</v>
      </c>
      <c r="B155" s="236" t="inlineStr">
        <is>
          <t>PalLHW blkord250ml</t>
        </is>
      </c>
      <c r="C155" s="236" t="inlineStr">
        <is>
          <t>IN59</t>
        </is>
      </c>
      <c r="D155" s="237" t="n">
        <v>422</v>
      </c>
      <c r="E155" s="236" t="n">
        <v>0</v>
      </c>
      <c r="F155" s="238" t="n">
        <v>0</v>
      </c>
      <c r="G155" s="236" t="n">
        <v>0</v>
      </c>
      <c r="H155" s="239" t="n">
        <v>119</v>
      </c>
      <c r="I155" s="236" t="n">
        <v>541</v>
      </c>
      <c r="J155" s="240" t="n">
        <v>0</v>
      </c>
      <c r="K155" s="236" t="n">
        <v>541</v>
      </c>
      <c r="L155" s="241" t="inlineStr">
        <is>
          <t>-</t>
        </is>
      </c>
      <c r="M155" s="242" t="inlineStr">
        <is>
          <t>-</t>
        </is>
      </c>
      <c r="N155" s="236" t="inlineStr">
        <is>
          <t>-</t>
        </is>
      </c>
      <c r="O155" s="243" t="inlineStr">
        <is>
          <t>-</t>
        </is>
      </c>
      <c r="P155" s="237" t="inlineStr">
        <is>
          <t>-</t>
        </is>
      </c>
      <c r="Q155" s="236" t="inlineStr">
        <is>
          <t>-</t>
        </is>
      </c>
      <c r="R155" s="244" t="inlineStr">
        <is>
          <t>-</t>
        </is>
      </c>
      <c r="S155" s="245" t="inlineStr">
        <is>
          <t>-</t>
        </is>
      </c>
      <c r="T155" s="236" t="n"/>
      <c r="U155" s="246" t="n"/>
      <c r="V155" s="238" t="inlineStr">
        <is>
          <t>Coimbatore</t>
        </is>
      </c>
      <c r="W155" s="236" t="inlineStr">
        <is>
          <t>South</t>
        </is>
      </c>
      <c r="X155" s="242" t="n"/>
      <c r="Y155" s="241" t="n">
        <v>0</v>
      </c>
      <c r="Z155" s="236" t="inlineStr">
        <is>
          <t>0%</t>
        </is>
      </c>
      <c r="AA155" s="245" t="n"/>
      <c r="AB155" s="236" t="n">
        <v>0</v>
      </c>
      <c r="AC155" s="236" t="n">
        <v>0</v>
      </c>
      <c r="AD155" s="236" t="n">
        <v>0</v>
      </c>
      <c r="AE155" s="236" t="n">
        <v>0</v>
      </c>
      <c r="AF155" s="240" t="n">
        <v>0</v>
      </c>
      <c r="AG155" s="236" t="n">
        <v>0</v>
      </c>
      <c r="AH155" s="242" t="n">
        <v>0</v>
      </c>
      <c r="AI155" s="236" t="n">
        <v>0</v>
      </c>
      <c r="AJ155" s="236" t="n"/>
    </row>
    <row r="156">
      <c r="A156" s="236" t="n">
        <v>1600616</v>
      </c>
      <c r="B156" s="236" t="inlineStr">
        <is>
          <t>PalLHW blkord250ml</t>
        </is>
      </c>
      <c r="C156" s="236" t="inlineStr">
        <is>
          <t>IN60</t>
        </is>
      </c>
      <c r="D156" s="237" t="n">
        <v>0</v>
      </c>
      <c r="E156" s="236" t="n">
        <v>0</v>
      </c>
      <c r="F156" s="238" t="n">
        <v>0</v>
      </c>
      <c r="G156" s="236" t="n">
        <v>0</v>
      </c>
      <c r="H156" s="239" t="n">
        <v>37</v>
      </c>
      <c r="I156" s="236" t="n">
        <v>37</v>
      </c>
      <c r="J156" s="240" t="n">
        <v>0</v>
      </c>
      <c r="K156" s="236" t="n">
        <v>37</v>
      </c>
      <c r="L156" s="241" t="inlineStr">
        <is>
          <t>-</t>
        </is>
      </c>
      <c r="M156" s="242" t="inlineStr">
        <is>
          <t>-</t>
        </is>
      </c>
      <c r="N156" s="236" t="inlineStr">
        <is>
          <t>-</t>
        </is>
      </c>
      <c r="O156" s="243" t="inlineStr">
        <is>
          <t>-</t>
        </is>
      </c>
      <c r="P156" s="237" t="inlineStr">
        <is>
          <t>-</t>
        </is>
      </c>
      <c r="Q156" s="236" t="inlineStr">
        <is>
          <t>-</t>
        </is>
      </c>
      <c r="R156" s="244" t="inlineStr">
        <is>
          <t>-</t>
        </is>
      </c>
      <c r="S156" s="245" t="inlineStr">
        <is>
          <t>-</t>
        </is>
      </c>
      <c r="T156" s="236" t="n"/>
      <c r="U156" s="246" t="n"/>
      <c r="V156" s="238" t="inlineStr">
        <is>
          <t>Mumbai</t>
        </is>
      </c>
      <c r="W156" s="236" t="inlineStr">
        <is>
          <t>West</t>
        </is>
      </c>
      <c r="X156" s="242" t="n"/>
      <c r="Y156" s="241" t="n">
        <v>0</v>
      </c>
      <c r="Z156" s="236" t="inlineStr">
        <is>
          <t>0%</t>
        </is>
      </c>
      <c r="AA156" s="245" t="n"/>
      <c r="AB156" s="236" t="n">
        <v>0</v>
      </c>
      <c r="AC156" s="236" t="n">
        <v>1000</v>
      </c>
      <c r="AD156" s="236" t="n">
        <v>1</v>
      </c>
      <c r="AE156" s="236" t="n">
        <v>963</v>
      </c>
      <c r="AF156" s="240" t="n">
        <v>0</v>
      </c>
      <c r="AG156" s="236" t="n">
        <v>0</v>
      </c>
      <c r="AH156" s="242" t="n">
        <v>0</v>
      </c>
      <c r="AI156" s="236" t="n">
        <v>0</v>
      </c>
      <c r="AJ156" s="236" t="n"/>
    </row>
    <row r="157">
      <c r="A157" s="236" t="n">
        <v>1600616</v>
      </c>
      <c r="B157" s="236" t="inlineStr">
        <is>
          <t>PalLHW blkord250ml</t>
        </is>
      </c>
      <c r="C157" s="236" t="inlineStr">
        <is>
          <t>IN61</t>
        </is>
      </c>
      <c r="D157" s="237" t="n">
        <v>10</v>
      </c>
      <c r="E157" s="236" t="n">
        <v>0</v>
      </c>
      <c r="F157" s="238" t="n">
        <v>0</v>
      </c>
      <c r="G157" s="236" t="n">
        <v>0</v>
      </c>
      <c r="H157" s="239" t="n">
        <v>87</v>
      </c>
      <c r="I157" s="236" t="n">
        <v>97</v>
      </c>
      <c r="J157" s="240" t="n">
        <v>0</v>
      </c>
      <c r="K157" s="236" t="n">
        <v>97</v>
      </c>
      <c r="L157" s="241" t="inlineStr">
        <is>
          <t>-</t>
        </is>
      </c>
      <c r="M157" s="242" t="inlineStr">
        <is>
          <t>-</t>
        </is>
      </c>
      <c r="N157" s="236" t="inlineStr">
        <is>
          <t>-</t>
        </is>
      </c>
      <c r="O157" s="243" t="inlineStr">
        <is>
          <t>-</t>
        </is>
      </c>
      <c r="P157" s="237" t="inlineStr">
        <is>
          <t>-</t>
        </is>
      </c>
      <c r="Q157" s="236" t="inlineStr">
        <is>
          <t>-</t>
        </is>
      </c>
      <c r="R157" s="244" t="inlineStr">
        <is>
          <t>-</t>
        </is>
      </c>
      <c r="S157" s="245" t="inlineStr">
        <is>
          <t>-</t>
        </is>
      </c>
      <c r="T157" s="236" t="n"/>
      <c r="U157" s="246" t="n"/>
      <c r="V157" s="238" t="inlineStr">
        <is>
          <t>Delhi</t>
        </is>
      </c>
      <c r="W157" s="236" t="inlineStr">
        <is>
          <t>North</t>
        </is>
      </c>
      <c r="X157" s="242" t="n"/>
      <c r="Y157" s="241" t="n">
        <v>0</v>
      </c>
      <c r="Z157" s="236" t="inlineStr">
        <is>
          <t>0%</t>
        </is>
      </c>
      <c r="AA157" s="245" t="n"/>
      <c r="AB157" s="236" t="n">
        <v>0</v>
      </c>
      <c r="AC157" s="236" t="n">
        <v>1000</v>
      </c>
      <c r="AD157" s="236" t="n">
        <v>1</v>
      </c>
      <c r="AE157" s="236" t="n">
        <v>903</v>
      </c>
      <c r="AF157" s="240" t="n">
        <v>0</v>
      </c>
      <c r="AG157" s="236" t="n">
        <v>0</v>
      </c>
      <c r="AH157" s="242" t="n">
        <v>0</v>
      </c>
      <c r="AI157" s="236" t="n">
        <v>0</v>
      </c>
      <c r="AJ157" s="236" t="n"/>
    </row>
    <row r="158">
      <c r="A158" s="236" t="n">
        <v>1600616</v>
      </c>
      <c r="B158" s="236" t="inlineStr">
        <is>
          <t>PalLHW blkord250ml</t>
        </is>
      </c>
      <c r="C158" s="236" t="inlineStr">
        <is>
          <t>IN62</t>
        </is>
      </c>
      <c r="D158" s="237" t="n">
        <v>0</v>
      </c>
      <c r="E158" s="236" t="n">
        <v>0</v>
      </c>
      <c r="F158" s="238" t="n">
        <v>0</v>
      </c>
      <c r="G158" s="236" t="n">
        <v>0</v>
      </c>
      <c r="H158" s="239" t="n">
        <v>0</v>
      </c>
      <c r="I158" s="236" t="n">
        <v>0</v>
      </c>
      <c r="J158" s="240" t="n">
        <v>0</v>
      </c>
      <c r="K158" s="236" t="n">
        <v>0</v>
      </c>
      <c r="L158" s="241" t="inlineStr">
        <is>
          <t>-</t>
        </is>
      </c>
      <c r="M158" s="242" t="inlineStr">
        <is>
          <t>-</t>
        </is>
      </c>
      <c r="N158" s="236" t="inlineStr">
        <is>
          <t>-</t>
        </is>
      </c>
      <c r="O158" s="243" t="inlineStr">
        <is>
          <t>-</t>
        </is>
      </c>
      <c r="P158" s="237" t="inlineStr">
        <is>
          <t>-</t>
        </is>
      </c>
      <c r="Q158" s="236" t="inlineStr">
        <is>
          <t>-</t>
        </is>
      </c>
      <c r="R158" s="244" t="inlineStr">
        <is>
          <t>-</t>
        </is>
      </c>
      <c r="S158" s="245" t="n">
        <v>2</v>
      </c>
      <c r="T158" s="236" t="n"/>
      <c r="U158" s="246" t="n"/>
      <c r="V158" s="238" t="inlineStr">
        <is>
          <t>Calcutta</t>
        </is>
      </c>
      <c r="W158" s="236" t="inlineStr">
        <is>
          <t>East</t>
        </is>
      </c>
      <c r="X158" s="242" t="n"/>
      <c r="Y158" s="241" t="n">
        <v>0</v>
      </c>
      <c r="Z158" s="236" t="inlineStr">
        <is>
          <t>0%</t>
        </is>
      </c>
      <c r="AA158" s="245" t="n"/>
      <c r="AB158" s="236" t="n">
        <v>0</v>
      </c>
      <c r="AC158" s="236" t="n">
        <v>1000</v>
      </c>
      <c r="AD158" s="236" t="n">
        <v>1</v>
      </c>
      <c r="AE158" s="236" t="n">
        <v>1000</v>
      </c>
      <c r="AF158" s="240" t="n">
        <v>0</v>
      </c>
      <c r="AG158" s="236" t="n">
        <v>2</v>
      </c>
      <c r="AH158" s="242" t="n">
        <v>0</v>
      </c>
      <c r="AI158" s="236" t="n">
        <v>0</v>
      </c>
      <c r="AJ158" s="236" t="n"/>
    </row>
    <row r="159">
      <c r="A159" s="236" t="n">
        <v>1600616</v>
      </c>
      <c r="B159" s="236" t="inlineStr">
        <is>
          <t>PalLHW blkord250ml</t>
        </is>
      </c>
      <c r="C159" s="236" t="inlineStr">
        <is>
          <t>IN63</t>
        </is>
      </c>
      <c r="D159" s="237" t="n">
        <v>0</v>
      </c>
      <c r="E159" s="236" t="n">
        <v>0</v>
      </c>
      <c r="F159" s="238" t="n">
        <v>0</v>
      </c>
      <c r="G159" s="236" t="n">
        <v>0</v>
      </c>
      <c r="H159" s="239" t="n">
        <v>43</v>
      </c>
      <c r="I159" s="236" t="n">
        <v>43</v>
      </c>
      <c r="J159" s="240" t="n">
        <v>0</v>
      </c>
      <c r="K159" s="236" t="n">
        <v>43</v>
      </c>
      <c r="L159" s="241" t="inlineStr">
        <is>
          <t>-</t>
        </is>
      </c>
      <c r="M159" s="242" t="inlineStr">
        <is>
          <t>-</t>
        </is>
      </c>
      <c r="N159" s="236" t="inlineStr">
        <is>
          <t>-</t>
        </is>
      </c>
      <c r="O159" s="243" t="inlineStr">
        <is>
          <t>-</t>
        </is>
      </c>
      <c r="P159" s="237" t="inlineStr">
        <is>
          <t>-</t>
        </is>
      </c>
      <c r="Q159" s="236" t="inlineStr">
        <is>
          <t>-</t>
        </is>
      </c>
      <c r="R159" s="244" t="inlineStr">
        <is>
          <t>-</t>
        </is>
      </c>
      <c r="S159" s="245" t="inlineStr">
        <is>
          <t>-</t>
        </is>
      </c>
      <c r="T159" s="236" t="n"/>
      <c r="U159" s="246" t="n"/>
      <c r="V159" s="238" t="inlineStr">
        <is>
          <t>Trichy</t>
        </is>
      </c>
      <c r="W159" s="236" t="inlineStr">
        <is>
          <t>South</t>
        </is>
      </c>
      <c r="X159" s="242" t="n"/>
      <c r="Y159" s="241" t="n">
        <v>0</v>
      </c>
      <c r="Z159" s="236" t="inlineStr">
        <is>
          <t>0%</t>
        </is>
      </c>
      <c r="AA159" s="245" t="n"/>
      <c r="AB159" s="236" t="n">
        <v>0</v>
      </c>
      <c r="AC159" s="236" t="n">
        <v>1000</v>
      </c>
      <c r="AD159" s="236" t="n">
        <v>1</v>
      </c>
      <c r="AE159" s="236" t="n">
        <v>957</v>
      </c>
      <c r="AF159" s="240" t="n">
        <v>0</v>
      </c>
      <c r="AG159" s="236" t="n">
        <v>0</v>
      </c>
      <c r="AH159" s="242" t="n">
        <v>0</v>
      </c>
      <c r="AI159" s="236" t="n">
        <v>0</v>
      </c>
      <c r="AJ159" s="236" t="n"/>
    </row>
    <row r="160">
      <c r="A160" s="236" t="n">
        <v>1600616</v>
      </c>
      <c r="B160" s="236" t="inlineStr">
        <is>
          <t>PalLHW blkord250ml</t>
        </is>
      </c>
      <c r="C160" s="236" t="inlineStr">
        <is>
          <t>IN64</t>
        </is>
      </c>
      <c r="D160" s="237" t="n">
        <v>0</v>
      </c>
      <c r="E160" s="236" t="n">
        <v>0</v>
      </c>
      <c r="F160" s="238" t="n">
        <v>0</v>
      </c>
      <c r="G160" s="236" t="n">
        <v>0</v>
      </c>
      <c r="H160" s="239" t="n">
        <v>78</v>
      </c>
      <c r="I160" s="236" t="n">
        <v>78</v>
      </c>
      <c r="J160" s="240" t="n">
        <v>0</v>
      </c>
      <c r="K160" s="236" t="n">
        <v>78</v>
      </c>
      <c r="L160" s="241" t="inlineStr">
        <is>
          <t>-</t>
        </is>
      </c>
      <c r="M160" s="242" t="inlineStr">
        <is>
          <t>-</t>
        </is>
      </c>
      <c r="N160" s="236" t="inlineStr">
        <is>
          <t>-</t>
        </is>
      </c>
      <c r="O160" s="243" t="inlineStr">
        <is>
          <t>-</t>
        </is>
      </c>
      <c r="P160" s="237" t="inlineStr">
        <is>
          <t>-</t>
        </is>
      </c>
      <c r="Q160" s="236" t="inlineStr">
        <is>
          <t>-</t>
        </is>
      </c>
      <c r="R160" s="244" t="inlineStr">
        <is>
          <t>-</t>
        </is>
      </c>
      <c r="S160" s="245" t="inlineStr">
        <is>
          <t>-</t>
        </is>
      </c>
      <c r="T160" s="236" t="n"/>
      <c r="U160" s="246" t="n"/>
      <c r="V160" s="238" t="inlineStr">
        <is>
          <t>Chennai</t>
        </is>
      </c>
      <c r="W160" s="236" t="inlineStr">
        <is>
          <t>South</t>
        </is>
      </c>
      <c r="X160" s="242" t="n"/>
      <c r="Y160" s="241" t="n">
        <v>0</v>
      </c>
      <c r="Z160" s="236" t="inlineStr">
        <is>
          <t>0%</t>
        </is>
      </c>
      <c r="AA160" s="245" t="n"/>
      <c r="AB160" s="236" t="n">
        <v>0</v>
      </c>
      <c r="AC160" s="236" t="n">
        <v>1000</v>
      </c>
      <c r="AD160" s="236" t="n">
        <v>1</v>
      </c>
      <c r="AE160" s="236" t="n">
        <v>922</v>
      </c>
      <c r="AF160" s="240" t="n">
        <v>0</v>
      </c>
      <c r="AG160" s="236" t="n">
        <v>0</v>
      </c>
      <c r="AH160" s="242" t="n">
        <v>0</v>
      </c>
      <c r="AI160" s="236" t="n">
        <v>0</v>
      </c>
      <c r="AJ160" s="236" t="n"/>
    </row>
    <row r="161">
      <c r="A161" s="236" t="n">
        <v>1600616</v>
      </c>
      <c r="B161" s="236" t="inlineStr">
        <is>
          <t>PalLHW blkord250ml</t>
        </is>
      </c>
      <c r="C161" s="236" t="inlineStr">
        <is>
          <t>IN65</t>
        </is>
      </c>
      <c r="D161" s="237" t="n">
        <v>5</v>
      </c>
      <c r="E161" s="236" t="n">
        <v>0</v>
      </c>
      <c r="F161" s="238" t="n">
        <v>0</v>
      </c>
      <c r="G161" s="236" t="n">
        <v>0</v>
      </c>
      <c r="H161" s="239" t="n">
        <v>4</v>
      </c>
      <c r="I161" s="236" t="n">
        <v>9</v>
      </c>
      <c r="J161" s="240" t="n">
        <v>0</v>
      </c>
      <c r="K161" s="236" t="n">
        <v>9</v>
      </c>
      <c r="L161" s="241" t="inlineStr">
        <is>
          <t>-</t>
        </is>
      </c>
      <c r="M161" s="242" t="inlineStr">
        <is>
          <t>-</t>
        </is>
      </c>
      <c r="N161" s="236" t="inlineStr">
        <is>
          <t>-</t>
        </is>
      </c>
      <c r="O161" s="243" t="inlineStr">
        <is>
          <t>-</t>
        </is>
      </c>
      <c r="P161" s="237" t="inlineStr">
        <is>
          <t>-</t>
        </is>
      </c>
      <c r="Q161" s="236" t="inlineStr">
        <is>
          <t>-</t>
        </is>
      </c>
      <c r="R161" s="244" t="inlineStr">
        <is>
          <t>-</t>
        </is>
      </c>
      <c r="S161" s="245" t="inlineStr">
        <is>
          <t>-</t>
        </is>
      </c>
      <c r="T161" s="236" t="n"/>
      <c r="U161" s="246" t="n"/>
      <c r="V161" s="238" t="inlineStr">
        <is>
          <t>Kanpur</t>
        </is>
      </c>
      <c r="W161" s="236" t="inlineStr">
        <is>
          <t>North</t>
        </is>
      </c>
      <c r="X161" s="242" t="n"/>
      <c r="Y161" s="241" t="n">
        <v>0</v>
      </c>
      <c r="Z161" s="236" t="inlineStr">
        <is>
          <t>0%</t>
        </is>
      </c>
      <c r="AA161" s="245" t="n"/>
      <c r="AB161" s="236" t="n">
        <v>0</v>
      </c>
      <c r="AC161" s="236" t="n">
        <v>1000</v>
      </c>
      <c r="AD161" s="236" t="n">
        <v>1</v>
      </c>
      <c r="AE161" s="236" t="n">
        <v>991</v>
      </c>
      <c r="AF161" s="240" t="n">
        <v>0</v>
      </c>
      <c r="AG161" s="236" t="n">
        <v>0</v>
      </c>
      <c r="AH161" s="242" t="n">
        <v>0</v>
      </c>
      <c r="AI161" s="236" t="n">
        <v>0</v>
      </c>
      <c r="AJ161" s="236" t="n"/>
    </row>
    <row r="162">
      <c r="A162" s="236" t="n">
        <v>1600616</v>
      </c>
      <c r="B162" s="236" t="inlineStr">
        <is>
          <t>PalLHW blkord250ml</t>
        </is>
      </c>
      <c r="C162" s="236" t="inlineStr">
        <is>
          <t>IN66</t>
        </is>
      </c>
      <c r="D162" s="237" t="n">
        <v>0</v>
      </c>
      <c r="E162" s="236" t="n">
        <v>0</v>
      </c>
      <c r="F162" s="238" t="n">
        <v>0</v>
      </c>
      <c r="G162" s="236" t="n">
        <v>0</v>
      </c>
      <c r="H162" s="239" t="n">
        <v>0</v>
      </c>
      <c r="I162" s="236" t="n">
        <v>0</v>
      </c>
      <c r="J162" s="240" t="n">
        <v>0</v>
      </c>
      <c r="K162" s="236" t="n">
        <v>0</v>
      </c>
      <c r="L162" s="241" t="inlineStr">
        <is>
          <t>-</t>
        </is>
      </c>
      <c r="M162" s="242" t="inlineStr">
        <is>
          <t>-</t>
        </is>
      </c>
      <c r="N162" s="236" t="inlineStr">
        <is>
          <t>-</t>
        </is>
      </c>
      <c r="O162" s="243" t="inlineStr">
        <is>
          <t>-</t>
        </is>
      </c>
      <c r="P162" s="237" t="inlineStr">
        <is>
          <t>-</t>
        </is>
      </c>
      <c r="Q162" s="236" t="inlineStr">
        <is>
          <t>-</t>
        </is>
      </c>
      <c r="R162" s="244" t="inlineStr">
        <is>
          <t>-</t>
        </is>
      </c>
      <c r="S162" s="245" t="n">
        <v>8</v>
      </c>
      <c r="T162" s="236" t="n"/>
      <c r="U162" s="246" t="n"/>
      <c r="V162" s="238" t="inlineStr">
        <is>
          <t>Bhubaneshwar</t>
        </is>
      </c>
      <c r="W162" s="236" t="inlineStr">
        <is>
          <t>East</t>
        </is>
      </c>
      <c r="X162" s="242" t="n"/>
      <c r="Y162" s="241" t="n">
        <v>0</v>
      </c>
      <c r="Z162" s="236" t="inlineStr">
        <is>
          <t>0%</t>
        </is>
      </c>
      <c r="AA162" s="245" t="n"/>
      <c r="AB162" s="236" t="n">
        <v>0</v>
      </c>
      <c r="AC162" s="236" t="n">
        <v>1000</v>
      </c>
      <c r="AD162" s="236" t="n">
        <v>1</v>
      </c>
      <c r="AE162" s="236" t="n">
        <v>1000</v>
      </c>
      <c r="AF162" s="240" t="n">
        <v>0</v>
      </c>
      <c r="AG162" s="236" t="n">
        <v>8</v>
      </c>
      <c r="AH162" s="242" t="n">
        <v>0</v>
      </c>
      <c r="AI162" s="236" t="n">
        <v>0</v>
      </c>
      <c r="AJ162" s="236" t="n"/>
    </row>
    <row r="163">
      <c r="A163" s="236" t="n">
        <v>1600616</v>
      </c>
      <c r="B163" s="236" t="inlineStr">
        <is>
          <t>PalLHW blkord250ml</t>
        </is>
      </c>
      <c r="C163" s="236" t="inlineStr">
        <is>
          <t>IN67</t>
        </is>
      </c>
      <c r="D163" s="237" t="n">
        <v>0</v>
      </c>
      <c r="E163" s="236" t="n">
        <v>0</v>
      </c>
      <c r="F163" s="238" t="n">
        <v>0</v>
      </c>
      <c r="G163" s="236" t="n">
        <v>0</v>
      </c>
      <c r="H163" s="239" t="n">
        <v>10</v>
      </c>
      <c r="I163" s="236" t="n">
        <v>10</v>
      </c>
      <c r="J163" s="240" t="n">
        <v>0</v>
      </c>
      <c r="K163" s="236" t="n">
        <v>10</v>
      </c>
      <c r="L163" s="241" t="inlineStr">
        <is>
          <t>-</t>
        </is>
      </c>
      <c r="M163" s="242" t="inlineStr">
        <is>
          <t>-</t>
        </is>
      </c>
      <c r="N163" s="236" t="inlineStr">
        <is>
          <t>-</t>
        </is>
      </c>
      <c r="O163" s="243" t="inlineStr">
        <is>
          <t>-</t>
        </is>
      </c>
      <c r="P163" s="237" t="inlineStr">
        <is>
          <t>-</t>
        </is>
      </c>
      <c r="Q163" s="236" t="inlineStr">
        <is>
          <t>-</t>
        </is>
      </c>
      <c r="R163" s="244" t="inlineStr">
        <is>
          <t>-</t>
        </is>
      </c>
      <c r="S163" s="245" t="inlineStr">
        <is>
          <t>-</t>
        </is>
      </c>
      <c r="T163" s="236" t="n"/>
      <c r="U163" s="246" t="n"/>
      <c r="V163" s="238" t="inlineStr">
        <is>
          <t>Indore</t>
        </is>
      </c>
      <c r="W163" s="236" t="inlineStr">
        <is>
          <t>West</t>
        </is>
      </c>
      <c r="X163" s="242" t="n"/>
      <c r="Y163" s="241" t="n">
        <v>0</v>
      </c>
      <c r="Z163" s="236" t="inlineStr">
        <is>
          <t>0%</t>
        </is>
      </c>
      <c r="AA163" s="245" t="n"/>
      <c r="AB163" s="236" t="n">
        <v>0</v>
      </c>
      <c r="AC163" s="236" t="n">
        <v>1000</v>
      </c>
      <c r="AD163" s="236" t="n">
        <v>1</v>
      </c>
      <c r="AE163" s="236" t="n">
        <v>990</v>
      </c>
      <c r="AF163" s="240" t="n">
        <v>0</v>
      </c>
      <c r="AG163" s="236" t="n">
        <v>0</v>
      </c>
      <c r="AH163" s="242" t="n">
        <v>0</v>
      </c>
      <c r="AI163" s="236" t="n">
        <v>0</v>
      </c>
      <c r="AJ163" s="236" t="n"/>
    </row>
    <row r="164">
      <c r="A164" s="236" t="n">
        <v>1600616</v>
      </c>
      <c r="B164" s="236" t="inlineStr">
        <is>
          <t>PalLHW blkord250ml</t>
        </is>
      </c>
      <c r="C164" s="236" t="inlineStr">
        <is>
          <t>IN68</t>
        </is>
      </c>
      <c r="D164" s="237" t="n">
        <v>0</v>
      </c>
      <c r="E164" s="236" t="n">
        <v>0</v>
      </c>
      <c r="F164" s="238" t="n">
        <v>0</v>
      </c>
      <c r="G164" s="236" t="n">
        <v>0</v>
      </c>
      <c r="H164" s="239" t="n">
        <v>39</v>
      </c>
      <c r="I164" s="236" t="n">
        <v>39</v>
      </c>
      <c r="J164" s="240" t="n">
        <v>0</v>
      </c>
      <c r="K164" s="236" t="n">
        <v>39</v>
      </c>
      <c r="L164" s="241" t="inlineStr">
        <is>
          <t>-</t>
        </is>
      </c>
      <c r="M164" s="242" t="inlineStr">
        <is>
          <t>-</t>
        </is>
      </c>
      <c r="N164" s="236" t="inlineStr">
        <is>
          <t>-</t>
        </is>
      </c>
      <c r="O164" s="243" t="inlineStr">
        <is>
          <t>-</t>
        </is>
      </c>
      <c r="P164" s="237" t="inlineStr">
        <is>
          <t>-</t>
        </is>
      </c>
      <c r="Q164" s="236" t="inlineStr">
        <is>
          <t>-</t>
        </is>
      </c>
      <c r="R164" s="244" t="inlineStr">
        <is>
          <t>-</t>
        </is>
      </c>
      <c r="S164" s="245" t="inlineStr">
        <is>
          <t>-</t>
        </is>
      </c>
      <c r="T164" s="236" t="n"/>
      <c r="U164" s="246" t="n"/>
      <c r="V164" s="238" t="inlineStr">
        <is>
          <t>Baroda</t>
        </is>
      </c>
      <c r="W164" s="236" t="inlineStr">
        <is>
          <t>West</t>
        </is>
      </c>
      <c r="X164" s="242" t="n"/>
      <c r="Y164" s="241" t="n">
        <v>0</v>
      </c>
      <c r="Z164" s="236" t="inlineStr">
        <is>
          <t>0%</t>
        </is>
      </c>
      <c r="AA164" s="245" t="n"/>
      <c r="AB164" s="236" t="n">
        <v>0</v>
      </c>
      <c r="AC164" s="236" t="n">
        <v>1000</v>
      </c>
      <c r="AD164" s="236" t="n">
        <v>1</v>
      </c>
      <c r="AE164" s="236" t="n">
        <v>961</v>
      </c>
      <c r="AF164" s="240" t="n">
        <v>0</v>
      </c>
      <c r="AG164" s="236" t="n">
        <v>0</v>
      </c>
      <c r="AH164" s="242" t="n">
        <v>0</v>
      </c>
      <c r="AI164" s="236" t="n">
        <v>0</v>
      </c>
      <c r="AJ164" s="236" t="n"/>
    </row>
    <row r="165">
      <c r="A165" s="236" t="n">
        <v>1600616</v>
      </c>
      <c r="B165" s="236" t="inlineStr">
        <is>
          <t>PalLHW blkord250ml</t>
        </is>
      </c>
      <c r="C165" s="236" t="inlineStr">
        <is>
          <t>IN69</t>
        </is>
      </c>
      <c r="D165" s="237" t="n">
        <v>0</v>
      </c>
      <c r="E165" s="236" t="n">
        <v>0</v>
      </c>
      <c r="F165" s="238" t="n">
        <v>0</v>
      </c>
      <c r="G165" s="236" t="n">
        <v>0</v>
      </c>
      <c r="H165" s="239" t="n">
        <v>990</v>
      </c>
      <c r="I165" s="236" t="n">
        <v>990</v>
      </c>
      <c r="J165" s="240" t="n">
        <v>0</v>
      </c>
      <c r="K165" s="236" t="n">
        <v>990</v>
      </c>
      <c r="L165" s="241" t="inlineStr">
        <is>
          <t>-</t>
        </is>
      </c>
      <c r="M165" s="242" t="inlineStr">
        <is>
          <t>-</t>
        </is>
      </c>
      <c r="N165" s="236" t="inlineStr">
        <is>
          <t>-</t>
        </is>
      </c>
      <c r="O165" s="243" t="inlineStr">
        <is>
          <t>-</t>
        </is>
      </c>
      <c r="P165" s="237" t="inlineStr">
        <is>
          <t>-</t>
        </is>
      </c>
      <c r="Q165" s="236" t="inlineStr">
        <is>
          <t>-</t>
        </is>
      </c>
      <c r="R165" s="244" t="inlineStr">
        <is>
          <t>-</t>
        </is>
      </c>
      <c r="S165" s="245" t="inlineStr">
        <is>
          <t>-</t>
        </is>
      </c>
      <c r="T165" s="236" t="n"/>
      <c r="U165" s="246" t="n"/>
      <c r="V165" s="238" t="inlineStr">
        <is>
          <t>Hyderabad</t>
        </is>
      </c>
      <c r="W165" s="236" t="inlineStr">
        <is>
          <t>South</t>
        </is>
      </c>
      <c r="X165" s="242" t="n"/>
      <c r="Y165" s="241" t="n">
        <v>0</v>
      </c>
      <c r="Z165" s="236" t="inlineStr">
        <is>
          <t>0%</t>
        </is>
      </c>
      <c r="AA165" s="245" t="n"/>
      <c r="AB165" s="236" t="n">
        <v>0</v>
      </c>
      <c r="AC165" s="236" t="n">
        <v>1000</v>
      </c>
      <c r="AD165" s="236" t="n">
        <v>1</v>
      </c>
      <c r="AE165" s="236" t="n">
        <v>10</v>
      </c>
      <c r="AF165" s="240" t="n">
        <v>0</v>
      </c>
      <c r="AG165" s="236" t="n">
        <v>0</v>
      </c>
      <c r="AH165" s="242" t="n">
        <v>0</v>
      </c>
      <c r="AI165" s="236" t="n">
        <v>0</v>
      </c>
      <c r="AJ165" s="236" t="n"/>
    </row>
    <row r="166">
      <c r="A166" s="236" t="n">
        <v>1600616</v>
      </c>
      <c r="B166" s="236" t="inlineStr">
        <is>
          <t>PalLHW blkord250ml</t>
        </is>
      </c>
      <c r="C166" s="236" t="inlineStr">
        <is>
          <t>IN70</t>
        </is>
      </c>
      <c r="D166" s="237" t="n">
        <v>422</v>
      </c>
      <c r="E166" s="236" t="n">
        <v>0</v>
      </c>
      <c r="F166" s="238" t="n">
        <v>0</v>
      </c>
      <c r="G166" s="236" t="n">
        <v>0</v>
      </c>
      <c r="H166" s="239" t="n">
        <v>76</v>
      </c>
      <c r="I166" s="236" t="n">
        <v>498</v>
      </c>
      <c r="J166" s="240" t="n">
        <v>0</v>
      </c>
      <c r="K166" s="236" t="n">
        <v>498</v>
      </c>
      <c r="L166" s="241" t="inlineStr">
        <is>
          <t>-</t>
        </is>
      </c>
      <c r="M166" s="242" t="inlineStr">
        <is>
          <t>-</t>
        </is>
      </c>
      <c r="N166" s="236" t="inlineStr">
        <is>
          <t>-</t>
        </is>
      </c>
      <c r="O166" s="243" t="inlineStr">
        <is>
          <t>-</t>
        </is>
      </c>
      <c r="P166" s="237" t="inlineStr">
        <is>
          <t>-</t>
        </is>
      </c>
      <c r="Q166" s="236" t="inlineStr">
        <is>
          <t>-</t>
        </is>
      </c>
      <c r="R166" s="244" t="inlineStr">
        <is>
          <t>-</t>
        </is>
      </c>
      <c r="S166" s="245" t="inlineStr">
        <is>
          <t>-</t>
        </is>
      </c>
      <c r="T166" s="236" t="n"/>
      <c r="U166" s="246" t="n"/>
      <c r="V166" s="238" t="inlineStr">
        <is>
          <t>Allepy</t>
        </is>
      </c>
      <c r="W166" s="236" t="inlineStr">
        <is>
          <t>South</t>
        </is>
      </c>
      <c r="X166" s="242" t="n"/>
      <c r="Y166" s="241" t="n">
        <v>0</v>
      </c>
      <c r="Z166" s="236" t="inlineStr">
        <is>
          <t>0%</t>
        </is>
      </c>
      <c r="AA166" s="245" t="n"/>
      <c r="AB166" s="236" t="n">
        <v>0</v>
      </c>
      <c r="AC166" s="236" t="n">
        <v>1000</v>
      </c>
      <c r="AD166" s="236" t="n">
        <v>1</v>
      </c>
      <c r="AE166" s="236" t="n">
        <v>502</v>
      </c>
      <c r="AF166" s="240" t="n">
        <v>0</v>
      </c>
      <c r="AG166" s="236" t="n">
        <v>0</v>
      </c>
      <c r="AH166" s="242" t="n">
        <v>0</v>
      </c>
      <c r="AI166" s="236" t="n">
        <v>0</v>
      </c>
      <c r="AJ166" s="236" t="n"/>
    </row>
    <row r="167">
      <c r="A167" s="236" t="n">
        <v>1600616</v>
      </c>
      <c r="B167" s="236" t="inlineStr">
        <is>
          <t>PalLHW blkord250ml</t>
        </is>
      </c>
      <c r="C167" s="236" t="inlineStr">
        <is>
          <t>IN71</t>
        </is>
      </c>
      <c r="D167" s="237" t="n">
        <v>20</v>
      </c>
      <c r="E167" s="236" t="n">
        <v>0</v>
      </c>
      <c r="F167" s="238" t="n">
        <v>0</v>
      </c>
      <c r="G167" s="236" t="n">
        <v>0</v>
      </c>
      <c r="H167" s="239" t="n">
        <v>148</v>
      </c>
      <c r="I167" s="236" t="n">
        <v>168</v>
      </c>
      <c r="J167" s="240" t="n">
        <v>0</v>
      </c>
      <c r="K167" s="236" t="n">
        <v>168</v>
      </c>
      <c r="L167" s="241" t="inlineStr">
        <is>
          <t>-</t>
        </is>
      </c>
      <c r="M167" s="242" t="inlineStr">
        <is>
          <t>-</t>
        </is>
      </c>
      <c r="N167" s="236" t="inlineStr">
        <is>
          <t>-</t>
        </is>
      </c>
      <c r="O167" s="243" t="inlineStr">
        <is>
          <t>-</t>
        </is>
      </c>
      <c r="P167" s="237" t="inlineStr">
        <is>
          <t>-</t>
        </is>
      </c>
      <c r="Q167" s="236" t="inlineStr">
        <is>
          <t>-</t>
        </is>
      </c>
      <c r="R167" s="244" t="inlineStr">
        <is>
          <t>-</t>
        </is>
      </c>
      <c r="S167" s="245" t="inlineStr">
        <is>
          <t>-</t>
        </is>
      </c>
      <c r="T167" s="236" t="n"/>
      <c r="U167" s="246" t="n"/>
      <c r="V167" s="238" t="inlineStr">
        <is>
          <t>Bangalore</t>
        </is>
      </c>
      <c r="W167" s="236" t="inlineStr">
        <is>
          <t>South</t>
        </is>
      </c>
      <c r="X167" s="242" t="n"/>
      <c r="Y167" s="241" t="n">
        <v>0</v>
      </c>
      <c r="Z167" s="236" t="inlineStr">
        <is>
          <t>0%</t>
        </is>
      </c>
      <c r="AA167" s="245" t="n"/>
      <c r="AB167" s="236" t="n">
        <v>0</v>
      </c>
      <c r="AC167" s="236" t="n">
        <v>1000</v>
      </c>
      <c r="AD167" s="236" t="n">
        <v>1</v>
      </c>
      <c r="AE167" s="236" t="n">
        <v>832</v>
      </c>
      <c r="AF167" s="240" t="n">
        <v>0</v>
      </c>
      <c r="AG167" s="236" t="n">
        <v>0</v>
      </c>
      <c r="AH167" s="242" t="n">
        <v>0</v>
      </c>
      <c r="AI167" s="236" t="n">
        <v>0</v>
      </c>
      <c r="AJ167" s="236" t="n"/>
    </row>
    <row r="168">
      <c r="A168" s="236" t="n">
        <v>1600616</v>
      </c>
      <c r="B168" s="236" t="inlineStr">
        <is>
          <t>PalLHW blkord250ml</t>
        </is>
      </c>
      <c r="C168" s="236" t="inlineStr">
        <is>
          <t>IN72</t>
        </is>
      </c>
      <c r="D168" s="237" t="n">
        <v>0</v>
      </c>
      <c r="E168" s="236" t="n">
        <v>0</v>
      </c>
      <c r="F168" s="238" t="n">
        <v>0</v>
      </c>
      <c r="G168" s="236" t="n">
        <v>0</v>
      </c>
      <c r="H168" s="239" t="n">
        <v>0</v>
      </c>
      <c r="I168" s="236" t="n">
        <v>0</v>
      </c>
      <c r="J168" s="240" t="n">
        <v>0</v>
      </c>
      <c r="K168" s="236" t="n">
        <v>0</v>
      </c>
      <c r="L168" s="241" t="inlineStr">
        <is>
          <t>-</t>
        </is>
      </c>
      <c r="M168" s="242" t="inlineStr">
        <is>
          <t>-</t>
        </is>
      </c>
      <c r="N168" s="236" t="inlineStr">
        <is>
          <t>-</t>
        </is>
      </c>
      <c r="O168" s="243" t="inlineStr">
        <is>
          <t>-</t>
        </is>
      </c>
      <c r="P168" s="237" t="inlineStr">
        <is>
          <t>-</t>
        </is>
      </c>
      <c r="Q168" s="236" t="inlineStr">
        <is>
          <t>-</t>
        </is>
      </c>
      <c r="R168" s="244" t="inlineStr">
        <is>
          <t>-</t>
        </is>
      </c>
      <c r="S168" s="245" t="n">
        <v>8</v>
      </c>
      <c r="T168" s="236" t="n"/>
      <c r="U168" s="246" t="n"/>
      <c r="V168" s="238" t="inlineStr">
        <is>
          <t>Gauhati</t>
        </is>
      </c>
      <c r="W168" s="236" t="inlineStr">
        <is>
          <t>East</t>
        </is>
      </c>
      <c r="X168" s="242" t="n"/>
      <c r="Y168" s="241" t="n">
        <v>0</v>
      </c>
      <c r="Z168" s="236" t="inlineStr">
        <is>
          <t>0%</t>
        </is>
      </c>
      <c r="AA168" s="245" t="n"/>
      <c r="AB168" s="236" t="n">
        <v>0</v>
      </c>
      <c r="AC168" s="236" t="n">
        <v>1000</v>
      </c>
      <c r="AD168" s="236" t="n">
        <v>1</v>
      </c>
      <c r="AE168" s="236" t="n">
        <v>1000</v>
      </c>
      <c r="AF168" s="240" t="n">
        <v>0</v>
      </c>
      <c r="AG168" s="236" t="n">
        <v>8</v>
      </c>
      <c r="AH168" s="242" t="n">
        <v>0</v>
      </c>
      <c r="AI168" s="236" t="n">
        <v>0</v>
      </c>
      <c r="AJ168" s="236" t="n"/>
    </row>
    <row r="169">
      <c r="A169" s="236" t="n">
        <v>1600616</v>
      </c>
      <c r="B169" s="236" t="inlineStr">
        <is>
          <t>PalLHW blkord250ml</t>
        </is>
      </c>
      <c r="C169" s="236" t="inlineStr">
        <is>
          <t>IN73</t>
        </is>
      </c>
      <c r="D169" s="237" t="n">
        <v>0</v>
      </c>
      <c r="E169" s="236" t="n">
        <v>0</v>
      </c>
      <c r="F169" s="238" t="n">
        <v>0</v>
      </c>
      <c r="G169" s="236" t="n">
        <v>0</v>
      </c>
      <c r="H169" s="239" t="n">
        <v>5</v>
      </c>
      <c r="I169" s="236" t="n">
        <v>5</v>
      </c>
      <c r="J169" s="240" t="n">
        <v>0</v>
      </c>
      <c r="K169" s="236" t="n">
        <v>5</v>
      </c>
      <c r="L169" s="241" t="inlineStr">
        <is>
          <t>-</t>
        </is>
      </c>
      <c r="M169" s="242" t="inlineStr">
        <is>
          <t>-</t>
        </is>
      </c>
      <c r="N169" s="236" t="inlineStr">
        <is>
          <t>-</t>
        </is>
      </c>
      <c r="O169" s="243" t="inlineStr">
        <is>
          <t>-</t>
        </is>
      </c>
      <c r="P169" s="237" t="inlineStr">
        <is>
          <t>-</t>
        </is>
      </c>
      <c r="Q169" s="236" t="inlineStr">
        <is>
          <t>-</t>
        </is>
      </c>
      <c r="R169" s="244" t="inlineStr">
        <is>
          <t>-</t>
        </is>
      </c>
      <c r="S169" s="245" t="n">
        <v>6</v>
      </c>
      <c r="T169" s="236" t="n"/>
      <c r="U169" s="246" t="n"/>
      <c r="V169" s="238" t="inlineStr">
        <is>
          <t>Patna</t>
        </is>
      </c>
      <c r="W169" s="236" t="inlineStr">
        <is>
          <t>East</t>
        </is>
      </c>
      <c r="X169" s="242" t="n"/>
      <c r="Y169" s="241" t="n">
        <v>0</v>
      </c>
      <c r="Z169" s="236" t="inlineStr">
        <is>
          <t>0%</t>
        </is>
      </c>
      <c r="AA169" s="245" t="n"/>
      <c r="AB169" s="236" t="n">
        <v>0</v>
      </c>
      <c r="AC169" s="236" t="n">
        <v>1000</v>
      </c>
      <c r="AD169" s="236" t="n">
        <v>1</v>
      </c>
      <c r="AE169" s="236" t="n">
        <v>995</v>
      </c>
      <c r="AF169" s="240" t="n">
        <v>0</v>
      </c>
      <c r="AG169" s="236" t="n">
        <v>6</v>
      </c>
      <c r="AH169" s="242" t="n">
        <v>0</v>
      </c>
      <c r="AI169" s="236" t="n">
        <v>0</v>
      </c>
      <c r="AJ169" s="236" t="n"/>
    </row>
    <row r="170">
      <c r="A170" s="236" t="n">
        <v>1600616</v>
      </c>
      <c r="B170" s="236" t="inlineStr">
        <is>
          <t>PalLHW blkord250ml</t>
        </is>
      </c>
      <c r="C170" s="236" t="inlineStr">
        <is>
          <t>IN74</t>
        </is>
      </c>
      <c r="D170" s="237" t="n">
        <v>0</v>
      </c>
      <c r="E170" s="236" t="n">
        <v>0</v>
      </c>
      <c r="F170" s="238" t="n">
        <v>0</v>
      </c>
      <c r="G170" s="236" t="n">
        <v>0</v>
      </c>
      <c r="H170" s="239" t="n">
        <v>12</v>
      </c>
      <c r="I170" s="236" t="n">
        <v>12</v>
      </c>
      <c r="J170" s="240" t="n">
        <v>0</v>
      </c>
      <c r="K170" s="236" t="n">
        <v>12</v>
      </c>
      <c r="L170" s="241" t="inlineStr">
        <is>
          <t>-</t>
        </is>
      </c>
      <c r="M170" s="242" t="inlineStr">
        <is>
          <t>-</t>
        </is>
      </c>
      <c r="N170" s="236" t="inlineStr">
        <is>
          <t>-</t>
        </is>
      </c>
      <c r="O170" s="243" t="inlineStr">
        <is>
          <t>-</t>
        </is>
      </c>
      <c r="P170" s="237" t="inlineStr">
        <is>
          <t>-</t>
        </is>
      </c>
      <c r="Q170" s="236" t="inlineStr">
        <is>
          <t>-</t>
        </is>
      </c>
      <c r="R170" s="244" t="inlineStr">
        <is>
          <t>-</t>
        </is>
      </c>
      <c r="S170" s="245" t="inlineStr">
        <is>
          <t>-</t>
        </is>
      </c>
      <c r="T170" s="236" t="n"/>
      <c r="U170" s="246" t="n"/>
      <c r="V170" s="238" t="inlineStr">
        <is>
          <t>Nepal-exp</t>
        </is>
      </c>
      <c r="W170" s="236" t="inlineStr">
        <is>
          <t>Exp-DC</t>
        </is>
      </c>
      <c r="X170" s="242" t="n"/>
      <c r="Y170" s="241" t="n">
        <v>0</v>
      </c>
      <c r="Z170" s="236" t="inlineStr">
        <is>
          <t>0%</t>
        </is>
      </c>
      <c r="AA170" s="245" t="n"/>
      <c r="AB170" s="236" t="n">
        <v>0</v>
      </c>
      <c r="AC170" s="236" t="n">
        <v>1000</v>
      </c>
      <c r="AD170" s="236" t="n">
        <v>1</v>
      </c>
      <c r="AE170" s="236" t="n">
        <v>988</v>
      </c>
      <c r="AF170" s="240" t="n">
        <v>0</v>
      </c>
      <c r="AG170" s="236" t="n">
        <v>0</v>
      </c>
      <c r="AH170" s="242" t="n">
        <v>0</v>
      </c>
      <c r="AI170" s="236" t="n">
        <v>0</v>
      </c>
      <c r="AJ170" s="236" t="n"/>
    </row>
    <row r="171">
      <c r="A171" s="236" t="n">
        <v>1600616</v>
      </c>
      <c r="B171" s="236" t="inlineStr">
        <is>
          <t>PalLHW blkord250ml</t>
        </is>
      </c>
      <c r="C171" s="236" t="inlineStr">
        <is>
          <t>IN75</t>
        </is>
      </c>
      <c r="D171" s="237" t="n">
        <v>0</v>
      </c>
      <c r="E171" s="236" t="n">
        <v>0</v>
      </c>
      <c r="F171" s="238" t="n">
        <v>0</v>
      </c>
      <c r="G171" s="236" t="n">
        <v>0</v>
      </c>
      <c r="H171" s="239" t="n">
        <v>5573</v>
      </c>
      <c r="I171" s="236" t="n">
        <v>5573</v>
      </c>
      <c r="J171" s="240" t="n">
        <v>0</v>
      </c>
      <c r="K171" s="236" t="n">
        <v>5573</v>
      </c>
      <c r="L171" s="241" t="inlineStr">
        <is>
          <t>-</t>
        </is>
      </c>
      <c r="M171" s="242" t="inlineStr">
        <is>
          <t>-</t>
        </is>
      </c>
      <c r="N171" s="236" t="inlineStr">
        <is>
          <t>-</t>
        </is>
      </c>
      <c r="O171" s="243" t="inlineStr">
        <is>
          <t>-</t>
        </is>
      </c>
      <c r="P171" s="237" t="inlineStr">
        <is>
          <t>-</t>
        </is>
      </c>
      <c r="Q171" s="236" t="inlineStr">
        <is>
          <t>-</t>
        </is>
      </c>
      <c r="R171" s="244" t="inlineStr">
        <is>
          <t>-</t>
        </is>
      </c>
      <c r="S171" s="245" t="inlineStr">
        <is>
          <t>-</t>
        </is>
      </c>
      <c r="T171" s="236" t="n"/>
      <c r="U171" s="246" t="n"/>
      <c r="V171" s="238" t="inlineStr">
        <is>
          <t>Jaipur</t>
        </is>
      </c>
      <c r="W171" s="236" t="inlineStr">
        <is>
          <t>North</t>
        </is>
      </c>
      <c r="X171" s="242" t="n"/>
      <c r="Y171" s="241" t="n">
        <v>0</v>
      </c>
      <c r="Z171" s="236" t="inlineStr">
        <is>
          <t>0%</t>
        </is>
      </c>
      <c r="AA171" s="245" t="n"/>
      <c r="AB171" s="236" t="n">
        <v>0</v>
      </c>
      <c r="AC171" s="236" t="n">
        <v>1000</v>
      </c>
      <c r="AD171" s="236" t="n">
        <v>1</v>
      </c>
      <c r="AE171" s="236" t="n">
        <v>0</v>
      </c>
      <c r="AF171" s="240" t="n">
        <v>0</v>
      </c>
      <c r="AG171" s="236" t="n">
        <v>0</v>
      </c>
      <c r="AH171" s="242" t="n">
        <v>0</v>
      </c>
      <c r="AI171" s="236" t="n">
        <v>0</v>
      </c>
      <c r="AJ171" s="236" t="n"/>
    </row>
    <row r="172">
      <c r="A172" s="236" t="n">
        <v>1600616</v>
      </c>
      <c r="B172" s="236" t="inlineStr">
        <is>
          <t>PalLHW blkord250ml</t>
        </is>
      </c>
      <c r="C172" s="236" t="inlineStr">
        <is>
          <t>IN76</t>
        </is>
      </c>
      <c r="D172" s="237" t="n">
        <v>15</v>
      </c>
      <c r="E172" s="236" t="n">
        <v>0</v>
      </c>
      <c r="F172" s="238" t="n">
        <v>0</v>
      </c>
      <c r="G172" s="236" t="n">
        <v>0</v>
      </c>
      <c r="H172" s="239" t="n">
        <v>24138</v>
      </c>
      <c r="I172" s="236" t="n">
        <v>24153</v>
      </c>
      <c r="J172" s="240" t="n">
        <v>0</v>
      </c>
      <c r="K172" s="236" t="n">
        <v>24153</v>
      </c>
      <c r="L172" s="241" t="inlineStr">
        <is>
          <t>-</t>
        </is>
      </c>
      <c r="M172" s="242" t="inlineStr">
        <is>
          <t>-</t>
        </is>
      </c>
      <c r="N172" s="236" t="inlineStr">
        <is>
          <t>-</t>
        </is>
      </c>
      <c r="O172" s="243" t="inlineStr">
        <is>
          <t>-</t>
        </is>
      </c>
      <c r="P172" s="237" t="inlineStr">
        <is>
          <t>-</t>
        </is>
      </c>
      <c r="Q172" s="236" t="inlineStr">
        <is>
          <t>-</t>
        </is>
      </c>
      <c r="R172" s="244" t="inlineStr">
        <is>
          <t>-</t>
        </is>
      </c>
      <c r="S172" s="245" t="inlineStr">
        <is>
          <t>-</t>
        </is>
      </c>
      <c r="T172" s="236" t="n"/>
      <c r="U172" s="246" t="n"/>
      <c r="V172" s="238" t="inlineStr">
        <is>
          <t>Ghaziabad</t>
        </is>
      </c>
      <c r="W172" s="236" t="inlineStr">
        <is>
          <t>North</t>
        </is>
      </c>
      <c r="X172" s="242" t="n"/>
      <c r="Y172" s="241" t="n">
        <v>0</v>
      </c>
      <c r="Z172" s="236" t="inlineStr">
        <is>
          <t>0%</t>
        </is>
      </c>
      <c r="AA172" s="245" t="n"/>
      <c r="AB172" s="236" t="n">
        <v>0</v>
      </c>
      <c r="AC172" s="236" t="n">
        <v>1000</v>
      </c>
      <c r="AD172" s="236" t="n">
        <v>1</v>
      </c>
      <c r="AE172" s="236" t="n">
        <v>985</v>
      </c>
      <c r="AF172" s="240" t="n">
        <v>0</v>
      </c>
      <c r="AG172" s="236" t="n">
        <v>0</v>
      </c>
      <c r="AH172" s="242" t="n">
        <v>0</v>
      </c>
      <c r="AI172" s="236" t="n">
        <v>0</v>
      </c>
      <c r="AJ172" s="236" t="n"/>
    </row>
    <row r="173">
      <c r="A173" s="236" t="n">
        <v>1600616</v>
      </c>
      <c r="B173" s="236" t="inlineStr">
        <is>
          <t>PalLHW blkord250ml</t>
        </is>
      </c>
      <c r="C173" s="236" t="inlineStr">
        <is>
          <t>IN77</t>
        </is>
      </c>
      <c r="D173" s="237" t="n">
        <v>0</v>
      </c>
      <c r="E173" s="236" t="n">
        <v>0</v>
      </c>
      <c r="F173" s="238" t="n">
        <v>0</v>
      </c>
      <c r="G173" s="236" t="n">
        <v>0</v>
      </c>
      <c r="H173" s="239" t="n">
        <v>0</v>
      </c>
      <c r="I173" s="236" t="n">
        <v>0</v>
      </c>
      <c r="J173" s="240" t="n">
        <v>0</v>
      </c>
      <c r="K173" s="236" t="n">
        <v>0</v>
      </c>
      <c r="L173" s="241" t="inlineStr">
        <is>
          <t>-</t>
        </is>
      </c>
      <c r="M173" s="242" t="inlineStr">
        <is>
          <t>-</t>
        </is>
      </c>
      <c r="N173" s="236" t="inlineStr">
        <is>
          <t>-</t>
        </is>
      </c>
      <c r="O173" s="243" t="inlineStr">
        <is>
          <t>-</t>
        </is>
      </c>
      <c r="P173" s="237" t="inlineStr">
        <is>
          <t>-</t>
        </is>
      </c>
      <c r="Q173" s="236" t="inlineStr">
        <is>
          <t>-</t>
        </is>
      </c>
      <c r="R173" s="244" t="inlineStr">
        <is>
          <t>-</t>
        </is>
      </c>
      <c r="S173" s="245" t="inlineStr">
        <is>
          <t>-</t>
        </is>
      </c>
      <c r="T173" s="236" t="n"/>
      <c r="U173" s="246" t="n"/>
      <c r="V173" s="238" t="inlineStr">
        <is>
          <t>POC Bhiwandi</t>
        </is>
      </c>
      <c r="W173" s="236" t="inlineStr">
        <is>
          <t>West</t>
        </is>
      </c>
      <c r="X173" s="242" t="n"/>
      <c r="Y173" s="241" t="n">
        <v>0</v>
      </c>
      <c r="Z173" s="236" t="inlineStr">
        <is>
          <t>0%</t>
        </is>
      </c>
      <c r="AA173" s="245" t="n"/>
      <c r="AB173" s="236" t="n">
        <v>0</v>
      </c>
      <c r="AC173" s="236" t="n">
        <v>1000</v>
      </c>
      <c r="AD173" s="236" t="n">
        <v>1</v>
      </c>
      <c r="AE173" s="236" t="n">
        <v>1000</v>
      </c>
      <c r="AF173" s="240" t="n">
        <v>0</v>
      </c>
      <c r="AG173" s="236" t="n">
        <v>0</v>
      </c>
      <c r="AH173" s="242" t="n">
        <v>0</v>
      </c>
      <c r="AI173" s="236" t="n">
        <v>0</v>
      </c>
      <c r="AJ173" s="236" t="n"/>
    </row>
    <row r="174">
      <c r="A174" s="236" t="n">
        <v>1600616</v>
      </c>
      <c r="B174" s="236" t="inlineStr">
        <is>
          <t>PalLHW blkord250ml</t>
        </is>
      </c>
      <c r="C174" s="236" t="inlineStr">
        <is>
          <t>IN78</t>
        </is>
      </c>
      <c r="D174" s="237" t="n">
        <v>0</v>
      </c>
      <c r="E174" s="236" t="n">
        <v>0</v>
      </c>
      <c r="F174" s="238" t="n">
        <v>0</v>
      </c>
      <c r="G174" s="236" t="n">
        <v>0</v>
      </c>
      <c r="H174" s="239" t="n">
        <v>24036</v>
      </c>
      <c r="I174" s="236" t="n">
        <v>24036</v>
      </c>
      <c r="J174" s="240" t="n">
        <v>0</v>
      </c>
      <c r="K174" s="236" t="n">
        <v>24036</v>
      </c>
      <c r="L174" s="241" t="inlineStr">
        <is>
          <t>-</t>
        </is>
      </c>
      <c r="M174" s="242" t="inlineStr">
        <is>
          <t>-</t>
        </is>
      </c>
      <c r="N174" s="236" t="inlineStr">
        <is>
          <t>-</t>
        </is>
      </c>
      <c r="O174" s="243" t="inlineStr">
        <is>
          <t>-</t>
        </is>
      </c>
      <c r="P174" s="237" t="inlineStr">
        <is>
          <t>-</t>
        </is>
      </c>
      <c r="Q174" s="236" t="inlineStr">
        <is>
          <t>-</t>
        </is>
      </c>
      <c r="R174" s="244" t="inlineStr">
        <is>
          <t>-</t>
        </is>
      </c>
      <c r="S174" s="245" t="inlineStr">
        <is>
          <t>-</t>
        </is>
      </c>
      <c r="T174" s="236" t="n"/>
      <c r="U174" s="246" t="n"/>
      <c r="V174" s="238" t="inlineStr">
        <is>
          <t>Kundli</t>
        </is>
      </c>
      <c r="W174" s="236" t="inlineStr">
        <is>
          <t>North</t>
        </is>
      </c>
      <c r="X174" s="242" t="n"/>
      <c r="Y174" s="241" t="n">
        <v>0</v>
      </c>
      <c r="Z174" s="236" t="inlineStr">
        <is>
          <t>0%</t>
        </is>
      </c>
      <c r="AA174" s="245" t="n"/>
      <c r="AB174" s="236" t="n">
        <v>0</v>
      </c>
      <c r="AC174" s="236" t="n">
        <v>1000</v>
      </c>
      <c r="AD174" s="236" t="n">
        <v>1</v>
      </c>
      <c r="AE174" s="236" t="n">
        <v>0</v>
      </c>
      <c r="AF174" s="240" t="n">
        <v>0</v>
      </c>
      <c r="AG174" s="236" t="n">
        <v>0</v>
      </c>
      <c r="AH174" s="242" t="n">
        <v>0</v>
      </c>
      <c r="AI174" s="236" t="n">
        <v>0</v>
      </c>
      <c r="AJ174" s="236" t="n"/>
    </row>
    <row r="175">
      <c r="A175" s="236" t="n">
        <v>1600616</v>
      </c>
      <c r="B175" s="236" t="inlineStr">
        <is>
          <t>PalLHW blkord250ml</t>
        </is>
      </c>
      <c r="C175" s="236" t="inlineStr">
        <is>
          <t>IN79</t>
        </is>
      </c>
      <c r="D175" s="237" t="n">
        <v>0</v>
      </c>
      <c r="E175" s="236" t="n">
        <v>0</v>
      </c>
      <c r="F175" s="238" t="n">
        <v>0</v>
      </c>
      <c r="G175" s="236" t="n">
        <v>0</v>
      </c>
      <c r="H175" s="239" t="n">
        <v>58</v>
      </c>
      <c r="I175" s="236" t="n">
        <v>58</v>
      </c>
      <c r="J175" s="240" t="n">
        <v>0</v>
      </c>
      <c r="K175" s="236" t="n">
        <v>58</v>
      </c>
      <c r="L175" s="241" t="inlineStr">
        <is>
          <t>-</t>
        </is>
      </c>
      <c r="M175" s="242" t="inlineStr">
        <is>
          <t>-</t>
        </is>
      </c>
      <c r="N175" s="236" t="inlineStr">
        <is>
          <t>-</t>
        </is>
      </c>
      <c r="O175" s="243" t="inlineStr">
        <is>
          <t>-</t>
        </is>
      </c>
      <c r="P175" s="237" t="inlineStr">
        <is>
          <t>-</t>
        </is>
      </c>
      <c r="Q175" s="236" t="inlineStr">
        <is>
          <t>-</t>
        </is>
      </c>
      <c r="R175" s="244" t="inlineStr">
        <is>
          <t>-</t>
        </is>
      </c>
      <c r="S175" s="245" t="inlineStr">
        <is>
          <t>-</t>
        </is>
      </c>
      <c r="T175" s="236" t="n"/>
      <c r="U175" s="246" t="n"/>
      <c r="V175" s="238" t="inlineStr">
        <is>
          <t>Goa</t>
        </is>
      </c>
      <c r="W175" s="236" t="inlineStr">
        <is>
          <t>West</t>
        </is>
      </c>
      <c r="X175" s="242" t="n"/>
      <c r="Y175" s="241" t="n">
        <v>0</v>
      </c>
      <c r="Z175" s="236" t="inlineStr">
        <is>
          <t>0%</t>
        </is>
      </c>
      <c r="AA175" s="245" t="n"/>
      <c r="AB175" s="236" t="n">
        <v>0</v>
      </c>
      <c r="AC175" s="236" t="n">
        <v>1000</v>
      </c>
      <c r="AD175" s="236" t="n">
        <v>1</v>
      </c>
      <c r="AE175" s="236" t="n">
        <v>942</v>
      </c>
      <c r="AF175" s="240" t="n">
        <v>0</v>
      </c>
      <c r="AG175" s="236" t="n">
        <v>0</v>
      </c>
      <c r="AH175" s="242" t="n">
        <v>0</v>
      </c>
      <c r="AI175" s="236" t="n">
        <v>0</v>
      </c>
      <c r="AJ175" s="236" t="n"/>
    </row>
    <row r="176">
      <c r="A176" s="236" t="n">
        <v>1600616</v>
      </c>
      <c r="B176" s="236" t="inlineStr">
        <is>
          <t>PalLHW blkord250ml</t>
        </is>
      </c>
      <c r="C176" s="236" t="inlineStr">
        <is>
          <t>IN80</t>
        </is>
      </c>
      <c r="D176" s="237" t="n">
        <v>0</v>
      </c>
      <c r="E176" s="236" t="n">
        <v>0</v>
      </c>
      <c r="F176" s="238" t="n">
        <v>0</v>
      </c>
      <c r="G176" s="236" t="n">
        <v>0</v>
      </c>
      <c r="H176" s="239" t="n">
        <v>42</v>
      </c>
      <c r="I176" s="236" t="n">
        <v>42</v>
      </c>
      <c r="J176" s="240" t="n">
        <v>0</v>
      </c>
      <c r="K176" s="236" t="n">
        <v>42</v>
      </c>
      <c r="L176" s="241" t="inlineStr">
        <is>
          <t>-</t>
        </is>
      </c>
      <c r="M176" s="242" t="inlineStr">
        <is>
          <t>-</t>
        </is>
      </c>
      <c r="N176" s="236" t="inlineStr">
        <is>
          <t>-</t>
        </is>
      </c>
      <c r="O176" s="243" t="inlineStr">
        <is>
          <t>-</t>
        </is>
      </c>
      <c r="P176" s="237" t="inlineStr">
        <is>
          <t>-</t>
        </is>
      </c>
      <c r="Q176" s="236" t="inlineStr">
        <is>
          <t>-</t>
        </is>
      </c>
      <c r="R176" s="244" t="inlineStr">
        <is>
          <t>-</t>
        </is>
      </c>
      <c r="S176" s="245" t="inlineStr">
        <is>
          <t>-</t>
        </is>
      </c>
      <c r="T176" s="236" t="n"/>
      <c r="U176" s="246" t="n"/>
      <c r="V176" s="238" t="inlineStr">
        <is>
          <t>Morinda</t>
        </is>
      </c>
      <c r="W176" s="236" t="inlineStr">
        <is>
          <t>North</t>
        </is>
      </c>
      <c r="X176" s="242" t="n"/>
      <c r="Y176" s="241" t="n">
        <v>0</v>
      </c>
      <c r="Z176" s="236" t="inlineStr">
        <is>
          <t>0%</t>
        </is>
      </c>
      <c r="AA176" s="245" t="n"/>
      <c r="AB176" s="236" t="n">
        <v>0</v>
      </c>
      <c r="AC176" s="236" t="n">
        <v>1000</v>
      </c>
      <c r="AD176" s="236" t="n">
        <v>1</v>
      </c>
      <c r="AE176" s="236" t="n">
        <v>958</v>
      </c>
      <c r="AF176" s="240" t="n">
        <v>0</v>
      </c>
      <c r="AG176" s="236" t="n">
        <v>0</v>
      </c>
      <c r="AH176" s="242" t="n">
        <v>0</v>
      </c>
      <c r="AI176" s="236" t="n">
        <v>0</v>
      </c>
      <c r="AJ176" s="236" t="n"/>
    </row>
    <row r="177">
      <c r="A177" s="236" t="n">
        <v>1600616</v>
      </c>
      <c r="B177" s="236" t="inlineStr">
        <is>
          <t>PalLHW blkord250ml</t>
        </is>
      </c>
      <c r="C177" s="236" t="inlineStr">
        <is>
          <t>IN81</t>
        </is>
      </c>
      <c r="D177" s="237" t="n">
        <v>0</v>
      </c>
      <c r="E177" s="236" t="n">
        <v>0</v>
      </c>
      <c r="F177" s="238" t="n">
        <v>0</v>
      </c>
      <c r="G177" s="236" t="n">
        <v>0</v>
      </c>
      <c r="H177" s="239" t="n">
        <v>89</v>
      </c>
      <c r="I177" s="236" t="n">
        <v>89</v>
      </c>
      <c r="J177" s="240" t="n">
        <v>0</v>
      </c>
      <c r="K177" s="236" t="n">
        <v>89</v>
      </c>
      <c r="L177" s="241" t="inlineStr">
        <is>
          <t>-</t>
        </is>
      </c>
      <c r="M177" s="242" t="inlineStr">
        <is>
          <t>-</t>
        </is>
      </c>
      <c r="N177" s="236" t="inlineStr">
        <is>
          <t>-</t>
        </is>
      </c>
      <c r="O177" s="243" t="inlineStr">
        <is>
          <t>-</t>
        </is>
      </c>
      <c r="P177" s="237" t="inlineStr">
        <is>
          <t>-</t>
        </is>
      </c>
      <c r="Q177" s="236" t="inlineStr">
        <is>
          <t>-</t>
        </is>
      </c>
      <c r="R177" s="244" t="inlineStr">
        <is>
          <t>-</t>
        </is>
      </c>
      <c r="S177" s="245" t="inlineStr">
        <is>
          <t>-</t>
        </is>
      </c>
      <c r="T177" s="236" t="n"/>
      <c r="U177" s="246" t="n"/>
      <c r="V177" s="238" t="inlineStr">
        <is>
          <t>Bhiwandi</t>
        </is>
      </c>
      <c r="W177" s="236" t="inlineStr">
        <is>
          <t>West</t>
        </is>
      </c>
      <c r="X177" s="242" t="n"/>
      <c r="Y177" s="241" t="n">
        <v>0</v>
      </c>
      <c r="Z177" s="236" t="inlineStr">
        <is>
          <t>0%</t>
        </is>
      </c>
      <c r="AA177" s="245" t="n"/>
      <c r="AB177" s="236" t="n">
        <v>0</v>
      </c>
      <c r="AC177" s="236" t="n">
        <v>1000</v>
      </c>
      <c r="AD177" s="236" t="n">
        <v>1</v>
      </c>
      <c r="AE177" s="236" t="n">
        <v>948</v>
      </c>
      <c r="AF177" s="240" t="n">
        <v>0</v>
      </c>
      <c r="AG177" s="236" t="n">
        <v>0</v>
      </c>
      <c r="AH177" s="242" t="n">
        <v>0</v>
      </c>
      <c r="AI177" s="236" t="n">
        <v>0</v>
      </c>
      <c r="AJ177" s="236" t="n"/>
    </row>
    <row r="178">
      <c r="A178" s="236" t="n">
        <v>1600616</v>
      </c>
      <c r="B178" s="236" t="inlineStr">
        <is>
          <t>PalLHW blkord250ml</t>
        </is>
      </c>
      <c r="C178" s="236" t="inlineStr">
        <is>
          <t>IN82</t>
        </is>
      </c>
      <c r="D178" s="237" t="n">
        <v>0</v>
      </c>
      <c r="E178" s="236" t="n">
        <v>0</v>
      </c>
      <c r="F178" s="238" t="n">
        <v>0</v>
      </c>
      <c r="G178" s="236" t="n">
        <v>0</v>
      </c>
      <c r="H178" s="239" t="n">
        <v>5062</v>
      </c>
      <c r="I178" s="236" t="n">
        <v>5062</v>
      </c>
      <c r="J178" s="240" t="n">
        <v>0</v>
      </c>
      <c r="K178" s="236" t="n">
        <v>5062</v>
      </c>
      <c r="L178" s="241" t="inlineStr">
        <is>
          <t>-</t>
        </is>
      </c>
      <c r="M178" s="242" t="inlineStr">
        <is>
          <t>-</t>
        </is>
      </c>
      <c r="N178" s="236" t="inlineStr">
        <is>
          <t>-</t>
        </is>
      </c>
      <c r="O178" s="243" t="inlineStr">
        <is>
          <t>-</t>
        </is>
      </c>
      <c r="P178" s="237" t="inlineStr">
        <is>
          <t>-</t>
        </is>
      </c>
      <c r="Q178" s="236" t="inlineStr">
        <is>
          <t>-</t>
        </is>
      </c>
      <c r="R178" s="244" t="inlineStr">
        <is>
          <t>-</t>
        </is>
      </c>
      <c r="S178" s="245" t="inlineStr">
        <is>
          <t>-</t>
        </is>
      </c>
      <c r="T178" s="236" t="n"/>
      <c r="U178" s="246" t="n"/>
      <c r="V178" s="238" t="inlineStr">
        <is>
          <t>DC</t>
        </is>
      </c>
      <c r="W178" s="236" t="inlineStr">
        <is>
          <t>West DC</t>
        </is>
      </c>
      <c r="X178" s="242" t="n"/>
      <c r="Y178" s="241" t="n">
        <v>0</v>
      </c>
      <c r="Z178" s="236" t="inlineStr">
        <is>
          <t>0%</t>
        </is>
      </c>
      <c r="AA178" s="245" t="n"/>
      <c r="AB178" s="236" t="n">
        <v>0</v>
      </c>
      <c r="AC178" s="236" t="n">
        <v>1000</v>
      </c>
      <c r="AD178" s="236" t="n">
        <v>1</v>
      </c>
      <c r="AE178" s="236" t="n">
        <v>0</v>
      </c>
      <c r="AF178" s="240" t="n">
        <v>0</v>
      </c>
      <c r="AG178" s="236" t="n">
        <v>0</v>
      </c>
      <c r="AH178" s="242" t="n">
        <v>0</v>
      </c>
      <c r="AI178" s="236" t="n">
        <v>0</v>
      </c>
      <c r="AJ178" s="236" t="n"/>
    </row>
    <row r="179">
      <c r="A179" s="236" t="n">
        <v>1600616</v>
      </c>
      <c r="B179" s="236" t="inlineStr">
        <is>
          <t>PalLHW blkord250ml</t>
        </is>
      </c>
      <c r="C179" s="236" t="inlineStr">
        <is>
          <t>IN83</t>
        </is>
      </c>
      <c r="D179" s="237" t="n">
        <v>0</v>
      </c>
      <c r="E179" s="236" t="n">
        <v>0</v>
      </c>
      <c r="F179" s="238" t="n">
        <v>0</v>
      </c>
      <c r="G179" s="236" t="n">
        <v>0</v>
      </c>
      <c r="H179" s="239" t="n">
        <v>46</v>
      </c>
      <c r="I179" s="236" t="n">
        <v>46</v>
      </c>
      <c r="J179" s="240" t="n">
        <v>0</v>
      </c>
      <c r="K179" s="236" t="n">
        <v>46</v>
      </c>
      <c r="L179" s="241" t="inlineStr">
        <is>
          <t>-</t>
        </is>
      </c>
      <c r="M179" s="242" t="inlineStr">
        <is>
          <t>-</t>
        </is>
      </c>
      <c r="N179" s="236" t="inlineStr">
        <is>
          <t>-</t>
        </is>
      </c>
      <c r="O179" s="243" t="inlineStr">
        <is>
          <t>-</t>
        </is>
      </c>
      <c r="P179" s="237" t="inlineStr">
        <is>
          <t>-</t>
        </is>
      </c>
      <c r="Q179" s="236" t="inlineStr">
        <is>
          <t>-</t>
        </is>
      </c>
      <c r="R179" s="244" t="inlineStr">
        <is>
          <t>-</t>
        </is>
      </c>
      <c r="S179" s="245" t="inlineStr">
        <is>
          <t>-</t>
        </is>
      </c>
      <c r="T179" s="236" t="n"/>
      <c r="U179" s="246" t="n"/>
      <c r="V179" s="238" t="inlineStr">
        <is>
          <t>Aurangabad</t>
        </is>
      </c>
      <c r="W179" s="236" t="inlineStr">
        <is>
          <t>West</t>
        </is>
      </c>
      <c r="X179" s="242" t="n"/>
      <c r="Y179" s="241" t="n">
        <v>0</v>
      </c>
      <c r="Z179" s="236" t="inlineStr">
        <is>
          <t>0%</t>
        </is>
      </c>
      <c r="AA179" s="245" t="n"/>
      <c r="AB179" s="236" t="n">
        <v>0</v>
      </c>
      <c r="AC179" s="236" t="n">
        <v>1000</v>
      </c>
      <c r="AD179" s="236" t="n">
        <v>1</v>
      </c>
      <c r="AE179" s="236" t="n">
        <v>954</v>
      </c>
      <c r="AF179" s="240" t="n">
        <v>0</v>
      </c>
      <c r="AG179" s="236" t="n">
        <v>0</v>
      </c>
      <c r="AH179" s="242" t="n">
        <v>0</v>
      </c>
      <c r="AI179" s="236" t="n">
        <v>0</v>
      </c>
      <c r="AJ179" s="236" t="n"/>
    </row>
    <row r="180">
      <c r="A180" s="236" t="n">
        <v>1600616</v>
      </c>
      <c r="B180" s="236" t="inlineStr">
        <is>
          <t>PalLHW blkord250ml</t>
        </is>
      </c>
      <c r="C180" s="236" t="inlineStr">
        <is>
          <t>IN84</t>
        </is>
      </c>
      <c r="D180" s="237" t="n">
        <v>0</v>
      </c>
      <c r="E180" s="236" t="n">
        <v>0</v>
      </c>
      <c r="F180" s="238" t="n">
        <v>0</v>
      </c>
      <c r="G180" s="236" t="n">
        <v>0</v>
      </c>
      <c r="H180" s="239" t="n">
        <v>26</v>
      </c>
      <c r="I180" s="236" t="n">
        <v>26</v>
      </c>
      <c r="J180" s="240" t="n">
        <v>0</v>
      </c>
      <c r="K180" s="236" t="n">
        <v>26</v>
      </c>
      <c r="L180" s="241" t="inlineStr">
        <is>
          <t>-</t>
        </is>
      </c>
      <c r="M180" s="242" t="inlineStr">
        <is>
          <t>-</t>
        </is>
      </c>
      <c r="N180" s="236" t="inlineStr">
        <is>
          <t>-</t>
        </is>
      </c>
      <c r="O180" s="243" t="inlineStr">
        <is>
          <t>-</t>
        </is>
      </c>
      <c r="P180" s="237" t="inlineStr">
        <is>
          <t>-</t>
        </is>
      </c>
      <c r="Q180" s="236" t="inlineStr">
        <is>
          <t>-</t>
        </is>
      </c>
      <c r="R180" s="244" t="inlineStr">
        <is>
          <t>-</t>
        </is>
      </c>
      <c r="S180" s="245" t="inlineStr">
        <is>
          <t>-</t>
        </is>
      </c>
      <c r="T180" s="236" t="n"/>
      <c r="U180" s="246" t="n"/>
      <c r="V180" s="238" t="inlineStr">
        <is>
          <t>Raipur</t>
        </is>
      </c>
      <c r="W180" s="236" t="inlineStr">
        <is>
          <t>East</t>
        </is>
      </c>
      <c r="X180" s="242" t="n"/>
      <c r="Y180" s="241" t="n">
        <v>0</v>
      </c>
      <c r="Z180" s="236" t="inlineStr">
        <is>
          <t>0%</t>
        </is>
      </c>
      <c r="AA180" s="245" t="n"/>
      <c r="AB180" s="236" t="n">
        <v>0</v>
      </c>
      <c r="AC180" s="236" t="n">
        <v>1000</v>
      </c>
      <c r="AD180" s="236" t="n">
        <v>1</v>
      </c>
      <c r="AE180" s="236" t="n">
        <v>974</v>
      </c>
      <c r="AF180" s="240" t="n">
        <v>0</v>
      </c>
      <c r="AG180" s="236" t="n">
        <v>0</v>
      </c>
      <c r="AH180" s="242" t="n">
        <v>0</v>
      </c>
      <c r="AI180" s="236" t="n">
        <v>0</v>
      </c>
      <c r="AJ180" s="236" t="n"/>
    </row>
    <row r="181">
      <c r="A181" s="236" t="n">
        <v>1600616</v>
      </c>
      <c r="B181" s="236" t="inlineStr">
        <is>
          <t>PalLHW blkord250ml</t>
        </is>
      </c>
      <c r="C181" s="236" t="inlineStr">
        <is>
          <t>IN85</t>
        </is>
      </c>
      <c r="D181" s="237" t="n">
        <v>0</v>
      </c>
      <c r="E181" s="236" t="n">
        <v>0</v>
      </c>
      <c r="F181" s="238" t="n">
        <v>0</v>
      </c>
      <c r="G181" s="236" t="n">
        <v>0</v>
      </c>
      <c r="H181" s="239" t="n">
        <v>0</v>
      </c>
      <c r="I181" s="236" t="n">
        <v>0</v>
      </c>
      <c r="J181" s="240" t="n">
        <v>0</v>
      </c>
      <c r="K181" s="236" t="n">
        <v>0</v>
      </c>
      <c r="L181" s="241" t="inlineStr">
        <is>
          <t>-</t>
        </is>
      </c>
      <c r="M181" s="242" t="inlineStr">
        <is>
          <t>-</t>
        </is>
      </c>
      <c r="N181" s="236" t="inlineStr">
        <is>
          <t>-</t>
        </is>
      </c>
      <c r="O181" s="243" t="inlineStr">
        <is>
          <t>-</t>
        </is>
      </c>
      <c r="P181" s="237" t="inlineStr">
        <is>
          <t>-</t>
        </is>
      </c>
      <c r="Q181" s="236" t="inlineStr">
        <is>
          <t>-</t>
        </is>
      </c>
      <c r="R181" s="244" t="inlineStr">
        <is>
          <t>-</t>
        </is>
      </c>
      <c r="S181" s="245" t="inlineStr">
        <is>
          <t>-</t>
        </is>
      </c>
      <c r="T181" s="236" t="n"/>
      <c r="U181" s="246" t="n"/>
      <c r="V181" s="238" t="inlineStr">
        <is>
          <t>Tripura</t>
        </is>
      </c>
      <c r="W181" s="236" t="inlineStr">
        <is>
          <t>East</t>
        </is>
      </c>
      <c r="X181" s="242" t="n"/>
      <c r="Y181" s="241" t="n">
        <v>0</v>
      </c>
      <c r="Z181" s="236" t="inlineStr">
        <is>
          <t>0%</t>
        </is>
      </c>
      <c r="AA181" s="245" t="n"/>
      <c r="AB181" s="236" t="n">
        <v>0</v>
      </c>
      <c r="AC181" s="236" t="n">
        <v>1000</v>
      </c>
      <c r="AD181" s="236" t="n">
        <v>1</v>
      </c>
      <c r="AE181" s="236" t="n">
        <v>1000</v>
      </c>
      <c r="AF181" s="240" t="n">
        <v>0</v>
      </c>
      <c r="AG181" s="236" t="n">
        <v>0</v>
      </c>
      <c r="AH181" s="242" t="n">
        <v>0</v>
      </c>
      <c r="AI181" s="236" t="n">
        <v>0</v>
      </c>
      <c r="AJ181" s="236" t="n"/>
    </row>
    <row r="182">
      <c r="A182" s="236" t="n">
        <v>1600616</v>
      </c>
      <c r="B182" s="236" t="inlineStr">
        <is>
          <t>PalLHW blkord250ml</t>
        </is>
      </c>
      <c r="C182" s="236" t="inlineStr">
        <is>
          <t>IN86</t>
        </is>
      </c>
      <c r="D182" s="237" t="n">
        <v>0</v>
      </c>
      <c r="E182" s="236" t="n">
        <v>0</v>
      </c>
      <c r="F182" s="238" t="n">
        <v>0</v>
      </c>
      <c r="G182" s="236" t="n">
        <v>0</v>
      </c>
      <c r="H182" s="239" t="n">
        <v>2</v>
      </c>
      <c r="I182" s="236" t="n">
        <v>2</v>
      </c>
      <c r="J182" s="240" t="n">
        <v>0</v>
      </c>
      <c r="K182" s="236" t="n">
        <v>2</v>
      </c>
      <c r="L182" s="241" t="inlineStr">
        <is>
          <t>-</t>
        </is>
      </c>
      <c r="M182" s="242" t="inlineStr">
        <is>
          <t>-</t>
        </is>
      </c>
      <c r="N182" s="236" t="inlineStr">
        <is>
          <t>-</t>
        </is>
      </c>
      <c r="O182" s="243" t="inlineStr">
        <is>
          <t>-</t>
        </is>
      </c>
      <c r="P182" s="237" t="inlineStr">
        <is>
          <t>-</t>
        </is>
      </c>
      <c r="Q182" s="236" t="inlineStr">
        <is>
          <t>-</t>
        </is>
      </c>
      <c r="R182" s="244" t="inlineStr">
        <is>
          <t>-</t>
        </is>
      </c>
      <c r="S182" s="245" t="n">
        <v>4</v>
      </c>
      <c r="T182" s="236" t="n"/>
      <c r="U182" s="246" t="n"/>
      <c r="V182" s="238" t="inlineStr">
        <is>
          <t>Ranchi</t>
        </is>
      </c>
      <c r="W182" s="236" t="inlineStr">
        <is>
          <t>East</t>
        </is>
      </c>
      <c r="X182" s="242" t="n"/>
      <c r="Y182" s="241" t="n">
        <v>0</v>
      </c>
      <c r="Z182" s="236" t="inlineStr">
        <is>
          <t>0%</t>
        </is>
      </c>
      <c r="AA182" s="245" t="n"/>
      <c r="AB182" s="236" t="n">
        <v>0</v>
      </c>
      <c r="AC182" s="236" t="n">
        <v>1000</v>
      </c>
      <c r="AD182" s="236" t="n">
        <v>1</v>
      </c>
      <c r="AE182" s="236" t="n">
        <v>998</v>
      </c>
      <c r="AF182" s="240" t="n">
        <v>0</v>
      </c>
      <c r="AG182" s="236" t="n">
        <v>4</v>
      </c>
      <c r="AH182" s="242" t="n">
        <v>0</v>
      </c>
      <c r="AI182" s="236" t="n">
        <v>0</v>
      </c>
      <c r="AJ182" s="236" t="n"/>
    </row>
    <row r="183">
      <c r="A183" s="236" t="n">
        <v>1600616</v>
      </c>
      <c r="B183" s="236" t="inlineStr">
        <is>
          <t>PalLHW blkord250ml</t>
        </is>
      </c>
      <c r="C183" s="236" t="inlineStr">
        <is>
          <t>IN87</t>
        </is>
      </c>
      <c r="D183" s="237" t="n">
        <v>0</v>
      </c>
      <c r="E183" s="236" t="n">
        <v>0</v>
      </c>
      <c r="F183" s="238" t="n">
        <v>0</v>
      </c>
      <c r="G183" s="236" t="n">
        <v>0</v>
      </c>
      <c r="H183" s="239" t="n">
        <v>13</v>
      </c>
      <c r="I183" s="236" t="n">
        <v>13</v>
      </c>
      <c r="J183" s="240" t="n">
        <v>0</v>
      </c>
      <c r="K183" s="236" t="n">
        <v>13</v>
      </c>
      <c r="L183" s="241" t="inlineStr">
        <is>
          <t>-</t>
        </is>
      </c>
      <c r="M183" s="242" t="inlineStr">
        <is>
          <t>-</t>
        </is>
      </c>
      <c r="N183" s="236" t="inlineStr">
        <is>
          <t>-</t>
        </is>
      </c>
      <c r="O183" s="243" t="inlineStr">
        <is>
          <t>-</t>
        </is>
      </c>
      <c r="P183" s="237" t="inlineStr">
        <is>
          <t>-</t>
        </is>
      </c>
      <c r="Q183" s="236" t="inlineStr">
        <is>
          <t>-</t>
        </is>
      </c>
      <c r="R183" s="244" t="inlineStr">
        <is>
          <t>-</t>
        </is>
      </c>
      <c r="S183" s="245" t="inlineStr">
        <is>
          <t>-</t>
        </is>
      </c>
      <c r="T183" s="236" t="n"/>
      <c r="U183" s="246" t="n"/>
      <c r="V183" s="238" t="inlineStr">
        <is>
          <t>Vijaywada</t>
        </is>
      </c>
      <c r="W183" s="236" t="inlineStr">
        <is>
          <t>South</t>
        </is>
      </c>
      <c r="X183" s="242" t="n"/>
      <c r="Y183" s="241" t="n">
        <v>0</v>
      </c>
      <c r="Z183" s="236" t="inlineStr">
        <is>
          <t>0%</t>
        </is>
      </c>
      <c r="AA183" s="245" t="n"/>
      <c r="AB183" s="236" t="n">
        <v>0</v>
      </c>
      <c r="AC183" s="236" t="n">
        <v>1000</v>
      </c>
      <c r="AD183" s="236" t="n">
        <v>1</v>
      </c>
      <c r="AE183" s="236" t="n">
        <v>987</v>
      </c>
      <c r="AF183" s="240" t="n">
        <v>0</v>
      </c>
      <c r="AG183" s="236" t="n">
        <v>0</v>
      </c>
      <c r="AH183" s="242" t="n">
        <v>0</v>
      </c>
      <c r="AI183" s="236" t="n">
        <v>0</v>
      </c>
      <c r="AJ183" s="236" t="n"/>
    </row>
    <row r="184">
      <c r="A184" s="236" t="n">
        <v>1600616</v>
      </c>
      <c r="B184" s="236" t="inlineStr">
        <is>
          <t>PalLHW blkord250ml</t>
        </is>
      </c>
      <c r="C184" s="236" t="inlineStr">
        <is>
          <t>IN88</t>
        </is>
      </c>
      <c r="D184" s="237" t="n">
        <v>5</v>
      </c>
      <c r="E184" s="236" t="n">
        <v>0</v>
      </c>
      <c r="F184" s="238" t="n">
        <v>0</v>
      </c>
      <c r="G184" s="236" t="n">
        <v>0</v>
      </c>
      <c r="H184" s="239" t="n">
        <v>0</v>
      </c>
      <c r="I184" s="236" t="n">
        <v>5</v>
      </c>
      <c r="J184" s="240" t="n">
        <v>0</v>
      </c>
      <c r="K184" s="236" t="n">
        <v>5</v>
      </c>
      <c r="L184" s="241" t="inlineStr">
        <is>
          <t>-</t>
        </is>
      </c>
      <c r="M184" s="242" t="inlineStr">
        <is>
          <t>-</t>
        </is>
      </c>
      <c r="N184" s="236" t="inlineStr">
        <is>
          <t>-</t>
        </is>
      </c>
      <c r="O184" s="243" t="inlineStr">
        <is>
          <t>-</t>
        </is>
      </c>
      <c r="P184" s="237" t="inlineStr">
        <is>
          <t>-</t>
        </is>
      </c>
      <c r="Q184" s="236" t="inlineStr">
        <is>
          <t>-</t>
        </is>
      </c>
      <c r="R184" s="244" t="inlineStr">
        <is>
          <t>-</t>
        </is>
      </c>
      <c r="S184" s="245" t="inlineStr">
        <is>
          <t>-</t>
        </is>
      </c>
      <c r="T184" s="236" t="n"/>
      <c r="U184" s="246" t="n"/>
      <c r="V184" s="238" t="inlineStr">
        <is>
          <t>Uttaranchal</t>
        </is>
      </c>
      <c r="W184" s="236" t="inlineStr">
        <is>
          <t>North</t>
        </is>
      </c>
      <c r="X184" s="242" t="n"/>
      <c r="Y184" s="241" t="n">
        <v>0</v>
      </c>
      <c r="Z184" s="236" t="inlineStr">
        <is>
          <t>0%</t>
        </is>
      </c>
      <c r="AA184" s="245" t="n"/>
      <c r="AB184" s="236" t="n">
        <v>0</v>
      </c>
      <c r="AC184" s="236" t="n">
        <v>1000</v>
      </c>
      <c r="AD184" s="236" t="n">
        <v>1</v>
      </c>
      <c r="AE184" s="236" t="n">
        <v>995</v>
      </c>
      <c r="AF184" s="240" t="n">
        <v>0</v>
      </c>
      <c r="AG184" s="236" t="n">
        <v>0</v>
      </c>
      <c r="AH184" s="242" t="n">
        <v>0</v>
      </c>
      <c r="AI184" s="236" t="n">
        <v>0</v>
      </c>
      <c r="AJ184" s="236" t="n"/>
    </row>
    <row r="185">
      <c r="A185" s="236" t="n">
        <v>1600616</v>
      </c>
      <c r="B185" s="236" t="inlineStr">
        <is>
          <t>PalLHW blkord250ml</t>
        </is>
      </c>
      <c r="C185" s="236" t="inlineStr">
        <is>
          <t>IN89</t>
        </is>
      </c>
      <c r="D185" s="237" t="n">
        <v>0</v>
      </c>
      <c r="E185" s="236" t="n">
        <v>0</v>
      </c>
      <c r="F185" s="238" t="n">
        <v>0</v>
      </c>
      <c r="G185" s="236" t="n">
        <v>0</v>
      </c>
      <c r="H185" s="239" t="n">
        <v>6</v>
      </c>
      <c r="I185" s="236" t="n">
        <v>6</v>
      </c>
      <c r="J185" s="240" t="n">
        <v>0</v>
      </c>
      <c r="K185" s="236" t="n">
        <v>6</v>
      </c>
      <c r="L185" s="241" t="inlineStr">
        <is>
          <t>-</t>
        </is>
      </c>
      <c r="M185" s="242" t="inlineStr">
        <is>
          <t>-</t>
        </is>
      </c>
      <c r="N185" s="236" t="inlineStr">
        <is>
          <t>-</t>
        </is>
      </c>
      <c r="O185" s="243" t="inlineStr">
        <is>
          <t>-</t>
        </is>
      </c>
      <c r="P185" s="237" t="inlineStr">
        <is>
          <t>-</t>
        </is>
      </c>
      <c r="Q185" s="236" t="inlineStr">
        <is>
          <t>-</t>
        </is>
      </c>
      <c r="R185" s="244" t="inlineStr">
        <is>
          <t>-</t>
        </is>
      </c>
      <c r="S185" s="245" t="inlineStr">
        <is>
          <t>-</t>
        </is>
      </c>
      <c r="T185" s="236" t="n"/>
      <c r="U185" s="246" t="n"/>
      <c r="V185" s="238" t="inlineStr">
        <is>
          <t>Hubli</t>
        </is>
      </c>
      <c r="W185" s="236" t="inlineStr">
        <is>
          <t>South</t>
        </is>
      </c>
      <c r="X185" s="242" t="n"/>
      <c r="Y185" s="241" t="n">
        <v>0</v>
      </c>
      <c r="Z185" s="236" t="inlineStr">
        <is>
          <t>0%</t>
        </is>
      </c>
      <c r="AA185" s="245" t="n"/>
      <c r="AB185" s="236" t="n">
        <v>0</v>
      </c>
      <c r="AC185" s="236" t="n">
        <v>1000</v>
      </c>
      <c r="AD185" s="236" t="n">
        <v>1</v>
      </c>
      <c r="AE185" s="236" t="n">
        <v>994</v>
      </c>
      <c r="AF185" s="240" t="n">
        <v>0</v>
      </c>
      <c r="AG185" s="236" t="n">
        <v>0</v>
      </c>
      <c r="AH185" s="242" t="n">
        <v>0</v>
      </c>
      <c r="AI185" s="236" t="n">
        <v>0</v>
      </c>
      <c r="AJ185" s="236" t="n"/>
    </row>
    <row r="186">
      <c r="A186" s="236" t="n">
        <v>1600616</v>
      </c>
      <c r="B186" s="236" t="inlineStr">
        <is>
          <t>PalLHW blkord250ml</t>
        </is>
      </c>
      <c r="C186" s="236" t="inlineStr">
        <is>
          <t>IN90</t>
        </is>
      </c>
      <c r="D186" s="237" t="n">
        <v>0</v>
      </c>
      <c r="E186" s="236" t="n">
        <v>0</v>
      </c>
      <c r="F186" s="238" t="n">
        <v>0</v>
      </c>
      <c r="G186" s="236" t="n">
        <v>0</v>
      </c>
      <c r="H186" s="239" t="n">
        <v>0</v>
      </c>
      <c r="I186" s="236" t="n">
        <v>0</v>
      </c>
      <c r="J186" s="240" t="n">
        <v>0</v>
      </c>
      <c r="K186" s="236" t="n">
        <v>0</v>
      </c>
      <c r="L186" s="241" t="inlineStr">
        <is>
          <t>-</t>
        </is>
      </c>
      <c r="M186" s="242" t="inlineStr">
        <is>
          <t>-</t>
        </is>
      </c>
      <c r="N186" s="236" t="inlineStr">
        <is>
          <t>-</t>
        </is>
      </c>
      <c r="O186" s="243" t="inlineStr">
        <is>
          <t>-</t>
        </is>
      </c>
      <c r="P186" s="237" t="inlineStr">
        <is>
          <t>-</t>
        </is>
      </c>
      <c r="Q186" s="236" t="inlineStr">
        <is>
          <t>-</t>
        </is>
      </c>
      <c r="R186" s="244" t="inlineStr">
        <is>
          <t>-</t>
        </is>
      </c>
      <c r="S186" s="245" t="inlineStr">
        <is>
          <t>-</t>
        </is>
      </c>
      <c r="T186" s="236" t="n"/>
      <c r="U186" s="246" t="n"/>
      <c r="V186" s="238" t="inlineStr">
        <is>
          <t>Export</t>
        </is>
      </c>
      <c r="W186" s="236" t="inlineStr">
        <is>
          <t>Exp-DC</t>
        </is>
      </c>
      <c r="X186" s="242" t="n"/>
      <c r="Y186" s="241" t="n">
        <v>0</v>
      </c>
      <c r="Z186" s="236" t="inlineStr">
        <is>
          <t>0%</t>
        </is>
      </c>
      <c r="AA186" s="245" t="n"/>
      <c r="AB186" s="236" t="n">
        <v>0</v>
      </c>
      <c r="AC186" s="236" t="n">
        <v>1000</v>
      </c>
      <c r="AD186" s="236" t="n">
        <v>1</v>
      </c>
      <c r="AE186" s="236" t="n">
        <v>1000</v>
      </c>
      <c r="AF186" s="240" t="n">
        <v>0</v>
      </c>
      <c r="AG186" s="236" t="n">
        <v>0</v>
      </c>
      <c r="AH186" s="242" t="n">
        <v>0</v>
      </c>
      <c r="AI186" s="236" t="n">
        <v>0</v>
      </c>
      <c r="AJ186" s="236" t="n"/>
    </row>
    <row r="187">
      <c r="A187" s="236" t="n">
        <v>1600616</v>
      </c>
      <c r="B187" s="236" t="inlineStr">
        <is>
          <t>PalLHW blkord250ml</t>
        </is>
      </c>
      <c r="C187" s="236" t="inlineStr">
        <is>
          <t>IN91</t>
        </is>
      </c>
      <c r="D187" s="237" t="n">
        <v>0</v>
      </c>
      <c r="E187" s="236" t="n">
        <v>0</v>
      </c>
      <c r="F187" s="238" t="n">
        <v>0</v>
      </c>
      <c r="G187" s="236" t="n">
        <v>0</v>
      </c>
      <c r="H187" s="239" t="n">
        <v>0</v>
      </c>
      <c r="I187" s="236" t="n">
        <v>0</v>
      </c>
      <c r="J187" s="240" t="n">
        <v>0</v>
      </c>
      <c r="K187" s="236" t="n">
        <v>0</v>
      </c>
      <c r="L187" s="241" t="inlineStr">
        <is>
          <t>-</t>
        </is>
      </c>
      <c r="M187" s="242" t="inlineStr">
        <is>
          <t>-</t>
        </is>
      </c>
      <c r="N187" s="236" t="inlineStr">
        <is>
          <t>-</t>
        </is>
      </c>
      <c r="O187" s="243" t="inlineStr">
        <is>
          <t>-</t>
        </is>
      </c>
      <c r="P187" s="237" t="inlineStr">
        <is>
          <t>-</t>
        </is>
      </c>
      <c r="Q187" s="236" t="inlineStr">
        <is>
          <t>-</t>
        </is>
      </c>
      <c r="R187" s="244" t="inlineStr">
        <is>
          <t>-</t>
        </is>
      </c>
      <c r="S187" s="245" t="n">
        <v>4</v>
      </c>
      <c r="T187" s="236" t="n"/>
      <c r="U187" s="246" t="n"/>
      <c r="V187" s="238" t="inlineStr">
        <is>
          <t>Siliguri</t>
        </is>
      </c>
      <c r="W187" s="236" t="inlineStr">
        <is>
          <t>East</t>
        </is>
      </c>
      <c r="X187" s="242" t="n"/>
      <c r="Y187" s="241" t="n">
        <v>0</v>
      </c>
      <c r="Z187" s="236" t="inlineStr">
        <is>
          <t>0%</t>
        </is>
      </c>
      <c r="AA187" s="245" t="n"/>
      <c r="AB187" s="236" t="n">
        <v>0</v>
      </c>
      <c r="AC187" s="236" t="n">
        <v>1000</v>
      </c>
      <c r="AD187" s="236" t="n">
        <v>1</v>
      </c>
      <c r="AE187" s="236" t="n">
        <v>1000</v>
      </c>
      <c r="AF187" s="240" t="n">
        <v>0</v>
      </c>
      <c r="AG187" s="236" t="n">
        <v>4</v>
      </c>
      <c r="AH187" s="242" t="n">
        <v>0</v>
      </c>
      <c r="AI187" s="236" t="n">
        <v>0</v>
      </c>
      <c r="AJ187" s="236" t="n"/>
    </row>
    <row r="188">
      <c r="A188" s="236" t="n">
        <v>1600616</v>
      </c>
      <c r="B188" s="236" t="inlineStr">
        <is>
          <t>PalLHW blkord250ml</t>
        </is>
      </c>
      <c r="C188" s="236" t="inlineStr">
        <is>
          <t>IN95</t>
        </is>
      </c>
      <c r="D188" s="237" t="n">
        <v>0</v>
      </c>
      <c r="E188" s="236" t="n">
        <v>0</v>
      </c>
      <c r="F188" s="238" t="n">
        <v>0</v>
      </c>
      <c r="G188" s="236" t="n">
        <v>0</v>
      </c>
      <c r="H188" s="239" t="n">
        <v>117</v>
      </c>
      <c r="I188" s="236" t="n">
        <v>117</v>
      </c>
      <c r="J188" s="240" t="n">
        <v>0</v>
      </c>
      <c r="K188" s="236" t="n">
        <v>117</v>
      </c>
      <c r="L188" s="241" t="inlineStr">
        <is>
          <t>-</t>
        </is>
      </c>
      <c r="M188" s="242" t="inlineStr">
        <is>
          <t>-</t>
        </is>
      </c>
      <c r="N188" s="236" t="inlineStr">
        <is>
          <t>-</t>
        </is>
      </c>
      <c r="O188" s="243" t="inlineStr">
        <is>
          <t>-</t>
        </is>
      </c>
      <c r="P188" s="237" t="inlineStr">
        <is>
          <t>-</t>
        </is>
      </c>
      <c r="Q188" s="236" t="inlineStr">
        <is>
          <t>-</t>
        </is>
      </c>
      <c r="R188" s="244" t="inlineStr">
        <is>
          <t>-</t>
        </is>
      </c>
      <c r="S188" s="245" t="inlineStr">
        <is>
          <t>-</t>
        </is>
      </c>
      <c r="T188" s="236" t="n"/>
      <c r="U188" s="246" t="n"/>
      <c r="V188" s="238" t="inlineStr">
        <is>
          <t>Hasangarh</t>
        </is>
      </c>
      <c r="W188" s="236" t="inlineStr">
        <is>
          <t>North DC</t>
        </is>
      </c>
      <c r="X188" s="242" t="n"/>
      <c r="Y188" s="241" t="n">
        <v>0</v>
      </c>
      <c r="Z188" s="236" t="inlineStr">
        <is>
          <t>0%</t>
        </is>
      </c>
      <c r="AA188" s="245" t="n"/>
      <c r="AB188" s="236" t="n">
        <v>0</v>
      </c>
      <c r="AC188" s="236" t="n">
        <v>1000</v>
      </c>
      <c r="AD188" s="236" t="n">
        <v>1</v>
      </c>
      <c r="AE188" s="236" t="n">
        <v>883</v>
      </c>
      <c r="AF188" s="240" t="n">
        <v>0</v>
      </c>
      <c r="AG188" s="236" t="n">
        <v>0</v>
      </c>
      <c r="AH188" s="242" t="n">
        <v>0</v>
      </c>
      <c r="AI188" s="236" t="n">
        <v>0</v>
      </c>
      <c r="AJ188" s="236" t="n"/>
    </row>
    <row r="189">
      <c r="A189" s="236" t="n">
        <v>1600616</v>
      </c>
      <c r="B189" s="236" t="inlineStr">
        <is>
          <t>PalLHW blkord250ml</t>
        </is>
      </c>
      <c r="C189" s="236" t="inlineStr">
        <is>
          <t>IN97</t>
        </is>
      </c>
      <c r="D189" s="237" t="n">
        <v>15</v>
      </c>
      <c r="E189" s="236" t="n">
        <v>0</v>
      </c>
      <c r="F189" s="238" t="n">
        <v>0</v>
      </c>
      <c r="G189" s="236" t="n">
        <v>1</v>
      </c>
      <c r="H189" s="239" t="n">
        <v>1009</v>
      </c>
      <c r="I189" s="236" t="n">
        <v>1024</v>
      </c>
      <c r="J189" s="240" t="n">
        <v>0</v>
      </c>
      <c r="K189" s="236" t="n">
        <v>1024</v>
      </c>
      <c r="L189" s="241" t="inlineStr">
        <is>
          <t>-</t>
        </is>
      </c>
      <c r="M189" s="242" t="inlineStr">
        <is>
          <t>-</t>
        </is>
      </c>
      <c r="N189" s="236" t="inlineStr">
        <is>
          <t>-</t>
        </is>
      </c>
      <c r="O189" s="243" t="inlineStr">
        <is>
          <t>-</t>
        </is>
      </c>
      <c r="P189" s="237" t="inlineStr">
        <is>
          <t>-</t>
        </is>
      </c>
      <c r="Q189" s="236" t="inlineStr">
        <is>
          <t>-</t>
        </is>
      </c>
      <c r="R189" s="244" t="inlineStr">
        <is>
          <t>-</t>
        </is>
      </c>
      <c r="S189" s="245" t="inlineStr">
        <is>
          <t>-</t>
        </is>
      </c>
      <c r="T189" s="236" t="n"/>
      <c r="U189" s="246" t="n"/>
      <c r="V189" s="238" t="inlineStr">
        <is>
          <t>Hubli DC</t>
        </is>
      </c>
      <c r="W189" s="236" t="inlineStr">
        <is>
          <t>South DC</t>
        </is>
      </c>
      <c r="X189" s="242" t="n"/>
      <c r="Y189" s="241" t="n">
        <v>0</v>
      </c>
      <c r="Z189" s="236" t="inlineStr">
        <is>
          <t>0%</t>
        </is>
      </c>
      <c r="AA189" s="245" t="n"/>
      <c r="AB189" s="236" t="n">
        <v>0</v>
      </c>
      <c r="AC189" s="236" t="n">
        <v>1000</v>
      </c>
      <c r="AD189" s="236" t="n">
        <v>1</v>
      </c>
      <c r="AE189" s="236" t="n">
        <v>0</v>
      </c>
      <c r="AF189" s="240" t="n">
        <v>0</v>
      </c>
      <c r="AG189" s="236" t="n">
        <v>0</v>
      </c>
      <c r="AH189" s="242" t="n">
        <v>0</v>
      </c>
      <c r="AI189" s="236" t="n">
        <v>0</v>
      </c>
      <c r="AJ189" s="236" t="n"/>
    </row>
    <row r="190">
      <c r="A190" s="236" t="n">
        <v>1600616</v>
      </c>
      <c r="B190" s="236" t="inlineStr">
        <is>
          <t>PalLHW blkord250ml</t>
        </is>
      </c>
      <c r="C190" s="236" t="inlineStr">
        <is>
          <t>IN98</t>
        </is>
      </c>
      <c r="D190" s="237" t="n">
        <v>100</v>
      </c>
      <c r="E190" s="236" t="n">
        <v>0</v>
      </c>
      <c r="F190" s="238" t="n">
        <v>0</v>
      </c>
      <c r="G190" s="236" t="n">
        <v>0</v>
      </c>
      <c r="H190" s="239" t="n">
        <v>0</v>
      </c>
      <c r="I190" s="236" t="n">
        <v>100</v>
      </c>
      <c r="J190" s="240" t="n">
        <v>0</v>
      </c>
      <c r="K190" s="236" t="n">
        <v>100</v>
      </c>
      <c r="L190" s="241" t="inlineStr">
        <is>
          <t>-</t>
        </is>
      </c>
      <c r="M190" s="242" t="inlineStr">
        <is>
          <t>-</t>
        </is>
      </c>
      <c r="N190" s="236" t="inlineStr">
        <is>
          <t>-</t>
        </is>
      </c>
      <c r="O190" s="243" t="inlineStr">
        <is>
          <t>-</t>
        </is>
      </c>
      <c r="P190" s="237" t="inlineStr">
        <is>
          <t>-</t>
        </is>
      </c>
      <c r="Q190" s="236" t="inlineStr">
        <is>
          <t>-</t>
        </is>
      </c>
      <c r="R190" s="244" t="inlineStr">
        <is>
          <t>-</t>
        </is>
      </c>
      <c r="S190" s="245" t="inlineStr">
        <is>
          <t>-</t>
        </is>
      </c>
      <c r="T190" s="236" t="n"/>
      <c r="U190" s="246" t="n"/>
      <c r="V190" s="238" t="inlineStr">
        <is>
          <t>Calcutta DC</t>
        </is>
      </c>
      <c r="W190" s="236" t="inlineStr">
        <is>
          <t>East DC</t>
        </is>
      </c>
      <c r="X190" s="242" t="n"/>
      <c r="Y190" s="241" t="n">
        <v>0</v>
      </c>
      <c r="Z190" s="236" t="inlineStr">
        <is>
          <t>0%</t>
        </is>
      </c>
      <c r="AA190" s="245" t="n"/>
      <c r="AB190" s="236" t="n">
        <v>0</v>
      </c>
      <c r="AC190" s="236" t="n">
        <v>1000</v>
      </c>
      <c r="AD190" s="236" t="n">
        <v>1</v>
      </c>
      <c r="AE190" s="236" t="n">
        <v>900</v>
      </c>
      <c r="AF190" s="240" t="n">
        <v>0</v>
      </c>
      <c r="AG190" s="236" t="n">
        <v>0</v>
      </c>
      <c r="AH190" s="242" t="n">
        <v>0</v>
      </c>
      <c r="AI190" s="236" t="n">
        <v>0</v>
      </c>
      <c r="AJ190" s="236" t="n"/>
    </row>
    <row r="191">
      <c r="A191" s="236" t="n">
        <v>1600616</v>
      </c>
      <c r="B191" s="236" t="inlineStr">
        <is>
          <t>PalLHW blkord250ml</t>
        </is>
      </c>
      <c r="C191" s="236" t="inlineStr">
        <is>
          <t>IN99</t>
        </is>
      </c>
      <c r="D191" s="237" t="n">
        <v>0</v>
      </c>
      <c r="E191" s="236" t="n">
        <v>0</v>
      </c>
      <c r="F191" s="238" t="n">
        <v>0</v>
      </c>
      <c r="G191" s="236" t="n">
        <v>0</v>
      </c>
      <c r="H191" s="239" t="n">
        <v>0</v>
      </c>
      <c r="I191" s="236" t="n">
        <v>0</v>
      </c>
      <c r="J191" s="240" t="n">
        <v>0</v>
      </c>
      <c r="K191" s="236" t="n">
        <v>0</v>
      </c>
      <c r="L191" s="241" t="inlineStr">
        <is>
          <t>-</t>
        </is>
      </c>
      <c r="M191" s="242" t="inlineStr">
        <is>
          <t>-</t>
        </is>
      </c>
      <c r="N191" s="236" t="inlineStr">
        <is>
          <t>-</t>
        </is>
      </c>
      <c r="O191" s="243" t="inlineStr">
        <is>
          <t>-</t>
        </is>
      </c>
      <c r="P191" s="237" t="inlineStr">
        <is>
          <t>-</t>
        </is>
      </c>
      <c r="Q191" s="236" t="inlineStr">
        <is>
          <t>-</t>
        </is>
      </c>
      <c r="R191" s="244" t="inlineStr">
        <is>
          <t>-</t>
        </is>
      </c>
      <c r="S191" s="245" t="inlineStr">
        <is>
          <t>-</t>
        </is>
      </c>
      <c r="T191" s="236" t="n"/>
      <c r="U191" s="246" t="n"/>
      <c r="V191" s="238" t="inlineStr">
        <is>
          <t>Goa DC</t>
        </is>
      </c>
      <c r="W191" s="236" t="inlineStr">
        <is>
          <t>Plant</t>
        </is>
      </c>
      <c r="X191" s="242" t="n"/>
      <c r="Y191" s="241" t="n">
        <v>0</v>
      </c>
      <c r="Z191" s="236" t="inlineStr">
        <is>
          <t>0%</t>
        </is>
      </c>
      <c r="AA191" s="245" t="n"/>
      <c r="AB191" s="236" t="n">
        <v>0</v>
      </c>
      <c r="AC191" s="236" t="n">
        <v>1000</v>
      </c>
      <c r="AD191" s="236" t="n">
        <v>1</v>
      </c>
      <c r="AE191" s="236" t="n">
        <v>1000</v>
      </c>
      <c r="AF191" s="240" t="n">
        <v>0</v>
      </c>
      <c r="AG191" s="236" t="n">
        <v>0</v>
      </c>
      <c r="AH191" s="242" t="n">
        <v>0</v>
      </c>
      <c r="AI191" s="236" t="n">
        <v>0</v>
      </c>
      <c r="AJ191" s="236" t="n"/>
    </row>
    <row r="192">
      <c r="A192" s="236" t="inlineStr">
        <is>
          <t>------------</t>
        </is>
      </c>
      <c r="B192" s="236" t="n"/>
      <c r="C192" s="236" t="n"/>
      <c r="D192" s="237" t="n"/>
      <c r="E192" s="236" t="n"/>
      <c r="F192" s="238" t="n"/>
      <c r="G192" s="236" t="n"/>
      <c r="H192" s="239" t="n"/>
      <c r="I192" s="236" t="n"/>
      <c r="J192" s="240" t="n"/>
      <c r="K192" s="236" t="n"/>
      <c r="L192" s="241" t="n"/>
      <c r="M192" s="242" t="n"/>
      <c r="N192" s="236" t="n"/>
      <c r="O192" s="243" t="n"/>
      <c r="P192" s="237" t="n"/>
      <c r="Q192" s="236" t="n"/>
      <c r="R192" s="244" t="n"/>
      <c r="S192" s="245" t="n"/>
      <c r="T192" s="236" t="n"/>
      <c r="U192" s="246" t="n"/>
      <c r="V192" s="238" t="n"/>
      <c r="W192" s="236" t="n"/>
      <c r="X192" s="242" t="n"/>
      <c r="Y192" s="241" t="n"/>
      <c r="Z192" s="236" t="n"/>
      <c r="AA192" s="245" t="n"/>
      <c r="AB192" s="236" t="n"/>
      <c r="AC192" s="236" t="n"/>
      <c r="AD192" s="236" t="n"/>
      <c r="AE192" s="236" t="n"/>
      <c r="AF192" s="240" t="n"/>
      <c r="AG192" s="236" t="n"/>
      <c r="AH192" s="242" t="n"/>
      <c r="AI192" s="236" t="n"/>
      <c r="AJ192" s="236" t="n"/>
    </row>
    <row r="193">
      <c r="A193" s="236" t="n">
        <v>1600617</v>
      </c>
      <c r="B193" s="236" t="inlineStr">
        <is>
          <t>P Sea M 250ml LHW</t>
        </is>
      </c>
      <c r="C193" s="236" t="inlineStr">
        <is>
          <t>IN59</t>
        </is>
      </c>
      <c r="D193" s="237" t="n">
        <v>72</v>
      </c>
      <c r="E193" s="236" t="n">
        <v>0</v>
      </c>
      <c r="F193" s="238" t="n">
        <v>0</v>
      </c>
      <c r="G193" s="236" t="n">
        <v>0</v>
      </c>
      <c r="H193" s="239" t="n">
        <v>88</v>
      </c>
      <c r="I193" s="236" t="n">
        <v>160</v>
      </c>
      <c r="J193" s="240" t="n">
        <v>0</v>
      </c>
      <c r="K193" s="236" t="n">
        <v>160</v>
      </c>
      <c r="L193" s="241" t="inlineStr">
        <is>
          <t>-</t>
        </is>
      </c>
      <c r="M193" s="242" t="inlineStr">
        <is>
          <t>-</t>
        </is>
      </c>
      <c r="N193" s="236" t="inlineStr">
        <is>
          <t>-</t>
        </is>
      </c>
      <c r="O193" s="243" t="inlineStr">
        <is>
          <t>-</t>
        </is>
      </c>
      <c r="P193" s="237" t="inlineStr">
        <is>
          <t>-</t>
        </is>
      </c>
      <c r="Q193" s="236" t="inlineStr">
        <is>
          <t>-</t>
        </is>
      </c>
      <c r="R193" s="244" t="inlineStr">
        <is>
          <t>-</t>
        </is>
      </c>
      <c r="S193" s="245" t="inlineStr">
        <is>
          <t>-</t>
        </is>
      </c>
      <c r="T193" s="236" t="n"/>
      <c r="U193" s="246" t="n"/>
      <c r="V193" s="238" t="inlineStr">
        <is>
          <t>Coimbatore</t>
        </is>
      </c>
      <c r="W193" s="236" t="inlineStr">
        <is>
          <t>South</t>
        </is>
      </c>
      <c r="X193" s="242" t="n"/>
      <c r="Y193" s="241" t="n">
        <v>0</v>
      </c>
      <c r="Z193" s="236" t="inlineStr">
        <is>
          <t>0%</t>
        </is>
      </c>
      <c r="AA193" s="245" t="n"/>
      <c r="AB193" s="236" t="n">
        <v>0</v>
      </c>
      <c r="AC193" s="236" t="n">
        <v>1000</v>
      </c>
      <c r="AD193" s="236" t="n">
        <v>1</v>
      </c>
      <c r="AE193" s="236" t="n">
        <v>1000</v>
      </c>
      <c r="AF193" s="240" t="n">
        <v>0</v>
      </c>
      <c r="AG193" s="236" t="n">
        <v>0</v>
      </c>
      <c r="AH193" s="242" t="n">
        <v>0</v>
      </c>
      <c r="AI193" s="236" t="n">
        <v>0</v>
      </c>
      <c r="AJ193" s="236" t="n"/>
    </row>
    <row r="194">
      <c r="A194" s="236" t="n">
        <v>1600617</v>
      </c>
      <c r="B194" s="236" t="inlineStr">
        <is>
          <t>P Sea M 250ml LHW</t>
        </is>
      </c>
      <c r="C194" s="236" t="inlineStr">
        <is>
          <t>IN60</t>
        </is>
      </c>
      <c r="D194" s="237" t="n">
        <v>0</v>
      </c>
      <c r="E194" s="236" t="n">
        <v>0</v>
      </c>
      <c r="F194" s="238" t="n">
        <v>0</v>
      </c>
      <c r="G194" s="236" t="n">
        <v>0</v>
      </c>
      <c r="H194" s="239" t="n">
        <v>55</v>
      </c>
      <c r="I194" s="236" t="n">
        <v>55</v>
      </c>
      <c r="J194" s="240" t="n">
        <v>0</v>
      </c>
      <c r="K194" s="236" t="n">
        <v>55</v>
      </c>
      <c r="L194" s="241" t="inlineStr">
        <is>
          <t>-</t>
        </is>
      </c>
      <c r="M194" s="242" t="inlineStr">
        <is>
          <t>-</t>
        </is>
      </c>
      <c r="N194" s="236" t="inlineStr">
        <is>
          <t>-</t>
        </is>
      </c>
      <c r="O194" s="243" t="inlineStr">
        <is>
          <t>-</t>
        </is>
      </c>
      <c r="P194" s="237" t="inlineStr">
        <is>
          <t>-</t>
        </is>
      </c>
      <c r="Q194" s="236" t="inlineStr">
        <is>
          <t>-</t>
        </is>
      </c>
      <c r="R194" s="244" t="inlineStr">
        <is>
          <t>-</t>
        </is>
      </c>
      <c r="S194" s="245" t="inlineStr">
        <is>
          <t>-</t>
        </is>
      </c>
      <c r="T194" s="236" t="n"/>
      <c r="U194" s="246" t="n"/>
      <c r="V194" s="238" t="inlineStr">
        <is>
          <t>Mumbai</t>
        </is>
      </c>
      <c r="W194" s="236" t="inlineStr">
        <is>
          <t>West</t>
        </is>
      </c>
      <c r="X194" s="242" t="n"/>
      <c r="Y194" s="241" t="n">
        <v>0</v>
      </c>
      <c r="Z194" s="236" t="inlineStr">
        <is>
          <t>0%</t>
        </is>
      </c>
      <c r="AA194" s="245" t="n"/>
      <c r="AB194" s="236" t="n">
        <v>0</v>
      </c>
      <c r="AC194" s="236" t="n">
        <v>1000</v>
      </c>
      <c r="AD194" s="236" t="n">
        <v>1</v>
      </c>
      <c r="AE194" s="236" t="n">
        <v>945</v>
      </c>
      <c r="AF194" s="240" t="n">
        <v>0</v>
      </c>
      <c r="AG194" s="236" t="n">
        <v>0</v>
      </c>
      <c r="AH194" s="242" t="n">
        <v>0</v>
      </c>
      <c r="AI194" s="236" t="n">
        <v>0</v>
      </c>
      <c r="AJ194" s="236" t="n"/>
    </row>
    <row r="195">
      <c r="A195" s="236" t="n">
        <v>1600617</v>
      </c>
      <c r="B195" s="236" t="inlineStr">
        <is>
          <t>P Sea M 250ml LHW</t>
        </is>
      </c>
      <c r="C195" s="236" t="inlineStr">
        <is>
          <t>IN61</t>
        </is>
      </c>
      <c r="D195" s="237" t="n">
        <v>12</v>
      </c>
      <c r="E195" s="236" t="n">
        <v>0</v>
      </c>
      <c r="F195" s="238" t="n">
        <v>0</v>
      </c>
      <c r="G195" s="236" t="n">
        <v>0</v>
      </c>
      <c r="H195" s="239" t="n">
        <v>80</v>
      </c>
      <c r="I195" s="236" t="n">
        <v>92</v>
      </c>
      <c r="J195" s="240" t="n">
        <v>0</v>
      </c>
      <c r="K195" s="236" t="n">
        <v>92</v>
      </c>
      <c r="L195" s="241" t="inlineStr">
        <is>
          <t>-</t>
        </is>
      </c>
      <c r="M195" s="242" t="inlineStr">
        <is>
          <t>-</t>
        </is>
      </c>
      <c r="N195" s="236" t="inlineStr">
        <is>
          <t>-</t>
        </is>
      </c>
      <c r="O195" s="243" t="inlineStr">
        <is>
          <t>-</t>
        </is>
      </c>
      <c r="P195" s="237" t="inlineStr">
        <is>
          <t>-</t>
        </is>
      </c>
      <c r="Q195" s="236" t="inlineStr">
        <is>
          <t>-</t>
        </is>
      </c>
      <c r="R195" s="244" t="inlineStr">
        <is>
          <t>-</t>
        </is>
      </c>
      <c r="S195" s="245" t="inlineStr">
        <is>
          <t>-</t>
        </is>
      </c>
      <c r="T195" s="236" t="n"/>
      <c r="U195" s="246" t="n"/>
      <c r="V195" s="238" t="inlineStr">
        <is>
          <t>Delhi</t>
        </is>
      </c>
      <c r="W195" s="236" t="inlineStr">
        <is>
          <t>North</t>
        </is>
      </c>
      <c r="X195" s="242" t="n"/>
      <c r="Y195" s="241" t="n">
        <v>0</v>
      </c>
      <c r="Z195" s="236" t="inlineStr">
        <is>
          <t>0%</t>
        </is>
      </c>
      <c r="AA195" s="245" t="n"/>
      <c r="AB195" s="236" t="n">
        <v>0</v>
      </c>
      <c r="AC195" s="236" t="n">
        <v>1000</v>
      </c>
      <c r="AD195" s="236" t="n">
        <v>1</v>
      </c>
      <c r="AE195" s="236" t="n">
        <v>908</v>
      </c>
      <c r="AF195" s="240" t="n">
        <v>0</v>
      </c>
      <c r="AG195" s="236" t="n">
        <v>0</v>
      </c>
      <c r="AH195" s="242" t="n">
        <v>0</v>
      </c>
      <c r="AI195" s="236" t="n">
        <v>0</v>
      </c>
      <c r="AJ195" s="236" t="n"/>
    </row>
    <row r="196">
      <c r="A196" s="236" t="n">
        <v>1600617</v>
      </c>
      <c r="B196" s="236" t="inlineStr">
        <is>
          <t>P Sea M 250ml LHW</t>
        </is>
      </c>
      <c r="C196" s="236" t="inlineStr">
        <is>
          <t>IN62</t>
        </is>
      </c>
      <c r="D196" s="237" t="n">
        <v>10</v>
      </c>
      <c r="E196" s="236" t="n">
        <v>0</v>
      </c>
      <c r="F196" s="238" t="n">
        <v>0</v>
      </c>
      <c r="G196" s="236" t="n">
        <v>0</v>
      </c>
      <c r="H196" s="239" t="n">
        <v>17</v>
      </c>
      <c r="I196" s="236" t="n">
        <v>27</v>
      </c>
      <c r="J196" s="240" t="n">
        <v>0</v>
      </c>
      <c r="K196" s="236" t="n">
        <v>27</v>
      </c>
      <c r="L196" s="241" t="inlineStr">
        <is>
          <t>-</t>
        </is>
      </c>
      <c r="M196" s="242" t="inlineStr">
        <is>
          <t>-</t>
        </is>
      </c>
      <c r="N196" s="236" t="inlineStr">
        <is>
          <t>-</t>
        </is>
      </c>
      <c r="O196" s="243" t="inlineStr">
        <is>
          <t>-</t>
        </is>
      </c>
      <c r="P196" s="237" t="inlineStr">
        <is>
          <t>-</t>
        </is>
      </c>
      <c r="Q196" s="236" t="inlineStr">
        <is>
          <t>-</t>
        </is>
      </c>
      <c r="R196" s="244" t="inlineStr">
        <is>
          <t>-</t>
        </is>
      </c>
      <c r="S196" s="245" t="n">
        <v>36</v>
      </c>
      <c r="T196" s="236" t="n"/>
      <c r="U196" s="246" t="n"/>
      <c r="V196" s="238" t="inlineStr">
        <is>
          <t>Calcutta</t>
        </is>
      </c>
      <c r="W196" s="236" t="inlineStr">
        <is>
          <t>East</t>
        </is>
      </c>
      <c r="X196" s="242" t="n"/>
      <c r="Y196" s="241" t="n">
        <v>0</v>
      </c>
      <c r="Z196" s="236" t="inlineStr">
        <is>
          <t>0%</t>
        </is>
      </c>
      <c r="AA196" s="245" t="n"/>
      <c r="AB196" s="236" t="n">
        <v>0</v>
      </c>
      <c r="AC196" s="236" t="n">
        <v>1000</v>
      </c>
      <c r="AD196" s="236" t="n">
        <v>1</v>
      </c>
      <c r="AE196" s="236" t="n">
        <v>973</v>
      </c>
      <c r="AF196" s="240" t="n">
        <v>0</v>
      </c>
      <c r="AG196" s="236" t="n">
        <v>36</v>
      </c>
      <c r="AH196" s="242" t="n">
        <v>0</v>
      </c>
      <c r="AI196" s="236" t="n">
        <v>0</v>
      </c>
      <c r="AJ196" s="236" t="n"/>
    </row>
    <row r="197">
      <c r="A197" s="236" t="n">
        <v>1600617</v>
      </c>
      <c r="B197" s="236" t="inlineStr">
        <is>
          <t>P Sea M 250ml LHW</t>
        </is>
      </c>
      <c r="C197" s="236" t="inlineStr">
        <is>
          <t>IN63</t>
        </is>
      </c>
      <c r="D197" s="237" t="n">
        <v>0</v>
      </c>
      <c r="E197" s="236" t="n">
        <v>0</v>
      </c>
      <c r="F197" s="238" t="n">
        <v>0</v>
      </c>
      <c r="G197" s="236" t="n">
        <v>0</v>
      </c>
      <c r="H197" s="239" t="n">
        <v>53</v>
      </c>
      <c r="I197" s="236" t="n">
        <v>53</v>
      </c>
      <c r="J197" s="240" t="n">
        <v>0</v>
      </c>
      <c r="K197" s="236" t="n">
        <v>53</v>
      </c>
      <c r="L197" s="241" t="inlineStr">
        <is>
          <t>-</t>
        </is>
      </c>
      <c r="M197" s="242" t="inlineStr">
        <is>
          <t>-</t>
        </is>
      </c>
      <c r="N197" s="236" t="inlineStr">
        <is>
          <t>-</t>
        </is>
      </c>
      <c r="O197" s="243" t="inlineStr">
        <is>
          <t>-</t>
        </is>
      </c>
      <c r="P197" s="237" t="inlineStr">
        <is>
          <t>-</t>
        </is>
      </c>
      <c r="Q197" s="236" t="inlineStr">
        <is>
          <t>-</t>
        </is>
      </c>
      <c r="R197" s="244" t="inlineStr">
        <is>
          <t>-</t>
        </is>
      </c>
      <c r="S197" s="245" t="inlineStr">
        <is>
          <t>-</t>
        </is>
      </c>
      <c r="T197" s="236" t="n"/>
      <c r="U197" s="246" t="n"/>
      <c r="V197" s="238" t="inlineStr">
        <is>
          <t>Trichy</t>
        </is>
      </c>
      <c r="W197" s="236" t="inlineStr">
        <is>
          <t>South</t>
        </is>
      </c>
      <c r="X197" s="242" t="n"/>
      <c r="Y197" s="241" t="n">
        <v>0</v>
      </c>
      <c r="Z197" s="236" t="inlineStr">
        <is>
          <t>0%</t>
        </is>
      </c>
      <c r="AA197" s="245" t="n"/>
      <c r="AB197" s="236" t="n">
        <v>0</v>
      </c>
      <c r="AC197" s="236" t="n">
        <v>1000</v>
      </c>
      <c r="AD197" s="236" t="n">
        <v>1</v>
      </c>
      <c r="AE197" s="236" t="n">
        <v>947</v>
      </c>
      <c r="AF197" s="240" t="n">
        <v>0</v>
      </c>
      <c r="AG197" s="236" t="n">
        <v>0</v>
      </c>
      <c r="AH197" s="242" t="n">
        <v>0</v>
      </c>
      <c r="AI197" s="236" t="n">
        <v>0</v>
      </c>
      <c r="AJ197" s="236" t="n"/>
    </row>
    <row r="198">
      <c r="A198" s="236" t="n">
        <v>1600617</v>
      </c>
      <c r="B198" s="236" t="inlineStr">
        <is>
          <t>P Sea M 250ml LHW</t>
        </is>
      </c>
      <c r="C198" s="236" t="inlineStr">
        <is>
          <t>IN64</t>
        </is>
      </c>
      <c r="D198" s="237" t="n">
        <v>0</v>
      </c>
      <c r="E198" s="236" t="n">
        <v>0</v>
      </c>
      <c r="F198" s="238" t="n">
        <v>0</v>
      </c>
      <c r="G198" s="236" t="n">
        <v>0</v>
      </c>
      <c r="H198" s="239" t="n">
        <v>51</v>
      </c>
      <c r="I198" s="236" t="n">
        <v>51</v>
      </c>
      <c r="J198" s="240" t="n">
        <v>0</v>
      </c>
      <c r="K198" s="236" t="n">
        <v>51</v>
      </c>
      <c r="L198" s="241" t="inlineStr">
        <is>
          <t>-</t>
        </is>
      </c>
      <c r="M198" s="242" t="inlineStr">
        <is>
          <t>-</t>
        </is>
      </c>
      <c r="N198" s="236" t="inlineStr">
        <is>
          <t>-</t>
        </is>
      </c>
      <c r="O198" s="243" t="inlineStr">
        <is>
          <t>-</t>
        </is>
      </c>
      <c r="P198" s="237" t="inlineStr">
        <is>
          <t>-</t>
        </is>
      </c>
      <c r="Q198" s="236" t="inlineStr">
        <is>
          <t>-</t>
        </is>
      </c>
      <c r="R198" s="244" t="inlineStr">
        <is>
          <t>-</t>
        </is>
      </c>
      <c r="S198" s="245" t="inlineStr">
        <is>
          <t>-</t>
        </is>
      </c>
      <c r="T198" s="236" t="n"/>
      <c r="U198" s="246" t="n"/>
      <c r="V198" s="238" t="inlineStr">
        <is>
          <t>Chennai</t>
        </is>
      </c>
      <c r="W198" s="236" t="inlineStr">
        <is>
          <t>South</t>
        </is>
      </c>
      <c r="X198" s="242" t="n"/>
      <c r="Y198" s="241" t="n">
        <v>0</v>
      </c>
      <c r="Z198" s="236" t="inlineStr">
        <is>
          <t>0%</t>
        </is>
      </c>
      <c r="AA198" s="245" t="n"/>
      <c r="AB198" s="236" t="n">
        <v>0</v>
      </c>
      <c r="AC198" s="236" t="n">
        <v>1000</v>
      </c>
      <c r="AD198" s="236" t="n">
        <v>1</v>
      </c>
      <c r="AE198" s="236" t="n">
        <v>949</v>
      </c>
      <c r="AF198" s="240" t="n">
        <v>0</v>
      </c>
      <c r="AG198" s="236" t="n">
        <v>0</v>
      </c>
      <c r="AH198" s="242" t="n">
        <v>0</v>
      </c>
      <c r="AI198" s="236" t="n">
        <v>0</v>
      </c>
      <c r="AJ198" s="236" t="n"/>
    </row>
    <row r="199">
      <c r="A199" s="236" t="n">
        <v>1600617</v>
      </c>
      <c r="B199" s="236" t="inlineStr">
        <is>
          <t>P Sea M 250ml LHW</t>
        </is>
      </c>
      <c r="C199" s="236" t="inlineStr">
        <is>
          <t>IN65</t>
        </is>
      </c>
      <c r="D199" s="237" t="n">
        <v>5</v>
      </c>
      <c r="E199" s="236" t="n">
        <v>0</v>
      </c>
      <c r="F199" s="238" t="n">
        <v>0</v>
      </c>
      <c r="G199" s="236" t="n">
        <v>0</v>
      </c>
      <c r="H199" s="239" t="n">
        <v>5</v>
      </c>
      <c r="I199" s="236" t="n">
        <v>10</v>
      </c>
      <c r="J199" s="240" t="n">
        <v>0</v>
      </c>
      <c r="K199" s="236" t="n">
        <v>10</v>
      </c>
      <c r="L199" s="241" t="inlineStr">
        <is>
          <t>-</t>
        </is>
      </c>
      <c r="M199" s="242" t="inlineStr">
        <is>
          <t>-</t>
        </is>
      </c>
      <c r="N199" s="236" t="inlineStr">
        <is>
          <t>-</t>
        </is>
      </c>
      <c r="O199" s="243" t="inlineStr">
        <is>
          <t>-</t>
        </is>
      </c>
      <c r="P199" s="237" t="inlineStr">
        <is>
          <t>-</t>
        </is>
      </c>
      <c r="Q199" s="236" t="inlineStr">
        <is>
          <t>-</t>
        </is>
      </c>
      <c r="R199" s="244" t="inlineStr">
        <is>
          <t>-</t>
        </is>
      </c>
      <c r="S199" s="245" t="inlineStr">
        <is>
          <t>-</t>
        </is>
      </c>
      <c r="T199" s="236" t="n"/>
      <c r="U199" s="246" t="n"/>
      <c r="V199" s="238" t="inlineStr">
        <is>
          <t>Kanpur</t>
        </is>
      </c>
      <c r="W199" s="236" t="inlineStr">
        <is>
          <t>North</t>
        </is>
      </c>
      <c r="X199" s="242" t="n"/>
      <c r="Y199" s="241" t="n">
        <v>0</v>
      </c>
      <c r="Z199" s="236" t="inlineStr">
        <is>
          <t>0%</t>
        </is>
      </c>
      <c r="AA199" s="245" t="n"/>
      <c r="AB199" s="236" t="n">
        <v>0</v>
      </c>
      <c r="AC199" s="236" t="n">
        <v>1000</v>
      </c>
      <c r="AD199" s="236" t="n">
        <v>1</v>
      </c>
      <c r="AE199" s="236" t="n">
        <v>990</v>
      </c>
      <c r="AF199" s="240" t="n">
        <v>0</v>
      </c>
      <c r="AG199" s="236" t="n">
        <v>0</v>
      </c>
      <c r="AH199" s="242" t="n">
        <v>0</v>
      </c>
      <c r="AI199" s="236" t="n">
        <v>0</v>
      </c>
      <c r="AJ199" s="236" t="n"/>
    </row>
    <row r="200">
      <c r="A200" s="236" t="n">
        <v>1600617</v>
      </c>
      <c r="B200" s="236" t="inlineStr">
        <is>
          <t>P Sea M 250ml LHW</t>
        </is>
      </c>
      <c r="C200" s="236" t="inlineStr">
        <is>
          <t>IN66</t>
        </is>
      </c>
      <c r="D200" s="237" t="n">
        <v>0</v>
      </c>
      <c r="E200" s="236" t="n">
        <v>0</v>
      </c>
      <c r="F200" s="238" t="n">
        <v>0</v>
      </c>
      <c r="G200" s="236" t="n">
        <v>0</v>
      </c>
      <c r="H200" s="239" t="n">
        <v>0</v>
      </c>
      <c r="I200" s="236" t="n">
        <v>0</v>
      </c>
      <c r="J200" s="240" t="n">
        <v>0</v>
      </c>
      <c r="K200" s="236" t="n">
        <v>0</v>
      </c>
      <c r="L200" s="241" t="inlineStr">
        <is>
          <t>-</t>
        </is>
      </c>
      <c r="M200" s="242" t="inlineStr">
        <is>
          <t>-</t>
        </is>
      </c>
      <c r="N200" s="236" t="inlineStr">
        <is>
          <t>-</t>
        </is>
      </c>
      <c r="O200" s="243" t="inlineStr">
        <is>
          <t>-</t>
        </is>
      </c>
      <c r="P200" s="237" t="inlineStr">
        <is>
          <t>-</t>
        </is>
      </c>
      <c r="Q200" s="236" t="inlineStr">
        <is>
          <t>-</t>
        </is>
      </c>
      <c r="R200" s="244" t="inlineStr">
        <is>
          <t>-</t>
        </is>
      </c>
      <c r="S200" s="245" t="n">
        <v>8</v>
      </c>
      <c r="T200" s="236" t="n"/>
      <c r="U200" s="246" t="n"/>
      <c r="V200" s="238" t="inlineStr">
        <is>
          <t>Bhubaneshwar</t>
        </is>
      </c>
      <c r="W200" s="236" t="inlineStr">
        <is>
          <t>East</t>
        </is>
      </c>
      <c r="X200" s="242" t="n"/>
      <c r="Y200" s="241" t="n">
        <v>0</v>
      </c>
      <c r="Z200" s="236" t="inlineStr">
        <is>
          <t>0%</t>
        </is>
      </c>
      <c r="AA200" s="245" t="n"/>
      <c r="AB200" s="236" t="n">
        <v>0</v>
      </c>
      <c r="AC200" s="236" t="n">
        <v>1000</v>
      </c>
      <c r="AD200" s="236" t="n">
        <v>1</v>
      </c>
      <c r="AE200" s="236" t="n">
        <v>1000</v>
      </c>
      <c r="AF200" s="240" t="n">
        <v>0</v>
      </c>
      <c r="AG200" s="236" t="n">
        <v>8</v>
      </c>
      <c r="AH200" s="242" t="n">
        <v>0</v>
      </c>
      <c r="AI200" s="236" t="n">
        <v>0</v>
      </c>
      <c r="AJ200" s="236" t="n"/>
    </row>
    <row r="201">
      <c r="A201" s="236" t="n">
        <v>1600617</v>
      </c>
      <c r="B201" s="236" t="inlineStr">
        <is>
          <t>P Sea M 250ml LHW</t>
        </is>
      </c>
      <c r="C201" s="236" t="inlineStr">
        <is>
          <t>IN67</t>
        </is>
      </c>
      <c r="D201" s="237" t="n">
        <v>0</v>
      </c>
      <c r="E201" s="236" t="n">
        <v>0</v>
      </c>
      <c r="F201" s="238" t="n">
        <v>0</v>
      </c>
      <c r="G201" s="236" t="n">
        <v>0</v>
      </c>
      <c r="H201" s="239" t="n">
        <v>7</v>
      </c>
      <c r="I201" s="236" t="n">
        <v>7</v>
      </c>
      <c r="J201" s="240" t="n">
        <v>0</v>
      </c>
      <c r="K201" s="236" t="n">
        <v>7</v>
      </c>
      <c r="L201" s="241" t="inlineStr">
        <is>
          <t>-</t>
        </is>
      </c>
      <c r="M201" s="242" t="inlineStr">
        <is>
          <t>-</t>
        </is>
      </c>
      <c r="N201" s="236" t="inlineStr">
        <is>
          <t>-</t>
        </is>
      </c>
      <c r="O201" s="243" t="inlineStr">
        <is>
          <t>-</t>
        </is>
      </c>
      <c r="P201" s="237" t="inlineStr">
        <is>
          <t>-</t>
        </is>
      </c>
      <c r="Q201" s="236" t="inlineStr">
        <is>
          <t>-</t>
        </is>
      </c>
      <c r="R201" s="244" t="inlineStr">
        <is>
          <t>-</t>
        </is>
      </c>
      <c r="S201" s="245" t="inlineStr">
        <is>
          <t>-</t>
        </is>
      </c>
      <c r="T201" s="236" t="n"/>
      <c r="U201" s="246" t="n"/>
      <c r="V201" s="238" t="inlineStr">
        <is>
          <t>Indore</t>
        </is>
      </c>
      <c r="W201" s="236" t="inlineStr">
        <is>
          <t>West</t>
        </is>
      </c>
      <c r="X201" s="242" t="n"/>
      <c r="Y201" s="241" t="n">
        <v>0</v>
      </c>
      <c r="Z201" s="236" t="inlineStr">
        <is>
          <t>0%</t>
        </is>
      </c>
      <c r="AA201" s="245" t="n"/>
      <c r="AB201" s="236" t="n">
        <v>0</v>
      </c>
      <c r="AC201" s="236" t="n">
        <v>1000</v>
      </c>
      <c r="AD201" s="236" t="n">
        <v>1</v>
      </c>
      <c r="AE201" s="236" t="n">
        <v>993</v>
      </c>
      <c r="AF201" s="240" t="n">
        <v>0</v>
      </c>
      <c r="AG201" s="236" t="n">
        <v>0</v>
      </c>
      <c r="AH201" s="242" t="n">
        <v>0</v>
      </c>
      <c r="AI201" s="236" t="n">
        <v>0</v>
      </c>
      <c r="AJ201" s="236" t="n"/>
    </row>
    <row r="202">
      <c r="A202" s="236" t="n">
        <v>1600617</v>
      </c>
      <c r="B202" s="236" t="inlineStr">
        <is>
          <t>P Sea M 250ml LHW</t>
        </is>
      </c>
      <c r="C202" s="236" t="inlineStr">
        <is>
          <t>IN68</t>
        </is>
      </c>
      <c r="D202" s="237" t="n">
        <v>0</v>
      </c>
      <c r="E202" s="236" t="n">
        <v>0</v>
      </c>
      <c r="F202" s="238" t="n">
        <v>0</v>
      </c>
      <c r="G202" s="236" t="n">
        <v>0</v>
      </c>
      <c r="H202" s="239" t="n">
        <v>28</v>
      </c>
      <c r="I202" s="236" t="n">
        <v>28</v>
      </c>
      <c r="J202" s="240" t="n">
        <v>0</v>
      </c>
      <c r="K202" s="236" t="n">
        <v>28</v>
      </c>
      <c r="L202" s="241" t="inlineStr">
        <is>
          <t>-</t>
        </is>
      </c>
      <c r="M202" s="242" t="inlineStr">
        <is>
          <t>-</t>
        </is>
      </c>
      <c r="N202" s="236" t="inlineStr">
        <is>
          <t>-</t>
        </is>
      </c>
      <c r="O202" s="243" t="inlineStr">
        <is>
          <t>-</t>
        </is>
      </c>
      <c r="P202" s="237" t="inlineStr">
        <is>
          <t>-</t>
        </is>
      </c>
      <c r="Q202" s="236" t="inlineStr">
        <is>
          <t>-</t>
        </is>
      </c>
      <c r="R202" s="244" t="inlineStr">
        <is>
          <t>-</t>
        </is>
      </c>
      <c r="S202" s="245" t="inlineStr">
        <is>
          <t>-</t>
        </is>
      </c>
      <c r="T202" s="236" t="n"/>
      <c r="U202" s="246" t="n"/>
      <c r="V202" s="238" t="inlineStr">
        <is>
          <t>Baroda</t>
        </is>
      </c>
      <c r="W202" s="236" t="inlineStr">
        <is>
          <t>West</t>
        </is>
      </c>
      <c r="X202" s="242" t="n"/>
      <c r="Y202" s="241" t="n">
        <v>0</v>
      </c>
      <c r="Z202" s="236" t="inlineStr">
        <is>
          <t>0%</t>
        </is>
      </c>
      <c r="AA202" s="245" t="n"/>
      <c r="AB202" s="236" t="n">
        <v>0</v>
      </c>
      <c r="AC202" s="236" t="n">
        <v>1000</v>
      </c>
      <c r="AD202" s="236" t="n">
        <v>1</v>
      </c>
      <c r="AE202" s="236" t="n">
        <v>972</v>
      </c>
      <c r="AF202" s="240" t="n">
        <v>0</v>
      </c>
      <c r="AG202" s="236" t="n">
        <v>0</v>
      </c>
      <c r="AH202" s="242" t="n">
        <v>0</v>
      </c>
      <c r="AI202" s="236" t="n">
        <v>0</v>
      </c>
      <c r="AJ202" s="236" t="n"/>
    </row>
    <row r="203">
      <c r="A203" s="236" t="n">
        <v>1600617</v>
      </c>
      <c r="B203" s="236" t="inlineStr">
        <is>
          <t>P Sea M 250ml LHW</t>
        </is>
      </c>
      <c r="C203" s="236" t="inlineStr">
        <is>
          <t>IN69</t>
        </is>
      </c>
      <c r="D203" s="237" t="n">
        <v>0</v>
      </c>
      <c r="E203" s="236" t="n">
        <v>0</v>
      </c>
      <c r="F203" s="238" t="n">
        <v>0</v>
      </c>
      <c r="G203" s="236" t="n">
        <v>0</v>
      </c>
      <c r="H203" s="239" t="n">
        <v>60</v>
      </c>
      <c r="I203" s="236" t="n">
        <v>60</v>
      </c>
      <c r="J203" s="240" t="n">
        <v>0</v>
      </c>
      <c r="K203" s="236" t="n">
        <v>60</v>
      </c>
      <c r="L203" s="241" t="inlineStr">
        <is>
          <t>-</t>
        </is>
      </c>
      <c r="M203" s="242" t="inlineStr">
        <is>
          <t>-</t>
        </is>
      </c>
      <c r="N203" s="236" t="inlineStr">
        <is>
          <t>-</t>
        </is>
      </c>
      <c r="O203" s="243" t="inlineStr">
        <is>
          <t>-</t>
        </is>
      </c>
      <c r="P203" s="237" t="inlineStr">
        <is>
          <t>-</t>
        </is>
      </c>
      <c r="Q203" s="236" t="inlineStr">
        <is>
          <t>-</t>
        </is>
      </c>
      <c r="R203" s="244" t="inlineStr">
        <is>
          <t>-</t>
        </is>
      </c>
      <c r="S203" s="245" t="inlineStr">
        <is>
          <t>-</t>
        </is>
      </c>
      <c r="T203" s="236" t="n"/>
      <c r="U203" s="246" t="n"/>
      <c r="V203" s="238" t="inlineStr">
        <is>
          <t>Hyderabad</t>
        </is>
      </c>
      <c r="W203" s="236" t="inlineStr">
        <is>
          <t>South</t>
        </is>
      </c>
      <c r="X203" s="242" t="n"/>
      <c r="Y203" s="241" t="n">
        <v>0</v>
      </c>
      <c r="Z203" s="236" t="inlineStr">
        <is>
          <t>0%</t>
        </is>
      </c>
      <c r="AA203" s="245" t="n"/>
      <c r="AB203" s="236" t="n">
        <v>0</v>
      </c>
      <c r="AC203" s="236" t="n">
        <v>1000</v>
      </c>
      <c r="AD203" s="236" t="n">
        <v>1</v>
      </c>
      <c r="AE203" s="236" t="n">
        <v>940</v>
      </c>
      <c r="AF203" s="240" t="n">
        <v>0</v>
      </c>
      <c r="AG203" s="236" t="n">
        <v>0</v>
      </c>
      <c r="AH203" s="242" t="n">
        <v>0</v>
      </c>
      <c r="AI203" s="236" t="n">
        <v>0</v>
      </c>
      <c r="AJ203" s="236" t="n"/>
    </row>
    <row r="204">
      <c r="A204" s="236" t="n">
        <v>1600617</v>
      </c>
      <c r="B204" s="236" t="inlineStr">
        <is>
          <t>P Sea M 250ml LHW</t>
        </is>
      </c>
      <c r="C204" s="236" t="inlineStr">
        <is>
          <t>IN70</t>
        </is>
      </c>
      <c r="D204" s="237" t="n">
        <v>72</v>
      </c>
      <c r="E204" s="236" t="n">
        <v>0</v>
      </c>
      <c r="F204" s="238" t="n">
        <v>0</v>
      </c>
      <c r="G204" s="236" t="n">
        <v>0</v>
      </c>
      <c r="H204" s="239" t="n">
        <v>35</v>
      </c>
      <c r="I204" s="236" t="n">
        <v>107</v>
      </c>
      <c r="J204" s="240" t="n">
        <v>0</v>
      </c>
      <c r="K204" s="236" t="n">
        <v>107</v>
      </c>
      <c r="L204" s="241" t="inlineStr">
        <is>
          <t>-</t>
        </is>
      </c>
      <c r="M204" s="242" t="inlineStr">
        <is>
          <t>-</t>
        </is>
      </c>
      <c r="N204" s="236" t="inlineStr">
        <is>
          <t>-</t>
        </is>
      </c>
      <c r="O204" s="243" t="inlineStr">
        <is>
          <t>-</t>
        </is>
      </c>
      <c r="P204" s="237" t="inlineStr">
        <is>
          <t>-</t>
        </is>
      </c>
      <c r="Q204" s="236" t="inlineStr">
        <is>
          <t>-</t>
        </is>
      </c>
      <c r="R204" s="244" t="inlineStr">
        <is>
          <t>-</t>
        </is>
      </c>
      <c r="S204" s="245" t="inlineStr">
        <is>
          <t>-</t>
        </is>
      </c>
      <c r="T204" s="236" t="n"/>
      <c r="U204" s="246" t="n"/>
      <c r="V204" s="238" t="inlineStr">
        <is>
          <t>Allepy</t>
        </is>
      </c>
      <c r="W204" s="236" t="inlineStr">
        <is>
          <t>South</t>
        </is>
      </c>
      <c r="X204" s="242" t="n"/>
      <c r="Y204" s="241" t="n">
        <v>0</v>
      </c>
      <c r="Z204" s="236" t="inlineStr">
        <is>
          <t>0%</t>
        </is>
      </c>
      <c r="AA204" s="245" t="n"/>
      <c r="AB204" s="236" t="n">
        <v>0</v>
      </c>
      <c r="AC204" s="236" t="n">
        <v>1000</v>
      </c>
      <c r="AD204" s="236" t="n">
        <v>1</v>
      </c>
      <c r="AE204" s="236" t="n">
        <v>893</v>
      </c>
      <c r="AF204" s="240" t="n">
        <v>0</v>
      </c>
      <c r="AG204" s="236" t="n">
        <v>0</v>
      </c>
      <c r="AH204" s="242" t="n">
        <v>0</v>
      </c>
      <c r="AI204" s="236" t="n">
        <v>0</v>
      </c>
      <c r="AJ204" s="236" t="n"/>
    </row>
    <row r="205">
      <c r="A205" s="236" t="n">
        <v>1600617</v>
      </c>
      <c r="B205" s="236" t="inlineStr">
        <is>
          <t>P Sea M 250ml LHW</t>
        </is>
      </c>
      <c r="C205" s="236" t="inlineStr">
        <is>
          <t>IN71</t>
        </is>
      </c>
      <c r="D205" s="237" t="n">
        <v>0</v>
      </c>
      <c r="E205" s="236" t="n">
        <v>0</v>
      </c>
      <c r="F205" s="238" t="n">
        <v>0</v>
      </c>
      <c r="G205" s="236" t="n">
        <v>0</v>
      </c>
      <c r="H205" s="239" t="n">
        <v>88</v>
      </c>
      <c r="I205" s="236" t="n">
        <v>88</v>
      </c>
      <c r="J205" s="240" t="n">
        <v>0</v>
      </c>
      <c r="K205" s="236" t="n">
        <v>88</v>
      </c>
      <c r="L205" s="241" t="inlineStr">
        <is>
          <t>-</t>
        </is>
      </c>
      <c r="M205" s="242" t="inlineStr">
        <is>
          <t>-</t>
        </is>
      </c>
      <c r="N205" s="236" t="inlineStr">
        <is>
          <t>-</t>
        </is>
      </c>
      <c r="O205" s="243" t="inlineStr">
        <is>
          <t>-</t>
        </is>
      </c>
      <c r="P205" s="237" t="inlineStr">
        <is>
          <t>-</t>
        </is>
      </c>
      <c r="Q205" s="236" t="inlineStr">
        <is>
          <t>-</t>
        </is>
      </c>
      <c r="R205" s="244" t="inlineStr">
        <is>
          <t>-</t>
        </is>
      </c>
      <c r="S205" s="245" t="inlineStr">
        <is>
          <t>-</t>
        </is>
      </c>
      <c r="T205" s="236" t="n"/>
      <c r="U205" s="246" t="n"/>
      <c r="V205" s="238" t="inlineStr">
        <is>
          <t>Bangalore</t>
        </is>
      </c>
      <c r="W205" s="236" t="inlineStr">
        <is>
          <t>South</t>
        </is>
      </c>
      <c r="X205" s="242" t="n"/>
      <c r="Y205" s="241" t="n">
        <v>0</v>
      </c>
      <c r="Z205" s="236" t="inlineStr">
        <is>
          <t>0%</t>
        </is>
      </c>
      <c r="AA205" s="245" t="n"/>
      <c r="AB205" s="236" t="n">
        <v>0</v>
      </c>
      <c r="AC205" s="236" t="n">
        <v>1000</v>
      </c>
      <c r="AD205" s="236" t="n">
        <v>1</v>
      </c>
      <c r="AE205" s="236" t="n">
        <v>912</v>
      </c>
      <c r="AF205" s="240" t="n">
        <v>0</v>
      </c>
      <c r="AG205" s="236" t="n">
        <v>0</v>
      </c>
      <c r="AH205" s="242" t="n">
        <v>0</v>
      </c>
      <c r="AI205" s="236" t="n">
        <v>0</v>
      </c>
      <c r="AJ205" s="236" t="n"/>
    </row>
    <row r="206">
      <c r="A206" s="236" t="n">
        <v>1600617</v>
      </c>
      <c r="B206" s="236" t="inlineStr">
        <is>
          <t>P Sea M 250ml LHW</t>
        </is>
      </c>
      <c r="C206" s="236" t="inlineStr">
        <is>
          <t>IN72</t>
        </is>
      </c>
      <c r="D206" s="237" t="n">
        <v>1</v>
      </c>
      <c r="E206" s="236" t="n">
        <v>0</v>
      </c>
      <c r="F206" s="238" t="n">
        <v>0</v>
      </c>
      <c r="G206" s="236" t="n">
        <v>0</v>
      </c>
      <c r="H206" s="239" t="n">
        <v>3</v>
      </c>
      <c r="I206" s="236" t="n">
        <v>4</v>
      </c>
      <c r="J206" s="240" t="n">
        <v>0</v>
      </c>
      <c r="K206" s="236" t="n">
        <v>4</v>
      </c>
      <c r="L206" s="241" t="inlineStr">
        <is>
          <t>-</t>
        </is>
      </c>
      <c r="M206" s="242" t="inlineStr">
        <is>
          <t>-</t>
        </is>
      </c>
      <c r="N206" s="236" t="inlineStr">
        <is>
          <t>-</t>
        </is>
      </c>
      <c r="O206" s="243" t="inlineStr">
        <is>
          <t>-</t>
        </is>
      </c>
      <c r="P206" s="237" t="inlineStr">
        <is>
          <t>-</t>
        </is>
      </c>
      <c r="Q206" s="236" t="inlineStr">
        <is>
          <t>-</t>
        </is>
      </c>
      <c r="R206" s="244" t="inlineStr">
        <is>
          <t>-</t>
        </is>
      </c>
      <c r="S206" s="245" t="n">
        <v>12</v>
      </c>
      <c r="T206" s="236" t="n"/>
      <c r="U206" s="246" t="n"/>
      <c r="V206" s="238" t="inlineStr">
        <is>
          <t>Gauhati</t>
        </is>
      </c>
      <c r="W206" s="236" t="inlineStr">
        <is>
          <t>East</t>
        </is>
      </c>
      <c r="X206" s="242" t="n"/>
      <c r="Y206" s="241" t="n">
        <v>0</v>
      </c>
      <c r="Z206" s="236" t="inlineStr">
        <is>
          <t>0%</t>
        </is>
      </c>
      <c r="AA206" s="245" t="n"/>
      <c r="AB206" s="236" t="n">
        <v>0</v>
      </c>
      <c r="AC206" s="236" t="n">
        <v>1000</v>
      </c>
      <c r="AD206" s="236" t="n">
        <v>1</v>
      </c>
      <c r="AE206" s="236" t="n">
        <v>998</v>
      </c>
      <c r="AF206" s="240" t="n">
        <v>0</v>
      </c>
      <c r="AG206" s="236" t="n">
        <v>12</v>
      </c>
      <c r="AH206" s="242" t="n">
        <v>0</v>
      </c>
      <c r="AI206" s="236" t="n">
        <v>0</v>
      </c>
      <c r="AJ206" s="236" t="n"/>
    </row>
    <row r="207">
      <c r="A207" s="236" t="n">
        <v>1600617</v>
      </c>
      <c r="B207" s="236" t="inlineStr">
        <is>
          <t>P Sea M 250ml LHW</t>
        </is>
      </c>
      <c r="C207" s="236" t="inlineStr">
        <is>
          <t>IN73</t>
        </is>
      </c>
      <c r="D207" s="237" t="n">
        <v>100</v>
      </c>
      <c r="E207" s="236" t="n">
        <v>0</v>
      </c>
      <c r="F207" s="238" t="n">
        <v>0</v>
      </c>
      <c r="G207" s="236" t="n">
        <v>0</v>
      </c>
      <c r="H207" s="239" t="n">
        <v>2</v>
      </c>
      <c r="I207" s="236" t="n">
        <v>102</v>
      </c>
      <c r="J207" s="240" t="n">
        <v>0</v>
      </c>
      <c r="K207" s="236" t="n">
        <v>102</v>
      </c>
      <c r="L207" s="241" t="inlineStr">
        <is>
          <t>-</t>
        </is>
      </c>
      <c r="M207" s="242" t="inlineStr">
        <is>
          <t>-</t>
        </is>
      </c>
      <c r="N207" s="236" t="inlineStr">
        <is>
          <t>-</t>
        </is>
      </c>
      <c r="O207" s="243" t="inlineStr">
        <is>
          <t>-</t>
        </is>
      </c>
      <c r="P207" s="237" t="inlineStr">
        <is>
          <t>-</t>
        </is>
      </c>
      <c r="Q207" s="236" t="inlineStr">
        <is>
          <t>-</t>
        </is>
      </c>
      <c r="R207" s="244" t="inlineStr">
        <is>
          <t>-</t>
        </is>
      </c>
      <c r="S207" s="245" t="n">
        <v>6</v>
      </c>
      <c r="T207" s="236" t="n"/>
      <c r="U207" s="246" t="n"/>
      <c r="V207" s="238" t="inlineStr">
        <is>
          <t>Patna</t>
        </is>
      </c>
      <c r="W207" s="236" t="inlineStr">
        <is>
          <t>East</t>
        </is>
      </c>
      <c r="X207" s="242" t="n"/>
      <c r="Y207" s="241" t="n">
        <v>0</v>
      </c>
      <c r="Z207" s="236" t="inlineStr">
        <is>
          <t>0%</t>
        </is>
      </c>
      <c r="AA207" s="245" t="n"/>
      <c r="AB207" s="236" t="n">
        <v>0</v>
      </c>
      <c r="AC207" s="236" t="n">
        <v>1000</v>
      </c>
      <c r="AD207" s="236" t="n">
        <v>1</v>
      </c>
      <c r="AE207" s="236" t="n">
        <v>898</v>
      </c>
      <c r="AF207" s="240" t="n">
        <v>0</v>
      </c>
      <c r="AG207" s="236" t="n">
        <v>6</v>
      </c>
      <c r="AH207" s="242" t="n">
        <v>0</v>
      </c>
      <c r="AI207" s="236" t="n">
        <v>0</v>
      </c>
      <c r="AJ207" s="236" t="n"/>
    </row>
    <row r="208">
      <c r="A208" s="236" t="n">
        <v>1600617</v>
      </c>
      <c r="B208" s="236" t="inlineStr">
        <is>
          <t>P Sea M 250ml LHW</t>
        </is>
      </c>
      <c r="C208" s="236" t="inlineStr">
        <is>
          <t>IN74</t>
        </is>
      </c>
      <c r="D208" s="237" t="n">
        <v>0</v>
      </c>
      <c r="E208" s="236" t="n">
        <v>0</v>
      </c>
      <c r="F208" s="238" t="n">
        <v>0</v>
      </c>
      <c r="G208" s="236" t="n">
        <v>15</v>
      </c>
      <c r="H208" s="239" t="n">
        <v>15</v>
      </c>
      <c r="I208" s="236" t="n">
        <v>15</v>
      </c>
      <c r="J208" s="240" t="n">
        <v>0</v>
      </c>
      <c r="K208" s="236" t="n">
        <v>15</v>
      </c>
      <c r="L208" s="241" t="inlineStr">
        <is>
          <t>-</t>
        </is>
      </c>
      <c r="M208" s="242" t="inlineStr">
        <is>
          <t>-</t>
        </is>
      </c>
      <c r="N208" s="236" t="inlineStr">
        <is>
          <t>-</t>
        </is>
      </c>
      <c r="O208" s="243" t="inlineStr">
        <is>
          <t>-</t>
        </is>
      </c>
      <c r="P208" s="237" t="inlineStr">
        <is>
          <t>-</t>
        </is>
      </c>
      <c r="Q208" s="236" t="inlineStr">
        <is>
          <t>-</t>
        </is>
      </c>
      <c r="R208" s="244" t="inlineStr">
        <is>
          <t>-</t>
        </is>
      </c>
      <c r="S208" s="245" t="inlineStr">
        <is>
          <t>-</t>
        </is>
      </c>
      <c r="T208" s="236" t="n"/>
      <c r="U208" s="246" t="n"/>
      <c r="V208" s="238" t="inlineStr">
        <is>
          <t>Nepal-exp</t>
        </is>
      </c>
      <c r="W208" s="236" t="inlineStr">
        <is>
          <t>Exp-DC</t>
        </is>
      </c>
      <c r="X208" s="242" t="n"/>
      <c r="Y208" s="241" t="n">
        <v>0</v>
      </c>
      <c r="Z208" s="236" t="inlineStr">
        <is>
          <t>0%</t>
        </is>
      </c>
      <c r="AA208" s="245" t="n"/>
      <c r="AB208" s="236" t="n">
        <v>0</v>
      </c>
      <c r="AC208" s="236" t="n">
        <v>1000</v>
      </c>
      <c r="AD208" s="236" t="n">
        <v>1</v>
      </c>
      <c r="AE208" s="236" t="n">
        <v>985</v>
      </c>
      <c r="AF208" s="240" t="n">
        <v>0</v>
      </c>
      <c r="AG208" s="236" t="n">
        <v>0</v>
      </c>
      <c r="AH208" s="242" t="n">
        <v>0</v>
      </c>
      <c r="AI208" s="236" t="n">
        <v>0</v>
      </c>
      <c r="AJ208" s="236" t="n"/>
    </row>
    <row r="209">
      <c r="A209" s="236" t="n">
        <v>1600617</v>
      </c>
      <c r="B209" s="236" t="inlineStr">
        <is>
          <t>P Sea M 250ml LHW</t>
        </is>
      </c>
      <c r="C209" s="236" t="inlineStr">
        <is>
          <t>IN75</t>
        </is>
      </c>
      <c r="D209" s="237" t="n">
        <v>0</v>
      </c>
      <c r="E209" s="236" t="n">
        <v>0</v>
      </c>
      <c r="F209" s="238" t="n">
        <v>0</v>
      </c>
      <c r="G209" s="236" t="n">
        <v>0</v>
      </c>
      <c r="H209" s="239" t="n">
        <v>8</v>
      </c>
      <c r="I209" s="236" t="n">
        <v>8</v>
      </c>
      <c r="J209" s="240" t="n">
        <v>0</v>
      </c>
      <c r="K209" s="236" t="n">
        <v>8</v>
      </c>
      <c r="L209" s="241" t="inlineStr">
        <is>
          <t>-</t>
        </is>
      </c>
      <c r="M209" s="242" t="inlineStr">
        <is>
          <t>-</t>
        </is>
      </c>
      <c r="N209" s="236" t="inlineStr">
        <is>
          <t>-</t>
        </is>
      </c>
      <c r="O209" s="243" t="inlineStr">
        <is>
          <t>-</t>
        </is>
      </c>
      <c r="P209" s="237" t="inlineStr">
        <is>
          <t>-</t>
        </is>
      </c>
      <c r="Q209" s="236" t="inlineStr">
        <is>
          <t>-</t>
        </is>
      </c>
      <c r="R209" s="244" t="inlineStr">
        <is>
          <t>-</t>
        </is>
      </c>
      <c r="S209" s="245" t="inlineStr">
        <is>
          <t>-</t>
        </is>
      </c>
      <c r="T209" s="236" t="n"/>
      <c r="U209" s="246" t="n"/>
      <c r="V209" s="238" t="inlineStr">
        <is>
          <t>Jaipur</t>
        </is>
      </c>
      <c r="W209" s="236" t="inlineStr">
        <is>
          <t>North</t>
        </is>
      </c>
      <c r="X209" s="242" t="n"/>
      <c r="Y209" s="241" t="n">
        <v>0</v>
      </c>
      <c r="Z209" s="236" t="inlineStr">
        <is>
          <t>0%</t>
        </is>
      </c>
      <c r="AA209" s="245" t="n"/>
      <c r="AB209" s="236" t="n">
        <v>0</v>
      </c>
      <c r="AC209" s="236" t="n">
        <v>1000</v>
      </c>
      <c r="AD209" s="236" t="n">
        <v>1</v>
      </c>
      <c r="AE209" s="236" t="n">
        <v>992</v>
      </c>
      <c r="AF209" s="240" t="n">
        <v>0</v>
      </c>
      <c r="AG209" s="236" t="n">
        <v>0</v>
      </c>
      <c r="AH209" s="242" t="n">
        <v>0</v>
      </c>
      <c r="AI209" s="236" t="n">
        <v>0</v>
      </c>
      <c r="AJ209" s="236" t="n"/>
    </row>
    <row r="210">
      <c r="A210" s="236" t="n">
        <v>1600617</v>
      </c>
      <c r="B210" s="236" t="inlineStr">
        <is>
          <t>P Sea M 250ml LHW</t>
        </is>
      </c>
      <c r="C210" s="236" t="inlineStr">
        <is>
          <t>IN76</t>
        </is>
      </c>
      <c r="D210" s="237" t="n">
        <v>12</v>
      </c>
      <c r="E210" s="236" t="n">
        <v>0</v>
      </c>
      <c r="F210" s="238" t="n">
        <v>0</v>
      </c>
      <c r="G210" s="236" t="n">
        <v>0</v>
      </c>
      <c r="H210" s="239" t="n">
        <v>12136</v>
      </c>
      <c r="I210" s="236" t="n">
        <v>12148</v>
      </c>
      <c r="J210" s="240" t="n">
        <v>0</v>
      </c>
      <c r="K210" s="236" t="n">
        <v>12148</v>
      </c>
      <c r="L210" s="241" t="inlineStr">
        <is>
          <t>-</t>
        </is>
      </c>
      <c r="M210" s="242" t="inlineStr">
        <is>
          <t>-</t>
        </is>
      </c>
      <c r="N210" s="236" t="inlineStr">
        <is>
          <t>-</t>
        </is>
      </c>
      <c r="O210" s="243" t="inlineStr">
        <is>
          <t>-</t>
        </is>
      </c>
      <c r="P210" s="237" t="inlineStr">
        <is>
          <t>-</t>
        </is>
      </c>
      <c r="Q210" s="236" t="inlineStr">
        <is>
          <t>-</t>
        </is>
      </c>
      <c r="R210" s="244" t="inlineStr">
        <is>
          <t>-</t>
        </is>
      </c>
      <c r="S210" s="245" t="inlineStr">
        <is>
          <t>-</t>
        </is>
      </c>
      <c r="T210" s="236" t="n"/>
      <c r="U210" s="246" t="n"/>
      <c r="V210" s="238" t="inlineStr">
        <is>
          <t>Ghaziabad</t>
        </is>
      </c>
      <c r="W210" s="236" t="inlineStr">
        <is>
          <t>North</t>
        </is>
      </c>
      <c r="X210" s="242" t="n"/>
      <c r="Y210" s="241" t="n">
        <v>0</v>
      </c>
      <c r="Z210" s="236" t="inlineStr">
        <is>
          <t>0%</t>
        </is>
      </c>
      <c r="AA210" s="245" t="n"/>
      <c r="AB210" s="236" t="n">
        <v>0</v>
      </c>
      <c r="AC210" s="236" t="n">
        <v>1000</v>
      </c>
      <c r="AD210" s="236" t="n">
        <v>1</v>
      </c>
      <c r="AE210" s="236" t="n">
        <v>981</v>
      </c>
      <c r="AF210" s="240" t="n">
        <v>0</v>
      </c>
      <c r="AG210" s="236" t="n">
        <v>0</v>
      </c>
      <c r="AH210" s="242" t="n">
        <v>0</v>
      </c>
      <c r="AI210" s="236" t="n">
        <v>0</v>
      </c>
      <c r="AJ210" s="236" t="n"/>
    </row>
    <row r="211">
      <c r="A211" s="236" t="n">
        <v>1600617</v>
      </c>
      <c r="B211" s="236" t="inlineStr">
        <is>
          <t>P Sea M 250ml LHW</t>
        </is>
      </c>
      <c r="C211" s="236" t="inlineStr">
        <is>
          <t>IN77</t>
        </is>
      </c>
      <c r="D211" s="237" t="n">
        <v>0</v>
      </c>
      <c r="E211" s="236" t="n">
        <v>0</v>
      </c>
      <c r="F211" s="238" t="n">
        <v>0</v>
      </c>
      <c r="G211" s="236" t="n">
        <v>0</v>
      </c>
      <c r="H211" s="239" t="n">
        <v>0</v>
      </c>
      <c r="I211" s="236" t="n">
        <v>0</v>
      </c>
      <c r="J211" s="240" t="n">
        <v>0</v>
      </c>
      <c r="K211" s="236" t="n">
        <v>0</v>
      </c>
      <c r="L211" s="241" t="inlineStr">
        <is>
          <t>-</t>
        </is>
      </c>
      <c r="M211" s="242" t="inlineStr">
        <is>
          <t>-</t>
        </is>
      </c>
      <c r="N211" s="236" t="inlineStr">
        <is>
          <t>-</t>
        </is>
      </c>
      <c r="O211" s="243" t="inlineStr">
        <is>
          <t>-</t>
        </is>
      </c>
      <c r="P211" s="237" t="inlineStr">
        <is>
          <t>-</t>
        </is>
      </c>
      <c r="Q211" s="236" t="inlineStr">
        <is>
          <t>-</t>
        </is>
      </c>
      <c r="R211" s="244" t="inlineStr">
        <is>
          <t>-</t>
        </is>
      </c>
      <c r="S211" s="245" t="inlineStr">
        <is>
          <t>-</t>
        </is>
      </c>
      <c r="T211" s="236" t="n"/>
      <c r="U211" s="246" t="n"/>
      <c r="V211" s="238" t="inlineStr">
        <is>
          <t>POC Bhiwandi</t>
        </is>
      </c>
      <c r="W211" s="236" t="inlineStr">
        <is>
          <t>West</t>
        </is>
      </c>
      <c r="X211" s="242" t="n"/>
      <c r="Y211" s="241" t="n">
        <v>0</v>
      </c>
      <c r="Z211" s="236" t="inlineStr">
        <is>
          <t>0%</t>
        </is>
      </c>
      <c r="AA211" s="245" t="n"/>
      <c r="AB211" s="236" t="n">
        <v>0</v>
      </c>
      <c r="AC211" s="236" t="n">
        <v>1000</v>
      </c>
      <c r="AD211" s="236" t="n">
        <v>1</v>
      </c>
      <c r="AE211" s="236" t="n">
        <v>1000</v>
      </c>
      <c r="AF211" s="240" t="n">
        <v>0</v>
      </c>
      <c r="AG211" s="236" t="n">
        <v>0</v>
      </c>
      <c r="AH211" s="242" t="n">
        <v>0</v>
      </c>
      <c r="AI211" s="236" t="n">
        <v>0</v>
      </c>
      <c r="AJ211" s="236" t="n"/>
    </row>
    <row r="212">
      <c r="A212" s="236" t="n">
        <v>1600617</v>
      </c>
      <c r="B212" s="236" t="inlineStr">
        <is>
          <t>P Sea M 250ml LHW</t>
        </is>
      </c>
      <c r="C212" s="236" t="inlineStr">
        <is>
          <t>IN78</t>
        </is>
      </c>
      <c r="D212" s="237" t="n">
        <v>0</v>
      </c>
      <c r="E212" s="236" t="n">
        <v>0</v>
      </c>
      <c r="F212" s="238" t="n">
        <v>0</v>
      </c>
      <c r="G212" s="236" t="n">
        <v>0</v>
      </c>
      <c r="H212" s="239" t="n">
        <v>12028</v>
      </c>
      <c r="I212" s="236" t="n">
        <v>12028</v>
      </c>
      <c r="J212" s="240" t="n">
        <v>0</v>
      </c>
      <c r="K212" s="236" t="n">
        <v>12028</v>
      </c>
      <c r="L212" s="241" t="inlineStr">
        <is>
          <t>-</t>
        </is>
      </c>
      <c r="M212" s="242" t="inlineStr">
        <is>
          <t>-</t>
        </is>
      </c>
      <c r="N212" s="236" t="inlineStr">
        <is>
          <t>-</t>
        </is>
      </c>
      <c r="O212" s="243" t="inlineStr">
        <is>
          <t>-</t>
        </is>
      </c>
      <c r="P212" s="237" t="inlineStr">
        <is>
          <t>-</t>
        </is>
      </c>
      <c r="Q212" s="236" t="inlineStr">
        <is>
          <t>-</t>
        </is>
      </c>
      <c r="R212" s="244" t="inlineStr">
        <is>
          <t>-</t>
        </is>
      </c>
      <c r="S212" s="245" t="inlineStr">
        <is>
          <t>-</t>
        </is>
      </c>
      <c r="T212" s="236" t="n"/>
      <c r="U212" s="246" t="n"/>
      <c r="V212" s="238" t="inlineStr">
        <is>
          <t>Kundli</t>
        </is>
      </c>
      <c r="W212" s="236" t="inlineStr">
        <is>
          <t>North</t>
        </is>
      </c>
      <c r="X212" s="242" t="n"/>
      <c r="Y212" s="241" t="n">
        <v>0</v>
      </c>
      <c r="Z212" s="236" t="inlineStr">
        <is>
          <t>0%</t>
        </is>
      </c>
      <c r="AA212" s="245" t="n"/>
      <c r="AB212" s="236" t="n">
        <v>0</v>
      </c>
      <c r="AC212" s="236" t="n">
        <v>1000</v>
      </c>
      <c r="AD212" s="236" t="n">
        <v>1</v>
      </c>
      <c r="AE212" s="236" t="n">
        <v>0</v>
      </c>
      <c r="AF212" s="240" t="n">
        <v>0</v>
      </c>
      <c r="AG212" s="236" t="n">
        <v>0</v>
      </c>
      <c r="AH212" s="242" t="n">
        <v>0</v>
      </c>
      <c r="AI212" s="236" t="n">
        <v>0</v>
      </c>
      <c r="AJ212" s="236" t="n"/>
    </row>
    <row r="213">
      <c r="A213" s="236" t="n">
        <v>1600617</v>
      </c>
      <c r="B213" s="236" t="inlineStr">
        <is>
          <t>P Sea M 250ml LHW</t>
        </is>
      </c>
      <c r="C213" s="236" t="inlineStr">
        <is>
          <t>IN79</t>
        </is>
      </c>
      <c r="D213" s="237" t="n">
        <v>0</v>
      </c>
      <c r="E213" s="236" t="n">
        <v>0</v>
      </c>
      <c r="F213" s="238" t="n">
        <v>0</v>
      </c>
      <c r="G213" s="236" t="n">
        <v>0</v>
      </c>
      <c r="H213" s="239" t="n">
        <v>60</v>
      </c>
      <c r="I213" s="236" t="n">
        <v>60</v>
      </c>
      <c r="J213" s="240" t="n">
        <v>0</v>
      </c>
      <c r="K213" s="236" t="n">
        <v>60</v>
      </c>
      <c r="L213" s="241" t="inlineStr">
        <is>
          <t>-</t>
        </is>
      </c>
      <c r="M213" s="242" t="inlineStr">
        <is>
          <t>-</t>
        </is>
      </c>
      <c r="N213" s="236" t="inlineStr">
        <is>
          <t>-</t>
        </is>
      </c>
      <c r="O213" s="243" t="inlineStr">
        <is>
          <t>-</t>
        </is>
      </c>
      <c r="P213" s="237" t="inlineStr">
        <is>
          <t>-</t>
        </is>
      </c>
      <c r="Q213" s="236" t="inlineStr">
        <is>
          <t>-</t>
        </is>
      </c>
      <c r="R213" s="244" t="inlineStr">
        <is>
          <t>-</t>
        </is>
      </c>
      <c r="S213" s="245" t="inlineStr">
        <is>
          <t>-</t>
        </is>
      </c>
      <c r="T213" s="236" t="n"/>
      <c r="U213" s="246" t="n"/>
      <c r="V213" s="238" t="inlineStr">
        <is>
          <t>Goa</t>
        </is>
      </c>
      <c r="W213" s="236" t="inlineStr">
        <is>
          <t>West</t>
        </is>
      </c>
      <c r="X213" s="242" t="n"/>
      <c r="Y213" s="241" t="n">
        <v>0</v>
      </c>
      <c r="Z213" s="236" t="inlineStr">
        <is>
          <t>0%</t>
        </is>
      </c>
      <c r="AA213" s="245" t="n"/>
      <c r="AB213" s="236" t="n">
        <v>0</v>
      </c>
      <c r="AC213" s="236" t="n">
        <v>1000</v>
      </c>
      <c r="AD213" s="236" t="n">
        <v>1</v>
      </c>
      <c r="AE213" s="236" t="n">
        <v>940</v>
      </c>
      <c r="AF213" s="240" t="n">
        <v>0</v>
      </c>
      <c r="AG213" s="236" t="n">
        <v>0</v>
      </c>
      <c r="AH213" s="242" t="n">
        <v>0</v>
      </c>
      <c r="AI213" s="236" t="n">
        <v>0</v>
      </c>
      <c r="AJ213" s="236" t="n"/>
    </row>
    <row r="214">
      <c r="A214" s="236" t="n">
        <v>1600617</v>
      </c>
      <c r="B214" s="236" t="inlineStr">
        <is>
          <t>P Sea M 250ml LHW</t>
        </is>
      </c>
      <c r="C214" s="236" t="inlineStr">
        <is>
          <t>IN80</t>
        </is>
      </c>
      <c r="D214" s="237" t="n">
        <v>0</v>
      </c>
      <c r="E214" s="236" t="n">
        <v>0</v>
      </c>
      <c r="F214" s="238" t="n">
        <v>0</v>
      </c>
      <c r="G214" s="236" t="n">
        <v>0</v>
      </c>
      <c r="H214" s="239" t="n">
        <v>24</v>
      </c>
      <c r="I214" s="236" t="n">
        <v>24</v>
      </c>
      <c r="J214" s="240" t="n">
        <v>0</v>
      </c>
      <c r="K214" s="236" t="n">
        <v>24</v>
      </c>
      <c r="L214" s="241" t="inlineStr">
        <is>
          <t>-</t>
        </is>
      </c>
      <c r="M214" s="242" t="inlineStr">
        <is>
          <t>-</t>
        </is>
      </c>
      <c r="N214" s="236" t="inlineStr">
        <is>
          <t>-</t>
        </is>
      </c>
      <c r="O214" s="243" t="inlineStr">
        <is>
          <t>-</t>
        </is>
      </c>
      <c r="P214" s="237" t="inlineStr">
        <is>
          <t>-</t>
        </is>
      </c>
      <c r="Q214" s="236" t="inlineStr">
        <is>
          <t>-</t>
        </is>
      </c>
      <c r="R214" s="244" t="inlineStr">
        <is>
          <t>-</t>
        </is>
      </c>
      <c r="S214" s="245" t="inlineStr">
        <is>
          <t>-</t>
        </is>
      </c>
      <c r="T214" s="236" t="n"/>
      <c r="U214" s="246" t="n"/>
      <c r="V214" s="238" t="inlineStr">
        <is>
          <t>Morinda</t>
        </is>
      </c>
      <c r="W214" s="236" t="inlineStr">
        <is>
          <t>North</t>
        </is>
      </c>
      <c r="X214" s="242" t="n"/>
      <c r="Y214" s="241" t="n">
        <v>0</v>
      </c>
      <c r="Z214" s="236" t="inlineStr">
        <is>
          <t>0%</t>
        </is>
      </c>
      <c r="AA214" s="245" t="n"/>
      <c r="AB214" s="236" t="n">
        <v>0</v>
      </c>
      <c r="AC214" s="236" t="n">
        <v>1000</v>
      </c>
      <c r="AD214" s="236" t="n">
        <v>1</v>
      </c>
      <c r="AE214" s="236" t="n">
        <v>976</v>
      </c>
      <c r="AF214" s="240" t="n">
        <v>0</v>
      </c>
      <c r="AG214" s="236" t="n">
        <v>0</v>
      </c>
      <c r="AH214" s="242" t="n">
        <v>0</v>
      </c>
      <c r="AI214" s="236" t="n">
        <v>0</v>
      </c>
      <c r="AJ214" s="236" t="n"/>
    </row>
    <row r="215">
      <c r="A215" s="236" t="n">
        <v>1600617</v>
      </c>
      <c r="B215" s="236" t="inlineStr">
        <is>
          <t>P Sea M 250ml LHW</t>
        </is>
      </c>
      <c r="C215" s="236" t="inlineStr">
        <is>
          <t>IN81</t>
        </is>
      </c>
      <c r="D215" s="237" t="n">
        <v>0</v>
      </c>
      <c r="E215" s="236" t="n">
        <v>0</v>
      </c>
      <c r="F215" s="238" t="n">
        <v>0</v>
      </c>
      <c r="G215" s="236" t="n">
        <v>0</v>
      </c>
      <c r="H215" s="239" t="n">
        <v>219</v>
      </c>
      <c r="I215" s="236" t="n">
        <v>219</v>
      </c>
      <c r="J215" s="240" t="n">
        <v>0</v>
      </c>
      <c r="K215" s="236" t="n">
        <v>219</v>
      </c>
      <c r="L215" s="241" t="inlineStr">
        <is>
          <t>-</t>
        </is>
      </c>
      <c r="M215" s="242" t="inlineStr">
        <is>
          <t>-</t>
        </is>
      </c>
      <c r="N215" s="236" t="inlineStr">
        <is>
          <t>-</t>
        </is>
      </c>
      <c r="O215" s="243" t="inlineStr">
        <is>
          <t>-</t>
        </is>
      </c>
      <c r="P215" s="237" t="inlineStr">
        <is>
          <t>-</t>
        </is>
      </c>
      <c r="Q215" s="236" t="inlineStr">
        <is>
          <t>-</t>
        </is>
      </c>
      <c r="R215" s="244" t="inlineStr">
        <is>
          <t>-</t>
        </is>
      </c>
      <c r="S215" s="245" t="inlineStr">
        <is>
          <t>-</t>
        </is>
      </c>
      <c r="T215" s="236" t="n"/>
      <c r="U215" s="246" t="n"/>
      <c r="V215" s="238" t="inlineStr">
        <is>
          <t>Bhiwandi</t>
        </is>
      </c>
      <c r="W215" s="236" t="inlineStr">
        <is>
          <t>West</t>
        </is>
      </c>
      <c r="X215" s="242" t="n"/>
      <c r="Y215" s="241" t="n">
        <v>0</v>
      </c>
      <c r="Z215" s="236" t="inlineStr">
        <is>
          <t>0%</t>
        </is>
      </c>
      <c r="AA215" s="245" t="n"/>
      <c r="AB215" s="236" t="n">
        <v>0</v>
      </c>
      <c r="AC215" s="236" t="n">
        <v>1000</v>
      </c>
      <c r="AD215" s="236" t="n">
        <v>1</v>
      </c>
      <c r="AE215" s="236" t="n">
        <v>836</v>
      </c>
      <c r="AF215" s="240" t="n">
        <v>0</v>
      </c>
      <c r="AG215" s="236" t="n">
        <v>0</v>
      </c>
      <c r="AH215" s="242" t="n">
        <v>0</v>
      </c>
      <c r="AI215" s="236" t="n">
        <v>0</v>
      </c>
      <c r="AJ215" s="236" t="n"/>
    </row>
    <row r="216">
      <c r="A216" s="236" t="n">
        <v>1600617</v>
      </c>
      <c r="B216" s="236" t="inlineStr">
        <is>
          <t>P Sea M 250ml LHW</t>
        </is>
      </c>
      <c r="C216" s="236" t="inlineStr">
        <is>
          <t>IN82</t>
        </is>
      </c>
      <c r="D216" s="237" t="n">
        <v>0</v>
      </c>
      <c r="E216" s="236" t="n">
        <v>0</v>
      </c>
      <c r="F216" s="238" t="n">
        <v>0</v>
      </c>
      <c r="G216" s="236" t="n">
        <v>15</v>
      </c>
      <c r="H216" s="239" t="n">
        <v>6387</v>
      </c>
      <c r="I216" s="236" t="n">
        <v>6387</v>
      </c>
      <c r="J216" s="240" t="n">
        <v>0</v>
      </c>
      <c r="K216" s="236" t="n">
        <v>6387</v>
      </c>
      <c r="L216" s="241" t="inlineStr">
        <is>
          <t>-</t>
        </is>
      </c>
      <c r="M216" s="242" t="inlineStr">
        <is>
          <t>-</t>
        </is>
      </c>
      <c r="N216" s="236" t="inlineStr">
        <is>
          <t>-</t>
        </is>
      </c>
      <c r="O216" s="243" t="inlineStr">
        <is>
          <t>-</t>
        </is>
      </c>
      <c r="P216" s="237" t="inlineStr">
        <is>
          <t>-</t>
        </is>
      </c>
      <c r="Q216" s="236" t="inlineStr">
        <is>
          <t>-</t>
        </is>
      </c>
      <c r="R216" s="244" t="inlineStr">
        <is>
          <t>-</t>
        </is>
      </c>
      <c r="S216" s="245" t="inlineStr">
        <is>
          <t>-</t>
        </is>
      </c>
      <c r="T216" s="236" t="n"/>
      <c r="U216" s="246" t="n"/>
      <c r="V216" s="238" t="inlineStr">
        <is>
          <t>DC</t>
        </is>
      </c>
      <c r="W216" s="236" t="inlineStr">
        <is>
          <t>West DC</t>
        </is>
      </c>
      <c r="X216" s="242" t="n"/>
      <c r="Y216" s="241" t="n">
        <v>0</v>
      </c>
      <c r="Z216" s="236" t="inlineStr">
        <is>
          <t>0%</t>
        </is>
      </c>
      <c r="AA216" s="245" t="n"/>
      <c r="AB216" s="236" t="n">
        <v>0</v>
      </c>
      <c r="AC216" s="236" t="n">
        <v>1000</v>
      </c>
      <c r="AD216" s="236" t="n">
        <v>1</v>
      </c>
      <c r="AE216" s="236" t="n">
        <v>0</v>
      </c>
      <c r="AF216" s="240" t="n">
        <v>0</v>
      </c>
      <c r="AG216" s="236" t="n">
        <v>0</v>
      </c>
      <c r="AH216" s="242" t="n">
        <v>0</v>
      </c>
      <c r="AI216" s="236" t="n">
        <v>0</v>
      </c>
      <c r="AJ216" s="236" t="n"/>
    </row>
    <row r="217">
      <c r="A217" s="236" t="n">
        <v>1600617</v>
      </c>
      <c r="B217" s="236" t="inlineStr">
        <is>
          <t>P Sea M 250ml LHW</t>
        </is>
      </c>
      <c r="C217" s="236" t="inlineStr">
        <is>
          <t>IN83</t>
        </is>
      </c>
      <c r="D217" s="237" t="n">
        <v>11</v>
      </c>
      <c r="E217" s="236" t="n">
        <v>0</v>
      </c>
      <c r="F217" s="238" t="n">
        <v>0</v>
      </c>
      <c r="G217" s="236" t="n">
        <v>0</v>
      </c>
      <c r="H217" s="239" t="n">
        <v>24</v>
      </c>
      <c r="I217" s="236" t="n">
        <v>35</v>
      </c>
      <c r="J217" s="240" t="n">
        <v>0</v>
      </c>
      <c r="K217" s="236" t="n">
        <v>35</v>
      </c>
      <c r="L217" s="241" t="inlineStr">
        <is>
          <t>-</t>
        </is>
      </c>
      <c r="M217" s="242" t="inlineStr">
        <is>
          <t>-</t>
        </is>
      </c>
      <c r="N217" s="236" t="inlineStr">
        <is>
          <t>-</t>
        </is>
      </c>
      <c r="O217" s="243" t="inlineStr">
        <is>
          <t>-</t>
        </is>
      </c>
      <c r="P217" s="237" t="inlineStr">
        <is>
          <t>-</t>
        </is>
      </c>
      <c r="Q217" s="236" t="inlineStr">
        <is>
          <t>-</t>
        </is>
      </c>
      <c r="R217" s="244" t="inlineStr">
        <is>
          <t>-</t>
        </is>
      </c>
      <c r="S217" s="245" t="inlineStr">
        <is>
          <t>-</t>
        </is>
      </c>
      <c r="T217" s="236" t="n"/>
      <c r="U217" s="246" t="n"/>
      <c r="V217" s="238" t="inlineStr">
        <is>
          <t>Aurangabad</t>
        </is>
      </c>
      <c r="W217" s="236" t="inlineStr">
        <is>
          <t>West</t>
        </is>
      </c>
      <c r="X217" s="242" t="n"/>
      <c r="Y217" s="241" t="n">
        <v>0</v>
      </c>
      <c r="Z217" s="236" t="inlineStr">
        <is>
          <t>0%</t>
        </is>
      </c>
      <c r="AA217" s="245" t="n"/>
      <c r="AB217" s="236" t="n">
        <v>0</v>
      </c>
      <c r="AC217" s="236" t="n">
        <v>1000</v>
      </c>
      <c r="AD217" s="236" t="n">
        <v>1</v>
      </c>
      <c r="AE217" s="236" t="n">
        <v>965</v>
      </c>
      <c r="AF217" s="240" t="n">
        <v>0</v>
      </c>
      <c r="AG217" s="236" t="n">
        <v>0</v>
      </c>
      <c r="AH217" s="242" t="n">
        <v>0</v>
      </c>
      <c r="AI217" s="236" t="n">
        <v>0</v>
      </c>
      <c r="AJ217" s="236" t="n"/>
    </row>
    <row r="218">
      <c r="A218" s="236" t="n">
        <v>1600617</v>
      </c>
      <c r="B218" s="236" t="inlineStr">
        <is>
          <t>P Sea M 250ml LHW</t>
        </is>
      </c>
      <c r="C218" s="236" t="inlineStr">
        <is>
          <t>IN84</t>
        </is>
      </c>
      <c r="D218" s="237" t="n">
        <v>0</v>
      </c>
      <c r="E218" s="236" t="n">
        <v>0</v>
      </c>
      <c r="F218" s="238" t="n">
        <v>0</v>
      </c>
      <c r="G218" s="236" t="n">
        <v>0</v>
      </c>
      <c r="H218" s="239" t="n">
        <v>0</v>
      </c>
      <c r="I218" s="236" t="n">
        <v>0</v>
      </c>
      <c r="J218" s="240" t="n">
        <v>0</v>
      </c>
      <c r="K218" s="236" t="n">
        <v>0</v>
      </c>
      <c r="L218" s="241" t="inlineStr">
        <is>
          <t>-</t>
        </is>
      </c>
      <c r="M218" s="242" t="inlineStr">
        <is>
          <t>-</t>
        </is>
      </c>
      <c r="N218" s="236" t="inlineStr">
        <is>
          <t>-</t>
        </is>
      </c>
      <c r="O218" s="243" t="inlineStr">
        <is>
          <t>-</t>
        </is>
      </c>
      <c r="P218" s="237" t="inlineStr">
        <is>
          <t>-</t>
        </is>
      </c>
      <c r="Q218" s="236" t="inlineStr">
        <is>
          <t>-</t>
        </is>
      </c>
      <c r="R218" s="244" t="inlineStr">
        <is>
          <t>-</t>
        </is>
      </c>
      <c r="S218" s="245" t="inlineStr">
        <is>
          <t>-</t>
        </is>
      </c>
      <c r="T218" s="236" t="n"/>
      <c r="U218" s="246" t="n"/>
      <c r="V218" s="238" t="inlineStr">
        <is>
          <t>Raipur</t>
        </is>
      </c>
      <c r="W218" s="236" t="inlineStr">
        <is>
          <t>East</t>
        </is>
      </c>
      <c r="X218" s="242" t="n"/>
      <c r="Y218" s="241" t="n">
        <v>0</v>
      </c>
      <c r="Z218" s="236" t="inlineStr">
        <is>
          <t>0%</t>
        </is>
      </c>
      <c r="AA218" s="245" t="n"/>
      <c r="AB218" s="236" t="n">
        <v>0</v>
      </c>
      <c r="AC218" s="236" t="n">
        <v>1000</v>
      </c>
      <c r="AD218" s="236" t="n">
        <v>1</v>
      </c>
      <c r="AE218" s="236" t="n">
        <v>1000</v>
      </c>
      <c r="AF218" s="240" t="n">
        <v>0</v>
      </c>
      <c r="AG218" s="236" t="n">
        <v>0</v>
      </c>
      <c r="AH218" s="242" t="n">
        <v>0</v>
      </c>
      <c r="AI218" s="236" t="n">
        <v>0</v>
      </c>
      <c r="AJ218" s="236" t="n"/>
    </row>
    <row r="219">
      <c r="A219" s="236" t="n">
        <v>1600617</v>
      </c>
      <c r="B219" s="236" t="inlineStr">
        <is>
          <t>P Sea M 250ml LHW</t>
        </is>
      </c>
      <c r="C219" s="236" t="inlineStr">
        <is>
          <t>IN85</t>
        </is>
      </c>
      <c r="D219" s="237" t="n">
        <v>0</v>
      </c>
      <c r="E219" s="236" t="n">
        <v>0</v>
      </c>
      <c r="F219" s="238" t="n">
        <v>0</v>
      </c>
      <c r="G219" s="236" t="n">
        <v>0</v>
      </c>
      <c r="H219" s="239" t="n">
        <v>2</v>
      </c>
      <c r="I219" s="236" t="n">
        <v>2</v>
      </c>
      <c r="J219" s="240" t="n">
        <v>0</v>
      </c>
      <c r="K219" s="236" t="n">
        <v>2</v>
      </c>
      <c r="L219" s="241" t="inlineStr">
        <is>
          <t>-</t>
        </is>
      </c>
      <c r="M219" s="242" t="inlineStr">
        <is>
          <t>-</t>
        </is>
      </c>
      <c r="N219" s="236" t="inlineStr">
        <is>
          <t>-</t>
        </is>
      </c>
      <c r="O219" s="243" t="inlineStr">
        <is>
          <t>-</t>
        </is>
      </c>
      <c r="P219" s="237" t="inlineStr">
        <is>
          <t>-</t>
        </is>
      </c>
      <c r="Q219" s="236" t="inlineStr">
        <is>
          <t>-</t>
        </is>
      </c>
      <c r="R219" s="244" t="inlineStr">
        <is>
          <t>-</t>
        </is>
      </c>
      <c r="S219" s="245" t="inlineStr">
        <is>
          <t>-</t>
        </is>
      </c>
      <c r="T219" s="236" t="n"/>
      <c r="U219" s="246" t="n"/>
      <c r="V219" s="238" t="inlineStr">
        <is>
          <t>Tripura</t>
        </is>
      </c>
      <c r="W219" s="236" t="inlineStr">
        <is>
          <t>East</t>
        </is>
      </c>
      <c r="X219" s="242" t="n"/>
      <c r="Y219" s="241" t="n">
        <v>0</v>
      </c>
      <c r="Z219" s="236" t="inlineStr">
        <is>
          <t>0%</t>
        </is>
      </c>
      <c r="AA219" s="245" t="n"/>
      <c r="AB219" s="236" t="n">
        <v>0</v>
      </c>
      <c r="AC219" s="236" t="n">
        <v>1000</v>
      </c>
      <c r="AD219" s="236" t="n">
        <v>1</v>
      </c>
      <c r="AE219" s="236" t="n">
        <v>998</v>
      </c>
      <c r="AF219" s="240" t="n">
        <v>0</v>
      </c>
      <c r="AG219" s="236" t="n">
        <v>0</v>
      </c>
      <c r="AH219" s="242" t="n">
        <v>0</v>
      </c>
      <c r="AI219" s="236" t="n">
        <v>0</v>
      </c>
      <c r="AJ219" s="236" t="n"/>
    </row>
    <row r="220">
      <c r="A220" s="236" t="n">
        <v>1600617</v>
      </c>
      <c r="B220" s="236" t="inlineStr">
        <is>
          <t>P Sea M 250ml LHW</t>
        </is>
      </c>
      <c r="C220" s="236" t="inlineStr">
        <is>
          <t>IN86</t>
        </is>
      </c>
      <c r="D220" s="237" t="n">
        <v>0</v>
      </c>
      <c r="E220" s="236" t="n">
        <v>0</v>
      </c>
      <c r="F220" s="238" t="n">
        <v>0</v>
      </c>
      <c r="G220" s="236" t="n">
        <v>0</v>
      </c>
      <c r="H220" s="239" t="n">
        <v>2</v>
      </c>
      <c r="I220" s="236" t="n">
        <v>2</v>
      </c>
      <c r="J220" s="240" t="n">
        <v>0</v>
      </c>
      <c r="K220" s="236" t="n">
        <v>2</v>
      </c>
      <c r="L220" s="241" t="inlineStr">
        <is>
          <t>-</t>
        </is>
      </c>
      <c r="M220" s="242" t="inlineStr">
        <is>
          <t>-</t>
        </is>
      </c>
      <c r="N220" s="236" t="inlineStr">
        <is>
          <t>-</t>
        </is>
      </c>
      <c r="O220" s="243" t="inlineStr">
        <is>
          <t>-</t>
        </is>
      </c>
      <c r="P220" s="237" t="inlineStr">
        <is>
          <t>-</t>
        </is>
      </c>
      <c r="Q220" s="236" t="inlineStr">
        <is>
          <t>-</t>
        </is>
      </c>
      <c r="R220" s="244" t="inlineStr">
        <is>
          <t>-</t>
        </is>
      </c>
      <c r="S220" s="245" t="n">
        <v>16</v>
      </c>
      <c r="T220" s="236" t="n"/>
      <c r="U220" s="246" t="n"/>
      <c r="V220" s="238" t="inlineStr">
        <is>
          <t>Ranchi</t>
        </is>
      </c>
      <c r="W220" s="236" t="inlineStr">
        <is>
          <t>East</t>
        </is>
      </c>
      <c r="X220" s="242" t="n"/>
      <c r="Y220" s="241" t="n">
        <v>0</v>
      </c>
      <c r="Z220" s="236" t="inlineStr">
        <is>
          <t>0%</t>
        </is>
      </c>
      <c r="AA220" s="245" t="n"/>
      <c r="AB220" s="236" t="n">
        <v>0</v>
      </c>
      <c r="AC220" s="236" t="n">
        <v>1000</v>
      </c>
      <c r="AD220" s="236" t="n">
        <v>1</v>
      </c>
      <c r="AE220" s="236" t="n">
        <v>998</v>
      </c>
      <c r="AF220" s="240" t="n">
        <v>0</v>
      </c>
      <c r="AG220" s="236" t="n">
        <v>16</v>
      </c>
      <c r="AH220" s="242" t="n">
        <v>0</v>
      </c>
      <c r="AI220" s="236" t="n">
        <v>0</v>
      </c>
      <c r="AJ220" s="236" t="n"/>
    </row>
    <row r="221">
      <c r="A221" s="236" t="n">
        <v>1600617</v>
      </c>
      <c r="B221" s="236" t="inlineStr">
        <is>
          <t>P Sea M 250ml LHW</t>
        </is>
      </c>
      <c r="C221" s="236" t="inlineStr">
        <is>
          <t>IN87</t>
        </is>
      </c>
      <c r="D221" s="237" t="n">
        <v>0</v>
      </c>
      <c r="E221" s="236" t="n">
        <v>0</v>
      </c>
      <c r="F221" s="238" t="n">
        <v>0</v>
      </c>
      <c r="G221" s="236" t="n">
        <v>0</v>
      </c>
      <c r="H221" s="239" t="n">
        <v>14</v>
      </c>
      <c r="I221" s="236" t="n">
        <v>14</v>
      </c>
      <c r="J221" s="240" t="n">
        <v>0</v>
      </c>
      <c r="K221" s="236" t="n">
        <v>14</v>
      </c>
      <c r="L221" s="241" t="inlineStr">
        <is>
          <t>-</t>
        </is>
      </c>
      <c r="M221" s="242" t="inlineStr">
        <is>
          <t>-</t>
        </is>
      </c>
      <c r="N221" s="236" t="inlineStr">
        <is>
          <t>-</t>
        </is>
      </c>
      <c r="O221" s="243" t="inlineStr">
        <is>
          <t>-</t>
        </is>
      </c>
      <c r="P221" s="237" t="inlineStr">
        <is>
          <t>-</t>
        </is>
      </c>
      <c r="Q221" s="236" t="inlineStr">
        <is>
          <t>-</t>
        </is>
      </c>
      <c r="R221" s="244" t="inlineStr">
        <is>
          <t>-</t>
        </is>
      </c>
      <c r="S221" s="245" t="inlineStr">
        <is>
          <t>-</t>
        </is>
      </c>
      <c r="T221" s="236" t="n"/>
      <c r="U221" s="246" t="n"/>
      <c r="V221" s="238" t="inlineStr">
        <is>
          <t>Vijaywada</t>
        </is>
      </c>
      <c r="W221" s="236" t="inlineStr">
        <is>
          <t>South</t>
        </is>
      </c>
      <c r="X221" s="242" t="n"/>
      <c r="Y221" s="241" t="n">
        <v>0</v>
      </c>
      <c r="Z221" s="236" t="inlineStr">
        <is>
          <t>0%</t>
        </is>
      </c>
      <c r="AA221" s="245" t="n"/>
      <c r="AB221" s="236" t="n">
        <v>0</v>
      </c>
      <c r="AC221" s="236" t="n">
        <v>1000</v>
      </c>
      <c r="AD221" s="236" t="n">
        <v>1</v>
      </c>
      <c r="AE221" s="236" t="n">
        <v>986</v>
      </c>
      <c r="AF221" s="240" t="n">
        <v>0</v>
      </c>
      <c r="AG221" s="236" t="n">
        <v>0</v>
      </c>
      <c r="AH221" s="242" t="n">
        <v>0</v>
      </c>
      <c r="AI221" s="236" t="n">
        <v>0</v>
      </c>
      <c r="AJ221" s="236" t="n"/>
    </row>
    <row r="222">
      <c r="A222" s="236" t="n">
        <v>1600617</v>
      </c>
      <c r="B222" s="236" t="inlineStr">
        <is>
          <t>P Sea M 250ml LHW</t>
        </is>
      </c>
      <c r="C222" s="236" t="inlineStr">
        <is>
          <t>IN88</t>
        </is>
      </c>
      <c r="D222" s="237" t="n">
        <v>0</v>
      </c>
      <c r="E222" s="236" t="n">
        <v>0</v>
      </c>
      <c r="F222" s="238" t="n">
        <v>0</v>
      </c>
      <c r="G222" s="236" t="n">
        <v>0</v>
      </c>
      <c r="H222" s="239" t="n">
        <v>9</v>
      </c>
      <c r="I222" s="236" t="n">
        <v>9</v>
      </c>
      <c r="J222" s="240" t="n">
        <v>0</v>
      </c>
      <c r="K222" s="236" t="n">
        <v>9</v>
      </c>
      <c r="L222" s="241" t="inlineStr">
        <is>
          <t>-</t>
        </is>
      </c>
      <c r="M222" s="242" t="inlineStr">
        <is>
          <t>-</t>
        </is>
      </c>
      <c r="N222" s="236" t="inlineStr">
        <is>
          <t>-</t>
        </is>
      </c>
      <c r="O222" s="243" t="inlineStr">
        <is>
          <t>-</t>
        </is>
      </c>
      <c r="P222" s="237" t="inlineStr">
        <is>
          <t>-</t>
        </is>
      </c>
      <c r="Q222" s="236" t="inlineStr">
        <is>
          <t>-</t>
        </is>
      </c>
      <c r="R222" s="244" t="inlineStr">
        <is>
          <t>-</t>
        </is>
      </c>
      <c r="S222" s="245" t="inlineStr">
        <is>
          <t>-</t>
        </is>
      </c>
      <c r="T222" s="236" t="n"/>
      <c r="U222" s="246" t="n"/>
      <c r="V222" s="238" t="inlineStr">
        <is>
          <t>Uttaranchal</t>
        </is>
      </c>
      <c r="W222" s="236" t="inlineStr">
        <is>
          <t>North</t>
        </is>
      </c>
      <c r="X222" s="242" t="n"/>
      <c r="Y222" s="241" t="n">
        <v>0</v>
      </c>
      <c r="Z222" s="236" t="inlineStr">
        <is>
          <t>0%</t>
        </is>
      </c>
      <c r="AA222" s="245" t="n"/>
      <c r="AB222" s="236" t="n">
        <v>0</v>
      </c>
      <c r="AC222" s="236" t="n">
        <v>1000</v>
      </c>
      <c r="AD222" s="236" t="n">
        <v>1</v>
      </c>
      <c r="AE222" s="236" t="n">
        <v>991</v>
      </c>
      <c r="AF222" s="240" t="n">
        <v>0</v>
      </c>
      <c r="AG222" s="236" t="n">
        <v>0</v>
      </c>
      <c r="AH222" s="242" t="n">
        <v>0</v>
      </c>
      <c r="AI222" s="236" t="n">
        <v>0</v>
      </c>
      <c r="AJ222" s="236" t="n"/>
    </row>
    <row r="223">
      <c r="A223" s="236" t="n">
        <v>1600617</v>
      </c>
      <c r="B223" s="236" t="inlineStr">
        <is>
          <t>P Sea M 250ml LHW</t>
        </is>
      </c>
      <c r="C223" s="236" t="inlineStr">
        <is>
          <t>IN89</t>
        </is>
      </c>
      <c r="D223" s="237" t="n">
        <v>0</v>
      </c>
      <c r="E223" s="236" t="n">
        <v>0</v>
      </c>
      <c r="F223" s="238" t="n">
        <v>0</v>
      </c>
      <c r="G223" s="236" t="n">
        <v>100</v>
      </c>
      <c r="H223" s="239" t="n">
        <v>100</v>
      </c>
      <c r="I223" s="236" t="n">
        <v>100</v>
      </c>
      <c r="J223" s="240" t="n">
        <v>0</v>
      </c>
      <c r="K223" s="236" t="n">
        <v>100</v>
      </c>
      <c r="L223" s="241" t="inlineStr">
        <is>
          <t>-</t>
        </is>
      </c>
      <c r="M223" s="242" t="inlineStr">
        <is>
          <t>-</t>
        </is>
      </c>
      <c r="N223" s="236" t="inlineStr">
        <is>
          <t>-</t>
        </is>
      </c>
      <c r="O223" s="243" t="inlineStr">
        <is>
          <t>-</t>
        </is>
      </c>
      <c r="P223" s="237" t="inlineStr">
        <is>
          <t>-</t>
        </is>
      </c>
      <c r="Q223" s="236" t="inlineStr">
        <is>
          <t>-</t>
        </is>
      </c>
      <c r="R223" s="244" t="inlineStr">
        <is>
          <t>-</t>
        </is>
      </c>
      <c r="S223" s="245" t="inlineStr">
        <is>
          <t>-</t>
        </is>
      </c>
      <c r="T223" s="236" t="n"/>
      <c r="U223" s="246" t="n"/>
      <c r="V223" s="238" t="inlineStr">
        <is>
          <t>Hubli</t>
        </is>
      </c>
      <c r="W223" s="236" t="inlineStr">
        <is>
          <t>South</t>
        </is>
      </c>
      <c r="X223" s="242" t="n"/>
      <c r="Y223" s="241" t="n">
        <v>0</v>
      </c>
      <c r="Z223" s="236" t="inlineStr">
        <is>
          <t>0%</t>
        </is>
      </c>
      <c r="AA223" s="245" t="n"/>
      <c r="AB223" s="236" t="n">
        <v>0</v>
      </c>
      <c r="AC223" s="236" t="n">
        <v>1000</v>
      </c>
      <c r="AD223" s="236" t="n">
        <v>1</v>
      </c>
      <c r="AE223" s="236" t="n">
        <v>900</v>
      </c>
      <c r="AF223" s="240" t="n">
        <v>0</v>
      </c>
      <c r="AG223" s="236" t="n">
        <v>0</v>
      </c>
      <c r="AH223" s="242" t="n">
        <v>0</v>
      </c>
      <c r="AI223" s="236" t="n">
        <v>0</v>
      </c>
      <c r="AJ223" s="236" t="n"/>
    </row>
    <row r="224">
      <c r="A224" s="236" t="n">
        <v>1600617</v>
      </c>
      <c r="B224" s="236" t="inlineStr">
        <is>
          <t>P Sea M 250ml LHW</t>
        </is>
      </c>
      <c r="C224" s="236" t="inlineStr">
        <is>
          <t>IN90</t>
        </is>
      </c>
      <c r="D224" s="237" t="n">
        <v>0</v>
      </c>
      <c r="E224" s="236" t="n">
        <v>0</v>
      </c>
      <c r="F224" s="238" t="n">
        <v>0</v>
      </c>
      <c r="G224" s="236" t="n">
        <v>0</v>
      </c>
      <c r="H224" s="239" t="n">
        <v>0</v>
      </c>
      <c r="I224" s="236" t="n">
        <v>0</v>
      </c>
      <c r="J224" s="240" t="n">
        <v>0</v>
      </c>
      <c r="K224" s="236" t="n">
        <v>0</v>
      </c>
      <c r="L224" s="241" t="inlineStr">
        <is>
          <t>-</t>
        </is>
      </c>
      <c r="M224" s="242" t="inlineStr">
        <is>
          <t>-</t>
        </is>
      </c>
      <c r="N224" s="236" t="inlineStr">
        <is>
          <t>-</t>
        </is>
      </c>
      <c r="O224" s="243" t="inlineStr">
        <is>
          <t>-</t>
        </is>
      </c>
      <c r="P224" s="237" t="inlineStr">
        <is>
          <t>-</t>
        </is>
      </c>
      <c r="Q224" s="236" t="inlineStr">
        <is>
          <t>-</t>
        </is>
      </c>
      <c r="R224" s="244" t="inlineStr">
        <is>
          <t>-</t>
        </is>
      </c>
      <c r="S224" s="245" t="inlineStr">
        <is>
          <t>-</t>
        </is>
      </c>
      <c r="T224" s="236" t="n"/>
      <c r="U224" s="246" t="n"/>
      <c r="V224" s="238" t="inlineStr">
        <is>
          <t>Export</t>
        </is>
      </c>
      <c r="W224" s="236" t="inlineStr">
        <is>
          <t>Exp-DC</t>
        </is>
      </c>
      <c r="X224" s="242" t="n"/>
      <c r="Y224" s="241" t="n">
        <v>0</v>
      </c>
      <c r="Z224" s="236" t="inlineStr">
        <is>
          <t>0%</t>
        </is>
      </c>
      <c r="AA224" s="245" t="n"/>
      <c r="AB224" s="236" t="n">
        <v>0</v>
      </c>
      <c r="AC224" s="236" t="n">
        <v>1000</v>
      </c>
      <c r="AD224" s="236" t="n">
        <v>1</v>
      </c>
      <c r="AE224" s="236" t="n">
        <v>1000</v>
      </c>
      <c r="AF224" s="240" t="n">
        <v>0</v>
      </c>
      <c r="AG224" s="236" t="n">
        <v>0</v>
      </c>
      <c r="AH224" s="242" t="n">
        <v>0</v>
      </c>
      <c r="AI224" s="236" t="n">
        <v>0</v>
      </c>
      <c r="AJ224" s="236" t="n"/>
    </row>
    <row r="225">
      <c r="A225" s="236" t="n">
        <v>1600617</v>
      </c>
      <c r="B225" s="236" t="inlineStr">
        <is>
          <t>P Sea M 250ml LHW</t>
        </is>
      </c>
      <c r="C225" s="236" t="inlineStr">
        <is>
          <t>IN91</t>
        </is>
      </c>
      <c r="D225" s="237" t="n">
        <v>0</v>
      </c>
      <c r="E225" s="236" t="n">
        <v>0</v>
      </c>
      <c r="F225" s="238" t="n">
        <v>0</v>
      </c>
      <c r="G225" s="236" t="n">
        <v>0</v>
      </c>
      <c r="H225" s="239" t="n">
        <v>0</v>
      </c>
      <c r="I225" s="236" t="n">
        <v>0</v>
      </c>
      <c r="J225" s="240" t="n">
        <v>0</v>
      </c>
      <c r="K225" s="236" t="n">
        <v>0</v>
      </c>
      <c r="L225" s="241" t="inlineStr">
        <is>
          <t>-</t>
        </is>
      </c>
      <c r="M225" s="242" t="inlineStr">
        <is>
          <t>-</t>
        </is>
      </c>
      <c r="N225" s="236" t="inlineStr">
        <is>
          <t>-</t>
        </is>
      </c>
      <c r="O225" s="243" t="inlineStr">
        <is>
          <t>-</t>
        </is>
      </c>
      <c r="P225" s="237" t="inlineStr">
        <is>
          <t>-</t>
        </is>
      </c>
      <c r="Q225" s="236" t="inlineStr">
        <is>
          <t>-</t>
        </is>
      </c>
      <c r="R225" s="244" t="inlineStr">
        <is>
          <t>-</t>
        </is>
      </c>
      <c r="S225" s="245" t="n">
        <v>6</v>
      </c>
      <c r="T225" s="236" t="n"/>
      <c r="U225" s="246" t="n"/>
      <c r="V225" s="238" t="inlineStr">
        <is>
          <t>Siliguri</t>
        </is>
      </c>
      <c r="W225" s="236" t="inlineStr">
        <is>
          <t>East</t>
        </is>
      </c>
      <c r="X225" s="242" t="n"/>
      <c r="Y225" s="241" t="n">
        <v>0</v>
      </c>
      <c r="Z225" s="236" t="inlineStr">
        <is>
          <t>0%</t>
        </is>
      </c>
      <c r="AA225" s="245" t="n"/>
      <c r="AB225" s="236" t="n">
        <v>0</v>
      </c>
      <c r="AC225" s="236" t="n">
        <v>1000</v>
      </c>
      <c r="AD225" s="236" t="n">
        <v>1</v>
      </c>
      <c r="AE225" s="236" t="n">
        <v>1000</v>
      </c>
      <c r="AF225" s="240" t="n">
        <v>0</v>
      </c>
      <c r="AG225" s="236" t="n">
        <v>6</v>
      </c>
      <c r="AH225" s="242" t="n">
        <v>0</v>
      </c>
      <c r="AI225" s="236" t="n">
        <v>0</v>
      </c>
      <c r="AJ225" s="236" t="n"/>
    </row>
    <row r="226">
      <c r="A226" s="236" t="n">
        <v>1600617</v>
      </c>
      <c r="B226" s="236" t="inlineStr">
        <is>
          <t>P Sea M 250ml LHW</t>
        </is>
      </c>
      <c r="C226" s="236" t="inlineStr">
        <is>
          <t>IN95</t>
        </is>
      </c>
      <c r="D226" s="237" t="n">
        <v>48</v>
      </c>
      <c r="E226" s="236" t="n">
        <v>0</v>
      </c>
      <c r="F226" s="238" t="n">
        <v>0</v>
      </c>
      <c r="G226" s="236" t="n">
        <v>0</v>
      </c>
      <c r="H226" s="239" t="n">
        <v>0</v>
      </c>
      <c r="I226" s="236" t="n">
        <v>48</v>
      </c>
      <c r="J226" s="240" t="n">
        <v>0</v>
      </c>
      <c r="K226" s="236" t="n">
        <v>48</v>
      </c>
      <c r="L226" s="241" t="inlineStr">
        <is>
          <t>-</t>
        </is>
      </c>
      <c r="M226" s="242" t="inlineStr">
        <is>
          <t>-</t>
        </is>
      </c>
      <c r="N226" s="236" t="inlineStr">
        <is>
          <t>-</t>
        </is>
      </c>
      <c r="O226" s="243" t="inlineStr">
        <is>
          <t>-</t>
        </is>
      </c>
      <c r="P226" s="237" t="inlineStr">
        <is>
          <t>-</t>
        </is>
      </c>
      <c r="Q226" s="236" t="inlineStr">
        <is>
          <t>-</t>
        </is>
      </c>
      <c r="R226" s="244" t="inlineStr">
        <is>
          <t>-</t>
        </is>
      </c>
      <c r="S226" s="245" t="inlineStr">
        <is>
          <t>-</t>
        </is>
      </c>
      <c r="T226" s="236" t="n"/>
      <c r="U226" s="246" t="n"/>
      <c r="V226" s="238" t="inlineStr">
        <is>
          <t>Hasangarh</t>
        </is>
      </c>
      <c r="W226" s="236" t="inlineStr">
        <is>
          <t>North DC</t>
        </is>
      </c>
      <c r="X226" s="242" t="n"/>
      <c r="Y226" s="241" t="n">
        <v>0</v>
      </c>
      <c r="Z226" s="236" t="inlineStr">
        <is>
          <t>0%</t>
        </is>
      </c>
      <c r="AA226" s="245" t="n"/>
      <c r="AB226" s="236" t="n">
        <v>0</v>
      </c>
      <c r="AC226" s="236" t="n">
        <v>1000</v>
      </c>
      <c r="AD226" s="236" t="n">
        <v>1</v>
      </c>
      <c r="AE226" s="236" t="n">
        <v>952</v>
      </c>
      <c r="AF226" s="240" t="n">
        <v>0</v>
      </c>
      <c r="AG226" s="236" t="n">
        <v>0</v>
      </c>
      <c r="AH226" s="242" t="n">
        <v>0</v>
      </c>
      <c r="AI226" s="236" t="n">
        <v>0</v>
      </c>
      <c r="AJ226" s="236" t="n"/>
    </row>
    <row r="227">
      <c r="A227" s="236" t="n">
        <v>1600617</v>
      </c>
      <c r="B227" s="236" t="inlineStr">
        <is>
          <t>P Sea M 250ml LHW</t>
        </is>
      </c>
      <c r="C227" s="236" t="inlineStr">
        <is>
          <t>IN97</t>
        </is>
      </c>
      <c r="D227" s="237" t="n">
        <v>18</v>
      </c>
      <c r="E227" s="236" t="n">
        <v>0</v>
      </c>
      <c r="F227" s="238" t="n">
        <v>0</v>
      </c>
      <c r="G227" s="236" t="n">
        <v>18</v>
      </c>
      <c r="H227" s="239" t="n">
        <v>252</v>
      </c>
      <c r="I227" s="236" t="n">
        <v>270</v>
      </c>
      <c r="J227" s="240" t="n">
        <v>0</v>
      </c>
      <c r="K227" s="236" t="n">
        <v>270</v>
      </c>
      <c r="L227" s="241" t="inlineStr">
        <is>
          <t>-</t>
        </is>
      </c>
      <c r="M227" s="242" t="inlineStr">
        <is>
          <t>-</t>
        </is>
      </c>
      <c r="N227" s="236" t="inlineStr">
        <is>
          <t>-</t>
        </is>
      </c>
      <c r="O227" s="243" t="inlineStr">
        <is>
          <t>-</t>
        </is>
      </c>
      <c r="P227" s="237" t="inlineStr">
        <is>
          <t>-</t>
        </is>
      </c>
      <c r="Q227" s="236" t="inlineStr">
        <is>
          <t>-</t>
        </is>
      </c>
      <c r="R227" s="244" t="inlineStr">
        <is>
          <t>-</t>
        </is>
      </c>
      <c r="S227" s="245" t="inlineStr">
        <is>
          <t>-</t>
        </is>
      </c>
      <c r="T227" s="236" t="n"/>
      <c r="U227" s="246" t="n"/>
      <c r="V227" s="238" t="inlineStr">
        <is>
          <t>Hubli DC</t>
        </is>
      </c>
      <c r="W227" s="236" t="inlineStr">
        <is>
          <t>South DC</t>
        </is>
      </c>
      <c r="X227" s="242" t="n"/>
      <c r="Y227" s="241" t="n">
        <v>0</v>
      </c>
      <c r="Z227" s="236" t="inlineStr">
        <is>
          <t>0%</t>
        </is>
      </c>
      <c r="AA227" s="245" t="n"/>
      <c r="AB227" s="236" t="n">
        <v>0</v>
      </c>
      <c r="AC227" s="236" t="n">
        <v>1000</v>
      </c>
      <c r="AD227" s="236" t="n">
        <v>1</v>
      </c>
      <c r="AE227" s="236" t="n">
        <v>730</v>
      </c>
      <c r="AF227" s="240" t="n">
        <v>0</v>
      </c>
      <c r="AG227" s="236" t="n">
        <v>0</v>
      </c>
      <c r="AH227" s="242" t="n">
        <v>0</v>
      </c>
      <c r="AI227" s="236" t="n">
        <v>0</v>
      </c>
      <c r="AJ227" s="236" t="n"/>
    </row>
    <row r="228">
      <c r="A228" s="236" t="n">
        <v>1600617</v>
      </c>
      <c r="B228" s="236" t="inlineStr">
        <is>
          <t>P Sea M 250ml LHW</t>
        </is>
      </c>
      <c r="C228" s="236" t="inlineStr">
        <is>
          <t>IN98</t>
        </is>
      </c>
      <c r="D228" s="237" t="n">
        <v>0</v>
      </c>
      <c r="E228" s="236" t="n">
        <v>0</v>
      </c>
      <c r="F228" s="238" t="n">
        <v>0</v>
      </c>
      <c r="G228" s="236" t="n">
        <v>0</v>
      </c>
      <c r="H228" s="239" t="n">
        <v>34</v>
      </c>
      <c r="I228" s="236" t="n">
        <v>34</v>
      </c>
      <c r="J228" s="240" t="n">
        <v>0</v>
      </c>
      <c r="K228" s="236" t="n">
        <v>34</v>
      </c>
      <c r="L228" s="241" t="inlineStr">
        <is>
          <t>-</t>
        </is>
      </c>
      <c r="M228" s="242" t="inlineStr">
        <is>
          <t>-</t>
        </is>
      </c>
      <c r="N228" s="236" t="inlineStr">
        <is>
          <t>-</t>
        </is>
      </c>
      <c r="O228" s="243" t="inlineStr">
        <is>
          <t>-</t>
        </is>
      </c>
      <c r="P228" s="237" t="inlineStr">
        <is>
          <t>-</t>
        </is>
      </c>
      <c r="Q228" s="236" t="inlineStr">
        <is>
          <t>-</t>
        </is>
      </c>
      <c r="R228" s="244" t="inlineStr">
        <is>
          <t>-</t>
        </is>
      </c>
      <c r="S228" s="245" t="inlineStr">
        <is>
          <t>-</t>
        </is>
      </c>
      <c r="T228" s="236" t="n"/>
      <c r="U228" s="246" t="n"/>
      <c r="V228" s="238" t="inlineStr">
        <is>
          <t>Calcutta DC</t>
        </is>
      </c>
      <c r="W228" s="236" t="inlineStr">
        <is>
          <t>East DC</t>
        </is>
      </c>
      <c r="X228" s="242" t="n"/>
      <c r="Y228" s="241" t="n">
        <v>0</v>
      </c>
      <c r="Z228" s="236" t="inlineStr">
        <is>
          <t>0%</t>
        </is>
      </c>
      <c r="AA228" s="245" t="n"/>
      <c r="AB228" s="236" t="n">
        <v>0</v>
      </c>
      <c r="AC228" s="236" t="n">
        <v>1000</v>
      </c>
      <c r="AD228" s="236" t="n">
        <v>1</v>
      </c>
      <c r="AE228" s="236" t="n">
        <v>966</v>
      </c>
      <c r="AF228" s="240" t="n">
        <v>0</v>
      </c>
      <c r="AG228" s="236" t="n">
        <v>0</v>
      </c>
      <c r="AH228" s="242" t="n">
        <v>0</v>
      </c>
      <c r="AI228" s="236" t="n">
        <v>0</v>
      </c>
      <c r="AJ228" s="236" t="n"/>
    </row>
    <row r="229">
      <c r="A229" s="236" t="n">
        <v>1600617</v>
      </c>
      <c r="B229" s="236" t="inlineStr">
        <is>
          <t>P Sea M 250ml LHW</t>
        </is>
      </c>
      <c r="C229" s="236" t="inlineStr">
        <is>
          <t>IN99</t>
        </is>
      </c>
      <c r="D229" s="237" t="n">
        <v>0</v>
      </c>
      <c r="E229" s="236" t="n">
        <v>0</v>
      </c>
      <c r="F229" s="238" t="n">
        <v>0</v>
      </c>
      <c r="G229" s="236" t="n">
        <v>0</v>
      </c>
      <c r="H229" s="239" t="n">
        <v>0</v>
      </c>
      <c r="I229" s="236" t="n">
        <v>0</v>
      </c>
      <c r="J229" s="240" t="n">
        <v>0</v>
      </c>
      <c r="K229" s="236" t="n">
        <v>0</v>
      </c>
      <c r="L229" s="241" t="inlineStr">
        <is>
          <t>-</t>
        </is>
      </c>
      <c r="M229" s="242" t="inlineStr">
        <is>
          <t>-</t>
        </is>
      </c>
      <c r="N229" s="236" t="inlineStr">
        <is>
          <t>-</t>
        </is>
      </c>
      <c r="O229" s="243" t="inlineStr">
        <is>
          <t>-</t>
        </is>
      </c>
      <c r="P229" s="237" t="inlineStr">
        <is>
          <t>-</t>
        </is>
      </c>
      <c r="Q229" s="236" t="inlineStr">
        <is>
          <t>-</t>
        </is>
      </c>
      <c r="R229" s="244" t="inlineStr">
        <is>
          <t>-</t>
        </is>
      </c>
      <c r="S229" s="245" t="inlineStr">
        <is>
          <t>-</t>
        </is>
      </c>
      <c r="T229" s="236" t="n"/>
      <c r="U229" s="246" t="n"/>
      <c r="V229" s="238" t="inlineStr">
        <is>
          <t>Goa DC</t>
        </is>
      </c>
      <c r="W229" s="236" t="inlineStr">
        <is>
          <t>Plant</t>
        </is>
      </c>
      <c r="X229" s="242" t="n"/>
      <c r="Y229" s="241" t="n">
        <v>0</v>
      </c>
      <c r="Z229" s="236" t="inlineStr">
        <is>
          <t>0%</t>
        </is>
      </c>
      <c r="AA229" s="245" t="n"/>
      <c r="AB229" s="236" t="n">
        <v>0</v>
      </c>
      <c r="AC229" s="236" t="n">
        <v>1000</v>
      </c>
      <c r="AD229" s="236" t="n">
        <v>1</v>
      </c>
      <c r="AE229" s="236" t="n">
        <v>1000</v>
      </c>
      <c r="AF229" s="240" t="n">
        <v>0</v>
      </c>
      <c r="AG229" s="236" t="n">
        <v>0</v>
      </c>
      <c r="AH229" s="242" t="n">
        <v>0</v>
      </c>
      <c r="AI229" s="236" t="n">
        <v>0</v>
      </c>
      <c r="AJ229" s="236" t="n"/>
    </row>
    <row r="230">
      <c r="A230" s="236" t="inlineStr">
        <is>
          <t>------------</t>
        </is>
      </c>
      <c r="B230" s="236" t="n"/>
      <c r="C230" s="236" t="n"/>
      <c r="D230" s="237" t="n"/>
      <c r="E230" s="236" t="n"/>
      <c r="F230" s="238" t="n"/>
      <c r="G230" s="236" t="n"/>
      <c r="H230" s="239" t="n"/>
      <c r="I230" s="236" t="n"/>
      <c r="J230" s="240" t="n"/>
      <c r="K230" s="236" t="n"/>
      <c r="L230" s="241" t="n"/>
      <c r="M230" s="242" t="n"/>
      <c r="N230" s="236" t="n"/>
      <c r="O230" s="243" t="n"/>
      <c r="P230" s="237" t="n"/>
      <c r="Q230" s="236" t="n"/>
      <c r="R230" s="244" t="n"/>
      <c r="S230" s="245" t="n"/>
      <c r="T230" s="236" t="n"/>
      <c r="U230" s="246" t="n"/>
      <c r="V230" s="238" t="n"/>
      <c r="W230" s="236" t="n"/>
      <c r="X230" s="242" t="n"/>
      <c r="Y230" s="241" t="n"/>
      <c r="Z230" s="236" t="n"/>
      <c r="AA230" s="245" t="n"/>
      <c r="AB230" s="236" t="n"/>
      <c r="AC230" s="236" t="n"/>
      <c r="AD230" s="236" t="n"/>
      <c r="AE230" s="236" t="n"/>
      <c r="AF230" s="240" t="n"/>
      <c r="AG230" s="236" t="n"/>
      <c r="AH230" s="242" t="n"/>
      <c r="AI230" s="236" t="n"/>
      <c r="AJ230" s="236" t="n"/>
    </row>
    <row r="231">
      <c r="A231" s="236" t="n">
        <v>1601319</v>
      </c>
      <c r="B231" s="236" t="inlineStr">
        <is>
          <t>Col TPdr. 200 gms</t>
        </is>
      </c>
      <c r="C231" s="236" t="inlineStr">
        <is>
          <t>IN59</t>
        </is>
      </c>
      <c r="D231" s="237" t="n">
        <v>344</v>
      </c>
      <c r="E231" s="236" t="n">
        <v>0</v>
      </c>
      <c r="F231" s="238" t="n">
        <v>0</v>
      </c>
      <c r="G231" s="236" t="n">
        <v>0</v>
      </c>
      <c r="H231" s="239" t="n">
        <v>840</v>
      </c>
      <c r="I231" s="236" t="n">
        <v>1184</v>
      </c>
      <c r="J231" s="240" t="n">
        <v>0</v>
      </c>
      <c r="K231" s="236" t="n">
        <v>1184</v>
      </c>
      <c r="L231" s="241" t="inlineStr">
        <is>
          <t>-</t>
        </is>
      </c>
      <c r="M231" s="242" t="inlineStr">
        <is>
          <t>-</t>
        </is>
      </c>
      <c r="N231" s="236" t="inlineStr">
        <is>
          <t>-</t>
        </is>
      </c>
      <c r="O231" s="243" t="inlineStr">
        <is>
          <t>-</t>
        </is>
      </c>
      <c r="P231" s="237" t="inlineStr">
        <is>
          <t>-</t>
        </is>
      </c>
      <c r="Q231" s="236" t="inlineStr">
        <is>
          <t>-</t>
        </is>
      </c>
      <c r="R231" s="244" t="inlineStr">
        <is>
          <t>-</t>
        </is>
      </c>
      <c r="S231" s="245" t="inlineStr">
        <is>
          <t>-</t>
        </is>
      </c>
      <c r="T231" s="236" t="inlineStr">
        <is>
          <t>100%</t>
        </is>
      </c>
      <c r="U231" s="246" t="inlineStr">
        <is>
          <t>100%</t>
        </is>
      </c>
      <c r="V231" s="238" t="inlineStr">
        <is>
          <t>Coimbatore</t>
        </is>
      </c>
      <c r="W231" s="236" t="inlineStr">
        <is>
          <t>South</t>
        </is>
      </c>
      <c r="X231" s="242" t="n"/>
      <c r="Y231" s="241" t="n">
        <v>878</v>
      </c>
      <c r="Z231" s="236" t="inlineStr">
        <is>
          <t>0%</t>
        </is>
      </c>
      <c r="AA231" s="245" t="n"/>
      <c r="AB231" s="236" t="n">
        <v>0</v>
      </c>
      <c r="AC231" s="236" t="n">
        <v>0</v>
      </c>
      <c r="AD231" s="236" t="n">
        <v>0</v>
      </c>
      <c r="AE231" s="236" t="n">
        <v>0</v>
      </c>
      <c r="AF231" s="240" t="n">
        <v>0</v>
      </c>
      <c r="AG231" s="236" t="n">
        <v>0</v>
      </c>
      <c r="AH231" s="242" t="n">
        <v>0</v>
      </c>
      <c r="AI231" s="236" t="n">
        <v>0</v>
      </c>
      <c r="AJ231" s="236" t="n"/>
    </row>
    <row r="232">
      <c r="A232" s="236" t="n">
        <v>1601319</v>
      </c>
      <c r="B232" s="236" t="inlineStr">
        <is>
          <t>Col TPdr. 200 gms</t>
        </is>
      </c>
      <c r="C232" s="236" t="inlineStr">
        <is>
          <t>IN60</t>
        </is>
      </c>
      <c r="D232" s="237" t="n">
        <v>0</v>
      </c>
      <c r="E232" s="236" t="n">
        <v>0</v>
      </c>
      <c r="F232" s="238" t="n">
        <v>0</v>
      </c>
      <c r="G232" s="236" t="n">
        <v>0</v>
      </c>
      <c r="H232" s="239" t="n">
        <v>168</v>
      </c>
      <c r="I232" s="236" t="n">
        <v>168</v>
      </c>
      <c r="J232" s="240" t="n">
        <v>0</v>
      </c>
      <c r="K232" s="236" t="n">
        <v>168</v>
      </c>
      <c r="L232" s="241" t="inlineStr">
        <is>
          <t>-</t>
        </is>
      </c>
      <c r="M232" s="242" t="inlineStr">
        <is>
          <t>-</t>
        </is>
      </c>
      <c r="N232" s="236" t="inlineStr">
        <is>
          <t>-</t>
        </is>
      </c>
      <c r="O232" s="243" t="inlineStr">
        <is>
          <t>-</t>
        </is>
      </c>
      <c r="P232" s="237" t="inlineStr">
        <is>
          <t>-</t>
        </is>
      </c>
      <c r="Q232" s="236" t="inlineStr">
        <is>
          <t>-</t>
        </is>
      </c>
      <c r="R232" s="244" t="inlineStr">
        <is>
          <t>-</t>
        </is>
      </c>
      <c r="S232" s="245" t="inlineStr">
        <is>
          <t>-</t>
        </is>
      </c>
      <c r="T232" s="236" t="n"/>
      <c r="U232" s="246" t="n"/>
      <c r="V232" s="238" t="inlineStr">
        <is>
          <t>Mumbai</t>
        </is>
      </c>
      <c r="W232" s="236" t="inlineStr">
        <is>
          <t>West</t>
        </is>
      </c>
      <c r="X232" s="242" t="n"/>
      <c r="Y232" s="241" t="n">
        <v>0</v>
      </c>
      <c r="Z232" s="236" t="inlineStr">
        <is>
          <t>0%</t>
        </is>
      </c>
      <c r="AA232" s="245" t="n"/>
      <c r="AB232" s="236" t="n">
        <v>0</v>
      </c>
      <c r="AC232" s="236" t="n">
        <v>1602</v>
      </c>
      <c r="AD232" s="236" t="n">
        <v>4</v>
      </c>
      <c r="AE232" s="236" t="n">
        <v>1434</v>
      </c>
      <c r="AF232" s="240" t="n">
        <v>0</v>
      </c>
      <c r="AG232" s="236" t="n">
        <v>0</v>
      </c>
      <c r="AH232" s="242" t="n">
        <v>0</v>
      </c>
      <c r="AI232" s="236" t="n">
        <v>0</v>
      </c>
      <c r="AJ232" s="236" t="n"/>
    </row>
    <row r="233">
      <c r="A233" s="236" t="n">
        <v>1601319</v>
      </c>
      <c r="B233" s="236" t="inlineStr">
        <is>
          <t>Col TPdr. 200 gms</t>
        </is>
      </c>
      <c r="C233" s="236" t="inlineStr">
        <is>
          <t>IN61</t>
        </is>
      </c>
      <c r="D233" s="237" t="n">
        <v>100</v>
      </c>
      <c r="E233" s="236" t="n">
        <v>0</v>
      </c>
      <c r="F233" s="238" t="n">
        <v>0</v>
      </c>
      <c r="G233" s="236" t="n">
        <v>0</v>
      </c>
      <c r="H233" s="239" t="n">
        <v>140</v>
      </c>
      <c r="I233" s="236" t="n">
        <v>240</v>
      </c>
      <c r="J233" s="240" t="n">
        <v>0</v>
      </c>
      <c r="K233" s="236" t="n">
        <v>240</v>
      </c>
      <c r="L233" s="241" t="inlineStr">
        <is>
          <t>-</t>
        </is>
      </c>
      <c r="M233" s="242" t="inlineStr">
        <is>
          <t>-</t>
        </is>
      </c>
      <c r="N233" s="236" t="inlineStr">
        <is>
          <t>-</t>
        </is>
      </c>
      <c r="O233" s="243" t="inlineStr">
        <is>
          <t>-</t>
        </is>
      </c>
      <c r="P233" s="237" t="inlineStr">
        <is>
          <t>-</t>
        </is>
      </c>
      <c r="Q233" s="236" t="inlineStr">
        <is>
          <t>-</t>
        </is>
      </c>
      <c r="R233" s="244" t="inlineStr">
        <is>
          <t>-</t>
        </is>
      </c>
      <c r="S233" s="245" t="inlineStr">
        <is>
          <t>-</t>
        </is>
      </c>
      <c r="T233" s="236" t="n"/>
      <c r="U233" s="246" t="n"/>
      <c r="V233" s="238" t="inlineStr">
        <is>
          <t>Delhi</t>
        </is>
      </c>
      <c r="W233" s="236" t="inlineStr">
        <is>
          <t>North</t>
        </is>
      </c>
      <c r="X233" s="242" t="n"/>
      <c r="Y233" s="241" t="n">
        <v>0</v>
      </c>
      <c r="Z233" s="236" t="inlineStr">
        <is>
          <t>0%</t>
        </is>
      </c>
      <c r="AA233" s="245" t="n"/>
      <c r="AB233" s="236" t="n">
        <v>0</v>
      </c>
      <c r="AC233" s="236" t="n">
        <v>1602</v>
      </c>
      <c r="AD233" s="236" t="n">
        <v>4</v>
      </c>
      <c r="AE233" s="236" t="n">
        <v>1362</v>
      </c>
      <c r="AF233" s="240" t="n">
        <v>0</v>
      </c>
      <c r="AG233" s="236" t="n">
        <v>0</v>
      </c>
      <c r="AH233" s="242" t="n">
        <v>0</v>
      </c>
      <c r="AI233" s="236" t="n">
        <v>0</v>
      </c>
      <c r="AJ233" s="236" t="n"/>
    </row>
    <row r="234">
      <c r="A234" s="236" t="n">
        <v>1601319</v>
      </c>
      <c r="B234" s="236" t="inlineStr">
        <is>
          <t>Col TPdr. 200 gms</t>
        </is>
      </c>
      <c r="C234" s="236" t="inlineStr">
        <is>
          <t>IN62</t>
        </is>
      </c>
      <c r="D234" s="237" t="n">
        <v>0</v>
      </c>
      <c r="E234" s="236" t="n">
        <v>0</v>
      </c>
      <c r="F234" s="238" t="n">
        <v>0</v>
      </c>
      <c r="G234" s="236" t="n">
        <v>0</v>
      </c>
      <c r="H234" s="239" t="n">
        <v>0</v>
      </c>
      <c r="I234" s="236" t="n">
        <v>0</v>
      </c>
      <c r="J234" s="240" t="n">
        <v>0</v>
      </c>
      <c r="K234" s="236" t="n">
        <v>0</v>
      </c>
      <c r="L234" s="241" t="inlineStr">
        <is>
          <t>-</t>
        </is>
      </c>
      <c r="M234" s="242" t="inlineStr">
        <is>
          <t>-</t>
        </is>
      </c>
      <c r="N234" s="236" t="inlineStr">
        <is>
          <t>-</t>
        </is>
      </c>
      <c r="O234" s="243" t="inlineStr">
        <is>
          <t>-</t>
        </is>
      </c>
      <c r="P234" s="237" t="inlineStr">
        <is>
          <t>-</t>
        </is>
      </c>
      <c r="Q234" s="236" t="inlineStr">
        <is>
          <t>-</t>
        </is>
      </c>
      <c r="R234" s="244" t="inlineStr">
        <is>
          <t>-</t>
        </is>
      </c>
      <c r="S234" s="245" t="inlineStr">
        <is>
          <t>-</t>
        </is>
      </c>
      <c r="T234" s="236" t="inlineStr">
        <is>
          <t>100%</t>
        </is>
      </c>
      <c r="U234" s="246" t="inlineStr">
        <is>
          <t>100%</t>
        </is>
      </c>
      <c r="V234" s="238" t="inlineStr">
        <is>
          <t>Calcutta</t>
        </is>
      </c>
      <c r="W234" s="236" t="inlineStr">
        <is>
          <t>East</t>
        </is>
      </c>
      <c r="X234" s="242" t="n"/>
      <c r="Y234" s="241" t="n">
        <v>527</v>
      </c>
      <c r="Z234" s="236" t="inlineStr">
        <is>
          <t>0%</t>
        </is>
      </c>
      <c r="AA234" s="245" t="n"/>
      <c r="AB234" s="236" t="n">
        <v>0</v>
      </c>
      <c r="AC234" s="236" t="n">
        <v>1602</v>
      </c>
      <c r="AD234" s="236" t="n">
        <v>4</v>
      </c>
      <c r="AE234" s="236" t="n">
        <v>1602</v>
      </c>
      <c r="AF234" s="240" t="n">
        <v>0</v>
      </c>
      <c r="AG234" s="236" t="n">
        <v>0</v>
      </c>
      <c r="AH234" s="242" t="n">
        <v>0</v>
      </c>
      <c r="AI234" s="236" t="n">
        <v>0</v>
      </c>
      <c r="AJ234" s="236" t="n"/>
    </row>
    <row r="235">
      <c r="A235" s="236" t="n">
        <v>1601319</v>
      </c>
      <c r="B235" s="236" t="inlineStr">
        <is>
          <t>Col TPdr. 200 gms</t>
        </is>
      </c>
      <c r="C235" s="236" t="inlineStr">
        <is>
          <t>IN63</t>
        </is>
      </c>
      <c r="D235" s="237" t="n">
        <v>0</v>
      </c>
      <c r="E235" s="236" t="n">
        <v>0</v>
      </c>
      <c r="F235" s="238" t="n">
        <v>0</v>
      </c>
      <c r="G235" s="236" t="n">
        <v>0</v>
      </c>
      <c r="H235" s="239" t="n">
        <v>804</v>
      </c>
      <c r="I235" s="236" t="n">
        <v>804</v>
      </c>
      <c r="J235" s="240" t="n">
        <v>0</v>
      </c>
      <c r="K235" s="236" t="n">
        <v>804</v>
      </c>
      <c r="L235" s="241" t="inlineStr">
        <is>
          <t>-</t>
        </is>
      </c>
      <c r="M235" s="242" t="inlineStr">
        <is>
          <t>-</t>
        </is>
      </c>
      <c r="N235" s="236" t="inlineStr">
        <is>
          <t>-</t>
        </is>
      </c>
      <c r="O235" s="243" t="inlineStr">
        <is>
          <t>-</t>
        </is>
      </c>
      <c r="P235" s="237" t="inlineStr">
        <is>
          <t>-</t>
        </is>
      </c>
      <c r="Q235" s="236" t="inlineStr">
        <is>
          <t>-</t>
        </is>
      </c>
      <c r="R235" s="244" t="inlineStr">
        <is>
          <t>-</t>
        </is>
      </c>
      <c r="S235" s="245" t="inlineStr">
        <is>
          <t>-</t>
        </is>
      </c>
      <c r="T235" s="236" t="n"/>
      <c r="U235" s="246" t="n"/>
      <c r="V235" s="238" t="inlineStr">
        <is>
          <t>Trichy</t>
        </is>
      </c>
      <c r="W235" s="236" t="inlineStr">
        <is>
          <t>South</t>
        </is>
      </c>
      <c r="X235" s="242" t="n"/>
      <c r="Y235" s="241" t="n">
        <v>0</v>
      </c>
      <c r="Z235" s="236" t="inlineStr">
        <is>
          <t>0%</t>
        </is>
      </c>
      <c r="AA235" s="245" t="n"/>
      <c r="AB235" s="236" t="n">
        <v>0</v>
      </c>
      <c r="AC235" s="236" t="n">
        <v>1602</v>
      </c>
      <c r="AD235" s="236" t="n">
        <v>4</v>
      </c>
      <c r="AE235" s="236" t="n">
        <v>798</v>
      </c>
      <c r="AF235" s="240" t="n">
        <v>0</v>
      </c>
      <c r="AG235" s="236" t="n">
        <v>0</v>
      </c>
      <c r="AH235" s="242" t="n">
        <v>0</v>
      </c>
      <c r="AI235" s="236" t="n">
        <v>0</v>
      </c>
      <c r="AJ235" s="236" t="n"/>
    </row>
    <row r="236">
      <c r="A236" s="236" t="n">
        <v>1601319</v>
      </c>
      <c r="B236" s="236" t="inlineStr">
        <is>
          <t>Col TPdr. 200 gms</t>
        </is>
      </c>
      <c r="C236" s="236" t="inlineStr">
        <is>
          <t>IN64</t>
        </is>
      </c>
      <c r="D236" s="237" t="n">
        <v>44</v>
      </c>
      <c r="E236" s="236" t="n">
        <v>0</v>
      </c>
      <c r="F236" s="238" t="n">
        <v>0</v>
      </c>
      <c r="G236" s="236" t="n">
        <v>0</v>
      </c>
      <c r="H236" s="239" t="n">
        <v>552</v>
      </c>
      <c r="I236" s="236" t="n">
        <v>596</v>
      </c>
      <c r="J236" s="240" t="n">
        <v>0</v>
      </c>
      <c r="K236" s="236" t="n">
        <v>596</v>
      </c>
      <c r="L236" s="241" t="inlineStr">
        <is>
          <t>-</t>
        </is>
      </c>
      <c r="M236" s="242" t="inlineStr">
        <is>
          <t>-</t>
        </is>
      </c>
      <c r="N236" s="236" t="inlineStr">
        <is>
          <t>-</t>
        </is>
      </c>
      <c r="O236" s="243" t="inlineStr">
        <is>
          <t>-</t>
        </is>
      </c>
      <c r="P236" s="237" t="inlineStr">
        <is>
          <t>-</t>
        </is>
      </c>
      <c r="Q236" s="236" t="inlineStr">
        <is>
          <t>-</t>
        </is>
      </c>
      <c r="R236" s="244" t="inlineStr">
        <is>
          <t>-</t>
        </is>
      </c>
      <c r="S236" s="245" t="inlineStr">
        <is>
          <t>-</t>
        </is>
      </c>
      <c r="T236" s="236" t="inlineStr">
        <is>
          <t>233%</t>
        </is>
      </c>
      <c r="U236" s="246" t="inlineStr">
        <is>
          <t>233%</t>
        </is>
      </c>
      <c r="V236" s="238" t="inlineStr">
        <is>
          <t>Chennai</t>
        </is>
      </c>
      <c r="W236" s="236" t="inlineStr">
        <is>
          <t>South</t>
        </is>
      </c>
      <c r="X236" s="242" t="n"/>
      <c r="Y236" s="241" t="n">
        <v>447</v>
      </c>
      <c r="Z236" s="236" t="inlineStr">
        <is>
          <t>0%</t>
        </is>
      </c>
      <c r="AA236" s="245" t="n"/>
      <c r="AB236" s="236" t="n">
        <v>0</v>
      </c>
      <c r="AC236" s="236" t="n">
        <v>1602</v>
      </c>
      <c r="AD236" s="236" t="n">
        <v>4</v>
      </c>
      <c r="AE236" s="236" t="n">
        <v>1006</v>
      </c>
      <c r="AF236" s="240" t="n">
        <v>0</v>
      </c>
      <c r="AG236" s="236" t="n">
        <v>0</v>
      </c>
      <c r="AH236" s="242" t="n">
        <v>0</v>
      </c>
      <c r="AI236" s="236" t="n">
        <v>0</v>
      </c>
      <c r="AJ236" s="236" t="n"/>
    </row>
    <row r="237">
      <c r="A237" s="236" t="n">
        <v>1601319</v>
      </c>
      <c r="B237" s="236" t="inlineStr">
        <is>
          <t>Col TPdr. 200 gms</t>
        </is>
      </c>
      <c r="C237" s="236" t="inlineStr">
        <is>
          <t>IN65</t>
        </is>
      </c>
      <c r="D237" s="237" t="n">
        <v>0</v>
      </c>
      <c r="E237" s="236" t="n">
        <v>0</v>
      </c>
      <c r="F237" s="238" t="n">
        <v>0</v>
      </c>
      <c r="G237" s="236" t="n">
        <v>0</v>
      </c>
      <c r="H237" s="239" t="n">
        <v>412</v>
      </c>
      <c r="I237" s="236" t="n">
        <v>412</v>
      </c>
      <c r="J237" s="240" t="n">
        <v>0</v>
      </c>
      <c r="K237" s="236" t="n">
        <v>412</v>
      </c>
      <c r="L237" s="241" t="inlineStr">
        <is>
          <t>-</t>
        </is>
      </c>
      <c r="M237" s="242" t="inlineStr">
        <is>
          <t>-</t>
        </is>
      </c>
      <c r="N237" s="236" t="inlineStr">
        <is>
          <t>-</t>
        </is>
      </c>
      <c r="O237" s="243" t="inlineStr">
        <is>
          <t>-</t>
        </is>
      </c>
      <c r="P237" s="237" t="n">
        <v>256</v>
      </c>
      <c r="Q237" s="236" t="inlineStr">
        <is>
          <t>-</t>
        </is>
      </c>
      <c r="R237" s="244" t="inlineStr">
        <is>
          <t>-</t>
        </is>
      </c>
      <c r="S237" s="245" t="inlineStr">
        <is>
          <t>-</t>
        </is>
      </c>
      <c r="T237" s="236" t="inlineStr">
        <is>
          <t>229%</t>
        </is>
      </c>
      <c r="U237" s="246" t="inlineStr">
        <is>
          <t>180%</t>
        </is>
      </c>
      <c r="V237" s="238" t="inlineStr">
        <is>
          <t>Kanpur</t>
        </is>
      </c>
      <c r="W237" s="236" t="inlineStr">
        <is>
          <t>North</t>
        </is>
      </c>
      <c r="X237" s="242" t="n"/>
      <c r="Y237" s="241" t="n">
        <v>518</v>
      </c>
      <c r="Z237" s="236" t="inlineStr">
        <is>
          <t>0%</t>
        </is>
      </c>
      <c r="AA237" s="245" t="n"/>
      <c r="AB237" s="236" t="n">
        <v>0</v>
      </c>
      <c r="AC237" s="236" t="n">
        <v>1602</v>
      </c>
      <c r="AD237" s="236" t="n">
        <v>4</v>
      </c>
      <c r="AE237" s="236" t="n">
        <v>1190</v>
      </c>
      <c r="AF237" s="240" t="n">
        <v>256</v>
      </c>
      <c r="AG237" s="236" t="n">
        <v>0</v>
      </c>
      <c r="AH237" s="242" t="n">
        <v>0</v>
      </c>
      <c r="AI237" s="236" t="n">
        <v>0</v>
      </c>
      <c r="AJ237" s="236" t="n"/>
    </row>
    <row r="238">
      <c r="A238" s="236" t="n">
        <v>1601319</v>
      </c>
      <c r="B238" s="236" t="inlineStr">
        <is>
          <t>Col TPdr. 200 gms</t>
        </is>
      </c>
      <c r="C238" s="236" t="inlineStr">
        <is>
          <t>IN66</t>
        </is>
      </c>
      <c r="D238" s="237" t="n">
        <v>0</v>
      </c>
      <c r="E238" s="236" t="n">
        <v>0</v>
      </c>
      <c r="F238" s="238" t="n">
        <v>0</v>
      </c>
      <c r="G238" s="236" t="n">
        <v>0</v>
      </c>
      <c r="H238" s="239" t="n">
        <v>20</v>
      </c>
      <c r="I238" s="236" t="n">
        <v>20</v>
      </c>
      <c r="J238" s="240" t="n">
        <v>0</v>
      </c>
      <c r="K238" s="236" t="n">
        <v>20</v>
      </c>
      <c r="L238" s="241" t="inlineStr">
        <is>
          <t>-</t>
        </is>
      </c>
      <c r="M238" s="242" t="inlineStr">
        <is>
          <t>-</t>
        </is>
      </c>
      <c r="N238" s="236" t="inlineStr">
        <is>
          <t>-</t>
        </is>
      </c>
      <c r="O238" s="243" t="inlineStr">
        <is>
          <t>-</t>
        </is>
      </c>
      <c r="P238" s="237" t="inlineStr">
        <is>
          <t>-</t>
        </is>
      </c>
      <c r="Q238" s="236" t="inlineStr">
        <is>
          <t>-</t>
        </is>
      </c>
      <c r="R238" s="244" t="inlineStr">
        <is>
          <t>-</t>
        </is>
      </c>
      <c r="S238" s="245" t="n">
        <v>72</v>
      </c>
      <c r="T238" s="236" t="inlineStr">
        <is>
          <t>214%</t>
        </is>
      </c>
      <c r="U238" s="246" t="inlineStr">
        <is>
          <t>125%</t>
        </is>
      </c>
      <c r="V238" s="238" t="inlineStr">
        <is>
          <t>Bhubaneshwar</t>
        </is>
      </c>
      <c r="W238" s="236" t="inlineStr">
        <is>
          <t>East</t>
        </is>
      </c>
      <c r="X238" s="242" t="n"/>
      <c r="Y238" s="241" t="n">
        <v>81</v>
      </c>
      <c r="Z238" s="236" t="inlineStr">
        <is>
          <t>0%</t>
        </is>
      </c>
      <c r="AA238" s="245" t="n"/>
      <c r="AB238" s="236" t="n">
        <v>0</v>
      </c>
      <c r="AC238" s="236" t="n">
        <v>1602</v>
      </c>
      <c r="AD238" s="236" t="n">
        <v>4</v>
      </c>
      <c r="AE238" s="236" t="n">
        <v>1582</v>
      </c>
      <c r="AF238" s="240" t="n">
        <v>0</v>
      </c>
      <c r="AG238" s="236" t="n">
        <v>72</v>
      </c>
      <c r="AH238" s="242" t="n">
        <v>0</v>
      </c>
      <c r="AI238" s="236" t="n">
        <v>0</v>
      </c>
      <c r="AJ238" s="236" t="n"/>
    </row>
    <row r="239">
      <c r="A239" s="236" t="n">
        <v>1601319</v>
      </c>
      <c r="B239" s="236" t="inlineStr">
        <is>
          <t>Col TPdr. 200 gms</t>
        </is>
      </c>
      <c r="C239" s="236" t="inlineStr">
        <is>
          <t>IN67</t>
        </is>
      </c>
      <c r="D239" s="237" t="n">
        <v>0</v>
      </c>
      <c r="E239" s="236" t="n">
        <v>0</v>
      </c>
      <c r="F239" s="238" t="n">
        <v>0</v>
      </c>
      <c r="G239" s="236" t="n">
        <v>0</v>
      </c>
      <c r="H239" s="239" t="n">
        <v>704</v>
      </c>
      <c r="I239" s="236" t="n">
        <v>704</v>
      </c>
      <c r="J239" s="240" t="n">
        <v>0</v>
      </c>
      <c r="K239" s="236" t="n">
        <v>704</v>
      </c>
      <c r="L239" s="241" t="inlineStr">
        <is>
          <t>-</t>
        </is>
      </c>
      <c r="M239" s="242" t="inlineStr">
        <is>
          <t>-</t>
        </is>
      </c>
      <c r="N239" s="236" t="inlineStr">
        <is>
          <t>-</t>
        </is>
      </c>
      <c r="O239" s="243" t="inlineStr">
        <is>
          <t>-</t>
        </is>
      </c>
      <c r="P239" s="237" t="inlineStr">
        <is>
          <t>-</t>
        </is>
      </c>
      <c r="Q239" s="236" t="inlineStr">
        <is>
          <t>-</t>
        </is>
      </c>
      <c r="R239" s="244" t="inlineStr">
        <is>
          <t>-</t>
        </is>
      </c>
      <c r="S239" s="245" t="inlineStr">
        <is>
          <t>-</t>
        </is>
      </c>
      <c r="T239" s="236" t="inlineStr">
        <is>
          <t>197%</t>
        </is>
      </c>
      <c r="U239" s="246" t="inlineStr">
        <is>
          <t>197%</t>
        </is>
      </c>
      <c r="V239" s="238" t="inlineStr">
        <is>
          <t>Indore</t>
        </is>
      </c>
      <c r="W239" s="236" t="inlineStr">
        <is>
          <t>West</t>
        </is>
      </c>
      <c r="X239" s="242" t="n"/>
      <c r="Y239" s="241" t="n">
        <v>723</v>
      </c>
      <c r="Z239" s="236" t="inlineStr">
        <is>
          <t>0%</t>
        </is>
      </c>
      <c r="AA239" s="245" t="n"/>
      <c r="AB239" s="236" t="n">
        <v>0</v>
      </c>
      <c r="AC239" s="236" t="n">
        <v>1602</v>
      </c>
      <c r="AD239" s="236" t="n">
        <v>4</v>
      </c>
      <c r="AE239" s="236" t="n">
        <v>898</v>
      </c>
      <c r="AF239" s="240" t="n">
        <v>0</v>
      </c>
      <c r="AG239" s="236" t="n">
        <v>0</v>
      </c>
      <c r="AH239" s="242" t="n">
        <v>0</v>
      </c>
      <c r="AI239" s="236" t="n">
        <v>0</v>
      </c>
      <c r="AJ239" s="236" t="n"/>
    </row>
    <row r="240">
      <c r="A240" s="236" t="n">
        <v>1601319</v>
      </c>
      <c r="B240" s="236" t="inlineStr">
        <is>
          <t>Col TPdr. 200 gms</t>
        </is>
      </c>
      <c r="C240" s="236" t="inlineStr">
        <is>
          <t>IN68</t>
        </is>
      </c>
      <c r="D240" s="237" t="n">
        <v>560</v>
      </c>
      <c r="E240" s="236" t="n">
        <v>0</v>
      </c>
      <c r="F240" s="238" t="n">
        <v>0</v>
      </c>
      <c r="G240" s="236" t="n">
        <v>0</v>
      </c>
      <c r="H240" s="239" t="n">
        <v>489</v>
      </c>
      <c r="I240" s="236" t="n">
        <v>1049</v>
      </c>
      <c r="J240" s="240" t="n">
        <v>0</v>
      </c>
      <c r="K240" s="236" t="n">
        <v>1049</v>
      </c>
      <c r="L240" s="241" t="inlineStr">
        <is>
          <t>-</t>
        </is>
      </c>
      <c r="M240" s="242" t="inlineStr">
        <is>
          <t>-</t>
        </is>
      </c>
      <c r="N240" s="236" t="inlineStr">
        <is>
          <t>-</t>
        </is>
      </c>
      <c r="O240" s="243" t="inlineStr">
        <is>
          <t>-</t>
        </is>
      </c>
      <c r="P240" s="237" t="inlineStr">
        <is>
          <t>-</t>
        </is>
      </c>
      <c r="Q240" s="236" t="inlineStr">
        <is>
          <t>-</t>
        </is>
      </c>
      <c r="R240" s="244" t="n">
        <v>452</v>
      </c>
      <c r="S240" s="245" t="inlineStr">
        <is>
          <t>-</t>
        </is>
      </c>
      <c r="T240" s="236" t="inlineStr">
        <is>
          <t>218%</t>
        </is>
      </c>
      <c r="U240" s="246" t="inlineStr">
        <is>
          <t>183%</t>
        </is>
      </c>
      <c r="V240" s="238" t="inlineStr">
        <is>
          <t>Baroda</t>
        </is>
      </c>
      <c r="W240" s="236" t="inlineStr">
        <is>
          <t>West</t>
        </is>
      </c>
      <c r="X240" s="242" t="n"/>
      <c r="Y240" s="241" t="n">
        <v>1270</v>
      </c>
      <c r="Z240" s="236" t="inlineStr">
        <is>
          <t>0%</t>
        </is>
      </c>
      <c r="AA240" s="245" t="n"/>
      <c r="AB240" s="236" t="n">
        <v>0</v>
      </c>
      <c r="AC240" s="236" t="n">
        <v>1602</v>
      </c>
      <c r="AD240" s="236" t="n">
        <v>4</v>
      </c>
      <c r="AE240" s="236" t="n">
        <v>553</v>
      </c>
      <c r="AF240" s="240" t="n">
        <v>0</v>
      </c>
      <c r="AG240" s="236" t="n">
        <v>0</v>
      </c>
      <c r="AH240" s="242" t="n">
        <v>452</v>
      </c>
      <c r="AI240" s="236" t="n">
        <v>0</v>
      </c>
      <c r="AJ240" s="236" t="n"/>
    </row>
    <row r="241">
      <c r="A241" s="236" t="n">
        <v>1601319</v>
      </c>
      <c r="B241" s="236" t="inlineStr">
        <is>
          <t>Col TPdr. 200 gms</t>
        </is>
      </c>
      <c r="C241" s="236" t="inlineStr">
        <is>
          <t>IN69</t>
        </is>
      </c>
      <c r="D241" s="237" t="n">
        <v>92</v>
      </c>
      <c r="E241" s="236" t="n">
        <v>0</v>
      </c>
      <c r="F241" s="238" t="n">
        <v>0</v>
      </c>
      <c r="G241" s="236" t="n">
        <v>0</v>
      </c>
      <c r="H241" s="239" t="n">
        <v>408</v>
      </c>
      <c r="I241" s="236" t="n">
        <v>500</v>
      </c>
      <c r="J241" s="240" t="n">
        <v>0</v>
      </c>
      <c r="K241" s="236" t="n">
        <v>500</v>
      </c>
      <c r="L241" s="241" t="inlineStr">
        <is>
          <t>-</t>
        </is>
      </c>
      <c r="M241" s="242" t="inlineStr">
        <is>
          <t>-</t>
        </is>
      </c>
      <c r="N241" s="236" t="inlineStr">
        <is>
          <t>-</t>
        </is>
      </c>
      <c r="O241" s="243" t="inlineStr">
        <is>
          <t>-</t>
        </is>
      </c>
      <c r="P241" s="237" t="inlineStr">
        <is>
          <t>-</t>
        </is>
      </c>
      <c r="Q241" s="236" t="inlineStr">
        <is>
          <t>-</t>
        </is>
      </c>
      <c r="R241" s="244" t="inlineStr">
        <is>
          <t>-</t>
        </is>
      </c>
      <c r="S241" s="245" t="inlineStr">
        <is>
          <t>-</t>
        </is>
      </c>
      <c r="T241" s="236" t="inlineStr">
        <is>
          <t>322%</t>
        </is>
      </c>
      <c r="U241" s="246" t="inlineStr">
        <is>
          <t>322%</t>
        </is>
      </c>
      <c r="V241" s="238" t="inlineStr">
        <is>
          <t>Hyderabad</t>
        </is>
      </c>
      <c r="W241" s="236" t="inlineStr">
        <is>
          <t>South</t>
        </is>
      </c>
      <c r="X241" s="242" t="n"/>
      <c r="Y241" s="241" t="n">
        <v>225</v>
      </c>
      <c r="Z241" s="236" t="inlineStr">
        <is>
          <t>0%</t>
        </is>
      </c>
      <c r="AA241" s="245" t="n"/>
      <c r="AB241" s="236" t="n">
        <v>0</v>
      </c>
      <c r="AC241" s="236" t="n">
        <v>1602</v>
      </c>
      <c r="AD241" s="236" t="n">
        <v>4</v>
      </c>
      <c r="AE241" s="236" t="n">
        <v>1102</v>
      </c>
      <c r="AF241" s="240" t="n">
        <v>0</v>
      </c>
      <c r="AG241" s="236" t="n">
        <v>0</v>
      </c>
      <c r="AH241" s="242" t="n">
        <v>0</v>
      </c>
      <c r="AI241" s="236" t="n">
        <v>0</v>
      </c>
      <c r="AJ241" s="236" t="n"/>
    </row>
    <row r="242">
      <c r="A242" s="236" t="n">
        <v>1601319</v>
      </c>
      <c r="B242" s="236" t="inlineStr">
        <is>
          <t>Col TPdr. 200 gms</t>
        </is>
      </c>
      <c r="C242" s="236" t="inlineStr">
        <is>
          <t>IN70</t>
        </is>
      </c>
      <c r="D242" s="237" t="n">
        <v>344</v>
      </c>
      <c r="E242" s="236" t="n">
        <v>0</v>
      </c>
      <c r="F242" s="238" t="n">
        <v>0</v>
      </c>
      <c r="G242" s="236" t="n">
        <v>0</v>
      </c>
      <c r="H242" s="239" t="n">
        <v>36</v>
      </c>
      <c r="I242" s="236" t="n">
        <v>380</v>
      </c>
      <c r="J242" s="240" t="n">
        <v>0</v>
      </c>
      <c r="K242" s="236" t="n">
        <v>380</v>
      </c>
      <c r="L242" s="241" t="inlineStr">
        <is>
          <t>-</t>
        </is>
      </c>
      <c r="M242" s="242" t="inlineStr">
        <is>
          <t>-</t>
        </is>
      </c>
      <c r="N242" s="236" t="inlineStr">
        <is>
          <t>-</t>
        </is>
      </c>
      <c r="O242" s="243" t="inlineStr">
        <is>
          <t>-</t>
        </is>
      </c>
      <c r="P242" s="237" t="inlineStr">
        <is>
          <t>-</t>
        </is>
      </c>
      <c r="Q242" s="236" t="inlineStr">
        <is>
          <t>-</t>
        </is>
      </c>
      <c r="R242" s="244" t="inlineStr">
        <is>
          <t>-</t>
        </is>
      </c>
      <c r="S242" s="245" t="inlineStr">
        <is>
          <t>-</t>
        </is>
      </c>
      <c r="T242" s="236" t="n"/>
      <c r="U242" s="246" t="n"/>
      <c r="V242" s="238" t="inlineStr">
        <is>
          <t>Allepy</t>
        </is>
      </c>
      <c r="W242" s="236" t="inlineStr">
        <is>
          <t>South</t>
        </is>
      </c>
      <c r="X242" s="242" t="n"/>
      <c r="Y242" s="241" t="n">
        <v>0</v>
      </c>
      <c r="Z242" s="236" t="inlineStr">
        <is>
          <t>0%</t>
        </is>
      </c>
      <c r="AA242" s="245" t="n"/>
      <c r="AB242" s="236" t="n">
        <v>0</v>
      </c>
      <c r="AC242" s="236" t="n">
        <v>1602</v>
      </c>
      <c r="AD242" s="236" t="n">
        <v>4</v>
      </c>
      <c r="AE242" s="236" t="n">
        <v>1222</v>
      </c>
      <c r="AF242" s="240" t="n">
        <v>0</v>
      </c>
      <c r="AG242" s="236" t="n">
        <v>0</v>
      </c>
      <c r="AH242" s="242" t="n">
        <v>0</v>
      </c>
      <c r="AI242" s="236" t="n">
        <v>0</v>
      </c>
      <c r="AJ242" s="236" t="n"/>
    </row>
    <row r="243">
      <c r="A243" s="236" t="n">
        <v>1601319</v>
      </c>
      <c r="B243" s="236" t="inlineStr">
        <is>
          <t>Col TPdr. 200 gms</t>
        </is>
      </c>
      <c r="C243" s="236" t="inlineStr">
        <is>
          <t>IN71</t>
        </is>
      </c>
      <c r="D243" s="237" t="n">
        <v>0</v>
      </c>
      <c r="E243" s="236" t="n">
        <v>0</v>
      </c>
      <c r="F243" s="238" t="n">
        <v>0</v>
      </c>
      <c r="G243" s="236" t="n">
        <v>0</v>
      </c>
      <c r="H243" s="239" t="n">
        <v>500</v>
      </c>
      <c r="I243" s="236" t="n">
        <v>500</v>
      </c>
      <c r="J243" s="240" t="n">
        <v>0</v>
      </c>
      <c r="K243" s="236" t="n">
        <v>500</v>
      </c>
      <c r="L243" s="241" t="inlineStr">
        <is>
          <t>-</t>
        </is>
      </c>
      <c r="M243" s="242" t="inlineStr">
        <is>
          <t>-</t>
        </is>
      </c>
      <c r="N243" s="236" t="inlineStr">
        <is>
          <t>-</t>
        </is>
      </c>
      <c r="O243" s="243" t="inlineStr">
        <is>
          <t>-</t>
        </is>
      </c>
      <c r="P243" s="237" t="inlineStr">
        <is>
          <t>-</t>
        </is>
      </c>
      <c r="Q243" s="236" t="n">
        <v>284</v>
      </c>
      <c r="R243" s="244" t="inlineStr">
        <is>
          <t>-</t>
        </is>
      </c>
      <c r="S243" s="245" t="inlineStr">
        <is>
          <t>-</t>
        </is>
      </c>
      <c r="T243" s="236" t="inlineStr">
        <is>
          <t>197%</t>
        </is>
      </c>
      <c r="U243" s="246" t="inlineStr">
        <is>
          <t>162%</t>
        </is>
      </c>
      <c r="V243" s="238" t="inlineStr">
        <is>
          <t>Bangalore</t>
        </is>
      </c>
      <c r="W243" s="236" t="inlineStr">
        <is>
          <t>South</t>
        </is>
      </c>
      <c r="X243" s="242" t="n"/>
      <c r="Y243" s="241" t="n">
        <v>805</v>
      </c>
      <c r="Z243" s="236" t="inlineStr">
        <is>
          <t>0%</t>
        </is>
      </c>
      <c r="AA243" s="245" t="n"/>
      <c r="AB243" s="236" t="n">
        <v>0</v>
      </c>
      <c r="AC243" s="236" t="n">
        <v>1602</v>
      </c>
      <c r="AD243" s="236" t="n">
        <v>4</v>
      </c>
      <c r="AE243" s="236" t="n">
        <v>1102</v>
      </c>
      <c r="AF243" s="240" t="n">
        <v>0</v>
      </c>
      <c r="AG243" s="236" t="n">
        <v>0</v>
      </c>
      <c r="AH243" s="242" t="n">
        <v>0</v>
      </c>
      <c r="AI243" s="236" t="n">
        <v>284</v>
      </c>
      <c r="AJ243" s="236" t="n"/>
    </row>
    <row r="244">
      <c r="A244" s="236" t="n">
        <v>1601319</v>
      </c>
      <c r="B244" s="236" t="inlineStr">
        <is>
          <t>Col TPdr. 200 gms</t>
        </is>
      </c>
      <c r="C244" s="236" t="inlineStr">
        <is>
          <t>IN72</t>
        </is>
      </c>
      <c r="D244" s="237" t="n">
        <v>0</v>
      </c>
      <c r="E244" s="236" t="n">
        <v>0</v>
      </c>
      <c r="F244" s="238" t="n">
        <v>0</v>
      </c>
      <c r="G244" s="236" t="n">
        <v>0</v>
      </c>
      <c r="H244" s="239" t="n">
        <v>137</v>
      </c>
      <c r="I244" s="236" t="n">
        <v>137</v>
      </c>
      <c r="J244" s="240" t="n">
        <v>0</v>
      </c>
      <c r="K244" s="236" t="n">
        <v>137</v>
      </c>
      <c r="L244" s="241" t="inlineStr">
        <is>
          <t>-</t>
        </is>
      </c>
      <c r="M244" s="242" t="inlineStr">
        <is>
          <t>-</t>
        </is>
      </c>
      <c r="N244" s="236" t="inlineStr">
        <is>
          <t>-</t>
        </is>
      </c>
      <c r="O244" s="243" t="inlineStr">
        <is>
          <t>-</t>
        </is>
      </c>
      <c r="P244" s="237" t="inlineStr">
        <is>
          <t>-</t>
        </is>
      </c>
      <c r="Q244" s="236" t="inlineStr">
        <is>
          <t>-</t>
        </is>
      </c>
      <c r="R244" s="244" t="inlineStr">
        <is>
          <t>-</t>
        </is>
      </c>
      <c r="S244" s="245" t="n">
        <v>476</v>
      </c>
      <c r="T244" s="236" t="inlineStr">
        <is>
          <t>174%</t>
        </is>
      </c>
      <c r="U244" s="246" t="inlineStr">
        <is>
          <t>115%</t>
        </is>
      </c>
      <c r="V244" s="238" t="inlineStr">
        <is>
          <t>Gauhati</t>
        </is>
      </c>
      <c r="W244" s="236" t="inlineStr">
        <is>
          <t>East</t>
        </is>
      </c>
      <c r="X244" s="242" t="n"/>
      <c r="Y244" s="241" t="n">
        <v>800</v>
      </c>
      <c r="Z244" s="236" t="inlineStr">
        <is>
          <t>0%</t>
        </is>
      </c>
      <c r="AA244" s="245" t="n"/>
      <c r="AB244" s="236" t="n">
        <v>0</v>
      </c>
      <c r="AC244" s="236" t="n">
        <v>1602</v>
      </c>
      <c r="AD244" s="236" t="n">
        <v>4</v>
      </c>
      <c r="AE244" s="236" t="n">
        <v>1485</v>
      </c>
      <c r="AF244" s="240" t="n">
        <v>0</v>
      </c>
      <c r="AG244" s="236" t="n">
        <v>476</v>
      </c>
      <c r="AH244" s="242" t="n">
        <v>0</v>
      </c>
      <c r="AI244" s="236" t="n">
        <v>0</v>
      </c>
      <c r="AJ244" s="236" t="n"/>
    </row>
    <row r="245">
      <c r="A245" s="236" t="n">
        <v>1601319</v>
      </c>
      <c r="B245" s="236" t="inlineStr">
        <is>
          <t>Col TPdr. 200 gms</t>
        </is>
      </c>
      <c r="C245" s="236" t="inlineStr">
        <is>
          <t>IN73</t>
        </is>
      </c>
      <c r="D245" s="237" t="n">
        <v>0</v>
      </c>
      <c r="E245" s="236" t="n">
        <v>0</v>
      </c>
      <c r="F245" s="238" t="n">
        <v>0</v>
      </c>
      <c r="G245" s="236" t="n">
        <v>0</v>
      </c>
      <c r="H245" s="239" t="n">
        <v>8</v>
      </c>
      <c r="I245" s="236" t="n">
        <v>8</v>
      </c>
      <c r="J245" s="240" t="n">
        <v>0</v>
      </c>
      <c r="K245" s="236" t="n">
        <v>8</v>
      </c>
      <c r="L245" s="241" t="inlineStr">
        <is>
          <t>-</t>
        </is>
      </c>
      <c r="M245" s="242" t="inlineStr">
        <is>
          <t>-</t>
        </is>
      </c>
      <c r="N245" s="236" t="inlineStr">
        <is>
          <t>-</t>
        </is>
      </c>
      <c r="O245" s="243" t="inlineStr">
        <is>
          <t>-</t>
        </is>
      </c>
      <c r="P245" s="237" t="inlineStr">
        <is>
          <t>-</t>
        </is>
      </c>
      <c r="Q245" s="236" t="inlineStr">
        <is>
          <t>-</t>
        </is>
      </c>
      <c r="R245" s="244" t="inlineStr">
        <is>
          <t>-</t>
        </is>
      </c>
      <c r="S245" s="245" t="n">
        <v>48</v>
      </c>
      <c r="T245" s="236" t="inlineStr">
        <is>
          <t>121%</t>
        </is>
      </c>
      <c r="U245" s="246" t="inlineStr">
        <is>
          <t>103%</t>
        </is>
      </c>
      <c r="V245" s="238" t="inlineStr">
        <is>
          <t>Patna</t>
        </is>
      </c>
      <c r="W245" s="236" t="inlineStr">
        <is>
          <t>East</t>
        </is>
      </c>
      <c r="X245" s="242" t="n"/>
      <c r="Y245" s="241" t="n">
        <v>262</v>
      </c>
      <c r="Z245" s="236" t="inlineStr">
        <is>
          <t>0%</t>
        </is>
      </c>
      <c r="AA245" s="245" t="n"/>
      <c r="AB245" s="236" t="n">
        <v>0</v>
      </c>
      <c r="AC245" s="236" t="n">
        <v>1602</v>
      </c>
      <c r="AD245" s="236" t="n">
        <v>4</v>
      </c>
      <c r="AE245" s="236" t="n">
        <v>1594</v>
      </c>
      <c r="AF245" s="240" t="n">
        <v>0</v>
      </c>
      <c r="AG245" s="236" t="n">
        <v>48</v>
      </c>
      <c r="AH245" s="242" t="n">
        <v>0</v>
      </c>
      <c r="AI245" s="236" t="n">
        <v>0</v>
      </c>
      <c r="AJ245" s="236" t="n"/>
    </row>
    <row r="246">
      <c r="A246" s="236" t="n">
        <v>1601319</v>
      </c>
      <c r="B246" s="236" t="inlineStr">
        <is>
          <t>Col TPdr. 200 gms</t>
        </is>
      </c>
      <c r="C246" s="236" t="inlineStr">
        <is>
          <t>IN74</t>
        </is>
      </c>
      <c r="D246" s="237" t="n">
        <v>0</v>
      </c>
      <c r="E246" s="236" t="n">
        <v>0</v>
      </c>
      <c r="F246" s="238" t="n">
        <v>0</v>
      </c>
      <c r="G246" s="236" t="n">
        <v>0</v>
      </c>
      <c r="H246" s="239" t="n">
        <v>0</v>
      </c>
      <c r="I246" s="236" t="n">
        <v>0</v>
      </c>
      <c r="J246" s="240" t="n">
        <v>0</v>
      </c>
      <c r="K246" s="236" t="n">
        <v>0</v>
      </c>
      <c r="L246" s="241" t="inlineStr">
        <is>
          <t>-</t>
        </is>
      </c>
      <c r="M246" s="242" t="inlineStr">
        <is>
          <t>-</t>
        </is>
      </c>
      <c r="N246" s="236" t="inlineStr">
        <is>
          <t>-</t>
        </is>
      </c>
      <c r="O246" s="243" t="inlineStr">
        <is>
          <t>-</t>
        </is>
      </c>
      <c r="P246" s="237" t="inlineStr">
        <is>
          <t>-</t>
        </is>
      </c>
      <c r="Q246" s="236" t="inlineStr">
        <is>
          <t>-</t>
        </is>
      </c>
      <c r="R246" s="244" t="inlineStr">
        <is>
          <t>-</t>
        </is>
      </c>
      <c r="S246" s="245" t="inlineStr">
        <is>
          <t>-</t>
        </is>
      </c>
      <c r="T246" s="236" t="n"/>
      <c r="U246" s="246" t="n"/>
      <c r="V246" s="238" t="inlineStr">
        <is>
          <t>Nepal-exp</t>
        </is>
      </c>
      <c r="W246" s="236" t="inlineStr">
        <is>
          <t>Exp-DC</t>
        </is>
      </c>
      <c r="X246" s="242" t="n"/>
      <c r="Y246" s="241" t="n">
        <v>0</v>
      </c>
      <c r="Z246" s="236" t="inlineStr">
        <is>
          <t>0%</t>
        </is>
      </c>
      <c r="AA246" s="245" t="n"/>
      <c r="AB246" s="236" t="n">
        <v>0</v>
      </c>
      <c r="AC246" s="236" t="n">
        <v>1602</v>
      </c>
      <c r="AD246" s="236" t="n">
        <v>4</v>
      </c>
      <c r="AE246" s="236" t="n">
        <v>1602</v>
      </c>
      <c r="AF246" s="240" t="n">
        <v>0</v>
      </c>
      <c r="AG246" s="236" t="n">
        <v>0</v>
      </c>
      <c r="AH246" s="242" t="n">
        <v>0</v>
      </c>
      <c r="AI246" s="236" t="n">
        <v>0</v>
      </c>
      <c r="AJ246" s="236" t="n"/>
    </row>
    <row r="247">
      <c r="A247" s="236" t="n">
        <v>1601319</v>
      </c>
      <c r="B247" s="236" t="inlineStr">
        <is>
          <t>Col TPdr. 200 gms</t>
        </is>
      </c>
      <c r="C247" s="236" t="inlineStr">
        <is>
          <t>IN75</t>
        </is>
      </c>
      <c r="D247" s="237" t="n">
        <v>60</v>
      </c>
      <c r="E247" s="236" t="n">
        <v>0</v>
      </c>
      <c r="F247" s="238" t="n">
        <v>0</v>
      </c>
      <c r="G247" s="236" t="n">
        <v>0</v>
      </c>
      <c r="H247" s="239" t="n">
        <v>161</v>
      </c>
      <c r="I247" s="236" t="n">
        <v>221</v>
      </c>
      <c r="J247" s="240" t="n">
        <v>0</v>
      </c>
      <c r="K247" s="236" t="n">
        <v>221</v>
      </c>
      <c r="L247" s="241" t="inlineStr">
        <is>
          <t>-</t>
        </is>
      </c>
      <c r="M247" s="242" t="inlineStr">
        <is>
          <t>-</t>
        </is>
      </c>
      <c r="N247" s="236" t="inlineStr">
        <is>
          <t>-</t>
        </is>
      </c>
      <c r="O247" s="243" t="inlineStr">
        <is>
          <t>-</t>
        </is>
      </c>
      <c r="P247" s="237" t="n">
        <v>180</v>
      </c>
      <c r="Q247" s="236" t="inlineStr">
        <is>
          <t>-</t>
        </is>
      </c>
      <c r="R247" s="244" t="inlineStr">
        <is>
          <t>-</t>
        </is>
      </c>
      <c r="S247" s="245" t="inlineStr">
        <is>
          <t>-</t>
        </is>
      </c>
      <c r="T247" s="236" t="inlineStr">
        <is>
          <t>195%</t>
        </is>
      </c>
      <c r="U247" s="246" t="inlineStr">
        <is>
          <t>153%</t>
        </is>
      </c>
      <c r="V247" s="238" t="inlineStr">
        <is>
          <t>Jaipur</t>
        </is>
      </c>
      <c r="W247" s="236" t="inlineStr">
        <is>
          <t>North</t>
        </is>
      </c>
      <c r="X247" s="242" t="n"/>
      <c r="Y247" s="241" t="n">
        <v>420</v>
      </c>
      <c r="Z247" s="236" t="inlineStr">
        <is>
          <t>0%</t>
        </is>
      </c>
      <c r="AA247" s="245" t="n"/>
      <c r="AB247" s="236" t="n">
        <v>0</v>
      </c>
      <c r="AC247" s="236" t="n">
        <v>1602</v>
      </c>
      <c r="AD247" s="236" t="n">
        <v>4</v>
      </c>
      <c r="AE247" s="236" t="n">
        <v>1381</v>
      </c>
      <c r="AF247" s="240" t="n">
        <v>180</v>
      </c>
      <c r="AG247" s="236" t="n">
        <v>0</v>
      </c>
      <c r="AH247" s="242" t="n">
        <v>0</v>
      </c>
      <c r="AI247" s="236" t="n">
        <v>0</v>
      </c>
      <c r="AJ247" s="236" t="n"/>
    </row>
    <row r="248">
      <c r="A248" s="236" t="n">
        <v>1601319</v>
      </c>
      <c r="B248" s="236" t="inlineStr">
        <is>
          <t>Col TPdr. 200 gms</t>
        </is>
      </c>
      <c r="C248" s="236" t="inlineStr">
        <is>
          <t>IN76</t>
        </is>
      </c>
      <c r="D248" s="237" t="n">
        <v>108</v>
      </c>
      <c r="E248" s="236" t="n">
        <v>4</v>
      </c>
      <c r="F248" s="238" t="n">
        <v>0</v>
      </c>
      <c r="G248" s="236" t="n">
        <v>100</v>
      </c>
      <c r="H248" s="239" t="n">
        <v>2136</v>
      </c>
      <c r="I248" s="236" t="n">
        <v>2244</v>
      </c>
      <c r="J248" s="240" t="n">
        <v>0</v>
      </c>
      <c r="K248" s="236" t="n">
        <v>2244</v>
      </c>
      <c r="L248" s="241" t="inlineStr">
        <is>
          <t>-</t>
        </is>
      </c>
      <c r="M248" s="242" t="inlineStr">
        <is>
          <t>-</t>
        </is>
      </c>
      <c r="N248" s="236" t="inlineStr">
        <is>
          <t>-</t>
        </is>
      </c>
      <c r="O248" s="243" t="inlineStr">
        <is>
          <t>-</t>
        </is>
      </c>
      <c r="P248" s="237" t="inlineStr">
        <is>
          <t>-</t>
        </is>
      </c>
      <c r="Q248" s="236" t="inlineStr">
        <is>
          <t>-</t>
        </is>
      </c>
      <c r="R248" s="244" t="inlineStr">
        <is>
          <t>-</t>
        </is>
      </c>
      <c r="S248" s="245" t="inlineStr">
        <is>
          <t>-</t>
        </is>
      </c>
      <c r="T248" s="236" t="inlineStr">
        <is>
          <t>139%</t>
        </is>
      </c>
      <c r="U248" s="246" t="inlineStr">
        <is>
          <t>139%</t>
        </is>
      </c>
      <c r="V248" s="238" t="inlineStr">
        <is>
          <t>Ghaziabad</t>
        </is>
      </c>
      <c r="W248" s="236" t="inlineStr">
        <is>
          <t>North</t>
        </is>
      </c>
      <c r="X248" s="242" t="n"/>
      <c r="Y248" s="241" t="n">
        <v>554</v>
      </c>
      <c r="Z248" s="236" t="inlineStr">
        <is>
          <t>0%</t>
        </is>
      </c>
      <c r="AA248" s="245" t="n"/>
      <c r="AB248" s="236" t="n">
        <v>0</v>
      </c>
      <c r="AC248" s="236" t="n">
        <v>1602</v>
      </c>
      <c r="AD248" s="236" t="n">
        <v>4</v>
      </c>
      <c r="AE248" s="236" t="n">
        <v>1386</v>
      </c>
      <c r="AF248" s="240" t="n">
        <v>0</v>
      </c>
      <c r="AG248" s="236" t="n">
        <v>0</v>
      </c>
      <c r="AH248" s="242" t="n">
        <v>0</v>
      </c>
      <c r="AI248" s="236" t="n">
        <v>0</v>
      </c>
      <c r="AJ248" s="236" t="n"/>
    </row>
    <row r="249">
      <c r="A249" s="236" t="n">
        <v>1601319</v>
      </c>
      <c r="B249" s="236" t="inlineStr">
        <is>
          <t>Col TPdr. 200 gms</t>
        </is>
      </c>
      <c r="C249" s="236" t="inlineStr">
        <is>
          <t>IN77</t>
        </is>
      </c>
      <c r="D249" s="237" t="n">
        <v>0</v>
      </c>
      <c r="E249" s="236" t="n">
        <v>0</v>
      </c>
      <c r="F249" s="238" t="n">
        <v>0</v>
      </c>
      <c r="G249" s="236" t="n">
        <v>0</v>
      </c>
      <c r="H249" s="239" t="n">
        <v>0</v>
      </c>
      <c r="I249" s="236" t="n">
        <v>0</v>
      </c>
      <c r="J249" s="240" t="n">
        <v>0</v>
      </c>
      <c r="K249" s="236" t="n">
        <v>0</v>
      </c>
      <c r="L249" s="241" t="inlineStr">
        <is>
          <t>-</t>
        </is>
      </c>
      <c r="M249" s="242" t="inlineStr">
        <is>
          <t>-</t>
        </is>
      </c>
      <c r="N249" s="236" t="inlineStr">
        <is>
          <t>-</t>
        </is>
      </c>
      <c r="O249" s="243" t="inlineStr">
        <is>
          <t>-</t>
        </is>
      </c>
      <c r="P249" s="237" t="inlineStr">
        <is>
          <t>-</t>
        </is>
      </c>
      <c r="Q249" s="236" t="inlineStr">
        <is>
          <t>-</t>
        </is>
      </c>
      <c r="R249" s="244" t="inlineStr">
        <is>
          <t>-</t>
        </is>
      </c>
      <c r="S249" s="245" t="inlineStr">
        <is>
          <t>-</t>
        </is>
      </c>
      <c r="T249" s="236" t="n"/>
      <c r="U249" s="246" t="n"/>
      <c r="V249" s="238" t="inlineStr">
        <is>
          <t>POC Bhiwandi</t>
        </is>
      </c>
      <c r="W249" s="236" t="inlineStr">
        <is>
          <t>West</t>
        </is>
      </c>
      <c r="X249" s="242" t="n"/>
      <c r="Y249" s="241" t="n">
        <v>0</v>
      </c>
      <c r="Z249" s="236" t="inlineStr">
        <is>
          <t>0%</t>
        </is>
      </c>
      <c r="AA249" s="245" t="n"/>
      <c r="AB249" s="236" t="n">
        <v>0</v>
      </c>
      <c r="AC249" s="236" t="n">
        <v>1602</v>
      </c>
      <c r="AD249" s="236" t="n">
        <v>4</v>
      </c>
      <c r="AE249" s="236" t="n">
        <v>1602</v>
      </c>
      <c r="AF249" s="240" t="n">
        <v>0</v>
      </c>
      <c r="AG249" s="236" t="n">
        <v>0</v>
      </c>
      <c r="AH249" s="242" t="n">
        <v>0</v>
      </c>
      <c r="AI249" s="236" t="n">
        <v>0</v>
      </c>
      <c r="AJ249" s="236" t="n"/>
    </row>
    <row r="250">
      <c r="A250" s="236" t="n">
        <v>1601319</v>
      </c>
      <c r="B250" s="236" t="inlineStr">
        <is>
          <t>Col TPdr. 200 gms</t>
        </is>
      </c>
      <c r="C250" s="236" t="inlineStr">
        <is>
          <t>IN78</t>
        </is>
      </c>
      <c r="D250" s="237" t="n">
        <v>4</v>
      </c>
      <c r="E250" s="236" t="n">
        <v>0</v>
      </c>
      <c r="F250" s="238" t="n">
        <v>0</v>
      </c>
      <c r="G250" s="236" t="n">
        <v>100</v>
      </c>
      <c r="H250" s="239" t="n">
        <v>1748</v>
      </c>
      <c r="I250" s="236" t="n">
        <v>1752</v>
      </c>
      <c r="J250" s="240" t="n">
        <v>0</v>
      </c>
      <c r="K250" s="236" t="n">
        <v>1752</v>
      </c>
      <c r="L250" s="241" t="inlineStr">
        <is>
          <t>-</t>
        </is>
      </c>
      <c r="M250" s="242" t="inlineStr">
        <is>
          <t>-</t>
        </is>
      </c>
      <c r="N250" s="236" t="inlineStr">
        <is>
          <t>-</t>
        </is>
      </c>
      <c r="O250" s="243" t="inlineStr">
        <is>
          <t>-</t>
        </is>
      </c>
      <c r="P250" s="237" t="inlineStr">
        <is>
          <t>-</t>
        </is>
      </c>
      <c r="Q250" s="236" t="inlineStr">
        <is>
          <t>-</t>
        </is>
      </c>
      <c r="R250" s="244" t="inlineStr">
        <is>
          <t>-</t>
        </is>
      </c>
      <c r="S250" s="245" t="inlineStr">
        <is>
          <t>-</t>
        </is>
      </c>
      <c r="T250" s="236" t="n"/>
      <c r="U250" s="246" t="n"/>
      <c r="V250" s="238" t="inlineStr">
        <is>
          <t>Kundli</t>
        </is>
      </c>
      <c r="W250" s="236" t="inlineStr">
        <is>
          <t>North</t>
        </is>
      </c>
      <c r="X250" s="242" t="n"/>
      <c r="Y250" s="241" t="n">
        <v>0</v>
      </c>
      <c r="Z250" s="236" t="inlineStr">
        <is>
          <t>0%</t>
        </is>
      </c>
      <c r="AA250" s="245" t="n"/>
      <c r="AB250" s="236" t="n">
        <v>0</v>
      </c>
      <c r="AC250" s="236" t="n">
        <v>1602</v>
      </c>
      <c r="AD250" s="236" t="n">
        <v>4</v>
      </c>
      <c r="AE250" s="236" t="n">
        <v>0</v>
      </c>
      <c r="AF250" s="240" t="n">
        <v>0</v>
      </c>
      <c r="AG250" s="236" t="n">
        <v>0</v>
      </c>
      <c r="AH250" s="242" t="n">
        <v>0</v>
      </c>
      <c r="AI250" s="236" t="n">
        <v>0</v>
      </c>
      <c r="AJ250" s="236" t="n"/>
    </row>
    <row r="251">
      <c r="A251" s="236" t="n">
        <v>1601319</v>
      </c>
      <c r="B251" s="236" t="inlineStr">
        <is>
          <t>Col TPdr. 200 gms</t>
        </is>
      </c>
      <c r="C251" s="236" t="inlineStr">
        <is>
          <t>IN79</t>
        </is>
      </c>
      <c r="D251" s="237" t="n">
        <v>0</v>
      </c>
      <c r="E251" s="236" t="n">
        <v>0</v>
      </c>
      <c r="F251" s="238" t="n">
        <v>0</v>
      </c>
      <c r="G251" s="236" t="n">
        <v>0</v>
      </c>
      <c r="H251" s="239" t="n">
        <v>20</v>
      </c>
      <c r="I251" s="236" t="n">
        <v>20</v>
      </c>
      <c r="J251" s="240" t="n">
        <v>0</v>
      </c>
      <c r="K251" s="236" t="n">
        <v>20</v>
      </c>
      <c r="L251" s="241" t="inlineStr">
        <is>
          <t>-</t>
        </is>
      </c>
      <c r="M251" s="242" t="inlineStr">
        <is>
          <t>-</t>
        </is>
      </c>
      <c r="N251" s="236" t="inlineStr">
        <is>
          <t>-</t>
        </is>
      </c>
      <c r="O251" s="243" t="inlineStr">
        <is>
          <t>-</t>
        </is>
      </c>
      <c r="P251" s="237" t="inlineStr">
        <is>
          <t>-</t>
        </is>
      </c>
      <c r="Q251" s="236" t="inlineStr">
        <is>
          <t>-</t>
        </is>
      </c>
      <c r="R251" s="244" t="inlineStr">
        <is>
          <t>-</t>
        </is>
      </c>
      <c r="S251" s="245" t="inlineStr">
        <is>
          <t>-</t>
        </is>
      </c>
      <c r="T251" s="236" t="n"/>
      <c r="U251" s="246" t="n"/>
      <c r="V251" s="238" t="inlineStr">
        <is>
          <t>Goa</t>
        </is>
      </c>
      <c r="W251" s="236" t="inlineStr">
        <is>
          <t>West</t>
        </is>
      </c>
      <c r="X251" s="242" t="n"/>
      <c r="Y251" s="241" t="n">
        <v>0</v>
      </c>
      <c r="Z251" s="236" t="inlineStr">
        <is>
          <t>0%</t>
        </is>
      </c>
      <c r="AA251" s="245" t="n"/>
      <c r="AB251" s="236" t="n">
        <v>0</v>
      </c>
      <c r="AC251" s="236" t="n">
        <v>1602</v>
      </c>
      <c r="AD251" s="236" t="n">
        <v>4</v>
      </c>
      <c r="AE251" s="236" t="n">
        <v>1582</v>
      </c>
      <c r="AF251" s="240" t="n">
        <v>0</v>
      </c>
      <c r="AG251" s="236" t="n">
        <v>0</v>
      </c>
      <c r="AH251" s="242" t="n">
        <v>0</v>
      </c>
      <c r="AI251" s="236" t="n">
        <v>0</v>
      </c>
      <c r="AJ251" s="236" t="n"/>
    </row>
    <row r="252">
      <c r="A252" s="236" t="n">
        <v>1601319</v>
      </c>
      <c r="B252" s="236" t="inlineStr">
        <is>
          <t>Col TPdr. 200 gms</t>
        </is>
      </c>
      <c r="C252" s="236" t="inlineStr">
        <is>
          <t>IN80</t>
        </is>
      </c>
      <c r="D252" s="237" t="n">
        <v>0</v>
      </c>
      <c r="E252" s="236" t="n">
        <v>0</v>
      </c>
      <c r="F252" s="238" t="n">
        <v>0</v>
      </c>
      <c r="G252" s="236" t="n">
        <v>0</v>
      </c>
      <c r="H252" s="239" t="n">
        <v>92</v>
      </c>
      <c r="I252" s="236" t="n">
        <v>92</v>
      </c>
      <c r="J252" s="240" t="n">
        <v>0</v>
      </c>
      <c r="K252" s="236" t="n">
        <v>92</v>
      </c>
      <c r="L252" s="241" t="inlineStr">
        <is>
          <t>-</t>
        </is>
      </c>
      <c r="M252" s="242" t="inlineStr">
        <is>
          <t>-</t>
        </is>
      </c>
      <c r="N252" s="236" t="inlineStr">
        <is>
          <t>-</t>
        </is>
      </c>
      <c r="O252" s="243" t="inlineStr">
        <is>
          <t>-</t>
        </is>
      </c>
      <c r="P252" s="237" t="n">
        <v>40</v>
      </c>
      <c r="Q252" s="236" t="inlineStr">
        <is>
          <t>-</t>
        </is>
      </c>
      <c r="R252" s="244" t="inlineStr">
        <is>
          <t>-</t>
        </is>
      </c>
      <c r="S252" s="245" t="inlineStr">
        <is>
          <t>-</t>
        </is>
      </c>
      <c r="T252" s="236" t="inlineStr">
        <is>
          <t>320%</t>
        </is>
      </c>
      <c r="U252" s="246" t="inlineStr">
        <is>
          <t>253%</t>
        </is>
      </c>
      <c r="V252" s="238" t="inlineStr">
        <is>
          <t>Morinda</t>
        </is>
      </c>
      <c r="W252" s="236" t="inlineStr">
        <is>
          <t>North</t>
        </is>
      </c>
      <c r="X252" s="242" t="n"/>
      <c r="Y252" s="241" t="n">
        <v>60</v>
      </c>
      <c r="Z252" s="236" t="inlineStr">
        <is>
          <t>0%</t>
        </is>
      </c>
      <c r="AA252" s="245" t="n"/>
      <c r="AB252" s="236" t="n">
        <v>0</v>
      </c>
      <c r="AC252" s="236" t="n">
        <v>1602</v>
      </c>
      <c r="AD252" s="236" t="n">
        <v>4</v>
      </c>
      <c r="AE252" s="236" t="n">
        <v>1510</v>
      </c>
      <c r="AF252" s="240" t="n">
        <v>40</v>
      </c>
      <c r="AG252" s="236" t="n">
        <v>0</v>
      </c>
      <c r="AH252" s="242" t="n">
        <v>0</v>
      </c>
      <c r="AI252" s="236" t="n">
        <v>0</v>
      </c>
      <c r="AJ252" s="236" t="n"/>
    </row>
    <row r="253">
      <c r="A253" s="236" t="n">
        <v>1601319</v>
      </c>
      <c r="B253" s="236" t="inlineStr">
        <is>
          <t>Col TPdr. 200 gms</t>
        </is>
      </c>
      <c r="C253" s="236" t="inlineStr">
        <is>
          <t>IN81</t>
        </is>
      </c>
      <c r="D253" s="237" t="n">
        <v>0</v>
      </c>
      <c r="E253" s="236" t="n">
        <v>0</v>
      </c>
      <c r="F253" s="238" t="n">
        <v>0</v>
      </c>
      <c r="G253" s="236" t="n">
        <v>0</v>
      </c>
      <c r="H253" s="239" t="n">
        <v>472</v>
      </c>
      <c r="I253" s="236" t="n">
        <v>472</v>
      </c>
      <c r="J253" s="240" t="n">
        <v>0</v>
      </c>
      <c r="K253" s="236" t="n">
        <v>472</v>
      </c>
      <c r="L253" s="241" t="inlineStr">
        <is>
          <t>-</t>
        </is>
      </c>
      <c r="M253" s="242" t="inlineStr">
        <is>
          <t>-</t>
        </is>
      </c>
      <c r="N253" s="236" t="inlineStr">
        <is>
          <t>-</t>
        </is>
      </c>
      <c r="O253" s="243" t="inlineStr">
        <is>
          <t>-</t>
        </is>
      </c>
      <c r="P253" s="237" t="inlineStr">
        <is>
          <t>-</t>
        </is>
      </c>
      <c r="Q253" s="236" t="inlineStr">
        <is>
          <t>-</t>
        </is>
      </c>
      <c r="R253" s="244" t="n">
        <v>680</v>
      </c>
      <c r="S253" s="245" t="inlineStr">
        <is>
          <t>-</t>
        </is>
      </c>
      <c r="T253" s="236" t="inlineStr">
        <is>
          <t>157%</t>
        </is>
      </c>
      <c r="U253" s="246" t="inlineStr">
        <is>
          <t>118%</t>
        </is>
      </c>
      <c r="V253" s="238" t="inlineStr">
        <is>
          <t>Bhiwandi</t>
        </is>
      </c>
      <c r="W253" s="236" t="inlineStr">
        <is>
          <t>West</t>
        </is>
      </c>
      <c r="X253" s="242" t="n"/>
      <c r="Y253" s="241" t="n">
        <v>1717</v>
      </c>
      <c r="Z253" s="236" t="inlineStr">
        <is>
          <t>0%</t>
        </is>
      </c>
      <c r="AA253" s="245" t="n"/>
      <c r="AB253" s="236" t="n">
        <v>0</v>
      </c>
      <c r="AC253" s="236" t="n">
        <v>1602</v>
      </c>
      <c r="AD253" s="236" t="n">
        <v>4</v>
      </c>
      <c r="AE253" s="236" t="n">
        <v>1298</v>
      </c>
      <c r="AF253" s="240" t="n">
        <v>0</v>
      </c>
      <c r="AG253" s="236" t="n">
        <v>0</v>
      </c>
      <c r="AH253" s="242" t="n">
        <v>680</v>
      </c>
      <c r="AI253" s="236" t="n">
        <v>0</v>
      </c>
      <c r="AJ253" s="236" t="n"/>
    </row>
    <row r="254">
      <c r="A254" s="236" t="n">
        <v>1601319</v>
      </c>
      <c r="B254" s="236" t="inlineStr">
        <is>
          <t>Col TPdr. 200 gms</t>
        </is>
      </c>
      <c r="C254" s="236" t="inlineStr">
        <is>
          <t>IN82</t>
        </is>
      </c>
      <c r="D254" s="237" t="n">
        <v>2776</v>
      </c>
      <c r="E254" s="236" t="n">
        <v>0</v>
      </c>
      <c r="F254" s="238" t="n">
        <v>0</v>
      </c>
      <c r="G254" s="236" t="n">
        <v>0</v>
      </c>
      <c r="H254" s="239" t="n">
        <v>2540</v>
      </c>
      <c r="I254" s="236" t="n">
        <v>5316</v>
      </c>
      <c r="J254" s="240" t="n">
        <v>0</v>
      </c>
      <c r="K254" s="236" t="n">
        <v>5316</v>
      </c>
      <c r="L254" s="241" t="inlineStr">
        <is>
          <t>-</t>
        </is>
      </c>
      <c r="M254" s="242" t="inlineStr">
        <is>
          <t>-</t>
        </is>
      </c>
      <c r="N254" s="236" t="inlineStr">
        <is>
          <t>-</t>
        </is>
      </c>
      <c r="O254" s="243" t="inlineStr">
        <is>
          <t>-</t>
        </is>
      </c>
      <c r="P254" s="237" t="inlineStr">
        <is>
          <t>-</t>
        </is>
      </c>
      <c r="Q254" s="236" t="inlineStr">
        <is>
          <t>-</t>
        </is>
      </c>
      <c r="R254" s="244" t="inlineStr">
        <is>
          <t>-</t>
        </is>
      </c>
      <c r="S254" s="245" t="inlineStr">
        <is>
          <t>-</t>
        </is>
      </c>
      <c r="T254" s="236" t="n"/>
      <c r="U254" s="246" t="n"/>
      <c r="V254" s="238" t="inlineStr">
        <is>
          <t>DC</t>
        </is>
      </c>
      <c r="W254" s="236" t="inlineStr">
        <is>
          <t>West DC</t>
        </is>
      </c>
      <c r="X254" s="242" t="n"/>
      <c r="Y254" s="241" t="n">
        <v>0</v>
      </c>
      <c r="Z254" s="236" t="inlineStr">
        <is>
          <t>0%</t>
        </is>
      </c>
      <c r="AA254" s="245" t="n"/>
      <c r="AB254" s="236" t="n">
        <v>0</v>
      </c>
      <c r="AC254" s="236" t="n">
        <v>0</v>
      </c>
      <c r="AD254" s="236" t="n">
        <v>4</v>
      </c>
      <c r="AE254" s="236" t="n">
        <v>0</v>
      </c>
      <c r="AF254" s="240" t="n">
        <v>0</v>
      </c>
      <c r="AG254" s="236" t="n">
        <v>0</v>
      </c>
      <c r="AH254" s="242" t="n">
        <v>0</v>
      </c>
      <c r="AI254" s="236" t="n">
        <v>0</v>
      </c>
      <c r="AJ254" s="236" t="n"/>
    </row>
    <row r="255">
      <c r="A255" s="236" t="n">
        <v>1601319</v>
      </c>
      <c r="B255" s="236" t="inlineStr">
        <is>
          <t>Col TPdr. 200 gms</t>
        </is>
      </c>
      <c r="C255" s="236" t="inlineStr">
        <is>
          <t>IN83</t>
        </is>
      </c>
      <c r="D255" s="237" t="n">
        <v>720</v>
      </c>
      <c r="E255" s="236" t="n">
        <v>0</v>
      </c>
      <c r="F255" s="238" t="n">
        <v>0</v>
      </c>
      <c r="G255" s="236" t="n">
        <v>0</v>
      </c>
      <c r="H255" s="239" t="n">
        <v>412</v>
      </c>
      <c r="I255" s="236" t="n">
        <v>1132</v>
      </c>
      <c r="J255" s="240" t="n">
        <v>0</v>
      </c>
      <c r="K255" s="236" t="n">
        <v>1132</v>
      </c>
      <c r="L255" s="241" t="inlineStr">
        <is>
          <t>-</t>
        </is>
      </c>
      <c r="M255" s="242" t="inlineStr">
        <is>
          <t>-</t>
        </is>
      </c>
      <c r="N255" s="236" t="inlineStr">
        <is>
          <t>-</t>
        </is>
      </c>
      <c r="O255" s="243" t="inlineStr">
        <is>
          <t>-</t>
        </is>
      </c>
      <c r="P255" s="237" t="inlineStr">
        <is>
          <t>-</t>
        </is>
      </c>
      <c r="Q255" s="236" t="inlineStr">
        <is>
          <t>-</t>
        </is>
      </c>
      <c r="R255" s="244" t="n">
        <v>176</v>
      </c>
      <c r="S255" s="245" t="inlineStr">
        <is>
          <t>-</t>
        </is>
      </c>
      <c r="T255" s="236" t="inlineStr">
        <is>
          <t>239%</t>
        </is>
      </c>
      <c r="U255" s="246" t="inlineStr">
        <is>
          <t>220%</t>
        </is>
      </c>
      <c r="V255" s="238" t="inlineStr">
        <is>
          <t>Aurangabad</t>
        </is>
      </c>
      <c r="W255" s="236" t="inlineStr">
        <is>
          <t>West</t>
        </is>
      </c>
      <c r="X255" s="242" t="n"/>
      <c r="Y255" s="241" t="n">
        <v>944</v>
      </c>
      <c r="Z255" s="236" t="inlineStr">
        <is>
          <t>0%</t>
        </is>
      </c>
      <c r="AA255" s="245" t="n"/>
      <c r="AB255" s="236" t="n">
        <v>0</v>
      </c>
      <c r="AC255" s="236" t="n">
        <v>1602</v>
      </c>
      <c r="AD255" s="236" t="n">
        <v>4</v>
      </c>
      <c r="AE255" s="236" t="n">
        <v>470</v>
      </c>
      <c r="AF255" s="240" t="n">
        <v>0</v>
      </c>
      <c r="AG255" s="236" t="n">
        <v>0</v>
      </c>
      <c r="AH255" s="242" t="n">
        <v>176</v>
      </c>
      <c r="AI255" s="236" t="n">
        <v>0</v>
      </c>
      <c r="AJ255" s="236" t="n"/>
    </row>
    <row r="256">
      <c r="A256" s="236" t="n">
        <v>1601319</v>
      </c>
      <c r="B256" s="236" t="inlineStr">
        <is>
          <t>Col TPdr. 200 gms</t>
        </is>
      </c>
      <c r="C256" s="236" t="inlineStr">
        <is>
          <t>IN84</t>
        </is>
      </c>
      <c r="D256" s="237" t="n">
        <v>0</v>
      </c>
      <c r="E256" s="236" t="n">
        <v>0</v>
      </c>
      <c r="F256" s="238" t="n">
        <v>0</v>
      </c>
      <c r="G256" s="236" t="n">
        <v>0</v>
      </c>
      <c r="H256" s="239" t="n">
        <v>132</v>
      </c>
      <c r="I256" s="236" t="n">
        <v>132</v>
      </c>
      <c r="J256" s="240" t="n">
        <v>0</v>
      </c>
      <c r="K256" s="236" t="n">
        <v>132</v>
      </c>
      <c r="L256" s="241" t="inlineStr">
        <is>
          <t>-</t>
        </is>
      </c>
      <c r="M256" s="242" t="inlineStr">
        <is>
          <t>-</t>
        </is>
      </c>
      <c r="N256" s="236" t="inlineStr">
        <is>
          <t>-</t>
        </is>
      </c>
      <c r="O256" s="243" t="inlineStr">
        <is>
          <t>-</t>
        </is>
      </c>
      <c r="P256" s="237" t="inlineStr">
        <is>
          <t>-</t>
        </is>
      </c>
      <c r="Q256" s="236" t="inlineStr">
        <is>
          <t>-</t>
        </is>
      </c>
      <c r="R256" s="244" t="inlineStr">
        <is>
          <t>-</t>
        </is>
      </c>
      <c r="S256" s="245" t="inlineStr">
        <is>
          <t>-</t>
        </is>
      </c>
      <c r="T256" s="236" t="inlineStr">
        <is>
          <t>173%</t>
        </is>
      </c>
      <c r="U256" s="246" t="inlineStr">
        <is>
          <t>173%</t>
        </is>
      </c>
      <c r="V256" s="238" t="inlineStr">
        <is>
          <t>Raipur</t>
        </is>
      </c>
      <c r="W256" s="236" t="inlineStr">
        <is>
          <t>East</t>
        </is>
      </c>
      <c r="X256" s="242" t="n"/>
      <c r="Y256" s="241" t="n">
        <v>181</v>
      </c>
      <c r="Z256" s="236" t="inlineStr">
        <is>
          <t>0%</t>
        </is>
      </c>
      <c r="AA256" s="245" t="n"/>
      <c r="AB256" s="236" t="n">
        <v>0</v>
      </c>
      <c r="AC256" s="236" t="n">
        <v>1602</v>
      </c>
      <c r="AD256" s="236" t="n">
        <v>4</v>
      </c>
      <c r="AE256" s="236" t="n">
        <v>1470</v>
      </c>
      <c r="AF256" s="240" t="n">
        <v>0</v>
      </c>
      <c r="AG256" s="236" t="n">
        <v>0</v>
      </c>
      <c r="AH256" s="242" t="n">
        <v>0</v>
      </c>
      <c r="AI256" s="236" t="n">
        <v>0</v>
      </c>
      <c r="AJ256" s="236" t="n"/>
    </row>
    <row r="257">
      <c r="A257" s="236" t="n">
        <v>1601319</v>
      </c>
      <c r="B257" s="236" t="inlineStr">
        <is>
          <t>Col TPdr. 200 gms</t>
        </is>
      </c>
      <c r="C257" s="236" t="inlineStr">
        <is>
          <t>IN85</t>
        </is>
      </c>
      <c r="D257" s="237" t="n">
        <v>0</v>
      </c>
      <c r="E257" s="236" t="n">
        <v>0</v>
      </c>
      <c r="F257" s="238" t="n">
        <v>0</v>
      </c>
      <c r="G257" s="236" t="n">
        <v>0</v>
      </c>
      <c r="H257" s="239" t="n">
        <v>20</v>
      </c>
      <c r="I257" s="236" t="n">
        <v>20</v>
      </c>
      <c r="J257" s="240" t="n">
        <v>0</v>
      </c>
      <c r="K257" s="236" t="n">
        <v>20</v>
      </c>
      <c r="L257" s="241" t="inlineStr">
        <is>
          <t>-</t>
        </is>
      </c>
      <c r="M257" s="242" t="inlineStr">
        <is>
          <t>-</t>
        </is>
      </c>
      <c r="N257" s="236" t="inlineStr">
        <is>
          <t>-</t>
        </is>
      </c>
      <c r="O257" s="243" t="inlineStr">
        <is>
          <t>-</t>
        </is>
      </c>
      <c r="P257" s="237" t="inlineStr">
        <is>
          <t>-</t>
        </is>
      </c>
      <c r="Q257" s="236" t="inlineStr">
        <is>
          <t>-</t>
        </is>
      </c>
      <c r="R257" s="244" t="inlineStr">
        <is>
          <t>-</t>
        </is>
      </c>
      <c r="S257" s="245" t="inlineStr">
        <is>
          <t>-</t>
        </is>
      </c>
      <c r="T257" s="236" t="n"/>
      <c r="U257" s="246" t="n"/>
      <c r="V257" s="238" t="inlineStr">
        <is>
          <t>Tripura</t>
        </is>
      </c>
      <c r="W257" s="236" t="inlineStr">
        <is>
          <t>East</t>
        </is>
      </c>
      <c r="X257" s="242" t="n"/>
      <c r="Y257" s="241" t="n">
        <v>0</v>
      </c>
      <c r="Z257" s="236" t="inlineStr">
        <is>
          <t>0%</t>
        </is>
      </c>
      <c r="AA257" s="245" t="n"/>
      <c r="AB257" s="236" t="n">
        <v>0</v>
      </c>
      <c r="AC257" s="236" t="n">
        <v>1602</v>
      </c>
      <c r="AD257" s="236" t="n">
        <v>4</v>
      </c>
      <c r="AE257" s="236" t="n">
        <v>1582</v>
      </c>
      <c r="AF257" s="240" t="n">
        <v>0</v>
      </c>
      <c r="AG257" s="236" t="n">
        <v>0</v>
      </c>
      <c r="AH257" s="242" t="n">
        <v>0</v>
      </c>
      <c r="AI257" s="236" t="n">
        <v>0</v>
      </c>
      <c r="AJ257" s="236" t="n"/>
    </row>
    <row r="258">
      <c r="A258" s="236" t="n">
        <v>1601319</v>
      </c>
      <c r="B258" s="236" t="inlineStr">
        <is>
          <t>Col TPdr. 200 gms</t>
        </is>
      </c>
      <c r="C258" s="236" t="inlineStr">
        <is>
          <t>IN86</t>
        </is>
      </c>
      <c r="D258" s="237" t="n">
        <v>0</v>
      </c>
      <c r="E258" s="236" t="n">
        <v>0</v>
      </c>
      <c r="F258" s="238" t="n">
        <v>0</v>
      </c>
      <c r="G258" s="236" t="n">
        <v>0</v>
      </c>
      <c r="H258" s="239" t="n">
        <v>24</v>
      </c>
      <c r="I258" s="236" t="n">
        <v>24</v>
      </c>
      <c r="J258" s="240" t="n">
        <v>0</v>
      </c>
      <c r="K258" s="236" t="n">
        <v>24</v>
      </c>
      <c r="L258" s="241" t="inlineStr">
        <is>
          <t>-</t>
        </is>
      </c>
      <c r="M258" s="242" t="inlineStr">
        <is>
          <t>-</t>
        </is>
      </c>
      <c r="N258" s="236" t="inlineStr">
        <is>
          <t>-</t>
        </is>
      </c>
      <c r="O258" s="243" t="inlineStr">
        <is>
          <t>-</t>
        </is>
      </c>
      <c r="P258" s="237" t="inlineStr">
        <is>
          <t>-</t>
        </is>
      </c>
      <c r="Q258" s="236" t="inlineStr">
        <is>
          <t>-</t>
        </is>
      </c>
      <c r="R258" s="244" t="inlineStr">
        <is>
          <t>-</t>
        </is>
      </c>
      <c r="S258" s="245" t="n">
        <v>68</v>
      </c>
      <c r="T258" s="236" t="inlineStr">
        <is>
          <t>196%</t>
        </is>
      </c>
      <c r="U258" s="246" t="inlineStr">
        <is>
          <t>125%</t>
        </is>
      </c>
      <c r="V258" s="238" t="inlineStr">
        <is>
          <t>Ranchi</t>
        </is>
      </c>
      <c r="W258" s="236" t="inlineStr">
        <is>
          <t>East</t>
        </is>
      </c>
      <c r="X258" s="242" t="n"/>
      <c r="Y258" s="241" t="n">
        <v>96</v>
      </c>
      <c r="Z258" s="236" t="inlineStr">
        <is>
          <t>0%</t>
        </is>
      </c>
      <c r="AA258" s="245" t="n"/>
      <c r="AB258" s="236" t="n">
        <v>0</v>
      </c>
      <c r="AC258" s="236" t="n">
        <v>1602</v>
      </c>
      <c r="AD258" s="236" t="n">
        <v>4</v>
      </c>
      <c r="AE258" s="236" t="n">
        <v>1578</v>
      </c>
      <c r="AF258" s="240" t="n">
        <v>0</v>
      </c>
      <c r="AG258" s="236" t="n">
        <v>68</v>
      </c>
      <c r="AH258" s="242" t="n">
        <v>0</v>
      </c>
      <c r="AI258" s="236" t="n">
        <v>0</v>
      </c>
      <c r="AJ258" s="236" t="n"/>
    </row>
    <row r="259">
      <c r="A259" s="236" t="n">
        <v>1601319</v>
      </c>
      <c r="B259" s="236" t="inlineStr">
        <is>
          <t>Col TPdr. 200 gms</t>
        </is>
      </c>
      <c r="C259" s="236" t="inlineStr">
        <is>
          <t>IN87</t>
        </is>
      </c>
      <c r="D259" s="237" t="n">
        <v>0</v>
      </c>
      <c r="E259" s="236" t="n">
        <v>0</v>
      </c>
      <c r="F259" s="238" t="n">
        <v>0</v>
      </c>
      <c r="G259" s="236" t="n">
        <v>0</v>
      </c>
      <c r="H259" s="239" t="n">
        <v>368</v>
      </c>
      <c r="I259" s="236" t="n">
        <v>368</v>
      </c>
      <c r="J259" s="240" t="n">
        <v>0</v>
      </c>
      <c r="K259" s="236" t="n">
        <v>368</v>
      </c>
      <c r="L259" s="241" t="inlineStr">
        <is>
          <t>-</t>
        </is>
      </c>
      <c r="M259" s="242" t="inlineStr">
        <is>
          <t>-</t>
        </is>
      </c>
      <c r="N259" s="236" t="inlineStr">
        <is>
          <t>-</t>
        </is>
      </c>
      <c r="O259" s="243" t="inlineStr">
        <is>
          <t>-</t>
        </is>
      </c>
      <c r="P259" s="237" t="inlineStr">
        <is>
          <t>-</t>
        </is>
      </c>
      <c r="Q259" s="236" t="inlineStr">
        <is>
          <t>-</t>
        </is>
      </c>
      <c r="R259" s="244" t="inlineStr">
        <is>
          <t>-</t>
        </is>
      </c>
      <c r="S259" s="245" t="inlineStr">
        <is>
          <t>-</t>
        </is>
      </c>
      <c r="T259" s="236" t="inlineStr">
        <is>
          <t>303%</t>
        </is>
      </c>
      <c r="U259" s="246" t="inlineStr">
        <is>
          <t>303%</t>
        </is>
      </c>
      <c r="V259" s="238" t="inlineStr">
        <is>
          <t>Vijaywada</t>
        </is>
      </c>
      <c r="W259" s="236" t="inlineStr">
        <is>
          <t>South</t>
        </is>
      </c>
      <c r="X259" s="242" t="n"/>
      <c r="Y259" s="241" t="n">
        <v>181</v>
      </c>
      <c r="Z259" s="236" t="inlineStr">
        <is>
          <t>0%</t>
        </is>
      </c>
      <c r="AA259" s="245" t="n"/>
      <c r="AB259" s="236" t="n">
        <v>0</v>
      </c>
      <c r="AC259" s="236" t="n">
        <v>1602</v>
      </c>
      <c r="AD259" s="236" t="n">
        <v>4</v>
      </c>
      <c r="AE259" s="236" t="n">
        <v>1234</v>
      </c>
      <c r="AF259" s="240" t="n">
        <v>0</v>
      </c>
      <c r="AG259" s="236" t="n">
        <v>0</v>
      </c>
      <c r="AH259" s="242" t="n">
        <v>0</v>
      </c>
      <c r="AI259" s="236" t="n">
        <v>0</v>
      </c>
      <c r="AJ259" s="236" t="n"/>
    </row>
    <row r="260">
      <c r="A260" s="236" t="n">
        <v>1601319</v>
      </c>
      <c r="B260" s="236" t="inlineStr">
        <is>
          <t>Col TPdr. 200 gms</t>
        </is>
      </c>
      <c r="C260" s="236" t="inlineStr">
        <is>
          <t>IN88</t>
        </is>
      </c>
      <c r="D260" s="237" t="n">
        <v>0</v>
      </c>
      <c r="E260" s="236" t="n">
        <v>0</v>
      </c>
      <c r="F260" s="238" t="n">
        <v>0</v>
      </c>
      <c r="G260" s="236" t="n">
        <v>0</v>
      </c>
      <c r="H260" s="239" t="n">
        <v>36</v>
      </c>
      <c r="I260" s="236" t="n">
        <v>36</v>
      </c>
      <c r="J260" s="240" t="n">
        <v>0</v>
      </c>
      <c r="K260" s="236" t="n">
        <v>36</v>
      </c>
      <c r="L260" s="241" t="inlineStr">
        <is>
          <t>-</t>
        </is>
      </c>
      <c r="M260" s="242" t="inlineStr">
        <is>
          <t>-</t>
        </is>
      </c>
      <c r="N260" s="236" t="inlineStr">
        <is>
          <t>-</t>
        </is>
      </c>
      <c r="O260" s="243" t="inlineStr">
        <is>
          <t>-</t>
        </is>
      </c>
      <c r="P260" s="237" t="inlineStr">
        <is>
          <t>-</t>
        </is>
      </c>
      <c r="Q260" s="236" t="inlineStr">
        <is>
          <t>-</t>
        </is>
      </c>
      <c r="R260" s="244" t="inlineStr">
        <is>
          <t>-</t>
        </is>
      </c>
      <c r="S260" s="245" t="inlineStr">
        <is>
          <t>-</t>
        </is>
      </c>
      <c r="T260" s="236" t="n"/>
      <c r="U260" s="246" t="n"/>
      <c r="V260" s="238" t="inlineStr">
        <is>
          <t>Uttaranchal</t>
        </is>
      </c>
      <c r="W260" s="236" t="inlineStr">
        <is>
          <t>North</t>
        </is>
      </c>
      <c r="X260" s="242" t="n"/>
      <c r="Y260" s="241" t="n">
        <v>0</v>
      </c>
      <c r="Z260" s="236" t="inlineStr">
        <is>
          <t>0%</t>
        </is>
      </c>
      <c r="AA260" s="245" t="n"/>
      <c r="AB260" s="236" t="n">
        <v>0</v>
      </c>
      <c r="AC260" s="236" t="n">
        <v>1602</v>
      </c>
      <c r="AD260" s="236" t="n">
        <v>4</v>
      </c>
      <c r="AE260" s="236" t="n">
        <v>1566</v>
      </c>
      <c r="AF260" s="240" t="n">
        <v>0</v>
      </c>
      <c r="AG260" s="236" t="n">
        <v>0</v>
      </c>
      <c r="AH260" s="242" t="n">
        <v>0</v>
      </c>
      <c r="AI260" s="236" t="n">
        <v>0</v>
      </c>
      <c r="AJ260" s="236" t="n"/>
    </row>
    <row r="261">
      <c r="A261" s="236" t="n">
        <v>1601319</v>
      </c>
      <c r="B261" s="236" t="inlineStr">
        <is>
          <t>Col TPdr. 200 gms</t>
        </is>
      </c>
      <c r="C261" s="236" t="inlineStr">
        <is>
          <t>IN89</t>
        </is>
      </c>
      <c r="D261" s="237" t="n">
        <v>4</v>
      </c>
      <c r="E261" s="236" t="n">
        <v>0</v>
      </c>
      <c r="F261" s="238" t="n">
        <v>0</v>
      </c>
      <c r="G261" s="236" t="n">
        <v>0</v>
      </c>
      <c r="H261" s="239" t="n">
        <v>0</v>
      </c>
      <c r="I261" s="236" t="n">
        <v>4</v>
      </c>
      <c r="J261" s="240" t="n">
        <v>0</v>
      </c>
      <c r="K261" s="236" t="n">
        <v>4</v>
      </c>
      <c r="L261" s="241" t="inlineStr">
        <is>
          <t>-</t>
        </is>
      </c>
      <c r="M261" s="242" t="inlineStr">
        <is>
          <t>-</t>
        </is>
      </c>
      <c r="N261" s="236" t="inlineStr">
        <is>
          <t>-</t>
        </is>
      </c>
      <c r="O261" s="243" t="inlineStr">
        <is>
          <t>-</t>
        </is>
      </c>
      <c r="P261" s="237" t="inlineStr">
        <is>
          <t>-</t>
        </is>
      </c>
      <c r="Q261" s="236" t="inlineStr">
        <is>
          <t>-</t>
        </is>
      </c>
      <c r="R261" s="244" t="inlineStr">
        <is>
          <t>-</t>
        </is>
      </c>
      <c r="S261" s="245" t="inlineStr">
        <is>
          <t>-</t>
        </is>
      </c>
      <c r="T261" s="236" t="inlineStr">
        <is>
          <t>100%</t>
        </is>
      </c>
      <c r="U261" s="246" t="inlineStr">
        <is>
          <t>100%</t>
        </is>
      </c>
      <c r="V261" s="238" t="inlineStr">
        <is>
          <t>Hubli</t>
        </is>
      </c>
      <c r="W261" s="236" t="inlineStr">
        <is>
          <t>South</t>
        </is>
      </c>
      <c r="X261" s="242" t="n"/>
      <c r="Y261" s="241" t="n">
        <v>878</v>
      </c>
      <c r="Z261" s="236" t="inlineStr">
        <is>
          <t>0%</t>
        </is>
      </c>
      <c r="AA261" s="245" t="n"/>
      <c r="AB261" s="236" t="n">
        <v>0</v>
      </c>
      <c r="AC261" s="236" t="n">
        <v>1602</v>
      </c>
      <c r="AD261" s="236" t="n">
        <v>4</v>
      </c>
      <c r="AE261" s="236" t="n">
        <v>1598</v>
      </c>
      <c r="AF261" s="240" t="n">
        <v>0</v>
      </c>
      <c r="AG261" s="236" t="n">
        <v>0</v>
      </c>
      <c r="AH261" s="242" t="n">
        <v>0</v>
      </c>
      <c r="AI261" s="236" t="n">
        <v>0</v>
      </c>
      <c r="AJ261" s="236" t="n"/>
    </row>
    <row r="262">
      <c r="A262" s="236" t="n">
        <v>1601319</v>
      </c>
      <c r="B262" s="236" t="inlineStr">
        <is>
          <t>Col TPdr. 200 gms</t>
        </is>
      </c>
      <c r="C262" s="236" t="inlineStr">
        <is>
          <t>IN90</t>
        </is>
      </c>
      <c r="D262" s="237" t="n">
        <v>0</v>
      </c>
      <c r="E262" s="236" t="n">
        <v>0</v>
      </c>
      <c r="F262" s="238" t="n">
        <v>0</v>
      </c>
      <c r="G262" s="236" t="n">
        <v>0</v>
      </c>
      <c r="H262" s="239" t="n">
        <v>0</v>
      </c>
      <c r="I262" s="236" t="n">
        <v>0</v>
      </c>
      <c r="J262" s="240" t="n">
        <v>0</v>
      </c>
      <c r="K262" s="236" t="n">
        <v>0</v>
      </c>
      <c r="L262" s="241" t="inlineStr">
        <is>
          <t>-</t>
        </is>
      </c>
      <c r="M262" s="242" t="inlineStr">
        <is>
          <t>-</t>
        </is>
      </c>
      <c r="N262" s="236" t="inlineStr">
        <is>
          <t>-</t>
        </is>
      </c>
      <c r="O262" s="243" t="inlineStr">
        <is>
          <t>-</t>
        </is>
      </c>
      <c r="P262" s="237" t="inlineStr">
        <is>
          <t>-</t>
        </is>
      </c>
      <c r="Q262" s="236" t="inlineStr">
        <is>
          <t>-</t>
        </is>
      </c>
      <c r="R262" s="244" t="inlineStr">
        <is>
          <t>-</t>
        </is>
      </c>
      <c r="S262" s="245" t="inlineStr">
        <is>
          <t>-</t>
        </is>
      </c>
      <c r="T262" s="236" t="n"/>
      <c r="U262" s="246" t="n"/>
      <c r="V262" s="238" t="inlineStr">
        <is>
          <t>Export</t>
        </is>
      </c>
      <c r="W262" s="236" t="inlineStr">
        <is>
          <t>Exp-DC</t>
        </is>
      </c>
      <c r="X262" s="242" t="n"/>
      <c r="Y262" s="241" t="n">
        <v>0</v>
      </c>
      <c r="Z262" s="236" t="inlineStr">
        <is>
          <t>0%</t>
        </is>
      </c>
      <c r="AA262" s="245" t="n"/>
      <c r="AB262" s="236" t="n">
        <v>0</v>
      </c>
      <c r="AC262" s="236" t="n">
        <v>1602</v>
      </c>
      <c r="AD262" s="236" t="n">
        <v>4</v>
      </c>
      <c r="AE262" s="236" t="n">
        <v>1602</v>
      </c>
      <c r="AF262" s="240" t="n">
        <v>0</v>
      </c>
      <c r="AG262" s="236" t="n">
        <v>0</v>
      </c>
      <c r="AH262" s="242" t="n">
        <v>0</v>
      </c>
      <c r="AI262" s="236" t="n">
        <v>0</v>
      </c>
      <c r="AJ262" s="236" t="n"/>
    </row>
    <row r="263">
      <c r="A263" s="236" t="n">
        <v>1601319</v>
      </c>
      <c r="B263" s="236" t="inlineStr">
        <is>
          <t>Col TPdr. 200 gms</t>
        </is>
      </c>
      <c r="C263" s="236" t="inlineStr">
        <is>
          <t>IN91</t>
        </is>
      </c>
      <c r="D263" s="237" t="n">
        <v>0</v>
      </c>
      <c r="E263" s="236" t="n">
        <v>0</v>
      </c>
      <c r="F263" s="238" t="n">
        <v>0</v>
      </c>
      <c r="G263" s="236" t="n">
        <v>0</v>
      </c>
      <c r="H263" s="239" t="n">
        <v>28</v>
      </c>
      <c r="I263" s="236" t="n">
        <v>28</v>
      </c>
      <c r="J263" s="240" t="n">
        <v>0</v>
      </c>
      <c r="K263" s="236" t="n">
        <v>28</v>
      </c>
      <c r="L263" s="241" t="inlineStr">
        <is>
          <t>-</t>
        </is>
      </c>
      <c r="M263" s="242" t="inlineStr">
        <is>
          <t>-</t>
        </is>
      </c>
      <c r="N263" s="236" t="inlineStr">
        <is>
          <t>-</t>
        </is>
      </c>
      <c r="O263" s="243" t="inlineStr">
        <is>
          <t>-</t>
        </is>
      </c>
      <c r="P263" s="237" t="inlineStr">
        <is>
          <t>-</t>
        </is>
      </c>
      <c r="Q263" s="236" t="inlineStr">
        <is>
          <t>-</t>
        </is>
      </c>
      <c r="R263" s="244" t="inlineStr">
        <is>
          <t>-</t>
        </is>
      </c>
      <c r="S263" s="245" t="n">
        <v>32</v>
      </c>
      <c r="T263" s="236" t="inlineStr">
        <is>
          <t>135%</t>
        </is>
      </c>
      <c r="U263" s="246" t="inlineStr">
        <is>
          <t>116%</t>
        </is>
      </c>
      <c r="V263" s="238" t="inlineStr">
        <is>
          <t>Siliguri</t>
        </is>
      </c>
      <c r="W263" s="236" t="inlineStr">
        <is>
          <t>East</t>
        </is>
      </c>
      <c r="X263" s="242" t="n"/>
      <c r="Y263" s="241" t="n">
        <v>171</v>
      </c>
      <c r="Z263" s="236" t="inlineStr">
        <is>
          <t>0%</t>
        </is>
      </c>
      <c r="AA263" s="245" t="n"/>
      <c r="AB263" s="236" t="n">
        <v>0</v>
      </c>
      <c r="AC263" s="236" t="n">
        <v>1602</v>
      </c>
      <c r="AD263" s="236" t="n">
        <v>4</v>
      </c>
      <c r="AE263" s="236" t="n">
        <v>1574</v>
      </c>
      <c r="AF263" s="240" t="n">
        <v>0</v>
      </c>
      <c r="AG263" s="236" t="n">
        <v>32</v>
      </c>
      <c r="AH263" s="242" t="n">
        <v>0</v>
      </c>
      <c r="AI263" s="236" t="n">
        <v>0</v>
      </c>
      <c r="AJ263" s="236" t="n"/>
    </row>
    <row r="264">
      <c r="A264" s="236" t="n">
        <v>1601319</v>
      </c>
      <c r="B264" s="236" t="inlineStr">
        <is>
          <t>Col TPdr. 200 gms</t>
        </is>
      </c>
      <c r="C264" s="236" t="inlineStr">
        <is>
          <t>IN95</t>
        </is>
      </c>
      <c r="D264" s="237" t="n">
        <v>0</v>
      </c>
      <c r="E264" s="236" t="n">
        <v>0</v>
      </c>
      <c r="F264" s="238" t="n">
        <v>0</v>
      </c>
      <c r="G264" s="236" t="n">
        <v>1268</v>
      </c>
      <c r="H264" s="239" t="n">
        <v>1268</v>
      </c>
      <c r="I264" s="236" t="n">
        <v>1268</v>
      </c>
      <c r="J264" s="240" t="n">
        <v>0</v>
      </c>
      <c r="K264" s="236" t="n">
        <v>1268</v>
      </c>
      <c r="L264" s="241" t="inlineStr">
        <is>
          <t>-</t>
        </is>
      </c>
      <c r="M264" s="242" t="inlineStr">
        <is>
          <t>-</t>
        </is>
      </c>
      <c r="N264" s="236" t="inlineStr">
        <is>
          <t>-</t>
        </is>
      </c>
      <c r="O264" s="243" t="inlineStr">
        <is>
          <t>-</t>
        </is>
      </c>
      <c r="P264" s="237" t="inlineStr">
        <is>
          <t>-</t>
        </is>
      </c>
      <c r="Q264" s="236" t="inlineStr">
        <is>
          <t>-</t>
        </is>
      </c>
      <c r="R264" s="244" t="inlineStr">
        <is>
          <t>-</t>
        </is>
      </c>
      <c r="S264" s="245" t="inlineStr">
        <is>
          <t>-</t>
        </is>
      </c>
      <c r="T264" s="236" t="n"/>
      <c r="U264" s="246" t="n"/>
      <c r="V264" s="238" t="inlineStr">
        <is>
          <t>Hasangarh</t>
        </is>
      </c>
      <c r="W264" s="236" t="inlineStr">
        <is>
          <t>North DC</t>
        </is>
      </c>
      <c r="X264" s="242" t="n"/>
      <c r="Y264" s="241" t="n">
        <v>0</v>
      </c>
      <c r="Z264" s="236" t="inlineStr">
        <is>
          <t>0%</t>
        </is>
      </c>
      <c r="AA264" s="245" t="n"/>
      <c r="AB264" s="236" t="n">
        <v>0</v>
      </c>
      <c r="AC264" s="236" t="n">
        <v>1000</v>
      </c>
      <c r="AD264" s="236" t="n">
        <v>4</v>
      </c>
      <c r="AE264" s="236" t="n">
        <v>0</v>
      </c>
      <c r="AF264" s="240" t="n">
        <v>0</v>
      </c>
      <c r="AG264" s="236" t="n">
        <v>0</v>
      </c>
      <c r="AH264" s="242" t="n">
        <v>0</v>
      </c>
      <c r="AI264" s="236" t="n">
        <v>0</v>
      </c>
      <c r="AJ264" s="236" t="n"/>
    </row>
    <row r="265">
      <c r="A265" s="236" t="n">
        <v>1601319</v>
      </c>
      <c r="B265" s="236" t="inlineStr">
        <is>
          <t>Col TPdr. 200 gms</t>
        </is>
      </c>
      <c r="C265" s="236" t="inlineStr">
        <is>
          <t>IN97</t>
        </is>
      </c>
      <c r="D265" s="237" t="n">
        <v>2008</v>
      </c>
      <c r="E265" s="236" t="n">
        <v>0</v>
      </c>
      <c r="F265" s="238" t="n">
        <v>0</v>
      </c>
      <c r="G265" s="236" t="n">
        <v>0</v>
      </c>
      <c r="H265" s="239" t="n">
        <v>2024</v>
      </c>
      <c r="I265" s="236" t="n">
        <v>4032</v>
      </c>
      <c r="J265" s="240" t="n">
        <v>0</v>
      </c>
      <c r="K265" s="236" t="n">
        <v>4032</v>
      </c>
      <c r="L265" s="241" t="inlineStr">
        <is>
          <t>-</t>
        </is>
      </c>
      <c r="M265" s="242" t="inlineStr">
        <is>
          <t>-</t>
        </is>
      </c>
      <c r="N265" s="236" t="inlineStr">
        <is>
          <t>-</t>
        </is>
      </c>
      <c r="O265" s="243" t="inlineStr">
        <is>
          <t>-</t>
        </is>
      </c>
      <c r="P265" s="237" t="inlineStr">
        <is>
          <t>-</t>
        </is>
      </c>
      <c r="Q265" s="236" t="inlineStr">
        <is>
          <t>-</t>
        </is>
      </c>
      <c r="R265" s="244" t="inlineStr">
        <is>
          <t>-</t>
        </is>
      </c>
      <c r="S265" s="245" t="inlineStr">
        <is>
          <t>-</t>
        </is>
      </c>
      <c r="T265" s="236" t="n"/>
      <c r="U265" s="246" t="n"/>
      <c r="V265" s="238" t="inlineStr">
        <is>
          <t>Hubli DC</t>
        </is>
      </c>
      <c r="W265" s="236" t="inlineStr">
        <is>
          <t>South DC</t>
        </is>
      </c>
      <c r="X265" s="242" t="n"/>
      <c r="Y265" s="241" t="n">
        <v>0</v>
      </c>
      <c r="Z265" s="236" t="inlineStr">
        <is>
          <t>0%</t>
        </is>
      </c>
      <c r="AA265" s="245" t="n"/>
      <c r="AB265" s="236" t="n">
        <v>0</v>
      </c>
      <c r="AC265" s="236" t="n">
        <v>1602</v>
      </c>
      <c r="AD265" s="236" t="n">
        <v>4</v>
      </c>
      <c r="AE265" s="236" t="n">
        <v>0</v>
      </c>
      <c r="AF265" s="240" t="n">
        <v>0</v>
      </c>
      <c r="AG265" s="236" t="n">
        <v>0</v>
      </c>
      <c r="AH265" s="242" t="n">
        <v>0</v>
      </c>
      <c r="AI265" s="236" t="n">
        <v>0</v>
      </c>
      <c r="AJ265" s="236" t="n"/>
    </row>
    <row r="266">
      <c r="A266" s="236" t="n">
        <v>1601319</v>
      </c>
      <c r="B266" s="236" t="inlineStr">
        <is>
          <t>Col TPdr. 200 gms</t>
        </is>
      </c>
      <c r="C266" s="236" t="inlineStr">
        <is>
          <t>IN98</t>
        </is>
      </c>
      <c r="D266" s="237" t="n">
        <v>1200</v>
      </c>
      <c r="E266" s="236" t="n">
        <v>0</v>
      </c>
      <c r="F266" s="238" t="n">
        <v>0</v>
      </c>
      <c r="G266" s="236" t="n">
        <v>0</v>
      </c>
      <c r="H266" s="239" t="n">
        <v>0</v>
      </c>
      <c r="I266" s="236" t="n">
        <v>1200</v>
      </c>
      <c r="J266" s="240" t="n">
        <v>0</v>
      </c>
      <c r="K266" s="236" t="n">
        <v>1200</v>
      </c>
      <c r="L266" s="241" t="inlineStr">
        <is>
          <t>-</t>
        </is>
      </c>
      <c r="M266" s="242" t="inlineStr">
        <is>
          <t>-</t>
        </is>
      </c>
      <c r="N266" s="236" t="inlineStr">
        <is>
          <t>-</t>
        </is>
      </c>
      <c r="O266" s="243" t="inlineStr">
        <is>
          <t>-</t>
        </is>
      </c>
      <c r="P266" s="237" t="inlineStr">
        <is>
          <t>-</t>
        </is>
      </c>
      <c r="Q266" s="236" t="inlineStr">
        <is>
          <t>-</t>
        </is>
      </c>
      <c r="R266" s="244" t="inlineStr">
        <is>
          <t>-</t>
        </is>
      </c>
      <c r="S266" s="245" t="inlineStr">
        <is>
          <t>-</t>
        </is>
      </c>
      <c r="T266" s="236" t="n"/>
      <c r="U266" s="246" t="n"/>
      <c r="V266" s="238" t="inlineStr">
        <is>
          <t>Calcutta DC</t>
        </is>
      </c>
      <c r="W266" s="236" t="inlineStr">
        <is>
          <t>East DC</t>
        </is>
      </c>
      <c r="X266" s="242" t="n"/>
      <c r="Y266" s="241" t="n">
        <v>0</v>
      </c>
      <c r="Z266" s="236" t="inlineStr">
        <is>
          <t>0%</t>
        </is>
      </c>
      <c r="AA266" s="245" t="n"/>
      <c r="AB266" s="236" t="n">
        <v>0</v>
      </c>
      <c r="AC266" s="236" t="n">
        <v>1602</v>
      </c>
      <c r="AD266" s="236" t="n">
        <v>4</v>
      </c>
      <c r="AE266" s="236" t="n">
        <v>402</v>
      </c>
      <c r="AF266" s="240" t="n">
        <v>0</v>
      </c>
      <c r="AG266" s="236" t="n">
        <v>0</v>
      </c>
      <c r="AH266" s="242" t="n">
        <v>0</v>
      </c>
      <c r="AI266" s="236" t="n">
        <v>0</v>
      </c>
      <c r="AJ266" s="236" t="n"/>
    </row>
    <row r="267">
      <c r="A267" s="236" t="n">
        <v>1601319</v>
      </c>
      <c r="B267" s="236" t="inlineStr">
        <is>
          <t>Col TPdr. 200 gms</t>
        </is>
      </c>
      <c r="C267" s="236" t="inlineStr">
        <is>
          <t>IN99</t>
        </is>
      </c>
      <c r="D267" s="237" t="n">
        <v>0</v>
      </c>
      <c r="E267" s="236" t="n">
        <v>0</v>
      </c>
      <c r="F267" s="238" t="n">
        <v>0</v>
      </c>
      <c r="G267" s="236" t="n">
        <v>0</v>
      </c>
      <c r="H267" s="239" t="n">
        <v>0</v>
      </c>
      <c r="I267" s="236" t="n">
        <v>0</v>
      </c>
      <c r="J267" s="240" t="n">
        <v>0</v>
      </c>
      <c r="K267" s="236" t="n">
        <v>0</v>
      </c>
      <c r="L267" s="241" t="inlineStr">
        <is>
          <t>-</t>
        </is>
      </c>
      <c r="M267" s="242" t="inlineStr">
        <is>
          <t>-</t>
        </is>
      </c>
      <c r="N267" s="236" t="inlineStr">
        <is>
          <t>-</t>
        </is>
      </c>
      <c r="O267" s="243" t="inlineStr">
        <is>
          <t>-</t>
        </is>
      </c>
      <c r="P267" s="237" t="inlineStr">
        <is>
          <t>-</t>
        </is>
      </c>
      <c r="Q267" s="236" t="inlineStr">
        <is>
          <t>-</t>
        </is>
      </c>
      <c r="R267" s="244" t="inlineStr">
        <is>
          <t>-</t>
        </is>
      </c>
      <c r="S267" s="245" t="inlineStr">
        <is>
          <t>-</t>
        </is>
      </c>
      <c r="T267" s="236" t="n"/>
      <c r="U267" s="246" t="n"/>
      <c r="V267" s="238" t="inlineStr">
        <is>
          <t>Goa DC</t>
        </is>
      </c>
      <c r="W267" s="236" t="inlineStr">
        <is>
          <t>Plant</t>
        </is>
      </c>
      <c r="X267" s="242" t="n"/>
      <c r="Y267" s="241" t="n">
        <v>0</v>
      </c>
      <c r="Z267" s="236" t="inlineStr">
        <is>
          <t>0%</t>
        </is>
      </c>
      <c r="AA267" s="245" t="n"/>
      <c r="AB267" s="236" t="n">
        <v>0</v>
      </c>
      <c r="AC267" s="236" t="n">
        <v>1602</v>
      </c>
      <c r="AD267" s="236" t="n">
        <v>4</v>
      </c>
      <c r="AE267" s="236" t="n">
        <v>1602</v>
      </c>
      <c r="AF267" s="240" t="n">
        <v>0</v>
      </c>
      <c r="AG267" s="236" t="n">
        <v>0</v>
      </c>
      <c r="AH267" s="242" t="n">
        <v>0</v>
      </c>
      <c r="AI267" s="236" t="n">
        <v>0</v>
      </c>
      <c r="AJ267" s="236" t="n"/>
    </row>
    <row r="268">
      <c r="A268" s="236" t="inlineStr">
        <is>
          <t>------------</t>
        </is>
      </c>
      <c r="B268" s="236" t="n"/>
      <c r="C268" s="236" t="n"/>
      <c r="D268" s="237" t="n"/>
      <c r="E268" s="236" t="n"/>
      <c r="F268" s="238" t="n"/>
      <c r="G268" s="236" t="n"/>
      <c r="H268" s="239" t="n"/>
      <c r="I268" s="236" t="n"/>
      <c r="J268" s="240" t="n"/>
      <c r="K268" s="236" t="n"/>
      <c r="L268" s="241" t="n"/>
      <c r="M268" s="242" t="n"/>
      <c r="N268" s="236" t="n"/>
      <c r="O268" s="243" t="n"/>
      <c r="P268" s="237" t="n"/>
      <c r="Q268" s="236" t="n"/>
      <c r="R268" s="244" t="n"/>
      <c r="S268" s="245" t="n"/>
      <c r="T268" s="236" t="n"/>
      <c r="U268" s="246" t="n"/>
      <c r="V268" s="238" t="n"/>
      <c r="W268" s="236" t="n"/>
      <c r="X268" s="242" t="n"/>
      <c r="Y268" s="241" t="n"/>
      <c r="Z268" s="236" t="n"/>
      <c r="AA268" s="245" t="n"/>
      <c r="AB268" s="236" t="n"/>
      <c r="AC268" s="236" t="n"/>
      <c r="AD268" s="236" t="n"/>
      <c r="AE268" s="236" t="n"/>
      <c r="AF268" s="240" t="n"/>
      <c r="AG268" s="236" t="n"/>
      <c r="AH268" s="242" t="n"/>
      <c r="AI268" s="236" t="n"/>
      <c r="AJ268" s="236" t="n"/>
    </row>
    <row r="269">
      <c r="A269" s="236" t="n">
        <v>1601339</v>
      </c>
      <c r="B269" s="236" t="inlineStr">
        <is>
          <t>Col TPdr. 100 gms</t>
        </is>
      </c>
      <c r="C269" s="236" t="inlineStr">
        <is>
          <t>IN59</t>
        </is>
      </c>
      <c r="D269" s="237" t="n">
        <v>0</v>
      </c>
      <c r="E269" s="236" t="n">
        <v>0</v>
      </c>
      <c r="F269" s="238" t="n">
        <v>0</v>
      </c>
      <c r="G269" s="236" t="n">
        <v>0</v>
      </c>
      <c r="H269" s="239" t="n">
        <v>3208</v>
      </c>
      <c r="I269" s="236" t="n">
        <v>3208</v>
      </c>
      <c r="J269" s="240" t="n">
        <v>0</v>
      </c>
      <c r="K269" s="236" t="n">
        <v>3208</v>
      </c>
      <c r="L269" s="241" t="inlineStr">
        <is>
          <t>-</t>
        </is>
      </c>
      <c r="M269" s="242" t="inlineStr">
        <is>
          <t>-</t>
        </is>
      </c>
      <c r="N269" s="236" t="inlineStr">
        <is>
          <t>-</t>
        </is>
      </c>
      <c r="O269" s="243" t="inlineStr">
        <is>
          <t>-</t>
        </is>
      </c>
      <c r="P269" s="237" t="inlineStr">
        <is>
          <t>-</t>
        </is>
      </c>
      <c r="Q269" s="236" t="inlineStr">
        <is>
          <t>-</t>
        </is>
      </c>
      <c r="R269" s="244" t="inlineStr">
        <is>
          <t>-</t>
        </is>
      </c>
      <c r="S269" s="245" t="inlineStr">
        <is>
          <t>-</t>
        </is>
      </c>
      <c r="T269" s="236" t="inlineStr">
        <is>
          <t>100%</t>
        </is>
      </c>
      <c r="U269" s="246" t="inlineStr">
        <is>
          <t>100%</t>
        </is>
      </c>
      <c r="V269" s="238" t="inlineStr">
        <is>
          <t>Coimbatore</t>
        </is>
      </c>
      <c r="W269" s="236" t="inlineStr">
        <is>
          <t>South</t>
        </is>
      </c>
      <c r="X269" s="242" t="n"/>
      <c r="Y269" s="241" t="n">
        <v>3273</v>
      </c>
      <c r="Z269" s="236" t="inlineStr">
        <is>
          <t>0%</t>
        </is>
      </c>
      <c r="AA269" s="245" t="n"/>
      <c r="AB269" s="236" t="n">
        <v>0</v>
      </c>
      <c r="AC269" s="236" t="n">
        <v>0</v>
      </c>
      <c r="AD269" s="236" t="n">
        <v>0</v>
      </c>
      <c r="AE269" s="236" t="n">
        <v>0</v>
      </c>
      <c r="AF269" s="240" t="n">
        <v>0</v>
      </c>
      <c r="AG269" s="236" t="n">
        <v>0</v>
      </c>
      <c r="AH269" s="242" t="n">
        <v>0</v>
      </c>
      <c r="AI269" s="236" t="n">
        <v>0</v>
      </c>
      <c r="AJ269" s="236" t="n"/>
    </row>
    <row r="270">
      <c r="A270" s="236" t="n">
        <v>1601339</v>
      </c>
      <c r="B270" s="236" t="inlineStr">
        <is>
          <t>Col TPdr. 100 gms</t>
        </is>
      </c>
      <c r="C270" s="236" t="inlineStr">
        <is>
          <t>IN60</t>
        </is>
      </c>
      <c r="D270" s="237" t="n">
        <v>0</v>
      </c>
      <c r="E270" s="236" t="n">
        <v>0</v>
      </c>
      <c r="F270" s="238" t="n">
        <v>0</v>
      </c>
      <c r="G270" s="236" t="n">
        <v>0</v>
      </c>
      <c r="H270" s="239" t="n">
        <v>271</v>
      </c>
      <c r="I270" s="236" t="n">
        <v>271</v>
      </c>
      <c r="J270" s="240" t="n">
        <v>0</v>
      </c>
      <c r="K270" s="236" t="n">
        <v>271</v>
      </c>
      <c r="L270" s="241" t="inlineStr">
        <is>
          <t>-</t>
        </is>
      </c>
      <c r="M270" s="242" t="inlineStr">
        <is>
          <t>-</t>
        </is>
      </c>
      <c r="N270" s="236" t="inlineStr">
        <is>
          <t>-</t>
        </is>
      </c>
      <c r="O270" s="243" t="inlineStr">
        <is>
          <t>-</t>
        </is>
      </c>
      <c r="P270" s="237" t="inlineStr">
        <is>
          <t>-</t>
        </is>
      </c>
      <c r="Q270" s="236" t="inlineStr">
        <is>
          <t>-</t>
        </is>
      </c>
      <c r="R270" s="244" t="inlineStr">
        <is>
          <t>-</t>
        </is>
      </c>
      <c r="S270" s="245" t="inlineStr">
        <is>
          <t>-</t>
        </is>
      </c>
      <c r="T270" s="236" t="n"/>
      <c r="U270" s="246" t="n"/>
      <c r="V270" s="238" t="inlineStr">
        <is>
          <t>Mumbai</t>
        </is>
      </c>
      <c r="W270" s="236" t="inlineStr">
        <is>
          <t>West</t>
        </is>
      </c>
      <c r="X270" s="242" t="n"/>
      <c r="Y270" s="241" t="n">
        <v>0</v>
      </c>
      <c r="Z270" s="236" t="inlineStr">
        <is>
          <t>0%</t>
        </is>
      </c>
      <c r="AA270" s="245" t="n"/>
      <c r="AB270" s="236" t="n">
        <v>0</v>
      </c>
      <c r="AC270" s="236" t="n">
        <v>3647</v>
      </c>
      <c r="AD270" s="236" t="n">
        <v>8</v>
      </c>
      <c r="AE270" s="236" t="n">
        <v>3376</v>
      </c>
      <c r="AF270" s="240" t="n">
        <v>0</v>
      </c>
      <c r="AG270" s="236" t="n">
        <v>0</v>
      </c>
      <c r="AH270" s="242" t="n">
        <v>0</v>
      </c>
      <c r="AI270" s="236" t="n">
        <v>0</v>
      </c>
      <c r="AJ270" s="236" t="n"/>
    </row>
    <row r="271">
      <c r="A271" s="236" t="n">
        <v>1601339</v>
      </c>
      <c r="B271" s="236" t="inlineStr">
        <is>
          <t>Col TPdr. 100 gms</t>
        </is>
      </c>
      <c r="C271" s="236" t="inlineStr">
        <is>
          <t>IN61</t>
        </is>
      </c>
      <c r="D271" s="237" t="n">
        <v>0</v>
      </c>
      <c r="E271" s="236" t="n">
        <v>0</v>
      </c>
      <c r="F271" s="238" t="n">
        <v>0</v>
      </c>
      <c r="G271" s="236" t="n">
        <v>200</v>
      </c>
      <c r="H271" s="239" t="n">
        <v>504</v>
      </c>
      <c r="I271" s="236" t="n">
        <v>504</v>
      </c>
      <c r="J271" s="240" t="n">
        <v>0</v>
      </c>
      <c r="K271" s="236" t="n">
        <v>504</v>
      </c>
      <c r="L271" s="241" t="inlineStr">
        <is>
          <t>-</t>
        </is>
      </c>
      <c r="M271" s="242" t="inlineStr">
        <is>
          <t>-</t>
        </is>
      </c>
      <c r="N271" s="236" t="inlineStr">
        <is>
          <t>-</t>
        </is>
      </c>
      <c r="O271" s="243" t="inlineStr">
        <is>
          <t>-</t>
        </is>
      </c>
      <c r="P271" s="237" t="inlineStr">
        <is>
          <t>-</t>
        </is>
      </c>
      <c r="Q271" s="236" t="inlineStr">
        <is>
          <t>-</t>
        </is>
      </c>
      <c r="R271" s="244" t="inlineStr">
        <is>
          <t>-</t>
        </is>
      </c>
      <c r="S271" s="245" t="inlineStr">
        <is>
          <t>-</t>
        </is>
      </c>
      <c r="T271" s="236" t="n"/>
      <c r="U271" s="246" t="n"/>
      <c r="V271" s="238" t="inlineStr">
        <is>
          <t>Delhi</t>
        </is>
      </c>
      <c r="W271" s="236" t="inlineStr">
        <is>
          <t>North</t>
        </is>
      </c>
      <c r="X271" s="242" t="n"/>
      <c r="Y271" s="241" t="n">
        <v>0</v>
      </c>
      <c r="Z271" s="236" t="inlineStr">
        <is>
          <t>0%</t>
        </is>
      </c>
      <c r="AA271" s="245" t="n"/>
      <c r="AB271" s="236" t="n">
        <v>0</v>
      </c>
      <c r="AC271" s="236" t="n">
        <v>5840</v>
      </c>
      <c r="AD271" s="236" t="n">
        <v>8</v>
      </c>
      <c r="AE271" s="236" t="n">
        <v>5336</v>
      </c>
      <c r="AF271" s="240" t="n">
        <v>0</v>
      </c>
      <c r="AG271" s="236" t="n">
        <v>0</v>
      </c>
      <c r="AH271" s="242" t="n">
        <v>0</v>
      </c>
      <c r="AI271" s="236" t="n">
        <v>0</v>
      </c>
      <c r="AJ271" s="236" t="n"/>
    </row>
    <row r="272">
      <c r="A272" s="236" t="n">
        <v>1601339</v>
      </c>
      <c r="B272" s="236" t="inlineStr">
        <is>
          <t>Col TPdr. 100 gms</t>
        </is>
      </c>
      <c r="C272" s="236" t="inlineStr">
        <is>
          <t>IN62</t>
        </is>
      </c>
      <c r="D272" s="237" t="n">
        <v>0</v>
      </c>
      <c r="E272" s="236" t="n">
        <v>0</v>
      </c>
      <c r="F272" s="238" t="n">
        <v>0</v>
      </c>
      <c r="G272" s="236" t="n">
        <v>0</v>
      </c>
      <c r="H272" s="239" t="n">
        <v>608</v>
      </c>
      <c r="I272" s="236" t="n">
        <v>608</v>
      </c>
      <c r="J272" s="240" t="n">
        <v>0</v>
      </c>
      <c r="K272" s="236" t="n">
        <v>608</v>
      </c>
      <c r="L272" s="241" t="inlineStr">
        <is>
          <t>-</t>
        </is>
      </c>
      <c r="M272" s="242" t="inlineStr">
        <is>
          <t>-</t>
        </is>
      </c>
      <c r="N272" s="236" t="inlineStr">
        <is>
          <t>-</t>
        </is>
      </c>
      <c r="O272" s="243" t="inlineStr">
        <is>
          <t>-</t>
        </is>
      </c>
      <c r="P272" s="237" t="inlineStr">
        <is>
          <t>-</t>
        </is>
      </c>
      <c r="Q272" s="236" t="inlineStr">
        <is>
          <t>-</t>
        </is>
      </c>
      <c r="R272" s="244" t="inlineStr">
        <is>
          <t>-</t>
        </is>
      </c>
      <c r="S272" s="245" t="n">
        <v>400</v>
      </c>
      <c r="T272" s="236" t="inlineStr">
        <is>
          <t>189%</t>
        </is>
      </c>
      <c r="U272" s="246" t="inlineStr">
        <is>
          <t>154%</t>
        </is>
      </c>
      <c r="V272" s="238" t="inlineStr">
        <is>
          <t>Calcutta</t>
        </is>
      </c>
      <c r="W272" s="236" t="inlineStr">
        <is>
          <t>East</t>
        </is>
      </c>
      <c r="X272" s="242" t="n"/>
      <c r="Y272" s="241" t="n">
        <v>1127</v>
      </c>
      <c r="Z272" s="236" t="inlineStr">
        <is>
          <t>0%</t>
        </is>
      </c>
      <c r="AA272" s="245" t="n"/>
      <c r="AB272" s="236" t="n">
        <v>0</v>
      </c>
      <c r="AC272" s="236" t="n">
        <v>1000</v>
      </c>
      <c r="AD272" s="236" t="n">
        <v>8</v>
      </c>
      <c r="AE272" s="236" t="n">
        <v>392</v>
      </c>
      <c r="AF272" s="240" t="n">
        <v>0</v>
      </c>
      <c r="AG272" s="236" t="n">
        <v>400</v>
      </c>
      <c r="AH272" s="242" t="n">
        <v>0</v>
      </c>
      <c r="AI272" s="236" t="n">
        <v>0</v>
      </c>
      <c r="AJ272" s="236" t="n"/>
    </row>
    <row r="273">
      <c r="A273" s="236" t="n">
        <v>1601339</v>
      </c>
      <c r="B273" s="236" t="inlineStr">
        <is>
          <t>Col TPdr. 100 gms</t>
        </is>
      </c>
      <c r="C273" s="236" t="inlineStr">
        <is>
          <t>IN63</t>
        </is>
      </c>
      <c r="D273" s="237" t="n">
        <v>0</v>
      </c>
      <c r="E273" s="236" t="n">
        <v>0</v>
      </c>
      <c r="F273" s="238" t="n">
        <v>0</v>
      </c>
      <c r="G273" s="236" t="n">
        <v>0</v>
      </c>
      <c r="H273" s="239" t="n">
        <v>2936</v>
      </c>
      <c r="I273" s="236" t="n">
        <v>2936</v>
      </c>
      <c r="J273" s="240" t="n">
        <v>0</v>
      </c>
      <c r="K273" s="236" t="n">
        <v>2936</v>
      </c>
      <c r="L273" s="241" t="inlineStr">
        <is>
          <t>-</t>
        </is>
      </c>
      <c r="M273" s="242" t="inlineStr">
        <is>
          <t>-</t>
        </is>
      </c>
      <c r="N273" s="236" t="inlineStr">
        <is>
          <t>-</t>
        </is>
      </c>
      <c r="O273" s="243" t="inlineStr">
        <is>
          <t>-</t>
        </is>
      </c>
      <c r="P273" s="237" t="inlineStr">
        <is>
          <t>-</t>
        </is>
      </c>
      <c r="Q273" s="236" t="inlineStr">
        <is>
          <t>-</t>
        </is>
      </c>
      <c r="R273" s="244" t="inlineStr">
        <is>
          <t>-</t>
        </is>
      </c>
      <c r="S273" s="245" t="inlineStr">
        <is>
          <t>-</t>
        </is>
      </c>
      <c r="T273" s="236" t="n"/>
      <c r="U273" s="246" t="n"/>
      <c r="V273" s="238" t="inlineStr">
        <is>
          <t>Trichy</t>
        </is>
      </c>
      <c r="W273" s="236" t="inlineStr">
        <is>
          <t>South</t>
        </is>
      </c>
      <c r="X273" s="242" t="n"/>
      <c r="Y273" s="241" t="n">
        <v>0</v>
      </c>
      <c r="Z273" s="236" t="inlineStr">
        <is>
          <t>0%</t>
        </is>
      </c>
      <c r="AA273" s="245" t="n"/>
      <c r="AB273" s="236" t="n">
        <v>0</v>
      </c>
      <c r="AC273" s="236" t="n">
        <v>15499</v>
      </c>
      <c r="AD273" s="236" t="n">
        <v>8</v>
      </c>
      <c r="AE273" s="236" t="n">
        <v>12563</v>
      </c>
      <c r="AF273" s="240" t="n">
        <v>0</v>
      </c>
      <c r="AG273" s="236" t="n">
        <v>0</v>
      </c>
      <c r="AH273" s="242" t="n">
        <v>0</v>
      </c>
      <c r="AI273" s="236" t="n">
        <v>0</v>
      </c>
      <c r="AJ273" s="236" t="n"/>
    </row>
    <row r="274">
      <c r="A274" s="236" t="n">
        <v>1601339</v>
      </c>
      <c r="B274" s="236" t="inlineStr">
        <is>
          <t>Col TPdr. 100 gms</t>
        </is>
      </c>
      <c r="C274" s="236" t="inlineStr">
        <is>
          <t>IN64</t>
        </is>
      </c>
      <c r="D274" s="237" t="n">
        <v>0</v>
      </c>
      <c r="E274" s="236" t="n">
        <v>0</v>
      </c>
      <c r="F274" s="238" t="n">
        <v>0</v>
      </c>
      <c r="G274" s="236" t="n">
        <v>0</v>
      </c>
      <c r="H274" s="239" t="n">
        <v>2096</v>
      </c>
      <c r="I274" s="236" t="n">
        <v>2096</v>
      </c>
      <c r="J274" s="240" t="n">
        <v>0</v>
      </c>
      <c r="K274" s="236" t="n">
        <v>2096</v>
      </c>
      <c r="L274" s="241" t="inlineStr">
        <is>
          <t>-</t>
        </is>
      </c>
      <c r="M274" s="242" t="inlineStr">
        <is>
          <t>-</t>
        </is>
      </c>
      <c r="N274" s="236" t="inlineStr">
        <is>
          <t>-</t>
        </is>
      </c>
      <c r="O274" s="243" t="inlineStr">
        <is>
          <t>-</t>
        </is>
      </c>
      <c r="P274" s="237" t="inlineStr">
        <is>
          <t>-</t>
        </is>
      </c>
      <c r="Q274" s="236" t="inlineStr">
        <is>
          <t>-</t>
        </is>
      </c>
      <c r="R274" s="244" t="inlineStr">
        <is>
          <t>-</t>
        </is>
      </c>
      <c r="S274" s="245" t="inlineStr">
        <is>
          <t>-</t>
        </is>
      </c>
      <c r="T274" s="236" t="inlineStr">
        <is>
          <t>243%</t>
        </is>
      </c>
      <c r="U274" s="246" t="inlineStr">
        <is>
          <t>243%</t>
        </is>
      </c>
      <c r="V274" s="238" t="inlineStr">
        <is>
          <t>Chennai</t>
        </is>
      </c>
      <c r="W274" s="236" t="inlineStr">
        <is>
          <t>South</t>
        </is>
      </c>
      <c r="X274" s="242" t="n"/>
      <c r="Y274" s="241" t="n">
        <v>1462</v>
      </c>
      <c r="Z274" s="236" t="inlineStr">
        <is>
          <t>0%</t>
        </is>
      </c>
      <c r="AA274" s="245" t="n"/>
      <c r="AB274" s="236" t="n">
        <v>0</v>
      </c>
      <c r="AC274" s="236" t="n">
        <v>8994</v>
      </c>
      <c r="AD274" s="236" t="n">
        <v>8</v>
      </c>
      <c r="AE274" s="236" t="n">
        <v>6898</v>
      </c>
      <c r="AF274" s="240" t="n">
        <v>0</v>
      </c>
      <c r="AG274" s="236" t="n">
        <v>0</v>
      </c>
      <c r="AH274" s="242" t="n">
        <v>0</v>
      </c>
      <c r="AI274" s="236" t="n">
        <v>0</v>
      </c>
      <c r="AJ274" s="236" t="n"/>
    </row>
    <row r="275">
      <c r="A275" s="236" t="n">
        <v>1601339</v>
      </c>
      <c r="B275" s="236" t="inlineStr">
        <is>
          <t>Col TPdr. 100 gms</t>
        </is>
      </c>
      <c r="C275" s="236" t="inlineStr">
        <is>
          <t>IN65</t>
        </is>
      </c>
      <c r="D275" s="237" t="n">
        <v>0</v>
      </c>
      <c r="E275" s="236" t="n">
        <v>0</v>
      </c>
      <c r="F275" s="238" t="n">
        <v>0</v>
      </c>
      <c r="G275" s="236" t="n">
        <v>520</v>
      </c>
      <c r="H275" s="239" t="n">
        <v>2519</v>
      </c>
      <c r="I275" s="236" t="n">
        <v>2519</v>
      </c>
      <c r="J275" s="240" t="n">
        <v>0</v>
      </c>
      <c r="K275" s="236" t="n">
        <v>2519</v>
      </c>
      <c r="L275" s="241" t="inlineStr">
        <is>
          <t>-</t>
        </is>
      </c>
      <c r="M275" s="242" t="inlineStr">
        <is>
          <t>-</t>
        </is>
      </c>
      <c r="N275" s="236" t="inlineStr">
        <is>
          <t>-</t>
        </is>
      </c>
      <c r="O275" s="243" t="inlineStr">
        <is>
          <t>-</t>
        </is>
      </c>
      <c r="P275" s="237" t="n">
        <v>1592</v>
      </c>
      <c r="Q275" s="236" t="inlineStr">
        <is>
          <t>-</t>
        </is>
      </c>
      <c r="R275" s="244" t="inlineStr">
        <is>
          <t>-</t>
        </is>
      </c>
      <c r="S275" s="245" t="inlineStr">
        <is>
          <t>-</t>
        </is>
      </c>
      <c r="T275" s="236" t="inlineStr">
        <is>
          <t>239%</t>
        </is>
      </c>
      <c r="U275" s="246" t="inlineStr">
        <is>
          <t>185%</t>
        </is>
      </c>
      <c r="V275" s="238" t="inlineStr">
        <is>
          <t>Kanpur</t>
        </is>
      </c>
      <c r="W275" s="236" t="inlineStr">
        <is>
          <t>North</t>
        </is>
      </c>
      <c r="X275" s="242" t="n"/>
      <c r="Y275" s="241" t="n">
        <v>2962</v>
      </c>
      <c r="Z275" s="236" t="inlineStr">
        <is>
          <t>0%</t>
        </is>
      </c>
      <c r="AA275" s="245" t="n"/>
      <c r="AB275" s="236" t="n">
        <v>0</v>
      </c>
      <c r="AC275" s="236" t="n">
        <v>1000</v>
      </c>
      <c r="AD275" s="236" t="n">
        <v>8</v>
      </c>
      <c r="AE275" s="236" t="n">
        <v>0</v>
      </c>
      <c r="AF275" s="240" t="n">
        <v>1592</v>
      </c>
      <c r="AG275" s="236" t="n">
        <v>0</v>
      </c>
      <c r="AH275" s="242" t="n">
        <v>0</v>
      </c>
      <c r="AI275" s="236" t="n">
        <v>0</v>
      </c>
      <c r="AJ275" s="236" t="n"/>
    </row>
    <row r="276">
      <c r="A276" s="236" t="n">
        <v>1601339</v>
      </c>
      <c r="B276" s="236" t="inlineStr">
        <is>
          <t>Col TPdr. 100 gms</t>
        </is>
      </c>
      <c r="C276" s="236" t="inlineStr">
        <is>
          <t>IN66</t>
        </is>
      </c>
      <c r="D276" s="237" t="n">
        <v>0</v>
      </c>
      <c r="E276" s="236" t="n">
        <v>0</v>
      </c>
      <c r="F276" s="238" t="n">
        <v>0</v>
      </c>
      <c r="G276" s="236" t="n">
        <v>0</v>
      </c>
      <c r="H276" s="239" t="n">
        <v>240</v>
      </c>
      <c r="I276" s="236" t="n">
        <v>240</v>
      </c>
      <c r="J276" s="240" t="n">
        <v>0</v>
      </c>
      <c r="K276" s="236" t="n">
        <v>240</v>
      </c>
      <c r="L276" s="241" t="inlineStr">
        <is>
          <t>-</t>
        </is>
      </c>
      <c r="M276" s="242" t="inlineStr">
        <is>
          <t>-</t>
        </is>
      </c>
      <c r="N276" s="236" t="inlineStr">
        <is>
          <t>-</t>
        </is>
      </c>
      <c r="O276" s="243" t="inlineStr">
        <is>
          <t>-</t>
        </is>
      </c>
      <c r="P276" s="237" t="inlineStr">
        <is>
          <t>-</t>
        </is>
      </c>
      <c r="Q276" s="236" t="inlineStr">
        <is>
          <t>-</t>
        </is>
      </c>
      <c r="R276" s="244" t="inlineStr">
        <is>
          <t>-</t>
        </is>
      </c>
      <c r="S276" s="245" t="n">
        <v>144</v>
      </c>
      <c r="T276" s="236" t="inlineStr">
        <is>
          <t>292%</t>
        </is>
      </c>
      <c r="U276" s="246" t="inlineStr">
        <is>
          <t>220%</t>
        </is>
      </c>
      <c r="V276" s="238" t="inlineStr">
        <is>
          <t>Bhubaneshwar</t>
        </is>
      </c>
      <c r="W276" s="236" t="inlineStr">
        <is>
          <t>East</t>
        </is>
      </c>
      <c r="X276" s="242" t="n"/>
      <c r="Y276" s="241" t="n">
        <v>200</v>
      </c>
      <c r="Z276" s="236" t="inlineStr">
        <is>
          <t>0%</t>
        </is>
      </c>
      <c r="AA276" s="245" t="n"/>
      <c r="AB276" s="236" t="n">
        <v>0</v>
      </c>
      <c r="AC276" s="236" t="n">
        <v>0</v>
      </c>
      <c r="AD276" s="236" t="n">
        <v>8</v>
      </c>
      <c r="AE276" s="236" t="n">
        <v>0</v>
      </c>
      <c r="AF276" s="240" t="n">
        <v>0</v>
      </c>
      <c r="AG276" s="236" t="n">
        <v>144</v>
      </c>
      <c r="AH276" s="242" t="n">
        <v>0</v>
      </c>
      <c r="AI276" s="236" t="n">
        <v>0</v>
      </c>
      <c r="AJ276" s="236" t="n"/>
    </row>
    <row r="277">
      <c r="A277" s="236" t="n">
        <v>1601339</v>
      </c>
      <c r="B277" s="236" t="inlineStr">
        <is>
          <t>Col TPdr. 100 gms</t>
        </is>
      </c>
      <c r="C277" s="236" t="inlineStr">
        <is>
          <t>IN67</t>
        </is>
      </c>
      <c r="D277" s="237" t="n">
        <v>680</v>
      </c>
      <c r="E277" s="236" t="n">
        <v>0</v>
      </c>
      <c r="F277" s="238" t="n">
        <v>0</v>
      </c>
      <c r="G277" s="236" t="n">
        <v>0</v>
      </c>
      <c r="H277" s="239" t="n">
        <v>2024</v>
      </c>
      <c r="I277" s="236" t="n">
        <v>2704</v>
      </c>
      <c r="J277" s="240" t="n">
        <v>0</v>
      </c>
      <c r="K277" s="236" t="n">
        <v>2704</v>
      </c>
      <c r="L277" s="241" t="inlineStr">
        <is>
          <t>-</t>
        </is>
      </c>
      <c r="M277" s="242" t="inlineStr">
        <is>
          <t>-</t>
        </is>
      </c>
      <c r="N277" s="236" t="inlineStr">
        <is>
          <t>-</t>
        </is>
      </c>
      <c r="O277" s="243" t="inlineStr">
        <is>
          <t>-</t>
        </is>
      </c>
      <c r="P277" s="237" t="inlineStr">
        <is>
          <t>-</t>
        </is>
      </c>
      <c r="Q277" s="236" t="inlineStr">
        <is>
          <t>-</t>
        </is>
      </c>
      <c r="R277" s="244" t="inlineStr">
        <is>
          <t>-</t>
        </is>
      </c>
      <c r="S277" s="245" t="inlineStr">
        <is>
          <t>-</t>
        </is>
      </c>
      <c r="T277" s="236" t="inlineStr">
        <is>
          <t>180%</t>
        </is>
      </c>
      <c r="U277" s="246" t="inlineStr">
        <is>
          <t>180%</t>
        </is>
      </c>
      <c r="V277" s="238" t="inlineStr">
        <is>
          <t>Indore</t>
        </is>
      </c>
      <c r="W277" s="236" t="inlineStr">
        <is>
          <t>West</t>
        </is>
      </c>
      <c r="X277" s="242" t="n"/>
      <c r="Y277" s="241" t="n">
        <v>3398</v>
      </c>
      <c r="Z277" s="236" t="inlineStr">
        <is>
          <t>0%</t>
        </is>
      </c>
      <c r="AA277" s="245" t="n"/>
      <c r="AB277" s="236" t="n">
        <v>0</v>
      </c>
      <c r="AC277" s="236" t="n">
        <v>0</v>
      </c>
      <c r="AD277" s="236" t="n">
        <v>8</v>
      </c>
      <c r="AE277" s="236" t="n">
        <v>0</v>
      </c>
      <c r="AF277" s="240" t="n">
        <v>0</v>
      </c>
      <c r="AG277" s="236" t="n">
        <v>0</v>
      </c>
      <c r="AH277" s="242" t="n">
        <v>0</v>
      </c>
      <c r="AI277" s="236" t="n">
        <v>0</v>
      </c>
      <c r="AJ277" s="236" t="n"/>
    </row>
    <row r="278">
      <c r="A278" s="236" t="n">
        <v>1601339</v>
      </c>
      <c r="B278" s="236" t="inlineStr">
        <is>
          <t>Col TPdr. 100 gms</t>
        </is>
      </c>
      <c r="C278" s="236" t="inlineStr">
        <is>
          <t>IN68</t>
        </is>
      </c>
      <c r="D278" s="237" t="n">
        <v>520</v>
      </c>
      <c r="E278" s="236" t="n">
        <v>0</v>
      </c>
      <c r="F278" s="238" t="n">
        <v>0</v>
      </c>
      <c r="G278" s="236" t="n">
        <v>0</v>
      </c>
      <c r="H278" s="239" t="n">
        <v>1584</v>
      </c>
      <c r="I278" s="236" t="n">
        <v>2104</v>
      </c>
      <c r="J278" s="240" t="n">
        <v>0</v>
      </c>
      <c r="K278" s="236" t="n">
        <v>2104</v>
      </c>
      <c r="L278" s="241" t="inlineStr">
        <is>
          <t>-</t>
        </is>
      </c>
      <c r="M278" s="242" t="inlineStr">
        <is>
          <t>-</t>
        </is>
      </c>
      <c r="N278" s="236" t="inlineStr">
        <is>
          <t>-</t>
        </is>
      </c>
      <c r="O278" s="243" t="inlineStr">
        <is>
          <t>-</t>
        </is>
      </c>
      <c r="P278" s="237" t="inlineStr">
        <is>
          <t>-</t>
        </is>
      </c>
      <c r="Q278" s="236" t="inlineStr">
        <is>
          <t>-</t>
        </is>
      </c>
      <c r="R278" s="244" t="n">
        <v>800</v>
      </c>
      <c r="S278" s="245" t="inlineStr">
        <is>
          <t>-</t>
        </is>
      </c>
      <c r="T278" s="236" t="inlineStr">
        <is>
          <t>231%</t>
        </is>
      </c>
      <c r="U278" s="246" t="inlineStr">
        <is>
          <t>195%</t>
        </is>
      </c>
      <c r="V278" s="238" t="inlineStr">
        <is>
          <t>Baroda</t>
        </is>
      </c>
      <c r="W278" s="236" t="inlineStr">
        <is>
          <t>West</t>
        </is>
      </c>
      <c r="X278" s="242" t="n"/>
      <c r="Y278" s="241" t="n">
        <v>2222</v>
      </c>
      <c r="Z278" s="236" t="inlineStr">
        <is>
          <t>0%</t>
        </is>
      </c>
      <c r="AA278" s="245" t="n"/>
      <c r="AB278" s="236" t="n">
        <v>0</v>
      </c>
      <c r="AC278" s="236" t="n">
        <v>14558</v>
      </c>
      <c r="AD278" s="236" t="n">
        <v>8</v>
      </c>
      <c r="AE278" s="236" t="n">
        <v>12454</v>
      </c>
      <c r="AF278" s="240" t="n">
        <v>0</v>
      </c>
      <c r="AG278" s="236" t="n">
        <v>0</v>
      </c>
      <c r="AH278" s="242" t="n">
        <v>800</v>
      </c>
      <c r="AI278" s="236" t="n">
        <v>0</v>
      </c>
      <c r="AJ278" s="236" t="n"/>
    </row>
    <row r="279">
      <c r="A279" s="236" t="n">
        <v>1601339</v>
      </c>
      <c r="B279" s="236" t="inlineStr">
        <is>
          <t>Col TPdr. 100 gms</t>
        </is>
      </c>
      <c r="C279" s="236" t="inlineStr">
        <is>
          <t>IN69</t>
        </is>
      </c>
      <c r="D279" s="237" t="n">
        <v>0</v>
      </c>
      <c r="E279" s="236" t="n">
        <v>0</v>
      </c>
      <c r="F279" s="238" t="n">
        <v>0</v>
      </c>
      <c r="G279" s="236" t="n">
        <v>0</v>
      </c>
      <c r="H279" s="239" t="n">
        <v>944</v>
      </c>
      <c r="I279" s="236" t="n">
        <v>944</v>
      </c>
      <c r="J279" s="240" t="n">
        <v>0</v>
      </c>
      <c r="K279" s="236" t="n">
        <v>944</v>
      </c>
      <c r="L279" s="241" t="inlineStr">
        <is>
          <t>-</t>
        </is>
      </c>
      <c r="M279" s="242" t="inlineStr">
        <is>
          <t>-</t>
        </is>
      </c>
      <c r="N279" s="236" t="inlineStr">
        <is>
          <t>-</t>
        </is>
      </c>
      <c r="O279" s="243" t="inlineStr">
        <is>
          <t>-</t>
        </is>
      </c>
      <c r="P279" s="237" t="inlineStr">
        <is>
          <t>-</t>
        </is>
      </c>
      <c r="Q279" s="236" t="inlineStr">
        <is>
          <t>-</t>
        </is>
      </c>
      <c r="R279" s="244" t="inlineStr">
        <is>
          <t>-</t>
        </is>
      </c>
      <c r="S279" s="245" t="inlineStr">
        <is>
          <t>-</t>
        </is>
      </c>
      <c r="T279" s="236" t="inlineStr">
        <is>
          <t>243%</t>
        </is>
      </c>
      <c r="U279" s="246" t="inlineStr">
        <is>
          <t>243%</t>
        </is>
      </c>
      <c r="V279" s="238" t="inlineStr">
        <is>
          <t>Hyderabad</t>
        </is>
      </c>
      <c r="W279" s="236" t="inlineStr">
        <is>
          <t>South</t>
        </is>
      </c>
      <c r="X279" s="242" t="n"/>
      <c r="Y279" s="241" t="n">
        <v>661</v>
      </c>
      <c r="Z279" s="236" t="inlineStr">
        <is>
          <t>0%</t>
        </is>
      </c>
      <c r="AA279" s="245" t="n"/>
      <c r="AB279" s="236" t="n">
        <v>0</v>
      </c>
      <c r="AC279" s="236" t="n">
        <v>1000</v>
      </c>
      <c r="AD279" s="236" t="n">
        <v>8</v>
      </c>
      <c r="AE279" s="236" t="n">
        <v>56</v>
      </c>
      <c r="AF279" s="240" t="n">
        <v>0</v>
      </c>
      <c r="AG279" s="236" t="n">
        <v>0</v>
      </c>
      <c r="AH279" s="242" t="n">
        <v>0</v>
      </c>
      <c r="AI279" s="236" t="n">
        <v>0</v>
      </c>
      <c r="AJ279" s="236" t="n"/>
    </row>
    <row r="280">
      <c r="A280" s="236" t="n">
        <v>1601339</v>
      </c>
      <c r="B280" s="236" t="inlineStr">
        <is>
          <t>Col TPdr. 100 gms</t>
        </is>
      </c>
      <c r="C280" s="236" t="inlineStr">
        <is>
          <t>IN70</t>
        </is>
      </c>
      <c r="D280" s="237" t="n">
        <v>0</v>
      </c>
      <c r="E280" s="236" t="n">
        <v>0</v>
      </c>
      <c r="F280" s="238" t="n">
        <v>0</v>
      </c>
      <c r="G280" s="236" t="n">
        <v>0</v>
      </c>
      <c r="H280" s="239" t="n">
        <v>272</v>
      </c>
      <c r="I280" s="236" t="n">
        <v>272</v>
      </c>
      <c r="J280" s="240" t="n">
        <v>0</v>
      </c>
      <c r="K280" s="236" t="n">
        <v>272</v>
      </c>
      <c r="L280" s="241" t="inlineStr">
        <is>
          <t>-</t>
        </is>
      </c>
      <c r="M280" s="242" t="inlineStr">
        <is>
          <t>-</t>
        </is>
      </c>
      <c r="N280" s="236" t="inlineStr">
        <is>
          <t>-</t>
        </is>
      </c>
      <c r="O280" s="243" t="inlineStr">
        <is>
          <t>-</t>
        </is>
      </c>
      <c r="P280" s="237" t="inlineStr">
        <is>
          <t>-</t>
        </is>
      </c>
      <c r="Q280" s="236" t="inlineStr">
        <is>
          <t>-</t>
        </is>
      </c>
      <c r="R280" s="244" t="inlineStr">
        <is>
          <t>-</t>
        </is>
      </c>
      <c r="S280" s="245" t="inlineStr">
        <is>
          <t>-</t>
        </is>
      </c>
      <c r="T280" s="236" t="n"/>
      <c r="U280" s="246" t="n"/>
      <c r="V280" s="238" t="inlineStr">
        <is>
          <t>Allepy</t>
        </is>
      </c>
      <c r="W280" s="236" t="inlineStr">
        <is>
          <t>South</t>
        </is>
      </c>
      <c r="X280" s="242" t="n"/>
      <c r="Y280" s="241" t="n">
        <v>0</v>
      </c>
      <c r="Z280" s="236" t="inlineStr">
        <is>
          <t>0%</t>
        </is>
      </c>
      <c r="AA280" s="245" t="n"/>
      <c r="AB280" s="236" t="n">
        <v>0</v>
      </c>
      <c r="AC280" s="236" t="n">
        <v>3647</v>
      </c>
      <c r="AD280" s="236" t="n">
        <v>8</v>
      </c>
      <c r="AE280" s="236" t="n">
        <v>3375</v>
      </c>
      <c r="AF280" s="240" t="n">
        <v>0</v>
      </c>
      <c r="AG280" s="236" t="n">
        <v>0</v>
      </c>
      <c r="AH280" s="242" t="n">
        <v>0</v>
      </c>
      <c r="AI280" s="236" t="n">
        <v>0</v>
      </c>
      <c r="AJ280" s="236" t="n"/>
    </row>
    <row r="281">
      <c r="A281" s="236" t="n">
        <v>1601339</v>
      </c>
      <c r="B281" s="236" t="inlineStr">
        <is>
          <t>Col TPdr. 100 gms</t>
        </is>
      </c>
      <c r="C281" s="236" t="inlineStr">
        <is>
          <t>IN71</t>
        </is>
      </c>
      <c r="D281" s="237" t="n">
        <v>128</v>
      </c>
      <c r="E281" s="236" t="n">
        <v>0</v>
      </c>
      <c r="F281" s="238" t="n">
        <v>0</v>
      </c>
      <c r="G281" s="236" t="n">
        <v>40</v>
      </c>
      <c r="H281" s="239" t="n">
        <v>1178</v>
      </c>
      <c r="I281" s="236" t="n">
        <v>1306</v>
      </c>
      <c r="J281" s="240" t="n">
        <v>0</v>
      </c>
      <c r="K281" s="236" t="n">
        <v>1306</v>
      </c>
      <c r="L281" s="241" t="inlineStr">
        <is>
          <t>-</t>
        </is>
      </c>
      <c r="M281" s="242" t="inlineStr">
        <is>
          <t>-</t>
        </is>
      </c>
      <c r="N281" s="236" t="inlineStr">
        <is>
          <t>-</t>
        </is>
      </c>
      <c r="O281" s="243" t="inlineStr">
        <is>
          <t>-</t>
        </is>
      </c>
      <c r="P281" s="237" t="inlineStr">
        <is>
          <t>-</t>
        </is>
      </c>
      <c r="Q281" s="236" t="inlineStr">
        <is>
          <t>-</t>
        </is>
      </c>
      <c r="R281" s="244" t="inlineStr">
        <is>
          <t>-</t>
        </is>
      </c>
      <c r="S281" s="245" t="inlineStr">
        <is>
          <t>-</t>
        </is>
      </c>
      <c r="T281" s="236" t="inlineStr">
        <is>
          <t>178%</t>
        </is>
      </c>
      <c r="U281" s="246" t="inlineStr">
        <is>
          <t>178%</t>
        </is>
      </c>
      <c r="V281" s="238" t="inlineStr">
        <is>
          <t>Bangalore</t>
        </is>
      </c>
      <c r="W281" s="236" t="inlineStr">
        <is>
          <t>South</t>
        </is>
      </c>
      <c r="X281" s="242" t="n"/>
      <c r="Y281" s="241" t="n">
        <v>1685</v>
      </c>
      <c r="Z281" s="236" t="inlineStr">
        <is>
          <t>0%</t>
        </is>
      </c>
      <c r="AA281" s="245" t="n"/>
      <c r="AB281" s="236" t="n">
        <v>0</v>
      </c>
      <c r="AC281" s="236" t="n">
        <v>5019</v>
      </c>
      <c r="AD281" s="236" t="n">
        <v>8</v>
      </c>
      <c r="AE281" s="236" t="n">
        <v>3713</v>
      </c>
      <c r="AF281" s="240" t="n">
        <v>0</v>
      </c>
      <c r="AG281" s="236" t="n">
        <v>0</v>
      </c>
      <c r="AH281" s="242" t="n">
        <v>0</v>
      </c>
      <c r="AI281" s="236" t="n">
        <v>0</v>
      </c>
      <c r="AJ281" s="236" t="n"/>
    </row>
    <row r="282">
      <c r="A282" s="236" t="n">
        <v>1601339</v>
      </c>
      <c r="B282" s="236" t="inlineStr">
        <is>
          <t>Col TPdr. 100 gms</t>
        </is>
      </c>
      <c r="C282" s="236" t="inlineStr">
        <is>
          <t>IN72</t>
        </is>
      </c>
      <c r="D282" s="237" t="n">
        <v>200</v>
      </c>
      <c r="E282" s="236" t="n">
        <v>0</v>
      </c>
      <c r="F282" s="238" t="n">
        <v>0</v>
      </c>
      <c r="G282" s="236" t="n">
        <v>0</v>
      </c>
      <c r="H282" s="239" t="n">
        <v>1256</v>
      </c>
      <c r="I282" s="236" t="n">
        <v>1456</v>
      </c>
      <c r="J282" s="240" t="n">
        <v>0</v>
      </c>
      <c r="K282" s="236" t="n">
        <v>1456</v>
      </c>
      <c r="L282" s="241" t="inlineStr">
        <is>
          <t>-</t>
        </is>
      </c>
      <c r="M282" s="242" t="inlineStr">
        <is>
          <t>-</t>
        </is>
      </c>
      <c r="N282" s="236" t="inlineStr">
        <is>
          <t>-</t>
        </is>
      </c>
      <c r="O282" s="243" t="inlineStr">
        <is>
          <t>-</t>
        </is>
      </c>
      <c r="P282" s="237" t="inlineStr">
        <is>
          <t>-</t>
        </is>
      </c>
      <c r="Q282" s="236" t="inlineStr">
        <is>
          <t>-</t>
        </is>
      </c>
      <c r="R282" s="244" t="inlineStr">
        <is>
          <t>-</t>
        </is>
      </c>
      <c r="S282" s="245" t="n">
        <v>1280</v>
      </c>
      <c r="T282" s="236" t="inlineStr">
        <is>
          <t>214%</t>
        </is>
      </c>
      <c r="U282" s="246" t="inlineStr">
        <is>
          <t>160%</t>
        </is>
      </c>
      <c r="V282" s="238" t="inlineStr">
        <is>
          <t>Gauhati</t>
        </is>
      </c>
      <c r="W282" s="236" t="inlineStr">
        <is>
          <t>East</t>
        </is>
      </c>
      <c r="X282" s="242" t="n"/>
      <c r="Y282" s="241" t="n">
        <v>2400</v>
      </c>
      <c r="Z282" s="236" t="inlineStr">
        <is>
          <t>0%</t>
        </is>
      </c>
      <c r="AA282" s="245" t="n"/>
      <c r="AB282" s="236" t="n">
        <v>0</v>
      </c>
      <c r="AC282" s="236" t="n">
        <v>0</v>
      </c>
      <c r="AD282" s="236" t="n">
        <v>8</v>
      </c>
      <c r="AE282" s="236" t="n">
        <v>0</v>
      </c>
      <c r="AF282" s="240" t="n">
        <v>0</v>
      </c>
      <c r="AG282" s="236" t="n">
        <v>1280</v>
      </c>
      <c r="AH282" s="242" t="n">
        <v>0</v>
      </c>
      <c r="AI282" s="236" t="n">
        <v>0</v>
      </c>
      <c r="AJ282" s="236" t="n"/>
    </row>
    <row r="283">
      <c r="A283" s="236" t="n">
        <v>1601339</v>
      </c>
      <c r="B283" s="236" t="inlineStr">
        <is>
          <t>Col TPdr. 100 gms</t>
        </is>
      </c>
      <c r="C283" s="236" t="inlineStr">
        <is>
          <t>IN73</t>
        </is>
      </c>
      <c r="D283" s="237" t="n">
        <v>640</v>
      </c>
      <c r="E283" s="236" t="n">
        <v>0</v>
      </c>
      <c r="F283" s="238" t="n">
        <v>0</v>
      </c>
      <c r="G283" s="236" t="n">
        <v>0</v>
      </c>
      <c r="H283" s="239" t="n">
        <v>176</v>
      </c>
      <c r="I283" s="236" t="n">
        <v>816</v>
      </c>
      <c r="J283" s="240" t="n">
        <v>0</v>
      </c>
      <c r="K283" s="236" t="n">
        <v>816</v>
      </c>
      <c r="L283" s="241" t="inlineStr">
        <is>
          <t>-</t>
        </is>
      </c>
      <c r="M283" s="242" t="inlineStr">
        <is>
          <t>-</t>
        </is>
      </c>
      <c r="N283" s="236" t="inlineStr">
        <is>
          <t>-</t>
        </is>
      </c>
      <c r="O283" s="243" t="inlineStr">
        <is>
          <t>-</t>
        </is>
      </c>
      <c r="P283" s="237" t="inlineStr">
        <is>
          <t>-</t>
        </is>
      </c>
      <c r="Q283" s="236" t="inlineStr">
        <is>
          <t>-</t>
        </is>
      </c>
      <c r="R283" s="244" t="inlineStr">
        <is>
          <t>-</t>
        </is>
      </c>
      <c r="S283" s="245" t="n">
        <v>560</v>
      </c>
      <c r="T283" s="236" t="inlineStr">
        <is>
          <t>267%</t>
        </is>
      </c>
      <c r="U283" s="246" t="inlineStr">
        <is>
          <t>199%</t>
        </is>
      </c>
      <c r="V283" s="238" t="inlineStr">
        <is>
          <t>Patna</t>
        </is>
      </c>
      <c r="W283" s="236" t="inlineStr">
        <is>
          <t>East</t>
        </is>
      </c>
      <c r="X283" s="242" t="n"/>
      <c r="Y283" s="241" t="n">
        <v>824</v>
      </c>
      <c r="Z283" s="236" t="inlineStr">
        <is>
          <t>0%</t>
        </is>
      </c>
      <c r="AA283" s="245" t="n"/>
      <c r="AB283" s="236" t="n">
        <v>0</v>
      </c>
      <c r="AC283" s="236" t="n">
        <v>0</v>
      </c>
      <c r="AD283" s="236" t="n">
        <v>8</v>
      </c>
      <c r="AE283" s="236" t="n">
        <v>0</v>
      </c>
      <c r="AF283" s="240" t="n">
        <v>0</v>
      </c>
      <c r="AG283" s="236" t="n">
        <v>560</v>
      </c>
      <c r="AH283" s="242" t="n">
        <v>0</v>
      </c>
      <c r="AI283" s="236" t="n">
        <v>0</v>
      </c>
      <c r="AJ283" s="236" t="n"/>
    </row>
    <row r="284">
      <c r="A284" s="236" t="n">
        <v>1601339</v>
      </c>
      <c r="B284" s="236" t="inlineStr">
        <is>
          <t>Col TPdr. 100 gms</t>
        </is>
      </c>
      <c r="C284" s="236" t="inlineStr">
        <is>
          <t>IN74</t>
        </is>
      </c>
      <c r="D284" s="237" t="n">
        <v>0</v>
      </c>
      <c r="E284" s="236" t="n">
        <v>0</v>
      </c>
      <c r="F284" s="238" t="n">
        <v>0</v>
      </c>
      <c r="G284" s="236" t="n">
        <v>0</v>
      </c>
      <c r="H284" s="239" t="n">
        <v>78</v>
      </c>
      <c r="I284" s="236" t="n">
        <v>78</v>
      </c>
      <c r="J284" s="240" t="n">
        <v>0</v>
      </c>
      <c r="K284" s="236" t="n">
        <v>78</v>
      </c>
      <c r="L284" s="241" t="inlineStr">
        <is>
          <t>-</t>
        </is>
      </c>
      <c r="M284" s="242" t="inlineStr">
        <is>
          <t>-</t>
        </is>
      </c>
      <c r="N284" s="236" t="inlineStr">
        <is>
          <t>-</t>
        </is>
      </c>
      <c r="O284" s="243" t="inlineStr">
        <is>
          <t>-</t>
        </is>
      </c>
      <c r="P284" s="237" t="inlineStr">
        <is>
          <t>-</t>
        </is>
      </c>
      <c r="Q284" s="236" t="inlineStr">
        <is>
          <t>-</t>
        </is>
      </c>
      <c r="R284" s="244" t="inlineStr">
        <is>
          <t>-</t>
        </is>
      </c>
      <c r="S284" s="245" t="inlineStr">
        <is>
          <t>-</t>
        </is>
      </c>
      <c r="T284" s="236" t="inlineStr">
        <is>
          <t>228%</t>
        </is>
      </c>
      <c r="U284" s="246" t="inlineStr">
        <is>
          <t>228%</t>
        </is>
      </c>
      <c r="V284" s="238" t="inlineStr">
        <is>
          <t>Nepal-exp</t>
        </is>
      </c>
      <c r="W284" s="236" t="inlineStr">
        <is>
          <t>Exp-DC</t>
        </is>
      </c>
      <c r="X284" s="242" t="n"/>
      <c r="Y284" s="241" t="n">
        <v>61</v>
      </c>
      <c r="Z284" s="236" t="inlineStr">
        <is>
          <t>0%</t>
        </is>
      </c>
      <c r="AA284" s="245" t="n"/>
      <c r="AB284" s="236" t="n">
        <v>0</v>
      </c>
      <c r="AC284" s="236" t="n">
        <v>0</v>
      </c>
      <c r="AD284" s="236" t="n">
        <v>8</v>
      </c>
      <c r="AE284" s="236" t="n">
        <v>0</v>
      </c>
      <c r="AF284" s="240" t="n">
        <v>0</v>
      </c>
      <c r="AG284" s="236" t="n">
        <v>0</v>
      </c>
      <c r="AH284" s="242" t="n">
        <v>0</v>
      </c>
      <c r="AI284" s="236" t="n">
        <v>0</v>
      </c>
      <c r="AJ284" s="236" t="n"/>
    </row>
    <row r="285">
      <c r="A285" s="236" t="n">
        <v>1601339</v>
      </c>
      <c r="B285" s="236" t="inlineStr">
        <is>
          <t>Col TPdr. 100 gms</t>
        </is>
      </c>
      <c r="C285" s="236" t="inlineStr">
        <is>
          <t>IN75</t>
        </is>
      </c>
      <c r="D285" s="237" t="n">
        <v>0</v>
      </c>
      <c r="E285" s="236" t="n">
        <v>0</v>
      </c>
      <c r="F285" s="238" t="n">
        <v>0</v>
      </c>
      <c r="G285" s="236" t="n">
        <v>200</v>
      </c>
      <c r="H285" s="239" t="n">
        <v>5502</v>
      </c>
      <c r="I285" s="236" t="n">
        <v>5502</v>
      </c>
      <c r="J285" s="240" t="n">
        <v>0</v>
      </c>
      <c r="K285" s="236" t="n">
        <v>5502</v>
      </c>
      <c r="L285" s="241" t="inlineStr">
        <is>
          <t>-</t>
        </is>
      </c>
      <c r="M285" s="242" t="inlineStr">
        <is>
          <t>-</t>
        </is>
      </c>
      <c r="N285" s="236" t="inlineStr">
        <is>
          <t>-</t>
        </is>
      </c>
      <c r="O285" s="243" t="inlineStr">
        <is>
          <t>-</t>
        </is>
      </c>
      <c r="P285" s="237" t="n">
        <v>184</v>
      </c>
      <c r="Q285" s="236" t="inlineStr">
        <is>
          <t>-</t>
        </is>
      </c>
      <c r="R285" s="244" t="inlineStr">
        <is>
          <t>-</t>
        </is>
      </c>
      <c r="S285" s="245" t="inlineStr">
        <is>
          <t>-</t>
        </is>
      </c>
      <c r="T285" s="236" t="inlineStr">
        <is>
          <t>850%</t>
        </is>
      </c>
      <c r="U285" s="246" t="inlineStr">
        <is>
          <t>826%</t>
        </is>
      </c>
      <c r="V285" s="238" t="inlineStr">
        <is>
          <t>Jaipur</t>
        </is>
      </c>
      <c r="W285" s="236" t="inlineStr">
        <is>
          <t>North</t>
        </is>
      </c>
      <c r="X285" s="242" t="n"/>
      <c r="Y285" s="241" t="n">
        <v>758</v>
      </c>
      <c r="Z285" s="236" t="inlineStr">
        <is>
          <t>0%</t>
        </is>
      </c>
      <c r="AA285" s="245" t="n"/>
      <c r="AB285" s="236" t="n">
        <v>0</v>
      </c>
      <c r="AC285" s="236" t="n">
        <v>0</v>
      </c>
      <c r="AD285" s="236" t="n">
        <v>8</v>
      </c>
      <c r="AE285" s="236" t="n">
        <v>0</v>
      </c>
      <c r="AF285" s="240" t="n">
        <v>184</v>
      </c>
      <c r="AG285" s="236" t="n">
        <v>0</v>
      </c>
      <c r="AH285" s="242" t="n">
        <v>0</v>
      </c>
      <c r="AI285" s="236" t="n">
        <v>0</v>
      </c>
      <c r="AJ285" s="236" t="n"/>
    </row>
    <row r="286">
      <c r="A286" s="236" t="n">
        <v>1601339</v>
      </c>
      <c r="B286" s="236" t="inlineStr">
        <is>
          <t>Col TPdr. 100 gms</t>
        </is>
      </c>
      <c r="C286" s="236" t="inlineStr">
        <is>
          <t>IN76</t>
        </is>
      </c>
      <c r="D286" s="237" t="n">
        <v>0</v>
      </c>
      <c r="E286" s="236" t="n">
        <v>0</v>
      </c>
      <c r="F286" s="238" t="n">
        <v>0</v>
      </c>
      <c r="G286" s="236" t="n">
        <v>264</v>
      </c>
      <c r="H286" s="239" t="n">
        <v>2760</v>
      </c>
      <c r="I286" s="236" t="n">
        <v>2760</v>
      </c>
      <c r="J286" s="240" t="n">
        <v>0</v>
      </c>
      <c r="K286" s="236" t="n">
        <v>2760</v>
      </c>
      <c r="L286" s="241" t="inlineStr">
        <is>
          <t>-</t>
        </is>
      </c>
      <c r="M286" s="242" t="inlineStr">
        <is>
          <t>-</t>
        </is>
      </c>
      <c r="N286" s="236" t="inlineStr">
        <is>
          <t>-</t>
        </is>
      </c>
      <c r="O286" s="243" t="inlineStr">
        <is>
          <t>-</t>
        </is>
      </c>
      <c r="P286" s="237" t="inlineStr">
        <is>
          <t>-</t>
        </is>
      </c>
      <c r="Q286" s="236" t="inlineStr">
        <is>
          <t>-</t>
        </is>
      </c>
      <c r="R286" s="244" t="inlineStr">
        <is>
          <t>-</t>
        </is>
      </c>
      <c r="S286" s="245" t="inlineStr">
        <is>
          <t>-</t>
        </is>
      </c>
      <c r="T286" s="236" t="inlineStr">
        <is>
          <t>152%</t>
        </is>
      </c>
      <c r="U286" s="246" t="inlineStr">
        <is>
          <t>152%</t>
        </is>
      </c>
      <c r="V286" s="238" t="inlineStr">
        <is>
          <t>Ghaziabad</t>
        </is>
      </c>
      <c r="W286" s="236" t="inlineStr">
        <is>
          <t>North</t>
        </is>
      </c>
      <c r="X286" s="242" t="n"/>
      <c r="Y286" s="241" t="n">
        <v>3294</v>
      </c>
      <c r="Z286" s="236" t="inlineStr">
        <is>
          <t>0%</t>
        </is>
      </c>
      <c r="AA286" s="245" t="n"/>
      <c r="AB286" s="236" t="n">
        <v>0</v>
      </c>
      <c r="AC286" s="236" t="n">
        <v>0</v>
      </c>
      <c r="AD286" s="236" t="n">
        <v>8</v>
      </c>
      <c r="AE286" s="236" t="n">
        <v>0</v>
      </c>
      <c r="AF286" s="240" t="n">
        <v>0</v>
      </c>
      <c r="AG286" s="236" t="n">
        <v>0</v>
      </c>
      <c r="AH286" s="242" t="n">
        <v>0</v>
      </c>
      <c r="AI286" s="236" t="n">
        <v>0</v>
      </c>
      <c r="AJ286" s="236" t="n"/>
    </row>
    <row r="287">
      <c r="A287" s="236" t="n">
        <v>1601339</v>
      </c>
      <c r="B287" s="236" t="inlineStr">
        <is>
          <t>Col TPdr. 100 gms</t>
        </is>
      </c>
      <c r="C287" s="236" t="inlineStr">
        <is>
          <t>IN77</t>
        </is>
      </c>
      <c r="D287" s="237" t="n">
        <v>0</v>
      </c>
      <c r="E287" s="236" t="n">
        <v>0</v>
      </c>
      <c r="F287" s="238" t="n">
        <v>0</v>
      </c>
      <c r="G287" s="236" t="n">
        <v>0</v>
      </c>
      <c r="H287" s="239" t="n">
        <v>0</v>
      </c>
      <c r="I287" s="236" t="n">
        <v>0</v>
      </c>
      <c r="J287" s="240" t="n">
        <v>0</v>
      </c>
      <c r="K287" s="236" t="n">
        <v>0</v>
      </c>
      <c r="L287" s="241" t="inlineStr">
        <is>
          <t>-</t>
        </is>
      </c>
      <c r="M287" s="242" t="inlineStr">
        <is>
          <t>-</t>
        </is>
      </c>
      <c r="N287" s="236" t="inlineStr">
        <is>
          <t>-</t>
        </is>
      </c>
      <c r="O287" s="243" t="inlineStr">
        <is>
          <t>-</t>
        </is>
      </c>
      <c r="P287" s="237" t="inlineStr">
        <is>
          <t>-</t>
        </is>
      </c>
      <c r="Q287" s="236" t="inlineStr">
        <is>
          <t>-</t>
        </is>
      </c>
      <c r="R287" s="244" t="n">
        <v>48</v>
      </c>
      <c r="S287" s="245" t="inlineStr">
        <is>
          <t>-</t>
        </is>
      </c>
      <c r="T287" s="236" t="n"/>
      <c r="U287" s="246" t="n"/>
      <c r="V287" s="238" t="inlineStr">
        <is>
          <t>POC Bhiwandi</t>
        </is>
      </c>
      <c r="W287" s="236" t="inlineStr">
        <is>
          <t>West</t>
        </is>
      </c>
      <c r="X287" s="242" t="n"/>
      <c r="Y287" s="241" t="n">
        <v>0</v>
      </c>
      <c r="Z287" s="236" t="inlineStr">
        <is>
          <t>0%</t>
        </is>
      </c>
      <c r="AA287" s="245" t="n"/>
      <c r="AB287" s="236" t="n">
        <v>0</v>
      </c>
      <c r="AC287" s="236" t="n">
        <v>0</v>
      </c>
      <c r="AD287" s="236" t="n">
        <v>8</v>
      </c>
      <c r="AE287" s="236" t="n">
        <v>8</v>
      </c>
      <c r="AF287" s="240" t="n">
        <v>0</v>
      </c>
      <c r="AG287" s="236" t="n">
        <v>0</v>
      </c>
      <c r="AH287" s="242" t="n">
        <v>48</v>
      </c>
      <c r="AI287" s="236" t="n">
        <v>0</v>
      </c>
      <c r="AJ287" s="236" t="n"/>
    </row>
    <row r="288">
      <c r="A288" s="236" t="n">
        <v>1601339</v>
      </c>
      <c r="B288" s="236" t="inlineStr">
        <is>
          <t>Col TPdr. 100 gms</t>
        </is>
      </c>
      <c r="C288" s="236" t="inlineStr">
        <is>
          <t>IN78</t>
        </is>
      </c>
      <c r="D288" s="237" t="n">
        <v>0</v>
      </c>
      <c r="E288" s="236" t="n">
        <v>0</v>
      </c>
      <c r="F288" s="238" t="n">
        <v>0</v>
      </c>
      <c r="G288" s="236" t="n">
        <v>0</v>
      </c>
      <c r="H288" s="239" t="n">
        <v>392</v>
      </c>
      <c r="I288" s="236" t="n">
        <v>392</v>
      </c>
      <c r="J288" s="240" t="n">
        <v>0</v>
      </c>
      <c r="K288" s="236" t="n">
        <v>392</v>
      </c>
      <c r="L288" s="241" t="inlineStr">
        <is>
          <t>-</t>
        </is>
      </c>
      <c r="M288" s="242" t="inlineStr">
        <is>
          <t>-</t>
        </is>
      </c>
      <c r="N288" s="236" t="inlineStr">
        <is>
          <t>-</t>
        </is>
      </c>
      <c r="O288" s="243" t="inlineStr">
        <is>
          <t>-</t>
        </is>
      </c>
      <c r="P288" s="237" t="inlineStr">
        <is>
          <t>-</t>
        </is>
      </c>
      <c r="Q288" s="236" t="inlineStr">
        <is>
          <t>-</t>
        </is>
      </c>
      <c r="R288" s="244" t="inlineStr">
        <is>
          <t>-</t>
        </is>
      </c>
      <c r="S288" s="245" t="inlineStr">
        <is>
          <t>-</t>
        </is>
      </c>
      <c r="T288" s="236" t="n"/>
      <c r="U288" s="246" t="n"/>
      <c r="V288" s="238" t="inlineStr">
        <is>
          <t>Kundli</t>
        </is>
      </c>
      <c r="W288" s="236" t="inlineStr">
        <is>
          <t>North</t>
        </is>
      </c>
      <c r="X288" s="242" t="n"/>
      <c r="Y288" s="241" t="n">
        <v>0</v>
      </c>
      <c r="Z288" s="236" t="inlineStr">
        <is>
          <t>0%</t>
        </is>
      </c>
      <c r="AA288" s="245" t="n"/>
      <c r="AB288" s="236" t="n">
        <v>0</v>
      </c>
      <c r="AC288" s="236" t="n">
        <v>0</v>
      </c>
      <c r="AD288" s="236" t="n">
        <v>8</v>
      </c>
      <c r="AE288" s="236" t="n">
        <v>0</v>
      </c>
      <c r="AF288" s="240" t="n">
        <v>0</v>
      </c>
      <c r="AG288" s="236" t="n">
        <v>0</v>
      </c>
      <c r="AH288" s="242" t="n">
        <v>0</v>
      </c>
      <c r="AI288" s="236" t="n">
        <v>0</v>
      </c>
      <c r="AJ288" s="236" t="n"/>
    </row>
    <row r="289">
      <c r="A289" s="236" t="n">
        <v>1601339</v>
      </c>
      <c r="B289" s="236" t="inlineStr">
        <is>
          <t>Col TPdr. 100 gms</t>
        </is>
      </c>
      <c r="C289" s="236" t="inlineStr">
        <is>
          <t>IN79</t>
        </is>
      </c>
      <c r="D289" s="237" t="n">
        <v>272</v>
      </c>
      <c r="E289" s="236" t="n">
        <v>0</v>
      </c>
      <c r="F289" s="238" t="n">
        <v>0</v>
      </c>
      <c r="G289" s="236" t="n">
        <v>0</v>
      </c>
      <c r="H289" s="239" t="n">
        <v>8</v>
      </c>
      <c r="I289" s="236" t="n">
        <v>280</v>
      </c>
      <c r="J289" s="240" t="n">
        <v>0</v>
      </c>
      <c r="K289" s="236" t="n">
        <v>280</v>
      </c>
      <c r="L289" s="241" t="inlineStr">
        <is>
          <t>-</t>
        </is>
      </c>
      <c r="M289" s="242" t="inlineStr">
        <is>
          <t>-</t>
        </is>
      </c>
      <c r="N289" s="236" t="inlineStr">
        <is>
          <t>-</t>
        </is>
      </c>
      <c r="O289" s="243" t="inlineStr">
        <is>
          <t>-</t>
        </is>
      </c>
      <c r="P289" s="237" t="inlineStr">
        <is>
          <t>-</t>
        </is>
      </c>
      <c r="Q289" s="236" t="inlineStr">
        <is>
          <t>-</t>
        </is>
      </c>
      <c r="R289" s="244" t="inlineStr">
        <is>
          <t>-</t>
        </is>
      </c>
      <c r="S289" s="245" t="inlineStr">
        <is>
          <t>-</t>
        </is>
      </c>
      <c r="T289" s="236" t="n"/>
      <c r="U289" s="246" t="n"/>
      <c r="V289" s="238" t="inlineStr">
        <is>
          <t>Goa</t>
        </is>
      </c>
      <c r="W289" s="236" t="inlineStr">
        <is>
          <t>West</t>
        </is>
      </c>
      <c r="X289" s="242" t="n"/>
      <c r="Y289" s="241" t="n">
        <v>0</v>
      </c>
      <c r="Z289" s="236" t="inlineStr">
        <is>
          <t>0%</t>
        </is>
      </c>
      <c r="AA289" s="245" t="n"/>
      <c r="AB289" s="236" t="n">
        <v>0</v>
      </c>
      <c r="AC289" s="236" t="n">
        <v>0</v>
      </c>
      <c r="AD289" s="236" t="n">
        <v>8</v>
      </c>
      <c r="AE289" s="236" t="n">
        <v>0</v>
      </c>
      <c r="AF289" s="240" t="n">
        <v>0</v>
      </c>
      <c r="AG289" s="236" t="n">
        <v>0</v>
      </c>
      <c r="AH289" s="242" t="n">
        <v>0</v>
      </c>
      <c r="AI289" s="236" t="n">
        <v>0</v>
      </c>
      <c r="AJ289" s="236" t="n"/>
    </row>
    <row r="290">
      <c r="A290" s="236" t="n">
        <v>1601339</v>
      </c>
      <c r="B290" s="236" t="inlineStr">
        <is>
          <t>Col TPdr. 100 gms</t>
        </is>
      </c>
      <c r="C290" s="236" t="inlineStr">
        <is>
          <t>IN80</t>
        </is>
      </c>
      <c r="D290" s="237" t="n">
        <v>0</v>
      </c>
      <c r="E290" s="236" t="n">
        <v>0</v>
      </c>
      <c r="F290" s="238" t="n">
        <v>0</v>
      </c>
      <c r="G290" s="236" t="n">
        <v>0</v>
      </c>
      <c r="H290" s="239" t="n">
        <v>184</v>
      </c>
      <c r="I290" s="236" t="n">
        <v>184</v>
      </c>
      <c r="J290" s="240" t="n">
        <v>0</v>
      </c>
      <c r="K290" s="236" t="n">
        <v>184</v>
      </c>
      <c r="L290" s="241" t="inlineStr">
        <is>
          <t>-</t>
        </is>
      </c>
      <c r="M290" s="242" t="inlineStr">
        <is>
          <t>-</t>
        </is>
      </c>
      <c r="N290" s="236" t="inlineStr">
        <is>
          <t>-</t>
        </is>
      </c>
      <c r="O290" s="243" t="inlineStr">
        <is>
          <t>-</t>
        </is>
      </c>
      <c r="P290" s="237" t="n">
        <v>56</v>
      </c>
      <c r="Q290" s="236" t="inlineStr">
        <is>
          <t>-</t>
        </is>
      </c>
      <c r="R290" s="244" t="inlineStr">
        <is>
          <t>-</t>
        </is>
      </c>
      <c r="S290" s="245" t="inlineStr">
        <is>
          <t>-</t>
        </is>
      </c>
      <c r="T290" s="236" t="inlineStr">
        <is>
          <t>202%</t>
        </is>
      </c>
      <c r="U290" s="246" t="inlineStr">
        <is>
          <t>178%</t>
        </is>
      </c>
      <c r="V290" s="238" t="inlineStr">
        <is>
          <t>Morinda</t>
        </is>
      </c>
      <c r="W290" s="236" t="inlineStr">
        <is>
          <t>North</t>
        </is>
      </c>
      <c r="X290" s="242" t="n"/>
      <c r="Y290" s="241" t="n">
        <v>235</v>
      </c>
      <c r="Z290" s="236" t="inlineStr">
        <is>
          <t>0%</t>
        </is>
      </c>
      <c r="AA290" s="245" t="n"/>
      <c r="AB290" s="236" t="n">
        <v>0</v>
      </c>
      <c r="AC290" s="236" t="n">
        <v>0</v>
      </c>
      <c r="AD290" s="236" t="n">
        <v>8</v>
      </c>
      <c r="AE290" s="236" t="n">
        <v>0</v>
      </c>
      <c r="AF290" s="240" t="n">
        <v>56</v>
      </c>
      <c r="AG290" s="236" t="n">
        <v>0</v>
      </c>
      <c r="AH290" s="242" t="n">
        <v>0</v>
      </c>
      <c r="AI290" s="236" t="n">
        <v>0</v>
      </c>
      <c r="AJ290" s="236" t="n"/>
    </row>
    <row r="291">
      <c r="A291" s="236" t="n">
        <v>1601339</v>
      </c>
      <c r="B291" s="236" t="inlineStr">
        <is>
          <t>Col TPdr. 100 gms</t>
        </is>
      </c>
      <c r="C291" s="236" t="inlineStr">
        <is>
          <t>IN81</t>
        </is>
      </c>
      <c r="D291" s="237" t="n">
        <v>16</v>
      </c>
      <c r="E291" s="236" t="n">
        <v>0</v>
      </c>
      <c r="F291" s="238" t="n">
        <v>0</v>
      </c>
      <c r="G291" s="236" t="n">
        <v>0</v>
      </c>
      <c r="H291" s="239" t="n">
        <v>847</v>
      </c>
      <c r="I291" s="236" t="n">
        <v>863</v>
      </c>
      <c r="J291" s="240" t="n">
        <v>0</v>
      </c>
      <c r="K291" s="236" t="n">
        <v>863</v>
      </c>
      <c r="L291" s="241" t="inlineStr">
        <is>
          <t>-</t>
        </is>
      </c>
      <c r="M291" s="242" t="inlineStr">
        <is>
          <t>-</t>
        </is>
      </c>
      <c r="N291" s="236" t="inlineStr">
        <is>
          <t>-</t>
        </is>
      </c>
      <c r="O291" s="243" t="inlineStr">
        <is>
          <t>-</t>
        </is>
      </c>
      <c r="P291" s="237" t="inlineStr">
        <is>
          <t>-</t>
        </is>
      </c>
      <c r="Q291" s="236" t="inlineStr">
        <is>
          <t>-</t>
        </is>
      </c>
      <c r="R291" s="244" t="n">
        <v>3968</v>
      </c>
      <c r="S291" s="245" t="inlineStr">
        <is>
          <t>-</t>
        </is>
      </c>
      <c r="T291" s="236" t="inlineStr">
        <is>
          <t>185%</t>
        </is>
      </c>
      <c r="U291" s="246" t="inlineStr">
        <is>
          <t>111%</t>
        </is>
      </c>
      <c r="V291" s="238" t="inlineStr">
        <is>
          <t>Bhiwandi</t>
        </is>
      </c>
      <c r="W291" s="236" t="inlineStr">
        <is>
          <t>West</t>
        </is>
      </c>
      <c r="X291" s="242" t="n"/>
      <c r="Y291" s="241" t="n">
        <v>5370</v>
      </c>
      <c r="Z291" s="236" t="inlineStr">
        <is>
          <t>0%</t>
        </is>
      </c>
      <c r="AA291" s="245" t="n"/>
      <c r="AB291" s="236" t="n">
        <v>0</v>
      </c>
      <c r="AC291" s="236" t="n">
        <v>0</v>
      </c>
      <c r="AD291" s="236" t="n">
        <v>8</v>
      </c>
      <c r="AE291" s="236" t="n">
        <v>0</v>
      </c>
      <c r="AF291" s="240" t="n">
        <v>0</v>
      </c>
      <c r="AG291" s="236" t="n">
        <v>0</v>
      </c>
      <c r="AH291" s="242" t="n">
        <v>3968</v>
      </c>
      <c r="AI291" s="236" t="n">
        <v>0</v>
      </c>
      <c r="AJ291" s="236" t="n"/>
    </row>
    <row r="292">
      <c r="A292" s="236" t="n">
        <v>1601339</v>
      </c>
      <c r="B292" s="236" t="inlineStr">
        <is>
          <t>Col TPdr. 100 gms</t>
        </is>
      </c>
      <c r="C292" s="236" t="inlineStr">
        <is>
          <t>IN82</t>
        </is>
      </c>
      <c r="D292" s="237" t="n">
        <v>0</v>
      </c>
      <c r="E292" s="236" t="n">
        <v>0</v>
      </c>
      <c r="F292" s="238" t="n">
        <v>0</v>
      </c>
      <c r="G292" s="236" t="n">
        <v>0</v>
      </c>
      <c r="H292" s="239" t="n">
        <v>2102</v>
      </c>
      <c r="I292" s="236" t="n">
        <v>2102</v>
      </c>
      <c r="J292" s="240" t="n">
        <v>0</v>
      </c>
      <c r="K292" s="236" t="n">
        <v>2102</v>
      </c>
      <c r="L292" s="241" t="inlineStr">
        <is>
          <t>-</t>
        </is>
      </c>
      <c r="M292" s="242" t="inlineStr">
        <is>
          <t>-</t>
        </is>
      </c>
      <c r="N292" s="236" t="inlineStr">
        <is>
          <t>-</t>
        </is>
      </c>
      <c r="O292" s="243" t="inlineStr">
        <is>
          <t>-</t>
        </is>
      </c>
      <c r="P292" s="237" t="inlineStr">
        <is>
          <t>-</t>
        </is>
      </c>
      <c r="Q292" s="236" t="inlineStr">
        <is>
          <t>-</t>
        </is>
      </c>
      <c r="R292" s="244" t="inlineStr">
        <is>
          <t>-</t>
        </is>
      </c>
      <c r="S292" s="245" t="inlineStr">
        <is>
          <t>-</t>
        </is>
      </c>
      <c r="T292" s="236" t="n"/>
      <c r="U292" s="246" t="n"/>
      <c r="V292" s="238" t="inlineStr">
        <is>
          <t>DC</t>
        </is>
      </c>
      <c r="W292" s="236" t="inlineStr">
        <is>
          <t>West DC</t>
        </is>
      </c>
      <c r="X292" s="242" t="n"/>
      <c r="Y292" s="241" t="n">
        <v>0</v>
      </c>
      <c r="Z292" s="236" t="inlineStr">
        <is>
          <t>0%</t>
        </is>
      </c>
      <c r="AA292" s="245" t="n"/>
      <c r="AB292" s="236" t="n">
        <v>0</v>
      </c>
      <c r="AC292" s="236" t="n">
        <v>0</v>
      </c>
      <c r="AD292" s="236" t="n">
        <v>8</v>
      </c>
      <c r="AE292" s="236" t="n">
        <v>0</v>
      </c>
      <c r="AF292" s="240" t="n">
        <v>0</v>
      </c>
      <c r="AG292" s="236" t="n">
        <v>0</v>
      </c>
      <c r="AH292" s="242" t="n">
        <v>0</v>
      </c>
      <c r="AI292" s="236" t="n">
        <v>0</v>
      </c>
      <c r="AJ292" s="236" t="n"/>
    </row>
    <row r="293">
      <c r="A293" s="236" t="n">
        <v>1601339</v>
      </c>
      <c r="B293" s="236" t="inlineStr">
        <is>
          <t>Col TPdr. 100 gms</t>
        </is>
      </c>
      <c r="C293" s="236" t="inlineStr">
        <is>
          <t>IN83</t>
        </is>
      </c>
      <c r="D293" s="237" t="n">
        <v>400</v>
      </c>
      <c r="E293" s="236" t="n">
        <v>0</v>
      </c>
      <c r="F293" s="238" t="n">
        <v>0</v>
      </c>
      <c r="G293" s="236" t="n">
        <v>0</v>
      </c>
      <c r="H293" s="239" t="n">
        <v>2656</v>
      </c>
      <c r="I293" s="236" t="n">
        <v>3056</v>
      </c>
      <c r="J293" s="240" t="n">
        <v>0</v>
      </c>
      <c r="K293" s="236" t="n">
        <v>3056</v>
      </c>
      <c r="L293" s="241" t="inlineStr">
        <is>
          <t>-</t>
        </is>
      </c>
      <c r="M293" s="242" t="inlineStr">
        <is>
          <t>-</t>
        </is>
      </c>
      <c r="N293" s="236" t="inlineStr">
        <is>
          <t>-</t>
        </is>
      </c>
      <c r="O293" s="243" t="inlineStr">
        <is>
          <t>-</t>
        </is>
      </c>
      <c r="P293" s="237" t="inlineStr">
        <is>
          <t>-</t>
        </is>
      </c>
      <c r="Q293" s="236" t="inlineStr">
        <is>
          <t>-</t>
        </is>
      </c>
      <c r="R293" s="244" t="n">
        <v>792</v>
      </c>
      <c r="S293" s="245" t="inlineStr">
        <is>
          <t>-</t>
        </is>
      </c>
      <c r="T293" s="236" t="inlineStr">
        <is>
          <t>201%</t>
        </is>
      </c>
      <c r="U293" s="246" t="inlineStr">
        <is>
          <t>180%</t>
        </is>
      </c>
      <c r="V293" s="238" t="inlineStr">
        <is>
          <t>Aurangabad</t>
        </is>
      </c>
      <c r="W293" s="236" t="inlineStr">
        <is>
          <t>West</t>
        </is>
      </c>
      <c r="X293" s="242" t="n"/>
      <c r="Y293" s="241" t="n">
        <v>3808</v>
      </c>
      <c r="Z293" s="236" t="inlineStr">
        <is>
          <t>0%</t>
        </is>
      </c>
      <c r="AA293" s="245" t="n"/>
      <c r="AB293" s="236" t="n">
        <v>0</v>
      </c>
      <c r="AC293" s="236" t="n">
        <v>0</v>
      </c>
      <c r="AD293" s="236" t="n">
        <v>8</v>
      </c>
      <c r="AE293" s="236" t="n">
        <v>0</v>
      </c>
      <c r="AF293" s="240" t="n">
        <v>0</v>
      </c>
      <c r="AG293" s="236" t="n">
        <v>0</v>
      </c>
      <c r="AH293" s="242" t="n">
        <v>792</v>
      </c>
      <c r="AI293" s="236" t="n">
        <v>0</v>
      </c>
      <c r="AJ293" s="236" t="n"/>
    </row>
    <row r="294">
      <c r="A294" s="236" t="n">
        <v>1601339</v>
      </c>
      <c r="B294" s="236" t="inlineStr">
        <is>
          <t>Col TPdr. 100 gms</t>
        </is>
      </c>
      <c r="C294" s="236" t="inlineStr">
        <is>
          <t>IN84</t>
        </is>
      </c>
      <c r="D294" s="237" t="n">
        <v>0</v>
      </c>
      <c r="E294" s="236" t="n">
        <v>0</v>
      </c>
      <c r="F294" s="238" t="n">
        <v>0</v>
      </c>
      <c r="G294" s="236" t="n">
        <v>0</v>
      </c>
      <c r="H294" s="239" t="n">
        <v>192</v>
      </c>
      <c r="I294" s="236" t="n">
        <v>192</v>
      </c>
      <c r="J294" s="240" t="n">
        <v>0</v>
      </c>
      <c r="K294" s="236" t="n">
        <v>192</v>
      </c>
      <c r="L294" s="241" t="inlineStr">
        <is>
          <t>-</t>
        </is>
      </c>
      <c r="M294" s="242" t="inlineStr">
        <is>
          <t>-</t>
        </is>
      </c>
      <c r="N294" s="236" t="inlineStr">
        <is>
          <t>-</t>
        </is>
      </c>
      <c r="O294" s="243" t="inlineStr">
        <is>
          <t>-</t>
        </is>
      </c>
      <c r="P294" s="237" t="inlineStr">
        <is>
          <t>-</t>
        </is>
      </c>
      <c r="Q294" s="236" t="inlineStr">
        <is>
          <t>-</t>
        </is>
      </c>
      <c r="R294" s="244" t="inlineStr">
        <is>
          <t>-</t>
        </is>
      </c>
      <c r="S294" s="245" t="inlineStr">
        <is>
          <t>-</t>
        </is>
      </c>
      <c r="T294" s="236" t="inlineStr">
        <is>
          <t>172%</t>
        </is>
      </c>
      <c r="U294" s="246" t="inlineStr">
        <is>
          <t>172%</t>
        </is>
      </c>
      <c r="V294" s="238" t="inlineStr">
        <is>
          <t>Raipur</t>
        </is>
      </c>
      <c r="W294" s="236" t="inlineStr">
        <is>
          <t>East</t>
        </is>
      </c>
      <c r="X294" s="242" t="n"/>
      <c r="Y294" s="241" t="n">
        <v>266</v>
      </c>
      <c r="Z294" s="236" t="inlineStr">
        <is>
          <t>0%</t>
        </is>
      </c>
      <c r="AA294" s="245" t="n"/>
      <c r="AB294" s="236" t="n">
        <v>0</v>
      </c>
      <c r="AC294" s="236" t="n">
        <v>0</v>
      </c>
      <c r="AD294" s="236" t="n">
        <v>8</v>
      </c>
      <c r="AE294" s="236" t="n">
        <v>0</v>
      </c>
      <c r="AF294" s="240" t="n">
        <v>0</v>
      </c>
      <c r="AG294" s="236" t="n">
        <v>0</v>
      </c>
      <c r="AH294" s="242" t="n">
        <v>0</v>
      </c>
      <c r="AI294" s="236" t="n">
        <v>0</v>
      </c>
      <c r="AJ294" s="236" t="n"/>
    </row>
    <row r="295">
      <c r="A295" s="236" t="n">
        <v>1601339</v>
      </c>
      <c r="B295" s="236" t="inlineStr">
        <is>
          <t>Col TPdr. 100 gms</t>
        </is>
      </c>
      <c r="C295" s="236" t="inlineStr">
        <is>
          <t>IN85</t>
        </is>
      </c>
      <c r="D295" s="237" t="n">
        <v>0</v>
      </c>
      <c r="E295" s="236" t="n">
        <v>0</v>
      </c>
      <c r="F295" s="238" t="n">
        <v>0</v>
      </c>
      <c r="G295" s="236" t="n">
        <v>0</v>
      </c>
      <c r="H295" s="239" t="n">
        <v>8</v>
      </c>
      <c r="I295" s="236" t="n">
        <v>8</v>
      </c>
      <c r="J295" s="240" t="n">
        <v>0</v>
      </c>
      <c r="K295" s="236" t="n">
        <v>8</v>
      </c>
      <c r="L295" s="241" t="inlineStr">
        <is>
          <t>-</t>
        </is>
      </c>
      <c r="M295" s="242" t="inlineStr">
        <is>
          <t>-</t>
        </is>
      </c>
      <c r="N295" s="236" t="inlineStr">
        <is>
          <t>-</t>
        </is>
      </c>
      <c r="O295" s="243" t="inlineStr">
        <is>
          <t>-</t>
        </is>
      </c>
      <c r="P295" s="237" t="inlineStr">
        <is>
          <t>-</t>
        </is>
      </c>
      <c r="Q295" s="236" t="inlineStr">
        <is>
          <t>-</t>
        </is>
      </c>
      <c r="R295" s="244" t="inlineStr">
        <is>
          <t>-</t>
        </is>
      </c>
      <c r="S295" s="245" t="inlineStr">
        <is>
          <t>-</t>
        </is>
      </c>
      <c r="T295" s="236" t="n"/>
      <c r="U295" s="246" t="n"/>
      <c r="V295" s="238" t="inlineStr">
        <is>
          <t>Tripura</t>
        </is>
      </c>
      <c r="W295" s="236" t="inlineStr">
        <is>
          <t>East</t>
        </is>
      </c>
      <c r="X295" s="242" t="n"/>
      <c r="Y295" s="241" t="n">
        <v>0</v>
      </c>
      <c r="Z295" s="236" t="inlineStr">
        <is>
          <t>0%</t>
        </is>
      </c>
      <c r="AA295" s="245" t="n"/>
      <c r="AB295" s="236" t="n">
        <v>0</v>
      </c>
      <c r="AC295" s="236" t="n">
        <v>0</v>
      </c>
      <c r="AD295" s="236" t="n">
        <v>8</v>
      </c>
      <c r="AE295" s="236" t="n">
        <v>0</v>
      </c>
      <c r="AF295" s="240" t="n">
        <v>0</v>
      </c>
      <c r="AG295" s="236" t="n">
        <v>0</v>
      </c>
      <c r="AH295" s="242" t="n">
        <v>0</v>
      </c>
      <c r="AI295" s="236" t="n">
        <v>0</v>
      </c>
      <c r="AJ295" s="236" t="n"/>
    </row>
    <row r="296">
      <c r="A296" s="236" t="n">
        <v>1601339</v>
      </c>
      <c r="B296" s="236" t="inlineStr">
        <is>
          <t>Col TPdr. 100 gms</t>
        </is>
      </c>
      <c r="C296" s="236" t="inlineStr">
        <is>
          <t>IN86</t>
        </is>
      </c>
      <c r="D296" s="237" t="n">
        <v>0</v>
      </c>
      <c r="E296" s="236" t="n">
        <v>0</v>
      </c>
      <c r="F296" s="238" t="n">
        <v>0</v>
      </c>
      <c r="G296" s="236" t="n">
        <v>0</v>
      </c>
      <c r="H296" s="239" t="n">
        <v>200</v>
      </c>
      <c r="I296" s="236" t="n">
        <v>200</v>
      </c>
      <c r="J296" s="240" t="n">
        <v>0</v>
      </c>
      <c r="K296" s="236" t="n">
        <v>200</v>
      </c>
      <c r="L296" s="241" t="inlineStr">
        <is>
          <t>-</t>
        </is>
      </c>
      <c r="M296" s="242" t="inlineStr">
        <is>
          <t>-</t>
        </is>
      </c>
      <c r="N296" s="236" t="inlineStr">
        <is>
          <t>-</t>
        </is>
      </c>
      <c r="O296" s="243" t="inlineStr">
        <is>
          <t>-</t>
        </is>
      </c>
      <c r="P296" s="237" t="inlineStr">
        <is>
          <t>-</t>
        </is>
      </c>
      <c r="Q296" s="236" t="inlineStr">
        <is>
          <t>-</t>
        </is>
      </c>
      <c r="R296" s="244" t="inlineStr">
        <is>
          <t>-</t>
        </is>
      </c>
      <c r="S296" s="245" t="n">
        <v>200</v>
      </c>
      <c r="T296" s="236" t="inlineStr">
        <is>
          <t>248%</t>
        </is>
      </c>
      <c r="U296" s="246" t="inlineStr">
        <is>
          <t>174%</t>
        </is>
      </c>
      <c r="V296" s="238" t="inlineStr">
        <is>
          <t>Ranchi</t>
        </is>
      </c>
      <c r="W296" s="236" t="inlineStr">
        <is>
          <t>East</t>
        </is>
      </c>
      <c r="X296" s="242" t="n"/>
      <c r="Y296" s="241" t="n">
        <v>271</v>
      </c>
      <c r="Z296" s="236" t="inlineStr">
        <is>
          <t>0%</t>
        </is>
      </c>
      <c r="AA296" s="245" t="n"/>
      <c r="AB296" s="236" t="n">
        <v>0</v>
      </c>
      <c r="AC296" s="236" t="n">
        <v>0</v>
      </c>
      <c r="AD296" s="236" t="n">
        <v>8</v>
      </c>
      <c r="AE296" s="236" t="n">
        <v>0</v>
      </c>
      <c r="AF296" s="240" t="n">
        <v>0</v>
      </c>
      <c r="AG296" s="236" t="n">
        <v>200</v>
      </c>
      <c r="AH296" s="242" t="n">
        <v>0</v>
      </c>
      <c r="AI296" s="236" t="n">
        <v>0</v>
      </c>
      <c r="AJ296" s="236" t="n"/>
    </row>
    <row r="297">
      <c r="A297" s="236" t="n">
        <v>1601339</v>
      </c>
      <c r="B297" s="236" t="inlineStr">
        <is>
          <t>Col TPdr. 100 gms</t>
        </is>
      </c>
      <c r="C297" s="236" t="inlineStr">
        <is>
          <t>IN87</t>
        </is>
      </c>
      <c r="D297" s="237" t="n">
        <v>0</v>
      </c>
      <c r="E297" s="236" t="n">
        <v>0</v>
      </c>
      <c r="F297" s="238" t="n">
        <v>0</v>
      </c>
      <c r="G297" s="236" t="n">
        <v>0</v>
      </c>
      <c r="H297" s="239" t="n">
        <v>904</v>
      </c>
      <c r="I297" s="236" t="n">
        <v>904</v>
      </c>
      <c r="J297" s="240" t="n">
        <v>0</v>
      </c>
      <c r="K297" s="236" t="n">
        <v>904</v>
      </c>
      <c r="L297" s="241" t="inlineStr">
        <is>
          <t>-</t>
        </is>
      </c>
      <c r="M297" s="242" t="inlineStr">
        <is>
          <t>-</t>
        </is>
      </c>
      <c r="N297" s="236" t="inlineStr">
        <is>
          <t>-</t>
        </is>
      </c>
      <c r="O297" s="243" t="inlineStr">
        <is>
          <t>-</t>
        </is>
      </c>
      <c r="P297" s="237" t="inlineStr">
        <is>
          <t>-</t>
        </is>
      </c>
      <c r="Q297" s="236" t="inlineStr">
        <is>
          <t>-</t>
        </is>
      </c>
      <c r="R297" s="244" t="inlineStr">
        <is>
          <t>-</t>
        </is>
      </c>
      <c r="S297" s="245" t="inlineStr">
        <is>
          <t>-</t>
        </is>
      </c>
      <c r="T297" s="236" t="inlineStr">
        <is>
          <t>241%</t>
        </is>
      </c>
      <c r="U297" s="246" t="inlineStr">
        <is>
          <t>241%</t>
        </is>
      </c>
      <c r="V297" s="238" t="inlineStr">
        <is>
          <t>Vijaywada</t>
        </is>
      </c>
      <c r="W297" s="236" t="inlineStr">
        <is>
          <t>South</t>
        </is>
      </c>
      <c r="X297" s="242" t="n"/>
      <c r="Y297" s="241" t="n">
        <v>641</v>
      </c>
      <c r="Z297" s="236" t="inlineStr">
        <is>
          <t>0%</t>
        </is>
      </c>
      <c r="AA297" s="245" t="n"/>
      <c r="AB297" s="236" t="n">
        <v>0</v>
      </c>
      <c r="AC297" s="236" t="n">
        <v>1000</v>
      </c>
      <c r="AD297" s="236" t="n">
        <v>8</v>
      </c>
      <c r="AE297" s="236" t="n">
        <v>96</v>
      </c>
      <c r="AF297" s="240" t="n">
        <v>0</v>
      </c>
      <c r="AG297" s="236" t="n">
        <v>0</v>
      </c>
      <c r="AH297" s="242" t="n">
        <v>0</v>
      </c>
      <c r="AI297" s="236" t="n">
        <v>0</v>
      </c>
      <c r="AJ297" s="236" t="n"/>
    </row>
    <row r="298">
      <c r="A298" s="236" t="n">
        <v>1601339</v>
      </c>
      <c r="B298" s="236" t="inlineStr">
        <is>
          <t>Col TPdr. 100 gms</t>
        </is>
      </c>
      <c r="C298" s="236" t="inlineStr">
        <is>
          <t>IN88</t>
        </is>
      </c>
      <c r="D298" s="237" t="n">
        <v>0</v>
      </c>
      <c r="E298" s="236" t="n">
        <v>0</v>
      </c>
      <c r="F298" s="238" t="n">
        <v>0</v>
      </c>
      <c r="G298" s="236" t="n">
        <v>0</v>
      </c>
      <c r="H298" s="239" t="n">
        <v>152</v>
      </c>
      <c r="I298" s="236" t="n">
        <v>152</v>
      </c>
      <c r="J298" s="240" t="n">
        <v>0</v>
      </c>
      <c r="K298" s="236" t="n">
        <v>152</v>
      </c>
      <c r="L298" s="241" t="inlineStr">
        <is>
          <t>-</t>
        </is>
      </c>
      <c r="M298" s="242" t="inlineStr">
        <is>
          <t>-</t>
        </is>
      </c>
      <c r="N298" s="236" t="inlineStr">
        <is>
          <t>-</t>
        </is>
      </c>
      <c r="O298" s="243" t="inlineStr">
        <is>
          <t>-</t>
        </is>
      </c>
      <c r="P298" s="237" t="inlineStr">
        <is>
          <t>-</t>
        </is>
      </c>
      <c r="Q298" s="236" t="inlineStr">
        <is>
          <t>-</t>
        </is>
      </c>
      <c r="R298" s="244" t="inlineStr">
        <is>
          <t>-</t>
        </is>
      </c>
      <c r="S298" s="245" t="inlineStr">
        <is>
          <t>-</t>
        </is>
      </c>
      <c r="T298" s="236" t="n"/>
      <c r="U298" s="246" t="n"/>
      <c r="V298" s="238" t="inlineStr">
        <is>
          <t>Uttaranchal</t>
        </is>
      </c>
      <c r="W298" s="236" t="inlineStr">
        <is>
          <t>North</t>
        </is>
      </c>
      <c r="X298" s="242" t="n"/>
      <c r="Y298" s="241" t="n">
        <v>0</v>
      </c>
      <c r="Z298" s="236" t="inlineStr">
        <is>
          <t>0%</t>
        </is>
      </c>
      <c r="AA298" s="245" t="n"/>
      <c r="AB298" s="236" t="n">
        <v>0</v>
      </c>
      <c r="AC298" s="236" t="n">
        <v>1000</v>
      </c>
      <c r="AD298" s="236" t="n">
        <v>8</v>
      </c>
      <c r="AE298" s="236" t="n">
        <v>848</v>
      </c>
      <c r="AF298" s="240" t="n">
        <v>0</v>
      </c>
      <c r="AG298" s="236" t="n">
        <v>0</v>
      </c>
      <c r="AH298" s="242" t="n">
        <v>0</v>
      </c>
      <c r="AI298" s="236" t="n">
        <v>0</v>
      </c>
      <c r="AJ298" s="236" t="n"/>
    </row>
    <row r="299">
      <c r="A299" s="236" t="n">
        <v>1601339</v>
      </c>
      <c r="B299" s="236" t="inlineStr">
        <is>
          <t>Col TPdr. 100 gms</t>
        </is>
      </c>
      <c r="C299" s="236" t="inlineStr">
        <is>
          <t>IN89</t>
        </is>
      </c>
      <c r="D299" s="237" t="n">
        <v>0</v>
      </c>
      <c r="E299" s="236" t="n">
        <v>0</v>
      </c>
      <c r="F299" s="238" t="n">
        <v>0</v>
      </c>
      <c r="G299" s="236" t="n">
        <v>0</v>
      </c>
      <c r="H299" s="239" t="n">
        <v>928</v>
      </c>
      <c r="I299" s="236" t="n">
        <v>928</v>
      </c>
      <c r="J299" s="240" t="n">
        <v>0</v>
      </c>
      <c r="K299" s="236" t="n">
        <v>928</v>
      </c>
      <c r="L299" s="241" t="inlineStr">
        <is>
          <t>-</t>
        </is>
      </c>
      <c r="M299" s="242" t="inlineStr">
        <is>
          <t>-</t>
        </is>
      </c>
      <c r="N299" s="236" t="inlineStr">
        <is>
          <t>-</t>
        </is>
      </c>
      <c r="O299" s="243" t="inlineStr">
        <is>
          <t>-</t>
        </is>
      </c>
      <c r="P299" s="237" t="inlineStr">
        <is>
          <t>-</t>
        </is>
      </c>
      <c r="Q299" s="236" t="n">
        <v>192</v>
      </c>
      <c r="R299" s="244" t="inlineStr">
        <is>
          <t>-</t>
        </is>
      </c>
      <c r="S299" s="245" t="inlineStr">
        <is>
          <t>-</t>
        </is>
      </c>
      <c r="T299" s="236" t="inlineStr">
        <is>
          <t>143%</t>
        </is>
      </c>
      <c r="U299" s="246" t="inlineStr">
        <is>
          <t>136%</t>
        </is>
      </c>
      <c r="V299" s="238" t="inlineStr">
        <is>
          <t>Hubli</t>
        </is>
      </c>
      <c r="W299" s="236" t="inlineStr">
        <is>
          <t>South</t>
        </is>
      </c>
      <c r="X299" s="242" t="n"/>
      <c r="Y299" s="241" t="n">
        <v>2606</v>
      </c>
      <c r="Z299" s="236" t="inlineStr">
        <is>
          <t>0%</t>
        </is>
      </c>
      <c r="AA299" s="245" t="n"/>
      <c r="AB299" s="236" t="n">
        <v>0</v>
      </c>
      <c r="AC299" s="236" t="n">
        <v>1000</v>
      </c>
      <c r="AD299" s="236" t="n">
        <v>8</v>
      </c>
      <c r="AE299" s="236" t="n">
        <v>72</v>
      </c>
      <c r="AF299" s="240" t="n">
        <v>0</v>
      </c>
      <c r="AG299" s="236" t="n">
        <v>0</v>
      </c>
      <c r="AH299" s="242" t="n">
        <v>0</v>
      </c>
      <c r="AI299" s="236" t="n">
        <v>192</v>
      </c>
      <c r="AJ299" s="236" t="n"/>
    </row>
    <row r="300">
      <c r="A300" s="236" t="n">
        <v>1601339</v>
      </c>
      <c r="B300" s="236" t="inlineStr">
        <is>
          <t>Col TPdr. 100 gms</t>
        </is>
      </c>
      <c r="C300" s="236" t="inlineStr">
        <is>
          <t>IN90</t>
        </is>
      </c>
      <c r="D300" s="237" t="n">
        <v>0</v>
      </c>
      <c r="E300" s="236" t="n">
        <v>0</v>
      </c>
      <c r="F300" s="238" t="n">
        <v>0</v>
      </c>
      <c r="G300" s="236" t="n">
        <v>0</v>
      </c>
      <c r="H300" s="239" t="n">
        <v>0</v>
      </c>
      <c r="I300" s="236" t="n">
        <v>0</v>
      </c>
      <c r="J300" s="240" t="n">
        <v>0</v>
      </c>
      <c r="K300" s="236" t="n">
        <v>0</v>
      </c>
      <c r="L300" s="241" t="inlineStr">
        <is>
          <t>-</t>
        </is>
      </c>
      <c r="M300" s="242" t="inlineStr">
        <is>
          <t>-</t>
        </is>
      </c>
      <c r="N300" s="236" t="inlineStr">
        <is>
          <t>-</t>
        </is>
      </c>
      <c r="O300" s="243" t="inlineStr">
        <is>
          <t>-</t>
        </is>
      </c>
      <c r="P300" s="237" t="inlineStr">
        <is>
          <t>-</t>
        </is>
      </c>
      <c r="Q300" s="236" t="inlineStr">
        <is>
          <t>-</t>
        </is>
      </c>
      <c r="R300" s="244" t="inlineStr">
        <is>
          <t>-</t>
        </is>
      </c>
      <c r="S300" s="245" t="inlineStr">
        <is>
          <t>-</t>
        </is>
      </c>
      <c r="T300" s="236" t="n"/>
      <c r="U300" s="246" t="n"/>
      <c r="V300" s="238" t="inlineStr">
        <is>
          <t>Export</t>
        </is>
      </c>
      <c r="W300" s="236" t="inlineStr">
        <is>
          <t>Exp-DC</t>
        </is>
      </c>
      <c r="X300" s="242" t="n"/>
      <c r="Y300" s="241" t="n">
        <v>0</v>
      </c>
      <c r="Z300" s="236" t="inlineStr">
        <is>
          <t>0%</t>
        </is>
      </c>
      <c r="AA300" s="245" t="n"/>
      <c r="AB300" s="236" t="n">
        <v>0</v>
      </c>
      <c r="AC300" s="236" t="n">
        <v>1000</v>
      </c>
      <c r="AD300" s="236" t="n">
        <v>8</v>
      </c>
      <c r="AE300" s="236" t="n">
        <v>1000</v>
      </c>
      <c r="AF300" s="240" t="n">
        <v>0</v>
      </c>
      <c r="AG300" s="236" t="n">
        <v>0</v>
      </c>
      <c r="AH300" s="242" t="n">
        <v>0</v>
      </c>
      <c r="AI300" s="236" t="n">
        <v>0</v>
      </c>
      <c r="AJ300" s="236" t="n"/>
    </row>
    <row r="301">
      <c r="A301" s="236" t="n">
        <v>1601339</v>
      </c>
      <c r="B301" s="236" t="inlineStr">
        <is>
          <t>Col TPdr. 100 gms</t>
        </is>
      </c>
      <c r="C301" s="236" t="inlineStr">
        <is>
          <t>IN91</t>
        </is>
      </c>
      <c r="D301" s="237" t="n">
        <v>0</v>
      </c>
      <c r="E301" s="236" t="n">
        <v>0</v>
      </c>
      <c r="F301" s="238" t="n">
        <v>0</v>
      </c>
      <c r="G301" s="236" t="n">
        <v>0</v>
      </c>
      <c r="H301" s="239" t="n">
        <v>160</v>
      </c>
      <c r="I301" s="236" t="n">
        <v>160</v>
      </c>
      <c r="J301" s="240" t="n">
        <v>0</v>
      </c>
      <c r="K301" s="236" t="n">
        <v>160</v>
      </c>
      <c r="L301" s="241" t="inlineStr">
        <is>
          <t>-</t>
        </is>
      </c>
      <c r="M301" s="242" t="inlineStr">
        <is>
          <t>-</t>
        </is>
      </c>
      <c r="N301" s="236" t="inlineStr">
        <is>
          <t>-</t>
        </is>
      </c>
      <c r="O301" s="243" t="inlineStr">
        <is>
          <t>-</t>
        </is>
      </c>
      <c r="P301" s="237" t="inlineStr">
        <is>
          <t>-</t>
        </is>
      </c>
      <c r="Q301" s="236" t="inlineStr">
        <is>
          <t>-</t>
        </is>
      </c>
      <c r="R301" s="244" t="inlineStr">
        <is>
          <t>-</t>
        </is>
      </c>
      <c r="S301" s="245" t="n">
        <v>160</v>
      </c>
      <c r="T301" s="236" t="inlineStr">
        <is>
          <t>129%</t>
        </is>
      </c>
      <c r="U301" s="246" t="inlineStr">
        <is>
          <t>115%</t>
        </is>
      </c>
      <c r="V301" s="238" t="inlineStr">
        <is>
          <t>Siliguri</t>
        </is>
      </c>
      <c r="W301" s="236" t="inlineStr">
        <is>
          <t>East</t>
        </is>
      </c>
      <c r="X301" s="242" t="n"/>
      <c r="Y301" s="241" t="n">
        <v>1095</v>
      </c>
      <c r="Z301" s="236" t="inlineStr">
        <is>
          <t>0%</t>
        </is>
      </c>
      <c r="AA301" s="245" t="n"/>
      <c r="AB301" s="236" t="n">
        <v>0</v>
      </c>
      <c r="AC301" s="236" t="n">
        <v>1000</v>
      </c>
      <c r="AD301" s="236" t="n">
        <v>8</v>
      </c>
      <c r="AE301" s="236" t="n">
        <v>840</v>
      </c>
      <c r="AF301" s="240" t="n">
        <v>0</v>
      </c>
      <c r="AG301" s="236" t="n">
        <v>160</v>
      </c>
      <c r="AH301" s="242" t="n">
        <v>0</v>
      </c>
      <c r="AI301" s="236" t="n">
        <v>0</v>
      </c>
      <c r="AJ301" s="236" t="n"/>
    </row>
    <row r="302">
      <c r="A302" s="236" t="n">
        <v>1601339</v>
      </c>
      <c r="B302" s="236" t="inlineStr">
        <is>
          <t>Col TPdr. 100 gms</t>
        </is>
      </c>
      <c r="C302" s="236" t="inlineStr">
        <is>
          <t>IN95</t>
        </is>
      </c>
      <c r="D302" s="237" t="n">
        <v>0</v>
      </c>
      <c r="E302" s="236" t="n">
        <v>0</v>
      </c>
      <c r="F302" s="238" t="n">
        <v>0</v>
      </c>
      <c r="G302" s="236" t="n">
        <v>0</v>
      </c>
      <c r="H302" s="239" t="n">
        <v>0</v>
      </c>
      <c r="I302" s="236" t="n">
        <v>0</v>
      </c>
      <c r="J302" s="240" t="n">
        <v>0</v>
      </c>
      <c r="K302" s="236" t="n">
        <v>0</v>
      </c>
      <c r="L302" s="241" t="inlineStr">
        <is>
          <t>-</t>
        </is>
      </c>
      <c r="M302" s="242" t="inlineStr">
        <is>
          <t>-</t>
        </is>
      </c>
      <c r="N302" s="236" t="inlineStr">
        <is>
          <t>-</t>
        </is>
      </c>
      <c r="O302" s="243" t="inlineStr">
        <is>
          <t>-</t>
        </is>
      </c>
      <c r="P302" s="237" t="inlineStr">
        <is>
          <t>-</t>
        </is>
      </c>
      <c r="Q302" s="236" t="inlineStr">
        <is>
          <t>-</t>
        </is>
      </c>
      <c r="R302" s="244" t="inlineStr">
        <is>
          <t>-</t>
        </is>
      </c>
      <c r="S302" s="245" t="inlineStr">
        <is>
          <t>-</t>
        </is>
      </c>
      <c r="T302" s="236" t="n"/>
      <c r="U302" s="246" t="n"/>
      <c r="V302" s="238" t="inlineStr">
        <is>
          <t>Hasangarh</t>
        </is>
      </c>
      <c r="W302" s="236" t="inlineStr">
        <is>
          <t>North DC</t>
        </is>
      </c>
      <c r="X302" s="242" t="n"/>
      <c r="Y302" s="241" t="n">
        <v>0</v>
      </c>
      <c r="Z302" s="236" t="inlineStr">
        <is>
          <t>0%</t>
        </is>
      </c>
      <c r="AA302" s="245" t="n"/>
      <c r="AB302" s="236" t="n">
        <v>0</v>
      </c>
      <c r="AC302" s="236" t="n">
        <v>1000</v>
      </c>
      <c r="AD302" s="236" t="n">
        <v>8</v>
      </c>
      <c r="AE302" s="236" t="n">
        <v>1000</v>
      </c>
      <c r="AF302" s="240" t="n">
        <v>0</v>
      </c>
      <c r="AG302" s="236" t="n">
        <v>0</v>
      </c>
      <c r="AH302" s="242" t="n">
        <v>0</v>
      </c>
      <c r="AI302" s="236" t="n">
        <v>0</v>
      </c>
      <c r="AJ302" s="236" t="n"/>
    </row>
    <row r="303">
      <c r="A303" s="236" t="n">
        <v>1601339</v>
      </c>
      <c r="B303" s="236" t="inlineStr">
        <is>
          <t>Col TPdr. 100 gms</t>
        </is>
      </c>
      <c r="C303" s="236" t="inlineStr">
        <is>
          <t>IN97</t>
        </is>
      </c>
      <c r="D303" s="237" t="n">
        <v>0</v>
      </c>
      <c r="E303" s="236" t="n">
        <v>0</v>
      </c>
      <c r="F303" s="238" t="n">
        <v>0</v>
      </c>
      <c r="G303" s="236" t="n">
        <v>32</v>
      </c>
      <c r="H303" s="239" t="n">
        <v>32</v>
      </c>
      <c r="I303" s="236" t="n">
        <v>32</v>
      </c>
      <c r="J303" s="240" t="n">
        <v>0</v>
      </c>
      <c r="K303" s="236" t="n">
        <v>32</v>
      </c>
      <c r="L303" s="241" t="inlineStr">
        <is>
          <t>-</t>
        </is>
      </c>
      <c r="M303" s="242" t="inlineStr">
        <is>
          <t>-</t>
        </is>
      </c>
      <c r="N303" s="236" t="inlineStr">
        <is>
          <t>-</t>
        </is>
      </c>
      <c r="O303" s="243" t="inlineStr">
        <is>
          <t>-</t>
        </is>
      </c>
      <c r="P303" s="237" t="inlineStr">
        <is>
          <t>-</t>
        </is>
      </c>
      <c r="Q303" s="236" t="inlineStr">
        <is>
          <t>-</t>
        </is>
      </c>
      <c r="R303" s="244" t="inlineStr">
        <is>
          <t>-</t>
        </is>
      </c>
      <c r="S303" s="245" t="inlineStr">
        <is>
          <t>-</t>
        </is>
      </c>
      <c r="T303" s="236" t="n"/>
      <c r="U303" s="246" t="n"/>
      <c r="V303" s="238" t="inlineStr">
        <is>
          <t>Hubli DC</t>
        </is>
      </c>
      <c r="W303" s="236" t="inlineStr">
        <is>
          <t>South DC</t>
        </is>
      </c>
      <c r="X303" s="242" t="n"/>
      <c r="Y303" s="241" t="n">
        <v>0</v>
      </c>
      <c r="Z303" s="236" t="inlineStr">
        <is>
          <t>0%</t>
        </is>
      </c>
      <c r="AA303" s="245" t="n"/>
      <c r="AB303" s="236" t="n">
        <v>0</v>
      </c>
      <c r="AC303" s="236" t="n">
        <v>3647</v>
      </c>
      <c r="AD303" s="236" t="n">
        <v>8</v>
      </c>
      <c r="AE303" s="236" t="n">
        <v>3615</v>
      </c>
      <c r="AF303" s="240" t="n">
        <v>0</v>
      </c>
      <c r="AG303" s="236" t="n">
        <v>0</v>
      </c>
      <c r="AH303" s="242" t="n">
        <v>0</v>
      </c>
      <c r="AI303" s="236" t="n">
        <v>0</v>
      </c>
      <c r="AJ303" s="236" t="n"/>
    </row>
    <row r="304">
      <c r="A304" s="236" t="n">
        <v>1601339</v>
      </c>
      <c r="B304" s="236" t="inlineStr">
        <is>
          <t>Col TPdr. 100 gms</t>
        </is>
      </c>
      <c r="C304" s="236" t="inlineStr">
        <is>
          <t>IN98</t>
        </is>
      </c>
      <c r="D304" s="237" t="n">
        <v>0</v>
      </c>
      <c r="E304" s="236" t="n">
        <v>0</v>
      </c>
      <c r="F304" s="238" t="n">
        <v>0</v>
      </c>
      <c r="G304" s="236" t="n">
        <v>0</v>
      </c>
      <c r="H304" s="239" t="n">
        <v>1472</v>
      </c>
      <c r="I304" s="236" t="n">
        <v>1472</v>
      </c>
      <c r="J304" s="240" t="n">
        <v>0</v>
      </c>
      <c r="K304" s="236" t="n">
        <v>1472</v>
      </c>
      <c r="L304" s="241" t="inlineStr">
        <is>
          <t>-</t>
        </is>
      </c>
      <c r="M304" s="242" t="inlineStr">
        <is>
          <t>-</t>
        </is>
      </c>
      <c r="N304" s="236" t="inlineStr">
        <is>
          <t>-</t>
        </is>
      </c>
      <c r="O304" s="243" t="inlineStr">
        <is>
          <t>-</t>
        </is>
      </c>
      <c r="P304" s="237" t="inlineStr">
        <is>
          <t>-</t>
        </is>
      </c>
      <c r="Q304" s="236" t="inlineStr">
        <is>
          <t>-</t>
        </is>
      </c>
      <c r="R304" s="244" t="inlineStr">
        <is>
          <t>-</t>
        </is>
      </c>
      <c r="S304" s="245" t="inlineStr">
        <is>
          <t>-</t>
        </is>
      </c>
      <c r="T304" s="236" t="n"/>
      <c r="U304" s="246" t="n"/>
      <c r="V304" s="238" t="inlineStr">
        <is>
          <t>Calcutta DC</t>
        </is>
      </c>
      <c r="W304" s="236" t="inlineStr">
        <is>
          <t>East DC</t>
        </is>
      </c>
      <c r="X304" s="242" t="n"/>
      <c r="Y304" s="241" t="n">
        <v>0</v>
      </c>
      <c r="Z304" s="236" t="inlineStr">
        <is>
          <t>0%</t>
        </is>
      </c>
      <c r="AA304" s="245" t="n"/>
      <c r="AB304" s="236" t="n">
        <v>0</v>
      </c>
      <c r="AC304" s="236" t="n">
        <v>1000</v>
      </c>
      <c r="AD304" s="236" t="n">
        <v>8</v>
      </c>
      <c r="AE304" s="236" t="n">
        <v>0</v>
      </c>
      <c r="AF304" s="240" t="n">
        <v>0</v>
      </c>
      <c r="AG304" s="236" t="n">
        <v>0</v>
      </c>
      <c r="AH304" s="242" t="n">
        <v>0</v>
      </c>
      <c r="AI304" s="236" t="n">
        <v>0</v>
      </c>
      <c r="AJ304" s="236" t="n"/>
    </row>
    <row r="305">
      <c r="A305" s="236" t="n">
        <v>1601339</v>
      </c>
      <c r="B305" s="236" t="inlineStr">
        <is>
          <t>Col TPdr. 100 gms</t>
        </is>
      </c>
      <c r="C305" s="236" t="inlineStr">
        <is>
          <t>IN99</t>
        </is>
      </c>
      <c r="D305" s="237" t="n">
        <v>0</v>
      </c>
      <c r="E305" s="236" t="n">
        <v>0</v>
      </c>
      <c r="F305" s="238" t="n">
        <v>0</v>
      </c>
      <c r="G305" s="236" t="n">
        <v>0</v>
      </c>
      <c r="H305" s="239" t="n">
        <v>0</v>
      </c>
      <c r="I305" s="236" t="n">
        <v>0</v>
      </c>
      <c r="J305" s="240" t="n">
        <v>0</v>
      </c>
      <c r="K305" s="236" t="n">
        <v>0</v>
      </c>
      <c r="L305" s="241" t="inlineStr">
        <is>
          <t>-</t>
        </is>
      </c>
      <c r="M305" s="242" t="inlineStr">
        <is>
          <t>-</t>
        </is>
      </c>
      <c r="N305" s="236" t="inlineStr">
        <is>
          <t>-</t>
        </is>
      </c>
      <c r="O305" s="243" t="inlineStr">
        <is>
          <t>-</t>
        </is>
      </c>
      <c r="P305" s="237" t="inlineStr">
        <is>
          <t>-</t>
        </is>
      </c>
      <c r="Q305" s="236" t="inlineStr">
        <is>
          <t>-</t>
        </is>
      </c>
      <c r="R305" s="244" t="inlineStr">
        <is>
          <t>-</t>
        </is>
      </c>
      <c r="S305" s="245" t="inlineStr">
        <is>
          <t>-</t>
        </is>
      </c>
      <c r="T305" s="236" t="n"/>
      <c r="U305" s="246" t="n"/>
      <c r="V305" s="238" t="inlineStr">
        <is>
          <t>Goa DC</t>
        </is>
      </c>
      <c r="W305" s="236" t="inlineStr">
        <is>
          <t>Plant</t>
        </is>
      </c>
      <c r="X305" s="242" t="n"/>
      <c r="Y305" s="241" t="n">
        <v>0</v>
      </c>
      <c r="Z305" s="236" t="inlineStr">
        <is>
          <t>0%</t>
        </is>
      </c>
      <c r="AA305" s="245" t="n"/>
      <c r="AB305" s="236" t="n">
        <v>0</v>
      </c>
      <c r="AC305" s="236" t="n">
        <v>3647</v>
      </c>
      <c r="AD305" s="236" t="n">
        <v>8</v>
      </c>
      <c r="AE305" s="236" t="n">
        <v>3647</v>
      </c>
      <c r="AF305" s="240" t="n">
        <v>0</v>
      </c>
      <c r="AG305" s="236" t="n">
        <v>0</v>
      </c>
      <c r="AH305" s="242" t="n">
        <v>0</v>
      </c>
      <c r="AI305" s="236" t="n">
        <v>0</v>
      </c>
      <c r="AJ305" s="236" t="n"/>
    </row>
    <row r="306">
      <c r="A306" s="236" t="inlineStr">
        <is>
          <t>------------</t>
        </is>
      </c>
      <c r="B306" s="236" t="n"/>
      <c r="C306" s="236" t="n"/>
      <c r="D306" s="237" t="n"/>
      <c r="E306" s="236" t="n"/>
      <c r="F306" s="238" t="n"/>
      <c r="G306" s="236" t="n"/>
      <c r="H306" s="239" t="n"/>
      <c r="I306" s="236" t="n"/>
      <c r="J306" s="240" t="n"/>
      <c r="K306" s="236" t="n"/>
      <c r="L306" s="241" t="n"/>
      <c r="M306" s="242" t="n"/>
      <c r="N306" s="236" t="n"/>
      <c r="O306" s="243" t="n"/>
      <c r="P306" s="237" t="n"/>
      <c r="Q306" s="236" t="n"/>
      <c r="R306" s="244" t="n"/>
      <c r="S306" s="245" t="n"/>
      <c r="T306" s="236" t="n"/>
      <c r="U306" s="246" t="n"/>
      <c r="V306" s="238" t="n"/>
      <c r="W306" s="236" t="n"/>
      <c r="X306" s="242" t="n"/>
      <c r="Y306" s="241" t="n"/>
      <c r="Z306" s="236" t="n"/>
      <c r="AA306" s="245" t="n"/>
      <c r="AB306" s="236" t="n"/>
      <c r="AC306" s="236" t="n"/>
      <c r="AD306" s="236" t="n"/>
      <c r="AE306" s="236" t="n"/>
      <c r="AF306" s="240" t="n"/>
      <c r="AG306" s="236" t="n"/>
      <c r="AH306" s="242" t="n"/>
      <c r="AI306" s="236" t="n"/>
      <c r="AJ306" s="236" t="n"/>
    </row>
    <row r="307">
      <c r="A307" s="236" t="n">
        <v>1601379</v>
      </c>
      <c r="B307" s="236" t="inlineStr">
        <is>
          <t>Col Tpw 50G</t>
        </is>
      </c>
      <c r="C307" s="236" t="inlineStr">
        <is>
          <t>IN59</t>
        </is>
      </c>
      <c r="D307" s="237" t="n">
        <v>0</v>
      </c>
      <c r="E307" s="236" t="n">
        <v>0</v>
      </c>
      <c r="F307" s="238" t="n">
        <v>0</v>
      </c>
      <c r="G307" s="236" t="n">
        <v>0</v>
      </c>
      <c r="H307" s="239" t="n">
        <v>4048</v>
      </c>
      <c r="I307" s="236" t="n">
        <v>4048</v>
      </c>
      <c r="J307" s="240" t="n">
        <v>0</v>
      </c>
      <c r="K307" s="236" t="n">
        <v>4048</v>
      </c>
      <c r="L307" s="241" t="inlineStr">
        <is>
          <t>-</t>
        </is>
      </c>
      <c r="M307" s="242" t="inlineStr">
        <is>
          <t>-</t>
        </is>
      </c>
      <c r="N307" s="236" t="inlineStr">
        <is>
          <t>-</t>
        </is>
      </c>
      <c r="O307" s="243" t="inlineStr">
        <is>
          <t>-</t>
        </is>
      </c>
      <c r="P307" s="237" t="inlineStr">
        <is>
          <t>-</t>
        </is>
      </c>
      <c r="Q307" s="236" t="inlineStr">
        <is>
          <t>-</t>
        </is>
      </c>
      <c r="R307" s="244" t="inlineStr">
        <is>
          <t>-</t>
        </is>
      </c>
      <c r="S307" s="245" t="inlineStr">
        <is>
          <t>-</t>
        </is>
      </c>
      <c r="T307" s="236" t="inlineStr">
        <is>
          <t>100%</t>
        </is>
      </c>
      <c r="U307" s="246" t="inlineStr">
        <is>
          <t>100%</t>
        </is>
      </c>
      <c r="V307" s="238" t="inlineStr">
        <is>
          <t>Coimbatore</t>
        </is>
      </c>
      <c r="W307" s="236" t="inlineStr">
        <is>
          <t>South</t>
        </is>
      </c>
      <c r="X307" s="242" t="n"/>
      <c r="Y307" s="241" t="n">
        <v>3707</v>
      </c>
      <c r="Z307" s="236" t="inlineStr">
        <is>
          <t>0%</t>
        </is>
      </c>
      <c r="AA307" s="245" t="n"/>
      <c r="AB307" s="236" t="n">
        <v>0</v>
      </c>
      <c r="AC307" s="236" t="n">
        <v>0</v>
      </c>
      <c r="AD307" s="236" t="n">
        <v>16</v>
      </c>
      <c r="AE307" s="236" t="n">
        <v>16</v>
      </c>
      <c r="AF307" s="240" t="n">
        <v>0</v>
      </c>
      <c r="AG307" s="236" t="n">
        <v>0</v>
      </c>
      <c r="AH307" s="242" t="n">
        <v>0</v>
      </c>
      <c r="AI307" s="236" t="n">
        <v>0</v>
      </c>
      <c r="AJ307" s="236" t="n"/>
    </row>
    <row r="308">
      <c r="A308" s="236" t="n">
        <v>1601379</v>
      </c>
      <c r="B308" s="236" t="inlineStr">
        <is>
          <t>Col Tpw 50G</t>
        </is>
      </c>
      <c r="C308" s="236" t="inlineStr">
        <is>
          <t>IN60</t>
        </is>
      </c>
      <c r="D308" s="237" t="n">
        <v>0</v>
      </c>
      <c r="E308" s="236" t="n">
        <v>0</v>
      </c>
      <c r="F308" s="238" t="n">
        <v>0</v>
      </c>
      <c r="G308" s="236" t="n">
        <v>0</v>
      </c>
      <c r="H308" s="239" t="n">
        <v>356</v>
      </c>
      <c r="I308" s="236" t="n">
        <v>356</v>
      </c>
      <c r="J308" s="240" t="n">
        <v>0</v>
      </c>
      <c r="K308" s="236" t="n">
        <v>356</v>
      </c>
      <c r="L308" s="241" t="inlineStr">
        <is>
          <t>-</t>
        </is>
      </c>
      <c r="M308" s="242" t="inlineStr">
        <is>
          <t>-</t>
        </is>
      </c>
      <c r="N308" s="236" t="inlineStr">
        <is>
          <t>-</t>
        </is>
      </c>
      <c r="O308" s="243" t="inlineStr">
        <is>
          <t>-</t>
        </is>
      </c>
      <c r="P308" s="237" t="inlineStr">
        <is>
          <t>-</t>
        </is>
      </c>
      <c r="Q308" s="236" t="inlineStr">
        <is>
          <t>-</t>
        </is>
      </c>
      <c r="R308" s="244" t="inlineStr">
        <is>
          <t>-</t>
        </is>
      </c>
      <c r="S308" s="245" t="inlineStr">
        <is>
          <t>-</t>
        </is>
      </c>
      <c r="T308" s="236" t="n"/>
      <c r="U308" s="246" t="n"/>
      <c r="V308" s="238" t="inlineStr">
        <is>
          <t>Mumbai</t>
        </is>
      </c>
      <c r="W308" s="236" t="inlineStr">
        <is>
          <t>West</t>
        </is>
      </c>
      <c r="X308" s="242" t="n"/>
      <c r="Y308" s="241" t="n">
        <v>0</v>
      </c>
      <c r="Z308" s="236" t="inlineStr">
        <is>
          <t>0%</t>
        </is>
      </c>
      <c r="AA308" s="245" t="n"/>
      <c r="AB308" s="236" t="n">
        <v>0</v>
      </c>
      <c r="AC308" s="236" t="n">
        <v>0</v>
      </c>
      <c r="AD308" s="236" t="n">
        <v>16</v>
      </c>
      <c r="AE308" s="236" t="n">
        <v>0</v>
      </c>
      <c r="AF308" s="240" t="n">
        <v>0</v>
      </c>
      <c r="AG308" s="236" t="n">
        <v>0</v>
      </c>
      <c r="AH308" s="242" t="n">
        <v>0</v>
      </c>
      <c r="AI308" s="236" t="n">
        <v>0</v>
      </c>
      <c r="AJ308" s="236" t="n"/>
    </row>
    <row r="309">
      <c r="A309" s="236" t="n">
        <v>1601379</v>
      </c>
      <c r="B309" s="236" t="inlineStr">
        <is>
          <t>Col Tpw 50G</t>
        </is>
      </c>
      <c r="C309" s="236" t="inlineStr">
        <is>
          <t>IN61</t>
        </is>
      </c>
      <c r="D309" s="237" t="n">
        <v>0</v>
      </c>
      <c r="E309" s="236" t="n">
        <v>0</v>
      </c>
      <c r="F309" s="238" t="n">
        <v>0</v>
      </c>
      <c r="G309" s="236" t="n">
        <v>0</v>
      </c>
      <c r="H309" s="239" t="n">
        <v>976</v>
      </c>
      <c r="I309" s="236" t="n">
        <v>976</v>
      </c>
      <c r="J309" s="240" t="n">
        <v>0</v>
      </c>
      <c r="K309" s="236" t="n">
        <v>976</v>
      </c>
      <c r="L309" s="241" t="inlineStr">
        <is>
          <t>-</t>
        </is>
      </c>
      <c r="M309" s="242" t="inlineStr">
        <is>
          <t>-</t>
        </is>
      </c>
      <c r="N309" s="236" t="inlineStr">
        <is>
          <t>-</t>
        </is>
      </c>
      <c r="O309" s="243" t="inlineStr">
        <is>
          <t>-</t>
        </is>
      </c>
      <c r="P309" s="237" t="inlineStr">
        <is>
          <t>-</t>
        </is>
      </c>
      <c r="Q309" s="236" t="inlineStr">
        <is>
          <t>-</t>
        </is>
      </c>
      <c r="R309" s="244" t="inlineStr">
        <is>
          <t>-</t>
        </is>
      </c>
      <c r="S309" s="245" t="inlineStr">
        <is>
          <t>-</t>
        </is>
      </c>
      <c r="T309" s="236" t="n"/>
      <c r="U309" s="246" t="n"/>
      <c r="V309" s="238" t="inlineStr">
        <is>
          <t>Delhi</t>
        </is>
      </c>
      <c r="W309" s="236" t="inlineStr">
        <is>
          <t>North</t>
        </is>
      </c>
      <c r="X309" s="242" t="n"/>
      <c r="Y309" s="241" t="n">
        <v>0</v>
      </c>
      <c r="Z309" s="236" t="inlineStr">
        <is>
          <t>0%</t>
        </is>
      </c>
      <c r="AA309" s="245" t="n"/>
      <c r="AB309" s="236" t="n">
        <v>0</v>
      </c>
      <c r="AC309" s="236" t="n">
        <v>0</v>
      </c>
      <c r="AD309" s="236" t="n">
        <v>16</v>
      </c>
      <c r="AE309" s="236" t="n">
        <v>0</v>
      </c>
      <c r="AF309" s="240" t="n">
        <v>0</v>
      </c>
      <c r="AG309" s="236" t="n">
        <v>0</v>
      </c>
      <c r="AH309" s="242" t="n">
        <v>0</v>
      </c>
      <c r="AI309" s="236" t="n">
        <v>0</v>
      </c>
      <c r="AJ309" s="236" t="n"/>
    </row>
    <row r="310">
      <c r="A310" s="236" t="n">
        <v>1601379</v>
      </c>
      <c r="B310" s="236" t="inlineStr">
        <is>
          <t>Col Tpw 50G</t>
        </is>
      </c>
      <c r="C310" s="236" t="inlineStr">
        <is>
          <t>IN62</t>
        </is>
      </c>
      <c r="D310" s="237" t="n">
        <v>0</v>
      </c>
      <c r="E310" s="236" t="n">
        <v>0</v>
      </c>
      <c r="F310" s="238" t="n">
        <v>0</v>
      </c>
      <c r="G310" s="236" t="n">
        <v>0</v>
      </c>
      <c r="H310" s="239" t="n">
        <v>784</v>
      </c>
      <c r="I310" s="236" t="n">
        <v>784</v>
      </c>
      <c r="J310" s="240" t="n">
        <v>0</v>
      </c>
      <c r="K310" s="236" t="n">
        <v>784</v>
      </c>
      <c r="L310" s="241" t="inlineStr">
        <is>
          <t>-</t>
        </is>
      </c>
      <c r="M310" s="242" t="inlineStr">
        <is>
          <t>-</t>
        </is>
      </c>
      <c r="N310" s="236" t="inlineStr">
        <is>
          <t>-</t>
        </is>
      </c>
      <c r="O310" s="243" t="inlineStr">
        <is>
          <t>-</t>
        </is>
      </c>
      <c r="P310" s="237" t="inlineStr">
        <is>
          <t>-</t>
        </is>
      </c>
      <c r="Q310" s="236" t="inlineStr">
        <is>
          <t>-</t>
        </is>
      </c>
      <c r="R310" s="244" t="inlineStr">
        <is>
          <t>-</t>
        </is>
      </c>
      <c r="S310" s="245" t="inlineStr">
        <is>
          <t>-</t>
        </is>
      </c>
      <c r="T310" s="236" t="inlineStr">
        <is>
          <t>225%</t>
        </is>
      </c>
      <c r="U310" s="246" t="inlineStr">
        <is>
          <t>225%</t>
        </is>
      </c>
      <c r="V310" s="238" t="inlineStr">
        <is>
          <t>Calcutta</t>
        </is>
      </c>
      <c r="W310" s="236" t="inlineStr">
        <is>
          <t>East</t>
        </is>
      </c>
      <c r="X310" s="242" t="n"/>
      <c r="Y310" s="241" t="n">
        <v>627</v>
      </c>
      <c r="Z310" s="236" t="inlineStr">
        <is>
          <t>0%</t>
        </is>
      </c>
      <c r="AA310" s="245" t="n"/>
      <c r="AB310" s="236" t="n">
        <v>0</v>
      </c>
      <c r="AC310" s="236" t="n">
        <v>0</v>
      </c>
      <c r="AD310" s="236" t="n">
        <v>16</v>
      </c>
      <c r="AE310" s="236" t="n">
        <v>0</v>
      </c>
      <c r="AF310" s="240" t="n">
        <v>0</v>
      </c>
      <c r="AG310" s="236" t="n">
        <v>0</v>
      </c>
      <c r="AH310" s="242" t="n">
        <v>0</v>
      </c>
      <c r="AI310" s="236" t="n">
        <v>0</v>
      </c>
      <c r="AJ310" s="236" t="n"/>
    </row>
    <row r="311">
      <c r="A311" s="236" t="n">
        <v>1601379</v>
      </c>
      <c r="B311" s="236" t="inlineStr">
        <is>
          <t>Col Tpw 50G</t>
        </is>
      </c>
      <c r="C311" s="236" t="inlineStr">
        <is>
          <t>IN63</t>
        </is>
      </c>
      <c r="D311" s="237" t="n">
        <v>0</v>
      </c>
      <c r="E311" s="236" t="n">
        <v>0</v>
      </c>
      <c r="F311" s="238" t="n">
        <v>0</v>
      </c>
      <c r="G311" s="236" t="n">
        <v>0</v>
      </c>
      <c r="H311" s="239" t="n">
        <v>3936</v>
      </c>
      <c r="I311" s="236" t="n">
        <v>3936</v>
      </c>
      <c r="J311" s="240" t="n">
        <v>0</v>
      </c>
      <c r="K311" s="236" t="n">
        <v>3936</v>
      </c>
      <c r="L311" s="241" t="inlineStr">
        <is>
          <t>-</t>
        </is>
      </c>
      <c r="M311" s="242" t="inlineStr">
        <is>
          <t>-</t>
        </is>
      </c>
      <c r="N311" s="236" t="inlineStr">
        <is>
          <t>-</t>
        </is>
      </c>
      <c r="O311" s="243" t="inlineStr">
        <is>
          <t>-</t>
        </is>
      </c>
      <c r="P311" s="237" t="inlineStr">
        <is>
          <t>-</t>
        </is>
      </c>
      <c r="Q311" s="236" t="inlineStr">
        <is>
          <t>-</t>
        </is>
      </c>
      <c r="R311" s="244" t="inlineStr">
        <is>
          <t>-</t>
        </is>
      </c>
      <c r="S311" s="245" t="inlineStr">
        <is>
          <t>-</t>
        </is>
      </c>
      <c r="T311" s="236" t="n"/>
      <c r="U311" s="246" t="n"/>
      <c r="V311" s="238" t="inlineStr">
        <is>
          <t>Trichy</t>
        </is>
      </c>
      <c r="W311" s="236" t="inlineStr">
        <is>
          <t>South</t>
        </is>
      </c>
      <c r="X311" s="242" t="n"/>
      <c r="Y311" s="241" t="n">
        <v>0</v>
      </c>
      <c r="Z311" s="236" t="inlineStr">
        <is>
          <t>0%</t>
        </is>
      </c>
      <c r="AA311" s="245" t="n"/>
      <c r="AB311" s="236" t="n">
        <v>0</v>
      </c>
      <c r="AC311" s="236" t="n">
        <v>0</v>
      </c>
      <c r="AD311" s="236" t="n">
        <v>16</v>
      </c>
      <c r="AE311" s="236" t="n">
        <v>0</v>
      </c>
      <c r="AF311" s="240" t="n">
        <v>0</v>
      </c>
      <c r="AG311" s="236" t="n">
        <v>0</v>
      </c>
      <c r="AH311" s="242" t="n">
        <v>0</v>
      </c>
      <c r="AI311" s="236" t="n">
        <v>0</v>
      </c>
      <c r="AJ311" s="236" t="n"/>
    </row>
    <row r="312">
      <c r="A312" s="236" t="n">
        <v>1601379</v>
      </c>
      <c r="B312" s="236" t="inlineStr">
        <is>
          <t>Col Tpw 50G</t>
        </is>
      </c>
      <c r="C312" s="236" t="inlineStr">
        <is>
          <t>IN64</t>
        </is>
      </c>
      <c r="D312" s="237" t="n">
        <v>288</v>
      </c>
      <c r="E312" s="236" t="n">
        <v>0</v>
      </c>
      <c r="F312" s="238" t="n">
        <v>0</v>
      </c>
      <c r="G312" s="236" t="n">
        <v>0</v>
      </c>
      <c r="H312" s="239" t="n">
        <v>1200</v>
      </c>
      <c r="I312" s="236" t="n">
        <v>1488</v>
      </c>
      <c r="J312" s="240" t="n">
        <v>0</v>
      </c>
      <c r="K312" s="236" t="n">
        <v>1488</v>
      </c>
      <c r="L312" s="241" t="inlineStr">
        <is>
          <t>-</t>
        </is>
      </c>
      <c r="M312" s="242" t="inlineStr">
        <is>
          <t>-</t>
        </is>
      </c>
      <c r="N312" s="236" t="inlineStr">
        <is>
          <t>-</t>
        </is>
      </c>
      <c r="O312" s="243" t="inlineStr">
        <is>
          <t>-</t>
        </is>
      </c>
      <c r="P312" s="237" t="inlineStr">
        <is>
          <t>-</t>
        </is>
      </c>
      <c r="Q312" s="236" t="inlineStr">
        <is>
          <t>-</t>
        </is>
      </c>
      <c r="R312" s="244" t="inlineStr">
        <is>
          <t>-</t>
        </is>
      </c>
      <c r="S312" s="245" t="inlineStr">
        <is>
          <t>-</t>
        </is>
      </c>
      <c r="T312" s="236" t="inlineStr">
        <is>
          <t>207%</t>
        </is>
      </c>
      <c r="U312" s="246" t="inlineStr">
        <is>
          <t>207%</t>
        </is>
      </c>
      <c r="V312" s="238" t="inlineStr">
        <is>
          <t>Chennai</t>
        </is>
      </c>
      <c r="W312" s="236" t="inlineStr">
        <is>
          <t>South</t>
        </is>
      </c>
      <c r="X312" s="242" t="n"/>
      <c r="Y312" s="241" t="n">
        <v>1386</v>
      </c>
      <c r="Z312" s="236" t="inlineStr">
        <is>
          <t>0%</t>
        </is>
      </c>
      <c r="AA312" s="245" t="n"/>
      <c r="AB312" s="236" t="n">
        <v>0</v>
      </c>
      <c r="AC312" s="236" t="n">
        <v>0</v>
      </c>
      <c r="AD312" s="236" t="n">
        <v>16</v>
      </c>
      <c r="AE312" s="236" t="n">
        <v>0</v>
      </c>
      <c r="AF312" s="240" t="n">
        <v>0</v>
      </c>
      <c r="AG312" s="236" t="n">
        <v>0</v>
      </c>
      <c r="AH312" s="242" t="n">
        <v>0</v>
      </c>
      <c r="AI312" s="236" t="n">
        <v>0</v>
      </c>
      <c r="AJ312" s="236" t="n"/>
    </row>
    <row r="313">
      <c r="A313" s="236" t="n">
        <v>1601379</v>
      </c>
      <c r="B313" s="236" t="inlineStr">
        <is>
          <t>Col Tpw 50G</t>
        </is>
      </c>
      <c r="C313" s="236" t="inlineStr">
        <is>
          <t>IN65</t>
        </is>
      </c>
      <c r="D313" s="237" t="n">
        <v>0</v>
      </c>
      <c r="E313" s="236" t="n">
        <v>0</v>
      </c>
      <c r="F313" s="238" t="n">
        <v>0</v>
      </c>
      <c r="G313" s="236" t="n">
        <v>608</v>
      </c>
      <c r="H313" s="239" t="n">
        <v>5280</v>
      </c>
      <c r="I313" s="236" t="n">
        <v>5280</v>
      </c>
      <c r="J313" s="240" t="n">
        <v>0</v>
      </c>
      <c r="K313" s="236" t="n">
        <v>5280</v>
      </c>
      <c r="L313" s="241" t="inlineStr">
        <is>
          <t>-</t>
        </is>
      </c>
      <c r="M313" s="242" t="inlineStr">
        <is>
          <t>-</t>
        </is>
      </c>
      <c r="N313" s="236" t="inlineStr">
        <is>
          <t>-</t>
        </is>
      </c>
      <c r="O313" s="243" t="inlineStr">
        <is>
          <t>-</t>
        </is>
      </c>
      <c r="P313" s="237" t="n">
        <v>3824</v>
      </c>
      <c r="Q313" s="236" t="inlineStr">
        <is>
          <t>-</t>
        </is>
      </c>
      <c r="R313" s="244" t="inlineStr">
        <is>
          <t>-</t>
        </is>
      </c>
      <c r="S313" s="245" t="inlineStr">
        <is>
          <t>-</t>
        </is>
      </c>
      <c r="T313" s="236" t="inlineStr">
        <is>
          <t>240%</t>
        </is>
      </c>
      <c r="U313" s="246" t="inlineStr">
        <is>
          <t>181%</t>
        </is>
      </c>
      <c r="V313" s="238" t="inlineStr">
        <is>
          <t>Kanpur</t>
        </is>
      </c>
      <c r="W313" s="236" t="inlineStr">
        <is>
          <t>North</t>
        </is>
      </c>
      <c r="X313" s="242" t="n"/>
      <c r="Y313" s="241" t="n">
        <v>6480</v>
      </c>
      <c r="Z313" s="236" t="inlineStr">
        <is>
          <t>0%</t>
        </is>
      </c>
      <c r="AA313" s="245" t="n"/>
      <c r="AB313" s="236" t="n">
        <v>0</v>
      </c>
      <c r="AC313" s="236" t="n">
        <v>0</v>
      </c>
      <c r="AD313" s="236" t="n">
        <v>16</v>
      </c>
      <c r="AE313" s="236" t="n">
        <v>0</v>
      </c>
      <c r="AF313" s="240" t="n">
        <v>3824</v>
      </c>
      <c r="AG313" s="236" t="n">
        <v>0</v>
      </c>
      <c r="AH313" s="242" t="n">
        <v>0</v>
      </c>
      <c r="AI313" s="236" t="n">
        <v>0</v>
      </c>
      <c r="AJ313" s="236" t="n"/>
    </row>
    <row r="314">
      <c r="A314" s="236" t="n">
        <v>1601379</v>
      </c>
      <c r="B314" s="236" t="inlineStr">
        <is>
          <t>Col Tpw 50G</t>
        </is>
      </c>
      <c r="C314" s="236" t="inlineStr">
        <is>
          <t>IN66</t>
        </is>
      </c>
      <c r="D314" s="237" t="n">
        <v>0</v>
      </c>
      <c r="E314" s="236" t="n">
        <v>0</v>
      </c>
      <c r="F314" s="238" t="n">
        <v>0</v>
      </c>
      <c r="G314" s="236" t="n">
        <v>0</v>
      </c>
      <c r="H314" s="239" t="n">
        <v>160</v>
      </c>
      <c r="I314" s="236" t="n">
        <v>160</v>
      </c>
      <c r="J314" s="240" t="n">
        <v>0</v>
      </c>
      <c r="K314" s="236" t="n">
        <v>160</v>
      </c>
      <c r="L314" s="241" t="inlineStr">
        <is>
          <t>-</t>
        </is>
      </c>
      <c r="M314" s="242" t="inlineStr">
        <is>
          <t>-</t>
        </is>
      </c>
      <c r="N314" s="236" t="inlineStr">
        <is>
          <t>-</t>
        </is>
      </c>
      <c r="O314" s="243" t="inlineStr">
        <is>
          <t>-</t>
        </is>
      </c>
      <c r="P314" s="237" t="inlineStr">
        <is>
          <t>-</t>
        </is>
      </c>
      <c r="Q314" s="236" t="inlineStr">
        <is>
          <t>-</t>
        </is>
      </c>
      <c r="R314" s="244" t="inlineStr">
        <is>
          <t>-</t>
        </is>
      </c>
      <c r="S314" s="245" t="n">
        <v>272</v>
      </c>
      <c r="T314" s="236" t="inlineStr">
        <is>
          <t>340%</t>
        </is>
      </c>
      <c r="U314" s="246" t="inlineStr">
        <is>
          <t>189%</t>
        </is>
      </c>
      <c r="V314" s="238" t="inlineStr">
        <is>
          <t>Bhubaneshwar</t>
        </is>
      </c>
      <c r="W314" s="236" t="inlineStr">
        <is>
          <t>East</t>
        </is>
      </c>
      <c r="X314" s="242" t="n"/>
      <c r="Y314" s="241" t="n">
        <v>180</v>
      </c>
      <c r="Z314" s="236" t="inlineStr">
        <is>
          <t>0%</t>
        </is>
      </c>
      <c r="AA314" s="245" t="n"/>
      <c r="AB314" s="236" t="n">
        <v>0</v>
      </c>
      <c r="AC314" s="236" t="n">
        <v>0</v>
      </c>
      <c r="AD314" s="236" t="n">
        <v>16</v>
      </c>
      <c r="AE314" s="236" t="n">
        <v>0</v>
      </c>
      <c r="AF314" s="240" t="n">
        <v>0</v>
      </c>
      <c r="AG314" s="236" t="n">
        <v>272</v>
      </c>
      <c r="AH314" s="242" t="n">
        <v>0</v>
      </c>
      <c r="AI314" s="236" t="n">
        <v>0</v>
      </c>
      <c r="AJ314" s="236" t="n"/>
    </row>
    <row r="315">
      <c r="A315" s="236" t="n">
        <v>1601379</v>
      </c>
      <c r="B315" s="236" t="inlineStr">
        <is>
          <t>Col Tpw 50G</t>
        </is>
      </c>
      <c r="C315" s="236" t="inlineStr">
        <is>
          <t>IN67</t>
        </is>
      </c>
      <c r="D315" s="237" t="n">
        <v>0</v>
      </c>
      <c r="E315" s="236" t="n">
        <v>0</v>
      </c>
      <c r="F315" s="238" t="n">
        <v>0</v>
      </c>
      <c r="G315" s="236" t="n">
        <v>0</v>
      </c>
      <c r="H315" s="239" t="n">
        <v>6496</v>
      </c>
      <c r="I315" s="236" t="n">
        <v>6496</v>
      </c>
      <c r="J315" s="240" t="n">
        <v>0</v>
      </c>
      <c r="K315" s="236" t="n">
        <v>6496</v>
      </c>
      <c r="L315" s="241" t="inlineStr">
        <is>
          <t>-</t>
        </is>
      </c>
      <c r="M315" s="242" t="inlineStr">
        <is>
          <t>-</t>
        </is>
      </c>
      <c r="N315" s="236" t="inlineStr">
        <is>
          <t>-</t>
        </is>
      </c>
      <c r="O315" s="243" t="inlineStr">
        <is>
          <t>-</t>
        </is>
      </c>
      <c r="P315" s="237" t="inlineStr">
        <is>
          <t>-</t>
        </is>
      </c>
      <c r="Q315" s="236" t="inlineStr">
        <is>
          <t>-</t>
        </is>
      </c>
      <c r="R315" s="244" t="n">
        <v>720</v>
      </c>
      <c r="S315" s="245" t="inlineStr">
        <is>
          <t>-</t>
        </is>
      </c>
      <c r="T315" s="236" t="inlineStr">
        <is>
          <t>202%</t>
        </is>
      </c>
      <c r="U315" s="246" t="inlineStr">
        <is>
          <t>192%</t>
        </is>
      </c>
      <c r="V315" s="238" t="inlineStr">
        <is>
          <t>Indore</t>
        </is>
      </c>
      <c r="W315" s="236" t="inlineStr">
        <is>
          <t>West</t>
        </is>
      </c>
      <c r="X315" s="242" t="n"/>
      <c r="Y315" s="241" t="n">
        <v>7090</v>
      </c>
      <c r="Z315" s="236" t="inlineStr">
        <is>
          <t>0%</t>
        </is>
      </c>
      <c r="AA315" s="245" t="n"/>
      <c r="AB315" s="236" t="n">
        <v>0</v>
      </c>
      <c r="AC315" s="236" t="n">
        <v>0</v>
      </c>
      <c r="AD315" s="236" t="n">
        <v>16</v>
      </c>
      <c r="AE315" s="236" t="n">
        <v>0</v>
      </c>
      <c r="AF315" s="240" t="n">
        <v>0</v>
      </c>
      <c r="AG315" s="236" t="n">
        <v>0</v>
      </c>
      <c r="AH315" s="242" t="n">
        <v>720</v>
      </c>
      <c r="AI315" s="236" t="n">
        <v>0</v>
      </c>
      <c r="AJ315" s="236" t="n"/>
    </row>
    <row r="316">
      <c r="A316" s="236" t="n">
        <v>1601379</v>
      </c>
      <c r="B316" s="236" t="inlineStr">
        <is>
          <t>Col Tpw 50G</t>
        </is>
      </c>
      <c r="C316" s="236" t="inlineStr">
        <is>
          <t>IN68</t>
        </is>
      </c>
      <c r="D316" s="237" t="n">
        <v>0</v>
      </c>
      <c r="E316" s="236" t="n">
        <v>0</v>
      </c>
      <c r="F316" s="238" t="n">
        <v>0</v>
      </c>
      <c r="G316" s="236" t="n">
        <v>0</v>
      </c>
      <c r="H316" s="239" t="n">
        <v>1856</v>
      </c>
      <c r="I316" s="236" t="n">
        <v>1856</v>
      </c>
      <c r="J316" s="240" t="n">
        <v>0</v>
      </c>
      <c r="K316" s="236" t="n">
        <v>1856</v>
      </c>
      <c r="L316" s="241" t="inlineStr">
        <is>
          <t>-</t>
        </is>
      </c>
      <c r="M316" s="242" t="inlineStr">
        <is>
          <t>-</t>
        </is>
      </c>
      <c r="N316" s="236" t="inlineStr">
        <is>
          <t>-</t>
        </is>
      </c>
      <c r="O316" s="243" t="inlineStr">
        <is>
          <t>-</t>
        </is>
      </c>
      <c r="P316" s="237" t="inlineStr">
        <is>
          <t>-</t>
        </is>
      </c>
      <c r="Q316" s="236" t="inlineStr">
        <is>
          <t>-</t>
        </is>
      </c>
      <c r="R316" s="244" t="n">
        <v>576</v>
      </c>
      <c r="S316" s="245" t="inlineStr">
        <is>
          <t>-</t>
        </is>
      </c>
      <c r="T316" s="236" t="inlineStr">
        <is>
          <t>211%</t>
        </is>
      </c>
      <c r="U316" s="246" t="inlineStr">
        <is>
          <t>185%</t>
        </is>
      </c>
      <c r="V316" s="238" t="inlineStr">
        <is>
          <t>Baroda</t>
        </is>
      </c>
      <c r="W316" s="236" t="inlineStr">
        <is>
          <t>West</t>
        </is>
      </c>
      <c r="X316" s="242" t="n"/>
      <c r="Y316" s="241" t="n">
        <v>2194</v>
      </c>
      <c r="Z316" s="236" t="inlineStr">
        <is>
          <t>0%</t>
        </is>
      </c>
      <c r="AA316" s="245" t="n"/>
      <c r="AB316" s="236" t="n">
        <v>0</v>
      </c>
      <c r="AC316" s="236" t="n">
        <v>0</v>
      </c>
      <c r="AD316" s="236" t="n">
        <v>16</v>
      </c>
      <c r="AE316" s="236" t="n">
        <v>0</v>
      </c>
      <c r="AF316" s="240" t="n">
        <v>0</v>
      </c>
      <c r="AG316" s="236" t="n">
        <v>0</v>
      </c>
      <c r="AH316" s="242" t="n">
        <v>576</v>
      </c>
      <c r="AI316" s="236" t="n">
        <v>0</v>
      </c>
      <c r="AJ316" s="236" t="n"/>
    </row>
    <row r="317">
      <c r="A317" s="236" t="n">
        <v>1601379</v>
      </c>
      <c r="B317" s="236" t="inlineStr">
        <is>
          <t>Col Tpw 50G</t>
        </is>
      </c>
      <c r="C317" s="236" t="inlineStr">
        <is>
          <t>IN69</t>
        </is>
      </c>
      <c r="D317" s="237" t="n">
        <v>0</v>
      </c>
      <c r="E317" s="236" t="n">
        <v>0</v>
      </c>
      <c r="F317" s="238" t="n">
        <v>0</v>
      </c>
      <c r="G317" s="236" t="n">
        <v>0</v>
      </c>
      <c r="H317" s="239" t="n">
        <v>1360</v>
      </c>
      <c r="I317" s="236" t="n">
        <v>1360</v>
      </c>
      <c r="J317" s="240" t="n">
        <v>0</v>
      </c>
      <c r="K317" s="236" t="n">
        <v>1360</v>
      </c>
      <c r="L317" s="241" t="inlineStr">
        <is>
          <t>-</t>
        </is>
      </c>
      <c r="M317" s="242" t="inlineStr">
        <is>
          <t>-</t>
        </is>
      </c>
      <c r="N317" s="236" t="inlineStr">
        <is>
          <t>-</t>
        </is>
      </c>
      <c r="O317" s="243" t="inlineStr">
        <is>
          <t>-</t>
        </is>
      </c>
      <c r="P317" s="237" t="inlineStr">
        <is>
          <t>-</t>
        </is>
      </c>
      <c r="Q317" s="236" t="inlineStr">
        <is>
          <t>-</t>
        </is>
      </c>
      <c r="R317" s="244" t="inlineStr">
        <is>
          <t>-</t>
        </is>
      </c>
      <c r="S317" s="245" t="inlineStr">
        <is>
          <t>-</t>
        </is>
      </c>
      <c r="T317" s="236" t="inlineStr">
        <is>
          <t>257%</t>
        </is>
      </c>
      <c r="U317" s="246" t="inlineStr">
        <is>
          <t>257%</t>
        </is>
      </c>
      <c r="V317" s="238" t="inlineStr">
        <is>
          <t>Hyderabad</t>
        </is>
      </c>
      <c r="W317" s="236" t="inlineStr">
        <is>
          <t>South</t>
        </is>
      </c>
      <c r="X317" s="242" t="n"/>
      <c r="Y317" s="241" t="n">
        <v>864</v>
      </c>
      <c r="Z317" s="236" t="inlineStr">
        <is>
          <t>0%</t>
        </is>
      </c>
      <c r="AA317" s="245" t="n"/>
      <c r="AB317" s="236" t="n">
        <v>0</v>
      </c>
      <c r="AC317" s="236" t="n">
        <v>0</v>
      </c>
      <c r="AD317" s="236" t="n">
        <v>16</v>
      </c>
      <c r="AE317" s="236" t="n">
        <v>0</v>
      </c>
      <c r="AF317" s="240" t="n">
        <v>0</v>
      </c>
      <c r="AG317" s="236" t="n">
        <v>0</v>
      </c>
      <c r="AH317" s="242" t="n">
        <v>0</v>
      </c>
      <c r="AI317" s="236" t="n">
        <v>0</v>
      </c>
      <c r="AJ317" s="236" t="n"/>
    </row>
    <row r="318">
      <c r="A318" s="236" t="n">
        <v>1601379</v>
      </c>
      <c r="B318" s="236" t="inlineStr">
        <is>
          <t>Col Tpw 50G</t>
        </is>
      </c>
      <c r="C318" s="236" t="inlineStr">
        <is>
          <t>IN70</t>
        </is>
      </c>
      <c r="D318" s="237" t="n">
        <v>0</v>
      </c>
      <c r="E318" s="236" t="n">
        <v>0</v>
      </c>
      <c r="F318" s="238" t="n">
        <v>0</v>
      </c>
      <c r="G318" s="236" t="n">
        <v>0</v>
      </c>
      <c r="H318" s="239" t="n">
        <v>112</v>
      </c>
      <c r="I318" s="236" t="n">
        <v>112</v>
      </c>
      <c r="J318" s="240" t="n">
        <v>0</v>
      </c>
      <c r="K318" s="236" t="n">
        <v>112</v>
      </c>
      <c r="L318" s="241" t="inlineStr">
        <is>
          <t>-</t>
        </is>
      </c>
      <c r="M318" s="242" t="inlineStr">
        <is>
          <t>-</t>
        </is>
      </c>
      <c r="N318" s="236" t="inlineStr">
        <is>
          <t>-</t>
        </is>
      </c>
      <c r="O318" s="243" t="inlineStr">
        <is>
          <t>-</t>
        </is>
      </c>
      <c r="P318" s="237" t="inlineStr">
        <is>
          <t>-</t>
        </is>
      </c>
      <c r="Q318" s="236" t="inlineStr">
        <is>
          <t>-</t>
        </is>
      </c>
      <c r="R318" s="244" t="inlineStr">
        <is>
          <t>-</t>
        </is>
      </c>
      <c r="S318" s="245" t="inlineStr">
        <is>
          <t>-</t>
        </is>
      </c>
      <c r="T318" s="236" t="n"/>
      <c r="U318" s="246" t="n"/>
      <c r="V318" s="238" t="inlineStr">
        <is>
          <t>Allepy</t>
        </is>
      </c>
      <c r="W318" s="236" t="inlineStr">
        <is>
          <t>South</t>
        </is>
      </c>
      <c r="X318" s="242" t="n"/>
      <c r="Y318" s="241" t="n">
        <v>0</v>
      </c>
      <c r="Z318" s="236" t="inlineStr">
        <is>
          <t>0%</t>
        </is>
      </c>
      <c r="AA318" s="245" t="n"/>
      <c r="AB318" s="236" t="n">
        <v>0</v>
      </c>
      <c r="AC318" s="236" t="n">
        <v>0</v>
      </c>
      <c r="AD318" s="236" t="n">
        <v>16</v>
      </c>
      <c r="AE318" s="236" t="n">
        <v>0</v>
      </c>
      <c r="AF318" s="240" t="n">
        <v>0</v>
      </c>
      <c r="AG318" s="236" t="n">
        <v>0</v>
      </c>
      <c r="AH318" s="242" t="n">
        <v>0</v>
      </c>
      <c r="AI318" s="236" t="n">
        <v>0</v>
      </c>
      <c r="AJ318" s="236" t="n"/>
    </row>
    <row r="319">
      <c r="A319" s="236" t="n">
        <v>1601379</v>
      </c>
      <c r="B319" s="236" t="inlineStr">
        <is>
          <t>Col Tpw 50G</t>
        </is>
      </c>
      <c r="C319" s="236" t="inlineStr">
        <is>
          <t>IN71</t>
        </is>
      </c>
      <c r="D319" s="237" t="n">
        <v>1152</v>
      </c>
      <c r="E319" s="236" t="n">
        <v>0</v>
      </c>
      <c r="F319" s="238" t="n">
        <v>0</v>
      </c>
      <c r="G319" s="236" t="n">
        <v>512</v>
      </c>
      <c r="H319" s="239" t="n">
        <v>2336</v>
      </c>
      <c r="I319" s="236" t="n">
        <v>3488</v>
      </c>
      <c r="J319" s="240" t="n">
        <v>0</v>
      </c>
      <c r="K319" s="236" t="n">
        <v>3488</v>
      </c>
      <c r="L319" s="241" t="inlineStr">
        <is>
          <t>-</t>
        </is>
      </c>
      <c r="M319" s="242" t="inlineStr">
        <is>
          <t>-</t>
        </is>
      </c>
      <c r="N319" s="236" t="inlineStr">
        <is>
          <t>-</t>
        </is>
      </c>
      <c r="O319" s="243" t="inlineStr">
        <is>
          <t>-</t>
        </is>
      </c>
      <c r="P319" s="237" t="inlineStr">
        <is>
          <t>-</t>
        </is>
      </c>
      <c r="Q319" s="236" t="n">
        <v>80</v>
      </c>
      <c r="R319" s="244" t="inlineStr">
        <is>
          <t>-</t>
        </is>
      </c>
      <c r="S319" s="245" t="inlineStr">
        <is>
          <t>-</t>
        </is>
      </c>
      <c r="T319" s="236" t="inlineStr">
        <is>
          <t>313%</t>
        </is>
      </c>
      <c r="U319" s="246" t="inlineStr">
        <is>
          <t>308%</t>
        </is>
      </c>
      <c r="V319" s="238" t="inlineStr">
        <is>
          <t>Bangalore</t>
        </is>
      </c>
      <c r="W319" s="236" t="inlineStr">
        <is>
          <t>South</t>
        </is>
      </c>
      <c r="X319" s="242" t="n"/>
      <c r="Y319" s="241" t="n">
        <v>1674</v>
      </c>
      <c r="Z319" s="236" t="inlineStr">
        <is>
          <t>0%</t>
        </is>
      </c>
      <c r="AA319" s="245" t="n"/>
      <c r="AB319" s="236" t="n">
        <v>0</v>
      </c>
      <c r="AC319" s="236" t="n">
        <v>0</v>
      </c>
      <c r="AD319" s="236" t="n">
        <v>16</v>
      </c>
      <c r="AE319" s="236" t="n">
        <v>0</v>
      </c>
      <c r="AF319" s="240" t="n">
        <v>0</v>
      </c>
      <c r="AG319" s="236" t="n">
        <v>0</v>
      </c>
      <c r="AH319" s="242" t="n">
        <v>0</v>
      </c>
      <c r="AI319" s="236" t="n">
        <v>80</v>
      </c>
      <c r="AJ319" s="236" t="n"/>
    </row>
    <row r="320">
      <c r="A320" s="236" t="n">
        <v>1601379</v>
      </c>
      <c r="B320" s="236" t="inlineStr">
        <is>
          <t>Col Tpw 50G</t>
        </is>
      </c>
      <c r="C320" s="236" t="inlineStr">
        <is>
          <t>IN72</t>
        </is>
      </c>
      <c r="D320" s="237" t="n">
        <v>960</v>
      </c>
      <c r="E320" s="236" t="n">
        <v>0</v>
      </c>
      <c r="F320" s="238" t="n">
        <v>0</v>
      </c>
      <c r="G320" s="236" t="n">
        <v>0</v>
      </c>
      <c r="H320" s="239" t="n">
        <v>1296</v>
      </c>
      <c r="I320" s="236" t="n">
        <v>2256</v>
      </c>
      <c r="J320" s="240" t="n">
        <v>0</v>
      </c>
      <c r="K320" s="236" t="n">
        <v>2256</v>
      </c>
      <c r="L320" s="241" t="inlineStr">
        <is>
          <t>-</t>
        </is>
      </c>
      <c r="M320" s="242" t="inlineStr">
        <is>
          <t>-</t>
        </is>
      </c>
      <c r="N320" s="236" t="inlineStr">
        <is>
          <t>-</t>
        </is>
      </c>
      <c r="O320" s="243" t="inlineStr">
        <is>
          <t>-</t>
        </is>
      </c>
      <c r="P320" s="237" t="inlineStr">
        <is>
          <t>-</t>
        </is>
      </c>
      <c r="Q320" s="236" t="inlineStr">
        <is>
          <t>-</t>
        </is>
      </c>
      <c r="R320" s="244" t="inlineStr">
        <is>
          <t>-</t>
        </is>
      </c>
      <c r="S320" s="245" t="n">
        <v>800</v>
      </c>
      <c r="T320" s="236" t="inlineStr">
        <is>
          <t>184%</t>
        </is>
      </c>
      <c r="U320" s="246" t="inlineStr">
        <is>
          <t>162%</t>
        </is>
      </c>
      <c r="V320" s="238" t="inlineStr">
        <is>
          <t>Gauhati</t>
        </is>
      </c>
      <c r="W320" s="236" t="inlineStr">
        <is>
          <t>East</t>
        </is>
      </c>
      <c r="X320" s="242" t="n"/>
      <c r="Y320" s="241" t="n">
        <v>3600</v>
      </c>
      <c r="Z320" s="236" t="inlineStr">
        <is>
          <t>0%</t>
        </is>
      </c>
      <c r="AA320" s="245" t="n"/>
      <c r="AB320" s="236" t="n">
        <v>0</v>
      </c>
      <c r="AC320" s="236" t="n">
        <v>0</v>
      </c>
      <c r="AD320" s="236" t="n">
        <v>16</v>
      </c>
      <c r="AE320" s="236" t="n">
        <v>0</v>
      </c>
      <c r="AF320" s="240" t="n">
        <v>0</v>
      </c>
      <c r="AG320" s="236" t="n">
        <v>800</v>
      </c>
      <c r="AH320" s="242" t="n">
        <v>0</v>
      </c>
      <c r="AI320" s="236" t="n">
        <v>0</v>
      </c>
      <c r="AJ320" s="236" t="n"/>
    </row>
    <row r="321">
      <c r="A321" s="236" t="n">
        <v>1601379</v>
      </c>
      <c r="B321" s="236" t="inlineStr">
        <is>
          <t>Col Tpw 50G</t>
        </is>
      </c>
      <c r="C321" s="236" t="inlineStr">
        <is>
          <t>IN73</t>
        </is>
      </c>
      <c r="D321" s="237" t="n">
        <v>400</v>
      </c>
      <c r="E321" s="236" t="n">
        <v>0</v>
      </c>
      <c r="F321" s="238" t="n">
        <v>0</v>
      </c>
      <c r="G321" s="236" t="n">
        <v>0</v>
      </c>
      <c r="H321" s="239" t="n">
        <v>1520</v>
      </c>
      <c r="I321" s="236" t="n">
        <v>1920</v>
      </c>
      <c r="J321" s="240" t="n">
        <v>0</v>
      </c>
      <c r="K321" s="236" t="n">
        <v>1920</v>
      </c>
      <c r="L321" s="241" t="inlineStr">
        <is>
          <t>-</t>
        </is>
      </c>
      <c r="M321" s="242" t="inlineStr">
        <is>
          <t>-</t>
        </is>
      </c>
      <c r="N321" s="236" t="inlineStr">
        <is>
          <t>-</t>
        </is>
      </c>
      <c r="O321" s="243" t="inlineStr">
        <is>
          <t>-</t>
        </is>
      </c>
      <c r="P321" s="237" t="inlineStr">
        <is>
          <t>-</t>
        </is>
      </c>
      <c r="Q321" s="236" t="inlineStr">
        <is>
          <t>-</t>
        </is>
      </c>
      <c r="R321" s="244" t="inlineStr">
        <is>
          <t>-</t>
        </is>
      </c>
      <c r="S321" s="245" t="n">
        <v>496</v>
      </c>
      <c r="T321" s="236" t="inlineStr">
        <is>
          <t>343%</t>
        </is>
      </c>
      <c r="U321" s="246" t="inlineStr">
        <is>
          <t>293%</t>
        </is>
      </c>
      <c r="V321" s="238" t="inlineStr">
        <is>
          <t>Patna</t>
        </is>
      </c>
      <c r="W321" s="236" t="inlineStr">
        <is>
          <t>East</t>
        </is>
      </c>
      <c r="X321" s="242" t="n"/>
      <c r="Y321" s="241" t="n">
        <v>993</v>
      </c>
      <c r="Z321" s="236" t="inlineStr">
        <is>
          <t>0%</t>
        </is>
      </c>
      <c r="AA321" s="245" t="n"/>
      <c r="AB321" s="236" t="n">
        <v>0</v>
      </c>
      <c r="AC321" s="236" t="n">
        <v>0</v>
      </c>
      <c r="AD321" s="236" t="n">
        <v>16</v>
      </c>
      <c r="AE321" s="236" t="n">
        <v>0</v>
      </c>
      <c r="AF321" s="240" t="n">
        <v>0</v>
      </c>
      <c r="AG321" s="236" t="n">
        <v>496</v>
      </c>
      <c r="AH321" s="242" t="n">
        <v>0</v>
      </c>
      <c r="AI321" s="236" t="n">
        <v>0</v>
      </c>
      <c r="AJ321" s="236" t="n"/>
    </row>
    <row r="322">
      <c r="A322" s="236" t="n">
        <v>1601379</v>
      </c>
      <c r="B322" s="236" t="inlineStr">
        <is>
          <t>Col Tpw 50G</t>
        </is>
      </c>
      <c r="C322" s="236" t="inlineStr">
        <is>
          <t>IN74</t>
        </is>
      </c>
      <c r="D322" s="237" t="n">
        <v>0</v>
      </c>
      <c r="E322" s="236" t="n">
        <v>0</v>
      </c>
      <c r="F322" s="238" t="n">
        <v>0</v>
      </c>
      <c r="G322" s="236" t="n">
        <v>0</v>
      </c>
      <c r="H322" s="239" t="n">
        <v>160</v>
      </c>
      <c r="I322" s="236" t="n">
        <v>160</v>
      </c>
      <c r="J322" s="240" t="n">
        <v>0</v>
      </c>
      <c r="K322" s="236" t="n">
        <v>160</v>
      </c>
      <c r="L322" s="241" t="inlineStr">
        <is>
          <t>-</t>
        </is>
      </c>
      <c r="M322" s="242" t="inlineStr">
        <is>
          <t>-</t>
        </is>
      </c>
      <c r="N322" s="236" t="inlineStr">
        <is>
          <t>-</t>
        </is>
      </c>
      <c r="O322" s="243" t="inlineStr">
        <is>
          <t>-</t>
        </is>
      </c>
      <c r="P322" s="237" t="inlineStr">
        <is>
          <t>-</t>
        </is>
      </c>
      <c r="Q322" s="236" t="inlineStr">
        <is>
          <t>-</t>
        </is>
      </c>
      <c r="R322" s="244" t="inlineStr">
        <is>
          <t>-</t>
        </is>
      </c>
      <c r="S322" s="245" t="inlineStr">
        <is>
          <t>-</t>
        </is>
      </c>
      <c r="T322" s="236" t="inlineStr">
        <is>
          <t>263%</t>
        </is>
      </c>
      <c r="U322" s="246" t="inlineStr">
        <is>
          <t>263%</t>
        </is>
      </c>
      <c r="V322" s="238" t="inlineStr">
        <is>
          <t>Nepal-exp</t>
        </is>
      </c>
      <c r="W322" s="236" t="inlineStr">
        <is>
          <t>Exp-DC</t>
        </is>
      </c>
      <c r="X322" s="242" t="n"/>
      <c r="Y322" s="241" t="n">
        <v>98</v>
      </c>
      <c r="Z322" s="236" t="inlineStr">
        <is>
          <t>0%</t>
        </is>
      </c>
      <c r="AA322" s="245" t="n"/>
      <c r="AB322" s="236" t="n">
        <v>0</v>
      </c>
      <c r="AC322" s="236" t="n">
        <v>0</v>
      </c>
      <c r="AD322" s="236" t="n">
        <v>16</v>
      </c>
      <c r="AE322" s="236" t="n">
        <v>0</v>
      </c>
      <c r="AF322" s="240" t="n">
        <v>0</v>
      </c>
      <c r="AG322" s="236" t="n">
        <v>0</v>
      </c>
      <c r="AH322" s="242" t="n">
        <v>0</v>
      </c>
      <c r="AI322" s="236" t="n">
        <v>0</v>
      </c>
      <c r="AJ322" s="236" t="n"/>
    </row>
    <row r="323">
      <c r="A323" s="236" t="n">
        <v>1601379</v>
      </c>
      <c r="B323" s="236" t="inlineStr">
        <is>
          <t>Col Tpw 50G</t>
        </is>
      </c>
      <c r="C323" s="236" t="inlineStr">
        <is>
          <t>IN75</t>
        </is>
      </c>
      <c r="D323" s="237" t="n">
        <v>0</v>
      </c>
      <c r="E323" s="236" t="n">
        <v>0</v>
      </c>
      <c r="F323" s="238" t="n">
        <v>0</v>
      </c>
      <c r="G323" s="236" t="n">
        <v>0</v>
      </c>
      <c r="H323" s="239" t="n">
        <v>640</v>
      </c>
      <c r="I323" s="236" t="n">
        <v>640</v>
      </c>
      <c r="J323" s="240" t="n">
        <v>0</v>
      </c>
      <c r="K323" s="236" t="n">
        <v>640</v>
      </c>
      <c r="L323" s="241" t="inlineStr">
        <is>
          <t>-</t>
        </is>
      </c>
      <c r="M323" s="242" t="inlineStr">
        <is>
          <t>-</t>
        </is>
      </c>
      <c r="N323" s="236" t="inlineStr">
        <is>
          <t>-</t>
        </is>
      </c>
      <c r="O323" s="243" t="inlineStr">
        <is>
          <t>-</t>
        </is>
      </c>
      <c r="P323" s="237" t="inlineStr">
        <is>
          <t>-</t>
        </is>
      </c>
      <c r="Q323" s="236" t="inlineStr">
        <is>
          <t>-</t>
        </is>
      </c>
      <c r="R323" s="244" t="inlineStr">
        <is>
          <t>-</t>
        </is>
      </c>
      <c r="S323" s="245" t="inlineStr">
        <is>
          <t>-</t>
        </is>
      </c>
      <c r="T323" s="236" t="inlineStr">
        <is>
          <t>171%</t>
        </is>
      </c>
      <c r="U323" s="246" t="inlineStr">
        <is>
          <t>171%</t>
        </is>
      </c>
      <c r="V323" s="238" t="inlineStr">
        <is>
          <t>Jaipur</t>
        </is>
      </c>
      <c r="W323" s="236" t="inlineStr">
        <is>
          <t>North</t>
        </is>
      </c>
      <c r="X323" s="242" t="n"/>
      <c r="Y323" s="241" t="n">
        <v>900</v>
      </c>
      <c r="Z323" s="236" t="inlineStr">
        <is>
          <t>0%</t>
        </is>
      </c>
      <c r="AA323" s="245" t="n"/>
      <c r="AB323" s="236" t="n">
        <v>0</v>
      </c>
      <c r="AC323" s="236" t="n">
        <v>0</v>
      </c>
      <c r="AD323" s="236" t="n">
        <v>16</v>
      </c>
      <c r="AE323" s="236" t="n">
        <v>0</v>
      </c>
      <c r="AF323" s="240" t="n">
        <v>0</v>
      </c>
      <c r="AG323" s="236" t="n">
        <v>0</v>
      </c>
      <c r="AH323" s="242" t="n">
        <v>0</v>
      </c>
      <c r="AI323" s="236" t="n">
        <v>0</v>
      </c>
      <c r="AJ323" s="236" t="n"/>
    </row>
    <row r="324">
      <c r="A324" s="236" t="n">
        <v>1601379</v>
      </c>
      <c r="B324" s="236" t="inlineStr">
        <is>
          <t>Col Tpw 50G</t>
        </is>
      </c>
      <c r="C324" s="236" t="inlineStr">
        <is>
          <t>IN76</t>
        </is>
      </c>
      <c r="D324" s="237" t="n">
        <v>800</v>
      </c>
      <c r="E324" s="236" t="n">
        <v>0</v>
      </c>
      <c r="F324" s="238" t="n">
        <v>0</v>
      </c>
      <c r="G324" s="236" t="n">
        <v>1344</v>
      </c>
      <c r="H324" s="239" t="n">
        <v>10766</v>
      </c>
      <c r="I324" s="236" t="n">
        <v>11566</v>
      </c>
      <c r="J324" s="240" t="n">
        <v>0</v>
      </c>
      <c r="K324" s="236" t="n">
        <v>11566</v>
      </c>
      <c r="L324" s="241" t="inlineStr">
        <is>
          <t>-</t>
        </is>
      </c>
      <c r="M324" s="242" t="inlineStr">
        <is>
          <t>-</t>
        </is>
      </c>
      <c r="N324" s="236" t="inlineStr">
        <is>
          <t>-</t>
        </is>
      </c>
      <c r="O324" s="243" t="inlineStr">
        <is>
          <t>-</t>
        </is>
      </c>
      <c r="P324" s="237" t="inlineStr">
        <is>
          <t>-</t>
        </is>
      </c>
      <c r="Q324" s="236" t="inlineStr">
        <is>
          <t>-</t>
        </is>
      </c>
      <c r="R324" s="244" t="inlineStr">
        <is>
          <t>-</t>
        </is>
      </c>
      <c r="S324" s="245" t="inlineStr">
        <is>
          <t>-</t>
        </is>
      </c>
      <c r="T324" s="236" t="inlineStr">
        <is>
          <t>168%</t>
        </is>
      </c>
      <c r="U324" s="246" t="inlineStr">
        <is>
          <t>168%</t>
        </is>
      </c>
      <c r="V324" s="238" t="inlineStr">
        <is>
          <t>Ghaziabad</t>
        </is>
      </c>
      <c r="W324" s="236" t="inlineStr">
        <is>
          <t>North</t>
        </is>
      </c>
      <c r="X324" s="242" t="n"/>
      <c r="Y324" s="241" t="n">
        <v>14113</v>
      </c>
      <c r="Z324" s="236" t="inlineStr">
        <is>
          <t>0%</t>
        </is>
      </c>
      <c r="AA324" s="245" t="n"/>
      <c r="AB324" s="236" t="n">
        <v>0</v>
      </c>
      <c r="AC324" s="236" t="n">
        <v>0</v>
      </c>
      <c r="AD324" s="236" t="n">
        <v>16</v>
      </c>
      <c r="AE324" s="236" t="n">
        <v>0</v>
      </c>
      <c r="AF324" s="240" t="n">
        <v>0</v>
      </c>
      <c r="AG324" s="236" t="n">
        <v>0</v>
      </c>
      <c r="AH324" s="242" t="n">
        <v>0</v>
      </c>
      <c r="AI324" s="236" t="n">
        <v>0</v>
      </c>
      <c r="AJ324" s="236" t="n"/>
    </row>
    <row r="325">
      <c r="A325" s="236" t="n">
        <v>1601379</v>
      </c>
      <c r="B325" s="236" t="inlineStr">
        <is>
          <t>Col Tpw 50G</t>
        </is>
      </c>
      <c r="C325" s="236" t="inlineStr">
        <is>
          <t>IN77</t>
        </is>
      </c>
      <c r="D325" s="237" t="n">
        <v>0</v>
      </c>
      <c r="E325" s="236" t="n">
        <v>0</v>
      </c>
      <c r="F325" s="238" t="n">
        <v>0</v>
      </c>
      <c r="G325" s="236" t="n">
        <v>0</v>
      </c>
      <c r="H325" s="239" t="n">
        <v>0</v>
      </c>
      <c r="I325" s="236" t="n">
        <v>0</v>
      </c>
      <c r="J325" s="240" t="n">
        <v>0</v>
      </c>
      <c r="K325" s="236" t="n">
        <v>0</v>
      </c>
      <c r="L325" s="241" t="inlineStr">
        <is>
          <t>-</t>
        </is>
      </c>
      <c r="M325" s="242" t="inlineStr">
        <is>
          <t>-</t>
        </is>
      </c>
      <c r="N325" s="236" t="inlineStr">
        <is>
          <t>-</t>
        </is>
      </c>
      <c r="O325" s="243" t="inlineStr">
        <is>
          <t>-</t>
        </is>
      </c>
      <c r="P325" s="237" t="inlineStr">
        <is>
          <t>-</t>
        </is>
      </c>
      <c r="Q325" s="236" t="inlineStr">
        <is>
          <t>-</t>
        </is>
      </c>
      <c r="R325" s="244" t="n">
        <v>96</v>
      </c>
      <c r="S325" s="245" t="inlineStr">
        <is>
          <t>-</t>
        </is>
      </c>
      <c r="T325" s="236" t="n"/>
      <c r="U325" s="246" t="n"/>
      <c r="V325" s="238" t="inlineStr">
        <is>
          <t>POC Bhiwandi</t>
        </is>
      </c>
      <c r="W325" s="236" t="inlineStr">
        <is>
          <t>West</t>
        </is>
      </c>
      <c r="X325" s="242" t="n"/>
      <c r="Y325" s="241" t="n">
        <v>0</v>
      </c>
      <c r="Z325" s="236" t="inlineStr">
        <is>
          <t>0%</t>
        </is>
      </c>
      <c r="AA325" s="245" t="n"/>
      <c r="AB325" s="236" t="n">
        <v>0</v>
      </c>
      <c r="AC325" s="236" t="n">
        <v>0</v>
      </c>
      <c r="AD325" s="236" t="n">
        <v>16</v>
      </c>
      <c r="AE325" s="236" t="n">
        <v>16</v>
      </c>
      <c r="AF325" s="240" t="n">
        <v>0</v>
      </c>
      <c r="AG325" s="236" t="n">
        <v>0</v>
      </c>
      <c r="AH325" s="242" t="n">
        <v>96</v>
      </c>
      <c r="AI325" s="236" t="n">
        <v>0</v>
      </c>
      <c r="AJ325" s="236" t="n"/>
    </row>
    <row r="326">
      <c r="A326" s="236" t="n">
        <v>1601379</v>
      </c>
      <c r="B326" s="236" t="inlineStr">
        <is>
          <t>Col Tpw 50G</t>
        </is>
      </c>
      <c r="C326" s="236" t="inlineStr">
        <is>
          <t>IN78</t>
        </is>
      </c>
      <c r="D326" s="237" t="n">
        <v>0</v>
      </c>
      <c r="E326" s="236" t="n">
        <v>0</v>
      </c>
      <c r="F326" s="238" t="n">
        <v>0</v>
      </c>
      <c r="G326" s="236" t="n">
        <v>0</v>
      </c>
      <c r="H326" s="239" t="n">
        <v>270</v>
      </c>
      <c r="I326" s="236" t="n">
        <v>270</v>
      </c>
      <c r="J326" s="240" t="n">
        <v>0</v>
      </c>
      <c r="K326" s="236" t="n">
        <v>270</v>
      </c>
      <c r="L326" s="241" t="inlineStr">
        <is>
          <t>-</t>
        </is>
      </c>
      <c r="M326" s="242" t="inlineStr">
        <is>
          <t>-</t>
        </is>
      </c>
      <c r="N326" s="236" t="inlineStr">
        <is>
          <t>-</t>
        </is>
      </c>
      <c r="O326" s="243" t="inlineStr">
        <is>
          <t>-</t>
        </is>
      </c>
      <c r="P326" s="237" t="inlineStr">
        <is>
          <t>-</t>
        </is>
      </c>
      <c r="Q326" s="236" t="inlineStr">
        <is>
          <t>-</t>
        </is>
      </c>
      <c r="R326" s="244" t="inlineStr">
        <is>
          <t>-</t>
        </is>
      </c>
      <c r="S326" s="245" t="inlineStr">
        <is>
          <t>-</t>
        </is>
      </c>
      <c r="T326" s="236" t="n"/>
      <c r="U326" s="246" t="n"/>
      <c r="V326" s="238" t="inlineStr">
        <is>
          <t>Kundli</t>
        </is>
      </c>
      <c r="W326" s="236" t="inlineStr">
        <is>
          <t>North</t>
        </is>
      </c>
      <c r="X326" s="242" t="n"/>
      <c r="Y326" s="241" t="n">
        <v>0</v>
      </c>
      <c r="Z326" s="236" t="inlineStr">
        <is>
          <t>0%</t>
        </is>
      </c>
      <c r="AA326" s="245" t="n"/>
      <c r="AB326" s="236" t="n">
        <v>0</v>
      </c>
      <c r="AC326" s="236" t="n">
        <v>0</v>
      </c>
      <c r="AD326" s="236" t="n">
        <v>16</v>
      </c>
      <c r="AE326" s="236" t="n">
        <v>0</v>
      </c>
      <c r="AF326" s="240" t="n">
        <v>0</v>
      </c>
      <c r="AG326" s="236" t="n">
        <v>0</v>
      </c>
      <c r="AH326" s="242" t="n">
        <v>0</v>
      </c>
      <c r="AI326" s="236" t="n">
        <v>0</v>
      </c>
      <c r="AJ326" s="236" t="n"/>
    </row>
    <row r="327">
      <c r="A327" s="236" t="n">
        <v>1601379</v>
      </c>
      <c r="B327" s="236" t="inlineStr">
        <is>
          <t>Col Tpw 50G</t>
        </is>
      </c>
      <c r="C327" s="236" t="inlineStr">
        <is>
          <t>IN79</t>
        </is>
      </c>
      <c r="D327" s="237" t="n">
        <v>0</v>
      </c>
      <c r="E327" s="236" t="n">
        <v>0</v>
      </c>
      <c r="F327" s="238" t="n">
        <v>0</v>
      </c>
      <c r="G327" s="236" t="n">
        <v>0</v>
      </c>
      <c r="H327" s="239" t="n">
        <v>0</v>
      </c>
      <c r="I327" s="236" t="n">
        <v>0</v>
      </c>
      <c r="J327" s="240" t="n">
        <v>0</v>
      </c>
      <c r="K327" s="236" t="n">
        <v>0</v>
      </c>
      <c r="L327" s="241" t="inlineStr">
        <is>
          <t>-</t>
        </is>
      </c>
      <c r="M327" s="242" t="inlineStr">
        <is>
          <t>-</t>
        </is>
      </c>
      <c r="N327" s="236" t="inlineStr">
        <is>
          <t>-</t>
        </is>
      </c>
      <c r="O327" s="243" t="inlineStr">
        <is>
          <t>-</t>
        </is>
      </c>
      <c r="P327" s="237" t="inlineStr">
        <is>
          <t>-</t>
        </is>
      </c>
      <c r="Q327" s="236" t="inlineStr">
        <is>
          <t>-</t>
        </is>
      </c>
      <c r="R327" s="244" t="inlineStr">
        <is>
          <t>-</t>
        </is>
      </c>
      <c r="S327" s="245" t="inlineStr">
        <is>
          <t>-</t>
        </is>
      </c>
      <c r="T327" s="236" t="n"/>
      <c r="U327" s="246" t="n"/>
      <c r="V327" s="238" t="inlineStr">
        <is>
          <t>Goa</t>
        </is>
      </c>
      <c r="W327" s="236" t="inlineStr">
        <is>
          <t>West</t>
        </is>
      </c>
      <c r="X327" s="242" t="n"/>
      <c r="Y327" s="241" t="n">
        <v>0</v>
      </c>
      <c r="Z327" s="236" t="inlineStr">
        <is>
          <t>0%</t>
        </is>
      </c>
      <c r="AA327" s="245" t="n"/>
      <c r="AB327" s="236" t="n">
        <v>0</v>
      </c>
      <c r="AC327" s="236" t="n">
        <v>0</v>
      </c>
      <c r="AD327" s="236" t="n">
        <v>16</v>
      </c>
      <c r="AE327" s="236" t="n">
        <v>16</v>
      </c>
      <c r="AF327" s="240" t="n">
        <v>0</v>
      </c>
      <c r="AG327" s="236" t="n">
        <v>0</v>
      </c>
      <c r="AH327" s="242" t="n">
        <v>0</v>
      </c>
      <c r="AI327" s="236" t="n">
        <v>0</v>
      </c>
      <c r="AJ327" s="236" t="n"/>
    </row>
    <row r="328">
      <c r="A328" s="236" t="n">
        <v>1601379</v>
      </c>
      <c r="B328" s="236" t="inlineStr">
        <is>
          <t>Col Tpw 50G</t>
        </is>
      </c>
      <c r="C328" s="236" t="inlineStr">
        <is>
          <t>IN80</t>
        </is>
      </c>
      <c r="D328" s="237" t="n">
        <v>0</v>
      </c>
      <c r="E328" s="236" t="n">
        <v>0</v>
      </c>
      <c r="F328" s="238" t="n">
        <v>0</v>
      </c>
      <c r="G328" s="236" t="n">
        <v>0</v>
      </c>
      <c r="H328" s="239" t="n">
        <v>128</v>
      </c>
      <c r="I328" s="236" t="n">
        <v>128</v>
      </c>
      <c r="J328" s="240" t="n">
        <v>0</v>
      </c>
      <c r="K328" s="236" t="n">
        <v>128</v>
      </c>
      <c r="L328" s="241" t="inlineStr">
        <is>
          <t>-</t>
        </is>
      </c>
      <c r="M328" s="242" t="inlineStr">
        <is>
          <t>-</t>
        </is>
      </c>
      <c r="N328" s="236" t="inlineStr">
        <is>
          <t>-</t>
        </is>
      </c>
      <c r="O328" s="243" t="inlineStr">
        <is>
          <t>-</t>
        </is>
      </c>
      <c r="P328" s="237" t="inlineStr">
        <is>
          <t>-</t>
        </is>
      </c>
      <c r="Q328" s="236" t="inlineStr">
        <is>
          <t>-</t>
        </is>
      </c>
      <c r="R328" s="244" t="inlineStr">
        <is>
          <t>-</t>
        </is>
      </c>
      <c r="S328" s="245" t="inlineStr">
        <is>
          <t>-</t>
        </is>
      </c>
      <c r="T328" s="236" t="inlineStr">
        <is>
          <t>178%</t>
        </is>
      </c>
      <c r="U328" s="246" t="inlineStr">
        <is>
          <t>178%</t>
        </is>
      </c>
      <c r="V328" s="238" t="inlineStr">
        <is>
          <t>Morinda</t>
        </is>
      </c>
      <c r="W328" s="236" t="inlineStr">
        <is>
          <t>North</t>
        </is>
      </c>
      <c r="X328" s="242" t="n"/>
      <c r="Y328" s="241" t="n">
        <v>164</v>
      </c>
      <c r="Z328" s="236" t="inlineStr">
        <is>
          <t>0%</t>
        </is>
      </c>
      <c r="AA328" s="245" t="n"/>
      <c r="AB328" s="236" t="n">
        <v>0</v>
      </c>
      <c r="AC328" s="236" t="n">
        <v>0</v>
      </c>
      <c r="AD328" s="236" t="n">
        <v>16</v>
      </c>
      <c r="AE328" s="236" t="n">
        <v>0</v>
      </c>
      <c r="AF328" s="240" t="n">
        <v>0</v>
      </c>
      <c r="AG328" s="236" t="n">
        <v>0</v>
      </c>
      <c r="AH328" s="242" t="n">
        <v>0</v>
      </c>
      <c r="AI328" s="236" t="n">
        <v>0</v>
      </c>
      <c r="AJ328" s="236" t="n"/>
    </row>
    <row r="329">
      <c r="A329" s="236" t="n">
        <v>1601379</v>
      </c>
      <c r="B329" s="236" t="inlineStr">
        <is>
          <t>Col Tpw 50G</t>
        </is>
      </c>
      <c r="C329" s="236" t="inlineStr">
        <is>
          <t>IN81</t>
        </is>
      </c>
      <c r="D329" s="237" t="n">
        <v>160</v>
      </c>
      <c r="E329" s="236" t="n">
        <v>0</v>
      </c>
      <c r="F329" s="238" t="n">
        <v>0</v>
      </c>
      <c r="G329" s="236" t="n">
        <v>320</v>
      </c>
      <c r="H329" s="239" t="n">
        <v>2916</v>
      </c>
      <c r="I329" s="236" t="n">
        <v>3076</v>
      </c>
      <c r="J329" s="240" t="n">
        <v>0</v>
      </c>
      <c r="K329" s="236" t="n">
        <v>3076</v>
      </c>
      <c r="L329" s="241" t="inlineStr">
        <is>
          <t>-</t>
        </is>
      </c>
      <c r="M329" s="242" t="inlineStr">
        <is>
          <t>-</t>
        </is>
      </c>
      <c r="N329" s="236" t="inlineStr">
        <is>
          <t>-</t>
        </is>
      </c>
      <c r="O329" s="243" t="inlineStr">
        <is>
          <t>-</t>
        </is>
      </c>
      <c r="P329" s="237" t="inlineStr">
        <is>
          <t>-</t>
        </is>
      </c>
      <c r="Q329" s="236" t="inlineStr">
        <is>
          <t>-</t>
        </is>
      </c>
      <c r="R329" s="244" t="n">
        <v>4656</v>
      </c>
      <c r="S329" s="245" t="inlineStr">
        <is>
          <t>-</t>
        </is>
      </c>
      <c r="T329" s="236" t="inlineStr">
        <is>
          <t>181%</t>
        </is>
      </c>
      <c r="U329" s="246" t="inlineStr">
        <is>
          <t>130%</t>
        </is>
      </c>
      <c r="V329" s="238" t="inlineStr">
        <is>
          <t>Bhiwandi</t>
        </is>
      </c>
      <c r="W329" s="236" t="inlineStr">
        <is>
          <t>West</t>
        </is>
      </c>
      <c r="X329" s="242" t="n"/>
      <c r="Y329" s="241" t="n">
        <v>9066</v>
      </c>
      <c r="Z329" s="236" t="inlineStr">
        <is>
          <t>0%</t>
        </is>
      </c>
      <c r="AA329" s="245" t="n"/>
      <c r="AB329" s="236" t="n">
        <v>0</v>
      </c>
      <c r="AC329" s="236" t="n">
        <v>0</v>
      </c>
      <c r="AD329" s="236" t="n">
        <v>16</v>
      </c>
      <c r="AE329" s="236" t="n">
        <v>0</v>
      </c>
      <c r="AF329" s="240" t="n">
        <v>0</v>
      </c>
      <c r="AG329" s="236" t="n">
        <v>0</v>
      </c>
      <c r="AH329" s="242" t="n">
        <v>4656</v>
      </c>
      <c r="AI329" s="236" t="n">
        <v>0</v>
      </c>
      <c r="AJ329" s="236" t="n"/>
    </row>
    <row r="330">
      <c r="A330" s="236" t="n">
        <v>1601379</v>
      </c>
      <c r="B330" s="236" t="inlineStr">
        <is>
          <t>Col Tpw 50G</t>
        </is>
      </c>
      <c r="C330" s="236" t="inlineStr">
        <is>
          <t>IN82</t>
        </is>
      </c>
      <c r="D330" s="237" t="n">
        <v>1088</v>
      </c>
      <c r="E330" s="236" t="n">
        <v>0</v>
      </c>
      <c r="F330" s="238" t="n">
        <v>0</v>
      </c>
      <c r="G330" s="236" t="n">
        <v>0</v>
      </c>
      <c r="H330" s="239" t="n">
        <v>8528</v>
      </c>
      <c r="I330" s="236" t="n">
        <v>9616</v>
      </c>
      <c r="J330" s="240" t="n">
        <v>0</v>
      </c>
      <c r="K330" s="236" t="n">
        <v>9616</v>
      </c>
      <c r="L330" s="241" t="inlineStr">
        <is>
          <t>-</t>
        </is>
      </c>
      <c r="M330" s="242" t="inlineStr">
        <is>
          <t>-</t>
        </is>
      </c>
      <c r="N330" s="236" t="inlineStr">
        <is>
          <t>-</t>
        </is>
      </c>
      <c r="O330" s="243" t="inlineStr">
        <is>
          <t>-</t>
        </is>
      </c>
      <c r="P330" s="237" t="inlineStr">
        <is>
          <t>-</t>
        </is>
      </c>
      <c r="Q330" s="236" t="inlineStr">
        <is>
          <t>-</t>
        </is>
      </c>
      <c r="R330" s="244" t="inlineStr">
        <is>
          <t>-</t>
        </is>
      </c>
      <c r="S330" s="245" t="inlineStr">
        <is>
          <t>-</t>
        </is>
      </c>
      <c r="T330" s="236" t="n"/>
      <c r="U330" s="246" t="n"/>
      <c r="V330" s="238" t="inlineStr">
        <is>
          <t>DC</t>
        </is>
      </c>
      <c r="W330" s="236" t="inlineStr">
        <is>
          <t>West DC</t>
        </is>
      </c>
      <c r="X330" s="242" t="n"/>
      <c r="Y330" s="241" t="n">
        <v>0</v>
      </c>
      <c r="Z330" s="236" t="inlineStr">
        <is>
          <t>0%</t>
        </is>
      </c>
      <c r="AA330" s="245" t="n"/>
      <c r="AB330" s="236" t="n">
        <v>0</v>
      </c>
      <c r="AC330" s="236" t="n">
        <v>0</v>
      </c>
      <c r="AD330" s="236" t="n">
        <v>16</v>
      </c>
      <c r="AE330" s="236" t="n">
        <v>0</v>
      </c>
      <c r="AF330" s="240" t="n">
        <v>0</v>
      </c>
      <c r="AG330" s="236" t="n">
        <v>0</v>
      </c>
      <c r="AH330" s="242" t="n">
        <v>0</v>
      </c>
      <c r="AI330" s="236" t="n">
        <v>0</v>
      </c>
      <c r="AJ330" s="236" t="n"/>
    </row>
    <row r="331">
      <c r="A331" s="236" t="n">
        <v>1601379</v>
      </c>
      <c r="B331" s="236" t="inlineStr">
        <is>
          <t>Col Tpw 50G</t>
        </is>
      </c>
      <c r="C331" s="236" t="inlineStr">
        <is>
          <t>IN83</t>
        </is>
      </c>
      <c r="D331" s="237" t="n">
        <v>0</v>
      </c>
      <c r="E331" s="236" t="n">
        <v>0</v>
      </c>
      <c r="F331" s="238" t="n">
        <v>0</v>
      </c>
      <c r="G331" s="236" t="n">
        <v>0</v>
      </c>
      <c r="H331" s="239" t="n">
        <v>6784</v>
      </c>
      <c r="I331" s="236" t="n">
        <v>6784</v>
      </c>
      <c r="J331" s="240" t="n">
        <v>0</v>
      </c>
      <c r="K331" s="236" t="n">
        <v>6784</v>
      </c>
      <c r="L331" s="241" t="inlineStr">
        <is>
          <t>-</t>
        </is>
      </c>
      <c r="M331" s="242" t="inlineStr">
        <is>
          <t>-</t>
        </is>
      </c>
      <c r="N331" s="236" t="inlineStr">
        <is>
          <t>-</t>
        </is>
      </c>
      <c r="O331" s="243" t="inlineStr">
        <is>
          <t>-</t>
        </is>
      </c>
      <c r="P331" s="237" t="inlineStr">
        <is>
          <t>-</t>
        </is>
      </c>
      <c r="Q331" s="236" t="inlineStr">
        <is>
          <t>-</t>
        </is>
      </c>
      <c r="R331" s="244" t="n">
        <v>1376</v>
      </c>
      <c r="S331" s="245" t="inlineStr">
        <is>
          <t>-</t>
        </is>
      </c>
      <c r="T331" s="236" t="inlineStr">
        <is>
          <t>222%</t>
        </is>
      </c>
      <c r="U331" s="246" t="inlineStr">
        <is>
          <t>201%</t>
        </is>
      </c>
      <c r="V331" s="238" t="inlineStr">
        <is>
          <t>Aurangabad</t>
        </is>
      </c>
      <c r="W331" s="236" t="inlineStr">
        <is>
          <t>West</t>
        </is>
      </c>
      <c r="X331" s="242" t="n"/>
      <c r="Y331" s="241" t="n">
        <v>6696</v>
      </c>
      <c r="Z331" s="236" t="inlineStr">
        <is>
          <t>0%</t>
        </is>
      </c>
      <c r="AA331" s="245" t="n"/>
      <c r="AB331" s="236" t="n">
        <v>0</v>
      </c>
      <c r="AC331" s="236" t="n">
        <v>0</v>
      </c>
      <c r="AD331" s="236" t="n">
        <v>16</v>
      </c>
      <c r="AE331" s="236" t="n">
        <v>0</v>
      </c>
      <c r="AF331" s="240" t="n">
        <v>0</v>
      </c>
      <c r="AG331" s="236" t="n">
        <v>0</v>
      </c>
      <c r="AH331" s="242" t="n">
        <v>1376</v>
      </c>
      <c r="AI331" s="236" t="n">
        <v>0</v>
      </c>
      <c r="AJ331" s="236" t="n"/>
    </row>
    <row r="332">
      <c r="A332" s="236" t="n">
        <v>1601379</v>
      </c>
      <c r="B332" s="236" t="inlineStr">
        <is>
          <t>Col Tpw 50G</t>
        </is>
      </c>
      <c r="C332" s="236" t="inlineStr">
        <is>
          <t>IN84</t>
        </is>
      </c>
      <c r="D332" s="237" t="n">
        <v>0</v>
      </c>
      <c r="E332" s="236" t="n">
        <v>0</v>
      </c>
      <c r="F332" s="238" t="n">
        <v>0</v>
      </c>
      <c r="G332" s="236" t="n">
        <v>0</v>
      </c>
      <c r="H332" s="239" t="n">
        <v>240</v>
      </c>
      <c r="I332" s="236" t="n">
        <v>240</v>
      </c>
      <c r="J332" s="240" t="n">
        <v>0</v>
      </c>
      <c r="K332" s="236" t="n">
        <v>240</v>
      </c>
      <c r="L332" s="241" t="inlineStr">
        <is>
          <t>-</t>
        </is>
      </c>
      <c r="M332" s="242" t="inlineStr">
        <is>
          <t>-</t>
        </is>
      </c>
      <c r="N332" s="236" t="inlineStr">
        <is>
          <t>-</t>
        </is>
      </c>
      <c r="O332" s="243" t="inlineStr">
        <is>
          <t>-</t>
        </is>
      </c>
      <c r="P332" s="237" t="inlineStr">
        <is>
          <t>-</t>
        </is>
      </c>
      <c r="Q332" s="236" t="inlineStr">
        <is>
          <t>-</t>
        </is>
      </c>
      <c r="R332" s="244" t="inlineStr">
        <is>
          <t>-</t>
        </is>
      </c>
      <c r="S332" s="245" t="inlineStr">
        <is>
          <t>-</t>
        </is>
      </c>
      <c r="T332" s="236" t="inlineStr">
        <is>
          <t>192%</t>
        </is>
      </c>
      <c r="U332" s="246" t="inlineStr">
        <is>
          <t>192%</t>
        </is>
      </c>
      <c r="V332" s="238" t="inlineStr">
        <is>
          <t>Raipur</t>
        </is>
      </c>
      <c r="W332" s="236" t="inlineStr">
        <is>
          <t>East</t>
        </is>
      </c>
      <c r="X332" s="242" t="n"/>
      <c r="Y332" s="241" t="n">
        <v>260</v>
      </c>
      <c r="Z332" s="236" t="inlineStr">
        <is>
          <t>0%</t>
        </is>
      </c>
      <c r="AA332" s="245" t="n"/>
      <c r="AB332" s="236" t="n">
        <v>0</v>
      </c>
      <c r="AC332" s="236" t="n">
        <v>0</v>
      </c>
      <c r="AD332" s="236" t="n">
        <v>16</v>
      </c>
      <c r="AE332" s="236" t="n">
        <v>0</v>
      </c>
      <c r="AF332" s="240" t="n">
        <v>0</v>
      </c>
      <c r="AG332" s="236" t="n">
        <v>0</v>
      </c>
      <c r="AH332" s="242" t="n">
        <v>0</v>
      </c>
      <c r="AI332" s="236" t="n">
        <v>0</v>
      </c>
      <c r="AJ332" s="236" t="n"/>
    </row>
    <row r="333">
      <c r="A333" s="236" t="n">
        <v>1601379</v>
      </c>
      <c r="B333" s="236" t="inlineStr">
        <is>
          <t>Col Tpw 50G</t>
        </is>
      </c>
      <c r="C333" s="236" t="inlineStr">
        <is>
          <t>IN85</t>
        </is>
      </c>
      <c r="D333" s="237" t="n">
        <v>0</v>
      </c>
      <c r="E333" s="236" t="n">
        <v>0</v>
      </c>
      <c r="F333" s="238" t="n">
        <v>0</v>
      </c>
      <c r="G333" s="236" t="n">
        <v>0</v>
      </c>
      <c r="H333" s="239" t="n">
        <v>16</v>
      </c>
      <c r="I333" s="236" t="n">
        <v>16</v>
      </c>
      <c r="J333" s="240" t="n">
        <v>0</v>
      </c>
      <c r="K333" s="236" t="n">
        <v>16</v>
      </c>
      <c r="L333" s="241" t="inlineStr">
        <is>
          <t>-</t>
        </is>
      </c>
      <c r="M333" s="242" t="inlineStr">
        <is>
          <t>-</t>
        </is>
      </c>
      <c r="N333" s="236" t="inlineStr">
        <is>
          <t>-</t>
        </is>
      </c>
      <c r="O333" s="243" t="inlineStr">
        <is>
          <t>-</t>
        </is>
      </c>
      <c r="P333" s="237" t="inlineStr">
        <is>
          <t>-</t>
        </is>
      </c>
      <c r="Q333" s="236" t="inlineStr">
        <is>
          <t>-</t>
        </is>
      </c>
      <c r="R333" s="244" t="inlineStr">
        <is>
          <t>-</t>
        </is>
      </c>
      <c r="S333" s="245" t="inlineStr">
        <is>
          <t>-</t>
        </is>
      </c>
      <c r="T333" s="236" t="n"/>
      <c r="U333" s="246" t="n"/>
      <c r="V333" s="238" t="inlineStr">
        <is>
          <t>Tripura</t>
        </is>
      </c>
      <c r="W333" s="236" t="inlineStr">
        <is>
          <t>East</t>
        </is>
      </c>
      <c r="X333" s="242" t="n"/>
      <c r="Y333" s="241" t="n">
        <v>0</v>
      </c>
      <c r="Z333" s="236" t="inlineStr">
        <is>
          <t>0%</t>
        </is>
      </c>
      <c r="AA333" s="245" t="n"/>
      <c r="AB333" s="236" t="n">
        <v>0</v>
      </c>
      <c r="AC333" s="236" t="n">
        <v>0</v>
      </c>
      <c r="AD333" s="236" t="n">
        <v>16</v>
      </c>
      <c r="AE333" s="236" t="n">
        <v>0</v>
      </c>
      <c r="AF333" s="240" t="n">
        <v>0</v>
      </c>
      <c r="AG333" s="236" t="n">
        <v>0</v>
      </c>
      <c r="AH333" s="242" t="n">
        <v>0</v>
      </c>
      <c r="AI333" s="236" t="n">
        <v>0</v>
      </c>
      <c r="AJ333" s="236" t="n"/>
    </row>
    <row r="334">
      <c r="A334" s="236" t="n">
        <v>1601379</v>
      </c>
      <c r="B334" s="236" t="inlineStr">
        <is>
          <t>Col Tpw 50G</t>
        </is>
      </c>
      <c r="C334" s="236" t="inlineStr">
        <is>
          <t>IN86</t>
        </is>
      </c>
      <c r="D334" s="237" t="n">
        <v>0</v>
      </c>
      <c r="E334" s="236" t="n">
        <v>0</v>
      </c>
      <c r="F334" s="238" t="n">
        <v>0</v>
      </c>
      <c r="G334" s="236" t="n">
        <v>0</v>
      </c>
      <c r="H334" s="239" t="n">
        <v>224</v>
      </c>
      <c r="I334" s="236" t="n">
        <v>224</v>
      </c>
      <c r="J334" s="240" t="n">
        <v>0</v>
      </c>
      <c r="K334" s="236" t="n">
        <v>224</v>
      </c>
      <c r="L334" s="241" t="inlineStr">
        <is>
          <t>-</t>
        </is>
      </c>
      <c r="M334" s="242" t="inlineStr">
        <is>
          <t>-</t>
        </is>
      </c>
      <c r="N334" s="236" t="inlineStr">
        <is>
          <t>-</t>
        </is>
      </c>
      <c r="O334" s="243" t="inlineStr">
        <is>
          <t>-</t>
        </is>
      </c>
      <c r="P334" s="237" t="inlineStr">
        <is>
          <t>-</t>
        </is>
      </c>
      <c r="Q334" s="236" t="inlineStr">
        <is>
          <t>-</t>
        </is>
      </c>
      <c r="R334" s="244" t="inlineStr">
        <is>
          <t>-</t>
        </is>
      </c>
      <c r="S334" s="245" t="n">
        <v>192</v>
      </c>
      <c r="T334" s="236" t="inlineStr">
        <is>
          <t>251%</t>
        </is>
      </c>
      <c r="U334" s="246" t="inlineStr">
        <is>
          <t>181%</t>
        </is>
      </c>
      <c r="V334" s="238" t="inlineStr">
        <is>
          <t>Ranchi</t>
        </is>
      </c>
      <c r="W334" s="236" t="inlineStr">
        <is>
          <t>East</t>
        </is>
      </c>
      <c r="X334" s="242" t="n"/>
      <c r="Y334" s="241" t="n">
        <v>276</v>
      </c>
      <c r="Z334" s="236" t="inlineStr">
        <is>
          <t>0%</t>
        </is>
      </c>
      <c r="AA334" s="245" t="n"/>
      <c r="AB334" s="236" t="n">
        <v>0</v>
      </c>
      <c r="AC334" s="236" t="n">
        <v>0</v>
      </c>
      <c r="AD334" s="236" t="n">
        <v>16</v>
      </c>
      <c r="AE334" s="236" t="n">
        <v>0</v>
      </c>
      <c r="AF334" s="240" t="n">
        <v>0</v>
      </c>
      <c r="AG334" s="236" t="n">
        <v>192</v>
      </c>
      <c r="AH334" s="242" t="n">
        <v>0</v>
      </c>
      <c r="AI334" s="236" t="n">
        <v>0</v>
      </c>
      <c r="AJ334" s="236" t="n"/>
    </row>
    <row r="335">
      <c r="A335" s="236" t="n">
        <v>1601379</v>
      </c>
      <c r="B335" s="236" t="inlineStr">
        <is>
          <t>Col Tpw 50G</t>
        </is>
      </c>
      <c r="C335" s="236" t="inlineStr">
        <is>
          <t>IN87</t>
        </is>
      </c>
      <c r="D335" s="237" t="n">
        <v>0</v>
      </c>
      <c r="E335" s="236" t="n">
        <v>0</v>
      </c>
      <c r="F335" s="238" t="n">
        <v>0</v>
      </c>
      <c r="G335" s="236" t="n">
        <v>0</v>
      </c>
      <c r="H335" s="239" t="n">
        <v>1136</v>
      </c>
      <c r="I335" s="236" t="n">
        <v>1136</v>
      </c>
      <c r="J335" s="240" t="n">
        <v>0</v>
      </c>
      <c r="K335" s="236" t="n">
        <v>1136</v>
      </c>
      <c r="L335" s="241" t="inlineStr">
        <is>
          <t>-</t>
        </is>
      </c>
      <c r="M335" s="242" t="inlineStr">
        <is>
          <t>-</t>
        </is>
      </c>
      <c r="N335" s="236" t="inlineStr">
        <is>
          <t>-</t>
        </is>
      </c>
      <c r="O335" s="243" t="inlineStr">
        <is>
          <t>-</t>
        </is>
      </c>
      <c r="P335" s="237" t="inlineStr">
        <is>
          <t>-</t>
        </is>
      </c>
      <c r="Q335" s="236" t="inlineStr">
        <is>
          <t>-</t>
        </is>
      </c>
      <c r="R335" s="244" t="inlineStr">
        <is>
          <t>-</t>
        </is>
      </c>
      <c r="S335" s="245" t="inlineStr">
        <is>
          <t>-</t>
        </is>
      </c>
      <c r="T335" s="236" t="inlineStr">
        <is>
          <t>342%</t>
        </is>
      </c>
      <c r="U335" s="246" t="inlineStr">
        <is>
          <t>342%</t>
        </is>
      </c>
      <c r="V335" s="238" t="inlineStr">
        <is>
          <t>Vijaywada</t>
        </is>
      </c>
      <c r="W335" s="236" t="inlineStr">
        <is>
          <t>South</t>
        </is>
      </c>
      <c r="X335" s="242" t="n"/>
      <c r="Y335" s="241" t="n">
        <v>470</v>
      </c>
      <c r="Z335" s="236" t="inlineStr">
        <is>
          <t>0%</t>
        </is>
      </c>
      <c r="AA335" s="245" t="n"/>
      <c r="AB335" s="236" t="n">
        <v>0</v>
      </c>
      <c r="AC335" s="236" t="n">
        <v>0</v>
      </c>
      <c r="AD335" s="236" t="n">
        <v>16</v>
      </c>
      <c r="AE335" s="236" t="n">
        <v>0</v>
      </c>
      <c r="AF335" s="240" t="n">
        <v>0</v>
      </c>
      <c r="AG335" s="236" t="n">
        <v>0</v>
      </c>
      <c r="AH335" s="242" t="n">
        <v>0</v>
      </c>
      <c r="AI335" s="236" t="n">
        <v>0</v>
      </c>
      <c r="AJ335" s="236" t="n"/>
    </row>
    <row r="336">
      <c r="A336" s="236" t="n">
        <v>1601379</v>
      </c>
      <c r="B336" s="236" t="inlineStr">
        <is>
          <t>Col Tpw 50G</t>
        </is>
      </c>
      <c r="C336" s="236" t="inlineStr">
        <is>
          <t>IN88</t>
        </is>
      </c>
      <c r="D336" s="237" t="n">
        <v>0</v>
      </c>
      <c r="E336" s="236" t="n">
        <v>0</v>
      </c>
      <c r="F336" s="238" t="n">
        <v>0</v>
      </c>
      <c r="G336" s="236" t="n">
        <v>0</v>
      </c>
      <c r="H336" s="239" t="n">
        <v>736</v>
      </c>
      <c r="I336" s="236" t="n">
        <v>736</v>
      </c>
      <c r="J336" s="240" t="n">
        <v>0</v>
      </c>
      <c r="K336" s="236" t="n">
        <v>736</v>
      </c>
      <c r="L336" s="241" t="inlineStr">
        <is>
          <t>-</t>
        </is>
      </c>
      <c r="M336" s="242" t="inlineStr">
        <is>
          <t>-</t>
        </is>
      </c>
      <c r="N336" s="236" t="inlineStr">
        <is>
          <t>-</t>
        </is>
      </c>
      <c r="O336" s="243" t="inlineStr">
        <is>
          <t>-</t>
        </is>
      </c>
      <c r="P336" s="237" t="inlineStr">
        <is>
          <t>-</t>
        </is>
      </c>
      <c r="Q336" s="236" t="inlineStr">
        <is>
          <t>-</t>
        </is>
      </c>
      <c r="R336" s="244" t="inlineStr">
        <is>
          <t>-</t>
        </is>
      </c>
      <c r="S336" s="245" t="inlineStr">
        <is>
          <t>-</t>
        </is>
      </c>
      <c r="T336" s="236" t="n"/>
      <c r="U336" s="246" t="n"/>
      <c r="V336" s="238" t="inlineStr">
        <is>
          <t>Uttaranchal</t>
        </is>
      </c>
      <c r="W336" s="236" t="inlineStr">
        <is>
          <t>North</t>
        </is>
      </c>
      <c r="X336" s="242" t="n"/>
      <c r="Y336" s="241" t="n">
        <v>0</v>
      </c>
      <c r="Z336" s="236" t="inlineStr">
        <is>
          <t>0%</t>
        </is>
      </c>
      <c r="AA336" s="245" t="n"/>
      <c r="AB336" s="236" t="n">
        <v>0</v>
      </c>
      <c r="AC336" s="236" t="n">
        <v>0</v>
      </c>
      <c r="AD336" s="236" t="n">
        <v>16</v>
      </c>
      <c r="AE336" s="236" t="n">
        <v>0</v>
      </c>
      <c r="AF336" s="240" t="n">
        <v>0</v>
      </c>
      <c r="AG336" s="236" t="n">
        <v>0</v>
      </c>
      <c r="AH336" s="242" t="n">
        <v>0</v>
      </c>
      <c r="AI336" s="236" t="n">
        <v>0</v>
      </c>
      <c r="AJ336" s="236" t="n"/>
    </row>
    <row r="337">
      <c r="A337" s="236" t="n">
        <v>1601379</v>
      </c>
      <c r="B337" s="236" t="inlineStr">
        <is>
          <t>Col Tpw 50G</t>
        </is>
      </c>
      <c r="C337" s="236" t="inlineStr">
        <is>
          <t>IN89</t>
        </is>
      </c>
      <c r="D337" s="237" t="n">
        <v>16</v>
      </c>
      <c r="E337" s="236" t="n">
        <v>0</v>
      </c>
      <c r="F337" s="238" t="n">
        <v>0</v>
      </c>
      <c r="G337" s="236" t="n">
        <v>10</v>
      </c>
      <c r="H337" s="239" t="n">
        <v>3034</v>
      </c>
      <c r="I337" s="236" t="n">
        <v>3050</v>
      </c>
      <c r="J337" s="240" t="n">
        <v>0</v>
      </c>
      <c r="K337" s="236" t="n">
        <v>3050</v>
      </c>
      <c r="L337" s="241" t="inlineStr">
        <is>
          <t>-</t>
        </is>
      </c>
      <c r="M337" s="242" t="inlineStr">
        <is>
          <t>-</t>
        </is>
      </c>
      <c r="N337" s="236" t="inlineStr">
        <is>
          <t>-</t>
        </is>
      </c>
      <c r="O337" s="243" t="inlineStr">
        <is>
          <t>-</t>
        </is>
      </c>
      <c r="P337" s="237" t="inlineStr">
        <is>
          <t>-</t>
        </is>
      </c>
      <c r="Q337" s="236" t="inlineStr">
        <is>
          <t>-</t>
        </is>
      </c>
      <c r="R337" s="244" t="inlineStr">
        <is>
          <t>-</t>
        </is>
      </c>
      <c r="S337" s="245" t="inlineStr">
        <is>
          <t>-</t>
        </is>
      </c>
      <c r="T337" s="236" t="inlineStr">
        <is>
          <t>166%</t>
        </is>
      </c>
      <c r="U337" s="246" t="inlineStr">
        <is>
          <t>166%</t>
        </is>
      </c>
      <c r="V337" s="238" t="inlineStr">
        <is>
          <t>Hubli</t>
        </is>
      </c>
      <c r="W337" s="236" t="inlineStr">
        <is>
          <t>South</t>
        </is>
      </c>
      <c r="X337" s="242" t="n"/>
      <c r="Y337" s="241" t="n">
        <v>4618</v>
      </c>
      <c r="Z337" s="236" t="inlineStr">
        <is>
          <t>0%</t>
        </is>
      </c>
      <c r="AA337" s="245" t="n"/>
      <c r="AB337" s="236" t="n">
        <v>0</v>
      </c>
      <c r="AC337" s="236" t="n">
        <v>0</v>
      </c>
      <c r="AD337" s="236" t="n">
        <v>16</v>
      </c>
      <c r="AE337" s="236" t="n">
        <v>0</v>
      </c>
      <c r="AF337" s="240" t="n">
        <v>0</v>
      </c>
      <c r="AG337" s="236" t="n">
        <v>0</v>
      </c>
      <c r="AH337" s="242" t="n">
        <v>0</v>
      </c>
      <c r="AI337" s="236" t="n">
        <v>0</v>
      </c>
      <c r="AJ337" s="236" t="n"/>
    </row>
    <row r="338">
      <c r="A338" s="236" t="n">
        <v>1601379</v>
      </c>
      <c r="B338" s="236" t="inlineStr">
        <is>
          <t>Col Tpw 50G</t>
        </is>
      </c>
      <c r="C338" s="236" t="inlineStr">
        <is>
          <t>IN90</t>
        </is>
      </c>
      <c r="D338" s="237" t="n">
        <v>0</v>
      </c>
      <c r="E338" s="236" t="n">
        <v>0</v>
      </c>
      <c r="F338" s="238" t="n">
        <v>0</v>
      </c>
      <c r="G338" s="236" t="n">
        <v>0</v>
      </c>
      <c r="H338" s="239" t="n">
        <v>0</v>
      </c>
      <c r="I338" s="236" t="n">
        <v>0</v>
      </c>
      <c r="J338" s="240" t="n">
        <v>0</v>
      </c>
      <c r="K338" s="236" t="n">
        <v>0</v>
      </c>
      <c r="L338" s="241" t="inlineStr">
        <is>
          <t>-</t>
        </is>
      </c>
      <c r="M338" s="242" t="inlineStr">
        <is>
          <t>-</t>
        </is>
      </c>
      <c r="N338" s="236" t="inlineStr">
        <is>
          <t>-</t>
        </is>
      </c>
      <c r="O338" s="243" t="inlineStr">
        <is>
          <t>-</t>
        </is>
      </c>
      <c r="P338" s="237" t="inlineStr">
        <is>
          <t>-</t>
        </is>
      </c>
      <c r="Q338" s="236" t="inlineStr">
        <is>
          <t>-</t>
        </is>
      </c>
      <c r="R338" s="244" t="inlineStr">
        <is>
          <t>-</t>
        </is>
      </c>
      <c r="S338" s="245" t="inlineStr">
        <is>
          <t>-</t>
        </is>
      </c>
      <c r="T338" s="236" t="n"/>
      <c r="U338" s="246" t="n"/>
      <c r="V338" s="238" t="inlineStr">
        <is>
          <t>Export</t>
        </is>
      </c>
      <c r="W338" s="236" t="inlineStr">
        <is>
          <t>Exp-DC</t>
        </is>
      </c>
      <c r="X338" s="242" t="n"/>
      <c r="Y338" s="241" t="n">
        <v>0</v>
      </c>
      <c r="Z338" s="236" t="inlineStr">
        <is>
          <t>0%</t>
        </is>
      </c>
      <c r="AA338" s="245" t="n"/>
      <c r="AB338" s="236" t="n">
        <v>0</v>
      </c>
      <c r="AC338" s="236" t="n">
        <v>0</v>
      </c>
      <c r="AD338" s="236" t="n">
        <v>16</v>
      </c>
      <c r="AE338" s="236" t="n">
        <v>16</v>
      </c>
      <c r="AF338" s="240" t="n">
        <v>0</v>
      </c>
      <c r="AG338" s="236" t="n">
        <v>0</v>
      </c>
      <c r="AH338" s="242" t="n">
        <v>0</v>
      </c>
      <c r="AI338" s="236" t="n">
        <v>0</v>
      </c>
      <c r="AJ338" s="236" t="n"/>
    </row>
    <row r="339">
      <c r="A339" s="236" t="n">
        <v>1601379</v>
      </c>
      <c r="B339" s="236" t="inlineStr">
        <is>
          <t>Col Tpw 50G</t>
        </is>
      </c>
      <c r="C339" s="236" t="inlineStr">
        <is>
          <t>IN91</t>
        </is>
      </c>
      <c r="D339" s="237" t="n">
        <v>0</v>
      </c>
      <c r="E339" s="236" t="n">
        <v>0</v>
      </c>
      <c r="F339" s="238" t="n">
        <v>0</v>
      </c>
      <c r="G339" s="236" t="n">
        <v>0</v>
      </c>
      <c r="H339" s="239" t="n">
        <v>368</v>
      </c>
      <c r="I339" s="236" t="n">
        <v>368</v>
      </c>
      <c r="J339" s="240" t="n">
        <v>0</v>
      </c>
      <c r="K339" s="236" t="n">
        <v>368</v>
      </c>
      <c r="L339" s="241" t="inlineStr">
        <is>
          <t>-</t>
        </is>
      </c>
      <c r="M339" s="242" t="inlineStr">
        <is>
          <t>-</t>
        </is>
      </c>
      <c r="N339" s="236" t="inlineStr">
        <is>
          <t>-</t>
        </is>
      </c>
      <c r="O339" s="243" t="inlineStr">
        <is>
          <t>-</t>
        </is>
      </c>
      <c r="P339" s="237" t="inlineStr">
        <is>
          <t>-</t>
        </is>
      </c>
      <c r="Q339" s="236" t="inlineStr">
        <is>
          <t>-</t>
        </is>
      </c>
      <c r="R339" s="244" t="inlineStr">
        <is>
          <t>-</t>
        </is>
      </c>
      <c r="S339" s="245" t="n">
        <v>304</v>
      </c>
      <c r="T339" s="236" t="inlineStr">
        <is>
          <t>128%</t>
        </is>
      </c>
      <c r="U339" s="246" t="inlineStr">
        <is>
          <t>115%</t>
        </is>
      </c>
      <c r="V339" s="238" t="inlineStr">
        <is>
          <t>Siliguri</t>
        </is>
      </c>
      <c r="W339" s="236" t="inlineStr">
        <is>
          <t>East</t>
        </is>
      </c>
      <c r="X339" s="242" t="n"/>
      <c r="Y339" s="241" t="n">
        <v>2380</v>
      </c>
      <c r="Z339" s="236" t="inlineStr">
        <is>
          <t>0%</t>
        </is>
      </c>
      <c r="AA339" s="245" t="n"/>
      <c r="AB339" s="236" t="n">
        <v>0</v>
      </c>
      <c r="AC339" s="236" t="n">
        <v>1000</v>
      </c>
      <c r="AD339" s="236" t="n">
        <v>16</v>
      </c>
      <c r="AE339" s="236" t="n">
        <v>632</v>
      </c>
      <c r="AF339" s="240" t="n">
        <v>0</v>
      </c>
      <c r="AG339" s="236" t="n">
        <v>304</v>
      </c>
      <c r="AH339" s="242" t="n">
        <v>0</v>
      </c>
      <c r="AI339" s="236" t="n">
        <v>0</v>
      </c>
      <c r="AJ339" s="236" t="n"/>
    </row>
    <row r="340">
      <c r="A340" s="236" t="n">
        <v>1601379</v>
      </c>
      <c r="B340" s="236" t="inlineStr">
        <is>
          <t>Col Tpw 50G</t>
        </is>
      </c>
      <c r="C340" s="236" t="inlineStr">
        <is>
          <t>IN95</t>
        </is>
      </c>
      <c r="D340" s="237" t="n">
        <v>0</v>
      </c>
      <c r="E340" s="236" t="n">
        <v>0</v>
      </c>
      <c r="F340" s="238" t="n">
        <v>0</v>
      </c>
      <c r="G340" s="236" t="n">
        <v>1328</v>
      </c>
      <c r="H340" s="239" t="n">
        <v>6097</v>
      </c>
      <c r="I340" s="236" t="n">
        <v>6097</v>
      </c>
      <c r="J340" s="240" t="n">
        <v>0</v>
      </c>
      <c r="K340" s="236" t="n">
        <v>6097</v>
      </c>
      <c r="L340" s="241" t="inlineStr">
        <is>
          <t>-</t>
        </is>
      </c>
      <c r="M340" s="242" t="inlineStr">
        <is>
          <t>-</t>
        </is>
      </c>
      <c r="N340" s="236" t="inlineStr">
        <is>
          <t>-</t>
        </is>
      </c>
      <c r="O340" s="243" t="inlineStr">
        <is>
          <t>-</t>
        </is>
      </c>
      <c r="P340" s="237" t="inlineStr">
        <is>
          <t>-</t>
        </is>
      </c>
      <c r="Q340" s="236" t="inlineStr">
        <is>
          <t>-</t>
        </is>
      </c>
      <c r="R340" s="244" t="inlineStr">
        <is>
          <t>-</t>
        </is>
      </c>
      <c r="S340" s="245" t="inlineStr">
        <is>
          <t>-</t>
        </is>
      </c>
      <c r="T340" s="236" t="n"/>
      <c r="U340" s="246" t="n"/>
      <c r="V340" s="238" t="inlineStr">
        <is>
          <t>Hasangarh</t>
        </is>
      </c>
      <c r="W340" s="236" t="inlineStr">
        <is>
          <t>North DC</t>
        </is>
      </c>
      <c r="X340" s="242" t="n"/>
      <c r="Y340" s="241" t="n">
        <v>0</v>
      </c>
      <c r="Z340" s="236" t="inlineStr">
        <is>
          <t>0%</t>
        </is>
      </c>
      <c r="AA340" s="245" t="n"/>
      <c r="AB340" s="236" t="n">
        <v>0</v>
      </c>
      <c r="AC340" s="236" t="n">
        <v>0</v>
      </c>
      <c r="AD340" s="236" t="n">
        <v>16</v>
      </c>
      <c r="AE340" s="236" t="n">
        <v>0</v>
      </c>
      <c r="AF340" s="240" t="n">
        <v>0</v>
      </c>
      <c r="AG340" s="236" t="n">
        <v>0</v>
      </c>
      <c r="AH340" s="242" t="n">
        <v>0</v>
      </c>
      <c r="AI340" s="236" t="n">
        <v>0</v>
      </c>
      <c r="AJ340" s="236" t="n"/>
    </row>
    <row r="341">
      <c r="A341" s="236" t="n">
        <v>1601379</v>
      </c>
      <c r="B341" s="236" t="inlineStr">
        <is>
          <t>Col Tpw 50G</t>
        </is>
      </c>
      <c r="C341" s="236" t="inlineStr">
        <is>
          <t>IN97</t>
        </is>
      </c>
      <c r="D341" s="237" t="n">
        <v>2928</v>
      </c>
      <c r="E341" s="236" t="n">
        <v>0</v>
      </c>
      <c r="F341" s="238" t="n">
        <v>0</v>
      </c>
      <c r="G341" s="236" t="n">
        <v>5</v>
      </c>
      <c r="H341" s="239" t="n">
        <v>4677</v>
      </c>
      <c r="I341" s="236" t="n">
        <v>7605</v>
      </c>
      <c r="J341" s="240" t="n">
        <v>0</v>
      </c>
      <c r="K341" s="236" t="n">
        <v>7605</v>
      </c>
      <c r="L341" s="241" t="inlineStr">
        <is>
          <t>-</t>
        </is>
      </c>
      <c r="M341" s="242" t="inlineStr">
        <is>
          <t>-</t>
        </is>
      </c>
      <c r="N341" s="236" t="inlineStr">
        <is>
          <t>-</t>
        </is>
      </c>
      <c r="O341" s="243" t="inlineStr">
        <is>
          <t>-</t>
        </is>
      </c>
      <c r="P341" s="237" t="inlineStr">
        <is>
          <t>-</t>
        </is>
      </c>
      <c r="Q341" s="236" t="inlineStr">
        <is>
          <t>-</t>
        </is>
      </c>
      <c r="R341" s="244" t="inlineStr">
        <is>
          <t>-</t>
        </is>
      </c>
      <c r="S341" s="245" t="inlineStr">
        <is>
          <t>-</t>
        </is>
      </c>
      <c r="T341" s="236" t="n"/>
      <c r="U341" s="246" t="n"/>
      <c r="V341" s="238" t="inlineStr">
        <is>
          <t>Hubli DC</t>
        </is>
      </c>
      <c r="W341" s="236" t="inlineStr">
        <is>
          <t>South DC</t>
        </is>
      </c>
      <c r="X341" s="242" t="n"/>
      <c r="Y341" s="241" t="n">
        <v>0</v>
      </c>
      <c r="Z341" s="236" t="inlineStr">
        <is>
          <t>0%</t>
        </is>
      </c>
      <c r="AA341" s="245" t="n"/>
      <c r="AB341" s="236" t="n">
        <v>0</v>
      </c>
      <c r="AC341" s="236" t="n">
        <v>0</v>
      </c>
      <c r="AD341" s="236" t="n">
        <v>16</v>
      </c>
      <c r="AE341" s="236" t="n">
        <v>0</v>
      </c>
      <c r="AF341" s="240" t="n">
        <v>0</v>
      </c>
      <c r="AG341" s="236" t="n">
        <v>0</v>
      </c>
      <c r="AH341" s="242" t="n">
        <v>0</v>
      </c>
      <c r="AI341" s="236" t="n">
        <v>0</v>
      </c>
      <c r="AJ341" s="236" t="n"/>
    </row>
    <row r="342">
      <c r="A342" s="236" t="n">
        <v>1601379</v>
      </c>
      <c r="B342" s="236" t="inlineStr">
        <is>
          <t>Col Tpw 50G</t>
        </is>
      </c>
      <c r="C342" s="236" t="inlineStr">
        <is>
          <t>IN98</t>
        </is>
      </c>
      <c r="D342" s="237" t="n">
        <v>3008</v>
      </c>
      <c r="E342" s="236" t="n">
        <v>0</v>
      </c>
      <c r="F342" s="238" t="n">
        <v>0</v>
      </c>
      <c r="G342" s="236" t="n">
        <v>0</v>
      </c>
      <c r="H342" s="239" t="n">
        <v>944</v>
      </c>
      <c r="I342" s="236" t="n">
        <v>3952</v>
      </c>
      <c r="J342" s="240" t="n">
        <v>0</v>
      </c>
      <c r="K342" s="236" t="n">
        <v>3952</v>
      </c>
      <c r="L342" s="241" t="inlineStr">
        <is>
          <t>-</t>
        </is>
      </c>
      <c r="M342" s="242" t="inlineStr">
        <is>
          <t>-</t>
        </is>
      </c>
      <c r="N342" s="236" t="inlineStr">
        <is>
          <t>-</t>
        </is>
      </c>
      <c r="O342" s="243" t="inlineStr">
        <is>
          <t>-</t>
        </is>
      </c>
      <c r="P342" s="237" t="inlineStr">
        <is>
          <t>-</t>
        </is>
      </c>
      <c r="Q342" s="236" t="inlineStr">
        <is>
          <t>-</t>
        </is>
      </c>
      <c r="R342" s="244" t="inlineStr">
        <is>
          <t>-</t>
        </is>
      </c>
      <c r="S342" s="245" t="inlineStr">
        <is>
          <t>-</t>
        </is>
      </c>
      <c r="T342" s="236" t="n"/>
      <c r="U342" s="246" t="n"/>
      <c r="V342" s="238" t="inlineStr">
        <is>
          <t>Calcutta DC</t>
        </is>
      </c>
      <c r="W342" s="236" t="inlineStr">
        <is>
          <t>East DC</t>
        </is>
      </c>
      <c r="X342" s="242" t="n"/>
      <c r="Y342" s="241" t="n">
        <v>0</v>
      </c>
      <c r="Z342" s="236" t="inlineStr">
        <is>
          <t>0%</t>
        </is>
      </c>
      <c r="AA342" s="245" t="n"/>
      <c r="AB342" s="236" t="n">
        <v>0</v>
      </c>
      <c r="AC342" s="236" t="n">
        <v>0</v>
      </c>
      <c r="AD342" s="236" t="n">
        <v>16</v>
      </c>
      <c r="AE342" s="236" t="n">
        <v>0</v>
      </c>
      <c r="AF342" s="240" t="n">
        <v>0</v>
      </c>
      <c r="AG342" s="236" t="n">
        <v>0</v>
      </c>
      <c r="AH342" s="242" t="n">
        <v>0</v>
      </c>
      <c r="AI342" s="236" t="n">
        <v>0</v>
      </c>
      <c r="AJ342" s="236" t="n"/>
    </row>
    <row r="343">
      <c r="A343" s="236" t="n">
        <v>1601379</v>
      </c>
      <c r="B343" s="236" t="inlineStr">
        <is>
          <t>Col Tpw 50G</t>
        </is>
      </c>
      <c r="C343" s="236" t="inlineStr">
        <is>
          <t>IN99</t>
        </is>
      </c>
      <c r="D343" s="237" t="n">
        <v>0</v>
      </c>
      <c r="E343" s="236" t="n">
        <v>0</v>
      </c>
      <c r="F343" s="238" t="n">
        <v>0</v>
      </c>
      <c r="G343" s="236" t="n">
        <v>0</v>
      </c>
      <c r="H343" s="239" t="n">
        <v>0</v>
      </c>
      <c r="I343" s="236" t="n">
        <v>0</v>
      </c>
      <c r="J343" s="240" t="n">
        <v>0</v>
      </c>
      <c r="K343" s="236" t="n">
        <v>0</v>
      </c>
      <c r="L343" s="241" t="inlineStr">
        <is>
          <t>-</t>
        </is>
      </c>
      <c r="M343" s="242" t="inlineStr">
        <is>
          <t>-</t>
        </is>
      </c>
      <c r="N343" s="236" t="inlineStr">
        <is>
          <t>-</t>
        </is>
      </c>
      <c r="O343" s="243" t="inlineStr">
        <is>
          <t>-</t>
        </is>
      </c>
      <c r="P343" s="237" t="inlineStr">
        <is>
          <t>-</t>
        </is>
      </c>
      <c r="Q343" s="236" t="inlineStr">
        <is>
          <t>-</t>
        </is>
      </c>
      <c r="R343" s="244" t="inlineStr">
        <is>
          <t>-</t>
        </is>
      </c>
      <c r="S343" s="245" t="inlineStr">
        <is>
          <t>-</t>
        </is>
      </c>
      <c r="T343" s="236" t="n"/>
      <c r="U343" s="246" t="n"/>
      <c r="V343" s="238" t="inlineStr">
        <is>
          <t>Goa DC</t>
        </is>
      </c>
      <c r="W343" s="236" t="inlineStr">
        <is>
          <t>Plant</t>
        </is>
      </c>
      <c r="X343" s="242" t="n"/>
      <c r="Y343" s="241" t="n">
        <v>0</v>
      </c>
      <c r="Z343" s="236" t="inlineStr">
        <is>
          <t>0%</t>
        </is>
      </c>
      <c r="AA343" s="245" t="n"/>
      <c r="AB343" s="236" t="n">
        <v>0</v>
      </c>
      <c r="AC343" s="236" t="n">
        <v>0</v>
      </c>
      <c r="AD343" s="236" t="n">
        <v>16</v>
      </c>
      <c r="AE343" s="236" t="n">
        <v>16</v>
      </c>
      <c r="AF343" s="240" t="n">
        <v>0</v>
      </c>
      <c r="AG343" s="236" t="n">
        <v>0</v>
      </c>
      <c r="AH343" s="242" t="n">
        <v>0</v>
      </c>
      <c r="AI343" s="236" t="n">
        <v>0</v>
      </c>
      <c r="AJ343" s="236" t="n"/>
    </row>
    <row r="344">
      <c r="A344" s="236" t="inlineStr">
        <is>
          <t>------------</t>
        </is>
      </c>
      <c r="B344" s="236" t="n"/>
      <c r="C344" s="236" t="n"/>
      <c r="D344" s="237" t="n"/>
      <c r="E344" s="236" t="n"/>
      <c r="F344" s="238" t="n"/>
      <c r="G344" s="236" t="n"/>
      <c r="H344" s="239" t="n"/>
      <c r="I344" s="236" t="n"/>
      <c r="J344" s="240" t="n"/>
      <c r="K344" s="236" t="n"/>
      <c r="L344" s="241" t="n"/>
      <c r="M344" s="242" t="n"/>
      <c r="N344" s="236" t="n"/>
      <c r="O344" s="243" t="n"/>
      <c r="P344" s="237" t="n"/>
      <c r="Q344" s="236" t="n"/>
      <c r="R344" s="244" t="n"/>
      <c r="S344" s="245" t="n"/>
      <c r="T344" s="236" t="n"/>
      <c r="U344" s="246" t="n"/>
      <c r="V344" s="238" t="n"/>
      <c r="W344" s="236" t="n"/>
      <c r="X344" s="242" t="n"/>
      <c r="Y344" s="241" t="n"/>
      <c r="Z344" s="236" t="n"/>
      <c r="AA344" s="245" t="n"/>
      <c r="AB344" s="236" t="n"/>
      <c r="AC344" s="236" t="n"/>
      <c r="AD344" s="236" t="n"/>
      <c r="AE344" s="236" t="n"/>
      <c r="AF344" s="240" t="n"/>
      <c r="AG344" s="236" t="n"/>
      <c r="AH344" s="242" t="n"/>
      <c r="AI344" s="236" t="n"/>
      <c r="AJ344" s="236" t="n"/>
    </row>
    <row r="345">
      <c r="A345" s="236" t="n">
        <v>1601382</v>
      </c>
      <c r="B345" s="236" t="inlineStr">
        <is>
          <t>Col Tpw 10G</t>
        </is>
      </c>
      <c r="C345" s="236" t="inlineStr">
        <is>
          <t>IN59</t>
        </is>
      </c>
      <c r="D345" s="237" t="n">
        <v>0</v>
      </c>
      <c r="E345" s="236" t="n">
        <v>0</v>
      </c>
      <c r="F345" s="238" t="n">
        <v>0</v>
      </c>
      <c r="G345" s="236" t="n">
        <v>0</v>
      </c>
      <c r="H345" s="239" t="n">
        <v>18304</v>
      </c>
      <c r="I345" s="236" t="n">
        <v>18304</v>
      </c>
      <c r="J345" s="240" t="n">
        <v>0</v>
      </c>
      <c r="K345" s="236" t="n">
        <v>18304</v>
      </c>
      <c r="L345" s="241" t="inlineStr">
        <is>
          <t>-</t>
        </is>
      </c>
      <c r="M345" s="242" t="inlineStr">
        <is>
          <t>-</t>
        </is>
      </c>
      <c r="N345" s="236" t="inlineStr">
        <is>
          <t>-</t>
        </is>
      </c>
      <c r="O345" s="243" t="inlineStr">
        <is>
          <t>-</t>
        </is>
      </c>
      <c r="P345" s="237" t="inlineStr">
        <is>
          <t>-</t>
        </is>
      </c>
      <c r="Q345" s="236" t="inlineStr">
        <is>
          <t>-</t>
        </is>
      </c>
      <c r="R345" s="244" t="inlineStr">
        <is>
          <t>-</t>
        </is>
      </c>
      <c r="S345" s="245" t="inlineStr">
        <is>
          <t>-</t>
        </is>
      </c>
      <c r="T345" s="236" t="inlineStr">
        <is>
          <t>100%</t>
        </is>
      </c>
      <c r="U345" s="246" t="inlineStr">
        <is>
          <t>100%</t>
        </is>
      </c>
      <c r="V345" s="238" t="inlineStr">
        <is>
          <t>Coimbatore</t>
        </is>
      </c>
      <c r="W345" s="236" t="inlineStr">
        <is>
          <t>South</t>
        </is>
      </c>
      <c r="X345" s="242" t="n"/>
      <c r="Y345" s="241" t="n">
        <v>18309</v>
      </c>
      <c r="Z345" s="236" t="inlineStr">
        <is>
          <t>0%</t>
        </is>
      </c>
      <c r="AA345" s="245" t="n"/>
      <c r="AB345" s="236" t="n">
        <v>0</v>
      </c>
      <c r="AC345" s="236" t="n">
        <v>0</v>
      </c>
      <c r="AD345" s="236" t="n">
        <v>128</v>
      </c>
      <c r="AE345" s="236" t="n">
        <v>128</v>
      </c>
      <c r="AF345" s="240" t="n">
        <v>0</v>
      </c>
      <c r="AG345" s="236" t="n">
        <v>0</v>
      </c>
      <c r="AH345" s="242" t="n">
        <v>0</v>
      </c>
      <c r="AI345" s="236" t="n">
        <v>0</v>
      </c>
      <c r="AJ345" s="236" t="n"/>
    </row>
    <row r="346">
      <c r="A346" s="236" t="n">
        <v>1601382</v>
      </c>
      <c r="B346" s="236" t="inlineStr">
        <is>
          <t>Col Tpw 10G</t>
        </is>
      </c>
      <c r="C346" s="236" t="inlineStr">
        <is>
          <t>IN60</t>
        </is>
      </c>
      <c r="D346" s="237" t="n">
        <v>0</v>
      </c>
      <c r="E346" s="236" t="n">
        <v>0</v>
      </c>
      <c r="F346" s="238" t="n">
        <v>0</v>
      </c>
      <c r="G346" s="236" t="n">
        <v>0</v>
      </c>
      <c r="H346" s="239" t="n">
        <v>0</v>
      </c>
      <c r="I346" s="236" t="n">
        <v>0</v>
      </c>
      <c r="J346" s="240" t="n">
        <v>0</v>
      </c>
      <c r="K346" s="236" t="n">
        <v>0</v>
      </c>
      <c r="L346" s="241" t="inlineStr">
        <is>
          <t>-</t>
        </is>
      </c>
      <c r="M346" s="242" t="inlineStr">
        <is>
          <t>-</t>
        </is>
      </c>
      <c r="N346" s="236" t="inlineStr">
        <is>
          <t>-</t>
        </is>
      </c>
      <c r="O346" s="243" t="inlineStr">
        <is>
          <t>-</t>
        </is>
      </c>
      <c r="P346" s="237" t="inlineStr">
        <is>
          <t>-</t>
        </is>
      </c>
      <c r="Q346" s="236" t="inlineStr">
        <is>
          <t>-</t>
        </is>
      </c>
      <c r="R346" s="244" t="inlineStr">
        <is>
          <t>-</t>
        </is>
      </c>
      <c r="S346" s="245" t="inlineStr">
        <is>
          <t>-</t>
        </is>
      </c>
      <c r="T346" s="236" t="n"/>
      <c r="U346" s="246" t="n"/>
      <c r="V346" s="238" t="inlineStr">
        <is>
          <t>Mumbai</t>
        </is>
      </c>
      <c r="W346" s="236" t="inlineStr">
        <is>
          <t>West</t>
        </is>
      </c>
      <c r="X346" s="242" t="n"/>
      <c r="Y346" s="241" t="n">
        <v>0</v>
      </c>
      <c r="Z346" s="236" t="inlineStr">
        <is>
          <t>0%</t>
        </is>
      </c>
      <c r="AA346" s="245" t="n"/>
      <c r="AB346" s="236" t="n">
        <v>0</v>
      </c>
      <c r="AC346" s="236" t="n">
        <v>0</v>
      </c>
      <c r="AD346" s="236" t="n">
        <v>128</v>
      </c>
      <c r="AE346" s="236" t="n">
        <v>128</v>
      </c>
      <c r="AF346" s="240" t="n">
        <v>0</v>
      </c>
      <c r="AG346" s="236" t="n">
        <v>0</v>
      </c>
      <c r="AH346" s="242" t="n">
        <v>0</v>
      </c>
      <c r="AI346" s="236" t="n">
        <v>0</v>
      </c>
      <c r="AJ346" s="236" t="n"/>
    </row>
    <row r="347">
      <c r="A347" s="236" t="n">
        <v>1601382</v>
      </c>
      <c r="B347" s="236" t="inlineStr">
        <is>
          <t>Col Tpw 10G</t>
        </is>
      </c>
      <c r="C347" s="236" t="inlineStr">
        <is>
          <t>IN61</t>
        </is>
      </c>
      <c r="D347" s="237" t="n">
        <v>0</v>
      </c>
      <c r="E347" s="236" t="n">
        <v>0</v>
      </c>
      <c r="F347" s="238" t="n">
        <v>0</v>
      </c>
      <c r="G347" s="236" t="n">
        <v>0</v>
      </c>
      <c r="H347" s="239" t="n">
        <v>0</v>
      </c>
      <c r="I347" s="236" t="n">
        <v>0</v>
      </c>
      <c r="J347" s="240" t="n">
        <v>0</v>
      </c>
      <c r="K347" s="236" t="n">
        <v>0</v>
      </c>
      <c r="L347" s="241" t="inlineStr">
        <is>
          <t>-</t>
        </is>
      </c>
      <c r="M347" s="242" t="inlineStr">
        <is>
          <t>-</t>
        </is>
      </c>
      <c r="N347" s="236" t="inlineStr">
        <is>
          <t>-</t>
        </is>
      </c>
      <c r="O347" s="243" t="inlineStr">
        <is>
          <t>-</t>
        </is>
      </c>
      <c r="P347" s="237" t="inlineStr">
        <is>
          <t>-</t>
        </is>
      </c>
      <c r="Q347" s="236" t="inlineStr">
        <is>
          <t>-</t>
        </is>
      </c>
      <c r="R347" s="244" t="inlineStr">
        <is>
          <t>-</t>
        </is>
      </c>
      <c r="S347" s="245" t="inlineStr">
        <is>
          <t>-</t>
        </is>
      </c>
      <c r="T347" s="236" t="n"/>
      <c r="U347" s="246" t="n"/>
      <c r="V347" s="238" t="inlineStr">
        <is>
          <t>Delhi</t>
        </is>
      </c>
      <c r="W347" s="236" t="inlineStr">
        <is>
          <t>North</t>
        </is>
      </c>
      <c r="X347" s="242" t="n"/>
      <c r="Y347" s="241" t="n">
        <v>0</v>
      </c>
      <c r="Z347" s="236" t="inlineStr">
        <is>
          <t>0%</t>
        </is>
      </c>
      <c r="AA347" s="245" t="n"/>
      <c r="AB347" s="236" t="n">
        <v>0</v>
      </c>
      <c r="AC347" s="236" t="n">
        <v>0</v>
      </c>
      <c r="AD347" s="236" t="n">
        <v>128</v>
      </c>
      <c r="AE347" s="236" t="n">
        <v>128</v>
      </c>
      <c r="AF347" s="240" t="n">
        <v>0</v>
      </c>
      <c r="AG347" s="236" t="n">
        <v>0</v>
      </c>
      <c r="AH347" s="242" t="n">
        <v>0</v>
      </c>
      <c r="AI347" s="236" t="n">
        <v>0</v>
      </c>
      <c r="AJ347" s="236" t="n"/>
    </row>
    <row r="348">
      <c r="A348" s="236" t="n">
        <v>1601382</v>
      </c>
      <c r="B348" s="236" t="inlineStr">
        <is>
          <t>Col Tpw 10G</t>
        </is>
      </c>
      <c r="C348" s="236" t="inlineStr">
        <is>
          <t>IN62</t>
        </is>
      </c>
      <c r="D348" s="237" t="n">
        <v>0</v>
      </c>
      <c r="E348" s="236" t="n">
        <v>0</v>
      </c>
      <c r="F348" s="238" t="n">
        <v>0</v>
      </c>
      <c r="G348" s="236" t="n">
        <v>0</v>
      </c>
      <c r="H348" s="239" t="n">
        <v>0</v>
      </c>
      <c r="I348" s="236" t="n">
        <v>0</v>
      </c>
      <c r="J348" s="240" t="n">
        <v>0</v>
      </c>
      <c r="K348" s="236" t="n">
        <v>0</v>
      </c>
      <c r="L348" s="241" t="inlineStr">
        <is>
          <t>-</t>
        </is>
      </c>
      <c r="M348" s="242" t="inlineStr">
        <is>
          <t>-</t>
        </is>
      </c>
      <c r="N348" s="236" t="inlineStr">
        <is>
          <t>-</t>
        </is>
      </c>
      <c r="O348" s="243" t="inlineStr">
        <is>
          <t>-</t>
        </is>
      </c>
      <c r="P348" s="237" t="inlineStr">
        <is>
          <t>-</t>
        </is>
      </c>
      <c r="Q348" s="236" t="inlineStr">
        <is>
          <t>-</t>
        </is>
      </c>
      <c r="R348" s="244" t="inlineStr">
        <is>
          <t>-</t>
        </is>
      </c>
      <c r="S348" s="245" t="inlineStr">
        <is>
          <t>-</t>
        </is>
      </c>
      <c r="T348" s="236" t="n"/>
      <c r="U348" s="246" t="n"/>
      <c r="V348" s="238" t="inlineStr">
        <is>
          <t>Calcutta</t>
        </is>
      </c>
      <c r="W348" s="236" t="inlineStr">
        <is>
          <t>East</t>
        </is>
      </c>
      <c r="X348" s="242" t="n"/>
      <c r="Y348" s="241" t="n">
        <v>0</v>
      </c>
      <c r="Z348" s="236" t="inlineStr">
        <is>
          <t>0%</t>
        </is>
      </c>
      <c r="AA348" s="245" t="n"/>
      <c r="AB348" s="236" t="n">
        <v>0</v>
      </c>
      <c r="AC348" s="236" t="n">
        <v>0</v>
      </c>
      <c r="AD348" s="236" t="n">
        <v>128</v>
      </c>
      <c r="AE348" s="236" t="n">
        <v>128</v>
      </c>
      <c r="AF348" s="240" t="n">
        <v>0</v>
      </c>
      <c r="AG348" s="236" t="n">
        <v>0</v>
      </c>
      <c r="AH348" s="242" t="n">
        <v>0</v>
      </c>
      <c r="AI348" s="236" t="n">
        <v>0</v>
      </c>
      <c r="AJ348" s="236" t="n"/>
    </row>
    <row r="349">
      <c r="A349" s="236" t="n">
        <v>1601382</v>
      </c>
      <c r="B349" s="236" t="inlineStr">
        <is>
          <t>Col Tpw 10G</t>
        </is>
      </c>
      <c r="C349" s="236" t="inlineStr">
        <is>
          <t>IN63</t>
        </is>
      </c>
      <c r="D349" s="237" t="n">
        <v>0</v>
      </c>
      <c r="E349" s="236" t="n">
        <v>0</v>
      </c>
      <c r="F349" s="238" t="n">
        <v>0</v>
      </c>
      <c r="G349" s="236" t="n">
        <v>0</v>
      </c>
      <c r="H349" s="239" t="n">
        <v>16768</v>
      </c>
      <c r="I349" s="236" t="n">
        <v>16768</v>
      </c>
      <c r="J349" s="240" t="n">
        <v>0</v>
      </c>
      <c r="K349" s="236" t="n">
        <v>16768</v>
      </c>
      <c r="L349" s="241" t="inlineStr">
        <is>
          <t>-</t>
        </is>
      </c>
      <c r="M349" s="242" t="inlineStr">
        <is>
          <t>-</t>
        </is>
      </c>
      <c r="N349" s="236" t="inlineStr">
        <is>
          <t>-</t>
        </is>
      </c>
      <c r="O349" s="243" t="inlineStr">
        <is>
          <t>-</t>
        </is>
      </c>
      <c r="P349" s="237" t="inlineStr">
        <is>
          <t>-</t>
        </is>
      </c>
      <c r="Q349" s="236" t="inlineStr">
        <is>
          <t>-</t>
        </is>
      </c>
      <c r="R349" s="244" t="inlineStr">
        <is>
          <t>-</t>
        </is>
      </c>
      <c r="S349" s="245" t="inlineStr">
        <is>
          <t>-</t>
        </is>
      </c>
      <c r="T349" s="236" t="n"/>
      <c r="U349" s="246" t="n"/>
      <c r="V349" s="238" t="inlineStr">
        <is>
          <t>Trichy</t>
        </is>
      </c>
      <c r="W349" s="236" t="inlineStr">
        <is>
          <t>South</t>
        </is>
      </c>
      <c r="X349" s="242" t="n"/>
      <c r="Y349" s="241" t="n">
        <v>0</v>
      </c>
      <c r="Z349" s="236" t="inlineStr">
        <is>
          <t>0%</t>
        </is>
      </c>
      <c r="AA349" s="245" t="n"/>
      <c r="AB349" s="236" t="n">
        <v>0</v>
      </c>
      <c r="AC349" s="236" t="n">
        <v>0</v>
      </c>
      <c r="AD349" s="236" t="n">
        <v>128</v>
      </c>
      <c r="AE349" s="236" t="n">
        <v>0</v>
      </c>
      <c r="AF349" s="240" t="n">
        <v>0</v>
      </c>
      <c r="AG349" s="236" t="n">
        <v>0</v>
      </c>
      <c r="AH349" s="242" t="n">
        <v>0</v>
      </c>
      <c r="AI349" s="236" t="n">
        <v>0</v>
      </c>
      <c r="AJ349" s="236" t="n"/>
    </row>
    <row r="350">
      <c r="A350" s="236" t="n">
        <v>1601382</v>
      </c>
      <c r="B350" s="236" t="inlineStr">
        <is>
          <t>Col Tpw 10G</t>
        </is>
      </c>
      <c r="C350" s="236" t="inlineStr">
        <is>
          <t>IN64</t>
        </is>
      </c>
      <c r="D350" s="237" t="n">
        <v>0</v>
      </c>
      <c r="E350" s="236" t="n">
        <v>0</v>
      </c>
      <c r="F350" s="238" t="n">
        <v>0</v>
      </c>
      <c r="G350" s="236" t="n">
        <v>0</v>
      </c>
      <c r="H350" s="239" t="n">
        <v>8192</v>
      </c>
      <c r="I350" s="236" t="n">
        <v>8192</v>
      </c>
      <c r="J350" s="240" t="n">
        <v>0</v>
      </c>
      <c r="K350" s="236" t="n">
        <v>8192</v>
      </c>
      <c r="L350" s="241" t="inlineStr">
        <is>
          <t>-</t>
        </is>
      </c>
      <c r="M350" s="242" t="inlineStr">
        <is>
          <t>-</t>
        </is>
      </c>
      <c r="N350" s="236" t="inlineStr">
        <is>
          <t>-</t>
        </is>
      </c>
      <c r="O350" s="243" t="inlineStr">
        <is>
          <t>-</t>
        </is>
      </c>
      <c r="P350" s="237" t="inlineStr">
        <is>
          <t>-</t>
        </is>
      </c>
      <c r="Q350" s="236" t="inlineStr">
        <is>
          <t>-</t>
        </is>
      </c>
      <c r="R350" s="244" t="inlineStr">
        <is>
          <t>-</t>
        </is>
      </c>
      <c r="S350" s="245" t="inlineStr">
        <is>
          <t>-</t>
        </is>
      </c>
      <c r="T350" s="236" t="inlineStr">
        <is>
          <t>207%</t>
        </is>
      </c>
      <c r="U350" s="246" t="inlineStr">
        <is>
          <t>207%</t>
        </is>
      </c>
      <c r="V350" s="238" t="inlineStr">
        <is>
          <t>Chennai</t>
        </is>
      </c>
      <c r="W350" s="236" t="inlineStr">
        <is>
          <t>South</t>
        </is>
      </c>
      <c r="X350" s="242" t="n"/>
      <c r="Y350" s="241" t="n">
        <v>7665</v>
      </c>
      <c r="Z350" s="236" t="inlineStr">
        <is>
          <t>0%</t>
        </is>
      </c>
      <c r="AA350" s="245" t="n"/>
      <c r="AB350" s="236" t="n">
        <v>0</v>
      </c>
      <c r="AC350" s="236" t="n">
        <v>0</v>
      </c>
      <c r="AD350" s="236" t="n">
        <v>128</v>
      </c>
      <c r="AE350" s="236" t="n">
        <v>0</v>
      </c>
      <c r="AF350" s="240" t="n">
        <v>0</v>
      </c>
      <c r="AG350" s="236" t="n">
        <v>0</v>
      </c>
      <c r="AH350" s="242" t="n">
        <v>0</v>
      </c>
      <c r="AI350" s="236" t="n">
        <v>0</v>
      </c>
      <c r="AJ350" s="236" t="n"/>
    </row>
    <row r="351">
      <c r="A351" s="236" t="n">
        <v>1601382</v>
      </c>
      <c r="B351" s="236" t="inlineStr">
        <is>
          <t>Col Tpw 10G</t>
        </is>
      </c>
      <c r="C351" s="236" t="inlineStr">
        <is>
          <t>IN65</t>
        </is>
      </c>
      <c r="D351" s="237" t="n">
        <v>0</v>
      </c>
      <c r="E351" s="236" t="n">
        <v>0</v>
      </c>
      <c r="F351" s="238" t="n">
        <v>0</v>
      </c>
      <c r="G351" s="236" t="n">
        <v>0</v>
      </c>
      <c r="H351" s="239" t="n">
        <v>0</v>
      </c>
      <c r="I351" s="236" t="n">
        <v>0</v>
      </c>
      <c r="J351" s="240" t="n">
        <v>0</v>
      </c>
      <c r="K351" s="236" t="n">
        <v>0</v>
      </c>
      <c r="L351" s="241" t="inlineStr">
        <is>
          <t>-</t>
        </is>
      </c>
      <c r="M351" s="242" t="inlineStr">
        <is>
          <t>-</t>
        </is>
      </c>
      <c r="N351" s="236" t="inlineStr">
        <is>
          <t>-</t>
        </is>
      </c>
      <c r="O351" s="243" t="inlineStr">
        <is>
          <t>-</t>
        </is>
      </c>
      <c r="P351" s="237" t="inlineStr">
        <is>
          <t>-</t>
        </is>
      </c>
      <c r="Q351" s="236" t="inlineStr">
        <is>
          <t>-</t>
        </is>
      </c>
      <c r="R351" s="244" t="inlineStr">
        <is>
          <t>-</t>
        </is>
      </c>
      <c r="S351" s="245" t="inlineStr">
        <is>
          <t>-</t>
        </is>
      </c>
      <c r="T351" s="236" t="n"/>
      <c r="U351" s="246" t="n"/>
      <c r="V351" s="238" t="inlineStr">
        <is>
          <t>Kanpur</t>
        </is>
      </c>
      <c r="W351" s="236" t="inlineStr">
        <is>
          <t>North</t>
        </is>
      </c>
      <c r="X351" s="242" t="n"/>
      <c r="Y351" s="241" t="n">
        <v>0</v>
      </c>
      <c r="Z351" s="236" t="inlineStr">
        <is>
          <t>0%</t>
        </is>
      </c>
      <c r="AA351" s="245" t="n"/>
      <c r="AB351" s="236" t="n">
        <v>0</v>
      </c>
      <c r="AC351" s="236" t="n">
        <v>0</v>
      </c>
      <c r="AD351" s="236" t="n">
        <v>128</v>
      </c>
      <c r="AE351" s="236" t="n">
        <v>128</v>
      </c>
      <c r="AF351" s="240" t="n">
        <v>0</v>
      </c>
      <c r="AG351" s="236" t="n">
        <v>0</v>
      </c>
      <c r="AH351" s="242" t="n">
        <v>0</v>
      </c>
      <c r="AI351" s="236" t="n">
        <v>0</v>
      </c>
      <c r="AJ351" s="236" t="n"/>
    </row>
    <row r="352">
      <c r="A352" s="236" t="n">
        <v>1601382</v>
      </c>
      <c r="B352" s="236" t="inlineStr">
        <is>
          <t>Col Tpw 10G</t>
        </is>
      </c>
      <c r="C352" s="236" t="inlineStr">
        <is>
          <t>IN66</t>
        </is>
      </c>
      <c r="D352" s="237" t="n">
        <v>0</v>
      </c>
      <c r="E352" s="236" t="n">
        <v>0</v>
      </c>
      <c r="F352" s="238" t="n">
        <v>0</v>
      </c>
      <c r="G352" s="236" t="n">
        <v>0</v>
      </c>
      <c r="H352" s="239" t="n">
        <v>0</v>
      </c>
      <c r="I352" s="236" t="n">
        <v>0</v>
      </c>
      <c r="J352" s="240" t="n">
        <v>0</v>
      </c>
      <c r="K352" s="236" t="n">
        <v>0</v>
      </c>
      <c r="L352" s="241" t="inlineStr">
        <is>
          <t>-</t>
        </is>
      </c>
      <c r="M352" s="242" t="inlineStr">
        <is>
          <t>-</t>
        </is>
      </c>
      <c r="N352" s="236" t="inlineStr">
        <is>
          <t>-</t>
        </is>
      </c>
      <c r="O352" s="243" t="inlineStr">
        <is>
          <t>-</t>
        </is>
      </c>
      <c r="P352" s="237" t="inlineStr">
        <is>
          <t>-</t>
        </is>
      </c>
      <c r="Q352" s="236" t="inlineStr">
        <is>
          <t>-</t>
        </is>
      </c>
      <c r="R352" s="244" t="inlineStr">
        <is>
          <t>-</t>
        </is>
      </c>
      <c r="S352" s="245" t="inlineStr">
        <is>
          <t>-</t>
        </is>
      </c>
      <c r="T352" s="236" t="n"/>
      <c r="U352" s="246" t="n"/>
      <c r="V352" s="238" t="inlineStr">
        <is>
          <t>Bhubaneshwar</t>
        </is>
      </c>
      <c r="W352" s="236" t="inlineStr">
        <is>
          <t>East</t>
        </is>
      </c>
      <c r="X352" s="242" t="n"/>
      <c r="Y352" s="241" t="n">
        <v>0</v>
      </c>
      <c r="Z352" s="236" t="inlineStr">
        <is>
          <t>0%</t>
        </is>
      </c>
      <c r="AA352" s="245" t="n"/>
      <c r="AB352" s="236" t="n">
        <v>0</v>
      </c>
      <c r="AC352" s="236" t="n">
        <v>0</v>
      </c>
      <c r="AD352" s="236" t="n">
        <v>128</v>
      </c>
      <c r="AE352" s="236" t="n">
        <v>128</v>
      </c>
      <c r="AF352" s="240" t="n">
        <v>0</v>
      </c>
      <c r="AG352" s="236" t="n">
        <v>0</v>
      </c>
      <c r="AH352" s="242" t="n">
        <v>0</v>
      </c>
      <c r="AI352" s="236" t="n">
        <v>0</v>
      </c>
      <c r="AJ352" s="236" t="n"/>
    </row>
    <row r="353">
      <c r="A353" s="236" t="n">
        <v>1601382</v>
      </c>
      <c r="B353" s="236" t="inlineStr">
        <is>
          <t>Col Tpw 10G</t>
        </is>
      </c>
      <c r="C353" s="236" t="inlineStr">
        <is>
          <t>IN67</t>
        </is>
      </c>
      <c r="D353" s="237" t="n">
        <v>0</v>
      </c>
      <c r="E353" s="236" t="n">
        <v>0</v>
      </c>
      <c r="F353" s="238" t="n">
        <v>0</v>
      </c>
      <c r="G353" s="236" t="n">
        <v>0</v>
      </c>
      <c r="H353" s="239" t="n">
        <v>0</v>
      </c>
      <c r="I353" s="236" t="n">
        <v>0</v>
      </c>
      <c r="J353" s="240" t="n">
        <v>0</v>
      </c>
      <c r="K353" s="236" t="n">
        <v>0</v>
      </c>
      <c r="L353" s="241" t="inlineStr">
        <is>
          <t>-</t>
        </is>
      </c>
      <c r="M353" s="242" t="inlineStr">
        <is>
          <t>-</t>
        </is>
      </c>
      <c r="N353" s="236" t="inlineStr">
        <is>
          <t>-</t>
        </is>
      </c>
      <c r="O353" s="243" t="inlineStr">
        <is>
          <t>-</t>
        </is>
      </c>
      <c r="P353" s="237" t="inlineStr">
        <is>
          <t>-</t>
        </is>
      </c>
      <c r="Q353" s="236" t="inlineStr">
        <is>
          <t>-</t>
        </is>
      </c>
      <c r="R353" s="244" t="inlineStr">
        <is>
          <t>-</t>
        </is>
      </c>
      <c r="S353" s="245" t="inlineStr">
        <is>
          <t>-</t>
        </is>
      </c>
      <c r="T353" s="236" t="n"/>
      <c r="U353" s="246" t="n"/>
      <c r="V353" s="238" t="inlineStr">
        <is>
          <t>Indore</t>
        </is>
      </c>
      <c r="W353" s="236" t="inlineStr">
        <is>
          <t>West</t>
        </is>
      </c>
      <c r="X353" s="242" t="n"/>
      <c r="Y353" s="241" t="n">
        <v>0</v>
      </c>
      <c r="Z353" s="236" t="inlineStr">
        <is>
          <t>0%</t>
        </is>
      </c>
      <c r="AA353" s="245" t="n"/>
      <c r="AB353" s="236" t="n">
        <v>0</v>
      </c>
      <c r="AC353" s="236" t="n">
        <v>0</v>
      </c>
      <c r="AD353" s="236" t="n">
        <v>128</v>
      </c>
      <c r="AE353" s="236" t="n">
        <v>128</v>
      </c>
      <c r="AF353" s="240" t="n">
        <v>0</v>
      </c>
      <c r="AG353" s="236" t="n">
        <v>0</v>
      </c>
      <c r="AH353" s="242" t="n">
        <v>0</v>
      </c>
      <c r="AI353" s="236" t="n">
        <v>0</v>
      </c>
      <c r="AJ353" s="236" t="n"/>
    </row>
    <row r="354">
      <c r="A354" s="236" t="n">
        <v>1601382</v>
      </c>
      <c r="B354" s="236" t="inlineStr">
        <is>
          <t>Col Tpw 10G</t>
        </is>
      </c>
      <c r="C354" s="236" t="inlineStr">
        <is>
          <t>IN68</t>
        </is>
      </c>
      <c r="D354" s="237" t="n">
        <v>0</v>
      </c>
      <c r="E354" s="236" t="n">
        <v>0</v>
      </c>
      <c r="F354" s="238" t="n">
        <v>0</v>
      </c>
      <c r="G354" s="236" t="n">
        <v>0</v>
      </c>
      <c r="H354" s="239" t="n">
        <v>0</v>
      </c>
      <c r="I354" s="236" t="n">
        <v>0</v>
      </c>
      <c r="J354" s="240" t="n">
        <v>0</v>
      </c>
      <c r="K354" s="236" t="n">
        <v>0</v>
      </c>
      <c r="L354" s="241" t="inlineStr">
        <is>
          <t>-</t>
        </is>
      </c>
      <c r="M354" s="242" t="inlineStr">
        <is>
          <t>-</t>
        </is>
      </c>
      <c r="N354" s="236" t="inlineStr">
        <is>
          <t>-</t>
        </is>
      </c>
      <c r="O354" s="243" t="inlineStr">
        <is>
          <t>-</t>
        </is>
      </c>
      <c r="P354" s="237" t="inlineStr">
        <is>
          <t>-</t>
        </is>
      </c>
      <c r="Q354" s="236" t="inlineStr">
        <is>
          <t>-</t>
        </is>
      </c>
      <c r="R354" s="244" t="inlineStr">
        <is>
          <t>-</t>
        </is>
      </c>
      <c r="S354" s="245" t="inlineStr">
        <is>
          <t>-</t>
        </is>
      </c>
      <c r="T354" s="236" t="n"/>
      <c r="U354" s="246" t="n"/>
      <c r="V354" s="238" t="inlineStr">
        <is>
          <t>Baroda</t>
        </is>
      </c>
      <c r="W354" s="236" t="inlineStr">
        <is>
          <t>West</t>
        </is>
      </c>
      <c r="X354" s="242" t="n"/>
      <c r="Y354" s="241" t="n">
        <v>0</v>
      </c>
      <c r="Z354" s="236" t="inlineStr">
        <is>
          <t>0%</t>
        </is>
      </c>
      <c r="AA354" s="245" t="n"/>
      <c r="AB354" s="236" t="n">
        <v>0</v>
      </c>
      <c r="AC354" s="236" t="n">
        <v>0</v>
      </c>
      <c r="AD354" s="236" t="n">
        <v>128</v>
      </c>
      <c r="AE354" s="236" t="n">
        <v>128</v>
      </c>
      <c r="AF354" s="240" t="n">
        <v>0</v>
      </c>
      <c r="AG354" s="236" t="n">
        <v>0</v>
      </c>
      <c r="AH354" s="242" t="n">
        <v>0</v>
      </c>
      <c r="AI354" s="236" t="n">
        <v>0</v>
      </c>
      <c r="AJ354" s="236" t="n"/>
    </row>
    <row r="355">
      <c r="A355" s="236" t="n">
        <v>1601382</v>
      </c>
      <c r="B355" s="236" t="inlineStr">
        <is>
          <t>Col Tpw 10G</t>
        </is>
      </c>
      <c r="C355" s="236" t="inlineStr">
        <is>
          <t>IN69</t>
        </is>
      </c>
      <c r="D355" s="237" t="n">
        <v>0</v>
      </c>
      <c r="E355" s="236" t="n">
        <v>0</v>
      </c>
      <c r="F355" s="238" t="n">
        <v>0</v>
      </c>
      <c r="G355" s="236" t="n">
        <v>0</v>
      </c>
      <c r="H355" s="239" t="n">
        <v>8576</v>
      </c>
      <c r="I355" s="236" t="n">
        <v>8576</v>
      </c>
      <c r="J355" s="240" t="n">
        <v>0</v>
      </c>
      <c r="K355" s="236" t="n">
        <v>8576</v>
      </c>
      <c r="L355" s="241" t="inlineStr">
        <is>
          <t>-</t>
        </is>
      </c>
      <c r="M355" s="242" t="inlineStr">
        <is>
          <t>-</t>
        </is>
      </c>
      <c r="N355" s="236" t="inlineStr">
        <is>
          <t>-</t>
        </is>
      </c>
      <c r="O355" s="243" t="inlineStr">
        <is>
          <t>-</t>
        </is>
      </c>
      <c r="P355" s="237" t="inlineStr">
        <is>
          <t>-</t>
        </is>
      </c>
      <c r="Q355" s="236" t="inlineStr">
        <is>
          <t>-</t>
        </is>
      </c>
      <c r="R355" s="244" t="inlineStr">
        <is>
          <t>-</t>
        </is>
      </c>
      <c r="S355" s="245" t="inlineStr">
        <is>
          <t>-</t>
        </is>
      </c>
      <c r="T355" s="236" t="inlineStr">
        <is>
          <t>227%</t>
        </is>
      </c>
      <c r="U355" s="246" t="inlineStr">
        <is>
          <t>227%</t>
        </is>
      </c>
      <c r="V355" s="238" t="inlineStr">
        <is>
          <t>Hyderabad</t>
        </is>
      </c>
      <c r="W355" s="236" t="inlineStr">
        <is>
          <t>South</t>
        </is>
      </c>
      <c r="X355" s="242" t="n"/>
      <c r="Y355" s="241" t="n">
        <v>6742</v>
      </c>
      <c r="Z355" s="236" t="inlineStr">
        <is>
          <t>0%</t>
        </is>
      </c>
      <c r="AA355" s="245" t="n"/>
      <c r="AB355" s="236" t="n">
        <v>0</v>
      </c>
      <c r="AC355" s="236" t="n">
        <v>0</v>
      </c>
      <c r="AD355" s="236" t="n">
        <v>128</v>
      </c>
      <c r="AE355" s="236" t="n">
        <v>0</v>
      </c>
      <c r="AF355" s="240" t="n">
        <v>0</v>
      </c>
      <c r="AG355" s="236" t="n">
        <v>0</v>
      </c>
      <c r="AH355" s="242" t="n">
        <v>0</v>
      </c>
      <c r="AI355" s="236" t="n">
        <v>0</v>
      </c>
      <c r="AJ355" s="236" t="n"/>
    </row>
    <row r="356">
      <c r="A356" s="236" t="n">
        <v>1601382</v>
      </c>
      <c r="B356" s="236" t="inlineStr">
        <is>
          <t>Col Tpw 10G</t>
        </is>
      </c>
      <c r="C356" s="236" t="inlineStr">
        <is>
          <t>IN70</t>
        </is>
      </c>
      <c r="D356" s="237" t="n">
        <v>0</v>
      </c>
      <c r="E356" s="236" t="n">
        <v>0</v>
      </c>
      <c r="F356" s="238" t="n">
        <v>0</v>
      </c>
      <c r="G356" s="236" t="n">
        <v>0</v>
      </c>
      <c r="H356" s="239" t="n">
        <v>1536</v>
      </c>
      <c r="I356" s="236" t="n">
        <v>1536</v>
      </c>
      <c r="J356" s="240" t="n">
        <v>0</v>
      </c>
      <c r="K356" s="236" t="n">
        <v>1536</v>
      </c>
      <c r="L356" s="241" t="inlineStr">
        <is>
          <t>-</t>
        </is>
      </c>
      <c r="M356" s="242" t="inlineStr">
        <is>
          <t>-</t>
        </is>
      </c>
      <c r="N356" s="236" t="inlineStr">
        <is>
          <t>-</t>
        </is>
      </c>
      <c r="O356" s="243" t="inlineStr">
        <is>
          <t>-</t>
        </is>
      </c>
      <c r="P356" s="237" t="inlineStr">
        <is>
          <t>-</t>
        </is>
      </c>
      <c r="Q356" s="236" t="inlineStr">
        <is>
          <t>-</t>
        </is>
      </c>
      <c r="R356" s="244" t="inlineStr">
        <is>
          <t>-</t>
        </is>
      </c>
      <c r="S356" s="245" t="inlineStr">
        <is>
          <t>-</t>
        </is>
      </c>
      <c r="T356" s="236" t="n"/>
      <c r="U356" s="246" t="n"/>
      <c r="V356" s="238" t="inlineStr">
        <is>
          <t>Allepy</t>
        </is>
      </c>
      <c r="W356" s="236" t="inlineStr">
        <is>
          <t>South</t>
        </is>
      </c>
      <c r="X356" s="242" t="n"/>
      <c r="Y356" s="241" t="n">
        <v>0</v>
      </c>
      <c r="Z356" s="236" t="inlineStr">
        <is>
          <t>0%</t>
        </is>
      </c>
      <c r="AA356" s="245" t="n"/>
      <c r="AB356" s="236" t="n">
        <v>0</v>
      </c>
      <c r="AC356" s="236" t="n">
        <v>0</v>
      </c>
      <c r="AD356" s="236" t="n">
        <v>128</v>
      </c>
      <c r="AE356" s="236" t="n">
        <v>0</v>
      </c>
      <c r="AF356" s="240" t="n">
        <v>0</v>
      </c>
      <c r="AG356" s="236" t="n">
        <v>0</v>
      </c>
      <c r="AH356" s="242" t="n">
        <v>0</v>
      </c>
      <c r="AI356" s="236" t="n">
        <v>0</v>
      </c>
      <c r="AJ356" s="236" t="n"/>
    </row>
    <row r="357">
      <c r="A357" s="236" t="n">
        <v>1601382</v>
      </c>
      <c r="B357" s="236" t="inlineStr">
        <is>
          <t>Col Tpw 10G</t>
        </is>
      </c>
      <c r="C357" s="236" t="inlineStr">
        <is>
          <t>IN71</t>
        </is>
      </c>
      <c r="D357" s="237" t="n">
        <v>2560</v>
      </c>
      <c r="E357" s="236" t="n">
        <v>0</v>
      </c>
      <c r="F357" s="238" t="n">
        <v>0</v>
      </c>
      <c r="G357" s="236" t="n">
        <v>1920</v>
      </c>
      <c r="H357" s="239" t="n">
        <v>3326</v>
      </c>
      <c r="I357" s="236" t="n">
        <v>5886</v>
      </c>
      <c r="J357" s="240" t="n">
        <v>0</v>
      </c>
      <c r="K357" s="236" t="n">
        <v>5886</v>
      </c>
      <c r="L357" s="241" t="inlineStr">
        <is>
          <t>-</t>
        </is>
      </c>
      <c r="M357" s="242" t="inlineStr">
        <is>
          <t>-</t>
        </is>
      </c>
      <c r="N357" s="236" t="inlineStr">
        <is>
          <t>-</t>
        </is>
      </c>
      <c r="O357" s="243" t="inlineStr">
        <is>
          <t>-</t>
        </is>
      </c>
      <c r="P357" s="237" t="inlineStr">
        <is>
          <t>-</t>
        </is>
      </c>
      <c r="Q357" s="236" t="inlineStr">
        <is>
          <t>-</t>
        </is>
      </c>
      <c r="R357" s="244" t="inlineStr">
        <is>
          <t>-</t>
        </is>
      </c>
      <c r="S357" s="245" t="inlineStr">
        <is>
          <t>-</t>
        </is>
      </c>
      <c r="T357" s="236" t="inlineStr">
        <is>
          <t>584%</t>
        </is>
      </c>
      <c r="U357" s="246" t="inlineStr">
        <is>
          <t>584%</t>
        </is>
      </c>
      <c r="V357" s="238" t="inlineStr">
        <is>
          <t>Bangalore</t>
        </is>
      </c>
      <c r="W357" s="236" t="inlineStr">
        <is>
          <t>South</t>
        </is>
      </c>
      <c r="X357" s="242" t="n"/>
      <c r="Y357" s="241" t="n">
        <v>1216</v>
      </c>
      <c r="Z357" s="236" t="inlineStr">
        <is>
          <t>0%</t>
        </is>
      </c>
      <c r="AA357" s="245" t="n"/>
      <c r="AB357" s="236" t="n">
        <v>0</v>
      </c>
      <c r="AC357" s="236" t="n">
        <v>0</v>
      </c>
      <c r="AD357" s="236" t="n">
        <v>128</v>
      </c>
      <c r="AE357" s="236" t="n">
        <v>0</v>
      </c>
      <c r="AF357" s="240" t="n">
        <v>0</v>
      </c>
      <c r="AG357" s="236" t="n">
        <v>0</v>
      </c>
      <c r="AH357" s="242" t="n">
        <v>0</v>
      </c>
      <c r="AI357" s="236" t="n">
        <v>0</v>
      </c>
      <c r="AJ357" s="236" t="n"/>
    </row>
    <row r="358">
      <c r="A358" s="236" t="n">
        <v>1601382</v>
      </c>
      <c r="B358" s="236" t="inlineStr">
        <is>
          <t>Col Tpw 10G</t>
        </is>
      </c>
      <c r="C358" s="236" t="inlineStr">
        <is>
          <t>IN72</t>
        </is>
      </c>
      <c r="D358" s="237" t="n">
        <v>0</v>
      </c>
      <c r="E358" s="236" t="n">
        <v>0</v>
      </c>
      <c r="F358" s="238" t="n">
        <v>0</v>
      </c>
      <c r="G358" s="236" t="n">
        <v>0</v>
      </c>
      <c r="H358" s="239" t="n">
        <v>0</v>
      </c>
      <c r="I358" s="236" t="n">
        <v>0</v>
      </c>
      <c r="J358" s="240" t="n">
        <v>0</v>
      </c>
      <c r="K358" s="236" t="n">
        <v>0</v>
      </c>
      <c r="L358" s="241" t="inlineStr">
        <is>
          <t>-</t>
        </is>
      </c>
      <c r="M358" s="242" t="inlineStr">
        <is>
          <t>-</t>
        </is>
      </c>
      <c r="N358" s="236" t="inlineStr">
        <is>
          <t>-</t>
        </is>
      </c>
      <c r="O358" s="243" t="inlineStr">
        <is>
          <t>-</t>
        </is>
      </c>
      <c r="P358" s="237" t="inlineStr">
        <is>
          <t>-</t>
        </is>
      </c>
      <c r="Q358" s="236" t="inlineStr">
        <is>
          <t>-</t>
        </is>
      </c>
      <c r="R358" s="244" t="inlineStr">
        <is>
          <t>-</t>
        </is>
      </c>
      <c r="S358" s="245" t="inlineStr">
        <is>
          <t>-</t>
        </is>
      </c>
      <c r="T358" s="236" t="n"/>
      <c r="U358" s="246" t="n"/>
      <c r="V358" s="238" t="inlineStr">
        <is>
          <t>Gauhati</t>
        </is>
      </c>
      <c r="W358" s="236" t="inlineStr">
        <is>
          <t>East</t>
        </is>
      </c>
      <c r="X358" s="242" t="n"/>
      <c r="Y358" s="241" t="n">
        <v>0</v>
      </c>
      <c r="Z358" s="236" t="inlineStr">
        <is>
          <t>0%</t>
        </is>
      </c>
      <c r="AA358" s="245" t="n"/>
      <c r="AB358" s="236" t="n">
        <v>0</v>
      </c>
      <c r="AC358" s="236" t="n">
        <v>0</v>
      </c>
      <c r="AD358" s="236" t="n">
        <v>128</v>
      </c>
      <c r="AE358" s="236" t="n">
        <v>128</v>
      </c>
      <c r="AF358" s="240" t="n">
        <v>0</v>
      </c>
      <c r="AG358" s="236" t="n">
        <v>0</v>
      </c>
      <c r="AH358" s="242" t="n">
        <v>0</v>
      </c>
      <c r="AI358" s="236" t="n">
        <v>0</v>
      </c>
      <c r="AJ358" s="236" t="n"/>
    </row>
    <row r="359">
      <c r="A359" s="236" t="n">
        <v>1601382</v>
      </c>
      <c r="B359" s="236" t="inlineStr">
        <is>
          <t>Col Tpw 10G</t>
        </is>
      </c>
      <c r="C359" s="236" t="inlineStr">
        <is>
          <t>IN73</t>
        </is>
      </c>
      <c r="D359" s="237" t="n">
        <v>0</v>
      </c>
      <c r="E359" s="236" t="n">
        <v>0</v>
      </c>
      <c r="F359" s="238" t="n">
        <v>0</v>
      </c>
      <c r="G359" s="236" t="n">
        <v>0</v>
      </c>
      <c r="H359" s="239" t="n">
        <v>0</v>
      </c>
      <c r="I359" s="236" t="n">
        <v>0</v>
      </c>
      <c r="J359" s="240" t="n">
        <v>0</v>
      </c>
      <c r="K359" s="236" t="n">
        <v>0</v>
      </c>
      <c r="L359" s="241" t="inlineStr">
        <is>
          <t>-</t>
        </is>
      </c>
      <c r="M359" s="242" t="inlineStr">
        <is>
          <t>-</t>
        </is>
      </c>
      <c r="N359" s="236" t="inlineStr">
        <is>
          <t>-</t>
        </is>
      </c>
      <c r="O359" s="243" t="inlineStr">
        <is>
          <t>-</t>
        </is>
      </c>
      <c r="P359" s="237" t="inlineStr">
        <is>
          <t>-</t>
        </is>
      </c>
      <c r="Q359" s="236" t="inlineStr">
        <is>
          <t>-</t>
        </is>
      </c>
      <c r="R359" s="244" t="inlineStr">
        <is>
          <t>-</t>
        </is>
      </c>
      <c r="S359" s="245" t="inlineStr">
        <is>
          <t>-</t>
        </is>
      </c>
      <c r="T359" s="236" t="n"/>
      <c r="U359" s="246" t="n"/>
      <c r="V359" s="238" t="inlineStr">
        <is>
          <t>Patna</t>
        </is>
      </c>
      <c r="W359" s="236" t="inlineStr">
        <is>
          <t>East</t>
        </is>
      </c>
      <c r="X359" s="242" t="n"/>
      <c r="Y359" s="241" t="n">
        <v>0</v>
      </c>
      <c r="Z359" s="236" t="inlineStr">
        <is>
          <t>0%</t>
        </is>
      </c>
      <c r="AA359" s="245" t="n"/>
      <c r="AB359" s="236" t="n">
        <v>0</v>
      </c>
      <c r="AC359" s="236" t="n">
        <v>0</v>
      </c>
      <c r="AD359" s="236" t="n">
        <v>128</v>
      </c>
      <c r="AE359" s="236" t="n">
        <v>128</v>
      </c>
      <c r="AF359" s="240" t="n">
        <v>0</v>
      </c>
      <c r="AG359" s="236" t="n">
        <v>0</v>
      </c>
      <c r="AH359" s="242" t="n">
        <v>0</v>
      </c>
      <c r="AI359" s="236" t="n">
        <v>0</v>
      </c>
      <c r="AJ359" s="236" t="n"/>
    </row>
    <row r="360">
      <c r="A360" s="236" t="n">
        <v>1601382</v>
      </c>
      <c r="B360" s="236" t="inlineStr">
        <is>
          <t>Col Tpw 10G</t>
        </is>
      </c>
      <c r="C360" s="236" t="inlineStr">
        <is>
          <t>IN74</t>
        </is>
      </c>
      <c r="D360" s="237" t="n">
        <v>0</v>
      </c>
      <c r="E360" s="236" t="n">
        <v>0</v>
      </c>
      <c r="F360" s="238" t="n">
        <v>0</v>
      </c>
      <c r="G360" s="236" t="n">
        <v>0</v>
      </c>
      <c r="H360" s="239" t="n">
        <v>0</v>
      </c>
      <c r="I360" s="236" t="n">
        <v>0</v>
      </c>
      <c r="J360" s="240" t="n">
        <v>0</v>
      </c>
      <c r="K360" s="236" t="n">
        <v>0</v>
      </c>
      <c r="L360" s="241" t="inlineStr">
        <is>
          <t>-</t>
        </is>
      </c>
      <c r="M360" s="242" t="inlineStr">
        <is>
          <t>-</t>
        </is>
      </c>
      <c r="N360" s="236" t="inlineStr">
        <is>
          <t>-</t>
        </is>
      </c>
      <c r="O360" s="243" t="inlineStr">
        <is>
          <t>-</t>
        </is>
      </c>
      <c r="P360" s="237" t="inlineStr">
        <is>
          <t>-</t>
        </is>
      </c>
      <c r="Q360" s="236" t="inlineStr">
        <is>
          <t>-</t>
        </is>
      </c>
      <c r="R360" s="244" t="inlineStr">
        <is>
          <t>-</t>
        </is>
      </c>
      <c r="S360" s="245" t="inlineStr">
        <is>
          <t>-</t>
        </is>
      </c>
      <c r="T360" s="236" t="n"/>
      <c r="U360" s="246" t="n"/>
      <c r="V360" s="238" t="inlineStr">
        <is>
          <t>Nepal-exp</t>
        </is>
      </c>
      <c r="W360" s="236" t="inlineStr">
        <is>
          <t>Exp-DC</t>
        </is>
      </c>
      <c r="X360" s="242" t="n"/>
      <c r="Y360" s="241" t="n">
        <v>0</v>
      </c>
      <c r="Z360" s="236" t="inlineStr">
        <is>
          <t>0%</t>
        </is>
      </c>
      <c r="AA360" s="245" t="n"/>
      <c r="AB360" s="236" t="n">
        <v>0</v>
      </c>
      <c r="AC360" s="236" t="n">
        <v>0</v>
      </c>
      <c r="AD360" s="236" t="n">
        <v>128</v>
      </c>
      <c r="AE360" s="236" t="n">
        <v>128</v>
      </c>
      <c r="AF360" s="240" t="n">
        <v>0</v>
      </c>
      <c r="AG360" s="236" t="n">
        <v>0</v>
      </c>
      <c r="AH360" s="242" t="n">
        <v>0</v>
      </c>
      <c r="AI360" s="236" t="n">
        <v>0</v>
      </c>
      <c r="AJ360" s="236" t="n"/>
    </row>
    <row r="361">
      <c r="A361" s="236" t="n">
        <v>1601382</v>
      </c>
      <c r="B361" s="236" t="inlineStr">
        <is>
          <t>Col Tpw 10G</t>
        </is>
      </c>
      <c r="C361" s="236" t="inlineStr">
        <is>
          <t>IN75</t>
        </is>
      </c>
      <c r="D361" s="237" t="n">
        <v>0</v>
      </c>
      <c r="E361" s="236" t="n">
        <v>0</v>
      </c>
      <c r="F361" s="238" t="n">
        <v>0</v>
      </c>
      <c r="G361" s="236" t="n">
        <v>0</v>
      </c>
      <c r="H361" s="239" t="n">
        <v>0</v>
      </c>
      <c r="I361" s="236" t="n">
        <v>0</v>
      </c>
      <c r="J361" s="240" t="n">
        <v>0</v>
      </c>
      <c r="K361" s="236" t="n">
        <v>0</v>
      </c>
      <c r="L361" s="241" t="inlineStr">
        <is>
          <t>-</t>
        </is>
      </c>
      <c r="M361" s="242" t="inlineStr">
        <is>
          <t>-</t>
        </is>
      </c>
      <c r="N361" s="236" t="inlineStr">
        <is>
          <t>-</t>
        </is>
      </c>
      <c r="O361" s="243" t="inlineStr">
        <is>
          <t>-</t>
        </is>
      </c>
      <c r="P361" s="237" t="inlineStr">
        <is>
          <t>-</t>
        </is>
      </c>
      <c r="Q361" s="236" t="inlineStr">
        <is>
          <t>-</t>
        </is>
      </c>
      <c r="R361" s="244" t="inlineStr">
        <is>
          <t>-</t>
        </is>
      </c>
      <c r="S361" s="245" t="inlineStr">
        <is>
          <t>-</t>
        </is>
      </c>
      <c r="T361" s="236" t="n"/>
      <c r="U361" s="246" t="n"/>
      <c r="V361" s="238" t="inlineStr">
        <is>
          <t>Jaipur</t>
        </is>
      </c>
      <c r="W361" s="236" t="inlineStr">
        <is>
          <t>North</t>
        </is>
      </c>
      <c r="X361" s="242" t="n"/>
      <c r="Y361" s="241" t="n">
        <v>0</v>
      </c>
      <c r="Z361" s="236" t="inlineStr">
        <is>
          <t>0%</t>
        </is>
      </c>
      <c r="AA361" s="245" t="n"/>
      <c r="AB361" s="236" t="n">
        <v>0</v>
      </c>
      <c r="AC361" s="236" t="n">
        <v>0</v>
      </c>
      <c r="AD361" s="236" t="n">
        <v>128</v>
      </c>
      <c r="AE361" s="236" t="n">
        <v>128</v>
      </c>
      <c r="AF361" s="240" t="n">
        <v>0</v>
      </c>
      <c r="AG361" s="236" t="n">
        <v>0</v>
      </c>
      <c r="AH361" s="242" t="n">
        <v>0</v>
      </c>
      <c r="AI361" s="236" t="n">
        <v>0</v>
      </c>
      <c r="AJ361" s="236" t="n"/>
    </row>
    <row r="362">
      <c r="A362" s="236" t="n">
        <v>1601382</v>
      </c>
      <c r="B362" s="236" t="inlineStr">
        <is>
          <t>Col Tpw 10G</t>
        </is>
      </c>
      <c r="C362" s="236" t="inlineStr">
        <is>
          <t>IN76</t>
        </is>
      </c>
      <c r="D362" s="237" t="n">
        <v>0</v>
      </c>
      <c r="E362" s="236" t="n">
        <v>0</v>
      </c>
      <c r="F362" s="238" t="n">
        <v>0</v>
      </c>
      <c r="G362" s="236" t="n">
        <v>0</v>
      </c>
      <c r="H362" s="239" t="n">
        <v>0</v>
      </c>
      <c r="I362" s="236" t="n">
        <v>0</v>
      </c>
      <c r="J362" s="240" t="n">
        <v>0</v>
      </c>
      <c r="K362" s="236" t="n">
        <v>0</v>
      </c>
      <c r="L362" s="241" t="inlineStr">
        <is>
          <t>-</t>
        </is>
      </c>
      <c r="M362" s="242" t="inlineStr">
        <is>
          <t>-</t>
        </is>
      </c>
      <c r="N362" s="236" t="inlineStr">
        <is>
          <t>-</t>
        </is>
      </c>
      <c r="O362" s="243" t="inlineStr">
        <is>
          <t>-</t>
        </is>
      </c>
      <c r="P362" s="237" t="inlineStr">
        <is>
          <t>-</t>
        </is>
      </c>
      <c r="Q362" s="236" t="inlineStr">
        <is>
          <t>-</t>
        </is>
      </c>
      <c r="R362" s="244" t="inlineStr">
        <is>
          <t>-</t>
        </is>
      </c>
      <c r="S362" s="245" t="inlineStr">
        <is>
          <t>-</t>
        </is>
      </c>
      <c r="T362" s="236" t="n"/>
      <c r="U362" s="246" t="n"/>
      <c r="V362" s="238" t="inlineStr">
        <is>
          <t>Ghaziabad</t>
        </is>
      </c>
      <c r="W362" s="236" t="inlineStr">
        <is>
          <t>North</t>
        </is>
      </c>
      <c r="X362" s="242" t="n"/>
      <c r="Y362" s="241" t="n">
        <v>0</v>
      </c>
      <c r="Z362" s="236" t="inlineStr">
        <is>
          <t>0%</t>
        </is>
      </c>
      <c r="AA362" s="245" t="n"/>
      <c r="AB362" s="236" t="n">
        <v>0</v>
      </c>
      <c r="AC362" s="236" t="n">
        <v>0</v>
      </c>
      <c r="AD362" s="236" t="n">
        <v>128</v>
      </c>
      <c r="AE362" s="236" t="n">
        <v>128</v>
      </c>
      <c r="AF362" s="240" t="n">
        <v>0</v>
      </c>
      <c r="AG362" s="236" t="n">
        <v>0</v>
      </c>
      <c r="AH362" s="242" t="n">
        <v>0</v>
      </c>
      <c r="AI362" s="236" t="n">
        <v>0</v>
      </c>
      <c r="AJ362" s="236" t="n"/>
    </row>
    <row r="363">
      <c r="A363" s="236" t="n">
        <v>1601382</v>
      </c>
      <c r="B363" s="236" t="inlineStr">
        <is>
          <t>Col Tpw 10G</t>
        </is>
      </c>
      <c r="C363" s="236" t="inlineStr">
        <is>
          <t>IN77</t>
        </is>
      </c>
      <c r="D363" s="237" t="n">
        <v>0</v>
      </c>
      <c r="E363" s="236" t="n">
        <v>0</v>
      </c>
      <c r="F363" s="238" t="n">
        <v>0</v>
      </c>
      <c r="G363" s="236" t="n">
        <v>0</v>
      </c>
      <c r="H363" s="239" t="n">
        <v>0</v>
      </c>
      <c r="I363" s="236" t="n">
        <v>0</v>
      </c>
      <c r="J363" s="240" t="n">
        <v>0</v>
      </c>
      <c r="K363" s="236" t="n">
        <v>0</v>
      </c>
      <c r="L363" s="241" t="inlineStr">
        <is>
          <t>-</t>
        </is>
      </c>
      <c r="M363" s="242" t="inlineStr">
        <is>
          <t>-</t>
        </is>
      </c>
      <c r="N363" s="236" t="inlineStr">
        <is>
          <t>-</t>
        </is>
      </c>
      <c r="O363" s="243" t="inlineStr">
        <is>
          <t>-</t>
        </is>
      </c>
      <c r="P363" s="237" t="inlineStr">
        <is>
          <t>-</t>
        </is>
      </c>
      <c r="Q363" s="236" t="inlineStr">
        <is>
          <t>-</t>
        </is>
      </c>
      <c r="R363" s="244" t="inlineStr">
        <is>
          <t>-</t>
        </is>
      </c>
      <c r="S363" s="245" t="inlineStr">
        <is>
          <t>-</t>
        </is>
      </c>
      <c r="T363" s="236" t="n"/>
      <c r="U363" s="246" t="n"/>
      <c r="V363" s="238" t="inlineStr">
        <is>
          <t>POC Bhiwandi</t>
        </is>
      </c>
      <c r="W363" s="236" t="inlineStr">
        <is>
          <t>West</t>
        </is>
      </c>
      <c r="X363" s="242" t="n"/>
      <c r="Y363" s="241" t="n">
        <v>0</v>
      </c>
      <c r="Z363" s="236" t="inlineStr">
        <is>
          <t>0%</t>
        </is>
      </c>
      <c r="AA363" s="245" t="n"/>
      <c r="AB363" s="236" t="n">
        <v>0</v>
      </c>
      <c r="AC363" s="236" t="n">
        <v>0</v>
      </c>
      <c r="AD363" s="236" t="n">
        <v>128</v>
      </c>
      <c r="AE363" s="236" t="n">
        <v>128</v>
      </c>
      <c r="AF363" s="240" t="n">
        <v>0</v>
      </c>
      <c r="AG363" s="236" t="n">
        <v>0</v>
      </c>
      <c r="AH363" s="242" t="n">
        <v>0</v>
      </c>
      <c r="AI363" s="236" t="n">
        <v>0</v>
      </c>
      <c r="AJ363" s="236" t="n"/>
    </row>
    <row r="364">
      <c r="A364" s="236" t="n">
        <v>1601382</v>
      </c>
      <c r="B364" s="236" t="inlineStr">
        <is>
          <t>Col Tpw 10G</t>
        </is>
      </c>
      <c r="C364" s="236" t="inlineStr">
        <is>
          <t>IN78</t>
        </is>
      </c>
      <c r="D364" s="237" t="n">
        <v>0</v>
      </c>
      <c r="E364" s="236" t="n">
        <v>0</v>
      </c>
      <c r="F364" s="238" t="n">
        <v>0</v>
      </c>
      <c r="G364" s="236" t="n">
        <v>0</v>
      </c>
      <c r="H364" s="239" t="n">
        <v>0</v>
      </c>
      <c r="I364" s="236" t="n">
        <v>0</v>
      </c>
      <c r="J364" s="240" t="n">
        <v>0</v>
      </c>
      <c r="K364" s="236" t="n">
        <v>0</v>
      </c>
      <c r="L364" s="241" t="inlineStr">
        <is>
          <t>-</t>
        </is>
      </c>
      <c r="M364" s="242" t="inlineStr">
        <is>
          <t>-</t>
        </is>
      </c>
      <c r="N364" s="236" t="inlineStr">
        <is>
          <t>-</t>
        </is>
      </c>
      <c r="O364" s="243" t="inlineStr">
        <is>
          <t>-</t>
        </is>
      </c>
      <c r="P364" s="237" t="inlineStr">
        <is>
          <t>-</t>
        </is>
      </c>
      <c r="Q364" s="236" t="inlineStr">
        <is>
          <t>-</t>
        </is>
      </c>
      <c r="R364" s="244" t="inlineStr">
        <is>
          <t>-</t>
        </is>
      </c>
      <c r="S364" s="245" t="inlineStr">
        <is>
          <t>-</t>
        </is>
      </c>
      <c r="T364" s="236" t="n"/>
      <c r="U364" s="246" t="n"/>
      <c r="V364" s="238" t="inlineStr">
        <is>
          <t>Kundli</t>
        </is>
      </c>
      <c r="W364" s="236" t="inlineStr">
        <is>
          <t>North</t>
        </is>
      </c>
      <c r="X364" s="242" t="n"/>
      <c r="Y364" s="241" t="n">
        <v>0</v>
      </c>
      <c r="Z364" s="236" t="inlineStr">
        <is>
          <t>0%</t>
        </is>
      </c>
      <c r="AA364" s="245" t="n"/>
      <c r="AB364" s="236" t="n">
        <v>0</v>
      </c>
      <c r="AC364" s="236" t="n">
        <v>0</v>
      </c>
      <c r="AD364" s="236" t="n">
        <v>128</v>
      </c>
      <c r="AE364" s="236" t="n">
        <v>128</v>
      </c>
      <c r="AF364" s="240" t="n">
        <v>0</v>
      </c>
      <c r="AG364" s="236" t="n">
        <v>0</v>
      </c>
      <c r="AH364" s="242" t="n">
        <v>0</v>
      </c>
      <c r="AI364" s="236" t="n">
        <v>0</v>
      </c>
      <c r="AJ364" s="236" t="n"/>
    </row>
    <row r="365">
      <c r="A365" s="236" t="n">
        <v>1601382</v>
      </c>
      <c r="B365" s="236" t="inlineStr">
        <is>
          <t>Col Tpw 10G</t>
        </is>
      </c>
      <c r="C365" s="236" t="inlineStr">
        <is>
          <t>IN79</t>
        </is>
      </c>
      <c r="D365" s="237" t="n">
        <v>0</v>
      </c>
      <c r="E365" s="236" t="n">
        <v>0</v>
      </c>
      <c r="F365" s="238" t="n">
        <v>0</v>
      </c>
      <c r="G365" s="236" t="n">
        <v>0</v>
      </c>
      <c r="H365" s="239" t="n">
        <v>0</v>
      </c>
      <c r="I365" s="236" t="n">
        <v>0</v>
      </c>
      <c r="J365" s="240" t="n">
        <v>0</v>
      </c>
      <c r="K365" s="236" t="n">
        <v>0</v>
      </c>
      <c r="L365" s="241" t="inlineStr">
        <is>
          <t>-</t>
        </is>
      </c>
      <c r="M365" s="242" t="inlineStr">
        <is>
          <t>-</t>
        </is>
      </c>
      <c r="N365" s="236" t="inlineStr">
        <is>
          <t>-</t>
        </is>
      </c>
      <c r="O365" s="243" t="inlineStr">
        <is>
          <t>-</t>
        </is>
      </c>
      <c r="P365" s="237" t="inlineStr">
        <is>
          <t>-</t>
        </is>
      </c>
      <c r="Q365" s="236" t="inlineStr">
        <is>
          <t>-</t>
        </is>
      </c>
      <c r="R365" s="244" t="inlineStr">
        <is>
          <t>-</t>
        </is>
      </c>
      <c r="S365" s="245" t="inlineStr">
        <is>
          <t>-</t>
        </is>
      </c>
      <c r="T365" s="236" t="n"/>
      <c r="U365" s="246" t="n"/>
      <c r="V365" s="238" t="inlineStr">
        <is>
          <t>Goa</t>
        </is>
      </c>
      <c r="W365" s="236" t="inlineStr">
        <is>
          <t>West</t>
        </is>
      </c>
      <c r="X365" s="242" t="n"/>
      <c r="Y365" s="241" t="n">
        <v>0</v>
      </c>
      <c r="Z365" s="236" t="inlineStr">
        <is>
          <t>0%</t>
        </is>
      </c>
      <c r="AA365" s="245" t="n"/>
      <c r="AB365" s="236" t="n">
        <v>0</v>
      </c>
      <c r="AC365" s="236" t="n">
        <v>0</v>
      </c>
      <c r="AD365" s="236" t="n">
        <v>128</v>
      </c>
      <c r="AE365" s="236" t="n">
        <v>128</v>
      </c>
      <c r="AF365" s="240" t="n">
        <v>0</v>
      </c>
      <c r="AG365" s="236" t="n">
        <v>0</v>
      </c>
      <c r="AH365" s="242" t="n">
        <v>0</v>
      </c>
      <c r="AI365" s="236" t="n">
        <v>0</v>
      </c>
      <c r="AJ365" s="236" t="n"/>
    </row>
    <row r="366">
      <c r="A366" s="236" t="n">
        <v>1601382</v>
      </c>
      <c r="B366" s="236" t="inlineStr">
        <is>
          <t>Col Tpw 10G</t>
        </is>
      </c>
      <c r="C366" s="236" t="inlineStr">
        <is>
          <t>IN80</t>
        </is>
      </c>
      <c r="D366" s="237" t="n">
        <v>0</v>
      </c>
      <c r="E366" s="236" t="n">
        <v>0</v>
      </c>
      <c r="F366" s="238" t="n">
        <v>0</v>
      </c>
      <c r="G366" s="236" t="n">
        <v>0</v>
      </c>
      <c r="H366" s="239" t="n">
        <v>0</v>
      </c>
      <c r="I366" s="236" t="n">
        <v>0</v>
      </c>
      <c r="J366" s="240" t="n">
        <v>0</v>
      </c>
      <c r="K366" s="236" t="n">
        <v>0</v>
      </c>
      <c r="L366" s="241" t="inlineStr">
        <is>
          <t>-</t>
        </is>
      </c>
      <c r="M366" s="242" t="inlineStr">
        <is>
          <t>-</t>
        </is>
      </c>
      <c r="N366" s="236" t="inlineStr">
        <is>
          <t>-</t>
        </is>
      </c>
      <c r="O366" s="243" t="inlineStr">
        <is>
          <t>-</t>
        </is>
      </c>
      <c r="P366" s="237" t="inlineStr">
        <is>
          <t>-</t>
        </is>
      </c>
      <c r="Q366" s="236" t="inlineStr">
        <is>
          <t>-</t>
        </is>
      </c>
      <c r="R366" s="244" t="inlineStr">
        <is>
          <t>-</t>
        </is>
      </c>
      <c r="S366" s="245" t="inlineStr">
        <is>
          <t>-</t>
        </is>
      </c>
      <c r="T366" s="236" t="n"/>
      <c r="U366" s="246" t="n"/>
      <c r="V366" s="238" t="inlineStr">
        <is>
          <t>Morinda</t>
        </is>
      </c>
      <c r="W366" s="236" t="inlineStr">
        <is>
          <t>North</t>
        </is>
      </c>
      <c r="X366" s="242" t="n"/>
      <c r="Y366" s="241" t="n">
        <v>0</v>
      </c>
      <c r="Z366" s="236" t="inlineStr">
        <is>
          <t>0%</t>
        </is>
      </c>
      <c r="AA366" s="245" t="n"/>
      <c r="AB366" s="236" t="n">
        <v>0</v>
      </c>
      <c r="AC366" s="236" t="n">
        <v>0</v>
      </c>
      <c r="AD366" s="236" t="n">
        <v>128</v>
      </c>
      <c r="AE366" s="236" t="n">
        <v>128</v>
      </c>
      <c r="AF366" s="240" t="n">
        <v>0</v>
      </c>
      <c r="AG366" s="236" t="n">
        <v>0</v>
      </c>
      <c r="AH366" s="242" t="n">
        <v>0</v>
      </c>
      <c r="AI366" s="236" t="n">
        <v>0</v>
      </c>
      <c r="AJ366" s="236" t="n"/>
    </row>
    <row r="367">
      <c r="A367" s="236" t="n">
        <v>1601382</v>
      </c>
      <c r="B367" s="236" t="inlineStr">
        <is>
          <t>Col Tpw 10G</t>
        </is>
      </c>
      <c r="C367" s="236" t="inlineStr">
        <is>
          <t>IN81</t>
        </is>
      </c>
      <c r="D367" s="237" t="n">
        <v>0</v>
      </c>
      <c r="E367" s="236" t="n">
        <v>0</v>
      </c>
      <c r="F367" s="238" t="n">
        <v>0</v>
      </c>
      <c r="G367" s="236" t="n">
        <v>0</v>
      </c>
      <c r="H367" s="239" t="n">
        <v>3200</v>
      </c>
      <c r="I367" s="236" t="n">
        <v>3200</v>
      </c>
      <c r="J367" s="240" t="n">
        <v>0</v>
      </c>
      <c r="K367" s="236" t="n">
        <v>3200</v>
      </c>
      <c r="L367" s="241" t="inlineStr">
        <is>
          <t>-</t>
        </is>
      </c>
      <c r="M367" s="242" t="inlineStr">
        <is>
          <t>-</t>
        </is>
      </c>
      <c r="N367" s="236" t="inlineStr">
        <is>
          <t>-</t>
        </is>
      </c>
      <c r="O367" s="243" t="inlineStr">
        <is>
          <t>-</t>
        </is>
      </c>
      <c r="P367" s="237" t="inlineStr">
        <is>
          <t>-</t>
        </is>
      </c>
      <c r="Q367" s="236" t="inlineStr">
        <is>
          <t>-</t>
        </is>
      </c>
      <c r="R367" s="244" t="n">
        <v>1664</v>
      </c>
      <c r="S367" s="245" t="inlineStr">
        <is>
          <t>-</t>
        </is>
      </c>
      <c r="T367" s="236" t="inlineStr">
        <is>
          <t>173%</t>
        </is>
      </c>
      <c r="U367" s="246" t="inlineStr">
        <is>
          <t>148%</t>
        </is>
      </c>
      <c r="V367" s="238" t="inlineStr">
        <is>
          <t>Bhiwandi</t>
        </is>
      </c>
      <c r="W367" s="236" t="inlineStr">
        <is>
          <t>West</t>
        </is>
      </c>
      <c r="X367" s="242" t="n"/>
      <c r="Y367" s="241" t="n">
        <v>6703</v>
      </c>
      <c r="Z367" s="236" t="inlineStr">
        <is>
          <t>0%</t>
        </is>
      </c>
      <c r="AA367" s="245" t="n"/>
      <c r="AB367" s="236" t="n">
        <v>0</v>
      </c>
      <c r="AC367" s="236" t="n">
        <v>0</v>
      </c>
      <c r="AD367" s="236" t="n">
        <v>128</v>
      </c>
      <c r="AE367" s="236" t="n">
        <v>0</v>
      </c>
      <c r="AF367" s="240" t="n">
        <v>0</v>
      </c>
      <c r="AG367" s="236" t="n">
        <v>0</v>
      </c>
      <c r="AH367" s="242" t="n">
        <v>1664</v>
      </c>
      <c r="AI367" s="236" t="n">
        <v>0</v>
      </c>
      <c r="AJ367" s="236" t="n"/>
    </row>
    <row r="368">
      <c r="A368" s="236" t="n">
        <v>1601382</v>
      </c>
      <c r="B368" s="236" t="inlineStr">
        <is>
          <t>Col Tpw 10G</t>
        </is>
      </c>
      <c r="C368" s="236" t="inlineStr">
        <is>
          <t>IN82</t>
        </is>
      </c>
      <c r="D368" s="237" t="n">
        <v>9728</v>
      </c>
      <c r="E368" s="236" t="n">
        <v>0</v>
      </c>
      <c r="F368" s="238" t="n">
        <v>0</v>
      </c>
      <c r="G368" s="236" t="n">
        <v>0</v>
      </c>
      <c r="H368" s="239" t="n">
        <v>4224</v>
      </c>
      <c r="I368" s="236" t="n">
        <v>13952</v>
      </c>
      <c r="J368" s="240" t="n">
        <v>0</v>
      </c>
      <c r="K368" s="236" t="n">
        <v>13952</v>
      </c>
      <c r="L368" s="241" t="inlineStr">
        <is>
          <t>-</t>
        </is>
      </c>
      <c r="M368" s="242" t="inlineStr">
        <is>
          <t>-</t>
        </is>
      </c>
      <c r="N368" s="236" t="inlineStr">
        <is>
          <t>-</t>
        </is>
      </c>
      <c r="O368" s="243" t="inlineStr">
        <is>
          <t>-</t>
        </is>
      </c>
      <c r="P368" s="237" t="inlineStr">
        <is>
          <t>-</t>
        </is>
      </c>
      <c r="Q368" s="236" t="inlineStr">
        <is>
          <t>-</t>
        </is>
      </c>
      <c r="R368" s="244" t="inlineStr">
        <is>
          <t>-</t>
        </is>
      </c>
      <c r="S368" s="245" t="inlineStr">
        <is>
          <t>-</t>
        </is>
      </c>
      <c r="T368" s="236" t="n"/>
      <c r="U368" s="246" t="n"/>
      <c r="V368" s="238" t="inlineStr">
        <is>
          <t>DC</t>
        </is>
      </c>
      <c r="W368" s="236" t="inlineStr">
        <is>
          <t>West DC</t>
        </is>
      </c>
      <c r="X368" s="242" t="n"/>
      <c r="Y368" s="241" t="n">
        <v>0</v>
      </c>
      <c r="Z368" s="236" t="inlineStr">
        <is>
          <t>0%</t>
        </is>
      </c>
      <c r="AA368" s="245" t="n"/>
      <c r="AB368" s="236" t="n">
        <v>0</v>
      </c>
      <c r="AC368" s="236" t="n">
        <v>0</v>
      </c>
      <c r="AD368" s="236" t="n">
        <v>128</v>
      </c>
      <c r="AE368" s="236" t="n">
        <v>0</v>
      </c>
      <c r="AF368" s="240" t="n">
        <v>0</v>
      </c>
      <c r="AG368" s="236" t="n">
        <v>0</v>
      </c>
      <c r="AH368" s="242" t="n">
        <v>0</v>
      </c>
      <c r="AI368" s="236" t="n">
        <v>0</v>
      </c>
      <c r="AJ368" s="236" t="n"/>
    </row>
    <row r="369">
      <c r="A369" s="236" t="n">
        <v>1601382</v>
      </c>
      <c r="B369" s="236" t="inlineStr">
        <is>
          <t>Col Tpw 10G</t>
        </is>
      </c>
      <c r="C369" s="236" t="inlineStr">
        <is>
          <t>IN83</t>
        </is>
      </c>
      <c r="D369" s="237" t="n">
        <v>0</v>
      </c>
      <c r="E369" s="236" t="n">
        <v>0</v>
      </c>
      <c r="F369" s="238" t="n">
        <v>0</v>
      </c>
      <c r="G369" s="236" t="n">
        <v>0</v>
      </c>
      <c r="H369" s="239" t="n">
        <v>8448</v>
      </c>
      <c r="I369" s="236" t="n">
        <v>8448</v>
      </c>
      <c r="J369" s="240" t="n">
        <v>0</v>
      </c>
      <c r="K369" s="236" t="n">
        <v>8448</v>
      </c>
      <c r="L369" s="241" t="inlineStr">
        <is>
          <t>-</t>
        </is>
      </c>
      <c r="M369" s="242" t="inlineStr">
        <is>
          <t>-</t>
        </is>
      </c>
      <c r="N369" s="236" t="inlineStr">
        <is>
          <t>-</t>
        </is>
      </c>
      <c r="O369" s="243" t="inlineStr">
        <is>
          <t>-</t>
        </is>
      </c>
      <c r="P369" s="237" t="inlineStr">
        <is>
          <t>-</t>
        </is>
      </c>
      <c r="Q369" s="236" t="inlineStr">
        <is>
          <t>-</t>
        </is>
      </c>
      <c r="R369" s="244" t="inlineStr">
        <is>
          <t>-</t>
        </is>
      </c>
      <c r="S369" s="245" t="inlineStr">
        <is>
          <t>-</t>
        </is>
      </c>
      <c r="T369" s="236" t="inlineStr">
        <is>
          <t>226%</t>
        </is>
      </c>
      <c r="U369" s="246" t="inlineStr">
        <is>
          <t>226%</t>
        </is>
      </c>
      <c r="V369" s="238" t="inlineStr">
        <is>
          <t>Aurangabad</t>
        </is>
      </c>
      <c r="W369" s="236" t="inlineStr">
        <is>
          <t>West</t>
        </is>
      </c>
      <c r="X369" s="242" t="n"/>
      <c r="Y369" s="241" t="n">
        <v>6680</v>
      </c>
      <c r="Z369" s="236" t="inlineStr">
        <is>
          <t>0%</t>
        </is>
      </c>
      <c r="AA369" s="245" t="n"/>
      <c r="AB369" s="236" t="n">
        <v>0</v>
      </c>
      <c r="AC369" s="236" t="n">
        <v>0</v>
      </c>
      <c r="AD369" s="236" t="n">
        <v>128</v>
      </c>
      <c r="AE369" s="236" t="n">
        <v>0</v>
      </c>
      <c r="AF369" s="240" t="n">
        <v>0</v>
      </c>
      <c r="AG369" s="236" t="n">
        <v>0</v>
      </c>
      <c r="AH369" s="242" t="n">
        <v>0</v>
      </c>
      <c r="AI369" s="236" t="n">
        <v>0</v>
      </c>
      <c r="AJ369" s="236" t="n"/>
    </row>
    <row r="370">
      <c r="A370" s="236" t="n">
        <v>1601382</v>
      </c>
      <c r="B370" s="236" t="inlineStr">
        <is>
          <t>Col Tpw 10G</t>
        </is>
      </c>
      <c r="C370" s="236" t="inlineStr">
        <is>
          <t>IN84</t>
        </is>
      </c>
      <c r="D370" s="237" t="n">
        <v>0</v>
      </c>
      <c r="E370" s="236" t="n">
        <v>0</v>
      </c>
      <c r="F370" s="238" t="n">
        <v>0</v>
      </c>
      <c r="G370" s="236" t="n">
        <v>0</v>
      </c>
      <c r="H370" s="239" t="n">
        <v>0</v>
      </c>
      <c r="I370" s="236" t="n">
        <v>0</v>
      </c>
      <c r="J370" s="240" t="n">
        <v>0</v>
      </c>
      <c r="K370" s="236" t="n">
        <v>0</v>
      </c>
      <c r="L370" s="241" t="inlineStr">
        <is>
          <t>-</t>
        </is>
      </c>
      <c r="M370" s="242" t="inlineStr">
        <is>
          <t>-</t>
        </is>
      </c>
      <c r="N370" s="236" t="inlineStr">
        <is>
          <t>-</t>
        </is>
      </c>
      <c r="O370" s="243" t="inlineStr">
        <is>
          <t>-</t>
        </is>
      </c>
      <c r="P370" s="237" t="inlineStr">
        <is>
          <t>-</t>
        </is>
      </c>
      <c r="Q370" s="236" t="inlineStr">
        <is>
          <t>-</t>
        </is>
      </c>
      <c r="R370" s="244" t="inlineStr">
        <is>
          <t>-</t>
        </is>
      </c>
      <c r="S370" s="245" t="inlineStr">
        <is>
          <t>-</t>
        </is>
      </c>
      <c r="T370" s="236" t="n"/>
      <c r="U370" s="246" t="n"/>
      <c r="V370" s="238" t="inlineStr">
        <is>
          <t>Raipur</t>
        </is>
      </c>
      <c r="W370" s="236" t="inlineStr">
        <is>
          <t>East</t>
        </is>
      </c>
      <c r="X370" s="242" t="n"/>
      <c r="Y370" s="241" t="n">
        <v>0</v>
      </c>
      <c r="Z370" s="236" t="inlineStr">
        <is>
          <t>0%</t>
        </is>
      </c>
      <c r="AA370" s="245" t="n"/>
      <c r="AB370" s="236" t="n">
        <v>0</v>
      </c>
      <c r="AC370" s="236" t="n">
        <v>0</v>
      </c>
      <c r="AD370" s="236" t="n">
        <v>128</v>
      </c>
      <c r="AE370" s="236" t="n">
        <v>128</v>
      </c>
      <c r="AF370" s="240" t="n">
        <v>0</v>
      </c>
      <c r="AG370" s="236" t="n">
        <v>0</v>
      </c>
      <c r="AH370" s="242" t="n">
        <v>0</v>
      </c>
      <c r="AI370" s="236" t="n">
        <v>0</v>
      </c>
      <c r="AJ370" s="236" t="n"/>
    </row>
    <row r="371">
      <c r="A371" s="236" t="n">
        <v>1601382</v>
      </c>
      <c r="B371" s="236" t="inlineStr">
        <is>
          <t>Col Tpw 10G</t>
        </is>
      </c>
      <c r="C371" s="236" t="inlineStr">
        <is>
          <t>IN85</t>
        </is>
      </c>
      <c r="D371" s="237" t="n">
        <v>0</v>
      </c>
      <c r="E371" s="236" t="n">
        <v>0</v>
      </c>
      <c r="F371" s="238" t="n">
        <v>0</v>
      </c>
      <c r="G371" s="236" t="n">
        <v>0</v>
      </c>
      <c r="H371" s="239" t="n">
        <v>0</v>
      </c>
      <c r="I371" s="236" t="n">
        <v>0</v>
      </c>
      <c r="J371" s="240" t="n">
        <v>0</v>
      </c>
      <c r="K371" s="236" t="n">
        <v>0</v>
      </c>
      <c r="L371" s="241" t="inlineStr">
        <is>
          <t>-</t>
        </is>
      </c>
      <c r="M371" s="242" t="inlineStr">
        <is>
          <t>-</t>
        </is>
      </c>
      <c r="N371" s="236" t="inlineStr">
        <is>
          <t>-</t>
        </is>
      </c>
      <c r="O371" s="243" t="inlineStr">
        <is>
          <t>-</t>
        </is>
      </c>
      <c r="P371" s="237" t="inlineStr">
        <is>
          <t>-</t>
        </is>
      </c>
      <c r="Q371" s="236" t="inlineStr">
        <is>
          <t>-</t>
        </is>
      </c>
      <c r="R371" s="244" t="inlineStr">
        <is>
          <t>-</t>
        </is>
      </c>
      <c r="S371" s="245" t="inlineStr">
        <is>
          <t>-</t>
        </is>
      </c>
      <c r="T371" s="236" t="n"/>
      <c r="U371" s="246" t="n"/>
      <c r="V371" s="238" t="inlineStr">
        <is>
          <t>Tripura</t>
        </is>
      </c>
      <c r="W371" s="236" t="inlineStr">
        <is>
          <t>East</t>
        </is>
      </c>
      <c r="X371" s="242" t="n"/>
      <c r="Y371" s="241" t="n">
        <v>0</v>
      </c>
      <c r="Z371" s="236" t="inlineStr">
        <is>
          <t>0%</t>
        </is>
      </c>
      <c r="AA371" s="245" t="n"/>
      <c r="AB371" s="236" t="n">
        <v>0</v>
      </c>
      <c r="AC371" s="236" t="n">
        <v>0</v>
      </c>
      <c r="AD371" s="236" t="n">
        <v>128</v>
      </c>
      <c r="AE371" s="236" t="n">
        <v>128</v>
      </c>
      <c r="AF371" s="240" t="n">
        <v>0</v>
      </c>
      <c r="AG371" s="236" t="n">
        <v>0</v>
      </c>
      <c r="AH371" s="242" t="n">
        <v>0</v>
      </c>
      <c r="AI371" s="236" t="n">
        <v>0</v>
      </c>
      <c r="AJ371" s="236" t="n"/>
    </row>
    <row r="372">
      <c r="A372" s="236" t="n">
        <v>1601382</v>
      </c>
      <c r="B372" s="236" t="inlineStr">
        <is>
          <t>Col Tpw 10G</t>
        </is>
      </c>
      <c r="C372" s="236" t="inlineStr">
        <is>
          <t>IN86</t>
        </is>
      </c>
      <c r="D372" s="237" t="n">
        <v>0</v>
      </c>
      <c r="E372" s="236" t="n">
        <v>0</v>
      </c>
      <c r="F372" s="238" t="n">
        <v>0</v>
      </c>
      <c r="G372" s="236" t="n">
        <v>0</v>
      </c>
      <c r="H372" s="239" t="n">
        <v>0</v>
      </c>
      <c r="I372" s="236" t="n">
        <v>0</v>
      </c>
      <c r="J372" s="240" t="n">
        <v>0</v>
      </c>
      <c r="K372" s="236" t="n">
        <v>0</v>
      </c>
      <c r="L372" s="241" t="inlineStr">
        <is>
          <t>-</t>
        </is>
      </c>
      <c r="M372" s="242" t="inlineStr">
        <is>
          <t>-</t>
        </is>
      </c>
      <c r="N372" s="236" t="inlineStr">
        <is>
          <t>-</t>
        </is>
      </c>
      <c r="O372" s="243" t="inlineStr">
        <is>
          <t>-</t>
        </is>
      </c>
      <c r="P372" s="237" t="inlineStr">
        <is>
          <t>-</t>
        </is>
      </c>
      <c r="Q372" s="236" t="inlineStr">
        <is>
          <t>-</t>
        </is>
      </c>
      <c r="R372" s="244" t="inlineStr">
        <is>
          <t>-</t>
        </is>
      </c>
      <c r="S372" s="245" t="inlineStr">
        <is>
          <t>-</t>
        </is>
      </c>
      <c r="T372" s="236" t="n"/>
      <c r="U372" s="246" t="n"/>
      <c r="V372" s="238" t="inlineStr">
        <is>
          <t>Ranchi</t>
        </is>
      </c>
      <c r="W372" s="236" t="inlineStr">
        <is>
          <t>East</t>
        </is>
      </c>
      <c r="X372" s="242" t="n"/>
      <c r="Y372" s="241" t="n">
        <v>0</v>
      </c>
      <c r="Z372" s="236" t="inlineStr">
        <is>
          <t>0%</t>
        </is>
      </c>
      <c r="AA372" s="245" t="n"/>
      <c r="AB372" s="236" t="n">
        <v>0</v>
      </c>
      <c r="AC372" s="236" t="n">
        <v>0</v>
      </c>
      <c r="AD372" s="236" t="n">
        <v>128</v>
      </c>
      <c r="AE372" s="236" t="n">
        <v>128</v>
      </c>
      <c r="AF372" s="240" t="n">
        <v>0</v>
      </c>
      <c r="AG372" s="236" t="n">
        <v>0</v>
      </c>
      <c r="AH372" s="242" t="n">
        <v>0</v>
      </c>
      <c r="AI372" s="236" t="n">
        <v>0</v>
      </c>
      <c r="AJ372" s="236" t="n"/>
    </row>
    <row r="373">
      <c r="A373" s="236" t="n">
        <v>1601382</v>
      </c>
      <c r="B373" s="236" t="inlineStr">
        <is>
          <t>Col Tpw 10G</t>
        </is>
      </c>
      <c r="C373" s="236" t="inlineStr">
        <is>
          <t>IN87</t>
        </is>
      </c>
      <c r="D373" s="237" t="n">
        <v>0</v>
      </c>
      <c r="E373" s="236" t="n">
        <v>0</v>
      </c>
      <c r="F373" s="238" t="n">
        <v>0</v>
      </c>
      <c r="G373" s="236" t="n">
        <v>0</v>
      </c>
      <c r="H373" s="239" t="n">
        <v>13952</v>
      </c>
      <c r="I373" s="236" t="n">
        <v>13952</v>
      </c>
      <c r="J373" s="240" t="n">
        <v>0</v>
      </c>
      <c r="K373" s="236" t="n">
        <v>13952</v>
      </c>
      <c r="L373" s="241" t="inlineStr">
        <is>
          <t>-</t>
        </is>
      </c>
      <c r="M373" s="242" t="inlineStr">
        <is>
          <t>-</t>
        </is>
      </c>
      <c r="N373" s="236" t="inlineStr">
        <is>
          <t>-</t>
        </is>
      </c>
      <c r="O373" s="243" t="inlineStr">
        <is>
          <t>-</t>
        </is>
      </c>
      <c r="P373" s="237" t="inlineStr">
        <is>
          <t>-</t>
        </is>
      </c>
      <c r="Q373" s="236" t="inlineStr">
        <is>
          <t>-</t>
        </is>
      </c>
      <c r="R373" s="244" t="inlineStr">
        <is>
          <t>-</t>
        </is>
      </c>
      <c r="S373" s="245" t="inlineStr">
        <is>
          <t>-</t>
        </is>
      </c>
      <c r="T373" s="236" t="inlineStr">
        <is>
          <t>387%</t>
        </is>
      </c>
      <c r="U373" s="246" t="inlineStr">
        <is>
          <t>387%</t>
        </is>
      </c>
      <c r="V373" s="238" t="inlineStr">
        <is>
          <t>Vijaywada</t>
        </is>
      </c>
      <c r="W373" s="236" t="inlineStr">
        <is>
          <t>South</t>
        </is>
      </c>
      <c r="X373" s="242" t="n"/>
      <c r="Y373" s="241" t="n">
        <v>4853</v>
      </c>
      <c r="Z373" s="236" t="inlineStr">
        <is>
          <t>0%</t>
        </is>
      </c>
      <c r="AA373" s="245" t="n"/>
      <c r="AB373" s="236" t="n">
        <v>0</v>
      </c>
      <c r="AC373" s="236" t="n">
        <v>0</v>
      </c>
      <c r="AD373" s="236" t="n">
        <v>128</v>
      </c>
      <c r="AE373" s="236" t="n">
        <v>0</v>
      </c>
      <c r="AF373" s="240" t="n">
        <v>0</v>
      </c>
      <c r="AG373" s="236" t="n">
        <v>0</v>
      </c>
      <c r="AH373" s="242" t="n">
        <v>0</v>
      </c>
      <c r="AI373" s="236" t="n">
        <v>0</v>
      </c>
      <c r="AJ373" s="236" t="n"/>
    </row>
    <row r="374">
      <c r="A374" s="236" t="n">
        <v>1601382</v>
      </c>
      <c r="B374" s="236" t="inlineStr">
        <is>
          <t>Col Tpw 10G</t>
        </is>
      </c>
      <c r="C374" s="236" t="inlineStr">
        <is>
          <t>IN88</t>
        </is>
      </c>
      <c r="D374" s="237" t="n">
        <v>0</v>
      </c>
      <c r="E374" s="236" t="n">
        <v>0</v>
      </c>
      <c r="F374" s="238" t="n">
        <v>0</v>
      </c>
      <c r="G374" s="236" t="n">
        <v>0</v>
      </c>
      <c r="H374" s="239" t="n">
        <v>0</v>
      </c>
      <c r="I374" s="236" t="n">
        <v>0</v>
      </c>
      <c r="J374" s="240" t="n">
        <v>0</v>
      </c>
      <c r="K374" s="236" t="n">
        <v>0</v>
      </c>
      <c r="L374" s="241" t="inlineStr">
        <is>
          <t>-</t>
        </is>
      </c>
      <c r="M374" s="242" t="inlineStr">
        <is>
          <t>-</t>
        </is>
      </c>
      <c r="N374" s="236" t="inlineStr">
        <is>
          <t>-</t>
        </is>
      </c>
      <c r="O374" s="243" t="inlineStr">
        <is>
          <t>-</t>
        </is>
      </c>
      <c r="P374" s="237" t="inlineStr">
        <is>
          <t>-</t>
        </is>
      </c>
      <c r="Q374" s="236" t="inlineStr">
        <is>
          <t>-</t>
        </is>
      </c>
      <c r="R374" s="244" t="inlineStr">
        <is>
          <t>-</t>
        </is>
      </c>
      <c r="S374" s="245" t="inlineStr">
        <is>
          <t>-</t>
        </is>
      </c>
      <c r="T374" s="236" t="n"/>
      <c r="U374" s="246" t="n"/>
      <c r="V374" s="238" t="inlineStr">
        <is>
          <t>Uttaranchal</t>
        </is>
      </c>
      <c r="W374" s="236" t="inlineStr">
        <is>
          <t>North</t>
        </is>
      </c>
      <c r="X374" s="242" t="n"/>
      <c r="Y374" s="241" t="n">
        <v>0</v>
      </c>
      <c r="Z374" s="236" t="inlineStr">
        <is>
          <t>0%</t>
        </is>
      </c>
      <c r="AA374" s="245" t="n"/>
      <c r="AB374" s="236" t="n">
        <v>0</v>
      </c>
      <c r="AC374" s="236" t="n">
        <v>0</v>
      </c>
      <c r="AD374" s="236" t="n">
        <v>128</v>
      </c>
      <c r="AE374" s="236" t="n">
        <v>128</v>
      </c>
      <c r="AF374" s="240" t="n">
        <v>0</v>
      </c>
      <c r="AG374" s="236" t="n">
        <v>0</v>
      </c>
      <c r="AH374" s="242" t="n">
        <v>0</v>
      </c>
      <c r="AI374" s="236" t="n">
        <v>0</v>
      </c>
      <c r="AJ374" s="236" t="n"/>
    </row>
    <row r="375">
      <c r="A375" s="236" t="n">
        <v>1601382</v>
      </c>
      <c r="B375" s="236" t="inlineStr">
        <is>
          <t>Col Tpw 10G</t>
        </is>
      </c>
      <c r="C375" s="236" t="inlineStr">
        <is>
          <t>IN89</t>
        </is>
      </c>
      <c r="D375" s="237" t="n">
        <v>0</v>
      </c>
      <c r="E375" s="236" t="n">
        <v>0</v>
      </c>
      <c r="F375" s="238" t="n">
        <v>0</v>
      </c>
      <c r="G375" s="236" t="n">
        <v>0</v>
      </c>
      <c r="H375" s="239" t="n">
        <v>1024</v>
      </c>
      <c r="I375" s="236" t="n">
        <v>1024</v>
      </c>
      <c r="J375" s="240" t="n">
        <v>0</v>
      </c>
      <c r="K375" s="236" t="n">
        <v>1024</v>
      </c>
      <c r="L375" s="241" t="inlineStr">
        <is>
          <t>-</t>
        </is>
      </c>
      <c r="M375" s="242" t="inlineStr">
        <is>
          <t>-</t>
        </is>
      </c>
      <c r="N375" s="236" t="inlineStr">
        <is>
          <t>-</t>
        </is>
      </c>
      <c r="O375" s="243" t="inlineStr">
        <is>
          <t>-</t>
        </is>
      </c>
      <c r="P375" s="237" t="inlineStr">
        <is>
          <t>-</t>
        </is>
      </c>
      <c r="Q375" s="236" t="inlineStr">
        <is>
          <t>-</t>
        </is>
      </c>
      <c r="R375" s="244" t="inlineStr">
        <is>
          <t>-</t>
        </is>
      </c>
      <c r="S375" s="245" t="inlineStr">
        <is>
          <t>-</t>
        </is>
      </c>
      <c r="T375" s="236" t="inlineStr">
        <is>
          <t>239%</t>
        </is>
      </c>
      <c r="U375" s="246" t="inlineStr">
        <is>
          <t>239%</t>
        </is>
      </c>
      <c r="V375" s="238" t="inlineStr">
        <is>
          <t>Hubli</t>
        </is>
      </c>
      <c r="W375" s="236" t="inlineStr">
        <is>
          <t>South</t>
        </is>
      </c>
      <c r="X375" s="242" t="n"/>
      <c r="Y375" s="241" t="n">
        <v>736</v>
      </c>
      <c r="Z375" s="236" t="inlineStr">
        <is>
          <t>0%</t>
        </is>
      </c>
      <c r="AA375" s="245" t="n"/>
      <c r="AB375" s="236" t="n">
        <v>0</v>
      </c>
      <c r="AC375" s="236" t="n">
        <v>0</v>
      </c>
      <c r="AD375" s="236" t="n">
        <v>128</v>
      </c>
      <c r="AE375" s="236" t="n">
        <v>0</v>
      </c>
      <c r="AF375" s="240" t="n">
        <v>0</v>
      </c>
      <c r="AG375" s="236" t="n">
        <v>0</v>
      </c>
      <c r="AH375" s="242" t="n">
        <v>0</v>
      </c>
      <c r="AI375" s="236" t="n">
        <v>0</v>
      </c>
      <c r="AJ375" s="236" t="n"/>
    </row>
    <row r="376">
      <c r="A376" s="236" t="n">
        <v>1601382</v>
      </c>
      <c r="B376" s="236" t="inlineStr">
        <is>
          <t>Col Tpw 10G</t>
        </is>
      </c>
      <c r="C376" s="236" t="inlineStr">
        <is>
          <t>IN90</t>
        </is>
      </c>
      <c r="D376" s="237" t="n">
        <v>0</v>
      </c>
      <c r="E376" s="236" t="n">
        <v>0</v>
      </c>
      <c r="F376" s="238" t="n">
        <v>0</v>
      </c>
      <c r="G376" s="236" t="n">
        <v>0</v>
      </c>
      <c r="H376" s="239" t="n">
        <v>0</v>
      </c>
      <c r="I376" s="236" t="n">
        <v>0</v>
      </c>
      <c r="J376" s="240" t="n">
        <v>0</v>
      </c>
      <c r="K376" s="236" t="n">
        <v>0</v>
      </c>
      <c r="L376" s="241" t="inlineStr">
        <is>
          <t>-</t>
        </is>
      </c>
      <c r="M376" s="242" t="inlineStr">
        <is>
          <t>-</t>
        </is>
      </c>
      <c r="N376" s="236" t="inlineStr">
        <is>
          <t>-</t>
        </is>
      </c>
      <c r="O376" s="243" t="inlineStr">
        <is>
          <t>-</t>
        </is>
      </c>
      <c r="P376" s="237" t="inlineStr">
        <is>
          <t>-</t>
        </is>
      </c>
      <c r="Q376" s="236" t="inlineStr">
        <is>
          <t>-</t>
        </is>
      </c>
      <c r="R376" s="244" t="inlineStr">
        <is>
          <t>-</t>
        </is>
      </c>
      <c r="S376" s="245" t="inlineStr">
        <is>
          <t>-</t>
        </is>
      </c>
      <c r="T376" s="236" t="n"/>
      <c r="U376" s="246" t="n"/>
      <c r="V376" s="238" t="inlineStr">
        <is>
          <t>Export</t>
        </is>
      </c>
      <c r="W376" s="236" t="inlineStr">
        <is>
          <t>Exp-DC</t>
        </is>
      </c>
      <c r="X376" s="242" t="n"/>
      <c r="Y376" s="241" t="n">
        <v>0</v>
      </c>
      <c r="Z376" s="236" t="inlineStr">
        <is>
          <t>0%</t>
        </is>
      </c>
      <c r="AA376" s="245" t="n"/>
      <c r="AB376" s="236" t="n">
        <v>0</v>
      </c>
      <c r="AC376" s="236" t="n">
        <v>0</v>
      </c>
      <c r="AD376" s="236" t="n">
        <v>128</v>
      </c>
      <c r="AE376" s="236" t="n">
        <v>128</v>
      </c>
      <c r="AF376" s="240" t="n">
        <v>0</v>
      </c>
      <c r="AG376" s="236" t="n">
        <v>0</v>
      </c>
      <c r="AH376" s="242" t="n">
        <v>0</v>
      </c>
      <c r="AI376" s="236" t="n">
        <v>0</v>
      </c>
      <c r="AJ376" s="236" t="n"/>
    </row>
    <row r="377">
      <c r="A377" s="236" t="n">
        <v>1601382</v>
      </c>
      <c r="B377" s="236" t="inlineStr">
        <is>
          <t>Col Tpw 10G</t>
        </is>
      </c>
      <c r="C377" s="236" t="inlineStr">
        <is>
          <t>IN91</t>
        </is>
      </c>
      <c r="D377" s="237" t="n">
        <v>0</v>
      </c>
      <c r="E377" s="236" t="n">
        <v>0</v>
      </c>
      <c r="F377" s="238" t="n">
        <v>0</v>
      </c>
      <c r="G377" s="236" t="n">
        <v>0</v>
      </c>
      <c r="H377" s="239" t="n">
        <v>0</v>
      </c>
      <c r="I377" s="236" t="n">
        <v>0</v>
      </c>
      <c r="J377" s="240" t="n">
        <v>0</v>
      </c>
      <c r="K377" s="236" t="n">
        <v>0</v>
      </c>
      <c r="L377" s="241" t="inlineStr">
        <is>
          <t>-</t>
        </is>
      </c>
      <c r="M377" s="242" t="inlineStr">
        <is>
          <t>-</t>
        </is>
      </c>
      <c r="N377" s="236" t="inlineStr">
        <is>
          <t>-</t>
        </is>
      </c>
      <c r="O377" s="243" t="inlineStr">
        <is>
          <t>-</t>
        </is>
      </c>
      <c r="P377" s="237" t="inlineStr">
        <is>
          <t>-</t>
        </is>
      </c>
      <c r="Q377" s="236" t="inlineStr">
        <is>
          <t>-</t>
        </is>
      </c>
      <c r="R377" s="244" t="inlineStr">
        <is>
          <t>-</t>
        </is>
      </c>
      <c r="S377" s="245" t="inlineStr">
        <is>
          <t>-</t>
        </is>
      </c>
      <c r="T377" s="236" t="n"/>
      <c r="U377" s="246" t="n"/>
      <c r="V377" s="238" t="inlineStr">
        <is>
          <t>Siliguri</t>
        </is>
      </c>
      <c r="W377" s="236" t="inlineStr">
        <is>
          <t>East</t>
        </is>
      </c>
      <c r="X377" s="242" t="n"/>
      <c r="Y377" s="241" t="n">
        <v>0</v>
      </c>
      <c r="Z377" s="236" t="inlineStr">
        <is>
          <t>0%</t>
        </is>
      </c>
      <c r="AA377" s="245" t="n"/>
      <c r="AB377" s="236" t="n">
        <v>0</v>
      </c>
      <c r="AC377" s="236" t="n">
        <v>0</v>
      </c>
      <c r="AD377" s="236" t="n">
        <v>128</v>
      </c>
      <c r="AE377" s="236" t="n">
        <v>128</v>
      </c>
      <c r="AF377" s="240" t="n">
        <v>0</v>
      </c>
      <c r="AG377" s="236" t="n">
        <v>0</v>
      </c>
      <c r="AH377" s="242" t="n">
        <v>0</v>
      </c>
      <c r="AI377" s="236" t="n">
        <v>0</v>
      </c>
      <c r="AJ377" s="236" t="n"/>
    </row>
    <row r="378">
      <c r="A378" s="236" t="n">
        <v>1601382</v>
      </c>
      <c r="B378" s="236" t="inlineStr">
        <is>
          <t>Col Tpw 10G</t>
        </is>
      </c>
      <c r="C378" s="236" t="inlineStr">
        <is>
          <t>IN95</t>
        </is>
      </c>
      <c r="D378" s="237" t="n">
        <v>0</v>
      </c>
      <c r="E378" s="236" t="n">
        <v>0</v>
      </c>
      <c r="F378" s="238" t="n">
        <v>0</v>
      </c>
      <c r="G378" s="236" t="n">
        <v>0</v>
      </c>
      <c r="H378" s="239" t="n">
        <v>768</v>
      </c>
      <c r="I378" s="236" t="n">
        <v>768</v>
      </c>
      <c r="J378" s="240" t="n">
        <v>0</v>
      </c>
      <c r="K378" s="236" t="n">
        <v>768</v>
      </c>
      <c r="L378" s="241" t="inlineStr">
        <is>
          <t>-</t>
        </is>
      </c>
      <c r="M378" s="242" t="inlineStr">
        <is>
          <t>-</t>
        </is>
      </c>
      <c r="N378" s="236" t="inlineStr">
        <is>
          <t>-</t>
        </is>
      </c>
      <c r="O378" s="243" t="inlineStr">
        <is>
          <t>-</t>
        </is>
      </c>
      <c r="P378" s="237" t="inlineStr">
        <is>
          <t>-</t>
        </is>
      </c>
      <c r="Q378" s="236" t="inlineStr">
        <is>
          <t>-</t>
        </is>
      </c>
      <c r="R378" s="244" t="inlineStr">
        <is>
          <t>-</t>
        </is>
      </c>
      <c r="S378" s="245" t="inlineStr">
        <is>
          <t>-</t>
        </is>
      </c>
      <c r="T378" s="236" t="n"/>
      <c r="U378" s="246" t="n"/>
      <c r="V378" s="238" t="inlineStr">
        <is>
          <t>Hasangarh</t>
        </is>
      </c>
      <c r="W378" s="236" t="inlineStr">
        <is>
          <t>North DC</t>
        </is>
      </c>
      <c r="X378" s="242" t="n"/>
      <c r="Y378" s="241" t="n">
        <v>0</v>
      </c>
      <c r="Z378" s="236" t="inlineStr">
        <is>
          <t>0%</t>
        </is>
      </c>
      <c r="AA378" s="245" t="n"/>
      <c r="AB378" s="236" t="n">
        <v>0</v>
      </c>
      <c r="AC378" s="236" t="n">
        <v>0</v>
      </c>
      <c r="AD378" s="236" t="n">
        <v>128</v>
      </c>
      <c r="AE378" s="236" t="n">
        <v>0</v>
      </c>
      <c r="AF378" s="240" t="n">
        <v>0</v>
      </c>
      <c r="AG378" s="236" t="n">
        <v>0</v>
      </c>
      <c r="AH378" s="242" t="n">
        <v>0</v>
      </c>
      <c r="AI378" s="236" t="n">
        <v>0</v>
      </c>
      <c r="AJ378" s="236" t="n"/>
    </row>
    <row r="379">
      <c r="A379" s="236" t="n">
        <v>1601382</v>
      </c>
      <c r="B379" s="236" t="inlineStr">
        <is>
          <t>Col Tpw 10G</t>
        </is>
      </c>
      <c r="C379" s="236" t="inlineStr">
        <is>
          <t>IN97</t>
        </is>
      </c>
      <c r="D379" s="237" t="n">
        <v>9216</v>
      </c>
      <c r="E379" s="236" t="n">
        <v>0</v>
      </c>
      <c r="F379" s="238" t="n">
        <v>0</v>
      </c>
      <c r="G379" s="236" t="n">
        <v>0</v>
      </c>
      <c r="H379" s="239" t="n">
        <v>1280</v>
      </c>
      <c r="I379" s="236" t="n">
        <v>10496</v>
      </c>
      <c r="J379" s="240" t="n">
        <v>0</v>
      </c>
      <c r="K379" s="236" t="n">
        <v>10496</v>
      </c>
      <c r="L379" s="241" t="inlineStr">
        <is>
          <t>-</t>
        </is>
      </c>
      <c r="M379" s="242" t="inlineStr">
        <is>
          <t>-</t>
        </is>
      </c>
      <c r="N379" s="236" t="inlineStr">
        <is>
          <t>-</t>
        </is>
      </c>
      <c r="O379" s="243" t="inlineStr">
        <is>
          <t>-</t>
        </is>
      </c>
      <c r="P379" s="237" t="inlineStr">
        <is>
          <t>-</t>
        </is>
      </c>
      <c r="Q379" s="236" t="inlineStr">
        <is>
          <t>-</t>
        </is>
      </c>
      <c r="R379" s="244" t="inlineStr">
        <is>
          <t>-</t>
        </is>
      </c>
      <c r="S379" s="245" t="inlineStr">
        <is>
          <t>-</t>
        </is>
      </c>
      <c r="T379" s="236" t="n"/>
      <c r="U379" s="246" t="n"/>
      <c r="V379" s="238" t="inlineStr">
        <is>
          <t>Hubli DC</t>
        </is>
      </c>
      <c r="W379" s="236" t="inlineStr">
        <is>
          <t>South DC</t>
        </is>
      </c>
      <c r="X379" s="242" t="n"/>
      <c r="Y379" s="241" t="n">
        <v>0</v>
      </c>
      <c r="Z379" s="236" t="inlineStr">
        <is>
          <t>0%</t>
        </is>
      </c>
      <c r="AA379" s="245" t="n"/>
      <c r="AB379" s="236" t="n">
        <v>0</v>
      </c>
      <c r="AC379" s="236" t="n">
        <v>0</v>
      </c>
      <c r="AD379" s="236" t="n">
        <v>128</v>
      </c>
      <c r="AE379" s="236" t="n">
        <v>0</v>
      </c>
      <c r="AF379" s="240" t="n">
        <v>0</v>
      </c>
      <c r="AG379" s="236" t="n">
        <v>0</v>
      </c>
      <c r="AH379" s="242" t="n">
        <v>0</v>
      </c>
      <c r="AI379" s="236" t="n">
        <v>0</v>
      </c>
      <c r="AJ379" s="236" t="n"/>
    </row>
    <row r="380">
      <c r="A380" s="236" t="n">
        <v>1601382</v>
      </c>
      <c r="B380" s="236" t="inlineStr">
        <is>
          <t>Col Tpw 10G</t>
        </is>
      </c>
      <c r="C380" s="236" t="inlineStr">
        <is>
          <t>IN98</t>
        </is>
      </c>
      <c r="D380" s="237" t="n">
        <v>0</v>
      </c>
      <c r="E380" s="236" t="n">
        <v>0</v>
      </c>
      <c r="F380" s="238" t="n">
        <v>0</v>
      </c>
      <c r="G380" s="236" t="n">
        <v>0</v>
      </c>
      <c r="H380" s="239" t="n">
        <v>0</v>
      </c>
      <c r="I380" s="236" t="n">
        <v>0</v>
      </c>
      <c r="J380" s="240" t="n">
        <v>0</v>
      </c>
      <c r="K380" s="236" t="n">
        <v>0</v>
      </c>
      <c r="L380" s="241" t="inlineStr">
        <is>
          <t>-</t>
        </is>
      </c>
      <c r="M380" s="242" t="inlineStr">
        <is>
          <t>-</t>
        </is>
      </c>
      <c r="N380" s="236" t="inlineStr">
        <is>
          <t>-</t>
        </is>
      </c>
      <c r="O380" s="243" t="inlineStr">
        <is>
          <t>-</t>
        </is>
      </c>
      <c r="P380" s="237" t="inlineStr">
        <is>
          <t>-</t>
        </is>
      </c>
      <c r="Q380" s="236" t="inlineStr">
        <is>
          <t>-</t>
        </is>
      </c>
      <c r="R380" s="244" t="inlineStr">
        <is>
          <t>-</t>
        </is>
      </c>
      <c r="S380" s="245" t="inlineStr">
        <is>
          <t>-</t>
        </is>
      </c>
      <c r="T380" s="236" t="n"/>
      <c r="U380" s="246" t="n"/>
      <c r="V380" s="238" t="inlineStr">
        <is>
          <t>Calcutta DC</t>
        </is>
      </c>
      <c r="W380" s="236" t="inlineStr">
        <is>
          <t>East DC</t>
        </is>
      </c>
      <c r="X380" s="242" t="n"/>
      <c r="Y380" s="241" t="n">
        <v>0</v>
      </c>
      <c r="Z380" s="236" t="inlineStr">
        <is>
          <t>0%</t>
        </is>
      </c>
      <c r="AA380" s="245" t="n"/>
      <c r="AB380" s="236" t="n">
        <v>0</v>
      </c>
      <c r="AC380" s="236" t="n">
        <v>0</v>
      </c>
      <c r="AD380" s="236" t="n">
        <v>128</v>
      </c>
      <c r="AE380" s="236" t="n">
        <v>128</v>
      </c>
      <c r="AF380" s="240" t="n">
        <v>0</v>
      </c>
      <c r="AG380" s="236" t="n">
        <v>0</v>
      </c>
      <c r="AH380" s="242" t="n">
        <v>0</v>
      </c>
      <c r="AI380" s="236" t="n">
        <v>0</v>
      </c>
      <c r="AJ380" s="236" t="n"/>
    </row>
    <row r="381">
      <c r="A381" s="236" t="n">
        <v>1601382</v>
      </c>
      <c r="B381" s="236" t="inlineStr">
        <is>
          <t>Col Tpw 10G</t>
        </is>
      </c>
      <c r="C381" s="236" t="inlineStr">
        <is>
          <t>IN99</t>
        </is>
      </c>
      <c r="D381" s="237" t="n">
        <v>0</v>
      </c>
      <c r="E381" s="236" t="n">
        <v>0</v>
      </c>
      <c r="F381" s="238" t="n">
        <v>0</v>
      </c>
      <c r="G381" s="236" t="n">
        <v>0</v>
      </c>
      <c r="H381" s="239" t="n">
        <v>0</v>
      </c>
      <c r="I381" s="236" t="n">
        <v>0</v>
      </c>
      <c r="J381" s="240" t="n">
        <v>0</v>
      </c>
      <c r="K381" s="236" t="n">
        <v>0</v>
      </c>
      <c r="L381" s="241" t="inlineStr">
        <is>
          <t>-</t>
        </is>
      </c>
      <c r="M381" s="242" t="inlineStr">
        <is>
          <t>-</t>
        </is>
      </c>
      <c r="N381" s="236" t="inlineStr">
        <is>
          <t>-</t>
        </is>
      </c>
      <c r="O381" s="243" t="inlineStr">
        <is>
          <t>-</t>
        </is>
      </c>
      <c r="P381" s="237" t="inlineStr">
        <is>
          <t>-</t>
        </is>
      </c>
      <c r="Q381" s="236" t="inlineStr">
        <is>
          <t>-</t>
        </is>
      </c>
      <c r="R381" s="244" t="inlineStr">
        <is>
          <t>-</t>
        </is>
      </c>
      <c r="S381" s="245" t="inlineStr">
        <is>
          <t>-</t>
        </is>
      </c>
      <c r="T381" s="236" t="n"/>
      <c r="U381" s="246" t="n"/>
      <c r="V381" s="238" t="inlineStr">
        <is>
          <t>Goa DC</t>
        </is>
      </c>
      <c r="W381" s="236" t="inlineStr">
        <is>
          <t>Plant</t>
        </is>
      </c>
      <c r="X381" s="242" t="n"/>
      <c r="Y381" s="241" t="n">
        <v>0</v>
      </c>
      <c r="Z381" s="236" t="inlineStr">
        <is>
          <t>0%</t>
        </is>
      </c>
      <c r="AA381" s="245" t="n"/>
      <c r="AB381" s="236" t="n">
        <v>0</v>
      </c>
      <c r="AC381" s="236" t="n">
        <v>0</v>
      </c>
      <c r="AD381" s="236" t="n">
        <v>128</v>
      </c>
      <c r="AE381" s="236" t="n">
        <v>128</v>
      </c>
      <c r="AF381" s="240" t="n">
        <v>0</v>
      </c>
      <c r="AG381" s="236" t="n">
        <v>0</v>
      </c>
      <c r="AH381" s="242" t="n">
        <v>0</v>
      </c>
      <c r="AI381" s="236" t="n">
        <v>0</v>
      </c>
      <c r="AJ381" s="236" t="n"/>
    </row>
    <row r="382">
      <c r="A382" s="236" t="inlineStr">
        <is>
          <t>------------</t>
        </is>
      </c>
      <c r="B382" s="236" t="n"/>
      <c r="C382" s="236" t="n"/>
      <c r="D382" s="237" t="n"/>
      <c r="E382" s="236" t="n"/>
      <c r="F382" s="238" t="n"/>
      <c r="G382" s="236" t="n"/>
      <c r="H382" s="239" t="n"/>
      <c r="I382" s="236" t="n"/>
      <c r="J382" s="240" t="n"/>
      <c r="K382" s="236" t="n"/>
      <c r="L382" s="241" t="n"/>
      <c r="M382" s="242" t="n"/>
      <c r="N382" s="236" t="n"/>
      <c r="O382" s="243" t="n"/>
      <c r="P382" s="237" t="n"/>
      <c r="Q382" s="236" t="n"/>
      <c r="R382" s="244" t="n"/>
      <c r="S382" s="245" t="n"/>
      <c r="T382" s="236" t="n"/>
      <c r="U382" s="246" t="n"/>
      <c r="V382" s="238" t="n"/>
      <c r="W382" s="236" t="n"/>
      <c r="X382" s="242" t="n"/>
      <c r="Y382" s="241" t="n"/>
      <c r="Z382" s="236" t="n"/>
      <c r="AA382" s="245" t="n"/>
      <c r="AB382" s="236" t="n"/>
      <c r="AC382" s="236" t="n"/>
      <c r="AD382" s="236" t="n"/>
      <c r="AE382" s="236" t="n"/>
      <c r="AF382" s="240" t="n"/>
      <c r="AG382" s="236" t="n"/>
      <c r="AH382" s="242" t="n"/>
      <c r="AI382" s="236" t="n"/>
      <c r="AJ382" s="236" t="n"/>
    </row>
    <row r="383">
      <c r="A383" s="236" t="n">
        <v>1601400</v>
      </c>
      <c r="B383" s="236" t="inlineStr">
        <is>
          <t>Col Tpw Sachet 5 G</t>
        </is>
      </c>
      <c r="C383" s="236" t="inlineStr">
        <is>
          <t>IN59</t>
        </is>
      </c>
      <c r="D383" s="237" t="n">
        <v>0</v>
      </c>
      <c r="E383" s="236" t="n">
        <v>0</v>
      </c>
      <c r="F383" s="238" t="n">
        <v>0</v>
      </c>
      <c r="G383" s="236" t="n">
        <v>0</v>
      </c>
      <c r="H383" s="239" t="n">
        <v>0</v>
      </c>
      <c r="I383" s="236" t="n">
        <v>0</v>
      </c>
      <c r="J383" s="240" t="n">
        <v>0</v>
      </c>
      <c r="K383" s="236" t="n">
        <v>0</v>
      </c>
      <c r="L383" s="241" t="inlineStr">
        <is>
          <t>-</t>
        </is>
      </c>
      <c r="M383" s="242" t="inlineStr">
        <is>
          <t>-</t>
        </is>
      </c>
      <c r="N383" s="236" t="inlineStr">
        <is>
          <t>-</t>
        </is>
      </c>
      <c r="O383" s="243" t="inlineStr">
        <is>
          <t>-</t>
        </is>
      </c>
      <c r="P383" s="237" t="inlineStr">
        <is>
          <t>-</t>
        </is>
      </c>
      <c r="Q383" s="236" t="inlineStr">
        <is>
          <t>-</t>
        </is>
      </c>
      <c r="R383" s="244" t="inlineStr">
        <is>
          <t>-</t>
        </is>
      </c>
      <c r="S383" s="245" t="inlineStr">
        <is>
          <t>-</t>
        </is>
      </c>
      <c r="T383" s="236" t="n"/>
      <c r="U383" s="246" t="n"/>
      <c r="V383" s="238" t="inlineStr">
        <is>
          <t>Coimbatore</t>
        </is>
      </c>
      <c r="W383" s="236" t="inlineStr">
        <is>
          <t>South</t>
        </is>
      </c>
      <c r="X383" s="242" t="n"/>
      <c r="Y383" s="241" t="n">
        <v>0</v>
      </c>
      <c r="Z383" s="236" t="inlineStr">
        <is>
          <t>0%</t>
        </is>
      </c>
      <c r="AA383" s="245" t="n"/>
      <c r="AB383" s="236" t="n">
        <v>0</v>
      </c>
      <c r="AC383" s="236" t="n">
        <v>0</v>
      </c>
      <c r="AD383" s="236" t="n">
        <v>192</v>
      </c>
      <c r="AE383" s="236" t="n">
        <v>192</v>
      </c>
      <c r="AF383" s="240" t="n">
        <v>0</v>
      </c>
      <c r="AG383" s="236" t="n">
        <v>0</v>
      </c>
      <c r="AH383" s="242" t="n">
        <v>0</v>
      </c>
      <c r="AI383" s="236" t="n">
        <v>0</v>
      </c>
      <c r="AJ383" s="236" t="n"/>
    </row>
    <row r="384">
      <c r="A384" s="236" t="n">
        <v>1601400</v>
      </c>
      <c r="B384" s="236" t="inlineStr">
        <is>
          <t>Col Tpw Sachet 5 G</t>
        </is>
      </c>
      <c r="C384" s="236" t="inlineStr">
        <is>
          <t>IN60</t>
        </is>
      </c>
      <c r="D384" s="237" t="n">
        <v>0</v>
      </c>
      <c r="E384" s="236" t="n">
        <v>0</v>
      </c>
      <c r="F384" s="238" t="n">
        <v>0</v>
      </c>
      <c r="G384" s="236" t="n">
        <v>0</v>
      </c>
      <c r="H384" s="239" t="n">
        <v>0</v>
      </c>
      <c r="I384" s="236" t="n">
        <v>0</v>
      </c>
      <c r="J384" s="240" t="n">
        <v>0</v>
      </c>
      <c r="K384" s="236" t="n">
        <v>0</v>
      </c>
      <c r="L384" s="241" t="inlineStr">
        <is>
          <t>-</t>
        </is>
      </c>
      <c r="M384" s="242" t="inlineStr">
        <is>
          <t>-</t>
        </is>
      </c>
      <c r="N384" s="236" t="inlineStr">
        <is>
          <t>-</t>
        </is>
      </c>
      <c r="O384" s="243" t="inlineStr">
        <is>
          <t>-</t>
        </is>
      </c>
      <c r="P384" s="237" t="inlineStr">
        <is>
          <t>-</t>
        </is>
      </c>
      <c r="Q384" s="236" t="inlineStr">
        <is>
          <t>-</t>
        </is>
      </c>
      <c r="R384" s="244" t="inlineStr">
        <is>
          <t>-</t>
        </is>
      </c>
      <c r="S384" s="245" t="inlineStr">
        <is>
          <t>-</t>
        </is>
      </c>
      <c r="T384" s="236" t="n"/>
      <c r="U384" s="246" t="n"/>
      <c r="V384" s="238" t="inlineStr">
        <is>
          <t>Mumbai</t>
        </is>
      </c>
      <c r="W384" s="236" t="inlineStr">
        <is>
          <t>West</t>
        </is>
      </c>
      <c r="X384" s="242" t="n"/>
      <c r="Y384" s="241" t="n">
        <v>0</v>
      </c>
      <c r="Z384" s="236" t="inlineStr">
        <is>
          <t>0%</t>
        </is>
      </c>
      <c r="AA384" s="245" t="n"/>
      <c r="AB384" s="236" t="n">
        <v>0</v>
      </c>
      <c r="AC384" s="236" t="n">
        <v>0</v>
      </c>
      <c r="AD384" s="236" t="n">
        <v>192</v>
      </c>
      <c r="AE384" s="236" t="n">
        <v>192</v>
      </c>
      <c r="AF384" s="240" t="n">
        <v>0</v>
      </c>
      <c r="AG384" s="236" t="n">
        <v>0</v>
      </c>
      <c r="AH384" s="242" t="n">
        <v>0</v>
      </c>
      <c r="AI384" s="236" t="n">
        <v>0</v>
      </c>
      <c r="AJ384" s="236" t="n"/>
    </row>
    <row r="385">
      <c r="A385" s="236" t="n">
        <v>1601400</v>
      </c>
      <c r="B385" s="236" t="inlineStr">
        <is>
          <t>Col Tpw Sachet 5 G</t>
        </is>
      </c>
      <c r="C385" s="236" t="inlineStr">
        <is>
          <t>IN61</t>
        </is>
      </c>
      <c r="D385" s="237" t="n">
        <v>0</v>
      </c>
      <c r="E385" s="236" t="n">
        <v>0</v>
      </c>
      <c r="F385" s="238" t="n">
        <v>0</v>
      </c>
      <c r="G385" s="236" t="n">
        <v>0</v>
      </c>
      <c r="H385" s="239" t="n">
        <v>0</v>
      </c>
      <c r="I385" s="236" t="n">
        <v>0</v>
      </c>
      <c r="J385" s="240" t="n">
        <v>0</v>
      </c>
      <c r="K385" s="236" t="n">
        <v>0</v>
      </c>
      <c r="L385" s="241" t="inlineStr">
        <is>
          <t>-</t>
        </is>
      </c>
      <c r="M385" s="242" t="inlineStr">
        <is>
          <t>-</t>
        </is>
      </c>
      <c r="N385" s="236" t="inlineStr">
        <is>
          <t>-</t>
        </is>
      </c>
      <c r="O385" s="243" t="inlineStr">
        <is>
          <t>-</t>
        </is>
      </c>
      <c r="P385" s="237" t="inlineStr">
        <is>
          <t>-</t>
        </is>
      </c>
      <c r="Q385" s="236" t="inlineStr">
        <is>
          <t>-</t>
        </is>
      </c>
      <c r="R385" s="244" t="inlineStr">
        <is>
          <t>-</t>
        </is>
      </c>
      <c r="S385" s="245" t="inlineStr">
        <is>
          <t>-</t>
        </is>
      </c>
      <c r="T385" s="236" t="n"/>
      <c r="U385" s="246" t="n"/>
      <c r="V385" s="238" t="inlineStr">
        <is>
          <t>Delhi</t>
        </is>
      </c>
      <c r="W385" s="236" t="inlineStr">
        <is>
          <t>North</t>
        </is>
      </c>
      <c r="X385" s="242" t="n"/>
      <c r="Y385" s="241" t="n">
        <v>0</v>
      </c>
      <c r="Z385" s="236" t="inlineStr">
        <is>
          <t>0%</t>
        </is>
      </c>
      <c r="AA385" s="245" t="n"/>
      <c r="AB385" s="236" t="n">
        <v>0</v>
      </c>
      <c r="AC385" s="236" t="n">
        <v>0</v>
      </c>
      <c r="AD385" s="236" t="n">
        <v>192</v>
      </c>
      <c r="AE385" s="236" t="n">
        <v>192</v>
      </c>
      <c r="AF385" s="240" t="n">
        <v>0</v>
      </c>
      <c r="AG385" s="236" t="n">
        <v>0</v>
      </c>
      <c r="AH385" s="242" t="n">
        <v>0</v>
      </c>
      <c r="AI385" s="236" t="n">
        <v>0</v>
      </c>
      <c r="AJ385" s="236" t="n"/>
    </row>
    <row r="386">
      <c r="A386" s="236" t="n">
        <v>1601400</v>
      </c>
      <c r="B386" s="236" t="inlineStr">
        <is>
          <t>Col Tpw Sachet 5 G</t>
        </is>
      </c>
      <c r="C386" s="236" t="inlineStr">
        <is>
          <t>IN62</t>
        </is>
      </c>
      <c r="D386" s="237" t="n">
        <v>0</v>
      </c>
      <c r="E386" s="236" t="n">
        <v>0</v>
      </c>
      <c r="F386" s="238" t="n">
        <v>0</v>
      </c>
      <c r="G386" s="236" t="n">
        <v>0</v>
      </c>
      <c r="H386" s="239" t="n">
        <v>0</v>
      </c>
      <c r="I386" s="236" t="n">
        <v>0</v>
      </c>
      <c r="J386" s="240" t="n">
        <v>0</v>
      </c>
      <c r="K386" s="236" t="n">
        <v>0</v>
      </c>
      <c r="L386" s="241" t="inlineStr">
        <is>
          <t>-</t>
        </is>
      </c>
      <c r="M386" s="242" t="inlineStr">
        <is>
          <t>-</t>
        </is>
      </c>
      <c r="N386" s="236" t="inlineStr">
        <is>
          <t>-</t>
        </is>
      </c>
      <c r="O386" s="243" t="inlineStr">
        <is>
          <t>-</t>
        </is>
      </c>
      <c r="P386" s="237" t="inlineStr">
        <is>
          <t>-</t>
        </is>
      </c>
      <c r="Q386" s="236" t="inlineStr">
        <is>
          <t>-</t>
        </is>
      </c>
      <c r="R386" s="244" t="inlineStr">
        <is>
          <t>-</t>
        </is>
      </c>
      <c r="S386" s="245" t="inlineStr">
        <is>
          <t>-</t>
        </is>
      </c>
      <c r="T386" s="236" t="n"/>
      <c r="U386" s="246" t="n"/>
      <c r="V386" s="238" t="inlineStr">
        <is>
          <t>Calcutta</t>
        </is>
      </c>
      <c r="W386" s="236" t="inlineStr">
        <is>
          <t>East</t>
        </is>
      </c>
      <c r="X386" s="242" t="n"/>
      <c r="Y386" s="241" t="n">
        <v>0</v>
      </c>
      <c r="Z386" s="236" t="inlineStr">
        <is>
          <t>0%</t>
        </is>
      </c>
      <c r="AA386" s="245" t="n"/>
      <c r="AB386" s="236" t="n">
        <v>0</v>
      </c>
      <c r="AC386" s="236" t="n">
        <v>0</v>
      </c>
      <c r="AD386" s="236" t="n">
        <v>192</v>
      </c>
      <c r="AE386" s="236" t="n">
        <v>192</v>
      </c>
      <c r="AF386" s="240" t="n">
        <v>0</v>
      </c>
      <c r="AG386" s="236" t="n">
        <v>0</v>
      </c>
      <c r="AH386" s="242" t="n">
        <v>0</v>
      </c>
      <c r="AI386" s="236" t="n">
        <v>0</v>
      </c>
      <c r="AJ386" s="236" t="n"/>
    </row>
    <row r="387">
      <c r="A387" s="236" t="n">
        <v>1601400</v>
      </c>
      <c r="B387" s="236" t="inlineStr">
        <is>
          <t>Col Tpw Sachet 5 G</t>
        </is>
      </c>
      <c r="C387" s="236" t="inlineStr">
        <is>
          <t>IN63</t>
        </is>
      </c>
      <c r="D387" s="237" t="n">
        <v>0</v>
      </c>
      <c r="E387" s="236" t="n">
        <v>0</v>
      </c>
      <c r="F387" s="238" t="n">
        <v>0</v>
      </c>
      <c r="G387" s="236" t="n">
        <v>0</v>
      </c>
      <c r="H387" s="239" t="n">
        <v>0</v>
      </c>
      <c r="I387" s="236" t="n">
        <v>0</v>
      </c>
      <c r="J387" s="240" t="n">
        <v>0</v>
      </c>
      <c r="K387" s="236" t="n">
        <v>0</v>
      </c>
      <c r="L387" s="241" t="inlineStr">
        <is>
          <t>-</t>
        </is>
      </c>
      <c r="M387" s="242" t="inlineStr">
        <is>
          <t>-</t>
        </is>
      </c>
      <c r="N387" s="236" t="inlineStr">
        <is>
          <t>-</t>
        </is>
      </c>
      <c r="O387" s="243" t="inlineStr">
        <is>
          <t>-</t>
        </is>
      </c>
      <c r="P387" s="237" t="inlineStr">
        <is>
          <t>-</t>
        </is>
      </c>
      <c r="Q387" s="236" t="inlineStr">
        <is>
          <t>-</t>
        </is>
      </c>
      <c r="R387" s="244" t="inlineStr">
        <is>
          <t>-</t>
        </is>
      </c>
      <c r="S387" s="245" t="inlineStr">
        <is>
          <t>-</t>
        </is>
      </c>
      <c r="T387" s="236" t="n"/>
      <c r="U387" s="246" t="n"/>
      <c r="V387" s="238" t="inlineStr">
        <is>
          <t>Trichy</t>
        </is>
      </c>
      <c r="W387" s="236" t="inlineStr">
        <is>
          <t>South</t>
        </is>
      </c>
      <c r="X387" s="242" t="n"/>
      <c r="Y387" s="241" t="n">
        <v>0</v>
      </c>
      <c r="Z387" s="236" t="inlineStr">
        <is>
          <t>0%</t>
        </is>
      </c>
      <c r="AA387" s="245" t="n"/>
      <c r="AB387" s="236" t="n">
        <v>0</v>
      </c>
      <c r="AC387" s="236" t="n">
        <v>0</v>
      </c>
      <c r="AD387" s="236" t="n">
        <v>192</v>
      </c>
      <c r="AE387" s="236" t="n">
        <v>192</v>
      </c>
      <c r="AF387" s="240" t="n">
        <v>0</v>
      </c>
      <c r="AG387" s="236" t="n">
        <v>0</v>
      </c>
      <c r="AH387" s="242" t="n">
        <v>0</v>
      </c>
      <c r="AI387" s="236" t="n">
        <v>0</v>
      </c>
      <c r="AJ387" s="236" t="n"/>
    </row>
    <row r="388">
      <c r="A388" s="236" t="n">
        <v>1601400</v>
      </c>
      <c r="B388" s="236" t="inlineStr">
        <is>
          <t>Col Tpw Sachet 5 G</t>
        </is>
      </c>
      <c r="C388" s="236" t="inlineStr">
        <is>
          <t>IN64</t>
        </is>
      </c>
      <c r="D388" s="237" t="n">
        <v>0</v>
      </c>
      <c r="E388" s="236" t="n">
        <v>0</v>
      </c>
      <c r="F388" s="238" t="n">
        <v>0</v>
      </c>
      <c r="G388" s="236" t="n">
        <v>0</v>
      </c>
      <c r="H388" s="239" t="n">
        <v>0</v>
      </c>
      <c r="I388" s="236" t="n">
        <v>0</v>
      </c>
      <c r="J388" s="240" t="n">
        <v>0</v>
      </c>
      <c r="K388" s="236" t="n">
        <v>0</v>
      </c>
      <c r="L388" s="241" t="inlineStr">
        <is>
          <t>-</t>
        </is>
      </c>
      <c r="M388" s="242" t="inlineStr">
        <is>
          <t>-</t>
        </is>
      </c>
      <c r="N388" s="236" t="inlineStr">
        <is>
          <t>-</t>
        </is>
      </c>
      <c r="O388" s="243" t="inlineStr">
        <is>
          <t>-</t>
        </is>
      </c>
      <c r="P388" s="237" t="inlineStr">
        <is>
          <t>-</t>
        </is>
      </c>
      <c r="Q388" s="236" t="inlineStr">
        <is>
          <t>-</t>
        </is>
      </c>
      <c r="R388" s="244" t="inlineStr">
        <is>
          <t>-</t>
        </is>
      </c>
      <c r="S388" s="245" t="inlineStr">
        <is>
          <t>-</t>
        </is>
      </c>
      <c r="T388" s="236" t="n"/>
      <c r="U388" s="246" t="n"/>
      <c r="V388" s="238" t="inlineStr">
        <is>
          <t>Chennai</t>
        </is>
      </c>
      <c r="W388" s="236" t="inlineStr">
        <is>
          <t>South</t>
        </is>
      </c>
      <c r="X388" s="242" t="n"/>
      <c r="Y388" s="241" t="n">
        <v>0</v>
      </c>
      <c r="Z388" s="236" t="inlineStr">
        <is>
          <t>0%</t>
        </is>
      </c>
      <c r="AA388" s="245" t="n"/>
      <c r="AB388" s="236" t="n">
        <v>0</v>
      </c>
      <c r="AC388" s="236" t="n">
        <v>0</v>
      </c>
      <c r="AD388" s="236" t="n">
        <v>192</v>
      </c>
      <c r="AE388" s="236" t="n">
        <v>192</v>
      </c>
      <c r="AF388" s="240" t="n">
        <v>0</v>
      </c>
      <c r="AG388" s="236" t="n">
        <v>0</v>
      </c>
      <c r="AH388" s="242" t="n">
        <v>0</v>
      </c>
      <c r="AI388" s="236" t="n">
        <v>0</v>
      </c>
      <c r="AJ388" s="236" t="n"/>
    </row>
    <row r="389">
      <c r="A389" s="236" t="n">
        <v>1601400</v>
      </c>
      <c r="B389" s="236" t="inlineStr">
        <is>
          <t>Col Tpw Sachet 5 G</t>
        </is>
      </c>
      <c r="C389" s="236" t="inlineStr">
        <is>
          <t>IN65</t>
        </is>
      </c>
      <c r="D389" s="237" t="n">
        <v>0</v>
      </c>
      <c r="E389" s="236" t="n">
        <v>0</v>
      </c>
      <c r="F389" s="238" t="n">
        <v>0</v>
      </c>
      <c r="G389" s="236" t="n">
        <v>0</v>
      </c>
      <c r="H389" s="239" t="n">
        <v>103104</v>
      </c>
      <c r="I389" s="236" t="n">
        <v>103104</v>
      </c>
      <c r="J389" s="240" t="n">
        <v>0</v>
      </c>
      <c r="K389" s="236" t="n">
        <v>103104</v>
      </c>
      <c r="L389" s="241" t="inlineStr">
        <is>
          <t>-</t>
        </is>
      </c>
      <c r="M389" s="242" t="inlineStr">
        <is>
          <t>-</t>
        </is>
      </c>
      <c r="N389" s="236" t="inlineStr">
        <is>
          <t>-</t>
        </is>
      </c>
      <c r="O389" s="243" t="inlineStr">
        <is>
          <t>-</t>
        </is>
      </c>
      <c r="P389" s="237" t="inlineStr">
        <is>
          <t>-</t>
        </is>
      </c>
      <c r="Q389" s="236" t="inlineStr">
        <is>
          <t>-</t>
        </is>
      </c>
      <c r="R389" s="244" t="inlineStr">
        <is>
          <t>-</t>
        </is>
      </c>
      <c r="S389" s="245" t="inlineStr">
        <is>
          <t>-</t>
        </is>
      </c>
      <c r="T389" s="236" t="inlineStr">
        <is>
          <t>121%</t>
        </is>
      </c>
      <c r="U389" s="246" t="inlineStr">
        <is>
          <t>121%</t>
        </is>
      </c>
      <c r="V389" s="238" t="inlineStr">
        <is>
          <t>Kanpur</t>
        </is>
      </c>
      <c r="W389" s="236" t="inlineStr">
        <is>
          <t>North</t>
        </is>
      </c>
      <c r="X389" s="242" t="n"/>
      <c r="Y389" s="241" t="n">
        <v>500000</v>
      </c>
      <c r="Z389" s="236" t="inlineStr">
        <is>
          <t>0%</t>
        </is>
      </c>
      <c r="AA389" s="245" t="n"/>
      <c r="AB389" s="236" t="n">
        <v>0</v>
      </c>
      <c r="AC389" s="236" t="n">
        <v>0</v>
      </c>
      <c r="AD389" s="236" t="n">
        <v>192</v>
      </c>
      <c r="AE389" s="236" t="n">
        <v>0</v>
      </c>
      <c r="AF389" s="240" t="n">
        <v>0</v>
      </c>
      <c r="AG389" s="236" t="n">
        <v>0</v>
      </c>
      <c r="AH389" s="242" t="n">
        <v>0</v>
      </c>
      <c r="AI389" s="236" t="n">
        <v>0</v>
      </c>
      <c r="AJ389" s="236" t="n"/>
    </row>
    <row r="390">
      <c r="A390" s="236" t="n">
        <v>1601400</v>
      </c>
      <c r="B390" s="236" t="inlineStr">
        <is>
          <t>Col Tpw Sachet 5 G</t>
        </is>
      </c>
      <c r="C390" s="236" t="inlineStr">
        <is>
          <t>IN66</t>
        </is>
      </c>
      <c r="D390" s="237" t="n">
        <v>0</v>
      </c>
      <c r="E390" s="236" t="n">
        <v>0</v>
      </c>
      <c r="F390" s="238" t="n">
        <v>0</v>
      </c>
      <c r="G390" s="236" t="n">
        <v>0</v>
      </c>
      <c r="H390" s="239" t="n">
        <v>0</v>
      </c>
      <c r="I390" s="236" t="n">
        <v>0</v>
      </c>
      <c r="J390" s="240" t="n">
        <v>0</v>
      </c>
      <c r="K390" s="236" t="n">
        <v>0</v>
      </c>
      <c r="L390" s="241" t="inlineStr">
        <is>
          <t>-</t>
        </is>
      </c>
      <c r="M390" s="242" t="inlineStr">
        <is>
          <t>-</t>
        </is>
      </c>
      <c r="N390" s="236" t="inlineStr">
        <is>
          <t>-</t>
        </is>
      </c>
      <c r="O390" s="243" t="inlineStr">
        <is>
          <t>-</t>
        </is>
      </c>
      <c r="P390" s="237" t="inlineStr">
        <is>
          <t>-</t>
        </is>
      </c>
      <c r="Q390" s="236" t="inlineStr">
        <is>
          <t>-</t>
        </is>
      </c>
      <c r="R390" s="244" t="inlineStr">
        <is>
          <t>-</t>
        </is>
      </c>
      <c r="S390" s="245" t="inlineStr">
        <is>
          <t>-</t>
        </is>
      </c>
      <c r="T390" s="236" t="n"/>
      <c r="U390" s="246" t="n"/>
      <c r="V390" s="238" t="inlineStr">
        <is>
          <t>Bhubaneshwar</t>
        </is>
      </c>
      <c r="W390" s="236" t="inlineStr">
        <is>
          <t>East</t>
        </is>
      </c>
      <c r="X390" s="242" t="n"/>
      <c r="Y390" s="241" t="n">
        <v>0</v>
      </c>
      <c r="Z390" s="236" t="inlineStr">
        <is>
          <t>0%</t>
        </is>
      </c>
      <c r="AA390" s="245" t="n"/>
      <c r="AB390" s="236" t="n">
        <v>0</v>
      </c>
      <c r="AC390" s="236" t="n">
        <v>0</v>
      </c>
      <c r="AD390" s="236" t="n">
        <v>192</v>
      </c>
      <c r="AE390" s="236" t="n">
        <v>192</v>
      </c>
      <c r="AF390" s="240" t="n">
        <v>0</v>
      </c>
      <c r="AG390" s="236" t="n">
        <v>0</v>
      </c>
      <c r="AH390" s="242" t="n">
        <v>0</v>
      </c>
      <c r="AI390" s="236" t="n">
        <v>0</v>
      </c>
      <c r="AJ390" s="236" t="n"/>
    </row>
    <row r="391">
      <c r="A391" s="236" t="n">
        <v>1601400</v>
      </c>
      <c r="B391" s="236" t="inlineStr">
        <is>
          <t>Col Tpw Sachet 5 G</t>
        </is>
      </c>
      <c r="C391" s="236" t="inlineStr">
        <is>
          <t>IN67</t>
        </is>
      </c>
      <c r="D391" s="237" t="n">
        <v>0</v>
      </c>
      <c r="E391" s="236" t="n">
        <v>0</v>
      </c>
      <c r="F391" s="238" t="n">
        <v>0</v>
      </c>
      <c r="G391" s="236" t="n">
        <v>0</v>
      </c>
      <c r="H391" s="239" t="n">
        <v>7872</v>
      </c>
      <c r="I391" s="236" t="n">
        <v>7872</v>
      </c>
      <c r="J391" s="240" t="n">
        <v>0</v>
      </c>
      <c r="K391" s="236" t="n">
        <v>7872</v>
      </c>
      <c r="L391" s="241" t="inlineStr">
        <is>
          <t>-</t>
        </is>
      </c>
      <c r="M391" s="242" t="inlineStr">
        <is>
          <t>-</t>
        </is>
      </c>
      <c r="N391" s="236" t="inlineStr">
        <is>
          <t>-</t>
        </is>
      </c>
      <c r="O391" s="243" t="inlineStr">
        <is>
          <t>-</t>
        </is>
      </c>
      <c r="P391" s="237" t="inlineStr">
        <is>
          <t>-</t>
        </is>
      </c>
      <c r="Q391" s="236" t="inlineStr">
        <is>
          <t>-</t>
        </is>
      </c>
      <c r="R391" s="244" t="inlineStr">
        <is>
          <t>-</t>
        </is>
      </c>
      <c r="S391" s="245" t="inlineStr">
        <is>
          <t>-</t>
        </is>
      </c>
      <c r="T391" s="236" t="inlineStr">
        <is>
          <t>282%</t>
        </is>
      </c>
      <c r="U391" s="246" t="inlineStr">
        <is>
          <t>282%</t>
        </is>
      </c>
      <c r="V391" s="238" t="inlineStr">
        <is>
          <t>Indore</t>
        </is>
      </c>
      <c r="W391" s="236" t="inlineStr">
        <is>
          <t>West</t>
        </is>
      </c>
      <c r="X391" s="242" t="n"/>
      <c r="Y391" s="241" t="n">
        <v>4315</v>
      </c>
      <c r="Z391" s="236" t="inlineStr">
        <is>
          <t>0%</t>
        </is>
      </c>
      <c r="AA391" s="245" t="n"/>
      <c r="AB391" s="236" t="n">
        <v>0</v>
      </c>
      <c r="AC391" s="236" t="n">
        <v>0</v>
      </c>
      <c r="AD391" s="236" t="n">
        <v>192</v>
      </c>
      <c r="AE391" s="236" t="n">
        <v>0</v>
      </c>
      <c r="AF391" s="240" t="n">
        <v>0</v>
      </c>
      <c r="AG391" s="236" t="n">
        <v>0</v>
      </c>
      <c r="AH391" s="242" t="n">
        <v>0</v>
      </c>
      <c r="AI391" s="236" t="n">
        <v>0</v>
      </c>
      <c r="AJ391" s="236" t="n"/>
    </row>
    <row r="392">
      <c r="A392" s="236" t="n">
        <v>1601400</v>
      </c>
      <c r="B392" s="236" t="inlineStr">
        <is>
          <t>Col Tpw Sachet 5 G</t>
        </is>
      </c>
      <c r="C392" s="236" t="inlineStr">
        <is>
          <t>IN68</t>
        </is>
      </c>
      <c r="D392" s="237" t="n">
        <v>0</v>
      </c>
      <c r="E392" s="236" t="n">
        <v>0</v>
      </c>
      <c r="F392" s="238" t="n">
        <v>0</v>
      </c>
      <c r="G392" s="236" t="n">
        <v>0</v>
      </c>
      <c r="H392" s="239" t="n">
        <v>0</v>
      </c>
      <c r="I392" s="236" t="n">
        <v>0</v>
      </c>
      <c r="J392" s="240" t="n">
        <v>0</v>
      </c>
      <c r="K392" s="236" t="n">
        <v>0</v>
      </c>
      <c r="L392" s="241" t="inlineStr">
        <is>
          <t>-</t>
        </is>
      </c>
      <c r="M392" s="242" t="inlineStr">
        <is>
          <t>-</t>
        </is>
      </c>
      <c r="N392" s="236" t="inlineStr">
        <is>
          <t>-</t>
        </is>
      </c>
      <c r="O392" s="243" t="inlineStr">
        <is>
          <t>-</t>
        </is>
      </c>
      <c r="P392" s="237" t="inlineStr">
        <is>
          <t>-</t>
        </is>
      </c>
      <c r="Q392" s="236" t="inlineStr">
        <is>
          <t>-</t>
        </is>
      </c>
      <c r="R392" s="244" t="inlineStr">
        <is>
          <t>-</t>
        </is>
      </c>
      <c r="S392" s="245" t="inlineStr">
        <is>
          <t>-</t>
        </is>
      </c>
      <c r="T392" s="236" t="n"/>
      <c r="U392" s="246" t="n"/>
      <c r="V392" s="238" t="inlineStr">
        <is>
          <t>Baroda</t>
        </is>
      </c>
      <c r="W392" s="236" t="inlineStr">
        <is>
          <t>West</t>
        </is>
      </c>
      <c r="X392" s="242" t="n"/>
      <c r="Y392" s="241" t="n">
        <v>0</v>
      </c>
      <c r="Z392" s="236" t="inlineStr">
        <is>
          <t>0%</t>
        </is>
      </c>
      <c r="AA392" s="245" t="n"/>
      <c r="AB392" s="236" t="n">
        <v>0</v>
      </c>
      <c r="AC392" s="236" t="n">
        <v>0</v>
      </c>
      <c r="AD392" s="236" t="n">
        <v>192</v>
      </c>
      <c r="AE392" s="236" t="n">
        <v>192</v>
      </c>
      <c r="AF392" s="240" t="n">
        <v>0</v>
      </c>
      <c r="AG392" s="236" t="n">
        <v>0</v>
      </c>
      <c r="AH392" s="242" t="n">
        <v>0</v>
      </c>
      <c r="AI392" s="236" t="n">
        <v>0</v>
      </c>
      <c r="AJ392" s="236" t="n"/>
    </row>
    <row r="393">
      <c r="A393" s="236" t="n">
        <v>1601400</v>
      </c>
      <c r="B393" s="236" t="inlineStr">
        <is>
          <t>Col Tpw Sachet 5 G</t>
        </is>
      </c>
      <c r="C393" s="236" t="inlineStr">
        <is>
          <t>IN69</t>
        </is>
      </c>
      <c r="D393" s="237" t="n">
        <v>0</v>
      </c>
      <c r="E393" s="236" t="n">
        <v>0</v>
      </c>
      <c r="F393" s="238" t="n">
        <v>0</v>
      </c>
      <c r="G393" s="236" t="n">
        <v>0</v>
      </c>
      <c r="H393" s="239" t="n">
        <v>0</v>
      </c>
      <c r="I393" s="236" t="n">
        <v>0</v>
      </c>
      <c r="J393" s="240" t="n">
        <v>0</v>
      </c>
      <c r="K393" s="236" t="n">
        <v>0</v>
      </c>
      <c r="L393" s="241" t="inlineStr">
        <is>
          <t>-</t>
        </is>
      </c>
      <c r="M393" s="242" t="inlineStr">
        <is>
          <t>-</t>
        </is>
      </c>
      <c r="N393" s="236" t="inlineStr">
        <is>
          <t>-</t>
        </is>
      </c>
      <c r="O393" s="243" t="inlineStr">
        <is>
          <t>-</t>
        </is>
      </c>
      <c r="P393" s="237" t="inlineStr">
        <is>
          <t>-</t>
        </is>
      </c>
      <c r="Q393" s="236" t="inlineStr">
        <is>
          <t>-</t>
        </is>
      </c>
      <c r="R393" s="244" t="inlineStr">
        <is>
          <t>-</t>
        </is>
      </c>
      <c r="S393" s="245" t="inlineStr">
        <is>
          <t>-</t>
        </is>
      </c>
      <c r="T393" s="236" t="n"/>
      <c r="U393" s="246" t="n"/>
      <c r="V393" s="238" t="inlineStr">
        <is>
          <t>Hyderabad</t>
        </is>
      </c>
      <c r="W393" s="236" t="inlineStr">
        <is>
          <t>South</t>
        </is>
      </c>
      <c r="X393" s="242" t="n"/>
      <c r="Y393" s="241" t="n">
        <v>0</v>
      </c>
      <c r="Z393" s="236" t="inlineStr">
        <is>
          <t>0%</t>
        </is>
      </c>
      <c r="AA393" s="245" t="n"/>
      <c r="AB393" s="236" t="n">
        <v>0</v>
      </c>
      <c r="AC393" s="236" t="n">
        <v>0</v>
      </c>
      <c r="AD393" s="236" t="n">
        <v>192</v>
      </c>
      <c r="AE393" s="236" t="n">
        <v>192</v>
      </c>
      <c r="AF393" s="240" t="n">
        <v>0</v>
      </c>
      <c r="AG393" s="236" t="n">
        <v>0</v>
      </c>
      <c r="AH393" s="242" t="n">
        <v>0</v>
      </c>
      <c r="AI393" s="236" t="n">
        <v>0</v>
      </c>
      <c r="AJ393" s="236" t="n"/>
    </row>
    <row r="394">
      <c r="A394" s="236" t="n">
        <v>1601400</v>
      </c>
      <c r="B394" s="236" t="inlineStr">
        <is>
          <t>Col Tpw Sachet 5 G</t>
        </is>
      </c>
      <c r="C394" s="236" t="inlineStr">
        <is>
          <t>IN70</t>
        </is>
      </c>
      <c r="D394" s="237" t="n">
        <v>0</v>
      </c>
      <c r="E394" s="236" t="n">
        <v>0</v>
      </c>
      <c r="F394" s="238" t="n">
        <v>0</v>
      </c>
      <c r="G394" s="236" t="n">
        <v>0</v>
      </c>
      <c r="H394" s="239" t="n">
        <v>0</v>
      </c>
      <c r="I394" s="236" t="n">
        <v>0</v>
      </c>
      <c r="J394" s="240" t="n">
        <v>0</v>
      </c>
      <c r="K394" s="236" t="n">
        <v>0</v>
      </c>
      <c r="L394" s="241" t="inlineStr">
        <is>
          <t>-</t>
        </is>
      </c>
      <c r="M394" s="242" t="inlineStr">
        <is>
          <t>-</t>
        </is>
      </c>
      <c r="N394" s="236" t="inlineStr">
        <is>
          <t>-</t>
        </is>
      </c>
      <c r="O394" s="243" t="inlineStr">
        <is>
          <t>-</t>
        </is>
      </c>
      <c r="P394" s="237" t="inlineStr">
        <is>
          <t>-</t>
        </is>
      </c>
      <c r="Q394" s="236" t="inlineStr">
        <is>
          <t>-</t>
        </is>
      </c>
      <c r="R394" s="244" t="inlineStr">
        <is>
          <t>-</t>
        </is>
      </c>
      <c r="S394" s="245" t="inlineStr">
        <is>
          <t>-</t>
        </is>
      </c>
      <c r="T394" s="236" t="n"/>
      <c r="U394" s="246" t="n"/>
      <c r="V394" s="238" t="inlineStr">
        <is>
          <t>Allepy</t>
        </is>
      </c>
      <c r="W394" s="236" t="inlineStr">
        <is>
          <t>South</t>
        </is>
      </c>
      <c r="X394" s="242" t="n"/>
      <c r="Y394" s="241" t="n">
        <v>0</v>
      </c>
      <c r="Z394" s="236" t="inlineStr">
        <is>
          <t>0%</t>
        </is>
      </c>
      <c r="AA394" s="245" t="n"/>
      <c r="AB394" s="236" t="n">
        <v>0</v>
      </c>
      <c r="AC394" s="236" t="n">
        <v>0</v>
      </c>
      <c r="AD394" s="236" t="n">
        <v>192</v>
      </c>
      <c r="AE394" s="236" t="n">
        <v>192</v>
      </c>
      <c r="AF394" s="240" t="n">
        <v>0</v>
      </c>
      <c r="AG394" s="236" t="n">
        <v>0</v>
      </c>
      <c r="AH394" s="242" t="n">
        <v>0</v>
      </c>
      <c r="AI394" s="236" t="n">
        <v>0</v>
      </c>
      <c r="AJ394" s="236" t="n"/>
    </row>
    <row r="395">
      <c r="A395" s="236" t="n">
        <v>1601400</v>
      </c>
      <c r="B395" s="236" t="inlineStr">
        <is>
          <t>Col Tpw Sachet 5 G</t>
        </is>
      </c>
      <c r="C395" s="236" t="inlineStr">
        <is>
          <t>IN71</t>
        </is>
      </c>
      <c r="D395" s="237" t="n">
        <v>0</v>
      </c>
      <c r="E395" s="236" t="n">
        <v>0</v>
      </c>
      <c r="F395" s="238" t="n">
        <v>0</v>
      </c>
      <c r="G395" s="236" t="n">
        <v>0</v>
      </c>
      <c r="H395" s="239" t="n">
        <v>0</v>
      </c>
      <c r="I395" s="236" t="n">
        <v>0</v>
      </c>
      <c r="J395" s="240" t="n">
        <v>0</v>
      </c>
      <c r="K395" s="236" t="n">
        <v>0</v>
      </c>
      <c r="L395" s="241" t="inlineStr">
        <is>
          <t>-</t>
        </is>
      </c>
      <c r="M395" s="242" t="inlineStr">
        <is>
          <t>-</t>
        </is>
      </c>
      <c r="N395" s="236" t="inlineStr">
        <is>
          <t>-</t>
        </is>
      </c>
      <c r="O395" s="243" t="inlineStr">
        <is>
          <t>-</t>
        </is>
      </c>
      <c r="P395" s="237" t="inlineStr">
        <is>
          <t>-</t>
        </is>
      </c>
      <c r="Q395" s="236" t="inlineStr">
        <is>
          <t>-</t>
        </is>
      </c>
      <c r="R395" s="244" t="inlineStr">
        <is>
          <t>-</t>
        </is>
      </c>
      <c r="S395" s="245" t="inlineStr">
        <is>
          <t>-</t>
        </is>
      </c>
      <c r="T395" s="236" t="n"/>
      <c r="U395" s="246" t="n"/>
      <c r="V395" s="238" t="inlineStr">
        <is>
          <t>Bangalore</t>
        </is>
      </c>
      <c r="W395" s="236" t="inlineStr">
        <is>
          <t>South</t>
        </is>
      </c>
      <c r="X395" s="242" t="n"/>
      <c r="Y395" s="241" t="n">
        <v>0</v>
      </c>
      <c r="Z395" s="236" t="inlineStr">
        <is>
          <t>0%</t>
        </is>
      </c>
      <c r="AA395" s="245" t="n"/>
      <c r="AB395" s="236" t="n">
        <v>0</v>
      </c>
      <c r="AC395" s="236" t="n">
        <v>0</v>
      </c>
      <c r="AD395" s="236" t="n">
        <v>192</v>
      </c>
      <c r="AE395" s="236" t="n">
        <v>192</v>
      </c>
      <c r="AF395" s="240" t="n">
        <v>0</v>
      </c>
      <c r="AG395" s="236" t="n">
        <v>0</v>
      </c>
      <c r="AH395" s="242" t="n">
        <v>0</v>
      </c>
      <c r="AI395" s="236" t="n">
        <v>0</v>
      </c>
      <c r="AJ395" s="236" t="n"/>
    </row>
    <row r="396">
      <c r="A396" s="236" t="n">
        <v>1601400</v>
      </c>
      <c r="B396" s="236" t="inlineStr">
        <is>
          <t>Col Tpw Sachet 5 G</t>
        </is>
      </c>
      <c r="C396" s="236" t="inlineStr">
        <is>
          <t>IN72</t>
        </is>
      </c>
      <c r="D396" s="237" t="n">
        <v>0</v>
      </c>
      <c r="E396" s="236" t="n">
        <v>0</v>
      </c>
      <c r="F396" s="238" t="n">
        <v>0</v>
      </c>
      <c r="G396" s="236" t="n">
        <v>0</v>
      </c>
      <c r="H396" s="239" t="n">
        <v>0</v>
      </c>
      <c r="I396" s="236" t="n">
        <v>0</v>
      </c>
      <c r="J396" s="240" t="n">
        <v>0</v>
      </c>
      <c r="K396" s="236" t="n">
        <v>0</v>
      </c>
      <c r="L396" s="241" t="inlineStr">
        <is>
          <t>-</t>
        </is>
      </c>
      <c r="M396" s="242" t="inlineStr">
        <is>
          <t>-</t>
        </is>
      </c>
      <c r="N396" s="236" t="inlineStr">
        <is>
          <t>-</t>
        </is>
      </c>
      <c r="O396" s="243" t="inlineStr">
        <is>
          <t>-</t>
        </is>
      </c>
      <c r="P396" s="237" t="inlineStr">
        <is>
          <t>-</t>
        </is>
      </c>
      <c r="Q396" s="236" t="inlineStr">
        <is>
          <t>-</t>
        </is>
      </c>
      <c r="R396" s="244" t="inlineStr">
        <is>
          <t>-</t>
        </is>
      </c>
      <c r="S396" s="245" t="inlineStr">
        <is>
          <t>-</t>
        </is>
      </c>
      <c r="T396" s="236" t="n"/>
      <c r="U396" s="246" t="n"/>
      <c r="V396" s="238" t="inlineStr">
        <is>
          <t>Gauhati</t>
        </is>
      </c>
      <c r="W396" s="236" t="inlineStr">
        <is>
          <t>East</t>
        </is>
      </c>
      <c r="X396" s="242" t="n"/>
      <c r="Y396" s="241" t="n">
        <v>0</v>
      </c>
      <c r="Z396" s="236" t="inlineStr">
        <is>
          <t>0%</t>
        </is>
      </c>
      <c r="AA396" s="245" t="n"/>
      <c r="AB396" s="236" t="n">
        <v>0</v>
      </c>
      <c r="AC396" s="236" t="n">
        <v>0</v>
      </c>
      <c r="AD396" s="236" t="n">
        <v>192</v>
      </c>
      <c r="AE396" s="236" t="n">
        <v>192</v>
      </c>
      <c r="AF396" s="240" t="n">
        <v>0</v>
      </c>
      <c r="AG396" s="236" t="n">
        <v>0</v>
      </c>
      <c r="AH396" s="242" t="n">
        <v>0</v>
      </c>
      <c r="AI396" s="236" t="n">
        <v>0</v>
      </c>
      <c r="AJ396" s="236" t="n"/>
    </row>
    <row r="397">
      <c r="A397" s="236" t="n">
        <v>1601400</v>
      </c>
      <c r="B397" s="236" t="inlineStr">
        <is>
          <t>Col Tpw Sachet 5 G</t>
        </is>
      </c>
      <c r="C397" s="236" t="inlineStr">
        <is>
          <t>IN73</t>
        </is>
      </c>
      <c r="D397" s="237" t="n">
        <v>0</v>
      </c>
      <c r="E397" s="236" t="n">
        <v>0</v>
      </c>
      <c r="F397" s="238" t="n">
        <v>0</v>
      </c>
      <c r="G397" s="236" t="n">
        <v>0</v>
      </c>
      <c r="H397" s="239" t="n">
        <v>0</v>
      </c>
      <c r="I397" s="236" t="n">
        <v>0</v>
      </c>
      <c r="J397" s="240" t="n">
        <v>0</v>
      </c>
      <c r="K397" s="236" t="n">
        <v>0</v>
      </c>
      <c r="L397" s="241" t="inlineStr">
        <is>
          <t>-</t>
        </is>
      </c>
      <c r="M397" s="242" t="inlineStr">
        <is>
          <t>-</t>
        </is>
      </c>
      <c r="N397" s="236" t="inlineStr">
        <is>
          <t>-</t>
        </is>
      </c>
      <c r="O397" s="243" t="inlineStr">
        <is>
          <t>-</t>
        </is>
      </c>
      <c r="P397" s="237" t="inlineStr">
        <is>
          <t>-</t>
        </is>
      </c>
      <c r="Q397" s="236" t="inlineStr">
        <is>
          <t>-</t>
        </is>
      </c>
      <c r="R397" s="244" t="inlineStr">
        <is>
          <t>-</t>
        </is>
      </c>
      <c r="S397" s="245" t="inlineStr">
        <is>
          <t>-</t>
        </is>
      </c>
      <c r="T397" s="236" t="n"/>
      <c r="U397" s="246" t="n"/>
      <c r="V397" s="238" t="inlineStr">
        <is>
          <t>Patna</t>
        </is>
      </c>
      <c r="W397" s="236" t="inlineStr">
        <is>
          <t>East</t>
        </is>
      </c>
      <c r="X397" s="242" t="n"/>
      <c r="Y397" s="241" t="n">
        <v>0</v>
      </c>
      <c r="Z397" s="236" t="inlineStr">
        <is>
          <t>0%</t>
        </is>
      </c>
      <c r="AA397" s="245" t="n"/>
      <c r="AB397" s="236" t="n">
        <v>0</v>
      </c>
      <c r="AC397" s="236" t="n">
        <v>0</v>
      </c>
      <c r="AD397" s="236" t="n">
        <v>192</v>
      </c>
      <c r="AE397" s="236" t="n">
        <v>192</v>
      </c>
      <c r="AF397" s="240" t="n">
        <v>0</v>
      </c>
      <c r="AG397" s="236" t="n">
        <v>0</v>
      </c>
      <c r="AH397" s="242" t="n">
        <v>0</v>
      </c>
      <c r="AI397" s="236" t="n">
        <v>0</v>
      </c>
      <c r="AJ397" s="236" t="n"/>
    </row>
    <row r="398">
      <c r="A398" s="236" t="n">
        <v>1601400</v>
      </c>
      <c r="B398" s="236" t="inlineStr">
        <is>
          <t>Col Tpw Sachet 5 G</t>
        </is>
      </c>
      <c r="C398" s="236" t="inlineStr">
        <is>
          <t>IN74</t>
        </is>
      </c>
      <c r="D398" s="237" t="n">
        <v>0</v>
      </c>
      <c r="E398" s="236" t="n">
        <v>0</v>
      </c>
      <c r="F398" s="238" t="n">
        <v>0</v>
      </c>
      <c r="G398" s="236" t="n">
        <v>0</v>
      </c>
      <c r="H398" s="239" t="n">
        <v>0</v>
      </c>
      <c r="I398" s="236" t="n">
        <v>0</v>
      </c>
      <c r="J398" s="240" t="n">
        <v>0</v>
      </c>
      <c r="K398" s="236" t="n">
        <v>0</v>
      </c>
      <c r="L398" s="241" t="inlineStr">
        <is>
          <t>-</t>
        </is>
      </c>
      <c r="M398" s="242" t="inlineStr">
        <is>
          <t>-</t>
        </is>
      </c>
      <c r="N398" s="236" t="inlineStr">
        <is>
          <t>-</t>
        </is>
      </c>
      <c r="O398" s="243" t="inlineStr">
        <is>
          <t>-</t>
        </is>
      </c>
      <c r="P398" s="237" t="inlineStr">
        <is>
          <t>-</t>
        </is>
      </c>
      <c r="Q398" s="236" t="inlineStr">
        <is>
          <t>-</t>
        </is>
      </c>
      <c r="R398" s="244" t="inlineStr">
        <is>
          <t>-</t>
        </is>
      </c>
      <c r="S398" s="245" t="inlineStr">
        <is>
          <t>-</t>
        </is>
      </c>
      <c r="T398" s="236" t="n"/>
      <c r="U398" s="246" t="n"/>
      <c r="V398" s="238" t="inlineStr">
        <is>
          <t>Nepal-exp</t>
        </is>
      </c>
      <c r="W398" s="236" t="inlineStr">
        <is>
          <t>Exp-DC</t>
        </is>
      </c>
      <c r="X398" s="242" t="n"/>
      <c r="Y398" s="241" t="n">
        <v>0</v>
      </c>
      <c r="Z398" s="236" t="inlineStr">
        <is>
          <t>0%</t>
        </is>
      </c>
      <c r="AA398" s="245" t="n"/>
      <c r="AB398" s="236" t="n">
        <v>0</v>
      </c>
      <c r="AC398" s="236" t="n">
        <v>0</v>
      </c>
      <c r="AD398" s="236" t="n">
        <v>192</v>
      </c>
      <c r="AE398" s="236" t="n">
        <v>192</v>
      </c>
      <c r="AF398" s="240" t="n">
        <v>0</v>
      </c>
      <c r="AG398" s="236" t="n">
        <v>0</v>
      </c>
      <c r="AH398" s="242" t="n">
        <v>0</v>
      </c>
      <c r="AI398" s="236" t="n">
        <v>0</v>
      </c>
      <c r="AJ398" s="236" t="n"/>
    </row>
    <row r="399">
      <c r="A399" s="236" t="n">
        <v>1601400</v>
      </c>
      <c r="B399" s="236" t="inlineStr">
        <is>
          <t>Col Tpw Sachet 5 G</t>
        </is>
      </c>
      <c r="C399" s="236" t="inlineStr">
        <is>
          <t>IN75</t>
        </is>
      </c>
      <c r="D399" s="237" t="n">
        <v>0</v>
      </c>
      <c r="E399" s="236" t="n">
        <v>0</v>
      </c>
      <c r="F399" s="238" t="n">
        <v>0</v>
      </c>
      <c r="G399" s="236" t="n">
        <v>0</v>
      </c>
      <c r="H399" s="239" t="n">
        <v>3960</v>
      </c>
      <c r="I399" s="236" t="n">
        <v>3960</v>
      </c>
      <c r="J399" s="240" t="n">
        <v>0</v>
      </c>
      <c r="K399" s="236" t="n">
        <v>3960</v>
      </c>
      <c r="L399" s="241" t="inlineStr">
        <is>
          <t>-</t>
        </is>
      </c>
      <c r="M399" s="242" t="inlineStr">
        <is>
          <t>-</t>
        </is>
      </c>
      <c r="N399" s="236" t="inlineStr">
        <is>
          <t>-</t>
        </is>
      </c>
      <c r="O399" s="243" t="inlineStr">
        <is>
          <t>-</t>
        </is>
      </c>
      <c r="P399" s="237" t="inlineStr">
        <is>
          <t>-</t>
        </is>
      </c>
      <c r="Q399" s="236" t="inlineStr">
        <is>
          <t>-</t>
        </is>
      </c>
      <c r="R399" s="244" t="inlineStr">
        <is>
          <t>-</t>
        </is>
      </c>
      <c r="S399" s="245" t="inlineStr">
        <is>
          <t>-</t>
        </is>
      </c>
      <c r="T399" s="236" t="inlineStr">
        <is>
          <t>155%</t>
        </is>
      </c>
      <c r="U399" s="246" t="inlineStr">
        <is>
          <t>155%</t>
        </is>
      </c>
      <c r="V399" s="238" t="inlineStr">
        <is>
          <t>Jaipur</t>
        </is>
      </c>
      <c r="W399" s="236" t="inlineStr">
        <is>
          <t>North</t>
        </is>
      </c>
      <c r="X399" s="242" t="n"/>
      <c r="Y399" s="241" t="n">
        <v>7200</v>
      </c>
      <c r="Z399" s="236" t="inlineStr">
        <is>
          <t>0%</t>
        </is>
      </c>
      <c r="AA399" s="245" t="n"/>
      <c r="AB399" s="236" t="n">
        <v>0</v>
      </c>
      <c r="AC399" s="236" t="n">
        <v>0</v>
      </c>
      <c r="AD399" s="236" t="n">
        <v>192</v>
      </c>
      <c r="AE399" s="236" t="n">
        <v>0</v>
      </c>
      <c r="AF399" s="240" t="n">
        <v>0</v>
      </c>
      <c r="AG399" s="236" t="n">
        <v>0</v>
      </c>
      <c r="AH399" s="242" t="n">
        <v>0</v>
      </c>
      <c r="AI399" s="236" t="n">
        <v>0</v>
      </c>
      <c r="AJ399" s="236" t="n"/>
    </row>
    <row r="400">
      <c r="A400" s="236" t="n">
        <v>1601400</v>
      </c>
      <c r="B400" s="236" t="inlineStr">
        <is>
          <t>Col Tpw Sachet 5 G</t>
        </is>
      </c>
      <c r="C400" s="236" t="inlineStr">
        <is>
          <t>IN76</t>
        </is>
      </c>
      <c r="D400" s="237" t="n">
        <v>0</v>
      </c>
      <c r="E400" s="236" t="n">
        <v>0</v>
      </c>
      <c r="F400" s="238" t="n">
        <v>0</v>
      </c>
      <c r="G400" s="236" t="n">
        <v>0</v>
      </c>
      <c r="H400" s="239" t="n">
        <v>1536</v>
      </c>
      <c r="I400" s="236" t="n">
        <v>1536</v>
      </c>
      <c r="J400" s="240" t="n">
        <v>0</v>
      </c>
      <c r="K400" s="236" t="n">
        <v>1536</v>
      </c>
      <c r="L400" s="241" t="inlineStr">
        <is>
          <t>-</t>
        </is>
      </c>
      <c r="M400" s="242" t="inlineStr">
        <is>
          <t>-</t>
        </is>
      </c>
      <c r="N400" s="236" t="inlineStr">
        <is>
          <t>-</t>
        </is>
      </c>
      <c r="O400" s="243" t="inlineStr">
        <is>
          <t>-</t>
        </is>
      </c>
      <c r="P400" s="237" t="inlineStr">
        <is>
          <t>-</t>
        </is>
      </c>
      <c r="Q400" s="236" t="inlineStr">
        <is>
          <t>-</t>
        </is>
      </c>
      <c r="R400" s="244" t="inlineStr">
        <is>
          <t>-</t>
        </is>
      </c>
      <c r="S400" s="245" t="inlineStr">
        <is>
          <t>-</t>
        </is>
      </c>
      <c r="T400" s="236" t="inlineStr">
        <is>
          <t>177%</t>
        </is>
      </c>
      <c r="U400" s="246" t="inlineStr">
        <is>
          <t>177%</t>
        </is>
      </c>
      <c r="V400" s="238" t="inlineStr">
        <is>
          <t>Ghaziabad</t>
        </is>
      </c>
      <c r="W400" s="236" t="inlineStr">
        <is>
          <t>North</t>
        </is>
      </c>
      <c r="X400" s="242" t="n"/>
      <c r="Y400" s="241" t="n">
        <v>2000</v>
      </c>
      <c r="Z400" s="236" t="inlineStr">
        <is>
          <t>0%</t>
        </is>
      </c>
      <c r="AA400" s="245" t="n"/>
      <c r="AB400" s="236" t="n">
        <v>0</v>
      </c>
      <c r="AC400" s="236" t="n">
        <v>0</v>
      </c>
      <c r="AD400" s="236" t="n">
        <v>192</v>
      </c>
      <c r="AE400" s="236" t="n">
        <v>0</v>
      </c>
      <c r="AF400" s="240" t="n">
        <v>0</v>
      </c>
      <c r="AG400" s="236" t="n">
        <v>0</v>
      </c>
      <c r="AH400" s="242" t="n">
        <v>0</v>
      </c>
      <c r="AI400" s="236" t="n">
        <v>0</v>
      </c>
      <c r="AJ400" s="236" t="n"/>
    </row>
    <row r="401">
      <c r="A401" s="236" t="n">
        <v>1601400</v>
      </c>
      <c r="B401" s="236" t="inlineStr">
        <is>
          <t>Col Tpw Sachet 5 G</t>
        </is>
      </c>
      <c r="C401" s="236" t="inlineStr">
        <is>
          <t>IN77</t>
        </is>
      </c>
      <c r="D401" s="237" t="n">
        <v>0</v>
      </c>
      <c r="E401" s="236" t="n">
        <v>0</v>
      </c>
      <c r="F401" s="238" t="n">
        <v>0</v>
      </c>
      <c r="G401" s="236" t="n">
        <v>0</v>
      </c>
      <c r="H401" s="239" t="n">
        <v>0</v>
      </c>
      <c r="I401" s="236" t="n">
        <v>0</v>
      </c>
      <c r="J401" s="240" t="n">
        <v>0</v>
      </c>
      <c r="K401" s="236" t="n">
        <v>0</v>
      </c>
      <c r="L401" s="241" t="inlineStr">
        <is>
          <t>-</t>
        </is>
      </c>
      <c r="M401" s="242" t="inlineStr">
        <is>
          <t>-</t>
        </is>
      </c>
      <c r="N401" s="236" t="inlineStr">
        <is>
          <t>-</t>
        </is>
      </c>
      <c r="O401" s="243" t="inlineStr">
        <is>
          <t>-</t>
        </is>
      </c>
      <c r="P401" s="237" t="inlineStr">
        <is>
          <t>-</t>
        </is>
      </c>
      <c r="Q401" s="236" t="inlineStr">
        <is>
          <t>-</t>
        </is>
      </c>
      <c r="R401" s="244" t="inlineStr">
        <is>
          <t>-</t>
        </is>
      </c>
      <c r="S401" s="245" t="inlineStr">
        <is>
          <t>-</t>
        </is>
      </c>
      <c r="T401" s="236" t="n"/>
      <c r="U401" s="246" t="n"/>
      <c r="V401" s="238" t="inlineStr">
        <is>
          <t>POC Bhiwandi</t>
        </is>
      </c>
      <c r="W401" s="236" t="inlineStr">
        <is>
          <t>West</t>
        </is>
      </c>
      <c r="X401" s="242" t="n"/>
      <c r="Y401" s="241" t="n">
        <v>0</v>
      </c>
      <c r="Z401" s="236" t="inlineStr">
        <is>
          <t>0%</t>
        </is>
      </c>
      <c r="AA401" s="245" t="n"/>
      <c r="AB401" s="236" t="n">
        <v>0</v>
      </c>
      <c r="AC401" s="236" t="n">
        <v>0</v>
      </c>
      <c r="AD401" s="236" t="n">
        <v>192</v>
      </c>
      <c r="AE401" s="236" t="n">
        <v>192</v>
      </c>
      <c r="AF401" s="240" t="n">
        <v>0</v>
      </c>
      <c r="AG401" s="236" t="n">
        <v>0</v>
      </c>
      <c r="AH401" s="242" t="n">
        <v>0</v>
      </c>
      <c r="AI401" s="236" t="n">
        <v>0</v>
      </c>
      <c r="AJ401" s="236" t="n"/>
    </row>
    <row r="402">
      <c r="A402" s="236" t="n">
        <v>1601400</v>
      </c>
      <c r="B402" s="236" t="inlineStr">
        <is>
          <t>Col Tpw Sachet 5 G</t>
        </is>
      </c>
      <c r="C402" s="236" t="inlineStr">
        <is>
          <t>IN78</t>
        </is>
      </c>
      <c r="D402" s="237" t="n">
        <v>0</v>
      </c>
      <c r="E402" s="236" t="n">
        <v>0</v>
      </c>
      <c r="F402" s="238" t="n">
        <v>0</v>
      </c>
      <c r="G402" s="236" t="n">
        <v>0</v>
      </c>
      <c r="H402" s="239" t="n">
        <v>0</v>
      </c>
      <c r="I402" s="236" t="n">
        <v>0</v>
      </c>
      <c r="J402" s="240" t="n">
        <v>0</v>
      </c>
      <c r="K402" s="236" t="n">
        <v>0</v>
      </c>
      <c r="L402" s="241" t="inlineStr">
        <is>
          <t>-</t>
        </is>
      </c>
      <c r="M402" s="242" t="inlineStr">
        <is>
          <t>-</t>
        </is>
      </c>
      <c r="N402" s="236" t="inlineStr">
        <is>
          <t>-</t>
        </is>
      </c>
      <c r="O402" s="243" t="inlineStr">
        <is>
          <t>-</t>
        </is>
      </c>
      <c r="P402" s="237" t="inlineStr">
        <is>
          <t>-</t>
        </is>
      </c>
      <c r="Q402" s="236" t="inlineStr">
        <is>
          <t>-</t>
        </is>
      </c>
      <c r="R402" s="244" t="inlineStr">
        <is>
          <t>-</t>
        </is>
      </c>
      <c r="S402" s="245" t="inlineStr">
        <is>
          <t>-</t>
        </is>
      </c>
      <c r="T402" s="236" t="n"/>
      <c r="U402" s="246" t="n"/>
      <c r="V402" s="238" t="inlineStr">
        <is>
          <t>Kundli</t>
        </is>
      </c>
      <c r="W402" s="236" t="inlineStr">
        <is>
          <t>North</t>
        </is>
      </c>
      <c r="X402" s="242" t="n"/>
      <c r="Y402" s="241" t="n">
        <v>0</v>
      </c>
      <c r="Z402" s="236" t="inlineStr">
        <is>
          <t>0%</t>
        </is>
      </c>
      <c r="AA402" s="245" t="n"/>
      <c r="AB402" s="236" t="n">
        <v>0</v>
      </c>
      <c r="AC402" s="236" t="n">
        <v>0</v>
      </c>
      <c r="AD402" s="236" t="n">
        <v>192</v>
      </c>
      <c r="AE402" s="236" t="n">
        <v>192</v>
      </c>
      <c r="AF402" s="240" t="n">
        <v>0</v>
      </c>
      <c r="AG402" s="236" t="n">
        <v>0</v>
      </c>
      <c r="AH402" s="242" t="n">
        <v>0</v>
      </c>
      <c r="AI402" s="236" t="n">
        <v>0</v>
      </c>
      <c r="AJ402" s="236" t="n"/>
    </row>
    <row r="403">
      <c r="A403" s="236" t="n">
        <v>1601400</v>
      </c>
      <c r="B403" s="236" t="inlineStr">
        <is>
          <t>Col Tpw Sachet 5 G</t>
        </is>
      </c>
      <c r="C403" s="236" t="inlineStr">
        <is>
          <t>IN79</t>
        </is>
      </c>
      <c r="D403" s="237" t="n">
        <v>0</v>
      </c>
      <c r="E403" s="236" t="n">
        <v>0</v>
      </c>
      <c r="F403" s="238" t="n">
        <v>0</v>
      </c>
      <c r="G403" s="236" t="n">
        <v>0</v>
      </c>
      <c r="H403" s="239" t="n">
        <v>0</v>
      </c>
      <c r="I403" s="236" t="n">
        <v>0</v>
      </c>
      <c r="J403" s="240" t="n">
        <v>0</v>
      </c>
      <c r="K403" s="236" t="n">
        <v>0</v>
      </c>
      <c r="L403" s="241" t="inlineStr">
        <is>
          <t>-</t>
        </is>
      </c>
      <c r="M403" s="242" t="inlineStr">
        <is>
          <t>-</t>
        </is>
      </c>
      <c r="N403" s="236" t="inlineStr">
        <is>
          <t>-</t>
        </is>
      </c>
      <c r="O403" s="243" t="inlineStr">
        <is>
          <t>-</t>
        </is>
      </c>
      <c r="P403" s="237" t="inlineStr">
        <is>
          <t>-</t>
        </is>
      </c>
      <c r="Q403" s="236" t="inlineStr">
        <is>
          <t>-</t>
        </is>
      </c>
      <c r="R403" s="244" t="inlineStr">
        <is>
          <t>-</t>
        </is>
      </c>
      <c r="S403" s="245" t="inlineStr">
        <is>
          <t>-</t>
        </is>
      </c>
      <c r="T403" s="236" t="n"/>
      <c r="U403" s="246" t="n"/>
      <c r="V403" s="238" t="inlineStr">
        <is>
          <t>Goa</t>
        </is>
      </c>
      <c r="W403" s="236" t="inlineStr">
        <is>
          <t>West</t>
        </is>
      </c>
      <c r="X403" s="242" t="n"/>
      <c r="Y403" s="241" t="n">
        <v>0</v>
      </c>
      <c r="Z403" s="236" t="inlineStr">
        <is>
          <t>0%</t>
        </is>
      </c>
      <c r="AA403" s="245" t="n"/>
      <c r="AB403" s="236" t="n">
        <v>0</v>
      </c>
      <c r="AC403" s="236" t="n">
        <v>0</v>
      </c>
      <c r="AD403" s="236" t="n">
        <v>192</v>
      </c>
      <c r="AE403" s="236" t="n">
        <v>192</v>
      </c>
      <c r="AF403" s="240" t="n">
        <v>0</v>
      </c>
      <c r="AG403" s="236" t="n">
        <v>0</v>
      </c>
      <c r="AH403" s="242" t="n">
        <v>0</v>
      </c>
      <c r="AI403" s="236" t="n">
        <v>0</v>
      </c>
      <c r="AJ403" s="236" t="n"/>
    </row>
    <row r="404">
      <c r="A404" s="236" t="n">
        <v>1601400</v>
      </c>
      <c r="B404" s="236" t="inlineStr">
        <is>
          <t>Col Tpw Sachet 5 G</t>
        </is>
      </c>
      <c r="C404" s="236" t="inlineStr">
        <is>
          <t>IN80</t>
        </is>
      </c>
      <c r="D404" s="237" t="n">
        <v>0</v>
      </c>
      <c r="E404" s="236" t="n">
        <v>0</v>
      </c>
      <c r="F404" s="238" t="n">
        <v>0</v>
      </c>
      <c r="G404" s="236" t="n">
        <v>0</v>
      </c>
      <c r="H404" s="239" t="n">
        <v>0</v>
      </c>
      <c r="I404" s="236" t="n">
        <v>0</v>
      </c>
      <c r="J404" s="240" t="n">
        <v>0</v>
      </c>
      <c r="K404" s="236" t="n">
        <v>0</v>
      </c>
      <c r="L404" s="241" t="inlineStr">
        <is>
          <t>-</t>
        </is>
      </c>
      <c r="M404" s="242" t="inlineStr">
        <is>
          <t>-</t>
        </is>
      </c>
      <c r="N404" s="236" t="inlineStr">
        <is>
          <t>-</t>
        </is>
      </c>
      <c r="O404" s="243" t="inlineStr">
        <is>
          <t>-</t>
        </is>
      </c>
      <c r="P404" s="237" t="inlineStr">
        <is>
          <t>-</t>
        </is>
      </c>
      <c r="Q404" s="236" t="inlineStr">
        <is>
          <t>-</t>
        </is>
      </c>
      <c r="R404" s="244" t="inlineStr">
        <is>
          <t>-</t>
        </is>
      </c>
      <c r="S404" s="245" t="inlineStr">
        <is>
          <t>-</t>
        </is>
      </c>
      <c r="T404" s="236" t="n"/>
      <c r="U404" s="246" t="n"/>
      <c r="V404" s="238" t="inlineStr">
        <is>
          <t>Morinda</t>
        </is>
      </c>
      <c r="W404" s="236" t="inlineStr">
        <is>
          <t>North</t>
        </is>
      </c>
      <c r="X404" s="242" t="n"/>
      <c r="Y404" s="241" t="n">
        <v>0</v>
      </c>
      <c r="Z404" s="236" t="inlineStr">
        <is>
          <t>0%</t>
        </is>
      </c>
      <c r="AA404" s="245" t="n"/>
      <c r="AB404" s="236" t="n">
        <v>0</v>
      </c>
      <c r="AC404" s="236" t="n">
        <v>0</v>
      </c>
      <c r="AD404" s="236" t="n">
        <v>192</v>
      </c>
      <c r="AE404" s="236" t="n">
        <v>192</v>
      </c>
      <c r="AF404" s="240" t="n">
        <v>0</v>
      </c>
      <c r="AG404" s="236" t="n">
        <v>0</v>
      </c>
      <c r="AH404" s="242" t="n">
        <v>0</v>
      </c>
      <c r="AI404" s="236" t="n">
        <v>0</v>
      </c>
      <c r="AJ404" s="236" t="n"/>
    </row>
    <row r="405">
      <c r="A405" s="236" t="n">
        <v>1601400</v>
      </c>
      <c r="B405" s="236" t="inlineStr">
        <is>
          <t>Col Tpw Sachet 5 G</t>
        </is>
      </c>
      <c r="C405" s="236" t="inlineStr">
        <is>
          <t>IN81</t>
        </is>
      </c>
      <c r="D405" s="237" t="n">
        <v>0</v>
      </c>
      <c r="E405" s="236" t="n">
        <v>0</v>
      </c>
      <c r="F405" s="238" t="n">
        <v>0</v>
      </c>
      <c r="G405" s="236" t="n">
        <v>0</v>
      </c>
      <c r="H405" s="239" t="n">
        <v>3744</v>
      </c>
      <c r="I405" s="236" t="n">
        <v>3744</v>
      </c>
      <c r="J405" s="240" t="n">
        <v>0</v>
      </c>
      <c r="K405" s="236" t="n">
        <v>3744</v>
      </c>
      <c r="L405" s="241" t="inlineStr">
        <is>
          <t>-</t>
        </is>
      </c>
      <c r="M405" s="242" t="inlineStr">
        <is>
          <t>-</t>
        </is>
      </c>
      <c r="N405" s="236" t="inlineStr">
        <is>
          <t>-</t>
        </is>
      </c>
      <c r="O405" s="243" t="inlineStr">
        <is>
          <t>-</t>
        </is>
      </c>
      <c r="P405" s="237" t="inlineStr">
        <is>
          <t>-</t>
        </is>
      </c>
      <c r="Q405" s="236" t="inlineStr">
        <is>
          <t>-</t>
        </is>
      </c>
      <c r="R405" s="244" t="inlineStr">
        <is>
          <t>-</t>
        </is>
      </c>
      <c r="S405" s="245" t="inlineStr">
        <is>
          <t>-</t>
        </is>
      </c>
      <c r="T405" s="236" t="inlineStr">
        <is>
          <t>183%</t>
        </is>
      </c>
      <c r="U405" s="246" t="inlineStr">
        <is>
          <t>183%</t>
        </is>
      </c>
      <c r="V405" s="238" t="inlineStr">
        <is>
          <t>Bhiwandi</t>
        </is>
      </c>
      <c r="W405" s="236" t="inlineStr">
        <is>
          <t>West</t>
        </is>
      </c>
      <c r="X405" s="242" t="n"/>
      <c r="Y405" s="241" t="n">
        <v>4497</v>
      </c>
      <c r="Z405" s="236" t="inlineStr">
        <is>
          <t>0%</t>
        </is>
      </c>
      <c r="AA405" s="245" t="n"/>
      <c r="AB405" s="236" t="n">
        <v>0</v>
      </c>
      <c r="AC405" s="236" t="n">
        <v>0</v>
      </c>
      <c r="AD405" s="236" t="n">
        <v>192</v>
      </c>
      <c r="AE405" s="236" t="n">
        <v>0</v>
      </c>
      <c r="AF405" s="240" t="n">
        <v>0</v>
      </c>
      <c r="AG405" s="236" t="n">
        <v>0</v>
      </c>
      <c r="AH405" s="242" t="n">
        <v>0</v>
      </c>
      <c r="AI405" s="236" t="n">
        <v>0</v>
      </c>
      <c r="AJ405" s="236" t="n"/>
    </row>
    <row r="406">
      <c r="A406" s="236" t="n">
        <v>1601400</v>
      </c>
      <c r="B406" s="236" t="inlineStr">
        <is>
          <t>Col Tpw Sachet 5 G</t>
        </is>
      </c>
      <c r="C406" s="236" t="inlineStr">
        <is>
          <t>IN82</t>
        </is>
      </c>
      <c r="D406" s="237" t="n">
        <v>19584</v>
      </c>
      <c r="E406" s="236" t="n">
        <v>0</v>
      </c>
      <c r="F406" s="238" t="n">
        <v>0</v>
      </c>
      <c r="G406" s="236" t="n">
        <v>0</v>
      </c>
      <c r="H406" s="239" t="n">
        <v>41664</v>
      </c>
      <c r="I406" s="236" t="n">
        <v>61248</v>
      </c>
      <c r="J406" s="240" t="n">
        <v>0</v>
      </c>
      <c r="K406" s="236" t="n">
        <v>61248</v>
      </c>
      <c r="L406" s="241" t="inlineStr">
        <is>
          <t>-</t>
        </is>
      </c>
      <c r="M406" s="242" t="inlineStr">
        <is>
          <t>-</t>
        </is>
      </c>
      <c r="N406" s="236" t="inlineStr">
        <is>
          <t>-</t>
        </is>
      </c>
      <c r="O406" s="243" t="inlineStr">
        <is>
          <t>-</t>
        </is>
      </c>
      <c r="P406" s="237" t="inlineStr">
        <is>
          <t>-</t>
        </is>
      </c>
      <c r="Q406" s="236" t="inlineStr">
        <is>
          <t>-</t>
        </is>
      </c>
      <c r="R406" s="244" t="inlineStr">
        <is>
          <t>-</t>
        </is>
      </c>
      <c r="S406" s="245" t="inlineStr">
        <is>
          <t>-</t>
        </is>
      </c>
      <c r="T406" s="236" t="n"/>
      <c r="U406" s="246" t="n"/>
      <c r="V406" s="238" t="inlineStr">
        <is>
          <t>DC</t>
        </is>
      </c>
      <c r="W406" s="236" t="inlineStr">
        <is>
          <t>West DC</t>
        </is>
      </c>
      <c r="X406" s="242" t="n"/>
      <c r="Y406" s="241" t="n">
        <v>0</v>
      </c>
      <c r="Z406" s="236" t="inlineStr">
        <is>
          <t>0%</t>
        </is>
      </c>
      <c r="AA406" s="245" t="n"/>
      <c r="AB406" s="236" t="n">
        <v>0</v>
      </c>
      <c r="AC406" s="236" t="n">
        <v>0</v>
      </c>
      <c r="AD406" s="236" t="n">
        <v>192</v>
      </c>
      <c r="AE406" s="236" t="n">
        <v>0</v>
      </c>
      <c r="AF406" s="240" t="n">
        <v>0</v>
      </c>
      <c r="AG406" s="236" t="n">
        <v>0</v>
      </c>
      <c r="AH406" s="242" t="n">
        <v>0</v>
      </c>
      <c r="AI406" s="236" t="n">
        <v>0</v>
      </c>
      <c r="AJ406" s="236" t="n"/>
    </row>
    <row r="407">
      <c r="A407" s="236" t="n">
        <v>1601400</v>
      </c>
      <c r="B407" s="236" t="inlineStr">
        <is>
          <t>Col Tpw Sachet 5 G</t>
        </is>
      </c>
      <c r="C407" s="236" t="inlineStr">
        <is>
          <t>IN83</t>
        </is>
      </c>
      <c r="D407" s="237" t="n">
        <v>0</v>
      </c>
      <c r="E407" s="236" t="n">
        <v>0</v>
      </c>
      <c r="F407" s="238" t="n">
        <v>0</v>
      </c>
      <c r="G407" s="236" t="n">
        <v>0</v>
      </c>
      <c r="H407" s="239" t="n">
        <v>11136</v>
      </c>
      <c r="I407" s="236" t="n">
        <v>11136</v>
      </c>
      <c r="J407" s="240" t="n">
        <v>0</v>
      </c>
      <c r="K407" s="236" t="n">
        <v>11136</v>
      </c>
      <c r="L407" s="241" t="inlineStr">
        <is>
          <t>-</t>
        </is>
      </c>
      <c r="M407" s="242" t="inlineStr">
        <is>
          <t>-</t>
        </is>
      </c>
      <c r="N407" s="236" t="inlineStr">
        <is>
          <t>-</t>
        </is>
      </c>
      <c r="O407" s="243" t="inlineStr">
        <is>
          <t>-</t>
        </is>
      </c>
      <c r="P407" s="237" t="inlineStr">
        <is>
          <t>-</t>
        </is>
      </c>
      <c r="Q407" s="236" t="inlineStr">
        <is>
          <t>-</t>
        </is>
      </c>
      <c r="R407" s="244" t="inlineStr">
        <is>
          <t>-</t>
        </is>
      </c>
      <c r="S407" s="245" t="inlineStr">
        <is>
          <t>-</t>
        </is>
      </c>
      <c r="T407" s="236" t="inlineStr">
        <is>
          <t>150%</t>
        </is>
      </c>
      <c r="U407" s="246" t="inlineStr">
        <is>
          <t>150%</t>
        </is>
      </c>
      <c r="V407" s="238" t="inlineStr">
        <is>
          <t>Aurangabad</t>
        </is>
      </c>
      <c r="W407" s="236" t="inlineStr">
        <is>
          <t>West</t>
        </is>
      </c>
      <c r="X407" s="242" t="n"/>
      <c r="Y407" s="241" t="n">
        <v>22436</v>
      </c>
      <c r="Z407" s="236" t="inlineStr">
        <is>
          <t>0%</t>
        </is>
      </c>
      <c r="AA407" s="245" t="n"/>
      <c r="AB407" s="236" t="n">
        <v>0</v>
      </c>
      <c r="AC407" s="236" t="n">
        <v>0</v>
      </c>
      <c r="AD407" s="236" t="n">
        <v>192</v>
      </c>
      <c r="AE407" s="236" t="n">
        <v>0</v>
      </c>
      <c r="AF407" s="240" t="n">
        <v>0</v>
      </c>
      <c r="AG407" s="236" t="n">
        <v>0</v>
      </c>
      <c r="AH407" s="242" t="n">
        <v>0</v>
      </c>
      <c r="AI407" s="236" t="n">
        <v>0</v>
      </c>
      <c r="AJ407" s="236" t="n"/>
    </row>
    <row r="408">
      <c r="A408" s="236" t="n">
        <v>1601400</v>
      </c>
      <c r="B408" s="236" t="inlineStr">
        <is>
          <t>Col Tpw Sachet 5 G</t>
        </is>
      </c>
      <c r="C408" s="236" t="inlineStr">
        <is>
          <t>IN84</t>
        </is>
      </c>
      <c r="D408" s="237" t="n">
        <v>0</v>
      </c>
      <c r="E408" s="236" t="n">
        <v>0</v>
      </c>
      <c r="F408" s="238" t="n">
        <v>0</v>
      </c>
      <c r="G408" s="236" t="n">
        <v>0</v>
      </c>
      <c r="H408" s="239" t="n">
        <v>0</v>
      </c>
      <c r="I408" s="236" t="n">
        <v>0</v>
      </c>
      <c r="J408" s="240" t="n">
        <v>0</v>
      </c>
      <c r="K408" s="236" t="n">
        <v>0</v>
      </c>
      <c r="L408" s="241" t="inlineStr">
        <is>
          <t>-</t>
        </is>
      </c>
      <c r="M408" s="242" t="inlineStr">
        <is>
          <t>-</t>
        </is>
      </c>
      <c r="N408" s="236" t="inlineStr">
        <is>
          <t>-</t>
        </is>
      </c>
      <c r="O408" s="243" t="inlineStr">
        <is>
          <t>-</t>
        </is>
      </c>
      <c r="P408" s="237" t="inlineStr">
        <is>
          <t>-</t>
        </is>
      </c>
      <c r="Q408" s="236" t="inlineStr">
        <is>
          <t>-</t>
        </is>
      </c>
      <c r="R408" s="244" t="inlineStr">
        <is>
          <t>-</t>
        </is>
      </c>
      <c r="S408" s="245" t="inlineStr">
        <is>
          <t>-</t>
        </is>
      </c>
      <c r="T408" s="236" t="n"/>
      <c r="U408" s="246" t="n"/>
      <c r="V408" s="238" t="inlineStr">
        <is>
          <t>Raipur</t>
        </is>
      </c>
      <c r="W408" s="236" t="inlineStr">
        <is>
          <t>East</t>
        </is>
      </c>
      <c r="X408" s="242" t="n"/>
      <c r="Y408" s="241" t="n">
        <v>0</v>
      </c>
      <c r="Z408" s="236" t="inlineStr">
        <is>
          <t>0%</t>
        </is>
      </c>
      <c r="AA408" s="245" t="n"/>
      <c r="AB408" s="236" t="n">
        <v>0</v>
      </c>
      <c r="AC408" s="236" t="n">
        <v>0</v>
      </c>
      <c r="AD408" s="236" t="n">
        <v>192</v>
      </c>
      <c r="AE408" s="236" t="n">
        <v>192</v>
      </c>
      <c r="AF408" s="240" t="n">
        <v>0</v>
      </c>
      <c r="AG408" s="236" t="n">
        <v>0</v>
      </c>
      <c r="AH408" s="242" t="n">
        <v>0</v>
      </c>
      <c r="AI408" s="236" t="n">
        <v>0</v>
      </c>
      <c r="AJ408" s="236" t="n"/>
    </row>
    <row r="409">
      <c r="A409" s="236" t="n">
        <v>1601400</v>
      </c>
      <c r="B409" s="236" t="inlineStr">
        <is>
          <t>Col Tpw Sachet 5 G</t>
        </is>
      </c>
      <c r="C409" s="236" t="inlineStr">
        <is>
          <t>IN85</t>
        </is>
      </c>
      <c r="D409" s="237" t="n">
        <v>0</v>
      </c>
      <c r="E409" s="236" t="n">
        <v>0</v>
      </c>
      <c r="F409" s="238" t="n">
        <v>0</v>
      </c>
      <c r="G409" s="236" t="n">
        <v>0</v>
      </c>
      <c r="H409" s="239" t="n">
        <v>0</v>
      </c>
      <c r="I409" s="236" t="n">
        <v>0</v>
      </c>
      <c r="J409" s="240" t="n">
        <v>0</v>
      </c>
      <c r="K409" s="236" t="n">
        <v>0</v>
      </c>
      <c r="L409" s="241" t="inlineStr">
        <is>
          <t>-</t>
        </is>
      </c>
      <c r="M409" s="242" t="inlineStr">
        <is>
          <t>-</t>
        </is>
      </c>
      <c r="N409" s="236" t="inlineStr">
        <is>
          <t>-</t>
        </is>
      </c>
      <c r="O409" s="243" t="inlineStr">
        <is>
          <t>-</t>
        </is>
      </c>
      <c r="P409" s="237" t="inlineStr">
        <is>
          <t>-</t>
        </is>
      </c>
      <c r="Q409" s="236" t="inlineStr">
        <is>
          <t>-</t>
        </is>
      </c>
      <c r="R409" s="244" t="inlineStr">
        <is>
          <t>-</t>
        </is>
      </c>
      <c r="S409" s="245" t="inlineStr">
        <is>
          <t>-</t>
        </is>
      </c>
      <c r="T409" s="236" t="n"/>
      <c r="U409" s="246" t="n"/>
      <c r="V409" s="238" t="inlineStr">
        <is>
          <t>Tripura</t>
        </is>
      </c>
      <c r="W409" s="236" t="inlineStr">
        <is>
          <t>East</t>
        </is>
      </c>
      <c r="X409" s="242" t="n"/>
      <c r="Y409" s="241" t="n">
        <v>0</v>
      </c>
      <c r="Z409" s="236" t="inlineStr">
        <is>
          <t>0%</t>
        </is>
      </c>
      <c r="AA409" s="245" t="n"/>
      <c r="AB409" s="236" t="n">
        <v>0</v>
      </c>
      <c r="AC409" s="236" t="n">
        <v>0</v>
      </c>
      <c r="AD409" s="236" t="n">
        <v>192</v>
      </c>
      <c r="AE409" s="236" t="n">
        <v>192</v>
      </c>
      <c r="AF409" s="240" t="n">
        <v>0</v>
      </c>
      <c r="AG409" s="236" t="n">
        <v>0</v>
      </c>
      <c r="AH409" s="242" t="n">
        <v>0</v>
      </c>
      <c r="AI409" s="236" t="n">
        <v>0</v>
      </c>
      <c r="AJ409" s="236" t="n"/>
    </row>
    <row r="410">
      <c r="A410" s="236" t="n">
        <v>1601400</v>
      </c>
      <c r="B410" s="236" t="inlineStr">
        <is>
          <t>Col Tpw Sachet 5 G</t>
        </is>
      </c>
      <c r="C410" s="236" t="inlineStr">
        <is>
          <t>IN86</t>
        </is>
      </c>
      <c r="D410" s="237" t="n">
        <v>0</v>
      </c>
      <c r="E410" s="236" t="n">
        <v>0</v>
      </c>
      <c r="F410" s="238" t="n">
        <v>0</v>
      </c>
      <c r="G410" s="236" t="n">
        <v>0</v>
      </c>
      <c r="H410" s="239" t="n">
        <v>0</v>
      </c>
      <c r="I410" s="236" t="n">
        <v>0</v>
      </c>
      <c r="J410" s="240" t="n">
        <v>0</v>
      </c>
      <c r="K410" s="236" t="n">
        <v>0</v>
      </c>
      <c r="L410" s="241" t="inlineStr">
        <is>
          <t>-</t>
        </is>
      </c>
      <c r="M410" s="242" t="inlineStr">
        <is>
          <t>-</t>
        </is>
      </c>
      <c r="N410" s="236" t="inlineStr">
        <is>
          <t>-</t>
        </is>
      </c>
      <c r="O410" s="243" t="inlineStr">
        <is>
          <t>-</t>
        </is>
      </c>
      <c r="P410" s="237" t="inlineStr">
        <is>
          <t>-</t>
        </is>
      </c>
      <c r="Q410" s="236" t="inlineStr">
        <is>
          <t>-</t>
        </is>
      </c>
      <c r="R410" s="244" t="inlineStr">
        <is>
          <t>-</t>
        </is>
      </c>
      <c r="S410" s="245" t="inlineStr">
        <is>
          <t>-</t>
        </is>
      </c>
      <c r="T410" s="236" t="n"/>
      <c r="U410" s="246" t="n"/>
      <c r="V410" s="238" t="inlineStr">
        <is>
          <t>Ranchi</t>
        </is>
      </c>
      <c r="W410" s="236" t="inlineStr">
        <is>
          <t>East</t>
        </is>
      </c>
      <c r="X410" s="242" t="n"/>
      <c r="Y410" s="241" t="n">
        <v>0</v>
      </c>
      <c r="Z410" s="236" t="inlineStr">
        <is>
          <t>0%</t>
        </is>
      </c>
      <c r="AA410" s="245" t="n"/>
      <c r="AB410" s="236" t="n">
        <v>0</v>
      </c>
      <c r="AC410" s="236" t="n">
        <v>0</v>
      </c>
      <c r="AD410" s="236" t="n">
        <v>192</v>
      </c>
      <c r="AE410" s="236" t="n">
        <v>192</v>
      </c>
      <c r="AF410" s="240" t="n">
        <v>0</v>
      </c>
      <c r="AG410" s="236" t="n">
        <v>0</v>
      </c>
      <c r="AH410" s="242" t="n">
        <v>0</v>
      </c>
      <c r="AI410" s="236" t="n">
        <v>0</v>
      </c>
      <c r="AJ410" s="236" t="n"/>
    </row>
    <row r="411">
      <c r="A411" s="236" t="n">
        <v>1601400</v>
      </c>
      <c r="B411" s="236" t="inlineStr">
        <is>
          <t>Col Tpw Sachet 5 G</t>
        </is>
      </c>
      <c r="C411" s="236" t="inlineStr">
        <is>
          <t>IN87</t>
        </is>
      </c>
      <c r="D411" s="237" t="n">
        <v>0</v>
      </c>
      <c r="E411" s="236" t="n">
        <v>0</v>
      </c>
      <c r="F411" s="238" t="n">
        <v>0</v>
      </c>
      <c r="G411" s="236" t="n">
        <v>0</v>
      </c>
      <c r="H411" s="239" t="n">
        <v>0</v>
      </c>
      <c r="I411" s="236" t="n">
        <v>0</v>
      </c>
      <c r="J411" s="240" t="n">
        <v>0</v>
      </c>
      <c r="K411" s="236" t="n">
        <v>0</v>
      </c>
      <c r="L411" s="241" t="inlineStr">
        <is>
          <t>-</t>
        </is>
      </c>
      <c r="M411" s="242" t="inlineStr">
        <is>
          <t>-</t>
        </is>
      </c>
      <c r="N411" s="236" t="inlineStr">
        <is>
          <t>-</t>
        </is>
      </c>
      <c r="O411" s="243" t="inlineStr">
        <is>
          <t>-</t>
        </is>
      </c>
      <c r="P411" s="237" t="inlineStr">
        <is>
          <t>-</t>
        </is>
      </c>
      <c r="Q411" s="236" t="inlineStr">
        <is>
          <t>-</t>
        </is>
      </c>
      <c r="R411" s="244" t="inlineStr">
        <is>
          <t>-</t>
        </is>
      </c>
      <c r="S411" s="245" t="inlineStr">
        <is>
          <t>-</t>
        </is>
      </c>
      <c r="T411" s="236" t="n"/>
      <c r="U411" s="246" t="n"/>
      <c r="V411" s="238" t="inlineStr">
        <is>
          <t>Vijaywada</t>
        </is>
      </c>
      <c r="W411" s="236" t="inlineStr">
        <is>
          <t>South</t>
        </is>
      </c>
      <c r="X411" s="242" t="n"/>
      <c r="Y411" s="241" t="n">
        <v>0</v>
      </c>
      <c r="Z411" s="236" t="inlineStr">
        <is>
          <t>0%</t>
        </is>
      </c>
      <c r="AA411" s="245" t="n"/>
      <c r="AB411" s="236" t="n">
        <v>0</v>
      </c>
      <c r="AC411" s="236" t="n">
        <v>0</v>
      </c>
      <c r="AD411" s="236" t="n">
        <v>192</v>
      </c>
      <c r="AE411" s="236" t="n">
        <v>192</v>
      </c>
      <c r="AF411" s="240" t="n">
        <v>0</v>
      </c>
      <c r="AG411" s="236" t="n">
        <v>0</v>
      </c>
      <c r="AH411" s="242" t="n">
        <v>0</v>
      </c>
      <c r="AI411" s="236" t="n">
        <v>0</v>
      </c>
      <c r="AJ411" s="236" t="n"/>
    </row>
    <row r="412">
      <c r="A412" s="236" t="n">
        <v>1601400</v>
      </c>
      <c r="B412" s="236" t="inlineStr">
        <is>
          <t>Col Tpw Sachet 5 G</t>
        </is>
      </c>
      <c r="C412" s="236" t="inlineStr">
        <is>
          <t>IN88</t>
        </is>
      </c>
      <c r="D412" s="237" t="n">
        <v>0</v>
      </c>
      <c r="E412" s="236" t="n">
        <v>0</v>
      </c>
      <c r="F412" s="238" t="n">
        <v>0</v>
      </c>
      <c r="G412" s="236" t="n">
        <v>0</v>
      </c>
      <c r="H412" s="239" t="n">
        <v>0</v>
      </c>
      <c r="I412" s="236" t="n">
        <v>0</v>
      </c>
      <c r="J412" s="240" t="n">
        <v>0</v>
      </c>
      <c r="K412" s="236" t="n">
        <v>0</v>
      </c>
      <c r="L412" s="241" t="inlineStr">
        <is>
          <t>-</t>
        </is>
      </c>
      <c r="M412" s="242" t="inlineStr">
        <is>
          <t>-</t>
        </is>
      </c>
      <c r="N412" s="236" t="inlineStr">
        <is>
          <t>-</t>
        </is>
      </c>
      <c r="O412" s="243" t="inlineStr">
        <is>
          <t>-</t>
        </is>
      </c>
      <c r="P412" s="237" t="inlineStr">
        <is>
          <t>-</t>
        </is>
      </c>
      <c r="Q412" s="236" t="inlineStr">
        <is>
          <t>-</t>
        </is>
      </c>
      <c r="R412" s="244" t="inlineStr">
        <is>
          <t>-</t>
        </is>
      </c>
      <c r="S412" s="245" t="inlineStr">
        <is>
          <t>-</t>
        </is>
      </c>
      <c r="T412" s="236" t="n"/>
      <c r="U412" s="246" t="n"/>
      <c r="V412" s="238" t="inlineStr">
        <is>
          <t>Uttaranchal</t>
        </is>
      </c>
      <c r="W412" s="236" t="inlineStr">
        <is>
          <t>North</t>
        </is>
      </c>
      <c r="X412" s="242" t="n"/>
      <c r="Y412" s="241" t="n">
        <v>0</v>
      </c>
      <c r="Z412" s="236" t="inlineStr">
        <is>
          <t>0%</t>
        </is>
      </c>
      <c r="AA412" s="245" t="n"/>
      <c r="AB412" s="236" t="n">
        <v>0</v>
      </c>
      <c r="AC412" s="236" t="n">
        <v>0</v>
      </c>
      <c r="AD412" s="236" t="n">
        <v>192</v>
      </c>
      <c r="AE412" s="236" t="n">
        <v>192</v>
      </c>
      <c r="AF412" s="240" t="n">
        <v>0</v>
      </c>
      <c r="AG412" s="236" t="n">
        <v>0</v>
      </c>
      <c r="AH412" s="242" t="n">
        <v>0</v>
      </c>
      <c r="AI412" s="236" t="n">
        <v>0</v>
      </c>
      <c r="AJ412" s="236" t="n"/>
    </row>
    <row r="413">
      <c r="A413" s="236" t="n">
        <v>1601400</v>
      </c>
      <c r="B413" s="236" t="inlineStr">
        <is>
          <t>Col Tpw Sachet 5 G</t>
        </is>
      </c>
      <c r="C413" s="236" t="inlineStr">
        <is>
          <t>IN89</t>
        </is>
      </c>
      <c r="D413" s="237" t="n">
        <v>0</v>
      </c>
      <c r="E413" s="236" t="n">
        <v>0</v>
      </c>
      <c r="F413" s="238" t="n">
        <v>0</v>
      </c>
      <c r="G413" s="236" t="n">
        <v>0</v>
      </c>
      <c r="H413" s="239" t="n">
        <v>0</v>
      </c>
      <c r="I413" s="236" t="n">
        <v>0</v>
      </c>
      <c r="J413" s="240" t="n">
        <v>0</v>
      </c>
      <c r="K413" s="236" t="n">
        <v>0</v>
      </c>
      <c r="L413" s="241" t="inlineStr">
        <is>
          <t>-</t>
        </is>
      </c>
      <c r="M413" s="242" t="inlineStr">
        <is>
          <t>-</t>
        </is>
      </c>
      <c r="N413" s="236" t="inlineStr">
        <is>
          <t>-</t>
        </is>
      </c>
      <c r="O413" s="243" t="inlineStr">
        <is>
          <t>-</t>
        </is>
      </c>
      <c r="P413" s="237" t="inlineStr">
        <is>
          <t>-</t>
        </is>
      </c>
      <c r="Q413" s="236" t="inlineStr">
        <is>
          <t>-</t>
        </is>
      </c>
      <c r="R413" s="244" t="inlineStr">
        <is>
          <t>-</t>
        </is>
      </c>
      <c r="S413" s="245" t="inlineStr">
        <is>
          <t>-</t>
        </is>
      </c>
      <c r="T413" s="236" t="n"/>
      <c r="U413" s="246" t="n"/>
      <c r="V413" s="238" t="inlineStr">
        <is>
          <t>Hubli</t>
        </is>
      </c>
      <c r="W413" s="236" t="inlineStr">
        <is>
          <t>South</t>
        </is>
      </c>
      <c r="X413" s="242" t="n"/>
      <c r="Y413" s="241" t="n">
        <v>0</v>
      </c>
      <c r="Z413" s="236" t="inlineStr">
        <is>
          <t>0%</t>
        </is>
      </c>
      <c r="AA413" s="245" t="n"/>
      <c r="AB413" s="236" t="n">
        <v>0</v>
      </c>
      <c r="AC413" s="236" t="n">
        <v>0</v>
      </c>
      <c r="AD413" s="236" t="n">
        <v>192</v>
      </c>
      <c r="AE413" s="236" t="n">
        <v>192</v>
      </c>
      <c r="AF413" s="240" t="n">
        <v>0</v>
      </c>
      <c r="AG413" s="236" t="n">
        <v>0</v>
      </c>
      <c r="AH413" s="242" t="n">
        <v>0</v>
      </c>
      <c r="AI413" s="236" t="n">
        <v>0</v>
      </c>
      <c r="AJ413" s="236" t="n"/>
    </row>
    <row r="414">
      <c r="A414" s="236" t="n">
        <v>1601400</v>
      </c>
      <c r="B414" s="236" t="inlineStr">
        <is>
          <t>Col Tpw Sachet 5 G</t>
        </is>
      </c>
      <c r="C414" s="236" t="inlineStr">
        <is>
          <t>IN90</t>
        </is>
      </c>
      <c r="D414" s="237" t="n">
        <v>0</v>
      </c>
      <c r="E414" s="236" t="n">
        <v>0</v>
      </c>
      <c r="F414" s="238" t="n">
        <v>0</v>
      </c>
      <c r="G414" s="236" t="n">
        <v>0</v>
      </c>
      <c r="H414" s="239" t="n">
        <v>0</v>
      </c>
      <c r="I414" s="236" t="n">
        <v>0</v>
      </c>
      <c r="J414" s="240" t="n">
        <v>0</v>
      </c>
      <c r="K414" s="236" t="n">
        <v>0</v>
      </c>
      <c r="L414" s="241" t="inlineStr">
        <is>
          <t>-</t>
        </is>
      </c>
      <c r="M414" s="242" t="inlineStr">
        <is>
          <t>-</t>
        </is>
      </c>
      <c r="N414" s="236" t="inlineStr">
        <is>
          <t>-</t>
        </is>
      </c>
      <c r="O414" s="243" t="inlineStr">
        <is>
          <t>-</t>
        </is>
      </c>
      <c r="P414" s="237" t="inlineStr">
        <is>
          <t>-</t>
        </is>
      </c>
      <c r="Q414" s="236" t="inlineStr">
        <is>
          <t>-</t>
        </is>
      </c>
      <c r="R414" s="244" t="inlineStr">
        <is>
          <t>-</t>
        </is>
      </c>
      <c r="S414" s="245" t="inlineStr">
        <is>
          <t>-</t>
        </is>
      </c>
      <c r="T414" s="236" t="n"/>
      <c r="U414" s="246" t="n"/>
      <c r="V414" s="238" t="inlineStr">
        <is>
          <t>Export</t>
        </is>
      </c>
      <c r="W414" s="236" t="inlineStr">
        <is>
          <t>Exp-DC</t>
        </is>
      </c>
      <c r="X414" s="242" t="n"/>
      <c r="Y414" s="241" t="n">
        <v>0</v>
      </c>
      <c r="Z414" s="236" t="inlineStr">
        <is>
          <t>0%</t>
        </is>
      </c>
      <c r="AA414" s="245" t="n"/>
      <c r="AB414" s="236" t="n">
        <v>0</v>
      </c>
      <c r="AC414" s="236" t="n">
        <v>0</v>
      </c>
      <c r="AD414" s="236" t="n">
        <v>192</v>
      </c>
      <c r="AE414" s="236" t="n">
        <v>192</v>
      </c>
      <c r="AF414" s="240" t="n">
        <v>0</v>
      </c>
      <c r="AG414" s="236" t="n">
        <v>0</v>
      </c>
      <c r="AH414" s="242" t="n">
        <v>0</v>
      </c>
      <c r="AI414" s="236" t="n">
        <v>0</v>
      </c>
      <c r="AJ414" s="236" t="n"/>
    </row>
    <row r="415">
      <c r="A415" s="236" t="n">
        <v>1601400</v>
      </c>
      <c r="B415" s="236" t="inlineStr">
        <is>
          <t>Col Tpw Sachet 5 G</t>
        </is>
      </c>
      <c r="C415" s="236" t="inlineStr">
        <is>
          <t>IN91</t>
        </is>
      </c>
      <c r="D415" s="237" t="n">
        <v>0</v>
      </c>
      <c r="E415" s="236" t="n">
        <v>0</v>
      </c>
      <c r="F415" s="238" t="n">
        <v>0</v>
      </c>
      <c r="G415" s="236" t="n">
        <v>0</v>
      </c>
      <c r="H415" s="239" t="n">
        <v>0</v>
      </c>
      <c r="I415" s="236" t="n">
        <v>0</v>
      </c>
      <c r="J415" s="240" t="n">
        <v>0</v>
      </c>
      <c r="K415" s="236" t="n">
        <v>0</v>
      </c>
      <c r="L415" s="241" t="inlineStr">
        <is>
          <t>-</t>
        </is>
      </c>
      <c r="M415" s="242" t="inlineStr">
        <is>
          <t>-</t>
        </is>
      </c>
      <c r="N415" s="236" t="inlineStr">
        <is>
          <t>-</t>
        </is>
      </c>
      <c r="O415" s="243" t="inlineStr">
        <is>
          <t>-</t>
        </is>
      </c>
      <c r="P415" s="237" t="inlineStr">
        <is>
          <t>-</t>
        </is>
      </c>
      <c r="Q415" s="236" t="inlineStr">
        <is>
          <t>-</t>
        </is>
      </c>
      <c r="R415" s="244" t="inlineStr">
        <is>
          <t>-</t>
        </is>
      </c>
      <c r="S415" s="245" t="inlineStr">
        <is>
          <t>-</t>
        </is>
      </c>
      <c r="T415" s="236" t="n"/>
      <c r="U415" s="246" t="n"/>
      <c r="V415" s="238" t="inlineStr">
        <is>
          <t>Siliguri</t>
        </is>
      </c>
      <c r="W415" s="236" t="inlineStr">
        <is>
          <t>East</t>
        </is>
      </c>
      <c r="X415" s="242" t="n"/>
      <c r="Y415" s="241" t="n">
        <v>0</v>
      </c>
      <c r="Z415" s="236" t="inlineStr">
        <is>
          <t>0%</t>
        </is>
      </c>
      <c r="AA415" s="245" t="n"/>
      <c r="AB415" s="236" t="n">
        <v>0</v>
      </c>
      <c r="AC415" s="236" t="n">
        <v>0</v>
      </c>
      <c r="AD415" s="236" t="n">
        <v>192</v>
      </c>
      <c r="AE415" s="236" t="n">
        <v>192</v>
      </c>
      <c r="AF415" s="240" t="n">
        <v>0</v>
      </c>
      <c r="AG415" s="236" t="n">
        <v>0</v>
      </c>
      <c r="AH415" s="242" t="n">
        <v>0</v>
      </c>
      <c r="AI415" s="236" t="n">
        <v>0</v>
      </c>
      <c r="AJ415" s="236" t="n"/>
    </row>
    <row r="416">
      <c r="A416" s="236" t="n">
        <v>1601400</v>
      </c>
      <c r="B416" s="236" t="inlineStr">
        <is>
          <t>Col Tpw Sachet 5 G</t>
        </is>
      </c>
      <c r="C416" s="236" t="inlineStr">
        <is>
          <t>IN95</t>
        </is>
      </c>
      <c r="D416" s="237" t="n">
        <v>0</v>
      </c>
      <c r="E416" s="236" t="n">
        <v>0</v>
      </c>
      <c r="F416" s="238" t="n">
        <v>0</v>
      </c>
      <c r="G416" s="236" t="n">
        <v>46272</v>
      </c>
      <c r="H416" s="239" t="n">
        <v>253632</v>
      </c>
      <c r="I416" s="236" t="n">
        <v>253632</v>
      </c>
      <c r="J416" s="240" t="n">
        <v>0</v>
      </c>
      <c r="K416" s="236" t="n">
        <v>253632</v>
      </c>
      <c r="L416" s="241" t="inlineStr">
        <is>
          <t>-</t>
        </is>
      </c>
      <c r="M416" s="242" t="inlineStr">
        <is>
          <t>-</t>
        </is>
      </c>
      <c r="N416" s="236" t="inlineStr">
        <is>
          <t>-</t>
        </is>
      </c>
      <c r="O416" s="243" t="inlineStr">
        <is>
          <t>-</t>
        </is>
      </c>
      <c r="P416" s="237" t="inlineStr">
        <is>
          <t>-</t>
        </is>
      </c>
      <c r="Q416" s="236" t="inlineStr">
        <is>
          <t>-</t>
        </is>
      </c>
      <c r="R416" s="244" t="inlineStr">
        <is>
          <t>-</t>
        </is>
      </c>
      <c r="S416" s="245" t="inlineStr">
        <is>
          <t>-</t>
        </is>
      </c>
      <c r="T416" s="236" t="n"/>
      <c r="U416" s="246" t="n"/>
      <c r="V416" s="238" t="inlineStr">
        <is>
          <t>Hasangarh</t>
        </is>
      </c>
      <c r="W416" s="236" t="inlineStr">
        <is>
          <t>North DC</t>
        </is>
      </c>
      <c r="X416" s="242" t="n"/>
      <c r="Y416" s="241" t="n">
        <v>0</v>
      </c>
      <c r="Z416" s="236" t="inlineStr">
        <is>
          <t>0%</t>
        </is>
      </c>
      <c r="AA416" s="245" t="n"/>
      <c r="AB416" s="236" t="n">
        <v>0</v>
      </c>
      <c r="AC416" s="236" t="n">
        <v>0</v>
      </c>
      <c r="AD416" s="236" t="n">
        <v>192</v>
      </c>
      <c r="AE416" s="236" t="n">
        <v>0</v>
      </c>
      <c r="AF416" s="240" t="n">
        <v>0</v>
      </c>
      <c r="AG416" s="236" t="n">
        <v>0</v>
      </c>
      <c r="AH416" s="242" t="n">
        <v>0</v>
      </c>
      <c r="AI416" s="236" t="n">
        <v>0</v>
      </c>
      <c r="AJ416" s="236" t="n"/>
    </row>
    <row r="417">
      <c r="A417" s="236" t="n">
        <v>1601400</v>
      </c>
      <c r="B417" s="236" t="inlineStr">
        <is>
          <t>Col Tpw Sachet 5 G</t>
        </is>
      </c>
      <c r="C417" s="236" t="inlineStr">
        <is>
          <t>IN97</t>
        </is>
      </c>
      <c r="D417" s="237" t="n">
        <v>0</v>
      </c>
      <c r="E417" s="236" t="n">
        <v>0</v>
      </c>
      <c r="F417" s="238" t="n">
        <v>0</v>
      </c>
      <c r="G417" s="236" t="n">
        <v>0</v>
      </c>
      <c r="H417" s="239" t="n">
        <v>0</v>
      </c>
      <c r="I417" s="236" t="n">
        <v>0</v>
      </c>
      <c r="J417" s="240" t="n">
        <v>0</v>
      </c>
      <c r="K417" s="236" t="n">
        <v>0</v>
      </c>
      <c r="L417" s="241" t="inlineStr">
        <is>
          <t>-</t>
        </is>
      </c>
      <c r="M417" s="242" t="inlineStr">
        <is>
          <t>-</t>
        </is>
      </c>
      <c r="N417" s="236" t="inlineStr">
        <is>
          <t>-</t>
        </is>
      </c>
      <c r="O417" s="243" t="inlineStr">
        <is>
          <t>-</t>
        </is>
      </c>
      <c r="P417" s="237" t="inlineStr">
        <is>
          <t>-</t>
        </is>
      </c>
      <c r="Q417" s="236" t="inlineStr">
        <is>
          <t>-</t>
        </is>
      </c>
      <c r="R417" s="244" t="inlineStr">
        <is>
          <t>-</t>
        </is>
      </c>
      <c r="S417" s="245" t="inlineStr">
        <is>
          <t>-</t>
        </is>
      </c>
      <c r="T417" s="236" t="n"/>
      <c r="U417" s="246" t="n"/>
      <c r="V417" s="238" t="inlineStr">
        <is>
          <t>Hubli DC</t>
        </is>
      </c>
      <c r="W417" s="236" t="inlineStr">
        <is>
          <t>South DC</t>
        </is>
      </c>
      <c r="X417" s="242" t="n"/>
      <c r="Y417" s="241" t="n">
        <v>0</v>
      </c>
      <c r="Z417" s="236" t="inlineStr">
        <is>
          <t>0%</t>
        </is>
      </c>
      <c r="AA417" s="245" t="n"/>
      <c r="AB417" s="236" t="n">
        <v>0</v>
      </c>
      <c r="AC417" s="236" t="n">
        <v>0</v>
      </c>
      <c r="AD417" s="236" t="n">
        <v>192</v>
      </c>
      <c r="AE417" s="236" t="n">
        <v>192</v>
      </c>
      <c r="AF417" s="240" t="n">
        <v>0</v>
      </c>
      <c r="AG417" s="236" t="n">
        <v>0</v>
      </c>
      <c r="AH417" s="242" t="n">
        <v>0</v>
      </c>
      <c r="AI417" s="236" t="n">
        <v>0</v>
      </c>
      <c r="AJ417" s="236" t="n"/>
    </row>
    <row r="418">
      <c r="A418" s="236" t="n">
        <v>1601400</v>
      </c>
      <c r="B418" s="236" t="inlineStr">
        <is>
          <t>Col Tpw Sachet 5 G</t>
        </is>
      </c>
      <c r="C418" s="236" t="inlineStr">
        <is>
          <t>IN98</t>
        </is>
      </c>
      <c r="D418" s="237" t="n">
        <v>0</v>
      </c>
      <c r="E418" s="236" t="n">
        <v>0</v>
      </c>
      <c r="F418" s="238" t="n">
        <v>0</v>
      </c>
      <c r="G418" s="236" t="n">
        <v>0</v>
      </c>
      <c r="H418" s="239" t="n">
        <v>0</v>
      </c>
      <c r="I418" s="236" t="n">
        <v>0</v>
      </c>
      <c r="J418" s="240" t="n">
        <v>0</v>
      </c>
      <c r="K418" s="236" t="n">
        <v>0</v>
      </c>
      <c r="L418" s="241" t="inlineStr">
        <is>
          <t>-</t>
        </is>
      </c>
      <c r="M418" s="242" t="inlineStr">
        <is>
          <t>-</t>
        </is>
      </c>
      <c r="N418" s="236" t="inlineStr">
        <is>
          <t>-</t>
        </is>
      </c>
      <c r="O418" s="243" t="inlineStr">
        <is>
          <t>-</t>
        </is>
      </c>
      <c r="P418" s="237" t="inlineStr">
        <is>
          <t>-</t>
        </is>
      </c>
      <c r="Q418" s="236" t="inlineStr">
        <is>
          <t>-</t>
        </is>
      </c>
      <c r="R418" s="244" t="inlineStr">
        <is>
          <t>-</t>
        </is>
      </c>
      <c r="S418" s="245" t="inlineStr">
        <is>
          <t>-</t>
        </is>
      </c>
      <c r="T418" s="236" t="n"/>
      <c r="U418" s="246" t="n"/>
      <c r="V418" s="238" t="inlineStr">
        <is>
          <t>Calcutta DC</t>
        </is>
      </c>
      <c r="W418" s="236" t="inlineStr">
        <is>
          <t>East DC</t>
        </is>
      </c>
      <c r="X418" s="242" t="n"/>
      <c r="Y418" s="241" t="n">
        <v>0</v>
      </c>
      <c r="Z418" s="236" t="inlineStr">
        <is>
          <t>0%</t>
        </is>
      </c>
      <c r="AA418" s="245" t="n"/>
      <c r="AB418" s="236" t="n">
        <v>0</v>
      </c>
      <c r="AC418" s="236" t="n">
        <v>0</v>
      </c>
      <c r="AD418" s="236" t="n">
        <v>192</v>
      </c>
      <c r="AE418" s="236" t="n">
        <v>192</v>
      </c>
      <c r="AF418" s="240" t="n">
        <v>0</v>
      </c>
      <c r="AG418" s="236" t="n">
        <v>0</v>
      </c>
      <c r="AH418" s="242" t="n">
        <v>0</v>
      </c>
      <c r="AI418" s="236" t="n">
        <v>0</v>
      </c>
      <c r="AJ418" s="236" t="n"/>
    </row>
    <row r="419">
      <c r="A419" s="236" t="n">
        <v>1601400</v>
      </c>
      <c r="B419" s="236" t="inlineStr">
        <is>
          <t>Col Tpw Sachet 5 G</t>
        </is>
      </c>
      <c r="C419" s="236" t="inlineStr">
        <is>
          <t>IN99</t>
        </is>
      </c>
      <c r="D419" s="237" t="n">
        <v>0</v>
      </c>
      <c r="E419" s="236" t="n">
        <v>0</v>
      </c>
      <c r="F419" s="238" t="n">
        <v>0</v>
      </c>
      <c r="G419" s="236" t="n">
        <v>0</v>
      </c>
      <c r="H419" s="239" t="n">
        <v>0</v>
      </c>
      <c r="I419" s="236" t="n">
        <v>0</v>
      </c>
      <c r="J419" s="240" t="n">
        <v>0</v>
      </c>
      <c r="K419" s="236" t="n">
        <v>0</v>
      </c>
      <c r="L419" s="241" t="inlineStr">
        <is>
          <t>-</t>
        </is>
      </c>
      <c r="M419" s="242" t="inlineStr">
        <is>
          <t>-</t>
        </is>
      </c>
      <c r="N419" s="236" t="inlineStr">
        <is>
          <t>-</t>
        </is>
      </c>
      <c r="O419" s="243" t="inlineStr">
        <is>
          <t>-</t>
        </is>
      </c>
      <c r="P419" s="237" t="inlineStr">
        <is>
          <t>-</t>
        </is>
      </c>
      <c r="Q419" s="236" t="inlineStr">
        <is>
          <t>-</t>
        </is>
      </c>
      <c r="R419" s="244" t="inlineStr">
        <is>
          <t>-</t>
        </is>
      </c>
      <c r="S419" s="245" t="inlineStr">
        <is>
          <t>-</t>
        </is>
      </c>
      <c r="T419" s="236" t="n"/>
      <c r="U419" s="246" t="n"/>
      <c r="V419" s="238" t="inlineStr">
        <is>
          <t>Goa DC</t>
        </is>
      </c>
      <c r="W419" s="236" t="inlineStr">
        <is>
          <t>Plant</t>
        </is>
      </c>
      <c r="X419" s="242" t="n"/>
      <c r="Y419" s="241" t="n">
        <v>0</v>
      </c>
      <c r="Z419" s="236" t="inlineStr">
        <is>
          <t>0%</t>
        </is>
      </c>
      <c r="AA419" s="245" t="n"/>
      <c r="AB419" s="236" t="n">
        <v>0</v>
      </c>
      <c r="AC419" s="236" t="n">
        <v>0</v>
      </c>
      <c r="AD419" s="236" t="n">
        <v>192</v>
      </c>
      <c r="AE419" s="236" t="n">
        <v>192</v>
      </c>
      <c r="AF419" s="240" t="n">
        <v>0</v>
      </c>
      <c r="AG419" s="236" t="n">
        <v>0</v>
      </c>
      <c r="AH419" s="242" t="n">
        <v>0</v>
      </c>
      <c r="AI419" s="236" t="n">
        <v>0</v>
      </c>
      <c r="AJ419" s="236" t="n"/>
    </row>
    <row r="420">
      <c r="A420" s="236" t="inlineStr">
        <is>
          <t>------------</t>
        </is>
      </c>
      <c r="B420" s="236" t="n"/>
      <c r="C420" s="236" t="n"/>
      <c r="D420" s="237" t="n"/>
      <c r="E420" s="236" t="n"/>
      <c r="F420" s="238" t="n"/>
      <c r="G420" s="236" t="n"/>
      <c r="H420" s="239" t="n"/>
      <c r="I420" s="236" t="n"/>
      <c r="J420" s="240" t="n"/>
      <c r="K420" s="236" t="n"/>
      <c r="L420" s="241" t="n"/>
      <c r="M420" s="242" t="n"/>
      <c r="N420" s="236" t="n"/>
      <c r="O420" s="243" t="n"/>
      <c r="P420" s="237" t="n"/>
      <c r="Q420" s="236" t="n"/>
      <c r="R420" s="244" t="n"/>
      <c r="S420" s="245" t="n"/>
      <c r="T420" s="236" t="n"/>
      <c r="U420" s="246" t="n"/>
      <c r="V420" s="238" t="n"/>
      <c r="W420" s="236" t="n"/>
      <c r="X420" s="242" t="n"/>
      <c r="Y420" s="241" t="n"/>
      <c r="Z420" s="236" t="n"/>
      <c r="AA420" s="245" t="n"/>
      <c r="AB420" s="236" t="n"/>
      <c r="AC420" s="236" t="n"/>
      <c r="AD420" s="236" t="n"/>
      <c r="AE420" s="236" t="n"/>
      <c r="AF420" s="240" t="n"/>
      <c r="AG420" s="236" t="n"/>
      <c r="AH420" s="242" t="n"/>
      <c r="AI420" s="236" t="n"/>
      <c r="AJ420" s="236" t="n"/>
    </row>
    <row r="421">
      <c r="A421" s="236" t="n">
        <v>1603205</v>
      </c>
      <c r="B421" s="236" t="inlineStr">
        <is>
          <t>Halo Shampoo 1000 ml</t>
        </is>
      </c>
      <c r="C421" s="236" t="inlineStr">
        <is>
          <t>IN59</t>
        </is>
      </c>
      <c r="D421" s="237" t="n">
        <v>0</v>
      </c>
      <c r="E421" s="236" t="n">
        <v>0</v>
      </c>
      <c r="F421" s="238" t="n">
        <v>0</v>
      </c>
      <c r="G421" s="236" t="n">
        <v>0</v>
      </c>
      <c r="H421" s="239" t="n">
        <v>357</v>
      </c>
      <c r="I421" s="236" t="n">
        <v>357</v>
      </c>
      <c r="J421" s="240" t="n">
        <v>0</v>
      </c>
      <c r="K421" s="236" t="n">
        <v>357</v>
      </c>
      <c r="L421" s="241" t="inlineStr">
        <is>
          <t>-</t>
        </is>
      </c>
      <c r="M421" s="242" t="inlineStr">
        <is>
          <t>-</t>
        </is>
      </c>
      <c r="N421" s="236" t="inlineStr">
        <is>
          <t>-</t>
        </is>
      </c>
      <c r="O421" s="243" t="inlineStr">
        <is>
          <t>-</t>
        </is>
      </c>
      <c r="P421" s="237" t="inlineStr">
        <is>
          <t>-</t>
        </is>
      </c>
      <c r="Q421" s="236" t="inlineStr">
        <is>
          <t>-</t>
        </is>
      </c>
      <c r="R421" s="244" t="inlineStr">
        <is>
          <t>-</t>
        </is>
      </c>
      <c r="S421" s="245" t="inlineStr">
        <is>
          <t>-</t>
        </is>
      </c>
      <c r="T421" s="236" t="inlineStr">
        <is>
          <t>100%</t>
        </is>
      </c>
      <c r="U421" s="246" t="inlineStr">
        <is>
          <t>100%</t>
        </is>
      </c>
      <c r="V421" s="238" t="inlineStr">
        <is>
          <t>Coimbatore</t>
        </is>
      </c>
      <c r="W421" s="236" t="inlineStr">
        <is>
          <t>South</t>
        </is>
      </c>
      <c r="X421" s="242" t="n"/>
      <c r="Y421" s="241" t="n">
        <v>337</v>
      </c>
      <c r="Z421" s="236" t="inlineStr">
        <is>
          <t>0%</t>
        </is>
      </c>
      <c r="AA421" s="245" t="n"/>
      <c r="AB421" s="236" t="n">
        <v>0</v>
      </c>
      <c r="AC421" s="236" t="n">
        <v>0</v>
      </c>
      <c r="AD421" s="236" t="n">
        <v>1</v>
      </c>
      <c r="AE421" s="236" t="n">
        <v>1</v>
      </c>
      <c r="AF421" s="240" t="n">
        <v>0</v>
      </c>
      <c r="AG421" s="236" t="n">
        <v>0</v>
      </c>
      <c r="AH421" s="242" t="n">
        <v>0</v>
      </c>
      <c r="AI421" s="236" t="n">
        <v>0</v>
      </c>
      <c r="AJ421" s="236" t="n"/>
    </row>
    <row r="422">
      <c r="A422" s="236" t="n">
        <v>1603205</v>
      </c>
      <c r="B422" s="236" t="inlineStr">
        <is>
          <t>Halo Shampoo 1000 ml</t>
        </is>
      </c>
      <c r="C422" s="236" t="inlineStr">
        <is>
          <t>IN60</t>
        </is>
      </c>
      <c r="D422" s="237" t="n">
        <v>0</v>
      </c>
      <c r="E422" s="236" t="n">
        <v>0</v>
      </c>
      <c r="F422" s="238" t="n">
        <v>0</v>
      </c>
      <c r="G422" s="236" t="n">
        <v>0</v>
      </c>
      <c r="H422" s="239" t="n">
        <v>20</v>
      </c>
      <c r="I422" s="236" t="n">
        <v>20</v>
      </c>
      <c r="J422" s="240" t="n">
        <v>0</v>
      </c>
      <c r="K422" s="236" t="n">
        <v>20</v>
      </c>
      <c r="L422" s="241" t="inlineStr">
        <is>
          <t>-</t>
        </is>
      </c>
      <c r="M422" s="242" t="inlineStr">
        <is>
          <t>-</t>
        </is>
      </c>
      <c r="N422" s="236" t="inlineStr">
        <is>
          <t>-</t>
        </is>
      </c>
      <c r="O422" s="243" t="inlineStr">
        <is>
          <t>-</t>
        </is>
      </c>
      <c r="P422" s="237" t="inlineStr">
        <is>
          <t>-</t>
        </is>
      </c>
      <c r="Q422" s="236" t="inlineStr">
        <is>
          <t>-</t>
        </is>
      </c>
      <c r="R422" s="244" t="inlineStr">
        <is>
          <t>-</t>
        </is>
      </c>
      <c r="S422" s="245" t="inlineStr">
        <is>
          <t>-</t>
        </is>
      </c>
      <c r="T422" s="236" t="n"/>
      <c r="U422" s="246" t="n"/>
      <c r="V422" s="238" t="inlineStr">
        <is>
          <t>Mumbai</t>
        </is>
      </c>
      <c r="W422" s="236" t="inlineStr">
        <is>
          <t>West</t>
        </is>
      </c>
      <c r="X422" s="242" t="n"/>
      <c r="Y422" s="241" t="n">
        <v>0</v>
      </c>
      <c r="Z422" s="236" t="inlineStr">
        <is>
          <t>0%</t>
        </is>
      </c>
      <c r="AA422" s="245" t="n"/>
      <c r="AB422" s="236" t="n">
        <v>0</v>
      </c>
      <c r="AC422" s="236" t="n">
        <v>0</v>
      </c>
      <c r="AD422" s="236" t="n">
        <v>1</v>
      </c>
      <c r="AE422" s="236" t="n">
        <v>0</v>
      </c>
      <c r="AF422" s="240" t="n">
        <v>0</v>
      </c>
      <c r="AG422" s="236" t="n">
        <v>0</v>
      </c>
      <c r="AH422" s="242" t="n">
        <v>0</v>
      </c>
      <c r="AI422" s="236" t="n">
        <v>0</v>
      </c>
      <c r="AJ422" s="236" t="n"/>
    </row>
    <row r="423">
      <c r="A423" s="236" t="n">
        <v>1603205</v>
      </c>
      <c r="B423" s="236" t="inlineStr">
        <is>
          <t>Halo Shampoo 1000 ml</t>
        </is>
      </c>
      <c r="C423" s="236" t="inlineStr">
        <is>
          <t>IN61</t>
        </is>
      </c>
      <c r="D423" s="237" t="n">
        <v>60</v>
      </c>
      <c r="E423" s="236" t="n">
        <v>0</v>
      </c>
      <c r="F423" s="238" t="n">
        <v>0</v>
      </c>
      <c r="G423" s="236" t="n">
        <v>0</v>
      </c>
      <c r="H423" s="239" t="n">
        <v>290</v>
      </c>
      <c r="I423" s="236" t="n">
        <v>350</v>
      </c>
      <c r="J423" s="240" t="n">
        <v>0</v>
      </c>
      <c r="K423" s="236" t="n">
        <v>350</v>
      </c>
      <c r="L423" s="241" t="inlineStr">
        <is>
          <t>-</t>
        </is>
      </c>
      <c r="M423" s="242" t="inlineStr">
        <is>
          <t>-</t>
        </is>
      </c>
      <c r="N423" s="236" t="inlineStr">
        <is>
          <t>-</t>
        </is>
      </c>
      <c r="O423" s="243" t="inlineStr">
        <is>
          <t>-</t>
        </is>
      </c>
      <c r="P423" s="237" t="inlineStr">
        <is>
          <t>-</t>
        </is>
      </c>
      <c r="Q423" s="236" t="inlineStr">
        <is>
          <t>-</t>
        </is>
      </c>
      <c r="R423" s="244" t="inlineStr">
        <is>
          <t>-</t>
        </is>
      </c>
      <c r="S423" s="245" t="inlineStr">
        <is>
          <t>-</t>
        </is>
      </c>
      <c r="T423" s="236" t="n"/>
      <c r="U423" s="246" t="n"/>
      <c r="V423" s="238" t="inlineStr">
        <is>
          <t>Delhi</t>
        </is>
      </c>
      <c r="W423" s="236" t="inlineStr">
        <is>
          <t>North</t>
        </is>
      </c>
      <c r="X423" s="242" t="n"/>
      <c r="Y423" s="241" t="n">
        <v>0</v>
      </c>
      <c r="Z423" s="236" t="inlineStr">
        <is>
          <t>0%</t>
        </is>
      </c>
      <c r="AA423" s="245" t="n"/>
      <c r="AB423" s="236" t="n">
        <v>0</v>
      </c>
      <c r="AC423" s="236" t="n">
        <v>0</v>
      </c>
      <c r="AD423" s="236" t="n">
        <v>1</v>
      </c>
      <c r="AE423" s="236" t="n">
        <v>0</v>
      </c>
      <c r="AF423" s="240" t="n">
        <v>0</v>
      </c>
      <c r="AG423" s="236" t="n">
        <v>0</v>
      </c>
      <c r="AH423" s="242" t="n">
        <v>0</v>
      </c>
      <c r="AI423" s="236" t="n">
        <v>0</v>
      </c>
      <c r="AJ423" s="236" t="n"/>
    </row>
    <row r="424">
      <c r="A424" s="236" t="n">
        <v>1603205</v>
      </c>
      <c r="B424" s="236" t="inlineStr">
        <is>
          <t>Halo Shampoo 1000 ml</t>
        </is>
      </c>
      <c r="C424" s="236" t="inlineStr">
        <is>
          <t>IN62</t>
        </is>
      </c>
      <c r="D424" s="237" t="n">
        <v>0</v>
      </c>
      <c r="E424" s="236" t="n">
        <v>0</v>
      </c>
      <c r="F424" s="238" t="n">
        <v>0</v>
      </c>
      <c r="G424" s="236" t="n">
        <v>0</v>
      </c>
      <c r="H424" s="239" t="n">
        <v>22</v>
      </c>
      <c r="I424" s="236" t="n">
        <v>22</v>
      </c>
      <c r="J424" s="240" t="n">
        <v>0</v>
      </c>
      <c r="K424" s="236" t="n">
        <v>22</v>
      </c>
      <c r="L424" s="241" t="inlineStr">
        <is>
          <t>-</t>
        </is>
      </c>
      <c r="M424" s="242" t="inlineStr">
        <is>
          <t>-</t>
        </is>
      </c>
      <c r="N424" s="236" t="inlineStr">
        <is>
          <t>-</t>
        </is>
      </c>
      <c r="O424" s="243" t="inlineStr">
        <is>
          <t>-</t>
        </is>
      </c>
      <c r="P424" s="237" t="inlineStr">
        <is>
          <t>-</t>
        </is>
      </c>
      <c r="Q424" s="236" t="inlineStr">
        <is>
          <t>-</t>
        </is>
      </c>
      <c r="R424" s="244" t="inlineStr">
        <is>
          <t>-</t>
        </is>
      </c>
      <c r="S424" s="245" t="n">
        <v>32</v>
      </c>
      <c r="T424" s="236" t="inlineStr">
        <is>
          <t>229%</t>
        </is>
      </c>
      <c r="U424" s="246" t="inlineStr">
        <is>
          <t>152%</t>
        </is>
      </c>
      <c r="V424" s="238" t="inlineStr">
        <is>
          <t>Calcutta</t>
        </is>
      </c>
      <c r="W424" s="236" t="inlineStr">
        <is>
          <t>East</t>
        </is>
      </c>
      <c r="X424" s="242" t="n"/>
      <c r="Y424" s="241" t="n">
        <v>42</v>
      </c>
      <c r="Z424" s="236" t="inlineStr">
        <is>
          <t>0%</t>
        </is>
      </c>
      <c r="AA424" s="245" t="n"/>
      <c r="AB424" s="236" t="n">
        <v>0</v>
      </c>
      <c r="AC424" s="236" t="n">
        <v>0</v>
      </c>
      <c r="AD424" s="236" t="n">
        <v>1</v>
      </c>
      <c r="AE424" s="236" t="n">
        <v>0</v>
      </c>
      <c r="AF424" s="240" t="n">
        <v>0</v>
      </c>
      <c r="AG424" s="236" t="n">
        <v>32</v>
      </c>
      <c r="AH424" s="242" t="n">
        <v>0</v>
      </c>
      <c r="AI424" s="236" t="n">
        <v>0</v>
      </c>
      <c r="AJ424" s="236" t="n"/>
    </row>
    <row r="425">
      <c r="A425" s="236" t="n">
        <v>1603205</v>
      </c>
      <c r="B425" s="236" t="inlineStr">
        <is>
          <t>Halo Shampoo 1000 ml</t>
        </is>
      </c>
      <c r="C425" s="236" t="inlineStr">
        <is>
          <t>IN63</t>
        </is>
      </c>
      <c r="D425" s="237" t="n">
        <v>0</v>
      </c>
      <c r="E425" s="236" t="n">
        <v>0</v>
      </c>
      <c r="F425" s="238" t="n">
        <v>0</v>
      </c>
      <c r="G425" s="236" t="n">
        <v>0</v>
      </c>
      <c r="H425" s="239" t="n">
        <v>221</v>
      </c>
      <c r="I425" s="236" t="n">
        <v>221</v>
      </c>
      <c r="J425" s="240" t="n">
        <v>0</v>
      </c>
      <c r="K425" s="236" t="n">
        <v>221</v>
      </c>
      <c r="L425" s="241" t="inlineStr">
        <is>
          <t>-</t>
        </is>
      </c>
      <c r="M425" s="242" t="inlineStr">
        <is>
          <t>-</t>
        </is>
      </c>
      <c r="N425" s="236" t="inlineStr">
        <is>
          <t>-</t>
        </is>
      </c>
      <c r="O425" s="243" t="inlineStr">
        <is>
          <t>-</t>
        </is>
      </c>
      <c r="P425" s="237" t="inlineStr">
        <is>
          <t>-</t>
        </is>
      </c>
      <c r="Q425" s="236" t="inlineStr">
        <is>
          <t>-</t>
        </is>
      </c>
      <c r="R425" s="244" t="inlineStr">
        <is>
          <t>-</t>
        </is>
      </c>
      <c r="S425" s="245" t="inlineStr">
        <is>
          <t>-</t>
        </is>
      </c>
      <c r="T425" s="236" t="n"/>
      <c r="U425" s="246" t="n"/>
      <c r="V425" s="238" t="inlineStr">
        <is>
          <t>Trichy</t>
        </is>
      </c>
      <c r="W425" s="236" t="inlineStr">
        <is>
          <t>South</t>
        </is>
      </c>
      <c r="X425" s="242" t="n"/>
      <c r="Y425" s="241" t="n">
        <v>0</v>
      </c>
      <c r="Z425" s="236" t="inlineStr">
        <is>
          <t>0%</t>
        </is>
      </c>
      <c r="AA425" s="245" t="n"/>
      <c r="AB425" s="236" t="n">
        <v>0</v>
      </c>
      <c r="AC425" s="236" t="n">
        <v>0</v>
      </c>
      <c r="AD425" s="236" t="n">
        <v>1</v>
      </c>
      <c r="AE425" s="236" t="n">
        <v>0</v>
      </c>
      <c r="AF425" s="240" t="n">
        <v>0</v>
      </c>
      <c r="AG425" s="236" t="n">
        <v>0</v>
      </c>
      <c r="AH425" s="242" t="n">
        <v>0</v>
      </c>
      <c r="AI425" s="236" t="n">
        <v>0</v>
      </c>
      <c r="AJ425" s="236" t="n"/>
    </row>
    <row r="426">
      <c r="A426" s="236" t="n">
        <v>1603205</v>
      </c>
      <c r="B426" s="236" t="inlineStr">
        <is>
          <t>Halo Shampoo 1000 ml</t>
        </is>
      </c>
      <c r="C426" s="236" t="inlineStr">
        <is>
          <t>IN64</t>
        </is>
      </c>
      <c r="D426" s="237" t="n">
        <v>0</v>
      </c>
      <c r="E426" s="236" t="n">
        <v>0</v>
      </c>
      <c r="F426" s="238" t="n">
        <v>0</v>
      </c>
      <c r="G426" s="236" t="n">
        <v>0</v>
      </c>
      <c r="H426" s="239" t="n">
        <v>319</v>
      </c>
      <c r="I426" s="236" t="n">
        <v>319</v>
      </c>
      <c r="J426" s="240" t="n">
        <v>0</v>
      </c>
      <c r="K426" s="236" t="n">
        <v>319</v>
      </c>
      <c r="L426" s="241" t="inlineStr">
        <is>
          <t>-</t>
        </is>
      </c>
      <c r="M426" s="242" t="inlineStr">
        <is>
          <t>-</t>
        </is>
      </c>
      <c r="N426" s="236" t="inlineStr">
        <is>
          <t>-</t>
        </is>
      </c>
      <c r="O426" s="243" t="inlineStr">
        <is>
          <t>-</t>
        </is>
      </c>
      <c r="P426" s="237" t="inlineStr">
        <is>
          <t>-</t>
        </is>
      </c>
      <c r="Q426" s="236" t="inlineStr">
        <is>
          <t>-</t>
        </is>
      </c>
      <c r="R426" s="244" t="inlineStr">
        <is>
          <t>-</t>
        </is>
      </c>
      <c r="S426" s="245" t="inlineStr">
        <is>
          <t>-</t>
        </is>
      </c>
      <c r="T426" s="236" t="inlineStr">
        <is>
          <t>213%</t>
        </is>
      </c>
      <c r="U426" s="246" t="inlineStr">
        <is>
          <t>213%</t>
        </is>
      </c>
      <c r="V426" s="238" t="inlineStr">
        <is>
          <t>Chennai</t>
        </is>
      </c>
      <c r="W426" s="236" t="inlineStr">
        <is>
          <t>South</t>
        </is>
      </c>
      <c r="X426" s="242" t="n"/>
      <c r="Y426" s="241" t="n">
        <v>283</v>
      </c>
      <c r="Z426" s="236" t="inlineStr">
        <is>
          <t>0%</t>
        </is>
      </c>
      <c r="AA426" s="245" t="n"/>
      <c r="AB426" s="236" t="n">
        <v>0</v>
      </c>
      <c r="AC426" s="236" t="n">
        <v>0</v>
      </c>
      <c r="AD426" s="236" t="n">
        <v>1</v>
      </c>
      <c r="AE426" s="236" t="n">
        <v>0</v>
      </c>
      <c r="AF426" s="240" t="n">
        <v>0</v>
      </c>
      <c r="AG426" s="236" t="n">
        <v>0</v>
      </c>
      <c r="AH426" s="242" t="n">
        <v>0</v>
      </c>
      <c r="AI426" s="236" t="n">
        <v>0</v>
      </c>
      <c r="AJ426" s="236" t="n"/>
    </row>
    <row r="427">
      <c r="A427" s="236" t="n">
        <v>1603205</v>
      </c>
      <c r="B427" s="236" t="inlineStr">
        <is>
          <t>Halo Shampoo 1000 ml</t>
        </is>
      </c>
      <c r="C427" s="236" t="inlineStr">
        <is>
          <t>IN65</t>
        </is>
      </c>
      <c r="D427" s="237" t="n">
        <v>0</v>
      </c>
      <c r="E427" s="236" t="n">
        <v>0</v>
      </c>
      <c r="F427" s="238" t="n">
        <v>0</v>
      </c>
      <c r="G427" s="236" t="n">
        <v>0</v>
      </c>
      <c r="H427" s="239" t="n">
        <v>0</v>
      </c>
      <c r="I427" s="236" t="n">
        <v>0</v>
      </c>
      <c r="J427" s="240" t="n">
        <v>0</v>
      </c>
      <c r="K427" s="236" t="n">
        <v>0</v>
      </c>
      <c r="L427" s="241" t="inlineStr">
        <is>
          <t>-</t>
        </is>
      </c>
      <c r="M427" s="242" t="inlineStr">
        <is>
          <t>-</t>
        </is>
      </c>
      <c r="N427" s="236" t="inlineStr">
        <is>
          <t>-</t>
        </is>
      </c>
      <c r="O427" s="243" t="inlineStr">
        <is>
          <t>-</t>
        </is>
      </c>
      <c r="P427" s="237" t="n">
        <v>2</v>
      </c>
      <c r="Q427" s="236" t="inlineStr">
        <is>
          <t>-</t>
        </is>
      </c>
      <c r="R427" s="244" t="inlineStr">
        <is>
          <t>-</t>
        </is>
      </c>
      <c r="S427" s="245" t="inlineStr">
        <is>
          <t>-</t>
        </is>
      </c>
      <c r="T427" s="236" t="inlineStr">
        <is>
          <t>101%</t>
        </is>
      </c>
      <c r="U427" s="246" t="inlineStr">
        <is>
          <t>100%</t>
        </is>
      </c>
      <c r="V427" s="238" t="inlineStr">
        <is>
          <t>Kanpur</t>
        </is>
      </c>
      <c r="W427" s="236" t="inlineStr">
        <is>
          <t>North</t>
        </is>
      </c>
      <c r="X427" s="242" t="n"/>
      <c r="Y427" s="241" t="n">
        <v>140</v>
      </c>
      <c r="Z427" s="236" t="inlineStr">
        <is>
          <t>0%</t>
        </is>
      </c>
      <c r="AA427" s="245" t="n"/>
      <c r="AB427" s="236" t="n">
        <v>0</v>
      </c>
      <c r="AC427" s="236" t="n">
        <v>0</v>
      </c>
      <c r="AD427" s="236" t="n">
        <v>1</v>
      </c>
      <c r="AE427" s="236" t="n">
        <v>1</v>
      </c>
      <c r="AF427" s="240" t="n">
        <v>2</v>
      </c>
      <c r="AG427" s="236" t="n">
        <v>0</v>
      </c>
      <c r="AH427" s="242" t="n">
        <v>0</v>
      </c>
      <c r="AI427" s="236" t="n">
        <v>0</v>
      </c>
      <c r="AJ427" s="236" t="n"/>
    </row>
    <row r="428">
      <c r="A428" s="236" t="n">
        <v>1603205</v>
      </c>
      <c r="B428" s="236" t="inlineStr">
        <is>
          <t>Halo Shampoo 1000 ml</t>
        </is>
      </c>
      <c r="C428" s="236" t="inlineStr">
        <is>
          <t>IN66</t>
        </is>
      </c>
      <c r="D428" s="237" t="n">
        <v>0</v>
      </c>
      <c r="E428" s="236" t="n">
        <v>0</v>
      </c>
      <c r="F428" s="238" t="n">
        <v>0</v>
      </c>
      <c r="G428" s="236" t="n">
        <v>0</v>
      </c>
      <c r="H428" s="239" t="n">
        <v>1</v>
      </c>
      <c r="I428" s="236" t="n">
        <v>1</v>
      </c>
      <c r="J428" s="240" t="n">
        <v>0</v>
      </c>
      <c r="K428" s="236" t="n">
        <v>1</v>
      </c>
      <c r="L428" s="241" t="inlineStr">
        <is>
          <t>-</t>
        </is>
      </c>
      <c r="M428" s="242" t="inlineStr">
        <is>
          <t>-</t>
        </is>
      </c>
      <c r="N428" s="236" t="inlineStr">
        <is>
          <t>-</t>
        </is>
      </c>
      <c r="O428" s="243" t="inlineStr">
        <is>
          <t>-</t>
        </is>
      </c>
      <c r="P428" s="237" t="inlineStr">
        <is>
          <t>-</t>
        </is>
      </c>
      <c r="Q428" s="236" t="inlineStr">
        <is>
          <t>-</t>
        </is>
      </c>
      <c r="R428" s="244" t="inlineStr">
        <is>
          <t>-</t>
        </is>
      </c>
      <c r="S428" s="245" t="inlineStr">
        <is>
          <t>-</t>
        </is>
      </c>
      <c r="T428" s="236" t="n"/>
      <c r="U428" s="246" t="n"/>
      <c r="V428" s="238" t="inlineStr">
        <is>
          <t>Bhubaneshwar</t>
        </is>
      </c>
      <c r="W428" s="236" t="inlineStr">
        <is>
          <t>East</t>
        </is>
      </c>
      <c r="X428" s="242" t="n"/>
      <c r="Y428" s="241" t="n">
        <v>0</v>
      </c>
      <c r="Z428" s="236" t="inlineStr">
        <is>
          <t>0%</t>
        </is>
      </c>
      <c r="AA428" s="245" t="n"/>
      <c r="AB428" s="236" t="n">
        <v>0</v>
      </c>
      <c r="AC428" s="236" t="n">
        <v>0</v>
      </c>
      <c r="AD428" s="236" t="n">
        <v>1</v>
      </c>
      <c r="AE428" s="236" t="n">
        <v>0</v>
      </c>
      <c r="AF428" s="240" t="n">
        <v>0</v>
      </c>
      <c r="AG428" s="236" t="n">
        <v>0</v>
      </c>
      <c r="AH428" s="242" t="n">
        <v>0</v>
      </c>
      <c r="AI428" s="236" t="n">
        <v>0</v>
      </c>
      <c r="AJ428" s="236" t="n"/>
    </row>
    <row r="429">
      <c r="A429" s="236" t="n">
        <v>1603205</v>
      </c>
      <c r="B429" s="236" t="inlineStr">
        <is>
          <t>Halo Shampoo 1000 ml</t>
        </is>
      </c>
      <c r="C429" s="236" t="inlineStr">
        <is>
          <t>IN67</t>
        </is>
      </c>
      <c r="D429" s="237" t="n">
        <v>0</v>
      </c>
      <c r="E429" s="236" t="n">
        <v>0</v>
      </c>
      <c r="F429" s="238" t="n">
        <v>0</v>
      </c>
      <c r="G429" s="236" t="n">
        <v>0</v>
      </c>
      <c r="H429" s="239" t="n">
        <v>9</v>
      </c>
      <c r="I429" s="236" t="n">
        <v>9</v>
      </c>
      <c r="J429" s="240" t="n">
        <v>0</v>
      </c>
      <c r="K429" s="236" t="n">
        <v>9</v>
      </c>
      <c r="L429" s="241" t="inlineStr">
        <is>
          <t>-</t>
        </is>
      </c>
      <c r="M429" s="242" t="inlineStr">
        <is>
          <t>-</t>
        </is>
      </c>
      <c r="N429" s="236" t="inlineStr">
        <is>
          <t>-</t>
        </is>
      </c>
      <c r="O429" s="243" t="inlineStr">
        <is>
          <t>-</t>
        </is>
      </c>
      <c r="P429" s="237" t="inlineStr">
        <is>
          <t>-</t>
        </is>
      </c>
      <c r="Q429" s="236" t="inlineStr">
        <is>
          <t>-</t>
        </is>
      </c>
      <c r="R429" s="244" t="inlineStr">
        <is>
          <t>-</t>
        </is>
      </c>
      <c r="S429" s="245" t="inlineStr">
        <is>
          <t>-</t>
        </is>
      </c>
      <c r="T429" s="236" t="inlineStr">
        <is>
          <t>107%</t>
        </is>
      </c>
      <c r="U429" s="246" t="inlineStr">
        <is>
          <t>107%</t>
        </is>
      </c>
      <c r="V429" s="238" t="inlineStr">
        <is>
          <t>Indore</t>
        </is>
      </c>
      <c r="W429" s="236" t="inlineStr">
        <is>
          <t>West</t>
        </is>
      </c>
      <c r="X429" s="242" t="n"/>
      <c r="Y429" s="241" t="n">
        <v>133</v>
      </c>
      <c r="Z429" s="236" t="inlineStr">
        <is>
          <t>0%</t>
        </is>
      </c>
      <c r="AA429" s="245" t="n"/>
      <c r="AB429" s="236" t="n">
        <v>0</v>
      </c>
      <c r="AC429" s="236" t="n">
        <v>0</v>
      </c>
      <c r="AD429" s="236" t="n">
        <v>1</v>
      </c>
      <c r="AE429" s="236" t="n">
        <v>0</v>
      </c>
      <c r="AF429" s="240" t="n">
        <v>0</v>
      </c>
      <c r="AG429" s="236" t="n">
        <v>0</v>
      </c>
      <c r="AH429" s="242" t="n">
        <v>0</v>
      </c>
      <c r="AI429" s="236" t="n">
        <v>0</v>
      </c>
      <c r="AJ429" s="236" t="n"/>
    </row>
    <row r="430">
      <c r="A430" s="236" t="n">
        <v>1603205</v>
      </c>
      <c r="B430" s="236" t="inlineStr">
        <is>
          <t>Halo Shampoo 1000 ml</t>
        </is>
      </c>
      <c r="C430" s="236" t="inlineStr">
        <is>
          <t>IN68</t>
        </is>
      </c>
      <c r="D430" s="237" t="n">
        <v>44</v>
      </c>
      <c r="E430" s="236" t="n">
        <v>0</v>
      </c>
      <c r="F430" s="238" t="n">
        <v>0</v>
      </c>
      <c r="G430" s="236" t="n">
        <v>0</v>
      </c>
      <c r="H430" s="239" t="n">
        <v>42</v>
      </c>
      <c r="I430" s="236" t="n">
        <v>86</v>
      </c>
      <c r="J430" s="240" t="n">
        <v>0</v>
      </c>
      <c r="K430" s="236" t="n">
        <v>86</v>
      </c>
      <c r="L430" s="241" t="inlineStr">
        <is>
          <t>-</t>
        </is>
      </c>
      <c r="M430" s="242" t="inlineStr">
        <is>
          <t>-</t>
        </is>
      </c>
      <c r="N430" s="236" t="inlineStr">
        <is>
          <t>-</t>
        </is>
      </c>
      <c r="O430" s="243" t="inlineStr">
        <is>
          <t>-</t>
        </is>
      </c>
      <c r="P430" s="237" t="inlineStr">
        <is>
          <t>-</t>
        </is>
      </c>
      <c r="Q430" s="236" t="inlineStr">
        <is>
          <t>-</t>
        </is>
      </c>
      <c r="R430" s="244" t="inlineStr">
        <is>
          <t>-</t>
        </is>
      </c>
      <c r="S430" s="245" t="inlineStr">
        <is>
          <t>-</t>
        </is>
      </c>
      <c r="T430" s="236" t="inlineStr">
        <is>
          <t>166%</t>
        </is>
      </c>
      <c r="U430" s="246" t="inlineStr">
        <is>
          <t>166%</t>
        </is>
      </c>
      <c r="V430" s="238" t="inlineStr">
        <is>
          <t>Baroda</t>
        </is>
      </c>
      <c r="W430" s="236" t="inlineStr">
        <is>
          <t>West</t>
        </is>
      </c>
      <c r="X430" s="242" t="n"/>
      <c r="Y430" s="241" t="n">
        <v>131</v>
      </c>
      <c r="Z430" s="236" t="inlineStr">
        <is>
          <t>0%</t>
        </is>
      </c>
      <c r="AA430" s="245" t="n"/>
      <c r="AB430" s="236" t="n">
        <v>0</v>
      </c>
      <c r="AC430" s="236" t="n">
        <v>0</v>
      </c>
      <c r="AD430" s="236" t="n">
        <v>1</v>
      </c>
      <c r="AE430" s="236" t="n">
        <v>0</v>
      </c>
      <c r="AF430" s="240" t="n">
        <v>0</v>
      </c>
      <c r="AG430" s="236" t="n">
        <v>0</v>
      </c>
      <c r="AH430" s="242" t="n">
        <v>0</v>
      </c>
      <c r="AI430" s="236" t="n">
        <v>0</v>
      </c>
      <c r="AJ430" s="236" t="n"/>
    </row>
    <row r="431">
      <c r="A431" s="236" t="n">
        <v>1603205</v>
      </c>
      <c r="B431" s="236" t="inlineStr">
        <is>
          <t>Halo Shampoo 1000 ml</t>
        </is>
      </c>
      <c r="C431" s="236" t="inlineStr">
        <is>
          <t>IN69</t>
        </is>
      </c>
      <c r="D431" s="237" t="n">
        <v>0</v>
      </c>
      <c r="E431" s="236" t="n">
        <v>0</v>
      </c>
      <c r="F431" s="238" t="n">
        <v>0</v>
      </c>
      <c r="G431" s="236" t="n">
        <v>0</v>
      </c>
      <c r="H431" s="239" t="n">
        <v>230</v>
      </c>
      <c r="I431" s="236" t="n">
        <v>230</v>
      </c>
      <c r="J431" s="240" t="n">
        <v>0</v>
      </c>
      <c r="K431" s="236" t="n">
        <v>230</v>
      </c>
      <c r="L431" s="241" t="inlineStr">
        <is>
          <t>-</t>
        </is>
      </c>
      <c r="M431" s="242" t="inlineStr">
        <is>
          <t>-</t>
        </is>
      </c>
      <c r="N431" s="236" t="inlineStr">
        <is>
          <t>-</t>
        </is>
      </c>
      <c r="O431" s="243" t="inlineStr">
        <is>
          <t>-</t>
        </is>
      </c>
      <c r="P431" s="237" t="inlineStr">
        <is>
          <t>-</t>
        </is>
      </c>
      <c r="Q431" s="236" t="inlineStr">
        <is>
          <t>-</t>
        </is>
      </c>
      <c r="R431" s="244" t="inlineStr">
        <is>
          <t>-</t>
        </is>
      </c>
      <c r="S431" s="245" t="inlineStr">
        <is>
          <t>-</t>
        </is>
      </c>
      <c r="T431" s="236" t="inlineStr">
        <is>
          <t>242%</t>
        </is>
      </c>
      <c r="U431" s="246" t="inlineStr">
        <is>
          <t>242%</t>
        </is>
      </c>
      <c r="V431" s="238" t="inlineStr">
        <is>
          <t>Hyderabad</t>
        </is>
      </c>
      <c r="W431" s="236" t="inlineStr">
        <is>
          <t>South</t>
        </is>
      </c>
      <c r="X431" s="242" t="n"/>
      <c r="Y431" s="241" t="n">
        <v>162</v>
      </c>
      <c r="Z431" s="236" t="inlineStr">
        <is>
          <t>0%</t>
        </is>
      </c>
      <c r="AA431" s="245" t="n"/>
      <c r="AB431" s="236" t="n">
        <v>0</v>
      </c>
      <c r="AC431" s="236" t="n">
        <v>0</v>
      </c>
      <c r="AD431" s="236" t="n">
        <v>1</v>
      </c>
      <c r="AE431" s="236" t="n">
        <v>0</v>
      </c>
      <c r="AF431" s="240" t="n">
        <v>0</v>
      </c>
      <c r="AG431" s="236" t="n">
        <v>0</v>
      </c>
      <c r="AH431" s="242" t="n">
        <v>0</v>
      </c>
      <c r="AI431" s="236" t="n">
        <v>0</v>
      </c>
      <c r="AJ431" s="236" t="n"/>
    </row>
    <row r="432">
      <c r="A432" s="236" t="n">
        <v>1603205</v>
      </c>
      <c r="B432" s="236" t="inlineStr">
        <is>
          <t>Halo Shampoo 1000 ml</t>
        </is>
      </c>
      <c r="C432" s="236" t="inlineStr">
        <is>
          <t>IN70</t>
        </is>
      </c>
      <c r="D432" s="237" t="n">
        <v>0</v>
      </c>
      <c r="E432" s="236" t="n">
        <v>0</v>
      </c>
      <c r="F432" s="238" t="n">
        <v>0</v>
      </c>
      <c r="G432" s="236" t="n">
        <v>0</v>
      </c>
      <c r="H432" s="239" t="n">
        <v>136</v>
      </c>
      <c r="I432" s="236" t="n">
        <v>136</v>
      </c>
      <c r="J432" s="240" t="n">
        <v>0</v>
      </c>
      <c r="K432" s="236" t="n">
        <v>136</v>
      </c>
      <c r="L432" s="241" t="inlineStr">
        <is>
          <t>-</t>
        </is>
      </c>
      <c r="M432" s="242" t="inlineStr">
        <is>
          <t>-</t>
        </is>
      </c>
      <c r="N432" s="236" t="inlineStr">
        <is>
          <t>-</t>
        </is>
      </c>
      <c r="O432" s="243" t="inlineStr">
        <is>
          <t>-</t>
        </is>
      </c>
      <c r="P432" s="237" t="inlineStr">
        <is>
          <t>-</t>
        </is>
      </c>
      <c r="Q432" s="236" t="inlineStr">
        <is>
          <t>-</t>
        </is>
      </c>
      <c r="R432" s="244" t="inlineStr">
        <is>
          <t>-</t>
        </is>
      </c>
      <c r="S432" s="245" t="inlineStr">
        <is>
          <t>-</t>
        </is>
      </c>
      <c r="T432" s="236" t="n"/>
      <c r="U432" s="246" t="n"/>
      <c r="V432" s="238" t="inlineStr">
        <is>
          <t>Allepy</t>
        </is>
      </c>
      <c r="W432" s="236" t="inlineStr">
        <is>
          <t>South</t>
        </is>
      </c>
      <c r="X432" s="242" t="n"/>
      <c r="Y432" s="241" t="n">
        <v>0</v>
      </c>
      <c r="Z432" s="236" t="inlineStr">
        <is>
          <t>0%</t>
        </is>
      </c>
      <c r="AA432" s="245" t="n"/>
      <c r="AB432" s="236" t="n">
        <v>0</v>
      </c>
      <c r="AC432" s="236" t="n">
        <v>0</v>
      </c>
      <c r="AD432" s="236" t="n">
        <v>1</v>
      </c>
      <c r="AE432" s="236" t="n">
        <v>0</v>
      </c>
      <c r="AF432" s="240" t="n">
        <v>0</v>
      </c>
      <c r="AG432" s="236" t="n">
        <v>0</v>
      </c>
      <c r="AH432" s="242" t="n">
        <v>0</v>
      </c>
      <c r="AI432" s="236" t="n">
        <v>0</v>
      </c>
      <c r="AJ432" s="236" t="n"/>
    </row>
    <row r="433">
      <c r="A433" s="236" t="n">
        <v>1603205</v>
      </c>
      <c r="B433" s="236" t="inlineStr">
        <is>
          <t>Halo Shampoo 1000 ml</t>
        </is>
      </c>
      <c r="C433" s="236" t="inlineStr">
        <is>
          <t>IN71</t>
        </is>
      </c>
      <c r="D433" s="237" t="n">
        <v>0</v>
      </c>
      <c r="E433" s="236" t="n">
        <v>0</v>
      </c>
      <c r="F433" s="238" t="n">
        <v>0</v>
      </c>
      <c r="G433" s="236" t="n">
        <v>0</v>
      </c>
      <c r="H433" s="239" t="n">
        <v>6</v>
      </c>
      <c r="I433" s="236" t="n">
        <v>6</v>
      </c>
      <c r="J433" s="240" t="n">
        <v>0</v>
      </c>
      <c r="K433" s="236" t="n">
        <v>6</v>
      </c>
      <c r="L433" s="241" t="inlineStr">
        <is>
          <t>-</t>
        </is>
      </c>
      <c r="M433" s="242" t="inlineStr">
        <is>
          <t>-</t>
        </is>
      </c>
      <c r="N433" s="236" t="inlineStr">
        <is>
          <t>-</t>
        </is>
      </c>
      <c r="O433" s="243" t="inlineStr">
        <is>
          <t>-</t>
        </is>
      </c>
      <c r="P433" s="237" t="inlineStr">
        <is>
          <t>-</t>
        </is>
      </c>
      <c r="Q433" s="236" t="inlineStr">
        <is>
          <t>-</t>
        </is>
      </c>
      <c r="R433" s="244" t="inlineStr">
        <is>
          <t>-</t>
        </is>
      </c>
      <c r="S433" s="245" t="inlineStr">
        <is>
          <t>-</t>
        </is>
      </c>
      <c r="T433" s="236" t="inlineStr">
        <is>
          <t>102%</t>
        </is>
      </c>
      <c r="U433" s="246" t="inlineStr">
        <is>
          <t>102%</t>
        </is>
      </c>
      <c r="V433" s="238" t="inlineStr">
        <is>
          <t>Bangalore</t>
        </is>
      </c>
      <c r="W433" s="236" t="inlineStr">
        <is>
          <t>South</t>
        </is>
      </c>
      <c r="X433" s="242" t="n"/>
      <c r="Y433" s="241" t="n">
        <v>307</v>
      </c>
      <c r="Z433" s="236" t="inlineStr">
        <is>
          <t>0%</t>
        </is>
      </c>
      <c r="AA433" s="245" t="n"/>
      <c r="AB433" s="236" t="n">
        <v>0</v>
      </c>
      <c r="AC433" s="236" t="n">
        <v>0</v>
      </c>
      <c r="AD433" s="236" t="n">
        <v>1</v>
      </c>
      <c r="AE433" s="236" t="n">
        <v>0</v>
      </c>
      <c r="AF433" s="240" t="n">
        <v>0</v>
      </c>
      <c r="AG433" s="236" t="n">
        <v>0</v>
      </c>
      <c r="AH433" s="242" t="n">
        <v>0</v>
      </c>
      <c r="AI433" s="236" t="n">
        <v>0</v>
      </c>
      <c r="AJ433" s="236" t="n"/>
    </row>
    <row r="434">
      <c r="A434" s="236" t="n">
        <v>1603205</v>
      </c>
      <c r="B434" s="236" t="inlineStr">
        <is>
          <t>Halo Shampoo 1000 ml</t>
        </is>
      </c>
      <c r="C434" s="236" t="inlineStr">
        <is>
          <t>IN72</t>
        </is>
      </c>
      <c r="D434" s="237" t="n">
        <v>10</v>
      </c>
      <c r="E434" s="236" t="n">
        <v>0</v>
      </c>
      <c r="F434" s="238" t="n">
        <v>0</v>
      </c>
      <c r="G434" s="236" t="n">
        <v>0</v>
      </c>
      <c r="H434" s="239" t="n">
        <v>36</v>
      </c>
      <c r="I434" s="236" t="n">
        <v>46</v>
      </c>
      <c r="J434" s="240" t="n">
        <v>0</v>
      </c>
      <c r="K434" s="236" t="n">
        <v>46</v>
      </c>
      <c r="L434" s="241" t="inlineStr">
        <is>
          <t>-</t>
        </is>
      </c>
      <c r="M434" s="242" t="inlineStr">
        <is>
          <t>-</t>
        </is>
      </c>
      <c r="N434" s="236" t="inlineStr">
        <is>
          <t>-</t>
        </is>
      </c>
      <c r="O434" s="243" t="inlineStr">
        <is>
          <t>-</t>
        </is>
      </c>
      <c r="P434" s="237" t="inlineStr">
        <is>
          <t>-</t>
        </is>
      </c>
      <c r="Q434" s="236" t="inlineStr">
        <is>
          <t>-</t>
        </is>
      </c>
      <c r="R434" s="244" t="inlineStr">
        <is>
          <t>-</t>
        </is>
      </c>
      <c r="S434" s="245" t="inlineStr">
        <is>
          <t>-</t>
        </is>
      </c>
      <c r="T434" s="236" t="inlineStr">
        <is>
          <t>205%</t>
        </is>
      </c>
      <c r="U434" s="246" t="inlineStr">
        <is>
          <t>205%</t>
        </is>
      </c>
      <c r="V434" s="238" t="inlineStr">
        <is>
          <t>Gauhati</t>
        </is>
      </c>
      <c r="W434" s="236" t="inlineStr">
        <is>
          <t>East</t>
        </is>
      </c>
      <c r="X434" s="242" t="n"/>
      <c r="Y434" s="241" t="n">
        <v>44</v>
      </c>
      <c r="Z434" s="236" t="inlineStr">
        <is>
          <t>0%</t>
        </is>
      </c>
      <c r="AA434" s="245" t="n"/>
      <c r="AB434" s="236" t="n">
        <v>0</v>
      </c>
      <c r="AC434" s="236" t="n">
        <v>0</v>
      </c>
      <c r="AD434" s="236" t="n">
        <v>1</v>
      </c>
      <c r="AE434" s="236" t="n">
        <v>0</v>
      </c>
      <c r="AF434" s="240" t="n">
        <v>0</v>
      </c>
      <c r="AG434" s="236" t="n">
        <v>0</v>
      </c>
      <c r="AH434" s="242" t="n">
        <v>0</v>
      </c>
      <c r="AI434" s="236" t="n">
        <v>0</v>
      </c>
      <c r="AJ434" s="236" t="n"/>
    </row>
    <row r="435">
      <c r="A435" s="236" t="n">
        <v>1603205</v>
      </c>
      <c r="B435" s="236" t="inlineStr">
        <is>
          <t>Halo Shampoo 1000 ml</t>
        </is>
      </c>
      <c r="C435" s="236" t="inlineStr">
        <is>
          <t>IN73</t>
        </is>
      </c>
      <c r="D435" s="237" t="n">
        <v>0</v>
      </c>
      <c r="E435" s="236" t="n">
        <v>0</v>
      </c>
      <c r="F435" s="238" t="n">
        <v>0</v>
      </c>
      <c r="G435" s="236" t="n">
        <v>0</v>
      </c>
      <c r="H435" s="239" t="n">
        <v>7</v>
      </c>
      <c r="I435" s="236" t="n">
        <v>7</v>
      </c>
      <c r="J435" s="240" t="n">
        <v>0</v>
      </c>
      <c r="K435" s="236" t="n">
        <v>7</v>
      </c>
      <c r="L435" s="241" t="inlineStr">
        <is>
          <t>-</t>
        </is>
      </c>
      <c r="M435" s="242" t="inlineStr">
        <is>
          <t>-</t>
        </is>
      </c>
      <c r="N435" s="236" t="inlineStr">
        <is>
          <t>-</t>
        </is>
      </c>
      <c r="O435" s="243" t="inlineStr">
        <is>
          <t>-</t>
        </is>
      </c>
      <c r="P435" s="237" t="inlineStr">
        <is>
          <t>-</t>
        </is>
      </c>
      <c r="Q435" s="236" t="inlineStr">
        <is>
          <t>-</t>
        </is>
      </c>
      <c r="R435" s="244" t="inlineStr">
        <is>
          <t>-</t>
        </is>
      </c>
      <c r="S435" s="245" t="inlineStr">
        <is>
          <t>-</t>
        </is>
      </c>
      <c r="T435" s="236" t="inlineStr">
        <is>
          <t>275%</t>
        </is>
      </c>
      <c r="U435" s="246" t="inlineStr">
        <is>
          <t>275%</t>
        </is>
      </c>
      <c r="V435" s="238" t="inlineStr">
        <is>
          <t>Patna</t>
        </is>
      </c>
      <c r="W435" s="236" t="inlineStr">
        <is>
          <t>East</t>
        </is>
      </c>
      <c r="X435" s="242" t="n"/>
      <c r="Y435" s="241" t="n">
        <v>4</v>
      </c>
      <c r="Z435" s="236" t="inlineStr">
        <is>
          <t>0%</t>
        </is>
      </c>
      <c r="AA435" s="245" t="n"/>
      <c r="AB435" s="236" t="n">
        <v>0</v>
      </c>
      <c r="AC435" s="236" t="n">
        <v>0</v>
      </c>
      <c r="AD435" s="236" t="n">
        <v>1</v>
      </c>
      <c r="AE435" s="236" t="n">
        <v>0</v>
      </c>
      <c r="AF435" s="240" t="n">
        <v>0</v>
      </c>
      <c r="AG435" s="236" t="n">
        <v>0</v>
      </c>
      <c r="AH435" s="242" t="n">
        <v>0</v>
      </c>
      <c r="AI435" s="236" t="n">
        <v>0</v>
      </c>
      <c r="AJ435" s="236" t="n"/>
    </row>
    <row r="436">
      <c r="A436" s="236" t="n">
        <v>1603205</v>
      </c>
      <c r="B436" s="236" t="inlineStr">
        <is>
          <t>Halo Shampoo 1000 ml</t>
        </is>
      </c>
      <c r="C436" s="236" t="inlineStr">
        <is>
          <t>IN74</t>
        </is>
      </c>
      <c r="D436" s="237" t="n">
        <v>0</v>
      </c>
      <c r="E436" s="236" t="n">
        <v>0</v>
      </c>
      <c r="F436" s="238" t="n">
        <v>0</v>
      </c>
      <c r="G436" s="236" t="n">
        <v>0</v>
      </c>
      <c r="H436" s="239" t="n">
        <v>205</v>
      </c>
      <c r="I436" s="236" t="n">
        <v>205</v>
      </c>
      <c r="J436" s="240" t="n">
        <v>0</v>
      </c>
      <c r="K436" s="236" t="n">
        <v>205</v>
      </c>
      <c r="L436" s="241" t="inlineStr">
        <is>
          <t>-</t>
        </is>
      </c>
      <c r="M436" s="242" t="inlineStr">
        <is>
          <t>-</t>
        </is>
      </c>
      <c r="N436" s="236" t="inlineStr">
        <is>
          <t>-</t>
        </is>
      </c>
      <c r="O436" s="243" t="inlineStr">
        <is>
          <t>-</t>
        </is>
      </c>
      <c r="P436" s="237" t="inlineStr">
        <is>
          <t>-</t>
        </is>
      </c>
      <c r="Q436" s="236" t="inlineStr">
        <is>
          <t>-</t>
        </is>
      </c>
      <c r="R436" s="244" t="inlineStr">
        <is>
          <t>-</t>
        </is>
      </c>
      <c r="S436" s="245" t="inlineStr">
        <is>
          <t>-</t>
        </is>
      </c>
      <c r="T436" s="236" t="inlineStr">
        <is>
          <t>293%</t>
        </is>
      </c>
      <c r="U436" s="246" t="inlineStr">
        <is>
          <t>293%</t>
        </is>
      </c>
      <c r="V436" s="238" t="inlineStr">
        <is>
          <t>Nepal-exp</t>
        </is>
      </c>
      <c r="W436" s="236" t="inlineStr">
        <is>
          <t>Exp-DC</t>
        </is>
      </c>
      <c r="X436" s="242" t="n"/>
      <c r="Y436" s="241" t="n">
        <v>106</v>
      </c>
      <c r="Z436" s="236" t="inlineStr">
        <is>
          <t>0%</t>
        </is>
      </c>
      <c r="AA436" s="245" t="n"/>
      <c r="AB436" s="236" t="n">
        <v>0</v>
      </c>
      <c r="AC436" s="236" t="n">
        <v>0</v>
      </c>
      <c r="AD436" s="236" t="n">
        <v>1</v>
      </c>
      <c r="AE436" s="236" t="n">
        <v>0</v>
      </c>
      <c r="AF436" s="240" t="n">
        <v>0</v>
      </c>
      <c r="AG436" s="236" t="n">
        <v>0</v>
      </c>
      <c r="AH436" s="242" t="n">
        <v>0</v>
      </c>
      <c r="AI436" s="236" t="n">
        <v>0</v>
      </c>
      <c r="AJ436" s="236" t="n"/>
    </row>
    <row r="437">
      <c r="A437" s="236" t="n">
        <v>1603205</v>
      </c>
      <c r="B437" s="236" t="inlineStr">
        <is>
          <t>Halo Shampoo 1000 ml</t>
        </is>
      </c>
      <c r="C437" s="236" t="inlineStr">
        <is>
          <t>IN75</t>
        </is>
      </c>
      <c r="D437" s="237" t="n">
        <v>0</v>
      </c>
      <c r="E437" s="236" t="n">
        <v>0</v>
      </c>
      <c r="F437" s="238" t="n">
        <v>0</v>
      </c>
      <c r="G437" s="236" t="n">
        <v>1000</v>
      </c>
      <c r="H437" s="239" t="n">
        <v>5703</v>
      </c>
      <c r="I437" s="236" t="n">
        <v>5703</v>
      </c>
      <c r="J437" s="240" t="n">
        <v>0</v>
      </c>
      <c r="K437" s="236" t="n">
        <v>5703</v>
      </c>
      <c r="L437" s="241" t="inlineStr">
        <is>
          <t>-</t>
        </is>
      </c>
      <c r="M437" s="242" t="inlineStr">
        <is>
          <t>-</t>
        </is>
      </c>
      <c r="N437" s="236" t="inlineStr">
        <is>
          <t>-</t>
        </is>
      </c>
      <c r="O437" s="243" t="inlineStr">
        <is>
          <t>-</t>
        </is>
      </c>
      <c r="P437" s="237" t="inlineStr">
        <is>
          <t>-</t>
        </is>
      </c>
      <c r="Q437" s="236" t="inlineStr">
        <is>
          <t>-</t>
        </is>
      </c>
      <c r="R437" s="244" t="inlineStr">
        <is>
          <t>-</t>
        </is>
      </c>
      <c r="S437" s="245" t="inlineStr">
        <is>
          <t>-</t>
        </is>
      </c>
      <c r="T437" s="236" t="inlineStr">
        <is>
          <t>769%</t>
        </is>
      </c>
      <c r="U437" s="246" t="inlineStr">
        <is>
          <t>769%</t>
        </is>
      </c>
      <c r="V437" s="238" t="inlineStr">
        <is>
          <t>Jaipur</t>
        </is>
      </c>
      <c r="W437" s="236" t="inlineStr">
        <is>
          <t>North</t>
        </is>
      </c>
      <c r="X437" s="242" t="n"/>
      <c r="Y437" s="241" t="n">
        <v>852</v>
      </c>
      <c r="Z437" s="236" t="inlineStr">
        <is>
          <t>0%</t>
        </is>
      </c>
      <c r="AA437" s="245" t="n"/>
      <c r="AB437" s="236" t="n">
        <v>0</v>
      </c>
      <c r="AC437" s="236" t="n">
        <v>0</v>
      </c>
      <c r="AD437" s="236" t="n">
        <v>1</v>
      </c>
      <c r="AE437" s="236" t="n">
        <v>0</v>
      </c>
      <c r="AF437" s="240" t="n">
        <v>0</v>
      </c>
      <c r="AG437" s="236" t="n">
        <v>0</v>
      </c>
      <c r="AH437" s="242" t="n">
        <v>0</v>
      </c>
      <c r="AI437" s="236" t="n">
        <v>0</v>
      </c>
      <c r="AJ437" s="236" t="n"/>
    </row>
    <row r="438">
      <c r="A438" s="236" t="n">
        <v>1603205</v>
      </c>
      <c r="B438" s="236" t="inlineStr">
        <is>
          <t>Halo Shampoo 1000 ml</t>
        </is>
      </c>
      <c r="C438" s="236" t="inlineStr">
        <is>
          <t>IN76</t>
        </is>
      </c>
      <c r="D438" s="237" t="n">
        <v>162</v>
      </c>
      <c r="E438" s="236" t="n">
        <v>0</v>
      </c>
      <c r="F438" s="238" t="n">
        <v>0</v>
      </c>
      <c r="G438" s="236" t="n">
        <v>0</v>
      </c>
      <c r="H438" s="239" t="n">
        <v>840</v>
      </c>
      <c r="I438" s="236" t="n">
        <v>1002</v>
      </c>
      <c r="J438" s="240" t="n">
        <v>0</v>
      </c>
      <c r="K438" s="236" t="n">
        <v>1002</v>
      </c>
      <c r="L438" s="241" t="inlineStr">
        <is>
          <t>-</t>
        </is>
      </c>
      <c r="M438" s="242" t="inlineStr">
        <is>
          <t>-</t>
        </is>
      </c>
      <c r="N438" s="236" t="inlineStr">
        <is>
          <t>-</t>
        </is>
      </c>
      <c r="O438" s="243" t="inlineStr">
        <is>
          <t>-</t>
        </is>
      </c>
      <c r="P438" s="237" t="n">
        <v>738</v>
      </c>
      <c r="Q438" s="236" t="inlineStr">
        <is>
          <t>-</t>
        </is>
      </c>
      <c r="R438" s="244" t="inlineStr">
        <is>
          <t>-</t>
        </is>
      </c>
      <c r="S438" s="245" t="inlineStr">
        <is>
          <t>-</t>
        </is>
      </c>
      <c r="T438" s="236" t="inlineStr">
        <is>
          <t>182%</t>
        </is>
      </c>
      <c r="U438" s="246" t="inlineStr">
        <is>
          <t>126%</t>
        </is>
      </c>
      <c r="V438" s="238" t="inlineStr">
        <is>
          <t>Ghaziabad</t>
        </is>
      </c>
      <c r="W438" s="236" t="inlineStr">
        <is>
          <t>North</t>
        </is>
      </c>
      <c r="X438" s="242" t="n"/>
      <c r="Y438" s="241" t="n">
        <v>1324</v>
      </c>
      <c r="Z438" s="236" t="inlineStr">
        <is>
          <t>0%</t>
        </is>
      </c>
      <c r="AA438" s="245" t="n"/>
      <c r="AB438" s="236" t="n">
        <v>0</v>
      </c>
      <c r="AC438" s="236" t="n">
        <v>0</v>
      </c>
      <c r="AD438" s="236" t="n">
        <v>1</v>
      </c>
      <c r="AE438" s="236" t="n">
        <v>0</v>
      </c>
      <c r="AF438" s="240" t="n">
        <v>738</v>
      </c>
      <c r="AG438" s="236" t="n">
        <v>0</v>
      </c>
      <c r="AH438" s="242" t="n">
        <v>0</v>
      </c>
      <c r="AI438" s="236" t="n">
        <v>0</v>
      </c>
      <c r="AJ438" s="236" t="n"/>
    </row>
    <row r="439">
      <c r="A439" s="236" t="n">
        <v>1603205</v>
      </c>
      <c r="B439" s="236" t="inlineStr">
        <is>
          <t>Halo Shampoo 1000 ml</t>
        </is>
      </c>
      <c r="C439" s="236" t="inlineStr">
        <is>
          <t>IN77</t>
        </is>
      </c>
      <c r="D439" s="237" t="n">
        <v>0</v>
      </c>
      <c r="E439" s="236" t="n">
        <v>0</v>
      </c>
      <c r="F439" s="238" t="n">
        <v>0</v>
      </c>
      <c r="G439" s="236" t="n">
        <v>0</v>
      </c>
      <c r="H439" s="239" t="n">
        <v>0</v>
      </c>
      <c r="I439" s="236" t="n">
        <v>0</v>
      </c>
      <c r="J439" s="240" t="n">
        <v>0</v>
      </c>
      <c r="K439" s="236" t="n">
        <v>0</v>
      </c>
      <c r="L439" s="241" t="inlineStr">
        <is>
          <t>-</t>
        </is>
      </c>
      <c r="M439" s="242" t="inlineStr">
        <is>
          <t>-</t>
        </is>
      </c>
      <c r="N439" s="236" t="inlineStr">
        <is>
          <t>-</t>
        </is>
      </c>
      <c r="O439" s="243" t="inlineStr">
        <is>
          <t>-</t>
        </is>
      </c>
      <c r="P439" s="237" t="inlineStr">
        <is>
          <t>-</t>
        </is>
      </c>
      <c r="Q439" s="236" t="inlineStr">
        <is>
          <t>-</t>
        </is>
      </c>
      <c r="R439" s="244" t="inlineStr">
        <is>
          <t>-</t>
        </is>
      </c>
      <c r="S439" s="245" t="inlineStr">
        <is>
          <t>-</t>
        </is>
      </c>
      <c r="T439" s="236" t="n"/>
      <c r="U439" s="246" t="n"/>
      <c r="V439" s="238" t="inlineStr">
        <is>
          <t>POC Bhiwandi</t>
        </is>
      </c>
      <c r="W439" s="236" t="inlineStr">
        <is>
          <t>West</t>
        </is>
      </c>
      <c r="X439" s="242" t="n"/>
      <c r="Y439" s="241" t="n">
        <v>0</v>
      </c>
      <c r="Z439" s="236" t="inlineStr">
        <is>
          <t>0%</t>
        </is>
      </c>
      <c r="AA439" s="245" t="n"/>
      <c r="AB439" s="236" t="n">
        <v>0</v>
      </c>
      <c r="AC439" s="236" t="n">
        <v>0</v>
      </c>
      <c r="AD439" s="236" t="n">
        <v>1</v>
      </c>
      <c r="AE439" s="236" t="n">
        <v>1</v>
      </c>
      <c r="AF439" s="240" t="n">
        <v>0</v>
      </c>
      <c r="AG439" s="236" t="n">
        <v>0</v>
      </c>
      <c r="AH439" s="242" t="n">
        <v>0</v>
      </c>
      <c r="AI439" s="236" t="n">
        <v>0</v>
      </c>
      <c r="AJ439" s="236" t="n"/>
    </row>
    <row r="440">
      <c r="A440" s="236" t="n">
        <v>1603205</v>
      </c>
      <c r="B440" s="236" t="inlineStr">
        <is>
          <t>Halo Shampoo 1000 ml</t>
        </is>
      </c>
      <c r="C440" s="236" t="inlineStr">
        <is>
          <t>IN78</t>
        </is>
      </c>
      <c r="D440" s="237" t="n">
        <v>1</v>
      </c>
      <c r="E440" s="236" t="n">
        <v>0</v>
      </c>
      <c r="F440" s="238" t="n">
        <v>0</v>
      </c>
      <c r="G440" s="236" t="n">
        <v>0</v>
      </c>
      <c r="H440" s="239" t="n">
        <v>188</v>
      </c>
      <c r="I440" s="236" t="n">
        <v>189</v>
      </c>
      <c r="J440" s="240" t="n">
        <v>0</v>
      </c>
      <c r="K440" s="236" t="n">
        <v>189</v>
      </c>
      <c r="L440" s="241" t="inlineStr">
        <is>
          <t>-</t>
        </is>
      </c>
      <c r="M440" s="242" t="inlineStr">
        <is>
          <t>-</t>
        </is>
      </c>
      <c r="N440" s="236" t="inlineStr">
        <is>
          <t>-</t>
        </is>
      </c>
      <c r="O440" s="243" t="inlineStr">
        <is>
          <t>-</t>
        </is>
      </c>
      <c r="P440" s="237" t="inlineStr">
        <is>
          <t>-</t>
        </is>
      </c>
      <c r="Q440" s="236" t="inlineStr">
        <is>
          <t>-</t>
        </is>
      </c>
      <c r="R440" s="244" t="inlineStr">
        <is>
          <t>-</t>
        </is>
      </c>
      <c r="S440" s="245" t="inlineStr">
        <is>
          <t>-</t>
        </is>
      </c>
      <c r="T440" s="236" t="n"/>
      <c r="U440" s="246" t="n"/>
      <c r="V440" s="238" t="inlineStr">
        <is>
          <t>Kundli</t>
        </is>
      </c>
      <c r="W440" s="236" t="inlineStr">
        <is>
          <t>North</t>
        </is>
      </c>
      <c r="X440" s="242" t="n"/>
      <c r="Y440" s="241" t="n">
        <v>0</v>
      </c>
      <c r="Z440" s="236" t="inlineStr">
        <is>
          <t>0%</t>
        </is>
      </c>
      <c r="AA440" s="245" t="n"/>
      <c r="AB440" s="236" t="n">
        <v>0</v>
      </c>
      <c r="AC440" s="236" t="n">
        <v>0</v>
      </c>
      <c r="AD440" s="236" t="n">
        <v>1</v>
      </c>
      <c r="AE440" s="236" t="n">
        <v>0</v>
      </c>
      <c r="AF440" s="240" t="n">
        <v>0</v>
      </c>
      <c r="AG440" s="236" t="n">
        <v>0</v>
      </c>
      <c r="AH440" s="242" t="n">
        <v>0</v>
      </c>
      <c r="AI440" s="236" t="n">
        <v>0</v>
      </c>
      <c r="AJ440" s="236" t="n"/>
    </row>
    <row r="441">
      <c r="A441" s="236" t="n">
        <v>1603205</v>
      </c>
      <c r="B441" s="236" t="inlineStr">
        <is>
          <t>Halo Shampoo 1000 ml</t>
        </is>
      </c>
      <c r="C441" s="236" t="inlineStr">
        <is>
          <t>IN79</t>
        </is>
      </c>
      <c r="D441" s="237" t="n">
        <v>0</v>
      </c>
      <c r="E441" s="236" t="n">
        <v>0</v>
      </c>
      <c r="F441" s="238" t="n">
        <v>0</v>
      </c>
      <c r="G441" s="236" t="n">
        <v>0</v>
      </c>
      <c r="H441" s="239" t="n">
        <v>6</v>
      </c>
      <c r="I441" s="236" t="n">
        <v>6</v>
      </c>
      <c r="J441" s="240" t="n">
        <v>0</v>
      </c>
      <c r="K441" s="236" t="n">
        <v>6</v>
      </c>
      <c r="L441" s="241" t="inlineStr">
        <is>
          <t>-</t>
        </is>
      </c>
      <c r="M441" s="242" t="inlineStr">
        <is>
          <t>-</t>
        </is>
      </c>
      <c r="N441" s="236" t="inlineStr">
        <is>
          <t>-</t>
        </is>
      </c>
      <c r="O441" s="243" t="inlineStr">
        <is>
          <t>-</t>
        </is>
      </c>
      <c r="P441" s="237" t="inlineStr">
        <is>
          <t>-</t>
        </is>
      </c>
      <c r="Q441" s="236" t="inlineStr">
        <is>
          <t>-</t>
        </is>
      </c>
      <c r="R441" s="244" t="inlineStr">
        <is>
          <t>-</t>
        </is>
      </c>
      <c r="S441" s="245" t="inlineStr">
        <is>
          <t>-</t>
        </is>
      </c>
      <c r="T441" s="236" t="inlineStr">
        <is>
          <t>700%</t>
        </is>
      </c>
      <c r="U441" s="246" t="inlineStr">
        <is>
          <t>700%</t>
        </is>
      </c>
      <c r="V441" s="238" t="inlineStr">
        <is>
          <t>Goa</t>
        </is>
      </c>
      <c r="W441" s="236" t="inlineStr">
        <is>
          <t>West</t>
        </is>
      </c>
      <c r="X441" s="242" t="n"/>
      <c r="Y441" s="241" t="n">
        <v>1</v>
      </c>
      <c r="Z441" s="236" t="inlineStr">
        <is>
          <t>0%</t>
        </is>
      </c>
      <c r="AA441" s="245" t="n"/>
      <c r="AB441" s="236" t="n">
        <v>0</v>
      </c>
      <c r="AC441" s="236" t="n">
        <v>0</v>
      </c>
      <c r="AD441" s="236" t="n">
        <v>1</v>
      </c>
      <c r="AE441" s="236" t="n">
        <v>0</v>
      </c>
      <c r="AF441" s="240" t="n">
        <v>0</v>
      </c>
      <c r="AG441" s="236" t="n">
        <v>0</v>
      </c>
      <c r="AH441" s="242" t="n">
        <v>0</v>
      </c>
      <c r="AI441" s="236" t="n">
        <v>0</v>
      </c>
      <c r="AJ441" s="236" t="n"/>
    </row>
    <row r="442">
      <c r="A442" s="236" t="n">
        <v>1603205</v>
      </c>
      <c r="B442" s="236" t="inlineStr">
        <is>
          <t>Halo Shampoo 1000 ml</t>
        </is>
      </c>
      <c r="C442" s="236" t="inlineStr">
        <is>
          <t>IN80</t>
        </is>
      </c>
      <c r="D442" s="237" t="n">
        <v>310</v>
      </c>
      <c r="E442" s="236" t="n">
        <v>0</v>
      </c>
      <c r="F442" s="238" t="n">
        <v>0</v>
      </c>
      <c r="G442" s="236" t="n">
        <v>0</v>
      </c>
      <c r="H442" s="239" t="n">
        <v>1160</v>
      </c>
      <c r="I442" s="236" t="n">
        <v>1470</v>
      </c>
      <c r="J442" s="240" t="n">
        <v>0</v>
      </c>
      <c r="K442" s="236" t="n">
        <v>1470</v>
      </c>
      <c r="L442" s="241" t="inlineStr">
        <is>
          <t>-</t>
        </is>
      </c>
      <c r="M442" s="242" t="inlineStr">
        <is>
          <t>-</t>
        </is>
      </c>
      <c r="N442" s="236" t="inlineStr">
        <is>
          <t>-</t>
        </is>
      </c>
      <c r="O442" s="243" t="inlineStr">
        <is>
          <t>-</t>
        </is>
      </c>
      <c r="P442" s="237" t="n">
        <v>1205</v>
      </c>
      <c r="Q442" s="236" t="inlineStr">
        <is>
          <t>-</t>
        </is>
      </c>
      <c r="R442" s="244" t="inlineStr">
        <is>
          <t>-</t>
        </is>
      </c>
      <c r="S442" s="245" t="inlineStr">
        <is>
          <t>-</t>
        </is>
      </c>
      <c r="T442" s="236" t="inlineStr">
        <is>
          <t>176%</t>
        </is>
      </c>
      <c r="U442" s="246" t="inlineStr">
        <is>
          <t>142%</t>
        </is>
      </c>
      <c r="V442" s="238" t="inlineStr">
        <is>
          <t>Morinda</t>
        </is>
      </c>
      <c r="W442" s="236" t="inlineStr">
        <is>
          <t>North</t>
        </is>
      </c>
      <c r="X442" s="242" t="n"/>
      <c r="Y442" s="241" t="n">
        <v>3534</v>
      </c>
      <c r="Z442" s="236" t="inlineStr">
        <is>
          <t>0%</t>
        </is>
      </c>
      <c r="AA442" s="245" t="n"/>
      <c r="AB442" s="236" t="n">
        <v>0</v>
      </c>
      <c r="AC442" s="236" t="n">
        <v>0</v>
      </c>
      <c r="AD442" s="236" t="n">
        <v>1</v>
      </c>
      <c r="AE442" s="236" t="n">
        <v>0</v>
      </c>
      <c r="AF442" s="240" t="n">
        <v>1205</v>
      </c>
      <c r="AG442" s="236" t="n">
        <v>0</v>
      </c>
      <c r="AH442" s="242" t="n">
        <v>0</v>
      </c>
      <c r="AI442" s="236" t="n">
        <v>0</v>
      </c>
      <c r="AJ442" s="236" t="n"/>
    </row>
    <row r="443">
      <c r="A443" s="236" t="n">
        <v>1603205</v>
      </c>
      <c r="B443" s="236" t="inlineStr">
        <is>
          <t>Halo Shampoo 1000 ml</t>
        </is>
      </c>
      <c r="C443" s="236" t="inlineStr">
        <is>
          <t>IN81</t>
        </is>
      </c>
      <c r="D443" s="237" t="n">
        <v>0</v>
      </c>
      <c r="E443" s="236" t="n">
        <v>0</v>
      </c>
      <c r="F443" s="238" t="n">
        <v>0</v>
      </c>
      <c r="G443" s="236" t="n">
        <v>0</v>
      </c>
      <c r="H443" s="239" t="n">
        <v>22</v>
      </c>
      <c r="I443" s="236" t="n">
        <v>22</v>
      </c>
      <c r="J443" s="240" t="n">
        <v>0</v>
      </c>
      <c r="K443" s="236" t="n">
        <v>22</v>
      </c>
      <c r="L443" s="241" t="inlineStr">
        <is>
          <t>-</t>
        </is>
      </c>
      <c r="M443" s="242" t="inlineStr">
        <is>
          <t>-</t>
        </is>
      </c>
      <c r="N443" s="236" t="inlineStr">
        <is>
          <t>-</t>
        </is>
      </c>
      <c r="O443" s="243" t="inlineStr">
        <is>
          <t>-</t>
        </is>
      </c>
      <c r="P443" s="237" t="inlineStr">
        <is>
          <t>-</t>
        </is>
      </c>
      <c r="Q443" s="236" t="inlineStr">
        <is>
          <t>-</t>
        </is>
      </c>
      <c r="R443" s="244" t="n">
        <v>110</v>
      </c>
      <c r="S443" s="245" t="inlineStr">
        <is>
          <t>-</t>
        </is>
      </c>
      <c r="T443" s="236" t="inlineStr">
        <is>
          <t>199%</t>
        </is>
      </c>
      <c r="U443" s="246" t="inlineStr">
        <is>
          <t>102%</t>
        </is>
      </c>
      <c r="V443" s="238" t="inlineStr">
        <is>
          <t>Bhiwandi</t>
        </is>
      </c>
      <c r="W443" s="236" t="inlineStr">
        <is>
          <t>West</t>
        </is>
      </c>
      <c r="X443" s="242" t="n"/>
      <c r="Y443" s="241" t="n">
        <v>113</v>
      </c>
      <c r="Z443" s="236" t="inlineStr">
        <is>
          <t>0%</t>
        </is>
      </c>
      <c r="AA443" s="245" t="n"/>
      <c r="AB443" s="236" t="n">
        <v>0</v>
      </c>
      <c r="AC443" s="236" t="n">
        <v>0</v>
      </c>
      <c r="AD443" s="236" t="n">
        <v>1</v>
      </c>
      <c r="AE443" s="236" t="n">
        <v>0</v>
      </c>
      <c r="AF443" s="240" t="n">
        <v>0</v>
      </c>
      <c r="AG443" s="236" t="n">
        <v>0</v>
      </c>
      <c r="AH443" s="242" t="n">
        <v>110</v>
      </c>
      <c r="AI443" s="236" t="n">
        <v>0</v>
      </c>
      <c r="AJ443" s="236" t="n"/>
    </row>
    <row r="444">
      <c r="A444" s="236" t="n">
        <v>1603205</v>
      </c>
      <c r="B444" s="236" t="inlineStr">
        <is>
          <t>Halo Shampoo 1000 ml</t>
        </is>
      </c>
      <c r="C444" s="236" t="inlineStr">
        <is>
          <t>IN82</t>
        </is>
      </c>
      <c r="D444" s="237" t="n">
        <v>0</v>
      </c>
      <c r="E444" s="236" t="n">
        <v>0</v>
      </c>
      <c r="F444" s="238" t="n">
        <v>0</v>
      </c>
      <c r="G444" s="236" t="n">
        <v>0</v>
      </c>
      <c r="H444" s="239" t="n">
        <v>388</v>
      </c>
      <c r="I444" s="236" t="n">
        <v>388</v>
      </c>
      <c r="J444" s="240" t="n">
        <v>0</v>
      </c>
      <c r="K444" s="236" t="n">
        <v>388</v>
      </c>
      <c r="L444" s="241" t="inlineStr">
        <is>
          <t>-</t>
        </is>
      </c>
      <c r="M444" s="242" t="inlineStr">
        <is>
          <t>-</t>
        </is>
      </c>
      <c r="N444" s="236" t="inlineStr">
        <is>
          <t>-</t>
        </is>
      </c>
      <c r="O444" s="243" t="inlineStr">
        <is>
          <t>-</t>
        </is>
      </c>
      <c r="P444" s="237" t="inlineStr">
        <is>
          <t>-</t>
        </is>
      </c>
      <c r="Q444" s="236" t="inlineStr">
        <is>
          <t>-</t>
        </is>
      </c>
      <c r="R444" s="244" t="inlineStr">
        <is>
          <t>-</t>
        </is>
      </c>
      <c r="S444" s="245" t="inlineStr">
        <is>
          <t>-</t>
        </is>
      </c>
      <c r="T444" s="236" t="inlineStr">
        <is>
          <t>283%</t>
        </is>
      </c>
      <c r="U444" s="246" t="inlineStr">
        <is>
          <t>283%</t>
        </is>
      </c>
      <c r="V444" s="238" t="inlineStr">
        <is>
          <t>DC</t>
        </is>
      </c>
      <c r="W444" s="236" t="inlineStr">
        <is>
          <t>West DC</t>
        </is>
      </c>
      <c r="X444" s="242" t="n"/>
      <c r="Y444" s="241" t="n">
        <v>100</v>
      </c>
      <c r="Z444" s="236" t="inlineStr">
        <is>
          <t>0%</t>
        </is>
      </c>
      <c r="AA444" s="245" t="n"/>
      <c r="AB444" s="236" t="n">
        <v>0</v>
      </c>
      <c r="AC444" s="236" t="n">
        <v>0</v>
      </c>
      <c r="AD444" s="236" t="n">
        <v>1</v>
      </c>
      <c r="AE444" s="236" t="n">
        <v>0</v>
      </c>
      <c r="AF444" s="240" t="n">
        <v>0</v>
      </c>
      <c r="AG444" s="236" t="n">
        <v>0</v>
      </c>
      <c r="AH444" s="242" t="n">
        <v>0</v>
      </c>
      <c r="AI444" s="236" t="n">
        <v>0</v>
      </c>
      <c r="AJ444" s="236" t="n"/>
    </row>
    <row r="445">
      <c r="A445" s="236" t="n">
        <v>1603205</v>
      </c>
      <c r="B445" s="236" t="inlineStr">
        <is>
          <t>Halo Shampoo 1000 ml</t>
        </is>
      </c>
      <c r="C445" s="236" t="inlineStr">
        <is>
          <t>IN83</t>
        </is>
      </c>
      <c r="D445" s="237" t="n">
        <v>0</v>
      </c>
      <c r="E445" s="236" t="n">
        <v>0</v>
      </c>
      <c r="F445" s="238" t="n">
        <v>0</v>
      </c>
      <c r="G445" s="236" t="n">
        <v>0</v>
      </c>
      <c r="H445" s="239" t="n">
        <v>17</v>
      </c>
      <c r="I445" s="236" t="n">
        <v>17</v>
      </c>
      <c r="J445" s="240" t="n">
        <v>0</v>
      </c>
      <c r="K445" s="236" t="n">
        <v>17</v>
      </c>
      <c r="L445" s="241" t="inlineStr">
        <is>
          <t>-</t>
        </is>
      </c>
      <c r="M445" s="242" t="inlineStr">
        <is>
          <t>-</t>
        </is>
      </c>
      <c r="N445" s="236" t="inlineStr">
        <is>
          <t>-</t>
        </is>
      </c>
      <c r="O445" s="243" t="inlineStr">
        <is>
          <t>-</t>
        </is>
      </c>
      <c r="P445" s="237" t="inlineStr">
        <is>
          <t>-</t>
        </is>
      </c>
      <c r="Q445" s="236" t="inlineStr">
        <is>
          <t>-</t>
        </is>
      </c>
      <c r="R445" s="244" t="n">
        <v>1</v>
      </c>
      <c r="S445" s="245" t="inlineStr">
        <is>
          <t>-</t>
        </is>
      </c>
      <c r="T445" s="236" t="inlineStr">
        <is>
          <t>212%</t>
        </is>
      </c>
      <c r="U445" s="246" t="inlineStr">
        <is>
          <t>206%</t>
        </is>
      </c>
      <c r="V445" s="238" t="inlineStr">
        <is>
          <t>Aurangabad</t>
        </is>
      </c>
      <c r="W445" s="236" t="inlineStr">
        <is>
          <t>West</t>
        </is>
      </c>
      <c r="X445" s="242" t="n"/>
      <c r="Y445" s="241" t="n">
        <v>16</v>
      </c>
      <c r="Z445" s="236" t="inlineStr">
        <is>
          <t>0%</t>
        </is>
      </c>
      <c r="AA445" s="245" t="n"/>
      <c r="AB445" s="236" t="n">
        <v>0</v>
      </c>
      <c r="AC445" s="236" t="n">
        <v>0</v>
      </c>
      <c r="AD445" s="236" t="n">
        <v>1</v>
      </c>
      <c r="AE445" s="236" t="n">
        <v>0</v>
      </c>
      <c r="AF445" s="240" t="n">
        <v>0</v>
      </c>
      <c r="AG445" s="236" t="n">
        <v>0</v>
      </c>
      <c r="AH445" s="242" t="n">
        <v>1</v>
      </c>
      <c r="AI445" s="236" t="n">
        <v>0</v>
      </c>
      <c r="AJ445" s="236" t="n"/>
    </row>
    <row r="446">
      <c r="A446" s="236" t="n">
        <v>1603205</v>
      </c>
      <c r="B446" s="236" t="inlineStr">
        <is>
          <t>Halo Shampoo 1000 ml</t>
        </is>
      </c>
      <c r="C446" s="236" t="inlineStr">
        <is>
          <t>IN84</t>
        </is>
      </c>
      <c r="D446" s="237" t="n">
        <v>0</v>
      </c>
      <c r="E446" s="236" t="n">
        <v>0</v>
      </c>
      <c r="F446" s="238" t="n">
        <v>0</v>
      </c>
      <c r="G446" s="236" t="n">
        <v>0</v>
      </c>
      <c r="H446" s="239" t="n">
        <v>66</v>
      </c>
      <c r="I446" s="236" t="n">
        <v>66</v>
      </c>
      <c r="J446" s="240" t="n">
        <v>0</v>
      </c>
      <c r="K446" s="236" t="n">
        <v>66</v>
      </c>
      <c r="L446" s="241" t="inlineStr">
        <is>
          <t>-</t>
        </is>
      </c>
      <c r="M446" s="242" t="inlineStr">
        <is>
          <t>-</t>
        </is>
      </c>
      <c r="N446" s="236" t="inlineStr">
        <is>
          <t>-</t>
        </is>
      </c>
      <c r="O446" s="243" t="inlineStr">
        <is>
          <t>-</t>
        </is>
      </c>
      <c r="P446" s="237" t="inlineStr">
        <is>
          <t>-</t>
        </is>
      </c>
      <c r="Q446" s="236" t="inlineStr">
        <is>
          <t>-</t>
        </is>
      </c>
      <c r="R446" s="244" t="inlineStr">
        <is>
          <t>-</t>
        </is>
      </c>
      <c r="S446" s="245" t="inlineStr">
        <is>
          <t>-</t>
        </is>
      </c>
      <c r="T446" s="236" t="inlineStr">
        <is>
          <t>336%</t>
        </is>
      </c>
      <c r="U446" s="246" t="inlineStr">
        <is>
          <t>336%</t>
        </is>
      </c>
      <c r="V446" s="238" t="inlineStr">
        <is>
          <t>Raipur</t>
        </is>
      </c>
      <c r="W446" s="236" t="inlineStr">
        <is>
          <t>East</t>
        </is>
      </c>
      <c r="X446" s="242" t="n"/>
      <c r="Y446" s="241" t="n">
        <v>28</v>
      </c>
      <c r="Z446" s="236" t="inlineStr">
        <is>
          <t>0%</t>
        </is>
      </c>
      <c r="AA446" s="245" t="n"/>
      <c r="AB446" s="236" t="n">
        <v>0</v>
      </c>
      <c r="AC446" s="236" t="n">
        <v>0</v>
      </c>
      <c r="AD446" s="236" t="n">
        <v>1</v>
      </c>
      <c r="AE446" s="236" t="n">
        <v>0</v>
      </c>
      <c r="AF446" s="240" t="n">
        <v>0</v>
      </c>
      <c r="AG446" s="236" t="n">
        <v>0</v>
      </c>
      <c r="AH446" s="242" t="n">
        <v>0</v>
      </c>
      <c r="AI446" s="236" t="n">
        <v>0</v>
      </c>
      <c r="AJ446" s="236" t="n"/>
    </row>
    <row r="447">
      <c r="A447" s="236" t="n">
        <v>1603205</v>
      </c>
      <c r="B447" s="236" t="inlineStr">
        <is>
          <t>Halo Shampoo 1000 ml</t>
        </is>
      </c>
      <c r="C447" s="236" t="inlineStr">
        <is>
          <t>IN85</t>
        </is>
      </c>
      <c r="D447" s="237" t="n">
        <v>0</v>
      </c>
      <c r="E447" s="236" t="n">
        <v>0</v>
      </c>
      <c r="F447" s="238" t="n">
        <v>0</v>
      </c>
      <c r="G447" s="236" t="n">
        <v>0</v>
      </c>
      <c r="H447" s="239" t="n">
        <v>0</v>
      </c>
      <c r="I447" s="236" t="n">
        <v>0</v>
      </c>
      <c r="J447" s="240" t="n">
        <v>0</v>
      </c>
      <c r="K447" s="236" t="n">
        <v>0</v>
      </c>
      <c r="L447" s="241" t="inlineStr">
        <is>
          <t>-</t>
        </is>
      </c>
      <c r="M447" s="242" t="inlineStr">
        <is>
          <t>-</t>
        </is>
      </c>
      <c r="N447" s="236" t="inlineStr">
        <is>
          <t>-</t>
        </is>
      </c>
      <c r="O447" s="243" t="inlineStr">
        <is>
          <t>-</t>
        </is>
      </c>
      <c r="P447" s="237" t="inlineStr">
        <is>
          <t>-</t>
        </is>
      </c>
      <c r="Q447" s="236" t="inlineStr">
        <is>
          <t>-</t>
        </is>
      </c>
      <c r="R447" s="244" t="inlineStr">
        <is>
          <t>-</t>
        </is>
      </c>
      <c r="S447" s="245" t="inlineStr">
        <is>
          <t>-</t>
        </is>
      </c>
      <c r="T447" s="236" t="n"/>
      <c r="U447" s="246" t="n"/>
      <c r="V447" s="238" t="inlineStr">
        <is>
          <t>Tripura</t>
        </is>
      </c>
      <c r="W447" s="236" t="inlineStr">
        <is>
          <t>East</t>
        </is>
      </c>
      <c r="X447" s="242" t="n"/>
      <c r="Y447" s="241" t="n">
        <v>0</v>
      </c>
      <c r="Z447" s="236" t="inlineStr">
        <is>
          <t>0%</t>
        </is>
      </c>
      <c r="AA447" s="245" t="n"/>
      <c r="AB447" s="236" t="n">
        <v>0</v>
      </c>
      <c r="AC447" s="236" t="n">
        <v>0</v>
      </c>
      <c r="AD447" s="236" t="n">
        <v>1</v>
      </c>
      <c r="AE447" s="236" t="n">
        <v>1</v>
      </c>
      <c r="AF447" s="240" t="n">
        <v>0</v>
      </c>
      <c r="AG447" s="236" t="n">
        <v>0</v>
      </c>
      <c r="AH447" s="242" t="n">
        <v>0</v>
      </c>
      <c r="AI447" s="236" t="n">
        <v>0</v>
      </c>
      <c r="AJ447" s="236" t="n"/>
    </row>
    <row r="448">
      <c r="A448" s="236" t="n">
        <v>1603205</v>
      </c>
      <c r="B448" s="236" t="inlineStr">
        <is>
          <t>Halo Shampoo 1000 ml</t>
        </is>
      </c>
      <c r="C448" s="236" t="inlineStr">
        <is>
          <t>IN86</t>
        </is>
      </c>
      <c r="D448" s="237" t="n">
        <v>0</v>
      </c>
      <c r="E448" s="236" t="n">
        <v>0</v>
      </c>
      <c r="F448" s="238" t="n">
        <v>0</v>
      </c>
      <c r="G448" s="236" t="n">
        <v>0</v>
      </c>
      <c r="H448" s="239" t="n">
        <v>60</v>
      </c>
      <c r="I448" s="236" t="n">
        <v>60</v>
      </c>
      <c r="J448" s="240" t="n">
        <v>0</v>
      </c>
      <c r="K448" s="236" t="n">
        <v>60</v>
      </c>
      <c r="L448" s="241" t="inlineStr">
        <is>
          <t>-</t>
        </is>
      </c>
      <c r="M448" s="242" t="inlineStr">
        <is>
          <t>-</t>
        </is>
      </c>
      <c r="N448" s="236" t="inlineStr">
        <is>
          <t>-</t>
        </is>
      </c>
      <c r="O448" s="243" t="inlineStr">
        <is>
          <t>-</t>
        </is>
      </c>
      <c r="P448" s="237" t="inlineStr">
        <is>
          <t>-</t>
        </is>
      </c>
      <c r="Q448" s="236" t="inlineStr">
        <is>
          <t>-</t>
        </is>
      </c>
      <c r="R448" s="244" t="inlineStr">
        <is>
          <t>-</t>
        </is>
      </c>
      <c r="S448" s="245" t="n">
        <v>12</v>
      </c>
      <c r="T448" s="236" t="inlineStr">
        <is>
          <t>3700%</t>
        </is>
      </c>
      <c r="U448" s="246" t="inlineStr">
        <is>
          <t>3100%</t>
        </is>
      </c>
      <c r="V448" s="238" t="inlineStr">
        <is>
          <t>Ranchi</t>
        </is>
      </c>
      <c r="W448" s="236" t="inlineStr">
        <is>
          <t>East</t>
        </is>
      </c>
      <c r="X448" s="242" t="n"/>
      <c r="Y448" s="241" t="n">
        <v>2</v>
      </c>
      <c r="Z448" s="236" t="inlineStr">
        <is>
          <t>0%</t>
        </is>
      </c>
      <c r="AA448" s="245" t="n"/>
      <c r="AB448" s="236" t="n">
        <v>0</v>
      </c>
      <c r="AC448" s="236" t="n">
        <v>0</v>
      </c>
      <c r="AD448" s="236" t="n">
        <v>1</v>
      </c>
      <c r="AE448" s="236" t="n">
        <v>0</v>
      </c>
      <c r="AF448" s="240" t="n">
        <v>0</v>
      </c>
      <c r="AG448" s="236" t="n">
        <v>12</v>
      </c>
      <c r="AH448" s="242" t="n">
        <v>0</v>
      </c>
      <c r="AI448" s="236" t="n">
        <v>0</v>
      </c>
      <c r="AJ448" s="236" t="n"/>
    </row>
    <row r="449">
      <c r="A449" s="236" t="n">
        <v>1603205</v>
      </c>
      <c r="B449" s="236" t="inlineStr">
        <is>
          <t>Halo Shampoo 1000 ml</t>
        </is>
      </c>
      <c r="C449" s="236" t="inlineStr">
        <is>
          <t>IN87</t>
        </is>
      </c>
      <c r="D449" s="237" t="n">
        <v>0</v>
      </c>
      <c r="E449" s="236" t="n">
        <v>0</v>
      </c>
      <c r="F449" s="238" t="n">
        <v>0</v>
      </c>
      <c r="G449" s="236" t="n">
        <v>0</v>
      </c>
      <c r="H449" s="239" t="n">
        <v>117</v>
      </c>
      <c r="I449" s="236" t="n">
        <v>117</v>
      </c>
      <c r="J449" s="240" t="n">
        <v>0</v>
      </c>
      <c r="K449" s="236" t="n">
        <v>117</v>
      </c>
      <c r="L449" s="241" t="inlineStr">
        <is>
          <t>-</t>
        </is>
      </c>
      <c r="M449" s="242" t="inlineStr">
        <is>
          <t>-</t>
        </is>
      </c>
      <c r="N449" s="236" t="inlineStr">
        <is>
          <t>-</t>
        </is>
      </c>
      <c r="O449" s="243" t="inlineStr">
        <is>
          <t>-</t>
        </is>
      </c>
      <c r="P449" s="237" t="inlineStr">
        <is>
          <t>-</t>
        </is>
      </c>
      <c r="Q449" s="236" t="inlineStr">
        <is>
          <t>-</t>
        </is>
      </c>
      <c r="R449" s="244" t="inlineStr">
        <is>
          <t>-</t>
        </is>
      </c>
      <c r="S449" s="245" t="inlineStr">
        <is>
          <t>-</t>
        </is>
      </c>
      <c r="T449" s="236" t="inlineStr">
        <is>
          <t>214%</t>
        </is>
      </c>
      <c r="U449" s="246" t="inlineStr">
        <is>
          <t>214%</t>
        </is>
      </c>
      <c r="V449" s="238" t="inlineStr">
        <is>
          <t>Vijaywada</t>
        </is>
      </c>
      <c r="W449" s="236" t="inlineStr">
        <is>
          <t>South</t>
        </is>
      </c>
      <c r="X449" s="242" t="n"/>
      <c r="Y449" s="241" t="n">
        <v>103</v>
      </c>
      <c r="Z449" s="236" t="inlineStr">
        <is>
          <t>0%</t>
        </is>
      </c>
      <c r="AA449" s="245" t="n"/>
      <c r="AB449" s="236" t="n">
        <v>0</v>
      </c>
      <c r="AC449" s="236" t="n">
        <v>0</v>
      </c>
      <c r="AD449" s="236" t="n">
        <v>1</v>
      </c>
      <c r="AE449" s="236" t="n">
        <v>0</v>
      </c>
      <c r="AF449" s="240" t="n">
        <v>0</v>
      </c>
      <c r="AG449" s="236" t="n">
        <v>0</v>
      </c>
      <c r="AH449" s="242" t="n">
        <v>0</v>
      </c>
      <c r="AI449" s="236" t="n">
        <v>0</v>
      </c>
      <c r="AJ449" s="236" t="n"/>
    </row>
    <row r="450">
      <c r="A450" s="236" t="n">
        <v>1603205</v>
      </c>
      <c r="B450" s="236" t="inlineStr">
        <is>
          <t>Halo Shampoo 1000 ml</t>
        </is>
      </c>
      <c r="C450" s="236" t="inlineStr">
        <is>
          <t>IN88</t>
        </is>
      </c>
      <c r="D450" s="237" t="n">
        <v>0</v>
      </c>
      <c r="E450" s="236" t="n">
        <v>0</v>
      </c>
      <c r="F450" s="238" t="n">
        <v>0</v>
      </c>
      <c r="G450" s="236" t="n">
        <v>0</v>
      </c>
      <c r="H450" s="239" t="n">
        <v>119</v>
      </c>
      <c r="I450" s="236" t="n">
        <v>119</v>
      </c>
      <c r="J450" s="240" t="n">
        <v>0</v>
      </c>
      <c r="K450" s="236" t="n">
        <v>119</v>
      </c>
      <c r="L450" s="241" t="inlineStr">
        <is>
          <t>-</t>
        </is>
      </c>
      <c r="M450" s="242" t="inlineStr">
        <is>
          <t>-</t>
        </is>
      </c>
      <c r="N450" s="236" t="inlineStr">
        <is>
          <t>-</t>
        </is>
      </c>
      <c r="O450" s="243" t="inlineStr">
        <is>
          <t>-</t>
        </is>
      </c>
      <c r="P450" s="237" t="inlineStr">
        <is>
          <t>-</t>
        </is>
      </c>
      <c r="Q450" s="236" t="inlineStr">
        <is>
          <t>-</t>
        </is>
      </c>
      <c r="R450" s="244" t="inlineStr">
        <is>
          <t>-</t>
        </is>
      </c>
      <c r="S450" s="245" t="inlineStr">
        <is>
          <t>-</t>
        </is>
      </c>
      <c r="T450" s="236" t="n"/>
      <c r="U450" s="246" t="n"/>
      <c r="V450" s="238" t="inlineStr">
        <is>
          <t>Uttaranchal</t>
        </is>
      </c>
      <c r="W450" s="236" t="inlineStr">
        <is>
          <t>North</t>
        </is>
      </c>
      <c r="X450" s="242" t="n"/>
      <c r="Y450" s="241" t="n">
        <v>0</v>
      </c>
      <c r="Z450" s="236" t="inlineStr">
        <is>
          <t>0%</t>
        </is>
      </c>
      <c r="AA450" s="245" t="n"/>
      <c r="AB450" s="236" t="n">
        <v>0</v>
      </c>
      <c r="AC450" s="236" t="n">
        <v>0</v>
      </c>
      <c r="AD450" s="236" t="n">
        <v>1</v>
      </c>
      <c r="AE450" s="236" t="n">
        <v>0</v>
      </c>
      <c r="AF450" s="240" t="n">
        <v>0</v>
      </c>
      <c r="AG450" s="236" t="n">
        <v>0</v>
      </c>
      <c r="AH450" s="242" t="n">
        <v>0</v>
      </c>
      <c r="AI450" s="236" t="n">
        <v>0</v>
      </c>
      <c r="AJ450" s="236" t="n"/>
    </row>
    <row r="451">
      <c r="A451" s="236" t="n">
        <v>1603205</v>
      </c>
      <c r="B451" s="236" t="inlineStr">
        <is>
          <t>Halo Shampoo 1000 ml</t>
        </is>
      </c>
      <c r="C451" s="236" t="inlineStr">
        <is>
          <t>IN89</t>
        </is>
      </c>
      <c r="D451" s="237" t="n">
        <v>0</v>
      </c>
      <c r="E451" s="236" t="n">
        <v>0</v>
      </c>
      <c r="F451" s="238" t="n">
        <v>0</v>
      </c>
      <c r="G451" s="236" t="n">
        <v>0</v>
      </c>
      <c r="H451" s="239" t="n">
        <v>7</v>
      </c>
      <c r="I451" s="236" t="n">
        <v>7</v>
      </c>
      <c r="J451" s="240" t="n">
        <v>0</v>
      </c>
      <c r="K451" s="236" t="n">
        <v>7</v>
      </c>
      <c r="L451" s="241" t="inlineStr">
        <is>
          <t>-</t>
        </is>
      </c>
      <c r="M451" s="242" t="inlineStr">
        <is>
          <t>-</t>
        </is>
      </c>
      <c r="N451" s="236" t="inlineStr">
        <is>
          <t>-</t>
        </is>
      </c>
      <c r="O451" s="243" t="inlineStr">
        <is>
          <t>-</t>
        </is>
      </c>
      <c r="P451" s="237" t="inlineStr">
        <is>
          <t>-</t>
        </is>
      </c>
      <c r="Q451" s="236" t="inlineStr">
        <is>
          <t>-</t>
        </is>
      </c>
      <c r="R451" s="244" t="inlineStr">
        <is>
          <t>-</t>
        </is>
      </c>
      <c r="S451" s="245" t="inlineStr">
        <is>
          <t>-</t>
        </is>
      </c>
      <c r="T451" s="236" t="inlineStr">
        <is>
          <t>188%</t>
        </is>
      </c>
      <c r="U451" s="246" t="inlineStr">
        <is>
          <t>188%</t>
        </is>
      </c>
      <c r="V451" s="238" t="inlineStr">
        <is>
          <t>Hubli</t>
        </is>
      </c>
      <c r="W451" s="236" t="inlineStr">
        <is>
          <t>South</t>
        </is>
      </c>
      <c r="X451" s="242" t="n"/>
      <c r="Y451" s="241" t="n">
        <v>8</v>
      </c>
      <c r="Z451" s="236" t="inlineStr">
        <is>
          <t>0%</t>
        </is>
      </c>
      <c r="AA451" s="245" t="n"/>
      <c r="AB451" s="236" t="n">
        <v>0</v>
      </c>
      <c r="AC451" s="236" t="n">
        <v>0</v>
      </c>
      <c r="AD451" s="236" t="n">
        <v>1</v>
      </c>
      <c r="AE451" s="236" t="n">
        <v>0</v>
      </c>
      <c r="AF451" s="240" t="n">
        <v>0</v>
      </c>
      <c r="AG451" s="236" t="n">
        <v>0</v>
      </c>
      <c r="AH451" s="242" t="n">
        <v>0</v>
      </c>
      <c r="AI451" s="236" t="n">
        <v>0</v>
      </c>
      <c r="AJ451" s="236" t="n"/>
    </row>
    <row r="452">
      <c r="A452" s="236" t="n">
        <v>1603205</v>
      </c>
      <c r="B452" s="236" t="inlineStr">
        <is>
          <t>Halo Shampoo 1000 ml</t>
        </is>
      </c>
      <c r="C452" s="236" t="inlineStr">
        <is>
          <t>IN90</t>
        </is>
      </c>
      <c r="D452" s="237" t="n">
        <v>0</v>
      </c>
      <c r="E452" s="236" t="n">
        <v>0</v>
      </c>
      <c r="F452" s="238" t="n">
        <v>0</v>
      </c>
      <c r="G452" s="236" t="n">
        <v>0</v>
      </c>
      <c r="H452" s="239" t="n">
        <v>0</v>
      </c>
      <c r="I452" s="236" t="n">
        <v>0</v>
      </c>
      <c r="J452" s="240" t="n">
        <v>0</v>
      </c>
      <c r="K452" s="236" t="n">
        <v>0</v>
      </c>
      <c r="L452" s="241" t="inlineStr">
        <is>
          <t>-</t>
        </is>
      </c>
      <c r="M452" s="242" t="inlineStr">
        <is>
          <t>-</t>
        </is>
      </c>
      <c r="N452" s="236" t="inlineStr">
        <is>
          <t>-</t>
        </is>
      </c>
      <c r="O452" s="243" t="inlineStr">
        <is>
          <t>-</t>
        </is>
      </c>
      <c r="P452" s="237" t="inlineStr">
        <is>
          <t>-</t>
        </is>
      </c>
      <c r="Q452" s="236" t="inlineStr">
        <is>
          <t>-</t>
        </is>
      </c>
      <c r="R452" s="244" t="inlineStr">
        <is>
          <t>-</t>
        </is>
      </c>
      <c r="S452" s="245" t="inlineStr">
        <is>
          <t>-</t>
        </is>
      </c>
      <c r="T452" s="236" t="n"/>
      <c r="U452" s="246" t="n"/>
      <c r="V452" s="238" t="inlineStr">
        <is>
          <t>Export</t>
        </is>
      </c>
      <c r="W452" s="236" t="inlineStr">
        <is>
          <t>Exp-DC</t>
        </is>
      </c>
      <c r="X452" s="242" t="n"/>
      <c r="Y452" s="241" t="n">
        <v>0</v>
      </c>
      <c r="Z452" s="236" t="inlineStr">
        <is>
          <t>0%</t>
        </is>
      </c>
      <c r="AA452" s="245" t="n"/>
      <c r="AB452" s="236" t="n">
        <v>0</v>
      </c>
      <c r="AC452" s="236" t="n">
        <v>0</v>
      </c>
      <c r="AD452" s="236" t="n">
        <v>0</v>
      </c>
      <c r="AE452" s="236" t="n">
        <v>0</v>
      </c>
      <c r="AF452" s="240" t="n">
        <v>0</v>
      </c>
      <c r="AG452" s="236" t="n">
        <v>0</v>
      </c>
      <c r="AH452" s="242" t="n">
        <v>0</v>
      </c>
      <c r="AI452" s="236" t="n">
        <v>0</v>
      </c>
      <c r="AJ452" s="236" t="n"/>
    </row>
    <row r="453">
      <c r="A453" s="236" t="n">
        <v>1603205</v>
      </c>
      <c r="B453" s="236" t="inlineStr">
        <is>
          <t>Halo Shampoo 1000 ml</t>
        </is>
      </c>
      <c r="C453" s="236" t="inlineStr">
        <is>
          <t>IN91</t>
        </is>
      </c>
      <c r="D453" s="237" t="n">
        <v>0</v>
      </c>
      <c r="E453" s="236" t="n">
        <v>0</v>
      </c>
      <c r="F453" s="238" t="n">
        <v>0</v>
      </c>
      <c r="G453" s="236" t="n">
        <v>0</v>
      </c>
      <c r="H453" s="239" t="n">
        <v>0</v>
      </c>
      <c r="I453" s="236" t="n">
        <v>0</v>
      </c>
      <c r="J453" s="240" t="n">
        <v>0</v>
      </c>
      <c r="K453" s="236" t="n">
        <v>0</v>
      </c>
      <c r="L453" s="241" t="inlineStr">
        <is>
          <t>-</t>
        </is>
      </c>
      <c r="M453" s="242" t="inlineStr">
        <is>
          <t>-</t>
        </is>
      </c>
      <c r="N453" s="236" t="inlineStr">
        <is>
          <t>-</t>
        </is>
      </c>
      <c r="O453" s="243" t="inlineStr">
        <is>
          <t>-</t>
        </is>
      </c>
      <c r="P453" s="237" t="inlineStr">
        <is>
          <t>-</t>
        </is>
      </c>
      <c r="Q453" s="236" t="inlineStr">
        <is>
          <t>-</t>
        </is>
      </c>
      <c r="R453" s="244" t="inlineStr">
        <is>
          <t>-</t>
        </is>
      </c>
      <c r="S453" s="245" t="inlineStr">
        <is>
          <t>-</t>
        </is>
      </c>
      <c r="T453" s="236" t="inlineStr">
        <is>
          <t>100%</t>
        </is>
      </c>
      <c r="U453" s="246" t="inlineStr">
        <is>
          <t>100%</t>
        </is>
      </c>
      <c r="V453" s="238" t="inlineStr">
        <is>
          <t>Siliguri</t>
        </is>
      </c>
      <c r="W453" s="236" t="inlineStr">
        <is>
          <t>East</t>
        </is>
      </c>
      <c r="X453" s="242" t="n"/>
      <c r="Y453" s="241" t="n">
        <v>4</v>
      </c>
      <c r="Z453" s="236" t="inlineStr">
        <is>
          <t>0%</t>
        </is>
      </c>
      <c r="AA453" s="245" t="n"/>
      <c r="AB453" s="236" t="n">
        <v>0</v>
      </c>
      <c r="AC453" s="236" t="n">
        <v>0</v>
      </c>
      <c r="AD453" s="236" t="n">
        <v>1</v>
      </c>
      <c r="AE453" s="236" t="n">
        <v>1</v>
      </c>
      <c r="AF453" s="240" t="n">
        <v>0</v>
      </c>
      <c r="AG453" s="236" t="n">
        <v>0</v>
      </c>
      <c r="AH453" s="242" t="n">
        <v>0</v>
      </c>
      <c r="AI453" s="236" t="n">
        <v>0</v>
      </c>
      <c r="AJ453" s="236" t="n"/>
    </row>
    <row r="454">
      <c r="A454" s="236" t="n">
        <v>1603205</v>
      </c>
      <c r="B454" s="236" t="inlineStr">
        <is>
          <t>Halo Shampoo 1000 ml</t>
        </is>
      </c>
      <c r="C454" s="236" t="inlineStr">
        <is>
          <t>IN95</t>
        </is>
      </c>
      <c r="D454" s="237" t="n">
        <v>0</v>
      </c>
      <c r="E454" s="236" t="n">
        <v>0</v>
      </c>
      <c r="F454" s="238" t="n">
        <v>0</v>
      </c>
      <c r="G454" s="236" t="n">
        <v>1179</v>
      </c>
      <c r="H454" s="239" t="n">
        <v>7663</v>
      </c>
      <c r="I454" s="236" t="n">
        <v>7663</v>
      </c>
      <c r="J454" s="240" t="n">
        <v>0</v>
      </c>
      <c r="K454" s="236" t="n">
        <v>7663</v>
      </c>
      <c r="L454" s="241" t="inlineStr">
        <is>
          <t>-</t>
        </is>
      </c>
      <c r="M454" s="242" t="inlineStr">
        <is>
          <t>-</t>
        </is>
      </c>
      <c r="N454" s="236" t="inlineStr">
        <is>
          <t>-</t>
        </is>
      </c>
      <c r="O454" s="243" t="inlineStr">
        <is>
          <t>-</t>
        </is>
      </c>
      <c r="P454" s="237" t="inlineStr">
        <is>
          <t>-</t>
        </is>
      </c>
      <c r="Q454" s="236" t="inlineStr">
        <is>
          <t>-</t>
        </is>
      </c>
      <c r="R454" s="244" t="inlineStr">
        <is>
          <t>-</t>
        </is>
      </c>
      <c r="S454" s="245" t="inlineStr">
        <is>
          <t>-</t>
        </is>
      </c>
      <c r="T454" s="236" t="n"/>
      <c r="U454" s="246" t="n"/>
      <c r="V454" s="238" t="inlineStr">
        <is>
          <t>Hasangarh</t>
        </is>
      </c>
      <c r="W454" s="236" t="inlineStr">
        <is>
          <t>North DC</t>
        </is>
      </c>
      <c r="X454" s="242" t="n"/>
      <c r="Y454" s="241" t="n">
        <v>0</v>
      </c>
      <c r="Z454" s="236" t="inlineStr">
        <is>
          <t>0%</t>
        </is>
      </c>
      <c r="AA454" s="245" t="n"/>
      <c r="AB454" s="236" t="n">
        <v>0</v>
      </c>
      <c r="AC454" s="236" t="n">
        <v>0</v>
      </c>
      <c r="AD454" s="236" t="n">
        <v>1</v>
      </c>
      <c r="AE454" s="236" t="n">
        <v>0</v>
      </c>
      <c r="AF454" s="240" t="n">
        <v>0</v>
      </c>
      <c r="AG454" s="236" t="n">
        <v>0</v>
      </c>
      <c r="AH454" s="242" t="n">
        <v>0</v>
      </c>
      <c r="AI454" s="236" t="n">
        <v>0</v>
      </c>
      <c r="AJ454" s="236" t="n"/>
    </row>
    <row r="455">
      <c r="A455" s="236" t="n">
        <v>1603205</v>
      </c>
      <c r="B455" s="236" t="inlineStr">
        <is>
          <t>Halo Shampoo 1000 ml</t>
        </is>
      </c>
      <c r="C455" s="236" t="inlineStr">
        <is>
          <t>IN97</t>
        </is>
      </c>
      <c r="D455" s="237" t="n">
        <v>477</v>
      </c>
      <c r="E455" s="236" t="n">
        <v>0</v>
      </c>
      <c r="F455" s="238" t="n">
        <v>0</v>
      </c>
      <c r="G455" s="236" t="n">
        <v>0</v>
      </c>
      <c r="H455" s="239" t="n">
        <v>389</v>
      </c>
      <c r="I455" s="236" t="n">
        <v>866</v>
      </c>
      <c r="J455" s="240" t="n">
        <v>0</v>
      </c>
      <c r="K455" s="236" t="n">
        <v>866</v>
      </c>
      <c r="L455" s="241" t="inlineStr">
        <is>
          <t>-</t>
        </is>
      </c>
      <c r="M455" s="242" t="inlineStr">
        <is>
          <t>-</t>
        </is>
      </c>
      <c r="N455" s="236" t="inlineStr">
        <is>
          <t>-</t>
        </is>
      </c>
      <c r="O455" s="243" t="inlineStr">
        <is>
          <t>-</t>
        </is>
      </c>
      <c r="P455" s="237" t="n">
        <v>360</v>
      </c>
      <c r="Q455" s="236" t="inlineStr">
        <is>
          <t>-</t>
        </is>
      </c>
      <c r="R455" s="244" t="inlineStr">
        <is>
          <t>-</t>
        </is>
      </c>
      <c r="S455" s="245" t="inlineStr">
        <is>
          <t>-</t>
        </is>
      </c>
      <c r="T455" s="236" t="n"/>
      <c r="U455" s="246" t="n"/>
      <c r="V455" s="238" t="inlineStr">
        <is>
          <t>Hubli DC</t>
        </is>
      </c>
      <c r="W455" s="236" t="inlineStr">
        <is>
          <t>South DC</t>
        </is>
      </c>
      <c r="X455" s="242" t="n"/>
      <c r="Y455" s="241" t="n">
        <v>0</v>
      </c>
      <c r="Z455" s="236" t="inlineStr">
        <is>
          <t>0%</t>
        </is>
      </c>
      <c r="AA455" s="245" t="n"/>
      <c r="AB455" s="236" t="n">
        <v>0</v>
      </c>
      <c r="AC455" s="236" t="n">
        <v>0</v>
      </c>
      <c r="AD455" s="236" t="n">
        <v>1</v>
      </c>
      <c r="AE455" s="236" t="n">
        <v>0</v>
      </c>
      <c r="AF455" s="240" t="n">
        <v>0</v>
      </c>
      <c r="AG455" s="236" t="n">
        <v>0</v>
      </c>
      <c r="AH455" s="242" t="n">
        <v>0</v>
      </c>
      <c r="AI455" s="236" t="n">
        <v>360</v>
      </c>
      <c r="AJ455" s="236" t="n"/>
    </row>
    <row r="456">
      <c r="A456" s="236" t="n">
        <v>1603205</v>
      </c>
      <c r="B456" s="236" t="inlineStr">
        <is>
          <t>Halo Shampoo 1000 ml</t>
        </is>
      </c>
      <c r="C456" s="236" t="inlineStr">
        <is>
          <t>IN98</t>
        </is>
      </c>
      <c r="D456" s="237" t="n">
        <v>0</v>
      </c>
      <c r="E456" s="236" t="n">
        <v>0</v>
      </c>
      <c r="F456" s="238" t="n">
        <v>0</v>
      </c>
      <c r="G456" s="236" t="n">
        <v>0</v>
      </c>
      <c r="H456" s="239" t="n">
        <v>89</v>
      </c>
      <c r="I456" s="236" t="n">
        <v>89</v>
      </c>
      <c r="J456" s="240" t="n">
        <v>0</v>
      </c>
      <c r="K456" s="236" t="n">
        <v>89</v>
      </c>
      <c r="L456" s="241" t="inlineStr">
        <is>
          <t>-</t>
        </is>
      </c>
      <c r="M456" s="242" t="inlineStr">
        <is>
          <t>-</t>
        </is>
      </c>
      <c r="N456" s="236" t="inlineStr">
        <is>
          <t>-</t>
        </is>
      </c>
      <c r="O456" s="243" t="inlineStr">
        <is>
          <t>-</t>
        </is>
      </c>
      <c r="P456" s="237" t="inlineStr">
        <is>
          <t>-</t>
        </is>
      </c>
      <c r="Q456" s="236" t="inlineStr">
        <is>
          <t>-</t>
        </is>
      </c>
      <c r="R456" s="244" t="inlineStr">
        <is>
          <t>-</t>
        </is>
      </c>
      <c r="S456" s="245" t="inlineStr">
        <is>
          <t>-</t>
        </is>
      </c>
      <c r="T456" s="236" t="n"/>
      <c r="U456" s="246" t="n"/>
      <c r="V456" s="238" t="inlineStr">
        <is>
          <t>Calcutta DC</t>
        </is>
      </c>
      <c r="W456" s="236" t="inlineStr">
        <is>
          <t>East DC</t>
        </is>
      </c>
      <c r="X456" s="242" t="n"/>
      <c r="Y456" s="241" t="n">
        <v>0</v>
      </c>
      <c r="Z456" s="236" t="inlineStr">
        <is>
          <t>0%</t>
        </is>
      </c>
      <c r="AA456" s="245" t="n"/>
      <c r="AB456" s="236" t="n">
        <v>0</v>
      </c>
      <c r="AC456" s="236" t="n">
        <v>0</v>
      </c>
      <c r="AD456" s="236" t="n">
        <v>1</v>
      </c>
      <c r="AE456" s="236" t="n">
        <v>0</v>
      </c>
      <c r="AF456" s="240" t="n">
        <v>0</v>
      </c>
      <c r="AG456" s="236" t="n">
        <v>0</v>
      </c>
      <c r="AH456" s="242" t="n">
        <v>0</v>
      </c>
      <c r="AI456" s="236" t="n">
        <v>0</v>
      </c>
      <c r="AJ456" s="236" t="n"/>
    </row>
    <row r="457">
      <c r="A457" s="236" t="n">
        <v>1603205</v>
      </c>
      <c r="B457" s="236" t="inlineStr">
        <is>
          <t>Halo Shampoo 1000 ml</t>
        </is>
      </c>
      <c r="C457" s="236" t="inlineStr">
        <is>
          <t>IN99</t>
        </is>
      </c>
      <c r="D457" s="237" t="n">
        <v>0</v>
      </c>
      <c r="E457" s="236" t="n">
        <v>0</v>
      </c>
      <c r="F457" s="238" t="n">
        <v>0</v>
      </c>
      <c r="G457" s="236" t="n">
        <v>0</v>
      </c>
      <c r="H457" s="239" t="n">
        <v>0</v>
      </c>
      <c r="I457" s="236" t="n">
        <v>0</v>
      </c>
      <c r="J457" s="240" t="n">
        <v>0</v>
      </c>
      <c r="K457" s="236" t="n">
        <v>0</v>
      </c>
      <c r="L457" s="241" t="inlineStr">
        <is>
          <t>-</t>
        </is>
      </c>
      <c r="M457" s="242" t="inlineStr">
        <is>
          <t>-</t>
        </is>
      </c>
      <c r="N457" s="236" t="inlineStr">
        <is>
          <t>-</t>
        </is>
      </c>
      <c r="O457" s="243" t="inlineStr">
        <is>
          <t>-</t>
        </is>
      </c>
      <c r="P457" s="237" t="inlineStr">
        <is>
          <t>-</t>
        </is>
      </c>
      <c r="Q457" s="236" t="inlineStr">
        <is>
          <t>-</t>
        </is>
      </c>
      <c r="R457" s="244" t="inlineStr">
        <is>
          <t>-</t>
        </is>
      </c>
      <c r="S457" s="245" t="inlineStr">
        <is>
          <t>-</t>
        </is>
      </c>
      <c r="T457" s="236" t="n"/>
      <c r="U457" s="246" t="n"/>
      <c r="V457" s="238" t="inlineStr">
        <is>
          <t>Goa DC</t>
        </is>
      </c>
      <c r="W457" s="236" t="inlineStr">
        <is>
          <t>Plant</t>
        </is>
      </c>
      <c r="X457" s="242" t="n"/>
      <c r="Y457" s="241" t="n">
        <v>0</v>
      </c>
      <c r="Z457" s="236" t="inlineStr">
        <is>
          <t>0%</t>
        </is>
      </c>
      <c r="AA457" s="245" t="n"/>
      <c r="AB457" s="236" t="n">
        <v>0</v>
      </c>
      <c r="AC457" s="236" t="n">
        <v>0</v>
      </c>
      <c r="AD457" s="236" t="n">
        <v>1</v>
      </c>
      <c r="AE457" s="236" t="n">
        <v>1</v>
      </c>
      <c r="AF457" s="240" t="n">
        <v>0</v>
      </c>
      <c r="AG457" s="236" t="n">
        <v>0</v>
      </c>
      <c r="AH457" s="242" t="n">
        <v>0</v>
      </c>
      <c r="AI457" s="236" t="n">
        <v>0</v>
      </c>
      <c r="AJ457" s="236" t="n"/>
    </row>
    <row r="458">
      <c r="A458" s="236" t="inlineStr">
        <is>
          <t>------------</t>
        </is>
      </c>
      <c r="B458" s="236" t="n"/>
      <c r="C458" s="236" t="n"/>
      <c r="D458" s="237" t="n"/>
      <c r="E458" s="236" t="n"/>
      <c r="F458" s="238" t="n"/>
      <c r="G458" s="236" t="n"/>
      <c r="H458" s="239" t="n"/>
      <c r="I458" s="236" t="n"/>
      <c r="J458" s="240" t="n"/>
      <c r="K458" s="236" t="n"/>
      <c r="L458" s="241" t="n"/>
      <c r="M458" s="242" t="n"/>
      <c r="N458" s="236" t="n"/>
      <c r="O458" s="243" t="n"/>
      <c r="P458" s="237" t="n"/>
      <c r="Q458" s="236" t="n"/>
      <c r="R458" s="244" t="n"/>
      <c r="S458" s="245" t="n"/>
      <c r="T458" s="236" t="n"/>
      <c r="U458" s="246" t="n"/>
      <c r="V458" s="238" t="n"/>
      <c r="W458" s="236" t="n"/>
      <c r="X458" s="242" t="n"/>
      <c r="Y458" s="241" t="n"/>
      <c r="Z458" s="236" t="n"/>
      <c r="AA458" s="245" t="n"/>
      <c r="AB458" s="236" t="n"/>
      <c r="AC458" s="236" t="n"/>
      <c r="AD458" s="236" t="n"/>
      <c r="AE458" s="236" t="n"/>
      <c r="AF458" s="240" t="n"/>
      <c r="AG458" s="236" t="n"/>
      <c r="AH458" s="242" t="n"/>
      <c r="AI458" s="236" t="n"/>
      <c r="AJ458" s="236" t="n"/>
    </row>
    <row r="459">
      <c r="A459" s="236" t="n">
        <v>1607672</v>
      </c>
      <c r="B459" s="236" t="inlineStr">
        <is>
          <t>Col Orthodontic Tb</t>
        </is>
      </c>
      <c r="C459" s="236" t="inlineStr">
        <is>
          <t>IN59</t>
        </is>
      </c>
      <c r="D459" s="237" t="n">
        <v>0</v>
      </c>
      <c r="E459" s="236" t="n">
        <v>0</v>
      </c>
      <c r="F459" s="238" t="n">
        <v>0</v>
      </c>
      <c r="G459" s="236" t="n">
        <v>0</v>
      </c>
      <c r="H459" s="239" t="n">
        <v>0</v>
      </c>
      <c r="I459" s="236" t="n">
        <v>0</v>
      </c>
      <c r="J459" s="240" t="n">
        <v>0</v>
      </c>
      <c r="K459" s="236" t="n">
        <v>0</v>
      </c>
      <c r="L459" s="241" t="inlineStr">
        <is>
          <t>-</t>
        </is>
      </c>
      <c r="M459" s="242" t="inlineStr">
        <is>
          <t>-</t>
        </is>
      </c>
      <c r="N459" s="236" t="inlineStr">
        <is>
          <t>-</t>
        </is>
      </c>
      <c r="O459" s="243" t="inlineStr">
        <is>
          <t>-</t>
        </is>
      </c>
      <c r="P459" s="237" t="inlineStr">
        <is>
          <t>-</t>
        </is>
      </c>
      <c r="Q459" s="236" t="inlineStr">
        <is>
          <t>-</t>
        </is>
      </c>
      <c r="R459" s="244" t="inlineStr">
        <is>
          <t>-</t>
        </is>
      </c>
      <c r="S459" s="245" t="inlineStr">
        <is>
          <t>-</t>
        </is>
      </c>
      <c r="T459" s="236" t="n"/>
      <c r="U459" s="246" t="n"/>
      <c r="V459" s="238" t="inlineStr">
        <is>
          <t>Coimbatore</t>
        </is>
      </c>
      <c r="W459" s="236" t="inlineStr">
        <is>
          <t>South</t>
        </is>
      </c>
      <c r="X459" s="242" t="n"/>
      <c r="Y459" s="241" t="n">
        <v>0</v>
      </c>
      <c r="Z459" s="236" t="inlineStr">
        <is>
          <t>0%</t>
        </is>
      </c>
      <c r="AA459" s="245" t="n"/>
      <c r="AB459" s="236" t="n">
        <v>0</v>
      </c>
      <c r="AC459" s="236" t="n">
        <v>0</v>
      </c>
      <c r="AD459" s="236" t="n">
        <v>4</v>
      </c>
      <c r="AE459" s="236" t="n">
        <v>4</v>
      </c>
      <c r="AF459" s="240" t="n">
        <v>0</v>
      </c>
      <c r="AG459" s="236" t="n">
        <v>0</v>
      </c>
      <c r="AH459" s="242" t="n">
        <v>0</v>
      </c>
      <c r="AI459" s="236" t="n">
        <v>0</v>
      </c>
      <c r="AJ459" s="236" t="n"/>
    </row>
    <row r="460">
      <c r="A460" s="236" t="n">
        <v>1607672</v>
      </c>
      <c r="B460" s="236" t="inlineStr">
        <is>
          <t>Col Orthodontic Tb</t>
        </is>
      </c>
      <c r="C460" s="236" t="inlineStr">
        <is>
          <t>IN60</t>
        </is>
      </c>
      <c r="D460" s="237" t="n">
        <v>0</v>
      </c>
      <c r="E460" s="236" t="n">
        <v>0</v>
      </c>
      <c r="F460" s="238" t="n">
        <v>0</v>
      </c>
      <c r="G460" s="236" t="n">
        <v>0</v>
      </c>
      <c r="H460" s="239" t="n">
        <v>0</v>
      </c>
      <c r="I460" s="236" t="n">
        <v>0</v>
      </c>
      <c r="J460" s="240" t="n">
        <v>0</v>
      </c>
      <c r="K460" s="236" t="n">
        <v>0</v>
      </c>
      <c r="L460" s="241" t="inlineStr">
        <is>
          <t>-</t>
        </is>
      </c>
      <c r="M460" s="242" t="inlineStr">
        <is>
          <t>-</t>
        </is>
      </c>
      <c r="N460" s="236" t="inlineStr">
        <is>
          <t>-</t>
        </is>
      </c>
      <c r="O460" s="243" t="inlineStr">
        <is>
          <t>-</t>
        </is>
      </c>
      <c r="P460" s="237" t="inlineStr">
        <is>
          <t>-</t>
        </is>
      </c>
      <c r="Q460" s="236" t="inlineStr">
        <is>
          <t>-</t>
        </is>
      </c>
      <c r="R460" s="244" t="inlineStr">
        <is>
          <t>-</t>
        </is>
      </c>
      <c r="S460" s="245" t="inlineStr">
        <is>
          <t>-</t>
        </is>
      </c>
      <c r="T460" s="236" t="n"/>
      <c r="U460" s="246" t="n"/>
      <c r="V460" s="238" t="inlineStr">
        <is>
          <t>Mumbai</t>
        </is>
      </c>
      <c r="W460" s="236" t="inlineStr">
        <is>
          <t>West</t>
        </is>
      </c>
      <c r="X460" s="242" t="n"/>
      <c r="Y460" s="241" t="n">
        <v>0</v>
      </c>
      <c r="Z460" s="236" t="inlineStr">
        <is>
          <t>0%</t>
        </is>
      </c>
      <c r="AA460" s="245" t="n"/>
      <c r="AB460" s="236" t="n">
        <v>0</v>
      </c>
      <c r="AC460" s="236" t="n">
        <v>0</v>
      </c>
      <c r="AD460" s="236" t="n">
        <v>4</v>
      </c>
      <c r="AE460" s="236" t="n">
        <v>4</v>
      </c>
      <c r="AF460" s="240" t="n">
        <v>0</v>
      </c>
      <c r="AG460" s="236" t="n">
        <v>0</v>
      </c>
      <c r="AH460" s="242" t="n">
        <v>0</v>
      </c>
      <c r="AI460" s="236" t="n">
        <v>0</v>
      </c>
      <c r="AJ460" s="236" t="n"/>
    </row>
    <row r="461">
      <c r="A461" s="236" t="n">
        <v>1607672</v>
      </c>
      <c r="B461" s="236" t="inlineStr">
        <is>
          <t>Col Orthodontic Tb</t>
        </is>
      </c>
      <c r="C461" s="236" t="inlineStr">
        <is>
          <t>IN61</t>
        </is>
      </c>
      <c r="D461" s="237" t="n">
        <v>0</v>
      </c>
      <c r="E461" s="236" t="n">
        <v>0</v>
      </c>
      <c r="F461" s="238" t="n">
        <v>0</v>
      </c>
      <c r="G461" s="236" t="n">
        <v>0</v>
      </c>
      <c r="H461" s="239" t="n">
        <v>0</v>
      </c>
      <c r="I461" s="236" t="n">
        <v>0</v>
      </c>
      <c r="J461" s="240" t="n">
        <v>0</v>
      </c>
      <c r="K461" s="236" t="n">
        <v>0</v>
      </c>
      <c r="L461" s="241" t="inlineStr">
        <is>
          <t>-</t>
        </is>
      </c>
      <c r="M461" s="242" t="inlineStr">
        <is>
          <t>-</t>
        </is>
      </c>
      <c r="N461" s="236" t="inlineStr">
        <is>
          <t>-</t>
        </is>
      </c>
      <c r="O461" s="243" t="inlineStr">
        <is>
          <t>-</t>
        </is>
      </c>
      <c r="P461" s="237" t="inlineStr">
        <is>
          <t>-</t>
        </is>
      </c>
      <c r="Q461" s="236" t="inlineStr">
        <is>
          <t>-</t>
        </is>
      </c>
      <c r="R461" s="244" t="inlineStr">
        <is>
          <t>-</t>
        </is>
      </c>
      <c r="S461" s="245" t="inlineStr">
        <is>
          <t>-</t>
        </is>
      </c>
      <c r="T461" s="236" t="n"/>
      <c r="U461" s="246" t="n"/>
      <c r="V461" s="238" t="inlineStr">
        <is>
          <t>Delhi</t>
        </is>
      </c>
      <c r="W461" s="236" t="inlineStr">
        <is>
          <t>North</t>
        </is>
      </c>
      <c r="X461" s="242" t="n"/>
      <c r="Y461" s="241" t="n">
        <v>0</v>
      </c>
      <c r="Z461" s="236" t="inlineStr">
        <is>
          <t>0%</t>
        </is>
      </c>
      <c r="AA461" s="245" t="n"/>
      <c r="AB461" s="236" t="n">
        <v>0</v>
      </c>
      <c r="AC461" s="236" t="n">
        <v>0</v>
      </c>
      <c r="AD461" s="236" t="n">
        <v>4</v>
      </c>
      <c r="AE461" s="236" t="n">
        <v>4</v>
      </c>
      <c r="AF461" s="240" t="n">
        <v>0</v>
      </c>
      <c r="AG461" s="236" t="n">
        <v>0</v>
      </c>
      <c r="AH461" s="242" t="n">
        <v>0</v>
      </c>
      <c r="AI461" s="236" t="n">
        <v>0</v>
      </c>
      <c r="AJ461" s="236" t="n"/>
    </row>
    <row r="462">
      <c r="A462" s="236" t="n">
        <v>1607672</v>
      </c>
      <c r="B462" s="236" t="inlineStr">
        <is>
          <t>Col Orthodontic Tb</t>
        </is>
      </c>
      <c r="C462" s="236" t="inlineStr">
        <is>
          <t>IN62</t>
        </is>
      </c>
      <c r="D462" s="237" t="n">
        <v>0</v>
      </c>
      <c r="E462" s="236" t="n">
        <v>0</v>
      </c>
      <c r="F462" s="238" t="n">
        <v>0</v>
      </c>
      <c r="G462" s="236" t="n">
        <v>0</v>
      </c>
      <c r="H462" s="239" t="n">
        <v>0</v>
      </c>
      <c r="I462" s="236" t="n">
        <v>0</v>
      </c>
      <c r="J462" s="240" t="n">
        <v>0</v>
      </c>
      <c r="K462" s="236" t="n">
        <v>0</v>
      </c>
      <c r="L462" s="241" t="inlineStr">
        <is>
          <t>-</t>
        </is>
      </c>
      <c r="M462" s="242" t="inlineStr">
        <is>
          <t>-</t>
        </is>
      </c>
      <c r="N462" s="236" t="inlineStr">
        <is>
          <t>-</t>
        </is>
      </c>
      <c r="O462" s="243" t="inlineStr">
        <is>
          <t>-</t>
        </is>
      </c>
      <c r="P462" s="237" t="inlineStr">
        <is>
          <t>-</t>
        </is>
      </c>
      <c r="Q462" s="236" t="inlineStr">
        <is>
          <t>-</t>
        </is>
      </c>
      <c r="R462" s="244" t="inlineStr">
        <is>
          <t>-</t>
        </is>
      </c>
      <c r="S462" s="245" t="inlineStr">
        <is>
          <t>-</t>
        </is>
      </c>
      <c r="T462" s="236" t="n"/>
      <c r="U462" s="246" t="n"/>
      <c r="V462" s="238" t="inlineStr">
        <is>
          <t>Calcutta</t>
        </is>
      </c>
      <c r="W462" s="236" t="inlineStr">
        <is>
          <t>East</t>
        </is>
      </c>
      <c r="X462" s="242" t="n"/>
      <c r="Y462" s="241" t="n">
        <v>0</v>
      </c>
      <c r="Z462" s="236" t="inlineStr">
        <is>
          <t>0%</t>
        </is>
      </c>
      <c r="AA462" s="245" t="n"/>
      <c r="AB462" s="236" t="n">
        <v>0</v>
      </c>
      <c r="AC462" s="236" t="n">
        <v>0</v>
      </c>
      <c r="AD462" s="236" t="n">
        <v>4</v>
      </c>
      <c r="AE462" s="236" t="n">
        <v>4</v>
      </c>
      <c r="AF462" s="240" t="n">
        <v>0</v>
      </c>
      <c r="AG462" s="236" t="n">
        <v>0</v>
      </c>
      <c r="AH462" s="242" t="n">
        <v>0</v>
      </c>
      <c r="AI462" s="236" t="n">
        <v>0</v>
      </c>
      <c r="AJ462" s="236" t="n"/>
    </row>
    <row r="463">
      <c r="A463" s="236" t="n">
        <v>1607672</v>
      </c>
      <c r="B463" s="236" t="inlineStr">
        <is>
          <t>Col Orthodontic Tb</t>
        </is>
      </c>
      <c r="C463" s="236" t="inlineStr">
        <is>
          <t>IN63</t>
        </is>
      </c>
      <c r="D463" s="237" t="n">
        <v>0</v>
      </c>
      <c r="E463" s="236" t="n">
        <v>0</v>
      </c>
      <c r="F463" s="238" t="n">
        <v>0</v>
      </c>
      <c r="G463" s="236" t="n">
        <v>0</v>
      </c>
      <c r="H463" s="239" t="n">
        <v>0</v>
      </c>
      <c r="I463" s="236" t="n">
        <v>0</v>
      </c>
      <c r="J463" s="240" t="n">
        <v>0</v>
      </c>
      <c r="K463" s="236" t="n">
        <v>0</v>
      </c>
      <c r="L463" s="241" t="inlineStr">
        <is>
          <t>-</t>
        </is>
      </c>
      <c r="M463" s="242" t="inlineStr">
        <is>
          <t>-</t>
        </is>
      </c>
      <c r="N463" s="236" t="inlineStr">
        <is>
          <t>-</t>
        </is>
      </c>
      <c r="O463" s="243" t="inlineStr">
        <is>
          <t>-</t>
        </is>
      </c>
      <c r="P463" s="237" t="inlineStr">
        <is>
          <t>-</t>
        </is>
      </c>
      <c r="Q463" s="236" t="inlineStr">
        <is>
          <t>-</t>
        </is>
      </c>
      <c r="R463" s="244" t="inlineStr">
        <is>
          <t>-</t>
        </is>
      </c>
      <c r="S463" s="245" t="inlineStr">
        <is>
          <t>-</t>
        </is>
      </c>
      <c r="T463" s="236" t="n"/>
      <c r="U463" s="246" t="n"/>
      <c r="V463" s="238" t="inlineStr">
        <is>
          <t>Trichy</t>
        </is>
      </c>
      <c r="W463" s="236" t="inlineStr">
        <is>
          <t>South</t>
        </is>
      </c>
      <c r="X463" s="242" t="n"/>
      <c r="Y463" s="241" t="n">
        <v>0</v>
      </c>
      <c r="Z463" s="236" t="inlineStr">
        <is>
          <t>0%</t>
        </is>
      </c>
      <c r="AA463" s="245" t="n"/>
      <c r="AB463" s="236" t="n">
        <v>0</v>
      </c>
      <c r="AC463" s="236" t="n">
        <v>0</v>
      </c>
      <c r="AD463" s="236" t="n">
        <v>4</v>
      </c>
      <c r="AE463" s="236" t="n">
        <v>4</v>
      </c>
      <c r="AF463" s="240" t="n">
        <v>0</v>
      </c>
      <c r="AG463" s="236" t="n">
        <v>0</v>
      </c>
      <c r="AH463" s="242" t="n">
        <v>0</v>
      </c>
      <c r="AI463" s="236" t="n">
        <v>0</v>
      </c>
      <c r="AJ463" s="236" t="n"/>
    </row>
    <row r="464">
      <c r="A464" s="236" t="n">
        <v>1607672</v>
      </c>
      <c r="B464" s="236" t="inlineStr">
        <is>
          <t>Col Orthodontic Tb</t>
        </is>
      </c>
      <c r="C464" s="236" t="inlineStr">
        <is>
          <t>IN64</t>
        </is>
      </c>
      <c r="D464" s="237" t="n">
        <v>0</v>
      </c>
      <c r="E464" s="236" t="n">
        <v>0</v>
      </c>
      <c r="F464" s="238" t="n">
        <v>0</v>
      </c>
      <c r="G464" s="236" t="n">
        <v>0</v>
      </c>
      <c r="H464" s="239" t="n">
        <v>0</v>
      </c>
      <c r="I464" s="236" t="n">
        <v>0</v>
      </c>
      <c r="J464" s="240" t="n">
        <v>0</v>
      </c>
      <c r="K464" s="236" t="n">
        <v>0</v>
      </c>
      <c r="L464" s="241" t="inlineStr">
        <is>
          <t>-</t>
        </is>
      </c>
      <c r="M464" s="242" t="inlineStr">
        <is>
          <t>-</t>
        </is>
      </c>
      <c r="N464" s="236" t="inlineStr">
        <is>
          <t>-</t>
        </is>
      </c>
      <c r="O464" s="243" t="inlineStr">
        <is>
          <t>-</t>
        </is>
      </c>
      <c r="P464" s="237" t="inlineStr">
        <is>
          <t>-</t>
        </is>
      </c>
      <c r="Q464" s="236" t="inlineStr">
        <is>
          <t>-</t>
        </is>
      </c>
      <c r="R464" s="244" t="inlineStr">
        <is>
          <t>-</t>
        </is>
      </c>
      <c r="S464" s="245" t="inlineStr">
        <is>
          <t>-</t>
        </is>
      </c>
      <c r="T464" s="236" t="n"/>
      <c r="U464" s="246" t="n"/>
      <c r="V464" s="238" t="inlineStr">
        <is>
          <t>Chennai</t>
        </is>
      </c>
      <c r="W464" s="236" t="inlineStr">
        <is>
          <t>South</t>
        </is>
      </c>
      <c r="X464" s="242" t="n"/>
      <c r="Y464" s="241" t="n">
        <v>0</v>
      </c>
      <c r="Z464" s="236" t="inlineStr">
        <is>
          <t>0%</t>
        </is>
      </c>
      <c r="AA464" s="245" t="n"/>
      <c r="AB464" s="236" t="n">
        <v>0</v>
      </c>
      <c r="AC464" s="236" t="n">
        <v>0</v>
      </c>
      <c r="AD464" s="236" t="n">
        <v>4</v>
      </c>
      <c r="AE464" s="236" t="n">
        <v>4</v>
      </c>
      <c r="AF464" s="240" t="n">
        <v>0</v>
      </c>
      <c r="AG464" s="236" t="n">
        <v>0</v>
      </c>
      <c r="AH464" s="242" t="n">
        <v>0</v>
      </c>
      <c r="AI464" s="236" t="n">
        <v>0</v>
      </c>
      <c r="AJ464" s="236" t="n"/>
    </row>
    <row r="465">
      <c r="A465" s="236" t="n">
        <v>1607672</v>
      </c>
      <c r="B465" s="236" t="inlineStr">
        <is>
          <t>Col Orthodontic Tb</t>
        </is>
      </c>
      <c r="C465" s="236" t="inlineStr">
        <is>
          <t>IN65</t>
        </is>
      </c>
      <c r="D465" s="237" t="n">
        <v>0</v>
      </c>
      <c r="E465" s="236" t="n">
        <v>0</v>
      </c>
      <c r="F465" s="238" t="n">
        <v>0</v>
      </c>
      <c r="G465" s="236" t="n">
        <v>0</v>
      </c>
      <c r="H465" s="239" t="n">
        <v>0</v>
      </c>
      <c r="I465" s="236" t="n">
        <v>0</v>
      </c>
      <c r="J465" s="240" t="n">
        <v>0</v>
      </c>
      <c r="K465" s="236" t="n">
        <v>0</v>
      </c>
      <c r="L465" s="241" t="inlineStr">
        <is>
          <t>-</t>
        </is>
      </c>
      <c r="M465" s="242" t="inlineStr">
        <is>
          <t>-</t>
        </is>
      </c>
      <c r="N465" s="236" t="inlineStr">
        <is>
          <t>-</t>
        </is>
      </c>
      <c r="O465" s="243" t="inlineStr">
        <is>
          <t>-</t>
        </is>
      </c>
      <c r="P465" s="237" t="inlineStr">
        <is>
          <t>-</t>
        </is>
      </c>
      <c r="Q465" s="236" t="inlineStr">
        <is>
          <t>-</t>
        </is>
      </c>
      <c r="R465" s="244" t="inlineStr">
        <is>
          <t>-</t>
        </is>
      </c>
      <c r="S465" s="245" t="inlineStr">
        <is>
          <t>-</t>
        </is>
      </c>
      <c r="T465" s="236" t="n"/>
      <c r="U465" s="246" t="n"/>
      <c r="V465" s="238" t="inlineStr">
        <is>
          <t>Kanpur</t>
        </is>
      </c>
      <c r="W465" s="236" t="inlineStr">
        <is>
          <t>North</t>
        </is>
      </c>
      <c r="X465" s="242" t="n"/>
      <c r="Y465" s="241" t="n">
        <v>0</v>
      </c>
      <c r="Z465" s="236" t="inlineStr">
        <is>
          <t>0%</t>
        </is>
      </c>
      <c r="AA465" s="245" t="n"/>
      <c r="AB465" s="236" t="n">
        <v>0</v>
      </c>
      <c r="AC465" s="236" t="n">
        <v>0</v>
      </c>
      <c r="AD465" s="236" t="n">
        <v>4</v>
      </c>
      <c r="AE465" s="236" t="n">
        <v>4</v>
      </c>
      <c r="AF465" s="240" t="n">
        <v>0</v>
      </c>
      <c r="AG465" s="236" t="n">
        <v>0</v>
      </c>
      <c r="AH465" s="242" t="n">
        <v>0</v>
      </c>
      <c r="AI465" s="236" t="n">
        <v>0</v>
      </c>
      <c r="AJ465" s="236" t="n"/>
    </row>
    <row r="466">
      <c r="A466" s="236" t="n">
        <v>1607672</v>
      </c>
      <c r="B466" s="236" t="inlineStr">
        <is>
          <t>Col Orthodontic Tb</t>
        </is>
      </c>
      <c r="C466" s="236" t="inlineStr">
        <is>
          <t>IN66</t>
        </is>
      </c>
      <c r="D466" s="237" t="n">
        <v>0</v>
      </c>
      <c r="E466" s="236" t="n">
        <v>0</v>
      </c>
      <c r="F466" s="238" t="n">
        <v>0</v>
      </c>
      <c r="G466" s="236" t="n">
        <v>0</v>
      </c>
      <c r="H466" s="239" t="n">
        <v>0</v>
      </c>
      <c r="I466" s="236" t="n">
        <v>0</v>
      </c>
      <c r="J466" s="240" t="n">
        <v>0</v>
      </c>
      <c r="K466" s="236" t="n">
        <v>0</v>
      </c>
      <c r="L466" s="241" t="inlineStr">
        <is>
          <t>-</t>
        </is>
      </c>
      <c r="M466" s="242" t="inlineStr">
        <is>
          <t>-</t>
        </is>
      </c>
      <c r="N466" s="236" t="inlineStr">
        <is>
          <t>-</t>
        </is>
      </c>
      <c r="O466" s="243" t="inlineStr">
        <is>
          <t>-</t>
        </is>
      </c>
      <c r="P466" s="237" t="inlineStr">
        <is>
          <t>-</t>
        </is>
      </c>
      <c r="Q466" s="236" t="inlineStr">
        <is>
          <t>-</t>
        </is>
      </c>
      <c r="R466" s="244" t="inlineStr">
        <is>
          <t>-</t>
        </is>
      </c>
      <c r="S466" s="245" t="inlineStr">
        <is>
          <t>-</t>
        </is>
      </c>
      <c r="T466" s="236" t="n"/>
      <c r="U466" s="246" t="n"/>
      <c r="V466" s="238" t="inlineStr">
        <is>
          <t>Bhubaneshwar</t>
        </is>
      </c>
      <c r="W466" s="236" t="inlineStr">
        <is>
          <t>East</t>
        </is>
      </c>
      <c r="X466" s="242" t="n"/>
      <c r="Y466" s="241" t="n">
        <v>0</v>
      </c>
      <c r="Z466" s="236" t="inlineStr">
        <is>
          <t>0%</t>
        </is>
      </c>
      <c r="AA466" s="245" t="n"/>
      <c r="AB466" s="236" t="n">
        <v>0</v>
      </c>
      <c r="AC466" s="236" t="n">
        <v>0</v>
      </c>
      <c r="AD466" s="236" t="n">
        <v>4</v>
      </c>
      <c r="AE466" s="236" t="n">
        <v>4</v>
      </c>
      <c r="AF466" s="240" t="n">
        <v>0</v>
      </c>
      <c r="AG466" s="236" t="n">
        <v>0</v>
      </c>
      <c r="AH466" s="242" t="n">
        <v>0</v>
      </c>
      <c r="AI466" s="236" t="n">
        <v>0</v>
      </c>
      <c r="AJ466" s="236" t="n"/>
    </row>
    <row r="467">
      <c r="A467" s="236" t="n">
        <v>1607672</v>
      </c>
      <c r="B467" s="236" t="inlineStr">
        <is>
          <t>Col Orthodontic Tb</t>
        </is>
      </c>
      <c r="C467" s="236" t="inlineStr">
        <is>
          <t>IN67</t>
        </is>
      </c>
      <c r="D467" s="237" t="n">
        <v>0</v>
      </c>
      <c r="E467" s="236" t="n">
        <v>0</v>
      </c>
      <c r="F467" s="238" t="n">
        <v>0</v>
      </c>
      <c r="G467" s="236" t="n">
        <v>0</v>
      </c>
      <c r="H467" s="239" t="n">
        <v>0</v>
      </c>
      <c r="I467" s="236" t="n">
        <v>0</v>
      </c>
      <c r="J467" s="240" t="n">
        <v>0</v>
      </c>
      <c r="K467" s="236" t="n">
        <v>0</v>
      </c>
      <c r="L467" s="241" t="inlineStr">
        <is>
          <t>-</t>
        </is>
      </c>
      <c r="M467" s="242" t="inlineStr">
        <is>
          <t>-</t>
        </is>
      </c>
      <c r="N467" s="236" t="inlineStr">
        <is>
          <t>-</t>
        </is>
      </c>
      <c r="O467" s="243" t="inlineStr">
        <is>
          <t>-</t>
        </is>
      </c>
      <c r="P467" s="237" t="inlineStr">
        <is>
          <t>-</t>
        </is>
      </c>
      <c r="Q467" s="236" t="inlineStr">
        <is>
          <t>-</t>
        </is>
      </c>
      <c r="R467" s="244" t="inlineStr">
        <is>
          <t>-</t>
        </is>
      </c>
      <c r="S467" s="245" t="inlineStr">
        <is>
          <t>-</t>
        </is>
      </c>
      <c r="T467" s="236" t="n"/>
      <c r="U467" s="246" t="n"/>
      <c r="V467" s="238" t="inlineStr">
        <is>
          <t>Indore</t>
        </is>
      </c>
      <c r="W467" s="236" t="inlineStr">
        <is>
          <t>West</t>
        </is>
      </c>
      <c r="X467" s="242" t="n"/>
      <c r="Y467" s="241" t="n">
        <v>0</v>
      </c>
      <c r="Z467" s="236" t="inlineStr">
        <is>
          <t>0%</t>
        </is>
      </c>
      <c r="AA467" s="245" t="n"/>
      <c r="AB467" s="236" t="n">
        <v>0</v>
      </c>
      <c r="AC467" s="236" t="n">
        <v>0</v>
      </c>
      <c r="AD467" s="236" t="n">
        <v>4</v>
      </c>
      <c r="AE467" s="236" t="n">
        <v>4</v>
      </c>
      <c r="AF467" s="240" t="n">
        <v>0</v>
      </c>
      <c r="AG467" s="236" t="n">
        <v>0</v>
      </c>
      <c r="AH467" s="242" t="n">
        <v>0</v>
      </c>
      <c r="AI467" s="236" t="n">
        <v>0</v>
      </c>
      <c r="AJ467" s="236" t="n"/>
    </row>
    <row r="468">
      <c r="A468" s="236" t="n">
        <v>1607672</v>
      </c>
      <c r="B468" s="236" t="inlineStr">
        <is>
          <t>Col Orthodontic Tb</t>
        </is>
      </c>
      <c r="C468" s="236" t="inlineStr">
        <is>
          <t>IN68</t>
        </is>
      </c>
      <c r="D468" s="237" t="n">
        <v>0</v>
      </c>
      <c r="E468" s="236" t="n">
        <v>0</v>
      </c>
      <c r="F468" s="238" t="n">
        <v>0</v>
      </c>
      <c r="G468" s="236" t="n">
        <v>0</v>
      </c>
      <c r="H468" s="239" t="n">
        <v>208</v>
      </c>
      <c r="I468" s="236" t="n">
        <v>208</v>
      </c>
      <c r="J468" s="240" t="n">
        <v>0</v>
      </c>
      <c r="K468" s="236" t="n">
        <v>208</v>
      </c>
      <c r="L468" s="241" t="inlineStr">
        <is>
          <t>-</t>
        </is>
      </c>
      <c r="M468" s="242" t="inlineStr">
        <is>
          <t>-</t>
        </is>
      </c>
      <c r="N468" s="236" t="inlineStr">
        <is>
          <t>-</t>
        </is>
      </c>
      <c r="O468" s="243" t="inlineStr">
        <is>
          <t>-</t>
        </is>
      </c>
      <c r="P468" s="237" t="inlineStr">
        <is>
          <t>-</t>
        </is>
      </c>
      <c r="Q468" s="236" t="inlineStr">
        <is>
          <t>-</t>
        </is>
      </c>
      <c r="R468" s="244" t="inlineStr">
        <is>
          <t>-</t>
        </is>
      </c>
      <c r="S468" s="245" t="inlineStr">
        <is>
          <t>-</t>
        </is>
      </c>
      <c r="T468" s="236" t="n"/>
      <c r="U468" s="246" t="n"/>
      <c r="V468" s="238" t="inlineStr">
        <is>
          <t>Baroda</t>
        </is>
      </c>
      <c r="W468" s="236" t="inlineStr">
        <is>
          <t>West</t>
        </is>
      </c>
      <c r="X468" s="242" t="n"/>
      <c r="Y468" s="241" t="n">
        <v>0</v>
      </c>
      <c r="Z468" s="236" t="inlineStr">
        <is>
          <t>0%</t>
        </is>
      </c>
      <c r="AA468" s="245" t="n"/>
      <c r="AB468" s="236" t="n">
        <v>0</v>
      </c>
      <c r="AC468" s="236" t="n">
        <v>0</v>
      </c>
      <c r="AD468" s="236" t="n">
        <v>4</v>
      </c>
      <c r="AE468" s="236" t="n">
        <v>0</v>
      </c>
      <c r="AF468" s="240" t="n">
        <v>0</v>
      </c>
      <c r="AG468" s="236" t="n">
        <v>0</v>
      </c>
      <c r="AH468" s="242" t="n">
        <v>0</v>
      </c>
      <c r="AI468" s="236" t="n">
        <v>0</v>
      </c>
      <c r="AJ468" s="236" t="n"/>
    </row>
    <row r="469">
      <c r="A469" s="236" t="n">
        <v>1607672</v>
      </c>
      <c r="B469" s="236" t="inlineStr">
        <is>
          <t>Col Orthodontic Tb</t>
        </is>
      </c>
      <c r="C469" s="236" t="inlineStr">
        <is>
          <t>IN69</t>
        </is>
      </c>
      <c r="D469" s="237" t="n">
        <v>0</v>
      </c>
      <c r="E469" s="236" t="n">
        <v>0</v>
      </c>
      <c r="F469" s="238" t="n">
        <v>0</v>
      </c>
      <c r="G469" s="236" t="n">
        <v>0</v>
      </c>
      <c r="H469" s="239" t="n">
        <v>0</v>
      </c>
      <c r="I469" s="236" t="n">
        <v>0</v>
      </c>
      <c r="J469" s="240" t="n">
        <v>0</v>
      </c>
      <c r="K469" s="236" t="n">
        <v>0</v>
      </c>
      <c r="L469" s="241" t="inlineStr">
        <is>
          <t>-</t>
        </is>
      </c>
      <c r="M469" s="242" t="inlineStr">
        <is>
          <t>-</t>
        </is>
      </c>
      <c r="N469" s="236" t="inlineStr">
        <is>
          <t>-</t>
        </is>
      </c>
      <c r="O469" s="243" t="inlineStr">
        <is>
          <t>-</t>
        </is>
      </c>
      <c r="P469" s="237" t="inlineStr">
        <is>
          <t>-</t>
        </is>
      </c>
      <c r="Q469" s="236" t="inlineStr">
        <is>
          <t>-</t>
        </is>
      </c>
      <c r="R469" s="244" t="inlineStr">
        <is>
          <t>-</t>
        </is>
      </c>
      <c r="S469" s="245" t="inlineStr">
        <is>
          <t>-</t>
        </is>
      </c>
      <c r="T469" s="236" t="n"/>
      <c r="U469" s="246" t="n"/>
      <c r="V469" s="238" t="inlineStr">
        <is>
          <t>Hyderabad</t>
        </is>
      </c>
      <c r="W469" s="236" t="inlineStr">
        <is>
          <t>South</t>
        </is>
      </c>
      <c r="X469" s="242" t="n"/>
      <c r="Y469" s="241" t="n">
        <v>0</v>
      </c>
      <c r="Z469" s="236" t="inlineStr">
        <is>
          <t>0%</t>
        </is>
      </c>
      <c r="AA469" s="245" t="n"/>
      <c r="AB469" s="236" t="n">
        <v>0</v>
      </c>
      <c r="AC469" s="236" t="n">
        <v>0</v>
      </c>
      <c r="AD469" s="236" t="n">
        <v>4</v>
      </c>
      <c r="AE469" s="236" t="n">
        <v>4</v>
      </c>
      <c r="AF469" s="240" t="n">
        <v>0</v>
      </c>
      <c r="AG469" s="236" t="n">
        <v>0</v>
      </c>
      <c r="AH469" s="242" t="n">
        <v>0</v>
      </c>
      <c r="AI469" s="236" t="n">
        <v>0</v>
      </c>
      <c r="AJ469" s="236" t="n"/>
    </row>
    <row r="470">
      <c r="A470" s="236" t="n">
        <v>1607672</v>
      </c>
      <c r="B470" s="236" t="inlineStr">
        <is>
          <t>Col Orthodontic Tb</t>
        </is>
      </c>
      <c r="C470" s="236" t="inlineStr">
        <is>
          <t>IN70</t>
        </is>
      </c>
      <c r="D470" s="237" t="n">
        <v>0</v>
      </c>
      <c r="E470" s="236" t="n">
        <v>0</v>
      </c>
      <c r="F470" s="238" t="n">
        <v>0</v>
      </c>
      <c r="G470" s="236" t="n">
        <v>0</v>
      </c>
      <c r="H470" s="239" t="n">
        <v>0</v>
      </c>
      <c r="I470" s="236" t="n">
        <v>0</v>
      </c>
      <c r="J470" s="240" t="n">
        <v>0</v>
      </c>
      <c r="K470" s="236" t="n">
        <v>0</v>
      </c>
      <c r="L470" s="241" t="inlineStr">
        <is>
          <t>-</t>
        </is>
      </c>
      <c r="M470" s="242" t="inlineStr">
        <is>
          <t>-</t>
        </is>
      </c>
      <c r="N470" s="236" t="inlineStr">
        <is>
          <t>-</t>
        </is>
      </c>
      <c r="O470" s="243" t="inlineStr">
        <is>
          <t>-</t>
        </is>
      </c>
      <c r="P470" s="237" t="inlineStr">
        <is>
          <t>-</t>
        </is>
      </c>
      <c r="Q470" s="236" t="inlineStr">
        <is>
          <t>-</t>
        </is>
      </c>
      <c r="R470" s="244" t="inlineStr">
        <is>
          <t>-</t>
        </is>
      </c>
      <c r="S470" s="245" t="inlineStr">
        <is>
          <t>-</t>
        </is>
      </c>
      <c r="T470" s="236" t="n"/>
      <c r="U470" s="246" t="n"/>
      <c r="V470" s="238" t="inlineStr">
        <is>
          <t>Allepy</t>
        </is>
      </c>
      <c r="W470" s="236" t="inlineStr">
        <is>
          <t>South</t>
        </is>
      </c>
      <c r="X470" s="242" t="n"/>
      <c r="Y470" s="241" t="n">
        <v>0</v>
      </c>
      <c r="Z470" s="236" t="inlineStr">
        <is>
          <t>0%</t>
        </is>
      </c>
      <c r="AA470" s="245" t="n"/>
      <c r="AB470" s="236" t="n">
        <v>0</v>
      </c>
      <c r="AC470" s="236" t="n">
        <v>0</v>
      </c>
      <c r="AD470" s="236" t="n">
        <v>4</v>
      </c>
      <c r="AE470" s="236" t="n">
        <v>4</v>
      </c>
      <c r="AF470" s="240" t="n">
        <v>0</v>
      </c>
      <c r="AG470" s="236" t="n">
        <v>0</v>
      </c>
      <c r="AH470" s="242" t="n">
        <v>0</v>
      </c>
      <c r="AI470" s="236" t="n">
        <v>0</v>
      </c>
      <c r="AJ470" s="236" t="n"/>
    </row>
    <row r="471">
      <c r="A471" s="236" t="n">
        <v>1607672</v>
      </c>
      <c r="B471" s="236" t="inlineStr">
        <is>
          <t>Col Orthodontic Tb</t>
        </is>
      </c>
      <c r="C471" s="236" t="inlineStr">
        <is>
          <t>IN71</t>
        </is>
      </c>
      <c r="D471" s="237" t="n">
        <v>0</v>
      </c>
      <c r="E471" s="236" t="n">
        <v>0</v>
      </c>
      <c r="F471" s="238" t="n">
        <v>0</v>
      </c>
      <c r="G471" s="236" t="n">
        <v>0</v>
      </c>
      <c r="H471" s="239" t="n">
        <v>0</v>
      </c>
      <c r="I471" s="236" t="n">
        <v>0</v>
      </c>
      <c r="J471" s="240" t="n">
        <v>0</v>
      </c>
      <c r="K471" s="236" t="n">
        <v>0</v>
      </c>
      <c r="L471" s="241" t="inlineStr">
        <is>
          <t>-</t>
        </is>
      </c>
      <c r="M471" s="242" t="inlineStr">
        <is>
          <t>-</t>
        </is>
      </c>
      <c r="N471" s="236" t="inlineStr">
        <is>
          <t>-</t>
        </is>
      </c>
      <c r="O471" s="243" t="inlineStr">
        <is>
          <t>-</t>
        </is>
      </c>
      <c r="P471" s="237" t="inlineStr">
        <is>
          <t>-</t>
        </is>
      </c>
      <c r="Q471" s="236" t="inlineStr">
        <is>
          <t>-</t>
        </is>
      </c>
      <c r="R471" s="244" t="inlineStr">
        <is>
          <t>-</t>
        </is>
      </c>
      <c r="S471" s="245" t="inlineStr">
        <is>
          <t>-</t>
        </is>
      </c>
      <c r="T471" s="236" t="n"/>
      <c r="U471" s="246" t="n"/>
      <c r="V471" s="238" t="inlineStr">
        <is>
          <t>Bangalore</t>
        </is>
      </c>
      <c r="W471" s="236" t="inlineStr">
        <is>
          <t>South</t>
        </is>
      </c>
      <c r="X471" s="242" t="n"/>
      <c r="Y471" s="241" t="n">
        <v>0</v>
      </c>
      <c r="Z471" s="236" t="inlineStr">
        <is>
          <t>0%</t>
        </is>
      </c>
      <c r="AA471" s="245" t="n"/>
      <c r="AB471" s="236" t="n">
        <v>0</v>
      </c>
      <c r="AC471" s="236" t="n">
        <v>0</v>
      </c>
      <c r="AD471" s="236" t="n">
        <v>4</v>
      </c>
      <c r="AE471" s="236" t="n">
        <v>4</v>
      </c>
      <c r="AF471" s="240" t="n">
        <v>0</v>
      </c>
      <c r="AG471" s="236" t="n">
        <v>0</v>
      </c>
      <c r="AH471" s="242" t="n">
        <v>0</v>
      </c>
      <c r="AI471" s="236" t="n">
        <v>0</v>
      </c>
      <c r="AJ471" s="236" t="n"/>
    </row>
    <row r="472">
      <c r="A472" s="236" t="n">
        <v>1607672</v>
      </c>
      <c r="B472" s="236" t="inlineStr">
        <is>
          <t>Col Orthodontic Tb</t>
        </is>
      </c>
      <c r="C472" s="236" t="inlineStr">
        <is>
          <t>IN72</t>
        </is>
      </c>
      <c r="D472" s="237" t="n">
        <v>0</v>
      </c>
      <c r="E472" s="236" t="n">
        <v>0</v>
      </c>
      <c r="F472" s="238" t="n">
        <v>0</v>
      </c>
      <c r="G472" s="236" t="n">
        <v>0</v>
      </c>
      <c r="H472" s="239" t="n">
        <v>0</v>
      </c>
      <c r="I472" s="236" t="n">
        <v>0</v>
      </c>
      <c r="J472" s="240" t="n">
        <v>0</v>
      </c>
      <c r="K472" s="236" t="n">
        <v>0</v>
      </c>
      <c r="L472" s="241" t="inlineStr">
        <is>
          <t>-</t>
        </is>
      </c>
      <c r="M472" s="242" t="inlineStr">
        <is>
          <t>-</t>
        </is>
      </c>
      <c r="N472" s="236" t="inlineStr">
        <is>
          <t>-</t>
        </is>
      </c>
      <c r="O472" s="243" t="inlineStr">
        <is>
          <t>-</t>
        </is>
      </c>
      <c r="P472" s="237" t="inlineStr">
        <is>
          <t>-</t>
        </is>
      </c>
      <c r="Q472" s="236" t="inlineStr">
        <is>
          <t>-</t>
        </is>
      </c>
      <c r="R472" s="244" t="inlineStr">
        <is>
          <t>-</t>
        </is>
      </c>
      <c r="S472" s="245" t="inlineStr">
        <is>
          <t>-</t>
        </is>
      </c>
      <c r="T472" s="236" t="n"/>
      <c r="U472" s="246" t="n"/>
      <c r="V472" s="238" t="inlineStr">
        <is>
          <t>Gauhati</t>
        </is>
      </c>
      <c r="W472" s="236" t="inlineStr">
        <is>
          <t>East</t>
        </is>
      </c>
      <c r="X472" s="242" t="n"/>
      <c r="Y472" s="241" t="n">
        <v>0</v>
      </c>
      <c r="Z472" s="236" t="inlineStr">
        <is>
          <t>0%</t>
        </is>
      </c>
      <c r="AA472" s="245" t="n"/>
      <c r="AB472" s="236" t="n">
        <v>0</v>
      </c>
      <c r="AC472" s="236" t="n">
        <v>0</v>
      </c>
      <c r="AD472" s="236" t="n">
        <v>4</v>
      </c>
      <c r="AE472" s="236" t="n">
        <v>4</v>
      </c>
      <c r="AF472" s="240" t="n">
        <v>0</v>
      </c>
      <c r="AG472" s="236" t="n">
        <v>0</v>
      </c>
      <c r="AH472" s="242" t="n">
        <v>0</v>
      </c>
      <c r="AI472" s="236" t="n">
        <v>0</v>
      </c>
      <c r="AJ472" s="236" t="n"/>
    </row>
    <row r="473">
      <c r="A473" s="236" t="n">
        <v>1607672</v>
      </c>
      <c r="B473" s="236" t="inlineStr">
        <is>
          <t>Col Orthodontic Tb</t>
        </is>
      </c>
      <c r="C473" s="236" t="inlineStr">
        <is>
          <t>IN73</t>
        </is>
      </c>
      <c r="D473" s="237" t="n">
        <v>0</v>
      </c>
      <c r="E473" s="236" t="n">
        <v>0</v>
      </c>
      <c r="F473" s="238" t="n">
        <v>0</v>
      </c>
      <c r="G473" s="236" t="n">
        <v>0</v>
      </c>
      <c r="H473" s="239" t="n">
        <v>0</v>
      </c>
      <c r="I473" s="236" t="n">
        <v>0</v>
      </c>
      <c r="J473" s="240" t="n">
        <v>0</v>
      </c>
      <c r="K473" s="236" t="n">
        <v>0</v>
      </c>
      <c r="L473" s="241" t="inlineStr">
        <is>
          <t>-</t>
        </is>
      </c>
      <c r="M473" s="242" t="inlineStr">
        <is>
          <t>-</t>
        </is>
      </c>
      <c r="N473" s="236" t="inlineStr">
        <is>
          <t>-</t>
        </is>
      </c>
      <c r="O473" s="243" t="inlineStr">
        <is>
          <t>-</t>
        </is>
      </c>
      <c r="P473" s="237" t="inlineStr">
        <is>
          <t>-</t>
        </is>
      </c>
      <c r="Q473" s="236" t="inlineStr">
        <is>
          <t>-</t>
        </is>
      </c>
      <c r="R473" s="244" t="inlineStr">
        <is>
          <t>-</t>
        </is>
      </c>
      <c r="S473" s="245" t="inlineStr">
        <is>
          <t>-</t>
        </is>
      </c>
      <c r="T473" s="236" t="n"/>
      <c r="U473" s="246" t="n"/>
      <c r="V473" s="238" t="inlineStr">
        <is>
          <t>Patna</t>
        </is>
      </c>
      <c r="W473" s="236" t="inlineStr">
        <is>
          <t>East</t>
        </is>
      </c>
      <c r="X473" s="242" t="n"/>
      <c r="Y473" s="241" t="n">
        <v>0</v>
      </c>
      <c r="Z473" s="236" t="inlineStr">
        <is>
          <t>0%</t>
        </is>
      </c>
      <c r="AA473" s="245" t="n"/>
      <c r="AB473" s="236" t="n">
        <v>0</v>
      </c>
      <c r="AC473" s="236" t="n">
        <v>0</v>
      </c>
      <c r="AD473" s="236" t="n">
        <v>4</v>
      </c>
      <c r="AE473" s="236" t="n">
        <v>4</v>
      </c>
      <c r="AF473" s="240" t="n">
        <v>0</v>
      </c>
      <c r="AG473" s="236" t="n">
        <v>0</v>
      </c>
      <c r="AH473" s="242" t="n">
        <v>0</v>
      </c>
      <c r="AI473" s="236" t="n">
        <v>0</v>
      </c>
      <c r="AJ473" s="236" t="n"/>
    </row>
    <row r="474">
      <c r="A474" s="236" t="n">
        <v>1607672</v>
      </c>
      <c r="B474" s="236" t="inlineStr">
        <is>
          <t>Col Orthodontic Tb</t>
        </is>
      </c>
      <c r="C474" s="236" t="inlineStr">
        <is>
          <t>IN74</t>
        </is>
      </c>
      <c r="D474" s="237" t="n">
        <v>0</v>
      </c>
      <c r="E474" s="236" t="n">
        <v>0</v>
      </c>
      <c r="F474" s="238" t="n">
        <v>0</v>
      </c>
      <c r="G474" s="236" t="n">
        <v>0</v>
      </c>
      <c r="H474" s="239" t="n">
        <v>0</v>
      </c>
      <c r="I474" s="236" t="n">
        <v>0</v>
      </c>
      <c r="J474" s="240" t="n">
        <v>0</v>
      </c>
      <c r="K474" s="236" t="n">
        <v>0</v>
      </c>
      <c r="L474" s="241" t="inlineStr">
        <is>
          <t>-</t>
        </is>
      </c>
      <c r="M474" s="242" t="inlineStr">
        <is>
          <t>-</t>
        </is>
      </c>
      <c r="N474" s="236" t="inlineStr">
        <is>
          <t>-</t>
        </is>
      </c>
      <c r="O474" s="243" t="inlineStr">
        <is>
          <t>-</t>
        </is>
      </c>
      <c r="P474" s="237" t="inlineStr">
        <is>
          <t>-</t>
        </is>
      </c>
      <c r="Q474" s="236" t="inlineStr">
        <is>
          <t>-</t>
        </is>
      </c>
      <c r="R474" s="244" t="inlineStr">
        <is>
          <t>-</t>
        </is>
      </c>
      <c r="S474" s="245" t="inlineStr">
        <is>
          <t>-</t>
        </is>
      </c>
      <c r="T474" s="236" t="n"/>
      <c r="U474" s="246" t="n"/>
      <c r="V474" s="238" t="inlineStr">
        <is>
          <t>Nepal-exp</t>
        </is>
      </c>
      <c r="W474" s="236" t="inlineStr">
        <is>
          <t>Exp-DC</t>
        </is>
      </c>
      <c r="X474" s="242" t="n"/>
      <c r="Y474" s="241" t="n">
        <v>0</v>
      </c>
      <c r="Z474" s="236" t="inlineStr">
        <is>
          <t>0%</t>
        </is>
      </c>
      <c r="AA474" s="245" t="n"/>
      <c r="AB474" s="236" t="n">
        <v>0</v>
      </c>
      <c r="AC474" s="236" t="n">
        <v>0</v>
      </c>
      <c r="AD474" s="236" t="n">
        <v>4</v>
      </c>
      <c r="AE474" s="236" t="n">
        <v>4</v>
      </c>
      <c r="AF474" s="240" t="n">
        <v>0</v>
      </c>
      <c r="AG474" s="236" t="n">
        <v>0</v>
      </c>
      <c r="AH474" s="242" t="n">
        <v>0</v>
      </c>
      <c r="AI474" s="236" t="n">
        <v>0</v>
      </c>
      <c r="AJ474" s="236" t="n"/>
    </row>
    <row r="475">
      <c r="A475" s="236" t="n">
        <v>1607672</v>
      </c>
      <c r="B475" s="236" t="inlineStr">
        <is>
          <t>Col Orthodontic Tb</t>
        </is>
      </c>
      <c r="C475" s="236" t="inlineStr">
        <is>
          <t>IN75</t>
        </is>
      </c>
      <c r="D475" s="237" t="n">
        <v>0</v>
      </c>
      <c r="E475" s="236" t="n">
        <v>0</v>
      </c>
      <c r="F475" s="238" t="n">
        <v>0</v>
      </c>
      <c r="G475" s="236" t="n">
        <v>0</v>
      </c>
      <c r="H475" s="239" t="n">
        <v>0</v>
      </c>
      <c r="I475" s="236" t="n">
        <v>0</v>
      </c>
      <c r="J475" s="240" t="n">
        <v>0</v>
      </c>
      <c r="K475" s="236" t="n">
        <v>0</v>
      </c>
      <c r="L475" s="241" t="inlineStr">
        <is>
          <t>-</t>
        </is>
      </c>
      <c r="M475" s="242" t="inlineStr">
        <is>
          <t>-</t>
        </is>
      </c>
      <c r="N475" s="236" t="inlineStr">
        <is>
          <t>-</t>
        </is>
      </c>
      <c r="O475" s="243" t="inlineStr">
        <is>
          <t>-</t>
        </is>
      </c>
      <c r="P475" s="237" t="inlineStr">
        <is>
          <t>-</t>
        </is>
      </c>
      <c r="Q475" s="236" t="inlineStr">
        <is>
          <t>-</t>
        </is>
      </c>
      <c r="R475" s="244" t="inlineStr">
        <is>
          <t>-</t>
        </is>
      </c>
      <c r="S475" s="245" t="inlineStr">
        <is>
          <t>-</t>
        </is>
      </c>
      <c r="T475" s="236" t="n"/>
      <c r="U475" s="246" t="n"/>
      <c r="V475" s="238" t="inlineStr">
        <is>
          <t>Jaipur</t>
        </is>
      </c>
      <c r="W475" s="236" t="inlineStr">
        <is>
          <t>North</t>
        </is>
      </c>
      <c r="X475" s="242" t="n"/>
      <c r="Y475" s="241" t="n">
        <v>0</v>
      </c>
      <c r="Z475" s="236" t="inlineStr">
        <is>
          <t>0%</t>
        </is>
      </c>
      <c r="AA475" s="245" t="n"/>
      <c r="AB475" s="236" t="n">
        <v>0</v>
      </c>
      <c r="AC475" s="236" t="n">
        <v>0</v>
      </c>
      <c r="AD475" s="236" t="n">
        <v>4</v>
      </c>
      <c r="AE475" s="236" t="n">
        <v>4</v>
      </c>
      <c r="AF475" s="240" t="n">
        <v>0</v>
      </c>
      <c r="AG475" s="236" t="n">
        <v>0</v>
      </c>
      <c r="AH475" s="242" t="n">
        <v>0</v>
      </c>
      <c r="AI475" s="236" t="n">
        <v>0</v>
      </c>
      <c r="AJ475" s="236" t="n"/>
    </row>
    <row r="476">
      <c r="A476" s="236" t="n">
        <v>1607672</v>
      </c>
      <c r="B476" s="236" t="inlineStr">
        <is>
          <t>Col Orthodontic Tb</t>
        </is>
      </c>
      <c r="C476" s="236" t="inlineStr">
        <is>
          <t>IN76</t>
        </is>
      </c>
      <c r="D476" s="237" t="n">
        <v>0</v>
      </c>
      <c r="E476" s="236" t="n">
        <v>0</v>
      </c>
      <c r="F476" s="238" t="n">
        <v>0</v>
      </c>
      <c r="G476" s="236" t="n">
        <v>0</v>
      </c>
      <c r="H476" s="239" t="n">
        <v>0</v>
      </c>
      <c r="I476" s="236" t="n">
        <v>0</v>
      </c>
      <c r="J476" s="240" t="n">
        <v>0</v>
      </c>
      <c r="K476" s="236" t="n">
        <v>0</v>
      </c>
      <c r="L476" s="241" t="inlineStr">
        <is>
          <t>-</t>
        </is>
      </c>
      <c r="M476" s="242" t="inlineStr">
        <is>
          <t>-</t>
        </is>
      </c>
      <c r="N476" s="236" t="inlineStr">
        <is>
          <t>-</t>
        </is>
      </c>
      <c r="O476" s="243" t="inlineStr">
        <is>
          <t>-</t>
        </is>
      </c>
      <c r="P476" s="237" t="inlineStr">
        <is>
          <t>-</t>
        </is>
      </c>
      <c r="Q476" s="236" t="inlineStr">
        <is>
          <t>-</t>
        </is>
      </c>
      <c r="R476" s="244" t="inlineStr">
        <is>
          <t>-</t>
        </is>
      </c>
      <c r="S476" s="245" t="inlineStr">
        <is>
          <t>-</t>
        </is>
      </c>
      <c r="T476" s="236" t="n"/>
      <c r="U476" s="246" t="n"/>
      <c r="V476" s="238" t="inlineStr">
        <is>
          <t>Ghaziabad</t>
        </is>
      </c>
      <c r="W476" s="236" t="inlineStr">
        <is>
          <t>North</t>
        </is>
      </c>
      <c r="X476" s="242" t="n"/>
      <c r="Y476" s="241" t="n">
        <v>0</v>
      </c>
      <c r="Z476" s="236" t="inlineStr">
        <is>
          <t>0%</t>
        </is>
      </c>
      <c r="AA476" s="245" t="n"/>
      <c r="AB476" s="236" t="n">
        <v>0</v>
      </c>
      <c r="AC476" s="236" t="n">
        <v>0</v>
      </c>
      <c r="AD476" s="236" t="n">
        <v>4</v>
      </c>
      <c r="AE476" s="236" t="n">
        <v>4</v>
      </c>
      <c r="AF476" s="240" t="n">
        <v>0</v>
      </c>
      <c r="AG476" s="236" t="n">
        <v>0</v>
      </c>
      <c r="AH476" s="242" t="n">
        <v>0</v>
      </c>
      <c r="AI476" s="236" t="n">
        <v>0</v>
      </c>
      <c r="AJ476" s="236" t="n"/>
    </row>
    <row r="477">
      <c r="A477" s="236" t="n">
        <v>1607672</v>
      </c>
      <c r="B477" s="236" t="inlineStr">
        <is>
          <t>Col Orthodontic Tb</t>
        </is>
      </c>
      <c r="C477" s="236" t="inlineStr">
        <is>
          <t>IN77</t>
        </is>
      </c>
      <c r="D477" s="237" t="n">
        <v>0</v>
      </c>
      <c r="E477" s="236" t="n">
        <v>0</v>
      </c>
      <c r="F477" s="238" t="n">
        <v>0</v>
      </c>
      <c r="G477" s="236" t="n">
        <v>0</v>
      </c>
      <c r="H477" s="239" t="n">
        <v>0</v>
      </c>
      <c r="I477" s="236" t="n">
        <v>0</v>
      </c>
      <c r="J477" s="240" t="n">
        <v>0</v>
      </c>
      <c r="K477" s="236" t="n">
        <v>0</v>
      </c>
      <c r="L477" s="241" t="inlineStr">
        <is>
          <t>-</t>
        </is>
      </c>
      <c r="M477" s="242" t="inlineStr">
        <is>
          <t>-</t>
        </is>
      </c>
      <c r="N477" s="236" t="inlineStr">
        <is>
          <t>-</t>
        </is>
      </c>
      <c r="O477" s="243" t="inlineStr">
        <is>
          <t>-</t>
        </is>
      </c>
      <c r="P477" s="237" t="inlineStr">
        <is>
          <t>-</t>
        </is>
      </c>
      <c r="Q477" s="236" t="inlineStr">
        <is>
          <t>-</t>
        </is>
      </c>
      <c r="R477" s="244" t="inlineStr">
        <is>
          <t>-</t>
        </is>
      </c>
      <c r="S477" s="245" t="inlineStr">
        <is>
          <t>-</t>
        </is>
      </c>
      <c r="T477" s="236" t="n"/>
      <c r="U477" s="246" t="n"/>
      <c r="V477" s="238" t="inlineStr">
        <is>
          <t>POC Bhiwandi</t>
        </is>
      </c>
      <c r="W477" s="236" t="inlineStr">
        <is>
          <t>West</t>
        </is>
      </c>
      <c r="X477" s="242" t="n"/>
      <c r="Y477" s="241" t="n">
        <v>0</v>
      </c>
      <c r="Z477" s="236" t="inlineStr">
        <is>
          <t>0%</t>
        </is>
      </c>
      <c r="AA477" s="245" t="n"/>
      <c r="AB477" s="236" t="n">
        <v>0</v>
      </c>
      <c r="AC477" s="236" t="n">
        <v>0</v>
      </c>
      <c r="AD477" s="236" t="n">
        <v>4</v>
      </c>
      <c r="AE477" s="236" t="n">
        <v>4</v>
      </c>
      <c r="AF477" s="240" t="n">
        <v>0</v>
      </c>
      <c r="AG477" s="236" t="n">
        <v>0</v>
      </c>
      <c r="AH477" s="242" t="n">
        <v>0</v>
      </c>
      <c r="AI477" s="236" t="n">
        <v>0</v>
      </c>
      <c r="AJ477" s="236" t="n"/>
    </row>
    <row r="478">
      <c r="A478" s="236" t="n">
        <v>1607672</v>
      </c>
      <c r="B478" s="236" t="inlineStr">
        <is>
          <t>Col Orthodontic Tb</t>
        </is>
      </c>
      <c r="C478" s="236" t="inlineStr">
        <is>
          <t>IN78</t>
        </is>
      </c>
      <c r="D478" s="237" t="n">
        <v>0</v>
      </c>
      <c r="E478" s="236" t="n">
        <v>0</v>
      </c>
      <c r="F478" s="238" t="n">
        <v>0</v>
      </c>
      <c r="G478" s="236" t="n">
        <v>0</v>
      </c>
      <c r="H478" s="239" t="n">
        <v>0</v>
      </c>
      <c r="I478" s="236" t="n">
        <v>0</v>
      </c>
      <c r="J478" s="240" t="n">
        <v>0</v>
      </c>
      <c r="K478" s="236" t="n">
        <v>0</v>
      </c>
      <c r="L478" s="241" t="inlineStr">
        <is>
          <t>-</t>
        </is>
      </c>
      <c r="M478" s="242" t="inlineStr">
        <is>
          <t>-</t>
        </is>
      </c>
      <c r="N478" s="236" t="inlineStr">
        <is>
          <t>-</t>
        </is>
      </c>
      <c r="O478" s="243" t="inlineStr">
        <is>
          <t>-</t>
        </is>
      </c>
      <c r="P478" s="237" t="inlineStr">
        <is>
          <t>-</t>
        </is>
      </c>
      <c r="Q478" s="236" t="inlineStr">
        <is>
          <t>-</t>
        </is>
      </c>
      <c r="R478" s="244" t="inlineStr">
        <is>
          <t>-</t>
        </is>
      </c>
      <c r="S478" s="245" t="inlineStr">
        <is>
          <t>-</t>
        </is>
      </c>
      <c r="T478" s="236" t="n"/>
      <c r="U478" s="246" t="n"/>
      <c r="V478" s="238" t="inlineStr">
        <is>
          <t>Kundli</t>
        </is>
      </c>
      <c r="W478" s="236" t="inlineStr">
        <is>
          <t>North</t>
        </is>
      </c>
      <c r="X478" s="242" t="n"/>
      <c r="Y478" s="241" t="n">
        <v>0</v>
      </c>
      <c r="Z478" s="236" t="inlineStr">
        <is>
          <t>0%</t>
        </is>
      </c>
      <c r="AA478" s="245" t="n"/>
      <c r="AB478" s="236" t="n">
        <v>0</v>
      </c>
      <c r="AC478" s="236" t="n">
        <v>0</v>
      </c>
      <c r="AD478" s="236" t="n">
        <v>4</v>
      </c>
      <c r="AE478" s="236" t="n">
        <v>4</v>
      </c>
      <c r="AF478" s="240" t="n">
        <v>0</v>
      </c>
      <c r="AG478" s="236" t="n">
        <v>0</v>
      </c>
      <c r="AH478" s="242" t="n">
        <v>0</v>
      </c>
      <c r="AI478" s="236" t="n">
        <v>0</v>
      </c>
      <c r="AJ478" s="236" t="n"/>
    </row>
    <row r="479">
      <c r="A479" s="236" t="n">
        <v>1607672</v>
      </c>
      <c r="B479" s="236" t="inlineStr">
        <is>
          <t>Col Orthodontic Tb</t>
        </is>
      </c>
      <c r="C479" s="236" t="inlineStr">
        <is>
          <t>IN79</t>
        </is>
      </c>
      <c r="D479" s="237" t="n">
        <v>0</v>
      </c>
      <c r="E479" s="236" t="n">
        <v>0</v>
      </c>
      <c r="F479" s="238" t="n">
        <v>0</v>
      </c>
      <c r="G479" s="236" t="n">
        <v>0</v>
      </c>
      <c r="H479" s="239" t="n">
        <v>0</v>
      </c>
      <c r="I479" s="236" t="n">
        <v>0</v>
      </c>
      <c r="J479" s="240" t="n">
        <v>0</v>
      </c>
      <c r="K479" s="236" t="n">
        <v>0</v>
      </c>
      <c r="L479" s="241" t="inlineStr">
        <is>
          <t>-</t>
        </is>
      </c>
      <c r="M479" s="242" t="inlineStr">
        <is>
          <t>-</t>
        </is>
      </c>
      <c r="N479" s="236" t="inlineStr">
        <is>
          <t>-</t>
        </is>
      </c>
      <c r="O479" s="243" t="inlineStr">
        <is>
          <t>-</t>
        </is>
      </c>
      <c r="P479" s="237" t="inlineStr">
        <is>
          <t>-</t>
        </is>
      </c>
      <c r="Q479" s="236" t="inlineStr">
        <is>
          <t>-</t>
        </is>
      </c>
      <c r="R479" s="244" t="inlineStr">
        <is>
          <t>-</t>
        </is>
      </c>
      <c r="S479" s="245" t="inlineStr">
        <is>
          <t>-</t>
        </is>
      </c>
      <c r="T479" s="236" t="n"/>
      <c r="U479" s="246" t="n"/>
      <c r="V479" s="238" t="inlineStr">
        <is>
          <t>Goa</t>
        </is>
      </c>
      <c r="W479" s="236" t="inlineStr">
        <is>
          <t>West</t>
        </is>
      </c>
      <c r="X479" s="242" t="n"/>
      <c r="Y479" s="241" t="n">
        <v>0</v>
      </c>
      <c r="Z479" s="236" t="inlineStr">
        <is>
          <t>0%</t>
        </is>
      </c>
      <c r="AA479" s="245" t="n"/>
      <c r="AB479" s="236" t="n">
        <v>0</v>
      </c>
      <c r="AC479" s="236" t="n">
        <v>0</v>
      </c>
      <c r="AD479" s="236" t="n">
        <v>4</v>
      </c>
      <c r="AE479" s="236" t="n">
        <v>4</v>
      </c>
      <c r="AF479" s="240" t="n">
        <v>0</v>
      </c>
      <c r="AG479" s="236" t="n">
        <v>0</v>
      </c>
      <c r="AH479" s="242" t="n">
        <v>0</v>
      </c>
      <c r="AI479" s="236" t="n">
        <v>0</v>
      </c>
      <c r="AJ479" s="236" t="n"/>
    </row>
    <row r="480">
      <c r="A480" s="236" t="n">
        <v>1607672</v>
      </c>
      <c r="B480" s="236" t="inlineStr">
        <is>
          <t>Col Orthodontic Tb</t>
        </is>
      </c>
      <c r="C480" s="236" t="inlineStr">
        <is>
          <t>IN80</t>
        </is>
      </c>
      <c r="D480" s="237" t="n">
        <v>0</v>
      </c>
      <c r="E480" s="236" t="n">
        <v>0</v>
      </c>
      <c r="F480" s="238" t="n">
        <v>0</v>
      </c>
      <c r="G480" s="236" t="n">
        <v>0</v>
      </c>
      <c r="H480" s="239" t="n">
        <v>0</v>
      </c>
      <c r="I480" s="236" t="n">
        <v>0</v>
      </c>
      <c r="J480" s="240" t="n">
        <v>0</v>
      </c>
      <c r="K480" s="236" t="n">
        <v>0</v>
      </c>
      <c r="L480" s="241" t="inlineStr">
        <is>
          <t>-</t>
        </is>
      </c>
      <c r="M480" s="242" t="inlineStr">
        <is>
          <t>-</t>
        </is>
      </c>
      <c r="N480" s="236" t="inlineStr">
        <is>
          <t>-</t>
        </is>
      </c>
      <c r="O480" s="243" t="inlineStr">
        <is>
          <t>-</t>
        </is>
      </c>
      <c r="P480" s="237" t="inlineStr">
        <is>
          <t>-</t>
        </is>
      </c>
      <c r="Q480" s="236" t="inlineStr">
        <is>
          <t>-</t>
        </is>
      </c>
      <c r="R480" s="244" t="inlineStr">
        <is>
          <t>-</t>
        </is>
      </c>
      <c r="S480" s="245" t="inlineStr">
        <is>
          <t>-</t>
        </is>
      </c>
      <c r="T480" s="236" t="n"/>
      <c r="U480" s="246" t="n"/>
      <c r="V480" s="238" t="inlineStr">
        <is>
          <t>Morinda</t>
        </is>
      </c>
      <c r="W480" s="236" t="inlineStr">
        <is>
          <t>North</t>
        </is>
      </c>
      <c r="X480" s="242" t="n"/>
      <c r="Y480" s="241" t="n">
        <v>0</v>
      </c>
      <c r="Z480" s="236" t="inlineStr">
        <is>
          <t>0%</t>
        </is>
      </c>
      <c r="AA480" s="245" t="n"/>
      <c r="AB480" s="236" t="n">
        <v>0</v>
      </c>
      <c r="AC480" s="236" t="n">
        <v>0</v>
      </c>
      <c r="AD480" s="236" t="n">
        <v>4</v>
      </c>
      <c r="AE480" s="236" t="n">
        <v>4</v>
      </c>
      <c r="AF480" s="240" t="n">
        <v>0</v>
      </c>
      <c r="AG480" s="236" t="n">
        <v>0</v>
      </c>
      <c r="AH480" s="242" t="n">
        <v>0</v>
      </c>
      <c r="AI480" s="236" t="n">
        <v>0</v>
      </c>
      <c r="AJ480" s="236" t="n"/>
    </row>
    <row r="481">
      <c r="A481" s="236" t="n">
        <v>1607672</v>
      </c>
      <c r="B481" s="236" t="inlineStr">
        <is>
          <t>Col Orthodontic Tb</t>
        </is>
      </c>
      <c r="C481" s="236" t="inlineStr">
        <is>
          <t>IN81</t>
        </is>
      </c>
      <c r="D481" s="237" t="n">
        <v>0</v>
      </c>
      <c r="E481" s="236" t="n">
        <v>0</v>
      </c>
      <c r="F481" s="238" t="n">
        <v>0</v>
      </c>
      <c r="G481" s="236" t="n">
        <v>0</v>
      </c>
      <c r="H481" s="239" t="n">
        <v>0</v>
      </c>
      <c r="I481" s="236" t="n">
        <v>0</v>
      </c>
      <c r="J481" s="240" t="n">
        <v>0</v>
      </c>
      <c r="K481" s="236" t="n">
        <v>0</v>
      </c>
      <c r="L481" s="241" t="inlineStr">
        <is>
          <t>-</t>
        </is>
      </c>
      <c r="M481" s="242" t="inlineStr">
        <is>
          <t>-</t>
        </is>
      </c>
      <c r="N481" s="236" t="inlineStr">
        <is>
          <t>-</t>
        </is>
      </c>
      <c r="O481" s="243" t="inlineStr">
        <is>
          <t>-</t>
        </is>
      </c>
      <c r="P481" s="237" t="inlineStr">
        <is>
          <t>-</t>
        </is>
      </c>
      <c r="Q481" s="236" t="inlineStr">
        <is>
          <t>-</t>
        </is>
      </c>
      <c r="R481" s="244" t="inlineStr">
        <is>
          <t>-</t>
        </is>
      </c>
      <c r="S481" s="245" t="inlineStr">
        <is>
          <t>-</t>
        </is>
      </c>
      <c r="T481" s="236" t="n"/>
      <c r="U481" s="246" t="n"/>
      <c r="V481" s="238" t="inlineStr">
        <is>
          <t>Bhiwandi</t>
        </is>
      </c>
      <c r="W481" s="236" t="inlineStr">
        <is>
          <t>West</t>
        </is>
      </c>
      <c r="X481" s="242" t="n"/>
      <c r="Y481" s="241" t="n">
        <v>0</v>
      </c>
      <c r="Z481" s="236" t="inlineStr">
        <is>
          <t>0%</t>
        </is>
      </c>
      <c r="AA481" s="245" t="n"/>
      <c r="AB481" s="236" t="n">
        <v>0</v>
      </c>
      <c r="AC481" s="236" t="n">
        <v>0</v>
      </c>
      <c r="AD481" s="236" t="n">
        <v>4</v>
      </c>
      <c r="AE481" s="236" t="n">
        <v>4</v>
      </c>
      <c r="AF481" s="240" t="n">
        <v>0</v>
      </c>
      <c r="AG481" s="236" t="n">
        <v>0</v>
      </c>
      <c r="AH481" s="242" t="n">
        <v>0</v>
      </c>
      <c r="AI481" s="236" t="n">
        <v>0</v>
      </c>
      <c r="AJ481" s="236" t="n"/>
    </row>
    <row r="482">
      <c r="A482" s="236" t="n">
        <v>1607672</v>
      </c>
      <c r="B482" s="236" t="inlineStr">
        <is>
          <t>Col Orthodontic Tb</t>
        </is>
      </c>
      <c r="C482" s="236" t="inlineStr">
        <is>
          <t>IN82</t>
        </is>
      </c>
      <c r="D482" s="237" t="n">
        <v>0</v>
      </c>
      <c r="E482" s="236" t="n">
        <v>0</v>
      </c>
      <c r="F482" s="238" t="n">
        <v>0</v>
      </c>
      <c r="G482" s="236" t="n">
        <v>0</v>
      </c>
      <c r="H482" s="239" t="n">
        <v>1000</v>
      </c>
      <c r="I482" s="236" t="n">
        <v>1000</v>
      </c>
      <c r="J482" s="240" t="n">
        <v>0</v>
      </c>
      <c r="K482" s="236" t="n">
        <v>1000</v>
      </c>
      <c r="L482" s="241" t="inlineStr">
        <is>
          <t>-</t>
        </is>
      </c>
      <c r="M482" s="242" t="inlineStr">
        <is>
          <t>-</t>
        </is>
      </c>
      <c r="N482" s="236" t="inlineStr">
        <is>
          <t>-</t>
        </is>
      </c>
      <c r="O482" s="243" t="inlineStr">
        <is>
          <t>-</t>
        </is>
      </c>
      <c r="P482" s="237" t="inlineStr">
        <is>
          <t>-</t>
        </is>
      </c>
      <c r="Q482" s="236" t="inlineStr">
        <is>
          <t>-</t>
        </is>
      </c>
      <c r="R482" s="244" t="inlineStr">
        <is>
          <t>-</t>
        </is>
      </c>
      <c r="S482" s="245" t="inlineStr">
        <is>
          <t>-</t>
        </is>
      </c>
      <c r="T482" s="236" t="n"/>
      <c r="U482" s="246" t="n"/>
      <c r="V482" s="238" t="inlineStr">
        <is>
          <t>DC</t>
        </is>
      </c>
      <c r="W482" s="236" t="inlineStr">
        <is>
          <t>West DC</t>
        </is>
      </c>
      <c r="X482" s="242" t="n"/>
      <c r="Y482" s="241" t="n">
        <v>0</v>
      </c>
      <c r="Z482" s="236" t="inlineStr">
        <is>
          <t>0%</t>
        </is>
      </c>
      <c r="AA482" s="245" t="n"/>
      <c r="AB482" s="236" t="n">
        <v>0</v>
      </c>
      <c r="AC482" s="236" t="n">
        <v>0</v>
      </c>
      <c r="AD482" s="236" t="n">
        <v>4</v>
      </c>
      <c r="AE482" s="236" t="n">
        <v>0</v>
      </c>
      <c r="AF482" s="240" t="n">
        <v>0</v>
      </c>
      <c r="AG482" s="236" t="n">
        <v>0</v>
      </c>
      <c r="AH482" s="242" t="n">
        <v>0</v>
      </c>
      <c r="AI482" s="236" t="n">
        <v>0</v>
      </c>
      <c r="AJ482" s="236" t="n"/>
    </row>
    <row r="483">
      <c r="A483" s="236" t="n">
        <v>1607672</v>
      </c>
      <c r="B483" s="236" t="inlineStr">
        <is>
          <t>Col Orthodontic Tb</t>
        </is>
      </c>
      <c r="C483" s="236" t="inlineStr">
        <is>
          <t>IN83</t>
        </is>
      </c>
      <c r="D483" s="237" t="n">
        <v>0</v>
      </c>
      <c r="E483" s="236" t="n">
        <v>0</v>
      </c>
      <c r="F483" s="238" t="n">
        <v>0</v>
      </c>
      <c r="G483" s="236" t="n">
        <v>0</v>
      </c>
      <c r="H483" s="239" t="n">
        <v>0</v>
      </c>
      <c r="I483" s="236" t="n">
        <v>0</v>
      </c>
      <c r="J483" s="240" t="n">
        <v>0</v>
      </c>
      <c r="K483" s="236" t="n">
        <v>0</v>
      </c>
      <c r="L483" s="241" t="inlineStr">
        <is>
          <t>-</t>
        </is>
      </c>
      <c r="M483" s="242" t="inlineStr">
        <is>
          <t>-</t>
        </is>
      </c>
      <c r="N483" s="236" t="inlineStr">
        <is>
          <t>-</t>
        </is>
      </c>
      <c r="O483" s="243" t="inlineStr">
        <is>
          <t>-</t>
        </is>
      </c>
      <c r="P483" s="237" t="inlineStr">
        <is>
          <t>-</t>
        </is>
      </c>
      <c r="Q483" s="236" t="inlineStr">
        <is>
          <t>-</t>
        </is>
      </c>
      <c r="R483" s="244" t="inlineStr">
        <is>
          <t>-</t>
        </is>
      </c>
      <c r="S483" s="245" t="inlineStr">
        <is>
          <t>-</t>
        </is>
      </c>
      <c r="T483" s="236" t="n"/>
      <c r="U483" s="246" t="n"/>
      <c r="V483" s="238" t="inlineStr">
        <is>
          <t>Aurangabad</t>
        </is>
      </c>
      <c r="W483" s="236" t="inlineStr">
        <is>
          <t>West</t>
        </is>
      </c>
      <c r="X483" s="242" t="n"/>
      <c r="Y483" s="241" t="n">
        <v>0</v>
      </c>
      <c r="Z483" s="236" t="inlineStr">
        <is>
          <t>0%</t>
        </is>
      </c>
      <c r="AA483" s="245" t="n"/>
      <c r="AB483" s="236" t="n">
        <v>0</v>
      </c>
      <c r="AC483" s="236" t="n">
        <v>0</v>
      </c>
      <c r="AD483" s="236" t="n">
        <v>4</v>
      </c>
      <c r="AE483" s="236" t="n">
        <v>4</v>
      </c>
      <c r="AF483" s="240" t="n">
        <v>0</v>
      </c>
      <c r="AG483" s="236" t="n">
        <v>0</v>
      </c>
      <c r="AH483" s="242" t="n">
        <v>0</v>
      </c>
      <c r="AI483" s="236" t="n">
        <v>0</v>
      </c>
      <c r="AJ483" s="236" t="n"/>
    </row>
    <row r="484">
      <c r="A484" s="236" t="n">
        <v>1607672</v>
      </c>
      <c r="B484" s="236" t="inlineStr">
        <is>
          <t>Col Orthodontic Tb</t>
        </is>
      </c>
      <c r="C484" s="236" t="inlineStr">
        <is>
          <t>IN84</t>
        </is>
      </c>
      <c r="D484" s="237" t="n">
        <v>0</v>
      </c>
      <c r="E484" s="236" t="n">
        <v>0</v>
      </c>
      <c r="F484" s="238" t="n">
        <v>0</v>
      </c>
      <c r="G484" s="236" t="n">
        <v>0</v>
      </c>
      <c r="H484" s="239" t="n">
        <v>4</v>
      </c>
      <c r="I484" s="236" t="n">
        <v>4</v>
      </c>
      <c r="J484" s="240" t="n">
        <v>0</v>
      </c>
      <c r="K484" s="236" t="n">
        <v>4</v>
      </c>
      <c r="L484" s="241" t="inlineStr">
        <is>
          <t>-</t>
        </is>
      </c>
      <c r="M484" s="242" t="inlineStr">
        <is>
          <t>-</t>
        </is>
      </c>
      <c r="N484" s="236" t="inlineStr">
        <is>
          <t>-</t>
        </is>
      </c>
      <c r="O484" s="243" t="inlineStr">
        <is>
          <t>-</t>
        </is>
      </c>
      <c r="P484" s="237" t="inlineStr">
        <is>
          <t>-</t>
        </is>
      </c>
      <c r="Q484" s="236" t="inlineStr">
        <is>
          <t>-</t>
        </is>
      </c>
      <c r="R484" s="244" t="inlineStr">
        <is>
          <t>-</t>
        </is>
      </c>
      <c r="S484" s="245" t="inlineStr">
        <is>
          <t>-</t>
        </is>
      </c>
      <c r="T484" s="236" t="n"/>
      <c r="U484" s="246" t="n"/>
      <c r="V484" s="238" t="inlineStr">
        <is>
          <t>Raipur</t>
        </is>
      </c>
      <c r="W484" s="236" t="inlineStr">
        <is>
          <t>East</t>
        </is>
      </c>
      <c r="X484" s="242" t="n"/>
      <c r="Y484" s="241" t="n">
        <v>0</v>
      </c>
      <c r="Z484" s="236" t="inlineStr">
        <is>
          <t>0%</t>
        </is>
      </c>
      <c r="AA484" s="245" t="n"/>
      <c r="AB484" s="236" t="n">
        <v>0</v>
      </c>
      <c r="AC484" s="236" t="n">
        <v>0</v>
      </c>
      <c r="AD484" s="236" t="n">
        <v>4</v>
      </c>
      <c r="AE484" s="236" t="n">
        <v>0</v>
      </c>
      <c r="AF484" s="240" t="n">
        <v>0</v>
      </c>
      <c r="AG484" s="236" t="n">
        <v>0</v>
      </c>
      <c r="AH484" s="242" t="n">
        <v>0</v>
      </c>
      <c r="AI484" s="236" t="n">
        <v>0</v>
      </c>
      <c r="AJ484" s="236" t="n"/>
    </row>
    <row r="485">
      <c r="A485" s="236" t="n">
        <v>1607672</v>
      </c>
      <c r="B485" s="236" t="inlineStr">
        <is>
          <t>Col Orthodontic Tb</t>
        </is>
      </c>
      <c r="C485" s="236" t="inlineStr">
        <is>
          <t>IN85</t>
        </is>
      </c>
      <c r="D485" s="237" t="n">
        <v>0</v>
      </c>
      <c r="E485" s="236" t="n">
        <v>0</v>
      </c>
      <c r="F485" s="238" t="n">
        <v>0</v>
      </c>
      <c r="G485" s="236" t="n">
        <v>0</v>
      </c>
      <c r="H485" s="239" t="n">
        <v>0</v>
      </c>
      <c r="I485" s="236" t="n">
        <v>0</v>
      </c>
      <c r="J485" s="240" t="n">
        <v>0</v>
      </c>
      <c r="K485" s="236" t="n">
        <v>0</v>
      </c>
      <c r="L485" s="241" t="inlineStr">
        <is>
          <t>-</t>
        </is>
      </c>
      <c r="M485" s="242" t="inlineStr">
        <is>
          <t>-</t>
        </is>
      </c>
      <c r="N485" s="236" t="inlineStr">
        <is>
          <t>-</t>
        </is>
      </c>
      <c r="O485" s="243" t="inlineStr">
        <is>
          <t>-</t>
        </is>
      </c>
      <c r="P485" s="237" t="inlineStr">
        <is>
          <t>-</t>
        </is>
      </c>
      <c r="Q485" s="236" t="inlineStr">
        <is>
          <t>-</t>
        </is>
      </c>
      <c r="R485" s="244" t="inlineStr">
        <is>
          <t>-</t>
        </is>
      </c>
      <c r="S485" s="245" t="inlineStr">
        <is>
          <t>-</t>
        </is>
      </c>
      <c r="T485" s="236" t="n"/>
      <c r="U485" s="246" t="n"/>
      <c r="V485" s="238" t="inlineStr">
        <is>
          <t>Tripura</t>
        </is>
      </c>
      <c r="W485" s="236" t="inlineStr">
        <is>
          <t>East</t>
        </is>
      </c>
      <c r="X485" s="242" t="n"/>
      <c r="Y485" s="241" t="n">
        <v>0</v>
      </c>
      <c r="Z485" s="236" t="inlineStr">
        <is>
          <t>0%</t>
        </is>
      </c>
      <c r="AA485" s="245" t="n"/>
      <c r="AB485" s="236" t="n">
        <v>0</v>
      </c>
      <c r="AC485" s="236" t="n">
        <v>0</v>
      </c>
      <c r="AD485" s="236" t="n">
        <v>4</v>
      </c>
      <c r="AE485" s="236" t="n">
        <v>4</v>
      </c>
      <c r="AF485" s="240" t="n">
        <v>0</v>
      </c>
      <c r="AG485" s="236" t="n">
        <v>0</v>
      </c>
      <c r="AH485" s="242" t="n">
        <v>0</v>
      </c>
      <c r="AI485" s="236" t="n">
        <v>0</v>
      </c>
      <c r="AJ485" s="236" t="n"/>
    </row>
    <row r="486">
      <c r="A486" s="236" t="n">
        <v>1607672</v>
      </c>
      <c r="B486" s="236" t="inlineStr">
        <is>
          <t>Col Orthodontic Tb</t>
        </is>
      </c>
      <c r="C486" s="236" t="inlineStr">
        <is>
          <t>IN86</t>
        </is>
      </c>
      <c r="D486" s="237" t="n">
        <v>0</v>
      </c>
      <c r="E486" s="236" t="n">
        <v>0</v>
      </c>
      <c r="F486" s="238" t="n">
        <v>0</v>
      </c>
      <c r="G486" s="236" t="n">
        <v>0</v>
      </c>
      <c r="H486" s="239" t="n">
        <v>0</v>
      </c>
      <c r="I486" s="236" t="n">
        <v>0</v>
      </c>
      <c r="J486" s="240" t="n">
        <v>0</v>
      </c>
      <c r="K486" s="236" t="n">
        <v>0</v>
      </c>
      <c r="L486" s="241" t="inlineStr">
        <is>
          <t>-</t>
        </is>
      </c>
      <c r="M486" s="242" t="inlineStr">
        <is>
          <t>-</t>
        </is>
      </c>
      <c r="N486" s="236" t="inlineStr">
        <is>
          <t>-</t>
        </is>
      </c>
      <c r="O486" s="243" t="inlineStr">
        <is>
          <t>-</t>
        </is>
      </c>
      <c r="P486" s="237" t="inlineStr">
        <is>
          <t>-</t>
        </is>
      </c>
      <c r="Q486" s="236" t="inlineStr">
        <is>
          <t>-</t>
        </is>
      </c>
      <c r="R486" s="244" t="inlineStr">
        <is>
          <t>-</t>
        </is>
      </c>
      <c r="S486" s="245" t="inlineStr">
        <is>
          <t>-</t>
        </is>
      </c>
      <c r="T486" s="236" t="n"/>
      <c r="U486" s="246" t="n"/>
      <c r="V486" s="238" t="inlineStr">
        <is>
          <t>Ranchi</t>
        </is>
      </c>
      <c r="W486" s="236" t="inlineStr">
        <is>
          <t>East</t>
        </is>
      </c>
      <c r="X486" s="242" t="n"/>
      <c r="Y486" s="241" t="n">
        <v>0</v>
      </c>
      <c r="Z486" s="236" t="inlineStr">
        <is>
          <t>0%</t>
        </is>
      </c>
      <c r="AA486" s="245" t="n"/>
      <c r="AB486" s="236" t="n">
        <v>0</v>
      </c>
      <c r="AC486" s="236" t="n">
        <v>0</v>
      </c>
      <c r="AD486" s="236" t="n">
        <v>4</v>
      </c>
      <c r="AE486" s="236" t="n">
        <v>4</v>
      </c>
      <c r="AF486" s="240" t="n">
        <v>0</v>
      </c>
      <c r="AG486" s="236" t="n">
        <v>0</v>
      </c>
      <c r="AH486" s="242" t="n">
        <v>0</v>
      </c>
      <c r="AI486" s="236" t="n">
        <v>0</v>
      </c>
      <c r="AJ486" s="236" t="n"/>
    </row>
    <row r="487">
      <c r="A487" s="236" t="n">
        <v>1607672</v>
      </c>
      <c r="B487" s="236" t="inlineStr">
        <is>
          <t>Col Orthodontic Tb</t>
        </is>
      </c>
      <c r="C487" s="236" t="inlineStr">
        <is>
          <t>IN87</t>
        </is>
      </c>
      <c r="D487" s="237" t="n">
        <v>0</v>
      </c>
      <c r="E487" s="236" t="n">
        <v>0</v>
      </c>
      <c r="F487" s="238" t="n">
        <v>0</v>
      </c>
      <c r="G487" s="236" t="n">
        <v>0</v>
      </c>
      <c r="H487" s="239" t="n">
        <v>0</v>
      </c>
      <c r="I487" s="236" t="n">
        <v>0</v>
      </c>
      <c r="J487" s="240" t="n">
        <v>0</v>
      </c>
      <c r="K487" s="236" t="n">
        <v>0</v>
      </c>
      <c r="L487" s="241" t="inlineStr">
        <is>
          <t>-</t>
        </is>
      </c>
      <c r="M487" s="242" t="inlineStr">
        <is>
          <t>-</t>
        </is>
      </c>
      <c r="N487" s="236" t="inlineStr">
        <is>
          <t>-</t>
        </is>
      </c>
      <c r="O487" s="243" t="inlineStr">
        <is>
          <t>-</t>
        </is>
      </c>
      <c r="P487" s="237" t="inlineStr">
        <is>
          <t>-</t>
        </is>
      </c>
      <c r="Q487" s="236" t="inlineStr">
        <is>
          <t>-</t>
        </is>
      </c>
      <c r="R487" s="244" t="inlineStr">
        <is>
          <t>-</t>
        </is>
      </c>
      <c r="S487" s="245" t="inlineStr">
        <is>
          <t>-</t>
        </is>
      </c>
      <c r="T487" s="236" t="n"/>
      <c r="U487" s="246" t="n"/>
      <c r="V487" s="238" t="inlineStr">
        <is>
          <t>Vijaywada</t>
        </is>
      </c>
      <c r="W487" s="236" t="inlineStr">
        <is>
          <t>South</t>
        </is>
      </c>
      <c r="X487" s="242" t="n"/>
      <c r="Y487" s="241" t="n">
        <v>0</v>
      </c>
      <c r="Z487" s="236" t="inlineStr">
        <is>
          <t>0%</t>
        </is>
      </c>
      <c r="AA487" s="245" t="n"/>
      <c r="AB487" s="236" t="n">
        <v>0</v>
      </c>
      <c r="AC487" s="236" t="n">
        <v>0</v>
      </c>
      <c r="AD487" s="236" t="n">
        <v>4</v>
      </c>
      <c r="AE487" s="236" t="n">
        <v>4</v>
      </c>
      <c r="AF487" s="240" t="n">
        <v>0</v>
      </c>
      <c r="AG487" s="236" t="n">
        <v>0</v>
      </c>
      <c r="AH487" s="242" t="n">
        <v>0</v>
      </c>
      <c r="AI487" s="236" t="n">
        <v>0</v>
      </c>
      <c r="AJ487" s="236" t="n"/>
    </row>
    <row r="488">
      <c r="A488" s="236" t="n">
        <v>1607672</v>
      </c>
      <c r="B488" s="236" t="inlineStr">
        <is>
          <t>Col Orthodontic Tb</t>
        </is>
      </c>
      <c r="C488" s="236" t="inlineStr">
        <is>
          <t>IN88</t>
        </is>
      </c>
      <c r="D488" s="237" t="n">
        <v>0</v>
      </c>
      <c r="E488" s="236" t="n">
        <v>0</v>
      </c>
      <c r="F488" s="238" t="n">
        <v>0</v>
      </c>
      <c r="G488" s="236" t="n">
        <v>0</v>
      </c>
      <c r="H488" s="239" t="n">
        <v>0</v>
      </c>
      <c r="I488" s="236" t="n">
        <v>0</v>
      </c>
      <c r="J488" s="240" t="n">
        <v>0</v>
      </c>
      <c r="K488" s="236" t="n">
        <v>0</v>
      </c>
      <c r="L488" s="241" t="inlineStr">
        <is>
          <t>-</t>
        </is>
      </c>
      <c r="M488" s="242" t="inlineStr">
        <is>
          <t>-</t>
        </is>
      </c>
      <c r="N488" s="236" t="inlineStr">
        <is>
          <t>-</t>
        </is>
      </c>
      <c r="O488" s="243" t="inlineStr">
        <is>
          <t>-</t>
        </is>
      </c>
      <c r="P488" s="237" t="inlineStr">
        <is>
          <t>-</t>
        </is>
      </c>
      <c r="Q488" s="236" t="inlineStr">
        <is>
          <t>-</t>
        </is>
      </c>
      <c r="R488" s="244" t="inlineStr">
        <is>
          <t>-</t>
        </is>
      </c>
      <c r="S488" s="245" t="inlineStr">
        <is>
          <t>-</t>
        </is>
      </c>
      <c r="T488" s="236" t="n"/>
      <c r="U488" s="246" t="n"/>
      <c r="V488" s="238" t="inlineStr">
        <is>
          <t>Uttaranchal</t>
        </is>
      </c>
      <c r="W488" s="236" t="inlineStr">
        <is>
          <t>North</t>
        </is>
      </c>
      <c r="X488" s="242" t="n"/>
      <c r="Y488" s="241" t="n">
        <v>0</v>
      </c>
      <c r="Z488" s="236" t="inlineStr">
        <is>
          <t>0%</t>
        </is>
      </c>
      <c r="AA488" s="245" t="n"/>
      <c r="AB488" s="236" t="n">
        <v>0</v>
      </c>
      <c r="AC488" s="236" t="n">
        <v>0</v>
      </c>
      <c r="AD488" s="236" t="n">
        <v>4</v>
      </c>
      <c r="AE488" s="236" t="n">
        <v>4</v>
      </c>
      <c r="AF488" s="240" t="n">
        <v>0</v>
      </c>
      <c r="AG488" s="236" t="n">
        <v>0</v>
      </c>
      <c r="AH488" s="242" t="n">
        <v>0</v>
      </c>
      <c r="AI488" s="236" t="n">
        <v>0</v>
      </c>
      <c r="AJ488" s="236" t="n"/>
    </row>
    <row r="489">
      <c r="A489" s="236" t="n">
        <v>1607672</v>
      </c>
      <c r="B489" s="236" t="inlineStr">
        <is>
          <t>Col Orthodontic Tb</t>
        </is>
      </c>
      <c r="C489" s="236" t="inlineStr">
        <is>
          <t>IN89</t>
        </is>
      </c>
      <c r="D489" s="237" t="n">
        <v>0</v>
      </c>
      <c r="E489" s="236" t="n">
        <v>0</v>
      </c>
      <c r="F489" s="238" t="n">
        <v>0</v>
      </c>
      <c r="G489" s="236" t="n">
        <v>0</v>
      </c>
      <c r="H489" s="239" t="n">
        <v>0</v>
      </c>
      <c r="I489" s="236" t="n">
        <v>0</v>
      </c>
      <c r="J489" s="240" t="n">
        <v>0</v>
      </c>
      <c r="K489" s="236" t="n">
        <v>0</v>
      </c>
      <c r="L489" s="241" t="inlineStr">
        <is>
          <t>-</t>
        </is>
      </c>
      <c r="M489" s="242" t="inlineStr">
        <is>
          <t>-</t>
        </is>
      </c>
      <c r="N489" s="236" t="inlineStr">
        <is>
          <t>-</t>
        </is>
      </c>
      <c r="O489" s="243" t="inlineStr">
        <is>
          <t>-</t>
        </is>
      </c>
      <c r="P489" s="237" t="inlineStr">
        <is>
          <t>-</t>
        </is>
      </c>
      <c r="Q489" s="236" t="inlineStr">
        <is>
          <t>-</t>
        </is>
      </c>
      <c r="R489" s="244" t="inlineStr">
        <is>
          <t>-</t>
        </is>
      </c>
      <c r="S489" s="245" t="inlineStr">
        <is>
          <t>-</t>
        </is>
      </c>
      <c r="T489" s="236" t="n"/>
      <c r="U489" s="246" t="n"/>
      <c r="V489" s="238" t="inlineStr">
        <is>
          <t>Hubli</t>
        </is>
      </c>
      <c r="W489" s="236" t="inlineStr">
        <is>
          <t>South</t>
        </is>
      </c>
      <c r="X489" s="242" t="n"/>
      <c r="Y489" s="241" t="n">
        <v>0</v>
      </c>
      <c r="Z489" s="236" t="inlineStr">
        <is>
          <t>0%</t>
        </is>
      </c>
      <c r="AA489" s="245" t="n"/>
      <c r="AB489" s="236" t="n">
        <v>0</v>
      </c>
      <c r="AC489" s="236" t="n">
        <v>0</v>
      </c>
      <c r="AD489" s="236" t="n">
        <v>4</v>
      </c>
      <c r="AE489" s="236" t="n">
        <v>4</v>
      </c>
      <c r="AF489" s="240" t="n">
        <v>0</v>
      </c>
      <c r="AG489" s="236" t="n">
        <v>0</v>
      </c>
      <c r="AH489" s="242" t="n">
        <v>0</v>
      </c>
      <c r="AI489" s="236" t="n">
        <v>0</v>
      </c>
      <c r="AJ489" s="236" t="n"/>
    </row>
    <row r="490">
      <c r="A490" s="236" t="n">
        <v>1607672</v>
      </c>
      <c r="B490" s="236" t="inlineStr">
        <is>
          <t>Col Orthodontic Tb</t>
        </is>
      </c>
      <c r="C490" s="236" t="inlineStr">
        <is>
          <t>IN90</t>
        </is>
      </c>
      <c r="D490" s="237" t="n">
        <v>0</v>
      </c>
      <c r="E490" s="236" t="n">
        <v>0</v>
      </c>
      <c r="F490" s="238" t="n">
        <v>0</v>
      </c>
      <c r="G490" s="236" t="n">
        <v>0</v>
      </c>
      <c r="H490" s="239" t="n">
        <v>0</v>
      </c>
      <c r="I490" s="236" t="n">
        <v>0</v>
      </c>
      <c r="J490" s="240" t="n">
        <v>0</v>
      </c>
      <c r="K490" s="236" t="n">
        <v>0</v>
      </c>
      <c r="L490" s="241" t="inlineStr">
        <is>
          <t>-</t>
        </is>
      </c>
      <c r="M490" s="242" t="inlineStr">
        <is>
          <t>-</t>
        </is>
      </c>
      <c r="N490" s="236" t="inlineStr">
        <is>
          <t>-</t>
        </is>
      </c>
      <c r="O490" s="243" t="inlineStr">
        <is>
          <t>-</t>
        </is>
      </c>
      <c r="P490" s="237" t="inlineStr">
        <is>
          <t>-</t>
        </is>
      </c>
      <c r="Q490" s="236" t="inlineStr">
        <is>
          <t>-</t>
        </is>
      </c>
      <c r="R490" s="244" t="inlineStr">
        <is>
          <t>-</t>
        </is>
      </c>
      <c r="S490" s="245" t="inlineStr">
        <is>
          <t>-</t>
        </is>
      </c>
      <c r="T490" s="236" t="n"/>
      <c r="U490" s="246" t="n"/>
      <c r="V490" s="238" t="inlineStr">
        <is>
          <t>Export</t>
        </is>
      </c>
      <c r="W490" s="236" t="inlineStr">
        <is>
          <t>Exp-DC</t>
        </is>
      </c>
      <c r="X490" s="242" t="n"/>
      <c r="Y490" s="241" t="n">
        <v>0</v>
      </c>
      <c r="Z490" s="236" t="inlineStr">
        <is>
          <t>0%</t>
        </is>
      </c>
      <c r="AA490" s="245" t="n"/>
      <c r="AB490" s="236" t="n">
        <v>0</v>
      </c>
      <c r="AC490" s="236" t="n">
        <v>0</v>
      </c>
      <c r="AD490" s="236" t="n">
        <v>4</v>
      </c>
      <c r="AE490" s="236" t="n">
        <v>4</v>
      </c>
      <c r="AF490" s="240" t="n">
        <v>0</v>
      </c>
      <c r="AG490" s="236" t="n">
        <v>0</v>
      </c>
      <c r="AH490" s="242" t="n">
        <v>0</v>
      </c>
      <c r="AI490" s="236" t="n">
        <v>0</v>
      </c>
      <c r="AJ490" s="236" t="n"/>
    </row>
    <row r="491">
      <c r="A491" s="236" t="n">
        <v>1607672</v>
      </c>
      <c r="B491" s="236" t="inlineStr">
        <is>
          <t>Col Orthodontic Tb</t>
        </is>
      </c>
      <c r="C491" s="236" t="inlineStr">
        <is>
          <t>IN91</t>
        </is>
      </c>
      <c r="D491" s="237" t="n">
        <v>0</v>
      </c>
      <c r="E491" s="236" t="n">
        <v>0</v>
      </c>
      <c r="F491" s="238" t="n">
        <v>0</v>
      </c>
      <c r="G491" s="236" t="n">
        <v>0</v>
      </c>
      <c r="H491" s="239" t="n">
        <v>0</v>
      </c>
      <c r="I491" s="236" t="n">
        <v>0</v>
      </c>
      <c r="J491" s="240" t="n">
        <v>0</v>
      </c>
      <c r="K491" s="236" t="n">
        <v>0</v>
      </c>
      <c r="L491" s="241" t="inlineStr">
        <is>
          <t>-</t>
        </is>
      </c>
      <c r="M491" s="242" t="inlineStr">
        <is>
          <t>-</t>
        </is>
      </c>
      <c r="N491" s="236" t="inlineStr">
        <is>
          <t>-</t>
        </is>
      </c>
      <c r="O491" s="243" t="inlineStr">
        <is>
          <t>-</t>
        </is>
      </c>
      <c r="P491" s="237" t="inlineStr">
        <is>
          <t>-</t>
        </is>
      </c>
      <c r="Q491" s="236" t="inlineStr">
        <is>
          <t>-</t>
        </is>
      </c>
      <c r="R491" s="244" t="inlineStr">
        <is>
          <t>-</t>
        </is>
      </c>
      <c r="S491" s="245" t="inlineStr">
        <is>
          <t>-</t>
        </is>
      </c>
      <c r="T491" s="236" t="n"/>
      <c r="U491" s="246" t="n"/>
      <c r="V491" s="238" t="inlineStr">
        <is>
          <t>Siliguri</t>
        </is>
      </c>
      <c r="W491" s="236" t="inlineStr">
        <is>
          <t>East</t>
        </is>
      </c>
      <c r="X491" s="242" t="n"/>
      <c r="Y491" s="241" t="n">
        <v>0</v>
      </c>
      <c r="Z491" s="236" t="inlineStr">
        <is>
          <t>0%</t>
        </is>
      </c>
      <c r="AA491" s="245" t="n"/>
      <c r="AB491" s="236" t="n">
        <v>0</v>
      </c>
      <c r="AC491" s="236" t="n">
        <v>1000</v>
      </c>
      <c r="AD491" s="236" t="n">
        <v>4</v>
      </c>
      <c r="AE491" s="236" t="n">
        <v>1000</v>
      </c>
      <c r="AF491" s="240" t="n">
        <v>0</v>
      </c>
      <c r="AG491" s="236" t="n">
        <v>0</v>
      </c>
      <c r="AH491" s="242" t="n">
        <v>0</v>
      </c>
      <c r="AI491" s="236" t="n">
        <v>0</v>
      </c>
      <c r="AJ491" s="236" t="n"/>
    </row>
    <row r="492">
      <c r="A492" s="236" t="n">
        <v>1607672</v>
      </c>
      <c r="B492" s="236" t="inlineStr">
        <is>
          <t>Col Orthodontic Tb</t>
        </is>
      </c>
      <c r="C492" s="236" t="inlineStr">
        <is>
          <t>IN95</t>
        </is>
      </c>
      <c r="D492" s="237" t="n">
        <v>0</v>
      </c>
      <c r="E492" s="236" t="n">
        <v>0</v>
      </c>
      <c r="F492" s="238" t="n">
        <v>0</v>
      </c>
      <c r="G492" s="236" t="n">
        <v>0</v>
      </c>
      <c r="H492" s="239" t="n">
        <v>0</v>
      </c>
      <c r="I492" s="236" t="n">
        <v>0</v>
      </c>
      <c r="J492" s="240" t="n">
        <v>0</v>
      </c>
      <c r="K492" s="236" t="n">
        <v>0</v>
      </c>
      <c r="L492" s="241" t="inlineStr">
        <is>
          <t>-</t>
        </is>
      </c>
      <c r="M492" s="242" t="inlineStr">
        <is>
          <t>-</t>
        </is>
      </c>
      <c r="N492" s="236" t="inlineStr">
        <is>
          <t>-</t>
        </is>
      </c>
      <c r="O492" s="243" t="inlineStr">
        <is>
          <t>-</t>
        </is>
      </c>
      <c r="P492" s="237" t="inlineStr">
        <is>
          <t>-</t>
        </is>
      </c>
      <c r="Q492" s="236" t="inlineStr">
        <is>
          <t>-</t>
        </is>
      </c>
      <c r="R492" s="244" t="inlineStr">
        <is>
          <t>-</t>
        </is>
      </c>
      <c r="S492" s="245" t="inlineStr">
        <is>
          <t>-</t>
        </is>
      </c>
      <c r="T492" s="236" t="n"/>
      <c r="U492" s="246" t="n"/>
      <c r="V492" s="238" t="inlineStr">
        <is>
          <t>Hasangarh</t>
        </is>
      </c>
      <c r="W492" s="236" t="inlineStr">
        <is>
          <t>North DC</t>
        </is>
      </c>
      <c r="X492" s="242" t="n"/>
      <c r="Y492" s="241" t="n">
        <v>0</v>
      </c>
      <c r="Z492" s="236" t="inlineStr">
        <is>
          <t>0%</t>
        </is>
      </c>
      <c r="AA492" s="245" t="n"/>
      <c r="AB492" s="236" t="n">
        <v>0</v>
      </c>
      <c r="AC492" s="236" t="n">
        <v>0</v>
      </c>
      <c r="AD492" s="236" t="n">
        <v>4</v>
      </c>
      <c r="AE492" s="236" t="n">
        <v>4</v>
      </c>
      <c r="AF492" s="240" t="n">
        <v>0</v>
      </c>
      <c r="AG492" s="236" t="n">
        <v>0</v>
      </c>
      <c r="AH492" s="242" t="n">
        <v>0</v>
      </c>
      <c r="AI492" s="236" t="n">
        <v>0</v>
      </c>
      <c r="AJ492" s="236" t="n"/>
    </row>
    <row r="493">
      <c r="A493" s="236" t="n">
        <v>1607672</v>
      </c>
      <c r="B493" s="236" t="inlineStr">
        <is>
          <t>Col Orthodontic Tb</t>
        </is>
      </c>
      <c r="C493" s="236" t="inlineStr">
        <is>
          <t>IN97</t>
        </is>
      </c>
      <c r="D493" s="237" t="n">
        <v>0</v>
      </c>
      <c r="E493" s="236" t="n">
        <v>0</v>
      </c>
      <c r="F493" s="238" t="n">
        <v>0</v>
      </c>
      <c r="G493" s="236" t="n">
        <v>0</v>
      </c>
      <c r="H493" s="239" t="n">
        <v>0</v>
      </c>
      <c r="I493" s="236" t="n">
        <v>0</v>
      </c>
      <c r="J493" s="240" t="n">
        <v>0</v>
      </c>
      <c r="K493" s="236" t="n">
        <v>0</v>
      </c>
      <c r="L493" s="241" t="inlineStr">
        <is>
          <t>-</t>
        </is>
      </c>
      <c r="M493" s="242" t="inlineStr">
        <is>
          <t>-</t>
        </is>
      </c>
      <c r="N493" s="236" t="inlineStr">
        <is>
          <t>-</t>
        </is>
      </c>
      <c r="O493" s="243" t="inlineStr">
        <is>
          <t>-</t>
        </is>
      </c>
      <c r="P493" s="237" t="inlineStr">
        <is>
          <t>-</t>
        </is>
      </c>
      <c r="Q493" s="236" t="inlineStr">
        <is>
          <t>-</t>
        </is>
      </c>
      <c r="R493" s="244" t="inlineStr">
        <is>
          <t>-</t>
        </is>
      </c>
      <c r="S493" s="245" t="inlineStr">
        <is>
          <t>-</t>
        </is>
      </c>
      <c r="T493" s="236" t="n"/>
      <c r="U493" s="246" t="n"/>
      <c r="V493" s="238" t="inlineStr">
        <is>
          <t>Hubli DC</t>
        </is>
      </c>
      <c r="W493" s="236" t="inlineStr">
        <is>
          <t>South DC</t>
        </is>
      </c>
      <c r="X493" s="242" t="n"/>
      <c r="Y493" s="241" t="n">
        <v>0</v>
      </c>
      <c r="Z493" s="236" t="inlineStr">
        <is>
          <t>0%</t>
        </is>
      </c>
      <c r="AA493" s="245" t="n"/>
      <c r="AB493" s="236" t="n">
        <v>0</v>
      </c>
      <c r="AC493" s="236" t="n">
        <v>0</v>
      </c>
      <c r="AD493" s="236" t="n">
        <v>4</v>
      </c>
      <c r="AE493" s="236" t="n">
        <v>4</v>
      </c>
      <c r="AF493" s="240" t="n">
        <v>0</v>
      </c>
      <c r="AG493" s="236" t="n">
        <v>0</v>
      </c>
      <c r="AH493" s="242" t="n">
        <v>0</v>
      </c>
      <c r="AI493" s="236" t="n">
        <v>0</v>
      </c>
      <c r="AJ493" s="236" t="n"/>
    </row>
    <row r="494">
      <c r="A494" s="236" t="n">
        <v>1607672</v>
      </c>
      <c r="B494" s="236" t="inlineStr">
        <is>
          <t>Col Orthodontic Tb</t>
        </is>
      </c>
      <c r="C494" s="236" t="inlineStr">
        <is>
          <t>IN98</t>
        </is>
      </c>
      <c r="D494" s="237" t="n">
        <v>0</v>
      </c>
      <c r="E494" s="236" t="n">
        <v>0</v>
      </c>
      <c r="F494" s="238" t="n">
        <v>0</v>
      </c>
      <c r="G494" s="236" t="n">
        <v>0</v>
      </c>
      <c r="H494" s="239" t="n">
        <v>0</v>
      </c>
      <c r="I494" s="236" t="n">
        <v>0</v>
      </c>
      <c r="J494" s="240" t="n">
        <v>0</v>
      </c>
      <c r="K494" s="236" t="n">
        <v>0</v>
      </c>
      <c r="L494" s="241" t="inlineStr">
        <is>
          <t>-</t>
        </is>
      </c>
      <c r="M494" s="242" t="inlineStr">
        <is>
          <t>-</t>
        </is>
      </c>
      <c r="N494" s="236" t="inlineStr">
        <is>
          <t>-</t>
        </is>
      </c>
      <c r="O494" s="243" t="inlineStr">
        <is>
          <t>-</t>
        </is>
      </c>
      <c r="P494" s="237" t="inlineStr">
        <is>
          <t>-</t>
        </is>
      </c>
      <c r="Q494" s="236" t="inlineStr">
        <is>
          <t>-</t>
        </is>
      </c>
      <c r="R494" s="244" t="inlineStr">
        <is>
          <t>-</t>
        </is>
      </c>
      <c r="S494" s="245" t="inlineStr">
        <is>
          <t>-</t>
        </is>
      </c>
      <c r="T494" s="236" t="n"/>
      <c r="U494" s="246" t="n"/>
      <c r="V494" s="238" t="inlineStr">
        <is>
          <t>Calcutta DC</t>
        </is>
      </c>
      <c r="W494" s="236" t="inlineStr">
        <is>
          <t>East DC</t>
        </is>
      </c>
      <c r="X494" s="242" t="n"/>
      <c r="Y494" s="241" t="n">
        <v>0</v>
      </c>
      <c r="Z494" s="236" t="inlineStr">
        <is>
          <t>0%</t>
        </is>
      </c>
      <c r="AA494" s="245" t="n"/>
      <c r="AB494" s="236" t="n">
        <v>0</v>
      </c>
      <c r="AC494" s="236" t="n">
        <v>0</v>
      </c>
      <c r="AD494" s="236" t="n">
        <v>4</v>
      </c>
      <c r="AE494" s="236" t="n">
        <v>4</v>
      </c>
      <c r="AF494" s="240" t="n">
        <v>0</v>
      </c>
      <c r="AG494" s="236" t="n">
        <v>0</v>
      </c>
      <c r="AH494" s="242" t="n">
        <v>0</v>
      </c>
      <c r="AI494" s="236" t="n">
        <v>0</v>
      </c>
      <c r="AJ494" s="236" t="n"/>
    </row>
    <row r="495">
      <c r="A495" s="236" t="n">
        <v>1607672</v>
      </c>
      <c r="B495" s="236" t="inlineStr">
        <is>
          <t>Col Orthodontic Tb</t>
        </is>
      </c>
      <c r="C495" s="236" t="inlineStr">
        <is>
          <t>IN99</t>
        </is>
      </c>
      <c r="D495" s="237" t="n">
        <v>0</v>
      </c>
      <c r="E495" s="236" t="n">
        <v>0</v>
      </c>
      <c r="F495" s="238" t="n">
        <v>0</v>
      </c>
      <c r="G495" s="236" t="n">
        <v>0</v>
      </c>
      <c r="H495" s="239" t="n">
        <v>0</v>
      </c>
      <c r="I495" s="236" t="n">
        <v>0</v>
      </c>
      <c r="J495" s="240" t="n">
        <v>0</v>
      </c>
      <c r="K495" s="236" t="n">
        <v>0</v>
      </c>
      <c r="L495" s="241" t="inlineStr">
        <is>
          <t>-</t>
        </is>
      </c>
      <c r="M495" s="242" t="inlineStr">
        <is>
          <t>-</t>
        </is>
      </c>
      <c r="N495" s="236" t="inlineStr">
        <is>
          <t>-</t>
        </is>
      </c>
      <c r="O495" s="243" t="inlineStr">
        <is>
          <t>-</t>
        </is>
      </c>
      <c r="P495" s="237" t="inlineStr">
        <is>
          <t>-</t>
        </is>
      </c>
      <c r="Q495" s="236" t="inlineStr">
        <is>
          <t>-</t>
        </is>
      </c>
      <c r="R495" s="244" t="inlineStr">
        <is>
          <t>-</t>
        </is>
      </c>
      <c r="S495" s="245" t="inlineStr">
        <is>
          <t>-</t>
        </is>
      </c>
      <c r="T495" s="236" t="n"/>
      <c r="U495" s="246" t="n"/>
      <c r="V495" s="238" t="inlineStr">
        <is>
          <t>Goa DC</t>
        </is>
      </c>
      <c r="W495" s="236" t="inlineStr">
        <is>
          <t>Plant</t>
        </is>
      </c>
      <c r="X495" s="242" t="n"/>
      <c r="Y495" s="241" t="n">
        <v>0</v>
      </c>
      <c r="Z495" s="236" t="inlineStr">
        <is>
          <t>0%</t>
        </is>
      </c>
      <c r="AA495" s="245" t="n"/>
      <c r="AB495" s="236" t="n">
        <v>0</v>
      </c>
      <c r="AC495" s="236" t="n">
        <v>0</v>
      </c>
      <c r="AD495" s="236" t="n">
        <v>4</v>
      </c>
      <c r="AE495" s="236" t="n">
        <v>4</v>
      </c>
      <c r="AF495" s="240" t="n">
        <v>0</v>
      </c>
      <c r="AG495" s="236" t="n">
        <v>0</v>
      </c>
      <c r="AH495" s="242" t="n">
        <v>0</v>
      </c>
      <c r="AI495" s="236" t="n">
        <v>0</v>
      </c>
      <c r="AJ495" s="236" t="n"/>
    </row>
    <row r="496">
      <c r="A496" s="236" t="inlineStr">
        <is>
          <t>------------</t>
        </is>
      </c>
      <c r="B496" s="236" t="n"/>
      <c r="C496" s="236" t="n"/>
      <c r="D496" s="237" t="n"/>
      <c r="E496" s="236" t="n"/>
      <c r="F496" s="238" t="n"/>
      <c r="G496" s="236" t="n"/>
      <c r="H496" s="239" t="n"/>
      <c r="I496" s="236" t="n"/>
      <c r="J496" s="240" t="n"/>
      <c r="K496" s="236" t="n"/>
      <c r="L496" s="241" t="n"/>
      <c r="M496" s="242" t="n"/>
      <c r="N496" s="236" t="n"/>
      <c r="O496" s="243" t="n"/>
      <c r="P496" s="237" t="n"/>
      <c r="Q496" s="236" t="n"/>
      <c r="R496" s="244" t="n"/>
      <c r="S496" s="245" t="n"/>
      <c r="T496" s="236" t="n"/>
      <c r="U496" s="246" t="n"/>
      <c r="V496" s="238" t="n"/>
      <c r="W496" s="236" t="n"/>
      <c r="X496" s="242" t="n"/>
      <c r="Y496" s="241" t="n"/>
      <c r="Z496" s="236" t="n"/>
      <c r="AA496" s="245" t="n"/>
      <c r="AB496" s="236" t="n"/>
      <c r="AC496" s="236" t="n"/>
      <c r="AD496" s="236" t="n"/>
      <c r="AE496" s="236" t="n"/>
      <c r="AF496" s="240" t="n"/>
      <c r="AG496" s="236" t="n"/>
      <c r="AH496" s="242" t="n"/>
      <c r="AI496" s="236" t="n"/>
      <c r="AJ496" s="236" t="n"/>
    </row>
    <row r="497">
      <c r="A497" s="236" t="n">
        <v>1607675</v>
      </c>
      <c r="B497" s="236" t="inlineStr">
        <is>
          <t>Col Dental Floss 25M</t>
        </is>
      </c>
      <c r="C497" s="236" t="inlineStr">
        <is>
          <t>IN59</t>
        </is>
      </c>
      <c r="D497" s="237" t="n">
        <v>0</v>
      </c>
      <c r="E497" s="236" t="n">
        <v>0</v>
      </c>
      <c r="F497" s="238" t="n">
        <v>0</v>
      </c>
      <c r="G497" s="236" t="n">
        <v>660</v>
      </c>
      <c r="H497" s="239" t="n">
        <v>944</v>
      </c>
      <c r="I497" s="236" t="n">
        <v>944</v>
      </c>
      <c r="J497" s="240" t="n">
        <v>0</v>
      </c>
      <c r="K497" s="236" t="n">
        <v>944</v>
      </c>
      <c r="L497" s="241" t="inlineStr">
        <is>
          <t>-</t>
        </is>
      </c>
      <c r="M497" s="242" t="inlineStr">
        <is>
          <t>-</t>
        </is>
      </c>
      <c r="N497" s="236" t="inlineStr">
        <is>
          <t>-</t>
        </is>
      </c>
      <c r="O497" s="243" t="inlineStr">
        <is>
          <t>-</t>
        </is>
      </c>
      <c r="P497" s="237" t="inlineStr">
        <is>
          <t>-</t>
        </is>
      </c>
      <c r="Q497" s="236" t="inlineStr">
        <is>
          <t>-</t>
        </is>
      </c>
      <c r="R497" s="244" t="inlineStr">
        <is>
          <t>-</t>
        </is>
      </c>
      <c r="S497" s="245" t="inlineStr">
        <is>
          <t>-</t>
        </is>
      </c>
      <c r="T497" s="236" t="inlineStr">
        <is>
          <t>100%</t>
        </is>
      </c>
      <c r="U497" s="246" t="inlineStr">
        <is>
          <t>100%</t>
        </is>
      </c>
      <c r="V497" s="238" t="inlineStr">
        <is>
          <t>Coimbatore</t>
        </is>
      </c>
      <c r="W497" s="236" t="inlineStr">
        <is>
          <t>South</t>
        </is>
      </c>
      <c r="X497" s="242" t="n"/>
      <c r="Y497" s="241" t="n">
        <v>507</v>
      </c>
      <c r="Z497" s="236" t="inlineStr">
        <is>
          <t>0%</t>
        </is>
      </c>
      <c r="AA497" s="245" t="n"/>
      <c r="AB497" s="236" t="n">
        <v>0</v>
      </c>
      <c r="AC497" s="236" t="n">
        <v>0</v>
      </c>
      <c r="AD497" s="236" t="n">
        <v>4</v>
      </c>
      <c r="AE497" s="236" t="n">
        <v>4</v>
      </c>
      <c r="AF497" s="240" t="n">
        <v>0</v>
      </c>
      <c r="AG497" s="236" t="n">
        <v>0</v>
      </c>
      <c r="AH497" s="242" t="n">
        <v>0</v>
      </c>
      <c r="AI497" s="236" t="n">
        <v>0</v>
      </c>
      <c r="AJ497" s="236" t="n"/>
    </row>
    <row r="498">
      <c r="A498" s="236" t="n">
        <v>1607675</v>
      </c>
      <c r="B498" s="236" t="inlineStr">
        <is>
          <t>Col Dental Floss 25M</t>
        </is>
      </c>
      <c r="C498" s="236" t="inlineStr">
        <is>
          <t>IN60</t>
        </is>
      </c>
      <c r="D498" s="237" t="n">
        <v>0</v>
      </c>
      <c r="E498" s="236" t="n">
        <v>0</v>
      </c>
      <c r="F498" s="238" t="n">
        <v>0</v>
      </c>
      <c r="G498" s="236" t="n">
        <v>0</v>
      </c>
      <c r="H498" s="239" t="n">
        <v>184</v>
      </c>
      <c r="I498" s="236" t="n">
        <v>184</v>
      </c>
      <c r="J498" s="240" t="n">
        <v>0</v>
      </c>
      <c r="K498" s="236" t="n">
        <v>184</v>
      </c>
      <c r="L498" s="241" t="inlineStr">
        <is>
          <t>-</t>
        </is>
      </c>
      <c r="M498" s="242" t="inlineStr">
        <is>
          <t>-</t>
        </is>
      </c>
      <c r="N498" s="236" t="inlineStr">
        <is>
          <t>-</t>
        </is>
      </c>
      <c r="O498" s="243" t="inlineStr">
        <is>
          <t>-</t>
        </is>
      </c>
      <c r="P498" s="237" t="inlineStr">
        <is>
          <t>-</t>
        </is>
      </c>
      <c r="Q498" s="236" t="inlineStr">
        <is>
          <t>-</t>
        </is>
      </c>
      <c r="R498" s="244" t="inlineStr">
        <is>
          <t>-</t>
        </is>
      </c>
      <c r="S498" s="245" t="inlineStr">
        <is>
          <t>-</t>
        </is>
      </c>
      <c r="T498" s="236" t="n"/>
      <c r="U498" s="246" t="n"/>
      <c r="V498" s="238" t="inlineStr">
        <is>
          <t>Mumbai</t>
        </is>
      </c>
      <c r="W498" s="236" t="inlineStr">
        <is>
          <t>West</t>
        </is>
      </c>
      <c r="X498" s="242" t="n"/>
      <c r="Y498" s="241" t="n">
        <v>0</v>
      </c>
      <c r="Z498" s="236" t="inlineStr">
        <is>
          <t>0%</t>
        </is>
      </c>
      <c r="AA498" s="245" t="n"/>
      <c r="AB498" s="236" t="n">
        <v>0</v>
      </c>
      <c r="AC498" s="236" t="n">
        <v>0</v>
      </c>
      <c r="AD498" s="236" t="n">
        <v>4</v>
      </c>
      <c r="AE498" s="236" t="n">
        <v>0</v>
      </c>
      <c r="AF498" s="240" t="n">
        <v>0</v>
      </c>
      <c r="AG498" s="236" t="n">
        <v>0</v>
      </c>
      <c r="AH498" s="242" t="n">
        <v>0</v>
      </c>
      <c r="AI498" s="236" t="n">
        <v>0</v>
      </c>
      <c r="AJ498" s="236" t="n"/>
    </row>
    <row r="499">
      <c r="A499" s="236" t="n">
        <v>1607675</v>
      </c>
      <c r="B499" s="236" t="inlineStr">
        <is>
          <t>Col Dental Floss 25M</t>
        </is>
      </c>
      <c r="C499" s="236" t="inlineStr">
        <is>
          <t>IN61</t>
        </is>
      </c>
      <c r="D499" s="237" t="n">
        <v>132</v>
      </c>
      <c r="E499" s="236" t="n">
        <v>0</v>
      </c>
      <c r="F499" s="238" t="n">
        <v>0</v>
      </c>
      <c r="G499" s="236" t="n">
        <v>0</v>
      </c>
      <c r="H499" s="239" t="n">
        <v>184</v>
      </c>
      <c r="I499" s="236" t="n">
        <v>316</v>
      </c>
      <c r="J499" s="240" t="n">
        <v>0</v>
      </c>
      <c r="K499" s="236" t="n">
        <v>316</v>
      </c>
      <c r="L499" s="241" t="inlineStr">
        <is>
          <t>-</t>
        </is>
      </c>
      <c r="M499" s="242" t="inlineStr">
        <is>
          <t>-</t>
        </is>
      </c>
      <c r="N499" s="236" t="inlineStr">
        <is>
          <t>-</t>
        </is>
      </c>
      <c r="O499" s="243" t="inlineStr">
        <is>
          <t>-</t>
        </is>
      </c>
      <c r="P499" s="237" t="inlineStr">
        <is>
          <t>-</t>
        </is>
      </c>
      <c r="Q499" s="236" t="inlineStr">
        <is>
          <t>-</t>
        </is>
      </c>
      <c r="R499" s="244" t="inlineStr">
        <is>
          <t>-</t>
        </is>
      </c>
      <c r="S499" s="245" t="inlineStr">
        <is>
          <t>-</t>
        </is>
      </c>
      <c r="T499" s="236" t="n"/>
      <c r="U499" s="246" t="n"/>
      <c r="V499" s="238" t="inlineStr">
        <is>
          <t>Delhi</t>
        </is>
      </c>
      <c r="W499" s="236" t="inlineStr">
        <is>
          <t>North</t>
        </is>
      </c>
      <c r="X499" s="242" t="n"/>
      <c r="Y499" s="241" t="n">
        <v>0</v>
      </c>
      <c r="Z499" s="236" t="inlineStr">
        <is>
          <t>0%</t>
        </is>
      </c>
      <c r="AA499" s="245" t="n"/>
      <c r="AB499" s="236" t="n">
        <v>0</v>
      </c>
      <c r="AC499" s="236" t="n">
        <v>0</v>
      </c>
      <c r="AD499" s="236" t="n">
        <v>4</v>
      </c>
      <c r="AE499" s="236" t="n">
        <v>0</v>
      </c>
      <c r="AF499" s="240" t="n">
        <v>0</v>
      </c>
      <c r="AG499" s="236" t="n">
        <v>0</v>
      </c>
      <c r="AH499" s="242" t="n">
        <v>0</v>
      </c>
      <c r="AI499" s="236" t="n">
        <v>0</v>
      </c>
      <c r="AJ499" s="236" t="n"/>
    </row>
    <row r="500">
      <c r="A500" s="236" t="n">
        <v>1607675</v>
      </c>
      <c r="B500" s="236" t="inlineStr">
        <is>
          <t>Col Dental Floss 25M</t>
        </is>
      </c>
      <c r="C500" s="236" t="inlineStr">
        <is>
          <t>IN62</t>
        </is>
      </c>
      <c r="D500" s="237" t="n">
        <v>0</v>
      </c>
      <c r="E500" s="236" t="n">
        <v>0</v>
      </c>
      <c r="F500" s="238" t="n">
        <v>0</v>
      </c>
      <c r="G500" s="236" t="n">
        <v>0</v>
      </c>
      <c r="H500" s="239" t="n">
        <v>88</v>
      </c>
      <c r="I500" s="236" t="n">
        <v>88</v>
      </c>
      <c r="J500" s="240" t="n">
        <v>0</v>
      </c>
      <c r="K500" s="236" t="n">
        <v>88</v>
      </c>
      <c r="L500" s="241" t="inlineStr">
        <is>
          <t>-</t>
        </is>
      </c>
      <c r="M500" s="242" t="inlineStr">
        <is>
          <t>-</t>
        </is>
      </c>
      <c r="N500" s="236" t="inlineStr">
        <is>
          <t>-</t>
        </is>
      </c>
      <c r="O500" s="243" t="inlineStr">
        <is>
          <t>-</t>
        </is>
      </c>
      <c r="P500" s="237" t="inlineStr">
        <is>
          <t>-</t>
        </is>
      </c>
      <c r="Q500" s="236" t="inlineStr">
        <is>
          <t>-</t>
        </is>
      </c>
      <c r="R500" s="244" t="inlineStr">
        <is>
          <t>-</t>
        </is>
      </c>
      <c r="S500" s="245" t="n">
        <v>24</v>
      </c>
      <c r="T500" s="236" t="inlineStr">
        <is>
          <t>142%</t>
        </is>
      </c>
      <c r="U500" s="246" t="inlineStr">
        <is>
          <t>133%</t>
        </is>
      </c>
      <c r="V500" s="238" t="inlineStr">
        <is>
          <t>Calcutta</t>
        </is>
      </c>
      <c r="W500" s="236" t="inlineStr">
        <is>
          <t>East</t>
        </is>
      </c>
      <c r="X500" s="242" t="n"/>
      <c r="Y500" s="241" t="n">
        <v>265</v>
      </c>
      <c r="Z500" s="236" t="inlineStr">
        <is>
          <t>0%</t>
        </is>
      </c>
      <c r="AA500" s="245" t="n"/>
      <c r="AB500" s="236" t="n">
        <v>0</v>
      </c>
      <c r="AC500" s="236" t="n">
        <v>0</v>
      </c>
      <c r="AD500" s="236" t="n">
        <v>4</v>
      </c>
      <c r="AE500" s="236" t="n">
        <v>0</v>
      </c>
      <c r="AF500" s="240" t="n">
        <v>0</v>
      </c>
      <c r="AG500" s="236" t="n">
        <v>24</v>
      </c>
      <c r="AH500" s="242" t="n">
        <v>0</v>
      </c>
      <c r="AI500" s="236" t="n">
        <v>0</v>
      </c>
      <c r="AJ500" s="236" t="n"/>
    </row>
    <row r="501">
      <c r="A501" s="236" t="n">
        <v>1607675</v>
      </c>
      <c r="B501" s="236" t="inlineStr">
        <is>
          <t>Col Dental Floss 25M</t>
        </is>
      </c>
      <c r="C501" s="236" t="inlineStr">
        <is>
          <t>IN63</t>
        </is>
      </c>
      <c r="D501" s="237" t="n">
        <v>0</v>
      </c>
      <c r="E501" s="236" t="n">
        <v>0</v>
      </c>
      <c r="F501" s="238" t="n">
        <v>0</v>
      </c>
      <c r="G501" s="236" t="n">
        <v>244</v>
      </c>
      <c r="H501" s="239" t="n">
        <v>340</v>
      </c>
      <c r="I501" s="236" t="n">
        <v>340</v>
      </c>
      <c r="J501" s="240" t="n">
        <v>0</v>
      </c>
      <c r="K501" s="236" t="n">
        <v>340</v>
      </c>
      <c r="L501" s="241" t="inlineStr">
        <is>
          <t>-</t>
        </is>
      </c>
      <c r="M501" s="242" t="inlineStr">
        <is>
          <t>-</t>
        </is>
      </c>
      <c r="N501" s="236" t="inlineStr">
        <is>
          <t>-</t>
        </is>
      </c>
      <c r="O501" s="243" t="inlineStr">
        <is>
          <t>-</t>
        </is>
      </c>
      <c r="P501" s="237" t="inlineStr">
        <is>
          <t>-</t>
        </is>
      </c>
      <c r="Q501" s="236" t="inlineStr">
        <is>
          <t>-</t>
        </is>
      </c>
      <c r="R501" s="244" t="inlineStr">
        <is>
          <t>-</t>
        </is>
      </c>
      <c r="S501" s="245" t="inlineStr">
        <is>
          <t>-</t>
        </is>
      </c>
      <c r="T501" s="236" t="n"/>
      <c r="U501" s="246" t="n"/>
      <c r="V501" s="238" t="inlineStr">
        <is>
          <t>Trichy</t>
        </is>
      </c>
      <c r="W501" s="236" t="inlineStr">
        <is>
          <t>South</t>
        </is>
      </c>
      <c r="X501" s="242" t="n"/>
      <c r="Y501" s="241" t="n">
        <v>0</v>
      </c>
      <c r="Z501" s="236" t="inlineStr">
        <is>
          <t>0%</t>
        </is>
      </c>
      <c r="AA501" s="245" t="n"/>
      <c r="AB501" s="236" t="n">
        <v>0</v>
      </c>
      <c r="AC501" s="236" t="n">
        <v>0</v>
      </c>
      <c r="AD501" s="236" t="n">
        <v>4</v>
      </c>
      <c r="AE501" s="236" t="n">
        <v>0</v>
      </c>
      <c r="AF501" s="240" t="n">
        <v>0</v>
      </c>
      <c r="AG501" s="236" t="n">
        <v>0</v>
      </c>
      <c r="AH501" s="242" t="n">
        <v>0</v>
      </c>
      <c r="AI501" s="236" t="n">
        <v>0</v>
      </c>
      <c r="AJ501" s="236" t="n"/>
    </row>
    <row r="502">
      <c r="A502" s="236" t="n">
        <v>1607675</v>
      </c>
      <c r="B502" s="236" t="inlineStr">
        <is>
          <t>Col Dental Floss 25M</t>
        </is>
      </c>
      <c r="C502" s="236" t="inlineStr">
        <is>
          <t>IN64</t>
        </is>
      </c>
      <c r="D502" s="237" t="n">
        <v>0</v>
      </c>
      <c r="E502" s="236" t="n">
        <v>0</v>
      </c>
      <c r="F502" s="238" t="n">
        <v>0</v>
      </c>
      <c r="G502" s="236" t="n">
        <v>116</v>
      </c>
      <c r="H502" s="239" t="n">
        <v>380</v>
      </c>
      <c r="I502" s="236" t="n">
        <v>380</v>
      </c>
      <c r="J502" s="240" t="n">
        <v>0</v>
      </c>
      <c r="K502" s="236" t="n">
        <v>380</v>
      </c>
      <c r="L502" s="241" t="inlineStr">
        <is>
          <t>-</t>
        </is>
      </c>
      <c r="M502" s="242" t="inlineStr">
        <is>
          <t>-</t>
        </is>
      </c>
      <c r="N502" s="236" t="inlineStr">
        <is>
          <t>-</t>
        </is>
      </c>
      <c r="O502" s="243" t="inlineStr">
        <is>
          <t>-</t>
        </is>
      </c>
      <c r="P502" s="237" t="inlineStr">
        <is>
          <t>-</t>
        </is>
      </c>
      <c r="Q502" s="236" t="inlineStr">
        <is>
          <t>-</t>
        </is>
      </c>
      <c r="R502" s="244" t="inlineStr">
        <is>
          <t>-</t>
        </is>
      </c>
      <c r="S502" s="245" t="inlineStr">
        <is>
          <t>-</t>
        </is>
      </c>
      <c r="T502" s="236" t="inlineStr">
        <is>
          <t>274%</t>
        </is>
      </c>
      <c r="U502" s="246" t="inlineStr">
        <is>
          <t>274%</t>
        </is>
      </c>
      <c r="V502" s="238" t="inlineStr">
        <is>
          <t>Chennai</t>
        </is>
      </c>
      <c r="W502" s="236" t="inlineStr">
        <is>
          <t>South</t>
        </is>
      </c>
      <c r="X502" s="242" t="n"/>
      <c r="Y502" s="241" t="n">
        <v>219</v>
      </c>
      <c r="Z502" s="236" t="inlineStr">
        <is>
          <t>0%</t>
        </is>
      </c>
      <c r="AA502" s="245" t="n"/>
      <c r="AB502" s="236" t="n">
        <v>0</v>
      </c>
      <c r="AC502" s="236" t="n">
        <v>0</v>
      </c>
      <c r="AD502" s="236" t="n">
        <v>4</v>
      </c>
      <c r="AE502" s="236" t="n">
        <v>0</v>
      </c>
      <c r="AF502" s="240" t="n">
        <v>0</v>
      </c>
      <c r="AG502" s="236" t="n">
        <v>0</v>
      </c>
      <c r="AH502" s="242" t="n">
        <v>0</v>
      </c>
      <c r="AI502" s="236" t="n">
        <v>0</v>
      </c>
      <c r="AJ502" s="236" t="n"/>
    </row>
    <row r="503">
      <c r="A503" s="236" t="n">
        <v>1607675</v>
      </c>
      <c r="B503" s="236" t="inlineStr">
        <is>
          <t>Col Dental Floss 25M</t>
        </is>
      </c>
      <c r="C503" s="236" t="inlineStr">
        <is>
          <t>IN65</t>
        </is>
      </c>
      <c r="D503" s="237" t="n">
        <v>0</v>
      </c>
      <c r="E503" s="236" t="n">
        <v>0</v>
      </c>
      <c r="F503" s="238" t="n">
        <v>0</v>
      </c>
      <c r="G503" s="236" t="n">
        <v>28</v>
      </c>
      <c r="H503" s="239" t="n">
        <v>28</v>
      </c>
      <c r="I503" s="236" t="n">
        <v>28</v>
      </c>
      <c r="J503" s="240" t="n">
        <v>0</v>
      </c>
      <c r="K503" s="236" t="n">
        <v>28</v>
      </c>
      <c r="L503" s="241" t="inlineStr">
        <is>
          <t>-</t>
        </is>
      </c>
      <c r="M503" s="242" t="inlineStr">
        <is>
          <t>-</t>
        </is>
      </c>
      <c r="N503" s="236" t="inlineStr">
        <is>
          <t>-</t>
        </is>
      </c>
      <c r="O503" s="243" t="inlineStr">
        <is>
          <t>-</t>
        </is>
      </c>
      <c r="P503" s="237" t="inlineStr">
        <is>
          <t>-</t>
        </is>
      </c>
      <c r="Q503" s="236" t="inlineStr">
        <is>
          <t>-</t>
        </is>
      </c>
      <c r="R503" s="244" t="inlineStr">
        <is>
          <t>-</t>
        </is>
      </c>
      <c r="S503" s="245" t="inlineStr">
        <is>
          <t>-</t>
        </is>
      </c>
      <c r="T503" s="236" t="inlineStr">
        <is>
          <t>178%</t>
        </is>
      </c>
      <c r="U503" s="246" t="inlineStr">
        <is>
          <t>178%</t>
        </is>
      </c>
      <c r="V503" s="238" t="inlineStr">
        <is>
          <t>Kanpur</t>
        </is>
      </c>
      <c r="W503" s="236" t="inlineStr">
        <is>
          <t>North</t>
        </is>
      </c>
      <c r="X503" s="242" t="n"/>
      <c r="Y503" s="241" t="n">
        <v>36</v>
      </c>
      <c r="Z503" s="236" t="inlineStr">
        <is>
          <t>0%</t>
        </is>
      </c>
      <c r="AA503" s="245" t="n"/>
      <c r="AB503" s="236" t="n">
        <v>0</v>
      </c>
      <c r="AC503" s="236" t="n">
        <v>0</v>
      </c>
      <c r="AD503" s="236" t="n">
        <v>4</v>
      </c>
      <c r="AE503" s="236" t="n">
        <v>0</v>
      </c>
      <c r="AF503" s="240" t="n">
        <v>0</v>
      </c>
      <c r="AG503" s="236" t="n">
        <v>0</v>
      </c>
      <c r="AH503" s="242" t="n">
        <v>0</v>
      </c>
      <c r="AI503" s="236" t="n">
        <v>0</v>
      </c>
      <c r="AJ503" s="236" t="n"/>
    </row>
    <row r="504">
      <c r="A504" s="236" t="n">
        <v>1607675</v>
      </c>
      <c r="B504" s="236" t="inlineStr">
        <is>
          <t>Col Dental Floss 25M</t>
        </is>
      </c>
      <c r="C504" s="236" t="inlineStr">
        <is>
          <t>IN66</t>
        </is>
      </c>
      <c r="D504" s="237" t="n">
        <v>0</v>
      </c>
      <c r="E504" s="236" t="n">
        <v>0</v>
      </c>
      <c r="F504" s="238" t="n">
        <v>0</v>
      </c>
      <c r="G504" s="236" t="n">
        <v>0</v>
      </c>
      <c r="H504" s="239" t="n">
        <v>4</v>
      </c>
      <c r="I504" s="236" t="n">
        <v>4</v>
      </c>
      <c r="J504" s="240" t="n">
        <v>0</v>
      </c>
      <c r="K504" s="236" t="n">
        <v>4</v>
      </c>
      <c r="L504" s="241" t="inlineStr">
        <is>
          <t>-</t>
        </is>
      </c>
      <c r="M504" s="242" t="inlineStr">
        <is>
          <t>-</t>
        </is>
      </c>
      <c r="N504" s="236" t="inlineStr">
        <is>
          <t>-</t>
        </is>
      </c>
      <c r="O504" s="243" t="inlineStr">
        <is>
          <t>-</t>
        </is>
      </c>
      <c r="P504" s="237" t="inlineStr">
        <is>
          <t>-</t>
        </is>
      </c>
      <c r="Q504" s="236" t="inlineStr">
        <is>
          <t>-</t>
        </is>
      </c>
      <c r="R504" s="244" t="inlineStr">
        <is>
          <t>-</t>
        </is>
      </c>
      <c r="S504" s="245" t="n">
        <v>48</v>
      </c>
      <c r="T504" s="236" t="inlineStr">
        <is>
          <t>326%</t>
        </is>
      </c>
      <c r="U504" s="246" t="inlineStr">
        <is>
          <t>117%</t>
        </is>
      </c>
      <c r="V504" s="238" t="inlineStr">
        <is>
          <t>Bhubaneshwar</t>
        </is>
      </c>
      <c r="W504" s="236" t="inlineStr">
        <is>
          <t>East</t>
        </is>
      </c>
      <c r="X504" s="242" t="n"/>
      <c r="Y504" s="241" t="n">
        <v>23</v>
      </c>
      <c r="Z504" s="236" t="inlineStr">
        <is>
          <t>0%</t>
        </is>
      </c>
      <c r="AA504" s="245" t="n"/>
      <c r="AB504" s="236" t="n">
        <v>0</v>
      </c>
      <c r="AC504" s="236" t="n">
        <v>0</v>
      </c>
      <c r="AD504" s="236" t="n">
        <v>4</v>
      </c>
      <c r="AE504" s="236" t="n">
        <v>0</v>
      </c>
      <c r="AF504" s="240" t="n">
        <v>0</v>
      </c>
      <c r="AG504" s="236" t="n">
        <v>48</v>
      </c>
      <c r="AH504" s="242" t="n">
        <v>0</v>
      </c>
      <c r="AI504" s="236" t="n">
        <v>0</v>
      </c>
      <c r="AJ504" s="236" t="n"/>
    </row>
    <row r="505">
      <c r="A505" s="236" t="n">
        <v>1607675</v>
      </c>
      <c r="B505" s="236" t="inlineStr">
        <is>
          <t>Col Dental Floss 25M</t>
        </is>
      </c>
      <c r="C505" s="236" t="inlineStr">
        <is>
          <t>IN67</t>
        </is>
      </c>
      <c r="D505" s="237" t="n">
        <v>0</v>
      </c>
      <c r="E505" s="236" t="n">
        <v>0</v>
      </c>
      <c r="F505" s="238" t="n">
        <v>0</v>
      </c>
      <c r="G505" s="236" t="n">
        <v>0</v>
      </c>
      <c r="H505" s="239" t="n">
        <v>24</v>
      </c>
      <c r="I505" s="236" t="n">
        <v>24</v>
      </c>
      <c r="J505" s="240" t="n">
        <v>0</v>
      </c>
      <c r="K505" s="236" t="n">
        <v>24</v>
      </c>
      <c r="L505" s="241" t="inlineStr">
        <is>
          <t>-</t>
        </is>
      </c>
      <c r="M505" s="242" t="inlineStr">
        <is>
          <t>-</t>
        </is>
      </c>
      <c r="N505" s="236" t="inlineStr">
        <is>
          <t>-</t>
        </is>
      </c>
      <c r="O505" s="243" t="inlineStr">
        <is>
          <t>-</t>
        </is>
      </c>
      <c r="P505" s="237" t="inlineStr">
        <is>
          <t>-</t>
        </is>
      </c>
      <c r="Q505" s="236" t="inlineStr">
        <is>
          <t>-</t>
        </is>
      </c>
      <c r="R505" s="244" t="inlineStr">
        <is>
          <t>-</t>
        </is>
      </c>
      <c r="S505" s="245" t="inlineStr">
        <is>
          <t>-</t>
        </is>
      </c>
      <c r="T505" s="236" t="inlineStr">
        <is>
          <t>177%</t>
        </is>
      </c>
      <c r="U505" s="246" t="inlineStr">
        <is>
          <t>177%</t>
        </is>
      </c>
      <c r="V505" s="238" t="inlineStr">
        <is>
          <t>Indore</t>
        </is>
      </c>
      <c r="W505" s="236" t="inlineStr">
        <is>
          <t>West</t>
        </is>
      </c>
      <c r="X505" s="242" t="n"/>
      <c r="Y505" s="241" t="n">
        <v>31</v>
      </c>
      <c r="Z505" s="236" t="inlineStr">
        <is>
          <t>0%</t>
        </is>
      </c>
      <c r="AA505" s="245" t="n"/>
      <c r="AB505" s="236" t="n">
        <v>0</v>
      </c>
      <c r="AC505" s="236" t="n">
        <v>0</v>
      </c>
      <c r="AD505" s="236" t="n">
        <v>4</v>
      </c>
      <c r="AE505" s="236" t="n">
        <v>0</v>
      </c>
      <c r="AF505" s="240" t="n">
        <v>0</v>
      </c>
      <c r="AG505" s="236" t="n">
        <v>0</v>
      </c>
      <c r="AH505" s="242" t="n">
        <v>0</v>
      </c>
      <c r="AI505" s="236" t="n">
        <v>0</v>
      </c>
      <c r="AJ505" s="236" t="n"/>
    </row>
    <row r="506">
      <c r="A506" s="236" t="n">
        <v>1607675</v>
      </c>
      <c r="B506" s="236" t="inlineStr">
        <is>
          <t>Col Dental Floss 25M</t>
        </is>
      </c>
      <c r="C506" s="236" t="inlineStr">
        <is>
          <t>IN68</t>
        </is>
      </c>
      <c r="D506" s="237" t="n">
        <v>0</v>
      </c>
      <c r="E506" s="236" t="n">
        <v>0</v>
      </c>
      <c r="F506" s="238" t="n">
        <v>0</v>
      </c>
      <c r="G506" s="236" t="n">
        <v>0</v>
      </c>
      <c r="H506" s="239" t="n">
        <v>60</v>
      </c>
      <c r="I506" s="236" t="n">
        <v>60</v>
      </c>
      <c r="J506" s="240" t="n">
        <v>0</v>
      </c>
      <c r="K506" s="236" t="n">
        <v>60</v>
      </c>
      <c r="L506" s="241" t="inlineStr">
        <is>
          <t>-</t>
        </is>
      </c>
      <c r="M506" s="242" t="inlineStr">
        <is>
          <t>-</t>
        </is>
      </c>
      <c r="N506" s="236" t="inlineStr">
        <is>
          <t>-</t>
        </is>
      </c>
      <c r="O506" s="243" t="inlineStr">
        <is>
          <t>-</t>
        </is>
      </c>
      <c r="P506" s="237" t="inlineStr">
        <is>
          <t>-</t>
        </is>
      </c>
      <c r="Q506" s="236" t="inlineStr">
        <is>
          <t>-</t>
        </is>
      </c>
      <c r="R506" s="244" t="inlineStr">
        <is>
          <t>-</t>
        </is>
      </c>
      <c r="S506" s="245" t="inlineStr">
        <is>
          <t>-</t>
        </is>
      </c>
      <c r="T506" s="236" t="inlineStr">
        <is>
          <t>155%</t>
        </is>
      </c>
      <c r="U506" s="246" t="inlineStr">
        <is>
          <t>155%</t>
        </is>
      </c>
      <c r="V506" s="238" t="inlineStr">
        <is>
          <t>Baroda</t>
        </is>
      </c>
      <c r="W506" s="236" t="inlineStr">
        <is>
          <t>West</t>
        </is>
      </c>
      <c r="X506" s="242" t="n"/>
      <c r="Y506" s="241" t="n">
        <v>110</v>
      </c>
      <c r="Z506" s="236" t="inlineStr">
        <is>
          <t>0%</t>
        </is>
      </c>
      <c r="AA506" s="245" t="n"/>
      <c r="AB506" s="236" t="n">
        <v>0</v>
      </c>
      <c r="AC506" s="236" t="n">
        <v>0</v>
      </c>
      <c r="AD506" s="236" t="n">
        <v>4</v>
      </c>
      <c r="AE506" s="236" t="n">
        <v>0</v>
      </c>
      <c r="AF506" s="240" t="n">
        <v>0</v>
      </c>
      <c r="AG506" s="236" t="n">
        <v>0</v>
      </c>
      <c r="AH506" s="242" t="n">
        <v>0</v>
      </c>
      <c r="AI506" s="236" t="n">
        <v>0</v>
      </c>
      <c r="AJ506" s="236" t="n"/>
    </row>
    <row r="507">
      <c r="A507" s="236" t="n">
        <v>1607675</v>
      </c>
      <c r="B507" s="236" t="inlineStr">
        <is>
          <t>Col Dental Floss 25M</t>
        </is>
      </c>
      <c r="C507" s="236" t="inlineStr">
        <is>
          <t>IN69</t>
        </is>
      </c>
      <c r="D507" s="237" t="n">
        <v>0</v>
      </c>
      <c r="E507" s="236" t="n">
        <v>0</v>
      </c>
      <c r="F507" s="238" t="n">
        <v>0</v>
      </c>
      <c r="G507" s="236" t="n">
        <v>288</v>
      </c>
      <c r="H507" s="239" t="n">
        <v>348</v>
      </c>
      <c r="I507" s="236" t="n">
        <v>348</v>
      </c>
      <c r="J507" s="240" t="n">
        <v>0</v>
      </c>
      <c r="K507" s="236" t="n">
        <v>348</v>
      </c>
      <c r="L507" s="241" t="inlineStr">
        <is>
          <t>-</t>
        </is>
      </c>
      <c r="M507" s="242" t="inlineStr">
        <is>
          <t>-</t>
        </is>
      </c>
      <c r="N507" s="236" t="inlineStr">
        <is>
          <t>-</t>
        </is>
      </c>
      <c r="O507" s="243" t="inlineStr">
        <is>
          <t>-</t>
        </is>
      </c>
      <c r="P507" s="237" t="inlineStr">
        <is>
          <t>-</t>
        </is>
      </c>
      <c r="Q507" s="236" t="n">
        <v>100</v>
      </c>
      <c r="R507" s="244" t="inlineStr">
        <is>
          <t>-</t>
        </is>
      </c>
      <c r="S507" s="245" t="inlineStr">
        <is>
          <t>-</t>
        </is>
      </c>
      <c r="T507" s="236" t="inlineStr">
        <is>
          <t>342%</t>
        </is>
      </c>
      <c r="U507" s="246" t="inlineStr">
        <is>
          <t>288%</t>
        </is>
      </c>
      <c r="V507" s="238" t="inlineStr">
        <is>
          <t>Hyderabad</t>
        </is>
      </c>
      <c r="W507" s="236" t="inlineStr">
        <is>
          <t>South</t>
        </is>
      </c>
      <c r="X507" s="242" t="n"/>
      <c r="Y507" s="241" t="n">
        <v>185</v>
      </c>
      <c r="Z507" s="236" t="inlineStr">
        <is>
          <t>0%</t>
        </is>
      </c>
      <c r="AA507" s="245" t="n"/>
      <c r="AB507" s="236" t="n">
        <v>0</v>
      </c>
      <c r="AC507" s="236" t="n">
        <v>0</v>
      </c>
      <c r="AD507" s="236" t="n">
        <v>4</v>
      </c>
      <c r="AE507" s="236" t="n">
        <v>0</v>
      </c>
      <c r="AF507" s="240" t="n">
        <v>0</v>
      </c>
      <c r="AG507" s="236" t="n">
        <v>0</v>
      </c>
      <c r="AH507" s="242" t="n">
        <v>0</v>
      </c>
      <c r="AI507" s="236" t="n">
        <v>100</v>
      </c>
      <c r="AJ507" s="236" t="n"/>
    </row>
    <row r="508">
      <c r="A508" s="236" t="n">
        <v>1607675</v>
      </c>
      <c r="B508" s="236" t="inlineStr">
        <is>
          <t>Col Dental Floss 25M</t>
        </is>
      </c>
      <c r="C508" s="236" t="inlineStr">
        <is>
          <t>IN70</t>
        </is>
      </c>
      <c r="D508" s="237" t="n">
        <v>0</v>
      </c>
      <c r="E508" s="236" t="n">
        <v>0</v>
      </c>
      <c r="F508" s="238" t="n">
        <v>0</v>
      </c>
      <c r="G508" s="236" t="n">
        <v>416</v>
      </c>
      <c r="H508" s="239" t="n">
        <v>604</v>
      </c>
      <c r="I508" s="236" t="n">
        <v>604</v>
      </c>
      <c r="J508" s="240" t="n">
        <v>0</v>
      </c>
      <c r="K508" s="236" t="n">
        <v>604</v>
      </c>
      <c r="L508" s="241" t="inlineStr">
        <is>
          <t>-</t>
        </is>
      </c>
      <c r="M508" s="242" t="inlineStr">
        <is>
          <t>-</t>
        </is>
      </c>
      <c r="N508" s="236" t="inlineStr">
        <is>
          <t>-</t>
        </is>
      </c>
      <c r="O508" s="243" t="inlineStr">
        <is>
          <t>-</t>
        </is>
      </c>
      <c r="P508" s="237" t="inlineStr">
        <is>
          <t>-</t>
        </is>
      </c>
      <c r="Q508" s="236" t="inlineStr">
        <is>
          <t>-</t>
        </is>
      </c>
      <c r="R508" s="244" t="inlineStr">
        <is>
          <t>-</t>
        </is>
      </c>
      <c r="S508" s="245" t="inlineStr">
        <is>
          <t>-</t>
        </is>
      </c>
      <c r="T508" s="236" t="n"/>
      <c r="U508" s="246" t="n"/>
      <c r="V508" s="238" t="inlineStr">
        <is>
          <t>Allepy</t>
        </is>
      </c>
      <c r="W508" s="236" t="inlineStr">
        <is>
          <t>South</t>
        </is>
      </c>
      <c r="X508" s="242" t="n"/>
      <c r="Y508" s="241" t="n">
        <v>0</v>
      </c>
      <c r="Z508" s="236" t="inlineStr">
        <is>
          <t>0%</t>
        </is>
      </c>
      <c r="AA508" s="245" t="n"/>
      <c r="AB508" s="236" t="n">
        <v>0</v>
      </c>
      <c r="AC508" s="236" t="n">
        <v>0</v>
      </c>
      <c r="AD508" s="236" t="n">
        <v>4</v>
      </c>
      <c r="AE508" s="236" t="n">
        <v>0</v>
      </c>
      <c r="AF508" s="240" t="n">
        <v>0</v>
      </c>
      <c r="AG508" s="236" t="n">
        <v>0</v>
      </c>
      <c r="AH508" s="242" t="n">
        <v>0</v>
      </c>
      <c r="AI508" s="236" t="n">
        <v>0</v>
      </c>
      <c r="AJ508" s="236" t="n"/>
    </row>
    <row r="509">
      <c r="A509" s="236" t="n">
        <v>1607675</v>
      </c>
      <c r="B509" s="236" t="inlineStr">
        <is>
          <t>Col Dental Floss 25M</t>
        </is>
      </c>
      <c r="C509" s="236" t="inlineStr">
        <is>
          <t>IN71</t>
        </is>
      </c>
      <c r="D509" s="237" t="n">
        <v>0</v>
      </c>
      <c r="E509" s="236" t="n">
        <v>0</v>
      </c>
      <c r="F509" s="238" t="n">
        <v>0</v>
      </c>
      <c r="G509" s="236" t="n">
        <v>0</v>
      </c>
      <c r="H509" s="239" t="n">
        <v>76</v>
      </c>
      <c r="I509" s="236" t="n">
        <v>76</v>
      </c>
      <c r="J509" s="240" t="n">
        <v>0</v>
      </c>
      <c r="K509" s="236" t="n">
        <v>76</v>
      </c>
      <c r="L509" s="241" t="inlineStr">
        <is>
          <t>-</t>
        </is>
      </c>
      <c r="M509" s="242" t="inlineStr">
        <is>
          <t>-</t>
        </is>
      </c>
      <c r="N509" s="236" t="inlineStr">
        <is>
          <t>-</t>
        </is>
      </c>
      <c r="O509" s="243" t="inlineStr">
        <is>
          <t>-</t>
        </is>
      </c>
      <c r="P509" s="237" t="inlineStr">
        <is>
          <t>-</t>
        </is>
      </c>
      <c r="Q509" s="236" t="inlineStr">
        <is>
          <t>-</t>
        </is>
      </c>
      <c r="R509" s="244" t="inlineStr">
        <is>
          <t>-</t>
        </is>
      </c>
      <c r="S509" s="245" t="inlineStr">
        <is>
          <t>-</t>
        </is>
      </c>
      <c r="T509" s="236" t="inlineStr">
        <is>
          <t>113%</t>
        </is>
      </c>
      <c r="U509" s="246" t="inlineStr">
        <is>
          <t>113%</t>
        </is>
      </c>
      <c r="V509" s="238" t="inlineStr">
        <is>
          <t>Bangalore</t>
        </is>
      </c>
      <c r="W509" s="236" t="inlineStr">
        <is>
          <t>South</t>
        </is>
      </c>
      <c r="X509" s="242" t="n"/>
      <c r="Y509" s="241" t="n">
        <v>606</v>
      </c>
      <c r="Z509" s="236" t="inlineStr">
        <is>
          <t>0%</t>
        </is>
      </c>
      <c r="AA509" s="245" t="n"/>
      <c r="AB509" s="236" t="n">
        <v>0</v>
      </c>
      <c r="AC509" s="236" t="n">
        <v>0</v>
      </c>
      <c r="AD509" s="236" t="n">
        <v>4</v>
      </c>
      <c r="AE509" s="236" t="n">
        <v>0</v>
      </c>
      <c r="AF509" s="240" t="n">
        <v>0</v>
      </c>
      <c r="AG509" s="236" t="n">
        <v>0</v>
      </c>
      <c r="AH509" s="242" t="n">
        <v>0</v>
      </c>
      <c r="AI509" s="236" t="n">
        <v>0</v>
      </c>
      <c r="AJ509" s="236" t="n"/>
    </row>
    <row r="510">
      <c r="A510" s="236" t="n">
        <v>1607675</v>
      </c>
      <c r="B510" s="236" t="inlineStr">
        <is>
          <t>Col Dental Floss 25M</t>
        </is>
      </c>
      <c r="C510" s="236" t="inlineStr">
        <is>
          <t>IN72</t>
        </is>
      </c>
      <c r="D510" s="237" t="n">
        <v>36</v>
      </c>
      <c r="E510" s="236" t="n">
        <v>0</v>
      </c>
      <c r="F510" s="238" t="n">
        <v>0</v>
      </c>
      <c r="G510" s="236" t="n">
        <v>0</v>
      </c>
      <c r="H510" s="239" t="n">
        <v>0</v>
      </c>
      <c r="I510" s="236" t="n">
        <v>36</v>
      </c>
      <c r="J510" s="240" t="n">
        <v>0</v>
      </c>
      <c r="K510" s="236" t="n">
        <v>36</v>
      </c>
      <c r="L510" s="241" t="inlineStr">
        <is>
          <t>-</t>
        </is>
      </c>
      <c r="M510" s="242" t="inlineStr">
        <is>
          <t>-</t>
        </is>
      </c>
      <c r="N510" s="236" t="inlineStr">
        <is>
          <t>-</t>
        </is>
      </c>
      <c r="O510" s="243" t="inlineStr">
        <is>
          <t>-</t>
        </is>
      </c>
      <c r="P510" s="237" t="inlineStr">
        <is>
          <t>-</t>
        </is>
      </c>
      <c r="Q510" s="236" t="inlineStr">
        <is>
          <t>-</t>
        </is>
      </c>
      <c r="R510" s="244" t="inlineStr">
        <is>
          <t>-</t>
        </is>
      </c>
      <c r="S510" s="245" t="n">
        <v>64</v>
      </c>
      <c r="T510" s="236" t="inlineStr">
        <is>
          <t>204%</t>
        </is>
      </c>
      <c r="U510" s="246" t="inlineStr">
        <is>
          <t>138%</t>
        </is>
      </c>
      <c r="V510" s="238" t="inlineStr">
        <is>
          <t>Gauhati</t>
        </is>
      </c>
      <c r="W510" s="236" t="inlineStr">
        <is>
          <t>East</t>
        </is>
      </c>
      <c r="X510" s="242" t="n"/>
      <c r="Y510" s="241" t="n">
        <v>96</v>
      </c>
      <c r="Z510" s="236" t="inlineStr">
        <is>
          <t>0%</t>
        </is>
      </c>
      <c r="AA510" s="245" t="n"/>
      <c r="AB510" s="236" t="n">
        <v>0</v>
      </c>
      <c r="AC510" s="236" t="n">
        <v>0</v>
      </c>
      <c r="AD510" s="236" t="n">
        <v>4</v>
      </c>
      <c r="AE510" s="236" t="n">
        <v>0</v>
      </c>
      <c r="AF510" s="240" t="n">
        <v>0</v>
      </c>
      <c r="AG510" s="236" t="n">
        <v>64</v>
      </c>
      <c r="AH510" s="242" t="n">
        <v>0</v>
      </c>
      <c r="AI510" s="236" t="n">
        <v>0</v>
      </c>
      <c r="AJ510" s="236" t="n"/>
    </row>
    <row r="511">
      <c r="A511" s="236" t="n">
        <v>1607675</v>
      </c>
      <c r="B511" s="236" t="inlineStr">
        <is>
          <t>Col Dental Floss 25M</t>
        </is>
      </c>
      <c r="C511" s="236" t="inlineStr">
        <is>
          <t>IN73</t>
        </is>
      </c>
      <c r="D511" s="237" t="n">
        <v>0</v>
      </c>
      <c r="E511" s="236" t="n">
        <v>0</v>
      </c>
      <c r="F511" s="238" t="n">
        <v>0</v>
      </c>
      <c r="G511" s="236" t="n">
        <v>0</v>
      </c>
      <c r="H511" s="239" t="n">
        <v>36</v>
      </c>
      <c r="I511" s="236" t="n">
        <v>36</v>
      </c>
      <c r="J511" s="240" t="n">
        <v>0</v>
      </c>
      <c r="K511" s="236" t="n">
        <v>36</v>
      </c>
      <c r="L511" s="241" t="inlineStr">
        <is>
          <t>-</t>
        </is>
      </c>
      <c r="M511" s="242" t="inlineStr">
        <is>
          <t>-</t>
        </is>
      </c>
      <c r="N511" s="236" t="inlineStr">
        <is>
          <t>-</t>
        </is>
      </c>
      <c r="O511" s="243" t="inlineStr">
        <is>
          <t>-</t>
        </is>
      </c>
      <c r="P511" s="237" t="inlineStr">
        <is>
          <t>-</t>
        </is>
      </c>
      <c r="Q511" s="236" t="inlineStr">
        <is>
          <t>-</t>
        </is>
      </c>
      <c r="R511" s="244" t="inlineStr">
        <is>
          <t>-</t>
        </is>
      </c>
      <c r="S511" s="245" t="n">
        <v>24</v>
      </c>
      <c r="T511" s="236" t="inlineStr">
        <is>
          <t>475%</t>
        </is>
      </c>
      <c r="U511" s="246" t="inlineStr">
        <is>
          <t>325%</t>
        </is>
      </c>
      <c r="V511" s="238" t="inlineStr">
        <is>
          <t>Patna</t>
        </is>
      </c>
      <c r="W511" s="236" t="inlineStr">
        <is>
          <t>East</t>
        </is>
      </c>
      <c r="X511" s="242" t="n"/>
      <c r="Y511" s="241" t="n">
        <v>16</v>
      </c>
      <c r="Z511" s="236" t="inlineStr">
        <is>
          <t>0%</t>
        </is>
      </c>
      <c r="AA511" s="245" t="n"/>
      <c r="AB511" s="236" t="n">
        <v>0</v>
      </c>
      <c r="AC511" s="236" t="n">
        <v>0</v>
      </c>
      <c r="AD511" s="236" t="n">
        <v>4</v>
      </c>
      <c r="AE511" s="236" t="n">
        <v>0</v>
      </c>
      <c r="AF511" s="240" t="n">
        <v>0</v>
      </c>
      <c r="AG511" s="236" t="n">
        <v>24</v>
      </c>
      <c r="AH511" s="242" t="n">
        <v>0</v>
      </c>
      <c r="AI511" s="236" t="n">
        <v>0</v>
      </c>
      <c r="AJ511" s="236" t="n"/>
    </row>
    <row r="512">
      <c r="A512" s="236" t="n">
        <v>1607675</v>
      </c>
      <c r="B512" s="236" t="inlineStr">
        <is>
          <t>Col Dental Floss 25M</t>
        </is>
      </c>
      <c r="C512" s="236" t="inlineStr">
        <is>
          <t>IN74</t>
        </is>
      </c>
      <c r="D512" s="237" t="n">
        <v>0</v>
      </c>
      <c r="E512" s="236" t="n">
        <v>0</v>
      </c>
      <c r="F512" s="238" t="n">
        <v>0</v>
      </c>
      <c r="G512" s="236" t="n">
        <v>0</v>
      </c>
      <c r="H512" s="239" t="n">
        <v>0</v>
      </c>
      <c r="I512" s="236" t="n">
        <v>0</v>
      </c>
      <c r="J512" s="240" t="n">
        <v>0</v>
      </c>
      <c r="K512" s="236" t="n">
        <v>0</v>
      </c>
      <c r="L512" s="241" t="inlineStr">
        <is>
          <t>-</t>
        </is>
      </c>
      <c r="M512" s="242" t="inlineStr">
        <is>
          <t>-</t>
        </is>
      </c>
      <c r="N512" s="236" t="inlineStr">
        <is>
          <t>-</t>
        </is>
      </c>
      <c r="O512" s="243" t="inlineStr">
        <is>
          <t>-</t>
        </is>
      </c>
      <c r="P512" s="237" t="inlineStr">
        <is>
          <t>-</t>
        </is>
      </c>
      <c r="Q512" s="236" t="inlineStr">
        <is>
          <t>-</t>
        </is>
      </c>
      <c r="R512" s="244" t="inlineStr">
        <is>
          <t>-</t>
        </is>
      </c>
      <c r="S512" s="245" t="inlineStr">
        <is>
          <t>-</t>
        </is>
      </c>
      <c r="T512" s="236" t="n"/>
      <c r="U512" s="246" t="n"/>
      <c r="V512" s="238" t="inlineStr">
        <is>
          <t>Nepal-exp</t>
        </is>
      </c>
      <c r="W512" s="236" t="inlineStr">
        <is>
          <t>Exp-DC</t>
        </is>
      </c>
      <c r="X512" s="242" t="n"/>
      <c r="Y512" s="241" t="n">
        <v>0</v>
      </c>
      <c r="Z512" s="236" t="inlineStr">
        <is>
          <t>0%</t>
        </is>
      </c>
      <c r="AA512" s="245" t="n"/>
      <c r="AB512" s="236" t="n">
        <v>0</v>
      </c>
      <c r="AC512" s="236" t="n">
        <v>0</v>
      </c>
      <c r="AD512" s="236" t="n">
        <v>4</v>
      </c>
      <c r="AE512" s="236" t="n">
        <v>4</v>
      </c>
      <c r="AF512" s="240" t="n">
        <v>0</v>
      </c>
      <c r="AG512" s="236" t="n">
        <v>0</v>
      </c>
      <c r="AH512" s="242" t="n">
        <v>0</v>
      </c>
      <c r="AI512" s="236" t="n">
        <v>0</v>
      </c>
      <c r="AJ512" s="236" t="n"/>
    </row>
    <row r="513">
      <c r="A513" s="236" t="n">
        <v>1607675</v>
      </c>
      <c r="B513" s="236" t="inlineStr">
        <is>
          <t>Col Dental Floss 25M</t>
        </is>
      </c>
      <c r="C513" s="236" t="inlineStr">
        <is>
          <t>IN75</t>
        </is>
      </c>
      <c r="D513" s="237" t="n">
        <v>0</v>
      </c>
      <c r="E513" s="236" t="n">
        <v>0</v>
      </c>
      <c r="F513" s="238" t="n">
        <v>0</v>
      </c>
      <c r="G513" s="236" t="n">
        <v>0</v>
      </c>
      <c r="H513" s="239" t="n">
        <v>8</v>
      </c>
      <c r="I513" s="236" t="n">
        <v>8</v>
      </c>
      <c r="J513" s="240" t="n">
        <v>0</v>
      </c>
      <c r="K513" s="236" t="n">
        <v>8</v>
      </c>
      <c r="L513" s="241" t="inlineStr">
        <is>
          <t>-</t>
        </is>
      </c>
      <c r="M513" s="242" t="inlineStr">
        <is>
          <t>-</t>
        </is>
      </c>
      <c r="N513" s="236" t="inlineStr">
        <is>
          <t>-</t>
        </is>
      </c>
      <c r="O513" s="243" t="inlineStr">
        <is>
          <t>-</t>
        </is>
      </c>
      <c r="P513" s="237" t="inlineStr">
        <is>
          <t>-</t>
        </is>
      </c>
      <c r="Q513" s="236" t="inlineStr">
        <is>
          <t>-</t>
        </is>
      </c>
      <c r="R513" s="244" t="inlineStr">
        <is>
          <t>-</t>
        </is>
      </c>
      <c r="S513" s="245" t="inlineStr">
        <is>
          <t>-</t>
        </is>
      </c>
      <c r="T513" s="236" t="inlineStr">
        <is>
          <t>124%</t>
        </is>
      </c>
      <c r="U513" s="246" t="inlineStr">
        <is>
          <t>124%</t>
        </is>
      </c>
      <c r="V513" s="238" t="inlineStr">
        <is>
          <t>Jaipur</t>
        </is>
      </c>
      <c r="W513" s="236" t="inlineStr">
        <is>
          <t>North</t>
        </is>
      </c>
      <c r="X513" s="242" t="n"/>
      <c r="Y513" s="241" t="n">
        <v>33</v>
      </c>
      <c r="Z513" s="236" t="inlineStr">
        <is>
          <t>0%</t>
        </is>
      </c>
      <c r="AA513" s="245" t="n"/>
      <c r="AB513" s="236" t="n">
        <v>0</v>
      </c>
      <c r="AC513" s="236" t="n">
        <v>0</v>
      </c>
      <c r="AD513" s="236" t="n">
        <v>4</v>
      </c>
      <c r="AE513" s="236" t="n">
        <v>0</v>
      </c>
      <c r="AF513" s="240" t="n">
        <v>0</v>
      </c>
      <c r="AG513" s="236" t="n">
        <v>0</v>
      </c>
      <c r="AH513" s="242" t="n">
        <v>0</v>
      </c>
      <c r="AI513" s="236" t="n">
        <v>0</v>
      </c>
      <c r="AJ513" s="236" t="n"/>
    </row>
    <row r="514">
      <c r="A514" s="236" t="n">
        <v>1607675</v>
      </c>
      <c r="B514" s="236" t="inlineStr">
        <is>
          <t>Col Dental Floss 25M</t>
        </is>
      </c>
      <c r="C514" s="236" t="inlineStr">
        <is>
          <t>IN76</t>
        </is>
      </c>
      <c r="D514" s="237" t="n">
        <v>132</v>
      </c>
      <c r="E514" s="236" t="n">
        <v>0</v>
      </c>
      <c r="F514" s="238" t="n">
        <v>0</v>
      </c>
      <c r="G514" s="236" t="n">
        <v>32</v>
      </c>
      <c r="H514" s="239" t="n">
        <v>328</v>
      </c>
      <c r="I514" s="236" t="n">
        <v>460</v>
      </c>
      <c r="J514" s="240" t="n">
        <v>0</v>
      </c>
      <c r="K514" s="236" t="n">
        <v>460</v>
      </c>
      <c r="L514" s="241" t="inlineStr">
        <is>
          <t>-</t>
        </is>
      </c>
      <c r="M514" s="242" t="inlineStr">
        <is>
          <t>-</t>
        </is>
      </c>
      <c r="N514" s="236" t="inlineStr">
        <is>
          <t>-</t>
        </is>
      </c>
      <c r="O514" s="243" t="inlineStr">
        <is>
          <t>-</t>
        </is>
      </c>
      <c r="P514" s="237" t="inlineStr">
        <is>
          <t>-</t>
        </is>
      </c>
      <c r="Q514" s="236" t="inlineStr">
        <is>
          <t>-</t>
        </is>
      </c>
      <c r="R514" s="244" t="inlineStr">
        <is>
          <t>-</t>
        </is>
      </c>
      <c r="S514" s="245" t="inlineStr">
        <is>
          <t>-</t>
        </is>
      </c>
      <c r="T514" s="236" t="inlineStr">
        <is>
          <t>104%</t>
        </is>
      </c>
      <c r="U514" s="246" t="inlineStr">
        <is>
          <t>104%</t>
        </is>
      </c>
      <c r="V514" s="238" t="inlineStr">
        <is>
          <t>Ghaziabad</t>
        </is>
      </c>
      <c r="W514" s="236" t="inlineStr">
        <is>
          <t>North</t>
        </is>
      </c>
      <c r="X514" s="242" t="n"/>
      <c r="Y514" s="241" t="n">
        <v>763</v>
      </c>
      <c r="Z514" s="236" t="inlineStr">
        <is>
          <t>0%</t>
        </is>
      </c>
      <c r="AA514" s="245" t="n"/>
      <c r="AB514" s="236" t="n">
        <v>0</v>
      </c>
      <c r="AC514" s="236" t="n">
        <v>0</v>
      </c>
      <c r="AD514" s="236" t="n">
        <v>4</v>
      </c>
      <c r="AE514" s="236" t="n">
        <v>0</v>
      </c>
      <c r="AF514" s="240" t="n">
        <v>0</v>
      </c>
      <c r="AG514" s="236" t="n">
        <v>0</v>
      </c>
      <c r="AH514" s="242" t="n">
        <v>0</v>
      </c>
      <c r="AI514" s="236" t="n">
        <v>0</v>
      </c>
      <c r="AJ514" s="236" t="n"/>
    </row>
    <row r="515">
      <c r="A515" s="236" t="n">
        <v>1607675</v>
      </c>
      <c r="B515" s="236" t="inlineStr">
        <is>
          <t>Col Dental Floss 25M</t>
        </is>
      </c>
      <c r="C515" s="236" t="inlineStr">
        <is>
          <t>IN77</t>
        </is>
      </c>
      <c r="D515" s="237" t="n">
        <v>0</v>
      </c>
      <c r="E515" s="236" t="n">
        <v>0</v>
      </c>
      <c r="F515" s="238" t="n">
        <v>0</v>
      </c>
      <c r="G515" s="236" t="n">
        <v>0</v>
      </c>
      <c r="H515" s="239" t="n">
        <v>0</v>
      </c>
      <c r="I515" s="236" t="n">
        <v>0</v>
      </c>
      <c r="J515" s="240" t="n">
        <v>0</v>
      </c>
      <c r="K515" s="236" t="n">
        <v>0</v>
      </c>
      <c r="L515" s="241" t="inlineStr">
        <is>
          <t>-</t>
        </is>
      </c>
      <c r="M515" s="242" t="inlineStr">
        <is>
          <t>-</t>
        </is>
      </c>
      <c r="N515" s="236" t="inlineStr">
        <is>
          <t>-</t>
        </is>
      </c>
      <c r="O515" s="243" t="inlineStr">
        <is>
          <t>-</t>
        </is>
      </c>
      <c r="P515" s="237" t="inlineStr">
        <is>
          <t>-</t>
        </is>
      </c>
      <c r="Q515" s="236" t="inlineStr">
        <is>
          <t>-</t>
        </is>
      </c>
      <c r="R515" s="244" t="inlineStr">
        <is>
          <t>-</t>
        </is>
      </c>
      <c r="S515" s="245" t="inlineStr">
        <is>
          <t>-</t>
        </is>
      </c>
      <c r="T515" s="236" t="n"/>
      <c r="U515" s="246" t="n"/>
      <c r="V515" s="238" t="inlineStr">
        <is>
          <t>POC Bhiwandi</t>
        </is>
      </c>
      <c r="W515" s="236" t="inlineStr">
        <is>
          <t>West</t>
        </is>
      </c>
      <c r="X515" s="242" t="n"/>
      <c r="Y515" s="241" t="n">
        <v>0</v>
      </c>
      <c r="Z515" s="236" t="inlineStr">
        <is>
          <t>0%</t>
        </is>
      </c>
      <c r="AA515" s="245" t="n"/>
      <c r="AB515" s="236" t="n">
        <v>0</v>
      </c>
      <c r="AC515" s="236" t="n">
        <v>0</v>
      </c>
      <c r="AD515" s="236" t="n">
        <v>4</v>
      </c>
      <c r="AE515" s="236" t="n">
        <v>4</v>
      </c>
      <c r="AF515" s="240" t="n">
        <v>0</v>
      </c>
      <c r="AG515" s="236" t="n">
        <v>0</v>
      </c>
      <c r="AH515" s="242" t="n">
        <v>0</v>
      </c>
      <c r="AI515" s="236" t="n">
        <v>0</v>
      </c>
      <c r="AJ515" s="236" t="n"/>
    </row>
    <row r="516">
      <c r="A516" s="236" t="n">
        <v>1607675</v>
      </c>
      <c r="B516" s="236" t="inlineStr">
        <is>
          <t>Col Dental Floss 25M</t>
        </is>
      </c>
      <c r="C516" s="236" t="inlineStr">
        <is>
          <t>IN78</t>
        </is>
      </c>
      <c r="D516" s="237" t="n">
        <v>0</v>
      </c>
      <c r="E516" s="236" t="n">
        <v>0</v>
      </c>
      <c r="F516" s="238" t="n">
        <v>0</v>
      </c>
      <c r="G516" s="236" t="n">
        <v>0</v>
      </c>
      <c r="H516" s="239" t="n">
        <v>100</v>
      </c>
      <c r="I516" s="236" t="n">
        <v>100</v>
      </c>
      <c r="J516" s="240" t="n">
        <v>0</v>
      </c>
      <c r="K516" s="236" t="n">
        <v>100</v>
      </c>
      <c r="L516" s="241" t="inlineStr">
        <is>
          <t>-</t>
        </is>
      </c>
      <c r="M516" s="242" t="inlineStr">
        <is>
          <t>-</t>
        </is>
      </c>
      <c r="N516" s="236" t="inlineStr">
        <is>
          <t>-</t>
        </is>
      </c>
      <c r="O516" s="243" t="inlineStr">
        <is>
          <t>-</t>
        </is>
      </c>
      <c r="P516" s="237" t="inlineStr">
        <is>
          <t>-</t>
        </is>
      </c>
      <c r="Q516" s="236" t="inlineStr">
        <is>
          <t>-</t>
        </is>
      </c>
      <c r="R516" s="244" t="inlineStr">
        <is>
          <t>-</t>
        </is>
      </c>
      <c r="S516" s="245" t="inlineStr">
        <is>
          <t>-</t>
        </is>
      </c>
      <c r="T516" s="236" t="n"/>
      <c r="U516" s="246" t="n"/>
      <c r="V516" s="238" t="inlineStr">
        <is>
          <t>Kundli</t>
        </is>
      </c>
      <c r="W516" s="236" t="inlineStr">
        <is>
          <t>North</t>
        </is>
      </c>
      <c r="X516" s="242" t="n"/>
      <c r="Y516" s="241" t="n">
        <v>0</v>
      </c>
      <c r="Z516" s="236" t="inlineStr">
        <is>
          <t>0%</t>
        </is>
      </c>
      <c r="AA516" s="245" t="n"/>
      <c r="AB516" s="236" t="n">
        <v>0</v>
      </c>
      <c r="AC516" s="236" t="n">
        <v>0</v>
      </c>
      <c r="AD516" s="236" t="n">
        <v>4</v>
      </c>
      <c r="AE516" s="236" t="n">
        <v>0</v>
      </c>
      <c r="AF516" s="240" t="n">
        <v>0</v>
      </c>
      <c r="AG516" s="236" t="n">
        <v>0</v>
      </c>
      <c r="AH516" s="242" t="n">
        <v>0</v>
      </c>
      <c r="AI516" s="236" t="n">
        <v>0</v>
      </c>
      <c r="AJ516" s="236" t="n"/>
    </row>
    <row r="517">
      <c r="A517" s="236" t="n">
        <v>1607675</v>
      </c>
      <c r="B517" s="236" t="inlineStr">
        <is>
          <t>Col Dental Floss 25M</t>
        </is>
      </c>
      <c r="C517" s="236" t="inlineStr">
        <is>
          <t>IN79</t>
        </is>
      </c>
      <c r="D517" s="237" t="n">
        <v>0</v>
      </c>
      <c r="E517" s="236" t="n">
        <v>0</v>
      </c>
      <c r="F517" s="238" t="n">
        <v>0</v>
      </c>
      <c r="G517" s="236" t="n">
        <v>0</v>
      </c>
      <c r="H517" s="239" t="n">
        <v>96</v>
      </c>
      <c r="I517" s="236" t="n">
        <v>96</v>
      </c>
      <c r="J517" s="240" t="n">
        <v>0</v>
      </c>
      <c r="K517" s="236" t="n">
        <v>96</v>
      </c>
      <c r="L517" s="241" t="inlineStr">
        <is>
          <t>-</t>
        </is>
      </c>
      <c r="M517" s="242" t="inlineStr">
        <is>
          <t>-</t>
        </is>
      </c>
      <c r="N517" s="236" t="inlineStr">
        <is>
          <t>-</t>
        </is>
      </c>
      <c r="O517" s="243" t="inlineStr">
        <is>
          <t>-</t>
        </is>
      </c>
      <c r="P517" s="237" t="inlineStr">
        <is>
          <t>-</t>
        </is>
      </c>
      <c r="Q517" s="236" t="inlineStr">
        <is>
          <t>-</t>
        </is>
      </c>
      <c r="R517" s="244" t="inlineStr">
        <is>
          <t>-</t>
        </is>
      </c>
      <c r="S517" s="245" t="inlineStr">
        <is>
          <t>-</t>
        </is>
      </c>
      <c r="T517" s="236" t="inlineStr">
        <is>
          <t>212%</t>
        </is>
      </c>
      <c r="U517" s="246" t="inlineStr">
        <is>
          <t>212%</t>
        </is>
      </c>
      <c r="V517" s="238" t="inlineStr">
        <is>
          <t>Goa</t>
        </is>
      </c>
      <c r="W517" s="236" t="inlineStr">
        <is>
          <t>West</t>
        </is>
      </c>
      <c r="X517" s="242" t="n"/>
      <c r="Y517" s="241" t="n">
        <v>86</v>
      </c>
      <c r="Z517" s="236" t="inlineStr">
        <is>
          <t>0%</t>
        </is>
      </c>
      <c r="AA517" s="245" t="n"/>
      <c r="AB517" s="236" t="n">
        <v>0</v>
      </c>
      <c r="AC517" s="236" t="n">
        <v>0</v>
      </c>
      <c r="AD517" s="236" t="n">
        <v>4</v>
      </c>
      <c r="AE517" s="236" t="n">
        <v>0</v>
      </c>
      <c r="AF517" s="240" t="n">
        <v>0</v>
      </c>
      <c r="AG517" s="236" t="n">
        <v>0</v>
      </c>
      <c r="AH517" s="242" t="n">
        <v>0</v>
      </c>
      <c r="AI517" s="236" t="n">
        <v>0</v>
      </c>
      <c r="AJ517" s="236" t="n"/>
    </row>
    <row r="518">
      <c r="A518" s="236" t="n">
        <v>1607675</v>
      </c>
      <c r="B518" s="236" t="inlineStr">
        <is>
          <t>Col Dental Floss 25M</t>
        </is>
      </c>
      <c r="C518" s="236" t="inlineStr">
        <is>
          <t>IN80</t>
        </is>
      </c>
      <c r="D518" s="237" t="n">
        <v>0</v>
      </c>
      <c r="E518" s="236" t="n">
        <v>0</v>
      </c>
      <c r="F518" s="238" t="n">
        <v>0</v>
      </c>
      <c r="G518" s="236" t="n">
        <v>120</v>
      </c>
      <c r="H518" s="239" t="n">
        <v>120</v>
      </c>
      <c r="I518" s="236" t="n">
        <v>120</v>
      </c>
      <c r="J518" s="240" t="n">
        <v>0</v>
      </c>
      <c r="K518" s="236" t="n">
        <v>120</v>
      </c>
      <c r="L518" s="241" t="inlineStr">
        <is>
          <t>-</t>
        </is>
      </c>
      <c r="M518" s="242" t="inlineStr">
        <is>
          <t>-</t>
        </is>
      </c>
      <c r="N518" s="236" t="inlineStr">
        <is>
          <t>-</t>
        </is>
      </c>
      <c r="O518" s="243" t="inlineStr">
        <is>
          <t>-</t>
        </is>
      </c>
      <c r="P518" s="237" t="inlineStr">
        <is>
          <t>-</t>
        </is>
      </c>
      <c r="Q518" s="236" t="inlineStr">
        <is>
          <t>-</t>
        </is>
      </c>
      <c r="R518" s="244" t="inlineStr">
        <is>
          <t>-</t>
        </is>
      </c>
      <c r="S518" s="245" t="inlineStr">
        <is>
          <t>-</t>
        </is>
      </c>
      <c r="T518" s="236" t="inlineStr">
        <is>
          <t>169%</t>
        </is>
      </c>
      <c r="U518" s="246" t="inlineStr">
        <is>
          <t>169%</t>
        </is>
      </c>
      <c r="V518" s="238" t="inlineStr">
        <is>
          <t>Morinda</t>
        </is>
      </c>
      <c r="W518" s="236" t="inlineStr">
        <is>
          <t>North</t>
        </is>
      </c>
      <c r="X518" s="242" t="n"/>
      <c r="Y518" s="241" t="n">
        <v>173</v>
      </c>
      <c r="Z518" s="236" t="inlineStr">
        <is>
          <t>0%</t>
        </is>
      </c>
      <c r="AA518" s="245" t="n"/>
      <c r="AB518" s="236" t="n">
        <v>0</v>
      </c>
      <c r="AC518" s="236" t="n">
        <v>0</v>
      </c>
      <c r="AD518" s="236" t="n">
        <v>4</v>
      </c>
      <c r="AE518" s="236" t="n">
        <v>0</v>
      </c>
      <c r="AF518" s="240" t="n">
        <v>0</v>
      </c>
      <c r="AG518" s="236" t="n">
        <v>0</v>
      </c>
      <c r="AH518" s="242" t="n">
        <v>0</v>
      </c>
      <c r="AI518" s="236" t="n">
        <v>0</v>
      </c>
      <c r="AJ518" s="236" t="n"/>
    </row>
    <row r="519">
      <c r="A519" s="236" t="n">
        <v>1607675</v>
      </c>
      <c r="B519" s="236" t="inlineStr">
        <is>
          <t>Col Dental Floss 25M</t>
        </is>
      </c>
      <c r="C519" s="236" t="inlineStr">
        <is>
          <t>IN81</t>
        </is>
      </c>
      <c r="D519" s="237" t="n">
        <v>40</v>
      </c>
      <c r="E519" s="236" t="n">
        <v>0</v>
      </c>
      <c r="F519" s="238" t="n">
        <v>0</v>
      </c>
      <c r="G519" s="236" t="n">
        <v>0</v>
      </c>
      <c r="H519" s="239" t="n">
        <v>324</v>
      </c>
      <c r="I519" s="236" t="n">
        <v>364</v>
      </c>
      <c r="J519" s="240" t="n">
        <v>0</v>
      </c>
      <c r="K519" s="236" t="n">
        <v>364</v>
      </c>
      <c r="L519" s="241" t="inlineStr">
        <is>
          <t>-</t>
        </is>
      </c>
      <c r="M519" s="242" t="inlineStr">
        <is>
          <t>-</t>
        </is>
      </c>
      <c r="N519" s="236" t="inlineStr">
        <is>
          <t>-</t>
        </is>
      </c>
      <c r="O519" s="243" t="inlineStr">
        <is>
          <t>-</t>
        </is>
      </c>
      <c r="P519" s="237" t="inlineStr">
        <is>
          <t>-</t>
        </is>
      </c>
      <c r="Q519" s="236" t="inlineStr">
        <is>
          <t>-</t>
        </is>
      </c>
      <c r="R519" s="244" t="inlineStr">
        <is>
          <t>-</t>
        </is>
      </c>
      <c r="S519" s="245" t="inlineStr">
        <is>
          <t>-</t>
        </is>
      </c>
      <c r="T519" s="236" t="inlineStr">
        <is>
          <t>110%</t>
        </is>
      </c>
      <c r="U519" s="246" t="inlineStr">
        <is>
          <t>110%</t>
        </is>
      </c>
      <c r="V519" s="238" t="inlineStr">
        <is>
          <t>Bhiwandi</t>
        </is>
      </c>
      <c r="W519" s="236" t="inlineStr">
        <is>
          <t>West</t>
        </is>
      </c>
      <c r="X519" s="242" t="n"/>
      <c r="Y519" s="241" t="n">
        <v>1783</v>
      </c>
      <c r="Z519" s="236" t="inlineStr">
        <is>
          <t>0%</t>
        </is>
      </c>
      <c r="AA519" s="245" t="n"/>
      <c r="AB519" s="236" t="n">
        <v>0</v>
      </c>
      <c r="AC519" s="236" t="n">
        <v>0</v>
      </c>
      <c r="AD519" s="236" t="n">
        <v>4</v>
      </c>
      <c r="AE519" s="236" t="n">
        <v>0</v>
      </c>
      <c r="AF519" s="240" t="n">
        <v>0</v>
      </c>
      <c r="AG519" s="236" t="n">
        <v>0</v>
      </c>
      <c r="AH519" s="242" t="n">
        <v>0</v>
      </c>
      <c r="AI519" s="236" t="n">
        <v>0</v>
      </c>
      <c r="AJ519" s="236" t="n"/>
    </row>
    <row r="520">
      <c r="A520" s="236" t="n">
        <v>1607675</v>
      </c>
      <c r="B520" s="236" t="inlineStr">
        <is>
          <t>Col Dental Floss 25M</t>
        </is>
      </c>
      <c r="C520" s="236" t="inlineStr">
        <is>
          <t>IN82</t>
        </is>
      </c>
      <c r="D520" s="237" t="n">
        <v>0</v>
      </c>
      <c r="E520" s="236" t="n">
        <v>0</v>
      </c>
      <c r="F520" s="238" t="n">
        <v>0</v>
      </c>
      <c r="G520" s="236" t="n">
        <v>0</v>
      </c>
      <c r="H520" s="239" t="n">
        <v>3708</v>
      </c>
      <c r="I520" s="236" t="n">
        <v>3708</v>
      </c>
      <c r="J520" s="240" t="n">
        <v>0</v>
      </c>
      <c r="K520" s="236" t="n">
        <v>3708</v>
      </c>
      <c r="L520" s="241" t="inlineStr">
        <is>
          <t>-</t>
        </is>
      </c>
      <c r="M520" s="242" t="inlineStr">
        <is>
          <t>-</t>
        </is>
      </c>
      <c r="N520" s="236" t="inlineStr">
        <is>
          <t>-</t>
        </is>
      </c>
      <c r="O520" s="243" t="inlineStr">
        <is>
          <t>-</t>
        </is>
      </c>
      <c r="P520" s="237" t="inlineStr">
        <is>
          <t>-</t>
        </is>
      </c>
      <c r="Q520" s="236" t="inlineStr">
        <is>
          <t>-</t>
        </is>
      </c>
      <c r="R520" s="244" t="inlineStr">
        <is>
          <t>-</t>
        </is>
      </c>
      <c r="S520" s="245" t="inlineStr">
        <is>
          <t>-</t>
        </is>
      </c>
      <c r="T520" s="236" t="inlineStr">
        <is>
          <t>8929%</t>
        </is>
      </c>
      <c r="U520" s="246" t="inlineStr">
        <is>
          <t>8929%</t>
        </is>
      </c>
      <c r="V520" s="238" t="inlineStr">
        <is>
          <t>DC</t>
        </is>
      </c>
      <c r="W520" s="236" t="inlineStr">
        <is>
          <t>West DC</t>
        </is>
      </c>
      <c r="X520" s="242" t="n"/>
      <c r="Y520" s="241" t="n">
        <v>42</v>
      </c>
      <c r="Z520" s="236" t="inlineStr">
        <is>
          <t>0%</t>
        </is>
      </c>
      <c r="AA520" s="245" t="n"/>
      <c r="AB520" s="236" t="n">
        <v>0</v>
      </c>
      <c r="AC520" s="236" t="n">
        <v>0</v>
      </c>
      <c r="AD520" s="236" t="n">
        <v>4</v>
      </c>
      <c r="AE520" s="236" t="n">
        <v>0</v>
      </c>
      <c r="AF520" s="240" t="n">
        <v>0</v>
      </c>
      <c r="AG520" s="236" t="n">
        <v>0</v>
      </c>
      <c r="AH520" s="242" t="n">
        <v>0</v>
      </c>
      <c r="AI520" s="236" t="n">
        <v>0</v>
      </c>
      <c r="AJ520" s="236" t="n"/>
    </row>
    <row r="521">
      <c r="A521" s="236" t="n">
        <v>1607675</v>
      </c>
      <c r="B521" s="236" t="inlineStr">
        <is>
          <t>Col Dental Floss 25M</t>
        </is>
      </c>
      <c r="C521" s="236" t="inlineStr">
        <is>
          <t>IN83</t>
        </is>
      </c>
      <c r="D521" s="237" t="n">
        <v>0</v>
      </c>
      <c r="E521" s="236" t="n">
        <v>0</v>
      </c>
      <c r="F521" s="238" t="n">
        <v>0</v>
      </c>
      <c r="G521" s="236" t="n">
        <v>16</v>
      </c>
      <c r="H521" s="239" t="n">
        <v>32</v>
      </c>
      <c r="I521" s="236" t="n">
        <v>32</v>
      </c>
      <c r="J521" s="240" t="n">
        <v>0</v>
      </c>
      <c r="K521" s="236" t="n">
        <v>32</v>
      </c>
      <c r="L521" s="241" t="inlineStr">
        <is>
          <t>-</t>
        </is>
      </c>
      <c r="M521" s="242" t="inlineStr">
        <is>
          <t>-</t>
        </is>
      </c>
      <c r="N521" s="236" t="inlineStr">
        <is>
          <t>-</t>
        </is>
      </c>
      <c r="O521" s="243" t="inlineStr">
        <is>
          <t>-</t>
        </is>
      </c>
      <c r="P521" s="237" t="inlineStr">
        <is>
          <t>-</t>
        </is>
      </c>
      <c r="Q521" s="236" t="inlineStr">
        <is>
          <t>-</t>
        </is>
      </c>
      <c r="R521" s="244" t="inlineStr">
        <is>
          <t>-</t>
        </is>
      </c>
      <c r="S521" s="245" t="inlineStr">
        <is>
          <t>-</t>
        </is>
      </c>
      <c r="T521" s="236" t="inlineStr">
        <is>
          <t>214%</t>
        </is>
      </c>
      <c r="U521" s="246" t="inlineStr">
        <is>
          <t>214%</t>
        </is>
      </c>
      <c r="V521" s="238" t="inlineStr">
        <is>
          <t>Aurangabad</t>
        </is>
      </c>
      <c r="W521" s="236" t="inlineStr">
        <is>
          <t>West</t>
        </is>
      </c>
      <c r="X521" s="242" t="n"/>
      <c r="Y521" s="241" t="n">
        <v>28</v>
      </c>
      <c r="Z521" s="236" t="inlineStr">
        <is>
          <t>0%</t>
        </is>
      </c>
      <c r="AA521" s="245" t="n"/>
      <c r="AB521" s="236" t="n">
        <v>0</v>
      </c>
      <c r="AC521" s="236" t="n">
        <v>0</v>
      </c>
      <c r="AD521" s="236" t="n">
        <v>4</v>
      </c>
      <c r="AE521" s="236" t="n">
        <v>0</v>
      </c>
      <c r="AF521" s="240" t="n">
        <v>0</v>
      </c>
      <c r="AG521" s="236" t="n">
        <v>0</v>
      </c>
      <c r="AH521" s="242" t="n">
        <v>0</v>
      </c>
      <c r="AI521" s="236" t="n">
        <v>0</v>
      </c>
      <c r="AJ521" s="236" t="n"/>
    </row>
    <row r="522">
      <c r="A522" s="236" t="n">
        <v>1607675</v>
      </c>
      <c r="B522" s="236" t="inlineStr">
        <is>
          <t>Col Dental Floss 25M</t>
        </is>
      </c>
      <c r="C522" s="236" t="inlineStr">
        <is>
          <t>IN84</t>
        </is>
      </c>
      <c r="D522" s="237" t="n">
        <v>0</v>
      </c>
      <c r="E522" s="236" t="n">
        <v>0</v>
      </c>
      <c r="F522" s="238" t="n">
        <v>0</v>
      </c>
      <c r="G522" s="236" t="n">
        <v>0</v>
      </c>
      <c r="H522" s="239" t="n">
        <v>0</v>
      </c>
      <c r="I522" s="236" t="n">
        <v>0</v>
      </c>
      <c r="J522" s="240" t="n">
        <v>0</v>
      </c>
      <c r="K522" s="236" t="n">
        <v>0</v>
      </c>
      <c r="L522" s="241" t="inlineStr">
        <is>
          <t>-</t>
        </is>
      </c>
      <c r="M522" s="242" t="inlineStr">
        <is>
          <t>-</t>
        </is>
      </c>
      <c r="N522" s="236" t="inlineStr">
        <is>
          <t>-</t>
        </is>
      </c>
      <c r="O522" s="243" t="inlineStr">
        <is>
          <t>-</t>
        </is>
      </c>
      <c r="P522" s="237" t="inlineStr">
        <is>
          <t>-</t>
        </is>
      </c>
      <c r="Q522" s="236" t="inlineStr">
        <is>
          <t>-</t>
        </is>
      </c>
      <c r="R522" s="244" t="inlineStr">
        <is>
          <t>-</t>
        </is>
      </c>
      <c r="S522" s="245" t="inlineStr">
        <is>
          <t>-</t>
        </is>
      </c>
      <c r="T522" s="236" t="inlineStr">
        <is>
          <t>100%</t>
        </is>
      </c>
      <c r="U522" s="246" t="inlineStr">
        <is>
          <t>100%</t>
        </is>
      </c>
      <c r="V522" s="238" t="inlineStr">
        <is>
          <t>Raipur</t>
        </is>
      </c>
      <c r="W522" s="236" t="inlineStr">
        <is>
          <t>East</t>
        </is>
      </c>
      <c r="X522" s="242" t="n"/>
      <c r="Y522" s="241" t="n">
        <v>4</v>
      </c>
      <c r="Z522" s="236" t="inlineStr">
        <is>
          <t>0%</t>
        </is>
      </c>
      <c r="AA522" s="245" t="n"/>
      <c r="AB522" s="236" t="n">
        <v>0</v>
      </c>
      <c r="AC522" s="236" t="n">
        <v>0</v>
      </c>
      <c r="AD522" s="236" t="n">
        <v>4</v>
      </c>
      <c r="AE522" s="236" t="n">
        <v>4</v>
      </c>
      <c r="AF522" s="240" t="n">
        <v>0</v>
      </c>
      <c r="AG522" s="236" t="n">
        <v>0</v>
      </c>
      <c r="AH522" s="242" t="n">
        <v>0</v>
      </c>
      <c r="AI522" s="236" t="n">
        <v>0</v>
      </c>
      <c r="AJ522" s="236" t="n"/>
    </row>
    <row r="523">
      <c r="A523" s="236" t="n">
        <v>1607675</v>
      </c>
      <c r="B523" s="236" t="inlineStr">
        <is>
          <t>Col Dental Floss 25M</t>
        </is>
      </c>
      <c r="C523" s="236" t="inlineStr">
        <is>
          <t>IN85</t>
        </is>
      </c>
      <c r="D523" s="237" t="n">
        <v>0</v>
      </c>
      <c r="E523" s="236" t="n">
        <v>0</v>
      </c>
      <c r="F523" s="238" t="n">
        <v>0</v>
      </c>
      <c r="G523" s="236" t="n">
        <v>0</v>
      </c>
      <c r="H523" s="239" t="n">
        <v>0</v>
      </c>
      <c r="I523" s="236" t="n">
        <v>0</v>
      </c>
      <c r="J523" s="240" t="n">
        <v>0</v>
      </c>
      <c r="K523" s="236" t="n">
        <v>0</v>
      </c>
      <c r="L523" s="241" t="inlineStr">
        <is>
          <t>-</t>
        </is>
      </c>
      <c r="M523" s="242" t="inlineStr">
        <is>
          <t>-</t>
        </is>
      </c>
      <c r="N523" s="236" t="inlineStr">
        <is>
          <t>-</t>
        </is>
      </c>
      <c r="O523" s="243" t="inlineStr">
        <is>
          <t>-</t>
        </is>
      </c>
      <c r="P523" s="237" t="inlineStr">
        <is>
          <t>-</t>
        </is>
      </c>
      <c r="Q523" s="236" t="inlineStr">
        <is>
          <t>-</t>
        </is>
      </c>
      <c r="R523" s="244" t="inlineStr">
        <is>
          <t>-</t>
        </is>
      </c>
      <c r="S523" s="245" t="inlineStr">
        <is>
          <t>-</t>
        </is>
      </c>
      <c r="T523" s="236" t="n"/>
      <c r="U523" s="246" t="n"/>
      <c r="V523" s="238" t="inlineStr">
        <is>
          <t>Tripura</t>
        </is>
      </c>
      <c r="W523" s="236" t="inlineStr">
        <is>
          <t>East</t>
        </is>
      </c>
      <c r="X523" s="242" t="n"/>
      <c r="Y523" s="241" t="n">
        <v>0</v>
      </c>
      <c r="Z523" s="236" t="inlineStr">
        <is>
          <t>0%</t>
        </is>
      </c>
      <c r="AA523" s="245" t="n"/>
      <c r="AB523" s="236" t="n">
        <v>0</v>
      </c>
      <c r="AC523" s="236" t="n">
        <v>0</v>
      </c>
      <c r="AD523" s="236" t="n">
        <v>4</v>
      </c>
      <c r="AE523" s="236" t="n">
        <v>4</v>
      </c>
      <c r="AF523" s="240" t="n">
        <v>0</v>
      </c>
      <c r="AG523" s="236" t="n">
        <v>0</v>
      </c>
      <c r="AH523" s="242" t="n">
        <v>0</v>
      </c>
      <c r="AI523" s="236" t="n">
        <v>0</v>
      </c>
      <c r="AJ523" s="236" t="n"/>
    </row>
    <row r="524">
      <c r="A524" s="236" t="n">
        <v>1607675</v>
      </c>
      <c r="B524" s="236" t="inlineStr">
        <is>
          <t>Col Dental Floss 25M</t>
        </is>
      </c>
      <c r="C524" s="236" t="inlineStr">
        <is>
          <t>IN86</t>
        </is>
      </c>
      <c r="D524" s="237" t="n">
        <v>0</v>
      </c>
      <c r="E524" s="236" t="n">
        <v>0</v>
      </c>
      <c r="F524" s="238" t="n">
        <v>0</v>
      </c>
      <c r="G524" s="236" t="n">
        <v>0</v>
      </c>
      <c r="H524" s="239" t="n">
        <v>8</v>
      </c>
      <c r="I524" s="236" t="n">
        <v>8</v>
      </c>
      <c r="J524" s="240" t="n">
        <v>0</v>
      </c>
      <c r="K524" s="236" t="n">
        <v>8</v>
      </c>
      <c r="L524" s="241" t="inlineStr">
        <is>
          <t>-</t>
        </is>
      </c>
      <c r="M524" s="242" t="inlineStr">
        <is>
          <t>-</t>
        </is>
      </c>
      <c r="N524" s="236" t="inlineStr">
        <is>
          <t>-</t>
        </is>
      </c>
      <c r="O524" s="243" t="inlineStr">
        <is>
          <t>-</t>
        </is>
      </c>
      <c r="P524" s="237" t="inlineStr">
        <is>
          <t>-</t>
        </is>
      </c>
      <c r="Q524" s="236" t="inlineStr">
        <is>
          <t>-</t>
        </is>
      </c>
      <c r="R524" s="244" t="inlineStr">
        <is>
          <t>-</t>
        </is>
      </c>
      <c r="S524" s="245" t="inlineStr">
        <is>
          <t>-</t>
        </is>
      </c>
      <c r="T524" s="236" t="inlineStr">
        <is>
          <t>189%</t>
        </is>
      </c>
      <c r="U524" s="246" t="inlineStr">
        <is>
          <t>189%</t>
        </is>
      </c>
      <c r="V524" s="238" t="inlineStr">
        <is>
          <t>Ranchi</t>
        </is>
      </c>
      <c r="W524" s="236" t="inlineStr">
        <is>
          <t>East</t>
        </is>
      </c>
      <c r="X524" s="242" t="n"/>
      <c r="Y524" s="241" t="n">
        <v>9</v>
      </c>
      <c r="Z524" s="236" t="inlineStr">
        <is>
          <t>0%</t>
        </is>
      </c>
      <c r="AA524" s="245" t="n"/>
      <c r="AB524" s="236" t="n">
        <v>0</v>
      </c>
      <c r="AC524" s="236" t="n">
        <v>0</v>
      </c>
      <c r="AD524" s="236" t="n">
        <v>4</v>
      </c>
      <c r="AE524" s="236" t="n">
        <v>0</v>
      </c>
      <c r="AF524" s="240" t="n">
        <v>0</v>
      </c>
      <c r="AG524" s="236" t="n">
        <v>0</v>
      </c>
      <c r="AH524" s="242" t="n">
        <v>0</v>
      </c>
      <c r="AI524" s="236" t="n">
        <v>0</v>
      </c>
      <c r="AJ524" s="236" t="n"/>
    </row>
    <row r="525">
      <c r="A525" s="236" t="n">
        <v>1607675</v>
      </c>
      <c r="B525" s="236" t="inlineStr">
        <is>
          <t>Col Dental Floss 25M</t>
        </is>
      </c>
      <c r="C525" s="236" t="inlineStr">
        <is>
          <t>IN87</t>
        </is>
      </c>
      <c r="D525" s="237" t="n">
        <v>0</v>
      </c>
      <c r="E525" s="236" t="n">
        <v>0</v>
      </c>
      <c r="F525" s="238" t="n">
        <v>0</v>
      </c>
      <c r="G525" s="236" t="n">
        <v>24</v>
      </c>
      <c r="H525" s="239" t="n">
        <v>40</v>
      </c>
      <c r="I525" s="236" t="n">
        <v>40</v>
      </c>
      <c r="J525" s="240" t="n">
        <v>0</v>
      </c>
      <c r="K525" s="236" t="n">
        <v>40</v>
      </c>
      <c r="L525" s="241" t="inlineStr">
        <is>
          <t>-</t>
        </is>
      </c>
      <c r="M525" s="242" t="inlineStr">
        <is>
          <t>-</t>
        </is>
      </c>
      <c r="N525" s="236" t="inlineStr">
        <is>
          <t>-</t>
        </is>
      </c>
      <c r="O525" s="243" t="inlineStr">
        <is>
          <t>-</t>
        </is>
      </c>
      <c r="P525" s="237" t="inlineStr">
        <is>
          <t>-</t>
        </is>
      </c>
      <c r="Q525" s="236" t="inlineStr">
        <is>
          <t>-</t>
        </is>
      </c>
      <c r="R525" s="244" t="inlineStr">
        <is>
          <t>-</t>
        </is>
      </c>
      <c r="S525" s="245" t="inlineStr">
        <is>
          <t>-</t>
        </is>
      </c>
      <c r="T525" s="236" t="inlineStr">
        <is>
          <t>189%</t>
        </is>
      </c>
      <c r="U525" s="246" t="inlineStr">
        <is>
          <t>189%</t>
        </is>
      </c>
      <c r="V525" s="238" t="inlineStr">
        <is>
          <t>Vijaywada</t>
        </is>
      </c>
      <c r="W525" s="236" t="inlineStr">
        <is>
          <t>South</t>
        </is>
      </c>
      <c r="X525" s="242" t="n"/>
      <c r="Y525" s="241" t="n">
        <v>45</v>
      </c>
      <c r="Z525" s="236" t="inlineStr">
        <is>
          <t>0%</t>
        </is>
      </c>
      <c r="AA525" s="245" t="n"/>
      <c r="AB525" s="236" t="n">
        <v>0</v>
      </c>
      <c r="AC525" s="236" t="n">
        <v>0</v>
      </c>
      <c r="AD525" s="236" t="n">
        <v>4</v>
      </c>
      <c r="AE525" s="236" t="n">
        <v>0</v>
      </c>
      <c r="AF525" s="240" t="n">
        <v>0</v>
      </c>
      <c r="AG525" s="236" t="n">
        <v>0</v>
      </c>
      <c r="AH525" s="242" t="n">
        <v>0</v>
      </c>
      <c r="AI525" s="236" t="n">
        <v>0</v>
      </c>
      <c r="AJ525" s="236" t="n"/>
    </row>
    <row r="526">
      <c r="A526" s="236" t="n">
        <v>1607675</v>
      </c>
      <c r="B526" s="236" t="inlineStr">
        <is>
          <t>Col Dental Floss 25M</t>
        </is>
      </c>
      <c r="C526" s="236" t="inlineStr">
        <is>
          <t>IN88</t>
        </is>
      </c>
      <c r="D526" s="237" t="n">
        <v>0</v>
      </c>
      <c r="E526" s="236" t="n">
        <v>0</v>
      </c>
      <c r="F526" s="238" t="n">
        <v>0</v>
      </c>
      <c r="G526" s="236" t="n">
        <v>0</v>
      </c>
      <c r="H526" s="239" t="n">
        <v>12</v>
      </c>
      <c r="I526" s="236" t="n">
        <v>12</v>
      </c>
      <c r="J526" s="240" t="n">
        <v>0</v>
      </c>
      <c r="K526" s="236" t="n">
        <v>12</v>
      </c>
      <c r="L526" s="241" t="inlineStr">
        <is>
          <t>-</t>
        </is>
      </c>
      <c r="M526" s="242" t="inlineStr">
        <is>
          <t>-</t>
        </is>
      </c>
      <c r="N526" s="236" t="inlineStr">
        <is>
          <t>-</t>
        </is>
      </c>
      <c r="O526" s="243" t="inlineStr">
        <is>
          <t>-</t>
        </is>
      </c>
      <c r="P526" s="237" t="inlineStr">
        <is>
          <t>-</t>
        </is>
      </c>
      <c r="Q526" s="236" t="inlineStr">
        <is>
          <t>-</t>
        </is>
      </c>
      <c r="R526" s="244" t="inlineStr">
        <is>
          <t>-</t>
        </is>
      </c>
      <c r="S526" s="245" t="inlineStr">
        <is>
          <t>-</t>
        </is>
      </c>
      <c r="T526" s="236" t="n"/>
      <c r="U526" s="246" t="n"/>
      <c r="V526" s="238" t="inlineStr">
        <is>
          <t>Uttaranchal</t>
        </is>
      </c>
      <c r="W526" s="236" t="inlineStr">
        <is>
          <t>North</t>
        </is>
      </c>
      <c r="X526" s="242" t="n"/>
      <c r="Y526" s="241" t="n">
        <v>0</v>
      </c>
      <c r="Z526" s="236" t="inlineStr">
        <is>
          <t>0%</t>
        </is>
      </c>
      <c r="AA526" s="245" t="n"/>
      <c r="AB526" s="236" t="n">
        <v>0</v>
      </c>
      <c r="AC526" s="236" t="n">
        <v>0</v>
      </c>
      <c r="AD526" s="236" t="n">
        <v>4</v>
      </c>
      <c r="AE526" s="236" t="n">
        <v>0</v>
      </c>
      <c r="AF526" s="240" t="n">
        <v>0</v>
      </c>
      <c r="AG526" s="236" t="n">
        <v>0</v>
      </c>
      <c r="AH526" s="242" t="n">
        <v>0</v>
      </c>
      <c r="AI526" s="236" t="n">
        <v>0</v>
      </c>
      <c r="AJ526" s="236" t="n"/>
    </row>
    <row r="527">
      <c r="A527" s="236" t="n">
        <v>1607675</v>
      </c>
      <c r="B527" s="236" t="inlineStr">
        <is>
          <t>Col Dental Floss 25M</t>
        </is>
      </c>
      <c r="C527" s="236" t="inlineStr">
        <is>
          <t>IN89</t>
        </is>
      </c>
      <c r="D527" s="237" t="n">
        <v>0</v>
      </c>
      <c r="E527" s="236" t="n">
        <v>0</v>
      </c>
      <c r="F527" s="238" t="n">
        <v>0</v>
      </c>
      <c r="G527" s="236" t="n">
        <v>48</v>
      </c>
      <c r="H527" s="239" t="n">
        <v>52</v>
      </c>
      <c r="I527" s="236" t="n">
        <v>52</v>
      </c>
      <c r="J527" s="240" t="n">
        <v>0</v>
      </c>
      <c r="K527" s="236" t="n">
        <v>52</v>
      </c>
      <c r="L527" s="241" t="inlineStr">
        <is>
          <t>-</t>
        </is>
      </c>
      <c r="M527" s="242" t="inlineStr">
        <is>
          <t>-</t>
        </is>
      </c>
      <c r="N527" s="236" t="inlineStr">
        <is>
          <t>-</t>
        </is>
      </c>
      <c r="O527" s="243" t="inlineStr">
        <is>
          <t>-</t>
        </is>
      </c>
      <c r="P527" s="237" t="inlineStr">
        <is>
          <t>-</t>
        </is>
      </c>
      <c r="Q527" s="236" t="inlineStr">
        <is>
          <t>-</t>
        </is>
      </c>
      <c r="R527" s="244" t="inlineStr">
        <is>
          <t>-</t>
        </is>
      </c>
      <c r="S527" s="245" t="inlineStr">
        <is>
          <t>-</t>
        </is>
      </c>
      <c r="T527" s="236" t="inlineStr">
        <is>
          <t>227%</t>
        </is>
      </c>
      <c r="U527" s="246" t="inlineStr">
        <is>
          <t>227%</t>
        </is>
      </c>
      <c r="V527" s="238" t="inlineStr">
        <is>
          <t>Hubli</t>
        </is>
      </c>
      <c r="W527" s="236" t="inlineStr">
        <is>
          <t>South</t>
        </is>
      </c>
      <c r="X527" s="242" t="n"/>
      <c r="Y527" s="241" t="n">
        <v>41</v>
      </c>
      <c r="Z527" s="236" t="inlineStr">
        <is>
          <t>0%</t>
        </is>
      </c>
      <c r="AA527" s="245" t="n"/>
      <c r="AB527" s="236" t="n">
        <v>0</v>
      </c>
      <c r="AC527" s="236" t="n">
        <v>0</v>
      </c>
      <c r="AD527" s="236" t="n">
        <v>4</v>
      </c>
      <c r="AE527" s="236" t="n">
        <v>0</v>
      </c>
      <c r="AF527" s="240" t="n">
        <v>0</v>
      </c>
      <c r="AG527" s="236" t="n">
        <v>0</v>
      </c>
      <c r="AH527" s="242" t="n">
        <v>0</v>
      </c>
      <c r="AI527" s="236" t="n">
        <v>0</v>
      </c>
      <c r="AJ527" s="236" t="n"/>
    </row>
    <row r="528">
      <c r="A528" s="236" t="n">
        <v>1607675</v>
      </c>
      <c r="B528" s="236" t="inlineStr">
        <is>
          <t>Col Dental Floss 25M</t>
        </is>
      </c>
      <c r="C528" s="236" t="inlineStr">
        <is>
          <t>IN90</t>
        </is>
      </c>
      <c r="D528" s="237" t="n">
        <v>0</v>
      </c>
      <c r="E528" s="236" t="n">
        <v>0</v>
      </c>
      <c r="F528" s="238" t="n">
        <v>0</v>
      </c>
      <c r="G528" s="236" t="n">
        <v>0</v>
      </c>
      <c r="H528" s="239" t="n">
        <v>0</v>
      </c>
      <c r="I528" s="236" t="n">
        <v>0</v>
      </c>
      <c r="J528" s="240" t="n">
        <v>0</v>
      </c>
      <c r="K528" s="236" t="n">
        <v>0</v>
      </c>
      <c r="L528" s="241" t="inlineStr">
        <is>
          <t>-</t>
        </is>
      </c>
      <c r="M528" s="242" t="inlineStr">
        <is>
          <t>-</t>
        </is>
      </c>
      <c r="N528" s="236" t="inlineStr">
        <is>
          <t>-</t>
        </is>
      </c>
      <c r="O528" s="243" t="inlineStr">
        <is>
          <t>-</t>
        </is>
      </c>
      <c r="P528" s="237" t="inlineStr">
        <is>
          <t>-</t>
        </is>
      </c>
      <c r="Q528" s="236" t="inlineStr">
        <is>
          <t>-</t>
        </is>
      </c>
      <c r="R528" s="244" t="inlineStr">
        <is>
          <t>-</t>
        </is>
      </c>
      <c r="S528" s="245" t="inlineStr">
        <is>
          <t>-</t>
        </is>
      </c>
      <c r="T528" s="236" t="n"/>
      <c r="U528" s="246" t="n"/>
      <c r="V528" s="238" t="inlineStr">
        <is>
          <t>Export</t>
        </is>
      </c>
      <c r="W528" s="236" t="inlineStr">
        <is>
          <t>Exp-DC</t>
        </is>
      </c>
      <c r="X528" s="242" t="n"/>
      <c r="Y528" s="241" t="n">
        <v>0</v>
      </c>
      <c r="Z528" s="236" t="inlineStr">
        <is>
          <t>0%</t>
        </is>
      </c>
      <c r="AA528" s="245" t="n"/>
      <c r="AB528" s="236" t="n">
        <v>0</v>
      </c>
      <c r="AC528" s="236" t="n">
        <v>0</v>
      </c>
      <c r="AD528" s="236" t="n">
        <v>4</v>
      </c>
      <c r="AE528" s="236" t="n">
        <v>4</v>
      </c>
      <c r="AF528" s="240" t="n">
        <v>0</v>
      </c>
      <c r="AG528" s="236" t="n">
        <v>0</v>
      </c>
      <c r="AH528" s="242" t="n">
        <v>0</v>
      </c>
      <c r="AI528" s="236" t="n">
        <v>0</v>
      </c>
      <c r="AJ528" s="236" t="n"/>
    </row>
    <row r="529">
      <c r="A529" s="236" t="n">
        <v>1607675</v>
      </c>
      <c r="B529" s="236" t="inlineStr">
        <is>
          <t>Col Dental Floss 25M</t>
        </is>
      </c>
      <c r="C529" s="236" t="inlineStr">
        <is>
          <t>IN91</t>
        </is>
      </c>
      <c r="D529" s="237" t="n">
        <v>0</v>
      </c>
      <c r="E529" s="236" t="n">
        <v>0</v>
      </c>
      <c r="F529" s="238" t="n">
        <v>0</v>
      </c>
      <c r="G529" s="236" t="n">
        <v>20</v>
      </c>
      <c r="H529" s="239" t="n">
        <v>20</v>
      </c>
      <c r="I529" s="236" t="n">
        <v>20</v>
      </c>
      <c r="J529" s="240" t="n">
        <v>0</v>
      </c>
      <c r="K529" s="236" t="n">
        <v>20</v>
      </c>
      <c r="L529" s="241" t="inlineStr">
        <is>
          <t>-</t>
        </is>
      </c>
      <c r="M529" s="242" t="inlineStr">
        <is>
          <t>-</t>
        </is>
      </c>
      <c r="N529" s="236" t="inlineStr">
        <is>
          <t>-</t>
        </is>
      </c>
      <c r="O529" s="243" t="inlineStr">
        <is>
          <t>-</t>
        </is>
      </c>
      <c r="P529" s="237" t="inlineStr">
        <is>
          <t>-</t>
        </is>
      </c>
      <c r="Q529" s="236" t="inlineStr">
        <is>
          <t>-</t>
        </is>
      </c>
      <c r="R529" s="244" t="inlineStr">
        <is>
          <t>-</t>
        </is>
      </c>
      <c r="S529" s="245" t="n">
        <v>8</v>
      </c>
      <c r="T529" s="236" t="inlineStr">
        <is>
          <t>144%</t>
        </is>
      </c>
      <c r="U529" s="246" t="inlineStr">
        <is>
          <t>132%</t>
        </is>
      </c>
      <c r="V529" s="238" t="inlineStr">
        <is>
          <t>Siliguri</t>
        </is>
      </c>
      <c r="W529" s="236" t="inlineStr">
        <is>
          <t>East</t>
        </is>
      </c>
      <c r="X529" s="242" t="n"/>
      <c r="Y529" s="241" t="n">
        <v>63</v>
      </c>
      <c r="Z529" s="236" t="inlineStr">
        <is>
          <t>0%</t>
        </is>
      </c>
      <c r="AA529" s="245" t="n"/>
      <c r="AB529" s="236" t="n">
        <v>0</v>
      </c>
      <c r="AC529" s="236" t="n">
        <v>0</v>
      </c>
      <c r="AD529" s="236" t="n">
        <v>4</v>
      </c>
      <c r="AE529" s="236" t="n">
        <v>0</v>
      </c>
      <c r="AF529" s="240" t="n">
        <v>0</v>
      </c>
      <c r="AG529" s="236" t="n">
        <v>8</v>
      </c>
      <c r="AH529" s="242" t="n">
        <v>0</v>
      </c>
      <c r="AI529" s="236" t="n">
        <v>0</v>
      </c>
      <c r="AJ529" s="236" t="n"/>
    </row>
    <row r="530">
      <c r="A530" s="236" t="n">
        <v>1607675</v>
      </c>
      <c r="B530" s="236" t="inlineStr">
        <is>
          <t>Col Dental Floss 25M</t>
        </is>
      </c>
      <c r="C530" s="236" t="inlineStr">
        <is>
          <t>IN95</t>
        </is>
      </c>
      <c r="D530" s="237" t="n">
        <v>0</v>
      </c>
      <c r="E530" s="236" t="n">
        <v>0</v>
      </c>
      <c r="F530" s="238" t="n">
        <v>0</v>
      </c>
      <c r="G530" s="236" t="n">
        <v>0</v>
      </c>
      <c r="H530" s="239" t="n">
        <v>900</v>
      </c>
      <c r="I530" s="236" t="n">
        <v>900</v>
      </c>
      <c r="J530" s="240" t="n">
        <v>0</v>
      </c>
      <c r="K530" s="236" t="n">
        <v>900</v>
      </c>
      <c r="L530" s="241" t="inlineStr">
        <is>
          <t>-</t>
        </is>
      </c>
      <c r="M530" s="242" t="inlineStr">
        <is>
          <t>-</t>
        </is>
      </c>
      <c r="N530" s="236" t="inlineStr">
        <is>
          <t>-</t>
        </is>
      </c>
      <c r="O530" s="243" t="inlineStr">
        <is>
          <t>-</t>
        </is>
      </c>
      <c r="P530" s="237" t="inlineStr">
        <is>
          <t>-</t>
        </is>
      </c>
      <c r="Q530" s="236" t="inlineStr">
        <is>
          <t>-</t>
        </is>
      </c>
      <c r="R530" s="244" t="inlineStr">
        <is>
          <t>-</t>
        </is>
      </c>
      <c r="S530" s="245" t="inlineStr">
        <is>
          <t>-</t>
        </is>
      </c>
      <c r="T530" s="236" t="n"/>
      <c r="U530" s="246" t="n"/>
      <c r="V530" s="238" t="inlineStr">
        <is>
          <t>Hasangarh</t>
        </is>
      </c>
      <c r="W530" s="236" t="inlineStr">
        <is>
          <t>North DC</t>
        </is>
      </c>
      <c r="X530" s="242" t="n"/>
      <c r="Y530" s="241" t="n">
        <v>0</v>
      </c>
      <c r="Z530" s="236" t="inlineStr">
        <is>
          <t>0%</t>
        </is>
      </c>
      <c r="AA530" s="245" t="n"/>
      <c r="AB530" s="236" t="n">
        <v>0</v>
      </c>
      <c r="AC530" s="236" t="n">
        <v>0</v>
      </c>
      <c r="AD530" s="236" t="n">
        <v>4</v>
      </c>
      <c r="AE530" s="236" t="n">
        <v>0</v>
      </c>
      <c r="AF530" s="240" t="n">
        <v>0</v>
      </c>
      <c r="AG530" s="236" t="n">
        <v>0</v>
      </c>
      <c r="AH530" s="242" t="n">
        <v>0</v>
      </c>
      <c r="AI530" s="236" t="n">
        <v>0</v>
      </c>
      <c r="AJ530" s="236" t="n"/>
    </row>
    <row r="531">
      <c r="A531" s="236" t="n">
        <v>1607675</v>
      </c>
      <c r="B531" s="236" t="inlineStr">
        <is>
          <t>Col Dental Floss 25M</t>
        </is>
      </c>
      <c r="C531" s="236" t="inlineStr">
        <is>
          <t>IN97</t>
        </is>
      </c>
      <c r="D531" s="237" t="n">
        <v>0</v>
      </c>
      <c r="E531" s="236" t="n">
        <v>0</v>
      </c>
      <c r="F531" s="238" t="n">
        <v>0</v>
      </c>
      <c r="G531" s="236" t="n">
        <v>0</v>
      </c>
      <c r="H531" s="239" t="n">
        <v>556</v>
      </c>
      <c r="I531" s="236" t="n">
        <v>556</v>
      </c>
      <c r="J531" s="240" t="n">
        <v>0</v>
      </c>
      <c r="K531" s="236" t="n">
        <v>556</v>
      </c>
      <c r="L531" s="241" t="inlineStr">
        <is>
          <t>-</t>
        </is>
      </c>
      <c r="M531" s="242" t="inlineStr">
        <is>
          <t>-</t>
        </is>
      </c>
      <c r="N531" s="236" t="inlineStr">
        <is>
          <t>-</t>
        </is>
      </c>
      <c r="O531" s="243" t="inlineStr">
        <is>
          <t>-</t>
        </is>
      </c>
      <c r="P531" s="237" t="inlineStr">
        <is>
          <t>-</t>
        </is>
      </c>
      <c r="Q531" s="236" t="inlineStr">
        <is>
          <t>-</t>
        </is>
      </c>
      <c r="R531" s="244" t="inlineStr">
        <is>
          <t>-</t>
        </is>
      </c>
      <c r="S531" s="245" t="inlineStr">
        <is>
          <t>-</t>
        </is>
      </c>
      <c r="T531" s="236" t="n"/>
      <c r="U531" s="246" t="n"/>
      <c r="V531" s="238" t="inlineStr">
        <is>
          <t>Hubli DC</t>
        </is>
      </c>
      <c r="W531" s="236" t="inlineStr">
        <is>
          <t>South DC</t>
        </is>
      </c>
      <c r="X531" s="242" t="n"/>
      <c r="Y531" s="241" t="n">
        <v>0</v>
      </c>
      <c r="Z531" s="236" t="inlineStr">
        <is>
          <t>0%</t>
        </is>
      </c>
      <c r="AA531" s="245" t="n"/>
      <c r="AB531" s="236" t="n">
        <v>0</v>
      </c>
      <c r="AC531" s="236" t="n">
        <v>0</v>
      </c>
      <c r="AD531" s="236" t="n">
        <v>4</v>
      </c>
      <c r="AE531" s="236" t="n">
        <v>0</v>
      </c>
      <c r="AF531" s="240" t="n">
        <v>0</v>
      </c>
      <c r="AG531" s="236" t="n">
        <v>0</v>
      </c>
      <c r="AH531" s="242" t="n">
        <v>0</v>
      </c>
      <c r="AI531" s="236" t="n">
        <v>0</v>
      </c>
      <c r="AJ531" s="236" t="n"/>
    </row>
    <row r="532">
      <c r="A532" s="236" t="n">
        <v>1607675</v>
      </c>
      <c r="B532" s="236" t="inlineStr">
        <is>
          <t>Col Dental Floss 25M</t>
        </is>
      </c>
      <c r="C532" s="236" t="inlineStr">
        <is>
          <t>IN98</t>
        </is>
      </c>
      <c r="D532" s="237" t="n">
        <v>300</v>
      </c>
      <c r="E532" s="236" t="n">
        <v>0</v>
      </c>
      <c r="F532" s="238" t="n">
        <v>0</v>
      </c>
      <c r="G532" s="236" t="n">
        <v>0</v>
      </c>
      <c r="H532" s="239" t="n">
        <v>232</v>
      </c>
      <c r="I532" s="236" t="n">
        <v>532</v>
      </c>
      <c r="J532" s="240" t="n">
        <v>0</v>
      </c>
      <c r="K532" s="236" t="n">
        <v>532</v>
      </c>
      <c r="L532" s="241" t="inlineStr">
        <is>
          <t>-</t>
        </is>
      </c>
      <c r="M532" s="242" t="inlineStr">
        <is>
          <t>-</t>
        </is>
      </c>
      <c r="N532" s="236" t="inlineStr">
        <is>
          <t>-</t>
        </is>
      </c>
      <c r="O532" s="243" t="inlineStr">
        <is>
          <t>-</t>
        </is>
      </c>
      <c r="P532" s="237" t="inlineStr">
        <is>
          <t>-</t>
        </is>
      </c>
      <c r="Q532" s="236" t="inlineStr">
        <is>
          <t>-</t>
        </is>
      </c>
      <c r="R532" s="244" t="inlineStr">
        <is>
          <t>-</t>
        </is>
      </c>
      <c r="S532" s="245" t="inlineStr">
        <is>
          <t>-</t>
        </is>
      </c>
      <c r="T532" s="236" t="n"/>
      <c r="U532" s="246" t="n"/>
      <c r="V532" s="238" t="inlineStr">
        <is>
          <t>Calcutta DC</t>
        </is>
      </c>
      <c r="W532" s="236" t="inlineStr">
        <is>
          <t>East DC</t>
        </is>
      </c>
      <c r="X532" s="242" t="n"/>
      <c r="Y532" s="241" t="n">
        <v>0</v>
      </c>
      <c r="Z532" s="236" t="inlineStr">
        <is>
          <t>0%</t>
        </is>
      </c>
      <c r="AA532" s="245" t="n"/>
      <c r="AB532" s="236" t="n">
        <v>0</v>
      </c>
      <c r="AC532" s="236" t="n">
        <v>0</v>
      </c>
      <c r="AD532" s="236" t="n">
        <v>4</v>
      </c>
      <c r="AE532" s="236" t="n">
        <v>0</v>
      </c>
      <c r="AF532" s="240" t="n">
        <v>0</v>
      </c>
      <c r="AG532" s="236" t="n">
        <v>0</v>
      </c>
      <c r="AH532" s="242" t="n">
        <v>0</v>
      </c>
      <c r="AI532" s="236" t="n">
        <v>0</v>
      </c>
      <c r="AJ532" s="236" t="n"/>
    </row>
    <row r="533">
      <c r="A533" s="236" t="n">
        <v>1607675</v>
      </c>
      <c r="B533" s="236" t="inlineStr">
        <is>
          <t>Col Dental Floss 25M</t>
        </is>
      </c>
      <c r="C533" s="236" t="inlineStr">
        <is>
          <t>IN99</t>
        </is>
      </c>
      <c r="D533" s="237" t="n">
        <v>0</v>
      </c>
      <c r="E533" s="236" t="n">
        <v>0</v>
      </c>
      <c r="F533" s="238" t="n">
        <v>0</v>
      </c>
      <c r="G533" s="236" t="n">
        <v>0</v>
      </c>
      <c r="H533" s="239" t="n">
        <v>0</v>
      </c>
      <c r="I533" s="236" t="n">
        <v>0</v>
      </c>
      <c r="J533" s="240" t="n">
        <v>0</v>
      </c>
      <c r="K533" s="236" t="n">
        <v>0</v>
      </c>
      <c r="L533" s="241" t="inlineStr">
        <is>
          <t>-</t>
        </is>
      </c>
      <c r="M533" s="242" t="inlineStr">
        <is>
          <t>-</t>
        </is>
      </c>
      <c r="N533" s="236" t="inlineStr">
        <is>
          <t>-</t>
        </is>
      </c>
      <c r="O533" s="243" t="inlineStr">
        <is>
          <t>-</t>
        </is>
      </c>
      <c r="P533" s="237" t="inlineStr">
        <is>
          <t>-</t>
        </is>
      </c>
      <c r="Q533" s="236" t="inlineStr">
        <is>
          <t>-</t>
        </is>
      </c>
      <c r="R533" s="244" t="inlineStr">
        <is>
          <t>-</t>
        </is>
      </c>
      <c r="S533" s="245" t="inlineStr">
        <is>
          <t>-</t>
        </is>
      </c>
      <c r="T533" s="236" t="n"/>
      <c r="U533" s="246" t="n"/>
      <c r="V533" s="238" t="inlineStr">
        <is>
          <t>Goa DC</t>
        </is>
      </c>
      <c r="W533" s="236" t="inlineStr">
        <is>
          <t>Plant</t>
        </is>
      </c>
      <c r="X533" s="242" t="n"/>
      <c r="Y533" s="241" t="n">
        <v>0</v>
      </c>
      <c r="Z533" s="236" t="inlineStr">
        <is>
          <t>0%</t>
        </is>
      </c>
      <c r="AA533" s="245" t="n"/>
      <c r="AB533" s="236" t="n">
        <v>0</v>
      </c>
      <c r="AC533" s="236" t="n">
        <v>0</v>
      </c>
      <c r="AD533" s="236" t="n">
        <v>4</v>
      </c>
      <c r="AE533" s="236" t="n">
        <v>4</v>
      </c>
      <c r="AF533" s="240" t="n">
        <v>0</v>
      </c>
      <c r="AG533" s="236" t="n">
        <v>0</v>
      </c>
      <c r="AH533" s="242" t="n">
        <v>0</v>
      </c>
      <c r="AI533" s="236" t="n">
        <v>0</v>
      </c>
      <c r="AJ533" s="236" t="n"/>
    </row>
    <row r="534">
      <c r="A534" s="236" t="inlineStr">
        <is>
          <t>------------</t>
        </is>
      </c>
      <c r="B534" s="236" t="n"/>
      <c r="C534" s="236" t="n"/>
      <c r="D534" s="237" t="n"/>
      <c r="E534" s="236" t="n"/>
      <c r="F534" s="238" t="n"/>
      <c r="G534" s="236" t="n"/>
      <c r="H534" s="239" t="n"/>
      <c r="I534" s="236" t="n"/>
      <c r="J534" s="240" t="n"/>
      <c r="K534" s="236" t="n"/>
      <c r="L534" s="241" t="n"/>
      <c r="M534" s="242" t="n"/>
      <c r="N534" s="236" t="n"/>
      <c r="O534" s="243" t="n"/>
      <c r="P534" s="237" t="n"/>
      <c r="Q534" s="236" t="n"/>
      <c r="R534" s="244" t="n"/>
      <c r="S534" s="245" t="n"/>
      <c r="T534" s="236" t="n"/>
      <c r="U534" s="246" t="n"/>
      <c r="V534" s="238" t="n"/>
      <c r="W534" s="236" t="n"/>
      <c r="X534" s="242" t="n"/>
      <c r="Y534" s="241" t="n"/>
      <c r="Z534" s="236" t="n"/>
      <c r="AA534" s="245" t="n"/>
      <c r="AB534" s="236" t="n"/>
      <c r="AC534" s="236" t="n"/>
      <c r="AD534" s="236" t="n"/>
      <c r="AE534" s="236" t="n"/>
      <c r="AF534" s="240" t="n"/>
      <c r="AG534" s="236" t="n"/>
      <c r="AH534" s="242" t="n"/>
      <c r="AI534" s="236" t="n"/>
      <c r="AJ534" s="236" t="n"/>
    </row>
    <row r="535">
      <c r="A535" s="236" t="n">
        <v>1607679</v>
      </c>
      <c r="B535" s="236" t="inlineStr">
        <is>
          <t>Col Tot Interdental Tb</t>
        </is>
      </c>
      <c r="C535" s="236" t="inlineStr">
        <is>
          <t>IN59</t>
        </is>
      </c>
      <c r="D535" s="237" t="n">
        <v>0</v>
      </c>
      <c r="E535" s="236" t="n">
        <v>0</v>
      </c>
      <c r="F535" s="238" t="n">
        <v>0</v>
      </c>
      <c r="G535" s="236" t="n">
        <v>0</v>
      </c>
      <c r="H535" s="239" t="n">
        <v>0</v>
      </c>
      <c r="I535" s="236" t="n">
        <v>0</v>
      </c>
      <c r="J535" s="240" t="n">
        <v>0</v>
      </c>
      <c r="K535" s="236" t="n">
        <v>0</v>
      </c>
      <c r="L535" s="241" t="inlineStr">
        <is>
          <t>-</t>
        </is>
      </c>
      <c r="M535" s="242" t="inlineStr">
        <is>
          <t>-</t>
        </is>
      </c>
      <c r="N535" s="236" t="inlineStr">
        <is>
          <t>-</t>
        </is>
      </c>
      <c r="O535" s="243" t="inlineStr">
        <is>
          <t>-</t>
        </is>
      </c>
      <c r="P535" s="237" t="inlineStr">
        <is>
          <t>-</t>
        </is>
      </c>
      <c r="Q535" s="236" t="inlineStr">
        <is>
          <t>-</t>
        </is>
      </c>
      <c r="R535" s="244" t="inlineStr">
        <is>
          <t>-</t>
        </is>
      </c>
      <c r="S535" s="245" t="inlineStr">
        <is>
          <t>-</t>
        </is>
      </c>
      <c r="T535" s="236" t="inlineStr">
        <is>
          <t>100%</t>
        </is>
      </c>
      <c r="U535" s="246" t="inlineStr">
        <is>
          <t>100%</t>
        </is>
      </c>
      <c r="V535" s="238" t="inlineStr">
        <is>
          <t>Coimbatore</t>
        </is>
      </c>
      <c r="W535" s="236" t="inlineStr">
        <is>
          <t>South</t>
        </is>
      </c>
      <c r="X535" s="242" t="n"/>
      <c r="Y535" s="241" t="n">
        <v>36</v>
      </c>
      <c r="Z535" s="236" t="inlineStr">
        <is>
          <t>0%</t>
        </is>
      </c>
      <c r="AA535" s="245" t="n"/>
      <c r="AB535" s="236" t="n">
        <v>0</v>
      </c>
      <c r="AC535" s="236" t="n">
        <v>0</v>
      </c>
      <c r="AD535" s="236" t="n">
        <v>4</v>
      </c>
      <c r="AE535" s="236" t="n">
        <v>4</v>
      </c>
      <c r="AF535" s="240" t="n">
        <v>0</v>
      </c>
      <c r="AG535" s="236" t="n">
        <v>0</v>
      </c>
      <c r="AH535" s="242" t="n">
        <v>0</v>
      </c>
      <c r="AI535" s="236" t="n">
        <v>0</v>
      </c>
      <c r="AJ535" s="236" t="n"/>
    </row>
    <row r="536">
      <c r="A536" s="236" t="n">
        <v>1607679</v>
      </c>
      <c r="B536" s="236" t="inlineStr">
        <is>
          <t>Col Tot Interdental Tb</t>
        </is>
      </c>
      <c r="C536" s="236" t="inlineStr">
        <is>
          <t>IN60</t>
        </is>
      </c>
      <c r="D536" s="237" t="n">
        <v>0</v>
      </c>
      <c r="E536" s="236" t="n">
        <v>0</v>
      </c>
      <c r="F536" s="238" t="n">
        <v>0</v>
      </c>
      <c r="G536" s="236" t="n">
        <v>0</v>
      </c>
      <c r="H536" s="239" t="n">
        <v>0</v>
      </c>
      <c r="I536" s="236" t="n">
        <v>0</v>
      </c>
      <c r="J536" s="240" t="n">
        <v>0</v>
      </c>
      <c r="K536" s="236" t="n">
        <v>0</v>
      </c>
      <c r="L536" s="241" t="inlineStr">
        <is>
          <t>-</t>
        </is>
      </c>
      <c r="M536" s="242" t="inlineStr">
        <is>
          <t>-</t>
        </is>
      </c>
      <c r="N536" s="236" t="inlineStr">
        <is>
          <t>-</t>
        </is>
      </c>
      <c r="O536" s="243" t="inlineStr">
        <is>
          <t>-</t>
        </is>
      </c>
      <c r="P536" s="237" t="inlineStr">
        <is>
          <t>-</t>
        </is>
      </c>
      <c r="Q536" s="236" t="inlineStr">
        <is>
          <t>-</t>
        </is>
      </c>
      <c r="R536" s="244" t="inlineStr">
        <is>
          <t>-</t>
        </is>
      </c>
      <c r="S536" s="245" t="inlineStr">
        <is>
          <t>-</t>
        </is>
      </c>
      <c r="T536" s="236" t="n"/>
      <c r="U536" s="246" t="n"/>
      <c r="V536" s="238" t="inlineStr">
        <is>
          <t>Mumbai</t>
        </is>
      </c>
      <c r="W536" s="236" t="inlineStr">
        <is>
          <t>West</t>
        </is>
      </c>
      <c r="X536" s="242" t="n"/>
      <c r="Y536" s="241" t="n">
        <v>0</v>
      </c>
      <c r="Z536" s="236" t="inlineStr">
        <is>
          <t>0%</t>
        </is>
      </c>
      <c r="AA536" s="245" t="n"/>
      <c r="AB536" s="236" t="n">
        <v>0</v>
      </c>
      <c r="AC536" s="236" t="n">
        <v>0</v>
      </c>
      <c r="AD536" s="236" t="n">
        <v>4</v>
      </c>
      <c r="AE536" s="236" t="n">
        <v>4</v>
      </c>
      <c r="AF536" s="240" t="n">
        <v>0</v>
      </c>
      <c r="AG536" s="236" t="n">
        <v>0</v>
      </c>
      <c r="AH536" s="242" t="n">
        <v>0</v>
      </c>
      <c r="AI536" s="236" t="n">
        <v>0</v>
      </c>
      <c r="AJ536" s="236" t="n"/>
    </row>
    <row r="537">
      <c r="A537" s="236" t="n">
        <v>1607679</v>
      </c>
      <c r="B537" s="236" t="inlineStr">
        <is>
          <t>Col Tot Interdental Tb</t>
        </is>
      </c>
      <c r="C537" s="236" t="inlineStr">
        <is>
          <t>IN61</t>
        </is>
      </c>
      <c r="D537" s="237" t="n">
        <v>0</v>
      </c>
      <c r="E537" s="236" t="n">
        <v>0</v>
      </c>
      <c r="F537" s="238" t="n">
        <v>0</v>
      </c>
      <c r="G537" s="236" t="n">
        <v>0</v>
      </c>
      <c r="H537" s="239" t="n">
        <v>0</v>
      </c>
      <c r="I537" s="236" t="n">
        <v>0</v>
      </c>
      <c r="J537" s="240" t="n">
        <v>0</v>
      </c>
      <c r="K537" s="236" t="n">
        <v>0</v>
      </c>
      <c r="L537" s="241" t="inlineStr">
        <is>
          <t>-</t>
        </is>
      </c>
      <c r="M537" s="242" t="inlineStr">
        <is>
          <t>-</t>
        </is>
      </c>
      <c r="N537" s="236" t="inlineStr">
        <is>
          <t>-</t>
        </is>
      </c>
      <c r="O537" s="243" t="inlineStr">
        <is>
          <t>-</t>
        </is>
      </c>
      <c r="P537" s="237" t="inlineStr">
        <is>
          <t>-</t>
        </is>
      </c>
      <c r="Q537" s="236" t="inlineStr">
        <is>
          <t>-</t>
        </is>
      </c>
      <c r="R537" s="244" t="inlineStr">
        <is>
          <t>-</t>
        </is>
      </c>
      <c r="S537" s="245" t="inlineStr">
        <is>
          <t>-</t>
        </is>
      </c>
      <c r="T537" s="236" t="n"/>
      <c r="U537" s="246" t="n"/>
      <c r="V537" s="238" t="inlineStr">
        <is>
          <t>Delhi</t>
        </is>
      </c>
      <c r="W537" s="236" t="inlineStr">
        <is>
          <t>North</t>
        </is>
      </c>
      <c r="X537" s="242" t="n"/>
      <c r="Y537" s="241" t="n">
        <v>0</v>
      </c>
      <c r="Z537" s="236" t="inlineStr">
        <is>
          <t>0%</t>
        </is>
      </c>
      <c r="AA537" s="245" t="n"/>
      <c r="AB537" s="236" t="n">
        <v>0</v>
      </c>
      <c r="AC537" s="236" t="n">
        <v>0</v>
      </c>
      <c r="AD537" s="236" t="n">
        <v>4</v>
      </c>
      <c r="AE537" s="236" t="n">
        <v>4</v>
      </c>
      <c r="AF537" s="240" t="n">
        <v>0</v>
      </c>
      <c r="AG537" s="236" t="n">
        <v>0</v>
      </c>
      <c r="AH537" s="242" t="n">
        <v>0</v>
      </c>
      <c r="AI537" s="236" t="n">
        <v>0</v>
      </c>
      <c r="AJ537" s="236" t="n"/>
    </row>
    <row r="538">
      <c r="A538" s="236" t="n">
        <v>1607679</v>
      </c>
      <c r="B538" s="236" t="inlineStr">
        <is>
          <t>Col Tot Interdental Tb</t>
        </is>
      </c>
      <c r="C538" s="236" t="inlineStr">
        <is>
          <t>IN62</t>
        </is>
      </c>
      <c r="D538" s="237" t="n">
        <v>0</v>
      </c>
      <c r="E538" s="236" t="n">
        <v>0</v>
      </c>
      <c r="F538" s="238" t="n">
        <v>0</v>
      </c>
      <c r="G538" s="236" t="n">
        <v>0</v>
      </c>
      <c r="H538" s="239" t="n">
        <v>0</v>
      </c>
      <c r="I538" s="236" t="n">
        <v>0</v>
      </c>
      <c r="J538" s="240" t="n">
        <v>0</v>
      </c>
      <c r="K538" s="236" t="n">
        <v>0</v>
      </c>
      <c r="L538" s="241" t="inlineStr">
        <is>
          <t>-</t>
        </is>
      </c>
      <c r="M538" s="242" t="inlineStr">
        <is>
          <t>-</t>
        </is>
      </c>
      <c r="N538" s="236" t="inlineStr">
        <is>
          <t>-</t>
        </is>
      </c>
      <c r="O538" s="243" t="inlineStr">
        <is>
          <t>-</t>
        </is>
      </c>
      <c r="P538" s="237" t="inlineStr">
        <is>
          <t>-</t>
        </is>
      </c>
      <c r="Q538" s="236" t="inlineStr">
        <is>
          <t>-</t>
        </is>
      </c>
      <c r="R538" s="244" t="inlineStr">
        <is>
          <t>-</t>
        </is>
      </c>
      <c r="S538" s="245" t="inlineStr">
        <is>
          <t>-</t>
        </is>
      </c>
      <c r="T538" s="236" t="n"/>
      <c r="U538" s="246" t="n"/>
      <c r="V538" s="238" t="inlineStr">
        <is>
          <t>Calcutta</t>
        </is>
      </c>
      <c r="W538" s="236" t="inlineStr">
        <is>
          <t>East</t>
        </is>
      </c>
      <c r="X538" s="242" t="n"/>
      <c r="Y538" s="241" t="n">
        <v>0</v>
      </c>
      <c r="Z538" s="236" t="inlineStr">
        <is>
          <t>0%</t>
        </is>
      </c>
      <c r="AA538" s="245" t="n"/>
      <c r="AB538" s="236" t="n">
        <v>0</v>
      </c>
      <c r="AC538" s="236" t="n">
        <v>0</v>
      </c>
      <c r="AD538" s="236" t="n">
        <v>4</v>
      </c>
      <c r="AE538" s="236" t="n">
        <v>4</v>
      </c>
      <c r="AF538" s="240" t="n">
        <v>0</v>
      </c>
      <c r="AG538" s="236" t="n">
        <v>0</v>
      </c>
      <c r="AH538" s="242" t="n">
        <v>0</v>
      </c>
      <c r="AI538" s="236" t="n">
        <v>0</v>
      </c>
      <c r="AJ538" s="236" t="n"/>
    </row>
    <row r="539">
      <c r="A539" s="236" t="n">
        <v>1607679</v>
      </c>
      <c r="B539" s="236" t="inlineStr">
        <is>
          <t>Col Tot Interdental Tb</t>
        </is>
      </c>
      <c r="C539" s="236" t="inlineStr">
        <is>
          <t>IN63</t>
        </is>
      </c>
      <c r="D539" s="237" t="n">
        <v>0</v>
      </c>
      <c r="E539" s="236" t="n">
        <v>0</v>
      </c>
      <c r="F539" s="238" t="n">
        <v>0</v>
      </c>
      <c r="G539" s="236" t="n">
        <v>0</v>
      </c>
      <c r="H539" s="239" t="n">
        <v>0</v>
      </c>
      <c r="I539" s="236" t="n">
        <v>0</v>
      </c>
      <c r="J539" s="240" t="n">
        <v>0</v>
      </c>
      <c r="K539" s="236" t="n">
        <v>0</v>
      </c>
      <c r="L539" s="241" t="inlineStr">
        <is>
          <t>-</t>
        </is>
      </c>
      <c r="M539" s="242" t="inlineStr">
        <is>
          <t>-</t>
        </is>
      </c>
      <c r="N539" s="236" t="inlineStr">
        <is>
          <t>-</t>
        </is>
      </c>
      <c r="O539" s="243" t="inlineStr">
        <is>
          <t>-</t>
        </is>
      </c>
      <c r="P539" s="237" t="inlineStr">
        <is>
          <t>-</t>
        </is>
      </c>
      <c r="Q539" s="236" t="inlineStr">
        <is>
          <t>-</t>
        </is>
      </c>
      <c r="R539" s="244" t="inlineStr">
        <is>
          <t>-</t>
        </is>
      </c>
      <c r="S539" s="245" t="inlineStr">
        <is>
          <t>-</t>
        </is>
      </c>
      <c r="T539" s="236" t="n"/>
      <c r="U539" s="246" t="n"/>
      <c r="V539" s="238" t="inlineStr">
        <is>
          <t>Trichy</t>
        </is>
      </c>
      <c r="W539" s="236" t="inlineStr">
        <is>
          <t>South</t>
        </is>
      </c>
      <c r="X539" s="242" t="n"/>
      <c r="Y539" s="241" t="n">
        <v>0</v>
      </c>
      <c r="Z539" s="236" t="inlineStr">
        <is>
          <t>0%</t>
        </is>
      </c>
      <c r="AA539" s="245" t="n"/>
      <c r="AB539" s="236" t="n">
        <v>0</v>
      </c>
      <c r="AC539" s="236" t="n">
        <v>0</v>
      </c>
      <c r="AD539" s="236" t="n">
        <v>4</v>
      </c>
      <c r="AE539" s="236" t="n">
        <v>4</v>
      </c>
      <c r="AF539" s="240" t="n">
        <v>0</v>
      </c>
      <c r="AG539" s="236" t="n">
        <v>0</v>
      </c>
      <c r="AH539" s="242" t="n">
        <v>0</v>
      </c>
      <c r="AI539" s="236" t="n">
        <v>0</v>
      </c>
      <c r="AJ539" s="236" t="n"/>
    </row>
    <row r="540">
      <c r="A540" s="236" t="n">
        <v>1607679</v>
      </c>
      <c r="B540" s="236" t="inlineStr">
        <is>
          <t>Col Tot Interdental Tb</t>
        </is>
      </c>
      <c r="C540" s="236" t="inlineStr">
        <is>
          <t>IN64</t>
        </is>
      </c>
      <c r="D540" s="237" t="n">
        <v>0</v>
      </c>
      <c r="E540" s="236" t="n">
        <v>0</v>
      </c>
      <c r="F540" s="238" t="n">
        <v>0</v>
      </c>
      <c r="G540" s="236" t="n">
        <v>0</v>
      </c>
      <c r="H540" s="239" t="n">
        <v>0</v>
      </c>
      <c r="I540" s="236" t="n">
        <v>0</v>
      </c>
      <c r="J540" s="240" t="n">
        <v>0</v>
      </c>
      <c r="K540" s="236" t="n">
        <v>0</v>
      </c>
      <c r="L540" s="241" t="inlineStr">
        <is>
          <t>-</t>
        </is>
      </c>
      <c r="M540" s="242" t="inlineStr">
        <is>
          <t>-</t>
        </is>
      </c>
      <c r="N540" s="236" t="inlineStr">
        <is>
          <t>-</t>
        </is>
      </c>
      <c r="O540" s="243" t="inlineStr">
        <is>
          <t>-</t>
        </is>
      </c>
      <c r="P540" s="237" t="inlineStr">
        <is>
          <t>-</t>
        </is>
      </c>
      <c r="Q540" s="236" t="inlineStr">
        <is>
          <t>-</t>
        </is>
      </c>
      <c r="R540" s="244" t="inlineStr">
        <is>
          <t>-</t>
        </is>
      </c>
      <c r="S540" s="245" t="inlineStr">
        <is>
          <t>-</t>
        </is>
      </c>
      <c r="T540" s="236" t="inlineStr">
        <is>
          <t>100%</t>
        </is>
      </c>
      <c r="U540" s="246" t="inlineStr">
        <is>
          <t>100%</t>
        </is>
      </c>
      <c r="V540" s="238" t="inlineStr">
        <is>
          <t>Chennai</t>
        </is>
      </c>
      <c r="W540" s="236" t="inlineStr">
        <is>
          <t>South</t>
        </is>
      </c>
      <c r="X540" s="242" t="n"/>
      <c r="Y540" s="241" t="n">
        <v>14</v>
      </c>
      <c r="Z540" s="236" t="inlineStr">
        <is>
          <t>0%</t>
        </is>
      </c>
      <c r="AA540" s="245" t="n"/>
      <c r="AB540" s="236" t="n">
        <v>0</v>
      </c>
      <c r="AC540" s="236" t="n">
        <v>0</v>
      </c>
      <c r="AD540" s="236" t="n">
        <v>4</v>
      </c>
      <c r="AE540" s="236" t="n">
        <v>4</v>
      </c>
      <c r="AF540" s="240" t="n">
        <v>0</v>
      </c>
      <c r="AG540" s="236" t="n">
        <v>0</v>
      </c>
      <c r="AH540" s="242" t="n">
        <v>0</v>
      </c>
      <c r="AI540" s="236" t="n">
        <v>0</v>
      </c>
      <c r="AJ540" s="236" t="n"/>
    </row>
    <row r="541">
      <c r="A541" s="236" t="n">
        <v>1607679</v>
      </c>
      <c r="B541" s="236" t="inlineStr">
        <is>
          <t>Col Tot Interdental Tb</t>
        </is>
      </c>
      <c r="C541" s="236" t="inlineStr">
        <is>
          <t>IN65</t>
        </is>
      </c>
      <c r="D541" s="237" t="n">
        <v>0</v>
      </c>
      <c r="E541" s="236" t="n">
        <v>0</v>
      </c>
      <c r="F541" s="238" t="n">
        <v>0</v>
      </c>
      <c r="G541" s="236" t="n">
        <v>0</v>
      </c>
      <c r="H541" s="239" t="n">
        <v>0</v>
      </c>
      <c r="I541" s="236" t="n">
        <v>0</v>
      </c>
      <c r="J541" s="240" t="n">
        <v>0</v>
      </c>
      <c r="K541" s="236" t="n">
        <v>0</v>
      </c>
      <c r="L541" s="241" t="inlineStr">
        <is>
          <t>-</t>
        </is>
      </c>
      <c r="M541" s="242" t="inlineStr">
        <is>
          <t>-</t>
        </is>
      </c>
      <c r="N541" s="236" t="inlineStr">
        <is>
          <t>-</t>
        </is>
      </c>
      <c r="O541" s="243" t="inlineStr">
        <is>
          <t>-</t>
        </is>
      </c>
      <c r="P541" s="237" t="inlineStr">
        <is>
          <t>-</t>
        </is>
      </c>
      <c r="Q541" s="236" t="inlineStr">
        <is>
          <t>-</t>
        </is>
      </c>
      <c r="R541" s="244" t="inlineStr">
        <is>
          <t>-</t>
        </is>
      </c>
      <c r="S541" s="245" t="inlineStr">
        <is>
          <t>-</t>
        </is>
      </c>
      <c r="T541" s="236" t="n"/>
      <c r="U541" s="246" t="n"/>
      <c r="V541" s="238" t="inlineStr">
        <is>
          <t>Kanpur</t>
        </is>
      </c>
      <c r="W541" s="236" t="inlineStr">
        <is>
          <t>North</t>
        </is>
      </c>
      <c r="X541" s="242" t="n"/>
      <c r="Y541" s="241" t="n">
        <v>0</v>
      </c>
      <c r="Z541" s="236" t="inlineStr">
        <is>
          <t>0%</t>
        </is>
      </c>
      <c r="AA541" s="245" t="n"/>
      <c r="AB541" s="236" t="n">
        <v>0</v>
      </c>
      <c r="AC541" s="236" t="n">
        <v>0</v>
      </c>
      <c r="AD541" s="236" t="n">
        <v>4</v>
      </c>
      <c r="AE541" s="236" t="n">
        <v>4</v>
      </c>
      <c r="AF541" s="240" t="n">
        <v>0</v>
      </c>
      <c r="AG541" s="236" t="n">
        <v>0</v>
      </c>
      <c r="AH541" s="242" t="n">
        <v>0</v>
      </c>
      <c r="AI541" s="236" t="n">
        <v>0</v>
      </c>
      <c r="AJ541" s="236" t="n"/>
    </row>
    <row r="542">
      <c r="A542" s="236" t="n">
        <v>1607679</v>
      </c>
      <c r="B542" s="236" t="inlineStr">
        <is>
          <t>Col Tot Interdental Tb</t>
        </is>
      </c>
      <c r="C542" s="236" t="inlineStr">
        <is>
          <t>IN66</t>
        </is>
      </c>
      <c r="D542" s="237" t="n">
        <v>0</v>
      </c>
      <c r="E542" s="236" t="n">
        <v>0</v>
      </c>
      <c r="F542" s="238" t="n">
        <v>0</v>
      </c>
      <c r="G542" s="236" t="n">
        <v>0</v>
      </c>
      <c r="H542" s="239" t="n">
        <v>0</v>
      </c>
      <c r="I542" s="236" t="n">
        <v>0</v>
      </c>
      <c r="J542" s="240" t="n">
        <v>0</v>
      </c>
      <c r="K542" s="236" t="n">
        <v>0</v>
      </c>
      <c r="L542" s="241" t="inlineStr">
        <is>
          <t>-</t>
        </is>
      </c>
      <c r="M542" s="242" t="inlineStr">
        <is>
          <t>-</t>
        </is>
      </c>
      <c r="N542" s="236" t="inlineStr">
        <is>
          <t>-</t>
        </is>
      </c>
      <c r="O542" s="243" t="inlineStr">
        <is>
          <t>-</t>
        </is>
      </c>
      <c r="P542" s="237" t="inlineStr">
        <is>
          <t>-</t>
        </is>
      </c>
      <c r="Q542" s="236" t="inlineStr">
        <is>
          <t>-</t>
        </is>
      </c>
      <c r="R542" s="244" t="inlineStr">
        <is>
          <t>-</t>
        </is>
      </c>
      <c r="S542" s="245" t="inlineStr">
        <is>
          <t>-</t>
        </is>
      </c>
      <c r="T542" s="236" t="n"/>
      <c r="U542" s="246" t="n"/>
      <c r="V542" s="238" t="inlineStr">
        <is>
          <t>Bhubaneshwar</t>
        </is>
      </c>
      <c r="W542" s="236" t="inlineStr">
        <is>
          <t>East</t>
        </is>
      </c>
      <c r="X542" s="242" t="n"/>
      <c r="Y542" s="241" t="n">
        <v>0</v>
      </c>
      <c r="Z542" s="236" t="inlineStr">
        <is>
          <t>0%</t>
        </is>
      </c>
      <c r="AA542" s="245" t="n"/>
      <c r="AB542" s="236" t="n">
        <v>0</v>
      </c>
      <c r="AC542" s="236" t="n">
        <v>0</v>
      </c>
      <c r="AD542" s="236" t="n">
        <v>4</v>
      </c>
      <c r="AE542" s="236" t="n">
        <v>4</v>
      </c>
      <c r="AF542" s="240" t="n">
        <v>0</v>
      </c>
      <c r="AG542" s="236" t="n">
        <v>0</v>
      </c>
      <c r="AH542" s="242" t="n">
        <v>0</v>
      </c>
      <c r="AI542" s="236" t="n">
        <v>0</v>
      </c>
      <c r="AJ542" s="236" t="n"/>
    </row>
    <row r="543">
      <c r="A543" s="236" t="n">
        <v>1607679</v>
      </c>
      <c r="B543" s="236" t="inlineStr">
        <is>
          <t>Col Tot Interdental Tb</t>
        </is>
      </c>
      <c r="C543" s="236" t="inlineStr">
        <is>
          <t>IN67</t>
        </is>
      </c>
      <c r="D543" s="237" t="n">
        <v>0</v>
      </c>
      <c r="E543" s="236" t="n">
        <v>0</v>
      </c>
      <c r="F543" s="238" t="n">
        <v>0</v>
      </c>
      <c r="G543" s="236" t="n">
        <v>0</v>
      </c>
      <c r="H543" s="239" t="n">
        <v>0</v>
      </c>
      <c r="I543" s="236" t="n">
        <v>0</v>
      </c>
      <c r="J543" s="240" t="n">
        <v>0</v>
      </c>
      <c r="K543" s="236" t="n">
        <v>0</v>
      </c>
      <c r="L543" s="241" t="inlineStr">
        <is>
          <t>-</t>
        </is>
      </c>
      <c r="M543" s="242" t="inlineStr">
        <is>
          <t>-</t>
        </is>
      </c>
      <c r="N543" s="236" t="inlineStr">
        <is>
          <t>-</t>
        </is>
      </c>
      <c r="O543" s="243" t="inlineStr">
        <is>
          <t>-</t>
        </is>
      </c>
      <c r="P543" s="237" t="inlineStr">
        <is>
          <t>-</t>
        </is>
      </c>
      <c r="Q543" s="236" t="inlineStr">
        <is>
          <t>-</t>
        </is>
      </c>
      <c r="R543" s="244" t="inlineStr">
        <is>
          <t>-</t>
        </is>
      </c>
      <c r="S543" s="245" t="inlineStr">
        <is>
          <t>-</t>
        </is>
      </c>
      <c r="T543" s="236" t="inlineStr">
        <is>
          <t>100%</t>
        </is>
      </c>
      <c r="U543" s="246" t="inlineStr">
        <is>
          <t>100%</t>
        </is>
      </c>
      <c r="V543" s="238" t="inlineStr">
        <is>
          <t>Indore</t>
        </is>
      </c>
      <c r="W543" s="236" t="inlineStr">
        <is>
          <t>West</t>
        </is>
      </c>
      <c r="X543" s="242" t="n"/>
      <c r="Y543" s="241" t="n">
        <v>4</v>
      </c>
      <c r="Z543" s="236" t="inlineStr">
        <is>
          <t>0%</t>
        </is>
      </c>
      <c r="AA543" s="245" t="n"/>
      <c r="AB543" s="236" t="n">
        <v>0</v>
      </c>
      <c r="AC543" s="236" t="n">
        <v>0</v>
      </c>
      <c r="AD543" s="236" t="n">
        <v>4</v>
      </c>
      <c r="AE543" s="236" t="n">
        <v>4</v>
      </c>
      <c r="AF543" s="240" t="n">
        <v>0</v>
      </c>
      <c r="AG543" s="236" t="n">
        <v>0</v>
      </c>
      <c r="AH543" s="242" t="n">
        <v>0</v>
      </c>
      <c r="AI543" s="236" t="n">
        <v>0</v>
      </c>
      <c r="AJ543" s="236" t="n"/>
    </row>
    <row r="544">
      <c r="A544" s="236" t="n">
        <v>1607679</v>
      </c>
      <c r="B544" s="236" t="inlineStr">
        <is>
          <t>Col Tot Interdental Tb</t>
        </is>
      </c>
      <c r="C544" s="236" t="inlineStr">
        <is>
          <t>IN68</t>
        </is>
      </c>
      <c r="D544" s="237" t="n">
        <v>0</v>
      </c>
      <c r="E544" s="236" t="n">
        <v>0</v>
      </c>
      <c r="F544" s="238" t="n">
        <v>0</v>
      </c>
      <c r="G544" s="236" t="n">
        <v>0</v>
      </c>
      <c r="H544" s="239" t="n">
        <v>76</v>
      </c>
      <c r="I544" s="236" t="n">
        <v>76</v>
      </c>
      <c r="J544" s="240" t="n">
        <v>0</v>
      </c>
      <c r="K544" s="236" t="n">
        <v>76</v>
      </c>
      <c r="L544" s="241" t="inlineStr">
        <is>
          <t>-</t>
        </is>
      </c>
      <c r="M544" s="242" t="inlineStr">
        <is>
          <t>-</t>
        </is>
      </c>
      <c r="N544" s="236" t="inlineStr">
        <is>
          <t>-</t>
        </is>
      </c>
      <c r="O544" s="243" t="inlineStr">
        <is>
          <t>-</t>
        </is>
      </c>
      <c r="P544" s="237" t="inlineStr">
        <is>
          <t>-</t>
        </is>
      </c>
      <c r="Q544" s="236" t="inlineStr">
        <is>
          <t>-</t>
        </is>
      </c>
      <c r="R544" s="244" t="inlineStr">
        <is>
          <t>-</t>
        </is>
      </c>
      <c r="S544" s="245" t="inlineStr">
        <is>
          <t>-</t>
        </is>
      </c>
      <c r="T544" s="236" t="inlineStr">
        <is>
          <t>480%</t>
        </is>
      </c>
      <c r="U544" s="246" t="inlineStr">
        <is>
          <t>480%</t>
        </is>
      </c>
      <c r="V544" s="238" t="inlineStr">
        <is>
          <t>Baroda</t>
        </is>
      </c>
      <c r="W544" s="236" t="inlineStr">
        <is>
          <t>West</t>
        </is>
      </c>
      <c r="X544" s="242" t="n"/>
      <c r="Y544" s="241" t="n">
        <v>20</v>
      </c>
      <c r="Z544" s="236" t="inlineStr">
        <is>
          <t>0%</t>
        </is>
      </c>
      <c r="AA544" s="245" t="n"/>
      <c r="AB544" s="236" t="n">
        <v>0</v>
      </c>
      <c r="AC544" s="236" t="n">
        <v>0</v>
      </c>
      <c r="AD544" s="236" t="n">
        <v>4</v>
      </c>
      <c r="AE544" s="236" t="n">
        <v>0</v>
      </c>
      <c r="AF544" s="240" t="n">
        <v>0</v>
      </c>
      <c r="AG544" s="236" t="n">
        <v>0</v>
      </c>
      <c r="AH544" s="242" t="n">
        <v>0</v>
      </c>
      <c r="AI544" s="236" t="n">
        <v>0</v>
      </c>
      <c r="AJ544" s="236" t="n"/>
    </row>
    <row r="545">
      <c r="A545" s="236" t="n">
        <v>1607679</v>
      </c>
      <c r="B545" s="236" t="inlineStr">
        <is>
          <t>Col Tot Interdental Tb</t>
        </is>
      </c>
      <c r="C545" s="236" t="inlineStr">
        <is>
          <t>IN69</t>
        </is>
      </c>
      <c r="D545" s="237" t="n">
        <v>0</v>
      </c>
      <c r="E545" s="236" t="n">
        <v>0</v>
      </c>
      <c r="F545" s="238" t="n">
        <v>0</v>
      </c>
      <c r="G545" s="236" t="n">
        <v>0</v>
      </c>
      <c r="H545" s="239" t="n">
        <v>0</v>
      </c>
      <c r="I545" s="236" t="n">
        <v>0</v>
      </c>
      <c r="J545" s="240" t="n">
        <v>0</v>
      </c>
      <c r="K545" s="236" t="n">
        <v>0</v>
      </c>
      <c r="L545" s="241" t="inlineStr">
        <is>
          <t>-</t>
        </is>
      </c>
      <c r="M545" s="242" t="inlineStr">
        <is>
          <t>-</t>
        </is>
      </c>
      <c r="N545" s="236" t="inlineStr">
        <is>
          <t>-</t>
        </is>
      </c>
      <c r="O545" s="243" t="inlineStr">
        <is>
          <t>-</t>
        </is>
      </c>
      <c r="P545" s="237" t="inlineStr">
        <is>
          <t>-</t>
        </is>
      </c>
      <c r="Q545" s="236" t="inlineStr">
        <is>
          <t>-</t>
        </is>
      </c>
      <c r="R545" s="244" t="inlineStr">
        <is>
          <t>-</t>
        </is>
      </c>
      <c r="S545" s="245" t="inlineStr">
        <is>
          <t>-</t>
        </is>
      </c>
      <c r="T545" s="236" t="n"/>
      <c r="U545" s="246" t="n"/>
      <c r="V545" s="238" t="inlineStr">
        <is>
          <t>Hyderabad</t>
        </is>
      </c>
      <c r="W545" s="236" t="inlineStr">
        <is>
          <t>South</t>
        </is>
      </c>
      <c r="X545" s="242" t="n"/>
      <c r="Y545" s="241" t="n">
        <v>0</v>
      </c>
      <c r="Z545" s="236" t="inlineStr">
        <is>
          <t>0%</t>
        </is>
      </c>
      <c r="AA545" s="245" t="n"/>
      <c r="AB545" s="236" t="n">
        <v>0</v>
      </c>
      <c r="AC545" s="236" t="n">
        <v>0</v>
      </c>
      <c r="AD545" s="236" t="n">
        <v>4</v>
      </c>
      <c r="AE545" s="236" t="n">
        <v>4</v>
      </c>
      <c r="AF545" s="240" t="n">
        <v>0</v>
      </c>
      <c r="AG545" s="236" t="n">
        <v>0</v>
      </c>
      <c r="AH545" s="242" t="n">
        <v>0</v>
      </c>
      <c r="AI545" s="236" t="n">
        <v>0</v>
      </c>
      <c r="AJ545" s="236" t="n"/>
    </row>
    <row r="546">
      <c r="A546" s="236" t="n">
        <v>1607679</v>
      </c>
      <c r="B546" s="236" t="inlineStr">
        <is>
          <t>Col Tot Interdental Tb</t>
        </is>
      </c>
      <c r="C546" s="236" t="inlineStr">
        <is>
          <t>IN70</t>
        </is>
      </c>
      <c r="D546" s="237" t="n">
        <v>0</v>
      </c>
      <c r="E546" s="236" t="n">
        <v>0</v>
      </c>
      <c r="F546" s="238" t="n">
        <v>0</v>
      </c>
      <c r="G546" s="236" t="n">
        <v>0</v>
      </c>
      <c r="H546" s="239" t="n">
        <v>0</v>
      </c>
      <c r="I546" s="236" t="n">
        <v>0</v>
      </c>
      <c r="J546" s="240" t="n">
        <v>0</v>
      </c>
      <c r="K546" s="236" t="n">
        <v>0</v>
      </c>
      <c r="L546" s="241" t="inlineStr">
        <is>
          <t>-</t>
        </is>
      </c>
      <c r="M546" s="242" t="inlineStr">
        <is>
          <t>-</t>
        </is>
      </c>
      <c r="N546" s="236" t="inlineStr">
        <is>
          <t>-</t>
        </is>
      </c>
      <c r="O546" s="243" t="inlineStr">
        <is>
          <t>-</t>
        </is>
      </c>
      <c r="P546" s="237" t="inlineStr">
        <is>
          <t>-</t>
        </is>
      </c>
      <c r="Q546" s="236" t="inlineStr">
        <is>
          <t>-</t>
        </is>
      </c>
      <c r="R546" s="244" t="inlineStr">
        <is>
          <t>-</t>
        </is>
      </c>
      <c r="S546" s="245" t="inlineStr">
        <is>
          <t>-</t>
        </is>
      </c>
      <c r="T546" s="236" t="n"/>
      <c r="U546" s="246" t="n"/>
      <c r="V546" s="238" t="inlineStr">
        <is>
          <t>Allepy</t>
        </is>
      </c>
      <c r="W546" s="236" t="inlineStr">
        <is>
          <t>South</t>
        </is>
      </c>
      <c r="X546" s="242" t="n"/>
      <c r="Y546" s="241" t="n">
        <v>0</v>
      </c>
      <c r="Z546" s="236" t="inlineStr">
        <is>
          <t>0%</t>
        </is>
      </c>
      <c r="AA546" s="245" t="n"/>
      <c r="AB546" s="236" t="n">
        <v>0</v>
      </c>
      <c r="AC546" s="236" t="n">
        <v>0</v>
      </c>
      <c r="AD546" s="236" t="n">
        <v>4</v>
      </c>
      <c r="AE546" s="236" t="n">
        <v>4</v>
      </c>
      <c r="AF546" s="240" t="n">
        <v>0</v>
      </c>
      <c r="AG546" s="236" t="n">
        <v>0</v>
      </c>
      <c r="AH546" s="242" t="n">
        <v>0</v>
      </c>
      <c r="AI546" s="236" t="n">
        <v>0</v>
      </c>
      <c r="AJ546" s="236" t="n"/>
    </row>
    <row r="547">
      <c r="A547" s="236" t="n">
        <v>1607679</v>
      </c>
      <c r="B547" s="236" t="inlineStr">
        <is>
          <t>Col Tot Interdental Tb</t>
        </is>
      </c>
      <c r="C547" s="236" t="inlineStr">
        <is>
          <t>IN71</t>
        </is>
      </c>
      <c r="D547" s="237" t="n">
        <v>0</v>
      </c>
      <c r="E547" s="236" t="n">
        <v>0</v>
      </c>
      <c r="F547" s="238" t="n">
        <v>0</v>
      </c>
      <c r="G547" s="236" t="n">
        <v>0</v>
      </c>
      <c r="H547" s="239" t="n">
        <v>0</v>
      </c>
      <c r="I547" s="236" t="n">
        <v>0</v>
      </c>
      <c r="J547" s="240" t="n">
        <v>0</v>
      </c>
      <c r="K547" s="236" t="n">
        <v>0</v>
      </c>
      <c r="L547" s="241" t="inlineStr">
        <is>
          <t>-</t>
        </is>
      </c>
      <c r="M547" s="242" t="inlineStr">
        <is>
          <t>-</t>
        </is>
      </c>
      <c r="N547" s="236" t="inlineStr">
        <is>
          <t>-</t>
        </is>
      </c>
      <c r="O547" s="243" t="inlineStr">
        <is>
          <t>-</t>
        </is>
      </c>
      <c r="P547" s="237" t="inlineStr">
        <is>
          <t>-</t>
        </is>
      </c>
      <c r="Q547" s="236" t="inlineStr">
        <is>
          <t>-</t>
        </is>
      </c>
      <c r="R547" s="244" t="inlineStr">
        <is>
          <t>-</t>
        </is>
      </c>
      <c r="S547" s="245" t="inlineStr">
        <is>
          <t>-</t>
        </is>
      </c>
      <c r="T547" s="236" t="n"/>
      <c r="U547" s="246" t="n"/>
      <c r="V547" s="238" t="inlineStr">
        <is>
          <t>Bangalore</t>
        </is>
      </c>
      <c r="W547" s="236" t="inlineStr">
        <is>
          <t>South</t>
        </is>
      </c>
      <c r="X547" s="242" t="n"/>
      <c r="Y547" s="241" t="n">
        <v>0</v>
      </c>
      <c r="Z547" s="236" t="inlineStr">
        <is>
          <t>0%</t>
        </is>
      </c>
      <c r="AA547" s="245" t="n"/>
      <c r="AB547" s="236" t="n">
        <v>0</v>
      </c>
      <c r="AC547" s="236" t="n">
        <v>0</v>
      </c>
      <c r="AD547" s="236" t="n">
        <v>4</v>
      </c>
      <c r="AE547" s="236" t="n">
        <v>4</v>
      </c>
      <c r="AF547" s="240" t="n">
        <v>0</v>
      </c>
      <c r="AG547" s="236" t="n">
        <v>0</v>
      </c>
      <c r="AH547" s="242" t="n">
        <v>0</v>
      </c>
      <c r="AI547" s="236" t="n">
        <v>0</v>
      </c>
      <c r="AJ547" s="236" t="n"/>
    </row>
    <row r="548">
      <c r="A548" s="236" t="n">
        <v>1607679</v>
      </c>
      <c r="B548" s="236" t="inlineStr">
        <is>
          <t>Col Tot Interdental Tb</t>
        </is>
      </c>
      <c r="C548" s="236" t="inlineStr">
        <is>
          <t>IN72</t>
        </is>
      </c>
      <c r="D548" s="237" t="n">
        <v>0</v>
      </c>
      <c r="E548" s="236" t="n">
        <v>0</v>
      </c>
      <c r="F548" s="238" t="n">
        <v>0</v>
      </c>
      <c r="G548" s="236" t="n">
        <v>0</v>
      </c>
      <c r="H548" s="239" t="n">
        <v>0</v>
      </c>
      <c r="I548" s="236" t="n">
        <v>0</v>
      </c>
      <c r="J548" s="240" t="n">
        <v>0</v>
      </c>
      <c r="K548" s="236" t="n">
        <v>0</v>
      </c>
      <c r="L548" s="241" t="inlineStr">
        <is>
          <t>-</t>
        </is>
      </c>
      <c r="M548" s="242" t="inlineStr">
        <is>
          <t>-</t>
        </is>
      </c>
      <c r="N548" s="236" t="inlineStr">
        <is>
          <t>-</t>
        </is>
      </c>
      <c r="O548" s="243" t="inlineStr">
        <is>
          <t>-</t>
        </is>
      </c>
      <c r="P548" s="237" t="inlineStr">
        <is>
          <t>-</t>
        </is>
      </c>
      <c r="Q548" s="236" t="inlineStr">
        <is>
          <t>-</t>
        </is>
      </c>
      <c r="R548" s="244" t="inlineStr">
        <is>
          <t>-</t>
        </is>
      </c>
      <c r="S548" s="245" t="inlineStr">
        <is>
          <t>-</t>
        </is>
      </c>
      <c r="T548" s="236" t="n"/>
      <c r="U548" s="246" t="n"/>
      <c r="V548" s="238" t="inlineStr">
        <is>
          <t>Gauhati</t>
        </is>
      </c>
      <c r="W548" s="236" t="inlineStr">
        <is>
          <t>East</t>
        </is>
      </c>
      <c r="X548" s="242" t="n"/>
      <c r="Y548" s="241" t="n">
        <v>0</v>
      </c>
      <c r="Z548" s="236" t="inlineStr">
        <is>
          <t>0%</t>
        </is>
      </c>
      <c r="AA548" s="245" t="n"/>
      <c r="AB548" s="236" t="n">
        <v>0</v>
      </c>
      <c r="AC548" s="236" t="n">
        <v>0</v>
      </c>
      <c r="AD548" s="236" t="n">
        <v>4</v>
      </c>
      <c r="AE548" s="236" t="n">
        <v>4</v>
      </c>
      <c r="AF548" s="240" t="n">
        <v>0</v>
      </c>
      <c r="AG548" s="236" t="n">
        <v>0</v>
      </c>
      <c r="AH548" s="242" t="n">
        <v>0</v>
      </c>
      <c r="AI548" s="236" t="n">
        <v>0</v>
      </c>
      <c r="AJ548" s="236" t="n"/>
    </row>
    <row r="549">
      <c r="A549" s="236" t="n">
        <v>1607679</v>
      </c>
      <c r="B549" s="236" t="inlineStr">
        <is>
          <t>Col Tot Interdental Tb</t>
        </is>
      </c>
      <c r="C549" s="236" t="inlineStr">
        <is>
          <t>IN73</t>
        </is>
      </c>
      <c r="D549" s="237" t="n">
        <v>0</v>
      </c>
      <c r="E549" s="236" t="n">
        <v>0</v>
      </c>
      <c r="F549" s="238" t="n">
        <v>0</v>
      </c>
      <c r="G549" s="236" t="n">
        <v>0</v>
      </c>
      <c r="H549" s="239" t="n">
        <v>0</v>
      </c>
      <c r="I549" s="236" t="n">
        <v>0</v>
      </c>
      <c r="J549" s="240" t="n">
        <v>0</v>
      </c>
      <c r="K549" s="236" t="n">
        <v>0</v>
      </c>
      <c r="L549" s="241" t="inlineStr">
        <is>
          <t>-</t>
        </is>
      </c>
      <c r="M549" s="242" t="inlineStr">
        <is>
          <t>-</t>
        </is>
      </c>
      <c r="N549" s="236" t="inlineStr">
        <is>
          <t>-</t>
        </is>
      </c>
      <c r="O549" s="243" t="inlineStr">
        <is>
          <t>-</t>
        </is>
      </c>
      <c r="P549" s="237" t="inlineStr">
        <is>
          <t>-</t>
        </is>
      </c>
      <c r="Q549" s="236" t="inlineStr">
        <is>
          <t>-</t>
        </is>
      </c>
      <c r="R549" s="244" t="inlineStr">
        <is>
          <t>-</t>
        </is>
      </c>
      <c r="S549" s="245" t="inlineStr">
        <is>
          <t>-</t>
        </is>
      </c>
      <c r="T549" s="236" t="n"/>
      <c r="U549" s="246" t="n"/>
      <c r="V549" s="238" t="inlineStr">
        <is>
          <t>Patna</t>
        </is>
      </c>
      <c r="W549" s="236" t="inlineStr">
        <is>
          <t>East</t>
        </is>
      </c>
      <c r="X549" s="242" t="n"/>
      <c r="Y549" s="241" t="n">
        <v>0</v>
      </c>
      <c r="Z549" s="236" t="inlineStr">
        <is>
          <t>0%</t>
        </is>
      </c>
      <c r="AA549" s="245" t="n"/>
      <c r="AB549" s="236" t="n">
        <v>0</v>
      </c>
      <c r="AC549" s="236" t="n">
        <v>0</v>
      </c>
      <c r="AD549" s="236" t="n">
        <v>4</v>
      </c>
      <c r="AE549" s="236" t="n">
        <v>4</v>
      </c>
      <c r="AF549" s="240" t="n">
        <v>0</v>
      </c>
      <c r="AG549" s="236" t="n">
        <v>0</v>
      </c>
      <c r="AH549" s="242" t="n">
        <v>0</v>
      </c>
      <c r="AI549" s="236" t="n">
        <v>0</v>
      </c>
      <c r="AJ549" s="236" t="n"/>
    </row>
    <row r="550">
      <c r="A550" s="236" t="n">
        <v>1607679</v>
      </c>
      <c r="B550" s="236" t="inlineStr">
        <is>
          <t>Col Tot Interdental Tb</t>
        </is>
      </c>
      <c r="C550" s="236" t="inlineStr">
        <is>
          <t>IN74</t>
        </is>
      </c>
      <c r="D550" s="237" t="n">
        <v>0</v>
      </c>
      <c r="E550" s="236" t="n">
        <v>0</v>
      </c>
      <c r="F550" s="238" t="n">
        <v>0</v>
      </c>
      <c r="G550" s="236" t="n">
        <v>0</v>
      </c>
      <c r="H550" s="239" t="n">
        <v>0</v>
      </c>
      <c r="I550" s="236" t="n">
        <v>0</v>
      </c>
      <c r="J550" s="240" t="n">
        <v>0</v>
      </c>
      <c r="K550" s="236" t="n">
        <v>0</v>
      </c>
      <c r="L550" s="241" t="inlineStr">
        <is>
          <t>-</t>
        </is>
      </c>
      <c r="M550" s="242" t="inlineStr">
        <is>
          <t>-</t>
        </is>
      </c>
      <c r="N550" s="236" t="inlineStr">
        <is>
          <t>-</t>
        </is>
      </c>
      <c r="O550" s="243" t="inlineStr">
        <is>
          <t>-</t>
        </is>
      </c>
      <c r="P550" s="237" t="inlineStr">
        <is>
          <t>-</t>
        </is>
      </c>
      <c r="Q550" s="236" t="inlineStr">
        <is>
          <t>-</t>
        </is>
      </c>
      <c r="R550" s="244" t="inlineStr">
        <is>
          <t>-</t>
        </is>
      </c>
      <c r="S550" s="245" t="inlineStr">
        <is>
          <t>-</t>
        </is>
      </c>
      <c r="T550" s="236" t="n"/>
      <c r="U550" s="246" t="n"/>
      <c r="V550" s="238" t="inlineStr">
        <is>
          <t>Nepal-exp</t>
        </is>
      </c>
      <c r="W550" s="236" t="inlineStr">
        <is>
          <t>Exp-DC</t>
        </is>
      </c>
      <c r="X550" s="242" t="n"/>
      <c r="Y550" s="241" t="n">
        <v>0</v>
      </c>
      <c r="Z550" s="236" t="inlineStr">
        <is>
          <t>0%</t>
        </is>
      </c>
      <c r="AA550" s="245" t="n"/>
      <c r="AB550" s="236" t="n">
        <v>0</v>
      </c>
      <c r="AC550" s="236" t="n">
        <v>0</v>
      </c>
      <c r="AD550" s="236" t="n">
        <v>4</v>
      </c>
      <c r="AE550" s="236" t="n">
        <v>4</v>
      </c>
      <c r="AF550" s="240" t="n">
        <v>0</v>
      </c>
      <c r="AG550" s="236" t="n">
        <v>0</v>
      </c>
      <c r="AH550" s="242" t="n">
        <v>0</v>
      </c>
      <c r="AI550" s="236" t="n">
        <v>0</v>
      </c>
      <c r="AJ550" s="236" t="n"/>
    </row>
    <row r="551">
      <c r="A551" s="236" t="n">
        <v>1607679</v>
      </c>
      <c r="B551" s="236" t="inlineStr">
        <is>
          <t>Col Tot Interdental Tb</t>
        </is>
      </c>
      <c r="C551" s="236" t="inlineStr">
        <is>
          <t>IN75</t>
        </is>
      </c>
      <c r="D551" s="237" t="n">
        <v>0</v>
      </c>
      <c r="E551" s="236" t="n">
        <v>0</v>
      </c>
      <c r="F551" s="238" t="n">
        <v>0</v>
      </c>
      <c r="G551" s="236" t="n">
        <v>0</v>
      </c>
      <c r="H551" s="239" t="n">
        <v>0</v>
      </c>
      <c r="I551" s="236" t="n">
        <v>0</v>
      </c>
      <c r="J551" s="240" t="n">
        <v>0</v>
      </c>
      <c r="K551" s="236" t="n">
        <v>0</v>
      </c>
      <c r="L551" s="241" t="inlineStr">
        <is>
          <t>-</t>
        </is>
      </c>
      <c r="M551" s="242" t="inlineStr">
        <is>
          <t>-</t>
        </is>
      </c>
      <c r="N551" s="236" t="inlineStr">
        <is>
          <t>-</t>
        </is>
      </c>
      <c r="O551" s="243" t="inlineStr">
        <is>
          <t>-</t>
        </is>
      </c>
      <c r="P551" s="237" t="inlineStr">
        <is>
          <t>-</t>
        </is>
      </c>
      <c r="Q551" s="236" t="inlineStr">
        <is>
          <t>-</t>
        </is>
      </c>
      <c r="R551" s="244" t="inlineStr">
        <is>
          <t>-</t>
        </is>
      </c>
      <c r="S551" s="245" t="inlineStr">
        <is>
          <t>-</t>
        </is>
      </c>
      <c r="T551" s="236" t="n"/>
      <c r="U551" s="246" t="n"/>
      <c r="V551" s="238" t="inlineStr">
        <is>
          <t>Jaipur</t>
        </is>
      </c>
      <c r="W551" s="236" t="inlineStr">
        <is>
          <t>North</t>
        </is>
      </c>
      <c r="X551" s="242" t="n"/>
      <c r="Y551" s="241" t="n">
        <v>0</v>
      </c>
      <c r="Z551" s="236" t="inlineStr">
        <is>
          <t>0%</t>
        </is>
      </c>
      <c r="AA551" s="245" t="n"/>
      <c r="AB551" s="236" t="n">
        <v>0</v>
      </c>
      <c r="AC551" s="236" t="n">
        <v>0</v>
      </c>
      <c r="AD551" s="236" t="n">
        <v>4</v>
      </c>
      <c r="AE551" s="236" t="n">
        <v>4</v>
      </c>
      <c r="AF551" s="240" t="n">
        <v>0</v>
      </c>
      <c r="AG551" s="236" t="n">
        <v>0</v>
      </c>
      <c r="AH551" s="242" t="n">
        <v>0</v>
      </c>
      <c r="AI551" s="236" t="n">
        <v>0</v>
      </c>
      <c r="AJ551" s="236" t="n"/>
    </row>
    <row r="552">
      <c r="A552" s="236" t="n">
        <v>1607679</v>
      </c>
      <c r="B552" s="236" t="inlineStr">
        <is>
          <t>Col Tot Interdental Tb</t>
        </is>
      </c>
      <c r="C552" s="236" t="inlineStr">
        <is>
          <t>IN76</t>
        </is>
      </c>
      <c r="D552" s="237" t="n">
        <v>0</v>
      </c>
      <c r="E552" s="236" t="n">
        <v>0</v>
      </c>
      <c r="F552" s="238" t="n">
        <v>0</v>
      </c>
      <c r="G552" s="236" t="n">
        <v>0</v>
      </c>
      <c r="H552" s="239" t="n">
        <v>0</v>
      </c>
      <c r="I552" s="236" t="n">
        <v>0</v>
      </c>
      <c r="J552" s="240" t="n">
        <v>0</v>
      </c>
      <c r="K552" s="236" t="n">
        <v>0</v>
      </c>
      <c r="L552" s="241" t="inlineStr">
        <is>
          <t>-</t>
        </is>
      </c>
      <c r="M552" s="242" t="inlineStr">
        <is>
          <t>-</t>
        </is>
      </c>
      <c r="N552" s="236" t="inlineStr">
        <is>
          <t>-</t>
        </is>
      </c>
      <c r="O552" s="243" t="inlineStr">
        <is>
          <t>-</t>
        </is>
      </c>
      <c r="P552" s="237" t="inlineStr">
        <is>
          <t>-</t>
        </is>
      </c>
      <c r="Q552" s="236" t="inlineStr">
        <is>
          <t>-</t>
        </is>
      </c>
      <c r="R552" s="244" t="inlineStr">
        <is>
          <t>-</t>
        </is>
      </c>
      <c r="S552" s="245" t="inlineStr">
        <is>
          <t>-</t>
        </is>
      </c>
      <c r="T552" s="236" t="n"/>
      <c r="U552" s="246" t="n"/>
      <c r="V552" s="238" t="inlineStr">
        <is>
          <t>Ghaziabad</t>
        </is>
      </c>
      <c r="W552" s="236" t="inlineStr">
        <is>
          <t>North</t>
        </is>
      </c>
      <c r="X552" s="242" t="n"/>
      <c r="Y552" s="241" t="n">
        <v>0</v>
      </c>
      <c r="Z552" s="236" t="inlineStr">
        <is>
          <t>0%</t>
        </is>
      </c>
      <c r="AA552" s="245" t="n"/>
      <c r="AB552" s="236" t="n">
        <v>0</v>
      </c>
      <c r="AC552" s="236" t="n">
        <v>0</v>
      </c>
      <c r="AD552" s="236" t="n">
        <v>4</v>
      </c>
      <c r="AE552" s="236" t="n">
        <v>4</v>
      </c>
      <c r="AF552" s="240" t="n">
        <v>0</v>
      </c>
      <c r="AG552" s="236" t="n">
        <v>0</v>
      </c>
      <c r="AH552" s="242" t="n">
        <v>0</v>
      </c>
      <c r="AI552" s="236" t="n">
        <v>0</v>
      </c>
      <c r="AJ552" s="236" t="n"/>
    </row>
    <row r="553">
      <c r="A553" s="236" t="n">
        <v>1607679</v>
      </c>
      <c r="B553" s="236" t="inlineStr">
        <is>
          <t>Col Tot Interdental Tb</t>
        </is>
      </c>
      <c r="C553" s="236" t="inlineStr">
        <is>
          <t>IN77</t>
        </is>
      </c>
      <c r="D553" s="237" t="n">
        <v>0</v>
      </c>
      <c r="E553" s="236" t="n">
        <v>0</v>
      </c>
      <c r="F553" s="238" t="n">
        <v>0</v>
      </c>
      <c r="G553" s="236" t="n">
        <v>0</v>
      </c>
      <c r="H553" s="239" t="n">
        <v>0</v>
      </c>
      <c r="I553" s="236" t="n">
        <v>0</v>
      </c>
      <c r="J553" s="240" t="n">
        <v>0</v>
      </c>
      <c r="K553" s="236" t="n">
        <v>0</v>
      </c>
      <c r="L553" s="241" t="inlineStr">
        <is>
          <t>-</t>
        </is>
      </c>
      <c r="M553" s="242" t="inlineStr">
        <is>
          <t>-</t>
        </is>
      </c>
      <c r="N553" s="236" t="inlineStr">
        <is>
          <t>-</t>
        </is>
      </c>
      <c r="O553" s="243" t="inlineStr">
        <is>
          <t>-</t>
        </is>
      </c>
      <c r="P553" s="237" t="inlineStr">
        <is>
          <t>-</t>
        </is>
      </c>
      <c r="Q553" s="236" t="inlineStr">
        <is>
          <t>-</t>
        </is>
      </c>
      <c r="R553" s="244" t="inlineStr">
        <is>
          <t>-</t>
        </is>
      </c>
      <c r="S553" s="245" t="inlineStr">
        <is>
          <t>-</t>
        </is>
      </c>
      <c r="T553" s="236" t="n"/>
      <c r="U553" s="246" t="n"/>
      <c r="V553" s="238" t="inlineStr">
        <is>
          <t>POC Bhiwandi</t>
        </is>
      </c>
      <c r="W553" s="236" t="inlineStr">
        <is>
          <t>West</t>
        </is>
      </c>
      <c r="X553" s="242" t="n"/>
      <c r="Y553" s="241" t="n">
        <v>0</v>
      </c>
      <c r="Z553" s="236" t="inlineStr">
        <is>
          <t>0%</t>
        </is>
      </c>
      <c r="AA553" s="245" t="n"/>
      <c r="AB553" s="236" t="n">
        <v>0</v>
      </c>
      <c r="AC553" s="236" t="n">
        <v>0</v>
      </c>
      <c r="AD553" s="236" t="n">
        <v>4</v>
      </c>
      <c r="AE553" s="236" t="n">
        <v>4</v>
      </c>
      <c r="AF553" s="240" t="n">
        <v>0</v>
      </c>
      <c r="AG553" s="236" t="n">
        <v>0</v>
      </c>
      <c r="AH553" s="242" t="n">
        <v>0</v>
      </c>
      <c r="AI553" s="236" t="n">
        <v>0</v>
      </c>
      <c r="AJ553" s="236" t="n"/>
    </row>
    <row r="554">
      <c r="A554" s="236" t="n">
        <v>1607679</v>
      </c>
      <c r="B554" s="236" t="inlineStr">
        <is>
          <t>Col Tot Interdental Tb</t>
        </is>
      </c>
      <c r="C554" s="236" t="inlineStr">
        <is>
          <t>IN78</t>
        </is>
      </c>
      <c r="D554" s="237" t="n">
        <v>0</v>
      </c>
      <c r="E554" s="236" t="n">
        <v>0</v>
      </c>
      <c r="F554" s="238" t="n">
        <v>0</v>
      </c>
      <c r="G554" s="236" t="n">
        <v>0</v>
      </c>
      <c r="H554" s="239" t="n">
        <v>0</v>
      </c>
      <c r="I554" s="236" t="n">
        <v>0</v>
      </c>
      <c r="J554" s="240" t="n">
        <v>0</v>
      </c>
      <c r="K554" s="236" t="n">
        <v>0</v>
      </c>
      <c r="L554" s="241" t="inlineStr">
        <is>
          <t>-</t>
        </is>
      </c>
      <c r="M554" s="242" t="inlineStr">
        <is>
          <t>-</t>
        </is>
      </c>
      <c r="N554" s="236" t="inlineStr">
        <is>
          <t>-</t>
        </is>
      </c>
      <c r="O554" s="243" t="inlineStr">
        <is>
          <t>-</t>
        </is>
      </c>
      <c r="P554" s="237" t="inlineStr">
        <is>
          <t>-</t>
        </is>
      </c>
      <c r="Q554" s="236" t="inlineStr">
        <is>
          <t>-</t>
        </is>
      </c>
      <c r="R554" s="244" t="inlineStr">
        <is>
          <t>-</t>
        </is>
      </c>
      <c r="S554" s="245" t="inlineStr">
        <is>
          <t>-</t>
        </is>
      </c>
      <c r="T554" s="236" t="n"/>
      <c r="U554" s="246" t="n"/>
      <c r="V554" s="238" t="inlineStr">
        <is>
          <t>Kundli</t>
        </is>
      </c>
      <c r="W554" s="236" t="inlineStr">
        <is>
          <t>North</t>
        </is>
      </c>
      <c r="X554" s="242" t="n"/>
      <c r="Y554" s="241" t="n">
        <v>0</v>
      </c>
      <c r="Z554" s="236" t="inlineStr">
        <is>
          <t>0%</t>
        </is>
      </c>
      <c r="AA554" s="245" t="n"/>
      <c r="AB554" s="236" t="n">
        <v>0</v>
      </c>
      <c r="AC554" s="236" t="n">
        <v>0</v>
      </c>
      <c r="AD554" s="236" t="n">
        <v>4</v>
      </c>
      <c r="AE554" s="236" t="n">
        <v>4</v>
      </c>
      <c r="AF554" s="240" t="n">
        <v>0</v>
      </c>
      <c r="AG554" s="236" t="n">
        <v>0</v>
      </c>
      <c r="AH554" s="242" t="n">
        <v>0</v>
      </c>
      <c r="AI554" s="236" t="n">
        <v>0</v>
      </c>
      <c r="AJ554" s="236" t="n"/>
    </row>
    <row r="555">
      <c r="A555" s="236" t="n">
        <v>1607679</v>
      </c>
      <c r="B555" s="236" t="inlineStr">
        <is>
          <t>Col Tot Interdental Tb</t>
        </is>
      </c>
      <c r="C555" s="236" t="inlineStr">
        <is>
          <t>IN79</t>
        </is>
      </c>
      <c r="D555" s="237" t="n">
        <v>0</v>
      </c>
      <c r="E555" s="236" t="n">
        <v>0</v>
      </c>
      <c r="F555" s="238" t="n">
        <v>0</v>
      </c>
      <c r="G555" s="236" t="n">
        <v>0</v>
      </c>
      <c r="H555" s="239" t="n">
        <v>0</v>
      </c>
      <c r="I555" s="236" t="n">
        <v>0</v>
      </c>
      <c r="J555" s="240" t="n">
        <v>0</v>
      </c>
      <c r="K555" s="236" t="n">
        <v>0</v>
      </c>
      <c r="L555" s="241" t="inlineStr">
        <is>
          <t>-</t>
        </is>
      </c>
      <c r="M555" s="242" t="inlineStr">
        <is>
          <t>-</t>
        </is>
      </c>
      <c r="N555" s="236" t="inlineStr">
        <is>
          <t>-</t>
        </is>
      </c>
      <c r="O555" s="243" t="inlineStr">
        <is>
          <t>-</t>
        </is>
      </c>
      <c r="P555" s="237" t="inlineStr">
        <is>
          <t>-</t>
        </is>
      </c>
      <c r="Q555" s="236" t="inlineStr">
        <is>
          <t>-</t>
        </is>
      </c>
      <c r="R555" s="244" t="inlineStr">
        <is>
          <t>-</t>
        </is>
      </c>
      <c r="S555" s="245" t="inlineStr">
        <is>
          <t>-</t>
        </is>
      </c>
      <c r="T555" s="236" t="n"/>
      <c r="U555" s="246" t="n"/>
      <c r="V555" s="238" t="inlineStr">
        <is>
          <t>Goa</t>
        </is>
      </c>
      <c r="W555" s="236" t="inlineStr">
        <is>
          <t>West</t>
        </is>
      </c>
      <c r="X555" s="242" t="n"/>
      <c r="Y555" s="241" t="n">
        <v>0</v>
      </c>
      <c r="Z555" s="236" t="inlineStr">
        <is>
          <t>0%</t>
        </is>
      </c>
      <c r="AA555" s="245" t="n"/>
      <c r="AB555" s="236" t="n">
        <v>0</v>
      </c>
      <c r="AC555" s="236" t="n">
        <v>0</v>
      </c>
      <c r="AD555" s="236" t="n">
        <v>4</v>
      </c>
      <c r="AE555" s="236" t="n">
        <v>4</v>
      </c>
      <c r="AF555" s="240" t="n">
        <v>0</v>
      </c>
      <c r="AG555" s="236" t="n">
        <v>0</v>
      </c>
      <c r="AH555" s="242" t="n">
        <v>0</v>
      </c>
      <c r="AI555" s="236" t="n">
        <v>0</v>
      </c>
      <c r="AJ555" s="236" t="n"/>
    </row>
    <row r="556">
      <c r="A556" s="236" t="n">
        <v>1607679</v>
      </c>
      <c r="B556" s="236" t="inlineStr">
        <is>
          <t>Col Tot Interdental Tb</t>
        </is>
      </c>
      <c r="C556" s="236" t="inlineStr">
        <is>
          <t>IN80</t>
        </is>
      </c>
      <c r="D556" s="237" t="n">
        <v>0</v>
      </c>
      <c r="E556" s="236" t="n">
        <v>0</v>
      </c>
      <c r="F556" s="238" t="n">
        <v>0</v>
      </c>
      <c r="G556" s="236" t="n">
        <v>0</v>
      </c>
      <c r="H556" s="239" t="n">
        <v>0</v>
      </c>
      <c r="I556" s="236" t="n">
        <v>0</v>
      </c>
      <c r="J556" s="240" t="n">
        <v>0</v>
      </c>
      <c r="K556" s="236" t="n">
        <v>0</v>
      </c>
      <c r="L556" s="241" t="inlineStr">
        <is>
          <t>-</t>
        </is>
      </c>
      <c r="M556" s="242" t="inlineStr">
        <is>
          <t>-</t>
        </is>
      </c>
      <c r="N556" s="236" t="inlineStr">
        <is>
          <t>-</t>
        </is>
      </c>
      <c r="O556" s="243" t="inlineStr">
        <is>
          <t>-</t>
        </is>
      </c>
      <c r="P556" s="237" t="inlineStr">
        <is>
          <t>-</t>
        </is>
      </c>
      <c r="Q556" s="236" t="inlineStr">
        <is>
          <t>-</t>
        </is>
      </c>
      <c r="R556" s="244" t="inlineStr">
        <is>
          <t>-</t>
        </is>
      </c>
      <c r="S556" s="245" t="inlineStr">
        <is>
          <t>-</t>
        </is>
      </c>
      <c r="T556" s="236" t="n"/>
      <c r="U556" s="246" t="n"/>
      <c r="V556" s="238" t="inlineStr">
        <is>
          <t>Morinda</t>
        </is>
      </c>
      <c r="W556" s="236" t="inlineStr">
        <is>
          <t>North</t>
        </is>
      </c>
      <c r="X556" s="242" t="n"/>
      <c r="Y556" s="241" t="n">
        <v>0</v>
      </c>
      <c r="Z556" s="236" t="inlineStr">
        <is>
          <t>0%</t>
        </is>
      </c>
      <c r="AA556" s="245" t="n"/>
      <c r="AB556" s="236" t="n">
        <v>0</v>
      </c>
      <c r="AC556" s="236" t="n">
        <v>0</v>
      </c>
      <c r="AD556" s="236" t="n">
        <v>4</v>
      </c>
      <c r="AE556" s="236" t="n">
        <v>4</v>
      </c>
      <c r="AF556" s="240" t="n">
        <v>0</v>
      </c>
      <c r="AG556" s="236" t="n">
        <v>0</v>
      </c>
      <c r="AH556" s="242" t="n">
        <v>0</v>
      </c>
      <c r="AI556" s="236" t="n">
        <v>0</v>
      </c>
      <c r="AJ556" s="236" t="n"/>
    </row>
    <row r="557">
      <c r="A557" s="236" t="n">
        <v>1607679</v>
      </c>
      <c r="B557" s="236" t="inlineStr">
        <is>
          <t>Col Tot Interdental Tb</t>
        </is>
      </c>
      <c r="C557" s="236" t="inlineStr">
        <is>
          <t>IN81</t>
        </is>
      </c>
      <c r="D557" s="237" t="n">
        <v>0</v>
      </c>
      <c r="E557" s="236" t="n">
        <v>0</v>
      </c>
      <c r="F557" s="238" t="n">
        <v>0</v>
      </c>
      <c r="G557" s="236" t="n">
        <v>0</v>
      </c>
      <c r="H557" s="239" t="n">
        <v>8</v>
      </c>
      <c r="I557" s="236" t="n">
        <v>8</v>
      </c>
      <c r="J557" s="240" t="n">
        <v>0</v>
      </c>
      <c r="K557" s="236" t="n">
        <v>8</v>
      </c>
      <c r="L557" s="241" t="inlineStr">
        <is>
          <t>-</t>
        </is>
      </c>
      <c r="M557" s="242" t="inlineStr">
        <is>
          <t>-</t>
        </is>
      </c>
      <c r="N557" s="236" t="inlineStr">
        <is>
          <t>-</t>
        </is>
      </c>
      <c r="O557" s="243" t="inlineStr">
        <is>
          <t>-</t>
        </is>
      </c>
      <c r="P557" s="237" t="inlineStr">
        <is>
          <t>-</t>
        </is>
      </c>
      <c r="Q557" s="236" t="inlineStr">
        <is>
          <t>-</t>
        </is>
      </c>
      <c r="R557" s="244" t="inlineStr">
        <is>
          <t>-</t>
        </is>
      </c>
      <c r="S557" s="245" t="inlineStr">
        <is>
          <t>-</t>
        </is>
      </c>
      <c r="T557" s="236" t="inlineStr">
        <is>
          <t>101%</t>
        </is>
      </c>
      <c r="U557" s="246" t="inlineStr">
        <is>
          <t>101%</t>
        </is>
      </c>
      <c r="V557" s="238" t="inlineStr">
        <is>
          <t>Bhiwandi</t>
        </is>
      </c>
      <c r="W557" s="236" t="inlineStr">
        <is>
          <t>West</t>
        </is>
      </c>
      <c r="X557" s="242" t="n"/>
      <c r="Y557" s="241" t="n">
        <v>716</v>
      </c>
      <c r="Z557" s="236" t="inlineStr">
        <is>
          <t>0%</t>
        </is>
      </c>
      <c r="AA557" s="245" t="n"/>
      <c r="AB557" s="236" t="n">
        <v>0</v>
      </c>
      <c r="AC557" s="236" t="n">
        <v>0</v>
      </c>
      <c r="AD557" s="236" t="n">
        <v>4</v>
      </c>
      <c r="AE557" s="236" t="n">
        <v>0</v>
      </c>
      <c r="AF557" s="240" t="n">
        <v>0</v>
      </c>
      <c r="AG557" s="236" t="n">
        <v>0</v>
      </c>
      <c r="AH557" s="242" t="n">
        <v>0</v>
      </c>
      <c r="AI557" s="236" t="n">
        <v>0</v>
      </c>
      <c r="AJ557" s="236" t="n"/>
    </row>
    <row r="558">
      <c r="A558" s="236" t="n">
        <v>1607679</v>
      </c>
      <c r="B558" s="236" t="inlineStr">
        <is>
          <t>Col Tot Interdental Tb</t>
        </is>
      </c>
      <c r="C558" s="236" t="inlineStr">
        <is>
          <t>IN82</t>
        </is>
      </c>
      <c r="D558" s="237" t="n">
        <v>0</v>
      </c>
      <c r="E558" s="236" t="n">
        <v>0</v>
      </c>
      <c r="F558" s="238" t="n">
        <v>0</v>
      </c>
      <c r="G558" s="236" t="n">
        <v>0</v>
      </c>
      <c r="H558" s="239" t="n">
        <v>4536</v>
      </c>
      <c r="I558" s="236" t="n">
        <v>4536</v>
      </c>
      <c r="J558" s="240" t="n">
        <v>0</v>
      </c>
      <c r="K558" s="236" t="n">
        <v>4536</v>
      </c>
      <c r="L558" s="241" t="inlineStr">
        <is>
          <t>-</t>
        </is>
      </c>
      <c r="M558" s="242" t="inlineStr">
        <is>
          <t>-</t>
        </is>
      </c>
      <c r="N558" s="236" t="inlineStr">
        <is>
          <t>-</t>
        </is>
      </c>
      <c r="O558" s="243" t="inlineStr">
        <is>
          <t>-</t>
        </is>
      </c>
      <c r="P558" s="237" t="inlineStr">
        <is>
          <t>-</t>
        </is>
      </c>
      <c r="Q558" s="236" t="inlineStr">
        <is>
          <t>-</t>
        </is>
      </c>
      <c r="R558" s="244" t="inlineStr">
        <is>
          <t>-</t>
        </is>
      </c>
      <c r="S558" s="245" t="inlineStr">
        <is>
          <t>-</t>
        </is>
      </c>
      <c r="T558" s="236" t="inlineStr">
        <is>
          <t>50500%</t>
        </is>
      </c>
      <c r="U558" s="246" t="inlineStr">
        <is>
          <t>50500%</t>
        </is>
      </c>
      <c r="V558" s="238" t="inlineStr">
        <is>
          <t>DC</t>
        </is>
      </c>
      <c r="W558" s="236" t="inlineStr">
        <is>
          <t>West DC</t>
        </is>
      </c>
      <c r="X558" s="242" t="n"/>
      <c r="Y558" s="241" t="n">
        <v>9</v>
      </c>
      <c r="Z558" s="236" t="inlineStr">
        <is>
          <t>0%</t>
        </is>
      </c>
      <c r="AA558" s="245" t="n"/>
      <c r="AB558" s="236" t="n">
        <v>0</v>
      </c>
      <c r="AC558" s="236" t="n">
        <v>0</v>
      </c>
      <c r="AD558" s="236" t="n">
        <v>4</v>
      </c>
      <c r="AE558" s="236" t="n">
        <v>0</v>
      </c>
      <c r="AF558" s="240" t="n">
        <v>0</v>
      </c>
      <c r="AG558" s="236" t="n">
        <v>0</v>
      </c>
      <c r="AH558" s="242" t="n">
        <v>0</v>
      </c>
      <c r="AI558" s="236" t="n">
        <v>0</v>
      </c>
      <c r="AJ558" s="236" t="n"/>
    </row>
    <row r="559">
      <c r="A559" s="236" t="n">
        <v>1607679</v>
      </c>
      <c r="B559" s="236" t="inlineStr">
        <is>
          <t>Col Tot Interdental Tb</t>
        </is>
      </c>
      <c r="C559" s="236" t="inlineStr">
        <is>
          <t>IN83</t>
        </is>
      </c>
      <c r="D559" s="237" t="n">
        <v>0</v>
      </c>
      <c r="E559" s="236" t="n">
        <v>0</v>
      </c>
      <c r="F559" s="238" t="n">
        <v>0</v>
      </c>
      <c r="G559" s="236" t="n">
        <v>0</v>
      </c>
      <c r="H559" s="239" t="n">
        <v>0</v>
      </c>
      <c r="I559" s="236" t="n">
        <v>0</v>
      </c>
      <c r="J559" s="240" t="n">
        <v>0</v>
      </c>
      <c r="K559" s="236" t="n">
        <v>0</v>
      </c>
      <c r="L559" s="241" t="inlineStr">
        <is>
          <t>-</t>
        </is>
      </c>
      <c r="M559" s="242" t="inlineStr">
        <is>
          <t>-</t>
        </is>
      </c>
      <c r="N559" s="236" t="inlineStr">
        <is>
          <t>-</t>
        </is>
      </c>
      <c r="O559" s="243" t="inlineStr">
        <is>
          <t>-</t>
        </is>
      </c>
      <c r="P559" s="237" t="inlineStr">
        <is>
          <t>-</t>
        </is>
      </c>
      <c r="Q559" s="236" t="inlineStr">
        <is>
          <t>-</t>
        </is>
      </c>
      <c r="R559" s="244" t="inlineStr">
        <is>
          <t>-</t>
        </is>
      </c>
      <c r="S559" s="245" t="inlineStr">
        <is>
          <t>-</t>
        </is>
      </c>
      <c r="T559" s="236" t="n"/>
      <c r="U559" s="246" t="n"/>
      <c r="V559" s="238" t="inlineStr">
        <is>
          <t>Aurangabad</t>
        </is>
      </c>
      <c r="W559" s="236" t="inlineStr">
        <is>
          <t>West</t>
        </is>
      </c>
      <c r="X559" s="242" t="n"/>
      <c r="Y559" s="241" t="n">
        <v>0</v>
      </c>
      <c r="Z559" s="236" t="inlineStr">
        <is>
          <t>0%</t>
        </is>
      </c>
      <c r="AA559" s="245" t="n"/>
      <c r="AB559" s="236" t="n">
        <v>0</v>
      </c>
      <c r="AC559" s="236" t="n">
        <v>0</v>
      </c>
      <c r="AD559" s="236" t="n">
        <v>4</v>
      </c>
      <c r="AE559" s="236" t="n">
        <v>4</v>
      </c>
      <c r="AF559" s="240" t="n">
        <v>0</v>
      </c>
      <c r="AG559" s="236" t="n">
        <v>0</v>
      </c>
      <c r="AH559" s="242" t="n">
        <v>0</v>
      </c>
      <c r="AI559" s="236" t="n">
        <v>0</v>
      </c>
      <c r="AJ559" s="236" t="n"/>
    </row>
    <row r="560">
      <c r="A560" s="236" t="n">
        <v>1607679</v>
      </c>
      <c r="B560" s="236" t="inlineStr">
        <is>
          <t>Col Tot Interdental Tb</t>
        </is>
      </c>
      <c r="C560" s="236" t="inlineStr">
        <is>
          <t>IN84</t>
        </is>
      </c>
      <c r="D560" s="237" t="n">
        <v>0</v>
      </c>
      <c r="E560" s="236" t="n">
        <v>0</v>
      </c>
      <c r="F560" s="238" t="n">
        <v>0</v>
      </c>
      <c r="G560" s="236" t="n">
        <v>0</v>
      </c>
      <c r="H560" s="239" t="n">
        <v>4</v>
      </c>
      <c r="I560" s="236" t="n">
        <v>4</v>
      </c>
      <c r="J560" s="240" t="n">
        <v>0</v>
      </c>
      <c r="K560" s="236" t="n">
        <v>4</v>
      </c>
      <c r="L560" s="241" t="inlineStr">
        <is>
          <t>-</t>
        </is>
      </c>
      <c r="M560" s="242" t="inlineStr">
        <is>
          <t>-</t>
        </is>
      </c>
      <c r="N560" s="236" t="inlineStr">
        <is>
          <t>-</t>
        </is>
      </c>
      <c r="O560" s="243" t="inlineStr">
        <is>
          <t>-</t>
        </is>
      </c>
      <c r="P560" s="237" t="inlineStr">
        <is>
          <t>-</t>
        </is>
      </c>
      <c r="Q560" s="236" t="inlineStr">
        <is>
          <t>-</t>
        </is>
      </c>
      <c r="R560" s="244" t="inlineStr">
        <is>
          <t>-</t>
        </is>
      </c>
      <c r="S560" s="245" t="inlineStr">
        <is>
          <t>-</t>
        </is>
      </c>
      <c r="T560" s="236" t="n"/>
      <c r="U560" s="246" t="n"/>
      <c r="V560" s="238" t="inlineStr">
        <is>
          <t>Raipur</t>
        </is>
      </c>
      <c r="W560" s="236" t="inlineStr">
        <is>
          <t>East</t>
        </is>
      </c>
      <c r="X560" s="242" t="n"/>
      <c r="Y560" s="241" t="n">
        <v>0</v>
      </c>
      <c r="Z560" s="236" t="inlineStr">
        <is>
          <t>0%</t>
        </is>
      </c>
      <c r="AA560" s="245" t="n"/>
      <c r="AB560" s="236" t="n">
        <v>0</v>
      </c>
      <c r="AC560" s="236" t="n">
        <v>0</v>
      </c>
      <c r="AD560" s="236" t="n">
        <v>4</v>
      </c>
      <c r="AE560" s="236" t="n">
        <v>0</v>
      </c>
      <c r="AF560" s="240" t="n">
        <v>0</v>
      </c>
      <c r="AG560" s="236" t="n">
        <v>0</v>
      </c>
      <c r="AH560" s="242" t="n">
        <v>0</v>
      </c>
      <c r="AI560" s="236" t="n">
        <v>0</v>
      </c>
      <c r="AJ560" s="236" t="n"/>
    </row>
    <row r="561">
      <c r="A561" s="236" t="n">
        <v>1607679</v>
      </c>
      <c r="B561" s="236" t="inlineStr">
        <is>
          <t>Col Tot Interdental Tb</t>
        </is>
      </c>
      <c r="C561" s="236" t="inlineStr">
        <is>
          <t>IN85</t>
        </is>
      </c>
      <c r="D561" s="237" t="n">
        <v>0</v>
      </c>
      <c r="E561" s="236" t="n">
        <v>0</v>
      </c>
      <c r="F561" s="238" t="n">
        <v>0</v>
      </c>
      <c r="G561" s="236" t="n">
        <v>0</v>
      </c>
      <c r="H561" s="239" t="n">
        <v>0</v>
      </c>
      <c r="I561" s="236" t="n">
        <v>0</v>
      </c>
      <c r="J561" s="240" t="n">
        <v>0</v>
      </c>
      <c r="K561" s="236" t="n">
        <v>0</v>
      </c>
      <c r="L561" s="241" t="inlineStr">
        <is>
          <t>-</t>
        </is>
      </c>
      <c r="M561" s="242" t="inlineStr">
        <is>
          <t>-</t>
        </is>
      </c>
      <c r="N561" s="236" t="inlineStr">
        <is>
          <t>-</t>
        </is>
      </c>
      <c r="O561" s="243" t="inlineStr">
        <is>
          <t>-</t>
        </is>
      </c>
      <c r="P561" s="237" t="inlineStr">
        <is>
          <t>-</t>
        </is>
      </c>
      <c r="Q561" s="236" t="inlineStr">
        <is>
          <t>-</t>
        </is>
      </c>
      <c r="R561" s="244" t="inlineStr">
        <is>
          <t>-</t>
        </is>
      </c>
      <c r="S561" s="245" t="inlineStr">
        <is>
          <t>-</t>
        </is>
      </c>
      <c r="T561" s="236" t="n"/>
      <c r="U561" s="246" t="n"/>
      <c r="V561" s="238" t="inlineStr">
        <is>
          <t>Tripura</t>
        </is>
      </c>
      <c r="W561" s="236" t="inlineStr">
        <is>
          <t>East</t>
        </is>
      </c>
      <c r="X561" s="242" t="n"/>
      <c r="Y561" s="241" t="n">
        <v>0</v>
      </c>
      <c r="Z561" s="236" t="inlineStr">
        <is>
          <t>0%</t>
        </is>
      </c>
      <c r="AA561" s="245" t="n"/>
      <c r="AB561" s="236" t="n">
        <v>0</v>
      </c>
      <c r="AC561" s="236" t="n">
        <v>0</v>
      </c>
      <c r="AD561" s="236" t="n">
        <v>4</v>
      </c>
      <c r="AE561" s="236" t="n">
        <v>4</v>
      </c>
      <c r="AF561" s="240" t="n">
        <v>0</v>
      </c>
      <c r="AG561" s="236" t="n">
        <v>0</v>
      </c>
      <c r="AH561" s="242" t="n">
        <v>0</v>
      </c>
      <c r="AI561" s="236" t="n">
        <v>0</v>
      </c>
      <c r="AJ561" s="236" t="n"/>
    </row>
    <row r="562">
      <c r="A562" s="236" t="n">
        <v>1607679</v>
      </c>
      <c r="B562" s="236" t="inlineStr">
        <is>
          <t>Col Tot Interdental Tb</t>
        </is>
      </c>
      <c r="C562" s="236" t="inlineStr">
        <is>
          <t>IN86</t>
        </is>
      </c>
      <c r="D562" s="237" t="n">
        <v>0</v>
      </c>
      <c r="E562" s="236" t="n">
        <v>0</v>
      </c>
      <c r="F562" s="238" t="n">
        <v>0</v>
      </c>
      <c r="G562" s="236" t="n">
        <v>0</v>
      </c>
      <c r="H562" s="239" t="n">
        <v>0</v>
      </c>
      <c r="I562" s="236" t="n">
        <v>0</v>
      </c>
      <c r="J562" s="240" t="n">
        <v>0</v>
      </c>
      <c r="K562" s="236" t="n">
        <v>0</v>
      </c>
      <c r="L562" s="241" t="inlineStr">
        <is>
          <t>-</t>
        </is>
      </c>
      <c r="M562" s="242" t="inlineStr">
        <is>
          <t>-</t>
        </is>
      </c>
      <c r="N562" s="236" t="inlineStr">
        <is>
          <t>-</t>
        </is>
      </c>
      <c r="O562" s="243" t="inlineStr">
        <is>
          <t>-</t>
        </is>
      </c>
      <c r="P562" s="237" t="inlineStr">
        <is>
          <t>-</t>
        </is>
      </c>
      <c r="Q562" s="236" t="inlineStr">
        <is>
          <t>-</t>
        </is>
      </c>
      <c r="R562" s="244" t="inlineStr">
        <is>
          <t>-</t>
        </is>
      </c>
      <c r="S562" s="245" t="inlineStr">
        <is>
          <t>-</t>
        </is>
      </c>
      <c r="T562" s="236" t="n"/>
      <c r="U562" s="246" t="n"/>
      <c r="V562" s="238" t="inlineStr">
        <is>
          <t>Ranchi</t>
        </is>
      </c>
      <c r="W562" s="236" t="inlineStr">
        <is>
          <t>East</t>
        </is>
      </c>
      <c r="X562" s="242" t="n"/>
      <c r="Y562" s="241" t="n">
        <v>0</v>
      </c>
      <c r="Z562" s="236" t="inlineStr">
        <is>
          <t>0%</t>
        </is>
      </c>
      <c r="AA562" s="245" t="n"/>
      <c r="AB562" s="236" t="n">
        <v>0</v>
      </c>
      <c r="AC562" s="236" t="n">
        <v>0</v>
      </c>
      <c r="AD562" s="236" t="n">
        <v>4</v>
      </c>
      <c r="AE562" s="236" t="n">
        <v>4</v>
      </c>
      <c r="AF562" s="240" t="n">
        <v>0</v>
      </c>
      <c r="AG562" s="236" t="n">
        <v>0</v>
      </c>
      <c r="AH562" s="242" t="n">
        <v>0</v>
      </c>
      <c r="AI562" s="236" t="n">
        <v>0</v>
      </c>
      <c r="AJ562" s="236" t="n"/>
    </row>
    <row r="563">
      <c r="A563" s="236" t="n">
        <v>1607679</v>
      </c>
      <c r="B563" s="236" t="inlineStr">
        <is>
          <t>Col Tot Interdental Tb</t>
        </is>
      </c>
      <c r="C563" s="236" t="inlineStr">
        <is>
          <t>IN87</t>
        </is>
      </c>
      <c r="D563" s="237" t="n">
        <v>0</v>
      </c>
      <c r="E563" s="236" t="n">
        <v>0</v>
      </c>
      <c r="F563" s="238" t="n">
        <v>0</v>
      </c>
      <c r="G563" s="236" t="n">
        <v>0</v>
      </c>
      <c r="H563" s="239" t="n">
        <v>0</v>
      </c>
      <c r="I563" s="236" t="n">
        <v>0</v>
      </c>
      <c r="J563" s="240" t="n">
        <v>0</v>
      </c>
      <c r="K563" s="236" t="n">
        <v>0</v>
      </c>
      <c r="L563" s="241" t="inlineStr">
        <is>
          <t>-</t>
        </is>
      </c>
      <c r="M563" s="242" t="inlineStr">
        <is>
          <t>-</t>
        </is>
      </c>
      <c r="N563" s="236" t="inlineStr">
        <is>
          <t>-</t>
        </is>
      </c>
      <c r="O563" s="243" t="inlineStr">
        <is>
          <t>-</t>
        </is>
      </c>
      <c r="P563" s="237" t="inlineStr">
        <is>
          <t>-</t>
        </is>
      </c>
      <c r="Q563" s="236" t="inlineStr">
        <is>
          <t>-</t>
        </is>
      </c>
      <c r="R563" s="244" t="inlineStr">
        <is>
          <t>-</t>
        </is>
      </c>
      <c r="S563" s="245" t="inlineStr">
        <is>
          <t>-</t>
        </is>
      </c>
      <c r="T563" s="236" t="n"/>
      <c r="U563" s="246" t="n"/>
      <c r="V563" s="238" t="inlineStr">
        <is>
          <t>Vijaywada</t>
        </is>
      </c>
      <c r="W563" s="236" t="inlineStr">
        <is>
          <t>South</t>
        </is>
      </c>
      <c r="X563" s="242" t="n"/>
      <c r="Y563" s="241" t="n">
        <v>0</v>
      </c>
      <c r="Z563" s="236" t="inlineStr">
        <is>
          <t>0%</t>
        </is>
      </c>
      <c r="AA563" s="245" t="n"/>
      <c r="AB563" s="236" t="n">
        <v>0</v>
      </c>
      <c r="AC563" s="236" t="n">
        <v>0</v>
      </c>
      <c r="AD563" s="236" t="n">
        <v>4</v>
      </c>
      <c r="AE563" s="236" t="n">
        <v>4</v>
      </c>
      <c r="AF563" s="240" t="n">
        <v>0</v>
      </c>
      <c r="AG563" s="236" t="n">
        <v>0</v>
      </c>
      <c r="AH563" s="242" t="n">
        <v>0</v>
      </c>
      <c r="AI563" s="236" t="n">
        <v>0</v>
      </c>
      <c r="AJ563" s="236" t="n"/>
    </row>
    <row r="564">
      <c r="A564" s="236" t="n">
        <v>1607679</v>
      </c>
      <c r="B564" s="236" t="inlineStr">
        <is>
          <t>Col Tot Interdental Tb</t>
        </is>
      </c>
      <c r="C564" s="236" t="inlineStr">
        <is>
          <t>IN88</t>
        </is>
      </c>
      <c r="D564" s="237" t="n">
        <v>0</v>
      </c>
      <c r="E564" s="236" t="n">
        <v>0</v>
      </c>
      <c r="F564" s="238" t="n">
        <v>0</v>
      </c>
      <c r="G564" s="236" t="n">
        <v>0</v>
      </c>
      <c r="H564" s="239" t="n">
        <v>0</v>
      </c>
      <c r="I564" s="236" t="n">
        <v>0</v>
      </c>
      <c r="J564" s="240" t="n">
        <v>0</v>
      </c>
      <c r="K564" s="236" t="n">
        <v>0</v>
      </c>
      <c r="L564" s="241" t="inlineStr">
        <is>
          <t>-</t>
        </is>
      </c>
      <c r="M564" s="242" t="inlineStr">
        <is>
          <t>-</t>
        </is>
      </c>
      <c r="N564" s="236" t="inlineStr">
        <is>
          <t>-</t>
        </is>
      </c>
      <c r="O564" s="243" t="inlineStr">
        <is>
          <t>-</t>
        </is>
      </c>
      <c r="P564" s="237" t="inlineStr">
        <is>
          <t>-</t>
        </is>
      </c>
      <c r="Q564" s="236" t="inlineStr">
        <is>
          <t>-</t>
        </is>
      </c>
      <c r="R564" s="244" t="inlineStr">
        <is>
          <t>-</t>
        </is>
      </c>
      <c r="S564" s="245" t="inlineStr">
        <is>
          <t>-</t>
        </is>
      </c>
      <c r="T564" s="236" t="n"/>
      <c r="U564" s="246" t="n"/>
      <c r="V564" s="238" t="inlineStr">
        <is>
          <t>Uttaranchal</t>
        </is>
      </c>
      <c r="W564" s="236" t="inlineStr">
        <is>
          <t>North</t>
        </is>
      </c>
      <c r="X564" s="242" t="n"/>
      <c r="Y564" s="241" t="n">
        <v>0</v>
      </c>
      <c r="Z564" s="236" t="inlineStr">
        <is>
          <t>0%</t>
        </is>
      </c>
      <c r="AA564" s="245" t="n"/>
      <c r="AB564" s="236" t="n">
        <v>0</v>
      </c>
      <c r="AC564" s="236" t="n">
        <v>0</v>
      </c>
      <c r="AD564" s="236" t="n">
        <v>4</v>
      </c>
      <c r="AE564" s="236" t="n">
        <v>4</v>
      </c>
      <c r="AF564" s="240" t="n">
        <v>0</v>
      </c>
      <c r="AG564" s="236" t="n">
        <v>0</v>
      </c>
      <c r="AH564" s="242" t="n">
        <v>0</v>
      </c>
      <c r="AI564" s="236" t="n">
        <v>0</v>
      </c>
      <c r="AJ564" s="236" t="n"/>
    </row>
    <row r="565">
      <c r="A565" s="236" t="n">
        <v>1607679</v>
      </c>
      <c r="B565" s="236" t="inlineStr">
        <is>
          <t>Col Tot Interdental Tb</t>
        </is>
      </c>
      <c r="C565" s="236" t="inlineStr">
        <is>
          <t>IN89</t>
        </is>
      </c>
      <c r="D565" s="237" t="n">
        <v>0</v>
      </c>
      <c r="E565" s="236" t="n">
        <v>0</v>
      </c>
      <c r="F565" s="238" t="n">
        <v>0</v>
      </c>
      <c r="G565" s="236" t="n">
        <v>0</v>
      </c>
      <c r="H565" s="239" t="n">
        <v>0</v>
      </c>
      <c r="I565" s="236" t="n">
        <v>0</v>
      </c>
      <c r="J565" s="240" t="n">
        <v>0</v>
      </c>
      <c r="K565" s="236" t="n">
        <v>0</v>
      </c>
      <c r="L565" s="241" t="inlineStr">
        <is>
          <t>-</t>
        </is>
      </c>
      <c r="M565" s="242" t="inlineStr">
        <is>
          <t>-</t>
        </is>
      </c>
      <c r="N565" s="236" t="inlineStr">
        <is>
          <t>-</t>
        </is>
      </c>
      <c r="O565" s="243" t="inlineStr">
        <is>
          <t>-</t>
        </is>
      </c>
      <c r="P565" s="237" t="inlineStr">
        <is>
          <t>-</t>
        </is>
      </c>
      <c r="Q565" s="236" t="inlineStr">
        <is>
          <t>-</t>
        </is>
      </c>
      <c r="R565" s="244" t="inlineStr">
        <is>
          <t>-</t>
        </is>
      </c>
      <c r="S565" s="245" t="inlineStr">
        <is>
          <t>-</t>
        </is>
      </c>
      <c r="T565" s="236" t="n"/>
      <c r="U565" s="246" t="n"/>
      <c r="V565" s="238" t="inlineStr">
        <is>
          <t>Hubli</t>
        </is>
      </c>
      <c r="W565" s="236" t="inlineStr">
        <is>
          <t>South</t>
        </is>
      </c>
      <c r="X565" s="242" t="n"/>
      <c r="Y565" s="241" t="n">
        <v>0</v>
      </c>
      <c r="Z565" s="236" t="inlineStr">
        <is>
          <t>0%</t>
        </is>
      </c>
      <c r="AA565" s="245" t="n"/>
      <c r="AB565" s="236" t="n">
        <v>0</v>
      </c>
      <c r="AC565" s="236" t="n">
        <v>0</v>
      </c>
      <c r="AD565" s="236" t="n">
        <v>4</v>
      </c>
      <c r="AE565" s="236" t="n">
        <v>4</v>
      </c>
      <c r="AF565" s="240" t="n">
        <v>0</v>
      </c>
      <c r="AG565" s="236" t="n">
        <v>0</v>
      </c>
      <c r="AH565" s="242" t="n">
        <v>0</v>
      </c>
      <c r="AI565" s="236" t="n">
        <v>0</v>
      </c>
      <c r="AJ565" s="236" t="n"/>
    </row>
    <row r="566">
      <c r="A566" s="236" t="n">
        <v>1607679</v>
      </c>
      <c r="B566" s="236" t="inlineStr">
        <is>
          <t>Col Tot Interdental Tb</t>
        </is>
      </c>
      <c r="C566" s="236" t="inlineStr">
        <is>
          <t>IN90</t>
        </is>
      </c>
      <c r="D566" s="237" t="n">
        <v>0</v>
      </c>
      <c r="E566" s="236" t="n">
        <v>0</v>
      </c>
      <c r="F566" s="238" t="n">
        <v>0</v>
      </c>
      <c r="G566" s="236" t="n">
        <v>0</v>
      </c>
      <c r="H566" s="239" t="n">
        <v>0</v>
      </c>
      <c r="I566" s="236" t="n">
        <v>0</v>
      </c>
      <c r="J566" s="240" t="n">
        <v>0</v>
      </c>
      <c r="K566" s="236" t="n">
        <v>0</v>
      </c>
      <c r="L566" s="241" t="inlineStr">
        <is>
          <t>-</t>
        </is>
      </c>
      <c r="M566" s="242" t="inlineStr">
        <is>
          <t>-</t>
        </is>
      </c>
      <c r="N566" s="236" t="inlineStr">
        <is>
          <t>-</t>
        </is>
      </c>
      <c r="O566" s="243" t="inlineStr">
        <is>
          <t>-</t>
        </is>
      </c>
      <c r="P566" s="237" t="inlineStr">
        <is>
          <t>-</t>
        </is>
      </c>
      <c r="Q566" s="236" t="inlineStr">
        <is>
          <t>-</t>
        </is>
      </c>
      <c r="R566" s="244" t="inlineStr">
        <is>
          <t>-</t>
        </is>
      </c>
      <c r="S566" s="245" t="inlineStr">
        <is>
          <t>-</t>
        </is>
      </c>
      <c r="T566" s="236" t="n"/>
      <c r="U566" s="246" t="n"/>
      <c r="V566" s="238" t="inlineStr">
        <is>
          <t>Export</t>
        </is>
      </c>
      <c r="W566" s="236" t="inlineStr">
        <is>
          <t>Exp-DC</t>
        </is>
      </c>
      <c r="X566" s="242" t="n"/>
      <c r="Y566" s="241" t="n">
        <v>0</v>
      </c>
      <c r="Z566" s="236" t="inlineStr">
        <is>
          <t>0%</t>
        </is>
      </c>
      <c r="AA566" s="245" t="n"/>
      <c r="AB566" s="236" t="n">
        <v>0</v>
      </c>
      <c r="AC566" s="236" t="n">
        <v>0</v>
      </c>
      <c r="AD566" s="236" t="n">
        <v>4</v>
      </c>
      <c r="AE566" s="236" t="n">
        <v>4</v>
      </c>
      <c r="AF566" s="240" t="n">
        <v>0</v>
      </c>
      <c r="AG566" s="236" t="n">
        <v>0</v>
      </c>
      <c r="AH566" s="242" t="n">
        <v>0</v>
      </c>
      <c r="AI566" s="236" t="n">
        <v>0</v>
      </c>
      <c r="AJ566" s="236" t="n"/>
    </row>
    <row r="567">
      <c r="A567" s="236" t="n">
        <v>1607679</v>
      </c>
      <c r="B567" s="236" t="inlineStr">
        <is>
          <t>Col Tot Interdental Tb</t>
        </is>
      </c>
      <c r="C567" s="236" t="inlineStr">
        <is>
          <t>IN91</t>
        </is>
      </c>
      <c r="D567" s="237" t="n">
        <v>0</v>
      </c>
      <c r="E567" s="236" t="n">
        <v>0</v>
      </c>
      <c r="F567" s="238" t="n">
        <v>0</v>
      </c>
      <c r="G567" s="236" t="n">
        <v>0</v>
      </c>
      <c r="H567" s="239" t="n">
        <v>0</v>
      </c>
      <c r="I567" s="236" t="n">
        <v>0</v>
      </c>
      <c r="J567" s="240" t="n">
        <v>0</v>
      </c>
      <c r="K567" s="236" t="n">
        <v>0</v>
      </c>
      <c r="L567" s="241" t="inlineStr">
        <is>
          <t>-</t>
        </is>
      </c>
      <c r="M567" s="242" t="inlineStr">
        <is>
          <t>-</t>
        </is>
      </c>
      <c r="N567" s="236" t="inlineStr">
        <is>
          <t>-</t>
        </is>
      </c>
      <c r="O567" s="243" t="inlineStr">
        <is>
          <t>-</t>
        </is>
      </c>
      <c r="P567" s="237" t="inlineStr">
        <is>
          <t>-</t>
        </is>
      </c>
      <c r="Q567" s="236" t="inlineStr">
        <is>
          <t>-</t>
        </is>
      </c>
      <c r="R567" s="244" t="inlineStr">
        <is>
          <t>-</t>
        </is>
      </c>
      <c r="S567" s="245" t="inlineStr">
        <is>
          <t>-</t>
        </is>
      </c>
      <c r="T567" s="236" t="n"/>
      <c r="U567" s="246" t="n"/>
      <c r="V567" s="238" t="inlineStr">
        <is>
          <t>Siliguri</t>
        </is>
      </c>
      <c r="W567" s="236" t="inlineStr">
        <is>
          <t>East</t>
        </is>
      </c>
      <c r="X567" s="242" t="n"/>
      <c r="Y567" s="241" t="n">
        <v>0</v>
      </c>
      <c r="Z567" s="236" t="inlineStr">
        <is>
          <t>0%</t>
        </is>
      </c>
      <c r="AA567" s="245" t="n"/>
      <c r="AB567" s="236" t="n">
        <v>0</v>
      </c>
      <c r="AC567" s="236" t="n">
        <v>1000</v>
      </c>
      <c r="AD567" s="236" t="n">
        <v>4</v>
      </c>
      <c r="AE567" s="236" t="n">
        <v>1000</v>
      </c>
      <c r="AF567" s="240" t="n">
        <v>0</v>
      </c>
      <c r="AG567" s="236" t="n">
        <v>0</v>
      </c>
      <c r="AH567" s="242" t="n">
        <v>0</v>
      </c>
      <c r="AI567" s="236" t="n">
        <v>0</v>
      </c>
      <c r="AJ567" s="236" t="n"/>
    </row>
    <row r="568">
      <c r="A568" s="236" t="n">
        <v>1607679</v>
      </c>
      <c r="B568" s="236" t="inlineStr">
        <is>
          <t>Col Tot Interdental Tb</t>
        </is>
      </c>
      <c r="C568" s="236" t="inlineStr">
        <is>
          <t>IN95</t>
        </is>
      </c>
      <c r="D568" s="237" t="n">
        <v>0</v>
      </c>
      <c r="E568" s="236" t="n">
        <v>0</v>
      </c>
      <c r="F568" s="238" t="n">
        <v>0</v>
      </c>
      <c r="G568" s="236" t="n">
        <v>0</v>
      </c>
      <c r="H568" s="239" t="n">
        <v>0</v>
      </c>
      <c r="I568" s="236" t="n">
        <v>0</v>
      </c>
      <c r="J568" s="240" t="n">
        <v>0</v>
      </c>
      <c r="K568" s="236" t="n">
        <v>0</v>
      </c>
      <c r="L568" s="241" t="inlineStr">
        <is>
          <t>-</t>
        </is>
      </c>
      <c r="M568" s="242" t="inlineStr">
        <is>
          <t>-</t>
        </is>
      </c>
      <c r="N568" s="236" t="inlineStr">
        <is>
          <t>-</t>
        </is>
      </c>
      <c r="O568" s="243" t="inlineStr">
        <is>
          <t>-</t>
        </is>
      </c>
      <c r="P568" s="237" t="inlineStr">
        <is>
          <t>-</t>
        </is>
      </c>
      <c r="Q568" s="236" t="inlineStr">
        <is>
          <t>-</t>
        </is>
      </c>
      <c r="R568" s="244" t="inlineStr">
        <is>
          <t>-</t>
        </is>
      </c>
      <c r="S568" s="245" t="inlineStr">
        <is>
          <t>-</t>
        </is>
      </c>
      <c r="T568" s="236" t="n"/>
      <c r="U568" s="246" t="n"/>
      <c r="V568" s="238" t="inlineStr">
        <is>
          <t>Hasangarh</t>
        </is>
      </c>
      <c r="W568" s="236" t="inlineStr">
        <is>
          <t>North DC</t>
        </is>
      </c>
      <c r="X568" s="242" t="n"/>
      <c r="Y568" s="241" t="n">
        <v>0</v>
      </c>
      <c r="Z568" s="236" t="inlineStr">
        <is>
          <t>0%</t>
        </is>
      </c>
      <c r="AA568" s="245" t="n"/>
      <c r="AB568" s="236" t="n">
        <v>0</v>
      </c>
      <c r="AC568" s="236" t="n">
        <v>0</v>
      </c>
      <c r="AD568" s="236" t="n">
        <v>4</v>
      </c>
      <c r="AE568" s="236" t="n">
        <v>4</v>
      </c>
      <c r="AF568" s="240" t="n">
        <v>0</v>
      </c>
      <c r="AG568" s="236" t="n">
        <v>0</v>
      </c>
      <c r="AH568" s="242" t="n">
        <v>0</v>
      </c>
      <c r="AI568" s="236" t="n">
        <v>0</v>
      </c>
      <c r="AJ568" s="236" t="n"/>
    </row>
    <row r="569">
      <c r="A569" s="236" t="n">
        <v>1607679</v>
      </c>
      <c r="B569" s="236" t="inlineStr">
        <is>
          <t>Col Tot Interdental Tb</t>
        </is>
      </c>
      <c r="C569" s="236" t="inlineStr">
        <is>
          <t>IN97</t>
        </is>
      </c>
      <c r="D569" s="237" t="n">
        <v>0</v>
      </c>
      <c r="E569" s="236" t="n">
        <v>0</v>
      </c>
      <c r="F569" s="238" t="n">
        <v>0</v>
      </c>
      <c r="G569" s="236" t="n">
        <v>0</v>
      </c>
      <c r="H569" s="239" t="n">
        <v>0</v>
      </c>
      <c r="I569" s="236" t="n">
        <v>0</v>
      </c>
      <c r="J569" s="240" t="n">
        <v>0</v>
      </c>
      <c r="K569" s="236" t="n">
        <v>0</v>
      </c>
      <c r="L569" s="241" t="inlineStr">
        <is>
          <t>-</t>
        </is>
      </c>
      <c r="M569" s="242" t="inlineStr">
        <is>
          <t>-</t>
        </is>
      </c>
      <c r="N569" s="236" t="inlineStr">
        <is>
          <t>-</t>
        </is>
      </c>
      <c r="O569" s="243" t="inlineStr">
        <is>
          <t>-</t>
        </is>
      </c>
      <c r="P569" s="237" t="inlineStr">
        <is>
          <t>-</t>
        </is>
      </c>
      <c r="Q569" s="236" t="inlineStr">
        <is>
          <t>-</t>
        </is>
      </c>
      <c r="R569" s="244" t="inlineStr">
        <is>
          <t>-</t>
        </is>
      </c>
      <c r="S569" s="245" t="inlineStr">
        <is>
          <t>-</t>
        </is>
      </c>
      <c r="T569" s="236" t="n"/>
      <c r="U569" s="246" t="n"/>
      <c r="V569" s="238" t="inlineStr">
        <is>
          <t>Hubli DC</t>
        </is>
      </c>
      <c r="W569" s="236" t="inlineStr">
        <is>
          <t>South DC</t>
        </is>
      </c>
      <c r="X569" s="242" t="n"/>
      <c r="Y569" s="241" t="n">
        <v>0</v>
      </c>
      <c r="Z569" s="236" t="inlineStr">
        <is>
          <t>0%</t>
        </is>
      </c>
      <c r="AA569" s="245" t="n"/>
      <c r="AB569" s="236" t="n">
        <v>0</v>
      </c>
      <c r="AC569" s="236" t="n">
        <v>0</v>
      </c>
      <c r="AD569" s="236" t="n">
        <v>4</v>
      </c>
      <c r="AE569" s="236" t="n">
        <v>4</v>
      </c>
      <c r="AF569" s="240" t="n">
        <v>0</v>
      </c>
      <c r="AG569" s="236" t="n">
        <v>0</v>
      </c>
      <c r="AH569" s="242" t="n">
        <v>0</v>
      </c>
      <c r="AI569" s="236" t="n">
        <v>0</v>
      </c>
      <c r="AJ569" s="236" t="n"/>
    </row>
    <row r="570">
      <c r="A570" s="236" t="n">
        <v>1607679</v>
      </c>
      <c r="B570" s="236" t="inlineStr">
        <is>
          <t>Col Tot Interdental Tb</t>
        </is>
      </c>
      <c r="C570" s="236" t="inlineStr">
        <is>
          <t>IN98</t>
        </is>
      </c>
      <c r="D570" s="237" t="n">
        <v>0</v>
      </c>
      <c r="E570" s="236" t="n">
        <v>0</v>
      </c>
      <c r="F570" s="238" t="n">
        <v>0</v>
      </c>
      <c r="G570" s="236" t="n">
        <v>0</v>
      </c>
      <c r="H570" s="239" t="n">
        <v>0</v>
      </c>
      <c r="I570" s="236" t="n">
        <v>0</v>
      </c>
      <c r="J570" s="240" t="n">
        <v>0</v>
      </c>
      <c r="K570" s="236" t="n">
        <v>0</v>
      </c>
      <c r="L570" s="241" t="inlineStr">
        <is>
          <t>-</t>
        </is>
      </c>
      <c r="M570" s="242" t="inlineStr">
        <is>
          <t>-</t>
        </is>
      </c>
      <c r="N570" s="236" t="inlineStr">
        <is>
          <t>-</t>
        </is>
      </c>
      <c r="O570" s="243" t="inlineStr">
        <is>
          <t>-</t>
        </is>
      </c>
      <c r="P570" s="237" t="inlineStr">
        <is>
          <t>-</t>
        </is>
      </c>
      <c r="Q570" s="236" t="inlineStr">
        <is>
          <t>-</t>
        </is>
      </c>
      <c r="R570" s="244" t="inlineStr">
        <is>
          <t>-</t>
        </is>
      </c>
      <c r="S570" s="245" t="inlineStr">
        <is>
          <t>-</t>
        </is>
      </c>
      <c r="T570" s="236" t="n"/>
      <c r="U570" s="246" t="n"/>
      <c r="V570" s="238" t="inlineStr">
        <is>
          <t>Calcutta DC</t>
        </is>
      </c>
      <c r="W570" s="236" t="inlineStr">
        <is>
          <t>East DC</t>
        </is>
      </c>
      <c r="X570" s="242" t="n"/>
      <c r="Y570" s="241" t="n">
        <v>0</v>
      </c>
      <c r="Z570" s="236" t="inlineStr">
        <is>
          <t>0%</t>
        </is>
      </c>
      <c r="AA570" s="245" t="n"/>
      <c r="AB570" s="236" t="n">
        <v>0</v>
      </c>
      <c r="AC570" s="236" t="n">
        <v>0</v>
      </c>
      <c r="AD570" s="236" t="n">
        <v>4</v>
      </c>
      <c r="AE570" s="236" t="n">
        <v>4</v>
      </c>
      <c r="AF570" s="240" t="n">
        <v>0</v>
      </c>
      <c r="AG570" s="236" t="n">
        <v>0</v>
      </c>
      <c r="AH570" s="242" t="n">
        <v>0</v>
      </c>
      <c r="AI570" s="236" t="n">
        <v>0</v>
      </c>
      <c r="AJ570" s="236" t="n"/>
    </row>
    <row r="571">
      <c r="A571" s="236" t="n">
        <v>1607679</v>
      </c>
      <c r="B571" s="236" t="inlineStr">
        <is>
          <t>Col Tot Interdental Tb</t>
        </is>
      </c>
      <c r="C571" s="236" t="inlineStr">
        <is>
          <t>IN99</t>
        </is>
      </c>
      <c r="D571" s="237" t="n">
        <v>0</v>
      </c>
      <c r="E571" s="236" t="n">
        <v>0</v>
      </c>
      <c r="F571" s="238" t="n">
        <v>0</v>
      </c>
      <c r="G571" s="236" t="n">
        <v>0</v>
      </c>
      <c r="H571" s="239" t="n">
        <v>0</v>
      </c>
      <c r="I571" s="236" t="n">
        <v>0</v>
      </c>
      <c r="J571" s="240" t="n">
        <v>0</v>
      </c>
      <c r="K571" s="236" t="n">
        <v>0</v>
      </c>
      <c r="L571" s="241" t="inlineStr">
        <is>
          <t>-</t>
        </is>
      </c>
      <c r="M571" s="242" t="inlineStr">
        <is>
          <t>-</t>
        </is>
      </c>
      <c r="N571" s="236" t="inlineStr">
        <is>
          <t>-</t>
        </is>
      </c>
      <c r="O571" s="243" t="inlineStr">
        <is>
          <t>-</t>
        </is>
      </c>
      <c r="P571" s="237" t="inlineStr">
        <is>
          <t>-</t>
        </is>
      </c>
      <c r="Q571" s="236" t="inlineStr">
        <is>
          <t>-</t>
        </is>
      </c>
      <c r="R571" s="244" t="inlineStr">
        <is>
          <t>-</t>
        </is>
      </c>
      <c r="S571" s="245" t="inlineStr">
        <is>
          <t>-</t>
        </is>
      </c>
      <c r="T571" s="236" t="n"/>
      <c r="U571" s="246" t="n"/>
      <c r="V571" s="238" t="inlineStr">
        <is>
          <t>Goa DC</t>
        </is>
      </c>
      <c r="W571" s="236" t="inlineStr">
        <is>
          <t>Plant</t>
        </is>
      </c>
      <c r="X571" s="242" t="n"/>
      <c r="Y571" s="241" t="n">
        <v>0</v>
      </c>
      <c r="Z571" s="236" t="inlineStr">
        <is>
          <t>0%</t>
        </is>
      </c>
      <c r="AA571" s="245" t="n"/>
      <c r="AB571" s="236" t="n">
        <v>0</v>
      </c>
      <c r="AC571" s="236" t="n">
        <v>0</v>
      </c>
      <c r="AD571" s="236" t="n">
        <v>0</v>
      </c>
      <c r="AE571" s="236" t="n">
        <v>0</v>
      </c>
      <c r="AF571" s="240" t="n">
        <v>0</v>
      </c>
      <c r="AG571" s="236" t="n">
        <v>0</v>
      </c>
      <c r="AH571" s="242" t="n">
        <v>0</v>
      </c>
      <c r="AI571" s="236" t="n">
        <v>0</v>
      </c>
      <c r="AJ571" s="236" t="n"/>
    </row>
    <row r="572">
      <c r="A572" s="236" t="inlineStr">
        <is>
          <t>------------</t>
        </is>
      </c>
      <c r="B572" s="236" t="n"/>
      <c r="C572" s="236" t="n"/>
      <c r="D572" s="237" t="n"/>
      <c r="E572" s="236" t="n"/>
      <c r="F572" s="238" t="n"/>
      <c r="G572" s="236" t="n"/>
      <c r="H572" s="239" t="n"/>
      <c r="I572" s="236" t="n"/>
      <c r="J572" s="240" t="n"/>
      <c r="K572" s="236" t="n"/>
      <c r="L572" s="241" t="n"/>
      <c r="M572" s="242" t="n"/>
      <c r="N572" s="236" t="n"/>
      <c r="O572" s="243" t="n"/>
      <c r="P572" s="237" t="n"/>
      <c r="Q572" s="236" t="n"/>
      <c r="R572" s="244" t="n"/>
      <c r="S572" s="245" t="n"/>
      <c r="T572" s="236" t="n"/>
      <c r="U572" s="246" t="n"/>
      <c r="V572" s="238" t="n"/>
      <c r="W572" s="236" t="n"/>
      <c r="X572" s="242" t="n"/>
      <c r="Y572" s="241" t="n"/>
      <c r="Z572" s="236" t="n"/>
      <c r="AA572" s="245" t="n"/>
      <c r="AB572" s="236" t="n"/>
      <c r="AC572" s="236" t="n"/>
      <c r="AD572" s="236" t="n"/>
      <c r="AE572" s="236" t="n"/>
      <c r="AF572" s="240" t="n"/>
      <c r="AG572" s="236" t="n"/>
      <c r="AH572" s="242" t="n"/>
      <c r="AI572" s="236" t="n"/>
      <c r="AJ572" s="236" t="n"/>
    </row>
    <row r="573">
      <c r="A573" s="236" t="n">
        <v>1607704</v>
      </c>
      <c r="B573" s="236" t="inlineStr">
        <is>
          <t>Col Plax MW PM 500</t>
        </is>
      </c>
      <c r="C573" s="236" t="inlineStr">
        <is>
          <t>IN59</t>
        </is>
      </c>
      <c r="D573" s="237" t="n">
        <v>0</v>
      </c>
      <c r="E573" s="236" t="n">
        <v>0</v>
      </c>
      <c r="F573" s="238" t="n">
        <v>0</v>
      </c>
      <c r="G573" s="236" t="n">
        <v>0</v>
      </c>
      <c r="H573" s="239" t="n">
        <v>31</v>
      </c>
      <c r="I573" s="236" t="n">
        <v>31</v>
      </c>
      <c r="J573" s="240" t="n">
        <v>0</v>
      </c>
      <c r="K573" s="236" t="n">
        <v>31</v>
      </c>
      <c r="L573" s="241" t="inlineStr">
        <is>
          <t>-</t>
        </is>
      </c>
      <c r="M573" s="242" t="inlineStr">
        <is>
          <t>-</t>
        </is>
      </c>
      <c r="N573" s="236" t="inlineStr">
        <is>
          <t>-</t>
        </is>
      </c>
      <c r="O573" s="243" t="inlineStr">
        <is>
          <t>-</t>
        </is>
      </c>
      <c r="P573" s="237" t="inlineStr">
        <is>
          <t>-</t>
        </is>
      </c>
      <c r="Q573" s="236" t="inlineStr">
        <is>
          <t>-</t>
        </is>
      </c>
      <c r="R573" s="244" t="inlineStr">
        <is>
          <t>-</t>
        </is>
      </c>
      <c r="S573" s="245" t="inlineStr">
        <is>
          <t>-</t>
        </is>
      </c>
      <c r="T573" s="236" t="inlineStr">
        <is>
          <t>100%</t>
        </is>
      </c>
      <c r="U573" s="246" t="inlineStr">
        <is>
          <t>100%</t>
        </is>
      </c>
      <c r="V573" s="238" t="inlineStr">
        <is>
          <t>Coimbatore</t>
        </is>
      </c>
      <c r="W573" s="236" t="inlineStr">
        <is>
          <t>South</t>
        </is>
      </c>
      <c r="X573" s="242" t="n"/>
      <c r="Y573" s="241" t="n">
        <v>50</v>
      </c>
      <c r="Z573" s="236" t="inlineStr">
        <is>
          <t>0%</t>
        </is>
      </c>
      <c r="AA573" s="245" t="n"/>
      <c r="AB573" s="236" t="n">
        <v>0</v>
      </c>
      <c r="AC573" s="236" t="n">
        <v>0</v>
      </c>
      <c r="AD573" s="236" t="n">
        <v>1</v>
      </c>
      <c r="AE573" s="236" t="n">
        <v>1</v>
      </c>
      <c r="AF573" s="240" t="n">
        <v>0</v>
      </c>
      <c r="AG573" s="236" t="n">
        <v>0</v>
      </c>
      <c r="AH573" s="242" t="n">
        <v>0</v>
      </c>
      <c r="AI573" s="236" t="n">
        <v>0</v>
      </c>
      <c r="AJ573" s="236" t="n"/>
    </row>
    <row r="574">
      <c r="A574" s="236" t="n">
        <v>1607704</v>
      </c>
      <c r="B574" s="236" t="inlineStr">
        <is>
          <t>Col Plax MW PM 500</t>
        </is>
      </c>
      <c r="C574" s="236" t="inlineStr">
        <is>
          <t>IN60</t>
        </is>
      </c>
      <c r="D574" s="237" t="n">
        <v>0</v>
      </c>
      <c r="E574" s="236" t="n">
        <v>0</v>
      </c>
      <c r="F574" s="238" t="n">
        <v>0</v>
      </c>
      <c r="G574" s="236" t="n">
        <v>0</v>
      </c>
      <c r="H574" s="239" t="n">
        <v>47</v>
      </c>
      <c r="I574" s="236" t="n">
        <v>47</v>
      </c>
      <c r="J574" s="240" t="n">
        <v>0</v>
      </c>
      <c r="K574" s="236" t="n">
        <v>47</v>
      </c>
      <c r="L574" s="241" t="inlineStr">
        <is>
          <t>-</t>
        </is>
      </c>
      <c r="M574" s="242" t="inlineStr">
        <is>
          <t>-</t>
        </is>
      </c>
      <c r="N574" s="236" t="inlineStr">
        <is>
          <t>-</t>
        </is>
      </c>
      <c r="O574" s="243" t="inlineStr">
        <is>
          <t>-</t>
        </is>
      </c>
      <c r="P574" s="237" t="inlineStr">
        <is>
          <t>-</t>
        </is>
      </c>
      <c r="Q574" s="236" t="inlineStr">
        <is>
          <t>-</t>
        </is>
      </c>
      <c r="R574" s="244" t="inlineStr">
        <is>
          <t>-</t>
        </is>
      </c>
      <c r="S574" s="245" t="inlineStr">
        <is>
          <t>-</t>
        </is>
      </c>
      <c r="T574" s="236" t="n"/>
      <c r="U574" s="246" t="n"/>
      <c r="V574" s="238" t="inlineStr">
        <is>
          <t>Mumbai</t>
        </is>
      </c>
      <c r="W574" s="236" t="inlineStr">
        <is>
          <t>West</t>
        </is>
      </c>
      <c r="X574" s="242" t="n"/>
      <c r="Y574" s="241" t="n">
        <v>0</v>
      </c>
      <c r="Z574" s="236" t="inlineStr">
        <is>
          <t>0%</t>
        </is>
      </c>
      <c r="AA574" s="245" t="n"/>
      <c r="AB574" s="236" t="n">
        <v>0</v>
      </c>
      <c r="AC574" s="236" t="n">
        <v>0</v>
      </c>
      <c r="AD574" s="236" t="n">
        <v>1</v>
      </c>
      <c r="AE574" s="236" t="n">
        <v>0</v>
      </c>
      <c r="AF574" s="240" t="n">
        <v>0</v>
      </c>
      <c r="AG574" s="236" t="n">
        <v>0</v>
      </c>
      <c r="AH574" s="242" t="n">
        <v>0</v>
      </c>
      <c r="AI574" s="236" t="n">
        <v>0</v>
      </c>
      <c r="AJ574" s="236" t="n"/>
    </row>
    <row r="575">
      <c r="A575" s="236" t="n">
        <v>1607704</v>
      </c>
      <c r="B575" s="236" t="inlineStr">
        <is>
          <t>Col Plax MW PM 500</t>
        </is>
      </c>
      <c r="C575" s="236" t="inlineStr">
        <is>
          <t>IN61</t>
        </is>
      </c>
      <c r="D575" s="237" t="n">
        <v>30</v>
      </c>
      <c r="E575" s="236" t="n">
        <v>0</v>
      </c>
      <c r="F575" s="238" t="n">
        <v>0</v>
      </c>
      <c r="G575" s="236" t="n">
        <v>0</v>
      </c>
      <c r="H575" s="239" t="n">
        <v>89</v>
      </c>
      <c r="I575" s="236" t="n">
        <v>119</v>
      </c>
      <c r="J575" s="240" t="n">
        <v>0</v>
      </c>
      <c r="K575" s="236" t="n">
        <v>119</v>
      </c>
      <c r="L575" s="241" t="inlineStr">
        <is>
          <t>-</t>
        </is>
      </c>
      <c r="M575" s="242" t="inlineStr">
        <is>
          <t>-</t>
        </is>
      </c>
      <c r="N575" s="236" t="inlineStr">
        <is>
          <t>-</t>
        </is>
      </c>
      <c r="O575" s="243" t="inlineStr">
        <is>
          <t>-</t>
        </is>
      </c>
      <c r="P575" s="237" t="inlineStr">
        <is>
          <t>-</t>
        </is>
      </c>
      <c r="Q575" s="236" t="inlineStr">
        <is>
          <t>-</t>
        </is>
      </c>
      <c r="R575" s="244" t="inlineStr">
        <is>
          <t>-</t>
        </is>
      </c>
      <c r="S575" s="245" t="inlineStr">
        <is>
          <t>-</t>
        </is>
      </c>
      <c r="T575" s="236" t="n"/>
      <c r="U575" s="246" t="n"/>
      <c r="V575" s="238" t="inlineStr">
        <is>
          <t>Delhi</t>
        </is>
      </c>
      <c r="W575" s="236" t="inlineStr">
        <is>
          <t>North</t>
        </is>
      </c>
      <c r="X575" s="242" t="n"/>
      <c r="Y575" s="241" t="n">
        <v>0</v>
      </c>
      <c r="Z575" s="236" t="inlineStr">
        <is>
          <t>0%</t>
        </is>
      </c>
      <c r="AA575" s="245" t="n"/>
      <c r="AB575" s="236" t="n">
        <v>0</v>
      </c>
      <c r="AC575" s="236" t="n">
        <v>0</v>
      </c>
      <c r="AD575" s="236" t="n">
        <v>1</v>
      </c>
      <c r="AE575" s="236" t="n">
        <v>0</v>
      </c>
      <c r="AF575" s="240" t="n">
        <v>0</v>
      </c>
      <c r="AG575" s="236" t="n">
        <v>0</v>
      </c>
      <c r="AH575" s="242" t="n">
        <v>0</v>
      </c>
      <c r="AI575" s="236" t="n">
        <v>0</v>
      </c>
      <c r="AJ575" s="236" t="n"/>
    </row>
    <row r="576">
      <c r="A576" s="236" t="n">
        <v>1607704</v>
      </c>
      <c r="B576" s="236" t="inlineStr">
        <is>
          <t>Col Plax MW PM 500</t>
        </is>
      </c>
      <c r="C576" s="236" t="inlineStr">
        <is>
          <t>IN62</t>
        </is>
      </c>
      <c r="D576" s="237" t="n">
        <v>0</v>
      </c>
      <c r="E576" s="236" t="n">
        <v>0</v>
      </c>
      <c r="F576" s="238" t="n">
        <v>0</v>
      </c>
      <c r="G576" s="236" t="n">
        <v>0</v>
      </c>
      <c r="H576" s="239" t="n">
        <v>0</v>
      </c>
      <c r="I576" s="236" t="n">
        <v>0</v>
      </c>
      <c r="J576" s="240" t="n">
        <v>0</v>
      </c>
      <c r="K576" s="236" t="n">
        <v>0</v>
      </c>
      <c r="L576" s="241" t="inlineStr">
        <is>
          <t>-</t>
        </is>
      </c>
      <c r="M576" s="242" t="inlineStr">
        <is>
          <t>-</t>
        </is>
      </c>
      <c r="N576" s="236" t="inlineStr">
        <is>
          <t>-</t>
        </is>
      </c>
      <c r="O576" s="243" t="inlineStr">
        <is>
          <t>-</t>
        </is>
      </c>
      <c r="P576" s="237" t="inlineStr">
        <is>
          <t>-</t>
        </is>
      </c>
      <c r="Q576" s="236" t="inlineStr">
        <is>
          <t>-</t>
        </is>
      </c>
      <c r="R576" s="244" t="inlineStr">
        <is>
          <t>-</t>
        </is>
      </c>
      <c r="S576" s="245" t="inlineStr">
        <is>
          <t>-</t>
        </is>
      </c>
      <c r="T576" s="236" t="inlineStr">
        <is>
          <t>100%</t>
        </is>
      </c>
      <c r="U576" s="246" t="inlineStr">
        <is>
          <t>100%</t>
        </is>
      </c>
      <c r="V576" s="238" t="inlineStr">
        <is>
          <t>Calcutta</t>
        </is>
      </c>
      <c r="W576" s="236" t="inlineStr">
        <is>
          <t>East</t>
        </is>
      </c>
      <c r="X576" s="242" t="n"/>
      <c r="Y576" s="241" t="n">
        <v>98</v>
      </c>
      <c r="Z576" s="236" t="inlineStr">
        <is>
          <t>0%</t>
        </is>
      </c>
      <c r="AA576" s="245" t="n"/>
      <c r="AB576" s="236" t="n">
        <v>0</v>
      </c>
      <c r="AC576" s="236" t="n">
        <v>0</v>
      </c>
      <c r="AD576" s="236" t="n">
        <v>1</v>
      </c>
      <c r="AE576" s="236" t="n">
        <v>1</v>
      </c>
      <c r="AF576" s="240" t="n">
        <v>0</v>
      </c>
      <c r="AG576" s="236" t="n">
        <v>0</v>
      </c>
      <c r="AH576" s="242" t="n">
        <v>0</v>
      </c>
      <c r="AI576" s="236" t="n">
        <v>0</v>
      </c>
      <c r="AJ576" s="236" t="n"/>
    </row>
    <row r="577">
      <c r="A577" s="236" t="n">
        <v>1607704</v>
      </c>
      <c r="B577" s="236" t="inlineStr">
        <is>
          <t>Col Plax MW PM 500</t>
        </is>
      </c>
      <c r="C577" s="236" t="inlineStr">
        <is>
          <t>IN63</t>
        </is>
      </c>
      <c r="D577" s="237" t="n">
        <v>0</v>
      </c>
      <c r="E577" s="236" t="n">
        <v>0</v>
      </c>
      <c r="F577" s="238" t="n">
        <v>0</v>
      </c>
      <c r="G577" s="236" t="n">
        <v>0</v>
      </c>
      <c r="H577" s="239" t="n">
        <v>20</v>
      </c>
      <c r="I577" s="236" t="n">
        <v>20</v>
      </c>
      <c r="J577" s="240" t="n">
        <v>0</v>
      </c>
      <c r="K577" s="236" t="n">
        <v>20</v>
      </c>
      <c r="L577" s="241" t="inlineStr">
        <is>
          <t>-</t>
        </is>
      </c>
      <c r="M577" s="242" t="inlineStr">
        <is>
          <t>-</t>
        </is>
      </c>
      <c r="N577" s="236" t="inlineStr">
        <is>
          <t>-</t>
        </is>
      </c>
      <c r="O577" s="243" t="inlineStr">
        <is>
          <t>-</t>
        </is>
      </c>
      <c r="P577" s="237" t="inlineStr">
        <is>
          <t>-</t>
        </is>
      </c>
      <c r="Q577" s="236" t="inlineStr">
        <is>
          <t>-</t>
        </is>
      </c>
      <c r="R577" s="244" t="inlineStr">
        <is>
          <t>-</t>
        </is>
      </c>
      <c r="S577" s="245" t="inlineStr">
        <is>
          <t>-</t>
        </is>
      </c>
      <c r="T577" s="236" t="n"/>
      <c r="U577" s="246" t="n"/>
      <c r="V577" s="238" t="inlineStr">
        <is>
          <t>Trichy</t>
        </is>
      </c>
      <c r="W577" s="236" t="inlineStr">
        <is>
          <t>South</t>
        </is>
      </c>
      <c r="X577" s="242" t="n"/>
      <c r="Y577" s="241" t="n">
        <v>0</v>
      </c>
      <c r="Z577" s="236" t="inlineStr">
        <is>
          <t>0%</t>
        </is>
      </c>
      <c r="AA577" s="245" t="n"/>
      <c r="AB577" s="236" t="n">
        <v>0</v>
      </c>
      <c r="AC577" s="236" t="n">
        <v>0</v>
      </c>
      <c r="AD577" s="236" t="n">
        <v>1</v>
      </c>
      <c r="AE577" s="236" t="n">
        <v>0</v>
      </c>
      <c r="AF577" s="240" t="n">
        <v>0</v>
      </c>
      <c r="AG577" s="236" t="n">
        <v>0</v>
      </c>
      <c r="AH577" s="242" t="n">
        <v>0</v>
      </c>
      <c r="AI577" s="236" t="n">
        <v>0</v>
      </c>
      <c r="AJ577" s="236" t="n"/>
    </row>
    <row r="578">
      <c r="A578" s="236" t="n">
        <v>1607704</v>
      </c>
      <c r="B578" s="236" t="inlineStr">
        <is>
          <t>Col Plax MW PM 500</t>
        </is>
      </c>
      <c r="C578" s="236" t="inlineStr">
        <is>
          <t>IN64</t>
        </is>
      </c>
      <c r="D578" s="237" t="n">
        <v>0</v>
      </c>
      <c r="E578" s="236" t="n">
        <v>0</v>
      </c>
      <c r="F578" s="238" t="n">
        <v>0</v>
      </c>
      <c r="G578" s="236" t="n">
        <v>0</v>
      </c>
      <c r="H578" s="239" t="n">
        <v>20</v>
      </c>
      <c r="I578" s="236" t="n">
        <v>20</v>
      </c>
      <c r="J578" s="240" t="n">
        <v>0</v>
      </c>
      <c r="K578" s="236" t="n">
        <v>20</v>
      </c>
      <c r="L578" s="241" t="inlineStr">
        <is>
          <t>-</t>
        </is>
      </c>
      <c r="M578" s="242" t="inlineStr">
        <is>
          <t>-</t>
        </is>
      </c>
      <c r="N578" s="236" t="inlineStr">
        <is>
          <t>-</t>
        </is>
      </c>
      <c r="O578" s="243" t="inlineStr">
        <is>
          <t>-</t>
        </is>
      </c>
      <c r="P578" s="237" t="inlineStr">
        <is>
          <t>-</t>
        </is>
      </c>
      <c r="Q578" s="236" t="n">
        <v>40</v>
      </c>
      <c r="R578" s="244" t="inlineStr">
        <is>
          <t>-</t>
        </is>
      </c>
      <c r="S578" s="245" t="inlineStr">
        <is>
          <t>-</t>
        </is>
      </c>
      <c r="T578" s="236" t="inlineStr">
        <is>
          <t>176%</t>
        </is>
      </c>
      <c r="U578" s="246" t="inlineStr">
        <is>
          <t>125%</t>
        </is>
      </c>
      <c r="V578" s="238" t="inlineStr">
        <is>
          <t>Chennai</t>
        </is>
      </c>
      <c r="W578" s="236" t="inlineStr">
        <is>
          <t>South</t>
        </is>
      </c>
      <c r="X578" s="242" t="n"/>
      <c r="Y578" s="241" t="n">
        <v>79</v>
      </c>
      <c r="Z578" s="236" t="inlineStr">
        <is>
          <t>0%</t>
        </is>
      </c>
      <c r="AA578" s="245" t="n"/>
      <c r="AB578" s="236" t="n">
        <v>0</v>
      </c>
      <c r="AC578" s="236" t="n">
        <v>0</v>
      </c>
      <c r="AD578" s="236" t="n">
        <v>1</v>
      </c>
      <c r="AE578" s="236" t="n">
        <v>0</v>
      </c>
      <c r="AF578" s="240" t="n">
        <v>0</v>
      </c>
      <c r="AG578" s="236" t="n">
        <v>0</v>
      </c>
      <c r="AH578" s="242" t="n">
        <v>0</v>
      </c>
      <c r="AI578" s="236" t="n">
        <v>40</v>
      </c>
      <c r="AJ578" s="236" t="n"/>
    </row>
    <row r="579">
      <c r="A579" s="236" t="n">
        <v>1607704</v>
      </c>
      <c r="B579" s="236" t="inlineStr">
        <is>
          <t>Col Plax MW PM 500</t>
        </is>
      </c>
      <c r="C579" s="236" t="inlineStr">
        <is>
          <t>IN65</t>
        </is>
      </c>
      <c r="D579" s="237" t="n">
        <v>5</v>
      </c>
      <c r="E579" s="236" t="n">
        <v>0</v>
      </c>
      <c r="F579" s="238" t="n">
        <v>0</v>
      </c>
      <c r="G579" s="236" t="n">
        <v>0</v>
      </c>
      <c r="H579" s="239" t="n">
        <v>5</v>
      </c>
      <c r="I579" s="236" t="n">
        <v>10</v>
      </c>
      <c r="J579" s="240" t="n">
        <v>0</v>
      </c>
      <c r="K579" s="236" t="n">
        <v>10</v>
      </c>
      <c r="L579" s="241" t="inlineStr">
        <is>
          <t>-</t>
        </is>
      </c>
      <c r="M579" s="242" t="inlineStr">
        <is>
          <t>-</t>
        </is>
      </c>
      <c r="N579" s="236" t="inlineStr">
        <is>
          <t>-</t>
        </is>
      </c>
      <c r="O579" s="243" t="inlineStr">
        <is>
          <t>-</t>
        </is>
      </c>
      <c r="P579" s="237" t="inlineStr">
        <is>
          <t>-</t>
        </is>
      </c>
      <c r="Q579" s="236" t="inlineStr">
        <is>
          <t>-</t>
        </is>
      </c>
      <c r="R579" s="244" t="inlineStr">
        <is>
          <t>-</t>
        </is>
      </c>
      <c r="S579" s="245" t="inlineStr">
        <is>
          <t>-</t>
        </is>
      </c>
      <c r="T579" s="236" t="inlineStr">
        <is>
          <t>211%</t>
        </is>
      </c>
      <c r="U579" s="246" t="inlineStr">
        <is>
          <t>211%</t>
        </is>
      </c>
      <c r="V579" s="238" t="inlineStr">
        <is>
          <t>Kanpur</t>
        </is>
      </c>
      <c r="W579" s="236" t="inlineStr">
        <is>
          <t>North</t>
        </is>
      </c>
      <c r="X579" s="242" t="n"/>
      <c r="Y579" s="241" t="n">
        <v>9</v>
      </c>
      <c r="Z579" s="236" t="inlineStr">
        <is>
          <t>0%</t>
        </is>
      </c>
      <c r="AA579" s="245" t="n"/>
      <c r="AB579" s="236" t="n">
        <v>0</v>
      </c>
      <c r="AC579" s="236" t="n">
        <v>0</v>
      </c>
      <c r="AD579" s="236" t="n">
        <v>1</v>
      </c>
      <c r="AE579" s="236" t="n">
        <v>0</v>
      </c>
      <c r="AF579" s="240" t="n">
        <v>0</v>
      </c>
      <c r="AG579" s="236" t="n">
        <v>0</v>
      </c>
      <c r="AH579" s="242" t="n">
        <v>0</v>
      </c>
      <c r="AI579" s="236" t="n">
        <v>0</v>
      </c>
      <c r="AJ579" s="236" t="n"/>
    </row>
    <row r="580">
      <c r="A580" s="236" t="n">
        <v>1607704</v>
      </c>
      <c r="B580" s="236" t="inlineStr">
        <is>
          <t>Col Plax MW PM 500</t>
        </is>
      </c>
      <c r="C580" s="236" t="inlineStr">
        <is>
          <t>IN66</t>
        </is>
      </c>
      <c r="D580" s="237" t="n">
        <v>0</v>
      </c>
      <c r="E580" s="236" t="n">
        <v>0</v>
      </c>
      <c r="F580" s="238" t="n">
        <v>0</v>
      </c>
      <c r="G580" s="236" t="n">
        <v>0</v>
      </c>
      <c r="H580" s="239" t="n">
        <v>4</v>
      </c>
      <c r="I580" s="236" t="n">
        <v>4</v>
      </c>
      <c r="J580" s="240" t="n">
        <v>0</v>
      </c>
      <c r="K580" s="236" t="n">
        <v>4</v>
      </c>
      <c r="L580" s="241" t="inlineStr">
        <is>
          <t>-</t>
        </is>
      </c>
      <c r="M580" s="242" t="inlineStr">
        <is>
          <t>-</t>
        </is>
      </c>
      <c r="N580" s="236" t="inlineStr">
        <is>
          <t>-</t>
        </is>
      </c>
      <c r="O580" s="243" t="inlineStr">
        <is>
          <t>-</t>
        </is>
      </c>
      <c r="P580" s="237" t="inlineStr">
        <is>
          <t>-</t>
        </is>
      </c>
      <c r="Q580" s="236" t="inlineStr">
        <is>
          <t>-</t>
        </is>
      </c>
      <c r="R580" s="244" t="inlineStr">
        <is>
          <t>-</t>
        </is>
      </c>
      <c r="S580" s="245" t="inlineStr">
        <is>
          <t>-</t>
        </is>
      </c>
      <c r="T580" s="236" t="inlineStr">
        <is>
          <t>167%</t>
        </is>
      </c>
      <c r="U580" s="246" t="inlineStr">
        <is>
          <t>167%</t>
        </is>
      </c>
      <c r="V580" s="238" t="inlineStr">
        <is>
          <t>Bhubaneshwar</t>
        </is>
      </c>
      <c r="W580" s="236" t="inlineStr">
        <is>
          <t>East</t>
        </is>
      </c>
      <c r="X580" s="242" t="n"/>
      <c r="Y580" s="241" t="n">
        <v>6</v>
      </c>
      <c r="Z580" s="236" t="inlineStr">
        <is>
          <t>0%</t>
        </is>
      </c>
      <c r="AA580" s="245" t="n"/>
      <c r="AB580" s="236" t="n">
        <v>0</v>
      </c>
      <c r="AC580" s="236" t="n">
        <v>0</v>
      </c>
      <c r="AD580" s="236" t="n">
        <v>1</v>
      </c>
      <c r="AE580" s="236" t="n">
        <v>0</v>
      </c>
      <c r="AF580" s="240" t="n">
        <v>0</v>
      </c>
      <c r="AG580" s="236" t="n">
        <v>0</v>
      </c>
      <c r="AH580" s="242" t="n">
        <v>0</v>
      </c>
      <c r="AI580" s="236" t="n">
        <v>0</v>
      </c>
      <c r="AJ580" s="236" t="n"/>
    </row>
    <row r="581">
      <c r="A581" s="236" t="n">
        <v>1607704</v>
      </c>
      <c r="B581" s="236" t="inlineStr">
        <is>
          <t>Col Plax MW PM 500</t>
        </is>
      </c>
      <c r="C581" s="236" t="inlineStr">
        <is>
          <t>IN67</t>
        </is>
      </c>
      <c r="D581" s="237" t="n">
        <v>0</v>
      </c>
      <c r="E581" s="236" t="n">
        <v>0</v>
      </c>
      <c r="F581" s="238" t="n">
        <v>0</v>
      </c>
      <c r="G581" s="236" t="n">
        <v>0</v>
      </c>
      <c r="H581" s="239" t="n">
        <v>8</v>
      </c>
      <c r="I581" s="236" t="n">
        <v>8</v>
      </c>
      <c r="J581" s="240" t="n">
        <v>0</v>
      </c>
      <c r="K581" s="236" t="n">
        <v>8</v>
      </c>
      <c r="L581" s="241" t="inlineStr">
        <is>
          <t>-</t>
        </is>
      </c>
      <c r="M581" s="242" t="inlineStr">
        <is>
          <t>-</t>
        </is>
      </c>
      <c r="N581" s="236" t="inlineStr">
        <is>
          <t>-</t>
        </is>
      </c>
      <c r="O581" s="243" t="inlineStr">
        <is>
          <t>-</t>
        </is>
      </c>
      <c r="P581" s="237" t="inlineStr">
        <is>
          <t>-</t>
        </is>
      </c>
      <c r="Q581" s="236" t="inlineStr">
        <is>
          <t>-</t>
        </is>
      </c>
      <c r="R581" s="244" t="inlineStr">
        <is>
          <t>-</t>
        </is>
      </c>
      <c r="S581" s="245" t="inlineStr">
        <is>
          <t>-</t>
        </is>
      </c>
      <c r="T581" s="236" t="inlineStr">
        <is>
          <t>121%</t>
        </is>
      </c>
      <c r="U581" s="246" t="inlineStr">
        <is>
          <t>121%</t>
        </is>
      </c>
      <c r="V581" s="238" t="inlineStr">
        <is>
          <t>Indore</t>
        </is>
      </c>
      <c r="W581" s="236" t="inlineStr">
        <is>
          <t>West</t>
        </is>
      </c>
      <c r="X581" s="242" t="n"/>
      <c r="Y581" s="241" t="n">
        <v>39</v>
      </c>
      <c r="Z581" s="236" t="inlineStr">
        <is>
          <t>0%</t>
        </is>
      </c>
      <c r="AA581" s="245" t="n"/>
      <c r="AB581" s="236" t="n">
        <v>0</v>
      </c>
      <c r="AC581" s="236" t="n">
        <v>0</v>
      </c>
      <c r="AD581" s="236" t="n">
        <v>1</v>
      </c>
      <c r="AE581" s="236" t="n">
        <v>0</v>
      </c>
      <c r="AF581" s="240" t="n">
        <v>0</v>
      </c>
      <c r="AG581" s="236" t="n">
        <v>0</v>
      </c>
      <c r="AH581" s="242" t="n">
        <v>0</v>
      </c>
      <c r="AI581" s="236" t="n">
        <v>0</v>
      </c>
      <c r="AJ581" s="236" t="n"/>
    </row>
    <row r="582">
      <c r="A582" s="236" t="n">
        <v>1607704</v>
      </c>
      <c r="B582" s="236" t="inlineStr">
        <is>
          <t>Col Plax MW PM 500</t>
        </is>
      </c>
      <c r="C582" s="236" t="inlineStr">
        <is>
          <t>IN68</t>
        </is>
      </c>
      <c r="D582" s="237" t="n">
        <v>0</v>
      </c>
      <c r="E582" s="236" t="n">
        <v>0</v>
      </c>
      <c r="F582" s="238" t="n">
        <v>0</v>
      </c>
      <c r="G582" s="236" t="n">
        <v>0</v>
      </c>
      <c r="H582" s="239" t="n">
        <v>46</v>
      </c>
      <c r="I582" s="236" t="n">
        <v>46</v>
      </c>
      <c r="J582" s="240" t="n">
        <v>0</v>
      </c>
      <c r="K582" s="236" t="n">
        <v>46</v>
      </c>
      <c r="L582" s="241" t="inlineStr">
        <is>
          <t>-</t>
        </is>
      </c>
      <c r="M582" s="242" t="inlineStr">
        <is>
          <t>-</t>
        </is>
      </c>
      <c r="N582" s="236" t="inlineStr">
        <is>
          <t>-</t>
        </is>
      </c>
      <c r="O582" s="243" t="inlineStr">
        <is>
          <t>-</t>
        </is>
      </c>
      <c r="P582" s="237" t="inlineStr">
        <is>
          <t>-</t>
        </is>
      </c>
      <c r="Q582" s="236" t="inlineStr">
        <is>
          <t>-</t>
        </is>
      </c>
      <c r="R582" s="244" t="inlineStr">
        <is>
          <t>-</t>
        </is>
      </c>
      <c r="S582" s="245" t="inlineStr">
        <is>
          <t>-</t>
        </is>
      </c>
      <c r="T582" s="236" t="inlineStr">
        <is>
          <t>158%</t>
        </is>
      </c>
      <c r="U582" s="246" t="inlineStr">
        <is>
          <t>158%</t>
        </is>
      </c>
      <c r="V582" s="238" t="inlineStr">
        <is>
          <t>Baroda</t>
        </is>
      </c>
      <c r="W582" s="236" t="inlineStr">
        <is>
          <t>West</t>
        </is>
      </c>
      <c r="X582" s="242" t="n"/>
      <c r="Y582" s="241" t="n">
        <v>80</v>
      </c>
      <c r="Z582" s="236" t="inlineStr">
        <is>
          <t>0%</t>
        </is>
      </c>
      <c r="AA582" s="245" t="n"/>
      <c r="AB582" s="236" t="n">
        <v>0</v>
      </c>
      <c r="AC582" s="236" t="n">
        <v>0</v>
      </c>
      <c r="AD582" s="236" t="n">
        <v>1</v>
      </c>
      <c r="AE582" s="236" t="n">
        <v>0</v>
      </c>
      <c r="AF582" s="240" t="n">
        <v>0</v>
      </c>
      <c r="AG582" s="236" t="n">
        <v>0</v>
      </c>
      <c r="AH582" s="242" t="n">
        <v>0</v>
      </c>
      <c r="AI582" s="236" t="n">
        <v>0</v>
      </c>
      <c r="AJ582" s="236" t="n"/>
    </row>
    <row r="583">
      <c r="A583" s="236" t="n">
        <v>1607704</v>
      </c>
      <c r="B583" s="236" t="inlineStr">
        <is>
          <t>Col Plax MW PM 500</t>
        </is>
      </c>
      <c r="C583" s="236" t="inlineStr">
        <is>
          <t>IN69</t>
        </is>
      </c>
      <c r="D583" s="237" t="n">
        <v>0</v>
      </c>
      <c r="E583" s="236" t="n">
        <v>0</v>
      </c>
      <c r="F583" s="238" t="n">
        <v>0</v>
      </c>
      <c r="G583" s="236" t="n">
        <v>0</v>
      </c>
      <c r="H583" s="239" t="n">
        <v>10</v>
      </c>
      <c r="I583" s="236" t="n">
        <v>10</v>
      </c>
      <c r="J583" s="240" t="n">
        <v>0</v>
      </c>
      <c r="K583" s="236" t="n">
        <v>10</v>
      </c>
      <c r="L583" s="241" t="inlineStr">
        <is>
          <t>-</t>
        </is>
      </c>
      <c r="M583" s="242" t="inlineStr">
        <is>
          <t>-</t>
        </is>
      </c>
      <c r="N583" s="236" t="inlineStr">
        <is>
          <t>-</t>
        </is>
      </c>
      <c r="O583" s="243" t="inlineStr">
        <is>
          <t>-</t>
        </is>
      </c>
      <c r="P583" s="237" t="inlineStr">
        <is>
          <t>-</t>
        </is>
      </c>
      <c r="Q583" s="236" t="n">
        <v>35</v>
      </c>
      <c r="R583" s="244" t="inlineStr">
        <is>
          <t>-</t>
        </is>
      </c>
      <c r="S583" s="245" t="inlineStr">
        <is>
          <t>-</t>
        </is>
      </c>
      <c r="T583" s="236" t="inlineStr">
        <is>
          <t>153%</t>
        </is>
      </c>
      <c r="U583" s="246" t="inlineStr">
        <is>
          <t>112%</t>
        </is>
      </c>
      <c r="V583" s="238" t="inlineStr">
        <is>
          <t>Hyderabad</t>
        </is>
      </c>
      <c r="W583" s="236" t="inlineStr">
        <is>
          <t>South</t>
        </is>
      </c>
      <c r="X583" s="242" t="n"/>
      <c r="Y583" s="241" t="n">
        <v>85</v>
      </c>
      <c r="Z583" s="236" t="inlineStr">
        <is>
          <t>0%</t>
        </is>
      </c>
      <c r="AA583" s="245" t="n"/>
      <c r="AB583" s="236" t="n">
        <v>0</v>
      </c>
      <c r="AC583" s="236" t="n">
        <v>0</v>
      </c>
      <c r="AD583" s="236" t="n">
        <v>1</v>
      </c>
      <c r="AE583" s="236" t="n">
        <v>0</v>
      </c>
      <c r="AF583" s="240" t="n">
        <v>0</v>
      </c>
      <c r="AG583" s="236" t="n">
        <v>0</v>
      </c>
      <c r="AH583" s="242" t="n">
        <v>0</v>
      </c>
      <c r="AI583" s="236" t="n">
        <v>35</v>
      </c>
      <c r="AJ583" s="236" t="n"/>
    </row>
    <row r="584">
      <c r="A584" s="236" t="n">
        <v>1607704</v>
      </c>
      <c r="B584" s="236" t="inlineStr">
        <is>
          <t>Col Plax MW PM 500</t>
        </is>
      </c>
      <c r="C584" s="236" t="inlineStr">
        <is>
          <t>IN70</t>
        </is>
      </c>
      <c r="D584" s="237" t="n">
        <v>0</v>
      </c>
      <c r="E584" s="236" t="n">
        <v>0</v>
      </c>
      <c r="F584" s="238" t="n">
        <v>0</v>
      </c>
      <c r="G584" s="236" t="n">
        <v>0</v>
      </c>
      <c r="H584" s="239" t="n">
        <v>11</v>
      </c>
      <c r="I584" s="236" t="n">
        <v>11</v>
      </c>
      <c r="J584" s="240" t="n">
        <v>0</v>
      </c>
      <c r="K584" s="236" t="n">
        <v>11</v>
      </c>
      <c r="L584" s="241" t="inlineStr">
        <is>
          <t>-</t>
        </is>
      </c>
      <c r="M584" s="242" t="inlineStr">
        <is>
          <t>-</t>
        </is>
      </c>
      <c r="N584" s="236" t="inlineStr">
        <is>
          <t>-</t>
        </is>
      </c>
      <c r="O584" s="243" t="inlineStr">
        <is>
          <t>-</t>
        </is>
      </c>
      <c r="P584" s="237" t="inlineStr">
        <is>
          <t>-</t>
        </is>
      </c>
      <c r="Q584" s="236" t="inlineStr">
        <is>
          <t>-</t>
        </is>
      </c>
      <c r="R584" s="244" t="inlineStr">
        <is>
          <t>-</t>
        </is>
      </c>
      <c r="S584" s="245" t="inlineStr">
        <is>
          <t>-</t>
        </is>
      </c>
      <c r="T584" s="236" t="n"/>
      <c r="U584" s="246" t="n"/>
      <c r="V584" s="238" t="inlineStr">
        <is>
          <t>Allepy</t>
        </is>
      </c>
      <c r="W584" s="236" t="inlineStr">
        <is>
          <t>South</t>
        </is>
      </c>
      <c r="X584" s="242" t="n"/>
      <c r="Y584" s="241" t="n">
        <v>0</v>
      </c>
      <c r="Z584" s="236" t="inlineStr">
        <is>
          <t>0%</t>
        </is>
      </c>
      <c r="AA584" s="245" t="n"/>
      <c r="AB584" s="236" t="n">
        <v>0</v>
      </c>
      <c r="AC584" s="236" t="n">
        <v>0</v>
      </c>
      <c r="AD584" s="236" t="n">
        <v>1</v>
      </c>
      <c r="AE584" s="236" t="n">
        <v>0</v>
      </c>
      <c r="AF584" s="240" t="n">
        <v>0</v>
      </c>
      <c r="AG584" s="236" t="n">
        <v>0</v>
      </c>
      <c r="AH584" s="242" t="n">
        <v>0</v>
      </c>
      <c r="AI584" s="236" t="n">
        <v>0</v>
      </c>
      <c r="AJ584" s="236" t="n"/>
    </row>
    <row r="585">
      <c r="A585" s="236" t="n">
        <v>1607704</v>
      </c>
      <c r="B585" s="236" t="inlineStr">
        <is>
          <t>Col Plax MW PM 500</t>
        </is>
      </c>
      <c r="C585" s="236" t="inlineStr">
        <is>
          <t>IN71</t>
        </is>
      </c>
      <c r="D585" s="237" t="n">
        <v>0</v>
      </c>
      <c r="E585" s="236" t="n">
        <v>0</v>
      </c>
      <c r="F585" s="238" t="n">
        <v>0</v>
      </c>
      <c r="G585" s="236" t="n">
        <v>0</v>
      </c>
      <c r="H585" s="239" t="n">
        <v>5</v>
      </c>
      <c r="I585" s="236" t="n">
        <v>5</v>
      </c>
      <c r="J585" s="240" t="n">
        <v>0</v>
      </c>
      <c r="K585" s="236" t="n">
        <v>5</v>
      </c>
      <c r="L585" s="241" t="inlineStr">
        <is>
          <t>-</t>
        </is>
      </c>
      <c r="M585" s="242" t="inlineStr">
        <is>
          <t>-</t>
        </is>
      </c>
      <c r="N585" s="236" t="inlineStr">
        <is>
          <t>-</t>
        </is>
      </c>
      <c r="O585" s="243" t="inlineStr">
        <is>
          <t>-</t>
        </is>
      </c>
      <c r="P585" s="237" t="inlineStr">
        <is>
          <t>-</t>
        </is>
      </c>
      <c r="Q585" s="236" t="n">
        <v>46</v>
      </c>
      <c r="R585" s="244" t="inlineStr">
        <is>
          <t>-</t>
        </is>
      </c>
      <c r="S585" s="245" t="inlineStr">
        <is>
          <t>-</t>
        </is>
      </c>
      <c r="T585" s="236" t="inlineStr">
        <is>
          <t>116%</t>
        </is>
      </c>
      <c r="U585" s="246" t="inlineStr">
        <is>
          <t>102%</t>
        </is>
      </c>
      <c r="V585" s="238" t="inlineStr">
        <is>
          <t>Bangalore</t>
        </is>
      </c>
      <c r="W585" s="236" t="inlineStr">
        <is>
          <t>South</t>
        </is>
      </c>
      <c r="X585" s="242" t="n"/>
      <c r="Y585" s="241" t="n">
        <v>324</v>
      </c>
      <c r="Z585" s="236" t="inlineStr">
        <is>
          <t>0%</t>
        </is>
      </c>
      <c r="AA585" s="245" t="n"/>
      <c r="AB585" s="236" t="n">
        <v>0</v>
      </c>
      <c r="AC585" s="236" t="n">
        <v>0</v>
      </c>
      <c r="AD585" s="236" t="n">
        <v>1</v>
      </c>
      <c r="AE585" s="236" t="n">
        <v>0</v>
      </c>
      <c r="AF585" s="240" t="n">
        <v>0</v>
      </c>
      <c r="AG585" s="236" t="n">
        <v>0</v>
      </c>
      <c r="AH585" s="242" t="n">
        <v>0</v>
      </c>
      <c r="AI585" s="236" t="n">
        <v>46</v>
      </c>
      <c r="AJ585" s="236" t="n"/>
    </row>
    <row r="586">
      <c r="A586" s="236" t="n">
        <v>1607704</v>
      </c>
      <c r="B586" s="236" t="inlineStr">
        <is>
          <t>Col Plax MW PM 500</t>
        </is>
      </c>
      <c r="C586" s="236" t="inlineStr">
        <is>
          <t>IN72</t>
        </is>
      </c>
      <c r="D586" s="237" t="n">
        <v>0</v>
      </c>
      <c r="E586" s="236" t="n">
        <v>0</v>
      </c>
      <c r="F586" s="238" t="n">
        <v>0</v>
      </c>
      <c r="G586" s="236" t="n">
        <v>0</v>
      </c>
      <c r="H586" s="239" t="n">
        <v>3</v>
      </c>
      <c r="I586" s="236" t="n">
        <v>3</v>
      </c>
      <c r="J586" s="240" t="n">
        <v>0</v>
      </c>
      <c r="K586" s="236" t="n">
        <v>3</v>
      </c>
      <c r="L586" s="241" t="inlineStr">
        <is>
          <t>-</t>
        </is>
      </c>
      <c r="M586" s="242" t="inlineStr">
        <is>
          <t>-</t>
        </is>
      </c>
      <c r="N586" s="236" t="inlineStr">
        <is>
          <t>-</t>
        </is>
      </c>
      <c r="O586" s="243" t="inlineStr">
        <is>
          <t>-</t>
        </is>
      </c>
      <c r="P586" s="237" t="inlineStr">
        <is>
          <t>-</t>
        </is>
      </c>
      <c r="Q586" s="236" t="inlineStr">
        <is>
          <t>-</t>
        </is>
      </c>
      <c r="R586" s="244" t="inlineStr">
        <is>
          <t>-</t>
        </is>
      </c>
      <c r="S586" s="245" t="inlineStr">
        <is>
          <t>-</t>
        </is>
      </c>
      <c r="T586" s="236" t="inlineStr">
        <is>
          <t>143%</t>
        </is>
      </c>
      <c r="U586" s="246" t="inlineStr">
        <is>
          <t>143%</t>
        </is>
      </c>
      <c r="V586" s="238" t="inlineStr">
        <is>
          <t>Gauhati</t>
        </is>
      </c>
      <c r="W586" s="236" t="inlineStr">
        <is>
          <t>East</t>
        </is>
      </c>
      <c r="X586" s="242" t="n"/>
      <c r="Y586" s="241" t="n">
        <v>7</v>
      </c>
      <c r="Z586" s="236" t="inlineStr">
        <is>
          <t>0%</t>
        </is>
      </c>
      <c r="AA586" s="245" t="n"/>
      <c r="AB586" s="236" t="n">
        <v>0</v>
      </c>
      <c r="AC586" s="236" t="n">
        <v>0</v>
      </c>
      <c r="AD586" s="236" t="n">
        <v>1</v>
      </c>
      <c r="AE586" s="236" t="n">
        <v>0</v>
      </c>
      <c r="AF586" s="240" t="n">
        <v>0</v>
      </c>
      <c r="AG586" s="236" t="n">
        <v>0</v>
      </c>
      <c r="AH586" s="242" t="n">
        <v>0</v>
      </c>
      <c r="AI586" s="236" t="n">
        <v>0</v>
      </c>
      <c r="AJ586" s="236" t="n"/>
    </row>
    <row r="587">
      <c r="A587" s="236" t="n">
        <v>1607704</v>
      </c>
      <c r="B587" s="236" t="inlineStr">
        <is>
          <t>Col Plax MW PM 500</t>
        </is>
      </c>
      <c r="C587" s="236" t="inlineStr">
        <is>
          <t>IN73</t>
        </is>
      </c>
      <c r="D587" s="237" t="n">
        <v>5</v>
      </c>
      <c r="E587" s="236" t="n">
        <v>0</v>
      </c>
      <c r="F587" s="238" t="n">
        <v>0</v>
      </c>
      <c r="G587" s="236" t="n">
        <v>0</v>
      </c>
      <c r="H587" s="239" t="n">
        <v>2</v>
      </c>
      <c r="I587" s="236" t="n">
        <v>7</v>
      </c>
      <c r="J587" s="240" t="n">
        <v>0</v>
      </c>
      <c r="K587" s="236" t="n">
        <v>7</v>
      </c>
      <c r="L587" s="241" t="inlineStr">
        <is>
          <t>-</t>
        </is>
      </c>
      <c r="M587" s="242" t="inlineStr">
        <is>
          <t>-</t>
        </is>
      </c>
      <c r="N587" s="236" t="inlineStr">
        <is>
          <t>-</t>
        </is>
      </c>
      <c r="O587" s="243" t="inlineStr">
        <is>
          <t>-</t>
        </is>
      </c>
      <c r="P587" s="237" t="inlineStr">
        <is>
          <t>-</t>
        </is>
      </c>
      <c r="Q587" s="236" t="inlineStr">
        <is>
          <t>-</t>
        </is>
      </c>
      <c r="R587" s="244" t="inlineStr">
        <is>
          <t>-</t>
        </is>
      </c>
      <c r="S587" s="245" t="inlineStr">
        <is>
          <t>-</t>
        </is>
      </c>
      <c r="T587" s="236" t="inlineStr">
        <is>
          <t>158%</t>
        </is>
      </c>
      <c r="U587" s="246" t="inlineStr">
        <is>
          <t>158%</t>
        </is>
      </c>
      <c r="V587" s="238" t="inlineStr">
        <is>
          <t>Patna</t>
        </is>
      </c>
      <c r="W587" s="236" t="inlineStr">
        <is>
          <t>East</t>
        </is>
      </c>
      <c r="X587" s="242" t="n"/>
      <c r="Y587" s="241" t="n">
        <v>12</v>
      </c>
      <c r="Z587" s="236" t="inlineStr">
        <is>
          <t>0%</t>
        </is>
      </c>
      <c r="AA587" s="245" t="n"/>
      <c r="AB587" s="236" t="n">
        <v>0</v>
      </c>
      <c r="AC587" s="236" t="n">
        <v>0</v>
      </c>
      <c r="AD587" s="236" t="n">
        <v>1</v>
      </c>
      <c r="AE587" s="236" t="n">
        <v>0</v>
      </c>
      <c r="AF587" s="240" t="n">
        <v>0</v>
      </c>
      <c r="AG587" s="236" t="n">
        <v>0</v>
      </c>
      <c r="AH587" s="242" t="n">
        <v>0</v>
      </c>
      <c r="AI587" s="236" t="n">
        <v>0</v>
      </c>
      <c r="AJ587" s="236" t="n"/>
    </row>
    <row r="588">
      <c r="A588" s="236" t="n">
        <v>1607704</v>
      </c>
      <c r="B588" s="236" t="inlineStr">
        <is>
          <t>Col Plax MW PM 500</t>
        </is>
      </c>
      <c r="C588" s="236" t="inlineStr">
        <is>
          <t>IN74</t>
        </is>
      </c>
      <c r="D588" s="237" t="n">
        <v>0</v>
      </c>
      <c r="E588" s="236" t="n">
        <v>0</v>
      </c>
      <c r="F588" s="238" t="n">
        <v>0</v>
      </c>
      <c r="G588" s="236" t="n">
        <v>0</v>
      </c>
      <c r="H588" s="239" t="n">
        <v>0</v>
      </c>
      <c r="I588" s="236" t="n">
        <v>0</v>
      </c>
      <c r="J588" s="240" t="n">
        <v>0</v>
      </c>
      <c r="K588" s="236" t="n">
        <v>0</v>
      </c>
      <c r="L588" s="241" t="inlineStr">
        <is>
          <t>-</t>
        </is>
      </c>
      <c r="M588" s="242" t="inlineStr">
        <is>
          <t>-</t>
        </is>
      </c>
      <c r="N588" s="236" t="inlineStr">
        <is>
          <t>-</t>
        </is>
      </c>
      <c r="O588" s="243" t="inlineStr">
        <is>
          <t>-</t>
        </is>
      </c>
      <c r="P588" s="237" t="inlineStr">
        <is>
          <t>-</t>
        </is>
      </c>
      <c r="Q588" s="236" t="inlineStr">
        <is>
          <t>-</t>
        </is>
      </c>
      <c r="R588" s="244" t="inlineStr">
        <is>
          <t>-</t>
        </is>
      </c>
      <c r="S588" s="245" t="inlineStr">
        <is>
          <t>-</t>
        </is>
      </c>
      <c r="T588" s="236" t="n"/>
      <c r="U588" s="246" t="n"/>
      <c r="V588" s="238" t="inlineStr">
        <is>
          <t>Nepal-exp</t>
        </is>
      </c>
      <c r="W588" s="236" t="inlineStr">
        <is>
          <t>Exp-DC</t>
        </is>
      </c>
      <c r="X588" s="242" t="n"/>
      <c r="Y588" s="241" t="n">
        <v>0</v>
      </c>
      <c r="Z588" s="236" t="inlineStr">
        <is>
          <t>0%</t>
        </is>
      </c>
      <c r="AA588" s="245" t="n"/>
      <c r="AB588" s="236" t="n">
        <v>0</v>
      </c>
      <c r="AC588" s="236" t="n">
        <v>0</v>
      </c>
      <c r="AD588" s="236" t="n">
        <v>1</v>
      </c>
      <c r="AE588" s="236" t="n">
        <v>1</v>
      </c>
      <c r="AF588" s="240" t="n">
        <v>0</v>
      </c>
      <c r="AG588" s="236" t="n">
        <v>0</v>
      </c>
      <c r="AH588" s="242" t="n">
        <v>0</v>
      </c>
      <c r="AI588" s="236" t="n">
        <v>0</v>
      </c>
      <c r="AJ588" s="236" t="n"/>
    </row>
    <row r="589">
      <c r="A589" s="236" t="n">
        <v>1607704</v>
      </c>
      <c r="B589" s="236" t="inlineStr">
        <is>
          <t>Col Plax MW PM 500</t>
        </is>
      </c>
      <c r="C589" s="236" t="inlineStr">
        <is>
          <t>IN75</t>
        </is>
      </c>
      <c r="D589" s="237" t="n">
        <v>0</v>
      </c>
      <c r="E589" s="236" t="n">
        <v>0</v>
      </c>
      <c r="F589" s="238" t="n">
        <v>0</v>
      </c>
      <c r="G589" s="236" t="n">
        <v>0</v>
      </c>
      <c r="H589" s="239" t="n">
        <v>14</v>
      </c>
      <c r="I589" s="236" t="n">
        <v>14</v>
      </c>
      <c r="J589" s="240" t="n">
        <v>0</v>
      </c>
      <c r="K589" s="236" t="n">
        <v>14</v>
      </c>
      <c r="L589" s="241" t="inlineStr">
        <is>
          <t>-</t>
        </is>
      </c>
      <c r="M589" s="242" t="inlineStr">
        <is>
          <t>-</t>
        </is>
      </c>
      <c r="N589" s="236" t="inlineStr">
        <is>
          <t>-</t>
        </is>
      </c>
      <c r="O589" s="243" t="inlineStr">
        <is>
          <t>-</t>
        </is>
      </c>
      <c r="P589" s="237" t="inlineStr">
        <is>
          <t>-</t>
        </is>
      </c>
      <c r="Q589" s="236" t="inlineStr">
        <is>
          <t>-</t>
        </is>
      </c>
      <c r="R589" s="244" t="inlineStr">
        <is>
          <t>-</t>
        </is>
      </c>
      <c r="S589" s="245" t="inlineStr">
        <is>
          <t>-</t>
        </is>
      </c>
      <c r="T589" s="236" t="inlineStr">
        <is>
          <t>256%</t>
        </is>
      </c>
      <c r="U589" s="246" t="inlineStr">
        <is>
          <t>256%</t>
        </is>
      </c>
      <c r="V589" s="238" t="inlineStr">
        <is>
          <t>Jaipur</t>
        </is>
      </c>
      <c r="W589" s="236" t="inlineStr">
        <is>
          <t>North</t>
        </is>
      </c>
      <c r="X589" s="242" t="n"/>
      <c r="Y589" s="241" t="n">
        <v>9</v>
      </c>
      <c r="Z589" s="236" t="inlineStr">
        <is>
          <t>0%</t>
        </is>
      </c>
      <c r="AA589" s="245" t="n"/>
      <c r="AB589" s="236" t="n">
        <v>0</v>
      </c>
      <c r="AC589" s="236" t="n">
        <v>0</v>
      </c>
      <c r="AD589" s="236" t="n">
        <v>1</v>
      </c>
      <c r="AE589" s="236" t="n">
        <v>0</v>
      </c>
      <c r="AF589" s="240" t="n">
        <v>0</v>
      </c>
      <c r="AG589" s="236" t="n">
        <v>0</v>
      </c>
      <c r="AH589" s="242" t="n">
        <v>0</v>
      </c>
      <c r="AI589" s="236" t="n">
        <v>0</v>
      </c>
      <c r="AJ589" s="236" t="n"/>
    </row>
    <row r="590">
      <c r="A590" s="236" t="n">
        <v>1607704</v>
      </c>
      <c r="B590" s="236" t="inlineStr">
        <is>
          <t>Col Plax MW PM 500</t>
        </is>
      </c>
      <c r="C590" s="236" t="inlineStr">
        <is>
          <t>IN76</t>
        </is>
      </c>
      <c r="D590" s="237" t="n">
        <v>30</v>
      </c>
      <c r="E590" s="236" t="n">
        <v>0</v>
      </c>
      <c r="F590" s="238" t="n">
        <v>0</v>
      </c>
      <c r="G590" s="236" t="n">
        <v>0</v>
      </c>
      <c r="H590" s="239" t="n">
        <v>172</v>
      </c>
      <c r="I590" s="236" t="n">
        <v>202</v>
      </c>
      <c r="J590" s="240" t="n">
        <v>0</v>
      </c>
      <c r="K590" s="236" t="n">
        <v>202</v>
      </c>
      <c r="L590" s="241" t="inlineStr">
        <is>
          <t>-</t>
        </is>
      </c>
      <c r="M590" s="242" t="inlineStr">
        <is>
          <t>-</t>
        </is>
      </c>
      <c r="N590" s="236" t="inlineStr">
        <is>
          <t>-</t>
        </is>
      </c>
      <c r="O590" s="243" t="inlineStr">
        <is>
          <t>-</t>
        </is>
      </c>
      <c r="P590" s="237" t="n">
        <v>72</v>
      </c>
      <c r="Q590" s="236" t="inlineStr">
        <is>
          <t>-</t>
        </is>
      </c>
      <c r="R590" s="244" t="inlineStr">
        <is>
          <t>-</t>
        </is>
      </c>
      <c r="S590" s="245" t="inlineStr">
        <is>
          <t>-</t>
        </is>
      </c>
      <c r="T590" s="236" t="inlineStr">
        <is>
          <t>133%</t>
        </is>
      </c>
      <c r="U590" s="246" t="inlineStr">
        <is>
          <t>107%</t>
        </is>
      </c>
      <c r="V590" s="238" t="inlineStr">
        <is>
          <t>Ghaziabad</t>
        </is>
      </c>
      <c r="W590" s="236" t="inlineStr">
        <is>
          <t>North</t>
        </is>
      </c>
      <c r="X590" s="242" t="n"/>
      <c r="Y590" s="241" t="n">
        <v>279</v>
      </c>
      <c r="Z590" s="236" t="inlineStr">
        <is>
          <t>0%</t>
        </is>
      </c>
      <c r="AA590" s="245" t="n"/>
      <c r="AB590" s="236" t="n">
        <v>0</v>
      </c>
      <c r="AC590" s="236" t="n">
        <v>0</v>
      </c>
      <c r="AD590" s="236" t="n">
        <v>1</v>
      </c>
      <c r="AE590" s="236" t="n">
        <v>0</v>
      </c>
      <c r="AF590" s="240" t="n">
        <v>72</v>
      </c>
      <c r="AG590" s="236" t="n">
        <v>0</v>
      </c>
      <c r="AH590" s="242" t="n">
        <v>0</v>
      </c>
      <c r="AI590" s="236" t="n">
        <v>0</v>
      </c>
      <c r="AJ590" s="236" t="n"/>
    </row>
    <row r="591">
      <c r="A591" s="236" t="n">
        <v>1607704</v>
      </c>
      <c r="B591" s="236" t="inlineStr">
        <is>
          <t>Col Plax MW PM 500</t>
        </is>
      </c>
      <c r="C591" s="236" t="inlineStr">
        <is>
          <t>IN77</t>
        </is>
      </c>
      <c r="D591" s="237" t="n">
        <v>0</v>
      </c>
      <c r="E591" s="236" t="n">
        <v>0</v>
      </c>
      <c r="F591" s="238" t="n">
        <v>0</v>
      </c>
      <c r="G591" s="236" t="n">
        <v>0</v>
      </c>
      <c r="H591" s="239" t="n">
        <v>0</v>
      </c>
      <c r="I591" s="236" t="n">
        <v>0</v>
      </c>
      <c r="J591" s="240" t="n">
        <v>0</v>
      </c>
      <c r="K591" s="236" t="n">
        <v>0</v>
      </c>
      <c r="L591" s="241" t="inlineStr">
        <is>
          <t>-</t>
        </is>
      </c>
      <c r="M591" s="242" t="inlineStr">
        <is>
          <t>-</t>
        </is>
      </c>
      <c r="N591" s="236" t="inlineStr">
        <is>
          <t>-</t>
        </is>
      </c>
      <c r="O591" s="243" t="inlineStr">
        <is>
          <t>-</t>
        </is>
      </c>
      <c r="P591" s="237" t="inlineStr">
        <is>
          <t>-</t>
        </is>
      </c>
      <c r="Q591" s="236" t="inlineStr">
        <is>
          <t>-</t>
        </is>
      </c>
      <c r="R591" s="244" t="inlineStr">
        <is>
          <t>-</t>
        </is>
      </c>
      <c r="S591" s="245" t="inlineStr">
        <is>
          <t>-</t>
        </is>
      </c>
      <c r="T591" s="236" t="n"/>
      <c r="U591" s="246" t="n"/>
      <c r="V591" s="238" t="inlineStr">
        <is>
          <t>POC Bhiwandi</t>
        </is>
      </c>
      <c r="W591" s="236" t="inlineStr">
        <is>
          <t>West</t>
        </is>
      </c>
      <c r="X591" s="242" t="n"/>
      <c r="Y591" s="241" t="n">
        <v>0</v>
      </c>
      <c r="Z591" s="236" t="inlineStr">
        <is>
          <t>0%</t>
        </is>
      </c>
      <c r="AA591" s="245" t="n"/>
      <c r="AB591" s="236" t="n">
        <v>0</v>
      </c>
      <c r="AC591" s="236" t="n">
        <v>0</v>
      </c>
      <c r="AD591" s="236" t="n">
        <v>1</v>
      </c>
      <c r="AE591" s="236" t="n">
        <v>1</v>
      </c>
      <c r="AF591" s="240" t="n">
        <v>0</v>
      </c>
      <c r="AG591" s="236" t="n">
        <v>0</v>
      </c>
      <c r="AH591" s="242" t="n">
        <v>0</v>
      </c>
      <c r="AI591" s="236" t="n">
        <v>0</v>
      </c>
      <c r="AJ591" s="236" t="n"/>
    </row>
    <row r="592">
      <c r="A592" s="236" t="n">
        <v>1607704</v>
      </c>
      <c r="B592" s="236" t="inlineStr">
        <is>
          <t>Col Plax MW PM 500</t>
        </is>
      </c>
      <c r="C592" s="236" t="inlineStr">
        <is>
          <t>IN78</t>
        </is>
      </c>
      <c r="D592" s="237" t="n">
        <v>0</v>
      </c>
      <c r="E592" s="236" t="n">
        <v>0</v>
      </c>
      <c r="F592" s="238" t="n">
        <v>0</v>
      </c>
      <c r="G592" s="236" t="n">
        <v>0</v>
      </c>
      <c r="H592" s="239" t="n">
        <v>57</v>
      </c>
      <c r="I592" s="236" t="n">
        <v>57</v>
      </c>
      <c r="J592" s="240" t="n">
        <v>0</v>
      </c>
      <c r="K592" s="236" t="n">
        <v>57</v>
      </c>
      <c r="L592" s="241" t="inlineStr">
        <is>
          <t>-</t>
        </is>
      </c>
      <c r="M592" s="242" t="inlineStr">
        <is>
          <t>-</t>
        </is>
      </c>
      <c r="N592" s="236" t="inlineStr">
        <is>
          <t>-</t>
        </is>
      </c>
      <c r="O592" s="243" t="inlineStr">
        <is>
          <t>-</t>
        </is>
      </c>
      <c r="P592" s="237" t="inlineStr">
        <is>
          <t>-</t>
        </is>
      </c>
      <c r="Q592" s="236" t="inlineStr">
        <is>
          <t>-</t>
        </is>
      </c>
      <c r="R592" s="244" t="inlineStr">
        <is>
          <t>-</t>
        </is>
      </c>
      <c r="S592" s="245" t="inlineStr">
        <is>
          <t>-</t>
        </is>
      </c>
      <c r="T592" s="236" t="n"/>
      <c r="U592" s="246" t="n"/>
      <c r="V592" s="238" t="inlineStr">
        <is>
          <t>Kundli</t>
        </is>
      </c>
      <c r="W592" s="236" t="inlineStr">
        <is>
          <t>North</t>
        </is>
      </c>
      <c r="X592" s="242" t="n"/>
      <c r="Y592" s="241" t="n">
        <v>0</v>
      </c>
      <c r="Z592" s="236" t="inlineStr">
        <is>
          <t>0%</t>
        </is>
      </c>
      <c r="AA592" s="245" t="n"/>
      <c r="AB592" s="236" t="n">
        <v>0</v>
      </c>
      <c r="AC592" s="236" t="n">
        <v>0</v>
      </c>
      <c r="AD592" s="236" t="n">
        <v>1</v>
      </c>
      <c r="AE592" s="236" t="n">
        <v>0</v>
      </c>
      <c r="AF592" s="240" t="n">
        <v>0</v>
      </c>
      <c r="AG592" s="236" t="n">
        <v>0</v>
      </c>
      <c r="AH592" s="242" t="n">
        <v>0</v>
      </c>
      <c r="AI592" s="236" t="n">
        <v>0</v>
      </c>
      <c r="AJ592" s="236" t="n"/>
    </row>
    <row r="593">
      <c r="A593" s="236" t="n">
        <v>1607704</v>
      </c>
      <c r="B593" s="236" t="inlineStr">
        <is>
          <t>Col Plax MW PM 500</t>
        </is>
      </c>
      <c r="C593" s="236" t="inlineStr">
        <is>
          <t>IN79</t>
        </is>
      </c>
      <c r="D593" s="237" t="n">
        <v>0</v>
      </c>
      <c r="E593" s="236" t="n">
        <v>0</v>
      </c>
      <c r="F593" s="238" t="n">
        <v>0</v>
      </c>
      <c r="G593" s="236" t="n">
        <v>0</v>
      </c>
      <c r="H593" s="239" t="n">
        <v>15</v>
      </c>
      <c r="I593" s="236" t="n">
        <v>15</v>
      </c>
      <c r="J593" s="240" t="n">
        <v>0</v>
      </c>
      <c r="K593" s="236" t="n">
        <v>15</v>
      </c>
      <c r="L593" s="241" t="inlineStr">
        <is>
          <t>-</t>
        </is>
      </c>
      <c r="M593" s="242" t="inlineStr">
        <is>
          <t>-</t>
        </is>
      </c>
      <c r="N593" s="236" t="inlineStr">
        <is>
          <t>-</t>
        </is>
      </c>
      <c r="O593" s="243" t="inlineStr">
        <is>
          <t>-</t>
        </is>
      </c>
      <c r="P593" s="237" t="inlineStr">
        <is>
          <t>-</t>
        </is>
      </c>
      <c r="Q593" s="236" t="inlineStr">
        <is>
          <t>-</t>
        </is>
      </c>
      <c r="R593" s="244" t="inlineStr">
        <is>
          <t>-</t>
        </is>
      </c>
      <c r="S593" s="245" t="inlineStr">
        <is>
          <t>-</t>
        </is>
      </c>
      <c r="T593" s="236" t="inlineStr">
        <is>
          <t>225%</t>
        </is>
      </c>
      <c r="U593" s="246" t="inlineStr">
        <is>
          <t>225%</t>
        </is>
      </c>
      <c r="V593" s="238" t="inlineStr">
        <is>
          <t>Goa</t>
        </is>
      </c>
      <c r="W593" s="236" t="inlineStr">
        <is>
          <t>West</t>
        </is>
      </c>
      <c r="X593" s="242" t="n"/>
      <c r="Y593" s="241" t="n">
        <v>12</v>
      </c>
      <c r="Z593" s="236" t="inlineStr">
        <is>
          <t>0%</t>
        </is>
      </c>
      <c r="AA593" s="245" t="n"/>
      <c r="AB593" s="236" t="n">
        <v>0</v>
      </c>
      <c r="AC593" s="236" t="n">
        <v>0</v>
      </c>
      <c r="AD593" s="236" t="n">
        <v>1</v>
      </c>
      <c r="AE593" s="236" t="n">
        <v>0</v>
      </c>
      <c r="AF593" s="240" t="n">
        <v>0</v>
      </c>
      <c r="AG593" s="236" t="n">
        <v>0</v>
      </c>
      <c r="AH593" s="242" t="n">
        <v>0</v>
      </c>
      <c r="AI593" s="236" t="n">
        <v>0</v>
      </c>
      <c r="AJ593" s="236" t="n"/>
    </row>
    <row r="594">
      <c r="A594" s="236" t="n">
        <v>1607704</v>
      </c>
      <c r="B594" s="236" t="inlineStr">
        <is>
          <t>Col Plax MW PM 500</t>
        </is>
      </c>
      <c r="C594" s="236" t="inlineStr">
        <is>
          <t>IN80</t>
        </is>
      </c>
      <c r="D594" s="237" t="n">
        <v>0</v>
      </c>
      <c r="E594" s="236" t="n">
        <v>0</v>
      </c>
      <c r="F594" s="238" t="n">
        <v>0</v>
      </c>
      <c r="G594" s="236" t="n">
        <v>0</v>
      </c>
      <c r="H594" s="239" t="n">
        <v>21</v>
      </c>
      <c r="I594" s="236" t="n">
        <v>21</v>
      </c>
      <c r="J594" s="240" t="n">
        <v>0</v>
      </c>
      <c r="K594" s="236" t="n">
        <v>21</v>
      </c>
      <c r="L594" s="241" t="inlineStr">
        <is>
          <t>-</t>
        </is>
      </c>
      <c r="M594" s="242" t="inlineStr">
        <is>
          <t>-</t>
        </is>
      </c>
      <c r="N594" s="236" t="inlineStr">
        <is>
          <t>-</t>
        </is>
      </c>
      <c r="O594" s="243" t="inlineStr">
        <is>
          <t>-</t>
        </is>
      </c>
      <c r="P594" s="237" t="inlineStr">
        <is>
          <t>-</t>
        </is>
      </c>
      <c r="Q594" s="236" t="inlineStr">
        <is>
          <t>-</t>
        </is>
      </c>
      <c r="R594" s="244" t="inlineStr">
        <is>
          <t>-</t>
        </is>
      </c>
      <c r="S594" s="245" t="inlineStr">
        <is>
          <t>-</t>
        </is>
      </c>
      <c r="T594" s="236" t="inlineStr">
        <is>
          <t>191%</t>
        </is>
      </c>
      <c r="U594" s="246" t="inlineStr">
        <is>
          <t>191%</t>
        </is>
      </c>
      <c r="V594" s="238" t="inlineStr">
        <is>
          <t>Morinda</t>
        </is>
      </c>
      <c r="W594" s="236" t="inlineStr">
        <is>
          <t>North</t>
        </is>
      </c>
      <c r="X594" s="242" t="n"/>
      <c r="Y594" s="241" t="n">
        <v>23</v>
      </c>
      <c r="Z594" s="236" t="inlineStr">
        <is>
          <t>0%</t>
        </is>
      </c>
      <c r="AA594" s="245" t="n"/>
      <c r="AB594" s="236" t="n">
        <v>0</v>
      </c>
      <c r="AC594" s="236" t="n">
        <v>0</v>
      </c>
      <c r="AD594" s="236" t="n">
        <v>1</v>
      </c>
      <c r="AE594" s="236" t="n">
        <v>0</v>
      </c>
      <c r="AF594" s="240" t="n">
        <v>0</v>
      </c>
      <c r="AG594" s="236" t="n">
        <v>0</v>
      </c>
      <c r="AH594" s="242" t="n">
        <v>0</v>
      </c>
      <c r="AI594" s="236" t="n">
        <v>0</v>
      </c>
      <c r="AJ594" s="236" t="n"/>
    </row>
    <row r="595">
      <c r="A595" s="236" t="n">
        <v>1607704</v>
      </c>
      <c r="B595" s="236" t="inlineStr">
        <is>
          <t>Col Plax MW PM 500</t>
        </is>
      </c>
      <c r="C595" s="236" t="inlineStr">
        <is>
          <t>IN81</t>
        </is>
      </c>
      <c r="D595" s="237" t="n">
        <v>10</v>
      </c>
      <c r="E595" s="236" t="n">
        <v>0</v>
      </c>
      <c r="F595" s="238" t="n">
        <v>0</v>
      </c>
      <c r="G595" s="236" t="n">
        <v>0</v>
      </c>
      <c r="H595" s="239" t="n">
        <v>55</v>
      </c>
      <c r="I595" s="236" t="n">
        <v>65</v>
      </c>
      <c r="J595" s="240" t="n">
        <v>0</v>
      </c>
      <c r="K595" s="236" t="n">
        <v>65</v>
      </c>
      <c r="L595" s="241" t="inlineStr">
        <is>
          <t>-</t>
        </is>
      </c>
      <c r="M595" s="242" t="inlineStr">
        <is>
          <t>-</t>
        </is>
      </c>
      <c r="N595" s="236" t="inlineStr">
        <is>
          <t>-</t>
        </is>
      </c>
      <c r="O595" s="243" t="inlineStr">
        <is>
          <t>-</t>
        </is>
      </c>
      <c r="P595" s="237" t="inlineStr">
        <is>
          <t>-</t>
        </is>
      </c>
      <c r="Q595" s="236" t="inlineStr">
        <is>
          <t>-</t>
        </is>
      </c>
      <c r="R595" s="244" t="inlineStr">
        <is>
          <t>-</t>
        </is>
      </c>
      <c r="S595" s="245" t="inlineStr">
        <is>
          <t>-</t>
        </is>
      </c>
      <c r="T595" s="236" t="inlineStr">
        <is>
          <t>106%</t>
        </is>
      </c>
      <c r="U595" s="246" t="inlineStr">
        <is>
          <t>106%</t>
        </is>
      </c>
      <c r="V595" s="238" t="inlineStr">
        <is>
          <t>Bhiwandi</t>
        </is>
      </c>
      <c r="W595" s="236" t="inlineStr">
        <is>
          <t>West</t>
        </is>
      </c>
      <c r="X595" s="242" t="n"/>
      <c r="Y595" s="241" t="n">
        <v>306</v>
      </c>
      <c r="Z595" s="236" t="inlineStr">
        <is>
          <t>0%</t>
        </is>
      </c>
      <c r="AA595" s="245" t="n"/>
      <c r="AB595" s="236" t="n">
        <v>0</v>
      </c>
      <c r="AC595" s="236" t="n">
        <v>0</v>
      </c>
      <c r="AD595" s="236" t="n">
        <v>1</v>
      </c>
      <c r="AE595" s="236" t="n">
        <v>0</v>
      </c>
      <c r="AF595" s="240" t="n">
        <v>0</v>
      </c>
      <c r="AG595" s="236" t="n">
        <v>0</v>
      </c>
      <c r="AH595" s="242" t="n">
        <v>0</v>
      </c>
      <c r="AI595" s="236" t="n">
        <v>0</v>
      </c>
      <c r="AJ595" s="236" t="n"/>
    </row>
    <row r="596">
      <c r="A596" s="236" t="n">
        <v>1607704</v>
      </c>
      <c r="B596" s="236" t="inlineStr">
        <is>
          <t>Col Plax MW PM 500</t>
        </is>
      </c>
      <c r="C596" s="236" t="inlineStr">
        <is>
          <t>IN82</t>
        </is>
      </c>
      <c r="D596" s="237" t="n">
        <v>0</v>
      </c>
      <c r="E596" s="236" t="n">
        <v>0</v>
      </c>
      <c r="F596" s="238" t="n">
        <v>0</v>
      </c>
      <c r="G596" s="236" t="n">
        <v>0</v>
      </c>
      <c r="H596" s="239" t="n">
        <v>2039</v>
      </c>
      <c r="I596" s="236" t="n">
        <v>2039</v>
      </c>
      <c r="J596" s="240" t="n">
        <v>0</v>
      </c>
      <c r="K596" s="236" t="n">
        <v>2039</v>
      </c>
      <c r="L596" s="241" t="inlineStr">
        <is>
          <t>-</t>
        </is>
      </c>
      <c r="M596" s="242" t="inlineStr">
        <is>
          <t>-</t>
        </is>
      </c>
      <c r="N596" s="236" t="inlineStr">
        <is>
          <t>-</t>
        </is>
      </c>
      <c r="O596" s="243" t="inlineStr">
        <is>
          <t>-</t>
        </is>
      </c>
      <c r="P596" s="237" t="inlineStr">
        <is>
          <t>-</t>
        </is>
      </c>
      <c r="Q596" s="236" t="inlineStr">
        <is>
          <t>-</t>
        </is>
      </c>
      <c r="R596" s="244" t="inlineStr">
        <is>
          <t>-</t>
        </is>
      </c>
      <c r="S596" s="245" t="inlineStr">
        <is>
          <t>-</t>
        </is>
      </c>
      <c r="T596" s="236" t="n"/>
      <c r="U596" s="246" t="n"/>
      <c r="V596" s="238" t="inlineStr">
        <is>
          <t>DC</t>
        </is>
      </c>
      <c r="W596" s="236" t="inlineStr">
        <is>
          <t>West DC</t>
        </is>
      </c>
      <c r="X596" s="242" t="n"/>
      <c r="Y596" s="241" t="n">
        <v>0</v>
      </c>
      <c r="Z596" s="236" t="inlineStr">
        <is>
          <t>0%</t>
        </is>
      </c>
      <c r="AA596" s="245" t="n"/>
      <c r="AB596" s="236" t="n">
        <v>0</v>
      </c>
      <c r="AC596" s="236" t="n">
        <v>0</v>
      </c>
      <c r="AD596" s="236" t="n">
        <v>1</v>
      </c>
      <c r="AE596" s="236" t="n">
        <v>0</v>
      </c>
      <c r="AF596" s="240" t="n">
        <v>0</v>
      </c>
      <c r="AG596" s="236" t="n">
        <v>0</v>
      </c>
      <c r="AH596" s="242" t="n">
        <v>0</v>
      </c>
      <c r="AI596" s="236" t="n">
        <v>0</v>
      </c>
      <c r="AJ596" s="236" t="n"/>
    </row>
    <row r="597">
      <c r="A597" s="236" t="n">
        <v>1607704</v>
      </c>
      <c r="B597" s="236" t="inlineStr">
        <is>
          <t>Col Plax MW PM 500</t>
        </is>
      </c>
      <c r="C597" s="236" t="inlineStr">
        <is>
          <t>IN83</t>
        </is>
      </c>
      <c r="D597" s="237" t="n">
        <v>0</v>
      </c>
      <c r="E597" s="236" t="n">
        <v>0</v>
      </c>
      <c r="F597" s="238" t="n">
        <v>0</v>
      </c>
      <c r="G597" s="236" t="n">
        <v>0</v>
      </c>
      <c r="H597" s="239" t="n">
        <v>10</v>
      </c>
      <c r="I597" s="236" t="n">
        <v>10</v>
      </c>
      <c r="J597" s="240" t="n">
        <v>0</v>
      </c>
      <c r="K597" s="236" t="n">
        <v>10</v>
      </c>
      <c r="L597" s="241" t="inlineStr">
        <is>
          <t>-</t>
        </is>
      </c>
      <c r="M597" s="242" t="inlineStr">
        <is>
          <t>-</t>
        </is>
      </c>
      <c r="N597" s="236" t="inlineStr">
        <is>
          <t>-</t>
        </is>
      </c>
      <c r="O597" s="243" t="inlineStr">
        <is>
          <t>-</t>
        </is>
      </c>
      <c r="P597" s="237" t="inlineStr">
        <is>
          <t>-</t>
        </is>
      </c>
      <c r="Q597" s="236" t="inlineStr">
        <is>
          <t>-</t>
        </is>
      </c>
      <c r="R597" s="244" t="inlineStr">
        <is>
          <t>-</t>
        </is>
      </c>
      <c r="S597" s="245" t="inlineStr">
        <is>
          <t>-</t>
        </is>
      </c>
      <c r="T597" s="236" t="inlineStr">
        <is>
          <t>183%</t>
        </is>
      </c>
      <c r="U597" s="246" t="inlineStr">
        <is>
          <t>183%</t>
        </is>
      </c>
      <c r="V597" s="238" t="inlineStr">
        <is>
          <t>Aurangabad</t>
        </is>
      </c>
      <c r="W597" s="236" t="inlineStr">
        <is>
          <t>West</t>
        </is>
      </c>
      <c r="X597" s="242" t="n"/>
      <c r="Y597" s="241" t="n">
        <v>12</v>
      </c>
      <c r="Z597" s="236" t="inlineStr">
        <is>
          <t>0%</t>
        </is>
      </c>
      <c r="AA597" s="245" t="n"/>
      <c r="AB597" s="236" t="n">
        <v>0</v>
      </c>
      <c r="AC597" s="236" t="n">
        <v>0</v>
      </c>
      <c r="AD597" s="236" t="n">
        <v>1</v>
      </c>
      <c r="AE597" s="236" t="n">
        <v>0</v>
      </c>
      <c r="AF597" s="240" t="n">
        <v>0</v>
      </c>
      <c r="AG597" s="236" t="n">
        <v>0</v>
      </c>
      <c r="AH597" s="242" t="n">
        <v>0</v>
      </c>
      <c r="AI597" s="236" t="n">
        <v>0</v>
      </c>
      <c r="AJ597" s="236" t="n"/>
    </row>
    <row r="598">
      <c r="A598" s="236" t="n">
        <v>1607704</v>
      </c>
      <c r="B598" s="236" t="inlineStr">
        <is>
          <t>Col Plax MW PM 500</t>
        </is>
      </c>
      <c r="C598" s="236" t="inlineStr">
        <is>
          <t>IN84</t>
        </is>
      </c>
      <c r="D598" s="237" t="n">
        <v>0</v>
      </c>
      <c r="E598" s="236" t="n">
        <v>0</v>
      </c>
      <c r="F598" s="238" t="n">
        <v>0</v>
      </c>
      <c r="G598" s="236" t="n">
        <v>0</v>
      </c>
      <c r="H598" s="239" t="n">
        <v>4</v>
      </c>
      <c r="I598" s="236" t="n">
        <v>4</v>
      </c>
      <c r="J598" s="240" t="n">
        <v>0</v>
      </c>
      <c r="K598" s="236" t="n">
        <v>4</v>
      </c>
      <c r="L598" s="241" t="inlineStr">
        <is>
          <t>-</t>
        </is>
      </c>
      <c r="M598" s="242" t="inlineStr">
        <is>
          <t>-</t>
        </is>
      </c>
      <c r="N598" s="236" t="inlineStr">
        <is>
          <t>-</t>
        </is>
      </c>
      <c r="O598" s="243" t="inlineStr">
        <is>
          <t>-</t>
        </is>
      </c>
      <c r="P598" s="237" t="inlineStr">
        <is>
          <t>-</t>
        </is>
      </c>
      <c r="Q598" s="236" t="inlineStr">
        <is>
          <t>-</t>
        </is>
      </c>
      <c r="R598" s="244" t="inlineStr">
        <is>
          <t>-</t>
        </is>
      </c>
      <c r="S598" s="245" t="inlineStr">
        <is>
          <t>-</t>
        </is>
      </c>
      <c r="T598" s="236" t="inlineStr">
        <is>
          <t>150%</t>
        </is>
      </c>
      <c r="U598" s="246" t="inlineStr">
        <is>
          <t>150%</t>
        </is>
      </c>
      <c r="V598" s="238" t="inlineStr">
        <is>
          <t>Raipur</t>
        </is>
      </c>
      <c r="W598" s="236" t="inlineStr">
        <is>
          <t>East</t>
        </is>
      </c>
      <c r="X598" s="242" t="n"/>
      <c r="Y598" s="241" t="n">
        <v>8</v>
      </c>
      <c r="Z598" s="236" t="inlineStr">
        <is>
          <t>0%</t>
        </is>
      </c>
      <c r="AA598" s="245" t="n"/>
      <c r="AB598" s="236" t="n">
        <v>0</v>
      </c>
      <c r="AC598" s="236" t="n">
        <v>0</v>
      </c>
      <c r="AD598" s="236" t="n">
        <v>1</v>
      </c>
      <c r="AE598" s="236" t="n">
        <v>0</v>
      </c>
      <c r="AF598" s="240" t="n">
        <v>0</v>
      </c>
      <c r="AG598" s="236" t="n">
        <v>0</v>
      </c>
      <c r="AH598" s="242" t="n">
        <v>0</v>
      </c>
      <c r="AI598" s="236" t="n">
        <v>0</v>
      </c>
      <c r="AJ598" s="236" t="n"/>
    </row>
    <row r="599">
      <c r="A599" s="236" t="n">
        <v>1607704</v>
      </c>
      <c r="B599" s="236" t="inlineStr">
        <is>
          <t>Col Plax MW PM 500</t>
        </is>
      </c>
      <c r="C599" s="236" t="inlineStr">
        <is>
          <t>IN85</t>
        </is>
      </c>
      <c r="D599" s="237" t="n">
        <v>0</v>
      </c>
      <c r="E599" s="236" t="n">
        <v>0</v>
      </c>
      <c r="F599" s="238" t="n">
        <v>0</v>
      </c>
      <c r="G599" s="236" t="n">
        <v>0</v>
      </c>
      <c r="H599" s="239" t="n">
        <v>0</v>
      </c>
      <c r="I599" s="236" t="n">
        <v>0</v>
      </c>
      <c r="J599" s="240" t="n">
        <v>0</v>
      </c>
      <c r="K599" s="236" t="n">
        <v>0</v>
      </c>
      <c r="L599" s="241" t="inlineStr">
        <is>
          <t>-</t>
        </is>
      </c>
      <c r="M599" s="242" t="inlineStr">
        <is>
          <t>-</t>
        </is>
      </c>
      <c r="N599" s="236" t="inlineStr">
        <is>
          <t>-</t>
        </is>
      </c>
      <c r="O599" s="243" t="inlineStr">
        <is>
          <t>-</t>
        </is>
      </c>
      <c r="P599" s="237" t="inlineStr">
        <is>
          <t>-</t>
        </is>
      </c>
      <c r="Q599" s="236" t="inlineStr">
        <is>
          <t>-</t>
        </is>
      </c>
      <c r="R599" s="244" t="inlineStr">
        <is>
          <t>-</t>
        </is>
      </c>
      <c r="S599" s="245" t="inlineStr">
        <is>
          <t>-</t>
        </is>
      </c>
      <c r="T599" s="236" t="n"/>
      <c r="U599" s="246" t="n"/>
      <c r="V599" s="238" t="inlineStr">
        <is>
          <t>Tripura</t>
        </is>
      </c>
      <c r="W599" s="236" t="inlineStr">
        <is>
          <t>East</t>
        </is>
      </c>
      <c r="X599" s="242" t="n"/>
      <c r="Y599" s="241" t="n">
        <v>0</v>
      </c>
      <c r="Z599" s="236" t="inlineStr">
        <is>
          <t>0%</t>
        </is>
      </c>
      <c r="AA599" s="245" t="n"/>
      <c r="AB599" s="236" t="n">
        <v>0</v>
      </c>
      <c r="AC599" s="236" t="n">
        <v>0</v>
      </c>
      <c r="AD599" s="236" t="n">
        <v>1</v>
      </c>
      <c r="AE599" s="236" t="n">
        <v>1</v>
      </c>
      <c r="AF599" s="240" t="n">
        <v>0</v>
      </c>
      <c r="AG599" s="236" t="n">
        <v>0</v>
      </c>
      <c r="AH599" s="242" t="n">
        <v>0</v>
      </c>
      <c r="AI599" s="236" t="n">
        <v>0</v>
      </c>
      <c r="AJ599" s="236" t="n"/>
    </row>
    <row r="600">
      <c r="A600" s="236" t="n">
        <v>1607704</v>
      </c>
      <c r="B600" s="236" t="inlineStr">
        <is>
          <t>Col Plax MW PM 500</t>
        </is>
      </c>
      <c r="C600" s="236" t="inlineStr">
        <is>
          <t>IN86</t>
        </is>
      </c>
      <c r="D600" s="237" t="n">
        <v>0</v>
      </c>
      <c r="E600" s="236" t="n">
        <v>0</v>
      </c>
      <c r="F600" s="238" t="n">
        <v>0</v>
      </c>
      <c r="G600" s="236" t="n">
        <v>0</v>
      </c>
      <c r="H600" s="239" t="n">
        <v>3</v>
      </c>
      <c r="I600" s="236" t="n">
        <v>3</v>
      </c>
      <c r="J600" s="240" t="n">
        <v>0</v>
      </c>
      <c r="K600" s="236" t="n">
        <v>3</v>
      </c>
      <c r="L600" s="241" t="inlineStr">
        <is>
          <t>-</t>
        </is>
      </c>
      <c r="M600" s="242" t="inlineStr">
        <is>
          <t>-</t>
        </is>
      </c>
      <c r="N600" s="236" t="inlineStr">
        <is>
          <t>-</t>
        </is>
      </c>
      <c r="O600" s="243" t="inlineStr">
        <is>
          <t>-</t>
        </is>
      </c>
      <c r="P600" s="237" t="inlineStr">
        <is>
          <t>-</t>
        </is>
      </c>
      <c r="Q600" s="236" t="inlineStr">
        <is>
          <t>-</t>
        </is>
      </c>
      <c r="R600" s="244" t="inlineStr">
        <is>
          <t>-</t>
        </is>
      </c>
      <c r="S600" s="245" t="inlineStr">
        <is>
          <t>-</t>
        </is>
      </c>
      <c r="T600" s="236" t="inlineStr">
        <is>
          <t>143%</t>
        </is>
      </c>
      <c r="U600" s="246" t="inlineStr">
        <is>
          <t>143%</t>
        </is>
      </c>
      <c r="V600" s="238" t="inlineStr">
        <is>
          <t>Ranchi</t>
        </is>
      </c>
      <c r="W600" s="236" t="inlineStr">
        <is>
          <t>East</t>
        </is>
      </c>
      <c r="X600" s="242" t="n"/>
      <c r="Y600" s="241" t="n">
        <v>7</v>
      </c>
      <c r="Z600" s="236" t="inlineStr">
        <is>
          <t>0%</t>
        </is>
      </c>
      <c r="AA600" s="245" t="n"/>
      <c r="AB600" s="236" t="n">
        <v>0</v>
      </c>
      <c r="AC600" s="236" t="n">
        <v>0</v>
      </c>
      <c r="AD600" s="236" t="n">
        <v>1</v>
      </c>
      <c r="AE600" s="236" t="n">
        <v>0</v>
      </c>
      <c r="AF600" s="240" t="n">
        <v>0</v>
      </c>
      <c r="AG600" s="236" t="n">
        <v>0</v>
      </c>
      <c r="AH600" s="242" t="n">
        <v>0</v>
      </c>
      <c r="AI600" s="236" t="n">
        <v>0</v>
      </c>
      <c r="AJ600" s="236" t="n"/>
    </row>
    <row r="601">
      <c r="A601" s="236" t="n">
        <v>1607704</v>
      </c>
      <c r="B601" s="236" t="inlineStr">
        <is>
          <t>Col Plax MW PM 500</t>
        </is>
      </c>
      <c r="C601" s="236" t="inlineStr">
        <is>
          <t>IN87</t>
        </is>
      </c>
      <c r="D601" s="237" t="n">
        <v>0</v>
      </c>
      <c r="E601" s="236" t="n">
        <v>0</v>
      </c>
      <c r="F601" s="238" t="n">
        <v>0</v>
      </c>
      <c r="G601" s="236" t="n">
        <v>0</v>
      </c>
      <c r="H601" s="239" t="n">
        <v>6</v>
      </c>
      <c r="I601" s="236" t="n">
        <v>6</v>
      </c>
      <c r="J601" s="240" t="n">
        <v>0</v>
      </c>
      <c r="K601" s="236" t="n">
        <v>6</v>
      </c>
      <c r="L601" s="241" t="inlineStr">
        <is>
          <t>-</t>
        </is>
      </c>
      <c r="M601" s="242" t="inlineStr">
        <is>
          <t>-</t>
        </is>
      </c>
      <c r="N601" s="236" t="inlineStr">
        <is>
          <t>-</t>
        </is>
      </c>
      <c r="O601" s="243" t="inlineStr">
        <is>
          <t>-</t>
        </is>
      </c>
      <c r="P601" s="237" t="inlineStr">
        <is>
          <t>-</t>
        </is>
      </c>
      <c r="Q601" s="236" t="inlineStr">
        <is>
          <t>-</t>
        </is>
      </c>
      <c r="R601" s="244" t="inlineStr">
        <is>
          <t>-</t>
        </is>
      </c>
      <c r="S601" s="245" t="inlineStr">
        <is>
          <t>-</t>
        </is>
      </c>
      <c r="T601" s="236" t="inlineStr">
        <is>
          <t>122%</t>
        </is>
      </c>
      <c r="U601" s="246" t="inlineStr">
        <is>
          <t>122%</t>
        </is>
      </c>
      <c r="V601" s="238" t="inlineStr">
        <is>
          <t>Vijaywada</t>
        </is>
      </c>
      <c r="W601" s="236" t="inlineStr">
        <is>
          <t>South</t>
        </is>
      </c>
      <c r="X601" s="242" t="n"/>
      <c r="Y601" s="241" t="n">
        <v>27</v>
      </c>
      <c r="Z601" s="236" t="inlineStr">
        <is>
          <t>0%</t>
        </is>
      </c>
      <c r="AA601" s="245" t="n"/>
      <c r="AB601" s="236" t="n">
        <v>0</v>
      </c>
      <c r="AC601" s="236" t="n">
        <v>0</v>
      </c>
      <c r="AD601" s="236" t="n">
        <v>1</v>
      </c>
      <c r="AE601" s="236" t="n">
        <v>0</v>
      </c>
      <c r="AF601" s="240" t="n">
        <v>0</v>
      </c>
      <c r="AG601" s="236" t="n">
        <v>0</v>
      </c>
      <c r="AH601" s="242" t="n">
        <v>0</v>
      </c>
      <c r="AI601" s="236" t="n">
        <v>0</v>
      </c>
      <c r="AJ601" s="236" t="n"/>
    </row>
    <row r="602">
      <c r="A602" s="236" t="n">
        <v>1607704</v>
      </c>
      <c r="B602" s="236" t="inlineStr">
        <is>
          <t>Col Plax MW PM 500</t>
        </is>
      </c>
      <c r="C602" s="236" t="inlineStr">
        <is>
          <t>IN88</t>
        </is>
      </c>
      <c r="D602" s="237" t="n">
        <v>0</v>
      </c>
      <c r="E602" s="236" t="n">
        <v>0</v>
      </c>
      <c r="F602" s="238" t="n">
        <v>0</v>
      </c>
      <c r="G602" s="236" t="n">
        <v>0</v>
      </c>
      <c r="H602" s="239" t="n">
        <v>6</v>
      </c>
      <c r="I602" s="236" t="n">
        <v>6</v>
      </c>
      <c r="J602" s="240" t="n">
        <v>0</v>
      </c>
      <c r="K602" s="236" t="n">
        <v>6</v>
      </c>
      <c r="L602" s="241" t="inlineStr">
        <is>
          <t>-</t>
        </is>
      </c>
      <c r="M602" s="242" t="inlineStr">
        <is>
          <t>-</t>
        </is>
      </c>
      <c r="N602" s="236" t="inlineStr">
        <is>
          <t>-</t>
        </is>
      </c>
      <c r="O602" s="243" t="inlineStr">
        <is>
          <t>-</t>
        </is>
      </c>
      <c r="P602" s="237" t="inlineStr">
        <is>
          <t>-</t>
        </is>
      </c>
      <c r="Q602" s="236" t="inlineStr">
        <is>
          <t>-</t>
        </is>
      </c>
      <c r="R602" s="244" t="inlineStr">
        <is>
          <t>-</t>
        </is>
      </c>
      <c r="S602" s="245" t="inlineStr">
        <is>
          <t>-</t>
        </is>
      </c>
      <c r="T602" s="236" t="n"/>
      <c r="U602" s="246" t="n"/>
      <c r="V602" s="238" t="inlineStr">
        <is>
          <t>Uttaranchal</t>
        </is>
      </c>
      <c r="W602" s="236" t="inlineStr">
        <is>
          <t>North</t>
        </is>
      </c>
      <c r="X602" s="242" t="n"/>
      <c r="Y602" s="241" t="n">
        <v>0</v>
      </c>
      <c r="Z602" s="236" t="inlineStr">
        <is>
          <t>0%</t>
        </is>
      </c>
      <c r="AA602" s="245" t="n"/>
      <c r="AB602" s="236" t="n">
        <v>0</v>
      </c>
      <c r="AC602" s="236" t="n">
        <v>0</v>
      </c>
      <c r="AD602" s="236" t="n">
        <v>1</v>
      </c>
      <c r="AE602" s="236" t="n">
        <v>0</v>
      </c>
      <c r="AF602" s="240" t="n">
        <v>0</v>
      </c>
      <c r="AG602" s="236" t="n">
        <v>0</v>
      </c>
      <c r="AH602" s="242" t="n">
        <v>0</v>
      </c>
      <c r="AI602" s="236" t="n">
        <v>0</v>
      </c>
      <c r="AJ602" s="236" t="n"/>
    </row>
    <row r="603">
      <c r="A603" s="236" t="n">
        <v>1607704</v>
      </c>
      <c r="B603" s="236" t="inlineStr">
        <is>
          <t>Col Plax MW PM 500</t>
        </is>
      </c>
      <c r="C603" s="236" t="inlineStr">
        <is>
          <t>IN89</t>
        </is>
      </c>
      <c r="D603" s="237" t="n">
        <v>0</v>
      </c>
      <c r="E603" s="236" t="n">
        <v>0</v>
      </c>
      <c r="F603" s="238" t="n">
        <v>0</v>
      </c>
      <c r="G603" s="236" t="n">
        <v>0</v>
      </c>
      <c r="H603" s="239" t="n">
        <v>0</v>
      </c>
      <c r="I603" s="236" t="n">
        <v>0</v>
      </c>
      <c r="J603" s="240" t="n">
        <v>0</v>
      </c>
      <c r="K603" s="236" t="n">
        <v>0</v>
      </c>
      <c r="L603" s="241" t="inlineStr">
        <is>
          <t>-</t>
        </is>
      </c>
      <c r="M603" s="242" t="inlineStr">
        <is>
          <t>-</t>
        </is>
      </c>
      <c r="N603" s="236" t="inlineStr">
        <is>
          <t>-</t>
        </is>
      </c>
      <c r="O603" s="243" t="inlineStr">
        <is>
          <t>-</t>
        </is>
      </c>
      <c r="P603" s="237" t="inlineStr">
        <is>
          <t>-</t>
        </is>
      </c>
      <c r="Q603" s="236" t="inlineStr">
        <is>
          <t>-</t>
        </is>
      </c>
      <c r="R603" s="244" t="inlineStr">
        <is>
          <t>-</t>
        </is>
      </c>
      <c r="S603" s="245" t="inlineStr">
        <is>
          <t>-</t>
        </is>
      </c>
      <c r="T603" s="236" t="inlineStr">
        <is>
          <t>100%</t>
        </is>
      </c>
      <c r="U603" s="246" t="inlineStr">
        <is>
          <t>100%</t>
        </is>
      </c>
      <c r="V603" s="238" t="inlineStr">
        <is>
          <t>Hubli</t>
        </is>
      </c>
      <c r="W603" s="236" t="inlineStr">
        <is>
          <t>South</t>
        </is>
      </c>
      <c r="X603" s="242" t="n"/>
      <c r="Y603" s="241" t="n">
        <v>18</v>
      </c>
      <c r="Z603" s="236" t="inlineStr">
        <is>
          <t>0%</t>
        </is>
      </c>
      <c r="AA603" s="245" t="n"/>
      <c r="AB603" s="236" t="n">
        <v>0</v>
      </c>
      <c r="AC603" s="236" t="n">
        <v>0</v>
      </c>
      <c r="AD603" s="236" t="n">
        <v>1</v>
      </c>
      <c r="AE603" s="236" t="n">
        <v>1</v>
      </c>
      <c r="AF603" s="240" t="n">
        <v>0</v>
      </c>
      <c r="AG603" s="236" t="n">
        <v>0</v>
      </c>
      <c r="AH603" s="242" t="n">
        <v>0</v>
      </c>
      <c r="AI603" s="236" t="n">
        <v>0</v>
      </c>
      <c r="AJ603" s="236" t="n"/>
    </row>
    <row r="604">
      <c r="A604" s="236" t="n">
        <v>1607704</v>
      </c>
      <c r="B604" s="236" t="inlineStr">
        <is>
          <t>Col Plax MW PM 500</t>
        </is>
      </c>
      <c r="C604" s="236" t="inlineStr">
        <is>
          <t>IN90</t>
        </is>
      </c>
      <c r="D604" s="237" t="n">
        <v>0</v>
      </c>
      <c r="E604" s="236" t="n">
        <v>0</v>
      </c>
      <c r="F604" s="238" t="n">
        <v>0</v>
      </c>
      <c r="G604" s="236" t="n">
        <v>0</v>
      </c>
      <c r="H604" s="239" t="n">
        <v>0</v>
      </c>
      <c r="I604" s="236" t="n">
        <v>0</v>
      </c>
      <c r="J604" s="240" t="n">
        <v>0</v>
      </c>
      <c r="K604" s="236" t="n">
        <v>0</v>
      </c>
      <c r="L604" s="241" t="inlineStr">
        <is>
          <t>-</t>
        </is>
      </c>
      <c r="M604" s="242" t="inlineStr">
        <is>
          <t>-</t>
        </is>
      </c>
      <c r="N604" s="236" t="inlineStr">
        <is>
          <t>-</t>
        </is>
      </c>
      <c r="O604" s="243" t="inlineStr">
        <is>
          <t>-</t>
        </is>
      </c>
      <c r="P604" s="237" t="inlineStr">
        <is>
          <t>-</t>
        </is>
      </c>
      <c r="Q604" s="236" t="inlineStr">
        <is>
          <t>-</t>
        </is>
      </c>
      <c r="R604" s="244" t="inlineStr">
        <is>
          <t>-</t>
        </is>
      </c>
      <c r="S604" s="245" t="inlineStr">
        <is>
          <t>-</t>
        </is>
      </c>
      <c r="T604" s="236" t="n"/>
      <c r="U604" s="246" t="n"/>
      <c r="V604" s="238" t="inlineStr">
        <is>
          <t>Export</t>
        </is>
      </c>
      <c r="W604" s="236" t="inlineStr">
        <is>
          <t>Exp-DC</t>
        </is>
      </c>
      <c r="X604" s="242" t="n"/>
      <c r="Y604" s="241" t="n">
        <v>0</v>
      </c>
      <c r="Z604" s="236" t="inlineStr">
        <is>
          <t>0%</t>
        </is>
      </c>
      <c r="AA604" s="245" t="n"/>
      <c r="AB604" s="236" t="n">
        <v>0</v>
      </c>
      <c r="AC604" s="236" t="n">
        <v>0</v>
      </c>
      <c r="AD604" s="236" t="n">
        <v>1</v>
      </c>
      <c r="AE604" s="236" t="n">
        <v>1</v>
      </c>
      <c r="AF604" s="240" t="n">
        <v>0</v>
      </c>
      <c r="AG604" s="236" t="n">
        <v>0</v>
      </c>
      <c r="AH604" s="242" t="n">
        <v>0</v>
      </c>
      <c r="AI604" s="236" t="n">
        <v>0</v>
      </c>
      <c r="AJ604" s="236" t="n"/>
    </row>
    <row r="605">
      <c r="A605" s="236" t="n">
        <v>1607704</v>
      </c>
      <c r="B605" s="236" t="inlineStr">
        <is>
          <t>Col Plax MW PM 500</t>
        </is>
      </c>
      <c r="C605" s="236" t="inlineStr">
        <is>
          <t>IN91</t>
        </is>
      </c>
      <c r="D605" s="237" t="n">
        <v>0</v>
      </c>
      <c r="E605" s="236" t="n">
        <v>0</v>
      </c>
      <c r="F605" s="238" t="n">
        <v>0</v>
      </c>
      <c r="G605" s="236" t="n">
        <v>0</v>
      </c>
      <c r="H605" s="239" t="n">
        <v>5</v>
      </c>
      <c r="I605" s="236" t="n">
        <v>5</v>
      </c>
      <c r="J605" s="240" t="n">
        <v>0</v>
      </c>
      <c r="K605" s="236" t="n">
        <v>5</v>
      </c>
      <c r="L605" s="241" t="inlineStr">
        <is>
          <t>-</t>
        </is>
      </c>
      <c r="M605" s="242" t="inlineStr">
        <is>
          <t>-</t>
        </is>
      </c>
      <c r="N605" s="236" t="inlineStr">
        <is>
          <t>-</t>
        </is>
      </c>
      <c r="O605" s="243" t="inlineStr">
        <is>
          <t>-</t>
        </is>
      </c>
      <c r="P605" s="237" t="inlineStr">
        <is>
          <t>-</t>
        </is>
      </c>
      <c r="Q605" s="236" t="inlineStr">
        <is>
          <t>-</t>
        </is>
      </c>
      <c r="R605" s="244" t="inlineStr">
        <is>
          <t>-</t>
        </is>
      </c>
      <c r="S605" s="245" t="inlineStr">
        <is>
          <t>-</t>
        </is>
      </c>
      <c r="T605" s="236" t="inlineStr">
        <is>
          <t>162%</t>
        </is>
      </c>
      <c r="U605" s="246" t="inlineStr">
        <is>
          <t>162%</t>
        </is>
      </c>
      <c r="V605" s="238" t="inlineStr">
        <is>
          <t>Siliguri</t>
        </is>
      </c>
      <c r="W605" s="236" t="inlineStr">
        <is>
          <t>East</t>
        </is>
      </c>
      <c r="X605" s="242" t="n"/>
      <c r="Y605" s="241" t="n">
        <v>8</v>
      </c>
      <c r="Z605" s="236" t="inlineStr">
        <is>
          <t>0%</t>
        </is>
      </c>
      <c r="AA605" s="245" t="n"/>
      <c r="AB605" s="236" t="n">
        <v>0</v>
      </c>
      <c r="AC605" s="236" t="n">
        <v>0</v>
      </c>
      <c r="AD605" s="236" t="n">
        <v>1</v>
      </c>
      <c r="AE605" s="236" t="n">
        <v>0</v>
      </c>
      <c r="AF605" s="240" t="n">
        <v>0</v>
      </c>
      <c r="AG605" s="236" t="n">
        <v>0</v>
      </c>
      <c r="AH605" s="242" t="n">
        <v>0</v>
      </c>
      <c r="AI605" s="236" t="n">
        <v>0</v>
      </c>
      <c r="AJ605" s="236" t="n"/>
    </row>
    <row r="606">
      <c r="A606" s="236" t="n">
        <v>1607704</v>
      </c>
      <c r="B606" s="236" t="inlineStr">
        <is>
          <t>Col Plax MW PM 500</t>
        </is>
      </c>
      <c r="C606" s="236" t="inlineStr">
        <is>
          <t>IN95</t>
        </is>
      </c>
      <c r="D606" s="237" t="n">
        <v>0</v>
      </c>
      <c r="E606" s="236" t="n">
        <v>0</v>
      </c>
      <c r="F606" s="238" t="n">
        <v>0</v>
      </c>
      <c r="G606" s="236" t="n">
        <v>0</v>
      </c>
      <c r="H606" s="239" t="n">
        <v>52</v>
      </c>
      <c r="I606" s="236" t="n">
        <v>52</v>
      </c>
      <c r="J606" s="240" t="n">
        <v>0</v>
      </c>
      <c r="K606" s="236" t="n">
        <v>52</v>
      </c>
      <c r="L606" s="241" t="inlineStr">
        <is>
          <t>-</t>
        </is>
      </c>
      <c r="M606" s="242" t="inlineStr">
        <is>
          <t>-</t>
        </is>
      </c>
      <c r="N606" s="236" t="inlineStr">
        <is>
          <t>-</t>
        </is>
      </c>
      <c r="O606" s="243" t="inlineStr">
        <is>
          <t>-</t>
        </is>
      </c>
      <c r="P606" s="237" t="inlineStr">
        <is>
          <t>-</t>
        </is>
      </c>
      <c r="Q606" s="236" t="inlineStr">
        <is>
          <t>-</t>
        </is>
      </c>
      <c r="R606" s="244" t="inlineStr">
        <is>
          <t>-</t>
        </is>
      </c>
      <c r="S606" s="245" t="inlineStr">
        <is>
          <t>-</t>
        </is>
      </c>
      <c r="T606" s="236" t="n"/>
      <c r="U606" s="246" t="n"/>
      <c r="V606" s="238" t="inlineStr">
        <is>
          <t>Hasangarh</t>
        </is>
      </c>
      <c r="W606" s="236" t="inlineStr">
        <is>
          <t>North DC</t>
        </is>
      </c>
      <c r="X606" s="242" t="n"/>
      <c r="Y606" s="241" t="n">
        <v>0</v>
      </c>
      <c r="Z606" s="236" t="inlineStr">
        <is>
          <t>0%</t>
        </is>
      </c>
      <c r="AA606" s="245" t="n"/>
      <c r="AB606" s="236" t="n">
        <v>0</v>
      </c>
      <c r="AC606" s="236" t="n">
        <v>0</v>
      </c>
      <c r="AD606" s="236" t="n">
        <v>1</v>
      </c>
      <c r="AE606" s="236" t="n">
        <v>0</v>
      </c>
      <c r="AF606" s="240" t="n">
        <v>0</v>
      </c>
      <c r="AG606" s="236" t="n">
        <v>0</v>
      </c>
      <c r="AH606" s="242" t="n">
        <v>0</v>
      </c>
      <c r="AI606" s="236" t="n">
        <v>0</v>
      </c>
      <c r="AJ606" s="236" t="n"/>
    </row>
    <row r="607">
      <c r="A607" s="236" t="n">
        <v>1607704</v>
      </c>
      <c r="B607" s="236" t="inlineStr">
        <is>
          <t>Col Plax MW PM 500</t>
        </is>
      </c>
      <c r="C607" s="236" t="inlineStr">
        <is>
          <t>IN97</t>
        </is>
      </c>
      <c r="D607" s="237" t="n">
        <v>0</v>
      </c>
      <c r="E607" s="236" t="n">
        <v>0</v>
      </c>
      <c r="F607" s="238" t="n">
        <v>0</v>
      </c>
      <c r="G607" s="236" t="n">
        <v>0</v>
      </c>
      <c r="H607" s="239" t="n">
        <v>162</v>
      </c>
      <c r="I607" s="236" t="n">
        <v>162</v>
      </c>
      <c r="J607" s="240" t="n">
        <v>0</v>
      </c>
      <c r="K607" s="236" t="n">
        <v>162</v>
      </c>
      <c r="L607" s="241" t="inlineStr">
        <is>
          <t>-</t>
        </is>
      </c>
      <c r="M607" s="242" t="inlineStr">
        <is>
          <t>-</t>
        </is>
      </c>
      <c r="N607" s="236" t="inlineStr">
        <is>
          <t>-</t>
        </is>
      </c>
      <c r="O607" s="243" t="inlineStr">
        <is>
          <t>-</t>
        </is>
      </c>
      <c r="P607" s="237" t="inlineStr">
        <is>
          <t>-</t>
        </is>
      </c>
      <c r="Q607" s="236" t="inlineStr">
        <is>
          <t>-</t>
        </is>
      </c>
      <c r="R607" s="244" t="inlineStr">
        <is>
          <t>-</t>
        </is>
      </c>
      <c r="S607" s="245" t="inlineStr">
        <is>
          <t>-</t>
        </is>
      </c>
      <c r="T607" s="236" t="n"/>
      <c r="U607" s="246" t="n"/>
      <c r="V607" s="238" t="inlineStr">
        <is>
          <t>Hubli DC</t>
        </is>
      </c>
      <c r="W607" s="236" t="inlineStr">
        <is>
          <t>South DC</t>
        </is>
      </c>
      <c r="X607" s="242" t="n"/>
      <c r="Y607" s="241" t="n">
        <v>0</v>
      </c>
      <c r="Z607" s="236" t="inlineStr">
        <is>
          <t>0%</t>
        </is>
      </c>
      <c r="AA607" s="245" t="n"/>
      <c r="AB607" s="236" t="n">
        <v>0</v>
      </c>
      <c r="AC607" s="236" t="n">
        <v>0</v>
      </c>
      <c r="AD607" s="236" t="n">
        <v>1</v>
      </c>
      <c r="AE607" s="236" t="n">
        <v>0</v>
      </c>
      <c r="AF607" s="240" t="n">
        <v>0</v>
      </c>
      <c r="AG607" s="236" t="n">
        <v>0</v>
      </c>
      <c r="AH607" s="242" t="n">
        <v>0</v>
      </c>
      <c r="AI607" s="236" t="n">
        <v>0</v>
      </c>
      <c r="AJ607" s="236" t="n"/>
    </row>
    <row r="608">
      <c r="A608" s="236" t="n">
        <v>1607704</v>
      </c>
      <c r="B608" s="236" t="inlineStr">
        <is>
          <t>Col Plax MW PM 500</t>
        </is>
      </c>
      <c r="C608" s="236" t="inlineStr">
        <is>
          <t>IN98</t>
        </is>
      </c>
      <c r="D608" s="237" t="n">
        <v>60</v>
      </c>
      <c r="E608" s="236" t="n">
        <v>0</v>
      </c>
      <c r="F608" s="238" t="n">
        <v>0</v>
      </c>
      <c r="G608" s="236" t="n">
        <v>0</v>
      </c>
      <c r="H608" s="239" t="n">
        <v>0</v>
      </c>
      <c r="I608" s="236" t="n">
        <v>60</v>
      </c>
      <c r="J608" s="240" t="n">
        <v>0</v>
      </c>
      <c r="K608" s="236" t="n">
        <v>60</v>
      </c>
      <c r="L608" s="241" t="inlineStr">
        <is>
          <t>-</t>
        </is>
      </c>
      <c r="M608" s="242" t="inlineStr">
        <is>
          <t>-</t>
        </is>
      </c>
      <c r="N608" s="236" t="inlineStr">
        <is>
          <t>-</t>
        </is>
      </c>
      <c r="O608" s="243" t="inlineStr">
        <is>
          <t>-</t>
        </is>
      </c>
      <c r="P608" s="237" t="inlineStr">
        <is>
          <t>-</t>
        </is>
      </c>
      <c r="Q608" s="236" t="inlineStr">
        <is>
          <t>-</t>
        </is>
      </c>
      <c r="R608" s="244" t="inlineStr">
        <is>
          <t>-</t>
        </is>
      </c>
      <c r="S608" s="245" t="inlineStr">
        <is>
          <t>-</t>
        </is>
      </c>
      <c r="T608" s="236" t="n"/>
      <c r="U608" s="246" t="n"/>
      <c r="V608" s="238" t="inlineStr">
        <is>
          <t>Calcutta DC</t>
        </is>
      </c>
      <c r="W608" s="236" t="inlineStr">
        <is>
          <t>East DC</t>
        </is>
      </c>
      <c r="X608" s="242" t="n"/>
      <c r="Y608" s="241" t="n">
        <v>0</v>
      </c>
      <c r="Z608" s="236" t="inlineStr">
        <is>
          <t>0%</t>
        </is>
      </c>
      <c r="AA608" s="245" t="n"/>
      <c r="AB608" s="236" t="n">
        <v>0</v>
      </c>
      <c r="AC608" s="236" t="n">
        <v>0</v>
      </c>
      <c r="AD608" s="236" t="n">
        <v>1</v>
      </c>
      <c r="AE608" s="236" t="n">
        <v>0</v>
      </c>
      <c r="AF608" s="240" t="n">
        <v>0</v>
      </c>
      <c r="AG608" s="236" t="n">
        <v>0</v>
      </c>
      <c r="AH608" s="242" t="n">
        <v>0</v>
      </c>
      <c r="AI608" s="236" t="n">
        <v>0</v>
      </c>
      <c r="AJ608" s="236" t="n"/>
    </row>
    <row r="609">
      <c r="A609" s="236" t="n">
        <v>1607704</v>
      </c>
      <c r="B609" s="236" t="inlineStr">
        <is>
          <t>Col Plax MW PM 500</t>
        </is>
      </c>
      <c r="C609" s="236" t="inlineStr">
        <is>
          <t>IN99</t>
        </is>
      </c>
      <c r="D609" s="237" t="n">
        <v>0</v>
      </c>
      <c r="E609" s="236" t="n">
        <v>0</v>
      </c>
      <c r="F609" s="238" t="n">
        <v>0</v>
      </c>
      <c r="G609" s="236" t="n">
        <v>0</v>
      </c>
      <c r="H609" s="239" t="n">
        <v>0</v>
      </c>
      <c r="I609" s="236" t="n">
        <v>0</v>
      </c>
      <c r="J609" s="240" t="n">
        <v>0</v>
      </c>
      <c r="K609" s="236" t="n">
        <v>0</v>
      </c>
      <c r="L609" s="241" t="inlineStr">
        <is>
          <t>-</t>
        </is>
      </c>
      <c r="M609" s="242" t="inlineStr">
        <is>
          <t>-</t>
        </is>
      </c>
      <c r="N609" s="236" t="inlineStr">
        <is>
          <t>-</t>
        </is>
      </c>
      <c r="O609" s="243" t="inlineStr">
        <is>
          <t>-</t>
        </is>
      </c>
      <c r="P609" s="237" t="inlineStr">
        <is>
          <t>-</t>
        </is>
      </c>
      <c r="Q609" s="236" t="inlineStr">
        <is>
          <t>-</t>
        </is>
      </c>
      <c r="R609" s="244" t="inlineStr">
        <is>
          <t>-</t>
        </is>
      </c>
      <c r="S609" s="245" t="inlineStr">
        <is>
          <t>-</t>
        </is>
      </c>
      <c r="T609" s="236" t="n"/>
      <c r="U609" s="246" t="n"/>
      <c r="V609" s="238" t="inlineStr">
        <is>
          <t>Goa DC</t>
        </is>
      </c>
      <c r="W609" s="236" t="inlineStr">
        <is>
          <t>Plant</t>
        </is>
      </c>
      <c r="X609" s="242" t="n"/>
      <c r="Y609" s="241" t="n">
        <v>0</v>
      </c>
      <c r="Z609" s="236" t="inlineStr">
        <is>
          <t>0%</t>
        </is>
      </c>
      <c r="AA609" s="245" t="n"/>
      <c r="AB609" s="236" t="n">
        <v>0</v>
      </c>
      <c r="AC609" s="236" t="n">
        <v>0</v>
      </c>
      <c r="AD609" s="236" t="n">
        <v>1</v>
      </c>
      <c r="AE609" s="236" t="n">
        <v>1</v>
      </c>
      <c r="AF609" s="240" t="n">
        <v>0</v>
      </c>
      <c r="AG609" s="236" t="n">
        <v>0</v>
      </c>
      <c r="AH609" s="242" t="n">
        <v>0</v>
      </c>
      <c r="AI609" s="236" t="n">
        <v>0</v>
      </c>
      <c r="AJ609" s="236" t="n"/>
    </row>
    <row r="610">
      <c r="A610" s="236" t="inlineStr">
        <is>
          <t>------------</t>
        </is>
      </c>
      <c r="B610" s="236" t="n"/>
      <c r="C610" s="236" t="n"/>
      <c r="D610" s="237" t="n"/>
      <c r="E610" s="236" t="n"/>
      <c r="F610" s="238" t="n"/>
      <c r="G610" s="236" t="n"/>
      <c r="H610" s="239" t="n"/>
      <c r="I610" s="236" t="n"/>
      <c r="J610" s="240" t="n"/>
      <c r="K610" s="236" t="n"/>
      <c r="L610" s="241" t="n"/>
      <c r="M610" s="242" t="n"/>
      <c r="N610" s="236" t="n"/>
      <c r="O610" s="243" t="n"/>
      <c r="P610" s="237" t="n"/>
      <c r="Q610" s="236" t="n"/>
      <c r="R610" s="244" t="n"/>
      <c r="S610" s="245" t="n"/>
      <c r="T610" s="236" t="n"/>
      <c r="U610" s="246" t="n"/>
      <c r="V610" s="238" t="n"/>
      <c r="W610" s="236" t="n"/>
      <c r="X610" s="242" t="n"/>
      <c r="Y610" s="241" t="n"/>
      <c r="Z610" s="236" t="n"/>
      <c r="AA610" s="245" t="n"/>
      <c r="AB610" s="236" t="n"/>
      <c r="AC610" s="236" t="n"/>
      <c r="AD610" s="236" t="n"/>
      <c r="AE610" s="236" t="n"/>
      <c r="AF610" s="240" t="n"/>
      <c r="AG610" s="236" t="n"/>
      <c r="AH610" s="242" t="n"/>
      <c r="AI610" s="236" t="n"/>
      <c r="AJ610" s="236" t="n"/>
    </row>
    <row r="611">
      <c r="A611" s="236" t="n">
        <v>1607705</v>
      </c>
      <c r="B611" s="236" t="inlineStr">
        <is>
          <t>Col Plax MW FT 500</t>
        </is>
      </c>
      <c r="C611" s="236" t="inlineStr">
        <is>
          <t>IN59</t>
        </is>
      </c>
      <c r="D611" s="237" t="n">
        <v>0</v>
      </c>
      <c r="E611" s="236" t="n">
        <v>0</v>
      </c>
      <c r="F611" s="238" t="n">
        <v>0</v>
      </c>
      <c r="G611" s="236" t="n">
        <v>0</v>
      </c>
      <c r="H611" s="239" t="n">
        <v>30</v>
      </c>
      <c r="I611" s="236" t="n">
        <v>30</v>
      </c>
      <c r="J611" s="240" t="n">
        <v>0</v>
      </c>
      <c r="K611" s="236" t="n">
        <v>30</v>
      </c>
      <c r="L611" s="241" t="inlineStr">
        <is>
          <t>-</t>
        </is>
      </c>
      <c r="M611" s="242" t="inlineStr">
        <is>
          <t>-</t>
        </is>
      </c>
      <c r="N611" s="236" t="inlineStr">
        <is>
          <t>-</t>
        </is>
      </c>
      <c r="O611" s="243" t="inlineStr">
        <is>
          <t>-</t>
        </is>
      </c>
      <c r="P611" s="237" t="inlineStr">
        <is>
          <t>-</t>
        </is>
      </c>
      <c r="Q611" s="236" t="inlineStr">
        <is>
          <t>-</t>
        </is>
      </c>
      <c r="R611" s="244" t="inlineStr">
        <is>
          <t>-</t>
        </is>
      </c>
      <c r="S611" s="245" t="inlineStr">
        <is>
          <t>-</t>
        </is>
      </c>
      <c r="T611" s="236" t="inlineStr">
        <is>
          <t>100%</t>
        </is>
      </c>
      <c r="U611" s="246" t="inlineStr">
        <is>
          <t>100%</t>
        </is>
      </c>
      <c r="V611" s="238" t="inlineStr">
        <is>
          <t>Coimbatore</t>
        </is>
      </c>
      <c r="W611" s="236" t="inlineStr">
        <is>
          <t>South</t>
        </is>
      </c>
      <c r="X611" s="242" t="n"/>
      <c r="Y611" s="241" t="n">
        <v>31</v>
      </c>
      <c r="Z611" s="236" t="inlineStr">
        <is>
          <t>0%</t>
        </is>
      </c>
      <c r="AA611" s="245" t="n"/>
      <c r="AB611" s="236" t="n">
        <v>0</v>
      </c>
      <c r="AC611" s="236" t="n">
        <v>0</v>
      </c>
      <c r="AD611" s="236" t="n">
        <v>1</v>
      </c>
      <c r="AE611" s="236" t="n">
        <v>1</v>
      </c>
      <c r="AF611" s="240" t="n">
        <v>0</v>
      </c>
      <c r="AG611" s="236" t="n">
        <v>0</v>
      </c>
      <c r="AH611" s="242" t="n">
        <v>0</v>
      </c>
      <c r="AI611" s="236" t="n">
        <v>0</v>
      </c>
      <c r="AJ611" s="236" t="n"/>
    </row>
    <row r="612">
      <c r="A612" s="236" t="n">
        <v>1607705</v>
      </c>
      <c r="B612" s="236" t="inlineStr">
        <is>
          <t>Col Plax MW FT 500</t>
        </is>
      </c>
      <c r="C612" s="236" t="inlineStr">
        <is>
          <t>IN60</t>
        </is>
      </c>
      <c r="D612" s="237" t="n">
        <v>0</v>
      </c>
      <c r="E612" s="236" t="n">
        <v>0</v>
      </c>
      <c r="F612" s="238" t="n">
        <v>0</v>
      </c>
      <c r="G612" s="236" t="n">
        <v>0</v>
      </c>
      <c r="H612" s="239" t="n">
        <v>52</v>
      </c>
      <c r="I612" s="236" t="n">
        <v>52</v>
      </c>
      <c r="J612" s="240" t="n">
        <v>0</v>
      </c>
      <c r="K612" s="236" t="n">
        <v>52</v>
      </c>
      <c r="L612" s="241" t="inlineStr">
        <is>
          <t>-</t>
        </is>
      </c>
      <c r="M612" s="242" t="inlineStr">
        <is>
          <t>-</t>
        </is>
      </c>
      <c r="N612" s="236" t="inlineStr">
        <is>
          <t>-</t>
        </is>
      </c>
      <c r="O612" s="243" t="inlineStr">
        <is>
          <t>-</t>
        </is>
      </c>
      <c r="P612" s="237" t="inlineStr">
        <is>
          <t>-</t>
        </is>
      </c>
      <c r="Q612" s="236" t="inlineStr">
        <is>
          <t>-</t>
        </is>
      </c>
      <c r="R612" s="244" t="inlineStr">
        <is>
          <t>-</t>
        </is>
      </c>
      <c r="S612" s="245" t="inlineStr">
        <is>
          <t>-</t>
        </is>
      </c>
      <c r="T612" s="236" t="n"/>
      <c r="U612" s="246" t="n"/>
      <c r="V612" s="238" t="inlineStr">
        <is>
          <t>Mumbai</t>
        </is>
      </c>
      <c r="W612" s="236" t="inlineStr">
        <is>
          <t>West</t>
        </is>
      </c>
      <c r="X612" s="242" t="n"/>
      <c r="Y612" s="241" t="n">
        <v>0</v>
      </c>
      <c r="Z612" s="236" t="inlineStr">
        <is>
          <t>0%</t>
        </is>
      </c>
      <c r="AA612" s="245" t="n"/>
      <c r="AB612" s="236" t="n">
        <v>0</v>
      </c>
      <c r="AC612" s="236" t="n">
        <v>0</v>
      </c>
      <c r="AD612" s="236" t="n">
        <v>1</v>
      </c>
      <c r="AE612" s="236" t="n">
        <v>0</v>
      </c>
      <c r="AF612" s="240" t="n">
        <v>0</v>
      </c>
      <c r="AG612" s="236" t="n">
        <v>0</v>
      </c>
      <c r="AH612" s="242" t="n">
        <v>0</v>
      </c>
      <c r="AI612" s="236" t="n">
        <v>0</v>
      </c>
      <c r="AJ612" s="236" t="n"/>
    </row>
    <row r="613">
      <c r="A613" s="236" t="n">
        <v>1607705</v>
      </c>
      <c r="B613" s="236" t="inlineStr">
        <is>
          <t>Col Plax MW FT 500</t>
        </is>
      </c>
      <c r="C613" s="236" t="inlineStr">
        <is>
          <t>IN61</t>
        </is>
      </c>
      <c r="D613" s="237" t="n">
        <v>10</v>
      </c>
      <c r="E613" s="236" t="n">
        <v>0</v>
      </c>
      <c r="F613" s="238" t="n">
        <v>0</v>
      </c>
      <c r="G613" s="236" t="n">
        <v>99999</v>
      </c>
      <c r="H613" s="239" t="n">
        <v>99999</v>
      </c>
      <c r="I613" s="236" t="n">
        <v>100009</v>
      </c>
      <c r="J613" s="240" t="n">
        <v>0</v>
      </c>
      <c r="K613" s="236" t="n">
        <v>100009</v>
      </c>
      <c r="L613" s="241" t="inlineStr">
        <is>
          <t>-</t>
        </is>
      </c>
      <c r="M613" s="242" t="inlineStr">
        <is>
          <t>-</t>
        </is>
      </c>
      <c r="N613" s="236" t="inlineStr">
        <is>
          <t>-</t>
        </is>
      </c>
      <c r="O613" s="243" t="inlineStr">
        <is>
          <t>-</t>
        </is>
      </c>
      <c r="P613" s="237" t="inlineStr">
        <is>
          <t>-</t>
        </is>
      </c>
      <c r="Q613" s="236" t="inlineStr">
        <is>
          <t>-</t>
        </is>
      </c>
      <c r="R613" s="244" t="inlineStr">
        <is>
          <t>-</t>
        </is>
      </c>
      <c r="S613" s="245" t="inlineStr">
        <is>
          <t>-</t>
        </is>
      </c>
      <c r="T613" s="236" t="n"/>
      <c r="U613" s="246" t="n"/>
      <c r="V613" s="238" t="inlineStr">
        <is>
          <t>Delhi</t>
        </is>
      </c>
      <c r="W613" s="236" t="inlineStr">
        <is>
          <t>North</t>
        </is>
      </c>
      <c r="X613" s="242" t="n"/>
      <c r="Y613" s="241" t="n">
        <v>0</v>
      </c>
      <c r="Z613" s="236" t="inlineStr">
        <is>
          <t>0%</t>
        </is>
      </c>
      <c r="AA613" s="245" t="n"/>
      <c r="AB613" s="236" t="n">
        <v>0</v>
      </c>
      <c r="AC613" s="236" t="n">
        <v>0</v>
      </c>
      <c r="AD613" s="236" t="n">
        <v>1</v>
      </c>
      <c r="AE613" s="236" t="n">
        <v>0</v>
      </c>
      <c r="AF613" s="240" t="n">
        <v>0</v>
      </c>
      <c r="AG613" s="236" t="n">
        <v>0</v>
      </c>
      <c r="AH613" s="242" t="n">
        <v>0</v>
      </c>
      <c r="AI613" s="236" t="n">
        <v>0</v>
      </c>
      <c r="AJ613" s="236" t="n"/>
    </row>
    <row r="614">
      <c r="A614" s="236" t="n">
        <v>1607705</v>
      </c>
      <c r="B614" s="236" t="inlineStr">
        <is>
          <t>Col Plax MW FT 500</t>
        </is>
      </c>
      <c r="C614" s="236" t="inlineStr">
        <is>
          <t>IN62</t>
        </is>
      </c>
      <c r="D614" s="237" t="n">
        <v>0</v>
      </c>
      <c r="E614" s="236" t="n">
        <v>0</v>
      </c>
      <c r="F614" s="238" t="n">
        <v>0</v>
      </c>
      <c r="G614" s="236" t="n">
        <v>0</v>
      </c>
      <c r="H614" s="239" t="n">
        <v>0</v>
      </c>
      <c r="I614" s="236" t="n">
        <v>0</v>
      </c>
      <c r="J614" s="240" t="n">
        <v>0</v>
      </c>
      <c r="K614" s="236" t="n">
        <v>0</v>
      </c>
      <c r="L614" s="241" t="inlineStr">
        <is>
          <t>-</t>
        </is>
      </c>
      <c r="M614" s="242" t="inlineStr">
        <is>
          <t>-</t>
        </is>
      </c>
      <c r="N614" s="236" t="inlineStr">
        <is>
          <t>-</t>
        </is>
      </c>
      <c r="O614" s="243" t="inlineStr">
        <is>
          <t>-</t>
        </is>
      </c>
      <c r="P614" s="237" t="inlineStr">
        <is>
          <t>-</t>
        </is>
      </c>
      <c r="Q614" s="236" t="inlineStr">
        <is>
          <t>-</t>
        </is>
      </c>
      <c r="R614" s="244" t="inlineStr">
        <is>
          <t>-</t>
        </is>
      </c>
      <c r="S614" s="245" t="inlineStr">
        <is>
          <t>-</t>
        </is>
      </c>
      <c r="T614" s="236" t="inlineStr">
        <is>
          <t>100%</t>
        </is>
      </c>
      <c r="U614" s="246" t="inlineStr">
        <is>
          <t>100%</t>
        </is>
      </c>
      <c r="V614" s="238" t="inlineStr">
        <is>
          <t>Calcutta</t>
        </is>
      </c>
      <c r="W614" s="236" t="inlineStr">
        <is>
          <t>East</t>
        </is>
      </c>
      <c r="X614" s="242" t="n"/>
      <c r="Y614" s="241" t="n">
        <v>53</v>
      </c>
      <c r="Z614" s="236" t="inlineStr">
        <is>
          <t>0%</t>
        </is>
      </c>
      <c r="AA614" s="245" t="n"/>
      <c r="AB614" s="236" t="n">
        <v>0</v>
      </c>
      <c r="AC614" s="236" t="n">
        <v>0</v>
      </c>
      <c r="AD614" s="236" t="n">
        <v>1</v>
      </c>
      <c r="AE614" s="236" t="n">
        <v>1</v>
      </c>
      <c r="AF614" s="240" t="n">
        <v>0</v>
      </c>
      <c r="AG614" s="236" t="n">
        <v>0</v>
      </c>
      <c r="AH614" s="242" t="n">
        <v>0</v>
      </c>
      <c r="AI614" s="236" t="n">
        <v>0</v>
      </c>
      <c r="AJ614" s="236" t="n"/>
    </row>
    <row r="615">
      <c r="A615" s="236" t="n">
        <v>1607705</v>
      </c>
      <c r="B615" s="236" t="inlineStr">
        <is>
          <t>Col Plax MW FT 500</t>
        </is>
      </c>
      <c r="C615" s="236" t="inlineStr">
        <is>
          <t>IN63</t>
        </is>
      </c>
      <c r="D615" s="237" t="n">
        <v>0</v>
      </c>
      <c r="E615" s="236" t="n">
        <v>0</v>
      </c>
      <c r="F615" s="238" t="n">
        <v>0</v>
      </c>
      <c r="G615" s="236" t="n">
        <v>0</v>
      </c>
      <c r="H615" s="239" t="n">
        <v>9</v>
      </c>
      <c r="I615" s="236" t="n">
        <v>9</v>
      </c>
      <c r="J615" s="240" t="n">
        <v>0</v>
      </c>
      <c r="K615" s="236" t="n">
        <v>9</v>
      </c>
      <c r="L615" s="241" t="inlineStr">
        <is>
          <t>-</t>
        </is>
      </c>
      <c r="M615" s="242" t="inlineStr">
        <is>
          <t>-</t>
        </is>
      </c>
      <c r="N615" s="236" t="inlineStr">
        <is>
          <t>-</t>
        </is>
      </c>
      <c r="O615" s="243" t="inlineStr">
        <is>
          <t>-</t>
        </is>
      </c>
      <c r="P615" s="237" t="inlineStr">
        <is>
          <t>-</t>
        </is>
      </c>
      <c r="Q615" s="236" t="inlineStr">
        <is>
          <t>-</t>
        </is>
      </c>
      <c r="R615" s="244" t="inlineStr">
        <is>
          <t>-</t>
        </is>
      </c>
      <c r="S615" s="245" t="inlineStr">
        <is>
          <t>-</t>
        </is>
      </c>
      <c r="T615" s="236" t="n"/>
      <c r="U615" s="246" t="n"/>
      <c r="V615" s="238" t="inlineStr">
        <is>
          <t>Trichy</t>
        </is>
      </c>
      <c r="W615" s="236" t="inlineStr">
        <is>
          <t>South</t>
        </is>
      </c>
      <c r="X615" s="242" t="n"/>
      <c r="Y615" s="241" t="n">
        <v>0</v>
      </c>
      <c r="Z615" s="236" t="inlineStr">
        <is>
          <t>0%</t>
        </is>
      </c>
      <c r="AA615" s="245" t="n"/>
      <c r="AB615" s="236" t="n">
        <v>0</v>
      </c>
      <c r="AC615" s="236" t="n">
        <v>0</v>
      </c>
      <c r="AD615" s="236" t="n">
        <v>1</v>
      </c>
      <c r="AE615" s="236" t="n">
        <v>0</v>
      </c>
      <c r="AF615" s="240" t="n">
        <v>0</v>
      </c>
      <c r="AG615" s="236" t="n">
        <v>0</v>
      </c>
      <c r="AH615" s="242" t="n">
        <v>0</v>
      </c>
      <c r="AI615" s="236" t="n">
        <v>0</v>
      </c>
      <c r="AJ615" s="236" t="n"/>
    </row>
    <row r="616">
      <c r="A616" s="236" t="n">
        <v>1607705</v>
      </c>
      <c r="B616" s="236" t="inlineStr">
        <is>
          <t>Col Plax MW FT 500</t>
        </is>
      </c>
      <c r="C616" s="236" t="inlineStr">
        <is>
          <t>IN64</t>
        </is>
      </c>
      <c r="D616" s="237" t="n">
        <v>0</v>
      </c>
      <c r="E616" s="236" t="n">
        <v>0</v>
      </c>
      <c r="F616" s="238" t="n">
        <v>0</v>
      </c>
      <c r="G616" s="236" t="n">
        <v>0</v>
      </c>
      <c r="H616" s="239" t="n">
        <v>24</v>
      </c>
      <c r="I616" s="236" t="n">
        <v>24</v>
      </c>
      <c r="J616" s="240" t="n">
        <v>0</v>
      </c>
      <c r="K616" s="236" t="n">
        <v>24</v>
      </c>
      <c r="L616" s="241" t="inlineStr">
        <is>
          <t>-</t>
        </is>
      </c>
      <c r="M616" s="242" t="inlineStr">
        <is>
          <t>-</t>
        </is>
      </c>
      <c r="N616" s="236" t="inlineStr">
        <is>
          <t>-</t>
        </is>
      </c>
      <c r="O616" s="243" t="inlineStr">
        <is>
          <t>-</t>
        </is>
      </c>
      <c r="P616" s="237" t="inlineStr">
        <is>
          <t>-</t>
        </is>
      </c>
      <c r="Q616" s="236" t="n">
        <v>30</v>
      </c>
      <c r="R616" s="244" t="inlineStr">
        <is>
          <t>-</t>
        </is>
      </c>
      <c r="S616" s="245" t="inlineStr">
        <is>
          <t>-</t>
        </is>
      </c>
      <c r="T616" s="236" t="inlineStr">
        <is>
          <t>206%</t>
        </is>
      </c>
      <c r="U616" s="246" t="inlineStr">
        <is>
          <t>147%</t>
        </is>
      </c>
      <c r="V616" s="238" t="inlineStr">
        <is>
          <t>Chennai</t>
        </is>
      </c>
      <c r="W616" s="236" t="inlineStr">
        <is>
          <t>South</t>
        </is>
      </c>
      <c r="X616" s="242" t="n"/>
      <c r="Y616" s="241" t="n">
        <v>51</v>
      </c>
      <c r="Z616" s="236" t="inlineStr">
        <is>
          <t>0%</t>
        </is>
      </c>
      <c r="AA616" s="245" t="n"/>
      <c r="AB616" s="236" t="n">
        <v>0</v>
      </c>
      <c r="AC616" s="236" t="n">
        <v>0</v>
      </c>
      <c r="AD616" s="236" t="n">
        <v>1</v>
      </c>
      <c r="AE616" s="236" t="n">
        <v>0</v>
      </c>
      <c r="AF616" s="240" t="n">
        <v>0</v>
      </c>
      <c r="AG616" s="236" t="n">
        <v>0</v>
      </c>
      <c r="AH616" s="242" t="n">
        <v>0</v>
      </c>
      <c r="AI616" s="236" t="n">
        <v>30</v>
      </c>
      <c r="AJ616" s="236" t="n"/>
    </row>
    <row r="617">
      <c r="A617" s="236" t="n">
        <v>1607705</v>
      </c>
      <c r="B617" s="236" t="inlineStr">
        <is>
          <t>Col Plax MW FT 500</t>
        </is>
      </c>
      <c r="C617" s="236" t="inlineStr">
        <is>
          <t>IN65</t>
        </is>
      </c>
      <c r="D617" s="237" t="n">
        <v>6</v>
      </c>
      <c r="E617" s="236" t="n">
        <v>0</v>
      </c>
      <c r="F617" s="238" t="n">
        <v>0</v>
      </c>
      <c r="G617" s="236" t="n">
        <v>0</v>
      </c>
      <c r="H617" s="239" t="n">
        <v>1</v>
      </c>
      <c r="I617" s="236" t="n">
        <v>7</v>
      </c>
      <c r="J617" s="240" t="n">
        <v>0</v>
      </c>
      <c r="K617" s="236" t="n">
        <v>7</v>
      </c>
      <c r="L617" s="241" t="inlineStr">
        <is>
          <t>-</t>
        </is>
      </c>
      <c r="M617" s="242" t="inlineStr">
        <is>
          <t>-</t>
        </is>
      </c>
      <c r="N617" s="236" t="inlineStr">
        <is>
          <t>-</t>
        </is>
      </c>
      <c r="O617" s="243" t="inlineStr">
        <is>
          <t>-</t>
        </is>
      </c>
      <c r="P617" s="237" t="inlineStr">
        <is>
          <t>-</t>
        </is>
      </c>
      <c r="Q617" s="236" t="inlineStr">
        <is>
          <t>-</t>
        </is>
      </c>
      <c r="R617" s="244" t="inlineStr">
        <is>
          <t>-</t>
        </is>
      </c>
      <c r="S617" s="245" t="inlineStr">
        <is>
          <t>-</t>
        </is>
      </c>
      <c r="T617" s="236" t="n"/>
      <c r="U617" s="246" t="n"/>
      <c r="V617" s="238" t="inlineStr">
        <is>
          <t>Kanpur</t>
        </is>
      </c>
      <c r="W617" s="236" t="inlineStr">
        <is>
          <t>North</t>
        </is>
      </c>
      <c r="X617" s="242" t="n"/>
      <c r="Y617" s="241" t="n">
        <v>0</v>
      </c>
      <c r="Z617" s="236" t="inlineStr">
        <is>
          <t>0%</t>
        </is>
      </c>
      <c r="AA617" s="245" t="n"/>
      <c r="AB617" s="236" t="n">
        <v>0</v>
      </c>
      <c r="AC617" s="236" t="n">
        <v>0</v>
      </c>
      <c r="AD617" s="236" t="n">
        <v>1</v>
      </c>
      <c r="AE617" s="236" t="n">
        <v>0</v>
      </c>
      <c r="AF617" s="240" t="n">
        <v>0</v>
      </c>
      <c r="AG617" s="236" t="n">
        <v>0</v>
      </c>
      <c r="AH617" s="242" t="n">
        <v>0</v>
      </c>
      <c r="AI617" s="236" t="n">
        <v>0</v>
      </c>
      <c r="AJ617" s="236" t="n"/>
    </row>
    <row r="618">
      <c r="A618" s="236" t="n">
        <v>1607705</v>
      </c>
      <c r="B618" s="236" t="inlineStr">
        <is>
          <t>Col Plax MW FT 500</t>
        </is>
      </c>
      <c r="C618" s="236" t="inlineStr">
        <is>
          <t>IN66</t>
        </is>
      </c>
      <c r="D618" s="237" t="n">
        <v>0</v>
      </c>
      <c r="E618" s="236" t="n">
        <v>0</v>
      </c>
      <c r="F618" s="238" t="n">
        <v>0</v>
      </c>
      <c r="G618" s="236" t="n">
        <v>0</v>
      </c>
      <c r="H618" s="239" t="n">
        <v>0</v>
      </c>
      <c r="I618" s="236" t="n">
        <v>0</v>
      </c>
      <c r="J618" s="240" t="n">
        <v>0</v>
      </c>
      <c r="K618" s="236" t="n">
        <v>0</v>
      </c>
      <c r="L618" s="241" t="inlineStr">
        <is>
          <t>-</t>
        </is>
      </c>
      <c r="M618" s="242" t="inlineStr">
        <is>
          <t>-</t>
        </is>
      </c>
      <c r="N618" s="236" t="inlineStr">
        <is>
          <t>-</t>
        </is>
      </c>
      <c r="O618" s="243" t="inlineStr">
        <is>
          <t>-</t>
        </is>
      </c>
      <c r="P618" s="237" t="inlineStr">
        <is>
          <t>-</t>
        </is>
      </c>
      <c r="Q618" s="236" t="inlineStr">
        <is>
          <t>-</t>
        </is>
      </c>
      <c r="R618" s="244" t="inlineStr">
        <is>
          <t>-</t>
        </is>
      </c>
      <c r="S618" s="245" t="inlineStr">
        <is>
          <t>-</t>
        </is>
      </c>
      <c r="T618" s="236" t="inlineStr">
        <is>
          <t>100%</t>
        </is>
      </c>
      <c r="U618" s="246" t="inlineStr">
        <is>
          <t>100%</t>
        </is>
      </c>
      <c r="V618" s="238" t="inlineStr">
        <is>
          <t>Bhubaneshwar</t>
        </is>
      </c>
      <c r="W618" s="236" t="inlineStr">
        <is>
          <t>East</t>
        </is>
      </c>
      <c r="X618" s="242" t="n"/>
      <c r="Y618" s="241" t="n">
        <v>1</v>
      </c>
      <c r="Z618" s="236" t="inlineStr">
        <is>
          <t>0%</t>
        </is>
      </c>
      <c r="AA618" s="245" t="n"/>
      <c r="AB618" s="236" t="n">
        <v>0</v>
      </c>
      <c r="AC618" s="236" t="n">
        <v>0</v>
      </c>
      <c r="AD618" s="236" t="n">
        <v>1</v>
      </c>
      <c r="AE618" s="236" t="n">
        <v>1</v>
      </c>
      <c r="AF618" s="240" t="n">
        <v>0</v>
      </c>
      <c r="AG618" s="236" t="n">
        <v>0</v>
      </c>
      <c r="AH618" s="242" t="n">
        <v>0</v>
      </c>
      <c r="AI618" s="236" t="n">
        <v>0</v>
      </c>
      <c r="AJ618" s="236" t="n"/>
    </row>
    <row r="619">
      <c r="A619" s="236" t="n">
        <v>1607705</v>
      </c>
      <c r="B619" s="236" t="inlineStr">
        <is>
          <t>Col Plax MW FT 500</t>
        </is>
      </c>
      <c r="C619" s="236" t="inlineStr">
        <is>
          <t>IN67</t>
        </is>
      </c>
      <c r="D619" s="237" t="n">
        <v>3</v>
      </c>
      <c r="E619" s="236" t="n">
        <v>0</v>
      </c>
      <c r="F619" s="238" t="n">
        <v>0</v>
      </c>
      <c r="G619" s="236" t="n">
        <v>0</v>
      </c>
      <c r="H619" s="239" t="n">
        <v>3</v>
      </c>
      <c r="I619" s="236" t="n">
        <v>6</v>
      </c>
      <c r="J619" s="240" t="n">
        <v>0</v>
      </c>
      <c r="K619" s="236" t="n">
        <v>6</v>
      </c>
      <c r="L619" s="241" t="inlineStr">
        <is>
          <t>-</t>
        </is>
      </c>
      <c r="M619" s="242" t="inlineStr">
        <is>
          <t>-</t>
        </is>
      </c>
      <c r="N619" s="236" t="inlineStr">
        <is>
          <t>-</t>
        </is>
      </c>
      <c r="O619" s="243" t="inlineStr">
        <is>
          <t>-</t>
        </is>
      </c>
      <c r="P619" s="237" t="inlineStr">
        <is>
          <t>-</t>
        </is>
      </c>
      <c r="Q619" s="236" t="inlineStr">
        <is>
          <t>-</t>
        </is>
      </c>
      <c r="R619" s="244" t="inlineStr">
        <is>
          <t>-</t>
        </is>
      </c>
      <c r="S619" s="245" t="inlineStr">
        <is>
          <t>-</t>
        </is>
      </c>
      <c r="T619" s="236" t="inlineStr">
        <is>
          <t>700%</t>
        </is>
      </c>
      <c r="U619" s="246" t="inlineStr">
        <is>
          <t>700%</t>
        </is>
      </c>
      <c r="V619" s="238" t="inlineStr">
        <is>
          <t>Indore</t>
        </is>
      </c>
      <c r="W619" s="236" t="inlineStr">
        <is>
          <t>West</t>
        </is>
      </c>
      <c r="X619" s="242" t="n"/>
      <c r="Y619" s="241" t="n">
        <v>1</v>
      </c>
      <c r="Z619" s="236" t="inlineStr">
        <is>
          <t>0%</t>
        </is>
      </c>
      <c r="AA619" s="245" t="n"/>
      <c r="AB619" s="236" t="n">
        <v>0</v>
      </c>
      <c r="AC619" s="236" t="n">
        <v>0</v>
      </c>
      <c r="AD619" s="236" t="n">
        <v>1</v>
      </c>
      <c r="AE619" s="236" t="n">
        <v>0</v>
      </c>
      <c r="AF619" s="240" t="n">
        <v>0</v>
      </c>
      <c r="AG619" s="236" t="n">
        <v>0</v>
      </c>
      <c r="AH619" s="242" t="n">
        <v>0</v>
      </c>
      <c r="AI619" s="236" t="n">
        <v>0</v>
      </c>
      <c r="AJ619" s="236" t="n"/>
    </row>
    <row r="620">
      <c r="A620" s="236" t="n">
        <v>1607705</v>
      </c>
      <c r="B620" s="236" t="inlineStr">
        <is>
          <t>Col Plax MW FT 500</t>
        </is>
      </c>
      <c r="C620" s="236" t="inlineStr">
        <is>
          <t>IN68</t>
        </is>
      </c>
      <c r="D620" s="237" t="n">
        <v>0</v>
      </c>
      <c r="E620" s="236" t="n">
        <v>0</v>
      </c>
      <c r="F620" s="238" t="n">
        <v>0</v>
      </c>
      <c r="G620" s="236" t="n">
        <v>0</v>
      </c>
      <c r="H620" s="239" t="n">
        <v>42</v>
      </c>
      <c r="I620" s="236" t="n">
        <v>42</v>
      </c>
      <c r="J620" s="240" t="n">
        <v>0</v>
      </c>
      <c r="K620" s="236" t="n">
        <v>42</v>
      </c>
      <c r="L620" s="241" t="inlineStr">
        <is>
          <t>-</t>
        </is>
      </c>
      <c r="M620" s="242" t="inlineStr">
        <is>
          <t>-</t>
        </is>
      </c>
      <c r="N620" s="236" t="inlineStr">
        <is>
          <t>-</t>
        </is>
      </c>
      <c r="O620" s="243" t="inlineStr">
        <is>
          <t>-</t>
        </is>
      </c>
      <c r="P620" s="237" t="inlineStr">
        <is>
          <t>-</t>
        </is>
      </c>
      <c r="Q620" s="236" t="inlineStr">
        <is>
          <t>-</t>
        </is>
      </c>
      <c r="R620" s="244" t="inlineStr">
        <is>
          <t>-</t>
        </is>
      </c>
      <c r="S620" s="245" t="inlineStr">
        <is>
          <t>-</t>
        </is>
      </c>
      <c r="T620" s="236" t="inlineStr">
        <is>
          <t>202%</t>
        </is>
      </c>
      <c r="U620" s="246" t="inlineStr">
        <is>
          <t>202%</t>
        </is>
      </c>
      <c r="V620" s="238" t="inlineStr">
        <is>
          <t>Baroda</t>
        </is>
      </c>
      <c r="W620" s="236" t="inlineStr">
        <is>
          <t>West</t>
        </is>
      </c>
      <c r="X620" s="242" t="n"/>
      <c r="Y620" s="241" t="n">
        <v>41</v>
      </c>
      <c r="Z620" s="236" t="inlineStr">
        <is>
          <t>0%</t>
        </is>
      </c>
      <c r="AA620" s="245" t="n"/>
      <c r="AB620" s="236" t="n">
        <v>0</v>
      </c>
      <c r="AC620" s="236" t="n">
        <v>0</v>
      </c>
      <c r="AD620" s="236" t="n">
        <v>1</v>
      </c>
      <c r="AE620" s="236" t="n">
        <v>0</v>
      </c>
      <c r="AF620" s="240" t="n">
        <v>0</v>
      </c>
      <c r="AG620" s="236" t="n">
        <v>0</v>
      </c>
      <c r="AH620" s="242" t="n">
        <v>0</v>
      </c>
      <c r="AI620" s="236" t="n">
        <v>0</v>
      </c>
      <c r="AJ620" s="236" t="n"/>
    </row>
    <row r="621">
      <c r="A621" s="236" t="n">
        <v>1607705</v>
      </c>
      <c r="B621" s="236" t="inlineStr">
        <is>
          <t>Col Plax MW FT 500</t>
        </is>
      </c>
      <c r="C621" s="236" t="inlineStr">
        <is>
          <t>IN69</t>
        </is>
      </c>
      <c r="D621" s="237" t="n">
        <v>0</v>
      </c>
      <c r="E621" s="236" t="n">
        <v>0</v>
      </c>
      <c r="F621" s="238" t="n">
        <v>0</v>
      </c>
      <c r="G621" s="236" t="n">
        <v>0</v>
      </c>
      <c r="H621" s="239" t="n">
        <v>74</v>
      </c>
      <c r="I621" s="236" t="n">
        <v>74</v>
      </c>
      <c r="J621" s="240" t="n">
        <v>0</v>
      </c>
      <c r="K621" s="236" t="n">
        <v>74</v>
      </c>
      <c r="L621" s="241" t="inlineStr">
        <is>
          <t>-</t>
        </is>
      </c>
      <c r="M621" s="242" t="inlineStr">
        <is>
          <t>-</t>
        </is>
      </c>
      <c r="N621" s="236" t="inlineStr">
        <is>
          <t>-</t>
        </is>
      </c>
      <c r="O621" s="243" t="inlineStr">
        <is>
          <t>-</t>
        </is>
      </c>
      <c r="P621" s="237" t="inlineStr">
        <is>
          <t>-</t>
        </is>
      </c>
      <c r="Q621" s="236" t="n">
        <v>29</v>
      </c>
      <c r="R621" s="244" t="inlineStr">
        <is>
          <t>-</t>
        </is>
      </c>
      <c r="S621" s="245" t="inlineStr">
        <is>
          <t>-</t>
        </is>
      </c>
      <c r="T621" s="236" t="inlineStr">
        <is>
          <t>254%</t>
        </is>
      </c>
      <c r="U621" s="246" t="inlineStr">
        <is>
          <t>210%</t>
        </is>
      </c>
      <c r="V621" s="238" t="inlineStr">
        <is>
          <t>Hyderabad</t>
        </is>
      </c>
      <c r="W621" s="236" t="inlineStr">
        <is>
          <t>South</t>
        </is>
      </c>
      <c r="X621" s="242" t="n"/>
      <c r="Y621" s="241" t="n">
        <v>67</v>
      </c>
      <c r="Z621" s="236" t="inlineStr">
        <is>
          <t>0%</t>
        </is>
      </c>
      <c r="AA621" s="245" t="n"/>
      <c r="AB621" s="236" t="n">
        <v>0</v>
      </c>
      <c r="AC621" s="236" t="n">
        <v>0</v>
      </c>
      <c r="AD621" s="236" t="n">
        <v>1</v>
      </c>
      <c r="AE621" s="236" t="n">
        <v>0</v>
      </c>
      <c r="AF621" s="240" t="n">
        <v>0</v>
      </c>
      <c r="AG621" s="236" t="n">
        <v>0</v>
      </c>
      <c r="AH621" s="242" t="n">
        <v>0</v>
      </c>
      <c r="AI621" s="236" t="n">
        <v>29</v>
      </c>
      <c r="AJ621" s="236" t="n"/>
    </row>
    <row r="622">
      <c r="A622" s="236" t="n">
        <v>1607705</v>
      </c>
      <c r="B622" s="236" t="inlineStr">
        <is>
          <t>Col Plax MW FT 500</t>
        </is>
      </c>
      <c r="C622" s="236" t="inlineStr">
        <is>
          <t>IN70</t>
        </is>
      </c>
      <c r="D622" s="237" t="n">
        <v>0</v>
      </c>
      <c r="E622" s="236" t="n">
        <v>0</v>
      </c>
      <c r="F622" s="238" t="n">
        <v>0</v>
      </c>
      <c r="G622" s="236" t="n">
        <v>0</v>
      </c>
      <c r="H622" s="239" t="n">
        <v>21</v>
      </c>
      <c r="I622" s="236" t="n">
        <v>21</v>
      </c>
      <c r="J622" s="240" t="n">
        <v>0</v>
      </c>
      <c r="K622" s="236" t="n">
        <v>21</v>
      </c>
      <c r="L622" s="241" t="inlineStr">
        <is>
          <t>-</t>
        </is>
      </c>
      <c r="M622" s="242" t="inlineStr">
        <is>
          <t>-</t>
        </is>
      </c>
      <c r="N622" s="236" t="inlineStr">
        <is>
          <t>-</t>
        </is>
      </c>
      <c r="O622" s="243" t="inlineStr">
        <is>
          <t>-</t>
        </is>
      </c>
      <c r="P622" s="237" t="inlineStr">
        <is>
          <t>-</t>
        </is>
      </c>
      <c r="Q622" s="236" t="inlineStr">
        <is>
          <t>-</t>
        </is>
      </c>
      <c r="R622" s="244" t="inlineStr">
        <is>
          <t>-</t>
        </is>
      </c>
      <c r="S622" s="245" t="inlineStr">
        <is>
          <t>-</t>
        </is>
      </c>
      <c r="T622" s="236" t="n"/>
      <c r="U622" s="246" t="n"/>
      <c r="V622" s="238" t="inlineStr">
        <is>
          <t>Allepy</t>
        </is>
      </c>
      <c r="W622" s="236" t="inlineStr">
        <is>
          <t>South</t>
        </is>
      </c>
      <c r="X622" s="242" t="n"/>
      <c r="Y622" s="241" t="n">
        <v>0</v>
      </c>
      <c r="Z622" s="236" t="inlineStr">
        <is>
          <t>0%</t>
        </is>
      </c>
      <c r="AA622" s="245" t="n"/>
      <c r="AB622" s="236" t="n">
        <v>0</v>
      </c>
      <c r="AC622" s="236" t="n">
        <v>0</v>
      </c>
      <c r="AD622" s="236" t="n">
        <v>1</v>
      </c>
      <c r="AE622" s="236" t="n">
        <v>0</v>
      </c>
      <c r="AF622" s="240" t="n">
        <v>0</v>
      </c>
      <c r="AG622" s="236" t="n">
        <v>0</v>
      </c>
      <c r="AH622" s="242" t="n">
        <v>0</v>
      </c>
      <c r="AI622" s="236" t="n">
        <v>0</v>
      </c>
      <c r="AJ622" s="236" t="n"/>
    </row>
    <row r="623">
      <c r="A623" s="236" t="n">
        <v>1607705</v>
      </c>
      <c r="B623" s="236" t="inlineStr">
        <is>
          <t>Col Plax MW FT 500</t>
        </is>
      </c>
      <c r="C623" s="236" t="inlineStr">
        <is>
          <t>IN71</t>
        </is>
      </c>
      <c r="D623" s="237" t="n">
        <v>0</v>
      </c>
      <c r="E623" s="236" t="n">
        <v>0</v>
      </c>
      <c r="F623" s="238" t="n">
        <v>0</v>
      </c>
      <c r="G623" s="236" t="n">
        <v>0</v>
      </c>
      <c r="H623" s="239" t="n">
        <v>27</v>
      </c>
      <c r="I623" s="236" t="n">
        <v>27</v>
      </c>
      <c r="J623" s="240" t="n">
        <v>0</v>
      </c>
      <c r="K623" s="236" t="n">
        <v>27</v>
      </c>
      <c r="L623" s="241" t="inlineStr">
        <is>
          <t>-</t>
        </is>
      </c>
      <c r="M623" s="242" t="inlineStr">
        <is>
          <t>-</t>
        </is>
      </c>
      <c r="N623" s="236" t="inlineStr">
        <is>
          <t>-</t>
        </is>
      </c>
      <c r="O623" s="243" t="inlineStr">
        <is>
          <t>-</t>
        </is>
      </c>
      <c r="P623" s="237" t="inlineStr">
        <is>
          <t>-</t>
        </is>
      </c>
      <c r="Q623" s="236" t="inlineStr">
        <is>
          <t>-</t>
        </is>
      </c>
      <c r="R623" s="244" t="inlineStr">
        <is>
          <t>-</t>
        </is>
      </c>
      <c r="S623" s="245" t="inlineStr">
        <is>
          <t>-</t>
        </is>
      </c>
      <c r="T623" s="236" t="inlineStr">
        <is>
          <t>110%</t>
        </is>
      </c>
      <c r="U623" s="246" t="inlineStr">
        <is>
          <t>110%</t>
        </is>
      </c>
      <c r="V623" s="238" t="inlineStr">
        <is>
          <t>Bangalore</t>
        </is>
      </c>
      <c r="W623" s="236" t="inlineStr">
        <is>
          <t>South</t>
        </is>
      </c>
      <c r="X623" s="242" t="n"/>
      <c r="Y623" s="241" t="n">
        <v>260</v>
      </c>
      <c r="Z623" s="236" t="inlineStr">
        <is>
          <t>0%</t>
        </is>
      </c>
      <c r="AA623" s="245" t="n"/>
      <c r="AB623" s="236" t="n">
        <v>0</v>
      </c>
      <c r="AC623" s="236" t="n">
        <v>0</v>
      </c>
      <c r="AD623" s="236" t="n">
        <v>1</v>
      </c>
      <c r="AE623" s="236" t="n">
        <v>0</v>
      </c>
      <c r="AF623" s="240" t="n">
        <v>0</v>
      </c>
      <c r="AG623" s="236" t="n">
        <v>0</v>
      </c>
      <c r="AH623" s="242" t="n">
        <v>0</v>
      </c>
      <c r="AI623" s="236" t="n">
        <v>0</v>
      </c>
      <c r="AJ623" s="236" t="n"/>
    </row>
    <row r="624">
      <c r="A624" s="236" t="n">
        <v>1607705</v>
      </c>
      <c r="B624" s="236" t="inlineStr">
        <is>
          <t>Col Plax MW FT 500</t>
        </is>
      </c>
      <c r="C624" s="236" t="inlineStr">
        <is>
          <t>IN72</t>
        </is>
      </c>
      <c r="D624" s="237" t="n">
        <v>0</v>
      </c>
      <c r="E624" s="236" t="n">
        <v>0</v>
      </c>
      <c r="F624" s="238" t="n">
        <v>0</v>
      </c>
      <c r="G624" s="236" t="n">
        <v>0</v>
      </c>
      <c r="H624" s="239" t="n">
        <v>0</v>
      </c>
      <c r="I624" s="236" t="n">
        <v>0</v>
      </c>
      <c r="J624" s="240" t="n">
        <v>0</v>
      </c>
      <c r="K624" s="236" t="n">
        <v>0</v>
      </c>
      <c r="L624" s="241" t="inlineStr">
        <is>
          <t>-</t>
        </is>
      </c>
      <c r="M624" s="242" t="inlineStr">
        <is>
          <t>-</t>
        </is>
      </c>
      <c r="N624" s="236" t="inlineStr">
        <is>
          <t>-</t>
        </is>
      </c>
      <c r="O624" s="243" t="inlineStr">
        <is>
          <t>-</t>
        </is>
      </c>
      <c r="P624" s="237" t="inlineStr">
        <is>
          <t>-</t>
        </is>
      </c>
      <c r="Q624" s="236" t="inlineStr">
        <is>
          <t>-</t>
        </is>
      </c>
      <c r="R624" s="244" t="inlineStr">
        <is>
          <t>-</t>
        </is>
      </c>
      <c r="S624" s="245" t="inlineStr">
        <is>
          <t>-</t>
        </is>
      </c>
      <c r="T624" s="236" t="inlineStr">
        <is>
          <t>100%</t>
        </is>
      </c>
      <c r="U624" s="246" t="inlineStr">
        <is>
          <t>100%</t>
        </is>
      </c>
      <c r="V624" s="238" t="inlineStr">
        <is>
          <t>Gauhati</t>
        </is>
      </c>
      <c r="W624" s="236" t="inlineStr">
        <is>
          <t>East</t>
        </is>
      </c>
      <c r="X624" s="242" t="n"/>
      <c r="Y624" s="241" t="n">
        <v>3</v>
      </c>
      <c r="Z624" s="236" t="inlineStr">
        <is>
          <t>0%</t>
        </is>
      </c>
      <c r="AA624" s="245" t="n"/>
      <c r="AB624" s="236" t="n">
        <v>0</v>
      </c>
      <c r="AC624" s="236" t="n">
        <v>0</v>
      </c>
      <c r="AD624" s="236" t="n">
        <v>1</v>
      </c>
      <c r="AE624" s="236" t="n">
        <v>1</v>
      </c>
      <c r="AF624" s="240" t="n">
        <v>0</v>
      </c>
      <c r="AG624" s="236" t="n">
        <v>0</v>
      </c>
      <c r="AH624" s="242" t="n">
        <v>0</v>
      </c>
      <c r="AI624" s="236" t="n">
        <v>0</v>
      </c>
      <c r="AJ624" s="236" t="n"/>
    </row>
    <row r="625">
      <c r="A625" s="236" t="n">
        <v>1607705</v>
      </c>
      <c r="B625" s="236" t="inlineStr">
        <is>
          <t>Col Plax MW FT 500</t>
        </is>
      </c>
      <c r="C625" s="236" t="inlineStr">
        <is>
          <t>IN73</t>
        </is>
      </c>
      <c r="D625" s="237" t="n">
        <v>0</v>
      </c>
      <c r="E625" s="236" t="n">
        <v>0</v>
      </c>
      <c r="F625" s="238" t="n">
        <v>0</v>
      </c>
      <c r="G625" s="236" t="n">
        <v>0</v>
      </c>
      <c r="H625" s="239" t="n">
        <v>0</v>
      </c>
      <c r="I625" s="236" t="n">
        <v>0</v>
      </c>
      <c r="J625" s="240" t="n">
        <v>0</v>
      </c>
      <c r="K625" s="236" t="n">
        <v>0</v>
      </c>
      <c r="L625" s="241" t="inlineStr">
        <is>
          <t>-</t>
        </is>
      </c>
      <c r="M625" s="242" t="inlineStr">
        <is>
          <t>-</t>
        </is>
      </c>
      <c r="N625" s="236" t="inlineStr">
        <is>
          <t>-</t>
        </is>
      </c>
      <c r="O625" s="243" t="inlineStr">
        <is>
          <t>-</t>
        </is>
      </c>
      <c r="P625" s="237" t="inlineStr">
        <is>
          <t>-</t>
        </is>
      </c>
      <c r="Q625" s="236" t="inlineStr">
        <is>
          <t>-</t>
        </is>
      </c>
      <c r="R625" s="244" t="inlineStr">
        <is>
          <t>-</t>
        </is>
      </c>
      <c r="S625" s="245" t="inlineStr">
        <is>
          <t>-</t>
        </is>
      </c>
      <c r="T625" s="236" t="inlineStr">
        <is>
          <t>100%</t>
        </is>
      </c>
      <c r="U625" s="246" t="inlineStr">
        <is>
          <t>100%</t>
        </is>
      </c>
      <c r="V625" s="238" t="inlineStr">
        <is>
          <t>Patna</t>
        </is>
      </c>
      <c r="W625" s="236" t="inlineStr">
        <is>
          <t>East</t>
        </is>
      </c>
      <c r="X625" s="242" t="n"/>
      <c r="Y625" s="241" t="n">
        <v>1</v>
      </c>
      <c r="Z625" s="236" t="inlineStr">
        <is>
          <t>0%</t>
        </is>
      </c>
      <c r="AA625" s="245" t="n"/>
      <c r="AB625" s="236" t="n">
        <v>0</v>
      </c>
      <c r="AC625" s="236" t="n">
        <v>0</v>
      </c>
      <c r="AD625" s="236" t="n">
        <v>1</v>
      </c>
      <c r="AE625" s="236" t="n">
        <v>1</v>
      </c>
      <c r="AF625" s="240" t="n">
        <v>0</v>
      </c>
      <c r="AG625" s="236" t="n">
        <v>0</v>
      </c>
      <c r="AH625" s="242" t="n">
        <v>0</v>
      </c>
      <c r="AI625" s="236" t="n">
        <v>0</v>
      </c>
      <c r="AJ625" s="236" t="n"/>
    </row>
    <row r="626">
      <c r="A626" s="236" t="n">
        <v>1607705</v>
      </c>
      <c r="B626" s="236" t="inlineStr">
        <is>
          <t>Col Plax MW FT 500</t>
        </is>
      </c>
      <c r="C626" s="236" t="inlineStr">
        <is>
          <t>IN74</t>
        </is>
      </c>
      <c r="D626" s="237" t="n">
        <v>0</v>
      </c>
      <c r="E626" s="236" t="n">
        <v>0</v>
      </c>
      <c r="F626" s="238" t="n">
        <v>0</v>
      </c>
      <c r="G626" s="236" t="n">
        <v>25</v>
      </c>
      <c r="H626" s="239" t="n">
        <v>25</v>
      </c>
      <c r="I626" s="236" t="n">
        <v>25</v>
      </c>
      <c r="J626" s="240" t="n">
        <v>0</v>
      </c>
      <c r="K626" s="236" t="n">
        <v>25</v>
      </c>
      <c r="L626" s="241" t="inlineStr">
        <is>
          <t>-</t>
        </is>
      </c>
      <c r="M626" s="242" t="inlineStr">
        <is>
          <t>-</t>
        </is>
      </c>
      <c r="N626" s="236" t="inlineStr">
        <is>
          <t>-</t>
        </is>
      </c>
      <c r="O626" s="243" t="inlineStr">
        <is>
          <t>-</t>
        </is>
      </c>
      <c r="P626" s="237" t="inlineStr">
        <is>
          <t>-</t>
        </is>
      </c>
      <c r="Q626" s="236" t="inlineStr">
        <is>
          <t>-</t>
        </is>
      </c>
      <c r="R626" s="244" t="inlineStr">
        <is>
          <t>-</t>
        </is>
      </c>
      <c r="S626" s="245" t="inlineStr">
        <is>
          <t>-</t>
        </is>
      </c>
      <c r="T626" s="236" t="n"/>
      <c r="U626" s="246" t="n"/>
      <c r="V626" s="238" t="inlineStr">
        <is>
          <t>Nepal-exp</t>
        </is>
      </c>
      <c r="W626" s="236" t="inlineStr">
        <is>
          <t>Exp-DC</t>
        </is>
      </c>
      <c r="X626" s="242" t="n"/>
      <c r="Y626" s="241" t="n">
        <v>0</v>
      </c>
      <c r="Z626" s="236" t="inlineStr">
        <is>
          <t>0%</t>
        </is>
      </c>
      <c r="AA626" s="245" t="n"/>
      <c r="AB626" s="236" t="n">
        <v>0</v>
      </c>
      <c r="AC626" s="236" t="n">
        <v>0</v>
      </c>
      <c r="AD626" s="236" t="n">
        <v>1</v>
      </c>
      <c r="AE626" s="236" t="n">
        <v>0</v>
      </c>
      <c r="AF626" s="240" t="n">
        <v>0</v>
      </c>
      <c r="AG626" s="236" t="n">
        <v>0</v>
      </c>
      <c r="AH626" s="242" t="n">
        <v>0</v>
      </c>
      <c r="AI626" s="236" t="n">
        <v>0</v>
      </c>
      <c r="AJ626" s="236" t="n"/>
    </row>
    <row r="627">
      <c r="A627" s="236" t="n">
        <v>1607705</v>
      </c>
      <c r="B627" s="236" t="inlineStr">
        <is>
          <t>Col Plax MW FT 500</t>
        </is>
      </c>
      <c r="C627" s="236" t="inlineStr">
        <is>
          <t>IN75</t>
        </is>
      </c>
      <c r="D627" s="237" t="n">
        <v>3</v>
      </c>
      <c r="E627" s="236" t="n">
        <v>0</v>
      </c>
      <c r="F627" s="238" t="n">
        <v>0</v>
      </c>
      <c r="G627" s="236" t="n">
        <v>0</v>
      </c>
      <c r="H627" s="239" t="n">
        <v>2</v>
      </c>
      <c r="I627" s="236" t="n">
        <v>5</v>
      </c>
      <c r="J627" s="240" t="n">
        <v>0</v>
      </c>
      <c r="K627" s="236" t="n">
        <v>5</v>
      </c>
      <c r="L627" s="241" t="inlineStr">
        <is>
          <t>-</t>
        </is>
      </c>
      <c r="M627" s="242" t="inlineStr">
        <is>
          <t>-</t>
        </is>
      </c>
      <c r="N627" s="236" t="inlineStr">
        <is>
          <t>-</t>
        </is>
      </c>
      <c r="O627" s="243" t="inlineStr">
        <is>
          <t>-</t>
        </is>
      </c>
      <c r="P627" s="237" t="inlineStr">
        <is>
          <t>-</t>
        </is>
      </c>
      <c r="Q627" s="236" t="inlineStr">
        <is>
          <t>-</t>
        </is>
      </c>
      <c r="R627" s="244" t="inlineStr">
        <is>
          <t>-</t>
        </is>
      </c>
      <c r="S627" s="245" t="inlineStr">
        <is>
          <t>-</t>
        </is>
      </c>
      <c r="T627" s="236" t="inlineStr">
        <is>
          <t>183%</t>
        </is>
      </c>
      <c r="U627" s="246" t="inlineStr">
        <is>
          <t>183%</t>
        </is>
      </c>
      <c r="V627" s="238" t="inlineStr">
        <is>
          <t>Jaipur</t>
        </is>
      </c>
      <c r="W627" s="236" t="inlineStr">
        <is>
          <t>North</t>
        </is>
      </c>
      <c r="X627" s="242" t="n"/>
      <c r="Y627" s="241" t="n">
        <v>6</v>
      </c>
      <c r="Z627" s="236" t="inlineStr">
        <is>
          <t>0%</t>
        </is>
      </c>
      <c r="AA627" s="245" t="n"/>
      <c r="AB627" s="236" t="n">
        <v>0</v>
      </c>
      <c r="AC627" s="236" t="n">
        <v>0</v>
      </c>
      <c r="AD627" s="236" t="n">
        <v>1</v>
      </c>
      <c r="AE627" s="236" t="n">
        <v>0</v>
      </c>
      <c r="AF627" s="240" t="n">
        <v>0</v>
      </c>
      <c r="AG627" s="236" t="n">
        <v>0</v>
      </c>
      <c r="AH627" s="242" t="n">
        <v>0</v>
      </c>
      <c r="AI627" s="236" t="n">
        <v>0</v>
      </c>
      <c r="AJ627" s="236" t="n"/>
    </row>
    <row r="628">
      <c r="A628" s="236" t="n">
        <v>1607705</v>
      </c>
      <c r="B628" s="236" t="inlineStr">
        <is>
          <t>Col Plax MW FT 500</t>
        </is>
      </c>
      <c r="C628" s="236" t="inlineStr">
        <is>
          <t>IN76</t>
        </is>
      </c>
      <c r="D628" s="237" t="n">
        <v>12</v>
      </c>
      <c r="E628" s="236" t="n">
        <v>0</v>
      </c>
      <c r="F628" s="238" t="n">
        <v>0</v>
      </c>
      <c r="G628" s="236" t="n">
        <v>100061</v>
      </c>
      <c r="H628" s="239" t="n">
        <v>100063</v>
      </c>
      <c r="I628" s="236" t="n">
        <v>100075</v>
      </c>
      <c r="J628" s="240" t="n">
        <v>0</v>
      </c>
      <c r="K628" s="236" t="n">
        <v>100075</v>
      </c>
      <c r="L628" s="241" t="inlineStr">
        <is>
          <t>-</t>
        </is>
      </c>
      <c r="M628" s="242" t="inlineStr">
        <is>
          <t>-</t>
        </is>
      </c>
      <c r="N628" s="236" t="inlineStr">
        <is>
          <t>-</t>
        </is>
      </c>
      <c r="O628" s="243" t="inlineStr">
        <is>
          <t>-</t>
        </is>
      </c>
      <c r="P628" s="237" t="inlineStr">
        <is>
          <t>-</t>
        </is>
      </c>
      <c r="Q628" s="236" t="inlineStr">
        <is>
          <t>-</t>
        </is>
      </c>
      <c r="R628" s="244" t="inlineStr">
        <is>
          <t>-</t>
        </is>
      </c>
      <c r="S628" s="245" t="inlineStr">
        <is>
          <t>-</t>
        </is>
      </c>
      <c r="T628" s="236" t="inlineStr">
        <is>
          <t>109%</t>
        </is>
      </c>
      <c r="U628" s="246" t="inlineStr">
        <is>
          <t>109%</t>
        </is>
      </c>
      <c r="V628" s="238" t="inlineStr">
        <is>
          <t>Ghaziabad</t>
        </is>
      </c>
      <c r="W628" s="236" t="inlineStr">
        <is>
          <t>North</t>
        </is>
      </c>
      <c r="X628" s="242" t="n"/>
      <c r="Y628" s="241" t="n">
        <v>130</v>
      </c>
      <c r="Z628" s="236" t="inlineStr">
        <is>
          <t>0%</t>
        </is>
      </c>
      <c r="AA628" s="245" t="n"/>
      <c r="AB628" s="236" t="n">
        <v>0</v>
      </c>
      <c r="AC628" s="236" t="n">
        <v>0</v>
      </c>
      <c r="AD628" s="236" t="n">
        <v>1</v>
      </c>
      <c r="AE628" s="236" t="n">
        <v>0</v>
      </c>
      <c r="AF628" s="240" t="n">
        <v>0</v>
      </c>
      <c r="AG628" s="236" t="n">
        <v>0</v>
      </c>
      <c r="AH628" s="242" t="n">
        <v>0</v>
      </c>
      <c r="AI628" s="236" t="n">
        <v>0</v>
      </c>
      <c r="AJ628" s="236" t="n"/>
    </row>
    <row r="629">
      <c r="A629" s="236" t="n">
        <v>1607705</v>
      </c>
      <c r="B629" s="236" t="inlineStr">
        <is>
          <t>Col Plax MW FT 500</t>
        </is>
      </c>
      <c r="C629" s="236" t="inlineStr">
        <is>
          <t>IN77</t>
        </is>
      </c>
      <c r="D629" s="237" t="n">
        <v>0</v>
      </c>
      <c r="E629" s="236" t="n">
        <v>0</v>
      </c>
      <c r="F629" s="238" t="n">
        <v>0</v>
      </c>
      <c r="G629" s="236" t="n">
        <v>0</v>
      </c>
      <c r="H629" s="239" t="n">
        <v>0</v>
      </c>
      <c r="I629" s="236" t="n">
        <v>0</v>
      </c>
      <c r="J629" s="240" t="n">
        <v>0</v>
      </c>
      <c r="K629" s="236" t="n">
        <v>0</v>
      </c>
      <c r="L629" s="241" t="inlineStr">
        <is>
          <t>-</t>
        </is>
      </c>
      <c r="M629" s="242" t="inlineStr">
        <is>
          <t>-</t>
        </is>
      </c>
      <c r="N629" s="236" t="inlineStr">
        <is>
          <t>-</t>
        </is>
      </c>
      <c r="O629" s="243" t="inlineStr">
        <is>
          <t>-</t>
        </is>
      </c>
      <c r="P629" s="237" t="inlineStr">
        <is>
          <t>-</t>
        </is>
      </c>
      <c r="Q629" s="236" t="inlineStr">
        <is>
          <t>-</t>
        </is>
      </c>
      <c r="R629" s="244" t="inlineStr">
        <is>
          <t>-</t>
        </is>
      </c>
      <c r="S629" s="245" t="inlineStr">
        <is>
          <t>-</t>
        </is>
      </c>
      <c r="T629" s="236" t="n"/>
      <c r="U629" s="246" t="n"/>
      <c r="V629" s="238" t="inlineStr">
        <is>
          <t>POC Bhiwandi</t>
        </is>
      </c>
      <c r="W629" s="236" t="inlineStr">
        <is>
          <t>West</t>
        </is>
      </c>
      <c r="X629" s="242" t="n"/>
      <c r="Y629" s="241" t="n">
        <v>0</v>
      </c>
      <c r="Z629" s="236" t="inlineStr">
        <is>
          <t>0%</t>
        </is>
      </c>
      <c r="AA629" s="245" t="n"/>
      <c r="AB629" s="236" t="n">
        <v>0</v>
      </c>
      <c r="AC629" s="236" t="n">
        <v>0</v>
      </c>
      <c r="AD629" s="236" t="n">
        <v>1</v>
      </c>
      <c r="AE629" s="236" t="n">
        <v>1</v>
      </c>
      <c r="AF629" s="240" t="n">
        <v>0</v>
      </c>
      <c r="AG629" s="236" t="n">
        <v>0</v>
      </c>
      <c r="AH629" s="242" t="n">
        <v>0</v>
      </c>
      <c r="AI629" s="236" t="n">
        <v>0</v>
      </c>
      <c r="AJ629" s="236" t="n"/>
    </row>
    <row r="630">
      <c r="A630" s="236" t="n">
        <v>1607705</v>
      </c>
      <c r="B630" s="236" t="inlineStr">
        <is>
          <t>Col Plax MW FT 500</t>
        </is>
      </c>
      <c r="C630" s="236" t="inlineStr">
        <is>
          <t>IN78</t>
        </is>
      </c>
      <c r="D630" s="237" t="n">
        <v>0</v>
      </c>
      <c r="E630" s="236" t="n">
        <v>0</v>
      </c>
      <c r="F630" s="238" t="n">
        <v>0</v>
      </c>
      <c r="G630" s="236" t="n">
        <v>50</v>
      </c>
      <c r="H630" s="239" t="n">
        <v>50</v>
      </c>
      <c r="I630" s="236" t="n">
        <v>50</v>
      </c>
      <c r="J630" s="240" t="n">
        <v>0</v>
      </c>
      <c r="K630" s="236" t="n">
        <v>50</v>
      </c>
      <c r="L630" s="241" t="inlineStr">
        <is>
          <t>-</t>
        </is>
      </c>
      <c r="M630" s="242" t="inlineStr">
        <is>
          <t>-</t>
        </is>
      </c>
      <c r="N630" s="236" t="inlineStr">
        <is>
          <t>-</t>
        </is>
      </c>
      <c r="O630" s="243" t="inlineStr">
        <is>
          <t>-</t>
        </is>
      </c>
      <c r="P630" s="237" t="inlineStr">
        <is>
          <t>-</t>
        </is>
      </c>
      <c r="Q630" s="236" t="inlineStr">
        <is>
          <t>-</t>
        </is>
      </c>
      <c r="R630" s="244" t="inlineStr">
        <is>
          <t>-</t>
        </is>
      </c>
      <c r="S630" s="245" t="inlineStr">
        <is>
          <t>-</t>
        </is>
      </c>
      <c r="T630" s="236" t="n"/>
      <c r="U630" s="246" t="n"/>
      <c r="V630" s="238" t="inlineStr">
        <is>
          <t>Kundli</t>
        </is>
      </c>
      <c r="W630" s="236" t="inlineStr">
        <is>
          <t>North</t>
        </is>
      </c>
      <c r="X630" s="242" t="n"/>
      <c r="Y630" s="241" t="n">
        <v>0</v>
      </c>
      <c r="Z630" s="236" t="inlineStr">
        <is>
          <t>0%</t>
        </is>
      </c>
      <c r="AA630" s="245" t="n"/>
      <c r="AB630" s="236" t="n">
        <v>0</v>
      </c>
      <c r="AC630" s="236" t="n">
        <v>0</v>
      </c>
      <c r="AD630" s="236" t="n">
        <v>1</v>
      </c>
      <c r="AE630" s="236" t="n">
        <v>0</v>
      </c>
      <c r="AF630" s="240" t="n">
        <v>0</v>
      </c>
      <c r="AG630" s="236" t="n">
        <v>0</v>
      </c>
      <c r="AH630" s="242" t="n">
        <v>0</v>
      </c>
      <c r="AI630" s="236" t="n">
        <v>0</v>
      </c>
      <c r="AJ630" s="236" t="n"/>
    </row>
    <row r="631">
      <c r="A631" s="236" t="n">
        <v>1607705</v>
      </c>
      <c r="B631" s="236" t="inlineStr">
        <is>
          <t>Col Plax MW FT 500</t>
        </is>
      </c>
      <c r="C631" s="236" t="inlineStr">
        <is>
          <t>IN79</t>
        </is>
      </c>
      <c r="D631" s="237" t="n">
        <v>0</v>
      </c>
      <c r="E631" s="236" t="n">
        <v>0</v>
      </c>
      <c r="F631" s="238" t="n">
        <v>0</v>
      </c>
      <c r="G631" s="236" t="n">
        <v>0</v>
      </c>
      <c r="H631" s="239" t="n">
        <v>7</v>
      </c>
      <c r="I631" s="236" t="n">
        <v>7</v>
      </c>
      <c r="J631" s="240" t="n">
        <v>0</v>
      </c>
      <c r="K631" s="236" t="n">
        <v>7</v>
      </c>
      <c r="L631" s="241" t="inlineStr">
        <is>
          <t>-</t>
        </is>
      </c>
      <c r="M631" s="242" t="inlineStr">
        <is>
          <t>-</t>
        </is>
      </c>
      <c r="N631" s="236" t="inlineStr">
        <is>
          <t>-</t>
        </is>
      </c>
      <c r="O631" s="243" t="inlineStr">
        <is>
          <t>-</t>
        </is>
      </c>
      <c r="P631" s="237" t="inlineStr">
        <is>
          <t>-</t>
        </is>
      </c>
      <c r="Q631" s="236" t="inlineStr">
        <is>
          <t>-</t>
        </is>
      </c>
      <c r="R631" s="244" t="inlineStr">
        <is>
          <t>-</t>
        </is>
      </c>
      <c r="S631" s="245" t="inlineStr">
        <is>
          <t>-</t>
        </is>
      </c>
      <c r="T631" s="236" t="inlineStr">
        <is>
          <t>200%</t>
        </is>
      </c>
      <c r="U631" s="246" t="inlineStr">
        <is>
          <t>200%</t>
        </is>
      </c>
      <c r="V631" s="238" t="inlineStr">
        <is>
          <t>Goa</t>
        </is>
      </c>
      <c r="W631" s="236" t="inlineStr">
        <is>
          <t>West</t>
        </is>
      </c>
      <c r="X631" s="242" t="n"/>
      <c r="Y631" s="241" t="n">
        <v>7</v>
      </c>
      <c r="Z631" s="236" t="inlineStr">
        <is>
          <t>0%</t>
        </is>
      </c>
      <c r="AA631" s="245" t="n"/>
      <c r="AB631" s="236" t="n">
        <v>0</v>
      </c>
      <c r="AC631" s="236" t="n">
        <v>0</v>
      </c>
      <c r="AD631" s="236" t="n">
        <v>1</v>
      </c>
      <c r="AE631" s="236" t="n">
        <v>0</v>
      </c>
      <c r="AF631" s="240" t="n">
        <v>0</v>
      </c>
      <c r="AG631" s="236" t="n">
        <v>0</v>
      </c>
      <c r="AH631" s="242" t="n">
        <v>0</v>
      </c>
      <c r="AI631" s="236" t="n">
        <v>0</v>
      </c>
      <c r="AJ631" s="236" t="n"/>
    </row>
    <row r="632">
      <c r="A632" s="236" t="n">
        <v>1607705</v>
      </c>
      <c r="B632" s="236" t="inlineStr">
        <is>
          <t>Col Plax MW FT 500</t>
        </is>
      </c>
      <c r="C632" s="236" t="inlineStr">
        <is>
          <t>IN80</t>
        </is>
      </c>
      <c r="D632" s="237" t="n">
        <v>0</v>
      </c>
      <c r="E632" s="236" t="n">
        <v>0</v>
      </c>
      <c r="F632" s="238" t="n">
        <v>0</v>
      </c>
      <c r="G632" s="236" t="n">
        <v>12</v>
      </c>
      <c r="H632" s="239" t="n">
        <v>12</v>
      </c>
      <c r="I632" s="236" t="n">
        <v>12</v>
      </c>
      <c r="J632" s="240" t="n">
        <v>0</v>
      </c>
      <c r="K632" s="236" t="n">
        <v>12</v>
      </c>
      <c r="L632" s="241" t="inlineStr">
        <is>
          <t>-</t>
        </is>
      </c>
      <c r="M632" s="242" t="inlineStr">
        <is>
          <t>-</t>
        </is>
      </c>
      <c r="N632" s="236" t="inlineStr">
        <is>
          <t>-</t>
        </is>
      </c>
      <c r="O632" s="243" t="inlineStr">
        <is>
          <t>-</t>
        </is>
      </c>
      <c r="P632" s="237" t="inlineStr">
        <is>
          <t>-</t>
        </is>
      </c>
      <c r="Q632" s="236" t="inlineStr">
        <is>
          <t>-</t>
        </is>
      </c>
      <c r="R632" s="244" t="inlineStr">
        <is>
          <t>-</t>
        </is>
      </c>
      <c r="S632" s="245" t="inlineStr">
        <is>
          <t>-</t>
        </is>
      </c>
      <c r="T632" s="236" t="inlineStr">
        <is>
          <t>209%</t>
        </is>
      </c>
      <c r="U632" s="246" t="inlineStr">
        <is>
          <t>209%</t>
        </is>
      </c>
      <c r="V632" s="238" t="inlineStr">
        <is>
          <t>Morinda</t>
        </is>
      </c>
      <c r="W632" s="236" t="inlineStr">
        <is>
          <t>North</t>
        </is>
      </c>
      <c r="X632" s="242" t="n"/>
      <c r="Y632" s="241" t="n">
        <v>11</v>
      </c>
      <c r="Z632" s="236" t="inlineStr">
        <is>
          <t>0%</t>
        </is>
      </c>
      <c r="AA632" s="245" t="n"/>
      <c r="AB632" s="236" t="n">
        <v>0</v>
      </c>
      <c r="AC632" s="236" t="n">
        <v>0</v>
      </c>
      <c r="AD632" s="236" t="n">
        <v>1</v>
      </c>
      <c r="AE632" s="236" t="n">
        <v>0</v>
      </c>
      <c r="AF632" s="240" t="n">
        <v>0</v>
      </c>
      <c r="AG632" s="236" t="n">
        <v>0</v>
      </c>
      <c r="AH632" s="242" t="n">
        <v>0</v>
      </c>
      <c r="AI632" s="236" t="n">
        <v>0</v>
      </c>
      <c r="AJ632" s="236" t="n"/>
    </row>
    <row r="633">
      <c r="A633" s="236" t="n">
        <v>1607705</v>
      </c>
      <c r="B633" s="236" t="inlineStr">
        <is>
          <t>Col Plax MW FT 500</t>
        </is>
      </c>
      <c r="C633" s="236" t="inlineStr">
        <is>
          <t>IN81</t>
        </is>
      </c>
      <c r="D633" s="237" t="n">
        <v>0</v>
      </c>
      <c r="E633" s="236" t="n">
        <v>0</v>
      </c>
      <c r="F633" s="238" t="n">
        <v>0</v>
      </c>
      <c r="G633" s="236" t="n">
        <v>0</v>
      </c>
      <c r="H633" s="239" t="n">
        <v>119</v>
      </c>
      <c r="I633" s="236" t="n">
        <v>119</v>
      </c>
      <c r="J633" s="240" t="n">
        <v>0</v>
      </c>
      <c r="K633" s="236" t="n">
        <v>119</v>
      </c>
      <c r="L633" s="241" t="inlineStr">
        <is>
          <t>-</t>
        </is>
      </c>
      <c r="M633" s="242" t="inlineStr">
        <is>
          <t>-</t>
        </is>
      </c>
      <c r="N633" s="236" t="inlineStr">
        <is>
          <t>-</t>
        </is>
      </c>
      <c r="O633" s="243" t="inlineStr">
        <is>
          <t>-</t>
        </is>
      </c>
      <c r="P633" s="237" t="inlineStr">
        <is>
          <t>-</t>
        </is>
      </c>
      <c r="Q633" s="236" t="inlineStr">
        <is>
          <t>-</t>
        </is>
      </c>
      <c r="R633" s="244" t="inlineStr">
        <is>
          <t>-</t>
        </is>
      </c>
      <c r="S633" s="245" t="inlineStr">
        <is>
          <t>-</t>
        </is>
      </c>
      <c r="T633" s="236" t="inlineStr">
        <is>
          <t>132%</t>
        </is>
      </c>
      <c r="U633" s="246" t="inlineStr">
        <is>
          <t>132%</t>
        </is>
      </c>
      <c r="V633" s="238" t="inlineStr">
        <is>
          <t>Bhiwandi</t>
        </is>
      </c>
      <c r="W633" s="236" t="inlineStr">
        <is>
          <t>West</t>
        </is>
      </c>
      <c r="X633" s="242" t="n"/>
      <c r="Y633" s="241" t="n">
        <v>210</v>
      </c>
      <c r="Z633" s="236" t="inlineStr">
        <is>
          <t>0%</t>
        </is>
      </c>
      <c r="AA633" s="245" t="n"/>
      <c r="AB633" s="236" t="n">
        <v>0</v>
      </c>
      <c r="AC633" s="236" t="n">
        <v>0</v>
      </c>
      <c r="AD633" s="236" t="n">
        <v>1</v>
      </c>
      <c r="AE633" s="236" t="n">
        <v>0</v>
      </c>
      <c r="AF633" s="240" t="n">
        <v>0</v>
      </c>
      <c r="AG633" s="236" t="n">
        <v>0</v>
      </c>
      <c r="AH633" s="242" t="n">
        <v>0</v>
      </c>
      <c r="AI633" s="236" t="n">
        <v>0</v>
      </c>
      <c r="AJ633" s="236" t="n"/>
    </row>
    <row r="634">
      <c r="A634" s="236" t="n">
        <v>1607705</v>
      </c>
      <c r="B634" s="236" t="inlineStr">
        <is>
          <t>Col Plax MW FT 500</t>
        </is>
      </c>
      <c r="C634" s="236" t="inlineStr">
        <is>
          <t>IN82</t>
        </is>
      </c>
      <c r="D634" s="237" t="n">
        <v>0</v>
      </c>
      <c r="E634" s="236" t="n">
        <v>0</v>
      </c>
      <c r="F634" s="238" t="n">
        <v>0</v>
      </c>
      <c r="G634" s="236" t="n">
        <v>25</v>
      </c>
      <c r="H634" s="239" t="n">
        <v>1112</v>
      </c>
      <c r="I634" s="236" t="n">
        <v>1112</v>
      </c>
      <c r="J634" s="240" t="n">
        <v>0</v>
      </c>
      <c r="K634" s="236" t="n">
        <v>1112</v>
      </c>
      <c r="L634" s="241" t="inlineStr">
        <is>
          <t>-</t>
        </is>
      </c>
      <c r="M634" s="242" t="inlineStr">
        <is>
          <t>-</t>
        </is>
      </c>
      <c r="N634" s="236" t="inlineStr">
        <is>
          <t>-</t>
        </is>
      </c>
      <c r="O634" s="243" t="inlineStr">
        <is>
          <t>-</t>
        </is>
      </c>
      <c r="P634" s="237" t="inlineStr">
        <is>
          <t>-</t>
        </is>
      </c>
      <c r="Q634" s="236" t="inlineStr">
        <is>
          <t>-</t>
        </is>
      </c>
      <c r="R634" s="244" t="inlineStr">
        <is>
          <t>-</t>
        </is>
      </c>
      <c r="S634" s="245" t="inlineStr">
        <is>
          <t>-</t>
        </is>
      </c>
      <c r="T634" s="236" t="n"/>
      <c r="U634" s="246" t="n"/>
      <c r="V634" s="238" t="inlineStr">
        <is>
          <t>DC</t>
        </is>
      </c>
      <c r="W634" s="236" t="inlineStr">
        <is>
          <t>West DC</t>
        </is>
      </c>
      <c r="X634" s="242" t="n"/>
      <c r="Y634" s="241" t="n">
        <v>0</v>
      </c>
      <c r="Z634" s="236" t="inlineStr">
        <is>
          <t>0%</t>
        </is>
      </c>
      <c r="AA634" s="245" t="n"/>
      <c r="AB634" s="236" t="n">
        <v>0</v>
      </c>
      <c r="AC634" s="236" t="n">
        <v>0</v>
      </c>
      <c r="AD634" s="236" t="n">
        <v>1</v>
      </c>
      <c r="AE634" s="236" t="n">
        <v>0</v>
      </c>
      <c r="AF634" s="240" t="n">
        <v>0</v>
      </c>
      <c r="AG634" s="236" t="n">
        <v>0</v>
      </c>
      <c r="AH634" s="242" t="n">
        <v>0</v>
      </c>
      <c r="AI634" s="236" t="n">
        <v>0</v>
      </c>
      <c r="AJ634" s="236" t="n"/>
    </row>
    <row r="635">
      <c r="A635" s="236" t="n">
        <v>1607705</v>
      </c>
      <c r="B635" s="236" t="inlineStr">
        <is>
          <t>Col Plax MW FT 500</t>
        </is>
      </c>
      <c r="C635" s="236" t="inlineStr">
        <is>
          <t>IN83</t>
        </is>
      </c>
      <c r="D635" s="237" t="n">
        <v>0</v>
      </c>
      <c r="E635" s="236" t="n">
        <v>0</v>
      </c>
      <c r="F635" s="238" t="n">
        <v>0</v>
      </c>
      <c r="G635" s="236" t="n">
        <v>0</v>
      </c>
      <c r="H635" s="239" t="n">
        <v>19</v>
      </c>
      <c r="I635" s="236" t="n">
        <v>19</v>
      </c>
      <c r="J635" s="240" t="n">
        <v>0</v>
      </c>
      <c r="K635" s="236" t="n">
        <v>19</v>
      </c>
      <c r="L635" s="241" t="inlineStr">
        <is>
          <t>-</t>
        </is>
      </c>
      <c r="M635" s="242" t="inlineStr">
        <is>
          <t>-</t>
        </is>
      </c>
      <c r="N635" s="236" t="inlineStr">
        <is>
          <t>-</t>
        </is>
      </c>
      <c r="O635" s="243" t="inlineStr">
        <is>
          <t>-</t>
        </is>
      </c>
      <c r="P635" s="237" t="inlineStr">
        <is>
          <t>-</t>
        </is>
      </c>
      <c r="Q635" s="236" t="inlineStr">
        <is>
          <t>-</t>
        </is>
      </c>
      <c r="R635" s="244" t="inlineStr">
        <is>
          <t>-</t>
        </is>
      </c>
      <c r="S635" s="245" t="inlineStr">
        <is>
          <t>-</t>
        </is>
      </c>
      <c r="T635" s="236" t="inlineStr">
        <is>
          <t>575%</t>
        </is>
      </c>
      <c r="U635" s="246" t="inlineStr">
        <is>
          <t>575%</t>
        </is>
      </c>
      <c r="V635" s="238" t="inlineStr">
        <is>
          <t>Aurangabad</t>
        </is>
      </c>
      <c r="W635" s="236" t="inlineStr">
        <is>
          <t>West</t>
        </is>
      </c>
      <c r="X635" s="242" t="n"/>
      <c r="Y635" s="241" t="n">
        <v>4</v>
      </c>
      <c r="Z635" s="236" t="inlineStr">
        <is>
          <t>0%</t>
        </is>
      </c>
      <c r="AA635" s="245" t="n"/>
      <c r="AB635" s="236" t="n">
        <v>0</v>
      </c>
      <c r="AC635" s="236" t="n">
        <v>0</v>
      </c>
      <c r="AD635" s="236" t="n">
        <v>1</v>
      </c>
      <c r="AE635" s="236" t="n">
        <v>0</v>
      </c>
      <c r="AF635" s="240" t="n">
        <v>0</v>
      </c>
      <c r="AG635" s="236" t="n">
        <v>0</v>
      </c>
      <c r="AH635" s="242" t="n">
        <v>0</v>
      </c>
      <c r="AI635" s="236" t="n">
        <v>0</v>
      </c>
      <c r="AJ635" s="236" t="n"/>
    </row>
    <row r="636">
      <c r="A636" s="236" t="n">
        <v>1607705</v>
      </c>
      <c r="B636" s="236" t="inlineStr">
        <is>
          <t>Col Plax MW FT 500</t>
        </is>
      </c>
      <c r="C636" s="236" t="inlineStr">
        <is>
          <t>IN84</t>
        </is>
      </c>
      <c r="D636" s="237" t="n">
        <v>0</v>
      </c>
      <c r="E636" s="236" t="n">
        <v>0</v>
      </c>
      <c r="F636" s="238" t="n">
        <v>0</v>
      </c>
      <c r="G636" s="236" t="n">
        <v>0</v>
      </c>
      <c r="H636" s="239" t="n">
        <v>5</v>
      </c>
      <c r="I636" s="236" t="n">
        <v>5</v>
      </c>
      <c r="J636" s="240" t="n">
        <v>0</v>
      </c>
      <c r="K636" s="236" t="n">
        <v>5</v>
      </c>
      <c r="L636" s="241" t="inlineStr">
        <is>
          <t>-</t>
        </is>
      </c>
      <c r="M636" s="242" t="inlineStr">
        <is>
          <t>-</t>
        </is>
      </c>
      <c r="N636" s="236" t="inlineStr">
        <is>
          <t>-</t>
        </is>
      </c>
      <c r="O636" s="243" t="inlineStr">
        <is>
          <t>-</t>
        </is>
      </c>
      <c r="P636" s="237" t="inlineStr">
        <is>
          <t>-</t>
        </is>
      </c>
      <c r="Q636" s="236" t="inlineStr">
        <is>
          <t>-</t>
        </is>
      </c>
      <c r="R636" s="244" t="inlineStr">
        <is>
          <t>-</t>
        </is>
      </c>
      <c r="S636" s="245" t="inlineStr">
        <is>
          <t>-</t>
        </is>
      </c>
      <c r="T636" s="236" t="inlineStr">
        <is>
          <t>600%</t>
        </is>
      </c>
      <c r="U636" s="246" t="inlineStr">
        <is>
          <t>600%</t>
        </is>
      </c>
      <c r="V636" s="238" t="inlineStr">
        <is>
          <t>Raipur</t>
        </is>
      </c>
      <c r="W636" s="236" t="inlineStr">
        <is>
          <t>East</t>
        </is>
      </c>
      <c r="X636" s="242" t="n"/>
      <c r="Y636" s="241" t="n">
        <v>1</v>
      </c>
      <c r="Z636" s="236" t="inlineStr">
        <is>
          <t>0%</t>
        </is>
      </c>
      <c r="AA636" s="245" t="n"/>
      <c r="AB636" s="236" t="n">
        <v>0</v>
      </c>
      <c r="AC636" s="236" t="n">
        <v>0</v>
      </c>
      <c r="AD636" s="236" t="n">
        <v>1</v>
      </c>
      <c r="AE636" s="236" t="n">
        <v>0</v>
      </c>
      <c r="AF636" s="240" t="n">
        <v>0</v>
      </c>
      <c r="AG636" s="236" t="n">
        <v>0</v>
      </c>
      <c r="AH636" s="242" t="n">
        <v>0</v>
      </c>
      <c r="AI636" s="236" t="n">
        <v>0</v>
      </c>
      <c r="AJ636" s="236" t="n"/>
    </row>
    <row r="637">
      <c r="A637" s="236" t="n">
        <v>1607705</v>
      </c>
      <c r="B637" s="236" t="inlineStr">
        <is>
          <t>Col Plax MW FT 500</t>
        </is>
      </c>
      <c r="C637" s="236" t="inlineStr">
        <is>
          <t>IN85</t>
        </is>
      </c>
      <c r="D637" s="237" t="n">
        <v>0</v>
      </c>
      <c r="E637" s="236" t="n">
        <v>0</v>
      </c>
      <c r="F637" s="238" t="n">
        <v>0</v>
      </c>
      <c r="G637" s="236" t="n">
        <v>0</v>
      </c>
      <c r="H637" s="239" t="n">
        <v>0</v>
      </c>
      <c r="I637" s="236" t="n">
        <v>0</v>
      </c>
      <c r="J637" s="240" t="n">
        <v>0</v>
      </c>
      <c r="K637" s="236" t="n">
        <v>0</v>
      </c>
      <c r="L637" s="241" t="inlineStr">
        <is>
          <t>-</t>
        </is>
      </c>
      <c r="M637" s="242" t="inlineStr">
        <is>
          <t>-</t>
        </is>
      </c>
      <c r="N637" s="236" t="inlineStr">
        <is>
          <t>-</t>
        </is>
      </c>
      <c r="O637" s="243" t="inlineStr">
        <is>
          <t>-</t>
        </is>
      </c>
      <c r="P637" s="237" t="inlineStr">
        <is>
          <t>-</t>
        </is>
      </c>
      <c r="Q637" s="236" t="inlineStr">
        <is>
          <t>-</t>
        </is>
      </c>
      <c r="R637" s="244" t="inlineStr">
        <is>
          <t>-</t>
        </is>
      </c>
      <c r="S637" s="245" t="inlineStr">
        <is>
          <t>-</t>
        </is>
      </c>
      <c r="T637" s="236" t="n"/>
      <c r="U637" s="246" t="n"/>
      <c r="V637" s="238" t="inlineStr">
        <is>
          <t>Tripura</t>
        </is>
      </c>
      <c r="W637" s="236" t="inlineStr">
        <is>
          <t>East</t>
        </is>
      </c>
      <c r="X637" s="242" t="n"/>
      <c r="Y637" s="241" t="n">
        <v>0</v>
      </c>
      <c r="Z637" s="236" t="inlineStr">
        <is>
          <t>0%</t>
        </is>
      </c>
      <c r="AA637" s="245" t="n"/>
      <c r="AB637" s="236" t="n">
        <v>0</v>
      </c>
      <c r="AC637" s="236" t="n">
        <v>0</v>
      </c>
      <c r="AD637" s="236" t="n">
        <v>1</v>
      </c>
      <c r="AE637" s="236" t="n">
        <v>1</v>
      </c>
      <c r="AF637" s="240" t="n">
        <v>0</v>
      </c>
      <c r="AG637" s="236" t="n">
        <v>0</v>
      </c>
      <c r="AH637" s="242" t="n">
        <v>0</v>
      </c>
      <c r="AI637" s="236" t="n">
        <v>0</v>
      </c>
      <c r="AJ637" s="236" t="n"/>
    </row>
    <row r="638">
      <c r="A638" s="236" t="n">
        <v>1607705</v>
      </c>
      <c r="B638" s="236" t="inlineStr">
        <is>
          <t>Col Plax MW FT 500</t>
        </is>
      </c>
      <c r="C638" s="236" t="inlineStr">
        <is>
          <t>IN86</t>
        </is>
      </c>
      <c r="D638" s="237" t="n">
        <v>0</v>
      </c>
      <c r="E638" s="236" t="n">
        <v>0</v>
      </c>
      <c r="F638" s="238" t="n">
        <v>0</v>
      </c>
      <c r="G638" s="236" t="n">
        <v>0</v>
      </c>
      <c r="H638" s="239" t="n">
        <v>1</v>
      </c>
      <c r="I638" s="236" t="n">
        <v>1</v>
      </c>
      <c r="J638" s="240" t="n">
        <v>0</v>
      </c>
      <c r="K638" s="236" t="n">
        <v>1</v>
      </c>
      <c r="L638" s="241" t="inlineStr">
        <is>
          <t>-</t>
        </is>
      </c>
      <c r="M638" s="242" t="inlineStr">
        <is>
          <t>-</t>
        </is>
      </c>
      <c r="N638" s="236" t="inlineStr">
        <is>
          <t>-</t>
        </is>
      </c>
      <c r="O638" s="243" t="inlineStr">
        <is>
          <t>-</t>
        </is>
      </c>
      <c r="P638" s="237" t="inlineStr">
        <is>
          <t>-</t>
        </is>
      </c>
      <c r="Q638" s="236" t="inlineStr">
        <is>
          <t>-</t>
        </is>
      </c>
      <c r="R638" s="244" t="inlineStr">
        <is>
          <t>-</t>
        </is>
      </c>
      <c r="S638" s="245" t="inlineStr">
        <is>
          <t>-</t>
        </is>
      </c>
      <c r="T638" s="236" t="inlineStr">
        <is>
          <t>200%</t>
        </is>
      </c>
      <c r="U638" s="246" t="inlineStr">
        <is>
          <t>200%</t>
        </is>
      </c>
      <c r="V638" s="238" t="inlineStr">
        <is>
          <t>Ranchi</t>
        </is>
      </c>
      <c r="W638" s="236" t="inlineStr">
        <is>
          <t>East</t>
        </is>
      </c>
      <c r="X638" s="242" t="n"/>
      <c r="Y638" s="241" t="n">
        <v>1</v>
      </c>
      <c r="Z638" s="236" t="inlineStr">
        <is>
          <t>0%</t>
        </is>
      </c>
      <c r="AA638" s="245" t="n"/>
      <c r="AB638" s="236" t="n">
        <v>0</v>
      </c>
      <c r="AC638" s="236" t="n">
        <v>0</v>
      </c>
      <c r="AD638" s="236" t="n">
        <v>1</v>
      </c>
      <c r="AE638" s="236" t="n">
        <v>0</v>
      </c>
      <c r="AF638" s="240" t="n">
        <v>0</v>
      </c>
      <c r="AG638" s="236" t="n">
        <v>0</v>
      </c>
      <c r="AH638" s="242" t="n">
        <v>0</v>
      </c>
      <c r="AI638" s="236" t="n">
        <v>0</v>
      </c>
      <c r="AJ638" s="236" t="n"/>
    </row>
    <row r="639">
      <c r="A639" s="236" t="n">
        <v>1607705</v>
      </c>
      <c r="B639" s="236" t="inlineStr">
        <is>
          <t>Col Plax MW FT 500</t>
        </is>
      </c>
      <c r="C639" s="236" t="inlineStr">
        <is>
          <t>IN87</t>
        </is>
      </c>
      <c r="D639" s="237" t="n">
        <v>0</v>
      </c>
      <c r="E639" s="236" t="n">
        <v>0</v>
      </c>
      <c r="F639" s="238" t="n">
        <v>0</v>
      </c>
      <c r="G639" s="236" t="n">
        <v>0</v>
      </c>
      <c r="H639" s="239" t="n">
        <v>7</v>
      </c>
      <c r="I639" s="236" t="n">
        <v>7</v>
      </c>
      <c r="J639" s="240" t="n">
        <v>0</v>
      </c>
      <c r="K639" s="236" t="n">
        <v>7</v>
      </c>
      <c r="L639" s="241" t="inlineStr">
        <is>
          <t>-</t>
        </is>
      </c>
      <c r="M639" s="242" t="inlineStr">
        <is>
          <t>-</t>
        </is>
      </c>
      <c r="N639" s="236" t="inlineStr">
        <is>
          <t>-</t>
        </is>
      </c>
      <c r="O639" s="243" t="inlineStr">
        <is>
          <t>-</t>
        </is>
      </c>
      <c r="P639" s="237" t="inlineStr">
        <is>
          <t>-</t>
        </is>
      </c>
      <c r="Q639" s="236" t="inlineStr">
        <is>
          <t>-</t>
        </is>
      </c>
      <c r="R639" s="244" t="inlineStr">
        <is>
          <t>-</t>
        </is>
      </c>
      <c r="S639" s="245" t="inlineStr">
        <is>
          <t>-</t>
        </is>
      </c>
      <c r="T639" s="236" t="inlineStr">
        <is>
          <t>188%</t>
        </is>
      </c>
      <c r="U639" s="246" t="inlineStr">
        <is>
          <t>188%</t>
        </is>
      </c>
      <c r="V639" s="238" t="inlineStr">
        <is>
          <t>Vijaywada</t>
        </is>
      </c>
      <c r="W639" s="236" t="inlineStr">
        <is>
          <t>South</t>
        </is>
      </c>
      <c r="X639" s="242" t="n"/>
      <c r="Y639" s="241" t="n">
        <v>8</v>
      </c>
      <c r="Z639" s="236" t="inlineStr">
        <is>
          <t>0%</t>
        </is>
      </c>
      <c r="AA639" s="245" t="n"/>
      <c r="AB639" s="236" t="n">
        <v>0</v>
      </c>
      <c r="AC639" s="236" t="n">
        <v>0</v>
      </c>
      <c r="AD639" s="236" t="n">
        <v>1</v>
      </c>
      <c r="AE639" s="236" t="n">
        <v>0</v>
      </c>
      <c r="AF639" s="240" t="n">
        <v>0</v>
      </c>
      <c r="AG639" s="236" t="n">
        <v>0</v>
      </c>
      <c r="AH639" s="242" t="n">
        <v>0</v>
      </c>
      <c r="AI639" s="236" t="n">
        <v>0</v>
      </c>
      <c r="AJ639" s="236" t="n"/>
    </row>
    <row r="640">
      <c r="A640" s="236" t="n">
        <v>1607705</v>
      </c>
      <c r="B640" s="236" t="inlineStr">
        <is>
          <t>Col Plax MW FT 500</t>
        </is>
      </c>
      <c r="C640" s="236" t="inlineStr">
        <is>
          <t>IN88</t>
        </is>
      </c>
      <c r="D640" s="237" t="n">
        <v>2</v>
      </c>
      <c r="E640" s="236" t="n">
        <v>0</v>
      </c>
      <c r="F640" s="238" t="n">
        <v>0</v>
      </c>
      <c r="G640" s="236" t="n">
        <v>2</v>
      </c>
      <c r="H640" s="239" t="n">
        <v>2</v>
      </c>
      <c r="I640" s="236" t="n">
        <v>4</v>
      </c>
      <c r="J640" s="240" t="n">
        <v>0</v>
      </c>
      <c r="K640" s="236" t="n">
        <v>4</v>
      </c>
      <c r="L640" s="241" t="inlineStr">
        <is>
          <t>-</t>
        </is>
      </c>
      <c r="M640" s="242" t="inlineStr">
        <is>
          <t>-</t>
        </is>
      </c>
      <c r="N640" s="236" t="inlineStr">
        <is>
          <t>-</t>
        </is>
      </c>
      <c r="O640" s="243" t="inlineStr">
        <is>
          <t>-</t>
        </is>
      </c>
      <c r="P640" s="237" t="inlineStr">
        <is>
          <t>-</t>
        </is>
      </c>
      <c r="Q640" s="236" t="inlineStr">
        <is>
          <t>-</t>
        </is>
      </c>
      <c r="R640" s="244" t="inlineStr">
        <is>
          <t>-</t>
        </is>
      </c>
      <c r="S640" s="245" t="inlineStr">
        <is>
          <t>-</t>
        </is>
      </c>
      <c r="T640" s="236" t="n"/>
      <c r="U640" s="246" t="n"/>
      <c r="V640" s="238" t="inlineStr">
        <is>
          <t>Uttaranchal</t>
        </is>
      </c>
      <c r="W640" s="236" t="inlineStr">
        <is>
          <t>North</t>
        </is>
      </c>
      <c r="X640" s="242" t="n"/>
      <c r="Y640" s="241" t="n">
        <v>0</v>
      </c>
      <c r="Z640" s="236" t="inlineStr">
        <is>
          <t>0%</t>
        </is>
      </c>
      <c r="AA640" s="245" t="n"/>
      <c r="AB640" s="236" t="n">
        <v>0</v>
      </c>
      <c r="AC640" s="236" t="n">
        <v>0</v>
      </c>
      <c r="AD640" s="236" t="n">
        <v>1</v>
      </c>
      <c r="AE640" s="236" t="n">
        <v>0</v>
      </c>
      <c r="AF640" s="240" t="n">
        <v>0</v>
      </c>
      <c r="AG640" s="236" t="n">
        <v>0</v>
      </c>
      <c r="AH640" s="242" t="n">
        <v>0</v>
      </c>
      <c r="AI640" s="236" t="n">
        <v>0</v>
      </c>
      <c r="AJ640" s="236" t="n"/>
    </row>
    <row r="641">
      <c r="A641" s="236" t="n">
        <v>1607705</v>
      </c>
      <c r="B641" s="236" t="inlineStr">
        <is>
          <t>Col Plax MW FT 500</t>
        </is>
      </c>
      <c r="C641" s="236" t="inlineStr">
        <is>
          <t>IN89</t>
        </is>
      </c>
      <c r="D641" s="237" t="n">
        <v>0</v>
      </c>
      <c r="E641" s="236" t="n">
        <v>0</v>
      </c>
      <c r="F641" s="238" t="n">
        <v>0</v>
      </c>
      <c r="G641" s="236" t="n">
        <v>0</v>
      </c>
      <c r="H641" s="239" t="n">
        <v>12</v>
      </c>
      <c r="I641" s="236" t="n">
        <v>12</v>
      </c>
      <c r="J641" s="240" t="n">
        <v>0</v>
      </c>
      <c r="K641" s="236" t="n">
        <v>12</v>
      </c>
      <c r="L641" s="241" t="inlineStr">
        <is>
          <t>-</t>
        </is>
      </c>
      <c r="M641" s="242" t="inlineStr">
        <is>
          <t>-</t>
        </is>
      </c>
      <c r="N641" s="236" t="inlineStr">
        <is>
          <t>-</t>
        </is>
      </c>
      <c r="O641" s="243" t="inlineStr">
        <is>
          <t>-</t>
        </is>
      </c>
      <c r="P641" s="237" t="inlineStr">
        <is>
          <t>-</t>
        </is>
      </c>
      <c r="Q641" s="236" t="inlineStr">
        <is>
          <t>-</t>
        </is>
      </c>
      <c r="R641" s="244" t="inlineStr">
        <is>
          <t>-</t>
        </is>
      </c>
      <c r="S641" s="245" t="inlineStr">
        <is>
          <t>-</t>
        </is>
      </c>
      <c r="T641" s="236" t="inlineStr">
        <is>
          <t>233%</t>
        </is>
      </c>
      <c r="U641" s="246" t="inlineStr">
        <is>
          <t>233%</t>
        </is>
      </c>
      <c r="V641" s="238" t="inlineStr">
        <is>
          <t>Hubli</t>
        </is>
      </c>
      <c r="W641" s="236" t="inlineStr">
        <is>
          <t>South</t>
        </is>
      </c>
      <c r="X641" s="242" t="n"/>
      <c r="Y641" s="241" t="n">
        <v>9</v>
      </c>
      <c r="Z641" s="236" t="inlineStr">
        <is>
          <t>0%</t>
        </is>
      </c>
      <c r="AA641" s="245" t="n"/>
      <c r="AB641" s="236" t="n">
        <v>0</v>
      </c>
      <c r="AC641" s="236" t="n">
        <v>0</v>
      </c>
      <c r="AD641" s="236" t="n">
        <v>1</v>
      </c>
      <c r="AE641" s="236" t="n">
        <v>0</v>
      </c>
      <c r="AF641" s="240" t="n">
        <v>0</v>
      </c>
      <c r="AG641" s="236" t="n">
        <v>0</v>
      </c>
      <c r="AH641" s="242" t="n">
        <v>0</v>
      </c>
      <c r="AI641" s="236" t="n">
        <v>0</v>
      </c>
      <c r="AJ641" s="236" t="n"/>
    </row>
    <row r="642">
      <c r="A642" s="236" t="n">
        <v>1607705</v>
      </c>
      <c r="B642" s="236" t="inlineStr">
        <is>
          <t>Col Plax MW FT 500</t>
        </is>
      </c>
      <c r="C642" s="236" t="inlineStr">
        <is>
          <t>IN90</t>
        </is>
      </c>
      <c r="D642" s="237" t="n">
        <v>0</v>
      </c>
      <c r="E642" s="236" t="n">
        <v>0</v>
      </c>
      <c r="F642" s="238" t="n">
        <v>0</v>
      </c>
      <c r="G642" s="236" t="n">
        <v>0</v>
      </c>
      <c r="H642" s="239" t="n">
        <v>45</v>
      </c>
      <c r="I642" s="236" t="n">
        <v>45</v>
      </c>
      <c r="J642" s="240" t="n">
        <v>0</v>
      </c>
      <c r="K642" s="236" t="n">
        <v>45</v>
      </c>
      <c r="L642" s="241" t="inlineStr">
        <is>
          <t>-</t>
        </is>
      </c>
      <c r="M642" s="242" t="inlineStr">
        <is>
          <t>-</t>
        </is>
      </c>
      <c r="N642" s="236" t="inlineStr">
        <is>
          <t>-</t>
        </is>
      </c>
      <c r="O642" s="243" t="inlineStr">
        <is>
          <t>-</t>
        </is>
      </c>
      <c r="P642" s="237" t="inlineStr">
        <is>
          <t>-</t>
        </is>
      </c>
      <c r="Q642" s="236" t="inlineStr">
        <is>
          <t>-</t>
        </is>
      </c>
      <c r="R642" s="244" t="inlineStr">
        <is>
          <t>-</t>
        </is>
      </c>
      <c r="S642" s="245" t="inlineStr">
        <is>
          <t>-</t>
        </is>
      </c>
      <c r="T642" s="236" t="inlineStr">
        <is>
          <t>280%</t>
        </is>
      </c>
      <c r="U642" s="246" t="inlineStr">
        <is>
          <t>280%</t>
        </is>
      </c>
      <c r="V642" s="238" t="inlineStr">
        <is>
          <t>Export</t>
        </is>
      </c>
      <c r="W642" s="236" t="inlineStr">
        <is>
          <t>Exp-DC</t>
        </is>
      </c>
      <c r="X642" s="242" t="n"/>
      <c r="Y642" s="241" t="n">
        <v>25</v>
      </c>
      <c r="Z642" s="236" t="inlineStr">
        <is>
          <t>0%</t>
        </is>
      </c>
      <c r="AA642" s="245" t="n"/>
      <c r="AB642" s="236" t="n">
        <v>0</v>
      </c>
      <c r="AC642" s="236" t="n">
        <v>0</v>
      </c>
      <c r="AD642" s="236" t="n">
        <v>1</v>
      </c>
      <c r="AE642" s="236" t="n">
        <v>0</v>
      </c>
      <c r="AF642" s="240" t="n">
        <v>0</v>
      </c>
      <c r="AG642" s="236" t="n">
        <v>0</v>
      </c>
      <c r="AH642" s="242" t="n">
        <v>0</v>
      </c>
      <c r="AI642" s="236" t="n">
        <v>0</v>
      </c>
      <c r="AJ642" s="236" t="n"/>
    </row>
    <row r="643">
      <c r="A643" s="236" t="n">
        <v>1607705</v>
      </c>
      <c r="B643" s="236" t="inlineStr">
        <is>
          <t>Col Plax MW FT 500</t>
        </is>
      </c>
      <c r="C643" s="236" t="inlineStr">
        <is>
          <t>IN91</t>
        </is>
      </c>
      <c r="D643" s="237" t="n">
        <v>0</v>
      </c>
      <c r="E643" s="236" t="n">
        <v>0</v>
      </c>
      <c r="F643" s="238" t="n">
        <v>0</v>
      </c>
      <c r="G643" s="236" t="n">
        <v>0</v>
      </c>
      <c r="H643" s="239" t="n">
        <v>0</v>
      </c>
      <c r="I643" s="236" t="n">
        <v>0</v>
      </c>
      <c r="J643" s="240" t="n">
        <v>0</v>
      </c>
      <c r="K643" s="236" t="n">
        <v>0</v>
      </c>
      <c r="L643" s="241" t="inlineStr">
        <is>
          <t>-</t>
        </is>
      </c>
      <c r="M643" s="242" t="inlineStr">
        <is>
          <t>-</t>
        </is>
      </c>
      <c r="N643" s="236" t="inlineStr">
        <is>
          <t>-</t>
        </is>
      </c>
      <c r="O643" s="243" t="inlineStr">
        <is>
          <t>-</t>
        </is>
      </c>
      <c r="P643" s="237" t="inlineStr">
        <is>
          <t>-</t>
        </is>
      </c>
      <c r="Q643" s="236" t="inlineStr">
        <is>
          <t>-</t>
        </is>
      </c>
      <c r="R643" s="244" t="inlineStr">
        <is>
          <t>-</t>
        </is>
      </c>
      <c r="S643" s="245" t="inlineStr">
        <is>
          <t>-</t>
        </is>
      </c>
      <c r="T643" s="236" t="inlineStr">
        <is>
          <t>100%</t>
        </is>
      </c>
      <c r="U643" s="246" t="inlineStr">
        <is>
          <t>100%</t>
        </is>
      </c>
      <c r="V643" s="238" t="inlineStr">
        <is>
          <t>Siliguri</t>
        </is>
      </c>
      <c r="W643" s="236" t="inlineStr">
        <is>
          <t>East</t>
        </is>
      </c>
      <c r="X643" s="242" t="n"/>
      <c r="Y643" s="241" t="n">
        <v>1</v>
      </c>
      <c r="Z643" s="236" t="inlineStr">
        <is>
          <t>0%</t>
        </is>
      </c>
      <c r="AA643" s="245" t="n"/>
      <c r="AB643" s="236" t="n">
        <v>0</v>
      </c>
      <c r="AC643" s="236" t="n">
        <v>0</v>
      </c>
      <c r="AD643" s="236" t="n">
        <v>1</v>
      </c>
      <c r="AE643" s="236" t="n">
        <v>1</v>
      </c>
      <c r="AF643" s="240" t="n">
        <v>0</v>
      </c>
      <c r="AG643" s="236" t="n">
        <v>0</v>
      </c>
      <c r="AH643" s="242" t="n">
        <v>0</v>
      </c>
      <c r="AI643" s="236" t="n">
        <v>0</v>
      </c>
      <c r="AJ643" s="236" t="n"/>
    </row>
    <row r="644">
      <c r="A644" s="236" t="n">
        <v>1607705</v>
      </c>
      <c r="B644" s="236" t="inlineStr">
        <is>
          <t>Col Plax MW FT 500</t>
        </is>
      </c>
      <c r="C644" s="236" t="inlineStr">
        <is>
          <t>IN95</t>
        </is>
      </c>
      <c r="D644" s="237" t="n">
        <v>0</v>
      </c>
      <c r="E644" s="236" t="n">
        <v>0</v>
      </c>
      <c r="F644" s="238" t="n">
        <v>0</v>
      </c>
      <c r="G644" s="236" t="n">
        <v>95</v>
      </c>
      <c r="H644" s="239" t="n">
        <v>95</v>
      </c>
      <c r="I644" s="236" t="n">
        <v>95</v>
      </c>
      <c r="J644" s="240" t="n">
        <v>0</v>
      </c>
      <c r="K644" s="236" t="n">
        <v>95</v>
      </c>
      <c r="L644" s="241" t="inlineStr">
        <is>
          <t>-</t>
        </is>
      </c>
      <c r="M644" s="242" t="inlineStr">
        <is>
          <t>-</t>
        </is>
      </c>
      <c r="N644" s="236" t="inlineStr">
        <is>
          <t>-</t>
        </is>
      </c>
      <c r="O644" s="243" t="inlineStr">
        <is>
          <t>-</t>
        </is>
      </c>
      <c r="P644" s="237" t="inlineStr">
        <is>
          <t>-</t>
        </is>
      </c>
      <c r="Q644" s="236" t="inlineStr">
        <is>
          <t>-</t>
        </is>
      </c>
      <c r="R644" s="244" t="inlineStr">
        <is>
          <t>-</t>
        </is>
      </c>
      <c r="S644" s="245" t="inlineStr">
        <is>
          <t>-</t>
        </is>
      </c>
      <c r="T644" s="236" t="n"/>
      <c r="U644" s="246" t="n"/>
      <c r="V644" s="238" t="inlineStr">
        <is>
          <t>Hasangarh</t>
        </is>
      </c>
      <c r="W644" s="236" t="inlineStr">
        <is>
          <t>North DC</t>
        </is>
      </c>
      <c r="X644" s="242" t="n"/>
      <c r="Y644" s="241" t="n">
        <v>0</v>
      </c>
      <c r="Z644" s="236" t="inlineStr">
        <is>
          <t>0%</t>
        </is>
      </c>
      <c r="AA644" s="245" t="n"/>
      <c r="AB644" s="236" t="n">
        <v>0</v>
      </c>
      <c r="AC644" s="236" t="n">
        <v>0</v>
      </c>
      <c r="AD644" s="236" t="n">
        <v>1</v>
      </c>
      <c r="AE644" s="236" t="n">
        <v>0</v>
      </c>
      <c r="AF644" s="240" t="n">
        <v>0</v>
      </c>
      <c r="AG644" s="236" t="n">
        <v>0</v>
      </c>
      <c r="AH644" s="242" t="n">
        <v>0</v>
      </c>
      <c r="AI644" s="236" t="n">
        <v>0</v>
      </c>
      <c r="AJ644" s="236" t="n"/>
    </row>
    <row r="645">
      <c r="A645" s="236" t="n">
        <v>1607705</v>
      </c>
      <c r="B645" s="236" t="inlineStr">
        <is>
          <t>Col Plax MW FT 500</t>
        </is>
      </c>
      <c r="C645" s="236" t="inlineStr">
        <is>
          <t>IN97</t>
        </is>
      </c>
      <c r="D645" s="237" t="n">
        <v>0</v>
      </c>
      <c r="E645" s="236" t="n">
        <v>0</v>
      </c>
      <c r="F645" s="238" t="n">
        <v>0</v>
      </c>
      <c r="G645" s="236" t="n">
        <v>0</v>
      </c>
      <c r="H645" s="239" t="n">
        <v>330</v>
      </c>
      <c r="I645" s="236" t="n">
        <v>330</v>
      </c>
      <c r="J645" s="240" t="n">
        <v>0</v>
      </c>
      <c r="K645" s="236" t="n">
        <v>330</v>
      </c>
      <c r="L645" s="241" t="inlineStr">
        <is>
          <t>-</t>
        </is>
      </c>
      <c r="M645" s="242" t="inlineStr">
        <is>
          <t>-</t>
        </is>
      </c>
      <c r="N645" s="236" t="inlineStr">
        <is>
          <t>-</t>
        </is>
      </c>
      <c r="O645" s="243" t="inlineStr">
        <is>
          <t>-</t>
        </is>
      </c>
      <c r="P645" s="237" t="inlineStr">
        <is>
          <t>-</t>
        </is>
      </c>
      <c r="Q645" s="236" t="inlineStr">
        <is>
          <t>-</t>
        </is>
      </c>
      <c r="R645" s="244" t="inlineStr">
        <is>
          <t>-</t>
        </is>
      </c>
      <c r="S645" s="245" t="inlineStr">
        <is>
          <t>-</t>
        </is>
      </c>
      <c r="T645" s="236" t="n"/>
      <c r="U645" s="246" t="n"/>
      <c r="V645" s="238" t="inlineStr">
        <is>
          <t>Hubli DC</t>
        </is>
      </c>
      <c r="W645" s="236" t="inlineStr">
        <is>
          <t>South DC</t>
        </is>
      </c>
      <c r="X645" s="242" t="n"/>
      <c r="Y645" s="241" t="n">
        <v>0</v>
      </c>
      <c r="Z645" s="236" t="inlineStr">
        <is>
          <t>0%</t>
        </is>
      </c>
      <c r="AA645" s="245" t="n"/>
      <c r="AB645" s="236" t="n">
        <v>0</v>
      </c>
      <c r="AC645" s="236" t="n">
        <v>0</v>
      </c>
      <c r="AD645" s="236" t="n">
        <v>1</v>
      </c>
      <c r="AE645" s="236" t="n">
        <v>0</v>
      </c>
      <c r="AF645" s="240" t="n">
        <v>0</v>
      </c>
      <c r="AG645" s="236" t="n">
        <v>0</v>
      </c>
      <c r="AH645" s="242" t="n">
        <v>0</v>
      </c>
      <c r="AI645" s="236" t="n">
        <v>0</v>
      </c>
      <c r="AJ645" s="236" t="n"/>
    </row>
    <row r="646">
      <c r="A646" s="236" t="n">
        <v>1607705</v>
      </c>
      <c r="B646" s="236" t="inlineStr">
        <is>
          <t>Col Plax MW FT 500</t>
        </is>
      </c>
      <c r="C646" s="236" t="inlineStr">
        <is>
          <t>IN98</t>
        </is>
      </c>
      <c r="D646" s="237" t="n">
        <v>100</v>
      </c>
      <c r="E646" s="236" t="n">
        <v>0</v>
      </c>
      <c r="F646" s="238" t="n">
        <v>0</v>
      </c>
      <c r="G646" s="236" t="n">
        <v>0</v>
      </c>
      <c r="H646" s="239" t="n">
        <v>0</v>
      </c>
      <c r="I646" s="236" t="n">
        <v>100</v>
      </c>
      <c r="J646" s="240" t="n">
        <v>0</v>
      </c>
      <c r="K646" s="236" t="n">
        <v>100</v>
      </c>
      <c r="L646" s="241" t="inlineStr">
        <is>
          <t>-</t>
        </is>
      </c>
      <c r="M646" s="242" t="inlineStr">
        <is>
          <t>-</t>
        </is>
      </c>
      <c r="N646" s="236" t="inlineStr">
        <is>
          <t>-</t>
        </is>
      </c>
      <c r="O646" s="243" t="inlineStr">
        <is>
          <t>-</t>
        </is>
      </c>
      <c r="P646" s="237" t="inlineStr">
        <is>
          <t>-</t>
        </is>
      </c>
      <c r="Q646" s="236" t="inlineStr">
        <is>
          <t>-</t>
        </is>
      </c>
      <c r="R646" s="244" t="inlineStr">
        <is>
          <t>-</t>
        </is>
      </c>
      <c r="S646" s="245" t="inlineStr">
        <is>
          <t>-</t>
        </is>
      </c>
      <c r="T646" s="236" t="n"/>
      <c r="U646" s="246" t="n"/>
      <c r="V646" s="238" t="inlineStr">
        <is>
          <t>Calcutta DC</t>
        </is>
      </c>
      <c r="W646" s="236" t="inlineStr">
        <is>
          <t>East DC</t>
        </is>
      </c>
      <c r="X646" s="242" t="n"/>
      <c r="Y646" s="241" t="n">
        <v>0</v>
      </c>
      <c r="Z646" s="236" t="inlineStr">
        <is>
          <t>0%</t>
        </is>
      </c>
      <c r="AA646" s="245" t="n"/>
      <c r="AB646" s="236" t="n">
        <v>0</v>
      </c>
      <c r="AC646" s="236" t="n">
        <v>0</v>
      </c>
      <c r="AD646" s="236" t="n">
        <v>1</v>
      </c>
      <c r="AE646" s="236" t="n">
        <v>0</v>
      </c>
      <c r="AF646" s="240" t="n">
        <v>0</v>
      </c>
      <c r="AG646" s="236" t="n">
        <v>0</v>
      </c>
      <c r="AH646" s="242" t="n">
        <v>0</v>
      </c>
      <c r="AI646" s="236" t="n">
        <v>0</v>
      </c>
      <c r="AJ646" s="236" t="n"/>
    </row>
    <row r="647">
      <c r="A647" s="236" t="n">
        <v>1607705</v>
      </c>
      <c r="B647" s="236" t="inlineStr">
        <is>
          <t>Col Plax MW FT 500</t>
        </is>
      </c>
      <c r="C647" s="236" t="inlineStr">
        <is>
          <t>IN99</t>
        </is>
      </c>
      <c r="D647" s="237" t="n">
        <v>0</v>
      </c>
      <c r="E647" s="236" t="n">
        <v>0</v>
      </c>
      <c r="F647" s="238" t="n">
        <v>0</v>
      </c>
      <c r="G647" s="236" t="n">
        <v>0</v>
      </c>
      <c r="H647" s="239" t="n">
        <v>0</v>
      </c>
      <c r="I647" s="236" t="n">
        <v>0</v>
      </c>
      <c r="J647" s="240" t="n">
        <v>0</v>
      </c>
      <c r="K647" s="236" t="n">
        <v>0</v>
      </c>
      <c r="L647" s="241" t="inlineStr">
        <is>
          <t>-</t>
        </is>
      </c>
      <c r="M647" s="242" t="inlineStr">
        <is>
          <t>-</t>
        </is>
      </c>
      <c r="N647" s="236" t="inlineStr">
        <is>
          <t>-</t>
        </is>
      </c>
      <c r="O647" s="243" t="inlineStr">
        <is>
          <t>-</t>
        </is>
      </c>
      <c r="P647" s="237" t="inlineStr">
        <is>
          <t>-</t>
        </is>
      </c>
      <c r="Q647" s="236" t="inlineStr">
        <is>
          <t>-</t>
        </is>
      </c>
      <c r="R647" s="244" t="inlineStr">
        <is>
          <t>-</t>
        </is>
      </c>
      <c r="S647" s="245" t="inlineStr">
        <is>
          <t>-</t>
        </is>
      </c>
      <c r="T647" s="236" t="n"/>
      <c r="U647" s="246" t="n"/>
      <c r="V647" s="238" t="inlineStr">
        <is>
          <t>Goa DC</t>
        </is>
      </c>
      <c r="W647" s="236" t="inlineStr">
        <is>
          <t>Plant</t>
        </is>
      </c>
      <c r="X647" s="242" t="n"/>
      <c r="Y647" s="241" t="n">
        <v>0</v>
      </c>
      <c r="Z647" s="236" t="inlineStr">
        <is>
          <t>0%</t>
        </is>
      </c>
      <c r="AA647" s="245" t="n"/>
      <c r="AB647" s="236" t="n">
        <v>0</v>
      </c>
      <c r="AC647" s="236" t="n">
        <v>0</v>
      </c>
      <c r="AD647" s="236" t="n">
        <v>1</v>
      </c>
      <c r="AE647" s="236" t="n">
        <v>1</v>
      </c>
      <c r="AF647" s="240" t="n">
        <v>0</v>
      </c>
      <c r="AG647" s="236" t="n">
        <v>0</v>
      </c>
      <c r="AH647" s="242" t="n">
        <v>0</v>
      </c>
      <c r="AI647" s="236" t="n">
        <v>0</v>
      </c>
      <c r="AJ647" s="236" t="n"/>
    </row>
    <row r="648">
      <c r="A648" s="236" t="inlineStr">
        <is>
          <t>------------</t>
        </is>
      </c>
      <c r="B648" s="236" t="n"/>
      <c r="C648" s="236" t="n"/>
      <c r="D648" s="237" t="n"/>
      <c r="E648" s="236" t="n"/>
      <c r="F648" s="238" t="n"/>
      <c r="G648" s="236" t="n"/>
      <c r="H648" s="239" t="n"/>
      <c r="I648" s="236" t="n"/>
      <c r="J648" s="240" t="n"/>
      <c r="K648" s="236" t="n"/>
      <c r="L648" s="241" t="n"/>
      <c r="M648" s="242" t="n"/>
      <c r="N648" s="236" t="n"/>
      <c r="O648" s="243" t="n"/>
      <c r="P648" s="237" t="n"/>
      <c r="Q648" s="236" t="n"/>
      <c r="R648" s="244" t="n"/>
      <c r="S648" s="245" t="n"/>
      <c r="T648" s="236" t="n"/>
      <c r="U648" s="246" t="n"/>
      <c r="V648" s="238" t="n"/>
      <c r="W648" s="236" t="n"/>
      <c r="X648" s="242" t="n"/>
      <c r="Y648" s="241" t="n"/>
      <c r="Z648" s="236" t="n"/>
      <c r="AA648" s="245" t="n"/>
      <c r="AB648" s="236" t="n"/>
      <c r="AC648" s="236" t="n"/>
      <c r="AD648" s="236" t="n"/>
      <c r="AE648" s="236" t="n"/>
      <c r="AF648" s="240" t="n"/>
      <c r="AG648" s="236" t="n"/>
      <c r="AH648" s="242" t="n"/>
      <c r="AI648" s="236" t="n"/>
      <c r="AJ648" s="236" t="n"/>
    </row>
    <row r="649">
      <c r="A649" s="236" t="n">
        <v>1607707</v>
      </c>
      <c r="B649" s="236" t="inlineStr">
        <is>
          <t>Col Plax MW FT 250</t>
        </is>
      </c>
      <c r="C649" s="236" t="inlineStr">
        <is>
          <t>IN59</t>
        </is>
      </c>
      <c r="D649" s="237" t="n">
        <v>0</v>
      </c>
      <c r="E649" s="236" t="n">
        <v>0</v>
      </c>
      <c r="F649" s="238" t="n">
        <v>0</v>
      </c>
      <c r="G649" s="236" t="n">
        <v>0</v>
      </c>
      <c r="H649" s="239" t="n">
        <v>170</v>
      </c>
      <c r="I649" s="236" t="n">
        <v>170</v>
      </c>
      <c r="J649" s="240" t="n">
        <v>0</v>
      </c>
      <c r="K649" s="236" t="n">
        <v>170</v>
      </c>
      <c r="L649" s="241" t="inlineStr">
        <is>
          <t>-</t>
        </is>
      </c>
      <c r="M649" s="242" t="inlineStr">
        <is>
          <t>-</t>
        </is>
      </c>
      <c r="N649" s="236" t="inlineStr">
        <is>
          <t>-</t>
        </is>
      </c>
      <c r="O649" s="243" t="inlineStr">
        <is>
          <t>-</t>
        </is>
      </c>
      <c r="P649" s="237" t="inlineStr">
        <is>
          <t>-</t>
        </is>
      </c>
      <c r="Q649" s="236" t="inlineStr">
        <is>
          <t>-</t>
        </is>
      </c>
      <c r="R649" s="244" t="inlineStr">
        <is>
          <t>-</t>
        </is>
      </c>
      <c r="S649" s="245" t="inlineStr">
        <is>
          <t>-</t>
        </is>
      </c>
      <c r="T649" s="236" t="inlineStr">
        <is>
          <t>100%</t>
        </is>
      </c>
      <c r="U649" s="246" t="inlineStr">
        <is>
          <t>100%</t>
        </is>
      </c>
      <c r="V649" s="238" t="inlineStr">
        <is>
          <t>Coimbatore</t>
        </is>
      </c>
      <c r="W649" s="236" t="inlineStr">
        <is>
          <t>South</t>
        </is>
      </c>
      <c r="X649" s="242" t="n"/>
      <c r="Y649" s="241" t="n">
        <v>346</v>
      </c>
      <c r="Z649" s="236" t="inlineStr">
        <is>
          <t>0%</t>
        </is>
      </c>
      <c r="AA649" s="245" t="n"/>
      <c r="AB649" s="236" t="n">
        <v>0</v>
      </c>
      <c r="AC649" s="236" t="n">
        <v>0</v>
      </c>
      <c r="AD649" s="236" t="n">
        <v>1</v>
      </c>
      <c r="AE649" s="236" t="n">
        <v>1</v>
      </c>
      <c r="AF649" s="240" t="n">
        <v>0</v>
      </c>
      <c r="AG649" s="236" t="n">
        <v>0</v>
      </c>
      <c r="AH649" s="242" t="n">
        <v>0</v>
      </c>
      <c r="AI649" s="236" t="n">
        <v>0</v>
      </c>
      <c r="AJ649" s="236" t="n"/>
    </row>
    <row r="650">
      <c r="A650" s="236" t="n">
        <v>1607707</v>
      </c>
      <c r="B650" s="236" t="inlineStr">
        <is>
          <t>Col Plax MW FT 250</t>
        </is>
      </c>
      <c r="C650" s="236" t="inlineStr">
        <is>
          <t>IN60</t>
        </is>
      </c>
      <c r="D650" s="237" t="n">
        <v>0</v>
      </c>
      <c r="E650" s="236" t="n">
        <v>0</v>
      </c>
      <c r="F650" s="238" t="n">
        <v>0</v>
      </c>
      <c r="G650" s="236" t="n">
        <v>0</v>
      </c>
      <c r="H650" s="239" t="n">
        <v>58</v>
      </c>
      <c r="I650" s="236" t="n">
        <v>58</v>
      </c>
      <c r="J650" s="240" t="n">
        <v>0</v>
      </c>
      <c r="K650" s="236" t="n">
        <v>58</v>
      </c>
      <c r="L650" s="241" t="inlineStr">
        <is>
          <t>-</t>
        </is>
      </c>
      <c r="M650" s="242" t="inlineStr">
        <is>
          <t>-</t>
        </is>
      </c>
      <c r="N650" s="236" t="inlineStr">
        <is>
          <t>-</t>
        </is>
      </c>
      <c r="O650" s="243" t="inlineStr">
        <is>
          <t>-</t>
        </is>
      </c>
      <c r="P650" s="237" t="inlineStr">
        <is>
          <t>-</t>
        </is>
      </c>
      <c r="Q650" s="236" t="inlineStr">
        <is>
          <t>-</t>
        </is>
      </c>
      <c r="R650" s="244" t="inlineStr">
        <is>
          <t>-</t>
        </is>
      </c>
      <c r="S650" s="245" t="inlineStr">
        <is>
          <t>-</t>
        </is>
      </c>
      <c r="T650" s="236" t="n"/>
      <c r="U650" s="246" t="n"/>
      <c r="V650" s="238" t="inlineStr">
        <is>
          <t>Mumbai</t>
        </is>
      </c>
      <c r="W650" s="236" t="inlineStr">
        <is>
          <t>West</t>
        </is>
      </c>
      <c r="X650" s="242" t="n"/>
      <c r="Y650" s="241" t="n">
        <v>0</v>
      </c>
      <c r="Z650" s="236" t="inlineStr">
        <is>
          <t>0%</t>
        </is>
      </c>
      <c r="AA650" s="245" t="n"/>
      <c r="AB650" s="236" t="n">
        <v>0</v>
      </c>
      <c r="AC650" s="236" t="n">
        <v>0</v>
      </c>
      <c r="AD650" s="236" t="n">
        <v>1</v>
      </c>
      <c r="AE650" s="236" t="n">
        <v>0</v>
      </c>
      <c r="AF650" s="240" t="n">
        <v>0</v>
      </c>
      <c r="AG650" s="236" t="n">
        <v>0</v>
      </c>
      <c r="AH650" s="242" t="n">
        <v>0</v>
      </c>
      <c r="AI650" s="236" t="n">
        <v>0</v>
      </c>
      <c r="AJ650" s="236" t="n"/>
    </row>
    <row r="651">
      <c r="A651" s="236" t="n">
        <v>1607707</v>
      </c>
      <c r="B651" s="236" t="inlineStr">
        <is>
          <t>Col Plax MW FT 250</t>
        </is>
      </c>
      <c r="C651" s="236" t="inlineStr">
        <is>
          <t>IN61</t>
        </is>
      </c>
      <c r="D651" s="237" t="n">
        <v>0</v>
      </c>
      <c r="E651" s="236" t="n">
        <v>0</v>
      </c>
      <c r="F651" s="238" t="n">
        <v>0</v>
      </c>
      <c r="G651" s="236" t="n">
        <v>0</v>
      </c>
      <c r="H651" s="239" t="n">
        <v>232</v>
      </c>
      <c r="I651" s="236" t="n">
        <v>232</v>
      </c>
      <c r="J651" s="240" t="n">
        <v>0</v>
      </c>
      <c r="K651" s="236" t="n">
        <v>232</v>
      </c>
      <c r="L651" s="241" t="inlineStr">
        <is>
          <t>-</t>
        </is>
      </c>
      <c r="M651" s="242" t="inlineStr">
        <is>
          <t>-</t>
        </is>
      </c>
      <c r="N651" s="236" t="inlineStr">
        <is>
          <t>-</t>
        </is>
      </c>
      <c r="O651" s="243" t="inlineStr">
        <is>
          <t>-</t>
        </is>
      </c>
      <c r="P651" s="237" t="inlineStr">
        <is>
          <t>-</t>
        </is>
      </c>
      <c r="Q651" s="236" t="inlineStr">
        <is>
          <t>-</t>
        </is>
      </c>
      <c r="R651" s="244" t="inlineStr">
        <is>
          <t>-</t>
        </is>
      </c>
      <c r="S651" s="245" t="inlineStr">
        <is>
          <t>-</t>
        </is>
      </c>
      <c r="T651" s="236" t="n"/>
      <c r="U651" s="246" t="n"/>
      <c r="V651" s="238" t="inlineStr">
        <is>
          <t>Delhi</t>
        </is>
      </c>
      <c r="W651" s="236" t="inlineStr">
        <is>
          <t>North</t>
        </is>
      </c>
      <c r="X651" s="242" t="n"/>
      <c r="Y651" s="241" t="n">
        <v>0</v>
      </c>
      <c r="Z651" s="236" t="inlineStr">
        <is>
          <t>0%</t>
        </is>
      </c>
      <c r="AA651" s="245" t="n"/>
      <c r="AB651" s="236" t="n">
        <v>0</v>
      </c>
      <c r="AC651" s="236" t="n">
        <v>0</v>
      </c>
      <c r="AD651" s="236" t="n">
        <v>1</v>
      </c>
      <c r="AE651" s="236" t="n">
        <v>0</v>
      </c>
      <c r="AF651" s="240" t="n">
        <v>0</v>
      </c>
      <c r="AG651" s="236" t="n">
        <v>0</v>
      </c>
      <c r="AH651" s="242" t="n">
        <v>0</v>
      </c>
      <c r="AI651" s="236" t="n">
        <v>0</v>
      </c>
      <c r="AJ651" s="236" t="n"/>
    </row>
    <row r="652">
      <c r="A652" s="236" t="n">
        <v>1607707</v>
      </c>
      <c r="B652" s="236" t="inlineStr">
        <is>
          <t>Col Plax MW FT 250</t>
        </is>
      </c>
      <c r="C652" s="236" t="inlineStr">
        <is>
          <t>IN62</t>
        </is>
      </c>
      <c r="D652" s="237" t="n">
        <v>0</v>
      </c>
      <c r="E652" s="236" t="n">
        <v>0</v>
      </c>
      <c r="F652" s="238" t="n">
        <v>0</v>
      </c>
      <c r="G652" s="236" t="n">
        <v>0</v>
      </c>
      <c r="H652" s="239" t="n">
        <v>51</v>
      </c>
      <c r="I652" s="236" t="n">
        <v>51</v>
      </c>
      <c r="J652" s="240" t="n">
        <v>0</v>
      </c>
      <c r="K652" s="236" t="n">
        <v>51</v>
      </c>
      <c r="L652" s="241" t="inlineStr">
        <is>
          <t>-</t>
        </is>
      </c>
      <c r="M652" s="242" t="inlineStr">
        <is>
          <t>-</t>
        </is>
      </c>
      <c r="N652" s="236" t="inlineStr">
        <is>
          <t>-</t>
        </is>
      </c>
      <c r="O652" s="243" t="inlineStr">
        <is>
          <t>-</t>
        </is>
      </c>
      <c r="P652" s="237" t="inlineStr">
        <is>
          <t>-</t>
        </is>
      </c>
      <c r="Q652" s="236" t="inlineStr">
        <is>
          <t>-</t>
        </is>
      </c>
      <c r="R652" s="244" t="inlineStr">
        <is>
          <t>-</t>
        </is>
      </c>
      <c r="S652" s="245" t="inlineStr">
        <is>
          <t>-</t>
        </is>
      </c>
      <c r="T652" s="236" t="inlineStr">
        <is>
          <t>121%</t>
        </is>
      </c>
      <c r="U652" s="246" t="inlineStr">
        <is>
          <t>121%</t>
        </is>
      </c>
      <c r="V652" s="238" t="inlineStr">
        <is>
          <t>Calcutta</t>
        </is>
      </c>
      <c r="W652" s="236" t="inlineStr">
        <is>
          <t>East</t>
        </is>
      </c>
      <c r="X652" s="242" t="n"/>
      <c r="Y652" s="241" t="n">
        <v>246</v>
      </c>
      <c r="Z652" s="236" t="inlineStr">
        <is>
          <t>0%</t>
        </is>
      </c>
      <c r="AA652" s="245" t="n"/>
      <c r="AB652" s="236" t="n">
        <v>0</v>
      </c>
      <c r="AC652" s="236" t="n">
        <v>0</v>
      </c>
      <c r="AD652" s="236" t="n">
        <v>1</v>
      </c>
      <c r="AE652" s="236" t="n">
        <v>0</v>
      </c>
      <c r="AF652" s="240" t="n">
        <v>0</v>
      </c>
      <c r="AG652" s="236" t="n">
        <v>0</v>
      </c>
      <c r="AH652" s="242" t="n">
        <v>0</v>
      </c>
      <c r="AI652" s="236" t="n">
        <v>0</v>
      </c>
      <c r="AJ652" s="236" t="n"/>
    </row>
    <row r="653">
      <c r="A653" s="236" t="n">
        <v>1607707</v>
      </c>
      <c r="B653" s="236" t="inlineStr">
        <is>
          <t>Col Plax MW FT 250</t>
        </is>
      </c>
      <c r="C653" s="236" t="inlineStr">
        <is>
          <t>IN63</t>
        </is>
      </c>
      <c r="D653" s="237" t="n">
        <v>0</v>
      </c>
      <c r="E653" s="236" t="n">
        <v>0</v>
      </c>
      <c r="F653" s="238" t="n">
        <v>0</v>
      </c>
      <c r="G653" s="236" t="n">
        <v>0</v>
      </c>
      <c r="H653" s="239" t="n">
        <v>7</v>
      </c>
      <c r="I653" s="236" t="n">
        <v>7</v>
      </c>
      <c r="J653" s="240" t="n">
        <v>0</v>
      </c>
      <c r="K653" s="236" t="n">
        <v>7</v>
      </c>
      <c r="L653" s="241" t="inlineStr">
        <is>
          <t>-</t>
        </is>
      </c>
      <c r="M653" s="242" t="inlineStr">
        <is>
          <t>-</t>
        </is>
      </c>
      <c r="N653" s="236" t="inlineStr">
        <is>
          <t>-</t>
        </is>
      </c>
      <c r="O653" s="243" t="inlineStr">
        <is>
          <t>-</t>
        </is>
      </c>
      <c r="P653" s="237" t="inlineStr">
        <is>
          <t>-</t>
        </is>
      </c>
      <c r="Q653" s="236" t="inlineStr">
        <is>
          <t>-</t>
        </is>
      </c>
      <c r="R653" s="244" t="inlineStr">
        <is>
          <t>-</t>
        </is>
      </c>
      <c r="S653" s="245" t="inlineStr">
        <is>
          <t>-</t>
        </is>
      </c>
      <c r="T653" s="236" t="n"/>
      <c r="U653" s="246" t="n"/>
      <c r="V653" s="238" t="inlineStr">
        <is>
          <t>Trichy</t>
        </is>
      </c>
      <c r="W653" s="236" t="inlineStr">
        <is>
          <t>South</t>
        </is>
      </c>
      <c r="X653" s="242" t="n"/>
      <c r="Y653" s="241" t="n">
        <v>0</v>
      </c>
      <c r="Z653" s="236" t="inlineStr">
        <is>
          <t>0%</t>
        </is>
      </c>
      <c r="AA653" s="245" t="n"/>
      <c r="AB653" s="236" t="n">
        <v>0</v>
      </c>
      <c r="AC653" s="236" t="n">
        <v>0</v>
      </c>
      <c r="AD653" s="236" t="n">
        <v>1</v>
      </c>
      <c r="AE653" s="236" t="n">
        <v>0</v>
      </c>
      <c r="AF653" s="240" t="n">
        <v>0</v>
      </c>
      <c r="AG653" s="236" t="n">
        <v>0</v>
      </c>
      <c r="AH653" s="242" t="n">
        <v>0</v>
      </c>
      <c r="AI653" s="236" t="n">
        <v>0</v>
      </c>
      <c r="AJ653" s="236" t="n"/>
    </row>
    <row r="654">
      <c r="A654" s="236" t="n">
        <v>1607707</v>
      </c>
      <c r="B654" s="236" t="inlineStr">
        <is>
          <t>Col Plax MW FT 250</t>
        </is>
      </c>
      <c r="C654" s="236" t="inlineStr">
        <is>
          <t>IN64</t>
        </is>
      </c>
      <c r="D654" s="237" t="n">
        <v>0</v>
      </c>
      <c r="E654" s="236" t="n">
        <v>0</v>
      </c>
      <c r="F654" s="238" t="n">
        <v>0</v>
      </c>
      <c r="G654" s="236" t="n">
        <v>0</v>
      </c>
      <c r="H654" s="239" t="n">
        <v>284</v>
      </c>
      <c r="I654" s="236" t="n">
        <v>284</v>
      </c>
      <c r="J654" s="240" t="n">
        <v>0</v>
      </c>
      <c r="K654" s="236" t="n">
        <v>284</v>
      </c>
      <c r="L654" s="241" t="inlineStr">
        <is>
          <t>-</t>
        </is>
      </c>
      <c r="M654" s="242" t="inlineStr">
        <is>
          <t>-</t>
        </is>
      </c>
      <c r="N654" s="236" t="inlineStr">
        <is>
          <t>-</t>
        </is>
      </c>
      <c r="O654" s="243" t="inlineStr">
        <is>
          <t>-</t>
        </is>
      </c>
      <c r="P654" s="237" t="inlineStr">
        <is>
          <t>-</t>
        </is>
      </c>
      <c r="Q654" s="236" t="inlineStr">
        <is>
          <t>-</t>
        </is>
      </c>
      <c r="R654" s="244" t="inlineStr">
        <is>
          <t>-</t>
        </is>
      </c>
      <c r="S654" s="245" t="inlineStr">
        <is>
          <t>-</t>
        </is>
      </c>
      <c r="T654" s="236" t="inlineStr">
        <is>
          <t>198%</t>
        </is>
      </c>
      <c r="U654" s="246" t="inlineStr">
        <is>
          <t>198%</t>
        </is>
      </c>
      <c r="V654" s="238" t="inlineStr">
        <is>
          <t>Chennai</t>
        </is>
      </c>
      <c r="W654" s="236" t="inlineStr">
        <is>
          <t>South</t>
        </is>
      </c>
      <c r="X654" s="242" t="n"/>
      <c r="Y654" s="241" t="n">
        <v>289</v>
      </c>
      <c r="Z654" s="236" t="inlineStr">
        <is>
          <t>0%</t>
        </is>
      </c>
      <c r="AA654" s="245" t="n"/>
      <c r="AB654" s="236" t="n">
        <v>0</v>
      </c>
      <c r="AC654" s="236" t="n">
        <v>0</v>
      </c>
      <c r="AD654" s="236" t="n">
        <v>1</v>
      </c>
      <c r="AE654" s="236" t="n">
        <v>0</v>
      </c>
      <c r="AF654" s="240" t="n">
        <v>0</v>
      </c>
      <c r="AG654" s="236" t="n">
        <v>0</v>
      </c>
      <c r="AH654" s="242" t="n">
        <v>0</v>
      </c>
      <c r="AI654" s="236" t="n">
        <v>0</v>
      </c>
      <c r="AJ654" s="236" t="n"/>
    </row>
    <row r="655">
      <c r="A655" s="236" t="n">
        <v>1607707</v>
      </c>
      <c r="B655" s="236" t="inlineStr">
        <is>
          <t>Col Plax MW FT 250</t>
        </is>
      </c>
      <c r="C655" s="236" t="inlineStr">
        <is>
          <t>IN65</t>
        </is>
      </c>
      <c r="D655" s="237" t="n">
        <v>30</v>
      </c>
      <c r="E655" s="236" t="n">
        <v>0</v>
      </c>
      <c r="F655" s="238" t="n">
        <v>0</v>
      </c>
      <c r="G655" s="236" t="n">
        <v>0</v>
      </c>
      <c r="H655" s="239" t="n">
        <v>50</v>
      </c>
      <c r="I655" s="236" t="n">
        <v>80</v>
      </c>
      <c r="J655" s="240" t="n">
        <v>0</v>
      </c>
      <c r="K655" s="236" t="n">
        <v>80</v>
      </c>
      <c r="L655" s="241" t="inlineStr">
        <is>
          <t>-</t>
        </is>
      </c>
      <c r="M655" s="242" t="inlineStr">
        <is>
          <t>-</t>
        </is>
      </c>
      <c r="N655" s="236" t="inlineStr">
        <is>
          <t>-</t>
        </is>
      </c>
      <c r="O655" s="243" t="inlineStr">
        <is>
          <t>-</t>
        </is>
      </c>
      <c r="P655" s="237" t="n">
        <v>10</v>
      </c>
      <c r="Q655" s="236" t="inlineStr">
        <is>
          <t>-</t>
        </is>
      </c>
      <c r="R655" s="244" t="inlineStr">
        <is>
          <t>-</t>
        </is>
      </c>
      <c r="S655" s="245" t="inlineStr">
        <is>
          <t>-</t>
        </is>
      </c>
      <c r="T655" s="236" t="inlineStr">
        <is>
          <t>222%</t>
        </is>
      </c>
      <c r="U655" s="246" t="inlineStr">
        <is>
          <t>208%</t>
        </is>
      </c>
      <c r="V655" s="238" t="inlineStr">
        <is>
          <t>Kanpur</t>
        </is>
      </c>
      <c r="W655" s="236" t="inlineStr">
        <is>
          <t>North</t>
        </is>
      </c>
      <c r="X655" s="242" t="n"/>
      <c r="Y655" s="241" t="n">
        <v>74</v>
      </c>
      <c r="Z655" s="236" t="inlineStr">
        <is>
          <t>0%</t>
        </is>
      </c>
      <c r="AA655" s="245" t="n"/>
      <c r="AB655" s="236" t="n">
        <v>0</v>
      </c>
      <c r="AC655" s="236" t="n">
        <v>0</v>
      </c>
      <c r="AD655" s="236" t="n">
        <v>1</v>
      </c>
      <c r="AE655" s="236" t="n">
        <v>0</v>
      </c>
      <c r="AF655" s="240" t="n">
        <v>10</v>
      </c>
      <c r="AG655" s="236" t="n">
        <v>0</v>
      </c>
      <c r="AH655" s="242" t="n">
        <v>0</v>
      </c>
      <c r="AI655" s="236" t="n">
        <v>0</v>
      </c>
      <c r="AJ655" s="236" t="n"/>
    </row>
    <row r="656">
      <c r="A656" s="236" t="n">
        <v>1607707</v>
      </c>
      <c r="B656" s="236" t="inlineStr">
        <is>
          <t>Col Plax MW FT 250</t>
        </is>
      </c>
      <c r="C656" s="236" t="inlineStr">
        <is>
          <t>IN66</t>
        </is>
      </c>
      <c r="D656" s="237" t="n">
        <v>0</v>
      </c>
      <c r="E656" s="236" t="n">
        <v>0</v>
      </c>
      <c r="F656" s="238" t="n">
        <v>0</v>
      </c>
      <c r="G656" s="236" t="n">
        <v>0</v>
      </c>
      <c r="H656" s="239" t="n">
        <v>30</v>
      </c>
      <c r="I656" s="236" t="n">
        <v>30</v>
      </c>
      <c r="J656" s="240" t="n">
        <v>0</v>
      </c>
      <c r="K656" s="236" t="n">
        <v>30</v>
      </c>
      <c r="L656" s="241" t="inlineStr">
        <is>
          <t>-</t>
        </is>
      </c>
      <c r="M656" s="242" t="inlineStr">
        <is>
          <t>-</t>
        </is>
      </c>
      <c r="N656" s="236" t="inlineStr">
        <is>
          <t>-</t>
        </is>
      </c>
      <c r="O656" s="243" t="inlineStr">
        <is>
          <t>-</t>
        </is>
      </c>
      <c r="P656" s="237" t="inlineStr">
        <is>
          <t>-</t>
        </is>
      </c>
      <c r="Q656" s="236" t="inlineStr">
        <is>
          <t>-</t>
        </is>
      </c>
      <c r="R656" s="244" t="inlineStr">
        <is>
          <t>-</t>
        </is>
      </c>
      <c r="S656" s="245" t="inlineStr">
        <is>
          <t>-</t>
        </is>
      </c>
      <c r="T656" s="236" t="inlineStr">
        <is>
          <t>197%</t>
        </is>
      </c>
      <c r="U656" s="246" t="inlineStr">
        <is>
          <t>197%</t>
        </is>
      </c>
      <c r="V656" s="238" t="inlineStr">
        <is>
          <t>Bhubaneshwar</t>
        </is>
      </c>
      <c r="W656" s="236" t="inlineStr">
        <is>
          <t>East</t>
        </is>
      </c>
      <c r="X656" s="242" t="n"/>
      <c r="Y656" s="241" t="n">
        <v>31</v>
      </c>
      <c r="Z656" s="236" t="inlineStr">
        <is>
          <t>0%</t>
        </is>
      </c>
      <c r="AA656" s="245" t="n"/>
      <c r="AB656" s="236" t="n">
        <v>0</v>
      </c>
      <c r="AC656" s="236" t="n">
        <v>0</v>
      </c>
      <c r="AD656" s="236" t="n">
        <v>1</v>
      </c>
      <c r="AE656" s="236" t="n">
        <v>0</v>
      </c>
      <c r="AF656" s="240" t="n">
        <v>0</v>
      </c>
      <c r="AG656" s="236" t="n">
        <v>0</v>
      </c>
      <c r="AH656" s="242" t="n">
        <v>0</v>
      </c>
      <c r="AI656" s="236" t="n">
        <v>0</v>
      </c>
      <c r="AJ656" s="236" t="n"/>
    </row>
    <row r="657">
      <c r="A657" s="236" t="n">
        <v>1607707</v>
      </c>
      <c r="B657" s="236" t="inlineStr">
        <is>
          <t>Col Plax MW FT 250</t>
        </is>
      </c>
      <c r="C657" s="236" t="inlineStr">
        <is>
          <t>IN67</t>
        </is>
      </c>
      <c r="D657" s="237" t="n">
        <v>0</v>
      </c>
      <c r="E657" s="236" t="n">
        <v>0</v>
      </c>
      <c r="F657" s="238" t="n">
        <v>0</v>
      </c>
      <c r="G657" s="236" t="n">
        <v>0</v>
      </c>
      <c r="H657" s="239" t="n">
        <v>71</v>
      </c>
      <c r="I657" s="236" t="n">
        <v>71</v>
      </c>
      <c r="J657" s="240" t="n">
        <v>0</v>
      </c>
      <c r="K657" s="236" t="n">
        <v>71</v>
      </c>
      <c r="L657" s="241" t="inlineStr">
        <is>
          <t>-</t>
        </is>
      </c>
      <c r="M657" s="242" t="inlineStr">
        <is>
          <t>-</t>
        </is>
      </c>
      <c r="N657" s="236" t="inlineStr">
        <is>
          <t>-</t>
        </is>
      </c>
      <c r="O657" s="243" t="inlineStr">
        <is>
          <t>-</t>
        </is>
      </c>
      <c r="P657" s="237" t="inlineStr">
        <is>
          <t>-</t>
        </is>
      </c>
      <c r="Q657" s="236" t="inlineStr">
        <is>
          <t>-</t>
        </is>
      </c>
      <c r="R657" s="244" t="inlineStr">
        <is>
          <t>-</t>
        </is>
      </c>
      <c r="S657" s="245" t="inlineStr">
        <is>
          <t>-</t>
        </is>
      </c>
      <c r="T657" s="236" t="inlineStr">
        <is>
          <t>213%</t>
        </is>
      </c>
      <c r="U657" s="246" t="inlineStr">
        <is>
          <t>213%</t>
        </is>
      </c>
      <c r="V657" s="238" t="inlineStr">
        <is>
          <t>Indore</t>
        </is>
      </c>
      <c r="W657" s="236" t="inlineStr">
        <is>
          <t>West</t>
        </is>
      </c>
      <c r="X657" s="242" t="n"/>
      <c r="Y657" s="241" t="n">
        <v>63</v>
      </c>
      <c r="Z657" s="236" t="inlineStr">
        <is>
          <t>0%</t>
        </is>
      </c>
      <c r="AA657" s="245" t="n"/>
      <c r="AB657" s="236" t="n">
        <v>0</v>
      </c>
      <c r="AC657" s="236" t="n">
        <v>0</v>
      </c>
      <c r="AD657" s="236" t="n">
        <v>1</v>
      </c>
      <c r="AE657" s="236" t="n">
        <v>0</v>
      </c>
      <c r="AF657" s="240" t="n">
        <v>0</v>
      </c>
      <c r="AG657" s="236" t="n">
        <v>0</v>
      </c>
      <c r="AH657" s="242" t="n">
        <v>0</v>
      </c>
      <c r="AI657" s="236" t="n">
        <v>0</v>
      </c>
      <c r="AJ657" s="236" t="n"/>
    </row>
    <row r="658">
      <c r="A658" s="236" t="n">
        <v>1607707</v>
      </c>
      <c r="B658" s="236" t="inlineStr">
        <is>
          <t>Col Plax MW FT 250</t>
        </is>
      </c>
      <c r="C658" s="236" t="inlineStr">
        <is>
          <t>IN68</t>
        </is>
      </c>
      <c r="D658" s="237" t="n">
        <v>0</v>
      </c>
      <c r="E658" s="236" t="n">
        <v>0</v>
      </c>
      <c r="F658" s="238" t="n">
        <v>0</v>
      </c>
      <c r="G658" s="236" t="n">
        <v>0</v>
      </c>
      <c r="H658" s="239" t="n">
        <v>65</v>
      </c>
      <c r="I658" s="236" t="n">
        <v>65</v>
      </c>
      <c r="J658" s="240" t="n">
        <v>0</v>
      </c>
      <c r="K658" s="236" t="n">
        <v>65</v>
      </c>
      <c r="L658" s="241" t="inlineStr">
        <is>
          <t>-</t>
        </is>
      </c>
      <c r="M658" s="242" t="inlineStr">
        <is>
          <t>-</t>
        </is>
      </c>
      <c r="N658" s="236" t="inlineStr">
        <is>
          <t>-</t>
        </is>
      </c>
      <c r="O658" s="243" t="inlineStr">
        <is>
          <t>-</t>
        </is>
      </c>
      <c r="P658" s="237" t="inlineStr">
        <is>
          <t>-</t>
        </is>
      </c>
      <c r="Q658" s="236" t="inlineStr">
        <is>
          <t>-</t>
        </is>
      </c>
      <c r="R658" s="244" t="inlineStr">
        <is>
          <t>-</t>
        </is>
      </c>
      <c r="S658" s="245" t="inlineStr">
        <is>
          <t>-</t>
        </is>
      </c>
      <c r="T658" s="236" t="inlineStr">
        <is>
          <t>127%</t>
        </is>
      </c>
      <c r="U658" s="246" t="inlineStr">
        <is>
          <t>127%</t>
        </is>
      </c>
      <c r="V658" s="238" t="inlineStr">
        <is>
          <t>Baroda</t>
        </is>
      </c>
      <c r="W658" s="236" t="inlineStr">
        <is>
          <t>West</t>
        </is>
      </c>
      <c r="X658" s="242" t="n"/>
      <c r="Y658" s="241" t="n">
        <v>241</v>
      </c>
      <c r="Z658" s="236" t="inlineStr">
        <is>
          <t>0%</t>
        </is>
      </c>
      <c r="AA658" s="245" t="n"/>
      <c r="AB658" s="236" t="n">
        <v>0</v>
      </c>
      <c r="AC658" s="236" t="n">
        <v>0</v>
      </c>
      <c r="AD658" s="236" t="n">
        <v>1</v>
      </c>
      <c r="AE658" s="236" t="n">
        <v>0</v>
      </c>
      <c r="AF658" s="240" t="n">
        <v>0</v>
      </c>
      <c r="AG658" s="236" t="n">
        <v>0</v>
      </c>
      <c r="AH658" s="242" t="n">
        <v>0</v>
      </c>
      <c r="AI658" s="236" t="n">
        <v>0</v>
      </c>
      <c r="AJ658" s="236" t="n"/>
    </row>
    <row r="659">
      <c r="A659" s="236" t="n">
        <v>1607707</v>
      </c>
      <c r="B659" s="236" t="inlineStr">
        <is>
          <t>Col Plax MW FT 250</t>
        </is>
      </c>
      <c r="C659" s="236" t="inlineStr">
        <is>
          <t>IN69</t>
        </is>
      </c>
      <c r="D659" s="237" t="n">
        <v>0</v>
      </c>
      <c r="E659" s="236" t="n">
        <v>0</v>
      </c>
      <c r="F659" s="238" t="n">
        <v>0</v>
      </c>
      <c r="G659" s="236" t="n">
        <v>0</v>
      </c>
      <c r="H659" s="239" t="n">
        <v>0</v>
      </c>
      <c r="I659" s="236" t="n">
        <v>0</v>
      </c>
      <c r="J659" s="240" t="n">
        <v>0</v>
      </c>
      <c r="K659" s="236" t="n">
        <v>0</v>
      </c>
      <c r="L659" s="241" t="inlineStr">
        <is>
          <t>-</t>
        </is>
      </c>
      <c r="M659" s="242" t="inlineStr">
        <is>
          <t>-</t>
        </is>
      </c>
      <c r="N659" s="236" t="inlineStr">
        <is>
          <t>-</t>
        </is>
      </c>
      <c r="O659" s="243" t="inlineStr">
        <is>
          <t>-</t>
        </is>
      </c>
      <c r="P659" s="237" t="inlineStr">
        <is>
          <t>-</t>
        </is>
      </c>
      <c r="Q659" s="236" t="inlineStr">
        <is>
          <t>-</t>
        </is>
      </c>
      <c r="R659" s="244" t="inlineStr">
        <is>
          <t>-</t>
        </is>
      </c>
      <c r="S659" s="245" t="inlineStr">
        <is>
          <t>-</t>
        </is>
      </c>
      <c r="T659" s="236" t="inlineStr">
        <is>
          <t>100%</t>
        </is>
      </c>
      <c r="U659" s="246" t="inlineStr">
        <is>
          <t>100%</t>
        </is>
      </c>
      <c r="V659" s="238" t="inlineStr">
        <is>
          <t>Hyderabad</t>
        </is>
      </c>
      <c r="W659" s="236" t="inlineStr">
        <is>
          <t>South</t>
        </is>
      </c>
      <c r="X659" s="242" t="n"/>
      <c r="Y659" s="241" t="n">
        <v>380</v>
      </c>
      <c r="Z659" s="236" t="inlineStr">
        <is>
          <t>0%</t>
        </is>
      </c>
      <c r="AA659" s="245" t="n"/>
      <c r="AB659" s="236" t="n">
        <v>0</v>
      </c>
      <c r="AC659" s="236" t="n">
        <v>0</v>
      </c>
      <c r="AD659" s="236" t="n">
        <v>1</v>
      </c>
      <c r="AE659" s="236" t="n">
        <v>1</v>
      </c>
      <c r="AF659" s="240" t="n">
        <v>0</v>
      </c>
      <c r="AG659" s="236" t="n">
        <v>0</v>
      </c>
      <c r="AH659" s="242" t="n">
        <v>0</v>
      </c>
      <c r="AI659" s="236" t="n">
        <v>0</v>
      </c>
      <c r="AJ659" s="236" t="n"/>
    </row>
    <row r="660">
      <c r="A660" s="236" t="n">
        <v>1607707</v>
      </c>
      <c r="B660" s="236" t="inlineStr">
        <is>
          <t>Col Plax MW FT 250</t>
        </is>
      </c>
      <c r="C660" s="236" t="inlineStr">
        <is>
          <t>IN70</t>
        </is>
      </c>
      <c r="D660" s="237" t="n">
        <v>0</v>
      </c>
      <c r="E660" s="236" t="n">
        <v>0</v>
      </c>
      <c r="F660" s="238" t="n">
        <v>0</v>
      </c>
      <c r="G660" s="236" t="n">
        <v>0</v>
      </c>
      <c r="H660" s="239" t="n">
        <v>163</v>
      </c>
      <c r="I660" s="236" t="n">
        <v>163</v>
      </c>
      <c r="J660" s="240" t="n">
        <v>0</v>
      </c>
      <c r="K660" s="236" t="n">
        <v>163</v>
      </c>
      <c r="L660" s="241" t="inlineStr">
        <is>
          <t>-</t>
        </is>
      </c>
      <c r="M660" s="242" t="inlineStr">
        <is>
          <t>-</t>
        </is>
      </c>
      <c r="N660" s="236" t="inlineStr">
        <is>
          <t>-</t>
        </is>
      </c>
      <c r="O660" s="243" t="inlineStr">
        <is>
          <t>-</t>
        </is>
      </c>
      <c r="P660" s="237" t="inlineStr">
        <is>
          <t>-</t>
        </is>
      </c>
      <c r="Q660" s="236" t="inlineStr">
        <is>
          <t>-</t>
        </is>
      </c>
      <c r="R660" s="244" t="inlineStr">
        <is>
          <t>-</t>
        </is>
      </c>
      <c r="S660" s="245" t="inlineStr">
        <is>
          <t>-</t>
        </is>
      </c>
      <c r="T660" s="236" t="n"/>
      <c r="U660" s="246" t="n"/>
      <c r="V660" s="238" t="inlineStr">
        <is>
          <t>Allepy</t>
        </is>
      </c>
      <c r="W660" s="236" t="inlineStr">
        <is>
          <t>South</t>
        </is>
      </c>
      <c r="X660" s="242" t="n"/>
      <c r="Y660" s="241" t="n">
        <v>0</v>
      </c>
      <c r="Z660" s="236" t="inlineStr">
        <is>
          <t>0%</t>
        </is>
      </c>
      <c r="AA660" s="245" t="n"/>
      <c r="AB660" s="236" t="n">
        <v>0</v>
      </c>
      <c r="AC660" s="236" t="n">
        <v>0</v>
      </c>
      <c r="AD660" s="236" t="n">
        <v>1</v>
      </c>
      <c r="AE660" s="236" t="n">
        <v>0</v>
      </c>
      <c r="AF660" s="240" t="n">
        <v>0</v>
      </c>
      <c r="AG660" s="236" t="n">
        <v>0</v>
      </c>
      <c r="AH660" s="242" t="n">
        <v>0</v>
      </c>
      <c r="AI660" s="236" t="n">
        <v>0</v>
      </c>
      <c r="AJ660" s="236" t="n"/>
    </row>
    <row r="661">
      <c r="A661" s="236" t="n">
        <v>1607707</v>
      </c>
      <c r="B661" s="236" t="inlineStr">
        <is>
          <t>Col Plax MW FT 250</t>
        </is>
      </c>
      <c r="C661" s="236" t="inlineStr">
        <is>
          <t>IN71</t>
        </is>
      </c>
      <c r="D661" s="237" t="n">
        <v>0</v>
      </c>
      <c r="E661" s="236" t="n">
        <v>0</v>
      </c>
      <c r="F661" s="238" t="n">
        <v>0</v>
      </c>
      <c r="G661" s="236" t="n">
        <v>0</v>
      </c>
      <c r="H661" s="239" t="n">
        <v>367</v>
      </c>
      <c r="I661" s="236" t="n">
        <v>367</v>
      </c>
      <c r="J661" s="240" t="n">
        <v>0</v>
      </c>
      <c r="K661" s="236" t="n">
        <v>367</v>
      </c>
      <c r="L661" s="241" t="inlineStr">
        <is>
          <t>-</t>
        </is>
      </c>
      <c r="M661" s="242" t="inlineStr">
        <is>
          <t>-</t>
        </is>
      </c>
      <c r="N661" s="236" t="inlineStr">
        <is>
          <t>-</t>
        </is>
      </c>
      <c r="O661" s="243" t="inlineStr">
        <is>
          <t>-</t>
        </is>
      </c>
      <c r="P661" s="237" t="inlineStr">
        <is>
          <t>-</t>
        </is>
      </c>
      <c r="Q661" s="236" t="n">
        <v>79</v>
      </c>
      <c r="R661" s="244" t="inlineStr">
        <is>
          <t>-</t>
        </is>
      </c>
      <c r="S661" s="245" t="inlineStr">
        <is>
          <t>-</t>
        </is>
      </c>
      <c r="T661" s="236" t="inlineStr">
        <is>
          <t>168%</t>
        </is>
      </c>
      <c r="U661" s="246" t="inlineStr">
        <is>
          <t>156%</t>
        </is>
      </c>
      <c r="V661" s="238" t="inlineStr">
        <is>
          <t>Bangalore</t>
        </is>
      </c>
      <c r="W661" s="236" t="inlineStr">
        <is>
          <t>South</t>
        </is>
      </c>
      <c r="X661" s="242" t="n"/>
      <c r="Y661" s="241" t="n">
        <v>656</v>
      </c>
      <c r="Z661" s="236" t="inlineStr">
        <is>
          <t>0%</t>
        </is>
      </c>
      <c r="AA661" s="245" t="n"/>
      <c r="AB661" s="236" t="n">
        <v>0</v>
      </c>
      <c r="AC661" s="236" t="n">
        <v>0</v>
      </c>
      <c r="AD661" s="236" t="n">
        <v>1</v>
      </c>
      <c r="AE661" s="236" t="n">
        <v>0</v>
      </c>
      <c r="AF661" s="240" t="n">
        <v>0</v>
      </c>
      <c r="AG661" s="236" t="n">
        <v>0</v>
      </c>
      <c r="AH661" s="242" t="n">
        <v>0</v>
      </c>
      <c r="AI661" s="236" t="n">
        <v>79</v>
      </c>
      <c r="AJ661" s="236" t="n"/>
    </row>
    <row r="662">
      <c r="A662" s="236" t="n">
        <v>1607707</v>
      </c>
      <c r="B662" s="236" t="inlineStr">
        <is>
          <t>Col Plax MW FT 250</t>
        </is>
      </c>
      <c r="C662" s="236" t="inlineStr">
        <is>
          <t>IN72</t>
        </is>
      </c>
      <c r="D662" s="237" t="n">
        <v>2</v>
      </c>
      <c r="E662" s="236" t="n">
        <v>0</v>
      </c>
      <c r="F662" s="238" t="n">
        <v>0</v>
      </c>
      <c r="G662" s="236" t="n">
        <v>0</v>
      </c>
      <c r="H662" s="239" t="n">
        <v>3</v>
      </c>
      <c r="I662" s="236" t="n">
        <v>5</v>
      </c>
      <c r="J662" s="240" t="n">
        <v>0</v>
      </c>
      <c r="K662" s="236" t="n">
        <v>5</v>
      </c>
      <c r="L662" s="241" t="inlineStr">
        <is>
          <t>-</t>
        </is>
      </c>
      <c r="M662" s="242" t="inlineStr">
        <is>
          <t>-</t>
        </is>
      </c>
      <c r="N662" s="236" t="inlineStr">
        <is>
          <t>-</t>
        </is>
      </c>
      <c r="O662" s="243" t="inlineStr">
        <is>
          <t>-</t>
        </is>
      </c>
      <c r="P662" s="237" t="inlineStr">
        <is>
          <t>-</t>
        </is>
      </c>
      <c r="Q662" s="236" t="inlineStr">
        <is>
          <t>-</t>
        </is>
      </c>
      <c r="R662" s="244" t="inlineStr">
        <is>
          <t>-</t>
        </is>
      </c>
      <c r="S662" s="245" t="inlineStr">
        <is>
          <t>-</t>
        </is>
      </c>
      <c r="T662" s="236" t="inlineStr">
        <is>
          <t>119%</t>
        </is>
      </c>
      <c r="U662" s="246" t="inlineStr">
        <is>
          <t>119%</t>
        </is>
      </c>
      <c r="V662" s="238" t="inlineStr">
        <is>
          <t>Gauhati</t>
        </is>
      </c>
      <c r="W662" s="236" t="inlineStr">
        <is>
          <t>East</t>
        </is>
      </c>
      <c r="X662" s="242" t="n"/>
      <c r="Y662" s="241" t="n">
        <v>16</v>
      </c>
      <c r="Z662" s="236" t="inlineStr">
        <is>
          <t>0%</t>
        </is>
      </c>
      <c r="AA662" s="245" t="n"/>
      <c r="AB662" s="236" t="n">
        <v>0</v>
      </c>
      <c r="AC662" s="236" t="n">
        <v>0</v>
      </c>
      <c r="AD662" s="236" t="n">
        <v>1</v>
      </c>
      <c r="AE662" s="236" t="n">
        <v>0</v>
      </c>
      <c r="AF662" s="240" t="n">
        <v>0</v>
      </c>
      <c r="AG662" s="236" t="n">
        <v>0</v>
      </c>
      <c r="AH662" s="242" t="n">
        <v>0</v>
      </c>
      <c r="AI662" s="236" t="n">
        <v>0</v>
      </c>
      <c r="AJ662" s="236" t="n"/>
    </row>
    <row r="663">
      <c r="A663" s="236" t="n">
        <v>1607707</v>
      </c>
      <c r="B663" s="236" t="inlineStr">
        <is>
          <t>Col Plax MW FT 250</t>
        </is>
      </c>
      <c r="C663" s="236" t="inlineStr">
        <is>
          <t>IN73</t>
        </is>
      </c>
      <c r="D663" s="237" t="n">
        <v>0</v>
      </c>
      <c r="E663" s="236" t="n">
        <v>0</v>
      </c>
      <c r="F663" s="238" t="n">
        <v>0</v>
      </c>
      <c r="G663" s="236" t="n">
        <v>0</v>
      </c>
      <c r="H663" s="239" t="n">
        <v>9</v>
      </c>
      <c r="I663" s="236" t="n">
        <v>9</v>
      </c>
      <c r="J663" s="240" t="n">
        <v>0</v>
      </c>
      <c r="K663" s="236" t="n">
        <v>9</v>
      </c>
      <c r="L663" s="241" t="inlineStr">
        <is>
          <t>-</t>
        </is>
      </c>
      <c r="M663" s="242" t="inlineStr">
        <is>
          <t>-</t>
        </is>
      </c>
      <c r="N663" s="236" t="inlineStr">
        <is>
          <t>-</t>
        </is>
      </c>
      <c r="O663" s="243" t="inlineStr">
        <is>
          <t>-</t>
        </is>
      </c>
      <c r="P663" s="237" t="inlineStr">
        <is>
          <t>-</t>
        </is>
      </c>
      <c r="Q663" s="236" t="inlineStr">
        <is>
          <t>-</t>
        </is>
      </c>
      <c r="R663" s="244" t="inlineStr">
        <is>
          <t>-</t>
        </is>
      </c>
      <c r="S663" s="245" t="inlineStr">
        <is>
          <t>-</t>
        </is>
      </c>
      <c r="T663" s="236" t="inlineStr">
        <is>
          <t>120%</t>
        </is>
      </c>
      <c r="U663" s="246" t="inlineStr">
        <is>
          <t>120%</t>
        </is>
      </c>
      <c r="V663" s="238" t="inlineStr">
        <is>
          <t>Patna</t>
        </is>
      </c>
      <c r="W663" s="236" t="inlineStr">
        <is>
          <t>East</t>
        </is>
      </c>
      <c r="X663" s="242" t="n"/>
      <c r="Y663" s="241" t="n">
        <v>44</v>
      </c>
      <c r="Z663" s="236" t="inlineStr">
        <is>
          <t>0%</t>
        </is>
      </c>
      <c r="AA663" s="245" t="n"/>
      <c r="AB663" s="236" t="n">
        <v>0</v>
      </c>
      <c r="AC663" s="236" t="n">
        <v>0</v>
      </c>
      <c r="AD663" s="236" t="n">
        <v>1</v>
      </c>
      <c r="AE663" s="236" t="n">
        <v>0</v>
      </c>
      <c r="AF663" s="240" t="n">
        <v>0</v>
      </c>
      <c r="AG663" s="236" t="n">
        <v>0</v>
      </c>
      <c r="AH663" s="242" t="n">
        <v>0</v>
      </c>
      <c r="AI663" s="236" t="n">
        <v>0</v>
      </c>
      <c r="AJ663" s="236" t="n"/>
    </row>
    <row r="664">
      <c r="A664" s="236" t="n">
        <v>1607707</v>
      </c>
      <c r="B664" s="236" t="inlineStr">
        <is>
          <t>Col Plax MW FT 250</t>
        </is>
      </c>
      <c r="C664" s="236" t="inlineStr">
        <is>
          <t>IN74</t>
        </is>
      </c>
      <c r="D664" s="237" t="n">
        <v>0</v>
      </c>
      <c r="E664" s="236" t="n">
        <v>0</v>
      </c>
      <c r="F664" s="238" t="n">
        <v>0</v>
      </c>
      <c r="G664" s="236" t="n">
        <v>0</v>
      </c>
      <c r="H664" s="239" t="n">
        <v>25</v>
      </c>
      <c r="I664" s="236" t="n">
        <v>25</v>
      </c>
      <c r="J664" s="240" t="n">
        <v>0</v>
      </c>
      <c r="K664" s="236" t="n">
        <v>25</v>
      </c>
      <c r="L664" s="241" t="inlineStr">
        <is>
          <t>-</t>
        </is>
      </c>
      <c r="M664" s="242" t="inlineStr">
        <is>
          <t>-</t>
        </is>
      </c>
      <c r="N664" s="236" t="inlineStr">
        <is>
          <t>-</t>
        </is>
      </c>
      <c r="O664" s="243" t="inlineStr">
        <is>
          <t>-</t>
        </is>
      </c>
      <c r="P664" s="237" t="inlineStr">
        <is>
          <t>-</t>
        </is>
      </c>
      <c r="Q664" s="236" t="inlineStr">
        <is>
          <t>-</t>
        </is>
      </c>
      <c r="R664" s="244" t="inlineStr">
        <is>
          <t>-</t>
        </is>
      </c>
      <c r="S664" s="245" t="inlineStr">
        <is>
          <t>-</t>
        </is>
      </c>
      <c r="T664" s="236" t="n"/>
      <c r="U664" s="246" t="n"/>
      <c r="V664" s="238" t="inlineStr">
        <is>
          <t>Nepal-exp</t>
        </is>
      </c>
      <c r="W664" s="236" t="inlineStr">
        <is>
          <t>Exp-DC</t>
        </is>
      </c>
      <c r="X664" s="242" t="n"/>
      <c r="Y664" s="241" t="n">
        <v>0</v>
      </c>
      <c r="Z664" s="236" t="inlineStr">
        <is>
          <t>0%</t>
        </is>
      </c>
      <c r="AA664" s="245" t="n"/>
      <c r="AB664" s="236" t="n">
        <v>0</v>
      </c>
      <c r="AC664" s="236" t="n">
        <v>0</v>
      </c>
      <c r="AD664" s="236" t="n">
        <v>1</v>
      </c>
      <c r="AE664" s="236" t="n">
        <v>0</v>
      </c>
      <c r="AF664" s="240" t="n">
        <v>0</v>
      </c>
      <c r="AG664" s="236" t="n">
        <v>0</v>
      </c>
      <c r="AH664" s="242" t="n">
        <v>0</v>
      </c>
      <c r="AI664" s="236" t="n">
        <v>0</v>
      </c>
      <c r="AJ664" s="236" t="n"/>
    </row>
    <row r="665">
      <c r="A665" s="236" t="n">
        <v>1607707</v>
      </c>
      <c r="B665" s="236" t="inlineStr">
        <is>
          <t>Col Plax MW FT 250</t>
        </is>
      </c>
      <c r="C665" s="236" t="inlineStr">
        <is>
          <t>IN75</t>
        </is>
      </c>
      <c r="D665" s="237" t="n">
        <v>0</v>
      </c>
      <c r="E665" s="236" t="n">
        <v>0</v>
      </c>
      <c r="F665" s="238" t="n">
        <v>0</v>
      </c>
      <c r="G665" s="236" t="n">
        <v>0</v>
      </c>
      <c r="H665" s="239" t="n">
        <v>58</v>
      </c>
      <c r="I665" s="236" t="n">
        <v>58</v>
      </c>
      <c r="J665" s="240" t="n">
        <v>0</v>
      </c>
      <c r="K665" s="236" t="n">
        <v>58</v>
      </c>
      <c r="L665" s="241" t="inlineStr">
        <is>
          <t>-</t>
        </is>
      </c>
      <c r="M665" s="242" t="inlineStr">
        <is>
          <t>-</t>
        </is>
      </c>
      <c r="N665" s="236" t="inlineStr">
        <is>
          <t>-</t>
        </is>
      </c>
      <c r="O665" s="243" t="inlineStr">
        <is>
          <t>-</t>
        </is>
      </c>
      <c r="P665" s="237" t="inlineStr">
        <is>
          <t>-</t>
        </is>
      </c>
      <c r="Q665" s="236" t="inlineStr">
        <is>
          <t>-</t>
        </is>
      </c>
      <c r="R665" s="244" t="inlineStr">
        <is>
          <t>-</t>
        </is>
      </c>
      <c r="S665" s="245" t="inlineStr">
        <is>
          <t>-</t>
        </is>
      </c>
      <c r="T665" s="236" t="inlineStr">
        <is>
          <t>281%</t>
        </is>
      </c>
      <c r="U665" s="246" t="inlineStr">
        <is>
          <t>281%</t>
        </is>
      </c>
      <c r="V665" s="238" t="inlineStr">
        <is>
          <t>Jaipur</t>
        </is>
      </c>
      <c r="W665" s="236" t="inlineStr">
        <is>
          <t>North</t>
        </is>
      </c>
      <c r="X665" s="242" t="n"/>
      <c r="Y665" s="241" t="n">
        <v>32</v>
      </c>
      <c r="Z665" s="236" t="inlineStr">
        <is>
          <t>0%</t>
        </is>
      </c>
      <c r="AA665" s="245" t="n"/>
      <c r="AB665" s="236" t="n">
        <v>0</v>
      </c>
      <c r="AC665" s="236" t="n">
        <v>0</v>
      </c>
      <c r="AD665" s="236" t="n">
        <v>1</v>
      </c>
      <c r="AE665" s="236" t="n">
        <v>0</v>
      </c>
      <c r="AF665" s="240" t="n">
        <v>0</v>
      </c>
      <c r="AG665" s="236" t="n">
        <v>0</v>
      </c>
      <c r="AH665" s="242" t="n">
        <v>0</v>
      </c>
      <c r="AI665" s="236" t="n">
        <v>0</v>
      </c>
      <c r="AJ665" s="236" t="n"/>
    </row>
    <row r="666">
      <c r="A666" s="236" t="n">
        <v>1607707</v>
      </c>
      <c r="B666" s="236" t="inlineStr">
        <is>
          <t>Col Plax MW FT 250</t>
        </is>
      </c>
      <c r="C666" s="236" t="inlineStr">
        <is>
          <t>IN76</t>
        </is>
      </c>
      <c r="D666" s="237" t="n">
        <v>0</v>
      </c>
      <c r="E666" s="236" t="n">
        <v>0</v>
      </c>
      <c r="F666" s="238" t="n">
        <v>0</v>
      </c>
      <c r="G666" s="236" t="n">
        <v>0</v>
      </c>
      <c r="H666" s="239" t="n">
        <v>415</v>
      </c>
      <c r="I666" s="236" t="n">
        <v>415</v>
      </c>
      <c r="J666" s="240" t="n">
        <v>0</v>
      </c>
      <c r="K666" s="236" t="n">
        <v>415</v>
      </c>
      <c r="L666" s="241" t="inlineStr">
        <is>
          <t>-</t>
        </is>
      </c>
      <c r="M666" s="242" t="inlineStr">
        <is>
          <t>-</t>
        </is>
      </c>
      <c r="N666" s="236" t="inlineStr">
        <is>
          <t>-</t>
        </is>
      </c>
      <c r="O666" s="243" t="inlineStr">
        <is>
          <t>-</t>
        </is>
      </c>
      <c r="P666" s="237" t="n">
        <v>177</v>
      </c>
      <c r="Q666" s="236" t="inlineStr">
        <is>
          <t>-</t>
        </is>
      </c>
      <c r="R666" s="244" t="inlineStr">
        <is>
          <t>-</t>
        </is>
      </c>
      <c r="S666" s="245" t="inlineStr">
        <is>
          <t>-</t>
        </is>
      </c>
      <c r="T666" s="236" t="inlineStr">
        <is>
          <t>141%</t>
        </is>
      </c>
      <c r="U666" s="246" t="inlineStr">
        <is>
          <t>114%</t>
        </is>
      </c>
      <c r="V666" s="238" t="inlineStr">
        <is>
          <t>Ghaziabad</t>
        </is>
      </c>
      <c r="W666" s="236" t="inlineStr">
        <is>
          <t>North</t>
        </is>
      </c>
      <c r="X666" s="242" t="n"/>
      <c r="Y666" s="241" t="n">
        <v>637</v>
      </c>
      <c r="Z666" s="236" t="inlineStr">
        <is>
          <t>0%</t>
        </is>
      </c>
      <c r="AA666" s="245" t="n"/>
      <c r="AB666" s="236" t="n">
        <v>0</v>
      </c>
      <c r="AC666" s="236" t="n">
        <v>0</v>
      </c>
      <c r="AD666" s="236" t="n">
        <v>1</v>
      </c>
      <c r="AE666" s="236" t="n">
        <v>0</v>
      </c>
      <c r="AF666" s="240" t="n">
        <v>177</v>
      </c>
      <c r="AG666" s="236" t="n">
        <v>0</v>
      </c>
      <c r="AH666" s="242" t="n">
        <v>0</v>
      </c>
      <c r="AI666" s="236" t="n">
        <v>0</v>
      </c>
      <c r="AJ666" s="236" t="n"/>
    </row>
    <row r="667">
      <c r="A667" s="236" t="n">
        <v>1607707</v>
      </c>
      <c r="B667" s="236" t="inlineStr">
        <is>
          <t>Col Plax MW FT 250</t>
        </is>
      </c>
      <c r="C667" s="236" t="inlineStr">
        <is>
          <t>IN77</t>
        </is>
      </c>
      <c r="D667" s="237" t="n">
        <v>0</v>
      </c>
      <c r="E667" s="236" t="n">
        <v>0</v>
      </c>
      <c r="F667" s="238" t="n">
        <v>0</v>
      </c>
      <c r="G667" s="236" t="n">
        <v>0</v>
      </c>
      <c r="H667" s="239" t="n">
        <v>0</v>
      </c>
      <c r="I667" s="236" t="n">
        <v>0</v>
      </c>
      <c r="J667" s="240" t="n">
        <v>0</v>
      </c>
      <c r="K667" s="236" t="n">
        <v>0</v>
      </c>
      <c r="L667" s="241" t="inlineStr">
        <is>
          <t>-</t>
        </is>
      </c>
      <c r="M667" s="242" t="inlineStr">
        <is>
          <t>-</t>
        </is>
      </c>
      <c r="N667" s="236" t="inlineStr">
        <is>
          <t>-</t>
        </is>
      </c>
      <c r="O667" s="243" t="inlineStr">
        <is>
          <t>-</t>
        </is>
      </c>
      <c r="P667" s="237" t="inlineStr">
        <is>
          <t>-</t>
        </is>
      </c>
      <c r="Q667" s="236" t="inlineStr">
        <is>
          <t>-</t>
        </is>
      </c>
      <c r="R667" s="244" t="inlineStr">
        <is>
          <t>-</t>
        </is>
      </c>
      <c r="S667" s="245" t="inlineStr">
        <is>
          <t>-</t>
        </is>
      </c>
      <c r="T667" s="236" t="n"/>
      <c r="U667" s="246" t="n"/>
      <c r="V667" s="238" t="inlineStr">
        <is>
          <t>POC Bhiwandi</t>
        </is>
      </c>
      <c r="W667" s="236" t="inlineStr">
        <is>
          <t>West</t>
        </is>
      </c>
      <c r="X667" s="242" t="n"/>
      <c r="Y667" s="241" t="n">
        <v>0</v>
      </c>
      <c r="Z667" s="236" t="inlineStr">
        <is>
          <t>0%</t>
        </is>
      </c>
      <c r="AA667" s="245" t="n"/>
      <c r="AB667" s="236" t="n">
        <v>0</v>
      </c>
      <c r="AC667" s="236" t="n">
        <v>0</v>
      </c>
      <c r="AD667" s="236" t="n">
        <v>1</v>
      </c>
      <c r="AE667" s="236" t="n">
        <v>1</v>
      </c>
      <c r="AF667" s="240" t="n">
        <v>0</v>
      </c>
      <c r="AG667" s="236" t="n">
        <v>0</v>
      </c>
      <c r="AH667" s="242" t="n">
        <v>0</v>
      </c>
      <c r="AI667" s="236" t="n">
        <v>0</v>
      </c>
      <c r="AJ667" s="236" t="n"/>
    </row>
    <row r="668">
      <c r="A668" s="236" t="n">
        <v>1607707</v>
      </c>
      <c r="B668" s="236" t="inlineStr">
        <is>
          <t>Col Plax MW FT 250</t>
        </is>
      </c>
      <c r="C668" s="236" t="inlineStr">
        <is>
          <t>IN78</t>
        </is>
      </c>
      <c r="D668" s="237" t="n">
        <v>0</v>
      </c>
      <c r="E668" s="236" t="n">
        <v>0</v>
      </c>
      <c r="F668" s="238" t="n">
        <v>0</v>
      </c>
      <c r="G668" s="236" t="n">
        <v>0</v>
      </c>
      <c r="H668" s="239" t="n">
        <v>79</v>
      </c>
      <c r="I668" s="236" t="n">
        <v>79</v>
      </c>
      <c r="J668" s="240" t="n">
        <v>0</v>
      </c>
      <c r="K668" s="236" t="n">
        <v>79</v>
      </c>
      <c r="L668" s="241" t="inlineStr">
        <is>
          <t>-</t>
        </is>
      </c>
      <c r="M668" s="242" t="inlineStr">
        <is>
          <t>-</t>
        </is>
      </c>
      <c r="N668" s="236" t="inlineStr">
        <is>
          <t>-</t>
        </is>
      </c>
      <c r="O668" s="243" t="inlineStr">
        <is>
          <t>-</t>
        </is>
      </c>
      <c r="P668" s="237" t="inlineStr">
        <is>
          <t>-</t>
        </is>
      </c>
      <c r="Q668" s="236" t="inlineStr">
        <is>
          <t>-</t>
        </is>
      </c>
      <c r="R668" s="244" t="inlineStr">
        <is>
          <t>-</t>
        </is>
      </c>
      <c r="S668" s="245" t="inlineStr">
        <is>
          <t>-</t>
        </is>
      </c>
      <c r="T668" s="236" t="n"/>
      <c r="U668" s="246" t="n"/>
      <c r="V668" s="238" t="inlineStr">
        <is>
          <t>Kundli</t>
        </is>
      </c>
      <c r="W668" s="236" t="inlineStr">
        <is>
          <t>North</t>
        </is>
      </c>
      <c r="X668" s="242" t="n"/>
      <c r="Y668" s="241" t="n">
        <v>0</v>
      </c>
      <c r="Z668" s="236" t="inlineStr">
        <is>
          <t>0%</t>
        </is>
      </c>
      <c r="AA668" s="245" t="n"/>
      <c r="AB668" s="236" t="n">
        <v>0</v>
      </c>
      <c r="AC668" s="236" t="n">
        <v>0</v>
      </c>
      <c r="AD668" s="236" t="n">
        <v>1</v>
      </c>
      <c r="AE668" s="236" t="n">
        <v>0</v>
      </c>
      <c r="AF668" s="240" t="n">
        <v>0</v>
      </c>
      <c r="AG668" s="236" t="n">
        <v>0</v>
      </c>
      <c r="AH668" s="242" t="n">
        <v>0</v>
      </c>
      <c r="AI668" s="236" t="n">
        <v>0</v>
      </c>
      <c r="AJ668" s="236" t="n"/>
    </row>
    <row r="669">
      <c r="A669" s="236" t="n">
        <v>1607707</v>
      </c>
      <c r="B669" s="236" t="inlineStr">
        <is>
          <t>Col Plax MW FT 250</t>
        </is>
      </c>
      <c r="C669" s="236" t="inlineStr">
        <is>
          <t>IN79</t>
        </is>
      </c>
      <c r="D669" s="237" t="n">
        <v>0</v>
      </c>
      <c r="E669" s="236" t="n">
        <v>0</v>
      </c>
      <c r="F669" s="238" t="n">
        <v>0</v>
      </c>
      <c r="G669" s="236" t="n">
        <v>0</v>
      </c>
      <c r="H669" s="239" t="n">
        <v>18</v>
      </c>
      <c r="I669" s="236" t="n">
        <v>18</v>
      </c>
      <c r="J669" s="240" t="n">
        <v>0</v>
      </c>
      <c r="K669" s="236" t="n">
        <v>18</v>
      </c>
      <c r="L669" s="241" t="inlineStr">
        <is>
          <t>-</t>
        </is>
      </c>
      <c r="M669" s="242" t="inlineStr">
        <is>
          <t>-</t>
        </is>
      </c>
      <c r="N669" s="236" t="inlineStr">
        <is>
          <t>-</t>
        </is>
      </c>
      <c r="O669" s="243" t="inlineStr">
        <is>
          <t>-</t>
        </is>
      </c>
      <c r="P669" s="237" t="inlineStr">
        <is>
          <t>-</t>
        </is>
      </c>
      <c r="Q669" s="236" t="inlineStr">
        <is>
          <t>-</t>
        </is>
      </c>
      <c r="R669" s="244" t="inlineStr">
        <is>
          <t>-</t>
        </is>
      </c>
      <c r="S669" s="245" t="inlineStr">
        <is>
          <t>-</t>
        </is>
      </c>
      <c r="T669" s="236" t="inlineStr">
        <is>
          <t>175%</t>
        </is>
      </c>
      <c r="U669" s="246" t="inlineStr">
        <is>
          <t>175%</t>
        </is>
      </c>
      <c r="V669" s="238" t="inlineStr">
        <is>
          <t>Goa</t>
        </is>
      </c>
      <c r="W669" s="236" t="inlineStr">
        <is>
          <t>West</t>
        </is>
      </c>
      <c r="X669" s="242" t="n"/>
      <c r="Y669" s="241" t="n">
        <v>24</v>
      </c>
      <c r="Z669" s="236" t="inlineStr">
        <is>
          <t>0%</t>
        </is>
      </c>
      <c r="AA669" s="245" t="n"/>
      <c r="AB669" s="236" t="n">
        <v>0</v>
      </c>
      <c r="AC669" s="236" t="n">
        <v>0</v>
      </c>
      <c r="AD669" s="236" t="n">
        <v>1</v>
      </c>
      <c r="AE669" s="236" t="n">
        <v>0</v>
      </c>
      <c r="AF669" s="240" t="n">
        <v>0</v>
      </c>
      <c r="AG669" s="236" t="n">
        <v>0</v>
      </c>
      <c r="AH669" s="242" t="n">
        <v>0</v>
      </c>
      <c r="AI669" s="236" t="n">
        <v>0</v>
      </c>
      <c r="AJ669" s="236" t="n"/>
    </row>
    <row r="670">
      <c r="A670" s="236" t="n">
        <v>1607707</v>
      </c>
      <c r="B670" s="236" t="inlineStr">
        <is>
          <t>Col Plax MW FT 250</t>
        </is>
      </c>
      <c r="C670" s="236" t="inlineStr">
        <is>
          <t>IN80</t>
        </is>
      </c>
      <c r="D670" s="237" t="n">
        <v>0</v>
      </c>
      <c r="E670" s="236" t="n">
        <v>0</v>
      </c>
      <c r="F670" s="238" t="n">
        <v>0</v>
      </c>
      <c r="G670" s="236" t="n">
        <v>0</v>
      </c>
      <c r="H670" s="239" t="n">
        <v>132</v>
      </c>
      <c r="I670" s="236" t="n">
        <v>132</v>
      </c>
      <c r="J670" s="240" t="n">
        <v>0</v>
      </c>
      <c r="K670" s="236" t="n">
        <v>132</v>
      </c>
      <c r="L670" s="241" t="inlineStr">
        <is>
          <t>-</t>
        </is>
      </c>
      <c r="M670" s="242" t="inlineStr">
        <is>
          <t>-</t>
        </is>
      </c>
      <c r="N670" s="236" t="inlineStr">
        <is>
          <t>-</t>
        </is>
      </c>
      <c r="O670" s="243" t="inlineStr">
        <is>
          <t>-</t>
        </is>
      </c>
      <c r="P670" s="237" t="n">
        <v>25</v>
      </c>
      <c r="Q670" s="236" t="inlineStr">
        <is>
          <t>-</t>
        </is>
      </c>
      <c r="R670" s="244" t="inlineStr">
        <is>
          <t>-</t>
        </is>
      </c>
      <c r="S670" s="245" t="inlineStr">
        <is>
          <t>-</t>
        </is>
      </c>
      <c r="T670" s="236" t="inlineStr">
        <is>
          <t>190%</t>
        </is>
      </c>
      <c r="U670" s="246" t="inlineStr">
        <is>
          <t>175%</t>
        </is>
      </c>
      <c r="V670" s="238" t="inlineStr">
        <is>
          <t>Morinda</t>
        </is>
      </c>
      <c r="W670" s="236" t="inlineStr">
        <is>
          <t>North</t>
        </is>
      </c>
      <c r="X670" s="242" t="n"/>
      <c r="Y670" s="241" t="n">
        <v>175</v>
      </c>
      <c r="Z670" s="236" t="inlineStr">
        <is>
          <t>0%</t>
        </is>
      </c>
      <c r="AA670" s="245" t="n"/>
      <c r="AB670" s="236" t="n">
        <v>0</v>
      </c>
      <c r="AC670" s="236" t="n">
        <v>0</v>
      </c>
      <c r="AD670" s="236" t="n">
        <v>1</v>
      </c>
      <c r="AE670" s="236" t="n">
        <v>0</v>
      </c>
      <c r="AF670" s="240" t="n">
        <v>25</v>
      </c>
      <c r="AG670" s="236" t="n">
        <v>0</v>
      </c>
      <c r="AH670" s="242" t="n">
        <v>0</v>
      </c>
      <c r="AI670" s="236" t="n">
        <v>0</v>
      </c>
      <c r="AJ670" s="236" t="n"/>
    </row>
    <row r="671">
      <c r="A671" s="236" t="n">
        <v>1607707</v>
      </c>
      <c r="B671" s="236" t="inlineStr">
        <is>
          <t>Col Plax MW FT 250</t>
        </is>
      </c>
      <c r="C671" s="236" t="inlineStr">
        <is>
          <t>IN81</t>
        </is>
      </c>
      <c r="D671" s="237" t="n">
        <v>0</v>
      </c>
      <c r="E671" s="236" t="n">
        <v>0</v>
      </c>
      <c r="F671" s="238" t="n">
        <v>0</v>
      </c>
      <c r="G671" s="236" t="n">
        <v>0</v>
      </c>
      <c r="H671" s="239" t="n">
        <v>68</v>
      </c>
      <c r="I671" s="236" t="n">
        <v>68</v>
      </c>
      <c r="J671" s="240" t="n">
        <v>0</v>
      </c>
      <c r="K671" s="236" t="n">
        <v>68</v>
      </c>
      <c r="L671" s="241" t="inlineStr">
        <is>
          <t>-</t>
        </is>
      </c>
      <c r="M671" s="242" t="inlineStr">
        <is>
          <t>-</t>
        </is>
      </c>
      <c r="N671" s="236" t="inlineStr">
        <is>
          <t>-</t>
        </is>
      </c>
      <c r="O671" s="243" t="inlineStr">
        <is>
          <t>-</t>
        </is>
      </c>
      <c r="P671" s="237" t="inlineStr">
        <is>
          <t>-</t>
        </is>
      </c>
      <c r="Q671" s="236" t="inlineStr">
        <is>
          <t>-</t>
        </is>
      </c>
      <c r="R671" s="244" t="n">
        <v>609</v>
      </c>
      <c r="S671" s="245" t="inlineStr">
        <is>
          <t>-</t>
        </is>
      </c>
      <c r="T671" s="236" t="inlineStr">
        <is>
          <t>152%</t>
        </is>
      </c>
      <c r="U671" s="246" t="inlineStr">
        <is>
          <t>101%</t>
        </is>
      </c>
      <c r="V671" s="238" t="inlineStr">
        <is>
          <t>Bhiwandi</t>
        </is>
      </c>
      <c r="W671" s="236" t="inlineStr">
        <is>
          <t>West</t>
        </is>
      </c>
      <c r="X671" s="242" t="n"/>
      <c r="Y671" s="241" t="n">
        <v>1196</v>
      </c>
      <c r="Z671" s="236" t="inlineStr">
        <is>
          <t>0%</t>
        </is>
      </c>
      <c r="AA671" s="245" t="n"/>
      <c r="AB671" s="236" t="n">
        <v>0</v>
      </c>
      <c r="AC671" s="236" t="n">
        <v>0</v>
      </c>
      <c r="AD671" s="236" t="n">
        <v>1</v>
      </c>
      <c r="AE671" s="236" t="n">
        <v>0</v>
      </c>
      <c r="AF671" s="240" t="n">
        <v>0</v>
      </c>
      <c r="AG671" s="236" t="n">
        <v>0</v>
      </c>
      <c r="AH671" s="242" t="n">
        <v>609</v>
      </c>
      <c r="AI671" s="236" t="n">
        <v>0</v>
      </c>
      <c r="AJ671" s="236" t="n"/>
    </row>
    <row r="672">
      <c r="A672" s="236" t="n">
        <v>1607707</v>
      </c>
      <c r="B672" s="236" t="inlineStr">
        <is>
          <t>Col Plax MW FT 250</t>
        </is>
      </c>
      <c r="C672" s="236" t="inlineStr">
        <is>
          <t>IN82</t>
        </is>
      </c>
      <c r="D672" s="237" t="n">
        <v>0</v>
      </c>
      <c r="E672" s="236" t="n">
        <v>0</v>
      </c>
      <c r="F672" s="238" t="n">
        <v>0</v>
      </c>
      <c r="G672" s="236" t="n">
        <v>0</v>
      </c>
      <c r="H672" s="239" t="n">
        <v>1117</v>
      </c>
      <c r="I672" s="236" t="n">
        <v>1117</v>
      </c>
      <c r="J672" s="240" t="n">
        <v>0</v>
      </c>
      <c r="K672" s="236" t="n">
        <v>1117</v>
      </c>
      <c r="L672" s="241" t="inlineStr">
        <is>
          <t>-</t>
        </is>
      </c>
      <c r="M672" s="242" t="inlineStr">
        <is>
          <t>-</t>
        </is>
      </c>
      <c r="N672" s="236" t="inlineStr">
        <is>
          <t>-</t>
        </is>
      </c>
      <c r="O672" s="243" t="inlineStr">
        <is>
          <t>-</t>
        </is>
      </c>
      <c r="P672" s="237" t="inlineStr">
        <is>
          <t>-</t>
        </is>
      </c>
      <c r="Q672" s="236" t="inlineStr">
        <is>
          <t>-</t>
        </is>
      </c>
      <c r="R672" s="244" t="inlineStr">
        <is>
          <t>-</t>
        </is>
      </c>
      <c r="S672" s="245" t="inlineStr">
        <is>
          <t>-</t>
        </is>
      </c>
      <c r="T672" s="236" t="inlineStr">
        <is>
          <t>26025%</t>
        </is>
      </c>
      <c r="U672" s="246" t="inlineStr">
        <is>
          <t>26025%</t>
        </is>
      </c>
      <c r="V672" s="238" t="inlineStr">
        <is>
          <t>DC</t>
        </is>
      </c>
      <c r="W672" s="236" t="inlineStr">
        <is>
          <t>West DC</t>
        </is>
      </c>
      <c r="X672" s="242" t="n"/>
      <c r="Y672" s="241" t="n">
        <v>4</v>
      </c>
      <c r="Z672" s="236" t="inlineStr">
        <is>
          <t>0%</t>
        </is>
      </c>
      <c r="AA672" s="245" t="n"/>
      <c r="AB672" s="236" t="n">
        <v>0</v>
      </c>
      <c r="AC672" s="236" t="n">
        <v>0</v>
      </c>
      <c r="AD672" s="236" t="n">
        <v>1</v>
      </c>
      <c r="AE672" s="236" t="n">
        <v>0</v>
      </c>
      <c r="AF672" s="240" t="n">
        <v>0</v>
      </c>
      <c r="AG672" s="236" t="n">
        <v>0</v>
      </c>
      <c r="AH672" s="242" t="n">
        <v>0</v>
      </c>
      <c r="AI672" s="236" t="n">
        <v>0</v>
      </c>
      <c r="AJ672" s="236" t="n"/>
    </row>
    <row r="673">
      <c r="A673" s="236" t="n">
        <v>1607707</v>
      </c>
      <c r="B673" s="236" t="inlineStr">
        <is>
          <t>Col Plax MW FT 250</t>
        </is>
      </c>
      <c r="C673" s="236" t="inlineStr">
        <is>
          <t>IN83</t>
        </is>
      </c>
      <c r="D673" s="237" t="n">
        <v>4</v>
      </c>
      <c r="E673" s="236" t="n">
        <v>0</v>
      </c>
      <c r="F673" s="238" t="n">
        <v>0</v>
      </c>
      <c r="G673" s="236" t="n">
        <v>0</v>
      </c>
      <c r="H673" s="239" t="n">
        <v>53</v>
      </c>
      <c r="I673" s="236" t="n">
        <v>57</v>
      </c>
      <c r="J673" s="240" t="n">
        <v>0</v>
      </c>
      <c r="K673" s="236" t="n">
        <v>57</v>
      </c>
      <c r="L673" s="241" t="inlineStr">
        <is>
          <t>-</t>
        </is>
      </c>
      <c r="M673" s="242" t="inlineStr">
        <is>
          <t>-</t>
        </is>
      </c>
      <c r="N673" s="236" t="inlineStr">
        <is>
          <t>-</t>
        </is>
      </c>
      <c r="O673" s="243" t="inlineStr">
        <is>
          <t>-</t>
        </is>
      </c>
      <c r="P673" s="237" t="inlineStr">
        <is>
          <t>-</t>
        </is>
      </c>
      <c r="Q673" s="236" t="inlineStr">
        <is>
          <t>-</t>
        </is>
      </c>
      <c r="R673" s="244" t="inlineStr">
        <is>
          <t>-</t>
        </is>
      </c>
      <c r="S673" s="245" t="inlineStr">
        <is>
          <t>-</t>
        </is>
      </c>
      <c r="T673" s="236" t="inlineStr">
        <is>
          <t>160%</t>
        </is>
      </c>
      <c r="U673" s="246" t="inlineStr">
        <is>
          <t>160%</t>
        </is>
      </c>
      <c r="V673" s="238" t="inlineStr">
        <is>
          <t>Aurangabad</t>
        </is>
      </c>
      <c r="W673" s="236" t="inlineStr">
        <is>
          <t>West</t>
        </is>
      </c>
      <c r="X673" s="242" t="n"/>
      <c r="Y673" s="241" t="n">
        <v>95</v>
      </c>
      <c r="Z673" s="236" t="inlineStr">
        <is>
          <t>0%</t>
        </is>
      </c>
      <c r="AA673" s="245" t="n"/>
      <c r="AB673" s="236" t="n">
        <v>0</v>
      </c>
      <c r="AC673" s="236" t="n">
        <v>0</v>
      </c>
      <c r="AD673" s="236" t="n">
        <v>1</v>
      </c>
      <c r="AE673" s="236" t="n">
        <v>0</v>
      </c>
      <c r="AF673" s="240" t="n">
        <v>0</v>
      </c>
      <c r="AG673" s="236" t="n">
        <v>0</v>
      </c>
      <c r="AH673" s="242" t="n">
        <v>0</v>
      </c>
      <c r="AI673" s="236" t="n">
        <v>0</v>
      </c>
      <c r="AJ673" s="236" t="n"/>
    </row>
    <row r="674">
      <c r="A674" s="236" t="n">
        <v>1607707</v>
      </c>
      <c r="B674" s="236" t="inlineStr">
        <is>
          <t>Col Plax MW FT 250</t>
        </is>
      </c>
      <c r="C674" s="236" t="inlineStr">
        <is>
          <t>IN84</t>
        </is>
      </c>
      <c r="D674" s="237" t="n">
        <v>0</v>
      </c>
      <c r="E674" s="236" t="n">
        <v>0</v>
      </c>
      <c r="F674" s="238" t="n">
        <v>0</v>
      </c>
      <c r="G674" s="236" t="n">
        <v>0</v>
      </c>
      <c r="H674" s="239" t="n">
        <v>10</v>
      </c>
      <c r="I674" s="236" t="n">
        <v>10</v>
      </c>
      <c r="J674" s="240" t="n">
        <v>0</v>
      </c>
      <c r="K674" s="236" t="n">
        <v>10</v>
      </c>
      <c r="L674" s="241" t="inlineStr">
        <is>
          <t>-</t>
        </is>
      </c>
      <c r="M674" s="242" t="inlineStr">
        <is>
          <t>-</t>
        </is>
      </c>
      <c r="N674" s="236" t="inlineStr">
        <is>
          <t>-</t>
        </is>
      </c>
      <c r="O674" s="243" t="inlineStr">
        <is>
          <t>-</t>
        </is>
      </c>
      <c r="P674" s="237" t="inlineStr">
        <is>
          <t>-</t>
        </is>
      </c>
      <c r="Q674" s="236" t="inlineStr">
        <is>
          <t>-</t>
        </is>
      </c>
      <c r="R674" s="244" t="inlineStr">
        <is>
          <t>-</t>
        </is>
      </c>
      <c r="S674" s="245" t="inlineStr">
        <is>
          <t>-</t>
        </is>
      </c>
      <c r="T674" s="236" t="inlineStr">
        <is>
          <t>225%</t>
        </is>
      </c>
      <c r="U674" s="246" t="inlineStr">
        <is>
          <t>225%</t>
        </is>
      </c>
      <c r="V674" s="238" t="inlineStr">
        <is>
          <t>Raipur</t>
        </is>
      </c>
      <c r="W674" s="236" t="inlineStr">
        <is>
          <t>East</t>
        </is>
      </c>
      <c r="X674" s="242" t="n"/>
      <c r="Y674" s="241" t="n">
        <v>8</v>
      </c>
      <c r="Z674" s="236" t="inlineStr">
        <is>
          <t>0%</t>
        </is>
      </c>
      <c r="AA674" s="245" t="n"/>
      <c r="AB674" s="236" t="n">
        <v>0</v>
      </c>
      <c r="AC674" s="236" t="n">
        <v>0</v>
      </c>
      <c r="AD674" s="236" t="n">
        <v>1</v>
      </c>
      <c r="AE674" s="236" t="n">
        <v>0</v>
      </c>
      <c r="AF674" s="240" t="n">
        <v>0</v>
      </c>
      <c r="AG674" s="236" t="n">
        <v>0</v>
      </c>
      <c r="AH674" s="242" t="n">
        <v>0</v>
      </c>
      <c r="AI674" s="236" t="n">
        <v>0</v>
      </c>
      <c r="AJ674" s="236" t="n"/>
    </row>
    <row r="675">
      <c r="A675" s="236" t="n">
        <v>1607707</v>
      </c>
      <c r="B675" s="236" t="inlineStr">
        <is>
          <t>Col Plax MW FT 250</t>
        </is>
      </c>
      <c r="C675" s="236" t="inlineStr">
        <is>
          <t>IN85</t>
        </is>
      </c>
      <c r="D675" s="237" t="n">
        <v>2</v>
      </c>
      <c r="E675" s="236" t="n">
        <v>0</v>
      </c>
      <c r="F675" s="238" t="n">
        <v>0</v>
      </c>
      <c r="G675" s="236" t="n">
        <v>0</v>
      </c>
      <c r="H675" s="239" t="n">
        <v>0</v>
      </c>
      <c r="I675" s="236" t="n">
        <v>2</v>
      </c>
      <c r="J675" s="240" t="n">
        <v>0</v>
      </c>
      <c r="K675" s="236" t="n">
        <v>2</v>
      </c>
      <c r="L675" s="241" t="inlineStr">
        <is>
          <t>-</t>
        </is>
      </c>
      <c r="M675" s="242" t="inlineStr">
        <is>
          <t>-</t>
        </is>
      </c>
      <c r="N675" s="236" t="inlineStr">
        <is>
          <t>-</t>
        </is>
      </c>
      <c r="O675" s="243" t="inlineStr">
        <is>
          <t>-</t>
        </is>
      </c>
      <c r="P675" s="237" t="inlineStr">
        <is>
          <t>-</t>
        </is>
      </c>
      <c r="Q675" s="236" t="inlineStr">
        <is>
          <t>-</t>
        </is>
      </c>
      <c r="R675" s="244" t="inlineStr">
        <is>
          <t>-</t>
        </is>
      </c>
      <c r="S675" s="245" t="inlineStr">
        <is>
          <t>-</t>
        </is>
      </c>
      <c r="T675" s="236" t="n"/>
      <c r="U675" s="246" t="n"/>
      <c r="V675" s="238" t="inlineStr">
        <is>
          <t>Tripura</t>
        </is>
      </c>
      <c r="W675" s="236" t="inlineStr">
        <is>
          <t>East</t>
        </is>
      </c>
      <c r="X675" s="242" t="n"/>
      <c r="Y675" s="241" t="n">
        <v>0</v>
      </c>
      <c r="Z675" s="236" t="inlineStr">
        <is>
          <t>0%</t>
        </is>
      </c>
      <c r="AA675" s="245" t="n"/>
      <c r="AB675" s="236" t="n">
        <v>0</v>
      </c>
      <c r="AC675" s="236" t="n">
        <v>0</v>
      </c>
      <c r="AD675" s="236" t="n">
        <v>1</v>
      </c>
      <c r="AE675" s="236" t="n">
        <v>0</v>
      </c>
      <c r="AF675" s="240" t="n">
        <v>0</v>
      </c>
      <c r="AG675" s="236" t="n">
        <v>0</v>
      </c>
      <c r="AH675" s="242" t="n">
        <v>0</v>
      </c>
      <c r="AI675" s="236" t="n">
        <v>0</v>
      </c>
      <c r="AJ675" s="236" t="n"/>
    </row>
    <row r="676">
      <c r="A676" s="236" t="n">
        <v>1607707</v>
      </c>
      <c r="B676" s="236" t="inlineStr">
        <is>
          <t>Col Plax MW FT 250</t>
        </is>
      </c>
      <c r="C676" s="236" t="inlineStr">
        <is>
          <t>IN86</t>
        </is>
      </c>
      <c r="D676" s="237" t="n">
        <v>0</v>
      </c>
      <c r="E676" s="236" t="n">
        <v>0</v>
      </c>
      <c r="F676" s="238" t="n">
        <v>0</v>
      </c>
      <c r="G676" s="236" t="n">
        <v>0</v>
      </c>
      <c r="H676" s="239" t="n">
        <v>5</v>
      </c>
      <c r="I676" s="236" t="n">
        <v>5</v>
      </c>
      <c r="J676" s="240" t="n">
        <v>0</v>
      </c>
      <c r="K676" s="236" t="n">
        <v>5</v>
      </c>
      <c r="L676" s="241" t="inlineStr">
        <is>
          <t>-</t>
        </is>
      </c>
      <c r="M676" s="242" t="inlineStr">
        <is>
          <t>-</t>
        </is>
      </c>
      <c r="N676" s="236" t="inlineStr">
        <is>
          <t>-</t>
        </is>
      </c>
      <c r="O676" s="243" t="inlineStr">
        <is>
          <t>-</t>
        </is>
      </c>
      <c r="P676" s="237" t="inlineStr">
        <is>
          <t>-</t>
        </is>
      </c>
      <c r="Q676" s="236" t="inlineStr">
        <is>
          <t>-</t>
        </is>
      </c>
      <c r="R676" s="244" t="inlineStr">
        <is>
          <t>-</t>
        </is>
      </c>
      <c r="S676" s="245" t="inlineStr">
        <is>
          <t>-</t>
        </is>
      </c>
      <c r="T676" s="236" t="inlineStr">
        <is>
          <t>131%</t>
        </is>
      </c>
      <c r="U676" s="246" t="inlineStr">
        <is>
          <t>131%</t>
        </is>
      </c>
      <c r="V676" s="238" t="inlineStr">
        <is>
          <t>Ranchi</t>
        </is>
      </c>
      <c r="W676" s="236" t="inlineStr">
        <is>
          <t>East</t>
        </is>
      </c>
      <c r="X676" s="242" t="n"/>
      <c r="Y676" s="241" t="n">
        <v>16</v>
      </c>
      <c r="Z676" s="236" t="inlineStr">
        <is>
          <t>0%</t>
        </is>
      </c>
      <c r="AA676" s="245" t="n"/>
      <c r="AB676" s="236" t="n">
        <v>0</v>
      </c>
      <c r="AC676" s="236" t="n">
        <v>0</v>
      </c>
      <c r="AD676" s="236" t="n">
        <v>1</v>
      </c>
      <c r="AE676" s="236" t="n">
        <v>0</v>
      </c>
      <c r="AF676" s="240" t="n">
        <v>0</v>
      </c>
      <c r="AG676" s="236" t="n">
        <v>0</v>
      </c>
      <c r="AH676" s="242" t="n">
        <v>0</v>
      </c>
      <c r="AI676" s="236" t="n">
        <v>0</v>
      </c>
      <c r="AJ676" s="236" t="n"/>
    </row>
    <row r="677">
      <c r="A677" s="236" t="n">
        <v>1607707</v>
      </c>
      <c r="B677" s="236" t="inlineStr">
        <is>
          <t>Col Plax MW FT 250</t>
        </is>
      </c>
      <c r="C677" s="236" t="inlineStr">
        <is>
          <t>IN87</t>
        </is>
      </c>
      <c r="D677" s="237" t="n">
        <v>0</v>
      </c>
      <c r="E677" s="236" t="n">
        <v>0</v>
      </c>
      <c r="F677" s="238" t="n">
        <v>0</v>
      </c>
      <c r="G677" s="236" t="n">
        <v>0</v>
      </c>
      <c r="H677" s="239" t="n">
        <v>86</v>
      </c>
      <c r="I677" s="236" t="n">
        <v>86</v>
      </c>
      <c r="J677" s="240" t="n">
        <v>0</v>
      </c>
      <c r="K677" s="236" t="n">
        <v>86</v>
      </c>
      <c r="L677" s="241" t="inlineStr">
        <is>
          <t>-</t>
        </is>
      </c>
      <c r="M677" s="242" t="inlineStr">
        <is>
          <t>-</t>
        </is>
      </c>
      <c r="N677" s="236" t="inlineStr">
        <is>
          <t>-</t>
        </is>
      </c>
      <c r="O677" s="243" t="inlineStr">
        <is>
          <t>-</t>
        </is>
      </c>
      <c r="P677" s="237" t="inlineStr">
        <is>
          <t>-</t>
        </is>
      </c>
      <c r="Q677" s="236" t="inlineStr">
        <is>
          <t>-</t>
        </is>
      </c>
      <c r="R677" s="244" t="inlineStr">
        <is>
          <t>-</t>
        </is>
      </c>
      <c r="S677" s="245" t="inlineStr">
        <is>
          <t>-</t>
        </is>
      </c>
      <c r="T677" s="236" t="inlineStr">
        <is>
          <t>204%</t>
        </is>
      </c>
      <c r="U677" s="246" t="inlineStr">
        <is>
          <t>204%</t>
        </is>
      </c>
      <c r="V677" s="238" t="inlineStr">
        <is>
          <t>Vijaywada</t>
        </is>
      </c>
      <c r="W677" s="236" t="inlineStr">
        <is>
          <t>South</t>
        </is>
      </c>
      <c r="X677" s="242" t="n"/>
      <c r="Y677" s="241" t="n">
        <v>83</v>
      </c>
      <c r="Z677" s="236" t="inlineStr">
        <is>
          <t>0%</t>
        </is>
      </c>
      <c r="AA677" s="245" t="n"/>
      <c r="AB677" s="236" t="n">
        <v>0</v>
      </c>
      <c r="AC677" s="236" t="n">
        <v>0</v>
      </c>
      <c r="AD677" s="236" t="n">
        <v>1</v>
      </c>
      <c r="AE677" s="236" t="n">
        <v>0</v>
      </c>
      <c r="AF677" s="240" t="n">
        <v>0</v>
      </c>
      <c r="AG677" s="236" t="n">
        <v>0</v>
      </c>
      <c r="AH677" s="242" t="n">
        <v>0</v>
      </c>
      <c r="AI677" s="236" t="n">
        <v>0</v>
      </c>
      <c r="AJ677" s="236" t="n"/>
    </row>
    <row r="678">
      <c r="A678" s="236" t="n">
        <v>1607707</v>
      </c>
      <c r="B678" s="236" t="inlineStr">
        <is>
          <t>Col Plax MW FT 250</t>
        </is>
      </c>
      <c r="C678" s="236" t="inlineStr">
        <is>
          <t>IN88</t>
        </is>
      </c>
      <c r="D678" s="237" t="n">
        <v>0</v>
      </c>
      <c r="E678" s="236" t="n">
        <v>0</v>
      </c>
      <c r="F678" s="238" t="n">
        <v>0</v>
      </c>
      <c r="G678" s="236" t="n">
        <v>0</v>
      </c>
      <c r="H678" s="239" t="n">
        <v>17</v>
      </c>
      <c r="I678" s="236" t="n">
        <v>17</v>
      </c>
      <c r="J678" s="240" t="n">
        <v>0</v>
      </c>
      <c r="K678" s="236" t="n">
        <v>17</v>
      </c>
      <c r="L678" s="241" t="inlineStr">
        <is>
          <t>-</t>
        </is>
      </c>
      <c r="M678" s="242" t="inlineStr">
        <is>
          <t>-</t>
        </is>
      </c>
      <c r="N678" s="236" t="inlineStr">
        <is>
          <t>-</t>
        </is>
      </c>
      <c r="O678" s="243" t="inlineStr">
        <is>
          <t>-</t>
        </is>
      </c>
      <c r="P678" s="237" t="inlineStr">
        <is>
          <t>-</t>
        </is>
      </c>
      <c r="Q678" s="236" t="inlineStr">
        <is>
          <t>-</t>
        </is>
      </c>
      <c r="R678" s="244" t="inlineStr">
        <is>
          <t>-</t>
        </is>
      </c>
      <c r="S678" s="245" t="inlineStr">
        <is>
          <t>-</t>
        </is>
      </c>
      <c r="T678" s="236" t="n"/>
      <c r="U678" s="246" t="n"/>
      <c r="V678" s="238" t="inlineStr">
        <is>
          <t>Uttaranchal</t>
        </is>
      </c>
      <c r="W678" s="236" t="inlineStr">
        <is>
          <t>North</t>
        </is>
      </c>
      <c r="X678" s="242" t="n"/>
      <c r="Y678" s="241" t="n">
        <v>0</v>
      </c>
      <c r="Z678" s="236" t="inlineStr">
        <is>
          <t>0%</t>
        </is>
      </c>
      <c r="AA678" s="245" t="n"/>
      <c r="AB678" s="236" t="n">
        <v>0</v>
      </c>
      <c r="AC678" s="236" t="n">
        <v>0</v>
      </c>
      <c r="AD678" s="236" t="n">
        <v>1</v>
      </c>
      <c r="AE678" s="236" t="n">
        <v>0</v>
      </c>
      <c r="AF678" s="240" t="n">
        <v>0</v>
      </c>
      <c r="AG678" s="236" t="n">
        <v>0</v>
      </c>
      <c r="AH678" s="242" t="n">
        <v>0</v>
      </c>
      <c r="AI678" s="236" t="n">
        <v>0</v>
      </c>
      <c r="AJ678" s="236" t="n"/>
    </row>
    <row r="679">
      <c r="A679" s="236" t="n">
        <v>1607707</v>
      </c>
      <c r="B679" s="236" t="inlineStr">
        <is>
          <t>Col Plax MW FT 250</t>
        </is>
      </c>
      <c r="C679" s="236" t="inlineStr">
        <is>
          <t>IN89</t>
        </is>
      </c>
      <c r="D679" s="237" t="n">
        <v>0</v>
      </c>
      <c r="E679" s="236" t="n">
        <v>0</v>
      </c>
      <c r="F679" s="238" t="n">
        <v>0</v>
      </c>
      <c r="G679" s="236" t="n">
        <v>0</v>
      </c>
      <c r="H679" s="239" t="n">
        <v>15</v>
      </c>
      <c r="I679" s="236" t="n">
        <v>15</v>
      </c>
      <c r="J679" s="240" t="n">
        <v>0</v>
      </c>
      <c r="K679" s="236" t="n">
        <v>15</v>
      </c>
      <c r="L679" s="241" t="inlineStr">
        <is>
          <t>-</t>
        </is>
      </c>
      <c r="M679" s="242" t="inlineStr">
        <is>
          <t>-</t>
        </is>
      </c>
      <c r="N679" s="236" t="inlineStr">
        <is>
          <t>-</t>
        </is>
      </c>
      <c r="O679" s="243" t="inlineStr">
        <is>
          <t>-</t>
        </is>
      </c>
      <c r="P679" s="237" t="inlineStr">
        <is>
          <t>-</t>
        </is>
      </c>
      <c r="Q679" s="236" t="inlineStr">
        <is>
          <t>-</t>
        </is>
      </c>
      <c r="R679" s="244" t="inlineStr">
        <is>
          <t>-</t>
        </is>
      </c>
      <c r="S679" s="245" t="inlineStr">
        <is>
          <t>-</t>
        </is>
      </c>
      <c r="T679" s="236" t="inlineStr">
        <is>
          <t>130%</t>
        </is>
      </c>
      <c r="U679" s="246" t="inlineStr">
        <is>
          <t>130%</t>
        </is>
      </c>
      <c r="V679" s="238" t="inlineStr">
        <is>
          <t>Hubli</t>
        </is>
      </c>
      <c r="W679" s="236" t="inlineStr">
        <is>
          <t>South</t>
        </is>
      </c>
      <c r="X679" s="242" t="n"/>
      <c r="Y679" s="241" t="n">
        <v>50</v>
      </c>
      <c r="Z679" s="236" t="inlineStr">
        <is>
          <t>0%</t>
        </is>
      </c>
      <c r="AA679" s="245" t="n"/>
      <c r="AB679" s="236" t="n">
        <v>0</v>
      </c>
      <c r="AC679" s="236" t="n">
        <v>0</v>
      </c>
      <c r="AD679" s="236" t="n">
        <v>1</v>
      </c>
      <c r="AE679" s="236" t="n">
        <v>0</v>
      </c>
      <c r="AF679" s="240" t="n">
        <v>0</v>
      </c>
      <c r="AG679" s="236" t="n">
        <v>0</v>
      </c>
      <c r="AH679" s="242" t="n">
        <v>0</v>
      </c>
      <c r="AI679" s="236" t="n">
        <v>0</v>
      </c>
      <c r="AJ679" s="236" t="n"/>
    </row>
    <row r="680">
      <c r="A680" s="236" t="n">
        <v>1607707</v>
      </c>
      <c r="B680" s="236" t="inlineStr">
        <is>
          <t>Col Plax MW FT 250</t>
        </is>
      </c>
      <c r="C680" s="236" t="inlineStr">
        <is>
          <t>IN90</t>
        </is>
      </c>
      <c r="D680" s="237" t="n">
        <v>0</v>
      </c>
      <c r="E680" s="236" t="n">
        <v>0</v>
      </c>
      <c r="F680" s="238" t="n">
        <v>0</v>
      </c>
      <c r="G680" s="236" t="n">
        <v>0</v>
      </c>
      <c r="H680" s="239" t="n">
        <v>55</v>
      </c>
      <c r="I680" s="236" t="n">
        <v>55</v>
      </c>
      <c r="J680" s="240" t="n">
        <v>0</v>
      </c>
      <c r="K680" s="236" t="n">
        <v>55</v>
      </c>
      <c r="L680" s="241" t="inlineStr">
        <is>
          <t>-</t>
        </is>
      </c>
      <c r="M680" s="242" t="inlineStr">
        <is>
          <t>-</t>
        </is>
      </c>
      <c r="N680" s="236" t="inlineStr">
        <is>
          <t>-</t>
        </is>
      </c>
      <c r="O680" s="243" t="inlineStr">
        <is>
          <t>-</t>
        </is>
      </c>
      <c r="P680" s="237" t="inlineStr">
        <is>
          <t>-</t>
        </is>
      </c>
      <c r="Q680" s="236" t="inlineStr">
        <is>
          <t>-</t>
        </is>
      </c>
      <c r="R680" s="244" t="inlineStr">
        <is>
          <t>-</t>
        </is>
      </c>
      <c r="S680" s="245" t="inlineStr">
        <is>
          <t>-</t>
        </is>
      </c>
      <c r="T680" s="236" t="inlineStr">
        <is>
          <t>257%</t>
        </is>
      </c>
      <c r="U680" s="246" t="inlineStr">
        <is>
          <t>257%</t>
        </is>
      </c>
      <c r="V680" s="238" t="inlineStr">
        <is>
          <t>Export</t>
        </is>
      </c>
      <c r="W680" s="236" t="inlineStr">
        <is>
          <t>Exp-DC</t>
        </is>
      </c>
      <c r="X680" s="242" t="n"/>
      <c r="Y680" s="241" t="n">
        <v>35</v>
      </c>
      <c r="Z680" s="236" t="inlineStr">
        <is>
          <t>0%</t>
        </is>
      </c>
      <c r="AA680" s="245" t="n"/>
      <c r="AB680" s="236" t="n">
        <v>0</v>
      </c>
      <c r="AC680" s="236" t="n">
        <v>0</v>
      </c>
      <c r="AD680" s="236" t="n">
        <v>1</v>
      </c>
      <c r="AE680" s="236" t="n">
        <v>0</v>
      </c>
      <c r="AF680" s="240" t="n">
        <v>0</v>
      </c>
      <c r="AG680" s="236" t="n">
        <v>0</v>
      </c>
      <c r="AH680" s="242" t="n">
        <v>0</v>
      </c>
      <c r="AI680" s="236" t="n">
        <v>0</v>
      </c>
      <c r="AJ680" s="236" t="n"/>
    </row>
    <row r="681">
      <c r="A681" s="236" t="n">
        <v>1607707</v>
      </c>
      <c r="B681" s="236" t="inlineStr">
        <is>
          <t>Col Plax MW FT 250</t>
        </is>
      </c>
      <c r="C681" s="236" t="inlineStr">
        <is>
          <t>IN91</t>
        </is>
      </c>
      <c r="D681" s="237" t="n">
        <v>0</v>
      </c>
      <c r="E681" s="236" t="n">
        <v>0</v>
      </c>
      <c r="F681" s="238" t="n">
        <v>0</v>
      </c>
      <c r="G681" s="236" t="n">
        <v>0</v>
      </c>
      <c r="H681" s="239" t="n">
        <v>12</v>
      </c>
      <c r="I681" s="236" t="n">
        <v>12</v>
      </c>
      <c r="J681" s="240" t="n">
        <v>0</v>
      </c>
      <c r="K681" s="236" t="n">
        <v>12</v>
      </c>
      <c r="L681" s="241" t="inlineStr">
        <is>
          <t>-</t>
        </is>
      </c>
      <c r="M681" s="242" t="inlineStr">
        <is>
          <t>-</t>
        </is>
      </c>
      <c r="N681" s="236" t="inlineStr">
        <is>
          <t>-</t>
        </is>
      </c>
      <c r="O681" s="243" t="inlineStr">
        <is>
          <t>-</t>
        </is>
      </c>
      <c r="P681" s="237" t="inlineStr">
        <is>
          <t>-</t>
        </is>
      </c>
      <c r="Q681" s="236" t="inlineStr">
        <is>
          <t>-</t>
        </is>
      </c>
      <c r="R681" s="244" t="inlineStr">
        <is>
          <t>-</t>
        </is>
      </c>
      <c r="S681" s="245" t="inlineStr">
        <is>
          <t>-</t>
        </is>
      </c>
      <c r="T681" s="236" t="inlineStr">
        <is>
          <t>167%</t>
        </is>
      </c>
      <c r="U681" s="246" t="inlineStr">
        <is>
          <t>167%</t>
        </is>
      </c>
      <c r="V681" s="238" t="inlineStr">
        <is>
          <t>Siliguri</t>
        </is>
      </c>
      <c r="W681" s="236" t="inlineStr">
        <is>
          <t>East</t>
        </is>
      </c>
      <c r="X681" s="242" t="n"/>
      <c r="Y681" s="241" t="n">
        <v>18</v>
      </c>
      <c r="Z681" s="236" t="inlineStr">
        <is>
          <t>0%</t>
        </is>
      </c>
      <c r="AA681" s="245" t="n"/>
      <c r="AB681" s="236" t="n">
        <v>0</v>
      </c>
      <c r="AC681" s="236" t="n">
        <v>0</v>
      </c>
      <c r="AD681" s="236" t="n">
        <v>1</v>
      </c>
      <c r="AE681" s="236" t="n">
        <v>0</v>
      </c>
      <c r="AF681" s="240" t="n">
        <v>0</v>
      </c>
      <c r="AG681" s="236" t="n">
        <v>0</v>
      </c>
      <c r="AH681" s="242" t="n">
        <v>0</v>
      </c>
      <c r="AI681" s="236" t="n">
        <v>0</v>
      </c>
      <c r="AJ681" s="236" t="n"/>
    </row>
    <row r="682">
      <c r="A682" s="236" t="n">
        <v>1607707</v>
      </c>
      <c r="B682" s="236" t="inlineStr">
        <is>
          <t>Col Plax MW FT 250</t>
        </is>
      </c>
      <c r="C682" s="236" t="inlineStr">
        <is>
          <t>IN95</t>
        </is>
      </c>
      <c r="D682" s="237" t="n">
        <v>0</v>
      </c>
      <c r="E682" s="236" t="n">
        <v>0</v>
      </c>
      <c r="F682" s="238" t="n">
        <v>0</v>
      </c>
      <c r="G682" s="236" t="n">
        <v>0</v>
      </c>
      <c r="H682" s="239" t="n">
        <v>360</v>
      </c>
      <c r="I682" s="236" t="n">
        <v>360</v>
      </c>
      <c r="J682" s="240" t="n">
        <v>0</v>
      </c>
      <c r="K682" s="236" t="n">
        <v>360</v>
      </c>
      <c r="L682" s="241" t="inlineStr">
        <is>
          <t>-</t>
        </is>
      </c>
      <c r="M682" s="242" t="inlineStr">
        <is>
          <t>-</t>
        </is>
      </c>
      <c r="N682" s="236" t="inlineStr">
        <is>
          <t>-</t>
        </is>
      </c>
      <c r="O682" s="243" t="inlineStr">
        <is>
          <t>-</t>
        </is>
      </c>
      <c r="P682" s="237" t="inlineStr">
        <is>
          <t>-</t>
        </is>
      </c>
      <c r="Q682" s="236" t="inlineStr">
        <is>
          <t>-</t>
        </is>
      </c>
      <c r="R682" s="244" t="inlineStr">
        <is>
          <t>-</t>
        </is>
      </c>
      <c r="S682" s="245" t="inlineStr">
        <is>
          <t>-</t>
        </is>
      </c>
      <c r="T682" s="236" t="n"/>
      <c r="U682" s="246" t="n"/>
      <c r="V682" s="238" t="inlineStr">
        <is>
          <t>Hasangarh</t>
        </is>
      </c>
      <c r="W682" s="236" t="inlineStr">
        <is>
          <t>North DC</t>
        </is>
      </c>
      <c r="X682" s="242" t="n"/>
      <c r="Y682" s="241" t="n">
        <v>0</v>
      </c>
      <c r="Z682" s="236" t="inlineStr">
        <is>
          <t>0%</t>
        </is>
      </c>
      <c r="AA682" s="245" t="n"/>
      <c r="AB682" s="236" t="n">
        <v>0</v>
      </c>
      <c r="AC682" s="236" t="n">
        <v>0</v>
      </c>
      <c r="AD682" s="236" t="n">
        <v>1</v>
      </c>
      <c r="AE682" s="236" t="n">
        <v>0</v>
      </c>
      <c r="AF682" s="240" t="n">
        <v>0</v>
      </c>
      <c r="AG682" s="236" t="n">
        <v>0</v>
      </c>
      <c r="AH682" s="242" t="n">
        <v>0</v>
      </c>
      <c r="AI682" s="236" t="n">
        <v>0</v>
      </c>
      <c r="AJ682" s="236" t="n"/>
    </row>
    <row r="683">
      <c r="A683" s="236" t="n">
        <v>1607707</v>
      </c>
      <c r="B683" s="236" t="inlineStr">
        <is>
          <t>Col Plax MW FT 250</t>
        </is>
      </c>
      <c r="C683" s="236" t="inlineStr">
        <is>
          <t>IN97</t>
        </is>
      </c>
      <c r="D683" s="237" t="n">
        <v>0</v>
      </c>
      <c r="E683" s="236" t="n">
        <v>0</v>
      </c>
      <c r="F683" s="238" t="n">
        <v>0</v>
      </c>
      <c r="G683" s="236" t="n">
        <v>0</v>
      </c>
      <c r="H683" s="239" t="n">
        <v>670</v>
      </c>
      <c r="I683" s="236" t="n">
        <v>670</v>
      </c>
      <c r="J683" s="240" t="n">
        <v>0</v>
      </c>
      <c r="K683" s="236" t="n">
        <v>670</v>
      </c>
      <c r="L683" s="241" t="inlineStr">
        <is>
          <t>-</t>
        </is>
      </c>
      <c r="M683" s="242" t="inlineStr">
        <is>
          <t>-</t>
        </is>
      </c>
      <c r="N683" s="236" t="inlineStr">
        <is>
          <t>-</t>
        </is>
      </c>
      <c r="O683" s="243" t="inlineStr">
        <is>
          <t>-</t>
        </is>
      </c>
      <c r="P683" s="237" t="inlineStr">
        <is>
          <t>-</t>
        </is>
      </c>
      <c r="Q683" s="236" t="inlineStr">
        <is>
          <t>-</t>
        </is>
      </c>
      <c r="R683" s="244" t="inlineStr">
        <is>
          <t>-</t>
        </is>
      </c>
      <c r="S683" s="245" t="inlineStr">
        <is>
          <t>-</t>
        </is>
      </c>
      <c r="T683" s="236" t="n"/>
      <c r="U683" s="246" t="n"/>
      <c r="V683" s="238" t="inlineStr">
        <is>
          <t>Hubli DC</t>
        </is>
      </c>
      <c r="W683" s="236" t="inlineStr">
        <is>
          <t>South DC</t>
        </is>
      </c>
      <c r="X683" s="242" t="n"/>
      <c r="Y683" s="241" t="n">
        <v>0</v>
      </c>
      <c r="Z683" s="236" t="inlineStr">
        <is>
          <t>0%</t>
        </is>
      </c>
      <c r="AA683" s="245" t="n"/>
      <c r="AB683" s="236" t="n">
        <v>0</v>
      </c>
      <c r="AC683" s="236" t="n">
        <v>0</v>
      </c>
      <c r="AD683" s="236" t="n">
        <v>1</v>
      </c>
      <c r="AE683" s="236" t="n">
        <v>0</v>
      </c>
      <c r="AF683" s="240" t="n">
        <v>0</v>
      </c>
      <c r="AG683" s="236" t="n">
        <v>0</v>
      </c>
      <c r="AH683" s="242" t="n">
        <v>0</v>
      </c>
      <c r="AI683" s="236" t="n">
        <v>0</v>
      </c>
      <c r="AJ683" s="236" t="n"/>
    </row>
    <row r="684">
      <c r="A684" s="236" t="n">
        <v>1607707</v>
      </c>
      <c r="B684" s="236" t="inlineStr">
        <is>
          <t>Col Plax MW FT 250</t>
        </is>
      </c>
      <c r="C684" s="236" t="inlineStr">
        <is>
          <t>IN98</t>
        </is>
      </c>
      <c r="D684" s="237" t="n">
        <v>270</v>
      </c>
      <c r="E684" s="236" t="n">
        <v>0</v>
      </c>
      <c r="F684" s="238" t="n">
        <v>0</v>
      </c>
      <c r="G684" s="236" t="n">
        <v>0</v>
      </c>
      <c r="H684" s="239" t="n">
        <v>47</v>
      </c>
      <c r="I684" s="236" t="n">
        <v>317</v>
      </c>
      <c r="J684" s="240" t="n">
        <v>0</v>
      </c>
      <c r="K684" s="236" t="n">
        <v>317</v>
      </c>
      <c r="L684" s="241" t="inlineStr">
        <is>
          <t>-</t>
        </is>
      </c>
      <c r="M684" s="242" t="inlineStr">
        <is>
          <t>-</t>
        </is>
      </c>
      <c r="N684" s="236" t="inlineStr">
        <is>
          <t>-</t>
        </is>
      </c>
      <c r="O684" s="243" t="inlineStr">
        <is>
          <t>-</t>
        </is>
      </c>
      <c r="P684" s="237" t="inlineStr">
        <is>
          <t>-</t>
        </is>
      </c>
      <c r="Q684" s="236" t="inlineStr">
        <is>
          <t>-</t>
        </is>
      </c>
      <c r="R684" s="244" t="inlineStr">
        <is>
          <t>-</t>
        </is>
      </c>
      <c r="S684" s="245" t="inlineStr">
        <is>
          <t>-</t>
        </is>
      </c>
      <c r="T684" s="236" t="n"/>
      <c r="U684" s="246" t="n"/>
      <c r="V684" s="238" t="inlineStr">
        <is>
          <t>Calcutta DC</t>
        </is>
      </c>
      <c r="W684" s="236" t="inlineStr">
        <is>
          <t>East DC</t>
        </is>
      </c>
      <c r="X684" s="242" t="n"/>
      <c r="Y684" s="241" t="n">
        <v>0</v>
      </c>
      <c r="Z684" s="236" t="inlineStr">
        <is>
          <t>0%</t>
        </is>
      </c>
      <c r="AA684" s="245" t="n"/>
      <c r="AB684" s="236" t="n">
        <v>0</v>
      </c>
      <c r="AC684" s="236" t="n">
        <v>0</v>
      </c>
      <c r="AD684" s="236" t="n">
        <v>1</v>
      </c>
      <c r="AE684" s="236" t="n">
        <v>0</v>
      </c>
      <c r="AF684" s="240" t="n">
        <v>0</v>
      </c>
      <c r="AG684" s="236" t="n">
        <v>0</v>
      </c>
      <c r="AH684" s="242" t="n">
        <v>0</v>
      </c>
      <c r="AI684" s="236" t="n">
        <v>0</v>
      </c>
      <c r="AJ684" s="236" t="n"/>
    </row>
    <row r="685">
      <c r="A685" s="236" t="n">
        <v>1607707</v>
      </c>
      <c r="B685" s="236" t="inlineStr">
        <is>
          <t>Col Plax MW FT 250</t>
        </is>
      </c>
      <c r="C685" s="236" t="inlineStr">
        <is>
          <t>IN99</t>
        </is>
      </c>
      <c r="D685" s="237" t="n">
        <v>0</v>
      </c>
      <c r="E685" s="236" t="n">
        <v>0</v>
      </c>
      <c r="F685" s="238" t="n">
        <v>0</v>
      </c>
      <c r="G685" s="236" t="n">
        <v>0</v>
      </c>
      <c r="H685" s="239" t="n">
        <v>0</v>
      </c>
      <c r="I685" s="236" t="n">
        <v>0</v>
      </c>
      <c r="J685" s="240" t="n">
        <v>0</v>
      </c>
      <c r="K685" s="236" t="n">
        <v>0</v>
      </c>
      <c r="L685" s="241" t="inlineStr">
        <is>
          <t>-</t>
        </is>
      </c>
      <c r="M685" s="242" t="inlineStr">
        <is>
          <t>-</t>
        </is>
      </c>
      <c r="N685" s="236" t="inlineStr">
        <is>
          <t>-</t>
        </is>
      </c>
      <c r="O685" s="243" t="inlineStr">
        <is>
          <t>-</t>
        </is>
      </c>
      <c r="P685" s="237" t="inlineStr">
        <is>
          <t>-</t>
        </is>
      </c>
      <c r="Q685" s="236" t="inlineStr">
        <is>
          <t>-</t>
        </is>
      </c>
      <c r="R685" s="244" t="inlineStr">
        <is>
          <t>-</t>
        </is>
      </c>
      <c r="S685" s="245" t="inlineStr">
        <is>
          <t>-</t>
        </is>
      </c>
      <c r="T685" s="236" t="n"/>
      <c r="U685" s="246" t="n"/>
      <c r="V685" s="238" t="inlineStr">
        <is>
          <t>Goa DC</t>
        </is>
      </c>
      <c r="W685" s="236" t="inlineStr">
        <is>
          <t>Plant</t>
        </is>
      </c>
      <c r="X685" s="242" t="n"/>
      <c r="Y685" s="241" t="n">
        <v>0</v>
      </c>
      <c r="Z685" s="236" t="inlineStr">
        <is>
          <t>0%</t>
        </is>
      </c>
      <c r="AA685" s="245" t="n"/>
      <c r="AB685" s="236" t="n">
        <v>0</v>
      </c>
      <c r="AC685" s="236" t="n">
        <v>0</v>
      </c>
      <c r="AD685" s="236" t="n">
        <v>1</v>
      </c>
      <c r="AE685" s="236" t="n">
        <v>1</v>
      </c>
      <c r="AF685" s="240" t="n">
        <v>0</v>
      </c>
      <c r="AG685" s="236" t="n">
        <v>0</v>
      </c>
      <c r="AH685" s="242" t="n">
        <v>0</v>
      </c>
      <c r="AI685" s="236" t="n">
        <v>0</v>
      </c>
      <c r="AJ685" s="236" t="n"/>
    </row>
    <row r="686">
      <c r="A686" s="236" t="inlineStr">
        <is>
          <t>------------</t>
        </is>
      </c>
      <c r="B686" s="236" t="n"/>
      <c r="C686" s="236" t="n"/>
      <c r="D686" s="237" t="n"/>
      <c r="E686" s="236" t="n"/>
      <c r="F686" s="238" t="n"/>
      <c r="G686" s="236" t="n"/>
      <c r="H686" s="239" t="n"/>
      <c r="I686" s="236" t="n"/>
      <c r="J686" s="240" t="n"/>
      <c r="K686" s="236" t="n"/>
      <c r="L686" s="241" t="n"/>
      <c r="M686" s="242" t="n"/>
      <c r="N686" s="236" t="n"/>
      <c r="O686" s="243" t="n"/>
      <c r="P686" s="237" t="n"/>
      <c r="Q686" s="236" t="n"/>
      <c r="R686" s="244" t="n"/>
      <c r="S686" s="245" t="n"/>
      <c r="T686" s="236" t="n"/>
      <c r="U686" s="246" t="n"/>
      <c r="V686" s="238" t="n"/>
      <c r="W686" s="236" t="n"/>
      <c r="X686" s="242" t="n"/>
      <c r="Y686" s="241" t="n"/>
      <c r="Z686" s="236" t="n"/>
      <c r="AA686" s="245" t="n"/>
      <c r="AB686" s="236" t="n"/>
      <c r="AC686" s="236" t="n"/>
      <c r="AD686" s="236" t="n"/>
      <c r="AE686" s="236" t="n"/>
      <c r="AF686" s="240" t="n"/>
      <c r="AG686" s="236" t="n"/>
      <c r="AH686" s="242" t="n"/>
      <c r="AI686" s="236" t="n"/>
      <c r="AJ686" s="236" t="n"/>
    </row>
    <row r="687">
      <c r="A687" s="236" t="n">
        <v>1607714</v>
      </c>
      <c r="B687" s="236" t="inlineStr">
        <is>
          <t>Col Plax MW CC 250</t>
        </is>
      </c>
      <c r="C687" s="236" t="inlineStr">
        <is>
          <t>IN59</t>
        </is>
      </c>
      <c r="D687" s="237" t="n">
        <v>0</v>
      </c>
      <c r="E687" s="236" t="n">
        <v>0</v>
      </c>
      <c r="F687" s="238" t="n">
        <v>0</v>
      </c>
      <c r="G687" s="236" t="n">
        <v>0</v>
      </c>
      <c r="H687" s="239" t="n">
        <v>116</v>
      </c>
      <c r="I687" s="236" t="n">
        <v>116</v>
      </c>
      <c r="J687" s="240" t="n">
        <v>0</v>
      </c>
      <c r="K687" s="236" t="n">
        <v>116</v>
      </c>
      <c r="L687" s="241" t="inlineStr">
        <is>
          <t>-</t>
        </is>
      </c>
      <c r="M687" s="242" t="inlineStr">
        <is>
          <t>-</t>
        </is>
      </c>
      <c r="N687" s="236" t="inlineStr">
        <is>
          <t>-</t>
        </is>
      </c>
      <c r="O687" s="243" t="inlineStr">
        <is>
          <t>-</t>
        </is>
      </c>
      <c r="P687" s="237" t="inlineStr">
        <is>
          <t>-</t>
        </is>
      </c>
      <c r="Q687" s="236" t="inlineStr">
        <is>
          <t>-</t>
        </is>
      </c>
      <c r="R687" s="244" t="inlineStr">
        <is>
          <t>-</t>
        </is>
      </c>
      <c r="S687" s="245" t="inlineStr">
        <is>
          <t>-</t>
        </is>
      </c>
      <c r="T687" s="236" t="inlineStr">
        <is>
          <t>100%</t>
        </is>
      </c>
      <c r="U687" s="246" t="inlineStr">
        <is>
          <t>100%</t>
        </is>
      </c>
      <c r="V687" s="238" t="inlineStr">
        <is>
          <t>Coimbatore</t>
        </is>
      </c>
      <c r="W687" s="236" t="inlineStr">
        <is>
          <t>South</t>
        </is>
      </c>
      <c r="X687" s="242" t="n"/>
      <c r="Y687" s="241" t="n">
        <v>96</v>
      </c>
      <c r="Z687" s="236" t="inlineStr">
        <is>
          <t>0%</t>
        </is>
      </c>
      <c r="AA687" s="245" t="n"/>
      <c r="AB687" s="236" t="n">
        <v>0</v>
      </c>
      <c r="AC687" s="236" t="n">
        <v>0</v>
      </c>
      <c r="AD687" s="236" t="n">
        <v>1</v>
      </c>
      <c r="AE687" s="236" t="n">
        <v>1</v>
      </c>
      <c r="AF687" s="240" t="n">
        <v>0</v>
      </c>
      <c r="AG687" s="236" t="n">
        <v>0</v>
      </c>
      <c r="AH687" s="242" t="n">
        <v>0</v>
      </c>
      <c r="AI687" s="236" t="n">
        <v>0</v>
      </c>
      <c r="AJ687" s="236" t="n"/>
    </row>
    <row r="688">
      <c r="A688" s="236" t="n">
        <v>1607714</v>
      </c>
      <c r="B688" s="236" t="inlineStr">
        <is>
          <t>Col Plax MW CC 250</t>
        </is>
      </c>
      <c r="C688" s="236" t="inlineStr">
        <is>
          <t>IN60</t>
        </is>
      </c>
      <c r="D688" s="237" t="n">
        <v>0</v>
      </c>
      <c r="E688" s="236" t="n">
        <v>0</v>
      </c>
      <c r="F688" s="238" t="n">
        <v>0</v>
      </c>
      <c r="G688" s="236" t="n">
        <v>0</v>
      </c>
      <c r="H688" s="239" t="n">
        <v>55</v>
      </c>
      <c r="I688" s="236" t="n">
        <v>55</v>
      </c>
      <c r="J688" s="240" t="n">
        <v>0</v>
      </c>
      <c r="K688" s="236" t="n">
        <v>55</v>
      </c>
      <c r="L688" s="241" t="inlineStr">
        <is>
          <t>-</t>
        </is>
      </c>
      <c r="M688" s="242" t="inlineStr">
        <is>
          <t>-</t>
        </is>
      </c>
      <c r="N688" s="236" t="inlineStr">
        <is>
          <t>-</t>
        </is>
      </c>
      <c r="O688" s="243" t="inlineStr">
        <is>
          <t>-</t>
        </is>
      </c>
      <c r="P688" s="237" t="inlineStr">
        <is>
          <t>-</t>
        </is>
      </c>
      <c r="Q688" s="236" t="inlineStr">
        <is>
          <t>-</t>
        </is>
      </c>
      <c r="R688" s="244" t="inlineStr">
        <is>
          <t>-</t>
        </is>
      </c>
      <c r="S688" s="245" t="inlineStr">
        <is>
          <t>-</t>
        </is>
      </c>
      <c r="T688" s="236" t="n"/>
      <c r="U688" s="246" t="n"/>
      <c r="V688" s="238" t="inlineStr">
        <is>
          <t>Mumbai</t>
        </is>
      </c>
      <c r="W688" s="236" t="inlineStr">
        <is>
          <t>West</t>
        </is>
      </c>
      <c r="X688" s="242" t="n"/>
      <c r="Y688" s="241" t="n">
        <v>0</v>
      </c>
      <c r="Z688" s="236" t="inlineStr">
        <is>
          <t>0%</t>
        </is>
      </c>
      <c r="AA688" s="245" t="n"/>
      <c r="AB688" s="236" t="n">
        <v>0</v>
      </c>
      <c r="AC688" s="236" t="n">
        <v>0</v>
      </c>
      <c r="AD688" s="236" t="n">
        <v>1</v>
      </c>
      <c r="AE688" s="236" t="n">
        <v>0</v>
      </c>
      <c r="AF688" s="240" t="n">
        <v>0</v>
      </c>
      <c r="AG688" s="236" t="n">
        <v>0</v>
      </c>
      <c r="AH688" s="242" t="n">
        <v>0</v>
      </c>
      <c r="AI688" s="236" t="n">
        <v>0</v>
      </c>
      <c r="AJ688" s="236" t="n"/>
    </row>
    <row r="689">
      <c r="A689" s="236" t="n">
        <v>1607714</v>
      </c>
      <c r="B689" s="236" t="inlineStr">
        <is>
          <t>Col Plax MW CC 250</t>
        </is>
      </c>
      <c r="C689" s="236" t="inlineStr">
        <is>
          <t>IN61</t>
        </is>
      </c>
      <c r="D689" s="237" t="n">
        <v>40</v>
      </c>
      <c r="E689" s="236" t="n">
        <v>0</v>
      </c>
      <c r="F689" s="238" t="n">
        <v>0</v>
      </c>
      <c r="G689" s="236" t="n">
        <v>0</v>
      </c>
      <c r="H689" s="239" t="n">
        <v>149</v>
      </c>
      <c r="I689" s="236" t="n">
        <v>189</v>
      </c>
      <c r="J689" s="240" t="n">
        <v>0</v>
      </c>
      <c r="K689" s="236" t="n">
        <v>189</v>
      </c>
      <c r="L689" s="241" t="inlineStr">
        <is>
          <t>-</t>
        </is>
      </c>
      <c r="M689" s="242" t="inlineStr">
        <is>
          <t>-</t>
        </is>
      </c>
      <c r="N689" s="236" t="inlineStr">
        <is>
          <t>-</t>
        </is>
      </c>
      <c r="O689" s="243" t="inlineStr">
        <is>
          <t>-</t>
        </is>
      </c>
      <c r="P689" s="237" t="inlineStr">
        <is>
          <t>-</t>
        </is>
      </c>
      <c r="Q689" s="236" t="inlineStr">
        <is>
          <t>-</t>
        </is>
      </c>
      <c r="R689" s="244" t="inlineStr">
        <is>
          <t>-</t>
        </is>
      </c>
      <c r="S689" s="245" t="inlineStr">
        <is>
          <t>-</t>
        </is>
      </c>
      <c r="T689" s="236" t="n"/>
      <c r="U689" s="246" t="n"/>
      <c r="V689" s="238" t="inlineStr">
        <is>
          <t>Delhi</t>
        </is>
      </c>
      <c r="W689" s="236" t="inlineStr">
        <is>
          <t>North</t>
        </is>
      </c>
      <c r="X689" s="242" t="n"/>
      <c r="Y689" s="241" t="n">
        <v>0</v>
      </c>
      <c r="Z689" s="236" t="inlineStr">
        <is>
          <t>0%</t>
        </is>
      </c>
      <c r="AA689" s="245" t="n"/>
      <c r="AB689" s="236" t="n">
        <v>0</v>
      </c>
      <c r="AC689" s="236" t="n">
        <v>0</v>
      </c>
      <c r="AD689" s="236" t="n">
        <v>1</v>
      </c>
      <c r="AE689" s="236" t="n">
        <v>0</v>
      </c>
      <c r="AF689" s="240" t="n">
        <v>0</v>
      </c>
      <c r="AG689" s="236" t="n">
        <v>0</v>
      </c>
      <c r="AH689" s="242" t="n">
        <v>0</v>
      </c>
      <c r="AI689" s="236" t="n">
        <v>0</v>
      </c>
      <c r="AJ689" s="236" t="n"/>
    </row>
    <row r="690">
      <c r="A690" s="236" t="n">
        <v>1607714</v>
      </c>
      <c r="B690" s="236" t="inlineStr">
        <is>
          <t>Col Plax MW CC 250</t>
        </is>
      </c>
      <c r="C690" s="236" t="inlineStr">
        <is>
          <t>IN62</t>
        </is>
      </c>
      <c r="D690" s="237" t="n">
        <v>0</v>
      </c>
      <c r="E690" s="236" t="n">
        <v>0</v>
      </c>
      <c r="F690" s="238" t="n">
        <v>0</v>
      </c>
      <c r="G690" s="236" t="n">
        <v>0</v>
      </c>
      <c r="H690" s="239" t="n">
        <v>56</v>
      </c>
      <c r="I690" s="236" t="n">
        <v>56</v>
      </c>
      <c r="J690" s="240" t="n">
        <v>0</v>
      </c>
      <c r="K690" s="236" t="n">
        <v>56</v>
      </c>
      <c r="L690" s="241" t="inlineStr">
        <is>
          <t>-</t>
        </is>
      </c>
      <c r="M690" s="242" t="inlineStr">
        <is>
          <t>-</t>
        </is>
      </c>
      <c r="N690" s="236" t="inlineStr">
        <is>
          <t>-</t>
        </is>
      </c>
      <c r="O690" s="243" t="inlineStr">
        <is>
          <t>-</t>
        </is>
      </c>
      <c r="P690" s="237" t="inlineStr">
        <is>
          <t>-</t>
        </is>
      </c>
      <c r="Q690" s="236" t="inlineStr">
        <is>
          <t>-</t>
        </is>
      </c>
      <c r="R690" s="244" t="inlineStr">
        <is>
          <t>-</t>
        </is>
      </c>
      <c r="S690" s="245" t="n">
        <v>23</v>
      </c>
      <c r="T690" s="236" t="inlineStr">
        <is>
          <t>184%</t>
        </is>
      </c>
      <c r="U690" s="246" t="inlineStr">
        <is>
          <t>160%</t>
        </is>
      </c>
      <c r="V690" s="238" t="inlineStr">
        <is>
          <t>Calcutta</t>
        </is>
      </c>
      <c r="W690" s="236" t="inlineStr">
        <is>
          <t>East</t>
        </is>
      </c>
      <c r="X690" s="242" t="n"/>
      <c r="Y690" s="241" t="n">
        <v>94</v>
      </c>
      <c r="Z690" s="236" t="inlineStr">
        <is>
          <t>0%</t>
        </is>
      </c>
      <c r="AA690" s="245" t="n"/>
      <c r="AB690" s="236" t="n">
        <v>0</v>
      </c>
      <c r="AC690" s="236" t="n">
        <v>0</v>
      </c>
      <c r="AD690" s="236" t="n">
        <v>1</v>
      </c>
      <c r="AE690" s="236" t="n">
        <v>0</v>
      </c>
      <c r="AF690" s="240" t="n">
        <v>0</v>
      </c>
      <c r="AG690" s="236" t="n">
        <v>23</v>
      </c>
      <c r="AH690" s="242" t="n">
        <v>0</v>
      </c>
      <c r="AI690" s="236" t="n">
        <v>0</v>
      </c>
      <c r="AJ690" s="236" t="n"/>
    </row>
    <row r="691">
      <c r="A691" s="236" t="n">
        <v>1607714</v>
      </c>
      <c r="B691" s="236" t="inlineStr">
        <is>
          <t>Col Plax MW CC 250</t>
        </is>
      </c>
      <c r="C691" s="236" t="inlineStr">
        <is>
          <t>IN63</t>
        </is>
      </c>
      <c r="D691" s="237" t="n">
        <v>0</v>
      </c>
      <c r="E691" s="236" t="n">
        <v>0</v>
      </c>
      <c r="F691" s="238" t="n">
        <v>0</v>
      </c>
      <c r="G691" s="236" t="n">
        <v>0</v>
      </c>
      <c r="H691" s="239" t="n">
        <v>54</v>
      </c>
      <c r="I691" s="236" t="n">
        <v>54</v>
      </c>
      <c r="J691" s="240" t="n">
        <v>0</v>
      </c>
      <c r="K691" s="236" t="n">
        <v>54</v>
      </c>
      <c r="L691" s="241" t="inlineStr">
        <is>
          <t>-</t>
        </is>
      </c>
      <c r="M691" s="242" t="inlineStr">
        <is>
          <t>-</t>
        </is>
      </c>
      <c r="N691" s="236" t="inlineStr">
        <is>
          <t>-</t>
        </is>
      </c>
      <c r="O691" s="243" t="inlineStr">
        <is>
          <t>-</t>
        </is>
      </c>
      <c r="P691" s="237" t="inlineStr">
        <is>
          <t>-</t>
        </is>
      </c>
      <c r="Q691" s="236" t="inlineStr">
        <is>
          <t>-</t>
        </is>
      </c>
      <c r="R691" s="244" t="inlineStr">
        <is>
          <t>-</t>
        </is>
      </c>
      <c r="S691" s="245" t="inlineStr">
        <is>
          <t>-</t>
        </is>
      </c>
      <c r="T691" s="236" t="n"/>
      <c r="U691" s="246" t="n"/>
      <c r="V691" s="238" t="inlineStr">
        <is>
          <t>Trichy</t>
        </is>
      </c>
      <c r="W691" s="236" t="inlineStr">
        <is>
          <t>South</t>
        </is>
      </c>
      <c r="X691" s="242" t="n"/>
      <c r="Y691" s="241" t="n">
        <v>0</v>
      </c>
      <c r="Z691" s="236" t="inlineStr">
        <is>
          <t>0%</t>
        </is>
      </c>
      <c r="AA691" s="245" t="n"/>
      <c r="AB691" s="236" t="n">
        <v>0</v>
      </c>
      <c r="AC691" s="236" t="n">
        <v>0</v>
      </c>
      <c r="AD691" s="236" t="n">
        <v>1</v>
      </c>
      <c r="AE691" s="236" t="n">
        <v>0</v>
      </c>
      <c r="AF691" s="240" t="n">
        <v>0</v>
      </c>
      <c r="AG691" s="236" t="n">
        <v>0</v>
      </c>
      <c r="AH691" s="242" t="n">
        <v>0</v>
      </c>
      <c r="AI691" s="236" t="n">
        <v>0</v>
      </c>
      <c r="AJ691" s="236" t="n"/>
    </row>
    <row r="692">
      <c r="A692" s="236" t="n">
        <v>1607714</v>
      </c>
      <c r="B692" s="236" t="inlineStr">
        <is>
          <t>Col Plax MW CC 250</t>
        </is>
      </c>
      <c r="C692" s="236" t="inlineStr">
        <is>
          <t>IN64</t>
        </is>
      </c>
      <c r="D692" s="237" t="n">
        <v>0</v>
      </c>
      <c r="E692" s="236" t="n">
        <v>0</v>
      </c>
      <c r="F692" s="238" t="n">
        <v>0</v>
      </c>
      <c r="G692" s="236" t="n">
        <v>0</v>
      </c>
      <c r="H692" s="239" t="n">
        <v>102</v>
      </c>
      <c r="I692" s="236" t="n">
        <v>102</v>
      </c>
      <c r="J692" s="240" t="n">
        <v>0</v>
      </c>
      <c r="K692" s="236" t="n">
        <v>102</v>
      </c>
      <c r="L692" s="241" t="inlineStr">
        <is>
          <t>-</t>
        </is>
      </c>
      <c r="M692" s="242" t="inlineStr">
        <is>
          <t>-</t>
        </is>
      </c>
      <c r="N692" s="236" t="inlineStr">
        <is>
          <t>-</t>
        </is>
      </c>
      <c r="O692" s="243" t="inlineStr">
        <is>
          <t>-</t>
        </is>
      </c>
      <c r="P692" s="237" t="inlineStr">
        <is>
          <t>-</t>
        </is>
      </c>
      <c r="Q692" s="236" t="n">
        <v>30</v>
      </c>
      <c r="R692" s="244" t="inlineStr">
        <is>
          <t>-</t>
        </is>
      </c>
      <c r="S692" s="245" t="inlineStr">
        <is>
          <t>-</t>
        </is>
      </c>
      <c r="T692" s="236" t="inlineStr">
        <is>
          <t>253%</t>
        </is>
      </c>
      <c r="U692" s="246" t="inlineStr">
        <is>
          <t>219%</t>
        </is>
      </c>
      <c r="V692" s="238" t="inlineStr">
        <is>
          <t>Chennai</t>
        </is>
      </c>
      <c r="W692" s="236" t="inlineStr">
        <is>
          <t>South</t>
        </is>
      </c>
      <c r="X692" s="242" t="n"/>
      <c r="Y692" s="241" t="n">
        <v>86</v>
      </c>
      <c r="Z692" s="236" t="inlineStr">
        <is>
          <t>0%</t>
        </is>
      </c>
      <c r="AA692" s="245" t="n"/>
      <c r="AB692" s="236" t="n">
        <v>0</v>
      </c>
      <c r="AC692" s="236" t="n">
        <v>0</v>
      </c>
      <c r="AD692" s="236" t="n">
        <v>1</v>
      </c>
      <c r="AE692" s="236" t="n">
        <v>0</v>
      </c>
      <c r="AF692" s="240" t="n">
        <v>0</v>
      </c>
      <c r="AG692" s="236" t="n">
        <v>0</v>
      </c>
      <c r="AH692" s="242" t="n">
        <v>0</v>
      </c>
      <c r="AI692" s="236" t="n">
        <v>30</v>
      </c>
      <c r="AJ692" s="236" t="n"/>
    </row>
    <row r="693">
      <c r="A693" s="236" t="n">
        <v>1607714</v>
      </c>
      <c r="B693" s="236" t="inlineStr">
        <is>
          <t>Col Plax MW CC 250</t>
        </is>
      </c>
      <c r="C693" s="236" t="inlineStr">
        <is>
          <t>IN65</t>
        </is>
      </c>
      <c r="D693" s="237" t="n">
        <v>0</v>
      </c>
      <c r="E693" s="236" t="n">
        <v>0</v>
      </c>
      <c r="F693" s="238" t="n">
        <v>0</v>
      </c>
      <c r="G693" s="236" t="n">
        <v>0</v>
      </c>
      <c r="H693" s="239" t="n">
        <v>50</v>
      </c>
      <c r="I693" s="236" t="n">
        <v>50</v>
      </c>
      <c r="J693" s="240" t="n">
        <v>0</v>
      </c>
      <c r="K693" s="236" t="n">
        <v>50</v>
      </c>
      <c r="L693" s="241" t="inlineStr">
        <is>
          <t>-</t>
        </is>
      </c>
      <c r="M693" s="242" t="inlineStr">
        <is>
          <t>-</t>
        </is>
      </c>
      <c r="N693" s="236" t="inlineStr">
        <is>
          <t>-</t>
        </is>
      </c>
      <c r="O693" s="243" t="inlineStr">
        <is>
          <t>-</t>
        </is>
      </c>
      <c r="P693" s="237" t="n">
        <v>29</v>
      </c>
      <c r="Q693" s="236" t="inlineStr">
        <is>
          <t>-</t>
        </is>
      </c>
      <c r="R693" s="244" t="inlineStr">
        <is>
          <t>-</t>
        </is>
      </c>
      <c r="S693" s="245" t="inlineStr">
        <is>
          <t>-</t>
        </is>
      </c>
      <c r="T693" s="236" t="inlineStr">
        <is>
          <t>220%</t>
        </is>
      </c>
      <c r="U693" s="246" t="inlineStr">
        <is>
          <t>176%</t>
        </is>
      </c>
      <c r="V693" s="238" t="inlineStr">
        <is>
          <t>Kanpur</t>
        </is>
      </c>
      <c r="W693" s="236" t="inlineStr">
        <is>
          <t>North</t>
        </is>
      </c>
      <c r="X693" s="242" t="n"/>
      <c r="Y693" s="241" t="n">
        <v>66</v>
      </c>
      <c r="Z693" s="236" t="inlineStr">
        <is>
          <t>0%</t>
        </is>
      </c>
      <c r="AA693" s="245" t="n"/>
      <c r="AB693" s="236" t="n">
        <v>0</v>
      </c>
      <c r="AC693" s="236" t="n">
        <v>0</v>
      </c>
      <c r="AD693" s="236" t="n">
        <v>1</v>
      </c>
      <c r="AE693" s="236" t="n">
        <v>0</v>
      </c>
      <c r="AF693" s="240" t="n">
        <v>29</v>
      </c>
      <c r="AG693" s="236" t="n">
        <v>0</v>
      </c>
      <c r="AH693" s="242" t="n">
        <v>0</v>
      </c>
      <c r="AI693" s="236" t="n">
        <v>0</v>
      </c>
      <c r="AJ693" s="236" t="n"/>
    </row>
    <row r="694">
      <c r="A694" s="236" t="n">
        <v>1607714</v>
      </c>
      <c r="B694" s="236" t="inlineStr">
        <is>
          <t>Col Plax MW CC 250</t>
        </is>
      </c>
      <c r="C694" s="236" t="inlineStr">
        <is>
          <t>IN66</t>
        </is>
      </c>
      <c r="D694" s="237" t="n">
        <v>0</v>
      </c>
      <c r="E694" s="236" t="n">
        <v>0</v>
      </c>
      <c r="F694" s="238" t="n">
        <v>0</v>
      </c>
      <c r="G694" s="236" t="n">
        <v>0</v>
      </c>
      <c r="H694" s="239" t="n">
        <v>25</v>
      </c>
      <c r="I694" s="236" t="n">
        <v>25</v>
      </c>
      <c r="J694" s="240" t="n">
        <v>0</v>
      </c>
      <c r="K694" s="236" t="n">
        <v>25</v>
      </c>
      <c r="L694" s="241" t="inlineStr">
        <is>
          <t>-</t>
        </is>
      </c>
      <c r="M694" s="242" t="inlineStr">
        <is>
          <t>-</t>
        </is>
      </c>
      <c r="N694" s="236" t="inlineStr">
        <is>
          <t>-</t>
        </is>
      </c>
      <c r="O694" s="243" t="inlineStr">
        <is>
          <t>-</t>
        </is>
      </c>
      <c r="P694" s="237" t="inlineStr">
        <is>
          <t>-</t>
        </is>
      </c>
      <c r="Q694" s="236" t="inlineStr">
        <is>
          <t>-</t>
        </is>
      </c>
      <c r="R694" s="244" t="inlineStr">
        <is>
          <t>-</t>
        </is>
      </c>
      <c r="S694" s="245" t="n">
        <v>10</v>
      </c>
      <c r="T694" s="236" t="inlineStr">
        <is>
          <t>392%</t>
        </is>
      </c>
      <c r="U694" s="246" t="inlineStr">
        <is>
          <t>308%</t>
        </is>
      </c>
      <c r="V694" s="238" t="inlineStr">
        <is>
          <t>Bhubaneshwar</t>
        </is>
      </c>
      <c r="W694" s="236" t="inlineStr">
        <is>
          <t>East</t>
        </is>
      </c>
      <c r="X694" s="242" t="n"/>
      <c r="Y694" s="241" t="n">
        <v>12</v>
      </c>
      <c r="Z694" s="236" t="inlineStr">
        <is>
          <t>0%</t>
        </is>
      </c>
      <c r="AA694" s="245" t="n"/>
      <c r="AB694" s="236" t="n">
        <v>0</v>
      </c>
      <c r="AC694" s="236" t="n">
        <v>0</v>
      </c>
      <c r="AD694" s="236" t="n">
        <v>1</v>
      </c>
      <c r="AE694" s="236" t="n">
        <v>0</v>
      </c>
      <c r="AF694" s="240" t="n">
        <v>0</v>
      </c>
      <c r="AG694" s="236" t="n">
        <v>10</v>
      </c>
      <c r="AH694" s="242" t="n">
        <v>0</v>
      </c>
      <c r="AI694" s="236" t="n">
        <v>0</v>
      </c>
      <c r="AJ694" s="236" t="n"/>
    </row>
    <row r="695">
      <c r="A695" s="236" t="n">
        <v>1607714</v>
      </c>
      <c r="B695" s="236" t="inlineStr">
        <is>
          <t>Col Plax MW CC 250</t>
        </is>
      </c>
      <c r="C695" s="236" t="inlineStr">
        <is>
          <t>IN67</t>
        </is>
      </c>
      <c r="D695" s="237" t="n">
        <v>0</v>
      </c>
      <c r="E695" s="236" t="n">
        <v>0</v>
      </c>
      <c r="F695" s="238" t="n">
        <v>0</v>
      </c>
      <c r="G695" s="236" t="n">
        <v>0</v>
      </c>
      <c r="H695" s="239" t="n">
        <v>18</v>
      </c>
      <c r="I695" s="236" t="n">
        <v>18</v>
      </c>
      <c r="J695" s="240" t="n">
        <v>0</v>
      </c>
      <c r="K695" s="236" t="n">
        <v>18</v>
      </c>
      <c r="L695" s="241" t="inlineStr">
        <is>
          <t>-</t>
        </is>
      </c>
      <c r="M695" s="242" t="inlineStr">
        <is>
          <t>-</t>
        </is>
      </c>
      <c r="N695" s="236" t="inlineStr">
        <is>
          <t>-</t>
        </is>
      </c>
      <c r="O695" s="243" t="inlineStr">
        <is>
          <t>-</t>
        </is>
      </c>
      <c r="P695" s="237" t="inlineStr">
        <is>
          <t>-</t>
        </is>
      </c>
      <c r="Q695" s="236" t="inlineStr">
        <is>
          <t>-</t>
        </is>
      </c>
      <c r="R695" s="244" t="inlineStr">
        <is>
          <t>-</t>
        </is>
      </c>
      <c r="S695" s="245" t="inlineStr">
        <is>
          <t>-</t>
        </is>
      </c>
      <c r="T695" s="236" t="inlineStr">
        <is>
          <t>250%</t>
        </is>
      </c>
      <c r="U695" s="246" t="inlineStr">
        <is>
          <t>250%</t>
        </is>
      </c>
      <c r="V695" s="238" t="inlineStr">
        <is>
          <t>Indore</t>
        </is>
      </c>
      <c r="W695" s="236" t="inlineStr">
        <is>
          <t>West</t>
        </is>
      </c>
      <c r="X695" s="242" t="n"/>
      <c r="Y695" s="241" t="n">
        <v>12</v>
      </c>
      <c r="Z695" s="236" t="inlineStr">
        <is>
          <t>0%</t>
        </is>
      </c>
      <c r="AA695" s="245" t="n"/>
      <c r="AB695" s="236" t="n">
        <v>0</v>
      </c>
      <c r="AC695" s="236" t="n">
        <v>0</v>
      </c>
      <c r="AD695" s="236" t="n">
        <v>1</v>
      </c>
      <c r="AE695" s="236" t="n">
        <v>0</v>
      </c>
      <c r="AF695" s="240" t="n">
        <v>0</v>
      </c>
      <c r="AG695" s="236" t="n">
        <v>0</v>
      </c>
      <c r="AH695" s="242" t="n">
        <v>0</v>
      </c>
      <c r="AI695" s="236" t="n">
        <v>0</v>
      </c>
      <c r="AJ695" s="236" t="n"/>
    </row>
    <row r="696">
      <c r="A696" s="236" t="n">
        <v>1607714</v>
      </c>
      <c r="B696" s="236" t="inlineStr">
        <is>
          <t>Col Plax MW CC 250</t>
        </is>
      </c>
      <c r="C696" s="236" t="inlineStr">
        <is>
          <t>IN68</t>
        </is>
      </c>
      <c r="D696" s="237" t="n">
        <v>0</v>
      </c>
      <c r="E696" s="236" t="n">
        <v>0</v>
      </c>
      <c r="F696" s="238" t="n">
        <v>0</v>
      </c>
      <c r="G696" s="236" t="n">
        <v>0</v>
      </c>
      <c r="H696" s="239" t="n">
        <v>53</v>
      </c>
      <c r="I696" s="236" t="n">
        <v>53</v>
      </c>
      <c r="J696" s="240" t="n">
        <v>0</v>
      </c>
      <c r="K696" s="236" t="n">
        <v>53</v>
      </c>
      <c r="L696" s="241" t="inlineStr">
        <is>
          <t>-</t>
        </is>
      </c>
      <c r="M696" s="242" t="inlineStr">
        <is>
          <t>-</t>
        </is>
      </c>
      <c r="N696" s="236" t="inlineStr">
        <is>
          <t>-</t>
        </is>
      </c>
      <c r="O696" s="243" t="inlineStr">
        <is>
          <t>-</t>
        </is>
      </c>
      <c r="P696" s="237" t="inlineStr">
        <is>
          <t>-</t>
        </is>
      </c>
      <c r="Q696" s="236" t="inlineStr">
        <is>
          <t>-</t>
        </is>
      </c>
      <c r="R696" s="244" t="n">
        <v>51</v>
      </c>
      <c r="S696" s="245" t="inlineStr">
        <is>
          <t>-</t>
        </is>
      </c>
      <c r="T696" s="236" t="inlineStr">
        <is>
          <t>183%</t>
        </is>
      </c>
      <c r="U696" s="246" t="inlineStr">
        <is>
          <t>142%</t>
        </is>
      </c>
      <c r="V696" s="238" t="inlineStr">
        <is>
          <t>Baroda</t>
        </is>
      </c>
      <c r="W696" s="236" t="inlineStr">
        <is>
          <t>West</t>
        </is>
      </c>
      <c r="X696" s="242" t="n"/>
      <c r="Y696" s="241" t="n">
        <v>125</v>
      </c>
      <c r="Z696" s="236" t="inlineStr">
        <is>
          <t>0%</t>
        </is>
      </c>
      <c r="AA696" s="245" t="n"/>
      <c r="AB696" s="236" t="n">
        <v>0</v>
      </c>
      <c r="AC696" s="236" t="n">
        <v>0</v>
      </c>
      <c r="AD696" s="236" t="n">
        <v>1</v>
      </c>
      <c r="AE696" s="236" t="n">
        <v>0</v>
      </c>
      <c r="AF696" s="240" t="n">
        <v>0</v>
      </c>
      <c r="AG696" s="236" t="n">
        <v>0</v>
      </c>
      <c r="AH696" s="242" t="n">
        <v>51</v>
      </c>
      <c r="AI696" s="236" t="n">
        <v>0</v>
      </c>
      <c r="AJ696" s="236" t="n"/>
    </row>
    <row r="697">
      <c r="A697" s="236" t="n">
        <v>1607714</v>
      </c>
      <c r="B697" s="236" t="inlineStr">
        <is>
          <t>Col Plax MW CC 250</t>
        </is>
      </c>
      <c r="C697" s="236" t="inlineStr">
        <is>
          <t>IN69</t>
        </is>
      </c>
      <c r="D697" s="237" t="n">
        <v>0</v>
      </c>
      <c r="E697" s="236" t="n">
        <v>0</v>
      </c>
      <c r="F697" s="238" t="n">
        <v>0</v>
      </c>
      <c r="G697" s="236" t="n">
        <v>0</v>
      </c>
      <c r="H697" s="239" t="n">
        <v>38</v>
      </c>
      <c r="I697" s="236" t="n">
        <v>38</v>
      </c>
      <c r="J697" s="240" t="n">
        <v>0</v>
      </c>
      <c r="K697" s="236" t="n">
        <v>38</v>
      </c>
      <c r="L697" s="241" t="inlineStr">
        <is>
          <t>-</t>
        </is>
      </c>
      <c r="M697" s="242" t="inlineStr">
        <is>
          <t>-</t>
        </is>
      </c>
      <c r="N697" s="236" t="inlineStr">
        <is>
          <t>-</t>
        </is>
      </c>
      <c r="O697" s="243" t="inlineStr">
        <is>
          <t>-</t>
        </is>
      </c>
      <c r="P697" s="237" t="inlineStr">
        <is>
          <t>-</t>
        </is>
      </c>
      <c r="Q697" s="236" t="inlineStr">
        <is>
          <t>-</t>
        </is>
      </c>
      <c r="R697" s="244" t="inlineStr">
        <is>
          <t>-</t>
        </is>
      </c>
      <c r="S697" s="245" t="inlineStr">
        <is>
          <t>-</t>
        </is>
      </c>
      <c r="T697" s="236" t="inlineStr">
        <is>
          <t>179%</t>
        </is>
      </c>
      <c r="U697" s="246" t="inlineStr">
        <is>
          <t>179%</t>
        </is>
      </c>
      <c r="V697" s="238" t="inlineStr">
        <is>
          <t>Hyderabad</t>
        </is>
      </c>
      <c r="W697" s="236" t="inlineStr">
        <is>
          <t>South</t>
        </is>
      </c>
      <c r="X697" s="242" t="n"/>
      <c r="Y697" s="241" t="n">
        <v>48</v>
      </c>
      <c r="Z697" s="236" t="inlineStr">
        <is>
          <t>0%</t>
        </is>
      </c>
      <c r="AA697" s="245" t="n"/>
      <c r="AB697" s="236" t="n">
        <v>0</v>
      </c>
      <c r="AC697" s="236" t="n">
        <v>0</v>
      </c>
      <c r="AD697" s="236" t="n">
        <v>1</v>
      </c>
      <c r="AE697" s="236" t="n">
        <v>0</v>
      </c>
      <c r="AF697" s="240" t="n">
        <v>0</v>
      </c>
      <c r="AG697" s="236" t="n">
        <v>0</v>
      </c>
      <c r="AH697" s="242" t="n">
        <v>0</v>
      </c>
      <c r="AI697" s="236" t="n">
        <v>0</v>
      </c>
      <c r="AJ697" s="236" t="n"/>
    </row>
    <row r="698">
      <c r="A698" s="236" t="n">
        <v>1607714</v>
      </c>
      <c r="B698" s="236" t="inlineStr">
        <is>
          <t>Col Plax MW CC 250</t>
        </is>
      </c>
      <c r="C698" s="236" t="inlineStr">
        <is>
          <t>IN70</t>
        </is>
      </c>
      <c r="D698" s="237" t="n">
        <v>0</v>
      </c>
      <c r="E698" s="236" t="n">
        <v>0</v>
      </c>
      <c r="F698" s="238" t="n">
        <v>0</v>
      </c>
      <c r="G698" s="236" t="n">
        <v>0</v>
      </c>
      <c r="H698" s="239" t="n">
        <v>62</v>
      </c>
      <c r="I698" s="236" t="n">
        <v>62</v>
      </c>
      <c r="J698" s="240" t="n">
        <v>0</v>
      </c>
      <c r="K698" s="236" t="n">
        <v>62</v>
      </c>
      <c r="L698" s="241" t="inlineStr">
        <is>
          <t>-</t>
        </is>
      </c>
      <c r="M698" s="242" t="inlineStr">
        <is>
          <t>-</t>
        </is>
      </c>
      <c r="N698" s="236" t="inlineStr">
        <is>
          <t>-</t>
        </is>
      </c>
      <c r="O698" s="243" t="inlineStr">
        <is>
          <t>-</t>
        </is>
      </c>
      <c r="P698" s="237" t="inlineStr">
        <is>
          <t>-</t>
        </is>
      </c>
      <c r="Q698" s="236" t="inlineStr">
        <is>
          <t>-</t>
        </is>
      </c>
      <c r="R698" s="244" t="inlineStr">
        <is>
          <t>-</t>
        </is>
      </c>
      <c r="S698" s="245" t="inlineStr">
        <is>
          <t>-</t>
        </is>
      </c>
      <c r="T698" s="236" t="n"/>
      <c r="U698" s="246" t="n"/>
      <c r="V698" s="238" t="inlineStr">
        <is>
          <t>Allepy</t>
        </is>
      </c>
      <c r="W698" s="236" t="inlineStr">
        <is>
          <t>South</t>
        </is>
      </c>
      <c r="X698" s="242" t="n"/>
      <c r="Y698" s="241" t="n">
        <v>0</v>
      </c>
      <c r="Z698" s="236" t="inlineStr">
        <is>
          <t>0%</t>
        </is>
      </c>
      <c r="AA698" s="245" t="n"/>
      <c r="AB698" s="236" t="n">
        <v>0</v>
      </c>
      <c r="AC698" s="236" t="n">
        <v>0</v>
      </c>
      <c r="AD698" s="236" t="n">
        <v>1</v>
      </c>
      <c r="AE698" s="236" t="n">
        <v>0</v>
      </c>
      <c r="AF698" s="240" t="n">
        <v>0</v>
      </c>
      <c r="AG698" s="236" t="n">
        <v>0</v>
      </c>
      <c r="AH698" s="242" t="n">
        <v>0</v>
      </c>
      <c r="AI698" s="236" t="n">
        <v>0</v>
      </c>
      <c r="AJ698" s="236" t="n"/>
    </row>
    <row r="699">
      <c r="A699" s="236" t="n">
        <v>1607714</v>
      </c>
      <c r="B699" s="236" t="inlineStr">
        <is>
          <t>Col Plax MW CC 250</t>
        </is>
      </c>
      <c r="C699" s="236" t="inlineStr">
        <is>
          <t>IN71</t>
        </is>
      </c>
      <c r="D699" s="237" t="n">
        <v>75</v>
      </c>
      <c r="E699" s="236" t="n">
        <v>0</v>
      </c>
      <c r="F699" s="238" t="n">
        <v>0</v>
      </c>
      <c r="G699" s="236" t="n">
        <v>0</v>
      </c>
      <c r="H699" s="239" t="n">
        <v>6453</v>
      </c>
      <c r="I699" s="236" t="n">
        <v>6528</v>
      </c>
      <c r="J699" s="240" t="n">
        <v>0</v>
      </c>
      <c r="K699" s="236" t="n">
        <v>6528</v>
      </c>
      <c r="L699" s="241" t="inlineStr">
        <is>
          <t>-</t>
        </is>
      </c>
      <c r="M699" s="242" t="inlineStr">
        <is>
          <t>-</t>
        </is>
      </c>
      <c r="N699" s="236" t="inlineStr">
        <is>
          <t>-</t>
        </is>
      </c>
      <c r="O699" s="243" t="inlineStr">
        <is>
          <t>-</t>
        </is>
      </c>
      <c r="P699" s="237" t="inlineStr">
        <is>
          <t>-</t>
        </is>
      </c>
      <c r="Q699" s="236" t="n">
        <v>41</v>
      </c>
      <c r="R699" s="244" t="inlineStr">
        <is>
          <t>-</t>
        </is>
      </c>
      <c r="S699" s="245" t="inlineStr">
        <is>
          <t>-</t>
        </is>
      </c>
      <c r="T699" s="236" t="inlineStr">
        <is>
          <t>5272%</t>
        </is>
      </c>
      <c r="U699" s="246" t="inlineStr">
        <is>
          <t>5240%</t>
        </is>
      </c>
      <c r="V699" s="238" t="inlineStr">
        <is>
          <t>Bangalore</t>
        </is>
      </c>
      <c r="W699" s="236" t="inlineStr">
        <is>
          <t>South</t>
        </is>
      </c>
      <c r="X699" s="242" t="n"/>
      <c r="Y699" s="241" t="n">
        <v>127</v>
      </c>
      <c r="Z699" s="236" t="inlineStr">
        <is>
          <t>0%</t>
        </is>
      </c>
      <c r="AA699" s="245" t="n"/>
      <c r="AB699" s="236" t="n">
        <v>0</v>
      </c>
      <c r="AC699" s="236" t="n">
        <v>0</v>
      </c>
      <c r="AD699" s="236" t="n">
        <v>1</v>
      </c>
      <c r="AE699" s="236" t="n">
        <v>0</v>
      </c>
      <c r="AF699" s="240" t="n">
        <v>0</v>
      </c>
      <c r="AG699" s="236" t="n">
        <v>0</v>
      </c>
      <c r="AH699" s="242" t="n">
        <v>0</v>
      </c>
      <c r="AI699" s="236" t="n">
        <v>41</v>
      </c>
      <c r="AJ699" s="236" t="n"/>
    </row>
    <row r="700">
      <c r="A700" s="236" t="n">
        <v>1607714</v>
      </c>
      <c r="B700" s="236" t="inlineStr">
        <is>
          <t>Col Plax MW CC 250</t>
        </is>
      </c>
      <c r="C700" s="236" t="inlineStr">
        <is>
          <t>IN72</t>
        </is>
      </c>
      <c r="D700" s="237" t="n">
        <v>92</v>
      </c>
      <c r="E700" s="236" t="n">
        <v>0</v>
      </c>
      <c r="F700" s="238" t="n">
        <v>0</v>
      </c>
      <c r="G700" s="236" t="n">
        <v>0</v>
      </c>
      <c r="H700" s="239" t="n">
        <v>7</v>
      </c>
      <c r="I700" s="236" t="n">
        <v>99</v>
      </c>
      <c r="J700" s="240" t="n">
        <v>0</v>
      </c>
      <c r="K700" s="236" t="n">
        <v>99</v>
      </c>
      <c r="L700" s="241" t="inlineStr">
        <is>
          <t>-</t>
        </is>
      </c>
      <c r="M700" s="242" t="inlineStr">
        <is>
          <t>-</t>
        </is>
      </c>
      <c r="N700" s="236" t="inlineStr">
        <is>
          <t>-</t>
        </is>
      </c>
      <c r="O700" s="243" t="inlineStr">
        <is>
          <t>-</t>
        </is>
      </c>
      <c r="P700" s="237" t="inlineStr">
        <is>
          <t>-</t>
        </is>
      </c>
      <c r="Q700" s="236" t="inlineStr">
        <is>
          <t>-</t>
        </is>
      </c>
      <c r="R700" s="244" t="inlineStr">
        <is>
          <t>-</t>
        </is>
      </c>
      <c r="S700" s="245" t="inlineStr">
        <is>
          <t>-</t>
        </is>
      </c>
      <c r="T700" s="236" t="inlineStr">
        <is>
          <t>585%</t>
        </is>
      </c>
      <c r="U700" s="246" t="inlineStr">
        <is>
          <t>585%</t>
        </is>
      </c>
      <c r="V700" s="238" t="inlineStr">
        <is>
          <t>Gauhati</t>
        </is>
      </c>
      <c r="W700" s="236" t="inlineStr">
        <is>
          <t>East</t>
        </is>
      </c>
      <c r="X700" s="242" t="n"/>
      <c r="Y700" s="241" t="n">
        <v>20</v>
      </c>
      <c r="Z700" s="236" t="inlineStr">
        <is>
          <t>0%</t>
        </is>
      </c>
      <c r="AA700" s="245" t="n"/>
      <c r="AB700" s="236" t="n">
        <v>0</v>
      </c>
      <c r="AC700" s="236" t="n">
        <v>0</v>
      </c>
      <c r="AD700" s="236" t="n">
        <v>1</v>
      </c>
      <c r="AE700" s="236" t="n">
        <v>0</v>
      </c>
      <c r="AF700" s="240" t="n">
        <v>0</v>
      </c>
      <c r="AG700" s="236" t="n">
        <v>0</v>
      </c>
      <c r="AH700" s="242" t="n">
        <v>0</v>
      </c>
      <c r="AI700" s="236" t="n">
        <v>0</v>
      </c>
      <c r="AJ700" s="236" t="n"/>
    </row>
    <row r="701">
      <c r="A701" s="236" t="n">
        <v>1607714</v>
      </c>
      <c r="B701" s="236" t="inlineStr">
        <is>
          <t>Col Plax MW CC 250</t>
        </is>
      </c>
      <c r="C701" s="236" t="inlineStr">
        <is>
          <t>IN73</t>
        </is>
      </c>
      <c r="D701" s="237" t="n">
        <v>0</v>
      </c>
      <c r="E701" s="236" t="n">
        <v>0</v>
      </c>
      <c r="F701" s="238" t="n">
        <v>0</v>
      </c>
      <c r="G701" s="236" t="n">
        <v>0</v>
      </c>
      <c r="H701" s="239" t="n">
        <v>27</v>
      </c>
      <c r="I701" s="236" t="n">
        <v>27</v>
      </c>
      <c r="J701" s="240" t="n">
        <v>0</v>
      </c>
      <c r="K701" s="236" t="n">
        <v>27</v>
      </c>
      <c r="L701" s="241" t="inlineStr">
        <is>
          <t>-</t>
        </is>
      </c>
      <c r="M701" s="242" t="inlineStr">
        <is>
          <t>-</t>
        </is>
      </c>
      <c r="N701" s="236" t="inlineStr">
        <is>
          <t>-</t>
        </is>
      </c>
      <c r="O701" s="243" t="inlineStr">
        <is>
          <t>-</t>
        </is>
      </c>
      <c r="P701" s="237" t="inlineStr">
        <is>
          <t>-</t>
        </is>
      </c>
      <c r="Q701" s="236" t="inlineStr">
        <is>
          <t>-</t>
        </is>
      </c>
      <c r="R701" s="244" t="inlineStr">
        <is>
          <t>-</t>
        </is>
      </c>
      <c r="S701" s="245" t="inlineStr">
        <is>
          <t>-</t>
        </is>
      </c>
      <c r="T701" s="236" t="inlineStr">
        <is>
          <t>269%</t>
        </is>
      </c>
      <c r="U701" s="246" t="inlineStr">
        <is>
          <t>269%</t>
        </is>
      </c>
      <c r="V701" s="238" t="inlineStr">
        <is>
          <t>Patna</t>
        </is>
      </c>
      <c r="W701" s="236" t="inlineStr">
        <is>
          <t>East</t>
        </is>
      </c>
      <c r="X701" s="242" t="n"/>
      <c r="Y701" s="241" t="n">
        <v>16</v>
      </c>
      <c r="Z701" s="236" t="inlineStr">
        <is>
          <t>0%</t>
        </is>
      </c>
      <c r="AA701" s="245" t="n"/>
      <c r="AB701" s="236" t="n">
        <v>0</v>
      </c>
      <c r="AC701" s="236" t="n">
        <v>0</v>
      </c>
      <c r="AD701" s="236" t="n">
        <v>1</v>
      </c>
      <c r="AE701" s="236" t="n">
        <v>0</v>
      </c>
      <c r="AF701" s="240" t="n">
        <v>0</v>
      </c>
      <c r="AG701" s="236" t="n">
        <v>0</v>
      </c>
      <c r="AH701" s="242" t="n">
        <v>0</v>
      </c>
      <c r="AI701" s="236" t="n">
        <v>0</v>
      </c>
      <c r="AJ701" s="236" t="n"/>
    </row>
    <row r="702">
      <c r="A702" s="236" t="n">
        <v>1607714</v>
      </c>
      <c r="B702" s="236" t="inlineStr">
        <is>
          <t>Col Plax MW CC 250</t>
        </is>
      </c>
      <c r="C702" s="236" t="inlineStr">
        <is>
          <t>IN74</t>
        </is>
      </c>
      <c r="D702" s="237" t="n">
        <v>0</v>
      </c>
      <c r="E702" s="236" t="n">
        <v>0</v>
      </c>
      <c r="F702" s="238" t="n">
        <v>0</v>
      </c>
      <c r="G702" s="236" t="n">
        <v>25</v>
      </c>
      <c r="H702" s="239" t="n">
        <v>25</v>
      </c>
      <c r="I702" s="236" t="n">
        <v>25</v>
      </c>
      <c r="J702" s="240" t="n">
        <v>0</v>
      </c>
      <c r="K702" s="236" t="n">
        <v>25</v>
      </c>
      <c r="L702" s="241" t="inlineStr">
        <is>
          <t>-</t>
        </is>
      </c>
      <c r="M702" s="242" t="inlineStr">
        <is>
          <t>-</t>
        </is>
      </c>
      <c r="N702" s="236" t="inlineStr">
        <is>
          <t>-</t>
        </is>
      </c>
      <c r="O702" s="243" t="inlineStr">
        <is>
          <t>-</t>
        </is>
      </c>
      <c r="P702" s="237" t="inlineStr">
        <is>
          <t>-</t>
        </is>
      </c>
      <c r="Q702" s="236" t="inlineStr">
        <is>
          <t>-</t>
        </is>
      </c>
      <c r="R702" s="244" t="inlineStr">
        <is>
          <t>-</t>
        </is>
      </c>
      <c r="S702" s="245" t="inlineStr">
        <is>
          <t>-</t>
        </is>
      </c>
      <c r="T702" s="236" t="n"/>
      <c r="U702" s="246" t="n"/>
      <c r="V702" s="238" t="inlineStr">
        <is>
          <t>Nepal-exp</t>
        </is>
      </c>
      <c r="W702" s="236" t="inlineStr">
        <is>
          <t>Exp-DC</t>
        </is>
      </c>
      <c r="X702" s="242" t="n"/>
      <c r="Y702" s="241" t="n">
        <v>0</v>
      </c>
      <c r="Z702" s="236" t="inlineStr">
        <is>
          <t>0%</t>
        </is>
      </c>
      <c r="AA702" s="245" t="n"/>
      <c r="AB702" s="236" t="n">
        <v>0</v>
      </c>
      <c r="AC702" s="236" t="n">
        <v>0</v>
      </c>
      <c r="AD702" s="236" t="n">
        <v>1</v>
      </c>
      <c r="AE702" s="236" t="n">
        <v>0</v>
      </c>
      <c r="AF702" s="240" t="n">
        <v>0</v>
      </c>
      <c r="AG702" s="236" t="n">
        <v>0</v>
      </c>
      <c r="AH702" s="242" t="n">
        <v>0</v>
      </c>
      <c r="AI702" s="236" t="n">
        <v>0</v>
      </c>
      <c r="AJ702" s="236" t="n"/>
    </row>
    <row r="703">
      <c r="A703" s="236" t="n">
        <v>1607714</v>
      </c>
      <c r="B703" s="236" t="inlineStr">
        <is>
          <t>Col Plax MW CC 250</t>
        </is>
      </c>
      <c r="C703" s="236" t="inlineStr">
        <is>
          <t>IN75</t>
        </is>
      </c>
      <c r="D703" s="237" t="n">
        <v>0</v>
      </c>
      <c r="E703" s="236" t="n">
        <v>0</v>
      </c>
      <c r="F703" s="238" t="n">
        <v>0</v>
      </c>
      <c r="G703" s="236" t="n">
        <v>0</v>
      </c>
      <c r="H703" s="239" t="n">
        <v>32</v>
      </c>
      <c r="I703" s="236" t="n">
        <v>32</v>
      </c>
      <c r="J703" s="240" t="n">
        <v>0</v>
      </c>
      <c r="K703" s="236" t="n">
        <v>32</v>
      </c>
      <c r="L703" s="241" t="inlineStr">
        <is>
          <t>-</t>
        </is>
      </c>
      <c r="M703" s="242" t="inlineStr">
        <is>
          <t>-</t>
        </is>
      </c>
      <c r="N703" s="236" t="inlineStr">
        <is>
          <t>-</t>
        </is>
      </c>
      <c r="O703" s="243" t="inlineStr">
        <is>
          <t>-</t>
        </is>
      </c>
      <c r="P703" s="237" t="inlineStr">
        <is>
          <t>-</t>
        </is>
      </c>
      <c r="Q703" s="236" t="inlineStr">
        <is>
          <t>-</t>
        </is>
      </c>
      <c r="R703" s="244" t="inlineStr">
        <is>
          <t>-</t>
        </is>
      </c>
      <c r="S703" s="245" t="inlineStr">
        <is>
          <t>-</t>
        </is>
      </c>
      <c r="T703" s="236" t="inlineStr">
        <is>
          <t>288%</t>
        </is>
      </c>
      <c r="U703" s="246" t="inlineStr">
        <is>
          <t>288%</t>
        </is>
      </c>
      <c r="V703" s="238" t="inlineStr">
        <is>
          <t>Jaipur</t>
        </is>
      </c>
      <c r="W703" s="236" t="inlineStr">
        <is>
          <t>North</t>
        </is>
      </c>
      <c r="X703" s="242" t="n"/>
      <c r="Y703" s="241" t="n">
        <v>17</v>
      </c>
      <c r="Z703" s="236" t="inlineStr">
        <is>
          <t>0%</t>
        </is>
      </c>
      <c r="AA703" s="245" t="n"/>
      <c r="AB703" s="236" t="n">
        <v>0</v>
      </c>
      <c r="AC703" s="236" t="n">
        <v>0</v>
      </c>
      <c r="AD703" s="236" t="n">
        <v>1</v>
      </c>
      <c r="AE703" s="236" t="n">
        <v>0</v>
      </c>
      <c r="AF703" s="240" t="n">
        <v>0</v>
      </c>
      <c r="AG703" s="236" t="n">
        <v>0</v>
      </c>
      <c r="AH703" s="242" t="n">
        <v>0</v>
      </c>
      <c r="AI703" s="236" t="n">
        <v>0</v>
      </c>
      <c r="AJ703" s="236" t="n"/>
    </row>
    <row r="704">
      <c r="A704" s="236" t="n">
        <v>1607714</v>
      </c>
      <c r="B704" s="236" t="inlineStr">
        <is>
          <t>Col Plax MW CC 250</t>
        </is>
      </c>
      <c r="C704" s="236" t="inlineStr">
        <is>
          <t>IN76</t>
        </is>
      </c>
      <c r="D704" s="237" t="n">
        <v>40</v>
      </c>
      <c r="E704" s="236" t="n">
        <v>0</v>
      </c>
      <c r="F704" s="238" t="n">
        <v>0</v>
      </c>
      <c r="G704" s="236" t="n">
        <v>0</v>
      </c>
      <c r="H704" s="239" t="n">
        <v>293</v>
      </c>
      <c r="I704" s="236" t="n">
        <v>333</v>
      </c>
      <c r="J704" s="240" t="n">
        <v>0</v>
      </c>
      <c r="K704" s="236" t="n">
        <v>333</v>
      </c>
      <c r="L704" s="241" t="inlineStr">
        <is>
          <t>-</t>
        </is>
      </c>
      <c r="M704" s="242" t="inlineStr">
        <is>
          <t>-</t>
        </is>
      </c>
      <c r="N704" s="236" t="inlineStr">
        <is>
          <t>-</t>
        </is>
      </c>
      <c r="O704" s="243" t="inlineStr">
        <is>
          <t>-</t>
        </is>
      </c>
      <c r="P704" s="237" t="inlineStr">
        <is>
          <t>-</t>
        </is>
      </c>
      <c r="Q704" s="236" t="inlineStr">
        <is>
          <t>-</t>
        </is>
      </c>
      <c r="R704" s="244" t="inlineStr">
        <is>
          <t>-</t>
        </is>
      </c>
      <c r="S704" s="245" t="inlineStr">
        <is>
          <t>-</t>
        </is>
      </c>
      <c r="T704" s="236" t="inlineStr">
        <is>
          <t>154%</t>
        </is>
      </c>
      <c r="U704" s="246" t="inlineStr">
        <is>
          <t>154%</t>
        </is>
      </c>
      <c r="V704" s="238" t="inlineStr">
        <is>
          <t>Ghaziabad</t>
        </is>
      </c>
      <c r="W704" s="236" t="inlineStr">
        <is>
          <t>North</t>
        </is>
      </c>
      <c r="X704" s="242" t="n"/>
      <c r="Y704" s="241" t="n">
        <v>107</v>
      </c>
      <c r="Z704" s="236" t="inlineStr">
        <is>
          <t>0%</t>
        </is>
      </c>
      <c r="AA704" s="245" t="n"/>
      <c r="AB704" s="236" t="n">
        <v>0</v>
      </c>
      <c r="AC704" s="236" t="n">
        <v>0</v>
      </c>
      <c r="AD704" s="236" t="n">
        <v>1</v>
      </c>
      <c r="AE704" s="236" t="n">
        <v>0</v>
      </c>
      <c r="AF704" s="240" t="n">
        <v>0</v>
      </c>
      <c r="AG704" s="236" t="n">
        <v>0</v>
      </c>
      <c r="AH704" s="242" t="n">
        <v>0</v>
      </c>
      <c r="AI704" s="236" t="n">
        <v>0</v>
      </c>
      <c r="AJ704" s="236" t="n"/>
    </row>
    <row r="705">
      <c r="A705" s="236" t="n">
        <v>1607714</v>
      </c>
      <c r="B705" s="236" t="inlineStr">
        <is>
          <t>Col Plax MW CC 250</t>
        </is>
      </c>
      <c r="C705" s="236" t="inlineStr">
        <is>
          <t>IN77</t>
        </is>
      </c>
      <c r="D705" s="237" t="n">
        <v>0</v>
      </c>
      <c r="E705" s="236" t="n">
        <v>0</v>
      </c>
      <c r="F705" s="238" t="n">
        <v>0</v>
      </c>
      <c r="G705" s="236" t="n">
        <v>0</v>
      </c>
      <c r="H705" s="239" t="n">
        <v>0</v>
      </c>
      <c r="I705" s="236" t="n">
        <v>0</v>
      </c>
      <c r="J705" s="240" t="n">
        <v>0</v>
      </c>
      <c r="K705" s="236" t="n">
        <v>0</v>
      </c>
      <c r="L705" s="241" t="inlineStr">
        <is>
          <t>-</t>
        </is>
      </c>
      <c r="M705" s="242" t="inlineStr">
        <is>
          <t>-</t>
        </is>
      </c>
      <c r="N705" s="236" t="inlineStr">
        <is>
          <t>-</t>
        </is>
      </c>
      <c r="O705" s="243" t="inlineStr">
        <is>
          <t>-</t>
        </is>
      </c>
      <c r="P705" s="237" t="inlineStr">
        <is>
          <t>-</t>
        </is>
      </c>
      <c r="Q705" s="236" t="inlineStr">
        <is>
          <t>-</t>
        </is>
      </c>
      <c r="R705" s="244" t="inlineStr">
        <is>
          <t>-</t>
        </is>
      </c>
      <c r="S705" s="245" t="inlineStr">
        <is>
          <t>-</t>
        </is>
      </c>
      <c r="T705" s="236" t="n"/>
      <c r="U705" s="246" t="n"/>
      <c r="V705" s="238" t="inlineStr">
        <is>
          <t>POC Bhiwandi</t>
        </is>
      </c>
      <c r="W705" s="236" t="inlineStr">
        <is>
          <t>West</t>
        </is>
      </c>
      <c r="X705" s="242" t="n"/>
      <c r="Y705" s="241" t="n">
        <v>0</v>
      </c>
      <c r="Z705" s="236" t="inlineStr">
        <is>
          <t>0%</t>
        </is>
      </c>
      <c r="AA705" s="245" t="n"/>
      <c r="AB705" s="236" t="n">
        <v>0</v>
      </c>
      <c r="AC705" s="236" t="n">
        <v>0</v>
      </c>
      <c r="AD705" s="236" t="n">
        <v>1</v>
      </c>
      <c r="AE705" s="236" t="n">
        <v>1</v>
      </c>
      <c r="AF705" s="240" t="n">
        <v>0</v>
      </c>
      <c r="AG705" s="236" t="n">
        <v>0</v>
      </c>
      <c r="AH705" s="242" t="n">
        <v>0</v>
      </c>
      <c r="AI705" s="236" t="n">
        <v>0</v>
      </c>
      <c r="AJ705" s="236" t="n"/>
    </row>
    <row r="706">
      <c r="A706" s="236" t="n">
        <v>1607714</v>
      </c>
      <c r="B706" s="236" t="inlineStr">
        <is>
          <t>Col Plax MW CC 250</t>
        </is>
      </c>
      <c r="C706" s="236" t="inlineStr">
        <is>
          <t>IN78</t>
        </is>
      </c>
      <c r="D706" s="237" t="n">
        <v>0</v>
      </c>
      <c r="E706" s="236" t="n">
        <v>0</v>
      </c>
      <c r="F706" s="238" t="n">
        <v>0</v>
      </c>
      <c r="G706" s="236" t="n">
        <v>0</v>
      </c>
      <c r="H706" s="239" t="n">
        <v>79</v>
      </c>
      <c r="I706" s="236" t="n">
        <v>79</v>
      </c>
      <c r="J706" s="240" t="n">
        <v>0</v>
      </c>
      <c r="K706" s="236" t="n">
        <v>79</v>
      </c>
      <c r="L706" s="241" t="inlineStr">
        <is>
          <t>-</t>
        </is>
      </c>
      <c r="M706" s="242" t="inlineStr">
        <is>
          <t>-</t>
        </is>
      </c>
      <c r="N706" s="236" t="inlineStr">
        <is>
          <t>-</t>
        </is>
      </c>
      <c r="O706" s="243" t="inlineStr">
        <is>
          <t>-</t>
        </is>
      </c>
      <c r="P706" s="237" t="inlineStr">
        <is>
          <t>-</t>
        </is>
      </c>
      <c r="Q706" s="236" t="inlineStr">
        <is>
          <t>-</t>
        </is>
      </c>
      <c r="R706" s="244" t="inlineStr">
        <is>
          <t>-</t>
        </is>
      </c>
      <c r="S706" s="245" t="inlineStr">
        <is>
          <t>-</t>
        </is>
      </c>
      <c r="T706" s="236" t="n"/>
      <c r="U706" s="246" t="n"/>
      <c r="V706" s="238" t="inlineStr">
        <is>
          <t>Kundli</t>
        </is>
      </c>
      <c r="W706" s="236" t="inlineStr">
        <is>
          <t>North</t>
        </is>
      </c>
      <c r="X706" s="242" t="n"/>
      <c r="Y706" s="241" t="n">
        <v>0</v>
      </c>
      <c r="Z706" s="236" t="inlineStr">
        <is>
          <t>0%</t>
        </is>
      </c>
      <c r="AA706" s="245" t="n"/>
      <c r="AB706" s="236" t="n">
        <v>0</v>
      </c>
      <c r="AC706" s="236" t="n">
        <v>0</v>
      </c>
      <c r="AD706" s="236" t="n">
        <v>1</v>
      </c>
      <c r="AE706" s="236" t="n">
        <v>0</v>
      </c>
      <c r="AF706" s="240" t="n">
        <v>0</v>
      </c>
      <c r="AG706" s="236" t="n">
        <v>0</v>
      </c>
      <c r="AH706" s="242" t="n">
        <v>0</v>
      </c>
      <c r="AI706" s="236" t="n">
        <v>0</v>
      </c>
      <c r="AJ706" s="236" t="n"/>
    </row>
    <row r="707">
      <c r="A707" s="236" t="n">
        <v>1607714</v>
      </c>
      <c r="B707" s="236" t="inlineStr">
        <is>
          <t>Col Plax MW CC 250</t>
        </is>
      </c>
      <c r="C707" s="236" t="inlineStr">
        <is>
          <t>IN79</t>
        </is>
      </c>
      <c r="D707" s="237" t="n">
        <v>0</v>
      </c>
      <c r="E707" s="236" t="n">
        <v>0</v>
      </c>
      <c r="F707" s="238" t="n">
        <v>0</v>
      </c>
      <c r="G707" s="236" t="n">
        <v>0</v>
      </c>
      <c r="H707" s="239" t="n">
        <v>39</v>
      </c>
      <c r="I707" s="236" t="n">
        <v>39</v>
      </c>
      <c r="J707" s="240" t="n">
        <v>0</v>
      </c>
      <c r="K707" s="236" t="n">
        <v>39</v>
      </c>
      <c r="L707" s="241" t="inlineStr">
        <is>
          <t>-</t>
        </is>
      </c>
      <c r="M707" s="242" t="inlineStr">
        <is>
          <t>-</t>
        </is>
      </c>
      <c r="N707" s="236" t="inlineStr">
        <is>
          <t>-</t>
        </is>
      </c>
      <c r="O707" s="243" t="inlineStr">
        <is>
          <t>-</t>
        </is>
      </c>
      <c r="P707" s="237" t="inlineStr">
        <is>
          <t>-</t>
        </is>
      </c>
      <c r="Q707" s="236" t="inlineStr">
        <is>
          <t>-</t>
        </is>
      </c>
      <c r="R707" s="244" t="inlineStr">
        <is>
          <t>-</t>
        </is>
      </c>
      <c r="S707" s="245" t="inlineStr">
        <is>
          <t>-</t>
        </is>
      </c>
      <c r="T707" s="236" t="inlineStr">
        <is>
          <t>317%</t>
        </is>
      </c>
      <c r="U707" s="246" t="inlineStr">
        <is>
          <t>317%</t>
        </is>
      </c>
      <c r="V707" s="238" t="inlineStr">
        <is>
          <t>Goa</t>
        </is>
      </c>
      <c r="W707" s="236" t="inlineStr">
        <is>
          <t>West</t>
        </is>
      </c>
      <c r="X707" s="242" t="n"/>
      <c r="Y707" s="241" t="n">
        <v>18</v>
      </c>
      <c r="Z707" s="236" t="inlineStr">
        <is>
          <t>0%</t>
        </is>
      </c>
      <c r="AA707" s="245" t="n"/>
      <c r="AB707" s="236" t="n">
        <v>0</v>
      </c>
      <c r="AC707" s="236" t="n">
        <v>0</v>
      </c>
      <c r="AD707" s="236" t="n">
        <v>1</v>
      </c>
      <c r="AE707" s="236" t="n">
        <v>0</v>
      </c>
      <c r="AF707" s="240" t="n">
        <v>0</v>
      </c>
      <c r="AG707" s="236" t="n">
        <v>0</v>
      </c>
      <c r="AH707" s="242" t="n">
        <v>0</v>
      </c>
      <c r="AI707" s="236" t="n">
        <v>0</v>
      </c>
      <c r="AJ707" s="236" t="n"/>
    </row>
    <row r="708">
      <c r="A708" s="236" t="n">
        <v>1607714</v>
      </c>
      <c r="B708" s="236" t="inlineStr">
        <is>
          <t>Col Plax MW CC 250</t>
        </is>
      </c>
      <c r="C708" s="236" t="inlineStr">
        <is>
          <t>IN80</t>
        </is>
      </c>
      <c r="D708" s="237" t="n">
        <v>0</v>
      </c>
      <c r="E708" s="236" t="n">
        <v>0</v>
      </c>
      <c r="F708" s="238" t="n">
        <v>0</v>
      </c>
      <c r="G708" s="236" t="n">
        <v>0</v>
      </c>
      <c r="H708" s="239" t="n">
        <v>98</v>
      </c>
      <c r="I708" s="236" t="n">
        <v>98</v>
      </c>
      <c r="J708" s="240" t="n">
        <v>0</v>
      </c>
      <c r="K708" s="236" t="n">
        <v>98</v>
      </c>
      <c r="L708" s="241" t="inlineStr">
        <is>
          <t>-</t>
        </is>
      </c>
      <c r="M708" s="242" t="inlineStr">
        <is>
          <t>-</t>
        </is>
      </c>
      <c r="N708" s="236" t="inlineStr">
        <is>
          <t>-</t>
        </is>
      </c>
      <c r="O708" s="243" t="inlineStr">
        <is>
          <t>-</t>
        </is>
      </c>
      <c r="P708" s="237" t="inlineStr">
        <is>
          <t>-</t>
        </is>
      </c>
      <c r="Q708" s="236" t="inlineStr">
        <is>
          <t>-</t>
        </is>
      </c>
      <c r="R708" s="244" t="inlineStr">
        <is>
          <t>-</t>
        </is>
      </c>
      <c r="S708" s="245" t="inlineStr">
        <is>
          <t>-</t>
        </is>
      </c>
      <c r="T708" s="236" t="inlineStr">
        <is>
          <t>397%</t>
        </is>
      </c>
      <c r="U708" s="246" t="inlineStr">
        <is>
          <t>397%</t>
        </is>
      </c>
      <c r="V708" s="238" t="inlineStr">
        <is>
          <t>Morinda</t>
        </is>
      </c>
      <c r="W708" s="236" t="inlineStr">
        <is>
          <t>North</t>
        </is>
      </c>
      <c r="X708" s="242" t="n"/>
      <c r="Y708" s="241" t="n">
        <v>33</v>
      </c>
      <c r="Z708" s="236" t="inlineStr">
        <is>
          <t>0%</t>
        </is>
      </c>
      <c r="AA708" s="245" t="n"/>
      <c r="AB708" s="236" t="n">
        <v>0</v>
      </c>
      <c r="AC708" s="236" t="n">
        <v>0</v>
      </c>
      <c r="AD708" s="236" t="n">
        <v>1</v>
      </c>
      <c r="AE708" s="236" t="n">
        <v>0</v>
      </c>
      <c r="AF708" s="240" t="n">
        <v>0</v>
      </c>
      <c r="AG708" s="236" t="n">
        <v>0</v>
      </c>
      <c r="AH708" s="242" t="n">
        <v>0</v>
      </c>
      <c r="AI708" s="236" t="n">
        <v>0</v>
      </c>
      <c r="AJ708" s="236" t="n"/>
    </row>
    <row r="709">
      <c r="A709" s="236" t="n">
        <v>1607714</v>
      </c>
      <c r="B709" s="236" t="inlineStr">
        <is>
          <t>Col Plax MW CC 250</t>
        </is>
      </c>
      <c r="C709" s="236" t="inlineStr">
        <is>
          <t>IN81</t>
        </is>
      </c>
      <c r="D709" s="237" t="n">
        <v>7</v>
      </c>
      <c r="E709" s="236" t="n">
        <v>0</v>
      </c>
      <c r="F709" s="238" t="n">
        <v>0</v>
      </c>
      <c r="G709" s="236" t="n">
        <v>0</v>
      </c>
      <c r="H709" s="239" t="n">
        <v>145</v>
      </c>
      <c r="I709" s="236" t="n">
        <v>152</v>
      </c>
      <c r="J709" s="240" t="n">
        <v>0</v>
      </c>
      <c r="K709" s="236" t="n">
        <v>152</v>
      </c>
      <c r="L709" s="241" t="inlineStr">
        <is>
          <t>-</t>
        </is>
      </c>
      <c r="M709" s="242" t="inlineStr">
        <is>
          <t>-</t>
        </is>
      </c>
      <c r="N709" s="236" t="inlineStr">
        <is>
          <t>-</t>
        </is>
      </c>
      <c r="O709" s="243" t="inlineStr">
        <is>
          <t>-</t>
        </is>
      </c>
      <c r="P709" s="237" t="inlineStr">
        <is>
          <t>-</t>
        </is>
      </c>
      <c r="Q709" s="236" t="inlineStr">
        <is>
          <t>-</t>
        </is>
      </c>
      <c r="R709" s="244" t="n">
        <v>43</v>
      </c>
      <c r="S709" s="245" t="inlineStr">
        <is>
          <t>-</t>
        </is>
      </c>
      <c r="T709" s="236" t="inlineStr">
        <is>
          <t>156%</t>
        </is>
      </c>
      <c r="U709" s="246" t="inlineStr">
        <is>
          <t>139%</t>
        </is>
      </c>
      <c r="V709" s="238" t="inlineStr">
        <is>
          <t>Bhiwandi</t>
        </is>
      </c>
      <c r="W709" s="236" t="inlineStr">
        <is>
          <t>West</t>
        </is>
      </c>
      <c r="X709" s="242" t="n"/>
      <c r="Y709" s="241" t="n">
        <v>249</v>
      </c>
      <c r="Z709" s="236" t="inlineStr">
        <is>
          <t>0%</t>
        </is>
      </c>
      <c r="AA709" s="245" t="n"/>
      <c r="AB709" s="236" t="n">
        <v>0</v>
      </c>
      <c r="AC709" s="236" t="n">
        <v>0</v>
      </c>
      <c r="AD709" s="236" t="n">
        <v>1</v>
      </c>
      <c r="AE709" s="236" t="n">
        <v>0</v>
      </c>
      <c r="AF709" s="240" t="n">
        <v>0</v>
      </c>
      <c r="AG709" s="236" t="n">
        <v>0</v>
      </c>
      <c r="AH709" s="242" t="n">
        <v>43</v>
      </c>
      <c r="AI709" s="236" t="n">
        <v>0</v>
      </c>
      <c r="AJ709" s="236" t="n"/>
    </row>
    <row r="710">
      <c r="A710" s="236" t="n">
        <v>1607714</v>
      </c>
      <c r="B710" s="236" t="inlineStr">
        <is>
          <t>Col Plax MW CC 250</t>
        </is>
      </c>
      <c r="C710" s="236" t="inlineStr">
        <is>
          <t>IN82</t>
        </is>
      </c>
      <c r="D710" s="237" t="n">
        <v>0</v>
      </c>
      <c r="E710" s="236" t="n">
        <v>0</v>
      </c>
      <c r="F710" s="238" t="n">
        <v>0</v>
      </c>
      <c r="G710" s="236" t="n">
        <v>86</v>
      </c>
      <c r="H710" s="239" t="n">
        <v>1999</v>
      </c>
      <c r="I710" s="236" t="n">
        <v>1999</v>
      </c>
      <c r="J710" s="240" t="n">
        <v>0</v>
      </c>
      <c r="K710" s="236" t="n">
        <v>1999</v>
      </c>
      <c r="L710" s="241" t="inlineStr">
        <is>
          <t>-</t>
        </is>
      </c>
      <c r="M710" s="242" t="inlineStr">
        <is>
          <t>-</t>
        </is>
      </c>
      <c r="N710" s="236" t="inlineStr">
        <is>
          <t>-</t>
        </is>
      </c>
      <c r="O710" s="243" t="inlineStr">
        <is>
          <t>-</t>
        </is>
      </c>
      <c r="P710" s="237" t="inlineStr">
        <is>
          <t>-</t>
        </is>
      </c>
      <c r="Q710" s="236" t="inlineStr">
        <is>
          <t>-</t>
        </is>
      </c>
      <c r="R710" s="244" t="inlineStr">
        <is>
          <t>-</t>
        </is>
      </c>
      <c r="S710" s="245" t="inlineStr">
        <is>
          <t>-</t>
        </is>
      </c>
      <c r="T710" s="236" t="inlineStr">
        <is>
          <t>61733%</t>
        </is>
      </c>
      <c r="U710" s="246" t="inlineStr">
        <is>
          <t>61733%</t>
        </is>
      </c>
      <c r="V710" s="238" t="inlineStr">
        <is>
          <t>DC</t>
        </is>
      </c>
      <c r="W710" s="236" t="inlineStr">
        <is>
          <t>West DC</t>
        </is>
      </c>
      <c r="X710" s="242" t="n"/>
      <c r="Y710" s="241" t="n">
        <v>3</v>
      </c>
      <c r="Z710" s="236" t="inlineStr">
        <is>
          <t>0%</t>
        </is>
      </c>
      <c r="AA710" s="245" t="n"/>
      <c r="AB710" s="236" t="n">
        <v>0</v>
      </c>
      <c r="AC710" s="236" t="n">
        <v>0</v>
      </c>
      <c r="AD710" s="236" t="n">
        <v>1</v>
      </c>
      <c r="AE710" s="236" t="n">
        <v>0</v>
      </c>
      <c r="AF710" s="240" t="n">
        <v>0</v>
      </c>
      <c r="AG710" s="236" t="n">
        <v>0</v>
      </c>
      <c r="AH710" s="242" t="n">
        <v>0</v>
      </c>
      <c r="AI710" s="236" t="n">
        <v>0</v>
      </c>
      <c r="AJ710" s="236" t="n"/>
    </row>
    <row r="711">
      <c r="A711" s="236" t="n">
        <v>1607714</v>
      </c>
      <c r="B711" s="236" t="inlineStr">
        <is>
          <t>Col Plax MW CC 250</t>
        </is>
      </c>
      <c r="C711" s="236" t="inlineStr">
        <is>
          <t>IN83</t>
        </is>
      </c>
      <c r="D711" s="237" t="n">
        <v>0</v>
      </c>
      <c r="E711" s="236" t="n">
        <v>0</v>
      </c>
      <c r="F711" s="238" t="n">
        <v>0</v>
      </c>
      <c r="G711" s="236" t="n">
        <v>0</v>
      </c>
      <c r="H711" s="239" t="n">
        <v>22</v>
      </c>
      <c r="I711" s="236" t="n">
        <v>22</v>
      </c>
      <c r="J711" s="240" t="n">
        <v>0</v>
      </c>
      <c r="K711" s="236" t="n">
        <v>22</v>
      </c>
      <c r="L711" s="241" t="inlineStr">
        <is>
          <t>-</t>
        </is>
      </c>
      <c r="M711" s="242" t="inlineStr">
        <is>
          <t>-</t>
        </is>
      </c>
      <c r="N711" s="236" t="inlineStr">
        <is>
          <t>-</t>
        </is>
      </c>
      <c r="O711" s="243" t="inlineStr">
        <is>
          <t>-</t>
        </is>
      </c>
      <c r="P711" s="237" t="inlineStr">
        <is>
          <t>-</t>
        </is>
      </c>
      <c r="Q711" s="236" t="inlineStr">
        <is>
          <t>-</t>
        </is>
      </c>
      <c r="R711" s="244" t="inlineStr">
        <is>
          <t>-</t>
        </is>
      </c>
      <c r="S711" s="245" t="inlineStr">
        <is>
          <t>-</t>
        </is>
      </c>
      <c r="T711" s="236" t="inlineStr">
        <is>
          <t>320%</t>
        </is>
      </c>
      <c r="U711" s="246" t="inlineStr">
        <is>
          <t>320%</t>
        </is>
      </c>
      <c r="V711" s="238" t="inlineStr">
        <is>
          <t>Aurangabad</t>
        </is>
      </c>
      <c r="W711" s="236" t="inlineStr">
        <is>
          <t>West</t>
        </is>
      </c>
      <c r="X711" s="242" t="n"/>
      <c r="Y711" s="241" t="n">
        <v>10</v>
      </c>
      <c r="Z711" s="236" t="inlineStr">
        <is>
          <t>0%</t>
        </is>
      </c>
      <c r="AA711" s="245" t="n"/>
      <c r="AB711" s="236" t="n">
        <v>0</v>
      </c>
      <c r="AC711" s="236" t="n">
        <v>0</v>
      </c>
      <c r="AD711" s="236" t="n">
        <v>1</v>
      </c>
      <c r="AE711" s="236" t="n">
        <v>0</v>
      </c>
      <c r="AF711" s="240" t="n">
        <v>0</v>
      </c>
      <c r="AG711" s="236" t="n">
        <v>0</v>
      </c>
      <c r="AH711" s="242" t="n">
        <v>0</v>
      </c>
      <c r="AI711" s="236" t="n">
        <v>0</v>
      </c>
      <c r="AJ711" s="236" t="n"/>
    </row>
    <row r="712">
      <c r="A712" s="236" t="n">
        <v>1607714</v>
      </c>
      <c r="B712" s="236" t="inlineStr">
        <is>
          <t>Col Plax MW CC 250</t>
        </is>
      </c>
      <c r="C712" s="236" t="inlineStr">
        <is>
          <t>IN84</t>
        </is>
      </c>
      <c r="D712" s="237" t="n">
        <v>0</v>
      </c>
      <c r="E712" s="236" t="n">
        <v>0</v>
      </c>
      <c r="F712" s="238" t="n">
        <v>0</v>
      </c>
      <c r="G712" s="236" t="n">
        <v>0</v>
      </c>
      <c r="H712" s="239" t="n">
        <v>15</v>
      </c>
      <c r="I712" s="236" t="n">
        <v>15</v>
      </c>
      <c r="J712" s="240" t="n">
        <v>0</v>
      </c>
      <c r="K712" s="236" t="n">
        <v>15</v>
      </c>
      <c r="L712" s="241" t="inlineStr">
        <is>
          <t>-</t>
        </is>
      </c>
      <c r="M712" s="242" t="inlineStr">
        <is>
          <t>-</t>
        </is>
      </c>
      <c r="N712" s="236" t="inlineStr">
        <is>
          <t>-</t>
        </is>
      </c>
      <c r="O712" s="243" t="inlineStr">
        <is>
          <t>-</t>
        </is>
      </c>
      <c r="P712" s="237" t="inlineStr">
        <is>
          <t>-</t>
        </is>
      </c>
      <c r="Q712" s="236" t="inlineStr">
        <is>
          <t>-</t>
        </is>
      </c>
      <c r="R712" s="244" t="inlineStr">
        <is>
          <t>-</t>
        </is>
      </c>
      <c r="S712" s="245" t="inlineStr">
        <is>
          <t>-</t>
        </is>
      </c>
      <c r="T712" s="236" t="inlineStr">
        <is>
          <t>236%</t>
        </is>
      </c>
      <c r="U712" s="246" t="inlineStr">
        <is>
          <t>236%</t>
        </is>
      </c>
      <c r="V712" s="238" t="inlineStr">
        <is>
          <t>Raipur</t>
        </is>
      </c>
      <c r="W712" s="236" t="inlineStr">
        <is>
          <t>East</t>
        </is>
      </c>
      <c r="X712" s="242" t="n"/>
      <c r="Y712" s="241" t="n">
        <v>11</v>
      </c>
      <c r="Z712" s="236" t="inlineStr">
        <is>
          <t>0%</t>
        </is>
      </c>
      <c r="AA712" s="245" t="n"/>
      <c r="AB712" s="236" t="n">
        <v>0</v>
      </c>
      <c r="AC712" s="236" t="n">
        <v>0</v>
      </c>
      <c r="AD712" s="236" t="n">
        <v>1</v>
      </c>
      <c r="AE712" s="236" t="n">
        <v>0</v>
      </c>
      <c r="AF712" s="240" t="n">
        <v>0</v>
      </c>
      <c r="AG712" s="236" t="n">
        <v>0</v>
      </c>
      <c r="AH712" s="242" t="n">
        <v>0</v>
      </c>
      <c r="AI712" s="236" t="n">
        <v>0</v>
      </c>
      <c r="AJ712" s="236" t="n"/>
    </row>
    <row r="713">
      <c r="A713" s="236" t="n">
        <v>1607714</v>
      </c>
      <c r="B713" s="236" t="inlineStr">
        <is>
          <t>Col Plax MW CC 250</t>
        </is>
      </c>
      <c r="C713" s="236" t="inlineStr">
        <is>
          <t>IN85</t>
        </is>
      </c>
      <c r="D713" s="237" t="n">
        <v>2</v>
      </c>
      <c r="E713" s="236" t="n">
        <v>0</v>
      </c>
      <c r="F713" s="238" t="n">
        <v>0</v>
      </c>
      <c r="G713" s="236" t="n">
        <v>0</v>
      </c>
      <c r="H713" s="239" t="n">
        <v>0</v>
      </c>
      <c r="I713" s="236" t="n">
        <v>2</v>
      </c>
      <c r="J713" s="240" t="n">
        <v>0</v>
      </c>
      <c r="K713" s="236" t="n">
        <v>2</v>
      </c>
      <c r="L713" s="241" t="inlineStr">
        <is>
          <t>-</t>
        </is>
      </c>
      <c r="M713" s="242" t="inlineStr">
        <is>
          <t>-</t>
        </is>
      </c>
      <c r="N713" s="236" t="inlineStr">
        <is>
          <t>-</t>
        </is>
      </c>
      <c r="O713" s="243" t="inlineStr">
        <is>
          <t>-</t>
        </is>
      </c>
      <c r="P713" s="237" t="inlineStr">
        <is>
          <t>-</t>
        </is>
      </c>
      <c r="Q713" s="236" t="inlineStr">
        <is>
          <t>-</t>
        </is>
      </c>
      <c r="R713" s="244" t="inlineStr">
        <is>
          <t>-</t>
        </is>
      </c>
      <c r="S713" s="245" t="inlineStr">
        <is>
          <t>-</t>
        </is>
      </c>
      <c r="T713" s="236" t="n"/>
      <c r="U713" s="246" t="n"/>
      <c r="V713" s="238" t="inlineStr">
        <is>
          <t>Tripura</t>
        </is>
      </c>
      <c r="W713" s="236" t="inlineStr">
        <is>
          <t>East</t>
        </is>
      </c>
      <c r="X713" s="242" t="n"/>
      <c r="Y713" s="241" t="n">
        <v>0</v>
      </c>
      <c r="Z713" s="236" t="inlineStr">
        <is>
          <t>0%</t>
        </is>
      </c>
      <c r="AA713" s="245" t="n"/>
      <c r="AB713" s="236" t="n">
        <v>0</v>
      </c>
      <c r="AC713" s="236" t="n">
        <v>0</v>
      </c>
      <c r="AD713" s="236" t="n">
        <v>1</v>
      </c>
      <c r="AE713" s="236" t="n">
        <v>0</v>
      </c>
      <c r="AF713" s="240" t="n">
        <v>0</v>
      </c>
      <c r="AG713" s="236" t="n">
        <v>0</v>
      </c>
      <c r="AH713" s="242" t="n">
        <v>0</v>
      </c>
      <c r="AI713" s="236" t="n">
        <v>0</v>
      </c>
      <c r="AJ713" s="236" t="n"/>
    </row>
    <row r="714">
      <c r="A714" s="236" t="n">
        <v>1607714</v>
      </c>
      <c r="B714" s="236" t="inlineStr">
        <is>
          <t>Col Plax MW CC 250</t>
        </is>
      </c>
      <c r="C714" s="236" t="inlineStr">
        <is>
          <t>IN86</t>
        </is>
      </c>
      <c r="D714" s="237" t="n">
        <v>0</v>
      </c>
      <c r="E714" s="236" t="n">
        <v>0</v>
      </c>
      <c r="F714" s="238" t="n">
        <v>0</v>
      </c>
      <c r="G714" s="236" t="n">
        <v>0</v>
      </c>
      <c r="H714" s="239" t="n">
        <v>12</v>
      </c>
      <c r="I714" s="236" t="n">
        <v>12</v>
      </c>
      <c r="J714" s="240" t="n">
        <v>0</v>
      </c>
      <c r="K714" s="236" t="n">
        <v>12</v>
      </c>
      <c r="L714" s="241" t="inlineStr">
        <is>
          <t>-</t>
        </is>
      </c>
      <c r="M714" s="242" t="inlineStr">
        <is>
          <t>-</t>
        </is>
      </c>
      <c r="N714" s="236" t="inlineStr">
        <is>
          <t>-</t>
        </is>
      </c>
      <c r="O714" s="243" t="inlineStr">
        <is>
          <t>-</t>
        </is>
      </c>
      <c r="P714" s="237" t="inlineStr">
        <is>
          <t>-</t>
        </is>
      </c>
      <c r="Q714" s="236" t="inlineStr">
        <is>
          <t>-</t>
        </is>
      </c>
      <c r="R714" s="244" t="inlineStr">
        <is>
          <t>-</t>
        </is>
      </c>
      <c r="S714" s="245" t="n">
        <v>10</v>
      </c>
      <c r="T714" s="236" t="inlineStr">
        <is>
          <t>320%</t>
        </is>
      </c>
      <c r="U714" s="246" t="inlineStr">
        <is>
          <t>220%</t>
        </is>
      </c>
      <c r="V714" s="238" t="inlineStr">
        <is>
          <t>Ranchi</t>
        </is>
      </c>
      <c r="W714" s="236" t="inlineStr">
        <is>
          <t>East</t>
        </is>
      </c>
      <c r="X714" s="242" t="n"/>
      <c r="Y714" s="241" t="n">
        <v>10</v>
      </c>
      <c r="Z714" s="236" t="inlineStr">
        <is>
          <t>0%</t>
        </is>
      </c>
      <c r="AA714" s="245" t="n"/>
      <c r="AB714" s="236" t="n">
        <v>0</v>
      </c>
      <c r="AC714" s="236" t="n">
        <v>0</v>
      </c>
      <c r="AD714" s="236" t="n">
        <v>1</v>
      </c>
      <c r="AE714" s="236" t="n">
        <v>0</v>
      </c>
      <c r="AF714" s="240" t="n">
        <v>0</v>
      </c>
      <c r="AG714" s="236" t="n">
        <v>10</v>
      </c>
      <c r="AH714" s="242" t="n">
        <v>0</v>
      </c>
      <c r="AI714" s="236" t="n">
        <v>0</v>
      </c>
      <c r="AJ714" s="236" t="n"/>
    </row>
    <row r="715">
      <c r="A715" s="236" t="n">
        <v>1607714</v>
      </c>
      <c r="B715" s="236" t="inlineStr">
        <is>
          <t>Col Plax MW CC 250</t>
        </is>
      </c>
      <c r="C715" s="236" t="inlineStr">
        <is>
          <t>IN87</t>
        </is>
      </c>
      <c r="D715" s="237" t="n">
        <v>0</v>
      </c>
      <c r="E715" s="236" t="n">
        <v>0</v>
      </c>
      <c r="F715" s="238" t="n">
        <v>0</v>
      </c>
      <c r="G715" s="236" t="n">
        <v>0</v>
      </c>
      <c r="H715" s="239" t="n">
        <v>10</v>
      </c>
      <c r="I715" s="236" t="n">
        <v>10</v>
      </c>
      <c r="J715" s="240" t="n">
        <v>0</v>
      </c>
      <c r="K715" s="236" t="n">
        <v>10</v>
      </c>
      <c r="L715" s="241" t="inlineStr">
        <is>
          <t>-</t>
        </is>
      </c>
      <c r="M715" s="242" t="inlineStr">
        <is>
          <t>-</t>
        </is>
      </c>
      <c r="N715" s="236" t="inlineStr">
        <is>
          <t>-</t>
        </is>
      </c>
      <c r="O715" s="243" t="inlineStr">
        <is>
          <t>-</t>
        </is>
      </c>
      <c r="P715" s="237" t="inlineStr">
        <is>
          <t>-</t>
        </is>
      </c>
      <c r="Q715" s="236" t="inlineStr">
        <is>
          <t>-</t>
        </is>
      </c>
      <c r="R715" s="244" t="inlineStr">
        <is>
          <t>-</t>
        </is>
      </c>
      <c r="S715" s="245" t="inlineStr">
        <is>
          <t>-</t>
        </is>
      </c>
      <c r="T715" s="236" t="inlineStr">
        <is>
          <t>167%</t>
        </is>
      </c>
      <c r="U715" s="246" t="inlineStr">
        <is>
          <t>167%</t>
        </is>
      </c>
      <c r="V715" s="238" t="inlineStr">
        <is>
          <t>Vijaywada</t>
        </is>
      </c>
      <c r="W715" s="236" t="inlineStr">
        <is>
          <t>South</t>
        </is>
      </c>
      <c r="X715" s="242" t="n"/>
      <c r="Y715" s="241" t="n">
        <v>15</v>
      </c>
      <c r="Z715" s="236" t="inlineStr">
        <is>
          <t>0%</t>
        </is>
      </c>
      <c r="AA715" s="245" t="n"/>
      <c r="AB715" s="236" t="n">
        <v>0</v>
      </c>
      <c r="AC715" s="236" t="n">
        <v>0</v>
      </c>
      <c r="AD715" s="236" t="n">
        <v>1</v>
      </c>
      <c r="AE715" s="236" t="n">
        <v>0</v>
      </c>
      <c r="AF715" s="240" t="n">
        <v>0</v>
      </c>
      <c r="AG715" s="236" t="n">
        <v>0</v>
      </c>
      <c r="AH715" s="242" t="n">
        <v>0</v>
      </c>
      <c r="AI715" s="236" t="n">
        <v>0</v>
      </c>
      <c r="AJ715" s="236" t="n"/>
    </row>
    <row r="716">
      <c r="A716" s="236" t="n">
        <v>1607714</v>
      </c>
      <c r="B716" s="236" t="inlineStr">
        <is>
          <t>Col Plax MW CC 250</t>
        </is>
      </c>
      <c r="C716" s="236" t="inlineStr">
        <is>
          <t>IN88</t>
        </is>
      </c>
      <c r="D716" s="237" t="n">
        <v>0</v>
      </c>
      <c r="E716" s="236" t="n">
        <v>0</v>
      </c>
      <c r="F716" s="238" t="n">
        <v>0</v>
      </c>
      <c r="G716" s="236" t="n">
        <v>0</v>
      </c>
      <c r="H716" s="239" t="n">
        <v>7</v>
      </c>
      <c r="I716" s="236" t="n">
        <v>7</v>
      </c>
      <c r="J716" s="240" t="n">
        <v>0</v>
      </c>
      <c r="K716" s="236" t="n">
        <v>7</v>
      </c>
      <c r="L716" s="241" t="inlineStr">
        <is>
          <t>-</t>
        </is>
      </c>
      <c r="M716" s="242" t="inlineStr">
        <is>
          <t>-</t>
        </is>
      </c>
      <c r="N716" s="236" t="inlineStr">
        <is>
          <t>-</t>
        </is>
      </c>
      <c r="O716" s="243" t="inlineStr">
        <is>
          <t>-</t>
        </is>
      </c>
      <c r="P716" s="237" t="inlineStr">
        <is>
          <t>-</t>
        </is>
      </c>
      <c r="Q716" s="236" t="inlineStr">
        <is>
          <t>-</t>
        </is>
      </c>
      <c r="R716" s="244" t="inlineStr">
        <is>
          <t>-</t>
        </is>
      </c>
      <c r="S716" s="245" t="inlineStr">
        <is>
          <t>-</t>
        </is>
      </c>
      <c r="T716" s="236" t="n"/>
      <c r="U716" s="246" t="n"/>
      <c r="V716" s="238" t="inlineStr">
        <is>
          <t>Uttaranchal</t>
        </is>
      </c>
      <c r="W716" s="236" t="inlineStr">
        <is>
          <t>North</t>
        </is>
      </c>
      <c r="X716" s="242" t="n"/>
      <c r="Y716" s="241" t="n">
        <v>0</v>
      </c>
      <c r="Z716" s="236" t="inlineStr">
        <is>
          <t>0%</t>
        </is>
      </c>
      <c r="AA716" s="245" t="n"/>
      <c r="AB716" s="236" t="n">
        <v>0</v>
      </c>
      <c r="AC716" s="236" t="n">
        <v>0</v>
      </c>
      <c r="AD716" s="236" t="n">
        <v>1</v>
      </c>
      <c r="AE716" s="236" t="n">
        <v>0</v>
      </c>
      <c r="AF716" s="240" t="n">
        <v>0</v>
      </c>
      <c r="AG716" s="236" t="n">
        <v>0</v>
      </c>
      <c r="AH716" s="242" t="n">
        <v>0</v>
      </c>
      <c r="AI716" s="236" t="n">
        <v>0</v>
      </c>
      <c r="AJ716" s="236" t="n"/>
    </row>
    <row r="717">
      <c r="A717" s="236" t="n">
        <v>1607714</v>
      </c>
      <c r="B717" s="236" t="inlineStr">
        <is>
          <t>Col Plax MW CC 250</t>
        </is>
      </c>
      <c r="C717" s="236" t="inlineStr">
        <is>
          <t>IN89</t>
        </is>
      </c>
      <c r="D717" s="237" t="n">
        <v>0</v>
      </c>
      <c r="E717" s="236" t="n">
        <v>0</v>
      </c>
      <c r="F717" s="238" t="n">
        <v>0</v>
      </c>
      <c r="G717" s="236" t="n">
        <v>0</v>
      </c>
      <c r="H717" s="239" t="n">
        <v>0</v>
      </c>
      <c r="I717" s="236" t="n">
        <v>0</v>
      </c>
      <c r="J717" s="240" t="n">
        <v>0</v>
      </c>
      <c r="K717" s="236" t="n">
        <v>0</v>
      </c>
      <c r="L717" s="241" t="inlineStr">
        <is>
          <t>-</t>
        </is>
      </c>
      <c r="M717" s="242" t="inlineStr">
        <is>
          <t>-</t>
        </is>
      </c>
      <c r="N717" s="236" t="inlineStr">
        <is>
          <t>-</t>
        </is>
      </c>
      <c r="O717" s="243" t="inlineStr">
        <is>
          <t>-</t>
        </is>
      </c>
      <c r="P717" s="237" t="inlineStr">
        <is>
          <t>-</t>
        </is>
      </c>
      <c r="Q717" s="236" t="inlineStr">
        <is>
          <t>-</t>
        </is>
      </c>
      <c r="R717" s="244" t="inlineStr">
        <is>
          <t>-</t>
        </is>
      </c>
      <c r="S717" s="245" t="inlineStr">
        <is>
          <t>-</t>
        </is>
      </c>
      <c r="T717" s="236" t="inlineStr">
        <is>
          <t>100%</t>
        </is>
      </c>
      <c r="U717" s="246" t="inlineStr">
        <is>
          <t>100%</t>
        </is>
      </c>
      <c r="V717" s="238" t="inlineStr">
        <is>
          <t>Hubli</t>
        </is>
      </c>
      <c r="W717" s="236" t="inlineStr">
        <is>
          <t>South</t>
        </is>
      </c>
      <c r="X717" s="242" t="n"/>
      <c r="Y717" s="241" t="n">
        <v>12</v>
      </c>
      <c r="Z717" s="236" t="inlineStr">
        <is>
          <t>0%</t>
        </is>
      </c>
      <c r="AA717" s="245" t="n"/>
      <c r="AB717" s="236" t="n">
        <v>0</v>
      </c>
      <c r="AC717" s="236" t="n">
        <v>0</v>
      </c>
      <c r="AD717" s="236" t="n">
        <v>1</v>
      </c>
      <c r="AE717" s="236" t="n">
        <v>1</v>
      </c>
      <c r="AF717" s="240" t="n">
        <v>0</v>
      </c>
      <c r="AG717" s="236" t="n">
        <v>0</v>
      </c>
      <c r="AH717" s="242" t="n">
        <v>0</v>
      </c>
      <c r="AI717" s="236" t="n">
        <v>0</v>
      </c>
      <c r="AJ717" s="236" t="n"/>
    </row>
    <row r="718">
      <c r="A718" s="236" t="n">
        <v>1607714</v>
      </c>
      <c r="B718" s="236" t="inlineStr">
        <is>
          <t>Col Plax MW CC 250</t>
        </is>
      </c>
      <c r="C718" s="236" t="inlineStr">
        <is>
          <t>IN90</t>
        </is>
      </c>
      <c r="D718" s="237" t="n">
        <v>0</v>
      </c>
      <c r="E718" s="236" t="n">
        <v>0</v>
      </c>
      <c r="F718" s="238" t="n">
        <v>0</v>
      </c>
      <c r="G718" s="236" t="n">
        <v>61</v>
      </c>
      <c r="H718" s="239" t="n">
        <v>125</v>
      </c>
      <c r="I718" s="236" t="n">
        <v>125</v>
      </c>
      <c r="J718" s="240" t="n">
        <v>0</v>
      </c>
      <c r="K718" s="236" t="n">
        <v>125</v>
      </c>
      <c r="L718" s="241" t="inlineStr">
        <is>
          <t>-</t>
        </is>
      </c>
      <c r="M718" s="242" t="inlineStr">
        <is>
          <t>-</t>
        </is>
      </c>
      <c r="N718" s="236" t="inlineStr">
        <is>
          <t>-</t>
        </is>
      </c>
      <c r="O718" s="243" t="inlineStr">
        <is>
          <t>-</t>
        </is>
      </c>
      <c r="P718" s="237" t="inlineStr">
        <is>
          <t>-</t>
        </is>
      </c>
      <c r="Q718" s="236" t="inlineStr">
        <is>
          <t>-</t>
        </is>
      </c>
      <c r="R718" s="244" t="inlineStr">
        <is>
          <t>-</t>
        </is>
      </c>
      <c r="S718" s="245" t="inlineStr">
        <is>
          <t>-</t>
        </is>
      </c>
      <c r="T718" s="236" t="inlineStr">
        <is>
          <t>517%</t>
        </is>
      </c>
      <c r="U718" s="246" t="inlineStr">
        <is>
          <t>517%</t>
        </is>
      </c>
      <c r="V718" s="238" t="inlineStr">
        <is>
          <t>Export</t>
        </is>
      </c>
      <c r="W718" s="236" t="inlineStr">
        <is>
          <t>Exp-DC</t>
        </is>
      </c>
      <c r="X718" s="242" t="n"/>
      <c r="Y718" s="241" t="n">
        <v>30</v>
      </c>
      <c r="Z718" s="236" t="inlineStr">
        <is>
          <t>0%</t>
        </is>
      </c>
      <c r="AA718" s="245" t="n"/>
      <c r="AB718" s="236" t="n">
        <v>0</v>
      </c>
      <c r="AC718" s="236" t="n">
        <v>0</v>
      </c>
      <c r="AD718" s="236" t="n">
        <v>1</v>
      </c>
      <c r="AE718" s="236" t="n">
        <v>0</v>
      </c>
      <c r="AF718" s="240" t="n">
        <v>0</v>
      </c>
      <c r="AG718" s="236" t="n">
        <v>0</v>
      </c>
      <c r="AH718" s="242" t="n">
        <v>0</v>
      </c>
      <c r="AI718" s="236" t="n">
        <v>0</v>
      </c>
      <c r="AJ718" s="236" t="n"/>
    </row>
    <row r="719">
      <c r="A719" s="236" t="n">
        <v>1607714</v>
      </c>
      <c r="B719" s="236" t="inlineStr">
        <is>
          <t>Col Plax MW CC 250</t>
        </is>
      </c>
      <c r="C719" s="236" t="inlineStr">
        <is>
          <t>IN91</t>
        </is>
      </c>
      <c r="D719" s="237" t="n">
        <v>0</v>
      </c>
      <c r="E719" s="236" t="n">
        <v>0</v>
      </c>
      <c r="F719" s="238" t="n">
        <v>0</v>
      </c>
      <c r="G719" s="236" t="n">
        <v>0</v>
      </c>
      <c r="H719" s="239" t="n">
        <v>8</v>
      </c>
      <c r="I719" s="236" t="n">
        <v>8</v>
      </c>
      <c r="J719" s="240" t="n">
        <v>0</v>
      </c>
      <c r="K719" s="236" t="n">
        <v>8</v>
      </c>
      <c r="L719" s="241" t="inlineStr">
        <is>
          <t>-</t>
        </is>
      </c>
      <c r="M719" s="242" t="inlineStr">
        <is>
          <t>-</t>
        </is>
      </c>
      <c r="N719" s="236" t="inlineStr">
        <is>
          <t>-</t>
        </is>
      </c>
      <c r="O719" s="243" t="inlineStr">
        <is>
          <t>-</t>
        </is>
      </c>
      <c r="P719" s="237" t="inlineStr">
        <is>
          <t>-</t>
        </is>
      </c>
      <c r="Q719" s="236" t="inlineStr">
        <is>
          <t>-</t>
        </is>
      </c>
      <c r="R719" s="244" t="inlineStr">
        <is>
          <t>-</t>
        </is>
      </c>
      <c r="S719" s="245" t="inlineStr">
        <is>
          <t>-</t>
        </is>
      </c>
      <c r="T719" s="236" t="inlineStr">
        <is>
          <t>200%</t>
        </is>
      </c>
      <c r="U719" s="246" t="inlineStr">
        <is>
          <t>200%</t>
        </is>
      </c>
      <c r="V719" s="238" t="inlineStr">
        <is>
          <t>Siliguri</t>
        </is>
      </c>
      <c r="W719" s="236" t="inlineStr">
        <is>
          <t>East</t>
        </is>
      </c>
      <c r="X719" s="242" t="n"/>
      <c r="Y719" s="241" t="n">
        <v>8</v>
      </c>
      <c r="Z719" s="236" t="inlineStr">
        <is>
          <t>0%</t>
        </is>
      </c>
      <c r="AA719" s="245" t="n"/>
      <c r="AB719" s="236" t="n">
        <v>0</v>
      </c>
      <c r="AC719" s="236" t="n">
        <v>0</v>
      </c>
      <c r="AD719" s="236" t="n">
        <v>1</v>
      </c>
      <c r="AE719" s="236" t="n">
        <v>0</v>
      </c>
      <c r="AF719" s="240" t="n">
        <v>0</v>
      </c>
      <c r="AG719" s="236" t="n">
        <v>0</v>
      </c>
      <c r="AH719" s="242" t="n">
        <v>0</v>
      </c>
      <c r="AI719" s="236" t="n">
        <v>0</v>
      </c>
      <c r="AJ719" s="236" t="n"/>
    </row>
    <row r="720">
      <c r="A720" s="236" t="n">
        <v>1607714</v>
      </c>
      <c r="B720" s="236" t="inlineStr">
        <is>
          <t>Col Plax MW CC 250</t>
        </is>
      </c>
      <c r="C720" s="236" t="inlineStr">
        <is>
          <t>IN95</t>
        </is>
      </c>
      <c r="D720" s="237" t="n">
        <v>0</v>
      </c>
      <c r="E720" s="236" t="n">
        <v>0</v>
      </c>
      <c r="F720" s="238" t="n">
        <v>0</v>
      </c>
      <c r="G720" s="236" t="n">
        <v>0</v>
      </c>
      <c r="H720" s="239" t="n">
        <v>508</v>
      </c>
      <c r="I720" s="236" t="n">
        <v>508</v>
      </c>
      <c r="J720" s="240" t="n">
        <v>0</v>
      </c>
      <c r="K720" s="236" t="n">
        <v>508</v>
      </c>
      <c r="L720" s="241" t="inlineStr">
        <is>
          <t>-</t>
        </is>
      </c>
      <c r="M720" s="242" t="inlineStr">
        <is>
          <t>-</t>
        </is>
      </c>
      <c r="N720" s="236" t="inlineStr">
        <is>
          <t>-</t>
        </is>
      </c>
      <c r="O720" s="243" t="inlineStr">
        <is>
          <t>-</t>
        </is>
      </c>
      <c r="P720" s="237" t="inlineStr">
        <is>
          <t>-</t>
        </is>
      </c>
      <c r="Q720" s="236" t="inlineStr">
        <is>
          <t>-</t>
        </is>
      </c>
      <c r="R720" s="244" t="inlineStr">
        <is>
          <t>-</t>
        </is>
      </c>
      <c r="S720" s="245" t="inlineStr">
        <is>
          <t>-</t>
        </is>
      </c>
      <c r="T720" s="236" t="n"/>
      <c r="U720" s="246" t="n"/>
      <c r="V720" s="238" t="inlineStr">
        <is>
          <t>Hasangarh</t>
        </is>
      </c>
      <c r="W720" s="236" t="inlineStr">
        <is>
          <t>North DC</t>
        </is>
      </c>
      <c r="X720" s="242" t="n"/>
      <c r="Y720" s="241" t="n">
        <v>0</v>
      </c>
      <c r="Z720" s="236" t="inlineStr">
        <is>
          <t>0%</t>
        </is>
      </c>
      <c r="AA720" s="245" t="n"/>
      <c r="AB720" s="236" t="n">
        <v>0</v>
      </c>
      <c r="AC720" s="236" t="n">
        <v>0</v>
      </c>
      <c r="AD720" s="236" t="n">
        <v>1</v>
      </c>
      <c r="AE720" s="236" t="n">
        <v>0</v>
      </c>
      <c r="AF720" s="240" t="n">
        <v>0</v>
      </c>
      <c r="AG720" s="236" t="n">
        <v>0</v>
      </c>
      <c r="AH720" s="242" t="n">
        <v>0</v>
      </c>
      <c r="AI720" s="236" t="n">
        <v>0</v>
      </c>
      <c r="AJ720" s="236" t="n"/>
    </row>
    <row r="721">
      <c r="A721" s="236" t="n">
        <v>1607714</v>
      </c>
      <c r="B721" s="236" t="inlineStr">
        <is>
          <t>Col Plax MW CC 250</t>
        </is>
      </c>
      <c r="C721" s="236" t="inlineStr">
        <is>
          <t>IN97</t>
        </is>
      </c>
      <c r="D721" s="237" t="n">
        <v>0</v>
      </c>
      <c r="E721" s="236" t="n">
        <v>0</v>
      </c>
      <c r="F721" s="238" t="n">
        <v>0</v>
      </c>
      <c r="G721" s="236" t="n">
        <v>0</v>
      </c>
      <c r="H721" s="239" t="n">
        <v>472</v>
      </c>
      <c r="I721" s="236" t="n">
        <v>472</v>
      </c>
      <c r="J721" s="240" t="n">
        <v>0</v>
      </c>
      <c r="K721" s="236" t="n">
        <v>472</v>
      </c>
      <c r="L721" s="241" t="inlineStr">
        <is>
          <t>-</t>
        </is>
      </c>
      <c r="M721" s="242" t="inlineStr">
        <is>
          <t>-</t>
        </is>
      </c>
      <c r="N721" s="236" t="inlineStr">
        <is>
          <t>-</t>
        </is>
      </c>
      <c r="O721" s="243" t="inlineStr">
        <is>
          <t>-</t>
        </is>
      </c>
      <c r="P721" s="237" t="inlineStr">
        <is>
          <t>-</t>
        </is>
      </c>
      <c r="Q721" s="236" t="inlineStr">
        <is>
          <t>-</t>
        </is>
      </c>
      <c r="R721" s="244" t="inlineStr">
        <is>
          <t>-</t>
        </is>
      </c>
      <c r="S721" s="245" t="inlineStr">
        <is>
          <t>-</t>
        </is>
      </c>
      <c r="T721" s="236" t="n"/>
      <c r="U721" s="246" t="n"/>
      <c r="V721" s="238" t="inlineStr">
        <is>
          <t>Hubli DC</t>
        </is>
      </c>
      <c r="W721" s="236" t="inlineStr">
        <is>
          <t>South DC</t>
        </is>
      </c>
      <c r="X721" s="242" t="n"/>
      <c r="Y721" s="241" t="n">
        <v>0</v>
      </c>
      <c r="Z721" s="236" t="inlineStr">
        <is>
          <t>0%</t>
        </is>
      </c>
      <c r="AA721" s="245" t="n"/>
      <c r="AB721" s="236" t="n">
        <v>0</v>
      </c>
      <c r="AC721" s="236" t="n">
        <v>0</v>
      </c>
      <c r="AD721" s="236" t="n">
        <v>1</v>
      </c>
      <c r="AE721" s="236" t="n">
        <v>0</v>
      </c>
      <c r="AF721" s="240" t="n">
        <v>0</v>
      </c>
      <c r="AG721" s="236" t="n">
        <v>0</v>
      </c>
      <c r="AH721" s="242" t="n">
        <v>0</v>
      </c>
      <c r="AI721" s="236" t="n">
        <v>0</v>
      </c>
      <c r="AJ721" s="236" t="n"/>
    </row>
    <row r="722">
      <c r="A722" s="236" t="n">
        <v>1607714</v>
      </c>
      <c r="B722" s="236" t="inlineStr">
        <is>
          <t>Col Plax MW CC 250</t>
        </is>
      </c>
      <c r="C722" s="236" t="inlineStr">
        <is>
          <t>IN98</t>
        </is>
      </c>
      <c r="D722" s="237" t="n">
        <v>180</v>
      </c>
      <c r="E722" s="236" t="n">
        <v>0</v>
      </c>
      <c r="F722" s="238" t="n">
        <v>0</v>
      </c>
      <c r="G722" s="236" t="n">
        <v>0</v>
      </c>
      <c r="H722" s="239" t="n">
        <v>37</v>
      </c>
      <c r="I722" s="236" t="n">
        <v>217</v>
      </c>
      <c r="J722" s="240" t="n">
        <v>0</v>
      </c>
      <c r="K722" s="236" t="n">
        <v>217</v>
      </c>
      <c r="L722" s="241" t="inlineStr">
        <is>
          <t>-</t>
        </is>
      </c>
      <c r="M722" s="242" t="inlineStr">
        <is>
          <t>-</t>
        </is>
      </c>
      <c r="N722" s="236" t="inlineStr">
        <is>
          <t>-</t>
        </is>
      </c>
      <c r="O722" s="243" t="inlineStr">
        <is>
          <t>-</t>
        </is>
      </c>
      <c r="P722" s="237" t="inlineStr">
        <is>
          <t>-</t>
        </is>
      </c>
      <c r="Q722" s="236" t="inlineStr">
        <is>
          <t>-</t>
        </is>
      </c>
      <c r="R722" s="244" t="inlineStr">
        <is>
          <t>-</t>
        </is>
      </c>
      <c r="S722" s="245" t="inlineStr">
        <is>
          <t>-</t>
        </is>
      </c>
      <c r="T722" s="236" t="n"/>
      <c r="U722" s="246" t="n"/>
      <c r="V722" s="238" t="inlineStr">
        <is>
          <t>Calcutta DC</t>
        </is>
      </c>
      <c r="W722" s="236" t="inlineStr">
        <is>
          <t>East DC</t>
        </is>
      </c>
      <c r="X722" s="242" t="n"/>
      <c r="Y722" s="241" t="n">
        <v>0</v>
      </c>
      <c r="Z722" s="236" t="inlineStr">
        <is>
          <t>0%</t>
        </is>
      </c>
      <c r="AA722" s="245" t="n"/>
      <c r="AB722" s="236" t="n">
        <v>0</v>
      </c>
      <c r="AC722" s="236" t="n">
        <v>0</v>
      </c>
      <c r="AD722" s="236" t="n">
        <v>1</v>
      </c>
      <c r="AE722" s="236" t="n">
        <v>0</v>
      </c>
      <c r="AF722" s="240" t="n">
        <v>0</v>
      </c>
      <c r="AG722" s="236" t="n">
        <v>0</v>
      </c>
      <c r="AH722" s="242" t="n">
        <v>0</v>
      </c>
      <c r="AI722" s="236" t="n">
        <v>0</v>
      </c>
      <c r="AJ722" s="236" t="n"/>
    </row>
    <row r="723">
      <c r="A723" s="236" t="n">
        <v>1607714</v>
      </c>
      <c r="B723" s="236" t="inlineStr">
        <is>
          <t>Col Plax MW CC 250</t>
        </is>
      </c>
      <c r="C723" s="236" t="inlineStr">
        <is>
          <t>IN99</t>
        </is>
      </c>
      <c r="D723" s="237" t="n">
        <v>0</v>
      </c>
      <c r="E723" s="236" t="n">
        <v>0</v>
      </c>
      <c r="F723" s="238" t="n">
        <v>0</v>
      </c>
      <c r="G723" s="236" t="n">
        <v>0</v>
      </c>
      <c r="H723" s="239" t="n">
        <v>0</v>
      </c>
      <c r="I723" s="236" t="n">
        <v>0</v>
      </c>
      <c r="J723" s="240" t="n">
        <v>0</v>
      </c>
      <c r="K723" s="236" t="n">
        <v>0</v>
      </c>
      <c r="L723" s="241" t="inlineStr">
        <is>
          <t>-</t>
        </is>
      </c>
      <c r="M723" s="242" t="inlineStr">
        <is>
          <t>-</t>
        </is>
      </c>
      <c r="N723" s="236" t="inlineStr">
        <is>
          <t>-</t>
        </is>
      </c>
      <c r="O723" s="243" t="inlineStr">
        <is>
          <t>-</t>
        </is>
      </c>
      <c r="P723" s="237" t="inlineStr">
        <is>
          <t>-</t>
        </is>
      </c>
      <c r="Q723" s="236" t="inlineStr">
        <is>
          <t>-</t>
        </is>
      </c>
      <c r="R723" s="244" t="inlineStr">
        <is>
          <t>-</t>
        </is>
      </c>
      <c r="S723" s="245" t="inlineStr">
        <is>
          <t>-</t>
        </is>
      </c>
      <c r="T723" s="236" t="n"/>
      <c r="U723" s="246" t="n"/>
      <c r="V723" s="238" t="inlineStr">
        <is>
          <t>Goa DC</t>
        </is>
      </c>
      <c r="W723" s="236" t="inlineStr">
        <is>
          <t>Plant</t>
        </is>
      </c>
      <c r="X723" s="242" t="n"/>
      <c r="Y723" s="241" t="n">
        <v>0</v>
      </c>
      <c r="Z723" s="236" t="inlineStr">
        <is>
          <t>0%</t>
        </is>
      </c>
      <c r="AA723" s="245" t="n"/>
      <c r="AB723" s="236" t="n">
        <v>0</v>
      </c>
      <c r="AC723" s="236" t="n">
        <v>0</v>
      </c>
      <c r="AD723" s="236" t="n">
        <v>1</v>
      </c>
      <c r="AE723" s="236" t="n">
        <v>1</v>
      </c>
      <c r="AF723" s="240" t="n">
        <v>0</v>
      </c>
      <c r="AG723" s="236" t="n">
        <v>0</v>
      </c>
      <c r="AH723" s="242" t="n">
        <v>0</v>
      </c>
      <c r="AI723" s="236" t="n">
        <v>0</v>
      </c>
      <c r="AJ723" s="236" t="n"/>
    </row>
    <row r="724">
      <c r="A724" s="236" t="inlineStr">
        <is>
          <t>------------</t>
        </is>
      </c>
      <c r="B724" s="236" t="n"/>
      <c r="C724" s="236" t="n"/>
      <c r="D724" s="237" t="n"/>
      <c r="E724" s="236" t="n"/>
      <c r="F724" s="238" t="n"/>
      <c r="G724" s="236" t="n"/>
      <c r="H724" s="239" t="n"/>
      <c r="I724" s="236" t="n"/>
      <c r="J724" s="240" t="n"/>
      <c r="K724" s="236" t="n"/>
      <c r="L724" s="241" t="n"/>
      <c r="M724" s="242" t="n"/>
      <c r="N724" s="236" t="n"/>
      <c r="O724" s="243" t="n"/>
      <c r="P724" s="237" t="n"/>
      <c r="Q724" s="236" t="n"/>
      <c r="R724" s="244" t="n"/>
      <c r="S724" s="245" t="n"/>
      <c r="T724" s="236" t="n"/>
      <c r="U724" s="246" t="n"/>
      <c r="V724" s="238" t="n"/>
      <c r="W724" s="236" t="n"/>
      <c r="X724" s="242" t="n"/>
      <c r="Y724" s="241" t="n"/>
      <c r="Z724" s="236" t="n"/>
      <c r="AA724" s="245" t="n"/>
      <c r="AB724" s="236" t="n"/>
      <c r="AC724" s="236" t="n"/>
      <c r="AD724" s="236" t="n"/>
      <c r="AE724" s="236" t="n"/>
      <c r="AF724" s="240" t="n"/>
      <c r="AG724" s="236" t="n"/>
      <c r="AH724" s="242" t="n"/>
      <c r="AI724" s="236" t="n"/>
      <c r="AJ724" s="236" t="n"/>
    </row>
    <row r="725">
      <c r="A725" s="236" t="n">
        <v>1607715</v>
      </c>
      <c r="B725" s="236" t="inlineStr">
        <is>
          <t>ColPlaxMWGntle 250</t>
        </is>
      </c>
      <c r="C725" s="236" t="inlineStr">
        <is>
          <t>IN59</t>
        </is>
      </c>
      <c r="D725" s="237" t="n">
        <v>0</v>
      </c>
      <c r="E725" s="236" t="n">
        <v>0</v>
      </c>
      <c r="F725" s="238" t="n">
        <v>0</v>
      </c>
      <c r="G725" s="236" t="n">
        <v>0</v>
      </c>
      <c r="H725" s="239" t="n">
        <v>101</v>
      </c>
      <c r="I725" s="236" t="n">
        <v>101</v>
      </c>
      <c r="J725" s="240" t="n">
        <v>0</v>
      </c>
      <c r="K725" s="236" t="n">
        <v>101</v>
      </c>
      <c r="L725" s="241" t="inlineStr">
        <is>
          <t>-</t>
        </is>
      </c>
      <c r="M725" s="242" t="inlineStr">
        <is>
          <t>-</t>
        </is>
      </c>
      <c r="N725" s="236" t="inlineStr">
        <is>
          <t>-</t>
        </is>
      </c>
      <c r="O725" s="243" t="inlineStr">
        <is>
          <t>-</t>
        </is>
      </c>
      <c r="P725" s="237" t="inlineStr">
        <is>
          <t>-</t>
        </is>
      </c>
      <c r="Q725" s="236" t="inlineStr">
        <is>
          <t>-</t>
        </is>
      </c>
      <c r="R725" s="244" t="inlineStr">
        <is>
          <t>-</t>
        </is>
      </c>
      <c r="S725" s="245" t="inlineStr">
        <is>
          <t>-</t>
        </is>
      </c>
      <c r="T725" s="236" t="inlineStr">
        <is>
          <t>100%</t>
        </is>
      </c>
      <c r="U725" s="246" t="inlineStr">
        <is>
          <t>100%</t>
        </is>
      </c>
      <c r="V725" s="238" t="inlineStr">
        <is>
          <t>Coimbatore</t>
        </is>
      </c>
      <c r="W725" s="236" t="inlineStr">
        <is>
          <t>South</t>
        </is>
      </c>
      <c r="X725" s="242" t="n"/>
      <c r="Y725" s="241" t="n">
        <v>125</v>
      </c>
      <c r="Z725" s="236" t="inlineStr">
        <is>
          <t>0%</t>
        </is>
      </c>
      <c r="AA725" s="245" t="n"/>
      <c r="AB725" s="236" t="n">
        <v>0</v>
      </c>
      <c r="AC725" s="236" t="n">
        <v>0</v>
      </c>
      <c r="AD725" s="236" t="n">
        <v>1</v>
      </c>
      <c r="AE725" s="236" t="n">
        <v>1</v>
      </c>
      <c r="AF725" s="240" t="n">
        <v>0</v>
      </c>
      <c r="AG725" s="236" t="n">
        <v>0</v>
      </c>
      <c r="AH725" s="242" t="n">
        <v>0</v>
      </c>
      <c r="AI725" s="236" t="n">
        <v>0</v>
      </c>
      <c r="AJ725" s="236" t="n"/>
    </row>
    <row r="726">
      <c r="A726" s="236" t="n">
        <v>1607715</v>
      </c>
      <c r="B726" s="236" t="inlineStr">
        <is>
          <t>ColPlaxMWGntle 250</t>
        </is>
      </c>
      <c r="C726" s="236" t="inlineStr">
        <is>
          <t>IN60</t>
        </is>
      </c>
      <c r="D726" s="237" t="n">
        <v>0</v>
      </c>
      <c r="E726" s="236" t="n">
        <v>0</v>
      </c>
      <c r="F726" s="238" t="n">
        <v>0</v>
      </c>
      <c r="G726" s="236" t="n">
        <v>0</v>
      </c>
      <c r="H726" s="239" t="n">
        <v>56</v>
      </c>
      <c r="I726" s="236" t="n">
        <v>56</v>
      </c>
      <c r="J726" s="240" t="n">
        <v>0</v>
      </c>
      <c r="K726" s="236" t="n">
        <v>56</v>
      </c>
      <c r="L726" s="241" t="inlineStr">
        <is>
          <t>-</t>
        </is>
      </c>
      <c r="M726" s="242" t="inlineStr">
        <is>
          <t>-</t>
        </is>
      </c>
      <c r="N726" s="236" t="inlineStr">
        <is>
          <t>-</t>
        </is>
      </c>
      <c r="O726" s="243" t="inlineStr">
        <is>
          <t>-</t>
        </is>
      </c>
      <c r="P726" s="237" t="inlineStr">
        <is>
          <t>-</t>
        </is>
      </c>
      <c r="Q726" s="236" t="inlineStr">
        <is>
          <t>-</t>
        </is>
      </c>
      <c r="R726" s="244" t="inlineStr">
        <is>
          <t>-</t>
        </is>
      </c>
      <c r="S726" s="245" t="inlineStr">
        <is>
          <t>-</t>
        </is>
      </c>
      <c r="T726" s="236" t="n"/>
      <c r="U726" s="246" t="n"/>
      <c r="V726" s="238" t="inlineStr">
        <is>
          <t>Mumbai</t>
        </is>
      </c>
      <c r="W726" s="236" t="inlineStr">
        <is>
          <t>West</t>
        </is>
      </c>
      <c r="X726" s="242" t="n"/>
      <c r="Y726" s="241" t="n">
        <v>0</v>
      </c>
      <c r="Z726" s="236" t="inlineStr">
        <is>
          <t>0%</t>
        </is>
      </c>
      <c r="AA726" s="245" t="n"/>
      <c r="AB726" s="236" t="n">
        <v>0</v>
      </c>
      <c r="AC726" s="236" t="n">
        <v>0</v>
      </c>
      <c r="AD726" s="236" t="n">
        <v>1</v>
      </c>
      <c r="AE726" s="236" t="n">
        <v>0</v>
      </c>
      <c r="AF726" s="240" t="n">
        <v>0</v>
      </c>
      <c r="AG726" s="236" t="n">
        <v>0</v>
      </c>
      <c r="AH726" s="242" t="n">
        <v>0</v>
      </c>
      <c r="AI726" s="236" t="n">
        <v>0</v>
      </c>
      <c r="AJ726" s="236" t="n"/>
    </row>
    <row r="727">
      <c r="A727" s="236" t="n">
        <v>1607715</v>
      </c>
      <c r="B727" s="236" t="inlineStr">
        <is>
          <t>ColPlaxMWGntle 250</t>
        </is>
      </c>
      <c r="C727" s="236" t="inlineStr">
        <is>
          <t>IN61</t>
        </is>
      </c>
      <c r="D727" s="237" t="n">
        <v>40</v>
      </c>
      <c r="E727" s="236" t="n">
        <v>0</v>
      </c>
      <c r="F727" s="238" t="n">
        <v>0</v>
      </c>
      <c r="G727" s="236" t="n">
        <v>0</v>
      </c>
      <c r="H727" s="239" t="n">
        <v>134</v>
      </c>
      <c r="I727" s="236" t="n">
        <v>174</v>
      </c>
      <c r="J727" s="240" t="n">
        <v>0</v>
      </c>
      <c r="K727" s="236" t="n">
        <v>174</v>
      </c>
      <c r="L727" s="241" t="inlineStr">
        <is>
          <t>-</t>
        </is>
      </c>
      <c r="M727" s="242" t="inlineStr">
        <is>
          <t>-</t>
        </is>
      </c>
      <c r="N727" s="236" t="inlineStr">
        <is>
          <t>-</t>
        </is>
      </c>
      <c r="O727" s="243" t="inlineStr">
        <is>
          <t>-</t>
        </is>
      </c>
      <c r="P727" s="237" t="inlineStr">
        <is>
          <t>-</t>
        </is>
      </c>
      <c r="Q727" s="236" t="inlineStr">
        <is>
          <t>-</t>
        </is>
      </c>
      <c r="R727" s="244" t="inlineStr">
        <is>
          <t>-</t>
        </is>
      </c>
      <c r="S727" s="245" t="inlineStr">
        <is>
          <t>-</t>
        </is>
      </c>
      <c r="T727" s="236" t="n"/>
      <c r="U727" s="246" t="n"/>
      <c r="V727" s="238" t="inlineStr">
        <is>
          <t>Delhi</t>
        </is>
      </c>
      <c r="W727" s="236" t="inlineStr">
        <is>
          <t>North</t>
        </is>
      </c>
      <c r="X727" s="242" t="n"/>
      <c r="Y727" s="241" t="n">
        <v>0</v>
      </c>
      <c r="Z727" s="236" t="inlineStr">
        <is>
          <t>0%</t>
        </is>
      </c>
      <c r="AA727" s="245" t="n"/>
      <c r="AB727" s="236" t="n">
        <v>0</v>
      </c>
      <c r="AC727" s="236" t="n">
        <v>0</v>
      </c>
      <c r="AD727" s="236" t="n">
        <v>1</v>
      </c>
      <c r="AE727" s="236" t="n">
        <v>0</v>
      </c>
      <c r="AF727" s="240" t="n">
        <v>0</v>
      </c>
      <c r="AG727" s="236" t="n">
        <v>0</v>
      </c>
      <c r="AH727" s="242" t="n">
        <v>0</v>
      </c>
      <c r="AI727" s="236" t="n">
        <v>0</v>
      </c>
      <c r="AJ727" s="236" t="n"/>
    </row>
    <row r="728">
      <c r="A728" s="236" t="n">
        <v>1607715</v>
      </c>
      <c r="B728" s="236" t="inlineStr">
        <is>
          <t>ColPlaxMWGntle 250</t>
        </is>
      </c>
      <c r="C728" s="236" t="inlineStr">
        <is>
          <t>IN62</t>
        </is>
      </c>
      <c r="D728" s="237" t="n">
        <v>0</v>
      </c>
      <c r="E728" s="236" t="n">
        <v>0</v>
      </c>
      <c r="F728" s="238" t="n">
        <v>0</v>
      </c>
      <c r="G728" s="236" t="n">
        <v>0</v>
      </c>
      <c r="H728" s="239" t="n">
        <v>23</v>
      </c>
      <c r="I728" s="236" t="n">
        <v>23</v>
      </c>
      <c r="J728" s="240" t="n">
        <v>0</v>
      </c>
      <c r="K728" s="236" t="n">
        <v>23</v>
      </c>
      <c r="L728" s="241" t="inlineStr">
        <is>
          <t>-</t>
        </is>
      </c>
      <c r="M728" s="242" t="inlineStr">
        <is>
          <t>-</t>
        </is>
      </c>
      <c r="N728" s="236" t="inlineStr">
        <is>
          <t>-</t>
        </is>
      </c>
      <c r="O728" s="243" t="inlineStr">
        <is>
          <t>-</t>
        </is>
      </c>
      <c r="P728" s="237" t="inlineStr">
        <is>
          <t>-</t>
        </is>
      </c>
      <c r="Q728" s="236" t="inlineStr">
        <is>
          <t>-</t>
        </is>
      </c>
      <c r="R728" s="244" t="inlineStr">
        <is>
          <t>-</t>
        </is>
      </c>
      <c r="S728" s="245" t="inlineStr">
        <is>
          <t>-</t>
        </is>
      </c>
      <c r="T728" s="236" t="inlineStr">
        <is>
          <t>130%</t>
        </is>
      </c>
      <c r="U728" s="246" t="inlineStr">
        <is>
          <t>130%</t>
        </is>
      </c>
      <c r="V728" s="238" t="inlineStr">
        <is>
          <t>Calcutta</t>
        </is>
      </c>
      <c r="W728" s="236" t="inlineStr">
        <is>
          <t>East</t>
        </is>
      </c>
      <c r="X728" s="242" t="n"/>
      <c r="Y728" s="241" t="n">
        <v>76</v>
      </c>
      <c r="Z728" s="236" t="inlineStr">
        <is>
          <t>0%</t>
        </is>
      </c>
      <c r="AA728" s="245" t="n"/>
      <c r="AB728" s="236" t="n">
        <v>0</v>
      </c>
      <c r="AC728" s="236" t="n">
        <v>0</v>
      </c>
      <c r="AD728" s="236" t="n">
        <v>1</v>
      </c>
      <c r="AE728" s="236" t="n">
        <v>0</v>
      </c>
      <c r="AF728" s="240" t="n">
        <v>0</v>
      </c>
      <c r="AG728" s="236" t="n">
        <v>0</v>
      </c>
      <c r="AH728" s="242" t="n">
        <v>0</v>
      </c>
      <c r="AI728" s="236" t="n">
        <v>0</v>
      </c>
      <c r="AJ728" s="236" t="n"/>
    </row>
    <row r="729">
      <c r="A729" s="236" t="n">
        <v>1607715</v>
      </c>
      <c r="B729" s="236" t="inlineStr">
        <is>
          <t>ColPlaxMWGntle 250</t>
        </is>
      </c>
      <c r="C729" s="236" t="inlineStr">
        <is>
          <t>IN63</t>
        </is>
      </c>
      <c r="D729" s="237" t="n">
        <v>0</v>
      </c>
      <c r="E729" s="236" t="n">
        <v>0</v>
      </c>
      <c r="F729" s="238" t="n">
        <v>0</v>
      </c>
      <c r="G729" s="236" t="n">
        <v>0</v>
      </c>
      <c r="H729" s="239" t="n">
        <v>0</v>
      </c>
      <c r="I729" s="236" t="n">
        <v>0</v>
      </c>
      <c r="J729" s="240" t="n">
        <v>0</v>
      </c>
      <c r="K729" s="236" t="n">
        <v>0</v>
      </c>
      <c r="L729" s="241" t="inlineStr">
        <is>
          <t>-</t>
        </is>
      </c>
      <c r="M729" s="242" t="inlineStr">
        <is>
          <t>-</t>
        </is>
      </c>
      <c r="N729" s="236" t="inlineStr">
        <is>
          <t>-</t>
        </is>
      </c>
      <c r="O729" s="243" t="inlineStr">
        <is>
          <t>-</t>
        </is>
      </c>
      <c r="P729" s="237" t="inlineStr">
        <is>
          <t>-</t>
        </is>
      </c>
      <c r="Q729" s="236" t="inlineStr">
        <is>
          <t>-</t>
        </is>
      </c>
      <c r="R729" s="244" t="inlineStr">
        <is>
          <t>-</t>
        </is>
      </c>
      <c r="S729" s="245" t="inlineStr">
        <is>
          <t>-</t>
        </is>
      </c>
      <c r="T729" s="236" t="n"/>
      <c r="U729" s="246" t="n"/>
      <c r="V729" s="238" t="inlineStr">
        <is>
          <t>Trichy</t>
        </is>
      </c>
      <c r="W729" s="236" t="inlineStr">
        <is>
          <t>South</t>
        </is>
      </c>
      <c r="X729" s="242" t="n"/>
      <c r="Y729" s="241" t="n">
        <v>0</v>
      </c>
      <c r="Z729" s="236" t="inlineStr">
        <is>
          <t>0%</t>
        </is>
      </c>
      <c r="AA729" s="245" t="n"/>
      <c r="AB729" s="236" t="n">
        <v>0</v>
      </c>
      <c r="AC729" s="236" t="n">
        <v>0</v>
      </c>
      <c r="AD729" s="236" t="n">
        <v>1</v>
      </c>
      <c r="AE729" s="236" t="n">
        <v>1</v>
      </c>
      <c r="AF729" s="240" t="n">
        <v>0</v>
      </c>
      <c r="AG729" s="236" t="n">
        <v>0</v>
      </c>
      <c r="AH729" s="242" t="n">
        <v>0</v>
      </c>
      <c r="AI729" s="236" t="n">
        <v>0</v>
      </c>
      <c r="AJ729" s="236" t="n"/>
    </row>
    <row r="730">
      <c r="A730" s="236" t="n">
        <v>1607715</v>
      </c>
      <c r="B730" s="236" t="inlineStr">
        <is>
          <t>ColPlaxMWGntle 250</t>
        </is>
      </c>
      <c r="C730" s="236" t="inlineStr">
        <is>
          <t>IN64</t>
        </is>
      </c>
      <c r="D730" s="237" t="n">
        <v>0</v>
      </c>
      <c r="E730" s="236" t="n">
        <v>0</v>
      </c>
      <c r="F730" s="238" t="n">
        <v>0</v>
      </c>
      <c r="G730" s="236" t="n">
        <v>0</v>
      </c>
      <c r="H730" s="239" t="n">
        <v>238</v>
      </c>
      <c r="I730" s="236" t="n">
        <v>238</v>
      </c>
      <c r="J730" s="240" t="n">
        <v>0</v>
      </c>
      <c r="K730" s="236" t="n">
        <v>238</v>
      </c>
      <c r="L730" s="241" t="inlineStr">
        <is>
          <t>-</t>
        </is>
      </c>
      <c r="M730" s="242" t="inlineStr">
        <is>
          <t>-</t>
        </is>
      </c>
      <c r="N730" s="236" t="inlineStr">
        <is>
          <t>-</t>
        </is>
      </c>
      <c r="O730" s="243" t="inlineStr">
        <is>
          <t>-</t>
        </is>
      </c>
      <c r="P730" s="237" t="inlineStr">
        <is>
          <t>-</t>
        </is>
      </c>
      <c r="Q730" s="236" t="inlineStr">
        <is>
          <t>-</t>
        </is>
      </c>
      <c r="R730" s="244" t="inlineStr">
        <is>
          <t>-</t>
        </is>
      </c>
      <c r="S730" s="245" t="inlineStr">
        <is>
          <t>-</t>
        </is>
      </c>
      <c r="T730" s="236" t="inlineStr">
        <is>
          <t>311%</t>
        </is>
      </c>
      <c r="U730" s="246" t="inlineStr">
        <is>
          <t>311%</t>
        </is>
      </c>
      <c r="V730" s="238" t="inlineStr">
        <is>
          <t>Chennai</t>
        </is>
      </c>
      <c r="W730" s="236" t="inlineStr">
        <is>
          <t>South</t>
        </is>
      </c>
      <c r="X730" s="242" t="n"/>
      <c r="Y730" s="241" t="n">
        <v>113</v>
      </c>
      <c r="Z730" s="236" t="inlineStr">
        <is>
          <t>0%</t>
        </is>
      </c>
      <c r="AA730" s="245" t="n"/>
      <c r="AB730" s="236" t="n">
        <v>0</v>
      </c>
      <c r="AC730" s="236" t="n">
        <v>0</v>
      </c>
      <c r="AD730" s="236" t="n">
        <v>1</v>
      </c>
      <c r="AE730" s="236" t="n">
        <v>0</v>
      </c>
      <c r="AF730" s="240" t="n">
        <v>0</v>
      </c>
      <c r="AG730" s="236" t="n">
        <v>0</v>
      </c>
      <c r="AH730" s="242" t="n">
        <v>0</v>
      </c>
      <c r="AI730" s="236" t="n">
        <v>0</v>
      </c>
      <c r="AJ730" s="236" t="n"/>
    </row>
    <row r="731">
      <c r="A731" s="236" t="n">
        <v>1607715</v>
      </c>
      <c r="B731" s="236" t="inlineStr">
        <is>
          <t>ColPlaxMWGntle 250</t>
        </is>
      </c>
      <c r="C731" s="236" t="inlineStr">
        <is>
          <t>IN65</t>
        </is>
      </c>
      <c r="D731" s="237" t="n">
        <v>0</v>
      </c>
      <c r="E731" s="236" t="n">
        <v>0</v>
      </c>
      <c r="F731" s="238" t="n">
        <v>0</v>
      </c>
      <c r="G731" s="236" t="n">
        <v>0</v>
      </c>
      <c r="H731" s="239" t="n">
        <v>2</v>
      </c>
      <c r="I731" s="236" t="n">
        <v>2</v>
      </c>
      <c r="J731" s="240" t="n">
        <v>0</v>
      </c>
      <c r="K731" s="236" t="n">
        <v>2</v>
      </c>
      <c r="L731" s="241" t="inlineStr">
        <is>
          <t>-</t>
        </is>
      </c>
      <c r="M731" s="242" t="inlineStr">
        <is>
          <t>-</t>
        </is>
      </c>
      <c r="N731" s="236" t="inlineStr">
        <is>
          <t>-</t>
        </is>
      </c>
      <c r="O731" s="243" t="inlineStr">
        <is>
          <t>-</t>
        </is>
      </c>
      <c r="P731" s="237" t="inlineStr">
        <is>
          <t>-</t>
        </is>
      </c>
      <c r="Q731" s="236" t="inlineStr">
        <is>
          <t>-</t>
        </is>
      </c>
      <c r="R731" s="244" t="inlineStr">
        <is>
          <t>-</t>
        </is>
      </c>
      <c r="S731" s="245" t="inlineStr">
        <is>
          <t>-</t>
        </is>
      </c>
      <c r="T731" s="236" t="inlineStr">
        <is>
          <t>102%</t>
        </is>
      </c>
      <c r="U731" s="246" t="inlineStr">
        <is>
          <t>102%</t>
        </is>
      </c>
      <c r="V731" s="238" t="inlineStr">
        <is>
          <t>Kanpur</t>
        </is>
      </c>
      <c r="W731" s="236" t="inlineStr">
        <is>
          <t>North</t>
        </is>
      </c>
      <c r="X731" s="242" t="n"/>
      <c r="Y731" s="241" t="n">
        <v>80</v>
      </c>
      <c r="Z731" s="236" t="inlineStr">
        <is>
          <t>0%</t>
        </is>
      </c>
      <c r="AA731" s="245" t="n"/>
      <c r="AB731" s="236" t="n">
        <v>0</v>
      </c>
      <c r="AC731" s="236" t="n">
        <v>0</v>
      </c>
      <c r="AD731" s="236" t="n">
        <v>1</v>
      </c>
      <c r="AE731" s="236" t="n">
        <v>0</v>
      </c>
      <c r="AF731" s="240" t="n">
        <v>0</v>
      </c>
      <c r="AG731" s="236" t="n">
        <v>0</v>
      </c>
      <c r="AH731" s="242" t="n">
        <v>0</v>
      </c>
      <c r="AI731" s="236" t="n">
        <v>0</v>
      </c>
      <c r="AJ731" s="236" t="n"/>
    </row>
    <row r="732">
      <c r="A732" s="236" t="n">
        <v>1607715</v>
      </c>
      <c r="B732" s="236" t="inlineStr">
        <is>
          <t>ColPlaxMWGntle 250</t>
        </is>
      </c>
      <c r="C732" s="236" t="inlineStr">
        <is>
          <t>IN66</t>
        </is>
      </c>
      <c r="D732" s="237" t="n">
        <v>0</v>
      </c>
      <c r="E732" s="236" t="n">
        <v>0</v>
      </c>
      <c r="F732" s="238" t="n">
        <v>0</v>
      </c>
      <c r="G732" s="236" t="n">
        <v>0</v>
      </c>
      <c r="H732" s="239" t="n">
        <v>14</v>
      </c>
      <c r="I732" s="236" t="n">
        <v>14</v>
      </c>
      <c r="J732" s="240" t="n">
        <v>0</v>
      </c>
      <c r="K732" s="236" t="n">
        <v>14</v>
      </c>
      <c r="L732" s="241" t="inlineStr">
        <is>
          <t>-</t>
        </is>
      </c>
      <c r="M732" s="242" t="inlineStr">
        <is>
          <t>-</t>
        </is>
      </c>
      <c r="N732" s="236" t="inlineStr">
        <is>
          <t>-</t>
        </is>
      </c>
      <c r="O732" s="243" t="inlineStr">
        <is>
          <t>-</t>
        </is>
      </c>
      <c r="P732" s="237" t="inlineStr">
        <is>
          <t>-</t>
        </is>
      </c>
      <c r="Q732" s="236" t="inlineStr">
        <is>
          <t>-</t>
        </is>
      </c>
      <c r="R732" s="244" t="inlineStr">
        <is>
          <t>-</t>
        </is>
      </c>
      <c r="S732" s="245" t="inlineStr">
        <is>
          <t>-</t>
        </is>
      </c>
      <c r="T732" s="236" t="inlineStr">
        <is>
          <t>256%</t>
        </is>
      </c>
      <c r="U732" s="246" t="inlineStr">
        <is>
          <t>256%</t>
        </is>
      </c>
      <c r="V732" s="238" t="inlineStr">
        <is>
          <t>Bhubaneshwar</t>
        </is>
      </c>
      <c r="W732" s="236" t="inlineStr">
        <is>
          <t>East</t>
        </is>
      </c>
      <c r="X732" s="242" t="n"/>
      <c r="Y732" s="241" t="n">
        <v>9</v>
      </c>
      <c r="Z732" s="236" t="inlineStr">
        <is>
          <t>0%</t>
        </is>
      </c>
      <c r="AA732" s="245" t="n"/>
      <c r="AB732" s="236" t="n">
        <v>0</v>
      </c>
      <c r="AC732" s="236" t="n">
        <v>0</v>
      </c>
      <c r="AD732" s="236" t="n">
        <v>1</v>
      </c>
      <c r="AE732" s="236" t="n">
        <v>0</v>
      </c>
      <c r="AF732" s="240" t="n">
        <v>0</v>
      </c>
      <c r="AG732" s="236" t="n">
        <v>0</v>
      </c>
      <c r="AH732" s="242" t="n">
        <v>0</v>
      </c>
      <c r="AI732" s="236" t="n">
        <v>0</v>
      </c>
      <c r="AJ732" s="236" t="n"/>
    </row>
    <row r="733">
      <c r="A733" s="236" t="n">
        <v>1607715</v>
      </c>
      <c r="B733" s="236" t="inlineStr">
        <is>
          <t>ColPlaxMWGntle 250</t>
        </is>
      </c>
      <c r="C733" s="236" t="inlineStr">
        <is>
          <t>IN67</t>
        </is>
      </c>
      <c r="D733" s="237" t="n">
        <v>0</v>
      </c>
      <c r="E733" s="236" t="n">
        <v>0</v>
      </c>
      <c r="F733" s="238" t="n">
        <v>0</v>
      </c>
      <c r="G733" s="236" t="n">
        <v>0</v>
      </c>
      <c r="H733" s="239" t="n">
        <v>21</v>
      </c>
      <c r="I733" s="236" t="n">
        <v>21</v>
      </c>
      <c r="J733" s="240" t="n">
        <v>0</v>
      </c>
      <c r="K733" s="236" t="n">
        <v>21</v>
      </c>
      <c r="L733" s="241" t="inlineStr">
        <is>
          <t>-</t>
        </is>
      </c>
      <c r="M733" s="242" t="inlineStr">
        <is>
          <t>-</t>
        </is>
      </c>
      <c r="N733" s="236" t="inlineStr">
        <is>
          <t>-</t>
        </is>
      </c>
      <c r="O733" s="243" t="inlineStr">
        <is>
          <t>-</t>
        </is>
      </c>
      <c r="P733" s="237" t="inlineStr">
        <is>
          <t>-</t>
        </is>
      </c>
      <c r="Q733" s="236" t="inlineStr">
        <is>
          <t>-</t>
        </is>
      </c>
      <c r="R733" s="244" t="inlineStr">
        <is>
          <t>-</t>
        </is>
      </c>
      <c r="S733" s="245" t="inlineStr">
        <is>
          <t>-</t>
        </is>
      </c>
      <c r="T733" s="236" t="inlineStr">
        <is>
          <t>224%</t>
        </is>
      </c>
      <c r="U733" s="246" t="inlineStr">
        <is>
          <t>224%</t>
        </is>
      </c>
      <c r="V733" s="238" t="inlineStr">
        <is>
          <t>Indore</t>
        </is>
      </c>
      <c r="W733" s="236" t="inlineStr">
        <is>
          <t>West</t>
        </is>
      </c>
      <c r="X733" s="242" t="n"/>
      <c r="Y733" s="241" t="n">
        <v>17</v>
      </c>
      <c r="Z733" s="236" t="inlineStr">
        <is>
          <t>0%</t>
        </is>
      </c>
      <c r="AA733" s="245" t="n"/>
      <c r="AB733" s="236" t="n">
        <v>0</v>
      </c>
      <c r="AC733" s="236" t="n">
        <v>0</v>
      </c>
      <c r="AD733" s="236" t="n">
        <v>1</v>
      </c>
      <c r="AE733" s="236" t="n">
        <v>0</v>
      </c>
      <c r="AF733" s="240" t="n">
        <v>0</v>
      </c>
      <c r="AG733" s="236" t="n">
        <v>0</v>
      </c>
      <c r="AH733" s="242" t="n">
        <v>0</v>
      </c>
      <c r="AI733" s="236" t="n">
        <v>0</v>
      </c>
      <c r="AJ733" s="236" t="n"/>
    </row>
    <row r="734">
      <c r="A734" s="236" t="n">
        <v>1607715</v>
      </c>
      <c r="B734" s="236" t="inlineStr">
        <is>
          <t>ColPlaxMWGntle 250</t>
        </is>
      </c>
      <c r="C734" s="236" t="inlineStr">
        <is>
          <t>IN68</t>
        </is>
      </c>
      <c r="D734" s="237" t="n">
        <v>0</v>
      </c>
      <c r="E734" s="236" t="n">
        <v>0</v>
      </c>
      <c r="F734" s="238" t="n">
        <v>0</v>
      </c>
      <c r="G734" s="236" t="n">
        <v>0</v>
      </c>
      <c r="H734" s="239" t="n">
        <v>39</v>
      </c>
      <c r="I734" s="236" t="n">
        <v>39</v>
      </c>
      <c r="J734" s="240" t="n">
        <v>0</v>
      </c>
      <c r="K734" s="236" t="n">
        <v>39</v>
      </c>
      <c r="L734" s="241" t="inlineStr">
        <is>
          <t>-</t>
        </is>
      </c>
      <c r="M734" s="242" t="inlineStr">
        <is>
          <t>-</t>
        </is>
      </c>
      <c r="N734" s="236" t="inlineStr">
        <is>
          <t>-</t>
        </is>
      </c>
      <c r="O734" s="243" t="inlineStr">
        <is>
          <t>-</t>
        </is>
      </c>
      <c r="P734" s="237" t="inlineStr">
        <is>
          <t>-</t>
        </is>
      </c>
      <c r="Q734" s="236" t="inlineStr">
        <is>
          <t>-</t>
        </is>
      </c>
      <c r="R734" s="244" t="n">
        <v>17</v>
      </c>
      <c r="S734" s="245" t="inlineStr">
        <is>
          <t>-</t>
        </is>
      </c>
      <c r="T734" s="236" t="inlineStr">
        <is>
          <t>166%</t>
        </is>
      </c>
      <c r="U734" s="246" t="inlineStr">
        <is>
          <t>146%</t>
        </is>
      </c>
      <c r="V734" s="238" t="inlineStr">
        <is>
          <t>Baroda</t>
        </is>
      </c>
      <c r="W734" s="236" t="inlineStr">
        <is>
          <t>West</t>
        </is>
      </c>
      <c r="X734" s="242" t="n"/>
      <c r="Y734" s="241" t="n">
        <v>85</v>
      </c>
      <c r="Z734" s="236" t="inlineStr">
        <is>
          <t>0%</t>
        </is>
      </c>
      <c r="AA734" s="245" t="n"/>
      <c r="AB734" s="236" t="n">
        <v>0</v>
      </c>
      <c r="AC734" s="236" t="n">
        <v>0</v>
      </c>
      <c r="AD734" s="236" t="n">
        <v>1</v>
      </c>
      <c r="AE734" s="236" t="n">
        <v>0</v>
      </c>
      <c r="AF734" s="240" t="n">
        <v>0</v>
      </c>
      <c r="AG734" s="236" t="n">
        <v>0</v>
      </c>
      <c r="AH734" s="242" t="n">
        <v>17</v>
      </c>
      <c r="AI734" s="236" t="n">
        <v>0</v>
      </c>
      <c r="AJ734" s="236" t="n"/>
    </row>
    <row r="735">
      <c r="A735" s="236" t="n">
        <v>1607715</v>
      </c>
      <c r="B735" s="236" t="inlineStr">
        <is>
          <t>ColPlaxMWGntle 250</t>
        </is>
      </c>
      <c r="C735" s="236" t="inlineStr">
        <is>
          <t>IN69</t>
        </is>
      </c>
      <c r="D735" s="237" t="n">
        <v>0</v>
      </c>
      <c r="E735" s="236" t="n">
        <v>0</v>
      </c>
      <c r="F735" s="238" t="n">
        <v>0</v>
      </c>
      <c r="G735" s="236" t="n">
        <v>0</v>
      </c>
      <c r="H735" s="239" t="n">
        <v>141</v>
      </c>
      <c r="I735" s="236" t="n">
        <v>141</v>
      </c>
      <c r="J735" s="240" t="n">
        <v>0</v>
      </c>
      <c r="K735" s="236" t="n">
        <v>141</v>
      </c>
      <c r="L735" s="241" t="inlineStr">
        <is>
          <t>-</t>
        </is>
      </c>
      <c r="M735" s="242" t="inlineStr">
        <is>
          <t>-</t>
        </is>
      </c>
      <c r="N735" s="236" t="inlineStr">
        <is>
          <t>-</t>
        </is>
      </c>
      <c r="O735" s="243" t="inlineStr">
        <is>
          <t>-</t>
        </is>
      </c>
      <c r="P735" s="237" t="inlineStr">
        <is>
          <t>-</t>
        </is>
      </c>
      <c r="Q735" s="236" t="inlineStr">
        <is>
          <t>-</t>
        </is>
      </c>
      <c r="R735" s="244" t="inlineStr">
        <is>
          <t>-</t>
        </is>
      </c>
      <c r="S735" s="245" t="inlineStr">
        <is>
          <t>-</t>
        </is>
      </c>
      <c r="T735" s="236" t="inlineStr">
        <is>
          <t>413%</t>
        </is>
      </c>
      <c r="U735" s="246" t="inlineStr">
        <is>
          <t>413%</t>
        </is>
      </c>
      <c r="V735" s="238" t="inlineStr">
        <is>
          <t>Hyderabad</t>
        </is>
      </c>
      <c r="W735" s="236" t="inlineStr">
        <is>
          <t>South</t>
        </is>
      </c>
      <c r="X735" s="242" t="n"/>
      <c r="Y735" s="241" t="n">
        <v>45</v>
      </c>
      <c r="Z735" s="236" t="inlineStr">
        <is>
          <t>0%</t>
        </is>
      </c>
      <c r="AA735" s="245" t="n"/>
      <c r="AB735" s="236" t="n">
        <v>0</v>
      </c>
      <c r="AC735" s="236" t="n">
        <v>0</v>
      </c>
      <c r="AD735" s="236" t="n">
        <v>1</v>
      </c>
      <c r="AE735" s="236" t="n">
        <v>0</v>
      </c>
      <c r="AF735" s="240" t="n">
        <v>0</v>
      </c>
      <c r="AG735" s="236" t="n">
        <v>0</v>
      </c>
      <c r="AH735" s="242" t="n">
        <v>0</v>
      </c>
      <c r="AI735" s="236" t="n">
        <v>0</v>
      </c>
      <c r="AJ735" s="236" t="n"/>
    </row>
    <row r="736">
      <c r="A736" s="236" t="n">
        <v>1607715</v>
      </c>
      <c r="B736" s="236" t="inlineStr">
        <is>
          <t>ColPlaxMWGntle 250</t>
        </is>
      </c>
      <c r="C736" s="236" t="inlineStr">
        <is>
          <t>IN70</t>
        </is>
      </c>
      <c r="D736" s="237" t="n">
        <v>0</v>
      </c>
      <c r="E736" s="236" t="n">
        <v>0</v>
      </c>
      <c r="F736" s="238" t="n">
        <v>0</v>
      </c>
      <c r="G736" s="236" t="n">
        <v>0</v>
      </c>
      <c r="H736" s="239" t="n">
        <v>101</v>
      </c>
      <c r="I736" s="236" t="n">
        <v>101</v>
      </c>
      <c r="J736" s="240" t="n">
        <v>0</v>
      </c>
      <c r="K736" s="236" t="n">
        <v>101</v>
      </c>
      <c r="L736" s="241" t="inlineStr">
        <is>
          <t>-</t>
        </is>
      </c>
      <c r="M736" s="242" t="inlineStr">
        <is>
          <t>-</t>
        </is>
      </c>
      <c r="N736" s="236" t="inlineStr">
        <is>
          <t>-</t>
        </is>
      </c>
      <c r="O736" s="243" t="inlineStr">
        <is>
          <t>-</t>
        </is>
      </c>
      <c r="P736" s="237" t="inlineStr">
        <is>
          <t>-</t>
        </is>
      </c>
      <c r="Q736" s="236" t="inlineStr">
        <is>
          <t>-</t>
        </is>
      </c>
      <c r="R736" s="244" t="inlineStr">
        <is>
          <t>-</t>
        </is>
      </c>
      <c r="S736" s="245" t="inlineStr">
        <is>
          <t>-</t>
        </is>
      </c>
      <c r="T736" s="236" t="n"/>
      <c r="U736" s="246" t="n"/>
      <c r="V736" s="238" t="inlineStr">
        <is>
          <t>Allepy</t>
        </is>
      </c>
      <c r="W736" s="236" t="inlineStr">
        <is>
          <t>South</t>
        </is>
      </c>
      <c r="X736" s="242" t="n"/>
      <c r="Y736" s="241" t="n">
        <v>0</v>
      </c>
      <c r="Z736" s="236" t="inlineStr">
        <is>
          <t>0%</t>
        </is>
      </c>
      <c r="AA736" s="245" t="n"/>
      <c r="AB736" s="236" t="n">
        <v>0</v>
      </c>
      <c r="AC736" s="236" t="n">
        <v>0</v>
      </c>
      <c r="AD736" s="236" t="n">
        <v>1</v>
      </c>
      <c r="AE736" s="236" t="n">
        <v>0</v>
      </c>
      <c r="AF736" s="240" t="n">
        <v>0</v>
      </c>
      <c r="AG736" s="236" t="n">
        <v>0</v>
      </c>
      <c r="AH736" s="242" t="n">
        <v>0</v>
      </c>
      <c r="AI736" s="236" t="n">
        <v>0</v>
      </c>
      <c r="AJ736" s="236" t="n"/>
    </row>
    <row r="737">
      <c r="A737" s="236" t="n">
        <v>1607715</v>
      </c>
      <c r="B737" s="236" t="inlineStr">
        <is>
          <t>ColPlaxMWGntle 250</t>
        </is>
      </c>
      <c r="C737" s="236" t="inlineStr">
        <is>
          <t>IN71</t>
        </is>
      </c>
      <c r="D737" s="237" t="n">
        <v>0</v>
      </c>
      <c r="E737" s="236" t="n">
        <v>0</v>
      </c>
      <c r="F737" s="238" t="n">
        <v>0</v>
      </c>
      <c r="G737" s="236" t="n">
        <v>0</v>
      </c>
      <c r="H737" s="239" t="n">
        <v>6450</v>
      </c>
      <c r="I737" s="236" t="n">
        <v>6450</v>
      </c>
      <c r="J737" s="240" t="n">
        <v>0</v>
      </c>
      <c r="K737" s="236" t="n">
        <v>6450</v>
      </c>
      <c r="L737" s="241" t="inlineStr">
        <is>
          <t>-</t>
        </is>
      </c>
      <c r="M737" s="242" t="inlineStr">
        <is>
          <t>-</t>
        </is>
      </c>
      <c r="N737" s="236" t="inlineStr">
        <is>
          <t>-</t>
        </is>
      </c>
      <c r="O737" s="243" t="inlineStr">
        <is>
          <t>-</t>
        </is>
      </c>
      <c r="P737" s="237" t="inlineStr">
        <is>
          <t>-</t>
        </is>
      </c>
      <c r="Q737" s="236" t="n">
        <v>77</v>
      </c>
      <c r="R737" s="244" t="inlineStr">
        <is>
          <t>-</t>
        </is>
      </c>
      <c r="S737" s="245" t="inlineStr">
        <is>
          <t>-</t>
        </is>
      </c>
      <c r="T737" s="236" t="inlineStr">
        <is>
          <t>4257%</t>
        </is>
      </c>
      <c r="U737" s="246" t="inlineStr">
        <is>
          <t>4208%</t>
        </is>
      </c>
      <c r="V737" s="238" t="inlineStr">
        <is>
          <t>Bangalore</t>
        </is>
      </c>
      <c r="W737" s="236" t="inlineStr">
        <is>
          <t>South</t>
        </is>
      </c>
      <c r="X737" s="242" t="n"/>
      <c r="Y737" s="241" t="n">
        <v>157</v>
      </c>
      <c r="Z737" s="236" t="inlineStr">
        <is>
          <t>0%</t>
        </is>
      </c>
      <c r="AA737" s="245" t="n"/>
      <c r="AB737" s="236" t="n">
        <v>0</v>
      </c>
      <c r="AC737" s="236" t="n">
        <v>0</v>
      </c>
      <c r="AD737" s="236" t="n">
        <v>1</v>
      </c>
      <c r="AE737" s="236" t="n">
        <v>0</v>
      </c>
      <c r="AF737" s="240" t="n">
        <v>0</v>
      </c>
      <c r="AG737" s="236" t="n">
        <v>0</v>
      </c>
      <c r="AH737" s="242" t="n">
        <v>0</v>
      </c>
      <c r="AI737" s="236" t="n">
        <v>77</v>
      </c>
      <c r="AJ737" s="236" t="n"/>
    </row>
    <row r="738">
      <c r="A738" s="236" t="n">
        <v>1607715</v>
      </c>
      <c r="B738" s="236" t="inlineStr">
        <is>
          <t>ColPlaxMWGntle 250</t>
        </is>
      </c>
      <c r="C738" s="236" t="inlineStr">
        <is>
          <t>IN72</t>
        </is>
      </c>
      <c r="D738" s="237" t="n">
        <v>30</v>
      </c>
      <c r="E738" s="236" t="n">
        <v>0</v>
      </c>
      <c r="F738" s="238" t="n">
        <v>0</v>
      </c>
      <c r="G738" s="236" t="n">
        <v>0</v>
      </c>
      <c r="H738" s="239" t="n">
        <v>9</v>
      </c>
      <c r="I738" s="236" t="n">
        <v>39</v>
      </c>
      <c r="J738" s="240" t="n">
        <v>0</v>
      </c>
      <c r="K738" s="236" t="n">
        <v>39</v>
      </c>
      <c r="L738" s="241" t="inlineStr">
        <is>
          <t>-</t>
        </is>
      </c>
      <c r="M738" s="242" t="inlineStr">
        <is>
          <t>-</t>
        </is>
      </c>
      <c r="N738" s="236" t="inlineStr">
        <is>
          <t>-</t>
        </is>
      </c>
      <c r="O738" s="243" t="inlineStr">
        <is>
          <t>-</t>
        </is>
      </c>
      <c r="P738" s="237" t="inlineStr">
        <is>
          <t>-</t>
        </is>
      </c>
      <c r="Q738" s="236" t="inlineStr">
        <is>
          <t>-</t>
        </is>
      </c>
      <c r="R738" s="244" t="inlineStr">
        <is>
          <t>-</t>
        </is>
      </c>
      <c r="S738" s="245" t="n">
        <v>10</v>
      </c>
      <c r="T738" s="236" t="inlineStr">
        <is>
          <t>330%</t>
        </is>
      </c>
      <c r="U738" s="246" t="inlineStr">
        <is>
          <t>280%</t>
        </is>
      </c>
      <c r="V738" s="238" t="inlineStr">
        <is>
          <t>Gauhati</t>
        </is>
      </c>
      <c r="W738" s="236" t="inlineStr">
        <is>
          <t>East</t>
        </is>
      </c>
      <c r="X738" s="242" t="n"/>
      <c r="Y738" s="241" t="n">
        <v>20</v>
      </c>
      <c r="Z738" s="236" t="inlineStr">
        <is>
          <t>0%</t>
        </is>
      </c>
      <c r="AA738" s="245" t="n"/>
      <c r="AB738" s="236" t="n">
        <v>0</v>
      </c>
      <c r="AC738" s="236" t="n">
        <v>0</v>
      </c>
      <c r="AD738" s="236" t="n">
        <v>1</v>
      </c>
      <c r="AE738" s="236" t="n">
        <v>0</v>
      </c>
      <c r="AF738" s="240" t="n">
        <v>0</v>
      </c>
      <c r="AG738" s="236" t="n">
        <v>10</v>
      </c>
      <c r="AH738" s="242" t="n">
        <v>0</v>
      </c>
      <c r="AI738" s="236" t="n">
        <v>0</v>
      </c>
      <c r="AJ738" s="236" t="n"/>
    </row>
    <row r="739">
      <c r="A739" s="236" t="n">
        <v>1607715</v>
      </c>
      <c r="B739" s="236" t="inlineStr">
        <is>
          <t>ColPlaxMWGntle 250</t>
        </is>
      </c>
      <c r="C739" s="236" t="inlineStr">
        <is>
          <t>IN73</t>
        </is>
      </c>
      <c r="D739" s="237" t="n">
        <v>5</v>
      </c>
      <c r="E739" s="236" t="n">
        <v>0</v>
      </c>
      <c r="F739" s="238" t="n">
        <v>0</v>
      </c>
      <c r="G739" s="236" t="n">
        <v>0</v>
      </c>
      <c r="H739" s="239" t="n">
        <v>13</v>
      </c>
      <c r="I739" s="236" t="n">
        <v>18</v>
      </c>
      <c r="J739" s="240" t="n">
        <v>0</v>
      </c>
      <c r="K739" s="236" t="n">
        <v>18</v>
      </c>
      <c r="L739" s="241" t="inlineStr">
        <is>
          <t>-</t>
        </is>
      </c>
      <c r="M739" s="242" t="inlineStr">
        <is>
          <t>-</t>
        </is>
      </c>
      <c r="N739" s="236" t="inlineStr">
        <is>
          <t>-</t>
        </is>
      </c>
      <c r="O739" s="243" t="inlineStr">
        <is>
          <t>-</t>
        </is>
      </c>
      <c r="P739" s="237" t="inlineStr">
        <is>
          <t>-</t>
        </is>
      </c>
      <c r="Q739" s="236" t="inlineStr">
        <is>
          <t>-</t>
        </is>
      </c>
      <c r="R739" s="244" t="inlineStr">
        <is>
          <t>-</t>
        </is>
      </c>
      <c r="S739" s="245" t="n">
        <v>14</v>
      </c>
      <c r="T739" s="236" t="inlineStr">
        <is>
          <t>313%</t>
        </is>
      </c>
      <c r="U739" s="246" t="inlineStr">
        <is>
          <t>220%</t>
        </is>
      </c>
      <c r="V739" s="238" t="inlineStr">
        <is>
          <t>Patna</t>
        </is>
      </c>
      <c r="W739" s="236" t="inlineStr">
        <is>
          <t>East</t>
        </is>
      </c>
      <c r="X739" s="242" t="n"/>
      <c r="Y739" s="241" t="n">
        <v>15</v>
      </c>
      <c r="Z739" s="236" t="inlineStr">
        <is>
          <t>0%</t>
        </is>
      </c>
      <c r="AA739" s="245" t="n"/>
      <c r="AB739" s="236" t="n">
        <v>0</v>
      </c>
      <c r="AC739" s="236" t="n">
        <v>0</v>
      </c>
      <c r="AD739" s="236" t="n">
        <v>1</v>
      </c>
      <c r="AE739" s="236" t="n">
        <v>0</v>
      </c>
      <c r="AF739" s="240" t="n">
        <v>0</v>
      </c>
      <c r="AG739" s="236" t="n">
        <v>14</v>
      </c>
      <c r="AH739" s="242" t="n">
        <v>0</v>
      </c>
      <c r="AI739" s="236" t="n">
        <v>0</v>
      </c>
      <c r="AJ739" s="236" t="n"/>
    </row>
    <row r="740">
      <c r="A740" s="236" t="n">
        <v>1607715</v>
      </c>
      <c r="B740" s="236" t="inlineStr">
        <is>
          <t>ColPlaxMWGntle 250</t>
        </is>
      </c>
      <c r="C740" s="236" t="inlineStr">
        <is>
          <t>IN74</t>
        </is>
      </c>
      <c r="D740" s="237" t="n">
        <v>0</v>
      </c>
      <c r="E740" s="236" t="n">
        <v>0</v>
      </c>
      <c r="F740" s="238" t="n">
        <v>0</v>
      </c>
      <c r="G740" s="236" t="n">
        <v>0</v>
      </c>
      <c r="H740" s="239" t="n">
        <v>25</v>
      </c>
      <c r="I740" s="236" t="n">
        <v>25</v>
      </c>
      <c r="J740" s="240" t="n">
        <v>0</v>
      </c>
      <c r="K740" s="236" t="n">
        <v>25</v>
      </c>
      <c r="L740" s="241" t="inlineStr">
        <is>
          <t>-</t>
        </is>
      </c>
      <c r="M740" s="242" t="inlineStr">
        <is>
          <t>-</t>
        </is>
      </c>
      <c r="N740" s="236" t="inlineStr">
        <is>
          <t>-</t>
        </is>
      </c>
      <c r="O740" s="243" t="inlineStr">
        <is>
          <t>-</t>
        </is>
      </c>
      <c r="P740" s="237" t="inlineStr">
        <is>
          <t>-</t>
        </is>
      </c>
      <c r="Q740" s="236" t="inlineStr">
        <is>
          <t>-</t>
        </is>
      </c>
      <c r="R740" s="244" t="inlineStr">
        <is>
          <t>-</t>
        </is>
      </c>
      <c r="S740" s="245" t="inlineStr">
        <is>
          <t>-</t>
        </is>
      </c>
      <c r="T740" s="236" t="n"/>
      <c r="U740" s="246" t="n"/>
      <c r="V740" s="238" t="inlineStr">
        <is>
          <t>Nepal-exp</t>
        </is>
      </c>
      <c r="W740" s="236" t="inlineStr">
        <is>
          <t>Exp-DC</t>
        </is>
      </c>
      <c r="X740" s="242" t="n"/>
      <c r="Y740" s="241" t="n">
        <v>0</v>
      </c>
      <c r="Z740" s="236" t="inlineStr">
        <is>
          <t>0%</t>
        </is>
      </c>
      <c r="AA740" s="245" t="n"/>
      <c r="AB740" s="236" t="n">
        <v>0</v>
      </c>
      <c r="AC740" s="236" t="n">
        <v>0</v>
      </c>
      <c r="AD740" s="236" t="n">
        <v>1</v>
      </c>
      <c r="AE740" s="236" t="n">
        <v>0</v>
      </c>
      <c r="AF740" s="240" t="n">
        <v>0</v>
      </c>
      <c r="AG740" s="236" t="n">
        <v>0</v>
      </c>
      <c r="AH740" s="242" t="n">
        <v>0</v>
      </c>
      <c r="AI740" s="236" t="n">
        <v>0</v>
      </c>
      <c r="AJ740" s="236" t="n"/>
    </row>
    <row r="741">
      <c r="A741" s="236" t="n">
        <v>1607715</v>
      </c>
      <c r="B741" s="236" t="inlineStr">
        <is>
          <t>ColPlaxMWGntle 250</t>
        </is>
      </c>
      <c r="C741" s="236" t="inlineStr">
        <is>
          <t>IN75</t>
        </is>
      </c>
      <c r="D741" s="237" t="n">
        <v>0</v>
      </c>
      <c r="E741" s="236" t="n">
        <v>0</v>
      </c>
      <c r="F741" s="238" t="n">
        <v>0</v>
      </c>
      <c r="G741" s="236" t="n">
        <v>0</v>
      </c>
      <c r="H741" s="239" t="n">
        <v>63</v>
      </c>
      <c r="I741" s="236" t="n">
        <v>63</v>
      </c>
      <c r="J741" s="240" t="n">
        <v>0</v>
      </c>
      <c r="K741" s="236" t="n">
        <v>63</v>
      </c>
      <c r="L741" s="241" t="inlineStr">
        <is>
          <t>-</t>
        </is>
      </c>
      <c r="M741" s="242" t="inlineStr">
        <is>
          <t>-</t>
        </is>
      </c>
      <c r="N741" s="236" t="inlineStr">
        <is>
          <t>-</t>
        </is>
      </c>
      <c r="O741" s="243" t="inlineStr">
        <is>
          <t>-</t>
        </is>
      </c>
      <c r="P741" s="237" t="n">
        <v>10</v>
      </c>
      <c r="Q741" s="236" t="inlineStr">
        <is>
          <t>-</t>
        </is>
      </c>
      <c r="R741" s="244" t="inlineStr">
        <is>
          <t>-</t>
        </is>
      </c>
      <c r="S741" s="245" t="inlineStr">
        <is>
          <t>-</t>
        </is>
      </c>
      <c r="T741" s="236" t="inlineStr">
        <is>
          <t>465%</t>
        </is>
      </c>
      <c r="U741" s="246" t="inlineStr">
        <is>
          <t>415%</t>
        </is>
      </c>
      <c r="V741" s="238" t="inlineStr">
        <is>
          <t>Jaipur</t>
        </is>
      </c>
      <c r="W741" s="236" t="inlineStr">
        <is>
          <t>North</t>
        </is>
      </c>
      <c r="X741" s="242" t="n"/>
      <c r="Y741" s="241" t="n">
        <v>20</v>
      </c>
      <c r="Z741" s="236" t="inlineStr">
        <is>
          <t>0%</t>
        </is>
      </c>
      <c r="AA741" s="245" t="n"/>
      <c r="AB741" s="236" t="n">
        <v>0</v>
      </c>
      <c r="AC741" s="236" t="n">
        <v>0</v>
      </c>
      <c r="AD741" s="236" t="n">
        <v>1</v>
      </c>
      <c r="AE741" s="236" t="n">
        <v>0</v>
      </c>
      <c r="AF741" s="240" t="n">
        <v>10</v>
      </c>
      <c r="AG741" s="236" t="n">
        <v>0</v>
      </c>
      <c r="AH741" s="242" t="n">
        <v>0</v>
      </c>
      <c r="AI741" s="236" t="n">
        <v>0</v>
      </c>
      <c r="AJ741" s="236" t="n"/>
    </row>
    <row r="742">
      <c r="A742" s="236" t="n">
        <v>1607715</v>
      </c>
      <c r="B742" s="236" t="inlineStr">
        <is>
          <t>ColPlaxMWGntle 250</t>
        </is>
      </c>
      <c r="C742" s="236" t="inlineStr">
        <is>
          <t>IN76</t>
        </is>
      </c>
      <c r="D742" s="237" t="n">
        <v>40</v>
      </c>
      <c r="E742" s="236" t="n">
        <v>0</v>
      </c>
      <c r="F742" s="238" t="n">
        <v>0</v>
      </c>
      <c r="G742" s="236" t="n">
        <v>0</v>
      </c>
      <c r="H742" s="239" t="n">
        <v>328</v>
      </c>
      <c r="I742" s="236" t="n">
        <v>368</v>
      </c>
      <c r="J742" s="240" t="n">
        <v>0</v>
      </c>
      <c r="K742" s="236" t="n">
        <v>368</v>
      </c>
      <c r="L742" s="241" t="inlineStr">
        <is>
          <t>-</t>
        </is>
      </c>
      <c r="M742" s="242" t="inlineStr">
        <is>
          <t>-</t>
        </is>
      </c>
      <c r="N742" s="236" t="inlineStr">
        <is>
          <t>-</t>
        </is>
      </c>
      <c r="O742" s="243" t="inlineStr">
        <is>
          <t>-</t>
        </is>
      </c>
      <c r="P742" s="237" t="n">
        <v>56</v>
      </c>
      <c r="Q742" s="236" t="inlineStr">
        <is>
          <t>-</t>
        </is>
      </c>
      <c r="R742" s="244" t="inlineStr">
        <is>
          <t>-</t>
        </is>
      </c>
      <c r="S742" s="245" t="inlineStr">
        <is>
          <t>-</t>
        </is>
      </c>
      <c r="T742" s="236" t="inlineStr">
        <is>
          <t>138%</t>
        </is>
      </c>
      <c r="U742" s="246" t="inlineStr">
        <is>
          <t>115%</t>
        </is>
      </c>
      <c r="V742" s="238" t="inlineStr">
        <is>
          <t>Ghaziabad</t>
        </is>
      </c>
      <c r="W742" s="236" t="inlineStr">
        <is>
          <t>North</t>
        </is>
      </c>
      <c r="X742" s="242" t="n"/>
      <c r="Y742" s="241" t="n">
        <v>243</v>
      </c>
      <c r="Z742" s="236" t="inlineStr">
        <is>
          <t>0%</t>
        </is>
      </c>
      <c r="AA742" s="245" t="n"/>
      <c r="AB742" s="236" t="n">
        <v>0</v>
      </c>
      <c r="AC742" s="236" t="n">
        <v>0</v>
      </c>
      <c r="AD742" s="236" t="n">
        <v>1</v>
      </c>
      <c r="AE742" s="236" t="n">
        <v>0</v>
      </c>
      <c r="AF742" s="240" t="n">
        <v>56</v>
      </c>
      <c r="AG742" s="236" t="n">
        <v>0</v>
      </c>
      <c r="AH742" s="242" t="n">
        <v>0</v>
      </c>
      <c r="AI742" s="236" t="n">
        <v>0</v>
      </c>
      <c r="AJ742" s="236" t="n"/>
    </row>
    <row r="743">
      <c r="A743" s="236" t="n">
        <v>1607715</v>
      </c>
      <c r="B743" s="236" t="inlineStr">
        <is>
          <t>ColPlaxMWGntle 250</t>
        </is>
      </c>
      <c r="C743" s="236" t="inlineStr">
        <is>
          <t>IN77</t>
        </is>
      </c>
      <c r="D743" s="237" t="n">
        <v>0</v>
      </c>
      <c r="E743" s="236" t="n">
        <v>0</v>
      </c>
      <c r="F743" s="238" t="n">
        <v>0</v>
      </c>
      <c r="G743" s="236" t="n">
        <v>0</v>
      </c>
      <c r="H743" s="239" t="n">
        <v>0</v>
      </c>
      <c r="I743" s="236" t="n">
        <v>0</v>
      </c>
      <c r="J743" s="240" t="n">
        <v>0</v>
      </c>
      <c r="K743" s="236" t="n">
        <v>0</v>
      </c>
      <c r="L743" s="241" t="inlineStr">
        <is>
          <t>-</t>
        </is>
      </c>
      <c r="M743" s="242" t="inlineStr">
        <is>
          <t>-</t>
        </is>
      </c>
      <c r="N743" s="236" t="inlineStr">
        <is>
          <t>-</t>
        </is>
      </c>
      <c r="O743" s="243" t="inlineStr">
        <is>
          <t>-</t>
        </is>
      </c>
      <c r="P743" s="237" t="inlineStr">
        <is>
          <t>-</t>
        </is>
      </c>
      <c r="Q743" s="236" t="inlineStr">
        <is>
          <t>-</t>
        </is>
      </c>
      <c r="R743" s="244" t="n">
        <v>10</v>
      </c>
      <c r="S743" s="245" t="inlineStr">
        <is>
          <t>-</t>
        </is>
      </c>
      <c r="T743" s="236" t="n"/>
      <c r="U743" s="246" t="n"/>
      <c r="V743" s="238" t="inlineStr">
        <is>
          <t>POC Bhiwandi</t>
        </is>
      </c>
      <c r="W743" s="236" t="inlineStr">
        <is>
          <t>West</t>
        </is>
      </c>
      <c r="X743" s="242" t="n"/>
      <c r="Y743" s="241" t="n">
        <v>0</v>
      </c>
      <c r="Z743" s="236" t="inlineStr">
        <is>
          <t>0%</t>
        </is>
      </c>
      <c r="AA743" s="245" t="n"/>
      <c r="AB743" s="236" t="n">
        <v>0</v>
      </c>
      <c r="AC743" s="236" t="n">
        <v>0</v>
      </c>
      <c r="AD743" s="236" t="n">
        <v>1</v>
      </c>
      <c r="AE743" s="236" t="n">
        <v>1</v>
      </c>
      <c r="AF743" s="240" t="n">
        <v>0</v>
      </c>
      <c r="AG743" s="236" t="n">
        <v>0</v>
      </c>
      <c r="AH743" s="242" t="n">
        <v>10</v>
      </c>
      <c r="AI743" s="236" t="n">
        <v>0</v>
      </c>
      <c r="AJ743" s="236" t="n"/>
    </row>
    <row r="744">
      <c r="A744" s="236" t="n">
        <v>1607715</v>
      </c>
      <c r="B744" s="236" t="inlineStr">
        <is>
          <t>ColPlaxMWGntle 250</t>
        </is>
      </c>
      <c r="C744" s="236" t="inlineStr">
        <is>
          <t>IN78</t>
        </is>
      </c>
      <c r="D744" s="237" t="n">
        <v>0</v>
      </c>
      <c r="E744" s="236" t="n">
        <v>0</v>
      </c>
      <c r="F744" s="238" t="n">
        <v>0</v>
      </c>
      <c r="G744" s="236" t="n">
        <v>0</v>
      </c>
      <c r="H744" s="239" t="n">
        <v>123</v>
      </c>
      <c r="I744" s="236" t="n">
        <v>123</v>
      </c>
      <c r="J744" s="240" t="n">
        <v>0</v>
      </c>
      <c r="K744" s="236" t="n">
        <v>123</v>
      </c>
      <c r="L744" s="241" t="inlineStr">
        <is>
          <t>-</t>
        </is>
      </c>
      <c r="M744" s="242" t="inlineStr">
        <is>
          <t>-</t>
        </is>
      </c>
      <c r="N744" s="236" t="inlineStr">
        <is>
          <t>-</t>
        </is>
      </c>
      <c r="O744" s="243" t="inlineStr">
        <is>
          <t>-</t>
        </is>
      </c>
      <c r="P744" s="237" t="inlineStr">
        <is>
          <t>-</t>
        </is>
      </c>
      <c r="Q744" s="236" t="inlineStr">
        <is>
          <t>-</t>
        </is>
      </c>
      <c r="R744" s="244" t="inlineStr">
        <is>
          <t>-</t>
        </is>
      </c>
      <c r="S744" s="245" t="inlineStr">
        <is>
          <t>-</t>
        </is>
      </c>
      <c r="T744" s="236" t="n"/>
      <c r="U744" s="246" t="n"/>
      <c r="V744" s="238" t="inlineStr">
        <is>
          <t>Kundli</t>
        </is>
      </c>
      <c r="W744" s="236" t="inlineStr">
        <is>
          <t>North</t>
        </is>
      </c>
      <c r="X744" s="242" t="n"/>
      <c r="Y744" s="241" t="n">
        <v>0</v>
      </c>
      <c r="Z744" s="236" t="inlineStr">
        <is>
          <t>0%</t>
        </is>
      </c>
      <c r="AA744" s="245" t="n"/>
      <c r="AB744" s="236" t="n">
        <v>0</v>
      </c>
      <c r="AC744" s="236" t="n">
        <v>0</v>
      </c>
      <c r="AD744" s="236" t="n">
        <v>1</v>
      </c>
      <c r="AE744" s="236" t="n">
        <v>0</v>
      </c>
      <c r="AF744" s="240" t="n">
        <v>0</v>
      </c>
      <c r="AG744" s="236" t="n">
        <v>0</v>
      </c>
      <c r="AH744" s="242" t="n">
        <v>0</v>
      </c>
      <c r="AI744" s="236" t="n">
        <v>0</v>
      </c>
      <c r="AJ744" s="236" t="n"/>
    </row>
    <row r="745">
      <c r="A745" s="236" t="n">
        <v>1607715</v>
      </c>
      <c r="B745" s="236" t="inlineStr">
        <is>
          <t>ColPlaxMWGntle 250</t>
        </is>
      </c>
      <c r="C745" s="236" t="inlineStr">
        <is>
          <t>IN79</t>
        </is>
      </c>
      <c r="D745" s="237" t="n">
        <v>0</v>
      </c>
      <c r="E745" s="236" t="n">
        <v>0</v>
      </c>
      <c r="F745" s="238" t="n">
        <v>0</v>
      </c>
      <c r="G745" s="236" t="n">
        <v>0</v>
      </c>
      <c r="H745" s="239" t="n">
        <v>36</v>
      </c>
      <c r="I745" s="236" t="n">
        <v>36</v>
      </c>
      <c r="J745" s="240" t="n">
        <v>0</v>
      </c>
      <c r="K745" s="236" t="n">
        <v>36</v>
      </c>
      <c r="L745" s="241" t="inlineStr">
        <is>
          <t>-</t>
        </is>
      </c>
      <c r="M745" s="242" t="inlineStr">
        <is>
          <t>-</t>
        </is>
      </c>
      <c r="N745" s="236" t="inlineStr">
        <is>
          <t>-</t>
        </is>
      </c>
      <c r="O745" s="243" t="inlineStr">
        <is>
          <t>-</t>
        </is>
      </c>
      <c r="P745" s="237" t="inlineStr">
        <is>
          <t>-</t>
        </is>
      </c>
      <c r="Q745" s="236" t="inlineStr">
        <is>
          <t>-</t>
        </is>
      </c>
      <c r="R745" s="244" t="inlineStr">
        <is>
          <t>-</t>
        </is>
      </c>
      <c r="S745" s="245" t="inlineStr">
        <is>
          <t>-</t>
        </is>
      </c>
      <c r="T745" s="236" t="inlineStr">
        <is>
          <t>400%</t>
        </is>
      </c>
      <c r="U745" s="246" t="inlineStr">
        <is>
          <t>400%</t>
        </is>
      </c>
      <c r="V745" s="238" t="inlineStr">
        <is>
          <t>Goa</t>
        </is>
      </c>
      <c r="W745" s="236" t="inlineStr">
        <is>
          <t>West</t>
        </is>
      </c>
      <c r="X745" s="242" t="n"/>
      <c r="Y745" s="241" t="n">
        <v>12</v>
      </c>
      <c r="Z745" s="236" t="inlineStr">
        <is>
          <t>0%</t>
        </is>
      </c>
      <c r="AA745" s="245" t="n"/>
      <c r="AB745" s="236" t="n">
        <v>0</v>
      </c>
      <c r="AC745" s="236" t="n">
        <v>0</v>
      </c>
      <c r="AD745" s="236" t="n">
        <v>1</v>
      </c>
      <c r="AE745" s="236" t="n">
        <v>0</v>
      </c>
      <c r="AF745" s="240" t="n">
        <v>0</v>
      </c>
      <c r="AG745" s="236" t="n">
        <v>0</v>
      </c>
      <c r="AH745" s="242" t="n">
        <v>0</v>
      </c>
      <c r="AI745" s="236" t="n">
        <v>0</v>
      </c>
      <c r="AJ745" s="236" t="n"/>
    </row>
    <row r="746">
      <c r="A746" s="236" t="n">
        <v>1607715</v>
      </c>
      <c r="B746" s="236" t="inlineStr">
        <is>
          <t>ColPlaxMWGntle 250</t>
        </is>
      </c>
      <c r="C746" s="236" t="inlineStr">
        <is>
          <t>IN80</t>
        </is>
      </c>
      <c r="D746" s="237" t="n">
        <v>0</v>
      </c>
      <c r="E746" s="236" t="n">
        <v>0</v>
      </c>
      <c r="F746" s="238" t="n">
        <v>0</v>
      </c>
      <c r="G746" s="236" t="n">
        <v>0</v>
      </c>
      <c r="H746" s="239" t="n">
        <v>224</v>
      </c>
      <c r="I746" s="236" t="n">
        <v>224</v>
      </c>
      <c r="J746" s="240" t="n">
        <v>0</v>
      </c>
      <c r="K746" s="236" t="n">
        <v>224</v>
      </c>
      <c r="L746" s="241" t="inlineStr">
        <is>
          <t>-</t>
        </is>
      </c>
      <c r="M746" s="242" t="inlineStr">
        <is>
          <t>-</t>
        </is>
      </c>
      <c r="N746" s="236" t="inlineStr">
        <is>
          <t>-</t>
        </is>
      </c>
      <c r="O746" s="243" t="inlineStr">
        <is>
          <t>-</t>
        </is>
      </c>
      <c r="P746" s="237" t="n">
        <v>60</v>
      </c>
      <c r="Q746" s="236" t="inlineStr">
        <is>
          <t>-</t>
        </is>
      </c>
      <c r="R746" s="244" t="inlineStr">
        <is>
          <t>-</t>
        </is>
      </c>
      <c r="S746" s="245" t="inlineStr">
        <is>
          <t>-</t>
        </is>
      </c>
      <c r="T746" s="236" t="inlineStr">
        <is>
          <t>745%</t>
        </is>
      </c>
      <c r="U746" s="246" t="inlineStr">
        <is>
          <t>609%</t>
        </is>
      </c>
      <c r="V746" s="238" t="inlineStr">
        <is>
          <t>Morinda</t>
        </is>
      </c>
      <c r="W746" s="236" t="inlineStr">
        <is>
          <t>North</t>
        </is>
      </c>
      <c r="X746" s="242" t="n"/>
      <c r="Y746" s="241" t="n">
        <v>44</v>
      </c>
      <c r="Z746" s="236" t="inlineStr">
        <is>
          <t>0%</t>
        </is>
      </c>
      <c r="AA746" s="245" t="n"/>
      <c r="AB746" s="236" t="n">
        <v>0</v>
      </c>
      <c r="AC746" s="236" t="n">
        <v>0</v>
      </c>
      <c r="AD746" s="236" t="n">
        <v>1</v>
      </c>
      <c r="AE746" s="236" t="n">
        <v>0</v>
      </c>
      <c r="AF746" s="240" t="n">
        <v>60</v>
      </c>
      <c r="AG746" s="236" t="n">
        <v>0</v>
      </c>
      <c r="AH746" s="242" t="n">
        <v>0</v>
      </c>
      <c r="AI746" s="236" t="n">
        <v>0</v>
      </c>
      <c r="AJ746" s="236" t="n"/>
    </row>
    <row r="747">
      <c r="A747" s="236" t="n">
        <v>1607715</v>
      </c>
      <c r="B747" s="236" t="inlineStr">
        <is>
          <t>ColPlaxMWGntle 250</t>
        </is>
      </c>
      <c r="C747" s="236" t="inlineStr">
        <is>
          <t>IN81</t>
        </is>
      </c>
      <c r="D747" s="237" t="n">
        <v>0</v>
      </c>
      <c r="E747" s="236" t="n">
        <v>0</v>
      </c>
      <c r="F747" s="238" t="n">
        <v>0</v>
      </c>
      <c r="G747" s="236" t="n">
        <v>0</v>
      </c>
      <c r="H747" s="239" t="n">
        <v>140</v>
      </c>
      <c r="I747" s="236" t="n">
        <v>140</v>
      </c>
      <c r="J747" s="240" t="n">
        <v>0</v>
      </c>
      <c r="K747" s="236" t="n">
        <v>140</v>
      </c>
      <c r="L747" s="241" t="inlineStr">
        <is>
          <t>-</t>
        </is>
      </c>
      <c r="M747" s="242" t="inlineStr">
        <is>
          <t>-</t>
        </is>
      </c>
      <c r="N747" s="236" t="inlineStr">
        <is>
          <t>-</t>
        </is>
      </c>
      <c r="O747" s="243" t="inlineStr">
        <is>
          <t>-</t>
        </is>
      </c>
      <c r="P747" s="237" t="inlineStr">
        <is>
          <t>-</t>
        </is>
      </c>
      <c r="Q747" s="236" t="inlineStr">
        <is>
          <t>-</t>
        </is>
      </c>
      <c r="R747" s="244" t="n">
        <v>21</v>
      </c>
      <c r="S747" s="245" t="inlineStr">
        <is>
          <t>-</t>
        </is>
      </c>
      <c r="T747" s="236" t="inlineStr">
        <is>
          <t>129%</t>
        </is>
      </c>
      <c r="U747" s="246" t="inlineStr">
        <is>
          <t>123%</t>
        </is>
      </c>
      <c r="V747" s="238" t="inlineStr">
        <is>
          <t>Bhiwandi</t>
        </is>
      </c>
      <c r="W747" s="236" t="inlineStr">
        <is>
          <t>West</t>
        </is>
      </c>
      <c r="X747" s="242" t="n"/>
      <c r="Y747" s="241" t="n">
        <v>368</v>
      </c>
      <c r="Z747" s="236" t="inlineStr">
        <is>
          <t>0%</t>
        </is>
      </c>
      <c r="AA747" s="245" t="n"/>
      <c r="AB747" s="236" t="n">
        <v>0</v>
      </c>
      <c r="AC747" s="236" t="n">
        <v>0</v>
      </c>
      <c r="AD747" s="236" t="n">
        <v>1</v>
      </c>
      <c r="AE747" s="236" t="n">
        <v>0</v>
      </c>
      <c r="AF747" s="240" t="n">
        <v>0</v>
      </c>
      <c r="AG747" s="236" t="n">
        <v>0</v>
      </c>
      <c r="AH747" s="242" t="n">
        <v>21</v>
      </c>
      <c r="AI747" s="236" t="n">
        <v>0</v>
      </c>
      <c r="AJ747" s="236" t="n"/>
    </row>
    <row r="748">
      <c r="A748" s="236" t="n">
        <v>1607715</v>
      </c>
      <c r="B748" s="236" t="inlineStr">
        <is>
          <t>ColPlaxMWGntle 250</t>
        </is>
      </c>
      <c r="C748" s="236" t="inlineStr">
        <is>
          <t>IN82</t>
        </is>
      </c>
      <c r="D748" s="237" t="n">
        <v>3</v>
      </c>
      <c r="E748" s="236" t="n">
        <v>0</v>
      </c>
      <c r="F748" s="238" t="n">
        <v>0</v>
      </c>
      <c r="G748" s="236" t="n">
        <v>0</v>
      </c>
      <c r="H748" s="239" t="n">
        <v>2931</v>
      </c>
      <c r="I748" s="236" t="n">
        <v>2934</v>
      </c>
      <c r="J748" s="240" t="n">
        <v>0</v>
      </c>
      <c r="K748" s="236" t="n">
        <v>2934</v>
      </c>
      <c r="L748" s="241" t="inlineStr">
        <is>
          <t>-</t>
        </is>
      </c>
      <c r="M748" s="242" t="inlineStr">
        <is>
          <t>-</t>
        </is>
      </c>
      <c r="N748" s="236" t="inlineStr">
        <is>
          <t>-</t>
        </is>
      </c>
      <c r="O748" s="243" t="inlineStr">
        <is>
          <t>-</t>
        </is>
      </c>
      <c r="P748" s="237" t="inlineStr">
        <is>
          <t>-</t>
        </is>
      </c>
      <c r="Q748" s="236" t="inlineStr">
        <is>
          <t>-</t>
        </is>
      </c>
      <c r="R748" s="244" t="inlineStr">
        <is>
          <t>-</t>
        </is>
      </c>
      <c r="S748" s="245" t="inlineStr">
        <is>
          <t>-</t>
        </is>
      </c>
      <c r="T748" s="236" t="inlineStr">
        <is>
          <t>96767%</t>
        </is>
      </c>
      <c r="U748" s="246" t="inlineStr">
        <is>
          <t>96767%</t>
        </is>
      </c>
      <c r="V748" s="238" t="inlineStr">
        <is>
          <t>DC</t>
        </is>
      </c>
      <c r="W748" s="236" t="inlineStr">
        <is>
          <t>West DC</t>
        </is>
      </c>
      <c r="X748" s="242" t="n"/>
      <c r="Y748" s="241" t="n">
        <v>3</v>
      </c>
      <c r="Z748" s="236" t="inlineStr">
        <is>
          <t>0%</t>
        </is>
      </c>
      <c r="AA748" s="245" t="n"/>
      <c r="AB748" s="236" t="n">
        <v>0</v>
      </c>
      <c r="AC748" s="236" t="n">
        <v>0</v>
      </c>
      <c r="AD748" s="236" t="n">
        <v>1</v>
      </c>
      <c r="AE748" s="236" t="n">
        <v>0</v>
      </c>
      <c r="AF748" s="240" t="n">
        <v>0</v>
      </c>
      <c r="AG748" s="236" t="n">
        <v>0</v>
      </c>
      <c r="AH748" s="242" t="n">
        <v>0</v>
      </c>
      <c r="AI748" s="236" t="n">
        <v>0</v>
      </c>
      <c r="AJ748" s="236" t="n"/>
    </row>
    <row r="749">
      <c r="A749" s="236" t="n">
        <v>1607715</v>
      </c>
      <c r="B749" s="236" t="inlineStr">
        <is>
          <t>ColPlaxMWGntle 250</t>
        </is>
      </c>
      <c r="C749" s="236" t="inlineStr">
        <is>
          <t>IN83</t>
        </is>
      </c>
      <c r="D749" s="237" t="n">
        <v>0</v>
      </c>
      <c r="E749" s="236" t="n">
        <v>0</v>
      </c>
      <c r="F749" s="238" t="n">
        <v>0</v>
      </c>
      <c r="G749" s="236" t="n">
        <v>0</v>
      </c>
      <c r="H749" s="239" t="n">
        <v>19</v>
      </c>
      <c r="I749" s="236" t="n">
        <v>19</v>
      </c>
      <c r="J749" s="240" t="n">
        <v>0</v>
      </c>
      <c r="K749" s="236" t="n">
        <v>19</v>
      </c>
      <c r="L749" s="241" t="inlineStr">
        <is>
          <t>-</t>
        </is>
      </c>
      <c r="M749" s="242" t="inlineStr">
        <is>
          <t>-</t>
        </is>
      </c>
      <c r="N749" s="236" t="inlineStr">
        <is>
          <t>-</t>
        </is>
      </c>
      <c r="O749" s="243" t="inlineStr">
        <is>
          <t>-</t>
        </is>
      </c>
      <c r="P749" s="237" t="inlineStr">
        <is>
          <t>-</t>
        </is>
      </c>
      <c r="Q749" s="236" t="inlineStr">
        <is>
          <t>-</t>
        </is>
      </c>
      <c r="R749" s="244" t="inlineStr">
        <is>
          <t>-</t>
        </is>
      </c>
      <c r="S749" s="245" t="inlineStr">
        <is>
          <t>-</t>
        </is>
      </c>
      <c r="T749" s="236" t="inlineStr">
        <is>
          <t>258%</t>
        </is>
      </c>
      <c r="U749" s="246" t="inlineStr">
        <is>
          <t>258%</t>
        </is>
      </c>
      <c r="V749" s="238" t="inlineStr">
        <is>
          <t>Aurangabad</t>
        </is>
      </c>
      <c r="W749" s="236" t="inlineStr">
        <is>
          <t>West</t>
        </is>
      </c>
      <c r="X749" s="242" t="n"/>
      <c r="Y749" s="241" t="n">
        <v>12</v>
      </c>
      <c r="Z749" s="236" t="inlineStr">
        <is>
          <t>0%</t>
        </is>
      </c>
      <c r="AA749" s="245" t="n"/>
      <c r="AB749" s="236" t="n">
        <v>0</v>
      </c>
      <c r="AC749" s="236" t="n">
        <v>0</v>
      </c>
      <c r="AD749" s="236" t="n">
        <v>1</v>
      </c>
      <c r="AE749" s="236" t="n">
        <v>0</v>
      </c>
      <c r="AF749" s="240" t="n">
        <v>0</v>
      </c>
      <c r="AG749" s="236" t="n">
        <v>0</v>
      </c>
      <c r="AH749" s="242" t="n">
        <v>0</v>
      </c>
      <c r="AI749" s="236" t="n">
        <v>0</v>
      </c>
      <c r="AJ749" s="236" t="n"/>
    </row>
    <row r="750">
      <c r="A750" s="236" t="n">
        <v>1607715</v>
      </c>
      <c r="B750" s="236" t="inlineStr">
        <is>
          <t>ColPlaxMWGntle 250</t>
        </is>
      </c>
      <c r="C750" s="236" t="inlineStr">
        <is>
          <t>IN84</t>
        </is>
      </c>
      <c r="D750" s="237" t="n">
        <v>0</v>
      </c>
      <c r="E750" s="236" t="n">
        <v>0</v>
      </c>
      <c r="F750" s="238" t="n">
        <v>0</v>
      </c>
      <c r="G750" s="236" t="n">
        <v>0</v>
      </c>
      <c r="H750" s="239" t="n">
        <v>11</v>
      </c>
      <c r="I750" s="236" t="n">
        <v>11</v>
      </c>
      <c r="J750" s="240" t="n">
        <v>0</v>
      </c>
      <c r="K750" s="236" t="n">
        <v>11</v>
      </c>
      <c r="L750" s="241" t="inlineStr">
        <is>
          <t>-</t>
        </is>
      </c>
      <c r="M750" s="242" t="inlineStr">
        <is>
          <t>-</t>
        </is>
      </c>
      <c r="N750" s="236" t="inlineStr">
        <is>
          <t>-</t>
        </is>
      </c>
      <c r="O750" s="243" t="inlineStr">
        <is>
          <t>-</t>
        </is>
      </c>
      <c r="P750" s="237" t="inlineStr">
        <is>
          <t>-</t>
        </is>
      </c>
      <c r="Q750" s="236" t="inlineStr">
        <is>
          <t>-</t>
        </is>
      </c>
      <c r="R750" s="244" t="inlineStr">
        <is>
          <t>-</t>
        </is>
      </c>
      <c r="S750" s="245" t="inlineStr">
        <is>
          <t>-</t>
        </is>
      </c>
      <c r="T750" s="236" t="inlineStr">
        <is>
          <t>257%</t>
        </is>
      </c>
      <c r="U750" s="246" t="inlineStr">
        <is>
          <t>257%</t>
        </is>
      </c>
      <c r="V750" s="238" t="inlineStr">
        <is>
          <t>Raipur</t>
        </is>
      </c>
      <c r="W750" s="236" t="inlineStr">
        <is>
          <t>East</t>
        </is>
      </c>
      <c r="X750" s="242" t="n"/>
      <c r="Y750" s="241" t="n">
        <v>7</v>
      </c>
      <c r="Z750" s="236" t="inlineStr">
        <is>
          <t>0%</t>
        </is>
      </c>
      <c r="AA750" s="245" t="n"/>
      <c r="AB750" s="236" t="n">
        <v>0</v>
      </c>
      <c r="AC750" s="236" t="n">
        <v>0</v>
      </c>
      <c r="AD750" s="236" t="n">
        <v>1</v>
      </c>
      <c r="AE750" s="236" t="n">
        <v>0</v>
      </c>
      <c r="AF750" s="240" t="n">
        <v>0</v>
      </c>
      <c r="AG750" s="236" t="n">
        <v>0</v>
      </c>
      <c r="AH750" s="242" t="n">
        <v>0</v>
      </c>
      <c r="AI750" s="236" t="n">
        <v>0</v>
      </c>
      <c r="AJ750" s="236" t="n"/>
    </row>
    <row r="751">
      <c r="A751" s="236" t="n">
        <v>1607715</v>
      </c>
      <c r="B751" s="236" t="inlineStr">
        <is>
          <t>ColPlaxMWGntle 250</t>
        </is>
      </c>
      <c r="C751" s="236" t="inlineStr">
        <is>
          <t>IN85</t>
        </is>
      </c>
      <c r="D751" s="237" t="n">
        <v>0</v>
      </c>
      <c r="E751" s="236" t="n">
        <v>0</v>
      </c>
      <c r="F751" s="238" t="n">
        <v>0</v>
      </c>
      <c r="G751" s="236" t="n">
        <v>0</v>
      </c>
      <c r="H751" s="239" t="n">
        <v>3</v>
      </c>
      <c r="I751" s="236" t="n">
        <v>3</v>
      </c>
      <c r="J751" s="240" t="n">
        <v>0</v>
      </c>
      <c r="K751" s="236" t="n">
        <v>3</v>
      </c>
      <c r="L751" s="241" t="inlineStr">
        <is>
          <t>-</t>
        </is>
      </c>
      <c r="M751" s="242" t="inlineStr">
        <is>
          <t>-</t>
        </is>
      </c>
      <c r="N751" s="236" t="inlineStr">
        <is>
          <t>-</t>
        </is>
      </c>
      <c r="O751" s="243" t="inlineStr">
        <is>
          <t>-</t>
        </is>
      </c>
      <c r="P751" s="237" t="inlineStr">
        <is>
          <t>-</t>
        </is>
      </c>
      <c r="Q751" s="236" t="inlineStr">
        <is>
          <t>-</t>
        </is>
      </c>
      <c r="R751" s="244" t="inlineStr">
        <is>
          <t>-</t>
        </is>
      </c>
      <c r="S751" s="245" t="inlineStr">
        <is>
          <t>-</t>
        </is>
      </c>
      <c r="T751" s="236" t="n"/>
      <c r="U751" s="246" t="n"/>
      <c r="V751" s="238" t="inlineStr">
        <is>
          <t>Tripura</t>
        </is>
      </c>
      <c r="W751" s="236" t="inlineStr">
        <is>
          <t>East</t>
        </is>
      </c>
      <c r="X751" s="242" t="n"/>
      <c r="Y751" s="241" t="n">
        <v>0</v>
      </c>
      <c r="Z751" s="236" t="inlineStr">
        <is>
          <t>0%</t>
        </is>
      </c>
      <c r="AA751" s="245" t="n"/>
      <c r="AB751" s="236" t="n">
        <v>0</v>
      </c>
      <c r="AC751" s="236" t="n">
        <v>0</v>
      </c>
      <c r="AD751" s="236" t="n">
        <v>1</v>
      </c>
      <c r="AE751" s="236" t="n">
        <v>0</v>
      </c>
      <c r="AF751" s="240" t="n">
        <v>0</v>
      </c>
      <c r="AG751" s="236" t="n">
        <v>0</v>
      </c>
      <c r="AH751" s="242" t="n">
        <v>0</v>
      </c>
      <c r="AI751" s="236" t="n">
        <v>0</v>
      </c>
      <c r="AJ751" s="236" t="n"/>
    </row>
    <row r="752">
      <c r="A752" s="236" t="n">
        <v>1607715</v>
      </c>
      <c r="B752" s="236" t="inlineStr">
        <is>
          <t>ColPlaxMWGntle 250</t>
        </is>
      </c>
      <c r="C752" s="236" t="inlineStr">
        <is>
          <t>IN86</t>
        </is>
      </c>
      <c r="D752" s="237" t="n">
        <v>0</v>
      </c>
      <c r="E752" s="236" t="n">
        <v>0</v>
      </c>
      <c r="F752" s="238" t="n">
        <v>0</v>
      </c>
      <c r="G752" s="236" t="n">
        <v>0</v>
      </c>
      <c r="H752" s="239" t="n">
        <v>18</v>
      </c>
      <c r="I752" s="236" t="n">
        <v>18</v>
      </c>
      <c r="J752" s="240" t="n">
        <v>0</v>
      </c>
      <c r="K752" s="236" t="n">
        <v>18</v>
      </c>
      <c r="L752" s="241" t="inlineStr">
        <is>
          <t>-</t>
        </is>
      </c>
      <c r="M752" s="242" t="inlineStr">
        <is>
          <t>-</t>
        </is>
      </c>
      <c r="N752" s="236" t="inlineStr">
        <is>
          <t>-</t>
        </is>
      </c>
      <c r="O752" s="243" t="inlineStr">
        <is>
          <t>-</t>
        </is>
      </c>
      <c r="P752" s="237" t="inlineStr">
        <is>
          <t>-</t>
        </is>
      </c>
      <c r="Q752" s="236" t="inlineStr">
        <is>
          <t>-</t>
        </is>
      </c>
      <c r="R752" s="244" t="inlineStr">
        <is>
          <t>-</t>
        </is>
      </c>
      <c r="S752" s="245" t="inlineStr">
        <is>
          <t>-</t>
        </is>
      </c>
      <c r="T752" s="236" t="inlineStr">
        <is>
          <t>280%</t>
        </is>
      </c>
      <c r="U752" s="246" t="inlineStr">
        <is>
          <t>280%</t>
        </is>
      </c>
      <c r="V752" s="238" t="inlineStr">
        <is>
          <t>Ranchi</t>
        </is>
      </c>
      <c r="W752" s="236" t="inlineStr">
        <is>
          <t>East</t>
        </is>
      </c>
      <c r="X752" s="242" t="n"/>
      <c r="Y752" s="241" t="n">
        <v>10</v>
      </c>
      <c r="Z752" s="236" t="inlineStr">
        <is>
          <t>0%</t>
        </is>
      </c>
      <c r="AA752" s="245" t="n"/>
      <c r="AB752" s="236" t="n">
        <v>0</v>
      </c>
      <c r="AC752" s="236" t="n">
        <v>0</v>
      </c>
      <c r="AD752" s="236" t="n">
        <v>1</v>
      </c>
      <c r="AE752" s="236" t="n">
        <v>0</v>
      </c>
      <c r="AF752" s="240" t="n">
        <v>0</v>
      </c>
      <c r="AG752" s="236" t="n">
        <v>0</v>
      </c>
      <c r="AH752" s="242" t="n">
        <v>0</v>
      </c>
      <c r="AI752" s="236" t="n">
        <v>0</v>
      </c>
      <c r="AJ752" s="236" t="n"/>
    </row>
    <row r="753">
      <c r="A753" s="236" t="n">
        <v>1607715</v>
      </c>
      <c r="B753" s="236" t="inlineStr">
        <is>
          <t>ColPlaxMWGntle 250</t>
        </is>
      </c>
      <c r="C753" s="236" t="inlineStr">
        <is>
          <t>IN87</t>
        </is>
      </c>
      <c r="D753" s="237" t="n">
        <v>0</v>
      </c>
      <c r="E753" s="236" t="n">
        <v>0</v>
      </c>
      <c r="F753" s="238" t="n">
        <v>0</v>
      </c>
      <c r="G753" s="236" t="n">
        <v>0</v>
      </c>
      <c r="H753" s="239" t="n">
        <v>155</v>
      </c>
      <c r="I753" s="236" t="n">
        <v>155</v>
      </c>
      <c r="J753" s="240" t="n">
        <v>0</v>
      </c>
      <c r="K753" s="236" t="n">
        <v>155</v>
      </c>
      <c r="L753" s="241" t="inlineStr">
        <is>
          <t>-</t>
        </is>
      </c>
      <c r="M753" s="242" t="inlineStr">
        <is>
          <t>-</t>
        </is>
      </c>
      <c r="N753" s="236" t="inlineStr">
        <is>
          <t>-</t>
        </is>
      </c>
      <c r="O753" s="243" t="inlineStr">
        <is>
          <t>-</t>
        </is>
      </c>
      <c r="P753" s="237" t="inlineStr">
        <is>
          <t>-</t>
        </is>
      </c>
      <c r="Q753" s="236" t="inlineStr">
        <is>
          <t>-</t>
        </is>
      </c>
      <c r="R753" s="244" t="inlineStr">
        <is>
          <t>-</t>
        </is>
      </c>
      <c r="S753" s="245" t="inlineStr">
        <is>
          <t>-</t>
        </is>
      </c>
      <c r="T753" s="236" t="inlineStr">
        <is>
          <t>600%</t>
        </is>
      </c>
      <c r="U753" s="246" t="inlineStr">
        <is>
          <t>600%</t>
        </is>
      </c>
      <c r="V753" s="238" t="inlineStr">
        <is>
          <t>Vijaywada</t>
        </is>
      </c>
      <c r="W753" s="236" t="inlineStr">
        <is>
          <t>South</t>
        </is>
      </c>
      <c r="X753" s="242" t="n"/>
      <c r="Y753" s="241" t="n">
        <v>31</v>
      </c>
      <c r="Z753" s="236" t="inlineStr">
        <is>
          <t>0%</t>
        </is>
      </c>
      <c r="AA753" s="245" t="n"/>
      <c r="AB753" s="236" t="n">
        <v>0</v>
      </c>
      <c r="AC753" s="236" t="n">
        <v>0</v>
      </c>
      <c r="AD753" s="236" t="n">
        <v>1</v>
      </c>
      <c r="AE753" s="236" t="n">
        <v>0</v>
      </c>
      <c r="AF753" s="240" t="n">
        <v>0</v>
      </c>
      <c r="AG753" s="236" t="n">
        <v>0</v>
      </c>
      <c r="AH753" s="242" t="n">
        <v>0</v>
      </c>
      <c r="AI753" s="236" t="n">
        <v>0</v>
      </c>
      <c r="AJ753" s="236" t="n"/>
    </row>
    <row r="754">
      <c r="A754" s="236" t="n">
        <v>1607715</v>
      </c>
      <c r="B754" s="236" t="inlineStr">
        <is>
          <t>ColPlaxMWGntle 250</t>
        </is>
      </c>
      <c r="C754" s="236" t="inlineStr">
        <is>
          <t>IN88</t>
        </is>
      </c>
      <c r="D754" s="237" t="n">
        <v>0</v>
      </c>
      <c r="E754" s="236" t="n">
        <v>0</v>
      </c>
      <c r="F754" s="238" t="n">
        <v>0</v>
      </c>
      <c r="G754" s="236" t="n">
        <v>0</v>
      </c>
      <c r="H754" s="239" t="n">
        <v>35</v>
      </c>
      <c r="I754" s="236" t="n">
        <v>35</v>
      </c>
      <c r="J754" s="240" t="n">
        <v>0</v>
      </c>
      <c r="K754" s="236" t="n">
        <v>35</v>
      </c>
      <c r="L754" s="241" t="inlineStr">
        <is>
          <t>-</t>
        </is>
      </c>
      <c r="M754" s="242" t="inlineStr">
        <is>
          <t>-</t>
        </is>
      </c>
      <c r="N754" s="236" t="inlineStr">
        <is>
          <t>-</t>
        </is>
      </c>
      <c r="O754" s="243" t="inlineStr">
        <is>
          <t>-</t>
        </is>
      </c>
      <c r="P754" s="237" t="inlineStr">
        <is>
          <t>-</t>
        </is>
      </c>
      <c r="Q754" s="236" t="inlineStr">
        <is>
          <t>-</t>
        </is>
      </c>
      <c r="R754" s="244" t="inlineStr">
        <is>
          <t>-</t>
        </is>
      </c>
      <c r="S754" s="245" t="inlineStr">
        <is>
          <t>-</t>
        </is>
      </c>
      <c r="T754" s="236" t="n"/>
      <c r="U754" s="246" t="n"/>
      <c r="V754" s="238" t="inlineStr">
        <is>
          <t>Uttaranchal</t>
        </is>
      </c>
      <c r="W754" s="236" t="inlineStr">
        <is>
          <t>North</t>
        </is>
      </c>
      <c r="X754" s="242" t="n"/>
      <c r="Y754" s="241" t="n">
        <v>0</v>
      </c>
      <c r="Z754" s="236" t="inlineStr">
        <is>
          <t>0%</t>
        </is>
      </c>
      <c r="AA754" s="245" t="n"/>
      <c r="AB754" s="236" t="n">
        <v>0</v>
      </c>
      <c r="AC754" s="236" t="n">
        <v>0</v>
      </c>
      <c r="AD754" s="236" t="n">
        <v>1</v>
      </c>
      <c r="AE754" s="236" t="n">
        <v>0</v>
      </c>
      <c r="AF754" s="240" t="n">
        <v>0</v>
      </c>
      <c r="AG754" s="236" t="n">
        <v>0</v>
      </c>
      <c r="AH754" s="242" t="n">
        <v>0</v>
      </c>
      <c r="AI754" s="236" t="n">
        <v>0</v>
      </c>
      <c r="AJ754" s="236" t="n"/>
    </row>
    <row r="755">
      <c r="A755" s="236" t="n">
        <v>1607715</v>
      </c>
      <c r="B755" s="236" t="inlineStr">
        <is>
          <t>ColPlaxMWGntle 250</t>
        </is>
      </c>
      <c r="C755" s="236" t="inlineStr">
        <is>
          <t>IN89</t>
        </is>
      </c>
      <c r="D755" s="237" t="n">
        <v>0</v>
      </c>
      <c r="E755" s="236" t="n">
        <v>0</v>
      </c>
      <c r="F755" s="238" t="n">
        <v>0</v>
      </c>
      <c r="G755" s="236" t="n">
        <v>0</v>
      </c>
      <c r="H755" s="239" t="n">
        <v>16</v>
      </c>
      <c r="I755" s="236" t="n">
        <v>16</v>
      </c>
      <c r="J755" s="240" t="n">
        <v>0</v>
      </c>
      <c r="K755" s="236" t="n">
        <v>16</v>
      </c>
      <c r="L755" s="241" t="inlineStr">
        <is>
          <t>-</t>
        </is>
      </c>
      <c r="M755" s="242" t="inlineStr">
        <is>
          <t>-</t>
        </is>
      </c>
      <c r="N755" s="236" t="inlineStr">
        <is>
          <t>-</t>
        </is>
      </c>
      <c r="O755" s="243" t="inlineStr">
        <is>
          <t>-</t>
        </is>
      </c>
      <c r="P755" s="237" t="inlineStr">
        <is>
          <t>-</t>
        </is>
      </c>
      <c r="Q755" s="236" t="inlineStr">
        <is>
          <t>-</t>
        </is>
      </c>
      <c r="R755" s="244" t="inlineStr">
        <is>
          <t>-</t>
        </is>
      </c>
      <c r="S755" s="245" t="inlineStr">
        <is>
          <t>-</t>
        </is>
      </c>
      <c r="T755" s="236" t="inlineStr">
        <is>
          <t>200%</t>
        </is>
      </c>
      <c r="U755" s="246" t="inlineStr">
        <is>
          <t>200%</t>
        </is>
      </c>
      <c r="V755" s="238" t="inlineStr">
        <is>
          <t>Hubli</t>
        </is>
      </c>
      <c r="W755" s="236" t="inlineStr">
        <is>
          <t>South</t>
        </is>
      </c>
      <c r="X755" s="242" t="n"/>
      <c r="Y755" s="241" t="n">
        <v>16</v>
      </c>
      <c r="Z755" s="236" t="inlineStr">
        <is>
          <t>0%</t>
        </is>
      </c>
      <c r="AA755" s="245" t="n"/>
      <c r="AB755" s="236" t="n">
        <v>0</v>
      </c>
      <c r="AC755" s="236" t="n">
        <v>0</v>
      </c>
      <c r="AD755" s="236" t="n">
        <v>1</v>
      </c>
      <c r="AE755" s="236" t="n">
        <v>0</v>
      </c>
      <c r="AF755" s="240" t="n">
        <v>0</v>
      </c>
      <c r="AG755" s="236" t="n">
        <v>0</v>
      </c>
      <c r="AH755" s="242" t="n">
        <v>0</v>
      </c>
      <c r="AI755" s="236" t="n">
        <v>0</v>
      </c>
      <c r="AJ755" s="236" t="n"/>
    </row>
    <row r="756">
      <c r="A756" s="236" t="n">
        <v>1607715</v>
      </c>
      <c r="B756" s="236" t="inlineStr">
        <is>
          <t>ColPlaxMWGntle 250</t>
        </is>
      </c>
      <c r="C756" s="236" t="inlineStr">
        <is>
          <t>IN90</t>
        </is>
      </c>
      <c r="D756" s="237" t="n">
        <v>0</v>
      </c>
      <c r="E756" s="236" t="n">
        <v>0</v>
      </c>
      <c r="F756" s="238" t="n">
        <v>0</v>
      </c>
      <c r="G756" s="236" t="n">
        <v>0</v>
      </c>
      <c r="H756" s="239" t="n">
        <v>9</v>
      </c>
      <c r="I756" s="236" t="n">
        <v>9</v>
      </c>
      <c r="J756" s="240" t="n">
        <v>0</v>
      </c>
      <c r="K756" s="236" t="n">
        <v>9</v>
      </c>
      <c r="L756" s="241" t="inlineStr">
        <is>
          <t>-</t>
        </is>
      </c>
      <c r="M756" s="242" t="inlineStr">
        <is>
          <t>-</t>
        </is>
      </c>
      <c r="N756" s="236" t="inlineStr">
        <is>
          <t>-</t>
        </is>
      </c>
      <c r="O756" s="243" t="inlineStr">
        <is>
          <t>-</t>
        </is>
      </c>
      <c r="P756" s="237" t="inlineStr">
        <is>
          <t>-</t>
        </is>
      </c>
      <c r="Q756" s="236" t="inlineStr">
        <is>
          <t>-</t>
        </is>
      </c>
      <c r="R756" s="244" t="inlineStr">
        <is>
          <t>-</t>
        </is>
      </c>
      <c r="S756" s="245" t="inlineStr">
        <is>
          <t>-</t>
        </is>
      </c>
      <c r="T756" s="236" t="inlineStr">
        <is>
          <t>130%</t>
        </is>
      </c>
      <c r="U756" s="246" t="inlineStr">
        <is>
          <t>130%</t>
        </is>
      </c>
      <c r="V756" s="238" t="inlineStr">
        <is>
          <t>Export</t>
        </is>
      </c>
      <c r="W756" s="236" t="inlineStr">
        <is>
          <t>Exp-DC</t>
        </is>
      </c>
      <c r="X756" s="242" t="n"/>
      <c r="Y756" s="241" t="n">
        <v>30</v>
      </c>
      <c r="Z756" s="236" t="inlineStr">
        <is>
          <t>0%</t>
        </is>
      </c>
      <c r="AA756" s="245" t="n"/>
      <c r="AB756" s="236" t="n">
        <v>0</v>
      </c>
      <c r="AC756" s="236" t="n">
        <v>0</v>
      </c>
      <c r="AD756" s="236" t="n">
        <v>1</v>
      </c>
      <c r="AE756" s="236" t="n">
        <v>0</v>
      </c>
      <c r="AF756" s="240" t="n">
        <v>0</v>
      </c>
      <c r="AG756" s="236" t="n">
        <v>0</v>
      </c>
      <c r="AH756" s="242" t="n">
        <v>0</v>
      </c>
      <c r="AI756" s="236" t="n">
        <v>0</v>
      </c>
      <c r="AJ756" s="236" t="n"/>
    </row>
    <row r="757">
      <c r="A757" s="236" t="n">
        <v>1607715</v>
      </c>
      <c r="B757" s="236" t="inlineStr">
        <is>
          <t>ColPlaxMWGntle 250</t>
        </is>
      </c>
      <c r="C757" s="236" t="inlineStr">
        <is>
          <t>IN91</t>
        </is>
      </c>
      <c r="D757" s="237" t="n">
        <v>0</v>
      </c>
      <c r="E757" s="236" t="n">
        <v>0</v>
      </c>
      <c r="F757" s="238" t="n">
        <v>0</v>
      </c>
      <c r="G757" s="236" t="n">
        <v>0</v>
      </c>
      <c r="H757" s="239" t="n">
        <v>16</v>
      </c>
      <c r="I757" s="236" t="n">
        <v>16</v>
      </c>
      <c r="J757" s="240" t="n">
        <v>0</v>
      </c>
      <c r="K757" s="236" t="n">
        <v>16</v>
      </c>
      <c r="L757" s="241" t="inlineStr">
        <is>
          <t>-</t>
        </is>
      </c>
      <c r="M757" s="242" t="inlineStr">
        <is>
          <t>-</t>
        </is>
      </c>
      <c r="N757" s="236" t="inlineStr">
        <is>
          <t>-</t>
        </is>
      </c>
      <c r="O757" s="243" t="inlineStr">
        <is>
          <t>-</t>
        </is>
      </c>
      <c r="P757" s="237" t="inlineStr">
        <is>
          <t>-</t>
        </is>
      </c>
      <c r="Q757" s="236" t="inlineStr">
        <is>
          <t>-</t>
        </is>
      </c>
      <c r="R757" s="244" t="inlineStr">
        <is>
          <t>-</t>
        </is>
      </c>
      <c r="S757" s="245" t="inlineStr">
        <is>
          <t>-</t>
        </is>
      </c>
      <c r="T757" s="236" t="inlineStr">
        <is>
          <t>278%</t>
        </is>
      </c>
      <c r="U757" s="246" t="inlineStr">
        <is>
          <t>278%</t>
        </is>
      </c>
      <c r="V757" s="238" t="inlineStr">
        <is>
          <t>Siliguri</t>
        </is>
      </c>
      <c r="W757" s="236" t="inlineStr">
        <is>
          <t>East</t>
        </is>
      </c>
      <c r="X757" s="242" t="n"/>
      <c r="Y757" s="241" t="n">
        <v>9</v>
      </c>
      <c r="Z757" s="236" t="inlineStr">
        <is>
          <t>0%</t>
        </is>
      </c>
      <c r="AA757" s="245" t="n"/>
      <c r="AB757" s="236" t="n">
        <v>0</v>
      </c>
      <c r="AC757" s="236" t="n">
        <v>0</v>
      </c>
      <c r="AD757" s="236" t="n">
        <v>1</v>
      </c>
      <c r="AE757" s="236" t="n">
        <v>0</v>
      </c>
      <c r="AF757" s="240" t="n">
        <v>0</v>
      </c>
      <c r="AG757" s="236" t="n">
        <v>0</v>
      </c>
      <c r="AH757" s="242" t="n">
        <v>0</v>
      </c>
      <c r="AI757" s="236" t="n">
        <v>0</v>
      </c>
      <c r="AJ757" s="236" t="n"/>
    </row>
    <row r="758">
      <c r="A758" s="236" t="n">
        <v>1607715</v>
      </c>
      <c r="B758" s="236" t="inlineStr">
        <is>
          <t>ColPlaxMWGntle 250</t>
        </is>
      </c>
      <c r="C758" s="236" t="inlineStr">
        <is>
          <t>IN95</t>
        </is>
      </c>
      <c r="D758" s="237" t="n">
        <v>0</v>
      </c>
      <c r="E758" s="236" t="n">
        <v>0</v>
      </c>
      <c r="F758" s="238" t="n">
        <v>0</v>
      </c>
      <c r="G758" s="236" t="n">
        <v>0</v>
      </c>
      <c r="H758" s="239" t="n">
        <v>487</v>
      </c>
      <c r="I758" s="236" t="n">
        <v>487</v>
      </c>
      <c r="J758" s="240" t="n">
        <v>0</v>
      </c>
      <c r="K758" s="236" t="n">
        <v>487</v>
      </c>
      <c r="L758" s="241" t="inlineStr">
        <is>
          <t>-</t>
        </is>
      </c>
      <c r="M758" s="242" t="inlineStr">
        <is>
          <t>-</t>
        </is>
      </c>
      <c r="N758" s="236" t="inlineStr">
        <is>
          <t>-</t>
        </is>
      </c>
      <c r="O758" s="243" t="inlineStr">
        <is>
          <t>-</t>
        </is>
      </c>
      <c r="P758" s="237" t="inlineStr">
        <is>
          <t>-</t>
        </is>
      </c>
      <c r="Q758" s="236" t="inlineStr">
        <is>
          <t>-</t>
        </is>
      </c>
      <c r="R758" s="244" t="inlineStr">
        <is>
          <t>-</t>
        </is>
      </c>
      <c r="S758" s="245" t="inlineStr">
        <is>
          <t>-</t>
        </is>
      </c>
      <c r="T758" s="236" t="n"/>
      <c r="U758" s="246" t="n"/>
      <c r="V758" s="238" t="inlineStr">
        <is>
          <t>Hasangarh</t>
        </is>
      </c>
      <c r="W758" s="236" t="inlineStr">
        <is>
          <t>North DC</t>
        </is>
      </c>
      <c r="X758" s="242" t="n"/>
      <c r="Y758" s="241" t="n">
        <v>0</v>
      </c>
      <c r="Z758" s="236" t="inlineStr">
        <is>
          <t>0%</t>
        </is>
      </c>
      <c r="AA758" s="245" t="n"/>
      <c r="AB758" s="236" t="n">
        <v>0</v>
      </c>
      <c r="AC758" s="236" t="n">
        <v>0</v>
      </c>
      <c r="AD758" s="236" t="n">
        <v>1</v>
      </c>
      <c r="AE758" s="236" t="n">
        <v>0</v>
      </c>
      <c r="AF758" s="240" t="n">
        <v>0</v>
      </c>
      <c r="AG758" s="236" t="n">
        <v>0</v>
      </c>
      <c r="AH758" s="242" t="n">
        <v>0</v>
      </c>
      <c r="AI758" s="236" t="n">
        <v>0</v>
      </c>
      <c r="AJ758" s="236" t="n"/>
    </row>
    <row r="759">
      <c r="A759" s="236" t="n">
        <v>1607715</v>
      </c>
      <c r="B759" s="236" t="inlineStr">
        <is>
          <t>ColPlaxMWGntle 250</t>
        </is>
      </c>
      <c r="C759" s="236" t="inlineStr">
        <is>
          <t>IN97</t>
        </is>
      </c>
      <c r="D759" s="237" t="n">
        <v>0</v>
      </c>
      <c r="E759" s="236" t="n">
        <v>0</v>
      </c>
      <c r="F759" s="238" t="n">
        <v>0</v>
      </c>
      <c r="G759" s="236" t="n">
        <v>0</v>
      </c>
      <c r="H759" s="239" t="n">
        <v>325</v>
      </c>
      <c r="I759" s="236" t="n">
        <v>325</v>
      </c>
      <c r="J759" s="240" t="n">
        <v>0</v>
      </c>
      <c r="K759" s="236" t="n">
        <v>325</v>
      </c>
      <c r="L759" s="241" t="inlineStr">
        <is>
          <t>-</t>
        </is>
      </c>
      <c r="M759" s="242" t="inlineStr">
        <is>
          <t>-</t>
        </is>
      </c>
      <c r="N759" s="236" t="inlineStr">
        <is>
          <t>-</t>
        </is>
      </c>
      <c r="O759" s="243" t="inlineStr">
        <is>
          <t>-</t>
        </is>
      </c>
      <c r="P759" s="237" t="inlineStr">
        <is>
          <t>-</t>
        </is>
      </c>
      <c r="Q759" s="236" t="inlineStr">
        <is>
          <t>-</t>
        </is>
      </c>
      <c r="R759" s="244" t="inlineStr">
        <is>
          <t>-</t>
        </is>
      </c>
      <c r="S759" s="245" t="inlineStr">
        <is>
          <t>-</t>
        </is>
      </c>
      <c r="T759" s="236" t="n"/>
      <c r="U759" s="246" t="n"/>
      <c r="V759" s="238" t="inlineStr">
        <is>
          <t>Hubli DC</t>
        </is>
      </c>
      <c r="W759" s="236" t="inlineStr">
        <is>
          <t>South DC</t>
        </is>
      </c>
      <c r="X759" s="242" t="n"/>
      <c r="Y759" s="241" t="n">
        <v>0</v>
      </c>
      <c r="Z759" s="236" t="inlineStr">
        <is>
          <t>0%</t>
        </is>
      </c>
      <c r="AA759" s="245" t="n"/>
      <c r="AB759" s="236" t="n">
        <v>0</v>
      </c>
      <c r="AC759" s="236" t="n">
        <v>0</v>
      </c>
      <c r="AD759" s="236" t="n">
        <v>1</v>
      </c>
      <c r="AE759" s="236" t="n">
        <v>0</v>
      </c>
      <c r="AF759" s="240" t="n">
        <v>0</v>
      </c>
      <c r="AG759" s="236" t="n">
        <v>0</v>
      </c>
      <c r="AH759" s="242" t="n">
        <v>0</v>
      </c>
      <c r="AI759" s="236" t="n">
        <v>0</v>
      </c>
      <c r="AJ759" s="236" t="n"/>
    </row>
    <row r="760">
      <c r="A760" s="236" t="n">
        <v>1607715</v>
      </c>
      <c r="B760" s="236" t="inlineStr">
        <is>
          <t>ColPlaxMWGntle 250</t>
        </is>
      </c>
      <c r="C760" s="236" t="inlineStr">
        <is>
          <t>IN98</t>
        </is>
      </c>
      <c r="D760" s="237" t="n">
        <v>120</v>
      </c>
      <c r="E760" s="236" t="n">
        <v>0</v>
      </c>
      <c r="F760" s="238" t="n">
        <v>0</v>
      </c>
      <c r="G760" s="236" t="n">
        <v>0</v>
      </c>
      <c r="H760" s="239" t="n">
        <v>206</v>
      </c>
      <c r="I760" s="236" t="n">
        <v>326</v>
      </c>
      <c r="J760" s="240" t="n">
        <v>0</v>
      </c>
      <c r="K760" s="236" t="n">
        <v>326</v>
      </c>
      <c r="L760" s="241" t="inlineStr">
        <is>
          <t>-</t>
        </is>
      </c>
      <c r="M760" s="242" t="inlineStr">
        <is>
          <t>-</t>
        </is>
      </c>
      <c r="N760" s="236" t="inlineStr">
        <is>
          <t>-</t>
        </is>
      </c>
      <c r="O760" s="243" t="inlineStr">
        <is>
          <t>-</t>
        </is>
      </c>
      <c r="P760" s="237" t="inlineStr">
        <is>
          <t>-</t>
        </is>
      </c>
      <c r="Q760" s="236" t="inlineStr">
        <is>
          <t>-</t>
        </is>
      </c>
      <c r="R760" s="244" t="inlineStr">
        <is>
          <t>-</t>
        </is>
      </c>
      <c r="S760" s="245" t="inlineStr">
        <is>
          <t>-</t>
        </is>
      </c>
      <c r="T760" s="236" t="n"/>
      <c r="U760" s="246" t="n"/>
      <c r="V760" s="238" t="inlineStr">
        <is>
          <t>Calcutta DC</t>
        </is>
      </c>
      <c r="W760" s="236" t="inlineStr">
        <is>
          <t>East DC</t>
        </is>
      </c>
      <c r="X760" s="242" t="n"/>
      <c r="Y760" s="241" t="n">
        <v>0</v>
      </c>
      <c r="Z760" s="236" t="inlineStr">
        <is>
          <t>0%</t>
        </is>
      </c>
      <c r="AA760" s="245" t="n"/>
      <c r="AB760" s="236" t="n">
        <v>0</v>
      </c>
      <c r="AC760" s="236" t="n">
        <v>0</v>
      </c>
      <c r="AD760" s="236" t="n">
        <v>1</v>
      </c>
      <c r="AE760" s="236" t="n">
        <v>0</v>
      </c>
      <c r="AF760" s="240" t="n">
        <v>0</v>
      </c>
      <c r="AG760" s="236" t="n">
        <v>0</v>
      </c>
      <c r="AH760" s="242" t="n">
        <v>0</v>
      </c>
      <c r="AI760" s="236" t="n">
        <v>0</v>
      </c>
      <c r="AJ760" s="236" t="n"/>
    </row>
    <row r="761">
      <c r="A761" s="236" t="n">
        <v>1607715</v>
      </c>
      <c r="B761" s="236" t="inlineStr">
        <is>
          <t>ColPlaxMWGntle 250</t>
        </is>
      </c>
      <c r="C761" s="236" t="inlineStr">
        <is>
          <t>IN99</t>
        </is>
      </c>
      <c r="D761" s="237" t="n">
        <v>0</v>
      </c>
      <c r="E761" s="236" t="n">
        <v>0</v>
      </c>
      <c r="F761" s="238" t="n">
        <v>0</v>
      </c>
      <c r="G761" s="236" t="n">
        <v>0</v>
      </c>
      <c r="H761" s="239" t="n">
        <v>0</v>
      </c>
      <c r="I761" s="236" t="n">
        <v>0</v>
      </c>
      <c r="J761" s="240" t="n">
        <v>0</v>
      </c>
      <c r="K761" s="236" t="n">
        <v>0</v>
      </c>
      <c r="L761" s="241" t="inlineStr">
        <is>
          <t>-</t>
        </is>
      </c>
      <c r="M761" s="242" t="inlineStr">
        <is>
          <t>-</t>
        </is>
      </c>
      <c r="N761" s="236" t="inlineStr">
        <is>
          <t>-</t>
        </is>
      </c>
      <c r="O761" s="243" t="inlineStr">
        <is>
          <t>-</t>
        </is>
      </c>
      <c r="P761" s="237" t="inlineStr">
        <is>
          <t>-</t>
        </is>
      </c>
      <c r="Q761" s="236" t="inlineStr">
        <is>
          <t>-</t>
        </is>
      </c>
      <c r="R761" s="244" t="inlineStr">
        <is>
          <t>-</t>
        </is>
      </c>
      <c r="S761" s="245" t="inlineStr">
        <is>
          <t>-</t>
        </is>
      </c>
      <c r="T761" s="236" t="n"/>
      <c r="U761" s="246" t="n"/>
      <c r="V761" s="238" t="inlineStr">
        <is>
          <t>Goa DC</t>
        </is>
      </c>
      <c r="W761" s="236" t="inlineStr">
        <is>
          <t>Plant</t>
        </is>
      </c>
      <c r="X761" s="242" t="n"/>
      <c r="Y761" s="241" t="n">
        <v>0</v>
      </c>
      <c r="Z761" s="236" t="inlineStr">
        <is>
          <t>0%</t>
        </is>
      </c>
      <c r="AA761" s="245" t="n"/>
      <c r="AB761" s="236" t="n">
        <v>0</v>
      </c>
      <c r="AC761" s="236" t="n">
        <v>0</v>
      </c>
      <c r="AD761" s="236" t="n">
        <v>1</v>
      </c>
      <c r="AE761" s="236" t="n">
        <v>1</v>
      </c>
      <c r="AF761" s="240" t="n">
        <v>0</v>
      </c>
      <c r="AG761" s="236" t="n">
        <v>0</v>
      </c>
      <c r="AH761" s="242" t="n">
        <v>0</v>
      </c>
      <c r="AI761" s="236" t="n">
        <v>0</v>
      </c>
      <c r="AJ761" s="236" t="n"/>
    </row>
    <row r="762">
      <c r="A762" s="236" t="inlineStr">
        <is>
          <t>------------</t>
        </is>
      </c>
      <c r="B762" s="236" t="n"/>
      <c r="C762" s="236" t="n"/>
      <c r="D762" s="237" t="n"/>
      <c r="E762" s="236" t="n"/>
      <c r="F762" s="238" t="n"/>
      <c r="G762" s="236" t="n"/>
      <c r="H762" s="239" t="n"/>
      <c r="I762" s="236" t="n"/>
      <c r="J762" s="240" t="n"/>
      <c r="K762" s="236" t="n"/>
      <c r="L762" s="241" t="n"/>
      <c r="M762" s="242" t="n"/>
      <c r="N762" s="236" t="n"/>
      <c r="O762" s="243" t="n"/>
      <c r="P762" s="237" t="n"/>
      <c r="Q762" s="236" t="n"/>
      <c r="R762" s="244" t="n"/>
      <c r="S762" s="245" t="n"/>
      <c r="T762" s="236" t="n"/>
      <c r="U762" s="246" t="n"/>
      <c r="V762" s="238" t="n"/>
      <c r="W762" s="236" t="n"/>
      <c r="X762" s="242" t="n"/>
      <c r="Y762" s="241" t="n"/>
      <c r="Z762" s="236" t="n"/>
      <c r="AA762" s="245" t="n"/>
      <c r="AB762" s="236" t="n"/>
      <c r="AC762" s="236" t="n"/>
      <c r="AD762" s="236" t="n"/>
      <c r="AE762" s="236" t="n"/>
      <c r="AF762" s="240" t="n"/>
      <c r="AG762" s="236" t="n"/>
      <c r="AH762" s="242" t="n"/>
      <c r="AI762" s="236" t="n"/>
      <c r="AJ762" s="236" t="n"/>
    </row>
    <row r="763">
      <c r="A763" s="236" t="n">
        <v>1607724</v>
      </c>
      <c r="B763" s="236" t="inlineStr">
        <is>
          <t>Col Plax MW FM 500</t>
        </is>
      </c>
      <c r="C763" s="236" t="inlineStr">
        <is>
          <t>IN59</t>
        </is>
      </c>
      <c r="D763" s="237" t="n">
        <v>0</v>
      </c>
      <c r="E763" s="236" t="n">
        <v>0</v>
      </c>
      <c r="F763" s="238" t="n">
        <v>0</v>
      </c>
      <c r="G763" s="236" t="n">
        <v>0</v>
      </c>
      <c r="H763" s="239" t="n">
        <v>10</v>
      </c>
      <c r="I763" s="236" t="n">
        <v>10</v>
      </c>
      <c r="J763" s="240" t="n">
        <v>0</v>
      </c>
      <c r="K763" s="236" t="n">
        <v>10</v>
      </c>
      <c r="L763" s="241" t="inlineStr">
        <is>
          <t>-</t>
        </is>
      </c>
      <c r="M763" s="242" t="inlineStr">
        <is>
          <t>-</t>
        </is>
      </c>
      <c r="N763" s="236" t="inlineStr">
        <is>
          <t>-</t>
        </is>
      </c>
      <c r="O763" s="243" t="inlineStr">
        <is>
          <t>-</t>
        </is>
      </c>
      <c r="P763" s="237" t="inlineStr">
        <is>
          <t>-</t>
        </is>
      </c>
      <c r="Q763" s="236" t="inlineStr">
        <is>
          <t>-</t>
        </is>
      </c>
      <c r="R763" s="244" t="inlineStr">
        <is>
          <t>-</t>
        </is>
      </c>
      <c r="S763" s="245" t="inlineStr">
        <is>
          <t>-</t>
        </is>
      </c>
      <c r="T763" s="236" t="inlineStr">
        <is>
          <t>100%</t>
        </is>
      </c>
      <c r="U763" s="246" t="inlineStr">
        <is>
          <t>100%</t>
        </is>
      </c>
      <c r="V763" s="238" t="inlineStr">
        <is>
          <t>Coimbatore</t>
        </is>
      </c>
      <c r="W763" s="236" t="inlineStr">
        <is>
          <t>South</t>
        </is>
      </c>
      <c r="X763" s="242" t="n"/>
      <c r="Y763" s="241" t="n">
        <v>35</v>
      </c>
      <c r="Z763" s="236" t="inlineStr">
        <is>
          <t>0%</t>
        </is>
      </c>
      <c r="AA763" s="245" t="n"/>
      <c r="AB763" s="236" t="n">
        <v>0</v>
      </c>
      <c r="AC763" s="236" t="n">
        <v>0</v>
      </c>
      <c r="AD763" s="236" t="n">
        <v>1</v>
      </c>
      <c r="AE763" s="236" t="n">
        <v>1</v>
      </c>
      <c r="AF763" s="240" t="n">
        <v>0</v>
      </c>
      <c r="AG763" s="236" t="n">
        <v>0</v>
      </c>
      <c r="AH763" s="242" t="n">
        <v>0</v>
      </c>
      <c r="AI763" s="236" t="n">
        <v>0</v>
      </c>
      <c r="AJ763" s="236" t="n"/>
    </row>
    <row r="764">
      <c r="A764" s="236" t="n">
        <v>1607724</v>
      </c>
      <c r="B764" s="236" t="inlineStr">
        <is>
          <t>Col Plax MW FM 500</t>
        </is>
      </c>
      <c r="C764" s="236" t="inlineStr">
        <is>
          <t>IN60</t>
        </is>
      </c>
      <c r="D764" s="237" t="n">
        <v>0</v>
      </c>
      <c r="E764" s="236" t="n">
        <v>0</v>
      </c>
      <c r="F764" s="238" t="n">
        <v>0</v>
      </c>
      <c r="G764" s="236" t="n">
        <v>0</v>
      </c>
      <c r="H764" s="239" t="n">
        <v>50</v>
      </c>
      <c r="I764" s="236" t="n">
        <v>50</v>
      </c>
      <c r="J764" s="240" t="n">
        <v>0</v>
      </c>
      <c r="K764" s="236" t="n">
        <v>50</v>
      </c>
      <c r="L764" s="241" t="inlineStr">
        <is>
          <t>-</t>
        </is>
      </c>
      <c r="M764" s="242" t="inlineStr">
        <is>
          <t>-</t>
        </is>
      </c>
      <c r="N764" s="236" t="inlineStr">
        <is>
          <t>-</t>
        </is>
      </c>
      <c r="O764" s="243" t="inlineStr">
        <is>
          <t>-</t>
        </is>
      </c>
      <c r="P764" s="237" t="inlineStr">
        <is>
          <t>-</t>
        </is>
      </c>
      <c r="Q764" s="236" t="inlineStr">
        <is>
          <t>-</t>
        </is>
      </c>
      <c r="R764" s="244" t="inlineStr">
        <is>
          <t>-</t>
        </is>
      </c>
      <c r="S764" s="245" t="inlineStr">
        <is>
          <t>-</t>
        </is>
      </c>
      <c r="T764" s="236" t="n"/>
      <c r="U764" s="246" t="n"/>
      <c r="V764" s="238" t="inlineStr">
        <is>
          <t>Mumbai</t>
        </is>
      </c>
      <c r="W764" s="236" t="inlineStr">
        <is>
          <t>West</t>
        </is>
      </c>
      <c r="X764" s="242" t="n"/>
      <c r="Y764" s="241" t="n">
        <v>0</v>
      </c>
      <c r="Z764" s="236" t="inlineStr">
        <is>
          <t>0%</t>
        </is>
      </c>
      <c r="AA764" s="245" t="n"/>
      <c r="AB764" s="236" t="n">
        <v>0</v>
      </c>
      <c r="AC764" s="236" t="n">
        <v>0</v>
      </c>
      <c r="AD764" s="236" t="n">
        <v>1</v>
      </c>
      <c r="AE764" s="236" t="n">
        <v>0</v>
      </c>
      <c r="AF764" s="240" t="n">
        <v>0</v>
      </c>
      <c r="AG764" s="236" t="n">
        <v>0</v>
      </c>
      <c r="AH764" s="242" t="n">
        <v>0</v>
      </c>
      <c r="AI764" s="236" t="n">
        <v>0</v>
      </c>
      <c r="AJ764" s="236" t="n"/>
    </row>
    <row r="765">
      <c r="A765" s="236" t="n">
        <v>1607724</v>
      </c>
      <c r="B765" s="236" t="inlineStr">
        <is>
          <t>Col Plax MW FM 500</t>
        </is>
      </c>
      <c r="C765" s="236" t="inlineStr">
        <is>
          <t>IN61</t>
        </is>
      </c>
      <c r="D765" s="237" t="n">
        <v>35</v>
      </c>
      <c r="E765" s="236" t="n">
        <v>0</v>
      </c>
      <c r="F765" s="238" t="n">
        <v>0</v>
      </c>
      <c r="G765" s="236" t="n">
        <v>0</v>
      </c>
      <c r="H765" s="239" t="n">
        <v>0</v>
      </c>
      <c r="I765" s="236" t="n">
        <v>35</v>
      </c>
      <c r="J765" s="240" t="n">
        <v>0</v>
      </c>
      <c r="K765" s="236" t="n">
        <v>35</v>
      </c>
      <c r="L765" s="241" t="inlineStr">
        <is>
          <t>-</t>
        </is>
      </c>
      <c r="M765" s="242" t="inlineStr">
        <is>
          <t>-</t>
        </is>
      </c>
      <c r="N765" s="236" t="inlineStr">
        <is>
          <t>-</t>
        </is>
      </c>
      <c r="O765" s="243" t="inlineStr">
        <is>
          <t>-</t>
        </is>
      </c>
      <c r="P765" s="237" t="inlineStr">
        <is>
          <t>-</t>
        </is>
      </c>
      <c r="Q765" s="236" t="inlineStr">
        <is>
          <t>-</t>
        </is>
      </c>
      <c r="R765" s="244" t="inlineStr">
        <is>
          <t>-</t>
        </is>
      </c>
      <c r="S765" s="245" t="inlineStr">
        <is>
          <t>-</t>
        </is>
      </c>
      <c r="T765" s="236" t="n"/>
      <c r="U765" s="246" t="n"/>
      <c r="V765" s="238" t="inlineStr">
        <is>
          <t>Delhi</t>
        </is>
      </c>
      <c r="W765" s="236" t="inlineStr">
        <is>
          <t>North</t>
        </is>
      </c>
      <c r="X765" s="242" t="n"/>
      <c r="Y765" s="241" t="n">
        <v>0</v>
      </c>
      <c r="Z765" s="236" t="inlineStr">
        <is>
          <t>0%</t>
        </is>
      </c>
      <c r="AA765" s="245" t="n"/>
      <c r="AB765" s="236" t="n">
        <v>0</v>
      </c>
      <c r="AC765" s="236" t="n">
        <v>0</v>
      </c>
      <c r="AD765" s="236" t="n">
        <v>1</v>
      </c>
      <c r="AE765" s="236" t="n">
        <v>0</v>
      </c>
      <c r="AF765" s="240" t="n">
        <v>0</v>
      </c>
      <c r="AG765" s="236" t="n">
        <v>0</v>
      </c>
      <c r="AH765" s="242" t="n">
        <v>0</v>
      </c>
      <c r="AI765" s="236" t="n">
        <v>0</v>
      </c>
      <c r="AJ765" s="236" t="n"/>
    </row>
    <row r="766">
      <c r="A766" s="236" t="n">
        <v>1607724</v>
      </c>
      <c r="B766" s="236" t="inlineStr">
        <is>
          <t>Col Plax MW FM 500</t>
        </is>
      </c>
      <c r="C766" s="236" t="inlineStr">
        <is>
          <t>IN62</t>
        </is>
      </c>
      <c r="D766" s="237" t="n">
        <v>0</v>
      </c>
      <c r="E766" s="236" t="n">
        <v>0</v>
      </c>
      <c r="F766" s="238" t="n">
        <v>0</v>
      </c>
      <c r="G766" s="236" t="n">
        <v>0</v>
      </c>
      <c r="H766" s="239" t="n">
        <v>0</v>
      </c>
      <c r="I766" s="236" t="n">
        <v>0</v>
      </c>
      <c r="J766" s="240" t="n">
        <v>0</v>
      </c>
      <c r="K766" s="236" t="n">
        <v>0</v>
      </c>
      <c r="L766" s="241" t="inlineStr">
        <is>
          <t>-</t>
        </is>
      </c>
      <c r="M766" s="242" t="inlineStr">
        <is>
          <t>-</t>
        </is>
      </c>
      <c r="N766" s="236" t="inlineStr">
        <is>
          <t>-</t>
        </is>
      </c>
      <c r="O766" s="243" t="inlineStr">
        <is>
          <t>-</t>
        </is>
      </c>
      <c r="P766" s="237" t="inlineStr">
        <is>
          <t>-</t>
        </is>
      </c>
      <c r="Q766" s="236" t="inlineStr">
        <is>
          <t>-</t>
        </is>
      </c>
      <c r="R766" s="244" t="inlineStr">
        <is>
          <t>-</t>
        </is>
      </c>
      <c r="S766" s="245" t="n">
        <v>10</v>
      </c>
      <c r="T766" s="236" t="inlineStr">
        <is>
          <t>130%</t>
        </is>
      </c>
      <c r="U766" s="246" t="inlineStr">
        <is>
          <t>100%</t>
        </is>
      </c>
      <c r="V766" s="238" t="inlineStr">
        <is>
          <t>Calcutta</t>
        </is>
      </c>
      <c r="W766" s="236" t="inlineStr">
        <is>
          <t>East</t>
        </is>
      </c>
      <c r="X766" s="242" t="n"/>
      <c r="Y766" s="241" t="n">
        <v>33</v>
      </c>
      <c r="Z766" s="236" t="inlineStr">
        <is>
          <t>0%</t>
        </is>
      </c>
      <c r="AA766" s="245" t="n"/>
      <c r="AB766" s="236" t="n">
        <v>0</v>
      </c>
      <c r="AC766" s="236" t="n">
        <v>0</v>
      </c>
      <c r="AD766" s="236" t="n">
        <v>1</v>
      </c>
      <c r="AE766" s="236" t="n">
        <v>1</v>
      </c>
      <c r="AF766" s="240" t="n">
        <v>0</v>
      </c>
      <c r="AG766" s="236" t="n">
        <v>10</v>
      </c>
      <c r="AH766" s="242" t="n">
        <v>0</v>
      </c>
      <c r="AI766" s="236" t="n">
        <v>0</v>
      </c>
      <c r="AJ766" s="236" t="n"/>
    </row>
    <row r="767">
      <c r="A767" s="236" t="n">
        <v>1607724</v>
      </c>
      <c r="B767" s="236" t="inlineStr">
        <is>
          <t>Col Plax MW FM 500</t>
        </is>
      </c>
      <c r="C767" s="236" t="inlineStr">
        <is>
          <t>IN63</t>
        </is>
      </c>
      <c r="D767" s="237" t="n">
        <v>0</v>
      </c>
      <c r="E767" s="236" t="n">
        <v>0</v>
      </c>
      <c r="F767" s="238" t="n">
        <v>0</v>
      </c>
      <c r="G767" s="236" t="n">
        <v>0</v>
      </c>
      <c r="H767" s="239" t="n">
        <v>0</v>
      </c>
      <c r="I767" s="236" t="n">
        <v>0</v>
      </c>
      <c r="J767" s="240" t="n">
        <v>0</v>
      </c>
      <c r="K767" s="236" t="n">
        <v>0</v>
      </c>
      <c r="L767" s="241" t="inlineStr">
        <is>
          <t>-</t>
        </is>
      </c>
      <c r="M767" s="242" t="inlineStr">
        <is>
          <t>-</t>
        </is>
      </c>
      <c r="N767" s="236" t="inlineStr">
        <is>
          <t>-</t>
        </is>
      </c>
      <c r="O767" s="243" t="inlineStr">
        <is>
          <t>-</t>
        </is>
      </c>
      <c r="P767" s="237" t="inlineStr">
        <is>
          <t>-</t>
        </is>
      </c>
      <c r="Q767" s="236" t="inlineStr">
        <is>
          <t>-</t>
        </is>
      </c>
      <c r="R767" s="244" t="inlineStr">
        <is>
          <t>-</t>
        </is>
      </c>
      <c r="S767" s="245" t="inlineStr">
        <is>
          <t>-</t>
        </is>
      </c>
      <c r="T767" s="236" t="n"/>
      <c r="U767" s="246" t="n"/>
      <c r="V767" s="238" t="inlineStr">
        <is>
          <t>Trichy</t>
        </is>
      </c>
      <c r="W767" s="236" t="inlineStr">
        <is>
          <t>South</t>
        </is>
      </c>
      <c r="X767" s="242" t="n"/>
      <c r="Y767" s="241" t="n">
        <v>0</v>
      </c>
      <c r="Z767" s="236" t="inlineStr">
        <is>
          <t>0%</t>
        </is>
      </c>
      <c r="AA767" s="245" t="n"/>
      <c r="AB767" s="236" t="n">
        <v>0</v>
      </c>
      <c r="AC767" s="236" t="n">
        <v>0</v>
      </c>
      <c r="AD767" s="236" t="n">
        <v>1</v>
      </c>
      <c r="AE767" s="236" t="n">
        <v>1</v>
      </c>
      <c r="AF767" s="240" t="n">
        <v>0</v>
      </c>
      <c r="AG767" s="236" t="n">
        <v>0</v>
      </c>
      <c r="AH767" s="242" t="n">
        <v>0</v>
      </c>
      <c r="AI767" s="236" t="n">
        <v>0</v>
      </c>
      <c r="AJ767" s="236" t="n"/>
    </row>
    <row r="768">
      <c r="A768" s="236" t="n">
        <v>1607724</v>
      </c>
      <c r="B768" s="236" t="inlineStr">
        <is>
          <t>Col Plax MW FM 500</t>
        </is>
      </c>
      <c r="C768" s="236" t="inlineStr">
        <is>
          <t>IN64</t>
        </is>
      </c>
      <c r="D768" s="237" t="n">
        <v>0</v>
      </c>
      <c r="E768" s="236" t="n">
        <v>0</v>
      </c>
      <c r="F768" s="238" t="n">
        <v>0</v>
      </c>
      <c r="G768" s="236" t="n">
        <v>0</v>
      </c>
      <c r="H768" s="239" t="n">
        <v>6</v>
      </c>
      <c r="I768" s="236" t="n">
        <v>6</v>
      </c>
      <c r="J768" s="240" t="n">
        <v>0</v>
      </c>
      <c r="K768" s="236" t="n">
        <v>6</v>
      </c>
      <c r="L768" s="241" t="inlineStr">
        <is>
          <t>-</t>
        </is>
      </c>
      <c r="M768" s="242" t="inlineStr">
        <is>
          <t>-</t>
        </is>
      </c>
      <c r="N768" s="236" t="inlineStr">
        <is>
          <t>-</t>
        </is>
      </c>
      <c r="O768" s="243" t="inlineStr">
        <is>
          <t>-</t>
        </is>
      </c>
      <c r="P768" s="237" t="inlineStr">
        <is>
          <t>-</t>
        </is>
      </c>
      <c r="Q768" s="236" t="n">
        <v>40</v>
      </c>
      <c r="R768" s="244" t="inlineStr">
        <is>
          <t>-</t>
        </is>
      </c>
      <c r="S768" s="245" t="inlineStr">
        <is>
          <t>-</t>
        </is>
      </c>
      <c r="T768" s="236" t="inlineStr">
        <is>
          <t>185%</t>
        </is>
      </c>
      <c r="U768" s="246" t="inlineStr">
        <is>
          <t>111%</t>
        </is>
      </c>
      <c r="V768" s="238" t="inlineStr">
        <is>
          <t>Chennai</t>
        </is>
      </c>
      <c r="W768" s="236" t="inlineStr">
        <is>
          <t>South</t>
        </is>
      </c>
      <c r="X768" s="242" t="n"/>
      <c r="Y768" s="241" t="n">
        <v>54</v>
      </c>
      <c r="Z768" s="236" t="inlineStr">
        <is>
          <t>0%</t>
        </is>
      </c>
      <c r="AA768" s="245" t="n"/>
      <c r="AB768" s="236" t="n">
        <v>0</v>
      </c>
      <c r="AC768" s="236" t="n">
        <v>0</v>
      </c>
      <c r="AD768" s="236" t="n">
        <v>1</v>
      </c>
      <c r="AE768" s="236" t="n">
        <v>0</v>
      </c>
      <c r="AF768" s="240" t="n">
        <v>0</v>
      </c>
      <c r="AG768" s="236" t="n">
        <v>0</v>
      </c>
      <c r="AH768" s="242" t="n">
        <v>0</v>
      </c>
      <c r="AI768" s="236" t="n">
        <v>40</v>
      </c>
      <c r="AJ768" s="236" t="n"/>
    </row>
    <row r="769">
      <c r="A769" s="236" t="n">
        <v>1607724</v>
      </c>
      <c r="B769" s="236" t="inlineStr">
        <is>
          <t>Col Plax MW FM 500</t>
        </is>
      </c>
      <c r="C769" s="236" t="inlineStr">
        <is>
          <t>IN65</t>
        </is>
      </c>
      <c r="D769" s="237" t="n">
        <v>2</v>
      </c>
      <c r="E769" s="236" t="n">
        <v>0</v>
      </c>
      <c r="F769" s="238" t="n">
        <v>0</v>
      </c>
      <c r="G769" s="236" t="n">
        <v>0</v>
      </c>
      <c r="H769" s="239" t="n">
        <v>1</v>
      </c>
      <c r="I769" s="236" t="n">
        <v>3</v>
      </c>
      <c r="J769" s="240" t="n">
        <v>0</v>
      </c>
      <c r="K769" s="236" t="n">
        <v>3</v>
      </c>
      <c r="L769" s="241" t="inlineStr">
        <is>
          <t>-</t>
        </is>
      </c>
      <c r="M769" s="242" t="inlineStr">
        <is>
          <t>-</t>
        </is>
      </c>
      <c r="N769" s="236" t="inlineStr">
        <is>
          <t>-</t>
        </is>
      </c>
      <c r="O769" s="243" t="inlineStr">
        <is>
          <t>-</t>
        </is>
      </c>
      <c r="P769" s="237" t="inlineStr">
        <is>
          <t>-</t>
        </is>
      </c>
      <c r="Q769" s="236" t="inlineStr">
        <is>
          <t>-</t>
        </is>
      </c>
      <c r="R769" s="244" t="inlineStr">
        <is>
          <t>-</t>
        </is>
      </c>
      <c r="S769" s="245" t="inlineStr">
        <is>
          <t>-</t>
        </is>
      </c>
      <c r="T769" s="236" t="inlineStr">
        <is>
          <t>127%</t>
        </is>
      </c>
      <c r="U769" s="246" t="inlineStr">
        <is>
          <t>127%</t>
        </is>
      </c>
      <c r="V769" s="238" t="inlineStr">
        <is>
          <t>Kanpur</t>
        </is>
      </c>
      <c r="W769" s="236" t="inlineStr">
        <is>
          <t>North</t>
        </is>
      </c>
      <c r="X769" s="242" t="n"/>
      <c r="Y769" s="241" t="n">
        <v>11</v>
      </c>
      <c r="Z769" s="236" t="inlineStr">
        <is>
          <t>0%</t>
        </is>
      </c>
      <c r="AA769" s="245" t="n"/>
      <c r="AB769" s="236" t="n">
        <v>0</v>
      </c>
      <c r="AC769" s="236" t="n">
        <v>0</v>
      </c>
      <c r="AD769" s="236" t="n">
        <v>1</v>
      </c>
      <c r="AE769" s="236" t="n">
        <v>0</v>
      </c>
      <c r="AF769" s="240" t="n">
        <v>0</v>
      </c>
      <c r="AG769" s="236" t="n">
        <v>0</v>
      </c>
      <c r="AH769" s="242" t="n">
        <v>0</v>
      </c>
      <c r="AI769" s="236" t="n">
        <v>0</v>
      </c>
      <c r="AJ769" s="236" t="n"/>
    </row>
    <row r="770">
      <c r="A770" s="236" t="n">
        <v>1607724</v>
      </c>
      <c r="B770" s="236" t="inlineStr">
        <is>
          <t>Col Plax MW FM 500</t>
        </is>
      </c>
      <c r="C770" s="236" t="inlineStr">
        <is>
          <t>IN66</t>
        </is>
      </c>
      <c r="D770" s="237" t="n">
        <v>0</v>
      </c>
      <c r="E770" s="236" t="n">
        <v>0</v>
      </c>
      <c r="F770" s="238" t="n">
        <v>0</v>
      </c>
      <c r="G770" s="236" t="n">
        <v>0</v>
      </c>
      <c r="H770" s="239" t="n">
        <v>0</v>
      </c>
      <c r="I770" s="236" t="n">
        <v>0</v>
      </c>
      <c r="J770" s="240" t="n">
        <v>0</v>
      </c>
      <c r="K770" s="236" t="n">
        <v>0</v>
      </c>
      <c r="L770" s="241" t="inlineStr">
        <is>
          <t>-</t>
        </is>
      </c>
      <c r="M770" s="242" t="inlineStr">
        <is>
          <t>-</t>
        </is>
      </c>
      <c r="N770" s="236" t="inlineStr">
        <is>
          <t>-</t>
        </is>
      </c>
      <c r="O770" s="243" t="inlineStr">
        <is>
          <t>-</t>
        </is>
      </c>
      <c r="P770" s="237" t="inlineStr">
        <is>
          <t>-</t>
        </is>
      </c>
      <c r="Q770" s="236" t="inlineStr">
        <is>
          <t>-</t>
        </is>
      </c>
      <c r="R770" s="244" t="inlineStr">
        <is>
          <t>-</t>
        </is>
      </c>
      <c r="S770" s="245" t="inlineStr">
        <is>
          <t>-</t>
        </is>
      </c>
      <c r="T770" s="236" t="inlineStr">
        <is>
          <t>100%</t>
        </is>
      </c>
      <c r="U770" s="246" t="inlineStr">
        <is>
          <t>100%</t>
        </is>
      </c>
      <c r="V770" s="238" t="inlineStr">
        <is>
          <t>Bhubaneshwar</t>
        </is>
      </c>
      <c r="W770" s="236" t="inlineStr">
        <is>
          <t>East</t>
        </is>
      </c>
      <c r="X770" s="242" t="n"/>
      <c r="Y770" s="241" t="n">
        <v>4</v>
      </c>
      <c r="Z770" s="236" t="inlineStr">
        <is>
          <t>0%</t>
        </is>
      </c>
      <c r="AA770" s="245" t="n"/>
      <c r="AB770" s="236" t="n">
        <v>0</v>
      </c>
      <c r="AC770" s="236" t="n">
        <v>0</v>
      </c>
      <c r="AD770" s="236" t="n">
        <v>1</v>
      </c>
      <c r="AE770" s="236" t="n">
        <v>1</v>
      </c>
      <c r="AF770" s="240" t="n">
        <v>0</v>
      </c>
      <c r="AG770" s="236" t="n">
        <v>0</v>
      </c>
      <c r="AH770" s="242" t="n">
        <v>0</v>
      </c>
      <c r="AI770" s="236" t="n">
        <v>0</v>
      </c>
      <c r="AJ770" s="236" t="n"/>
    </row>
    <row r="771">
      <c r="A771" s="236" t="n">
        <v>1607724</v>
      </c>
      <c r="B771" s="236" t="inlineStr">
        <is>
          <t>Col Plax MW FM 500</t>
        </is>
      </c>
      <c r="C771" s="236" t="inlineStr">
        <is>
          <t>IN67</t>
        </is>
      </c>
      <c r="D771" s="237" t="n">
        <v>0</v>
      </c>
      <c r="E771" s="236" t="n">
        <v>0</v>
      </c>
      <c r="F771" s="238" t="n">
        <v>0</v>
      </c>
      <c r="G771" s="236" t="n">
        <v>0</v>
      </c>
      <c r="H771" s="239" t="n">
        <v>7</v>
      </c>
      <c r="I771" s="236" t="n">
        <v>7</v>
      </c>
      <c r="J771" s="240" t="n">
        <v>0</v>
      </c>
      <c r="K771" s="236" t="n">
        <v>7</v>
      </c>
      <c r="L771" s="241" t="inlineStr">
        <is>
          <t>-</t>
        </is>
      </c>
      <c r="M771" s="242" t="inlineStr">
        <is>
          <t>-</t>
        </is>
      </c>
      <c r="N771" s="236" t="inlineStr">
        <is>
          <t>-</t>
        </is>
      </c>
      <c r="O771" s="243" t="inlineStr">
        <is>
          <t>-</t>
        </is>
      </c>
      <c r="P771" s="237" t="inlineStr">
        <is>
          <t>-</t>
        </is>
      </c>
      <c r="Q771" s="236" t="inlineStr">
        <is>
          <t>-</t>
        </is>
      </c>
      <c r="R771" s="244" t="inlineStr">
        <is>
          <t>-</t>
        </is>
      </c>
      <c r="S771" s="245" t="inlineStr">
        <is>
          <t>-</t>
        </is>
      </c>
      <c r="T771" s="236" t="inlineStr">
        <is>
          <t>240%</t>
        </is>
      </c>
      <c r="U771" s="246" t="inlineStr">
        <is>
          <t>240%</t>
        </is>
      </c>
      <c r="V771" s="238" t="inlineStr">
        <is>
          <t>Indore</t>
        </is>
      </c>
      <c r="W771" s="236" t="inlineStr">
        <is>
          <t>West</t>
        </is>
      </c>
      <c r="X771" s="242" t="n"/>
      <c r="Y771" s="241" t="n">
        <v>5</v>
      </c>
      <c r="Z771" s="236" t="inlineStr">
        <is>
          <t>0%</t>
        </is>
      </c>
      <c r="AA771" s="245" t="n"/>
      <c r="AB771" s="236" t="n">
        <v>0</v>
      </c>
      <c r="AC771" s="236" t="n">
        <v>0</v>
      </c>
      <c r="AD771" s="236" t="n">
        <v>1</v>
      </c>
      <c r="AE771" s="236" t="n">
        <v>0</v>
      </c>
      <c r="AF771" s="240" t="n">
        <v>0</v>
      </c>
      <c r="AG771" s="236" t="n">
        <v>0</v>
      </c>
      <c r="AH771" s="242" t="n">
        <v>0</v>
      </c>
      <c r="AI771" s="236" t="n">
        <v>0</v>
      </c>
      <c r="AJ771" s="236" t="n"/>
    </row>
    <row r="772">
      <c r="A772" s="236" t="n">
        <v>1607724</v>
      </c>
      <c r="B772" s="236" t="inlineStr">
        <is>
          <t>Col Plax MW FM 500</t>
        </is>
      </c>
      <c r="C772" s="236" t="inlineStr">
        <is>
          <t>IN68</t>
        </is>
      </c>
      <c r="D772" s="237" t="n">
        <v>0</v>
      </c>
      <c r="E772" s="236" t="n">
        <v>0</v>
      </c>
      <c r="F772" s="238" t="n">
        <v>0</v>
      </c>
      <c r="G772" s="236" t="n">
        <v>0</v>
      </c>
      <c r="H772" s="239" t="n">
        <v>16</v>
      </c>
      <c r="I772" s="236" t="n">
        <v>16</v>
      </c>
      <c r="J772" s="240" t="n">
        <v>0</v>
      </c>
      <c r="K772" s="236" t="n">
        <v>16</v>
      </c>
      <c r="L772" s="241" t="inlineStr">
        <is>
          <t>-</t>
        </is>
      </c>
      <c r="M772" s="242" t="inlineStr">
        <is>
          <t>-</t>
        </is>
      </c>
      <c r="N772" s="236" t="inlineStr">
        <is>
          <t>-</t>
        </is>
      </c>
      <c r="O772" s="243" t="inlineStr">
        <is>
          <t>-</t>
        </is>
      </c>
      <c r="P772" s="237" t="inlineStr">
        <is>
          <t>-</t>
        </is>
      </c>
      <c r="Q772" s="236" t="inlineStr">
        <is>
          <t>-</t>
        </is>
      </c>
      <c r="R772" s="244" t="inlineStr">
        <is>
          <t>-</t>
        </is>
      </c>
      <c r="S772" s="245" t="inlineStr">
        <is>
          <t>-</t>
        </is>
      </c>
      <c r="T772" s="236" t="inlineStr">
        <is>
          <t>173%</t>
        </is>
      </c>
      <c r="U772" s="246" t="inlineStr">
        <is>
          <t>173%</t>
        </is>
      </c>
      <c r="V772" s="238" t="inlineStr">
        <is>
          <t>Baroda</t>
        </is>
      </c>
      <c r="W772" s="236" t="inlineStr">
        <is>
          <t>West</t>
        </is>
      </c>
      <c r="X772" s="242" t="n"/>
      <c r="Y772" s="241" t="n">
        <v>22</v>
      </c>
      <c r="Z772" s="236" t="inlineStr">
        <is>
          <t>0%</t>
        </is>
      </c>
      <c r="AA772" s="245" t="n"/>
      <c r="AB772" s="236" t="n">
        <v>0</v>
      </c>
      <c r="AC772" s="236" t="n">
        <v>0</v>
      </c>
      <c r="AD772" s="236" t="n">
        <v>1</v>
      </c>
      <c r="AE772" s="236" t="n">
        <v>0</v>
      </c>
      <c r="AF772" s="240" t="n">
        <v>0</v>
      </c>
      <c r="AG772" s="236" t="n">
        <v>0</v>
      </c>
      <c r="AH772" s="242" t="n">
        <v>0</v>
      </c>
      <c r="AI772" s="236" t="n">
        <v>0</v>
      </c>
      <c r="AJ772" s="236" t="n"/>
    </row>
    <row r="773">
      <c r="A773" s="236" t="n">
        <v>1607724</v>
      </c>
      <c r="B773" s="236" t="inlineStr">
        <is>
          <t>Col Plax MW FM 500</t>
        </is>
      </c>
      <c r="C773" s="236" t="inlineStr">
        <is>
          <t>IN69</t>
        </is>
      </c>
      <c r="D773" s="237" t="n">
        <v>0</v>
      </c>
      <c r="E773" s="236" t="n">
        <v>0</v>
      </c>
      <c r="F773" s="238" t="n">
        <v>0</v>
      </c>
      <c r="G773" s="236" t="n">
        <v>0</v>
      </c>
      <c r="H773" s="239" t="n">
        <v>14</v>
      </c>
      <c r="I773" s="236" t="n">
        <v>14</v>
      </c>
      <c r="J773" s="240" t="n">
        <v>0</v>
      </c>
      <c r="K773" s="236" t="n">
        <v>14</v>
      </c>
      <c r="L773" s="241" t="inlineStr">
        <is>
          <t>-</t>
        </is>
      </c>
      <c r="M773" s="242" t="inlineStr">
        <is>
          <t>-</t>
        </is>
      </c>
      <c r="N773" s="236" t="inlineStr">
        <is>
          <t>-</t>
        </is>
      </c>
      <c r="O773" s="243" t="inlineStr">
        <is>
          <t>-</t>
        </is>
      </c>
      <c r="P773" s="237" t="inlineStr">
        <is>
          <t>-</t>
        </is>
      </c>
      <c r="Q773" s="236" t="inlineStr">
        <is>
          <t>-</t>
        </is>
      </c>
      <c r="R773" s="244" t="inlineStr">
        <is>
          <t>-</t>
        </is>
      </c>
      <c r="S773" s="245" t="inlineStr">
        <is>
          <t>-</t>
        </is>
      </c>
      <c r="T773" s="236" t="inlineStr">
        <is>
          <t>125%</t>
        </is>
      </c>
      <c r="U773" s="246" t="inlineStr">
        <is>
          <t>125%</t>
        </is>
      </c>
      <c r="V773" s="238" t="inlineStr">
        <is>
          <t>Hyderabad</t>
        </is>
      </c>
      <c r="W773" s="236" t="inlineStr">
        <is>
          <t>South</t>
        </is>
      </c>
      <c r="X773" s="242" t="n"/>
      <c r="Y773" s="241" t="n">
        <v>57</v>
      </c>
      <c r="Z773" s="236" t="inlineStr">
        <is>
          <t>0%</t>
        </is>
      </c>
      <c r="AA773" s="245" t="n"/>
      <c r="AB773" s="236" t="n">
        <v>0</v>
      </c>
      <c r="AC773" s="236" t="n">
        <v>0</v>
      </c>
      <c r="AD773" s="236" t="n">
        <v>1</v>
      </c>
      <c r="AE773" s="236" t="n">
        <v>0</v>
      </c>
      <c r="AF773" s="240" t="n">
        <v>0</v>
      </c>
      <c r="AG773" s="236" t="n">
        <v>0</v>
      </c>
      <c r="AH773" s="242" t="n">
        <v>0</v>
      </c>
      <c r="AI773" s="236" t="n">
        <v>0</v>
      </c>
      <c r="AJ773" s="236" t="n"/>
    </row>
    <row r="774">
      <c r="A774" s="236" t="n">
        <v>1607724</v>
      </c>
      <c r="B774" s="236" t="inlineStr">
        <is>
          <t>Col Plax MW FM 500</t>
        </is>
      </c>
      <c r="C774" s="236" t="inlineStr">
        <is>
          <t>IN70</t>
        </is>
      </c>
      <c r="D774" s="237" t="n">
        <v>0</v>
      </c>
      <c r="E774" s="236" t="n">
        <v>0</v>
      </c>
      <c r="F774" s="238" t="n">
        <v>0</v>
      </c>
      <c r="G774" s="236" t="n">
        <v>0</v>
      </c>
      <c r="H774" s="239" t="n">
        <v>10</v>
      </c>
      <c r="I774" s="236" t="n">
        <v>10</v>
      </c>
      <c r="J774" s="240" t="n">
        <v>0</v>
      </c>
      <c r="K774" s="236" t="n">
        <v>10</v>
      </c>
      <c r="L774" s="241" t="inlineStr">
        <is>
          <t>-</t>
        </is>
      </c>
      <c r="M774" s="242" t="inlineStr">
        <is>
          <t>-</t>
        </is>
      </c>
      <c r="N774" s="236" t="inlineStr">
        <is>
          <t>-</t>
        </is>
      </c>
      <c r="O774" s="243" t="inlineStr">
        <is>
          <t>-</t>
        </is>
      </c>
      <c r="P774" s="237" t="inlineStr">
        <is>
          <t>-</t>
        </is>
      </c>
      <c r="Q774" s="236" t="inlineStr">
        <is>
          <t>-</t>
        </is>
      </c>
      <c r="R774" s="244" t="inlineStr">
        <is>
          <t>-</t>
        </is>
      </c>
      <c r="S774" s="245" t="inlineStr">
        <is>
          <t>-</t>
        </is>
      </c>
      <c r="T774" s="236" t="n"/>
      <c r="U774" s="246" t="n"/>
      <c r="V774" s="238" t="inlineStr">
        <is>
          <t>Allepy</t>
        </is>
      </c>
      <c r="W774" s="236" t="inlineStr">
        <is>
          <t>South</t>
        </is>
      </c>
      <c r="X774" s="242" t="n"/>
      <c r="Y774" s="241" t="n">
        <v>0</v>
      </c>
      <c r="Z774" s="236" t="inlineStr">
        <is>
          <t>0%</t>
        </is>
      </c>
      <c r="AA774" s="245" t="n"/>
      <c r="AB774" s="236" t="n">
        <v>0</v>
      </c>
      <c r="AC774" s="236" t="n">
        <v>0</v>
      </c>
      <c r="AD774" s="236" t="n">
        <v>1</v>
      </c>
      <c r="AE774" s="236" t="n">
        <v>0</v>
      </c>
      <c r="AF774" s="240" t="n">
        <v>0</v>
      </c>
      <c r="AG774" s="236" t="n">
        <v>0</v>
      </c>
      <c r="AH774" s="242" t="n">
        <v>0</v>
      </c>
      <c r="AI774" s="236" t="n">
        <v>0</v>
      </c>
      <c r="AJ774" s="236" t="n"/>
    </row>
    <row r="775">
      <c r="A775" s="236" t="n">
        <v>1607724</v>
      </c>
      <c r="B775" s="236" t="inlineStr">
        <is>
          <t>Col Plax MW FM 500</t>
        </is>
      </c>
      <c r="C775" s="236" t="inlineStr">
        <is>
          <t>IN71</t>
        </is>
      </c>
      <c r="D775" s="237" t="n">
        <v>0</v>
      </c>
      <c r="E775" s="236" t="n">
        <v>0</v>
      </c>
      <c r="F775" s="238" t="n">
        <v>0</v>
      </c>
      <c r="G775" s="236" t="n">
        <v>0</v>
      </c>
      <c r="H775" s="239" t="n">
        <v>4</v>
      </c>
      <c r="I775" s="236" t="n">
        <v>4</v>
      </c>
      <c r="J775" s="240" t="n">
        <v>0</v>
      </c>
      <c r="K775" s="236" t="n">
        <v>4</v>
      </c>
      <c r="L775" s="241" t="inlineStr">
        <is>
          <t>-</t>
        </is>
      </c>
      <c r="M775" s="242" t="inlineStr">
        <is>
          <t>-</t>
        </is>
      </c>
      <c r="N775" s="236" t="inlineStr">
        <is>
          <t>-</t>
        </is>
      </c>
      <c r="O775" s="243" t="inlineStr">
        <is>
          <t>-</t>
        </is>
      </c>
      <c r="P775" s="237" t="inlineStr">
        <is>
          <t>-</t>
        </is>
      </c>
      <c r="Q775" s="236" t="inlineStr">
        <is>
          <t>-</t>
        </is>
      </c>
      <c r="R775" s="244" t="inlineStr">
        <is>
          <t>-</t>
        </is>
      </c>
      <c r="S775" s="245" t="inlineStr">
        <is>
          <t>-</t>
        </is>
      </c>
      <c r="T775" s="236" t="inlineStr">
        <is>
          <t>102%</t>
        </is>
      </c>
      <c r="U775" s="246" t="inlineStr">
        <is>
          <t>102%</t>
        </is>
      </c>
      <c r="V775" s="238" t="inlineStr">
        <is>
          <t>Bangalore</t>
        </is>
      </c>
      <c r="W775" s="236" t="inlineStr">
        <is>
          <t>South</t>
        </is>
      </c>
      <c r="X775" s="242" t="n"/>
      <c r="Y775" s="241" t="n">
        <v>236</v>
      </c>
      <c r="Z775" s="236" t="inlineStr">
        <is>
          <t>0%</t>
        </is>
      </c>
      <c r="AA775" s="245" t="n"/>
      <c r="AB775" s="236" t="n">
        <v>0</v>
      </c>
      <c r="AC775" s="236" t="n">
        <v>0</v>
      </c>
      <c r="AD775" s="236" t="n">
        <v>1</v>
      </c>
      <c r="AE775" s="236" t="n">
        <v>0</v>
      </c>
      <c r="AF775" s="240" t="n">
        <v>0</v>
      </c>
      <c r="AG775" s="236" t="n">
        <v>0</v>
      </c>
      <c r="AH775" s="242" t="n">
        <v>0</v>
      </c>
      <c r="AI775" s="236" t="n">
        <v>0</v>
      </c>
      <c r="AJ775" s="236" t="n"/>
    </row>
    <row r="776">
      <c r="A776" s="236" t="n">
        <v>1607724</v>
      </c>
      <c r="B776" s="236" t="inlineStr">
        <is>
          <t>Col Plax MW FM 500</t>
        </is>
      </c>
      <c r="C776" s="236" t="inlineStr">
        <is>
          <t>IN72</t>
        </is>
      </c>
      <c r="D776" s="237" t="n">
        <v>0</v>
      </c>
      <c r="E776" s="236" t="n">
        <v>0</v>
      </c>
      <c r="F776" s="238" t="n">
        <v>0</v>
      </c>
      <c r="G776" s="236" t="n">
        <v>0</v>
      </c>
      <c r="H776" s="239" t="n">
        <v>1</v>
      </c>
      <c r="I776" s="236" t="n">
        <v>1</v>
      </c>
      <c r="J776" s="240" t="n">
        <v>0</v>
      </c>
      <c r="K776" s="236" t="n">
        <v>1</v>
      </c>
      <c r="L776" s="241" t="inlineStr">
        <is>
          <t>-</t>
        </is>
      </c>
      <c r="M776" s="242" t="inlineStr">
        <is>
          <t>-</t>
        </is>
      </c>
      <c r="N776" s="236" t="inlineStr">
        <is>
          <t>-</t>
        </is>
      </c>
      <c r="O776" s="243" t="inlineStr">
        <is>
          <t>-</t>
        </is>
      </c>
      <c r="P776" s="237" t="inlineStr">
        <is>
          <t>-</t>
        </is>
      </c>
      <c r="Q776" s="236" t="inlineStr">
        <is>
          <t>-</t>
        </is>
      </c>
      <c r="R776" s="244" t="inlineStr">
        <is>
          <t>-</t>
        </is>
      </c>
      <c r="S776" s="245" t="inlineStr">
        <is>
          <t>-</t>
        </is>
      </c>
      <c r="T776" s="236" t="inlineStr">
        <is>
          <t>120%</t>
        </is>
      </c>
      <c r="U776" s="246" t="inlineStr">
        <is>
          <t>120%</t>
        </is>
      </c>
      <c r="V776" s="238" t="inlineStr">
        <is>
          <t>Gauhati</t>
        </is>
      </c>
      <c r="W776" s="236" t="inlineStr">
        <is>
          <t>East</t>
        </is>
      </c>
      <c r="X776" s="242" t="n"/>
      <c r="Y776" s="241" t="n">
        <v>5</v>
      </c>
      <c r="Z776" s="236" t="inlineStr">
        <is>
          <t>0%</t>
        </is>
      </c>
      <c r="AA776" s="245" t="n"/>
      <c r="AB776" s="236" t="n">
        <v>0</v>
      </c>
      <c r="AC776" s="236" t="n">
        <v>0</v>
      </c>
      <c r="AD776" s="236" t="n">
        <v>1</v>
      </c>
      <c r="AE776" s="236" t="n">
        <v>0</v>
      </c>
      <c r="AF776" s="240" t="n">
        <v>0</v>
      </c>
      <c r="AG776" s="236" t="n">
        <v>0</v>
      </c>
      <c r="AH776" s="242" t="n">
        <v>0</v>
      </c>
      <c r="AI776" s="236" t="n">
        <v>0</v>
      </c>
      <c r="AJ776" s="236" t="n"/>
    </row>
    <row r="777">
      <c r="A777" s="236" t="n">
        <v>1607724</v>
      </c>
      <c r="B777" s="236" t="inlineStr">
        <is>
          <t>Col Plax MW FM 500</t>
        </is>
      </c>
      <c r="C777" s="236" t="inlineStr">
        <is>
          <t>IN73</t>
        </is>
      </c>
      <c r="D777" s="237" t="n">
        <v>0</v>
      </c>
      <c r="E777" s="236" t="n">
        <v>0</v>
      </c>
      <c r="F777" s="238" t="n">
        <v>0</v>
      </c>
      <c r="G777" s="236" t="n">
        <v>0</v>
      </c>
      <c r="H777" s="239" t="n">
        <v>0</v>
      </c>
      <c r="I777" s="236" t="n">
        <v>0</v>
      </c>
      <c r="J777" s="240" t="n">
        <v>0</v>
      </c>
      <c r="K777" s="236" t="n">
        <v>0</v>
      </c>
      <c r="L777" s="241" t="inlineStr">
        <is>
          <t>-</t>
        </is>
      </c>
      <c r="M777" s="242" t="inlineStr">
        <is>
          <t>-</t>
        </is>
      </c>
      <c r="N777" s="236" t="inlineStr">
        <is>
          <t>-</t>
        </is>
      </c>
      <c r="O777" s="243" t="inlineStr">
        <is>
          <t>-</t>
        </is>
      </c>
      <c r="P777" s="237" t="inlineStr">
        <is>
          <t>-</t>
        </is>
      </c>
      <c r="Q777" s="236" t="inlineStr">
        <is>
          <t>-</t>
        </is>
      </c>
      <c r="R777" s="244" t="inlineStr">
        <is>
          <t>-</t>
        </is>
      </c>
      <c r="S777" s="245" t="inlineStr">
        <is>
          <t>-</t>
        </is>
      </c>
      <c r="T777" s="236" t="inlineStr">
        <is>
          <t>100%</t>
        </is>
      </c>
      <c r="U777" s="246" t="inlineStr">
        <is>
          <t>100%</t>
        </is>
      </c>
      <c r="V777" s="238" t="inlineStr">
        <is>
          <t>Patna</t>
        </is>
      </c>
      <c r="W777" s="236" t="inlineStr">
        <is>
          <t>East</t>
        </is>
      </c>
      <c r="X777" s="242" t="n"/>
      <c r="Y777" s="241" t="n">
        <v>7</v>
      </c>
      <c r="Z777" s="236" t="inlineStr">
        <is>
          <t>0%</t>
        </is>
      </c>
      <c r="AA777" s="245" t="n"/>
      <c r="AB777" s="236" t="n">
        <v>0</v>
      </c>
      <c r="AC777" s="236" t="n">
        <v>0</v>
      </c>
      <c r="AD777" s="236" t="n">
        <v>1</v>
      </c>
      <c r="AE777" s="236" t="n">
        <v>1</v>
      </c>
      <c r="AF777" s="240" t="n">
        <v>0</v>
      </c>
      <c r="AG777" s="236" t="n">
        <v>0</v>
      </c>
      <c r="AH777" s="242" t="n">
        <v>0</v>
      </c>
      <c r="AI777" s="236" t="n">
        <v>0</v>
      </c>
      <c r="AJ777" s="236" t="n"/>
    </row>
    <row r="778">
      <c r="A778" s="236" t="n">
        <v>1607724</v>
      </c>
      <c r="B778" s="236" t="inlineStr">
        <is>
          <t>Col Plax MW FM 500</t>
        </is>
      </c>
      <c r="C778" s="236" t="inlineStr">
        <is>
          <t>IN74</t>
        </is>
      </c>
      <c r="D778" s="237" t="n">
        <v>0</v>
      </c>
      <c r="E778" s="236" t="n">
        <v>0</v>
      </c>
      <c r="F778" s="238" t="n">
        <v>0</v>
      </c>
      <c r="G778" s="236" t="n">
        <v>25</v>
      </c>
      <c r="H778" s="239" t="n">
        <v>25</v>
      </c>
      <c r="I778" s="236" t="n">
        <v>25</v>
      </c>
      <c r="J778" s="240" t="n">
        <v>0</v>
      </c>
      <c r="K778" s="236" t="n">
        <v>25</v>
      </c>
      <c r="L778" s="241" t="inlineStr">
        <is>
          <t>-</t>
        </is>
      </c>
      <c r="M778" s="242" t="inlineStr">
        <is>
          <t>-</t>
        </is>
      </c>
      <c r="N778" s="236" t="inlineStr">
        <is>
          <t>-</t>
        </is>
      </c>
      <c r="O778" s="243" t="inlineStr">
        <is>
          <t>-</t>
        </is>
      </c>
      <c r="P778" s="237" t="inlineStr">
        <is>
          <t>-</t>
        </is>
      </c>
      <c r="Q778" s="236" t="inlineStr">
        <is>
          <t>-</t>
        </is>
      </c>
      <c r="R778" s="244" t="inlineStr">
        <is>
          <t>-</t>
        </is>
      </c>
      <c r="S778" s="245" t="inlineStr">
        <is>
          <t>-</t>
        </is>
      </c>
      <c r="T778" s="236" t="n"/>
      <c r="U778" s="246" t="n"/>
      <c r="V778" s="238" t="inlineStr">
        <is>
          <t>Nepal-exp</t>
        </is>
      </c>
      <c r="W778" s="236" t="inlineStr">
        <is>
          <t>Exp-DC</t>
        </is>
      </c>
      <c r="X778" s="242" t="n"/>
      <c r="Y778" s="241" t="n">
        <v>0</v>
      </c>
      <c r="Z778" s="236" t="inlineStr">
        <is>
          <t>0%</t>
        </is>
      </c>
      <c r="AA778" s="245" t="n"/>
      <c r="AB778" s="236" t="n">
        <v>0</v>
      </c>
      <c r="AC778" s="236" t="n">
        <v>0</v>
      </c>
      <c r="AD778" s="236" t="n">
        <v>1</v>
      </c>
      <c r="AE778" s="236" t="n">
        <v>0</v>
      </c>
      <c r="AF778" s="240" t="n">
        <v>0</v>
      </c>
      <c r="AG778" s="236" t="n">
        <v>0</v>
      </c>
      <c r="AH778" s="242" t="n">
        <v>0</v>
      </c>
      <c r="AI778" s="236" t="n">
        <v>0</v>
      </c>
      <c r="AJ778" s="236" t="n"/>
    </row>
    <row r="779">
      <c r="A779" s="236" t="n">
        <v>1607724</v>
      </c>
      <c r="B779" s="236" t="inlineStr">
        <is>
          <t>Col Plax MW FM 500</t>
        </is>
      </c>
      <c r="C779" s="236" t="inlineStr">
        <is>
          <t>IN75</t>
        </is>
      </c>
      <c r="D779" s="237" t="n">
        <v>3</v>
      </c>
      <c r="E779" s="236" t="n">
        <v>0</v>
      </c>
      <c r="F779" s="238" t="n">
        <v>0</v>
      </c>
      <c r="G779" s="236" t="n">
        <v>0</v>
      </c>
      <c r="H779" s="239" t="n">
        <v>3</v>
      </c>
      <c r="I779" s="236" t="n">
        <v>6</v>
      </c>
      <c r="J779" s="240" t="n">
        <v>0</v>
      </c>
      <c r="K779" s="236" t="n">
        <v>6</v>
      </c>
      <c r="L779" s="241" t="inlineStr">
        <is>
          <t>-</t>
        </is>
      </c>
      <c r="M779" s="242" t="inlineStr">
        <is>
          <t>-</t>
        </is>
      </c>
      <c r="N779" s="236" t="inlineStr">
        <is>
          <t>-</t>
        </is>
      </c>
      <c r="O779" s="243" t="inlineStr">
        <is>
          <t>-</t>
        </is>
      </c>
      <c r="P779" s="237" t="inlineStr">
        <is>
          <t>-</t>
        </is>
      </c>
      <c r="Q779" s="236" t="inlineStr">
        <is>
          <t>-</t>
        </is>
      </c>
      <c r="R779" s="244" t="inlineStr">
        <is>
          <t>-</t>
        </is>
      </c>
      <c r="S779" s="245" t="inlineStr">
        <is>
          <t>-</t>
        </is>
      </c>
      <c r="T779" s="236" t="inlineStr">
        <is>
          <t>167%</t>
        </is>
      </c>
      <c r="U779" s="246" t="inlineStr">
        <is>
          <t>167%</t>
        </is>
      </c>
      <c r="V779" s="238" t="inlineStr">
        <is>
          <t>Jaipur</t>
        </is>
      </c>
      <c r="W779" s="236" t="inlineStr">
        <is>
          <t>North</t>
        </is>
      </c>
      <c r="X779" s="242" t="n"/>
      <c r="Y779" s="241" t="n">
        <v>9</v>
      </c>
      <c r="Z779" s="236" t="inlineStr">
        <is>
          <t>0%</t>
        </is>
      </c>
      <c r="AA779" s="245" t="n"/>
      <c r="AB779" s="236" t="n">
        <v>0</v>
      </c>
      <c r="AC779" s="236" t="n">
        <v>0</v>
      </c>
      <c r="AD779" s="236" t="n">
        <v>1</v>
      </c>
      <c r="AE779" s="236" t="n">
        <v>0</v>
      </c>
      <c r="AF779" s="240" t="n">
        <v>0</v>
      </c>
      <c r="AG779" s="236" t="n">
        <v>0</v>
      </c>
      <c r="AH779" s="242" t="n">
        <v>0</v>
      </c>
      <c r="AI779" s="236" t="n">
        <v>0</v>
      </c>
      <c r="AJ779" s="236" t="n"/>
    </row>
    <row r="780">
      <c r="A780" s="236" t="n">
        <v>1607724</v>
      </c>
      <c r="B780" s="236" t="inlineStr">
        <is>
          <t>Col Plax MW FM 500</t>
        </is>
      </c>
      <c r="C780" s="236" t="inlineStr">
        <is>
          <t>IN76</t>
        </is>
      </c>
      <c r="D780" s="237" t="n">
        <v>37</v>
      </c>
      <c r="E780" s="236" t="n">
        <v>0</v>
      </c>
      <c r="F780" s="238" t="n">
        <v>0</v>
      </c>
      <c r="G780" s="236" t="n">
        <v>31</v>
      </c>
      <c r="H780" s="239" t="n">
        <v>37</v>
      </c>
      <c r="I780" s="236" t="n">
        <v>74</v>
      </c>
      <c r="J780" s="240" t="n">
        <v>0</v>
      </c>
      <c r="K780" s="236" t="n">
        <v>74</v>
      </c>
      <c r="L780" s="241" t="inlineStr">
        <is>
          <t>-</t>
        </is>
      </c>
      <c r="M780" s="242" t="inlineStr">
        <is>
          <t>-</t>
        </is>
      </c>
      <c r="N780" s="236" t="inlineStr">
        <is>
          <t>-</t>
        </is>
      </c>
      <c r="O780" s="243" t="inlineStr">
        <is>
          <t>-</t>
        </is>
      </c>
      <c r="P780" s="237" t="inlineStr">
        <is>
          <t>-</t>
        </is>
      </c>
      <c r="Q780" s="236" t="inlineStr">
        <is>
          <t>-</t>
        </is>
      </c>
      <c r="R780" s="244" t="inlineStr">
        <is>
          <t>-</t>
        </is>
      </c>
      <c r="S780" s="245" t="inlineStr">
        <is>
          <t>-</t>
        </is>
      </c>
      <c r="T780" s="236" t="inlineStr">
        <is>
          <t>107%</t>
        </is>
      </c>
      <c r="U780" s="246" t="inlineStr">
        <is>
          <t>107%</t>
        </is>
      </c>
      <c r="V780" s="238" t="inlineStr">
        <is>
          <t>Ghaziabad</t>
        </is>
      </c>
      <c r="W780" s="236" t="inlineStr">
        <is>
          <t>North</t>
        </is>
      </c>
      <c r="X780" s="242" t="n"/>
      <c r="Y780" s="241" t="n">
        <v>193</v>
      </c>
      <c r="Z780" s="236" t="inlineStr">
        <is>
          <t>0%</t>
        </is>
      </c>
      <c r="AA780" s="245" t="n"/>
      <c r="AB780" s="236" t="n">
        <v>0</v>
      </c>
      <c r="AC780" s="236" t="n">
        <v>0</v>
      </c>
      <c r="AD780" s="236" t="n">
        <v>1</v>
      </c>
      <c r="AE780" s="236" t="n">
        <v>0</v>
      </c>
      <c r="AF780" s="240" t="n">
        <v>0</v>
      </c>
      <c r="AG780" s="236" t="n">
        <v>0</v>
      </c>
      <c r="AH780" s="242" t="n">
        <v>0</v>
      </c>
      <c r="AI780" s="236" t="n">
        <v>0</v>
      </c>
      <c r="AJ780" s="236" t="n"/>
    </row>
    <row r="781">
      <c r="A781" s="236" t="n">
        <v>1607724</v>
      </c>
      <c r="B781" s="236" t="inlineStr">
        <is>
          <t>Col Plax MW FM 500</t>
        </is>
      </c>
      <c r="C781" s="236" t="inlineStr">
        <is>
          <t>IN77</t>
        </is>
      </c>
      <c r="D781" s="237" t="n">
        <v>0</v>
      </c>
      <c r="E781" s="236" t="n">
        <v>0</v>
      </c>
      <c r="F781" s="238" t="n">
        <v>0</v>
      </c>
      <c r="G781" s="236" t="n">
        <v>0</v>
      </c>
      <c r="H781" s="239" t="n">
        <v>0</v>
      </c>
      <c r="I781" s="236" t="n">
        <v>0</v>
      </c>
      <c r="J781" s="240" t="n">
        <v>0</v>
      </c>
      <c r="K781" s="236" t="n">
        <v>0</v>
      </c>
      <c r="L781" s="241" t="inlineStr">
        <is>
          <t>-</t>
        </is>
      </c>
      <c r="M781" s="242" t="inlineStr">
        <is>
          <t>-</t>
        </is>
      </c>
      <c r="N781" s="236" t="inlineStr">
        <is>
          <t>-</t>
        </is>
      </c>
      <c r="O781" s="243" t="inlineStr">
        <is>
          <t>-</t>
        </is>
      </c>
      <c r="P781" s="237" t="inlineStr">
        <is>
          <t>-</t>
        </is>
      </c>
      <c r="Q781" s="236" t="inlineStr">
        <is>
          <t>-</t>
        </is>
      </c>
      <c r="R781" s="244" t="inlineStr">
        <is>
          <t>-</t>
        </is>
      </c>
      <c r="S781" s="245" t="inlineStr">
        <is>
          <t>-</t>
        </is>
      </c>
      <c r="T781" s="236" t="n"/>
      <c r="U781" s="246" t="n"/>
      <c r="V781" s="238" t="inlineStr">
        <is>
          <t>POC Bhiwandi</t>
        </is>
      </c>
      <c r="W781" s="236" t="inlineStr">
        <is>
          <t>West</t>
        </is>
      </c>
      <c r="X781" s="242" t="n"/>
      <c r="Y781" s="241" t="n">
        <v>0</v>
      </c>
      <c r="Z781" s="236" t="inlineStr">
        <is>
          <t>0%</t>
        </is>
      </c>
      <c r="AA781" s="245" t="n"/>
      <c r="AB781" s="236" t="n">
        <v>0</v>
      </c>
      <c r="AC781" s="236" t="n">
        <v>0</v>
      </c>
      <c r="AD781" s="236" t="n">
        <v>1</v>
      </c>
      <c r="AE781" s="236" t="n">
        <v>1</v>
      </c>
      <c r="AF781" s="240" t="n">
        <v>0</v>
      </c>
      <c r="AG781" s="236" t="n">
        <v>0</v>
      </c>
      <c r="AH781" s="242" t="n">
        <v>0</v>
      </c>
      <c r="AI781" s="236" t="n">
        <v>0</v>
      </c>
      <c r="AJ781" s="236" t="n"/>
    </row>
    <row r="782">
      <c r="A782" s="236" t="n">
        <v>1607724</v>
      </c>
      <c r="B782" s="236" t="inlineStr">
        <is>
          <t>Col Plax MW FM 500</t>
        </is>
      </c>
      <c r="C782" s="236" t="inlineStr">
        <is>
          <t>IN78</t>
        </is>
      </c>
      <c r="D782" s="237" t="n">
        <v>0</v>
      </c>
      <c r="E782" s="236" t="n">
        <v>0</v>
      </c>
      <c r="F782" s="238" t="n">
        <v>0</v>
      </c>
      <c r="G782" s="236" t="n">
        <v>20</v>
      </c>
      <c r="H782" s="239" t="n">
        <v>20</v>
      </c>
      <c r="I782" s="236" t="n">
        <v>20</v>
      </c>
      <c r="J782" s="240" t="n">
        <v>0</v>
      </c>
      <c r="K782" s="236" t="n">
        <v>20</v>
      </c>
      <c r="L782" s="241" t="inlineStr">
        <is>
          <t>-</t>
        </is>
      </c>
      <c r="M782" s="242" t="inlineStr">
        <is>
          <t>-</t>
        </is>
      </c>
      <c r="N782" s="236" t="inlineStr">
        <is>
          <t>-</t>
        </is>
      </c>
      <c r="O782" s="243" t="inlineStr">
        <is>
          <t>-</t>
        </is>
      </c>
      <c r="P782" s="237" t="inlineStr">
        <is>
          <t>-</t>
        </is>
      </c>
      <c r="Q782" s="236" t="inlineStr">
        <is>
          <t>-</t>
        </is>
      </c>
      <c r="R782" s="244" t="inlineStr">
        <is>
          <t>-</t>
        </is>
      </c>
      <c r="S782" s="245" t="inlineStr">
        <is>
          <t>-</t>
        </is>
      </c>
      <c r="T782" s="236" t="n"/>
      <c r="U782" s="246" t="n"/>
      <c r="V782" s="238" t="inlineStr">
        <is>
          <t>Kundli</t>
        </is>
      </c>
      <c r="W782" s="236" t="inlineStr">
        <is>
          <t>North</t>
        </is>
      </c>
      <c r="X782" s="242" t="n"/>
      <c r="Y782" s="241" t="n">
        <v>0</v>
      </c>
      <c r="Z782" s="236" t="inlineStr">
        <is>
          <t>0%</t>
        </is>
      </c>
      <c r="AA782" s="245" t="n"/>
      <c r="AB782" s="236" t="n">
        <v>0</v>
      </c>
      <c r="AC782" s="236" t="n">
        <v>0</v>
      </c>
      <c r="AD782" s="236" t="n">
        <v>1</v>
      </c>
      <c r="AE782" s="236" t="n">
        <v>0</v>
      </c>
      <c r="AF782" s="240" t="n">
        <v>0</v>
      </c>
      <c r="AG782" s="236" t="n">
        <v>0</v>
      </c>
      <c r="AH782" s="242" t="n">
        <v>0</v>
      </c>
      <c r="AI782" s="236" t="n">
        <v>0</v>
      </c>
      <c r="AJ782" s="236" t="n"/>
    </row>
    <row r="783">
      <c r="A783" s="236" t="n">
        <v>1607724</v>
      </c>
      <c r="B783" s="236" t="inlineStr">
        <is>
          <t>Col Plax MW FM 500</t>
        </is>
      </c>
      <c r="C783" s="236" t="inlineStr">
        <is>
          <t>IN79</t>
        </is>
      </c>
      <c r="D783" s="237" t="n">
        <v>0</v>
      </c>
      <c r="E783" s="236" t="n">
        <v>0</v>
      </c>
      <c r="F783" s="238" t="n">
        <v>0</v>
      </c>
      <c r="G783" s="236" t="n">
        <v>0</v>
      </c>
      <c r="H783" s="239" t="n">
        <v>8</v>
      </c>
      <c r="I783" s="236" t="n">
        <v>8</v>
      </c>
      <c r="J783" s="240" t="n">
        <v>0</v>
      </c>
      <c r="K783" s="236" t="n">
        <v>8</v>
      </c>
      <c r="L783" s="241" t="inlineStr">
        <is>
          <t>-</t>
        </is>
      </c>
      <c r="M783" s="242" t="inlineStr">
        <is>
          <t>-</t>
        </is>
      </c>
      <c r="N783" s="236" t="inlineStr">
        <is>
          <t>-</t>
        </is>
      </c>
      <c r="O783" s="243" t="inlineStr">
        <is>
          <t>-</t>
        </is>
      </c>
      <c r="P783" s="237" t="inlineStr">
        <is>
          <t>-</t>
        </is>
      </c>
      <c r="Q783" s="236" t="inlineStr">
        <is>
          <t>-</t>
        </is>
      </c>
      <c r="R783" s="244" t="inlineStr">
        <is>
          <t>-</t>
        </is>
      </c>
      <c r="S783" s="245" t="inlineStr">
        <is>
          <t>-</t>
        </is>
      </c>
      <c r="T783" s="236" t="inlineStr">
        <is>
          <t>189%</t>
        </is>
      </c>
      <c r="U783" s="246" t="inlineStr">
        <is>
          <t>189%</t>
        </is>
      </c>
      <c r="V783" s="238" t="inlineStr">
        <is>
          <t>Goa</t>
        </is>
      </c>
      <c r="W783" s="236" t="inlineStr">
        <is>
          <t>West</t>
        </is>
      </c>
      <c r="X783" s="242" t="n"/>
      <c r="Y783" s="241" t="n">
        <v>9</v>
      </c>
      <c r="Z783" s="236" t="inlineStr">
        <is>
          <t>0%</t>
        </is>
      </c>
      <c r="AA783" s="245" t="n"/>
      <c r="AB783" s="236" t="n">
        <v>0</v>
      </c>
      <c r="AC783" s="236" t="n">
        <v>0</v>
      </c>
      <c r="AD783" s="236" t="n">
        <v>1</v>
      </c>
      <c r="AE783" s="236" t="n">
        <v>0</v>
      </c>
      <c r="AF783" s="240" t="n">
        <v>0</v>
      </c>
      <c r="AG783" s="236" t="n">
        <v>0</v>
      </c>
      <c r="AH783" s="242" t="n">
        <v>0</v>
      </c>
      <c r="AI783" s="236" t="n">
        <v>0</v>
      </c>
      <c r="AJ783" s="236" t="n"/>
    </row>
    <row r="784">
      <c r="A784" s="236" t="n">
        <v>1607724</v>
      </c>
      <c r="B784" s="236" t="inlineStr">
        <is>
          <t>Col Plax MW FM 500</t>
        </is>
      </c>
      <c r="C784" s="236" t="inlineStr">
        <is>
          <t>IN80</t>
        </is>
      </c>
      <c r="D784" s="237" t="n">
        <v>0</v>
      </c>
      <c r="E784" s="236" t="n">
        <v>0</v>
      </c>
      <c r="F784" s="238" t="n">
        <v>0</v>
      </c>
      <c r="G784" s="236" t="n">
        <v>15</v>
      </c>
      <c r="H784" s="239" t="n">
        <v>15</v>
      </c>
      <c r="I784" s="236" t="n">
        <v>15</v>
      </c>
      <c r="J784" s="240" t="n">
        <v>0</v>
      </c>
      <c r="K784" s="236" t="n">
        <v>15</v>
      </c>
      <c r="L784" s="241" t="inlineStr">
        <is>
          <t>-</t>
        </is>
      </c>
      <c r="M784" s="242" t="inlineStr">
        <is>
          <t>-</t>
        </is>
      </c>
      <c r="N784" s="236" t="inlineStr">
        <is>
          <t>-</t>
        </is>
      </c>
      <c r="O784" s="243" t="inlineStr">
        <is>
          <t>-</t>
        </is>
      </c>
      <c r="P784" s="237" t="inlineStr">
        <is>
          <t>-</t>
        </is>
      </c>
      <c r="Q784" s="236" t="inlineStr">
        <is>
          <t>-</t>
        </is>
      </c>
      <c r="R784" s="244" t="inlineStr">
        <is>
          <t>-</t>
        </is>
      </c>
      <c r="S784" s="245" t="inlineStr">
        <is>
          <t>-</t>
        </is>
      </c>
      <c r="T784" s="236" t="inlineStr">
        <is>
          <t>288%</t>
        </is>
      </c>
      <c r="U784" s="246" t="inlineStr">
        <is>
          <t>288%</t>
        </is>
      </c>
      <c r="V784" s="238" t="inlineStr">
        <is>
          <t>Morinda</t>
        </is>
      </c>
      <c r="W784" s="236" t="inlineStr">
        <is>
          <t>North</t>
        </is>
      </c>
      <c r="X784" s="242" t="n"/>
      <c r="Y784" s="241" t="n">
        <v>8</v>
      </c>
      <c r="Z784" s="236" t="inlineStr">
        <is>
          <t>0%</t>
        </is>
      </c>
      <c r="AA784" s="245" t="n"/>
      <c r="AB784" s="236" t="n">
        <v>0</v>
      </c>
      <c r="AC784" s="236" t="n">
        <v>0</v>
      </c>
      <c r="AD784" s="236" t="n">
        <v>1</v>
      </c>
      <c r="AE784" s="236" t="n">
        <v>0</v>
      </c>
      <c r="AF784" s="240" t="n">
        <v>0</v>
      </c>
      <c r="AG784" s="236" t="n">
        <v>0</v>
      </c>
      <c r="AH784" s="242" t="n">
        <v>0</v>
      </c>
      <c r="AI784" s="236" t="n">
        <v>0</v>
      </c>
      <c r="AJ784" s="236" t="n"/>
    </row>
    <row r="785">
      <c r="A785" s="236" t="n">
        <v>1607724</v>
      </c>
      <c r="B785" s="236" t="inlineStr">
        <is>
          <t>Col Plax MW FM 500</t>
        </is>
      </c>
      <c r="C785" s="236" t="inlineStr">
        <is>
          <t>IN81</t>
        </is>
      </c>
      <c r="D785" s="237" t="n">
        <v>0</v>
      </c>
      <c r="E785" s="236" t="n">
        <v>0</v>
      </c>
      <c r="F785" s="238" t="n">
        <v>0</v>
      </c>
      <c r="G785" s="236" t="n">
        <v>0</v>
      </c>
      <c r="H785" s="239" t="n">
        <v>92</v>
      </c>
      <c r="I785" s="236" t="n">
        <v>92</v>
      </c>
      <c r="J785" s="240" t="n">
        <v>0</v>
      </c>
      <c r="K785" s="236" t="n">
        <v>92</v>
      </c>
      <c r="L785" s="241" t="inlineStr">
        <is>
          <t>-</t>
        </is>
      </c>
      <c r="M785" s="242" t="inlineStr">
        <is>
          <t>-</t>
        </is>
      </c>
      <c r="N785" s="236" t="inlineStr">
        <is>
          <t>-</t>
        </is>
      </c>
      <c r="O785" s="243" t="inlineStr">
        <is>
          <t>-</t>
        </is>
      </c>
      <c r="P785" s="237" t="inlineStr">
        <is>
          <t>-</t>
        </is>
      </c>
      <c r="Q785" s="236" t="inlineStr">
        <is>
          <t>-</t>
        </is>
      </c>
      <c r="R785" s="244" t="n">
        <v>19</v>
      </c>
      <c r="S785" s="245" t="inlineStr">
        <is>
          <t>-</t>
        </is>
      </c>
      <c r="T785" s="236" t="inlineStr">
        <is>
          <t>129%</t>
        </is>
      </c>
      <c r="U785" s="246" t="inlineStr">
        <is>
          <t>120%</t>
        </is>
      </c>
      <c r="V785" s="238" t="inlineStr">
        <is>
          <t>Bhiwandi</t>
        </is>
      </c>
      <c r="W785" s="236" t="inlineStr">
        <is>
          <t>West</t>
        </is>
      </c>
      <c r="X785" s="242" t="n"/>
      <c r="Y785" s="241" t="n">
        <v>213</v>
      </c>
      <c r="Z785" s="236" t="inlineStr">
        <is>
          <t>0%</t>
        </is>
      </c>
      <c r="AA785" s="245" t="n"/>
      <c r="AB785" s="236" t="n">
        <v>0</v>
      </c>
      <c r="AC785" s="236" t="n">
        <v>0</v>
      </c>
      <c r="AD785" s="236" t="n">
        <v>1</v>
      </c>
      <c r="AE785" s="236" t="n">
        <v>0</v>
      </c>
      <c r="AF785" s="240" t="n">
        <v>0</v>
      </c>
      <c r="AG785" s="236" t="n">
        <v>0</v>
      </c>
      <c r="AH785" s="242" t="n">
        <v>19</v>
      </c>
      <c r="AI785" s="236" t="n">
        <v>0</v>
      </c>
      <c r="AJ785" s="236" t="n"/>
    </row>
    <row r="786">
      <c r="A786" s="236" t="n">
        <v>1607724</v>
      </c>
      <c r="B786" s="236" t="inlineStr">
        <is>
          <t>Col Plax MW FM 500</t>
        </is>
      </c>
      <c r="C786" s="236" t="inlineStr">
        <is>
          <t>IN82</t>
        </is>
      </c>
      <c r="D786" s="237" t="n">
        <v>0</v>
      </c>
      <c r="E786" s="236" t="n">
        <v>0</v>
      </c>
      <c r="F786" s="238" t="n">
        <v>0</v>
      </c>
      <c r="G786" s="236" t="n">
        <v>25</v>
      </c>
      <c r="H786" s="239" t="n">
        <v>1081</v>
      </c>
      <c r="I786" s="236" t="n">
        <v>1081</v>
      </c>
      <c r="J786" s="240" t="n">
        <v>0</v>
      </c>
      <c r="K786" s="236" t="n">
        <v>1081</v>
      </c>
      <c r="L786" s="241" t="inlineStr">
        <is>
          <t>-</t>
        </is>
      </c>
      <c r="M786" s="242" t="inlineStr">
        <is>
          <t>-</t>
        </is>
      </c>
      <c r="N786" s="236" t="inlineStr">
        <is>
          <t>-</t>
        </is>
      </c>
      <c r="O786" s="243" t="inlineStr">
        <is>
          <t>-</t>
        </is>
      </c>
      <c r="P786" s="237" t="inlineStr">
        <is>
          <t>-</t>
        </is>
      </c>
      <c r="Q786" s="236" t="inlineStr">
        <is>
          <t>-</t>
        </is>
      </c>
      <c r="R786" s="244" t="inlineStr">
        <is>
          <t>-</t>
        </is>
      </c>
      <c r="S786" s="245" t="inlineStr">
        <is>
          <t>-</t>
        </is>
      </c>
      <c r="T786" s="236" t="n"/>
      <c r="U786" s="246" t="n"/>
      <c r="V786" s="238" t="inlineStr">
        <is>
          <t>DC</t>
        </is>
      </c>
      <c r="W786" s="236" t="inlineStr">
        <is>
          <t>West DC</t>
        </is>
      </c>
      <c r="X786" s="242" t="n"/>
      <c r="Y786" s="241" t="n">
        <v>0</v>
      </c>
      <c r="Z786" s="236" t="inlineStr">
        <is>
          <t>0%</t>
        </is>
      </c>
      <c r="AA786" s="245" t="n"/>
      <c r="AB786" s="236" t="n">
        <v>0</v>
      </c>
      <c r="AC786" s="236" t="n">
        <v>0</v>
      </c>
      <c r="AD786" s="236" t="n">
        <v>1</v>
      </c>
      <c r="AE786" s="236" t="n">
        <v>0</v>
      </c>
      <c r="AF786" s="240" t="n">
        <v>0</v>
      </c>
      <c r="AG786" s="236" t="n">
        <v>0</v>
      </c>
      <c r="AH786" s="242" t="n">
        <v>0</v>
      </c>
      <c r="AI786" s="236" t="n">
        <v>0</v>
      </c>
      <c r="AJ786" s="236" t="n"/>
    </row>
    <row r="787">
      <c r="A787" s="236" t="n">
        <v>1607724</v>
      </c>
      <c r="B787" s="236" t="inlineStr">
        <is>
          <t>Col Plax MW FM 500</t>
        </is>
      </c>
      <c r="C787" s="236" t="inlineStr">
        <is>
          <t>IN83</t>
        </is>
      </c>
      <c r="D787" s="237" t="n">
        <v>0</v>
      </c>
      <c r="E787" s="236" t="n">
        <v>0</v>
      </c>
      <c r="F787" s="238" t="n">
        <v>0</v>
      </c>
      <c r="G787" s="236" t="n">
        <v>0</v>
      </c>
      <c r="H787" s="239" t="n">
        <v>4</v>
      </c>
      <c r="I787" s="236" t="n">
        <v>4</v>
      </c>
      <c r="J787" s="240" t="n">
        <v>0</v>
      </c>
      <c r="K787" s="236" t="n">
        <v>4</v>
      </c>
      <c r="L787" s="241" t="inlineStr">
        <is>
          <t>-</t>
        </is>
      </c>
      <c r="M787" s="242" t="inlineStr">
        <is>
          <t>-</t>
        </is>
      </c>
      <c r="N787" s="236" t="inlineStr">
        <is>
          <t>-</t>
        </is>
      </c>
      <c r="O787" s="243" t="inlineStr">
        <is>
          <t>-</t>
        </is>
      </c>
      <c r="P787" s="237" t="inlineStr">
        <is>
          <t>-</t>
        </is>
      </c>
      <c r="Q787" s="236" t="inlineStr">
        <is>
          <t>-</t>
        </is>
      </c>
      <c r="R787" s="244" t="inlineStr">
        <is>
          <t>-</t>
        </is>
      </c>
      <c r="S787" s="245" t="inlineStr">
        <is>
          <t>-</t>
        </is>
      </c>
      <c r="T787" s="236" t="inlineStr">
        <is>
          <t>167%</t>
        </is>
      </c>
      <c r="U787" s="246" t="inlineStr">
        <is>
          <t>167%</t>
        </is>
      </c>
      <c r="V787" s="238" t="inlineStr">
        <is>
          <t>Aurangabad</t>
        </is>
      </c>
      <c r="W787" s="236" t="inlineStr">
        <is>
          <t>West</t>
        </is>
      </c>
      <c r="X787" s="242" t="n"/>
      <c r="Y787" s="241" t="n">
        <v>6</v>
      </c>
      <c r="Z787" s="236" t="inlineStr">
        <is>
          <t>0%</t>
        </is>
      </c>
      <c r="AA787" s="245" t="n"/>
      <c r="AB787" s="236" t="n">
        <v>0</v>
      </c>
      <c r="AC787" s="236" t="n">
        <v>0</v>
      </c>
      <c r="AD787" s="236" t="n">
        <v>1</v>
      </c>
      <c r="AE787" s="236" t="n">
        <v>0</v>
      </c>
      <c r="AF787" s="240" t="n">
        <v>0</v>
      </c>
      <c r="AG787" s="236" t="n">
        <v>0</v>
      </c>
      <c r="AH787" s="242" t="n">
        <v>0</v>
      </c>
      <c r="AI787" s="236" t="n">
        <v>0</v>
      </c>
      <c r="AJ787" s="236" t="n"/>
    </row>
    <row r="788">
      <c r="A788" s="236" t="n">
        <v>1607724</v>
      </c>
      <c r="B788" s="236" t="inlineStr">
        <is>
          <t>Col Plax MW FM 500</t>
        </is>
      </c>
      <c r="C788" s="236" t="inlineStr">
        <is>
          <t>IN84</t>
        </is>
      </c>
      <c r="D788" s="237" t="n">
        <v>0</v>
      </c>
      <c r="E788" s="236" t="n">
        <v>0</v>
      </c>
      <c r="F788" s="238" t="n">
        <v>0</v>
      </c>
      <c r="G788" s="236" t="n">
        <v>0</v>
      </c>
      <c r="H788" s="239" t="n">
        <v>2</v>
      </c>
      <c r="I788" s="236" t="n">
        <v>2</v>
      </c>
      <c r="J788" s="240" t="n">
        <v>0</v>
      </c>
      <c r="K788" s="236" t="n">
        <v>2</v>
      </c>
      <c r="L788" s="241" t="inlineStr">
        <is>
          <t>-</t>
        </is>
      </c>
      <c r="M788" s="242" t="inlineStr">
        <is>
          <t>-</t>
        </is>
      </c>
      <c r="N788" s="236" t="inlineStr">
        <is>
          <t>-</t>
        </is>
      </c>
      <c r="O788" s="243" t="inlineStr">
        <is>
          <t>-</t>
        </is>
      </c>
      <c r="P788" s="237" t="inlineStr">
        <is>
          <t>-</t>
        </is>
      </c>
      <c r="Q788" s="236" t="inlineStr">
        <is>
          <t>-</t>
        </is>
      </c>
      <c r="R788" s="244" t="inlineStr">
        <is>
          <t>-</t>
        </is>
      </c>
      <c r="S788" s="245" t="inlineStr">
        <is>
          <t>-</t>
        </is>
      </c>
      <c r="T788" s="236" t="inlineStr">
        <is>
          <t>150%</t>
        </is>
      </c>
      <c r="U788" s="246" t="inlineStr">
        <is>
          <t>150%</t>
        </is>
      </c>
      <c r="V788" s="238" t="inlineStr">
        <is>
          <t>Raipur</t>
        </is>
      </c>
      <c r="W788" s="236" t="inlineStr">
        <is>
          <t>East</t>
        </is>
      </c>
      <c r="X788" s="242" t="n"/>
      <c r="Y788" s="241" t="n">
        <v>4</v>
      </c>
      <c r="Z788" s="236" t="inlineStr">
        <is>
          <t>0%</t>
        </is>
      </c>
      <c r="AA788" s="245" t="n"/>
      <c r="AB788" s="236" t="n">
        <v>0</v>
      </c>
      <c r="AC788" s="236" t="n">
        <v>0</v>
      </c>
      <c r="AD788" s="236" t="n">
        <v>1</v>
      </c>
      <c r="AE788" s="236" t="n">
        <v>0</v>
      </c>
      <c r="AF788" s="240" t="n">
        <v>0</v>
      </c>
      <c r="AG788" s="236" t="n">
        <v>0</v>
      </c>
      <c r="AH788" s="242" t="n">
        <v>0</v>
      </c>
      <c r="AI788" s="236" t="n">
        <v>0</v>
      </c>
      <c r="AJ788" s="236" t="n"/>
    </row>
    <row r="789">
      <c r="A789" s="236" t="n">
        <v>1607724</v>
      </c>
      <c r="B789" s="236" t="inlineStr">
        <is>
          <t>Col Plax MW FM 500</t>
        </is>
      </c>
      <c r="C789" s="236" t="inlineStr">
        <is>
          <t>IN85</t>
        </is>
      </c>
      <c r="D789" s="237" t="n">
        <v>0</v>
      </c>
      <c r="E789" s="236" t="n">
        <v>0</v>
      </c>
      <c r="F789" s="238" t="n">
        <v>0</v>
      </c>
      <c r="G789" s="236" t="n">
        <v>0</v>
      </c>
      <c r="H789" s="239" t="n">
        <v>0</v>
      </c>
      <c r="I789" s="236" t="n">
        <v>0</v>
      </c>
      <c r="J789" s="240" t="n">
        <v>0</v>
      </c>
      <c r="K789" s="236" t="n">
        <v>0</v>
      </c>
      <c r="L789" s="241" t="inlineStr">
        <is>
          <t>-</t>
        </is>
      </c>
      <c r="M789" s="242" t="inlineStr">
        <is>
          <t>-</t>
        </is>
      </c>
      <c r="N789" s="236" t="inlineStr">
        <is>
          <t>-</t>
        </is>
      </c>
      <c r="O789" s="243" t="inlineStr">
        <is>
          <t>-</t>
        </is>
      </c>
      <c r="P789" s="237" t="inlineStr">
        <is>
          <t>-</t>
        </is>
      </c>
      <c r="Q789" s="236" t="inlineStr">
        <is>
          <t>-</t>
        </is>
      </c>
      <c r="R789" s="244" t="inlineStr">
        <is>
          <t>-</t>
        </is>
      </c>
      <c r="S789" s="245" t="inlineStr">
        <is>
          <t>-</t>
        </is>
      </c>
      <c r="T789" s="236" t="n"/>
      <c r="U789" s="246" t="n"/>
      <c r="V789" s="238" t="inlineStr">
        <is>
          <t>Tripura</t>
        </is>
      </c>
      <c r="W789" s="236" t="inlineStr">
        <is>
          <t>East</t>
        </is>
      </c>
      <c r="X789" s="242" t="n"/>
      <c r="Y789" s="241" t="n">
        <v>0</v>
      </c>
      <c r="Z789" s="236" t="inlineStr">
        <is>
          <t>0%</t>
        </is>
      </c>
      <c r="AA789" s="245" t="n"/>
      <c r="AB789" s="236" t="n">
        <v>0</v>
      </c>
      <c r="AC789" s="236" t="n">
        <v>0</v>
      </c>
      <c r="AD789" s="236" t="n">
        <v>1</v>
      </c>
      <c r="AE789" s="236" t="n">
        <v>1</v>
      </c>
      <c r="AF789" s="240" t="n">
        <v>0</v>
      </c>
      <c r="AG789" s="236" t="n">
        <v>0</v>
      </c>
      <c r="AH789" s="242" t="n">
        <v>0</v>
      </c>
      <c r="AI789" s="236" t="n">
        <v>0</v>
      </c>
      <c r="AJ789" s="236" t="n"/>
    </row>
    <row r="790">
      <c r="A790" s="236" t="n">
        <v>1607724</v>
      </c>
      <c r="B790" s="236" t="inlineStr">
        <is>
          <t>Col Plax MW FM 500</t>
        </is>
      </c>
      <c r="C790" s="236" t="inlineStr">
        <is>
          <t>IN86</t>
        </is>
      </c>
      <c r="D790" s="237" t="n">
        <v>0</v>
      </c>
      <c r="E790" s="236" t="n">
        <v>0</v>
      </c>
      <c r="F790" s="238" t="n">
        <v>0</v>
      </c>
      <c r="G790" s="236" t="n">
        <v>0</v>
      </c>
      <c r="H790" s="239" t="n">
        <v>4</v>
      </c>
      <c r="I790" s="236" t="n">
        <v>4</v>
      </c>
      <c r="J790" s="240" t="n">
        <v>0</v>
      </c>
      <c r="K790" s="236" t="n">
        <v>4</v>
      </c>
      <c r="L790" s="241" t="inlineStr">
        <is>
          <t>-</t>
        </is>
      </c>
      <c r="M790" s="242" t="inlineStr">
        <is>
          <t>-</t>
        </is>
      </c>
      <c r="N790" s="236" t="inlineStr">
        <is>
          <t>-</t>
        </is>
      </c>
      <c r="O790" s="243" t="inlineStr">
        <is>
          <t>-</t>
        </is>
      </c>
      <c r="P790" s="237" t="inlineStr">
        <is>
          <t>-</t>
        </is>
      </c>
      <c r="Q790" s="236" t="inlineStr">
        <is>
          <t>-</t>
        </is>
      </c>
      <c r="R790" s="244" t="inlineStr">
        <is>
          <t>-</t>
        </is>
      </c>
      <c r="S790" s="245" t="inlineStr">
        <is>
          <t>-</t>
        </is>
      </c>
      <c r="T790" s="236" t="inlineStr">
        <is>
          <t>180%</t>
        </is>
      </c>
      <c r="U790" s="246" t="inlineStr">
        <is>
          <t>180%</t>
        </is>
      </c>
      <c r="V790" s="238" t="inlineStr">
        <is>
          <t>Ranchi</t>
        </is>
      </c>
      <c r="W790" s="236" t="inlineStr">
        <is>
          <t>East</t>
        </is>
      </c>
      <c r="X790" s="242" t="n"/>
      <c r="Y790" s="241" t="n">
        <v>5</v>
      </c>
      <c r="Z790" s="236" t="inlineStr">
        <is>
          <t>0%</t>
        </is>
      </c>
      <c r="AA790" s="245" t="n"/>
      <c r="AB790" s="236" t="n">
        <v>0</v>
      </c>
      <c r="AC790" s="236" t="n">
        <v>0</v>
      </c>
      <c r="AD790" s="236" t="n">
        <v>1</v>
      </c>
      <c r="AE790" s="236" t="n">
        <v>0</v>
      </c>
      <c r="AF790" s="240" t="n">
        <v>0</v>
      </c>
      <c r="AG790" s="236" t="n">
        <v>0</v>
      </c>
      <c r="AH790" s="242" t="n">
        <v>0</v>
      </c>
      <c r="AI790" s="236" t="n">
        <v>0</v>
      </c>
      <c r="AJ790" s="236" t="n"/>
    </row>
    <row r="791">
      <c r="A791" s="236" t="n">
        <v>1607724</v>
      </c>
      <c r="B791" s="236" t="inlineStr">
        <is>
          <t>Col Plax MW FM 500</t>
        </is>
      </c>
      <c r="C791" s="236" t="inlineStr">
        <is>
          <t>IN87</t>
        </is>
      </c>
      <c r="D791" s="237" t="n">
        <v>0</v>
      </c>
      <c r="E791" s="236" t="n">
        <v>0</v>
      </c>
      <c r="F791" s="238" t="n">
        <v>0</v>
      </c>
      <c r="G791" s="236" t="n">
        <v>0</v>
      </c>
      <c r="H791" s="239" t="n">
        <v>0</v>
      </c>
      <c r="I791" s="236" t="n">
        <v>0</v>
      </c>
      <c r="J791" s="240" t="n">
        <v>0</v>
      </c>
      <c r="K791" s="236" t="n">
        <v>0</v>
      </c>
      <c r="L791" s="241" t="inlineStr">
        <is>
          <t>-</t>
        </is>
      </c>
      <c r="M791" s="242" t="inlineStr">
        <is>
          <t>-</t>
        </is>
      </c>
      <c r="N791" s="236" t="inlineStr">
        <is>
          <t>-</t>
        </is>
      </c>
      <c r="O791" s="243" t="inlineStr">
        <is>
          <t>-</t>
        </is>
      </c>
      <c r="P791" s="237" t="inlineStr">
        <is>
          <t>-</t>
        </is>
      </c>
      <c r="Q791" s="236" t="inlineStr">
        <is>
          <t>-</t>
        </is>
      </c>
      <c r="R791" s="244" t="inlineStr">
        <is>
          <t>-</t>
        </is>
      </c>
      <c r="S791" s="245" t="inlineStr">
        <is>
          <t>-</t>
        </is>
      </c>
      <c r="T791" s="236" t="inlineStr">
        <is>
          <t>100%</t>
        </is>
      </c>
      <c r="U791" s="246" t="inlineStr">
        <is>
          <t>100%</t>
        </is>
      </c>
      <c r="V791" s="238" t="inlineStr">
        <is>
          <t>Vijaywada</t>
        </is>
      </c>
      <c r="W791" s="236" t="inlineStr">
        <is>
          <t>South</t>
        </is>
      </c>
      <c r="X791" s="242" t="n"/>
      <c r="Y791" s="241" t="n">
        <v>9</v>
      </c>
      <c r="Z791" s="236" t="inlineStr">
        <is>
          <t>0%</t>
        </is>
      </c>
      <c r="AA791" s="245" t="n"/>
      <c r="AB791" s="236" t="n">
        <v>0</v>
      </c>
      <c r="AC791" s="236" t="n">
        <v>0</v>
      </c>
      <c r="AD791" s="236" t="n">
        <v>1</v>
      </c>
      <c r="AE791" s="236" t="n">
        <v>1</v>
      </c>
      <c r="AF791" s="240" t="n">
        <v>0</v>
      </c>
      <c r="AG791" s="236" t="n">
        <v>0</v>
      </c>
      <c r="AH791" s="242" t="n">
        <v>0</v>
      </c>
      <c r="AI791" s="236" t="n">
        <v>0</v>
      </c>
      <c r="AJ791" s="236" t="n"/>
    </row>
    <row r="792">
      <c r="A792" s="236" t="n">
        <v>1607724</v>
      </c>
      <c r="B792" s="236" t="inlineStr">
        <is>
          <t>Col Plax MW FM 500</t>
        </is>
      </c>
      <c r="C792" s="236" t="inlineStr">
        <is>
          <t>IN88</t>
        </is>
      </c>
      <c r="D792" s="237" t="n">
        <v>2</v>
      </c>
      <c r="E792" s="236" t="n">
        <v>0</v>
      </c>
      <c r="F792" s="238" t="n">
        <v>0</v>
      </c>
      <c r="G792" s="236" t="n">
        <v>3</v>
      </c>
      <c r="H792" s="239" t="n">
        <v>3</v>
      </c>
      <c r="I792" s="236" t="n">
        <v>5</v>
      </c>
      <c r="J792" s="240" t="n">
        <v>0</v>
      </c>
      <c r="K792" s="236" t="n">
        <v>5</v>
      </c>
      <c r="L792" s="241" t="inlineStr">
        <is>
          <t>-</t>
        </is>
      </c>
      <c r="M792" s="242" t="inlineStr">
        <is>
          <t>-</t>
        </is>
      </c>
      <c r="N792" s="236" t="inlineStr">
        <is>
          <t>-</t>
        </is>
      </c>
      <c r="O792" s="243" t="inlineStr">
        <is>
          <t>-</t>
        </is>
      </c>
      <c r="P792" s="237" t="inlineStr">
        <is>
          <t>-</t>
        </is>
      </c>
      <c r="Q792" s="236" t="inlineStr">
        <is>
          <t>-</t>
        </is>
      </c>
      <c r="R792" s="244" t="inlineStr">
        <is>
          <t>-</t>
        </is>
      </c>
      <c r="S792" s="245" t="inlineStr">
        <is>
          <t>-</t>
        </is>
      </c>
      <c r="T792" s="236" t="n"/>
      <c r="U792" s="246" t="n"/>
      <c r="V792" s="238" t="inlineStr">
        <is>
          <t>Uttaranchal</t>
        </is>
      </c>
      <c r="W792" s="236" t="inlineStr">
        <is>
          <t>North</t>
        </is>
      </c>
      <c r="X792" s="242" t="n"/>
      <c r="Y792" s="241" t="n">
        <v>0</v>
      </c>
      <c r="Z792" s="236" t="inlineStr">
        <is>
          <t>0%</t>
        </is>
      </c>
      <c r="AA792" s="245" t="n"/>
      <c r="AB792" s="236" t="n">
        <v>0</v>
      </c>
      <c r="AC792" s="236" t="n">
        <v>0</v>
      </c>
      <c r="AD792" s="236" t="n">
        <v>1</v>
      </c>
      <c r="AE792" s="236" t="n">
        <v>0</v>
      </c>
      <c r="AF792" s="240" t="n">
        <v>0</v>
      </c>
      <c r="AG792" s="236" t="n">
        <v>0</v>
      </c>
      <c r="AH792" s="242" t="n">
        <v>0</v>
      </c>
      <c r="AI792" s="236" t="n">
        <v>0</v>
      </c>
      <c r="AJ792" s="236" t="n"/>
    </row>
    <row r="793">
      <c r="A793" s="236" t="n">
        <v>1607724</v>
      </c>
      <c r="B793" s="236" t="inlineStr">
        <is>
          <t>Col Plax MW FM 500</t>
        </is>
      </c>
      <c r="C793" s="236" t="inlineStr">
        <is>
          <t>IN89</t>
        </is>
      </c>
      <c r="D793" s="237" t="n">
        <v>0</v>
      </c>
      <c r="E793" s="236" t="n">
        <v>0</v>
      </c>
      <c r="F793" s="238" t="n">
        <v>0</v>
      </c>
      <c r="G793" s="236" t="n">
        <v>0</v>
      </c>
      <c r="H793" s="239" t="n">
        <v>2</v>
      </c>
      <c r="I793" s="236" t="n">
        <v>2</v>
      </c>
      <c r="J793" s="240" t="n">
        <v>0</v>
      </c>
      <c r="K793" s="236" t="n">
        <v>2</v>
      </c>
      <c r="L793" s="241" t="inlineStr">
        <is>
          <t>-</t>
        </is>
      </c>
      <c r="M793" s="242" t="inlineStr">
        <is>
          <t>-</t>
        </is>
      </c>
      <c r="N793" s="236" t="inlineStr">
        <is>
          <t>-</t>
        </is>
      </c>
      <c r="O793" s="243" t="inlineStr">
        <is>
          <t>-</t>
        </is>
      </c>
      <c r="P793" s="237" t="inlineStr">
        <is>
          <t>-</t>
        </is>
      </c>
      <c r="Q793" s="236" t="inlineStr">
        <is>
          <t>-</t>
        </is>
      </c>
      <c r="R793" s="244" t="inlineStr">
        <is>
          <t>-</t>
        </is>
      </c>
      <c r="S793" s="245" t="inlineStr">
        <is>
          <t>-</t>
        </is>
      </c>
      <c r="T793" s="236" t="inlineStr">
        <is>
          <t>120%</t>
        </is>
      </c>
      <c r="U793" s="246" t="inlineStr">
        <is>
          <t>120%</t>
        </is>
      </c>
      <c r="V793" s="238" t="inlineStr">
        <is>
          <t>Hubli</t>
        </is>
      </c>
      <c r="W793" s="236" t="inlineStr">
        <is>
          <t>South</t>
        </is>
      </c>
      <c r="X793" s="242" t="n"/>
      <c r="Y793" s="241" t="n">
        <v>10</v>
      </c>
      <c r="Z793" s="236" t="inlineStr">
        <is>
          <t>0%</t>
        </is>
      </c>
      <c r="AA793" s="245" t="n"/>
      <c r="AB793" s="236" t="n">
        <v>0</v>
      </c>
      <c r="AC793" s="236" t="n">
        <v>0</v>
      </c>
      <c r="AD793" s="236" t="n">
        <v>1</v>
      </c>
      <c r="AE793" s="236" t="n">
        <v>0</v>
      </c>
      <c r="AF793" s="240" t="n">
        <v>0</v>
      </c>
      <c r="AG793" s="236" t="n">
        <v>0</v>
      </c>
      <c r="AH793" s="242" t="n">
        <v>0</v>
      </c>
      <c r="AI793" s="236" t="n">
        <v>0</v>
      </c>
      <c r="AJ793" s="236" t="n"/>
    </row>
    <row r="794">
      <c r="A794" s="236" t="n">
        <v>1607724</v>
      </c>
      <c r="B794" s="236" t="inlineStr">
        <is>
          <t>Col Plax MW FM 500</t>
        </is>
      </c>
      <c r="C794" s="236" t="inlineStr">
        <is>
          <t>IN90</t>
        </is>
      </c>
      <c r="D794" s="237" t="n">
        <v>0</v>
      </c>
      <c r="E794" s="236" t="n">
        <v>0</v>
      </c>
      <c r="F794" s="238" t="n">
        <v>0</v>
      </c>
      <c r="G794" s="236" t="n">
        <v>0</v>
      </c>
      <c r="H794" s="239" t="n">
        <v>0</v>
      </c>
      <c r="I794" s="236" t="n">
        <v>0</v>
      </c>
      <c r="J794" s="240" t="n">
        <v>0</v>
      </c>
      <c r="K794" s="236" t="n">
        <v>0</v>
      </c>
      <c r="L794" s="241" t="inlineStr">
        <is>
          <t>-</t>
        </is>
      </c>
      <c r="M794" s="242" t="inlineStr">
        <is>
          <t>-</t>
        </is>
      </c>
      <c r="N794" s="236" t="inlineStr">
        <is>
          <t>-</t>
        </is>
      </c>
      <c r="O794" s="243" t="inlineStr">
        <is>
          <t>-</t>
        </is>
      </c>
      <c r="P794" s="237" t="inlineStr">
        <is>
          <t>-</t>
        </is>
      </c>
      <c r="Q794" s="236" t="inlineStr">
        <is>
          <t>-</t>
        </is>
      </c>
      <c r="R794" s="244" t="inlineStr">
        <is>
          <t>-</t>
        </is>
      </c>
      <c r="S794" s="245" t="inlineStr">
        <is>
          <t>-</t>
        </is>
      </c>
      <c r="T794" s="236" t="n"/>
      <c r="U794" s="246" t="n"/>
      <c r="V794" s="238" t="inlineStr">
        <is>
          <t>Export</t>
        </is>
      </c>
      <c r="W794" s="236" t="inlineStr">
        <is>
          <t>Exp-DC</t>
        </is>
      </c>
      <c r="X794" s="242" t="n"/>
      <c r="Y794" s="241" t="n">
        <v>0</v>
      </c>
      <c r="Z794" s="236" t="inlineStr">
        <is>
          <t>0%</t>
        </is>
      </c>
      <c r="AA794" s="245" t="n"/>
      <c r="AB794" s="236" t="n">
        <v>0</v>
      </c>
      <c r="AC794" s="236" t="n">
        <v>0</v>
      </c>
      <c r="AD794" s="236" t="n">
        <v>1</v>
      </c>
      <c r="AE794" s="236" t="n">
        <v>1</v>
      </c>
      <c r="AF794" s="240" t="n">
        <v>0</v>
      </c>
      <c r="AG794" s="236" t="n">
        <v>0</v>
      </c>
      <c r="AH794" s="242" t="n">
        <v>0</v>
      </c>
      <c r="AI794" s="236" t="n">
        <v>0</v>
      </c>
      <c r="AJ794" s="236" t="n"/>
    </row>
    <row r="795">
      <c r="A795" s="236" t="n">
        <v>1607724</v>
      </c>
      <c r="B795" s="236" t="inlineStr">
        <is>
          <t>Col Plax MW FM 500</t>
        </is>
      </c>
      <c r="C795" s="236" t="inlineStr">
        <is>
          <t>IN91</t>
        </is>
      </c>
      <c r="D795" s="237" t="n">
        <v>0</v>
      </c>
      <c r="E795" s="236" t="n">
        <v>0</v>
      </c>
      <c r="F795" s="238" t="n">
        <v>0</v>
      </c>
      <c r="G795" s="236" t="n">
        <v>0</v>
      </c>
      <c r="H795" s="239" t="n">
        <v>4</v>
      </c>
      <c r="I795" s="236" t="n">
        <v>4</v>
      </c>
      <c r="J795" s="240" t="n">
        <v>0</v>
      </c>
      <c r="K795" s="236" t="n">
        <v>4</v>
      </c>
      <c r="L795" s="241" t="inlineStr">
        <is>
          <t>-</t>
        </is>
      </c>
      <c r="M795" s="242" t="inlineStr">
        <is>
          <t>-</t>
        </is>
      </c>
      <c r="N795" s="236" t="inlineStr">
        <is>
          <t>-</t>
        </is>
      </c>
      <c r="O795" s="243" t="inlineStr">
        <is>
          <t>-</t>
        </is>
      </c>
      <c r="P795" s="237" t="inlineStr">
        <is>
          <t>-</t>
        </is>
      </c>
      <c r="Q795" s="236" t="inlineStr">
        <is>
          <t>-</t>
        </is>
      </c>
      <c r="R795" s="244" t="inlineStr">
        <is>
          <t>-</t>
        </is>
      </c>
      <c r="S795" s="245" t="inlineStr">
        <is>
          <t>-</t>
        </is>
      </c>
      <c r="T795" s="236" t="inlineStr">
        <is>
          <t>500%</t>
        </is>
      </c>
      <c r="U795" s="246" t="inlineStr">
        <is>
          <t>500%</t>
        </is>
      </c>
      <c r="V795" s="238" t="inlineStr">
        <is>
          <t>Siliguri</t>
        </is>
      </c>
      <c r="W795" s="236" t="inlineStr">
        <is>
          <t>East</t>
        </is>
      </c>
      <c r="X795" s="242" t="n"/>
      <c r="Y795" s="241" t="n">
        <v>1</v>
      </c>
      <c r="Z795" s="236" t="inlineStr">
        <is>
          <t>0%</t>
        </is>
      </c>
      <c r="AA795" s="245" t="n"/>
      <c r="AB795" s="236" t="n">
        <v>0</v>
      </c>
      <c r="AC795" s="236" t="n">
        <v>0</v>
      </c>
      <c r="AD795" s="236" t="n">
        <v>1</v>
      </c>
      <c r="AE795" s="236" t="n">
        <v>0</v>
      </c>
      <c r="AF795" s="240" t="n">
        <v>0</v>
      </c>
      <c r="AG795" s="236" t="n">
        <v>0</v>
      </c>
      <c r="AH795" s="242" t="n">
        <v>0</v>
      </c>
      <c r="AI795" s="236" t="n">
        <v>0</v>
      </c>
      <c r="AJ795" s="236" t="n"/>
    </row>
    <row r="796">
      <c r="A796" s="236" t="n">
        <v>1607724</v>
      </c>
      <c r="B796" s="236" t="inlineStr">
        <is>
          <t>Col Plax MW FM 500</t>
        </is>
      </c>
      <c r="C796" s="236" t="inlineStr">
        <is>
          <t>IN95</t>
        </is>
      </c>
      <c r="D796" s="237" t="n">
        <v>0</v>
      </c>
      <c r="E796" s="236" t="n">
        <v>0</v>
      </c>
      <c r="F796" s="238" t="n">
        <v>0</v>
      </c>
      <c r="G796" s="236" t="n">
        <v>72</v>
      </c>
      <c r="H796" s="239" t="n">
        <v>72</v>
      </c>
      <c r="I796" s="236" t="n">
        <v>72</v>
      </c>
      <c r="J796" s="240" t="n">
        <v>0</v>
      </c>
      <c r="K796" s="236" t="n">
        <v>72</v>
      </c>
      <c r="L796" s="241" t="inlineStr">
        <is>
          <t>-</t>
        </is>
      </c>
      <c r="M796" s="242" t="inlineStr">
        <is>
          <t>-</t>
        </is>
      </c>
      <c r="N796" s="236" t="inlineStr">
        <is>
          <t>-</t>
        </is>
      </c>
      <c r="O796" s="243" t="inlineStr">
        <is>
          <t>-</t>
        </is>
      </c>
      <c r="P796" s="237" t="inlineStr">
        <is>
          <t>-</t>
        </is>
      </c>
      <c r="Q796" s="236" t="inlineStr">
        <is>
          <t>-</t>
        </is>
      </c>
      <c r="R796" s="244" t="inlineStr">
        <is>
          <t>-</t>
        </is>
      </c>
      <c r="S796" s="245" t="inlineStr">
        <is>
          <t>-</t>
        </is>
      </c>
      <c r="T796" s="236" t="n"/>
      <c r="U796" s="246" t="n"/>
      <c r="V796" s="238" t="inlineStr">
        <is>
          <t>Hasangarh</t>
        </is>
      </c>
      <c r="W796" s="236" t="inlineStr">
        <is>
          <t>North DC</t>
        </is>
      </c>
      <c r="X796" s="242" t="n"/>
      <c r="Y796" s="241" t="n">
        <v>0</v>
      </c>
      <c r="Z796" s="236" t="inlineStr">
        <is>
          <t>0%</t>
        </is>
      </c>
      <c r="AA796" s="245" t="n"/>
      <c r="AB796" s="236" t="n">
        <v>0</v>
      </c>
      <c r="AC796" s="236" t="n">
        <v>0</v>
      </c>
      <c r="AD796" s="236" t="n">
        <v>1</v>
      </c>
      <c r="AE796" s="236" t="n">
        <v>0</v>
      </c>
      <c r="AF796" s="240" t="n">
        <v>0</v>
      </c>
      <c r="AG796" s="236" t="n">
        <v>0</v>
      </c>
      <c r="AH796" s="242" t="n">
        <v>0</v>
      </c>
      <c r="AI796" s="236" t="n">
        <v>0</v>
      </c>
      <c r="AJ796" s="236" t="n"/>
    </row>
    <row r="797">
      <c r="A797" s="236" t="n">
        <v>1607724</v>
      </c>
      <c r="B797" s="236" t="inlineStr">
        <is>
          <t>Col Plax MW FM 500</t>
        </is>
      </c>
      <c r="C797" s="236" t="inlineStr">
        <is>
          <t>IN97</t>
        </is>
      </c>
      <c r="D797" s="237" t="n">
        <v>0</v>
      </c>
      <c r="E797" s="236" t="n">
        <v>0</v>
      </c>
      <c r="F797" s="238" t="n">
        <v>0</v>
      </c>
      <c r="G797" s="236" t="n">
        <v>0</v>
      </c>
      <c r="H797" s="239" t="n">
        <v>354</v>
      </c>
      <c r="I797" s="236" t="n">
        <v>354</v>
      </c>
      <c r="J797" s="240" t="n">
        <v>0</v>
      </c>
      <c r="K797" s="236" t="n">
        <v>354</v>
      </c>
      <c r="L797" s="241" t="inlineStr">
        <is>
          <t>-</t>
        </is>
      </c>
      <c r="M797" s="242" t="inlineStr">
        <is>
          <t>-</t>
        </is>
      </c>
      <c r="N797" s="236" t="inlineStr">
        <is>
          <t>-</t>
        </is>
      </c>
      <c r="O797" s="243" t="inlineStr">
        <is>
          <t>-</t>
        </is>
      </c>
      <c r="P797" s="237" t="inlineStr">
        <is>
          <t>-</t>
        </is>
      </c>
      <c r="Q797" s="236" t="inlineStr">
        <is>
          <t>-</t>
        </is>
      </c>
      <c r="R797" s="244" t="inlineStr">
        <is>
          <t>-</t>
        </is>
      </c>
      <c r="S797" s="245" t="inlineStr">
        <is>
          <t>-</t>
        </is>
      </c>
      <c r="T797" s="236" t="n"/>
      <c r="U797" s="246" t="n"/>
      <c r="V797" s="238" t="inlineStr">
        <is>
          <t>Hubli DC</t>
        </is>
      </c>
      <c r="W797" s="236" t="inlineStr">
        <is>
          <t>South DC</t>
        </is>
      </c>
      <c r="X797" s="242" t="n"/>
      <c r="Y797" s="241" t="n">
        <v>0</v>
      </c>
      <c r="Z797" s="236" t="inlineStr">
        <is>
          <t>0%</t>
        </is>
      </c>
      <c r="AA797" s="245" t="n"/>
      <c r="AB797" s="236" t="n">
        <v>0</v>
      </c>
      <c r="AC797" s="236" t="n">
        <v>0</v>
      </c>
      <c r="AD797" s="236" t="n">
        <v>1</v>
      </c>
      <c r="AE797" s="236" t="n">
        <v>0</v>
      </c>
      <c r="AF797" s="240" t="n">
        <v>0</v>
      </c>
      <c r="AG797" s="236" t="n">
        <v>0</v>
      </c>
      <c r="AH797" s="242" t="n">
        <v>0</v>
      </c>
      <c r="AI797" s="236" t="n">
        <v>0</v>
      </c>
      <c r="AJ797" s="236" t="n"/>
    </row>
    <row r="798">
      <c r="A798" s="236" t="n">
        <v>1607724</v>
      </c>
      <c r="B798" s="236" t="inlineStr">
        <is>
          <t>Col Plax MW FM 500</t>
        </is>
      </c>
      <c r="C798" s="236" t="inlineStr">
        <is>
          <t>IN98</t>
        </is>
      </c>
      <c r="D798" s="237" t="n">
        <v>80</v>
      </c>
      <c r="E798" s="236" t="n">
        <v>0</v>
      </c>
      <c r="F798" s="238" t="n">
        <v>0</v>
      </c>
      <c r="G798" s="236" t="n">
        <v>0</v>
      </c>
      <c r="H798" s="239" t="n">
        <v>0</v>
      </c>
      <c r="I798" s="236" t="n">
        <v>80</v>
      </c>
      <c r="J798" s="240" t="n">
        <v>0</v>
      </c>
      <c r="K798" s="236" t="n">
        <v>80</v>
      </c>
      <c r="L798" s="241" t="inlineStr">
        <is>
          <t>-</t>
        </is>
      </c>
      <c r="M798" s="242" t="inlineStr">
        <is>
          <t>-</t>
        </is>
      </c>
      <c r="N798" s="236" t="inlineStr">
        <is>
          <t>-</t>
        </is>
      </c>
      <c r="O798" s="243" t="inlineStr">
        <is>
          <t>-</t>
        </is>
      </c>
      <c r="P798" s="237" t="inlineStr">
        <is>
          <t>-</t>
        </is>
      </c>
      <c r="Q798" s="236" t="inlineStr">
        <is>
          <t>-</t>
        </is>
      </c>
      <c r="R798" s="244" t="inlineStr">
        <is>
          <t>-</t>
        </is>
      </c>
      <c r="S798" s="245" t="inlineStr">
        <is>
          <t>-</t>
        </is>
      </c>
      <c r="T798" s="236" t="n"/>
      <c r="U798" s="246" t="n"/>
      <c r="V798" s="238" t="inlineStr">
        <is>
          <t>Calcutta DC</t>
        </is>
      </c>
      <c r="W798" s="236" t="inlineStr">
        <is>
          <t>East DC</t>
        </is>
      </c>
      <c r="X798" s="242" t="n"/>
      <c r="Y798" s="241" t="n">
        <v>0</v>
      </c>
      <c r="Z798" s="236" t="inlineStr">
        <is>
          <t>0%</t>
        </is>
      </c>
      <c r="AA798" s="245" t="n"/>
      <c r="AB798" s="236" t="n">
        <v>0</v>
      </c>
      <c r="AC798" s="236" t="n">
        <v>0</v>
      </c>
      <c r="AD798" s="236" t="n">
        <v>1</v>
      </c>
      <c r="AE798" s="236" t="n">
        <v>0</v>
      </c>
      <c r="AF798" s="240" t="n">
        <v>0</v>
      </c>
      <c r="AG798" s="236" t="n">
        <v>0</v>
      </c>
      <c r="AH798" s="242" t="n">
        <v>0</v>
      </c>
      <c r="AI798" s="236" t="n">
        <v>0</v>
      </c>
      <c r="AJ798" s="236" t="n"/>
    </row>
    <row r="799">
      <c r="A799" s="236" t="n">
        <v>1607724</v>
      </c>
      <c r="B799" s="236" t="inlineStr">
        <is>
          <t>Col Plax MW FM 500</t>
        </is>
      </c>
      <c r="C799" s="236" t="inlineStr">
        <is>
          <t>IN99</t>
        </is>
      </c>
      <c r="D799" s="237" t="n">
        <v>0</v>
      </c>
      <c r="E799" s="236" t="n">
        <v>0</v>
      </c>
      <c r="F799" s="238" t="n">
        <v>0</v>
      </c>
      <c r="G799" s="236" t="n">
        <v>0</v>
      </c>
      <c r="H799" s="239" t="n">
        <v>0</v>
      </c>
      <c r="I799" s="236" t="n">
        <v>0</v>
      </c>
      <c r="J799" s="240" t="n">
        <v>0</v>
      </c>
      <c r="K799" s="236" t="n">
        <v>0</v>
      </c>
      <c r="L799" s="241" t="inlineStr">
        <is>
          <t>-</t>
        </is>
      </c>
      <c r="M799" s="242" t="inlineStr">
        <is>
          <t>-</t>
        </is>
      </c>
      <c r="N799" s="236" t="inlineStr">
        <is>
          <t>-</t>
        </is>
      </c>
      <c r="O799" s="243" t="inlineStr">
        <is>
          <t>-</t>
        </is>
      </c>
      <c r="P799" s="237" t="inlineStr">
        <is>
          <t>-</t>
        </is>
      </c>
      <c r="Q799" s="236" t="inlineStr">
        <is>
          <t>-</t>
        </is>
      </c>
      <c r="R799" s="244" t="inlineStr">
        <is>
          <t>-</t>
        </is>
      </c>
      <c r="S799" s="245" t="inlineStr">
        <is>
          <t>-</t>
        </is>
      </c>
      <c r="T799" s="236" t="n"/>
      <c r="U799" s="246" t="n"/>
      <c r="V799" s="238" t="inlineStr">
        <is>
          <t>Goa DC</t>
        </is>
      </c>
      <c r="W799" s="236" t="inlineStr">
        <is>
          <t>Plant</t>
        </is>
      </c>
      <c r="X799" s="242" t="n"/>
      <c r="Y799" s="241" t="n">
        <v>0</v>
      </c>
      <c r="Z799" s="236" t="inlineStr">
        <is>
          <t>0%</t>
        </is>
      </c>
      <c r="AA799" s="245" t="n"/>
      <c r="AB799" s="236" t="n">
        <v>0</v>
      </c>
      <c r="AC799" s="236" t="n">
        <v>0</v>
      </c>
      <c r="AD799" s="236" t="n">
        <v>1</v>
      </c>
      <c r="AE799" s="236" t="n">
        <v>1</v>
      </c>
      <c r="AF799" s="240" t="n">
        <v>0</v>
      </c>
      <c r="AG799" s="236" t="n">
        <v>0</v>
      </c>
      <c r="AH799" s="242" t="n">
        <v>0</v>
      </c>
      <c r="AI799" s="236" t="n">
        <v>0</v>
      </c>
      <c r="AJ799" s="236" t="n"/>
    </row>
    <row r="800">
      <c r="A800" s="236" t="inlineStr">
        <is>
          <t>------------</t>
        </is>
      </c>
      <c r="B800" s="236" t="n"/>
      <c r="C800" s="236" t="n"/>
      <c r="D800" s="237" t="n"/>
      <c r="E800" s="236" t="n"/>
      <c r="F800" s="238" t="n"/>
      <c r="G800" s="236" t="n"/>
      <c r="H800" s="239" t="n"/>
      <c r="I800" s="236" t="n"/>
      <c r="J800" s="240" t="n"/>
      <c r="K800" s="236" t="n"/>
      <c r="L800" s="241" t="n"/>
      <c r="M800" s="242" t="n"/>
      <c r="N800" s="236" t="n"/>
      <c r="O800" s="243" t="n"/>
      <c r="P800" s="237" t="n"/>
      <c r="Q800" s="236" t="n"/>
      <c r="R800" s="244" t="n"/>
      <c r="S800" s="245" t="n"/>
      <c r="T800" s="236" t="n"/>
      <c r="U800" s="246" t="n"/>
      <c r="V800" s="238" t="n"/>
      <c r="W800" s="236" t="n"/>
      <c r="X800" s="242" t="n"/>
      <c r="Y800" s="241" t="n"/>
      <c r="Z800" s="236" t="n"/>
      <c r="AA800" s="245" t="n"/>
      <c r="AB800" s="236" t="n"/>
      <c r="AC800" s="236" t="n"/>
      <c r="AD800" s="236" t="n"/>
      <c r="AE800" s="236" t="n"/>
      <c r="AF800" s="240" t="n"/>
      <c r="AG800" s="236" t="n"/>
      <c r="AH800" s="242" t="n"/>
      <c r="AI800" s="236" t="n"/>
      <c r="AJ800" s="236" t="n"/>
    </row>
    <row r="801">
      <c r="A801" s="236" t="n">
        <v>1607750</v>
      </c>
      <c r="B801" s="236" t="inlineStr">
        <is>
          <t>Col Plax MW FM 100</t>
        </is>
      </c>
      <c r="C801" s="236" t="inlineStr">
        <is>
          <t>IN59</t>
        </is>
      </c>
      <c r="D801" s="237" t="n">
        <v>0</v>
      </c>
      <c r="E801" s="236" t="n">
        <v>0</v>
      </c>
      <c r="F801" s="238" t="n">
        <v>0</v>
      </c>
      <c r="G801" s="236" t="n">
        <v>0</v>
      </c>
      <c r="H801" s="239" t="n">
        <v>801</v>
      </c>
      <c r="I801" s="236" t="n">
        <v>801</v>
      </c>
      <c r="J801" s="240" t="n">
        <v>0</v>
      </c>
      <c r="K801" s="236" t="n">
        <v>801</v>
      </c>
      <c r="L801" s="241" t="inlineStr">
        <is>
          <t>-</t>
        </is>
      </c>
      <c r="M801" s="242" t="inlineStr">
        <is>
          <t>-</t>
        </is>
      </c>
      <c r="N801" s="236" t="inlineStr">
        <is>
          <t>-</t>
        </is>
      </c>
      <c r="O801" s="243" t="inlineStr">
        <is>
          <t>-</t>
        </is>
      </c>
      <c r="P801" s="237" t="inlineStr">
        <is>
          <t>-</t>
        </is>
      </c>
      <c r="Q801" s="236" t="inlineStr">
        <is>
          <t>-</t>
        </is>
      </c>
      <c r="R801" s="244" t="inlineStr">
        <is>
          <t>-</t>
        </is>
      </c>
      <c r="S801" s="245" t="inlineStr">
        <is>
          <t>-</t>
        </is>
      </c>
      <c r="T801" s="236" t="inlineStr">
        <is>
          <t>100%</t>
        </is>
      </c>
      <c r="U801" s="246" t="inlineStr">
        <is>
          <t>100%</t>
        </is>
      </c>
      <c r="V801" s="238" t="inlineStr">
        <is>
          <t>Coimbatore</t>
        </is>
      </c>
      <c r="W801" s="236" t="inlineStr">
        <is>
          <t>South</t>
        </is>
      </c>
      <c r="X801" s="242" t="n"/>
      <c r="Y801" s="241" t="n">
        <v>1848</v>
      </c>
      <c r="Z801" s="236" t="inlineStr">
        <is>
          <t>0%</t>
        </is>
      </c>
      <c r="AA801" s="245" t="n"/>
      <c r="AB801" s="236" t="n">
        <v>0</v>
      </c>
      <c r="AC801" s="236" t="n">
        <v>0</v>
      </c>
      <c r="AD801" s="236" t="n">
        <v>3</v>
      </c>
      <c r="AE801" s="236" t="n">
        <v>3</v>
      </c>
      <c r="AF801" s="240" t="n">
        <v>0</v>
      </c>
      <c r="AG801" s="236" t="n">
        <v>0</v>
      </c>
      <c r="AH801" s="242" t="n">
        <v>0</v>
      </c>
      <c r="AI801" s="236" t="n">
        <v>0</v>
      </c>
      <c r="AJ801" s="236" t="n"/>
    </row>
    <row r="802">
      <c r="A802" s="236" t="n">
        <v>1607750</v>
      </c>
      <c r="B802" s="236" t="inlineStr">
        <is>
          <t>Col Plax MW FM 100</t>
        </is>
      </c>
      <c r="C802" s="236" t="inlineStr">
        <is>
          <t>IN60</t>
        </is>
      </c>
      <c r="D802" s="237" t="n">
        <v>0</v>
      </c>
      <c r="E802" s="236" t="n">
        <v>0</v>
      </c>
      <c r="F802" s="238" t="n">
        <v>0</v>
      </c>
      <c r="G802" s="236" t="n">
        <v>0</v>
      </c>
      <c r="H802" s="239" t="n">
        <v>158</v>
      </c>
      <c r="I802" s="236" t="n">
        <v>158</v>
      </c>
      <c r="J802" s="240" t="n">
        <v>0</v>
      </c>
      <c r="K802" s="236" t="n">
        <v>158</v>
      </c>
      <c r="L802" s="241" t="inlineStr">
        <is>
          <t>-</t>
        </is>
      </c>
      <c r="M802" s="242" t="inlineStr">
        <is>
          <t>-</t>
        </is>
      </c>
      <c r="N802" s="236" t="inlineStr">
        <is>
          <t>-</t>
        </is>
      </c>
      <c r="O802" s="243" t="inlineStr">
        <is>
          <t>-</t>
        </is>
      </c>
      <c r="P802" s="237" t="inlineStr">
        <is>
          <t>-</t>
        </is>
      </c>
      <c r="Q802" s="236" t="inlineStr">
        <is>
          <t>-</t>
        </is>
      </c>
      <c r="R802" s="244" t="inlineStr">
        <is>
          <t>-</t>
        </is>
      </c>
      <c r="S802" s="245" t="inlineStr">
        <is>
          <t>-</t>
        </is>
      </c>
      <c r="T802" s="236" t="n"/>
      <c r="U802" s="246" t="n"/>
      <c r="V802" s="238" t="inlineStr">
        <is>
          <t>Mumbai</t>
        </is>
      </c>
      <c r="W802" s="236" t="inlineStr">
        <is>
          <t>West</t>
        </is>
      </c>
      <c r="X802" s="242" t="n"/>
      <c r="Y802" s="241" t="n">
        <v>0</v>
      </c>
      <c r="Z802" s="236" t="inlineStr">
        <is>
          <t>0%</t>
        </is>
      </c>
      <c r="AA802" s="245" t="n"/>
      <c r="AB802" s="236" t="n">
        <v>0</v>
      </c>
      <c r="AC802" s="236" t="n">
        <v>0</v>
      </c>
      <c r="AD802" s="236" t="n">
        <v>3</v>
      </c>
      <c r="AE802" s="236" t="n">
        <v>0</v>
      </c>
      <c r="AF802" s="240" t="n">
        <v>0</v>
      </c>
      <c r="AG802" s="236" t="n">
        <v>0</v>
      </c>
      <c r="AH802" s="242" t="n">
        <v>0</v>
      </c>
      <c r="AI802" s="236" t="n">
        <v>0</v>
      </c>
      <c r="AJ802" s="236" t="n"/>
    </row>
    <row r="803">
      <c r="A803" s="236" t="n">
        <v>1607750</v>
      </c>
      <c r="B803" s="236" t="inlineStr">
        <is>
          <t>Col Plax MW FM 100</t>
        </is>
      </c>
      <c r="C803" s="236" t="inlineStr">
        <is>
          <t>IN61</t>
        </is>
      </c>
      <c r="D803" s="237" t="n">
        <v>120</v>
      </c>
      <c r="E803" s="236" t="n">
        <v>0</v>
      </c>
      <c r="F803" s="238" t="n">
        <v>0</v>
      </c>
      <c r="G803" s="236" t="n">
        <v>0</v>
      </c>
      <c r="H803" s="239" t="n">
        <v>72</v>
      </c>
      <c r="I803" s="236" t="n">
        <v>192</v>
      </c>
      <c r="J803" s="240" t="n">
        <v>0</v>
      </c>
      <c r="K803" s="236" t="n">
        <v>192</v>
      </c>
      <c r="L803" s="241" t="inlineStr">
        <is>
          <t>-</t>
        </is>
      </c>
      <c r="M803" s="242" t="inlineStr">
        <is>
          <t>-</t>
        </is>
      </c>
      <c r="N803" s="236" t="inlineStr">
        <is>
          <t>-</t>
        </is>
      </c>
      <c r="O803" s="243" t="inlineStr">
        <is>
          <t>-</t>
        </is>
      </c>
      <c r="P803" s="237" t="inlineStr">
        <is>
          <t>-</t>
        </is>
      </c>
      <c r="Q803" s="236" t="inlineStr">
        <is>
          <t>-</t>
        </is>
      </c>
      <c r="R803" s="244" t="inlineStr">
        <is>
          <t>-</t>
        </is>
      </c>
      <c r="S803" s="245" t="inlineStr">
        <is>
          <t>-</t>
        </is>
      </c>
      <c r="T803" s="236" t="n"/>
      <c r="U803" s="246" t="n"/>
      <c r="V803" s="238" t="inlineStr">
        <is>
          <t>Delhi</t>
        </is>
      </c>
      <c r="W803" s="236" t="inlineStr">
        <is>
          <t>North</t>
        </is>
      </c>
      <c r="X803" s="242" t="n"/>
      <c r="Y803" s="241" t="n">
        <v>0</v>
      </c>
      <c r="Z803" s="236" t="inlineStr">
        <is>
          <t>0%</t>
        </is>
      </c>
      <c r="AA803" s="245" t="n"/>
      <c r="AB803" s="236" t="n">
        <v>0</v>
      </c>
      <c r="AC803" s="236" t="n">
        <v>0</v>
      </c>
      <c r="AD803" s="236" t="n">
        <v>3</v>
      </c>
      <c r="AE803" s="236" t="n">
        <v>0</v>
      </c>
      <c r="AF803" s="240" t="n">
        <v>0</v>
      </c>
      <c r="AG803" s="236" t="n">
        <v>0</v>
      </c>
      <c r="AH803" s="242" t="n">
        <v>0</v>
      </c>
      <c r="AI803" s="236" t="n">
        <v>0</v>
      </c>
      <c r="AJ803" s="236" t="n"/>
    </row>
    <row r="804">
      <c r="A804" s="236" t="n">
        <v>1607750</v>
      </c>
      <c r="B804" s="236" t="inlineStr">
        <is>
          <t>Col Plax MW FM 100</t>
        </is>
      </c>
      <c r="C804" s="236" t="inlineStr">
        <is>
          <t>IN62</t>
        </is>
      </c>
      <c r="D804" s="237" t="n">
        <v>0</v>
      </c>
      <c r="E804" s="236" t="n">
        <v>0</v>
      </c>
      <c r="F804" s="238" t="n">
        <v>0</v>
      </c>
      <c r="G804" s="236" t="n">
        <v>0</v>
      </c>
      <c r="H804" s="239" t="n">
        <v>17</v>
      </c>
      <c r="I804" s="236" t="n">
        <v>17</v>
      </c>
      <c r="J804" s="240" t="n">
        <v>0</v>
      </c>
      <c r="K804" s="236" t="n">
        <v>17</v>
      </c>
      <c r="L804" s="241" t="inlineStr">
        <is>
          <t>-</t>
        </is>
      </c>
      <c r="M804" s="242" t="inlineStr">
        <is>
          <t>-</t>
        </is>
      </c>
      <c r="N804" s="236" t="inlineStr">
        <is>
          <t>-</t>
        </is>
      </c>
      <c r="O804" s="243" t="inlineStr">
        <is>
          <t>-</t>
        </is>
      </c>
      <c r="P804" s="237" t="inlineStr">
        <is>
          <t>-</t>
        </is>
      </c>
      <c r="Q804" s="236" t="inlineStr">
        <is>
          <t>-</t>
        </is>
      </c>
      <c r="R804" s="244" t="inlineStr">
        <is>
          <t>-</t>
        </is>
      </c>
      <c r="S804" s="245" t="inlineStr">
        <is>
          <t>-</t>
        </is>
      </c>
      <c r="T804" s="236" t="inlineStr">
        <is>
          <t>108%</t>
        </is>
      </c>
      <c r="U804" s="246" t="inlineStr">
        <is>
          <t>108%</t>
        </is>
      </c>
      <c r="V804" s="238" t="inlineStr">
        <is>
          <t>Calcutta</t>
        </is>
      </c>
      <c r="W804" s="236" t="inlineStr">
        <is>
          <t>East</t>
        </is>
      </c>
      <c r="X804" s="242" t="n"/>
      <c r="Y804" s="241" t="n">
        <v>202</v>
      </c>
      <c r="Z804" s="236" t="inlineStr">
        <is>
          <t>0%</t>
        </is>
      </c>
      <c r="AA804" s="245" t="n"/>
      <c r="AB804" s="236" t="n">
        <v>0</v>
      </c>
      <c r="AC804" s="236" t="n">
        <v>0</v>
      </c>
      <c r="AD804" s="236" t="n">
        <v>3</v>
      </c>
      <c r="AE804" s="236" t="n">
        <v>0</v>
      </c>
      <c r="AF804" s="240" t="n">
        <v>0</v>
      </c>
      <c r="AG804" s="236" t="n">
        <v>0</v>
      </c>
      <c r="AH804" s="242" t="n">
        <v>0</v>
      </c>
      <c r="AI804" s="236" t="n">
        <v>0</v>
      </c>
      <c r="AJ804" s="236" t="n"/>
    </row>
    <row r="805">
      <c r="A805" s="236" t="n">
        <v>1607750</v>
      </c>
      <c r="B805" s="236" t="inlineStr">
        <is>
          <t>Col Plax MW FM 100</t>
        </is>
      </c>
      <c r="C805" s="236" t="inlineStr">
        <is>
          <t>IN63</t>
        </is>
      </c>
      <c r="D805" s="237" t="n">
        <v>0</v>
      </c>
      <c r="E805" s="236" t="n">
        <v>0</v>
      </c>
      <c r="F805" s="238" t="n">
        <v>0</v>
      </c>
      <c r="G805" s="236" t="n">
        <v>0</v>
      </c>
      <c r="H805" s="239" t="n">
        <v>93</v>
      </c>
      <c r="I805" s="236" t="n">
        <v>93</v>
      </c>
      <c r="J805" s="240" t="n">
        <v>0</v>
      </c>
      <c r="K805" s="236" t="n">
        <v>93</v>
      </c>
      <c r="L805" s="241" t="inlineStr">
        <is>
          <t>-</t>
        </is>
      </c>
      <c r="M805" s="242" t="inlineStr">
        <is>
          <t>-</t>
        </is>
      </c>
      <c r="N805" s="236" t="inlineStr">
        <is>
          <t>-</t>
        </is>
      </c>
      <c r="O805" s="243" t="inlineStr">
        <is>
          <t>-</t>
        </is>
      </c>
      <c r="P805" s="237" t="inlineStr">
        <is>
          <t>-</t>
        </is>
      </c>
      <c r="Q805" s="236" t="inlineStr">
        <is>
          <t>-</t>
        </is>
      </c>
      <c r="R805" s="244" t="inlineStr">
        <is>
          <t>-</t>
        </is>
      </c>
      <c r="S805" s="245" t="inlineStr">
        <is>
          <t>-</t>
        </is>
      </c>
      <c r="T805" s="236" t="n"/>
      <c r="U805" s="246" t="n"/>
      <c r="V805" s="238" t="inlineStr">
        <is>
          <t>Trichy</t>
        </is>
      </c>
      <c r="W805" s="236" t="inlineStr">
        <is>
          <t>South</t>
        </is>
      </c>
      <c r="X805" s="242" t="n"/>
      <c r="Y805" s="241" t="n">
        <v>0</v>
      </c>
      <c r="Z805" s="236" t="inlineStr">
        <is>
          <t>0%</t>
        </is>
      </c>
      <c r="AA805" s="245" t="n"/>
      <c r="AB805" s="236" t="n">
        <v>0</v>
      </c>
      <c r="AC805" s="236" t="n">
        <v>0</v>
      </c>
      <c r="AD805" s="236" t="n">
        <v>3</v>
      </c>
      <c r="AE805" s="236" t="n">
        <v>0</v>
      </c>
      <c r="AF805" s="240" t="n">
        <v>0</v>
      </c>
      <c r="AG805" s="236" t="n">
        <v>0</v>
      </c>
      <c r="AH805" s="242" t="n">
        <v>0</v>
      </c>
      <c r="AI805" s="236" t="n">
        <v>0</v>
      </c>
      <c r="AJ805" s="236" t="n"/>
    </row>
    <row r="806">
      <c r="A806" s="236" t="n">
        <v>1607750</v>
      </c>
      <c r="B806" s="236" t="inlineStr">
        <is>
          <t>Col Plax MW FM 100</t>
        </is>
      </c>
      <c r="C806" s="236" t="inlineStr">
        <is>
          <t>IN64</t>
        </is>
      </c>
      <c r="D806" s="237" t="n">
        <v>0</v>
      </c>
      <c r="E806" s="236" t="n">
        <v>0</v>
      </c>
      <c r="F806" s="238" t="n">
        <v>0</v>
      </c>
      <c r="G806" s="236" t="n">
        <v>0</v>
      </c>
      <c r="H806" s="239" t="n">
        <v>489</v>
      </c>
      <c r="I806" s="236" t="n">
        <v>489</v>
      </c>
      <c r="J806" s="240" t="n">
        <v>0</v>
      </c>
      <c r="K806" s="236" t="n">
        <v>489</v>
      </c>
      <c r="L806" s="241" t="inlineStr">
        <is>
          <t>-</t>
        </is>
      </c>
      <c r="M806" s="242" t="inlineStr">
        <is>
          <t>-</t>
        </is>
      </c>
      <c r="N806" s="236" t="inlineStr">
        <is>
          <t>-</t>
        </is>
      </c>
      <c r="O806" s="243" t="inlineStr">
        <is>
          <t>-</t>
        </is>
      </c>
      <c r="P806" s="237" t="inlineStr">
        <is>
          <t>-</t>
        </is>
      </c>
      <c r="Q806" s="236" t="n">
        <v>201</v>
      </c>
      <c r="R806" s="244" t="inlineStr">
        <is>
          <t>-</t>
        </is>
      </c>
      <c r="S806" s="245" t="inlineStr">
        <is>
          <t>-</t>
        </is>
      </c>
      <c r="T806" s="236" t="inlineStr">
        <is>
          <t>182%</t>
        </is>
      </c>
      <c r="U806" s="246" t="inlineStr">
        <is>
          <t>158%</t>
        </is>
      </c>
      <c r="V806" s="238" t="inlineStr">
        <is>
          <t>Chennai</t>
        </is>
      </c>
      <c r="W806" s="236" t="inlineStr">
        <is>
          <t>South</t>
        </is>
      </c>
      <c r="X806" s="242" t="n"/>
      <c r="Y806" s="241" t="n">
        <v>845</v>
      </c>
      <c r="Z806" s="236" t="inlineStr">
        <is>
          <t>0%</t>
        </is>
      </c>
      <c r="AA806" s="245" t="n"/>
      <c r="AB806" s="236" t="n">
        <v>0</v>
      </c>
      <c r="AC806" s="236" t="n">
        <v>0</v>
      </c>
      <c r="AD806" s="236" t="n">
        <v>3</v>
      </c>
      <c r="AE806" s="236" t="n">
        <v>0</v>
      </c>
      <c r="AF806" s="240" t="n">
        <v>0</v>
      </c>
      <c r="AG806" s="236" t="n">
        <v>0</v>
      </c>
      <c r="AH806" s="242" t="n">
        <v>0</v>
      </c>
      <c r="AI806" s="236" t="n">
        <v>201</v>
      </c>
      <c r="AJ806" s="236" t="n"/>
    </row>
    <row r="807">
      <c r="A807" s="236" t="n">
        <v>1607750</v>
      </c>
      <c r="B807" s="236" t="inlineStr">
        <is>
          <t>Col Plax MW FM 100</t>
        </is>
      </c>
      <c r="C807" s="236" t="inlineStr">
        <is>
          <t>IN65</t>
        </is>
      </c>
      <c r="D807" s="237" t="n">
        <v>120</v>
      </c>
      <c r="E807" s="236" t="n">
        <v>0</v>
      </c>
      <c r="F807" s="238" t="n">
        <v>0</v>
      </c>
      <c r="G807" s="236" t="n">
        <v>0</v>
      </c>
      <c r="H807" s="239" t="n">
        <v>63</v>
      </c>
      <c r="I807" s="236" t="n">
        <v>183</v>
      </c>
      <c r="J807" s="240" t="n">
        <v>0</v>
      </c>
      <c r="K807" s="236" t="n">
        <v>183</v>
      </c>
      <c r="L807" s="241" t="inlineStr">
        <is>
          <t>-</t>
        </is>
      </c>
      <c r="M807" s="242" t="inlineStr">
        <is>
          <t>-</t>
        </is>
      </c>
      <c r="N807" s="236" t="inlineStr">
        <is>
          <t>-</t>
        </is>
      </c>
      <c r="O807" s="243" t="inlineStr">
        <is>
          <t>-</t>
        </is>
      </c>
      <c r="P807" s="237" t="n">
        <v>90</v>
      </c>
      <c r="Q807" s="236" t="inlineStr">
        <is>
          <t>-</t>
        </is>
      </c>
      <c r="R807" s="244" t="inlineStr">
        <is>
          <t>-</t>
        </is>
      </c>
      <c r="S807" s="245" t="inlineStr">
        <is>
          <t>-</t>
        </is>
      </c>
      <c r="T807" s="236" t="inlineStr">
        <is>
          <t>262%</t>
        </is>
      </c>
      <c r="U807" s="246" t="inlineStr">
        <is>
          <t>209%</t>
        </is>
      </c>
      <c r="V807" s="238" t="inlineStr">
        <is>
          <t>Kanpur</t>
        </is>
      </c>
      <c r="W807" s="236" t="inlineStr">
        <is>
          <t>North</t>
        </is>
      </c>
      <c r="X807" s="242" t="n"/>
      <c r="Y807" s="241" t="n">
        <v>168</v>
      </c>
      <c r="Z807" s="236" t="inlineStr">
        <is>
          <t>0%</t>
        </is>
      </c>
      <c r="AA807" s="245" t="n"/>
      <c r="AB807" s="236" t="n">
        <v>0</v>
      </c>
      <c r="AC807" s="236" t="n">
        <v>0</v>
      </c>
      <c r="AD807" s="236" t="n">
        <v>3</v>
      </c>
      <c r="AE807" s="236" t="n">
        <v>0</v>
      </c>
      <c r="AF807" s="240" t="n">
        <v>90</v>
      </c>
      <c r="AG807" s="236" t="n">
        <v>0</v>
      </c>
      <c r="AH807" s="242" t="n">
        <v>0</v>
      </c>
      <c r="AI807" s="236" t="n">
        <v>0</v>
      </c>
      <c r="AJ807" s="236" t="n"/>
    </row>
    <row r="808">
      <c r="A808" s="236" t="n">
        <v>1607750</v>
      </c>
      <c r="B808" s="236" t="inlineStr">
        <is>
          <t>Col Plax MW FM 100</t>
        </is>
      </c>
      <c r="C808" s="236" t="inlineStr">
        <is>
          <t>IN66</t>
        </is>
      </c>
      <c r="D808" s="237" t="n">
        <v>0</v>
      </c>
      <c r="E808" s="236" t="n">
        <v>0</v>
      </c>
      <c r="F808" s="238" t="n">
        <v>0</v>
      </c>
      <c r="G808" s="236" t="n">
        <v>0</v>
      </c>
      <c r="H808" s="239" t="n">
        <v>42</v>
      </c>
      <c r="I808" s="236" t="n">
        <v>42</v>
      </c>
      <c r="J808" s="240" t="n">
        <v>0</v>
      </c>
      <c r="K808" s="236" t="n">
        <v>42</v>
      </c>
      <c r="L808" s="241" t="inlineStr">
        <is>
          <t>-</t>
        </is>
      </c>
      <c r="M808" s="242" t="inlineStr">
        <is>
          <t>-</t>
        </is>
      </c>
      <c r="N808" s="236" t="inlineStr">
        <is>
          <t>-</t>
        </is>
      </c>
      <c r="O808" s="243" t="inlineStr">
        <is>
          <t>-</t>
        </is>
      </c>
      <c r="P808" s="237" t="inlineStr">
        <is>
          <t>-</t>
        </is>
      </c>
      <c r="Q808" s="236" t="inlineStr">
        <is>
          <t>-</t>
        </is>
      </c>
      <c r="R808" s="244" t="inlineStr">
        <is>
          <t>-</t>
        </is>
      </c>
      <c r="S808" s="245" t="inlineStr">
        <is>
          <t>-</t>
        </is>
      </c>
      <c r="T808" s="236" t="inlineStr">
        <is>
          <t>200%</t>
        </is>
      </c>
      <c r="U808" s="246" t="inlineStr">
        <is>
          <t>200%</t>
        </is>
      </c>
      <c r="V808" s="238" t="inlineStr">
        <is>
          <t>Bhubaneshwar</t>
        </is>
      </c>
      <c r="W808" s="236" t="inlineStr">
        <is>
          <t>East</t>
        </is>
      </c>
      <c r="X808" s="242" t="n"/>
      <c r="Y808" s="241" t="n">
        <v>42</v>
      </c>
      <c r="Z808" s="236" t="inlineStr">
        <is>
          <t>0%</t>
        </is>
      </c>
      <c r="AA808" s="245" t="n"/>
      <c r="AB808" s="236" t="n">
        <v>0</v>
      </c>
      <c r="AC808" s="236" t="n">
        <v>0</v>
      </c>
      <c r="AD808" s="236" t="n">
        <v>3</v>
      </c>
      <c r="AE808" s="236" t="n">
        <v>0</v>
      </c>
      <c r="AF808" s="240" t="n">
        <v>0</v>
      </c>
      <c r="AG808" s="236" t="n">
        <v>0</v>
      </c>
      <c r="AH808" s="242" t="n">
        <v>0</v>
      </c>
      <c r="AI808" s="236" t="n">
        <v>0</v>
      </c>
      <c r="AJ808" s="236" t="n"/>
    </row>
    <row r="809">
      <c r="A809" s="236" t="n">
        <v>1607750</v>
      </c>
      <c r="B809" s="236" t="inlineStr">
        <is>
          <t>Col Plax MW FM 100</t>
        </is>
      </c>
      <c r="C809" s="236" t="inlineStr">
        <is>
          <t>IN67</t>
        </is>
      </c>
      <c r="D809" s="237" t="n">
        <v>33</v>
      </c>
      <c r="E809" s="236" t="n">
        <v>0</v>
      </c>
      <c r="F809" s="238" t="n">
        <v>0</v>
      </c>
      <c r="G809" s="236" t="n">
        <v>0</v>
      </c>
      <c r="H809" s="239" t="n">
        <v>78</v>
      </c>
      <c r="I809" s="236" t="n">
        <v>111</v>
      </c>
      <c r="J809" s="240" t="n">
        <v>0</v>
      </c>
      <c r="K809" s="236" t="n">
        <v>111</v>
      </c>
      <c r="L809" s="241" t="inlineStr">
        <is>
          <t>-</t>
        </is>
      </c>
      <c r="M809" s="242" t="inlineStr">
        <is>
          <t>-</t>
        </is>
      </c>
      <c r="N809" s="236" t="inlineStr">
        <is>
          <t>-</t>
        </is>
      </c>
      <c r="O809" s="243" t="inlineStr">
        <is>
          <t>-</t>
        </is>
      </c>
      <c r="P809" s="237" t="inlineStr">
        <is>
          <t>-</t>
        </is>
      </c>
      <c r="Q809" s="236" t="inlineStr">
        <is>
          <t>-</t>
        </is>
      </c>
      <c r="R809" s="244" t="n">
        <v>60</v>
      </c>
      <c r="S809" s="245" t="inlineStr">
        <is>
          <t>-</t>
        </is>
      </c>
      <c r="T809" s="236" t="inlineStr">
        <is>
          <t>254%</t>
        </is>
      </c>
      <c r="U809" s="246" t="inlineStr">
        <is>
          <t>200%</t>
        </is>
      </c>
      <c r="V809" s="238" t="inlineStr">
        <is>
          <t>Indore</t>
        </is>
      </c>
      <c r="W809" s="236" t="inlineStr">
        <is>
          <t>West</t>
        </is>
      </c>
      <c r="X809" s="242" t="n"/>
      <c r="Y809" s="241" t="n">
        <v>111</v>
      </c>
      <c r="Z809" s="236" t="inlineStr">
        <is>
          <t>0%</t>
        </is>
      </c>
      <c r="AA809" s="245" t="n"/>
      <c r="AB809" s="236" t="n">
        <v>0</v>
      </c>
      <c r="AC809" s="236" t="n">
        <v>0</v>
      </c>
      <c r="AD809" s="236" t="n">
        <v>3</v>
      </c>
      <c r="AE809" s="236" t="n">
        <v>0</v>
      </c>
      <c r="AF809" s="240" t="n">
        <v>0</v>
      </c>
      <c r="AG809" s="236" t="n">
        <v>0</v>
      </c>
      <c r="AH809" s="242" t="n">
        <v>60</v>
      </c>
      <c r="AI809" s="236" t="n">
        <v>0</v>
      </c>
      <c r="AJ809" s="236" t="n"/>
    </row>
    <row r="810">
      <c r="A810" s="236" t="n">
        <v>1607750</v>
      </c>
      <c r="B810" s="236" t="inlineStr">
        <is>
          <t>Col Plax MW FM 100</t>
        </is>
      </c>
      <c r="C810" s="236" t="inlineStr">
        <is>
          <t>IN68</t>
        </is>
      </c>
      <c r="D810" s="237" t="n">
        <v>0</v>
      </c>
      <c r="E810" s="236" t="n">
        <v>0</v>
      </c>
      <c r="F810" s="238" t="n">
        <v>0</v>
      </c>
      <c r="G810" s="236" t="n">
        <v>0</v>
      </c>
      <c r="H810" s="239" t="n">
        <v>247</v>
      </c>
      <c r="I810" s="236" t="n">
        <v>247</v>
      </c>
      <c r="J810" s="240" t="n">
        <v>0</v>
      </c>
      <c r="K810" s="236" t="n">
        <v>247</v>
      </c>
      <c r="L810" s="241" t="inlineStr">
        <is>
          <t>-</t>
        </is>
      </c>
      <c r="M810" s="242" t="inlineStr">
        <is>
          <t>-</t>
        </is>
      </c>
      <c r="N810" s="236" t="inlineStr">
        <is>
          <t>-</t>
        </is>
      </c>
      <c r="O810" s="243" t="inlineStr">
        <is>
          <t>-</t>
        </is>
      </c>
      <c r="P810" s="237" t="inlineStr">
        <is>
          <t>-</t>
        </is>
      </c>
      <c r="Q810" s="236" t="inlineStr">
        <is>
          <t>-</t>
        </is>
      </c>
      <c r="R810" s="244" t="n">
        <v>225</v>
      </c>
      <c r="S810" s="245" t="inlineStr">
        <is>
          <t>-</t>
        </is>
      </c>
      <c r="T810" s="236" t="inlineStr">
        <is>
          <t>180%</t>
        </is>
      </c>
      <c r="U810" s="246" t="inlineStr">
        <is>
          <t>142%</t>
        </is>
      </c>
      <c r="V810" s="238" t="inlineStr">
        <is>
          <t>Baroda</t>
        </is>
      </c>
      <c r="W810" s="236" t="inlineStr">
        <is>
          <t>West</t>
        </is>
      </c>
      <c r="X810" s="242" t="n"/>
      <c r="Y810" s="241" t="n">
        <v>590</v>
      </c>
      <c r="Z810" s="236" t="inlineStr">
        <is>
          <t>0%</t>
        </is>
      </c>
      <c r="AA810" s="245" t="n"/>
      <c r="AB810" s="236" t="n">
        <v>0</v>
      </c>
      <c r="AC810" s="236" t="n">
        <v>0</v>
      </c>
      <c r="AD810" s="236" t="n">
        <v>3</v>
      </c>
      <c r="AE810" s="236" t="n">
        <v>0</v>
      </c>
      <c r="AF810" s="240" t="n">
        <v>0</v>
      </c>
      <c r="AG810" s="236" t="n">
        <v>0</v>
      </c>
      <c r="AH810" s="242" t="n">
        <v>225</v>
      </c>
      <c r="AI810" s="236" t="n">
        <v>0</v>
      </c>
      <c r="AJ810" s="236" t="n"/>
    </row>
    <row r="811">
      <c r="A811" s="236" t="n">
        <v>1607750</v>
      </c>
      <c r="B811" s="236" t="inlineStr">
        <is>
          <t>Col Plax MW FM 100</t>
        </is>
      </c>
      <c r="C811" s="236" t="inlineStr">
        <is>
          <t>IN69</t>
        </is>
      </c>
      <c r="D811" s="237" t="n">
        <v>0</v>
      </c>
      <c r="E811" s="236" t="n">
        <v>0</v>
      </c>
      <c r="F811" s="238" t="n">
        <v>0</v>
      </c>
      <c r="G811" s="236" t="n">
        <v>0</v>
      </c>
      <c r="H811" s="239" t="n">
        <v>375</v>
      </c>
      <c r="I811" s="236" t="n">
        <v>375</v>
      </c>
      <c r="J811" s="240" t="n">
        <v>0</v>
      </c>
      <c r="K811" s="236" t="n">
        <v>375</v>
      </c>
      <c r="L811" s="241" t="inlineStr">
        <is>
          <t>-</t>
        </is>
      </c>
      <c r="M811" s="242" t="inlineStr">
        <is>
          <t>-</t>
        </is>
      </c>
      <c r="N811" s="236" t="inlineStr">
        <is>
          <t>-</t>
        </is>
      </c>
      <c r="O811" s="243" t="inlineStr">
        <is>
          <t>-</t>
        </is>
      </c>
      <c r="P811" s="237" t="inlineStr">
        <is>
          <t>-</t>
        </is>
      </c>
      <c r="Q811" s="236" t="inlineStr">
        <is>
          <t>-</t>
        </is>
      </c>
      <c r="R811" s="244" t="inlineStr">
        <is>
          <t>-</t>
        </is>
      </c>
      <c r="S811" s="245" t="inlineStr">
        <is>
          <t>-</t>
        </is>
      </c>
      <c r="T811" s="236" t="inlineStr">
        <is>
          <t>165%</t>
        </is>
      </c>
      <c r="U811" s="246" t="inlineStr">
        <is>
          <t>165%</t>
        </is>
      </c>
      <c r="V811" s="238" t="inlineStr">
        <is>
          <t>Hyderabad</t>
        </is>
      </c>
      <c r="W811" s="236" t="inlineStr">
        <is>
          <t>South</t>
        </is>
      </c>
      <c r="X811" s="242" t="n"/>
      <c r="Y811" s="241" t="n">
        <v>580</v>
      </c>
      <c r="Z811" s="236" t="inlineStr">
        <is>
          <t>0%</t>
        </is>
      </c>
      <c r="AA811" s="245" t="n"/>
      <c r="AB811" s="236" t="n">
        <v>0</v>
      </c>
      <c r="AC811" s="236" t="n">
        <v>0</v>
      </c>
      <c r="AD811" s="236" t="n">
        <v>3</v>
      </c>
      <c r="AE811" s="236" t="n">
        <v>0</v>
      </c>
      <c r="AF811" s="240" t="n">
        <v>0</v>
      </c>
      <c r="AG811" s="236" t="n">
        <v>0</v>
      </c>
      <c r="AH811" s="242" t="n">
        <v>0</v>
      </c>
      <c r="AI811" s="236" t="n">
        <v>0</v>
      </c>
      <c r="AJ811" s="236" t="n"/>
    </row>
    <row r="812">
      <c r="A812" s="236" t="n">
        <v>1607750</v>
      </c>
      <c r="B812" s="236" t="inlineStr">
        <is>
          <t>Col Plax MW FM 100</t>
        </is>
      </c>
      <c r="C812" s="236" t="inlineStr">
        <is>
          <t>IN70</t>
        </is>
      </c>
      <c r="D812" s="237" t="n">
        <v>0</v>
      </c>
      <c r="E812" s="236" t="n">
        <v>0</v>
      </c>
      <c r="F812" s="238" t="n">
        <v>0</v>
      </c>
      <c r="G812" s="236" t="n">
        <v>0</v>
      </c>
      <c r="H812" s="239" t="n">
        <v>708</v>
      </c>
      <c r="I812" s="236" t="n">
        <v>708</v>
      </c>
      <c r="J812" s="240" t="n">
        <v>0</v>
      </c>
      <c r="K812" s="236" t="n">
        <v>708</v>
      </c>
      <c r="L812" s="241" t="inlineStr">
        <is>
          <t>-</t>
        </is>
      </c>
      <c r="M812" s="242" t="inlineStr">
        <is>
          <t>-</t>
        </is>
      </c>
      <c r="N812" s="236" t="inlineStr">
        <is>
          <t>-</t>
        </is>
      </c>
      <c r="O812" s="243" t="inlineStr">
        <is>
          <t>-</t>
        </is>
      </c>
      <c r="P812" s="237" t="inlineStr">
        <is>
          <t>-</t>
        </is>
      </c>
      <c r="Q812" s="236" t="inlineStr">
        <is>
          <t>-</t>
        </is>
      </c>
      <c r="R812" s="244" t="inlineStr">
        <is>
          <t>-</t>
        </is>
      </c>
      <c r="S812" s="245" t="inlineStr">
        <is>
          <t>-</t>
        </is>
      </c>
      <c r="T812" s="236" t="n"/>
      <c r="U812" s="246" t="n"/>
      <c r="V812" s="238" t="inlineStr">
        <is>
          <t>Allepy</t>
        </is>
      </c>
      <c r="W812" s="236" t="inlineStr">
        <is>
          <t>South</t>
        </is>
      </c>
      <c r="X812" s="242" t="n"/>
      <c r="Y812" s="241" t="n">
        <v>0</v>
      </c>
      <c r="Z812" s="236" t="inlineStr">
        <is>
          <t>0%</t>
        </is>
      </c>
      <c r="AA812" s="245" t="n"/>
      <c r="AB812" s="236" t="n">
        <v>0</v>
      </c>
      <c r="AC812" s="236" t="n">
        <v>0</v>
      </c>
      <c r="AD812" s="236" t="n">
        <v>3</v>
      </c>
      <c r="AE812" s="236" t="n">
        <v>0</v>
      </c>
      <c r="AF812" s="240" t="n">
        <v>0</v>
      </c>
      <c r="AG812" s="236" t="n">
        <v>0</v>
      </c>
      <c r="AH812" s="242" t="n">
        <v>0</v>
      </c>
      <c r="AI812" s="236" t="n">
        <v>0</v>
      </c>
      <c r="AJ812" s="236" t="n"/>
    </row>
    <row r="813">
      <c r="A813" s="236" t="n">
        <v>1607750</v>
      </c>
      <c r="B813" s="236" t="inlineStr">
        <is>
          <t>Col Plax MW FM 100</t>
        </is>
      </c>
      <c r="C813" s="236" t="inlineStr">
        <is>
          <t>IN71</t>
        </is>
      </c>
      <c r="D813" s="237" t="n">
        <v>330</v>
      </c>
      <c r="E813" s="236" t="n">
        <v>0</v>
      </c>
      <c r="F813" s="238" t="n">
        <v>0</v>
      </c>
      <c r="G813" s="236" t="n">
        <v>300</v>
      </c>
      <c r="H813" s="239" t="n">
        <v>987</v>
      </c>
      <c r="I813" s="236" t="n">
        <v>1317</v>
      </c>
      <c r="J813" s="240" t="n">
        <v>0</v>
      </c>
      <c r="K813" s="236" t="n">
        <v>1317</v>
      </c>
      <c r="L813" s="241" t="inlineStr">
        <is>
          <t>-</t>
        </is>
      </c>
      <c r="M813" s="242" t="inlineStr">
        <is>
          <t>-</t>
        </is>
      </c>
      <c r="N813" s="236" t="inlineStr">
        <is>
          <t>-</t>
        </is>
      </c>
      <c r="O813" s="243" t="inlineStr">
        <is>
          <t>-</t>
        </is>
      </c>
      <c r="P813" s="237" t="inlineStr">
        <is>
          <t>-</t>
        </is>
      </c>
      <c r="Q813" s="236" t="inlineStr">
        <is>
          <t>-</t>
        </is>
      </c>
      <c r="R813" s="244" t="inlineStr">
        <is>
          <t>-</t>
        </is>
      </c>
      <c r="S813" s="245" t="inlineStr">
        <is>
          <t>-</t>
        </is>
      </c>
      <c r="T813" s="236" t="inlineStr">
        <is>
          <t>312%</t>
        </is>
      </c>
      <c r="U813" s="246" t="inlineStr">
        <is>
          <t>312%</t>
        </is>
      </c>
      <c r="V813" s="238" t="inlineStr">
        <is>
          <t>Bangalore</t>
        </is>
      </c>
      <c r="W813" s="236" t="inlineStr">
        <is>
          <t>South</t>
        </is>
      </c>
      <c r="X813" s="242" t="n"/>
      <c r="Y813" s="241" t="n">
        <v>622</v>
      </c>
      <c r="Z813" s="236" t="inlineStr">
        <is>
          <t>0%</t>
        </is>
      </c>
      <c r="AA813" s="245" t="n"/>
      <c r="AB813" s="236" t="n">
        <v>0</v>
      </c>
      <c r="AC813" s="236" t="n">
        <v>0</v>
      </c>
      <c r="AD813" s="236" t="n">
        <v>3</v>
      </c>
      <c r="AE813" s="236" t="n">
        <v>0</v>
      </c>
      <c r="AF813" s="240" t="n">
        <v>0</v>
      </c>
      <c r="AG813" s="236" t="n">
        <v>0</v>
      </c>
      <c r="AH813" s="242" t="n">
        <v>0</v>
      </c>
      <c r="AI813" s="236" t="n">
        <v>0</v>
      </c>
      <c r="AJ813" s="236" t="n"/>
    </row>
    <row r="814">
      <c r="A814" s="236" t="n">
        <v>1607750</v>
      </c>
      <c r="B814" s="236" t="inlineStr">
        <is>
          <t>Col Plax MW FM 100</t>
        </is>
      </c>
      <c r="C814" s="236" t="inlineStr">
        <is>
          <t>IN72</t>
        </is>
      </c>
      <c r="D814" s="237" t="n">
        <v>0</v>
      </c>
      <c r="E814" s="236" t="n">
        <v>0</v>
      </c>
      <c r="F814" s="238" t="n">
        <v>0</v>
      </c>
      <c r="G814" s="236" t="n">
        <v>0</v>
      </c>
      <c r="H814" s="239" t="n">
        <v>1</v>
      </c>
      <c r="I814" s="236" t="n">
        <v>1</v>
      </c>
      <c r="J814" s="240" t="n">
        <v>0</v>
      </c>
      <c r="K814" s="236" t="n">
        <v>1</v>
      </c>
      <c r="L814" s="241" t="inlineStr">
        <is>
          <t>-</t>
        </is>
      </c>
      <c r="M814" s="242" t="inlineStr">
        <is>
          <t>-</t>
        </is>
      </c>
      <c r="N814" s="236" t="inlineStr">
        <is>
          <t>-</t>
        </is>
      </c>
      <c r="O814" s="243" t="inlineStr">
        <is>
          <t>-</t>
        </is>
      </c>
      <c r="P814" s="237" t="inlineStr">
        <is>
          <t>-</t>
        </is>
      </c>
      <c r="Q814" s="236" t="inlineStr">
        <is>
          <t>-</t>
        </is>
      </c>
      <c r="R814" s="244" t="inlineStr">
        <is>
          <t>-</t>
        </is>
      </c>
      <c r="S814" s="245" t="inlineStr">
        <is>
          <t>-</t>
        </is>
      </c>
      <c r="T814" s="236" t="inlineStr">
        <is>
          <t>102%</t>
        </is>
      </c>
      <c r="U814" s="246" t="inlineStr">
        <is>
          <t>102%</t>
        </is>
      </c>
      <c r="V814" s="238" t="inlineStr">
        <is>
          <t>Gauhati</t>
        </is>
      </c>
      <c r="W814" s="236" t="inlineStr">
        <is>
          <t>East</t>
        </is>
      </c>
      <c r="X814" s="242" t="n"/>
      <c r="Y814" s="241" t="n">
        <v>44</v>
      </c>
      <c r="Z814" s="236" t="inlineStr">
        <is>
          <t>0%</t>
        </is>
      </c>
      <c r="AA814" s="245" t="n"/>
      <c r="AB814" s="236" t="n">
        <v>0</v>
      </c>
      <c r="AC814" s="236" t="n">
        <v>0</v>
      </c>
      <c r="AD814" s="236" t="n">
        <v>3</v>
      </c>
      <c r="AE814" s="236" t="n">
        <v>0</v>
      </c>
      <c r="AF814" s="240" t="n">
        <v>0</v>
      </c>
      <c r="AG814" s="236" t="n">
        <v>0</v>
      </c>
      <c r="AH814" s="242" t="n">
        <v>0</v>
      </c>
      <c r="AI814" s="236" t="n">
        <v>0</v>
      </c>
      <c r="AJ814" s="236" t="n"/>
    </row>
    <row r="815">
      <c r="A815" s="236" t="n">
        <v>1607750</v>
      </c>
      <c r="B815" s="236" t="inlineStr">
        <is>
          <t>Col Plax MW FM 100</t>
        </is>
      </c>
      <c r="C815" s="236" t="inlineStr">
        <is>
          <t>IN73</t>
        </is>
      </c>
      <c r="D815" s="237" t="n">
        <v>0</v>
      </c>
      <c r="E815" s="236" t="n">
        <v>0</v>
      </c>
      <c r="F815" s="238" t="n">
        <v>0</v>
      </c>
      <c r="G815" s="236" t="n">
        <v>0</v>
      </c>
      <c r="H815" s="239" t="n">
        <v>30</v>
      </c>
      <c r="I815" s="236" t="n">
        <v>30</v>
      </c>
      <c r="J815" s="240" t="n">
        <v>0</v>
      </c>
      <c r="K815" s="236" t="n">
        <v>30</v>
      </c>
      <c r="L815" s="241" t="inlineStr">
        <is>
          <t>-</t>
        </is>
      </c>
      <c r="M815" s="242" t="inlineStr">
        <is>
          <t>-</t>
        </is>
      </c>
      <c r="N815" s="236" t="inlineStr">
        <is>
          <t>-</t>
        </is>
      </c>
      <c r="O815" s="243" t="inlineStr">
        <is>
          <t>-</t>
        </is>
      </c>
      <c r="P815" s="237" t="inlineStr">
        <is>
          <t>-</t>
        </is>
      </c>
      <c r="Q815" s="236" t="inlineStr">
        <is>
          <t>-</t>
        </is>
      </c>
      <c r="R815" s="244" t="inlineStr">
        <is>
          <t>-</t>
        </is>
      </c>
      <c r="S815" s="245" t="inlineStr">
        <is>
          <t>-</t>
        </is>
      </c>
      <c r="T815" s="236" t="inlineStr">
        <is>
          <t>168%</t>
        </is>
      </c>
      <c r="U815" s="246" t="inlineStr">
        <is>
          <t>168%</t>
        </is>
      </c>
      <c r="V815" s="238" t="inlineStr">
        <is>
          <t>Patna</t>
        </is>
      </c>
      <c r="W815" s="236" t="inlineStr">
        <is>
          <t>East</t>
        </is>
      </c>
      <c r="X815" s="242" t="n"/>
      <c r="Y815" s="241" t="n">
        <v>44</v>
      </c>
      <c r="Z815" s="236" t="inlineStr">
        <is>
          <t>0%</t>
        </is>
      </c>
      <c r="AA815" s="245" t="n"/>
      <c r="AB815" s="236" t="n">
        <v>0</v>
      </c>
      <c r="AC815" s="236" t="n">
        <v>0</v>
      </c>
      <c r="AD815" s="236" t="n">
        <v>3</v>
      </c>
      <c r="AE815" s="236" t="n">
        <v>0</v>
      </c>
      <c r="AF815" s="240" t="n">
        <v>0</v>
      </c>
      <c r="AG815" s="236" t="n">
        <v>0</v>
      </c>
      <c r="AH815" s="242" t="n">
        <v>0</v>
      </c>
      <c r="AI815" s="236" t="n">
        <v>0</v>
      </c>
      <c r="AJ815" s="236" t="n"/>
    </row>
    <row r="816">
      <c r="A816" s="236" t="n">
        <v>1607750</v>
      </c>
      <c r="B816" s="236" t="inlineStr">
        <is>
          <t>Col Plax MW FM 100</t>
        </is>
      </c>
      <c r="C816" s="236" t="inlineStr">
        <is>
          <t>IN74</t>
        </is>
      </c>
      <c r="D816" s="237" t="n">
        <v>0</v>
      </c>
      <c r="E816" s="236" t="n">
        <v>0</v>
      </c>
      <c r="F816" s="238" t="n">
        <v>0</v>
      </c>
      <c r="G816" s="236" t="n">
        <v>0</v>
      </c>
      <c r="H816" s="239" t="n">
        <v>1</v>
      </c>
      <c r="I816" s="236" t="n">
        <v>1</v>
      </c>
      <c r="J816" s="240" t="n">
        <v>0</v>
      </c>
      <c r="K816" s="236" t="n">
        <v>1</v>
      </c>
      <c r="L816" s="241" t="inlineStr">
        <is>
          <t>-</t>
        </is>
      </c>
      <c r="M816" s="242" t="inlineStr">
        <is>
          <t>-</t>
        </is>
      </c>
      <c r="N816" s="236" t="inlineStr">
        <is>
          <t>-</t>
        </is>
      </c>
      <c r="O816" s="243" t="inlineStr">
        <is>
          <t>-</t>
        </is>
      </c>
      <c r="P816" s="237" t="inlineStr">
        <is>
          <t>-</t>
        </is>
      </c>
      <c r="Q816" s="236" t="inlineStr">
        <is>
          <t>-</t>
        </is>
      </c>
      <c r="R816" s="244" t="inlineStr">
        <is>
          <t>-</t>
        </is>
      </c>
      <c r="S816" s="245" t="inlineStr">
        <is>
          <t>-</t>
        </is>
      </c>
      <c r="T816" s="236" t="n"/>
      <c r="U816" s="246" t="n"/>
      <c r="V816" s="238" t="inlineStr">
        <is>
          <t>Nepal-exp</t>
        </is>
      </c>
      <c r="W816" s="236" t="inlineStr">
        <is>
          <t>Exp-DC</t>
        </is>
      </c>
      <c r="X816" s="242" t="n"/>
      <c r="Y816" s="241" t="n">
        <v>0</v>
      </c>
      <c r="Z816" s="236" t="inlineStr">
        <is>
          <t>0%</t>
        </is>
      </c>
      <c r="AA816" s="245" t="n"/>
      <c r="AB816" s="236" t="n">
        <v>0</v>
      </c>
      <c r="AC816" s="236" t="n">
        <v>0</v>
      </c>
      <c r="AD816" s="236" t="n">
        <v>3</v>
      </c>
      <c r="AE816" s="236" t="n">
        <v>0</v>
      </c>
      <c r="AF816" s="240" t="n">
        <v>0</v>
      </c>
      <c r="AG816" s="236" t="n">
        <v>0</v>
      </c>
      <c r="AH816" s="242" t="n">
        <v>0</v>
      </c>
      <c r="AI816" s="236" t="n">
        <v>0</v>
      </c>
      <c r="AJ816" s="236" t="n"/>
    </row>
    <row r="817">
      <c r="A817" s="236" t="n">
        <v>1607750</v>
      </c>
      <c r="B817" s="236" t="inlineStr">
        <is>
          <t>Col Plax MW FM 100</t>
        </is>
      </c>
      <c r="C817" s="236" t="inlineStr">
        <is>
          <t>IN75</t>
        </is>
      </c>
      <c r="D817" s="237" t="n">
        <v>60</v>
      </c>
      <c r="E817" s="236" t="n">
        <v>0</v>
      </c>
      <c r="F817" s="238" t="n">
        <v>0</v>
      </c>
      <c r="G817" s="236" t="n">
        <v>0</v>
      </c>
      <c r="H817" s="239" t="n">
        <v>63</v>
      </c>
      <c r="I817" s="236" t="n">
        <v>123</v>
      </c>
      <c r="J817" s="240" t="n">
        <v>0</v>
      </c>
      <c r="K817" s="236" t="n">
        <v>123</v>
      </c>
      <c r="L817" s="241" t="inlineStr">
        <is>
          <t>-</t>
        </is>
      </c>
      <c r="M817" s="242" t="inlineStr">
        <is>
          <t>-</t>
        </is>
      </c>
      <c r="N817" s="236" t="inlineStr">
        <is>
          <t>-</t>
        </is>
      </c>
      <c r="O817" s="243" t="inlineStr">
        <is>
          <t>-</t>
        </is>
      </c>
      <c r="P817" s="237" t="n">
        <v>30</v>
      </c>
      <c r="Q817" s="236" t="inlineStr">
        <is>
          <t>-</t>
        </is>
      </c>
      <c r="R817" s="244" t="inlineStr">
        <is>
          <t>-</t>
        </is>
      </c>
      <c r="S817" s="245" t="inlineStr">
        <is>
          <t>-</t>
        </is>
      </c>
      <c r="T817" s="236" t="inlineStr">
        <is>
          <t>228%</t>
        </is>
      </c>
      <c r="U817" s="246" t="inlineStr">
        <is>
          <t>202%</t>
        </is>
      </c>
      <c r="V817" s="238" t="inlineStr">
        <is>
          <t>Jaipur</t>
        </is>
      </c>
      <c r="W817" s="236" t="inlineStr">
        <is>
          <t>North</t>
        </is>
      </c>
      <c r="X817" s="242" t="n"/>
      <c r="Y817" s="241" t="n">
        <v>120</v>
      </c>
      <c r="Z817" s="236" t="inlineStr">
        <is>
          <t>0%</t>
        </is>
      </c>
      <c r="AA817" s="245" t="n"/>
      <c r="AB817" s="236" t="n">
        <v>0</v>
      </c>
      <c r="AC817" s="236" t="n">
        <v>0</v>
      </c>
      <c r="AD817" s="236" t="n">
        <v>3</v>
      </c>
      <c r="AE817" s="236" t="n">
        <v>0</v>
      </c>
      <c r="AF817" s="240" t="n">
        <v>30</v>
      </c>
      <c r="AG817" s="236" t="n">
        <v>0</v>
      </c>
      <c r="AH817" s="242" t="n">
        <v>0</v>
      </c>
      <c r="AI817" s="236" t="n">
        <v>0</v>
      </c>
      <c r="AJ817" s="236" t="n"/>
    </row>
    <row r="818">
      <c r="A818" s="236" t="n">
        <v>1607750</v>
      </c>
      <c r="B818" s="236" t="inlineStr">
        <is>
          <t>Col Plax MW FM 100</t>
        </is>
      </c>
      <c r="C818" s="236" t="inlineStr">
        <is>
          <t>IN76</t>
        </is>
      </c>
      <c r="D818" s="237" t="n">
        <v>120</v>
      </c>
      <c r="E818" s="236" t="n">
        <v>0</v>
      </c>
      <c r="F818" s="238" t="n">
        <v>0</v>
      </c>
      <c r="G818" s="236" t="n">
        <v>135</v>
      </c>
      <c r="H818" s="239" t="n">
        <v>286</v>
      </c>
      <c r="I818" s="236" t="n">
        <v>406</v>
      </c>
      <c r="J818" s="240" t="n">
        <v>0</v>
      </c>
      <c r="K818" s="236" t="n">
        <v>406</v>
      </c>
      <c r="L818" s="241" t="inlineStr">
        <is>
          <t>-</t>
        </is>
      </c>
      <c r="M818" s="242" t="inlineStr">
        <is>
          <t>-</t>
        </is>
      </c>
      <c r="N818" s="236" t="inlineStr">
        <is>
          <t>-</t>
        </is>
      </c>
      <c r="O818" s="243" t="inlineStr">
        <is>
          <t>-</t>
        </is>
      </c>
      <c r="P818" s="237" t="n">
        <v>99</v>
      </c>
      <c r="Q818" s="236" t="inlineStr">
        <is>
          <t>-</t>
        </is>
      </c>
      <c r="R818" s="244" t="inlineStr">
        <is>
          <t>-</t>
        </is>
      </c>
      <c r="S818" s="245" t="inlineStr">
        <is>
          <t>-</t>
        </is>
      </c>
      <c r="T818" s="236" t="inlineStr">
        <is>
          <t>153%</t>
        </is>
      </c>
      <c r="U818" s="246" t="inlineStr">
        <is>
          <t>125%</t>
        </is>
      </c>
      <c r="V818" s="238" t="inlineStr">
        <is>
          <t>Ghaziabad</t>
        </is>
      </c>
      <c r="W818" s="236" t="inlineStr">
        <is>
          <t>North</t>
        </is>
      </c>
      <c r="X818" s="242" t="n"/>
      <c r="Y818" s="241" t="n">
        <v>350</v>
      </c>
      <c r="Z818" s="236" t="inlineStr">
        <is>
          <t>0%</t>
        </is>
      </c>
      <c r="AA818" s="245" t="n"/>
      <c r="AB818" s="236" t="n">
        <v>0</v>
      </c>
      <c r="AC818" s="236" t="n">
        <v>0</v>
      </c>
      <c r="AD818" s="236" t="n">
        <v>3</v>
      </c>
      <c r="AE818" s="236" t="n">
        <v>0</v>
      </c>
      <c r="AF818" s="240" t="n">
        <v>99</v>
      </c>
      <c r="AG818" s="236" t="n">
        <v>0</v>
      </c>
      <c r="AH818" s="242" t="n">
        <v>0</v>
      </c>
      <c r="AI818" s="236" t="n">
        <v>0</v>
      </c>
      <c r="AJ818" s="236" t="n"/>
    </row>
    <row r="819">
      <c r="A819" s="236" t="n">
        <v>1607750</v>
      </c>
      <c r="B819" s="236" t="inlineStr">
        <is>
          <t>Col Plax MW FM 100</t>
        </is>
      </c>
      <c r="C819" s="236" t="inlineStr">
        <is>
          <t>IN77</t>
        </is>
      </c>
      <c r="D819" s="237" t="n">
        <v>0</v>
      </c>
      <c r="E819" s="236" t="n">
        <v>0</v>
      </c>
      <c r="F819" s="238" t="n">
        <v>0</v>
      </c>
      <c r="G819" s="236" t="n">
        <v>0</v>
      </c>
      <c r="H819" s="239" t="n">
        <v>0</v>
      </c>
      <c r="I819" s="236" t="n">
        <v>0</v>
      </c>
      <c r="J819" s="240" t="n">
        <v>0</v>
      </c>
      <c r="K819" s="236" t="n">
        <v>0</v>
      </c>
      <c r="L819" s="241" t="inlineStr">
        <is>
          <t>-</t>
        </is>
      </c>
      <c r="M819" s="242" t="inlineStr">
        <is>
          <t>-</t>
        </is>
      </c>
      <c r="N819" s="236" t="inlineStr">
        <is>
          <t>-</t>
        </is>
      </c>
      <c r="O819" s="243" t="inlineStr">
        <is>
          <t>-</t>
        </is>
      </c>
      <c r="P819" s="237" t="inlineStr">
        <is>
          <t>-</t>
        </is>
      </c>
      <c r="Q819" s="236" t="inlineStr">
        <is>
          <t>-</t>
        </is>
      </c>
      <c r="R819" s="244" t="inlineStr">
        <is>
          <t>-</t>
        </is>
      </c>
      <c r="S819" s="245" t="inlineStr">
        <is>
          <t>-</t>
        </is>
      </c>
      <c r="T819" s="236" t="n"/>
      <c r="U819" s="246" t="n"/>
      <c r="V819" s="238" t="inlineStr">
        <is>
          <t>POC Bhiwandi</t>
        </is>
      </c>
      <c r="W819" s="236" t="inlineStr">
        <is>
          <t>West</t>
        </is>
      </c>
      <c r="X819" s="242" t="n"/>
      <c r="Y819" s="241" t="n">
        <v>0</v>
      </c>
      <c r="Z819" s="236" t="inlineStr">
        <is>
          <t>0%</t>
        </is>
      </c>
      <c r="AA819" s="245" t="n"/>
      <c r="AB819" s="236" t="n">
        <v>0</v>
      </c>
      <c r="AC819" s="236" t="n">
        <v>0</v>
      </c>
      <c r="AD819" s="236" t="n">
        <v>3</v>
      </c>
      <c r="AE819" s="236" t="n">
        <v>3</v>
      </c>
      <c r="AF819" s="240" t="n">
        <v>0</v>
      </c>
      <c r="AG819" s="236" t="n">
        <v>0</v>
      </c>
      <c r="AH819" s="242" t="n">
        <v>0</v>
      </c>
      <c r="AI819" s="236" t="n">
        <v>0</v>
      </c>
      <c r="AJ819" s="236" t="n"/>
    </row>
    <row r="820">
      <c r="A820" s="236" t="n">
        <v>1607750</v>
      </c>
      <c r="B820" s="236" t="inlineStr">
        <is>
          <t>Col Plax MW FM 100</t>
        </is>
      </c>
      <c r="C820" s="236" t="inlineStr">
        <is>
          <t>IN78</t>
        </is>
      </c>
      <c r="D820" s="237" t="n">
        <v>0</v>
      </c>
      <c r="E820" s="236" t="n">
        <v>0</v>
      </c>
      <c r="F820" s="238" t="n">
        <v>0</v>
      </c>
      <c r="G820" s="236" t="n">
        <v>60</v>
      </c>
      <c r="H820" s="239" t="n">
        <v>106</v>
      </c>
      <c r="I820" s="236" t="n">
        <v>106</v>
      </c>
      <c r="J820" s="240" t="n">
        <v>0</v>
      </c>
      <c r="K820" s="236" t="n">
        <v>106</v>
      </c>
      <c r="L820" s="241" t="inlineStr">
        <is>
          <t>-</t>
        </is>
      </c>
      <c r="M820" s="242" t="inlineStr">
        <is>
          <t>-</t>
        </is>
      </c>
      <c r="N820" s="236" t="inlineStr">
        <is>
          <t>-</t>
        </is>
      </c>
      <c r="O820" s="243" t="inlineStr">
        <is>
          <t>-</t>
        </is>
      </c>
      <c r="P820" s="237" t="inlineStr">
        <is>
          <t>-</t>
        </is>
      </c>
      <c r="Q820" s="236" t="inlineStr">
        <is>
          <t>-</t>
        </is>
      </c>
      <c r="R820" s="244" t="inlineStr">
        <is>
          <t>-</t>
        </is>
      </c>
      <c r="S820" s="245" t="inlineStr">
        <is>
          <t>-</t>
        </is>
      </c>
      <c r="T820" s="236" t="n"/>
      <c r="U820" s="246" t="n"/>
      <c r="V820" s="238" t="inlineStr">
        <is>
          <t>Kundli</t>
        </is>
      </c>
      <c r="W820" s="236" t="inlineStr">
        <is>
          <t>North</t>
        </is>
      </c>
      <c r="X820" s="242" t="n"/>
      <c r="Y820" s="241" t="n">
        <v>0</v>
      </c>
      <c r="Z820" s="236" t="inlineStr">
        <is>
          <t>0%</t>
        </is>
      </c>
      <c r="AA820" s="245" t="n"/>
      <c r="AB820" s="236" t="n">
        <v>0</v>
      </c>
      <c r="AC820" s="236" t="n">
        <v>0</v>
      </c>
      <c r="AD820" s="236" t="n">
        <v>3</v>
      </c>
      <c r="AE820" s="236" t="n">
        <v>0</v>
      </c>
      <c r="AF820" s="240" t="n">
        <v>0</v>
      </c>
      <c r="AG820" s="236" t="n">
        <v>0</v>
      </c>
      <c r="AH820" s="242" t="n">
        <v>0</v>
      </c>
      <c r="AI820" s="236" t="n">
        <v>0</v>
      </c>
      <c r="AJ820" s="236" t="n"/>
    </row>
    <row r="821">
      <c r="A821" s="236" t="n">
        <v>1607750</v>
      </c>
      <c r="B821" s="236" t="inlineStr">
        <is>
          <t>Col Plax MW FM 100</t>
        </is>
      </c>
      <c r="C821" s="236" t="inlineStr">
        <is>
          <t>IN79</t>
        </is>
      </c>
      <c r="D821" s="237" t="n">
        <v>0</v>
      </c>
      <c r="E821" s="236" t="n">
        <v>0</v>
      </c>
      <c r="F821" s="238" t="n">
        <v>0</v>
      </c>
      <c r="G821" s="236" t="n">
        <v>0</v>
      </c>
      <c r="H821" s="239" t="n">
        <v>78</v>
      </c>
      <c r="I821" s="236" t="n">
        <v>78</v>
      </c>
      <c r="J821" s="240" t="n">
        <v>0</v>
      </c>
      <c r="K821" s="236" t="n">
        <v>78</v>
      </c>
      <c r="L821" s="241" t="inlineStr">
        <is>
          <t>-</t>
        </is>
      </c>
      <c r="M821" s="242" t="inlineStr">
        <is>
          <t>-</t>
        </is>
      </c>
      <c r="N821" s="236" t="inlineStr">
        <is>
          <t>-</t>
        </is>
      </c>
      <c r="O821" s="243" t="inlineStr">
        <is>
          <t>-</t>
        </is>
      </c>
      <c r="P821" s="237" t="inlineStr">
        <is>
          <t>-</t>
        </is>
      </c>
      <c r="Q821" s="236" t="inlineStr">
        <is>
          <t>-</t>
        </is>
      </c>
      <c r="R821" s="244" t="inlineStr">
        <is>
          <t>-</t>
        </is>
      </c>
      <c r="S821" s="245" t="inlineStr">
        <is>
          <t>-</t>
        </is>
      </c>
      <c r="T821" s="236" t="inlineStr">
        <is>
          <t>180%</t>
        </is>
      </c>
      <c r="U821" s="246" t="inlineStr">
        <is>
          <t>180%</t>
        </is>
      </c>
      <c r="V821" s="238" t="inlineStr">
        <is>
          <t>Goa</t>
        </is>
      </c>
      <c r="W821" s="236" t="inlineStr">
        <is>
          <t>West</t>
        </is>
      </c>
      <c r="X821" s="242" t="n"/>
      <c r="Y821" s="241" t="n">
        <v>97</v>
      </c>
      <c r="Z821" s="236" t="inlineStr">
        <is>
          <t>0%</t>
        </is>
      </c>
      <c r="AA821" s="245" t="n"/>
      <c r="AB821" s="236" t="n">
        <v>0</v>
      </c>
      <c r="AC821" s="236" t="n">
        <v>0</v>
      </c>
      <c r="AD821" s="236" t="n">
        <v>3</v>
      </c>
      <c r="AE821" s="236" t="n">
        <v>0</v>
      </c>
      <c r="AF821" s="240" t="n">
        <v>0</v>
      </c>
      <c r="AG821" s="236" t="n">
        <v>0</v>
      </c>
      <c r="AH821" s="242" t="n">
        <v>0</v>
      </c>
      <c r="AI821" s="236" t="n">
        <v>0</v>
      </c>
      <c r="AJ821" s="236" t="n"/>
    </row>
    <row r="822">
      <c r="A822" s="236" t="n">
        <v>1607750</v>
      </c>
      <c r="B822" s="236" t="inlineStr">
        <is>
          <t>Col Plax MW FM 100</t>
        </is>
      </c>
      <c r="C822" s="236" t="inlineStr">
        <is>
          <t>IN80</t>
        </is>
      </c>
      <c r="D822" s="237" t="n">
        <v>0</v>
      </c>
      <c r="E822" s="236" t="n">
        <v>0</v>
      </c>
      <c r="F822" s="238" t="n">
        <v>0</v>
      </c>
      <c r="G822" s="236" t="n">
        <v>45</v>
      </c>
      <c r="H822" s="239" t="n">
        <v>147</v>
      </c>
      <c r="I822" s="236" t="n">
        <v>147</v>
      </c>
      <c r="J822" s="240" t="n">
        <v>0</v>
      </c>
      <c r="K822" s="236" t="n">
        <v>147</v>
      </c>
      <c r="L822" s="241" t="inlineStr">
        <is>
          <t>-</t>
        </is>
      </c>
      <c r="M822" s="242" t="inlineStr">
        <is>
          <t>-</t>
        </is>
      </c>
      <c r="N822" s="236" t="inlineStr">
        <is>
          <t>-</t>
        </is>
      </c>
      <c r="O822" s="243" t="inlineStr">
        <is>
          <t>-</t>
        </is>
      </c>
      <c r="P822" s="237" t="n">
        <v>51</v>
      </c>
      <c r="Q822" s="236" t="inlineStr">
        <is>
          <t>-</t>
        </is>
      </c>
      <c r="R822" s="244" t="inlineStr">
        <is>
          <t>-</t>
        </is>
      </c>
      <c r="S822" s="245" t="inlineStr">
        <is>
          <t>-</t>
        </is>
      </c>
      <c r="T822" s="236" t="inlineStr">
        <is>
          <t>164%</t>
        </is>
      </c>
      <c r="U822" s="246" t="inlineStr">
        <is>
          <t>147%</t>
        </is>
      </c>
      <c r="V822" s="238" t="inlineStr">
        <is>
          <t>Morinda</t>
        </is>
      </c>
      <c r="W822" s="236" t="inlineStr">
        <is>
          <t>North</t>
        </is>
      </c>
      <c r="X822" s="242" t="n"/>
      <c r="Y822" s="241" t="n">
        <v>311</v>
      </c>
      <c r="Z822" s="236" t="inlineStr">
        <is>
          <t>0%</t>
        </is>
      </c>
      <c r="AA822" s="245" t="n"/>
      <c r="AB822" s="236" t="n">
        <v>0</v>
      </c>
      <c r="AC822" s="236" t="n">
        <v>0</v>
      </c>
      <c r="AD822" s="236" t="n">
        <v>3</v>
      </c>
      <c r="AE822" s="236" t="n">
        <v>0</v>
      </c>
      <c r="AF822" s="240" t="n">
        <v>51</v>
      </c>
      <c r="AG822" s="236" t="n">
        <v>0</v>
      </c>
      <c r="AH822" s="242" t="n">
        <v>0</v>
      </c>
      <c r="AI822" s="236" t="n">
        <v>0</v>
      </c>
      <c r="AJ822" s="236" t="n"/>
    </row>
    <row r="823">
      <c r="A823" s="236" t="n">
        <v>1607750</v>
      </c>
      <c r="B823" s="236" t="inlineStr">
        <is>
          <t>Col Plax MW FM 100</t>
        </is>
      </c>
      <c r="C823" s="236" t="inlineStr">
        <is>
          <t>IN81</t>
        </is>
      </c>
      <c r="D823" s="237" t="n">
        <v>0</v>
      </c>
      <c r="E823" s="236" t="n">
        <v>0</v>
      </c>
      <c r="F823" s="238" t="n">
        <v>0</v>
      </c>
      <c r="G823" s="236" t="n">
        <v>180</v>
      </c>
      <c r="H823" s="239" t="n">
        <v>443</v>
      </c>
      <c r="I823" s="236" t="n">
        <v>443</v>
      </c>
      <c r="J823" s="240" t="n">
        <v>0</v>
      </c>
      <c r="K823" s="236" t="n">
        <v>443</v>
      </c>
      <c r="L823" s="241" t="inlineStr">
        <is>
          <t>-</t>
        </is>
      </c>
      <c r="M823" s="242" t="inlineStr">
        <is>
          <t>-</t>
        </is>
      </c>
      <c r="N823" s="236" t="inlineStr">
        <is>
          <t>-</t>
        </is>
      </c>
      <c r="O823" s="243" t="inlineStr">
        <is>
          <t>-</t>
        </is>
      </c>
      <c r="P823" s="237" t="inlineStr">
        <is>
          <t>-</t>
        </is>
      </c>
      <c r="Q823" s="236" t="inlineStr">
        <is>
          <t>-</t>
        </is>
      </c>
      <c r="R823" s="244" t="n">
        <v>585</v>
      </c>
      <c r="S823" s="245" t="inlineStr">
        <is>
          <t>-</t>
        </is>
      </c>
      <c r="T823" s="236" t="inlineStr">
        <is>
          <t>163%</t>
        </is>
      </c>
      <c r="U823" s="246" t="inlineStr">
        <is>
          <t>121%</t>
        </is>
      </c>
      <c r="V823" s="238" t="inlineStr">
        <is>
          <t>Bhiwandi</t>
        </is>
      </c>
      <c r="W823" s="236" t="inlineStr">
        <is>
          <t>West</t>
        </is>
      </c>
      <c r="X823" s="242" t="n"/>
      <c r="Y823" s="241" t="n">
        <v>1378</v>
      </c>
      <c r="Z823" s="236" t="inlineStr">
        <is>
          <t>0%</t>
        </is>
      </c>
      <c r="AA823" s="245" t="n"/>
      <c r="AB823" s="236" t="n">
        <v>0</v>
      </c>
      <c r="AC823" s="236" t="n">
        <v>0</v>
      </c>
      <c r="AD823" s="236" t="n">
        <v>3</v>
      </c>
      <c r="AE823" s="236" t="n">
        <v>0</v>
      </c>
      <c r="AF823" s="240" t="n">
        <v>0</v>
      </c>
      <c r="AG823" s="236" t="n">
        <v>0</v>
      </c>
      <c r="AH823" s="242" t="n">
        <v>585</v>
      </c>
      <c r="AI823" s="236" t="n">
        <v>0</v>
      </c>
      <c r="AJ823" s="236" t="n"/>
    </row>
    <row r="824">
      <c r="A824" s="236" t="n">
        <v>1607750</v>
      </c>
      <c r="B824" s="236" t="inlineStr">
        <is>
          <t>Col Plax MW FM 100</t>
        </is>
      </c>
      <c r="C824" s="236" t="inlineStr">
        <is>
          <t>IN82</t>
        </is>
      </c>
      <c r="D824" s="237" t="n">
        <v>0</v>
      </c>
      <c r="E824" s="236" t="n">
        <v>0</v>
      </c>
      <c r="F824" s="238" t="n">
        <v>0</v>
      </c>
      <c r="G824" s="236" t="n">
        <v>0</v>
      </c>
      <c r="H824" s="239" t="n">
        <v>4225</v>
      </c>
      <c r="I824" s="236" t="n">
        <v>4225</v>
      </c>
      <c r="J824" s="240" t="n">
        <v>0</v>
      </c>
      <c r="K824" s="236" t="n">
        <v>4225</v>
      </c>
      <c r="L824" s="241" t="inlineStr">
        <is>
          <t>-</t>
        </is>
      </c>
      <c r="M824" s="242" t="inlineStr">
        <is>
          <t>-</t>
        </is>
      </c>
      <c r="N824" s="236" t="inlineStr">
        <is>
          <t>-</t>
        </is>
      </c>
      <c r="O824" s="243" t="inlineStr">
        <is>
          <t>-</t>
        </is>
      </c>
      <c r="P824" s="237" t="inlineStr">
        <is>
          <t>-</t>
        </is>
      </c>
      <c r="Q824" s="236" t="inlineStr">
        <is>
          <t>-</t>
        </is>
      </c>
      <c r="R824" s="244" t="inlineStr">
        <is>
          <t>-</t>
        </is>
      </c>
      <c r="S824" s="245" t="inlineStr">
        <is>
          <t>-</t>
        </is>
      </c>
      <c r="T824" s="236" t="inlineStr">
        <is>
          <t>211300%</t>
        </is>
      </c>
      <c r="U824" s="246" t="inlineStr">
        <is>
          <t>211300%</t>
        </is>
      </c>
      <c r="V824" s="238" t="inlineStr">
        <is>
          <t>DC</t>
        </is>
      </c>
      <c r="W824" s="236" t="inlineStr">
        <is>
          <t>West DC</t>
        </is>
      </c>
      <c r="X824" s="242" t="n"/>
      <c r="Y824" s="241" t="n">
        <v>2</v>
      </c>
      <c r="Z824" s="236" t="inlineStr">
        <is>
          <t>0%</t>
        </is>
      </c>
      <c r="AA824" s="245" t="n"/>
      <c r="AB824" s="236" t="n">
        <v>0</v>
      </c>
      <c r="AC824" s="236" t="n">
        <v>0</v>
      </c>
      <c r="AD824" s="236" t="n">
        <v>3</v>
      </c>
      <c r="AE824" s="236" t="n">
        <v>0</v>
      </c>
      <c r="AF824" s="240" t="n">
        <v>0</v>
      </c>
      <c r="AG824" s="236" t="n">
        <v>0</v>
      </c>
      <c r="AH824" s="242" t="n">
        <v>0</v>
      </c>
      <c r="AI824" s="236" t="n">
        <v>0</v>
      </c>
      <c r="AJ824" s="236" t="n"/>
    </row>
    <row r="825">
      <c r="A825" s="236" t="n">
        <v>1607750</v>
      </c>
      <c r="B825" s="236" t="inlineStr">
        <is>
          <t>Col Plax MW FM 100</t>
        </is>
      </c>
      <c r="C825" s="236" t="inlineStr">
        <is>
          <t>IN83</t>
        </is>
      </c>
      <c r="D825" s="237" t="n">
        <v>129</v>
      </c>
      <c r="E825" s="236" t="n">
        <v>0</v>
      </c>
      <c r="F825" s="238" t="n">
        <v>0</v>
      </c>
      <c r="G825" s="236" t="n">
        <v>0</v>
      </c>
      <c r="H825" s="239" t="n">
        <v>117</v>
      </c>
      <c r="I825" s="236" t="n">
        <v>246</v>
      </c>
      <c r="J825" s="240" t="n">
        <v>0</v>
      </c>
      <c r="K825" s="236" t="n">
        <v>246</v>
      </c>
      <c r="L825" s="241" t="inlineStr">
        <is>
          <t>-</t>
        </is>
      </c>
      <c r="M825" s="242" t="inlineStr">
        <is>
          <t>-</t>
        </is>
      </c>
      <c r="N825" s="236" t="inlineStr">
        <is>
          <t>-</t>
        </is>
      </c>
      <c r="O825" s="243" t="inlineStr">
        <is>
          <t>-</t>
        </is>
      </c>
      <c r="P825" s="237" t="inlineStr">
        <is>
          <t>-</t>
        </is>
      </c>
      <c r="Q825" s="236" t="inlineStr">
        <is>
          <t>-</t>
        </is>
      </c>
      <c r="R825" s="244" t="n">
        <v>60</v>
      </c>
      <c r="S825" s="245" t="inlineStr">
        <is>
          <t>-</t>
        </is>
      </c>
      <c r="T825" s="236" t="inlineStr">
        <is>
          <t>295%</t>
        </is>
      </c>
      <c r="U825" s="246" t="inlineStr">
        <is>
          <t>257%</t>
        </is>
      </c>
      <c r="V825" s="238" t="inlineStr">
        <is>
          <t>Aurangabad</t>
        </is>
      </c>
      <c r="W825" s="236" t="inlineStr">
        <is>
          <t>West</t>
        </is>
      </c>
      <c r="X825" s="242" t="n"/>
      <c r="Y825" s="241" t="n">
        <v>157</v>
      </c>
      <c r="Z825" s="236" t="inlineStr">
        <is>
          <t>0%</t>
        </is>
      </c>
      <c r="AA825" s="245" t="n"/>
      <c r="AB825" s="236" t="n">
        <v>0</v>
      </c>
      <c r="AC825" s="236" t="n">
        <v>0</v>
      </c>
      <c r="AD825" s="236" t="n">
        <v>3</v>
      </c>
      <c r="AE825" s="236" t="n">
        <v>0</v>
      </c>
      <c r="AF825" s="240" t="n">
        <v>0</v>
      </c>
      <c r="AG825" s="236" t="n">
        <v>0</v>
      </c>
      <c r="AH825" s="242" t="n">
        <v>60</v>
      </c>
      <c r="AI825" s="236" t="n">
        <v>0</v>
      </c>
      <c r="AJ825" s="236" t="n"/>
    </row>
    <row r="826">
      <c r="A826" s="236" t="n">
        <v>1607750</v>
      </c>
      <c r="B826" s="236" t="inlineStr">
        <is>
          <t>Col Plax MW FM 100</t>
        </is>
      </c>
      <c r="C826" s="236" t="inlineStr">
        <is>
          <t>IN84</t>
        </is>
      </c>
      <c r="D826" s="237" t="n">
        <v>0</v>
      </c>
      <c r="E826" s="236" t="n">
        <v>0</v>
      </c>
      <c r="F826" s="238" t="n">
        <v>0</v>
      </c>
      <c r="G826" s="236" t="n">
        <v>0</v>
      </c>
      <c r="H826" s="239" t="n">
        <v>45</v>
      </c>
      <c r="I826" s="236" t="n">
        <v>45</v>
      </c>
      <c r="J826" s="240" t="n">
        <v>0</v>
      </c>
      <c r="K826" s="236" t="n">
        <v>45</v>
      </c>
      <c r="L826" s="241" t="inlineStr">
        <is>
          <t>-</t>
        </is>
      </c>
      <c r="M826" s="242" t="inlineStr">
        <is>
          <t>-</t>
        </is>
      </c>
      <c r="N826" s="236" t="inlineStr">
        <is>
          <t>-</t>
        </is>
      </c>
      <c r="O826" s="243" t="inlineStr">
        <is>
          <t>-</t>
        </is>
      </c>
      <c r="P826" s="237" t="inlineStr">
        <is>
          <t>-</t>
        </is>
      </c>
      <c r="Q826" s="236" t="inlineStr">
        <is>
          <t>-</t>
        </is>
      </c>
      <c r="R826" s="244" t="inlineStr">
        <is>
          <t>-</t>
        </is>
      </c>
      <c r="S826" s="245" t="inlineStr">
        <is>
          <t>-</t>
        </is>
      </c>
      <c r="T826" s="236" t="inlineStr">
        <is>
          <t>205%</t>
        </is>
      </c>
      <c r="U826" s="246" t="inlineStr">
        <is>
          <t>205%</t>
        </is>
      </c>
      <c r="V826" s="238" t="inlineStr">
        <is>
          <t>Raipur</t>
        </is>
      </c>
      <c r="W826" s="236" t="inlineStr">
        <is>
          <t>East</t>
        </is>
      </c>
      <c r="X826" s="242" t="n"/>
      <c r="Y826" s="241" t="n">
        <v>43</v>
      </c>
      <c r="Z826" s="236" t="inlineStr">
        <is>
          <t>0%</t>
        </is>
      </c>
      <c r="AA826" s="245" t="n"/>
      <c r="AB826" s="236" t="n">
        <v>0</v>
      </c>
      <c r="AC826" s="236" t="n">
        <v>0</v>
      </c>
      <c r="AD826" s="236" t="n">
        <v>3</v>
      </c>
      <c r="AE826" s="236" t="n">
        <v>0</v>
      </c>
      <c r="AF826" s="240" t="n">
        <v>0</v>
      </c>
      <c r="AG826" s="236" t="n">
        <v>0</v>
      </c>
      <c r="AH826" s="242" t="n">
        <v>0</v>
      </c>
      <c r="AI826" s="236" t="n">
        <v>0</v>
      </c>
      <c r="AJ826" s="236" t="n"/>
    </row>
    <row r="827">
      <c r="A827" s="236" t="n">
        <v>1607750</v>
      </c>
      <c r="B827" s="236" t="inlineStr">
        <is>
          <t>Col Plax MW FM 100</t>
        </is>
      </c>
      <c r="C827" s="236" t="inlineStr">
        <is>
          <t>IN85</t>
        </is>
      </c>
      <c r="D827" s="237" t="n">
        <v>0</v>
      </c>
      <c r="E827" s="236" t="n">
        <v>0</v>
      </c>
      <c r="F827" s="238" t="n">
        <v>0</v>
      </c>
      <c r="G827" s="236" t="n">
        <v>0</v>
      </c>
      <c r="H827" s="239" t="n">
        <v>0</v>
      </c>
      <c r="I827" s="236" t="n">
        <v>0</v>
      </c>
      <c r="J827" s="240" t="n">
        <v>0</v>
      </c>
      <c r="K827" s="236" t="n">
        <v>0</v>
      </c>
      <c r="L827" s="241" t="inlineStr">
        <is>
          <t>-</t>
        </is>
      </c>
      <c r="M827" s="242" t="inlineStr">
        <is>
          <t>-</t>
        </is>
      </c>
      <c r="N827" s="236" t="inlineStr">
        <is>
          <t>-</t>
        </is>
      </c>
      <c r="O827" s="243" t="inlineStr">
        <is>
          <t>-</t>
        </is>
      </c>
      <c r="P827" s="237" t="inlineStr">
        <is>
          <t>-</t>
        </is>
      </c>
      <c r="Q827" s="236" t="inlineStr">
        <is>
          <t>-</t>
        </is>
      </c>
      <c r="R827" s="244" t="inlineStr">
        <is>
          <t>-</t>
        </is>
      </c>
      <c r="S827" s="245" t="inlineStr">
        <is>
          <t>-</t>
        </is>
      </c>
      <c r="T827" s="236" t="n"/>
      <c r="U827" s="246" t="n"/>
      <c r="V827" s="238" t="inlineStr">
        <is>
          <t>Tripura</t>
        </is>
      </c>
      <c r="W827" s="236" t="inlineStr">
        <is>
          <t>East</t>
        </is>
      </c>
      <c r="X827" s="242" t="n"/>
      <c r="Y827" s="241" t="n">
        <v>0</v>
      </c>
      <c r="Z827" s="236" t="inlineStr">
        <is>
          <t>0%</t>
        </is>
      </c>
      <c r="AA827" s="245" t="n"/>
      <c r="AB827" s="236" t="n">
        <v>0</v>
      </c>
      <c r="AC827" s="236" t="n">
        <v>0</v>
      </c>
      <c r="AD827" s="236" t="n">
        <v>3</v>
      </c>
      <c r="AE827" s="236" t="n">
        <v>3</v>
      </c>
      <c r="AF827" s="240" t="n">
        <v>0</v>
      </c>
      <c r="AG827" s="236" t="n">
        <v>0</v>
      </c>
      <c r="AH827" s="242" t="n">
        <v>0</v>
      </c>
      <c r="AI827" s="236" t="n">
        <v>0</v>
      </c>
      <c r="AJ827" s="236" t="n"/>
    </row>
    <row r="828">
      <c r="A828" s="236" t="n">
        <v>1607750</v>
      </c>
      <c r="B828" s="236" t="inlineStr">
        <is>
          <t>Col Plax MW FM 100</t>
        </is>
      </c>
      <c r="C828" s="236" t="inlineStr">
        <is>
          <t>IN86</t>
        </is>
      </c>
      <c r="D828" s="237" t="n">
        <v>0</v>
      </c>
      <c r="E828" s="236" t="n">
        <v>0</v>
      </c>
      <c r="F828" s="238" t="n">
        <v>0</v>
      </c>
      <c r="G828" s="236" t="n">
        <v>0</v>
      </c>
      <c r="H828" s="239" t="n">
        <v>24</v>
      </c>
      <c r="I828" s="236" t="n">
        <v>24</v>
      </c>
      <c r="J828" s="240" t="n">
        <v>0</v>
      </c>
      <c r="K828" s="236" t="n">
        <v>24</v>
      </c>
      <c r="L828" s="241" t="inlineStr">
        <is>
          <t>-</t>
        </is>
      </c>
      <c r="M828" s="242" t="inlineStr">
        <is>
          <t>-</t>
        </is>
      </c>
      <c r="N828" s="236" t="inlineStr">
        <is>
          <t>-</t>
        </is>
      </c>
      <c r="O828" s="243" t="inlineStr">
        <is>
          <t>-</t>
        </is>
      </c>
      <c r="P828" s="237" t="inlineStr">
        <is>
          <t>-</t>
        </is>
      </c>
      <c r="Q828" s="236" t="inlineStr">
        <is>
          <t>-</t>
        </is>
      </c>
      <c r="R828" s="244" t="inlineStr">
        <is>
          <t>-</t>
        </is>
      </c>
      <c r="S828" s="245" t="inlineStr">
        <is>
          <t>-</t>
        </is>
      </c>
      <c r="T828" s="236" t="inlineStr">
        <is>
          <t>200%</t>
        </is>
      </c>
      <c r="U828" s="246" t="inlineStr">
        <is>
          <t>200%</t>
        </is>
      </c>
      <c r="V828" s="238" t="inlineStr">
        <is>
          <t>Ranchi</t>
        </is>
      </c>
      <c r="W828" s="236" t="inlineStr">
        <is>
          <t>East</t>
        </is>
      </c>
      <c r="X828" s="242" t="n"/>
      <c r="Y828" s="241" t="n">
        <v>24</v>
      </c>
      <c r="Z828" s="236" t="inlineStr">
        <is>
          <t>0%</t>
        </is>
      </c>
      <c r="AA828" s="245" t="n"/>
      <c r="AB828" s="236" t="n">
        <v>0</v>
      </c>
      <c r="AC828" s="236" t="n">
        <v>0</v>
      </c>
      <c r="AD828" s="236" t="n">
        <v>3</v>
      </c>
      <c r="AE828" s="236" t="n">
        <v>0</v>
      </c>
      <c r="AF828" s="240" t="n">
        <v>0</v>
      </c>
      <c r="AG828" s="236" t="n">
        <v>0</v>
      </c>
      <c r="AH828" s="242" t="n">
        <v>0</v>
      </c>
      <c r="AI828" s="236" t="n">
        <v>0</v>
      </c>
      <c r="AJ828" s="236" t="n"/>
    </row>
    <row r="829">
      <c r="A829" s="236" t="n">
        <v>1607750</v>
      </c>
      <c r="B829" s="236" t="inlineStr">
        <is>
          <t>Col Plax MW FM 100</t>
        </is>
      </c>
      <c r="C829" s="236" t="inlineStr">
        <is>
          <t>IN87</t>
        </is>
      </c>
      <c r="D829" s="237" t="n">
        <v>0</v>
      </c>
      <c r="E829" s="236" t="n">
        <v>0</v>
      </c>
      <c r="F829" s="238" t="n">
        <v>0</v>
      </c>
      <c r="G829" s="236" t="n">
        <v>0</v>
      </c>
      <c r="H829" s="239" t="n">
        <v>333</v>
      </c>
      <c r="I829" s="236" t="n">
        <v>333</v>
      </c>
      <c r="J829" s="240" t="n">
        <v>0</v>
      </c>
      <c r="K829" s="236" t="n">
        <v>333</v>
      </c>
      <c r="L829" s="241" t="inlineStr">
        <is>
          <t>-</t>
        </is>
      </c>
      <c r="M829" s="242" t="inlineStr">
        <is>
          <t>-</t>
        </is>
      </c>
      <c r="N829" s="236" t="inlineStr">
        <is>
          <t>-</t>
        </is>
      </c>
      <c r="O829" s="243" t="inlineStr">
        <is>
          <t>-</t>
        </is>
      </c>
      <c r="P829" s="237" t="inlineStr">
        <is>
          <t>-</t>
        </is>
      </c>
      <c r="Q829" s="236" t="inlineStr">
        <is>
          <t>-</t>
        </is>
      </c>
      <c r="R829" s="244" t="inlineStr">
        <is>
          <t>-</t>
        </is>
      </c>
      <c r="S829" s="245" t="inlineStr">
        <is>
          <t>-</t>
        </is>
      </c>
      <c r="T829" s="236" t="inlineStr">
        <is>
          <t>160%</t>
        </is>
      </c>
      <c r="U829" s="246" t="inlineStr">
        <is>
          <t>160%</t>
        </is>
      </c>
      <c r="V829" s="238" t="inlineStr">
        <is>
          <t>Vijaywada</t>
        </is>
      </c>
      <c r="W829" s="236" t="inlineStr">
        <is>
          <t>South</t>
        </is>
      </c>
      <c r="X829" s="242" t="n"/>
      <c r="Y829" s="241" t="n">
        <v>552</v>
      </c>
      <c r="Z829" s="236" t="inlineStr">
        <is>
          <t>0%</t>
        </is>
      </c>
      <c r="AA829" s="245" t="n"/>
      <c r="AB829" s="236" t="n">
        <v>0</v>
      </c>
      <c r="AC829" s="236" t="n">
        <v>0</v>
      </c>
      <c r="AD829" s="236" t="n">
        <v>3</v>
      </c>
      <c r="AE829" s="236" t="n">
        <v>0</v>
      </c>
      <c r="AF829" s="240" t="n">
        <v>0</v>
      </c>
      <c r="AG829" s="236" t="n">
        <v>0</v>
      </c>
      <c r="AH829" s="242" t="n">
        <v>0</v>
      </c>
      <c r="AI829" s="236" t="n">
        <v>0</v>
      </c>
      <c r="AJ829" s="236" t="n"/>
    </row>
    <row r="830">
      <c r="A830" s="236" t="n">
        <v>1607750</v>
      </c>
      <c r="B830" s="236" t="inlineStr">
        <is>
          <t>Col Plax MW FM 100</t>
        </is>
      </c>
      <c r="C830" s="236" t="inlineStr">
        <is>
          <t>IN88</t>
        </is>
      </c>
      <c r="D830" s="237" t="n">
        <v>0</v>
      </c>
      <c r="E830" s="236" t="n">
        <v>0</v>
      </c>
      <c r="F830" s="238" t="n">
        <v>0</v>
      </c>
      <c r="G830" s="236" t="n">
        <v>15</v>
      </c>
      <c r="H830" s="239" t="n">
        <v>21</v>
      </c>
      <c r="I830" s="236" t="n">
        <v>21</v>
      </c>
      <c r="J830" s="240" t="n">
        <v>0</v>
      </c>
      <c r="K830" s="236" t="n">
        <v>21</v>
      </c>
      <c r="L830" s="241" t="inlineStr">
        <is>
          <t>-</t>
        </is>
      </c>
      <c r="M830" s="242" t="inlineStr">
        <is>
          <t>-</t>
        </is>
      </c>
      <c r="N830" s="236" t="inlineStr">
        <is>
          <t>-</t>
        </is>
      </c>
      <c r="O830" s="243" t="inlineStr">
        <is>
          <t>-</t>
        </is>
      </c>
      <c r="P830" s="237" t="inlineStr">
        <is>
          <t>-</t>
        </is>
      </c>
      <c r="Q830" s="236" t="inlineStr">
        <is>
          <t>-</t>
        </is>
      </c>
      <c r="R830" s="244" t="inlineStr">
        <is>
          <t>-</t>
        </is>
      </c>
      <c r="S830" s="245" t="inlineStr">
        <is>
          <t>-</t>
        </is>
      </c>
      <c r="T830" s="236" t="n"/>
      <c r="U830" s="246" t="n"/>
      <c r="V830" s="238" t="inlineStr">
        <is>
          <t>Uttaranchal</t>
        </is>
      </c>
      <c r="W830" s="236" t="inlineStr">
        <is>
          <t>North</t>
        </is>
      </c>
      <c r="X830" s="242" t="n"/>
      <c r="Y830" s="241" t="n">
        <v>0</v>
      </c>
      <c r="Z830" s="236" t="inlineStr">
        <is>
          <t>0%</t>
        </is>
      </c>
      <c r="AA830" s="245" t="n"/>
      <c r="AB830" s="236" t="n">
        <v>0</v>
      </c>
      <c r="AC830" s="236" t="n">
        <v>0</v>
      </c>
      <c r="AD830" s="236" t="n">
        <v>3</v>
      </c>
      <c r="AE830" s="236" t="n">
        <v>0</v>
      </c>
      <c r="AF830" s="240" t="n">
        <v>0</v>
      </c>
      <c r="AG830" s="236" t="n">
        <v>0</v>
      </c>
      <c r="AH830" s="242" t="n">
        <v>0</v>
      </c>
      <c r="AI830" s="236" t="n">
        <v>0</v>
      </c>
      <c r="AJ830" s="236" t="n"/>
    </row>
    <row r="831">
      <c r="A831" s="236" t="n">
        <v>1607750</v>
      </c>
      <c r="B831" s="236" t="inlineStr">
        <is>
          <t>Col Plax MW FM 100</t>
        </is>
      </c>
      <c r="C831" s="236" t="inlineStr">
        <is>
          <t>IN89</t>
        </is>
      </c>
      <c r="D831" s="237" t="n">
        <v>0</v>
      </c>
      <c r="E831" s="236" t="n">
        <v>0</v>
      </c>
      <c r="F831" s="238" t="n">
        <v>0</v>
      </c>
      <c r="G831" s="236" t="n">
        <v>0</v>
      </c>
      <c r="H831" s="239" t="n">
        <v>3602</v>
      </c>
      <c r="I831" s="236" t="n">
        <v>3602</v>
      </c>
      <c r="J831" s="240" t="n">
        <v>0</v>
      </c>
      <c r="K831" s="236" t="n">
        <v>3602</v>
      </c>
      <c r="L831" s="241" t="inlineStr">
        <is>
          <t>-</t>
        </is>
      </c>
      <c r="M831" s="242" t="inlineStr">
        <is>
          <t>-</t>
        </is>
      </c>
      <c r="N831" s="236" t="inlineStr">
        <is>
          <t>-</t>
        </is>
      </c>
      <c r="O831" s="243" t="inlineStr">
        <is>
          <t>-</t>
        </is>
      </c>
      <c r="P831" s="237" t="inlineStr">
        <is>
          <t>-</t>
        </is>
      </c>
      <c r="Q831" s="236" t="inlineStr">
        <is>
          <t>-</t>
        </is>
      </c>
      <c r="R831" s="244" t="inlineStr">
        <is>
          <t>-</t>
        </is>
      </c>
      <c r="S831" s="245" t="inlineStr">
        <is>
          <t>-</t>
        </is>
      </c>
      <c r="T831" s="236" t="inlineStr">
        <is>
          <t>2534%</t>
        </is>
      </c>
      <c r="U831" s="246" t="inlineStr">
        <is>
          <t>2534%</t>
        </is>
      </c>
      <c r="V831" s="238" t="inlineStr">
        <is>
          <t>Hubli</t>
        </is>
      </c>
      <c r="W831" s="236" t="inlineStr">
        <is>
          <t>South</t>
        </is>
      </c>
      <c r="X831" s="242" t="n"/>
      <c r="Y831" s="241" t="n">
        <v>148</v>
      </c>
      <c r="Z831" s="236" t="inlineStr">
        <is>
          <t>0%</t>
        </is>
      </c>
      <c r="AA831" s="245" t="n"/>
      <c r="AB831" s="236" t="n">
        <v>0</v>
      </c>
      <c r="AC831" s="236" t="n">
        <v>0</v>
      </c>
      <c r="AD831" s="236" t="n">
        <v>3</v>
      </c>
      <c r="AE831" s="236" t="n">
        <v>0</v>
      </c>
      <c r="AF831" s="240" t="n">
        <v>0</v>
      </c>
      <c r="AG831" s="236" t="n">
        <v>0</v>
      </c>
      <c r="AH831" s="242" t="n">
        <v>0</v>
      </c>
      <c r="AI831" s="236" t="n">
        <v>0</v>
      </c>
      <c r="AJ831" s="236" t="n"/>
    </row>
    <row r="832">
      <c r="A832" s="236" t="n">
        <v>1607750</v>
      </c>
      <c r="B832" s="236" t="inlineStr">
        <is>
          <t>Col Plax MW FM 100</t>
        </is>
      </c>
      <c r="C832" s="236" t="inlineStr">
        <is>
          <t>IN90</t>
        </is>
      </c>
      <c r="D832" s="237" t="n">
        <v>0</v>
      </c>
      <c r="E832" s="236" t="n">
        <v>0</v>
      </c>
      <c r="F832" s="238" t="n">
        <v>0</v>
      </c>
      <c r="G832" s="236" t="n">
        <v>0</v>
      </c>
      <c r="H832" s="239" t="n">
        <v>0</v>
      </c>
      <c r="I832" s="236" t="n">
        <v>0</v>
      </c>
      <c r="J832" s="240" t="n">
        <v>0</v>
      </c>
      <c r="K832" s="236" t="n">
        <v>0</v>
      </c>
      <c r="L832" s="241" t="inlineStr">
        <is>
          <t>-</t>
        </is>
      </c>
      <c r="M832" s="242" t="inlineStr">
        <is>
          <t>-</t>
        </is>
      </c>
      <c r="N832" s="236" t="inlineStr">
        <is>
          <t>-</t>
        </is>
      </c>
      <c r="O832" s="243" t="inlineStr">
        <is>
          <t>-</t>
        </is>
      </c>
      <c r="P832" s="237" t="inlineStr">
        <is>
          <t>-</t>
        </is>
      </c>
      <c r="Q832" s="236" t="inlineStr">
        <is>
          <t>-</t>
        </is>
      </c>
      <c r="R832" s="244" t="inlineStr">
        <is>
          <t>-</t>
        </is>
      </c>
      <c r="S832" s="245" t="inlineStr">
        <is>
          <t>-</t>
        </is>
      </c>
      <c r="T832" s="236" t="n"/>
      <c r="U832" s="246" t="n"/>
      <c r="V832" s="238" t="inlineStr">
        <is>
          <t>Export</t>
        </is>
      </c>
      <c r="W832" s="236" t="inlineStr">
        <is>
          <t>Exp-DC</t>
        </is>
      </c>
      <c r="X832" s="242" t="n"/>
      <c r="Y832" s="241" t="n">
        <v>0</v>
      </c>
      <c r="Z832" s="236" t="inlineStr">
        <is>
          <t>0%</t>
        </is>
      </c>
      <c r="AA832" s="245" t="n"/>
      <c r="AB832" s="236" t="n">
        <v>0</v>
      </c>
      <c r="AC832" s="236" t="n">
        <v>0</v>
      </c>
      <c r="AD832" s="236" t="n">
        <v>3</v>
      </c>
      <c r="AE832" s="236" t="n">
        <v>3</v>
      </c>
      <c r="AF832" s="240" t="n">
        <v>0</v>
      </c>
      <c r="AG832" s="236" t="n">
        <v>0</v>
      </c>
      <c r="AH832" s="242" t="n">
        <v>0</v>
      </c>
      <c r="AI832" s="236" t="n">
        <v>0</v>
      </c>
      <c r="AJ832" s="236" t="n"/>
    </row>
    <row r="833">
      <c r="A833" s="236" t="n">
        <v>1607750</v>
      </c>
      <c r="B833" s="236" t="inlineStr">
        <is>
          <t>Col Plax MW FM 100</t>
        </is>
      </c>
      <c r="C833" s="236" t="inlineStr">
        <is>
          <t>IN91</t>
        </is>
      </c>
      <c r="D833" s="237" t="n">
        <v>0</v>
      </c>
      <c r="E833" s="236" t="n">
        <v>0</v>
      </c>
      <c r="F833" s="238" t="n">
        <v>0</v>
      </c>
      <c r="G833" s="236" t="n">
        <v>0</v>
      </c>
      <c r="H833" s="239" t="n">
        <v>18</v>
      </c>
      <c r="I833" s="236" t="n">
        <v>18</v>
      </c>
      <c r="J833" s="240" t="n">
        <v>0</v>
      </c>
      <c r="K833" s="236" t="n">
        <v>18</v>
      </c>
      <c r="L833" s="241" t="inlineStr">
        <is>
          <t>-</t>
        </is>
      </c>
      <c r="M833" s="242" t="inlineStr">
        <is>
          <t>-</t>
        </is>
      </c>
      <c r="N833" s="236" t="inlineStr">
        <is>
          <t>-</t>
        </is>
      </c>
      <c r="O833" s="243" t="inlineStr">
        <is>
          <t>-</t>
        </is>
      </c>
      <c r="P833" s="237" t="inlineStr">
        <is>
          <t>-</t>
        </is>
      </c>
      <c r="Q833" s="236" t="inlineStr">
        <is>
          <t>-</t>
        </is>
      </c>
      <c r="R833" s="244" t="inlineStr">
        <is>
          <t>-</t>
        </is>
      </c>
      <c r="S833" s="245" t="inlineStr">
        <is>
          <t>-</t>
        </is>
      </c>
      <c r="T833" s="236" t="inlineStr">
        <is>
          <t>156%</t>
        </is>
      </c>
      <c r="U833" s="246" t="inlineStr">
        <is>
          <t>156%</t>
        </is>
      </c>
      <c r="V833" s="238" t="inlineStr">
        <is>
          <t>Siliguri</t>
        </is>
      </c>
      <c r="W833" s="236" t="inlineStr">
        <is>
          <t>East</t>
        </is>
      </c>
      <c r="X833" s="242" t="n"/>
      <c r="Y833" s="241" t="n">
        <v>32</v>
      </c>
      <c r="Z833" s="236" t="inlineStr">
        <is>
          <t>0%</t>
        </is>
      </c>
      <c r="AA833" s="245" t="n"/>
      <c r="AB833" s="236" t="n">
        <v>0</v>
      </c>
      <c r="AC833" s="236" t="n">
        <v>0</v>
      </c>
      <c r="AD833" s="236" t="n">
        <v>3</v>
      </c>
      <c r="AE833" s="236" t="n">
        <v>0</v>
      </c>
      <c r="AF833" s="240" t="n">
        <v>0</v>
      </c>
      <c r="AG833" s="236" t="n">
        <v>0</v>
      </c>
      <c r="AH833" s="242" t="n">
        <v>0</v>
      </c>
      <c r="AI833" s="236" t="n">
        <v>0</v>
      </c>
      <c r="AJ833" s="236" t="n"/>
    </row>
    <row r="834">
      <c r="A834" s="236" t="n">
        <v>1607750</v>
      </c>
      <c r="B834" s="236" t="inlineStr">
        <is>
          <t>Col Plax MW FM 100</t>
        </is>
      </c>
      <c r="C834" s="236" t="inlineStr">
        <is>
          <t>IN95</t>
        </is>
      </c>
      <c r="D834" s="237" t="n">
        <v>0</v>
      </c>
      <c r="E834" s="236" t="n">
        <v>0</v>
      </c>
      <c r="F834" s="238" t="n">
        <v>0</v>
      </c>
      <c r="G834" s="236" t="n">
        <v>195</v>
      </c>
      <c r="H834" s="239" t="n">
        <v>1119</v>
      </c>
      <c r="I834" s="236" t="n">
        <v>1119</v>
      </c>
      <c r="J834" s="240" t="n">
        <v>0</v>
      </c>
      <c r="K834" s="236" t="n">
        <v>1119</v>
      </c>
      <c r="L834" s="241" t="inlineStr">
        <is>
          <t>-</t>
        </is>
      </c>
      <c r="M834" s="242" t="inlineStr">
        <is>
          <t>-</t>
        </is>
      </c>
      <c r="N834" s="236" t="inlineStr">
        <is>
          <t>-</t>
        </is>
      </c>
      <c r="O834" s="243" t="inlineStr">
        <is>
          <t>-</t>
        </is>
      </c>
      <c r="P834" s="237" t="inlineStr">
        <is>
          <t>-</t>
        </is>
      </c>
      <c r="Q834" s="236" t="inlineStr">
        <is>
          <t>-</t>
        </is>
      </c>
      <c r="R834" s="244" t="inlineStr">
        <is>
          <t>-</t>
        </is>
      </c>
      <c r="S834" s="245" t="inlineStr">
        <is>
          <t>-</t>
        </is>
      </c>
      <c r="T834" s="236" t="n"/>
      <c r="U834" s="246" t="n"/>
      <c r="V834" s="238" t="inlineStr">
        <is>
          <t>Hasangarh</t>
        </is>
      </c>
      <c r="W834" s="236" t="inlineStr">
        <is>
          <t>North DC</t>
        </is>
      </c>
      <c r="X834" s="242" t="n"/>
      <c r="Y834" s="241" t="n">
        <v>0</v>
      </c>
      <c r="Z834" s="236" t="inlineStr">
        <is>
          <t>0%</t>
        </is>
      </c>
      <c r="AA834" s="245" t="n"/>
      <c r="AB834" s="236" t="n">
        <v>0</v>
      </c>
      <c r="AC834" s="236" t="n">
        <v>0</v>
      </c>
      <c r="AD834" s="236" t="n">
        <v>3</v>
      </c>
      <c r="AE834" s="236" t="n">
        <v>0</v>
      </c>
      <c r="AF834" s="240" t="n">
        <v>0</v>
      </c>
      <c r="AG834" s="236" t="n">
        <v>0</v>
      </c>
      <c r="AH834" s="242" t="n">
        <v>0</v>
      </c>
      <c r="AI834" s="236" t="n">
        <v>0</v>
      </c>
      <c r="AJ834" s="236" t="n"/>
    </row>
    <row r="835">
      <c r="A835" s="236" t="n">
        <v>1607750</v>
      </c>
      <c r="B835" s="236" t="inlineStr">
        <is>
          <t>Col Plax MW FM 100</t>
        </is>
      </c>
      <c r="C835" s="236" t="inlineStr">
        <is>
          <t>IN97</t>
        </is>
      </c>
      <c r="D835" s="237" t="n">
        <v>0</v>
      </c>
      <c r="E835" s="236" t="n">
        <v>0</v>
      </c>
      <c r="F835" s="238" t="n">
        <v>0</v>
      </c>
      <c r="G835" s="236" t="n">
        <v>0</v>
      </c>
      <c r="H835" s="239" t="n">
        <v>6432</v>
      </c>
      <c r="I835" s="236" t="n">
        <v>6432</v>
      </c>
      <c r="J835" s="240" t="n">
        <v>0</v>
      </c>
      <c r="K835" s="236" t="n">
        <v>6432</v>
      </c>
      <c r="L835" s="241" t="inlineStr">
        <is>
          <t>-</t>
        </is>
      </c>
      <c r="M835" s="242" t="inlineStr">
        <is>
          <t>-</t>
        </is>
      </c>
      <c r="N835" s="236" t="inlineStr">
        <is>
          <t>-</t>
        </is>
      </c>
      <c r="O835" s="243" t="inlineStr">
        <is>
          <t>-</t>
        </is>
      </c>
      <c r="P835" s="237" t="inlineStr">
        <is>
          <t>-</t>
        </is>
      </c>
      <c r="Q835" s="236" t="inlineStr">
        <is>
          <t>-</t>
        </is>
      </c>
      <c r="R835" s="244" t="inlineStr">
        <is>
          <t>-</t>
        </is>
      </c>
      <c r="S835" s="245" t="inlineStr">
        <is>
          <t>-</t>
        </is>
      </c>
      <c r="T835" s="236" t="n"/>
      <c r="U835" s="246" t="n"/>
      <c r="V835" s="238" t="inlineStr">
        <is>
          <t>Hubli DC</t>
        </is>
      </c>
      <c r="W835" s="236" t="inlineStr">
        <is>
          <t>South DC</t>
        </is>
      </c>
      <c r="X835" s="242" t="n"/>
      <c r="Y835" s="241" t="n">
        <v>0</v>
      </c>
      <c r="Z835" s="236" t="inlineStr">
        <is>
          <t>0%</t>
        </is>
      </c>
      <c r="AA835" s="245" t="n"/>
      <c r="AB835" s="236" t="n">
        <v>0</v>
      </c>
      <c r="AC835" s="236" t="n">
        <v>0</v>
      </c>
      <c r="AD835" s="236" t="n">
        <v>3</v>
      </c>
      <c r="AE835" s="236" t="n">
        <v>0</v>
      </c>
      <c r="AF835" s="240" t="n">
        <v>0</v>
      </c>
      <c r="AG835" s="236" t="n">
        <v>0</v>
      </c>
      <c r="AH835" s="242" t="n">
        <v>0</v>
      </c>
      <c r="AI835" s="236" t="n">
        <v>0</v>
      </c>
      <c r="AJ835" s="236" t="n"/>
    </row>
    <row r="836">
      <c r="A836" s="236" t="n">
        <v>1607750</v>
      </c>
      <c r="B836" s="236" t="inlineStr">
        <is>
          <t>Col Plax MW FM 100</t>
        </is>
      </c>
      <c r="C836" s="236" t="inlineStr">
        <is>
          <t>IN98</t>
        </is>
      </c>
      <c r="D836" s="237" t="n">
        <v>1080</v>
      </c>
      <c r="E836" s="236" t="n">
        <v>0</v>
      </c>
      <c r="F836" s="238" t="n">
        <v>0</v>
      </c>
      <c r="G836" s="236" t="n">
        <v>0</v>
      </c>
      <c r="H836" s="239" t="n">
        <v>48</v>
      </c>
      <c r="I836" s="236" t="n">
        <v>1128</v>
      </c>
      <c r="J836" s="240" t="n">
        <v>0</v>
      </c>
      <c r="K836" s="236" t="n">
        <v>1128</v>
      </c>
      <c r="L836" s="241" t="inlineStr">
        <is>
          <t>-</t>
        </is>
      </c>
      <c r="M836" s="242" t="inlineStr">
        <is>
          <t>-</t>
        </is>
      </c>
      <c r="N836" s="236" t="inlineStr">
        <is>
          <t>-</t>
        </is>
      </c>
      <c r="O836" s="243" t="inlineStr">
        <is>
          <t>-</t>
        </is>
      </c>
      <c r="P836" s="237" t="inlineStr">
        <is>
          <t>-</t>
        </is>
      </c>
      <c r="Q836" s="236" t="inlineStr">
        <is>
          <t>-</t>
        </is>
      </c>
      <c r="R836" s="244" t="inlineStr">
        <is>
          <t>-</t>
        </is>
      </c>
      <c r="S836" s="245" t="inlineStr">
        <is>
          <t>-</t>
        </is>
      </c>
      <c r="T836" s="236" t="n"/>
      <c r="U836" s="246" t="n"/>
      <c r="V836" s="238" t="inlineStr">
        <is>
          <t>Calcutta DC</t>
        </is>
      </c>
      <c r="W836" s="236" t="inlineStr">
        <is>
          <t>East DC</t>
        </is>
      </c>
      <c r="X836" s="242" t="n"/>
      <c r="Y836" s="241" t="n">
        <v>0</v>
      </c>
      <c r="Z836" s="236" t="inlineStr">
        <is>
          <t>0%</t>
        </is>
      </c>
      <c r="AA836" s="245" t="n"/>
      <c r="AB836" s="236" t="n">
        <v>0</v>
      </c>
      <c r="AC836" s="236" t="n">
        <v>0</v>
      </c>
      <c r="AD836" s="236" t="n">
        <v>3</v>
      </c>
      <c r="AE836" s="236" t="n">
        <v>0</v>
      </c>
      <c r="AF836" s="240" t="n">
        <v>0</v>
      </c>
      <c r="AG836" s="236" t="n">
        <v>0</v>
      </c>
      <c r="AH836" s="242" t="n">
        <v>0</v>
      </c>
      <c r="AI836" s="236" t="n">
        <v>0</v>
      </c>
      <c r="AJ836" s="236" t="n"/>
    </row>
    <row r="837">
      <c r="A837" s="236" t="n">
        <v>1607750</v>
      </c>
      <c r="B837" s="236" t="inlineStr">
        <is>
          <t>Col Plax MW FM 100</t>
        </is>
      </c>
      <c r="C837" s="236" t="inlineStr">
        <is>
          <t>IN99</t>
        </is>
      </c>
      <c r="D837" s="237" t="n">
        <v>0</v>
      </c>
      <c r="E837" s="236" t="n">
        <v>0</v>
      </c>
      <c r="F837" s="238" t="n">
        <v>0</v>
      </c>
      <c r="G837" s="236" t="n">
        <v>0</v>
      </c>
      <c r="H837" s="239" t="n">
        <v>0</v>
      </c>
      <c r="I837" s="236" t="n">
        <v>0</v>
      </c>
      <c r="J837" s="240" t="n">
        <v>0</v>
      </c>
      <c r="K837" s="236" t="n">
        <v>0</v>
      </c>
      <c r="L837" s="241" t="inlineStr">
        <is>
          <t>-</t>
        </is>
      </c>
      <c r="M837" s="242" t="inlineStr">
        <is>
          <t>-</t>
        </is>
      </c>
      <c r="N837" s="236" t="inlineStr">
        <is>
          <t>-</t>
        </is>
      </c>
      <c r="O837" s="243" t="inlineStr">
        <is>
          <t>-</t>
        </is>
      </c>
      <c r="P837" s="237" t="inlineStr">
        <is>
          <t>-</t>
        </is>
      </c>
      <c r="Q837" s="236" t="inlineStr">
        <is>
          <t>-</t>
        </is>
      </c>
      <c r="R837" s="244" t="inlineStr">
        <is>
          <t>-</t>
        </is>
      </c>
      <c r="S837" s="245" t="inlineStr">
        <is>
          <t>-</t>
        </is>
      </c>
      <c r="T837" s="236" t="n"/>
      <c r="U837" s="246" t="n"/>
      <c r="V837" s="238" t="inlineStr">
        <is>
          <t>Goa DC</t>
        </is>
      </c>
      <c r="W837" s="236" t="inlineStr">
        <is>
          <t>Plant</t>
        </is>
      </c>
      <c r="X837" s="242" t="n"/>
      <c r="Y837" s="241" t="n">
        <v>0</v>
      </c>
      <c r="Z837" s="236" t="inlineStr">
        <is>
          <t>0%</t>
        </is>
      </c>
      <c r="AA837" s="245" t="n"/>
      <c r="AB837" s="236" t="n">
        <v>0</v>
      </c>
      <c r="AC837" s="236" t="n">
        <v>0</v>
      </c>
      <c r="AD837" s="236" t="n">
        <v>3</v>
      </c>
      <c r="AE837" s="236" t="n">
        <v>3</v>
      </c>
      <c r="AF837" s="240" t="n">
        <v>0</v>
      </c>
      <c r="AG837" s="236" t="n">
        <v>0</v>
      </c>
      <c r="AH837" s="242" t="n">
        <v>0</v>
      </c>
      <c r="AI837" s="236" t="n">
        <v>0</v>
      </c>
      <c r="AJ837" s="236" t="n"/>
    </row>
    <row r="838">
      <c r="A838" s="236" t="inlineStr">
        <is>
          <t>------------</t>
        </is>
      </c>
      <c r="B838" s="236" t="n"/>
      <c r="C838" s="236" t="n"/>
      <c r="D838" s="237" t="n"/>
      <c r="E838" s="236" t="n"/>
      <c r="F838" s="238" t="n"/>
      <c r="G838" s="236" t="n"/>
      <c r="H838" s="239" t="n"/>
      <c r="I838" s="236" t="n"/>
      <c r="J838" s="240" t="n"/>
      <c r="K838" s="236" t="n"/>
      <c r="L838" s="241" t="n"/>
      <c r="M838" s="242" t="n"/>
      <c r="N838" s="236" t="n"/>
      <c r="O838" s="243" t="n"/>
      <c r="P838" s="237" t="n"/>
      <c r="Q838" s="236" t="n"/>
      <c r="R838" s="244" t="n"/>
      <c r="S838" s="245" t="n"/>
      <c r="T838" s="236" t="n"/>
      <c r="U838" s="246" t="n"/>
      <c r="V838" s="238" t="n"/>
      <c r="W838" s="236" t="n"/>
      <c r="X838" s="242" t="n"/>
      <c r="Y838" s="241" t="n"/>
      <c r="Z838" s="236" t="n"/>
      <c r="AA838" s="245" t="n"/>
      <c r="AB838" s="236" t="n"/>
      <c r="AC838" s="236" t="n"/>
      <c r="AD838" s="236" t="n"/>
      <c r="AE838" s="236" t="n"/>
      <c r="AF838" s="240" t="n"/>
      <c r="AG838" s="236" t="n"/>
      <c r="AH838" s="242" t="n"/>
      <c r="AI838" s="236" t="n"/>
      <c r="AJ838" s="236" t="n"/>
    </row>
    <row r="839">
      <c r="A839" s="236" t="n">
        <v>1607790</v>
      </c>
      <c r="B839" s="236" t="inlineStr">
        <is>
          <t>Col Plax MW FT 60</t>
        </is>
      </c>
      <c r="C839" s="236" t="inlineStr">
        <is>
          <t>IN59</t>
        </is>
      </c>
      <c r="D839" s="237" t="n">
        <v>0</v>
      </c>
      <c r="E839" s="236" t="n">
        <v>0</v>
      </c>
      <c r="F839" s="238" t="n">
        <v>0</v>
      </c>
      <c r="G839" s="236" t="n">
        <v>0</v>
      </c>
      <c r="H839" s="239" t="n">
        <v>1615</v>
      </c>
      <c r="I839" s="236" t="n">
        <v>1615</v>
      </c>
      <c r="J839" s="240" t="n">
        <v>0</v>
      </c>
      <c r="K839" s="236" t="n">
        <v>1615</v>
      </c>
      <c r="L839" s="241" t="inlineStr">
        <is>
          <t>-</t>
        </is>
      </c>
      <c r="M839" s="242" t="inlineStr">
        <is>
          <t>-</t>
        </is>
      </c>
      <c r="N839" s="236" t="inlineStr">
        <is>
          <t>-</t>
        </is>
      </c>
      <c r="O839" s="243" t="inlineStr">
        <is>
          <t>-</t>
        </is>
      </c>
      <c r="P839" s="237" t="inlineStr">
        <is>
          <t>-</t>
        </is>
      </c>
      <c r="Q839" s="236" t="inlineStr">
        <is>
          <t>-</t>
        </is>
      </c>
      <c r="R839" s="244" t="inlineStr">
        <is>
          <t>-</t>
        </is>
      </c>
      <c r="S839" s="245" t="inlineStr">
        <is>
          <t>-</t>
        </is>
      </c>
      <c r="T839" s="236" t="n"/>
      <c r="U839" s="246" t="n"/>
      <c r="V839" s="238" t="inlineStr">
        <is>
          <t>Coimbatore</t>
        </is>
      </c>
      <c r="W839" s="236" t="inlineStr">
        <is>
          <t>South</t>
        </is>
      </c>
      <c r="X839" s="242" t="n"/>
      <c r="Y839" s="241" t="n">
        <v>0</v>
      </c>
      <c r="Z839" s="236" t="inlineStr">
        <is>
          <t>0%</t>
        </is>
      </c>
      <c r="AA839" s="245" t="n"/>
      <c r="AB839" s="236" t="n">
        <v>0</v>
      </c>
      <c r="AC839" s="236" t="n">
        <v>0</v>
      </c>
      <c r="AD839" s="236" t="n">
        <v>8</v>
      </c>
      <c r="AE839" s="236" t="n">
        <v>8</v>
      </c>
      <c r="AF839" s="240" t="n">
        <v>0</v>
      </c>
      <c r="AG839" s="236" t="n">
        <v>0</v>
      </c>
      <c r="AH839" s="242" t="n">
        <v>0</v>
      </c>
      <c r="AI839" s="236" t="n">
        <v>0</v>
      </c>
      <c r="AJ839" s="236" t="n"/>
    </row>
    <row r="840">
      <c r="A840" s="236" t="n">
        <v>1607790</v>
      </c>
      <c r="B840" s="236" t="inlineStr">
        <is>
          <t>Col Plax MW FT 60</t>
        </is>
      </c>
      <c r="C840" s="236" t="inlineStr">
        <is>
          <t>IN60</t>
        </is>
      </c>
      <c r="D840" s="237" t="n">
        <v>0</v>
      </c>
      <c r="E840" s="236" t="n">
        <v>0</v>
      </c>
      <c r="F840" s="238" t="n">
        <v>0</v>
      </c>
      <c r="G840" s="236" t="n">
        <v>0</v>
      </c>
      <c r="H840" s="239" t="n">
        <v>162</v>
      </c>
      <c r="I840" s="236" t="n">
        <v>162</v>
      </c>
      <c r="J840" s="240" t="n">
        <v>0</v>
      </c>
      <c r="K840" s="236" t="n">
        <v>162</v>
      </c>
      <c r="L840" s="241" t="inlineStr">
        <is>
          <t>-</t>
        </is>
      </c>
      <c r="M840" s="242" t="inlineStr">
        <is>
          <t>-</t>
        </is>
      </c>
      <c r="N840" s="236" t="inlineStr">
        <is>
          <t>-</t>
        </is>
      </c>
      <c r="O840" s="243" t="inlineStr">
        <is>
          <t>-</t>
        </is>
      </c>
      <c r="P840" s="237" t="inlineStr">
        <is>
          <t>-</t>
        </is>
      </c>
      <c r="Q840" s="236" t="inlineStr">
        <is>
          <t>-</t>
        </is>
      </c>
      <c r="R840" s="244" t="inlineStr">
        <is>
          <t>-</t>
        </is>
      </c>
      <c r="S840" s="245" t="inlineStr">
        <is>
          <t>-</t>
        </is>
      </c>
      <c r="T840" s="236" t="n"/>
      <c r="U840" s="246" t="n"/>
      <c r="V840" s="238" t="inlineStr">
        <is>
          <t>Mumbai</t>
        </is>
      </c>
      <c r="W840" s="236" t="inlineStr">
        <is>
          <t>West</t>
        </is>
      </c>
      <c r="X840" s="242" t="n"/>
      <c r="Y840" s="241" t="n">
        <v>0</v>
      </c>
      <c r="Z840" s="236" t="inlineStr">
        <is>
          <t>0%</t>
        </is>
      </c>
      <c r="AA840" s="245" t="n"/>
      <c r="AB840" s="236" t="n">
        <v>0</v>
      </c>
      <c r="AC840" s="236" t="n">
        <v>0</v>
      </c>
      <c r="AD840" s="236" t="n">
        <v>8</v>
      </c>
      <c r="AE840" s="236" t="n">
        <v>0</v>
      </c>
      <c r="AF840" s="240" t="n">
        <v>0</v>
      </c>
      <c r="AG840" s="236" t="n">
        <v>0</v>
      </c>
      <c r="AH840" s="242" t="n">
        <v>0</v>
      </c>
      <c r="AI840" s="236" t="n">
        <v>0</v>
      </c>
      <c r="AJ840" s="236" t="n"/>
    </row>
    <row r="841">
      <c r="A841" s="236" t="n">
        <v>1607790</v>
      </c>
      <c r="B841" s="236" t="inlineStr">
        <is>
          <t>Col Plax MW FT 60</t>
        </is>
      </c>
      <c r="C841" s="236" t="inlineStr">
        <is>
          <t>IN61</t>
        </is>
      </c>
      <c r="D841" s="237" t="n">
        <v>0</v>
      </c>
      <c r="E841" s="236" t="n">
        <v>0</v>
      </c>
      <c r="F841" s="238" t="n">
        <v>0</v>
      </c>
      <c r="G841" s="236" t="n">
        <v>0</v>
      </c>
      <c r="H841" s="239" t="n">
        <v>224</v>
      </c>
      <c r="I841" s="236" t="n">
        <v>224</v>
      </c>
      <c r="J841" s="240" t="n">
        <v>0</v>
      </c>
      <c r="K841" s="236" t="n">
        <v>224</v>
      </c>
      <c r="L841" s="241" t="inlineStr">
        <is>
          <t>-</t>
        </is>
      </c>
      <c r="M841" s="242" t="inlineStr">
        <is>
          <t>-</t>
        </is>
      </c>
      <c r="N841" s="236" t="inlineStr">
        <is>
          <t>-</t>
        </is>
      </c>
      <c r="O841" s="243" t="inlineStr">
        <is>
          <t>-</t>
        </is>
      </c>
      <c r="P841" s="237" t="inlineStr">
        <is>
          <t>-</t>
        </is>
      </c>
      <c r="Q841" s="236" t="inlineStr">
        <is>
          <t>-</t>
        </is>
      </c>
      <c r="R841" s="244" t="inlineStr">
        <is>
          <t>-</t>
        </is>
      </c>
      <c r="S841" s="245" t="inlineStr">
        <is>
          <t>-</t>
        </is>
      </c>
      <c r="T841" s="236" t="n"/>
      <c r="U841" s="246" t="n"/>
      <c r="V841" s="238" t="inlineStr">
        <is>
          <t>Delhi</t>
        </is>
      </c>
      <c r="W841" s="236" t="inlineStr">
        <is>
          <t>North</t>
        </is>
      </c>
      <c r="X841" s="242" t="n"/>
      <c r="Y841" s="241" t="n">
        <v>0</v>
      </c>
      <c r="Z841" s="236" t="inlineStr">
        <is>
          <t>0%</t>
        </is>
      </c>
      <c r="AA841" s="245" t="n"/>
      <c r="AB841" s="236" t="n">
        <v>0</v>
      </c>
      <c r="AC841" s="236" t="n">
        <v>0</v>
      </c>
      <c r="AD841" s="236" t="n">
        <v>8</v>
      </c>
      <c r="AE841" s="236" t="n">
        <v>0</v>
      </c>
      <c r="AF841" s="240" t="n">
        <v>0</v>
      </c>
      <c r="AG841" s="236" t="n">
        <v>0</v>
      </c>
      <c r="AH841" s="242" t="n">
        <v>0</v>
      </c>
      <c r="AI841" s="236" t="n">
        <v>0</v>
      </c>
      <c r="AJ841" s="236" t="n"/>
    </row>
    <row r="842">
      <c r="A842" s="236" t="n">
        <v>1607790</v>
      </c>
      <c r="B842" s="236" t="inlineStr">
        <is>
          <t>Col Plax MW FT 60</t>
        </is>
      </c>
      <c r="C842" s="236" t="inlineStr">
        <is>
          <t>IN62</t>
        </is>
      </c>
      <c r="D842" s="237" t="n">
        <v>0</v>
      </c>
      <c r="E842" s="236" t="n">
        <v>0</v>
      </c>
      <c r="F842" s="238" t="n">
        <v>0</v>
      </c>
      <c r="G842" s="236" t="n">
        <v>0</v>
      </c>
      <c r="H842" s="239" t="n">
        <v>64</v>
      </c>
      <c r="I842" s="236" t="n">
        <v>64</v>
      </c>
      <c r="J842" s="240" t="n">
        <v>0</v>
      </c>
      <c r="K842" s="236" t="n">
        <v>64</v>
      </c>
      <c r="L842" s="241" t="inlineStr">
        <is>
          <t>-</t>
        </is>
      </c>
      <c r="M842" s="242" t="inlineStr">
        <is>
          <t>-</t>
        </is>
      </c>
      <c r="N842" s="236" t="inlineStr">
        <is>
          <t>-</t>
        </is>
      </c>
      <c r="O842" s="243" t="inlineStr">
        <is>
          <t>-</t>
        </is>
      </c>
      <c r="P842" s="237" t="inlineStr">
        <is>
          <t>-</t>
        </is>
      </c>
      <c r="Q842" s="236" t="inlineStr">
        <is>
          <t>-</t>
        </is>
      </c>
      <c r="R842" s="244" t="inlineStr">
        <is>
          <t>-</t>
        </is>
      </c>
      <c r="S842" s="245" t="inlineStr">
        <is>
          <t>-</t>
        </is>
      </c>
      <c r="T842" s="236" t="n"/>
      <c r="U842" s="246" t="n"/>
      <c r="V842" s="238" t="inlineStr">
        <is>
          <t>Calcutta</t>
        </is>
      </c>
      <c r="W842" s="236" t="inlineStr">
        <is>
          <t>East</t>
        </is>
      </c>
      <c r="X842" s="242" t="n"/>
      <c r="Y842" s="241" t="n">
        <v>0</v>
      </c>
      <c r="Z842" s="236" t="inlineStr">
        <is>
          <t>0%</t>
        </is>
      </c>
      <c r="AA842" s="245" t="n"/>
      <c r="AB842" s="236" t="n">
        <v>0</v>
      </c>
      <c r="AC842" s="236" t="n">
        <v>0</v>
      </c>
      <c r="AD842" s="236" t="n">
        <v>8</v>
      </c>
      <c r="AE842" s="236" t="n">
        <v>0</v>
      </c>
      <c r="AF842" s="240" t="n">
        <v>0</v>
      </c>
      <c r="AG842" s="236" t="n">
        <v>0</v>
      </c>
      <c r="AH842" s="242" t="n">
        <v>0</v>
      </c>
      <c r="AI842" s="236" t="n">
        <v>0</v>
      </c>
      <c r="AJ842" s="236" t="n"/>
    </row>
    <row r="843">
      <c r="A843" s="236" t="n">
        <v>1607790</v>
      </c>
      <c r="B843" s="236" t="inlineStr">
        <is>
          <t>Col Plax MW FT 60</t>
        </is>
      </c>
      <c r="C843" s="236" t="inlineStr">
        <is>
          <t>IN63</t>
        </is>
      </c>
      <c r="D843" s="237" t="n">
        <v>0</v>
      </c>
      <c r="E843" s="236" t="n">
        <v>0</v>
      </c>
      <c r="F843" s="238" t="n">
        <v>0</v>
      </c>
      <c r="G843" s="236" t="n">
        <v>0</v>
      </c>
      <c r="H843" s="239" t="n">
        <v>703</v>
      </c>
      <c r="I843" s="236" t="n">
        <v>703</v>
      </c>
      <c r="J843" s="240" t="n">
        <v>0</v>
      </c>
      <c r="K843" s="236" t="n">
        <v>703</v>
      </c>
      <c r="L843" s="241" t="inlineStr">
        <is>
          <t>-</t>
        </is>
      </c>
      <c r="M843" s="242" t="inlineStr">
        <is>
          <t>-</t>
        </is>
      </c>
      <c r="N843" s="236" t="inlineStr">
        <is>
          <t>-</t>
        </is>
      </c>
      <c r="O843" s="243" t="inlineStr">
        <is>
          <t>-</t>
        </is>
      </c>
      <c r="P843" s="237" t="inlineStr">
        <is>
          <t>-</t>
        </is>
      </c>
      <c r="Q843" s="236" t="inlineStr">
        <is>
          <t>-</t>
        </is>
      </c>
      <c r="R843" s="244" t="inlineStr">
        <is>
          <t>-</t>
        </is>
      </c>
      <c r="S843" s="245" t="inlineStr">
        <is>
          <t>-</t>
        </is>
      </c>
      <c r="T843" s="236" t="n"/>
      <c r="U843" s="246" t="n"/>
      <c r="V843" s="238" t="inlineStr">
        <is>
          <t>Trichy</t>
        </is>
      </c>
      <c r="W843" s="236" t="inlineStr">
        <is>
          <t>South</t>
        </is>
      </c>
      <c r="X843" s="242" t="n"/>
      <c r="Y843" s="241" t="n">
        <v>0</v>
      </c>
      <c r="Z843" s="236" t="inlineStr">
        <is>
          <t>0%</t>
        </is>
      </c>
      <c r="AA843" s="245" t="n"/>
      <c r="AB843" s="236" t="n">
        <v>0</v>
      </c>
      <c r="AC843" s="236" t="n">
        <v>0</v>
      </c>
      <c r="AD843" s="236" t="n">
        <v>8</v>
      </c>
      <c r="AE843" s="236" t="n">
        <v>0</v>
      </c>
      <c r="AF843" s="240" t="n">
        <v>0</v>
      </c>
      <c r="AG843" s="236" t="n">
        <v>0</v>
      </c>
      <c r="AH843" s="242" t="n">
        <v>0</v>
      </c>
      <c r="AI843" s="236" t="n">
        <v>0</v>
      </c>
      <c r="AJ843" s="236" t="n"/>
    </row>
    <row r="844">
      <c r="A844" s="236" t="n">
        <v>1607790</v>
      </c>
      <c r="B844" s="236" t="inlineStr">
        <is>
          <t>Col Plax MW FT 60</t>
        </is>
      </c>
      <c r="C844" s="236" t="inlineStr">
        <is>
          <t>IN64</t>
        </is>
      </c>
      <c r="D844" s="237" t="n">
        <v>0</v>
      </c>
      <c r="E844" s="236" t="n">
        <v>0</v>
      </c>
      <c r="F844" s="238" t="n">
        <v>0</v>
      </c>
      <c r="G844" s="236" t="n">
        <v>0</v>
      </c>
      <c r="H844" s="239" t="n">
        <v>488</v>
      </c>
      <c r="I844" s="236" t="n">
        <v>488</v>
      </c>
      <c r="J844" s="240" t="n">
        <v>0</v>
      </c>
      <c r="K844" s="236" t="n">
        <v>488</v>
      </c>
      <c r="L844" s="241" t="inlineStr">
        <is>
          <t>-</t>
        </is>
      </c>
      <c r="M844" s="242" t="inlineStr">
        <is>
          <t>-</t>
        </is>
      </c>
      <c r="N844" s="236" t="inlineStr">
        <is>
          <t>-</t>
        </is>
      </c>
      <c r="O844" s="243" t="inlineStr">
        <is>
          <t>-</t>
        </is>
      </c>
      <c r="P844" s="237" t="inlineStr">
        <is>
          <t>-</t>
        </is>
      </c>
      <c r="Q844" s="236" t="inlineStr">
        <is>
          <t>-</t>
        </is>
      </c>
      <c r="R844" s="244" t="inlineStr">
        <is>
          <t>-</t>
        </is>
      </c>
      <c r="S844" s="245" t="inlineStr">
        <is>
          <t>-</t>
        </is>
      </c>
      <c r="T844" s="236" t="n"/>
      <c r="U844" s="246" t="n"/>
      <c r="V844" s="238" t="inlineStr">
        <is>
          <t>Chennai</t>
        </is>
      </c>
      <c r="W844" s="236" t="inlineStr">
        <is>
          <t>South</t>
        </is>
      </c>
      <c r="X844" s="242" t="n"/>
      <c r="Y844" s="241" t="n">
        <v>0</v>
      </c>
      <c r="Z844" s="236" t="inlineStr">
        <is>
          <t>0%</t>
        </is>
      </c>
      <c r="AA844" s="245" t="n"/>
      <c r="AB844" s="236" t="n">
        <v>0</v>
      </c>
      <c r="AC844" s="236" t="n">
        <v>0</v>
      </c>
      <c r="AD844" s="236" t="n">
        <v>8</v>
      </c>
      <c r="AE844" s="236" t="n">
        <v>0</v>
      </c>
      <c r="AF844" s="240" t="n">
        <v>0</v>
      </c>
      <c r="AG844" s="236" t="n">
        <v>0</v>
      </c>
      <c r="AH844" s="242" t="n">
        <v>0</v>
      </c>
      <c r="AI844" s="236" t="n">
        <v>0</v>
      </c>
      <c r="AJ844" s="236" t="n"/>
    </row>
    <row r="845">
      <c r="A845" s="236" t="n">
        <v>1607790</v>
      </c>
      <c r="B845" s="236" t="inlineStr">
        <is>
          <t>Col Plax MW FT 60</t>
        </is>
      </c>
      <c r="C845" s="236" t="inlineStr">
        <is>
          <t>IN65</t>
        </is>
      </c>
      <c r="D845" s="237" t="n">
        <v>0</v>
      </c>
      <c r="E845" s="236" t="n">
        <v>0</v>
      </c>
      <c r="F845" s="238" t="n">
        <v>0</v>
      </c>
      <c r="G845" s="236" t="n">
        <v>0</v>
      </c>
      <c r="H845" s="239" t="n">
        <v>160</v>
      </c>
      <c r="I845" s="236" t="n">
        <v>160</v>
      </c>
      <c r="J845" s="240" t="n">
        <v>0</v>
      </c>
      <c r="K845" s="236" t="n">
        <v>160</v>
      </c>
      <c r="L845" s="241" t="inlineStr">
        <is>
          <t>-</t>
        </is>
      </c>
      <c r="M845" s="242" t="inlineStr">
        <is>
          <t>-</t>
        </is>
      </c>
      <c r="N845" s="236" t="inlineStr">
        <is>
          <t>-</t>
        </is>
      </c>
      <c r="O845" s="243" t="inlineStr">
        <is>
          <t>-</t>
        </is>
      </c>
      <c r="P845" s="237" t="inlineStr">
        <is>
          <t>-</t>
        </is>
      </c>
      <c r="Q845" s="236" t="inlineStr">
        <is>
          <t>-</t>
        </is>
      </c>
      <c r="R845" s="244" t="inlineStr">
        <is>
          <t>-</t>
        </is>
      </c>
      <c r="S845" s="245" t="inlineStr">
        <is>
          <t>-</t>
        </is>
      </c>
      <c r="T845" s="236" t="n"/>
      <c r="U845" s="246" t="n"/>
      <c r="V845" s="238" t="inlineStr">
        <is>
          <t>Kanpur</t>
        </is>
      </c>
      <c r="W845" s="236" t="inlineStr">
        <is>
          <t>North</t>
        </is>
      </c>
      <c r="X845" s="242" t="n"/>
      <c r="Y845" s="241" t="n">
        <v>0</v>
      </c>
      <c r="Z845" s="236" t="inlineStr">
        <is>
          <t>0%</t>
        </is>
      </c>
      <c r="AA845" s="245" t="n"/>
      <c r="AB845" s="236" t="n">
        <v>0</v>
      </c>
      <c r="AC845" s="236" t="n">
        <v>0</v>
      </c>
      <c r="AD845" s="236" t="n">
        <v>8</v>
      </c>
      <c r="AE845" s="236" t="n">
        <v>0</v>
      </c>
      <c r="AF845" s="240" t="n">
        <v>0</v>
      </c>
      <c r="AG845" s="236" t="n">
        <v>0</v>
      </c>
      <c r="AH845" s="242" t="n">
        <v>0</v>
      </c>
      <c r="AI845" s="236" t="n">
        <v>0</v>
      </c>
      <c r="AJ845" s="236" t="n"/>
    </row>
    <row r="846">
      <c r="A846" s="236" t="n">
        <v>1607790</v>
      </c>
      <c r="B846" s="236" t="inlineStr">
        <is>
          <t>Col Plax MW FT 60</t>
        </is>
      </c>
      <c r="C846" s="236" t="inlineStr">
        <is>
          <t>IN66</t>
        </is>
      </c>
      <c r="D846" s="237" t="n">
        <v>0</v>
      </c>
      <c r="E846" s="236" t="n">
        <v>0</v>
      </c>
      <c r="F846" s="238" t="n">
        <v>0</v>
      </c>
      <c r="G846" s="236" t="n">
        <v>0</v>
      </c>
      <c r="H846" s="239" t="n">
        <v>40</v>
      </c>
      <c r="I846" s="236" t="n">
        <v>40</v>
      </c>
      <c r="J846" s="240" t="n">
        <v>0</v>
      </c>
      <c r="K846" s="236" t="n">
        <v>40</v>
      </c>
      <c r="L846" s="241" t="inlineStr">
        <is>
          <t>-</t>
        </is>
      </c>
      <c r="M846" s="242" t="inlineStr">
        <is>
          <t>-</t>
        </is>
      </c>
      <c r="N846" s="236" t="inlineStr">
        <is>
          <t>-</t>
        </is>
      </c>
      <c r="O846" s="243" t="inlineStr">
        <is>
          <t>-</t>
        </is>
      </c>
      <c r="P846" s="237" t="inlineStr">
        <is>
          <t>-</t>
        </is>
      </c>
      <c r="Q846" s="236" t="inlineStr">
        <is>
          <t>-</t>
        </is>
      </c>
      <c r="R846" s="244" t="inlineStr">
        <is>
          <t>-</t>
        </is>
      </c>
      <c r="S846" s="245" t="inlineStr">
        <is>
          <t>-</t>
        </is>
      </c>
      <c r="T846" s="236" t="n"/>
      <c r="U846" s="246" t="n"/>
      <c r="V846" s="238" t="inlineStr">
        <is>
          <t>Bhubaneshwar</t>
        </is>
      </c>
      <c r="W846" s="236" t="inlineStr">
        <is>
          <t>East</t>
        </is>
      </c>
      <c r="X846" s="242" t="n"/>
      <c r="Y846" s="241" t="n">
        <v>0</v>
      </c>
      <c r="Z846" s="236" t="inlineStr">
        <is>
          <t>0%</t>
        </is>
      </c>
      <c r="AA846" s="245" t="n"/>
      <c r="AB846" s="236" t="n">
        <v>0</v>
      </c>
      <c r="AC846" s="236" t="n">
        <v>0</v>
      </c>
      <c r="AD846" s="236" t="n">
        <v>8</v>
      </c>
      <c r="AE846" s="236" t="n">
        <v>0</v>
      </c>
      <c r="AF846" s="240" t="n">
        <v>0</v>
      </c>
      <c r="AG846" s="236" t="n">
        <v>0</v>
      </c>
      <c r="AH846" s="242" t="n">
        <v>0</v>
      </c>
      <c r="AI846" s="236" t="n">
        <v>0</v>
      </c>
      <c r="AJ846" s="236" t="n"/>
    </row>
    <row r="847">
      <c r="A847" s="236" t="n">
        <v>1607790</v>
      </c>
      <c r="B847" s="236" t="inlineStr">
        <is>
          <t>Col Plax MW FT 60</t>
        </is>
      </c>
      <c r="C847" s="236" t="inlineStr">
        <is>
          <t>IN67</t>
        </is>
      </c>
      <c r="D847" s="237" t="n">
        <v>0</v>
      </c>
      <c r="E847" s="236" t="n">
        <v>0</v>
      </c>
      <c r="F847" s="238" t="n">
        <v>0</v>
      </c>
      <c r="G847" s="236" t="n">
        <v>0</v>
      </c>
      <c r="H847" s="239" t="n">
        <v>112</v>
      </c>
      <c r="I847" s="236" t="n">
        <v>112</v>
      </c>
      <c r="J847" s="240" t="n">
        <v>0</v>
      </c>
      <c r="K847" s="236" t="n">
        <v>112</v>
      </c>
      <c r="L847" s="241" t="inlineStr">
        <is>
          <t>-</t>
        </is>
      </c>
      <c r="M847" s="242" t="inlineStr">
        <is>
          <t>-</t>
        </is>
      </c>
      <c r="N847" s="236" t="inlineStr">
        <is>
          <t>-</t>
        </is>
      </c>
      <c r="O847" s="243" t="inlineStr">
        <is>
          <t>-</t>
        </is>
      </c>
      <c r="P847" s="237" t="inlineStr">
        <is>
          <t>-</t>
        </is>
      </c>
      <c r="Q847" s="236" t="inlineStr">
        <is>
          <t>-</t>
        </is>
      </c>
      <c r="R847" s="244" t="inlineStr">
        <is>
          <t>-</t>
        </is>
      </c>
      <c r="S847" s="245" t="inlineStr">
        <is>
          <t>-</t>
        </is>
      </c>
      <c r="T847" s="236" t="n"/>
      <c r="U847" s="246" t="n"/>
      <c r="V847" s="238" t="inlineStr">
        <is>
          <t>Indore</t>
        </is>
      </c>
      <c r="W847" s="236" t="inlineStr">
        <is>
          <t>West</t>
        </is>
      </c>
      <c r="X847" s="242" t="n"/>
      <c r="Y847" s="241" t="n">
        <v>0</v>
      </c>
      <c r="Z847" s="236" t="inlineStr">
        <is>
          <t>0%</t>
        </is>
      </c>
      <c r="AA847" s="245" t="n"/>
      <c r="AB847" s="236" t="n">
        <v>0</v>
      </c>
      <c r="AC847" s="236" t="n">
        <v>0</v>
      </c>
      <c r="AD847" s="236" t="n">
        <v>8</v>
      </c>
      <c r="AE847" s="236" t="n">
        <v>0</v>
      </c>
      <c r="AF847" s="240" t="n">
        <v>0</v>
      </c>
      <c r="AG847" s="236" t="n">
        <v>0</v>
      </c>
      <c r="AH847" s="242" t="n">
        <v>0</v>
      </c>
      <c r="AI847" s="236" t="n">
        <v>0</v>
      </c>
      <c r="AJ847" s="236" t="n"/>
    </row>
    <row r="848">
      <c r="A848" s="236" t="n">
        <v>1607790</v>
      </c>
      <c r="B848" s="236" t="inlineStr">
        <is>
          <t>Col Plax MW FT 60</t>
        </is>
      </c>
      <c r="C848" s="236" t="inlineStr">
        <is>
          <t>IN68</t>
        </is>
      </c>
      <c r="D848" s="237" t="n">
        <v>0</v>
      </c>
      <c r="E848" s="236" t="n">
        <v>0</v>
      </c>
      <c r="F848" s="238" t="n">
        <v>0</v>
      </c>
      <c r="G848" s="236" t="n">
        <v>0</v>
      </c>
      <c r="H848" s="239" t="n">
        <v>120</v>
      </c>
      <c r="I848" s="236" t="n">
        <v>120</v>
      </c>
      <c r="J848" s="240" t="n">
        <v>0</v>
      </c>
      <c r="K848" s="236" t="n">
        <v>120</v>
      </c>
      <c r="L848" s="241" t="inlineStr">
        <is>
          <t>-</t>
        </is>
      </c>
      <c r="M848" s="242" t="inlineStr">
        <is>
          <t>-</t>
        </is>
      </c>
      <c r="N848" s="236" t="inlineStr">
        <is>
          <t>-</t>
        </is>
      </c>
      <c r="O848" s="243" t="inlineStr">
        <is>
          <t>-</t>
        </is>
      </c>
      <c r="P848" s="237" t="inlineStr">
        <is>
          <t>-</t>
        </is>
      </c>
      <c r="Q848" s="236" t="inlineStr">
        <is>
          <t>-</t>
        </is>
      </c>
      <c r="R848" s="244" t="inlineStr">
        <is>
          <t>-</t>
        </is>
      </c>
      <c r="S848" s="245" t="inlineStr">
        <is>
          <t>-</t>
        </is>
      </c>
      <c r="T848" s="236" t="n"/>
      <c r="U848" s="246" t="n"/>
      <c r="V848" s="238" t="inlineStr">
        <is>
          <t>Baroda</t>
        </is>
      </c>
      <c r="W848" s="236" t="inlineStr">
        <is>
          <t>West</t>
        </is>
      </c>
      <c r="X848" s="242" t="n"/>
      <c r="Y848" s="241" t="n">
        <v>0</v>
      </c>
      <c r="Z848" s="236" t="inlineStr">
        <is>
          <t>0%</t>
        </is>
      </c>
      <c r="AA848" s="245" t="n"/>
      <c r="AB848" s="236" t="n">
        <v>0</v>
      </c>
      <c r="AC848" s="236" t="n">
        <v>0</v>
      </c>
      <c r="AD848" s="236" t="n">
        <v>8</v>
      </c>
      <c r="AE848" s="236" t="n">
        <v>0</v>
      </c>
      <c r="AF848" s="240" t="n">
        <v>0</v>
      </c>
      <c r="AG848" s="236" t="n">
        <v>0</v>
      </c>
      <c r="AH848" s="242" t="n">
        <v>0</v>
      </c>
      <c r="AI848" s="236" t="n">
        <v>0</v>
      </c>
      <c r="AJ848" s="236" t="n"/>
    </row>
    <row r="849">
      <c r="A849" s="236" t="n">
        <v>1607790</v>
      </c>
      <c r="B849" s="236" t="inlineStr">
        <is>
          <t>Col Plax MW FT 60</t>
        </is>
      </c>
      <c r="C849" s="236" t="inlineStr">
        <is>
          <t>IN69</t>
        </is>
      </c>
      <c r="D849" s="237" t="n">
        <v>0</v>
      </c>
      <c r="E849" s="236" t="n">
        <v>0</v>
      </c>
      <c r="F849" s="238" t="n">
        <v>0</v>
      </c>
      <c r="G849" s="236" t="n">
        <v>0</v>
      </c>
      <c r="H849" s="239" t="n">
        <v>152</v>
      </c>
      <c r="I849" s="236" t="n">
        <v>152</v>
      </c>
      <c r="J849" s="240" t="n">
        <v>0</v>
      </c>
      <c r="K849" s="236" t="n">
        <v>152</v>
      </c>
      <c r="L849" s="241" t="inlineStr">
        <is>
          <t>-</t>
        </is>
      </c>
      <c r="M849" s="242" t="inlineStr">
        <is>
          <t>-</t>
        </is>
      </c>
      <c r="N849" s="236" t="inlineStr">
        <is>
          <t>-</t>
        </is>
      </c>
      <c r="O849" s="243" t="inlineStr">
        <is>
          <t>-</t>
        </is>
      </c>
      <c r="P849" s="237" t="inlineStr">
        <is>
          <t>-</t>
        </is>
      </c>
      <c r="Q849" s="236" t="inlineStr">
        <is>
          <t>-</t>
        </is>
      </c>
      <c r="R849" s="244" t="inlineStr">
        <is>
          <t>-</t>
        </is>
      </c>
      <c r="S849" s="245" t="inlineStr">
        <is>
          <t>-</t>
        </is>
      </c>
      <c r="T849" s="236" t="n"/>
      <c r="U849" s="246" t="n"/>
      <c r="V849" s="238" t="inlineStr">
        <is>
          <t>Hyderabad</t>
        </is>
      </c>
      <c r="W849" s="236" t="inlineStr">
        <is>
          <t>South</t>
        </is>
      </c>
      <c r="X849" s="242" t="n"/>
      <c r="Y849" s="241" t="n">
        <v>0</v>
      </c>
      <c r="Z849" s="236" t="inlineStr">
        <is>
          <t>0%</t>
        </is>
      </c>
      <c r="AA849" s="245" t="n"/>
      <c r="AB849" s="236" t="n">
        <v>0</v>
      </c>
      <c r="AC849" s="236" t="n">
        <v>0</v>
      </c>
      <c r="AD849" s="236" t="n">
        <v>8</v>
      </c>
      <c r="AE849" s="236" t="n">
        <v>0</v>
      </c>
      <c r="AF849" s="240" t="n">
        <v>0</v>
      </c>
      <c r="AG849" s="236" t="n">
        <v>0</v>
      </c>
      <c r="AH849" s="242" t="n">
        <v>0</v>
      </c>
      <c r="AI849" s="236" t="n">
        <v>0</v>
      </c>
      <c r="AJ849" s="236" t="n"/>
    </row>
    <row r="850">
      <c r="A850" s="236" t="n">
        <v>1607790</v>
      </c>
      <c r="B850" s="236" t="inlineStr">
        <is>
          <t>Col Plax MW FT 60</t>
        </is>
      </c>
      <c r="C850" s="236" t="inlineStr">
        <is>
          <t>IN70</t>
        </is>
      </c>
      <c r="D850" s="237" t="n">
        <v>0</v>
      </c>
      <c r="E850" s="236" t="n">
        <v>0</v>
      </c>
      <c r="F850" s="238" t="n">
        <v>0</v>
      </c>
      <c r="G850" s="236" t="n">
        <v>0</v>
      </c>
      <c r="H850" s="239" t="n">
        <v>912</v>
      </c>
      <c r="I850" s="236" t="n">
        <v>912</v>
      </c>
      <c r="J850" s="240" t="n">
        <v>0</v>
      </c>
      <c r="K850" s="236" t="n">
        <v>912</v>
      </c>
      <c r="L850" s="241" t="inlineStr">
        <is>
          <t>-</t>
        </is>
      </c>
      <c r="M850" s="242" t="inlineStr">
        <is>
          <t>-</t>
        </is>
      </c>
      <c r="N850" s="236" t="inlineStr">
        <is>
          <t>-</t>
        </is>
      </c>
      <c r="O850" s="243" t="inlineStr">
        <is>
          <t>-</t>
        </is>
      </c>
      <c r="P850" s="237" t="inlineStr">
        <is>
          <t>-</t>
        </is>
      </c>
      <c r="Q850" s="236" t="inlineStr">
        <is>
          <t>-</t>
        </is>
      </c>
      <c r="R850" s="244" t="inlineStr">
        <is>
          <t>-</t>
        </is>
      </c>
      <c r="S850" s="245" t="inlineStr">
        <is>
          <t>-</t>
        </is>
      </c>
      <c r="T850" s="236" t="n"/>
      <c r="U850" s="246" t="n"/>
      <c r="V850" s="238" t="inlineStr">
        <is>
          <t>Allepy</t>
        </is>
      </c>
      <c r="W850" s="236" t="inlineStr">
        <is>
          <t>South</t>
        </is>
      </c>
      <c r="X850" s="242" t="n"/>
      <c r="Y850" s="241" t="n">
        <v>0</v>
      </c>
      <c r="Z850" s="236" t="inlineStr">
        <is>
          <t>0%</t>
        </is>
      </c>
      <c r="AA850" s="245" t="n"/>
      <c r="AB850" s="236" t="n">
        <v>0</v>
      </c>
      <c r="AC850" s="236" t="n">
        <v>0</v>
      </c>
      <c r="AD850" s="236" t="n">
        <v>8</v>
      </c>
      <c r="AE850" s="236" t="n">
        <v>0</v>
      </c>
      <c r="AF850" s="240" t="n">
        <v>0</v>
      </c>
      <c r="AG850" s="236" t="n">
        <v>0</v>
      </c>
      <c r="AH850" s="242" t="n">
        <v>0</v>
      </c>
      <c r="AI850" s="236" t="n">
        <v>0</v>
      </c>
      <c r="AJ850" s="236" t="n"/>
    </row>
    <row r="851">
      <c r="A851" s="236" t="n">
        <v>1607790</v>
      </c>
      <c r="B851" s="236" t="inlineStr">
        <is>
          <t>Col Plax MW FT 60</t>
        </is>
      </c>
      <c r="C851" s="236" t="inlineStr">
        <is>
          <t>IN71</t>
        </is>
      </c>
      <c r="D851" s="237" t="n">
        <v>0</v>
      </c>
      <c r="E851" s="236" t="n">
        <v>0</v>
      </c>
      <c r="F851" s="238" t="n">
        <v>0</v>
      </c>
      <c r="G851" s="236" t="n">
        <v>0</v>
      </c>
      <c r="H851" s="239" t="n">
        <v>368</v>
      </c>
      <c r="I851" s="236" t="n">
        <v>368</v>
      </c>
      <c r="J851" s="240" t="n">
        <v>0</v>
      </c>
      <c r="K851" s="236" t="n">
        <v>368</v>
      </c>
      <c r="L851" s="241" t="inlineStr">
        <is>
          <t>-</t>
        </is>
      </c>
      <c r="M851" s="242" t="inlineStr">
        <is>
          <t>-</t>
        </is>
      </c>
      <c r="N851" s="236" t="inlineStr">
        <is>
          <t>-</t>
        </is>
      </c>
      <c r="O851" s="243" t="inlineStr">
        <is>
          <t>-</t>
        </is>
      </c>
      <c r="P851" s="237" t="inlineStr">
        <is>
          <t>-</t>
        </is>
      </c>
      <c r="Q851" s="236" t="inlineStr">
        <is>
          <t>-</t>
        </is>
      </c>
      <c r="R851" s="244" t="inlineStr">
        <is>
          <t>-</t>
        </is>
      </c>
      <c r="S851" s="245" t="inlineStr">
        <is>
          <t>-</t>
        </is>
      </c>
      <c r="T851" s="236" t="n"/>
      <c r="U851" s="246" t="n"/>
      <c r="V851" s="238" t="inlineStr">
        <is>
          <t>Bangalore</t>
        </is>
      </c>
      <c r="W851" s="236" t="inlineStr">
        <is>
          <t>South</t>
        </is>
      </c>
      <c r="X851" s="242" t="n"/>
      <c r="Y851" s="241" t="n">
        <v>0</v>
      </c>
      <c r="Z851" s="236" t="inlineStr">
        <is>
          <t>0%</t>
        </is>
      </c>
      <c r="AA851" s="245" t="n"/>
      <c r="AB851" s="236" t="n">
        <v>0</v>
      </c>
      <c r="AC851" s="236" t="n">
        <v>0</v>
      </c>
      <c r="AD851" s="236" t="n">
        <v>8</v>
      </c>
      <c r="AE851" s="236" t="n">
        <v>0</v>
      </c>
      <c r="AF851" s="240" t="n">
        <v>0</v>
      </c>
      <c r="AG851" s="236" t="n">
        <v>0</v>
      </c>
      <c r="AH851" s="242" t="n">
        <v>0</v>
      </c>
      <c r="AI851" s="236" t="n">
        <v>0</v>
      </c>
      <c r="AJ851" s="236" t="n"/>
    </row>
    <row r="852">
      <c r="A852" s="236" t="n">
        <v>1607790</v>
      </c>
      <c r="B852" s="236" t="inlineStr">
        <is>
          <t>Col Plax MW FT 60</t>
        </is>
      </c>
      <c r="C852" s="236" t="inlineStr">
        <is>
          <t>IN72</t>
        </is>
      </c>
      <c r="D852" s="237" t="n">
        <v>0</v>
      </c>
      <c r="E852" s="236" t="n">
        <v>0</v>
      </c>
      <c r="F852" s="238" t="n">
        <v>0</v>
      </c>
      <c r="G852" s="236" t="n">
        <v>0</v>
      </c>
      <c r="H852" s="239" t="n">
        <v>56</v>
      </c>
      <c r="I852" s="236" t="n">
        <v>56</v>
      </c>
      <c r="J852" s="240" t="n">
        <v>0</v>
      </c>
      <c r="K852" s="236" t="n">
        <v>56</v>
      </c>
      <c r="L852" s="241" t="inlineStr">
        <is>
          <t>-</t>
        </is>
      </c>
      <c r="M852" s="242" t="inlineStr">
        <is>
          <t>-</t>
        </is>
      </c>
      <c r="N852" s="236" t="inlineStr">
        <is>
          <t>-</t>
        </is>
      </c>
      <c r="O852" s="243" t="inlineStr">
        <is>
          <t>-</t>
        </is>
      </c>
      <c r="P852" s="237" t="inlineStr">
        <is>
          <t>-</t>
        </is>
      </c>
      <c r="Q852" s="236" t="inlineStr">
        <is>
          <t>-</t>
        </is>
      </c>
      <c r="R852" s="244" t="inlineStr">
        <is>
          <t>-</t>
        </is>
      </c>
      <c r="S852" s="245" t="inlineStr">
        <is>
          <t>-</t>
        </is>
      </c>
      <c r="T852" s="236" t="n"/>
      <c r="U852" s="246" t="n"/>
      <c r="V852" s="238" t="inlineStr">
        <is>
          <t>Gauhati</t>
        </is>
      </c>
      <c r="W852" s="236" t="inlineStr">
        <is>
          <t>East</t>
        </is>
      </c>
      <c r="X852" s="242" t="n"/>
      <c r="Y852" s="241" t="n">
        <v>0</v>
      </c>
      <c r="Z852" s="236" t="inlineStr">
        <is>
          <t>0%</t>
        </is>
      </c>
      <c r="AA852" s="245" t="n"/>
      <c r="AB852" s="236" t="n">
        <v>0</v>
      </c>
      <c r="AC852" s="236" t="n">
        <v>0</v>
      </c>
      <c r="AD852" s="236" t="n">
        <v>8</v>
      </c>
      <c r="AE852" s="236" t="n">
        <v>0</v>
      </c>
      <c r="AF852" s="240" t="n">
        <v>0</v>
      </c>
      <c r="AG852" s="236" t="n">
        <v>0</v>
      </c>
      <c r="AH852" s="242" t="n">
        <v>0</v>
      </c>
      <c r="AI852" s="236" t="n">
        <v>0</v>
      </c>
      <c r="AJ852" s="236" t="n"/>
    </row>
    <row r="853">
      <c r="A853" s="236" t="n">
        <v>1607790</v>
      </c>
      <c r="B853" s="236" t="inlineStr">
        <is>
          <t>Col Plax MW FT 60</t>
        </is>
      </c>
      <c r="C853" s="236" t="inlineStr">
        <is>
          <t>IN73</t>
        </is>
      </c>
      <c r="D853" s="237" t="n">
        <v>0</v>
      </c>
      <c r="E853" s="236" t="n">
        <v>0</v>
      </c>
      <c r="F853" s="238" t="n">
        <v>0</v>
      </c>
      <c r="G853" s="236" t="n">
        <v>0</v>
      </c>
      <c r="H853" s="239" t="n">
        <v>16</v>
      </c>
      <c r="I853" s="236" t="n">
        <v>16</v>
      </c>
      <c r="J853" s="240" t="n">
        <v>0</v>
      </c>
      <c r="K853" s="236" t="n">
        <v>16</v>
      </c>
      <c r="L853" s="241" t="inlineStr">
        <is>
          <t>-</t>
        </is>
      </c>
      <c r="M853" s="242" t="inlineStr">
        <is>
          <t>-</t>
        </is>
      </c>
      <c r="N853" s="236" t="inlineStr">
        <is>
          <t>-</t>
        </is>
      </c>
      <c r="O853" s="243" t="inlineStr">
        <is>
          <t>-</t>
        </is>
      </c>
      <c r="P853" s="237" t="inlineStr">
        <is>
          <t>-</t>
        </is>
      </c>
      <c r="Q853" s="236" t="inlineStr">
        <is>
          <t>-</t>
        </is>
      </c>
      <c r="R853" s="244" t="inlineStr">
        <is>
          <t>-</t>
        </is>
      </c>
      <c r="S853" s="245" t="inlineStr">
        <is>
          <t>-</t>
        </is>
      </c>
      <c r="T853" s="236" t="n"/>
      <c r="U853" s="246" t="n"/>
      <c r="V853" s="238" t="inlineStr">
        <is>
          <t>Patna</t>
        </is>
      </c>
      <c r="W853" s="236" t="inlineStr">
        <is>
          <t>East</t>
        </is>
      </c>
      <c r="X853" s="242" t="n"/>
      <c r="Y853" s="241" t="n">
        <v>0</v>
      </c>
      <c r="Z853" s="236" t="inlineStr">
        <is>
          <t>0%</t>
        </is>
      </c>
      <c r="AA853" s="245" t="n"/>
      <c r="AB853" s="236" t="n">
        <v>0</v>
      </c>
      <c r="AC853" s="236" t="n">
        <v>0</v>
      </c>
      <c r="AD853" s="236" t="n">
        <v>8</v>
      </c>
      <c r="AE853" s="236" t="n">
        <v>0</v>
      </c>
      <c r="AF853" s="240" t="n">
        <v>0</v>
      </c>
      <c r="AG853" s="236" t="n">
        <v>0</v>
      </c>
      <c r="AH853" s="242" t="n">
        <v>0</v>
      </c>
      <c r="AI853" s="236" t="n">
        <v>0</v>
      </c>
      <c r="AJ853" s="236" t="n"/>
    </row>
    <row r="854">
      <c r="A854" s="236" t="n">
        <v>1607790</v>
      </c>
      <c r="B854" s="236" t="inlineStr">
        <is>
          <t>Col Plax MW FT 60</t>
        </is>
      </c>
      <c r="C854" s="236" t="inlineStr">
        <is>
          <t>IN74</t>
        </is>
      </c>
      <c r="D854" s="237" t="n">
        <v>0</v>
      </c>
      <c r="E854" s="236" t="n">
        <v>0</v>
      </c>
      <c r="F854" s="238" t="n">
        <v>0</v>
      </c>
      <c r="G854" s="236" t="n">
        <v>0</v>
      </c>
      <c r="H854" s="239" t="n">
        <v>0</v>
      </c>
      <c r="I854" s="236" t="n">
        <v>0</v>
      </c>
      <c r="J854" s="240" t="n">
        <v>0</v>
      </c>
      <c r="K854" s="236" t="n">
        <v>0</v>
      </c>
      <c r="L854" s="241" t="inlineStr">
        <is>
          <t>-</t>
        </is>
      </c>
      <c r="M854" s="242" t="inlineStr">
        <is>
          <t>-</t>
        </is>
      </c>
      <c r="N854" s="236" t="inlineStr">
        <is>
          <t>-</t>
        </is>
      </c>
      <c r="O854" s="243" t="inlineStr">
        <is>
          <t>-</t>
        </is>
      </c>
      <c r="P854" s="237" t="inlineStr">
        <is>
          <t>-</t>
        </is>
      </c>
      <c r="Q854" s="236" t="inlineStr">
        <is>
          <t>-</t>
        </is>
      </c>
      <c r="R854" s="244" t="inlineStr">
        <is>
          <t>-</t>
        </is>
      </c>
      <c r="S854" s="245" t="inlineStr">
        <is>
          <t>-</t>
        </is>
      </c>
      <c r="T854" s="236" t="n"/>
      <c r="U854" s="246" t="n"/>
      <c r="V854" s="238" t="inlineStr">
        <is>
          <t>Nepal-exp</t>
        </is>
      </c>
      <c r="W854" s="236" t="inlineStr">
        <is>
          <t>Exp-DC</t>
        </is>
      </c>
      <c r="X854" s="242" t="n"/>
      <c r="Y854" s="241" t="n">
        <v>0</v>
      </c>
      <c r="Z854" s="236" t="inlineStr">
        <is>
          <t>0%</t>
        </is>
      </c>
      <c r="AA854" s="245" t="n"/>
      <c r="AB854" s="236" t="n">
        <v>0</v>
      </c>
      <c r="AC854" s="236" t="n">
        <v>0</v>
      </c>
      <c r="AD854" s="236" t="n">
        <v>8</v>
      </c>
      <c r="AE854" s="236" t="n">
        <v>8</v>
      </c>
      <c r="AF854" s="240" t="n">
        <v>0</v>
      </c>
      <c r="AG854" s="236" t="n">
        <v>0</v>
      </c>
      <c r="AH854" s="242" t="n">
        <v>0</v>
      </c>
      <c r="AI854" s="236" t="n">
        <v>0</v>
      </c>
      <c r="AJ854" s="236" t="n"/>
    </row>
    <row r="855">
      <c r="A855" s="236" t="n">
        <v>1607790</v>
      </c>
      <c r="B855" s="236" t="inlineStr">
        <is>
          <t>Col Plax MW FT 60</t>
        </is>
      </c>
      <c r="C855" s="236" t="inlineStr">
        <is>
          <t>IN75</t>
        </is>
      </c>
      <c r="D855" s="237" t="n">
        <v>0</v>
      </c>
      <c r="E855" s="236" t="n">
        <v>0</v>
      </c>
      <c r="F855" s="238" t="n">
        <v>0</v>
      </c>
      <c r="G855" s="236" t="n">
        <v>0</v>
      </c>
      <c r="H855" s="239" t="n">
        <v>74</v>
      </c>
      <c r="I855" s="236" t="n">
        <v>74</v>
      </c>
      <c r="J855" s="240" t="n">
        <v>0</v>
      </c>
      <c r="K855" s="236" t="n">
        <v>74</v>
      </c>
      <c r="L855" s="241" t="inlineStr">
        <is>
          <t>-</t>
        </is>
      </c>
      <c r="M855" s="242" t="inlineStr">
        <is>
          <t>-</t>
        </is>
      </c>
      <c r="N855" s="236" t="inlineStr">
        <is>
          <t>-</t>
        </is>
      </c>
      <c r="O855" s="243" t="inlineStr">
        <is>
          <t>-</t>
        </is>
      </c>
      <c r="P855" s="237" t="inlineStr">
        <is>
          <t>-</t>
        </is>
      </c>
      <c r="Q855" s="236" t="inlineStr">
        <is>
          <t>-</t>
        </is>
      </c>
      <c r="R855" s="244" t="inlineStr">
        <is>
          <t>-</t>
        </is>
      </c>
      <c r="S855" s="245" t="inlineStr">
        <is>
          <t>-</t>
        </is>
      </c>
      <c r="T855" s="236" t="n"/>
      <c r="U855" s="246" t="n"/>
      <c r="V855" s="238" t="inlineStr">
        <is>
          <t>Jaipur</t>
        </is>
      </c>
      <c r="W855" s="236" t="inlineStr">
        <is>
          <t>North</t>
        </is>
      </c>
      <c r="X855" s="242" t="n"/>
      <c r="Y855" s="241" t="n">
        <v>0</v>
      </c>
      <c r="Z855" s="236" t="inlineStr">
        <is>
          <t>0%</t>
        </is>
      </c>
      <c r="AA855" s="245" t="n"/>
      <c r="AB855" s="236" t="n">
        <v>0</v>
      </c>
      <c r="AC855" s="236" t="n">
        <v>0</v>
      </c>
      <c r="AD855" s="236" t="n">
        <v>8</v>
      </c>
      <c r="AE855" s="236" t="n">
        <v>0</v>
      </c>
      <c r="AF855" s="240" t="n">
        <v>0</v>
      </c>
      <c r="AG855" s="236" t="n">
        <v>0</v>
      </c>
      <c r="AH855" s="242" t="n">
        <v>0</v>
      </c>
      <c r="AI855" s="236" t="n">
        <v>0</v>
      </c>
      <c r="AJ855" s="236" t="n"/>
    </row>
    <row r="856">
      <c r="A856" s="236" t="n">
        <v>1607790</v>
      </c>
      <c r="B856" s="236" t="inlineStr">
        <is>
          <t>Col Plax MW FT 60</t>
        </is>
      </c>
      <c r="C856" s="236" t="inlineStr">
        <is>
          <t>IN76</t>
        </is>
      </c>
      <c r="D856" s="237" t="n">
        <v>0</v>
      </c>
      <c r="E856" s="236" t="n">
        <v>0</v>
      </c>
      <c r="F856" s="238" t="n">
        <v>0</v>
      </c>
      <c r="G856" s="236" t="n">
        <v>0</v>
      </c>
      <c r="H856" s="239" t="n">
        <v>416</v>
      </c>
      <c r="I856" s="236" t="n">
        <v>416</v>
      </c>
      <c r="J856" s="240" t="n">
        <v>0</v>
      </c>
      <c r="K856" s="236" t="n">
        <v>416</v>
      </c>
      <c r="L856" s="241" t="inlineStr">
        <is>
          <t>-</t>
        </is>
      </c>
      <c r="M856" s="242" t="inlineStr">
        <is>
          <t>-</t>
        </is>
      </c>
      <c r="N856" s="236" t="inlineStr">
        <is>
          <t>-</t>
        </is>
      </c>
      <c r="O856" s="243" t="inlineStr">
        <is>
          <t>-</t>
        </is>
      </c>
      <c r="P856" s="237" t="inlineStr">
        <is>
          <t>-</t>
        </is>
      </c>
      <c r="Q856" s="236" t="inlineStr">
        <is>
          <t>-</t>
        </is>
      </c>
      <c r="R856" s="244" t="inlineStr">
        <is>
          <t>-</t>
        </is>
      </c>
      <c r="S856" s="245" t="inlineStr">
        <is>
          <t>-</t>
        </is>
      </c>
      <c r="T856" s="236" t="n"/>
      <c r="U856" s="246" t="n"/>
      <c r="V856" s="238" t="inlineStr">
        <is>
          <t>Ghaziabad</t>
        </is>
      </c>
      <c r="W856" s="236" t="inlineStr">
        <is>
          <t>North</t>
        </is>
      </c>
      <c r="X856" s="242" t="n"/>
      <c r="Y856" s="241" t="n">
        <v>0</v>
      </c>
      <c r="Z856" s="236" t="inlineStr">
        <is>
          <t>0%</t>
        </is>
      </c>
      <c r="AA856" s="245" t="n"/>
      <c r="AB856" s="236" t="n">
        <v>0</v>
      </c>
      <c r="AC856" s="236" t="n">
        <v>0</v>
      </c>
      <c r="AD856" s="236" t="n">
        <v>8</v>
      </c>
      <c r="AE856" s="236" t="n">
        <v>0</v>
      </c>
      <c r="AF856" s="240" t="n">
        <v>0</v>
      </c>
      <c r="AG856" s="236" t="n">
        <v>0</v>
      </c>
      <c r="AH856" s="242" t="n">
        <v>0</v>
      </c>
      <c r="AI856" s="236" t="n">
        <v>0</v>
      </c>
      <c r="AJ856" s="236" t="n"/>
    </row>
    <row r="857">
      <c r="A857" s="236" t="n">
        <v>1607790</v>
      </c>
      <c r="B857" s="236" t="inlineStr">
        <is>
          <t>Col Plax MW FT 60</t>
        </is>
      </c>
      <c r="C857" s="236" t="inlineStr">
        <is>
          <t>IN77</t>
        </is>
      </c>
      <c r="D857" s="237" t="n">
        <v>0</v>
      </c>
      <c r="E857" s="236" t="n">
        <v>0</v>
      </c>
      <c r="F857" s="238" t="n">
        <v>0</v>
      </c>
      <c r="G857" s="236" t="n">
        <v>0</v>
      </c>
      <c r="H857" s="239" t="n">
        <v>0</v>
      </c>
      <c r="I857" s="236" t="n">
        <v>0</v>
      </c>
      <c r="J857" s="240" t="n">
        <v>0</v>
      </c>
      <c r="K857" s="236" t="n">
        <v>0</v>
      </c>
      <c r="L857" s="241" t="inlineStr">
        <is>
          <t>-</t>
        </is>
      </c>
      <c r="M857" s="242" t="inlineStr">
        <is>
          <t>-</t>
        </is>
      </c>
      <c r="N857" s="236" t="inlineStr">
        <is>
          <t>-</t>
        </is>
      </c>
      <c r="O857" s="243" t="inlineStr">
        <is>
          <t>-</t>
        </is>
      </c>
      <c r="P857" s="237" t="inlineStr">
        <is>
          <t>-</t>
        </is>
      </c>
      <c r="Q857" s="236" t="inlineStr">
        <is>
          <t>-</t>
        </is>
      </c>
      <c r="R857" s="244" t="inlineStr">
        <is>
          <t>-</t>
        </is>
      </c>
      <c r="S857" s="245" t="inlineStr">
        <is>
          <t>-</t>
        </is>
      </c>
      <c r="T857" s="236" t="n"/>
      <c r="U857" s="246" t="n"/>
      <c r="V857" s="238" t="inlineStr">
        <is>
          <t>POC Bhiwandi</t>
        </is>
      </c>
      <c r="W857" s="236" t="inlineStr">
        <is>
          <t>West</t>
        </is>
      </c>
      <c r="X857" s="242" t="n"/>
      <c r="Y857" s="241" t="n">
        <v>0</v>
      </c>
      <c r="Z857" s="236" t="inlineStr">
        <is>
          <t>0%</t>
        </is>
      </c>
      <c r="AA857" s="245" t="n"/>
      <c r="AB857" s="236" t="n">
        <v>0</v>
      </c>
      <c r="AC857" s="236" t="n">
        <v>0</v>
      </c>
      <c r="AD857" s="236" t="n">
        <v>8</v>
      </c>
      <c r="AE857" s="236" t="n">
        <v>8</v>
      </c>
      <c r="AF857" s="240" t="n">
        <v>0</v>
      </c>
      <c r="AG857" s="236" t="n">
        <v>0</v>
      </c>
      <c r="AH857" s="242" t="n">
        <v>0</v>
      </c>
      <c r="AI857" s="236" t="n">
        <v>0</v>
      </c>
      <c r="AJ857" s="236" t="n"/>
    </row>
    <row r="858">
      <c r="A858" s="236" t="n">
        <v>1607790</v>
      </c>
      <c r="B858" s="236" t="inlineStr">
        <is>
          <t>Col Plax MW FT 60</t>
        </is>
      </c>
      <c r="C858" s="236" t="inlineStr">
        <is>
          <t>IN78</t>
        </is>
      </c>
      <c r="D858" s="237" t="n">
        <v>0</v>
      </c>
      <c r="E858" s="236" t="n">
        <v>0</v>
      </c>
      <c r="F858" s="238" t="n">
        <v>0</v>
      </c>
      <c r="G858" s="236" t="n">
        <v>0</v>
      </c>
      <c r="H858" s="239" t="n">
        <v>64</v>
      </c>
      <c r="I858" s="236" t="n">
        <v>64</v>
      </c>
      <c r="J858" s="240" t="n">
        <v>0</v>
      </c>
      <c r="K858" s="236" t="n">
        <v>64</v>
      </c>
      <c r="L858" s="241" t="inlineStr">
        <is>
          <t>-</t>
        </is>
      </c>
      <c r="M858" s="242" t="inlineStr">
        <is>
          <t>-</t>
        </is>
      </c>
      <c r="N858" s="236" t="inlineStr">
        <is>
          <t>-</t>
        </is>
      </c>
      <c r="O858" s="243" t="inlineStr">
        <is>
          <t>-</t>
        </is>
      </c>
      <c r="P858" s="237" t="inlineStr">
        <is>
          <t>-</t>
        </is>
      </c>
      <c r="Q858" s="236" t="inlineStr">
        <is>
          <t>-</t>
        </is>
      </c>
      <c r="R858" s="244" t="inlineStr">
        <is>
          <t>-</t>
        </is>
      </c>
      <c r="S858" s="245" t="inlineStr">
        <is>
          <t>-</t>
        </is>
      </c>
      <c r="T858" s="236" t="n"/>
      <c r="U858" s="246" t="n"/>
      <c r="V858" s="238" t="inlineStr">
        <is>
          <t>Kundli</t>
        </is>
      </c>
      <c r="W858" s="236" t="inlineStr">
        <is>
          <t>North</t>
        </is>
      </c>
      <c r="X858" s="242" t="n"/>
      <c r="Y858" s="241" t="n">
        <v>0</v>
      </c>
      <c r="Z858" s="236" t="inlineStr">
        <is>
          <t>0%</t>
        </is>
      </c>
      <c r="AA858" s="245" t="n"/>
      <c r="AB858" s="236" t="n">
        <v>0</v>
      </c>
      <c r="AC858" s="236" t="n">
        <v>0</v>
      </c>
      <c r="AD858" s="236" t="n">
        <v>8</v>
      </c>
      <c r="AE858" s="236" t="n">
        <v>0</v>
      </c>
      <c r="AF858" s="240" t="n">
        <v>0</v>
      </c>
      <c r="AG858" s="236" t="n">
        <v>0</v>
      </c>
      <c r="AH858" s="242" t="n">
        <v>0</v>
      </c>
      <c r="AI858" s="236" t="n">
        <v>0</v>
      </c>
      <c r="AJ858" s="236" t="n"/>
    </row>
    <row r="859">
      <c r="A859" s="236" t="n">
        <v>1607790</v>
      </c>
      <c r="B859" s="236" t="inlineStr">
        <is>
          <t>Col Plax MW FT 60</t>
        </is>
      </c>
      <c r="C859" s="236" t="inlineStr">
        <is>
          <t>IN79</t>
        </is>
      </c>
      <c r="D859" s="237" t="n">
        <v>0</v>
      </c>
      <c r="E859" s="236" t="n">
        <v>0</v>
      </c>
      <c r="F859" s="238" t="n">
        <v>0</v>
      </c>
      <c r="G859" s="236" t="n">
        <v>0</v>
      </c>
      <c r="H859" s="239" t="n">
        <v>120</v>
      </c>
      <c r="I859" s="236" t="n">
        <v>120</v>
      </c>
      <c r="J859" s="240" t="n">
        <v>0</v>
      </c>
      <c r="K859" s="236" t="n">
        <v>120</v>
      </c>
      <c r="L859" s="241" t="inlineStr">
        <is>
          <t>-</t>
        </is>
      </c>
      <c r="M859" s="242" t="inlineStr">
        <is>
          <t>-</t>
        </is>
      </c>
      <c r="N859" s="236" t="inlineStr">
        <is>
          <t>-</t>
        </is>
      </c>
      <c r="O859" s="243" t="inlineStr">
        <is>
          <t>-</t>
        </is>
      </c>
      <c r="P859" s="237" t="inlineStr">
        <is>
          <t>-</t>
        </is>
      </c>
      <c r="Q859" s="236" t="inlineStr">
        <is>
          <t>-</t>
        </is>
      </c>
      <c r="R859" s="244" t="inlineStr">
        <is>
          <t>-</t>
        </is>
      </c>
      <c r="S859" s="245" t="inlineStr">
        <is>
          <t>-</t>
        </is>
      </c>
      <c r="T859" s="236" t="n"/>
      <c r="U859" s="246" t="n"/>
      <c r="V859" s="238" t="inlineStr">
        <is>
          <t>Goa</t>
        </is>
      </c>
      <c r="W859" s="236" t="inlineStr">
        <is>
          <t>West</t>
        </is>
      </c>
      <c r="X859" s="242" t="n"/>
      <c r="Y859" s="241" t="n">
        <v>0</v>
      </c>
      <c r="Z859" s="236" t="inlineStr">
        <is>
          <t>0%</t>
        </is>
      </c>
      <c r="AA859" s="245" t="n"/>
      <c r="AB859" s="236" t="n">
        <v>0</v>
      </c>
      <c r="AC859" s="236" t="n">
        <v>0</v>
      </c>
      <c r="AD859" s="236" t="n">
        <v>8</v>
      </c>
      <c r="AE859" s="236" t="n">
        <v>0</v>
      </c>
      <c r="AF859" s="240" t="n">
        <v>0</v>
      </c>
      <c r="AG859" s="236" t="n">
        <v>0</v>
      </c>
      <c r="AH859" s="242" t="n">
        <v>0</v>
      </c>
      <c r="AI859" s="236" t="n">
        <v>0</v>
      </c>
      <c r="AJ859" s="236" t="n"/>
    </row>
    <row r="860">
      <c r="A860" s="236" t="n">
        <v>1607790</v>
      </c>
      <c r="B860" s="236" t="inlineStr">
        <is>
          <t>Col Plax MW FT 60</t>
        </is>
      </c>
      <c r="C860" s="236" t="inlineStr">
        <is>
          <t>IN80</t>
        </is>
      </c>
      <c r="D860" s="237" t="n">
        <v>0</v>
      </c>
      <c r="E860" s="236" t="n">
        <v>0</v>
      </c>
      <c r="F860" s="238" t="n">
        <v>0</v>
      </c>
      <c r="G860" s="236" t="n">
        <v>0</v>
      </c>
      <c r="H860" s="239" t="n">
        <v>80</v>
      </c>
      <c r="I860" s="236" t="n">
        <v>80</v>
      </c>
      <c r="J860" s="240" t="n">
        <v>0</v>
      </c>
      <c r="K860" s="236" t="n">
        <v>80</v>
      </c>
      <c r="L860" s="241" t="inlineStr">
        <is>
          <t>-</t>
        </is>
      </c>
      <c r="M860" s="242" t="inlineStr">
        <is>
          <t>-</t>
        </is>
      </c>
      <c r="N860" s="236" t="inlineStr">
        <is>
          <t>-</t>
        </is>
      </c>
      <c r="O860" s="243" t="inlineStr">
        <is>
          <t>-</t>
        </is>
      </c>
      <c r="P860" s="237" t="inlineStr">
        <is>
          <t>-</t>
        </is>
      </c>
      <c r="Q860" s="236" t="inlineStr">
        <is>
          <t>-</t>
        </is>
      </c>
      <c r="R860" s="244" t="inlineStr">
        <is>
          <t>-</t>
        </is>
      </c>
      <c r="S860" s="245" t="inlineStr">
        <is>
          <t>-</t>
        </is>
      </c>
      <c r="T860" s="236" t="n"/>
      <c r="U860" s="246" t="n"/>
      <c r="V860" s="238" t="inlineStr">
        <is>
          <t>Morinda</t>
        </is>
      </c>
      <c r="W860" s="236" t="inlineStr">
        <is>
          <t>North</t>
        </is>
      </c>
      <c r="X860" s="242" t="n"/>
      <c r="Y860" s="241" t="n">
        <v>0</v>
      </c>
      <c r="Z860" s="236" t="inlineStr">
        <is>
          <t>0%</t>
        </is>
      </c>
      <c r="AA860" s="245" t="n"/>
      <c r="AB860" s="236" t="n">
        <v>0</v>
      </c>
      <c r="AC860" s="236" t="n">
        <v>0</v>
      </c>
      <c r="AD860" s="236" t="n">
        <v>8</v>
      </c>
      <c r="AE860" s="236" t="n">
        <v>0</v>
      </c>
      <c r="AF860" s="240" t="n">
        <v>0</v>
      </c>
      <c r="AG860" s="236" t="n">
        <v>0</v>
      </c>
      <c r="AH860" s="242" t="n">
        <v>0</v>
      </c>
      <c r="AI860" s="236" t="n">
        <v>0</v>
      </c>
      <c r="AJ860" s="236" t="n"/>
    </row>
    <row r="861">
      <c r="A861" s="236" t="n">
        <v>1607790</v>
      </c>
      <c r="B861" s="236" t="inlineStr">
        <is>
          <t>Col Plax MW FT 60</t>
        </is>
      </c>
      <c r="C861" s="236" t="inlineStr">
        <is>
          <t>IN81</t>
        </is>
      </c>
      <c r="D861" s="237" t="n">
        <v>0</v>
      </c>
      <c r="E861" s="236" t="n">
        <v>0</v>
      </c>
      <c r="F861" s="238" t="n">
        <v>0</v>
      </c>
      <c r="G861" s="236" t="n">
        <v>0</v>
      </c>
      <c r="H861" s="239" t="n">
        <v>602</v>
      </c>
      <c r="I861" s="236" t="n">
        <v>602</v>
      </c>
      <c r="J861" s="240" t="n">
        <v>0</v>
      </c>
      <c r="K861" s="236" t="n">
        <v>602</v>
      </c>
      <c r="L861" s="241" t="inlineStr">
        <is>
          <t>-</t>
        </is>
      </c>
      <c r="M861" s="242" t="inlineStr">
        <is>
          <t>-</t>
        </is>
      </c>
      <c r="N861" s="236" t="inlineStr">
        <is>
          <t>-</t>
        </is>
      </c>
      <c r="O861" s="243" t="inlineStr">
        <is>
          <t>-</t>
        </is>
      </c>
      <c r="P861" s="237" t="inlineStr">
        <is>
          <t>-</t>
        </is>
      </c>
      <c r="Q861" s="236" t="inlineStr">
        <is>
          <t>-</t>
        </is>
      </c>
      <c r="R861" s="244" t="inlineStr">
        <is>
          <t>-</t>
        </is>
      </c>
      <c r="S861" s="245" t="inlineStr">
        <is>
          <t>-</t>
        </is>
      </c>
      <c r="T861" s="236" t="n"/>
      <c r="U861" s="246" t="n"/>
      <c r="V861" s="238" t="inlineStr">
        <is>
          <t>Bhiwandi</t>
        </is>
      </c>
      <c r="W861" s="236" t="inlineStr">
        <is>
          <t>West</t>
        </is>
      </c>
      <c r="X861" s="242" t="n"/>
      <c r="Y861" s="241" t="n">
        <v>0</v>
      </c>
      <c r="Z861" s="236" t="inlineStr">
        <is>
          <t>0%</t>
        </is>
      </c>
      <c r="AA861" s="245" t="n"/>
      <c r="AB861" s="236" t="n">
        <v>0</v>
      </c>
      <c r="AC861" s="236" t="n">
        <v>0</v>
      </c>
      <c r="AD861" s="236" t="n">
        <v>8</v>
      </c>
      <c r="AE861" s="236" t="n">
        <v>0</v>
      </c>
      <c r="AF861" s="240" t="n">
        <v>0</v>
      </c>
      <c r="AG861" s="236" t="n">
        <v>0</v>
      </c>
      <c r="AH861" s="242" t="n">
        <v>0</v>
      </c>
      <c r="AI861" s="236" t="n">
        <v>0</v>
      </c>
      <c r="AJ861" s="236" t="n"/>
    </row>
    <row r="862">
      <c r="A862" s="236" t="n">
        <v>1607790</v>
      </c>
      <c r="B862" s="236" t="inlineStr">
        <is>
          <t>Col Plax MW FT 60</t>
        </is>
      </c>
      <c r="C862" s="236" t="inlineStr">
        <is>
          <t>IN82</t>
        </is>
      </c>
      <c r="D862" s="237" t="n">
        <v>0</v>
      </c>
      <c r="E862" s="236" t="n">
        <v>0</v>
      </c>
      <c r="F862" s="238" t="n">
        <v>0</v>
      </c>
      <c r="G862" s="236" t="n">
        <v>0</v>
      </c>
      <c r="H862" s="239" t="n">
        <v>13712</v>
      </c>
      <c r="I862" s="236" t="n">
        <v>13712</v>
      </c>
      <c r="J862" s="240" t="n">
        <v>0</v>
      </c>
      <c r="K862" s="236" t="n">
        <v>13712</v>
      </c>
      <c r="L862" s="241" t="inlineStr">
        <is>
          <t>-</t>
        </is>
      </c>
      <c r="M862" s="242" t="inlineStr">
        <is>
          <t>-</t>
        </is>
      </c>
      <c r="N862" s="236" t="inlineStr">
        <is>
          <t>-</t>
        </is>
      </c>
      <c r="O862" s="243" t="inlineStr">
        <is>
          <t>-</t>
        </is>
      </c>
      <c r="P862" s="237" t="inlineStr">
        <is>
          <t>-</t>
        </is>
      </c>
      <c r="Q862" s="236" t="inlineStr">
        <is>
          <t>-</t>
        </is>
      </c>
      <c r="R862" s="244" t="inlineStr">
        <is>
          <t>-</t>
        </is>
      </c>
      <c r="S862" s="245" t="inlineStr">
        <is>
          <t>-</t>
        </is>
      </c>
      <c r="T862" s="236" t="n"/>
      <c r="U862" s="246" t="n"/>
      <c r="V862" s="238" t="inlineStr">
        <is>
          <t>DC</t>
        </is>
      </c>
      <c r="W862" s="236" t="inlineStr">
        <is>
          <t>West DC</t>
        </is>
      </c>
      <c r="X862" s="242" t="n"/>
      <c r="Y862" s="241" t="n">
        <v>0</v>
      </c>
      <c r="Z862" s="236" t="inlineStr">
        <is>
          <t>0%</t>
        </is>
      </c>
      <c r="AA862" s="245" t="n"/>
      <c r="AB862" s="236" t="n">
        <v>0</v>
      </c>
      <c r="AC862" s="236" t="n">
        <v>0</v>
      </c>
      <c r="AD862" s="236" t="n">
        <v>8</v>
      </c>
      <c r="AE862" s="236" t="n">
        <v>0</v>
      </c>
      <c r="AF862" s="240" t="n">
        <v>0</v>
      </c>
      <c r="AG862" s="236" t="n">
        <v>0</v>
      </c>
      <c r="AH862" s="242" t="n">
        <v>0</v>
      </c>
      <c r="AI862" s="236" t="n">
        <v>0</v>
      </c>
      <c r="AJ862" s="236" t="n"/>
    </row>
    <row r="863">
      <c r="A863" s="236" t="n">
        <v>1607790</v>
      </c>
      <c r="B863" s="236" t="inlineStr">
        <is>
          <t>Col Plax MW FT 60</t>
        </is>
      </c>
      <c r="C863" s="236" t="inlineStr">
        <is>
          <t>IN83</t>
        </is>
      </c>
      <c r="D863" s="237" t="n">
        <v>0</v>
      </c>
      <c r="E863" s="236" t="n">
        <v>0</v>
      </c>
      <c r="F863" s="238" t="n">
        <v>0</v>
      </c>
      <c r="G863" s="236" t="n">
        <v>0</v>
      </c>
      <c r="H863" s="239" t="n">
        <v>120</v>
      </c>
      <c r="I863" s="236" t="n">
        <v>120</v>
      </c>
      <c r="J863" s="240" t="n">
        <v>0</v>
      </c>
      <c r="K863" s="236" t="n">
        <v>120</v>
      </c>
      <c r="L863" s="241" t="inlineStr">
        <is>
          <t>-</t>
        </is>
      </c>
      <c r="M863" s="242" t="inlineStr">
        <is>
          <t>-</t>
        </is>
      </c>
      <c r="N863" s="236" t="inlineStr">
        <is>
          <t>-</t>
        </is>
      </c>
      <c r="O863" s="243" t="inlineStr">
        <is>
          <t>-</t>
        </is>
      </c>
      <c r="P863" s="237" t="inlineStr">
        <is>
          <t>-</t>
        </is>
      </c>
      <c r="Q863" s="236" t="inlineStr">
        <is>
          <t>-</t>
        </is>
      </c>
      <c r="R863" s="244" t="inlineStr">
        <is>
          <t>-</t>
        </is>
      </c>
      <c r="S863" s="245" t="inlineStr">
        <is>
          <t>-</t>
        </is>
      </c>
      <c r="T863" s="236" t="n"/>
      <c r="U863" s="246" t="n"/>
      <c r="V863" s="238" t="inlineStr">
        <is>
          <t>Aurangabad</t>
        </is>
      </c>
      <c r="W863" s="236" t="inlineStr">
        <is>
          <t>West</t>
        </is>
      </c>
      <c r="X863" s="242" t="n"/>
      <c r="Y863" s="241" t="n">
        <v>0</v>
      </c>
      <c r="Z863" s="236" t="inlineStr">
        <is>
          <t>0%</t>
        </is>
      </c>
      <c r="AA863" s="245" t="n"/>
      <c r="AB863" s="236" t="n">
        <v>0</v>
      </c>
      <c r="AC863" s="236" t="n">
        <v>0</v>
      </c>
      <c r="AD863" s="236" t="n">
        <v>8</v>
      </c>
      <c r="AE863" s="236" t="n">
        <v>0</v>
      </c>
      <c r="AF863" s="240" t="n">
        <v>0</v>
      </c>
      <c r="AG863" s="236" t="n">
        <v>0</v>
      </c>
      <c r="AH863" s="242" t="n">
        <v>0</v>
      </c>
      <c r="AI863" s="236" t="n">
        <v>0</v>
      </c>
      <c r="AJ863" s="236" t="n"/>
    </row>
    <row r="864">
      <c r="A864" s="236" t="n">
        <v>1607790</v>
      </c>
      <c r="B864" s="236" t="inlineStr">
        <is>
          <t>Col Plax MW FT 60</t>
        </is>
      </c>
      <c r="C864" s="236" t="inlineStr">
        <is>
          <t>IN84</t>
        </is>
      </c>
      <c r="D864" s="237" t="n">
        <v>0</v>
      </c>
      <c r="E864" s="236" t="n">
        <v>0</v>
      </c>
      <c r="F864" s="238" t="n">
        <v>0</v>
      </c>
      <c r="G864" s="236" t="n">
        <v>0</v>
      </c>
      <c r="H864" s="239" t="n">
        <v>16</v>
      </c>
      <c r="I864" s="236" t="n">
        <v>16</v>
      </c>
      <c r="J864" s="240" t="n">
        <v>0</v>
      </c>
      <c r="K864" s="236" t="n">
        <v>16</v>
      </c>
      <c r="L864" s="241" t="inlineStr">
        <is>
          <t>-</t>
        </is>
      </c>
      <c r="M864" s="242" t="inlineStr">
        <is>
          <t>-</t>
        </is>
      </c>
      <c r="N864" s="236" t="inlineStr">
        <is>
          <t>-</t>
        </is>
      </c>
      <c r="O864" s="243" t="inlineStr">
        <is>
          <t>-</t>
        </is>
      </c>
      <c r="P864" s="237" t="inlineStr">
        <is>
          <t>-</t>
        </is>
      </c>
      <c r="Q864" s="236" t="inlineStr">
        <is>
          <t>-</t>
        </is>
      </c>
      <c r="R864" s="244" t="inlineStr">
        <is>
          <t>-</t>
        </is>
      </c>
      <c r="S864" s="245" t="inlineStr">
        <is>
          <t>-</t>
        </is>
      </c>
      <c r="T864" s="236" t="n"/>
      <c r="U864" s="246" t="n"/>
      <c r="V864" s="238" t="inlineStr">
        <is>
          <t>Raipur</t>
        </is>
      </c>
      <c r="W864" s="236" t="inlineStr">
        <is>
          <t>East</t>
        </is>
      </c>
      <c r="X864" s="242" t="n"/>
      <c r="Y864" s="241" t="n">
        <v>0</v>
      </c>
      <c r="Z864" s="236" t="inlineStr">
        <is>
          <t>0%</t>
        </is>
      </c>
      <c r="AA864" s="245" t="n"/>
      <c r="AB864" s="236" t="n">
        <v>0</v>
      </c>
      <c r="AC864" s="236" t="n">
        <v>0</v>
      </c>
      <c r="AD864" s="236" t="n">
        <v>8</v>
      </c>
      <c r="AE864" s="236" t="n">
        <v>0</v>
      </c>
      <c r="AF864" s="240" t="n">
        <v>0</v>
      </c>
      <c r="AG864" s="236" t="n">
        <v>0</v>
      </c>
      <c r="AH864" s="242" t="n">
        <v>0</v>
      </c>
      <c r="AI864" s="236" t="n">
        <v>0</v>
      </c>
      <c r="AJ864" s="236" t="n"/>
    </row>
    <row r="865">
      <c r="A865" s="236" t="n">
        <v>1607790</v>
      </c>
      <c r="B865" s="236" t="inlineStr">
        <is>
          <t>Col Plax MW FT 60</t>
        </is>
      </c>
      <c r="C865" s="236" t="inlineStr">
        <is>
          <t>IN85</t>
        </is>
      </c>
      <c r="D865" s="237" t="n">
        <v>0</v>
      </c>
      <c r="E865" s="236" t="n">
        <v>0</v>
      </c>
      <c r="F865" s="238" t="n">
        <v>0</v>
      </c>
      <c r="G865" s="236" t="n">
        <v>0</v>
      </c>
      <c r="H865" s="239" t="n">
        <v>24</v>
      </c>
      <c r="I865" s="236" t="n">
        <v>24</v>
      </c>
      <c r="J865" s="240" t="n">
        <v>0</v>
      </c>
      <c r="K865" s="236" t="n">
        <v>24</v>
      </c>
      <c r="L865" s="241" t="inlineStr">
        <is>
          <t>-</t>
        </is>
      </c>
      <c r="M865" s="242" t="inlineStr">
        <is>
          <t>-</t>
        </is>
      </c>
      <c r="N865" s="236" t="inlineStr">
        <is>
          <t>-</t>
        </is>
      </c>
      <c r="O865" s="243" t="inlineStr">
        <is>
          <t>-</t>
        </is>
      </c>
      <c r="P865" s="237" t="inlineStr">
        <is>
          <t>-</t>
        </is>
      </c>
      <c r="Q865" s="236" t="inlineStr">
        <is>
          <t>-</t>
        </is>
      </c>
      <c r="R865" s="244" t="inlineStr">
        <is>
          <t>-</t>
        </is>
      </c>
      <c r="S865" s="245" t="inlineStr">
        <is>
          <t>-</t>
        </is>
      </c>
      <c r="T865" s="236" t="n"/>
      <c r="U865" s="246" t="n"/>
      <c r="V865" s="238" t="inlineStr">
        <is>
          <t>Tripura</t>
        </is>
      </c>
      <c r="W865" s="236" t="inlineStr">
        <is>
          <t>East</t>
        </is>
      </c>
      <c r="X865" s="242" t="n"/>
      <c r="Y865" s="241" t="n">
        <v>0</v>
      </c>
      <c r="Z865" s="236" t="inlineStr">
        <is>
          <t>0%</t>
        </is>
      </c>
      <c r="AA865" s="245" t="n"/>
      <c r="AB865" s="236" t="n">
        <v>0</v>
      </c>
      <c r="AC865" s="236" t="n">
        <v>0</v>
      </c>
      <c r="AD865" s="236" t="n">
        <v>8</v>
      </c>
      <c r="AE865" s="236" t="n">
        <v>0</v>
      </c>
      <c r="AF865" s="240" t="n">
        <v>0</v>
      </c>
      <c r="AG865" s="236" t="n">
        <v>0</v>
      </c>
      <c r="AH865" s="242" t="n">
        <v>0</v>
      </c>
      <c r="AI865" s="236" t="n">
        <v>0</v>
      </c>
      <c r="AJ865" s="236" t="n"/>
    </row>
    <row r="866">
      <c r="A866" s="236" t="n">
        <v>1607790</v>
      </c>
      <c r="B866" s="236" t="inlineStr">
        <is>
          <t>Col Plax MW FT 60</t>
        </is>
      </c>
      <c r="C866" s="236" t="inlineStr">
        <is>
          <t>IN86</t>
        </is>
      </c>
      <c r="D866" s="237" t="n">
        <v>0</v>
      </c>
      <c r="E866" s="236" t="n">
        <v>0</v>
      </c>
      <c r="F866" s="238" t="n">
        <v>0</v>
      </c>
      <c r="G866" s="236" t="n">
        <v>0</v>
      </c>
      <c r="H866" s="239" t="n">
        <v>32</v>
      </c>
      <c r="I866" s="236" t="n">
        <v>32</v>
      </c>
      <c r="J866" s="240" t="n">
        <v>0</v>
      </c>
      <c r="K866" s="236" t="n">
        <v>32</v>
      </c>
      <c r="L866" s="241" t="inlineStr">
        <is>
          <t>-</t>
        </is>
      </c>
      <c r="M866" s="242" t="inlineStr">
        <is>
          <t>-</t>
        </is>
      </c>
      <c r="N866" s="236" t="inlineStr">
        <is>
          <t>-</t>
        </is>
      </c>
      <c r="O866" s="243" t="inlineStr">
        <is>
          <t>-</t>
        </is>
      </c>
      <c r="P866" s="237" t="inlineStr">
        <is>
          <t>-</t>
        </is>
      </c>
      <c r="Q866" s="236" t="inlineStr">
        <is>
          <t>-</t>
        </is>
      </c>
      <c r="R866" s="244" t="inlineStr">
        <is>
          <t>-</t>
        </is>
      </c>
      <c r="S866" s="245" t="inlineStr">
        <is>
          <t>-</t>
        </is>
      </c>
      <c r="T866" s="236" t="n"/>
      <c r="U866" s="246" t="n"/>
      <c r="V866" s="238" t="inlineStr">
        <is>
          <t>Ranchi</t>
        </is>
      </c>
      <c r="W866" s="236" t="inlineStr">
        <is>
          <t>East</t>
        </is>
      </c>
      <c r="X866" s="242" t="n"/>
      <c r="Y866" s="241" t="n">
        <v>0</v>
      </c>
      <c r="Z866" s="236" t="inlineStr">
        <is>
          <t>0%</t>
        </is>
      </c>
      <c r="AA866" s="245" t="n"/>
      <c r="AB866" s="236" t="n">
        <v>0</v>
      </c>
      <c r="AC866" s="236" t="n">
        <v>0</v>
      </c>
      <c r="AD866" s="236" t="n">
        <v>8</v>
      </c>
      <c r="AE866" s="236" t="n">
        <v>0</v>
      </c>
      <c r="AF866" s="240" t="n">
        <v>0</v>
      </c>
      <c r="AG866" s="236" t="n">
        <v>0</v>
      </c>
      <c r="AH866" s="242" t="n">
        <v>0</v>
      </c>
      <c r="AI866" s="236" t="n">
        <v>0</v>
      </c>
      <c r="AJ866" s="236" t="n"/>
    </row>
    <row r="867">
      <c r="A867" s="236" t="n">
        <v>1607790</v>
      </c>
      <c r="B867" s="236" t="inlineStr">
        <is>
          <t>Col Plax MW FT 60</t>
        </is>
      </c>
      <c r="C867" s="236" t="inlineStr">
        <is>
          <t>IN87</t>
        </is>
      </c>
      <c r="D867" s="237" t="n">
        <v>0</v>
      </c>
      <c r="E867" s="236" t="n">
        <v>0</v>
      </c>
      <c r="F867" s="238" t="n">
        <v>0</v>
      </c>
      <c r="G867" s="236" t="n">
        <v>0</v>
      </c>
      <c r="H867" s="239" t="n">
        <v>144</v>
      </c>
      <c r="I867" s="236" t="n">
        <v>144</v>
      </c>
      <c r="J867" s="240" t="n">
        <v>0</v>
      </c>
      <c r="K867" s="236" t="n">
        <v>144</v>
      </c>
      <c r="L867" s="241" t="inlineStr">
        <is>
          <t>-</t>
        </is>
      </c>
      <c r="M867" s="242" t="inlineStr">
        <is>
          <t>-</t>
        </is>
      </c>
      <c r="N867" s="236" t="inlineStr">
        <is>
          <t>-</t>
        </is>
      </c>
      <c r="O867" s="243" t="inlineStr">
        <is>
          <t>-</t>
        </is>
      </c>
      <c r="P867" s="237" t="inlineStr">
        <is>
          <t>-</t>
        </is>
      </c>
      <c r="Q867" s="236" t="inlineStr">
        <is>
          <t>-</t>
        </is>
      </c>
      <c r="R867" s="244" t="inlineStr">
        <is>
          <t>-</t>
        </is>
      </c>
      <c r="S867" s="245" t="inlineStr">
        <is>
          <t>-</t>
        </is>
      </c>
      <c r="T867" s="236" t="n"/>
      <c r="U867" s="246" t="n"/>
      <c r="V867" s="238" t="inlineStr">
        <is>
          <t>Vijaywada</t>
        </is>
      </c>
      <c r="W867" s="236" t="inlineStr">
        <is>
          <t>South</t>
        </is>
      </c>
      <c r="X867" s="242" t="n"/>
      <c r="Y867" s="241" t="n">
        <v>0</v>
      </c>
      <c r="Z867" s="236" t="inlineStr">
        <is>
          <t>0%</t>
        </is>
      </c>
      <c r="AA867" s="245" t="n"/>
      <c r="AB867" s="236" t="n">
        <v>0</v>
      </c>
      <c r="AC867" s="236" t="n">
        <v>0</v>
      </c>
      <c r="AD867" s="236" t="n">
        <v>8</v>
      </c>
      <c r="AE867" s="236" t="n">
        <v>0</v>
      </c>
      <c r="AF867" s="240" t="n">
        <v>0</v>
      </c>
      <c r="AG867" s="236" t="n">
        <v>0</v>
      </c>
      <c r="AH867" s="242" t="n">
        <v>0</v>
      </c>
      <c r="AI867" s="236" t="n">
        <v>0</v>
      </c>
      <c r="AJ867" s="236" t="n"/>
    </row>
    <row r="868">
      <c r="A868" s="236" t="n">
        <v>1607790</v>
      </c>
      <c r="B868" s="236" t="inlineStr">
        <is>
          <t>Col Plax MW FT 60</t>
        </is>
      </c>
      <c r="C868" s="236" t="inlineStr">
        <is>
          <t>IN88</t>
        </is>
      </c>
      <c r="D868" s="237" t="n">
        <v>0</v>
      </c>
      <c r="E868" s="236" t="n">
        <v>0</v>
      </c>
      <c r="F868" s="238" t="n">
        <v>0</v>
      </c>
      <c r="G868" s="236" t="n">
        <v>0</v>
      </c>
      <c r="H868" s="239" t="n">
        <v>16</v>
      </c>
      <c r="I868" s="236" t="n">
        <v>16</v>
      </c>
      <c r="J868" s="240" t="n">
        <v>0</v>
      </c>
      <c r="K868" s="236" t="n">
        <v>16</v>
      </c>
      <c r="L868" s="241" t="inlineStr">
        <is>
          <t>-</t>
        </is>
      </c>
      <c r="M868" s="242" t="inlineStr">
        <is>
          <t>-</t>
        </is>
      </c>
      <c r="N868" s="236" t="inlineStr">
        <is>
          <t>-</t>
        </is>
      </c>
      <c r="O868" s="243" t="inlineStr">
        <is>
          <t>-</t>
        </is>
      </c>
      <c r="P868" s="237" t="inlineStr">
        <is>
          <t>-</t>
        </is>
      </c>
      <c r="Q868" s="236" t="inlineStr">
        <is>
          <t>-</t>
        </is>
      </c>
      <c r="R868" s="244" t="inlineStr">
        <is>
          <t>-</t>
        </is>
      </c>
      <c r="S868" s="245" t="inlineStr">
        <is>
          <t>-</t>
        </is>
      </c>
      <c r="T868" s="236" t="n"/>
      <c r="U868" s="246" t="n"/>
      <c r="V868" s="238" t="inlineStr">
        <is>
          <t>Uttaranchal</t>
        </is>
      </c>
      <c r="W868" s="236" t="inlineStr">
        <is>
          <t>North</t>
        </is>
      </c>
      <c r="X868" s="242" t="n"/>
      <c r="Y868" s="241" t="n">
        <v>0</v>
      </c>
      <c r="Z868" s="236" t="inlineStr">
        <is>
          <t>0%</t>
        </is>
      </c>
      <c r="AA868" s="245" t="n"/>
      <c r="AB868" s="236" t="n">
        <v>0</v>
      </c>
      <c r="AC868" s="236" t="n">
        <v>0</v>
      </c>
      <c r="AD868" s="236" t="n">
        <v>8</v>
      </c>
      <c r="AE868" s="236" t="n">
        <v>0</v>
      </c>
      <c r="AF868" s="240" t="n">
        <v>0</v>
      </c>
      <c r="AG868" s="236" t="n">
        <v>0</v>
      </c>
      <c r="AH868" s="242" t="n">
        <v>0</v>
      </c>
      <c r="AI868" s="236" t="n">
        <v>0</v>
      </c>
      <c r="AJ868" s="236" t="n"/>
    </row>
    <row r="869">
      <c r="A869" s="236" t="n">
        <v>1607790</v>
      </c>
      <c r="B869" s="236" t="inlineStr">
        <is>
          <t>Col Plax MW FT 60</t>
        </is>
      </c>
      <c r="C869" s="236" t="inlineStr">
        <is>
          <t>IN89</t>
        </is>
      </c>
      <c r="D869" s="237" t="n">
        <v>0</v>
      </c>
      <c r="E869" s="236" t="n">
        <v>0</v>
      </c>
      <c r="F869" s="238" t="n">
        <v>0</v>
      </c>
      <c r="G869" s="236" t="n">
        <v>0</v>
      </c>
      <c r="H869" s="239" t="n">
        <v>0</v>
      </c>
      <c r="I869" s="236" t="n">
        <v>0</v>
      </c>
      <c r="J869" s="240" t="n">
        <v>0</v>
      </c>
      <c r="K869" s="236" t="n">
        <v>0</v>
      </c>
      <c r="L869" s="241" t="inlineStr">
        <is>
          <t>-</t>
        </is>
      </c>
      <c r="M869" s="242" t="inlineStr">
        <is>
          <t>-</t>
        </is>
      </c>
      <c r="N869" s="236" t="inlineStr">
        <is>
          <t>-</t>
        </is>
      </c>
      <c r="O869" s="243" t="inlineStr">
        <is>
          <t>-</t>
        </is>
      </c>
      <c r="P869" s="237" t="inlineStr">
        <is>
          <t>-</t>
        </is>
      </c>
      <c r="Q869" s="236" t="inlineStr">
        <is>
          <t>-</t>
        </is>
      </c>
      <c r="R869" s="244" t="inlineStr">
        <is>
          <t>-</t>
        </is>
      </c>
      <c r="S869" s="245" t="inlineStr">
        <is>
          <t>-</t>
        </is>
      </c>
      <c r="T869" s="236" t="n"/>
      <c r="U869" s="246" t="n"/>
      <c r="V869" s="238" t="inlineStr">
        <is>
          <t>Hubli</t>
        </is>
      </c>
      <c r="W869" s="236" t="inlineStr">
        <is>
          <t>South</t>
        </is>
      </c>
      <c r="X869" s="242" t="n"/>
      <c r="Y869" s="241" t="n">
        <v>0</v>
      </c>
      <c r="Z869" s="236" t="inlineStr">
        <is>
          <t>0%</t>
        </is>
      </c>
      <c r="AA869" s="245" t="n"/>
      <c r="AB869" s="236" t="n">
        <v>0</v>
      </c>
      <c r="AC869" s="236" t="n">
        <v>0</v>
      </c>
      <c r="AD869" s="236" t="n">
        <v>8</v>
      </c>
      <c r="AE869" s="236" t="n">
        <v>8</v>
      </c>
      <c r="AF869" s="240" t="n">
        <v>0</v>
      </c>
      <c r="AG869" s="236" t="n">
        <v>0</v>
      </c>
      <c r="AH869" s="242" t="n">
        <v>0</v>
      </c>
      <c r="AI869" s="236" t="n">
        <v>0</v>
      </c>
      <c r="AJ869" s="236" t="n"/>
    </row>
    <row r="870">
      <c r="A870" s="236" t="n">
        <v>1607790</v>
      </c>
      <c r="B870" s="236" t="inlineStr">
        <is>
          <t>Col Plax MW FT 60</t>
        </is>
      </c>
      <c r="C870" s="236" t="inlineStr">
        <is>
          <t>IN90</t>
        </is>
      </c>
      <c r="D870" s="237" t="n">
        <v>0</v>
      </c>
      <c r="E870" s="236" t="n">
        <v>0</v>
      </c>
      <c r="F870" s="238" t="n">
        <v>0</v>
      </c>
      <c r="G870" s="236" t="n">
        <v>0</v>
      </c>
      <c r="H870" s="239" t="n">
        <v>0</v>
      </c>
      <c r="I870" s="236" t="n">
        <v>0</v>
      </c>
      <c r="J870" s="240" t="n">
        <v>0</v>
      </c>
      <c r="K870" s="236" t="n">
        <v>0</v>
      </c>
      <c r="L870" s="241" t="inlineStr">
        <is>
          <t>-</t>
        </is>
      </c>
      <c r="M870" s="242" t="inlineStr">
        <is>
          <t>-</t>
        </is>
      </c>
      <c r="N870" s="236" t="inlineStr">
        <is>
          <t>-</t>
        </is>
      </c>
      <c r="O870" s="243" t="inlineStr">
        <is>
          <t>-</t>
        </is>
      </c>
      <c r="P870" s="237" t="inlineStr">
        <is>
          <t>-</t>
        </is>
      </c>
      <c r="Q870" s="236" t="inlineStr">
        <is>
          <t>-</t>
        </is>
      </c>
      <c r="R870" s="244" t="inlineStr">
        <is>
          <t>-</t>
        </is>
      </c>
      <c r="S870" s="245" t="inlineStr">
        <is>
          <t>-</t>
        </is>
      </c>
      <c r="T870" s="236" t="n"/>
      <c r="U870" s="246" t="n"/>
      <c r="V870" s="238" t="inlineStr">
        <is>
          <t>Export</t>
        </is>
      </c>
      <c r="W870" s="236" t="inlineStr">
        <is>
          <t>Exp-DC</t>
        </is>
      </c>
      <c r="X870" s="242" t="n"/>
      <c r="Y870" s="241" t="n">
        <v>0</v>
      </c>
      <c r="Z870" s="236" t="inlineStr">
        <is>
          <t>0%</t>
        </is>
      </c>
      <c r="AA870" s="245" t="n"/>
      <c r="AB870" s="236" t="n">
        <v>0</v>
      </c>
      <c r="AC870" s="236" t="n">
        <v>0</v>
      </c>
      <c r="AD870" s="236" t="n">
        <v>8</v>
      </c>
      <c r="AE870" s="236" t="n">
        <v>8</v>
      </c>
      <c r="AF870" s="240" t="n">
        <v>0</v>
      </c>
      <c r="AG870" s="236" t="n">
        <v>0</v>
      </c>
      <c r="AH870" s="242" t="n">
        <v>0</v>
      </c>
      <c r="AI870" s="236" t="n">
        <v>0</v>
      </c>
      <c r="AJ870" s="236" t="n"/>
    </row>
    <row r="871">
      <c r="A871" s="236" t="n">
        <v>1607790</v>
      </c>
      <c r="B871" s="236" t="inlineStr">
        <is>
          <t>Col Plax MW FT 60</t>
        </is>
      </c>
      <c r="C871" s="236" t="inlineStr">
        <is>
          <t>IN91</t>
        </is>
      </c>
      <c r="D871" s="237" t="n">
        <v>0</v>
      </c>
      <c r="E871" s="236" t="n">
        <v>0</v>
      </c>
      <c r="F871" s="238" t="n">
        <v>0</v>
      </c>
      <c r="G871" s="236" t="n">
        <v>0</v>
      </c>
      <c r="H871" s="239" t="n">
        <v>8</v>
      </c>
      <c r="I871" s="236" t="n">
        <v>8</v>
      </c>
      <c r="J871" s="240" t="n">
        <v>0</v>
      </c>
      <c r="K871" s="236" t="n">
        <v>8</v>
      </c>
      <c r="L871" s="241" t="inlineStr">
        <is>
          <t>-</t>
        </is>
      </c>
      <c r="M871" s="242" t="inlineStr">
        <is>
          <t>-</t>
        </is>
      </c>
      <c r="N871" s="236" t="inlineStr">
        <is>
          <t>-</t>
        </is>
      </c>
      <c r="O871" s="243" t="inlineStr">
        <is>
          <t>-</t>
        </is>
      </c>
      <c r="P871" s="237" t="inlineStr">
        <is>
          <t>-</t>
        </is>
      </c>
      <c r="Q871" s="236" t="inlineStr">
        <is>
          <t>-</t>
        </is>
      </c>
      <c r="R871" s="244" t="inlineStr">
        <is>
          <t>-</t>
        </is>
      </c>
      <c r="S871" s="245" t="inlineStr">
        <is>
          <t>-</t>
        </is>
      </c>
      <c r="T871" s="236" t="n"/>
      <c r="U871" s="246" t="n"/>
      <c r="V871" s="238" t="inlineStr">
        <is>
          <t>Siliguri</t>
        </is>
      </c>
      <c r="W871" s="236" t="inlineStr">
        <is>
          <t>East</t>
        </is>
      </c>
      <c r="X871" s="242" t="n"/>
      <c r="Y871" s="241" t="n">
        <v>0</v>
      </c>
      <c r="Z871" s="236" t="inlineStr">
        <is>
          <t>0%</t>
        </is>
      </c>
      <c r="AA871" s="245" t="n"/>
      <c r="AB871" s="236" t="n">
        <v>0</v>
      </c>
      <c r="AC871" s="236" t="n">
        <v>0</v>
      </c>
      <c r="AD871" s="236" t="n">
        <v>8</v>
      </c>
      <c r="AE871" s="236" t="n">
        <v>0</v>
      </c>
      <c r="AF871" s="240" t="n">
        <v>0</v>
      </c>
      <c r="AG871" s="236" t="n">
        <v>0</v>
      </c>
      <c r="AH871" s="242" t="n">
        <v>0</v>
      </c>
      <c r="AI871" s="236" t="n">
        <v>0</v>
      </c>
      <c r="AJ871" s="236" t="n"/>
    </row>
    <row r="872">
      <c r="A872" s="236" t="n">
        <v>1607790</v>
      </c>
      <c r="B872" s="236" t="inlineStr">
        <is>
          <t>Col Plax MW FT 60</t>
        </is>
      </c>
      <c r="C872" s="236" t="inlineStr">
        <is>
          <t>IN95</t>
        </is>
      </c>
      <c r="D872" s="237" t="n">
        <v>0</v>
      </c>
      <c r="E872" s="236" t="n">
        <v>0</v>
      </c>
      <c r="F872" s="238" t="n">
        <v>0</v>
      </c>
      <c r="G872" s="236" t="n">
        <v>0</v>
      </c>
      <c r="H872" s="239" t="n">
        <v>32</v>
      </c>
      <c r="I872" s="236" t="n">
        <v>32</v>
      </c>
      <c r="J872" s="240" t="n">
        <v>0</v>
      </c>
      <c r="K872" s="236" t="n">
        <v>32</v>
      </c>
      <c r="L872" s="241" t="inlineStr">
        <is>
          <t>-</t>
        </is>
      </c>
      <c r="M872" s="242" t="inlineStr">
        <is>
          <t>-</t>
        </is>
      </c>
      <c r="N872" s="236" t="inlineStr">
        <is>
          <t>-</t>
        </is>
      </c>
      <c r="O872" s="243" t="inlineStr">
        <is>
          <t>-</t>
        </is>
      </c>
      <c r="P872" s="237" t="inlineStr">
        <is>
          <t>-</t>
        </is>
      </c>
      <c r="Q872" s="236" t="inlineStr">
        <is>
          <t>-</t>
        </is>
      </c>
      <c r="R872" s="244" t="inlineStr">
        <is>
          <t>-</t>
        </is>
      </c>
      <c r="S872" s="245" t="inlineStr">
        <is>
          <t>-</t>
        </is>
      </c>
      <c r="T872" s="236" t="n"/>
      <c r="U872" s="246" t="n"/>
      <c r="V872" s="238" t="inlineStr">
        <is>
          <t>Hasangarh</t>
        </is>
      </c>
      <c r="W872" s="236" t="inlineStr">
        <is>
          <t>North DC</t>
        </is>
      </c>
      <c r="X872" s="242" t="n"/>
      <c r="Y872" s="241" t="n">
        <v>0</v>
      </c>
      <c r="Z872" s="236" t="inlineStr">
        <is>
          <t>0%</t>
        </is>
      </c>
      <c r="AA872" s="245" t="n"/>
      <c r="AB872" s="236" t="n">
        <v>0</v>
      </c>
      <c r="AC872" s="236" t="n">
        <v>0</v>
      </c>
      <c r="AD872" s="236" t="n">
        <v>8</v>
      </c>
      <c r="AE872" s="236" t="n">
        <v>0</v>
      </c>
      <c r="AF872" s="240" t="n">
        <v>0</v>
      </c>
      <c r="AG872" s="236" t="n">
        <v>0</v>
      </c>
      <c r="AH872" s="242" t="n">
        <v>0</v>
      </c>
      <c r="AI872" s="236" t="n">
        <v>0</v>
      </c>
      <c r="AJ872" s="236" t="n"/>
    </row>
    <row r="873">
      <c r="A873" s="236" t="n">
        <v>1607790</v>
      </c>
      <c r="B873" s="236" t="inlineStr">
        <is>
          <t>Col Plax MW FT 60</t>
        </is>
      </c>
      <c r="C873" s="236" t="inlineStr">
        <is>
          <t>IN97</t>
        </is>
      </c>
      <c r="D873" s="237" t="n">
        <v>0</v>
      </c>
      <c r="E873" s="236" t="n">
        <v>0</v>
      </c>
      <c r="F873" s="238" t="n">
        <v>0</v>
      </c>
      <c r="G873" s="236" t="n">
        <v>0</v>
      </c>
      <c r="H873" s="239" t="n">
        <v>9</v>
      </c>
      <c r="I873" s="236" t="n">
        <v>9</v>
      </c>
      <c r="J873" s="240" t="n">
        <v>0</v>
      </c>
      <c r="K873" s="236" t="n">
        <v>9</v>
      </c>
      <c r="L873" s="241" t="inlineStr">
        <is>
          <t>-</t>
        </is>
      </c>
      <c r="M873" s="242" t="inlineStr">
        <is>
          <t>-</t>
        </is>
      </c>
      <c r="N873" s="236" t="inlineStr">
        <is>
          <t>-</t>
        </is>
      </c>
      <c r="O873" s="243" t="inlineStr">
        <is>
          <t>-</t>
        </is>
      </c>
      <c r="P873" s="237" t="inlineStr">
        <is>
          <t>-</t>
        </is>
      </c>
      <c r="Q873" s="236" t="inlineStr">
        <is>
          <t>-</t>
        </is>
      </c>
      <c r="R873" s="244" t="inlineStr">
        <is>
          <t>-</t>
        </is>
      </c>
      <c r="S873" s="245" t="inlineStr">
        <is>
          <t>-</t>
        </is>
      </c>
      <c r="T873" s="236" t="n"/>
      <c r="U873" s="246" t="n"/>
      <c r="V873" s="238" t="inlineStr">
        <is>
          <t>Hubli DC</t>
        </is>
      </c>
      <c r="W873" s="236" t="inlineStr">
        <is>
          <t>South DC</t>
        </is>
      </c>
      <c r="X873" s="242" t="n"/>
      <c r="Y873" s="241" t="n">
        <v>0</v>
      </c>
      <c r="Z873" s="236" t="inlineStr">
        <is>
          <t>0%</t>
        </is>
      </c>
      <c r="AA873" s="245" t="n"/>
      <c r="AB873" s="236" t="n">
        <v>0</v>
      </c>
      <c r="AC873" s="236" t="n">
        <v>0</v>
      </c>
      <c r="AD873" s="236" t="n">
        <v>8</v>
      </c>
      <c r="AE873" s="236" t="n">
        <v>0</v>
      </c>
      <c r="AF873" s="240" t="n">
        <v>0</v>
      </c>
      <c r="AG873" s="236" t="n">
        <v>0</v>
      </c>
      <c r="AH873" s="242" t="n">
        <v>0</v>
      </c>
      <c r="AI873" s="236" t="n">
        <v>0</v>
      </c>
      <c r="AJ873" s="236" t="n"/>
    </row>
    <row r="874">
      <c r="A874" s="236" t="n">
        <v>1607790</v>
      </c>
      <c r="B874" s="236" t="inlineStr">
        <is>
          <t>Col Plax MW FT 60</t>
        </is>
      </c>
      <c r="C874" s="236" t="inlineStr">
        <is>
          <t>IN98</t>
        </is>
      </c>
      <c r="D874" s="237" t="n">
        <v>0</v>
      </c>
      <c r="E874" s="236" t="n">
        <v>0</v>
      </c>
      <c r="F874" s="238" t="n">
        <v>0</v>
      </c>
      <c r="G874" s="236" t="n">
        <v>0</v>
      </c>
      <c r="H874" s="239" t="n">
        <v>104</v>
      </c>
      <c r="I874" s="236" t="n">
        <v>104</v>
      </c>
      <c r="J874" s="240" t="n">
        <v>0</v>
      </c>
      <c r="K874" s="236" t="n">
        <v>104</v>
      </c>
      <c r="L874" s="241" t="inlineStr">
        <is>
          <t>-</t>
        </is>
      </c>
      <c r="M874" s="242" t="inlineStr">
        <is>
          <t>-</t>
        </is>
      </c>
      <c r="N874" s="236" t="inlineStr">
        <is>
          <t>-</t>
        </is>
      </c>
      <c r="O874" s="243" t="inlineStr">
        <is>
          <t>-</t>
        </is>
      </c>
      <c r="P874" s="237" t="inlineStr">
        <is>
          <t>-</t>
        </is>
      </c>
      <c r="Q874" s="236" t="inlineStr">
        <is>
          <t>-</t>
        </is>
      </c>
      <c r="R874" s="244" t="inlineStr">
        <is>
          <t>-</t>
        </is>
      </c>
      <c r="S874" s="245" t="inlineStr">
        <is>
          <t>-</t>
        </is>
      </c>
      <c r="T874" s="236" t="n"/>
      <c r="U874" s="246" t="n"/>
      <c r="V874" s="238" t="inlineStr">
        <is>
          <t>Calcutta DC</t>
        </is>
      </c>
      <c r="W874" s="236" t="inlineStr">
        <is>
          <t>East DC</t>
        </is>
      </c>
      <c r="X874" s="242" t="n"/>
      <c r="Y874" s="241" t="n">
        <v>0</v>
      </c>
      <c r="Z874" s="236" t="inlineStr">
        <is>
          <t>0%</t>
        </is>
      </c>
      <c r="AA874" s="245" t="n"/>
      <c r="AB874" s="236" t="n">
        <v>0</v>
      </c>
      <c r="AC874" s="236" t="n">
        <v>0</v>
      </c>
      <c r="AD874" s="236" t="n">
        <v>8</v>
      </c>
      <c r="AE874" s="236" t="n">
        <v>0</v>
      </c>
      <c r="AF874" s="240" t="n">
        <v>0</v>
      </c>
      <c r="AG874" s="236" t="n">
        <v>0</v>
      </c>
      <c r="AH874" s="242" t="n">
        <v>0</v>
      </c>
      <c r="AI874" s="236" t="n">
        <v>0</v>
      </c>
      <c r="AJ874" s="236" t="n"/>
    </row>
    <row r="875">
      <c r="A875" s="236" t="n">
        <v>1607790</v>
      </c>
      <c r="B875" s="236" t="inlineStr">
        <is>
          <t>Col Plax MW FT 60</t>
        </is>
      </c>
      <c r="C875" s="236" t="inlineStr">
        <is>
          <t>IN99</t>
        </is>
      </c>
      <c r="D875" s="237" t="n">
        <v>0</v>
      </c>
      <c r="E875" s="236" t="n">
        <v>0</v>
      </c>
      <c r="F875" s="238" t="n">
        <v>0</v>
      </c>
      <c r="G875" s="236" t="n">
        <v>0</v>
      </c>
      <c r="H875" s="239" t="n">
        <v>0</v>
      </c>
      <c r="I875" s="236" t="n">
        <v>0</v>
      </c>
      <c r="J875" s="240" t="n">
        <v>0</v>
      </c>
      <c r="K875" s="236" t="n">
        <v>0</v>
      </c>
      <c r="L875" s="241" t="inlineStr">
        <is>
          <t>-</t>
        </is>
      </c>
      <c r="M875" s="242" t="inlineStr">
        <is>
          <t>-</t>
        </is>
      </c>
      <c r="N875" s="236" t="inlineStr">
        <is>
          <t>-</t>
        </is>
      </c>
      <c r="O875" s="243" t="inlineStr">
        <is>
          <t>-</t>
        </is>
      </c>
      <c r="P875" s="237" t="inlineStr">
        <is>
          <t>-</t>
        </is>
      </c>
      <c r="Q875" s="236" t="inlineStr">
        <is>
          <t>-</t>
        </is>
      </c>
      <c r="R875" s="244" t="inlineStr">
        <is>
          <t>-</t>
        </is>
      </c>
      <c r="S875" s="245" t="inlineStr">
        <is>
          <t>-</t>
        </is>
      </c>
      <c r="T875" s="236" t="n"/>
      <c r="U875" s="246" t="n"/>
      <c r="V875" s="238" t="inlineStr">
        <is>
          <t>Goa DC</t>
        </is>
      </c>
      <c r="W875" s="236" t="inlineStr">
        <is>
          <t>Plant</t>
        </is>
      </c>
      <c r="X875" s="242" t="n"/>
      <c r="Y875" s="241" t="n">
        <v>0</v>
      </c>
      <c r="Z875" s="236" t="inlineStr">
        <is>
          <t>0%</t>
        </is>
      </c>
      <c r="AA875" s="245" t="n"/>
      <c r="AB875" s="236" t="n">
        <v>0</v>
      </c>
      <c r="AC875" s="236" t="n">
        <v>0</v>
      </c>
      <c r="AD875" s="236" t="n">
        <v>8</v>
      </c>
      <c r="AE875" s="236" t="n">
        <v>8</v>
      </c>
      <c r="AF875" s="240" t="n">
        <v>0</v>
      </c>
      <c r="AG875" s="236" t="n">
        <v>0</v>
      </c>
      <c r="AH875" s="242" t="n">
        <v>0</v>
      </c>
      <c r="AI875" s="236" t="n">
        <v>0</v>
      </c>
      <c r="AJ875" s="236" t="n"/>
    </row>
    <row r="876">
      <c r="A876" s="236" t="inlineStr">
        <is>
          <t>------------</t>
        </is>
      </c>
      <c r="B876" s="236" t="n"/>
      <c r="C876" s="236" t="n"/>
      <c r="D876" s="237" t="n"/>
      <c r="E876" s="236" t="n"/>
      <c r="F876" s="238" t="n"/>
      <c r="G876" s="236" t="n"/>
      <c r="H876" s="239" t="n"/>
      <c r="I876" s="236" t="n"/>
      <c r="J876" s="240" t="n"/>
      <c r="K876" s="236" t="n"/>
      <c r="L876" s="241" t="n"/>
      <c r="M876" s="242" t="n"/>
      <c r="N876" s="236" t="n"/>
      <c r="O876" s="243" t="n"/>
      <c r="P876" s="237" t="n"/>
      <c r="Q876" s="236" t="n"/>
      <c r="R876" s="244" t="n"/>
      <c r="S876" s="245" t="n"/>
      <c r="T876" s="236" t="n"/>
      <c r="U876" s="246" t="n"/>
      <c r="V876" s="238" t="n"/>
      <c r="W876" s="236" t="n"/>
      <c r="X876" s="242" t="n"/>
      <c r="Y876" s="241" t="n"/>
      <c r="Z876" s="236" t="n"/>
      <c r="AA876" s="245" t="n"/>
      <c r="AB876" s="236" t="n"/>
      <c r="AC876" s="236" t="n"/>
      <c r="AD876" s="236" t="n"/>
      <c r="AE876" s="236" t="n"/>
      <c r="AF876" s="240" t="n"/>
      <c r="AG876" s="236" t="n"/>
      <c r="AH876" s="242" t="n"/>
      <c r="AI876" s="236" t="n"/>
      <c r="AJ876" s="236" t="n"/>
    </row>
    <row r="877">
      <c r="A877" s="236" t="n">
        <v>1607798</v>
      </c>
      <c r="B877" s="236" t="inlineStr">
        <is>
          <t>ColPlaxMW Frm250 ml</t>
        </is>
      </c>
      <c r="C877" s="236" t="inlineStr">
        <is>
          <t>IN15</t>
        </is>
      </c>
      <c r="D877" s="237" t="n">
        <v>0</v>
      </c>
      <c r="E877" s="236" t="n">
        <v>0</v>
      </c>
      <c r="F877" s="238" t="n">
        <v>0</v>
      </c>
      <c r="G877" s="236" t="n">
        <v>0</v>
      </c>
      <c r="H877" s="239" t="n">
        <v>0</v>
      </c>
      <c r="I877" s="236" t="n">
        <v>0</v>
      </c>
      <c r="J877" s="240" t="n">
        <v>0</v>
      </c>
      <c r="K877" s="236" t="n">
        <v>0</v>
      </c>
      <c r="L877" s="241" t="inlineStr">
        <is>
          <t>-</t>
        </is>
      </c>
      <c r="M877" s="242" t="inlineStr">
        <is>
          <t>-</t>
        </is>
      </c>
      <c r="N877" s="236" t="inlineStr">
        <is>
          <t>-</t>
        </is>
      </c>
      <c r="O877" s="243" t="inlineStr">
        <is>
          <t>-</t>
        </is>
      </c>
      <c r="P877" s="237" t="inlineStr">
        <is>
          <t>-</t>
        </is>
      </c>
      <c r="Q877" s="236" t="inlineStr">
        <is>
          <t>-</t>
        </is>
      </c>
      <c r="R877" s="244" t="inlineStr">
        <is>
          <t>-</t>
        </is>
      </c>
      <c r="S877" s="245" t="inlineStr">
        <is>
          <t>-</t>
        </is>
      </c>
      <c r="T877" s="236" t="n"/>
      <c r="U877" s="246" t="n"/>
      <c r="V877" s="238" t="inlineStr">
        <is>
          <t>Baddi</t>
        </is>
      </c>
      <c r="W877" s="236" t="inlineStr">
        <is>
          <t>Plant</t>
        </is>
      </c>
      <c r="X877" s="242" t="n"/>
      <c r="Y877" s="241" t="n">
        <v>0</v>
      </c>
      <c r="Z877" s="236" t="inlineStr">
        <is>
          <t>0%</t>
        </is>
      </c>
      <c r="AA877" s="245" t="n"/>
      <c r="AB877" s="236" t="n">
        <v>0</v>
      </c>
      <c r="AC877" s="236" t="n">
        <v>0</v>
      </c>
      <c r="AD877" s="236" t="n">
        <v>0</v>
      </c>
      <c r="AE877" s="236" t="n">
        <v>0</v>
      </c>
      <c r="AF877" s="240" t="n">
        <v>0</v>
      </c>
      <c r="AG877" s="236" t="n">
        <v>0</v>
      </c>
      <c r="AH877" s="242" t="n">
        <v>0</v>
      </c>
      <c r="AI877" s="236" t="n">
        <v>0</v>
      </c>
      <c r="AJ877" s="236" t="n"/>
    </row>
    <row r="878">
      <c r="A878" s="236" t="n">
        <v>1607798</v>
      </c>
      <c r="B878" s="236" t="inlineStr">
        <is>
          <t>ColPlaxMW Frm250 ml</t>
        </is>
      </c>
      <c r="C878" s="236" t="inlineStr">
        <is>
          <t>IN16</t>
        </is>
      </c>
      <c r="D878" s="237" t="n">
        <v>0</v>
      </c>
      <c r="E878" s="236" t="n">
        <v>0</v>
      </c>
      <c r="F878" s="238" t="n">
        <v>0</v>
      </c>
      <c r="G878" s="236" t="n">
        <v>0</v>
      </c>
      <c r="H878" s="239" t="n">
        <v>0</v>
      </c>
      <c r="I878" s="236" t="n">
        <v>0</v>
      </c>
      <c r="J878" s="240" t="n">
        <v>0</v>
      </c>
      <c r="K878" s="236" t="n">
        <v>0</v>
      </c>
      <c r="L878" s="241" t="inlineStr">
        <is>
          <t>-</t>
        </is>
      </c>
      <c r="M878" s="242" t="inlineStr">
        <is>
          <t>-</t>
        </is>
      </c>
      <c r="N878" s="236" t="inlineStr">
        <is>
          <t>-</t>
        </is>
      </c>
      <c r="O878" s="243" t="inlineStr">
        <is>
          <t>-</t>
        </is>
      </c>
      <c r="P878" s="237" t="inlineStr">
        <is>
          <t>-</t>
        </is>
      </c>
      <c r="Q878" s="236" t="inlineStr">
        <is>
          <t>-</t>
        </is>
      </c>
      <c r="R878" s="244" t="inlineStr">
        <is>
          <t>-</t>
        </is>
      </c>
      <c r="S878" s="245" t="inlineStr">
        <is>
          <t>-</t>
        </is>
      </c>
      <c r="T878" s="236" t="n"/>
      <c r="U878" s="246" t="n"/>
      <c r="V878" s="238" t="inlineStr">
        <is>
          <t>Goa</t>
        </is>
      </c>
      <c r="W878" s="236" t="inlineStr">
        <is>
          <t>Plant</t>
        </is>
      </c>
      <c r="X878" s="242" t="n"/>
      <c r="Y878" s="241" t="n">
        <v>0</v>
      </c>
      <c r="Z878" s="236" t="inlineStr">
        <is>
          <t>0%</t>
        </is>
      </c>
      <c r="AA878" s="245" t="n"/>
      <c r="AB878" s="236" t="n">
        <v>0</v>
      </c>
      <c r="AC878" s="236" t="n">
        <v>0</v>
      </c>
      <c r="AD878" s="236" t="n">
        <v>0</v>
      </c>
      <c r="AE878" s="236" t="n">
        <v>0</v>
      </c>
      <c r="AF878" s="240" t="n">
        <v>0</v>
      </c>
      <c r="AG878" s="236" t="n">
        <v>0</v>
      </c>
      <c r="AH878" s="242" t="n">
        <v>0</v>
      </c>
      <c r="AI878" s="236" t="n">
        <v>0</v>
      </c>
      <c r="AJ878" s="236" t="n"/>
    </row>
    <row r="879">
      <c r="A879" s="236" t="n">
        <v>1607798</v>
      </c>
      <c r="B879" s="236" t="inlineStr">
        <is>
          <t>ColPlaxMW Frm250 ml</t>
        </is>
      </c>
      <c r="C879" s="236" t="inlineStr">
        <is>
          <t>IN59</t>
        </is>
      </c>
      <c r="D879" s="237" t="n">
        <v>0</v>
      </c>
      <c r="E879" s="236" t="n">
        <v>0</v>
      </c>
      <c r="F879" s="238" t="n">
        <v>0</v>
      </c>
      <c r="G879" s="236" t="n">
        <v>0</v>
      </c>
      <c r="H879" s="239" t="n">
        <v>1318</v>
      </c>
      <c r="I879" s="236" t="n">
        <v>1318</v>
      </c>
      <c r="J879" s="240" t="n">
        <v>0</v>
      </c>
      <c r="K879" s="236" t="n">
        <v>1318</v>
      </c>
      <c r="L879" s="241" t="inlineStr">
        <is>
          <t>-</t>
        </is>
      </c>
      <c r="M879" s="242" t="inlineStr">
        <is>
          <t>-</t>
        </is>
      </c>
      <c r="N879" s="236" t="inlineStr">
        <is>
          <t>-</t>
        </is>
      </c>
      <c r="O879" s="243" t="inlineStr">
        <is>
          <t>-</t>
        </is>
      </c>
      <c r="P879" s="237" t="inlineStr">
        <is>
          <t>-</t>
        </is>
      </c>
      <c r="Q879" s="236" t="inlineStr">
        <is>
          <t>-</t>
        </is>
      </c>
      <c r="R879" s="244" t="inlineStr">
        <is>
          <t>-</t>
        </is>
      </c>
      <c r="S879" s="245" t="inlineStr">
        <is>
          <t>-</t>
        </is>
      </c>
      <c r="T879" s="236" t="inlineStr">
        <is>
          <t>358%</t>
        </is>
      </c>
      <c r="U879" s="246" t="inlineStr">
        <is>
          <t>358%</t>
        </is>
      </c>
      <c r="V879" s="238" t="inlineStr">
        <is>
          <t>Coimbatore</t>
        </is>
      </c>
      <c r="W879" s="236" t="inlineStr">
        <is>
          <t>South</t>
        </is>
      </c>
      <c r="X879" s="242" t="n"/>
      <c r="Y879" s="241" t="n">
        <v>375</v>
      </c>
      <c r="Z879" s="236" t="inlineStr">
        <is>
          <t>0%</t>
        </is>
      </c>
      <c r="AA879" s="245" t="n"/>
      <c r="AB879" s="236" t="n">
        <v>0</v>
      </c>
      <c r="AC879" s="236" t="n">
        <v>0</v>
      </c>
      <c r="AD879" s="236" t="n">
        <v>1</v>
      </c>
      <c r="AE879" s="236" t="n">
        <v>0</v>
      </c>
      <c r="AF879" s="240" t="n">
        <v>0</v>
      </c>
      <c r="AG879" s="236" t="n">
        <v>0</v>
      </c>
      <c r="AH879" s="242" t="n">
        <v>0</v>
      </c>
      <c r="AI879" s="236" t="n">
        <v>0</v>
      </c>
      <c r="AJ879" s="236" t="n"/>
    </row>
    <row r="880">
      <c r="A880" s="236" t="n">
        <v>1607798</v>
      </c>
      <c r="B880" s="236" t="inlineStr">
        <is>
          <t>ColPlaxMW Frm250 ml</t>
        </is>
      </c>
      <c r="C880" s="236" t="inlineStr">
        <is>
          <t>IN60</t>
        </is>
      </c>
      <c r="D880" s="237" t="n">
        <v>0</v>
      </c>
      <c r="E880" s="236" t="n">
        <v>0</v>
      </c>
      <c r="F880" s="238" t="n">
        <v>0</v>
      </c>
      <c r="G880" s="236" t="n">
        <v>0</v>
      </c>
      <c r="H880" s="239" t="n">
        <v>17</v>
      </c>
      <c r="I880" s="236" t="n">
        <v>17</v>
      </c>
      <c r="J880" s="240" t="n">
        <v>0</v>
      </c>
      <c r="K880" s="236" t="n">
        <v>17</v>
      </c>
      <c r="L880" s="241" t="inlineStr">
        <is>
          <t>-</t>
        </is>
      </c>
      <c r="M880" s="242" t="inlineStr">
        <is>
          <t>-</t>
        </is>
      </c>
      <c r="N880" s="236" t="inlineStr">
        <is>
          <t>-</t>
        </is>
      </c>
      <c r="O880" s="243" t="inlineStr">
        <is>
          <t>-</t>
        </is>
      </c>
      <c r="P880" s="237" t="inlineStr">
        <is>
          <t>-</t>
        </is>
      </c>
      <c r="Q880" s="236" t="inlineStr">
        <is>
          <t>-</t>
        </is>
      </c>
      <c r="R880" s="244" t="inlineStr">
        <is>
          <t>-</t>
        </is>
      </c>
      <c r="S880" s="245" t="inlineStr">
        <is>
          <t>-</t>
        </is>
      </c>
      <c r="T880" s="236" t="n"/>
      <c r="U880" s="246" t="n"/>
      <c r="V880" s="238" t="inlineStr">
        <is>
          <t>Mumbai</t>
        </is>
      </c>
      <c r="W880" s="236" t="inlineStr">
        <is>
          <t>West</t>
        </is>
      </c>
      <c r="X880" s="242" t="n"/>
      <c r="Y880" s="241" t="n">
        <v>0</v>
      </c>
      <c r="Z880" s="236" t="inlineStr">
        <is>
          <t>0%</t>
        </is>
      </c>
      <c r="AA880" s="245" t="n"/>
      <c r="AB880" s="236" t="n">
        <v>0</v>
      </c>
      <c r="AC880" s="236" t="n">
        <v>0</v>
      </c>
      <c r="AD880" s="236" t="n">
        <v>1</v>
      </c>
      <c r="AE880" s="236" t="n">
        <v>0</v>
      </c>
      <c r="AF880" s="240" t="n">
        <v>0</v>
      </c>
      <c r="AG880" s="236" t="n">
        <v>0</v>
      </c>
      <c r="AH880" s="242" t="n">
        <v>0</v>
      </c>
      <c r="AI880" s="236" t="n">
        <v>0</v>
      </c>
      <c r="AJ880" s="236" t="n"/>
    </row>
    <row r="881">
      <c r="A881" s="236" t="n">
        <v>1607798</v>
      </c>
      <c r="B881" s="236" t="inlineStr">
        <is>
          <t>ColPlaxMW Frm250 ml</t>
        </is>
      </c>
      <c r="C881" s="236" t="inlineStr">
        <is>
          <t>IN61</t>
        </is>
      </c>
      <c r="D881" s="237" t="n">
        <v>50</v>
      </c>
      <c r="E881" s="236" t="n">
        <v>0</v>
      </c>
      <c r="F881" s="238" t="n">
        <v>0</v>
      </c>
      <c r="G881" s="236" t="n">
        <v>0</v>
      </c>
      <c r="H881" s="239" t="n">
        <v>190</v>
      </c>
      <c r="I881" s="236" t="n">
        <v>240</v>
      </c>
      <c r="J881" s="240" t="n">
        <v>0</v>
      </c>
      <c r="K881" s="236" t="n">
        <v>240</v>
      </c>
      <c r="L881" s="241" t="inlineStr">
        <is>
          <t>-</t>
        </is>
      </c>
      <c r="M881" s="242" t="inlineStr">
        <is>
          <t>-</t>
        </is>
      </c>
      <c r="N881" s="236" t="inlineStr">
        <is>
          <t>-</t>
        </is>
      </c>
      <c r="O881" s="243" t="inlineStr">
        <is>
          <t>-</t>
        </is>
      </c>
      <c r="P881" s="237" t="inlineStr">
        <is>
          <t>-</t>
        </is>
      </c>
      <c r="Q881" s="236" t="inlineStr">
        <is>
          <t>-</t>
        </is>
      </c>
      <c r="R881" s="244" t="inlineStr">
        <is>
          <t>-</t>
        </is>
      </c>
      <c r="S881" s="245" t="inlineStr">
        <is>
          <t>-</t>
        </is>
      </c>
      <c r="T881" s="236" t="n"/>
      <c r="U881" s="246" t="n"/>
      <c r="V881" s="238" t="inlineStr">
        <is>
          <t>Delhi</t>
        </is>
      </c>
      <c r="W881" s="236" t="inlineStr">
        <is>
          <t>North</t>
        </is>
      </c>
      <c r="X881" s="242" t="n"/>
      <c r="Y881" s="241" t="n">
        <v>0</v>
      </c>
      <c r="Z881" s="236" t="inlineStr">
        <is>
          <t>0%</t>
        </is>
      </c>
      <c r="AA881" s="245" t="n"/>
      <c r="AB881" s="236" t="n">
        <v>0</v>
      </c>
      <c r="AC881" s="236" t="n">
        <v>0</v>
      </c>
      <c r="AD881" s="236" t="n">
        <v>1</v>
      </c>
      <c r="AE881" s="236" t="n">
        <v>0</v>
      </c>
      <c r="AF881" s="240" t="n">
        <v>0</v>
      </c>
      <c r="AG881" s="236" t="n">
        <v>0</v>
      </c>
      <c r="AH881" s="242" t="n">
        <v>0</v>
      </c>
      <c r="AI881" s="236" t="n">
        <v>0</v>
      </c>
      <c r="AJ881" s="236" t="n"/>
    </row>
    <row r="882">
      <c r="A882" s="236" t="n">
        <v>1607798</v>
      </c>
      <c r="B882" s="236" t="inlineStr">
        <is>
          <t>ColPlaxMW Frm250 ml</t>
        </is>
      </c>
      <c r="C882" s="236" t="inlineStr">
        <is>
          <t>IN62</t>
        </is>
      </c>
      <c r="D882" s="237" t="n">
        <v>0</v>
      </c>
      <c r="E882" s="236" t="n">
        <v>0</v>
      </c>
      <c r="F882" s="238" t="n">
        <v>0</v>
      </c>
      <c r="G882" s="236" t="n">
        <v>0</v>
      </c>
      <c r="H882" s="239" t="n">
        <v>149</v>
      </c>
      <c r="I882" s="236" t="n">
        <v>149</v>
      </c>
      <c r="J882" s="240" t="n">
        <v>0</v>
      </c>
      <c r="K882" s="236" t="n">
        <v>149</v>
      </c>
      <c r="L882" s="241" t="inlineStr">
        <is>
          <t>-</t>
        </is>
      </c>
      <c r="M882" s="242" t="inlineStr">
        <is>
          <t>-</t>
        </is>
      </c>
      <c r="N882" s="236" t="inlineStr">
        <is>
          <t>-</t>
        </is>
      </c>
      <c r="O882" s="243" t="inlineStr">
        <is>
          <t>-</t>
        </is>
      </c>
      <c r="P882" s="237" t="inlineStr">
        <is>
          <t>-</t>
        </is>
      </c>
      <c r="Q882" s="236" t="inlineStr">
        <is>
          <t>-</t>
        </is>
      </c>
      <c r="R882" s="244" t="inlineStr">
        <is>
          <t>-</t>
        </is>
      </c>
      <c r="S882" s="245" t="inlineStr">
        <is>
          <t>-</t>
        </is>
      </c>
      <c r="T882" s="236" t="inlineStr">
        <is>
          <t>152%</t>
        </is>
      </c>
      <c r="U882" s="246" t="inlineStr">
        <is>
          <t>152%</t>
        </is>
      </c>
      <c r="V882" s="238" t="inlineStr">
        <is>
          <t>Calcutta</t>
        </is>
      </c>
      <c r="W882" s="236" t="inlineStr">
        <is>
          <t>East</t>
        </is>
      </c>
      <c r="X882" s="242" t="n"/>
      <c r="Y882" s="241" t="n">
        <v>286</v>
      </c>
      <c r="Z882" s="236" t="inlineStr">
        <is>
          <t>0%</t>
        </is>
      </c>
      <c r="AA882" s="245" t="n"/>
      <c r="AB882" s="236" t="n">
        <v>0</v>
      </c>
      <c r="AC882" s="236" t="n">
        <v>0</v>
      </c>
      <c r="AD882" s="236" t="n">
        <v>1</v>
      </c>
      <c r="AE882" s="236" t="n">
        <v>0</v>
      </c>
      <c r="AF882" s="240" t="n">
        <v>0</v>
      </c>
      <c r="AG882" s="236" t="n">
        <v>0</v>
      </c>
      <c r="AH882" s="242" t="n">
        <v>0</v>
      </c>
      <c r="AI882" s="236" t="n">
        <v>0</v>
      </c>
      <c r="AJ882" s="236" t="n"/>
    </row>
    <row r="883">
      <c r="A883" s="236" t="n">
        <v>1607798</v>
      </c>
      <c r="B883" s="236" t="inlineStr">
        <is>
          <t>ColPlaxMW Frm250 ml</t>
        </is>
      </c>
      <c r="C883" s="236" t="inlineStr">
        <is>
          <t>IN63</t>
        </is>
      </c>
      <c r="D883" s="237" t="n">
        <v>0</v>
      </c>
      <c r="E883" s="236" t="n">
        <v>0</v>
      </c>
      <c r="F883" s="238" t="n">
        <v>0</v>
      </c>
      <c r="G883" s="236" t="n">
        <v>0</v>
      </c>
      <c r="H883" s="239" t="n">
        <v>110</v>
      </c>
      <c r="I883" s="236" t="n">
        <v>110</v>
      </c>
      <c r="J883" s="240" t="n">
        <v>0</v>
      </c>
      <c r="K883" s="236" t="n">
        <v>110</v>
      </c>
      <c r="L883" s="241" t="inlineStr">
        <is>
          <t>-</t>
        </is>
      </c>
      <c r="M883" s="242" t="inlineStr">
        <is>
          <t>-</t>
        </is>
      </c>
      <c r="N883" s="236" t="inlineStr">
        <is>
          <t>-</t>
        </is>
      </c>
      <c r="O883" s="243" t="inlineStr">
        <is>
          <t>-</t>
        </is>
      </c>
      <c r="P883" s="237" t="inlineStr">
        <is>
          <t>-</t>
        </is>
      </c>
      <c r="Q883" s="236" t="inlineStr">
        <is>
          <t>-</t>
        </is>
      </c>
      <c r="R883" s="244" t="inlineStr">
        <is>
          <t>-</t>
        </is>
      </c>
      <c r="S883" s="245" t="inlineStr">
        <is>
          <t>-</t>
        </is>
      </c>
      <c r="T883" s="236" t="n"/>
      <c r="U883" s="246" t="n"/>
      <c r="V883" s="238" t="inlineStr">
        <is>
          <t>Trichy</t>
        </is>
      </c>
      <c r="W883" s="236" t="inlineStr">
        <is>
          <t>South</t>
        </is>
      </c>
      <c r="X883" s="242" t="n"/>
      <c r="Y883" s="241" t="n">
        <v>0</v>
      </c>
      <c r="Z883" s="236" t="inlineStr">
        <is>
          <t>0%</t>
        </is>
      </c>
      <c r="AA883" s="245" t="n"/>
      <c r="AB883" s="236" t="n">
        <v>0</v>
      </c>
      <c r="AC883" s="236" t="n">
        <v>0</v>
      </c>
      <c r="AD883" s="236" t="n">
        <v>1</v>
      </c>
      <c r="AE883" s="236" t="n">
        <v>0</v>
      </c>
      <c r="AF883" s="240" t="n">
        <v>0</v>
      </c>
      <c r="AG883" s="236" t="n">
        <v>0</v>
      </c>
      <c r="AH883" s="242" t="n">
        <v>0</v>
      </c>
      <c r="AI883" s="236" t="n">
        <v>0</v>
      </c>
      <c r="AJ883" s="236" t="n"/>
    </row>
    <row r="884">
      <c r="A884" s="236" t="n">
        <v>1607798</v>
      </c>
      <c r="B884" s="236" t="inlineStr">
        <is>
          <t>ColPlaxMW Frm250 ml</t>
        </is>
      </c>
      <c r="C884" s="236" t="inlineStr">
        <is>
          <t>IN64</t>
        </is>
      </c>
      <c r="D884" s="237" t="n">
        <v>0</v>
      </c>
      <c r="E884" s="236" t="n">
        <v>0</v>
      </c>
      <c r="F884" s="238" t="n">
        <v>0</v>
      </c>
      <c r="G884" s="236" t="n">
        <v>0</v>
      </c>
      <c r="H884" s="239" t="n">
        <v>476</v>
      </c>
      <c r="I884" s="236" t="n">
        <v>476</v>
      </c>
      <c r="J884" s="240" t="n">
        <v>0</v>
      </c>
      <c r="K884" s="236" t="n">
        <v>476</v>
      </c>
      <c r="L884" s="241" t="inlineStr">
        <is>
          <t>-</t>
        </is>
      </c>
      <c r="M884" s="242" t="inlineStr">
        <is>
          <t>-</t>
        </is>
      </c>
      <c r="N884" s="236" t="inlineStr">
        <is>
          <t>-</t>
        </is>
      </c>
      <c r="O884" s="243" t="inlineStr">
        <is>
          <t>-</t>
        </is>
      </c>
      <c r="P884" s="237" t="inlineStr">
        <is>
          <t>-</t>
        </is>
      </c>
      <c r="Q884" s="236" t="n">
        <v>400</v>
      </c>
      <c r="R884" s="244" t="inlineStr">
        <is>
          <t>-</t>
        </is>
      </c>
      <c r="S884" s="245" t="inlineStr">
        <is>
          <t>-</t>
        </is>
      </c>
      <c r="T884" s="236" t="inlineStr">
        <is>
          <t>269%</t>
        </is>
      </c>
      <c r="U884" s="246" t="inlineStr">
        <is>
          <t>192%</t>
        </is>
      </c>
      <c r="V884" s="238" t="inlineStr">
        <is>
          <t>Chennai</t>
        </is>
      </c>
      <c r="W884" s="236" t="inlineStr">
        <is>
          <t>South</t>
        </is>
      </c>
      <c r="X884" s="242" t="n"/>
      <c r="Y884" s="241" t="n">
        <v>518</v>
      </c>
      <c r="Z884" s="236" t="inlineStr">
        <is>
          <t>0%</t>
        </is>
      </c>
      <c r="AA884" s="245" t="n"/>
      <c r="AB884" s="236" t="n">
        <v>0</v>
      </c>
      <c r="AC884" s="236" t="n">
        <v>0</v>
      </c>
      <c r="AD884" s="236" t="n">
        <v>1</v>
      </c>
      <c r="AE884" s="236" t="n">
        <v>0</v>
      </c>
      <c r="AF884" s="240" t="n">
        <v>0</v>
      </c>
      <c r="AG884" s="236" t="n">
        <v>0</v>
      </c>
      <c r="AH884" s="242" t="n">
        <v>0</v>
      </c>
      <c r="AI884" s="236" t="n">
        <v>400</v>
      </c>
      <c r="AJ884" s="236" t="n"/>
    </row>
    <row r="885">
      <c r="A885" s="236" t="n">
        <v>1607798</v>
      </c>
      <c r="B885" s="236" t="inlineStr">
        <is>
          <t>ColPlaxMW Frm250 ml</t>
        </is>
      </c>
      <c r="C885" s="236" t="inlineStr">
        <is>
          <t>IN65</t>
        </is>
      </c>
      <c r="D885" s="237" t="n">
        <v>0</v>
      </c>
      <c r="E885" s="236" t="n">
        <v>0</v>
      </c>
      <c r="F885" s="238" t="n">
        <v>0</v>
      </c>
      <c r="G885" s="236" t="n">
        <v>0</v>
      </c>
      <c r="H885" s="239" t="n">
        <v>108</v>
      </c>
      <c r="I885" s="236" t="n">
        <v>108</v>
      </c>
      <c r="J885" s="240" t="n">
        <v>0</v>
      </c>
      <c r="K885" s="236" t="n">
        <v>108</v>
      </c>
      <c r="L885" s="241" t="inlineStr">
        <is>
          <t>-</t>
        </is>
      </c>
      <c r="M885" s="242" t="inlineStr">
        <is>
          <t>-</t>
        </is>
      </c>
      <c r="N885" s="236" t="inlineStr">
        <is>
          <t>-</t>
        </is>
      </c>
      <c r="O885" s="243" t="inlineStr">
        <is>
          <t>-</t>
        </is>
      </c>
      <c r="P885" s="237" t="n">
        <v>10</v>
      </c>
      <c r="Q885" s="236" t="inlineStr">
        <is>
          <t>-</t>
        </is>
      </c>
      <c r="R885" s="244" t="inlineStr">
        <is>
          <t>-</t>
        </is>
      </c>
      <c r="S885" s="245" t="inlineStr">
        <is>
          <t>-</t>
        </is>
      </c>
      <c r="T885" s="236" t="inlineStr">
        <is>
          <t>224%</t>
        </is>
      </c>
      <c r="U885" s="246" t="inlineStr">
        <is>
          <t>214%</t>
        </is>
      </c>
      <c r="V885" s="238" t="inlineStr">
        <is>
          <t>Kanpur</t>
        </is>
      </c>
      <c r="W885" s="236" t="inlineStr">
        <is>
          <t>North</t>
        </is>
      </c>
      <c r="X885" s="242" t="n"/>
      <c r="Y885" s="241" t="n">
        <v>95</v>
      </c>
      <c r="Z885" s="236" t="inlineStr">
        <is>
          <t>0%</t>
        </is>
      </c>
      <c r="AA885" s="245" t="n"/>
      <c r="AB885" s="236" t="n">
        <v>0</v>
      </c>
      <c r="AC885" s="236" t="n">
        <v>0</v>
      </c>
      <c r="AD885" s="236" t="n">
        <v>1</v>
      </c>
      <c r="AE885" s="236" t="n">
        <v>0</v>
      </c>
      <c r="AF885" s="240" t="n">
        <v>10</v>
      </c>
      <c r="AG885" s="236" t="n">
        <v>0</v>
      </c>
      <c r="AH885" s="242" t="n">
        <v>0</v>
      </c>
      <c r="AI885" s="236" t="n">
        <v>0</v>
      </c>
      <c r="AJ885" s="236" t="n"/>
    </row>
    <row r="886">
      <c r="A886" s="236" t="n">
        <v>1607798</v>
      </c>
      <c r="B886" s="236" t="inlineStr">
        <is>
          <t>ColPlaxMW Frm250 ml</t>
        </is>
      </c>
      <c r="C886" s="236" t="inlineStr">
        <is>
          <t>IN66</t>
        </is>
      </c>
      <c r="D886" s="237" t="n">
        <v>0</v>
      </c>
      <c r="E886" s="236" t="n">
        <v>0</v>
      </c>
      <c r="F886" s="238" t="n">
        <v>0</v>
      </c>
      <c r="G886" s="236" t="n">
        <v>0</v>
      </c>
      <c r="H886" s="239" t="n">
        <v>42</v>
      </c>
      <c r="I886" s="236" t="n">
        <v>42</v>
      </c>
      <c r="J886" s="240" t="n">
        <v>0</v>
      </c>
      <c r="K886" s="236" t="n">
        <v>42</v>
      </c>
      <c r="L886" s="241" t="inlineStr">
        <is>
          <t>-</t>
        </is>
      </c>
      <c r="M886" s="242" t="inlineStr">
        <is>
          <t>-</t>
        </is>
      </c>
      <c r="N886" s="236" t="inlineStr">
        <is>
          <t>-</t>
        </is>
      </c>
      <c r="O886" s="243" t="inlineStr">
        <is>
          <t>-</t>
        </is>
      </c>
      <c r="P886" s="237" t="inlineStr">
        <is>
          <t>-</t>
        </is>
      </c>
      <c r="Q886" s="236" t="inlineStr">
        <is>
          <t>-</t>
        </is>
      </c>
      <c r="R886" s="244" t="inlineStr">
        <is>
          <t>-</t>
        </is>
      </c>
      <c r="S886" s="245" t="n">
        <v>10</v>
      </c>
      <c r="T886" s="236" t="inlineStr">
        <is>
          <t>447%</t>
        </is>
      </c>
      <c r="U886" s="246" t="inlineStr">
        <is>
          <t>380%</t>
        </is>
      </c>
      <c r="V886" s="238" t="inlineStr">
        <is>
          <t>Bhubaneshwar</t>
        </is>
      </c>
      <c r="W886" s="236" t="inlineStr">
        <is>
          <t>East</t>
        </is>
      </c>
      <c r="X886" s="242" t="n"/>
      <c r="Y886" s="241" t="n">
        <v>15</v>
      </c>
      <c r="Z886" s="236" t="inlineStr">
        <is>
          <t>0%</t>
        </is>
      </c>
      <c r="AA886" s="245" t="n"/>
      <c r="AB886" s="236" t="n">
        <v>0</v>
      </c>
      <c r="AC886" s="236" t="n">
        <v>0</v>
      </c>
      <c r="AD886" s="236" t="n">
        <v>1</v>
      </c>
      <c r="AE886" s="236" t="n">
        <v>0</v>
      </c>
      <c r="AF886" s="240" t="n">
        <v>0</v>
      </c>
      <c r="AG886" s="236" t="n">
        <v>10</v>
      </c>
      <c r="AH886" s="242" t="n">
        <v>0</v>
      </c>
      <c r="AI886" s="236" t="n">
        <v>0</v>
      </c>
      <c r="AJ886" s="236" t="n"/>
    </row>
    <row r="887">
      <c r="A887" s="236" t="n">
        <v>1607798</v>
      </c>
      <c r="B887" s="236" t="inlineStr">
        <is>
          <t>ColPlaxMW Frm250 ml</t>
        </is>
      </c>
      <c r="C887" s="236" t="inlineStr">
        <is>
          <t>IN67</t>
        </is>
      </c>
      <c r="D887" s="237" t="n">
        <v>0</v>
      </c>
      <c r="E887" s="236" t="n">
        <v>0</v>
      </c>
      <c r="F887" s="238" t="n">
        <v>0</v>
      </c>
      <c r="G887" s="236" t="n">
        <v>0</v>
      </c>
      <c r="H887" s="239" t="n">
        <v>92</v>
      </c>
      <c r="I887" s="236" t="n">
        <v>92</v>
      </c>
      <c r="J887" s="240" t="n">
        <v>0</v>
      </c>
      <c r="K887" s="236" t="n">
        <v>92</v>
      </c>
      <c r="L887" s="241" t="inlineStr">
        <is>
          <t>-</t>
        </is>
      </c>
      <c r="M887" s="242" t="inlineStr">
        <is>
          <t>-</t>
        </is>
      </c>
      <c r="N887" s="236" t="inlineStr">
        <is>
          <t>-</t>
        </is>
      </c>
      <c r="O887" s="243" t="inlineStr">
        <is>
          <t>-</t>
        </is>
      </c>
      <c r="P887" s="237" t="inlineStr">
        <is>
          <t>-</t>
        </is>
      </c>
      <c r="Q887" s="236" t="inlineStr">
        <is>
          <t>-</t>
        </is>
      </c>
      <c r="R887" s="244" t="inlineStr">
        <is>
          <t>-</t>
        </is>
      </c>
      <c r="S887" s="245" t="inlineStr">
        <is>
          <t>-</t>
        </is>
      </c>
      <c r="T887" s="236" t="inlineStr">
        <is>
          <t>256%</t>
        </is>
      </c>
      <c r="U887" s="246" t="inlineStr">
        <is>
          <t>256%</t>
        </is>
      </c>
      <c r="V887" s="238" t="inlineStr">
        <is>
          <t>Indore</t>
        </is>
      </c>
      <c r="W887" s="236" t="inlineStr">
        <is>
          <t>West</t>
        </is>
      </c>
      <c r="X887" s="242" t="n"/>
      <c r="Y887" s="241" t="n">
        <v>59</v>
      </c>
      <c r="Z887" s="236" t="inlineStr">
        <is>
          <t>0%</t>
        </is>
      </c>
      <c r="AA887" s="245" t="n"/>
      <c r="AB887" s="236" t="n">
        <v>0</v>
      </c>
      <c r="AC887" s="236" t="n">
        <v>0</v>
      </c>
      <c r="AD887" s="236" t="n">
        <v>1</v>
      </c>
      <c r="AE887" s="236" t="n">
        <v>0</v>
      </c>
      <c r="AF887" s="240" t="n">
        <v>0</v>
      </c>
      <c r="AG887" s="236" t="n">
        <v>0</v>
      </c>
      <c r="AH887" s="242" t="n">
        <v>0</v>
      </c>
      <c r="AI887" s="236" t="n">
        <v>0</v>
      </c>
      <c r="AJ887" s="236" t="n"/>
    </row>
    <row r="888">
      <c r="A888" s="236" t="n">
        <v>1607798</v>
      </c>
      <c r="B888" s="236" t="inlineStr">
        <is>
          <t>ColPlaxMW Frm250 ml</t>
        </is>
      </c>
      <c r="C888" s="236" t="inlineStr">
        <is>
          <t>IN68</t>
        </is>
      </c>
      <c r="D888" s="237" t="n">
        <v>0</v>
      </c>
      <c r="E888" s="236" t="n">
        <v>0</v>
      </c>
      <c r="F888" s="238" t="n">
        <v>0</v>
      </c>
      <c r="G888" s="236" t="n">
        <v>0</v>
      </c>
      <c r="H888" s="239" t="n">
        <v>92</v>
      </c>
      <c r="I888" s="236" t="n">
        <v>92</v>
      </c>
      <c r="J888" s="240" t="n">
        <v>0</v>
      </c>
      <c r="K888" s="236" t="n">
        <v>92</v>
      </c>
      <c r="L888" s="241" t="inlineStr">
        <is>
          <t>-</t>
        </is>
      </c>
      <c r="M888" s="242" t="inlineStr">
        <is>
          <t>-</t>
        </is>
      </c>
      <c r="N888" s="236" t="inlineStr">
        <is>
          <t>-</t>
        </is>
      </c>
      <c r="O888" s="243" t="inlineStr">
        <is>
          <t>-</t>
        </is>
      </c>
      <c r="P888" s="237" t="inlineStr">
        <is>
          <t>-</t>
        </is>
      </c>
      <c r="Q888" s="236" t="inlineStr">
        <is>
          <t>-</t>
        </is>
      </c>
      <c r="R888" s="244" t="inlineStr">
        <is>
          <t>-</t>
        </is>
      </c>
      <c r="S888" s="245" t="inlineStr">
        <is>
          <t>-</t>
        </is>
      </c>
      <c r="T888" s="236" t="inlineStr">
        <is>
          <t>120%</t>
        </is>
      </c>
      <c r="U888" s="246" t="inlineStr">
        <is>
          <t>120%</t>
        </is>
      </c>
      <c r="V888" s="238" t="inlineStr">
        <is>
          <t>Baroda</t>
        </is>
      </c>
      <c r="W888" s="236" t="inlineStr">
        <is>
          <t>West</t>
        </is>
      </c>
      <c r="X888" s="242" t="n"/>
      <c r="Y888" s="241" t="n">
        <v>459</v>
      </c>
      <c r="Z888" s="236" t="inlineStr">
        <is>
          <t>0%</t>
        </is>
      </c>
      <c r="AA888" s="245" t="n"/>
      <c r="AB888" s="236" t="n">
        <v>0</v>
      </c>
      <c r="AC888" s="236" t="n">
        <v>0</v>
      </c>
      <c r="AD888" s="236" t="n">
        <v>1</v>
      </c>
      <c r="AE888" s="236" t="n">
        <v>0</v>
      </c>
      <c r="AF888" s="240" t="n">
        <v>0</v>
      </c>
      <c r="AG888" s="236" t="n">
        <v>0</v>
      </c>
      <c r="AH888" s="242" t="n">
        <v>0</v>
      </c>
      <c r="AI888" s="236" t="n">
        <v>0</v>
      </c>
      <c r="AJ888" s="236" t="n"/>
    </row>
    <row r="889">
      <c r="A889" s="236" t="n">
        <v>1607798</v>
      </c>
      <c r="B889" s="236" t="inlineStr">
        <is>
          <t>ColPlaxMW Frm250 ml</t>
        </is>
      </c>
      <c r="C889" s="236" t="inlineStr">
        <is>
          <t>IN69</t>
        </is>
      </c>
      <c r="D889" s="237" t="n">
        <v>0</v>
      </c>
      <c r="E889" s="236" t="n">
        <v>0</v>
      </c>
      <c r="F889" s="238" t="n">
        <v>0</v>
      </c>
      <c r="G889" s="236" t="n">
        <v>0</v>
      </c>
      <c r="H889" s="239" t="n">
        <v>552</v>
      </c>
      <c r="I889" s="236" t="n">
        <v>552</v>
      </c>
      <c r="J889" s="240" t="n">
        <v>0</v>
      </c>
      <c r="K889" s="236" t="n">
        <v>552</v>
      </c>
      <c r="L889" s="241" t="inlineStr">
        <is>
          <t>-</t>
        </is>
      </c>
      <c r="M889" s="242" t="inlineStr">
        <is>
          <t>-</t>
        </is>
      </c>
      <c r="N889" s="236" t="inlineStr">
        <is>
          <t>-</t>
        </is>
      </c>
      <c r="O889" s="243" t="inlineStr">
        <is>
          <t>-</t>
        </is>
      </c>
      <c r="P889" s="237" t="inlineStr">
        <is>
          <t>-</t>
        </is>
      </c>
      <c r="Q889" s="236" t="n">
        <v>360</v>
      </c>
      <c r="R889" s="244" t="inlineStr">
        <is>
          <t>-</t>
        </is>
      </c>
      <c r="S889" s="245" t="inlineStr">
        <is>
          <t>-</t>
        </is>
      </c>
      <c r="T889" s="236" t="inlineStr">
        <is>
          <t>221%</t>
        </is>
      </c>
      <c r="U889" s="246" t="inlineStr">
        <is>
          <t>173%</t>
        </is>
      </c>
      <c r="V889" s="238" t="inlineStr">
        <is>
          <t>Hyderabad</t>
        </is>
      </c>
      <c r="W889" s="236" t="inlineStr">
        <is>
          <t>South</t>
        </is>
      </c>
      <c r="X889" s="242" t="n"/>
      <c r="Y889" s="241" t="n">
        <v>753</v>
      </c>
      <c r="Z889" s="236" t="inlineStr">
        <is>
          <t>0%</t>
        </is>
      </c>
      <c r="AA889" s="245" t="n"/>
      <c r="AB889" s="236" t="n">
        <v>0</v>
      </c>
      <c r="AC889" s="236" t="n">
        <v>0</v>
      </c>
      <c r="AD889" s="236" t="n">
        <v>1</v>
      </c>
      <c r="AE889" s="236" t="n">
        <v>0</v>
      </c>
      <c r="AF889" s="240" t="n">
        <v>0</v>
      </c>
      <c r="AG889" s="236" t="n">
        <v>0</v>
      </c>
      <c r="AH889" s="242" t="n">
        <v>0</v>
      </c>
      <c r="AI889" s="236" t="n">
        <v>360</v>
      </c>
      <c r="AJ889" s="236" t="n"/>
    </row>
    <row r="890">
      <c r="A890" s="236" t="n">
        <v>1607798</v>
      </c>
      <c r="B890" s="236" t="inlineStr">
        <is>
          <t>ColPlaxMW Frm250 ml</t>
        </is>
      </c>
      <c r="C890" s="236" t="inlineStr">
        <is>
          <t>IN70</t>
        </is>
      </c>
      <c r="D890" s="237" t="n">
        <v>0</v>
      </c>
      <c r="E890" s="236" t="n">
        <v>0</v>
      </c>
      <c r="F890" s="238" t="n">
        <v>0</v>
      </c>
      <c r="G890" s="236" t="n">
        <v>0</v>
      </c>
      <c r="H890" s="239" t="n">
        <v>240</v>
      </c>
      <c r="I890" s="236" t="n">
        <v>240</v>
      </c>
      <c r="J890" s="240" t="n">
        <v>0</v>
      </c>
      <c r="K890" s="236" t="n">
        <v>240</v>
      </c>
      <c r="L890" s="241" t="inlineStr">
        <is>
          <t>-</t>
        </is>
      </c>
      <c r="M890" s="242" t="inlineStr">
        <is>
          <t>-</t>
        </is>
      </c>
      <c r="N890" s="236" t="inlineStr">
        <is>
          <t>-</t>
        </is>
      </c>
      <c r="O890" s="243" t="inlineStr">
        <is>
          <t>-</t>
        </is>
      </c>
      <c r="P890" s="237" t="inlineStr">
        <is>
          <t>-</t>
        </is>
      </c>
      <c r="Q890" s="236" t="inlineStr">
        <is>
          <t>-</t>
        </is>
      </c>
      <c r="R890" s="244" t="inlineStr">
        <is>
          <t>-</t>
        </is>
      </c>
      <c r="S890" s="245" t="inlineStr">
        <is>
          <t>-</t>
        </is>
      </c>
      <c r="T890" s="236" t="n"/>
      <c r="U890" s="246" t="n"/>
      <c r="V890" s="238" t="inlineStr">
        <is>
          <t>Allepy</t>
        </is>
      </c>
      <c r="W890" s="236" t="inlineStr">
        <is>
          <t>South</t>
        </is>
      </c>
      <c r="X890" s="242" t="n"/>
      <c r="Y890" s="241" t="n">
        <v>0</v>
      </c>
      <c r="Z890" s="236" t="inlineStr">
        <is>
          <t>0%</t>
        </is>
      </c>
      <c r="AA890" s="245" t="n"/>
      <c r="AB890" s="236" t="n">
        <v>0</v>
      </c>
      <c r="AC890" s="236" t="n">
        <v>0</v>
      </c>
      <c r="AD890" s="236" t="n">
        <v>1</v>
      </c>
      <c r="AE890" s="236" t="n">
        <v>0</v>
      </c>
      <c r="AF890" s="240" t="n">
        <v>0</v>
      </c>
      <c r="AG890" s="236" t="n">
        <v>0</v>
      </c>
      <c r="AH890" s="242" t="n">
        <v>0</v>
      </c>
      <c r="AI890" s="236" t="n">
        <v>0</v>
      </c>
      <c r="AJ890" s="236" t="n"/>
    </row>
    <row r="891">
      <c r="A891" s="236" t="n">
        <v>1607798</v>
      </c>
      <c r="B891" s="236" t="inlineStr">
        <is>
          <t>ColPlaxMW Frm250 ml</t>
        </is>
      </c>
      <c r="C891" s="236" t="inlineStr">
        <is>
          <t>IN71</t>
        </is>
      </c>
      <c r="D891" s="237" t="n">
        <v>2</v>
      </c>
      <c r="E891" s="236" t="n">
        <v>0</v>
      </c>
      <c r="F891" s="238" t="n">
        <v>0</v>
      </c>
      <c r="G891" s="236" t="n">
        <v>0</v>
      </c>
      <c r="H891" s="239" t="n">
        <v>859</v>
      </c>
      <c r="I891" s="236" t="n">
        <v>861</v>
      </c>
      <c r="J891" s="240" t="n">
        <v>0</v>
      </c>
      <c r="K891" s="236" t="n">
        <v>861</v>
      </c>
      <c r="L891" s="241" t="inlineStr">
        <is>
          <t>-</t>
        </is>
      </c>
      <c r="M891" s="242" t="inlineStr">
        <is>
          <t>-</t>
        </is>
      </c>
      <c r="N891" s="236" t="inlineStr">
        <is>
          <t>-</t>
        </is>
      </c>
      <c r="O891" s="243" t="inlineStr">
        <is>
          <t>-</t>
        </is>
      </c>
      <c r="P891" s="237" t="inlineStr">
        <is>
          <t>-</t>
        </is>
      </c>
      <c r="Q891" s="236" t="inlineStr">
        <is>
          <t>-</t>
        </is>
      </c>
      <c r="R891" s="244" t="inlineStr">
        <is>
          <t>-</t>
        </is>
      </c>
      <c r="S891" s="245" t="inlineStr">
        <is>
          <t>-</t>
        </is>
      </c>
      <c r="T891" s="236" t="inlineStr">
        <is>
          <t>187%</t>
        </is>
      </c>
      <c r="U891" s="246" t="inlineStr">
        <is>
          <t>187%</t>
        </is>
      </c>
      <c r="V891" s="238" t="inlineStr">
        <is>
          <t>Bangalore</t>
        </is>
      </c>
      <c r="W891" s="236" t="inlineStr">
        <is>
          <t>South</t>
        </is>
      </c>
      <c r="X891" s="242" t="n"/>
      <c r="Y891" s="241" t="n">
        <v>991</v>
      </c>
      <c r="Z891" s="236" t="inlineStr">
        <is>
          <t>0%</t>
        </is>
      </c>
      <c r="AA891" s="245" t="n"/>
      <c r="AB891" s="236" t="n">
        <v>0</v>
      </c>
      <c r="AC891" s="236" t="n">
        <v>0</v>
      </c>
      <c r="AD891" s="236" t="n">
        <v>1</v>
      </c>
      <c r="AE891" s="236" t="n">
        <v>0</v>
      </c>
      <c r="AF891" s="240" t="n">
        <v>0</v>
      </c>
      <c r="AG891" s="236" t="n">
        <v>0</v>
      </c>
      <c r="AH891" s="242" t="n">
        <v>0</v>
      </c>
      <c r="AI891" s="236" t="n">
        <v>0</v>
      </c>
      <c r="AJ891" s="236" t="n"/>
    </row>
    <row r="892">
      <c r="A892" s="236" t="n">
        <v>1607798</v>
      </c>
      <c r="B892" s="236" t="inlineStr">
        <is>
          <t>ColPlaxMW Frm250 ml</t>
        </is>
      </c>
      <c r="C892" s="236" t="inlineStr">
        <is>
          <t>IN72</t>
        </is>
      </c>
      <c r="D892" s="237" t="n">
        <v>21</v>
      </c>
      <c r="E892" s="236" t="n">
        <v>0</v>
      </c>
      <c r="F892" s="238" t="n">
        <v>0</v>
      </c>
      <c r="G892" s="236" t="n">
        <v>0</v>
      </c>
      <c r="H892" s="239" t="n">
        <v>129</v>
      </c>
      <c r="I892" s="236" t="n">
        <v>150</v>
      </c>
      <c r="J892" s="240" t="n">
        <v>0</v>
      </c>
      <c r="K892" s="236" t="n">
        <v>150</v>
      </c>
      <c r="L892" s="241" t="inlineStr">
        <is>
          <t>-</t>
        </is>
      </c>
      <c r="M892" s="242" t="inlineStr">
        <is>
          <t>-</t>
        </is>
      </c>
      <c r="N892" s="236" t="inlineStr">
        <is>
          <t>-</t>
        </is>
      </c>
      <c r="O892" s="243" t="inlineStr">
        <is>
          <t>-</t>
        </is>
      </c>
      <c r="P892" s="237" t="inlineStr">
        <is>
          <t>-</t>
        </is>
      </c>
      <c r="Q892" s="236" t="inlineStr">
        <is>
          <t>-</t>
        </is>
      </c>
      <c r="R892" s="244" t="inlineStr">
        <is>
          <t>-</t>
        </is>
      </c>
      <c r="S892" s="245" t="n">
        <v>37</v>
      </c>
      <c r="T892" s="236" t="inlineStr">
        <is>
          <t>840%</t>
        </is>
      </c>
      <c r="U892" s="246" t="inlineStr">
        <is>
          <t>692%</t>
        </is>
      </c>
      <c r="V892" s="238" t="inlineStr">
        <is>
          <t>Gauhati</t>
        </is>
      </c>
      <c r="W892" s="236" t="inlineStr">
        <is>
          <t>East</t>
        </is>
      </c>
      <c r="X892" s="242" t="n"/>
      <c r="Y892" s="241" t="n">
        <v>25</v>
      </c>
      <c r="Z892" s="236" t="inlineStr">
        <is>
          <t>0%</t>
        </is>
      </c>
      <c r="AA892" s="245" t="n"/>
      <c r="AB892" s="236" t="n">
        <v>0</v>
      </c>
      <c r="AC892" s="236" t="n">
        <v>0</v>
      </c>
      <c r="AD892" s="236" t="n">
        <v>1</v>
      </c>
      <c r="AE892" s="236" t="n">
        <v>0</v>
      </c>
      <c r="AF892" s="240" t="n">
        <v>0</v>
      </c>
      <c r="AG892" s="236" t="n">
        <v>37</v>
      </c>
      <c r="AH892" s="242" t="n">
        <v>0</v>
      </c>
      <c r="AI892" s="236" t="n">
        <v>0</v>
      </c>
      <c r="AJ892" s="236" t="n"/>
    </row>
    <row r="893">
      <c r="A893" s="236" t="n">
        <v>1607798</v>
      </c>
      <c r="B893" s="236" t="inlineStr">
        <is>
          <t>ColPlaxMW Frm250 ml</t>
        </is>
      </c>
      <c r="C893" s="236" t="inlineStr">
        <is>
          <t>IN73</t>
        </is>
      </c>
      <c r="D893" s="237" t="n">
        <v>0</v>
      </c>
      <c r="E893" s="236" t="n">
        <v>0</v>
      </c>
      <c r="F893" s="238" t="n">
        <v>0</v>
      </c>
      <c r="G893" s="236" t="n">
        <v>0</v>
      </c>
      <c r="H893" s="239" t="n">
        <v>23</v>
      </c>
      <c r="I893" s="236" t="n">
        <v>23</v>
      </c>
      <c r="J893" s="240" t="n">
        <v>0</v>
      </c>
      <c r="K893" s="236" t="n">
        <v>23</v>
      </c>
      <c r="L893" s="241" t="inlineStr">
        <is>
          <t>-</t>
        </is>
      </c>
      <c r="M893" s="242" t="inlineStr">
        <is>
          <t>-</t>
        </is>
      </c>
      <c r="N893" s="236" t="inlineStr">
        <is>
          <t>-</t>
        </is>
      </c>
      <c r="O893" s="243" t="inlineStr">
        <is>
          <t>-</t>
        </is>
      </c>
      <c r="P893" s="237" t="inlineStr">
        <is>
          <t>-</t>
        </is>
      </c>
      <c r="Q893" s="236" t="inlineStr">
        <is>
          <t>-</t>
        </is>
      </c>
      <c r="R893" s="244" t="inlineStr">
        <is>
          <t>-</t>
        </is>
      </c>
      <c r="S893" s="245" t="inlineStr">
        <is>
          <t>-</t>
        </is>
      </c>
      <c r="T893" s="236" t="inlineStr">
        <is>
          <t>168%</t>
        </is>
      </c>
      <c r="U893" s="246" t="inlineStr">
        <is>
          <t>168%</t>
        </is>
      </c>
      <c r="V893" s="238" t="inlineStr">
        <is>
          <t>Patna</t>
        </is>
      </c>
      <c r="W893" s="236" t="inlineStr">
        <is>
          <t>East</t>
        </is>
      </c>
      <c r="X893" s="242" t="n"/>
      <c r="Y893" s="241" t="n">
        <v>34</v>
      </c>
      <c r="Z893" s="236" t="inlineStr">
        <is>
          <t>0%</t>
        </is>
      </c>
      <c r="AA893" s="245" t="n"/>
      <c r="AB893" s="236" t="n">
        <v>0</v>
      </c>
      <c r="AC893" s="236" t="n">
        <v>0</v>
      </c>
      <c r="AD893" s="236" t="n">
        <v>1</v>
      </c>
      <c r="AE893" s="236" t="n">
        <v>0</v>
      </c>
      <c r="AF893" s="240" t="n">
        <v>0</v>
      </c>
      <c r="AG893" s="236" t="n">
        <v>0</v>
      </c>
      <c r="AH893" s="242" t="n">
        <v>0</v>
      </c>
      <c r="AI893" s="236" t="n">
        <v>0</v>
      </c>
      <c r="AJ893" s="236" t="n"/>
    </row>
    <row r="894">
      <c r="A894" s="236" t="n">
        <v>1607798</v>
      </c>
      <c r="B894" s="236" t="inlineStr">
        <is>
          <t>ColPlaxMW Frm250 ml</t>
        </is>
      </c>
      <c r="C894" s="236" t="inlineStr">
        <is>
          <t>IN74</t>
        </is>
      </c>
      <c r="D894" s="237" t="n">
        <v>0</v>
      </c>
      <c r="E894" s="236" t="n">
        <v>0</v>
      </c>
      <c r="F894" s="238" t="n">
        <v>0</v>
      </c>
      <c r="G894" s="236" t="n">
        <v>25</v>
      </c>
      <c r="H894" s="239" t="n">
        <v>25</v>
      </c>
      <c r="I894" s="236" t="n">
        <v>25</v>
      </c>
      <c r="J894" s="240" t="n">
        <v>0</v>
      </c>
      <c r="K894" s="236" t="n">
        <v>25</v>
      </c>
      <c r="L894" s="241" t="inlineStr">
        <is>
          <t>-</t>
        </is>
      </c>
      <c r="M894" s="242" t="inlineStr">
        <is>
          <t>-</t>
        </is>
      </c>
      <c r="N894" s="236" t="inlineStr">
        <is>
          <t>-</t>
        </is>
      </c>
      <c r="O894" s="243" t="inlineStr">
        <is>
          <t>-</t>
        </is>
      </c>
      <c r="P894" s="237" t="inlineStr">
        <is>
          <t>-</t>
        </is>
      </c>
      <c r="Q894" s="236" t="inlineStr">
        <is>
          <t>-</t>
        </is>
      </c>
      <c r="R894" s="244" t="inlineStr">
        <is>
          <t>-</t>
        </is>
      </c>
      <c r="S894" s="245" t="inlineStr">
        <is>
          <t>-</t>
        </is>
      </c>
      <c r="T894" s="236" t="n"/>
      <c r="U894" s="246" t="n"/>
      <c r="V894" s="238" t="inlineStr">
        <is>
          <t>Nepal-exp</t>
        </is>
      </c>
      <c r="W894" s="236" t="inlineStr">
        <is>
          <t>Exp-DC</t>
        </is>
      </c>
      <c r="X894" s="242" t="n"/>
      <c r="Y894" s="241" t="n">
        <v>0</v>
      </c>
      <c r="Z894" s="236" t="inlineStr">
        <is>
          <t>0%</t>
        </is>
      </c>
      <c r="AA894" s="245" t="n"/>
      <c r="AB894" s="236" t="n">
        <v>0</v>
      </c>
      <c r="AC894" s="236" t="n">
        <v>0</v>
      </c>
      <c r="AD894" s="236" t="n">
        <v>1</v>
      </c>
      <c r="AE894" s="236" t="n">
        <v>0</v>
      </c>
      <c r="AF894" s="240" t="n">
        <v>0</v>
      </c>
      <c r="AG894" s="236" t="n">
        <v>0</v>
      </c>
      <c r="AH894" s="242" t="n">
        <v>0</v>
      </c>
      <c r="AI894" s="236" t="n">
        <v>0</v>
      </c>
      <c r="AJ894" s="236" t="n"/>
    </row>
    <row r="895">
      <c r="A895" s="236" t="n">
        <v>1607798</v>
      </c>
      <c r="B895" s="236" t="inlineStr">
        <is>
          <t>ColPlaxMW Frm250 ml</t>
        </is>
      </c>
      <c r="C895" s="236" t="inlineStr">
        <is>
          <t>IN75</t>
        </is>
      </c>
      <c r="D895" s="237" t="n">
        <v>0</v>
      </c>
      <c r="E895" s="236" t="n">
        <v>0</v>
      </c>
      <c r="F895" s="238" t="n">
        <v>0</v>
      </c>
      <c r="G895" s="236" t="n">
        <v>0</v>
      </c>
      <c r="H895" s="239" t="n">
        <v>28</v>
      </c>
      <c r="I895" s="236" t="n">
        <v>28</v>
      </c>
      <c r="J895" s="240" t="n">
        <v>0</v>
      </c>
      <c r="K895" s="236" t="n">
        <v>28</v>
      </c>
      <c r="L895" s="241" t="inlineStr">
        <is>
          <t>-</t>
        </is>
      </c>
      <c r="M895" s="242" t="inlineStr">
        <is>
          <t>-</t>
        </is>
      </c>
      <c r="N895" s="236" t="inlineStr">
        <is>
          <t>-</t>
        </is>
      </c>
      <c r="O895" s="243" t="inlineStr">
        <is>
          <t>-</t>
        </is>
      </c>
      <c r="P895" s="237" t="inlineStr">
        <is>
          <t>-</t>
        </is>
      </c>
      <c r="Q895" s="236" t="inlineStr">
        <is>
          <t>-</t>
        </is>
      </c>
      <c r="R895" s="244" t="inlineStr">
        <is>
          <t>-</t>
        </is>
      </c>
      <c r="S895" s="245" t="inlineStr">
        <is>
          <t>-</t>
        </is>
      </c>
      <c r="T895" s="236" t="inlineStr">
        <is>
          <t>168%</t>
        </is>
      </c>
      <c r="U895" s="246" t="inlineStr">
        <is>
          <t>168%</t>
        </is>
      </c>
      <c r="V895" s="238" t="inlineStr">
        <is>
          <t>Jaipur</t>
        </is>
      </c>
      <c r="W895" s="236" t="inlineStr">
        <is>
          <t>North</t>
        </is>
      </c>
      <c r="X895" s="242" t="n"/>
      <c r="Y895" s="241" t="n">
        <v>41</v>
      </c>
      <c r="Z895" s="236" t="inlineStr">
        <is>
          <t>0%</t>
        </is>
      </c>
      <c r="AA895" s="245" t="n"/>
      <c r="AB895" s="236" t="n">
        <v>0</v>
      </c>
      <c r="AC895" s="236" t="n">
        <v>0</v>
      </c>
      <c r="AD895" s="236" t="n">
        <v>1</v>
      </c>
      <c r="AE895" s="236" t="n">
        <v>0</v>
      </c>
      <c r="AF895" s="240" t="n">
        <v>0</v>
      </c>
      <c r="AG895" s="236" t="n">
        <v>0</v>
      </c>
      <c r="AH895" s="242" t="n">
        <v>0</v>
      </c>
      <c r="AI895" s="236" t="n">
        <v>0</v>
      </c>
      <c r="AJ895" s="236" t="n"/>
    </row>
    <row r="896">
      <c r="A896" s="236" t="n">
        <v>1607798</v>
      </c>
      <c r="B896" s="236" t="inlineStr">
        <is>
          <t>ColPlaxMW Frm250 ml</t>
        </is>
      </c>
      <c r="C896" s="236" t="inlineStr">
        <is>
          <t>IN76</t>
        </is>
      </c>
      <c r="D896" s="237" t="n">
        <v>50</v>
      </c>
      <c r="E896" s="236" t="n">
        <v>0</v>
      </c>
      <c r="F896" s="238" t="n">
        <v>0</v>
      </c>
      <c r="G896" s="236" t="n">
        <v>0</v>
      </c>
      <c r="H896" s="239" t="n">
        <v>463</v>
      </c>
      <c r="I896" s="236" t="n">
        <v>513</v>
      </c>
      <c r="J896" s="240" t="n">
        <v>0</v>
      </c>
      <c r="K896" s="236" t="n">
        <v>513</v>
      </c>
      <c r="L896" s="241" t="inlineStr">
        <is>
          <t>-</t>
        </is>
      </c>
      <c r="M896" s="242" t="inlineStr">
        <is>
          <t>-</t>
        </is>
      </c>
      <c r="N896" s="236" t="inlineStr">
        <is>
          <t>-</t>
        </is>
      </c>
      <c r="O896" s="243" t="inlineStr">
        <is>
          <t>-</t>
        </is>
      </c>
      <c r="P896" s="237" t="n">
        <v>347</v>
      </c>
      <c r="Q896" s="236" t="inlineStr">
        <is>
          <t>-</t>
        </is>
      </c>
      <c r="R896" s="244" t="inlineStr">
        <is>
          <t>-</t>
        </is>
      </c>
      <c r="S896" s="245" t="inlineStr">
        <is>
          <t>-</t>
        </is>
      </c>
      <c r="T896" s="236" t="inlineStr">
        <is>
          <t>160%</t>
        </is>
      </c>
      <c r="U896" s="246" t="inlineStr">
        <is>
          <t>109%</t>
        </is>
      </c>
      <c r="V896" s="238" t="inlineStr">
        <is>
          <t>Ghaziabad</t>
        </is>
      </c>
      <c r="W896" s="236" t="inlineStr">
        <is>
          <t>North</t>
        </is>
      </c>
      <c r="X896" s="242" t="n"/>
      <c r="Y896" s="241" t="n">
        <v>686</v>
      </c>
      <c r="Z896" s="236" t="inlineStr">
        <is>
          <t>0%</t>
        </is>
      </c>
      <c r="AA896" s="245" t="n"/>
      <c r="AB896" s="236" t="n">
        <v>0</v>
      </c>
      <c r="AC896" s="236" t="n">
        <v>0</v>
      </c>
      <c r="AD896" s="236" t="n">
        <v>1</v>
      </c>
      <c r="AE896" s="236" t="n">
        <v>0</v>
      </c>
      <c r="AF896" s="240" t="n">
        <v>347</v>
      </c>
      <c r="AG896" s="236" t="n">
        <v>0</v>
      </c>
      <c r="AH896" s="242" t="n">
        <v>0</v>
      </c>
      <c r="AI896" s="236" t="n">
        <v>0</v>
      </c>
      <c r="AJ896" s="236" t="n"/>
    </row>
    <row r="897">
      <c r="A897" s="236" t="n">
        <v>1607798</v>
      </c>
      <c r="B897" s="236" t="inlineStr">
        <is>
          <t>ColPlaxMW Frm250 ml</t>
        </is>
      </c>
      <c r="C897" s="236" t="inlineStr">
        <is>
          <t>IN77</t>
        </is>
      </c>
      <c r="D897" s="237" t="n">
        <v>0</v>
      </c>
      <c r="E897" s="236" t="n">
        <v>0</v>
      </c>
      <c r="F897" s="238" t="n">
        <v>0</v>
      </c>
      <c r="G897" s="236" t="n">
        <v>0</v>
      </c>
      <c r="H897" s="239" t="n">
        <v>0</v>
      </c>
      <c r="I897" s="236" t="n">
        <v>0</v>
      </c>
      <c r="J897" s="240" t="n">
        <v>0</v>
      </c>
      <c r="K897" s="236" t="n">
        <v>0</v>
      </c>
      <c r="L897" s="241" t="inlineStr">
        <is>
          <t>-</t>
        </is>
      </c>
      <c r="M897" s="242" t="inlineStr">
        <is>
          <t>-</t>
        </is>
      </c>
      <c r="N897" s="236" t="inlineStr">
        <is>
          <t>-</t>
        </is>
      </c>
      <c r="O897" s="243" t="inlineStr">
        <is>
          <t>-</t>
        </is>
      </c>
      <c r="P897" s="237" t="inlineStr">
        <is>
          <t>-</t>
        </is>
      </c>
      <c r="Q897" s="236" t="inlineStr">
        <is>
          <t>-</t>
        </is>
      </c>
      <c r="R897" s="244" t="inlineStr">
        <is>
          <t>-</t>
        </is>
      </c>
      <c r="S897" s="245" t="inlineStr">
        <is>
          <t>-</t>
        </is>
      </c>
      <c r="T897" s="236" t="n"/>
      <c r="U897" s="246" t="n"/>
      <c r="V897" s="238" t="inlineStr">
        <is>
          <t>POC Bhiwandi</t>
        </is>
      </c>
      <c r="W897" s="236" t="inlineStr">
        <is>
          <t>West</t>
        </is>
      </c>
      <c r="X897" s="242" t="n"/>
      <c r="Y897" s="241" t="n">
        <v>0</v>
      </c>
      <c r="Z897" s="236" t="inlineStr">
        <is>
          <t>0%</t>
        </is>
      </c>
      <c r="AA897" s="245" t="n"/>
      <c r="AB897" s="236" t="n">
        <v>0</v>
      </c>
      <c r="AC897" s="236" t="n">
        <v>0</v>
      </c>
      <c r="AD897" s="236" t="n">
        <v>1</v>
      </c>
      <c r="AE897" s="236" t="n">
        <v>1</v>
      </c>
      <c r="AF897" s="240" t="n">
        <v>0</v>
      </c>
      <c r="AG897" s="236" t="n">
        <v>0</v>
      </c>
      <c r="AH897" s="242" t="n">
        <v>0</v>
      </c>
      <c r="AI897" s="236" t="n">
        <v>0</v>
      </c>
      <c r="AJ897" s="236" t="n"/>
    </row>
    <row r="898">
      <c r="A898" s="236" t="n">
        <v>1607798</v>
      </c>
      <c r="B898" s="236" t="inlineStr">
        <is>
          <t>ColPlaxMW Frm250 ml</t>
        </is>
      </c>
      <c r="C898" s="236" t="inlineStr">
        <is>
          <t>IN78</t>
        </is>
      </c>
      <c r="D898" s="237" t="n">
        <v>0</v>
      </c>
      <c r="E898" s="236" t="n">
        <v>0</v>
      </c>
      <c r="F898" s="238" t="n">
        <v>0</v>
      </c>
      <c r="G898" s="236" t="n">
        <v>0</v>
      </c>
      <c r="H898" s="239" t="n">
        <v>144</v>
      </c>
      <c r="I898" s="236" t="n">
        <v>144</v>
      </c>
      <c r="J898" s="240" t="n">
        <v>0</v>
      </c>
      <c r="K898" s="236" t="n">
        <v>144</v>
      </c>
      <c r="L898" s="241" t="inlineStr">
        <is>
          <t>-</t>
        </is>
      </c>
      <c r="M898" s="242" t="inlineStr">
        <is>
          <t>-</t>
        </is>
      </c>
      <c r="N898" s="236" t="inlineStr">
        <is>
          <t>-</t>
        </is>
      </c>
      <c r="O898" s="243" t="inlineStr">
        <is>
          <t>-</t>
        </is>
      </c>
      <c r="P898" s="237" t="inlineStr">
        <is>
          <t>-</t>
        </is>
      </c>
      <c r="Q898" s="236" t="inlineStr">
        <is>
          <t>-</t>
        </is>
      </c>
      <c r="R898" s="244" t="inlineStr">
        <is>
          <t>-</t>
        </is>
      </c>
      <c r="S898" s="245" t="inlineStr">
        <is>
          <t>-</t>
        </is>
      </c>
      <c r="T898" s="236" t="n"/>
      <c r="U898" s="246" t="n"/>
      <c r="V898" s="238" t="inlineStr">
        <is>
          <t>Kundli</t>
        </is>
      </c>
      <c r="W898" s="236" t="inlineStr">
        <is>
          <t>North</t>
        </is>
      </c>
      <c r="X898" s="242" t="n"/>
      <c r="Y898" s="241" t="n">
        <v>0</v>
      </c>
      <c r="Z898" s="236" t="inlineStr">
        <is>
          <t>0%</t>
        </is>
      </c>
      <c r="AA898" s="245" t="n"/>
      <c r="AB898" s="236" t="n">
        <v>0</v>
      </c>
      <c r="AC898" s="236" t="n">
        <v>0</v>
      </c>
      <c r="AD898" s="236" t="n">
        <v>1</v>
      </c>
      <c r="AE898" s="236" t="n">
        <v>0</v>
      </c>
      <c r="AF898" s="240" t="n">
        <v>0</v>
      </c>
      <c r="AG898" s="236" t="n">
        <v>0</v>
      </c>
      <c r="AH898" s="242" t="n">
        <v>0</v>
      </c>
      <c r="AI898" s="236" t="n">
        <v>0</v>
      </c>
      <c r="AJ898" s="236" t="n"/>
    </row>
    <row r="899">
      <c r="A899" s="236" t="n">
        <v>1607798</v>
      </c>
      <c r="B899" s="236" t="inlineStr">
        <is>
          <t>ColPlaxMW Frm250 ml</t>
        </is>
      </c>
      <c r="C899" s="236" t="inlineStr">
        <is>
          <t>IN79</t>
        </is>
      </c>
      <c r="D899" s="237" t="n">
        <v>0</v>
      </c>
      <c r="E899" s="236" t="n">
        <v>0</v>
      </c>
      <c r="F899" s="238" t="n">
        <v>0</v>
      </c>
      <c r="G899" s="236" t="n">
        <v>0</v>
      </c>
      <c r="H899" s="239" t="n">
        <v>21</v>
      </c>
      <c r="I899" s="236" t="n">
        <v>21</v>
      </c>
      <c r="J899" s="240" t="n">
        <v>0</v>
      </c>
      <c r="K899" s="236" t="n">
        <v>21</v>
      </c>
      <c r="L899" s="241" t="inlineStr">
        <is>
          <t>-</t>
        </is>
      </c>
      <c r="M899" s="242" t="inlineStr">
        <is>
          <t>-</t>
        </is>
      </c>
      <c r="N899" s="236" t="inlineStr">
        <is>
          <t>-</t>
        </is>
      </c>
      <c r="O899" s="243" t="inlineStr">
        <is>
          <t>-</t>
        </is>
      </c>
      <c r="P899" s="237" t="inlineStr">
        <is>
          <t>-</t>
        </is>
      </c>
      <c r="Q899" s="236" t="inlineStr">
        <is>
          <t>-</t>
        </is>
      </c>
      <c r="R899" s="244" t="inlineStr">
        <is>
          <t>-</t>
        </is>
      </c>
      <c r="S899" s="245" t="inlineStr">
        <is>
          <t>-</t>
        </is>
      </c>
      <c r="T899" s="236" t="inlineStr">
        <is>
          <t>157%</t>
        </is>
      </c>
      <c r="U899" s="246" t="inlineStr">
        <is>
          <t>157%</t>
        </is>
      </c>
      <c r="V899" s="238" t="inlineStr">
        <is>
          <t>Goa</t>
        </is>
      </c>
      <c r="W899" s="236" t="inlineStr">
        <is>
          <t>West</t>
        </is>
      </c>
      <c r="X899" s="242" t="n"/>
      <c r="Y899" s="241" t="n">
        <v>37</v>
      </c>
      <c r="Z899" s="236" t="inlineStr">
        <is>
          <t>0%</t>
        </is>
      </c>
      <c r="AA899" s="245" t="n"/>
      <c r="AB899" s="236" t="n">
        <v>0</v>
      </c>
      <c r="AC899" s="236" t="n">
        <v>0</v>
      </c>
      <c r="AD899" s="236" t="n">
        <v>1</v>
      </c>
      <c r="AE899" s="236" t="n">
        <v>0</v>
      </c>
      <c r="AF899" s="240" t="n">
        <v>0</v>
      </c>
      <c r="AG899" s="236" t="n">
        <v>0</v>
      </c>
      <c r="AH899" s="242" t="n">
        <v>0</v>
      </c>
      <c r="AI899" s="236" t="n">
        <v>0</v>
      </c>
      <c r="AJ899" s="236" t="n"/>
    </row>
    <row r="900">
      <c r="A900" s="236" t="n">
        <v>1607798</v>
      </c>
      <c r="B900" s="236" t="inlineStr">
        <is>
          <t>ColPlaxMW Frm250 ml</t>
        </is>
      </c>
      <c r="C900" s="236" t="inlineStr">
        <is>
          <t>IN80</t>
        </is>
      </c>
      <c r="D900" s="237" t="n">
        <v>0</v>
      </c>
      <c r="E900" s="236" t="n">
        <v>0</v>
      </c>
      <c r="F900" s="238" t="n">
        <v>0</v>
      </c>
      <c r="G900" s="236" t="n">
        <v>0</v>
      </c>
      <c r="H900" s="239" t="n">
        <v>333</v>
      </c>
      <c r="I900" s="236" t="n">
        <v>333</v>
      </c>
      <c r="J900" s="240" t="n">
        <v>0</v>
      </c>
      <c r="K900" s="236" t="n">
        <v>333</v>
      </c>
      <c r="L900" s="241" t="inlineStr">
        <is>
          <t>-</t>
        </is>
      </c>
      <c r="M900" s="242" t="inlineStr">
        <is>
          <t>-</t>
        </is>
      </c>
      <c r="N900" s="236" t="inlineStr">
        <is>
          <t>-</t>
        </is>
      </c>
      <c r="O900" s="243" t="inlineStr">
        <is>
          <t>-</t>
        </is>
      </c>
      <c r="P900" s="237" t="n">
        <v>22</v>
      </c>
      <c r="Q900" s="236" t="inlineStr">
        <is>
          <t>-</t>
        </is>
      </c>
      <c r="R900" s="244" t="inlineStr">
        <is>
          <t>-</t>
        </is>
      </c>
      <c r="S900" s="245" t="inlineStr">
        <is>
          <t>-</t>
        </is>
      </c>
      <c r="T900" s="236" t="inlineStr">
        <is>
          <t>320%</t>
        </is>
      </c>
      <c r="U900" s="246" t="inlineStr">
        <is>
          <t>307%</t>
        </is>
      </c>
      <c r="V900" s="238" t="inlineStr">
        <is>
          <t>Morinda</t>
        </is>
      </c>
      <c r="W900" s="236" t="inlineStr">
        <is>
          <t>North</t>
        </is>
      </c>
      <c r="X900" s="242" t="n"/>
      <c r="Y900" s="241" t="n">
        <v>161</v>
      </c>
      <c r="Z900" s="236" t="inlineStr">
        <is>
          <t>0%</t>
        </is>
      </c>
      <c r="AA900" s="245" t="n"/>
      <c r="AB900" s="236" t="n">
        <v>0</v>
      </c>
      <c r="AC900" s="236" t="n">
        <v>0</v>
      </c>
      <c r="AD900" s="236" t="n">
        <v>1</v>
      </c>
      <c r="AE900" s="236" t="n">
        <v>0</v>
      </c>
      <c r="AF900" s="240" t="n">
        <v>22</v>
      </c>
      <c r="AG900" s="236" t="n">
        <v>0</v>
      </c>
      <c r="AH900" s="242" t="n">
        <v>0</v>
      </c>
      <c r="AI900" s="236" t="n">
        <v>0</v>
      </c>
      <c r="AJ900" s="236" t="n"/>
    </row>
    <row r="901">
      <c r="A901" s="236" t="n">
        <v>1607798</v>
      </c>
      <c r="B901" s="236" t="inlineStr">
        <is>
          <t>ColPlaxMW Frm250 ml</t>
        </is>
      </c>
      <c r="C901" s="236" t="inlineStr">
        <is>
          <t>IN81</t>
        </is>
      </c>
      <c r="D901" s="237" t="n">
        <v>0</v>
      </c>
      <c r="E901" s="236" t="n">
        <v>0</v>
      </c>
      <c r="F901" s="238" t="n">
        <v>0</v>
      </c>
      <c r="G901" s="236" t="n">
        <v>0</v>
      </c>
      <c r="H901" s="239" t="n">
        <v>69</v>
      </c>
      <c r="I901" s="236" t="n">
        <v>69</v>
      </c>
      <c r="J901" s="240" t="n">
        <v>0</v>
      </c>
      <c r="K901" s="236" t="n">
        <v>69</v>
      </c>
      <c r="L901" s="241" t="inlineStr">
        <is>
          <t>-</t>
        </is>
      </c>
      <c r="M901" s="242" t="inlineStr">
        <is>
          <t>-</t>
        </is>
      </c>
      <c r="N901" s="236" t="inlineStr">
        <is>
          <t>-</t>
        </is>
      </c>
      <c r="O901" s="243" t="inlineStr">
        <is>
          <t>-</t>
        </is>
      </c>
      <c r="P901" s="237" t="inlineStr">
        <is>
          <t>-</t>
        </is>
      </c>
      <c r="Q901" s="236" t="inlineStr">
        <is>
          <t>-</t>
        </is>
      </c>
      <c r="R901" s="244" t="n">
        <v>493</v>
      </c>
      <c r="S901" s="245" t="inlineStr">
        <is>
          <t>-</t>
        </is>
      </c>
      <c r="T901" s="236" t="inlineStr">
        <is>
          <t>149%</t>
        </is>
      </c>
      <c r="U901" s="246" t="inlineStr">
        <is>
          <t>105%</t>
        </is>
      </c>
      <c r="V901" s="238" t="inlineStr">
        <is>
          <t>Bhiwandi</t>
        </is>
      </c>
      <c r="W901" s="236" t="inlineStr">
        <is>
          <t>West</t>
        </is>
      </c>
      <c r="X901" s="242" t="n"/>
      <c r="Y901" s="241" t="n">
        <v>1116</v>
      </c>
      <c r="Z901" s="236" t="inlineStr">
        <is>
          <t>0%</t>
        </is>
      </c>
      <c r="AA901" s="245" t="n"/>
      <c r="AB901" s="236" t="n">
        <v>0</v>
      </c>
      <c r="AC901" s="236" t="n">
        <v>0</v>
      </c>
      <c r="AD901" s="236" t="n">
        <v>1</v>
      </c>
      <c r="AE901" s="236" t="n">
        <v>0</v>
      </c>
      <c r="AF901" s="240" t="n">
        <v>0</v>
      </c>
      <c r="AG901" s="236" t="n">
        <v>0</v>
      </c>
      <c r="AH901" s="242" t="n">
        <v>493</v>
      </c>
      <c r="AI901" s="236" t="n">
        <v>0</v>
      </c>
      <c r="AJ901" s="236" t="n"/>
    </row>
    <row r="902">
      <c r="A902" s="236" t="n">
        <v>1607798</v>
      </c>
      <c r="B902" s="236" t="inlineStr">
        <is>
          <t>ColPlaxMW Frm250 ml</t>
        </is>
      </c>
      <c r="C902" s="236" t="inlineStr">
        <is>
          <t>IN82</t>
        </is>
      </c>
      <c r="D902" s="237" t="n">
        <v>0</v>
      </c>
      <c r="E902" s="236" t="n">
        <v>0</v>
      </c>
      <c r="F902" s="238" t="n">
        <v>0</v>
      </c>
      <c r="G902" s="236" t="n">
        <v>25</v>
      </c>
      <c r="H902" s="239" t="n">
        <v>6180</v>
      </c>
      <c r="I902" s="236" t="n">
        <v>6180</v>
      </c>
      <c r="J902" s="240" t="n">
        <v>0</v>
      </c>
      <c r="K902" s="236" t="n">
        <v>6180</v>
      </c>
      <c r="L902" s="241" t="inlineStr">
        <is>
          <t>-</t>
        </is>
      </c>
      <c r="M902" s="242" t="inlineStr">
        <is>
          <t>-</t>
        </is>
      </c>
      <c r="N902" s="236" t="inlineStr">
        <is>
          <t>-</t>
        </is>
      </c>
      <c r="O902" s="243" t="inlineStr">
        <is>
          <t>-</t>
        </is>
      </c>
      <c r="P902" s="237" t="inlineStr">
        <is>
          <t>-</t>
        </is>
      </c>
      <c r="Q902" s="236" t="inlineStr">
        <is>
          <t>-</t>
        </is>
      </c>
      <c r="R902" s="244" t="inlineStr">
        <is>
          <t>-</t>
        </is>
      </c>
      <c r="S902" s="245" t="inlineStr">
        <is>
          <t>-</t>
        </is>
      </c>
      <c r="T902" s="236" t="n"/>
      <c r="U902" s="246" t="n"/>
      <c r="V902" s="238" t="inlineStr">
        <is>
          <t>DC</t>
        </is>
      </c>
      <c r="W902" s="236" t="inlineStr">
        <is>
          <t>West DC</t>
        </is>
      </c>
      <c r="X902" s="242" t="n"/>
      <c r="Y902" s="241" t="n">
        <v>0</v>
      </c>
      <c r="Z902" s="236" t="inlineStr">
        <is>
          <t>0%</t>
        </is>
      </c>
      <c r="AA902" s="245" t="n"/>
      <c r="AB902" s="236" t="n">
        <v>0</v>
      </c>
      <c r="AC902" s="236" t="n">
        <v>0</v>
      </c>
      <c r="AD902" s="236" t="n">
        <v>1</v>
      </c>
      <c r="AE902" s="236" t="n">
        <v>0</v>
      </c>
      <c r="AF902" s="240" t="n">
        <v>0</v>
      </c>
      <c r="AG902" s="236" t="n">
        <v>0</v>
      </c>
      <c r="AH902" s="242" t="n">
        <v>0</v>
      </c>
      <c r="AI902" s="236" t="n">
        <v>0</v>
      </c>
      <c r="AJ902" s="236" t="n"/>
    </row>
    <row r="903">
      <c r="A903" s="236" t="n">
        <v>1607798</v>
      </c>
      <c r="B903" s="236" t="inlineStr">
        <is>
          <t>ColPlaxMW Frm250 ml</t>
        </is>
      </c>
      <c r="C903" s="236" t="inlineStr">
        <is>
          <t>IN83</t>
        </is>
      </c>
      <c r="D903" s="237" t="n">
        <v>0</v>
      </c>
      <c r="E903" s="236" t="n">
        <v>0</v>
      </c>
      <c r="F903" s="238" t="n">
        <v>0</v>
      </c>
      <c r="G903" s="236" t="n">
        <v>0</v>
      </c>
      <c r="H903" s="239" t="n">
        <v>64</v>
      </c>
      <c r="I903" s="236" t="n">
        <v>64</v>
      </c>
      <c r="J903" s="240" t="n">
        <v>0</v>
      </c>
      <c r="K903" s="236" t="n">
        <v>64</v>
      </c>
      <c r="L903" s="241" t="inlineStr">
        <is>
          <t>-</t>
        </is>
      </c>
      <c r="M903" s="242" t="inlineStr">
        <is>
          <t>-</t>
        </is>
      </c>
      <c r="N903" s="236" t="inlineStr">
        <is>
          <t>-</t>
        </is>
      </c>
      <c r="O903" s="243" t="inlineStr">
        <is>
          <t>-</t>
        </is>
      </c>
      <c r="P903" s="237" t="inlineStr">
        <is>
          <t>-</t>
        </is>
      </c>
      <c r="Q903" s="236" t="inlineStr">
        <is>
          <t>-</t>
        </is>
      </c>
      <c r="R903" s="244" t="n">
        <v>10</v>
      </c>
      <c r="S903" s="245" t="inlineStr">
        <is>
          <t>-</t>
        </is>
      </c>
      <c r="T903" s="236" t="inlineStr">
        <is>
          <t>182%</t>
        </is>
      </c>
      <c r="U903" s="246" t="inlineStr">
        <is>
          <t>171%</t>
        </is>
      </c>
      <c r="V903" s="238" t="inlineStr">
        <is>
          <t>Aurangabad</t>
        </is>
      </c>
      <c r="W903" s="236" t="inlineStr">
        <is>
          <t>West</t>
        </is>
      </c>
      <c r="X903" s="242" t="n"/>
      <c r="Y903" s="241" t="n">
        <v>90</v>
      </c>
      <c r="Z903" s="236" t="inlineStr">
        <is>
          <t>0%</t>
        </is>
      </c>
      <c r="AA903" s="245" t="n"/>
      <c r="AB903" s="236" t="n">
        <v>0</v>
      </c>
      <c r="AC903" s="236" t="n">
        <v>0</v>
      </c>
      <c r="AD903" s="236" t="n">
        <v>1</v>
      </c>
      <c r="AE903" s="236" t="n">
        <v>0</v>
      </c>
      <c r="AF903" s="240" t="n">
        <v>0</v>
      </c>
      <c r="AG903" s="236" t="n">
        <v>0</v>
      </c>
      <c r="AH903" s="242" t="n">
        <v>10</v>
      </c>
      <c r="AI903" s="236" t="n">
        <v>0</v>
      </c>
      <c r="AJ903" s="236" t="n"/>
    </row>
    <row r="904">
      <c r="A904" s="236" t="n">
        <v>1607798</v>
      </c>
      <c r="B904" s="236" t="inlineStr">
        <is>
          <t>ColPlaxMW Frm250 ml</t>
        </is>
      </c>
      <c r="C904" s="236" t="inlineStr">
        <is>
          <t>IN84</t>
        </is>
      </c>
      <c r="D904" s="237" t="n">
        <v>0</v>
      </c>
      <c r="E904" s="236" t="n">
        <v>0</v>
      </c>
      <c r="F904" s="238" t="n">
        <v>0</v>
      </c>
      <c r="G904" s="236" t="n">
        <v>0</v>
      </c>
      <c r="H904" s="239" t="n">
        <v>20</v>
      </c>
      <c r="I904" s="236" t="n">
        <v>20</v>
      </c>
      <c r="J904" s="240" t="n">
        <v>0</v>
      </c>
      <c r="K904" s="236" t="n">
        <v>20</v>
      </c>
      <c r="L904" s="241" t="inlineStr">
        <is>
          <t>-</t>
        </is>
      </c>
      <c r="M904" s="242" t="inlineStr">
        <is>
          <t>-</t>
        </is>
      </c>
      <c r="N904" s="236" t="inlineStr">
        <is>
          <t>-</t>
        </is>
      </c>
      <c r="O904" s="243" t="inlineStr">
        <is>
          <t>-</t>
        </is>
      </c>
      <c r="P904" s="237" t="inlineStr">
        <is>
          <t>-</t>
        </is>
      </c>
      <c r="Q904" s="236" t="inlineStr">
        <is>
          <t>-</t>
        </is>
      </c>
      <c r="R904" s="244" t="inlineStr">
        <is>
          <t>-</t>
        </is>
      </c>
      <c r="S904" s="245" t="inlineStr">
        <is>
          <t>-</t>
        </is>
      </c>
      <c r="T904" s="236" t="inlineStr">
        <is>
          <t>211%</t>
        </is>
      </c>
      <c r="U904" s="246" t="inlineStr">
        <is>
          <t>211%</t>
        </is>
      </c>
      <c r="V904" s="238" t="inlineStr">
        <is>
          <t>Raipur</t>
        </is>
      </c>
      <c r="W904" s="236" t="inlineStr">
        <is>
          <t>East</t>
        </is>
      </c>
      <c r="X904" s="242" t="n"/>
      <c r="Y904" s="241" t="n">
        <v>18</v>
      </c>
      <c r="Z904" s="236" t="inlineStr">
        <is>
          <t>0%</t>
        </is>
      </c>
      <c r="AA904" s="245" t="n"/>
      <c r="AB904" s="236" t="n">
        <v>0</v>
      </c>
      <c r="AC904" s="236" t="n">
        <v>0</v>
      </c>
      <c r="AD904" s="236" t="n">
        <v>1</v>
      </c>
      <c r="AE904" s="236" t="n">
        <v>0</v>
      </c>
      <c r="AF904" s="240" t="n">
        <v>0</v>
      </c>
      <c r="AG904" s="236" t="n">
        <v>0</v>
      </c>
      <c r="AH904" s="242" t="n">
        <v>0</v>
      </c>
      <c r="AI904" s="236" t="n">
        <v>0</v>
      </c>
      <c r="AJ904" s="236" t="n"/>
    </row>
    <row r="905">
      <c r="A905" s="236" t="n">
        <v>1607798</v>
      </c>
      <c r="B905" s="236" t="inlineStr">
        <is>
          <t>ColPlaxMW Frm250 ml</t>
        </is>
      </c>
      <c r="C905" s="236" t="inlineStr">
        <is>
          <t>IN85</t>
        </is>
      </c>
      <c r="D905" s="237" t="n">
        <v>0</v>
      </c>
      <c r="E905" s="236" t="n">
        <v>0</v>
      </c>
      <c r="F905" s="238" t="n">
        <v>0</v>
      </c>
      <c r="G905" s="236" t="n">
        <v>0</v>
      </c>
      <c r="H905" s="239" t="n">
        <v>2</v>
      </c>
      <c r="I905" s="236" t="n">
        <v>2</v>
      </c>
      <c r="J905" s="240" t="n">
        <v>0</v>
      </c>
      <c r="K905" s="236" t="n">
        <v>2</v>
      </c>
      <c r="L905" s="241" t="inlineStr">
        <is>
          <t>-</t>
        </is>
      </c>
      <c r="M905" s="242" t="inlineStr">
        <is>
          <t>-</t>
        </is>
      </c>
      <c r="N905" s="236" t="inlineStr">
        <is>
          <t>-</t>
        </is>
      </c>
      <c r="O905" s="243" t="inlineStr">
        <is>
          <t>-</t>
        </is>
      </c>
      <c r="P905" s="237" t="inlineStr">
        <is>
          <t>-</t>
        </is>
      </c>
      <c r="Q905" s="236" t="inlineStr">
        <is>
          <t>-</t>
        </is>
      </c>
      <c r="R905" s="244" t="inlineStr">
        <is>
          <t>-</t>
        </is>
      </c>
      <c r="S905" s="245" t="inlineStr">
        <is>
          <t>-</t>
        </is>
      </c>
      <c r="T905" s="236" t="n"/>
      <c r="U905" s="246" t="n"/>
      <c r="V905" s="238" t="inlineStr">
        <is>
          <t>Tripura</t>
        </is>
      </c>
      <c r="W905" s="236" t="inlineStr">
        <is>
          <t>East</t>
        </is>
      </c>
      <c r="X905" s="242" t="n"/>
      <c r="Y905" s="241" t="n">
        <v>0</v>
      </c>
      <c r="Z905" s="236" t="inlineStr">
        <is>
          <t>0%</t>
        </is>
      </c>
      <c r="AA905" s="245" t="n"/>
      <c r="AB905" s="236" t="n">
        <v>0</v>
      </c>
      <c r="AC905" s="236" t="n">
        <v>0</v>
      </c>
      <c r="AD905" s="236" t="n">
        <v>1</v>
      </c>
      <c r="AE905" s="236" t="n">
        <v>0</v>
      </c>
      <c r="AF905" s="240" t="n">
        <v>0</v>
      </c>
      <c r="AG905" s="236" t="n">
        <v>0</v>
      </c>
      <c r="AH905" s="242" t="n">
        <v>0</v>
      </c>
      <c r="AI905" s="236" t="n">
        <v>0</v>
      </c>
      <c r="AJ905" s="236" t="n"/>
    </row>
    <row r="906">
      <c r="A906" s="236" t="n">
        <v>1607798</v>
      </c>
      <c r="B906" s="236" t="inlineStr">
        <is>
          <t>ColPlaxMW Frm250 ml</t>
        </is>
      </c>
      <c r="C906" s="236" t="inlineStr">
        <is>
          <t>IN86</t>
        </is>
      </c>
      <c r="D906" s="237" t="n">
        <v>0</v>
      </c>
      <c r="E906" s="236" t="n">
        <v>0</v>
      </c>
      <c r="F906" s="238" t="n">
        <v>0</v>
      </c>
      <c r="G906" s="236" t="n">
        <v>0</v>
      </c>
      <c r="H906" s="239" t="n">
        <v>77</v>
      </c>
      <c r="I906" s="236" t="n">
        <v>77</v>
      </c>
      <c r="J906" s="240" t="n">
        <v>0</v>
      </c>
      <c r="K906" s="236" t="n">
        <v>77</v>
      </c>
      <c r="L906" s="241" t="inlineStr">
        <is>
          <t>-</t>
        </is>
      </c>
      <c r="M906" s="242" t="inlineStr">
        <is>
          <t>-</t>
        </is>
      </c>
      <c r="N906" s="236" t="inlineStr">
        <is>
          <t>-</t>
        </is>
      </c>
      <c r="O906" s="243" t="inlineStr">
        <is>
          <t>-</t>
        </is>
      </c>
      <c r="P906" s="237" t="inlineStr">
        <is>
          <t>-</t>
        </is>
      </c>
      <c r="Q906" s="236" t="inlineStr">
        <is>
          <t>-</t>
        </is>
      </c>
      <c r="R906" s="244" t="inlineStr">
        <is>
          <t>-</t>
        </is>
      </c>
      <c r="S906" s="245" t="n">
        <v>12</v>
      </c>
      <c r="T906" s="236" t="inlineStr">
        <is>
          <t>347%</t>
        </is>
      </c>
      <c r="U906" s="246" t="inlineStr">
        <is>
          <t>314%</t>
        </is>
      </c>
      <c r="V906" s="238" t="inlineStr">
        <is>
          <t>Ranchi</t>
        </is>
      </c>
      <c r="W906" s="236" t="inlineStr">
        <is>
          <t>East</t>
        </is>
      </c>
      <c r="X906" s="242" t="n"/>
      <c r="Y906" s="241" t="n">
        <v>36</v>
      </c>
      <c r="Z906" s="236" t="inlineStr">
        <is>
          <t>0%</t>
        </is>
      </c>
      <c r="AA906" s="245" t="n"/>
      <c r="AB906" s="236" t="n">
        <v>0</v>
      </c>
      <c r="AC906" s="236" t="n">
        <v>0</v>
      </c>
      <c r="AD906" s="236" t="n">
        <v>1</v>
      </c>
      <c r="AE906" s="236" t="n">
        <v>0</v>
      </c>
      <c r="AF906" s="240" t="n">
        <v>0</v>
      </c>
      <c r="AG906" s="236" t="n">
        <v>12</v>
      </c>
      <c r="AH906" s="242" t="n">
        <v>0</v>
      </c>
      <c r="AI906" s="236" t="n">
        <v>0</v>
      </c>
      <c r="AJ906" s="236" t="n"/>
    </row>
    <row r="907">
      <c r="A907" s="236" t="n">
        <v>1607798</v>
      </c>
      <c r="B907" s="236" t="inlineStr">
        <is>
          <t>ColPlaxMW Frm250 ml</t>
        </is>
      </c>
      <c r="C907" s="236" t="inlineStr">
        <is>
          <t>IN87</t>
        </is>
      </c>
      <c r="D907" s="237" t="n">
        <v>0</v>
      </c>
      <c r="E907" s="236" t="n">
        <v>0</v>
      </c>
      <c r="F907" s="238" t="n">
        <v>0</v>
      </c>
      <c r="G907" s="236" t="n">
        <v>0</v>
      </c>
      <c r="H907" s="239" t="n">
        <v>117</v>
      </c>
      <c r="I907" s="236" t="n">
        <v>117</v>
      </c>
      <c r="J907" s="240" t="n">
        <v>0</v>
      </c>
      <c r="K907" s="236" t="n">
        <v>117</v>
      </c>
      <c r="L907" s="241" t="inlineStr">
        <is>
          <t>-</t>
        </is>
      </c>
      <c r="M907" s="242" t="inlineStr">
        <is>
          <t>-</t>
        </is>
      </c>
      <c r="N907" s="236" t="inlineStr">
        <is>
          <t>-</t>
        </is>
      </c>
      <c r="O907" s="243" t="inlineStr">
        <is>
          <t>-</t>
        </is>
      </c>
      <c r="P907" s="237" t="inlineStr">
        <is>
          <t>-</t>
        </is>
      </c>
      <c r="Q907" s="236" t="inlineStr">
        <is>
          <t>-</t>
        </is>
      </c>
      <c r="R907" s="244" t="inlineStr">
        <is>
          <t>-</t>
        </is>
      </c>
      <c r="S907" s="245" t="inlineStr">
        <is>
          <t>-</t>
        </is>
      </c>
      <c r="T907" s="236" t="inlineStr">
        <is>
          <t>185%</t>
        </is>
      </c>
      <c r="U907" s="246" t="inlineStr">
        <is>
          <t>185%</t>
        </is>
      </c>
      <c r="V907" s="238" t="inlineStr">
        <is>
          <t>Vijaywada</t>
        </is>
      </c>
      <c r="W907" s="236" t="inlineStr">
        <is>
          <t>South</t>
        </is>
      </c>
      <c r="X907" s="242" t="n"/>
      <c r="Y907" s="241" t="n">
        <v>137</v>
      </c>
      <c r="Z907" s="236" t="inlineStr">
        <is>
          <t>0%</t>
        </is>
      </c>
      <c r="AA907" s="245" t="n"/>
      <c r="AB907" s="236" t="n">
        <v>0</v>
      </c>
      <c r="AC907" s="236" t="n">
        <v>0</v>
      </c>
      <c r="AD907" s="236" t="n">
        <v>1</v>
      </c>
      <c r="AE907" s="236" t="n">
        <v>0</v>
      </c>
      <c r="AF907" s="240" t="n">
        <v>0</v>
      </c>
      <c r="AG907" s="236" t="n">
        <v>0</v>
      </c>
      <c r="AH907" s="242" t="n">
        <v>0</v>
      </c>
      <c r="AI907" s="236" t="n">
        <v>0</v>
      </c>
      <c r="AJ907" s="236" t="n"/>
    </row>
    <row r="908">
      <c r="A908" s="236" t="n">
        <v>1607798</v>
      </c>
      <c r="B908" s="236" t="inlineStr">
        <is>
          <t>ColPlaxMW Frm250 ml</t>
        </is>
      </c>
      <c r="C908" s="236" t="inlineStr">
        <is>
          <t>IN88</t>
        </is>
      </c>
      <c r="D908" s="237" t="n">
        <v>0</v>
      </c>
      <c r="E908" s="236" t="n">
        <v>0</v>
      </c>
      <c r="F908" s="238" t="n">
        <v>0</v>
      </c>
      <c r="G908" s="236" t="n">
        <v>0</v>
      </c>
      <c r="H908" s="239" t="n">
        <v>65</v>
      </c>
      <c r="I908" s="236" t="n">
        <v>65</v>
      </c>
      <c r="J908" s="240" t="n">
        <v>0</v>
      </c>
      <c r="K908" s="236" t="n">
        <v>65</v>
      </c>
      <c r="L908" s="241" t="inlineStr">
        <is>
          <t>-</t>
        </is>
      </c>
      <c r="M908" s="242" t="inlineStr">
        <is>
          <t>-</t>
        </is>
      </c>
      <c r="N908" s="236" t="inlineStr">
        <is>
          <t>-</t>
        </is>
      </c>
      <c r="O908" s="243" t="inlineStr">
        <is>
          <t>-</t>
        </is>
      </c>
      <c r="P908" s="237" t="inlineStr">
        <is>
          <t>-</t>
        </is>
      </c>
      <c r="Q908" s="236" t="inlineStr">
        <is>
          <t>-</t>
        </is>
      </c>
      <c r="R908" s="244" t="inlineStr">
        <is>
          <t>-</t>
        </is>
      </c>
      <c r="S908" s="245" t="inlineStr">
        <is>
          <t>-</t>
        </is>
      </c>
      <c r="T908" s="236" t="n"/>
      <c r="U908" s="246" t="n"/>
      <c r="V908" s="238" t="inlineStr">
        <is>
          <t>Uttaranchal</t>
        </is>
      </c>
      <c r="W908" s="236" t="inlineStr">
        <is>
          <t>North</t>
        </is>
      </c>
      <c r="X908" s="242" t="n"/>
      <c r="Y908" s="241" t="n">
        <v>0</v>
      </c>
      <c r="Z908" s="236" t="inlineStr">
        <is>
          <t>0%</t>
        </is>
      </c>
      <c r="AA908" s="245" t="n"/>
      <c r="AB908" s="236" t="n">
        <v>0</v>
      </c>
      <c r="AC908" s="236" t="n">
        <v>0</v>
      </c>
      <c r="AD908" s="236" t="n">
        <v>1</v>
      </c>
      <c r="AE908" s="236" t="n">
        <v>0</v>
      </c>
      <c r="AF908" s="240" t="n">
        <v>0</v>
      </c>
      <c r="AG908" s="236" t="n">
        <v>0</v>
      </c>
      <c r="AH908" s="242" t="n">
        <v>0</v>
      </c>
      <c r="AI908" s="236" t="n">
        <v>0</v>
      </c>
      <c r="AJ908" s="236" t="n"/>
    </row>
    <row r="909">
      <c r="A909" s="236" t="n">
        <v>1607798</v>
      </c>
      <c r="B909" s="236" t="inlineStr">
        <is>
          <t>ColPlaxMW Frm250 ml</t>
        </is>
      </c>
      <c r="C909" s="236" t="inlineStr">
        <is>
          <t>IN89</t>
        </is>
      </c>
      <c r="D909" s="237" t="n">
        <v>0</v>
      </c>
      <c r="E909" s="236" t="n">
        <v>0</v>
      </c>
      <c r="F909" s="238" t="n">
        <v>0</v>
      </c>
      <c r="G909" s="236" t="n">
        <v>0</v>
      </c>
      <c r="H909" s="239" t="n">
        <v>60</v>
      </c>
      <c r="I909" s="236" t="n">
        <v>60</v>
      </c>
      <c r="J909" s="240" t="n">
        <v>0</v>
      </c>
      <c r="K909" s="236" t="n">
        <v>60</v>
      </c>
      <c r="L909" s="241" t="inlineStr">
        <is>
          <t>-</t>
        </is>
      </c>
      <c r="M909" s="242" t="inlineStr">
        <is>
          <t>-</t>
        </is>
      </c>
      <c r="N909" s="236" t="inlineStr">
        <is>
          <t>-</t>
        </is>
      </c>
      <c r="O909" s="243" t="inlineStr">
        <is>
          <t>-</t>
        </is>
      </c>
      <c r="P909" s="237" t="inlineStr">
        <is>
          <t>-</t>
        </is>
      </c>
      <c r="Q909" s="236" t="inlineStr">
        <is>
          <t>-</t>
        </is>
      </c>
      <c r="R909" s="244" t="inlineStr">
        <is>
          <t>-</t>
        </is>
      </c>
      <c r="S909" s="245" t="inlineStr">
        <is>
          <t>-</t>
        </is>
      </c>
      <c r="T909" s="236" t="inlineStr">
        <is>
          <t>220%</t>
        </is>
      </c>
      <c r="U909" s="246" t="inlineStr">
        <is>
          <t>220%</t>
        </is>
      </c>
      <c r="V909" s="238" t="inlineStr">
        <is>
          <t>Hubli</t>
        </is>
      </c>
      <c r="W909" s="236" t="inlineStr">
        <is>
          <t>South</t>
        </is>
      </c>
      <c r="X909" s="242" t="n"/>
      <c r="Y909" s="241" t="n">
        <v>50</v>
      </c>
      <c r="Z909" s="236" t="inlineStr">
        <is>
          <t>0%</t>
        </is>
      </c>
      <c r="AA909" s="245" t="n"/>
      <c r="AB909" s="236" t="n">
        <v>0</v>
      </c>
      <c r="AC909" s="236" t="n">
        <v>0</v>
      </c>
      <c r="AD909" s="236" t="n">
        <v>1</v>
      </c>
      <c r="AE909" s="236" t="n">
        <v>0</v>
      </c>
      <c r="AF909" s="240" t="n">
        <v>0</v>
      </c>
      <c r="AG909" s="236" t="n">
        <v>0</v>
      </c>
      <c r="AH909" s="242" t="n">
        <v>0</v>
      </c>
      <c r="AI909" s="236" t="n">
        <v>0</v>
      </c>
      <c r="AJ909" s="236" t="n"/>
    </row>
    <row r="910">
      <c r="A910" s="236" t="n">
        <v>1607798</v>
      </c>
      <c r="B910" s="236" t="inlineStr">
        <is>
          <t>ColPlaxMW Frm250 ml</t>
        </is>
      </c>
      <c r="C910" s="236" t="inlineStr">
        <is>
          <t>IN90</t>
        </is>
      </c>
      <c r="D910" s="237" t="n">
        <v>0</v>
      </c>
      <c r="E910" s="236" t="n">
        <v>0</v>
      </c>
      <c r="F910" s="238" t="n">
        <v>0</v>
      </c>
      <c r="G910" s="236" t="n">
        <v>0</v>
      </c>
      <c r="H910" s="239" t="n">
        <v>0</v>
      </c>
      <c r="I910" s="236" t="n">
        <v>0</v>
      </c>
      <c r="J910" s="240" t="n">
        <v>0</v>
      </c>
      <c r="K910" s="236" t="n">
        <v>0</v>
      </c>
      <c r="L910" s="241" t="inlineStr">
        <is>
          <t>-</t>
        </is>
      </c>
      <c r="M910" s="242" t="inlineStr">
        <is>
          <t>-</t>
        </is>
      </c>
      <c r="N910" s="236" t="inlineStr">
        <is>
          <t>-</t>
        </is>
      </c>
      <c r="O910" s="243" t="inlineStr">
        <is>
          <t>-</t>
        </is>
      </c>
      <c r="P910" s="237" t="inlineStr">
        <is>
          <t>-</t>
        </is>
      </c>
      <c r="Q910" s="236" t="inlineStr">
        <is>
          <t>-</t>
        </is>
      </c>
      <c r="R910" s="244" t="inlineStr">
        <is>
          <t>-</t>
        </is>
      </c>
      <c r="S910" s="245" t="inlineStr">
        <is>
          <t>-</t>
        </is>
      </c>
      <c r="T910" s="236" t="n"/>
      <c r="U910" s="246" t="n"/>
      <c r="V910" s="238" t="inlineStr">
        <is>
          <t>Export</t>
        </is>
      </c>
      <c r="W910" s="236" t="inlineStr">
        <is>
          <t>Exp-DC</t>
        </is>
      </c>
      <c r="X910" s="242" t="n"/>
      <c r="Y910" s="241" t="n">
        <v>0</v>
      </c>
      <c r="Z910" s="236" t="inlineStr">
        <is>
          <t>0%</t>
        </is>
      </c>
      <c r="AA910" s="245" t="n"/>
      <c r="AB910" s="236" t="n">
        <v>0</v>
      </c>
      <c r="AC910" s="236" t="n">
        <v>0</v>
      </c>
      <c r="AD910" s="236" t="n">
        <v>1</v>
      </c>
      <c r="AE910" s="236" t="n">
        <v>1</v>
      </c>
      <c r="AF910" s="240" t="n">
        <v>0</v>
      </c>
      <c r="AG910" s="236" t="n">
        <v>0</v>
      </c>
      <c r="AH910" s="242" t="n">
        <v>0</v>
      </c>
      <c r="AI910" s="236" t="n">
        <v>0</v>
      </c>
      <c r="AJ910" s="236" t="n"/>
    </row>
    <row r="911">
      <c r="A911" s="236" t="n">
        <v>1607798</v>
      </c>
      <c r="B911" s="236" t="inlineStr">
        <is>
          <t>ColPlaxMW Frm250 ml</t>
        </is>
      </c>
      <c r="C911" s="236" t="inlineStr">
        <is>
          <t>IN91</t>
        </is>
      </c>
      <c r="D911" s="237" t="n">
        <v>1</v>
      </c>
      <c r="E911" s="236" t="n">
        <v>0</v>
      </c>
      <c r="F911" s="238" t="n">
        <v>0</v>
      </c>
      <c r="G911" s="236" t="n">
        <v>0</v>
      </c>
      <c r="H911" s="239" t="n">
        <v>22</v>
      </c>
      <c r="I911" s="236" t="n">
        <v>23</v>
      </c>
      <c r="J911" s="240" t="n">
        <v>0</v>
      </c>
      <c r="K911" s="236" t="n">
        <v>23</v>
      </c>
      <c r="L911" s="241" t="inlineStr">
        <is>
          <t>-</t>
        </is>
      </c>
      <c r="M911" s="242" t="inlineStr">
        <is>
          <t>-</t>
        </is>
      </c>
      <c r="N911" s="236" t="inlineStr">
        <is>
          <t>-</t>
        </is>
      </c>
      <c r="O911" s="243" t="inlineStr">
        <is>
          <t>-</t>
        </is>
      </c>
      <c r="P911" s="237" t="inlineStr">
        <is>
          <t>-</t>
        </is>
      </c>
      <c r="Q911" s="236" t="inlineStr">
        <is>
          <t>-</t>
        </is>
      </c>
      <c r="R911" s="244" t="inlineStr">
        <is>
          <t>-</t>
        </is>
      </c>
      <c r="S911" s="245" t="inlineStr">
        <is>
          <t>-</t>
        </is>
      </c>
      <c r="T911" s="236" t="inlineStr">
        <is>
          <t>210%</t>
        </is>
      </c>
      <c r="U911" s="246" t="inlineStr">
        <is>
          <t>210%</t>
        </is>
      </c>
      <c r="V911" s="238" t="inlineStr">
        <is>
          <t>Siliguri</t>
        </is>
      </c>
      <c r="W911" s="236" t="inlineStr">
        <is>
          <t>East</t>
        </is>
      </c>
      <c r="X911" s="242" t="n"/>
      <c r="Y911" s="241" t="n">
        <v>21</v>
      </c>
      <c r="Z911" s="236" t="inlineStr">
        <is>
          <t>0%</t>
        </is>
      </c>
      <c r="AA911" s="245" t="n"/>
      <c r="AB911" s="236" t="n">
        <v>0</v>
      </c>
      <c r="AC911" s="236" t="n">
        <v>0</v>
      </c>
      <c r="AD911" s="236" t="n">
        <v>1</v>
      </c>
      <c r="AE911" s="236" t="n">
        <v>0</v>
      </c>
      <c r="AF911" s="240" t="n">
        <v>0</v>
      </c>
      <c r="AG911" s="236" t="n">
        <v>0</v>
      </c>
      <c r="AH911" s="242" t="n">
        <v>0</v>
      </c>
      <c r="AI911" s="236" t="n">
        <v>0</v>
      </c>
      <c r="AJ911" s="236" t="n"/>
    </row>
    <row r="912">
      <c r="A912" s="236" t="n">
        <v>1607798</v>
      </c>
      <c r="B912" s="236" t="inlineStr">
        <is>
          <t>ColPlaxMW Frm250 ml</t>
        </is>
      </c>
      <c r="C912" s="236" t="inlineStr">
        <is>
          <t>IN95</t>
        </is>
      </c>
      <c r="D912" s="237" t="n">
        <v>5</v>
      </c>
      <c r="E912" s="236" t="n">
        <v>0</v>
      </c>
      <c r="F912" s="238" t="n">
        <v>0</v>
      </c>
      <c r="G912" s="236" t="n">
        <v>0</v>
      </c>
      <c r="H912" s="239" t="n">
        <v>2080</v>
      </c>
      <c r="I912" s="236" t="n">
        <v>2085</v>
      </c>
      <c r="J912" s="240" t="n">
        <v>0</v>
      </c>
      <c r="K912" s="236" t="n">
        <v>2085</v>
      </c>
      <c r="L912" s="241" t="inlineStr">
        <is>
          <t>-</t>
        </is>
      </c>
      <c r="M912" s="242" t="inlineStr">
        <is>
          <t>-</t>
        </is>
      </c>
      <c r="N912" s="236" t="inlineStr">
        <is>
          <t>-</t>
        </is>
      </c>
      <c r="O912" s="243" t="inlineStr">
        <is>
          <t>-</t>
        </is>
      </c>
      <c r="P912" s="237" t="inlineStr">
        <is>
          <t>-</t>
        </is>
      </c>
      <c r="Q912" s="236" t="inlineStr">
        <is>
          <t>-</t>
        </is>
      </c>
      <c r="R912" s="244" t="inlineStr">
        <is>
          <t>-</t>
        </is>
      </c>
      <c r="S912" s="245" t="inlineStr">
        <is>
          <t>-</t>
        </is>
      </c>
      <c r="T912" s="236" t="n"/>
      <c r="U912" s="246" t="n"/>
      <c r="V912" s="238" t="inlineStr">
        <is>
          <t>Hasangarh</t>
        </is>
      </c>
      <c r="W912" s="236" t="inlineStr">
        <is>
          <t>North DC</t>
        </is>
      </c>
      <c r="X912" s="242" t="n"/>
      <c r="Y912" s="241" t="n">
        <v>0</v>
      </c>
      <c r="Z912" s="236" t="inlineStr">
        <is>
          <t>0%</t>
        </is>
      </c>
      <c r="AA912" s="245" t="n"/>
      <c r="AB912" s="236" t="n">
        <v>0</v>
      </c>
      <c r="AC912" s="236" t="n">
        <v>0</v>
      </c>
      <c r="AD912" s="236" t="n">
        <v>1</v>
      </c>
      <c r="AE912" s="236" t="n">
        <v>0</v>
      </c>
      <c r="AF912" s="240" t="n">
        <v>0</v>
      </c>
      <c r="AG912" s="236" t="n">
        <v>0</v>
      </c>
      <c r="AH912" s="242" t="n">
        <v>0</v>
      </c>
      <c r="AI912" s="236" t="n">
        <v>0</v>
      </c>
      <c r="AJ912" s="236" t="n"/>
    </row>
    <row r="913">
      <c r="A913" s="236" t="n">
        <v>1607798</v>
      </c>
      <c r="B913" s="236" t="inlineStr">
        <is>
          <t>ColPlaxMW Frm250 ml</t>
        </is>
      </c>
      <c r="C913" s="236" t="inlineStr">
        <is>
          <t>IN97</t>
        </is>
      </c>
      <c r="D913" s="237" t="n">
        <v>0</v>
      </c>
      <c r="E913" s="236" t="n">
        <v>0</v>
      </c>
      <c r="F913" s="238" t="n">
        <v>0</v>
      </c>
      <c r="G913" s="236" t="n">
        <v>0</v>
      </c>
      <c r="H913" s="239" t="n">
        <v>1987</v>
      </c>
      <c r="I913" s="236" t="n">
        <v>1987</v>
      </c>
      <c r="J913" s="240" t="n">
        <v>0</v>
      </c>
      <c r="K913" s="236" t="n">
        <v>1987</v>
      </c>
      <c r="L913" s="241" t="inlineStr">
        <is>
          <t>-</t>
        </is>
      </c>
      <c r="M913" s="242" t="inlineStr">
        <is>
          <t>-</t>
        </is>
      </c>
      <c r="N913" s="236" t="inlineStr">
        <is>
          <t>-</t>
        </is>
      </c>
      <c r="O913" s="243" t="inlineStr">
        <is>
          <t>-</t>
        </is>
      </c>
      <c r="P913" s="237" t="inlineStr">
        <is>
          <t>-</t>
        </is>
      </c>
      <c r="Q913" s="236" t="inlineStr">
        <is>
          <t>-</t>
        </is>
      </c>
      <c r="R913" s="244" t="inlineStr">
        <is>
          <t>-</t>
        </is>
      </c>
      <c r="S913" s="245" t="inlineStr">
        <is>
          <t>-</t>
        </is>
      </c>
      <c r="T913" s="236" t="n"/>
      <c r="U913" s="246" t="n"/>
      <c r="V913" s="238" t="inlineStr">
        <is>
          <t>Hubli DC</t>
        </is>
      </c>
      <c r="W913" s="236" t="inlineStr">
        <is>
          <t>South DC</t>
        </is>
      </c>
      <c r="X913" s="242" t="n"/>
      <c r="Y913" s="241" t="n">
        <v>0</v>
      </c>
      <c r="Z913" s="236" t="inlineStr">
        <is>
          <t>0%</t>
        </is>
      </c>
      <c r="AA913" s="245" t="n"/>
      <c r="AB913" s="236" t="n">
        <v>0</v>
      </c>
      <c r="AC913" s="236" t="n">
        <v>0</v>
      </c>
      <c r="AD913" s="236" t="n">
        <v>1</v>
      </c>
      <c r="AE913" s="236" t="n">
        <v>0</v>
      </c>
      <c r="AF913" s="240" t="n">
        <v>0</v>
      </c>
      <c r="AG913" s="236" t="n">
        <v>0</v>
      </c>
      <c r="AH913" s="242" t="n">
        <v>0</v>
      </c>
      <c r="AI913" s="236" t="n">
        <v>0</v>
      </c>
      <c r="AJ913" s="236" t="n"/>
    </row>
    <row r="914">
      <c r="A914" s="236" t="n">
        <v>1607798</v>
      </c>
      <c r="B914" s="236" t="inlineStr">
        <is>
          <t>ColPlaxMW Frm250 ml</t>
        </is>
      </c>
      <c r="C914" s="236" t="inlineStr">
        <is>
          <t>IN98</t>
        </is>
      </c>
      <c r="D914" s="237" t="n">
        <v>620</v>
      </c>
      <c r="E914" s="236" t="n">
        <v>0</v>
      </c>
      <c r="F914" s="238" t="n">
        <v>0</v>
      </c>
      <c r="G914" s="236" t="n">
        <v>0</v>
      </c>
      <c r="H914" s="239" t="n">
        <v>219</v>
      </c>
      <c r="I914" s="236" t="n">
        <v>839</v>
      </c>
      <c r="J914" s="240" t="n">
        <v>0</v>
      </c>
      <c r="K914" s="236" t="n">
        <v>839</v>
      </c>
      <c r="L914" s="241" t="inlineStr">
        <is>
          <t>-</t>
        </is>
      </c>
      <c r="M914" s="242" t="inlineStr">
        <is>
          <t>-</t>
        </is>
      </c>
      <c r="N914" s="236" t="inlineStr">
        <is>
          <t>-</t>
        </is>
      </c>
      <c r="O914" s="243" t="inlineStr">
        <is>
          <t>-</t>
        </is>
      </c>
      <c r="P914" s="237" t="inlineStr">
        <is>
          <t>-</t>
        </is>
      </c>
      <c r="Q914" s="236" t="inlineStr">
        <is>
          <t>-</t>
        </is>
      </c>
      <c r="R914" s="244" t="inlineStr">
        <is>
          <t>-</t>
        </is>
      </c>
      <c r="S914" s="245" t="inlineStr">
        <is>
          <t>-</t>
        </is>
      </c>
      <c r="T914" s="236" t="n"/>
      <c r="U914" s="246" t="n"/>
      <c r="V914" s="238" t="inlineStr">
        <is>
          <t>Calcutta DC</t>
        </is>
      </c>
      <c r="W914" s="236" t="inlineStr">
        <is>
          <t>East DC</t>
        </is>
      </c>
      <c r="X914" s="242" t="n"/>
      <c r="Y914" s="241" t="n">
        <v>0</v>
      </c>
      <c r="Z914" s="236" t="inlineStr">
        <is>
          <t>0%</t>
        </is>
      </c>
      <c r="AA914" s="245" t="n"/>
      <c r="AB914" s="236" t="n">
        <v>0</v>
      </c>
      <c r="AC914" s="236" t="n">
        <v>0</v>
      </c>
      <c r="AD914" s="236" t="n">
        <v>1</v>
      </c>
      <c r="AE914" s="236" t="n">
        <v>0</v>
      </c>
      <c r="AF914" s="240" t="n">
        <v>0</v>
      </c>
      <c r="AG914" s="236" t="n">
        <v>0</v>
      </c>
      <c r="AH914" s="242" t="n">
        <v>0</v>
      </c>
      <c r="AI914" s="236" t="n">
        <v>0</v>
      </c>
      <c r="AJ914" s="236" t="n"/>
    </row>
    <row r="915">
      <c r="A915" s="236" t="n">
        <v>1607798</v>
      </c>
      <c r="B915" s="236" t="inlineStr">
        <is>
          <t>ColPlaxMW Frm250 ml</t>
        </is>
      </c>
      <c r="C915" s="236" t="inlineStr">
        <is>
          <t>IN99</t>
        </is>
      </c>
      <c r="D915" s="237" t="n">
        <v>0</v>
      </c>
      <c r="E915" s="236" t="n">
        <v>0</v>
      </c>
      <c r="F915" s="238" t="n">
        <v>0</v>
      </c>
      <c r="G915" s="236" t="n">
        <v>0</v>
      </c>
      <c r="H915" s="239" t="n">
        <v>0</v>
      </c>
      <c r="I915" s="236" t="n">
        <v>0</v>
      </c>
      <c r="J915" s="240" t="n">
        <v>0</v>
      </c>
      <c r="K915" s="236" t="n">
        <v>0</v>
      </c>
      <c r="L915" s="241" t="inlineStr">
        <is>
          <t>-</t>
        </is>
      </c>
      <c r="M915" s="242" t="inlineStr">
        <is>
          <t>-</t>
        </is>
      </c>
      <c r="N915" s="236" t="inlineStr">
        <is>
          <t>-</t>
        </is>
      </c>
      <c r="O915" s="243" t="inlineStr">
        <is>
          <t>-</t>
        </is>
      </c>
      <c r="P915" s="237" t="inlineStr">
        <is>
          <t>-</t>
        </is>
      </c>
      <c r="Q915" s="236" t="inlineStr">
        <is>
          <t>-</t>
        </is>
      </c>
      <c r="R915" s="244" t="inlineStr">
        <is>
          <t>-</t>
        </is>
      </c>
      <c r="S915" s="245" t="inlineStr">
        <is>
          <t>-</t>
        </is>
      </c>
      <c r="T915" s="236" t="n"/>
      <c r="U915" s="246" t="n"/>
      <c r="V915" s="238" t="inlineStr">
        <is>
          <t>Goa DC</t>
        </is>
      </c>
      <c r="W915" s="236" t="inlineStr">
        <is>
          <t>Plant</t>
        </is>
      </c>
      <c r="X915" s="242" t="n"/>
      <c r="Y915" s="241" t="n">
        <v>0</v>
      </c>
      <c r="Z915" s="236" t="inlineStr">
        <is>
          <t>0%</t>
        </is>
      </c>
      <c r="AA915" s="245" t="n"/>
      <c r="AB915" s="236" t="n">
        <v>0</v>
      </c>
      <c r="AC915" s="236" t="n">
        <v>0</v>
      </c>
      <c r="AD915" s="236" t="n">
        <v>1</v>
      </c>
      <c r="AE915" s="236" t="n">
        <v>1</v>
      </c>
      <c r="AF915" s="240" t="n">
        <v>0</v>
      </c>
      <c r="AG915" s="236" t="n">
        <v>0</v>
      </c>
      <c r="AH915" s="242" t="n">
        <v>0</v>
      </c>
      <c r="AI915" s="236" t="n">
        <v>0</v>
      </c>
      <c r="AJ915" s="236" t="n"/>
    </row>
    <row r="916">
      <c r="A916" s="236" t="inlineStr">
        <is>
          <t>------------</t>
        </is>
      </c>
      <c r="B916" s="236" t="n"/>
      <c r="C916" s="236" t="n"/>
      <c r="D916" s="237" t="n"/>
      <c r="E916" s="236" t="n"/>
      <c r="F916" s="238" t="n"/>
      <c r="G916" s="236" t="n"/>
      <c r="H916" s="239" t="n"/>
      <c r="I916" s="236" t="n"/>
      <c r="J916" s="240" t="n"/>
      <c r="K916" s="236" t="n"/>
      <c r="L916" s="241" t="n"/>
      <c r="M916" s="242" t="n"/>
      <c r="N916" s="236" t="n"/>
      <c r="O916" s="243" t="n"/>
      <c r="P916" s="237" t="n"/>
      <c r="Q916" s="236" t="n"/>
      <c r="R916" s="244" t="n"/>
      <c r="S916" s="245" t="n"/>
      <c r="T916" s="236" t="n"/>
      <c r="U916" s="246" t="n"/>
      <c r="V916" s="238" t="n"/>
      <c r="W916" s="236" t="n"/>
      <c r="X916" s="242" t="n"/>
      <c r="Y916" s="241" t="n"/>
      <c r="Z916" s="236" t="n"/>
      <c r="AA916" s="245" t="n"/>
      <c r="AB916" s="236" t="n"/>
      <c r="AC916" s="236" t="n"/>
      <c r="AD916" s="236" t="n"/>
      <c r="AE916" s="236" t="n"/>
      <c r="AF916" s="240" t="n"/>
      <c r="AG916" s="236" t="n"/>
      <c r="AH916" s="242" t="n"/>
      <c r="AI916" s="236" t="n"/>
      <c r="AJ916" s="236" t="n"/>
    </row>
    <row r="917">
      <c r="A917" s="236" t="n">
        <v>1607799</v>
      </c>
      <c r="B917" s="236" t="inlineStr">
        <is>
          <t>ColPlaxMW Pep250 ml</t>
        </is>
      </c>
      <c r="C917" s="236" t="inlineStr">
        <is>
          <t>IN59</t>
        </is>
      </c>
      <c r="D917" s="237" t="n">
        <v>50</v>
      </c>
      <c r="E917" s="236" t="n">
        <v>0</v>
      </c>
      <c r="F917" s="238" t="n">
        <v>0</v>
      </c>
      <c r="G917" s="236" t="n">
        <v>0</v>
      </c>
      <c r="H917" s="239" t="n">
        <v>238</v>
      </c>
      <c r="I917" s="236" t="n">
        <v>288</v>
      </c>
      <c r="J917" s="240" t="n">
        <v>0</v>
      </c>
      <c r="K917" s="236" t="n">
        <v>288</v>
      </c>
      <c r="L917" s="241" t="inlineStr">
        <is>
          <t>-</t>
        </is>
      </c>
      <c r="M917" s="242" t="inlineStr">
        <is>
          <t>-</t>
        </is>
      </c>
      <c r="N917" s="236" t="inlineStr">
        <is>
          <t>-</t>
        </is>
      </c>
      <c r="O917" s="243" t="inlineStr">
        <is>
          <t>-</t>
        </is>
      </c>
      <c r="P917" s="237" t="inlineStr">
        <is>
          <t>-</t>
        </is>
      </c>
      <c r="Q917" s="236" t="inlineStr">
        <is>
          <t>-</t>
        </is>
      </c>
      <c r="R917" s="244" t="inlineStr">
        <is>
          <t>-</t>
        </is>
      </c>
      <c r="S917" s="245" t="inlineStr">
        <is>
          <t>-</t>
        </is>
      </c>
      <c r="T917" s="236" t="inlineStr">
        <is>
          <t>100%</t>
        </is>
      </c>
      <c r="U917" s="246" t="inlineStr">
        <is>
          <t>100%</t>
        </is>
      </c>
      <c r="V917" s="238" t="inlineStr">
        <is>
          <t>Coimbatore</t>
        </is>
      </c>
      <c r="W917" s="236" t="inlineStr">
        <is>
          <t>South</t>
        </is>
      </c>
      <c r="X917" s="242" t="n"/>
      <c r="Y917" s="241" t="n">
        <v>380</v>
      </c>
      <c r="Z917" s="236" t="inlineStr">
        <is>
          <t>0%</t>
        </is>
      </c>
      <c r="AA917" s="245" t="n"/>
      <c r="AB917" s="236" t="n">
        <v>0</v>
      </c>
      <c r="AC917" s="236" t="n">
        <v>0</v>
      </c>
      <c r="AD917" s="236" t="n">
        <v>1</v>
      </c>
      <c r="AE917" s="236" t="n">
        <v>1</v>
      </c>
      <c r="AF917" s="240" t="n">
        <v>0</v>
      </c>
      <c r="AG917" s="236" t="n">
        <v>0</v>
      </c>
      <c r="AH917" s="242" t="n">
        <v>0</v>
      </c>
      <c r="AI917" s="236" t="n">
        <v>0</v>
      </c>
      <c r="AJ917" s="236" t="n"/>
    </row>
    <row r="918">
      <c r="A918" s="236" t="n">
        <v>1607799</v>
      </c>
      <c r="B918" s="236" t="inlineStr">
        <is>
          <t>ColPlaxMW Pep250 ml</t>
        </is>
      </c>
      <c r="C918" s="236" t="inlineStr">
        <is>
          <t>IN60</t>
        </is>
      </c>
      <c r="D918" s="237" t="n">
        <v>0</v>
      </c>
      <c r="E918" s="236" t="n">
        <v>0</v>
      </c>
      <c r="F918" s="238" t="n">
        <v>0</v>
      </c>
      <c r="G918" s="236" t="n">
        <v>0</v>
      </c>
      <c r="H918" s="239" t="n">
        <v>106</v>
      </c>
      <c r="I918" s="236" t="n">
        <v>106</v>
      </c>
      <c r="J918" s="240" t="n">
        <v>0</v>
      </c>
      <c r="K918" s="236" t="n">
        <v>106</v>
      </c>
      <c r="L918" s="241" t="inlineStr">
        <is>
          <t>-</t>
        </is>
      </c>
      <c r="M918" s="242" t="inlineStr">
        <is>
          <t>-</t>
        </is>
      </c>
      <c r="N918" s="236" t="inlineStr">
        <is>
          <t>-</t>
        </is>
      </c>
      <c r="O918" s="243" t="inlineStr">
        <is>
          <t>-</t>
        </is>
      </c>
      <c r="P918" s="237" t="inlineStr">
        <is>
          <t>-</t>
        </is>
      </c>
      <c r="Q918" s="236" t="inlineStr">
        <is>
          <t>-</t>
        </is>
      </c>
      <c r="R918" s="244" t="inlineStr">
        <is>
          <t>-</t>
        </is>
      </c>
      <c r="S918" s="245" t="inlineStr">
        <is>
          <t>-</t>
        </is>
      </c>
      <c r="T918" s="236" t="n"/>
      <c r="U918" s="246" t="n"/>
      <c r="V918" s="238" t="inlineStr">
        <is>
          <t>Mumbai</t>
        </is>
      </c>
      <c r="W918" s="236" t="inlineStr">
        <is>
          <t>West</t>
        </is>
      </c>
      <c r="X918" s="242" t="n"/>
      <c r="Y918" s="241" t="n">
        <v>0</v>
      </c>
      <c r="Z918" s="236" t="inlineStr">
        <is>
          <t>0%</t>
        </is>
      </c>
      <c r="AA918" s="245" t="n"/>
      <c r="AB918" s="236" t="n">
        <v>0</v>
      </c>
      <c r="AC918" s="236" t="n">
        <v>0</v>
      </c>
      <c r="AD918" s="236" t="n">
        <v>1</v>
      </c>
      <c r="AE918" s="236" t="n">
        <v>0</v>
      </c>
      <c r="AF918" s="240" t="n">
        <v>0</v>
      </c>
      <c r="AG918" s="236" t="n">
        <v>0</v>
      </c>
      <c r="AH918" s="242" t="n">
        <v>0</v>
      </c>
      <c r="AI918" s="236" t="n">
        <v>0</v>
      </c>
      <c r="AJ918" s="236" t="n"/>
    </row>
    <row r="919">
      <c r="A919" s="236" t="n">
        <v>1607799</v>
      </c>
      <c r="B919" s="236" t="inlineStr">
        <is>
          <t>ColPlaxMW Pep250 ml</t>
        </is>
      </c>
      <c r="C919" s="236" t="inlineStr">
        <is>
          <t>IN61</t>
        </is>
      </c>
      <c r="D919" s="237" t="n">
        <v>50</v>
      </c>
      <c r="E919" s="236" t="n">
        <v>0</v>
      </c>
      <c r="F919" s="238" t="n">
        <v>0</v>
      </c>
      <c r="G919" s="236" t="n">
        <v>0</v>
      </c>
      <c r="H919" s="239" t="n">
        <v>237</v>
      </c>
      <c r="I919" s="236" t="n">
        <v>287</v>
      </c>
      <c r="J919" s="240" t="n">
        <v>0</v>
      </c>
      <c r="K919" s="236" t="n">
        <v>287</v>
      </c>
      <c r="L919" s="241" t="inlineStr">
        <is>
          <t>-</t>
        </is>
      </c>
      <c r="M919" s="242" t="inlineStr">
        <is>
          <t>-</t>
        </is>
      </c>
      <c r="N919" s="236" t="inlineStr">
        <is>
          <t>-</t>
        </is>
      </c>
      <c r="O919" s="243" t="inlineStr">
        <is>
          <t>-</t>
        </is>
      </c>
      <c r="P919" s="237" t="inlineStr">
        <is>
          <t>-</t>
        </is>
      </c>
      <c r="Q919" s="236" t="inlineStr">
        <is>
          <t>-</t>
        </is>
      </c>
      <c r="R919" s="244" t="inlineStr">
        <is>
          <t>-</t>
        </is>
      </c>
      <c r="S919" s="245" t="inlineStr">
        <is>
          <t>-</t>
        </is>
      </c>
      <c r="T919" s="236" t="n"/>
      <c r="U919" s="246" t="n"/>
      <c r="V919" s="238" t="inlineStr">
        <is>
          <t>Delhi</t>
        </is>
      </c>
      <c r="W919" s="236" t="inlineStr">
        <is>
          <t>North</t>
        </is>
      </c>
      <c r="X919" s="242" t="n"/>
      <c r="Y919" s="241" t="n">
        <v>0</v>
      </c>
      <c r="Z919" s="236" t="inlineStr">
        <is>
          <t>0%</t>
        </is>
      </c>
      <c r="AA919" s="245" t="n"/>
      <c r="AB919" s="236" t="n">
        <v>0</v>
      </c>
      <c r="AC919" s="236" t="n">
        <v>0</v>
      </c>
      <c r="AD919" s="236" t="n">
        <v>1</v>
      </c>
      <c r="AE919" s="236" t="n">
        <v>0</v>
      </c>
      <c r="AF919" s="240" t="n">
        <v>0</v>
      </c>
      <c r="AG919" s="236" t="n">
        <v>0</v>
      </c>
      <c r="AH919" s="242" t="n">
        <v>0</v>
      </c>
      <c r="AI919" s="236" t="n">
        <v>0</v>
      </c>
      <c r="AJ919" s="236" t="n"/>
    </row>
    <row r="920">
      <c r="A920" s="236" t="n">
        <v>1607799</v>
      </c>
      <c r="B920" s="236" t="inlineStr">
        <is>
          <t>ColPlaxMW Pep250 ml</t>
        </is>
      </c>
      <c r="C920" s="236" t="inlineStr">
        <is>
          <t>IN62</t>
        </is>
      </c>
      <c r="D920" s="237" t="n">
        <v>0</v>
      </c>
      <c r="E920" s="236" t="n">
        <v>0</v>
      </c>
      <c r="F920" s="238" t="n">
        <v>0</v>
      </c>
      <c r="G920" s="236" t="n">
        <v>0</v>
      </c>
      <c r="H920" s="239" t="n">
        <v>153</v>
      </c>
      <c r="I920" s="236" t="n">
        <v>153</v>
      </c>
      <c r="J920" s="240" t="n">
        <v>0</v>
      </c>
      <c r="K920" s="236" t="n">
        <v>153</v>
      </c>
      <c r="L920" s="241" t="inlineStr">
        <is>
          <t>-</t>
        </is>
      </c>
      <c r="M920" s="242" t="inlineStr">
        <is>
          <t>-</t>
        </is>
      </c>
      <c r="N920" s="236" t="inlineStr">
        <is>
          <t>-</t>
        </is>
      </c>
      <c r="O920" s="243" t="inlineStr">
        <is>
          <t>-</t>
        </is>
      </c>
      <c r="P920" s="237" t="inlineStr">
        <is>
          <t>-</t>
        </is>
      </c>
      <c r="Q920" s="236" t="inlineStr">
        <is>
          <t>-</t>
        </is>
      </c>
      <c r="R920" s="244" t="inlineStr">
        <is>
          <t>-</t>
        </is>
      </c>
      <c r="S920" s="245" t="n">
        <v>29</v>
      </c>
      <c r="T920" s="236" t="inlineStr">
        <is>
          <t>150%</t>
        </is>
      </c>
      <c r="U920" s="246" t="inlineStr">
        <is>
          <t>142%</t>
        </is>
      </c>
      <c r="V920" s="238" t="inlineStr">
        <is>
          <t>Calcutta</t>
        </is>
      </c>
      <c r="W920" s="236" t="inlineStr">
        <is>
          <t>East</t>
        </is>
      </c>
      <c r="X920" s="242" t="n"/>
      <c r="Y920" s="241" t="n">
        <v>361</v>
      </c>
      <c r="Z920" s="236" t="inlineStr">
        <is>
          <t>0%</t>
        </is>
      </c>
      <c r="AA920" s="245" t="n"/>
      <c r="AB920" s="236" t="n">
        <v>0</v>
      </c>
      <c r="AC920" s="236" t="n">
        <v>0</v>
      </c>
      <c r="AD920" s="236" t="n">
        <v>1</v>
      </c>
      <c r="AE920" s="236" t="n">
        <v>0</v>
      </c>
      <c r="AF920" s="240" t="n">
        <v>0</v>
      </c>
      <c r="AG920" s="236" t="n">
        <v>29</v>
      </c>
      <c r="AH920" s="242" t="n">
        <v>0</v>
      </c>
      <c r="AI920" s="236" t="n">
        <v>0</v>
      </c>
      <c r="AJ920" s="236" t="n"/>
    </row>
    <row r="921">
      <c r="A921" s="236" t="n">
        <v>1607799</v>
      </c>
      <c r="B921" s="236" t="inlineStr">
        <is>
          <t>ColPlaxMW Pep250 ml</t>
        </is>
      </c>
      <c r="C921" s="236" t="inlineStr">
        <is>
          <t>IN63</t>
        </is>
      </c>
      <c r="D921" s="237" t="n">
        <v>0</v>
      </c>
      <c r="E921" s="236" t="n">
        <v>0</v>
      </c>
      <c r="F921" s="238" t="n">
        <v>0</v>
      </c>
      <c r="G921" s="236" t="n">
        <v>0</v>
      </c>
      <c r="H921" s="239" t="n">
        <v>70</v>
      </c>
      <c r="I921" s="236" t="n">
        <v>70</v>
      </c>
      <c r="J921" s="240" t="n">
        <v>0</v>
      </c>
      <c r="K921" s="236" t="n">
        <v>70</v>
      </c>
      <c r="L921" s="241" t="inlineStr">
        <is>
          <t>-</t>
        </is>
      </c>
      <c r="M921" s="242" t="inlineStr">
        <is>
          <t>-</t>
        </is>
      </c>
      <c r="N921" s="236" t="inlineStr">
        <is>
          <t>-</t>
        </is>
      </c>
      <c r="O921" s="243" t="inlineStr">
        <is>
          <t>-</t>
        </is>
      </c>
      <c r="P921" s="237" t="inlineStr">
        <is>
          <t>-</t>
        </is>
      </c>
      <c r="Q921" s="236" t="inlineStr">
        <is>
          <t>-</t>
        </is>
      </c>
      <c r="R921" s="244" t="inlineStr">
        <is>
          <t>-</t>
        </is>
      </c>
      <c r="S921" s="245" t="inlineStr">
        <is>
          <t>-</t>
        </is>
      </c>
      <c r="T921" s="236" t="n"/>
      <c r="U921" s="246" t="n"/>
      <c r="V921" s="238" t="inlineStr">
        <is>
          <t>Trichy</t>
        </is>
      </c>
      <c r="W921" s="236" t="inlineStr">
        <is>
          <t>South</t>
        </is>
      </c>
      <c r="X921" s="242" t="n"/>
      <c r="Y921" s="241" t="n">
        <v>0</v>
      </c>
      <c r="Z921" s="236" t="inlineStr">
        <is>
          <t>0%</t>
        </is>
      </c>
      <c r="AA921" s="245" t="n"/>
      <c r="AB921" s="236" t="n">
        <v>0</v>
      </c>
      <c r="AC921" s="236" t="n">
        <v>0</v>
      </c>
      <c r="AD921" s="236" t="n">
        <v>1</v>
      </c>
      <c r="AE921" s="236" t="n">
        <v>0</v>
      </c>
      <c r="AF921" s="240" t="n">
        <v>0</v>
      </c>
      <c r="AG921" s="236" t="n">
        <v>0</v>
      </c>
      <c r="AH921" s="242" t="n">
        <v>0</v>
      </c>
      <c r="AI921" s="236" t="n">
        <v>0</v>
      </c>
      <c r="AJ921" s="236" t="n"/>
    </row>
    <row r="922">
      <c r="A922" s="236" t="n">
        <v>1607799</v>
      </c>
      <c r="B922" s="236" t="inlineStr">
        <is>
          <t>ColPlaxMW Pep250 ml</t>
        </is>
      </c>
      <c r="C922" s="236" t="inlineStr">
        <is>
          <t>IN64</t>
        </is>
      </c>
      <c r="D922" s="237" t="n">
        <v>0</v>
      </c>
      <c r="E922" s="236" t="n">
        <v>0</v>
      </c>
      <c r="F922" s="238" t="n">
        <v>0</v>
      </c>
      <c r="G922" s="236" t="n">
        <v>0</v>
      </c>
      <c r="H922" s="239" t="n">
        <v>483</v>
      </c>
      <c r="I922" s="236" t="n">
        <v>483</v>
      </c>
      <c r="J922" s="240" t="n">
        <v>0</v>
      </c>
      <c r="K922" s="236" t="n">
        <v>483</v>
      </c>
      <c r="L922" s="241" t="inlineStr">
        <is>
          <t>-</t>
        </is>
      </c>
      <c r="M922" s="242" t="inlineStr">
        <is>
          <t>-</t>
        </is>
      </c>
      <c r="N922" s="236" t="inlineStr">
        <is>
          <t>-</t>
        </is>
      </c>
      <c r="O922" s="243" t="inlineStr">
        <is>
          <t>-</t>
        </is>
      </c>
      <c r="P922" s="237" t="inlineStr">
        <is>
          <t>-</t>
        </is>
      </c>
      <c r="Q922" s="236" t="inlineStr">
        <is>
          <t>-</t>
        </is>
      </c>
      <c r="R922" s="244" t="inlineStr">
        <is>
          <t>-</t>
        </is>
      </c>
      <c r="S922" s="245" t="inlineStr">
        <is>
          <t>-</t>
        </is>
      </c>
      <c r="T922" s="236" t="inlineStr">
        <is>
          <t>220%</t>
        </is>
      </c>
      <c r="U922" s="246" t="inlineStr">
        <is>
          <t>220%</t>
        </is>
      </c>
      <c r="V922" s="238" t="inlineStr">
        <is>
          <t>Chennai</t>
        </is>
      </c>
      <c r="W922" s="236" t="inlineStr">
        <is>
          <t>South</t>
        </is>
      </c>
      <c r="X922" s="242" t="n"/>
      <c r="Y922" s="241" t="n">
        <v>404</v>
      </c>
      <c r="Z922" s="236" t="inlineStr">
        <is>
          <t>0%</t>
        </is>
      </c>
      <c r="AA922" s="245" t="n"/>
      <c r="AB922" s="236" t="n">
        <v>0</v>
      </c>
      <c r="AC922" s="236" t="n">
        <v>0</v>
      </c>
      <c r="AD922" s="236" t="n">
        <v>1</v>
      </c>
      <c r="AE922" s="236" t="n">
        <v>0</v>
      </c>
      <c r="AF922" s="240" t="n">
        <v>0</v>
      </c>
      <c r="AG922" s="236" t="n">
        <v>0</v>
      </c>
      <c r="AH922" s="242" t="n">
        <v>0</v>
      </c>
      <c r="AI922" s="236" t="n">
        <v>0</v>
      </c>
      <c r="AJ922" s="236" t="n"/>
    </row>
    <row r="923">
      <c r="A923" s="236" t="n">
        <v>1607799</v>
      </c>
      <c r="B923" s="236" t="inlineStr">
        <is>
          <t>ColPlaxMW Pep250 ml</t>
        </is>
      </c>
      <c r="C923" s="236" t="inlineStr">
        <is>
          <t>IN65</t>
        </is>
      </c>
      <c r="D923" s="237" t="n">
        <v>0</v>
      </c>
      <c r="E923" s="236" t="n">
        <v>0</v>
      </c>
      <c r="F923" s="238" t="n">
        <v>0</v>
      </c>
      <c r="G923" s="236" t="n">
        <v>0</v>
      </c>
      <c r="H923" s="239" t="n">
        <v>157</v>
      </c>
      <c r="I923" s="236" t="n">
        <v>157</v>
      </c>
      <c r="J923" s="240" t="n">
        <v>0</v>
      </c>
      <c r="K923" s="236" t="n">
        <v>157</v>
      </c>
      <c r="L923" s="241" t="inlineStr">
        <is>
          <t>-</t>
        </is>
      </c>
      <c r="M923" s="242" t="inlineStr">
        <is>
          <t>-</t>
        </is>
      </c>
      <c r="N923" s="236" t="inlineStr">
        <is>
          <t>-</t>
        </is>
      </c>
      <c r="O923" s="243" t="inlineStr">
        <is>
          <t>-</t>
        </is>
      </c>
      <c r="P923" s="237" t="inlineStr">
        <is>
          <t>-</t>
        </is>
      </c>
      <c r="Q923" s="236" t="inlineStr">
        <is>
          <t>-</t>
        </is>
      </c>
      <c r="R923" s="244" t="inlineStr">
        <is>
          <t>-</t>
        </is>
      </c>
      <c r="S923" s="245" t="inlineStr">
        <is>
          <t>-</t>
        </is>
      </c>
      <c r="T923" s="236" t="inlineStr">
        <is>
          <t>194%</t>
        </is>
      </c>
      <c r="U923" s="246" t="inlineStr">
        <is>
          <t>194%</t>
        </is>
      </c>
      <c r="V923" s="238" t="inlineStr">
        <is>
          <t>Kanpur</t>
        </is>
      </c>
      <c r="W923" s="236" t="inlineStr">
        <is>
          <t>North</t>
        </is>
      </c>
      <c r="X923" s="242" t="n"/>
      <c r="Y923" s="241" t="n">
        <v>167</v>
      </c>
      <c r="Z923" s="236" t="inlineStr">
        <is>
          <t>0%</t>
        </is>
      </c>
      <c r="AA923" s="245" t="n"/>
      <c r="AB923" s="236" t="n">
        <v>0</v>
      </c>
      <c r="AC923" s="236" t="n">
        <v>0</v>
      </c>
      <c r="AD923" s="236" t="n">
        <v>1</v>
      </c>
      <c r="AE923" s="236" t="n">
        <v>0</v>
      </c>
      <c r="AF923" s="240" t="n">
        <v>0</v>
      </c>
      <c r="AG923" s="236" t="n">
        <v>0</v>
      </c>
      <c r="AH923" s="242" t="n">
        <v>0</v>
      </c>
      <c r="AI923" s="236" t="n">
        <v>0</v>
      </c>
      <c r="AJ923" s="236" t="n"/>
    </row>
    <row r="924">
      <c r="A924" s="236" t="n">
        <v>1607799</v>
      </c>
      <c r="B924" s="236" t="inlineStr">
        <is>
          <t>ColPlaxMW Pep250 ml</t>
        </is>
      </c>
      <c r="C924" s="236" t="inlineStr">
        <is>
          <t>IN66</t>
        </is>
      </c>
      <c r="D924" s="237" t="n">
        <v>0</v>
      </c>
      <c r="E924" s="236" t="n">
        <v>0</v>
      </c>
      <c r="F924" s="238" t="n">
        <v>0</v>
      </c>
      <c r="G924" s="236" t="n">
        <v>0</v>
      </c>
      <c r="H924" s="239" t="n">
        <v>67</v>
      </c>
      <c r="I924" s="236" t="n">
        <v>67</v>
      </c>
      <c r="J924" s="240" t="n">
        <v>0</v>
      </c>
      <c r="K924" s="236" t="n">
        <v>67</v>
      </c>
      <c r="L924" s="241" t="inlineStr">
        <is>
          <t>-</t>
        </is>
      </c>
      <c r="M924" s="242" t="inlineStr">
        <is>
          <t>-</t>
        </is>
      </c>
      <c r="N924" s="236" t="inlineStr">
        <is>
          <t>-</t>
        </is>
      </c>
      <c r="O924" s="243" t="inlineStr">
        <is>
          <t>-</t>
        </is>
      </c>
      <c r="P924" s="237" t="inlineStr">
        <is>
          <t>-</t>
        </is>
      </c>
      <c r="Q924" s="236" t="inlineStr">
        <is>
          <t>-</t>
        </is>
      </c>
      <c r="R924" s="244" t="inlineStr">
        <is>
          <t>-</t>
        </is>
      </c>
      <c r="S924" s="245" t="n">
        <v>32</v>
      </c>
      <c r="T924" s="236" t="inlineStr">
        <is>
          <t>202%</t>
        </is>
      </c>
      <c r="U924" s="246" t="inlineStr">
        <is>
          <t>169%</t>
        </is>
      </c>
      <c r="V924" s="238" t="inlineStr">
        <is>
          <t>Bhubaneshwar</t>
        </is>
      </c>
      <c r="W924" s="236" t="inlineStr">
        <is>
          <t>East</t>
        </is>
      </c>
      <c r="X924" s="242" t="n"/>
      <c r="Y924" s="241" t="n">
        <v>97</v>
      </c>
      <c r="Z924" s="236" t="inlineStr">
        <is>
          <t>0%</t>
        </is>
      </c>
      <c r="AA924" s="245" t="n"/>
      <c r="AB924" s="236" t="n">
        <v>0</v>
      </c>
      <c r="AC924" s="236" t="n">
        <v>0</v>
      </c>
      <c r="AD924" s="236" t="n">
        <v>1</v>
      </c>
      <c r="AE924" s="236" t="n">
        <v>0</v>
      </c>
      <c r="AF924" s="240" t="n">
        <v>0</v>
      </c>
      <c r="AG924" s="236" t="n">
        <v>32</v>
      </c>
      <c r="AH924" s="242" t="n">
        <v>0</v>
      </c>
      <c r="AI924" s="236" t="n">
        <v>0</v>
      </c>
      <c r="AJ924" s="236" t="n"/>
    </row>
    <row r="925">
      <c r="A925" s="236" t="n">
        <v>1607799</v>
      </c>
      <c r="B925" s="236" t="inlineStr">
        <is>
          <t>ColPlaxMW Pep250 ml</t>
        </is>
      </c>
      <c r="C925" s="236" t="inlineStr">
        <is>
          <t>IN67</t>
        </is>
      </c>
      <c r="D925" s="237" t="n">
        <v>86</v>
      </c>
      <c r="E925" s="236" t="n">
        <v>0</v>
      </c>
      <c r="F925" s="238" t="n">
        <v>0</v>
      </c>
      <c r="G925" s="236" t="n">
        <v>0</v>
      </c>
      <c r="H925" s="239" t="n">
        <v>237</v>
      </c>
      <c r="I925" s="236" t="n">
        <v>323</v>
      </c>
      <c r="J925" s="240" t="n">
        <v>0</v>
      </c>
      <c r="K925" s="236" t="n">
        <v>323</v>
      </c>
      <c r="L925" s="241" t="inlineStr">
        <is>
          <t>-</t>
        </is>
      </c>
      <c r="M925" s="242" t="inlineStr">
        <is>
          <t>-</t>
        </is>
      </c>
      <c r="N925" s="236" t="inlineStr">
        <is>
          <t>-</t>
        </is>
      </c>
      <c r="O925" s="243" t="inlineStr">
        <is>
          <t>-</t>
        </is>
      </c>
      <c r="P925" s="237" t="inlineStr">
        <is>
          <t>-</t>
        </is>
      </c>
      <c r="Q925" s="236" t="inlineStr">
        <is>
          <t>-</t>
        </is>
      </c>
      <c r="R925" s="244" t="inlineStr">
        <is>
          <t>-</t>
        </is>
      </c>
      <c r="S925" s="245" t="inlineStr">
        <is>
          <t>-</t>
        </is>
      </c>
      <c r="T925" s="236" t="inlineStr">
        <is>
          <t>304%</t>
        </is>
      </c>
      <c r="U925" s="246" t="inlineStr">
        <is>
          <t>304%</t>
        </is>
      </c>
      <c r="V925" s="238" t="inlineStr">
        <is>
          <t>Indore</t>
        </is>
      </c>
      <c r="W925" s="236" t="inlineStr">
        <is>
          <t>West</t>
        </is>
      </c>
      <c r="X925" s="242" t="n"/>
      <c r="Y925" s="241" t="n">
        <v>158</v>
      </c>
      <c r="Z925" s="236" t="inlineStr">
        <is>
          <t>0%</t>
        </is>
      </c>
      <c r="AA925" s="245" t="n"/>
      <c r="AB925" s="236" t="n">
        <v>0</v>
      </c>
      <c r="AC925" s="236" t="n">
        <v>0</v>
      </c>
      <c r="AD925" s="236" t="n">
        <v>1</v>
      </c>
      <c r="AE925" s="236" t="n">
        <v>0</v>
      </c>
      <c r="AF925" s="240" t="n">
        <v>0</v>
      </c>
      <c r="AG925" s="236" t="n">
        <v>0</v>
      </c>
      <c r="AH925" s="242" t="n">
        <v>0</v>
      </c>
      <c r="AI925" s="236" t="n">
        <v>0</v>
      </c>
      <c r="AJ925" s="236" t="n"/>
    </row>
    <row r="926">
      <c r="A926" s="236" t="n">
        <v>1607799</v>
      </c>
      <c r="B926" s="236" t="inlineStr">
        <is>
          <t>ColPlaxMW Pep250 ml</t>
        </is>
      </c>
      <c r="C926" s="236" t="inlineStr">
        <is>
          <t>IN68</t>
        </is>
      </c>
      <c r="D926" s="237" t="n">
        <v>65</v>
      </c>
      <c r="E926" s="236" t="n">
        <v>0</v>
      </c>
      <c r="F926" s="238" t="n">
        <v>0</v>
      </c>
      <c r="G926" s="236" t="n">
        <v>0</v>
      </c>
      <c r="H926" s="239" t="n">
        <v>198</v>
      </c>
      <c r="I926" s="236" t="n">
        <v>263</v>
      </c>
      <c r="J926" s="240" t="n">
        <v>0</v>
      </c>
      <c r="K926" s="236" t="n">
        <v>263</v>
      </c>
      <c r="L926" s="241" t="inlineStr">
        <is>
          <t>-</t>
        </is>
      </c>
      <c r="M926" s="242" t="inlineStr">
        <is>
          <t>-</t>
        </is>
      </c>
      <c r="N926" s="236" t="inlineStr">
        <is>
          <t>-</t>
        </is>
      </c>
      <c r="O926" s="243" t="inlineStr">
        <is>
          <t>-</t>
        </is>
      </c>
      <c r="P926" s="237" t="inlineStr">
        <is>
          <t>-</t>
        </is>
      </c>
      <c r="Q926" s="236" t="inlineStr">
        <is>
          <t>-</t>
        </is>
      </c>
      <c r="R926" s="244" t="n">
        <v>138</v>
      </c>
      <c r="S926" s="245" t="inlineStr">
        <is>
          <t>-</t>
        </is>
      </c>
      <c r="T926" s="236" t="inlineStr">
        <is>
          <t>189%</t>
        </is>
      </c>
      <c r="U926" s="246" t="inlineStr">
        <is>
          <t>158%</t>
        </is>
      </c>
      <c r="V926" s="238" t="inlineStr">
        <is>
          <t>Baroda</t>
        </is>
      </c>
      <c r="W926" s="236" t="inlineStr">
        <is>
          <t>West</t>
        </is>
      </c>
      <c r="X926" s="242" t="n"/>
      <c r="Y926" s="241" t="n">
        <v>451</v>
      </c>
      <c r="Z926" s="236" t="inlineStr">
        <is>
          <t>0%</t>
        </is>
      </c>
      <c r="AA926" s="245" t="n"/>
      <c r="AB926" s="236" t="n">
        <v>0</v>
      </c>
      <c r="AC926" s="236" t="n">
        <v>0</v>
      </c>
      <c r="AD926" s="236" t="n">
        <v>1</v>
      </c>
      <c r="AE926" s="236" t="n">
        <v>0</v>
      </c>
      <c r="AF926" s="240" t="n">
        <v>0</v>
      </c>
      <c r="AG926" s="236" t="n">
        <v>0</v>
      </c>
      <c r="AH926" s="242" t="n">
        <v>138</v>
      </c>
      <c r="AI926" s="236" t="n">
        <v>0</v>
      </c>
      <c r="AJ926" s="236" t="n"/>
    </row>
    <row r="927">
      <c r="A927" s="236" t="n">
        <v>1607799</v>
      </c>
      <c r="B927" s="236" t="inlineStr">
        <is>
          <t>ColPlaxMW Pep250 ml</t>
        </is>
      </c>
      <c r="C927" s="236" t="inlineStr">
        <is>
          <t>IN69</t>
        </is>
      </c>
      <c r="D927" s="237" t="n">
        <v>0</v>
      </c>
      <c r="E927" s="236" t="n">
        <v>0</v>
      </c>
      <c r="F927" s="238" t="n">
        <v>0</v>
      </c>
      <c r="G927" s="236" t="n">
        <v>0</v>
      </c>
      <c r="H927" s="239" t="n">
        <v>323</v>
      </c>
      <c r="I927" s="236" t="n">
        <v>323</v>
      </c>
      <c r="J927" s="240" t="n">
        <v>0</v>
      </c>
      <c r="K927" s="236" t="n">
        <v>323</v>
      </c>
      <c r="L927" s="241" t="inlineStr">
        <is>
          <t>-</t>
        </is>
      </c>
      <c r="M927" s="242" t="inlineStr">
        <is>
          <t>-</t>
        </is>
      </c>
      <c r="N927" s="236" t="inlineStr">
        <is>
          <t>-</t>
        </is>
      </c>
      <c r="O927" s="243" t="inlineStr">
        <is>
          <t>-</t>
        </is>
      </c>
      <c r="P927" s="237" t="inlineStr">
        <is>
          <t>-</t>
        </is>
      </c>
      <c r="Q927" s="236" t="n">
        <v>346</v>
      </c>
      <c r="R927" s="244" t="inlineStr">
        <is>
          <t>-</t>
        </is>
      </c>
      <c r="S927" s="245" t="inlineStr">
        <is>
          <t>-</t>
        </is>
      </c>
      <c r="T927" s="236" t="inlineStr">
        <is>
          <t>200%</t>
        </is>
      </c>
      <c r="U927" s="246" t="inlineStr">
        <is>
          <t>148%</t>
        </is>
      </c>
      <c r="V927" s="238" t="inlineStr">
        <is>
          <t>Hyderabad</t>
        </is>
      </c>
      <c r="W927" s="236" t="inlineStr">
        <is>
          <t>South</t>
        </is>
      </c>
      <c r="X927" s="242" t="n"/>
      <c r="Y927" s="241" t="n">
        <v>672</v>
      </c>
      <c r="Z927" s="236" t="inlineStr">
        <is>
          <t>0%</t>
        </is>
      </c>
      <c r="AA927" s="245" t="n"/>
      <c r="AB927" s="236" t="n">
        <v>0</v>
      </c>
      <c r="AC927" s="236" t="n">
        <v>0</v>
      </c>
      <c r="AD927" s="236" t="n">
        <v>1</v>
      </c>
      <c r="AE927" s="236" t="n">
        <v>0</v>
      </c>
      <c r="AF927" s="240" t="n">
        <v>0</v>
      </c>
      <c r="AG927" s="236" t="n">
        <v>0</v>
      </c>
      <c r="AH927" s="242" t="n">
        <v>0</v>
      </c>
      <c r="AI927" s="236" t="n">
        <v>346</v>
      </c>
      <c r="AJ927" s="236" t="n"/>
    </row>
    <row r="928">
      <c r="A928" s="236" t="n">
        <v>1607799</v>
      </c>
      <c r="B928" s="236" t="inlineStr">
        <is>
          <t>ColPlaxMW Pep250 ml</t>
        </is>
      </c>
      <c r="C928" s="236" t="inlineStr">
        <is>
          <t>IN70</t>
        </is>
      </c>
      <c r="D928" s="237" t="n">
        <v>50</v>
      </c>
      <c r="E928" s="236" t="n">
        <v>0</v>
      </c>
      <c r="F928" s="238" t="n">
        <v>0</v>
      </c>
      <c r="G928" s="236" t="n">
        <v>0</v>
      </c>
      <c r="H928" s="239" t="n">
        <v>168</v>
      </c>
      <c r="I928" s="236" t="n">
        <v>218</v>
      </c>
      <c r="J928" s="240" t="n">
        <v>0</v>
      </c>
      <c r="K928" s="236" t="n">
        <v>218</v>
      </c>
      <c r="L928" s="241" t="inlineStr">
        <is>
          <t>-</t>
        </is>
      </c>
      <c r="M928" s="242" t="inlineStr">
        <is>
          <t>-</t>
        </is>
      </c>
      <c r="N928" s="236" t="inlineStr">
        <is>
          <t>-</t>
        </is>
      </c>
      <c r="O928" s="243" t="inlineStr">
        <is>
          <t>-</t>
        </is>
      </c>
      <c r="P928" s="237" t="inlineStr">
        <is>
          <t>-</t>
        </is>
      </c>
      <c r="Q928" s="236" t="inlineStr">
        <is>
          <t>-</t>
        </is>
      </c>
      <c r="R928" s="244" t="inlineStr">
        <is>
          <t>-</t>
        </is>
      </c>
      <c r="S928" s="245" t="inlineStr">
        <is>
          <t>-</t>
        </is>
      </c>
      <c r="T928" s="236" t="n"/>
      <c r="U928" s="246" t="n"/>
      <c r="V928" s="238" t="inlineStr">
        <is>
          <t>Allepy</t>
        </is>
      </c>
      <c r="W928" s="236" t="inlineStr">
        <is>
          <t>South</t>
        </is>
      </c>
      <c r="X928" s="242" t="n"/>
      <c r="Y928" s="241" t="n">
        <v>0</v>
      </c>
      <c r="Z928" s="236" t="inlineStr">
        <is>
          <t>0%</t>
        </is>
      </c>
      <c r="AA928" s="245" t="n"/>
      <c r="AB928" s="236" t="n">
        <v>0</v>
      </c>
      <c r="AC928" s="236" t="n">
        <v>0</v>
      </c>
      <c r="AD928" s="236" t="n">
        <v>1</v>
      </c>
      <c r="AE928" s="236" t="n">
        <v>0</v>
      </c>
      <c r="AF928" s="240" t="n">
        <v>0</v>
      </c>
      <c r="AG928" s="236" t="n">
        <v>0</v>
      </c>
      <c r="AH928" s="242" t="n">
        <v>0</v>
      </c>
      <c r="AI928" s="236" t="n">
        <v>0</v>
      </c>
      <c r="AJ928" s="236" t="n"/>
    </row>
    <row r="929">
      <c r="A929" s="236" t="n">
        <v>1607799</v>
      </c>
      <c r="B929" s="236" t="inlineStr">
        <is>
          <t>ColPlaxMW Pep250 ml</t>
        </is>
      </c>
      <c r="C929" s="236" t="inlineStr">
        <is>
          <t>IN71</t>
        </is>
      </c>
      <c r="D929" s="237" t="n">
        <v>0</v>
      </c>
      <c r="E929" s="236" t="n">
        <v>0</v>
      </c>
      <c r="F929" s="238" t="n">
        <v>0</v>
      </c>
      <c r="G929" s="236" t="n">
        <v>0</v>
      </c>
      <c r="H929" s="239" t="n">
        <v>269</v>
      </c>
      <c r="I929" s="236" t="n">
        <v>269</v>
      </c>
      <c r="J929" s="240" t="n">
        <v>0</v>
      </c>
      <c r="K929" s="236" t="n">
        <v>269</v>
      </c>
      <c r="L929" s="241" t="inlineStr">
        <is>
          <t>-</t>
        </is>
      </c>
      <c r="M929" s="242" t="inlineStr">
        <is>
          <t>-</t>
        </is>
      </c>
      <c r="N929" s="236" t="inlineStr">
        <is>
          <t>-</t>
        </is>
      </c>
      <c r="O929" s="243" t="inlineStr">
        <is>
          <t>-</t>
        </is>
      </c>
      <c r="P929" s="237" t="inlineStr">
        <is>
          <t>-</t>
        </is>
      </c>
      <c r="Q929" s="236" t="inlineStr">
        <is>
          <t>-</t>
        </is>
      </c>
      <c r="R929" s="244" t="inlineStr">
        <is>
          <t>-</t>
        </is>
      </c>
      <c r="S929" s="245" t="inlineStr">
        <is>
          <t>-</t>
        </is>
      </c>
      <c r="T929" s="236" t="inlineStr">
        <is>
          <t>125%</t>
        </is>
      </c>
      <c r="U929" s="246" t="inlineStr">
        <is>
          <t>125%</t>
        </is>
      </c>
      <c r="V929" s="238" t="inlineStr">
        <is>
          <t>Bangalore</t>
        </is>
      </c>
      <c r="W929" s="236" t="inlineStr">
        <is>
          <t>South</t>
        </is>
      </c>
      <c r="X929" s="242" t="n"/>
      <c r="Y929" s="241" t="n">
        <v>1067</v>
      </c>
      <c r="Z929" s="236" t="inlineStr">
        <is>
          <t>0%</t>
        </is>
      </c>
      <c r="AA929" s="245" t="n"/>
      <c r="AB929" s="236" t="n">
        <v>0</v>
      </c>
      <c r="AC929" s="236" t="n">
        <v>0</v>
      </c>
      <c r="AD929" s="236" t="n">
        <v>1</v>
      </c>
      <c r="AE929" s="236" t="n">
        <v>0</v>
      </c>
      <c r="AF929" s="240" t="n">
        <v>0</v>
      </c>
      <c r="AG929" s="236" t="n">
        <v>0</v>
      </c>
      <c r="AH929" s="242" t="n">
        <v>0</v>
      </c>
      <c r="AI929" s="236" t="n">
        <v>0</v>
      </c>
      <c r="AJ929" s="236" t="n"/>
    </row>
    <row r="930">
      <c r="A930" s="236" t="n">
        <v>1607799</v>
      </c>
      <c r="B930" s="236" t="inlineStr">
        <is>
          <t>ColPlaxMW Pep250 ml</t>
        </is>
      </c>
      <c r="C930" s="236" t="inlineStr">
        <is>
          <t>IN72</t>
        </is>
      </c>
      <c r="D930" s="237" t="n">
        <v>20</v>
      </c>
      <c r="E930" s="236" t="n">
        <v>0</v>
      </c>
      <c r="F930" s="238" t="n">
        <v>0</v>
      </c>
      <c r="G930" s="236" t="n">
        <v>0</v>
      </c>
      <c r="H930" s="239" t="n">
        <v>117</v>
      </c>
      <c r="I930" s="236" t="n">
        <v>137</v>
      </c>
      <c r="J930" s="240" t="n">
        <v>0</v>
      </c>
      <c r="K930" s="236" t="n">
        <v>137</v>
      </c>
      <c r="L930" s="241" t="inlineStr">
        <is>
          <t>-</t>
        </is>
      </c>
      <c r="M930" s="242" t="inlineStr">
        <is>
          <t>-</t>
        </is>
      </c>
      <c r="N930" s="236" t="inlineStr">
        <is>
          <t>-</t>
        </is>
      </c>
      <c r="O930" s="243" t="inlineStr">
        <is>
          <t>-</t>
        </is>
      </c>
      <c r="P930" s="237" t="inlineStr">
        <is>
          <t>-</t>
        </is>
      </c>
      <c r="Q930" s="236" t="inlineStr">
        <is>
          <t>-</t>
        </is>
      </c>
      <c r="R930" s="244" t="inlineStr">
        <is>
          <t>-</t>
        </is>
      </c>
      <c r="S930" s="245" t="n">
        <v>29</v>
      </c>
      <c r="T930" s="236" t="inlineStr">
        <is>
          <t>613%</t>
        </is>
      </c>
      <c r="U930" s="246" t="inlineStr">
        <is>
          <t>519%</t>
        </is>
      </c>
      <c r="V930" s="238" t="inlineStr">
        <is>
          <t>Gauhati</t>
        </is>
      </c>
      <c r="W930" s="236" t="inlineStr">
        <is>
          <t>East</t>
        </is>
      </c>
      <c r="X930" s="242" t="n"/>
      <c r="Y930" s="241" t="n">
        <v>31</v>
      </c>
      <c r="Z930" s="236" t="inlineStr">
        <is>
          <t>0%</t>
        </is>
      </c>
      <c r="AA930" s="245" t="n"/>
      <c r="AB930" s="236" t="n">
        <v>0</v>
      </c>
      <c r="AC930" s="236" t="n">
        <v>0</v>
      </c>
      <c r="AD930" s="236" t="n">
        <v>1</v>
      </c>
      <c r="AE930" s="236" t="n">
        <v>0</v>
      </c>
      <c r="AF930" s="240" t="n">
        <v>0</v>
      </c>
      <c r="AG930" s="236" t="n">
        <v>29</v>
      </c>
      <c r="AH930" s="242" t="n">
        <v>0</v>
      </c>
      <c r="AI930" s="236" t="n">
        <v>0</v>
      </c>
      <c r="AJ930" s="236" t="n"/>
    </row>
    <row r="931">
      <c r="A931" s="236" t="n">
        <v>1607799</v>
      </c>
      <c r="B931" s="236" t="inlineStr">
        <is>
          <t>ColPlaxMW Pep250 ml</t>
        </is>
      </c>
      <c r="C931" s="236" t="inlineStr">
        <is>
          <t>IN73</t>
        </is>
      </c>
      <c r="D931" s="237" t="n">
        <v>0</v>
      </c>
      <c r="E931" s="236" t="n">
        <v>0</v>
      </c>
      <c r="F931" s="238" t="n">
        <v>0</v>
      </c>
      <c r="G931" s="236" t="n">
        <v>0</v>
      </c>
      <c r="H931" s="239" t="n">
        <v>29</v>
      </c>
      <c r="I931" s="236" t="n">
        <v>29</v>
      </c>
      <c r="J931" s="240" t="n">
        <v>0</v>
      </c>
      <c r="K931" s="236" t="n">
        <v>29</v>
      </c>
      <c r="L931" s="241" t="inlineStr">
        <is>
          <t>-</t>
        </is>
      </c>
      <c r="M931" s="242" t="inlineStr">
        <is>
          <t>-</t>
        </is>
      </c>
      <c r="N931" s="236" t="inlineStr">
        <is>
          <t>-</t>
        </is>
      </c>
      <c r="O931" s="243" t="inlineStr">
        <is>
          <t>-</t>
        </is>
      </c>
      <c r="P931" s="237" t="inlineStr">
        <is>
          <t>-</t>
        </is>
      </c>
      <c r="Q931" s="236" t="inlineStr">
        <is>
          <t>-</t>
        </is>
      </c>
      <c r="R931" s="244" t="inlineStr">
        <is>
          <t>-</t>
        </is>
      </c>
      <c r="S931" s="245" t="n">
        <v>10</v>
      </c>
      <c r="T931" s="236" t="inlineStr">
        <is>
          <t>193%</t>
        </is>
      </c>
      <c r="U931" s="246" t="inlineStr">
        <is>
          <t>169%</t>
        </is>
      </c>
      <c r="V931" s="238" t="inlineStr">
        <is>
          <t>Patna</t>
        </is>
      </c>
      <c r="W931" s="236" t="inlineStr">
        <is>
          <t>East</t>
        </is>
      </c>
      <c r="X931" s="242" t="n"/>
      <c r="Y931" s="241" t="n">
        <v>42</v>
      </c>
      <c r="Z931" s="236" t="inlineStr">
        <is>
          <t>0%</t>
        </is>
      </c>
      <c r="AA931" s="245" t="n"/>
      <c r="AB931" s="236" t="n">
        <v>0</v>
      </c>
      <c r="AC931" s="236" t="n">
        <v>0</v>
      </c>
      <c r="AD931" s="236" t="n">
        <v>1</v>
      </c>
      <c r="AE931" s="236" t="n">
        <v>0</v>
      </c>
      <c r="AF931" s="240" t="n">
        <v>0</v>
      </c>
      <c r="AG931" s="236" t="n">
        <v>10</v>
      </c>
      <c r="AH931" s="242" t="n">
        <v>0</v>
      </c>
      <c r="AI931" s="236" t="n">
        <v>0</v>
      </c>
      <c r="AJ931" s="236" t="n"/>
    </row>
    <row r="932">
      <c r="A932" s="236" t="n">
        <v>1607799</v>
      </c>
      <c r="B932" s="236" t="inlineStr">
        <is>
          <t>ColPlaxMW Pep250 ml</t>
        </is>
      </c>
      <c r="C932" s="236" t="inlineStr">
        <is>
          <t>IN74</t>
        </is>
      </c>
      <c r="D932" s="237" t="n">
        <v>0</v>
      </c>
      <c r="E932" s="236" t="n">
        <v>0</v>
      </c>
      <c r="F932" s="238" t="n">
        <v>0</v>
      </c>
      <c r="G932" s="236" t="n">
        <v>0</v>
      </c>
      <c r="H932" s="239" t="n">
        <v>15</v>
      </c>
      <c r="I932" s="236" t="n">
        <v>15</v>
      </c>
      <c r="J932" s="240" t="n">
        <v>0</v>
      </c>
      <c r="K932" s="236" t="n">
        <v>15</v>
      </c>
      <c r="L932" s="241" t="inlineStr">
        <is>
          <t>-</t>
        </is>
      </c>
      <c r="M932" s="242" t="inlineStr">
        <is>
          <t>-</t>
        </is>
      </c>
      <c r="N932" s="236" t="inlineStr">
        <is>
          <t>-</t>
        </is>
      </c>
      <c r="O932" s="243" t="inlineStr">
        <is>
          <t>-</t>
        </is>
      </c>
      <c r="P932" s="237" t="inlineStr">
        <is>
          <t>-</t>
        </is>
      </c>
      <c r="Q932" s="236" t="inlineStr">
        <is>
          <t>-</t>
        </is>
      </c>
      <c r="R932" s="244" t="inlineStr">
        <is>
          <t>-</t>
        </is>
      </c>
      <c r="S932" s="245" t="inlineStr">
        <is>
          <t>-</t>
        </is>
      </c>
      <c r="T932" s="236" t="n"/>
      <c r="U932" s="246" t="n"/>
      <c r="V932" s="238" t="inlineStr">
        <is>
          <t>Nepal-exp</t>
        </is>
      </c>
      <c r="W932" s="236" t="inlineStr">
        <is>
          <t>Exp-DC</t>
        </is>
      </c>
      <c r="X932" s="242" t="n"/>
      <c r="Y932" s="241" t="n">
        <v>0</v>
      </c>
      <c r="Z932" s="236" t="inlineStr">
        <is>
          <t>0%</t>
        </is>
      </c>
      <c r="AA932" s="245" t="n"/>
      <c r="AB932" s="236" t="n">
        <v>0</v>
      </c>
      <c r="AC932" s="236" t="n">
        <v>0</v>
      </c>
      <c r="AD932" s="236" t="n">
        <v>1</v>
      </c>
      <c r="AE932" s="236" t="n">
        <v>0</v>
      </c>
      <c r="AF932" s="240" t="n">
        <v>0</v>
      </c>
      <c r="AG932" s="236" t="n">
        <v>0</v>
      </c>
      <c r="AH932" s="242" t="n">
        <v>0</v>
      </c>
      <c r="AI932" s="236" t="n">
        <v>0</v>
      </c>
      <c r="AJ932" s="236" t="n"/>
    </row>
    <row r="933">
      <c r="A933" s="236" t="n">
        <v>1607799</v>
      </c>
      <c r="B933" s="236" t="inlineStr">
        <is>
          <t>ColPlaxMW Pep250 ml</t>
        </is>
      </c>
      <c r="C933" s="236" t="inlineStr">
        <is>
          <t>IN75</t>
        </is>
      </c>
      <c r="D933" s="237" t="n">
        <v>0</v>
      </c>
      <c r="E933" s="236" t="n">
        <v>0</v>
      </c>
      <c r="F933" s="238" t="n">
        <v>0</v>
      </c>
      <c r="G933" s="236" t="n">
        <v>0</v>
      </c>
      <c r="H933" s="239" t="n">
        <v>162</v>
      </c>
      <c r="I933" s="236" t="n">
        <v>162</v>
      </c>
      <c r="J933" s="240" t="n">
        <v>0</v>
      </c>
      <c r="K933" s="236" t="n">
        <v>162</v>
      </c>
      <c r="L933" s="241" t="inlineStr">
        <is>
          <t>-</t>
        </is>
      </c>
      <c r="M933" s="242" t="inlineStr">
        <is>
          <t>-</t>
        </is>
      </c>
      <c r="N933" s="236" t="inlineStr">
        <is>
          <t>-</t>
        </is>
      </c>
      <c r="O933" s="243" t="inlineStr">
        <is>
          <t>-</t>
        </is>
      </c>
      <c r="P933" s="237" t="inlineStr">
        <is>
          <t>-</t>
        </is>
      </c>
      <c r="Q933" s="236" t="inlineStr">
        <is>
          <t>-</t>
        </is>
      </c>
      <c r="R933" s="244" t="inlineStr">
        <is>
          <t>-</t>
        </is>
      </c>
      <c r="S933" s="245" t="inlineStr">
        <is>
          <t>-</t>
        </is>
      </c>
      <c r="T933" s="236" t="inlineStr">
        <is>
          <t>325%</t>
        </is>
      </c>
      <c r="U933" s="246" t="inlineStr">
        <is>
          <t>325%</t>
        </is>
      </c>
      <c r="V933" s="238" t="inlineStr">
        <is>
          <t>Jaipur</t>
        </is>
      </c>
      <c r="W933" s="236" t="inlineStr">
        <is>
          <t>North</t>
        </is>
      </c>
      <c r="X933" s="242" t="n"/>
      <c r="Y933" s="241" t="n">
        <v>72</v>
      </c>
      <c r="Z933" s="236" t="inlineStr">
        <is>
          <t>0%</t>
        </is>
      </c>
      <c r="AA933" s="245" t="n"/>
      <c r="AB933" s="236" t="n">
        <v>0</v>
      </c>
      <c r="AC933" s="236" t="n">
        <v>0</v>
      </c>
      <c r="AD933" s="236" t="n">
        <v>1</v>
      </c>
      <c r="AE933" s="236" t="n">
        <v>0</v>
      </c>
      <c r="AF933" s="240" t="n">
        <v>0</v>
      </c>
      <c r="AG933" s="236" t="n">
        <v>0</v>
      </c>
      <c r="AH933" s="242" t="n">
        <v>0</v>
      </c>
      <c r="AI933" s="236" t="n">
        <v>0</v>
      </c>
      <c r="AJ933" s="236" t="n"/>
    </row>
    <row r="934">
      <c r="A934" s="236" t="n">
        <v>1607799</v>
      </c>
      <c r="B934" s="236" t="inlineStr">
        <is>
          <t>ColPlaxMW Pep250 ml</t>
        </is>
      </c>
      <c r="C934" s="236" t="inlineStr">
        <is>
          <t>IN76</t>
        </is>
      </c>
      <c r="D934" s="237" t="n">
        <v>52</v>
      </c>
      <c r="E934" s="236" t="n">
        <v>0</v>
      </c>
      <c r="F934" s="238" t="n">
        <v>0</v>
      </c>
      <c r="G934" s="236" t="n">
        <v>100</v>
      </c>
      <c r="H934" s="239" t="n">
        <v>652</v>
      </c>
      <c r="I934" s="236" t="n">
        <v>704</v>
      </c>
      <c r="J934" s="240" t="n">
        <v>0</v>
      </c>
      <c r="K934" s="236" t="n">
        <v>704</v>
      </c>
      <c r="L934" s="241" t="inlineStr">
        <is>
          <t>-</t>
        </is>
      </c>
      <c r="M934" s="242" t="inlineStr">
        <is>
          <t>-</t>
        </is>
      </c>
      <c r="N934" s="236" t="inlineStr">
        <is>
          <t>-</t>
        </is>
      </c>
      <c r="O934" s="243" t="inlineStr">
        <is>
          <t>-</t>
        </is>
      </c>
      <c r="P934" s="237" t="inlineStr">
        <is>
          <t>-</t>
        </is>
      </c>
      <c r="Q934" s="236" t="inlineStr">
        <is>
          <t>-</t>
        </is>
      </c>
      <c r="R934" s="244" t="inlineStr">
        <is>
          <t>-</t>
        </is>
      </c>
      <c r="S934" s="245" t="inlineStr">
        <is>
          <t>-</t>
        </is>
      </c>
      <c r="T934" s="236" t="inlineStr">
        <is>
          <t>105%</t>
        </is>
      </c>
      <c r="U934" s="246" t="inlineStr">
        <is>
          <t>105%</t>
        </is>
      </c>
      <c r="V934" s="238" t="inlineStr">
        <is>
          <t>Ghaziabad</t>
        </is>
      </c>
      <c r="W934" s="236" t="inlineStr">
        <is>
          <t>North</t>
        </is>
      </c>
      <c r="X934" s="242" t="n"/>
      <c r="Y934" s="241" t="n">
        <v>1240</v>
      </c>
      <c r="Z934" s="236" t="inlineStr">
        <is>
          <t>0%</t>
        </is>
      </c>
      <c r="AA934" s="245" t="n"/>
      <c r="AB934" s="236" t="n">
        <v>0</v>
      </c>
      <c r="AC934" s="236" t="n">
        <v>0</v>
      </c>
      <c r="AD934" s="236" t="n">
        <v>1</v>
      </c>
      <c r="AE934" s="236" t="n">
        <v>0</v>
      </c>
      <c r="AF934" s="240" t="n">
        <v>0</v>
      </c>
      <c r="AG934" s="236" t="n">
        <v>0</v>
      </c>
      <c r="AH934" s="242" t="n">
        <v>0</v>
      </c>
      <c r="AI934" s="236" t="n">
        <v>0</v>
      </c>
      <c r="AJ934" s="236" t="n"/>
    </row>
    <row r="935">
      <c r="A935" s="236" t="n">
        <v>1607799</v>
      </c>
      <c r="B935" s="236" t="inlineStr">
        <is>
          <t>ColPlaxMW Pep250 ml</t>
        </is>
      </c>
      <c r="C935" s="236" t="inlineStr">
        <is>
          <t>IN77</t>
        </is>
      </c>
      <c r="D935" s="237" t="n">
        <v>0</v>
      </c>
      <c r="E935" s="236" t="n">
        <v>0</v>
      </c>
      <c r="F935" s="238" t="n">
        <v>0</v>
      </c>
      <c r="G935" s="236" t="n">
        <v>0</v>
      </c>
      <c r="H935" s="239" t="n">
        <v>20</v>
      </c>
      <c r="I935" s="236" t="n">
        <v>20</v>
      </c>
      <c r="J935" s="240" t="n">
        <v>0</v>
      </c>
      <c r="K935" s="236" t="n">
        <v>20</v>
      </c>
      <c r="L935" s="241" t="inlineStr">
        <is>
          <t>-</t>
        </is>
      </c>
      <c r="M935" s="242" t="inlineStr">
        <is>
          <t>-</t>
        </is>
      </c>
      <c r="N935" s="236" t="inlineStr">
        <is>
          <t>-</t>
        </is>
      </c>
      <c r="O935" s="243" t="inlineStr">
        <is>
          <t>-</t>
        </is>
      </c>
      <c r="P935" s="237" t="inlineStr">
        <is>
          <t>-</t>
        </is>
      </c>
      <c r="Q935" s="236" t="inlineStr">
        <is>
          <t>-</t>
        </is>
      </c>
      <c r="R935" s="244" t="inlineStr">
        <is>
          <t>-</t>
        </is>
      </c>
      <c r="S935" s="245" t="inlineStr">
        <is>
          <t>-</t>
        </is>
      </c>
      <c r="T935" s="236" t="n"/>
      <c r="U935" s="246" t="n"/>
      <c r="V935" s="238" t="inlineStr">
        <is>
          <t>POC Bhiwandi</t>
        </is>
      </c>
      <c r="W935" s="236" t="inlineStr">
        <is>
          <t>West</t>
        </is>
      </c>
      <c r="X935" s="242" t="n"/>
      <c r="Y935" s="241" t="n">
        <v>0</v>
      </c>
      <c r="Z935" s="236" t="inlineStr">
        <is>
          <t>0%</t>
        </is>
      </c>
      <c r="AA935" s="245" t="n"/>
      <c r="AB935" s="236" t="n">
        <v>0</v>
      </c>
      <c r="AC935" s="236" t="n">
        <v>0</v>
      </c>
      <c r="AD935" s="236" t="n">
        <v>1</v>
      </c>
      <c r="AE935" s="236" t="n">
        <v>0</v>
      </c>
      <c r="AF935" s="240" t="n">
        <v>0</v>
      </c>
      <c r="AG935" s="236" t="n">
        <v>0</v>
      </c>
      <c r="AH935" s="242" t="n">
        <v>0</v>
      </c>
      <c r="AI935" s="236" t="n">
        <v>0</v>
      </c>
      <c r="AJ935" s="236" t="n"/>
    </row>
    <row r="936">
      <c r="A936" s="236" t="n">
        <v>1607799</v>
      </c>
      <c r="B936" s="236" t="inlineStr">
        <is>
          <t>ColPlaxMW Pep250 ml</t>
        </is>
      </c>
      <c r="C936" s="236" t="inlineStr">
        <is>
          <t>IN78</t>
        </is>
      </c>
      <c r="D936" s="237" t="n">
        <v>1</v>
      </c>
      <c r="E936" s="236" t="n">
        <v>0</v>
      </c>
      <c r="F936" s="238" t="n">
        <v>0</v>
      </c>
      <c r="G936" s="236" t="n">
        <v>100</v>
      </c>
      <c r="H936" s="239" t="n">
        <v>283</v>
      </c>
      <c r="I936" s="236" t="n">
        <v>284</v>
      </c>
      <c r="J936" s="240" t="n">
        <v>0</v>
      </c>
      <c r="K936" s="236" t="n">
        <v>284</v>
      </c>
      <c r="L936" s="241" t="inlineStr">
        <is>
          <t>-</t>
        </is>
      </c>
      <c r="M936" s="242" t="inlineStr">
        <is>
          <t>-</t>
        </is>
      </c>
      <c r="N936" s="236" t="inlineStr">
        <is>
          <t>-</t>
        </is>
      </c>
      <c r="O936" s="243" t="inlineStr">
        <is>
          <t>-</t>
        </is>
      </c>
      <c r="P936" s="237" t="inlineStr">
        <is>
          <t>-</t>
        </is>
      </c>
      <c r="Q936" s="236" t="inlineStr">
        <is>
          <t>-</t>
        </is>
      </c>
      <c r="R936" s="244" t="inlineStr">
        <is>
          <t>-</t>
        </is>
      </c>
      <c r="S936" s="245" t="inlineStr">
        <is>
          <t>-</t>
        </is>
      </c>
      <c r="T936" s="236" t="n"/>
      <c r="U936" s="246" t="n"/>
      <c r="V936" s="238" t="inlineStr">
        <is>
          <t>Kundli</t>
        </is>
      </c>
      <c r="W936" s="236" t="inlineStr">
        <is>
          <t>North</t>
        </is>
      </c>
      <c r="X936" s="242" t="n"/>
      <c r="Y936" s="241" t="n">
        <v>0</v>
      </c>
      <c r="Z936" s="236" t="inlineStr">
        <is>
          <t>0%</t>
        </is>
      </c>
      <c r="AA936" s="245" t="n"/>
      <c r="AB936" s="236" t="n">
        <v>0</v>
      </c>
      <c r="AC936" s="236" t="n">
        <v>0</v>
      </c>
      <c r="AD936" s="236" t="n">
        <v>1</v>
      </c>
      <c r="AE936" s="236" t="n">
        <v>0</v>
      </c>
      <c r="AF936" s="240" t="n">
        <v>0</v>
      </c>
      <c r="AG936" s="236" t="n">
        <v>0</v>
      </c>
      <c r="AH936" s="242" t="n">
        <v>0</v>
      </c>
      <c r="AI936" s="236" t="n">
        <v>0</v>
      </c>
      <c r="AJ936" s="236" t="n"/>
    </row>
    <row r="937">
      <c r="A937" s="236" t="n">
        <v>1607799</v>
      </c>
      <c r="B937" s="236" t="inlineStr">
        <is>
          <t>ColPlaxMW Pep250 ml</t>
        </is>
      </c>
      <c r="C937" s="236" t="inlineStr">
        <is>
          <t>IN79</t>
        </is>
      </c>
      <c r="D937" s="237" t="n">
        <v>195</v>
      </c>
      <c r="E937" s="236" t="n">
        <v>0</v>
      </c>
      <c r="F937" s="238" t="n">
        <v>0</v>
      </c>
      <c r="G937" s="236" t="n">
        <v>0</v>
      </c>
      <c r="H937" s="239" t="n">
        <v>48</v>
      </c>
      <c r="I937" s="236" t="n">
        <v>243</v>
      </c>
      <c r="J937" s="240" t="n">
        <v>0</v>
      </c>
      <c r="K937" s="236" t="n">
        <v>243</v>
      </c>
      <c r="L937" s="241" t="inlineStr">
        <is>
          <t>-</t>
        </is>
      </c>
      <c r="M937" s="242" t="inlineStr">
        <is>
          <t>-</t>
        </is>
      </c>
      <c r="N937" s="236" t="inlineStr">
        <is>
          <t>-</t>
        </is>
      </c>
      <c r="O937" s="243" t="inlineStr">
        <is>
          <t>-</t>
        </is>
      </c>
      <c r="P937" s="237" t="inlineStr">
        <is>
          <t>-</t>
        </is>
      </c>
      <c r="Q937" s="236" t="inlineStr">
        <is>
          <t>-</t>
        </is>
      </c>
      <c r="R937" s="244" t="inlineStr">
        <is>
          <t>-</t>
        </is>
      </c>
      <c r="S937" s="245" t="inlineStr">
        <is>
          <t>-</t>
        </is>
      </c>
      <c r="T937" s="236" t="inlineStr">
        <is>
          <t>739%</t>
        </is>
      </c>
      <c r="U937" s="246" t="inlineStr">
        <is>
          <t>739%</t>
        </is>
      </c>
      <c r="V937" s="238" t="inlineStr">
        <is>
          <t>Goa</t>
        </is>
      </c>
      <c r="W937" s="236" t="inlineStr">
        <is>
          <t>West</t>
        </is>
      </c>
      <c r="X937" s="242" t="n"/>
      <c r="Y937" s="241" t="n">
        <v>38</v>
      </c>
      <c r="Z937" s="236" t="inlineStr">
        <is>
          <t>0%</t>
        </is>
      </c>
      <c r="AA937" s="245" t="n"/>
      <c r="AB937" s="236" t="n">
        <v>0</v>
      </c>
      <c r="AC937" s="236" t="n">
        <v>0</v>
      </c>
      <c r="AD937" s="236" t="n">
        <v>1</v>
      </c>
      <c r="AE937" s="236" t="n">
        <v>0</v>
      </c>
      <c r="AF937" s="240" t="n">
        <v>0</v>
      </c>
      <c r="AG937" s="236" t="n">
        <v>0</v>
      </c>
      <c r="AH937" s="242" t="n">
        <v>0</v>
      </c>
      <c r="AI937" s="236" t="n">
        <v>0</v>
      </c>
      <c r="AJ937" s="236" t="n"/>
    </row>
    <row r="938">
      <c r="A938" s="236" t="n">
        <v>1607799</v>
      </c>
      <c r="B938" s="236" t="inlineStr">
        <is>
          <t>ColPlaxMW Pep250 ml</t>
        </is>
      </c>
      <c r="C938" s="236" t="inlineStr">
        <is>
          <t>IN80</t>
        </is>
      </c>
      <c r="D938" s="237" t="n">
        <v>50</v>
      </c>
      <c r="E938" s="236" t="n">
        <v>0</v>
      </c>
      <c r="F938" s="238" t="n">
        <v>0</v>
      </c>
      <c r="G938" s="236" t="n">
        <v>0</v>
      </c>
      <c r="H938" s="239" t="n">
        <v>172</v>
      </c>
      <c r="I938" s="236" t="n">
        <v>222</v>
      </c>
      <c r="J938" s="240" t="n">
        <v>0</v>
      </c>
      <c r="K938" s="236" t="n">
        <v>222</v>
      </c>
      <c r="L938" s="241" t="inlineStr">
        <is>
          <t>-</t>
        </is>
      </c>
      <c r="M938" s="242" t="inlineStr">
        <is>
          <t>-</t>
        </is>
      </c>
      <c r="N938" s="236" t="inlineStr">
        <is>
          <t>-</t>
        </is>
      </c>
      <c r="O938" s="243" t="inlineStr">
        <is>
          <t>-</t>
        </is>
      </c>
      <c r="P938" s="237" t="inlineStr">
        <is>
          <t>-</t>
        </is>
      </c>
      <c r="Q938" s="236" t="inlineStr">
        <is>
          <t>-</t>
        </is>
      </c>
      <c r="R938" s="244" t="inlineStr">
        <is>
          <t>-</t>
        </is>
      </c>
      <c r="S938" s="245" t="inlineStr">
        <is>
          <t>-</t>
        </is>
      </c>
      <c r="T938" s="236" t="inlineStr">
        <is>
          <t>180%</t>
        </is>
      </c>
      <c r="U938" s="246" t="inlineStr">
        <is>
          <t>180%</t>
        </is>
      </c>
      <c r="V938" s="238" t="inlineStr">
        <is>
          <t>Morinda</t>
        </is>
      </c>
      <c r="W938" s="236" t="inlineStr">
        <is>
          <t>North</t>
        </is>
      </c>
      <c r="X938" s="242" t="n"/>
      <c r="Y938" s="241" t="n">
        <v>277</v>
      </c>
      <c r="Z938" s="236" t="inlineStr">
        <is>
          <t>0%</t>
        </is>
      </c>
      <c r="AA938" s="245" t="n"/>
      <c r="AB938" s="236" t="n">
        <v>0</v>
      </c>
      <c r="AC938" s="236" t="n">
        <v>0</v>
      </c>
      <c r="AD938" s="236" t="n">
        <v>1</v>
      </c>
      <c r="AE938" s="236" t="n">
        <v>0</v>
      </c>
      <c r="AF938" s="240" t="n">
        <v>0</v>
      </c>
      <c r="AG938" s="236" t="n">
        <v>0</v>
      </c>
      <c r="AH938" s="242" t="n">
        <v>0</v>
      </c>
      <c r="AI938" s="236" t="n">
        <v>0</v>
      </c>
      <c r="AJ938" s="236" t="n"/>
    </row>
    <row r="939">
      <c r="A939" s="236" t="n">
        <v>1607799</v>
      </c>
      <c r="B939" s="236" t="inlineStr">
        <is>
          <t>ColPlaxMW Pep250 ml</t>
        </is>
      </c>
      <c r="C939" s="236" t="inlineStr">
        <is>
          <t>IN81</t>
        </is>
      </c>
      <c r="D939" s="237" t="n">
        <v>0</v>
      </c>
      <c r="E939" s="236" t="n">
        <v>0</v>
      </c>
      <c r="F939" s="238" t="n">
        <v>0</v>
      </c>
      <c r="G939" s="236" t="n">
        <v>0</v>
      </c>
      <c r="H939" s="239" t="n">
        <v>210</v>
      </c>
      <c r="I939" s="236" t="n">
        <v>210</v>
      </c>
      <c r="J939" s="240" t="n">
        <v>0</v>
      </c>
      <c r="K939" s="236" t="n">
        <v>210</v>
      </c>
      <c r="L939" s="241" t="inlineStr">
        <is>
          <t>-</t>
        </is>
      </c>
      <c r="M939" s="242" t="inlineStr">
        <is>
          <t>-</t>
        </is>
      </c>
      <c r="N939" s="236" t="inlineStr">
        <is>
          <t>-</t>
        </is>
      </c>
      <c r="O939" s="243" t="inlineStr">
        <is>
          <t>-</t>
        </is>
      </c>
      <c r="P939" s="237" t="inlineStr">
        <is>
          <t>-</t>
        </is>
      </c>
      <c r="Q939" s="236" t="inlineStr">
        <is>
          <t>-</t>
        </is>
      </c>
      <c r="R939" s="244" t="n">
        <v>917</v>
      </c>
      <c r="S939" s="245" t="inlineStr">
        <is>
          <t>-</t>
        </is>
      </c>
      <c r="T939" s="236" t="inlineStr">
        <is>
          <t>157%</t>
        </is>
      </c>
      <c r="U939" s="246" t="inlineStr">
        <is>
          <t>106%</t>
        </is>
      </c>
      <c r="V939" s="238" t="inlineStr">
        <is>
          <t>Bhiwandi</t>
        </is>
      </c>
      <c r="W939" s="236" t="inlineStr">
        <is>
          <t>West</t>
        </is>
      </c>
      <c r="X939" s="242" t="n"/>
      <c r="Y939" s="241" t="n">
        <v>1788</v>
      </c>
      <c r="Z939" s="236" t="inlineStr">
        <is>
          <t>0%</t>
        </is>
      </c>
      <c r="AA939" s="245" t="n"/>
      <c r="AB939" s="236" t="n">
        <v>0</v>
      </c>
      <c r="AC939" s="236" t="n">
        <v>0</v>
      </c>
      <c r="AD939" s="236" t="n">
        <v>1</v>
      </c>
      <c r="AE939" s="236" t="n">
        <v>0</v>
      </c>
      <c r="AF939" s="240" t="n">
        <v>0</v>
      </c>
      <c r="AG939" s="236" t="n">
        <v>0</v>
      </c>
      <c r="AH939" s="242" t="n">
        <v>917</v>
      </c>
      <c r="AI939" s="236" t="n">
        <v>0</v>
      </c>
      <c r="AJ939" s="236" t="n"/>
    </row>
    <row r="940">
      <c r="A940" s="236" t="n">
        <v>1607799</v>
      </c>
      <c r="B940" s="236" t="inlineStr">
        <is>
          <t>ColPlaxMW Pep250 ml</t>
        </is>
      </c>
      <c r="C940" s="236" t="inlineStr">
        <is>
          <t>IN82</t>
        </is>
      </c>
      <c r="D940" s="237" t="n">
        <v>11</v>
      </c>
      <c r="E940" s="236" t="n">
        <v>0</v>
      </c>
      <c r="F940" s="238" t="n">
        <v>0</v>
      </c>
      <c r="G940" s="236" t="n">
        <v>0</v>
      </c>
      <c r="H940" s="239" t="n">
        <v>152</v>
      </c>
      <c r="I940" s="236" t="n">
        <v>163</v>
      </c>
      <c r="J940" s="240" t="n">
        <v>0</v>
      </c>
      <c r="K940" s="236" t="n">
        <v>163</v>
      </c>
      <c r="L940" s="241" t="inlineStr">
        <is>
          <t>-</t>
        </is>
      </c>
      <c r="M940" s="242" t="inlineStr">
        <is>
          <t>-</t>
        </is>
      </c>
      <c r="N940" s="236" t="inlineStr">
        <is>
          <t>-</t>
        </is>
      </c>
      <c r="O940" s="243" t="inlineStr">
        <is>
          <t>-</t>
        </is>
      </c>
      <c r="P940" s="237" t="inlineStr">
        <is>
          <t>-</t>
        </is>
      </c>
      <c r="Q940" s="236" t="inlineStr">
        <is>
          <t>-</t>
        </is>
      </c>
      <c r="R940" s="244" t="inlineStr">
        <is>
          <t>-</t>
        </is>
      </c>
      <c r="S940" s="245" t="inlineStr">
        <is>
          <t>-</t>
        </is>
      </c>
      <c r="T940" s="236" t="inlineStr">
        <is>
          <t>4367%</t>
        </is>
      </c>
      <c r="U940" s="246" t="inlineStr">
        <is>
          <t>4367%</t>
        </is>
      </c>
      <c r="V940" s="238" t="inlineStr">
        <is>
          <t>DC</t>
        </is>
      </c>
      <c r="W940" s="236" t="inlineStr">
        <is>
          <t>West DC</t>
        </is>
      </c>
      <c r="X940" s="242" t="n"/>
      <c r="Y940" s="241" t="n">
        <v>3</v>
      </c>
      <c r="Z940" s="236" t="inlineStr">
        <is>
          <t>0%</t>
        </is>
      </c>
      <c r="AA940" s="245" t="n"/>
      <c r="AB940" s="236" t="n">
        <v>0</v>
      </c>
      <c r="AC940" s="236" t="n">
        <v>0</v>
      </c>
      <c r="AD940" s="236" t="n">
        <v>1</v>
      </c>
      <c r="AE940" s="236" t="n">
        <v>0</v>
      </c>
      <c r="AF940" s="240" t="n">
        <v>0</v>
      </c>
      <c r="AG940" s="236" t="n">
        <v>0</v>
      </c>
      <c r="AH940" s="242" t="n">
        <v>0</v>
      </c>
      <c r="AI940" s="236" t="n">
        <v>0</v>
      </c>
      <c r="AJ940" s="236" t="n"/>
    </row>
    <row r="941">
      <c r="A941" s="236" t="n">
        <v>1607799</v>
      </c>
      <c r="B941" s="236" t="inlineStr">
        <is>
          <t>ColPlaxMW Pep250 ml</t>
        </is>
      </c>
      <c r="C941" s="236" t="inlineStr">
        <is>
          <t>IN83</t>
        </is>
      </c>
      <c r="D941" s="237" t="n">
        <v>328</v>
      </c>
      <c r="E941" s="236" t="n">
        <v>0</v>
      </c>
      <c r="F941" s="238" t="n">
        <v>0</v>
      </c>
      <c r="G941" s="236" t="n">
        <v>0</v>
      </c>
      <c r="H941" s="239" t="n">
        <v>124</v>
      </c>
      <c r="I941" s="236" t="n">
        <v>452</v>
      </c>
      <c r="J941" s="240" t="n">
        <v>0</v>
      </c>
      <c r="K941" s="236" t="n">
        <v>452</v>
      </c>
      <c r="L941" s="241" t="inlineStr">
        <is>
          <t>-</t>
        </is>
      </c>
      <c r="M941" s="242" t="inlineStr">
        <is>
          <t>-</t>
        </is>
      </c>
      <c r="N941" s="236" t="inlineStr">
        <is>
          <t>-</t>
        </is>
      </c>
      <c r="O941" s="243" t="inlineStr">
        <is>
          <t>-</t>
        </is>
      </c>
      <c r="P941" s="237" t="inlineStr">
        <is>
          <t>-</t>
        </is>
      </c>
      <c r="Q941" s="236" t="inlineStr">
        <is>
          <t>-</t>
        </is>
      </c>
      <c r="R941" s="244" t="n">
        <v>37</v>
      </c>
      <c r="S941" s="245" t="inlineStr">
        <is>
          <t>-</t>
        </is>
      </c>
      <c r="T941" s="236" t="inlineStr">
        <is>
          <t>366%</t>
        </is>
      </c>
      <c r="U941" s="246" t="inlineStr">
        <is>
          <t>346%</t>
        </is>
      </c>
      <c r="V941" s="238" t="inlineStr">
        <is>
          <t>Aurangabad</t>
        </is>
      </c>
      <c r="W941" s="236" t="inlineStr">
        <is>
          <t>West</t>
        </is>
      </c>
      <c r="X941" s="242" t="n"/>
      <c r="Y941" s="241" t="n">
        <v>184</v>
      </c>
      <c r="Z941" s="236" t="inlineStr">
        <is>
          <t>0%</t>
        </is>
      </c>
      <c r="AA941" s="245" t="n"/>
      <c r="AB941" s="236" t="n">
        <v>0</v>
      </c>
      <c r="AC941" s="236" t="n">
        <v>0</v>
      </c>
      <c r="AD941" s="236" t="n">
        <v>1</v>
      </c>
      <c r="AE941" s="236" t="n">
        <v>0</v>
      </c>
      <c r="AF941" s="240" t="n">
        <v>0</v>
      </c>
      <c r="AG941" s="236" t="n">
        <v>0</v>
      </c>
      <c r="AH941" s="242" t="n">
        <v>37</v>
      </c>
      <c r="AI941" s="236" t="n">
        <v>0</v>
      </c>
      <c r="AJ941" s="236" t="n"/>
    </row>
    <row r="942">
      <c r="A942" s="236" t="n">
        <v>1607799</v>
      </c>
      <c r="B942" s="236" t="inlineStr">
        <is>
          <t>ColPlaxMW Pep250 ml</t>
        </is>
      </c>
      <c r="C942" s="236" t="inlineStr">
        <is>
          <t>IN84</t>
        </is>
      </c>
      <c r="D942" s="237" t="n">
        <v>0</v>
      </c>
      <c r="E942" s="236" t="n">
        <v>0</v>
      </c>
      <c r="F942" s="238" t="n">
        <v>0</v>
      </c>
      <c r="G942" s="236" t="n">
        <v>0</v>
      </c>
      <c r="H942" s="239" t="n">
        <v>21</v>
      </c>
      <c r="I942" s="236" t="n">
        <v>21</v>
      </c>
      <c r="J942" s="240" t="n">
        <v>0</v>
      </c>
      <c r="K942" s="236" t="n">
        <v>21</v>
      </c>
      <c r="L942" s="241" t="inlineStr">
        <is>
          <t>-</t>
        </is>
      </c>
      <c r="M942" s="242" t="inlineStr">
        <is>
          <t>-</t>
        </is>
      </c>
      <c r="N942" s="236" t="inlineStr">
        <is>
          <t>-</t>
        </is>
      </c>
      <c r="O942" s="243" t="inlineStr">
        <is>
          <t>-</t>
        </is>
      </c>
      <c r="P942" s="237" t="inlineStr">
        <is>
          <t>-</t>
        </is>
      </c>
      <c r="Q942" s="236" t="inlineStr">
        <is>
          <t>-</t>
        </is>
      </c>
      <c r="R942" s="244" t="inlineStr">
        <is>
          <t>-</t>
        </is>
      </c>
      <c r="S942" s="245" t="inlineStr">
        <is>
          <t>-</t>
        </is>
      </c>
      <c r="T942" s="236" t="inlineStr">
        <is>
          <t>172%</t>
        </is>
      </c>
      <c r="U942" s="246" t="inlineStr">
        <is>
          <t>172%</t>
        </is>
      </c>
      <c r="V942" s="238" t="inlineStr">
        <is>
          <t>Raipur</t>
        </is>
      </c>
      <c r="W942" s="236" t="inlineStr">
        <is>
          <t>East</t>
        </is>
      </c>
      <c r="X942" s="242" t="n"/>
      <c r="Y942" s="241" t="n">
        <v>29</v>
      </c>
      <c r="Z942" s="236" t="inlineStr">
        <is>
          <t>0%</t>
        </is>
      </c>
      <c r="AA942" s="245" t="n"/>
      <c r="AB942" s="236" t="n">
        <v>0</v>
      </c>
      <c r="AC942" s="236" t="n">
        <v>0</v>
      </c>
      <c r="AD942" s="236" t="n">
        <v>1</v>
      </c>
      <c r="AE942" s="236" t="n">
        <v>0</v>
      </c>
      <c r="AF942" s="240" t="n">
        <v>0</v>
      </c>
      <c r="AG942" s="236" t="n">
        <v>0</v>
      </c>
      <c r="AH942" s="242" t="n">
        <v>0</v>
      </c>
      <c r="AI942" s="236" t="n">
        <v>0</v>
      </c>
      <c r="AJ942" s="236" t="n"/>
    </row>
    <row r="943">
      <c r="A943" s="236" t="n">
        <v>1607799</v>
      </c>
      <c r="B943" s="236" t="inlineStr">
        <is>
          <t>ColPlaxMW Pep250 ml</t>
        </is>
      </c>
      <c r="C943" s="236" t="inlineStr">
        <is>
          <t>IN85</t>
        </is>
      </c>
      <c r="D943" s="237" t="n">
        <v>0</v>
      </c>
      <c r="E943" s="236" t="n">
        <v>0</v>
      </c>
      <c r="F943" s="238" t="n">
        <v>0</v>
      </c>
      <c r="G943" s="236" t="n">
        <v>0</v>
      </c>
      <c r="H943" s="239" t="n">
        <v>7</v>
      </c>
      <c r="I943" s="236" t="n">
        <v>7</v>
      </c>
      <c r="J943" s="240" t="n">
        <v>0</v>
      </c>
      <c r="K943" s="236" t="n">
        <v>7</v>
      </c>
      <c r="L943" s="241" t="inlineStr">
        <is>
          <t>-</t>
        </is>
      </c>
      <c r="M943" s="242" t="inlineStr">
        <is>
          <t>-</t>
        </is>
      </c>
      <c r="N943" s="236" t="inlineStr">
        <is>
          <t>-</t>
        </is>
      </c>
      <c r="O943" s="243" t="inlineStr">
        <is>
          <t>-</t>
        </is>
      </c>
      <c r="P943" s="237" t="inlineStr">
        <is>
          <t>-</t>
        </is>
      </c>
      <c r="Q943" s="236" t="inlineStr">
        <is>
          <t>-</t>
        </is>
      </c>
      <c r="R943" s="244" t="inlineStr">
        <is>
          <t>-</t>
        </is>
      </c>
      <c r="S943" s="245" t="inlineStr">
        <is>
          <t>-</t>
        </is>
      </c>
      <c r="T943" s="236" t="n"/>
      <c r="U943" s="246" t="n"/>
      <c r="V943" s="238" t="inlineStr">
        <is>
          <t>Tripura</t>
        </is>
      </c>
      <c r="W943" s="236" t="inlineStr">
        <is>
          <t>East</t>
        </is>
      </c>
      <c r="X943" s="242" t="n"/>
      <c r="Y943" s="241" t="n">
        <v>0</v>
      </c>
      <c r="Z943" s="236" t="inlineStr">
        <is>
          <t>0%</t>
        </is>
      </c>
      <c r="AA943" s="245" t="n"/>
      <c r="AB943" s="236" t="n">
        <v>0</v>
      </c>
      <c r="AC943" s="236" t="n">
        <v>0</v>
      </c>
      <c r="AD943" s="236" t="n">
        <v>1</v>
      </c>
      <c r="AE943" s="236" t="n">
        <v>0</v>
      </c>
      <c r="AF943" s="240" t="n">
        <v>0</v>
      </c>
      <c r="AG943" s="236" t="n">
        <v>0</v>
      </c>
      <c r="AH943" s="242" t="n">
        <v>0</v>
      </c>
      <c r="AI943" s="236" t="n">
        <v>0</v>
      </c>
      <c r="AJ943" s="236" t="n"/>
    </row>
    <row r="944">
      <c r="A944" s="236" t="n">
        <v>1607799</v>
      </c>
      <c r="B944" s="236" t="inlineStr">
        <is>
          <t>ColPlaxMW Pep250 ml</t>
        </is>
      </c>
      <c r="C944" s="236" t="inlineStr">
        <is>
          <t>IN86</t>
        </is>
      </c>
      <c r="D944" s="237" t="n">
        <v>0</v>
      </c>
      <c r="E944" s="236" t="n">
        <v>0</v>
      </c>
      <c r="F944" s="238" t="n">
        <v>0</v>
      </c>
      <c r="G944" s="236" t="n">
        <v>0</v>
      </c>
      <c r="H944" s="239" t="n">
        <v>90</v>
      </c>
      <c r="I944" s="236" t="n">
        <v>90</v>
      </c>
      <c r="J944" s="240" t="n">
        <v>0</v>
      </c>
      <c r="K944" s="236" t="n">
        <v>90</v>
      </c>
      <c r="L944" s="241" t="inlineStr">
        <is>
          <t>-</t>
        </is>
      </c>
      <c r="M944" s="242" t="inlineStr">
        <is>
          <t>-</t>
        </is>
      </c>
      <c r="N944" s="236" t="inlineStr">
        <is>
          <t>-</t>
        </is>
      </c>
      <c r="O944" s="243" t="inlineStr">
        <is>
          <t>-</t>
        </is>
      </c>
      <c r="P944" s="237" t="inlineStr">
        <is>
          <t>-</t>
        </is>
      </c>
      <c r="Q944" s="236" t="inlineStr">
        <is>
          <t>-</t>
        </is>
      </c>
      <c r="R944" s="244" t="inlineStr">
        <is>
          <t>-</t>
        </is>
      </c>
      <c r="S944" s="245" t="n">
        <v>22</v>
      </c>
      <c r="T944" s="236" t="inlineStr">
        <is>
          <t>237%</t>
        </is>
      </c>
      <c r="U944" s="246" t="inlineStr">
        <is>
          <t>210%</t>
        </is>
      </c>
      <c r="V944" s="238" t="inlineStr">
        <is>
          <t>Ranchi</t>
        </is>
      </c>
      <c r="W944" s="236" t="inlineStr">
        <is>
          <t>East</t>
        </is>
      </c>
      <c r="X944" s="242" t="n"/>
      <c r="Y944" s="241" t="n">
        <v>82</v>
      </c>
      <c r="Z944" s="236" t="inlineStr">
        <is>
          <t>0%</t>
        </is>
      </c>
      <c r="AA944" s="245" t="n"/>
      <c r="AB944" s="236" t="n">
        <v>0</v>
      </c>
      <c r="AC944" s="236" t="n">
        <v>0</v>
      </c>
      <c r="AD944" s="236" t="n">
        <v>1</v>
      </c>
      <c r="AE944" s="236" t="n">
        <v>0</v>
      </c>
      <c r="AF944" s="240" t="n">
        <v>0</v>
      </c>
      <c r="AG944" s="236" t="n">
        <v>22</v>
      </c>
      <c r="AH944" s="242" t="n">
        <v>0</v>
      </c>
      <c r="AI944" s="236" t="n">
        <v>0</v>
      </c>
      <c r="AJ944" s="236" t="n"/>
    </row>
    <row r="945">
      <c r="A945" s="236" t="n">
        <v>1607799</v>
      </c>
      <c r="B945" s="236" t="inlineStr">
        <is>
          <t>ColPlaxMW Pep250 ml</t>
        </is>
      </c>
      <c r="C945" s="236" t="inlineStr">
        <is>
          <t>IN87</t>
        </is>
      </c>
      <c r="D945" s="237" t="n">
        <v>0</v>
      </c>
      <c r="E945" s="236" t="n">
        <v>0</v>
      </c>
      <c r="F945" s="238" t="n">
        <v>0</v>
      </c>
      <c r="G945" s="236" t="n">
        <v>0</v>
      </c>
      <c r="H945" s="239" t="n">
        <v>145</v>
      </c>
      <c r="I945" s="236" t="n">
        <v>145</v>
      </c>
      <c r="J945" s="240" t="n">
        <v>0</v>
      </c>
      <c r="K945" s="236" t="n">
        <v>145</v>
      </c>
      <c r="L945" s="241" t="inlineStr">
        <is>
          <t>-</t>
        </is>
      </c>
      <c r="M945" s="242" t="inlineStr">
        <is>
          <t>-</t>
        </is>
      </c>
      <c r="N945" s="236" t="inlineStr">
        <is>
          <t>-</t>
        </is>
      </c>
      <c r="O945" s="243" t="inlineStr">
        <is>
          <t>-</t>
        </is>
      </c>
      <c r="P945" s="237" t="inlineStr">
        <is>
          <t>-</t>
        </is>
      </c>
      <c r="Q945" s="236" t="inlineStr">
        <is>
          <t>-</t>
        </is>
      </c>
      <c r="R945" s="244" t="inlineStr">
        <is>
          <t>-</t>
        </is>
      </c>
      <c r="S945" s="245" t="inlineStr">
        <is>
          <t>-</t>
        </is>
      </c>
      <c r="T945" s="236" t="inlineStr">
        <is>
          <t>154%</t>
        </is>
      </c>
      <c r="U945" s="246" t="inlineStr">
        <is>
          <t>154%</t>
        </is>
      </c>
      <c r="V945" s="238" t="inlineStr">
        <is>
          <t>Vijaywada</t>
        </is>
      </c>
      <c r="W945" s="236" t="inlineStr">
        <is>
          <t>South</t>
        </is>
      </c>
      <c r="X945" s="242" t="n"/>
      <c r="Y945" s="241" t="n">
        <v>268</v>
      </c>
      <c r="Z945" s="236" t="inlineStr">
        <is>
          <t>0%</t>
        </is>
      </c>
      <c r="AA945" s="245" t="n"/>
      <c r="AB945" s="236" t="n">
        <v>0</v>
      </c>
      <c r="AC945" s="236" t="n">
        <v>0</v>
      </c>
      <c r="AD945" s="236" t="n">
        <v>1</v>
      </c>
      <c r="AE945" s="236" t="n">
        <v>0</v>
      </c>
      <c r="AF945" s="240" t="n">
        <v>0</v>
      </c>
      <c r="AG945" s="236" t="n">
        <v>0</v>
      </c>
      <c r="AH945" s="242" t="n">
        <v>0</v>
      </c>
      <c r="AI945" s="236" t="n">
        <v>0</v>
      </c>
      <c r="AJ945" s="236" t="n"/>
    </row>
    <row r="946">
      <c r="A946" s="236" t="n">
        <v>1607799</v>
      </c>
      <c r="B946" s="236" t="inlineStr">
        <is>
          <t>ColPlaxMW Pep250 ml</t>
        </is>
      </c>
      <c r="C946" s="236" t="inlineStr">
        <is>
          <t>IN88</t>
        </is>
      </c>
      <c r="D946" s="237" t="n">
        <v>0</v>
      </c>
      <c r="E946" s="236" t="n">
        <v>0</v>
      </c>
      <c r="F946" s="238" t="n">
        <v>0</v>
      </c>
      <c r="G946" s="236" t="n">
        <v>0</v>
      </c>
      <c r="H946" s="239" t="n">
        <v>72</v>
      </c>
      <c r="I946" s="236" t="n">
        <v>72</v>
      </c>
      <c r="J946" s="240" t="n">
        <v>0</v>
      </c>
      <c r="K946" s="236" t="n">
        <v>72</v>
      </c>
      <c r="L946" s="241" t="inlineStr">
        <is>
          <t>-</t>
        </is>
      </c>
      <c r="M946" s="242" t="inlineStr">
        <is>
          <t>-</t>
        </is>
      </c>
      <c r="N946" s="236" t="inlineStr">
        <is>
          <t>-</t>
        </is>
      </c>
      <c r="O946" s="243" t="inlineStr">
        <is>
          <t>-</t>
        </is>
      </c>
      <c r="P946" s="237" t="inlineStr">
        <is>
          <t>-</t>
        </is>
      </c>
      <c r="Q946" s="236" t="inlineStr">
        <is>
          <t>-</t>
        </is>
      </c>
      <c r="R946" s="244" t="inlineStr">
        <is>
          <t>-</t>
        </is>
      </c>
      <c r="S946" s="245" t="inlineStr">
        <is>
          <t>-</t>
        </is>
      </c>
      <c r="T946" s="236" t="n"/>
      <c r="U946" s="246" t="n"/>
      <c r="V946" s="238" t="inlineStr">
        <is>
          <t>Uttaranchal</t>
        </is>
      </c>
      <c r="W946" s="236" t="inlineStr">
        <is>
          <t>North</t>
        </is>
      </c>
      <c r="X946" s="242" t="n"/>
      <c r="Y946" s="241" t="n">
        <v>0</v>
      </c>
      <c r="Z946" s="236" t="inlineStr">
        <is>
          <t>0%</t>
        </is>
      </c>
      <c r="AA946" s="245" t="n"/>
      <c r="AB946" s="236" t="n">
        <v>0</v>
      </c>
      <c r="AC946" s="236" t="n">
        <v>0</v>
      </c>
      <c r="AD946" s="236" t="n">
        <v>1</v>
      </c>
      <c r="AE946" s="236" t="n">
        <v>0</v>
      </c>
      <c r="AF946" s="240" t="n">
        <v>0</v>
      </c>
      <c r="AG946" s="236" t="n">
        <v>0</v>
      </c>
      <c r="AH946" s="242" t="n">
        <v>0</v>
      </c>
      <c r="AI946" s="236" t="n">
        <v>0</v>
      </c>
      <c r="AJ946" s="236" t="n"/>
    </row>
    <row r="947">
      <c r="A947" s="236" t="n">
        <v>1607799</v>
      </c>
      <c r="B947" s="236" t="inlineStr">
        <is>
          <t>ColPlaxMW Pep250 ml</t>
        </is>
      </c>
      <c r="C947" s="236" t="inlineStr">
        <is>
          <t>IN89</t>
        </is>
      </c>
      <c r="D947" s="237" t="n">
        <v>1</v>
      </c>
      <c r="E947" s="236" t="n">
        <v>0</v>
      </c>
      <c r="F947" s="238" t="n">
        <v>0</v>
      </c>
      <c r="G947" s="236" t="n">
        <v>0</v>
      </c>
      <c r="H947" s="239" t="n">
        <v>67</v>
      </c>
      <c r="I947" s="236" t="n">
        <v>68</v>
      </c>
      <c r="J947" s="240" t="n">
        <v>0</v>
      </c>
      <c r="K947" s="236" t="n">
        <v>68</v>
      </c>
      <c r="L947" s="241" t="inlineStr">
        <is>
          <t>-</t>
        </is>
      </c>
      <c r="M947" s="242" t="inlineStr">
        <is>
          <t>-</t>
        </is>
      </c>
      <c r="N947" s="236" t="inlineStr">
        <is>
          <t>-</t>
        </is>
      </c>
      <c r="O947" s="243" t="inlineStr">
        <is>
          <t>-</t>
        </is>
      </c>
      <c r="P947" s="237" t="inlineStr">
        <is>
          <t>-</t>
        </is>
      </c>
      <c r="Q947" s="236" t="inlineStr">
        <is>
          <t>-</t>
        </is>
      </c>
      <c r="R947" s="244" t="inlineStr">
        <is>
          <t>-</t>
        </is>
      </c>
      <c r="S947" s="245" t="inlineStr">
        <is>
          <t>-</t>
        </is>
      </c>
      <c r="T947" s="236" t="inlineStr">
        <is>
          <t>185%</t>
        </is>
      </c>
      <c r="U947" s="246" t="inlineStr">
        <is>
          <t>185%</t>
        </is>
      </c>
      <c r="V947" s="238" t="inlineStr">
        <is>
          <t>Hubli</t>
        </is>
      </c>
      <c r="W947" s="236" t="inlineStr">
        <is>
          <t>South</t>
        </is>
      </c>
      <c r="X947" s="242" t="n"/>
      <c r="Y947" s="241" t="n">
        <v>80</v>
      </c>
      <c r="Z947" s="236" t="inlineStr">
        <is>
          <t>0%</t>
        </is>
      </c>
      <c r="AA947" s="245" t="n"/>
      <c r="AB947" s="236" t="n">
        <v>0</v>
      </c>
      <c r="AC947" s="236" t="n">
        <v>0</v>
      </c>
      <c r="AD947" s="236" t="n">
        <v>1</v>
      </c>
      <c r="AE947" s="236" t="n">
        <v>0</v>
      </c>
      <c r="AF947" s="240" t="n">
        <v>0</v>
      </c>
      <c r="AG947" s="236" t="n">
        <v>0</v>
      </c>
      <c r="AH947" s="242" t="n">
        <v>0</v>
      </c>
      <c r="AI947" s="236" t="n">
        <v>0</v>
      </c>
      <c r="AJ947" s="236" t="n"/>
    </row>
    <row r="948">
      <c r="A948" s="236" t="n">
        <v>1607799</v>
      </c>
      <c r="B948" s="236" t="inlineStr">
        <is>
          <t>ColPlaxMW Pep250 ml</t>
        </is>
      </c>
      <c r="C948" s="236" t="inlineStr">
        <is>
          <t>IN90</t>
        </is>
      </c>
      <c r="D948" s="237" t="n">
        <v>0</v>
      </c>
      <c r="E948" s="236" t="n">
        <v>0</v>
      </c>
      <c r="F948" s="238" t="n">
        <v>0</v>
      </c>
      <c r="G948" s="236" t="n">
        <v>0</v>
      </c>
      <c r="H948" s="239" t="n">
        <v>0</v>
      </c>
      <c r="I948" s="236" t="n">
        <v>0</v>
      </c>
      <c r="J948" s="240" t="n">
        <v>0</v>
      </c>
      <c r="K948" s="236" t="n">
        <v>0</v>
      </c>
      <c r="L948" s="241" t="inlineStr">
        <is>
          <t>-</t>
        </is>
      </c>
      <c r="M948" s="242" t="inlineStr">
        <is>
          <t>-</t>
        </is>
      </c>
      <c r="N948" s="236" t="inlineStr">
        <is>
          <t>-</t>
        </is>
      </c>
      <c r="O948" s="243" t="inlineStr">
        <is>
          <t>-</t>
        </is>
      </c>
      <c r="P948" s="237" t="inlineStr">
        <is>
          <t>-</t>
        </is>
      </c>
      <c r="Q948" s="236" t="inlineStr">
        <is>
          <t>-</t>
        </is>
      </c>
      <c r="R948" s="244" t="inlineStr">
        <is>
          <t>-</t>
        </is>
      </c>
      <c r="S948" s="245" t="inlineStr">
        <is>
          <t>-</t>
        </is>
      </c>
      <c r="T948" s="236" t="n"/>
      <c r="U948" s="246" t="n"/>
      <c r="V948" s="238" t="inlineStr">
        <is>
          <t>Export</t>
        </is>
      </c>
      <c r="W948" s="236" t="inlineStr">
        <is>
          <t>Exp-DC</t>
        </is>
      </c>
      <c r="X948" s="242" t="n"/>
      <c r="Y948" s="241" t="n">
        <v>0</v>
      </c>
      <c r="Z948" s="236" t="inlineStr">
        <is>
          <t>0%</t>
        </is>
      </c>
      <c r="AA948" s="245" t="n"/>
      <c r="AB948" s="236" t="n">
        <v>0</v>
      </c>
      <c r="AC948" s="236" t="n">
        <v>0</v>
      </c>
      <c r="AD948" s="236" t="n">
        <v>1</v>
      </c>
      <c r="AE948" s="236" t="n">
        <v>1</v>
      </c>
      <c r="AF948" s="240" t="n">
        <v>0</v>
      </c>
      <c r="AG948" s="236" t="n">
        <v>0</v>
      </c>
      <c r="AH948" s="242" t="n">
        <v>0</v>
      </c>
      <c r="AI948" s="236" t="n">
        <v>0</v>
      </c>
      <c r="AJ948" s="236" t="n"/>
    </row>
    <row r="949">
      <c r="A949" s="236" t="n">
        <v>1607799</v>
      </c>
      <c r="B949" s="236" t="inlineStr">
        <is>
          <t>ColPlaxMW Pep250 ml</t>
        </is>
      </c>
      <c r="C949" s="236" t="inlineStr">
        <is>
          <t>IN91</t>
        </is>
      </c>
      <c r="D949" s="237" t="n">
        <v>0</v>
      </c>
      <c r="E949" s="236" t="n">
        <v>0</v>
      </c>
      <c r="F949" s="238" t="n">
        <v>0</v>
      </c>
      <c r="G949" s="236" t="n">
        <v>0</v>
      </c>
      <c r="H949" s="239" t="n">
        <v>33</v>
      </c>
      <c r="I949" s="236" t="n">
        <v>33</v>
      </c>
      <c r="J949" s="240" t="n">
        <v>0</v>
      </c>
      <c r="K949" s="236" t="n">
        <v>33</v>
      </c>
      <c r="L949" s="241" t="inlineStr">
        <is>
          <t>-</t>
        </is>
      </c>
      <c r="M949" s="242" t="inlineStr">
        <is>
          <t>-</t>
        </is>
      </c>
      <c r="N949" s="236" t="inlineStr">
        <is>
          <t>-</t>
        </is>
      </c>
      <c r="O949" s="243" t="inlineStr">
        <is>
          <t>-</t>
        </is>
      </c>
      <c r="P949" s="237" t="inlineStr">
        <is>
          <t>-</t>
        </is>
      </c>
      <c r="Q949" s="236" t="inlineStr">
        <is>
          <t>-</t>
        </is>
      </c>
      <c r="R949" s="244" t="inlineStr">
        <is>
          <t>-</t>
        </is>
      </c>
      <c r="S949" s="245" t="inlineStr">
        <is>
          <t>-</t>
        </is>
      </c>
      <c r="T949" s="236" t="inlineStr">
        <is>
          <t>156%</t>
        </is>
      </c>
      <c r="U949" s="246" t="inlineStr">
        <is>
          <t>156%</t>
        </is>
      </c>
      <c r="V949" s="238" t="inlineStr">
        <is>
          <t>Siliguri</t>
        </is>
      </c>
      <c r="W949" s="236" t="inlineStr">
        <is>
          <t>East</t>
        </is>
      </c>
      <c r="X949" s="242" t="n"/>
      <c r="Y949" s="241" t="n">
        <v>59</v>
      </c>
      <c r="Z949" s="236" t="inlineStr">
        <is>
          <t>0%</t>
        </is>
      </c>
      <c r="AA949" s="245" t="n"/>
      <c r="AB949" s="236" t="n">
        <v>0</v>
      </c>
      <c r="AC949" s="236" t="n">
        <v>0</v>
      </c>
      <c r="AD949" s="236" t="n">
        <v>1</v>
      </c>
      <c r="AE949" s="236" t="n">
        <v>0</v>
      </c>
      <c r="AF949" s="240" t="n">
        <v>0</v>
      </c>
      <c r="AG949" s="236" t="n">
        <v>0</v>
      </c>
      <c r="AH949" s="242" t="n">
        <v>0</v>
      </c>
      <c r="AI949" s="236" t="n">
        <v>0</v>
      </c>
      <c r="AJ949" s="236" t="n"/>
    </row>
    <row r="950">
      <c r="A950" s="236" t="n">
        <v>1607799</v>
      </c>
      <c r="B950" s="236" t="inlineStr">
        <is>
          <t>ColPlaxMW Pep250 ml</t>
        </is>
      </c>
      <c r="C950" s="236" t="inlineStr">
        <is>
          <t>IN95</t>
        </is>
      </c>
      <c r="D950" s="237" t="n">
        <v>0</v>
      </c>
      <c r="E950" s="236" t="n">
        <v>0</v>
      </c>
      <c r="F950" s="238" t="n">
        <v>0</v>
      </c>
      <c r="G950" s="236" t="n">
        <v>0</v>
      </c>
      <c r="H950" s="239" t="n">
        <v>373</v>
      </c>
      <c r="I950" s="236" t="n">
        <v>373</v>
      </c>
      <c r="J950" s="240" t="n">
        <v>0</v>
      </c>
      <c r="K950" s="236" t="n">
        <v>373</v>
      </c>
      <c r="L950" s="241" t="inlineStr">
        <is>
          <t>-</t>
        </is>
      </c>
      <c r="M950" s="242" t="inlineStr">
        <is>
          <t>-</t>
        </is>
      </c>
      <c r="N950" s="236" t="inlineStr">
        <is>
          <t>-</t>
        </is>
      </c>
      <c r="O950" s="243" t="inlineStr">
        <is>
          <t>-</t>
        </is>
      </c>
      <c r="P950" s="237" t="inlineStr">
        <is>
          <t>-</t>
        </is>
      </c>
      <c r="Q950" s="236" t="inlineStr">
        <is>
          <t>-</t>
        </is>
      </c>
      <c r="R950" s="244" t="inlineStr">
        <is>
          <t>-</t>
        </is>
      </c>
      <c r="S950" s="245" t="inlineStr">
        <is>
          <t>-</t>
        </is>
      </c>
      <c r="T950" s="236" t="n"/>
      <c r="U950" s="246" t="n"/>
      <c r="V950" s="238" t="inlineStr">
        <is>
          <t>Hasangarh</t>
        </is>
      </c>
      <c r="W950" s="236" t="inlineStr">
        <is>
          <t>North DC</t>
        </is>
      </c>
      <c r="X950" s="242" t="n"/>
      <c r="Y950" s="241" t="n">
        <v>0</v>
      </c>
      <c r="Z950" s="236" t="inlineStr">
        <is>
          <t>0%</t>
        </is>
      </c>
      <c r="AA950" s="245" t="n"/>
      <c r="AB950" s="236" t="n">
        <v>0</v>
      </c>
      <c r="AC950" s="236" t="n">
        <v>0</v>
      </c>
      <c r="AD950" s="236" t="n">
        <v>1</v>
      </c>
      <c r="AE950" s="236" t="n">
        <v>0</v>
      </c>
      <c r="AF950" s="240" t="n">
        <v>0</v>
      </c>
      <c r="AG950" s="236" t="n">
        <v>0</v>
      </c>
      <c r="AH950" s="242" t="n">
        <v>0</v>
      </c>
      <c r="AI950" s="236" t="n">
        <v>0</v>
      </c>
      <c r="AJ950" s="236" t="n"/>
    </row>
    <row r="951">
      <c r="A951" s="236" t="n">
        <v>1607799</v>
      </c>
      <c r="B951" s="236" t="inlineStr">
        <is>
          <t>ColPlaxMW Pep250 ml</t>
        </is>
      </c>
      <c r="C951" s="236" t="inlineStr">
        <is>
          <t>IN97</t>
        </is>
      </c>
      <c r="D951" s="237" t="n">
        <v>0</v>
      </c>
      <c r="E951" s="236" t="n">
        <v>0</v>
      </c>
      <c r="F951" s="238" t="n">
        <v>0</v>
      </c>
      <c r="G951" s="236" t="n">
        <v>1</v>
      </c>
      <c r="H951" s="239" t="n">
        <v>914</v>
      </c>
      <c r="I951" s="236" t="n">
        <v>914</v>
      </c>
      <c r="J951" s="240" t="n">
        <v>0</v>
      </c>
      <c r="K951" s="236" t="n">
        <v>914</v>
      </c>
      <c r="L951" s="241" t="inlineStr">
        <is>
          <t>-</t>
        </is>
      </c>
      <c r="M951" s="242" t="inlineStr">
        <is>
          <t>-</t>
        </is>
      </c>
      <c r="N951" s="236" t="inlineStr">
        <is>
          <t>-</t>
        </is>
      </c>
      <c r="O951" s="243" t="inlineStr">
        <is>
          <t>-</t>
        </is>
      </c>
      <c r="P951" s="237" t="inlineStr">
        <is>
          <t>-</t>
        </is>
      </c>
      <c r="Q951" s="236" t="inlineStr">
        <is>
          <t>-</t>
        </is>
      </c>
      <c r="R951" s="244" t="inlineStr">
        <is>
          <t>-</t>
        </is>
      </c>
      <c r="S951" s="245" t="inlineStr">
        <is>
          <t>-</t>
        </is>
      </c>
      <c r="T951" s="236" t="n"/>
      <c r="U951" s="246" t="n"/>
      <c r="V951" s="238" t="inlineStr">
        <is>
          <t>Hubli DC</t>
        </is>
      </c>
      <c r="W951" s="236" t="inlineStr">
        <is>
          <t>South DC</t>
        </is>
      </c>
      <c r="X951" s="242" t="n"/>
      <c r="Y951" s="241" t="n">
        <v>0</v>
      </c>
      <c r="Z951" s="236" t="inlineStr">
        <is>
          <t>0%</t>
        </is>
      </c>
      <c r="AA951" s="245" t="n"/>
      <c r="AB951" s="236" t="n">
        <v>0</v>
      </c>
      <c r="AC951" s="236" t="n">
        <v>0</v>
      </c>
      <c r="AD951" s="236" t="n">
        <v>1</v>
      </c>
      <c r="AE951" s="236" t="n">
        <v>0</v>
      </c>
      <c r="AF951" s="240" t="n">
        <v>0</v>
      </c>
      <c r="AG951" s="236" t="n">
        <v>0</v>
      </c>
      <c r="AH951" s="242" t="n">
        <v>0</v>
      </c>
      <c r="AI951" s="236" t="n">
        <v>0</v>
      </c>
      <c r="AJ951" s="236" t="n"/>
    </row>
    <row r="952">
      <c r="A952" s="236" t="n">
        <v>1607799</v>
      </c>
      <c r="B952" s="236" t="inlineStr">
        <is>
          <t>ColPlaxMW Pep250 ml</t>
        </is>
      </c>
      <c r="C952" s="236" t="inlineStr">
        <is>
          <t>IN98</t>
        </is>
      </c>
      <c r="D952" s="237" t="n">
        <v>0</v>
      </c>
      <c r="E952" s="236" t="n">
        <v>0</v>
      </c>
      <c r="F952" s="238" t="n">
        <v>0</v>
      </c>
      <c r="G952" s="236" t="n">
        <v>0</v>
      </c>
      <c r="H952" s="239" t="n">
        <v>597</v>
      </c>
      <c r="I952" s="236" t="n">
        <v>597</v>
      </c>
      <c r="J952" s="240" t="n">
        <v>0</v>
      </c>
      <c r="K952" s="236" t="n">
        <v>597</v>
      </c>
      <c r="L952" s="241" t="inlineStr">
        <is>
          <t>-</t>
        </is>
      </c>
      <c r="M952" s="242" t="inlineStr">
        <is>
          <t>-</t>
        </is>
      </c>
      <c r="N952" s="236" t="inlineStr">
        <is>
          <t>-</t>
        </is>
      </c>
      <c r="O952" s="243" t="inlineStr">
        <is>
          <t>-</t>
        </is>
      </c>
      <c r="P952" s="237" t="inlineStr">
        <is>
          <t>-</t>
        </is>
      </c>
      <c r="Q952" s="236" t="inlineStr">
        <is>
          <t>-</t>
        </is>
      </c>
      <c r="R952" s="244" t="inlineStr">
        <is>
          <t>-</t>
        </is>
      </c>
      <c r="S952" s="245" t="inlineStr">
        <is>
          <t>-</t>
        </is>
      </c>
      <c r="T952" s="236" t="n"/>
      <c r="U952" s="246" t="n"/>
      <c r="V952" s="238" t="inlineStr">
        <is>
          <t>Calcutta DC</t>
        </is>
      </c>
      <c r="W952" s="236" t="inlineStr">
        <is>
          <t>East DC</t>
        </is>
      </c>
      <c r="X952" s="242" t="n"/>
      <c r="Y952" s="241" t="n">
        <v>0</v>
      </c>
      <c r="Z952" s="236" t="inlineStr">
        <is>
          <t>0%</t>
        </is>
      </c>
      <c r="AA952" s="245" t="n"/>
      <c r="AB952" s="236" t="n">
        <v>0</v>
      </c>
      <c r="AC952" s="236" t="n">
        <v>0</v>
      </c>
      <c r="AD952" s="236" t="n">
        <v>1</v>
      </c>
      <c r="AE952" s="236" t="n">
        <v>0</v>
      </c>
      <c r="AF952" s="240" t="n">
        <v>0</v>
      </c>
      <c r="AG952" s="236" t="n">
        <v>0</v>
      </c>
      <c r="AH952" s="242" t="n">
        <v>0</v>
      </c>
      <c r="AI952" s="236" t="n">
        <v>0</v>
      </c>
      <c r="AJ952" s="236" t="n"/>
    </row>
    <row r="953">
      <c r="A953" s="236" t="n">
        <v>1607799</v>
      </c>
      <c r="B953" s="236" t="inlineStr">
        <is>
          <t>ColPlaxMW Pep250 ml</t>
        </is>
      </c>
      <c r="C953" s="236" t="inlineStr">
        <is>
          <t>IN99</t>
        </is>
      </c>
      <c r="D953" s="237" t="n">
        <v>0</v>
      </c>
      <c r="E953" s="236" t="n">
        <v>0</v>
      </c>
      <c r="F953" s="238" t="n">
        <v>0</v>
      </c>
      <c r="G953" s="236" t="n">
        <v>0</v>
      </c>
      <c r="H953" s="239" t="n">
        <v>0</v>
      </c>
      <c r="I953" s="236" t="n">
        <v>0</v>
      </c>
      <c r="J953" s="240" t="n">
        <v>0</v>
      </c>
      <c r="K953" s="236" t="n">
        <v>0</v>
      </c>
      <c r="L953" s="241" t="inlineStr">
        <is>
          <t>-</t>
        </is>
      </c>
      <c r="M953" s="242" t="inlineStr">
        <is>
          <t>-</t>
        </is>
      </c>
      <c r="N953" s="236" t="inlineStr">
        <is>
          <t>-</t>
        </is>
      </c>
      <c r="O953" s="243" t="inlineStr">
        <is>
          <t>-</t>
        </is>
      </c>
      <c r="P953" s="237" t="inlineStr">
        <is>
          <t>-</t>
        </is>
      </c>
      <c r="Q953" s="236" t="inlineStr">
        <is>
          <t>-</t>
        </is>
      </c>
      <c r="R953" s="244" t="inlineStr">
        <is>
          <t>-</t>
        </is>
      </c>
      <c r="S953" s="245" t="inlineStr">
        <is>
          <t>-</t>
        </is>
      </c>
      <c r="T953" s="236" t="n"/>
      <c r="U953" s="246" t="n"/>
      <c r="V953" s="238" t="inlineStr">
        <is>
          <t>Goa DC</t>
        </is>
      </c>
      <c r="W953" s="236" t="inlineStr">
        <is>
          <t>Plant</t>
        </is>
      </c>
      <c r="X953" s="242" t="n"/>
      <c r="Y953" s="241" t="n">
        <v>0</v>
      </c>
      <c r="Z953" s="236" t="inlineStr">
        <is>
          <t>0%</t>
        </is>
      </c>
      <c r="AA953" s="245" t="n"/>
      <c r="AB953" s="236" t="n">
        <v>0</v>
      </c>
      <c r="AC953" s="236" t="n">
        <v>0</v>
      </c>
      <c r="AD953" s="236" t="n">
        <v>1</v>
      </c>
      <c r="AE953" s="236" t="n">
        <v>1</v>
      </c>
      <c r="AF953" s="240" t="n">
        <v>0</v>
      </c>
      <c r="AG953" s="236" t="n">
        <v>0</v>
      </c>
      <c r="AH953" s="242" t="n">
        <v>0</v>
      </c>
      <c r="AI953" s="236" t="n">
        <v>0</v>
      </c>
      <c r="AJ953" s="236" t="n"/>
    </row>
    <row r="954">
      <c r="A954" s="236" t="inlineStr">
        <is>
          <t>------------</t>
        </is>
      </c>
      <c r="B954" s="236" t="n"/>
      <c r="C954" s="236" t="n"/>
      <c r="D954" s="237" t="n"/>
      <c r="E954" s="236" t="n"/>
      <c r="F954" s="238" t="n"/>
      <c r="G954" s="236" t="n"/>
      <c r="H954" s="239" t="n"/>
      <c r="I954" s="236" t="n"/>
      <c r="J954" s="240" t="n"/>
      <c r="K954" s="236" t="n"/>
      <c r="L954" s="241" t="n"/>
      <c r="M954" s="242" t="n"/>
      <c r="N954" s="236" t="n"/>
      <c r="O954" s="243" t="n"/>
      <c r="P954" s="237" t="n"/>
      <c r="Q954" s="236" t="n"/>
      <c r="R954" s="244" t="n"/>
      <c r="S954" s="245" t="n"/>
      <c r="T954" s="236" t="n"/>
      <c r="U954" s="246" t="n"/>
      <c r="V954" s="238" t="n"/>
      <c r="W954" s="236" t="n"/>
      <c r="X954" s="242" t="n"/>
      <c r="Y954" s="241" t="n"/>
      <c r="Z954" s="236" t="n"/>
      <c r="AA954" s="245" t="n"/>
      <c r="AB954" s="236" t="n"/>
      <c r="AC954" s="236" t="n"/>
      <c r="AD954" s="236" t="n"/>
      <c r="AE954" s="236" t="n"/>
      <c r="AF954" s="240" t="n"/>
      <c r="AG954" s="236" t="n"/>
      <c r="AH954" s="242" t="n"/>
      <c r="AI954" s="236" t="n"/>
      <c r="AJ954" s="236" t="n"/>
    </row>
    <row r="955">
      <c r="A955" s="236" t="n">
        <v>1607805</v>
      </c>
      <c r="B955" s="236" t="inlineStr">
        <is>
          <t>Col Plax MW AS 250</t>
        </is>
      </c>
      <c r="C955" s="236" t="inlineStr">
        <is>
          <t>IN59</t>
        </is>
      </c>
      <c r="D955" s="237" t="n">
        <v>0</v>
      </c>
      <c r="E955" s="236" t="n">
        <v>0</v>
      </c>
      <c r="F955" s="238" t="n">
        <v>0</v>
      </c>
      <c r="G955" s="236" t="n">
        <v>0</v>
      </c>
      <c r="H955" s="239" t="n">
        <v>102</v>
      </c>
      <c r="I955" s="236" t="n">
        <v>102</v>
      </c>
      <c r="J955" s="240" t="n">
        <v>0</v>
      </c>
      <c r="K955" s="236" t="n">
        <v>102</v>
      </c>
      <c r="L955" s="241" t="inlineStr">
        <is>
          <t>-</t>
        </is>
      </c>
      <c r="M955" s="242" t="inlineStr">
        <is>
          <t>-</t>
        </is>
      </c>
      <c r="N955" s="236" t="inlineStr">
        <is>
          <t>-</t>
        </is>
      </c>
      <c r="O955" s="243" t="inlineStr">
        <is>
          <t>-</t>
        </is>
      </c>
      <c r="P955" s="237" t="inlineStr">
        <is>
          <t>-</t>
        </is>
      </c>
      <c r="Q955" s="236" t="inlineStr">
        <is>
          <t>-</t>
        </is>
      </c>
      <c r="R955" s="244" t="inlineStr">
        <is>
          <t>-</t>
        </is>
      </c>
      <c r="S955" s="245" t="inlineStr">
        <is>
          <t>-</t>
        </is>
      </c>
      <c r="T955" s="236" t="inlineStr">
        <is>
          <t>100%</t>
        </is>
      </c>
      <c r="U955" s="246" t="inlineStr">
        <is>
          <t>100%</t>
        </is>
      </c>
      <c r="V955" s="238" t="inlineStr">
        <is>
          <t>Coimbatore</t>
        </is>
      </c>
      <c r="W955" s="236" t="inlineStr">
        <is>
          <t>South</t>
        </is>
      </c>
      <c r="X955" s="242" t="n"/>
      <c r="Y955" s="241" t="n">
        <v>146</v>
      </c>
      <c r="Z955" s="236" t="inlineStr">
        <is>
          <t>0%</t>
        </is>
      </c>
      <c r="AA955" s="245" t="n"/>
      <c r="AB955" s="236" t="n">
        <v>0</v>
      </c>
      <c r="AC955" s="236" t="n">
        <v>0</v>
      </c>
      <c r="AD955" s="236" t="n">
        <v>1</v>
      </c>
      <c r="AE955" s="236" t="n">
        <v>1</v>
      </c>
      <c r="AF955" s="240" t="n">
        <v>0</v>
      </c>
      <c r="AG955" s="236" t="n">
        <v>0</v>
      </c>
      <c r="AH955" s="242" t="n">
        <v>0</v>
      </c>
      <c r="AI955" s="236" t="n">
        <v>0</v>
      </c>
      <c r="AJ955" s="236" t="n"/>
    </row>
    <row r="956">
      <c r="A956" s="236" t="n">
        <v>1607805</v>
      </c>
      <c r="B956" s="236" t="inlineStr">
        <is>
          <t>Col Plax MW AS 250</t>
        </is>
      </c>
      <c r="C956" s="236" t="inlineStr">
        <is>
          <t>IN60</t>
        </is>
      </c>
      <c r="D956" s="237" t="n">
        <v>0</v>
      </c>
      <c r="E956" s="236" t="n">
        <v>0</v>
      </c>
      <c r="F956" s="238" t="n">
        <v>0</v>
      </c>
      <c r="G956" s="236" t="n">
        <v>0</v>
      </c>
      <c r="H956" s="239" t="n">
        <v>45</v>
      </c>
      <c r="I956" s="236" t="n">
        <v>45</v>
      </c>
      <c r="J956" s="240" t="n">
        <v>0</v>
      </c>
      <c r="K956" s="236" t="n">
        <v>45</v>
      </c>
      <c r="L956" s="241" t="inlineStr">
        <is>
          <t>-</t>
        </is>
      </c>
      <c r="M956" s="242" t="inlineStr">
        <is>
          <t>-</t>
        </is>
      </c>
      <c r="N956" s="236" t="inlineStr">
        <is>
          <t>-</t>
        </is>
      </c>
      <c r="O956" s="243" t="inlineStr">
        <is>
          <t>-</t>
        </is>
      </c>
      <c r="P956" s="237" t="inlineStr">
        <is>
          <t>-</t>
        </is>
      </c>
      <c r="Q956" s="236" t="inlineStr">
        <is>
          <t>-</t>
        </is>
      </c>
      <c r="R956" s="244" t="inlineStr">
        <is>
          <t>-</t>
        </is>
      </c>
      <c r="S956" s="245" t="inlineStr">
        <is>
          <t>-</t>
        </is>
      </c>
      <c r="T956" s="236" t="n"/>
      <c r="U956" s="246" t="n"/>
      <c r="V956" s="238" t="inlineStr">
        <is>
          <t>Mumbai</t>
        </is>
      </c>
      <c r="W956" s="236" t="inlineStr">
        <is>
          <t>West</t>
        </is>
      </c>
      <c r="X956" s="242" t="n"/>
      <c r="Y956" s="241" t="n">
        <v>0</v>
      </c>
      <c r="Z956" s="236" t="inlineStr">
        <is>
          <t>0%</t>
        </is>
      </c>
      <c r="AA956" s="245" t="n"/>
      <c r="AB956" s="236" t="n">
        <v>0</v>
      </c>
      <c r="AC956" s="236" t="n">
        <v>0</v>
      </c>
      <c r="AD956" s="236" t="n">
        <v>1</v>
      </c>
      <c r="AE956" s="236" t="n">
        <v>0</v>
      </c>
      <c r="AF956" s="240" t="n">
        <v>0</v>
      </c>
      <c r="AG956" s="236" t="n">
        <v>0</v>
      </c>
      <c r="AH956" s="242" t="n">
        <v>0</v>
      </c>
      <c r="AI956" s="236" t="n">
        <v>0</v>
      </c>
      <c r="AJ956" s="236" t="n"/>
    </row>
    <row r="957">
      <c r="A957" s="236" t="n">
        <v>1607805</v>
      </c>
      <c r="B957" s="236" t="inlineStr">
        <is>
          <t>Col Plax MW AS 250</t>
        </is>
      </c>
      <c r="C957" s="236" t="inlineStr">
        <is>
          <t>IN61</t>
        </is>
      </c>
      <c r="D957" s="237" t="n">
        <v>30</v>
      </c>
      <c r="E957" s="236" t="n">
        <v>0</v>
      </c>
      <c r="F957" s="238" t="n">
        <v>0</v>
      </c>
      <c r="G957" s="236" t="n">
        <v>0</v>
      </c>
      <c r="H957" s="239" t="n">
        <v>111</v>
      </c>
      <c r="I957" s="236" t="n">
        <v>141</v>
      </c>
      <c r="J957" s="240" t="n">
        <v>0</v>
      </c>
      <c r="K957" s="236" t="n">
        <v>141</v>
      </c>
      <c r="L957" s="241" t="inlineStr">
        <is>
          <t>-</t>
        </is>
      </c>
      <c r="M957" s="242" t="inlineStr">
        <is>
          <t>-</t>
        </is>
      </c>
      <c r="N957" s="236" t="inlineStr">
        <is>
          <t>-</t>
        </is>
      </c>
      <c r="O957" s="243" t="inlineStr">
        <is>
          <t>-</t>
        </is>
      </c>
      <c r="P957" s="237" t="inlineStr">
        <is>
          <t>-</t>
        </is>
      </c>
      <c r="Q957" s="236" t="inlineStr">
        <is>
          <t>-</t>
        </is>
      </c>
      <c r="R957" s="244" t="inlineStr">
        <is>
          <t>-</t>
        </is>
      </c>
      <c r="S957" s="245" t="inlineStr">
        <is>
          <t>-</t>
        </is>
      </c>
      <c r="T957" s="236" t="n"/>
      <c r="U957" s="246" t="n"/>
      <c r="V957" s="238" t="inlineStr">
        <is>
          <t>Delhi</t>
        </is>
      </c>
      <c r="W957" s="236" t="inlineStr">
        <is>
          <t>North</t>
        </is>
      </c>
      <c r="X957" s="242" t="n"/>
      <c r="Y957" s="241" t="n">
        <v>0</v>
      </c>
      <c r="Z957" s="236" t="inlineStr">
        <is>
          <t>0%</t>
        </is>
      </c>
      <c r="AA957" s="245" t="n"/>
      <c r="AB957" s="236" t="n">
        <v>0</v>
      </c>
      <c r="AC957" s="236" t="n">
        <v>0</v>
      </c>
      <c r="AD957" s="236" t="n">
        <v>1</v>
      </c>
      <c r="AE957" s="236" t="n">
        <v>0</v>
      </c>
      <c r="AF957" s="240" t="n">
        <v>0</v>
      </c>
      <c r="AG957" s="236" t="n">
        <v>0</v>
      </c>
      <c r="AH957" s="242" t="n">
        <v>0</v>
      </c>
      <c r="AI957" s="236" t="n">
        <v>0</v>
      </c>
      <c r="AJ957" s="236" t="n"/>
    </row>
    <row r="958">
      <c r="A958" s="236" t="n">
        <v>1607805</v>
      </c>
      <c r="B958" s="236" t="inlineStr">
        <is>
          <t>Col Plax MW AS 250</t>
        </is>
      </c>
      <c r="C958" s="236" t="inlineStr">
        <is>
          <t>IN62</t>
        </is>
      </c>
      <c r="D958" s="237" t="n">
        <v>0</v>
      </c>
      <c r="E958" s="236" t="n">
        <v>0</v>
      </c>
      <c r="F958" s="238" t="n">
        <v>0</v>
      </c>
      <c r="G958" s="236" t="n">
        <v>0</v>
      </c>
      <c r="H958" s="239" t="n">
        <v>40</v>
      </c>
      <c r="I958" s="236" t="n">
        <v>40</v>
      </c>
      <c r="J958" s="240" t="n">
        <v>0</v>
      </c>
      <c r="K958" s="236" t="n">
        <v>40</v>
      </c>
      <c r="L958" s="241" t="inlineStr">
        <is>
          <t>-</t>
        </is>
      </c>
      <c r="M958" s="242" t="inlineStr">
        <is>
          <t>-</t>
        </is>
      </c>
      <c r="N958" s="236" t="inlineStr">
        <is>
          <t>-</t>
        </is>
      </c>
      <c r="O958" s="243" t="inlineStr">
        <is>
          <t>-</t>
        </is>
      </c>
      <c r="P958" s="237" t="inlineStr">
        <is>
          <t>-</t>
        </is>
      </c>
      <c r="Q958" s="236" t="inlineStr">
        <is>
          <t>-</t>
        </is>
      </c>
      <c r="R958" s="244" t="inlineStr">
        <is>
          <t>-</t>
        </is>
      </c>
      <c r="S958" s="245" t="inlineStr">
        <is>
          <t>-</t>
        </is>
      </c>
      <c r="T958" s="236" t="inlineStr">
        <is>
          <t>171%</t>
        </is>
      </c>
      <c r="U958" s="246" t="inlineStr">
        <is>
          <t>171%</t>
        </is>
      </c>
      <c r="V958" s="238" t="inlineStr">
        <is>
          <t>Calcutta</t>
        </is>
      </c>
      <c r="W958" s="236" t="inlineStr">
        <is>
          <t>East</t>
        </is>
      </c>
      <c r="X958" s="242" t="n"/>
      <c r="Y958" s="241" t="n">
        <v>56</v>
      </c>
      <c r="Z958" s="236" t="inlineStr">
        <is>
          <t>0%</t>
        </is>
      </c>
      <c r="AA958" s="245" t="n"/>
      <c r="AB958" s="236" t="n">
        <v>0</v>
      </c>
      <c r="AC958" s="236" t="n">
        <v>0</v>
      </c>
      <c r="AD958" s="236" t="n">
        <v>1</v>
      </c>
      <c r="AE958" s="236" t="n">
        <v>0</v>
      </c>
      <c r="AF958" s="240" t="n">
        <v>0</v>
      </c>
      <c r="AG958" s="236" t="n">
        <v>0</v>
      </c>
      <c r="AH958" s="242" t="n">
        <v>0</v>
      </c>
      <c r="AI958" s="236" t="n">
        <v>0</v>
      </c>
      <c r="AJ958" s="236" t="n"/>
    </row>
    <row r="959">
      <c r="A959" s="236" t="n">
        <v>1607805</v>
      </c>
      <c r="B959" s="236" t="inlineStr">
        <is>
          <t>Col Plax MW AS 250</t>
        </is>
      </c>
      <c r="C959" s="236" t="inlineStr">
        <is>
          <t>IN63</t>
        </is>
      </c>
      <c r="D959" s="237" t="n">
        <v>0</v>
      </c>
      <c r="E959" s="236" t="n">
        <v>0</v>
      </c>
      <c r="F959" s="238" t="n">
        <v>0</v>
      </c>
      <c r="G959" s="236" t="n">
        <v>0</v>
      </c>
      <c r="H959" s="239" t="n">
        <v>68</v>
      </c>
      <c r="I959" s="236" t="n">
        <v>68</v>
      </c>
      <c r="J959" s="240" t="n">
        <v>0</v>
      </c>
      <c r="K959" s="236" t="n">
        <v>68</v>
      </c>
      <c r="L959" s="241" t="inlineStr">
        <is>
          <t>-</t>
        </is>
      </c>
      <c r="M959" s="242" t="inlineStr">
        <is>
          <t>-</t>
        </is>
      </c>
      <c r="N959" s="236" t="inlineStr">
        <is>
          <t>-</t>
        </is>
      </c>
      <c r="O959" s="243" t="inlineStr">
        <is>
          <t>-</t>
        </is>
      </c>
      <c r="P959" s="237" t="inlineStr">
        <is>
          <t>-</t>
        </is>
      </c>
      <c r="Q959" s="236" t="inlineStr">
        <is>
          <t>-</t>
        </is>
      </c>
      <c r="R959" s="244" t="inlineStr">
        <is>
          <t>-</t>
        </is>
      </c>
      <c r="S959" s="245" t="inlineStr">
        <is>
          <t>-</t>
        </is>
      </c>
      <c r="T959" s="236" t="n"/>
      <c r="U959" s="246" t="n"/>
      <c r="V959" s="238" t="inlineStr">
        <is>
          <t>Trichy</t>
        </is>
      </c>
      <c r="W959" s="236" t="inlineStr">
        <is>
          <t>South</t>
        </is>
      </c>
      <c r="X959" s="242" t="n"/>
      <c r="Y959" s="241" t="n">
        <v>0</v>
      </c>
      <c r="Z959" s="236" t="inlineStr">
        <is>
          <t>0%</t>
        </is>
      </c>
      <c r="AA959" s="245" t="n"/>
      <c r="AB959" s="236" t="n">
        <v>0</v>
      </c>
      <c r="AC959" s="236" t="n">
        <v>0</v>
      </c>
      <c r="AD959" s="236" t="n">
        <v>1</v>
      </c>
      <c r="AE959" s="236" t="n">
        <v>0</v>
      </c>
      <c r="AF959" s="240" t="n">
        <v>0</v>
      </c>
      <c r="AG959" s="236" t="n">
        <v>0</v>
      </c>
      <c r="AH959" s="242" t="n">
        <v>0</v>
      </c>
      <c r="AI959" s="236" t="n">
        <v>0</v>
      </c>
      <c r="AJ959" s="236" t="n"/>
    </row>
    <row r="960">
      <c r="A960" s="236" t="n">
        <v>1607805</v>
      </c>
      <c r="B960" s="236" t="inlineStr">
        <is>
          <t>Col Plax MW AS 250</t>
        </is>
      </c>
      <c r="C960" s="236" t="inlineStr">
        <is>
          <t>IN64</t>
        </is>
      </c>
      <c r="D960" s="237" t="n">
        <v>0</v>
      </c>
      <c r="E960" s="236" t="n">
        <v>0</v>
      </c>
      <c r="F960" s="238" t="n">
        <v>0</v>
      </c>
      <c r="G960" s="236" t="n">
        <v>0</v>
      </c>
      <c r="H960" s="239" t="n">
        <v>116</v>
      </c>
      <c r="I960" s="236" t="n">
        <v>116</v>
      </c>
      <c r="J960" s="240" t="n">
        <v>0</v>
      </c>
      <c r="K960" s="236" t="n">
        <v>116</v>
      </c>
      <c r="L960" s="241" t="inlineStr">
        <is>
          <t>-</t>
        </is>
      </c>
      <c r="M960" s="242" t="inlineStr">
        <is>
          <t>-</t>
        </is>
      </c>
      <c r="N960" s="236" t="inlineStr">
        <is>
          <t>-</t>
        </is>
      </c>
      <c r="O960" s="243" t="inlineStr">
        <is>
          <t>-</t>
        </is>
      </c>
      <c r="P960" s="237" t="inlineStr">
        <is>
          <t>-</t>
        </is>
      </c>
      <c r="Q960" s="236" t="inlineStr">
        <is>
          <t>-</t>
        </is>
      </c>
      <c r="R960" s="244" t="inlineStr">
        <is>
          <t>-</t>
        </is>
      </c>
      <c r="S960" s="245" t="inlineStr">
        <is>
          <t>-</t>
        </is>
      </c>
      <c r="T960" s="236" t="inlineStr">
        <is>
          <t>226%</t>
        </is>
      </c>
      <c r="U960" s="246" t="inlineStr">
        <is>
          <t>226%</t>
        </is>
      </c>
      <c r="V960" s="238" t="inlineStr">
        <is>
          <t>Chennai</t>
        </is>
      </c>
      <c r="W960" s="236" t="inlineStr">
        <is>
          <t>South</t>
        </is>
      </c>
      <c r="X960" s="242" t="n"/>
      <c r="Y960" s="241" t="n">
        <v>92</v>
      </c>
      <c r="Z960" s="236" t="inlineStr">
        <is>
          <t>0%</t>
        </is>
      </c>
      <c r="AA960" s="245" t="n"/>
      <c r="AB960" s="236" t="n">
        <v>0</v>
      </c>
      <c r="AC960" s="236" t="n">
        <v>0</v>
      </c>
      <c r="AD960" s="236" t="n">
        <v>1</v>
      </c>
      <c r="AE960" s="236" t="n">
        <v>0</v>
      </c>
      <c r="AF960" s="240" t="n">
        <v>0</v>
      </c>
      <c r="AG960" s="236" t="n">
        <v>0</v>
      </c>
      <c r="AH960" s="242" t="n">
        <v>0</v>
      </c>
      <c r="AI960" s="236" t="n">
        <v>0</v>
      </c>
      <c r="AJ960" s="236" t="n"/>
    </row>
    <row r="961">
      <c r="A961" s="236" t="n">
        <v>1607805</v>
      </c>
      <c r="B961" s="236" t="inlineStr">
        <is>
          <t>Col Plax MW AS 250</t>
        </is>
      </c>
      <c r="C961" s="236" t="inlineStr">
        <is>
          <t>IN65</t>
        </is>
      </c>
      <c r="D961" s="237" t="n">
        <v>0</v>
      </c>
      <c r="E961" s="236" t="n">
        <v>0</v>
      </c>
      <c r="F961" s="238" t="n">
        <v>0</v>
      </c>
      <c r="G961" s="236" t="n">
        <v>0</v>
      </c>
      <c r="H961" s="239" t="n">
        <v>37</v>
      </c>
      <c r="I961" s="236" t="n">
        <v>37</v>
      </c>
      <c r="J961" s="240" t="n">
        <v>0</v>
      </c>
      <c r="K961" s="236" t="n">
        <v>37</v>
      </c>
      <c r="L961" s="241" t="inlineStr">
        <is>
          <t>-</t>
        </is>
      </c>
      <c r="M961" s="242" t="inlineStr">
        <is>
          <t>-</t>
        </is>
      </c>
      <c r="N961" s="236" t="inlineStr">
        <is>
          <t>-</t>
        </is>
      </c>
      <c r="O961" s="243" t="inlineStr">
        <is>
          <t>-</t>
        </is>
      </c>
      <c r="P961" s="237" t="n">
        <v>44</v>
      </c>
      <c r="Q961" s="236" t="inlineStr">
        <is>
          <t>-</t>
        </is>
      </c>
      <c r="R961" s="244" t="inlineStr">
        <is>
          <t>-</t>
        </is>
      </c>
      <c r="S961" s="245" t="inlineStr">
        <is>
          <t>-</t>
        </is>
      </c>
      <c r="T961" s="236" t="inlineStr">
        <is>
          <t>205%</t>
        </is>
      </c>
      <c r="U961" s="246" t="inlineStr">
        <is>
          <t>148%</t>
        </is>
      </c>
      <c r="V961" s="238" t="inlineStr">
        <is>
          <t>Kanpur</t>
        </is>
      </c>
      <c r="W961" s="236" t="inlineStr">
        <is>
          <t>North</t>
        </is>
      </c>
      <c r="X961" s="242" t="n"/>
      <c r="Y961" s="241" t="n">
        <v>77</v>
      </c>
      <c r="Z961" s="236" t="inlineStr">
        <is>
          <t>0%</t>
        </is>
      </c>
      <c r="AA961" s="245" t="n"/>
      <c r="AB961" s="236" t="n">
        <v>0</v>
      </c>
      <c r="AC961" s="236" t="n">
        <v>0</v>
      </c>
      <c r="AD961" s="236" t="n">
        <v>1</v>
      </c>
      <c r="AE961" s="236" t="n">
        <v>0</v>
      </c>
      <c r="AF961" s="240" t="n">
        <v>44</v>
      </c>
      <c r="AG961" s="236" t="n">
        <v>0</v>
      </c>
      <c r="AH961" s="242" t="n">
        <v>0</v>
      </c>
      <c r="AI961" s="236" t="n">
        <v>0</v>
      </c>
      <c r="AJ961" s="236" t="n"/>
    </row>
    <row r="962">
      <c r="A962" s="236" t="n">
        <v>1607805</v>
      </c>
      <c r="B962" s="236" t="inlineStr">
        <is>
          <t>Col Plax MW AS 250</t>
        </is>
      </c>
      <c r="C962" s="236" t="inlineStr">
        <is>
          <t>IN66</t>
        </is>
      </c>
      <c r="D962" s="237" t="n">
        <v>0</v>
      </c>
      <c r="E962" s="236" t="n">
        <v>0</v>
      </c>
      <c r="F962" s="238" t="n">
        <v>0</v>
      </c>
      <c r="G962" s="236" t="n">
        <v>0</v>
      </c>
      <c r="H962" s="239" t="n">
        <v>16</v>
      </c>
      <c r="I962" s="236" t="n">
        <v>16</v>
      </c>
      <c r="J962" s="240" t="n">
        <v>0</v>
      </c>
      <c r="K962" s="236" t="n">
        <v>16</v>
      </c>
      <c r="L962" s="241" t="inlineStr">
        <is>
          <t>-</t>
        </is>
      </c>
      <c r="M962" s="242" t="inlineStr">
        <is>
          <t>-</t>
        </is>
      </c>
      <c r="N962" s="236" t="inlineStr">
        <is>
          <t>-</t>
        </is>
      </c>
      <c r="O962" s="243" t="inlineStr">
        <is>
          <t>-</t>
        </is>
      </c>
      <c r="P962" s="237" t="inlineStr">
        <is>
          <t>-</t>
        </is>
      </c>
      <c r="Q962" s="236" t="inlineStr">
        <is>
          <t>-</t>
        </is>
      </c>
      <c r="R962" s="244" t="inlineStr">
        <is>
          <t>-</t>
        </is>
      </c>
      <c r="S962" s="245" t="n">
        <v>10</v>
      </c>
      <c r="T962" s="236" t="inlineStr">
        <is>
          <t>360%</t>
        </is>
      </c>
      <c r="U962" s="246" t="inlineStr">
        <is>
          <t>260%</t>
        </is>
      </c>
      <c r="V962" s="238" t="inlineStr">
        <is>
          <t>Bhubaneshwar</t>
        </is>
      </c>
      <c r="W962" s="236" t="inlineStr">
        <is>
          <t>East</t>
        </is>
      </c>
      <c r="X962" s="242" t="n"/>
      <c r="Y962" s="241" t="n">
        <v>10</v>
      </c>
      <c r="Z962" s="236" t="inlineStr">
        <is>
          <t>0%</t>
        </is>
      </c>
      <c r="AA962" s="245" t="n"/>
      <c r="AB962" s="236" t="n">
        <v>0</v>
      </c>
      <c r="AC962" s="236" t="n">
        <v>0</v>
      </c>
      <c r="AD962" s="236" t="n">
        <v>1</v>
      </c>
      <c r="AE962" s="236" t="n">
        <v>0</v>
      </c>
      <c r="AF962" s="240" t="n">
        <v>0</v>
      </c>
      <c r="AG962" s="236" t="n">
        <v>10</v>
      </c>
      <c r="AH962" s="242" t="n">
        <v>0</v>
      </c>
      <c r="AI962" s="236" t="n">
        <v>0</v>
      </c>
      <c r="AJ962" s="236" t="n"/>
    </row>
    <row r="963">
      <c r="A963" s="236" t="n">
        <v>1607805</v>
      </c>
      <c r="B963" s="236" t="inlineStr">
        <is>
          <t>Col Plax MW AS 250</t>
        </is>
      </c>
      <c r="C963" s="236" t="inlineStr">
        <is>
          <t>IN67</t>
        </is>
      </c>
      <c r="D963" s="237" t="n">
        <v>0</v>
      </c>
      <c r="E963" s="236" t="n">
        <v>0</v>
      </c>
      <c r="F963" s="238" t="n">
        <v>0</v>
      </c>
      <c r="G963" s="236" t="n">
        <v>0</v>
      </c>
      <c r="H963" s="239" t="n">
        <v>33</v>
      </c>
      <c r="I963" s="236" t="n">
        <v>33</v>
      </c>
      <c r="J963" s="240" t="n">
        <v>0</v>
      </c>
      <c r="K963" s="236" t="n">
        <v>33</v>
      </c>
      <c r="L963" s="241" t="inlineStr">
        <is>
          <t>-</t>
        </is>
      </c>
      <c r="M963" s="242" t="inlineStr">
        <is>
          <t>-</t>
        </is>
      </c>
      <c r="N963" s="236" t="inlineStr">
        <is>
          <t>-</t>
        </is>
      </c>
      <c r="O963" s="243" t="inlineStr">
        <is>
          <t>-</t>
        </is>
      </c>
      <c r="P963" s="237" t="inlineStr">
        <is>
          <t>-</t>
        </is>
      </c>
      <c r="Q963" s="236" t="inlineStr">
        <is>
          <t>-</t>
        </is>
      </c>
      <c r="R963" s="244" t="inlineStr">
        <is>
          <t>-</t>
        </is>
      </c>
      <c r="S963" s="245" t="inlineStr">
        <is>
          <t>-</t>
        </is>
      </c>
      <c r="T963" s="236" t="inlineStr">
        <is>
          <t>354%</t>
        </is>
      </c>
      <c r="U963" s="246" t="inlineStr">
        <is>
          <t>354%</t>
        </is>
      </c>
      <c r="V963" s="238" t="inlineStr">
        <is>
          <t>Indore</t>
        </is>
      </c>
      <c r="W963" s="236" t="inlineStr">
        <is>
          <t>West</t>
        </is>
      </c>
      <c r="X963" s="242" t="n"/>
      <c r="Y963" s="241" t="n">
        <v>13</v>
      </c>
      <c r="Z963" s="236" t="inlineStr">
        <is>
          <t>0%</t>
        </is>
      </c>
      <c r="AA963" s="245" t="n"/>
      <c r="AB963" s="236" t="n">
        <v>0</v>
      </c>
      <c r="AC963" s="236" t="n">
        <v>0</v>
      </c>
      <c r="AD963" s="236" t="n">
        <v>1</v>
      </c>
      <c r="AE963" s="236" t="n">
        <v>0</v>
      </c>
      <c r="AF963" s="240" t="n">
        <v>0</v>
      </c>
      <c r="AG963" s="236" t="n">
        <v>0</v>
      </c>
      <c r="AH963" s="242" t="n">
        <v>0</v>
      </c>
      <c r="AI963" s="236" t="n">
        <v>0</v>
      </c>
      <c r="AJ963" s="236" t="n"/>
    </row>
    <row r="964">
      <c r="A964" s="236" t="n">
        <v>1607805</v>
      </c>
      <c r="B964" s="236" t="inlineStr">
        <is>
          <t>Col Plax MW AS 250</t>
        </is>
      </c>
      <c r="C964" s="236" t="inlineStr">
        <is>
          <t>IN68</t>
        </is>
      </c>
      <c r="D964" s="237" t="n">
        <v>0</v>
      </c>
      <c r="E964" s="236" t="n">
        <v>0</v>
      </c>
      <c r="F964" s="238" t="n">
        <v>0</v>
      </c>
      <c r="G964" s="236" t="n">
        <v>0</v>
      </c>
      <c r="H964" s="239" t="n">
        <v>27</v>
      </c>
      <c r="I964" s="236" t="n">
        <v>27</v>
      </c>
      <c r="J964" s="240" t="n">
        <v>0</v>
      </c>
      <c r="K964" s="236" t="n">
        <v>27</v>
      </c>
      <c r="L964" s="241" t="inlineStr">
        <is>
          <t>-</t>
        </is>
      </c>
      <c r="M964" s="242" t="inlineStr">
        <is>
          <t>-</t>
        </is>
      </c>
      <c r="N964" s="236" t="inlineStr">
        <is>
          <t>-</t>
        </is>
      </c>
      <c r="O964" s="243" t="inlineStr">
        <is>
          <t>-</t>
        </is>
      </c>
      <c r="P964" s="237" t="inlineStr">
        <is>
          <t>-</t>
        </is>
      </c>
      <c r="Q964" s="236" t="inlineStr">
        <is>
          <t>-</t>
        </is>
      </c>
      <c r="R964" s="244" t="inlineStr">
        <is>
          <t>-</t>
        </is>
      </c>
      <c r="S964" s="245" t="inlineStr">
        <is>
          <t>-</t>
        </is>
      </c>
      <c r="T964" s="236" t="inlineStr">
        <is>
          <t>140%</t>
        </is>
      </c>
      <c r="U964" s="246" t="inlineStr">
        <is>
          <t>140%</t>
        </is>
      </c>
      <c r="V964" s="238" t="inlineStr">
        <is>
          <t>Baroda</t>
        </is>
      </c>
      <c r="W964" s="236" t="inlineStr">
        <is>
          <t>West</t>
        </is>
      </c>
      <c r="X964" s="242" t="n"/>
      <c r="Y964" s="241" t="n">
        <v>67</v>
      </c>
      <c r="Z964" s="236" t="inlineStr">
        <is>
          <t>0%</t>
        </is>
      </c>
      <c r="AA964" s="245" t="n"/>
      <c r="AB964" s="236" t="n">
        <v>0</v>
      </c>
      <c r="AC964" s="236" t="n">
        <v>0</v>
      </c>
      <c r="AD964" s="236" t="n">
        <v>1</v>
      </c>
      <c r="AE964" s="236" t="n">
        <v>0</v>
      </c>
      <c r="AF964" s="240" t="n">
        <v>0</v>
      </c>
      <c r="AG964" s="236" t="n">
        <v>0</v>
      </c>
      <c r="AH964" s="242" t="n">
        <v>0</v>
      </c>
      <c r="AI964" s="236" t="n">
        <v>0</v>
      </c>
      <c r="AJ964" s="236" t="n"/>
    </row>
    <row r="965">
      <c r="A965" s="236" t="n">
        <v>1607805</v>
      </c>
      <c r="B965" s="236" t="inlineStr">
        <is>
          <t>Col Plax MW AS 250</t>
        </is>
      </c>
      <c r="C965" s="236" t="inlineStr">
        <is>
          <t>IN69</t>
        </is>
      </c>
      <c r="D965" s="237" t="n">
        <v>0</v>
      </c>
      <c r="E965" s="236" t="n">
        <v>0</v>
      </c>
      <c r="F965" s="238" t="n">
        <v>0</v>
      </c>
      <c r="G965" s="236" t="n">
        <v>0</v>
      </c>
      <c r="H965" s="239" t="n">
        <v>103</v>
      </c>
      <c r="I965" s="236" t="n">
        <v>103</v>
      </c>
      <c r="J965" s="240" t="n">
        <v>0</v>
      </c>
      <c r="K965" s="236" t="n">
        <v>103</v>
      </c>
      <c r="L965" s="241" t="inlineStr">
        <is>
          <t>-</t>
        </is>
      </c>
      <c r="M965" s="242" t="inlineStr">
        <is>
          <t>-</t>
        </is>
      </c>
      <c r="N965" s="236" t="inlineStr">
        <is>
          <t>-</t>
        </is>
      </c>
      <c r="O965" s="243" t="inlineStr">
        <is>
          <t>-</t>
        </is>
      </c>
      <c r="P965" s="237" t="inlineStr">
        <is>
          <t>-</t>
        </is>
      </c>
      <c r="Q965" s="236" t="inlineStr">
        <is>
          <t>-</t>
        </is>
      </c>
      <c r="R965" s="244" t="inlineStr">
        <is>
          <t>-</t>
        </is>
      </c>
      <c r="S965" s="245" t="inlineStr">
        <is>
          <t>-</t>
        </is>
      </c>
      <c r="T965" s="236" t="inlineStr">
        <is>
          <t>223%</t>
        </is>
      </c>
      <c r="U965" s="246" t="inlineStr">
        <is>
          <t>223%</t>
        </is>
      </c>
      <c r="V965" s="238" t="inlineStr">
        <is>
          <t>Hyderabad</t>
        </is>
      </c>
      <c r="W965" s="236" t="inlineStr">
        <is>
          <t>South</t>
        </is>
      </c>
      <c r="X965" s="242" t="n"/>
      <c r="Y965" s="241" t="n">
        <v>84</v>
      </c>
      <c r="Z965" s="236" t="inlineStr">
        <is>
          <t>0%</t>
        </is>
      </c>
      <c r="AA965" s="245" t="n"/>
      <c r="AB965" s="236" t="n">
        <v>0</v>
      </c>
      <c r="AC965" s="236" t="n">
        <v>0</v>
      </c>
      <c r="AD965" s="236" t="n">
        <v>1</v>
      </c>
      <c r="AE965" s="236" t="n">
        <v>0</v>
      </c>
      <c r="AF965" s="240" t="n">
        <v>0</v>
      </c>
      <c r="AG965" s="236" t="n">
        <v>0</v>
      </c>
      <c r="AH965" s="242" t="n">
        <v>0</v>
      </c>
      <c r="AI965" s="236" t="n">
        <v>0</v>
      </c>
      <c r="AJ965" s="236" t="n"/>
    </row>
    <row r="966">
      <c r="A966" s="236" t="n">
        <v>1607805</v>
      </c>
      <c r="B966" s="236" t="inlineStr">
        <is>
          <t>Col Plax MW AS 250</t>
        </is>
      </c>
      <c r="C966" s="236" t="inlineStr">
        <is>
          <t>IN70</t>
        </is>
      </c>
      <c r="D966" s="237" t="n">
        <v>0</v>
      </c>
      <c r="E966" s="236" t="n">
        <v>0</v>
      </c>
      <c r="F966" s="238" t="n">
        <v>0</v>
      </c>
      <c r="G966" s="236" t="n">
        <v>0</v>
      </c>
      <c r="H966" s="239" t="n">
        <v>34</v>
      </c>
      <c r="I966" s="236" t="n">
        <v>34</v>
      </c>
      <c r="J966" s="240" t="n">
        <v>0</v>
      </c>
      <c r="K966" s="236" t="n">
        <v>34</v>
      </c>
      <c r="L966" s="241" t="inlineStr">
        <is>
          <t>-</t>
        </is>
      </c>
      <c r="M966" s="242" t="inlineStr">
        <is>
          <t>-</t>
        </is>
      </c>
      <c r="N966" s="236" t="inlineStr">
        <is>
          <t>-</t>
        </is>
      </c>
      <c r="O966" s="243" t="inlineStr">
        <is>
          <t>-</t>
        </is>
      </c>
      <c r="P966" s="237" t="inlineStr">
        <is>
          <t>-</t>
        </is>
      </c>
      <c r="Q966" s="236" t="inlineStr">
        <is>
          <t>-</t>
        </is>
      </c>
      <c r="R966" s="244" t="inlineStr">
        <is>
          <t>-</t>
        </is>
      </c>
      <c r="S966" s="245" t="inlineStr">
        <is>
          <t>-</t>
        </is>
      </c>
      <c r="T966" s="236" t="n"/>
      <c r="U966" s="246" t="n"/>
      <c r="V966" s="238" t="inlineStr">
        <is>
          <t>Allepy</t>
        </is>
      </c>
      <c r="W966" s="236" t="inlineStr">
        <is>
          <t>South</t>
        </is>
      </c>
      <c r="X966" s="242" t="n"/>
      <c r="Y966" s="241" t="n">
        <v>0</v>
      </c>
      <c r="Z966" s="236" t="inlineStr">
        <is>
          <t>0%</t>
        </is>
      </c>
      <c r="AA966" s="245" t="n"/>
      <c r="AB966" s="236" t="n">
        <v>0</v>
      </c>
      <c r="AC966" s="236" t="n">
        <v>0</v>
      </c>
      <c r="AD966" s="236" t="n">
        <v>1</v>
      </c>
      <c r="AE966" s="236" t="n">
        <v>0</v>
      </c>
      <c r="AF966" s="240" t="n">
        <v>0</v>
      </c>
      <c r="AG966" s="236" t="n">
        <v>0</v>
      </c>
      <c r="AH966" s="242" t="n">
        <v>0</v>
      </c>
      <c r="AI966" s="236" t="n">
        <v>0</v>
      </c>
      <c r="AJ966" s="236" t="n"/>
    </row>
    <row r="967">
      <c r="A967" s="236" t="n">
        <v>1607805</v>
      </c>
      <c r="B967" s="236" t="inlineStr">
        <is>
          <t>Col Plax MW AS 250</t>
        </is>
      </c>
      <c r="C967" s="236" t="inlineStr">
        <is>
          <t>IN71</t>
        </is>
      </c>
      <c r="D967" s="237" t="n">
        <v>0</v>
      </c>
      <c r="E967" s="236" t="n">
        <v>0</v>
      </c>
      <c r="F967" s="238" t="n">
        <v>0</v>
      </c>
      <c r="G967" s="236" t="n">
        <v>0</v>
      </c>
      <c r="H967" s="239" t="n">
        <v>238</v>
      </c>
      <c r="I967" s="236" t="n">
        <v>238</v>
      </c>
      <c r="J967" s="240" t="n">
        <v>0</v>
      </c>
      <c r="K967" s="236" t="n">
        <v>238</v>
      </c>
      <c r="L967" s="241" t="inlineStr">
        <is>
          <t>-</t>
        </is>
      </c>
      <c r="M967" s="242" t="inlineStr">
        <is>
          <t>-</t>
        </is>
      </c>
      <c r="N967" s="236" t="inlineStr">
        <is>
          <t>-</t>
        </is>
      </c>
      <c r="O967" s="243" t="inlineStr">
        <is>
          <t>-</t>
        </is>
      </c>
      <c r="P967" s="237" t="inlineStr">
        <is>
          <t>-</t>
        </is>
      </c>
      <c r="Q967" s="236" t="n">
        <v>62</v>
      </c>
      <c r="R967" s="244" t="inlineStr">
        <is>
          <t>-</t>
        </is>
      </c>
      <c r="S967" s="245" t="inlineStr">
        <is>
          <t>-</t>
        </is>
      </c>
      <c r="T967" s="236" t="inlineStr">
        <is>
          <t>261%</t>
        </is>
      </c>
      <c r="U967" s="246" t="inlineStr">
        <is>
          <t>228%</t>
        </is>
      </c>
      <c r="V967" s="238" t="inlineStr">
        <is>
          <t>Bangalore</t>
        </is>
      </c>
      <c r="W967" s="236" t="inlineStr">
        <is>
          <t>South</t>
        </is>
      </c>
      <c r="X967" s="242" t="n"/>
      <c r="Y967" s="241" t="n">
        <v>186</v>
      </c>
      <c r="Z967" s="236" t="inlineStr">
        <is>
          <t>0%</t>
        </is>
      </c>
      <c r="AA967" s="245" t="n"/>
      <c r="AB967" s="236" t="n">
        <v>0</v>
      </c>
      <c r="AC967" s="236" t="n">
        <v>0</v>
      </c>
      <c r="AD967" s="236" t="n">
        <v>1</v>
      </c>
      <c r="AE967" s="236" t="n">
        <v>0</v>
      </c>
      <c r="AF967" s="240" t="n">
        <v>0</v>
      </c>
      <c r="AG967" s="236" t="n">
        <v>0</v>
      </c>
      <c r="AH967" s="242" t="n">
        <v>0</v>
      </c>
      <c r="AI967" s="236" t="n">
        <v>62</v>
      </c>
      <c r="AJ967" s="236" t="n"/>
    </row>
    <row r="968">
      <c r="A968" s="236" t="n">
        <v>1607805</v>
      </c>
      <c r="B968" s="236" t="inlineStr">
        <is>
          <t>Col Plax MW AS 250</t>
        </is>
      </c>
      <c r="C968" s="236" t="inlineStr">
        <is>
          <t>IN72</t>
        </is>
      </c>
      <c r="D968" s="237" t="n">
        <v>12</v>
      </c>
      <c r="E968" s="236" t="n">
        <v>0</v>
      </c>
      <c r="F968" s="238" t="n">
        <v>0</v>
      </c>
      <c r="G968" s="236" t="n">
        <v>0</v>
      </c>
      <c r="H968" s="239" t="n">
        <v>4</v>
      </c>
      <c r="I968" s="236" t="n">
        <v>16</v>
      </c>
      <c r="J968" s="240" t="n">
        <v>0</v>
      </c>
      <c r="K968" s="236" t="n">
        <v>16</v>
      </c>
      <c r="L968" s="241" t="inlineStr">
        <is>
          <t>-</t>
        </is>
      </c>
      <c r="M968" s="242" t="inlineStr">
        <is>
          <t>-</t>
        </is>
      </c>
      <c r="N968" s="236" t="inlineStr">
        <is>
          <t>-</t>
        </is>
      </c>
      <c r="O968" s="243" t="inlineStr">
        <is>
          <t>-</t>
        </is>
      </c>
      <c r="P968" s="237" t="inlineStr">
        <is>
          <t>-</t>
        </is>
      </c>
      <c r="Q968" s="236" t="inlineStr">
        <is>
          <t>-</t>
        </is>
      </c>
      <c r="R968" s="244" t="inlineStr">
        <is>
          <t>-</t>
        </is>
      </c>
      <c r="S968" s="245" t="n">
        <v>10</v>
      </c>
      <c r="T968" s="236" t="inlineStr">
        <is>
          <t>292%</t>
        </is>
      </c>
      <c r="U968" s="246" t="inlineStr">
        <is>
          <t>208%</t>
        </is>
      </c>
      <c r="V968" s="238" t="inlineStr">
        <is>
          <t>Gauhati</t>
        </is>
      </c>
      <c r="W968" s="236" t="inlineStr">
        <is>
          <t>East</t>
        </is>
      </c>
      <c r="X968" s="242" t="n"/>
      <c r="Y968" s="241" t="n">
        <v>12</v>
      </c>
      <c r="Z968" s="236" t="inlineStr">
        <is>
          <t>0%</t>
        </is>
      </c>
      <c r="AA968" s="245" t="n"/>
      <c r="AB968" s="236" t="n">
        <v>0</v>
      </c>
      <c r="AC968" s="236" t="n">
        <v>0</v>
      </c>
      <c r="AD968" s="236" t="n">
        <v>1</v>
      </c>
      <c r="AE968" s="236" t="n">
        <v>0</v>
      </c>
      <c r="AF968" s="240" t="n">
        <v>0</v>
      </c>
      <c r="AG968" s="236" t="n">
        <v>10</v>
      </c>
      <c r="AH968" s="242" t="n">
        <v>0</v>
      </c>
      <c r="AI968" s="236" t="n">
        <v>0</v>
      </c>
      <c r="AJ968" s="236" t="n"/>
    </row>
    <row r="969">
      <c r="A969" s="236" t="n">
        <v>1607805</v>
      </c>
      <c r="B969" s="236" t="inlineStr">
        <is>
          <t>Col Plax MW AS 250</t>
        </is>
      </c>
      <c r="C969" s="236" t="inlineStr">
        <is>
          <t>IN73</t>
        </is>
      </c>
      <c r="D969" s="237" t="n">
        <v>9</v>
      </c>
      <c r="E969" s="236" t="n">
        <v>0</v>
      </c>
      <c r="F969" s="238" t="n">
        <v>0</v>
      </c>
      <c r="G969" s="236" t="n">
        <v>0</v>
      </c>
      <c r="H969" s="239" t="n">
        <v>11</v>
      </c>
      <c r="I969" s="236" t="n">
        <v>20</v>
      </c>
      <c r="J969" s="240" t="n">
        <v>0</v>
      </c>
      <c r="K969" s="236" t="n">
        <v>20</v>
      </c>
      <c r="L969" s="241" t="inlineStr">
        <is>
          <t>-</t>
        </is>
      </c>
      <c r="M969" s="242" t="inlineStr">
        <is>
          <t>-</t>
        </is>
      </c>
      <c r="N969" s="236" t="inlineStr">
        <is>
          <t>-</t>
        </is>
      </c>
      <c r="O969" s="243" t="inlineStr">
        <is>
          <t>-</t>
        </is>
      </c>
      <c r="P969" s="237" t="inlineStr">
        <is>
          <t>-</t>
        </is>
      </c>
      <c r="Q969" s="236" t="inlineStr">
        <is>
          <t>-</t>
        </is>
      </c>
      <c r="R969" s="244" t="inlineStr">
        <is>
          <t>-</t>
        </is>
      </c>
      <c r="S969" s="245" t="inlineStr">
        <is>
          <t>-</t>
        </is>
      </c>
      <c r="T969" s="236" t="inlineStr">
        <is>
          <t>243%</t>
        </is>
      </c>
      <c r="U969" s="246" t="inlineStr">
        <is>
          <t>243%</t>
        </is>
      </c>
      <c r="V969" s="238" t="inlineStr">
        <is>
          <t>Patna</t>
        </is>
      </c>
      <c r="W969" s="236" t="inlineStr">
        <is>
          <t>East</t>
        </is>
      </c>
      <c r="X969" s="242" t="n"/>
      <c r="Y969" s="241" t="n">
        <v>14</v>
      </c>
      <c r="Z969" s="236" t="inlineStr">
        <is>
          <t>0%</t>
        </is>
      </c>
      <c r="AA969" s="245" t="n"/>
      <c r="AB969" s="236" t="n">
        <v>0</v>
      </c>
      <c r="AC969" s="236" t="n">
        <v>0</v>
      </c>
      <c r="AD969" s="236" t="n">
        <v>1</v>
      </c>
      <c r="AE969" s="236" t="n">
        <v>0</v>
      </c>
      <c r="AF969" s="240" t="n">
        <v>0</v>
      </c>
      <c r="AG969" s="236" t="n">
        <v>0</v>
      </c>
      <c r="AH969" s="242" t="n">
        <v>0</v>
      </c>
      <c r="AI969" s="236" t="n">
        <v>0</v>
      </c>
      <c r="AJ969" s="236" t="n"/>
    </row>
    <row r="970">
      <c r="A970" s="236" t="n">
        <v>1607805</v>
      </c>
      <c r="B970" s="236" t="inlineStr">
        <is>
          <t>Col Plax MW AS 250</t>
        </is>
      </c>
      <c r="C970" s="236" t="inlineStr">
        <is>
          <t>IN74</t>
        </is>
      </c>
      <c r="D970" s="237" t="n">
        <v>0</v>
      </c>
      <c r="E970" s="236" t="n">
        <v>0</v>
      </c>
      <c r="F970" s="238" t="n">
        <v>0</v>
      </c>
      <c r="G970" s="236" t="n">
        <v>0</v>
      </c>
      <c r="H970" s="239" t="n">
        <v>25</v>
      </c>
      <c r="I970" s="236" t="n">
        <v>25</v>
      </c>
      <c r="J970" s="240" t="n">
        <v>0</v>
      </c>
      <c r="K970" s="236" t="n">
        <v>25</v>
      </c>
      <c r="L970" s="241" t="inlineStr">
        <is>
          <t>-</t>
        </is>
      </c>
      <c r="M970" s="242" t="inlineStr">
        <is>
          <t>-</t>
        </is>
      </c>
      <c r="N970" s="236" t="inlineStr">
        <is>
          <t>-</t>
        </is>
      </c>
      <c r="O970" s="243" t="inlineStr">
        <is>
          <t>-</t>
        </is>
      </c>
      <c r="P970" s="237" t="inlineStr">
        <is>
          <t>-</t>
        </is>
      </c>
      <c r="Q970" s="236" t="inlineStr">
        <is>
          <t>-</t>
        </is>
      </c>
      <c r="R970" s="244" t="inlineStr">
        <is>
          <t>-</t>
        </is>
      </c>
      <c r="S970" s="245" t="inlineStr">
        <is>
          <t>-</t>
        </is>
      </c>
      <c r="T970" s="236" t="n"/>
      <c r="U970" s="246" t="n"/>
      <c r="V970" s="238" t="inlineStr">
        <is>
          <t>Nepal-exp</t>
        </is>
      </c>
      <c r="W970" s="236" t="inlineStr">
        <is>
          <t>Exp-DC</t>
        </is>
      </c>
      <c r="X970" s="242" t="n"/>
      <c r="Y970" s="241" t="n">
        <v>0</v>
      </c>
      <c r="Z970" s="236" t="inlineStr">
        <is>
          <t>0%</t>
        </is>
      </c>
      <c r="AA970" s="245" t="n"/>
      <c r="AB970" s="236" t="n">
        <v>0</v>
      </c>
      <c r="AC970" s="236" t="n">
        <v>0</v>
      </c>
      <c r="AD970" s="236" t="n">
        <v>1</v>
      </c>
      <c r="AE970" s="236" t="n">
        <v>0</v>
      </c>
      <c r="AF970" s="240" t="n">
        <v>0</v>
      </c>
      <c r="AG970" s="236" t="n">
        <v>0</v>
      </c>
      <c r="AH970" s="242" t="n">
        <v>0</v>
      </c>
      <c r="AI970" s="236" t="n">
        <v>0</v>
      </c>
      <c r="AJ970" s="236" t="n"/>
    </row>
    <row r="971">
      <c r="A971" s="236" t="n">
        <v>1607805</v>
      </c>
      <c r="B971" s="236" t="inlineStr">
        <is>
          <t>Col Plax MW AS 250</t>
        </is>
      </c>
      <c r="C971" s="236" t="inlineStr">
        <is>
          <t>IN75</t>
        </is>
      </c>
      <c r="D971" s="237" t="n">
        <v>0</v>
      </c>
      <c r="E971" s="236" t="n">
        <v>0</v>
      </c>
      <c r="F971" s="238" t="n">
        <v>0</v>
      </c>
      <c r="G971" s="236" t="n">
        <v>0</v>
      </c>
      <c r="H971" s="239" t="n">
        <v>21</v>
      </c>
      <c r="I971" s="236" t="n">
        <v>21</v>
      </c>
      <c r="J971" s="240" t="n">
        <v>0</v>
      </c>
      <c r="K971" s="236" t="n">
        <v>21</v>
      </c>
      <c r="L971" s="241" t="inlineStr">
        <is>
          <t>-</t>
        </is>
      </c>
      <c r="M971" s="242" t="inlineStr">
        <is>
          <t>-</t>
        </is>
      </c>
      <c r="N971" s="236" t="inlineStr">
        <is>
          <t>-</t>
        </is>
      </c>
      <c r="O971" s="243" t="inlineStr">
        <is>
          <t>-</t>
        </is>
      </c>
      <c r="P971" s="237" t="inlineStr">
        <is>
          <t>-</t>
        </is>
      </c>
      <c r="Q971" s="236" t="inlineStr">
        <is>
          <t>-</t>
        </is>
      </c>
      <c r="R971" s="244" t="inlineStr">
        <is>
          <t>-</t>
        </is>
      </c>
      <c r="S971" s="245" t="inlineStr">
        <is>
          <t>-</t>
        </is>
      </c>
      <c r="T971" s="236" t="inlineStr">
        <is>
          <t>362%</t>
        </is>
      </c>
      <c r="U971" s="246" t="inlineStr">
        <is>
          <t>362%</t>
        </is>
      </c>
      <c r="V971" s="238" t="inlineStr">
        <is>
          <t>Jaipur</t>
        </is>
      </c>
      <c r="W971" s="236" t="inlineStr">
        <is>
          <t>North</t>
        </is>
      </c>
      <c r="X971" s="242" t="n"/>
      <c r="Y971" s="241" t="n">
        <v>8</v>
      </c>
      <c r="Z971" s="236" t="inlineStr">
        <is>
          <t>0%</t>
        </is>
      </c>
      <c r="AA971" s="245" t="n"/>
      <c r="AB971" s="236" t="n">
        <v>0</v>
      </c>
      <c r="AC971" s="236" t="n">
        <v>0</v>
      </c>
      <c r="AD971" s="236" t="n">
        <v>1</v>
      </c>
      <c r="AE971" s="236" t="n">
        <v>0</v>
      </c>
      <c r="AF971" s="240" t="n">
        <v>0</v>
      </c>
      <c r="AG971" s="236" t="n">
        <v>0</v>
      </c>
      <c r="AH971" s="242" t="n">
        <v>0</v>
      </c>
      <c r="AI971" s="236" t="n">
        <v>0</v>
      </c>
      <c r="AJ971" s="236" t="n"/>
    </row>
    <row r="972">
      <c r="A972" s="236" t="n">
        <v>1607805</v>
      </c>
      <c r="B972" s="236" t="inlineStr">
        <is>
          <t>Col Plax MW AS 250</t>
        </is>
      </c>
      <c r="C972" s="236" t="inlineStr">
        <is>
          <t>IN76</t>
        </is>
      </c>
      <c r="D972" s="237" t="n">
        <v>30</v>
      </c>
      <c r="E972" s="236" t="n">
        <v>0</v>
      </c>
      <c r="F972" s="238" t="n">
        <v>0</v>
      </c>
      <c r="G972" s="236" t="n">
        <v>0</v>
      </c>
      <c r="H972" s="239" t="n">
        <v>230</v>
      </c>
      <c r="I972" s="236" t="n">
        <v>260</v>
      </c>
      <c r="J972" s="240" t="n">
        <v>0</v>
      </c>
      <c r="K972" s="236" t="n">
        <v>260</v>
      </c>
      <c r="L972" s="241" t="inlineStr">
        <is>
          <t>-</t>
        </is>
      </c>
      <c r="M972" s="242" t="inlineStr">
        <is>
          <t>-</t>
        </is>
      </c>
      <c r="N972" s="236" t="inlineStr">
        <is>
          <t>-</t>
        </is>
      </c>
      <c r="O972" s="243" t="inlineStr">
        <is>
          <t>-</t>
        </is>
      </c>
      <c r="P972" s="237" t="inlineStr">
        <is>
          <t>-</t>
        </is>
      </c>
      <c r="Q972" s="236" t="inlineStr">
        <is>
          <t>-</t>
        </is>
      </c>
      <c r="R972" s="244" t="inlineStr">
        <is>
          <t>-</t>
        </is>
      </c>
      <c r="S972" s="245" t="inlineStr">
        <is>
          <t>-</t>
        </is>
      </c>
      <c r="T972" s="236" t="inlineStr">
        <is>
          <t>145%</t>
        </is>
      </c>
      <c r="U972" s="246" t="inlineStr">
        <is>
          <t>145%</t>
        </is>
      </c>
      <c r="V972" s="238" t="inlineStr">
        <is>
          <t>Ghaziabad</t>
        </is>
      </c>
      <c r="W972" s="236" t="inlineStr">
        <is>
          <t>North</t>
        </is>
      </c>
      <c r="X972" s="242" t="n"/>
      <c r="Y972" s="241" t="n">
        <v>127</v>
      </c>
      <c r="Z972" s="236" t="inlineStr">
        <is>
          <t>0%</t>
        </is>
      </c>
      <c r="AA972" s="245" t="n"/>
      <c r="AB972" s="236" t="n">
        <v>0</v>
      </c>
      <c r="AC972" s="236" t="n">
        <v>0</v>
      </c>
      <c r="AD972" s="236" t="n">
        <v>1</v>
      </c>
      <c r="AE972" s="236" t="n">
        <v>0</v>
      </c>
      <c r="AF972" s="240" t="n">
        <v>0</v>
      </c>
      <c r="AG972" s="236" t="n">
        <v>0</v>
      </c>
      <c r="AH972" s="242" t="n">
        <v>0</v>
      </c>
      <c r="AI972" s="236" t="n">
        <v>0</v>
      </c>
      <c r="AJ972" s="236" t="n"/>
    </row>
    <row r="973">
      <c r="A973" s="236" t="n">
        <v>1607805</v>
      </c>
      <c r="B973" s="236" t="inlineStr">
        <is>
          <t>Col Plax MW AS 250</t>
        </is>
      </c>
      <c r="C973" s="236" t="inlineStr">
        <is>
          <t>IN77</t>
        </is>
      </c>
      <c r="D973" s="237" t="n">
        <v>0</v>
      </c>
      <c r="E973" s="236" t="n">
        <v>0</v>
      </c>
      <c r="F973" s="238" t="n">
        <v>0</v>
      </c>
      <c r="G973" s="236" t="n">
        <v>0</v>
      </c>
      <c r="H973" s="239" t="n">
        <v>0</v>
      </c>
      <c r="I973" s="236" t="n">
        <v>0</v>
      </c>
      <c r="J973" s="240" t="n">
        <v>0</v>
      </c>
      <c r="K973" s="236" t="n">
        <v>0</v>
      </c>
      <c r="L973" s="241" t="inlineStr">
        <is>
          <t>-</t>
        </is>
      </c>
      <c r="M973" s="242" t="inlineStr">
        <is>
          <t>-</t>
        </is>
      </c>
      <c r="N973" s="236" t="inlineStr">
        <is>
          <t>-</t>
        </is>
      </c>
      <c r="O973" s="243" t="inlineStr">
        <is>
          <t>-</t>
        </is>
      </c>
      <c r="P973" s="237" t="inlineStr">
        <is>
          <t>-</t>
        </is>
      </c>
      <c r="Q973" s="236" t="inlineStr">
        <is>
          <t>-</t>
        </is>
      </c>
      <c r="R973" s="244" t="n">
        <v>10</v>
      </c>
      <c r="S973" s="245" t="inlineStr">
        <is>
          <t>-</t>
        </is>
      </c>
      <c r="T973" s="236" t="n"/>
      <c r="U973" s="246" t="n"/>
      <c r="V973" s="238" t="inlineStr">
        <is>
          <t>POC Bhiwandi</t>
        </is>
      </c>
      <c r="W973" s="236" t="inlineStr">
        <is>
          <t>West</t>
        </is>
      </c>
      <c r="X973" s="242" t="n"/>
      <c r="Y973" s="241" t="n">
        <v>0</v>
      </c>
      <c r="Z973" s="236" t="inlineStr">
        <is>
          <t>0%</t>
        </is>
      </c>
      <c r="AA973" s="245" t="n"/>
      <c r="AB973" s="236" t="n">
        <v>0</v>
      </c>
      <c r="AC973" s="236" t="n">
        <v>0</v>
      </c>
      <c r="AD973" s="236" t="n">
        <v>1</v>
      </c>
      <c r="AE973" s="236" t="n">
        <v>1</v>
      </c>
      <c r="AF973" s="240" t="n">
        <v>0</v>
      </c>
      <c r="AG973" s="236" t="n">
        <v>0</v>
      </c>
      <c r="AH973" s="242" t="n">
        <v>10</v>
      </c>
      <c r="AI973" s="236" t="n">
        <v>0</v>
      </c>
      <c r="AJ973" s="236" t="n"/>
    </row>
    <row r="974">
      <c r="A974" s="236" t="n">
        <v>1607805</v>
      </c>
      <c r="B974" s="236" t="inlineStr">
        <is>
          <t>Col Plax MW AS 250</t>
        </is>
      </c>
      <c r="C974" s="236" t="inlineStr">
        <is>
          <t>IN78</t>
        </is>
      </c>
      <c r="D974" s="237" t="n">
        <v>0</v>
      </c>
      <c r="E974" s="236" t="n">
        <v>0</v>
      </c>
      <c r="F974" s="238" t="n">
        <v>0</v>
      </c>
      <c r="G974" s="236" t="n">
        <v>0</v>
      </c>
      <c r="H974" s="239" t="n">
        <v>52</v>
      </c>
      <c r="I974" s="236" t="n">
        <v>52</v>
      </c>
      <c r="J974" s="240" t="n">
        <v>0</v>
      </c>
      <c r="K974" s="236" t="n">
        <v>52</v>
      </c>
      <c r="L974" s="241" t="inlineStr">
        <is>
          <t>-</t>
        </is>
      </c>
      <c r="M974" s="242" t="inlineStr">
        <is>
          <t>-</t>
        </is>
      </c>
      <c r="N974" s="236" t="inlineStr">
        <is>
          <t>-</t>
        </is>
      </c>
      <c r="O974" s="243" t="inlineStr">
        <is>
          <t>-</t>
        </is>
      </c>
      <c r="P974" s="237" t="inlineStr">
        <is>
          <t>-</t>
        </is>
      </c>
      <c r="Q974" s="236" t="inlineStr">
        <is>
          <t>-</t>
        </is>
      </c>
      <c r="R974" s="244" t="inlineStr">
        <is>
          <t>-</t>
        </is>
      </c>
      <c r="S974" s="245" t="inlineStr">
        <is>
          <t>-</t>
        </is>
      </c>
      <c r="T974" s="236" t="n"/>
      <c r="U974" s="246" t="n"/>
      <c r="V974" s="238" t="inlineStr">
        <is>
          <t>Kundli</t>
        </is>
      </c>
      <c r="W974" s="236" t="inlineStr">
        <is>
          <t>North</t>
        </is>
      </c>
      <c r="X974" s="242" t="n"/>
      <c r="Y974" s="241" t="n">
        <v>0</v>
      </c>
      <c r="Z974" s="236" t="inlineStr">
        <is>
          <t>0%</t>
        </is>
      </c>
      <c r="AA974" s="245" t="n"/>
      <c r="AB974" s="236" t="n">
        <v>0</v>
      </c>
      <c r="AC974" s="236" t="n">
        <v>0</v>
      </c>
      <c r="AD974" s="236" t="n">
        <v>1</v>
      </c>
      <c r="AE974" s="236" t="n">
        <v>0</v>
      </c>
      <c r="AF974" s="240" t="n">
        <v>0</v>
      </c>
      <c r="AG974" s="236" t="n">
        <v>0</v>
      </c>
      <c r="AH974" s="242" t="n">
        <v>0</v>
      </c>
      <c r="AI974" s="236" t="n">
        <v>0</v>
      </c>
      <c r="AJ974" s="236" t="n"/>
    </row>
    <row r="975">
      <c r="A975" s="236" t="n">
        <v>1607805</v>
      </c>
      <c r="B975" s="236" t="inlineStr">
        <is>
          <t>Col Plax MW AS 250</t>
        </is>
      </c>
      <c r="C975" s="236" t="inlineStr">
        <is>
          <t>IN79</t>
        </is>
      </c>
      <c r="D975" s="237" t="n">
        <v>0</v>
      </c>
      <c r="E975" s="236" t="n">
        <v>0</v>
      </c>
      <c r="F975" s="238" t="n">
        <v>0</v>
      </c>
      <c r="G975" s="236" t="n">
        <v>0</v>
      </c>
      <c r="H975" s="239" t="n">
        <v>31</v>
      </c>
      <c r="I975" s="236" t="n">
        <v>31</v>
      </c>
      <c r="J975" s="240" t="n">
        <v>0</v>
      </c>
      <c r="K975" s="236" t="n">
        <v>31</v>
      </c>
      <c r="L975" s="241" t="inlineStr">
        <is>
          <t>-</t>
        </is>
      </c>
      <c r="M975" s="242" t="inlineStr">
        <is>
          <t>-</t>
        </is>
      </c>
      <c r="N975" s="236" t="inlineStr">
        <is>
          <t>-</t>
        </is>
      </c>
      <c r="O975" s="243" t="inlineStr">
        <is>
          <t>-</t>
        </is>
      </c>
      <c r="P975" s="237" t="inlineStr">
        <is>
          <t>-</t>
        </is>
      </c>
      <c r="Q975" s="236" t="inlineStr">
        <is>
          <t>-</t>
        </is>
      </c>
      <c r="R975" s="244" t="inlineStr">
        <is>
          <t>-</t>
        </is>
      </c>
      <c r="S975" s="245" t="inlineStr">
        <is>
          <t>-</t>
        </is>
      </c>
      <c r="T975" s="236" t="inlineStr">
        <is>
          <t>294%</t>
        </is>
      </c>
      <c r="U975" s="246" t="inlineStr">
        <is>
          <t>294%</t>
        </is>
      </c>
      <c r="V975" s="238" t="inlineStr">
        <is>
          <t>Goa</t>
        </is>
      </c>
      <c r="W975" s="236" t="inlineStr">
        <is>
          <t>West</t>
        </is>
      </c>
      <c r="X975" s="242" t="n"/>
      <c r="Y975" s="241" t="n">
        <v>16</v>
      </c>
      <c r="Z975" s="236" t="inlineStr">
        <is>
          <t>0%</t>
        </is>
      </c>
      <c r="AA975" s="245" t="n"/>
      <c r="AB975" s="236" t="n">
        <v>0</v>
      </c>
      <c r="AC975" s="236" t="n">
        <v>0</v>
      </c>
      <c r="AD975" s="236" t="n">
        <v>1</v>
      </c>
      <c r="AE975" s="236" t="n">
        <v>0</v>
      </c>
      <c r="AF975" s="240" t="n">
        <v>0</v>
      </c>
      <c r="AG975" s="236" t="n">
        <v>0</v>
      </c>
      <c r="AH975" s="242" t="n">
        <v>0</v>
      </c>
      <c r="AI975" s="236" t="n">
        <v>0</v>
      </c>
      <c r="AJ975" s="236" t="n"/>
    </row>
    <row r="976">
      <c r="A976" s="236" t="n">
        <v>1607805</v>
      </c>
      <c r="B976" s="236" t="inlineStr">
        <is>
          <t>Col Plax MW AS 250</t>
        </is>
      </c>
      <c r="C976" s="236" t="inlineStr">
        <is>
          <t>IN80</t>
        </is>
      </c>
      <c r="D976" s="237" t="n">
        <v>0</v>
      </c>
      <c r="E976" s="236" t="n">
        <v>0</v>
      </c>
      <c r="F976" s="238" t="n">
        <v>0</v>
      </c>
      <c r="G976" s="236" t="n">
        <v>0</v>
      </c>
      <c r="H976" s="239" t="n">
        <v>66</v>
      </c>
      <c r="I976" s="236" t="n">
        <v>66</v>
      </c>
      <c r="J976" s="240" t="n">
        <v>0</v>
      </c>
      <c r="K976" s="236" t="n">
        <v>66</v>
      </c>
      <c r="L976" s="241" t="inlineStr">
        <is>
          <t>-</t>
        </is>
      </c>
      <c r="M976" s="242" t="inlineStr">
        <is>
          <t>-</t>
        </is>
      </c>
      <c r="N976" s="236" t="inlineStr">
        <is>
          <t>-</t>
        </is>
      </c>
      <c r="O976" s="243" t="inlineStr">
        <is>
          <t>-</t>
        </is>
      </c>
      <c r="P976" s="237" t="inlineStr">
        <is>
          <t>-</t>
        </is>
      </c>
      <c r="Q976" s="236" t="inlineStr">
        <is>
          <t>-</t>
        </is>
      </c>
      <c r="R976" s="244" t="inlineStr">
        <is>
          <t>-</t>
        </is>
      </c>
      <c r="S976" s="245" t="inlineStr">
        <is>
          <t>-</t>
        </is>
      </c>
      <c r="T976" s="236" t="inlineStr">
        <is>
          <t>364%</t>
        </is>
      </c>
      <c r="U976" s="246" t="inlineStr">
        <is>
          <t>364%</t>
        </is>
      </c>
      <c r="V976" s="238" t="inlineStr">
        <is>
          <t>Morinda</t>
        </is>
      </c>
      <c r="W976" s="236" t="inlineStr">
        <is>
          <t>North</t>
        </is>
      </c>
      <c r="X976" s="242" t="n"/>
      <c r="Y976" s="241" t="n">
        <v>25</v>
      </c>
      <c r="Z976" s="236" t="inlineStr">
        <is>
          <t>0%</t>
        </is>
      </c>
      <c r="AA976" s="245" t="n"/>
      <c r="AB976" s="236" t="n">
        <v>0</v>
      </c>
      <c r="AC976" s="236" t="n">
        <v>0</v>
      </c>
      <c r="AD976" s="236" t="n">
        <v>1</v>
      </c>
      <c r="AE976" s="236" t="n">
        <v>0</v>
      </c>
      <c r="AF976" s="240" t="n">
        <v>0</v>
      </c>
      <c r="AG976" s="236" t="n">
        <v>0</v>
      </c>
      <c r="AH976" s="242" t="n">
        <v>0</v>
      </c>
      <c r="AI976" s="236" t="n">
        <v>0</v>
      </c>
      <c r="AJ976" s="236" t="n"/>
    </row>
    <row r="977">
      <c r="A977" s="236" t="n">
        <v>1607805</v>
      </c>
      <c r="B977" s="236" t="inlineStr">
        <is>
          <t>Col Plax MW AS 250</t>
        </is>
      </c>
      <c r="C977" s="236" t="inlineStr">
        <is>
          <t>IN81</t>
        </is>
      </c>
      <c r="D977" s="237" t="n">
        <v>0</v>
      </c>
      <c r="E977" s="236" t="n">
        <v>0</v>
      </c>
      <c r="F977" s="238" t="n">
        <v>0</v>
      </c>
      <c r="G977" s="236" t="n">
        <v>0</v>
      </c>
      <c r="H977" s="239" t="n">
        <v>104</v>
      </c>
      <c r="I977" s="236" t="n">
        <v>104</v>
      </c>
      <c r="J977" s="240" t="n">
        <v>0</v>
      </c>
      <c r="K977" s="236" t="n">
        <v>104</v>
      </c>
      <c r="L977" s="241" t="inlineStr">
        <is>
          <t>-</t>
        </is>
      </c>
      <c r="M977" s="242" t="inlineStr">
        <is>
          <t>-</t>
        </is>
      </c>
      <c r="N977" s="236" t="inlineStr">
        <is>
          <t>-</t>
        </is>
      </c>
      <c r="O977" s="243" t="inlineStr">
        <is>
          <t>-</t>
        </is>
      </c>
      <c r="P977" s="237" t="inlineStr">
        <is>
          <t>-</t>
        </is>
      </c>
      <c r="Q977" s="236" t="inlineStr">
        <is>
          <t>-</t>
        </is>
      </c>
      <c r="R977" s="244" t="n">
        <v>85</v>
      </c>
      <c r="S977" s="245" t="inlineStr">
        <is>
          <t>-</t>
        </is>
      </c>
      <c r="T977" s="236" t="inlineStr">
        <is>
          <t>203%</t>
        </is>
      </c>
      <c r="U977" s="246" t="inlineStr">
        <is>
          <t>142%</t>
        </is>
      </c>
      <c r="V977" s="238" t="inlineStr">
        <is>
          <t>Bhiwandi</t>
        </is>
      </c>
      <c r="W977" s="236" t="inlineStr">
        <is>
          <t>West</t>
        </is>
      </c>
      <c r="X977" s="242" t="n"/>
      <c r="Y977" s="241" t="n">
        <v>140</v>
      </c>
      <c r="Z977" s="236" t="inlineStr">
        <is>
          <t>0%</t>
        </is>
      </c>
      <c r="AA977" s="245" t="n"/>
      <c r="AB977" s="236" t="n">
        <v>0</v>
      </c>
      <c r="AC977" s="236" t="n">
        <v>0</v>
      </c>
      <c r="AD977" s="236" t="n">
        <v>1</v>
      </c>
      <c r="AE977" s="236" t="n">
        <v>0</v>
      </c>
      <c r="AF977" s="240" t="n">
        <v>0</v>
      </c>
      <c r="AG977" s="236" t="n">
        <v>0</v>
      </c>
      <c r="AH977" s="242" t="n">
        <v>85</v>
      </c>
      <c r="AI977" s="236" t="n">
        <v>0</v>
      </c>
      <c r="AJ977" s="236" t="n"/>
    </row>
    <row r="978">
      <c r="A978" s="236" t="n">
        <v>1607805</v>
      </c>
      <c r="B978" s="236" t="inlineStr">
        <is>
          <t>Col Plax MW AS 250</t>
        </is>
      </c>
      <c r="C978" s="236" t="inlineStr">
        <is>
          <t>IN82</t>
        </is>
      </c>
      <c r="D978" s="237" t="n">
        <v>0</v>
      </c>
      <c r="E978" s="236" t="n">
        <v>0</v>
      </c>
      <c r="F978" s="238" t="n">
        <v>0</v>
      </c>
      <c r="G978" s="236" t="n">
        <v>0</v>
      </c>
      <c r="H978" s="239" t="n">
        <v>2467</v>
      </c>
      <c r="I978" s="236" t="n">
        <v>2467</v>
      </c>
      <c r="J978" s="240" t="n">
        <v>0</v>
      </c>
      <c r="K978" s="236" t="n">
        <v>2467</v>
      </c>
      <c r="L978" s="241" t="inlineStr">
        <is>
          <t>-</t>
        </is>
      </c>
      <c r="M978" s="242" t="inlineStr">
        <is>
          <t>-</t>
        </is>
      </c>
      <c r="N978" s="236" t="inlineStr">
        <is>
          <t>-</t>
        </is>
      </c>
      <c r="O978" s="243" t="inlineStr">
        <is>
          <t>-</t>
        </is>
      </c>
      <c r="P978" s="237" t="inlineStr">
        <is>
          <t>-</t>
        </is>
      </c>
      <c r="Q978" s="236" t="inlineStr">
        <is>
          <t>-</t>
        </is>
      </c>
      <c r="R978" s="244" t="inlineStr">
        <is>
          <t>-</t>
        </is>
      </c>
      <c r="S978" s="245" t="inlineStr">
        <is>
          <t>-</t>
        </is>
      </c>
      <c r="T978" s="236" t="inlineStr">
        <is>
          <t>244300%</t>
        </is>
      </c>
      <c r="U978" s="246" t="inlineStr">
        <is>
          <t>244300%</t>
        </is>
      </c>
      <c r="V978" s="238" t="inlineStr">
        <is>
          <t>DC</t>
        </is>
      </c>
      <c r="W978" s="236" t="inlineStr">
        <is>
          <t>West DC</t>
        </is>
      </c>
      <c r="X978" s="242" t="n"/>
      <c r="Y978" s="241" t="n">
        <v>1</v>
      </c>
      <c r="Z978" s="236" t="inlineStr">
        <is>
          <t>0%</t>
        </is>
      </c>
      <c r="AA978" s="245" t="n"/>
      <c r="AB978" s="236" t="n">
        <v>0</v>
      </c>
      <c r="AC978" s="236" t="n">
        <v>0</v>
      </c>
      <c r="AD978" s="236" t="n">
        <v>1</v>
      </c>
      <c r="AE978" s="236" t="n">
        <v>0</v>
      </c>
      <c r="AF978" s="240" t="n">
        <v>0</v>
      </c>
      <c r="AG978" s="236" t="n">
        <v>0</v>
      </c>
      <c r="AH978" s="242" t="n">
        <v>0</v>
      </c>
      <c r="AI978" s="236" t="n">
        <v>0</v>
      </c>
      <c r="AJ978" s="236" t="n"/>
    </row>
    <row r="979">
      <c r="A979" s="236" t="n">
        <v>1607805</v>
      </c>
      <c r="B979" s="236" t="inlineStr">
        <is>
          <t>Col Plax MW AS 250</t>
        </is>
      </c>
      <c r="C979" s="236" t="inlineStr">
        <is>
          <t>IN83</t>
        </is>
      </c>
      <c r="D979" s="237" t="n">
        <v>0</v>
      </c>
      <c r="E979" s="236" t="n">
        <v>0</v>
      </c>
      <c r="F979" s="238" t="n">
        <v>0</v>
      </c>
      <c r="G979" s="236" t="n">
        <v>0</v>
      </c>
      <c r="H979" s="239" t="n">
        <v>15</v>
      </c>
      <c r="I979" s="236" t="n">
        <v>15</v>
      </c>
      <c r="J979" s="240" t="n">
        <v>0</v>
      </c>
      <c r="K979" s="236" t="n">
        <v>15</v>
      </c>
      <c r="L979" s="241" t="inlineStr">
        <is>
          <t>-</t>
        </is>
      </c>
      <c r="M979" s="242" t="inlineStr">
        <is>
          <t>-</t>
        </is>
      </c>
      <c r="N979" s="236" t="inlineStr">
        <is>
          <t>-</t>
        </is>
      </c>
      <c r="O979" s="243" t="inlineStr">
        <is>
          <t>-</t>
        </is>
      </c>
      <c r="P979" s="237" t="inlineStr">
        <is>
          <t>-</t>
        </is>
      </c>
      <c r="Q979" s="236" t="inlineStr">
        <is>
          <t>-</t>
        </is>
      </c>
      <c r="R979" s="244" t="inlineStr">
        <is>
          <t>-</t>
        </is>
      </c>
      <c r="S979" s="245" t="inlineStr">
        <is>
          <t>-</t>
        </is>
      </c>
      <c r="T979" s="236" t="inlineStr">
        <is>
          <t>267%</t>
        </is>
      </c>
      <c r="U979" s="246" t="inlineStr">
        <is>
          <t>267%</t>
        </is>
      </c>
      <c r="V979" s="238" t="inlineStr">
        <is>
          <t>Aurangabad</t>
        </is>
      </c>
      <c r="W979" s="236" t="inlineStr">
        <is>
          <t>West</t>
        </is>
      </c>
      <c r="X979" s="242" t="n"/>
      <c r="Y979" s="241" t="n">
        <v>9</v>
      </c>
      <c r="Z979" s="236" t="inlineStr">
        <is>
          <t>0%</t>
        </is>
      </c>
      <c r="AA979" s="245" t="n"/>
      <c r="AB979" s="236" t="n">
        <v>0</v>
      </c>
      <c r="AC979" s="236" t="n">
        <v>0</v>
      </c>
      <c r="AD979" s="236" t="n">
        <v>1</v>
      </c>
      <c r="AE979" s="236" t="n">
        <v>0</v>
      </c>
      <c r="AF979" s="240" t="n">
        <v>0</v>
      </c>
      <c r="AG979" s="236" t="n">
        <v>0</v>
      </c>
      <c r="AH979" s="242" t="n">
        <v>0</v>
      </c>
      <c r="AI979" s="236" t="n">
        <v>0</v>
      </c>
      <c r="AJ979" s="236" t="n"/>
    </row>
    <row r="980">
      <c r="A980" s="236" t="n">
        <v>1607805</v>
      </c>
      <c r="B980" s="236" t="inlineStr">
        <is>
          <t>Col Plax MW AS 250</t>
        </is>
      </c>
      <c r="C980" s="236" t="inlineStr">
        <is>
          <t>IN84</t>
        </is>
      </c>
      <c r="D980" s="237" t="n">
        <v>0</v>
      </c>
      <c r="E980" s="236" t="n">
        <v>0</v>
      </c>
      <c r="F980" s="238" t="n">
        <v>0</v>
      </c>
      <c r="G980" s="236" t="n">
        <v>0</v>
      </c>
      <c r="H980" s="239" t="n">
        <v>13</v>
      </c>
      <c r="I980" s="236" t="n">
        <v>13</v>
      </c>
      <c r="J980" s="240" t="n">
        <v>0</v>
      </c>
      <c r="K980" s="236" t="n">
        <v>13</v>
      </c>
      <c r="L980" s="241" t="inlineStr">
        <is>
          <t>-</t>
        </is>
      </c>
      <c r="M980" s="242" t="inlineStr">
        <is>
          <t>-</t>
        </is>
      </c>
      <c r="N980" s="236" t="inlineStr">
        <is>
          <t>-</t>
        </is>
      </c>
      <c r="O980" s="243" t="inlineStr">
        <is>
          <t>-</t>
        </is>
      </c>
      <c r="P980" s="237" t="inlineStr">
        <is>
          <t>-</t>
        </is>
      </c>
      <c r="Q980" s="236" t="inlineStr">
        <is>
          <t>-</t>
        </is>
      </c>
      <c r="R980" s="244" t="inlineStr">
        <is>
          <t>-</t>
        </is>
      </c>
      <c r="S980" s="245" t="inlineStr">
        <is>
          <t>-</t>
        </is>
      </c>
      <c r="T980" s="236" t="inlineStr">
        <is>
          <t>262%</t>
        </is>
      </c>
      <c r="U980" s="246" t="inlineStr">
        <is>
          <t>262%</t>
        </is>
      </c>
      <c r="V980" s="238" t="inlineStr">
        <is>
          <t>Raipur</t>
        </is>
      </c>
      <c r="W980" s="236" t="inlineStr">
        <is>
          <t>East</t>
        </is>
      </c>
      <c r="X980" s="242" t="n"/>
      <c r="Y980" s="241" t="n">
        <v>8</v>
      </c>
      <c r="Z980" s="236" t="inlineStr">
        <is>
          <t>0%</t>
        </is>
      </c>
      <c r="AA980" s="245" t="n"/>
      <c r="AB980" s="236" t="n">
        <v>0</v>
      </c>
      <c r="AC980" s="236" t="n">
        <v>0</v>
      </c>
      <c r="AD980" s="236" t="n">
        <v>1</v>
      </c>
      <c r="AE980" s="236" t="n">
        <v>0</v>
      </c>
      <c r="AF980" s="240" t="n">
        <v>0</v>
      </c>
      <c r="AG980" s="236" t="n">
        <v>0</v>
      </c>
      <c r="AH980" s="242" t="n">
        <v>0</v>
      </c>
      <c r="AI980" s="236" t="n">
        <v>0</v>
      </c>
      <c r="AJ980" s="236" t="n"/>
    </row>
    <row r="981">
      <c r="A981" s="236" t="n">
        <v>1607805</v>
      </c>
      <c r="B981" s="236" t="inlineStr">
        <is>
          <t>Col Plax MW AS 250</t>
        </is>
      </c>
      <c r="C981" s="236" t="inlineStr">
        <is>
          <t>IN85</t>
        </is>
      </c>
      <c r="D981" s="237" t="n">
        <v>3</v>
      </c>
      <c r="E981" s="236" t="n">
        <v>0</v>
      </c>
      <c r="F981" s="238" t="n">
        <v>0</v>
      </c>
      <c r="G981" s="236" t="n">
        <v>0</v>
      </c>
      <c r="H981" s="239" t="n">
        <v>0</v>
      </c>
      <c r="I981" s="236" t="n">
        <v>3</v>
      </c>
      <c r="J981" s="240" t="n">
        <v>0</v>
      </c>
      <c r="K981" s="236" t="n">
        <v>3</v>
      </c>
      <c r="L981" s="241" t="inlineStr">
        <is>
          <t>-</t>
        </is>
      </c>
      <c r="M981" s="242" t="inlineStr">
        <is>
          <t>-</t>
        </is>
      </c>
      <c r="N981" s="236" t="inlineStr">
        <is>
          <t>-</t>
        </is>
      </c>
      <c r="O981" s="243" t="inlineStr">
        <is>
          <t>-</t>
        </is>
      </c>
      <c r="P981" s="237" t="inlineStr">
        <is>
          <t>-</t>
        </is>
      </c>
      <c r="Q981" s="236" t="inlineStr">
        <is>
          <t>-</t>
        </is>
      </c>
      <c r="R981" s="244" t="inlineStr">
        <is>
          <t>-</t>
        </is>
      </c>
      <c r="S981" s="245" t="inlineStr">
        <is>
          <t>-</t>
        </is>
      </c>
      <c r="T981" s="236" t="n"/>
      <c r="U981" s="246" t="n"/>
      <c r="V981" s="238" t="inlineStr">
        <is>
          <t>Tripura</t>
        </is>
      </c>
      <c r="W981" s="236" t="inlineStr">
        <is>
          <t>East</t>
        </is>
      </c>
      <c r="X981" s="242" t="n"/>
      <c r="Y981" s="241" t="n">
        <v>0</v>
      </c>
      <c r="Z981" s="236" t="inlineStr">
        <is>
          <t>0%</t>
        </is>
      </c>
      <c r="AA981" s="245" t="n"/>
      <c r="AB981" s="236" t="n">
        <v>0</v>
      </c>
      <c r="AC981" s="236" t="n">
        <v>0</v>
      </c>
      <c r="AD981" s="236" t="n">
        <v>1</v>
      </c>
      <c r="AE981" s="236" t="n">
        <v>0</v>
      </c>
      <c r="AF981" s="240" t="n">
        <v>0</v>
      </c>
      <c r="AG981" s="236" t="n">
        <v>0</v>
      </c>
      <c r="AH981" s="242" t="n">
        <v>0</v>
      </c>
      <c r="AI981" s="236" t="n">
        <v>0</v>
      </c>
      <c r="AJ981" s="236" t="n"/>
    </row>
    <row r="982">
      <c r="A982" s="236" t="n">
        <v>1607805</v>
      </c>
      <c r="B982" s="236" t="inlineStr">
        <is>
          <t>Col Plax MW AS 250</t>
        </is>
      </c>
      <c r="C982" s="236" t="inlineStr">
        <is>
          <t>IN86</t>
        </is>
      </c>
      <c r="D982" s="237" t="n">
        <v>0</v>
      </c>
      <c r="E982" s="236" t="n">
        <v>0</v>
      </c>
      <c r="F982" s="238" t="n">
        <v>0</v>
      </c>
      <c r="G982" s="236" t="n">
        <v>0</v>
      </c>
      <c r="H982" s="239" t="n">
        <v>8</v>
      </c>
      <c r="I982" s="236" t="n">
        <v>8</v>
      </c>
      <c r="J982" s="240" t="n">
        <v>0</v>
      </c>
      <c r="K982" s="236" t="n">
        <v>8</v>
      </c>
      <c r="L982" s="241" t="inlineStr">
        <is>
          <t>-</t>
        </is>
      </c>
      <c r="M982" s="242" t="inlineStr">
        <is>
          <t>-</t>
        </is>
      </c>
      <c r="N982" s="236" t="inlineStr">
        <is>
          <t>-</t>
        </is>
      </c>
      <c r="O982" s="243" t="inlineStr">
        <is>
          <t>-</t>
        </is>
      </c>
      <c r="P982" s="237" t="inlineStr">
        <is>
          <t>-</t>
        </is>
      </c>
      <c r="Q982" s="236" t="inlineStr">
        <is>
          <t>-</t>
        </is>
      </c>
      <c r="R982" s="244" t="inlineStr">
        <is>
          <t>-</t>
        </is>
      </c>
      <c r="S982" s="245" t="inlineStr">
        <is>
          <t>-</t>
        </is>
      </c>
      <c r="T982" s="236" t="inlineStr">
        <is>
          <t>200%</t>
        </is>
      </c>
      <c r="U982" s="246" t="inlineStr">
        <is>
          <t>200%</t>
        </is>
      </c>
      <c r="V982" s="238" t="inlineStr">
        <is>
          <t>Ranchi</t>
        </is>
      </c>
      <c r="W982" s="236" t="inlineStr">
        <is>
          <t>East</t>
        </is>
      </c>
      <c r="X982" s="242" t="n"/>
      <c r="Y982" s="241" t="n">
        <v>8</v>
      </c>
      <c r="Z982" s="236" t="inlineStr">
        <is>
          <t>0%</t>
        </is>
      </c>
      <c r="AA982" s="245" t="n"/>
      <c r="AB982" s="236" t="n">
        <v>0</v>
      </c>
      <c r="AC982" s="236" t="n">
        <v>0</v>
      </c>
      <c r="AD982" s="236" t="n">
        <v>1</v>
      </c>
      <c r="AE982" s="236" t="n">
        <v>0</v>
      </c>
      <c r="AF982" s="240" t="n">
        <v>0</v>
      </c>
      <c r="AG982" s="236" t="n">
        <v>0</v>
      </c>
      <c r="AH982" s="242" t="n">
        <v>0</v>
      </c>
      <c r="AI982" s="236" t="n">
        <v>0</v>
      </c>
      <c r="AJ982" s="236" t="n"/>
    </row>
    <row r="983">
      <c r="A983" s="236" t="n">
        <v>1607805</v>
      </c>
      <c r="B983" s="236" t="inlineStr">
        <is>
          <t>Col Plax MW AS 250</t>
        </is>
      </c>
      <c r="C983" s="236" t="inlineStr">
        <is>
          <t>IN87</t>
        </is>
      </c>
      <c r="D983" s="237" t="n">
        <v>0</v>
      </c>
      <c r="E983" s="236" t="n">
        <v>0</v>
      </c>
      <c r="F983" s="238" t="n">
        <v>0</v>
      </c>
      <c r="G983" s="236" t="n">
        <v>0</v>
      </c>
      <c r="H983" s="239" t="n">
        <v>38</v>
      </c>
      <c r="I983" s="236" t="n">
        <v>38</v>
      </c>
      <c r="J983" s="240" t="n">
        <v>0</v>
      </c>
      <c r="K983" s="236" t="n">
        <v>38</v>
      </c>
      <c r="L983" s="241" t="inlineStr">
        <is>
          <t>-</t>
        </is>
      </c>
      <c r="M983" s="242" t="inlineStr">
        <is>
          <t>-</t>
        </is>
      </c>
      <c r="N983" s="236" t="inlineStr">
        <is>
          <t>-</t>
        </is>
      </c>
      <c r="O983" s="243" t="inlineStr">
        <is>
          <t>-</t>
        </is>
      </c>
      <c r="P983" s="237" t="inlineStr">
        <is>
          <t>-</t>
        </is>
      </c>
      <c r="Q983" s="236" t="inlineStr">
        <is>
          <t>-</t>
        </is>
      </c>
      <c r="R983" s="244" t="inlineStr">
        <is>
          <t>-</t>
        </is>
      </c>
      <c r="S983" s="245" t="inlineStr">
        <is>
          <t>-</t>
        </is>
      </c>
      <c r="T983" s="236" t="inlineStr">
        <is>
          <t>223%</t>
        </is>
      </c>
      <c r="U983" s="246" t="inlineStr">
        <is>
          <t>223%</t>
        </is>
      </c>
      <c r="V983" s="238" t="inlineStr">
        <is>
          <t>Vijaywada</t>
        </is>
      </c>
      <c r="W983" s="236" t="inlineStr">
        <is>
          <t>South</t>
        </is>
      </c>
      <c r="X983" s="242" t="n"/>
      <c r="Y983" s="241" t="n">
        <v>31</v>
      </c>
      <c r="Z983" s="236" t="inlineStr">
        <is>
          <t>0%</t>
        </is>
      </c>
      <c r="AA983" s="245" t="n"/>
      <c r="AB983" s="236" t="n">
        <v>0</v>
      </c>
      <c r="AC983" s="236" t="n">
        <v>0</v>
      </c>
      <c r="AD983" s="236" t="n">
        <v>1</v>
      </c>
      <c r="AE983" s="236" t="n">
        <v>0</v>
      </c>
      <c r="AF983" s="240" t="n">
        <v>0</v>
      </c>
      <c r="AG983" s="236" t="n">
        <v>0</v>
      </c>
      <c r="AH983" s="242" t="n">
        <v>0</v>
      </c>
      <c r="AI983" s="236" t="n">
        <v>0</v>
      </c>
      <c r="AJ983" s="236" t="n"/>
    </row>
    <row r="984">
      <c r="A984" s="236" t="n">
        <v>1607805</v>
      </c>
      <c r="B984" s="236" t="inlineStr">
        <is>
          <t>Col Plax MW AS 250</t>
        </is>
      </c>
      <c r="C984" s="236" t="inlineStr">
        <is>
          <t>IN88</t>
        </is>
      </c>
      <c r="D984" s="237" t="n">
        <v>0</v>
      </c>
      <c r="E984" s="236" t="n">
        <v>0</v>
      </c>
      <c r="F984" s="238" t="n">
        <v>0</v>
      </c>
      <c r="G984" s="236" t="n">
        <v>0</v>
      </c>
      <c r="H984" s="239" t="n">
        <v>10</v>
      </c>
      <c r="I984" s="236" t="n">
        <v>10</v>
      </c>
      <c r="J984" s="240" t="n">
        <v>0</v>
      </c>
      <c r="K984" s="236" t="n">
        <v>10</v>
      </c>
      <c r="L984" s="241" t="inlineStr">
        <is>
          <t>-</t>
        </is>
      </c>
      <c r="M984" s="242" t="inlineStr">
        <is>
          <t>-</t>
        </is>
      </c>
      <c r="N984" s="236" t="inlineStr">
        <is>
          <t>-</t>
        </is>
      </c>
      <c r="O984" s="243" t="inlineStr">
        <is>
          <t>-</t>
        </is>
      </c>
      <c r="P984" s="237" t="inlineStr">
        <is>
          <t>-</t>
        </is>
      </c>
      <c r="Q984" s="236" t="inlineStr">
        <is>
          <t>-</t>
        </is>
      </c>
      <c r="R984" s="244" t="inlineStr">
        <is>
          <t>-</t>
        </is>
      </c>
      <c r="S984" s="245" t="inlineStr">
        <is>
          <t>-</t>
        </is>
      </c>
      <c r="T984" s="236" t="n"/>
      <c r="U984" s="246" t="n"/>
      <c r="V984" s="238" t="inlineStr">
        <is>
          <t>Uttaranchal</t>
        </is>
      </c>
      <c r="W984" s="236" t="inlineStr">
        <is>
          <t>North</t>
        </is>
      </c>
      <c r="X984" s="242" t="n"/>
      <c r="Y984" s="241" t="n">
        <v>0</v>
      </c>
      <c r="Z984" s="236" t="inlineStr">
        <is>
          <t>0%</t>
        </is>
      </c>
      <c r="AA984" s="245" t="n"/>
      <c r="AB984" s="236" t="n">
        <v>0</v>
      </c>
      <c r="AC984" s="236" t="n">
        <v>0</v>
      </c>
      <c r="AD984" s="236" t="n">
        <v>1</v>
      </c>
      <c r="AE984" s="236" t="n">
        <v>0</v>
      </c>
      <c r="AF984" s="240" t="n">
        <v>0</v>
      </c>
      <c r="AG984" s="236" t="n">
        <v>0</v>
      </c>
      <c r="AH984" s="242" t="n">
        <v>0</v>
      </c>
      <c r="AI984" s="236" t="n">
        <v>0</v>
      </c>
      <c r="AJ984" s="236" t="n"/>
    </row>
    <row r="985">
      <c r="A985" s="236" t="n">
        <v>1607805</v>
      </c>
      <c r="B985" s="236" t="inlineStr">
        <is>
          <t>Col Plax MW AS 250</t>
        </is>
      </c>
      <c r="C985" s="236" t="inlineStr">
        <is>
          <t>IN89</t>
        </is>
      </c>
      <c r="D985" s="237" t="n">
        <v>0</v>
      </c>
      <c r="E985" s="236" t="n">
        <v>0</v>
      </c>
      <c r="F985" s="238" t="n">
        <v>0</v>
      </c>
      <c r="G985" s="236" t="n">
        <v>0</v>
      </c>
      <c r="H985" s="239" t="n">
        <v>0</v>
      </c>
      <c r="I985" s="236" t="n">
        <v>0</v>
      </c>
      <c r="J985" s="240" t="n">
        <v>0</v>
      </c>
      <c r="K985" s="236" t="n">
        <v>0</v>
      </c>
      <c r="L985" s="241" t="inlineStr">
        <is>
          <t>-</t>
        </is>
      </c>
      <c r="M985" s="242" t="inlineStr">
        <is>
          <t>-</t>
        </is>
      </c>
      <c r="N985" s="236" t="inlineStr">
        <is>
          <t>-</t>
        </is>
      </c>
      <c r="O985" s="243" t="inlineStr">
        <is>
          <t>-</t>
        </is>
      </c>
      <c r="P985" s="237" t="inlineStr">
        <is>
          <t>-</t>
        </is>
      </c>
      <c r="Q985" s="236" t="inlineStr">
        <is>
          <t>-</t>
        </is>
      </c>
      <c r="R985" s="244" t="inlineStr">
        <is>
          <t>-</t>
        </is>
      </c>
      <c r="S985" s="245" t="inlineStr">
        <is>
          <t>-</t>
        </is>
      </c>
      <c r="T985" s="236" t="inlineStr">
        <is>
          <t>100%</t>
        </is>
      </c>
      <c r="U985" s="246" t="inlineStr">
        <is>
          <t>100%</t>
        </is>
      </c>
      <c r="V985" s="238" t="inlineStr">
        <is>
          <t>Hubli</t>
        </is>
      </c>
      <c r="W985" s="236" t="inlineStr">
        <is>
          <t>South</t>
        </is>
      </c>
      <c r="X985" s="242" t="n"/>
      <c r="Y985" s="241" t="n">
        <v>18</v>
      </c>
      <c r="Z985" s="236" t="inlineStr">
        <is>
          <t>0%</t>
        </is>
      </c>
      <c r="AA985" s="245" t="n"/>
      <c r="AB985" s="236" t="n">
        <v>0</v>
      </c>
      <c r="AC985" s="236" t="n">
        <v>0</v>
      </c>
      <c r="AD985" s="236" t="n">
        <v>1</v>
      </c>
      <c r="AE985" s="236" t="n">
        <v>1</v>
      </c>
      <c r="AF985" s="240" t="n">
        <v>0</v>
      </c>
      <c r="AG985" s="236" t="n">
        <v>0</v>
      </c>
      <c r="AH985" s="242" t="n">
        <v>0</v>
      </c>
      <c r="AI985" s="236" t="n">
        <v>0</v>
      </c>
      <c r="AJ985" s="236" t="n"/>
    </row>
    <row r="986">
      <c r="A986" s="236" t="n">
        <v>1607805</v>
      </c>
      <c r="B986" s="236" t="inlineStr">
        <is>
          <t>Col Plax MW AS 250</t>
        </is>
      </c>
      <c r="C986" s="236" t="inlineStr">
        <is>
          <t>IN90</t>
        </is>
      </c>
      <c r="D986" s="237" t="n">
        <v>0</v>
      </c>
      <c r="E986" s="236" t="n">
        <v>0</v>
      </c>
      <c r="F986" s="238" t="n">
        <v>0</v>
      </c>
      <c r="G986" s="236" t="n">
        <v>0</v>
      </c>
      <c r="H986" s="239" t="n">
        <v>0</v>
      </c>
      <c r="I986" s="236" t="n">
        <v>0</v>
      </c>
      <c r="J986" s="240" t="n">
        <v>0</v>
      </c>
      <c r="K986" s="236" t="n">
        <v>0</v>
      </c>
      <c r="L986" s="241" t="inlineStr">
        <is>
          <t>-</t>
        </is>
      </c>
      <c r="M986" s="242" t="inlineStr">
        <is>
          <t>-</t>
        </is>
      </c>
      <c r="N986" s="236" t="inlineStr">
        <is>
          <t>-</t>
        </is>
      </c>
      <c r="O986" s="243" t="inlineStr">
        <is>
          <t>-</t>
        </is>
      </c>
      <c r="P986" s="237" t="inlineStr">
        <is>
          <t>-</t>
        </is>
      </c>
      <c r="Q986" s="236" t="inlineStr">
        <is>
          <t>-</t>
        </is>
      </c>
      <c r="R986" s="244" t="inlineStr">
        <is>
          <t>-</t>
        </is>
      </c>
      <c r="S986" s="245" t="inlineStr">
        <is>
          <t>-</t>
        </is>
      </c>
      <c r="T986" s="236" t="n"/>
      <c r="U986" s="246" t="n"/>
      <c r="V986" s="238" t="inlineStr">
        <is>
          <t>Export</t>
        </is>
      </c>
      <c r="W986" s="236" t="inlineStr">
        <is>
          <t>Exp-DC</t>
        </is>
      </c>
      <c r="X986" s="242" t="n"/>
      <c r="Y986" s="241" t="n">
        <v>0</v>
      </c>
      <c r="Z986" s="236" t="inlineStr">
        <is>
          <t>0%</t>
        </is>
      </c>
      <c r="AA986" s="245" t="n"/>
      <c r="AB986" s="236" t="n">
        <v>0</v>
      </c>
      <c r="AC986" s="236" t="n">
        <v>0</v>
      </c>
      <c r="AD986" s="236" t="n">
        <v>1</v>
      </c>
      <c r="AE986" s="236" t="n">
        <v>1</v>
      </c>
      <c r="AF986" s="240" t="n">
        <v>0</v>
      </c>
      <c r="AG986" s="236" t="n">
        <v>0</v>
      </c>
      <c r="AH986" s="242" t="n">
        <v>0</v>
      </c>
      <c r="AI986" s="236" t="n">
        <v>0</v>
      </c>
      <c r="AJ986" s="236" t="n"/>
    </row>
    <row r="987">
      <c r="A987" s="236" t="n">
        <v>1607805</v>
      </c>
      <c r="B987" s="236" t="inlineStr">
        <is>
          <t>Col Plax MW AS 250</t>
        </is>
      </c>
      <c r="C987" s="236" t="inlineStr">
        <is>
          <t>IN91</t>
        </is>
      </c>
      <c r="D987" s="237" t="n">
        <v>0</v>
      </c>
      <c r="E987" s="236" t="n">
        <v>0</v>
      </c>
      <c r="F987" s="238" t="n">
        <v>0</v>
      </c>
      <c r="G987" s="236" t="n">
        <v>0</v>
      </c>
      <c r="H987" s="239" t="n">
        <v>13</v>
      </c>
      <c r="I987" s="236" t="n">
        <v>13</v>
      </c>
      <c r="J987" s="240" t="n">
        <v>0</v>
      </c>
      <c r="K987" s="236" t="n">
        <v>13</v>
      </c>
      <c r="L987" s="241" t="inlineStr">
        <is>
          <t>-</t>
        </is>
      </c>
      <c r="M987" s="242" t="inlineStr">
        <is>
          <t>-</t>
        </is>
      </c>
      <c r="N987" s="236" t="inlineStr">
        <is>
          <t>-</t>
        </is>
      </c>
      <c r="O987" s="243" t="inlineStr">
        <is>
          <t>-</t>
        </is>
      </c>
      <c r="P987" s="237" t="inlineStr">
        <is>
          <t>-</t>
        </is>
      </c>
      <c r="Q987" s="236" t="inlineStr">
        <is>
          <t>-</t>
        </is>
      </c>
      <c r="R987" s="244" t="inlineStr">
        <is>
          <t>-</t>
        </is>
      </c>
      <c r="S987" s="245" t="inlineStr">
        <is>
          <t>-</t>
        </is>
      </c>
      <c r="T987" s="236" t="inlineStr">
        <is>
          <t>286%</t>
        </is>
      </c>
      <c r="U987" s="246" t="inlineStr">
        <is>
          <t>286%</t>
        </is>
      </c>
      <c r="V987" s="238" t="inlineStr">
        <is>
          <t>Siliguri</t>
        </is>
      </c>
      <c r="W987" s="236" t="inlineStr">
        <is>
          <t>East</t>
        </is>
      </c>
      <c r="X987" s="242" t="n"/>
      <c r="Y987" s="241" t="n">
        <v>7</v>
      </c>
      <c r="Z987" s="236" t="inlineStr">
        <is>
          <t>0%</t>
        </is>
      </c>
      <c r="AA987" s="245" t="n"/>
      <c r="AB987" s="236" t="n">
        <v>0</v>
      </c>
      <c r="AC987" s="236" t="n">
        <v>0</v>
      </c>
      <c r="AD987" s="236" t="n">
        <v>1</v>
      </c>
      <c r="AE987" s="236" t="n">
        <v>0</v>
      </c>
      <c r="AF987" s="240" t="n">
        <v>0</v>
      </c>
      <c r="AG987" s="236" t="n">
        <v>0</v>
      </c>
      <c r="AH987" s="242" t="n">
        <v>0</v>
      </c>
      <c r="AI987" s="236" t="n">
        <v>0</v>
      </c>
      <c r="AJ987" s="236" t="n"/>
    </row>
    <row r="988">
      <c r="A988" s="236" t="n">
        <v>1607805</v>
      </c>
      <c r="B988" s="236" t="inlineStr">
        <is>
          <t>Col Plax MW AS 250</t>
        </is>
      </c>
      <c r="C988" s="236" t="inlineStr">
        <is>
          <t>IN95</t>
        </is>
      </c>
      <c r="D988" s="237" t="n">
        <v>0</v>
      </c>
      <c r="E988" s="236" t="n">
        <v>0</v>
      </c>
      <c r="F988" s="238" t="n">
        <v>0</v>
      </c>
      <c r="G988" s="236" t="n">
        <v>0</v>
      </c>
      <c r="H988" s="239" t="n">
        <v>422</v>
      </c>
      <c r="I988" s="236" t="n">
        <v>422</v>
      </c>
      <c r="J988" s="240" t="n">
        <v>0</v>
      </c>
      <c r="K988" s="236" t="n">
        <v>422</v>
      </c>
      <c r="L988" s="241" t="inlineStr">
        <is>
          <t>-</t>
        </is>
      </c>
      <c r="M988" s="242" t="inlineStr">
        <is>
          <t>-</t>
        </is>
      </c>
      <c r="N988" s="236" t="inlineStr">
        <is>
          <t>-</t>
        </is>
      </c>
      <c r="O988" s="243" t="inlineStr">
        <is>
          <t>-</t>
        </is>
      </c>
      <c r="P988" s="237" t="inlineStr">
        <is>
          <t>-</t>
        </is>
      </c>
      <c r="Q988" s="236" t="inlineStr">
        <is>
          <t>-</t>
        </is>
      </c>
      <c r="R988" s="244" t="inlineStr">
        <is>
          <t>-</t>
        </is>
      </c>
      <c r="S988" s="245" t="inlineStr">
        <is>
          <t>-</t>
        </is>
      </c>
      <c r="T988" s="236" t="n"/>
      <c r="U988" s="246" t="n"/>
      <c r="V988" s="238" t="inlineStr">
        <is>
          <t>Hasangarh</t>
        </is>
      </c>
      <c r="W988" s="236" t="inlineStr">
        <is>
          <t>North DC</t>
        </is>
      </c>
      <c r="X988" s="242" t="n"/>
      <c r="Y988" s="241" t="n">
        <v>0</v>
      </c>
      <c r="Z988" s="236" t="inlineStr">
        <is>
          <t>0%</t>
        </is>
      </c>
      <c r="AA988" s="245" t="n"/>
      <c r="AB988" s="236" t="n">
        <v>0</v>
      </c>
      <c r="AC988" s="236" t="n">
        <v>0</v>
      </c>
      <c r="AD988" s="236" t="n">
        <v>1</v>
      </c>
      <c r="AE988" s="236" t="n">
        <v>0</v>
      </c>
      <c r="AF988" s="240" t="n">
        <v>0</v>
      </c>
      <c r="AG988" s="236" t="n">
        <v>0</v>
      </c>
      <c r="AH988" s="242" t="n">
        <v>0</v>
      </c>
      <c r="AI988" s="236" t="n">
        <v>0</v>
      </c>
      <c r="AJ988" s="236" t="n"/>
    </row>
    <row r="989">
      <c r="A989" s="236" t="n">
        <v>1607805</v>
      </c>
      <c r="B989" s="236" t="inlineStr">
        <is>
          <t>Col Plax MW AS 250</t>
        </is>
      </c>
      <c r="C989" s="236" t="inlineStr">
        <is>
          <t>IN97</t>
        </is>
      </c>
      <c r="D989" s="237" t="n">
        <v>0</v>
      </c>
      <c r="E989" s="236" t="n">
        <v>0</v>
      </c>
      <c r="F989" s="238" t="n">
        <v>0</v>
      </c>
      <c r="G989" s="236" t="n">
        <v>0</v>
      </c>
      <c r="H989" s="239" t="n">
        <v>678</v>
      </c>
      <c r="I989" s="236" t="n">
        <v>678</v>
      </c>
      <c r="J989" s="240" t="n">
        <v>0</v>
      </c>
      <c r="K989" s="236" t="n">
        <v>678</v>
      </c>
      <c r="L989" s="241" t="inlineStr">
        <is>
          <t>-</t>
        </is>
      </c>
      <c r="M989" s="242" t="inlineStr">
        <is>
          <t>-</t>
        </is>
      </c>
      <c r="N989" s="236" t="inlineStr">
        <is>
          <t>-</t>
        </is>
      </c>
      <c r="O989" s="243" t="inlineStr">
        <is>
          <t>-</t>
        </is>
      </c>
      <c r="P989" s="237" t="inlineStr">
        <is>
          <t>-</t>
        </is>
      </c>
      <c r="Q989" s="236" t="inlineStr">
        <is>
          <t>-</t>
        </is>
      </c>
      <c r="R989" s="244" t="inlineStr">
        <is>
          <t>-</t>
        </is>
      </c>
      <c r="S989" s="245" t="inlineStr">
        <is>
          <t>-</t>
        </is>
      </c>
      <c r="T989" s="236" t="n"/>
      <c r="U989" s="246" t="n"/>
      <c r="V989" s="238" t="inlineStr">
        <is>
          <t>Hubli DC</t>
        </is>
      </c>
      <c r="W989" s="236" t="inlineStr">
        <is>
          <t>South DC</t>
        </is>
      </c>
      <c r="X989" s="242" t="n"/>
      <c r="Y989" s="241" t="n">
        <v>0</v>
      </c>
      <c r="Z989" s="236" t="inlineStr">
        <is>
          <t>0%</t>
        </is>
      </c>
      <c r="AA989" s="245" t="n"/>
      <c r="AB989" s="236" t="n">
        <v>0</v>
      </c>
      <c r="AC989" s="236" t="n">
        <v>0</v>
      </c>
      <c r="AD989" s="236" t="n">
        <v>1</v>
      </c>
      <c r="AE989" s="236" t="n">
        <v>0</v>
      </c>
      <c r="AF989" s="240" t="n">
        <v>0</v>
      </c>
      <c r="AG989" s="236" t="n">
        <v>0</v>
      </c>
      <c r="AH989" s="242" t="n">
        <v>0</v>
      </c>
      <c r="AI989" s="236" t="n">
        <v>0</v>
      </c>
      <c r="AJ989" s="236" t="n"/>
    </row>
    <row r="990">
      <c r="A990" s="236" t="n">
        <v>1607805</v>
      </c>
      <c r="B990" s="236" t="inlineStr">
        <is>
          <t>Col Plax MW AS 250</t>
        </is>
      </c>
      <c r="C990" s="236" t="inlineStr">
        <is>
          <t>IN98</t>
        </is>
      </c>
      <c r="D990" s="237" t="n">
        <v>130</v>
      </c>
      <c r="E990" s="236" t="n">
        <v>0</v>
      </c>
      <c r="F990" s="238" t="n">
        <v>0</v>
      </c>
      <c r="G990" s="236" t="n">
        <v>0</v>
      </c>
      <c r="H990" s="239" t="n">
        <v>28</v>
      </c>
      <c r="I990" s="236" t="n">
        <v>158</v>
      </c>
      <c r="J990" s="240" t="n">
        <v>0</v>
      </c>
      <c r="K990" s="236" t="n">
        <v>158</v>
      </c>
      <c r="L990" s="241" t="inlineStr">
        <is>
          <t>-</t>
        </is>
      </c>
      <c r="M990" s="242" t="inlineStr">
        <is>
          <t>-</t>
        </is>
      </c>
      <c r="N990" s="236" t="inlineStr">
        <is>
          <t>-</t>
        </is>
      </c>
      <c r="O990" s="243" t="inlineStr">
        <is>
          <t>-</t>
        </is>
      </c>
      <c r="P990" s="237" t="inlineStr">
        <is>
          <t>-</t>
        </is>
      </c>
      <c r="Q990" s="236" t="inlineStr">
        <is>
          <t>-</t>
        </is>
      </c>
      <c r="R990" s="244" t="inlineStr">
        <is>
          <t>-</t>
        </is>
      </c>
      <c r="S990" s="245" t="inlineStr">
        <is>
          <t>-</t>
        </is>
      </c>
      <c r="T990" s="236" t="n"/>
      <c r="U990" s="246" t="n"/>
      <c r="V990" s="238" t="inlineStr">
        <is>
          <t>Calcutta DC</t>
        </is>
      </c>
      <c r="W990" s="236" t="inlineStr">
        <is>
          <t>East DC</t>
        </is>
      </c>
      <c r="X990" s="242" t="n"/>
      <c r="Y990" s="241" t="n">
        <v>0</v>
      </c>
      <c r="Z990" s="236" t="inlineStr">
        <is>
          <t>0%</t>
        </is>
      </c>
      <c r="AA990" s="245" t="n"/>
      <c r="AB990" s="236" t="n">
        <v>0</v>
      </c>
      <c r="AC990" s="236" t="n">
        <v>0</v>
      </c>
      <c r="AD990" s="236" t="n">
        <v>1</v>
      </c>
      <c r="AE990" s="236" t="n">
        <v>0</v>
      </c>
      <c r="AF990" s="240" t="n">
        <v>0</v>
      </c>
      <c r="AG990" s="236" t="n">
        <v>0</v>
      </c>
      <c r="AH990" s="242" t="n">
        <v>0</v>
      </c>
      <c r="AI990" s="236" t="n">
        <v>0</v>
      </c>
      <c r="AJ990" s="236" t="n"/>
    </row>
    <row r="991">
      <c r="A991" s="236" t="n">
        <v>1607805</v>
      </c>
      <c r="B991" s="236" t="inlineStr">
        <is>
          <t>Col Plax MW AS 250</t>
        </is>
      </c>
      <c r="C991" s="236" t="inlineStr">
        <is>
          <t>IN99</t>
        </is>
      </c>
      <c r="D991" s="237" t="n">
        <v>0</v>
      </c>
      <c r="E991" s="236" t="n">
        <v>0</v>
      </c>
      <c r="F991" s="238" t="n">
        <v>0</v>
      </c>
      <c r="G991" s="236" t="n">
        <v>0</v>
      </c>
      <c r="H991" s="239" t="n">
        <v>0</v>
      </c>
      <c r="I991" s="236" t="n">
        <v>0</v>
      </c>
      <c r="J991" s="240" t="n">
        <v>0</v>
      </c>
      <c r="K991" s="236" t="n">
        <v>0</v>
      </c>
      <c r="L991" s="241" t="inlineStr">
        <is>
          <t>-</t>
        </is>
      </c>
      <c r="M991" s="242" t="inlineStr">
        <is>
          <t>-</t>
        </is>
      </c>
      <c r="N991" s="236" t="inlineStr">
        <is>
          <t>-</t>
        </is>
      </c>
      <c r="O991" s="243" t="inlineStr">
        <is>
          <t>-</t>
        </is>
      </c>
      <c r="P991" s="237" t="inlineStr">
        <is>
          <t>-</t>
        </is>
      </c>
      <c r="Q991" s="236" t="inlineStr">
        <is>
          <t>-</t>
        </is>
      </c>
      <c r="R991" s="244" t="inlineStr">
        <is>
          <t>-</t>
        </is>
      </c>
      <c r="S991" s="245" t="inlineStr">
        <is>
          <t>-</t>
        </is>
      </c>
      <c r="T991" s="236" t="n"/>
      <c r="U991" s="246" t="n"/>
      <c r="V991" s="238" t="inlineStr">
        <is>
          <t>Goa DC</t>
        </is>
      </c>
      <c r="W991" s="236" t="inlineStr">
        <is>
          <t>Plant</t>
        </is>
      </c>
      <c r="X991" s="242" t="n"/>
      <c r="Y991" s="241" t="n">
        <v>0</v>
      </c>
      <c r="Z991" s="236" t="inlineStr">
        <is>
          <t>0%</t>
        </is>
      </c>
      <c r="AA991" s="245" t="n"/>
      <c r="AB991" s="236" t="n">
        <v>0</v>
      </c>
      <c r="AC991" s="236" t="n">
        <v>0</v>
      </c>
      <c r="AD991" s="236" t="n">
        <v>1</v>
      </c>
      <c r="AE991" s="236" t="n">
        <v>1</v>
      </c>
      <c r="AF991" s="240" t="n">
        <v>0</v>
      </c>
      <c r="AG991" s="236" t="n">
        <v>0</v>
      </c>
      <c r="AH991" s="242" t="n">
        <v>0</v>
      </c>
      <c r="AI991" s="236" t="n">
        <v>0</v>
      </c>
      <c r="AJ991" s="236" t="n"/>
    </row>
    <row r="992">
      <c r="A992" s="236" t="inlineStr">
        <is>
          <t>------------</t>
        </is>
      </c>
      <c r="B992" s="236" t="n"/>
      <c r="C992" s="236" t="n"/>
      <c r="D992" s="237" t="n"/>
      <c r="E992" s="236" t="n"/>
      <c r="F992" s="238" t="n"/>
      <c r="G992" s="236" t="n"/>
      <c r="H992" s="239" t="n"/>
      <c r="I992" s="236" t="n"/>
      <c r="J992" s="240" t="n"/>
      <c r="K992" s="236" t="n"/>
      <c r="L992" s="241" t="n"/>
      <c r="M992" s="242" t="n"/>
      <c r="N992" s="236" t="n"/>
      <c r="O992" s="243" t="n"/>
      <c r="P992" s="237" t="n"/>
      <c r="Q992" s="236" t="n"/>
      <c r="R992" s="244" t="n"/>
      <c r="S992" s="245" t="n"/>
      <c r="T992" s="236" t="n"/>
      <c r="U992" s="246" t="n"/>
      <c r="V992" s="238" t="n"/>
      <c r="W992" s="236" t="n"/>
      <c r="X992" s="242" t="n"/>
      <c r="Y992" s="241" t="n"/>
      <c r="Z992" s="236" t="n"/>
      <c r="AA992" s="245" t="n"/>
      <c r="AB992" s="236" t="n"/>
      <c r="AC992" s="236" t="n"/>
      <c r="AD992" s="236" t="n"/>
      <c r="AE992" s="236" t="n"/>
      <c r="AF992" s="240" t="n"/>
      <c r="AG992" s="236" t="n"/>
      <c r="AH992" s="242" t="n"/>
      <c r="AI992" s="236" t="n"/>
      <c r="AJ992" s="236" t="n"/>
    </row>
    <row r="993">
      <c r="A993" s="236" t="n">
        <v>61000811</v>
      </c>
      <c r="B993" s="236" t="inlineStr">
        <is>
          <t>Palmolive Luminous Oils</t>
        </is>
      </c>
      <c r="C993" s="236" t="inlineStr">
        <is>
          <t>IN59</t>
        </is>
      </c>
      <c r="D993" s="237" t="n">
        <v>0</v>
      </c>
      <c r="E993" s="236" t="n">
        <v>0</v>
      </c>
      <c r="F993" s="238" t="n">
        <v>0</v>
      </c>
      <c r="G993" s="236" t="n">
        <v>0</v>
      </c>
      <c r="H993" s="239" t="n">
        <v>0</v>
      </c>
      <c r="I993" s="236" t="n">
        <v>0</v>
      </c>
      <c r="J993" s="240" t="n">
        <v>0</v>
      </c>
      <c r="K993" s="236" t="n">
        <v>0</v>
      </c>
      <c r="L993" s="241" t="inlineStr">
        <is>
          <t>-</t>
        </is>
      </c>
      <c r="M993" s="242" t="inlineStr">
        <is>
          <t>-</t>
        </is>
      </c>
      <c r="N993" s="236" t="inlineStr">
        <is>
          <t>-</t>
        </is>
      </c>
      <c r="O993" s="243" t="inlineStr">
        <is>
          <t>-</t>
        </is>
      </c>
      <c r="P993" s="237" t="inlineStr">
        <is>
          <t>-</t>
        </is>
      </c>
      <c r="Q993" s="236" t="inlineStr">
        <is>
          <t>-</t>
        </is>
      </c>
      <c r="R993" s="244" t="inlineStr">
        <is>
          <t>-</t>
        </is>
      </c>
      <c r="S993" s="245" t="inlineStr">
        <is>
          <t>-</t>
        </is>
      </c>
      <c r="T993" s="236" t="inlineStr">
        <is>
          <t>100%</t>
        </is>
      </c>
      <c r="U993" s="246" t="inlineStr">
        <is>
          <t>100%</t>
        </is>
      </c>
      <c r="V993" s="238" t="inlineStr">
        <is>
          <t>Coimbatore</t>
        </is>
      </c>
      <c r="W993" s="236" t="inlineStr">
        <is>
          <t>South</t>
        </is>
      </c>
      <c r="X993" s="242" t="n"/>
      <c r="Y993" s="241" t="n">
        <v>18</v>
      </c>
      <c r="Z993" s="236" t="inlineStr">
        <is>
          <t>0%</t>
        </is>
      </c>
      <c r="AA993" s="245" t="n"/>
      <c r="AB993" s="236" t="n">
        <v>0</v>
      </c>
      <c r="AC993" s="236" t="n">
        <v>0</v>
      </c>
      <c r="AD993" s="236" t="n">
        <v>1</v>
      </c>
      <c r="AE993" s="236" t="n">
        <v>1</v>
      </c>
      <c r="AF993" s="240" t="n">
        <v>0</v>
      </c>
      <c r="AG993" s="236" t="n">
        <v>0</v>
      </c>
      <c r="AH993" s="242" t="n">
        <v>0</v>
      </c>
      <c r="AI993" s="236" t="n">
        <v>0</v>
      </c>
      <c r="AJ993" s="236" t="n"/>
    </row>
    <row r="994">
      <c r="A994" s="236" t="n">
        <v>61000811</v>
      </c>
      <c r="B994" s="236" t="inlineStr">
        <is>
          <t>Palmolive Luminous Oils</t>
        </is>
      </c>
      <c r="C994" s="236" t="inlineStr">
        <is>
          <t>IN60</t>
        </is>
      </c>
      <c r="D994" s="237" t="n">
        <v>0</v>
      </c>
      <c r="E994" s="236" t="n">
        <v>0</v>
      </c>
      <c r="F994" s="238" t="n">
        <v>0</v>
      </c>
      <c r="G994" s="236" t="n">
        <v>0</v>
      </c>
      <c r="H994" s="239" t="n">
        <v>0</v>
      </c>
      <c r="I994" s="236" t="n">
        <v>0</v>
      </c>
      <c r="J994" s="240" t="n">
        <v>0</v>
      </c>
      <c r="K994" s="236" t="n">
        <v>0</v>
      </c>
      <c r="L994" s="241" t="inlineStr">
        <is>
          <t>-</t>
        </is>
      </c>
      <c r="M994" s="242" t="inlineStr">
        <is>
          <t>-</t>
        </is>
      </c>
      <c r="N994" s="236" t="inlineStr">
        <is>
          <t>-</t>
        </is>
      </c>
      <c r="O994" s="243" t="inlineStr">
        <is>
          <t>-</t>
        </is>
      </c>
      <c r="P994" s="237" t="inlineStr">
        <is>
          <t>-</t>
        </is>
      </c>
      <c r="Q994" s="236" t="inlineStr">
        <is>
          <t>-</t>
        </is>
      </c>
      <c r="R994" s="244" t="inlineStr">
        <is>
          <t>-</t>
        </is>
      </c>
      <c r="S994" s="245" t="inlineStr">
        <is>
          <t>-</t>
        </is>
      </c>
      <c r="T994" s="236" t="n"/>
      <c r="U994" s="246" t="n"/>
      <c r="V994" s="238" t="inlineStr">
        <is>
          <t>Mumbai</t>
        </is>
      </c>
      <c r="W994" s="236" t="inlineStr">
        <is>
          <t>West</t>
        </is>
      </c>
      <c r="X994" s="242" t="n"/>
      <c r="Y994" s="241" t="n">
        <v>0</v>
      </c>
      <c r="Z994" s="236" t="inlineStr">
        <is>
          <t>0%</t>
        </is>
      </c>
      <c r="AA994" s="245" t="n"/>
      <c r="AB994" s="236" t="n">
        <v>0</v>
      </c>
      <c r="AC994" s="236" t="n">
        <v>0</v>
      </c>
      <c r="AD994" s="236" t="n">
        <v>1</v>
      </c>
      <c r="AE994" s="236" t="n">
        <v>1</v>
      </c>
      <c r="AF994" s="240" t="n">
        <v>0</v>
      </c>
      <c r="AG994" s="236" t="n">
        <v>0</v>
      </c>
      <c r="AH994" s="242" t="n">
        <v>0</v>
      </c>
      <c r="AI994" s="236" t="n">
        <v>0</v>
      </c>
      <c r="AJ994" s="236" t="n"/>
    </row>
    <row r="995">
      <c r="A995" s="236" t="n">
        <v>61000811</v>
      </c>
      <c r="B995" s="236" t="inlineStr">
        <is>
          <t>Palmolive Luminous Oils</t>
        </is>
      </c>
      <c r="C995" s="236" t="inlineStr">
        <is>
          <t>IN61</t>
        </is>
      </c>
      <c r="D995" s="237" t="n">
        <v>0</v>
      </c>
      <c r="E995" s="236" t="n">
        <v>0</v>
      </c>
      <c r="F995" s="238" t="n">
        <v>0</v>
      </c>
      <c r="G995" s="236" t="n">
        <v>0</v>
      </c>
      <c r="H995" s="239" t="n">
        <v>0</v>
      </c>
      <c r="I995" s="236" t="n">
        <v>0</v>
      </c>
      <c r="J995" s="240" t="n">
        <v>0</v>
      </c>
      <c r="K995" s="236" t="n">
        <v>0</v>
      </c>
      <c r="L995" s="241" t="inlineStr">
        <is>
          <t>-</t>
        </is>
      </c>
      <c r="M995" s="242" t="inlineStr">
        <is>
          <t>-</t>
        </is>
      </c>
      <c r="N995" s="236" t="inlineStr">
        <is>
          <t>-</t>
        </is>
      </c>
      <c r="O995" s="243" t="inlineStr">
        <is>
          <t>-</t>
        </is>
      </c>
      <c r="P995" s="237" t="inlineStr">
        <is>
          <t>-</t>
        </is>
      </c>
      <c r="Q995" s="236" t="inlineStr">
        <is>
          <t>-</t>
        </is>
      </c>
      <c r="R995" s="244" t="inlineStr">
        <is>
          <t>-</t>
        </is>
      </c>
      <c r="S995" s="245" t="inlineStr">
        <is>
          <t>-</t>
        </is>
      </c>
      <c r="T995" s="236" t="n"/>
      <c r="U995" s="246" t="n"/>
      <c r="V995" s="238" t="inlineStr">
        <is>
          <t>Delhi</t>
        </is>
      </c>
      <c r="W995" s="236" t="inlineStr">
        <is>
          <t>North</t>
        </is>
      </c>
      <c r="X995" s="242" t="n"/>
      <c r="Y995" s="241" t="n">
        <v>0</v>
      </c>
      <c r="Z995" s="236" t="inlineStr">
        <is>
          <t>0%</t>
        </is>
      </c>
      <c r="AA995" s="245" t="n"/>
      <c r="AB995" s="236" t="n">
        <v>0</v>
      </c>
      <c r="AC995" s="236" t="n">
        <v>0</v>
      </c>
      <c r="AD995" s="236" t="n">
        <v>1</v>
      </c>
      <c r="AE995" s="236" t="n">
        <v>1</v>
      </c>
      <c r="AF995" s="240" t="n">
        <v>0</v>
      </c>
      <c r="AG995" s="236" t="n">
        <v>0</v>
      </c>
      <c r="AH995" s="242" t="n">
        <v>0</v>
      </c>
      <c r="AI995" s="236" t="n">
        <v>0</v>
      </c>
      <c r="AJ995" s="236" t="n"/>
    </row>
    <row r="996">
      <c r="A996" s="236" t="n">
        <v>61000811</v>
      </c>
      <c r="B996" s="236" t="inlineStr">
        <is>
          <t>Palmolive Luminous Oils</t>
        </is>
      </c>
      <c r="C996" s="236" t="inlineStr">
        <is>
          <t>IN62</t>
        </is>
      </c>
      <c r="D996" s="237" t="n">
        <v>0</v>
      </c>
      <c r="E996" s="236" t="n">
        <v>0</v>
      </c>
      <c r="F996" s="238" t="n">
        <v>0</v>
      </c>
      <c r="G996" s="236" t="n">
        <v>0</v>
      </c>
      <c r="H996" s="239" t="n">
        <v>0</v>
      </c>
      <c r="I996" s="236" t="n">
        <v>0</v>
      </c>
      <c r="J996" s="240" t="n">
        <v>0</v>
      </c>
      <c r="K996" s="236" t="n">
        <v>0</v>
      </c>
      <c r="L996" s="241" t="inlineStr">
        <is>
          <t>-</t>
        </is>
      </c>
      <c r="M996" s="242" t="inlineStr">
        <is>
          <t>-</t>
        </is>
      </c>
      <c r="N996" s="236" t="inlineStr">
        <is>
          <t>-</t>
        </is>
      </c>
      <c r="O996" s="243" t="inlineStr">
        <is>
          <t>-</t>
        </is>
      </c>
      <c r="P996" s="237" t="inlineStr">
        <is>
          <t>-</t>
        </is>
      </c>
      <c r="Q996" s="236" t="inlineStr">
        <is>
          <t>-</t>
        </is>
      </c>
      <c r="R996" s="244" t="inlineStr">
        <is>
          <t>-</t>
        </is>
      </c>
      <c r="S996" s="245" t="inlineStr">
        <is>
          <t>-</t>
        </is>
      </c>
      <c r="T996" s="236" t="inlineStr">
        <is>
          <t>100%</t>
        </is>
      </c>
      <c r="U996" s="246" t="inlineStr">
        <is>
          <t>100%</t>
        </is>
      </c>
      <c r="V996" s="238" t="inlineStr">
        <is>
          <t>Calcutta</t>
        </is>
      </c>
      <c r="W996" s="236" t="inlineStr">
        <is>
          <t>East</t>
        </is>
      </c>
      <c r="X996" s="242" t="n"/>
      <c r="Y996" s="241" t="n">
        <v>6</v>
      </c>
      <c r="Z996" s="236" t="inlineStr">
        <is>
          <t>0%</t>
        </is>
      </c>
      <c r="AA996" s="245" t="n"/>
      <c r="AB996" s="236" t="n">
        <v>0</v>
      </c>
      <c r="AC996" s="236" t="n">
        <v>0</v>
      </c>
      <c r="AD996" s="236" t="n">
        <v>1</v>
      </c>
      <c r="AE996" s="236" t="n">
        <v>1</v>
      </c>
      <c r="AF996" s="240" t="n">
        <v>0</v>
      </c>
      <c r="AG996" s="236" t="n">
        <v>0</v>
      </c>
      <c r="AH996" s="242" t="n">
        <v>0</v>
      </c>
      <c r="AI996" s="236" t="n">
        <v>0</v>
      </c>
      <c r="AJ996" s="236" t="n"/>
    </row>
    <row r="997">
      <c r="A997" s="236" t="n">
        <v>61000811</v>
      </c>
      <c r="B997" s="236" t="inlineStr">
        <is>
          <t>Palmolive Luminous Oils</t>
        </is>
      </c>
      <c r="C997" s="236" t="inlineStr">
        <is>
          <t>IN63</t>
        </is>
      </c>
      <c r="D997" s="237" t="n">
        <v>0</v>
      </c>
      <c r="E997" s="236" t="n">
        <v>0</v>
      </c>
      <c r="F997" s="238" t="n">
        <v>0</v>
      </c>
      <c r="G997" s="236" t="n">
        <v>0</v>
      </c>
      <c r="H997" s="239" t="n">
        <v>0</v>
      </c>
      <c r="I997" s="236" t="n">
        <v>0</v>
      </c>
      <c r="J997" s="240" t="n">
        <v>0</v>
      </c>
      <c r="K997" s="236" t="n">
        <v>0</v>
      </c>
      <c r="L997" s="241" t="inlineStr">
        <is>
          <t>-</t>
        </is>
      </c>
      <c r="M997" s="242" t="inlineStr">
        <is>
          <t>-</t>
        </is>
      </c>
      <c r="N997" s="236" t="inlineStr">
        <is>
          <t>-</t>
        </is>
      </c>
      <c r="O997" s="243" t="inlineStr">
        <is>
          <t>-</t>
        </is>
      </c>
      <c r="P997" s="237" t="inlineStr">
        <is>
          <t>-</t>
        </is>
      </c>
      <c r="Q997" s="236" t="inlineStr">
        <is>
          <t>-</t>
        </is>
      </c>
      <c r="R997" s="244" t="inlineStr">
        <is>
          <t>-</t>
        </is>
      </c>
      <c r="S997" s="245" t="inlineStr">
        <is>
          <t>-</t>
        </is>
      </c>
      <c r="T997" s="236" t="n"/>
      <c r="U997" s="246" t="n"/>
      <c r="V997" s="238" t="inlineStr">
        <is>
          <t>Trichy</t>
        </is>
      </c>
      <c r="W997" s="236" t="inlineStr">
        <is>
          <t>South</t>
        </is>
      </c>
      <c r="X997" s="242" t="n"/>
      <c r="Y997" s="241" t="n">
        <v>0</v>
      </c>
      <c r="Z997" s="236" t="inlineStr">
        <is>
          <t>0%</t>
        </is>
      </c>
      <c r="AA997" s="245" t="n"/>
      <c r="AB997" s="236" t="n">
        <v>0</v>
      </c>
      <c r="AC997" s="236" t="n">
        <v>0</v>
      </c>
      <c r="AD997" s="236" t="n">
        <v>1</v>
      </c>
      <c r="AE997" s="236" t="n">
        <v>1</v>
      </c>
      <c r="AF997" s="240" t="n">
        <v>0</v>
      </c>
      <c r="AG997" s="236" t="n">
        <v>0</v>
      </c>
      <c r="AH997" s="242" t="n">
        <v>0</v>
      </c>
      <c r="AI997" s="236" t="n">
        <v>0</v>
      </c>
      <c r="AJ997" s="236" t="n"/>
    </row>
    <row r="998">
      <c r="A998" s="236" t="n">
        <v>61000811</v>
      </c>
      <c r="B998" s="236" t="inlineStr">
        <is>
          <t>Palmolive Luminous Oils</t>
        </is>
      </c>
      <c r="C998" s="236" t="inlineStr">
        <is>
          <t>IN64</t>
        </is>
      </c>
      <c r="D998" s="237" t="n">
        <v>0</v>
      </c>
      <c r="E998" s="236" t="n">
        <v>0</v>
      </c>
      <c r="F998" s="238" t="n">
        <v>0</v>
      </c>
      <c r="G998" s="236" t="n">
        <v>0</v>
      </c>
      <c r="H998" s="239" t="n">
        <v>0</v>
      </c>
      <c r="I998" s="236" t="n">
        <v>0</v>
      </c>
      <c r="J998" s="240" t="n">
        <v>0</v>
      </c>
      <c r="K998" s="236" t="n">
        <v>0</v>
      </c>
      <c r="L998" s="241" t="inlineStr">
        <is>
          <t>-</t>
        </is>
      </c>
      <c r="M998" s="242" t="inlineStr">
        <is>
          <t>-</t>
        </is>
      </c>
      <c r="N998" s="236" t="inlineStr">
        <is>
          <t>-</t>
        </is>
      </c>
      <c r="O998" s="243" t="inlineStr">
        <is>
          <t>-</t>
        </is>
      </c>
      <c r="P998" s="237" t="inlineStr">
        <is>
          <t>-</t>
        </is>
      </c>
      <c r="Q998" s="236" t="inlineStr">
        <is>
          <t>-</t>
        </is>
      </c>
      <c r="R998" s="244" t="inlineStr">
        <is>
          <t>-</t>
        </is>
      </c>
      <c r="S998" s="245" t="inlineStr">
        <is>
          <t>-</t>
        </is>
      </c>
      <c r="T998" s="236" t="inlineStr">
        <is>
          <t>100%</t>
        </is>
      </c>
      <c r="U998" s="246" t="inlineStr">
        <is>
          <t>100%</t>
        </is>
      </c>
      <c r="V998" s="238" t="inlineStr">
        <is>
          <t>Chennai</t>
        </is>
      </c>
      <c r="W998" s="236" t="inlineStr">
        <is>
          <t>South</t>
        </is>
      </c>
      <c r="X998" s="242" t="n"/>
      <c r="Y998" s="241" t="n">
        <v>25</v>
      </c>
      <c r="Z998" s="236" t="inlineStr">
        <is>
          <t>0%</t>
        </is>
      </c>
      <c r="AA998" s="245" t="n"/>
      <c r="AB998" s="236" t="n">
        <v>0</v>
      </c>
      <c r="AC998" s="236" t="n">
        <v>0</v>
      </c>
      <c r="AD998" s="236" t="n">
        <v>1</v>
      </c>
      <c r="AE998" s="236" t="n">
        <v>1</v>
      </c>
      <c r="AF998" s="240" t="n">
        <v>0</v>
      </c>
      <c r="AG998" s="236" t="n">
        <v>0</v>
      </c>
      <c r="AH998" s="242" t="n">
        <v>0</v>
      </c>
      <c r="AI998" s="236" t="n">
        <v>0</v>
      </c>
      <c r="AJ998" s="236" t="n"/>
    </row>
    <row r="999">
      <c r="A999" s="236" t="n">
        <v>61000811</v>
      </c>
      <c r="B999" s="236" t="inlineStr">
        <is>
          <t>Palmolive Luminous Oils</t>
        </is>
      </c>
      <c r="C999" s="236" t="inlineStr">
        <is>
          <t>IN65</t>
        </is>
      </c>
      <c r="D999" s="237" t="n">
        <v>0</v>
      </c>
      <c r="E999" s="236" t="n">
        <v>0</v>
      </c>
      <c r="F999" s="238" t="n">
        <v>0</v>
      </c>
      <c r="G999" s="236" t="n">
        <v>0</v>
      </c>
      <c r="H999" s="239" t="n">
        <v>0</v>
      </c>
      <c r="I999" s="236" t="n">
        <v>0</v>
      </c>
      <c r="J999" s="240" t="n">
        <v>0</v>
      </c>
      <c r="K999" s="236" t="n">
        <v>0</v>
      </c>
      <c r="L999" s="241" t="inlineStr">
        <is>
          <t>-</t>
        </is>
      </c>
      <c r="M999" s="242" t="inlineStr">
        <is>
          <t>-</t>
        </is>
      </c>
      <c r="N999" s="236" t="inlineStr">
        <is>
          <t>-</t>
        </is>
      </c>
      <c r="O999" s="243" t="inlineStr">
        <is>
          <t>-</t>
        </is>
      </c>
      <c r="P999" s="237" t="inlineStr">
        <is>
          <t>-</t>
        </is>
      </c>
      <c r="Q999" s="236" t="inlineStr">
        <is>
          <t>-</t>
        </is>
      </c>
      <c r="R999" s="244" t="inlineStr">
        <is>
          <t>-</t>
        </is>
      </c>
      <c r="S999" s="245" t="inlineStr">
        <is>
          <t>-</t>
        </is>
      </c>
      <c r="T999" s="236" t="inlineStr">
        <is>
          <t>100%</t>
        </is>
      </c>
      <c r="U999" s="246" t="inlineStr">
        <is>
          <t>100%</t>
        </is>
      </c>
      <c r="V999" s="238" t="inlineStr">
        <is>
          <t>Kanpur</t>
        </is>
      </c>
      <c r="W999" s="236" t="inlineStr">
        <is>
          <t>North</t>
        </is>
      </c>
      <c r="X999" s="242" t="n"/>
      <c r="Y999" s="241" t="n">
        <v>1</v>
      </c>
      <c r="Z999" s="236" t="inlineStr">
        <is>
          <t>0%</t>
        </is>
      </c>
      <c r="AA999" s="245" t="n"/>
      <c r="AB999" s="236" t="n">
        <v>0</v>
      </c>
      <c r="AC999" s="236" t="n">
        <v>0</v>
      </c>
      <c r="AD999" s="236" t="n">
        <v>1</v>
      </c>
      <c r="AE999" s="236" t="n">
        <v>1</v>
      </c>
      <c r="AF999" s="240" t="n">
        <v>0</v>
      </c>
      <c r="AG999" s="236" t="n">
        <v>0</v>
      </c>
      <c r="AH999" s="242" t="n">
        <v>0</v>
      </c>
      <c r="AI999" s="236" t="n">
        <v>0</v>
      </c>
      <c r="AJ999" s="236" t="n"/>
    </row>
    <row r="1000">
      <c r="A1000" s="236" t="n">
        <v>61000811</v>
      </c>
      <c r="B1000" s="236" t="inlineStr">
        <is>
          <t>Palmolive Luminous Oils</t>
        </is>
      </c>
      <c r="C1000" s="236" t="inlineStr">
        <is>
          <t>IN66</t>
        </is>
      </c>
      <c r="D1000" s="237" t="n">
        <v>0</v>
      </c>
      <c r="E1000" s="236" t="n">
        <v>0</v>
      </c>
      <c r="F1000" s="238" t="n">
        <v>0</v>
      </c>
      <c r="G1000" s="236" t="n">
        <v>0</v>
      </c>
      <c r="H1000" s="239" t="n">
        <v>0</v>
      </c>
      <c r="I1000" s="236" t="n">
        <v>0</v>
      </c>
      <c r="J1000" s="240" t="n">
        <v>0</v>
      </c>
      <c r="K1000" s="236" t="n">
        <v>0</v>
      </c>
      <c r="L1000" s="241" t="inlineStr">
        <is>
          <t>-</t>
        </is>
      </c>
      <c r="M1000" s="242" t="inlineStr">
        <is>
          <t>-</t>
        </is>
      </c>
      <c r="N1000" s="236" t="inlineStr">
        <is>
          <t>-</t>
        </is>
      </c>
      <c r="O1000" s="243" t="inlineStr">
        <is>
          <t>-</t>
        </is>
      </c>
      <c r="P1000" s="237" t="inlineStr">
        <is>
          <t>-</t>
        </is>
      </c>
      <c r="Q1000" s="236" t="inlineStr">
        <is>
          <t>-</t>
        </is>
      </c>
      <c r="R1000" s="244" t="inlineStr">
        <is>
          <t>-</t>
        </is>
      </c>
      <c r="S1000" s="245" t="inlineStr">
        <is>
          <t>-</t>
        </is>
      </c>
      <c r="T1000" s="236" t="inlineStr">
        <is>
          <t>100%</t>
        </is>
      </c>
      <c r="U1000" s="246" t="inlineStr">
        <is>
          <t>100%</t>
        </is>
      </c>
      <c r="V1000" s="238" t="inlineStr">
        <is>
          <t>Bhubaneshwar</t>
        </is>
      </c>
      <c r="W1000" s="236" t="inlineStr">
        <is>
          <t>East</t>
        </is>
      </c>
      <c r="X1000" s="242" t="n"/>
      <c r="Y1000" s="241" t="n">
        <v>2</v>
      </c>
      <c r="Z1000" s="236" t="inlineStr">
        <is>
          <t>0%</t>
        </is>
      </c>
      <c r="AA1000" s="245" t="n"/>
      <c r="AB1000" s="236" t="n">
        <v>0</v>
      </c>
      <c r="AC1000" s="236" t="n">
        <v>0</v>
      </c>
      <c r="AD1000" s="236" t="n">
        <v>1</v>
      </c>
      <c r="AE1000" s="236" t="n">
        <v>1</v>
      </c>
      <c r="AF1000" s="240" t="n">
        <v>0</v>
      </c>
      <c r="AG1000" s="236" t="n">
        <v>0</v>
      </c>
      <c r="AH1000" s="242" t="n">
        <v>0</v>
      </c>
      <c r="AI1000" s="236" t="n">
        <v>0</v>
      </c>
      <c r="AJ1000" s="236" t="n"/>
    </row>
    <row r="1001">
      <c r="A1001" s="236" t="n">
        <v>61000811</v>
      </c>
      <c r="B1001" s="236" t="inlineStr">
        <is>
          <t>Palmolive Luminous Oils</t>
        </is>
      </c>
      <c r="C1001" s="236" t="inlineStr">
        <is>
          <t>IN67</t>
        </is>
      </c>
      <c r="D1001" s="237" t="n">
        <v>0</v>
      </c>
      <c r="E1001" s="236" t="n">
        <v>0</v>
      </c>
      <c r="F1001" s="238" t="n">
        <v>0</v>
      </c>
      <c r="G1001" s="236" t="n">
        <v>0</v>
      </c>
      <c r="H1001" s="239" t="n">
        <v>0</v>
      </c>
      <c r="I1001" s="236" t="n">
        <v>0</v>
      </c>
      <c r="J1001" s="240" t="n">
        <v>0</v>
      </c>
      <c r="K1001" s="236" t="n">
        <v>0</v>
      </c>
      <c r="L1001" s="241" t="inlineStr">
        <is>
          <t>-</t>
        </is>
      </c>
      <c r="M1001" s="242" t="inlineStr">
        <is>
          <t>-</t>
        </is>
      </c>
      <c r="N1001" s="236" t="inlineStr">
        <is>
          <t>-</t>
        </is>
      </c>
      <c r="O1001" s="243" t="inlineStr">
        <is>
          <t>-</t>
        </is>
      </c>
      <c r="P1001" s="237" t="inlineStr">
        <is>
          <t>-</t>
        </is>
      </c>
      <c r="Q1001" s="236" t="inlineStr">
        <is>
          <t>-</t>
        </is>
      </c>
      <c r="R1001" s="244" t="inlineStr">
        <is>
          <t>-</t>
        </is>
      </c>
      <c r="S1001" s="245" t="inlineStr">
        <is>
          <t>-</t>
        </is>
      </c>
      <c r="T1001" s="236" t="n"/>
      <c r="U1001" s="246" t="n"/>
      <c r="V1001" s="238" t="inlineStr">
        <is>
          <t>Indore</t>
        </is>
      </c>
      <c r="W1001" s="236" t="inlineStr">
        <is>
          <t>West</t>
        </is>
      </c>
      <c r="X1001" s="242" t="n"/>
      <c r="Y1001" s="241" t="n">
        <v>0</v>
      </c>
      <c r="Z1001" s="236" t="inlineStr">
        <is>
          <t>0%</t>
        </is>
      </c>
      <c r="AA1001" s="245" t="n"/>
      <c r="AB1001" s="236" t="n">
        <v>0</v>
      </c>
      <c r="AC1001" s="236" t="n">
        <v>0</v>
      </c>
      <c r="AD1001" s="236" t="n">
        <v>1</v>
      </c>
      <c r="AE1001" s="236" t="n">
        <v>1</v>
      </c>
      <c r="AF1001" s="240" t="n">
        <v>0</v>
      </c>
      <c r="AG1001" s="236" t="n">
        <v>0</v>
      </c>
      <c r="AH1001" s="242" t="n">
        <v>0</v>
      </c>
      <c r="AI1001" s="236" t="n">
        <v>0</v>
      </c>
      <c r="AJ1001" s="236" t="n"/>
    </row>
    <row r="1002">
      <c r="A1002" s="236" t="n">
        <v>61000811</v>
      </c>
      <c r="B1002" s="236" t="inlineStr">
        <is>
          <t>Palmolive Luminous Oils</t>
        </is>
      </c>
      <c r="C1002" s="236" t="inlineStr">
        <is>
          <t>IN68</t>
        </is>
      </c>
      <c r="D1002" s="237" t="n">
        <v>0</v>
      </c>
      <c r="E1002" s="236" t="n">
        <v>0</v>
      </c>
      <c r="F1002" s="238" t="n">
        <v>0</v>
      </c>
      <c r="G1002" s="236" t="n">
        <v>0</v>
      </c>
      <c r="H1002" s="239" t="n">
        <v>0</v>
      </c>
      <c r="I1002" s="236" t="n">
        <v>0</v>
      </c>
      <c r="J1002" s="240" t="n">
        <v>0</v>
      </c>
      <c r="K1002" s="236" t="n">
        <v>0</v>
      </c>
      <c r="L1002" s="241" t="inlineStr">
        <is>
          <t>-</t>
        </is>
      </c>
      <c r="M1002" s="242" t="inlineStr">
        <is>
          <t>-</t>
        </is>
      </c>
      <c r="N1002" s="236" t="inlineStr">
        <is>
          <t>-</t>
        </is>
      </c>
      <c r="O1002" s="243" t="inlineStr">
        <is>
          <t>-</t>
        </is>
      </c>
      <c r="P1002" s="237" t="inlineStr">
        <is>
          <t>-</t>
        </is>
      </c>
      <c r="Q1002" s="236" t="inlineStr">
        <is>
          <t>-</t>
        </is>
      </c>
      <c r="R1002" s="244" t="inlineStr">
        <is>
          <t>-</t>
        </is>
      </c>
      <c r="S1002" s="245" t="inlineStr">
        <is>
          <t>-</t>
        </is>
      </c>
      <c r="T1002" s="236" t="inlineStr">
        <is>
          <t>100%</t>
        </is>
      </c>
      <c r="U1002" s="246" t="inlineStr">
        <is>
          <t>100%</t>
        </is>
      </c>
      <c r="V1002" s="238" t="inlineStr">
        <is>
          <t>Baroda</t>
        </is>
      </c>
      <c r="W1002" s="236" t="inlineStr">
        <is>
          <t>West</t>
        </is>
      </c>
      <c r="X1002" s="242" t="n"/>
      <c r="Y1002" s="241" t="n">
        <v>3</v>
      </c>
      <c r="Z1002" s="236" t="inlineStr">
        <is>
          <t>0%</t>
        </is>
      </c>
      <c r="AA1002" s="245" t="n"/>
      <c r="AB1002" s="236" t="n">
        <v>0</v>
      </c>
      <c r="AC1002" s="236" t="n">
        <v>0</v>
      </c>
      <c r="AD1002" s="236" t="n">
        <v>1</v>
      </c>
      <c r="AE1002" s="236" t="n">
        <v>1</v>
      </c>
      <c r="AF1002" s="240" t="n">
        <v>0</v>
      </c>
      <c r="AG1002" s="236" t="n">
        <v>0</v>
      </c>
      <c r="AH1002" s="242" t="n">
        <v>0</v>
      </c>
      <c r="AI1002" s="236" t="n">
        <v>0</v>
      </c>
      <c r="AJ1002" s="236" t="n"/>
    </row>
    <row r="1003">
      <c r="A1003" s="236" t="n">
        <v>61000811</v>
      </c>
      <c r="B1003" s="236" t="inlineStr">
        <is>
          <t>Palmolive Luminous Oils</t>
        </is>
      </c>
      <c r="C1003" s="236" t="inlineStr">
        <is>
          <t>IN69</t>
        </is>
      </c>
      <c r="D1003" s="237" t="n">
        <v>0</v>
      </c>
      <c r="E1003" s="236" t="n">
        <v>0</v>
      </c>
      <c r="F1003" s="238" t="n">
        <v>0</v>
      </c>
      <c r="G1003" s="236" t="n">
        <v>0</v>
      </c>
      <c r="H1003" s="239" t="n">
        <v>0</v>
      </c>
      <c r="I1003" s="236" t="n">
        <v>0</v>
      </c>
      <c r="J1003" s="240" t="n">
        <v>0</v>
      </c>
      <c r="K1003" s="236" t="n">
        <v>0</v>
      </c>
      <c r="L1003" s="241" t="inlineStr">
        <is>
          <t>-</t>
        </is>
      </c>
      <c r="M1003" s="242" t="inlineStr">
        <is>
          <t>-</t>
        </is>
      </c>
      <c r="N1003" s="236" t="inlineStr">
        <is>
          <t>-</t>
        </is>
      </c>
      <c r="O1003" s="243" t="inlineStr">
        <is>
          <t>-</t>
        </is>
      </c>
      <c r="P1003" s="237" t="inlineStr">
        <is>
          <t>-</t>
        </is>
      </c>
      <c r="Q1003" s="236" t="inlineStr">
        <is>
          <t>-</t>
        </is>
      </c>
      <c r="R1003" s="244" t="inlineStr">
        <is>
          <t>-</t>
        </is>
      </c>
      <c r="S1003" s="245" t="inlineStr">
        <is>
          <t>-</t>
        </is>
      </c>
      <c r="T1003" s="236" t="inlineStr">
        <is>
          <t>100%</t>
        </is>
      </c>
      <c r="U1003" s="246" t="inlineStr">
        <is>
          <t>100%</t>
        </is>
      </c>
      <c r="V1003" s="238" t="inlineStr">
        <is>
          <t>Hyderabad</t>
        </is>
      </c>
      <c r="W1003" s="236" t="inlineStr">
        <is>
          <t>South</t>
        </is>
      </c>
      <c r="X1003" s="242" t="n"/>
      <c r="Y1003" s="241" t="n">
        <v>14</v>
      </c>
      <c r="Z1003" s="236" t="inlineStr">
        <is>
          <t>0%</t>
        </is>
      </c>
      <c r="AA1003" s="245" t="n"/>
      <c r="AB1003" s="236" t="n">
        <v>0</v>
      </c>
      <c r="AC1003" s="236" t="n">
        <v>0</v>
      </c>
      <c r="AD1003" s="236" t="n">
        <v>1</v>
      </c>
      <c r="AE1003" s="236" t="n">
        <v>1</v>
      </c>
      <c r="AF1003" s="240" t="n">
        <v>0</v>
      </c>
      <c r="AG1003" s="236" t="n">
        <v>0</v>
      </c>
      <c r="AH1003" s="242" t="n">
        <v>0</v>
      </c>
      <c r="AI1003" s="236" t="n">
        <v>0</v>
      </c>
      <c r="AJ1003" s="236" t="n"/>
    </row>
    <row r="1004">
      <c r="A1004" s="236" t="n">
        <v>61000811</v>
      </c>
      <c r="B1004" s="236" t="inlineStr">
        <is>
          <t>Palmolive Luminous Oils</t>
        </is>
      </c>
      <c r="C1004" s="236" t="inlineStr">
        <is>
          <t>IN70</t>
        </is>
      </c>
      <c r="D1004" s="237" t="n">
        <v>0</v>
      </c>
      <c r="E1004" s="236" t="n">
        <v>0</v>
      </c>
      <c r="F1004" s="238" t="n">
        <v>0</v>
      </c>
      <c r="G1004" s="236" t="n">
        <v>0</v>
      </c>
      <c r="H1004" s="239" t="n">
        <v>0</v>
      </c>
      <c r="I1004" s="236" t="n">
        <v>0</v>
      </c>
      <c r="J1004" s="240" t="n">
        <v>0</v>
      </c>
      <c r="K1004" s="236" t="n">
        <v>0</v>
      </c>
      <c r="L1004" s="241" t="inlineStr">
        <is>
          <t>-</t>
        </is>
      </c>
      <c r="M1004" s="242" t="inlineStr">
        <is>
          <t>-</t>
        </is>
      </c>
      <c r="N1004" s="236" t="inlineStr">
        <is>
          <t>-</t>
        </is>
      </c>
      <c r="O1004" s="243" t="inlineStr">
        <is>
          <t>-</t>
        </is>
      </c>
      <c r="P1004" s="237" t="inlineStr">
        <is>
          <t>-</t>
        </is>
      </c>
      <c r="Q1004" s="236" t="inlineStr">
        <is>
          <t>-</t>
        </is>
      </c>
      <c r="R1004" s="244" t="inlineStr">
        <is>
          <t>-</t>
        </is>
      </c>
      <c r="S1004" s="245" t="inlineStr">
        <is>
          <t>-</t>
        </is>
      </c>
      <c r="T1004" s="236" t="n"/>
      <c r="U1004" s="246" t="n"/>
      <c r="V1004" s="238" t="inlineStr">
        <is>
          <t>Allepy</t>
        </is>
      </c>
      <c r="W1004" s="236" t="inlineStr">
        <is>
          <t>South</t>
        </is>
      </c>
      <c r="X1004" s="242" t="n"/>
      <c r="Y1004" s="241" t="n">
        <v>0</v>
      </c>
      <c r="Z1004" s="236" t="inlineStr">
        <is>
          <t>0%</t>
        </is>
      </c>
      <c r="AA1004" s="245" t="n"/>
      <c r="AB1004" s="236" t="n">
        <v>0</v>
      </c>
      <c r="AC1004" s="236" t="n">
        <v>0</v>
      </c>
      <c r="AD1004" s="236" t="n">
        <v>1</v>
      </c>
      <c r="AE1004" s="236" t="n">
        <v>1</v>
      </c>
      <c r="AF1004" s="240" t="n">
        <v>0</v>
      </c>
      <c r="AG1004" s="236" t="n">
        <v>0</v>
      </c>
      <c r="AH1004" s="242" t="n">
        <v>0</v>
      </c>
      <c r="AI1004" s="236" t="n">
        <v>0</v>
      </c>
      <c r="AJ1004" s="236" t="n"/>
    </row>
    <row r="1005">
      <c r="A1005" s="236" t="n">
        <v>61000811</v>
      </c>
      <c r="B1005" s="236" t="inlineStr">
        <is>
          <t>Palmolive Luminous Oils</t>
        </is>
      </c>
      <c r="C1005" s="236" t="inlineStr">
        <is>
          <t>IN71</t>
        </is>
      </c>
      <c r="D1005" s="237" t="n">
        <v>0</v>
      </c>
      <c r="E1005" s="236" t="n">
        <v>0</v>
      </c>
      <c r="F1005" s="238" t="n">
        <v>0</v>
      </c>
      <c r="G1005" s="236" t="n">
        <v>0</v>
      </c>
      <c r="H1005" s="239" t="n">
        <v>0</v>
      </c>
      <c r="I1005" s="236" t="n">
        <v>0</v>
      </c>
      <c r="J1005" s="240" t="n">
        <v>0</v>
      </c>
      <c r="K1005" s="236" t="n">
        <v>0</v>
      </c>
      <c r="L1005" s="241" t="inlineStr">
        <is>
          <t>-</t>
        </is>
      </c>
      <c r="M1005" s="242" t="inlineStr">
        <is>
          <t>-</t>
        </is>
      </c>
      <c r="N1005" s="236" t="inlineStr">
        <is>
          <t>-</t>
        </is>
      </c>
      <c r="O1005" s="243" t="inlineStr">
        <is>
          <t>-</t>
        </is>
      </c>
      <c r="P1005" s="237" t="inlineStr">
        <is>
          <t>-</t>
        </is>
      </c>
      <c r="Q1005" s="236" t="n">
        <v>15</v>
      </c>
      <c r="R1005" s="244" t="inlineStr">
        <is>
          <t>-</t>
        </is>
      </c>
      <c r="S1005" s="245" t="inlineStr">
        <is>
          <t>-</t>
        </is>
      </c>
      <c r="T1005" s="236" t="inlineStr">
        <is>
          <t>250%</t>
        </is>
      </c>
      <c r="U1005" s="246" t="inlineStr">
        <is>
          <t>100%</t>
        </is>
      </c>
      <c r="V1005" s="238" t="inlineStr">
        <is>
          <t>Bangalore</t>
        </is>
      </c>
      <c r="W1005" s="236" t="inlineStr">
        <is>
          <t>South</t>
        </is>
      </c>
      <c r="X1005" s="242" t="n"/>
      <c r="Y1005" s="241" t="n">
        <v>10</v>
      </c>
      <c r="Z1005" s="236" t="inlineStr">
        <is>
          <t>0%</t>
        </is>
      </c>
      <c r="AA1005" s="245" t="n"/>
      <c r="AB1005" s="236" t="n">
        <v>0</v>
      </c>
      <c r="AC1005" s="236" t="n">
        <v>0</v>
      </c>
      <c r="AD1005" s="236" t="n">
        <v>1</v>
      </c>
      <c r="AE1005" s="236" t="n">
        <v>1</v>
      </c>
      <c r="AF1005" s="240" t="n">
        <v>0</v>
      </c>
      <c r="AG1005" s="236" t="n">
        <v>0</v>
      </c>
      <c r="AH1005" s="242" t="n">
        <v>0</v>
      </c>
      <c r="AI1005" s="236" t="n">
        <v>15</v>
      </c>
      <c r="AJ1005" s="236" t="n"/>
    </row>
    <row r="1006">
      <c r="A1006" s="236" t="n">
        <v>61000811</v>
      </c>
      <c r="B1006" s="236" t="inlineStr">
        <is>
          <t>Palmolive Luminous Oils</t>
        </is>
      </c>
      <c r="C1006" s="236" t="inlineStr">
        <is>
          <t>IN72</t>
        </is>
      </c>
      <c r="D1006" s="237" t="n">
        <v>0</v>
      </c>
      <c r="E1006" s="236" t="n">
        <v>0</v>
      </c>
      <c r="F1006" s="238" t="n">
        <v>0</v>
      </c>
      <c r="G1006" s="236" t="n">
        <v>0</v>
      </c>
      <c r="H1006" s="239" t="n">
        <v>0</v>
      </c>
      <c r="I1006" s="236" t="n">
        <v>0</v>
      </c>
      <c r="J1006" s="240" t="n">
        <v>0</v>
      </c>
      <c r="K1006" s="236" t="n">
        <v>0</v>
      </c>
      <c r="L1006" s="241" t="inlineStr">
        <is>
          <t>-</t>
        </is>
      </c>
      <c r="M1006" s="242" t="inlineStr">
        <is>
          <t>-</t>
        </is>
      </c>
      <c r="N1006" s="236" t="inlineStr">
        <is>
          <t>-</t>
        </is>
      </c>
      <c r="O1006" s="243" t="inlineStr">
        <is>
          <t>-</t>
        </is>
      </c>
      <c r="P1006" s="237" t="inlineStr">
        <is>
          <t>-</t>
        </is>
      </c>
      <c r="Q1006" s="236" t="inlineStr">
        <is>
          <t>-</t>
        </is>
      </c>
      <c r="R1006" s="244" t="inlineStr">
        <is>
          <t>-</t>
        </is>
      </c>
      <c r="S1006" s="245" t="inlineStr">
        <is>
          <t>-</t>
        </is>
      </c>
      <c r="T1006" s="236" t="inlineStr">
        <is>
          <t>100%</t>
        </is>
      </c>
      <c r="U1006" s="246" t="inlineStr">
        <is>
          <t>100%</t>
        </is>
      </c>
      <c r="V1006" s="238" t="inlineStr">
        <is>
          <t>Gauhati</t>
        </is>
      </c>
      <c r="W1006" s="236" t="inlineStr">
        <is>
          <t>East</t>
        </is>
      </c>
      <c r="X1006" s="242" t="n"/>
      <c r="Y1006" s="241" t="n">
        <v>2</v>
      </c>
      <c r="Z1006" s="236" t="inlineStr">
        <is>
          <t>0%</t>
        </is>
      </c>
      <c r="AA1006" s="245" t="n"/>
      <c r="AB1006" s="236" t="n">
        <v>0</v>
      </c>
      <c r="AC1006" s="236" t="n">
        <v>0</v>
      </c>
      <c r="AD1006" s="236" t="n">
        <v>1</v>
      </c>
      <c r="AE1006" s="236" t="n">
        <v>1</v>
      </c>
      <c r="AF1006" s="240" t="n">
        <v>0</v>
      </c>
      <c r="AG1006" s="236" t="n">
        <v>0</v>
      </c>
      <c r="AH1006" s="242" t="n">
        <v>0</v>
      </c>
      <c r="AI1006" s="236" t="n">
        <v>0</v>
      </c>
      <c r="AJ1006" s="236" t="n"/>
    </row>
    <row r="1007">
      <c r="A1007" s="236" t="n">
        <v>61000811</v>
      </c>
      <c r="B1007" s="236" t="inlineStr">
        <is>
          <t>Palmolive Luminous Oils</t>
        </is>
      </c>
      <c r="C1007" s="236" t="inlineStr">
        <is>
          <t>IN73</t>
        </is>
      </c>
      <c r="D1007" s="237" t="n">
        <v>0</v>
      </c>
      <c r="E1007" s="236" t="n">
        <v>0</v>
      </c>
      <c r="F1007" s="238" t="n">
        <v>0</v>
      </c>
      <c r="G1007" s="236" t="n">
        <v>0</v>
      </c>
      <c r="H1007" s="239" t="n">
        <v>0</v>
      </c>
      <c r="I1007" s="236" t="n">
        <v>0</v>
      </c>
      <c r="J1007" s="240" t="n">
        <v>0</v>
      </c>
      <c r="K1007" s="236" t="n">
        <v>0</v>
      </c>
      <c r="L1007" s="241" t="inlineStr">
        <is>
          <t>-</t>
        </is>
      </c>
      <c r="M1007" s="242" t="inlineStr">
        <is>
          <t>-</t>
        </is>
      </c>
      <c r="N1007" s="236" t="inlineStr">
        <is>
          <t>-</t>
        </is>
      </c>
      <c r="O1007" s="243" t="inlineStr">
        <is>
          <t>-</t>
        </is>
      </c>
      <c r="P1007" s="237" t="inlineStr">
        <is>
          <t>-</t>
        </is>
      </c>
      <c r="Q1007" s="236" t="inlineStr">
        <is>
          <t>-</t>
        </is>
      </c>
      <c r="R1007" s="244" t="inlineStr">
        <is>
          <t>-</t>
        </is>
      </c>
      <c r="S1007" s="245" t="inlineStr">
        <is>
          <t>-</t>
        </is>
      </c>
      <c r="T1007" s="236" t="inlineStr">
        <is>
          <t>100%</t>
        </is>
      </c>
      <c r="U1007" s="246" t="inlineStr">
        <is>
          <t>100%</t>
        </is>
      </c>
      <c r="V1007" s="238" t="inlineStr">
        <is>
          <t>Patna</t>
        </is>
      </c>
      <c r="W1007" s="236" t="inlineStr">
        <is>
          <t>East</t>
        </is>
      </c>
      <c r="X1007" s="242" t="n"/>
      <c r="Y1007" s="241" t="n">
        <v>2</v>
      </c>
      <c r="Z1007" s="236" t="inlineStr">
        <is>
          <t>0%</t>
        </is>
      </c>
      <c r="AA1007" s="245" t="n"/>
      <c r="AB1007" s="236" t="n">
        <v>0</v>
      </c>
      <c r="AC1007" s="236" t="n">
        <v>0</v>
      </c>
      <c r="AD1007" s="236" t="n">
        <v>1</v>
      </c>
      <c r="AE1007" s="236" t="n">
        <v>1</v>
      </c>
      <c r="AF1007" s="240" t="n">
        <v>0</v>
      </c>
      <c r="AG1007" s="236" t="n">
        <v>0</v>
      </c>
      <c r="AH1007" s="242" t="n">
        <v>0</v>
      </c>
      <c r="AI1007" s="236" t="n">
        <v>0</v>
      </c>
      <c r="AJ1007" s="236" t="n"/>
    </row>
    <row r="1008">
      <c r="A1008" s="236" t="n">
        <v>61000811</v>
      </c>
      <c r="B1008" s="236" t="inlineStr">
        <is>
          <t>Palmolive Luminous Oils</t>
        </is>
      </c>
      <c r="C1008" s="236" t="inlineStr">
        <is>
          <t>IN74</t>
        </is>
      </c>
      <c r="D1008" s="237" t="n">
        <v>0</v>
      </c>
      <c r="E1008" s="236" t="n">
        <v>0</v>
      </c>
      <c r="F1008" s="238" t="n">
        <v>0</v>
      </c>
      <c r="G1008" s="236" t="n">
        <v>0</v>
      </c>
      <c r="H1008" s="239" t="n">
        <v>0</v>
      </c>
      <c r="I1008" s="236" t="n">
        <v>0</v>
      </c>
      <c r="J1008" s="240" t="n">
        <v>0</v>
      </c>
      <c r="K1008" s="236" t="n">
        <v>0</v>
      </c>
      <c r="L1008" s="241" t="inlineStr">
        <is>
          <t>-</t>
        </is>
      </c>
      <c r="M1008" s="242" t="inlineStr">
        <is>
          <t>-</t>
        </is>
      </c>
      <c r="N1008" s="236" t="inlineStr">
        <is>
          <t>-</t>
        </is>
      </c>
      <c r="O1008" s="243" t="inlineStr">
        <is>
          <t>-</t>
        </is>
      </c>
      <c r="P1008" s="237" t="inlineStr">
        <is>
          <t>-</t>
        </is>
      </c>
      <c r="Q1008" s="236" t="inlineStr">
        <is>
          <t>-</t>
        </is>
      </c>
      <c r="R1008" s="244" t="inlineStr">
        <is>
          <t>-</t>
        </is>
      </c>
      <c r="S1008" s="245" t="inlineStr">
        <is>
          <t>-</t>
        </is>
      </c>
      <c r="T1008" s="236" t="n"/>
      <c r="U1008" s="246" t="n"/>
      <c r="V1008" s="238" t="inlineStr">
        <is>
          <t>Nepal-exp</t>
        </is>
      </c>
      <c r="W1008" s="236" t="inlineStr">
        <is>
          <t>Exp-DC</t>
        </is>
      </c>
      <c r="X1008" s="242" t="n"/>
      <c r="Y1008" s="241" t="n">
        <v>0</v>
      </c>
      <c r="Z1008" s="236" t="inlineStr">
        <is>
          <t>0%</t>
        </is>
      </c>
      <c r="AA1008" s="245" t="n"/>
      <c r="AB1008" s="236" t="n">
        <v>0</v>
      </c>
      <c r="AC1008" s="236" t="n">
        <v>0</v>
      </c>
      <c r="AD1008" s="236" t="n">
        <v>1</v>
      </c>
      <c r="AE1008" s="236" t="n">
        <v>1</v>
      </c>
      <c r="AF1008" s="240" t="n">
        <v>0</v>
      </c>
      <c r="AG1008" s="236" t="n">
        <v>0</v>
      </c>
      <c r="AH1008" s="242" t="n">
        <v>0</v>
      </c>
      <c r="AI1008" s="236" t="n">
        <v>0</v>
      </c>
      <c r="AJ1008" s="236" t="n"/>
    </row>
    <row r="1009">
      <c r="A1009" s="236" t="n">
        <v>61000811</v>
      </c>
      <c r="B1009" s="236" t="inlineStr">
        <is>
          <t>Palmolive Luminous Oils</t>
        </is>
      </c>
      <c r="C1009" s="236" t="inlineStr">
        <is>
          <t>IN75</t>
        </is>
      </c>
      <c r="D1009" s="237" t="n">
        <v>0</v>
      </c>
      <c r="E1009" s="236" t="n">
        <v>0</v>
      </c>
      <c r="F1009" s="238" t="n">
        <v>0</v>
      </c>
      <c r="G1009" s="236" t="n">
        <v>0</v>
      </c>
      <c r="H1009" s="239" t="n">
        <v>0</v>
      </c>
      <c r="I1009" s="236" t="n">
        <v>0</v>
      </c>
      <c r="J1009" s="240" t="n">
        <v>0</v>
      </c>
      <c r="K1009" s="236" t="n">
        <v>0</v>
      </c>
      <c r="L1009" s="241" t="inlineStr">
        <is>
          <t>-</t>
        </is>
      </c>
      <c r="M1009" s="242" t="inlineStr">
        <is>
          <t>-</t>
        </is>
      </c>
      <c r="N1009" s="236" t="inlineStr">
        <is>
          <t>-</t>
        </is>
      </c>
      <c r="O1009" s="243" t="inlineStr">
        <is>
          <t>-</t>
        </is>
      </c>
      <c r="P1009" s="237" t="inlineStr">
        <is>
          <t>-</t>
        </is>
      </c>
      <c r="Q1009" s="236" t="inlineStr">
        <is>
          <t>-</t>
        </is>
      </c>
      <c r="R1009" s="244" t="inlineStr">
        <is>
          <t>-</t>
        </is>
      </c>
      <c r="S1009" s="245" t="inlineStr">
        <is>
          <t>-</t>
        </is>
      </c>
      <c r="T1009" s="236" t="inlineStr">
        <is>
          <t>100%</t>
        </is>
      </c>
      <c r="U1009" s="246" t="inlineStr">
        <is>
          <t>100%</t>
        </is>
      </c>
      <c r="V1009" s="238" t="inlineStr">
        <is>
          <t>Jaipur</t>
        </is>
      </c>
      <c r="W1009" s="236" t="inlineStr">
        <is>
          <t>North</t>
        </is>
      </c>
      <c r="X1009" s="242" t="n"/>
      <c r="Y1009" s="241" t="n">
        <v>3</v>
      </c>
      <c r="Z1009" s="236" t="inlineStr">
        <is>
          <t>0%</t>
        </is>
      </c>
      <c r="AA1009" s="245" t="n"/>
      <c r="AB1009" s="236" t="n">
        <v>0</v>
      </c>
      <c r="AC1009" s="236" t="n">
        <v>0</v>
      </c>
      <c r="AD1009" s="236" t="n">
        <v>1</v>
      </c>
      <c r="AE1009" s="236" t="n">
        <v>1</v>
      </c>
      <c r="AF1009" s="240" t="n">
        <v>0</v>
      </c>
      <c r="AG1009" s="236" t="n">
        <v>0</v>
      </c>
      <c r="AH1009" s="242" t="n">
        <v>0</v>
      </c>
      <c r="AI1009" s="236" t="n">
        <v>0</v>
      </c>
      <c r="AJ1009" s="236" t="n"/>
    </row>
    <row r="1010">
      <c r="A1010" s="236" t="n">
        <v>61000811</v>
      </c>
      <c r="B1010" s="236" t="inlineStr">
        <is>
          <t>Palmolive Luminous Oils</t>
        </is>
      </c>
      <c r="C1010" s="236" t="inlineStr">
        <is>
          <t>IN76</t>
        </is>
      </c>
      <c r="D1010" s="237" t="n">
        <v>0</v>
      </c>
      <c r="E1010" s="236" t="n">
        <v>0</v>
      </c>
      <c r="F1010" s="238" t="n">
        <v>0</v>
      </c>
      <c r="G1010" s="236" t="n">
        <v>0</v>
      </c>
      <c r="H1010" s="239" t="n">
        <v>0</v>
      </c>
      <c r="I1010" s="236" t="n">
        <v>0</v>
      </c>
      <c r="J1010" s="240" t="n">
        <v>0</v>
      </c>
      <c r="K1010" s="236" t="n">
        <v>0</v>
      </c>
      <c r="L1010" s="241" t="inlineStr">
        <is>
          <t>-</t>
        </is>
      </c>
      <c r="M1010" s="242" t="inlineStr">
        <is>
          <t>-</t>
        </is>
      </c>
      <c r="N1010" s="236" t="inlineStr">
        <is>
          <t>-</t>
        </is>
      </c>
      <c r="O1010" s="243" t="inlineStr">
        <is>
          <t>-</t>
        </is>
      </c>
      <c r="P1010" s="237" t="inlineStr">
        <is>
          <t>-</t>
        </is>
      </c>
      <c r="Q1010" s="236" t="inlineStr">
        <is>
          <t>-</t>
        </is>
      </c>
      <c r="R1010" s="244" t="inlineStr">
        <is>
          <t>-</t>
        </is>
      </c>
      <c r="S1010" s="245" t="inlineStr">
        <is>
          <t>-</t>
        </is>
      </c>
      <c r="T1010" s="236" t="inlineStr">
        <is>
          <t>100%</t>
        </is>
      </c>
      <c r="U1010" s="246" t="inlineStr">
        <is>
          <t>100%</t>
        </is>
      </c>
      <c r="V1010" s="238" t="inlineStr">
        <is>
          <t>Ghaziabad</t>
        </is>
      </c>
      <c r="W1010" s="236" t="inlineStr">
        <is>
          <t>North</t>
        </is>
      </c>
      <c r="X1010" s="242" t="n"/>
      <c r="Y1010" s="241" t="n">
        <v>25</v>
      </c>
      <c r="Z1010" s="236" t="inlineStr">
        <is>
          <t>0%</t>
        </is>
      </c>
      <c r="AA1010" s="245" t="n"/>
      <c r="AB1010" s="236" t="n">
        <v>0</v>
      </c>
      <c r="AC1010" s="236" t="n">
        <v>0</v>
      </c>
      <c r="AD1010" s="236" t="n">
        <v>1</v>
      </c>
      <c r="AE1010" s="236" t="n">
        <v>1</v>
      </c>
      <c r="AF1010" s="240" t="n">
        <v>0</v>
      </c>
      <c r="AG1010" s="236" t="n">
        <v>0</v>
      </c>
      <c r="AH1010" s="242" t="n">
        <v>0</v>
      </c>
      <c r="AI1010" s="236" t="n">
        <v>0</v>
      </c>
      <c r="AJ1010" s="236" t="n"/>
    </row>
    <row r="1011">
      <c r="A1011" s="236" t="n">
        <v>61000811</v>
      </c>
      <c r="B1011" s="236" t="inlineStr">
        <is>
          <t>Palmolive Luminous Oils</t>
        </is>
      </c>
      <c r="C1011" s="236" t="inlineStr">
        <is>
          <t>IN77</t>
        </is>
      </c>
      <c r="D1011" s="237" t="n">
        <v>0</v>
      </c>
      <c r="E1011" s="236" t="n">
        <v>0</v>
      </c>
      <c r="F1011" s="238" t="n">
        <v>0</v>
      </c>
      <c r="G1011" s="236" t="n">
        <v>0</v>
      </c>
      <c r="H1011" s="239" t="n">
        <v>0</v>
      </c>
      <c r="I1011" s="236" t="n">
        <v>0</v>
      </c>
      <c r="J1011" s="240" t="n">
        <v>0</v>
      </c>
      <c r="K1011" s="236" t="n">
        <v>0</v>
      </c>
      <c r="L1011" s="241" t="inlineStr">
        <is>
          <t>-</t>
        </is>
      </c>
      <c r="M1011" s="242" t="inlineStr">
        <is>
          <t>-</t>
        </is>
      </c>
      <c r="N1011" s="236" t="inlineStr">
        <is>
          <t>-</t>
        </is>
      </c>
      <c r="O1011" s="243" t="inlineStr">
        <is>
          <t>-</t>
        </is>
      </c>
      <c r="P1011" s="237" t="inlineStr">
        <is>
          <t>-</t>
        </is>
      </c>
      <c r="Q1011" s="236" t="inlineStr">
        <is>
          <t>-</t>
        </is>
      </c>
      <c r="R1011" s="244" t="n">
        <v>1</v>
      </c>
      <c r="S1011" s="245" t="inlineStr">
        <is>
          <t>-</t>
        </is>
      </c>
      <c r="T1011" s="236" t="n"/>
      <c r="U1011" s="246" t="n"/>
      <c r="V1011" s="238" t="inlineStr">
        <is>
          <t>POC Bhiwandi</t>
        </is>
      </c>
      <c r="W1011" s="236" t="inlineStr">
        <is>
          <t>West</t>
        </is>
      </c>
      <c r="X1011" s="242" t="n"/>
      <c r="Y1011" s="241" t="n">
        <v>0</v>
      </c>
      <c r="Z1011" s="236" t="inlineStr">
        <is>
          <t>0%</t>
        </is>
      </c>
      <c r="AA1011" s="245" t="n"/>
      <c r="AB1011" s="236" t="n">
        <v>0</v>
      </c>
      <c r="AC1011" s="236" t="n">
        <v>0</v>
      </c>
      <c r="AD1011" s="236" t="n">
        <v>1</v>
      </c>
      <c r="AE1011" s="236" t="n">
        <v>1</v>
      </c>
      <c r="AF1011" s="240" t="n">
        <v>0</v>
      </c>
      <c r="AG1011" s="236" t="n">
        <v>0</v>
      </c>
      <c r="AH1011" s="242" t="n">
        <v>1</v>
      </c>
      <c r="AI1011" s="236" t="n">
        <v>0</v>
      </c>
      <c r="AJ1011" s="236" t="n"/>
    </row>
    <row r="1012">
      <c r="A1012" s="236" t="n">
        <v>61000811</v>
      </c>
      <c r="B1012" s="236" t="inlineStr">
        <is>
          <t>Palmolive Luminous Oils</t>
        </is>
      </c>
      <c r="C1012" s="236" t="inlineStr">
        <is>
          <t>IN78</t>
        </is>
      </c>
      <c r="D1012" s="237" t="n">
        <v>0</v>
      </c>
      <c r="E1012" s="236" t="n">
        <v>0</v>
      </c>
      <c r="F1012" s="238" t="n">
        <v>0</v>
      </c>
      <c r="G1012" s="236" t="n">
        <v>0</v>
      </c>
      <c r="H1012" s="239" t="n">
        <v>0</v>
      </c>
      <c r="I1012" s="236" t="n">
        <v>0</v>
      </c>
      <c r="J1012" s="240" t="n">
        <v>0</v>
      </c>
      <c r="K1012" s="236" t="n">
        <v>0</v>
      </c>
      <c r="L1012" s="241" t="inlineStr">
        <is>
          <t>-</t>
        </is>
      </c>
      <c r="M1012" s="242" t="inlineStr">
        <is>
          <t>-</t>
        </is>
      </c>
      <c r="N1012" s="236" t="inlineStr">
        <is>
          <t>-</t>
        </is>
      </c>
      <c r="O1012" s="243" t="inlineStr">
        <is>
          <t>-</t>
        </is>
      </c>
      <c r="P1012" s="237" t="inlineStr">
        <is>
          <t>-</t>
        </is>
      </c>
      <c r="Q1012" s="236" t="inlineStr">
        <is>
          <t>-</t>
        </is>
      </c>
      <c r="R1012" s="244" t="inlineStr">
        <is>
          <t>-</t>
        </is>
      </c>
      <c r="S1012" s="245" t="inlineStr">
        <is>
          <t>-</t>
        </is>
      </c>
      <c r="T1012" s="236" t="n"/>
      <c r="U1012" s="246" t="n"/>
      <c r="V1012" s="238" t="inlineStr">
        <is>
          <t>Kundli</t>
        </is>
      </c>
      <c r="W1012" s="236" t="inlineStr">
        <is>
          <t>North</t>
        </is>
      </c>
      <c r="X1012" s="242" t="n"/>
      <c r="Y1012" s="241" t="n">
        <v>0</v>
      </c>
      <c r="Z1012" s="236" t="inlineStr">
        <is>
          <t>0%</t>
        </is>
      </c>
      <c r="AA1012" s="245" t="n"/>
      <c r="AB1012" s="236" t="n">
        <v>0</v>
      </c>
      <c r="AC1012" s="236" t="n">
        <v>0</v>
      </c>
      <c r="AD1012" s="236" t="n">
        <v>1</v>
      </c>
      <c r="AE1012" s="236" t="n">
        <v>1</v>
      </c>
      <c r="AF1012" s="240" t="n">
        <v>0</v>
      </c>
      <c r="AG1012" s="236" t="n">
        <v>0</v>
      </c>
      <c r="AH1012" s="242" t="n">
        <v>0</v>
      </c>
      <c r="AI1012" s="236" t="n">
        <v>0</v>
      </c>
      <c r="AJ1012" s="236" t="n"/>
    </row>
    <row r="1013">
      <c r="A1013" s="236" t="n">
        <v>61000811</v>
      </c>
      <c r="B1013" s="236" t="inlineStr">
        <is>
          <t>Palmolive Luminous Oils</t>
        </is>
      </c>
      <c r="C1013" s="236" t="inlineStr">
        <is>
          <t>IN79</t>
        </is>
      </c>
      <c r="D1013" s="237" t="n">
        <v>0</v>
      </c>
      <c r="E1013" s="236" t="n">
        <v>0</v>
      </c>
      <c r="F1013" s="238" t="n">
        <v>0</v>
      </c>
      <c r="G1013" s="236" t="n">
        <v>0</v>
      </c>
      <c r="H1013" s="239" t="n">
        <v>0</v>
      </c>
      <c r="I1013" s="236" t="n">
        <v>0</v>
      </c>
      <c r="J1013" s="240" t="n">
        <v>0</v>
      </c>
      <c r="K1013" s="236" t="n">
        <v>0</v>
      </c>
      <c r="L1013" s="241" t="inlineStr">
        <is>
          <t>-</t>
        </is>
      </c>
      <c r="M1013" s="242" t="inlineStr">
        <is>
          <t>-</t>
        </is>
      </c>
      <c r="N1013" s="236" t="inlineStr">
        <is>
          <t>-</t>
        </is>
      </c>
      <c r="O1013" s="243" t="inlineStr">
        <is>
          <t>-</t>
        </is>
      </c>
      <c r="P1013" s="237" t="inlineStr">
        <is>
          <t>-</t>
        </is>
      </c>
      <c r="Q1013" s="236" t="inlineStr">
        <is>
          <t>-</t>
        </is>
      </c>
      <c r="R1013" s="244" t="inlineStr">
        <is>
          <t>-</t>
        </is>
      </c>
      <c r="S1013" s="245" t="inlineStr">
        <is>
          <t>-</t>
        </is>
      </c>
      <c r="T1013" s="236" t="n"/>
      <c r="U1013" s="246" t="n"/>
      <c r="V1013" s="238" t="inlineStr">
        <is>
          <t>Goa</t>
        </is>
      </c>
      <c r="W1013" s="236" t="inlineStr">
        <is>
          <t>West</t>
        </is>
      </c>
      <c r="X1013" s="242" t="n"/>
      <c r="Y1013" s="241" t="n">
        <v>0</v>
      </c>
      <c r="Z1013" s="236" t="inlineStr">
        <is>
          <t>0%</t>
        </is>
      </c>
      <c r="AA1013" s="245" t="n"/>
      <c r="AB1013" s="236" t="n">
        <v>0</v>
      </c>
      <c r="AC1013" s="236" t="n">
        <v>0</v>
      </c>
      <c r="AD1013" s="236" t="n">
        <v>1</v>
      </c>
      <c r="AE1013" s="236" t="n">
        <v>1</v>
      </c>
      <c r="AF1013" s="240" t="n">
        <v>0</v>
      </c>
      <c r="AG1013" s="236" t="n">
        <v>0</v>
      </c>
      <c r="AH1013" s="242" t="n">
        <v>0</v>
      </c>
      <c r="AI1013" s="236" t="n">
        <v>0</v>
      </c>
      <c r="AJ1013" s="236" t="n"/>
    </row>
    <row r="1014">
      <c r="A1014" s="236" t="n">
        <v>61000811</v>
      </c>
      <c r="B1014" s="236" t="inlineStr">
        <is>
          <t>Palmolive Luminous Oils</t>
        </is>
      </c>
      <c r="C1014" s="236" t="inlineStr">
        <is>
          <t>IN80</t>
        </is>
      </c>
      <c r="D1014" s="237" t="n">
        <v>0</v>
      </c>
      <c r="E1014" s="236" t="n">
        <v>0</v>
      </c>
      <c r="F1014" s="238" t="n">
        <v>0</v>
      </c>
      <c r="G1014" s="236" t="n">
        <v>0</v>
      </c>
      <c r="H1014" s="239" t="n">
        <v>0</v>
      </c>
      <c r="I1014" s="236" t="n">
        <v>0</v>
      </c>
      <c r="J1014" s="240" t="n">
        <v>0</v>
      </c>
      <c r="K1014" s="236" t="n">
        <v>0</v>
      </c>
      <c r="L1014" s="241" t="inlineStr">
        <is>
          <t>-</t>
        </is>
      </c>
      <c r="M1014" s="242" t="inlineStr">
        <is>
          <t>-</t>
        </is>
      </c>
      <c r="N1014" s="236" t="inlineStr">
        <is>
          <t>-</t>
        </is>
      </c>
      <c r="O1014" s="243" t="inlineStr">
        <is>
          <t>-</t>
        </is>
      </c>
      <c r="P1014" s="237" t="inlineStr">
        <is>
          <t>-</t>
        </is>
      </c>
      <c r="Q1014" s="236" t="inlineStr">
        <is>
          <t>-</t>
        </is>
      </c>
      <c r="R1014" s="244" t="inlineStr">
        <is>
          <t>-</t>
        </is>
      </c>
      <c r="S1014" s="245" t="inlineStr">
        <is>
          <t>-</t>
        </is>
      </c>
      <c r="T1014" s="236" t="inlineStr">
        <is>
          <t>100%</t>
        </is>
      </c>
      <c r="U1014" s="246" t="inlineStr">
        <is>
          <t>100%</t>
        </is>
      </c>
      <c r="V1014" s="238" t="inlineStr">
        <is>
          <t>Morinda</t>
        </is>
      </c>
      <c r="W1014" s="236" t="inlineStr">
        <is>
          <t>North</t>
        </is>
      </c>
      <c r="X1014" s="242" t="n"/>
      <c r="Y1014" s="241" t="n">
        <v>2</v>
      </c>
      <c r="Z1014" s="236" t="inlineStr">
        <is>
          <t>0%</t>
        </is>
      </c>
      <c r="AA1014" s="245" t="n"/>
      <c r="AB1014" s="236" t="n">
        <v>0</v>
      </c>
      <c r="AC1014" s="236" t="n">
        <v>0</v>
      </c>
      <c r="AD1014" s="236" t="n">
        <v>1</v>
      </c>
      <c r="AE1014" s="236" t="n">
        <v>1</v>
      </c>
      <c r="AF1014" s="240" t="n">
        <v>0</v>
      </c>
      <c r="AG1014" s="236" t="n">
        <v>0</v>
      </c>
      <c r="AH1014" s="242" t="n">
        <v>0</v>
      </c>
      <c r="AI1014" s="236" t="n">
        <v>0</v>
      </c>
      <c r="AJ1014" s="236" t="n"/>
    </row>
    <row r="1015">
      <c r="A1015" s="236" t="n">
        <v>61000811</v>
      </c>
      <c r="B1015" s="236" t="inlineStr">
        <is>
          <t>Palmolive Luminous Oils</t>
        </is>
      </c>
      <c r="C1015" s="236" t="inlineStr">
        <is>
          <t>IN81</t>
        </is>
      </c>
      <c r="D1015" s="237" t="n">
        <v>0</v>
      </c>
      <c r="E1015" s="236" t="n">
        <v>0</v>
      </c>
      <c r="F1015" s="238" t="n">
        <v>0</v>
      </c>
      <c r="G1015" s="236" t="n">
        <v>0</v>
      </c>
      <c r="H1015" s="239" t="n">
        <v>0</v>
      </c>
      <c r="I1015" s="236" t="n">
        <v>0</v>
      </c>
      <c r="J1015" s="240" t="n">
        <v>0</v>
      </c>
      <c r="K1015" s="236" t="n">
        <v>0</v>
      </c>
      <c r="L1015" s="241" t="inlineStr">
        <is>
          <t>-</t>
        </is>
      </c>
      <c r="M1015" s="242" t="inlineStr">
        <is>
          <t>-</t>
        </is>
      </c>
      <c r="N1015" s="236" t="inlineStr">
        <is>
          <t>-</t>
        </is>
      </c>
      <c r="O1015" s="243" t="inlineStr">
        <is>
          <t>-</t>
        </is>
      </c>
      <c r="P1015" s="237" t="inlineStr">
        <is>
          <t>-</t>
        </is>
      </c>
      <c r="Q1015" s="236" t="inlineStr">
        <is>
          <t>-</t>
        </is>
      </c>
      <c r="R1015" s="244" t="inlineStr">
        <is>
          <t>-</t>
        </is>
      </c>
      <c r="S1015" s="245" t="inlineStr">
        <is>
          <t>-</t>
        </is>
      </c>
      <c r="T1015" s="236" t="inlineStr">
        <is>
          <t>100%</t>
        </is>
      </c>
      <c r="U1015" s="246" t="inlineStr">
        <is>
          <t>100%</t>
        </is>
      </c>
      <c r="V1015" s="238" t="inlineStr">
        <is>
          <t>Bhiwandi</t>
        </is>
      </c>
      <c r="W1015" s="236" t="inlineStr">
        <is>
          <t>West</t>
        </is>
      </c>
      <c r="X1015" s="242" t="n"/>
      <c r="Y1015" s="241" t="n">
        <v>10</v>
      </c>
      <c r="Z1015" s="236" t="inlineStr">
        <is>
          <t>0%</t>
        </is>
      </c>
      <c r="AA1015" s="245" t="n"/>
      <c r="AB1015" s="236" t="n">
        <v>0</v>
      </c>
      <c r="AC1015" s="236" t="n">
        <v>0</v>
      </c>
      <c r="AD1015" s="236" t="n">
        <v>1</v>
      </c>
      <c r="AE1015" s="236" t="n">
        <v>1</v>
      </c>
      <c r="AF1015" s="240" t="n">
        <v>0</v>
      </c>
      <c r="AG1015" s="236" t="n">
        <v>0</v>
      </c>
      <c r="AH1015" s="242" t="n">
        <v>0</v>
      </c>
      <c r="AI1015" s="236" t="n">
        <v>0</v>
      </c>
      <c r="AJ1015" s="236" t="n"/>
    </row>
    <row r="1016">
      <c r="A1016" s="236" t="n">
        <v>61000811</v>
      </c>
      <c r="B1016" s="236" t="inlineStr">
        <is>
          <t>Palmolive Luminous Oils</t>
        </is>
      </c>
      <c r="C1016" s="236" t="inlineStr">
        <is>
          <t>IN82</t>
        </is>
      </c>
      <c r="D1016" s="237" t="n">
        <v>0</v>
      </c>
      <c r="E1016" s="236" t="n">
        <v>0</v>
      </c>
      <c r="F1016" s="238" t="n">
        <v>0</v>
      </c>
      <c r="G1016" s="236" t="n">
        <v>0</v>
      </c>
      <c r="H1016" s="239" t="n">
        <v>0</v>
      </c>
      <c r="I1016" s="236" t="n">
        <v>0</v>
      </c>
      <c r="J1016" s="240" t="n">
        <v>0</v>
      </c>
      <c r="K1016" s="236" t="n">
        <v>0</v>
      </c>
      <c r="L1016" s="241" t="inlineStr">
        <is>
          <t>-</t>
        </is>
      </c>
      <c r="M1016" s="242" t="inlineStr">
        <is>
          <t>-</t>
        </is>
      </c>
      <c r="N1016" s="236" t="inlineStr">
        <is>
          <t>-</t>
        </is>
      </c>
      <c r="O1016" s="243" t="inlineStr">
        <is>
          <t>-</t>
        </is>
      </c>
      <c r="P1016" s="237" t="inlineStr">
        <is>
          <t>-</t>
        </is>
      </c>
      <c r="Q1016" s="236" t="inlineStr">
        <is>
          <t>-</t>
        </is>
      </c>
      <c r="R1016" s="244" t="inlineStr">
        <is>
          <t>-</t>
        </is>
      </c>
      <c r="S1016" s="245" t="inlineStr">
        <is>
          <t>-</t>
        </is>
      </c>
      <c r="T1016" s="236" t="n"/>
      <c r="U1016" s="246" t="n"/>
      <c r="V1016" s="238" t="inlineStr">
        <is>
          <t>DC</t>
        </is>
      </c>
      <c r="W1016" s="236" t="inlineStr">
        <is>
          <t>West DC</t>
        </is>
      </c>
      <c r="X1016" s="242" t="n"/>
      <c r="Y1016" s="241" t="n">
        <v>0</v>
      </c>
      <c r="Z1016" s="236" t="inlineStr">
        <is>
          <t>0%</t>
        </is>
      </c>
      <c r="AA1016" s="245" t="n"/>
      <c r="AB1016" s="236" t="n">
        <v>0</v>
      </c>
      <c r="AC1016" s="236" t="n">
        <v>0</v>
      </c>
      <c r="AD1016" s="236" t="n">
        <v>1</v>
      </c>
      <c r="AE1016" s="236" t="n">
        <v>1</v>
      </c>
      <c r="AF1016" s="240" t="n">
        <v>0</v>
      </c>
      <c r="AG1016" s="236" t="n">
        <v>0</v>
      </c>
      <c r="AH1016" s="242" t="n">
        <v>0</v>
      </c>
      <c r="AI1016" s="236" t="n">
        <v>0</v>
      </c>
      <c r="AJ1016" s="236" t="n"/>
    </row>
    <row r="1017">
      <c r="A1017" s="236" t="n">
        <v>61000811</v>
      </c>
      <c r="B1017" s="236" t="inlineStr">
        <is>
          <t>Palmolive Luminous Oils</t>
        </is>
      </c>
      <c r="C1017" s="236" t="inlineStr">
        <is>
          <t>IN83</t>
        </is>
      </c>
      <c r="D1017" s="237" t="n">
        <v>0</v>
      </c>
      <c r="E1017" s="236" t="n">
        <v>0</v>
      </c>
      <c r="F1017" s="238" t="n">
        <v>0</v>
      </c>
      <c r="G1017" s="236" t="n">
        <v>0</v>
      </c>
      <c r="H1017" s="239" t="n">
        <v>0</v>
      </c>
      <c r="I1017" s="236" t="n">
        <v>0</v>
      </c>
      <c r="J1017" s="240" t="n">
        <v>0</v>
      </c>
      <c r="K1017" s="236" t="n">
        <v>0</v>
      </c>
      <c r="L1017" s="241" t="inlineStr">
        <is>
          <t>-</t>
        </is>
      </c>
      <c r="M1017" s="242" t="inlineStr">
        <is>
          <t>-</t>
        </is>
      </c>
      <c r="N1017" s="236" t="inlineStr">
        <is>
          <t>-</t>
        </is>
      </c>
      <c r="O1017" s="243" t="inlineStr">
        <is>
          <t>-</t>
        </is>
      </c>
      <c r="P1017" s="237" t="inlineStr">
        <is>
          <t>-</t>
        </is>
      </c>
      <c r="Q1017" s="236" t="inlineStr">
        <is>
          <t>-</t>
        </is>
      </c>
      <c r="R1017" s="244" t="inlineStr">
        <is>
          <t>-</t>
        </is>
      </c>
      <c r="S1017" s="245" t="inlineStr">
        <is>
          <t>-</t>
        </is>
      </c>
      <c r="T1017" s="236" t="inlineStr">
        <is>
          <t>100%</t>
        </is>
      </c>
      <c r="U1017" s="246" t="inlineStr">
        <is>
          <t>100%</t>
        </is>
      </c>
      <c r="V1017" s="238" t="inlineStr">
        <is>
          <t>Aurangabad</t>
        </is>
      </c>
      <c r="W1017" s="236" t="inlineStr">
        <is>
          <t>West</t>
        </is>
      </c>
      <c r="X1017" s="242" t="n"/>
      <c r="Y1017" s="241" t="n">
        <v>1</v>
      </c>
      <c r="Z1017" s="236" t="inlineStr">
        <is>
          <t>0%</t>
        </is>
      </c>
      <c r="AA1017" s="245" t="n"/>
      <c r="AB1017" s="236" t="n">
        <v>0</v>
      </c>
      <c r="AC1017" s="236" t="n">
        <v>0</v>
      </c>
      <c r="AD1017" s="236" t="n">
        <v>1</v>
      </c>
      <c r="AE1017" s="236" t="n">
        <v>1</v>
      </c>
      <c r="AF1017" s="240" t="n">
        <v>0</v>
      </c>
      <c r="AG1017" s="236" t="n">
        <v>0</v>
      </c>
      <c r="AH1017" s="242" t="n">
        <v>0</v>
      </c>
      <c r="AI1017" s="236" t="n">
        <v>0</v>
      </c>
      <c r="AJ1017" s="236" t="n"/>
    </row>
    <row r="1018">
      <c r="A1018" s="236" t="n">
        <v>61000811</v>
      </c>
      <c r="B1018" s="236" t="inlineStr">
        <is>
          <t>Palmolive Luminous Oils</t>
        </is>
      </c>
      <c r="C1018" s="236" t="inlineStr">
        <is>
          <t>IN84</t>
        </is>
      </c>
      <c r="D1018" s="237" t="n">
        <v>0</v>
      </c>
      <c r="E1018" s="236" t="n">
        <v>0</v>
      </c>
      <c r="F1018" s="238" t="n">
        <v>0</v>
      </c>
      <c r="G1018" s="236" t="n">
        <v>0</v>
      </c>
      <c r="H1018" s="239" t="n">
        <v>0</v>
      </c>
      <c r="I1018" s="236" t="n">
        <v>0</v>
      </c>
      <c r="J1018" s="240" t="n">
        <v>0</v>
      </c>
      <c r="K1018" s="236" t="n">
        <v>0</v>
      </c>
      <c r="L1018" s="241" t="inlineStr">
        <is>
          <t>-</t>
        </is>
      </c>
      <c r="M1018" s="242" t="inlineStr">
        <is>
          <t>-</t>
        </is>
      </c>
      <c r="N1018" s="236" t="inlineStr">
        <is>
          <t>-</t>
        </is>
      </c>
      <c r="O1018" s="243" t="inlineStr">
        <is>
          <t>-</t>
        </is>
      </c>
      <c r="P1018" s="237" t="inlineStr">
        <is>
          <t>-</t>
        </is>
      </c>
      <c r="Q1018" s="236" t="inlineStr">
        <is>
          <t>-</t>
        </is>
      </c>
      <c r="R1018" s="244" t="inlineStr">
        <is>
          <t>-</t>
        </is>
      </c>
      <c r="S1018" s="245" t="inlineStr">
        <is>
          <t>-</t>
        </is>
      </c>
      <c r="T1018" s="236" t="inlineStr">
        <is>
          <t>100%</t>
        </is>
      </c>
      <c r="U1018" s="246" t="inlineStr">
        <is>
          <t>100%</t>
        </is>
      </c>
      <c r="V1018" s="238" t="inlineStr">
        <is>
          <t>Raipur</t>
        </is>
      </c>
      <c r="W1018" s="236" t="inlineStr">
        <is>
          <t>East</t>
        </is>
      </c>
      <c r="X1018" s="242" t="n"/>
      <c r="Y1018" s="241" t="n">
        <v>2</v>
      </c>
      <c r="Z1018" s="236" t="inlineStr">
        <is>
          <t>0%</t>
        </is>
      </c>
      <c r="AA1018" s="245" t="n"/>
      <c r="AB1018" s="236" t="n">
        <v>0</v>
      </c>
      <c r="AC1018" s="236" t="n">
        <v>0</v>
      </c>
      <c r="AD1018" s="236" t="n">
        <v>1</v>
      </c>
      <c r="AE1018" s="236" t="n">
        <v>1</v>
      </c>
      <c r="AF1018" s="240" t="n">
        <v>0</v>
      </c>
      <c r="AG1018" s="236" t="n">
        <v>0</v>
      </c>
      <c r="AH1018" s="242" t="n">
        <v>0</v>
      </c>
      <c r="AI1018" s="236" t="n">
        <v>0</v>
      </c>
      <c r="AJ1018" s="236" t="n"/>
    </row>
    <row r="1019">
      <c r="A1019" s="236" t="n">
        <v>61000811</v>
      </c>
      <c r="B1019" s="236" t="inlineStr">
        <is>
          <t>Palmolive Luminous Oils</t>
        </is>
      </c>
      <c r="C1019" s="236" t="inlineStr">
        <is>
          <t>IN85</t>
        </is>
      </c>
      <c r="D1019" s="237" t="n">
        <v>0</v>
      </c>
      <c r="E1019" s="236" t="n">
        <v>0</v>
      </c>
      <c r="F1019" s="238" t="n">
        <v>0</v>
      </c>
      <c r="G1019" s="236" t="n">
        <v>0</v>
      </c>
      <c r="H1019" s="239" t="n">
        <v>0</v>
      </c>
      <c r="I1019" s="236" t="n">
        <v>0</v>
      </c>
      <c r="J1019" s="240" t="n">
        <v>0</v>
      </c>
      <c r="K1019" s="236" t="n">
        <v>0</v>
      </c>
      <c r="L1019" s="241" t="inlineStr">
        <is>
          <t>-</t>
        </is>
      </c>
      <c r="M1019" s="242" t="inlineStr">
        <is>
          <t>-</t>
        </is>
      </c>
      <c r="N1019" s="236" t="inlineStr">
        <is>
          <t>-</t>
        </is>
      </c>
      <c r="O1019" s="243" t="inlineStr">
        <is>
          <t>-</t>
        </is>
      </c>
      <c r="P1019" s="237" t="inlineStr">
        <is>
          <t>-</t>
        </is>
      </c>
      <c r="Q1019" s="236" t="inlineStr">
        <is>
          <t>-</t>
        </is>
      </c>
      <c r="R1019" s="244" t="inlineStr">
        <is>
          <t>-</t>
        </is>
      </c>
      <c r="S1019" s="245" t="inlineStr">
        <is>
          <t>-</t>
        </is>
      </c>
      <c r="T1019" s="236" t="n"/>
      <c r="U1019" s="246" t="n"/>
      <c r="V1019" s="238" t="inlineStr">
        <is>
          <t>Tripura</t>
        </is>
      </c>
      <c r="W1019" s="236" t="inlineStr">
        <is>
          <t>East</t>
        </is>
      </c>
      <c r="X1019" s="242" t="n"/>
      <c r="Y1019" s="241" t="n">
        <v>0</v>
      </c>
      <c r="Z1019" s="236" t="inlineStr">
        <is>
          <t>0%</t>
        </is>
      </c>
      <c r="AA1019" s="245" t="n"/>
      <c r="AB1019" s="236" t="n">
        <v>0</v>
      </c>
      <c r="AC1019" s="236" t="n">
        <v>0</v>
      </c>
      <c r="AD1019" s="236" t="n">
        <v>1</v>
      </c>
      <c r="AE1019" s="236" t="n">
        <v>1</v>
      </c>
      <c r="AF1019" s="240" t="n">
        <v>0</v>
      </c>
      <c r="AG1019" s="236" t="n">
        <v>0</v>
      </c>
      <c r="AH1019" s="242" t="n">
        <v>0</v>
      </c>
      <c r="AI1019" s="236" t="n">
        <v>0</v>
      </c>
      <c r="AJ1019" s="236" t="n"/>
    </row>
    <row r="1020">
      <c r="A1020" s="236" t="n">
        <v>61000811</v>
      </c>
      <c r="B1020" s="236" t="inlineStr">
        <is>
          <t>Palmolive Luminous Oils</t>
        </is>
      </c>
      <c r="C1020" s="236" t="inlineStr">
        <is>
          <t>IN86</t>
        </is>
      </c>
      <c r="D1020" s="237" t="n">
        <v>0</v>
      </c>
      <c r="E1020" s="236" t="n">
        <v>0</v>
      </c>
      <c r="F1020" s="238" t="n">
        <v>0</v>
      </c>
      <c r="G1020" s="236" t="n">
        <v>0</v>
      </c>
      <c r="H1020" s="239" t="n">
        <v>0</v>
      </c>
      <c r="I1020" s="236" t="n">
        <v>0</v>
      </c>
      <c r="J1020" s="240" t="n">
        <v>0</v>
      </c>
      <c r="K1020" s="236" t="n">
        <v>0</v>
      </c>
      <c r="L1020" s="241" t="inlineStr">
        <is>
          <t>-</t>
        </is>
      </c>
      <c r="M1020" s="242" t="inlineStr">
        <is>
          <t>-</t>
        </is>
      </c>
      <c r="N1020" s="236" t="inlineStr">
        <is>
          <t>-</t>
        </is>
      </c>
      <c r="O1020" s="243" t="inlineStr">
        <is>
          <t>-</t>
        </is>
      </c>
      <c r="P1020" s="237" t="inlineStr">
        <is>
          <t>-</t>
        </is>
      </c>
      <c r="Q1020" s="236" t="inlineStr">
        <is>
          <t>-</t>
        </is>
      </c>
      <c r="R1020" s="244" t="inlineStr">
        <is>
          <t>-</t>
        </is>
      </c>
      <c r="S1020" s="245" t="inlineStr">
        <is>
          <t>-</t>
        </is>
      </c>
      <c r="T1020" s="236" t="inlineStr">
        <is>
          <t>100%</t>
        </is>
      </c>
      <c r="U1020" s="246" t="inlineStr">
        <is>
          <t>100%</t>
        </is>
      </c>
      <c r="V1020" s="238" t="inlineStr">
        <is>
          <t>Ranchi</t>
        </is>
      </c>
      <c r="W1020" s="236" t="inlineStr">
        <is>
          <t>East</t>
        </is>
      </c>
      <c r="X1020" s="242" t="n"/>
      <c r="Y1020" s="241" t="n">
        <v>2</v>
      </c>
      <c r="Z1020" s="236" t="inlineStr">
        <is>
          <t>0%</t>
        </is>
      </c>
      <c r="AA1020" s="245" t="n"/>
      <c r="AB1020" s="236" t="n">
        <v>0</v>
      </c>
      <c r="AC1020" s="236" t="n">
        <v>0</v>
      </c>
      <c r="AD1020" s="236" t="n">
        <v>1</v>
      </c>
      <c r="AE1020" s="236" t="n">
        <v>1</v>
      </c>
      <c r="AF1020" s="240" t="n">
        <v>0</v>
      </c>
      <c r="AG1020" s="236" t="n">
        <v>0</v>
      </c>
      <c r="AH1020" s="242" t="n">
        <v>0</v>
      </c>
      <c r="AI1020" s="236" t="n">
        <v>0</v>
      </c>
      <c r="AJ1020" s="236" t="n"/>
    </row>
    <row r="1021">
      <c r="A1021" s="236" t="n">
        <v>61000811</v>
      </c>
      <c r="B1021" s="236" t="inlineStr">
        <is>
          <t>Palmolive Luminous Oils</t>
        </is>
      </c>
      <c r="C1021" s="236" t="inlineStr">
        <is>
          <t>IN87</t>
        </is>
      </c>
      <c r="D1021" s="237" t="n">
        <v>0</v>
      </c>
      <c r="E1021" s="236" t="n">
        <v>0</v>
      </c>
      <c r="F1021" s="238" t="n">
        <v>0</v>
      </c>
      <c r="G1021" s="236" t="n">
        <v>0</v>
      </c>
      <c r="H1021" s="239" t="n">
        <v>0</v>
      </c>
      <c r="I1021" s="236" t="n">
        <v>0</v>
      </c>
      <c r="J1021" s="240" t="n">
        <v>0</v>
      </c>
      <c r="K1021" s="236" t="n">
        <v>0</v>
      </c>
      <c r="L1021" s="241" t="inlineStr">
        <is>
          <t>-</t>
        </is>
      </c>
      <c r="M1021" s="242" t="inlineStr">
        <is>
          <t>-</t>
        </is>
      </c>
      <c r="N1021" s="236" t="inlineStr">
        <is>
          <t>-</t>
        </is>
      </c>
      <c r="O1021" s="243" t="inlineStr">
        <is>
          <t>-</t>
        </is>
      </c>
      <c r="P1021" s="237" t="inlineStr">
        <is>
          <t>-</t>
        </is>
      </c>
      <c r="Q1021" s="236" t="inlineStr">
        <is>
          <t>-</t>
        </is>
      </c>
      <c r="R1021" s="244" t="inlineStr">
        <is>
          <t>-</t>
        </is>
      </c>
      <c r="S1021" s="245" t="inlineStr">
        <is>
          <t>-</t>
        </is>
      </c>
      <c r="T1021" s="236" t="n"/>
      <c r="U1021" s="246" t="n"/>
      <c r="V1021" s="238" t="inlineStr">
        <is>
          <t>Vijaywada</t>
        </is>
      </c>
      <c r="W1021" s="236" t="inlineStr">
        <is>
          <t>South</t>
        </is>
      </c>
      <c r="X1021" s="242" t="n"/>
      <c r="Y1021" s="241" t="n">
        <v>0</v>
      </c>
      <c r="Z1021" s="236" t="inlineStr">
        <is>
          <t>0%</t>
        </is>
      </c>
      <c r="AA1021" s="245" t="n"/>
      <c r="AB1021" s="236" t="n">
        <v>0</v>
      </c>
      <c r="AC1021" s="236" t="n">
        <v>0</v>
      </c>
      <c r="AD1021" s="236" t="n">
        <v>1</v>
      </c>
      <c r="AE1021" s="236" t="n">
        <v>1</v>
      </c>
      <c r="AF1021" s="240" t="n">
        <v>0</v>
      </c>
      <c r="AG1021" s="236" t="n">
        <v>0</v>
      </c>
      <c r="AH1021" s="242" t="n">
        <v>0</v>
      </c>
      <c r="AI1021" s="236" t="n">
        <v>0</v>
      </c>
      <c r="AJ1021" s="236" t="n"/>
    </row>
    <row r="1022">
      <c r="A1022" s="236" t="n">
        <v>61000811</v>
      </c>
      <c r="B1022" s="236" t="inlineStr">
        <is>
          <t>Palmolive Luminous Oils</t>
        </is>
      </c>
      <c r="C1022" s="236" t="inlineStr">
        <is>
          <t>IN88</t>
        </is>
      </c>
      <c r="D1022" s="237" t="n">
        <v>0</v>
      </c>
      <c r="E1022" s="236" t="n">
        <v>0</v>
      </c>
      <c r="F1022" s="238" t="n">
        <v>0</v>
      </c>
      <c r="G1022" s="236" t="n">
        <v>0</v>
      </c>
      <c r="H1022" s="239" t="n">
        <v>0</v>
      </c>
      <c r="I1022" s="236" t="n">
        <v>0</v>
      </c>
      <c r="J1022" s="240" t="n">
        <v>0</v>
      </c>
      <c r="K1022" s="236" t="n">
        <v>0</v>
      </c>
      <c r="L1022" s="241" t="inlineStr">
        <is>
          <t>-</t>
        </is>
      </c>
      <c r="M1022" s="242" t="inlineStr">
        <is>
          <t>-</t>
        </is>
      </c>
      <c r="N1022" s="236" t="inlineStr">
        <is>
          <t>-</t>
        </is>
      </c>
      <c r="O1022" s="243" t="inlineStr">
        <is>
          <t>-</t>
        </is>
      </c>
      <c r="P1022" s="237" t="inlineStr">
        <is>
          <t>-</t>
        </is>
      </c>
      <c r="Q1022" s="236" t="inlineStr">
        <is>
          <t>-</t>
        </is>
      </c>
      <c r="R1022" s="244" t="inlineStr">
        <is>
          <t>-</t>
        </is>
      </c>
      <c r="S1022" s="245" t="inlineStr">
        <is>
          <t>-</t>
        </is>
      </c>
      <c r="T1022" s="236" t="n"/>
      <c r="U1022" s="246" t="n"/>
      <c r="V1022" s="238" t="inlineStr">
        <is>
          <t>Uttaranchal</t>
        </is>
      </c>
      <c r="W1022" s="236" t="inlineStr">
        <is>
          <t>North</t>
        </is>
      </c>
      <c r="X1022" s="242" t="n"/>
      <c r="Y1022" s="241" t="n">
        <v>0</v>
      </c>
      <c r="Z1022" s="236" t="inlineStr">
        <is>
          <t>0%</t>
        </is>
      </c>
      <c r="AA1022" s="245" t="n"/>
      <c r="AB1022" s="236" t="n">
        <v>0</v>
      </c>
      <c r="AC1022" s="236" t="n">
        <v>0</v>
      </c>
      <c r="AD1022" s="236" t="n">
        <v>1</v>
      </c>
      <c r="AE1022" s="236" t="n">
        <v>1</v>
      </c>
      <c r="AF1022" s="240" t="n">
        <v>0</v>
      </c>
      <c r="AG1022" s="236" t="n">
        <v>0</v>
      </c>
      <c r="AH1022" s="242" t="n">
        <v>0</v>
      </c>
      <c r="AI1022" s="236" t="n">
        <v>0</v>
      </c>
      <c r="AJ1022" s="236" t="n"/>
    </row>
    <row r="1023">
      <c r="A1023" s="236" t="n">
        <v>61000811</v>
      </c>
      <c r="B1023" s="236" t="inlineStr">
        <is>
          <t>Palmolive Luminous Oils</t>
        </is>
      </c>
      <c r="C1023" s="236" t="inlineStr">
        <is>
          <t>IN89</t>
        </is>
      </c>
      <c r="D1023" s="237" t="n">
        <v>0</v>
      </c>
      <c r="E1023" s="236" t="n">
        <v>0</v>
      </c>
      <c r="F1023" s="238" t="n">
        <v>0</v>
      </c>
      <c r="G1023" s="236" t="n">
        <v>0</v>
      </c>
      <c r="H1023" s="239" t="n">
        <v>0</v>
      </c>
      <c r="I1023" s="236" t="n">
        <v>0</v>
      </c>
      <c r="J1023" s="240" t="n">
        <v>0</v>
      </c>
      <c r="K1023" s="236" t="n">
        <v>0</v>
      </c>
      <c r="L1023" s="241" t="inlineStr">
        <is>
          <t>-</t>
        </is>
      </c>
      <c r="M1023" s="242" t="inlineStr">
        <is>
          <t>-</t>
        </is>
      </c>
      <c r="N1023" s="236" t="inlineStr">
        <is>
          <t>-</t>
        </is>
      </c>
      <c r="O1023" s="243" t="inlineStr">
        <is>
          <t>-</t>
        </is>
      </c>
      <c r="P1023" s="237" t="inlineStr">
        <is>
          <t>-</t>
        </is>
      </c>
      <c r="Q1023" s="236" t="inlineStr">
        <is>
          <t>-</t>
        </is>
      </c>
      <c r="R1023" s="244" t="inlineStr">
        <is>
          <t>-</t>
        </is>
      </c>
      <c r="S1023" s="245" t="inlineStr">
        <is>
          <t>-</t>
        </is>
      </c>
      <c r="T1023" s="236" t="n"/>
      <c r="U1023" s="246" t="n"/>
      <c r="V1023" s="238" t="inlineStr">
        <is>
          <t>Hubli</t>
        </is>
      </c>
      <c r="W1023" s="236" t="inlineStr">
        <is>
          <t>South</t>
        </is>
      </c>
      <c r="X1023" s="242" t="n"/>
      <c r="Y1023" s="241" t="n">
        <v>0</v>
      </c>
      <c r="Z1023" s="236" t="inlineStr">
        <is>
          <t>0%</t>
        </is>
      </c>
      <c r="AA1023" s="245" t="n"/>
      <c r="AB1023" s="236" t="n">
        <v>0</v>
      </c>
      <c r="AC1023" s="236" t="n">
        <v>0</v>
      </c>
      <c r="AD1023" s="236" t="n">
        <v>1</v>
      </c>
      <c r="AE1023" s="236" t="n">
        <v>1</v>
      </c>
      <c r="AF1023" s="240" t="n">
        <v>0</v>
      </c>
      <c r="AG1023" s="236" t="n">
        <v>0</v>
      </c>
      <c r="AH1023" s="242" t="n">
        <v>0</v>
      </c>
      <c r="AI1023" s="236" t="n">
        <v>0</v>
      </c>
      <c r="AJ1023" s="236" t="n"/>
    </row>
    <row r="1024">
      <c r="A1024" s="236" t="n">
        <v>61000811</v>
      </c>
      <c r="B1024" s="236" t="inlineStr">
        <is>
          <t>Palmolive Luminous Oils</t>
        </is>
      </c>
      <c r="C1024" s="236" t="inlineStr">
        <is>
          <t>IN90</t>
        </is>
      </c>
      <c r="D1024" s="237" t="n">
        <v>0</v>
      </c>
      <c r="E1024" s="236" t="n">
        <v>0</v>
      </c>
      <c r="F1024" s="238" t="n">
        <v>0</v>
      </c>
      <c r="G1024" s="236" t="n">
        <v>0</v>
      </c>
      <c r="H1024" s="239" t="n">
        <v>0</v>
      </c>
      <c r="I1024" s="236" t="n">
        <v>0</v>
      </c>
      <c r="J1024" s="240" t="n">
        <v>0</v>
      </c>
      <c r="K1024" s="236" t="n">
        <v>0</v>
      </c>
      <c r="L1024" s="241" t="inlineStr">
        <is>
          <t>-</t>
        </is>
      </c>
      <c r="M1024" s="242" t="inlineStr">
        <is>
          <t>-</t>
        </is>
      </c>
      <c r="N1024" s="236" t="inlineStr">
        <is>
          <t>-</t>
        </is>
      </c>
      <c r="O1024" s="243" t="inlineStr">
        <is>
          <t>-</t>
        </is>
      </c>
      <c r="P1024" s="237" t="inlineStr">
        <is>
          <t>-</t>
        </is>
      </c>
      <c r="Q1024" s="236" t="inlineStr">
        <is>
          <t>-</t>
        </is>
      </c>
      <c r="R1024" s="244" t="inlineStr">
        <is>
          <t>-</t>
        </is>
      </c>
      <c r="S1024" s="245" t="inlineStr">
        <is>
          <t>-</t>
        </is>
      </c>
      <c r="T1024" s="236" t="n"/>
      <c r="U1024" s="246" t="n"/>
      <c r="V1024" s="238" t="inlineStr">
        <is>
          <t>Export</t>
        </is>
      </c>
      <c r="W1024" s="236" t="inlineStr">
        <is>
          <t>Exp-DC</t>
        </is>
      </c>
      <c r="X1024" s="242" t="n"/>
      <c r="Y1024" s="241" t="n">
        <v>0</v>
      </c>
      <c r="Z1024" s="236" t="inlineStr">
        <is>
          <t>0%</t>
        </is>
      </c>
      <c r="AA1024" s="245" t="n"/>
      <c r="AB1024" s="236" t="n">
        <v>0</v>
      </c>
      <c r="AC1024" s="236" t="n">
        <v>0</v>
      </c>
      <c r="AD1024" s="236" t="n">
        <v>1</v>
      </c>
      <c r="AE1024" s="236" t="n">
        <v>1</v>
      </c>
      <c r="AF1024" s="240" t="n">
        <v>0</v>
      </c>
      <c r="AG1024" s="236" t="n">
        <v>0</v>
      </c>
      <c r="AH1024" s="242" t="n">
        <v>0</v>
      </c>
      <c r="AI1024" s="236" t="n">
        <v>0</v>
      </c>
      <c r="AJ1024" s="236" t="n"/>
    </row>
    <row r="1025">
      <c r="A1025" s="236" t="n">
        <v>61000811</v>
      </c>
      <c r="B1025" s="236" t="inlineStr">
        <is>
          <t>Palmolive Luminous Oils</t>
        </is>
      </c>
      <c r="C1025" s="236" t="inlineStr">
        <is>
          <t>IN91</t>
        </is>
      </c>
      <c r="D1025" s="237" t="n">
        <v>0</v>
      </c>
      <c r="E1025" s="236" t="n">
        <v>0</v>
      </c>
      <c r="F1025" s="238" t="n">
        <v>0</v>
      </c>
      <c r="G1025" s="236" t="n">
        <v>0</v>
      </c>
      <c r="H1025" s="239" t="n">
        <v>0</v>
      </c>
      <c r="I1025" s="236" t="n">
        <v>0</v>
      </c>
      <c r="J1025" s="240" t="n">
        <v>0</v>
      </c>
      <c r="K1025" s="236" t="n">
        <v>0</v>
      </c>
      <c r="L1025" s="241" t="inlineStr">
        <is>
          <t>-</t>
        </is>
      </c>
      <c r="M1025" s="242" t="inlineStr">
        <is>
          <t>-</t>
        </is>
      </c>
      <c r="N1025" s="236" t="inlineStr">
        <is>
          <t>-</t>
        </is>
      </c>
      <c r="O1025" s="243" t="inlineStr">
        <is>
          <t>-</t>
        </is>
      </c>
      <c r="P1025" s="237" t="inlineStr">
        <is>
          <t>-</t>
        </is>
      </c>
      <c r="Q1025" s="236" t="inlineStr">
        <is>
          <t>-</t>
        </is>
      </c>
      <c r="R1025" s="244" t="inlineStr">
        <is>
          <t>-</t>
        </is>
      </c>
      <c r="S1025" s="245" t="inlineStr">
        <is>
          <t>-</t>
        </is>
      </c>
      <c r="T1025" s="236" t="inlineStr">
        <is>
          <t>100%</t>
        </is>
      </c>
      <c r="U1025" s="246" t="inlineStr">
        <is>
          <t>100%</t>
        </is>
      </c>
      <c r="V1025" s="238" t="inlineStr">
        <is>
          <t>Siliguri</t>
        </is>
      </c>
      <c r="W1025" s="236" t="inlineStr">
        <is>
          <t>East</t>
        </is>
      </c>
      <c r="X1025" s="242" t="n"/>
      <c r="Y1025" s="241" t="n">
        <v>2</v>
      </c>
      <c r="Z1025" s="236" t="inlineStr">
        <is>
          <t>0%</t>
        </is>
      </c>
      <c r="AA1025" s="245" t="n"/>
      <c r="AB1025" s="236" t="n">
        <v>0</v>
      </c>
      <c r="AC1025" s="236" t="n">
        <v>0</v>
      </c>
      <c r="AD1025" s="236" t="n">
        <v>1</v>
      </c>
      <c r="AE1025" s="236" t="n">
        <v>1</v>
      </c>
      <c r="AF1025" s="240" t="n">
        <v>0</v>
      </c>
      <c r="AG1025" s="236" t="n">
        <v>0</v>
      </c>
      <c r="AH1025" s="242" t="n">
        <v>0</v>
      </c>
      <c r="AI1025" s="236" t="n">
        <v>0</v>
      </c>
      <c r="AJ1025" s="236" t="n"/>
    </row>
    <row r="1026">
      <c r="A1026" s="236" t="n">
        <v>61000811</v>
      </c>
      <c r="B1026" s="236" t="inlineStr">
        <is>
          <t>Palmolive Luminous Oils</t>
        </is>
      </c>
      <c r="C1026" s="236" t="inlineStr">
        <is>
          <t>IN95</t>
        </is>
      </c>
      <c r="D1026" s="237" t="n">
        <v>0</v>
      </c>
      <c r="E1026" s="236" t="n">
        <v>0</v>
      </c>
      <c r="F1026" s="238" t="n">
        <v>0</v>
      </c>
      <c r="G1026" s="236" t="n">
        <v>0</v>
      </c>
      <c r="H1026" s="239" t="n">
        <v>0</v>
      </c>
      <c r="I1026" s="236" t="n">
        <v>0</v>
      </c>
      <c r="J1026" s="240" t="n">
        <v>0</v>
      </c>
      <c r="K1026" s="236" t="n">
        <v>0</v>
      </c>
      <c r="L1026" s="241" t="inlineStr">
        <is>
          <t>-</t>
        </is>
      </c>
      <c r="M1026" s="242" t="inlineStr">
        <is>
          <t>-</t>
        </is>
      </c>
      <c r="N1026" s="236" t="inlineStr">
        <is>
          <t>-</t>
        </is>
      </c>
      <c r="O1026" s="243" t="inlineStr">
        <is>
          <t>-</t>
        </is>
      </c>
      <c r="P1026" s="237" t="inlineStr">
        <is>
          <t>-</t>
        </is>
      </c>
      <c r="Q1026" s="236" t="inlineStr">
        <is>
          <t>-</t>
        </is>
      </c>
      <c r="R1026" s="244" t="inlineStr">
        <is>
          <t>-</t>
        </is>
      </c>
      <c r="S1026" s="245" t="inlineStr">
        <is>
          <t>-</t>
        </is>
      </c>
      <c r="T1026" s="236" t="n"/>
      <c r="U1026" s="246" t="n"/>
      <c r="V1026" s="238" t="inlineStr">
        <is>
          <t>Hasangarh</t>
        </is>
      </c>
      <c r="W1026" s="236" t="inlineStr">
        <is>
          <t>North DC</t>
        </is>
      </c>
      <c r="X1026" s="242" t="n"/>
      <c r="Y1026" s="241" t="n">
        <v>0</v>
      </c>
      <c r="Z1026" s="236" t="inlineStr">
        <is>
          <t>0%</t>
        </is>
      </c>
      <c r="AA1026" s="245" t="n"/>
      <c r="AB1026" s="236" t="n">
        <v>0</v>
      </c>
      <c r="AC1026" s="236" t="n">
        <v>0</v>
      </c>
      <c r="AD1026" s="236" t="n">
        <v>1</v>
      </c>
      <c r="AE1026" s="236" t="n">
        <v>1</v>
      </c>
      <c r="AF1026" s="240" t="n">
        <v>0</v>
      </c>
      <c r="AG1026" s="236" t="n">
        <v>0</v>
      </c>
      <c r="AH1026" s="242" t="n">
        <v>0</v>
      </c>
      <c r="AI1026" s="236" t="n">
        <v>0</v>
      </c>
      <c r="AJ1026" s="236" t="n"/>
    </row>
    <row r="1027">
      <c r="A1027" s="236" t="n">
        <v>61000811</v>
      </c>
      <c r="B1027" s="236" t="inlineStr">
        <is>
          <t>Palmolive Luminous Oils</t>
        </is>
      </c>
      <c r="C1027" s="236" t="inlineStr">
        <is>
          <t>IN97</t>
        </is>
      </c>
      <c r="D1027" s="237" t="n">
        <v>0</v>
      </c>
      <c r="E1027" s="236" t="n">
        <v>0</v>
      </c>
      <c r="F1027" s="238" t="n">
        <v>0</v>
      </c>
      <c r="G1027" s="236" t="n">
        <v>0</v>
      </c>
      <c r="H1027" s="239" t="n">
        <v>0</v>
      </c>
      <c r="I1027" s="236" t="n">
        <v>0</v>
      </c>
      <c r="J1027" s="240" t="n">
        <v>0</v>
      </c>
      <c r="K1027" s="236" t="n">
        <v>0</v>
      </c>
      <c r="L1027" s="241" t="inlineStr">
        <is>
          <t>-</t>
        </is>
      </c>
      <c r="M1027" s="242" t="inlineStr">
        <is>
          <t>-</t>
        </is>
      </c>
      <c r="N1027" s="236" t="inlineStr">
        <is>
          <t>-</t>
        </is>
      </c>
      <c r="O1027" s="243" t="inlineStr">
        <is>
          <t>-</t>
        </is>
      </c>
      <c r="P1027" s="237" t="inlineStr">
        <is>
          <t>-</t>
        </is>
      </c>
      <c r="Q1027" s="236" t="inlineStr">
        <is>
          <t>-</t>
        </is>
      </c>
      <c r="R1027" s="244" t="inlineStr">
        <is>
          <t>-</t>
        </is>
      </c>
      <c r="S1027" s="245" t="inlineStr">
        <is>
          <t>-</t>
        </is>
      </c>
      <c r="T1027" s="236" t="n"/>
      <c r="U1027" s="246" t="n"/>
      <c r="V1027" s="238" t="inlineStr">
        <is>
          <t>Hubli DC</t>
        </is>
      </c>
      <c r="W1027" s="236" t="inlineStr">
        <is>
          <t>South DC</t>
        </is>
      </c>
      <c r="X1027" s="242" t="n"/>
      <c r="Y1027" s="241" t="n">
        <v>0</v>
      </c>
      <c r="Z1027" s="236" t="inlineStr">
        <is>
          <t>0%</t>
        </is>
      </c>
      <c r="AA1027" s="245" t="n"/>
      <c r="AB1027" s="236" t="n">
        <v>0</v>
      </c>
      <c r="AC1027" s="236" t="n">
        <v>0</v>
      </c>
      <c r="AD1027" s="236" t="n">
        <v>1</v>
      </c>
      <c r="AE1027" s="236" t="n">
        <v>1</v>
      </c>
      <c r="AF1027" s="240" t="n">
        <v>0</v>
      </c>
      <c r="AG1027" s="236" t="n">
        <v>0</v>
      </c>
      <c r="AH1027" s="242" t="n">
        <v>0</v>
      </c>
      <c r="AI1027" s="236" t="n">
        <v>0</v>
      </c>
      <c r="AJ1027" s="236" t="n"/>
    </row>
    <row r="1028">
      <c r="A1028" s="236" t="n">
        <v>61000811</v>
      </c>
      <c r="B1028" s="236" t="inlineStr">
        <is>
          <t>Palmolive Luminous Oils</t>
        </is>
      </c>
      <c r="C1028" s="236" t="inlineStr">
        <is>
          <t>IN98</t>
        </is>
      </c>
      <c r="D1028" s="237" t="n">
        <v>0</v>
      </c>
      <c r="E1028" s="236" t="n">
        <v>0</v>
      </c>
      <c r="F1028" s="238" t="n">
        <v>0</v>
      </c>
      <c r="G1028" s="236" t="n">
        <v>0</v>
      </c>
      <c r="H1028" s="239" t="n">
        <v>0</v>
      </c>
      <c r="I1028" s="236" t="n">
        <v>0</v>
      </c>
      <c r="J1028" s="240" t="n">
        <v>0</v>
      </c>
      <c r="K1028" s="236" t="n">
        <v>0</v>
      </c>
      <c r="L1028" s="241" t="inlineStr">
        <is>
          <t>-</t>
        </is>
      </c>
      <c r="M1028" s="242" t="inlineStr">
        <is>
          <t>-</t>
        </is>
      </c>
      <c r="N1028" s="236" t="inlineStr">
        <is>
          <t>-</t>
        </is>
      </c>
      <c r="O1028" s="243" t="inlineStr">
        <is>
          <t>-</t>
        </is>
      </c>
      <c r="P1028" s="237" t="inlineStr">
        <is>
          <t>-</t>
        </is>
      </c>
      <c r="Q1028" s="236" t="inlineStr">
        <is>
          <t>-</t>
        </is>
      </c>
      <c r="R1028" s="244" t="inlineStr">
        <is>
          <t>-</t>
        </is>
      </c>
      <c r="S1028" s="245" t="inlineStr">
        <is>
          <t>-</t>
        </is>
      </c>
      <c r="T1028" s="236" t="n"/>
      <c r="U1028" s="246" t="n"/>
      <c r="V1028" s="238" t="inlineStr">
        <is>
          <t>Calcutta DC</t>
        </is>
      </c>
      <c r="W1028" s="236" t="inlineStr">
        <is>
          <t>East DC</t>
        </is>
      </c>
      <c r="X1028" s="242" t="n"/>
      <c r="Y1028" s="241" t="n">
        <v>0</v>
      </c>
      <c r="Z1028" s="236" t="inlineStr">
        <is>
          <t>0%</t>
        </is>
      </c>
      <c r="AA1028" s="245" t="n"/>
      <c r="AB1028" s="236" t="n">
        <v>0</v>
      </c>
      <c r="AC1028" s="236" t="n">
        <v>0</v>
      </c>
      <c r="AD1028" s="236" t="n">
        <v>1</v>
      </c>
      <c r="AE1028" s="236" t="n">
        <v>1</v>
      </c>
      <c r="AF1028" s="240" t="n">
        <v>0</v>
      </c>
      <c r="AG1028" s="236" t="n">
        <v>0</v>
      </c>
      <c r="AH1028" s="242" t="n">
        <v>0</v>
      </c>
      <c r="AI1028" s="236" t="n">
        <v>0</v>
      </c>
      <c r="AJ1028" s="236" t="n"/>
    </row>
    <row r="1029">
      <c r="A1029" s="236" t="n">
        <v>61000811</v>
      </c>
      <c r="B1029" s="236" t="inlineStr">
        <is>
          <t>Palmolive Luminous Oils</t>
        </is>
      </c>
      <c r="C1029" s="236" t="inlineStr">
        <is>
          <t>IN99</t>
        </is>
      </c>
      <c r="D1029" s="237" t="n">
        <v>0</v>
      </c>
      <c r="E1029" s="236" t="n">
        <v>0</v>
      </c>
      <c r="F1029" s="238" t="n">
        <v>0</v>
      </c>
      <c r="G1029" s="236" t="n">
        <v>0</v>
      </c>
      <c r="H1029" s="239" t="n">
        <v>0</v>
      </c>
      <c r="I1029" s="236" t="n">
        <v>0</v>
      </c>
      <c r="J1029" s="240" t="n">
        <v>0</v>
      </c>
      <c r="K1029" s="236" t="n">
        <v>0</v>
      </c>
      <c r="L1029" s="241" t="inlineStr">
        <is>
          <t>-</t>
        </is>
      </c>
      <c r="M1029" s="242" t="inlineStr">
        <is>
          <t>-</t>
        </is>
      </c>
      <c r="N1029" s="236" t="inlineStr">
        <is>
          <t>-</t>
        </is>
      </c>
      <c r="O1029" s="243" t="inlineStr">
        <is>
          <t>-</t>
        </is>
      </c>
      <c r="P1029" s="237" t="inlineStr">
        <is>
          <t>-</t>
        </is>
      </c>
      <c r="Q1029" s="236" t="inlineStr">
        <is>
          <t>-</t>
        </is>
      </c>
      <c r="R1029" s="244" t="inlineStr">
        <is>
          <t>-</t>
        </is>
      </c>
      <c r="S1029" s="245" t="inlineStr">
        <is>
          <t>-</t>
        </is>
      </c>
      <c r="T1029" s="236" t="n"/>
      <c r="U1029" s="246" t="n"/>
      <c r="V1029" s="238" t="inlineStr">
        <is>
          <t>Goa DC</t>
        </is>
      </c>
      <c r="W1029" s="236" t="inlineStr">
        <is>
          <t>Plant</t>
        </is>
      </c>
      <c r="X1029" s="242" t="n"/>
      <c r="Y1029" s="241" t="n">
        <v>0</v>
      </c>
      <c r="Z1029" s="236" t="inlineStr">
        <is>
          <t>0%</t>
        </is>
      </c>
      <c r="AA1029" s="245" t="n"/>
      <c r="AB1029" s="236" t="n">
        <v>0</v>
      </c>
      <c r="AC1029" s="236" t="n">
        <v>0</v>
      </c>
      <c r="AD1029" s="236" t="n">
        <v>1</v>
      </c>
      <c r="AE1029" s="236" t="n">
        <v>1</v>
      </c>
      <c r="AF1029" s="240" t="n">
        <v>0</v>
      </c>
      <c r="AG1029" s="236" t="n">
        <v>0</v>
      </c>
      <c r="AH1029" s="242" t="n">
        <v>0</v>
      </c>
      <c r="AI1029" s="236" t="n">
        <v>0</v>
      </c>
      <c r="AJ1029" s="236" t="n"/>
    </row>
    <row r="1030">
      <c r="A1030" s="236" t="inlineStr">
        <is>
          <t>------------</t>
        </is>
      </c>
      <c r="B1030" s="236" t="n"/>
      <c r="C1030" s="236" t="n"/>
      <c r="D1030" s="237" t="n"/>
      <c r="E1030" s="236" t="n"/>
      <c r="F1030" s="238" t="n"/>
      <c r="G1030" s="236" t="n"/>
      <c r="H1030" s="239" t="n"/>
      <c r="I1030" s="236" t="n"/>
      <c r="J1030" s="240" t="n"/>
      <c r="K1030" s="236" t="n"/>
      <c r="L1030" s="241" t="n"/>
      <c r="M1030" s="242" t="n"/>
      <c r="N1030" s="236" t="n"/>
      <c r="O1030" s="243" t="n"/>
      <c r="P1030" s="237" t="n"/>
      <c r="Q1030" s="236" t="n"/>
      <c r="R1030" s="244" t="n"/>
      <c r="S1030" s="245" t="n"/>
      <c r="T1030" s="236" t="n"/>
      <c r="U1030" s="246" t="n"/>
      <c r="V1030" s="238" t="n"/>
      <c r="W1030" s="236" t="n"/>
      <c r="X1030" s="242" t="n"/>
      <c r="Y1030" s="241" t="n"/>
      <c r="Z1030" s="236" t="n"/>
      <c r="AA1030" s="245" t="n"/>
      <c r="AB1030" s="236" t="n"/>
      <c r="AC1030" s="236" t="n"/>
      <c r="AD1030" s="236" t="n"/>
      <c r="AE1030" s="236" t="n"/>
      <c r="AF1030" s="240" t="n"/>
      <c r="AG1030" s="236" t="n"/>
      <c r="AH1030" s="242" t="n"/>
      <c r="AI1030" s="236" t="n"/>
      <c r="AJ1030" s="236" t="n"/>
    </row>
    <row r="1031">
      <c r="A1031" s="236" t="n">
        <v>61005673</v>
      </c>
      <c r="B1031" s="236" t="inlineStr">
        <is>
          <t>Palmolive LHW</t>
        </is>
      </c>
      <c r="C1031" s="236" t="inlineStr">
        <is>
          <t>IN59</t>
        </is>
      </c>
      <c r="D1031" s="237" t="n">
        <v>0</v>
      </c>
      <c r="E1031" s="236" t="n">
        <v>0</v>
      </c>
      <c r="F1031" s="238" t="n">
        <v>0</v>
      </c>
      <c r="G1031" s="236" t="n">
        <v>0</v>
      </c>
      <c r="H1031" s="239" t="n">
        <v>0</v>
      </c>
      <c r="I1031" s="236" t="n">
        <v>0</v>
      </c>
      <c r="J1031" s="240" t="n">
        <v>0</v>
      </c>
      <c r="K1031" s="236" t="n">
        <v>0</v>
      </c>
      <c r="L1031" s="241" t="inlineStr">
        <is>
          <t>-</t>
        </is>
      </c>
      <c r="M1031" s="242" t="inlineStr">
        <is>
          <t>-</t>
        </is>
      </c>
      <c r="N1031" s="236" t="inlineStr">
        <is>
          <t>-</t>
        </is>
      </c>
      <c r="O1031" s="243" t="inlineStr">
        <is>
          <t>-</t>
        </is>
      </c>
      <c r="P1031" s="237" t="inlineStr">
        <is>
          <t>-</t>
        </is>
      </c>
      <c r="Q1031" s="236" t="inlineStr">
        <is>
          <t>-</t>
        </is>
      </c>
      <c r="R1031" s="244" t="inlineStr">
        <is>
          <t>-</t>
        </is>
      </c>
      <c r="S1031" s="245" t="inlineStr">
        <is>
          <t>-</t>
        </is>
      </c>
      <c r="T1031" s="236" t="inlineStr">
        <is>
          <t>100%</t>
        </is>
      </c>
      <c r="U1031" s="246" t="inlineStr">
        <is>
          <t>100%</t>
        </is>
      </c>
      <c r="V1031" s="238" t="inlineStr">
        <is>
          <t>Coimbatore</t>
        </is>
      </c>
      <c r="W1031" s="236" t="inlineStr">
        <is>
          <t>South</t>
        </is>
      </c>
      <c r="X1031" s="242" t="n"/>
      <c r="Y1031" s="241" t="n">
        <v>19</v>
      </c>
      <c r="Z1031" s="236" t="inlineStr">
        <is>
          <t>0%</t>
        </is>
      </c>
      <c r="AA1031" s="245" t="n"/>
      <c r="AB1031" s="236" t="n">
        <v>0</v>
      </c>
      <c r="AC1031" s="236" t="n">
        <v>0</v>
      </c>
      <c r="AD1031" s="236" t="n">
        <v>1</v>
      </c>
      <c r="AE1031" s="236" t="n">
        <v>1</v>
      </c>
      <c r="AF1031" s="240" t="n">
        <v>0</v>
      </c>
      <c r="AG1031" s="236" t="n">
        <v>0</v>
      </c>
      <c r="AH1031" s="242" t="n">
        <v>0</v>
      </c>
      <c r="AI1031" s="236" t="n">
        <v>0</v>
      </c>
      <c r="AJ1031" s="236" t="n"/>
    </row>
    <row r="1032">
      <c r="A1032" s="236" t="n">
        <v>61005673</v>
      </c>
      <c r="B1032" s="236" t="inlineStr">
        <is>
          <t>Palmolive LHW</t>
        </is>
      </c>
      <c r="C1032" s="236" t="inlineStr">
        <is>
          <t>IN60</t>
        </is>
      </c>
      <c r="D1032" s="237" t="n">
        <v>0</v>
      </c>
      <c r="E1032" s="236" t="n">
        <v>0</v>
      </c>
      <c r="F1032" s="238" t="n">
        <v>0</v>
      </c>
      <c r="G1032" s="236" t="n">
        <v>0</v>
      </c>
      <c r="H1032" s="239" t="n">
        <v>0</v>
      </c>
      <c r="I1032" s="236" t="n">
        <v>0</v>
      </c>
      <c r="J1032" s="240" t="n">
        <v>0</v>
      </c>
      <c r="K1032" s="236" t="n">
        <v>0</v>
      </c>
      <c r="L1032" s="241" t="inlineStr">
        <is>
          <t>-</t>
        </is>
      </c>
      <c r="M1032" s="242" t="inlineStr">
        <is>
          <t>-</t>
        </is>
      </c>
      <c r="N1032" s="236" t="inlineStr">
        <is>
          <t>-</t>
        </is>
      </c>
      <c r="O1032" s="243" t="inlineStr">
        <is>
          <t>-</t>
        </is>
      </c>
      <c r="P1032" s="237" t="inlineStr">
        <is>
          <t>-</t>
        </is>
      </c>
      <c r="Q1032" s="236" t="inlineStr">
        <is>
          <t>-</t>
        </is>
      </c>
      <c r="R1032" s="244" t="inlineStr">
        <is>
          <t>-</t>
        </is>
      </c>
      <c r="S1032" s="245" t="inlineStr">
        <is>
          <t>-</t>
        </is>
      </c>
      <c r="T1032" s="236" t="n"/>
      <c r="U1032" s="246" t="n"/>
      <c r="V1032" s="238" t="inlineStr">
        <is>
          <t>Mumbai</t>
        </is>
      </c>
      <c r="W1032" s="236" t="inlineStr">
        <is>
          <t>West</t>
        </is>
      </c>
      <c r="X1032" s="242" t="n"/>
      <c r="Y1032" s="241" t="n">
        <v>0</v>
      </c>
      <c r="Z1032" s="236" t="inlineStr">
        <is>
          <t>0%</t>
        </is>
      </c>
      <c r="AA1032" s="245" t="n"/>
      <c r="AB1032" s="236" t="n">
        <v>0</v>
      </c>
      <c r="AC1032" s="236" t="n">
        <v>0</v>
      </c>
      <c r="AD1032" s="236" t="n">
        <v>1</v>
      </c>
      <c r="AE1032" s="236" t="n">
        <v>1</v>
      </c>
      <c r="AF1032" s="240" t="n">
        <v>0</v>
      </c>
      <c r="AG1032" s="236" t="n">
        <v>0</v>
      </c>
      <c r="AH1032" s="242" t="n">
        <v>0</v>
      </c>
      <c r="AI1032" s="236" t="n">
        <v>0</v>
      </c>
      <c r="AJ1032" s="236" t="n"/>
    </row>
    <row r="1033">
      <c r="A1033" s="236" t="n">
        <v>61005673</v>
      </c>
      <c r="B1033" s="236" t="inlineStr">
        <is>
          <t>Palmolive LHW</t>
        </is>
      </c>
      <c r="C1033" s="236" t="inlineStr">
        <is>
          <t>IN61</t>
        </is>
      </c>
      <c r="D1033" s="237" t="n">
        <v>0</v>
      </c>
      <c r="E1033" s="236" t="n">
        <v>0</v>
      </c>
      <c r="F1033" s="238" t="n">
        <v>0</v>
      </c>
      <c r="G1033" s="236" t="n">
        <v>0</v>
      </c>
      <c r="H1033" s="239" t="n">
        <v>0</v>
      </c>
      <c r="I1033" s="236" t="n">
        <v>0</v>
      </c>
      <c r="J1033" s="240" t="n">
        <v>0</v>
      </c>
      <c r="K1033" s="236" t="n">
        <v>0</v>
      </c>
      <c r="L1033" s="241" t="inlineStr">
        <is>
          <t>-</t>
        </is>
      </c>
      <c r="M1033" s="242" t="inlineStr">
        <is>
          <t>-</t>
        </is>
      </c>
      <c r="N1033" s="236" t="inlineStr">
        <is>
          <t>-</t>
        </is>
      </c>
      <c r="O1033" s="243" t="inlineStr">
        <is>
          <t>-</t>
        </is>
      </c>
      <c r="P1033" s="237" t="inlineStr">
        <is>
          <t>-</t>
        </is>
      </c>
      <c r="Q1033" s="236" t="inlineStr">
        <is>
          <t>-</t>
        </is>
      </c>
      <c r="R1033" s="244" t="inlineStr">
        <is>
          <t>-</t>
        </is>
      </c>
      <c r="S1033" s="245" t="inlineStr">
        <is>
          <t>-</t>
        </is>
      </c>
      <c r="T1033" s="236" t="n"/>
      <c r="U1033" s="246" t="n"/>
      <c r="V1033" s="238" t="inlineStr">
        <is>
          <t>Delhi</t>
        </is>
      </c>
      <c r="W1033" s="236" t="inlineStr">
        <is>
          <t>North</t>
        </is>
      </c>
      <c r="X1033" s="242" t="n"/>
      <c r="Y1033" s="241" t="n">
        <v>0</v>
      </c>
      <c r="Z1033" s="236" t="inlineStr">
        <is>
          <t>0%</t>
        </is>
      </c>
      <c r="AA1033" s="245" t="n"/>
      <c r="AB1033" s="236" t="n">
        <v>0</v>
      </c>
      <c r="AC1033" s="236" t="n">
        <v>0</v>
      </c>
      <c r="AD1033" s="236" t="n">
        <v>1</v>
      </c>
      <c r="AE1033" s="236" t="n">
        <v>1</v>
      </c>
      <c r="AF1033" s="240" t="n">
        <v>0</v>
      </c>
      <c r="AG1033" s="236" t="n">
        <v>0</v>
      </c>
      <c r="AH1033" s="242" t="n">
        <v>0</v>
      </c>
      <c r="AI1033" s="236" t="n">
        <v>0</v>
      </c>
      <c r="AJ1033" s="236" t="n"/>
    </row>
    <row r="1034">
      <c r="A1034" s="236" t="n">
        <v>61005673</v>
      </c>
      <c r="B1034" s="236" t="inlineStr">
        <is>
          <t>Palmolive LHW</t>
        </is>
      </c>
      <c r="C1034" s="236" t="inlineStr">
        <is>
          <t>IN62</t>
        </is>
      </c>
      <c r="D1034" s="237" t="n">
        <v>0</v>
      </c>
      <c r="E1034" s="236" t="n">
        <v>0</v>
      </c>
      <c r="F1034" s="238" t="n">
        <v>0</v>
      </c>
      <c r="G1034" s="236" t="n">
        <v>0</v>
      </c>
      <c r="H1034" s="239" t="n">
        <v>0</v>
      </c>
      <c r="I1034" s="236" t="n">
        <v>0</v>
      </c>
      <c r="J1034" s="240" t="n">
        <v>0</v>
      </c>
      <c r="K1034" s="236" t="n">
        <v>0</v>
      </c>
      <c r="L1034" s="241" t="inlineStr">
        <is>
          <t>-</t>
        </is>
      </c>
      <c r="M1034" s="242" t="inlineStr">
        <is>
          <t>-</t>
        </is>
      </c>
      <c r="N1034" s="236" t="inlineStr">
        <is>
          <t>-</t>
        </is>
      </c>
      <c r="O1034" s="243" t="inlineStr">
        <is>
          <t>-</t>
        </is>
      </c>
      <c r="P1034" s="237" t="inlineStr">
        <is>
          <t>-</t>
        </is>
      </c>
      <c r="Q1034" s="236" t="inlineStr">
        <is>
          <t>-</t>
        </is>
      </c>
      <c r="R1034" s="244" t="inlineStr">
        <is>
          <t>-</t>
        </is>
      </c>
      <c r="S1034" s="245" t="inlineStr">
        <is>
          <t>-</t>
        </is>
      </c>
      <c r="T1034" s="236" t="inlineStr">
        <is>
          <t>100%</t>
        </is>
      </c>
      <c r="U1034" s="246" t="inlineStr">
        <is>
          <t>100%</t>
        </is>
      </c>
      <c r="V1034" s="238" t="inlineStr">
        <is>
          <t>Calcutta</t>
        </is>
      </c>
      <c r="W1034" s="236" t="inlineStr">
        <is>
          <t>East</t>
        </is>
      </c>
      <c r="X1034" s="242" t="n"/>
      <c r="Y1034" s="241" t="n">
        <v>32</v>
      </c>
      <c r="Z1034" s="236" t="inlineStr">
        <is>
          <t>0%</t>
        </is>
      </c>
      <c r="AA1034" s="245" t="n"/>
      <c r="AB1034" s="236" t="n">
        <v>0</v>
      </c>
      <c r="AC1034" s="236" t="n">
        <v>0</v>
      </c>
      <c r="AD1034" s="236" t="n">
        <v>1</v>
      </c>
      <c r="AE1034" s="236" t="n">
        <v>1</v>
      </c>
      <c r="AF1034" s="240" t="n">
        <v>0</v>
      </c>
      <c r="AG1034" s="236" t="n">
        <v>0</v>
      </c>
      <c r="AH1034" s="242" t="n">
        <v>0</v>
      </c>
      <c r="AI1034" s="236" t="n">
        <v>0</v>
      </c>
      <c r="AJ1034" s="236" t="n"/>
    </row>
    <row r="1035">
      <c r="A1035" s="236" t="n">
        <v>61005673</v>
      </c>
      <c r="B1035" s="236" t="inlineStr">
        <is>
          <t>Palmolive LHW</t>
        </is>
      </c>
      <c r="C1035" s="236" t="inlineStr">
        <is>
          <t>IN63</t>
        </is>
      </c>
      <c r="D1035" s="237" t="n">
        <v>0</v>
      </c>
      <c r="E1035" s="236" t="n">
        <v>0</v>
      </c>
      <c r="F1035" s="238" t="n">
        <v>0</v>
      </c>
      <c r="G1035" s="236" t="n">
        <v>0</v>
      </c>
      <c r="H1035" s="239" t="n">
        <v>0</v>
      </c>
      <c r="I1035" s="236" t="n">
        <v>0</v>
      </c>
      <c r="J1035" s="240" t="n">
        <v>0</v>
      </c>
      <c r="K1035" s="236" t="n">
        <v>0</v>
      </c>
      <c r="L1035" s="241" t="inlineStr">
        <is>
          <t>-</t>
        </is>
      </c>
      <c r="M1035" s="242" t="inlineStr">
        <is>
          <t>-</t>
        </is>
      </c>
      <c r="N1035" s="236" t="inlineStr">
        <is>
          <t>-</t>
        </is>
      </c>
      <c r="O1035" s="243" t="inlineStr">
        <is>
          <t>-</t>
        </is>
      </c>
      <c r="P1035" s="237" t="inlineStr">
        <is>
          <t>-</t>
        </is>
      </c>
      <c r="Q1035" s="236" t="inlineStr">
        <is>
          <t>-</t>
        </is>
      </c>
      <c r="R1035" s="244" t="inlineStr">
        <is>
          <t>-</t>
        </is>
      </c>
      <c r="S1035" s="245" t="inlineStr">
        <is>
          <t>-</t>
        </is>
      </c>
      <c r="T1035" s="236" t="n"/>
      <c r="U1035" s="246" t="n"/>
      <c r="V1035" s="238" t="inlineStr">
        <is>
          <t>Trichy</t>
        </is>
      </c>
      <c r="W1035" s="236" t="inlineStr">
        <is>
          <t>South</t>
        </is>
      </c>
      <c r="X1035" s="242" t="n"/>
      <c r="Y1035" s="241" t="n">
        <v>0</v>
      </c>
      <c r="Z1035" s="236" t="inlineStr">
        <is>
          <t>0%</t>
        </is>
      </c>
      <c r="AA1035" s="245" t="n"/>
      <c r="AB1035" s="236" t="n">
        <v>0</v>
      </c>
      <c r="AC1035" s="236" t="n">
        <v>0</v>
      </c>
      <c r="AD1035" s="236" t="n">
        <v>1</v>
      </c>
      <c r="AE1035" s="236" t="n">
        <v>1</v>
      </c>
      <c r="AF1035" s="240" t="n">
        <v>0</v>
      </c>
      <c r="AG1035" s="236" t="n">
        <v>0</v>
      </c>
      <c r="AH1035" s="242" t="n">
        <v>0</v>
      </c>
      <c r="AI1035" s="236" t="n">
        <v>0</v>
      </c>
      <c r="AJ1035" s="236" t="n"/>
    </row>
    <row r="1036">
      <c r="A1036" s="236" t="n">
        <v>61005673</v>
      </c>
      <c r="B1036" s="236" t="inlineStr">
        <is>
          <t>Palmolive LHW</t>
        </is>
      </c>
      <c r="C1036" s="236" t="inlineStr">
        <is>
          <t>IN64</t>
        </is>
      </c>
      <c r="D1036" s="237" t="n">
        <v>0</v>
      </c>
      <c r="E1036" s="236" t="n">
        <v>0</v>
      </c>
      <c r="F1036" s="238" t="n">
        <v>0</v>
      </c>
      <c r="G1036" s="236" t="n">
        <v>0</v>
      </c>
      <c r="H1036" s="239" t="n">
        <v>0</v>
      </c>
      <c r="I1036" s="236" t="n">
        <v>0</v>
      </c>
      <c r="J1036" s="240" t="n">
        <v>0</v>
      </c>
      <c r="K1036" s="236" t="n">
        <v>0</v>
      </c>
      <c r="L1036" s="241" t="inlineStr">
        <is>
          <t>-</t>
        </is>
      </c>
      <c r="M1036" s="242" t="inlineStr">
        <is>
          <t>-</t>
        </is>
      </c>
      <c r="N1036" s="236" t="inlineStr">
        <is>
          <t>-</t>
        </is>
      </c>
      <c r="O1036" s="243" t="inlineStr">
        <is>
          <t>-</t>
        </is>
      </c>
      <c r="P1036" s="237" t="inlineStr">
        <is>
          <t>-</t>
        </is>
      </c>
      <c r="Q1036" s="236" t="inlineStr">
        <is>
          <t>-</t>
        </is>
      </c>
      <c r="R1036" s="244" t="inlineStr">
        <is>
          <t>-</t>
        </is>
      </c>
      <c r="S1036" s="245" t="inlineStr">
        <is>
          <t>-</t>
        </is>
      </c>
      <c r="T1036" s="236" t="inlineStr">
        <is>
          <t>100%</t>
        </is>
      </c>
      <c r="U1036" s="246" t="inlineStr">
        <is>
          <t>100%</t>
        </is>
      </c>
      <c r="V1036" s="238" t="inlineStr">
        <is>
          <t>Chennai</t>
        </is>
      </c>
      <c r="W1036" s="236" t="inlineStr">
        <is>
          <t>South</t>
        </is>
      </c>
      <c r="X1036" s="242" t="n"/>
      <c r="Y1036" s="241" t="n">
        <v>51</v>
      </c>
      <c r="Z1036" s="236" t="inlineStr">
        <is>
          <t>0%</t>
        </is>
      </c>
      <c r="AA1036" s="245" t="n"/>
      <c r="AB1036" s="236" t="n">
        <v>0</v>
      </c>
      <c r="AC1036" s="236" t="n">
        <v>0</v>
      </c>
      <c r="AD1036" s="236" t="n">
        <v>1</v>
      </c>
      <c r="AE1036" s="236" t="n">
        <v>1</v>
      </c>
      <c r="AF1036" s="240" t="n">
        <v>0</v>
      </c>
      <c r="AG1036" s="236" t="n">
        <v>0</v>
      </c>
      <c r="AH1036" s="242" t="n">
        <v>0</v>
      </c>
      <c r="AI1036" s="236" t="n">
        <v>0</v>
      </c>
      <c r="AJ1036" s="236" t="n"/>
    </row>
    <row r="1037">
      <c r="A1037" s="236" t="n">
        <v>61005673</v>
      </c>
      <c r="B1037" s="236" t="inlineStr">
        <is>
          <t>Palmolive LHW</t>
        </is>
      </c>
      <c r="C1037" s="236" t="inlineStr">
        <is>
          <t>IN65</t>
        </is>
      </c>
      <c r="D1037" s="237" t="n">
        <v>0</v>
      </c>
      <c r="E1037" s="236" t="n">
        <v>0</v>
      </c>
      <c r="F1037" s="238" t="n">
        <v>0</v>
      </c>
      <c r="G1037" s="236" t="n">
        <v>0</v>
      </c>
      <c r="H1037" s="239" t="n">
        <v>0</v>
      </c>
      <c r="I1037" s="236" t="n">
        <v>0</v>
      </c>
      <c r="J1037" s="240" t="n">
        <v>0</v>
      </c>
      <c r="K1037" s="236" t="n">
        <v>0</v>
      </c>
      <c r="L1037" s="241" t="inlineStr">
        <is>
          <t>-</t>
        </is>
      </c>
      <c r="M1037" s="242" t="inlineStr">
        <is>
          <t>-</t>
        </is>
      </c>
      <c r="N1037" s="236" t="inlineStr">
        <is>
          <t>-</t>
        </is>
      </c>
      <c r="O1037" s="243" t="inlineStr">
        <is>
          <t>-</t>
        </is>
      </c>
      <c r="P1037" s="237" t="inlineStr">
        <is>
          <t>-</t>
        </is>
      </c>
      <c r="Q1037" s="236" t="inlineStr">
        <is>
          <t>-</t>
        </is>
      </c>
      <c r="R1037" s="244" t="inlineStr">
        <is>
          <t>-</t>
        </is>
      </c>
      <c r="S1037" s="245" t="inlineStr">
        <is>
          <t>-</t>
        </is>
      </c>
      <c r="T1037" s="236" t="inlineStr">
        <is>
          <t>100%</t>
        </is>
      </c>
      <c r="U1037" s="246" t="inlineStr">
        <is>
          <t>100%</t>
        </is>
      </c>
      <c r="V1037" s="238" t="inlineStr">
        <is>
          <t>Kanpur</t>
        </is>
      </c>
      <c r="W1037" s="236" t="inlineStr">
        <is>
          <t>North</t>
        </is>
      </c>
      <c r="X1037" s="242" t="n"/>
      <c r="Y1037" s="241" t="n">
        <v>16</v>
      </c>
      <c r="Z1037" s="236" t="inlineStr">
        <is>
          <t>0%</t>
        </is>
      </c>
      <c r="AA1037" s="245" t="n"/>
      <c r="AB1037" s="236" t="n">
        <v>0</v>
      </c>
      <c r="AC1037" s="236" t="n">
        <v>0</v>
      </c>
      <c r="AD1037" s="236" t="n">
        <v>1</v>
      </c>
      <c r="AE1037" s="236" t="n">
        <v>1</v>
      </c>
      <c r="AF1037" s="240" t="n">
        <v>0</v>
      </c>
      <c r="AG1037" s="236" t="n">
        <v>0</v>
      </c>
      <c r="AH1037" s="242" t="n">
        <v>0</v>
      </c>
      <c r="AI1037" s="236" t="n">
        <v>0</v>
      </c>
      <c r="AJ1037" s="236" t="n"/>
    </row>
    <row r="1038">
      <c r="A1038" s="236" t="n">
        <v>61005673</v>
      </c>
      <c r="B1038" s="236" t="inlineStr">
        <is>
          <t>Palmolive LHW</t>
        </is>
      </c>
      <c r="C1038" s="236" t="inlineStr">
        <is>
          <t>IN66</t>
        </is>
      </c>
      <c r="D1038" s="237" t="n">
        <v>0</v>
      </c>
      <c r="E1038" s="236" t="n">
        <v>0</v>
      </c>
      <c r="F1038" s="238" t="n">
        <v>0</v>
      </c>
      <c r="G1038" s="236" t="n">
        <v>0</v>
      </c>
      <c r="H1038" s="239" t="n">
        <v>0</v>
      </c>
      <c r="I1038" s="236" t="n">
        <v>0</v>
      </c>
      <c r="J1038" s="240" t="n">
        <v>0</v>
      </c>
      <c r="K1038" s="236" t="n">
        <v>0</v>
      </c>
      <c r="L1038" s="241" t="inlineStr">
        <is>
          <t>-</t>
        </is>
      </c>
      <c r="M1038" s="242" t="inlineStr">
        <is>
          <t>-</t>
        </is>
      </c>
      <c r="N1038" s="236" t="inlineStr">
        <is>
          <t>-</t>
        </is>
      </c>
      <c r="O1038" s="243" t="inlineStr">
        <is>
          <t>-</t>
        </is>
      </c>
      <c r="P1038" s="237" t="inlineStr">
        <is>
          <t>-</t>
        </is>
      </c>
      <c r="Q1038" s="236" t="inlineStr">
        <is>
          <t>-</t>
        </is>
      </c>
      <c r="R1038" s="244" t="inlineStr">
        <is>
          <t>-</t>
        </is>
      </c>
      <c r="S1038" s="245" t="inlineStr">
        <is>
          <t>-</t>
        </is>
      </c>
      <c r="T1038" s="236" t="n"/>
      <c r="U1038" s="246" t="n"/>
      <c r="V1038" s="238" t="inlineStr">
        <is>
          <t>Bhubaneshwar</t>
        </is>
      </c>
      <c r="W1038" s="236" t="inlineStr">
        <is>
          <t>East</t>
        </is>
      </c>
      <c r="X1038" s="242" t="n"/>
      <c r="Y1038" s="241" t="n">
        <v>0</v>
      </c>
      <c r="Z1038" s="236" t="inlineStr">
        <is>
          <t>0%</t>
        </is>
      </c>
      <c r="AA1038" s="245" t="n"/>
      <c r="AB1038" s="236" t="n">
        <v>0</v>
      </c>
      <c r="AC1038" s="236" t="n">
        <v>0</v>
      </c>
      <c r="AD1038" s="236" t="n">
        <v>1</v>
      </c>
      <c r="AE1038" s="236" t="n">
        <v>1</v>
      </c>
      <c r="AF1038" s="240" t="n">
        <v>0</v>
      </c>
      <c r="AG1038" s="236" t="n">
        <v>0</v>
      </c>
      <c r="AH1038" s="242" t="n">
        <v>0</v>
      </c>
      <c r="AI1038" s="236" t="n">
        <v>0</v>
      </c>
      <c r="AJ1038" s="236" t="n"/>
    </row>
    <row r="1039">
      <c r="A1039" s="236" t="n">
        <v>61005673</v>
      </c>
      <c r="B1039" s="236" t="inlineStr">
        <is>
          <t>Palmolive LHW</t>
        </is>
      </c>
      <c r="C1039" s="236" t="inlineStr">
        <is>
          <t>IN67</t>
        </is>
      </c>
      <c r="D1039" s="237" t="n">
        <v>0</v>
      </c>
      <c r="E1039" s="236" t="n">
        <v>0</v>
      </c>
      <c r="F1039" s="238" t="n">
        <v>0</v>
      </c>
      <c r="G1039" s="236" t="n">
        <v>0</v>
      </c>
      <c r="H1039" s="239" t="n">
        <v>0</v>
      </c>
      <c r="I1039" s="236" t="n">
        <v>0</v>
      </c>
      <c r="J1039" s="240" t="n">
        <v>0</v>
      </c>
      <c r="K1039" s="236" t="n">
        <v>0</v>
      </c>
      <c r="L1039" s="241" t="inlineStr">
        <is>
          <t>-</t>
        </is>
      </c>
      <c r="M1039" s="242" t="inlineStr">
        <is>
          <t>-</t>
        </is>
      </c>
      <c r="N1039" s="236" t="inlineStr">
        <is>
          <t>-</t>
        </is>
      </c>
      <c r="O1039" s="243" t="inlineStr">
        <is>
          <t>-</t>
        </is>
      </c>
      <c r="P1039" s="237" t="inlineStr">
        <is>
          <t>-</t>
        </is>
      </c>
      <c r="Q1039" s="236" t="inlineStr">
        <is>
          <t>-</t>
        </is>
      </c>
      <c r="R1039" s="244" t="inlineStr">
        <is>
          <t>-</t>
        </is>
      </c>
      <c r="S1039" s="245" t="inlineStr">
        <is>
          <t>-</t>
        </is>
      </c>
      <c r="T1039" s="236" t="inlineStr">
        <is>
          <t>100%</t>
        </is>
      </c>
      <c r="U1039" s="246" t="inlineStr">
        <is>
          <t>100%</t>
        </is>
      </c>
      <c r="V1039" s="238" t="inlineStr">
        <is>
          <t>Indore</t>
        </is>
      </c>
      <c r="W1039" s="236" t="inlineStr">
        <is>
          <t>West</t>
        </is>
      </c>
      <c r="X1039" s="242" t="n"/>
      <c r="Y1039" s="241" t="n">
        <v>2</v>
      </c>
      <c r="Z1039" s="236" t="inlineStr">
        <is>
          <t>0%</t>
        </is>
      </c>
      <c r="AA1039" s="245" t="n"/>
      <c r="AB1039" s="236" t="n">
        <v>0</v>
      </c>
      <c r="AC1039" s="236" t="n">
        <v>0</v>
      </c>
      <c r="AD1039" s="236" t="n">
        <v>1</v>
      </c>
      <c r="AE1039" s="236" t="n">
        <v>1</v>
      </c>
      <c r="AF1039" s="240" t="n">
        <v>0</v>
      </c>
      <c r="AG1039" s="236" t="n">
        <v>0</v>
      </c>
      <c r="AH1039" s="242" t="n">
        <v>0</v>
      </c>
      <c r="AI1039" s="236" t="n">
        <v>0</v>
      </c>
      <c r="AJ1039" s="236" t="n"/>
    </row>
    <row r="1040">
      <c r="A1040" s="236" t="n">
        <v>61005673</v>
      </c>
      <c r="B1040" s="236" t="inlineStr">
        <is>
          <t>Palmolive LHW</t>
        </is>
      </c>
      <c r="C1040" s="236" t="inlineStr">
        <is>
          <t>IN68</t>
        </is>
      </c>
      <c r="D1040" s="237" t="n">
        <v>0</v>
      </c>
      <c r="E1040" s="236" t="n">
        <v>0</v>
      </c>
      <c r="F1040" s="238" t="n">
        <v>0</v>
      </c>
      <c r="G1040" s="236" t="n">
        <v>0</v>
      </c>
      <c r="H1040" s="239" t="n">
        <v>0</v>
      </c>
      <c r="I1040" s="236" t="n">
        <v>0</v>
      </c>
      <c r="J1040" s="240" t="n">
        <v>0</v>
      </c>
      <c r="K1040" s="236" t="n">
        <v>0</v>
      </c>
      <c r="L1040" s="241" t="inlineStr">
        <is>
          <t>-</t>
        </is>
      </c>
      <c r="M1040" s="242" t="inlineStr">
        <is>
          <t>-</t>
        </is>
      </c>
      <c r="N1040" s="236" t="inlineStr">
        <is>
          <t>-</t>
        </is>
      </c>
      <c r="O1040" s="243" t="inlineStr">
        <is>
          <t>-</t>
        </is>
      </c>
      <c r="P1040" s="237" t="inlineStr">
        <is>
          <t>-</t>
        </is>
      </c>
      <c r="Q1040" s="236" t="inlineStr">
        <is>
          <t>-</t>
        </is>
      </c>
      <c r="R1040" s="244" t="inlineStr">
        <is>
          <t>-</t>
        </is>
      </c>
      <c r="S1040" s="245" t="inlineStr">
        <is>
          <t>-</t>
        </is>
      </c>
      <c r="T1040" s="236" t="inlineStr">
        <is>
          <t>100%</t>
        </is>
      </c>
      <c r="U1040" s="246" t="inlineStr">
        <is>
          <t>100%</t>
        </is>
      </c>
      <c r="V1040" s="238" t="inlineStr">
        <is>
          <t>Baroda</t>
        </is>
      </c>
      <c r="W1040" s="236" t="inlineStr">
        <is>
          <t>West</t>
        </is>
      </c>
      <c r="X1040" s="242" t="n"/>
      <c r="Y1040" s="241" t="n">
        <v>4</v>
      </c>
      <c r="Z1040" s="236" t="inlineStr">
        <is>
          <t>0%</t>
        </is>
      </c>
      <c r="AA1040" s="245" t="n"/>
      <c r="AB1040" s="236" t="n">
        <v>0</v>
      </c>
      <c r="AC1040" s="236" t="n">
        <v>0</v>
      </c>
      <c r="AD1040" s="236" t="n">
        <v>1</v>
      </c>
      <c r="AE1040" s="236" t="n">
        <v>1</v>
      </c>
      <c r="AF1040" s="240" t="n">
        <v>0</v>
      </c>
      <c r="AG1040" s="236" t="n">
        <v>0</v>
      </c>
      <c r="AH1040" s="242" t="n">
        <v>0</v>
      </c>
      <c r="AI1040" s="236" t="n">
        <v>0</v>
      </c>
      <c r="AJ1040" s="236" t="n"/>
    </row>
    <row r="1041">
      <c r="A1041" s="236" t="n">
        <v>61005673</v>
      </c>
      <c r="B1041" s="236" t="inlineStr">
        <is>
          <t>Palmolive LHW</t>
        </is>
      </c>
      <c r="C1041" s="236" t="inlineStr">
        <is>
          <t>IN69</t>
        </is>
      </c>
      <c r="D1041" s="237" t="n">
        <v>0</v>
      </c>
      <c r="E1041" s="236" t="n">
        <v>0</v>
      </c>
      <c r="F1041" s="238" t="n">
        <v>0</v>
      </c>
      <c r="G1041" s="236" t="n">
        <v>0</v>
      </c>
      <c r="H1041" s="239" t="n">
        <v>0</v>
      </c>
      <c r="I1041" s="236" t="n">
        <v>0</v>
      </c>
      <c r="J1041" s="240" t="n">
        <v>0</v>
      </c>
      <c r="K1041" s="236" t="n">
        <v>0</v>
      </c>
      <c r="L1041" s="241" t="inlineStr">
        <is>
          <t>-</t>
        </is>
      </c>
      <c r="M1041" s="242" t="inlineStr">
        <is>
          <t>-</t>
        </is>
      </c>
      <c r="N1041" s="236" t="inlineStr">
        <is>
          <t>-</t>
        </is>
      </c>
      <c r="O1041" s="243" t="inlineStr">
        <is>
          <t>-</t>
        </is>
      </c>
      <c r="P1041" s="237" t="inlineStr">
        <is>
          <t>-</t>
        </is>
      </c>
      <c r="Q1041" s="236" t="inlineStr">
        <is>
          <t>-</t>
        </is>
      </c>
      <c r="R1041" s="244" t="inlineStr">
        <is>
          <t>-</t>
        </is>
      </c>
      <c r="S1041" s="245" t="inlineStr">
        <is>
          <t>-</t>
        </is>
      </c>
      <c r="T1041" s="236" t="inlineStr">
        <is>
          <t>100%</t>
        </is>
      </c>
      <c r="U1041" s="246" t="inlineStr">
        <is>
          <t>100%</t>
        </is>
      </c>
      <c r="V1041" s="238" t="inlineStr">
        <is>
          <t>Hyderabad</t>
        </is>
      </c>
      <c r="W1041" s="236" t="inlineStr">
        <is>
          <t>South</t>
        </is>
      </c>
      <c r="X1041" s="242" t="n"/>
      <c r="Y1041" s="241" t="n">
        <v>77</v>
      </c>
      <c r="Z1041" s="236" t="inlineStr">
        <is>
          <t>0%</t>
        </is>
      </c>
      <c r="AA1041" s="245" t="n"/>
      <c r="AB1041" s="236" t="n">
        <v>0</v>
      </c>
      <c r="AC1041" s="236" t="n">
        <v>0</v>
      </c>
      <c r="AD1041" s="236" t="n">
        <v>1</v>
      </c>
      <c r="AE1041" s="236" t="n">
        <v>1</v>
      </c>
      <c r="AF1041" s="240" t="n">
        <v>0</v>
      </c>
      <c r="AG1041" s="236" t="n">
        <v>0</v>
      </c>
      <c r="AH1041" s="242" t="n">
        <v>0</v>
      </c>
      <c r="AI1041" s="236" t="n">
        <v>0</v>
      </c>
      <c r="AJ1041" s="236" t="n"/>
    </row>
    <row r="1042">
      <c r="A1042" s="236" t="n">
        <v>61005673</v>
      </c>
      <c r="B1042" s="236" t="inlineStr">
        <is>
          <t>Palmolive LHW</t>
        </is>
      </c>
      <c r="C1042" s="236" t="inlineStr">
        <is>
          <t>IN70</t>
        </is>
      </c>
      <c r="D1042" s="237" t="n">
        <v>0</v>
      </c>
      <c r="E1042" s="236" t="n">
        <v>0</v>
      </c>
      <c r="F1042" s="238" t="n">
        <v>0</v>
      </c>
      <c r="G1042" s="236" t="n">
        <v>0</v>
      </c>
      <c r="H1042" s="239" t="n">
        <v>0</v>
      </c>
      <c r="I1042" s="236" t="n">
        <v>0</v>
      </c>
      <c r="J1042" s="240" t="n">
        <v>0</v>
      </c>
      <c r="K1042" s="236" t="n">
        <v>0</v>
      </c>
      <c r="L1042" s="241" t="inlineStr">
        <is>
          <t>-</t>
        </is>
      </c>
      <c r="M1042" s="242" t="inlineStr">
        <is>
          <t>-</t>
        </is>
      </c>
      <c r="N1042" s="236" t="inlineStr">
        <is>
          <t>-</t>
        </is>
      </c>
      <c r="O1042" s="243" t="inlineStr">
        <is>
          <t>-</t>
        </is>
      </c>
      <c r="P1042" s="237" t="inlineStr">
        <is>
          <t>-</t>
        </is>
      </c>
      <c r="Q1042" s="236" t="inlineStr">
        <is>
          <t>-</t>
        </is>
      </c>
      <c r="R1042" s="244" t="inlineStr">
        <is>
          <t>-</t>
        </is>
      </c>
      <c r="S1042" s="245" t="inlineStr">
        <is>
          <t>-</t>
        </is>
      </c>
      <c r="T1042" s="236" t="n"/>
      <c r="U1042" s="246" t="n"/>
      <c r="V1042" s="238" t="inlineStr">
        <is>
          <t>Allepy</t>
        </is>
      </c>
      <c r="W1042" s="236" t="inlineStr">
        <is>
          <t>South</t>
        </is>
      </c>
      <c r="X1042" s="242" t="n"/>
      <c r="Y1042" s="241" t="n">
        <v>0</v>
      </c>
      <c r="Z1042" s="236" t="inlineStr">
        <is>
          <t>0%</t>
        </is>
      </c>
      <c r="AA1042" s="245" t="n"/>
      <c r="AB1042" s="236" t="n">
        <v>0</v>
      </c>
      <c r="AC1042" s="236" t="n">
        <v>0</v>
      </c>
      <c r="AD1042" s="236" t="n">
        <v>1</v>
      </c>
      <c r="AE1042" s="236" t="n">
        <v>1</v>
      </c>
      <c r="AF1042" s="240" t="n">
        <v>0</v>
      </c>
      <c r="AG1042" s="236" t="n">
        <v>0</v>
      </c>
      <c r="AH1042" s="242" t="n">
        <v>0</v>
      </c>
      <c r="AI1042" s="236" t="n">
        <v>0</v>
      </c>
      <c r="AJ1042" s="236" t="n"/>
    </row>
    <row r="1043">
      <c r="A1043" s="236" t="n">
        <v>61005673</v>
      </c>
      <c r="B1043" s="236" t="inlineStr">
        <is>
          <t>Palmolive LHW</t>
        </is>
      </c>
      <c r="C1043" s="236" t="inlineStr">
        <is>
          <t>IN71</t>
        </is>
      </c>
      <c r="D1043" s="237" t="n">
        <v>0</v>
      </c>
      <c r="E1043" s="236" t="n">
        <v>0</v>
      </c>
      <c r="F1043" s="238" t="n">
        <v>0</v>
      </c>
      <c r="G1043" s="236" t="n">
        <v>0</v>
      </c>
      <c r="H1043" s="239" t="n">
        <v>0</v>
      </c>
      <c r="I1043" s="236" t="n">
        <v>0</v>
      </c>
      <c r="J1043" s="240" t="n">
        <v>0</v>
      </c>
      <c r="K1043" s="236" t="n">
        <v>0</v>
      </c>
      <c r="L1043" s="241" t="inlineStr">
        <is>
          <t>-</t>
        </is>
      </c>
      <c r="M1043" s="242" t="inlineStr">
        <is>
          <t>-</t>
        </is>
      </c>
      <c r="N1043" s="236" t="inlineStr">
        <is>
          <t>-</t>
        </is>
      </c>
      <c r="O1043" s="243" t="inlineStr">
        <is>
          <t>-</t>
        </is>
      </c>
      <c r="P1043" s="237" t="inlineStr">
        <is>
          <t>-</t>
        </is>
      </c>
      <c r="Q1043" s="236" t="inlineStr">
        <is>
          <t>-</t>
        </is>
      </c>
      <c r="R1043" s="244" t="inlineStr">
        <is>
          <t>-</t>
        </is>
      </c>
      <c r="S1043" s="245" t="inlineStr">
        <is>
          <t>-</t>
        </is>
      </c>
      <c r="T1043" s="236" t="inlineStr">
        <is>
          <t>100%</t>
        </is>
      </c>
      <c r="U1043" s="246" t="inlineStr">
        <is>
          <t>100%</t>
        </is>
      </c>
      <c r="V1043" s="238" t="inlineStr">
        <is>
          <t>Bangalore</t>
        </is>
      </c>
      <c r="W1043" s="236" t="inlineStr">
        <is>
          <t>South</t>
        </is>
      </c>
      <c r="X1043" s="242" t="n"/>
      <c r="Y1043" s="241" t="n">
        <v>126</v>
      </c>
      <c r="Z1043" s="236" t="inlineStr">
        <is>
          <t>0%</t>
        </is>
      </c>
      <c r="AA1043" s="245" t="n"/>
      <c r="AB1043" s="236" t="n">
        <v>0</v>
      </c>
      <c r="AC1043" s="236" t="n">
        <v>0</v>
      </c>
      <c r="AD1043" s="236" t="n">
        <v>1</v>
      </c>
      <c r="AE1043" s="236" t="n">
        <v>1</v>
      </c>
      <c r="AF1043" s="240" t="n">
        <v>0</v>
      </c>
      <c r="AG1043" s="236" t="n">
        <v>0</v>
      </c>
      <c r="AH1043" s="242" t="n">
        <v>0</v>
      </c>
      <c r="AI1043" s="236" t="n">
        <v>0</v>
      </c>
      <c r="AJ1043" s="236" t="n"/>
    </row>
    <row r="1044">
      <c r="A1044" s="236" t="n">
        <v>61005673</v>
      </c>
      <c r="B1044" s="236" t="inlineStr">
        <is>
          <t>Palmolive LHW</t>
        </is>
      </c>
      <c r="C1044" s="236" t="inlineStr">
        <is>
          <t>IN72</t>
        </is>
      </c>
      <c r="D1044" s="237" t="n">
        <v>0</v>
      </c>
      <c r="E1044" s="236" t="n">
        <v>0</v>
      </c>
      <c r="F1044" s="238" t="n">
        <v>0</v>
      </c>
      <c r="G1044" s="236" t="n">
        <v>0</v>
      </c>
      <c r="H1044" s="239" t="n">
        <v>0</v>
      </c>
      <c r="I1044" s="236" t="n">
        <v>0</v>
      </c>
      <c r="J1044" s="240" t="n">
        <v>0</v>
      </c>
      <c r="K1044" s="236" t="n">
        <v>0</v>
      </c>
      <c r="L1044" s="241" t="inlineStr">
        <is>
          <t>-</t>
        </is>
      </c>
      <c r="M1044" s="242" t="inlineStr">
        <is>
          <t>-</t>
        </is>
      </c>
      <c r="N1044" s="236" t="inlineStr">
        <is>
          <t>-</t>
        </is>
      </c>
      <c r="O1044" s="243" t="inlineStr">
        <is>
          <t>-</t>
        </is>
      </c>
      <c r="P1044" s="237" t="inlineStr">
        <is>
          <t>-</t>
        </is>
      </c>
      <c r="Q1044" s="236" t="inlineStr">
        <is>
          <t>-</t>
        </is>
      </c>
      <c r="R1044" s="244" t="inlineStr">
        <is>
          <t>-</t>
        </is>
      </c>
      <c r="S1044" s="245" t="inlineStr">
        <is>
          <t>-</t>
        </is>
      </c>
      <c r="T1044" s="236" t="n"/>
      <c r="U1044" s="246" t="n"/>
      <c r="V1044" s="238" t="inlineStr">
        <is>
          <t>Gauhati</t>
        </is>
      </c>
      <c r="W1044" s="236" t="inlineStr">
        <is>
          <t>East</t>
        </is>
      </c>
      <c r="X1044" s="242" t="n"/>
      <c r="Y1044" s="241" t="n">
        <v>0</v>
      </c>
      <c r="Z1044" s="236" t="inlineStr">
        <is>
          <t>0%</t>
        </is>
      </c>
      <c r="AA1044" s="245" t="n"/>
      <c r="AB1044" s="236" t="n">
        <v>0</v>
      </c>
      <c r="AC1044" s="236" t="n">
        <v>0</v>
      </c>
      <c r="AD1044" s="236" t="n">
        <v>1</v>
      </c>
      <c r="AE1044" s="236" t="n">
        <v>1</v>
      </c>
      <c r="AF1044" s="240" t="n">
        <v>0</v>
      </c>
      <c r="AG1044" s="236" t="n">
        <v>0</v>
      </c>
      <c r="AH1044" s="242" t="n">
        <v>0</v>
      </c>
      <c r="AI1044" s="236" t="n">
        <v>0</v>
      </c>
      <c r="AJ1044" s="236" t="n"/>
    </row>
    <row r="1045">
      <c r="A1045" s="236" t="n">
        <v>61005673</v>
      </c>
      <c r="B1045" s="236" t="inlineStr">
        <is>
          <t>Palmolive LHW</t>
        </is>
      </c>
      <c r="C1045" s="236" t="inlineStr">
        <is>
          <t>IN73</t>
        </is>
      </c>
      <c r="D1045" s="237" t="n">
        <v>0</v>
      </c>
      <c r="E1045" s="236" t="n">
        <v>0</v>
      </c>
      <c r="F1045" s="238" t="n">
        <v>0</v>
      </c>
      <c r="G1045" s="236" t="n">
        <v>0</v>
      </c>
      <c r="H1045" s="239" t="n">
        <v>0</v>
      </c>
      <c r="I1045" s="236" t="n">
        <v>0</v>
      </c>
      <c r="J1045" s="240" t="n">
        <v>0</v>
      </c>
      <c r="K1045" s="236" t="n">
        <v>0</v>
      </c>
      <c r="L1045" s="241" t="inlineStr">
        <is>
          <t>-</t>
        </is>
      </c>
      <c r="M1045" s="242" t="inlineStr">
        <is>
          <t>-</t>
        </is>
      </c>
      <c r="N1045" s="236" t="inlineStr">
        <is>
          <t>-</t>
        </is>
      </c>
      <c r="O1045" s="243" t="inlineStr">
        <is>
          <t>-</t>
        </is>
      </c>
      <c r="P1045" s="237" t="inlineStr">
        <is>
          <t>-</t>
        </is>
      </c>
      <c r="Q1045" s="236" t="inlineStr">
        <is>
          <t>-</t>
        </is>
      </c>
      <c r="R1045" s="244" t="inlineStr">
        <is>
          <t>-</t>
        </is>
      </c>
      <c r="S1045" s="245" t="inlineStr">
        <is>
          <t>-</t>
        </is>
      </c>
      <c r="T1045" s="236" t="n"/>
      <c r="U1045" s="246" t="n"/>
      <c r="V1045" s="238" t="inlineStr">
        <is>
          <t>Patna</t>
        </is>
      </c>
      <c r="W1045" s="236" t="inlineStr">
        <is>
          <t>East</t>
        </is>
      </c>
      <c r="X1045" s="242" t="n"/>
      <c r="Y1045" s="241" t="n">
        <v>0</v>
      </c>
      <c r="Z1045" s="236" t="inlineStr">
        <is>
          <t>0%</t>
        </is>
      </c>
      <c r="AA1045" s="245" t="n"/>
      <c r="AB1045" s="236" t="n">
        <v>0</v>
      </c>
      <c r="AC1045" s="236" t="n">
        <v>0</v>
      </c>
      <c r="AD1045" s="236" t="n">
        <v>1</v>
      </c>
      <c r="AE1045" s="236" t="n">
        <v>1</v>
      </c>
      <c r="AF1045" s="240" t="n">
        <v>0</v>
      </c>
      <c r="AG1045" s="236" t="n">
        <v>0</v>
      </c>
      <c r="AH1045" s="242" t="n">
        <v>0</v>
      </c>
      <c r="AI1045" s="236" t="n">
        <v>0</v>
      </c>
      <c r="AJ1045" s="236" t="n"/>
    </row>
    <row r="1046">
      <c r="A1046" s="236" t="n">
        <v>61005673</v>
      </c>
      <c r="B1046" s="236" t="inlineStr">
        <is>
          <t>Palmolive LHW</t>
        </is>
      </c>
      <c r="C1046" s="236" t="inlineStr">
        <is>
          <t>IN74</t>
        </is>
      </c>
      <c r="D1046" s="237" t="n">
        <v>0</v>
      </c>
      <c r="E1046" s="236" t="n">
        <v>0</v>
      </c>
      <c r="F1046" s="238" t="n">
        <v>0</v>
      </c>
      <c r="G1046" s="236" t="n">
        <v>0</v>
      </c>
      <c r="H1046" s="239" t="n">
        <v>0</v>
      </c>
      <c r="I1046" s="236" t="n">
        <v>0</v>
      </c>
      <c r="J1046" s="240" t="n">
        <v>0</v>
      </c>
      <c r="K1046" s="236" t="n">
        <v>0</v>
      </c>
      <c r="L1046" s="241" t="inlineStr">
        <is>
          <t>-</t>
        </is>
      </c>
      <c r="M1046" s="242" t="inlineStr">
        <is>
          <t>-</t>
        </is>
      </c>
      <c r="N1046" s="236" t="inlineStr">
        <is>
          <t>-</t>
        </is>
      </c>
      <c r="O1046" s="243" t="inlineStr">
        <is>
          <t>-</t>
        </is>
      </c>
      <c r="P1046" s="237" t="inlineStr">
        <is>
          <t>-</t>
        </is>
      </c>
      <c r="Q1046" s="236" t="inlineStr">
        <is>
          <t>-</t>
        </is>
      </c>
      <c r="R1046" s="244" t="inlineStr">
        <is>
          <t>-</t>
        </is>
      </c>
      <c r="S1046" s="245" t="inlineStr">
        <is>
          <t>-</t>
        </is>
      </c>
      <c r="T1046" s="236" t="n"/>
      <c r="U1046" s="246" t="n"/>
      <c r="V1046" s="238" t="inlineStr">
        <is>
          <t>Nepal-exp</t>
        </is>
      </c>
      <c r="W1046" s="236" t="inlineStr">
        <is>
          <t>Exp-DC</t>
        </is>
      </c>
      <c r="X1046" s="242" t="n"/>
      <c r="Y1046" s="241" t="n">
        <v>0</v>
      </c>
      <c r="Z1046" s="236" t="inlineStr">
        <is>
          <t>0%</t>
        </is>
      </c>
      <c r="AA1046" s="245" t="n"/>
      <c r="AB1046" s="236" t="n">
        <v>0</v>
      </c>
      <c r="AC1046" s="236" t="n">
        <v>0</v>
      </c>
      <c r="AD1046" s="236" t="n">
        <v>1</v>
      </c>
      <c r="AE1046" s="236" t="n">
        <v>1</v>
      </c>
      <c r="AF1046" s="240" t="n">
        <v>0</v>
      </c>
      <c r="AG1046" s="236" t="n">
        <v>0</v>
      </c>
      <c r="AH1046" s="242" t="n">
        <v>0</v>
      </c>
      <c r="AI1046" s="236" t="n">
        <v>0</v>
      </c>
      <c r="AJ1046" s="236" t="n"/>
    </row>
    <row r="1047">
      <c r="A1047" s="236" t="n">
        <v>61005673</v>
      </c>
      <c r="B1047" s="236" t="inlineStr">
        <is>
          <t>Palmolive LHW</t>
        </is>
      </c>
      <c r="C1047" s="236" t="inlineStr">
        <is>
          <t>IN75</t>
        </is>
      </c>
      <c r="D1047" s="237" t="n">
        <v>0</v>
      </c>
      <c r="E1047" s="236" t="n">
        <v>0</v>
      </c>
      <c r="F1047" s="238" t="n">
        <v>0</v>
      </c>
      <c r="G1047" s="236" t="n">
        <v>0</v>
      </c>
      <c r="H1047" s="239" t="n">
        <v>0</v>
      </c>
      <c r="I1047" s="236" t="n">
        <v>0</v>
      </c>
      <c r="J1047" s="240" t="n">
        <v>0</v>
      </c>
      <c r="K1047" s="236" t="n">
        <v>0</v>
      </c>
      <c r="L1047" s="241" t="inlineStr">
        <is>
          <t>-</t>
        </is>
      </c>
      <c r="M1047" s="242" t="inlineStr">
        <is>
          <t>-</t>
        </is>
      </c>
      <c r="N1047" s="236" t="inlineStr">
        <is>
          <t>-</t>
        </is>
      </c>
      <c r="O1047" s="243" t="inlineStr">
        <is>
          <t>-</t>
        </is>
      </c>
      <c r="P1047" s="237" t="inlineStr">
        <is>
          <t>-</t>
        </is>
      </c>
      <c r="Q1047" s="236" t="inlineStr">
        <is>
          <t>-</t>
        </is>
      </c>
      <c r="R1047" s="244" t="inlineStr">
        <is>
          <t>-</t>
        </is>
      </c>
      <c r="S1047" s="245" t="inlineStr">
        <is>
          <t>-</t>
        </is>
      </c>
      <c r="T1047" s="236" t="n"/>
      <c r="U1047" s="246" t="n"/>
      <c r="V1047" s="238" t="inlineStr">
        <is>
          <t>Jaipur</t>
        </is>
      </c>
      <c r="W1047" s="236" t="inlineStr">
        <is>
          <t>North</t>
        </is>
      </c>
      <c r="X1047" s="242" t="n"/>
      <c r="Y1047" s="241" t="n">
        <v>0</v>
      </c>
      <c r="Z1047" s="236" t="inlineStr">
        <is>
          <t>0%</t>
        </is>
      </c>
      <c r="AA1047" s="245" t="n"/>
      <c r="AB1047" s="236" t="n">
        <v>0</v>
      </c>
      <c r="AC1047" s="236" t="n">
        <v>0</v>
      </c>
      <c r="AD1047" s="236" t="n">
        <v>1</v>
      </c>
      <c r="AE1047" s="236" t="n">
        <v>1</v>
      </c>
      <c r="AF1047" s="240" t="n">
        <v>0</v>
      </c>
      <c r="AG1047" s="236" t="n">
        <v>0</v>
      </c>
      <c r="AH1047" s="242" t="n">
        <v>0</v>
      </c>
      <c r="AI1047" s="236" t="n">
        <v>0</v>
      </c>
      <c r="AJ1047" s="236" t="n"/>
    </row>
    <row r="1048">
      <c r="A1048" s="236" t="n">
        <v>61005673</v>
      </c>
      <c r="B1048" s="236" t="inlineStr">
        <is>
          <t>Palmolive LHW</t>
        </is>
      </c>
      <c r="C1048" s="236" t="inlineStr">
        <is>
          <t>IN76</t>
        </is>
      </c>
      <c r="D1048" s="237" t="n">
        <v>0</v>
      </c>
      <c r="E1048" s="236" t="n">
        <v>0</v>
      </c>
      <c r="F1048" s="238" t="n">
        <v>0</v>
      </c>
      <c r="G1048" s="236" t="n">
        <v>0</v>
      </c>
      <c r="H1048" s="239" t="n">
        <v>0</v>
      </c>
      <c r="I1048" s="236" t="n">
        <v>0</v>
      </c>
      <c r="J1048" s="240" t="n">
        <v>0</v>
      </c>
      <c r="K1048" s="236" t="n">
        <v>0</v>
      </c>
      <c r="L1048" s="241" t="inlineStr">
        <is>
          <t>-</t>
        </is>
      </c>
      <c r="M1048" s="242" t="inlineStr">
        <is>
          <t>-</t>
        </is>
      </c>
      <c r="N1048" s="236" t="inlineStr">
        <is>
          <t>-</t>
        </is>
      </c>
      <c r="O1048" s="243" t="inlineStr">
        <is>
          <t>-</t>
        </is>
      </c>
      <c r="P1048" s="237" t="inlineStr">
        <is>
          <t>-</t>
        </is>
      </c>
      <c r="Q1048" s="236" t="inlineStr">
        <is>
          <t>-</t>
        </is>
      </c>
      <c r="R1048" s="244" t="inlineStr">
        <is>
          <t>-</t>
        </is>
      </c>
      <c r="S1048" s="245" t="inlineStr">
        <is>
          <t>-</t>
        </is>
      </c>
      <c r="T1048" s="236" t="inlineStr">
        <is>
          <t>100%</t>
        </is>
      </c>
      <c r="U1048" s="246" t="inlineStr">
        <is>
          <t>100%</t>
        </is>
      </c>
      <c r="V1048" s="238" t="inlineStr">
        <is>
          <t>Ghaziabad</t>
        </is>
      </c>
      <c r="W1048" s="236" t="inlineStr">
        <is>
          <t>North</t>
        </is>
      </c>
      <c r="X1048" s="242" t="n"/>
      <c r="Y1048" s="241" t="n">
        <v>196</v>
      </c>
      <c r="Z1048" s="236" t="inlineStr">
        <is>
          <t>0%</t>
        </is>
      </c>
      <c r="AA1048" s="245" t="n"/>
      <c r="AB1048" s="236" t="n">
        <v>0</v>
      </c>
      <c r="AC1048" s="236" t="n">
        <v>0</v>
      </c>
      <c r="AD1048" s="236" t="n">
        <v>1</v>
      </c>
      <c r="AE1048" s="236" t="n">
        <v>1</v>
      </c>
      <c r="AF1048" s="240" t="n">
        <v>0</v>
      </c>
      <c r="AG1048" s="236" t="n">
        <v>0</v>
      </c>
      <c r="AH1048" s="242" t="n">
        <v>0</v>
      </c>
      <c r="AI1048" s="236" t="n">
        <v>0</v>
      </c>
      <c r="AJ1048" s="236" t="n"/>
    </row>
    <row r="1049">
      <c r="A1049" s="236" t="n">
        <v>61005673</v>
      </c>
      <c r="B1049" s="236" t="inlineStr">
        <is>
          <t>Palmolive LHW</t>
        </is>
      </c>
      <c r="C1049" s="236" t="inlineStr">
        <is>
          <t>IN77</t>
        </is>
      </c>
      <c r="D1049" s="237" t="n">
        <v>0</v>
      </c>
      <c r="E1049" s="236" t="n">
        <v>0</v>
      </c>
      <c r="F1049" s="238" t="n">
        <v>0</v>
      </c>
      <c r="G1049" s="236" t="n">
        <v>0</v>
      </c>
      <c r="H1049" s="239" t="n">
        <v>0</v>
      </c>
      <c r="I1049" s="236" t="n">
        <v>0</v>
      </c>
      <c r="J1049" s="240" t="n">
        <v>0</v>
      </c>
      <c r="K1049" s="236" t="n">
        <v>0</v>
      </c>
      <c r="L1049" s="241" t="inlineStr">
        <is>
          <t>-</t>
        </is>
      </c>
      <c r="M1049" s="242" t="inlineStr">
        <is>
          <t>-</t>
        </is>
      </c>
      <c r="N1049" s="236" t="inlineStr">
        <is>
          <t>-</t>
        </is>
      </c>
      <c r="O1049" s="243" t="inlineStr">
        <is>
          <t>-</t>
        </is>
      </c>
      <c r="P1049" s="237" t="inlineStr">
        <is>
          <t>-</t>
        </is>
      </c>
      <c r="Q1049" s="236" t="inlineStr">
        <is>
          <t>-</t>
        </is>
      </c>
      <c r="R1049" s="244" t="inlineStr">
        <is>
          <t>-</t>
        </is>
      </c>
      <c r="S1049" s="245" t="inlineStr">
        <is>
          <t>-</t>
        </is>
      </c>
      <c r="T1049" s="236" t="n"/>
      <c r="U1049" s="246" t="n"/>
      <c r="V1049" s="238" t="inlineStr">
        <is>
          <t>POC Bhiwandi</t>
        </is>
      </c>
      <c r="W1049" s="236" t="inlineStr">
        <is>
          <t>West</t>
        </is>
      </c>
      <c r="X1049" s="242" t="n"/>
      <c r="Y1049" s="241" t="n">
        <v>0</v>
      </c>
      <c r="Z1049" s="236" t="inlineStr">
        <is>
          <t>0%</t>
        </is>
      </c>
      <c r="AA1049" s="245" t="n"/>
      <c r="AB1049" s="236" t="n">
        <v>0</v>
      </c>
      <c r="AC1049" s="236" t="n">
        <v>0</v>
      </c>
      <c r="AD1049" s="236" t="n">
        <v>1</v>
      </c>
      <c r="AE1049" s="236" t="n">
        <v>1</v>
      </c>
      <c r="AF1049" s="240" t="n">
        <v>0</v>
      </c>
      <c r="AG1049" s="236" t="n">
        <v>0</v>
      </c>
      <c r="AH1049" s="242" t="n">
        <v>0</v>
      </c>
      <c r="AI1049" s="236" t="n">
        <v>0</v>
      </c>
      <c r="AJ1049" s="236" t="n"/>
    </row>
    <row r="1050">
      <c r="A1050" s="236" t="n">
        <v>61005673</v>
      </c>
      <c r="B1050" s="236" t="inlineStr">
        <is>
          <t>Palmolive LHW</t>
        </is>
      </c>
      <c r="C1050" s="236" t="inlineStr">
        <is>
          <t>IN78</t>
        </is>
      </c>
      <c r="D1050" s="237" t="n">
        <v>0</v>
      </c>
      <c r="E1050" s="236" t="n">
        <v>0</v>
      </c>
      <c r="F1050" s="238" t="n">
        <v>0</v>
      </c>
      <c r="G1050" s="236" t="n">
        <v>0</v>
      </c>
      <c r="H1050" s="239" t="n">
        <v>0</v>
      </c>
      <c r="I1050" s="236" t="n">
        <v>0</v>
      </c>
      <c r="J1050" s="240" t="n">
        <v>0</v>
      </c>
      <c r="K1050" s="236" t="n">
        <v>0</v>
      </c>
      <c r="L1050" s="241" t="inlineStr">
        <is>
          <t>-</t>
        </is>
      </c>
      <c r="M1050" s="242" t="inlineStr">
        <is>
          <t>-</t>
        </is>
      </c>
      <c r="N1050" s="236" t="inlineStr">
        <is>
          <t>-</t>
        </is>
      </c>
      <c r="O1050" s="243" t="inlineStr">
        <is>
          <t>-</t>
        </is>
      </c>
      <c r="P1050" s="237" t="inlineStr">
        <is>
          <t>-</t>
        </is>
      </c>
      <c r="Q1050" s="236" t="inlineStr">
        <is>
          <t>-</t>
        </is>
      </c>
      <c r="R1050" s="244" t="inlineStr">
        <is>
          <t>-</t>
        </is>
      </c>
      <c r="S1050" s="245" t="inlineStr">
        <is>
          <t>-</t>
        </is>
      </c>
      <c r="T1050" s="236" t="n"/>
      <c r="U1050" s="246" t="n"/>
      <c r="V1050" s="238" t="inlineStr">
        <is>
          <t>Kundli</t>
        </is>
      </c>
      <c r="W1050" s="236" t="inlineStr">
        <is>
          <t>North</t>
        </is>
      </c>
      <c r="X1050" s="242" t="n"/>
      <c r="Y1050" s="241" t="n">
        <v>0</v>
      </c>
      <c r="Z1050" s="236" t="inlineStr">
        <is>
          <t>0%</t>
        </is>
      </c>
      <c r="AA1050" s="245" t="n"/>
      <c r="AB1050" s="236" t="n">
        <v>0</v>
      </c>
      <c r="AC1050" s="236" t="n">
        <v>0</v>
      </c>
      <c r="AD1050" s="236" t="n">
        <v>1</v>
      </c>
      <c r="AE1050" s="236" t="n">
        <v>1</v>
      </c>
      <c r="AF1050" s="240" t="n">
        <v>0</v>
      </c>
      <c r="AG1050" s="236" t="n">
        <v>0</v>
      </c>
      <c r="AH1050" s="242" t="n">
        <v>0</v>
      </c>
      <c r="AI1050" s="236" t="n">
        <v>0</v>
      </c>
      <c r="AJ1050" s="236" t="n"/>
    </row>
    <row r="1051">
      <c r="A1051" s="236" t="n">
        <v>61005673</v>
      </c>
      <c r="B1051" s="236" t="inlineStr">
        <is>
          <t>Palmolive LHW</t>
        </is>
      </c>
      <c r="C1051" s="236" t="inlineStr">
        <is>
          <t>IN79</t>
        </is>
      </c>
      <c r="D1051" s="237" t="n">
        <v>0</v>
      </c>
      <c r="E1051" s="236" t="n">
        <v>0</v>
      </c>
      <c r="F1051" s="238" t="n">
        <v>0</v>
      </c>
      <c r="G1051" s="236" t="n">
        <v>0</v>
      </c>
      <c r="H1051" s="239" t="n">
        <v>0</v>
      </c>
      <c r="I1051" s="236" t="n">
        <v>0</v>
      </c>
      <c r="J1051" s="240" t="n">
        <v>0</v>
      </c>
      <c r="K1051" s="236" t="n">
        <v>0</v>
      </c>
      <c r="L1051" s="241" t="inlineStr">
        <is>
          <t>-</t>
        </is>
      </c>
      <c r="M1051" s="242" t="inlineStr">
        <is>
          <t>-</t>
        </is>
      </c>
      <c r="N1051" s="236" t="inlineStr">
        <is>
          <t>-</t>
        </is>
      </c>
      <c r="O1051" s="243" t="inlineStr">
        <is>
          <t>-</t>
        </is>
      </c>
      <c r="P1051" s="237" t="inlineStr">
        <is>
          <t>-</t>
        </is>
      </c>
      <c r="Q1051" s="236" t="inlineStr">
        <is>
          <t>-</t>
        </is>
      </c>
      <c r="R1051" s="244" t="inlineStr">
        <is>
          <t>-</t>
        </is>
      </c>
      <c r="S1051" s="245" t="inlineStr">
        <is>
          <t>-</t>
        </is>
      </c>
      <c r="T1051" s="236" t="n"/>
      <c r="U1051" s="246" t="n"/>
      <c r="V1051" s="238" t="inlineStr">
        <is>
          <t>Goa</t>
        </is>
      </c>
      <c r="W1051" s="236" t="inlineStr">
        <is>
          <t>West</t>
        </is>
      </c>
      <c r="X1051" s="242" t="n"/>
      <c r="Y1051" s="241" t="n">
        <v>0</v>
      </c>
      <c r="Z1051" s="236" t="inlineStr">
        <is>
          <t>0%</t>
        </is>
      </c>
      <c r="AA1051" s="245" t="n"/>
      <c r="AB1051" s="236" t="n">
        <v>0</v>
      </c>
      <c r="AC1051" s="236" t="n">
        <v>0</v>
      </c>
      <c r="AD1051" s="236" t="n">
        <v>1</v>
      </c>
      <c r="AE1051" s="236" t="n">
        <v>1</v>
      </c>
      <c r="AF1051" s="240" t="n">
        <v>0</v>
      </c>
      <c r="AG1051" s="236" t="n">
        <v>0</v>
      </c>
      <c r="AH1051" s="242" t="n">
        <v>0</v>
      </c>
      <c r="AI1051" s="236" t="n">
        <v>0</v>
      </c>
      <c r="AJ1051" s="236" t="n"/>
    </row>
    <row r="1052">
      <c r="A1052" s="236" t="n">
        <v>61005673</v>
      </c>
      <c r="B1052" s="236" t="inlineStr">
        <is>
          <t>Palmolive LHW</t>
        </is>
      </c>
      <c r="C1052" s="236" t="inlineStr">
        <is>
          <t>IN80</t>
        </is>
      </c>
      <c r="D1052" s="237" t="n">
        <v>0</v>
      </c>
      <c r="E1052" s="236" t="n">
        <v>0</v>
      </c>
      <c r="F1052" s="238" t="n">
        <v>0</v>
      </c>
      <c r="G1052" s="236" t="n">
        <v>0</v>
      </c>
      <c r="H1052" s="239" t="n">
        <v>0</v>
      </c>
      <c r="I1052" s="236" t="n">
        <v>0</v>
      </c>
      <c r="J1052" s="240" t="n">
        <v>0</v>
      </c>
      <c r="K1052" s="236" t="n">
        <v>0</v>
      </c>
      <c r="L1052" s="241" t="inlineStr">
        <is>
          <t>-</t>
        </is>
      </c>
      <c r="M1052" s="242" t="inlineStr">
        <is>
          <t>-</t>
        </is>
      </c>
      <c r="N1052" s="236" t="inlineStr">
        <is>
          <t>-</t>
        </is>
      </c>
      <c r="O1052" s="243" t="inlineStr">
        <is>
          <t>-</t>
        </is>
      </c>
      <c r="P1052" s="237" t="inlineStr">
        <is>
          <t>-</t>
        </is>
      </c>
      <c r="Q1052" s="236" t="inlineStr">
        <is>
          <t>-</t>
        </is>
      </c>
      <c r="R1052" s="244" t="inlineStr">
        <is>
          <t>-</t>
        </is>
      </c>
      <c r="S1052" s="245" t="inlineStr">
        <is>
          <t>-</t>
        </is>
      </c>
      <c r="T1052" s="236" t="inlineStr">
        <is>
          <t>100%</t>
        </is>
      </c>
      <c r="U1052" s="246" t="inlineStr">
        <is>
          <t>100%</t>
        </is>
      </c>
      <c r="V1052" s="238" t="inlineStr">
        <is>
          <t>Morinda</t>
        </is>
      </c>
      <c r="W1052" s="236" t="inlineStr">
        <is>
          <t>North</t>
        </is>
      </c>
      <c r="X1052" s="242" t="n"/>
      <c r="Y1052" s="241" t="n">
        <v>7</v>
      </c>
      <c r="Z1052" s="236" t="inlineStr">
        <is>
          <t>0%</t>
        </is>
      </c>
      <c r="AA1052" s="245" t="n"/>
      <c r="AB1052" s="236" t="n">
        <v>0</v>
      </c>
      <c r="AC1052" s="236" t="n">
        <v>0</v>
      </c>
      <c r="AD1052" s="236" t="n">
        <v>1</v>
      </c>
      <c r="AE1052" s="236" t="n">
        <v>1</v>
      </c>
      <c r="AF1052" s="240" t="n">
        <v>0</v>
      </c>
      <c r="AG1052" s="236" t="n">
        <v>0</v>
      </c>
      <c r="AH1052" s="242" t="n">
        <v>0</v>
      </c>
      <c r="AI1052" s="236" t="n">
        <v>0</v>
      </c>
      <c r="AJ1052" s="236" t="n"/>
    </row>
    <row r="1053">
      <c r="A1053" s="236" t="n">
        <v>61005673</v>
      </c>
      <c r="B1053" s="236" t="inlineStr">
        <is>
          <t>Palmolive LHW</t>
        </is>
      </c>
      <c r="C1053" s="236" t="inlineStr">
        <is>
          <t>IN81</t>
        </is>
      </c>
      <c r="D1053" s="237" t="n">
        <v>0</v>
      </c>
      <c r="E1053" s="236" t="n">
        <v>0</v>
      </c>
      <c r="F1053" s="238" t="n">
        <v>0</v>
      </c>
      <c r="G1053" s="236" t="n">
        <v>0</v>
      </c>
      <c r="H1053" s="239" t="n">
        <v>0</v>
      </c>
      <c r="I1053" s="236" t="n">
        <v>0</v>
      </c>
      <c r="J1053" s="240" t="n">
        <v>0</v>
      </c>
      <c r="K1053" s="236" t="n">
        <v>0</v>
      </c>
      <c r="L1053" s="241" t="inlineStr">
        <is>
          <t>-</t>
        </is>
      </c>
      <c r="M1053" s="242" t="inlineStr">
        <is>
          <t>-</t>
        </is>
      </c>
      <c r="N1053" s="236" t="inlineStr">
        <is>
          <t>-</t>
        </is>
      </c>
      <c r="O1053" s="243" t="inlineStr">
        <is>
          <t>-</t>
        </is>
      </c>
      <c r="P1053" s="237" t="inlineStr">
        <is>
          <t>-</t>
        </is>
      </c>
      <c r="Q1053" s="236" t="inlineStr">
        <is>
          <t>-</t>
        </is>
      </c>
      <c r="R1053" s="244" t="inlineStr">
        <is>
          <t>-</t>
        </is>
      </c>
      <c r="S1053" s="245" t="inlineStr">
        <is>
          <t>-</t>
        </is>
      </c>
      <c r="T1053" s="236" t="inlineStr">
        <is>
          <t>100%</t>
        </is>
      </c>
      <c r="U1053" s="246" t="inlineStr">
        <is>
          <t>100%</t>
        </is>
      </c>
      <c r="V1053" s="238" t="inlineStr">
        <is>
          <t>Bhiwandi</t>
        </is>
      </c>
      <c r="W1053" s="236" t="inlineStr">
        <is>
          <t>West</t>
        </is>
      </c>
      <c r="X1053" s="242" t="n"/>
      <c r="Y1053" s="241" t="n">
        <v>95</v>
      </c>
      <c r="Z1053" s="236" t="inlineStr">
        <is>
          <t>0%</t>
        </is>
      </c>
      <c r="AA1053" s="245" t="n"/>
      <c r="AB1053" s="236" t="n">
        <v>0</v>
      </c>
      <c r="AC1053" s="236" t="n">
        <v>0</v>
      </c>
      <c r="AD1053" s="236" t="n">
        <v>1</v>
      </c>
      <c r="AE1053" s="236" t="n">
        <v>1</v>
      </c>
      <c r="AF1053" s="240" t="n">
        <v>0</v>
      </c>
      <c r="AG1053" s="236" t="n">
        <v>0</v>
      </c>
      <c r="AH1053" s="242" t="n">
        <v>0</v>
      </c>
      <c r="AI1053" s="236" t="n">
        <v>0</v>
      </c>
      <c r="AJ1053" s="236" t="n"/>
    </row>
    <row r="1054">
      <c r="A1054" s="236" t="n">
        <v>61005673</v>
      </c>
      <c r="B1054" s="236" t="inlineStr">
        <is>
          <t>Palmolive LHW</t>
        </is>
      </c>
      <c r="C1054" s="236" t="inlineStr">
        <is>
          <t>IN82</t>
        </is>
      </c>
      <c r="D1054" s="237" t="n">
        <v>0</v>
      </c>
      <c r="E1054" s="236" t="n">
        <v>0</v>
      </c>
      <c r="F1054" s="238" t="n">
        <v>0</v>
      </c>
      <c r="G1054" s="236" t="n">
        <v>0</v>
      </c>
      <c r="H1054" s="239" t="n">
        <v>0</v>
      </c>
      <c r="I1054" s="236" t="n">
        <v>0</v>
      </c>
      <c r="J1054" s="240" t="n">
        <v>0</v>
      </c>
      <c r="K1054" s="236" t="n">
        <v>0</v>
      </c>
      <c r="L1054" s="241" t="inlineStr">
        <is>
          <t>-</t>
        </is>
      </c>
      <c r="M1054" s="242" t="inlineStr">
        <is>
          <t>-</t>
        </is>
      </c>
      <c r="N1054" s="236" t="inlineStr">
        <is>
          <t>-</t>
        </is>
      </c>
      <c r="O1054" s="243" t="inlineStr">
        <is>
          <t>-</t>
        </is>
      </c>
      <c r="P1054" s="237" t="inlineStr">
        <is>
          <t>-</t>
        </is>
      </c>
      <c r="Q1054" s="236" t="inlineStr">
        <is>
          <t>-</t>
        </is>
      </c>
      <c r="R1054" s="244" t="inlineStr">
        <is>
          <t>-</t>
        </is>
      </c>
      <c r="S1054" s="245" t="inlineStr">
        <is>
          <t>-</t>
        </is>
      </c>
      <c r="T1054" s="236" t="n"/>
      <c r="U1054" s="246" t="n"/>
      <c r="V1054" s="238" t="inlineStr">
        <is>
          <t>DC</t>
        </is>
      </c>
      <c r="W1054" s="236" t="inlineStr">
        <is>
          <t>West DC</t>
        </is>
      </c>
      <c r="X1054" s="242" t="n"/>
      <c r="Y1054" s="241" t="n">
        <v>0</v>
      </c>
      <c r="Z1054" s="236" t="inlineStr">
        <is>
          <t>0%</t>
        </is>
      </c>
      <c r="AA1054" s="245" t="n"/>
      <c r="AB1054" s="236" t="n">
        <v>0</v>
      </c>
      <c r="AC1054" s="236" t="n">
        <v>0</v>
      </c>
      <c r="AD1054" s="236" t="n">
        <v>1</v>
      </c>
      <c r="AE1054" s="236" t="n">
        <v>1</v>
      </c>
      <c r="AF1054" s="240" t="n">
        <v>0</v>
      </c>
      <c r="AG1054" s="236" t="n">
        <v>0</v>
      </c>
      <c r="AH1054" s="242" t="n">
        <v>0</v>
      </c>
      <c r="AI1054" s="236" t="n">
        <v>0</v>
      </c>
      <c r="AJ1054" s="236" t="n"/>
    </row>
    <row r="1055">
      <c r="A1055" s="236" t="n">
        <v>61005673</v>
      </c>
      <c r="B1055" s="236" t="inlineStr">
        <is>
          <t>Palmolive LHW</t>
        </is>
      </c>
      <c r="C1055" s="236" t="inlineStr">
        <is>
          <t>IN83</t>
        </is>
      </c>
      <c r="D1055" s="237" t="n">
        <v>0</v>
      </c>
      <c r="E1055" s="236" t="n">
        <v>0</v>
      </c>
      <c r="F1055" s="238" t="n">
        <v>0</v>
      </c>
      <c r="G1055" s="236" t="n">
        <v>0</v>
      </c>
      <c r="H1055" s="239" t="n">
        <v>0</v>
      </c>
      <c r="I1055" s="236" t="n">
        <v>0</v>
      </c>
      <c r="J1055" s="240" t="n">
        <v>0</v>
      </c>
      <c r="K1055" s="236" t="n">
        <v>0</v>
      </c>
      <c r="L1055" s="241" t="inlineStr">
        <is>
          <t>-</t>
        </is>
      </c>
      <c r="M1055" s="242" t="inlineStr">
        <is>
          <t>-</t>
        </is>
      </c>
      <c r="N1055" s="236" t="inlineStr">
        <is>
          <t>-</t>
        </is>
      </c>
      <c r="O1055" s="243" t="inlineStr">
        <is>
          <t>-</t>
        </is>
      </c>
      <c r="P1055" s="237" t="inlineStr">
        <is>
          <t>-</t>
        </is>
      </c>
      <c r="Q1055" s="236" t="inlineStr">
        <is>
          <t>-</t>
        </is>
      </c>
      <c r="R1055" s="244" t="inlineStr">
        <is>
          <t>-</t>
        </is>
      </c>
      <c r="S1055" s="245" t="inlineStr">
        <is>
          <t>-</t>
        </is>
      </c>
      <c r="T1055" s="236" t="n"/>
      <c r="U1055" s="246" t="n"/>
      <c r="V1055" s="238" t="inlineStr">
        <is>
          <t>Aurangabad</t>
        </is>
      </c>
      <c r="W1055" s="236" t="inlineStr">
        <is>
          <t>West</t>
        </is>
      </c>
      <c r="X1055" s="242" t="n"/>
      <c r="Y1055" s="241" t="n">
        <v>0</v>
      </c>
      <c r="Z1055" s="236" t="inlineStr">
        <is>
          <t>0%</t>
        </is>
      </c>
      <c r="AA1055" s="245" t="n"/>
      <c r="AB1055" s="236" t="n">
        <v>0</v>
      </c>
      <c r="AC1055" s="236" t="n">
        <v>0</v>
      </c>
      <c r="AD1055" s="236" t="n">
        <v>1</v>
      </c>
      <c r="AE1055" s="236" t="n">
        <v>1</v>
      </c>
      <c r="AF1055" s="240" t="n">
        <v>0</v>
      </c>
      <c r="AG1055" s="236" t="n">
        <v>0</v>
      </c>
      <c r="AH1055" s="242" t="n">
        <v>0</v>
      </c>
      <c r="AI1055" s="236" t="n">
        <v>0</v>
      </c>
      <c r="AJ1055" s="236" t="n"/>
    </row>
    <row r="1056">
      <c r="A1056" s="236" t="n">
        <v>61005673</v>
      </c>
      <c r="B1056" s="236" t="inlineStr">
        <is>
          <t>Palmolive LHW</t>
        </is>
      </c>
      <c r="C1056" s="236" t="inlineStr">
        <is>
          <t>IN84</t>
        </is>
      </c>
      <c r="D1056" s="237" t="n">
        <v>0</v>
      </c>
      <c r="E1056" s="236" t="n">
        <v>0</v>
      </c>
      <c r="F1056" s="238" t="n">
        <v>0</v>
      </c>
      <c r="G1056" s="236" t="n">
        <v>0</v>
      </c>
      <c r="H1056" s="239" t="n">
        <v>0</v>
      </c>
      <c r="I1056" s="236" t="n">
        <v>0</v>
      </c>
      <c r="J1056" s="240" t="n">
        <v>0</v>
      </c>
      <c r="K1056" s="236" t="n">
        <v>0</v>
      </c>
      <c r="L1056" s="241" t="inlineStr">
        <is>
          <t>-</t>
        </is>
      </c>
      <c r="M1056" s="242" t="inlineStr">
        <is>
          <t>-</t>
        </is>
      </c>
      <c r="N1056" s="236" t="inlineStr">
        <is>
          <t>-</t>
        </is>
      </c>
      <c r="O1056" s="243" t="inlineStr">
        <is>
          <t>-</t>
        </is>
      </c>
      <c r="P1056" s="237" t="inlineStr">
        <is>
          <t>-</t>
        </is>
      </c>
      <c r="Q1056" s="236" t="inlineStr">
        <is>
          <t>-</t>
        </is>
      </c>
      <c r="R1056" s="244" t="inlineStr">
        <is>
          <t>-</t>
        </is>
      </c>
      <c r="S1056" s="245" t="inlineStr">
        <is>
          <t>-</t>
        </is>
      </c>
      <c r="T1056" s="236" t="n"/>
      <c r="U1056" s="246" t="n"/>
      <c r="V1056" s="238" t="inlineStr">
        <is>
          <t>Raipur</t>
        </is>
      </c>
      <c r="W1056" s="236" t="inlineStr">
        <is>
          <t>East</t>
        </is>
      </c>
      <c r="X1056" s="242" t="n"/>
      <c r="Y1056" s="241" t="n">
        <v>0</v>
      </c>
      <c r="Z1056" s="236" t="inlineStr">
        <is>
          <t>0%</t>
        </is>
      </c>
      <c r="AA1056" s="245" t="n"/>
      <c r="AB1056" s="236" t="n">
        <v>0</v>
      </c>
      <c r="AC1056" s="236" t="n">
        <v>0</v>
      </c>
      <c r="AD1056" s="236" t="n">
        <v>1</v>
      </c>
      <c r="AE1056" s="236" t="n">
        <v>1</v>
      </c>
      <c r="AF1056" s="240" t="n">
        <v>0</v>
      </c>
      <c r="AG1056" s="236" t="n">
        <v>0</v>
      </c>
      <c r="AH1056" s="242" t="n">
        <v>0</v>
      </c>
      <c r="AI1056" s="236" t="n">
        <v>0</v>
      </c>
      <c r="AJ1056" s="236" t="n"/>
    </row>
    <row r="1057">
      <c r="A1057" s="236" t="n">
        <v>61005673</v>
      </c>
      <c r="B1057" s="236" t="inlineStr">
        <is>
          <t>Palmolive LHW</t>
        </is>
      </c>
      <c r="C1057" s="236" t="inlineStr">
        <is>
          <t>IN85</t>
        </is>
      </c>
      <c r="D1057" s="237" t="n">
        <v>0</v>
      </c>
      <c r="E1057" s="236" t="n">
        <v>0</v>
      </c>
      <c r="F1057" s="238" t="n">
        <v>0</v>
      </c>
      <c r="G1057" s="236" t="n">
        <v>0</v>
      </c>
      <c r="H1057" s="239" t="n">
        <v>0</v>
      </c>
      <c r="I1057" s="236" t="n">
        <v>0</v>
      </c>
      <c r="J1057" s="240" t="n">
        <v>0</v>
      </c>
      <c r="K1057" s="236" t="n">
        <v>0</v>
      </c>
      <c r="L1057" s="241" t="inlineStr">
        <is>
          <t>-</t>
        </is>
      </c>
      <c r="M1057" s="242" t="inlineStr">
        <is>
          <t>-</t>
        </is>
      </c>
      <c r="N1057" s="236" t="inlineStr">
        <is>
          <t>-</t>
        </is>
      </c>
      <c r="O1057" s="243" t="inlineStr">
        <is>
          <t>-</t>
        </is>
      </c>
      <c r="P1057" s="237" t="inlineStr">
        <is>
          <t>-</t>
        </is>
      </c>
      <c r="Q1057" s="236" t="inlineStr">
        <is>
          <t>-</t>
        </is>
      </c>
      <c r="R1057" s="244" t="inlineStr">
        <is>
          <t>-</t>
        </is>
      </c>
      <c r="S1057" s="245" t="inlineStr">
        <is>
          <t>-</t>
        </is>
      </c>
      <c r="T1057" s="236" t="n"/>
      <c r="U1057" s="246" t="n"/>
      <c r="V1057" s="238" t="inlineStr">
        <is>
          <t>Tripura</t>
        </is>
      </c>
      <c r="W1057" s="236" t="inlineStr">
        <is>
          <t>East</t>
        </is>
      </c>
      <c r="X1057" s="242" t="n"/>
      <c r="Y1057" s="241" t="n">
        <v>0</v>
      </c>
      <c r="Z1057" s="236" t="inlineStr">
        <is>
          <t>0%</t>
        </is>
      </c>
      <c r="AA1057" s="245" t="n"/>
      <c r="AB1057" s="236" t="n">
        <v>0</v>
      </c>
      <c r="AC1057" s="236" t="n">
        <v>0</v>
      </c>
      <c r="AD1057" s="236" t="n">
        <v>1</v>
      </c>
      <c r="AE1057" s="236" t="n">
        <v>1</v>
      </c>
      <c r="AF1057" s="240" t="n">
        <v>0</v>
      </c>
      <c r="AG1057" s="236" t="n">
        <v>0</v>
      </c>
      <c r="AH1057" s="242" t="n">
        <v>0</v>
      </c>
      <c r="AI1057" s="236" t="n">
        <v>0</v>
      </c>
      <c r="AJ1057" s="236" t="n"/>
    </row>
    <row r="1058">
      <c r="A1058" s="236" t="n">
        <v>61005673</v>
      </c>
      <c r="B1058" s="236" t="inlineStr">
        <is>
          <t>Palmolive LHW</t>
        </is>
      </c>
      <c r="C1058" s="236" t="inlineStr">
        <is>
          <t>IN86</t>
        </is>
      </c>
      <c r="D1058" s="237" t="n">
        <v>0</v>
      </c>
      <c r="E1058" s="236" t="n">
        <v>0</v>
      </c>
      <c r="F1058" s="238" t="n">
        <v>0</v>
      </c>
      <c r="G1058" s="236" t="n">
        <v>0</v>
      </c>
      <c r="H1058" s="239" t="n">
        <v>0</v>
      </c>
      <c r="I1058" s="236" t="n">
        <v>0</v>
      </c>
      <c r="J1058" s="240" t="n">
        <v>0</v>
      </c>
      <c r="K1058" s="236" t="n">
        <v>0</v>
      </c>
      <c r="L1058" s="241" t="inlineStr">
        <is>
          <t>-</t>
        </is>
      </c>
      <c r="M1058" s="242" t="inlineStr">
        <is>
          <t>-</t>
        </is>
      </c>
      <c r="N1058" s="236" t="inlineStr">
        <is>
          <t>-</t>
        </is>
      </c>
      <c r="O1058" s="243" t="inlineStr">
        <is>
          <t>-</t>
        </is>
      </c>
      <c r="P1058" s="237" t="inlineStr">
        <is>
          <t>-</t>
        </is>
      </c>
      <c r="Q1058" s="236" t="inlineStr">
        <is>
          <t>-</t>
        </is>
      </c>
      <c r="R1058" s="244" t="inlineStr">
        <is>
          <t>-</t>
        </is>
      </c>
      <c r="S1058" s="245" t="inlineStr">
        <is>
          <t>-</t>
        </is>
      </c>
      <c r="T1058" s="236" t="n"/>
      <c r="U1058" s="246" t="n"/>
      <c r="V1058" s="238" t="inlineStr">
        <is>
          <t>Ranchi</t>
        </is>
      </c>
      <c r="W1058" s="236" t="inlineStr">
        <is>
          <t>East</t>
        </is>
      </c>
      <c r="X1058" s="242" t="n"/>
      <c r="Y1058" s="241" t="n">
        <v>0</v>
      </c>
      <c r="Z1058" s="236" t="inlineStr">
        <is>
          <t>0%</t>
        </is>
      </c>
      <c r="AA1058" s="245" t="n"/>
      <c r="AB1058" s="236" t="n">
        <v>0</v>
      </c>
      <c r="AC1058" s="236" t="n">
        <v>0</v>
      </c>
      <c r="AD1058" s="236" t="n">
        <v>1</v>
      </c>
      <c r="AE1058" s="236" t="n">
        <v>1</v>
      </c>
      <c r="AF1058" s="240" t="n">
        <v>0</v>
      </c>
      <c r="AG1058" s="236" t="n">
        <v>0</v>
      </c>
      <c r="AH1058" s="242" t="n">
        <v>0</v>
      </c>
      <c r="AI1058" s="236" t="n">
        <v>0</v>
      </c>
      <c r="AJ1058" s="236" t="n"/>
    </row>
    <row r="1059">
      <c r="A1059" s="236" t="n">
        <v>61005673</v>
      </c>
      <c r="B1059" s="236" t="inlineStr">
        <is>
          <t>Palmolive LHW</t>
        </is>
      </c>
      <c r="C1059" s="236" t="inlineStr">
        <is>
          <t>IN87</t>
        </is>
      </c>
      <c r="D1059" s="237" t="n">
        <v>0</v>
      </c>
      <c r="E1059" s="236" t="n">
        <v>0</v>
      </c>
      <c r="F1059" s="238" t="n">
        <v>0</v>
      </c>
      <c r="G1059" s="236" t="n">
        <v>0</v>
      </c>
      <c r="H1059" s="239" t="n">
        <v>0</v>
      </c>
      <c r="I1059" s="236" t="n">
        <v>0</v>
      </c>
      <c r="J1059" s="240" t="n">
        <v>0</v>
      </c>
      <c r="K1059" s="236" t="n">
        <v>0</v>
      </c>
      <c r="L1059" s="241" t="inlineStr">
        <is>
          <t>-</t>
        </is>
      </c>
      <c r="M1059" s="242" t="inlineStr">
        <is>
          <t>-</t>
        </is>
      </c>
      <c r="N1059" s="236" t="inlineStr">
        <is>
          <t>-</t>
        </is>
      </c>
      <c r="O1059" s="243" t="inlineStr">
        <is>
          <t>-</t>
        </is>
      </c>
      <c r="P1059" s="237" t="inlineStr">
        <is>
          <t>-</t>
        </is>
      </c>
      <c r="Q1059" s="236" t="inlineStr">
        <is>
          <t>-</t>
        </is>
      </c>
      <c r="R1059" s="244" t="inlineStr">
        <is>
          <t>-</t>
        </is>
      </c>
      <c r="S1059" s="245" t="inlineStr">
        <is>
          <t>-</t>
        </is>
      </c>
      <c r="T1059" s="236" t="inlineStr">
        <is>
          <t>100%</t>
        </is>
      </c>
      <c r="U1059" s="246" t="inlineStr">
        <is>
          <t>100%</t>
        </is>
      </c>
      <c r="V1059" s="238" t="inlineStr">
        <is>
          <t>Vijaywada</t>
        </is>
      </c>
      <c r="W1059" s="236" t="inlineStr">
        <is>
          <t>South</t>
        </is>
      </c>
      <c r="X1059" s="242" t="n"/>
      <c r="Y1059" s="241" t="n">
        <v>7</v>
      </c>
      <c r="Z1059" s="236" t="inlineStr">
        <is>
          <t>0%</t>
        </is>
      </c>
      <c r="AA1059" s="245" t="n"/>
      <c r="AB1059" s="236" t="n">
        <v>0</v>
      </c>
      <c r="AC1059" s="236" t="n">
        <v>0</v>
      </c>
      <c r="AD1059" s="236" t="n">
        <v>1</v>
      </c>
      <c r="AE1059" s="236" t="n">
        <v>1</v>
      </c>
      <c r="AF1059" s="240" t="n">
        <v>0</v>
      </c>
      <c r="AG1059" s="236" t="n">
        <v>0</v>
      </c>
      <c r="AH1059" s="242" t="n">
        <v>0</v>
      </c>
      <c r="AI1059" s="236" t="n">
        <v>0</v>
      </c>
      <c r="AJ1059" s="236" t="n"/>
    </row>
    <row r="1060">
      <c r="A1060" s="236" t="n">
        <v>61005673</v>
      </c>
      <c r="B1060" s="236" t="inlineStr">
        <is>
          <t>Palmolive LHW</t>
        </is>
      </c>
      <c r="C1060" s="236" t="inlineStr">
        <is>
          <t>IN88</t>
        </is>
      </c>
      <c r="D1060" s="237" t="n">
        <v>0</v>
      </c>
      <c r="E1060" s="236" t="n">
        <v>0</v>
      </c>
      <c r="F1060" s="238" t="n">
        <v>0</v>
      </c>
      <c r="G1060" s="236" t="n">
        <v>0</v>
      </c>
      <c r="H1060" s="239" t="n">
        <v>0</v>
      </c>
      <c r="I1060" s="236" t="n">
        <v>0</v>
      </c>
      <c r="J1060" s="240" t="n">
        <v>0</v>
      </c>
      <c r="K1060" s="236" t="n">
        <v>0</v>
      </c>
      <c r="L1060" s="241" t="inlineStr">
        <is>
          <t>-</t>
        </is>
      </c>
      <c r="M1060" s="242" t="inlineStr">
        <is>
          <t>-</t>
        </is>
      </c>
      <c r="N1060" s="236" t="inlineStr">
        <is>
          <t>-</t>
        </is>
      </c>
      <c r="O1060" s="243" t="inlineStr">
        <is>
          <t>-</t>
        </is>
      </c>
      <c r="P1060" s="237" t="inlineStr">
        <is>
          <t>-</t>
        </is>
      </c>
      <c r="Q1060" s="236" t="inlineStr">
        <is>
          <t>-</t>
        </is>
      </c>
      <c r="R1060" s="244" t="inlineStr">
        <is>
          <t>-</t>
        </is>
      </c>
      <c r="S1060" s="245" t="inlineStr">
        <is>
          <t>-</t>
        </is>
      </c>
      <c r="T1060" s="236" t="n"/>
      <c r="U1060" s="246" t="n"/>
      <c r="V1060" s="238" t="inlineStr">
        <is>
          <t>Uttaranchal</t>
        </is>
      </c>
      <c r="W1060" s="236" t="inlineStr">
        <is>
          <t>North</t>
        </is>
      </c>
      <c r="X1060" s="242" t="n"/>
      <c r="Y1060" s="241" t="n">
        <v>0</v>
      </c>
      <c r="Z1060" s="236" t="inlineStr">
        <is>
          <t>0%</t>
        </is>
      </c>
      <c r="AA1060" s="245" t="n"/>
      <c r="AB1060" s="236" t="n">
        <v>0</v>
      </c>
      <c r="AC1060" s="236" t="n">
        <v>0</v>
      </c>
      <c r="AD1060" s="236" t="n">
        <v>1</v>
      </c>
      <c r="AE1060" s="236" t="n">
        <v>1</v>
      </c>
      <c r="AF1060" s="240" t="n">
        <v>0</v>
      </c>
      <c r="AG1060" s="236" t="n">
        <v>0</v>
      </c>
      <c r="AH1060" s="242" t="n">
        <v>0</v>
      </c>
      <c r="AI1060" s="236" t="n">
        <v>0</v>
      </c>
      <c r="AJ1060" s="236" t="n"/>
    </row>
    <row r="1061">
      <c r="A1061" s="236" t="n">
        <v>61005673</v>
      </c>
      <c r="B1061" s="236" t="inlineStr">
        <is>
          <t>Palmolive LHW</t>
        </is>
      </c>
      <c r="C1061" s="236" t="inlineStr">
        <is>
          <t>IN89</t>
        </is>
      </c>
      <c r="D1061" s="237" t="n">
        <v>0</v>
      </c>
      <c r="E1061" s="236" t="n">
        <v>0</v>
      </c>
      <c r="F1061" s="238" t="n">
        <v>0</v>
      </c>
      <c r="G1061" s="236" t="n">
        <v>0</v>
      </c>
      <c r="H1061" s="239" t="n">
        <v>0</v>
      </c>
      <c r="I1061" s="236" t="n">
        <v>0</v>
      </c>
      <c r="J1061" s="240" t="n">
        <v>0</v>
      </c>
      <c r="K1061" s="236" t="n">
        <v>0</v>
      </c>
      <c r="L1061" s="241" t="inlineStr">
        <is>
          <t>-</t>
        </is>
      </c>
      <c r="M1061" s="242" t="inlineStr">
        <is>
          <t>-</t>
        </is>
      </c>
      <c r="N1061" s="236" t="inlineStr">
        <is>
          <t>-</t>
        </is>
      </c>
      <c r="O1061" s="243" t="inlineStr">
        <is>
          <t>-</t>
        </is>
      </c>
      <c r="P1061" s="237" t="inlineStr">
        <is>
          <t>-</t>
        </is>
      </c>
      <c r="Q1061" s="236" t="inlineStr">
        <is>
          <t>-</t>
        </is>
      </c>
      <c r="R1061" s="244" t="inlineStr">
        <is>
          <t>-</t>
        </is>
      </c>
      <c r="S1061" s="245" t="inlineStr">
        <is>
          <t>-</t>
        </is>
      </c>
      <c r="T1061" s="236" t="inlineStr">
        <is>
          <t>100%</t>
        </is>
      </c>
      <c r="U1061" s="246" t="inlineStr">
        <is>
          <t>100%</t>
        </is>
      </c>
      <c r="V1061" s="238" t="inlineStr">
        <is>
          <t>Hubli</t>
        </is>
      </c>
      <c r="W1061" s="236" t="inlineStr">
        <is>
          <t>South</t>
        </is>
      </c>
      <c r="X1061" s="242" t="n"/>
      <c r="Y1061" s="241" t="n">
        <v>9</v>
      </c>
      <c r="Z1061" s="236" t="inlineStr">
        <is>
          <t>0%</t>
        </is>
      </c>
      <c r="AA1061" s="245" t="n"/>
      <c r="AB1061" s="236" t="n">
        <v>0</v>
      </c>
      <c r="AC1061" s="236" t="n">
        <v>0</v>
      </c>
      <c r="AD1061" s="236" t="n">
        <v>1</v>
      </c>
      <c r="AE1061" s="236" t="n">
        <v>1</v>
      </c>
      <c r="AF1061" s="240" t="n">
        <v>0</v>
      </c>
      <c r="AG1061" s="236" t="n">
        <v>0</v>
      </c>
      <c r="AH1061" s="242" t="n">
        <v>0</v>
      </c>
      <c r="AI1061" s="236" t="n">
        <v>0</v>
      </c>
      <c r="AJ1061" s="236" t="n"/>
    </row>
    <row r="1062">
      <c r="A1062" s="236" t="n">
        <v>61005673</v>
      </c>
      <c r="B1062" s="236" t="inlineStr">
        <is>
          <t>Palmolive LHW</t>
        </is>
      </c>
      <c r="C1062" s="236" t="inlineStr">
        <is>
          <t>IN90</t>
        </is>
      </c>
      <c r="D1062" s="237" t="n">
        <v>0</v>
      </c>
      <c r="E1062" s="236" t="n">
        <v>0</v>
      </c>
      <c r="F1062" s="238" t="n">
        <v>0</v>
      </c>
      <c r="G1062" s="236" t="n">
        <v>0</v>
      </c>
      <c r="H1062" s="239" t="n">
        <v>0</v>
      </c>
      <c r="I1062" s="236" t="n">
        <v>0</v>
      </c>
      <c r="J1062" s="240" t="n">
        <v>0</v>
      </c>
      <c r="K1062" s="236" t="n">
        <v>0</v>
      </c>
      <c r="L1062" s="241" t="inlineStr">
        <is>
          <t>-</t>
        </is>
      </c>
      <c r="M1062" s="242" t="inlineStr">
        <is>
          <t>-</t>
        </is>
      </c>
      <c r="N1062" s="236" t="inlineStr">
        <is>
          <t>-</t>
        </is>
      </c>
      <c r="O1062" s="243" t="inlineStr">
        <is>
          <t>-</t>
        </is>
      </c>
      <c r="P1062" s="237" t="inlineStr">
        <is>
          <t>-</t>
        </is>
      </c>
      <c r="Q1062" s="236" t="inlineStr">
        <is>
          <t>-</t>
        </is>
      </c>
      <c r="R1062" s="244" t="inlineStr">
        <is>
          <t>-</t>
        </is>
      </c>
      <c r="S1062" s="245" t="inlineStr">
        <is>
          <t>-</t>
        </is>
      </c>
      <c r="T1062" s="236" t="n"/>
      <c r="U1062" s="246" t="n"/>
      <c r="V1062" s="238" t="inlineStr">
        <is>
          <t>Export</t>
        </is>
      </c>
      <c r="W1062" s="236" t="inlineStr">
        <is>
          <t>Exp-DC</t>
        </is>
      </c>
      <c r="X1062" s="242" t="n"/>
      <c r="Y1062" s="241" t="n">
        <v>0</v>
      </c>
      <c r="Z1062" s="236" t="inlineStr">
        <is>
          <t>0%</t>
        </is>
      </c>
      <c r="AA1062" s="245" t="n"/>
      <c r="AB1062" s="236" t="n">
        <v>0</v>
      </c>
      <c r="AC1062" s="236" t="n">
        <v>0</v>
      </c>
      <c r="AD1062" s="236" t="n">
        <v>1</v>
      </c>
      <c r="AE1062" s="236" t="n">
        <v>1</v>
      </c>
      <c r="AF1062" s="240" t="n">
        <v>0</v>
      </c>
      <c r="AG1062" s="236" t="n">
        <v>0</v>
      </c>
      <c r="AH1062" s="242" t="n">
        <v>0</v>
      </c>
      <c r="AI1062" s="236" t="n">
        <v>0</v>
      </c>
      <c r="AJ1062" s="236" t="n"/>
    </row>
    <row r="1063">
      <c r="A1063" s="236" t="n">
        <v>61005673</v>
      </c>
      <c r="B1063" s="236" t="inlineStr">
        <is>
          <t>Palmolive LHW</t>
        </is>
      </c>
      <c r="C1063" s="236" t="inlineStr">
        <is>
          <t>IN91</t>
        </is>
      </c>
      <c r="D1063" s="237" t="n">
        <v>0</v>
      </c>
      <c r="E1063" s="236" t="n">
        <v>0</v>
      </c>
      <c r="F1063" s="238" t="n">
        <v>0</v>
      </c>
      <c r="G1063" s="236" t="n">
        <v>0</v>
      </c>
      <c r="H1063" s="239" t="n">
        <v>0</v>
      </c>
      <c r="I1063" s="236" t="n">
        <v>0</v>
      </c>
      <c r="J1063" s="240" t="n">
        <v>0</v>
      </c>
      <c r="K1063" s="236" t="n">
        <v>0</v>
      </c>
      <c r="L1063" s="241" t="inlineStr">
        <is>
          <t>-</t>
        </is>
      </c>
      <c r="M1063" s="242" t="inlineStr">
        <is>
          <t>-</t>
        </is>
      </c>
      <c r="N1063" s="236" t="inlineStr">
        <is>
          <t>-</t>
        </is>
      </c>
      <c r="O1063" s="243" t="inlineStr">
        <is>
          <t>-</t>
        </is>
      </c>
      <c r="P1063" s="237" t="inlineStr">
        <is>
          <t>-</t>
        </is>
      </c>
      <c r="Q1063" s="236" t="inlineStr">
        <is>
          <t>-</t>
        </is>
      </c>
      <c r="R1063" s="244" t="inlineStr">
        <is>
          <t>-</t>
        </is>
      </c>
      <c r="S1063" s="245" t="inlineStr">
        <is>
          <t>-</t>
        </is>
      </c>
      <c r="T1063" s="236" t="n"/>
      <c r="U1063" s="246" t="n"/>
      <c r="V1063" s="238" t="inlineStr">
        <is>
          <t>Siliguri</t>
        </is>
      </c>
      <c r="W1063" s="236" t="inlineStr">
        <is>
          <t>East</t>
        </is>
      </c>
      <c r="X1063" s="242" t="n"/>
      <c r="Y1063" s="241" t="n">
        <v>0</v>
      </c>
      <c r="Z1063" s="236" t="inlineStr">
        <is>
          <t>0%</t>
        </is>
      </c>
      <c r="AA1063" s="245" t="n"/>
      <c r="AB1063" s="236" t="n">
        <v>0</v>
      </c>
      <c r="AC1063" s="236" t="n">
        <v>0</v>
      </c>
      <c r="AD1063" s="236" t="n">
        <v>1</v>
      </c>
      <c r="AE1063" s="236" t="n">
        <v>1</v>
      </c>
      <c r="AF1063" s="240" t="n">
        <v>0</v>
      </c>
      <c r="AG1063" s="236" t="n">
        <v>0</v>
      </c>
      <c r="AH1063" s="242" t="n">
        <v>0</v>
      </c>
      <c r="AI1063" s="236" t="n">
        <v>0</v>
      </c>
      <c r="AJ1063" s="236" t="n"/>
    </row>
    <row r="1064">
      <c r="A1064" s="236" t="n">
        <v>61005673</v>
      </c>
      <c r="B1064" s="236" t="inlineStr">
        <is>
          <t>Palmolive LHW</t>
        </is>
      </c>
      <c r="C1064" s="236" t="inlineStr">
        <is>
          <t>IN95</t>
        </is>
      </c>
      <c r="D1064" s="237" t="n">
        <v>0</v>
      </c>
      <c r="E1064" s="236" t="n">
        <v>0</v>
      </c>
      <c r="F1064" s="238" t="n">
        <v>0</v>
      </c>
      <c r="G1064" s="236" t="n">
        <v>0</v>
      </c>
      <c r="H1064" s="239" t="n">
        <v>0</v>
      </c>
      <c r="I1064" s="236" t="n">
        <v>0</v>
      </c>
      <c r="J1064" s="240" t="n">
        <v>0</v>
      </c>
      <c r="K1064" s="236" t="n">
        <v>0</v>
      </c>
      <c r="L1064" s="241" t="inlineStr">
        <is>
          <t>-</t>
        </is>
      </c>
      <c r="M1064" s="242" t="inlineStr">
        <is>
          <t>-</t>
        </is>
      </c>
      <c r="N1064" s="236" t="inlineStr">
        <is>
          <t>-</t>
        </is>
      </c>
      <c r="O1064" s="243" t="inlineStr">
        <is>
          <t>-</t>
        </is>
      </c>
      <c r="P1064" s="237" t="inlineStr">
        <is>
          <t>-</t>
        </is>
      </c>
      <c r="Q1064" s="236" t="inlineStr">
        <is>
          <t>-</t>
        </is>
      </c>
      <c r="R1064" s="244" t="inlineStr">
        <is>
          <t>-</t>
        </is>
      </c>
      <c r="S1064" s="245" t="inlineStr">
        <is>
          <t>-</t>
        </is>
      </c>
      <c r="T1064" s="236" t="n"/>
      <c r="U1064" s="246" t="n"/>
      <c r="V1064" s="238" t="inlineStr">
        <is>
          <t>Hasangarh</t>
        </is>
      </c>
      <c r="W1064" s="236" t="inlineStr">
        <is>
          <t>North DC</t>
        </is>
      </c>
      <c r="X1064" s="242" t="n"/>
      <c r="Y1064" s="241" t="n">
        <v>0</v>
      </c>
      <c r="Z1064" s="236" t="inlineStr">
        <is>
          <t>0%</t>
        </is>
      </c>
      <c r="AA1064" s="245" t="n"/>
      <c r="AB1064" s="236" t="n">
        <v>0</v>
      </c>
      <c r="AC1064" s="236" t="n">
        <v>0</v>
      </c>
      <c r="AD1064" s="236" t="n">
        <v>1</v>
      </c>
      <c r="AE1064" s="236" t="n">
        <v>1</v>
      </c>
      <c r="AF1064" s="240" t="n">
        <v>0</v>
      </c>
      <c r="AG1064" s="236" t="n">
        <v>0</v>
      </c>
      <c r="AH1064" s="242" t="n">
        <v>0</v>
      </c>
      <c r="AI1064" s="236" t="n">
        <v>0</v>
      </c>
      <c r="AJ1064" s="236" t="n"/>
    </row>
    <row r="1065">
      <c r="A1065" s="236" t="n">
        <v>61005673</v>
      </c>
      <c r="B1065" s="236" t="inlineStr">
        <is>
          <t>Palmolive LHW</t>
        </is>
      </c>
      <c r="C1065" s="236" t="inlineStr">
        <is>
          <t>IN97</t>
        </is>
      </c>
      <c r="D1065" s="237" t="n">
        <v>0</v>
      </c>
      <c r="E1065" s="236" t="n">
        <v>0</v>
      </c>
      <c r="F1065" s="238" t="n">
        <v>0</v>
      </c>
      <c r="G1065" s="236" t="n">
        <v>0</v>
      </c>
      <c r="H1065" s="239" t="n">
        <v>0</v>
      </c>
      <c r="I1065" s="236" t="n">
        <v>0</v>
      </c>
      <c r="J1065" s="240" t="n">
        <v>0</v>
      </c>
      <c r="K1065" s="236" t="n">
        <v>0</v>
      </c>
      <c r="L1065" s="241" t="inlineStr">
        <is>
          <t>-</t>
        </is>
      </c>
      <c r="M1065" s="242" t="inlineStr">
        <is>
          <t>-</t>
        </is>
      </c>
      <c r="N1065" s="236" t="inlineStr">
        <is>
          <t>-</t>
        </is>
      </c>
      <c r="O1065" s="243" t="inlineStr">
        <is>
          <t>-</t>
        </is>
      </c>
      <c r="P1065" s="237" t="inlineStr">
        <is>
          <t>-</t>
        </is>
      </c>
      <c r="Q1065" s="236" t="inlineStr">
        <is>
          <t>-</t>
        </is>
      </c>
      <c r="R1065" s="244" t="inlineStr">
        <is>
          <t>-</t>
        </is>
      </c>
      <c r="S1065" s="245" t="inlineStr">
        <is>
          <t>-</t>
        </is>
      </c>
      <c r="T1065" s="236" t="n"/>
      <c r="U1065" s="246" t="n"/>
      <c r="V1065" s="238" t="inlineStr">
        <is>
          <t>Hubli DC</t>
        </is>
      </c>
      <c r="W1065" s="236" t="inlineStr">
        <is>
          <t>South DC</t>
        </is>
      </c>
      <c r="X1065" s="242" t="n"/>
      <c r="Y1065" s="241" t="n">
        <v>0</v>
      </c>
      <c r="Z1065" s="236" t="inlineStr">
        <is>
          <t>0%</t>
        </is>
      </c>
      <c r="AA1065" s="245" t="n"/>
      <c r="AB1065" s="236" t="n">
        <v>0</v>
      </c>
      <c r="AC1065" s="236" t="n">
        <v>0</v>
      </c>
      <c r="AD1065" s="236" t="n">
        <v>1</v>
      </c>
      <c r="AE1065" s="236" t="n">
        <v>1</v>
      </c>
      <c r="AF1065" s="240" t="n">
        <v>0</v>
      </c>
      <c r="AG1065" s="236" t="n">
        <v>0</v>
      </c>
      <c r="AH1065" s="242" t="n">
        <v>0</v>
      </c>
      <c r="AI1065" s="236" t="n">
        <v>0</v>
      </c>
      <c r="AJ1065" s="236" t="n"/>
    </row>
    <row r="1066">
      <c r="A1066" s="236" t="n">
        <v>61005673</v>
      </c>
      <c r="B1066" s="236" t="inlineStr">
        <is>
          <t>Palmolive LHW</t>
        </is>
      </c>
      <c r="C1066" s="236" t="inlineStr">
        <is>
          <t>IN98</t>
        </is>
      </c>
      <c r="D1066" s="237" t="n">
        <v>0</v>
      </c>
      <c r="E1066" s="236" t="n">
        <v>0</v>
      </c>
      <c r="F1066" s="238" t="n">
        <v>0</v>
      </c>
      <c r="G1066" s="236" t="n">
        <v>0</v>
      </c>
      <c r="H1066" s="239" t="n">
        <v>0</v>
      </c>
      <c r="I1066" s="236" t="n">
        <v>0</v>
      </c>
      <c r="J1066" s="240" t="n">
        <v>0</v>
      </c>
      <c r="K1066" s="236" t="n">
        <v>0</v>
      </c>
      <c r="L1066" s="241" t="inlineStr">
        <is>
          <t>-</t>
        </is>
      </c>
      <c r="M1066" s="242" t="inlineStr">
        <is>
          <t>-</t>
        </is>
      </c>
      <c r="N1066" s="236" t="inlineStr">
        <is>
          <t>-</t>
        </is>
      </c>
      <c r="O1066" s="243" t="inlineStr">
        <is>
          <t>-</t>
        </is>
      </c>
      <c r="P1066" s="237" t="inlineStr">
        <is>
          <t>-</t>
        </is>
      </c>
      <c r="Q1066" s="236" t="inlineStr">
        <is>
          <t>-</t>
        </is>
      </c>
      <c r="R1066" s="244" t="inlineStr">
        <is>
          <t>-</t>
        </is>
      </c>
      <c r="S1066" s="245" t="inlineStr">
        <is>
          <t>-</t>
        </is>
      </c>
      <c r="T1066" s="236" t="n"/>
      <c r="U1066" s="246" t="n"/>
      <c r="V1066" s="238" t="inlineStr">
        <is>
          <t>Calcutta DC</t>
        </is>
      </c>
      <c r="W1066" s="236" t="inlineStr">
        <is>
          <t>East DC</t>
        </is>
      </c>
      <c r="X1066" s="242" t="n"/>
      <c r="Y1066" s="241" t="n">
        <v>0</v>
      </c>
      <c r="Z1066" s="236" t="inlineStr">
        <is>
          <t>0%</t>
        </is>
      </c>
      <c r="AA1066" s="245" t="n"/>
      <c r="AB1066" s="236" t="n">
        <v>0</v>
      </c>
      <c r="AC1066" s="236" t="n">
        <v>0</v>
      </c>
      <c r="AD1066" s="236" t="n">
        <v>1</v>
      </c>
      <c r="AE1066" s="236" t="n">
        <v>1</v>
      </c>
      <c r="AF1066" s="240" t="n">
        <v>0</v>
      </c>
      <c r="AG1066" s="236" t="n">
        <v>0</v>
      </c>
      <c r="AH1066" s="242" t="n">
        <v>0</v>
      </c>
      <c r="AI1066" s="236" t="n">
        <v>0</v>
      </c>
      <c r="AJ1066" s="236" t="n"/>
    </row>
    <row r="1067">
      <c r="A1067" s="236" t="n">
        <v>61005673</v>
      </c>
      <c r="B1067" s="236" t="inlineStr">
        <is>
          <t>Palmolive LHW</t>
        </is>
      </c>
      <c r="C1067" s="236" t="inlineStr">
        <is>
          <t>IN99</t>
        </is>
      </c>
      <c r="D1067" s="237" t="n">
        <v>0</v>
      </c>
      <c r="E1067" s="236" t="n">
        <v>0</v>
      </c>
      <c r="F1067" s="238" t="n">
        <v>0</v>
      </c>
      <c r="G1067" s="236" t="n">
        <v>0</v>
      </c>
      <c r="H1067" s="239" t="n">
        <v>0</v>
      </c>
      <c r="I1067" s="236" t="n">
        <v>0</v>
      </c>
      <c r="J1067" s="240" t="n">
        <v>0</v>
      </c>
      <c r="K1067" s="236" t="n">
        <v>0</v>
      </c>
      <c r="L1067" s="241" t="inlineStr">
        <is>
          <t>-</t>
        </is>
      </c>
      <c r="M1067" s="242" t="inlineStr">
        <is>
          <t>-</t>
        </is>
      </c>
      <c r="N1067" s="236" t="inlineStr">
        <is>
          <t>-</t>
        </is>
      </c>
      <c r="O1067" s="243" t="inlineStr">
        <is>
          <t>-</t>
        </is>
      </c>
      <c r="P1067" s="237" t="inlineStr">
        <is>
          <t>-</t>
        </is>
      </c>
      <c r="Q1067" s="236" t="inlineStr">
        <is>
          <t>-</t>
        </is>
      </c>
      <c r="R1067" s="244" t="inlineStr">
        <is>
          <t>-</t>
        </is>
      </c>
      <c r="S1067" s="245" t="inlineStr">
        <is>
          <t>-</t>
        </is>
      </c>
      <c r="T1067" s="236" t="n"/>
      <c r="U1067" s="246" t="n"/>
      <c r="V1067" s="238" t="inlineStr">
        <is>
          <t>Goa DC</t>
        </is>
      </c>
      <c r="W1067" s="236" t="inlineStr">
        <is>
          <t>Plant</t>
        </is>
      </c>
      <c r="X1067" s="242" t="n"/>
      <c r="Y1067" s="241" t="n">
        <v>0</v>
      </c>
      <c r="Z1067" s="236" t="inlineStr">
        <is>
          <t>0%</t>
        </is>
      </c>
      <c r="AA1067" s="245" t="n"/>
      <c r="AB1067" s="236" t="n">
        <v>0</v>
      </c>
      <c r="AC1067" s="236" t="n">
        <v>0</v>
      </c>
      <c r="AD1067" s="236" t="n">
        <v>1</v>
      </c>
      <c r="AE1067" s="236" t="n">
        <v>1</v>
      </c>
      <c r="AF1067" s="240" t="n">
        <v>0</v>
      </c>
      <c r="AG1067" s="236" t="n">
        <v>0</v>
      </c>
      <c r="AH1067" s="242" t="n">
        <v>0</v>
      </c>
      <c r="AI1067" s="236" t="n">
        <v>0</v>
      </c>
      <c r="AJ1067" s="236" t="n"/>
    </row>
    <row r="1068">
      <c r="A1068" s="236" t="inlineStr">
        <is>
          <t>------------</t>
        </is>
      </c>
      <c r="B1068" s="236" t="n"/>
      <c r="C1068" s="236" t="n"/>
      <c r="D1068" s="237" t="n"/>
      <c r="E1068" s="236" t="n"/>
      <c r="F1068" s="238" t="n"/>
      <c r="G1068" s="236" t="n"/>
      <c r="H1068" s="239" t="n"/>
      <c r="I1068" s="236" t="n"/>
      <c r="J1068" s="240" t="n"/>
      <c r="K1068" s="236" t="n"/>
      <c r="L1068" s="241" t="n"/>
      <c r="M1068" s="242" t="n"/>
      <c r="N1068" s="236" t="n"/>
      <c r="O1068" s="243" t="n"/>
      <c r="P1068" s="237" t="n"/>
      <c r="Q1068" s="236" t="n"/>
      <c r="R1068" s="244" t="n"/>
      <c r="S1068" s="245" t="n"/>
      <c r="T1068" s="236" t="n"/>
      <c r="U1068" s="246" t="n"/>
      <c r="V1068" s="238" t="n"/>
      <c r="W1068" s="236" t="n"/>
      <c r="X1068" s="242" t="n"/>
      <c r="Y1068" s="241" t="n"/>
      <c r="Z1068" s="236" t="n"/>
      <c r="AA1068" s="245" t="n"/>
      <c r="AB1068" s="236" t="n"/>
      <c r="AC1068" s="236" t="n"/>
      <c r="AD1068" s="236" t="n"/>
      <c r="AE1068" s="236" t="n"/>
      <c r="AF1068" s="240" t="n"/>
      <c r="AG1068" s="236" t="n"/>
      <c r="AH1068" s="242" t="n"/>
      <c r="AI1068" s="236" t="n"/>
      <c r="AJ1068" s="236" t="n"/>
    </row>
    <row r="1069">
      <c r="A1069" s="236" t="n">
        <v>61008558</v>
      </c>
      <c r="B1069" s="236" t="inlineStr">
        <is>
          <t>PO STZR 100 ML</t>
        </is>
      </c>
      <c r="C1069" s="236" t="inlineStr">
        <is>
          <t>IN59</t>
        </is>
      </c>
      <c r="D1069" s="237" t="n">
        <v>0</v>
      </c>
      <c r="E1069" s="236" t="n">
        <v>0</v>
      </c>
      <c r="F1069" s="238" t="n">
        <v>0</v>
      </c>
      <c r="G1069" s="236" t="n">
        <v>0</v>
      </c>
      <c r="H1069" s="239" t="n">
        <v>0</v>
      </c>
      <c r="I1069" s="236" t="n">
        <v>0</v>
      </c>
      <c r="J1069" s="240" t="n">
        <v>0</v>
      </c>
      <c r="K1069" s="236" t="n">
        <v>0</v>
      </c>
      <c r="L1069" s="241" t="inlineStr">
        <is>
          <t>-</t>
        </is>
      </c>
      <c r="M1069" s="242" t="inlineStr">
        <is>
          <t>-</t>
        </is>
      </c>
      <c r="N1069" s="236" t="inlineStr">
        <is>
          <t>-</t>
        </is>
      </c>
      <c r="O1069" s="243" t="inlineStr">
        <is>
          <t>-</t>
        </is>
      </c>
      <c r="P1069" s="237" t="inlineStr">
        <is>
          <t>-</t>
        </is>
      </c>
      <c r="Q1069" s="236" t="inlineStr">
        <is>
          <t>-</t>
        </is>
      </c>
      <c r="R1069" s="244" t="inlineStr">
        <is>
          <t>-</t>
        </is>
      </c>
      <c r="S1069" s="245" t="inlineStr">
        <is>
          <t>-</t>
        </is>
      </c>
      <c r="T1069" s="236" t="inlineStr">
        <is>
          <t>100%</t>
        </is>
      </c>
      <c r="U1069" s="246" t="inlineStr">
        <is>
          <t>100%</t>
        </is>
      </c>
      <c r="V1069" s="238" t="inlineStr">
        <is>
          <t>Coimbatore</t>
        </is>
      </c>
      <c r="W1069" s="236" t="inlineStr">
        <is>
          <t>South</t>
        </is>
      </c>
      <c r="X1069" s="242" t="n"/>
      <c r="Y1069" s="241" t="n">
        <v>307</v>
      </c>
      <c r="Z1069" s="236" t="inlineStr">
        <is>
          <t>0%</t>
        </is>
      </c>
      <c r="AA1069" s="245" t="n"/>
      <c r="AB1069" s="236" t="n">
        <v>0</v>
      </c>
      <c r="AC1069" s="236" t="n">
        <v>0</v>
      </c>
      <c r="AD1069" s="236" t="n">
        <v>4</v>
      </c>
      <c r="AE1069" s="236" t="n">
        <v>4</v>
      </c>
      <c r="AF1069" s="240" t="n">
        <v>0</v>
      </c>
      <c r="AG1069" s="236" t="n">
        <v>0</v>
      </c>
      <c r="AH1069" s="242" t="n">
        <v>0</v>
      </c>
      <c r="AI1069" s="236" t="n">
        <v>0</v>
      </c>
      <c r="AJ1069" s="236" t="n"/>
    </row>
    <row r="1070">
      <c r="A1070" s="236" t="n">
        <v>61008558</v>
      </c>
      <c r="B1070" s="236" t="inlineStr">
        <is>
          <t>PO STZR 100 ML</t>
        </is>
      </c>
      <c r="C1070" s="236" t="inlineStr">
        <is>
          <t>IN60</t>
        </is>
      </c>
      <c r="D1070" s="237" t="n">
        <v>0</v>
      </c>
      <c r="E1070" s="236" t="n">
        <v>0</v>
      </c>
      <c r="F1070" s="238" t="n">
        <v>0</v>
      </c>
      <c r="G1070" s="236" t="n">
        <v>0</v>
      </c>
      <c r="H1070" s="239" t="n">
        <v>0</v>
      </c>
      <c r="I1070" s="236" t="n">
        <v>0</v>
      </c>
      <c r="J1070" s="240" t="n">
        <v>0</v>
      </c>
      <c r="K1070" s="236" t="n">
        <v>0</v>
      </c>
      <c r="L1070" s="241" t="inlineStr">
        <is>
          <t>-</t>
        </is>
      </c>
      <c r="M1070" s="242" t="inlineStr">
        <is>
          <t>-</t>
        </is>
      </c>
      <c r="N1070" s="236" t="inlineStr">
        <is>
          <t>-</t>
        </is>
      </c>
      <c r="O1070" s="243" t="inlineStr">
        <is>
          <t>-</t>
        </is>
      </c>
      <c r="P1070" s="237" t="inlineStr">
        <is>
          <t>-</t>
        </is>
      </c>
      <c r="Q1070" s="236" t="inlineStr">
        <is>
          <t>-</t>
        </is>
      </c>
      <c r="R1070" s="244" t="inlineStr">
        <is>
          <t>-</t>
        </is>
      </c>
      <c r="S1070" s="245" t="inlineStr">
        <is>
          <t>-</t>
        </is>
      </c>
      <c r="T1070" s="236" t="n"/>
      <c r="U1070" s="246" t="n"/>
      <c r="V1070" s="238" t="inlineStr">
        <is>
          <t>Mumbai</t>
        </is>
      </c>
      <c r="W1070" s="236" t="inlineStr">
        <is>
          <t>West</t>
        </is>
      </c>
      <c r="X1070" s="242" t="n"/>
      <c r="Y1070" s="241" t="n">
        <v>0</v>
      </c>
      <c r="Z1070" s="236" t="inlineStr">
        <is>
          <t>0%</t>
        </is>
      </c>
      <c r="AA1070" s="245" t="n"/>
      <c r="AB1070" s="236" t="n">
        <v>0</v>
      </c>
      <c r="AC1070" s="236" t="n">
        <v>0</v>
      </c>
      <c r="AD1070" s="236" t="n">
        <v>4</v>
      </c>
      <c r="AE1070" s="236" t="n">
        <v>4</v>
      </c>
      <c r="AF1070" s="240" t="n">
        <v>0</v>
      </c>
      <c r="AG1070" s="236" t="n">
        <v>0</v>
      </c>
      <c r="AH1070" s="242" t="n">
        <v>0</v>
      </c>
      <c r="AI1070" s="236" t="n">
        <v>0</v>
      </c>
      <c r="AJ1070" s="236" t="n"/>
    </row>
    <row r="1071">
      <c r="A1071" s="236" t="n">
        <v>61008558</v>
      </c>
      <c r="B1071" s="236" t="inlineStr">
        <is>
          <t>PO STZR 100 ML</t>
        </is>
      </c>
      <c r="C1071" s="236" t="inlineStr">
        <is>
          <t>IN61</t>
        </is>
      </c>
      <c r="D1071" s="237" t="n">
        <v>0</v>
      </c>
      <c r="E1071" s="236" t="n">
        <v>0</v>
      </c>
      <c r="F1071" s="238" t="n">
        <v>0</v>
      </c>
      <c r="G1071" s="236" t="n">
        <v>0</v>
      </c>
      <c r="H1071" s="239" t="n">
        <v>0</v>
      </c>
      <c r="I1071" s="236" t="n">
        <v>0</v>
      </c>
      <c r="J1071" s="240" t="n">
        <v>0</v>
      </c>
      <c r="K1071" s="236" t="n">
        <v>0</v>
      </c>
      <c r="L1071" s="241" t="inlineStr">
        <is>
          <t>-</t>
        </is>
      </c>
      <c r="M1071" s="242" t="inlineStr">
        <is>
          <t>-</t>
        </is>
      </c>
      <c r="N1071" s="236" t="inlineStr">
        <is>
          <t>-</t>
        </is>
      </c>
      <c r="O1071" s="243" t="inlineStr">
        <is>
          <t>-</t>
        </is>
      </c>
      <c r="P1071" s="237" t="inlineStr">
        <is>
          <t>-</t>
        </is>
      </c>
      <c r="Q1071" s="236" t="inlineStr">
        <is>
          <t>-</t>
        </is>
      </c>
      <c r="R1071" s="244" t="inlineStr">
        <is>
          <t>-</t>
        </is>
      </c>
      <c r="S1071" s="245" t="inlineStr">
        <is>
          <t>-</t>
        </is>
      </c>
      <c r="T1071" s="236" t="n"/>
      <c r="U1071" s="246" t="n"/>
      <c r="V1071" s="238" t="inlineStr">
        <is>
          <t>Delhi</t>
        </is>
      </c>
      <c r="W1071" s="236" t="inlineStr">
        <is>
          <t>North</t>
        </is>
      </c>
      <c r="X1071" s="242" t="n"/>
      <c r="Y1071" s="241" t="n">
        <v>0</v>
      </c>
      <c r="Z1071" s="236" t="inlineStr">
        <is>
          <t>0%</t>
        </is>
      </c>
      <c r="AA1071" s="245" t="n"/>
      <c r="AB1071" s="236" t="n">
        <v>0</v>
      </c>
      <c r="AC1071" s="236" t="n">
        <v>0</v>
      </c>
      <c r="AD1071" s="236" t="n">
        <v>4</v>
      </c>
      <c r="AE1071" s="236" t="n">
        <v>4</v>
      </c>
      <c r="AF1071" s="240" t="n">
        <v>0</v>
      </c>
      <c r="AG1071" s="236" t="n">
        <v>0</v>
      </c>
      <c r="AH1071" s="242" t="n">
        <v>0</v>
      </c>
      <c r="AI1071" s="236" t="n">
        <v>0</v>
      </c>
      <c r="AJ1071" s="236" t="n"/>
    </row>
    <row r="1072">
      <c r="A1072" s="236" t="n">
        <v>61008558</v>
      </c>
      <c r="B1072" s="236" t="inlineStr">
        <is>
          <t>PO STZR 100 ML</t>
        </is>
      </c>
      <c r="C1072" s="236" t="inlineStr">
        <is>
          <t>IN62</t>
        </is>
      </c>
      <c r="D1072" s="237" t="n">
        <v>0</v>
      </c>
      <c r="E1072" s="236" t="n">
        <v>0</v>
      </c>
      <c r="F1072" s="238" t="n">
        <v>0</v>
      </c>
      <c r="G1072" s="236" t="n">
        <v>0</v>
      </c>
      <c r="H1072" s="239" t="n">
        <v>0</v>
      </c>
      <c r="I1072" s="236" t="n">
        <v>0</v>
      </c>
      <c r="J1072" s="240" t="n">
        <v>0</v>
      </c>
      <c r="K1072" s="236" t="n">
        <v>0</v>
      </c>
      <c r="L1072" s="241" t="inlineStr">
        <is>
          <t>-</t>
        </is>
      </c>
      <c r="M1072" s="242" t="inlineStr">
        <is>
          <t>-</t>
        </is>
      </c>
      <c r="N1072" s="236" t="inlineStr">
        <is>
          <t>-</t>
        </is>
      </c>
      <c r="O1072" s="243" t="inlineStr">
        <is>
          <t>-</t>
        </is>
      </c>
      <c r="P1072" s="237" t="inlineStr">
        <is>
          <t>-</t>
        </is>
      </c>
      <c r="Q1072" s="236" t="inlineStr">
        <is>
          <t>-</t>
        </is>
      </c>
      <c r="R1072" s="244" t="inlineStr">
        <is>
          <t>-</t>
        </is>
      </c>
      <c r="S1072" s="245" t="inlineStr">
        <is>
          <t>-</t>
        </is>
      </c>
      <c r="T1072" s="236" t="inlineStr">
        <is>
          <t>100%</t>
        </is>
      </c>
      <c r="U1072" s="246" t="inlineStr">
        <is>
          <t>100%</t>
        </is>
      </c>
      <c r="V1072" s="238" t="inlineStr">
        <is>
          <t>Calcutta</t>
        </is>
      </c>
      <c r="W1072" s="236" t="inlineStr">
        <is>
          <t>East</t>
        </is>
      </c>
      <c r="X1072" s="242" t="n"/>
      <c r="Y1072" s="241" t="n">
        <v>295</v>
      </c>
      <c r="Z1072" s="236" t="inlineStr">
        <is>
          <t>0%</t>
        </is>
      </c>
      <c r="AA1072" s="245" t="n"/>
      <c r="AB1072" s="236" t="n">
        <v>0</v>
      </c>
      <c r="AC1072" s="236" t="n">
        <v>0</v>
      </c>
      <c r="AD1072" s="236" t="n">
        <v>4</v>
      </c>
      <c r="AE1072" s="236" t="n">
        <v>4</v>
      </c>
      <c r="AF1072" s="240" t="n">
        <v>0</v>
      </c>
      <c r="AG1072" s="236" t="n">
        <v>0</v>
      </c>
      <c r="AH1072" s="242" t="n">
        <v>0</v>
      </c>
      <c r="AI1072" s="236" t="n">
        <v>0</v>
      </c>
      <c r="AJ1072" s="236" t="n"/>
    </row>
    <row r="1073">
      <c r="A1073" s="236" t="n">
        <v>61008558</v>
      </c>
      <c r="B1073" s="236" t="inlineStr">
        <is>
          <t>PO STZR 100 ML</t>
        </is>
      </c>
      <c r="C1073" s="236" t="inlineStr">
        <is>
          <t>IN63</t>
        </is>
      </c>
      <c r="D1073" s="237" t="n">
        <v>0</v>
      </c>
      <c r="E1073" s="236" t="n">
        <v>0</v>
      </c>
      <c r="F1073" s="238" t="n">
        <v>0</v>
      </c>
      <c r="G1073" s="236" t="n">
        <v>0</v>
      </c>
      <c r="H1073" s="239" t="n">
        <v>0</v>
      </c>
      <c r="I1073" s="236" t="n">
        <v>0</v>
      </c>
      <c r="J1073" s="240" t="n">
        <v>0</v>
      </c>
      <c r="K1073" s="236" t="n">
        <v>0</v>
      </c>
      <c r="L1073" s="241" t="inlineStr">
        <is>
          <t>-</t>
        </is>
      </c>
      <c r="M1073" s="242" t="inlineStr">
        <is>
          <t>-</t>
        </is>
      </c>
      <c r="N1073" s="236" t="inlineStr">
        <is>
          <t>-</t>
        </is>
      </c>
      <c r="O1073" s="243" t="inlineStr">
        <is>
          <t>-</t>
        </is>
      </c>
      <c r="P1073" s="237" t="inlineStr">
        <is>
          <t>-</t>
        </is>
      </c>
      <c r="Q1073" s="236" t="inlineStr">
        <is>
          <t>-</t>
        </is>
      </c>
      <c r="R1073" s="244" t="inlineStr">
        <is>
          <t>-</t>
        </is>
      </c>
      <c r="S1073" s="245" t="inlineStr">
        <is>
          <t>-</t>
        </is>
      </c>
      <c r="T1073" s="236" t="n"/>
      <c r="U1073" s="246" t="n"/>
      <c r="V1073" s="238" t="inlineStr">
        <is>
          <t>Trichy</t>
        </is>
      </c>
      <c r="W1073" s="236" t="inlineStr">
        <is>
          <t>South</t>
        </is>
      </c>
      <c r="X1073" s="242" t="n"/>
      <c r="Y1073" s="241" t="n">
        <v>0</v>
      </c>
      <c r="Z1073" s="236" t="inlineStr">
        <is>
          <t>0%</t>
        </is>
      </c>
      <c r="AA1073" s="245" t="n"/>
      <c r="AB1073" s="236" t="n">
        <v>0</v>
      </c>
      <c r="AC1073" s="236" t="n">
        <v>0</v>
      </c>
      <c r="AD1073" s="236" t="n">
        <v>4</v>
      </c>
      <c r="AE1073" s="236" t="n">
        <v>4</v>
      </c>
      <c r="AF1073" s="240" t="n">
        <v>0</v>
      </c>
      <c r="AG1073" s="236" t="n">
        <v>0</v>
      </c>
      <c r="AH1073" s="242" t="n">
        <v>0</v>
      </c>
      <c r="AI1073" s="236" t="n">
        <v>0</v>
      </c>
      <c r="AJ1073" s="236" t="n"/>
    </row>
    <row r="1074">
      <c r="A1074" s="236" t="n">
        <v>61008558</v>
      </c>
      <c r="B1074" s="236" t="inlineStr">
        <is>
          <t>PO STZR 100 ML</t>
        </is>
      </c>
      <c r="C1074" s="236" t="inlineStr">
        <is>
          <t>IN64</t>
        </is>
      </c>
      <c r="D1074" s="237" t="n">
        <v>0</v>
      </c>
      <c r="E1074" s="236" t="n">
        <v>0</v>
      </c>
      <c r="F1074" s="238" t="n">
        <v>0</v>
      </c>
      <c r="G1074" s="236" t="n">
        <v>0</v>
      </c>
      <c r="H1074" s="239" t="n">
        <v>0</v>
      </c>
      <c r="I1074" s="236" t="n">
        <v>0</v>
      </c>
      <c r="J1074" s="240" t="n">
        <v>0</v>
      </c>
      <c r="K1074" s="236" t="n">
        <v>0</v>
      </c>
      <c r="L1074" s="241" t="inlineStr">
        <is>
          <t>-</t>
        </is>
      </c>
      <c r="M1074" s="242" t="inlineStr">
        <is>
          <t>-</t>
        </is>
      </c>
      <c r="N1074" s="236" t="inlineStr">
        <is>
          <t>-</t>
        </is>
      </c>
      <c r="O1074" s="243" t="inlineStr">
        <is>
          <t>-</t>
        </is>
      </c>
      <c r="P1074" s="237" t="inlineStr">
        <is>
          <t>-</t>
        </is>
      </c>
      <c r="Q1074" s="236" t="inlineStr">
        <is>
          <t>-</t>
        </is>
      </c>
      <c r="R1074" s="244" t="inlineStr">
        <is>
          <t>-</t>
        </is>
      </c>
      <c r="S1074" s="245" t="inlineStr">
        <is>
          <t>-</t>
        </is>
      </c>
      <c r="T1074" s="236" t="inlineStr">
        <is>
          <t>100%</t>
        </is>
      </c>
      <c r="U1074" s="246" t="inlineStr">
        <is>
          <t>100%</t>
        </is>
      </c>
      <c r="V1074" s="238" t="inlineStr">
        <is>
          <t>Chennai</t>
        </is>
      </c>
      <c r="W1074" s="236" t="inlineStr">
        <is>
          <t>South</t>
        </is>
      </c>
      <c r="X1074" s="242" t="n"/>
      <c r="Y1074" s="241" t="n">
        <v>26</v>
      </c>
      <c r="Z1074" s="236" t="inlineStr">
        <is>
          <t>0%</t>
        </is>
      </c>
      <c r="AA1074" s="245" t="n"/>
      <c r="AB1074" s="236" t="n">
        <v>0</v>
      </c>
      <c r="AC1074" s="236" t="n">
        <v>0</v>
      </c>
      <c r="AD1074" s="236" t="n">
        <v>4</v>
      </c>
      <c r="AE1074" s="236" t="n">
        <v>4</v>
      </c>
      <c r="AF1074" s="240" t="n">
        <v>0</v>
      </c>
      <c r="AG1074" s="236" t="n">
        <v>0</v>
      </c>
      <c r="AH1074" s="242" t="n">
        <v>0</v>
      </c>
      <c r="AI1074" s="236" t="n">
        <v>0</v>
      </c>
      <c r="AJ1074" s="236" t="n"/>
    </row>
    <row r="1075">
      <c r="A1075" s="236" t="n">
        <v>61008558</v>
      </c>
      <c r="B1075" s="236" t="inlineStr">
        <is>
          <t>PO STZR 100 ML</t>
        </is>
      </c>
      <c r="C1075" s="236" t="inlineStr">
        <is>
          <t>IN65</t>
        </is>
      </c>
      <c r="D1075" s="237" t="n">
        <v>0</v>
      </c>
      <c r="E1075" s="236" t="n">
        <v>0</v>
      </c>
      <c r="F1075" s="238" t="n">
        <v>0</v>
      </c>
      <c r="G1075" s="236" t="n">
        <v>0</v>
      </c>
      <c r="H1075" s="239" t="n">
        <v>0</v>
      </c>
      <c r="I1075" s="236" t="n">
        <v>0</v>
      </c>
      <c r="J1075" s="240" t="n">
        <v>0</v>
      </c>
      <c r="K1075" s="236" t="n">
        <v>0</v>
      </c>
      <c r="L1075" s="241" t="inlineStr">
        <is>
          <t>-</t>
        </is>
      </c>
      <c r="M1075" s="242" t="inlineStr">
        <is>
          <t>-</t>
        </is>
      </c>
      <c r="N1075" s="236" t="inlineStr">
        <is>
          <t>-</t>
        </is>
      </c>
      <c r="O1075" s="243" t="inlineStr">
        <is>
          <t>-</t>
        </is>
      </c>
      <c r="P1075" s="237" t="inlineStr">
        <is>
          <t>-</t>
        </is>
      </c>
      <c r="Q1075" s="236" t="inlineStr">
        <is>
          <t>-</t>
        </is>
      </c>
      <c r="R1075" s="244" t="inlineStr">
        <is>
          <t>-</t>
        </is>
      </c>
      <c r="S1075" s="245" t="inlineStr">
        <is>
          <t>-</t>
        </is>
      </c>
      <c r="T1075" s="236" t="n"/>
      <c r="U1075" s="246" t="n"/>
      <c r="V1075" s="238" t="inlineStr">
        <is>
          <t>Kanpur</t>
        </is>
      </c>
      <c r="W1075" s="236" t="inlineStr">
        <is>
          <t>North</t>
        </is>
      </c>
      <c r="X1075" s="242" t="n"/>
      <c r="Y1075" s="241" t="n">
        <v>0</v>
      </c>
      <c r="Z1075" s="236" t="inlineStr">
        <is>
          <t>0%</t>
        </is>
      </c>
      <c r="AA1075" s="245" t="n"/>
      <c r="AB1075" s="236" t="n">
        <v>0</v>
      </c>
      <c r="AC1075" s="236" t="n">
        <v>0</v>
      </c>
      <c r="AD1075" s="236" t="n">
        <v>4</v>
      </c>
      <c r="AE1075" s="236" t="n">
        <v>4</v>
      </c>
      <c r="AF1075" s="240" t="n">
        <v>0</v>
      </c>
      <c r="AG1075" s="236" t="n">
        <v>0</v>
      </c>
      <c r="AH1075" s="242" t="n">
        <v>0</v>
      </c>
      <c r="AI1075" s="236" t="n">
        <v>0</v>
      </c>
      <c r="AJ1075" s="236" t="n"/>
    </row>
    <row r="1076">
      <c r="A1076" s="236" t="n">
        <v>61008558</v>
      </c>
      <c r="B1076" s="236" t="inlineStr">
        <is>
          <t>PO STZR 100 ML</t>
        </is>
      </c>
      <c r="C1076" s="236" t="inlineStr">
        <is>
          <t>IN66</t>
        </is>
      </c>
      <c r="D1076" s="237" t="n">
        <v>0</v>
      </c>
      <c r="E1076" s="236" t="n">
        <v>0</v>
      </c>
      <c r="F1076" s="238" t="n">
        <v>0</v>
      </c>
      <c r="G1076" s="236" t="n">
        <v>0</v>
      </c>
      <c r="H1076" s="239" t="n">
        <v>0</v>
      </c>
      <c r="I1076" s="236" t="n">
        <v>0</v>
      </c>
      <c r="J1076" s="240" t="n">
        <v>0</v>
      </c>
      <c r="K1076" s="236" t="n">
        <v>0</v>
      </c>
      <c r="L1076" s="241" t="inlineStr">
        <is>
          <t>-</t>
        </is>
      </c>
      <c r="M1076" s="242" t="inlineStr">
        <is>
          <t>-</t>
        </is>
      </c>
      <c r="N1076" s="236" t="inlineStr">
        <is>
          <t>-</t>
        </is>
      </c>
      <c r="O1076" s="243" t="inlineStr">
        <is>
          <t>-</t>
        </is>
      </c>
      <c r="P1076" s="237" t="inlineStr">
        <is>
          <t>-</t>
        </is>
      </c>
      <c r="Q1076" s="236" t="inlineStr">
        <is>
          <t>-</t>
        </is>
      </c>
      <c r="R1076" s="244" t="inlineStr">
        <is>
          <t>-</t>
        </is>
      </c>
      <c r="S1076" s="245" t="inlineStr">
        <is>
          <t>-</t>
        </is>
      </c>
      <c r="T1076" s="236" t="inlineStr">
        <is>
          <t>100%</t>
        </is>
      </c>
      <c r="U1076" s="246" t="inlineStr">
        <is>
          <t>100%</t>
        </is>
      </c>
      <c r="V1076" s="238" t="inlineStr">
        <is>
          <t>Bhubaneshwar</t>
        </is>
      </c>
      <c r="W1076" s="236" t="inlineStr">
        <is>
          <t>East</t>
        </is>
      </c>
      <c r="X1076" s="242" t="n"/>
      <c r="Y1076" s="241" t="n">
        <v>96</v>
      </c>
      <c r="Z1076" s="236" t="inlineStr">
        <is>
          <t>0%</t>
        </is>
      </c>
      <c r="AA1076" s="245" t="n"/>
      <c r="AB1076" s="236" t="n">
        <v>0</v>
      </c>
      <c r="AC1076" s="236" t="n">
        <v>0</v>
      </c>
      <c r="AD1076" s="236" t="n">
        <v>4</v>
      </c>
      <c r="AE1076" s="236" t="n">
        <v>4</v>
      </c>
      <c r="AF1076" s="240" t="n">
        <v>0</v>
      </c>
      <c r="AG1076" s="236" t="n">
        <v>0</v>
      </c>
      <c r="AH1076" s="242" t="n">
        <v>0</v>
      </c>
      <c r="AI1076" s="236" t="n">
        <v>0</v>
      </c>
      <c r="AJ1076" s="236" t="n"/>
    </row>
    <row r="1077">
      <c r="A1077" s="236" t="n">
        <v>61008558</v>
      </c>
      <c r="B1077" s="236" t="inlineStr">
        <is>
          <t>PO STZR 100 ML</t>
        </is>
      </c>
      <c r="C1077" s="236" t="inlineStr">
        <is>
          <t>IN67</t>
        </is>
      </c>
      <c r="D1077" s="237" t="n">
        <v>0</v>
      </c>
      <c r="E1077" s="236" t="n">
        <v>0</v>
      </c>
      <c r="F1077" s="238" t="n">
        <v>0</v>
      </c>
      <c r="G1077" s="236" t="n">
        <v>0</v>
      </c>
      <c r="H1077" s="239" t="n">
        <v>0</v>
      </c>
      <c r="I1077" s="236" t="n">
        <v>0</v>
      </c>
      <c r="J1077" s="240" t="n">
        <v>0</v>
      </c>
      <c r="K1077" s="236" t="n">
        <v>0</v>
      </c>
      <c r="L1077" s="241" t="inlineStr">
        <is>
          <t>-</t>
        </is>
      </c>
      <c r="M1077" s="242" t="inlineStr">
        <is>
          <t>-</t>
        </is>
      </c>
      <c r="N1077" s="236" t="inlineStr">
        <is>
          <t>-</t>
        </is>
      </c>
      <c r="O1077" s="243" t="inlineStr">
        <is>
          <t>-</t>
        </is>
      </c>
      <c r="P1077" s="237" t="inlineStr">
        <is>
          <t>-</t>
        </is>
      </c>
      <c r="Q1077" s="236" t="inlineStr">
        <is>
          <t>-</t>
        </is>
      </c>
      <c r="R1077" s="244" t="inlineStr">
        <is>
          <t>-</t>
        </is>
      </c>
      <c r="S1077" s="245" t="inlineStr">
        <is>
          <t>-</t>
        </is>
      </c>
      <c r="T1077" s="236" t="inlineStr">
        <is>
          <t>100%</t>
        </is>
      </c>
      <c r="U1077" s="246" t="inlineStr">
        <is>
          <t>100%</t>
        </is>
      </c>
      <c r="V1077" s="238" t="inlineStr">
        <is>
          <t>Indore</t>
        </is>
      </c>
      <c r="W1077" s="236" t="inlineStr">
        <is>
          <t>West</t>
        </is>
      </c>
      <c r="X1077" s="242" t="n"/>
      <c r="Y1077" s="241" t="n">
        <v>21</v>
      </c>
      <c r="Z1077" s="236" t="inlineStr">
        <is>
          <t>0%</t>
        </is>
      </c>
      <c r="AA1077" s="245" t="n"/>
      <c r="AB1077" s="236" t="n">
        <v>0</v>
      </c>
      <c r="AC1077" s="236" t="n">
        <v>0</v>
      </c>
      <c r="AD1077" s="236" t="n">
        <v>4</v>
      </c>
      <c r="AE1077" s="236" t="n">
        <v>4</v>
      </c>
      <c r="AF1077" s="240" t="n">
        <v>0</v>
      </c>
      <c r="AG1077" s="236" t="n">
        <v>0</v>
      </c>
      <c r="AH1077" s="242" t="n">
        <v>0</v>
      </c>
      <c r="AI1077" s="236" t="n">
        <v>0</v>
      </c>
      <c r="AJ1077" s="236" t="n"/>
    </row>
    <row r="1078">
      <c r="A1078" s="236" t="n">
        <v>61008558</v>
      </c>
      <c r="B1078" s="236" t="inlineStr">
        <is>
          <t>PO STZR 100 ML</t>
        </is>
      </c>
      <c r="C1078" s="236" t="inlineStr">
        <is>
          <t>IN68</t>
        </is>
      </c>
      <c r="D1078" s="237" t="n">
        <v>0</v>
      </c>
      <c r="E1078" s="236" t="n">
        <v>0</v>
      </c>
      <c r="F1078" s="238" t="n">
        <v>0</v>
      </c>
      <c r="G1078" s="236" t="n">
        <v>0</v>
      </c>
      <c r="H1078" s="239" t="n">
        <v>0</v>
      </c>
      <c r="I1078" s="236" t="n">
        <v>0</v>
      </c>
      <c r="J1078" s="240" t="n">
        <v>0</v>
      </c>
      <c r="K1078" s="236" t="n">
        <v>0</v>
      </c>
      <c r="L1078" s="241" t="inlineStr">
        <is>
          <t>-</t>
        </is>
      </c>
      <c r="M1078" s="242" t="inlineStr">
        <is>
          <t>-</t>
        </is>
      </c>
      <c r="N1078" s="236" t="inlineStr">
        <is>
          <t>-</t>
        </is>
      </c>
      <c r="O1078" s="243" t="inlineStr">
        <is>
          <t>-</t>
        </is>
      </c>
      <c r="P1078" s="237" t="inlineStr">
        <is>
          <t>-</t>
        </is>
      </c>
      <c r="Q1078" s="236" t="inlineStr">
        <is>
          <t>-</t>
        </is>
      </c>
      <c r="R1078" s="244" t="inlineStr">
        <is>
          <t>-</t>
        </is>
      </c>
      <c r="S1078" s="245" t="inlineStr">
        <is>
          <t>-</t>
        </is>
      </c>
      <c r="T1078" s="236" t="inlineStr">
        <is>
          <t>100%</t>
        </is>
      </c>
      <c r="U1078" s="246" t="inlineStr">
        <is>
          <t>100%</t>
        </is>
      </c>
      <c r="V1078" s="238" t="inlineStr">
        <is>
          <t>Baroda</t>
        </is>
      </c>
      <c r="W1078" s="236" t="inlineStr">
        <is>
          <t>West</t>
        </is>
      </c>
      <c r="X1078" s="242" t="n"/>
      <c r="Y1078" s="241" t="n">
        <v>223</v>
      </c>
      <c r="Z1078" s="236" t="inlineStr">
        <is>
          <t>0%</t>
        </is>
      </c>
      <c r="AA1078" s="245" t="n"/>
      <c r="AB1078" s="236" t="n">
        <v>0</v>
      </c>
      <c r="AC1078" s="236" t="n">
        <v>0</v>
      </c>
      <c r="AD1078" s="236" t="n">
        <v>4</v>
      </c>
      <c r="AE1078" s="236" t="n">
        <v>4</v>
      </c>
      <c r="AF1078" s="240" t="n">
        <v>0</v>
      </c>
      <c r="AG1078" s="236" t="n">
        <v>0</v>
      </c>
      <c r="AH1078" s="242" t="n">
        <v>0</v>
      </c>
      <c r="AI1078" s="236" t="n">
        <v>0</v>
      </c>
      <c r="AJ1078" s="236" t="n"/>
    </row>
    <row r="1079">
      <c r="A1079" s="236" t="n">
        <v>61008558</v>
      </c>
      <c r="B1079" s="236" t="inlineStr">
        <is>
          <t>PO STZR 100 ML</t>
        </is>
      </c>
      <c r="C1079" s="236" t="inlineStr">
        <is>
          <t>IN69</t>
        </is>
      </c>
      <c r="D1079" s="237" t="n">
        <v>0</v>
      </c>
      <c r="E1079" s="236" t="n">
        <v>0</v>
      </c>
      <c r="F1079" s="238" t="n">
        <v>0</v>
      </c>
      <c r="G1079" s="236" t="n">
        <v>0</v>
      </c>
      <c r="H1079" s="239" t="n">
        <v>0</v>
      </c>
      <c r="I1079" s="236" t="n">
        <v>0</v>
      </c>
      <c r="J1079" s="240" t="n">
        <v>0</v>
      </c>
      <c r="K1079" s="236" t="n">
        <v>0</v>
      </c>
      <c r="L1079" s="241" t="inlineStr">
        <is>
          <t>-</t>
        </is>
      </c>
      <c r="M1079" s="242" t="inlineStr">
        <is>
          <t>-</t>
        </is>
      </c>
      <c r="N1079" s="236" t="inlineStr">
        <is>
          <t>-</t>
        </is>
      </c>
      <c r="O1079" s="243" t="inlineStr">
        <is>
          <t>-</t>
        </is>
      </c>
      <c r="P1079" s="237" t="inlineStr">
        <is>
          <t>-</t>
        </is>
      </c>
      <c r="Q1079" s="236" t="n">
        <v>300</v>
      </c>
      <c r="R1079" s="244" t="inlineStr">
        <is>
          <t>-</t>
        </is>
      </c>
      <c r="S1079" s="245" t="inlineStr">
        <is>
          <t>-</t>
        </is>
      </c>
      <c r="T1079" s="236" t="inlineStr">
        <is>
          <t>375%</t>
        </is>
      </c>
      <c r="U1079" s="246" t="inlineStr">
        <is>
          <t>100%</t>
        </is>
      </c>
      <c r="V1079" s="238" t="inlineStr">
        <is>
          <t>Hyderabad</t>
        </is>
      </c>
      <c r="W1079" s="236" t="inlineStr">
        <is>
          <t>South</t>
        </is>
      </c>
      <c r="X1079" s="242" t="n"/>
      <c r="Y1079" s="241" t="n">
        <v>109</v>
      </c>
      <c r="Z1079" s="236" t="inlineStr">
        <is>
          <t>0%</t>
        </is>
      </c>
      <c r="AA1079" s="245" t="n"/>
      <c r="AB1079" s="236" t="n">
        <v>0</v>
      </c>
      <c r="AC1079" s="236" t="n">
        <v>0</v>
      </c>
      <c r="AD1079" s="236" t="n">
        <v>4</v>
      </c>
      <c r="AE1079" s="236" t="n">
        <v>4</v>
      </c>
      <c r="AF1079" s="240" t="n">
        <v>0</v>
      </c>
      <c r="AG1079" s="236" t="n">
        <v>0</v>
      </c>
      <c r="AH1079" s="242" t="n">
        <v>0</v>
      </c>
      <c r="AI1079" s="236" t="n">
        <v>300</v>
      </c>
      <c r="AJ1079" s="236" t="n"/>
    </row>
    <row r="1080">
      <c r="A1080" s="236" t="n">
        <v>61008558</v>
      </c>
      <c r="B1080" s="236" t="inlineStr">
        <is>
          <t>PO STZR 100 ML</t>
        </is>
      </c>
      <c r="C1080" s="236" t="inlineStr">
        <is>
          <t>IN70</t>
        </is>
      </c>
      <c r="D1080" s="237" t="n">
        <v>0</v>
      </c>
      <c r="E1080" s="236" t="n">
        <v>0</v>
      </c>
      <c r="F1080" s="238" t="n">
        <v>0</v>
      </c>
      <c r="G1080" s="236" t="n">
        <v>0</v>
      </c>
      <c r="H1080" s="239" t="n">
        <v>0</v>
      </c>
      <c r="I1080" s="236" t="n">
        <v>0</v>
      </c>
      <c r="J1080" s="240" t="n">
        <v>0</v>
      </c>
      <c r="K1080" s="236" t="n">
        <v>0</v>
      </c>
      <c r="L1080" s="241" t="inlineStr">
        <is>
          <t>-</t>
        </is>
      </c>
      <c r="M1080" s="242" t="inlineStr">
        <is>
          <t>-</t>
        </is>
      </c>
      <c r="N1080" s="236" t="inlineStr">
        <is>
          <t>-</t>
        </is>
      </c>
      <c r="O1080" s="243" t="inlineStr">
        <is>
          <t>-</t>
        </is>
      </c>
      <c r="P1080" s="237" t="inlineStr">
        <is>
          <t>-</t>
        </is>
      </c>
      <c r="Q1080" s="236" t="inlineStr">
        <is>
          <t>-</t>
        </is>
      </c>
      <c r="R1080" s="244" t="inlineStr">
        <is>
          <t>-</t>
        </is>
      </c>
      <c r="S1080" s="245" t="inlineStr">
        <is>
          <t>-</t>
        </is>
      </c>
      <c r="T1080" s="236" t="n"/>
      <c r="U1080" s="246" t="n"/>
      <c r="V1080" s="238" t="inlineStr">
        <is>
          <t>Allepy</t>
        </is>
      </c>
      <c r="W1080" s="236" t="inlineStr">
        <is>
          <t>South</t>
        </is>
      </c>
      <c r="X1080" s="242" t="n"/>
      <c r="Y1080" s="241" t="n">
        <v>0</v>
      </c>
      <c r="Z1080" s="236" t="inlineStr">
        <is>
          <t>0%</t>
        </is>
      </c>
      <c r="AA1080" s="245" t="n"/>
      <c r="AB1080" s="236" t="n">
        <v>0</v>
      </c>
      <c r="AC1080" s="236" t="n">
        <v>0</v>
      </c>
      <c r="AD1080" s="236" t="n">
        <v>4</v>
      </c>
      <c r="AE1080" s="236" t="n">
        <v>4</v>
      </c>
      <c r="AF1080" s="240" t="n">
        <v>0</v>
      </c>
      <c r="AG1080" s="236" t="n">
        <v>0</v>
      </c>
      <c r="AH1080" s="242" t="n">
        <v>0</v>
      </c>
      <c r="AI1080" s="236" t="n">
        <v>0</v>
      </c>
      <c r="AJ1080" s="236" t="n"/>
    </row>
    <row r="1081">
      <c r="A1081" s="236" t="n">
        <v>61008558</v>
      </c>
      <c r="B1081" s="236" t="inlineStr">
        <is>
          <t>PO STZR 100 ML</t>
        </is>
      </c>
      <c r="C1081" s="236" t="inlineStr">
        <is>
          <t>IN71</t>
        </is>
      </c>
      <c r="D1081" s="237" t="n">
        <v>0</v>
      </c>
      <c r="E1081" s="236" t="n">
        <v>0</v>
      </c>
      <c r="F1081" s="238" t="n">
        <v>0</v>
      </c>
      <c r="G1081" s="236" t="n">
        <v>0</v>
      </c>
      <c r="H1081" s="239" t="n">
        <v>0</v>
      </c>
      <c r="I1081" s="236" t="n">
        <v>0</v>
      </c>
      <c r="J1081" s="240" t="n">
        <v>0</v>
      </c>
      <c r="K1081" s="236" t="n">
        <v>0</v>
      </c>
      <c r="L1081" s="241" t="inlineStr">
        <is>
          <t>-</t>
        </is>
      </c>
      <c r="M1081" s="242" t="inlineStr">
        <is>
          <t>-</t>
        </is>
      </c>
      <c r="N1081" s="236" t="inlineStr">
        <is>
          <t>-</t>
        </is>
      </c>
      <c r="O1081" s="243" t="inlineStr">
        <is>
          <t>-</t>
        </is>
      </c>
      <c r="P1081" s="237" t="inlineStr">
        <is>
          <t>-</t>
        </is>
      </c>
      <c r="Q1081" s="236" t="inlineStr">
        <is>
          <t>-</t>
        </is>
      </c>
      <c r="R1081" s="244" t="inlineStr">
        <is>
          <t>-</t>
        </is>
      </c>
      <c r="S1081" s="245" t="inlineStr">
        <is>
          <t>-</t>
        </is>
      </c>
      <c r="T1081" s="236" t="inlineStr">
        <is>
          <t>100%</t>
        </is>
      </c>
      <c r="U1081" s="246" t="inlineStr">
        <is>
          <t>100%</t>
        </is>
      </c>
      <c r="V1081" s="238" t="inlineStr">
        <is>
          <t>Bangalore</t>
        </is>
      </c>
      <c r="W1081" s="236" t="inlineStr">
        <is>
          <t>South</t>
        </is>
      </c>
      <c r="X1081" s="242" t="n"/>
      <c r="Y1081" s="241" t="n">
        <v>72</v>
      </c>
      <c r="Z1081" s="236" t="inlineStr">
        <is>
          <t>0%</t>
        </is>
      </c>
      <c r="AA1081" s="245" t="n"/>
      <c r="AB1081" s="236" t="n">
        <v>0</v>
      </c>
      <c r="AC1081" s="236" t="n">
        <v>0</v>
      </c>
      <c r="AD1081" s="236" t="n">
        <v>4</v>
      </c>
      <c r="AE1081" s="236" t="n">
        <v>4</v>
      </c>
      <c r="AF1081" s="240" t="n">
        <v>0</v>
      </c>
      <c r="AG1081" s="236" t="n">
        <v>0</v>
      </c>
      <c r="AH1081" s="242" t="n">
        <v>0</v>
      </c>
      <c r="AI1081" s="236" t="n">
        <v>0</v>
      </c>
      <c r="AJ1081" s="236" t="n"/>
    </row>
    <row r="1082">
      <c r="A1082" s="236" t="n">
        <v>61008558</v>
      </c>
      <c r="B1082" s="236" t="inlineStr">
        <is>
          <t>PO STZR 100 ML</t>
        </is>
      </c>
      <c r="C1082" s="236" t="inlineStr">
        <is>
          <t>IN72</t>
        </is>
      </c>
      <c r="D1082" s="237" t="n">
        <v>0</v>
      </c>
      <c r="E1082" s="236" t="n">
        <v>0</v>
      </c>
      <c r="F1082" s="238" t="n">
        <v>0</v>
      </c>
      <c r="G1082" s="236" t="n">
        <v>0</v>
      </c>
      <c r="H1082" s="239" t="n">
        <v>0</v>
      </c>
      <c r="I1082" s="236" t="n">
        <v>0</v>
      </c>
      <c r="J1082" s="240" t="n">
        <v>0</v>
      </c>
      <c r="K1082" s="236" t="n">
        <v>0</v>
      </c>
      <c r="L1082" s="241" t="inlineStr">
        <is>
          <t>-</t>
        </is>
      </c>
      <c r="M1082" s="242" t="inlineStr">
        <is>
          <t>-</t>
        </is>
      </c>
      <c r="N1082" s="236" t="inlineStr">
        <is>
          <t>-</t>
        </is>
      </c>
      <c r="O1082" s="243" t="inlineStr">
        <is>
          <t>-</t>
        </is>
      </c>
      <c r="P1082" s="237" t="inlineStr">
        <is>
          <t>-</t>
        </is>
      </c>
      <c r="Q1082" s="236" t="inlineStr">
        <is>
          <t>-</t>
        </is>
      </c>
      <c r="R1082" s="244" t="inlineStr">
        <is>
          <t>-</t>
        </is>
      </c>
      <c r="S1082" s="245" t="inlineStr">
        <is>
          <t>-</t>
        </is>
      </c>
      <c r="T1082" s="236" t="inlineStr">
        <is>
          <t>100%</t>
        </is>
      </c>
      <c r="U1082" s="246" t="inlineStr">
        <is>
          <t>100%</t>
        </is>
      </c>
      <c r="V1082" s="238" t="inlineStr">
        <is>
          <t>Gauhati</t>
        </is>
      </c>
      <c r="W1082" s="236" t="inlineStr">
        <is>
          <t>East</t>
        </is>
      </c>
      <c r="X1082" s="242" t="n"/>
      <c r="Y1082" s="241" t="n">
        <v>140</v>
      </c>
      <c r="Z1082" s="236" t="inlineStr">
        <is>
          <t>0%</t>
        </is>
      </c>
      <c r="AA1082" s="245" t="n"/>
      <c r="AB1082" s="236" t="n">
        <v>0</v>
      </c>
      <c r="AC1082" s="236" t="n">
        <v>0</v>
      </c>
      <c r="AD1082" s="236" t="n">
        <v>4</v>
      </c>
      <c r="AE1082" s="236" t="n">
        <v>4</v>
      </c>
      <c r="AF1082" s="240" t="n">
        <v>0</v>
      </c>
      <c r="AG1082" s="236" t="n">
        <v>0</v>
      </c>
      <c r="AH1082" s="242" t="n">
        <v>0</v>
      </c>
      <c r="AI1082" s="236" t="n">
        <v>0</v>
      </c>
      <c r="AJ1082" s="236" t="n"/>
    </row>
    <row r="1083">
      <c r="A1083" s="236" t="n">
        <v>61008558</v>
      </c>
      <c r="B1083" s="236" t="inlineStr">
        <is>
          <t>PO STZR 100 ML</t>
        </is>
      </c>
      <c r="C1083" s="236" t="inlineStr">
        <is>
          <t>IN73</t>
        </is>
      </c>
      <c r="D1083" s="237" t="n">
        <v>0</v>
      </c>
      <c r="E1083" s="236" t="n">
        <v>0</v>
      </c>
      <c r="F1083" s="238" t="n">
        <v>0</v>
      </c>
      <c r="G1083" s="236" t="n">
        <v>0</v>
      </c>
      <c r="H1083" s="239" t="n">
        <v>0</v>
      </c>
      <c r="I1083" s="236" t="n">
        <v>0</v>
      </c>
      <c r="J1083" s="240" t="n">
        <v>0</v>
      </c>
      <c r="K1083" s="236" t="n">
        <v>0</v>
      </c>
      <c r="L1083" s="241" t="inlineStr">
        <is>
          <t>-</t>
        </is>
      </c>
      <c r="M1083" s="242" t="inlineStr">
        <is>
          <t>-</t>
        </is>
      </c>
      <c r="N1083" s="236" t="inlineStr">
        <is>
          <t>-</t>
        </is>
      </c>
      <c r="O1083" s="243" t="inlineStr">
        <is>
          <t>-</t>
        </is>
      </c>
      <c r="P1083" s="237" t="inlineStr">
        <is>
          <t>-</t>
        </is>
      </c>
      <c r="Q1083" s="236" t="inlineStr">
        <is>
          <t>-</t>
        </is>
      </c>
      <c r="R1083" s="244" t="inlineStr">
        <is>
          <t>-</t>
        </is>
      </c>
      <c r="S1083" s="245" t="inlineStr">
        <is>
          <t>-</t>
        </is>
      </c>
      <c r="T1083" s="236" t="inlineStr">
        <is>
          <t>100%</t>
        </is>
      </c>
      <c r="U1083" s="246" t="inlineStr">
        <is>
          <t>100%</t>
        </is>
      </c>
      <c r="V1083" s="238" t="inlineStr">
        <is>
          <t>Patna</t>
        </is>
      </c>
      <c r="W1083" s="236" t="inlineStr">
        <is>
          <t>East</t>
        </is>
      </c>
      <c r="X1083" s="242" t="n"/>
      <c r="Y1083" s="241" t="n">
        <v>82</v>
      </c>
      <c r="Z1083" s="236" t="inlineStr">
        <is>
          <t>0%</t>
        </is>
      </c>
      <c r="AA1083" s="245" t="n"/>
      <c r="AB1083" s="236" t="n">
        <v>0</v>
      </c>
      <c r="AC1083" s="236" t="n">
        <v>0</v>
      </c>
      <c r="AD1083" s="236" t="n">
        <v>4</v>
      </c>
      <c r="AE1083" s="236" t="n">
        <v>4</v>
      </c>
      <c r="AF1083" s="240" t="n">
        <v>0</v>
      </c>
      <c r="AG1083" s="236" t="n">
        <v>0</v>
      </c>
      <c r="AH1083" s="242" t="n">
        <v>0</v>
      </c>
      <c r="AI1083" s="236" t="n">
        <v>0</v>
      </c>
      <c r="AJ1083" s="236" t="n"/>
    </row>
    <row r="1084">
      <c r="A1084" s="236" t="n">
        <v>61008558</v>
      </c>
      <c r="B1084" s="236" t="inlineStr">
        <is>
          <t>PO STZR 100 ML</t>
        </is>
      </c>
      <c r="C1084" s="236" t="inlineStr">
        <is>
          <t>IN74</t>
        </is>
      </c>
      <c r="D1084" s="237" t="n">
        <v>0</v>
      </c>
      <c r="E1084" s="236" t="n">
        <v>0</v>
      </c>
      <c r="F1084" s="238" t="n">
        <v>0</v>
      </c>
      <c r="G1084" s="236" t="n">
        <v>0</v>
      </c>
      <c r="H1084" s="239" t="n">
        <v>1</v>
      </c>
      <c r="I1084" s="236" t="n">
        <v>1</v>
      </c>
      <c r="J1084" s="240" t="n">
        <v>0</v>
      </c>
      <c r="K1084" s="236" t="n">
        <v>1</v>
      </c>
      <c r="L1084" s="241" t="inlineStr">
        <is>
          <t>-</t>
        </is>
      </c>
      <c r="M1084" s="242" t="inlineStr">
        <is>
          <t>-</t>
        </is>
      </c>
      <c r="N1084" s="236" t="inlineStr">
        <is>
          <t>-</t>
        </is>
      </c>
      <c r="O1084" s="243" t="inlineStr">
        <is>
          <t>-</t>
        </is>
      </c>
      <c r="P1084" s="237" t="inlineStr">
        <is>
          <t>-</t>
        </is>
      </c>
      <c r="Q1084" s="236" t="inlineStr">
        <is>
          <t>-</t>
        </is>
      </c>
      <c r="R1084" s="244" t="inlineStr">
        <is>
          <t>-</t>
        </is>
      </c>
      <c r="S1084" s="245" t="inlineStr">
        <is>
          <t>-</t>
        </is>
      </c>
      <c r="T1084" s="236" t="n"/>
      <c r="U1084" s="246" t="n"/>
      <c r="V1084" s="238" t="inlineStr">
        <is>
          <t>Nepal-exp</t>
        </is>
      </c>
      <c r="W1084" s="236" t="inlineStr">
        <is>
          <t>Exp-DC</t>
        </is>
      </c>
      <c r="X1084" s="242" t="n"/>
      <c r="Y1084" s="241" t="n">
        <v>0</v>
      </c>
      <c r="Z1084" s="236" t="inlineStr">
        <is>
          <t>0%</t>
        </is>
      </c>
      <c r="AA1084" s="245" t="n"/>
      <c r="AB1084" s="236" t="n">
        <v>0</v>
      </c>
      <c r="AC1084" s="236" t="n">
        <v>0</v>
      </c>
      <c r="AD1084" s="236" t="n">
        <v>4</v>
      </c>
      <c r="AE1084" s="236" t="n">
        <v>0</v>
      </c>
      <c r="AF1084" s="240" t="n">
        <v>0</v>
      </c>
      <c r="AG1084" s="236" t="n">
        <v>0</v>
      </c>
      <c r="AH1084" s="242" t="n">
        <v>0</v>
      </c>
      <c r="AI1084" s="236" t="n">
        <v>0</v>
      </c>
      <c r="AJ1084" s="236" t="n"/>
    </row>
    <row r="1085">
      <c r="A1085" s="236" t="n">
        <v>61008558</v>
      </c>
      <c r="B1085" s="236" t="inlineStr">
        <is>
          <t>PO STZR 100 ML</t>
        </is>
      </c>
      <c r="C1085" s="236" t="inlineStr">
        <is>
          <t>IN75</t>
        </is>
      </c>
      <c r="D1085" s="237" t="n">
        <v>0</v>
      </c>
      <c r="E1085" s="236" t="n">
        <v>0</v>
      </c>
      <c r="F1085" s="238" t="n">
        <v>0</v>
      </c>
      <c r="G1085" s="236" t="n">
        <v>0</v>
      </c>
      <c r="H1085" s="239" t="n">
        <v>0</v>
      </c>
      <c r="I1085" s="236" t="n">
        <v>0</v>
      </c>
      <c r="J1085" s="240" t="n">
        <v>0</v>
      </c>
      <c r="K1085" s="236" t="n">
        <v>0</v>
      </c>
      <c r="L1085" s="241" t="inlineStr">
        <is>
          <t>-</t>
        </is>
      </c>
      <c r="M1085" s="242" t="inlineStr">
        <is>
          <t>-</t>
        </is>
      </c>
      <c r="N1085" s="236" t="inlineStr">
        <is>
          <t>-</t>
        </is>
      </c>
      <c r="O1085" s="243" t="inlineStr">
        <is>
          <t>-</t>
        </is>
      </c>
      <c r="P1085" s="237" t="inlineStr">
        <is>
          <t>-</t>
        </is>
      </c>
      <c r="Q1085" s="236" t="inlineStr">
        <is>
          <t>-</t>
        </is>
      </c>
      <c r="R1085" s="244" t="inlineStr">
        <is>
          <t>-</t>
        </is>
      </c>
      <c r="S1085" s="245" t="inlineStr">
        <is>
          <t>-</t>
        </is>
      </c>
      <c r="T1085" s="236" t="inlineStr">
        <is>
          <t>100%</t>
        </is>
      </c>
      <c r="U1085" s="246" t="inlineStr">
        <is>
          <t>100%</t>
        </is>
      </c>
      <c r="V1085" s="238" t="inlineStr">
        <is>
          <t>Jaipur</t>
        </is>
      </c>
      <c r="W1085" s="236" t="inlineStr">
        <is>
          <t>North</t>
        </is>
      </c>
      <c r="X1085" s="242" t="n"/>
      <c r="Y1085" s="241" t="n">
        <v>4</v>
      </c>
      <c r="Z1085" s="236" t="inlineStr">
        <is>
          <t>0%</t>
        </is>
      </c>
      <c r="AA1085" s="245" t="n"/>
      <c r="AB1085" s="236" t="n">
        <v>0</v>
      </c>
      <c r="AC1085" s="236" t="n">
        <v>0</v>
      </c>
      <c r="AD1085" s="236" t="n">
        <v>4</v>
      </c>
      <c r="AE1085" s="236" t="n">
        <v>4</v>
      </c>
      <c r="AF1085" s="240" t="n">
        <v>0</v>
      </c>
      <c r="AG1085" s="236" t="n">
        <v>0</v>
      </c>
      <c r="AH1085" s="242" t="n">
        <v>0</v>
      </c>
      <c r="AI1085" s="236" t="n">
        <v>0</v>
      </c>
      <c r="AJ1085" s="236" t="n"/>
    </row>
    <row r="1086">
      <c r="A1086" s="236" t="n">
        <v>61008558</v>
      </c>
      <c r="B1086" s="236" t="inlineStr">
        <is>
          <t>PO STZR 100 ML</t>
        </is>
      </c>
      <c r="C1086" s="236" t="inlineStr">
        <is>
          <t>IN76</t>
        </is>
      </c>
      <c r="D1086" s="237" t="n">
        <v>0</v>
      </c>
      <c r="E1086" s="236" t="n">
        <v>0</v>
      </c>
      <c r="F1086" s="238" t="n">
        <v>0</v>
      </c>
      <c r="G1086" s="236" t="n">
        <v>0</v>
      </c>
      <c r="H1086" s="239" t="n">
        <v>8</v>
      </c>
      <c r="I1086" s="236" t="n">
        <v>8</v>
      </c>
      <c r="J1086" s="240" t="n">
        <v>0</v>
      </c>
      <c r="K1086" s="236" t="n">
        <v>8</v>
      </c>
      <c r="L1086" s="241" t="inlineStr">
        <is>
          <t>-</t>
        </is>
      </c>
      <c r="M1086" s="242" t="inlineStr">
        <is>
          <t>-</t>
        </is>
      </c>
      <c r="N1086" s="236" t="inlineStr">
        <is>
          <t>-</t>
        </is>
      </c>
      <c r="O1086" s="243" t="inlineStr">
        <is>
          <t>-</t>
        </is>
      </c>
      <c r="P1086" s="237" t="inlineStr">
        <is>
          <t>-</t>
        </is>
      </c>
      <c r="Q1086" s="236" t="inlineStr">
        <is>
          <t>-</t>
        </is>
      </c>
      <c r="R1086" s="244" t="inlineStr">
        <is>
          <t>-</t>
        </is>
      </c>
      <c r="S1086" s="245" t="inlineStr">
        <is>
          <t>-</t>
        </is>
      </c>
      <c r="T1086" s="236" t="inlineStr">
        <is>
          <t>115%</t>
        </is>
      </c>
      <c r="U1086" s="246" t="inlineStr">
        <is>
          <t>115%</t>
        </is>
      </c>
      <c r="V1086" s="238" t="inlineStr">
        <is>
          <t>Ghaziabad</t>
        </is>
      </c>
      <c r="W1086" s="236" t="inlineStr">
        <is>
          <t>North</t>
        </is>
      </c>
      <c r="X1086" s="242" t="n"/>
      <c r="Y1086" s="241" t="n">
        <v>53</v>
      </c>
      <c r="Z1086" s="236" t="inlineStr">
        <is>
          <t>0%</t>
        </is>
      </c>
      <c r="AA1086" s="245" t="n"/>
      <c r="AB1086" s="236" t="n">
        <v>0</v>
      </c>
      <c r="AC1086" s="236" t="n">
        <v>0</v>
      </c>
      <c r="AD1086" s="236" t="n">
        <v>4</v>
      </c>
      <c r="AE1086" s="236" t="n">
        <v>0</v>
      </c>
      <c r="AF1086" s="240" t="n">
        <v>0</v>
      </c>
      <c r="AG1086" s="236" t="n">
        <v>0</v>
      </c>
      <c r="AH1086" s="242" t="n">
        <v>0</v>
      </c>
      <c r="AI1086" s="236" t="n">
        <v>0</v>
      </c>
      <c r="AJ1086" s="236" t="n"/>
    </row>
    <row r="1087">
      <c r="A1087" s="236" t="n">
        <v>61008558</v>
      </c>
      <c r="B1087" s="236" t="inlineStr">
        <is>
          <t>PO STZR 100 ML</t>
        </is>
      </c>
      <c r="C1087" s="236" t="inlineStr">
        <is>
          <t>IN77</t>
        </is>
      </c>
      <c r="D1087" s="237" t="n">
        <v>0</v>
      </c>
      <c r="E1087" s="236" t="n">
        <v>0</v>
      </c>
      <c r="F1087" s="238" t="n">
        <v>0</v>
      </c>
      <c r="G1087" s="236" t="n">
        <v>0</v>
      </c>
      <c r="H1087" s="239" t="n">
        <v>0</v>
      </c>
      <c r="I1087" s="236" t="n">
        <v>0</v>
      </c>
      <c r="J1087" s="240" t="n">
        <v>0</v>
      </c>
      <c r="K1087" s="236" t="n">
        <v>0</v>
      </c>
      <c r="L1087" s="241" t="inlineStr">
        <is>
          <t>-</t>
        </is>
      </c>
      <c r="M1087" s="242" t="inlineStr">
        <is>
          <t>-</t>
        </is>
      </c>
      <c r="N1087" s="236" t="inlineStr">
        <is>
          <t>-</t>
        </is>
      </c>
      <c r="O1087" s="243" t="inlineStr">
        <is>
          <t>-</t>
        </is>
      </c>
      <c r="P1087" s="237" t="inlineStr">
        <is>
          <t>-</t>
        </is>
      </c>
      <c r="Q1087" s="236" t="inlineStr">
        <is>
          <t>-</t>
        </is>
      </c>
      <c r="R1087" s="244" t="inlineStr">
        <is>
          <t>-</t>
        </is>
      </c>
      <c r="S1087" s="245" t="inlineStr">
        <is>
          <t>-</t>
        </is>
      </c>
      <c r="T1087" s="236" t="n"/>
      <c r="U1087" s="246" t="n"/>
      <c r="V1087" s="238" t="inlineStr">
        <is>
          <t>POC Bhiwandi</t>
        </is>
      </c>
      <c r="W1087" s="236" t="inlineStr">
        <is>
          <t>West</t>
        </is>
      </c>
      <c r="X1087" s="242" t="n"/>
      <c r="Y1087" s="241" t="n">
        <v>0</v>
      </c>
      <c r="Z1087" s="236" t="inlineStr">
        <is>
          <t>0%</t>
        </is>
      </c>
      <c r="AA1087" s="245" t="n"/>
      <c r="AB1087" s="236" t="n">
        <v>0</v>
      </c>
      <c r="AC1087" s="236" t="n">
        <v>0</v>
      </c>
      <c r="AD1087" s="236" t="n">
        <v>4</v>
      </c>
      <c r="AE1087" s="236" t="n">
        <v>4</v>
      </c>
      <c r="AF1087" s="240" t="n">
        <v>0</v>
      </c>
      <c r="AG1087" s="236" t="n">
        <v>0</v>
      </c>
      <c r="AH1087" s="242" t="n">
        <v>0</v>
      </c>
      <c r="AI1087" s="236" t="n">
        <v>0</v>
      </c>
      <c r="AJ1087" s="236" t="n"/>
    </row>
    <row r="1088">
      <c r="A1088" s="236" t="n">
        <v>61008558</v>
      </c>
      <c r="B1088" s="236" t="inlineStr">
        <is>
          <t>PO STZR 100 ML</t>
        </is>
      </c>
      <c r="C1088" s="236" t="inlineStr">
        <is>
          <t>IN78</t>
        </is>
      </c>
      <c r="D1088" s="237" t="n">
        <v>0</v>
      </c>
      <c r="E1088" s="236" t="n">
        <v>0</v>
      </c>
      <c r="F1088" s="238" t="n">
        <v>0</v>
      </c>
      <c r="G1088" s="236" t="n">
        <v>0</v>
      </c>
      <c r="H1088" s="239" t="n">
        <v>0</v>
      </c>
      <c r="I1088" s="236" t="n">
        <v>0</v>
      </c>
      <c r="J1088" s="240" t="n">
        <v>0</v>
      </c>
      <c r="K1088" s="236" t="n">
        <v>0</v>
      </c>
      <c r="L1088" s="241" t="inlineStr">
        <is>
          <t>-</t>
        </is>
      </c>
      <c r="M1088" s="242" t="inlineStr">
        <is>
          <t>-</t>
        </is>
      </c>
      <c r="N1088" s="236" t="inlineStr">
        <is>
          <t>-</t>
        </is>
      </c>
      <c r="O1088" s="243" t="inlineStr">
        <is>
          <t>-</t>
        </is>
      </c>
      <c r="P1088" s="237" t="inlineStr">
        <is>
          <t>-</t>
        </is>
      </c>
      <c r="Q1088" s="236" t="inlineStr">
        <is>
          <t>-</t>
        </is>
      </c>
      <c r="R1088" s="244" t="inlineStr">
        <is>
          <t>-</t>
        </is>
      </c>
      <c r="S1088" s="245" t="inlineStr">
        <is>
          <t>-</t>
        </is>
      </c>
      <c r="T1088" s="236" t="n"/>
      <c r="U1088" s="246" t="n"/>
      <c r="V1088" s="238" t="inlineStr">
        <is>
          <t>Kundli</t>
        </is>
      </c>
      <c r="W1088" s="236" t="inlineStr">
        <is>
          <t>North</t>
        </is>
      </c>
      <c r="X1088" s="242" t="n"/>
      <c r="Y1088" s="241" t="n">
        <v>0</v>
      </c>
      <c r="Z1088" s="236" t="inlineStr">
        <is>
          <t>0%</t>
        </is>
      </c>
      <c r="AA1088" s="245" t="n"/>
      <c r="AB1088" s="236" t="n">
        <v>0</v>
      </c>
      <c r="AC1088" s="236" t="n">
        <v>0</v>
      </c>
      <c r="AD1088" s="236" t="n">
        <v>4</v>
      </c>
      <c r="AE1088" s="236" t="n">
        <v>4</v>
      </c>
      <c r="AF1088" s="240" t="n">
        <v>0</v>
      </c>
      <c r="AG1088" s="236" t="n">
        <v>0</v>
      </c>
      <c r="AH1088" s="242" t="n">
        <v>0</v>
      </c>
      <c r="AI1088" s="236" t="n">
        <v>0</v>
      </c>
      <c r="AJ1088" s="236" t="n"/>
    </row>
    <row r="1089">
      <c r="A1089" s="236" t="n">
        <v>61008558</v>
      </c>
      <c r="B1089" s="236" t="inlineStr">
        <is>
          <t>PO STZR 100 ML</t>
        </is>
      </c>
      <c r="C1089" s="236" t="inlineStr">
        <is>
          <t>IN79</t>
        </is>
      </c>
      <c r="D1089" s="237" t="n">
        <v>0</v>
      </c>
      <c r="E1089" s="236" t="n">
        <v>0</v>
      </c>
      <c r="F1089" s="238" t="n">
        <v>0</v>
      </c>
      <c r="G1089" s="236" t="n">
        <v>0</v>
      </c>
      <c r="H1089" s="239" t="n">
        <v>0</v>
      </c>
      <c r="I1089" s="236" t="n">
        <v>0</v>
      </c>
      <c r="J1089" s="240" t="n">
        <v>0</v>
      </c>
      <c r="K1089" s="236" t="n">
        <v>0</v>
      </c>
      <c r="L1089" s="241" t="inlineStr">
        <is>
          <t>-</t>
        </is>
      </c>
      <c r="M1089" s="242" t="inlineStr">
        <is>
          <t>-</t>
        </is>
      </c>
      <c r="N1089" s="236" t="inlineStr">
        <is>
          <t>-</t>
        </is>
      </c>
      <c r="O1089" s="243" t="inlineStr">
        <is>
          <t>-</t>
        </is>
      </c>
      <c r="P1089" s="237" t="inlineStr">
        <is>
          <t>-</t>
        </is>
      </c>
      <c r="Q1089" s="236" t="inlineStr">
        <is>
          <t>-</t>
        </is>
      </c>
      <c r="R1089" s="244" t="inlineStr">
        <is>
          <t>-</t>
        </is>
      </c>
      <c r="S1089" s="245" t="inlineStr">
        <is>
          <t>-</t>
        </is>
      </c>
      <c r="T1089" s="236" t="inlineStr">
        <is>
          <t>100%</t>
        </is>
      </c>
      <c r="U1089" s="246" t="inlineStr">
        <is>
          <t>100%</t>
        </is>
      </c>
      <c r="V1089" s="238" t="inlineStr">
        <is>
          <t>Goa</t>
        </is>
      </c>
      <c r="W1089" s="236" t="inlineStr">
        <is>
          <t>West</t>
        </is>
      </c>
      <c r="X1089" s="242" t="n"/>
      <c r="Y1089" s="241" t="n">
        <v>27</v>
      </c>
      <c r="Z1089" s="236" t="inlineStr">
        <is>
          <t>0%</t>
        </is>
      </c>
      <c r="AA1089" s="245" t="n"/>
      <c r="AB1089" s="236" t="n">
        <v>0</v>
      </c>
      <c r="AC1089" s="236" t="n">
        <v>0</v>
      </c>
      <c r="AD1089" s="236" t="n">
        <v>4</v>
      </c>
      <c r="AE1089" s="236" t="n">
        <v>4</v>
      </c>
      <c r="AF1089" s="240" t="n">
        <v>0</v>
      </c>
      <c r="AG1089" s="236" t="n">
        <v>0</v>
      </c>
      <c r="AH1089" s="242" t="n">
        <v>0</v>
      </c>
      <c r="AI1089" s="236" t="n">
        <v>0</v>
      </c>
      <c r="AJ1089" s="236" t="n"/>
    </row>
    <row r="1090">
      <c r="A1090" s="236" t="n">
        <v>61008558</v>
      </c>
      <c r="B1090" s="236" t="inlineStr">
        <is>
          <t>PO STZR 100 ML</t>
        </is>
      </c>
      <c r="C1090" s="236" t="inlineStr">
        <is>
          <t>IN80</t>
        </is>
      </c>
      <c r="D1090" s="237" t="n">
        <v>0</v>
      </c>
      <c r="E1090" s="236" t="n">
        <v>0</v>
      </c>
      <c r="F1090" s="238" t="n">
        <v>0</v>
      </c>
      <c r="G1090" s="236" t="n">
        <v>0</v>
      </c>
      <c r="H1090" s="239" t="n">
        <v>0</v>
      </c>
      <c r="I1090" s="236" t="n">
        <v>0</v>
      </c>
      <c r="J1090" s="240" t="n">
        <v>0</v>
      </c>
      <c r="K1090" s="236" t="n">
        <v>0</v>
      </c>
      <c r="L1090" s="241" t="inlineStr">
        <is>
          <t>-</t>
        </is>
      </c>
      <c r="M1090" s="242" t="inlineStr">
        <is>
          <t>-</t>
        </is>
      </c>
      <c r="N1090" s="236" t="inlineStr">
        <is>
          <t>-</t>
        </is>
      </c>
      <c r="O1090" s="243" t="inlineStr">
        <is>
          <t>-</t>
        </is>
      </c>
      <c r="P1090" s="237" t="inlineStr">
        <is>
          <t>-</t>
        </is>
      </c>
      <c r="Q1090" s="236" t="inlineStr">
        <is>
          <t>-</t>
        </is>
      </c>
      <c r="R1090" s="244" t="inlineStr">
        <is>
          <t>-</t>
        </is>
      </c>
      <c r="S1090" s="245" t="inlineStr">
        <is>
          <t>-</t>
        </is>
      </c>
      <c r="T1090" s="236" t="inlineStr">
        <is>
          <t>100%</t>
        </is>
      </c>
      <c r="U1090" s="246" t="inlineStr">
        <is>
          <t>100%</t>
        </is>
      </c>
      <c r="V1090" s="238" t="inlineStr">
        <is>
          <t>Morinda</t>
        </is>
      </c>
      <c r="W1090" s="236" t="inlineStr">
        <is>
          <t>North</t>
        </is>
      </c>
      <c r="X1090" s="242" t="n"/>
      <c r="Y1090" s="241" t="n">
        <v>7</v>
      </c>
      <c r="Z1090" s="236" t="inlineStr">
        <is>
          <t>0%</t>
        </is>
      </c>
      <c r="AA1090" s="245" t="n"/>
      <c r="AB1090" s="236" t="n">
        <v>0</v>
      </c>
      <c r="AC1090" s="236" t="n">
        <v>0</v>
      </c>
      <c r="AD1090" s="236" t="n">
        <v>4</v>
      </c>
      <c r="AE1090" s="236" t="n">
        <v>4</v>
      </c>
      <c r="AF1090" s="240" t="n">
        <v>0</v>
      </c>
      <c r="AG1090" s="236" t="n">
        <v>0</v>
      </c>
      <c r="AH1090" s="242" t="n">
        <v>0</v>
      </c>
      <c r="AI1090" s="236" t="n">
        <v>0</v>
      </c>
      <c r="AJ1090" s="236" t="n"/>
    </row>
    <row r="1091">
      <c r="A1091" s="236" t="n">
        <v>61008558</v>
      </c>
      <c r="B1091" s="236" t="inlineStr">
        <is>
          <t>PO STZR 100 ML</t>
        </is>
      </c>
      <c r="C1091" s="236" t="inlineStr">
        <is>
          <t>IN81</t>
        </is>
      </c>
      <c r="D1091" s="237" t="n">
        <v>0</v>
      </c>
      <c r="E1091" s="236" t="n">
        <v>0</v>
      </c>
      <c r="F1091" s="238" t="n">
        <v>0</v>
      </c>
      <c r="G1091" s="236" t="n">
        <v>0</v>
      </c>
      <c r="H1091" s="239" t="n">
        <v>0</v>
      </c>
      <c r="I1091" s="236" t="n">
        <v>0</v>
      </c>
      <c r="J1091" s="240" t="n">
        <v>0</v>
      </c>
      <c r="K1091" s="236" t="n">
        <v>0</v>
      </c>
      <c r="L1091" s="241" t="inlineStr">
        <is>
          <t>-</t>
        </is>
      </c>
      <c r="M1091" s="242" t="inlineStr">
        <is>
          <t>-</t>
        </is>
      </c>
      <c r="N1091" s="236" t="inlineStr">
        <is>
          <t>-</t>
        </is>
      </c>
      <c r="O1091" s="243" t="inlineStr">
        <is>
          <t>-</t>
        </is>
      </c>
      <c r="P1091" s="237" t="inlineStr">
        <is>
          <t>-</t>
        </is>
      </c>
      <c r="Q1091" s="236" t="inlineStr">
        <is>
          <t>-</t>
        </is>
      </c>
      <c r="R1091" s="244" t="inlineStr">
        <is>
          <t>-</t>
        </is>
      </c>
      <c r="S1091" s="245" t="inlineStr">
        <is>
          <t>-</t>
        </is>
      </c>
      <c r="T1091" s="236" t="inlineStr">
        <is>
          <t>100%</t>
        </is>
      </c>
      <c r="U1091" s="246" t="inlineStr">
        <is>
          <t>100%</t>
        </is>
      </c>
      <c r="V1091" s="238" t="inlineStr">
        <is>
          <t>Bhiwandi</t>
        </is>
      </c>
      <c r="W1091" s="236" t="inlineStr">
        <is>
          <t>West</t>
        </is>
      </c>
      <c r="X1091" s="242" t="n"/>
      <c r="Y1091" s="241" t="n">
        <v>212</v>
      </c>
      <c r="Z1091" s="236" t="inlineStr">
        <is>
          <t>0%</t>
        </is>
      </c>
      <c r="AA1091" s="245" t="n"/>
      <c r="AB1091" s="236" t="n">
        <v>0</v>
      </c>
      <c r="AC1091" s="236" t="n">
        <v>0</v>
      </c>
      <c r="AD1091" s="236" t="n">
        <v>4</v>
      </c>
      <c r="AE1091" s="236" t="n">
        <v>4</v>
      </c>
      <c r="AF1091" s="240" t="n">
        <v>0</v>
      </c>
      <c r="AG1091" s="236" t="n">
        <v>0</v>
      </c>
      <c r="AH1091" s="242" t="n">
        <v>0</v>
      </c>
      <c r="AI1091" s="236" t="n">
        <v>0</v>
      </c>
      <c r="AJ1091" s="236" t="n"/>
    </row>
    <row r="1092">
      <c r="A1092" s="236" t="n">
        <v>61008558</v>
      </c>
      <c r="B1092" s="236" t="inlineStr">
        <is>
          <t>PO STZR 100 ML</t>
        </is>
      </c>
      <c r="C1092" s="236" t="inlineStr">
        <is>
          <t>IN82</t>
        </is>
      </c>
      <c r="D1092" s="237" t="n">
        <v>0</v>
      </c>
      <c r="E1092" s="236" t="n">
        <v>0</v>
      </c>
      <c r="F1092" s="238" t="n">
        <v>0</v>
      </c>
      <c r="G1092" s="236" t="n">
        <v>0</v>
      </c>
      <c r="H1092" s="239" t="n">
        <v>1</v>
      </c>
      <c r="I1092" s="236" t="n">
        <v>1</v>
      </c>
      <c r="J1092" s="240" t="n">
        <v>0</v>
      </c>
      <c r="K1092" s="236" t="n">
        <v>1</v>
      </c>
      <c r="L1092" s="241" t="inlineStr">
        <is>
          <t>-</t>
        </is>
      </c>
      <c r="M1092" s="242" t="inlineStr">
        <is>
          <t>-</t>
        </is>
      </c>
      <c r="N1092" s="236" t="inlineStr">
        <is>
          <t>-</t>
        </is>
      </c>
      <c r="O1092" s="243" t="inlineStr">
        <is>
          <t>-</t>
        </is>
      </c>
      <c r="P1092" s="237" t="inlineStr">
        <is>
          <t>-</t>
        </is>
      </c>
      <c r="Q1092" s="236" t="inlineStr">
        <is>
          <t>-</t>
        </is>
      </c>
      <c r="R1092" s="244" t="inlineStr">
        <is>
          <t>-</t>
        </is>
      </c>
      <c r="S1092" s="245" t="inlineStr">
        <is>
          <t>-</t>
        </is>
      </c>
      <c r="T1092" s="236" t="inlineStr">
        <is>
          <t>100%</t>
        </is>
      </c>
      <c r="U1092" s="246" t="inlineStr">
        <is>
          <t>100%</t>
        </is>
      </c>
      <c r="V1092" s="238" t="inlineStr">
        <is>
          <t>DC</t>
        </is>
      </c>
      <c r="W1092" s="236" t="inlineStr">
        <is>
          <t>West DC</t>
        </is>
      </c>
      <c r="X1092" s="242" t="n"/>
      <c r="Y1092" s="241" t="n">
        <v>4</v>
      </c>
      <c r="Z1092" s="236" t="inlineStr">
        <is>
          <t>0%</t>
        </is>
      </c>
      <c r="AA1092" s="245" t="n"/>
      <c r="AB1092" s="236" t="n">
        <v>0</v>
      </c>
      <c r="AC1092" s="236" t="n">
        <v>0</v>
      </c>
      <c r="AD1092" s="236" t="n">
        <v>4</v>
      </c>
      <c r="AE1092" s="236" t="n">
        <v>4</v>
      </c>
      <c r="AF1092" s="240" t="n">
        <v>0</v>
      </c>
      <c r="AG1092" s="236" t="n">
        <v>0</v>
      </c>
      <c r="AH1092" s="242" t="n">
        <v>0</v>
      </c>
      <c r="AI1092" s="236" t="n">
        <v>0</v>
      </c>
      <c r="AJ1092" s="236" t="n"/>
    </row>
    <row r="1093">
      <c r="A1093" s="236" t="n">
        <v>61008558</v>
      </c>
      <c r="B1093" s="236" t="inlineStr">
        <is>
          <t>PO STZR 100 ML</t>
        </is>
      </c>
      <c r="C1093" s="236" t="inlineStr">
        <is>
          <t>IN83</t>
        </is>
      </c>
      <c r="D1093" s="237" t="n">
        <v>0</v>
      </c>
      <c r="E1093" s="236" t="n">
        <v>0</v>
      </c>
      <c r="F1093" s="238" t="n">
        <v>0</v>
      </c>
      <c r="G1093" s="236" t="n">
        <v>0</v>
      </c>
      <c r="H1093" s="239" t="n">
        <v>0</v>
      </c>
      <c r="I1093" s="236" t="n">
        <v>0</v>
      </c>
      <c r="J1093" s="240" t="n">
        <v>0</v>
      </c>
      <c r="K1093" s="236" t="n">
        <v>0</v>
      </c>
      <c r="L1093" s="241" t="inlineStr">
        <is>
          <t>-</t>
        </is>
      </c>
      <c r="M1093" s="242" t="inlineStr">
        <is>
          <t>-</t>
        </is>
      </c>
      <c r="N1093" s="236" t="inlineStr">
        <is>
          <t>-</t>
        </is>
      </c>
      <c r="O1093" s="243" t="inlineStr">
        <is>
          <t>-</t>
        </is>
      </c>
      <c r="P1093" s="237" t="inlineStr">
        <is>
          <t>-</t>
        </is>
      </c>
      <c r="Q1093" s="236" t="inlineStr">
        <is>
          <t>-</t>
        </is>
      </c>
      <c r="R1093" s="244" t="inlineStr">
        <is>
          <t>-</t>
        </is>
      </c>
      <c r="S1093" s="245" t="inlineStr">
        <is>
          <t>-</t>
        </is>
      </c>
      <c r="T1093" s="236" t="inlineStr">
        <is>
          <t>100%</t>
        </is>
      </c>
      <c r="U1093" s="246" t="inlineStr">
        <is>
          <t>100%</t>
        </is>
      </c>
      <c r="V1093" s="238" t="inlineStr">
        <is>
          <t>Aurangabad</t>
        </is>
      </c>
      <c r="W1093" s="236" t="inlineStr">
        <is>
          <t>West</t>
        </is>
      </c>
      <c r="X1093" s="242" t="n"/>
      <c r="Y1093" s="241" t="n">
        <v>70</v>
      </c>
      <c r="Z1093" s="236" t="inlineStr">
        <is>
          <t>0%</t>
        </is>
      </c>
      <c r="AA1093" s="245" t="n"/>
      <c r="AB1093" s="236" t="n">
        <v>0</v>
      </c>
      <c r="AC1093" s="236" t="n">
        <v>0</v>
      </c>
      <c r="AD1093" s="236" t="n">
        <v>4</v>
      </c>
      <c r="AE1093" s="236" t="n">
        <v>4</v>
      </c>
      <c r="AF1093" s="240" t="n">
        <v>0</v>
      </c>
      <c r="AG1093" s="236" t="n">
        <v>0</v>
      </c>
      <c r="AH1093" s="242" t="n">
        <v>0</v>
      </c>
      <c r="AI1093" s="236" t="n">
        <v>0</v>
      </c>
      <c r="AJ1093" s="236" t="n"/>
    </row>
    <row r="1094">
      <c r="A1094" s="236" t="n">
        <v>61008558</v>
      </c>
      <c r="B1094" s="236" t="inlineStr">
        <is>
          <t>PO STZR 100 ML</t>
        </is>
      </c>
      <c r="C1094" s="236" t="inlineStr">
        <is>
          <t>IN84</t>
        </is>
      </c>
      <c r="D1094" s="237" t="n">
        <v>0</v>
      </c>
      <c r="E1094" s="236" t="n">
        <v>0</v>
      </c>
      <c r="F1094" s="238" t="n">
        <v>0</v>
      </c>
      <c r="G1094" s="236" t="n">
        <v>0</v>
      </c>
      <c r="H1094" s="239" t="n">
        <v>0</v>
      </c>
      <c r="I1094" s="236" t="n">
        <v>0</v>
      </c>
      <c r="J1094" s="240" t="n">
        <v>0</v>
      </c>
      <c r="K1094" s="236" t="n">
        <v>0</v>
      </c>
      <c r="L1094" s="241" t="inlineStr">
        <is>
          <t>-</t>
        </is>
      </c>
      <c r="M1094" s="242" t="inlineStr">
        <is>
          <t>-</t>
        </is>
      </c>
      <c r="N1094" s="236" t="inlineStr">
        <is>
          <t>-</t>
        </is>
      </c>
      <c r="O1094" s="243" t="inlineStr">
        <is>
          <t>-</t>
        </is>
      </c>
      <c r="P1094" s="237" t="inlineStr">
        <is>
          <t>-</t>
        </is>
      </c>
      <c r="Q1094" s="236" t="inlineStr">
        <is>
          <t>-</t>
        </is>
      </c>
      <c r="R1094" s="244" t="inlineStr">
        <is>
          <t>-</t>
        </is>
      </c>
      <c r="S1094" s="245" t="inlineStr">
        <is>
          <t>-</t>
        </is>
      </c>
      <c r="T1094" s="236" t="inlineStr">
        <is>
          <t>100%</t>
        </is>
      </c>
      <c r="U1094" s="246" t="inlineStr">
        <is>
          <t>100%</t>
        </is>
      </c>
      <c r="V1094" s="238" t="inlineStr">
        <is>
          <t>Raipur</t>
        </is>
      </c>
      <c r="W1094" s="236" t="inlineStr">
        <is>
          <t>East</t>
        </is>
      </c>
      <c r="X1094" s="242" t="n"/>
      <c r="Y1094" s="241" t="n">
        <v>35</v>
      </c>
      <c r="Z1094" s="236" t="inlineStr">
        <is>
          <t>0%</t>
        </is>
      </c>
      <c r="AA1094" s="245" t="n"/>
      <c r="AB1094" s="236" t="n">
        <v>0</v>
      </c>
      <c r="AC1094" s="236" t="n">
        <v>0</v>
      </c>
      <c r="AD1094" s="236" t="n">
        <v>4</v>
      </c>
      <c r="AE1094" s="236" t="n">
        <v>4</v>
      </c>
      <c r="AF1094" s="240" t="n">
        <v>0</v>
      </c>
      <c r="AG1094" s="236" t="n">
        <v>0</v>
      </c>
      <c r="AH1094" s="242" t="n">
        <v>0</v>
      </c>
      <c r="AI1094" s="236" t="n">
        <v>0</v>
      </c>
      <c r="AJ1094" s="236" t="n"/>
    </row>
    <row r="1095">
      <c r="A1095" s="236" t="n">
        <v>61008558</v>
      </c>
      <c r="B1095" s="236" t="inlineStr">
        <is>
          <t>PO STZR 100 ML</t>
        </is>
      </c>
      <c r="C1095" s="236" t="inlineStr">
        <is>
          <t>IN85</t>
        </is>
      </c>
      <c r="D1095" s="237" t="n">
        <v>0</v>
      </c>
      <c r="E1095" s="236" t="n">
        <v>0</v>
      </c>
      <c r="F1095" s="238" t="n">
        <v>0</v>
      </c>
      <c r="G1095" s="236" t="n">
        <v>0</v>
      </c>
      <c r="H1095" s="239" t="n">
        <v>0</v>
      </c>
      <c r="I1095" s="236" t="n">
        <v>0</v>
      </c>
      <c r="J1095" s="240" t="n">
        <v>0</v>
      </c>
      <c r="K1095" s="236" t="n">
        <v>0</v>
      </c>
      <c r="L1095" s="241" t="inlineStr">
        <is>
          <t>-</t>
        </is>
      </c>
      <c r="M1095" s="242" t="inlineStr">
        <is>
          <t>-</t>
        </is>
      </c>
      <c r="N1095" s="236" t="inlineStr">
        <is>
          <t>-</t>
        </is>
      </c>
      <c r="O1095" s="243" t="inlineStr">
        <is>
          <t>-</t>
        </is>
      </c>
      <c r="P1095" s="237" t="inlineStr">
        <is>
          <t>-</t>
        </is>
      </c>
      <c r="Q1095" s="236" t="inlineStr">
        <is>
          <t>-</t>
        </is>
      </c>
      <c r="R1095" s="244" t="inlineStr">
        <is>
          <t>-</t>
        </is>
      </c>
      <c r="S1095" s="245" t="inlineStr">
        <is>
          <t>-</t>
        </is>
      </c>
      <c r="T1095" s="236" t="n"/>
      <c r="U1095" s="246" t="n"/>
      <c r="V1095" s="238" t="inlineStr">
        <is>
          <t>Tripura</t>
        </is>
      </c>
      <c r="W1095" s="236" t="inlineStr">
        <is>
          <t>East</t>
        </is>
      </c>
      <c r="X1095" s="242" t="n"/>
      <c r="Y1095" s="241" t="n">
        <v>0</v>
      </c>
      <c r="Z1095" s="236" t="inlineStr">
        <is>
          <t>0%</t>
        </is>
      </c>
      <c r="AA1095" s="245" t="n"/>
      <c r="AB1095" s="236" t="n">
        <v>0</v>
      </c>
      <c r="AC1095" s="236" t="n">
        <v>0</v>
      </c>
      <c r="AD1095" s="236" t="n">
        <v>4</v>
      </c>
      <c r="AE1095" s="236" t="n">
        <v>4</v>
      </c>
      <c r="AF1095" s="240" t="n">
        <v>0</v>
      </c>
      <c r="AG1095" s="236" t="n">
        <v>0</v>
      </c>
      <c r="AH1095" s="242" t="n">
        <v>0</v>
      </c>
      <c r="AI1095" s="236" t="n">
        <v>0</v>
      </c>
      <c r="AJ1095" s="236" t="n"/>
    </row>
    <row r="1096">
      <c r="A1096" s="236" t="n">
        <v>61008558</v>
      </c>
      <c r="B1096" s="236" t="inlineStr">
        <is>
          <t>PO STZR 100 ML</t>
        </is>
      </c>
      <c r="C1096" s="236" t="inlineStr">
        <is>
          <t>IN86</t>
        </is>
      </c>
      <c r="D1096" s="237" t="n">
        <v>0</v>
      </c>
      <c r="E1096" s="236" t="n">
        <v>0</v>
      </c>
      <c r="F1096" s="238" t="n">
        <v>0</v>
      </c>
      <c r="G1096" s="236" t="n">
        <v>0</v>
      </c>
      <c r="H1096" s="239" t="n">
        <v>0</v>
      </c>
      <c r="I1096" s="236" t="n">
        <v>0</v>
      </c>
      <c r="J1096" s="240" t="n">
        <v>0</v>
      </c>
      <c r="K1096" s="236" t="n">
        <v>0</v>
      </c>
      <c r="L1096" s="241" t="inlineStr">
        <is>
          <t>-</t>
        </is>
      </c>
      <c r="M1096" s="242" t="inlineStr">
        <is>
          <t>-</t>
        </is>
      </c>
      <c r="N1096" s="236" t="inlineStr">
        <is>
          <t>-</t>
        </is>
      </c>
      <c r="O1096" s="243" t="inlineStr">
        <is>
          <t>-</t>
        </is>
      </c>
      <c r="P1096" s="237" t="inlineStr">
        <is>
          <t>-</t>
        </is>
      </c>
      <c r="Q1096" s="236" t="inlineStr">
        <is>
          <t>-</t>
        </is>
      </c>
      <c r="R1096" s="244" t="inlineStr">
        <is>
          <t>-</t>
        </is>
      </c>
      <c r="S1096" s="245" t="inlineStr">
        <is>
          <t>-</t>
        </is>
      </c>
      <c r="T1096" s="236" t="inlineStr">
        <is>
          <t>100%</t>
        </is>
      </c>
      <c r="U1096" s="246" t="inlineStr">
        <is>
          <t>100%</t>
        </is>
      </c>
      <c r="V1096" s="238" t="inlineStr">
        <is>
          <t>Ranchi</t>
        </is>
      </c>
      <c r="W1096" s="236" t="inlineStr">
        <is>
          <t>East</t>
        </is>
      </c>
      <c r="X1096" s="242" t="n"/>
      <c r="Y1096" s="241" t="n">
        <v>51</v>
      </c>
      <c r="Z1096" s="236" t="inlineStr">
        <is>
          <t>0%</t>
        </is>
      </c>
      <c r="AA1096" s="245" t="n"/>
      <c r="AB1096" s="236" t="n">
        <v>0</v>
      </c>
      <c r="AC1096" s="236" t="n">
        <v>0</v>
      </c>
      <c r="AD1096" s="236" t="n">
        <v>4</v>
      </c>
      <c r="AE1096" s="236" t="n">
        <v>4</v>
      </c>
      <c r="AF1096" s="240" t="n">
        <v>0</v>
      </c>
      <c r="AG1096" s="236" t="n">
        <v>0</v>
      </c>
      <c r="AH1096" s="242" t="n">
        <v>0</v>
      </c>
      <c r="AI1096" s="236" t="n">
        <v>0</v>
      </c>
      <c r="AJ1096" s="236" t="n"/>
    </row>
    <row r="1097">
      <c r="A1097" s="236" t="n">
        <v>61008558</v>
      </c>
      <c r="B1097" s="236" t="inlineStr">
        <is>
          <t>PO STZR 100 ML</t>
        </is>
      </c>
      <c r="C1097" s="236" t="inlineStr">
        <is>
          <t>IN87</t>
        </is>
      </c>
      <c r="D1097" s="237" t="n">
        <v>0</v>
      </c>
      <c r="E1097" s="236" t="n">
        <v>0</v>
      </c>
      <c r="F1097" s="238" t="n">
        <v>0</v>
      </c>
      <c r="G1097" s="236" t="n">
        <v>0</v>
      </c>
      <c r="H1097" s="239" t="n">
        <v>0</v>
      </c>
      <c r="I1097" s="236" t="n">
        <v>0</v>
      </c>
      <c r="J1097" s="240" t="n">
        <v>0</v>
      </c>
      <c r="K1097" s="236" t="n">
        <v>0</v>
      </c>
      <c r="L1097" s="241" t="inlineStr">
        <is>
          <t>-</t>
        </is>
      </c>
      <c r="M1097" s="242" t="inlineStr">
        <is>
          <t>-</t>
        </is>
      </c>
      <c r="N1097" s="236" t="inlineStr">
        <is>
          <t>-</t>
        </is>
      </c>
      <c r="O1097" s="243" t="inlineStr">
        <is>
          <t>-</t>
        </is>
      </c>
      <c r="P1097" s="237" t="inlineStr">
        <is>
          <t>-</t>
        </is>
      </c>
      <c r="Q1097" s="236" t="inlineStr">
        <is>
          <t>-</t>
        </is>
      </c>
      <c r="R1097" s="244" t="inlineStr">
        <is>
          <t>-</t>
        </is>
      </c>
      <c r="S1097" s="245" t="inlineStr">
        <is>
          <t>-</t>
        </is>
      </c>
      <c r="T1097" s="236" t="inlineStr">
        <is>
          <t>100%</t>
        </is>
      </c>
      <c r="U1097" s="246" t="inlineStr">
        <is>
          <t>100%</t>
        </is>
      </c>
      <c r="V1097" s="238" t="inlineStr">
        <is>
          <t>Vijaywada</t>
        </is>
      </c>
      <c r="W1097" s="236" t="inlineStr">
        <is>
          <t>South</t>
        </is>
      </c>
      <c r="X1097" s="242" t="n"/>
      <c r="Y1097" s="241" t="n">
        <v>46</v>
      </c>
      <c r="Z1097" s="236" t="inlineStr">
        <is>
          <t>0%</t>
        </is>
      </c>
      <c r="AA1097" s="245" t="n"/>
      <c r="AB1097" s="236" t="n">
        <v>0</v>
      </c>
      <c r="AC1097" s="236" t="n">
        <v>0</v>
      </c>
      <c r="AD1097" s="236" t="n">
        <v>4</v>
      </c>
      <c r="AE1097" s="236" t="n">
        <v>4</v>
      </c>
      <c r="AF1097" s="240" t="n">
        <v>0</v>
      </c>
      <c r="AG1097" s="236" t="n">
        <v>0</v>
      </c>
      <c r="AH1097" s="242" t="n">
        <v>0</v>
      </c>
      <c r="AI1097" s="236" t="n">
        <v>0</v>
      </c>
      <c r="AJ1097" s="236" t="n"/>
    </row>
    <row r="1098">
      <c r="A1098" s="236" t="n">
        <v>61008558</v>
      </c>
      <c r="B1098" s="236" t="inlineStr">
        <is>
          <t>PO STZR 100 ML</t>
        </is>
      </c>
      <c r="C1098" s="236" t="inlineStr">
        <is>
          <t>IN88</t>
        </is>
      </c>
      <c r="D1098" s="237" t="n">
        <v>0</v>
      </c>
      <c r="E1098" s="236" t="n">
        <v>0</v>
      </c>
      <c r="F1098" s="238" t="n">
        <v>0</v>
      </c>
      <c r="G1098" s="236" t="n">
        <v>0</v>
      </c>
      <c r="H1098" s="239" t="n">
        <v>0</v>
      </c>
      <c r="I1098" s="236" t="n">
        <v>0</v>
      </c>
      <c r="J1098" s="240" t="n">
        <v>0</v>
      </c>
      <c r="K1098" s="236" t="n">
        <v>0</v>
      </c>
      <c r="L1098" s="241" t="inlineStr">
        <is>
          <t>-</t>
        </is>
      </c>
      <c r="M1098" s="242" t="inlineStr">
        <is>
          <t>-</t>
        </is>
      </c>
      <c r="N1098" s="236" t="inlineStr">
        <is>
          <t>-</t>
        </is>
      </c>
      <c r="O1098" s="243" t="inlineStr">
        <is>
          <t>-</t>
        </is>
      </c>
      <c r="P1098" s="237" t="inlineStr">
        <is>
          <t>-</t>
        </is>
      </c>
      <c r="Q1098" s="236" t="inlineStr">
        <is>
          <t>-</t>
        </is>
      </c>
      <c r="R1098" s="244" t="inlineStr">
        <is>
          <t>-</t>
        </is>
      </c>
      <c r="S1098" s="245" t="inlineStr">
        <is>
          <t>-</t>
        </is>
      </c>
      <c r="T1098" s="236" t="n"/>
      <c r="U1098" s="246" t="n"/>
      <c r="V1098" s="238" t="inlineStr">
        <is>
          <t>Uttaranchal</t>
        </is>
      </c>
      <c r="W1098" s="236" t="inlineStr">
        <is>
          <t>North</t>
        </is>
      </c>
      <c r="X1098" s="242" t="n"/>
      <c r="Y1098" s="241" t="n">
        <v>0</v>
      </c>
      <c r="Z1098" s="236" t="inlineStr">
        <is>
          <t>0%</t>
        </is>
      </c>
      <c r="AA1098" s="245" t="n"/>
      <c r="AB1098" s="236" t="n">
        <v>0</v>
      </c>
      <c r="AC1098" s="236" t="n">
        <v>0</v>
      </c>
      <c r="AD1098" s="236" t="n">
        <v>4</v>
      </c>
      <c r="AE1098" s="236" t="n">
        <v>4</v>
      </c>
      <c r="AF1098" s="240" t="n">
        <v>0</v>
      </c>
      <c r="AG1098" s="236" t="n">
        <v>0</v>
      </c>
      <c r="AH1098" s="242" t="n">
        <v>0</v>
      </c>
      <c r="AI1098" s="236" t="n">
        <v>0</v>
      </c>
      <c r="AJ1098" s="236" t="n"/>
    </row>
    <row r="1099">
      <c r="A1099" s="236" t="n">
        <v>61008558</v>
      </c>
      <c r="B1099" s="236" t="inlineStr">
        <is>
          <t>PO STZR 100 ML</t>
        </is>
      </c>
      <c r="C1099" s="236" t="inlineStr">
        <is>
          <t>IN89</t>
        </is>
      </c>
      <c r="D1099" s="237" t="n">
        <v>0</v>
      </c>
      <c r="E1099" s="236" t="n">
        <v>0</v>
      </c>
      <c r="F1099" s="238" t="n">
        <v>0</v>
      </c>
      <c r="G1099" s="236" t="n">
        <v>0</v>
      </c>
      <c r="H1099" s="239" t="n">
        <v>0</v>
      </c>
      <c r="I1099" s="236" t="n">
        <v>0</v>
      </c>
      <c r="J1099" s="240" t="n">
        <v>0</v>
      </c>
      <c r="K1099" s="236" t="n">
        <v>0</v>
      </c>
      <c r="L1099" s="241" t="inlineStr">
        <is>
          <t>-</t>
        </is>
      </c>
      <c r="M1099" s="242" t="inlineStr">
        <is>
          <t>-</t>
        </is>
      </c>
      <c r="N1099" s="236" t="inlineStr">
        <is>
          <t>-</t>
        </is>
      </c>
      <c r="O1099" s="243" t="inlineStr">
        <is>
          <t>-</t>
        </is>
      </c>
      <c r="P1099" s="237" t="inlineStr">
        <is>
          <t>-</t>
        </is>
      </c>
      <c r="Q1099" s="236" t="inlineStr">
        <is>
          <t>-</t>
        </is>
      </c>
      <c r="R1099" s="244" t="inlineStr">
        <is>
          <t>-</t>
        </is>
      </c>
      <c r="S1099" s="245" t="inlineStr">
        <is>
          <t>-</t>
        </is>
      </c>
      <c r="T1099" s="236" t="inlineStr">
        <is>
          <t>100%</t>
        </is>
      </c>
      <c r="U1099" s="246" t="inlineStr">
        <is>
          <t>100%</t>
        </is>
      </c>
      <c r="V1099" s="238" t="inlineStr">
        <is>
          <t>Hubli</t>
        </is>
      </c>
      <c r="W1099" s="236" t="inlineStr">
        <is>
          <t>South</t>
        </is>
      </c>
      <c r="X1099" s="242" t="n"/>
      <c r="Y1099" s="241" t="n">
        <v>5</v>
      </c>
      <c r="Z1099" s="236" t="inlineStr">
        <is>
          <t>0%</t>
        </is>
      </c>
      <c r="AA1099" s="245" t="n"/>
      <c r="AB1099" s="236" t="n">
        <v>0</v>
      </c>
      <c r="AC1099" s="236" t="n">
        <v>0</v>
      </c>
      <c r="AD1099" s="236" t="n">
        <v>4</v>
      </c>
      <c r="AE1099" s="236" t="n">
        <v>4</v>
      </c>
      <c r="AF1099" s="240" t="n">
        <v>0</v>
      </c>
      <c r="AG1099" s="236" t="n">
        <v>0</v>
      </c>
      <c r="AH1099" s="242" t="n">
        <v>0</v>
      </c>
      <c r="AI1099" s="236" t="n">
        <v>0</v>
      </c>
      <c r="AJ1099" s="236" t="n"/>
    </row>
    <row r="1100">
      <c r="A1100" s="236" t="n">
        <v>61008558</v>
      </c>
      <c r="B1100" s="236" t="inlineStr">
        <is>
          <t>PO STZR 100 ML</t>
        </is>
      </c>
      <c r="C1100" s="236" t="inlineStr">
        <is>
          <t>IN90</t>
        </is>
      </c>
      <c r="D1100" s="237" t="n">
        <v>0</v>
      </c>
      <c r="E1100" s="236" t="n">
        <v>0</v>
      </c>
      <c r="F1100" s="238" t="n">
        <v>0</v>
      </c>
      <c r="G1100" s="236" t="n">
        <v>0</v>
      </c>
      <c r="H1100" s="239" t="n">
        <v>0</v>
      </c>
      <c r="I1100" s="236" t="n">
        <v>0</v>
      </c>
      <c r="J1100" s="240" t="n">
        <v>0</v>
      </c>
      <c r="K1100" s="236" t="n">
        <v>0</v>
      </c>
      <c r="L1100" s="241" t="inlineStr">
        <is>
          <t>-</t>
        </is>
      </c>
      <c r="M1100" s="242" t="inlineStr">
        <is>
          <t>-</t>
        </is>
      </c>
      <c r="N1100" s="236" t="inlineStr">
        <is>
          <t>-</t>
        </is>
      </c>
      <c r="O1100" s="243" t="inlineStr">
        <is>
          <t>-</t>
        </is>
      </c>
      <c r="P1100" s="237" t="inlineStr">
        <is>
          <t>-</t>
        </is>
      </c>
      <c r="Q1100" s="236" t="inlineStr">
        <is>
          <t>-</t>
        </is>
      </c>
      <c r="R1100" s="244" t="inlineStr">
        <is>
          <t>-</t>
        </is>
      </c>
      <c r="S1100" s="245" t="inlineStr">
        <is>
          <t>-</t>
        </is>
      </c>
      <c r="T1100" s="236" t="n"/>
      <c r="U1100" s="246" t="n"/>
      <c r="V1100" s="238" t="inlineStr">
        <is>
          <t>Export</t>
        </is>
      </c>
      <c r="W1100" s="236" t="inlineStr">
        <is>
          <t>Exp-DC</t>
        </is>
      </c>
      <c r="X1100" s="242" t="n"/>
      <c r="Y1100" s="241" t="n">
        <v>0</v>
      </c>
      <c r="Z1100" s="236" t="inlineStr">
        <is>
          <t>0%</t>
        </is>
      </c>
      <c r="AA1100" s="245" t="n"/>
      <c r="AB1100" s="236" t="n">
        <v>0</v>
      </c>
      <c r="AC1100" s="236" t="n">
        <v>0</v>
      </c>
      <c r="AD1100" s="236" t="n">
        <v>4</v>
      </c>
      <c r="AE1100" s="236" t="n">
        <v>4</v>
      </c>
      <c r="AF1100" s="240" t="n">
        <v>0</v>
      </c>
      <c r="AG1100" s="236" t="n">
        <v>0</v>
      </c>
      <c r="AH1100" s="242" t="n">
        <v>0</v>
      </c>
      <c r="AI1100" s="236" t="n">
        <v>0</v>
      </c>
      <c r="AJ1100" s="236" t="n"/>
    </row>
    <row r="1101">
      <c r="A1101" s="236" t="n">
        <v>61008558</v>
      </c>
      <c r="B1101" s="236" t="inlineStr">
        <is>
          <t>PO STZR 100 ML</t>
        </is>
      </c>
      <c r="C1101" s="236" t="inlineStr">
        <is>
          <t>IN91</t>
        </is>
      </c>
      <c r="D1101" s="237" t="n">
        <v>0</v>
      </c>
      <c r="E1101" s="236" t="n">
        <v>0</v>
      </c>
      <c r="F1101" s="238" t="n">
        <v>0</v>
      </c>
      <c r="G1101" s="236" t="n">
        <v>0</v>
      </c>
      <c r="H1101" s="239" t="n">
        <v>0</v>
      </c>
      <c r="I1101" s="236" t="n">
        <v>0</v>
      </c>
      <c r="J1101" s="240" t="n">
        <v>0</v>
      </c>
      <c r="K1101" s="236" t="n">
        <v>0</v>
      </c>
      <c r="L1101" s="241" t="inlineStr">
        <is>
          <t>-</t>
        </is>
      </c>
      <c r="M1101" s="242" t="inlineStr">
        <is>
          <t>-</t>
        </is>
      </c>
      <c r="N1101" s="236" t="inlineStr">
        <is>
          <t>-</t>
        </is>
      </c>
      <c r="O1101" s="243" t="inlineStr">
        <is>
          <t>-</t>
        </is>
      </c>
      <c r="P1101" s="237" t="inlineStr">
        <is>
          <t>-</t>
        </is>
      </c>
      <c r="Q1101" s="236" t="inlineStr">
        <is>
          <t>-</t>
        </is>
      </c>
      <c r="R1101" s="244" t="inlineStr">
        <is>
          <t>-</t>
        </is>
      </c>
      <c r="S1101" s="245" t="inlineStr">
        <is>
          <t>-</t>
        </is>
      </c>
      <c r="T1101" s="236" t="inlineStr">
        <is>
          <t>100%</t>
        </is>
      </c>
      <c r="U1101" s="246" t="inlineStr">
        <is>
          <t>100%</t>
        </is>
      </c>
      <c r="V1101" s="238" t="inlineStr">
        <is>
          <t>Siliguri</t>
        </is>
      </c>
      <c r="W1101" s="236" t="inlineStr">
        <is>
          <t>East</t>
        </is>
      </c>
      <c r="X1101" s="242" t="n"/>
      <c r="Y1101" s="241" t="n">
        <v>33</v>
      </c>
      <c r="Z1101" s="236" t="inlineStr">
        <is>
          <t>0%</t>
        </is>
      </c>
      <c r="AA1101" s="245" t="n"/>
      <c r="AB1101" s="236" t="n">
        <v>0</v>
      </c>
      <c r="AC1101" s="236" t="n">
        <v>0</v>
      </c>
      <c r="AD1101" s="236" t="n">
        <v>4</v>
      </c>
      <c r="AE1101" s="236" t="n">
        <v>4</v>
      </c>
      <c r="AF1101" s="240" t="n">
        <v>0</v>
      </c>
      <c r="AG1101" s="236" t="n">
        <v>0</v>
      </c>
      <c r="AH1101" s="242" t="n">
        <v>0</v>
      </c>
      <c r="AI1101" s="236" t="n">
        <v>0</v>
      </c>
      <c r="AJ1101" s="236" t="n"/>
    </row>
    <row r="1102">
      <c r="A1102" s="236" t="n">
        <v>61008558</v>
      </c>
      <c r="B1102" s="236" t="inlineStr">
        <is>
          <t>PO STZR 100 ML</t>
        </is>
      </c>
      <c r="C1102" s="236" t="inlineStr">
        <is>
          <t>IN95</t>
        </is>
      </c>
      <c r="D1102" s="237" t="n">
        <v>0</v>
      </c>
      <c r="E1102" s="236" t="n">
        <v>0</v>
      </c>
      <c r="F1102" s="238" t="n">
        <v>0</v>
      </c>
      <c r="G1102" s="236" t="n">
        <v>0</v>
      </c>
      <c r="H1102" s="239" t="n">
        <v>12</v>
      </c>
      <c r="I1102" s="236" t="n">
        <v>12</v>
      </c>
      <c r="J1102" s="240" t="n">
        <v>0</v>
      </c>
      <c r="K1102" s="236" t="n">
        <v>12</v>
      </c>
      <c r="L1102" s="241" t="inlineStr">
        <is>
          <t>-</t>
        </is>
      </c>
      <c r="M1102" s="242" t="inlineStr">
        <is>
          <t>-</t>
        </is>
      </c>
      <c r="N1102" s="236" t="inlineStr">
        <is>
          <t>-</t>
        </is>
      </c>
      <c r="O1102" s="243" t="inlineStr">
        <is>
          <t>-</t>
        </is>
      </c>
      <c r="P1102" s="237" t="inlineStr">
        <is>
          <t>-</t>
        </is>
      </c>
      <c r="Q1102" s="236" t="inlineStr">
        <is>
          <t>-</t>
        </is>
      </c>
      <c r="R1102" s="244" t="inlineStr">
        <is>
          <t>-</t>
        </is>
      </c>
      <c r="S1102" s="245" t="inlineStr">
        <is>
          <t>-</t>
        </is>
      </c>
      <c r="T1102" s="236" t="n"/>
      <c r="U1102" s="246" t="n"/>
      <c r="V1102" s="238" t="inlineStr">
        <is>
          <t>Hasangarh</t>
        </is>
      </c>
      <c r="W1102" s="236" t="inlineStr">
        <is>
          <t>North DC</t>
        </is>
      </c>
      <c r="X1102" s="242" t="n"/>
      <c r="Y1102" s="241" t="n">
        <v>0</v>
      </c>
      <c r="Z1102" s="236" t="inlineStr">
        <is>
          <t>0%</t>
        </is>
      </c>
      <c r="AA1102" s="245" t="n"/>
      <c r="AB1102" s="236" t="n">
        <v>0</v>
      </c>
      <c r="AC1102" s="236" t="n">
        <v>0</v>
      </c>
      <c r="AD1102" s="236" t="n">
        <v>4</v>
      </c>
      <c r="AE1102" s="236" t="n">
        <v>0</v>
      </c>
      <c r="AF1102" s="240" t="n">
        <v>0</v>
      </c>
      <c r="AG1102" s="236" t="n">
        <v>0</v>
      </c>
      <c r="AH1102" s="242" t="n">
        <v>0</v>
      </c>
      <c r="AI1102" s="236" t="n">
        <v>0</v>
      </c>
      <c r="AJ1102" s="236" t="n"/>
    </row>
    <row r="1103">
      <c r="A1103" s="236" t="n">
        <v>61008558</v>
      </c>
      <c r="B1103" s="236" t="inlineStr">
        <is>
          <t>PO STZR 100 ML</t>
        </is>
      </c>
      <c r="C1103" s="236" t="inlineStr">
        <is>
          <t>IN97</t>
        </is>
      </c>
      <c r="D1103" s="237" t="n">
        <v>0</v>
      </c>
      <c r="E1103" s="236" t="n">
        <v>0</v>
      </c>
      <c r="F1103" s="238" t="n">
        <v>0</v>
      </c>
      <c r="G1103" s="236" t="n">
        <v>0</v>
      </c>
      <c r="H1103" s="239" t="n">
        <v>0</v>
      </c>
      <c r="I1103" s="236" t="n">
        <v>0</v>
      </c>
      <c r="J1103" s="240" t="n">
        <v>0</v>
      </c>
      <c r="K1103" s="236" t="n">
        <v>0</v>
      </c>
      <c r="L1103" s="241" t="inlineStr">
        <is>
          <t>-</t>
        </is>
      </c>
      <c r="M1103" s="242" t="inlineStr">
        <is>
          <t>-</t>
        </is>
      </c>
      <c r="N1103" s="236" t="inlineStr">
        <is>
          <t>-</t>
        </is>
      </c>
      <c r="O1103" s="243" t="inlineStr">
        <is>
          <t>-</t>
        </is>
      </c>
      <c r="P1103" s="237" t="inlineStr">
        <is>
          <t>-</t>
        </is>
      </c>
      <c r="Q1103" s="236" t="inlineStr">
        <is>
          <t>-</t>
        </is>
      </c>
      <c r="R1103" s="244" t="inlineStr">
        <is>
          <t>-</t>
        </is>
      </c>
      <c r="S1103" s="245" t="inlineStr">
        <is>
          <t>-</t>
        </is>
      </c>
      <c r="T1103" s="236" t="n"/>
      <c r="U1103" s="246" t="n"/>
      <c r="V1103" s="238" t="inlineStr">
        <is>
          <t>Hubli DC</t>
        </is>
      </c>
      <c r="W1103" s="236" t="inlineStr">
        <is>
          <t>South DC</t>
        </is>
      </c>
      <c r="X1103" s="242" t="n"/>
      <c r="Y1103" s="241" t="n">
        <v>0</v>
      </c>
      <c r="Z1103" s="236" t="inlineStr">
        <is>
          <t>0%</t>
        </is>
      </c>
      <c r="AA1103" s="245" t="n"/>
      <c r="AB1103" s="236" t="n">
        <v>0</v>
      </c>
      <c r="AC1103" s="236" t="n">
        <v>0</v>
      </c>
      <c r="AD1103" s="236" t="n">
        <v>4</v>
      </c>
      <c r="AE1103" s="236" t="n">
        <v>4</v>
      </c>
      <c r="AF1103" s="240" t="n">
        <v>0</v>
      </c>
      <c r="AG1103" s="236" t="n">
        <v>0</v>
      </c>
      <c r="AH1103" s="242" t="n">
        <v>0</v>
      </c>
      <c r="AI1103" s="236" t="n">
        <v>0</v>
      </c>
      <c r="AJ1103" s="236" t="n"/>
    </row>
    <row r="1104">
      <c r="A1104" s="236" t="n">
        <v>61008558</v>
      </c>
      <c r="B1104" s="236" t="inlineStr">
        <is>
          <t>PO STZR 100 ML</t>
        </is>
      </c>
      <c r="C1104" s="236" t="inlineStr">
        <is>
          <t>IN98</t>
        </is>
      </c>
      <c r="D1104" s="237" t="n">
        <v>0</v>
      </c>
      <c r="E1104" s="236" t="n">
        <v>0</v>
      </c>
      <c r="F1104" s="238" t="n">
        <v>0</v>
      </c>
      <c r="G1104" s="236" t="n">
        <v>0</v>
      </c>
      <c r="H1104" s="239" t="n">
        <v>0</v>
      </c>
      <c r="I1104" s="236" t="n">
        <v>0</v>
      </c>
      <c r="J1104" s="240" t="n">
        <v>0</v>
      </c>
      <c r="K1104" s="236" t="n">
        <v>0</v>
      </c>
      <c r="L1104" s="241" t="inlineStr">
        <is>
          <t>-</t>
        </is>
      </c>
      <c r="M1104" s="242" t="inlineStr">
        <is>
          <t>-</t>
        </is>
      </c>
      <c r="N1104" s="236" t="inlineStr">
        <is>
          <t>-</t>
        </is>
      </c>
      <c r="O1104" s="243" t="inlineStr">
        <is>
          <t>-</t>
        </is>
      </c>
      <c r="P1104" s="237" t="inlineStr">
        <is>
          <t>-</t>
        </is>
      </c>
      <c r="Q1104" s="236" t="inlineStr">
        <is>
          <t>-</t>
        </is>
      </c>
      <c r="R1104" s="244" t="inlineStr">
        <is>
          <t>-</t>
        </is>
      </c>
      <c r="S1104" s="245" t="inlineStr">
        <is>
          <t>-</t>
        </is>
      </c>
      <c r="T1104" s="236" t="n"/>
      <c r="U1104" s="246" t="n"/>
      <c r="V1104" s="238" t="inlineStr">
        <is>
          <t>Calcutta DC</t>
        </is>
      </c>
      <c r="W1104" s="236" t="inlineStr">
        <is>
          <t>East DC</t>
        </is>
      </c>
      <c r="X1104" s="242" t="n"/>
      <c r="Y1104" s="241" t="n">
        <v>0</v>
      </c>
      <c r="Z1104" s="236" t="inlineStr">
        <is>
          <t>0%</t>
        </is>
      </c>
      <c r="AA1104" s="245" t="n"/>
      <c r="AB1104" s="236" t="n">
        <v>0</v>
      </c>
      <c r="AC1104" s="236" t="n">
        <v>0</v>
      </c>
      <c r="AD1104" s="236" t="n">
        <v>4</v>
      </c>
      <c r="AE1104" s="236" t="n">
        <v>4</v>
      </c>
      <c r="AF1104" s="240" t="n">
        <v>0</v>
      </c>
      <c r="AG1104" s="236" t="n">
        <v>0</v>
      </c>
      <c r="AH1104" s="242" t="n">
        <v>0</v>
      </c>
      <c r="AI1104" s="236" t="n">
        <v>0</v>
      </c>
      <c r="AJ1104" s="236" t="n"/>
    </row>
    <row r="1105">
      <c r="A1105" s="236" t="n">
        <v>61008558</v>
      </c>
      <c r="B1105" s="236" t="inlineStr">
        <is>
          <t>PO STZR 100 ML</t>
        </is>
      </c>
      <c r="C1105" s="236" t="inlineStr">
        <is>
          <t>IN99</t>
        </is>
      </c>
      <c r="D1105" s="237" t="n">
        <v>0</v>
      </c>
      <c r="E1105" s="236" t="n">
        <v>0</v>
      </c>
      <c r="F1105" s="238" t="n">
        <v>0</v>
      </c>
      <c r="G1105" s="236" t="n">
        <v>0</v>
      </c>
      <c r="H1105" s="239" t="n">
        <v>0</v>
      </c>
      <c r="I1105" s="236" t="n">
        <v>0</v>
      </c>
      <c r="J1105" s="240" t="n">
        <v>0</v>
      </c>
      <c r="K1105" s="236" t="n">
        <v>0</v>
      </c>
      <c r="L1105" s="241" t="inlineStr">
        <is>
          <t>-</t>
        </is>
      </c>
      <c r="M1105" s="242" t="inlineStr">
        <is>
          <t>-</t>
        </is>
      </c>
      <c r="N1105" s="236" t="inlineStr">
        <is>
          <t>-</t>
        </is>
      </c>
      <c r="O1105" s="243" t="inlineStr">
        <is>
          <t>-</t>
        </is>
      </c>
      <c r="P1105" s="237" t="inlineStr">
        <is>
          <t>-</t>
        </is>
      </c>
      <c r="Q1105" s="236" t="inlineStr">
        <is>
          <t>-</t>
        </is>
      </c>
      <c r="R1105" s="244" t="inlineStr">
        <is>
          <t>-</t>
        </is>
      </c>
      <c r="S1105" s="245" t="inlineStr">
        <is>
          <t>-</t>
        </is>
      </c>
      <c r="T1105" s="236" t="n"/>
      <c r="U1105" s="246" t="n"/>
      <c r="V1105" s="238" t="inlineStr">
        <is>
          <t>Goa DC</t>
        </is>
      </c>
      <c r="W1105" s="236" t="inlineStr">
        <is>
          <t>Plant</t>
        </is>
      </c>
      <c r="X1105" s="242" t="n"/>
      <c r="Y1105" s="241" t="n">
        <v>0</v>
      </c>
      <c r="Z1105" s="236" t="inlineStr">
        <is>
          <t>0%</t>
        </is>
      </c>
      <c r="AA1105" s="245" t="n"/>
      <c r="AB1105" s="236" t="n">
        <v>0</v>
      </c>
      <c r="AC1105" s="236" t="n">
        <v>0</v>
      </c>
      <c r="AD1105" s="236" t="n">
        <v>4</v>
      </c>
      <c r="AE1105" s="236" t="n">
        <v>4</v>
      </c>
      <c r="AF1105" s="240" t="n">
        <v>0</v>
      </c>
      <c r="AG1105" s="236" t="n">
        <v>0</v>
      </c>
      <c r="AH1105" s="242" t="n">
        <v>0</v>
      </c>
      <c r="AI1105" s="236" t="n">
        <v>0</v>
      </c>
      <c r="AJ1105" s="236" t="n"/>
    </row>
    <row r="1106">
      <c r="A1106" s="236" t="inlineStr">
        <is>
          <t>------------</t>
        </is>
      </c>
      <c r="B1106" s="236" t="n"/>
      <c r="C1106" s="236" t="n"/>
      <c r="D1106" s="237" t="n"/>
      <c r="E1106" s="236" t="n"/>
      <c r="F1106" s="238" t="n"/>
      <c r="G1106" s="236" t="n"/>
      <c r="H1106" s="239" t="n"/>
      <c r="I1106" s="236" t="n"/>
      <c r="J1106" s="240" t="n"/>
      <c r="K1106" s="236" t="n"/>
      <c r="L1106" s="241" t="n"/>
      <c r="M1106" s="242" t="n"/>
      <c r="N1106" s="236" t="n"/>
      <c r="O1106" s="243" t="n"/>
      <c r="P1106" s="237" t="n"/>
      <c r="Q1106" s="236" t="n"/>
      <c r="R1106" s="244" t="n"/>
      <c r="S1106" s="245" t="n"/>
      <c r="T1106" s="236" t="n"/>
      <c r="U1106" s="246" t="n"/>
      <c r="V1106" s="238" t="n"/>
      <c r="W1106" s="236" t="n"/>
      <c r="X1106" s="242" t="n"/>
      <c r="Y1106" s="241" t="n"/>
      <c r="Z1106" s="236" t="n"/>
      <c r="AA1106" s="245" t="n"/>
      <c r="AB1106" s="236" t="n"/>
      <c r="AC1106" s="236" t="n"/>
      <c r="AD1106" s="236" t="n"/>
      <c r="AE1106" s="236" t="n"/>
      <c r="AF1106" s="240" t="n"/>
      <c r="AG1106" s="236" t="n"/>
      <c r="AH1106" s="242" t="n"/>
      <c r="AI1106" s="236" t="n"/>
      <c r="AJ1106" s="236" t="n"/>
    </row>
    <row r="1107">
      <c r="A1107" s="236" t="n">
        <v>61009365</v>
      </c>
      <c r="B1107" s="236" t="inlineStr">
        <is>
          <t>Colgate Mouthwash</t>
        </is>
      </c>
      <c r="C1107" s="236" t="inlineStr">
        <is>
          <t>IN59</t>
        </is>
      </c>
      <c r="D1107" s="237" t="n">
        <v>0</v>
      </c>
      <c r="E1107" s="236" t="n">
        <v>0</v>
      </c>
      <c r="F1107" s="238" t="n">
        <v>0</v>
      </c>
      <c r="G1107" s="236" t="n">
        <v>0</v>
      </c>
      <c r="H1107" s="239" t="n">
        <v>0</v>
      </c>
      <c r="I1107" s="236" t="n">
        <v>0</v>
      </c>
      <c r="J1107" s="240" t="n">
        <v>0</v>
      </c>
      <c r="K1107" s="236" t="n">
        <v>0</v>
      </c>
      <c r="L1107" s="241" t="inlineStr">
        <is>
          <t>-</t>
        </is>
      </c>
      <c r="M1107" s="242" t="inlineStr">
        <is>
          <t>-</t>
        </is>
      </c>
      <c r="N1107" s="236" t="inlineStr">
        <is>
          <t>-</t>
        </is>
      </c>
      <c r="O1107" s="243" t="inlineStr">
        <is>
          <t>-</t>
        </is>
      </c>
      <c r="P1107" s="237" t="inlineStr">
        <is>
          <t>-</t>
        </is>
      </c>
      <c r="Q1107" s="236" t="inlineStr">
        <is>
          <t>-</t>
        </is>
      </c>
      <c r="R1107" s="244" t="inlineStr">
        <is>
          <t>-</t>
        </is>
      </c>
      <c r="S1107" s="245" t="inlineStr">
        <is>
          <t>-</t>
        </is>
      </c>
      <c r="T1107" s="236" t="inlineStr">
        <is>
          <t>100%</t>
        </is>
      </c>
      <c r="U1107" s="246" t="inlineStr">
        <is>
          <t>100%</t>
        </is>
      </c>
      <c r="V1107" s="238" t="inlineStr">
        <is>
          <t>Coimbatore</t>
        </is>
      </c>
      <c r="W1107" s="236" t="inlineStr">
        <is>
          <t>South</t>
        </is>
      </c>
      <c r="X1107" s="242" t="n"/>
      <c r="Y1107" s="241" t="n">
        <v>1607</v>
      </c>
      <c r="Z1107" s="236" t="inlineStr">
        <is>
          <t>0%</t>
        </is>
      </c>
      <c r="AA1107" s="245" t="n"/>
      <c r="AB1107" s="236" t="n">
        <v>0</v>
      </c>
      <c r="AC1107" s="236" t="n">
        <v>0</v>
      </c>
      <c r="AD1107" s="236" t="n">
        <v>1</v>
      </c>
      <c r="AE1107" s="236" t="n">
        <v>1</v>
      </c>
      <c r="AF1107" s="240" t="n">
        <v>0</v>
      </c>
      <c r="AG1107" s="236" t="n">
        <v>0</v>
      </c>
      <c r="AH1107" s="242" t="n">
        <v>0</v>
      </c>
      <c r="AI1107" s="236" t="n">
        <v>0</v>
      </c>
      <c r="AJ1107" s="236" t="n"/>
    </row>
    <row r="1108">
      <c r="A1108" s="236" t="n">
        <v>61009365</v>
      </c>
      <c r="B1108" s="236" t="inlineStr">
        <is>
          <t>Colgate Mouthwash</t>
        </is>
      </c>
      <c r="C1108" s="236" t="inlineStr">
        <is>
          <t>IN60</t>
        </is>
      </c>
      <c r="D1108" s="237" t="n">
        <v>0</v>
      </c>
      <c r="E1108" s="236" t="n">
        <v>0</v>
      </c>
      <c r="F1108" s="238" t="n">
        <v>0</v>
      </c>
      <c r="G1108" s="236" t="n">
        <v>0</v>
      </c>
      <c r="H1108" s="239" t="n">
        <v>0</v>
      </c>
      <c r="I1108" s="236" t="n">
        <v>0</v>
      </c>
      <c r="J1108" s="240" t="n">
        <v>0</v>
      </c>
      <c r="K1108" s="236" t="n">
        <v>0</v>
      </c>
      <c r="L1108" s="241" t="inlineStr">
        <is>
          <t>-</t>
        </is>
      </c>
      <c r="M1108" s="242" t="inlineStr">
        <is>
          <t>-</t>
        </is>
      </c>
      <c r="N1108" s="236" t="inlineStr">
        <is>
          <t>-</t>
        </is>
      </c>
      <c r="O1108" s="243" t="inlineStr">
        <is>
          <t>-</t>
        </is>
      </c>
      <c r="P1108" s="237" t="inlineStr">
        <is>
          <t>-</t>
        </is>
      </c>
      <c r="Q1108" s="236" t="inlineStr">
        <is>
          <t>-</t>
        </is>
      </c>
      <c r="R1108" s="244" t="inlineStr">
        <is>
          <t>-</t>
        </is>
      </c>
      <c r="S1108" s="245" t="inlineStr">
        <is>
          <t>-</t>
        </is>
      </c>
      <c r="T1108" s="236" t="n"/>
      <c r="U1108" s="246" t="n"/>
      <c r="V1108" s="238" t="inlineStr">
        <is>
          <t>Mumbai</t>
        </is>
      </c>
      <c r="W1108" s="236" t="inlineStr">
        <is>
          <t>West</t>
        </is>
      </c>
      <c r="X1108" s="242" t="n"/>
      <c r="Y1108" s="241" t="n">
        <v>0</v>
      </c>
      <c r="Z1108" s="236" t="inlineStr">
        <is>
          <t>0%</t>
        </is>
      </c>
      <c r="AA1108" s="245" t="n"/>
      <c r="AB1108" s="236" t="n">
        <v>0</v>
      </c>
      <c r="AC1108" s="236" t="n">
        <v>0</v>
      </c>
      <c r="AD1108" s="236" t="n">
        <v>1</v>
      </c>
      <c r="AE1108" s="236" t="n">
        <v>1</v>
      </c>
      <c r="AF1108" s="240" t="n">
        <v>0</v>
      </c>
      <c r="AG1108" s="236" t="n">
        <v>0</v>
      </c>
      <c r="AH1108" s="242" t="n">
        <v>0</v>
      </c>
      <c r="AI1108" s="236" t="n">
        <v>0</v>
      </c>
      <c r="AJ1108" s="236" t="n"/>
    </row>
    <row r="1109">
      <c r="A1109" s="236" t="n">
        <v>61009365</v>
      </c>
      <c r="B1109" s="236" t="inlineStr">
        <is>
          <t>Colgate Mouthwash</t>
        </is>
      </c>
      <c r="C1109" s="236" t="inlineStr">
        <is>
          <t>IN61</t>
        </is>
      </c>
      <c r="D1109" s="237" t="n">
        <v>0</v>
      </c>
      <c r="E1109" s="236" t="n">
        <v>0</v>
      </c>
      <c r="F1109" s="238" t="n">
        <v>0</v>
      </c>
      <c r="G1109" s="236" t="n">
        <v>0</v>
      </c>
      <c r="H1109" s="239" t="n">
        <v>0</v>
      </c>
      <c r="I1109" s="236" t="n">
        <v>0</v>
      </c>
      <c r="J1109" s="240" t="n">
        <v>0</v>
      </c>
      <c r="K1109" s="236" t="n">
        <v>0</v>
      </c>
      <c r="L1109" s="241" t="inlineStr">
        <is>
          <t>-</t>
        </is>
      </c>
      <c r="M1109" s="242" t="inlineStr">
        <is>
          <t>-</t>
        </is>
      </c>
      <c r="N1109" s="236" t="inlineStr">
        <is>
          <t>-</t>
        </is>
      </c>
      <c r="O1109" s="243" t="inlineStr">
        <is>
          <t>-</t>
        </is>
      </c>
      <c r="P1109" s="237" t="inlineStr">
        <is>
          <t>-</t>
        </is>
      </c>
      <c r="Q1109" s="236" t="inlineStr">
        <is>
          <t>-</t>
        </is>
      </c>
      <c r="R1109" s="244" t="inlineStr">
        <is>
          <t>-</t>
        </is>
      </c>
      <c r="S1109" s="245" t="inlineStr">
        <is>
          <t>-</t>
        </is>
      </c>
      <c r="T1109" s="236" t="n"/>
      <c r="U1109" s="246" t="n"/>
      <c r="V1109" s="238" t="inlineStr">
        <is>
          <t>Delhi</t>
        </is>
      </c>
      <c r="W1109" s="236" t="inlineStr">
        <is>
          <t>North</t>
        </is>
      </c>
      <c r="X1109" s="242" t="n"/>
      <c r="Y1109" s="241" t="n">
        <v>0</v>
      </c>
      <c r="Z1109" s="236" t="inlineStr">
        <is>
          <t>0%</t>
        </is>
      </c>
      <c r="AA1109" s="245" t="n"/>
      <c r="AB1109" s="236" t="n">
        <v>0</v>
      </c>
      <c r="AC1109" s="236" t="n">
        <v>0</v>
      </c>
      <c r="AD1109" s="236" t="n">
        <v>1</v>
      </c>
      <c r="AE1109" s="236" t="n">
        <v>1</v>
      </c>
      <c r="AF1109" s="240" t="n">
        <v>0</v>
      </c>
      <c r="AG1109" s="236" t="n">
        <v>0</v>
      </c>
      <c r="AH1109" s="242" t="n">
        <v>0</v>
      </c>
      <c r="AI1109" s="236" t="n">
        <v>0</v>
      </c>
      <c r="AJ1109" s="236" t="n"/>
    </row>
    <row r="1110">
      <c r="A1110" s="236" t="n">
        <v>61009365</v>
      </c>
      <c r="B1110" s="236" t="inlineStr">
        <is>
          <t>Colgate Mouthwash</t>
        </is>
      </c>
      <c r="C1110" s="236" t="inlineStr">
        <is>
          <t>IN62</t>
        </is>
      </c>
      <c r="D1110" s="237" t="n">
        <v>0</v>
      </c>
      <c r="E1110" s="236" t="n">
        <v>0</v>
      </c>
      <c r="F1110" s="238" t="n">
        <v>0</v>
      </c>
      <c r="G1110" s="236" t="n">
        <v>0</v>
      </c>
      <c r="H1110" s="239" t="n">
        <v>0</v>
      </c>
      <c r="I1110" s="236" t="n">
        <v>0</v>
      </c>
      <c r="J1110" s="240" t="n">
        <v>0</v>
      </c>
      <c r="K1110" s="236" t="n">
        <v>0</v>
      </c>
      <c r="L1110" s="241" t="inlineStr">
        <is>
          <t>-</t>
        </is>
      </c>
      <c r="M1110" s="242" t="inlineStr">
        <is>
          <t>-</t>
        </is>
      </c>
      <c r="N1110" s="236" t="inlineStr">
        <is>
          <t>-</t>
        </is>
      </c>
      <c r="O1110" s="243" t="inlineStr">
        <is>
          <t>-</t>
        </is>
      </c>
      <c r="P1110" s="237" t="inlineStr">
        <is>
          <t>-</t>
        </is>
      </c>
      <c r="Q1110" s="236" t="inlineStr">
        <is>
          <t>-</t>
        </is>
      </c>
      <c r="R1110" s="244" t="inlineStr">
        <is>
          <t>-</t>
        </is>
      </c>
      <c r="S1110" s="245" t="inlineStr">
        <is>
          <t>-</t>
        </is>
      </c>
      <c r="T1110" s="236" t="inlineStr">
        <is>
          <t>100%</t>
        </is>
      </c>
      <c r="U1110" s="246" t="inlineStr">
        <is>
          <t>100%</t>
        </is>
      </c>
      <c r="V1110" s="238" t="inlineStr">
        <is>
          <t>Calcutta</t>
        </is>
      </c>
      <c r="W1110" s="236" t="inlineStr">
        <is>
          <t>East</t>
        </is>
      </c>
      <c r="X1110" s="242" t="n"/>
      <c r="Y1110" s="241" t="n">
        <v>22</v>
      </c>
      <c r="Z1110" s="236" t="inlineStr">
        <is>
          <t>0%</t>
        </is>
      </c>
      <c r="AA1110" s="245" t="n"/>
      <c r="AB1110" s="236" t="n">
        <v>0</v>
      </c>
      <c r="AC1110" s="236" t="n">
        <v>0</v>
      </c>
      <c r="AD1110" s="236" t="n">
        <v>1</v>
      </c>
      <c r="AE1110" s="236" t="n">
        <v>1</v>
      </c>
      <c r="AF1110" s="240" t="n">
        <v>0</v>
      </c>
      <c r="AG1110" s="236" t="n">
        <v>0</v>
      </c>
      <c r="AH1110" s="242" t="n">
        <v>0</v>
      </c>
      <c r="AI1110" s="236" t="n">
        <v>0</v>
      </c>
      <c r="AJ1110" s="236" t="n"/>
    </row>
    <row r="1111">
      <c r="A1111" s="236" t="n">
        <v>61009365</v>
      </c>
      <c r="B1111" s="236" t="inlineStr">
        <is>
          <t>Colgate Mouthwash</t>
        </is>
      </c>
      <c r="C1111" s="236" t="inlineStr">
        <is>
          <t>IN63</t>
        </is>
      </c>
      <c r="D1111" s="237" t="n">
        <v>0</v>
      </c>
      <c r="E1111" s="236" t="n">
        <v>0</v>
      </c>
      <c r="F1111" s="238" t="n">
        <v>0</v>
      </c>
      <c r="G1111" s="236" t="n">
        <v>0</v>
      </c>
      <c r="H1111" s="239" t="n">
        <v>0</v>
      </c>
      <c r="I1111" s="236" t="n">
        <v>0</v>
      </c>
      <c r="J1111" s="240" t="n">
        <v>0</v>
      </c>
      <c r="K1111" s="236" t="n">
        <v>0</v>
      </c>
      <c r="L1111" s="241" t="inlineStr">
        <is>
          <t>-</t>
        </is>
      </c>
      <c r="M1111" s="242" t="inlineStr">
        <is>
          <t>-</t>
        </is>
      </c>
      <c r="N1111" s="236" t="inlineStr">
        <is>
          <t>-</t>
        </is>
      </c>
      <c r="O1111" s="243" t="inlineStr">
        <is>
          <t>-</t>
        </is>
      </c>
      <c r="P1111" s="237" t="inlineStr">
        <is>
          <t>-</t>
        </is>
      </c>
      <c r="Q1111" s="236" t="inlineStr">
        <is>
          <t>-</t>
        </is>
      </c>
      <c r="R1111" s="244" t="inlineStr">
        <is>
          <t>-</t>
        </is>
      </c>
      <c r="S1111" s="245" t="inlineStr">
        <is>
          <t>-</t>
        </is>
      </c>
      <c r="T1111" s="236" t="n"/>
      <c r="U1111" s="246" t="n"/>
      <c r="V1111" s="238" t="inlineStr">
        <is>
          <t>Trichy</t>
        </is>
      </c>
      <c r="W1111" s="236" t="inlineStr">
        <is>
          <t>South</t>
        </is>
      </c>
      <c r="X1111" s="242" t="n"/>
      <c r="Y1111" s="241" t="n">
        <v>0</v>
      </c>
      <c r="Z1111" s="236" t="inlineStr">
        <is>
          <t>0%</t>
        </is>
      </c>
      <c r="AA1111" s="245" t="n"/>
      <c r="AB1111" s="236" t="n">
        <v>0</v>
      </c>
      <c r="AC1111" s="236" t="n">
        <v>0</v>
      </c>
      <c r="AD1111" s="236" t="n">
        <v>1</v>
      </c>
      <c r="AE1111" s="236" t="n">
        <v>1</v>
      </c>
      <c r="AF1111" s="240" t="n">
        <v>0</v>
      </c>
      <c r="AG1111" s="236" t="n">
        <v>0</v>
      </c>
      <c r="AH1111" s="242" t="n">
        <v>0</v>
      </c>
      <c r="AI1111" s="236" t="n">
        <v>0</v>
      </c>
      <c r="AJ1111" s="236" t="n"/>
    </row>
    <row r="1112">
      <c r="A1112" s="236" t="n">
        <v>61009365</v>
      </c>
      <c r="B1112" s="236" t="inlineStr">
        <is>
          <t>Colgate Mouthwash</t>
        </is>
      </c>
      <c r="C1112" s="236" t="inlineStr">
        <is>
          <t>IN64</t>
        </is>
      </c>
      <c r="D1112" s="237" t="n">
        <v>0</v>
      </c>
      <c r="E1112" s="236" t="n">
        <v>0</v>
      </c>
      <c r="F1112" s="238" t="n">
        <v>0</v>
      </c>
      <c r="G1112" s="236" t="n">
        <v>0</v>
      </c>
      <c r="H1112" s="239" t="n">
        <v>0</v>
      </c>
      <c r="I1112" s="236" t="n">
        <v>0</v>
      </c>
      <c r="J1112" s="240" t="n">
        <v>0</v>
      </c>
      <c r="K1112" s="236" t="n">
        <v>0</v>
      </c>
      <c r="L1112" s="241" t="inlineStr">
        <is>
          <t>-</t>
        </is>
      </c>
      <c r="M1112" s="242" t="inlineStr">
        <is>
          <t>-</t>
        </is>
      </c>
      <c r="N1112" s="236" t="inlineStr">
        <is>
          <t>-</t>
        </is>
      </c>
      <c r="O1112" s="243" t="inlineStr">
        <is>
          <t>-</t>
        </is>
      </c>
      <c r="P1112" s="237" t="inlineStr">
        <is>
          <t>-</t>
        </is>
      </c>
      <c r="Q1112" s="236" t="inlineStr">
        <is>
          <t>-</t>
        </is>
      </c>
      <c r="R1112" s="244" t="inlineStr">
        <is>
          <t>-</t>
        </is>
      </c>
      <c r="S1112" s="245" t="inlineStr">
        <is>
          <t>-</t>
        </is>
      </c>
      <c r="T1112" s="236" t="inlineStr">
        <is>
          <t>100%</t>
        </is>
      </c>
      <c r="U1112" s="246" t="inlineStr">
        <is>
          <t>100%</t>
        </is>
      </c>
      <c r="V1112" s="238" t="inlineStr">
        <is>
          <t>Chennai</t>
        </is>
      </c>
      <c r="W1112" s="236" t="inlineStr">
        <is>
          <t>South</t>
        </is>
      </c>
      <c r="X1112" s="242" t="n"/>
      <c r="Y1112" s="241" t="n">
        <v>880</v>
      </c>
      <c r="Z1112" s="236" t="inlineStr">
        <is>
          <t>0%</t>
        </is>
      </c>
      <c r="AA1112" s="245" t="n"/>
      <c r="AB1112" s="236" t="n">
        <v>0</v>
      </c>
      <c r="AC1112" s="236" t="n">
        <v>0</v>
      </c>
      <c r="AD1112" s="236" t="n">
        <v>1</v>
      </c>
      <c r="AE1112" s="236" t="n">
        <v>1</v>
      </c>
      <c r="AF1112" s="240" t="n">
        <v>0</v>
      </c>
      <c r="AG1112" s="236" t="n">
        <v>0</v>
      </c>
      <c r="AH1112" s="242" t="n">
        <v>0</v>
      </c>
      <c r="AI1112" s="236" t="n">
        <v>0</v>
      </c>
      <c r="AJ1112" s="236" t="n"/>
    </row>
    <row r="1113">
      <c r="A1113" s="236" t="n">
        <v>61009365</v>
      </c>
      <c r="B1113" s="236" t="inlineStr">
        <is>
          <t>Colgate Mouthwash</t>
        </is>
      </c>
      <c r="C1113" s="236" t="inlineStr">
        <is>
          <t>IN65</t>
        </is>
      </c>
      <c r="D1113" s="237" t="n">
        <v>0</v>
      </c>
      <c r="E1113" s="236" t="n">
        <v>0</v>
      </c>
      <c r="F1113" s="238" t="n">
        <v>0</v>
      </c>
      <c r="G1113" s="236" t="n">
        <v>0</v>
      </c>
      <c r="H1113" s="239" t="n">
        <v>0</v>
      </c>
      <c r="I1113" s="236" t="n">
        <v>0</v>
      </c>
      <c r="J1113" s="240" t="n">
        <v>0</v>
      </c>
      <c r="K1113" s="236" t="n">
        <v>0</v>
      </c>
      <c r="L1113" s="241" t="inlineStr">
        <is>
          <t>-</t>
        </is>
      </c>
      <c r="M1113" s="242" t="inlineStr">
        <is>
          <t>-</t>
        </is>
      </c>
      <c r="N1113" s="236" t="inlineStr">
        <is>
          <t>-</t>
        </is>
      </c>
      <c r="O1113" s="243" t="inlineStr">
        <is>
          <t>-</t>
        </is>
      </c>
      <c r="P1113" s="237" t="inlineStr">
        <is>
          <t>-</t>
        </is>
      </c>
      <c r="Q1113" s="236" t="inlineStr">
        <is>
          <t>-</t>
        </is>
      </c>
      <c r="R1113" s="244" t="inlineStr">
        <is>
          <t>-</t>
        </is>
      </c>
      <c r="S1113" s="245" t="inlineStr">
        <is>
          <t>-</t>
        </is>
      </c>
      <c r="T1113" s="236" t="inlineStr">
        <is>
          <t>100%</t>
        </is>
      </c>
      <c r="U1113" s="246" t="inlineStr">
        <is>
          <t>100%</t>
        </is>
      </c>
      <c r="V1113" s="238" t="inlineStr">
        <is>
          <t>Kanpur</t>
        </is>
      </c>
      <c r="W1113" s="236" t="inlineStr">
        <is>
          <t>North</t>
        </is>
      </c>
      <c r="X1113" s="242" t="n"/>
      <c r="Y1113" s="241" t="n">
        <v>20</v>
      </c>
      <c r="Z1113" s="236" t="inlineStr">
        <is>
          <t>0%</t>
        </is>
      </c>
      <c r="AA1113" s="245" t="n"/>
      <c r="AB1113" s="236" t="n">
        <v>0</v>
      </c>
      <c r="AC1113" s="236" t="n">
        <v>0</v>
      </c>
      <c r="AD1113" s="236" t="n">
        <v>1</v>
      </c>
      <c r="AE1113" s="236" t="n">
        <v>1</v>
      </c>
      <c r="AF1113" s="240" t="n">
        <v>0</v>
      </c>
      <c r="AG1113" s="236" t="n">
        <v>0</v>
      </c>
      <c r="AH1113" s="242" t="n">
        <v>0</v>
      </c>
      <c r="AI1113" s="236" t="n">
        <v>0</v>
      </c>
      <c r="AJ1113" s="236" t="n"/>
    </row>
    <row r="1114">
      <c r="A1114" s="236" t="n">
        <v>61009365</v>
      </c>
      <c r="B1114" s="236" t="inlineStr">
        <is>
          <t>Colgate Mouthwash</t>
        </is>
      </c>
      <c r="C1114" s="236" t="inlineStr">
        <is>
          <t>IN66</t>
        </is>
      </c>
      <c r="D1114" s="237" t="n">
        <v>0</v>
      </c>
      <c r="E1114" s="236" t="n">
        <v>0</v>
      </c>
      <c r="F1114" s="238" t="n">
        <v>0</v>
      </c>
      <c r="G1114" s="236" t="n">
        <v>0</v>
      </c>
      <c r="H1114" s="239" t="n">
        <v>0</v>
      </c>
      <c r="I1114" s="236" t="n">
        <v>0</v>
      </c>
      <c r="J1114" s="240" t="n">
        <v>0</v>
      </c>
      <c r="K1114" s="236" t="n">
        <v>0</v>
      </c>
      <c r="L1114" s="241" t="inlineStr">
        <is>
          <t>-</t>
        </is>
      </c>
      <c r="M1114" s="242" t="inlineStr">
        <is>
          <t>-</t>
        </is>
      </c>
      <c r="N1114" s="236" t="inlineStr">
        <is>
          <t>-</t>
        </is>
      </c>
      <c r="O1114" s="243" t="inlineStr">
        <is>
          <t>-</t>
        </is>
      </c>
      <c r="P1114" s="237" t="inlineStr">
        <is>
          <t>-</t>
        </is>
      </c>
      <c r="Q1114" s="236" t="inlineStr">
        <is>
          <t>-</t>
        </is>
      </c>
      <c r="R1114" s="244" t="inlineStr">
        <is>
          <t>-</t>
        </is>
      </c>
      <c r="S1114" s="245" t="inlineStr">
        <is>
          <t>-</t>
        </is>
      </c>
      <c r="T1114" s="236" t="inlineStr">
        <is>
          <t>100%</t>
        </is>
      </c>
      <c r="U1114" s="246" t="inlineStr">
        <is>
          <t>100%</t>
        </is>
      </c>
      <c r="V1114" s="238" t="inlineStr">
        <is>
          <t>Bhubaneshwar</t>
        </is>
      </c>
      <c r="W1114" s="236" t="inlineStr">
        <is>
          <t>East</t>
        </is>
      </c>
      <c r="X1114" s="242" t="n"/>
      <c r="Y1114" s="241" t="n">
        <v>2</v>
      </c>
      <c r="Z1114" s="236" t="inlineStr">
        <is>
          <t>0%</t>
        </is>
      </c>
      <c r="AA1114" s="245" t="n"/>
      <c r="AB1114" s="236" t="n">
        <v>0</v>
      </c>
      <c r="AC1114" s="236" t="n">
        <v>0</v>
      </c>
      <c r="AD1114" s="236" t="n">
        <v>1</v>
      </c>
      <c r="AE1114" s="236" t="n">
        <v>1</v>
      </c>
      <c r="AF1114" s="240" t="n">
        <v>0</v>
      </c>
      <c r="AG1114" s="236" t="n">
        <v>0</v>
      </c>
      <c r="AH1114" s="242" t="n">
        <v>0</v>
      </c>
      <c r="AI1114" s="236" t="n">
        <v>0</v>
      </c>
      <c r="AJ1114" s="236" t="n"/>
    </row>
    <row r="1115">
      <c r="A1115" s="236" t="n">
        <v>61009365</v>
      </c>
      <c r="B1115" s="236" t="inlineStr">
        <is>
          <t>Colgate Mouthwash</t>
        </is>
      </c>
      <c r="C1115" s="236" t="inlineStr">
        <is>
          <t>IN67</t>
        </is>
      </c>
      <c r="D1115" s="237" t="n">
        <v>0</v>
      </c>
      <c r="E1115" s="236" t="n">
        <v>0</v>
      </c>
      <c r="F1115" s="238" t="n">
        <v>0</v>
      </c>
      <c r="G1115" s="236" t="n">
        <v>0</v>
      </c>
      <c r="H1115" s="239" t="n">
        <v>0</v>
      </c>
      <c r="I1115" s="236" t="n">
        <v>0</v>
      </c>
      <c r="J1115" s="240" t="n">
        <v>0</v>
      </c>
      <c r="K1115" s="236" t="n">
        <v>0</v>
      </c>
      <c r="L1115" s="241" t="inlineStr">
        <is>
          <t>-</t>
        </is>
      </c>
      <c r="M1115" s="242" t="inlineStr">
        <is>
          <t>-</t>
        </is>
      </c>
      <c r="N1115" s="236" t="inlineStr">
        <is>
          <t>-</t>
        </is>
      </c>
      <c r="O1115" s="243" t="inlineStr">
        <is>
          <t>-</t>
        </is>
      </c>
      <c r="P1115" s="237" t="inlineStr">
        <is>
          <t>-</t>
        </is>
      </c>
      <c r="Q1115" s="236" t="inlineStr">
        <is>
          <t>-</t>
        </is>
      </c>
      <c r="R1115" s="244" t="inlineStr">
        <is>
          <t>-</t>
        </is>
      </c>
      <c r="S1115" s="245" t="inlineStr">
        <is>
          <t>-</t>
        </is>
      </c>
      <c r="T1115" s="236" t="inlineStr">
        <is>
          <t>100%</t>
        </is>
      </c>
      <c r="U1115" s="246" t="inlineStr">
        <is>
          <t>100%</t>
        </is>
      </c>
      <c r="V1115" s="238" t="inlineStr">
        <is>
          <t>Indore</t>
        </is>
      </c>
      <c r="W1115" s="236" t="inlineStr">
        <is>
          <t>West</t>
        </is>
      </c>
      <c r="X1115" s="242" t="n"/>
      <c r="Y1115" s="241" t="n">
        <v>181</v>
      </c>
      <c r="Z1115" s="236" t="inlineStr">
        <is>
          <t>0%</t>
        </is>
      </c>
      <c r="AA1115" s="245" t="n"/>
      <c r="AB1115" s="236" t="n">
        <v>0</v>
      </c>
      <c r="AC1115" s="236" t="n">
        <v>0</v>
      </c>
      <c r="AD1115" s="236" t="n">
        <v>1</v>
      </c>
      <c r="AE1115" s="236" t="n">
        <v>1</v>
      </c>
      <c r="AF1115" s="240" t="n">
        <v>0</v>
      </c>
      <c r="AG1115" s="236" t="n">
        <v>0</v>
      </c>
      <c r="AH1115" s="242" t="n">
        <v>0</v>
      </c>
      <c r="AI1115" s="236" t="n">
        <v>0</v>
      </c>
      <c r="AJ1115" s="236" t="n"/>
    </row>
    <row r="1116">
      <c r="A1116" s="236" t="n">
        <v>61009365</v>
      </c>
      <c r="B1116" s="236" t="inlineStr">
        <is>
          <t>Colgate Mouthwash</t>
        </is>
      </c>
      <c r="C1116" s="236" t="inlineStr">
        <is>
          <t>IN68</t>
        </is>
      </c>
      <c r="D1116" s="237" t="n">
        <v>0</v>
      </c>
      <c r="E1116" s="236" t="n">
        <v>0</v>
      </c>
      <c r="F1116" s="238" t="n">
        <v>0</v>
      </c>
      <c r="G1116" s="236" t="n">
        <v>0</v>
      </c>
      <c r="H1116" s="239" t="n">
        <v>0</v>
      </c>
      <c r="I1116" s="236" t="n">
        <v>0</v>
      </c>
      <c r="J1116" s="240" t="n">
        <v>0</v>
      </c>
      <c r="K1116" s="236" t="n">
        <v>0</v>
      </c>
      <c r="L1116" s="241" t="inlineStr">
        <is>
          <t>-</t>
        </is>
      </c>
      <c r="M1116" s="242" t="inlineStr">
        <is>
          <t>-</t>
        </is>
      </c>
      <c r="N1116" s="236" t="inlineStr">
        <is>
          <t>-</t>
        </is>
      </c>
      <c r="O1116" s="243" t="inlineStr">
        <is>
          <t>-</t>
        </is>
      </c>
      <c r="P1116" s="237" t="inlineStr">
        <is>
          <t>-</t>
        </is>
      </c>
      <c r="Q1116" s="236" t="inlineStr">
        <is>
          <t>-</t>
        </is>
      </c>
      <c r="R1116" s="244" t="inlineStr">
        <is>
          <t>-</t>
        </is>
      </c>
      <c r="S1116" s="245" t="inlineStr">
        <is>
          <t>-</t>
        </is>
      </c>
      <c r="T1116" s="236" t="inlineStr">
        <is>
          <t>100%</t>
        </is>
      </c>
      <c r="U1116" s="246" t="inlineStr">
        <is>
          <t>100%</t>
        </is>
      </c>
      <c r="V1116" s="238" t="inlineStr">
        <is>
          <t>Baroda</t>
        </is>
      </c>
      <c r="W1116" s="236" t="inlineStr">
        <is>
          <t>West</t>
        </is>
      </c>
      <c r="X1116" s="242" t="n"/>
      <c r="Y1116" s="241" t="n">
        <v>358</v>
      </c>
      <c r="Z1116" s="236" t="inlineStr">
        <is>
          <t>0%</t>
        </is>
      </c>
      <c r="AA1116" s="245" t="n"/>
      <c r="AB1116" s="236" t="n">
        <v>0</v>
      </c>
      <c r="AC1116" s="236" t="n">
        <v>0</v>
      </c>
      <c r="AD1116" s="236" t="n">
        <v>1</v>
      </c>
      <c r="AE1116" s="236" t="n">
        <v>1</v>
      </c>
      <c r="AF1116" s="240" t="n">
        <v>0</v>
      </c>
      <c r="AG1116" s="236" t="n">
        <v>0</v>
      </c>
      <c r="AH1116" s="242" t="n">
        <v>0</v>
      </c>
      <c r="AI1116" s="236" t="n">
        <v>0</v>
      </c>
      <c r="AJ1116" s="236" t="n"/>
    </row>
    <row r="1117">
      <c r="A1117" s="236" t="n">
        <v>61009365</v>
      </c>
      <c r="B1117" s="236" t="inlineStr">
        <is>
          <t>Colgate Mouthwash</t>
        </is>
      </c>
      <c r="C1117" s="236" t="inlineStr">
        <is>
          <t>IN69</t>
        </is>
      </c>
      <c r="D1117" s="237" t="n">
        <v>0</v>
      </c>
      <c r="E1117" s="236" t="n">
        <v>0</v>
      </c>
      <c r="F1117" s="238" t="n">
        <v>0</v>
      </c>
      <c r="G1117" s="236" t="n">
        <v>0</v>
      </c>
      <c r="H1117" s="239" t="n">
        <v>0</v>
      </c>
      <c r="I1117" s="236" t="n">
        <v>0</v>
      </c>
      <c r="J1117" s="240" t="n">
        <v>0</v>
      </c>
      <c r="K1117" s="236" t="n">
        <v>0</v>
      </c>
      <c r="L1117" s="241" t="inlineStr">
        <is>
          <t>-</t>
        </is>
      </c>
      <c r="M1117" s="242" t="inlineStr">
        <is>
          <t>-</t>
        </is>
      </c>
      <c r="N1117" s="236" t="inlineStr">
        <is>
          <t>-</t>
        </is>
      </c>
      <c r="O1117" s="243" t="inlineStr">
        <is>
          <t>-</t>
        </is>
      </c>
      <c r="P1117" s="237" t="inlineStr">
        <is>
          <t>-</t>
        </is>
      </c>
      <c r="Q1117" s="236" t="inlineStr">
        <is>
          <t>-</t>
        </is>
      </c>
      <c r="R1117" s="244" t="inlineStr">
        <is>
          <t>-</t>
        </is>
      </c>
      <c r="S1117" s="245" t="inlineStr">
        <is>
          <t>-</t>
        </is>
      </c>
      <c r="T1117" s="236" t="inlineStr">
        <is>
          <t>100%</t>
        </is>
      </c>
      <c r="U1117" s="246" t="inlineStr">
        <is>
          <t>100%</t>
        </is>
      </c>
      <c r="V1117" s="238" t="inlineStr">
        <is>
          <t>Hyderabad</t>
        </is>
      </c>
      <c r="W1117" s="236" t="inlineStr">
        <is>
          <t>South</t>
        </is>
      </c>
      <c r="X1117" s="242" t="n"/>
      <c r="Y1117" s="241" t="n">
        <v>877</v>
      </c>
      <c r="Z1117" s="236" t="inlineStr">
        <is>
          <t>0%</t>
        </is>
      </c>
      <c r="AA1117" s="245" t="n"/>
      <c r="AB1117" s="236" t="n">
        <v>0</v>
      </c>
      <c r="AC1117" s="236" t="n">
        <v>0</v>
      </c>
      <c r="AD1117" s="236" t="n">
        <v>1</v>
      </c>
      <c r="AE1117" s="236" t="n">
        <v>1</v>
      </c>
      <c r="AF1117" s="240" t="n">
        <v>0</v>
      </c>
      <c r="AG1117" s="236" t="n">
        <v>0</v>
      </c>
      <c r="AH1117" s="242" t="n">
        <v>0</v>
      </c>
      <c r="AI1117" s="236" t="n">
        <v>0</v>
      </c>
      <c r="AJ1117" s="236" t="n"/>
    </row>
    <row r="1118">
      <c r="A1118" s="236" t="n">
        <v>61009365</v>
      </c>
      <c r="B1118" s="236" t="inlineStr">
        <is>
          <t>Colgate Mouthwash</t>
        </is>
      </c>
      <c r="C1118" s="236" t="inlineStr">
        <is>
          <t>IN70</t>
        </is>
      </c>
      <c r="D1118" s="237" t="n">
        <v>0</v>
      </c>
      <c r="E1118" s="236" t="n">
        <v>0</v>
      </c>
      <c r="F1118" s="238" t="n">
        <v>0</v>
      </c>
      <c r="G1118" s="236" t="n">
        <v>0</v>
      </c>
      <c r="H1118" s="239" t="n">
        <v>0</v>
      </c>
      <c r="I1118" s="236" t="n">
        <v>0</v>
      </c>
      <c r="J1118" s="240" t="n">
        <v>0</v>
      </c>
      <c r="K1118" s="236" t="n">
        <v>0</v>
      </c>
      <c r="L1118" s="241" t="inlineStr">
        <is>
          <t>-</t>
        </is>
      </c>
      <c r="M1118" s="242" t="inlineStr">
        <is>
          <t>-</t>
        </is>
      </c>
      <c r="N1118" s="236" t="inlineStr">
        <is>
          <t>-</t>
        </is>
      </c>
      <c r="O1118" s="243" t="inlineStr">
        <is>
          <t>-</t>
        </is>
      </c>
      <c r="P1118" s="237" t="inlineStr">
        <is>
          <t>-</t>
        </is>
      </c>
      <c r="Q1118" s="236" t="inlineStr">
        <is>
          <t>-</t>
        </is>
      </c>
      <c r="R1118" s="244" t="inlineStr">
        <is>
          <t>-</t>
        </is>
      </c>
      <c r="S1118" s="245" t="inlineStr">
        <is>
          <t>-</t>
        </is>
      </c>
      <c r="T1118" s="236" t="n"/>
      <c r="U1118" s="246" t="n"/>
      <c r="V1118" s="238" t="inlineStr">
        <is>
          <t>Allepy</t>
        </is>
      </c>
      <c r="W1118" s="236" t="inlineStr">
        <is>
          <t>South</t>
        </is>
      </c>
      <c r="X1118" s="242" t="n"/>
      <c r="Y1118" s="241" t="n">
        <v>0</v>
      </c>
      <c r="Z1118" s="236" t="inlineStr">
        <is>
          <t>0%</t>
        </is>
      </c>
      <c r="AA1118" s="245" t="n"/>
      <c r="AB1118" s="236" t="n">
        <v>0</v>
      </c>
      <c r="AC1118" s="236" t="n">
        <v>0</v>
      </c>
      <c r="AD1118" s="236" t="n">
        <v>1</v>
      </c>
      <c r="AE1118" s="236" t="n">
        <v>1</v>
      </c>
      <c r="AF1118" s="240" t="n">
        <v>0</v>
      </c>
      <c r="AG1118" s="236" t="n">
        <v>0</v>
      </c>
      <c r="AH1118" s="242" t="n">
        <v>0</v>
      </c>
      <c r="AI1118" s="236" t="n">
        <v>0</v>
      </c>
      <c r="AJ1118" s="236" t="n"/>
    </row>
    <row r="1119">
      <c r="A1119" s="236" t="n">
        <v>61009365</v>
      </c>
      <c r="B1119" s="236" t="inlineStr">
        <is>
          <t>Colgate Mouthwash</t>
        </is>
      </c>
      <c r="C1119" s="236" t="inlineStr">
        <is>
          <t>IN71</t>
        </is>
      </c>
      <c r="D1119" s="237" t="n">
        <v>0</v>
      </c>
      <c r="E1119" s="236" t="n">
        <v>0</v>
      </c>
      <c r="F1119" s="238" t="n">
        <v>0</v>
      </c>
      <c r="G1119" s="236" t="n">
        <v>0</v>
      </c>
      <c r="H1119" s="239" t="n">
        <v>0</v>
      </c>
      <c r="I1119" s="236" t="n">
        <v>0</v>
      </c>
      <c r="J1119" s="240" t="n">
        <v>0</v>
      </c>
      <c r="K1119" s="236" t="n">
        <v>0</v>
      </c>
      <c r="L1119" s="241" t="inlineStr">
        <is>
          <t>-</t>
        </is>
      </c>
      <c r="M1119" s="242" t="inlineStr">
        <is>
          <t>-</t>
        </is>
      </c>
      <c r="N1119" s="236" t="inlineStr">
        <is>
          <t>-</t>
        </is>
      </c>
      <c r="O1119" s="243" t="inlineStr">
        <is>
          <t>-</t>
        </is>
      </c>
      <c r="P1119" s="237" t="inlineStr">
        <is>
          <t>-</t>
        </is>
      </c>
      <c r="Q1119" s="236" t="inlineStr">
        <is>
          <t>-</t>
        </is>
      </c>
      <c r="R1119" s="244" t="inlineStr">
        <is>
          <t>-</t>
        </is>
      </c>
      <c r="S1119" s="245" t="inlineStr">
        <is>
          <t>-</t>
        </is>
      </c>
      <c r="T1119" s="236" t="inlineStr">
        <is>
          <t>100%</t>
        </is>
      </c>
      <c r="U1119" s="246" t="inlineStr">
        <is>
          <t>100%</t>
        </is>
      </c>
      <c r="V1119" s="238" t="inlineStr">
        <is>
          <t>Bangalore</t>
        </is>
      </c>
      <c r="W1119" s="236" t="inlineStr">
        <is>
          <t>South</t>
        </is>
      </c>
      <c r="X1119" s="242" t="n"/>
      <c r="Y1119" s="241" t="n">
        <v>600</v>
      </c>
      <c r="Z1119" s="236" t="inlineStr">
        <is>
          <t>0%</t>
        </is>
      </c>
      <c r="AA1119" s="245" t="n"/>
      <c r="AB1119" s="236" t="n">
        <v>0</v>
      </c>
      <c r="AC1119" s="236" t="n">
        <v>0</v>
      </c>
      <c r="AD1119" s="236" t="n">
        <v>1</v>
      </c>
      <c r="AE1119" s="236" t="n">
        <v>1</v>
      </c>
      <c r="AF1119" s="240" t="n">
        <v>0</v>
      </c>
      <c r="AG1119" s="236" t="n">
        <v>0</v>
      </c>
      <c r="AH1119" s="242" t="n">
        <v>0</v>
      </c>
      <c r="AI1119" s="236" t="n">
        <v>0</v>
      </c>
      <c r="AJ1119" s="236" t="n"/>
    </row>
    <row r="1120">
      <c r="A1120" s="236" t="n">
        <v>61009365</v>
      </c>
      <c r="B1120" s="236" t="inlineStr">
        <is>
          <t>Colgate Mouthwash</t>
        </is>
      </c>
      <c r="C1120" s="236" t="inlineStr">
        <is>
          <t>IN72</t>
        </is>
      </c>
      <c r="D1120" s="237" t="n">
        <v>0</v>
      </c>
      <c r="E1120" s="236" t="n">
        <v>0</v>
      </c>
      <c r="F1120" s="238" t="n">
        <v>0</v>
      </c>
      <c r="G1120" s="236" t="n">
        <v>0</v>
      </c>
      <c r="H1120" s="239" t="n">
        <v>0</v>
      </c>
      <c r="I1120" s="236" t="n">
        <v>0</v>
      </c>
      <c r="J1120" s="240" t="n">
        <v>0</v>
      </c>
      <c r="K1120" s="236" t="n">
        <v>0</v>
      </c>
      <c r="L1120" s="241" t="inlineStr">
        <is>
          <t>-</t>
        </is>
      </c>
      <c r="M1120" s="242" t="inlineStr">
        <is>
          <t>-</t>
        </is>
      </c>
      <c r="N1120" s="236" t="inlineStr">
        <is>
          <t>-</t>
        </is>
      </c>
      <c r="O1120" s="243" t="inlineStr">
        <is>
          <t>-</t>
        </is>
      </c>
      <c r="P1120" s="237" t="inlineStr">
        <is>
          <t>-</t>
        </is>
      </c>
      <c r="Q1120" s="236" t="inlineStr">
        <is>
          <t>-</t>
        </is>
      </c>
      <c r="R1120" s="244" t="inlineStr">
        <is>
          <t>-</t>
        </is>
      </c>
      <c r="S1120" s="245" t="inlineStr">
        <is>
          <t>-</t>
        </is>
      </c>
      <c r="T1120" s="236" t="n"/>
      <c r="U1120" s="246" t="n"/>
      <c r="V1120" s="238" t="inlineStr">
        <is>
          <t>Gauhati</t>
        </is>
      </c>
      <c r="W1120" s="236" t="inlineStr">
        <is>
          <t>East</t>
        </is>
      </c>
      <c r="X1120" s="242" t="n"/>
      <c r="Y1120" s="241" t="n">
        <v>0</v>
      </c>
      <c r="Z1120" s="236" t="inlineStr">
        <is>
          <t>0%</t>
        </is>
      </c>
      <c r="AA1120" s="245" t="n"/>
      <c r="AB1120" s="236" t="n">
        <v>0</v>
      </c>
      <c r="AC1120" s="236" t="n">
        <v>0</v>
      </c>
      <c r="AD1120" s="236" t="n">
        <v>1</v>
      </c>
      <c r="AE1120" s="236" t="n">
        <v>1</v>
      </c>
      <c r="AF1120" s="240" t="n">
        <v>0</v>
      </c>
      <c r="AG1120" s="236" t="n">
        <v>0</v>
      </c>
      <c r="AH1120" s="242" t="n">
        <v>0</v>
      </c>
      <c r="AI1120" s="236" t="n">
        <v>0</v>
      </c>
      <c r="AJ1120" s="236" t="n"/>
    </row>
    <row r="1121">
      <c r="A1121" s="236" t="n">
        <v>61009365</v>
      </c>
      <c r="B1121" s="236" t="inlineStr">
        <is>
          <t>Colgate Mouthwash</t>
        </is>
      </c>
      <c r="C1121" s="236" t="inlineStr">
        <is>
          <t>IN73</t>
        </is>
      </c>
      <c r="D1121" s="237" t="n">
        <v>0</v>
      </c>
      <c r="E1121" s="236" t="n">
        <v>0</v>
      </c>
      <c r="F1121" s="238" t="n">
        <v>0</v>
      </c>
      <c r="G1121" s="236" t="n">
        <v>0</v>
      </c>
      <c r="H1121" s="239" t="n">
        <v>0</v>
      </c>
      <c r="I1121" s="236" t="n">
        <v>0</v>
      </c>
      <c r="J1121" s="240" t="n">
        <v>0</v>
      </c>
      <c r="K1121" s="236" t="n">
        <v>0</v>
      </c>
      <c r="L1121" s="241" t="inlineStr">
        <is>
          <t>-</t>
        </is>
      </c>
      <c r="M1121" s="242" t="inlineStr">
        <is>
          <t>-</t>
        </is>
      </c>
      <c r="N1121" s="236" t="inlineStr">
        <is>
          <t>-</t>
        </is>
      </c>
      <c r="O1121" s="243" t="inlineStr">
        <is>
          <t>-</t>
        </is>
      </c>
      <c r="P1121" s="237" t="inlineStr">
        <is>
          <t>-</t>
        </is>
      </c>
      <c r="Q1121" s="236" t="inlineStr">
        <is>
          <t>-</t>
        </is>
      </c>
      <c r="R1121" s="244" t="inlineStr">
        <is>
          <t>-</t>
        </is>
      </c>
      <c r="S1121" s="245" t="inlineStr">
        <is>
          <t>-</t>
        </is>
      </c>
      <c r="T1121" s="236" t="n"/>
      <c r="U1121" s="246" t="n"/>
      <c r="V1121" s="238" t="inlineStr">
        <is>
          <t>Patna</t>
        </is>
      </c>
      <c r="W1121" s="236" t="inlineStr">
        <is>
          <t>East</t>
        </is>
      </c>
      <c r="X1121" s="242" t="n"/>
      <c r="Y1121" s="241" t="n">
        <v>0</v>
      </c>
      <c r="Z1121" s="236" t="inlineStr">
        <is>
          <t>0%</t>
        </is>
      </c>
      <c r="AA1121" s="245" t="n"/>
      <c r="AB1121" s="236" t="n">
        <v>0</v>
      </c>
      <c r="AC1121" s="236" t="n">
        <v>0</v>
      </c>
      <c r="AD1121" s="236" t="n">
        <v>1</v>
      </c>
      <c r="AE1121" s="236" t="n">
        <v>1</v>
      </c>
      <c r="AF1121" s="240" t="n">
        <v>0</v>
      </c>
      <c r="AG1121" s="236" t="n">
        <v>0</v>
      </c>
      <c r="AH1121" s="242" t="n">
        <v>0</v>
      </c>
      <c r="AI1121" s="236" t="n">
        <v>0</v>
      </c>
      <c r="AJ1121" s="236" t="n"/>
    </row>
    <row r="1122">
      <c r="A1122" s="236" t="n">
        <v>61009365</v>
      </c>
      <c r="B1122" s="236" t="inlineStr">
        <is>
          <t>Colgate Mouthwash</t>
        </is>
      </c>
      <c r="C1122" s="236" t="inlineStr">
        <is>
          <t>IN74</t>
        </is>
      </c>
      <c r="D1122" s="237" t="n">
        <v>0</v>
      </c>
      <c r="E1122" s="236" t="n">
        <v>0</v>
      </c>
      <c r="F1122" s="238" t="n">
        <v>0</v>
      </c>
      <c r="G1122" s="236" t="n">
        <v>0</v>
      </c>
      <c r="H1122" s="239" t="n">
        <v>0</v>
      </c>
      <c r="I1122" s="236" t="n">
        <v>0</v>
      </c>
      <c r="J1122" s="240" t="n">
        <v>0</v>
      </c>
      <c r="K1122" s="236" t="n">
        <v>0</v>
      </c>
      <c r="L1122" s="241" t="inlineStr">
        <is>
          <t>-</t>
        </is>
      </c>
      <c r="M1122" s="242" t="inlineStr">
        <is>
          <t>-</t>
        </is>
      </c>
      <c r="N1122" s="236" t="inlineStr">
        <is>
          <t>-</t>
        </is>
      </c>
      <c r="O1122" s="243" t="inlineStr">
        <is>
          <t>-</t>
        </is>
      </c>
      <c r="P1122" s="237" t="inlineStr">
        <is>
          <t>-</t>
        </is>
      </c>
      <c r="Q1122" s="236" t="inlineStr">
        <is>
          <t>-</t>
        </is>
      </c>
      <c r="R1122" s="244" t="inlineStr">
        <is>
          <t>-</t>
        </is>
      </c>
      <c r="S1122" s="245" t="inlineStr">
        <is>
          <t>-</t>
        </is>
      </c>
      <c r="T1122" s="236" t="n"/>
      <c r="U1122" s="246" t="n"/>
      <c r="V1122" s="238" t="inlineStr">
        <is>
          <t>Nepal-exp</t>
        </is>
      </c>
      <c r="W1122" s="236" t="inlineStr">
        <is>
          <t>Exp-DC</t>
        </is>
      </c>
      <c r="X1122" s="242" t="n"/>
      <c r="Y1122" s="241" t="n">
        <v>0</v>
      </c>
      <c r="Z1122" s="236" t="inlineStr">
        <is>
          <t>0%</t>
        </is>
      </c>
      <c r="AA1122" s="245" t="n"/>
      <c r="AB1122" s="236" t="n">
        <v>0</v>
      </c>
      <c r="AC1122" s="236" t="n">
        <v>0</v>
      </c>
      <c r="AD1122" s="236" t="n">
        <v>1</v>
      </c>
      <c r="AE1122" s="236" t="n">
        <v>1</v>
      </c>
      <c r="AF1122" s="240" t="n">
        <v>0</v>
      </c>
      <c r="AG1122" s="236" t="n">
        <v>0</v>
      </c>
      <c r="AH1122" s="242" t="n">
        <v>0</v>
      </c>
      <c r="AI1122" s="236" t="n">
        <v>0</v>
      </c>
      <c r="AJ1122" s="236" t="n"/>
    </row>
    <row r="1123">
      <c r="A1123" s="236" t="n">
        <v>61009365</v>
      </c>
      <c r="B1123" s="236" t="inlineStr">
        <is>
          <t>Colgate Mouthwash</t>
        </is>
      </c>
      <c r="C1123" s="236" t="inlineStr">
        <is>
          <t>IN75</t>
        </is>
      </c>
      <c r="D1123" s="237" t="n">
        <v>0</v>
      </c>
      <c r="E1123" s="236" t="n">
        <v>0</v>
      </c>
      <c r="F1123" s="238" t="n">
        <v>0</v>
      </c>
      <c r="G1123" s="236" t="n">
        <v>0</v>
      </c>
      <c r="H1123" s="239" t="n">
        <v>0</v>
      </c>
      <c r="I1123" s="236" t="n">
        <v>0</v>
      </c>
      <c r="J1123" s="240" t="n">
        <v>0</v>
      </c>
      <c r="K1123" s="236" t="n">
        <v>0</v>
      </c>
      <c r="L1123" s="241" t="inlineStr">
        <is>
          <t>-</t>
        </is>
      </c>
      <c r="M1123" s="242" t="inlineStr">
        <is>
          <t>-</t>
        </is>
      </c>
      <c r="N1123" s="236" t="inlineStr">
        <is>
          <t>-</t>
        </is>
      </c>
      <c r="O1123" s="243" t="inlineStr">
        <is>
          <t>-</t>
        </is>
      </c>
      <c r="P1123" s="237" t="inlineStr">
        <is>
          <t>-</t>
        </is>
      </c>
      <c r="Q1123" s="236" t="inlineStr">
        <is>
          <t>-</t>
        </is>
      </c>
      <c r="R1123" s="244" t="inlineStr">
        <is>
          <t>-</t>
        </is>
      </c>
      <c r="S1123" s="245" t="inlineStr">
        <is>
          <t>-</t>
        </is>
      </c>
      <c r="T1123" s="236" t="n"/>
      <c r="U1123" s="246" t="n"/>
      <c r="V1123" s="238" t="inlineStr">
        <is>
          <t>Jaipur</t>
        </is>
      </c>
      <c r="W1123" s="236" t="inlineStr">
        <is>
          <t>North</t>
        </is>
      </c>
      <c r="X1123" s="242" t="n"/>
      <c r="Y1123" s="241" t="n">
        <v>0</v>
      </c>
      <c r="Z1123" s="236" t="inlineStr">
        <is>
          <t>0%</t>
        </is>
      </c>
      <c r="AA1123" s="245" t="n"/>
      <c r="AB1123" s="236" t="n">
        <v>0</v>
      </c>
      <c r="AC1123" s="236" t="n">
        <v>0</v>
      </c>
      <c r="AD1123" s="236" t="n">
        <v>1</v>
      </c>
      <c r="AE1123" s="236" t="n">
        <v>1</v>
      </c>
      <c r="AF1123" s="240" t="n">
        <v>0</v>
      </c>
      <c r="AG1123" s="236" t="n">
        <v>0</v>
      </c>
      <c r="AH1123" s="242" t="n">
        <v>0</v>
      </c>
      <c r="AI1123" s="236" t="n">
        <v>0</v>
      </c>
      <c r="AJ1123" s="236" t="n"/>
    </row>
    <row r="1124">
      <c r="A1124" s="236" t="n">
        <v>61009365</v>
      </c>
      <c r="B1124" s="236" t="inlineStr">
        <is>
          <t>Colgate Mouthwash</t>
        </is>
      </c>
      <c r="C1124" s="236" t="inlineStr">
        <is>
          <t>IN76</t>
        </is>
      </c>
      <c r="D1124" s="237" t="n">
        <v>0</v>
      </c>
      <c r="E1124" s="236" t="n">
        <v>0</v>
      </c>
      <c r="F1124" s="238" t="n">
        <v>0</v>
      </c>
      <c r="G1124" s="236" t="n">
        <v>0</v>
      </c>
      <c r="H1124" s="239" t="n">
        <v>0</v>
      </c>
      <c r="I1124" s="236" t="n">
        <v>0</v>
      </c>
      <c r="J1124" s="240" t="n">
        <v>0</v>
      </c>
      <c r="K1124" s="236" t="n">
        <v>0</v>
      </c>
      <c r="L1124" s="241" t="inlineStr">
        <is>
          <t>-</t>
        </is>
      </c>
      <c r="M1124" s="242" t="inlineStr">
        <is>
          <t>-</t>
        </is>
      </c>
      <c r="N1124" s="236" t="inlineStr">
        <is>
          <t>-</t>
        </is>
      </c>
      <c r="O1124" s="243" t="inlineStr">
        <is>
          <t>-</t>
        </is>
      </c>
      <c r="P1124" s="237" t="inlineStr">
        <is>
          <t>-</t>
        </is>
      </c>
      <c r="Q1124" s="236" t="inlineStr">
        <is>
          <t>-</t>
        </is>
      </c>
      <c r="R1124" s="244" t="inlineStr">
        <is>
          <t>-</t>
        </is>
      </c>
      <c r="S1124" s="245" t="inlineStr">
        <is>
          <t>-</t>
        </is>
      </c>
      <c r="T1124" s="236" t="inlineStr">
        <is>
          <t>100%</t>
        </is>
      </c>
      <c r="U1124" s="246" t="inlineStr">
        <is>
          <t>100%</t>
        </is>
      </c>
      <c r="V1124" s="238" t="inlineStr">
        <is>
          <t>Ghaziabad</t>
        </is>
      </c>
      <c r="W1124" s="236" t="inlineStr">
        <is>
          <t>North</t>
        </is>
      </c>
      <c r="X1124" s="242" t="n"/>
      <c r="Y1124" s="241" t="n">
        <v>34</v>
      </c>
      <c r="Z1124" s="236" t="inlineStr">
        <is>
          <t>0%</t>
        </is>
      </c>
      <c r="AA1124" s="245" t="n"/>
      <c r="AB1124" s="236" t="n">
        <v>0</v>
      </c>
      <c r="AC1124" s="236" t="n">
        <v>0</v>
      </c>
      <c r="AD1124" s="236" t="n">
        <v>1</v>
      </c>
      <c r="AE1124" s="236" t="n">
        <v>1</v>
      </c>
      <c r="AF1124" s="240" t="n">
        <v>0</v>
      </c>
      <c r="AG1124" s="236" t="n">
        <v>0</v>
      </c>
      <c r="AH1124" s="242" t="n">
        <v>0</v>
      </c>
      <c r="AI1124" s="236" t="n">
        <v>0</v>
      </c>
      <c r="AJ1124" s="236" t="n"/>
    </row>
    <row r="1125">
      <c r="A1125" s="236" t="n">
        <v>61009365</v>
      </c>
      <c r="B1125" s="236" t="inlineStr">
        <is>
          <t>Colgate Mouthwash</t>
        </is>
      </c>
      <c r="C1125" s="236" t="inlineStr">
        <is>
          <t>IN77</t>
        </is>
      </c>
      <c r="D1125" s="237" t="n">
        <v>0</v>
      </c>
      <c r="E1125" s="236" t="n">
        <v>0</v>
      </c>
      <c r="F1125" s="238" t="n">
        <v>0</v>
      </c>
      <c r="G1125" s="236" t="n">
        <v>0</v>
      </c>
      <c r="H1125" s="239" t="n">
        <v>0</v>
      </c>
      <c r="I1125" s="236" t="n">
        <v>0</v>
      </c>
      <c r="J1125" s="240" t="n">
        <v>0</v>
      </c>
      <c r="K1125" s="236" t="n">
        <v>0</v>
      </c>
      <c r="L1125" s="241" t="inlineStr">
        <is>
          <t>-</t>
        </is>
      </c>
      <c r="M1125" s="242" t="inlineStr">
        <is>
          <t>-</t>
        </is>
      </c>
      <c r="N1125" s="236" t="inlineStr">
        <is>
          <t>-</t>
        </is>
      </c>
      <c r="O1125" s="243" t="inlineStr">
        <is>
          <t>-</t>
        </is>
      </c>
      <c r="P1125" s="237" t="inlineStr">
        <is>
          <t>-</t>
        </is>
      </c>
      <c r="Q1125" s="236" t="inlineStr">
        <is>
          <t>-</t>
        </is>
      </c>
      <c r="R1125" s="244" t="inlineStr">
        <is>
          <t>-</t>
        </is>
      </c>
      <c r="S1125" s="245" t="inlineStr">
        <is>
          <t>-</t>
        </is>
      </c>
      <c r="T1125" s="236" t="n"/>
      <c r="U1125" s="246" t="n"/>
      <c r="V1125" s="238" t="inlineStr">
        <is>
          <t>POC Bhiwandi</t>
        </is>
      </c>
      <c r="W1125" s="236" t="inlineStr">
        <is>
          <t>West</t>
        </is>
      </c>
      <c r="X1125" s="242" t="n"/>
      <c r="Y1125" s="241" t="n">
        <v>0</v>
      </c>
      <c r="Z1125" s="236" t="inlineStr">
        <is>
          <t>0%</t>
        </is>
      </c>
      <c r="AA1125" s="245" t="n"/>
      <c r="AB1125" s="236" t="n">
        <v>0</v>
      </c>
      <c r="AC1125" s="236" t="n">
        <v>0</v>
      </c>
      <c r="AD1125" s="236" t="n">
        <v>1</v>
      </c>
      <c r="AE1125" s="236" t="n">
        <v>1</v>
      </c>
      <c r="AF1125" s="240" t="n">
        <v>0</v>
      </c>
      <c r="AG1125" s="236" t="n">
        <v>0</v>
      </c>
      <c r="AH1125" s="242" t="n">
        <v>0</v>
      </c>
      <c r="AI1125" s="236" t="n">
        <v>0</v>
      </c>
      <c r="AJ1125" s="236" t="n"/>
    </row>
    <row r="1126">
      <c r="A1126" s="236" t="n">
        <v>61009365</v>
      </c>
      <c r="B1126" s="236" t="inlineStr">
        <is>
          <t>Colgate Mouthwash</t>
        </is>
      </c>
      <c r="C1126" s="236" t="inlineStr">
        <is>
          <t>IN78</t>
        </is>
      </c>
      <c r="D1126" s="237" t="n">
        <v>0</v>
      </c>
      <c r="E1126" s="236" t="n">
        <v>0</v>
      </c>
      <c r="F1126" s="238" t="n">
        <v>0</v>
      </c>
      <c r="G1126" s="236" t="n">
        <v>0</v>
      </c>
      <c r="H1126" s="239" t="n">
        <v>0</v>
      </c>
      <c r="I1126" s="236" t="n">
        <v>0</v>
      </c>
      <c r="J1126" s="240" t="n">
        <v>0</v>
      </c>
      <c r="K1126" s="236" t="n">
        <v>0</v>
      </c>
      <c r="L1126" s="241" t="inlineStr">
        <is>
          <t>-</t>
        </is>
      </c>
      <c r="M1126" s="242" t="inlineStr">
        <is>
          <t>-</t>
        </is>
      </c>
      <c r="N1126" s="236" t="inlineStr">
        <is>
          <t>-</t>
        </is>
      </c>
      <c r="O1126" s="243" t="inlineStr">
        <is>
          <t>-</t>
        </is>
      </c>
      <c r="P1126" s="237" t="inlineStr">
        <is>
          <t>-</t>
        </is>
      </c>
      <c r="Q1126" s="236" t="inlineStr">
        <is>
          <t>-</t>
        </is>
      </c>
      <c r="R1126" s="244" t="inlineStr">
        <is>
          <t>-</t>
        </is>
      </c>
      <c r="S1126" s="245" t="inlineStr">
        <is>
          <t>-</t>
        </is>
      </c>
      <c r="T1126" s="236" t="n"/>
      <c r="U1126" s="246" t="n"/>
      <c r="V1126" s="238" t="inlineStr">
        <is>
          <t>Kundli</t>
        </is>
      </c>
      <c r="W1126" s="236" t="inlineStr">
        <is>
          <t>North</t>
        </is>
      </c>
      <c r="X1126" s="242" t="n"/>
      <c r="Y1126" s="241" t="n">
        <v>0</v>
      </c>
      <c r="Z1126" s="236" t="inlineStr">
        <is>
          <t>0%</t>
        </is>
      </c>
      <c r="AA1126" s="245" t="n"/>
      <c r="AB1126" s="236" t="n">
        <v>0</v>
      </c>
      <c r="AC1126" s="236" t="n">
        <v>0</v>
      </c>
      <c r="AD1126" s="236" t="n">
        <v>1</v>
      </c>
      <c r="AE1126" s="236" t="n">
        <v>1</v>
      </c>
      <c r="AF1126" s="240" t="n">
        <v>0</v>
      </c>
      <c r="AG1126" s="236" t="n">
        <v>0</v>
      </c>
      <c r="AH1126" s="242" t="n">
        <v>0</v>
      </c>
      <c r="AI1126" s="236" t="n">
        <v>0</v>
      </c>
      <c r="AJ1126" s="236" t="n"/>
    </row>
    <row r="1127">
      <c r="A1127" s="236" t="n">
        <v>61009365</v>
      </c>
      <c r="B1127" s="236" t="inlineStr">
        <is>
          <t>Colgate Mouthwash</t>
        </is>
      </c>
      <c r="C1127" s="236" t="inlineStr">
        <is>
          <t>IN79</t>
        </is>
      </c>
      <c r="D1127" s="237" t="n">
        <v>0</v>
      </c>
      <c r="E1127" s="236" t="n">
        <v>0</v>
      </c>
      <c r="F1127" s="238" t="n">
        <v>0</v>
      </c>
      <c r="G1127" s="236" t="n">
        <v>0</v>
      </c>
      <c r="H1127" s="239" t="n">
        <v>0</v>
      </c>
      <c r="I1127" s="236" t="n">
        <v>0</v>
      </c>
      <c r="J1127" s="240" t="n">
        <v>0</v>
      </c>
      <c r="K1127" s="236" t="n">
        <v>0</v>
      </c>
      <c r="L1127" s="241" t="inlineStr">
        <is>
          <t>-</t>
        </is>
      </c>
      <c r="M1127" s="242" t="inlineStr">
        <is>
          <t>-</t>
        </is>
      </c>
      <c r="N1127" s="236" t="inlineStr">
        <is>
          <t>-</t>
        </is>
      </c>
      <c r="O1127" s="243" t="inlineStr">
        <is>
          <t>-</t>
        </is>
      </c>
      <c r="P1127" s="237" t="inlineStr">
        <is>
          <t>-</t>
        </is>
      </c>
      <c r="Q1127" s="236" t="inlineStr">
        <is>
          <t>-</t>
        </is>
      </c>
      <c r="R1127" s="244" t="inlineStr">
        <is>
          <t>-</t>
        </is>
      </c>
      <c r="S1127" s="245" t="inlineStr">
        <is>
          <t>-</t>
        </is>
      </c>
      <c r="T1127" s="236" t="inlineStr">
        <is>
          <t>100%</t>
        </is>
      </c>
      <c r="U1127" s="246" t="inlineStr">
        <is>
          <t>100%</t>
        </is>
      </c>
      <c r="V1127" s="238" t="inlineStr">
        <is>
          <t>Goa</t>
        </is>
      </c>
      <c r="W1127" s="236" t="inlineStr">
        <is>
          <t>West</t>
        </is>
      </c>
      <c r="X1127" s="242" t="n"/>
      <c r="Y1127" s="241" t="n">
        <v>18</v>
      </c>
      <c r="Z1127" s="236" t="inlineStr">
        <is>
          <t>0%</t>
        </is>
      </c>
      <c r="AA1127" s="245" t="n"/>
      <c r="AB1127" s="236" t="n">
        <v>0</v>
      </c>
      <c r="AC1127" s="236" t="n">
        <v>0</v>
      </c>
      <c r="AD1127" s="236" t="n">
        <v>1</v>
      </c>
      <c r="AE1127" s="236" t="n">
        <v>1</v>
      </c>
      <c r="AF1127" s="240" t="n">
        <v>0</v>
      </c>
      <c r="AG1127" s="236" t="n">
        <v>0</v>
      </c>
      <c r="AH1127" s="242" t="n">
        <v>0</v>
      </c>
      <c r="AI1127" s="236" t="n">
        <v>0</v>
      </c>
      <c r="AJ1127" s="236" t="n"/>
    </row>
    <row r="1128">
      <c r="A1128" s="236" t="n">
        <v>61009365</v>
      </c>
      <c r="B1128" s="236" t="inlineStr">
        <is>
          <t>Colgate Mouthwash</t>
        </is>
      </c>
      <c r="C1128" s="236" t="inlineStr">
        <is>
          <t>IN80</t>
        </is>
      </c>
      <c r="D1128" s="237" t="n">
        <v>0</v>
      </c>
      <c r="E1128" s="236" t="n">
        <v>0</v>
      </c>
      <c r="F1128" s="238" t="n">
        <v>0</v>
      </c>
      <c r="G1128" s="236" t="n">
        <v>0</v>
      </c>
      <c r="H1128" s="239" t="n">
        <v>0</v>
      </c>
      <c r="I1128" s="236" t="n">
        <v>0</v>
      </c>
      <c r="J1128" s="240" t="n">
        <v>0</v>
      </c>
      <c r="K1128" s="236" t="n">
        <v>0</v>
      </c>
      <c r="L1128" s="241" t="inlineStr">
        <is>
          <t>-</t>
        </is>
      </c>
      <c r="M1128" s="242" t="inlineStr">
        <is>
          <t>-</t>
        </is>
      </c>
      <c r="N1128" s="236" t="inlineStr">
        <is>
          <t>-</t>
        </is>
      </c>
      <c r="O1128" s="243" t="inlineStr">
        <is>
          <t>-</t>
        </is>
      </c>
      <c r="P1128" s="237" t="inlineStr">
        <is>
          <t>-</t>
        </is>
      </c>
      <c r="Q1128" s="236" t="inlineStr">
        <is>
          <t>-</t>
        </is>
      </c>
      <c r="R1128" s="244" t="inlineStr">
        <is>
          <t>-</t>
        </is>
      </c>
      <c r="S1128" s="245" t="inlineStr">
        <is>
          <t>-</t>
        </is>
      </c>
      <c r="T1128" s="236" t="inlineStr">
        <is>
          <t>100%</t>
        </is>
      </c>
      <c r="U1128" s="246" t="inlineStr">
        <is>
          <t>100%</t>
        </is>
      </c>
      <c r="V1128" s="238" t="inlineStr">
        <is>
          <t>Morinda</t>
        </is>
      </c>
      <c r="W1128" s="236" t="inlineStr">
        <is>
          <t>North</t>
        </is>
      </c>
      <c r="X1128" s="242" t="n"/>
      <c r="Y1128" s="241" t="n">
        <v>2</v>
      </c>
      <c r="Z1128" s="236" t="inlineStr">
        <is>
          <t>0%</t>
        </is>
      </c>
      <c r="AA1128" s="245" t="n"/>
      <c r="AB1128" s="236" t="n">
        <v>0</v>
      </c>
      <c r="AC1128" s="236" t="n">
        <v>0</v>
      </c>
      <c r="AD1128" s="236" t="n">
        <v>1</v>
      </c>
      <c r="AE1128" s="236" t="n">
        <v>1</v>
      </c>
      <c r="AF1128" s="240" t="n">
        <v>0</v>
      </c>
      <c r="AG1128" s="236" t="n">
        <v>0</v>
      </c>
      <c r="AH1128" s="242" t="n">
        <v>0</v>
      </c>
      <c r="AI1128" s="236" t="n">
        <v>0</v>
      </c>
      <c r="AJ1128" s="236" t="n"/>
    </row>
    <row r="1129">
      <c r="A1129" s="236" t="n">
        <v>61009365</v>
      </c>
      <c r="B1129" s="236" t="inlineStr">
        <is>
          <t>Colgate Mouthwash</t>
        </is>
      </c>
      <c r="C1129" s="236" t="inlineStr">
        <is>
          <t>IN81</t>
        </is>
      </c>
      <c r="D1129" s="237" t="n">
        <v>0</v>
      </c>
      <c r="E1129" s="236" t="n">
        <v>0</v>
      </c>
      <c r="F1129" s="238" t="n">
        <v>0</v>
      </c>
      <c r="G1129" s="236" t="n">
        <v>0</v>
      </c>
      <c r="H1129" s="239" t="n">
        <v>0</v>
      </c>
      <c r="I1129" s="236" t="n">
        <v>0</v>
      </c>
      <c r="J1129" s="240" t="n">
        <v>0</v>
      </c>
      <c r="K1129" s="236" t="n">
        <v>0</v>
      </c>
      <c r="L1129" s="241" t="inlineStr">
        <is>
          <t>-</t>
        </is>
      </c>
      <c r="M1129" s="242" t="inlineStr">
        <is>
          <t>-</t>
        </is>
      </c>
      <c r="N1129" s="236" t="inlineStr">
        <is>
          <t>-</t>
        </is>
      </c>
      <c r="O1129" s="243" t="inlineStr">
        <is>
          <t>-</t>
        </is>
      </c>
      <c r="P1129" s="237" t="inlineStr">
        <is>
          <t>-</t>
        </is>
      </c>
      <c r="Q1129" s="236" t="inlineStr">
        <is>
          <t>-</t>
        </is>
      </c>
      <c r="R1129" s="244" t="inlineStr">
        <is>
          <t>-</t>
        </is>
      </c>
      <c r="S1129" s="245" t="inlineStr">
        <is>
          <t>-</t>
        </is>
      </c>
      <c r="T1129" s="236" t="inlineStr">
        <is>
          <t>100%</t>
        </is>
      </c>
      <c r="U1129" s="246" t="inlineStr">
        <is>
          <t>100%</t>
        </is>
      </c>
      <c r="V1129" s="238" t="inlineStr">
        <is>
          <t>Bhiwandi</t>
        </is>
      </c>
      <c r="W1129" s="236" t="inlineStr">
        <is>
          <t>West</t>
        </is>
      </c>
      <c r="X1129" s="242" t="n"/>
      <c r="Y1129" s="241" t="n">
        <v>166</v>
      </c>
      <c r="Z1129" s="236" t="inlineStr">
        <is>
          <t>0%</t>
        </is>
      </c>
      <c r="AA1129" s="245" t="n"/>
      <c r="AB1129" s="236" t="n">
        <v>0</v>
      </c>
      <c r="AC1129" s="236" t="n">
        <v>0</v>
      </c>
      <c r="AD1129" s="236" t="n">
        <v>1</v>
      </c>
      <c r="AE1129" s="236" t="n">
        <v>1</v>
      </c>
      <c r="AF1129" s="240" t="n">
        <v>0</v>
      </c>
      <c r="AG1129" s="236" t="n">
        <v>0</v>
      </c>
      <c r="AH1129" s="242" t="n">
        <v>0</v>
      </c>
      <c r="AI1129" s="236" t="n">
        <v>0</v>
      </c>
      <c r="AJ1129" s="236" t="n"/>
    </row>
    <row r="1130">
      <c r="A1130" s="236" t="n">
        <v>61009365</v>
      </c>
      <c r="B1130" s="236" t="inlineStr">
        <is>
          <t>Colgate Mouthwash</t>
        </is>
      </c>
      <c r="C1130" s="236" t="inlineStr">
        <is>
          <t>IN82</t>
        </is>
      </c>
      <c r="D1130" s="237" t="n">
        <v>0</v>
      </c>
      <c r="E1130" s="236" t="n">
        <v>0</v>
      </c>
      <c r="F1130" s="238" t="n">
        <v>0</v>
      </c>
      <c r="G1130" s="236" t="n">
        <v>0</v>
      </c>
      <c r="H1130" s="239" t="n">
        <v>0</v>
      </c>
      <c r="I1130" s="236" t="n">
        <v>0</v>
      </c>
      <c r="J1130" s="240" t="n">
        <v>0</v>
      </c>
      <c r="K1130" s="236" t="n">
        <v>0</v>
      </c>
      <c r="L1130" s="241" t="inlineStr">
        <is>
          <t>-</t>
        </is>
      </c>
      <c r="M1130" s="242" t="inlineStr">
        <is>
          <t>-</t>
        </is>
      </c>
      <c r="N1130" s="236" t="inlineStr">
        <is>
          <t>-</t>
        </is>
      </c>
      <c r="O1130" s="243" t="inlineStr">
        <is>
          <t>-</t>
        </is>
      </c>
      <c r="P1130" s="237" t="inlineStr">
        <is>
          <t>-</t>
        </is>
      </c>
      <c r="Q1130" s="236" t="inlineStr">
        <is>
          <t>-</t>
        </is>
      </c>
      <c r="R1130" s="244" t="inlineStr">
        <is>
          <t>-</t>
        </is>
      </c>
      <c r="S1130" s="245" t="inlineStr">
        <is>
          <t>-</t>
        </is>
      </c>
      <c r="T1130" s="236" t="inlineStr">
        <is>
          <t>100%</t>
        </is>
      </c>
      <c r="U1130" s="246" t="inlineStr">
        <is>
          <t>100%</t>
        </is>
      </c>
      <c r="V1130" s="238" t="inlineStr">
        <is>
          <t>DC</t>
        </is>
      </c>
      <c r="W1130" s="236" t="inlineStr">
        <is>
          <t>West DC</t>
        </is>
      </c>
      <c r="X1130" s="242" t="n"/>
      <c r="Y1130" s="241" t="n">
        <v>2</v>
      </c>
      <c r="Z1130" s="236" t="inlineStr">
        <is>
          <t>0%</t>
        </is>
      </c>
      <c r="AA1130" s="245" t="n"/>
      <c r="AB1130" s="236" t="n">
        <v>0</v>
      </c>
      <c r="AC1130" s="236" t="n">
        <v>0</v>
      </c>
      <c r="AD1130" s="236" t="n">
        <v>1</v>
      </c>
      <c r="AE1130" s="236" t="n">
        <v>1</v>
      </c>
      <c r="AF1130" s="240" t="n">
        <v>0</v>
      </c>
      <c r="AG1130" s="236" t="n">
        <v>0</v>
      </c>
      <c r="AH1130" s="242" t="n">
        <v>0</v>
      </c>
      <c r="AI1130" s="236" t="n">
        <v>0</v>
      </c>
      <c r="AJ1130" s="236" t="n"/>
    </row>
    <row r="1131">
      <c r="A1131" s="236" t="n">
        <v>61009365</v>
      </c>
      <c r="B1131" s="236" t="inlineStr">
        <is>
          <t>Colgate Mouthwash</t>
        </is>
      </c>
      <c r="C1131" s="236" t="inlineStr">
        <is>
          <t>IN83</t>
        </is>
      </c>
      <c r="D1131" s="237" t="n">
        <v>0</v>
      </c>
      <c r="E1131" s="236" t="n">
        <v>0</v>
      </c>
      <c r="F1131" s="238" t="n">
        <v>0</v>
      </c>
      <c r="G1131" s="236" t="n">
        <v>0</v>
      </c>
      <c r="H1131" s="239" t="n">
        <v>0</v>
      </c>
      <c r="I1131" s="236" t="n">
        <v>0</v>
      </c>
      <c r="J1131" s="240" t="n">
        <v>0</v>
      </c>
      <c r="K1131" s="236" t="n">
        <v>0</v>
      </c>
      <c r="L1131" s="241" t="inlineStr">
        <is>
          <t>-</t>
        </is>
      </c>
      <c r="M1131" s="242" t="inlineStr">
        <is>
          <t>-</t>
        </is>
      </c>
      <c r="N1131" s="236" t="inlineStr">
        <is>
          <t>-</t>
        </is>
      </c>
      <c r="O1131" s="243" t="inlineStr">
        <is>
          <t>-</t>
        </is>
      </c>
      <c r="P1131" s="237" t="inlineStr">
        <is>
          <t>-</t>
        </is>
      </c>
      <c r="Q1131" s="236" t="inlineStr">
        <is>
          <t>-</t>
        </is>
      </c>
      <c r="R1131" s="244" t="inlineStr">
        <is>
          <t>-</t>
        </is>
      </c>
      <c r="S1131" s="245" t="inlineStr">
        <is>
          <t>-</t>
        </is>
      </c>
      <c r="T1131" s="236" t="inlineStr">
        <is>
          <t>100%</t>
        </is>
      </c>
      <c r="U1131" s="246" t="inlineStr">
        <is>
          <t>100%</t>
        </is>
      </c>
      <c r="V1131" s="238" t="inlineStr">
        <is>
          <t>Aurangabad</t>
        </is>
      </c>
      <c r="W1131" s="236" t="inlineStr">
        <is>
          <t>West</t>
        </is>
      </c>
      <c r="X1131" s="242" t="n"/>
      <c r="Y1131" s="241" t="n">
        <v>38</v>
      </c>
      <c r="Z1131" s="236" t="inlineStr">
        <is>
          <t>0%</t>
        </is>
      </c>
      <c r="AA1131" s="245" t="n"/>
      <c r="AB1131" s="236" t="n">
        <v>0</v>
      </c>
      <c r="AC1131" s="236" t="n">
        <v>0</v>
      </c>
      <c r="AD1131" s="236" t="n">
        <v>1</v>
      </c>
      <c r="AE1131" s="236" t="n">
        <v>1</v>
      </c>
      <c r="AF1131" s="240" t="n">
        <v>0</v>
      </c>
      <c r="AG1131" s="236" t="n">
        <v>0</v>
      </c>
      <c r="AH1131" s="242" t="n">
        <v>0</v>
      </c>
      <c r="AI1131" s="236" t="n">
        <v>0</v>
      </c>
      <c r="AJ1131" s="236" t="n"/>
    </row>
    <row r="1132">
      <c r="A1132" s="236" t="n">
        <v>61009365</v>
      </c>
      <c r="B1132" s="236" t="inlineStr">
        <is>
          <t>Colgate Mouthwash</t>
        </is>
      </c>
      <c r="C1132" s="236" t="inlineStr">
        <is>
          <t>IN84</t>
        </is>
      </c>
      <c r="D1132" s="237" t="n">
        <v>0</v>
      </c>
      <c r="E1132" s="236" t="n">
        <v>0</v>
      </c>
      <c r="F1132" s="238" t="n">
        <v>0</v>
      </c>
      <c r="G1132" s="236" t="n">
        <v>0</v>
      </c>
      <c r="H1132" s="239" t="n">
        <v>0</v>
      </c>
      <c r="I1132" s="236" t="n">
        <v>0</v>
      </c>
      <c r="J1132" s="240" t="n">
        <v>0</v>
      </c>
      <c r="K1132" s="236" t="n">
        <v>0</v>
      </c>
      <c r="L1132" s="241" t="inlineStr">
        <is>
          <t>-</t>
        </is>
      </c>
      <c r="M1132" s="242" t="inlineStr">
        <is>
          <t>-</t>
        </is>
      </c>
      <c r="N1132" s="236" t="inlineStr">
        <is>
          <t>-</t>
        </is>
      </c>
      <c r="O1132" s="243" t="inlineStr">
        <is>
          <t>-</t>
        </is>
      </c>
      <c r="P1132" s="237" t="inlineStr">
        <is>
          <t>-</t>
        </is>
      </c>
      <c r="Q1132" s="236" t="inlineStr">
        <is>
          <t>-</t>
        </is>
      </c>
      <c r="R1132" s="244" t="inlineStr">
        <is>
          <t>-</t>
        </is>
      </c>
      <c r="S1132" s="245" t="inlineStr">
        <is>
          <t>-</t>
        </is>
      </c>
      <c r="T1132" s="236" t="n"/>
      <c r="U1132" s="246" t="n"/>
      <c r="V1132" s="238" t="inlineStr">
        <is>
          <t>Raipur</t>
        </is>
      </c>
      <c r="W1132" s="236" t="inlineStr">
        <is>
          <t>East</t>
        </is>
      </c>
      <c r="X1132" s="242" t="n"/>
      <c r="Y1132" s="241" t="n">
        <v>0</v>
      </c>
      <c r="Z1132" s="236" t="inlineStr">
        <is>
          <t>0%</t>
        </is>
      </c>
      <c r="AA1132" s="245" t="n"/>
      <c r="AB1132" s="236" t="n">
        <v>0</v>
      </c>
      <c r="AC1132" s="236" t="n">
        <v>0</v>
      </c>
      <c r="AD1132" s="236" t="n">
        <v>1</v>
      </c>
      <c r="AE1132" s="236" t="n">
        <v>1</v>
      </c>
      <c r="AF1132" s="240" t="n">
        <v>0</v>
      </c>
      <c r="AG1132" s="236" t="n">
        <v>0</v>
      </c>
      <c r="AH1132" s="242" t="n">
        <v>0</v>
      </c>
      <c r="AI1132" s="236" t="n">
        <v>0</v>
      </c>
      <c r="AJ1132" s="236" t="n"/>
    </row>
    <row r="1133">
      <c r="A1133" s="236" t="n">
        <v>61009365</v>
      </c>
      <c r="B1133" s="236" t="inlineStr">
        <is>
          <t>Colgate Mouthwash</t>
        </is>
      </c>
      <c r="C1133" s="236" t="inlineStr">
        <is>
          <t>IN85</t>
        </is>
      </c>
      <c r="D1133" s="237" t="n">
        <v>0</v>
      </c>
      <c r="E1133" s="236" t="n">
        <v>0</v>
      </c>
      <c r="F1133" s="238" t="n">
        <v>0</v>
      </c>
      <c r="G1133" s="236" t="n">
        <v>0</v>
      </c>
      <c r="H1133" s="239" t="n">
        <v>0</v>
      </c>
      <c r="I1133" s="236" t="n">
        <v>0</v>
      </c>
      <c r="J1133" s="240" t="n">
        <v>0</v>
      </c>
      <c r="K1133" s="236" t="n">
        <v>0</v>
      </c>
      <c r="L1133" s="241" t="inlineStr">
        <is>
          <t>-</t>
        </is>
      </c>
      <c r="M1133" s="242" t="inlineStr">
        <is>
          <t>-</t>
        </is>
      </c>
      <c r="N1133" s="236" t="inlineStr">
        <is>
          <t>-</t>
        </is>
      </c>
      <c r="O1133" s="243" t="inlineStr">
        <is>
          <t>-</t>
        </is>
      </c>
      <c r="P1133" s="237" t="inlineStr">
        <is>
          <t>-</t>
        </is>
      </c>
      <c r="Q1133" s="236" t="inlineStr">
        <is>
          <t>-</t>
        </is>
      </c>
      <c r="R1133" s="244" t="inlineStr">
        <is>
          <t>-</t>
        </is>
      </c>
      <c r="S1133" s="245" t="inlineStr">
        <is>
          <t>-</t>
        </is>
      </c>
      <c r="T1133" s="236" t="n"/>
      <c r="U1133" s="246" t="n"/>
      <c r="V1133" s="238" t="inlineStr">
        <is>
          <t>Tripura</t>
        </is>
      </c>
      <c r="W1133" s="236" t="inlineStr">
        <is>
          <t>East</t>
        </is>
      </c>
      <c r="X1133" s="242" t="n"/>
      <c r="Y1133" s="241" t="n">
        <v>0</v>
      </c>
      <c r="Z1133" s="236" t="inlineStr">
        <is>
          <t>0%</t>
        </is>
      </c>
      <c r="AA1133" s="245" t="n"/>
      <c r="AB1133" s="236" t="n">
        <v>0</v>
      </c>
      <c r="AC1133" s="236" t="n">
        <v>0</v>
      </c>
      <c r="AD1133" s="236" t="n">
        <v>1</v>
      </c>
      <c r="AE1133" s="236" t="n">
        <v>1</v>
      </c>
      <c r="AF1133" s="240" t="n">
        <v>0</v>
      </c>
      <c r="AG1133" s="236" t="n">
        <v>0</v>
      </c>
      <c r="AH1133" s="242" t="n">
        <v>0</v>
      </c>
      <c r="AI1133" s="236" t="n">
        <v>0</v>
      </c>
      <c r="AJ1133" s="236" t="n"/>
    </row>
    <row r="1134">
      <c r="A1134" s="236" t="n">
        <v>61009365</v>
      </c>
      <c r="B1134" s="236" t="inlineStr">
        <is>
          <t>Colgate Mouthwash</t>
        </is>
      </c>
      <c r="C1134" s="236" t="inlineStr">
        <is>
          <t>IN86</t>
        </is>
      </c>
      <c r="D1134" s="237" t="n">
        <v>0</v>
      </c>
      <c r="E1134" s="236" t="n">
        <v>0</v>
      </c>
      <c r="F1134" s="238" t="n">
        <v>0</v>
      </c>
      <c r="G1134" s="236" t="n">
        <v>0</v>
      </c>
      <c r="H1134" s="239" t="n">
        <v>0</v>
      </c>
      <c r="I1134" s="236" t="n">
        <v>0</v>
      </c>
      <c r="J1134" s="240" t="n">
        <v>0</v>
      </c>
      <c r="K1134" s="236" t="n">
        <v>0</v>
      </c>
      <c r="L1134" s="241" t="inlineStr">
        <is>
          <t>-</t>
        </is>
      </c>
      <c r="M1134" s="242" t="inlineStr">
        <is>
          <t>-</t>
        </is>
      </c>
      <c r="N1134" s="236" t="inlineStr">
        <is>
          <t>-</t>
        </is>
      </c>
      <c r="O1134" s="243" t="inlineStr">
        <is>
          <t>-</t>
        </is>
      </c>
      <c r="P1134" s="237" t="inlineStr">
        <is>
          <t>-</t>
        </is>
      </c>
      <c r="Q1134" s="236" t="inlineStr">
        <is>
          <t>-</t>
        </is>
      </c>
      <c r="R1134" s="244" t="inlineStr">
        <is>
          <t>-</t>
        </is>
      </c>
      <c r="S1134" s="245" t="inlineStr">
        <is>
          <t>-</t>
        </is>
      </c>
      <c r="T1134" s="236" t="n"/>
      <c r="U1134" s="246" t="n"/>
      <c r="V1134" s="238" t="inlineStr">
        <is>
          <t>Ranchi</t>
        </is>
      </c>
      <c r="W1134" s="236" t="inlineStr">
        <is>
          <t>East</t>
        </is>
      </c>
      <c r="X1134" s="242" t="n"/>
      <c r="Y1134" s="241" t="n">
        <v>0</v>
      </c>
      <c r="Z1134" s="236" t="inlineStr">
        <is>
          <t>0%</t>
        </is>
      </c>
      <c r="AA1134" s="245" t="n"/>
      <c r="AB1134" s="236" t="n">
        <v>0</v>
      </c>
      <c r="AC1134" s="236" t="n">
        <v>0</v>
      </c>
      <c r="AD1134" s="236" t="n">
        <v>1</v>
      </c>
      <c r="AE1134" s="236" t="n">
        <v>1</v>
      </c>
      <c r="AF1134" s="240" t="n">
        <v>0</v>
      </c>
      <c r="AG1134" s="236" t="n">
        <v>0</v>
      </c>
      <c r="AH1134" s="242" t="n">
        <v>0</v>
      </c>
      <c r="AI1134" s="236" t="n">
        <v>0</v>
      </c>
      <c r="AJ1134" s="236" t="n"/>
    </row>
    <row r="1135">
      <c r="A1135" s="236" t="n">
        <v>61009365</v>
      </c>
      <c r="B1135" s="236" t="inlineStr">
        <is>
          <t>Colgate Mouthwash</t>
        </is>
      </c>
      <c r="C1135" s="236" t="inlineStr">
        <is>
          <t>IN87</t>
        </is>
      </c>
      <c r="D1135" s="237" t="n">
        <v>0</v>
      </c>
      <c r="E1135" s="236" t="n">
        <v>0</v>
      </c>
      <c r="F1135" s="238" t="n">
        <v>0</v>
      </c>
      <c r="G1135" s="236" t="n">
        <v>0</v>
      </c>
      <c r="H1135" s="239" t="n">
        <v>0</v>
      </c>
      <c r="I1135" s="236" t="n">
        <v>0</v>
      </c>
      <c r="J1135" s="240" t="n">
        <v>0</v>
      </c>
      <c r="K1135" s="236" t="n">
        <v>0</v>
      </c>
      <c r="L1135" s="241" t="inlineStr">
        <is>
          <t>-</t>
        </is>
      </c>
      <c r="M1135" s="242" t="inlineStr">
        <is>
          <t>-</t>
        </is>
      </c>
      <c r="N1135" s="236" t="inlineStr">
        <is>
          <t>-</t>
        </is>
      </c>
      <c r="O1135" s="243" t="inlineStr">
        <is>
          <t>-</t>
        </is>
      </c>
      <c r="P1135" s="237" t="inlineStr">
        <is>
          <t>-</t>
        </is>
      </c>
      <c r="Q1135" s="236" t="inlineStr">
        <is>
          <t>-</t>
        </is>
      </c>
      <c r="R1135" s="244" t="inlineStr">
        <is>
          <t>-</t>
        </is>
      </c>
      <c r="S1135" s="245" t="inlineStr">
        <is>
          <t>-</t>
        </is>
      </c>
      <c r="T1135" s="236" t="inlineStr">
        <is>
          <t>100%</t>
        </is>
      </c>
      <c r="U1135" s="246" t="inlineStr">
        <is>
          <t>100%</t>
        </is>
      </c>
      <c r="V1135" s="238" t="inlineStr">
        <is>
          <t>Vijaywada</t>
        </is>
      </c>
      <c r="W1135" s="236" t="inlineStr">
        <is>
          <t>South</t>
        </is>
      </c>
      <c r="X1135" s="242" t="n"/>
      <c r="Y1135" s="241" t="n">
        <v>268</v>
      </c>
      <c r="Z1135" s="236" t="inlineStr">
        <is>
          <t>0%</t>
        </is>
      </c>
      <c r="AA1135" s="245" t="n"/>
      <c r="AB1135" s="236" t="n">
        <v>0</v>
      </c>
      <c r="AC1135" s="236" t="n">
        <v>0</v>
      </c>
      <c r="AD1135" s="236" t="n">
        <v>1</v>
      </c>
      <c r="AE1135" s="236" t="n">
        <v>1</v>
      </c>
      <c r="AF1135" s="240" t="n">
        <v>0</v>
      </c>
      <c r="AG1135" s="236" t="n">
        <v>0</v>
      </c>
      <c r="AH1135" s="242" t="n">
        <v>0</v>
      </c>
      <c r="AI1135" s="236" t="n">
        <v>0</v>
      </c>
      <c r="AJ1135" s="236" t="n"/>
    </row>
    <row r="1136">
      <c r="A1136" s="236" t="n">
        <v>61009365</v>
      </c>
      <c r="B1136" s="236" t="inlineStr">
        <is>
          <t>Colgate Mouthwash</t>
        </is>
      </c>
      <c r="C1136" s="236" t="inlineStr">
        <is>
          <t>IN88</t>
        </is>
      </c>
      <c r="D1136" s="237" t="n">
        <v>0</v>
      </c>
      <c r="E1136" s="236" t="n">
        <v>0</v>
      </c>
      <c r="F1136" s="238" t="n">
        <v>0</v>
      </c>
      <c r="G1136" s="236" t="n">
        <v>0</v>
      </c>
      <c r="H1136" s="239" t="n">
        <v>0</v>
      </c>
      <c r="I1136" s="236" t="n">
        <v>0</v>
      </c>
      <c r="J1136" s="240" t="n">
        <v>0</v>
      </c>
      <c r="K1136" s="236" t="n">
        <v>0</v>
      </c>
      <c r="L1136" s="241" t="inlineStr">
        <is>
          <t>-</t>
        </is>
      </c>
      <c r="M1136" s="242" t="inlineStr">
        <is>
          <t>-</t>
        </is>
      </c>
      <c r="N1136" s="236" t="inlineStr">
        <is>
          <t>-</t>
        </is>
      </c>
      <c r="O1136" s="243" t="inlineStr">
        <is>
          <t>-</t>
        </is>
      </c>
      <c r="P1136" s="237" t="inlineStr">
        <is>
          <t>-</t>
        </is>
      </c>
      <c r="Q1136" s="236" t="inlineStr">
        <is>
          <t>-</t>
        </is>
      </c>
      <c r="R1136" s="244" t="inlineStr">
        <is>
          <t>-</t>
        </is>
      </c>
      <c r="S1136" s="245" t="inlineStr">
        <is>
          <t>-</t>
        </is>
      </c>
      <c r="T1136" s="236" t="n"/>
      <c r="U1136" s="246" t="n"/>
      <c r="V1136" s="238" t="inlineStr">
        <is>
          <t>Uttaranchal</t>
        </is>
      </c>
      <c r="W1136" s="236" t="inlineStr">
        <is>
          <t>North</t>
        </is>
      </c>
      <c r="X1136" s="242" t="n"/>
      <c r="Y1136" s="241" t="n">
        <v>0</v>
      </c>
      <c r="Z1136" s="236" t="inlineStr">
        <is>
          <t>0%</t>
        </is>
      </c>
      <c r="AA1136" s="245" t="n"/>
      <c r="AB1136" s="236" t="n">
        <v>0</v>
      </c>
      <c r="AC1136" s="236" t="n">
        <v>0</v>
      </c>
      <c r="AD1136" s="236" t="n">
        <v>1</v>
      </c>
      <c r="AE1136" s="236" t="n">
        <v>1</v>
      </c>
      <c r="AF1136" s="240" t="n">
        <v>0</v>
      </c>
      <c r="AG1136" s="236" t="n">
        <v>0</v>
      </c>
      <c r="AH1136" s="242" t="n">
        <v>0</v>
      </c>
      <c r="AI1136" s="236" t="n">
        <v>0</v>
      </c>
      <c r="AJ1136" s="236" t="n"/>
    </row>
    <row r="1137">
      <c r="A1137" s="236" t="n">
        <v>61009365</v>
      </c>
      <c r="B1137" s="236" t="inlineStr">
        <is>
          <t>Colgate Mouthwash</t>
        </is>
      </c>
      <c r="C1137" s="236" t="inlineStr">
        <is>
          <t>IN89</t>
        </is>
      </c>
      <c r="D1137" s="237" t="n">
        <v>0</v>
      </c>
      <c r="E1137" s="236" t="n">
        <v>0</v>
      </c>
      <c r="F1137" s="238" t="n">
        <v>0</v>
      </c>
      <c r="G1137" s="236" t="n">
        <v>0</v>
      </c>
      <c r="H1137" s="239" t="n">
        <v>0</v>
      </c>
      <c r="I1137" s="236" t="n">
        <v>0</v>
      </c>
      <c r="J1137" s="240" t="n">
        <v>0</v>
      </c>
      <c r="K1137" s="236" t="n">
        <v>0</v>
      </c>
      <c r="L1137" s="241" t="inlineStr">
        <is>
          <t>-</t>
        </is>
      </c>
      <c r="M1137" s="242" t="inlineStr">
        <is>
          <t>-</t>
        </is>
      </c>
      <c r="N1137" s="236" t="inlineStr">
        <is>
          <t>-</t>
        </is>
      </c>
      <c r="O1137" s="243" t="inlineStr">
        <is>
          <t>-</t>
        </is>
      </c>
      <c r="P1137" s="237" t="inlineStr">
        <is>
          <t>-</t>
        </is>
      </c>
      <c r="Q1137" s="236" t="inlineStr">
        <is>
          <t>-</t>
        </is>
      </c>
      <c r="R1137" s="244" t="inlineStr">
        <is>
          <t>-</t>
        </is>
      </c>
      <c r="S1137" s="245" t="inlineStr">
        <is>
          <t>-</t>
        </is>
      </c>
      <c r="T1137" s="236" t="inlineStr">
        <is>
          <t>100%</t>
        </is>
      </c>
      <c r="U1137" s="246" t="inlineStr">
        <is>
          <t>100%</t>
        </is>
      </c>
      <c r="V1137" s="238" t="inlineStr">
        <is>
          <t>Hubli</t>
        </is>
      </c>
      <c r="W1137" s="236" t="inlineStr">
        <is>
          <t>South</t>
        </is>
      </c>
      <c r="X1137" s="242" t="n"/>
      <c r="Y1137" s="241" t="n">
        <v>16</v>
      </c>
      <c r="Z1137" s="236" t="inlineStr">
        <is>
          <t>0%</t>
        </is>
      </c>
      <c r="AA1137" s="245" t="n"/>
      <c r="AB1137" s="236" t="n">
        <v>0</v>
      </c>
      <c r="AC1137" s="236" t="n">
        <v>0</v>
      </c>
      <c r="AD1137" s="236" t="n">
        <v>1</v>
      </c>
      <c r="AE1137" s="236" t="n">
        <v>1</v>
      </c>
      <c r="AF1137" s="240" t="n">
        <v>0</v>
      </c>
      <c r="AG1137" s="236" t="n">
        <v>0</v>
      </c>
      <c r="AH1137" s="242" t="n">
        <v>0</v>
      </c>
      <c r="AI1137" s="236" t="n">
        <v>0</v>
      </c>
      <c r="AJ1137" s="236" t="n"/>
    </row>
    <row r="1138">
      <c r="A1138" s="236" t="n">
        <v>61009365</v>
      </c>
      <c r="B1138" s="236" t="inlineStr">
        <is>
          <t>Colgate Mouthwash</t>
        </is>
      </c>
      <c r="C1138" s="236" t="inlineStr">
        <is>
          <t>IN90</t>
        </is>
      </c>
      <c r="D1138" s="237" t="n">
        <v>0</v>
      </c>
      <c r="E1138" s="236" t="n">
        <v>0</v>
      </c>
      <c r="F1138" s="238" t="n">
        <v>0</v>
      </c>
      <c r="G1138" s="236" t="n">
        <v>0</v>
      </c>
      <c r="H1138" s="239" t="n">
        <v>0</v>
      </c>
      <c r="I1138" s="236" t="n">
        <v>0</v>
      </c>
      <c r="J1138" s="240" t="n">
        <v>0</v>
      </c>
      <c r="K1138" s="236" t="n">
        <v>0</v>
      </c>
      <c r="L1138" s="241" t="inlineStr">
        <is>
          <t>-</t>
        </is>
      </c>
      <c r="M1138" s="242" t="inlineStr">
        <is>
          <t>-</t>
        </is>
      </c>
      <c r="N1138" s="236" t="inlineStr">
        <is>
          <t>-</t>
        </is>
      </c>
      <c r="O1138" s="243" t="inlineStr">
        <is>
          <t>-</t>
        </is>
      </c>
      <c r="P1138" s="237" t="inlineStr">
        <is>
          <t>-</t>
        </is>
      </c>
      <c r="Q1138" s="236" t="inlineStr">
        <is>
          <t>-</t>
        </is>
      </c>
      <c r="R1138" s="244" t="inlineStr">
        <is>
          <t>-</t>
        </is>
      </c>
      <c r="S1138" s="245" t="inlineStr">
        <is>
          <t>-</t>
        </is>
      </c>
      <c r="T1138" s="236" t="n"/>
      <c r="U1138" s="246" t="n"/>
      <c r="V1138" s="238" t="inlineStr">
        <is>
          <t>Export</t>
        </is>
      </c>
      <c r="W1138" s="236" t="inlineStr">
        <is>
          <t>Exp-DC</t>
        </is>
      </c>
      <c r="X1138" s="242" t="n"/>
      <c r="Y1138" s="241" t="n">
        <v>0</v>
      </c>
      <c r="Z1138" s="236" t="inlineStr">
        <is>
          <t>0%</t>
        </is>
      </c>
      <c r="AA1138" s="245" t="n"/>
      <c r="AB1138" s="236" t="n">
        <v>0</v>
      </c>
      <c r="AC1138" s="236" t="n">
        <v>0</v>
      </c>
      <c r="AD1138" s="236" t="n">
        <v>1</v>
      </c>
      <c r="AE1138" s="236" t="n">
        <v>1</v>
      </c>
      <c r="AF1138" s="240" t="n">
        <v>0</v>
      </c>
      <c r="AG1138" s="236" t="n">
        <v>0</v>
      </c>
      <c r="AH1138" s="242" t="n">
        <v>0</v>
      </c>
      <c r="AI1138" s="236" t="n">
        <v>0</v>
      </c>
      <c r="AJ1138" s="236" t="n"/>
    </row>
    <row r="1139">
      <c r="A1139" s="236" t="n">
        <v>61009365</v>
      </c>
      <c r="B1139" s="236" t="inlineStr">
        <is>
          <t>Colgate Mouthwash</t>
        </is>
      </c>
      <c r="C1139" s="236" t="inlineStr">
        <is>
          <t>IN91</t>
        </is>
      </c>
      <c r="D1139" s="237" t="n">
        <v>0</v>
      </c>
      <c r="E1139" s="236" t="n">
        <v>0</v>
      </c>
      <c r="F1139" s="238" t="n">
        <v>0</v>
      </c>
      <c r="G1139" s="236" t="n">
        <v>0</v>
      </c>
      <c r="H1139" s="239" t="n">
        <v>0</v>
      </c>
      <c r="I1139" s="236" t="n">
        <v>0</v>
      </c>
      <c r="J1139" s="240" t="n">
        <v>0</v>
      </c>
      <c r="K1139" s="236" t="n">
        <v>0</v>
      </c>
      <c r="L1139" s="241" t="inlineStr">
        <is>
          <t>-</t>
        </is>
      </c>
      <c r="M1139" s="242" t="inlineStr">
        <is>
          <t>-</t>
        </is>
      </c>
      <c r="N1139" s="236" t="inlineStr">
        <is>
          <t>-</t>
        </is>
      </c>
      <c r="O1139" s="243" t="inlineStr">
        <is>
          <t>-</t>
        </is>
      </c>
      <c r="P1139" s="237" t="inlineStr">
        <is>
          <t>-</t>
        </is>
      </c>
      <c r="Q1139" s="236" t="inlineStr">
        <is>
          <t>-</t>
        </is>
      </c>
      <c r="R1139" s="244" t="inlineStr">
        <is>
          <t>-</t>
        </is>
      </c>
      <c r="S1139" s="245" t="inlineStr">
        <is>
          <t>-</t>
        </is>
      </c>
      <c r="T1139" s="236" t="inlineStr">
        <is>
          <t>100%</t>
        </is>
      </c>
      <c r="U1139" s="246" t="inlineStr">
        <is>
          <t>100%</t>
        </is>
      </c>
      <c r="V1139" s="238" t="inlineStr">
        <is>
          <t>Siliguri</t>
        </is>
      </c>
      <c r="W1139" s="236" t="inlineStr">
        <is>
          <t>East</t>
        </is>
      </c>
      <c r="X1139" s="242" t="n"/>
      <c r="Y1139" s="241" t="n">
        <v>22</v>
      </c>
      <c r="Z1139" s="236" t="inlineStr">
        <is>
          <t>0%</t>
        </is>
      </c>
      <c r="AA1139" s="245" t="n"/>
      <c r="AB1139" s="236" t="n">
        <v>0</v>
      </c>
      <c r="AC1139" s="236" t="n">
        <v>0</v>
      </c>
      <c r="AD1139" s="236" t="n">
        <v>1</v>
      </c>
      <c r="AE1139" s="236" t="n">
        <v>1</v>
      </c>
      <c r="AF1139" s="240" t="n">
        <v>0</v>
      </c>
      <c r="AG1139" s="236" t="n">
        <v>0</v>
      </c>
      <c r="AH1139" s="242" t="n">
        <v>0</v>
      </c>
      <c r="AI1139" s="236" t="n">
        <v>0</v>
      </c>
      <c r="AJ1139" s="236" t="n"/>
    </row>
    <row r="1140">
      <c r="A1140" s="236" t="n">
        <v>61009365</v>
      </c>
      <c r="B1140" s="236" t="inlineStr">
        <is>
          <t>Colgate Mouthwash</t>
        </is>
      </c>
      <c r="C1140" s="236" t="inlineStr">
        <is>
          <t>IN95</t>
        </is>
      </c>
      <c r="D1140" s="237" t="n">
        <v>0</v>
      </c>
      <c r="E1140" s="236" t="n">
        <v>0</v>
      </c>
      <c r="F1140" s="238" t="n">
        <v>0</v>
      </c>
      <c r="G1140" s="236" t="n">
        <v>0</v>
      </c>
      <c r="H1140" s="239" t="n">
        <v>0</v>
      </c>
      <c r="I1140" s="236" t="n">
        <v>0</v>
      </c>
      <c r="J1140" s="240" t="n">
        <v>0</v>
      </c>
      <c r="K1140" s="236" t="n">
        <v>0</v>
      </c>
      <c r="L1140" s="241" t="inlineStr">
        <is>
          <t>-</t>
        </is>
      </c>
      <c r="M1140" s="242" t="inlineStr">
        <is>
          <t>-</t>
        </is>
      </c>
      <c r="N1140" s="236" t="inlineStr">
        <is>
          <t>-</t>
        </is>
      </c>
      <c r="O1140" s="243" t="inlineStr">
        <is>
          <t>-</t>
        </is>
      </c>
      <c r="P1140" s="237" t="inlineStr">
        <is>
          <t>-</t>
        </is>
      </c>
      <c r="Q1140" s="236" t="inlineStr">
        <is>
          <t>-</t>
        </is>
      </c>
      <c r="R1140" s="244" t="inlineStr">
        <is>
          <t>-</t>
        </is>
      </c>
      <c r="S1140" s="245" t="inlineStr">
        <is>
          <t>-</t>
        </is>
      </c>
      <c r="T1140" s="236" t="n"/>
      <c r="U1140" s="246" t="n"/>
      <c r="V1140" s="238" t="inlineStr">
        <is>
          <t>Hasangarh</t>
        </is>
      </c>
      <c r="W1140" s="236" t="inlineStr">
        <is>
          <t>North DC</t>
        </is>
      </c>
      <c r="X1140" s="242" t="n"/>
      <c r="Y1140" s="241" t="n">
        <v>0</v>
      </c>
      <c r="Z1140" s="236" t="inlineStr">
        <is>
          <t>0%</t>
        </is>
      </c>
      <c r="AA1140" s="245" t="n"/>
      <c r="AB1140" s="236" t="n">
        <v>0</v>
      </c>
      <c r="AC1140" s="236" t="n">
        <v>0</v>
      </c>
      <c r="AD1140" s="236" t="n">
        <v>1</v>
      </c>
      <c r="AE1140" s="236" t="n">
        <v>1</v>
      </c>
      <c r="AF1140" s="240" t="n">
        <v>0</v>
      </c>
      <c r="AG1140" s="236" t="n">
        <v>0</v>
      </c>
      <c r="AH1140" s="242" t="n">
        <v>0</v>
      </c>
      <c r="AI1140" s="236" t="n">
        <v>0</v>
      </c>
      <c r="AJ1140" s="236" t="n"/>
    </row>
    <row r="1141">
      <c r="A1141" s="236" t="n">
        <v>61009365</v>
      </c>
      <c r="B1141" s="236" t="inlineStr">
        <is>
          <t>Colgate Mouthwash</t>
        </is>
      </c>
      <c r="C1141" s="236" t="inlineStr">
        <is>
          <t>IN97</t>
        </is>
      </c>
      <c r="D1141" s="237" t="n">
        <v>0</v>
      </c>
      <c r="E1141" s="236" t="n">
        <v>0</v>
      </c>
      <c r="F1141" s="238" t="n">
        <v>0</v>
      </c>
      <c r="G1141" s="236" t="n">
        <v>0</v>
      </c>
      <c r="H1141" s="239" t="n">
        <v>0</v>
      </c>
      <c r="I1141" s="236" t="n">
        <v>0</v>
      </c>
      <c r="J1141" s="240" t="n">
        <v>0</v>
      </c>
      <c r="K1141" s="236" t="n">
        <v>0</v>
      </c>
      <c r="L1141" s="241" t="inlineStr">
        <is>
          <t>-</t>
        </is>
      </c>
      <c r="M1141" s="242" t="inlineStr">
        <is>
          <t>-</t>
        </is>
      </c>
      <c r="N1141" s="236" t="inlineStr">
        <is>
          <t>-</t>
        </is>
      </c>
      <c r="O1141" s="243" t="inlineStr">
        <is>
          <t>-</t>
        </is>
      </c>
      <c r="P1141" s="237" t="inlineStr">
        <is>
          <t>-</t>
        </is>
      </c>
      <c r="Q1141" s="236" t="inlineStr">
        <is>
          <t>-</t>
        </is>
      </c>
      <c r="R1141" s="244" t="inlineStr">
        <is>
          <t>-</t>
        </is>
      </c>
      <c r="S1141" s="245" t="inlineStr">
        <is>
          <t>-</t>
        </is>
      </c>
      <c r="T1141" s="236" t="n"/>
      <c r="U1141" s="246" t="n"/>
      <c r="V1141" s="238" t="inlineStr">
        <is>
          <t>Hubli DC</t>
        </is>
      </c>
      <c r="W1141" s="236" t="inlineStr">
        <is>
          <t>South DC</t>
        </is>
      </c>
      <c r="X1141" s="242" t="n"/>
      <c r="Y1141" s="241" t="n">
        <v>0</v>
      </c>
      <c r="Z1141" s="236" t="inlineStr">
        <is>
          <t>0%</t>
        </is>
      </c>
      <c r="AA1141" s="245" t="n"/>
      <c r="AB1141" s="236" t="n">
        <v>0</v>
      </c>
      <c r="AC1141" s="236" t="n">
        <v>0</v>
      </c>
      <c r="AD1141" s="236" t="n">
        <v>1</v>
      </c>
      <c r="AE1141" s="236" t="n">
        <v>1</v>
      </c>
      <c r="AF1141" s="240" t="n">
        <v>0</v>
      </c>
      <c r="AG1141" s="236" t="n">
        <v>0</v>
      </c>
      <c r="AH1141" s="242" t="n">
        <v>0</v>
      </c>
      <c r="AI1141" s="236" t="n">
        <v>0</v>
      </c>
      <c r="AJ1141" s="236" t="n"/>
    </row>
    <row r="1142">
      <c r="A1142" s="236" t="n">
        <v>61009365</v>
      </c>
      <c r="B1142" s="236" t="inlineStr">
        <is>
          <t>Colgate Mouthwash</t>
        </is>
      </c>
      <c r="C1142" s="236" t="inlineStr">
        <is>
          <t>IN98</t>
        </is>
      </c>
      <c r="D1142" s="237" t="n">
        <v>0</v>
      </c>
      <c r="E1142" s="236" t="n">
        <v>0</v>
      </c>
      <c r="F1142" s="238" t="n">
        <v>0</v>
      </c>
      <c r="G1142" s="236" t="n">
        <v>0</v>
      </c>
      <c r="H1142" s="239" t="n">
        <v>0</v>
      </c>
      <c r="I1142" s="236" t="n">
        <v>0</v>
      </c>
      <c r="J1142" s="240" t="n">
        <v>0</v>
      </c>
      <c r="K1142" s="236" t="n">
        <v>0</v>
      </c>
      <c r="L1142" s="241" t="inlineStr">
        <is>
          <t>-</t>
        </is>
      </c>
      <c r="M1142" s="242" t="inlineStr">
        <is>
          <t>-</t>
        </is>
      </c>
      <c r="N1142" s="236" t="inlineStr">
        <is>
          <t>-</t>
        </is>
      </c>
      <c r="O1142" s="243" t="inlineStr">
        <is>
          <t>-</t>
        </is>
      </c>
      <c r="P1142" s="237" t="inlineStr">
        <is>
          <t>-</t>
        </is>
      </c>
      <c r="Q1142" s="236" t="inlineStr">
        <is>
          <t>-</t>
        </is>
      </c>
      <c r="R1142" s="244" t="inlineStr">
        <is>
          <t>-</t>
        </is>
      </c>
      <c r="S1142" s="245" t="inlineStr">
        <is>
          <t>-</t>
        </is>
      </c>
      <c r="T1142" s="236" t="n"/>
      <c r="U1142" s="246" t="n"/>
      <c r="V1142" s="238" t="inlineStr">
        <is>
          <t>Calcutta DC</t>
        </is>
      </c>
      <c r="W1142" s="236" t="inlineStr">
        <is>
          <t>East DC</t>
        </is>
      </c>
      <c r="X1142" s="242" t="n"/>
      <c r="Y1142" s="241" t="n">
        <v>0</v>
      </c>
      <c r="Z1142" s="236" t="inlineStr">
        <is>
          <t>0%</t>
        </is>
      </c>
      <c r="AA1142" s="245" t="n"/>
      <c r="AB1142" s="236" t="n">
        <v>0</v>
      </c>
      <c r="AC1142" s="236" t="n">
        <v>0</v>
      </c>
      <c r="AD1142" s="236" t="n">
        <v>1</v>
      </c>
      <c r="AE1142" s="236" t="n">
        <v>1</v>
      </c>
      <c r="AF1142" s="240" t="n">
        <v>0</v>
      </c>
      <c r="AG1142" s="236" t="n">
        <v>0</v>
      </c>
      <c r="AH1142" s="242" t="n">
        <v>0</v>
      </c>
      <c r="AI1142" s="236" t="n">
        <v>0</v>
      </c>
      <c r="AJ1142" s="236" t="n"/>
    </row>
    <row r="1143">
      <c r="A1143" s="236" t="n">
        <v>61009365</v>
      </c>
      <c r="B1143" s="236" t="inlineStr">
        <is>
          <t>Colgate Mouthwash</t>
        </is>
      </c>
      <c r="C1143" s="236" t="inlineStr">
        <is>
          <t>IN99</t>
        </is>
      </c>
      <c r="D1143" s="237" t="n">
        <v>0</v>
      </c>
      <c r="E1143" s="236" t="n">
        <v>0</v>
      </c>
      <c r="F1143" s="238" t="n">
        <v>0</v>
      </c>
      <c r="G1143" s="236" t="n">
        <v>0</v>
      </c>
      <c r="H1143" s="239" t="n">
        <v>0</v>
      </c>
      <c r="I1143" s="236" t="n">
        <v>0</v>
      </c>
      <c r="J1143" s="240" t="n">
        <v>0</v>
      </c>
      <c r="K1143" s="236" t="n">
        <v>0</v>
      </c>
      <c r="L1143" s="241" t="inlineStr">
        <is>
          <t>-</t>
        </is>
      </c>
      <c r="M1143" s="242" t="inlineStr">
        <is>
          <t>-</t>
        </is>
      </c>
      <c r="N1143" s="236" t="inlineStr">
        <is>
          <t>-</t>
        </is>
      </c>
      <c r="O1143" s="243" t="inlineStr">
        <is>
          <t>-</t>
        </is>
      </c>
      <c r="P1143" s="237" t="inlineStr">
        <is>
          <t>-</t>
        </is>
      </c>
      <c r="Q1143" s="236" t="inlineStr">
        <is>
          <t>-</t>
        </is>
      </c>
      <c r="R1143" s="244" t="inlineStr">
        <is>
          <t>-</t>
        </is>
      </c>
      <c r="S1143" s="245" t="inlineStr">
        <is>
          <t>-</t>
        </is>
      </c>
      <c r="T1143" s="236" t="n"/>
      <c r="U1143" s="246" t="n"/>
      <c r="V1143" s="238" t="inlineStr">
        <is>
          <t>Goa DC</t>
        </is>
      </c>
      <c r="W1143" s="236" t="inlineStr">
        <is>
          <t>Plant</t>
        </is>
      </c>
      <c r="X1143" s="242" t="n"/>
      <c r="Y1143" s="241" t="n">
        <v>0</v>
      </c>
      <c r="Z1143" s="236" t="inlineStr">
        <is>
          <t>0%</t>
        </is>
      </c>
      <c r="AA1143" s="245" t="n"/>
      <c r="AB1143" s="236" t="n">
        <v>0</v>
      </c>
      <c r="AC1143" s="236" t="n">
        <v>0</v>
      </c>
      <c r="AD1143" s="236" t="n">
        <v>1</v>
      </c>
      <c r="AE1143" s="236" t="n">
        <v>1</v>
      </c>
      <c r="AF1143" s="240" t="n">
        <v>0</v>
      </c>
      <c r="AG1143" s="236" t="n">
        <v>0</v>
      </c>
      <c r="AH1143" s="242" t="n">
        <v>0</v>
      </c>
      <c r="AI1143" s="236" t="n">
        <v>0</v>
      </c>
      <c r="AJ1143" s="236" t="n"/>
    </row>
    <row r="1144">
      <c r="A1144" s="236" t="inlineStr">
        <is>
          <t>------------</t>
        </is>
      </c>
      <c r="B1144" s="236" t="n"/>
      <c r="C1144" s="236" t="n"/>
      <c r="D1144" s="237" t="n"/>
      <c r="E1144" s="236" t="n"/>
      <c r="F1144" s="238" t="n"/>
      <c r="G1144" s="236" t="n"/>
      <c r="H1144" s="239" t="n"/>
      <c r="I1144" s="236" t="n"/>
      <c r="J1144" s="240" t="n"/>
      <c r="K1144" s="236" t="n"/>
      <c r="L1144" s="241" t="n"/>
      <c r="M1144" s="242" t="n"/>
      <c r="N1144" s="236" t="n"/>
      <c r="O1144" s="243" t="n"/>
      <c r="P1144" s="237" t="n"/>
      <c r="Q1144" s="236" t="n"/>
      <c r="R1144" s="244" t="n"/>
      <c r="S1144" s="245" t="n"/>
      <c r="T1144" s="236" t="n"/>
      <c r="U1144" s="246" t="n"/>
      <c r="V1144" s="238" t="n"/>
      <c r="W1144" s="236" t="n"/>
      <c r="X1144" s="242" t="n"/>
      <c r="Y1144" s="241" t="n"/>
      <c r="Z1144" s="236" t="n"/>
      <c r="AA1144" s="245" t="n"/>
      <c r="AB1144" s="236" t="n"/>
      <c r="AC1144" s="236" t="n"/>
      <c r="AD1144" s="236" t="n"/>
      <c r="AE1144" s="236" t="n"/>
      <c r="AF1144" s="240" t="n"/>
      <c r="AG1144" s="236" t="n"/>
      <c r="AH1144" s="242" t="n"/>
      <c r="AI1144" s="236" t="n"/>
      <c r="AJ1144" s="236" t="n"/>
    </row>
    <row r="1145">
      <c r="A1145" s="236" t="inlineStr">
        <is>
          <t>IN00659A</t>
        </is>
      </c>
      <c r="B1145" s="236" t="inlineStr">
        <is>
          <t>Col Plax MW PM 60</t>
        </is>
      </c>
      <c r="C1145" s="236" t="inlineStr">
        <is>
          <t>IN59</t>
        </is>
      </c>
      <c r="D1145" s="237" t="n">
        <v>16</v>
      </c>
      <c r="E1145" s="236" t="n">
        <v>0</v>
      </c>
      <c r="F1145" s="238" t="n">
        <v>0</v>
      </c>
      <c r="G1145" s="236" t="n">
        <v>0</v>
      </c>
      <c r="H1145" s="239" t="n">
        <v>0</v>
      </c>
      <c r="I1145" s="236" t="n">
        <v>16</v>
      </c>
      <c r="J1145" s="240" t="n">
        <v>0</v>
      </c>
      <c r="K1145" s="236" t="n">
        <v>16</v>
      </c>
      <c r="L1145" s="241" t="inlineStr">
        <is>
          <t>-</t>
        </is>
      </c>
      <c r="M1145" s="242" t="inlineStr">
        <is>
          <t>-</t>
        </is>
      </c>
      <c r="N1145" s="236" t="inlineStr">
        <is>
          <t>-</t>
        </is>
      </c>
      <c r="O1145" s="243" t="inlineStr">
        <is>
          <t>-</t>
        </is>
      </c>
      <c r="P1145" s="237" t="inlineStr">
        <is>
          <t>-</t>
        </is>
      </c>
      <c r="Q1145" s="236" t="inlineStr">
        <is>
          <t>-</t>
        </is>
      </c>
      <c r="R1145" s="244" t="inlineStr">
        <is>
          <t>-</t>
        </is>
      </c>
      <c r="S1145" s="245" t="inlineStr">
        <is>
          <t>-</t>
        </is>
      </c>
      <c r="T1145" s="236" t="n"/>
      <c r="U1145" s="246" t="n"/>
      <c r="V1145" s="238" t="inlineStr">
        <is>
          <t>Coimbatore</t>
        </is>
      </c>
      <c r="W1145" s="236" t="inlineStr">
        <is>
          <t>South</t>
        </is>
      </c>
      <c r="X1145" s="242" t="n"/>
      <c r="Y1145" s="241" t="n">
        <v>0</v>
      </c>
      <c r="Z1145" s="236" t="inlineStr">
        <is>
          <t>0%</t>
        </is>
      </c>
      <c r="AA1145" s="245" t="n"/>
      <c r="AB1145" s="236" t="n">
        <v>0</v>
      </c>
      <c r="AC1145" s="236" t="n">
        <v>0</v>
      </c>
      <c r="AD1145" s="236" t="n">
        <v>8</v>
      </c>
      <c r="AE1145" s="236" t="n">
        <v>8</v>
      </c>
      <c r="AF1145" s="240" t="n">
        <v>0</v>
      </c>
      <c r="AG1145" s="236" t="n">
        <v>0</v>
      </c>
      <c r="AH1145" s="242" t="n">
        <v>0</v>
      </c>
      <c r="AI1145" s="236" t="n">
        <v>0</v>
      </c>
      <c r="AJ1145" s="236" t="n"/>
    </row>
    <row r="1146">
      <c r="A1146" s="236" t="inlineStr">
        <is>
          <t>IN00659A</t>
        </is>
      </c>
      <c r="B1146" s="236" t="inlineStr">
        <is>
          <t>Col Plax MW PM 60</t>
        </is>
      </c>
      <c r="C1146" s="236" t="inlineStr">
        <is>
          <t>IN60</t>
        </is>
      </c>
      <c r="D1146" s="237" t="n">
        <v>0</v>
      </c>
      <c r="E1146" s="236" t="n">
        <v>0</v>
      </c>
      <c r="F1146" s="238" t="n">
        <v>0</v>
      </c>
      <c r="G1146" s="236" t="n">
        <v>0</v>
      </c>
      <c r="H1146" s="239" t="n">
        <v>136</v>
      </c>
      <c r="I1146" s="236" t="n">
        <v>136</v>
      </c>
      <c r="J1146" s="240" t="n">
        <v>0</v>
      </c>
      <c r="K1146" s="236" t="n">
        <v>136</v>
      </c>
      <c r="L1146" s="241" t="inlineStr">
        <is>
          <t>-</t>
        </is>
      </c>
      <c r="M1146" s="242" t="inlineStr">
        <is>
          <t>-</t>
        </is>
      </c>
      <c r="N1146" s="236" t="inlineStr">
        <is>
          <t>-</t>
        </is>
      </c>
      <c r="O1146" s="243" t="inlineStr">
        <is>
          <t>-</t>
        </is>
      </c>
      <c r="P1146" s="237" t="inlineStr">
        <is>
          <t>-</t>
        </is>
      </c>
      <c r="Q1146" s="236" t="inlineStr">
        <is>
          <t>-</t>
        </is>
      </c>
      <c r="R1146" s="244" t="inlineStr">
        <is>
          <t>-</t>
        </is>
      </c>
      <c r="S1146" s="245" t="inlineStr">
        <is>
          <t>-</t>
        </is>
      </c>
      <c r="T1146" s="236" t="n"/>
      <c r="U1146" s="246" t="n"/>
      <c r="V1146" s="238" t="inlineStr">
        <is>
          <t>Mumbai</t>
        </is>
      </c>
      <c r="W1146" s="236" t="inlineStr">
        <is>
          <t>West</t>
        </is>
      </c>
      <c r="X1146" s="242" t="n"/>
      <c r="Y1146" s="241" t="n">
        <v>0</v>
      </c>
      <c r="Z1146" s="236" t="inlineStr">
        <is>
          <t>0%</t>
        </is>
      </c>
      <c r="AA1146" s="245" t="n"/>
      <c r="AB1146" s="236" t="n">
        <v>0</v>
      </c>
      <c r="AC1146" s="236" t="n">
        <v>0</v>
      </c>
      <c r="AD1146" s="236" t="n">
        <v>8</v>
      </c>
      <c r="AE1146" s="236" t="n">
        <v>0</v>
      </c>
      <c r="AF1146" s="240" t="n">
        <v>0</v>
      </c>
      <c r="AG1146" s="236" t="n">
        <v>0</v>
      </c>
      <c r="AH1146" s="242" t="n">
        <v>0</v>
      </c>
      <c r="AI1146" s="236" t="n">
        <v>0</v>
      </c>
      <c r="AJ1146" s="236" t="n"/>
    </row>
    <row r="1147">
      <c r="A1147" s="236" t="inlineStr">
        <is>
          <t>IN00659A</t>
        </is>
      </c>
      <c r="B1147" s="236" t="inlineStr">
        <is>
          <t>Col Plax MW PM 60</t>
        </is>
      </c>
      <c r="C1147" s="236" t="inlineStr">
        <is>
          <t>IN61</t>
        </is>
      </c>
      <c r="D1147" s="237" t="n">
        <v>0</v>
      </c>
      <c r="E1147" s="236" t="n">
        <v>0</v>
      </c>
      <c r="F1147" s="238" t="n">
        <v>0</v>
      </c>
      <c r="G1147" s="236" t="n">
        <v>0</v>
      </c>
      <c r="H1147" s="239" t="n">
        <v>184</v>
      </c>
      <c r="I1147" s="236" t="n">
        <v>184</v>
      </c>
      <c r="J1147" s="240" t="n">
        <v>0</v>
      </c>
      <c r="K1147" s="236" t="n">
        <v>184</v>
      </c>
      <c r="L1147" s="241" t="inlineStr">
        <is>
          <t>-</t>
        </is>
      </c>
      <c r="M1147" s="242" t="inlineStr">
        <is>
          <t>-</t>
        </is>
      </c>
      <c r="N1147" s="236" t="inlineStr">
        <is>
          <t>-</t>
        </is>
      </c>
      <c r="O1147" s="243" t="inlineStr">
        <is>
          <t>-</t>
        </is>
      </c>
      <c r="P1147" s="237" t="inlineStr">
        <is>
          <t>-</t>
        </is>
      </c>
      <c r="Q1147" s="236" t="inlineStr">
        <is>
          <t>-</t>
        </is>
      </c>
      <c r="R1147" s="244" t="inlineStr">
        <is>
          <t>-</t>
        </is>
      </c>
      <c r="S1147" s="245" t="inlineStr">
        <is>
          <t>-</t>
        </is>
      </c>
      <c r="T1147" s="236" t="n"/>
      <c r="U1147" s="246" t="n"/>
      <c r="V1147" s="238" t="inlineStr">
        <is>
          <t>Delhi</t>
        </is>
      </c>
      <c r="W1147" s="236" t="inlineStr">
        <is>
          <t>North</t>
        </is>
      </c>
      <c r="X1147" s="242" t="n"/>
      <c r="Y1147" s="241" t="n">
        <v>0</v>
      </c>
      <c r="Z1147" s="236" t="inlineStr">
        <is>
          <t>0%</t>
        </is>
      </c>
      <c r="AA1147" s="245" t="n"/>
      <c r="AB1147" s="236" t="n">
        <v>0</v>
      </c>
      <c r="AC1147" s="236" t="n">
        <v>0</v>
      </c>
      <c r="AD1147" s="236" t="n">
        <v>8</v>
      </c>
      <c r="AE1147" s="236" t="n">
        <v>0</v>
      </c>
      <c r="AF1147" s="240" t="n">
        <v>0</v>
      </c>
      <c r="AG1147" s="236" t="n">
        <v>0</v>
      </c>
      <c r="AH1147" s="242" t="n">
        <v>0</v>
      </c>
      <c r="AI1147" s="236" t="n">
        <v>0</v>
      </c>
      <c r="AJ1147" s="236" t="n"/>
    </row>
    <row r="1148">
      <c r="A1148" s="236" t="inlineStr">
        <is>
          <t>IN00659A</t>
        </is>
      </c>
      <c r="B1148" s="236" t="inlineStr">
        <is>
          <t>Col Plax MW PM 60</t>
        </is>
      </c>
      <c r="C1148" s="236" t="inlineStr">
        <is>
          <t>IN62</t>
        </is>
      </c>
      <c r="D1148" s="237" t="n">
        <v>0</v>
      </c>
      <c r="E1148" s="236" t="n">
        <v>0</v>
      </c>
      <c r="F1148" s="238" t="n">
        <v>0</v>
      </c>
      <c r="G1148" s="236" t="n">
        <v>0</v>
      </c>
      <c r="H1148" s="239" t="n">
        <v>24</v>
      </c>
      <c r="I1148" s="236" t="n">
        <v>24</v>
      </c>
      <c r="J1148" s="240" t="n">
        <v>0</v>
      </c>
      <c r="K1148" s="236" t="n">
        <v>24</v>
      </c>
      <c r="L1148" s="241" t="inlineStr">
        <is>
          <t>-</t>
        </is>
      </c>
      <c r="M1148" s="242" t="inlineStr">
        <is>
          <t>-</t>
        </is>
      </c>
      <c r="N1148" s="236" t="inlineStr">
        <is>
          <t>-</t>
        </is>
      </c>
      <c r="O1148" s="243" t="inlineStr">
        <is>
          <t>-</t>
        </is>
      </c>
      <c r="P1148" s="237" t="inlineStr">
        <is>
          <t>-</t>
        </is>
      </c>
      <c r="Q1148" s="236" t="inlineStr">
        <is>
          <t>-</t>
        </is>
      </c>
      <c r="R1148" s="244" t="inlineStr">
        <is>
          <t>-</t>
        </is>
      </c>
      <c r="S1148" s="245" t="inlineStr">
        <is>
          <t>-</t>
        </is>
      </c>
      <c r="T1148" s="236" t="n"/>
      <c r="U1148" s="246" t="n"/>
      <c r="V1148" s="238" t="inlineStr">
        <is>
          <t>Calcutta</t>
        </is>
      </c>
      <c r="W1148" s="236" t="inlineStr">
        <is>
          <t>East</t>
        </is>
      </c>
      <c r="X1148" s="242" t="n"/>
      <c r="Y1148" s="241" t="n">
        <v>0</v>
      </c>
      <c r="Z1148" s="236" t="inlineStr">
        <is>
          <t>0%</t>
        </is>
      </c>
      <c r="AA1148" s="245" t="n"/>
      <c r="AB1148" s="236" t="n">
        <v>0</v>
      </c>
      <c r="AC1148" s="236" t="n">
        <v>0</v>
      </c>
      <c r="AD1148" s="236" t="n">
        <v>8</v>
      </c>
      <c r="AE1148" s="236" t="n">
        <v>0</v>
      </c>
      <c r="AF1148" s="240" t="n">
        <v>0</v>
      </c>
      <c r="AG1148" s="236" t="n">
        <v>0</v>
      </c>
      <c r="AH1148" s="242" t="n">
        <v>0</v>
      </c>
      <c r="AI1148" s="236" t="n">
        <v>0</v>
      </c>
      <c r="AJ1148" s="236" t="n"/>
    </row>
    <row r="1149">
      <c r="A1149" s="236" t="inlineStr">
        <is>
          <t>IN00659A</t>
        </is>
      </c>
      <c r="B1149" s="236" t="inlineStr">
        <is>
          <t>Col Plax MW PM 60</t>
        </is>
      </c>
      <c r="C1149" s="236" t="inlineStr">
        <is>
          <t>IN63</t>
        </is>
      </c>
      <c r="D1149" s="237" t="n">
        <v>0</v>
      </c>
      <c r="E1149" s="236" t="n">
        <v>0</v>
      </c>
      <c r="F1149" s="238" t="n">
        <v>0</v>
      </c>
      <c r="G1149" s="236" t="n">
        <v>0</v>
      </c>
      <c r="H1149" s="239" t="n">
        <v>0</v>
      </c>
      <c r="I1149" s="236" t="n">
        <v>0</v>
      </c>
      <c r="J1149" s="240" t="n">
        <v>0</v>
      </c>
      <c r="K1149" s="236" t="n">
        <v>0</v>
      </c>
      <c r="L1149" s="241" t="inlineStr">
        <is>
          <t>-</t>
        </is>
      </c>
      <c r="M1149" s="242" t="inlineStr">
        <is>
          <t>-</t>
        </is>
      </c>
      <c r="N1149" s="236" t="inlineStr">
        <is>
          <t>-</t>
        </is>
      </c>
      <c r="O1149" s="243" t="inlineStr">
        <is>
          <t>-</t>
        </is>
      </c>
      <c r="P1149" s="237" t="inlineStr">
        <is>
          <t>-</t>
        </is>
      </c>
      <c r="Q1149" s="236" t="inlineStr">
        <is>
          <t>-</t>
        </is>
      </c>
      <c r="R1149" s="244" t="inlineStr">
        <is>
          <t>-</t>
        </is>
      </c>
      <c r="S1149" s="245" t="inlineStr">
        <is>
          <t>-</t>
        </is>
      </c>
      <c r="T1149" s="236" t="n"/>
      <c r="U1149" s="246" t="n"/>
      <c r="V1149" s="238" t="inlineStr">
        <is>
          <t>Trichy</t>
        </is>
      </c>
      <c r="W1149" s="236" t="inlineStr">
        <is>
          <t>South</t>
        </is>
      </c>
      <c r="X1149" s="242" t="n"/>
      <c r="Y1149" s="241" t="n">
        <v>0</v>
      </c>
      <c r="Z1149" s="236" t="inlineStr">
        <is>
          <t>0%</t>
        </is>
      </c>
      <c r="AA1149" s="245" t="n"/>
      <c r="AB1149" s="236" t="n">
        <v>0</v>
      </c>
      <c r="AC1149" s="236" t="n">
        <v>0</v>
      </c>
      <c r="AD1149" s="236" t="n">
        <v>8</v>
      </c>
      <c r="AE1149" s="236" t="n">
        <v>8</v>
      </c>
      <c r="AF1149" s="240" t="n">
        <v>0</v>
      </c>
      <c r="AG1149" s="236" t="n">
        <v>0</v>
      </c>
      <c r="AH1149" s="242" t="n">
        <v>0</v>
      </c>
      <c r="AI1149" s="236" t="n">
        <v>0</v>
      </c>
      <c r="AJ1149" s="236" t="n"/>
    </row>
    <row r="1150">
      <c r="A1150" s="236" t="inlineStr">
        <is>
          <t>IN00659A</t>
        </is>
      </c>
      <c r="B1150" s="236" t="inlineStr">
        <is>
          <t>Col Plax MW PM 60</t>
        </is>
      </c>
      <c r="C1150" s="236" t="inlineStr">
        <is>
          <t>IN64</t>
        </is>
      </c>
      <c r="D1150" s="237" t="n">
        <v>0</v>
      </c>
      <c r="E1150" s="236" t="n">
        <v>0</v>
      </c>
      <c r="F1150" s="238" t="n">
        <v>0</v>
      </c>
      <c r="G1150" s="236" t="n">
        <v>0</v>
      </c>
      <c r="H1150" s="239" t="n">
        <v>88</v>
      </c>
      <c r="I1150" s="236" t="n">
        <v>88</v>
      </c>
      <c r="J1150" s="240" t="n">
        <v>0</v>
      </c>
      <c r="K1150" s="236" t="n">
        <v>88</v>
      </c>
      <c r="L1150" s="241" t="inlineStr">
        <is>
          <t>-</t>
        </is>
      </c>
      <c r="M1150" s="242" t="inlineStr">
        <is>
          <t>-</t>
        </is>
      </c>
      <c r="N1150" s="236" t="inlineStr">
        <is>
          <t>-</t>
        </is>
      </c>
      <c r="O1150" s="243" t="inlineStr">
        <is>
          <t>-</t>
        </is>
      </c>
      <c r="P1150" s="237" t="inlineStr">
        <is>
          <t>-</t>
        </is>
      </c>
      <c r="Q1150" s="236" t="inlineStr">
        <is>
          <t>-</t>
        </is>
      </c>
      <c r="R1150" s="244" t="inlineStr">
        <is>
          <t>-</t>
        </is>
      </c>
      <c r="S1150" s="245" t="inlineStr">
        <is>
          <t>-</t>
        </is>
      </c>
      <c r="T1150" s="236" t="n"/>
      <c r="U1150" s="246" t="n"/>
      <c r="V1150" s="238" t="inlineStr">
        <is>
          <t>Chennai</t>
        </is>
      </c>
      <c r="W1150" s="236" t="inlineStr">
        <is>
          <t>South</t>
        </is>
      </c>
      <c r="X1150" s="242" t="n"/>
      <c r="Y1150" s="241" t="n">
        <v>0</v>
      </c>
      <c r="Z1150" s="236" t="inlineStr">
        <is>
          <t>0%</t>
        </is>
      </c>
      <c r="AA1150" s="245" t="n"/>
      <c r="AB1150" s="236" t="n">
        <v>0</v>
      </c>
      <c r="AC1150" s="236" t="n">
        <v>0</v>
      </c>
      <c r="AD1150" s="236" t="n">
        <v>8</v>
      </c>
      <c r="AE1150" s="236" t="n">
        <v>0</v>
      </c>
      <c r="AF1150" s="240" t="n">
        <v>0</v>
      </c>
      <c r="AG1150" s="236" t="n">
        <v>0</v>
      </c>
      <c r="AH1150" s="242" t="n">
        <v>0</v>
      </c>
      <c r="AI1150" s="236" t="n">
        <v>0</v>
      </c>
      <c r="AJ1150" s="236" t="n"/>
    </row>
    <row r="1151">
      <c r="A1151" s="236" t="inlineStr">
        <is>
          <t>IN00659A</t>
        </is>
      </c>
      <c r="B1151" s="236" t="inlineStr">
        <is>
          <t>Col Plax MW PM 60</t>
        </is>
      </c>
      <c r="C1151" s="236" t="inlineStr">
        <is>
          <t>IN65</t>
        </is>
      </c>
      <c r="D1151" s="237" t="n">
        <v>0</v>
      </c>
      <c r="E1151" s="236" t="n">
        <v>0</v>
      </c>
      <c r="F1151" s="238" t="n">
        <v>0</v>
      </c>
      <c r="G1151" s="236" t="n">
        <v>0</v>
      </c>
      <c r="H1151" s="239" t="n">
        <v>160</v>
      </c>
      <c r="I1151" s="236" t="n">
        <v>160</v>
      </c>
      <c r="J1151" s="240" t="n">
        <v>0</v>
      </c>
      <c r="K1151" s="236" t="n">
        <v>160</v>
      </c>
      <c r="L1151" s="241" t="inlineStr">
        <is>
          <t>-</t>
        </is>
      </c>
      <c r="M1151" s="242" t="inlineStr">
        <is>
          <t>-</t>
        </is>
      </c>
      <c r="N1151" s="236" t="inlineStr">
        <is>
          <t>-</t>
        </is>
      </c>
      <c r="O1151" s="243" t="inlineStr">
        <is>
          <t>-</t>
        </is>
      </c>
      <c r="P1151" s="237" t="inlineStr">
        <is>
          <t>-</t>
        </is>
      </c>
      <c r="Q1151" s="236" t="inlineStr">
        <is>
          <t>-</t>
        </is>
      </c>
      <c r="R1151" s="244" t="inlineStr">
        <is>
          <t>-</t>
        </is>
      </c>
      <c r="S1151" s="245" t="inlineStr">
        <is>
          <t>-</t>
        </is>
      </c>
      <c r="T1151" s="236" t="n"/>
      <c r="U1151" s="246" t="n"/>
      <c r="V1151" s="238" t="inlineStr">
        <is>
          <t>Kanpur</t>
        </is>
      </c>
      <c r="W1151" s="236" t="inlineStr">
        <is>
          <t>North</t>
        </is>
      </c>
      <c r="X1151" s="242" t="n"/>
      <c r="Y1151" s="241" t="n">
        <v>0</v>
      </c>
      <c r="Z1151" s="236" t="inlineStr">
        <is>
          <t>0%</t>
        </is>
      </c>
      <c r="AA1151" s="245" t="n"/>
      <c r="AB1151" s="236" t="n">
        <v>0</v>
      </c>
      <c r="AC1151" s="236" t="n">
        <v>0</v>
      </c>
      <c r="AD1151" s="236" t="n">
        <v>8</v>
      </c>
      <c r="AE1151" s="236" t="n">
        <v>0</v>
      </c>
      <c r="AF1151" s="240" t="n">
        <v>0</v>
      </c>
      <c r="AG1151" s="236" t="n">
        <v>0</v>
      </c>
      <c r="AH1151" s="242" t="n">
        <v>0</v>
      </c>
      <c r="AI1151" s="236" t="n">
        <v>0</v>
      </c>
      <c r="AJ1151" s="236" t="n"/>
    </row>
    <row r="1152">
      <c r="A1152" s="236" t="inlineStr">
        <is>
          <t>IN00659A</t>
        </is>
      </c>
      <c r="B1152" s="236" t="inlineStr">
        <is>
          <t>Col Plax MW PM 60</t>
        </is>
      </c>
      <c r="C1152" s="236" t="inlineStr">
        <is>
          <t>IN66</t>
        </is>
      </c>
      <c r="D1152" s="237" t="n">
        <v>0</v>
      </c>
      <c r="E1152" s="236" t="n">
        <v>0</v>
      </c>
      <c r="F1152" s="238" t="n">
        <v>0</v>
      </c>
      <c r="G1152" s="236" t="n">
        <v>0</v>
      </c>
      <c r="H1152" s="239" t="n">
        <v>16</v>
      </c>
      <c r="I1152" s="236" t="n">
        <v>16</v>
      </c>
      <c r="J1152" s="240" t="n">
        <v>0</v>
      </c>
      <c r="K1152" s="236" t="n">
        <v>16</v>
      </c>
      <c r="L1152" s="241" t="inlineStr">
        <is>
          <t>-</t>
        </is>
      </c>
      <c r="M1152" s="242" t="inlineStr">
        <is>
          <t>-</t>
        </is>
      </c>
      <c r="N1152" s="236" t="inlineStr">
        <is>
          <t>-</t>
        </is>
      </c>
      <c r="O1152" s="243" t="inlineStr">
        <is>
          <t>-</t>
        </is>
      </c>
      <c r="P1152" s="237" t="inlineStr">
        <is>
          <t>-</t>
        </is>
      </c>
      <c r="Q1152" s="236" t="inlineStr">
        <is>
          <t>-</t>
        </is>
      </c>
      <c r="R1152" s="244" t="inlineStr">
        <is>
          <t>-</t>
        </is>
      </c>
      <c r="S1152" s="245" t="inlineStr">
        <is>
          <t>-</t>
        </is>
      </c>
      <c r="T1152" s="236" t="n"/>
      <c r="U1152" s="246" t="n"/>
      <c r="V1152" s="238" t="inlineStr">
        <is>
          <t>Bhubaneshwar</t>
        </is>
      </c>
      <c r="W1152" s="236" t="inlineStr">
        <is>
          <t>East</t>
        </is>
      </c>
      <c r="X1152" s="242" t="n"/>
      <c r="Y1152" s="241" t="n">
        <v>0</v>
      </c>
      <c r="Z1152" s="236" t="inlineStr">
        <is>
          <t>0%</t>
        </is>
      </c>
      <c r="AA1152" s="245" t="n"/>
      <c r="AB1152" s="236" t="n">
        <v>0</v>
      </c>
      <c r="AC1152" s="236" t="n">
        <v>0</v>
      </c>
      <c r="AD1152" s="236" t="n">
        <v>8</v>
      </c>
      <c r="AE1152" s="236" t="n">
        <v>0</v>
      </c>
      <c r="AF1152" s="240" t="n">
        <v>0</v>
      </c>
      <c r="AG1152" s="236" t="n">
        <v>0</v>
      </c>
      <c r="AH1152" s="242" t="n">
        <v>0</v>
      </c>
      <c r="AI1152" s="236" t="n">
        <v>0</v>
      </c>
      <c r="AJ1152" s="236" t="n"/>
    </row>
    <row r="1153">
      <c r="A1153" s="236" t="inlineStr">
        <is>
          <t>IN00659A</t>
        </is>
      </c>
      <c r="B1153" s="236" t="inlineStr">
        <is>
          <t>Col Plax MW PM 60</t>
        </is>
      </c>
      <c r="C1153" s="236" t="inlineStr">
        <is>
          <t>IN67</t>
        </is>
      </c>
      <c r="D1153" s="237" t="n">
        <v>0</v>
      </c>
      <c r="E1153" s="236" t="n">
        <v>0</v>
      </c>
      <c r="F1153" s="238" t="n">
        <v>0</v>
      </c>
      <c r="G1153" s="236" t="n">
        <v>0</v>
      </c>
      <c r="H1153" s="239" t="n">
        <v>88</v>
      </c>
      <c r="I1153" s="236" t="n">
        <v>88</v>
      </c>
      <c r="J1153" s="240" t="n">
        <v>0</v>
      </c>
      <c r="K1153" s="236" t="n">
        <v>88</v>
      </c>
      <c r="L1153" s="241" t="inlineStr">
        <is>
          <t>-</t>
        </is>
      </c>
      <c r="M1153" s="242" t="inlineStr">
        <is>
          <t>-</t>
        </is>
      </c>
      <c r="N1153" s="236" t="inlineStr">
        <is>
          <t>-</t>
        </is>
      </c>
      <c r="O1153" s="243" t="inlineStr">
        <is>
          <t>-</t>
        </is>
      </c>
      <c r="P1153" s="237" t="inlineStr">
        <is>
          <t>-</t>
        </is>
      </c>
      <c r="Q1153" s="236" t="inlineStr">
        <is>
          <t>-</t>
        </is>
      </c>
      <c r="R1153" s="244" t="inlineStr">
        <is>
          <t>-</t>
        </is>
      </c>
      <c r="S1153" s="245" t="inlineStr">
        <is>
          <t>-</t>
        </is>
      </c>
      <c r="T1153" s="236" t="n"/>
      <c r="U1153" s="246" t="n"/>
      <c r="V1153" s="238" t="inlineStr">
        <is>
          <t>Indore</t>
        </is>
      </c>
      <c r="W1153" s="236" t="inlineStr">
        <is>
          <t>West</t>
        </is>
      </c>
      <c r="X1153" s="242" t="n"/>
      <c r="Y1153" s="241" t="n">
        <v>0</v>
      </c>
      <c r="Z1153" s="236" t="inlineStr">
        <is>
          <t>0%</t>
        </is>
      </c>
      <c r="AA1153" s="245" t="n"/>
      <c r="AB1153" s="236" t="n">
        <v>0</v>
      </c>
      <c r="AC1153" s="236" t="n">
        <v>0</v>
      </c>
      <c r="AD1153" s="236" t="n">
        <v>8</v>
      </c>
      <c r="AE1153" s="236" t="n">
        <v>0</v>
      </c>
      <c r="AF1153" s="240" t="n">
        <v>0</v>
      </c>
      <c r="AG1153" s="236" t="n">
        <v>0</v>
      </c>
      <c r="AH1153" s="242" t="n">
        <v>0</v>
      </c>
      <c r="AI1153" s="236" t="n">
        <v>0</v>
      </c>
      <c r="AJ1153" s="236" t="n"/>
    </row>
    <row r="1154">
      <c r="A1154" s="236" t="inlineStr">
        <is>
          <t>IN00659A</t>
        </is>
      </c>
      <c r="B1154" s="236" t="inlineStr">
        <is>
          <t>Col Plax MW PM 60</t>
        </is>
      </c>
      <c r="C1154" s="236" t="inlineStr">
        <is>
          <t>IN68</t>
        </is>
      </c>
      <c r="D1154" s="237" t="n">
        <v>0</v>
      </c>
      <c r="E1154" s="236" t="n">
        <v>0</v>
      </c>
      <c r="F1154" s="238" t="n">
        <v>0</v>
      </c>
      <c r="G1154" s="236" t="n">
        <v>0</v>
      </c>
      <c r="H1154" s="239" t="n">
        <v>32</v>
      </c>
      <c r="I1154" s="236" t="n">
        <v>32</v>
      </c>
      <c r="J1154" s="240" t="n">
        <v>0</v>
      </c>
      <c r="K1154" s="236" t="n">
        <v>32</v>
      </c>
      <c r="L1154" s="241" t="inlineStr">
        <is>
          <t>-</t>
        </is>
      </c>
      <c r="M1154" s="242" t="inlineStr">
        <is>
          <t>-</t>
        </is>
      </c>
      <c r="N1154" s="236" t="inlineStr">
        <is>
          <t>-</t>
        </is>
      </c>
      <c r="O1154" s="243" t="inlineStr">
        <is>
          <t>-</t>
        </is>
      </c>
      <c r="P1154" s="237" t="inlineStr">
        <is>
          <t>-</t>
        </is>
      </c>
      <c r="Q1154" s="236" t="inlineStr">
        <is>
          <t>-</t>
        </is>
      </c>
      <c r="R1154" s="244" t="inlineStr">
        <is>
          <t>-</t>
        </is>
      </c>
      <c r="S1154" s="245" t="inlineStr">
        <is>
          <t>-</t>
        </is>
      </c>
      <c r="T1154" s="236" t="n"/>
      <c r="U1154" s="246" t="n"/>
      <c r="V1154" s="238" t="inlineStr">
        <is>
          <t>Baroda</t>
        </is>
      </c>
      <c r="W1154" s="236" t="inlineStr">
        <is>
          <t>West</t>
        </is>
      </c>
      <c r="X1154" s="242" t="n"/>
      <c r="Y1154" s="241" t="n">
        <v>0</v>
      </c>
      <c r="Z1154" s="236" t="inlineStr">
        <is>
          <t>0%</t>
        </is>
      </c>
      <c r="AA1154" s="245" t="n"/>
      <c r="AB1154" s="236" t="n">
        <v>0</v>
      </c>
      <c r="AC1154" s="236" t="n">
        <v>0</v>
      </c>
      <c r="AD1154" s="236" t="n">
        <v>8</v>
      </c>
      <c r="AE1154" s="236" t="n">
        <v>0</v>
      </c>
      <c r="AF1154" s="240" t="n">
        <v>0</v>
      </c>
      <c r="AG1154" s="236" t="n">
        <v>0</v>
      </c>
      <c r="AH1154" s="242" t="n">
        <v>0</v>
      </c>
      <c r="AI1154" s="236" t="n">
        <v>0</v>
      </c>
      <c r="AJ1154" s="236" t="n"/>
    </row>
    <row r="1155">
      <c r="A1155" s="236" t="inlineStr">
        <is>
          <t>IN00659A</t>
        </is>
      </c>
      <c r="B1155" s="236" t="inlineStr">
        <is>
          <t>Col Plax MW PM 60</t>
        </is>
      </c>
      <c r="C1155" s="236" t="inlineStr">
        <is>
          <t>IN69</t>
        </is>
      </c>
      <c r="D1155" s="237" t="n">
        <v>0</v>
      </c>
      <c r="E1155" s="236" t="n">
        <v>0</v>
      </c>
      <c r="F1155" s="238" t="n">
        <v>0</v>
      </c>
      <c r="G1155" s="236" t="n">
        <v>0</v>
      </c>
      <c r="H1155" s="239" t="n">
        <v>72</v>
      </c>
      <c r="I1155" s="236" t="n">
        <v>72</v>
      </c>
      <c r="J1155" s="240" t="n">
        <v>0</v>
      </c>
      <c r="K1155" s="236" t="n">
        <v>72</v>
      </c>
      <c r="L1155" s="241" t="inlineStr">
        <is>
          <t>-</t>
        </is>
      </c>
      <c r="M1155" s="242" t="inlineStr">
        <is>
          <t>-</t>
        </is>
      </c>
      <c r="N1155" s="236" t="inlineStr">
        <is>
          <t>-</t>
        </is>
      </c>
      <c r="O1155" s="243" t="inlineStr">
        <is>
          <t>-</t>
        </is>
      </c>
      <c r="P1155" s="237" t="inlineStr">
        <is>
          <t>-</t>
        </is>
      </c>
      <c r="Q1155" s="236" t="inlineStr">
        <is>
          <t>-</t>
        </is>
      </c>
      <c r="R1155" s="244" t="inlineStr">
        <is>
          <t>-</t>
        </is>
      </c>
      <c r="S1155" s="245" t="inlineStr">
        <is>
          <t>-</t>
        </is>
      </c>
      <c r="T1155" s="236" t="n"/>
      <c r="U1155" s="246" t="n"/>
      <c r="V1155" s="238" t="inlineStr">
        <is>
          <t>Hyderabad</t>
        </is>
      </c>
      <c r="W1155" s="236" t="inlineStr">
        <is>
          <t>South</t>
        </is>
      </c>
      <c r="X1155" s="242" t="n"/>
      <c r="Y1155" s="241" t="n">
        <v>0</v>
      </c>
      <c r="Z1155" s="236" t="inlineStr">
        <is>
          <t>0%</t>
        </is>
      </c>
      <c r="AA1155" s="245" t="n"/>
      <c r="AB1155" s="236" t="n">
        <v>0</v>
      </c>
      <c r="AC1155" s="236" t="n">
        <v>0</v>
      </c>
      <c r="AD1155" s="236" t="n">
        <v>8</v>
      </c>
      <c r="AE1155" s="236" t="n">
        <v>0</v>
      </c>
      <c r="AF1155" s="240" t="n">
        <v>0</v>
      </c>
      <c r="AG1155" s="236" t="n">
        <v>0</v>
      </c>
      <c r="AH1155" s="242" t="n">
        <v>0</v>
      </c>
      <c r="AI1155" s="236" t="n">
        <v>0</v>
      </c>
      <c r="AJ1155" s="236" t="n"/>
    </row>
    <row r="1156">
      <c r="A1156" s="236" t="inlineStr">
        <is>
          <t>IN00659A</t>
        </is>
      </c>
      <c r="B1156" s="236" t="inlineStr">
        <is>
          <t>Col Plax MW PM 60</t>
        </is>
      </c>
      <c r="C1156" s="236" t="inlineStr">
        <is>
          <t>IN70</t>
        </is>
      </c>
      <c r="D1156" s="237" t="n">
        <v>16</v>
      </c>
      <c r="E1156" s="236" t="n">
        <v>0</v>
      </c>
      <c r="F1156" s="238" t="n">
        <v>0</v>
      </c>
      <c r="G1156" s="236" t="n">
        <v>0</v>
      </c>
      <c r="H1156" s="239" t="n">
        <v>0</v>
      </c>
      <c r="I1156" s="236" t="n">
        <v>16</v>
      </c>
      <c r="J1156" s="240" t="n">
        <v>0</v>
      </c>
      <c r="K1156" s="236" t="n">
        <v>16</v>
      </c>
      <c r="L1156" s="241" t="inlineStr">
        <is>
          <t>-</t>
        </is>
      </c>
      <c r="M1156" s="242" t="inlineStr">
        <is>
          <t>-</t>
        </is>
      </c>
      <c r="N1156" s="236" t="inlineStr">
        <is>
          <t>-</t>
        </is>
      </c>
      <c r="O1156" s="243" t="inlineStr">
        <is>
          <t>-</t>
        </is>
      </c>
      <c r="P1156" s="237" t="inlineStr">
        <is>
          <t>-</t>
        </is>
      </c>
      <c r="Q1156" s="236" t="inlineStr">
        <is>
          <t>-</t>
        </is>
      </c>
      <c r="R1156" s="244" t="inlineStr">
        <is>
          <t>-</t>
        </is>
      </c>
      <c r="S1156" s="245" t="inlineStr">
        <is>
          <t>-</t>
        </is>
      </c>
      <c r="T1156" s="236" t="n"/>
      <c r="U1156" s="246" t="n"/>
      <c r="V1156" s="238" t="inlineStr">
        <is>
          <t>Allepy</t>
        </is>
      </c>
      <c r="W1156" s="236" t="inlineStr">
        <is>
          <t>South</t>
        </is>
      </c>
      <c r="X1156" s="242" t="n"/>
      <c r="Y1156" s="241" t="n">
        <v>0</v>
      </c>
      <c r="Z1156" s="236" t="inlineStr">
        <is>
          <t>0%</t>
        </is>
      </c>
      <c r="AA1156" s="245" t="n"/>
      <c r="AB1156" s="236" t="n">
        <v>0</v>
      </c>
      <c r="AC1156" s="236" t="n">
        <v>0</v>
      </c>
      <c r="AD1156" s="236" t="n">
        <v>8</v>
      </c>
      <c r="AE1156" s="236" t="n">
        <v>0</v>
      </c>
      <c r="AF1156" s="240" t="n">
        <v>0</v>
      </c>
      <c r="AG1156" s="236" t="n">
        <v>0</v>
      </c>
      <c r="AH1156" s="242" t="n">
        <v>0</v>
      </c>
      <c r="AI1156" s="236" t="n">
        <v>0</v>
      </c>
      <c r="AJ1156" s="236" t="n"/>
    </row>
    <row r="1157">
      <c r="A1157" s="236" t="inlineStr">
        <is>
          <t>IN00659A</t>
        </is>
      </c>
      <c r="B1157" s="236" t="inlineStr">
        <is>
          <t>Col Plax MW PM 60</t>
        </is>
      </c>
      <c r="C1157" s="236" t="inlineStr">
        <is>
          <t>IN71</t>
        </is>
      </c>
      <c r="D1157" s="237" t="n">
        <v>0</v>
      </c>
      <c r="E1157" s="236" t="n">
        <v>0</v>
      </c>
      <c r="F1157" s="238" t="n">
        <v>0</v>
      </c>
      <c r="G1157" s="236" t="n">
        <v>0</v>
      </c>
      <c r="H1157" s="239" t="n">
        <v>0</v>
      </c>
      <c r="I1157" s="236" t="n">
        <v>0</v>
      </c>
      <c r="J1157" s="240" t="n">
        <v>0</v>
      </c>
      <c r="K1157" s="236" t="n">
        <v>0</v>
      </c>
      <c r="L1157" s="241" t="inlineStr">
        <is>
          <t>-</t>
        </is>
      </c>
      <c r="M1157" s="242" t="inlineStr">
        <is>
          <t>-</t>
        </is>
      </c>
      <c r="N1157" s="236" t="inlineStr">
        <is>
          <t>-</t>
        </is>
      </c>
      <c r="O1157" s="243" t="inlineStr">
        <is>
          <t>-</t>
        </is>
      </c>
      <c r="P1157" s="237" t="inlineStr">
        <is>
          <t>-</t>
        </is>
      </c>
      <c r="Q1157" s="236" t="inlineStr">
        <is>
          <t>-</t>
        </is>
      </c>
      <c r="R1157" s="244" t="inlineStr">
        <is>
          <t>-</t>
        </is>
      </c>
      <c r="S1157" s="245" t="inlineStr">
        <is>
          <t>-</t>
        </is>
      </c>
      <c r="T1157" s="236" t="n"/>
      <c r="U1157" s="246" t="n"/>
      <c r="V1157" s="238" t="inlineStr">
        <is>
          <t>Bangalore</t>
        </is>
      </c>
      <c r="W1157" s="236" t="inlineStr">
        <is>
          <t>South</t>
        </is>
      </c>
      <c r="X1157" s="242" t="n"/>
      <c r="Y1157" s="241" t="n">
        <v>0</v>
      </c>
      <c r="Z1157" s="236" t="inlineStr">
        <is>
          <t>0%</t>
        </is>
      </c>
      <c r="AA1157" s="245" t="n"/>
      <c r="AB1157" s="236" t="n">
        <v>0</v>
      </c>
      <c r="AC1157" s="236" t="n">
        <v>0</v>
      </c>
      <c r="AD1157" s="236" t="n">
        <v>8</v>
      </c>
      <c r="AE1157" s="236" t="n">
        <v>8</v>
      </c>
      <c r="AF1157" s="240" t="n">
        <v>0</v>
      </c>
      <c r="AG1157" s="236" t="n">
        <v>0</v>
      </c>
      <c r="AH1157" s="242" t="n">
        <v>0</v>
      </c>
      <c r="AI1157" s="236" t="n">
        <v>0</v>
      </c>
      <c r="AJ1157" s="236" t="n"/>
    </row>
    <row r="1158">
      <c r="A1158" s="236" t="inlineStr">
        <is>
          <t>IN00659A</t>
        </is>
      </c>
      <c r="B1158" s="236" t="inlineStr">
        <is>
          <t>Col Plax MW PM 60</t>
        </is>
      </c>
      <c r="C1158" s="236" t="inlineStr">
        <is>
          <t>IN72</t>
        </is>
      </c>
      <c r="D1158" s="237" t="n">
        <v>0</v>
      </c>
      <c r="E1158" s="236" t="n">
        <v>0</v>
      </c>
      <c r="F1158" s="238" t="n">
        <v>0</v>
      </c>
      <c r="G1158" s="236" t="n">
        <v>0</v>
      </c>
      <c r="H1158" s="239" t="n">
        <v>16</v>
      </c>
      <c r="I1158" s="236" t="n">
        <v>16</v>
      </c>
      <c r="J1158" s="240" t="n">
        <v>0</v>
      </c>
      <c r="K1158" s="236" t="n">
        <v>16</v>
      </c>
      <c r="L1158" s="241" t="inlineStr">
        <is>
          <t>-</t>
        </is>
      </c>
      <c r="M1158" s="242" t="inlineStr">
        <is>
          <t>-</t>
        </is>
      </c>
      <c r="N1158" s="236" t="inlineStr">
        <is>
          <t>-</t>
        </is>
      </c>
      <c r="O1158" s="243" t="inlineStr">
        <is>
          <t>-</t>
        </is>
      </c>
      <c r="P1158" s="237" t="inlineStr">
        <is>
          <t>-</t>
        </is>
      </c>
      <c r="Q1158" s="236" t="inlineStr">
        <is>
          <t>-</t>
        </is>
      </c>
      <c r="R1158" s="244" t="inlineStr">
        <is>
          <t>-</t>
        </is>
      </c>
      <c r="S1158" s="245" t="inlineStr">
        <is>
          <t>-</t>
        </is>
      </c>
      <c r="T1158" s="236" t="n"/>
      <c r="U1158" s="246" t="n"/>
      <c r="V1158" s="238" t="inlineStr">
        <is>
          <t>Gauhati</t>
        </is>
      </c>
      <c r="W1158" s="236" t="inlineStr">
        <is>
          <t>East</t>
        </is>
      </c>
      <c r="X1158" s="242" t="n"/>
      <c r="Y1158" s="241" t="n">
        <v>0</v>
      </c>
      <c r="Z1158" s="236" t="inlineStr">
        <is>
          <t>0%</t>
        </is>
      </c>
      <c r="AA1158" s="245" t="n"/>
      <c r="AB1158" s="236" t="n">
        <v>0</v>
      </c>
      <c r="AC1158" s="236" t="n">
        <v>0</v>
      </c>
      <c r="AD1158" s="236" t="n">
        <v>8</v>
      </c>
      <c r="AE1158" s="236" t="n">
        <v>0</v>
      </c>
      <c r="AF1158" s="240" t="n">
        <v>0</v>
      </c>
      <c r="AG1158" s="236" t="n">
        <v>0</v>
      </c>
      <c r="AH1158" s="242" t="n">
        <v>0</v>
      </c>
      <c r="AI1158" s="236" t="n">
        <v>0</v>
      </c>
      <c r="AJ1158" s="236" t="n"/>
    </row>
    <row r="1159">
      <c r="A1159" s="236" t="inlineStr">
        <is>
          <t>IN00659A</t>
        </is>
      </c>
      <c r="B1159" s="236" t="inlineStr">
        <is>
          <t>Col Plax MW PM 60</t>
        </is>
      </c>
      <c r="C1159" s="236" t="inlineStr">
        <is>
          <t>IN73</t>
        </is>
      </c>
      <c r="D1159" s="237" t="n">
        <v>0</v>
      </c>
      <c r="E1159" s="236" t="n">
        <v>0</v>
      </c>
      <c r="F1159" s="238" t="n">
        <v>0</v>
      </c>
      <c r="G1159" s="236" t="n">
        <v>0</v>
      </c>
      <c r="H1159" s="239" t="n">
        <v>8</v>
      </c>
      <c r="I1159" s="236" t="n">
        <v>8</v>
      </c>
      <c r="J1159" s="240" t="n">
        <v>0</v>
      </c>
      <c r="K1159" s="236" t="n">
        <v>8</v>
      </c>
      <c r="L1159" s="241" t="inlineStr">
        <is>
          <t>-</t>
        </is>
      </c>
      <c r="M1159" s="242" t="inlineStr">
        <is>
          <t>-</t>
        </is>
      </c>
      <c r="N1159" s="236" t="inlineStr">
        <is>
          <t>-</t>
        </is>
      </c>
      <c r="O1159" s="243" t="inlineStr">
        <is>
          <t>-</t>
        </is>
      </c>
      <c r="P1159" s="237" t="inlineStr">
        <is>
          <t>-</t>
        </is>
      </c>
      <c r="Q1159" s="236" t="inlineStr">
        <is>
          <t>-</t>
        </is>
      </c>
      <c r="R1159" s="244" t="inlineStr">
        <is>
          <t>-</t>
        </is>
      </c>
      <c r="S1159" s="245" t="inlineStr">
        <is>
          <t>-</t>
        </is>
      </c>
      <c r="T1159" s="236" t="n"/>
      <c r="U1159" s="246" t="n"/>
      <c r="V1159" s="238" t="inlineStr">
        <is>
          <t>Patna</t>
        </is>
      </c>
      <c r="W1159" s="236" t="inlineStr">
        <is>
          <t>East</t>
        </is>
      </c>
      <c r="X1159" s="242" t="n"/>
      <c r="Y1159" s="241" t="n">
        <v>0</v>
      </c>
      <c r="Z1159" s="236" t="inlineStr">
        <is>
          <t>0%</t>
        </is>
      </c>
      <c r="AA1159" s="245" t="n"/>
      <c r="AB1159" s="236" t="n">
        <v>0</v>
      </c>
      <c r="AC1159" s="236" t="n">
        <v>0</v>
      </c>
      <c r="AD1159" s="236" t="n">
        <v>8</v>
      </c>
      <c r="AE1159" s="236" t="n">
        <v>0</v>
      </c>
      <c r="AF1159" s="240" t="n">
        <v>0</v>
      </c>
      <c r="AG1159" s="236" t="n">
        <v>0</v>
      </c>
      <c r="AH1159" s="242" t="n">
        <v>0</v>
      </c>
      <c r="AI1159" s="236" t="n">
        <v>0</v>
      </c>
      <c r="AJ1159" s="236" t="n"/>
    </row>
    <row r="1160">
      <c r="A1160" s="236" t="inlineStr">
        <is>
          <t>IN00659A</t>
        </is>
      </c>
      <c r="B1160" s="236" t="inlineStr">
        <is>
          <t>Col Plax MW PM 60</t>
        </is>
      </c>
      <c r="C1160" s="236" t="inlineStr">
        <is>
          <t>IN74</t>
        </is>
      </c>
      <c r="D1160" s="237" t="n">
        <v>0</v>
      </c>
      <c r="E1160" s="236" t="n">
        <v>0</v>
      </c>
      <c r="F1160" s="238" t="n">
        <v>0</v>
      </c>
      <c r="G1160" s="236" t="n">
        <v>0</v>
      </c>
      <c r="H1160" s="239" t="n">
        <v>0</v>
      </c>
      <c r="I1160" s="236" t="n">
        <v>0</v>
      </c>
      <c r="J1160" s="240" t="n">
        <v>0</v>
      </c>
      <c r="K1160" s="236" t="n">
        <v>0</v>
      </c>
      <c r="L1160" s="241" t="inlineStr">
        <is>
          <t>-</t>
        </is>
      </c>
      <c r="M1160" s="242" t="inlineStr">
        <is>
          <t>-</t>
        </is>
      </c>
      <c r="N1160" s="236" t="inlineStr">
        <is>
          <t>-</t>
        </is>
      </c>
      <c r="O1160" s="243" t="inlineStr">
        <is>
          <t>-</t>
        </is>
      </c>
      <c r="P1160" s="237" t="inlineStr">
        <is>
          <t>-</t>
        </is>
      </c>
      <c r="Q1160" s="236" t="inlineStr">
        <is>
          <t>-</t>
        </is>
      </c>
      <c r="R1160" s="244" t="inlineStr">
        <is>
          <t>-</t>
        </is>
      </c>
      <c r="S1160" s="245" t="inlineStr">
        <is>
          <t>-</t>
        </is>
      </c>
      <c r="T1160" s="236" t="n"/>
      <c r="U1160" s="246" t="n"/>
      <c r="V1160" s="238" t="inlineStr">
        <is>
          <t>Nepal-exp</t>
        </is>
      </c>
      <c r="W1160" s="236" t="inlineStr">
        <is>
          <t>Exp-DC</t>
        </is>
      </c>
      <c r="X1160" s="242" t="n"/>
      <c r="Y1160" s="241" t="n">
        <v>0</v>
      </c>
      <c r="Z1160" s="236" t="inlineStr">
        <is>
          <t>0%</t>
        </is>
      </c>
      <c r="AA1160" s="245" t="n"/>
      <c r="AB1160" s="236" t="n">
        <v>0</v>
      </c>
      <c r="AC1160" s="236" t="n">
        <v>0</v>
      </c>
      <c r="AD1160" s="236" t="n">
        <v>8</v>
      </c>
      <c r="AE1160" s="236" t="n">
        <v>8</v>
      </c>
      <c r="AF1160" s="240" t="n">
        <v>0</v>
      </c>
      <c r="AG1160" s="236" t="n">
        <v>0</v>
      </c>
      <c r="AH1160" s="242" t="n">
        <v>0</v>
      </c>
      <c r="AI1160" s="236" t="n">
        <v>0</v>
      </c>
      <c r="AJ1160" s="236" t="n"/>
    </row>
    <row r="1161">
      <c r="A1161" s="236" t="inlineStr">
        <is>
          <t>IN00659A</t>
        </is>
      </c>
      <c r="B1161" s="236" t="inlineStr">
        <is>
          <t>Col Plax MW PM 60</t>
        </is>
      </c>
      <c r="C1161" s="236" t="inlineStr">
        <is>
          <t>IN75</t>
        </is>
      </c>
      <c r="D1161" s="237" t="n">
        <v>0</v>
      </c>
      <c r="E1161" s="236" t="n">
        <v>0</v>
      </c>
      <c r="F1161" s="238" t="n">
        <v>0</v>
      </c>
      <c r="G1161" s="236" t="n">
        <v>0</v>
      </c>
      <c r="H1161" s="239" t="n">
        <v>63</v>
      </c>
      <c r="I1161" s="236" t="n">
        <v>63</v>
      </c>
      <c r="J1161" s="240" t="n">
        <v>0</v>
      </c>
      <c r="K1161" s="236" t="n">
        <v>63</v>
      </c>
      <c r="L1161" s="241" t="inlineStr">
        <is>
          <t>-</t>
        </is>
      </c>
      <c r="M1161" s="242" t="inlineStr">
        <is>
          <t>-</t>
        </is>
      </c>
      <c r="N1161" s="236" t="inlineStr">
        <is>
          <t>-</t>
        </is>
      </c>
      <c r="O1161" s="243" t="inlineStr">
        <is>
          <t>-</t>
        </is>
      </c>
      <c r="P1161" s="237" t="inlineStr">
        <is>
          <t>-</t>
        </is>
      </c>
      <c r="Q1161" s="236" t="inlineStr">
        <is>
          <t>-</t>
        </is>
      </c>
      <c r="R1161" s="244" t="inlineStr">
        <is>
          <t>-</t>
        </is>
      </c>
      <c r="S1161" s="245" t="inlineStr">
        <is>
          <t>-</t>
        </is>
      </c>
      <c r="T1161" s="236" t="n"/>
      <c r="U1161" s="246" t="n"/>
      <c r="V1161" s="238" t="inlineStr">
        <is>
          <t>Jaipur</t>
        </is>
      </c>
      <c r="W1161" s="236" t="inlineStr">
        <is>
          <t>North</t>
        </is>
      </c>
      <c r="X1161" s="242" t="n"/>
      <c r="Y1161" s="241" t="n">
        <v>0</v>
      </c>
      <c r="Z1161" s="236" t="inlineStr">
        <is>
          <t>0%</t>
        </is>
      </c>
      <c r="AA1161" s="245" t="n"/>
      <c r="AB1161" s="236" t="n">
        <v>0</v>
      </c>
      <c r="AC1161" s="236" t="n">
        <v>0</v>
      </c>
      <c r="AD1161" s="236" t="n">
        <v>8</v>
      </c>
      <c r="AE1161" s="236" t="n">
        <v>0</v>
      </c>
      <c r="AF1161" s="240" t="n">
        <v>0</v>
      </c>
      <c r="AG1161" s="236" t="n">
        <v>0</v>
      </c>
      <c r="AH1161" s="242" t="n">
        <v>0</v>
      </c>
      <c r="AI1161" s="236" t="n">
        <v>0</v>
      </c>
      <c r="AJ1161" s="236" t="n"/>
    </row>
    <row r="1162">
      <c r="A1162" s="236" t="inlineStr">
        <is>
          <t>IN00659A</t>
        </is>
      </c>
      <c r="B1162" s="236" t="inlineStr">
        <is>
          <t>Col Plax MW PM 60</t>
        </is>
      </c>
      <c r="C1162" s="236" t="inlineStr">
        <is>
          <t>IN76</t>
        </is>
      </c>
      <c r="D1162" s="237" t="n">
        <v>0</v>
      </c>
      <c r="E1162" s="236" t="n">
        <v>0</v>
      </c>
      <c r="F1162" s="238" t="n">
        <v>0</v>
      </c>
      <c r="G1162" s="236" t="n">
        <v>0</v>
      </c>
      <c r="H1162" s="239" t="n">
        <v>370</v>
      </c>
      <c r="I1162" s="236" t="n">
        <v>370</v>
      </c>
      <c r="J1162" s="240" t="n">
        <v>0</v>
      </c>
      <c r="K1162" s="236" t="n">
        <v>370</v>
      </c>
      <c r="L1162" s="241" t="inlineStr">
        <is>
          <t>-</t>
        </is>
      </c>
      <c r="M1162" s="242" t="inlineStr">
        <is>
          <t>-</t>
        </is>
      </c>
      <c r="N1162" s="236" t="inlineStr">
        <is>
          <t>-</t>
        </is>
      </c>
      <c r="O1162" s="243" t="inlineStr">
        <is>
          <t>-</t>
        </is>
      </c>
      <c r="P1162" s="237" t="inlineStr">
        <is>
          <t>-</t>
        </is>
      </c>
      <c r="Q1162" s="236" t="inlineStr">
        <is>
          <t>-</t>
        </is>
      </c>
      <c r="R1162" s="244" t="inlineStr">
        <is>
          <t>-</t>
        </is>
      </c>
      <c r="S1162" s="245" t="inlineStr">
        <is>
          <t>-</t>
        </is>
      </c>
      <c r="T1162" s="236" t="n"/>
      <c r="U1162" s="246" t="n"/>
      <c r="V1162" s="238" t="inlineStr">
        <is>
          <t>Ghaziabad</t>
        </is>
      </c>
      <c r="W1162" s="236" t="inlineStr">
        <is>
          <t>North</t>
        </is>
      </c>
      <c r="X1162" s="242" t="n"/>
      <c r="Y1162" s="241" t="n">
        <v>0</v>
      </c>
      <c r="Z1162" s="236" t="inlineStr">
        <is>
          <t>0%</t>
        </is>
      </c>
      <c r="AA1162" s="245" t="n"/>
      <c r="AB1162" s="236" t="n">
        <v>0</v>
      </c>
      <c r="AC1162" s="236" t="n">
        <v>0</v>
      </c>
      <c r="AD1162" s="236" t="n">
        <v>8</v>
      </c>
      <c r="AE1162" s="236" t="n">
        <v>0</v>
      </c>
      <c r="AF1162" s="240" t="n">
        <v>0</v>
      </c>
      <c r="AG1162" s="236" t="n">
        <v>0</v>
      </c>
      <c r="AH1162" s="242" t="n">
        <v>0</v>
      </c>
      <c r="AI1162" s="236" t="n">
        <v>0</v>
      </c>
      <c r="AJ1162" s="236" t="n"/>
    </row>
    <row r="1163">
      <c r="A1163" s="236" t="inlineStr">
        <is>
          <t>IN00659A</t>
        </is>
      </c>
      <c r="B1163" s="236" t="inlineStr">
        <is>
          <t>Col Plax MW PM 60</t>
        </is>
      </c>
      <c r="C1163" s="236" t="inlineStr">
        <is>
          <t>IN77</t>
        </is>
      </c>
      <c r="D1163" s="237" t="n">
        <v>0</v>
      </c>
      <c r="E1163" s="236" t="n">
        <v>0</v>
      </c>
      <c r="F1163" s="238" t="n">
        <v>0</v>
      </c>
      <c r="G1163" s="236" t="n">
        <v>0</v>
      </c>
      <c r="H1163" s="239" t="n">
        <v>0</v>
      </c>
      <c r="I1163" s="236" t="n">
        <v>0</v>
      </c>
      <c r="J1163" s="240" t="n">
        <v>0</v>
      </c>
      <c r="K1163" s="236" t="n">
        <v>0</v>
      </c>
      <c r="L1163" s="241" t="inlineStr">
        <is>
          <t>-</t>
        </is>
      </c>
      <c r="M1163" s="242" t="inlineStr">
        <is>
          <t>-</t>
        </is>
      </c>
      <c r="N1163" s="236" t="inlineStr">
        <is>
          <t>-</t>
        </is>
      </c>
      <c r="O1163" s="243" t="inlineStr">
        <is>
          <t>-</t>
        </is>
      </c>
      <c r="P1163" s="237" t="inlineStr">
        <is>
          <t>-</t>
        </is>
      </c>
      <c r="Q1163" s="236" t="inlineStr">
        <is>
          <t>-</t>
        </is>
      </c>
      <c r="R1163" s="244" t="inlineStr">
        <is>
          <t>-</t>
        </is>
      </c>
      <c r="S1163" s="245" t="inlineStr">
        <is>
          <t>-</t>
        </is>
      </c>
      <c r="T1163" s="236" t="n"/>
      <c r="U1163" s="246" t="n"/>
      <c r="V1163" s="238" t="inlineStr">
        <is>
          <t>POC Bhiwandi</t>
        </is>
      </c>
      <c r="W1163" s="236" t="inlineStr">
        <is>
          <t>West</t>
        </is>
      </c>
      <c r="X1163" s="242" t="n"/>
      <c r="Y1163" s="241" t="n">
        <v>0</v>
      </c>
      <c r="Z1163" s="236" t="inlineStr">
        <is>
          <t>0%</t>
        </is>
      </c>
      <c r="AA1163" s="245" t="n"/>
      <c r="AB1163" s="236" t="n">
        <v>0</v>
      </c>
      <c r="AC1163" s="236" t="n">
        <v>0</v>
      </c>
      <c r="AD1163" s="236" t="n">
        <v>8</v>
      </c>
      <c r="AE1163" s="236" t="n">
        <v>8</v>
      </c>
      <c r="AF1163" s="240" t="n">
        <v>0</v>
      </c>
      <c r="AG1163" s="236" t="n">
        <v>0</v>
      </c>
      <c r="AH1163" s="242" t="n">
        <v>0</v>
      </c>
      <c r="AI1163" s="236" t="n">
        <v>0</v>
      </c>
      <c r="AJ1163" s="236" t="n"/>
    </row>
    <row r="1164">
      <c r="A1164" s="236" t="inlineStr">
        <is>
          <t>IN00659A</t>
        </is>
      </c>
      <c r="B1164" s="236" t="inlineStr">
        <is>
          <t>Col Plax MW PM 60</t>
        </is>
      </c>
      <c r="C1164" s="236" t="inlineStr">
        <is>
          <t>IN78</t>
        </is>
      </c>
      <c r="D1164" s="237" t="n">
        <v>0</v>
      </c>
      <c r="E1164" s="236" t="n">
        <v>0</v>
      </c>
      <c r="F1164" s="238" t="n">
        <v>0</v>
      </c>
      <c r="G1164" s="236" t="n">
        <v>0</v>
      </c>
      <c r="H1164" s="239" t="n">
        <v>66</v>
      </c>
      <c r="I1164" s="236" t="n">
        <v>66</v>
      </c>
      <c r="J1164" s="240" t="n">
        <v>0</v>
      </c>
      <c r="K1164" s="236" t="n">
        <v>66</v>
      </c>
      <c r="L1164" s="241" t="inlineStr">
        <is>
          <t>-</t>
        </is>
      </c>
      <c r="M1164" s="242" t="inlineStr">
        <is>
          <t>-</t>
        </is>
      </c>
      <c r="N1164" s="236" t="inlineStr">
        <is>
          <t>-</t>
        </is>
      </c>
      <c r="O1164" s="243" t="inlineStr">
        <is>
          <t>-</t>
        </is>
      </c>
      <c r="P1164" s="237" t="inlineStr">
        <is>
          <t>-</t>
        </is>
      </c>
      <c r="Q1164" s="236" t="inlineStr">
        <is>
          <t>-</t>
        </is>
      </c>
      <c r="R1164" s="244" t="inlineStr">
        <is>
          <t>-</t>
        </is>
      </c>
      <c r="S1164" s="245" t="inlineStr">
        <is>
          <t>-</t>
        </is>
      </c>
      <c r="T1164" s="236" t="n"/>
      <c r="U1164" s="246" t="n"/>
      <c r="V1164" s="238" t="inlineStr">
        <is>
          <t>Kundli</t>
        </is>
      </c>
      <c r="W1164" s="236" t="inlineStr">
        <is>
          <t>North</t>
        </is>
      </c>
      <c r="X1164" s="242" t="n"/>
      <c r="Y1164" s="241" t="n">
        <v>0</v>
      </c>
      <c r="Z1164" s="236" t="inlineStr">
        <is>
          <t>0%</t>
        </is>
      </c>
      <c r="AA1164" s="245" t="n"/>
      <c r="AB1164" s="236" t="n">
        <v>0</v>
      </c>
      <c r="AC1164" s="236" t="n">
        <v>0</v>
      </c>
      <c r="AD1164" s="236" t="n">
        <v>8</v>
      </c>
      <c r="AE1164" s="236" t="n">
        <v>0</v>
      </c>
      <c r="AF1164" s="240" t="n">
        <v>0</v>
      </c>
      <c r="AG1164" s="236" t="n">
        <v>0</v>
      </c>
      <c r="AH1164" s="242" t="n">
        <v>0</v>
      </c>
      <c r="AI1164" s="236" t="n">
        <v>0</v>
      </c>
      <c r="AJ1164" s="236" t="n"/>
    </row>
    <row r="1165">
      <c r="A1165" s="236" t="inlineStr">
        <is>
          <t>IN00659A</t>
        </is>
      </c>
      <c r="B1165" s="236" t="inlineStr">
        <is>
          <t>Col Plax MW PM 60</t>
        </is>
      </c>
      <c r="C1165" s="236" t="inlineStr">
        <is>
          <t>IN79</t>
        </is>
      </c>
      <c r="D1165" s="237" t="n">
        <v>0</v>
      </c>
      <c r="E1165" s="236" t="n">
        <v>0</v>
      </c>
      <c r="F1165" s="238" t="n">
        <v>0</v>
      </c>
      <c r="G1165" s="236" t="n">
        <v>0</v>
      </c>
      <c r="H1165" s="239" t="n">
        <v>80</v>
      </c>
      <c r="I1165" s="236" t="n">
        <v>80</v>
      </c>
      <c r="J1165" s="240" t="n">
        <v>0</v>
      </c>
      <c r="K1165" s="236" t="n">
        <v>80</v>
      </c>
      <c r="L1165" s="241" t="inlineStr">
        <is>
          <t>-</t>
        </is>
      </c>
      <c r="M1165" s="242" t="inlineStr">
        <is>
          <t>-</t>
        </is>
      </c>
      <c r="N1165" s="236" t="inlineStr">
        <is>
          <t>-</t>
        </is>
      </c>
      <c r="O1165" s="243" t="inlineStr">
        <is>
          <t>-</t>
        </is>
      </c>
      <c r="P1165" s="237" t="inlineStr">
        <is>
          <t>-</t>
        </is>
      </c>
      <c r="Q1165" s="236" t="inlineStr">
        <is>
          <t>-</t>
        </is>
      </c>
      <c r="R1165" s="244" t="inlineStr">
        <is>
          <t>-</t>
        </is>
      </c>
      <c r="S1165" s="245" t="inlineStr">
        <is>
          <t>-</t>
        </is>
      </c>
      <c r="T1165" s="236" t="n"/>
      <c r="U1165" s="246" t="n"/>
      <c r="V1165" s="238" t="inlineStr">
        <is>
          <t>Goa</t>
        </is>
      </c>
      <c r="W1165" s="236" t="inlineStr">
        <is>
          <t>West</t>
        </is>
      </c>
      <c r="X1165" s="242" t="n"/>
      <c r="Y1165" s="241" t="n">
        <v>0</v>
      </c>
      <c r="Z1165" s="236" t="inlineStr">
        <is>
          <t>0%</t>
        </is>
      </c>
      <c r="AA1165" s="245" t="n"/>
      <c r="AB1165" s="236" t="n">
        <v>0</v>
      </c>
      <c r="AC1165" s="236" t="n">
        <v>0</v>
      </c>
      <c r="AD1165" s="236" t="n">
        <v>8</v>
      </c>
      <c r="AE1165" s="236" t="n">
        <v>0</v>
      </c>
      <c r="AF1165" s="240" t="n">
        <v>0</v>
      </c>
      <c r="AG1165" s="236" t="n">
        <v>0</v>
      </c>
      <c r="AH1165" s="242" t="n">
        <v>0</v>
      </c>
      <c r="AI1165" s="236" t="n">
        <v>0</v>
      </c>
      <c r="AJ1165" s="236" t="n"/>
    </row>
    <row r="1166">
      <c r="A1166" s="236" t="inlineStr">
        <is>
          <t>IN00659A</t>
        </is>
      </c>
      <c r="B1166" s="236" t="inlineStr">
        <is>
          <t>Col Plax MW PM 60</t>
        </is>
      </c>
      <c r="C1166" s="236" t="inlineStr">
        <is>
          <t>IN80</t>
        </is>
      </c>
      <c r="D1166" s="237" t="n">
        <v>0</v>
      </c>
      <c r="E1166" s="236" t="n">
        <v>0</v>
      </c>
      <c r="F1166" s="238" t="n">
        <v>0</v>
      </c>
      <c r="G1166" s="236" t="n">
        <v>0</v>
      </c>
      <c r="H1166" s="239" t="n">
        <v>56</v>
      </c>
      <c r="I1166" s="236" t="n">
        <v>56</v>
      </c>
      <c r="J1166" s="240" t="n">
        <v>0</v>
      </c>
      <c r="K1166" s="236" t="n">
        <v>56</v>
      </c>
      <c r="L1166" s="241" t="inlineStr">
        <is>
          <t>-</t>
        </is>
      </c>
      <c r="M1166" s="242" t="inlineStr">
        <is>
          <t>-</t>
        </is>
      </c>
      <c r="N1166" s="236" t="inlineStr">
        <is>
          <t>-</t>
        </is>
      </c>
      <c r="O1166" s="243" t="inlineStr">
        <is>
          <t>-</t>
        </is>
      </c>
      <c r="P1166" s="237" t="inlineStr">
        <is>
          <t>-</t>
        </is>
      </c>
      <c r="Q1166" s="236" t="inlineStr">
        <is>
          <t>-</t>
        </is>
      </c>
      <c r="R1166" s="244" t="inlineStr">
        <is>
          <t>-</t>
        </is>
      </c>
      <c r="S1166" s="245" t="inlineStr">
        <is>
          <t>-</t>
        </is>
      </c>
      <c r="T1166" s="236" t="n"/>
      <c r="U1166" s="246" t="n"/>
      <c r="V1166" s="238" t="inlineStr">
        <is>
          <t>Morinda</t>
        </is>
      </c>
      <c r="W1166" s="236" t="inlineStr">
        <is>
          <t>North</t>
        </is>
      </c>
      <c r="X1166" s="242" t="n"/>
      <c r="Y1166" s="241" t="n">
        <v>0</v>
      </c>
      <c r="Z1166" s="236" t="inlineStr">
        <is>
          <t>0%</t>
        </is>
      </c>
      <c r="AA1166" s="245" t="n"/>
      <c r="AB1166" s="236" t="n">
        <v>0</v>
      </c>
      <c r="AC1166" s="236" t="n">
        <v>0</v>
      </c>
      <c r="AD1166" s="236" t="n">
        <v>8</v>
      </c>
      <c r="AE1166" s="236" t="n">
        <v>0</v>
      </c>
      <c r="AF1166" s="240" t="n">
        <v>0</v>
      </c>
      <c r="AG1166" s="236" t="n">
        <v>0</v>
      </c>
      <c r="AH1166" s="242" t="n">
        <v>0</v>
      </c>
      <c r="AI1166" s="236" t="n">
        <v>0</v>
      </c>
      <c r="AJ1166" s="236" t="n"/>
    </row>
    <row r="1167">
      <c r="A1167" s="236" t="inlineStr">
        <is>
          <t>IN00659A</t>
        </is>
      </c>
      <c r="B1167" s="236" t="inlineStr">
        <is>
          <t>Col Plax MW PM 60</t>
        </is>
      </c>
      <c r="C1167" s="236" t="inlineStr">
        <is>
          <t>IN81</t>
        </is>
      </c>
      <c r="D1167" s="237" t="n">
        <v>0</v>
      </c>
      <c r="E1167" s="236" t="n">
        <v>0</v>
      </c>
      <c r="F1167" s="238" t="n">
        <v>0</v>
      </c>
      <c r="G1167" s="236" t="n">
        <v>0</v>
      </c>
      <c r="H1167" s="239" t="n">
        <v>544</v>
      </c>
      <c r="I1167" s="236" t="n">
        <v>544</v>
      </c>
      <c r="J1167" s="240" t="n">
        <v>0</v>
      </c>
      <c r="K1167" s="236" t="n">
        <v>544</v>
      </c>
      <c r="L1167" s="241" t="inlineStr">
        <is>
          <t>-</t>
        </is>
      </c>
      <c r="M1167" s="242" t="inlineStr">
        <is>
          <t>-</t>
        </is>
      </c>
      <c r="N1167" s="236" t="inlineStr">
        <is>
          <t>-</t>
        </is>
      </c>
      <c r="O1167" s="243" t="inlineStr">
        <is>
          <t>-</t>
        </is>
      </c>
      <c r="P1167" s="237" t="inlineStr">
        <is>
          <t>-</t>
        </is>
      </c>
      <c r="Q1167" s="236" t="inlineStr">
        <is>
          <t>-</t>
        </is>
      </c>
      <c r="R1167" s="244" t="inlineStr">
        <is>
          <t>-</t>
        </is>
      </c>
      <c r="S1167" s="245" t="inlineStr">
        <is>
          <t>-</t>
        </is>
      </c>
      <c r="T1167" s="236" t="n"/>
      <c r="U1167" s="246" t="n"/>
      <c r="V1167" s="238" t="inlineStr">
        <is>
          <t>Bhiwandi</t>
        </is>
      </c>
      <c r="W1167" s="236" t="inlineStr">
        <is>
          <t>West</t>
        </is>
      </c>
      <c r="X1167" s="242" t="n"/>
      <c r="Y1167" s="241" t="n">
        <v>0</v>
      </c>
      <c r="Z1167" s="236" t="inlineStr">
        <is>
          <t>0%</t>
        </is>
      </c>
      <c r="AA1167" s="245" t="n"/>
      <c r="AB1167" s="236" t="n">
        <v>0</v>
      </c>
      <c r="AC1167" s="236" t="n">
        <v>0</v>
      </c>
      <c r="AD1167" s="236" t="n">
        <v>8</v>
      </c>
      <c r="AE1167" s="236" t="n">
        <v>0</v>
      </c>
      <c r="AF1167" s="240" t="n">
        <v>0</v>
      </c>
      <c r="AG1167" s="236" t="n">
        <v>0</v>
      </c>
      <c r="AH1167" s="242" t="n">
        <v>0</v>
      </c>
      <c r="AI1167" s="236" t="n">
        <v>0</v>
      </c>
      <c r="AJ1167" s="236" t="n"/>
    </row>
    <row r="1168">
      <c r="A1168" s="236" t="inlineStr">
        <is>
          <t>IN00659A</t>
        </is>
      </c>
      <c r="B1168" s="236" t="inlineStr">
        <is>
          <t>Col Plax MW PM 60</t>
        </is>
      </c>
      <c r="C1168" s="236" t="inlineStr">
        <is>
          <t>IN82</t>
        </is>
      </c>
      <c r="D1168" s="237" t="n">
        <v>0</v>
      </c>
      <c r="E1168" s="236" t="n">
        <v>0</v>
      </c>
      <c r="F1168" s="238" t="n">
        <v>0</v>
      </c>
      <c r="G1168" s="236" t="n">
        <v>0</v>
      </c>
      <c r="H1168" s="239" t="n">
        <v>1608</v>
      </c>
      <c r="I1168" s="236" t="n">
        <v>1608</v>
      </c>
      <c r="J1168" s="240" t="n">
        <v>0</v>
      </c>
      <c r="K1168" s="236" t="n">
        <v>1608</v>
      </c>
      <c r="L1168" s="241" t="inlineStr">
        <is>
          <t>-</t>
        </is>
      </c>
      <c r="M1168" s="242" t="inlineStr">
        <is>
          <t>-</t>
        </is>
      </c>
      <c r="N1168" s="236" t="inlineStr">
        <is>
          <t>-</t>
        </is>
      </c>
      <c r="O1168" s="243" t="inlineStr">
        <is>
          <t>-</t>
        </is>
      </c>
      <c r="P1168" s="237" t="inlineStr">
        <is>
          <t>-</t>
        </is>
      </c>
      <c r="Q1168" s="236" t="inlineStr">
        <is>
          <t>-</t>
        </is>
      </c>
      <c r="R1168" s="244" t="inlineStr">
        <is>
          <t>-</t>
        </is>
      </c>
      <c r="S1168" s="245" t="inlineStr">
        <is>
          <t>-</t>
        </is>
      </c>
      <c r="T1168" s="236" t="n"/>
      <c r="U1168" s="246" t="n"/>
      <c r="V1168" s="238" t="inlineStr">
        <is>
          <t>DC</t>
        </is>
      </c>
      <c r="W1168" s="236" t="inlineStr">
        <is>
          <t>West DC</t>
        </is>
      </c>
      <c r="X1168" s="242" t="n"/>
      <c r="Y1168" s="241" t="n">
        <v>0</v>
      </c>
      <c r="Z1168" s="236" t="inlineStr">
        <is>
          <t>0%</t>
        </is>
      </c>
      <c r="AA1168" s="245" t="n"/>
      <c r="AB1168" s="236" t="n">
        <v>0</v>
      </c>
      <c r="AC1168" s="236" t="n">
        <v>0</v>
      </c>
      <c r="AD1168" s="236" t="n">
        <v>8</v>
      </c>
      <c r="AE1168" s="236" t="n">
        <v>0</v>
      </c>
      <c r="AF1168" s="240" t="n">
        <v>0</v>
      </c>
      <c r="AG1168" s="236" t="n">
        <v>0</v>
      </c>
      <c r="AH1168" s="242" t="n">
        <v>0</v>
      </c>
      <c r="AI1168" s="236" t="n">
        <v>0</v>
      </c>
      <c r="AJ1168" s="236" t="n"/>
    </row>
    <row r="1169">
      <c r="A1169" s="236" t="inlineStr">
        <is>
          <t>IN00659A</t>
        </is>
      </c>
      <c r="B1169" s="236" t="inlineStr">
        <is>
          <t>Col Plax MW PM 60</t>
        </is>
      </c>
      <c r="C1169" s="236" t="inlineStr">
        <is>
          <t>IN83</t>
        </is>
      </c>
      <c r="D1169" s="237" t="n">
        <v>0</v>
      </c>
      <c r="E1169" s="236" t="n">
        <v>0</v>
      </c>
      <c r="F1169" s="238" t="n">
        <v>0</v>
      </c>
      <c r="G1169" s="236" t="n">
        <v>0</v>
      </c>
      <c r="H1169" s="239" t="n">
        <v>48</v>
      </c>
      <c r="I1169" s="236" t="n">
        <v>48</v>
      </c>
      <c r="J1169" s="240" t="n">
        <v>0</v>
      </c>
      <c r="K1169" s="236" t="n">
        <v>48</v>
      </c>
      <c r="L1169" s="241" t="inlineStr">
        <is>
          <t>-</t>
        </is>
      </c>
      <c r="M1169" s="242" t="inlineStr">
        <is>
          <t>-</t>
        </is>
      </c>
      <c r="N1169" s="236" t="inlineStr">
        <is>
          <t>-</t>
        </is>
      </c>
      <c r="O1169" s="243" t="inlineStr">
        <is>
          <t>-</t>
        </is>
      </c>
      <c r="P1169" s="237" t="inlineStr">
        <is>
          <t>-</t>
        </is>
      </c>
      <c r="Q1169" s="236" t="inlineStr">
        <is>
          <t>-</t>
        </is>
      </c>
      <c r="R1169" s="244" t="inlineStr">
        <is>
          <t>-</t>
        </is>
      </c>
      <c r="S1169" s="245" t="inlineStr">
        <is>
          <t>-</t>
        </is>
      </c>
      <c r="T1169" s="236" t="n"/>
      <c r="U1169" s="246" t="n"/>
      <c r="V1169" s="238" t="inlineStr">
        <is>
          <t>Aurangabad</t>
        </is>
      </c>
      <c r="W1169" s="236" t="inlineStr">
        <is>
          <t>West</t>
        </is>
      </c>
      <c r="X1169" s="242" t="n"/>
      <c r="Y1169" s="241" t="n">
        <v>0</v>
      </c>
      <c r="Z1169" s="236" t="inlineStr">
        <is>
          <t>0%</t>
        </is>
      </c>
      <c r="AA1169" s="245" t="n"/>
      <c r="AB1169" s="236" t="n">
        <v>0</v>
      </c>
      <c r="AC1169" s="236" t="n">
        <v>0</v>
      </c>
      <c r="AD1169" s="236" t="n">
        <v>8</v>
      </c>
      <c r="AE1169" s="236" t="n">
        <v>0</v>
      </c>
      <c r="AF1169" s="240" t="n">
        <v>0</v>
      </c>
      <c r="AG1169" s="236" t="n">
        <v>0</v>
      </c>
      <c r="AH1169" s="242" t="n">
        <v>0</v>
      </c>
      <c r="AI1169" s="236" t="n">
        <v>0</v>
      </c>
      <c r="AJ1169" s="236" t="n"/>
    </row>
    <row r="1170">
      <c r="A1170" s="236" t="inlineStr">
        <is>
          <t>IN00659A</t>
        </is>
      </c>
      <c r="B1170" s="236" t="inlineStr">
        <is>
          <t>Col Plax MW PM 60</t>
        </is>
      </c>
      <c r="C1170" s="236" t="inlineStr">
        <is>
          <t>IN84</t>
        </is>
      </c>
      <c r="D1170" s="237" t="n">
        <v>0</v>
      </c>
      <c r="E1170" s="236" t="n">
        <v>0</v>
      </c>
      <c r="F1170" s="238" t="n">
        <v>0</v>
      </c>
      <c r="G1170" s="236" t="n">
        <v>0</v>
      </c>
      <c r="H1170" s="239" t="n">
        <v>8</v>
      </c>
      <c r="I1170" s="236" t="n">
        <v>8</v>
      </c>
      <c r="J1170" s="240" t="n">
        <v>0</v>
      </c>
      <c r="K1170" s="236" t="n">
        <v>8</v>
      </c>
      <c r="L1170" s="241" t="inlineStr">
        <is>
          <t>-</t>
        </is>
      </c>
      <c r="M1170" s="242" t="inlineStr">
        <is>
          <t>-</t>
        </is>
      </c>
      <c r="N1170" s="236" t="inlineStr">
        <is>
          <t>-</t>
        </is>
      </c>
      <c r="O1170" s="243" t="inlineStr">
        <is>
          <t>-</t>
        </is>
      </c>
      <c r="P1170" s="237" t="inlineStr">
        <is>
          <t>-</t>
        </is>
      </c>
      <c r="Q1170" s="236" t="inlineStr">
        <is>
          <t>-</t>
        </is>
      </c>
      <c r="R1170" s="244" t="inlineStr">
        <is>
          <t>-</t>
        </is>
      </c>
      <c r="S1170" s="245" t="inlineStr">
        <is>
          <t>-</t>
        </is>
      </c>
      <c r="T1170" s="236" t="n"/>
      <c r="U1170" s="246" t="n"/>
      <c r="V1170" s="238" t="inlineStr">
        <is>
          <t>Raipur</t>
        </is>
      </c>
      <c r="W1170" s="236" t="inlineStr">
        <is>
          <t>East</t>
        </is>
      </c>
      <c r="X1170" s="242" t="n"/>
      <c r="Y1170" s="241" t="n">
        <v>0</v>
      </c>
      <c r="Z1170" s="236" t="inlineStr">
        <is>
          <t>0%</t>
        </is>
      </c>
      <c r="AA1170" s="245" t="n"/>
      <c r="AB1170" s="236" t="n">
        <v>0</v>
      </c>
      <c r="AC1170" s="236" t="n">
        <v>0</v>
      </c>
      <c r="AD1170" s="236" t="n">
        <v>8</v>
      </c>
      <c r="AE1170" s="236" t="n">
        <v>0</v>
      </c>
      <c r="AF1170" s="240" t="n">
        <v>0</v>
      </c>
      <c r="AG1170" s="236" t="n">
        <v>0</v>
      </c>
      <c r="AH1170" s="242" t="n">
        <v>0</v>
      </c>
      <c r="AI1170" s="236" t="n">
        <v>0</v>
      </c>
      <c r="AJ1170" s="236" t="n"/>
    </row>
    <row r="1171">
      <c r="A1171" s="236" t="inlineStr">
        <is>
          <t>IN00659A</t>
        </is>
      </c>
      <c r="B1171" s="236" t="inlineStr">
        <is>
          <t>Col Plax MW PM 60</t>
        </is>
      </c>
      <c r="C1171" s="236" t="inlineStr">
        <is>
          <t>IN85</t>
        </is>
      </c>
      <c r="D1171" s="237" t="n">
        <v>0</v>
      </c>
      <c r="E1171" s="236" t="n">
        <v>0</v>
      </c>
      <c r="F1171" s="238" t="n">
        <v>0</v>
      </c>
      <c r="G1171" s="236" t="n">
        <v>0</v>
      </c>
      <c r="H1171" s="239" t="n">
        <v>0</v>
      </c>
      <c r="I1171" s="236" t="n">
        <v>0</v>
      </c>
      <c r="J1171" s="240" t="n">
        <v>0</v>
      </c>
      <c r="K1171" s="236" t="n">
        <v>0</v>
      </c>
      <c r="L1171" s="241" t="inlineStr">
        <is>
          <t>-</t>
        </is>
      </c>
      <c r="M1171" s="242" t="inlineStr">
        <is>
          <t>-</t>
        </is>
      </c>
      <c r="N1171" s="236" t="inlineStr">
        <is>
          <t>-</t>
        </is>
      </c>
      <c r="O1171" s="243" t="inlineStr">
        <is>
          <t>-</t>
        </is>
      </c>
      <c r="P1171" s="237" t="inlineStr">
        <is>
          <t>-</t>
        </is>
      </c>
      <c r="Q1171" s="236" t="inlineStr">
        <is>
          <t>-</t>
        </is>
      </c>
      <c r="R1171" s="244" t="inlineStr">
        <is>
          <t>-</t>
        </is>
      </c>
      <c r="S1171" s="245" t="inlineStr">
        <is>
          <t>-</t>
        </is>
      </c>
      <c r="T1171" s="236" t="n"/>
      <c r="U1171" s="246" t="n"/>
      <c r="V1171" s="238" t="inlineStr">
        <is>
          <t>Tripura</t>
        </is>
      </c>
      <c r="W1171" s="236" t="inlineStr">
        <is>
          <t>East</t>
        </is>
      </c>
      <c r="X1171" s="242" t="n"/>
      <c r="Y1171" s="241" t="n">
        <v>0</v>
      </c>
      <c r="Z1171" s="236" t="inlineStr">
        <is>
          <t>0%</t>
        </is>
      </c>
      <c r="AA1171" s="245" t="n"/>
      <c r="AB1171" s="236" t="n">
        <v>0</v>
      </c>
      <c r="AC1171" s="236" t="n">
        <v>0</v>
      </c>
      <c r="AD1171" s="236" t="n">
        <v>8</v>
      </c>
      <c r="AE1171" s="236" t="n">
        <v>8</v>
      </c>
      <c r="AF1171" s="240" t="n">
        <v>0</v>
      </c>
      <c r="AG1171" s="236" t="n">
        <v>0</v>
      </c>
      <c r="AH1171" s="242" t="n">
        <v>0</v>
      </c>
      <c r="AI1171" s="236" t="n">
        <v>0</v>
      </c>
      <c r="AJ1171" s="236" t="n"/>
    </row>
    <row r="1172">
      <c r="A1172" s="236" t="inlineStr">
        <is>
          <t>IN00659A</t>
        </is>
      </c>
      <c r="B1172" s="236" t="inlineStr">
        <is>
          <t>Col Plax MW PM 60</t>
        </is>
      </c>
      <c r="C1172" s="236" t="inlineStr">
        <is>
          <t>IN86</t>
        </is>
      </c>
      <c r="D1172" s="237" t="n">
        <v>0</v>
      </c>
      <c r="E1172" s="236" t="n">
        <v>0</v>
      </c>
      <c r="F1172" s="238" t="n">
        <v>0</v>
      </c>
      <c r="G1172" s="236" t="n">
        <v>0</v>
      </c>
      <c r="H1172" s="239" t="n">
        <v>8</v>
      </c>
      <c r="I1172" s="236" t="n">
        <v>8</v>
      </c>
      <c r="J1172" s="240" t="n">
        <v>0</v>
      </c>
      <c r="K1172" s="236" t="n">
        <v>8</v>
      </c>
      <c r="L1172" s="241" t="inlineStr">
        <is>
          <t>-</t>
        </is>
      </c>
      <c r="M1172" s="242" t="inlineStr">
        <is>
          <t>-</t>
        </is>
      </c>
      <c r="N1172" s="236" t="inlineStr">
        <is>
          <t>-</t>
        </is>
      </c>
      <c r="O1172" s="243" t="inlineStr">
        <is>
          <t>-</t>
        </is>
      </c>
      <c r="P1172" s="237" t="inlineStr">
        <is>
          <t>-</t>
        </is>
      </c>
      <c r="Q1172" s="236" t="inlineStr">
        <is>
          <t>-</t>
        </is>
      </c>
      <c r="R1172" s="244" t="inlineStr">
        <is>
          <t>-</t>
        </is>
      </c>
      <c r="S1172" s="245" t="inlineStr">
        <is>
          <t>-</t>
        </is>
      </c>
      <c r="T1172" s="236" t="n"/>
      <c r="U1172" s="246" t="n"/>
      <c r="V1172" s="238" t="inlineStr">
        <is>
          <t>Ranchi</t>
        </is>
      </c>
      <c r="W1172" s="236" t="inlineStr">
        <is>
          <t>East</t>
        </is>
      </c>
      <c r="X1172" s="242" t="n"/>
      <c r="Y1172" s="241" t="n">
        <v>0</v>
      </c>
      <c r="Z1172" s="236" t="inlineStr">
        <is>
          <t>0%</t>
        </is>
      </c>
      <c r="AA1172" s="245" t="n"/>
      <c r="AB1172" s="236" t="n">
        <v>0</v>
      </c>
      <c r="AC1172" s="236" t="n">
        <v>0</v>
      </c>
      <c r="AD1172" s="236" t="n">
        <v>8</v>
      </c>
      <c r="AE1172" s="236" t="n">
        <v>0</v>
      </c>
      <c r="AF1172" s="240" t="n">
        <v>0</v>
      </c>
      <c r="AG1172" s="236" t="n">
        <v>0</v>
      </c>
      <c r="AH1172" s="242" t="n">
        <v>0</v>
      </c>
      <c r="AI1172" s="236" t="n">
        <v>0</v>
      </c>
      <c r="AJ1172" s="236" t="n"/>
    </row>
    <row r="1173">
      <c r="A1173" s="236" t="inlineStr">
        <is>
          <t>IN00659A</t>
        </is>
      </c>
      <c r="B1173" s="236" t="inlineStr">
        <is>
          <t>Col Plax MW PM 60</t>
        </is>
      </c>
      <c r="C1173" s="236" t="inlineStr">
        <is>
          <t>IN87</t>
        </is>
      </c>
      <c r="D1173" s="237" t="n">
        <v>0</v>
      </c>
      <c r="E1173" s="236" t="n">
        <v>0</v>
      </c>
      <c r="F1173" s="238" t="n">
        <v>0</v>
      </c>
      <c r="G1173" s="236" t="n">
        <v>0</v>
      </c>
      <c r="H1173" s="239" t="n">
        <v>0</v>
      </c>
      <c r="I1173" s="236" t="n">
        <v>0</v>
      </c>
      <c r="J1173" s="240" t="n">
        <v>0</v>
      </c>
      <c r="K1173" s="236" t="n">
        <v>0</v>
      </c>
      <c r="L1173" s="241" t="inlineStr">
        <is>
          <t>-</t>
        </is>
      </c>
      <c r="M1173" s="242" t="inlineStr">
        <is>
          <t>-</t>
        </is>
      </c>
      <c r="N1173" s="236" t="inlineStr">
        <is>
          <t>-</t>
        </is>
      </c>
      <c r="O1173" s="243" t="inlineStr">
        <is>
          <t>-</t>
        </is>
      </c>
      <c r="P1173" s="237" t="inlineStr">
        <is>
          <t>-</t>
        </is>
      </c>
      <c r="Q1173" s="236" t="inlineStr">
        <is>
          <t>-</t>
        </is>
      </c>
      <c r="R1173" s="244" t="inlineStr">
        <is>
          <t>-</t>
        </is>
      </c>
      <c r="S1173" s="245" t="inlineStr">
        <is>
          <t>-</t>
        </is>
      </c>
      <c r="T1173" s="236" t="n"/>
      <c r="U1173" s="246" t="n"/>
      <c r="V1173" s="238" t="inlineStr">
        <is>
          <t>Vijaywada</t>
        </is>
      </c>
      <c r="W1173" s="236" t="inlineStr">
        <is>
          <t>South</t>
        </is>
      </c>
      <c r="X1173" s="242" t="n"/>
      <c r="Y1173" s="241" t="n">
        <v>0</v>
      </c>
      <c r="Z1173" s="236" t="inlineStr">
        <is>
          <t>0%</t>
        </is>
      </c>
      <c r="AA1173" s="245" t="n"/>
      <c r="AB1173" s="236" t="n">
        <v>0</v>
      </c>
      <c r="AC1173" s="236" t="n">
        <v>0</v>
      </c>
      <c r="AD1173" s="236" t="n">
        <v>8</v>
      </c>
      <c r="AE1173" s="236" t="n">
        <v>8</v>
      </c>
      <c r="AF1173" s="240" t="n">
        <v>0</v>
      </c>
      <c r="AG1173" s="236" t="n">
        <v>0</v>
      </c>
      <c r="AH1173" s="242" t="n">
        <v>0</v>
      </c>
      <c r="AI1173" s="236" t="n">
        <v>0</v>
      </c>
      <c r="AJ1173" s="236" t="n"/>
    </row>
    <row r="1174">
      <c r="A1174" s="236" t="inlineStr">
        <is>
          <t>IN00659A</t>
        </is>
      </c>
      <c r="B1174" s="236" t="inlineStr">
        <is>
          <t>Col Plax MW PM 60</t>
        </is>
      </c>
      <c r="C1174" s="236" t="inlineStr">
        <is>
          <t>IN88</t>
        </is>
      </c>
      <c r="D1174" s="237" t="n">
        <v>0</v>
      </c>
      <c r="E1174" s="236" t="n">
        <v>0</v>
      </c>
      <c r="F1174" s="238" t="n">
        <v>0</v>
      </c>
      <c r="G1174" s="236" t="n">
        <v>0</v>
      </c>
      <c r="H1174" s="239" t="n">
        <v>32</v>
      </c>
      <c r="I1174" s="236" t="n">
        <v>32</v>
      </c>
      <c r="J1174" s="240" t="n">
        <v>0</v>
      </c>
      <c r="K1174" s="236" t="n">
        <v>32</v>
      </c>
      <c r="L1174" s="241" t="inlineStr">
        <is>
          <t>-</t>
        </is>
      </c>
      <c r="M1174" s="242" t="inlineStr">
        <is>
          <t>-</t>
        </is>
      </c>
      <c r="N1174" s="236" t="inlineStr">
        <is>
          <t>-</t>
        </is>
      </c>
      <c r="O1174" s="243" t="inlineStr">
        <is>
          <t>-</t>
        </is>
      </c>
      <c r="P1174" s="237" t="inlineStr">
        <is>
          <t>-</t>
        </is>
      </c>
      <c r="Q1174" s="236" t="inlineStr">
        <is>
          <t>-</t>
        </is>
      </c>
      <c r="R1174" s="244" t="inlineStr">
        <is>
          <t>-</t>
        </is>
      </c>
      <c r="S1174" s="245" t="inlineStr">
        <is>
          <t>-</t>
        </is>
      </c>
      <c r="T1174" s="236" t="n"/>
      <c r="U1174" s="246" t="n"/>
      <c r="V1174" s="238" t="inlineStr">
        <is>
          <t>Uttaranchal</t>
        </is>
      </c>
      <c r="W1174" s="236" t="inlineStr">
        <is>
          <t>North</t>
        </is>
      </c>
      <c r="X1174" s="242" t="n"/>
      <c r="Y1174" s="241" t="n">
        <v>0</v>
      </c>
      <c r="Z1174" s="236" t="inlineStr">
        <is>
          <t>0%</t>
        </is>
      </c>
      <c r="AA1174" s="245" t="n"/>
      <c r="AB1174" s="236" t="n">
        <v>0</v>
      </c>
      <c r="AC1174" s="236" t="n">
        <v>0</v>
      </c>
      <c r="AD1174" s="236" t="n">
        <v>8</v>
      </c>
      <c r="AE1174" s="236" t="n">
        <v>0</v>
      </c>
      <c r="AF1174" s="240" t="n">
        <v>0</v>
      </c>
      <c r="AG1174" s="236" t="n">
        <v>0</v>
      </c>
      <c r="AH1174" s="242" t="n">
        <v>0</v>
      </c>
      <c r="AI1174" s="236" t="n">
        <v>0</v>
      </c>
      <c r="AJ1174" s="236" t="n"/>
    </row>
    <row r="1175">
      <c r="A1175" s="236" t="inlineStr">
        <is>
          <t>IN00659A</t>
        </is>
      </c>
      <c r="B1175" s="236" t="inlineStr">
        <is>
          <t>Col Plax MW PM 60</t>
        </is>
      </c>
      <c r="C1175" s="236" t="inlineStr">
        <is>
          <t>IN89</t>
        </is>
      </c>
      <c r="D1175" s="237" t="n">
        <v>0</v>
      </c>
      <c r="E1175" s="236" t="n">
        <v>0</v>
      </c>
      <c r="F1175" s="238" t="n">
        <v>0</v>
      </c>
      <c r="G1175" s="236" t="n">
        <v>0</v>
      </c>
      <c r="H1175" s="239" t="n">
        <v>0</v>
      </c>
      <c r="I1175" s="236" t="n">
        <v>0</v>
      </c>
      <c r="J1175" s="240" t="n">
        <v>0</v>
      </c>
      <c r="K1175" s="236" t="n">
        <v>0</v>
      </c>
      <c r="L1175" s="241" t="inlineStr">
        <is>
          <t>-</t>
        </is>
      </c>
      <c r="M1175" s="242" t="inlineStr">
        <is>
          <t>-</t>
        </is>
      </c>
      <c r="N1175" s="236" t="inlineStr">
        <is>
          <t>-</t>
        </is>
      </c>
      <c r="O1175" s="243" t="inlineStr">
        <is>
          <t>-</t>
        </is>
      </c>
      <c r="P1175" s="237" t="inlineStr">
        <is>
          <t>-</t>
        </is>
      </c>
      <c r="Q1175" s="236" t="inlineStr">
        <is>
          <t>-</t>
        </is>
      </c>
      <c r="R1175" s="244" t="inlineStr">
        <is>
          <t>-</t>
        </is>
      </c>
      <c r="S1175" s="245" t="inlineStr">
        <is>
          <t>-</t>
        </is>
      </c>
      <c r="T1175" s="236" t="n"/>
      <c r="U1175" s="246" t="n"/>
      <c r="V1175" s="238" t="inlineStr">
        <is>
          <t>Hubli</t>
        </is>
      </c>
      <c r="W1175" s="236" t="inlineStr">
        <is>
          <t>South</t>
        </is>
      </c>
      <c r="X1175" s="242" t="n"/>
      <c r="Y1175" s="241" t="n">
        <v>0</v>
      </c>
      <c r="Z1175" s="236" t="inlineStr">
        <is>
          <t>0%</t>
        </is>
      </c>
      <c r="AA1175" s="245" t="n"/>
      <c r="AB1175" s="236" t="n">
        <v>0</v>
      </c>
      <c r="AC1175" s="236" t="n">
        <v>0</v>
      </c>
      <c r="AD1175" s="236" t="n">
        <v>8</v>
      </c>
      <c r="AE1175" s="236" t="n">
        <v>8</v>
      </c>
      <c r="AF1175" s="240" t="n">
        <v>0</v>
      </c>
      <c r="AG1175" s="236" t="n">
        <v>0</v>
      </c>
      <c r="AH1175" s="242" t="n">
        <v>0</v>
      </c>
      <c r="AI1175" s="236" t="n">
        <v>0</v>
      </c>
      <c r="AJ1175" s="236" t="n"/>
    </row>
    <row r="1176">
      <c r="A1176" s="236" t="inlineStr">
        <is>
          <t>IN00659A</t>
        </is>
      </c>
      <c r="B1176" s="236" t="inlineStr">
        <is>
          <t>Col Plax MW PM 60</t>
        </is>
      </c>
      <c r="C1176" s="236" t="inlineStr">
        <is>
          <t>IN90</t>
        </is>
      </c>
      <c r="D1176" s="237" t="n">
        <v>0</v>
      </c>
      <c r="E1176" s="236" t="n">
        <v>0</v>
      </c>
      <c r="F1176" s="238" t="n">
        <v>0</v>
      </c>
      <c r="G1176" s="236" t="n">
        <v>0</v>
      </c>
      <c r="H1176" s="239" t="n">
        <v>0</v>
      </c>
      <c r="I1176" s="236" t="n">
        <v>0</v>
      </c>
      <c r="J1176" s="240" t="n">
        <v>0</v>
      </c>
      <c r="K1176" s="236" t="n">
        <v>0</v>
      </c>
      <c r="L1176" s="241" t="inlineStr">
        <is>
          <t>-</t>
        </is>
      </c>
      <c r="M1176" s="242" t="inlineStr">
        <is>
          <t>-</t>
        </is>
      </c>
      <c r="N1176" s="236" t="inlineStr">
        <is>
          <t>-</t>
        </is>
      </c>
      <c r="O1176" s="243" t="inlineStr">
        <is>
          <t>-</t>
        </is>
      </c>
      <c r="P1176" s="237" t="inlineStr">
        <is>
          <t>-</t>
        </is>
      </c>
      <c r="Q1176" s="236" t="inlineStr">
        <is>
          <t>-</t>
        </is>
      </c>
      <c r="R1176" s="244" t="inlineStr">
        <is>
          <t>-</t>
        </is>
      </c>
      <c r="S1176" s="245" t="inlineStr">
        <is>
          <t>-</t>
        </is>
      </c>
      <c r="T1176" s="236" t="n"/>
      <c r="U1176" s="246" t="n"/>
      <c r="V1176" s="238" t="inlineStr">
        <is>
          <t>Export</t>
        </is>
      </c>
      <c r="W1176" s="236" t="inlineStr">
        <is>
          <t>Exp-DC</t>
        </is>
      </c>
      <c r="X1176" s="242" t="n"/>
      <c r="Y1176" s="241" t="n">
        <v>0</v>
      </c>
      <c r="Z1176" s="236" t="inlineStr">
        <is>
          <t>0%</t>
        </is>
      </c>
      <c r="AA1176" s="245" t="n"/>
      <c r="AB1176" s="236" t="n">
        <v>0</v>
      </c>
      <c r="AC1176" s="236" t="n">
        <v>0</v>
      </c>
      <c r="AD1176" s="236" t="n">
        <v>8</v>
      </c>
      <c r="AE1176" s="236" t="n">
        <v>8</v>
      </c>
      <c r="AF1176" s="240" t="n">
        <v>0</v>
      </c>
      <c r="AG1176" s="236" t="n">
        <v>0</v>
      </c>
      <c r="AH1176" s="242" t="n">
        <v>0</v>
      </c>
      <c r="AI1176" s="236" t="n">
        <v>0</v>
      </c>
      <c r="AJ1176" s="236" t="n"/>
    </row>
    <row r="1177">
      <c r="A1177" s="236" t="inlineStr">
        <is>
          <t>IN00659A</t>
        </is>
      </c>
      <c r="B1177" s="236" t="inlineStr">
        <is>
          <t>Col Plax MW PM 60</t>
        </is>
      </c>
      <c r="C1177" s="236" t="inlineStr">
        <is>
          <t>IN91</t>
        </is>
      </c>
      <c r="D1177" s="237" t="n">
        <v>0</v>
      </c>
      <c r="E1177" s="236" t="n">
        <v>0</v>
      </c>
      <c r="F1177" s="238" t="n">
        <v>0</v>
      </c>
      <c r="G1177" s="236" t="n">
        <v>0</v>
      </c>
      <c r="H1177" s="239" t="n">
        <v>8</v>
      </c>
      <c r="I1177" s="236" t="n">
        <v>8</v>
      </c>
      <c r="J1177" s="240" t="n">
        <v>0</v>
      </c>
      <c r="K1177" s="236" t="n">
        <v>8</v>
      </c>
      <c r="L1177" s="241" t="inlineStr">
        <is>
          <t>-</t>
        </is>
      </c>
      <c r="M1177" s="242" t="inlineStr">
        <is>
          <t>-</t>
        </is>
      </c>
      <c r="N1177" s="236" t="inlineStr">
        <is>
          <t>-</t>
        </is>
      </c>
      <c r="O1177" s="243" t="inlineStr">
        <is>
          <t>-</t>
        </is>
      </c>
      <c r="P1177" s="237" t="inlineStr">
        <is>
          <t>-</t>
        </is>
      </c>
      <c r="Q1177" s="236" t="inlineStr">
        <is>
          <t>-</t>
        </is>
      </c>
      <c r="R1177" s="244" t="inlineStr">
        <is>
          <t>-</t>
        </is>
      </c>
      <c r="S1177" s="245" t="inlineStr">
        <is>
          <t>-</t>
        </is>
      </c>
      <c r="T1177" s="236" t="n"/>
      <c r="U1177" s="246" t="n"/>
      <c r="V1177" s="238" t="inlineStr">
        <is>
          <t>Siliguri</t>
        </is>
      </c>
      <c r="W1177" s="236" t="inlineStr">
        <is>
          <t>East</t>
        </is>
      </c>
      <c r="X1177" s="242" t="n"/>
      <c r="Y1177" s="241" t="n">
        <v>0</v>
      </c>
      <c r="Z1177" s="236" t="inlineStr">
        <is>
          <t>0%</t>
        </is>
      </c>
      <c r="AA1177" s="245" t="n"/>
      <c r="AB1177" s="236" t="n">
        <v>0</v>
      </c>
      <c r="AC1177" s="236" t="n">
        <v>0</v>
      </c>
      <c r="AD1177" s="236" t="n">
        <v>8</v>
      </c>
      <c r="AE1177" s="236" t="n">
        <v>0</v>
      </c>
      <c r="AF1177" s="240" t="n">
        <v>0</v>
      </c>
      <c r="AG1177" s="236" t="n">
        <v>0</v>
      </c>
      <c r="AH1177" s="242" t="n">
        <v>0</v>
      </c>
      <c r="AI1177" s="236" t="n">
        <v>0</v>
      </c>
      <c r="AJ1177" s="236" t="n"/>
    </row>
    <row r="1178">
      <c r="A1178" s="236" t="inlineStr">
        <is>
          <t>IN00659A</t>
        </is>
      </c>
      <c r="B1178" s="236" t="inlineStr">
        <is>
          <t>Col Plax MW PM 60</t>
        </is>
      </c>
      <c r="C1178" s="236" t="inlineStr">
        <is>
          <t>IN95</t>
        </is>
      </c>
      <c r="D1178" s="237" t="n">
        <v>0</v>
      </c>
      <c r="E1178" s="236" t="n">
        <v>0</v>
      </c>
      <c r="F1178" s="238" t="n">
        <v>0</v>
      </c>
      <c r="G1178" s="236" t="n">
        <v>0</v>
      </c>
      <c r="H1178" s="239" t="n">
        <v>1048</v>
      </c>
      <c r="I1178" s="236" t="n">
        <v>1048</v>
      </c>
      <c r="J1178" s="240" t="n">
        <v>0</v>
      </c>
      <c r="K1178" s="236" t="n">
        <v>1048</v>
      </c>
      <c r="L1178" s="241" t="inlineStr">
        <is>
          <t>-</t>
        </is>
      </c>
      <c r="M1178" s="242" t="inlineStr">
        <is>
          <t>-</t>
        </is>
      </c>
      <c r="N1178" s="236" t="inlineStr">
        <is>
          <t>-</t>
        </is>
      </c>
      <c r="O1178" s="243" t="inlineStr">
        <is>
          <t>-</t>
        </is>
      </c>
      <c r="P1178" s="237" t="inlineStr">
        <is>
          <t>-</t>
        </is>
      </c>
      <c r="Q1178" s="236" t="inlineStr">
        <is>
          <t>-</t>
        </is>
      </c>
      <c r="R1178" s="244" t="inlineStr">
        <is>
          <t>-</t>
        </is>
      </c>
      <c r="S1178" s="245" t="inlineStr">
        <is>
          <t>-</t>
        </is>
      </c>
      <c r="T1178" s="236" t="n"/>
      <c r="U1178" s="246" t="n"/>
      <c r="V1178" s="238" t="inlineStr">
        <is>
          <t>Hasangarh</t>
        </is>
      </c>
      <c r="W1178" s="236" t="inlineStr">
        <is>
          <t>North DC</t>
        </is>
      </c>
      <c r="X1178" s="242" t="n"/>
      <c r="Y1178" s="241" t="n">
        <v>0</v>
      </c>
      <c r="Z1178" s="236" t="inlineStr">
        <is>
          <t>0%</t>
        </is>
      </c>
      <c r="AA1178" s="245" t="n"/>
      <c r="AB1178" s="236" t="n">
        <v>0</v>
      </c>
      <c r="AC1178" s="236" t="n">
        <v>0</v>
      </c>
      <c r="AD1178" s="236" t="n">
        <v>8</v>
      </c>
      <c r="AE1178" s="236" t="n">
        <v>0</v>
      </c>
      <c r="AF1178" s="240" t="n">
        <v>0</v>
      </c>
      <c r="AG1178" s="236" t="n">
        <v>0</v>
      </c>
      <c r="AH1178" s="242" t="n">
        <v>0</v>
      </c>
      <c r="AI1178" s="236" t="n">
        <v>0</v>
      </c>
      <c r="AJ1178" s="236" t="n"/>
    </row>
    <row r="1179">
      <c r="A1179" s="236" t="inlineStr">
        <is>
          <t>IN00659A</t>
        </is>
      </c>
      <c r="B1179" s="236" t="inlineStr">
        <is>
          <t>Col Plax MW PM 60</t>
        </is>
      </c>
      <c r="C1179" s="236" t="inlineStr">
        <is>
          <t>IN97</t>
        </is>
      </c>
      <c r="D1179" s="237" t="n">
        <v>0</v>
      </c>
      <c r="E1179" s="236" t="n">
        <v>0</v>
      </c>
      <c r="F1179" s="238" t="n">
        <v>0</v>
      </c>
      <c r="G1179" s="236" t="n">
        <v>0</v>
      </c>
      <c r="H1179" s="239" t="n">
        <v>1520</v>
      </c>
      <c r="I1179" s="236" t="n">
        <v>1520</v>
      </c>
      <c r="J1179" s="240" t="n">
        <v>0</v>
      </c>
      <c r="K1179" s="236" t="n">
        <v>1520</v>
      </c>
      <c r="L1179" s="241" t="inlineStr">
        <is>
          <t>-</t>
        </is>
      </c>
      <c r="M1179" s="242" t="inlineStr">
        <is>
          <t>-</t>
        </is>
      </c>
      <c r="N1179" s="236" t="inlineStr">
        <is>
          <t>-</t>
        </is>
      </c>
      <c r="O1179" s="243" t="inlineStr">
        <is>
          <t>-</t>
        </is>
      </c>
      <c r="P1179" s="237" t="inlineStr">
        <is>
          <t>-</t>
        </is>
      </c>
      <c r="Q1179" s="236" t="inlineStr">
        <is>
          <t>-</t>
        </is>
      </c>
      <c r="R1179" s="244" t="inlineStr">
        <is>
          <t>-</t>
        </is>
      </c>
      <c r="S1179" s="245" t="inlineStr">
        <is>
          <t>-</t>
        </is>
      </c>
      <c r="T1179" s="236" t="n"/>
      <c r="U1179" s="246" t="n"/>
      <c r="V1179" s="238" t="inlineStr">
        <is>
          <t>Hubli DC</t>
        </is>
      </c>
      <c r="W1179" s="236" t="inlineStr">
        <is>
          <t>South DC</t>
        </is>
      </c>
      <c r="X1179" s="242" t="n"/>
      <c r="Y1179" s="241" t="n">
        <v>0</v>
      </c>
      <c r="Z1179" s="236" t="inlineStr">
        <is>
          <t>0%</t>
        </is>
      </c>
      <c r="AA1179" s="245" t="n"/>
      <c r="AB1179" s="236" t="n">
        <v>0</v>
      </c>
      <c r="AC1179" s="236" t="n">
        <v>0</v>
      </c>
      <c r="AD1179" s="236" t="n">
        <v>8</v>
      </c>
      <c r="AE1179" s="236" t="n">
        <v>0</v>
      </c>
      <c r="AF1179" s="240" t="n">
        <v>0</v>
      </c>
      <c r="AG1179" s="236" t="n">
        <v>0</v>
      </c>
      <c r="AH1179" s="242" t="n">
        <v>0</v>
      </c>
      <c r="AI1179" s="236" t="n">
        <v>0</v>
      </c>
      <c r="AJ1179" s="236" t="n"/>
    </row>
    <row r="1180">
      <c r="A1180" s="236" t="inlineStr">
        <is>
          <t>IN00659A</t>
        </is>
      </c>
      <c r="B1180" s="236" t="inlineStr">
        <is>
          <t>Col Plax MW PM 60</t>
        </is>
      </c>
      <c r="C1180" s="236" t="inlineStr">
        <is>
          <t>IN98</t>
        </is>
      </c>
      <c r="D1180" s="237" t="n">
        <v>224</v>
      </c>
      <c r="E1180" s="236" t="n">
        <v>0</v>
      </c>
      <c r="F1180" s="238" t="n">
        <v>0</v>
      </c>
      <c r="G1180" s="236" t="n">
        <v>0</v>
      </c>
      <c r="H1180" s="239" t="n">
        <v>0</v>
      </c>
      <c r="I1180" s="236" t="n">
        <v>224</v>
      </c>
      <c r="J1180" s="240" t="n">
        <v>0</v>
      </c>
      <c r="K1180" s="236" t="n">
        <v>224</v>
      </c>
      <c r="L1180" s="241" t="inlineStr">
        <is>
          <t>-</t>
        </is>
      </c>
      <c r="M1180" s="242" t="inlineStr">
        <is>
          <t>-</t>
        </is>
      </c>
      <c r="N1180" s="236" t="inlineStr">
        <is>
          <t>-</t>
        </is>
      </c>
      <c r="O1180" s="243" t="inlineStr">
        <is>
          <t>-</t>
        </is>
      </c>
      <c r="P1180" s="237" t="inlineStr">
        <is>
          <t>-</t>
        </is>
      </c>
      <c r="Q1180" s="236" t="inlineStr">
        <is>
          <t>-</t>
        </is>
      </c>
      <c r="R1180" s="244" t="inlineStr">
        <is>
          <t>-</t>
        </is>
      </c>
      <c r="S1180" s="245" t="inlineStr">
        <is>
          <t>-</t>
        </is>
      </c>
      <c r="T1180" s="236" t="n"/>
      <c r="U1180" s="246" t="n"/>
      <c r="V1180" s="238" t="inlineStr">
        <is>
          <t>Calcutta DC</t>
        </is>
      </c>
      <c r="W1180" s="236" t="inlineStr">
        <is>
          <t>East DC</t>
        </is>
      </c>
      <c r="X1180" s="242" t="n"/>
      <c r="Y1180" s="241" t="n">
        <v>0</v>
      </c>
      <c r="Z1180" s="236" t="inlineStr">
        <is>
          <t>0%</t>
        </is>
      </c>
      <c r="AA1180" s="245" t="n"/>
      <c r="AB1180" s="236" t="n">
        <v>0</v>
      </c>
      <c r="AC1180" s="236" t="n">
        <v>0</v>
      </c>
      <c r="AD1180" s="236" t="n">
        <v>8</v>
      </c>
      <c r="AE1180" s="236" t="n">
        <v>0</v>
      </c>
      <c r="AF1180" s="240" t="n">
        <v>0</v>
      </c>
      <c r="AG1180" s="236" t="n">
        <v>0</v>
      </c>
      <c r="AH1180" s="242" t="n">
        <v>0</v>
      </c>
      <c r="AI1180" s="236" t="n">
        <v>0</v>
      </c>
      <c r="AJ1180" s="236" t="n"/>
    </row>
    <row r="1181">
      <c r="A1181" s="236" t="inlineStr">
        <is>
          <t>IN00659A</t>
        </is>
      </c>
      <c r="B1181" s="236" t="inlineStr">
        <is>
          <t>Col Plax MW PM 60</t>
        </is>
      </c>
      <c r="C1181" s="236" t="inlineStr">
        <is>
          <t>IN99</t>
        </is>
      </c>
      <c r="D1181" s="237" t="n">
        <v>0</v>
      </c>
      <c r="E1181" s="236" t="n">
        <v>0</v>
      </c>
      <c r="F1181" s="238" t="n">
        <v>0</v>
      </c>
      <c r="G1181" s="236" t="n">
        <v>0</v>
      </c>
      <c r="H1181" s="239" t="n">
        <v>0</v>
      </c>
      <c r="I1181" s="236" t="n">
        <v>0</v>
      </c>
      <c r="J1181" s="240" t="n">
        <v>0</v>
      </c>
      <c r="K1181" s="236" t="n">
        <v>0</v>
      </c>
      <c r="L1181" s="241" t="inlineStr">
        <is>
          <t>-</t>
        </is>
      </c>
      <c r="M1181" s="242" t="inlineStr">
        <is>
          <t>-</t>
        </is>
      </c>
      <c r="N1181" s="236" t="inlineStr">
        <is>
          <t>-</t>
        </is>
      </c>
      <c r="O1181" s="243" t="inlineStr">
        <is>
          <t>-</t>
        </is>
      </c>
      <c r="P1181" s="237" t="inlineStr">
        <is>
          <t>-</t>
        </is>
      </c>
      <c r="Q1181" s="236" t="inlineStr">
        <is>
          <t>-</t>
        </is>
      </c>
      <c r="R1181" s="244" t="inlineStr">
        <is>
          <t>-</t>
        </is>
      </c>
      <c r="S1181" s="245" t="inlineStr">
        <is>
          <t>-</t>
        </is>
      </c>
      <c r="T1181" s="236" t="n"/>
      <c r="U1181" s="246" t="n"/>
      <c r="V1181" s="238" t="inlineStr">
        <is>
          <t>Goa DC</t>
        </is>
      </c>
      <c r="W1181" s="236" t="inlineStr">
        <is>
          <t>Plant</t>
        </is>
      </c>
      <c r="X1181" s="242" t="n"/>
      <c r="Y1181" s="241" t="n">
        <v>0</v>
      </c>
      <c r="Z1181" s="236" t="inlineStr">
        <is>
          <t>0%</t>
        </is>
      </c>
      <c r="AA1181" s="245" t="n"/>
      <c r="AB1181" s="236" t="n">
        <v>0</v>
      </c>
      <c r="AC1181" s="236" t="n">
        <v>0</v>
      </c>
      <c r="AD1181" s="236" t="n">
        <v>8</v>
      </c>
      <c r="AE1181" s="236" t="n">
        <v>8</v>
      </c>
      <c r="AF1181" s="240" t="n">
        <v>0</v>
      </c>
      <c r="AG1181" s="236" t="n">
        <v>0</v>
      </c>
      <c r="AH1181" s="242" t="n">
        <v>0</v>
      </c>
      <c r="AI1181" s="236" t="n">
        <v>0</v>
      </c>
      <c r="AJ1181" s="236" t="n"/>
    </row>
    <row r="1182">
      <c r="A1182" s="236" t="inlineStr">
        <is>
          <t>------------</t>
        </is>
      </c>
      <c r="B1182" s="236" t="n"/>
      <c r="C1182" s="236" t="n"/>
      <c r="D1182" s="237" t="n"/>
      <c r="E1182" s="236" t="n"/>
      <c r="F1182" s="238" t="n"/>
      <c r="G1182" s="236" t="n"/>
      <c r="H1182" s="239" t="n"/>
      <c r="I1182" s="236" t="n"/>
      <c r="J1182" s="240" t="n"/>
      <c r="K1182" s="236" t="n"/>
      <c r="L1182" s="241" t="n"/>
      <c r="M1182" s="242" t="n"/>
      <c r="N1182" s="236" t="n"/>
      <c r="O1182" s="243" t="n"/>
      <c r="P1182" s="237" t="n"/>
      <c r="Q1182" s="236" t="n"/>
      <c r="R1182" s="244" t="n"/>
      <c r="S1182" s="245" t="n"/>
      <c r="T1182" s="236" t="n"/>
      <c r="U1182" s="246" t="n"/>
      <c r="V1182" s="238" t="n"/>
      <c r="W1182" s="236" t="n"/>
      <c r="X1182" s="242" t="n"/>
      <c r="Y1182" s="241" t="n"/>
      <c r="Z1182" s="236" t="n"/>
      <c r="AA1182" s="245" t="n"/>
      <c r="AB1182" s="236" t="n"/>
      <c r="AC1182" s="236" t="n"/>
      <c r="AD1182" s="236" t="n"/>
      <c r="AE1182" s="236" t="n"/>
      <c r="AF1182" s="240" t="n"/>
      <c r="AG1182" s="236" t="n"/>
      <c r="AH1182" s="242" t="n"/>
      <c r="AI1182" s="236" t="n"/>
      <c r="AJ1182" s="236" t="n"/>
    </row>
    <row r="1183">
      <c r="A1183" s="236" t="inlineStr">
        <is>
          <t>IN00777A</t>
        </is>
      </c>
      <c r="B1183" s="236" t="inlineStr">
        <is>
          <t>POA BW Morning Tonic 250ML Price off</t>
        </is>
      </c>
      <c r="C1183" s="236" t="inlineStr">
        <is>
          <t>IN59</t>
        </is>
      </c>
      <c r="D1183" s="237" t="n">
        <v>0</v>
      </c>
      <c r="E1183" s="236" t="n">
        <v>0</v>
      </c>
      <c r="F1183" s="238" t="n">
        <v>0</v>
      </c>
      <c r="G1183" s="236" t="n">
        <v>0</v>
      </c>
      <c r="H1183" s="239" t="n">
        <v>8</v>
      </c>
      <c r="I1183" s="236" t="n">
        <v>8</v>
      </c>
      <c r="J1183" s="240" t="n">
        <v>0</v>
      </c>
      <c r="K1183" s="236" t="n">
        <v>8</v>
      </c>
      <c r="L1183" s="241" t="inlineStr">
        <is>
          <t>-</t>
        </is>
      </c>
      <c r="M1183" s="242" t="inlineStr">
        <is>
          <t>-</t>
        </is>
      </c>
      <c r="N1183" s="236" t="inlineStr">
        <is>
          <t>-</t>
        </is>
      </c>
      <c r="O1183" s="243" t="inlineStr">
        <is>
          <t>-</t>
        </is>
      </c>
      <c r="P1183" s="237" t="inlineStr">
        <is>
          <t>-</t>
        </is>
      </c>
      <c r="Q1183" s="236" t="inlineStr">
        <is>
          <t>-</t>
        </is>
      </c>
      <c r="R1183" s="244" t="inlineStr">
        <is>
          <t>-</t>
        </is>
      </c>
      <c r="S1183" s="245" t="inlineStr">
        <is>
          <t>-</t>
        </is>
      </c>
      <c r="T1183" s="236" t="n"/>
      <c r="U1183" s="246" t="n"/>
      <c r="V1183" s="238" t="inlineStr">
        <is>
          <t>Coimbatore</t>
        </is>
      </c>
      <c r="W1183" s="236" t="inlineStr">
        <is>
          <t>South</t>
        </is>
      </c>
      <c r="X1183" s="242" t="n"/>
      <c r="Y1183" s="241" t="n">
        <v>0</v>
      </c>
      <c r="Z1183" s="236" t="inlineStr">
        <is>
          <t>0%</t>
        </is>
      </c>
      <c r="AA1183" s="245" t="n"/>
      <c r="AB1183" s="236" t="n">
        <v>0</v>
      </c>
      <c r="AC1183" s="236" t="n">
        <v>0</v>
      </c>
      <c r="AD1183" s="236" t="n">
        <v>1</v>
      </c>
      <c r="AE1183" s="236" t="n">
        <v>1</v>
      </c>
      <c r="AF1183" s="240" t="n">
        <v>0</v>
      </c>
      <c r="AG1183" s="236" t="n">
        <v>0</v>
      </c>
      <c r="AH1183" s="242" t="n">
        <v>0</v>
      </c>
      <c r="AI1183" s="236" t="n">
        <v>0</v>
      </c>
      <c r="AJ1183" s="236" t="n"/>
    </row>
    <row r="1184">
      <c r="A1184" s="236" t="inlineStr">
        <is>
          <t>IN00777A</t>
        </is>
      </c>
      <c r="B1184" s="236" t="inlineStr">
        <is>
          <t>POA BW Morning Tonic 250ML Price off</t>
        </is>
      </c>
      <c r="C1184" s="236" t="inlineStr">
        <is>
          <t>IN60</t>
        </is>
      </c>
      <c r="D1184" s="237" t="n">
        <v>0</v>
      </c>
      <c r="E1184" s="236" t="n">
        <v>0</v>
      </c>
      <c r="F1184" s="238" t="n">
        <v>0</v>
      </c>
      <c r="G1184" s="236" t="n">
        <v>0</v>
      </c>
      <c r="H1184" s="239" t="n">
        <v>0</v>
      </c>
      <c r="I1184" s="236" t="n">
        <v>0</v>
      </c>
      <c r="J1184" s="240" t="n">
        <v>0</v>
      </c>
      <c r="K1184" s="236" t="n">
        <v>0</v>
      </c>
      <c r="L1184" s="241" t="inlineStr">
        <is>
          <t>-</t>
        </is>
      </c>
      <c r="M1184" s="242" t="inlineStr">
        <is>
          <t>-</t>
        </is>
      </c>
      <c r="N1184" s="236" t="inlineStr">
        <is>
          <t>-</t>
        </is>
      </c>
      <c r="O1184" s="243" t="inlineStr">
        <is>
          <t>-</t>
        </is>
      </c>
      <c r="P1184" s="237" t="inlineStr">
        <is>
          <t>-</t>
        </is>
      </c>
      <c r="Q1184" s="236" t="inlineStr">
        <is>
          <t>-</t>
        </is>
      </c>
      <c r="R1184" s="244" t="inlineStr">
        <is>
          <t>-</t>
        </is>
      </c>
      <c r="S1184" s="245" t="inlineStr">
        <is>
          <t>-</t>
        </is>
      </c>
      <c r="T1184" s="236" t="n"/>
      <c r="U1184" s="246" t="n"/>
      <c r="V1184" s="238" t="inlineStr">
        <is>
          <t>Mumbai</t>
        </is>
      </c>
      <c r="W1184" s="236" t="inlineStr">
        <is>
          <t>West</t>
        </is>
      </c>
      <c r="X1184" s="242" t="n"/>
      <c r="Y1184" s="241" t="n">
        <v>0</v>
      </c>
      <c r="Z1184" s="236" t="inlineStr">
        <is>
          <t>0%</t>
        </is>
      </c>
      <c r="AA1184" s="245" t="n"/>
      <c r="AB1184" s="236" t="n">
        <v>0</v>
      </c>
      <c r="AC1184" s="236" t="n">
        <v>0</v>
      </c>
      <c r="AD1184" s="236" t="n">
        <v>1</v>
      </c>
      <c r="AE1184" s="236" t="n">
        <v>1</v>
      </c>
      <c r="AF1184" s="240" t="n">
        <v>0</v>
      </c>
      <c r="AG1184" s="236" t="n">
        <v>0</v>
      </c>
      <c r="AH1184" s="242" t="n">
        <v>0</v>
      </c>
      <c r="AI1184" s="236" t="n">
        <v>0</v>
      </c>
      <c r="AJ1184" s="236" t="n"/>
    </row>
    <row r="1185">
      <c r="A1185" s="236" t="inlineStr">
        <is>
          <t>IN00777A</t>
        </is>
      </c>
      <c r="B1185" s="236" t="inlineStr">
        <is>
          <t>POA BW Morning Tonic 250ML Price off</t>
        </is>
      </c>
      <c r="C1185" s="236" t="inlineStr">
        <is>
          <t>IN61</t>
        </is>
      </c>
      <c r="D1185" s="237" t="n">
        <v>0</v>
      </c>
      <c r="E1185" s="236" t="n">
        <v>0</v>
      </c>
      <c r="F1185" s="238" t="n">
        <v>0</v>
      </c>
      <c r="G1185" s="236" t="n">
        <v>0</v>
      </c>
      <c r="H1185" s="239" t="n">
        <v>0</v>
      </c>
      <c r="I1185" s="236" t="n">
        <v>0</v>
      </c>
      <c r="J1185" s="240" t="n">
        <v>0</v>
      </c>
      <c r="K1185" s="236" t="n">
        <v>0</v>
      </c>
      <c r="L1185" s="241" t="inlineStr">
        <is>
          <t>-</t>
        </is>
      </c>
      <c r="M1185" s="242" t="inlineStr">
        <is>
          <t>-</t>
        </is>
      </c>
      <c r="N1185" s="236" t="inlineStr">
        <is>
          <t>-</t>
        </is>
      </c>
      <c r="O1185" s="243" t="inlineStr">
        <is>
          <t>-</t>
        </is>
      </c>
      <c r="P1185" s="237" t="inlineStr">
        <is>
          <t>-</t>
        </is>
      </c>
      <c r="Q1185" s="236" t="inlineStr">
        <is>
          <t>-</t>
        </is>
      </c>
      <c r="R1185" s="244" t="inlineStr">
        <is>
          <t>-</t>
        </is>
      </c>
      <c r="S1185" s="245" t="inlineStr">
        <is>
          <t>-</t>
        </is>
      </c>
      <c r="T1185" s="236" t="n"/>
      <c r="U1185" s="246" t="n"/>
      <c r="V1185" s="238" t="inlineStr">
        <is>
          <t>Delhi</t>
        </is>
      </c>
      <c r="W1185" s="236" t="inlineStr">
        <is>
          <t>North</t>
        </is>
      </c>
      <c r="X1185" s="242" t="n"/>
      <c r="Y1185" s="241" t="n">
        <v>0</v>
      </c>
      <c r="Z1185" s="236" t="inlineStr">
        <is>
          <t>0%</t>
        </is>
      </c>
      <c r="AA1185" s="245" t="n"/>
      <c r="AB1185" s="236" t="n">
        <v>0</v>
      </c>
      <c r="AC1185" s="236" t="n">
        <v>0</v>
      </c>
      <c r="AD1185" s="236" t="n">
        <v>1</v>
      </c>
      <c r="AE1185" s="236" t="n">
        <v>1</v>
      </c>
      <c r="AF1185" s="240" t="n">
        <v>0</v>
      </c>
      <c r="AG1185" s="236" t="n">
        <v>0</v>
      </c>
      <c r="AH1185" s="242" t="n">
        <v>0</v>
      </c>
      <c r="AI1185" s="236" t="n">
        <v>0</v>
      </c>
      <c r="AJ1185" s="236" t="n"/>
    </row>
    <row r="1186">
      <c r="A1186" s="236" t="inlineStr">
        <is>
          <t>IN00777A</t>
        </is>
      </c>
      <c r="B1186" s="236" t="inlineStr">
        <is>
          <t>POA BW Morning Tonic 250ML Price off</t>
        </is>
      </c>
      <c r="C1186" s="236" t="inlineStr">
        <is>
          <t>IN62</t>
        </is>
      </c>
      <c r="D1186" s="237" t="n">
        <v>0</v>
      </c>
      <c r="E1186" s="236" t="n">
        <v>0</v>
      </c>
      <c r="F1186" s="238" t="n">
        <v>0</v>
      </c>
      <c r="G1186" s="236" t="n">
        <v>0</v>
      </c>
      <c r="H1186" s="239" t="n">
        <v>0</v>
      </c>
      <c r="I1186" s="236" t="n">
        <v>0</v>
      </c>
      <c r="J1186" s="240" t="n">
        <v>0</v>
      </c>
      <c r="K1186" s="236" t="n">
        <v>0</v>
      </c>
      <c r="L1186" s="241" t="inlineStr">
        <is>
          <t>-</t>
        </is>
      </c>
      <c r="M1186" s="242" t="inlineStr">
        <is>
          <t>-</t>
        </is>
      </c>
      <c r="N1186" s="236" t="inlineStr">
        <is>
          <t>-</t>
        </is>
      </c>
      <c r="O1186" s="243" t="inlineStr">
        <is>
          <t>-</t>
        </is>
      </c>
      <c r="P1186" s="237" t="inlineStr">
        <is>
          <t>-</t>
        </is>
      </c>
      <c r="Q1186" s="236" t="inlineStr">
        <is>
          <t>-</t>
        </is>
      </c>
      <c r="R1186" s="244" t="inlineStr">
        <is>
          <t>-</t>
        </is>
      </c>
      <c r="S1186" s="245" t="n">
        <v>56</v>
      </c>
      <c r="T1186" s="236" t="n"/>
      <c r="U1186" s="246" t="n"/>
      <c r="V1186" s="238" t="inlineStr">
        <is>
          <t>Calcutta</t>
        </is>
      </c>
      <c r="W1186" s="236" t="inlineStr">
        <is>
          <t>East</t>
        </is>
      </c>
      <c r="X1186" s="242" t="n"/>
      <c r="Y1186" s="241" t="n">
        <v>0</v>
      </c>
      <c r="Z1186" s="236" t="inlineStr">
        <is>
          <t>0%</t>
        </is>
      </c>
      <c r="AA1186" s="245" t="n"/>
      <c r="AB1186" s="236" t="n">
        <v>0</v>
      </c>
      <c r="AC1186" s="236" t="n">
        <v>0</v>
      </c>
      <c r="AD1186" s="236" t="n">
        <v>1</v>
      </c>
      <c r="AE1186" s="236" t="n">
        <v>1</v>
      </c>
      <c r="AF1186" s="240" t="n">
        <v>0</v>
      </c>
      <c r="AG1186" s="236" t="n">
        <v>56</v>
      </c>
      <c r="AH1186" s="242" t="n">
        <v>0</v>
      </c>
      <c r="AI1186" s="236" t="n">
        <v>0</v>
      </c>
      <c r="AJ1186" s="236" t="n"/>
    </row>
    <row r="1187">
      <c r="A1187" s="236" t="inlineStr">
        <is>
          <t>IN00777A</t>
        </is>
      </c>
      <c r="B1187" s="236" t="inlineStr">
        <is>
          <t>POA BW Morning Tonic 250ML Price off</t>
        </is>
      </c>
      <c r="C1187" s="236" t="inlineStr">
        <is>
          <t>IN63</t>
        </is>
      </c>
      <c r="D1187" s="237" t="n">
        <v>0</v>
      </c>
      <c r="E1187" s="236" t="n">
        <v>0</v>
      </c>
      <c r="F1187" s="238" t="n">
        <v>0</v>
      </c>
      <c r="G1187" s="236" t="n">
        <v>0</v>
      </c>
      <c r="H1187" s="239" t="n">
        <v>8</v>
      </c>
      <c r="I1187" s="236" t="n">
        <v>8</v>
      </c>
      <c r="J1187" s="240" t="n">
        <v>0</v>
      </c>
      <c r="K1187" s="236" t="n">
        <v>8</v>
      </c>
      <c r="L1187" s="241" t="inlineStr">
        <is>
          <t>-</t>
        </is>
      </c>
      <c r="M1187" s="242" t="inlineStr">
        <is>
          <t>-</t>
        </is>
      </c>
      <c r="N1187" s="236" t="inlineStr">
        <is>
          <t>-</t>
        </is>
      </c>
      <c r="O1187" s="243" t="inlineStr">
        <is>
          <t>-</t>
        </is>
      </c>
      <c r="P1187" s="237" t="inlineStr">
        <is>
          <t>-</t>
        </is>
      </c>
      <c r="Q1187" s="236" t="inlineStr">
        <is>
          <t>-</t>
        </is>
      </c>
      <c r="R1187" s="244" t="inlineStr">
        <is>
          <t>-</t>
        </is>
      </c>
      <c r="S1187" s="245" t="inlineStr">
        <is>
          <t>-</t>
        </is>
      </c>
      <c r="T1187" s="236" t="n"/>
      <c r="U1187" s="246" t="n"/>
      <c r="V1187" s="238" t="inlineStr">
        <is>
          <t>Trichy</t>
        </is>
      </c>
      <c r="W1187" s="236" t="inlineStr">
        <is>
          <t>South</t>
        </is>
      </c>
      <c r="X1187" s="242" t="n"/>
      <c r="Y1187" s="241" t="n">
        <v>0</v>
      </c>
      <c r="Z1187" s="236" t="inlineStr">
        <is>
          <t>0%</t>
        </is>
      </c>
      <c r="AA1187" s="245" t="n"/>
      <c r="AB1187" s="236" t="n">
        <v>0</v>
      </c>
      <c r="AC1187" s="236" t="n">
        <v>0</v>
      </c>
      <c r="AD1187" s="236" t="n">
        <v>1</v>
      </c>
      <c r="AE1187" s="236" t="n">
        <v>0</v>
      </c>
      <c r="AF1187" s="240" t="n">
        <v>0</v>
      </c>
      <c r="AG1187" s="236" t="n">
        <v>0</v>
      </c>
      <c r="AH1187" s="242" t="n">
        <v>0</v>
      </c>
      <c r="AI1187" s="236" t="n">
        <v>0</v>
      </c>
      <c r="AJ1187" s="236" t="n"/>
    </row>
    <row r="1188">
      <c r="A1188" s="236" t="inlineStr">
        <is>
          <t>IN00777A</t>
        </is>
      </c>
      <c r="B1188" s="236" t="inlineStr">
        <is>
          <t>POA BW Morning Tonic 250ML Price off</t>
        </is>
      </c>
      <c r="C1188" s="236" t="inlineStr">
        <is>
          <t>IN64</t>
        </is>
      </c>
      <c r="D1188" s="237" t="n">
        <v>0</v>
      </c>
      <c r="E1188" s="236" t="n">
        <v>0</v>
      </c>
      <c r="F1188" s="238" t="n">
        <v>0</v>
      </c>
      <c r="G1188" s="236" t="n">
        <v>0</v>
      </c>
      <c r="H1188" s="239" t="n">
        <v>992</v>
      </c>
      <c r="I1188" s="236" t="n">
        <v>992</v>
      </c>
      <c r="J1188" s="240" t="n">
        <v>0</v>
      </c>
      <c r="K1188" s="236" t="n">
        <v>992</v>
      </c>
      <c r="L1188" s="241" t="inlineStr">
        <is>
          <t>-</t>
        </is>
      </c>
      <c r="M1188" s="242" t="inlineStr">
        <is>
          <t>-</t>
        </is>
      </c>
      <c r="N1188" s="236" t="inlineStr">
        <is>
          <t>-</t>
        </is>
      </c>
      <c r="O1188" s="243" t="inlineStr">
        <is>
          <t>-</t>
        </is>
      </c>
      <c r="P1188" s="237" t="inlineStr">
        <is>
          <t>-</t>
        </is>
      </c>
      <c r="Q1188" s="236" t="inlineStr">
        <is>
          <t>-</t>
        </is>
      </c>
      <c r="R1188" s="244" t="inlineStr">
        <is>
          <t>-</t>
        </is>
      </c>
      <c r="S1188" s="245" t="inlineStr">
        <is>
          <t>-</t>
        </is>
      </c>
      <c r="T1188" s="236" t="n"/>
      <c r="U1188" s="246" t="n"/>
      <c r="V1188" s="238" t="inlineStr">
        <is>
          <t>Chennai</t>
        </is>
      </c>
      <c r="W1188" s="236" t="inlineStr">
        <is>
          <t>South</t>
        </is>
      </c>
      <c r="X1188" s="242" t="n"/>
      <c r="Y1188" s="241" t="n">
        <v>0</v>
      </c>
      <c r="Z1188" s="236" t="inlineStr">
        <is>
          <t>0%</t>
        </is>
      </c>
      <c r="AA1188" s="245" t="n"/>
      <c r="AB1188" s="236" t="n">
        <v>0</v>
      </c>
      <c r="AC1188" s="236" t="n">
        <v>0</v>
      </c>
      <c r="AD1188" s="236" t="n">
        <v>1</v>
      </c>
      <c r="AE1188" s="236" t="n">
        <v>0</v>
      </c>
      <c r="AF1188" s="240" t="n">
        <v>0</v>
      </c>
      <c r="AG1188" s="236" t="n">
        <v>0</v>
      </c>
      <c r="AH1188" s="242" t="n">
        <v>0</v>
      </c>
      <c r="AI1188" s="236" t="n">
        <v>0</v>
      </c>
      <c r="AJ1188" s="236" t="n"/>
    </row>
    <row r="1189">
      <c r="A1189" s="236" t="inlineStr">
        <is>
          <t>IN00777A</t>
        </is>
      </c>
      <c r="B1189" s="236" t="inlineStr">
        <is>
          <t>POA BW Morning Tonic 250ML Price off</t>
        </is>
      </c>
      <c r="C1189" s="236" t="inlineStr">
        <is>
          <t>IN65</t>
        </is>
      </c>
      <c r="D1189" s="237" t="n">
        <v>0</v>
      </c>
      <c r="E1189" s="236" t="n">
        <v>0</v>
      </c>
      <c r="F1189" s="238" t="n">
        <v>0</v>
      </c>
      <c r="G1189" s="236" t="n">
        <v>0</v>
      </c>
      <c r="H1189" s="239" t="n">
        <v>0</v>
      </c>
      <c r="I1189" s="236" t="n">
        <v>0</v>
      </c>
      <c r="J1189" s="240" t="n">
        <v>0</v>
      </c>
      <c r="K1189" s="236" t="n">
        <v>0</v>
      </c>
      <c r="L1189" s="241" t="inlineStr">
        <is>
          <t>-</t>
        </is>
      </c>
      <c r="M1189" s="242" t="inlineStr">
        <is>
          <t>-</t>
        </is>
      </c>
      <c r="N1189" s="236" t="inlineStr">
        <is>
          <t>-</t>
        </is>
      </c>
      <c r="O1189" s="243" t="inlineStr">
        <is>
          <t>-</t>
        </is>
      </c>
      <c r="P1189" s="237" t="inlineStr">
        <is>
          <t>-</t>
        </is>
      </c>
      <c r="Q1189" s="236" t="inlineStr">
        <is>
          <t>-</t>
        </is>
      </c>
      <c r="R1189" s="244" t="inlineStr">
        <is>
          <t>-</t>
        </is>
      </c>
      <c r="S1189" s="245" t="inlineStr">
        <is>
          <t>-</t>
        </is>
      </c>
      <c r="T1189" s="236" t="n"/>
      <c r="U1189" s="246" t="n"/>
      <c r="V1189" s="238" t="inlineStr">
        <is>
          <t>Kanpur</t>
        </is>
      </c>
      <c r="W1189" s="236" t="inlineStr">
        <is>
          <t>North</t>
        </is>
      </c>
      <c r="X1189" s="242" t="n"/>
      <c r="Y1189" s="241" t="n">
        <v>0</v>
      </c>
      <c r="Z1189" s="236" t="inlineStr">
        <is>
          <t>0%</t>
        </is>
      </c>
      <c r="AA1189" s="245" t="n"/>
      <c r="AB1189" s="236" t="n">
        <v>0</v>
      </c>
      <c r="AC1189" s="236" t="n">
        <v>0</v>
      </c>
      <c r="AD1189" s="236" t="n">
        <v>1</v>
      </c>
      <c r="AE1189" s="236" t="n">
        <v>1</v>
      </c>
      <c r="AF1189" s="240" t="n">
        <v>0</v>
      </c>
      <c r="AG1189" s="236" t="n">
        <v>0</v>
      </c>
      <c r="AH1189" s="242" t="n">
        <v>0</v>
      </c>
      <c r="AI1189" s="236" t="n">
        <v>0</v>
      </c>
      <c r="AJ1189" s="236" t="n"/>
    </row>
    <row r="1190">
      <c r="A1190" s="236" t="inlineStr">
        <is>
          <t>IN00777A</t>
        </is>
      </c>
      <c r="B1190" s="236" t="inlineStr">
        <is>
          <t>POA BW Morning Tonic 250ML Price off</t>
        </is>
      </c>
      <c r="C1190" s="236" t="inlineStr">
        <is>
          <t>IN66</t>
        </is>
      </c>
      <c r="D1190" s="237" t="n">
        <v>0</v>
      </c>
      <c r="E1190" s="236" t="n">
        <v>0</v>
      </c>
      <c r="F1190" s="238" t="n">
        <v>0</v>
      </c>
      <c r="G1190" s="236" t="n">
        <v>0</v>
      </c>
      <c r="H1190" s="239" t="n">
        <v>0</v>
      </c>
      <c r="I1190" s="236" t="n">
        <v>0</v>
      </c>
      <c r="J1190" s="240" t="n">
        <v>0</v>
      </c>
      <c r="K1190" s="236" t="n">
        <v>0</v>
      </c>
      <c r="L1190" s="241" t="inlineStr">
        <is>
          <t>-</t>
        </is>
      </c>
      <c r="M1190" s="242" t="inlineStr">
        <is>
          <t>-</t>
        </is>
      </c>
      <c r="N1190" s="236" t="inlineStr">
        <is>
          <t>-</t>
        </is>
      </c>
      <c r="O1190" s="243" t="inlineStr">
        <is>
          <t>-</t>
        </is>
      </c>
      <c r="P1190" s="237" t="inlineStr">
        <is>
          <t>-</t>
        </is>
      </c>
      <c r="Q1190" s="236" t="inlineStr">
        <is>
          <t>-</t>
        </is>
      </c>
      <c r="R1190" s="244" t="inlineStr">
        <is>
          <t>-</t>
        </is>
      </c>
      <c r="S1190" s="245" t="inlineStr">
        <is>
          <t>-</t>
        </is>
      </c>
      <c r="T1190" s="236" t="n"/>
      <c r="U1190" s="246" t="n"/>
      <c r="V1190" s="238" t="inlineStr">
        <is>
          <t>Bhubaneshwar</t>
        </is>
      </c>
      <c r="W1190" s="236" t="inlineStr">
        <is>
          <t>East</t>
        </is>
      </c>
      <c r="X1190" s="242" t="n"/>
      <c r="Y1190" s="241" t="n">
        <v>0</v>
      </c>
      <c r="Z1190" s="236" t="inlineStr">
        <is>
          <t>0%</t>
        </is>
      </c>
      <c r="AA1190" s="245" t="n"/>
      <c r="AB1190" s="236" t="n">
        <v>0</v>
      </c>
      <c r="AC1190" s="236" t="n">
        <v>0</v>
      </c>
      <c r="AD1190" s="236" t="n">
        <v>1</v>
      </c>
      <c r="AE1190" s="236" t="n">
        <v>1</v>
      </c>
      <c r="AF1190" s="240" t="n">
        <v>0</v>
      </c>
      <c r="AG1190" s="236" t="n">
        <v>0</v>
      </c>
      <c r="AH1190" s="242" t="n">
        <v>0</v>
      </c>
      <c r="AI1190" s="236" t="n">
        <v>0</v>
      </c>
      <c r="AJ1190" s="236" t="n"/>
    </row>
    <row r="1191">
      <c r="A1191" s="236" t="inlineStr">
        <is>
          <t>IN00777A</t>
        </is>
      </c>
      <c r="B1191" s="236" t="inlineStr">
        <is>
          <t>POA BW Morning Tonic 250ML Price off</t>
        </is>
      </c>
      <c r="C1191" s="236" t="inlineStr">
        <is>
          <t>IN67</t>
        </is>
      </c>
      <c r="D1191" s="237" t="n">
        <v>0</v>
      </c>
      <c r="E1191" s="236" t="n">
        <v>0</v>
      </c>
      <c r="F1191" s="238" t="n">
        <v>0</v>
      </c>
      <c r="G1191" s="236" t="n">
        <v>0</v>
      </c>
      <c r="H1191" s="239" t="n">
        <v>0</v>
      </c>
      <c r="I1191" s="236" t="n">
        <v>0</v>
      </c>
      <c r="J1191" s="240" t="n">
        <v>0</v>
      </c>
      <c r="K1191" s="236" t="n">
        <v>0</v>
      </c>
      <c r="L1191" s="241" t="inlineStr">
        <is>
          <t>-</t>
        </is>
      </c>
      <c r="M1191" s="242" t="inlineStr">
        <is>
          <t>-</t>
        </is>
      </c>
      <c r="N1191" s="236" t="inlineStr">
        <is>
          <t>-</t>
        </is>
      </c>
      <c r="O1191" s="243" t="inlineStr">
        <is>
          <t>-</t>
        </is>
      </c>
      <c r="P1191" s="237" t="inlineStr">
        <is>
          <t>-</t>
        </is>
      </c>
      <c r="Q1191" s="236" t="inlineStr">
        <is>
          <t>-</t>
        </is>
      </c>
      <c r="R1191" s="244" t="inlineStr">
        <is>
          <t>-</t>
        </is>
      </c>
      <c r="S1191" s="245" t="inlineStr">
        <is>
          <t>-</t>
        </is>
      </c>
      <c r="T1191" s="236" t="n"/>
      <c r="U1191" s="246" t="n"/>
      <c r="V1191" s="238" t="inlineStr">
        <is>
          <t>Indore</t>
        </is>
      </c>
      <c r="W1191" s="236" t="inlineStr">
        <is>
          <t>West</t>
        </is>
      </c>
      <c r="X1191" s="242" t="n"/>
      <c r="Y1191" s="241" t="n">
        <v>0</v>
      </c>
      <c r="Z1191" s="236" t="inlineStr">
        <is>
          <t>0%</t>
        </is>
      </c>
      <c r="AA1191" s="245" t="n"/>
      <c r="AB1191" s="236" t="n">
        <v>0</v>
      </c>
      <c r="AC1191" s="236" t="n">
        <v>0</v>
      </c>
      <c r="AD1191" s="236" t="n">
        <v>1</v>
      </c>
      <c r="AE1191" s="236" t="n">
        <v>1</v>
      </c>
      <c r="AF1191" s="240" t="n">
        <v>0</v>
      </c>
      <c r="AG1191" s="236" t="n">
        <v>0</v>
      </c>
      <c r="AH1191" s="242" t="n">
        <v>0</v>
      </c>
      <c r="AI1191" s="236" t="n">
        <v>0</v>
      </c>
      <c r="AJ1191" s="236" t="n"/>
    </row>
    <row r="1192">
      <c r="A1192" s="236" t="inlineStr">
        <is>
          <t>IN00777A</t>
        </is>
      </c>
      <c r="B1192" s="236" t="inlineStr">
        <is>
          <t>POA BW Morning Tonic 250ML Price off</t>
        </is>
      </c>
      <c r="C1192" s="236" t="inlineStr">
        <is>
          <t>IN68</t>
        </is>
      </c>
      <c r="D1192" s="237" t="n">
        <v>0</v>
      </c>
      <c r="E1192" s="236" t="n">
        <v>0</v>
      </c>
      <c r="F1192" s="238" t="n">
        <v>0</v>
      </c>
      <c r="G1192" s="236" t="n">
        <v>0</v>
      </c>
      <c r="H1192" s="239" t="n">
        <v>0</v>
      </c>
      <c r="I1192" s="236" t="n">
        <v>0</v>
      </c>
      <c r="J1192" s="240" t="n">
        <v>0</v>
      </c>
      <c r="K1192" s="236" t="n">
        <v>0</v>
      </c>
      <c r="L1192" s="241" t="inlineStr">
        <is>
          <t>-</t>
        </is>
      </c>
      <c r="M1192" s="242" t="inlineStr">
        <is>
          <t>-</t>
        </is>
      </c>
      <c r="N1192" s="236" t="inlineStr">
        <is>
          <t>-</t>
        </is>
      </c>
      <c r="O1192" s="243" t="inlineStr">
        <is>
          <t>-</t>
        </is>
      </c>
      <c r="P1192" s="237" t="inlineStr">
        <is>
          <t>-</t>
        </is>
      </c>
      <c r="Q1192" s="236" t="inlineStr">
        <is>
          <t>-</t>
        </is>
      </c>
      <c r="R1192" s="244" t="inlineStr">
        <is>
          <t>-</t>
        </is>
      </c>
      <c r="S1192" s="245" t="inlineStr">
        <is>
          <t>-</t>
        </is>
      </c>
      <c r="T1192" s="236" t="n"/>
      <c r="U1192" s="246" t="n"/>
      <c r="V1192" s="238" t="inlineStr">
        <is>
          <t>Baroda</t>
        </is>
      </c>
      <c r="W1192" s="236" t="inlineStr">
        <is>
          <t>West</t>
        </is>
      </c>
      <c r="X1192" s="242" t="n"/>
      <c r="Y1192" s="241" t="n">
        <v>0</v>
      </c>
      <c r="Z1192" s="236" t="inlineStr">
        <is>
          <t>0%</t>
        </is>
      </c>
      <c r="AA1192" s="245" t="n"/>
      <c r="AB1192" s="236" t="n">
        <v>0</v>
      </c>
      <c r="AC1192" s="236" t="n">
        <v>0</v>
      </c>
      <c r="AD1192" s="236" t="n">
        <v>1</v>
      </c>
      <c r="AE1192" s="236" t="n">
        <v>1</v>
      </c>
      <c r="AF1192" s="240" t="n">
        <v>0</v>
      </c>
      <c r="AG1192" s="236" t="n">
        <v>0</v>
      </c>
      <c r="AH1192" s="242" t="n">
        <v>0</v>
      </c>
      <c r="AI1192" s="236" t="n">
        <v>0</v>
      </c>
      <c r="AJ1192" s="236" t="n"/>
    </row>
    <row r="1193">
      <c r="A1193" s="236" t="inlineStr">
        <is>
          <t>IN00777A</t>
        </is>
      </c>
      <c r="B1193" s="236" t="inlineStr">
        <is>
          <t>POA BW Morning Tonic 250ML Price off</t>
        </is>
      </c>
      <c r="C1193" s="236" t="inlineStr">
        <is>
          <t>IN69</t>
        </is>
      </c>
      <c r="D1193" s="237" t="n">
        <v>0</v>
      </c>
      <c r="E1193" s="236" t="n">
        <v>0</v>
      </c>
      <c r="F1193" s="238" t="n">
        <v>0</v>
      </c>
      <c r="G1193" s="236" t="n">
        <v>0</v>
      </c>
      <c r="H1193" s="239" t="n">
        <v>184</v>
      </c>
      <c r="I1193" s="236" t="n">
        <v>184</v>
      </c>
      <c r="J1193" s="240" t="n">
        <v>0</v>
      </c>
      <c r="K1193" s="236" t="n">
        <v>184</v>
      </c>
      <c r="L1193" s="241" t="inlineStr">
        <is>
          <t>-</t>
        </is>
      </c>
      <c r="M1193" s="242" t="inlineStr">
        <is>
          <t>-</t>
        </is>
      </c>
      <c r="N1193" s="236" t="inlineStr">
        <is>
          <t>-</t>
        </is>
      </c>
      <c r="O1193" s="243" t="inlineStr">
        <is>
          <t>-</t>
        </is>
      </c>
      <c r="P1193" s="237" t="inlineStr">
        <is>
          <t>-</t>
        </is>
      </c>
      <c r="Q1193" s="236" t="inlineStr">
        <is>
          <t>-</t>
        </is>
      </c>
      <c r="R1193" s="244" t="inlineStr">
        <is>
          <t>-</t>
        </is>
      </c>
      <c r="S1193" s="245" t="inlineStr">
        <is>
          <t>-</t>
        </is>
      </c>
      <c r="T1193" s="236" t="n"/>
      <c r="U1193" s="246" t="n"/>
      <c r="V1193" s="238" t="inlineStr">
        <is>
          <t>Hyderabad</t>
        </is>
      </c>
      <c r="W1193" s="236" t="inlineStr">
        <is>
          <t>South</t>
        </is>
      </c>
      <c r="X1193" s="242" t="n"/>
      <c r="Y1193" s="241" t="n">
        <v>0</v>
      </c>
      <c r="Z1193" s="236" t="inlineStr">
        <is>
          <t>0%</t>
        </is>
      </c>
      <c r="AA1193" s="245" t="n"/>
      <c r="AB1193" s="236" t="n">
        <v>0</v>
      </c>
      <c r="AC1193" s="236" t="n">
        <v>0</v>
      </c>
      <c r="AD1193" s="236" t="n">
        <v>1</v>
      </c>
      <c r="AE1193" s="236" t="n">
        <v>0</v>
      </c>
      <c r="AF1193" s="240" t="n">
        <v>0</v>
      </c>
      <c r="AG1193" s="236" t="n">
        <v>0</v>
      </c>
      <c r="AH1193" s="242" t="n">
        <v>0</v>
      </c>
      <c r="AI1193" s="236" t="n">
        <v>0</v>
      </c>
      <c r="AJ1193" s="236" t="n"/>
    </row>
    <row r="1194">
      <c r="A1194" s="236" t="inlineStr">
        <is>
          <t>IN00777A</t>
        </is>
      </c>
      <c r="B1194" s="236" t="inlineStr">
        <is>
          <t>POA BW Morning Tonic 250ML Price off</t>
        </is>
      </c>
      <c r="C1194" s="236" t="inlineStr">
        <is>
          <t>IN70</t>
        </is>
      </c>
      <c r="D1194" s="237" t="n">
        <v>0</v>
      </c>
      <c r="E1194" s="236" t="n">
        <v>0</v>
      </c>
      <c r="F1194" s="238" t="n">
        <v>0</v>
      </c>
      <c r="G1194" s="236" t="n">
        <v>0</v>
      </c>
      <c r="H1194" s="239" t="n">
        <v>0</v>
      </c>
      <c r="I1194" s="236" t="n">
        <v>0</v>
      </c>
      <c r="J1194" s="240" t="n">
        <v>0</v>
      </c>
      <c r="K1194" s="236" t="n">
        <v>0</v>
      </c>
      <c r="L1194" s="241" t="inlineStr">
        <is>
          <t>-</t>
        </is>
      </c>
      <c r="M1194" s="242" t="inlineStr">
        <is>
          <t>-</t>
        </is>
      </c>
      <c r="N1194" s="236" t="inlineStr">
        <is>
          <t>-</t>
        </is>
      </c>
      <c r="O1194" s="243" t="inlineStr">
        <is>
          <t>-</t>
        </is>
      </c>
      <c r="P1194" s="237" t="inlineStr">
        <is>
          <t>-</t>
        </is>
      </c>
      <c r="Q1194" s="236" t="inlineStr">
        <is>
          <t>-</t>
        </is>
      </c>
      <c r="R1194" s="244" t="inlineStr">
        <is>
          <t>-</t>
        </is>
      </c>
      <c r="S1194" s="245" t="inlineStr">
        <is>
          <t>-</t>
        </is>
      </c>
      <c r="T1194" s="236" t="n"/>
      <c r="U1194" s="246" t="n"/>
      <c r="V1194" s="238" t="inlineStr">
        <is>
          <t>Allepy</t>
        </is>
      </c>
      <c r="W1194" s="236" t="inlineStr">
        <is>
          <t>South</t>
        </is>
      </c>
      <c r="X1194" s="242" t="n"/>
      <c r="Y1194" s="241" t="n">
        <v>0</v>
      </c>
      <c r="Z1194" s="236" t="inlineStr">
        <is>
          <t>0%</t>
        </is>
      </c>
      <c r="AA1194" s="245" t="n"/>
      <c r="AB1194" s="236" t="n">
        <v>0</v>
      </c>
      <c r="AC1194" s="236" t="n">
        <v>0</v>
      </c>
      <c r="AD1194" s="236" t="n">
        <v>1</v>
      </c>
      <c r="AE1194" s="236" t="n">
        <v>1</v>
      </c>
      <c r="AF1194" s="240" t="n">
        <v>0</v>
      </c>
      <c r="AG1194" s="236" t="n">
        <v>0</v>
      </c>
      <c r="AH1194" s="242" t="n">
        <v>0</v>
      </c>
      <c r="AI1194" s="236" t="n">
        <v>0</v>
      </c>
      <c r="AJ1194" s="236" t="n"/>
    </row>
    <row r="1195">
      <c r="A1195" s="236" t="inlineStr">
        <is>
          <t>IN00777A</t>
        </is>
      </c>
      <c r="B1195" s="236" t="inlineStr">
        <is>
          <t>POA BW Morning Tonic 250ML Price off</t>
        </is>
      </c>
      <c r="C1195" s="236" t="inlineStr">
        <is>
          <t>IN71</t>
        </is>
      </c>
      <c r="D1195" s="237" t="n">
        <v>0</v>
      </c>
      <c r="E1195" s="236" t="n">
        <v>0</v>
      </c>
      <c r="F1195" s="238" t="n">
        <v>0</v>
      </c>
      <c r="G1195" s="236" t="n">
        <v>0</v>
      </c>
      <c r="H1195" s="239" t="n">
        <v>89</v>
      </c>
      <c r="I1195" s="236" t="n">
        <v>89</v>
      </c>
      <c r="J1195" s="240" t="n">
        <v>0</v>
      </c>
      <c r="K1195" s="236" t="n">
        <v>89</v>
      </c>
      <c r="L1195" s="241" t="inlineStr">
        <is>
          <t>-</t>
        </is>
      </c>
      <c r="M1195" s="242" t="inlineStr">
        <is>
          <t>-</t>
        </is>
      </c>
      <c r="N1195" s="236" t="inlineStr">
        <is>
          <t>-</t>
        </is>
      </c>
      <c r="O1195" s="243" t="inlineStr">
        <is>
          <t>-</t>
        </is>
      </c>
      <c r="P1195" s="237" t="inlineStr">
        <is>
          <t>-</t>
        </is>
      </c>
      <c r="Q1195" s="236" t="inlineStr">
        <is>
          <t>-</t>
        </is>
      </c>
      <c r="R1195" s="244" t="inlineStr">
        <is>
          <t>-</t>
        </is>
      </c>
      <c r="S1195" s="245" t="inlineStr">
        <is>
          <t>-</t>
        </is>
      </c>
      <c r="T1195" s="236" t="n"/>
      <c r="U1195" s="246" t="n"/>
      <c r="V1195" s="238" t="inlineStr">
        <is>
          <t>Bangalore</t>
        </is>
      </c>
      <c r="W1195" s="236" t="inlineStr">
        <is>
          <t>South</t>
        </is>
      </c>
      <c r="X1195" s="242" t="n"/>
      <c r="Y1195" s="241" t="n">
        <v>0</v>
      </c>
      <c r="Z1195" s="236" t="inlineStr">
        <is>
          <t>0%</t>
        </is>
      </c>
      <c r="AA1195" s="245" t="n"/>
      <c r="AB1195" s="236" t="n">
        <v>0</v>
      </c>
      <c r="AC1195" s="236" t="n">
        <v>0</v>
      </c>
      <c r="AD1195" s="236" t="n">
        <v>1</v>
      </c>
      <c r="AE1195" s="236" t="n">
        <v>0</v>
      </c>
      <c r="AF1195" s="240" t="n">
        <v>0</v>
      </c>
      <c r="AG1195" s="236" t="n">
        <v>0</v>
      </c>
      <c r="AH1195" s="242" t="n">
        <v>0</v>
      </c>
      <c r="AI1195" s="236" t="n">
        <v>0</v>
      </c>
      <c r="AJ1195" s="236" t="n"/>
    </row>
    <row r="1196">
      <c r="A1196" s="236" t="inlineStr">
        <is>
          <t>IN00777A</t>
        </is>
      </c>
      <c r="B1196" s="236" t="inlineStr">
        <is>
          <t>POA BW Morning Tonic 250ML Price off</t>
        </is>
      </c>
      <c r="C1196" s="236" t="inlineStr">
        <is>
          <t>IN72</t>
        </is>
      </c>
      <c r="D1196" s="237" t="n">
        <v>0</v>
      </c>
      <c r="E1196" s="236" t="n">
        <v>0</v>
      </c>
      <c r="F1196" s="238" t="n">
        <v>0</v>
      </c>
      <c r="G1196" s="236" t="n">
        <v>3</v>
      </c>
      <c r="H1196" s="239" t="n">
        <v>3</v>
      </c>
      <c r="I1196" s="236" t="n">
        <v>3</v>
      </c>
      <c r="J1196" s="240" t="n">
        <v>0</v>
      </c>
      <c r="K1196" s="236" t="n">
        <v>3</v>
      </c>
      <c r="L1196" s="241" t="inlineStr">
        <is>
          <t>-</t>
        </is>
      </c>
      <c r="M1196" s="242" t="inlineStr">
        <is>
          <t>-</t>
        </is>
      </c>
      <c r="N1196" s="236" t="inlineStr">
        <is>
          <t>-</t>
        </is>
      </c>
      <c r="O1196" s="243" t="inlineStr">
        <is>
          <t>-</t>
        </is>
      </c>
      <c r="P1196" s="237" t="inlineStr">
        <is>
          <t>-</t>
        </is>
      </c>
      <c r="Q1196" s="236" t="inlineStr">
        <is>
          <t>-</t>
        </is>
      </c>
      <c r="R1196" s="244" t="inlineStr">
        <is>
          <t>-</t>
        </is>
      </c>
      <c r="S1196" s="245" t="inlineStr">
        <is>
          <t>-</t>
        </is>
      </c>
      <c r="T1196" s="236" t="n"/>
      <c r="U1196" s="246" t="n"/>
      <c r="V1196" s="238" t="inlineStr">
        <is>
          <t>Gauhati</t>
        </is>
      </c>
      <c r="W1196" s="236" t="inlineStr">
        <is>
          <t>East</t>
        </is>
      </c>
      <c r="X1196" s="242" t="n"/>
      <c r="Y1196" s="241" t="n">
        <v>0</v>
      </c>
      <c r="Z1196" s="236" t="inlineStr">
        <is>
          <t>0%</t>
        </is>
      </c>
      <c r="AA1196" s="245" t="n"/>
      <c r="AB1196" s="236" t="n">
        <v>0</v>
      </c>
      <c r="AC1196" s="236" t="n">
        <v>0</v>
      </c>
      <c r="AD1196" s="236" t="n">
        <v>1</v>
      </c>
      <c r="AE1196" s="236" t="n">
        <v>1</v>
      </c>
      <c r="AF1196" s="240" t="n">
        <v>0</v>
      </c>
      <c r="AG1196" s="236" t="n">
        <v>0</v>
      </c>
      <c r="AH1196" s="242" t="n">
        <v>0</v>
      </c>
      <c r="AI1196" s="236" t="n">
        <v>0</v>
      </c>
      <c r="AJ1196" s="236" t="n"/>
    </row>
    <row r="1197">
      <c r="A1197" s="236" t="inlineStr">
        <is>
          <t>IN00777A</t>
        </is>
      </c>
      <c r="B1197" s="236" t="inlineStr">
        <is>
          <t>POA BW Morning Tonic 250ML Price off</t>
        </is>
      </c>
      <c r="C1197" s="236" t="inlineStr">
        <is>
          <t>IN73</t>
        </is>
      </c>
      <c r="D1197" s="237" t="n">
        <v>0</v>
      </c>
      <c r="E1197" s="236" t="n">
        <v>0</v>
      </c>
      <c r="F1197" s="238" t="n">
        <v>0</v>
      </c>
      <c r="G1197" s="236" t="n">
        <v>0</v>
      </c>
      <c r="H1197" s="239" t="n">
        <v>0</v>
      </c>
      <c r="I1197" s="236" t="n">
        <v>0</v>
      </c>
      <c r="J1197" s="240" t="n">
        <v>0</v>
      </c>
      <c r="K1197" s="236" t="n">
        <v>0</v>
      </c>
      <c r="L1197" s="241" t="inlineStr">
        <is>
          <t>-</t>
        </is>
      </c>
      <c r="M1197" s="242" t="inlineStr">
        <is>
          <t>-</t>
        </is>
      </c>
      <c r="N1197" s="236" t="inlineStr">
        <is>
          <t>-</t>
        </is>
      </c>
      <c r="O1197" s="243" t="inlineStr">
        <is>
          <t>-</t>
        </is>
      </c>
      <c r="P1197" s="237" t="inlineStr">
        <is>
          <t>-</t>
        </is>
      </c>
      <c r="Q1197" s="236" t="inlineStr">
        <is>
          <t>-</t>
        </is>
      </c>
      <c r="R1197" s="244" t="inlineStr">
        <is>
          <t>-</t>
        </is>
      </c>
      <c r="S1197" s="245" t="inlineStr">
        <is>
          <t>-</t>
        </is>
      </c>
      <c r="T1197" s="236" t="n"/>
      <c r="U1197" s="246" t="n"/>
      <c r="V1197" s="238" t="inlineStr">
        <is>
          <t>Patna</t>
        </is>
      </c>
      <c r="W1197" s="236" t="inlineStr">
        <is>
          <t>East</t>
        </is>
      </c>
      <c r="X1197" s="242" t="n"/>
      <c r="Y1197" s="241" t="n">
        <v>0</v>
      </c>
      <c r="Z1197" s="236" t="inlineStr">
        <is>
          <t>0%</t>
        </is>
      </c>
      <c r="AA1197" s="245" t="n"/>
      <c r="AB1197" s="236" t="n">
        <v>0</v>
      </c>
      <c r="AC1197" s="236" t="n">
        <v>0</v>
      </c>
      <c r="AD1197" s="236" t="n">
        <v>1</v>
      </c>
      <c r="AE1197" s="236" t="n">
        <v>1</v>
      </c>
      <c r="AF1197" s="240" t="n">
        <v>0</v>
      </c>
      <c r="AG1197" s="236" t="n">
        <v>0</v>
      </c>
      <c r="AH1197" s="242" t="n">
        <v>0</v>
      </c>
      <c r="AI1197" s="236" t="n">
        <v>0</v>
      </c>
      <c r="AJ1197" s="236" t="n"/>
    </row>
    <row r="1198">
      <c r="A1198" s="236" t="inlineStr">
        <is>
          <t>IN00777A</t>
        </is>
      </c>
      <c r="B1198" s="236" t="inlineStr">
        <is>
          <t>POA BW Morning Tonic 250ML Price off</t>
        </is>
      </c>
      <c r="C1198" s="236" t="inlineStr">
        <is>
          <t>IN74</t>
        </is>
      </c>
      <c r="D1198" s="237" t="n">
        <v>0</v>
      </c>
      <c r="E1198" s="236" t="n">
        <v>0</v>
      </c>
      <c r="F1198" s="238" t="n">
        <v>0</v>
      </c>
      <c r="G1198" s="236" t="n">
        <v>0</v>
      </c>
      <c r="H1198" s="239" t="n">
        <v>0</v>
      </c>
      <c r="I1198" s="236" t="n">
        <v>0</v>
      </c>
      <c r="J1198" s="240" t="n">
        <v>0</v>
      </c>
      <c r="K1198" s="236" t="n">
        <v>0</v>
      </c>
      <c r="L1198" s="241" t="inlineStr">
        <is>
          <t>-</t>
        </is>
      </c>
      <c r="M1198" s="242" t="inlineStr">
        <is>
          <t>-</t>
        </is>
      </c>
      <c r="N1198" s="236" t="inlineStr">
        <is>
          <t>-</t>
        </is>
      </c>
      <c r="O1198" s="243" t="inlineStr">
        <is>
          <t>-</t>
        </is>
      </c>
      <c r="P1198" s="237" t="inlineStr">
        <is>
          <t>-</t>
        </is>
      </c>
      <c r="Q1198" s="236" t="inlineStr">
        <is>
          <t>-</t>
        </is>
      </c>
      <c r="R1198" s="244" t="inlineStr">
        <is>
          <t>-</t>
        </is>
      </c>
      <c r="S1198" s="245" t="inlineStr">
        <is>
          <t>-</t>
        </is>
      </c>
      <c r="T1198" s="236" t="n"/>
      <c r="U1198" s="246" t="n"/>
      <c r="V1198" s="238" t="inlineStr">
        <is>
          <t>Nepal-exp</t>
        </is>
      </c>
      <c r="W1198" s="236" t="inlineStr">
        <is>
          <t>Exp-DC</t>
        </is>
      </c>
      <c r="X1198" s="242" t="n"/>
      <c r="Y1198" s="241" t="n">
        <v>0</v>
      </c>
      <c r="Z1198" s="236" t="inlineStr">
        <is>
          <t>0%</t>
        </is>
      </c>
      <c r="AA1198" s="245" t="n"/>
      <c r="AB1198" s="236" t="n">
        <v>0</v>
      </c>
      <c r="AC1198" s="236" t="n">
        <v>0</v>
      </c>
      <c r="AD1198" s="236" t="n">
        <v>1</v>
      </c>
      <c r="AE1198" s="236" t="n">
        <v>1</v>
      </c>
      <c r="AF1198" s="240" t="n">
        <v>0</v>
      </c>
      <c r="AG1198" s="236" t="n">
        <v>0</v>
      </c>
      <c r="AH1198" s="242" t="n">
        <v>0</v>
      </c>
      <c r="AI1198" s="236" t="n">
        <v>0</v>
      </c>
      <c r="AJ1198" s="236" t="n"/>
    </row>
    <row r="1199">
      <c r="A1199" s="236" t="inlineStr">
        <is>
          <t>IN00777A</t>
        </is>
      </c>
      <c r="B1199" s="236" t="inlineStr">
        <is>
          <t>POA BW Morning Tonic 250ML Price off</t>
        </is>
      </c>
      <c r="C1199" s="236" t="inlineStr">
        <is>
          <t>IN75</t>
        </is>
      </c>
      <c r="D1199" s="237" t="n">
        <v>0</v>
      </c>
      <c r="E1199" s="236" t="n">
        <v>0</v>
      </c>
      <c r="F1199" s="238" t="n">
        <v>0</v>
      </c>
      <c r="G1199" s="236" t="n">
        <v>0</v>
      </c>
      <c r="H1199" s="239" t="n">
        <v>0</v>
      </c>
      <c r="I1199" s="236" t="n">
        <v>0</v>
      </c>
      <c r="J1199" s="240" t="n">
        <v>0</v>
      </c>
      <c r="K1199" s="236" t="n">
        <v>0</v>
      </c>
      <c r="L1199" s="241" t="inlineStr">
        <is>
          <t>-</t>
        </is>
      </c>
      <c r="M1199" s="242" t="inlineStr">
        <is>
          <t>-</t>
        </is>
      </c>
      <c r="N1199" s="236" t="inlineStr">
        <is>
          <t>-</t>
        </is>
      </c>
      <c r="O1199" s="243" t="inlineStr">
        <is>
          <t>-</t>
        </is>
      </c>
      <c r="P1199" s="237" t="inlineStr">
        <is>
          <t>-</t>
        </is>
      </c>
      <c r="Q1199" s="236" t="inlineStr">
        <is>
          <t>-</t>
        </is>
      </c>
      <c r="R1199" s="244" t="inlineStr">
        <is>
          <t>-</t>
        </is>
      </c>
      <c r="S1199" s="245" t="inlineStr">
        <is>
          <t>-</t>
        </is>
      </c>
      <c r="T1199" s="236" t="n"/>
      <c r="U1199" s="246" t="n"/>
      <c r="V1199" s="238" t="inlineStr">
        <is>
          <t>Jaipur</t>
        </is>
      </c>
      <c r="W1199" s="236" t="inlineStr">
        <is>
          <t>North</t>
        </is>
      </c>
      <c r="X1199" s="242" t="n"/>
      <c r="Y1199" s="241" t="n">
        <v>0</v>
      </c>
      <c r="Z1199" s="236" t="inlineStr">
        <is>
          <t>0%</t>
        </is>
      </c>
      <c r="AA1199" s="245" t="n"/>
      <c r="AB1199" s="236" t="n">
        <v>0</v>
      </c>
      <c r="AC1199" s="236" t="n">
        <v>0</v>
      </c>
      <c r="AD1199" s="236" t="n">
        <v>1</v>
      </c>
      <c r="AE1199" s="236" t="n">
        <v>1</v>
      </c>
      <c r="AF1199" s="240" t="n">
        <v>0</v>
      </c>
      <c r="AG1199" s="236" t="n">
        <v>0</v>
      </c>
      <c r="AH1199" s="242" t="n">
        <v>0</v>
      </c>
      <c r="AI1199" s="236" t="n">
        <v>0</v>
      </c>
      <c r="AJ1199" s="236" t="n"/>
    </row>
    <row r="1200">
      <c r="A1200" s="236" t="inlineStr">
        <is>
          <t>IN00777A</t>
        </is>
      </c>
      <c r="B1200" s="236" t="inlineStr">
        <is>
          <t>POA BW Morning Tonic 250ML Price off</t>
        </is>
      </c>
      <c r="C1200" s="236" t="inlineStr">
        <is>
          <t>IN76</t>
        </is>
      </c>
      <c r="D1200" s="237" t="n">
        <v>0</v>
      </c>
      <c r="E1200" s="236" t="n">
        <v>0</v>
      </c>
      <c r="F1200" s="238" t="n">
        <v>0</v>
      </c>
      <c r="G1200" s="236" t="n">
        <v>0</v>
      </c>
      <c r="H1200" s="239" t="n">
        <v>0</v>
      </c>
      <c r="I1200" s="236" t="n">
        <v>0</v>
      </c>
      <c r="J1200" s="240" t="n">
        <v>0</v>
      </c>
      <c r="K1200" s="236" t="n">
        <v>0</v>
      </c>
      <c r="L1200" s="241" t="inlineStr">
        <is>
          <t>-</t>
        </is>
      </c>
      <c r="M1200" s="242" t="inlineStr">
        <is>
          <t>-</t>
        </is>
      </c>
      <c r="N1200" s="236" t="inlineStr">
        <is>
          <t>-</t>
        </is>
      </c>
      <c r="O1200" s="243" t="inlineStr">
        <is>
          <t>-</t>
        </is>
      </c>
      <c r="P1200" s="237" t="inlineStr">
        <is>
          <t>-</t>
        </is>
      </c>
      <c r="Q1200" s="236" t="inlineStr">
        <is>
          <t>-</t>
        </is>
      </c>
      <c r="R1200" s="244" t="inlineStr">
        <is>
          <t>-</t>
        </is>
      </c>
      <c r="S1200" s="245" t="inlineStr">
        <is>
          <t>-</t>
        </is>
      </c>
      <c r="T1200" s="236" t="n"/>
      <c r="U1200" s="246" t="n"/>
      <c r="V1200" s="238" t="inlineStr">
        <is>
          <t>Ghaziabad</t>
        </is>
      </c>
      <c r="W1200" s="236" t="inlineStr">
        <is>
          <t>North</t>
        </is>
      </c>
      <c r="X1200" s="242" t="n"/>
      <c r="Y1200" s="241" t="n">
        <v>0</v>
      </c>
      <c r="Z1200" s="236" t="inlineStr">
        <is>
          <t>0%</t>
        </is>
      </c>
      <c r="AA1200" s="245" t="n"/>
      <c r="AB1200" s="236" t="n">
        <v>0</v>
      </c>
      <c r="AC1200" s="236" t="n">
        <v>0</v>
      </c>
      <c r="AD1200" s="236" t="n">
        <v>1</v>
      </c>
      <c r="AE1200" s="236" t="n">
        <v>1</v>
      </c>
      <c r="AF1200" s="240" t="n">
        <v>0</v>
      </c>
      <c r="AG1200" s="236" t="n">
        <v>0</v>
      </c>
      <c r="AH1200" s="242" t="n">
        <v>0</v>
      </c>
      <c r="AI1200" s="236" t="n">
        <v>0</v>
      </c>
      <c r="AJ1200" s="236" t="n"/>
    </row>
    <row r="1201">
      <c r="A1201" s="236" t="inlineStr">
        <is>
          <t>IN00777A</t>
        </is>
      </c>
      <c r="B1201" s="236" t="inlineStr">
        <is>
          <t>POA BW Morning Tonic 250ML Price off</t>
        </is>
      </c>
      <c r="C1201" s="236" t="inlineStr">
        <is>
          <t>IN77</t>
        </is>
      </c>
      <c r="D1201" s="237" t="n">
        <v>0</v>
      </c>
      <c r="E1201" s="236" t="n">
        <v>0</v>
      </c>
      <c r="F1201" s="238" t="n">
        <v>0</v>
      </c>
      <c r="G1201" s="236" t="n">
        <v>0</v>
      </c>
      <c r="H1201" s="239" t="n">
        <v>0</v>
      </c>
      <c r="I1201" s="236" t="n">
        <v>0</v>
      </c>
      <c r="J1201" s="240" t="n">
        <v>0</v>
      </c>
      <c r="K1201" s="236" t="n">
        <v>0</v>
      </c>
      <c r="L1201" s="241" t="inlineStr">
        <is>
          <t>-</t>
        </is>
      </c>
      <c r="M1201" s="242" t="inlineStr">
        <is>
          <t>-</t>
        </is>
      </c>
      <c r="N1201" s="236" t="inlineStr">
        <is>
          <t>-</t>
        </is>
      </c>
      <c r="O1201" s="243" t="inlineStr">
        <is>
          <t>-</t>
        </is>
      </c>
      <c r="P1201" s="237" t="inlineStr">
        <is>
          <t>-</t>
        </is>
      </c>
      <c r="Q1201" s="236" t="inlineStr">
        <is>
          <t>-</t>
        </is>
      </c>
      <c r="R1201" s="244" t="inlineStr">
        <is>
          <t>-</t>
        </is>
      </c>
      <c r="S1201" s="245" t="inlineStr">
        <is>
          <t>-</t>
        </is>
      </c>
      <c r="T1201" s="236" t="n"/>
      <c r="U1201" s="246" t="n"/>
      <c r="V1201" s="238" t="inlineStr">
        <is>
          <t>POC Bhiwandi</t>
        </is>
      </c>
      <c r="W1201" s="236" t="inlineStr">
        <is>
          <t>West</t>
        </is>
      </c>
      <c r="X1201" s="242" t="n"/>
      <c r="Y1201" s="241" t="n">
        <v>0</v>
      </c>
      <c r="Z1201" s="236" t="inlineStr">
        <is>
          <t>0%</t>
        </is>
      </c>
      <c r="AA1201" s="245" t="n"/>
      <c r="AB1201" s="236" t="n">
        <v>0</v>
      </c>
      <c r="AC1201" s="236" t="n">
        <v>0</v>
      </c>
      <c r="AD1201" s="236" t="n">
        <v>1</v>
      </c>
      <c r="AE1201" s="236" t="n">
        <v>1</v>
      </c>
      <c r="AF1201" s="240" t="n">
        <v>0</v>
      </c>
      <c r="AG1201" s="236" t="n">
        <v>0</v>
      </c>
      <c r="AH1201" s="242" t="n">
        <v>0</v>
      </c>
      <c r="AI1201" s="236" t="n">
        <v>0</v>
      </c>
      <c r="AJ1201" s="236" t="n"/>
    </row>
    <row r="1202">
      <c r="A1202" s="236" t="inlineStr">
        <is>
          <t>IN00777A</t>
        </is>
      </c>
      <c r="B1202" s="236" t="inlineStr">
        <is>
          <t>POA BW Morning Tonic 250ML Price off</t>
        </is>
      </c>
      <c r="C1202" s="236" t="inlineStr">
        <is>
          <t>IN78</t>
        </is>
      </c>
      <c r="D1202" s="237" t="n">
        <v>0</v>
      </c>
      <c r="E1202" s="236" t="n">
        <v>0</v>
      </c>
      <c r="F1202" s="238" t="n">
        <v>0</v>
      </c>
      <c r="G1202" s="236" t="n">
        <v>0</v>
      </c>
      <c r="H1202" s="239" t="n">
        <v>0</v>
      </c>
      <c r="I1202" s="236" t="n">
        <v>0</v>
      </c>
      <c r="J1202" s="240" t="n">
        <v>0</v>
      </c>
      <c r="K1202" s="236" t="n">
        <v>0</v>
      </c>
      <c r="L1202" s="241" t="inlineStr">
        <is>
          <t>-</t>
        </is>
      </c>
      <c r="M1202" s="242" t="inlineStr">
        <is>
          <t>-</t>
        </is>
      </c>
      <c r="N1202" s="236" t="inlineStr">
        <is>
          <t>-</t>
        </is>
      </c>
      <c r="O1202" s="243" t="inlineStr">
        <is>
          <t>-</t>
        </is>
      </c>
      <c r="P1202" s="237" t="inlineStr">
        <is>
          <t>-</t>
        </is>
      </c>
      <c r="Q1202" s="236" t="inlineStr">
        <is>
          <t>-</t>
        </is>
      </c>
      <c r="R1202" s="244" t="inlineStr">
        <is>
          <t>-</t>
        </is>
      </c>
      <c r="S1202" s="245" t="inlineStr">
        <is>
          <t>-</t>
        </is>
      </c>
      <c r="T1202" s="236" t="n"/>
      <c r="U1202" s="246" t="n"/>
      <c r="V1202" s="238" t="inlineStr">
        <is>
          <t>Kundli</t>
        </is>
      </c>
      <c r="W1202" s="236" t="inlineStr">
        <is>
          <t>North</t>
        </is>
      </c>
      <c r="X1202" s="242" t="n"/>
      <c r="Y1202" s="241" t="n">
        <v>0</v>
      </c>
      <c r="Z1202" s="236" t="inlineStr">
        <is>
          <t>0%</t>
        </is>
      </c>
      <c r="AA1202" s="245" t="n"/>
      <c r="AB1202" s="236" t="n">
        <v>0</v>
      </c>
      <c r="AC1202" s="236" t="n">
        <v>0</v>
      </c>
      <c r="AD1202" s="236" t="n">
        <v>1</v>
      </c>
      <c r="AE1202" s="236" t="n">
        <v>1</v>
      </c>
      <c r="AF1202" s="240" t="n">
        <v>0</v>
      </c>
      <c r="AG1202" s="236" t="n">
        <v>0</v>
      </c>
      <c r="AH1202" s="242" t="n">
        <v>0</v>
      </c>
      <c r="AI1202" s="236" t="n">
        <v>0</v>
      </c>
      <c r="AJ1202" s="236" t="n"/>
    </row>
    <row r="1203">
      <c r="A1203" s="236" t="inlineStr">
        <is>
          <t>IN00777A</t>
        </is>
      </c>
      <c r="B1203" s="236" t="inlineStr">
        <is>
          <t>POA BW Morning Tonic 250ML Price off</t>
        </is>
      </c>
      <c r="C1203" s="236" t="inlineStr">
        <is>
          <t>IN79</t>
        </is>
      </c>
      <c r="D1203" s="237" t="n">
        <v>0</v>
      </c>
      <c r="E1203" s="236" t="n">
        <v>0</v>
      </c>
      <c r="F1203" s="238" t="n">
        <v>0</v>
      </c>
      <c r="G1203" s="236" t="n">
        <v>0</v>
      </c>
      <c r="H1203" s="239" t="n">
        <v>0</v>
      </c>
      <c r="I1203" s="236" t="n">
        <v>0</v>
      </c>
      <c r="J1203" s="240" t="n">
        <v>0</v>
      </c>
      <c r="K1203" s="236" t="n">
        <v>0</v>
      </c>
      <c r="L1203" s="241" t="inlineStr">
        <is>
          <t>-</t>
        </is>
      </c>
      <c r="M1203" s="242" t="inlineStr">
        <is>
          <t>-</t>
        </is>
      </c>
      <c r="N1203" s="236" t="inlineStr">
        <is>
          <t>-</t>
        </is>
      </c>
      <c r="O1203" s="243" t="inlineStr">
        <is>
          <t>-</t>
        </is>
      </c>
      <c r="P1203" s="237" t="inlineStr">
        <is>
          <t>-</t>
        </is>
      </c>
      <c r="Q1203" s="236" t="inlineStr">
        <is>
          <t>-</t>
        </is>
      </c>
      <c r="R1203" s="244" t="inlineStr">
        <is>
          <t>-</t>
        </is>
      </c>
      <c r="S1203" s="245" t="inlineStr">
        <is>
          <t>-</t>
        </is>
      </c>
      <c r="T1203" s="236" t="n"/>
      <c r="U1203" s="246" t="n"/>
      <c r="V1203" s="238" t="inlineStr">
        <is>
          <t>Goa</t>
        </is>
      </c>
      <c r="W1203" s="236" t="inlineStr">
        <is>
          <t>West</t>
        </is>
      </c>
      <c r="X1203" s="242" t="n"/>
      <c r="Y1203" s="241" t="n">
        <v>0</v>
      </c>
      <c r="Z1203" s="236" t="inlineStr">
        <is>
          <t>0%</t>
        </is>
      </c>
      <c r="AA1203" s="245" t="n"/>
      <c r="AB1203" s="236" t="n">
        <v>0</v>
      </c>
      <c r="AC1203" s="236" t="n">
        <v>0</v>
      </c>
      <c r="AD1203" s="236" t="n">
        <v>1</v>
      </c>
      <c r="AE1203" s="236" t="n">
        <v>1</v>
      </c>
      <c r="AF1203" s="240" t="n">
        <v>0</v>
      </c>
      <c r="AG1203" s="236" t="n">
        <v>0</v>
      </c>
      <c r="AH1203" s="242" t="n">
        <v>0</v>
      </c>
      <c r="AI1203" s="236" t="n">
        <v>0</v>
      </c>
      <c r="AJ1203" s="236" t="n"/>
    </row>
    <row r="1204">
      <c r="A1204" s="236" t="inlineStr">
        <is>
          <t>IN00777A</t>
        </is>
      </c>
      <c r="B1204" s="236" t="inlineStr">
        <is>
          <t>POA BW Morning Tonic 250ML Price off</t>
        </is>
      </c>
      <c r="C1204" s="236" t="inlineStr">
        <is>
          <t>IN80</t>
        </is>
      </c>
      <c r="D1204" s="237" t="n">
        <v>0</v>
      </c>
      <c r="E1204" s="236" t="n">
        <v>0</v>
      </c>
      <c r="F1204" s="238" t="n">
        <v>0</v>
      </c>
      <c r="G1204" s="236" t="n">
        <v>0</v>
      </c>
      <c r="H1204" s="239" t="n">
        <v>0</v>
      </c>
      <c r="I1204" s="236" t="n">
        <v>0</v>
      </c>
      <c r="J1204" s="240" t="n">
        <v>0</v>
      </c>
      <c r="K1204" s="236" t="n">
        <v>0</v>
      </c>
      <c r="L1204" s="241" t="inlineStr">
        <is>
          <t>-</t>
        </is>
      </c>
      <c r="M1204" s="242" t="inlineStr">
        <is>
          <t>-</t>
        </is>
      </c>
      <c r="N1204" s="236" t="inlineStr">
        <is>
          <t>-</t>
        </is>
      </c>
      <c r="O1204" s="243" t="inlineStr">
        <is>
          <t>-</t>
        </is>
      </c>
      <c r="P1204" s="237" t="inlineStr">
        <is>
          <t>-</t>
        </is>
      </c>
      <c r="Q1204" s="236" t="inlineStr">
        <is>
          <t>-</t>
        </is>
      </c>
      <c r="R1204" s="244" t="inlineStr">
        <is>
          <t>-</t>
        </is>
      </c>
      <c r="S1204" s="245" t="inlineStr">
        <is>
          <t>-</t>
        </is>
      </c>
      <c r="T1204" s="236" t="n"/>
      <c r="U1204" s="246" t="n"/>
      <c r="V1204" s="238" t="inlineStr">
        <is>
          <t>Morinda</t>
        </is>
      </c>
      <c r="W1204" s="236" t="inlineStr">
        <is>
          <t>North</t>
        </is>
      </c>
      <c r="X1204" s="242" t="n"/>
      <c r="Y1204" s="241" t="n">
        <v>0</v>
      </c>
      <c r="Z1204" s="236" t="inlineStr">
        <is>
          <t>0%</t>
        </is>
      </c>
      <c r="AA1204" s="245" t="n"/>
      <c r="AB1204" s="236" t="n">
        <v>0</v>
      </c>
      <c r="AC1204" s="236" t="n">
        <v>0</v>
      </c>
      <c r="AD1204" s="236" t="n">
        <v>1</v>
      </c>
      <c r="AE1204" s="236" t="n">
        <v>1</v>
      </c>
      <c r="AF1204" s="240" t="n">
        <v>0</v>
      </c>
      <c r="AG1204" s="236" t="n">
        <v>0</v>
      </c>
      <c r="AH1204" s="242" t="n">
        <v>0</v>
      </c>
      <c r="AI1204" s="236" t="n">
        <v>0</v>
      </c>
      <c r="AJ1204" s="236" t="n"/>
    </row>
    <row r="1205">
      <c r="A1205" s="236" t="inlineStr">
        <is>
          <t>IN00777A</t>
        </is>
      </c>
      <c r="B1205" s="236" t="inlineStr">
        <is>
          <t>POA BW Morning Tonic 250ML Price off</t>
        </is>
      </c>
      <c r="C1205" s="236" t="inlineStr">
        <is>
          <t>IN81</t>
        </is>
      </c>
      <c r="D1205" s="237" t="n">
        <v>0</v>
      </c>
      <c r="E1205" s="236" t="n">
        <v>0</v>
      </c>
      <c r="F1205" s="238" t="n">
        <v>0</v>
      </c>
      <c r="G1205" s="236" t="n">
        <v>0</v>
      </c>
      <c r="H1205" s="239" t="n">
        <v>0</v>
      </c>
      <c r="I1205" s="236" t="n">
        <v>0</v>
      </c>
      <c r="J1205" s="240" t="n">
        <v>0</v>
      </c>
      <c r="K1205" s="236" t="n">
        <v>0</v>
      </c>
      <c r="L1205" s="241" t="inlineStr">
        <is>
          <t>-</t>
        </is>
      </c>
      <c r="M1205" s="242" t="inlineStr">
        <is>
          <t>-</t>
        </is>
      </c>
      <c r="N1205" s="236" t="inlineStr">
        <is>
          <t>-</t>
        </is>
      </c>
      <c r="O1205" s="243" t="inlineStr">
        <is>
          <t>-</t>
        </is>
      </c>
      <c r="P1205" s="237" t="inlineStr">
        <is>
          <t>-</t>
        </is>
      </c>
      <c r="Q1205" s="236" t="inlineStr">
        <is>
          <t>-</t>
        </is>
      </c>
      <c r="R1205" s="244" t="inlineStr">
        <is>
          <t>-</t>
        </is>
      </c>
      <c r="S1205" s="245" t="inlineStr">
        <is>
          <t>-</t>
        </is>
      </c>
      <c r="T1205" s="236" t="n"/>
      <c r="U1205" s="246" t="n"/>
      <c r="V1205" s="238" t="inlineStr">
        <is>
          <t>Bhiwandi</t>
        </is>
      </c>
      <c r="W1205" s="236" t="inlineStr">
        <is>
          <t>West</t>
        </is>
      </c>
      <c r="X1205" s="242" t="n"/>
      <c r="Y1205" s="241" t="n">
        <v>0</v>
      </c>
      <c r="Z1205" s="236" t="inlineStr">
        <is>
          <t>0%</t>
        </is>
      </c>
      <c r="AA1205" s="245" t="n"/>
      <c r="AB1205" s="236" t="n">
        <v>0</v>
      </c>
      <c r="AC1205" s="236" t="n">
        <v>0</v>
      </c>
      <c r="AD1205" s="236" t="n">
        <v>1</v>
      </c>
      <c r="AE1205" s="236" t="n">
        <v>1</v>
      </c>
      <c r="AF1205" s="240" t="n">
        <v>0</v>
      </c>
      <c r="AG1205" s="236" t="n">
        <v>0</v>
      </c>
      <c r="AH1205" s="242" t="n">
        <v>0</v>
      </c>
      <c r="AI1205" s="236" t="n">
        <v>0</v>
      </c>
      <c r="AJ1205" s="236" t="n"/>
    </row>
    <row r="1206">
      <c r="A1206" s="236" t="inlineStr">
        <is>
          <t>IN00777A</t>
        </is>
      </c>
      <c r="B1206" s="236" t="inlineStr">
        <is>
          <t>POA BW Morning Tonic 250ML Price off</t>
        </is>
      </c>
      <c r="C1206" s="236" t="inlineStr">
        <is>
          <t>IN82</t>
        </is>
      </c>
      <c r="D1206" s="237" t="n">
        <v>0</v>
      </c>
      <c r="E1206" s="236" t="n">
        <v>0</v>
      </c>
      <c r="F1206" s="238" t="n">
        <v>0</v>
      </c>
      <c r="G1206" s="236" t="n">
        <v>0</v>
      </c>
      <c r="H1206" s="239" t="n">
        <v>0</v>
      </c>
      <c r="I1206" s="236" t="n">
        <v>0</v>
      </c>
      <c r="J1206" s="240" t="n">
        <v>0</v>
      </c>
      <c r="K1206" s="236" t="n">
        <v>0</v>
      </c>
      <c r="L1206" s="241" t="inlineStr">
        <is>
          <t>-</t>
        </is>
      </c>
      <c r="M1206" s="242" t="inlineStr">
        <is>
          <t>-</t>
        </is>
      </c>
      <c r="N1206" s="236" t="inlineStr">
        <is>
          <t>-</t>
        </is>
      </c>
      <c r="O1206" s="243" t="inlineStr">
        <is>
          <t>-</t>
        </is>
      </c>
      <c r="P1206" s="237" t="inlineStr">
        <is>
          <t>-</t>
        </is>
      </c>
      <c r="Q1206" s="236" t="inlineStr">
        <is>
          <t>-</t>
        </is>
      </c>
      <c r="R1206" s="244" t="inlineStr">
        <is>
          <t>-</t>
        </is>
      </c>
      <c r="S1206" s="245" t="inlineStr">
        <is>
          <t>-</t>
        </is>
      </c>
      <c r="T1206" s="236" t="n"/>
      <c r="U1206" s="246" t="n"/>
      <c r="V1206" s="238" t="inlineStr">
        <is>
          <t>DC</t>
        </is>
      </c>
      <c r="W1206" s="236" t="inlineStr">
        <is>
          <t>West DC</t>
        </is>
      </c>
      <c r="X1206" s="242" t="n"/>
      <c r="Y1206" s="241" t="n">
        <v>0</v>
      </c>
      <c r="Z1206" s="236" t="inlineStr">
        <is>
          <t>0%</t>
        </is>
      </c>
      <c r="AA1206" s="245" t="n"/>
      <c r="AB1206" s="236" t="n">
        <v>0</v>
      </c>
      <c r="AC1206" s="236" t="n">
        <v>0</v>
      </c>
      <c r="AD1206" s="236" t="n">
        <v>1</v>
      </c>
      <c r="AE1206" s="236" t="n">
        <v>1</v>
      </c>
      <c r="AF1206" s="240" t="n">
        <v>0</v>
      </c>
      <c r="AG1206" s="236" t="n">
        <v>0</v>
      </c>
      <c r="AH1206" s="242" t="n">
        <v>0</v>
      </c>
      <c r="AI1206" s="236" t="n">
        <v>0</v>
      </c>
      <c r="AJ1206" s="236" t="n"/>
    </row>
    <row r="1207">
      <c r="A1207" s="236" t="inlineStr">
        <is>
          <t>IN00777A</t>
        </is>
      </c>
      <c r="B1207" s="236" t="inlineStr">
        <is>
          <t>POA BW Morning Tonic 250ML Price off</t>
        </is>
      </c>
      <c r="C1207" s="236" t="inlineStr">
        <is>
          <t>IN83</t>
        </is>
      </c>
      <c r="D1207" s="237" t="n">
        <v>0</v>
      </c>
      <c r="E1207" s="236" t="n">
        <v>0</v>
      </c>
      <c r="F1207" s="238" t="n">
        <v>0</v>
      </c>
      <c r="G1207" s="236" t="n">
        <v>0</v>
      </c>
      <c r="H1207" s="239" t="n">
        <v>0</v>
      </c>
      <c r="I1207" s="236" t="n">
        <v>0</v>
      </c>
      <c r="J1207" s="240" t="n">
        <v>0</v>
      </c>
      <c r="K1207" s="236" t="n">
        <v>0</v>
      </c>
      <c r="L1207" s="241" t="inlineStr">
        <is>
          <t>-</t>
        </is>
      </c>
      <c r="M1207" s="242" t="inlineStr">
        <is>
          <t>-</t>
        </is>
      </c>
      <c r="N1207" s="236" t="inlineStr">
        <is>
          <t>-</t>
        </is>
      </c>
      <c r="O1207" s="243" t="inlineStr">
        <is>
          <t>-</t>
        </is>
      </c>
      <c r="P1207" s="237" t="inlineStr">
        <is>
          <t>-</t>
        </is>
      </c>
      <c r="Q1207" s="236" t="inlineStr">
        <is>
          <t>-</t>
        </is>
      </c>
      <c r="R1207" s="244" t="inlineStr">
        <is>
          <t>-</t>
        </is>
      </c>
      <c r="S1207" s="245" t="inlineStr">
        <is>
          <t>-</t>
        </is>
      </c>
      <c r="T1207" s="236" t="n"/>
      <c r="U1207" s="246" t="n"/>
      <c r="V1207" s="238" t="inlineStr">
        <is>
          <t>Aurangabad</t>
        </is>
      </c>
      <c r="W1207" s="236" t="inlineStr">
        <is>
          <t>West</t>
        </is>
      </c>
      <c r="X1207" s="242" t="n"/>
      <c r="Y1207" s="241" t="n">
        <v>0</v>
      </c>
      <c r="Z1207" s="236" t="inlineStr">
        <is>
          <t>0%</t>
        </is>
      </c>
      <c r="AA1207" s="245" t="n"/>
      <c r="AB1207" s="236" t="n">
        <v>0</v>
      </c>
      <c r="AC1207" s="236" t="n">
        <v>0</v>
      </c>
      <c r="AD1207" s="236" t="n">
        <v>1</v>
      </c>
      <c r="AE1207" s="236" t="n">
        <v>1</v>
      </c>
      <c r="AF1207" s="240" t="n">
        <v>0</v>
      </c>
      <c r="AG1207" s="236" t="n">
        <v>0</v>
      </c>
      <c r="AH1207" s="242" t="n">
        <v>0</v>
      </c>
      <c r="AI1207" s="236" t="n">
        <v>0</v>
      </c>
      <c r="AJ1207" s="236" t="n"/>
    </row>
    <row r="1208">
      <c r="A1208" s="236" t="inlineStr">
        <is>
          <t>IN00777A</t>
        </is>
      </c>
      <c r="B1208" s="236" t="inlineStr">
        <is>
          <t>POA BW Morning Tonic 250ML Price off</t>
        </is>
      </c>
      <c r="C1208" s="236" t="inlineStr">
        <is>
          <t>IN84</t>
        </is>
      </c>
      <c r="D1208" s="237" t="n">
        <v>0</v>
      </c>
      <c r="E1208" s="236" t="n">
        <v>0</v>
      </c>
      <c r="F1208" s="238" t="n">
        <v>0</v>
      </c>
      <c r="G1208" s="236" t="n">
        <v>0</v>
      </c>
      <c r="H1208" s="239" t="n">
        <v>0</v>
      </c>
      <c r="I1208" s="236" t="n">
        <v>0</v>
      </c>
      <c r="J1208" s="240" t="n">
        <v>0</v>
      </c>
      <c r="K1208" s="236" t="n">
        <v>0</v>
      </c>
      <c r="L1208" s="241" t="inlineStr">
        <is>
          <t>-</t>
        </is>
      </c>
      <c r="M1208" s="242" t="inlineStr">
        <is>
          <t>-</t>
        </is>
      </c>
      <c r="N1208" s="236" t="inlineStr">
        <is>
          <t>-</t>
        </is>
      </c>
      <c r="O1208" s="243" t="inlineStr">
        <is>
          <t>-</t>
        </is>
      </c>
      <c r="P1208" s="237" t="inlineStr">
        <is>
          <t>-</t>
        </is>
      </c>
      <c r="Q1208" s="236" t="inlineStr">
        <is>
          <t>-</t>
        </is>
      </c>
      <c r="R1208" s="244" t="inlineStr">
        <is>
          <t>-</t>
        </is>
      </c>
      <c r="S1208" s="245" t="inlineStr">
        <is>
          <t>-</t>
        </is>
      </c>
      <c r="T1208" s="236" t="n"/>
      <c r="U1208" s="246" t="n"/>
      <c r="V1208" s="238" t="inlineStr">
        <is>
          <t>Raipur</t>
        </is>
      </c>
      <c r="W1208" s="236" t="inlineStr">
        <is>
          <t>East</t>
        </is>
      </c>
      <c r="X1208" s="242" t="n"/>
      <c r="Y1208" s="241" t="n">
        <v>0</v>
      </c>
      <c r="Z1208" s="236" t="inlineStr">
        <is>
          <t>0%</t>
        </is>
      </c>
      <c r="AA1208" s="245" t="n"/>
      <c r="AB1208" s="236" t="n">
        <v>0</v>
      </c>
      <c r="AC1208" s="236" t="n">
        <v>0</v>
      </c>
      <c r="AD1208" s="236" t="n">
        <v>1</v>
      </c>
      <c r="AE1208" s="236" t="n">
        <v>1</v>
      </c>
      <c r="AF1208" s="240" t="n">
        <v>0</v>
      </c>
      <c r="AG1208" s="236" t="n">
        <v>0</v>
      </c>
      <c r="AH1208" s="242" t="n">
        <v>0</v>
      </c>
      <c r="AI1208" s="236" t="n">
        <v>0</v>
      </c>
      <c r="AJ1208" s="236" t="n"/>
    </row>
    <row r="1209">
      <c r="A1209" s="236" t="inlineStr">
        <is>
          <t>IN00777A</t>
        </is>
      </c>
      <c r="B1209" s="236" t="inlineStr">
        <is>
          <t>POA BW Morning Tonic 250ML Price off</t>
        </is>
      </c>
      <c r="C1209" s="236" t="inlineStr">
        <is>
          <t>IN85</t>
        </is>
      </c>
      <c r="D1209" s="237" t="n">
        <v>0</v>
      </c>
      <c r="E1209" s="236" t="n">
        <v>0</v>
      </c>
      <c r="F1209" s="238" t="n">
        <v>0</v>
      </c>
      <c r="G1209" s="236" t="n">
        <v>3</v>
      </c>
      <c r="H1209" s="239" t="n">
        <v>3</v>
      </c>
      <c r="I1209" s="236" t="n">
        <v>3</v>
      </c>
      <c r="J1209" s="240" t="n">
        <v>0</v>
      </c>
      <c r="K1209" s="236" t="n">
        <v>3</v>
      </c>
      <c r="L1209" s="241" t="inlineStr">
        <is>
          <t>-</t>
        </is>
      </c>
      <c r="M1209" s="242" t="inlineStr">
        <is>
          <t>-</t>
        </is>
      </c>
      <c r="N1209" s="236" t="inlineStr">
        <is>
          <t>-</t>
        </is>
      </c>
      <c r="O1209" s="243" t="inlineStr">
        <is>
          <t>-</t>
        </is>
      </c>
      <c r="P1209" s="237" t="inlineStr">
        <is>
          <t>-</t>
        </is>
      </c>
      <c r="Q1209" s="236" t="inlineStr">
        <is>
          <t>-</t>
        </is>
      </c>
      <c r="R1209" s="244" t="inlineStr">
        <is>
          <t>-</t>
        </is>
      </c>
      <c r="S1209" s="245" t="inlineStr">
        <is>
          <t>-</t>
        </is>
      </c>
      <c r="T1209" s="236" t="n"/>
      <c r="U1209" s="246" t="n"/>
      <c r="V1209" s="238" t="inlineStr">
        <is>
          <t>Tripura</t>
        </is>
      </c>
      <c r="W1209" s="236" t="inlineStr">
        <is>
          <t>East</t>
        </is>
      </c>
      <c r="X1209" s="242" t="n"/>
      <c r="Y1209" s="241" t="n">
        <v>0</v>
      </c>
      <c r="Z1209" s="236" t="inlineStr">
        <is>
          <t>0%</t>
        </is>
      </c>
      <c r="AA1209" s="245" t="n"/>
      <c r="AB1209" s="236" t="n">
        <v>0</v>
      </c>
      <c r="AC1209" s="236" t="n">
        <v>0</v>
      </c>
      <c r="AD1209" s="236" t="n">
        <v>1</v>
      </c>
      <c r="AE1209" s="236" t="n">
        <v>0</v>
      </c>
      <c r="AF1209" s="240" t="n">
        <v>0</v>
      </c>
      <c r="AG1209" s="236" t="n">
        <v>0</v>
      </c>
      <c r="AH1209" s="242" t="n">
        <v>0</v>
      </c>
      <c r="AI1209" s="236" t="n">
        <v>0</v>
      </c>
      <c r="AJ1209" s="236" t="n"/>
    </row>
    <row r="1210">
      <c r="A1210" s="236" t="inlineStr">
        <is>
          <t>IN00777A</t>
        </is>
      </c>
      <c r="B1210" s="236" t="inlineStr">
        <is>
          <t>POA BW Morning Tonic 250ML Price off</t>
        </is>
      </c>
      <c r="C1210" s="236" t="inlineStr">
        <is>
          <t>IN86</t>
        </is>
      </c>
      <c r="D1210" s="237" t="n">
        <v>0</v>
      </c>
      <c r="E1210" s="236" t="n">
        <v>0</v>
      </c>
      <c r="F1210" s="238" t="n">
        <v>0</v>
      </c>
      <c r="G1210" s="236" t="n">
        <v>0</v>
      </c>
      <c r="H1210" s="239" t="n">
        <v>0</v>
      </c>
      <c r="I1210" s="236" t="n">
        <v>0</v>
      </c>
      <c r="J1210" s="240" t="n">
        <v>0</v>
      </c>
      <c r="K1210" s="236" t="n">
        <v>0</v>
      </c>
      <c r="L1210" s="241" t="inlineStr">
        <is>
          <t>-</t>
        </is>
      </c>
      <c r="M1210" s="242" t="inlineStr">
        <is>
          <t>-</t>
        </is>
      </c>
      <c r="N1210" s="236" t="inlineStr">
        <is>
          <t>-</t>
        </is>
      </c>
      <c r="O1210" s="243" t="inlineStr">
        <is>
          <t>-</t>
        </is>
      </c>
      <c r="P1210" s="237" t="inlineStr">
        <is>
          <t>-</t>
        </is>
      </c>
      <c r="Q1210" s="236" t="inlineStr">
        <is>
          <t>-</t>
        </is>
      </c>
      <c r="R1210" s="244" t="inlineStr">
        <is>
          <t>-</t>
        </is>
      </c>
      <c r="S1210" s="245" t="inlineStr">
        <is>
          <t>-</t>
        </is>
      </c>
      <c r="T1210" s="236" t="n"/>
      <c r="U1210" s="246" t="n"/>
      <c r="V1210" s="238" t="inlineStr">
        <is>
          <t>Ranchi</t>
        </is>
      </c>
      <c r="W1210" s="236" t="inlineStr">
        <is>
          <t>East</t>
        </is>
      </c>
      <c r="X1210" s="242" t="n"/>
      <c r="Y1210" s="241" t="n">
        <v>0</v>
      </c>
      <c r="Z1210" s="236" t="inlineStr">
        <is>
          <t>0%</t>
        </is>
      </c>
      <c r="AA1210" s="245" t="n"/>
      <c r="AB1210" s="236" t="n">
        <v>0</v>
      </c>
      <c r="AC1210" s="236" t="n">
        <v>0</v>
      </c>
      <c r="AD1210" s="236" t="n">
        <v>1</v>
      </c>
      <c r="AE1210" s="236" t="n">
        <v>1</v>
      </c>
      <c r="AF1210" s="240" t="n">
        <v>0</v>
      </c>
      <c r="AG1210" s="236" t="n">
        <v>0</v>
      </c>
      <c r="AH1210" s="242" t="n">
        <v>0</v>
      </c>
      <c r="AI1210" s="236" t="n">
        <v>0</v>
      </c>
      <c r="AJ1210" s="236" t="n"/>
    </row>
    <row r="1211">
      <c r="A1211" s="236" t="inlineStr">
        <is>
          <t>IN00777A</t>
        </is>
      </c>
      <c r="B1211" s="236" t="inlineStr">
        <is>
          <t>POA BW Morning Tonic 250ML Price off</t>
        </is>
      </c>
      <c r="C1211" s="236" t="inlineStr">
        <is>
          <t>IN87</t>
        </is>
      </c>
      <c r="D1211" s="237" t="n">
        <v>0</v>
      </c>
      <c r="E1211" s="236" t="n">
        <v>0</v>
      </c>
      <c r="F1211" s="238" t="n">
        <v>0</v>
      </c>
      <c r="G1211" s="236" t="n">
        <v>0</v>
      </c>
      <c r="H1211" s="239" t="n">
        <v>0</v>
      </c>
      <c r="I1211" s="236" t="n">
        <v>0</v>
      </c>
      <c r="J1211" s="240" t="n">
        <v>0</v>
      </c>
      <c r="K1211" s="236" t="n">
        <v>0</v>
      </c>
      <c r="L1211" s="241" t="inlineStr">
        <is>
          <t>-</t>
        </is>
      </c>
      <c r="M1211" s="242" t="inlineStr">
        <is>
          <t>-</t>
        </is>
      </c>
      <c r="N1211" s="236" t="inlineStr">
        <is>
          <t>-</t>
        </is>
      </c>
      <c r="O1211" s="243" t="inlineStr">
        <is>
          <t>-</t>
        </is>
      </c>
      <c r="P1211" s="237" t="inlineStr">
        <is>
          <t>-</t>
        </is>
      </c>
      <c r="Q1211" s="236" t="inlineStr">
        <is>
          <t>-</t>
        </is>
      </c>
      <c r="R1211" s="244" t="inlineStr">
        <is>
          <t>-</t>
        </is>
      </c>
      <c r="S1211" s="245" t="inlineStr">
        <is>
          <t>-</t>
        </is>
      </c>
      <c r="T1211" s="236" t="n"/>
      <c r="U1211" s="246" t="n"/>
      <c r="V1211" s="238" t="inlineStr">
        <is>
          <t>Vijaywada</t>
        </is>
      </c>
      <c r="W1211" s="236" t="inlineStr">
        <is>
          <t>South</t>
        </is>
      </c>
      <c r="X1211" s="242" t="n"/>
      <c r="Y1211" s="241" t="n">
        <v>0</v>
      </c>
      <c r="Z1211" s="236" t="inlineStr">
        <is>
          <t>0%</t>
        </is>
      </c>
      <c r="AA1211" s="245" t="n"/>
      <c r="AB1211" s="236" t="n">
        <v>0</v>
      </c>
      <c r="AC1211" s="236" t="n">
        <v>0</v>
      </c>
      <c r="AD1211" s="236" t="n">
        <v>1</v>
      </c>
      <c r="AE1211" s="236" t="n">
        <v>1</v>
      </c>
      <c r="AF1211" s="240" t="n">
        <v>0</v>
      </c>
      <c r="AG1211" s="236" t="n">
        <v>0</v>
      </c>
      <c r="AH1211" s="242" t="n">
        <v>0</v>
      </c>
      <c r="AI1211" s="236" t="n">
        <v>0</v>
      </c>
      <c r="AJ1211" s="236" t="n"/>
    </row>
    <row r="1212">
      <c r="A1212" s="236" t="inlineStr">
        <is>
          <t>IN00777A</t>
        </is>
      </c>
      <c r="B1212" s="236" t="inlineStr">
        <is>
          <t>POA BW Morning Tonic 250ML Price off</t>
        </is>
      </c>
      <c r="C1212" s="236" t="inlineStr">
        <is>
          <t>IN88</t>
        </is>
      </c>
      <c r="D1212" s="237" t="n">
        <v>0</v>
      </c>
      <c r="E1212" s="236" t="n">
        <v>0</v>
      </c>
      <c r="F1212" s="238" t="n">
        <v>0</v>
      </c>
      <c r="G1212" s="236" t="n">
        <v>0</v>
      </c>
      <c r="H1212" s="239" t="n">
        <v>0</v>
      </c>
      <c r="I1212" s="236" t="n">
        <v>0</v>
      </c>
      <c r="J1212" s="240" t="n">
        <v>0</v>
      </c>
      <c r="K1212" s="236" t="n">
        <v>0</v>
      </c>
      <c r="L1212" s="241" t="inlineStr">
        <is>
          <t>-</t>
        </is>
      </c>
      <c r="M1212" s="242" t="inlineStr">
        <is>
          <t>-</t>
        </is>
      </c>
      <c r="N1212" s="236" t="inlineStr">
        <is>
          <t>-</t>
        </is>
      </c>
      <c r="O1212" s="243" t="inlineStr">
        <is>
          <t>-</t>
        </is>
      </c>
      <c r="P1212" s="237" t="inlineStr">
        <is>
          <t>-</t>
        </is>
      </c>
      <c r="Q1212" s="236" t="inlineStr">
        <is>
          <t>-</t>
        </is>
      </c>
      <c r="R1212" s="244" t="inlineStr">
        <is>
          <t>-</t>
        </is>
      </c>
      <c r="S1212" s="245" t="inlineStr">
        <is>
          <t>-</t>
        </is>
      </c>
      <c r="T1212" s="236" t="n"/>
      <c r="U1212" s="246" t="n"/>
      <c r="V1212" s="238" t="inlineStr">
        <is>
          <t>Uttaranchal</t>
        </is>
      </c>
      <c r="W1212" s="236" t="inlineStr">
        <is>
          <t>North</t>
        </is>
      </c>
      <c r="X1212" s="242" t="n"/>
      <c r="Y1212" s="241" t="n">
        <v>0</v>
      </c>
      <c r="Z1212" s="236" t="inlineStr">
        <is>
          <t>0%</t>
        </is>
      </c>
      <c r="AA1212" s="245" t="n"/>
      <c r="AB1212" s="236" t="n">
        <v>0</v>
      </c>
      <c r="AC1212" s="236" t="n">
        <v>0</v>
      </c>
      <c r="AD1212" s="236" t="n">
        <v>1</v>
      </c>
      <c r="AE1212" s="236" t="n">
        <v>1</v>
      </c>
      <c r="AF1212" s="240" t="n">
        <v>0</v>
      </c>
      <c r="AG1212" s="236" t="n">
        <v>0</v>
      </c>
      <c r="AH1212" s="242" t="n">
        <v>0</v>
      </c>
      <c r="AI1212" s="236" t="n">
        <v>0</v>
      </c>
      <c r="AJ1212" s="236" t="n"/>
    </row>
    <row r="1213">
      <c r="A1213" s="236" t="inlineStr">
        <is>
          <t>IN00777A</t>
        </is>
      </c>
      <c r="B1213" s="236" t="inlineStr">
        <is>
          <t>POA BW Morning Tonic 250ML Price off</t>
        </is>
      </c>
      <c r="C1213" s="236" t="inlineStr">
        <is>
          <t>IN89</t>
        </is>
      </c>
      <c r="D1213" s="237" t="n">
        <v>0</v>
      </c>
      <c r="E1213" s="236" t="n">
        <v>0</v>
      </c>
      <c r="F1213" s="238" t="n">
        <v>0</v>
      </c>
      <c r="G1213" s="236" t="n">
        <v>0</v>
      </c>
      <c r="H1213" s="239" t="n">
        <v>0</v>
      </c>
      <c r="I1213" s="236" t="n">
        <v>0</v>
      </c>
      <c r="J1213" s="240" t="n">
        <v>0</v>
      </c>
      <c r="K1213" s="236" t="n">
        <v>0</v>
      </c>
      <c r="L1213" s="241" t="inlineStr">
        <is>
          <t>-</t>
        </is>
      </c>
      <c r="M1213" s="242" t="inlineStr">
        <is>
          <t>-</t>
        </is>
      </c>
      <c r="N1213" s="236" t="inlineStr">
        <is>
          <t>-</t>
        </is>
      </c>
      <c r="O1213" s="243" t="inlineStr">
        <is>
          <t>-</t>
        </is>
      </c>
      <c r="P1213" s="237" t="inlineStr">
        <is>
          <t>-</t>
        </is>
      </c>
      <c r="Q1213" s="236" t="inlineStr">
        <is>
          <t>-</t>
        </is>
      </c>
      <c r="R1213" s="244" t="inlineStr">
        <is>
          <t>-</t>
        </is>
      </c>
      <c r="S1213" s="245" t="inlineStr">
        <is>
          <t>-</t>
        </is>
      </c>
      <c r="T1213" s="236" t="n"/>
      <c r="U1213" s="246" t="n"/>
      <c r="V1213" s="238" t="inlineStr">
        <is>
          <t>Hubli</t>
        </is>
      </c>
      <c r="W1213" s="236" t="inlineStr">
        <is>
          <t>South</t>
        </is>
      </c>
      <c r="X1213" s="242" t="n"/>
      <c r="Y1213" s="241" t="n">
        <v>0</v>
      </c>
      <c r="Z1213" s="236" t="inlineStr">
        <is>
          <t>0%</t>
        </is>
      </c>
      <c r="AA1213" s="245" t="n"/>
      <c r="AB1213" s="236" t="n">
        <v>0</v>
      </c>
      <c r="AC1213" s="236" t="n">
        <v>0</v>
      </c>
      <c r="AD1213" s="236" t="n">
        <v>1</v>
      </c>
      <c r="AE1213" s="236" t="n">
        <v>1</v>
      </c>
      <c r="AF1213" s="240" t="n">
        <v>0</v>
      </c>
      <c r="AG1213" s="236" t="n">
        <v>0</v>
      </c>
      <c r="AH1213" s="242" t="n">
        <v>0</v>
      </c>
      <c r="AI1213" s="236" t="n">
        <v>0</v>
      </c>
      <c r="AJ1213" s="236" t="n"/>
    </row>
    <row r="1214">
      <c r="A1214" s="236" t="inlineStr">
        <is>
          <t>IN00777A</t>
        </is>
      </c>
      <c r="B1214" s="236" t="inlineStr">
        <is>
          <t>POA BW Morning Tonic 250ML Price off</t>
        </is>
      </c>
      <c r="C1214" s="236" t="inlineStr">
        <is>
          <t>IN90</t>
        </is>
      </c>
      <c r="D1214" s="237" t="n">
        <v>0</v>
      </c>
      <c r="E1214" s="236" t="n">
        <v>0</v>
      </c>
      <c r="F1214" s="238" t="n">
        <v>0</v>
      </c>
      <c r="G1214" s="236" t="n">
        <v>0</v>
      </c>
      <c r="H1214" s="239" t="n">
        <v>0</v>
      </c>
      <c r="I1214" s="236" t="n">
        <v>0</v>
      </c>
      <c r="J1214" s="240" t="n">
        <v>0</v>
      </c>
      <c r="K1214" s="236" t="n">
        <v>0</v>
      </c>
      <c r="L1214" s="241" t="inlineStr">
        <is>
          <t>-</t>
        </is>
      </c>
      <c r="M1214" s="242" t="inlineStr">
        <is>
          <t>-</t>
        </is>
      </c>
      <c r="N1214" s="236" t="inlineStr">
        <is>
          <t>-</t>
        </is>
      </c>
      <c r="O1214" s="243" t="inlineStr">
        <is>
          <t>-</t>
        </is>
      </c>
      <c r="P1214" s="237" t="inlineStr">
        <is>
          <t>-</t>
        </is>
      </c>
      <c r="Q1214" s="236" t="inlineStr">
        <is>
          <t>-</t>
        </is>
      </c>
      <c r="R1214" s="244" t="inlineStr">
        <is>
          <t>-</t>
        </is>
      </c>
      <c r="S1214" s="245" t="inlineStr">
        <is>
          <t>-</t>
        </is>
      </c>
      <c r="T1214" s="236" t="n"/>
      <c r="U1214" s="246" t="n"/>
      <c r="V1214" s="238" t="inlineStr">
        <is>
          <t>Export</t>
        </is>
      </c>
      <c r="W1214" s="236" t="inlineStr">
        <is>
          <t>Exp-DC</t>
        </is>
      </c>
      <c r="X1214" s="242" t="n"/>
      <c r="Y1214" s="241" t="n">
        <v>0</v>
      </c>
      <c r="Z1214" s="236" t="inlineStr">
        <is>
          <t>0%</t>
        </is>
      </c>
      <c r="AA1214" s="245" t="n"/>
      <c r="AB1214" s="236" t="n">
        <v>0</v>
      </c>
      <c r="AC1214" s="236" t="n">
        <v>0</v>
      </c>
      <c r="AD1214" s="236" t="n">
        <v>1</v>
      </c>
      <c r="AE1214" s="236" t="n">
        <v>1</v>
      </c>
      <c r="AF1214" s="240" t="n">
        <v>0</v>
      </c>
      <c r="AG1214" s="236" t="n">
        <v>0</v>
      </c>
      <c r="AH1214" s="242" t="n">
        <v>0</v>
      </c>
      <c r="AI1214" s="236" t="n">
        <v>0</v>
      </c>
      <c r="AJ1214" s="236" t="n"/>
    </row>
    <row r="1215">
      <c r="A1215" s="236" t="inlineStr">
        <is>
          <t>IN00777A</t>
        </is>
      </c>
      <c r="B1215" s="236" t="inlineStr">
        <is>
          <t>POA BW Morning Tonic 250ML Price off</t>
        </is>
      </c>
      <c r="C1215" s="236" t="inlineStr">
        <is>
          <t>IN91</t>
        </is>
      </c>
      <c r="D1215" s="237" t="n">
        <v>0</v>
      </c>
      <c r="E1215" s="236" t="n">
        <v>0</v>
      </c>
      <c r="F1215" s="238" t="n">
        <v>0</v>
      </c>
      <c r="G1215" s="236" t="n">
        <v>0</v>
      </c>
      <c r="H1215" s="239" t="n">
        <v>1</v>
      </c>
      <c r="I1215" s="236" t="n">
        <v>1</v>
      </c>
      <c r="J1215" s="240" t="n">
        <v>0</v>
      </c>
      <c r="K1215" s="236" t="n">
        <v>1</v>
      </c>
      <c r="L1215" s="241" t="inlineStr">
        <is>
          <t>-</t>
        </is>
      </c>
      <c r="M1215" s="242" t="inlineStr">
        <is>
          <t>-</t>
        </is>
      </c>
      <c r="N1215" s="236" t="inlineStr">
        <is>
          <t>-</t>
        </is>
      </c>
      <c r="O1215" s="243" t="inlineStr">
        <is>
          <t>-</t>
        </is>
      </c>
      <c r="P1215" s="237" t="inlineStr">
        <is>
          <t>-</t>
        </is>
      </c>
      <c r="Q1215" s="236" t="inlineStr">
        <is>
          <t>-</t>
        </is>
      </c>
      <c r="R1215" s="244" t="inlineStr">
        <is>
          <t>-</t>
        </is>
      </c>
      <c r="S1215" s="245" t="inlineStr">
        <is>
          <t>-</t>
        </is>
      </c>
      <c r="T1215" s="236" t="n"/>
      <c r="U1215" s="246" t="n"/>
      <c r="V1215" s="238" t="inlineStr">
        <is>
          <t>Siliguri</t>
        </is>
      </c>
      <c r="W1215" s="236" t="inlineStr">
        <is>
          <t>East</t>
        </is>
      </c>
      <c r="X1215" s="242" t="n"/>
      <c r="Y1215" s="241" t="n">
        <v>0</v>
      </c>
      <c r="Z1215" s="236" t="inlineStr">
        <is>
          <t>0%</t>
        </is>
      </c>
      <c r="AA1215" s="245" t="n"/>
      <c r="AB1215" s="236" t="n">
        <v>0</v>
      </c>
      <c r="AC1215" s="236" t="n">
        <v>0</v>
      </c>
      <c r="AD1215" s="236" t="n">
        <v>1</v>
      </c>
      <c r="AE1215" s="236" t="n">
        <v>0</v>
      </c>
      <c r="AF1215" s="240" t="n">
        <v>0</v>
      </c>
      <c r="AG1215" s="236" t="n">
        <v>0</v>
      </c>
      <c r="AH1215" s="242" t="n">
        <v>0</v>
      </c>
      <c r="AI1215" s="236" t="n">
        <v>0</v>
      </c>
      <c r="AJ1215" s="236" t="n"/>
    </row>
    <row r="1216">
      <c r="A1216" s="236" t="inlineStr">
        <is>
          <t>IN00777A</t>
        </is>
      </c>
      <c r="B1216" s="236" t="inlineStr">
        <is>
          <t>POA BW Morning Tonic 250ML Price off</t>
        </is>
      </c>
      <c r="C1216" s="236" t="inlineStr">
        <is>
          <t>IN95</t>
        </is>
      </c>
      <c r="D1216" s="237" t="n">
        <v>0</v>
      </c>
      <c r="E1216" s="236" t="n">
        <v>0</v>
      </c>
      <c r="F1216" s="238" t="n">
        <v>0</v>
      </c>
      <c r="G1216" s="236" t="n">
        <v>0</v>
      </c>
      <c r="H1216" s="239" t="n">
        <v>0</v>
      </c>
      <c r="I1216" s="236" t="n">
        <v>0</v>
      </c>
      <c r="J1216" s="240" t="n">
        <v>0</v>
      </c>
      <c r="K1216" s="236" t="n">
        <v>0</v>
      </c>
      <c r="L1216" s="241" t="inlineStr">
        <is>
          <t>-</t>
        </is>
      </c>
      <c r="M1216" s="242" t="inlineStr">
        <is>
          <t>-</t>
        </is>
      </c>
      <c r="N1216" s="236" t="inlineStr">
        <is>
          <t>-</t>
        </is>
      </c>
      <c r="O1216" s="243" t="inlineStr">
        <is>
          <t>-</t>
        </is>
      </c>
      <c r="P1216" s="237" t="inlineStr">
        <is>
          <t>-</t>
        </is>
      </c>
      <c r="Q1216" s="236" t="inlineStr">
        <is>
          <t>-</t>
        </is>
      </c>
      <c r="R1216" s="244" t="inlineStr">
        <is>
          <t>-</t>
        </is>
      </c>
      <c r="S1216" s="245" t="inlineStr">
        <is>
          <t>-</t>
        </is>
      </c>
      <c r="T1216" s="236" t="n"/>
      <c r="U1216" s="246" t="n"/>
      <c r="V1216" s="238" t="inlineStr">
        <is>
          <t>Hasangarh</t>
        </is>
      </c>
      <c r="W1216" s="236" t="inlineStr">
        <is>
          <t>North DC</t>
        </is>
      </c>
      <c r="X1216" s="242" t="n"/>
      <c r="Y1216" s="241" t="n">
        <v>0</v>
      </c>
      <c r="Z1216" s="236" t="inlineStr">
        <is>
          <t>0%</t>
        </is>
      </c>
      <c r="AA1216" s="245" t="n"/>
      <c r="AB1216" s="236" t="n">
        <v>0</v>
      </c>
      <c r="AC1216" s="236" t="n">
        <v>0</v>
      </c>
      <c r="AD1216" s="236" t="n">
        <v>1</v>
      </c>
      <c r="AE1216" s="236" t="n">
        <v>1</v>
      </c>
      <c r="AF1216" s="240" t="n">
        <v>0</v>
      </c>
      <c r="AG1216" s="236" t="n">
        <v>0</v>
      </c>
      <c r="AH1216" s="242" t="n">
        <v>0</v>
      </c>
      <c r="AI1216" s="236" t="n">
        <v>0</v>
      </c>
      <c r="AJ1216" s="236" t="n"/>
    </row>
    <row r="1217">
      <c r="A1217" s="236" t="inlineStr">
        <is>
          <t>IN00777A</t>
        </is>
      </c>
      <c r="B1217" s="236" t="inlineStr">
        <is>
          <t>POA BW Morning Tonic 250ML Price off</t>
        </is>
      </c>
      <c r="C1217" s="236" t="inlineStr">
        <is>
          <t>IN97</t>
        </is>
      </c>
      <c r="D1217" s="237" t="n">
        <v>0</v>
      </c>
      <c r="E1217" s="236" t="n">
        <v>0</v>
      </c>
      <c r="F1217" s="238" t="n">
        <v>0</v>
      </c>
      <c r="G1217" s="236" t="n">
        <v>0</v>
      </c>
      <c r="H1217" s="239" t="n">
        <v>0</v>
      </c>
      <c r="I1217" s="236" t="n">
        <v>0</v>
      </c>
      <c r="J1217" s="240" t="n">
        <v>0</v>
      </c>
      <c r="K1217" s="236" t="n">
        <v>0</v>
      </c>
      <c r="L1217" s="241" t="inlineStr">
        <is>
          <t>-</t>
        </is>
      </c>
      <c r="M1217" s="242" t="inlineStr">
        <is>
          <t>-</t>
        </is>
      </c>
      <c r="N1217" s="236" t="inlineStr">
        <is>
          <t>-</t>
        </is>
      </c>
      <c r="O1217" s="243" t="inlineStr">
        <is>
          <t>-</t>
        </is>
      </c>
      <c r="P1217" s="237" t="inlineStr">
        <is>
          <t>-</t>
        </is>
      </c>
      <c r="Q1217" s="236" t="inlineStr">
        <is>
          <t>-</t>
        </is>
      </c>
      <c r="R1217" s="244" t="inlineStr">
        <is>
          <t>-</t>
        </is>
      </c>
      <c r="S1217" s="245" t="inlineStr">
        <is>
          <t>-</t>
        </is>
      </c>
      <c r="T1217" s="236" t="n"/>
      <c r="U1217" s="246" t="n"/>
      <c r="V1217" s="238" t="inlineStr">
        <is>
          <t>Hubli DC</t>
        </is>
      </c>
      <c r="W1217" s="236" t="inlineStr">
        <is>
          <t>South DC</t>
        </is>
      </c>
      <c r="X1217" s="242" t="n"/>
      <c r="Y1217" s="241" t="n">
        <v>0</v>
      </c>
      <c r="Z1217" s="236" t="inlineStr">
        <is>
          <t>0%</t>
        </is>
      </c>
      <c r="AA1217" s="245" t="n"/>
      <c r="AB1217" s="236" t="n">
        <v>0</v>
      </c>
      <c r="AC1217" s="236" t="n">
        <v>0</v>
      </c>
      <c r="AD1217" s="236" t="n">
        <v>1</v>
      </c>
      <c r="AE1217" s="236" t="n">
        <v>1</v>
      </c>
      <c r="AF1217" s="240" t="n">
        <v>0</v>
      </c>
      <c r="AG1217" s="236" t="n">
        <v>0</v>
      </c>
      <c r="AH1217" s="242" t="n">
        <v>0</v>
      </c>
      <c r="AI1217" s="236" t="n">
        <v>0</v>
      </c>
      <c r="AJ1217" s="236" t="n"/>
    </row>
    <row r="1218">
      <c r="A1218" s="236" t="inlineStr">
        <is>
          <t>IN00777A</t>
        </is>
      </c>
      <c r="B1218" s="236" t="inlineStr">
        <is>
          <t>POA BW Morning Tonic 250ML Price off</t>
        </is>
      </c>
      <c r="C1218" s="236" t="inlineStr">
        <is>
          <t>IN98</t>
        </is>
      </c>
      <c r="D1218" s="237" t="n">
        <v>0</v>
      </c>
      <c r="E1218" s="236" t="n">
        <v>0</v>
      </c>
      <c r="F1218" s="238" t="n">
        <v>0</v>
      </c>
      <c r="G1218" s="236" t="n">
        <v>0</v>
      </c>
      <c r="H1218" s="239" t="n">
        <v>0</v>
      </c>
      <c r="I1218" s="236" t="n">
        <v>0</v>
      </c>
      <c r="J1218" s="240" t="n">
        <v>0</v>
      </c>
      <c r="K1218" s="236" t="n">
        <v>0</v>
      </c>
      <c r="L1218" s="241" t="inlineStr">
        <is>
          <t>-</t>
        </is>
      </c>
      <c r="M1218" s="242" t="inlineStr">
        <is>
          <t>-</t>
        </is>
      </c>
      <c r="N1218" s="236" t="inlineStr">
        <is>
          <t>-</t>
        </is>
      </c>
      <c r="O1218" s="243" t="inlineStr">
        <is>
          <t>-</t>
        </is>
      </c>
      <c r="P1218" s="237" t="inlineStr">
        <is>
          <t>-</t>
        </is>
      </c>
      <c r="Q1218" s="236" t="inlineStr">
        <is>
          <t>-</t>
        </is>
      </c>
      <c r="R1218" s="244" t="inlineStr">
        <is>
          <t>-</t>
        </is>
      </c>
      <c r="S1218" s="245" t="inlineStr">
        <is>
          <t>-</t>
        </is>
      </c>
      <c r="T1218" s="236" t="n"/>
      <c r="U1218" s="246" t="n"/>
      <c r="V1218" s="238" t="inlineStr">
        <is>
          <t>Calcutta DC</t>
        </is>
      </c>
      <c r="W1218" s="236" t="inlineStr">
        <is>
          <t>East DC</t>
        </is>
      </c>
      <c r="X1218" s="242" t="n"/>
      <c r="Y1218" s="241" t="n">
        <v>0</v>
      </c>
      <c r="Z1218" s="236" t="inlineStr">
        <is>
          <t>0%</t>
        </is>
      </c>
      <c r="AA1218" s="245" t="n"/>
      <c r="AB1218" s="236" t="n">
        <v>0</v>
      </c>
      <c r="AC1218" s="236" t="n">
        <v>0</v>
      </c>
      <c r="AD1218" s="236" t="n">
        <v>1</v>
      </c>
      <c r="AE1218" s="236" t="n">
        <v>1</v>
      </c>
      <c r="AF1218" s="240" t="n">
        <v>0</v>
      </c>
      <c r="AG1218" s="236" t="n">
        <v>0</v>
      </c>
      <c r="AH1218" s="242" t="n">
        <v>0</v>
      </c>
      <c r="AI1218" s="236" t="n">
        <v>0</v>
      </c>
      <c r="AJ1218" s="236" t="n"/>
    </row>
    <row r="1219">
      <c r="A1219" s="236" t="inlineStr">
        <is>
          <t>IN00777A</t>
        </is>
      </c>
      <c r="B1219" s="236" t="inlineStr">
        <is>
          <t>POA BW Morning Tonic 250ML Price off</t>
        </is>
      </c>
      <c r="C1219" s="236" t="inlineStr">
        <is>
          <t>IN99</t>
        </is>
      </c>
      <c r="D1219" s="237" t="n">
        <v>0</v>
      </c>
      <c r="E1219" s="236" t="n">
        <v>0</v>
      </c>
      <c r="F1219" s="238" t="n">
        <v>0</v>
      </c>
      <c r="G1219" s="236" t="n">
        <v>0</v>
      </c>
      <c r="H1219" s="239" t="n">
        <v>0</v>
      </c>
      <c r="I1219" s="236" t="n">
        <v>0</v>
      </c>
      <c r="J1219" s="240" t="n">
        <v>0</v>
      </c>
      <c r="K1219" s="236" t="n">
        <v>0</v>
      </c>
      <c r="L1219" s="241" t="inlineStr">
        <is>
          <t>-</t>
        </is>
      </c>
      <c r="M1219" s="242" t="inlineStr">
        <is>
          <t>-</t>
        </is>
      </c>
      <c r="N1219" s="236" t="inlineStr">
        <is>
          <t>-</t>
        </is>
      </c>
      <c r="O1219" s="243" t="inlineStr">
        <is>
          <t>-</t>
        </is>
      </c>
      <c r="P1219" s="237" t="inlineStr">
        <is>
          <t>-</t>
        </is>
      </c>
      <c r="Q1219" s="236" t="inlineStr">
        <is>
          <t>-</t>
        </is>
      </c>
      <c r="R1219" s="244" t="inlineStr">
        <is>
          <t>-</t>
        </is>
      </c>
      <c r="S1219" s="245" t="inlineStr">
        <is>
          <t>-</t>
        </is>
      </c>
      <c r="T1219" s="236" t="n"/>
      <c r="U1219" s="246" t="n"/>
      <c r="V1219" s="238" t="inlineStr">
        <is>
          <t>Goa DC</t>
        </is>
      </c>
      <c r="W1219" s="236" t="inlineStr">
        <is>
          <t>Plant</t>
        </is>
      </c>
      <c r="X1219" s="242" t="n"/>
      <c r="Y1219" s="241" t="n">
        <v>0</v>
      </c>
      <c r="Z1219" s="236" t="inlineStr">
        <is>
          <t>0%</t>
        </is>
      </c>
      <c r="AA1219" s="245" t="n"/>
      <c r="AB1219" s="236" t="n">
        <v>0</v>
      </c>
      <c r="AC1219" s="236" t="n">
        <v>0</v>
      </c>
      <c r="AD1219" s="236" t="n">
        <v>1</v>
      </c>
      <c r="AE1219" s="236" t="n">
        <v>1</v>
      </c>
      <c r="AF1219" s="240" t="n">
        <v>0</v>
      </c>
      <c r="AG1219" s="236" t="n">
        <v>0</v>
      </c>
      <c r="AH1219" s="242" t="n">
        <v>0</v>
      </c>
      <c r="AI1219" s="236" t="n">
        <v>0</v>
      </c>
      <c r="AJ1219" s="236" t="n"/>
    </row>
    <row r="1220">
      <c r="A1220" s="236" t="inlineStr">
        <is>
          <t>------------</t>
        </is>
      </c>
      <c r="B1220" s="236" t="n"/>
      <c r="C1220" s="236" t="n"/>
      <c r="D1220" s="237" t="n"/>
      <c r="E1220" s="236" t="n"/>
      <c r="F1220" s="238" t="n"/>
      <c r="G1220" s="236" t="n"/>
      <c r="H1220" s="239" t="n"/>
      <c r="I1220" s="236" t="n"/>
      <c r="J1220" s="240" t="n"/>
      <c r="K1220" s="236" t="n"/>
      <c r="L1220" s="241" t="n"/>
      <c r="M1220" s="242" t="n"/>
      <c r="N1220" s="236" t="n"/>
      <c r="O1220" s="243" t="n"/>
      <c r="P1220" s="237" t="n"/>
      <c r="Q1220" s="236" t="n"/>
      <c r="R1220" s="244" t="n"/>
      <c r="S1220" s="245" t="n"/>
      <c r="T1220" s="236" t="n"/>
      <c r="U1220" s="246" t="n"/>
      <c r="V1220" s="238" t="n"/>
      <c r="W1220" s="236" t="n"/>
      <c r="X1220" s="242" t="n"/>
      <c r="Y1220" s="241" t="n"/>
      <c r="Z1220" s="236" t="n"/>
      <c r="AA1220" s="245" t="n"/>
      <c r="AB1220" s="236" t="n"/>
      <c r="AC1220" s="236" t="n"/>
      <c r="AD1220" s="236" t="n"/>
      <c r="AE1220" s="236" t="n"/>
      <c r="AF1220" s="240" t="n"/>
      <c r="AG1220" s="236" t="n"/>
      <c r="AH1220" s="242" t="n"/>
      <c r="AI1220" s="236" t="n"/>
      <c r="AJ1220" s="236" t="n"/>
    </row>
    <row r="1221">
      <c r="A1221" s="236" t="inlineStr">
        <is>
          <t>TH01876A</t>
        </is>
      </c>
      <c r="B1221" s="236" t="inlineStr">
        <is>
          <t>COL MW PLAX SPICY FRESH 250ML</t>
        </is>
      </c>
      <c r="C1221" s="236" t="inlineStr">
        <is>
          <t>IN59</t>
        </is>
      </c>
      <c r="D1221" s="237" t="n">
        <v>0</v>
      </c>
      <c r="E1221" s="236" t="n">
        <v>0</v>
      </c>
      <c r="F1221" s="238" t="n">
        <v>0</v>
      </c>
      <c r="G1221" s="236" t="n">
        <v>0</v>
      </c>
      <c r="H1221" s="239" t="n">
        <v>83</v>
      </c>
      <c r="I1221" s="236" t="n">
        <v>83</v>
      </c>
      <c r="J1221" s="240" t="n">
        <v>0</v>
      </c>
      <c r="K1221" s="236" t="n">
        <v>83</v>
      </c>
      <c r="L1221" s="241" t="inlineStr">
        <is>
          <t>-</t>
        </is>
      </c>
      <c r="M1221" s="242" t="inlineStr">
        <is>
          <t>-</t>
        </is>
      </c>
      <c r="N1221" s="236" t="inlineStr">
        <is>
          <t>-</t>
        </is>
      </c>
      <c r="O1221" s="243" t="inlineStr">
        <is>
          <t>-</t>
        </is>
      </c>
      <c r="P1221" s="237" t="inlineStr">
        <is>
          <t>-</t>
        </is>
      </c>
      <c r="Q1221" s="236" t="inlineStr">
        <is>
          <t>-</t>
        </is>
      </c>
      <c r="R1221" s="244" t="inlineStr">
        <is>
          <t>-</t>
        </is>
      </c>
      <c r="S1221" s="245" t="inlineStr">
        <is>
          <t>-</t>
        </is>
      </c>
      <c r="T1221" s="236" t="inlineStr">
        <is>
          <t>100%</t>
        </is>
      </c>
      <c r="U1221" s="246" t="inlineStr">
        <is>
          <t>100%</t>
        </is>
      </c>
      <c r="V1221" s="238" t="inlineStr">
        <is>
          <t>Coimbatore</t>
        </is>
      </c>
      <c r="W1221" s="236" t="inlineStr">
        <is>
          <t>South</t>
        </is>
      </c>
      <c r="X1221" s="242" t="n"/>
      <c r="Y1221" s="241" t="n">
        <v>57</v>
      </c>
      <c r="Z1221" s="236" t="inlineStr">
        <is>
          <t>0%</t>
        </is>
      </c>
      <c r="AA1221" s="245" t="n"/>
      <c r="AB1221" s="236" t="n">
        <v>0</v>
      </c>
      <c r="AC1221" s="236" t="n">
        <v>0</v>
      </c>
      <c r="AD1221" s="236" t="n">
        <v>1</v>
      </c>
      <c r="AE1221" s="236" t="n">
        <v>1</v>
      </c>
      <c r="AF1221" s="240" t="n">
        <v>0</v>
      </c>
      <c r="AG1221" s="236" t="n">
        <v>0</v>
      </c>
      <c r="AH1221" s="242" t="n">
        <v>0</v>
      </c>
      <c r="AI1221" s="236" t="n">
        <v>0</v>
      </c>
      <c r="AJ1221" s="236" t="n"/>
    </row>
    <row r="1222">
      <c r="A1222" s="236" t="inlineStr">
        <is>
          <t>TH01876A</t>
        </is>
      </c>
      <c r="B1222" s="236" t="inlineStr">
        <is>
          <t>COL MW PLAX SPICY FRESH 250ML</t>
        </is>
      </c>
      <c r="C1222" s="236" t="inlineStr">
        <is>
          <t>IN60</t>
        </is>
      </c>
      <c r="D1222" s="237" t="n">
        <v>0</v>
      </c>
      <c r="E1222" s="236" t="n">
        <v>0</v>
      </c>
      <c r="F1222" s="238" t="n">
        <v>0</v>
      </c>
      <c r="G1222" s="236" t="n">
        <v>0</v>
      </c>
      <c r="H1222" s="239" t="n">
        <v>32</v>
      </c>
      <c r="I1222" s="236" t="n">
        <v>32</v>
      </c>
      <c r="J1222" s="240" t="n">
        <v>0</v>
      </c>
      <c r="K1222" s="236" t="n">
        <v>32</v>
      </c>
      <c r="L1222" s="241" t="inlineStr">
        <is>
          <t>-</t>
        </is>
      </c>
      <c r="M1222" s="242" t="inlineStr">
        <is>
          <t>-</t>
        </is>
      </c>
      <c r="N1222" s="236" t="inlineStr">
        <is>
          <t>-</t>
        </is>
      </c>
      <c r="O1222" s="243" t="inlineStr">
        <is>
          <t>-</t>
        </is>
      </c>
      <c r="P1222" s="237" t="inlineStr">
        <is>
          <t>-</t>
        </is>
      </c>
      <c r="Q1222" s="236" t="inlineStr">
        <is>
          <t>-</t>
        </is>
      </c>
      <c r="R1222" s="244" t="inlineStr">
        <is>
          <t>-</t>
        </is>
      </c>
      <c r="S1222" s="245" t="inlineStr">
        <is>
          <t>-</t>
        </is>
      </c>
      <c r="T1222" s="236" t="n"/>
      <c r="U1222" s="246" t="n"/>
      <c r="V1222" s="238" t="inlineStr">
        <is>
          <t>Mumbai</t>
        </is>
      </c>
      <c r="W1222" s="236" t="inlineStr">
        <is>
          <t>West</t>
        </is>
      </c>
      <c r="X1222" s="242" t="n"/>
      <c r="Y1222" s="241" t="n">
        <v>0</v>
      </c>
      <c r="Z1222" s="236" t="inlineStr">
        <is>
          <t>0%</t>
        </is>
      </c>
      <c r="AA1222" s="245" t="n"/>
      <c r="AB1222" s="236" t="n">
        <v>0</v>
      </c>
      <c r="AC1222" s="236" t="n">
        <v>0</v>
      </c>
      <c r="AD1222" s="236" t="n">
        <v>1</v>
      </c>
      <c r="AE1222" s="236" t="n">
        <v>0</v>
      </c>
      <c r="AF1222" s="240" t="n">
        <v>0</v>
      </c>
      <c r="AG1222" s="236" t="n">
        <v>0</v>
      </c>
      <c r="AH1222" s="242" t="n">
        <v>0</v>
      </c>
      <c r="AI1222" s="236" t="n">
        <v>0</v>
      </c>
      <c r="AJ1222" s="236" t="n"/>
    </row>
    <row r="1223">
      <c r="A1223" s="236" t="inlineStr">
        <is>
          <t>TH01876A</t>
        </is>
      </c>
      <c r="B1223" s="236" t="inlineStr">
        <is>
          <t>COL MW PLAX SPICY FRESH 250ML</t>
        </is>
      </c>
      <c r="C1223" s="236" t="inlineStr">
        <is>
          <t>IN61</t>
        </is>
      </c>
      <c r="D1223" s="237" t="n">
        <v>0</v>
      </c>
      <c r="E1223" s="236" t="n">
        <v>0</v>
      </c>
      <c r="F1223" s="238" t="n">
        <v>0</v>
      </c>
      <c r="G1223" s="236" t="n">
        <v>0</v>
      </c>
      <c r="H1223" s="239" t="n">
        <v>162</v>
      </c>
      <c r="I1223" s="236" t="n">
        <v>162</v>
      </c>
      <c r="J1223" s="240" t="n">
        <v>0</v>
      </c>
      <c r="K1223" s="236" t="n">
        <v>162</v>
      </c>
      <c r="L1223" s="241" t="inlineStr">
        <is>
          <t>-</t>
        </is>
      </c>
      <c r="M1223" s="242" t="inlineStr">
        <is>
          <t>-</t>
        </is>
      </c>
      <c r="N1223" s="236" t="inlineStr">
        <is>
          <t>-</t>
        </is>
      </c>
      <c r="O1223" s="243" t="inlineStr">
        <is>
          <t>-</t>
        </is>
      </c>
      <c r="P1223" s="237" t="inlineStr">
        <is>
          <t>-</t>
        </is>
      </c>
      <c r="Q1223" s="236" t="inlineStr">
        <is>
          <t>-</t>
        </is>
      </c>
      <c r="R1223" s="244" t="inlineStr">
        <is>
          <t>-</t>
        </is>
      </c>
      <c r="S1223" s="245" t="inlineStr">
        <is>
          <t>-</t>
        </is>
      </c>
      <c r="T1223" s="236" t="n"/>
      <c r="U1223" s="246" t="n"/>
      <c r="V1223" s="238" t="inlineStr">
        <is>
          <t>Delhi</t>
        </is>
      </c>
      <c r="W1223" s="236" t="inlineStr">
        <is>
          <t>North</t>
        </is>
      </c>
      <c r="X1223" s="242" t="n"/>
      <c r="Y1223" s="241" t="n">
        <v>0</v>
      </c>
      <c r="Z1223" s="236" t="inlineStr">
        <is>
          <t>0%</t>
        </is>
      </c>
      <c r="AA1223" s="245" t="n"/>
      <c r="AB1223" s="236" t="n">
        <v>0</v>
      </c>
      <c r="AC1223" s="236" t="n">
        <v>0</v>
      </c>
      <c r="AD1223" s="236" t="n">
        <v>1</v>
      </c>
      <c r="AE1223" s="236" t="n">
        <v>0</v>
      </c>
      <c r="AF1223" s="240" t="n">
        <v>0</v>
      </c>
      <c r="AG1223" s="236" t="n">
        <v>0</v>
      </c>
      <c r="AH1223" s="242" t="n">
        <v>0</v>
      </c>
      <c r="AI1223" s="236" t="n">
        <v>0</v>
      </c>
      <c r="AJ1223" s="236" t="n"/>
    </row>
    <row r="1224">
      <c r="A1224" s="236" t="inlineStr">
        <is>
          <t>TH01876A</t>
        </is>
      </c>
      <c r="B1224" s="236" t="inlineStr">
        <is>
          <t>COL MW PLAX SPICY FRESH 250ML</t>
        </is>
      </c>
      <c r="C1224" s="236" t="inlineStr">
        <is>
          <t>IN62</t>
        </is>
      </c>
      <c r="D1224" s="237" t="n">
        <v>0</v>
      </c>
      <c r="E1224" s="236" t="n">
        <v>0</v>
      </c>
      <c r="F1224" s="238" t="n">
        <v>0</v>
      </c>
      <c r="G1224" s="236" t="n">
        <v>0</v>
      </c>
      <c r="H1224" s="239" t="n">
        <v>13</v>
      </c>
      <c r="I1224" s="236" t="n">
        <v>13</v>
      </c>
      <c r="J1224" s="240" t="n">
        <v>0</v>
      </c>
      <c r="K1224" s="236" t="n">
        <v>13</v>
      </c>
      <c r="L1224" s="241" t="inlineStr">
        <is>
          <t>-</t>
        </is>
      </c>
      <c r="M1224" s="242" t="inlineStr">
        <is>
          <t>-</t>
        </is>
      </c>
      <c r="N1224" s="236" t="inlineStr">
        <is>
          <t>-</t>
        </is>
      </c>
      <c r="O1224" s="243" t="inlineStr">
        <is>
          <t>-</t>
        </is>
      </c>
      <c r="P1224" s="237" t="inlineStr">
        <is>
          <t>-</t>
        </is>
      </c>
      <c r="Q1224" s="236" t="inlineStr">
        <is>
          <t>-</t>
        </is>
      </c>
      <c r="R1224" s="244" t="inlineStr">
        <is>
          <t>-</t>
        </is>
      </c>
      <c r="S1224" s="245" t="inlineStr">
        <is>
          <t>-</t>
        </is>
      </c>
      <c r="T1224" s="236" t="inlineStr">
        <is>
          <t>165%</t>
        </is>
      </c>
      <c r="U1224" s="246" t="inlineStr">
        <is>
          <t>165%</t>
        </is>
      </c>
      <c r="V1224" s="238" t="inlineStr">
        <is>
          <t>Calcutta</t>
        </is>
      </c>
      <c r="W1224" s="236" t="inlineStr">
        <is>
          <t>East</t>
        </is>
      </c>
      <c r="X1224" s="242" t="n"/>
      <c r="Y1224" s="241" t="n">
        <v>20</v>
      </c>
      <c r="Z1224" s="236" t="inlineStr">
        <is>
          <t>0%</t>
        </is>
      </c>
      <c r="AA1224" s="245" t="n"/>
      <c r="AB1224" s="236" t="n">
        <v>0</v>
      </c>
      <c r="AC1224" s="236" t="n">
        <v>0</v>
      </c>
      <c r="AD1224" s="236" t="n">
        <v>1</v>
      </c>
      <c r="AE1224" s="236" t="n">
        <v>0</v>
      </c>
      <c r="AF1224" s="240" t="n">
        <v>0</v>
      </c>
      <c r="AG1224" s="236" t="n">
        <v>0</v>
      </c>
      <c r="AH1224" s="242" t="n">
        <v>0</v>
      </c>
      <c r="AI1224" s="236" t="n">
        <v>0</v>
      </c>
      <c r="AJ1224" s="236" t="n"/>
    </row>
    <row r="1225">
      <c r="A1225" s="236" t="inlineStr">
        <is>
          <t>TH01876A</t>
        </is>
      </c>
      <c r="B1225" s="236" t="inlineStr">
        <is>
          <t>COL MW PLAX SPICY FRESH 250ML</t>
        </is>
      </c>
      <c r="C1225" s="236" t="inlineStr">
        <is>
          <t>IN63</t>
        </is>
      </c>
      <c r="D1225" s="237" t="n">
        <v>0</v>
      </c>
      <c r="E1225" s="236" t="n">
        <v>0</v>
      </c>
      <c r="F1225" s="238" t="n">
        <v>0</v>
      </c>
      <c r="G1225" s="236" t="n">
        <v>0</v>
      </c>
      <c r="H1225" s="239" t="n">
        <v>14</v>
      </c>
      <c r="I1225" s="236" t="n">
        <v>14</v>
      </c>
      <c r="J1225" s="240" t="n">
        <v>0</v>
      </c>
      <c r="K1225" s="236" t="n">
        <v>14</v>
      </c>
      <c r="L1225" s="241" t="inlineStr">
        <is>
          <t>-</t>
        </is>
      </c>
      <c r="M1225" s="242" t="inlineStr">
        <is>
          <t>-</t>
        </is>
      </c>
      <c r="N1225" s="236" t="inlineStr">
        <is>
          <t>-</t>
        </is>
      </c>
      <c r="O1225" s="243" t="inlineStr">
        <is>
          <t>-</t>
        </is>
      </c>
      <c r="P1225" s="237" t="inlineStr">
        <is>
          <t>-</t>
        </is>
      </c>
      <c r="Q1225" s="236" t="inlineStr">
        <is>
          <t>-</t>
        </is>
      </c>
      <c r="R1225" s="244" t="inlineStr">
        <is>
          <t>-</t>
        </is>
      </c>
      <c r="S1225" s="245" t="inlineStr">
        <is>
          <t>-</t>
        </is>
      </c>
      <c r="T1225" s="236" t="n"/>
      <c r="U1225" s="246" t="n"/>
      <c r="V1225" s="238" t="inlineStr">
        <is>
          <t>Trichy</t>
        </is>
      </c>
      <c r="W1225" s="236" t="inlineStr">
        <is>
          <t>South</t>
        </is>
      </c>
      <c r="X1225" s="242" t="n"/>
      <c r="Y1225" s="241" t="n">
        <v>0</v>
      </c>
      <c r="Z1225" s="236" t="inlineStr">
        <is>
          <t>0%</t>
        </is>
      </c>
      <c r="AA1225" s="245" t="n"/>
      <c r="AB1225" s="236" t="n">
        <v>0</v>
      </c>
      <c r="AC1225" s="236" t="n">
        <v>0</v>
      </c>
      <c r="AD1225" s="236" t="n">
        <v>1</v>
      </c>
      <c r="AE1225" s="236" t="n">
        <v>0</v>
      </c>
      <c r="AF1225" s="240" t="n">
        <v>0</v>
      </c>
      <c r="AG1225" s="236" t="n">
        <v>0</v>
      </c>
      <c r="AH1225" s="242" t="n">
        <v>0</v>
      </c>
      <c r="AI1225" s="236" t="n">
        <v>0</v>
      </c>
      <c r="AJ1225" s="236" t="n"/>
    </row>
    <row r="1226">
      <c r="A1226" s="236" t="inlineStr">
        <is>
          <t>TH01876A</t>
        </is>
      </c>
      <c r="B1226" s="236" t="inlineStr">
        <is>
          <t>COL MW PLAX SPICY FRESH 250ML</t>
        </is>
      </c>
      <c r="C1226" s="236" t="inlineStr">
        <is>
          <t>IN64</t>
        </is>
      </c>
      <c r="D1226" s="237" t="n">
        <v>0</v>
      </c>
      <c r="E1226" s="236" t="n">
        <v>0</v>
      </c>
      <c r="F1226" s="238" t="n">
        <v>0</v>
      </c>
      <c r="G1226" s="236" t="n">
        <v>0</v>
      </c>
      <c r="H1226" s="239" t="n">
        <v>96</v>
      </c>
      <c r="I1226" s="236" t="n">
        <v>96</v>
      </c>
      <c r="J1226" s="240" t="n">
        <v>0</v>
      </c>
      <c r="K1226" s="236" t="n">
        <v>96</v>
      </c>
      <c r="L1226" s="241" t="inlineStr">
        <is>
          <t>-</t>
        </is>
      </c>
      <c r="M1226" s="242" t="inlineStr">
        <is>
          <t>-</t>
        </is>
      </c>
      <c r="N1226" s="236" t="inlineStr">
        <is>
          <t>-</t>
        </is>
      </c>
      <c r="O1226" s="243" t="inlineStr">
        <is>
          <t>-</t>
        </is>
      </c>
      <c r="P1226" s="237" t="inlineStr">
        <is>
          <t>-</t>
        </is>
      </c>
      <c r="Q1226" s="236" t="inlineStr">
        <is>
          <t>-</t>
        </is>
      </c>
      <c r="R1226" s="244" t="inlineStr">
        <is>
          <t>-</t>
        </is>
      </c>
      <c r="S1226" s="245" t="inlineStr">
        <is>
          <t>-</t>
        </is>
      </c>
      <c r="T1226" s="236" t="inlineStr">
        <is>
          <t>443%</t>
        </is>
      </c>
      <c r="U1226" s="246" t="inlineStr">
        <is>
          <t>443%</t>
        </is>
      </c>
      <c r="V1226" s="238" t="inlineStr">
        <is>
          <t>Chennai</t>
        </is>
      </c>
      <c r="W1226" s="236" t="inlineStr">
        <is>
          <t>South</t>
        </is>
      </c>
      <c r="X1226" s="242" t="n"/>
      <c r="Y1226" s="241" t="n">
        <v>28</v>
      </c>
      <c r="Z1226" s="236" t="inlineStr">
        <is>
          <t>0%</t>
        </is>
      </c>
      <c r="AA1226" s="245" t="n"/>
      <c r="AB1226" s="236" t="n">
        <v>0</v>
      </c>
      <c r="AC1226" s="236" t="n">
        <v>0</v>
      </c>
      <c r="AD1226" s="236" t="n">
        <v>1</v>
      </c>
      <c r="AE1226" s="236" t="n">
        <v>0</v>
      </c>
      <c r="AF1226" s="240" t="n">
        <v>0</v>
      </c>
      <c r="AG1226" s="236" t="n">
        <v>0</v>
      </c>
      <c r="AH1226" s="242" t="n">
        <v>0</v>
      </c>
      <c r="AI1226" s="236" t="n">
        <v>0</v>
      </c>
      <c r="AJ1226" s="236" t="n"/>
    </row>
    <row r="1227">
      <c r="A1227" s="236" t="inlineStr">
        <is>
          <t>TH01876A</t>
        </is>
      </c>
      <c r="B1227" s="236" t="inlineStr">
        <is>
          <t>COL MW PLAX SPICY FRESH 250ML</t>
        </is>
      </c>
      <c r="C1227" s="236" t="inlineStr">
        <is>
          <t>IN65</t>
        </is>
      </c>
      <c r="D1227" s="237" t="n">
        <v>0</v>
      </c>
      <c r="E1227" s="236" t="n">
        <v>0</v>
      </c>
      <c r="F1227" s="238" t="n">
        <v>0</v>
      </c>
      <c r="G1227" s="236" t="n">
        <v>0</v>
      </c>
      <c r="H1227" s="239" t="n">
        <v>37</v>
      </c>
      <c r="I1227" s="236" t="n">
        <v>37</v>
      </c>
      <c r="J1227" s="240" t="n">
        <v>0</v>
      </c>
      <c r="K1227" s="236" t="n">
        <v>37</v>
      </c>
      <c r="L1227" s="241" t="inlineStr">
        <is>
          <t>-</t>
        </is>
      </c>
      <c r="M1227" s="242" t="inlineStr">
        <is>
          <t>-</t>
        </is>
      </c>
      <c r="N1227" s="236" t="inlineStr">
        <is>
          <t>-</t>
        </is>
      </c>
      <c r="O1227" s="243" t="inlineStr">
        <is>
          <t>-</t>
        </is>
      </c>
      <c r="P1227" s="237" t="inlineStr">
        <is>
          <t>-</t>
        </is>
      </c>
      <c r="Q1227" s="236" t="inlineStr">
        <is>
          <t>-</t>
        </is>
      </c>
      <c r="R1227" s="244" t="inlineStr">
        <is>
          <t>-</t>
        </is>
      </c>
      <c r="S1227" s="245" t="inlineStr">
        <is>
          <t>-</t>
        </is>
      </c>
      <c r="T1227" s="236" t="n"/>
      <c r="U1227" s="246" t="n"/>
      <c r="V1227" s="238" t="inlineStr">
        <is>
          <t>Kanpur</t>
        </is>
      </c>
      <c r="W1227" s="236" t="inlineStr">
        <is>
          <t>North</t>
        </is>
      </c>
      <c r="X1227" s="242" t="n"/>
      <c r="Y1227" s="241" t="n">
        <v>0</v>
      </c>
      <c r="Z1227" s="236" t="inlineStr">
        <is>
          <t>0%</t>
        </is>
      </c>
      <c r="AA1227" s="245" t="n"/>
      <c r="AB1227" s="236" t="n">
        <v>0</v>
      </c>
      <c r="AC1227" s="236" t="n">
        <v>0</v>
      </c>
      <c r="AD1227" s="236" t="n">
        <v>1</v>
      </c>
      <c r="AE1227" s="236" t="n">
        <v>0</v>
      </c>
      <c r="AF1227" s="240" t="n">
        <v>0</v>
      </c>
      <c r="AG1227" s="236" t="n">
        <v>0</v>
      </c>
      <c r="AH1227" s="242" t="n">
        <v>0</v>
      </c>
      <c r="AI1227" s="236" t="n">
        <v>0</v>
      </c>
      <c r="AJ1227" s="236" t="n"/>
    </row>
    <row r="1228">
      <c r="A1228" s="236" t="inlineStr">
        <is>
          <t>TH01876A</t>
        </is>
      </c>
      <c r="B1228" s="236" t="inlineStr">
        <is>
          <t>COL MW PLAX SPICY FRESH 250ML</t>
        </is>
      </c>
      <c r="C1228" s="236" t="inlineStr">
        <is>
          <t>IN66</t>
        </is>
      </c>
      <c r="D1228" s="237" t="n">
        <v>0</v>
      </c>
      <c r="E1228" s="236" t="n">
        <v>0</v>
      </c>
      <c r="F1228" s="238" t="n">
        <v>0</v>
      </c>
      <c r="G1228" s="236" t="n">
        <v>0</v>
      </c>
      <c r="H1228" s="239" t="n">
        <v>10</v>
      </c>
      <c r="I1228" s="236" t="n">
        <v>10</v>
      </c>
      <c r="J1228" s="240" t="n">
        <v>0</v>
      </c>
      <c r="K1228" s="236" t="n">
        <v>10</v>
      </c>
      <c r="L1228" s="241" t="inlineStr">
        <is>
          <t>-</t>
        </is>
      </c>
      <c r="M1228" s="242" t="inlineStr">
        <is>
          <t>-</t>
        </is>
      </c>
      <c r="N1228" s="236" t="inlineStr">
        <is>
          <t>-</t>
        </is>
      </c>
      <c r="O1228" s="243" t="inlineStr">
        <is>
          <t>-</t>
        </is>
      </c>
      <c r="P1228" s="237" t="inlineStr">
        <is>
          <t>-</t>
        </is>
      </c>
      <c r="Q1228" s="236" t="inlineStr">
        <is>
          <t>-</t>
        </is>
      </c>
      <c r="R1228" s="244" t="inlineStr">
        <is>
          <t>-</t>
        </is>
      </c>
      <c r="S1228" s="245" t="inlineStr">
        <is>
          <t>-</t>
        </is>
      </c>
      <c r="T1228" s="236" t="n"/>
      <c r="U1228" s="246" t="n"/>
      <c r="V1228" s="238" t="inlineStr">
        <is>
          <t>Bhubaneshwar</t>
        </is>
      </c>
      <c r="W1228" s="236" t="inlineStr">
        <is>
          <t>East</t>
        </is>
      </c>
      <c r="X1228" s="242" t="n"/>
      <c r="Y1228" s="241" t="n">
        <v>0</v>
      </c>
      <c r="Z1228" s="236" t="inlineStr">
        <is>
          <t>0%</t>
        </is>
      </c>
      <c r="AA1228" s="245" t="n"/>
      <c r="AB1228" s="236" t="n">
        <v>0</v>
      </c>
      <c r="AC1228" s="236" t="n">
        <v>0</v>
      </c>
      <c r="AD1228" s="236" t="n">
        <v>1</v>
      </c>
      <c r="AE1228" s="236" t="n">
        <v>0</v>
      </c>
      <c r="AF1228" s="240" t="n">
        <v>0</v>
      </c>
      <c r="AG1228" s="236" t="n">
        <v>0</v>
      </c>
      <c r="AH1228" s="242" t="n">
        <v>0</v>
      </c>
      <c r="AI1228" s="236" t="n">
        <v>0</v>
      </c>
      <c r="AJ1228" s="236" t="n"/>
    </row>
    <row r="1229">
      <c r="A1229" s="236" t="inlineStr">
        <is>
          <t>TH01876A</t>
        </is>
      </c>
      <c r="B1229" s="236" t="inlineStr">
        <is>
          <t>COL MW PLAX SPICY FRESH 250ML</t>
        </is>
      </c>
      <c r="C1229" s="236" t="inlineStr">
        <is>
          <t>IN67</t>
        </is>
      </c>
      <c r="D1229" s="237" t="n">
        <v>0</v>
      </c>
      <c r="E1229" s="236" t="n">
        <v>0</v>
      </c>
      <c r="F1229" s="238" t="n">
        <v>0</v>
      </c>
      <c r="G1229" s="236" t="n">
        <v>0</v>
      </c>
      <c r="H1229" s="239" t="n">
        <v>29</v>
      </c>
      <c r="I1229" s="236" t="n">
        <v>29</v>
      </c>
      <c r="J1229" s="240" t="n">
        <v>0</v>
      </c>
      <c r="K1229" s="236" t="n">
        <v>29</v>
      </c>
      <c r="L1229" s="241" t="inlineStr">
        <is>
          <t>-</t>
        </is>
      </c>
      <c r="M1229" s="242" t="inlineStr">
        <is>
          <t>-</t>
        </is>
      </c>
      <c r="N1229" s="236" t="inlineStr">
        <is>
          <t>-</t>
        </is>
      </c>
      <c r="O1229" s="243" t="inlineStr">
        <is>
          <t>-</t>
        </is>
      </c>
      <c r="P1229" s="237" t="inlineStr">
        <is>
          <t>-</t>
        </is>
      </c>
      <c r="Q1229" s="236" t="inlineStr">
        <is>
          <t>-</t>
        </is>
      </c>
      <c r="R1229" s="244" t="inlineStr">
        <is>
          <t>-</t>
        </is>
      </c>
      <c r="S1229" s="245" t="inlineStr">
        <is>
          <t>-</t>
        </is>
      </c>
      <c r="T1229" s="236" t="inlineStr">
        <is>
          <t>1067%</t>
        </is>
      </c>
      <c r="U1229" s="246" t="inlineStr">
        <is>
          <t>1067%</t>
        </is>
      </c>
      <c r="V1229" s="238" t="inlineStr">
        <is>
          <t>Indore</t>
        </is>
      </c>
      <c r="W1229" s="236" t="inlineStr">
        <is>
          <t>West</t>
        </is>
      </c>
      <c r="X1229" s="242" t="n"/>
      <c r="Y1229" s="241" t="n">
        <v>3</v>
      </c>
      <c r="Z1229" s="236" t="inlineStr">
        <is>
          <t>0%</t>
        </is>
      </c>
      <c r="AA1229" s="245" t="n"/>
      <c r="AB1229" s="236" t="n">
        <v>0</v>
      </c>
      <c r="AC1229" s="236" t="n">
        <v>0</v>
      </c>
      <c r="AD1229" s="236" t="n">
        <v>1</v>
      </c>
      <c r="AE1229" s="236" t="n">
        <v>0</v>
      </c>
      <c r="AF1229" s="240" t="n">
        <v>0</v>
      </c>
      <c r="AG1229" s="236" t="n">
        <v>0</v>
      </c>
      <c r="AH1229" s="242" t="n">
        <v>0</v>
      </c>
      <c r="AI1229" s="236" t="n">
        <v>0</v>
      </c>
      <c r="AJ1229" s="236" t="n"/>
    </row>
    <row r="1230">
      <c r="A1230" s="236" t="inlineStr">
        <is>
          <t>TH01876A</t>
        </is>
      </c>
      <c r="B1230" s="236" t="inlineStr">
        <is>
          <t>COL MW PLAX SPICY FRESH 250ML</t>
        </is>
      </c>
      <c r="C1230" s="236" t="inlineStr">
        <is>
          <t>IN68</t>
        </is>
      </c>
      <c r="D1230" s="237" t="n">
        <v>0</v>
      </c>
      <c r="E1230" s="236" t="n">
        <v>0</v>
      </c>
      <c r="F1230" s="238" t="n">
        <v>0</v>
      </c>
      <c r="G1230" s="236" t="n">
        <v>0</v>
      </c>
      <c r="H1230" s="239" t="n">
        <v>92</v>
      </c>
      <c r="I1230" s="236" t="n">
        <v>92</v>
      </c>
      <c r="J1230" s="240" t="n">
        <v>0</v>
      </c>
      <c r="K1230" s="236" t="n">
        <v>92</v>
      </c>
      <c r="L1230" s="241" t="inlineStr">
        <is>
          <t>-</t>
        </is>
      </c>
      <c r="M1230" s="242" t="inlineStr">
        <is>
          <t>-</t>
        </is>
      </c>
      <c r="N1230" s="236" t="inlineStr">
        <is>
          <t>-</t>
        </is>
      </c>
      <c r="O1230" s="243" t="inlineStr">
        <is>
          <t>-</t>
        </is>
      </c>
      <c r="P1230" s="237" t="inlineStr">
        <is>
          <t>-</t>
        </is>
      </c>
      <c r="Q1230" s="236" t="inlineStr">
        <is>
          <t>-</t>
        </is>
      </c>
      <c r="R1230" s="244" t="inlineStr">
        <is>
          <t>-</t>
        </is>
      </c>
      <c r="S1230" s="245" t="inlineStr">
        <is>
          <t>-</t>
        </is>
      </c>
      <c r="T1230" s="236" t="inlineStr">
        <is>
          <t>713%</t>
        </is>
      </c>
      <c r="U1230" s="246" t="inlineStr">
        <is>
          <t>713%</t>
        </is>
      </c>
      <c r="V1230" s="238" t="inlineStr">
        <is>
          <t>Baroda</t>
        </is>
      </c>
      <c r="W1230" s="236" t="inlineStr">
        <is>
          <t>West</t>
        </is>
      </c>
      <c r="X1230" s="242" t="n"/>
      <c r="Y1230" s="241" t="n">
        <v>15</v>
      </c>
      <c r="Z1230" s="236" t="inlineStr">
        <is>
          <t>0%</t>
        </is>
      </c>
      <c r="AA1230" s="245" t="n"/>
      <c r="AB1230" s="236" t="n">
        <v>0</v>
      </c>
      <c r="AC1230" s="236" t="n">
        <v>0</v>
      </c>
      <c r="AD1230" s="236" t="n">
        <v>1</v>
      </c>
      <c r="AE1230" s="236" t="n">
        <v>0</v>
      </c>
      <c r="AF1230" s="240" t="n">
        <v>0</v>
      </c>
      <c r="AG1230" s="236" t="n">
        <v>0</v>
      </c>
      <c r="AH1230" s="242" t="n">
        <v>0</v>
      </c>
      <c r="AI1230" s="236" t="n">
        <v>0</v>
      </c>
      <c r="AJ1230" s="236" t="n"/>
    </row>
    <row r="1231">
      <c r="A1231" s="236" t="inlineStr">
        <is>
          <t>TH01876A</t>
        </is>
      </c>
      <c r="B1231" s="236" t="inlineStr">
        <is>
          <t>COL MW PLAX SPICY FRESH 250ML</t>
        </is>
      </c>
      <c r="C1231" s="236" t="inlineStr">
        <is>
          <t>IN69</t>
        </is>
      </c>
      <c r="D1231" s="237" t="n">
        <v>0</v>
      </c>
      <c r="E1231" s="236" t="n">
        <v>0</v>
      </c>
      <c r="F1231" s="238" t="n">
        <v>0</v>
      </c>
      <c r="G1231" s="236" t="n">
        <v>0</v>
      </c>
      <c r="H1231" s="239" t="n">
        <v>37</v>
      </c>
      <c r="I1231" s="236" t="n">
        <v>37</v>
      </c>
      <c r="J1231" s="240" t="n">
        <v>0</v>
      </c>
      <c r="K1231" s="236" t="n">
        <v>37</v>
      </c>
      <c r="L1231" s="241" t="inlineStr">
        <is>
          <t>-</t>
        </is>
      </c>
      <c r="M1231" s="242" t="inlineStr">
        <is>
          <t>-</t>
        </is>
      </c>
      <c r="N1231" s="236" t="inlineStr">
        <is>
          <t>-</t>
        </is>
      </c>
      <c r="O1231" s="243" t="inlineStr">
        <is>
          <t>-</t>
        </is>
      </c>
      <c r="P1231" s="237" t="inlineStr">
        <is>
          <t>-</t>
        </is>
      </c>
      <c r="Q1231" s="236" t="inlineStr">
        <is>
          <t>-</t>
        </is>
      </c>
      <c r="R1231" s="244" t="inlineStr">
        <is>
          <t>-</t>
        </is>
      </c>
      <c r="S1231" s="245" t="inlineStr">
        <is>
          <t>-</t>
        </is>
      </c>
      <c r="T1231" s="236" t="inlineStr">
        <is>
          <t>232%</t>
        </is>
      </c>
      <c r="U1231" s="246" t="inlineStr">
        <is>
          <t>232%</t>
        </is>
      </c>
      <c r="V1231" s="238" t="inlineStr">
        <is>
          <t>Hyderabad</t>
        </is>
      </c>
      <c r="W1231" s="236" t="inlineStr">
        <is>
          <t>South</t>
        </is>
      </c>
      <c r="X1231" s="242" t="n"/>
      <c r="Y1231" s="241" t="n">
        <v>28</v>
      </c>
      <c r="Z1231" s="236" t="inlineStr">
        <is>
          <t>0%</t>
        </is>
      </c>
      <c r="AA1231" s="245" t="n"/>
      <c r="AB1231" s="236" t="n">
        <v>0</v>
      </c>
      <c r="AC1231" s="236" t="n">
        <v>0</v>
      </c>
      <c r="AD1231" s="236" t="n">
        <v>1</v>
      </c>
      <c r="AE1231" s="236" t="n">
        <v>0</v>
      </c>
      <c r="AF1231" s="240" t="n">
        <v>0</v>
      </c>
      <c r="AG1231" s="236" t="n">
        <v>0</v>
      </c>
      <c r="AH1231" s="242" t="n">
        <v>0</v>
      </c>
      <c r="AI1231" s="236" t="n">
        <v>0</v>
      </c>
      <c r="AJ1231" s="236" t="n"/>
    </row>
    <row r="1232">
      <c r="A1232" s="236" t="inlineStr">
        <is>
          <t>TH01876A</t>
        </is>
      </c>
      <c r="B1232" s="236" t="inlineStr">
        <is>
          <t>COL MW PLAX SPICY FRESH 250ML</t>
        </is>
      </c>
      <c r="C1232" s="236" t="inlineStr">
        <is>
          <t>IN70</t>
        </is>
      </c>
      <c r="D1232" s="237" t="n">
        <v>0</v>
      </c>
      <c r="E1232" s="236" t="n">
        <v>0</v>
      </c>
      <c r="F1232" s="238" t="n">
        <v>0</v>
      </c>
      <c r="G1232" s="236" t="n">
        <v>0</v>
      </c>
      <c r="H1232" s="239" t="n">
        <v>69</v>
      </c>
      <c r="I1232" s="236" t="n">
        <v>69</v>
      </c>
      <c r="J1232" s="240" t="n">
        <v>0</v>
      </c>
      <c r="K1232" s="236" t="n">
        <v>69</v>
      </c>
      <c r="L1232" s="241" t="inlineStr">
        <is>
          <t>-</t>
        </is>
      </c>
      <c r="M1232" s="242" t="inlineStr">
        <is>
          <t>-</t>
        </is>
      </c>
      <c r="N1232" s="236" t="inlineStr">
        <is>
          <t>-</t>
        </is>
      </c>
      <c r="O1232" s="243" t="inlineStr">
        <is>
          <t>-</t>
        </is>
      </c>
      <c r="P1232" s="237" t="inlineStr">
        <is>
          <t>-</t>
        </is>
      </c>
      <c r="Q1232" s="236" t="inlineStr">
        <is>
          <t>-</t>
        </is>
      </c>
      <c r="R1232" s="244" t="inlineStr">
        <is>
          <t>-</t>
        </is>
      </c>
      <c r="S1232" s="245" t="inlineStr">
        <is>
          <t>-</t>
        </is>
      </c>
      <c r="T1232" s="236" t="n"/>
      <c r="U1232" s="246" t="n"/>
      <c r="V1232" s="238" t="inlineStr">
        <is>
          <t>Allepy</t>
        </is>
      </c>
      <c r="W1232" s="236" t="inlineStr">
        <is>
          <t>South</t>
        </is>
      </c>
      <c r="X1232" s="242" t="n"/>
      <c r="Y1232" s="241" t="n">
        <v>0</v>
      </c>
      <c r="Z1232" s="236" t="inlineStr">
        <is>
          <t>0%</t>
        </is>
      </c>
      <c r="AA1232" s="245" t="n"/>
      <c r="AB1232" s="236" t="n">
        <v>0</v>
      </c>
      <c r="AC1232" s="236" t="n">
        <v>0</v>
      </c>
      <c r="AD1232" s="236" t="n">
        <v>1</v>
      </c>
      <c r="AE1232" s="236" t="n">
        <v>0</v>
      </c>
      <c r="AF1232" s="240" t="n">
        <v>0</v>
      </c>
      <c r="AG1232" s="236" t="n">
        <v>0</v>
      </c>
      <c r="AH1232" s="242" t="n">
        <v>0</v>
      </c>
      <c r="AI1232" s="236" t="n">
        <v>0</v>
      </c>
      <c r="AJ1232" s="236" t="n"/>
    </row>
    <row r="1233">
      <c r="A1233" s="236" t="inlineStr">
        <is>
          <t>TH01876A</t>
        </is>
      </c>
      <c r="B1233" s="236" t="inlineStr">
        <is>
          <t>COL MW PLAX SPICY FRESH 250ML</t>
        </is>
      </c>
      <c r="C1233" s="236" t="inlineStr">
        <is>
          <t>IN71</t>
        </is>
      </c>
      <c r="D1233" s="237" t="n">
        <v>0</v>
      </c>
      <c r="E1233" s="236" t="n">
        <v>0</v>
      </c>
      <c r="F1233" s="238" t="n">
        <v>0</v>
      </c>
      <c r="G1233" s="236" t="n">
        <v>0</v>
      </c>
      <c r="H1233" s="239" t="n">
        <v>55</v>
      </c>
      <c r="I1233" s="236" t="n">
        <v>55</v>
      </c>
      <c r="J1233" s="240" t="n">
        <v>0</v>
      </c>
      <c r="K1233" s="236" t="n">
        <v>55</v>
      </c>
      <c r="L1233" s="241" t="inlineStr">
        <is>
          <t>-</t>
        </is>
      </c>
      <c r="M1233" s="242" t="inlineStr">
        <is>
          <t>-</t>
        </is>
      </c>
      <c r="N1233" s="236" t="inlineStr">
        <is>
          <t>-</t>
        </is>
      </c>
      <c r="O1233" s="243" t="inlineStr">
        <is>
          <t>-</t>
        </is>
      </c>
      <c r="P1233" s="237" t="inlineStr">
        <is>
          <t>-</t>
        </is>
      </c>
      <c r="Q1233" s="236" t="inlineStr">
        <is>
          <t>-</t>
        </is>
      </c>
      <c r="R1233" s="244" t="inlineStr">
        <is>
          <t>-</t>
        </is>
      </c>
      <c r="S1233" s="245" t="inlineStr">
        <is>
          <t>-</t>
        </is>
      </c>
      <c r="T1233" s="236" t="inlineStr">
        <is>
          <t>217%</t>
        </is>
      </c>
      <c r="U1233" s="246" t="inlineStr">
        <is>
          <t>217%</t>
        </is>
      </c>
      <c r="V1233" s="238" t="inlineStr">
        <is>
          <t>Bangalore</t>
        </is>
      </c>
      <c r="W1233" s="236" t="inlineStr">
        <is>
          <t>South</t>
        </is>
      </c>
      <c r="X1233" s="242" t="n"/>
      <c r="Y1233" s="241" t="n">
        <v>47</v>
      </c>
      <c r="Z1233" s="236" t="inlineStr">
        <is>
          <t>0%</t>
        </is>
      </c>
      <c r="AA1233" s="245" t="n"/>
      <c r="AB1233" s="236" t="n">
        <v>0</v>
      </c>
      <c r="AC1233" s="236" t="n">
        <v>0</v>
      </c>
      <c r="AD1233" s="236" t="n">
        <v>1</v>
      </c>
      <c r="AE1233" s="236" t="n">
        <v>0</v>
      </c>
      <c r="AF1233" s="240" t="n">
        <v>0</v>
      </c>
      <c r="AG1233" s="236" t="n">
        <v>0</v>
      </c>
      <c r="AH1233" s="242" t="n">
        <v>0</v>
      </c>
      <c r="AI1233" s="236" t="n">
        <v>0</v>
      </c>
      <c r="AJ1233" s="236" t="n"/>
    </row>
    <row r="1234">
      <c r="A1234" s="236" t="inlineStr">
        <is>
          <t>TH01876A</t>
        </is>
      </c>
      <c r="B1234" s="236" t="inlineStr">
        <is>
          <t>COL MW PLAX SPICY FRESH 250ML</t>
        </is>
      </c>
      <c r="C1234" s="236" t="inlineStr">
        <is>
          <t>IN72</t>
        </is>
      </c>
      <c r="D1234" s="237" t="n">
        <v>0</v>
      </c>
      <c r="E1234" s="236" t="n">
        <v>0</v>
      </c>
      <c r="F1234" s="238" t="n">
        <v>0</v>
      </c>
      <c r="G1234" s="236" t="n">
        <v>0</v>
      </c>
      <c r="H1234" s="239" t="n">
        <v>9</v>
      </c>
      <c r="I1234" s="236" t="n">
        <v>9</v>
      </c>
      <c r="J1234" s="240" t="n">
        <v>0</v>
      </c>
      <c r="K1234" s="236" t="n">
        <v>9</v>
      </c>
      <c r="L1234" s="241" t="inlineStr">
        <is>
          <t>-</t>
        </is>
      </c>
      <c r="M1234" s="242" t="inlineStr">
        <is>
          <t>-</t>
        </is>
      </c>
      <c r="N1234" s="236" t="inlineStr">
        <is>
          <t>-</t>
        </is>
      </c>
      <c r="O1234" s="243" t="inlineStr">
        <is>
          <t>-</t>
        </is>
      </c>
      <c r="P1234" s="237" t="inlineStr">
        <is>
          <t>-</t>
        </is>
      </c>
      <c r="Q1234" s="236" t="inlineStr">
        <is>
          <t>-</t>
        </is>
      </c>
      <c r="R1234" s="244" t="inlineStr">
        <is>
          <t>-</t>
        </is>
      </c>
      <c r="S1234" s="245" t="inlineStr">
        <is>
          <t>-</t>
        </is>
      </c>
      <c r="T1234" s="236" t="n"/>
      <c r="U1234" s="246" t="n"/>
      <c r="V1234" s="238" t="inlineStr">
        <is>
          <t>Gauhati</t>
        </is>
      </c>
      <c r="W1234" s="236" t="inlineStr">
        <is>
          <t>East</t>
        </is>
      </c>
      <c r="X1234" s="242" t="n"/>
      <c r="Y1234" s="241" t="n">
        <v>0</v>
      </c>
      <c r="Z1234" s="236" t="inlineStr">
        <is>
          <t>0%</t>
        </is>
      </c>
      <c r="AA1234" s="245" t="n"/>
      <c r="AB1234" s="236" t="n">
        <v>0</v>
      </c>
      <c r="AC1234" s="236" t="n">
        <v>0</v>
      </c>
      <c r="AD1234" s="236" t="n">
        <v>1</v>
      </c>
      <c r="AE1234" s="236" t="n">
        <v>0</v>
      </c>
      <c r="AF1234" s="240" t="n">
        <v>0</v>
      </c>
      <c r="AG1234" s="236" t="n">
        <v>0</v>
      </c>
      <c r="AH1234" s="242" t="n">
        <v>0</v>
      </c>
      <c r="AI1234" s="236" t="n">
        <v>0</v>
      </c>
      <c r="AJ1234" s="236" t="n"/>
    </row>
    <row r="1235">
      <c r="A1235" s="236" t="inlineStr">
        <is>
          <t>TH01876A</t>
        </is>
      </c>
      <c r="B1235" s="236" t="inlineStr">
        <is>
          <t>COL MW PLAX SPICY FRESH 250ML</t>
        </is>
      </c>
      <c r="C1235" s="236" t="inlineStr">
        <is>
          <t>IN73</t>
        </is>
      </c>
      <c r="D1235" s="237" t="n">
        <v>0</v>
      </c>
      <c r="E1235" s="236" t="n">
        <v>0</v>
      </c>
      <c r="F1235" s="238" t="n">
        <v>0</v>
      </c>
      <c r="G1235" s="236" t="n">
        <v>0</v>
      </c>
      <c r="H1235" s="239" t="n">
        <v>11</v>
      </c>
      <c r="I1235" s="236" t="n">
        <v>11</v>
      </c>
      <c r="J1235" s="240" t="n">
        <v>0</v>
      </c>
      <c r="K1235" s="236" t="n">
        <v>11</v>
      </c>
      <c r="L1235" s="241" t="inlineStr">
        <is>
          <t>-</t>
        </is>
      </c>
      <c r="M1235" s="242" t="inlineStr">
        <is>
          <t>-</t>
        </is>
      </c>
      <c r="N1235" s="236" t="inlineStr">
        <is>
          <t>-</t>
        </is>
      </c>
      <c r="O1235" s="243" t="inlineStr">
        <is>
          <t>-</t>
        </is>
      </c>
      <c r="P1235" s="237" t="inlineStr">
        <is>
          <t>-</t>
        </is>
      </c>
      <c r="Q1235" s="236" t="inlineStr">
        <is>
          <t>-</t>
        </is>
      </c>
      <c r="R1235" s="244" t="inlineStr">
        <is>
          <t>-</t>
        </is>
      </c>
      <c r="S1235" s="245" t="inlineStr">
        <is>
          <t>-</t>
        </is>
      </c>
      <c r="T1235" s="236" t="n"/>
      <c r="U1235" s="246" t="n"/>
      <c r="V1235" s="238" t="inlineStr">
        <is>
          <t>Patna</t>
        </is>
      </c>
      <c r="W1235" s="236" t="inlineStr">
        <is>
          <t>East</t>
        </is>
      </c>
      <c r="X1235" s="242" t="n"/>
      <c r="Y1235" s="241" t="n">
        <v>0</v>
      </c>
      <c r="Z1235" s="236" t="inlineStr">
        <is>
          <t>0%</t>
        </is>
      </c>
      <c r="AA1235" s="245" t="n"/>
      <c r="AB1235" s="236" t="n">
        <v>0</v>
      </c>
      <c r="AC1235" s="236" t="n">
        <v>0</v>
      </c>
      <c r="AD1235" s="236" t="n">
        <v>1</v>
      </c>
      <c r="AE1235" s="236" t="n">
        <v>0</v>
      </c>
      <c r="AF1235" s="240" t="n">
        <v>0</v>
      </c>
      <c r="AG1235" s="236" t="n">
        <v>0</v>
      </c>
      <c r="AH1235" s="242" t="n">
        <v>0</v>
      </c>
      <c r="AI1235" s="236" t="n">
        <v>0</v>
      </c>
      <c r="AJ1235" s="236" t="n"/>
    </row>
    <row r="1236">
      <c r="A1236" s="236" t="inlineStr">
        <is>
          <t>TH01876A</t>
        </is>
      </c>
      <c r="B1236" s="236" t="inlineStr">
        <is>
          <t>COL MW PLAX SPICY FRESH 250ML</t>
        </is>
      </c>
      <c r="C1236" s="236" t="inlineStr">
        <is>
          <t>IN74</t>
        </is>
      </c>
      <c r="D1236" s="237" t="n">
        <v>0</v>
      </c>
      <c r="E1236" s="236" t="n">
        <v>0</v>
      </c>
      <c r="F1236" s="238" t="n">
        <v>0</v>
      </c>
      <c r="G1236" s="236" t="n">
        <v>0</v>
      </c>
      <c r="H1236" s="239" t="n">
        <v>0</v>
      </c>
      <c r="I1236" s="236" t="n">
        <v>0</v>
      </c>
      <c r="J1236" s="240" t="n">
        <v>0</v>
      </c>
      <c r="K1236" s="236" t="n">
        <v>0</v>
      </c>
      <c r="L1236" s="241" t="inlineStr">
        <is>
          <t>-</t>
        </is>
      </c>
      <c r="M1236" s="242" t="inlineStr">
        <is>
          <t>-</t>
        </is>
      </c>
      <c r="N1236" s="236" t="inlineStr">
        <is>
          <t>-</t>
        </is>
      </c>
      <c r="O1236" s="243" t="inlineStr">
        <is>
          <t>-</t>
        </is>
      </c>
      <c r="P1236" s="237" t="inlineStr">
        <is>
          <t>-</t>
        </is>
      </c>
      <c r="Q1236" s="236" t="inlineStr">
        <is>
          <t>-</t>
        </is>
      </c>
      <c r="R1236" s="244" t="inlineStr">
        <is>
          <t>-</t>
        </is>
      </c>
      <c r="S1236" s="245" t="inlineStr">
        <is>
          <t>-</t>
        </is>
      </c>
      <c r="T1236" s="236" t="n"/>
      <c r="U1236" s="246" t="n"/>
      <c r="V1236" s="238" t="inlineStr">
        <is>
          <t>Nepal-exp</t>
        </is>
      </c>
      <c r="W1236" s="236" t="inlineStr">
        <is>
          <t>Exp-DC</t>
        </is>
      </c>
      <c r="X1236" s="242" t="n"/>
      <c r="Y1236" s="241" t="n">
        <v>0</v>
      </c>
      <c r="Z1236" s="236" t="inlineStr">
        <is>
          <t>0%</t>
        </is>
      </c>
      <c r="AA1236" s="245" t="n"/>
      <c r="AB1236" s="236" t="n">
        <v>0</v>
      </c>
      <c r="AC1236" s="236" t="n">
        <v>0</v>
      </c>
      <c r="AD1236" s="236" t="n">
        <v>0</v>
      </c>
      <c r="AE1236" s="236" t="n">
        <v>0</v>
      </c>
      <c r="AF1236" s="240" t="n">
        <v>0</v>
      </c>
      <c r="AG1236" s="236" t="n">
        <v>0</v>
      </c>
      <c r="AH1236" s="242" t="n">
        <v>0</v>
      </c>
      <c r="AI1236" s="236" t="n">
        <v>0</v>
      </c>
      <c r="AJ1236" s="236" t="n"/>
    </row>
    <row r="1237">
      <c r="A1237" s="236" t="inlineStr">
        <is>
          <t>TH01876A</t>
        </is>
      </c>
      <c r="B1237" s="236" t="inlineStr">
        <is>
          <t>COL MW PLAX SPICY FRESH 250ML</t>
        </is>
      </c>
      <c r="C1237" s="236" t="inlineStr">
        <is>
          <t>IN75</t>
        </is>
      </c>
      <c r="D1237" s="237" t="n">
        <v>0</v>
      </c>
      <c r="E1237" s="236" t="n">
        <v>0</v>
      </c>
      <c r="F1237" s="238" t="n">
        <v>0</v>
      </c>
      <c r="G1237" s="236" t="n">
        <v>0</v>
      </c>
      <c r="H1237" s="239" t="n">
        <v>48</v>
      </c>
      <c r="I1237" s="236" t="n">
        <v>48</v>
      </c>
      <c r="J1237" s="240" t="n">
        <v>0</v>
      </c>
      <c r="K1237" s="236" t="n">
        <v>48</v>
      </c>
      <c r="L1237" s="241" t="inlineStr">
        <is>
          <t>-</t>
        </is>
      </c>
      <c r="M1237" s="242" t="inlineStr">
        <is>
          <t>-</t>
        </is>
      </c>
      <c r="N1237" s="236" t="inlineStr">
        <is>
          <t>-</t>
        </is>
      </c>
      <c r="O1237" s="243" t="inlineStr">
        <is>
          <t>-</t>
        </is>
      </c>
      <c r="P1237" s="237" t="inlineStr">
        <is>
          <t>-</t>
        </is>
      </c>
      <c r="Q1237" s="236" t="inlineStr">
        <is>
          <t>-</t>
        </is>
      </c>
      <c r="R1237" s="244" t="inlineStr">
        <is>
          <t>-</t>
        </is>
      </c>
      <c r="S1237" s="245" t="inlineStr">
        <is>
          <t>-</t>
        </is>
      </c>
      <c r="T1237" s="236" t="n"/>
      <c r="U1237" s="246" t="n"/>
      <c r="V1237" s="238" t="inlineStr">
        <is>
          <t>Jaipur</t>
        </is>
      </c>
      <c r="W1237" s="236" t="inlineStr">
        <is>
          <t>North</t>
        </is>
      </c>
      <c r="X1237" s="242" t="n"/>
      <c r="Y1237" s="241" t="n">
        <v>0</v>
      </c>
      <c r="Z1237" s="236" t="inlineStr">
        <is>
          <t>0%</t>
        </is>
      </c>
      <c r="AA1237" s="245" t="n"/>
      <c r="AB1237" s="236" t="n">
        <v>0</v>
      </c>
      <c r="AC1237" s="236" t="n">
        <v>0</v>
      </c>
      <c r="AD1237" s="236" t="n">
        <v>1</v>
      </c>
      <c r="AE1237" s="236" t="n">
        <v>0</v>
      </c>
      <c r="AF1237" s="240" t="n">
        <v>0</v>
      </c>
      <c r="AG1237" s="236" t="n">
        <v>0</v>
      </c>
      <c r="AH1237" s="242" t="n">
        <v>0</v>
      </c>
      <c r="AI1237" s="236" t="n">
        <v>0</v>
      </c>
      <c r="AJ1237" s="236" t="n"/>
    </row>
    <row r="1238">
      <c r="A1238" s="236" t="inlineStr">
        <is>
          <t>TH01876A</t>
        </is>
      </c>
      <c r="B1238" s="236" t="inlineStr">
        <is>
          <t>COL MW PLAX SPICY FRESH 250ML</t>
        </is>
      </c>
      <c r="C1238" s="236" t="inlineStr">
        <is>
          <t>IN76</t>
        </is>
      </c>
      <c r="D1238" s="237" t="n">
        <v>0</v>
      </c>
      <c r="E1238" s="236" t="n">
        <v>0</v>
      </c>
      <c r="F1238" s="238" t="n">
        <v>0</v>
      </c>
      <c r="G1238" s="236" t="n">
        <v>0</v>
      </c>
      <c r="H1238" s="239" t="n">
        <v>248</v>
      </c>
      <c r="I1238" s="236" t="n">
        <v>248</v>
      </c>
      <c r="J1238" s="240" t="n">
        <v>0</v>
      </c>
      <c r="K1238" s="236" t="n">
        <v>248</v>
      </c>
      <c r="L1238" s="241" t="inlineStr">
        <is>
          <t>-</t>
        </is>
      </c>
      <c r="M1238" s="242" t="inlineStr">
        <is>
          <t>-</t>
        </is>
      </c>
      <c r="N1238" s="236" t="inlineStr">
        <is>
          <t>-</t>
        </is>
      </c>
      <c r="O1238" s="243" t="inlineStr">
        <is>
          <t>-</t>
        </is>
      </c>
      <c r="P1238" s="237" t="inlineStr">
        <is>
          <t>-</t>
        </is>
      </c>
      <c r="Q1238" s="236" t="inlineStr">
        <is>
          <t>-</t>
        </is>
      </c>
      <c r="R1238" s="244" t="inlineStr">
        <is>
          <t>-</t>
        </is>
      </c>
      <c r="S1238" s="245" t="inlineStr">
        <is>
          <t>-</t>
        </is>
      </c>
      <c r="T1238" s="236" t="inlineStr">
        <is>
          <t>307%</t>
        </is>
      </c>
      <c r="U1238" s="246" t="inlineStr">
        <is>
          <t>307%</t>
        </is>
      </c>
      <c r="V1238" s="238" t="inlineStr">
        <is>
          <t>Ghaziabad</t>
        </is>
      </c>
      <c r="W1238" s="236" t="inlineStr">
        <is>
          <t>North</t>
        </is>
      </c>
      <c r="X1238" s="242" t="n"/>
      <c r="Y1238" s="241" t="n">
        <v>14</v>
      </c>
      <c r="Z1238" s="236" t="inlineStr">
        <is>
          <t>0%</t>
        </is>
      </c>
      <c r="AA1238" s="245" t="n"/>
      <c r="AB1238" s="236" t="n">
        <v>0</v>
      </c>
      <c r="AC1238" s="236" t="n">
        <v>0</v>
      </c>
      <c r="AD1238" s="236" t="n">
        <v>1</v>
      </c>
      <c r="AE1238" s="236" t="n">
        <v>0</v>
      </c>
      <c r="AF1238" s="240" t="n">
        <v>0</v>
      </c>
      <c r="AG1238" s="236" t="n">
        <v>0</v>
      </c>
      <c r="AH1238" s="242" t="n">
        <v>0</v>
      </c>
      <c r="AI1238" s="236" t="n">
        <v>0</v>
      </c>
      <c r="AJ1238" s="236" t="n"/>
    </row>
    <row r="1239">
      <c r="A1239" s="236" t="inlineStr">
        <is>
          <t>TH01876A</t>
        </is>
      </c>
      <c r="B1239" s="236" t="inlineStr">
        <is>
          <t>COL MW PLAX SPICY FRESH 250ML</t>
        </is>
      </c>
      <c r="C1239" s="236" t="inlineStr">
        <is>
          <t>IN77</t>
        </is>
      </c>
      <c r="D1239" s="237" t="n">
        <v>0</v>
      </c>
      <c r="E1239" s="236" t="n">
        <v>0</v>
      </c>
      <c r="F1239" s="238" t="n">
        <v>0</v>
      </c>
      <c r="G1239" s="236" t="n">
        <v>0</v>
      </c>
      <c r="H1239" s="239" t="n">
        <v>0</v>
      </c>
      <c r="I1239" s="236" t="n">
        <v>0</v>
      </c>
      <c r="J1239" s="240" t="n">
        <v>0</v>
      </c>
      <c r="K1239" s="236" t="n">
        <v>0</v>
      </c>
      <c r="L1239" s="241" t="inlineStr">
        <is>
          <t>-</t>
        </is>
      </c>
      <c r="M1239" s="242" t="inlineStr">
        <is>
          <t>-</t>
        </is>
      </c>
      <c r="N1239" s="236" t="inlineStr">
        <is>
          <t>-</t>
        </is>
      </c>
      <c r="O1239" s="243" t="inlineStr">
        <is>
          <t>-</t>
        </is>
      </c>
      <c r="P1239" s="237" t="inlineStr">
        <is>
          <t>-</t>
        </is>
      </c>
      <c r="Q1239" s="236" t="inlineStr">
        <is>
          <t>-</t>
        </is>
      </c>
      <c r="R1239" s="244" t="n">
        <v>1077</v>
      </c>
      <c r="S1239" s="245" t="inlineStr">
        <is>
          <t>-</t>
        </is>
      </c>
      <c r="T1239" s="236" t="n"/>
      <c r="U1239" s="246" t="n"/>
      <c r="V1239" s="238" t="inlineStr">
        <is>
          <t>POC Bhiwandi</t>
        </is>
      </c>
      <c r="W1239" s="236" t="inlineStr">
        <is>
          <t>West</t>
        </is>
      </c>
      <c r="X1239" s="242" t="n"/>
      <c r="Y1239" s="241" t="n">
        <v>0</v>
      </c>
      <c r="Z1239" s="236" t="inlineStr">
        <is>
          <t>0%</t>
        </is>
      </c>
      <c r="AA1239" s="245" t="n"/>
      <c r="AB1239" s="236" t="n">
        <v>0</v>
      </c>
      <c r="AC1239" s="236" t="n">
        <v>0</v>
      </c>
      <c r="AD1239" s="236" t="n">
        <v>0</v>
      </c>
      <c r="AE1239" s="236" t="n">
        <v>0</v>
      </c>
      <c r="AF1239" s="240" t="n">
        <v>0</v>
      </c>
      <c r="AG1239" s="236" t="n">
        <v>0</v>
      </c>
      <c r="AH1239" s="242" t="n">
        <v>1077</v>
      </c>
      <c r="AI1239" s="236" t="n">
        <v>0</v>
      </c>
      <c r="AJ1239" s="236" t="n"/>
    </row>
    <row r="1240">
      <c r="A1240" s="236" t="inlineStr">
        <is>
          <t>TH01876A</t>
        </is>
      </c>
      <c r="B1240" s="236" t="inlineStr">
        <is>
          <t>COL MW PLAX SPICY FRESH 250ML</t>
        </is>
      </c>
      <c r="C1240" s="236" t="inlineStr">
        <is>
          <t>IN78</t>
        </is>
      </c>
      <c r="D1240" s="237" t="n">
        <v>0</v>
      </c>
      <c r="E1240" s="236" t="n">
        <v>0</v>
      </c>
      <c r="F1240" s="238" t="n">
        <v>0</v>
      </c>
      <c r="G1240" s="236" t="n">
        <v>0</v>
      </c>
      <c r="H1240" s="239" t="n">
        <v>42</v>
      </c>
      <c r="I1240" s="236" t="n">
        <v>42</v>
      </c>
      <c r="J1240" s="240" t="n">
        <v>0</v>
      </c>
      <c r="K1240" s="236" t="n">
        <v>42</v>
      </c>
      <c r="L1240" s="241" t="inlineStr">
        <is>
          <t>-</t>
        </is>
      </c>
      <c r="M1240" s="242" t="inlineStr">
        <is>
          <t>-</t>
        </is>
      </c>
      <c r="N1240" s="236" t="inlineStr">
        <is>
          <t>-</t>
        </is>
      </c>
      <c r="O1240" s="243" t="inlineStr">
        <is>
          <t>-</t>
        </is>
      </c>
      <c r="P1240" s="237" t="inlineStr">
        <is>
          <t>-</t>
        </is>
      </c>
      <c r="Q1240" s="236" t="inlineStr">
        <is>
          <t>-</t>
        </is>
      </c>
      <c r="R1240" s="244" t="inlineStr">
        <is>
          <t>-</t>
        </is>
      </c>
      <c r="S1240" s="245" t="inlineStr">
        <is>
          <t>-</t>
        </is>
      </c>
      <c r="T1240" s="236" t="n"/>
      <c r="U1240" s="246" t="n"/>
      <c r="V1240" s="238" t="inlineStr">
        <is>
          <t>Kundli</t>
        </is>
      </c>
      <c r="W1240" s="236" t="inlineStr">
        <is>
          <t>North</t>
        </is>
      </c>
      <c r="X1240" s="242" t="n"/>
      <c r="Y1240" s="241" t="n">
        <v>0</v>
      </c>
      <c r="Z1240" s="236" t="inlineStr">
        <is>
          <t>0%</t>
        </is>
      </c>
      <c r="AA1240" s="245" t="n"/>
      <c r="AB1240" s="236" t="n">
        <v>0</v>
      </c>
      <c r="AC1240" s="236" t="n">
        <v>0</v>
      </c>
      <c r="AD1240" s="236" t="n">
        <v>1</v>
      </c>
      <c r="AE1240" s="236" t="n">
        <v>0</v>
      </c>
      <c r="AF1240" s="240" t="n">
        <v>0</v>
      </c>
      <c r="AG1240" s="236" t="n">
        <v>0</v>
      </c>
      <c r="AH1240" s="242" t="n">
        <v>0</v>
      </c>
      <c r="AI1240" s="236" t="n">
        <v>0</v>
      </c>
      <c r="AJ1240" s="236" t="n"/>
    </row>
    <row r="1241">
      <c r="A1241" s="236" t="inlineStr">
        <is>
          <t>TH01876A</t>
        </is>
      </c>
      <c r="B1241" s="236" t="inlineStr">
        <is>
          <t>COL MW PLAX SPICY FRESH 250ML</t>
        </is>
      </c>
      <c r="C1241" s="236" t="inlineStr">
        <is>
          <t>IN79</t>
        </is>
      </c>
      <c r="D1241" s="237" t="n">
        <v>0</v>
      </c>
      <c r="E1241" s="236" t="n">
        <v>0</v>
      </c>
      <c r="F1241" s="238" t="n">
        <v>0</v>
      </c>
      <c r="G1241" s="236" t="n">
        <v>0</v>
      </c>
      <c r="H1241" s="239" t="n">
        <v>23</v>
      </c>
      <c r="I1241" s="236" t="n">
        <v>23</v>
      </c>
      <c r="J1241" s="240" t="n">
        <v>0</v>
      </c>
      <c r="K1241" s="236" t="n">
        <v>23</v>
      </c>
      <c r="L1241" s="241" t="inlineStr">
        <is>
          <t>-</t>
        </is>
      </c>
      <c r="M1241" s="242" t="inlineStr">
        <is>
          <t>-</t>
        </is>
      </c>
      <c r="N1241" s="236" t="inlineStr">
        <is>
          <t>-</t>
        </is>
      </c>
      <c r="O1241" s="243" t="inlineStr">
        <is>
          <t>-</t>
        </is>
      </c>
      <c r="P1241" s="237" t="inlineStr">
        <is>
          <t>-</t>
        </is>
      </c>
      <c r="Q1241" s="236" t="inlineStr">
        <is>
          <t>-</t>
        </is>
      </c>
      <c r="R1241" s="244" t="inlineStr">
        <is>
          <t>-</t>
        </is>
      </c>
      <c r="S1241" s="245" t="inlineStr">
        <is>
          <t>-</t>
        </is>
      </c>
      <c r="T1241" s="236" t="inlineStr">
        <is>
          <t>330%</t>
        </is>
      </c>
      <c r="U1241" s="246" t="inlineStr">
        <is>
          <t>330%</t>
        </is>
      </c>
      <c r="V1241" s="238" t="inlineStr">
        <is>
          <t>Goa</t>
        </is>
      </c>
      <c r="W1241" s="236" t="inlineStr">
        <is>
          <t>West</t>
        </is>
      </c>
      <c r="X1241" s="242" t="n"/>
      <c r="Y1241" s="241" t="n">
        <v>10</v>
      </c>
      <c r="Z1241" s="236" t="inlineStr">
        <is>
          <t>0%</t>
        </is>
      </c>
      <c r="AA1241" s="245" t="n"/>
      <c r="AB1241" s="236" t="n">
        <v>0</v>
      </c>
      <c r="AC1241" s="236" t="n">
        <v>0</v>
      </c>
      <c r="AD1241" s="236" t="n">
        <v>1</v>
      </c>
      <c r="AE1241" s="236" t="n">
        <v>0</v>
      </c>
      <c r="AF1241" s="240" t="n">
        <v>0</v>
      </c>
      <c r="AG1241" s="236" t="n">
        <v>0</v>
      </c>
      <c r="AH1241" s="242" t="n">
        <v>0</v>
      </c>
      <c r="AI1241" s="236" t="n">
        <v>0</v>
      </c>
      <c r="AJ1241" s="236" t="n"/>
    </row>
    <row r="1242">
      <c r="A1242" s="236" t="inlineStr">
        <is>
          <t>TH01876A</t>
        </is>
      </c>
      <c r="B1242" s="236" t="inlineStr">
        <is>
          <t>COL MW PLAX SPICY FRESH 250ML</t>
        </is>
      </c>
      <c r="C1242" s="236" t="inlineStr">
        <is>
          <t>IN80</t>
        </is>
      </c>
      <c r="D1242" s="237" t="n">
        <v>0</v>
      </c>
      <c r="E1242" s="236" t="n">
        <v>0</v>
      </c>
      <c r="F1242" s="238" t="n">
        <v>0</v>
      </c>
      <c r="G1242" s="236" t="n">
        <v>0</v>
      </c>
      <c r="H1242" s="239" t="n">
        <v>87</v>
      </c>
      <c r="I1242" s="236" t="n">
        <v>87</v>
      </c>
      <c r="J1242" s="240" t="n">
        <v>0</v>
      </c>
      <c r="K1242" s="236" t="n">
        <v>87</v>
      </c>
      <c r="L1242" s="241" t="inlineStr">
        <is>
          <t>-</t>
        </is>
      </c>
      <c r="M1242" s="242" t="inlineStr">
        <is>
          <t>-</t>
        </is>
      </c>
      <c r="N1242" s="236" t="inlineStr">
        <is>
          <t>-</t>
        </is>
      </c>
      <c r="O1242" s="243" t="inlineStr">
        <is>
          <t>-</t>
        </is>
      </c>
      <c r="P1242" s="237" t="inlineStr">
        <is>
          <t>-</t>
        </is>
      </c>
      <c r="Q1242" s="236" t="inlineStr">
        <is>
          <t>-</t>
        </is>
      </c>
      <c r="R1242" s="244" t="inlineStr">
        <is>
          <t>-</t>
        </is>
      </c>
      <c r="S1242" s="245" t="inlineStr">
        <is>
          <t>-</t>
        </is>
      </c>
      <c r="T1242" s="236" t="n"/>
      <c r="U1242" s="246" t="n"/>
      <c r="V1242" s="238" t="inlineStr">
        <is>
          <t>Morinda</t>
        </is>
      </c>
      <c r="W1242" s="236" t="inlineStr">
        <is>
          <t>North</t>
        </is>
      </c>
      <c r="X1242" s="242" t="n"/>
      <c r="Y1242" s="241" t="n">
        <v>0</v>
      </c>
      <c r="Z1242" s="236" t="inlineStr">
        <is>
          <t>0%</t>
        </is>
      </c>
      <c r="AA1242" s="245" t="n"/>
      <c r="AB1242" s="236" t="n">
        <v>0</v>
      </c>
      <c r="AC1242" s="236" t="n">
        <v>0</v>
      </c>
      <c r="AD1242" s="236" t="n">
        <v>1</v>
      </c>
      <c r="AE1242" s="236" t="n">
        <v>0</v>
      </c>
      <c r="AF1242" s="240" t="n">
        <v>0</v>
      </c>
      <c r="AG1242" s="236" t="n">
        <v>0</v>
      </c>
      <c r="AH1242" s="242" t="n">
        <v>0</v>
      </c>
      <c r="AI1242" s="236" t="n">
        <v>0</v>
      </c>
      <c r="AJ1242" s="236" t="n"/>
    </row>
    <row r="1243">
      <c r="A1243" s="236" t="inlineStr">
        <is>
          <t>TH01876A</t>
        </is>
      </c>
      <c r="B1243" s="236" t="inlineStr">
        <is>
          <t>COL MW PLAX SPICY FRESH 250ML</t>
        </is>
      </c>
      <c r="C1243" s="236" t="inlineStr">
        <is>
          <t>IN81</t>
        </is>
      </c>
      <c r="D1243" s="237" t="n">
        <v>0</v>
      </c>
      <c r="E1243" s="236" t="n">
        <v>0</v>
      </c>
      <c r="F1243" s="238" t="n">
        <v>0</v>
      </c>
      <c r="G1243" s="236" t="n">
        <v>0</v>
      </c>
      <c r="H1243" s="239" t="n">
        <v>150</v>
      </c>
      <c r="I1243" s="236" t="n">
        <v>150</v>
      </c>
      <c r="J1243" s="240" t="n">
        <v>0</v>
      </c>
      <c r="K1243" s="236" t="n">
        <v>150</v>
      </c>
      <c r="L1243" s="241" t="inlineStr">
        <is>
          <t>-</t>
        </is>
      </c>
      <c r="M1243" s="242" t="inlineStr">
        <is>
          <t>-</t>
        </is>
      </c>
      <c r="N1243" s="236" t="inlineStr">
        <is>
          <t>-</t>
        </is>
      </c>
      <c r="O1243" s="243" t="inlineStr">
        <is>
          <t>-</t>
        </is>
      </c>
      <c r="P1243" s="237" t="inlineStr">
        <is>
          <t>-</t>
        </is>
      </c>
      <c r="Q1243" s="236" t="inlineStr">
        <is>
          <t>-</t>
        </is>
      </c>
      <c r="R1243" s="244" t="inlineStr">
        <is>
          <t>-</t>
        </is>
      </c>
      <c r="S1243" s="245" t="inlineStr">
        <is>
          <t>-</t>
        </is>
      </c>
      <c r="T1243" s="236" t="inlineStr">
        <is>
          <t>176%</t>
        </is>
      </c>
      <c r="U1243" s="246" t="inlineStr">
        <is>
          <t>176%</t>
        </is>
      </c>
      <c r="V1243" s="238" t="inlineStr">
        <is>
          <t>Bhiwandi</t>
        </is>
      </c>
      <c r="W1243" s="236" t="inlineStr">
        <is>
          <t>West</t>
        </is>
      </c>
      <c r="X1243" s="242" t="n"/>
      <c r="Y1243" s="241" t="n">
        <v>155</v>
      </c>
      <c r="Z1243" s="236" t="inlineStr">
        <is>
          <t>0%</t>
        </is>
      </c>
      <c r="AA1243" s="245" t="n"/>
      <c r="AB1243" s="236" t="n">
        <v>0</v>
      </c>
      <c r="AC1243" s="236" t="n">
        <v>0</v>
      </c>
      <c r="AD1243" s="236" t="n">
        <v>1</v>
      </c>
      <c r="AE1243" s="236" t="n">
        <v>0</v>
      </c>
      <c r="AF1243" s="240" t="n">
        <v>0</v>
      </c>
      <c r="AG1243" s="236" t="n">
        <v>0</v>
      </c>
      <c r="AH1243" s="242" t="n">
        <v>0</v>
      </c>
      <c r="AI1243" s="236" t="n">
        <v>0</v>
      </c>
      <c r="AJ1243" s="236" t="n"/>
    </row>
    <row r="1244">
      <c r="A1244" s="236" t="inlineStr">
        <is>
          <t>TH01876A</t>
        </is>
      </c>
      <c r="B1244" s="236" t="inlineStr">
        <is>
          <t>COL MW PLAX SPICY FRESH 250ML</t>
        </is>
      </c>
      <c r="C1244" s="236" t="inlineStr">
        <is>
          <t>IN82</t>
        </is>
      </c>
      <c r="D1244" s="237" t="n">
        <v>0</v>
      </c>
      <c r="E1244" s="236" t="n">
        <v>0</v>
      </c>
      <c r="F1244" s="238" t="n">
        <v>0</v>
      </c>
      <c r="G1244" s="236" t="n">
        <v>0</v>
      </c>
      <c r="H1244" s="239" t="n">
        <v>850</v>
      </c>
      <c r="I1244" s="236" t="n">
        <v>850</v>
      </c>
      <c r="J1244" s="240" t="n">
        <v>0</v>
      </c>
      <c r="K1244" s="236" t="n">
        <v>850</v>
      </c>
      <c r="L1244" s="241" t="inlineStr">
        <is>
          <t>-</t>
        </is>
      </c>
      <c r="M1244" s="242" t="inlineStr">
        <is>
          <t>-</t>
        </is>
      </c>
      <c r="N1244" s="236" t="inlineStr">
        <is>
          <t>-</t>
        </is>
      </c>
      <c r="O1244" s="243" t="inlineStr">
        <is>
          <t>-</t>
        </is>
      </c>
      <c r="P1244" s="237" t="inlineStr">
        <is>
          <t>-</t>
        </is>
      </c>
      <c r="Q1244" s="236" t="inlineStr">
        <is>
          <t>-</t>
        </is>
      </c>
      <c r="R1244" s="244" t="inlineStr">
        <is>
          <t>-</t>
        </is>
      </c>
      <c r="S1244" s="245" t="inlineStr">
        <is>
          <t>-</t>
        </is>
      </c>
      <c r="T1244" s="236" t="n"/>
      <c r="U1244" s="246" t="n"/>
      <c r="V1244" s="238" t="inlineStr">
        <is>
          <t>DC</t>
        </is>
      </c>
      <c r="W1244" s="236" t="inlineStr">
        <is>
          <t>West DC</t>
        </is>
      </c>
      <c r="X1244" s="242" t="n"/>
      <c r="Y1244" s="241" t="n">
        <v>0</v>
      </c>
      <c r="Z1244" s="236" t="inlineStr">
        <is>
          <t>0%</t>
        </is>
      </c>
      <c r="AA1244" s="245" t="n"/>
      <c r="AB1244" s="236" t="n">
        <v>0</v>
      </c>
      <c r="AC1244" s="236" t="n">
        <v>0</v>
      </c>
      <c r="AD1244" s="236" t="n">
        <v>1300</v>
      </c>
      <c r="AE1244" s="236" t="n">
        <v>0</v>
      </c>
      <c r="AF1244" s="240" t="n">
        <v>0</v>
      </c>
      <c r="AG1244" s="236" t="n">
        <v>0</v>
      </c>
      <c r="AH1244" s="242" t="n">
        <v>0</v>
      </c>
      <c r="AI1244" s="236" t="n">
        <v>0</v>
      </c>
      <c r="AJ1244" s="236" t="n"/>
    </row>
    <row r="1245">
      <c r="A1245" s="236" t="inlineStr">
        <is>
          <t>TH01876A</t>
        </is>
      </c>
      <c r="B1245" s="236" t="inlineStr">
        <is>
          <t>COL MW PLAX SPICY FRESH 250ML</t>
        </is>
      </c>
      <c r="C1245" s="236" t="inlineStr">
        <is>
          <t>IN83</t>
        </is>
      </c>
      <c r="D1245" s="237" t="n">
        <v>0</v>
      </c>
      <c r="E1245" s="236" t="n">
        <v>0</v>
      </c>
      <c r="F1245" s="238" t="n">
        <v>0</v>
      </c>
      <c r="G1245" s="236" t="n">
        <v>0</v>
      </c>
      <c r="H1245" s="239" t="n">
        <v>36</v>
      </c>
      <c r="I1245" s="236" t="n">
        <v>36</v>
      </c>
      <c r="J1245" s="240" t="n">
        <v>0</v>
      </c>
      <c r="K1245" s="236" t="n">
        <v>36</v>
      </c>
      <c r="L1245" s="241" t="inlineStr">
        <is>
          <t>-</t>
        </is>
      </c>
      <c r="M1245" s="242" t="inlineStr">
        <is>
          <t>-</t>
        </is>
      </c>
      <c r="N1245" s="236" t="inlineStr">
        <is>
          <t>-</t>
        </is>
      </c>
      <c r="O1245" s="243" t="inlineStr">
        <is>
          <t>-</t>
        </is>
      </c>
      <c r="P1245" s="237" t="inlineStr">
        <is>
          <t>-</t>
        </is>
      </c>
      <c r="Q1245" s="236" t="inlineStr">
        <is>
          <t>-</t>
        </is>
      </c>
      <c r="R1245" s="244" t="inlineStr">
        <is>
          <t>-</t>
        </is>
      </c>
      <c r="S1245" s="245" t="inlineStr">
        <is>
          <t>-</t>
        </is>
      </c>
      <c r="T1245" s="236" t="inlineStr">
        <is>
          <t>820%</t>
        </is>
      </c>
      <c r="U1245" s="246" t="inlineStr">
        <is>
          <t>820%</t>
        </is>
      </c>
      <c r="V1245" s="238" t="inlineStr">
        <is>
          <t>Aurangabad</t>
        </is>
      </c>
      <c r="W1245" s="236" t="inlineStr">
        <is>
          <t>West</t>
        </is>
      </c>
      <c r="X1245" s="242" t="n"/>
      <c r="Y1245" s="241" t="n">
        <v>5</v>
      </c>
      <c r="Z1245" s="236" t="inlineStr">
        <is>
          <t>0%</t>
        </is>
      </c>
      <c r="AA1245" s="245" t="n"/>
      <c r="AB1245" s="236" t="n">
        <v>0</v>
      </c>
      <c r="AC1245" s="236" t="n">
        <v>0</v>
      </c>
      <c r="AD1245" s="236" t="n">
        <v>1</v>
      </c>
      <c r="AE1245" s="236" t="n">
        <v>0</v>
      </c>
      <c r="AF1245" s="240" t="n">
        <v>0</v>
      </c>
      <c r="AG1245" s="236" t="n">
        <v>0</v>
      </c>
      <c r="AH1245" s="242" t="n">
        <v>0</v>
      </c>
      <c r="AI1245" s="236" t="n">
        <v>0</v>
      </c>
      <c r="AJ1245" s="236" t="n"/>
    </row>
    <row r="1246">
      <c r="A1246" s="236" t="inlineStr">
        <is>
          <t>TH01876A</t>
        </is>
      </c>
      <c r="B1246" s="236" t="inlineStr">
        <is>
          <t>COL MW PLAX SPICY FRESH 250ML</t>
        </is>
      </c>
      <c r="C1246" s="236" t="inlineStr">
        <is>
          <t>IN84</t>
        </is>
      </c>
      <c r="D1246" s="237" t="n">
        <v>0</v>
      </c>
      <c r="E1246" s="236" t="n">
        <v>0</v>
      </c>
      <c r="F1246" s="238" t="n">
        <v>0</v>
      </c>
      <c r="G1246" s="236" t="n">
        <v>0</v>
      </c>
      <c r="H1246" s="239" t="n">
        <v>12</v>
      </c>
      <c r="I1246" s="236" t="n">
        <v>12</v>
      </c>
      <c r="J1246" s="240" t="n">
        <v>0</v>
      </c>
      <c r="K1246" s="236" t="n">
        <v>12</v>
      </c>
      <c r="L1246" s="241" t="inlineStr">
        <is>
          <t>-</t>
        </is>
      </c>
      <c r="M1246" s="242" t="inlineStr">
        <is>
          <t>-</t>
        </is>
      </c>
      <c r="N1246" s="236" t="inlineStr">
        <is>
          <t>-</t>
        </is>
      </c>
      <c r="O1246" s="243" t="inlineStr">
        <is>
          <t>-</t>
        </is>
      </c>
      <c r="P1246" s="237" t="inlineStr">
        <is>
          <t>-</t>
        </is>
      </c>
      <c r="Q1246" s="236" t="inlineStr">
        <is>
          <t>-</t>
        </is>
      </c>
      <c r="R1246" s="244" t="inlineStr">
        <is>
          <t>-</t>
        </is>
      </c>
      <c r="S1246" s="245" t="inlineStr">
        <is>
          <t>-</t>
        </is>
      </c>
      <c r="T1246" s="236" t="n"/>
      <c r="U1246" s="246" t="n"/>
      <c r="V1246" s="238" t="inlineStr">
        <is>
          <t>Raipur</t>
        </is>
      </c>
      <c r="W1246" s="236" t="inlineStr">
        <is>
          <t>East</t>
        </is>
      </c>
      <c r="X1246" s="242" t="n"/>
      <c r="Y1246" s="241" t="n">
        <v>0</v>
      </c>
      <c r="Z1246" s="236" t="inlineStr">
        <is>
          <t>0%</t>
        </is>
      </c>
      <c r="AA1246" s="245" t="n"/>
      <c r="AB1246" s="236" t="n">
        <v>0</v>
      </c>
      <c r="AC1246" s="236" t="n">
        <v>0</v>
      </c>
      <c r="AD1246" s="236" t="n">
        <v>1</v>
      </c>
      <c r="AE1246" s="236" t="n">
        <v>0</v>
      </c>
      <c r="AF1246" s="240" t="n">
        <v>0</v>
      </c>
      <c r="AG1246" s="236" t="n">
        <v>0</v>
      </c>
      <c r="AH1246" s="242" t="n">
        <v>0</v>
      </c>
      <c r="AI1246" s="236" t="n">
        <v>0</v>
      </c>
      <c r="AJ1246" s="236" t="n"/>
    </row>
    <row r="1247">
      <c r="A1247" s="236" t="inlineStr">
        <is>
          <t>TH01876A</t>
        </is>
      </c>
      <c r="B1247" s="236" t="inlineStr">
        <is>
          <t>COL MW PLAX SPICY FRESH 250ML</t>
        </is>
      </c>
      <c r="C1247" s="236" t="inlineStr">
        <is>
          <t>IN85</t>
        </is>
      </c>
      <c r="D1247" s="237" t="n">
        <v>0</v>
      </c>
      <c r="E1247" s="236" t="n">
        <v>0</v>
      </c>
      <c r="F1247" s="238" t="n">
        <v>0</v>
      </c>
      <c r="G1247" s="236" t="n">
        <v>0</v>
      </c>
      <c r="H1247" s="239" t="n">
        <v>1</v>
      </c>
      <c r="I1247" s="236" t="n">
        <v>1</v>
      </c>
      <c r="J1247" s="240" t="n">
        <v>0</v>
      </c>
      <c r="K1247" s="236" t="n">
        <v>1</v>
      </c>
      <c r="L1247" s="241" t="inlineStr">
        <is>
          <t>-</t>
        </is>
      </c>
      <c r="M1247" s="242" t="inlineStr">
        <is>
          <t>-</t>
        </is>
      </c>
      <c r="N1247" s="236" t="inlineStr">
        <is>
          <t>-</t>
        </is>
      </c>
      <c r="O1247" s="243" t="inlineStr">
        <is>
          <t>-</t>
        </is>
      </c>
      <c r="P1247" s="237" t="inlineStr">
        <is>
          <t>-</t>
        </is>
      </c>
      <c r="Q1247" s="236" t="inlineStr">
        <is>
          <t>-</t>
        </is>
      </c>
      <c r="R1247" s="244" t="inlineStr">
        <is>
          <t>-</t>
        </is>
      </c>
      <c r="S1247" s="245" t="inlineStr">
        <is>
          <t>-</t>
        </is>
      </c>
      <c r="T1247" s="236" t="n"/>
      <c r="U1247" s="246" t="n"/>
      <c r="V1247" s="238" t="inlineStr">
        <is>
          <t>Tripura</t>
        </is>
      </c>
      <c r="W1247" s="236" t="inlineStr">
        <is>
          <t>East</t>
        </is>
      </c>
      <c r="X1247" s="242" t="n"/>
      <c r="Y1247" s="241" t="n">
        <v>0</v>
      </c>
      <c r="Z1247" s="236" t="inlineStr">
        <is>
          <t>0%</t>
        </is>
      </c>
      <c r="AA1247" s="245" t="n"/>
      <c r="AB1247" s="236" t="n">
        <v>0</v>
      </c>
      <c r="AC1247" s="236" t="n">
        <v>0</v>
      </c>
      <c r="AD1247" s="236" t="n">
        <v>1</v>
      </c>
      <c r="AE1247" s="236" t="n">
        <v>0</v>
      </c>
      <c r="AF1247" s="240" t="n">
        <v>0</v>
      </c>
      <c r="AG1247" s="236" t="n">
        <v>0</v>
      </c>
      <c r="AH1247" s="242" t="n">
        <v>0</v>
      </c>
      <c r="AI1247" s="236" t="n">
        <v>0</v>
      </c>
      <c r="AJ1247" s="236" t="n"/>
    </row>
    <row r="1248">
      <c r="A1248" s="236" t="inlineStr">
        <is>
          <t>TH01876A</t>
        </is>
      </c>
      <c r="B1248" s="236" t="inlineStr">
        <is>
          <t>COL MW PLAX SPICY FRESH 250ML</t>
        </is>
      </c>
      <c r="C1248" s="236" t="inlineStr">
        <is>
          <t>IN86</t>
        </is>
      </c>
      <c r="D1248" s="237" t="n">
        <v>0</v>
      </c>
      <c r="E1248" s="236" t="n">
        <v>0</v>
      </c>
      <c r="F1248" s="238" t="n">
        <v>0</v>
      </c>
      <c r="G1248" s="236" t="n">
        <v>0</v>
      </c>
      <c r="H1248" s="239" t="n">
        <v>10</v>
      </c>
      <c r="I1248" s="236" t="n">
        <v>10</v>
      </c>
      <c r="J1248" s="240" t="n">
        <v>0</v>
      </c>
      <c r="K1248" s="236" t="n">
        <v>10</v>
      </c>
      <c r="L1248" s="241" t="inlineStr">
        <is>
          <t>-</t>
        </is>
      </c>
      <c r="M1248" s="242" t="inlineStr">
        <is>
          <t>-</t>
        </is>
      </c>
      <c r="N1248" s="236" t="inlineStr">
        <is>
          <t>-</t>
        </is>
      </c>
      <c r="O1248" s="243" t="inlineStr">
        <is>
          <t>-</t>
        </is>
      </c>
      <c r="P1248" s="237" t="inlineStr">
        <is>
          <t>-</t>
        </is>
      </c>
      <c r="Q1248" s="236" t="inlineStr">
        <is>
          <t>-</t>
        </is>
      </c>
      <c r="R1248" s="244" t="inlineStr">
        <is>
          <t>-</t>
        </is>
      </c>
      <c r="S1248" s="245" t="inlineStr">
        <is>
          <t>-</t>
        </is>
      </c>
      <c r="T1248" s="236" t="n"/>
      <c r="U1248" s="246" t="n"/>
      <c r="V1248" s="238" t="inlineStr">
        <is>
          <t>Ranchi</t>
        </is>
      </c>
      <c r="W1248" s="236" t="inlineStr">
        <is>
          <t>East</t>
        </is>
      </c>
      <c r="X1248" s="242" t="n"/>
      <c r="Y1248" s="241" t="n">
        <v>0</v>
      </c>
      <c r="Z1248" s="236" t="inlineStr">
        <is>
          <t>0%</t>
        </is>
      </c>
      <c r="AA1248" s="245" t="n"/>
      <c r="AB1248" s="236" t="n">
        <v>0</v>
      </c>
      <c r="AC1248" s="236" t="n">
        <v>0</v>
      </c>
      <c r="AD1248" s="236" t="n">
        <v>1</v>
      </c>
      <c r="AE1248" s="236" t="n">
        <v>0</v>
      </c>
      <c r="AF1248" s="240" t="n">
        <v>0</v>
      </c>
      <c r="AG1248" s="236" t="n">
        <v>0</v>
      </c>
      <c r="AH1248" s="242" t="n">
        <v>0</v>
      </c>
      <c r="AI1248" s="236" t="n">
        <v>0</v>
      </c>
      <c r="AJ1248" s="236" t="n"/>
    </row>
    <row r="1249">
      <c r="A1249" s="236" t="inlineStr">
        <is>
          <t>TH01876A</t>
        </is>
      </c>
      <c r="B1249" s="236" t="inlineStr">
        <is>
          <t>COL MW PLAX SPICY FRESH 250ML</t>
        </is>
      </c>
      <c r="C1249" s="236" t="inlineStr">
        <is>
          <t>IN87</t>
        </is>
      </c>
      <c r="D1249" s="237" t="n">
        <v>0</v>
      </c>
      <c r="E1249" s="236" t="n">
        <v>0</v>
      </c>
      <c r="F1249" s="238" t="n">
        <v>0</v>
      </c>
      <c r="G1249" s="236" t="n">
        <v>0</v>
      </c>
      <c r="H1249" s="239" t="n">
        <v>36</v>
      </c>
      <c r="I1249" s="236" t="n">
        <v>36</v>
      </c>
      <c r="J1249" s="240" t="n">
        <v>0</v>
      </c>
      <c r="K1249" s="236" t="n">
        <v>36</v>
      </c>
      <c r="L1249" s="241" t="inlineStr">
        <is>
          <t>-</t>
        </is>
      </c>
      <c r="M1249" s="242" t="inlineStr">
        <is>
          <t>-</t>
        </is>
      </c>
      <c r="N1249" s="236" t="inlineStr">
        <is>
          <t>-</t>
        </is>
      </c>
      <c r="O1249" s="243" t="inlineStr">
        <is>
          <t>-</t>
        </is>
      </c>
      <c r="P1249" s="237" t="inlineStr">
        <is>
          <t>-</t>
        </is>
      </c>
      <c r="Q1249" s="236" t="inlineStr">
        <is>
          <t>-</t>
        </is>
      </c>
      <c r="R1249" s="244" t="inlineStr">
        <is>
          <t>-</t>
        </is>
      </c>
      <c r="S1249" s="245" t="inlineStr">
        <is>
          <t>-</t>
        </is>
      </c>
      <c r="T1249" s="236" t="inlineStr">
        <is>
          <t>820%</t>
        </is>
      </c>
      <c r="U1249" s="246" t="inlineStr">
        <is>
          <t>820%</t>
        </is>
      </c>
      <c r="V1249" s="238" t="inlineStr">
        <is>
          <t>Vijaywada</t>
        </is>
      </c>
      <c r="W1249" s="236" t="inlineStr">
        <is>
          <t>South</t>
        </is>
      </c>
      <c r="X1249" s="242" t="n"/>
      <c r="Y1249" s="241" t="n">
        <v>5</v>
      </c>
      <c r="Z1249" s="236" t="inlineStr">
        <is>
          <t>0%</t>
        </is>
      </c>
      <c r="AA1249" s="245" t="n"/>
      <c r="AB1249" s="236" t="n">
        <v>0</v>
      </c>
      <c r="AC1249" s="236" t="n">
        <v>0</v>
      </c>
      <c r="AD1249" s="236" t="n">
        <v>1</v>
      </c>
      <c r="AE1249" s="236" t="n">
        <v>0</v>
      </c>
      <c r="AF1249" s="240" t="n">
        <v>0</v>
      </c>
      <c r="AG1249" s="236" t="n">
        <v>0</v>
      </c>
      <c r="AH1249" s="242" t="n">
        <v>0</v>
      </c>
      <c r="AI1249" s="236" t="n">
        <v>0</v>
      </c>
      <c r="AJ1249" s="236" t="n"/>
    </row>
    <row r="1250">
      <c r="A1250" s="236" t="inlineStr">
        <is>
          <t>TH01876A</t>
        </is>
      </c>
      <c r="B1250" s="236" t="inlineStr">
        <is>
          <t>COL MW PLAX SPICY FRESH 250ML</t>
        </is>
      </c>
      <c r="C1250" s="236" t="inlineStr">
        <is>
          <t>IN88</t>
        </is>
      </c>
      <c r="D1250" s="237" t="n">
        <v>0</v>
      </c>
      <c r="E1250" s="236" t="n">
        <v>0</v>
      </c>
      <c r="F1250" s="238" t="n">
        <v>0</v>
      </c>
      <c r="G1250" s="236" t="n">
        <v>0</v>
      </c>
      <c r="H1250" s="239" t="n">
        <v>15</v>
      </c>
      <c r="I1250" s="236" t="n">
        <v>15</v>
      </c>
      <c r="J1250" s="240" t="n">
        <v>0</v>
      </c>
      <c r="K1250" s="236" t="n">
        <v>15</v>
      </c>
      <c r="L1250" s="241" t="inlineStr">
        <is>
          <t>-</t>
        </is>
      </c>
      <c r="M1250" s="242" t="inlineStr">
        <is>
          <t>-</t>
        </is>
      </c>
      <c r="N1250" s="236" t="inlineStr">
        <is>
          <t>-</t>
        </is>
      </c>
      <c r="O1250" s="243" t="inlineStr">
        <is>
          <t>-</t>
        </is>
      </c>
      <c r="P1250" s="237" t="inlineStr">
        <is>
          <t>-</t>
        </is>
      </c>
      <c r="Q1250" s="236" t="inlineStr">
        <is>
          <t>-</t>
        </is>
      </c>
      <c r="R1250" s="244" t="inlineStr">
        <is>
          <t>-</t>
        </is>
      </c>
      <c r="S1250" s="245" t="inlineStr">
        <is>
          <t>-</t>
        </is>
      </c>
      <c r="T1250" s="236" t="n"/>
      <c r="U1250" s="246" t="n"/>
      <c r="V1250" s="238" t="inlineStr">
        <is>
          <t>Uttaranchal</t>
        </is>
      </c>
      <c r="W1250" s="236" t="inlineStr">
        <is>
          <t>North</t>
        </is>
      </c>
      <c r="X1250" s="242" t="n"/>
      <c r="Y1250" s="241" t="n">
        <v>0</v>
      </c>
      <c r="Z1250" s="236" t="inlineStr">
        <is>
          <t>0%</t>
        </is>
      </c>
      <c r="AA1250" s="245" t="n"/>
      <c r="AB1250" s="236" t="n">
        <v>0</v>
      </c>
      <c r="AC1250" s="236" t="n">
        <v>0</v>
      </c>
      <c r="AD1250" s="236" t="n">
        <v>1</v>
      </c>
      <c r="AE1250" s="236" t="n">
        <v>0</v>
      </c>
      <c r="AF1250" s="240" t="n">
        <v>0</v>
      </c>
      <c r="AG1250" s="236" t="n">
        <v>0</v>
      </c>
      <c r="AH1250" s="242" t="n">
        <v>0</v>
      </c>
      <c r="AI1250" s="236" t="n">
        <v>0</v>
      </c>
      <c r="AJ1250" s="236" t="n"/>
    </row>
    <row r="1251">
      <c r="A1251" s="236" t="inlineStr">
        <is>
          <t>TH01876A</t>
        </is>
      </c>
      <c r="B1251" s="236" t="inlineStr">
        <is>
          <t>COL MW PLAX SPICY FRESH 250ML</t>
        </is>
      </c>
      <c r="C1251" s="236" t="inlineStr">
        <is>
          <t>IN89</t>
        </is>
      </c>
      <c r="D1251" s="237" t="n">
        <v>0</v>
      </c>
      <c r="E1251" s="236" t="n">
        <v>0</v>
      </c>
      <c r="F1251" s="238" t="n">
        <v>0</v>
      </c>
      <c r="G1251" s="236" t="n">
        <v>0</v>
      </c>
      <c r="H1251" s="239" t="n">
        <v>0</v>
      </c>
      <c r="I1251" s="236" t="n">
        <v>0</v>
      </c>
      <c r="J1251" s="240" t="n">
        <v>0</v>
      </c>
      <c r="K1251" s="236" t="n">
        <v>0</v>
      </c>
      <c r="L1251" s="241" t="inlineStr">
        <is>
          <t>-</t>
        </is>
      </c>
      <c r="M1251" s="242" t="inlineStr">
        <is>
          <t>-</t>
        </is>
      </c>
      <c r="N1251" s="236" t="inlineStr">
        <is>
          <t>-</t>
        </is>
      </c>
      <c r="O1251" s="243" t="inlineStr">
        <is>
          <t>-</t>
        </is>
      </c>
      <c r="P1251" s="237" t="inlineStr">
        <is>
          <t>-</t>
        </is>
      </c>
      <c r="Q1251" s="236" t="n">
        <v>1</v>
      </c>
      <c r="R1251" s="244" t="inlineStr">
        <is>
          <t>-</t>
        </is>
      </c>
      <c r="S1251" s="245" t="inlineStr">
        <is>
          <t>-</t>
        </is>
      </c>
      <c r="T1251" s="236" t="inlineStr">
        <is>
          <t>110%</t>
        </is>
      </c>
      <c r="U1251" s="246" t="inlineStr">
        <is>
          <t>100%</t>
        </is>
      </c>
      <c r="V1251" s="238" t="inlineStr">
        <is>
          <t>Hubli</t>
        </is>
      </c>
      <c r="W1251" s="236" t="inlineStr">
        <is>
          <t>South</t>
        </is>
      </c>
      <c r="X1251" s="242" t="n"/>
      <c r="Y1251" s="241" t="n">
        <v>10</v>
      </c>
      <c r="Z1251" s="236" t="inlineStr">
        <is>
          <t>0%</t>
        </is>
      </c>
      <c r="AA1251" s="245" t="n"/>
      <c r="AB1251" s="236" t="n">
        <v>0</v>
      </c>
      <c r="AC1251" s="236" t="n">
        <v>0</v>
      </c>
      <c r="AD1251" s="236" t="n">
        <v>1</v>
      </c>
      <c r="AE1251" s="236" t="n">
        <v>1</v>
      </c>
      <c r="AF1251" s="240" t="n">
        <v>0</v>
      </c>
      <c r="AG1251" s="236" t="n">
        <v>0</v>
      </c>
      <c r="AH1251" s="242" t="n">
        <v>0</v>
      </c>
      <c r="AI1251" s="236" t="n">
        <v>1</v>
      </c>
      <c r="AJ1251" s="236" t="n"/>
    </row>
    <row r="1252">
      <c r="A1252" s="236" t="inlineStr">
        <is>
          <t>TH01876A</t>
        </is>
      </c>
      <c r="B1252" s="236" t="inlineStr">
        <is>
          <t>COL MW PLAX SPICY FRESH 250ML</t>
        </is>
      </c>
      <c r="C1252" s="236" t="inlineStr">
        <is>
          <t>IN90</t>
        </is>
      </c>
      <c r="D1252" s="237" t="n">
        <v>0</v>
      </c>
      <c r="E1252" s="236" t="n">
        <v>0</v>
      </c>
      <c r="F1252" s="238" t="n">
        <v>0</v>
      </c>
      <c r="G1252" s="236" t="n">
        <v>0</v>
      </c>
      <c r="H1252" s="239" t="n">
        <v>0</v>
      </c>
      <c r="I1252" s="236" t="n">
        <v>0</v>
      </c>
      <c r="J1252" s="240" t="n">
        <v>0</v>
      </c>
      <c r="K1252" s="236" t="n">
        <v>0</v>
      </c>
      <c r="L1252" s="241" t="inlineStr">
        <is>
          <t>-</t>
        </is>
      </c>
      <c r="M1252" s="242" t="inlineStr">
        <is>
          <t>-</t>
        </is>
      </c>
      <c r="N1252" s="236" t="inlineStr">
        <is>
          <t>-</t>
        </is>
      </c>
      <c r="O1252" s="243" t="inlineStr">
        <is>
          <t>-</t>
        </is>
      </c>
      <c r="P1252" s="237" t="inlineStr">
        <is>
          <t>-</t>
        </is>
      </c>
      <c r="Q1252" s="236" t="inlineStr">
        <is>
          <t>-</t>
        </is>
      </c>
      <c r="R1252" s="244" t="inlineStr">
        <is>
          <t>-</t>
        </is>
      </c>
      <c r="S1252" s="245" t="inlineStr">
        <is>
          <t>-</t>
        </is>
      </c>
      <c r="T1252" s="236" t="n"/>
      <c r="U1252" s="246" t="n"/>
      <c r="V1252" s="238" t="inlineStr">
        <is>
          <t>Export</t>
        </is>
      </c>
      <c r="W1252" s="236" t="inlineStr">
        <is>
          <t>Exp-DC</t>
        </is>
      </c>
      <c r="X1252" s="242" t="n"/>
      <c r="Y1252" s="241" t="n">
        <v>0</v>
      </c>
      <c r="Z1252" s="236" t="inlineStr">
        <is>
          <t>0%</t>
        </is>
      </c>
      <c r="AA1252" s="245" t="n"/>
      <c r="AB1252" s="236" t="n">
        <v>0</v>
      </c>
      <c r="AC1252" s="236" t="n">
        <v>0</v>
      </c>
      <c r="AD1252" s="236" t="n">
        <v>0</v>
      </c>
      <c r="AE1252" s="236" t="n">
        <v>0</v>
      </c>
      <c r="AF1252" s="240" t="n">
        <v>0</v>
      </c>
      <c r="AG1252" s="236" t="n">
        <v>0</v>
      </c>
      <c r="AH1252" s="242" t="n">
        <v>0</v>
      </c>
      <c r="AI1252" s="236" t="n">
        <v>0</v>
      </c>
      <c r="AJ1252" s="236" t="n"/>
    </row>
    <row r="1253">
      <c r="A1253" s="236" t="inlineStr">
        <is>
          <t>TH01876A</t>
        </is>
      </c>
      <c r="B1253" s="236" t="inlineStr">
        <is>
          <t>COL MW PLAX SPICY FRESH 250ML</t>
        </is>
      </c>
      <c r="C1253" s="236" t="inlineStr">
        <is>
          <t>IN91</t>
        </is>
      </c>
      <c r="D1253" s="237" t="n">
        <v>0</v>
      </c>
      <c r="E1253" s="236" t="n">
        <v>0</v>
      </c>
      <c r="F1253" s="238" t="n">
        <v>0</v>
      </c>
      <c r="G1253" s="236" t="n">
        <v>0</v>
      </c>
      <c r="H1253" s="239" t="n">
        <v>6</v>
      </c>
      <c r="I1253" s="236" t="n">
        <v>6</v>
      </c>
      <c r="J1253" s="240" t="n">
        <v>0</v>
      </c>
      <c r="K1253" s="236" t="n">
        <v>6</v>
      </c>
      <c r="L1253" s="241" t="inlineStr">
        <is>
          <t>-</t>
        </is>
      </c>
      <c r="M1253" s="242" t="inlineStr">
        <is>
          <t>-</t>
        </is>
      </c>
      <c r="N1253" s="236" t="inlineStr">
        <is>
          <t>-</t>
        </is>
      </c>
      <c r="O1253" s="243" t="inlineStr">
        <is>
          <t>-</t>
        </is>
      </c>
      <c r="P1253" s="237" t="inlineStr">
        <is>
          <t>-</t>
        </is>
      </c>
      <c r="Q1253" s="236" t="inlineStr">
        <is>
          <t>-</t>
        </is>
      </c>
      <c r="R1253" s="244" t="inlineStr">
        <is>
          <t>-</t>
        </is>
      </c>
      <c r="S1253" s="245" t="inlineStr">
        <is>
          <t>-</t>
        </is>
      </c>
      <c r="T1253" s="236" t="n"/>
      <c r="U1253" s="246" t="n"/>
      <c r="V1253" s="238" t="inlineStr">
        <is>
          <t>Siliguri</t>
        </is>
      </c>
      <c r="W1253" s="236" t="inlineStr">
        <is>
          <t>East</t>
        </is>
      </c>
      <c r="X1253" s="242" t="n"/>
      <c r="Y1253" s="241" t="n">
        <v>0</v>
      </c>
      <c r="Z1253" s="236" t="inlineStr">
        <is>
          <t>0%</t>
        </is>
      </c>
      <c r="AA1253" s="245" t="n"/>
      <c r="AB1253" s="236" t="n">
        <v>0</v>
      </c>
      <c r="AC1253" s="236" t="n">
        <v>0</v>
      </c>
      <c r="AD1253" s="236" t="n">
        <v>1</v>
      </c>
      <c r="AE1253" s="236" t="n">
        <v>0</v>
      </c>
      <c r="AF1253" s="240" t="n">
        <v>0</v>
      </c>
      <c r="AG1253" s="236" t="n">
        <v>0</v>
      </c>
      <c r="AH1253" s="242" t="n">
        <v>0</v>
      </c>
      <c r="AI1253" s="236" t="n">
        <v>0</v>
      </c>
      <c r="AJ1253" s="236" t="n"/>
    </row>
    <row r="1254">
      <c r="A1254" s="236" t="inlineStr">
        <is>
          <t>TH01876A</t>
        </is>
      </c>
      <c r="B1254" s="236" t="inlineStr">
        <is>
          <t>COL MW PLAX SPICY FRESH 250ML</t>
        </is>
      </c>
      <c r="C1254" s="236" t="inlineStr">
        <is>
          <t>IN95</t>
        </is>
      </c>
      <c r="D1254" s="237" t="n">
        <v>0</v>
      </c>
      <c r="E1254" s="236" t="n">
        <v>0</v>
      </c>
      <c r="F1254" s="238" t="n">
        <v>0</v>
      </c>
      <c r="G1254" s="236" t="n">
        <v>0</v>
      </c>
      <c r="H1254" s="239" t="n">
        <v>620</v>
      </c>
      <c r="I1254" s="236" t="n">
        <v>620</v>
      </c>
      <c r="J1254" s="240" t="n">
        <v>0</v>
      </c>
      <c r="K1254" s="236" t="n">
        <v>620</v>
      </c>
      <c r="L1254" s="241" t="inlineStr">
        <is>
          <t>-</t>
        </is>
      </c>
      <c r="M1254" s="242" t="inlineStr">
        <is>
          <t>-</t>
        </is>
      </c>
      <c r="N1254" s="236" t="inlineStr">
        <is>
          <t>-</t>
        </is>
      </c>
      <c r="O1254" s="243" t="inlineStr">
        <is>
          <t>-</t>
        </is>
      </c>
      <c r="P1254" s="237" t="inlineStr">
        <is>
          <t>-</t>
        </is>
      </c>
      <c r="Q1254" s="236" t="inlineStr">
        <is>
          <t>-</t>
        </is>
      </c>
      <c r="R1254" s="244" t="inlineStr">
        <is>
          <t>-</t>
        </is>
      </c>
      <c r="S1254" s="245" t="inlineStr">
        <is>
          <t>-</t>
        </is>
      </c>
      <c r="T1254" s="236" t="n"/>
      <c r="U1254" s="246" t="n"/>
      <c r="V1254" s="238" t="inlineStr">
        <is>
          <t>Hasangarh</t>
        </is>
      </c>
      <c r="W1254" s="236" t="inlineStr">
        <is>
          <t>North DC</t>
        </is>
      </c>
      <c r="X1254" s="242" t="n"/>
      <c r="Y1254" s="241" t="n">
        <v>0</v>
      </c>
      <c r="Z1254" s="236" t="inlineStr">
        <is>
          <t>0%</t>
        </is>
      </c>
      <c r="AA1254" s="245" t="n"/>
      <c r="AB1254" s="236" t="n">
        <v>0</v>
      </c>
      <c r="AC1254" s="236" t="n">
        <v>0</v>
      </c>
      <c r="AD1254" s="236" t="n">
        <v>1</v>
      </c>
      <c r="AE1254" s="236" t="n">
        <v>0</v>
      </c>
      <c r="AF1254" s="240" t="n">
        <v>0</v>
      </c>
      <c r="AG1254" s="236" t="n">
        <v>0</v>
      </c>
      <c r="AH1254" s="242" t="n">
        <v>0</v>
      </c>
      <c r="AI1254" s="236" t="n">
        <v>0</v>
      </c>
      <c r="AJ1254" s="236" t="n"/>
    </row>
    <row r="1255">
      <c r="A1255" s="236" t="inlineStr">
        <is>
          <t>TH01876A</t>
        </is>
      </c>
      <c r="B1255" s="236" t="inlineStr">
        <is>
          <t>COL MW PLAX SPICY FRESH 250ML</t>
        </is>
      </c>
      <c r="C1255" s="236" t="inlineStr">
        <is>
          <t>IN97</t>
        </is>
      </c>
      <c r="D1255" s="237" t="n">
        <v>0</v>
      </c>
      <c r="E1255" s="236" t="n">
        <v>0</v>
      </c>
      <c r="F1255" s="238" t="n">
        <v>0</v>
      </c>
      <c r="G1255" s="236" t="n">
        <v>0</v>
      </c>
      <c r="H1255" s="239" t="n">
        <v>700</v>
      </c>
      <c r="I1255" s="236" t="n">
        <v>700</v>
      </c>
      <c r="J1255" s="240" t="n">
        <v>0</v>
      </c>
      <c r="K1255" s="236" t="n">
        <v>700</v>
      </c>
      <c r="L1255" s="241" t="inlineStr">
        <is>
          <t>-</t>
        </is>
      </c>
      <c r="M1255" s="242" t="inlineStr">
        <is>
          <t>-</t>
        </is>
      </c>
      <c r="N1255" s="236" t="inlineStr">
        <is>
          <t>-</t>
        </is>
      </c>
      <c r="O1255" s="243" t="inlineStr">
        <is>
          <t>-</t>
        </is>
      </c>
      <c r="P1255" s="237" t="inlineStr">
        <is>
          <t>-</t>
        </is>
      </c>
      <c r="Q1255" s="236" t="inlineStr">
        <is>
          <t>-</t>
        </is>
      </c>
      <c r="R1255" s="244" t="inlineStr">
        <is>
          <t>-</t>
        </is>
      </c>
      <c r="S1255" s="245" t="inlineStr">
        <is>
          <t>-</t>
        </is>
      </c>
      <c r="T1255" s="236" t="n"/>
      <c r="U1255" s="246" t="n"/>
      <c r="V1255" s="238" t="inlineStr">
        <is>
          <t>Hubli DC</t>
        </is>
      </c>
      <c r="W1255" s="236" t="inlineStr">
        <is>
          <t>South DC</t>
        </is>
      </c>
      <c r="X1255" s="242" t="n"/>
      <c r="Y1255" s="241" t="n">
        <v>0</v>
      </c>
      <c r="Z1255" s="236" t="inlineStr">
        <is>
          <t>0%</t>
        </is>
      </c>
      <c r="AA1255" s="245" t="n"/>
      <c r="AB1255" s="236" t="n">
        <v>0</v>
      </c>
      <c r="AC1255" s="236" t="n">
        <v>0</v>
      </c>
      <c r="AD1255" s="236" t="n">
        <v>1</v>
      </c>
      <c r="AE1255" s="236" t="n">
        <v>0</v>
      </c>
      <c r="AF1255" s="240" t="n">
        <v>0</v>
      </c>
      <c r="AG1255" s="236" t="n">
        <v>0</v>
      </c>
      <c r="AH1255" s="242" t="n">
        <v>0</v>
      </c>
      <c r="AI1255" s="236" t="n">
        <v>0</v>
      </c>
      <c r="AJ1255" s="236" t="n"/>
    </row>
    <row r="1256">
      <c r="A1256" s="236" t="inlineStr">
        <is>
          <t>TH01876A</t>
        </is>
      </c>
      <c r="B1256" s="236" t="inlineStr">
        <is>
          <t>COL MW PLAX SPICY FRESH 250ML</t>
        </is>
      </c>
      <c r="C1256" s="236" t="inlineStr">
        <is>
          <t>IN98</t>
        </is>
      </c>
      <c r="D1256" s="237" t="n">
        <v>180</v>
      </c>
      <c r="E1256" s="236" t="n">
        <v>0</v>
      </c>
      <c r="F1256" s="238" t="n">
        <v>0</v>
      </c>
      <c r="G1256" s="236" t="n">
        <v>0</v>
      </c>
      <c r="H1256" s="239" t="n">
        <v>99</v>
      </c>
      <c r="I1256" s="236" t="n">
        <v>279</v>
      </c>
      <c r="J1256" s="240" t="n">
        <v>0</v>
      </c>
      <c r="K1256" s="236" t="n">
        <v>279</v>
      </c>
      <c r="L1256" s="241" t="inlineStr">
        <is>
          <t>-</t>
        </is>
      </c>
      <c r="M1256" s="242" t="inlineStr">
        <is>
          <t>-</t>
        </is>
      </c>
      <c r="N1256" s="236" t="inlineStr">
        <is>
          <t>-</t>
        </is>
      </c>
      <c r="O1256" s="243" t="inlineStr">
        <is>
          <t>-</t>
        </is>
      </c>
      <c r="P1256" s="237" t="inlineStr">
        <is>
          <t>-</t>
        </is>
      </c>
      <c r="Q1256" s="236" t="inlineStr">
        <is>
          <t>-</t>
        </is>
      </c>
      <c r="R1256" s="244" t="inlineStr">
        <is>
          <t>-</t>
        </is>
      </c>
      <c r="S1256" s="245" t="inlineStr">
        <is>
          <t>-</t>
        </is>
      </c>
      <c r="T1256" s="236" t="n"/>
      <c r="U1256" s="246" t="n"/>
      <c r="V1256" s="238" t="inlineStr">
        <is>
          <t>Calcutta DC</t>
        </is>
      </c>
      <c r="W1256" s="236" t="inlineStr">
        <is>
          <t>East DC</t>
        </is>
      </c>
      <c r="X1256" s="242" t="n"/>
      <c r="Y1256" s="241" t="n">
        <v>0</v>
      </c>
      <c r="Z1256" s="236" t="inlineStr">
        <is>
          <t>0%</t>
        </is>
      </c>
      <c r="AA1256" s="245" t="n"/>
      <c r="AB1256" s="236" t="n">
        <v>0</v>
      </c>
      <c r="AC1256" s="236" t="n">
        <v>0</v>
      </c>
      <c r="AD1256" s="236" t="n">
        <v>1</v>
      </c>
      <c r="AE1256" s="236" t="n">
        <v>0</v>
      </c>
      <c r="AF1256" s="240" t="n">
        <v>0</v>
      </c>
      <c r="AG1256" s="236" t="n">
        <v>0</v>
      </c>
      <c r="AH1256" s="242" t="n">
        <v>0</v>
      </c>
      <c r="AI1256" s="236" t="n">
        <v>0</v>
      </c>
      <c r="AJ1256" s="236" t="n"/>
    </row>
    <row r="1257">
      <c r="A1257" s="236" t="inlineStr">
        <is>
          <t>TH01876A</t>
        </is>
      </c>
      <c r="B1257" s="236" t="inlineStr">
        <is>
          <t>COL MW PLAX SPICY FRESH 250ML</t>
        </is>
      </c>
      <c r="C1257" s="236" t="inlineStr">
        <is>
          <t>IN99</t>
        </is>
      </c>
      <c r="D1257" s="237" t="n">
        <v>0</v>
      </c>
      <c r="E1257" s="236" t="n">
        <v>0</v>
      </c>
      <c r="F1257" s="238" t="n">
        <v>0</v>
      </c>
      <c r="G1257" s="236" t="n">
        <v>0</v>
      </c>
      <c r="H1257" s="239" t="n">
        <v>0</v>
      </c>
      <c r="I1257" s="236" t="n">
        <v>0</v>
      </c>
      <c r="J1257" s="240" t="n">
        <v>0</v>
      </c>
      <c r="K1257" s="236" t="n">
        <v>0</v>
      </c>
      <c r="L1257" s="241" t="inlineStr">
        <is>
          <t>-</t>
        </is>
      </c>
      <c r="M1257" s="242" t="inlineStr">
        <is>
          <t>-</t>
        </is>
      </c>
      <c r="N1257" s="236" t="inlineStr">
        <is>
          <t>-</t>
        </is>
      </c>
      <c r="O1257" s="243" t="inlineStr">
        <is>
          <t>-</t>
        </is>
      </c>
      <c r="P1257" s="237" t="inlineStr">
        <is>
          <t>-</t>
        </is>
      </c>
      <c r="Q1257" s="236" t="inlineStr">
        <is>
          <t>-</t>
        </is>
      </c>
      <c r="R1257" s="244" t="inlineStr">
        <is>
          <t>-</t>
        </is>
      </c>
      <c r="S1257" s="245" t="inlineStr">
        <is>
          <t>-</t>
        </is>
      </c>
      <c r="T1257" s="236" t="n"/>
      <c r="U1257" s="246" t="n"/>
      <c r="V1257" s="238" t="inlineStr">
        <is>
          <t>Goa DC</t>
        </is>
      </c>
      <c r="W1257" s="236" t="inlineStr">
        <is>
          <t>Plant</t>
        </is>
      </c>
      <c r="X1257" s="242" t="n"/>
      <c r="Y1257" s="241" t="n">
        <v>0</v>
      </c>
      <c r="Z1257" s="236" t="inlineStr">
        <is>
          <t>0%</t>
        </is>
      </c>
      <c r="AA1257" s="245" t="n"/>
      <c r="AB1257" s="236" t="n">
        <v>0</v>
      </c>
      <c r="AC1257" s="236" t="n">
        <v>0</v>
      </c>
      <c r="AD1257" s="236" t="n">
        <v>1</v>
      </c>
      <c r="AE1257" s="236" t="n">
        <v>1</v>
      </c>
      <c r="AF1257" s="240" t="n">
        <v>0</v>
      </c>
      <c r="AG1257" s="236" t="n">
        <v>0</v>
      </c>
      <c r="AH1257" s="242" t="n">
        <v>0</v>
      </c>
      <c r="AI1257" s="236" t="n">
        <v>0</v>
      </c>
      <c r="AJ1257" s="236" t="n"/>
    </row>
    <row r="1258">
      <c r="A1258" s="236" t="inlineStr">
        <is>
          <t>------------</t>
        </is>
      </c>
      <c r="B1258" s="236" t="n"/>
      <c r="C1258" s="236" t="n"/>
      <c r="D1258" s="237" t="n"/>
      <c r="E1258" s="236" t="n"/>
      <c r="F1258" s="238" t="n"/>
      <c r="G1258" s="236" t="n"/>
      <c r="H1258" s="239" t="n"/>
      <c r="I1258" s="236" t="n"/>
      <c r="J1258" s="240" t="n"/>
      <c r="K1258" s="236" t="n"/>
      <c r="L1258" s="241" t="n"/>
      <c r="M1258" s="242" t="n"/>
      <c r="N1258" s="236" t="n"/>
      <c r="O1258" s="243" t="n"/>
      <c r="P1258" s="237" t="n"/>
      <c r="Q1258" s="236" t="n"/>
      <c r="R1258" s="244" t="n"/>
      <c r="S1258" s="245" t="n"/>
      <c r="T1258" s="236" t="n"/>
      <c r="U1258" s="246" t="n"/>
      <c r="V1258" s="238" t="n"/>
      <c r="W1258" s="236" t="n"/>
      <c r="X1258" s="242" t="n"/>
      <c r="Y1258" s="241" t="n"/>
      <c r="Z1258" s="236" t="n"/>
      <c r="AA1258" s="245" t="n"/>
      <c r="AB1258" s="236" t="n"/>
      <c r="AC1258" s="236" t="n"/>
      <c r="AD1258" s="236" t="n"/>
      <c r="AE1258" s="236" t="n"/>
      <c r="AF1258" s="240" t="n"/>
      <c r="AG1258" s="236" t="n"/>
      <c r="AH1258" s="242" t="n"/>
      <c r="AI1258" s="236" t="n"/>
      <c r="AJ1258" s="236" t="n"/>
    </row>
    <row r="1259">
      <c r="A1259" s="236" t="inlineStr">
        <is>
          <t>TH01912A</t>
        </is>
      </c>
      <c r="B1259" s="236" t="inlineStr">
        <is>
          <t>Palmolive Naturals</t>
        </is>
      </c>
      <c r="C1259" s="236" t="inlineStr">
        <is>
          <t>IN59</t>
        </is>
      </c>
      <c r="D1259" s="237" t="n">
        <v>10</v>
      </c>
      <c r="E1259" s="236" t="n">
        <v>0</v>
      </c>
      <c r="F1259" s="238" t="n">
        <v>0</v>
      </c>
      <c r="G1259" s="236" t="n">
        <v>0</v>
      </c>
      <c r="H1259" s="239" t="n">
        <v>47</v>
      </c>
      <c r="I1259" s="236" t="n">
        <v>57</v>
      </c>
      <c r="J1259" s="240" t="n">
        <v>0</v>
      </c>
      <c r="K1259" s="236" t="n">
        <v>57</v>
      </c>
      <c r="L1259" s="241" t="inlineStr">
        <is>
          <t>-</t>
        </is>
      </c>
      <c r="M1259" s="242" t="inlineStr">
        <is>
          <t>-</t>
        </is>
      </c>
      <c r="N1259" s="236" t="inlineStr">
        <is>
          <t>-</t>
        </is>
      </c>
      <c r="O1259" s="243" t="inlineStr">
        <is>
          <t>-</t>
        </is>
      </c>
      <c r="P1259" s="237" t="inlineStr">
        <is>
          <t>-</t>
        </is>
      </c>
      <c r="Q1259" s="236" t="inlineStr">
        <is>
          <t>-</t>
        </is>
      </c>
      <c r="R1259" s="244" t="inlineStr">
        <is>
          <t>-</t>
        </is>
      </c>
      <c r="S1259" s="245" t="inlineStr">
        <is>
          <t>-</t>
        </is>
      </c>
      <c r="T1259" s="236" t="n"/>
      <c r="U1259" s="246" t="n"/>
      <c r="V1259" s="238" t="inlineStr">
        <is>
          <t>Coimbatore</t>
        </is>
      </c>
      <c r="W1259" s="236" t="inlineStr">
        <is>
          <t>South</t>
        </is>
      </c>
      <c r="X1259" s="242" t="n"/>
      <c r="Y1259" s="241" t="n">
        <v>0</v>
      </c>
      <c r="Z1259" s="236" t="inlineStr">
        <is>
          <t>0%</t>
        </is>
      </c>
      <c r="AA1259" s="245" t="n"/>
      <c r="AB1259" s="236" t="n">
        <v>0</v>
      </c>
      <c r="AC1259" s="236" t="n">
        <v>0</v>
      </c>
      <c r="AD1259" s="236" t="n">
        <v>1</v>
      </c>
      <c r="AE1259" s="236" t="n">
        <v>1</v>
      </c>
      <c r="AF1259" s="240" t="n">
        <v>0</v>
      </c>
      <c r="AG1259" s="236" t="n">
        <v>0</v>
      </c>
      <c r="AH1259" s="242" t="n">
        <v>0</v>
      </c>
      <c r="AI1259" s="236" t="n">
        <v>0</v>
      </c>
      <c r="AJ1259" s="236" t="n"/>
    </row>
    <row r="1260">
      <c r="A1260" s="236" t="inlineStr">
        <is>
          <t>TH01912A</t>
        </is>
      </c>
      <c r="B1260" s="236" t="inlineStr">
        <is>
          <t>Palmolive Naturals</t>
        </is>
      </c>
      <c r="C1260" s="236" t="inlineStr">
        <is>
          <t>IN60</t>
        </is>
      </c>
      <c r="D1260" s="237" t="n">
        <v>0</v>
      </c>
      <c r="E1260" s="236" t="n">
        <v>0</v>
      </c>
      <c r="F1260" s="238" t="n">
        <v>0</v>
      </c>
      <c r="G1260" s="236" t="n">
        <v>0</v>
      </c>
      <c r="H1260" s="239" t="n">
        <v>18</v>
      </c>
      <c r="I1260" s="236" t="n">
        <v>18</v>
      </c>
      <c r="J1260" s="240" t="n">
        <v>0</v>
      </c>
      <c r="K1260" s="236" t="n">
        <v>18</v>
      </c>
      <c r="L1260" s="241" t="inlineStr">
        <is>
          <t>-</t>
        </is>
      </c>
      <c r="M1260" s="242" t="inlineStr">
        <is>
          <t>-</t>
        </is>
      </c>
      <c r="N1260" s="236" t="inlineStr">
        <is>
          <t>-</t>
        </is>
      </c>
      <c r="O1260" s="243" t="inlineStr">
        <is>
          <t>-</t>
        </is>
      </c>
      <c r="P1260" s="237" t="inlineStr">
        <is>
          <t>-</t>
        </is>
      </c>
      <c r="Q1260" s="236" t="inlineStr">
        <is>
          <t>-</t>
        </is>
      </c>
      <c r="R1260" s="244" t="inlineStr">
        <is>
          <t>-</t>
        </is>
      </c>
      <c r="S1260" s="245" t="inlineStr">
        <is>
          <t>-</t>
        </is>
      </c>
      <c r="T1260" s="236" t="n"/>
      <c r="U1260" s="246" t="n"/>
      <c r="V1260" s="238" t="inlineStr">
        <is>
          <t>Mumbai</t>
        </is>
      </c>
      <c r="W1260" s="236" t="inlineStr">
        <is>
          <t>West</t>
        </is>
      </c>
      <c r="X1260" s="242" t="n"/>
      <c r="Y1260" s="241" t="n">
        <v>0</v>
      </c>
      <c r="Z1260" s="236" t="inlineStr">
        <is>
          <t>0%</t>
        </is>
      </c>
      <c r="AA1260" s="245" t="n"/>
      <c r="AB1260" s="236" t="n">
        <v>0</v>
      </c>
      <c r="AC1260" s="236" t="n">
        <v>0</v>
      </c>
      <c r="AD1260" s="236" t="n">
        <v>1</v>
      </c>
      <c r="AE1260" s="236" t="n">
        <v>0</v>
      </c>
      <c r="AF1260" s="240" t="n">
        <v>0</v>
      </c>
      <c r="AG1260" s="236" t="n">
        <v>0</v>
      </c>
      <c r="AH1260" s="242" t="n">
        <v>0</v>
      </c>
      <c r="AI1260" s="236" t="n">
        <v>0</v>
      </c>
      <c r="AJ1260" s="236" t="n"/>
    </row>
    <row r="1261">
      <c r="A1261" s="236" t="inlineStr">
        <is>
          <t>TH01912A</t>
        </is>
      </c>
      <c r="B1261" s="236" t="inlineStr">
        <is>
          <t>Palmolive Naturals</t>
        </is>
      </c>
      <c r="C1261" s="236" t="inlineStr">
        <is>
          <t>IN61</t>
        </is>
      </c>
      <c r="D1261" s="237" t="n">
        <v>0</v>
      </c>
      <c r="E1261" s="236" t="n">
        <v>0</v>
      </c>
      <c r="F1261" s="238" t="n">
        <v>0</v>
      </c>
      <c r="G1261" s="236" t="n">
        <v>0</v>
      </c>
      <c r="H1261" s="239" t="n">
        <v>49</v>
      </c>
      <c r="I1261" s="236" t="n">
        <v>49</v>
      </c>
      <c r="J1261" s="240" t="n">
        <v>0</v>
      </c>
      <c r="K1261" s="236" t="n">
        <v>49</v>
      </c>
      <c r="L1261" s="241" t="inlineStr">
        <is>
          <t>-</t>
        </is>
      </c>
      <c r="M1261" s="242" t="inlineStr">
        <is>
          <t>-</t>
        </is>
      </c>
      <c r="N1261" s="236" t="inlineStr">
        <is>
          <t>-</t>
        </is>
      </c>
      <c r="O1261" s="243" t="inlineStr">
        <is>
          <t>-</t>
        </is>
      </c>
      <c r="P1261" s="237" t="inlineStr">
        <is>
          <t>-</t>
        </is>
      </c>
      <c r="Q1261" s="236" t="inlineStr">
        <is>
          <t>-</t>
        </is>
      </c>
      <c r="R1261" s="244" t="inlineStr">
        <is>
          <t>-</t>
        </is>
      </c>
      <c r="S1261" s="245" t="inlineStr">
        <is>
          <t>-</t>
        </is>
      </c>
      <c r="T1261" s="236" t="n"/>
      <c r="U1261" s="246" t="n"/>
      <c r="V1261" s="238" t="inlineStr">
        <is>
          <t>Delhi</t>
        </is>
      </c>
      <c r="W1261" s="236" t="inlineStr">
        <is>
          <t>North</t>
        </is>
      </c>
      <c r="X1261" s="242" t="n"/>
      <c r="Y1261" s="241" t="n">
        <v>0</v>
      </c>
      <c r="Z1261" s="236" t="inlineStr">
        <is>
          <t>0%</t>
        </is>
      </c>
      <c r="AA1261" s="245" t="n"/>
      <c r="AB1261" s="236" t="n">
        <v>0</v>
      </c>
      <c r="AC1261" s="236" t="n">
        <v>0</v>
      </c>
      <c r="AD1261" s="236" t="n">
        <v>1</v>
      </c>
      <c r="AE1261" s="236" t="n">
        <v>0</v>
      </c>
      <c r="AF1261" s="240" t="n">
        <v>0</v>
      </c>
      <c r="AG1261" s="236" t="n">
        <v>0</v>
      </c>
      <c r="AH1261" s="242" t="n">
        <v>0</v>
      </c>
      <c r="AI1261" s="236" t="n">
        <v>0</v>
      </c>
      <c r="AJ1261" s="236" t="n"/>
    </row>
    <row r="1262">
      <c r="A1262" s="236" t="inlineStr">
        <is>
          <t>TH01912A</t>
        </is>
      </c>
      <c r="B1262" s="236" t="inlineStr">
        <is>
          <t>Palmolive Naturals</t>
        </is>
      </c>
      <c r="C1262" s="236" t="inlineStr">
        <is>
          <t>IN62</t>
        </is>
      </c>
      <c r="D1262" s="237" t="n">
        <v>0</v>
      </c>
      <c r="E1262" s="236" t="n">
        <v>0</v>
      </c>
      <c r="F1262" s="238" t="n">
        <v>0</v>
      </c>
      <c r="G1262" s="236" t="n">
        <v>0</v>
      </c>
      <c r="H1262" s="239" t="n">
        <v>1</v>
      </c>
      <c r="I1262" s="236" t="n">
        <v>1</v>
      </c>
      <c r="J1262" s="240" t="n">
        <v>0</v>
      </c>
      <c r="K1262" s="236" t="n">
        <v>1</v>
      </c>
      <c r="L1262" s="241" t="inlineStr">
        <is>
          <t>-</t>
        </is>
      </c>
      <c r="M1262" s="242" t="inlineStr">
        <is>
          <t>-</t>
        </is>
      </c>
      <c r="N1262" s="236" t="inlineStr">
        <is>
          <t>-</t>
        </is>
      </c>
      <c r="O1262" s="243" t="inlineStr">
        <is>
          <t>-</t>
        </is>
      </c>
      <c r="P1262" s="237" t="inlineStr">
        <is>
          <t>-</t>
        </is>
      </c>
      <c r="Q1262" s="236" t="inlineStr">
        <is>
          <t>-</t>
        </is>
      </c>
      <c r="R1262" s="244" t="inlineStr">
        <is>
          <t>-</t>
        </is>
      </c>
      <c r="S1262" s="245" t="n">
        <v>20</v>
      </c>
      <c r="T1262" s="236" t="n"/>
      <c r="U1262" s="246" t="n"/>
      <c r="V1262" s="238" t="inlineStr">
        <is>
          <t>Calcutta</t>
        </is>
      </c>
      <c r="W1262" s="236" t="inlineStr">
        <is>
          <t>East</t>
        </is>
      </c>
      <c r="X1262" s="242" t="n"/>
      <c r="Y1262" s="241" t="n">
        <v>0</v>
      </c>
      <c r="Z1262" s="236" t="inlineStr">
        <is>
          <t>0%</t>
        </is>
      </c>
      <c r="AA1262" s="245" t="n"/>
      <c r="AB1262" s="236" t="n">
        <v>0</v>
      </c>
      <c r="AC1262" s="236" t="n">
        <v>0</v>
      </c>
      <c r="AD1262" s="236" t="n">
        <v>1</v>
      </c>
      <c r="AE1262" s="236" t="n">
        <v>0</v>
      </c>
      <c r="AF1262" s="240" t="n">
        <v>0</v>
      </c>
      <c r="AG1262" s="236" t="n">
        <v>20</v>
      </c>
      <c r="AH1262" s="242" t="n">
        <v>0</v>
      </c>
      <c r="AI1262" s="236" t="n">
        <v>0</v>
      </c>
      <c r="AJ1262" s="236" t="n"/>
    </row>
    <row r="1263">
      <c r="A1263" s="236" t="inlineStr">
        <is>
          <t>TH01912A</t>
        </is>
      </c>
      <c r="B1263" s="236" t="inlineStr">
        <is>
          <t>Palmolive Naturals</t>
        </is>
      </c>
      <c r="C1263" s="236" t="inlineStr">
        <is>
          <t>IN63</t>
        </is>
      </c>
      <c r="D1263" s="237" t="n">
        <v>0</v>
      </c>
      <c r="E1263" s="236" t="n">
        <v>0</v>
      </c>
      <c r="F1263" s="238" t="n">
        <v>0</v>
      </c>
      <c r="G1263" s="236" t="n">
        <v>0</v>
      </c>
      <c r="H1263" s="239" t="n">
        <v>43</v>
      </c>
      <c r="I1263" s="236" t="n">
        <v>43</v>
      </c>
      <c r="J1263" s="240" t="n">
        <v>0</v>
      </c>
      <c r="K1263" s="236" t="n">
        <v>43</v>
      </c>
      <c r="L1263" s="241" t="inlineStr">
        <is>
          <t>-</t>
        </is>
      </c>
      <c r="M1263" s="242" t="inlineStr">
        <is>
          <t>-</t>
        </is>
      </c>
      <c r="N1263" s="236" t="inlineStr">
        <is>
          <t>-</t>
        </is>
      </c>
      <c r="O1263" s="243" t="inlineStr">
        <is>
          <t>-</t>
        </is>
      </c>
      <c r="P1263" s="237" t="inlineStr">
        <is>
          <t>-</t>
        </is>
      </c>
      <c r="Q1263" s="236" t="inlineStr">
        <is>
          <t>-</t>
        </is>
      </c>
      <c r="R1263" s="244" t="inlineStr">
        <is>
          <t>-</t>
        </is>
      </c>
      <c r="S1263" s="245" t="inlineStr">
        <is>
          <t>-</t>
        </is>
      </c>
      <c r="T1263" s="236" t="n"/>
      <c r="U1263" s="246" t="n"/>
      <c r="V1263" s="238" t="inlineStr">
        <is>
          <t>Trichy</t>
        </is>
      </c>
      <c r="W1263" s="236" t="inlineStr">
        <is>
          <t>South</t>
        </is>
      </c>
      <c r="X1263" s="242" t="n"/>
      <c r="Y1263" s="241" t="n">
        <v>0</v>
      </c>
      <c r="Z1263" s="236" t="inlineStr">
        <is>
          <t>0%</t>
        </is>
      </c>
      <c r="AA1263" s="245" t="n"/>
      <c r="AB1263" s="236" t="n">
        <v>0</v>
      </c>
      <c r="AC1263" s="236" t="n">
        <v>0</v>
      </c>
      <c r="AD1263" s="236" t="n">
        <v>1</v>
      </c>
      <c r="AE1263" s="236" t="n">
        <v>0</v>
      </c>
      <c r="AF1263" s="240" t="n">
        <v>0</v>
      </c>
      <c r="AG1263" s="236" t="n">
        <v>0</v>
      </c>
      <c r="AH1263" s="242" t="n">
        <v>0</v>
      </c>
      <c r="AI1263" s="236" t="n">
        <v>0</v>
      </c>
      <c r="AJ1263" s="236" t="n"/>
    </row>
    <row r="1264">
      <c r="A1264" s="236" t="inlineStr">
        <is>
          <t>TH01912A</t>
        </is>
      </c>
      <c r="B1264" s="236" t="inlineStr">
        <is>
          <t>Palmolive Naturals</t>
        </is>
      </c>
      <c r="C1264" s="236" t="inlineStr">
        <is>
          <t>IN64</t>
        </is>
      </c>
      <c r="D1264" s="237" t="n">
        <v>0</v>
      </c>
      <c r="E1264" s="236" t="n">
        <v>0</v>
      </c>
      <c r="F1264" s="238" t="n">
        <v>0</v>
      </c>
      <c r="G1264" s="236" t="n">
        <v>0</v>
      </c>
      <c r="H1264" s="239" t="n">
        <v>27</v>
      </c>
      <c r="I1264" s="236" t="n">
        <v>27</v>
      </c>
      <c r="J1264" s="240" t="n">
        <v>0</v>
      </c>
      <c r="K1264" s="236" t="n">
        <v>27</v>
      </c>
      <c r="L1264" s="241" t="inlineStr">
        <is>
          <t>-</t>
        </is>
      </c>
      <c r="M1264" s="242" t="inlineStr">
        <is>
          <t>-</t>
        </is>
      </c>
      <c r="N1264" s="236" t="inlineStr">
        <is>
          <t>-</t>
        </is>
      </c>
      <c r="O1264" s="243" t="inlineStr">
        <is>
          <t>-</t>
        </is>
      </c>
      <c r="P1264" s="237" t="inlineStr">
        <is>
          <t>-</t>
        </is>
      </c>
      <c r="Q1264" s="236" t="inlineStr">
        <is>
          <t>-</t>
        </is>
      </c>
      <c r="R1264" s="244" t="inlineStr">
        <is>
          <t>-</t>
        </is>
      </c>
      <c r="S1264" s="245" t="inlineStr">
        <is>
          <t>-</t>
        </is>
      </c>
      <c r="T1264" s="236" t="n"/>
      <c r="U1264" s="246" t="n"/>
      <c r="V1264" s="238" t="inlineStr">
        <is>
          <t>Chennai</t>
        </is>
      </c>
      <c r="W1264" s="236" t="inlineStr">
        <is>
          <t>South</t>
        </is>
      </c>
      <c r="X1264" s="242" t="n"/>
      <c r="Y1264" s="241" t="n">
        <v>0</v>
      </c>
      <c r="Z1264" s="236" t="inlineStr">
        <is>
          <t>0%</t>
        </is>
      </c>
      <c r="AA1264" s="245" t="n"/>
      <c r="AB1264" s="236" t="n">
        <v>0</v>
      </c>
      <c r="AC1264" s="236" t="n">
        <v>0</v>
      </c>
      <c r="AD1264" s="236" t="n">
        <v>1</v>
      </c>
      <c r="AE1264" s="236" t="n">
        <v>0</v>
      </c>
      <c r="AF1264" s="240" t="n">
        <v>0</v>
      </c>
      <c r="AG1264" s="236" t="n">
        <v>0</v>
      </c>
      <c r="AH1264" s="242" t="n">
        <v>0</v>
      </c>
      <c r="AI1264" s="236" t="n">
        <v>0</v>
      </c>
      <c r="AJ1264" s="236" t="n"/>
    </row>
    <row r="1265">
      <c r="A1265" s="236" t="inlineStr">
        <is>
          <t>TH01912A</t>
        </is>
      </c>
      <c r="B1265" s="236" t="inlineStr">
        <is>
          <t>Palmolive Naturals</t>
        </is>
      </c>
      <c r="C1265" s="236" t="inlineStr">
        <is>
          <t>IN65</t>
        </is>
      </c>
      <c r="D1265" s="237" t="n">
        <v>0</v>
      </c>
      <c r="E1265" s="236" t="n">
        <v>0</v>
      </c>
      <c r="F1265" s="238" t="n">
        <v>0</v>
      </c>
      <c r="G1265" s="236" t="n">
        <v>0</v>
      </c>
      <c r="H1265" s="239" t="n">
        <v>18</v>
      </c>
      <c r="I1265" s="236" t="n">
        <v>18</v>
      </c>
      <c r="J1265" s="240" t="n">
        <v>0</v>
      </c>
      <c r="K1265" s="236" t="n">
        <v>18</v>
      </c>
      <c r="L1265" s="241" t="inlineStr">
        <is>
          <t>-</t>
        </is>
      </c>
      <c r="M1265" s="242" t="inlineStr">
        <is>
          <t>-</t>
        </is>
      </c>
      <c r="N1265" s="236" t="inlineStr">
        <is>
          <t>-</t>
        </is>
      </c>
      <c r="O1265" s="243" t="inlineStr">
        <is>
          <t>-</t>
        </is>
      </c>
      <c r="P1265" s="237" t="inlineStr">
        <is>
          <t>-</t>
        </is>
      </c>
      <c r="Q1265" s="236" t="inlineStr">
        <is>
          <t>-</t>
        </is>
      </c>
      <c r="R1265" s="244" t="inlineStr">
        <is>
          <t>-</t>
        </is>
      </c>
      <c r="S1265" s="245" t="inlineStr">
        <is>
          <t>-</t>
        </is>
      </c>
      <c r="T1265" s="236" t="n"/>
      <c r="U1265" s="246" t="n"/>
      <c r="V1265" s="238" t="inlineStr">
        <is>
          <t>Kanpur</t>
        </is>
      </c>
      <c r="W1265" s="236" t="inlineStr">
        <is>
          <t>North</t>
        </is>
      </c>
      <c r="X1265" s="242" t="n"/>
      <c r="Y1265" s="241" t="n">
        <v>0</v>
      </c>
      <c r="Z1265" s="236" t="inlineStr">
        <is>
          <t>0%</t>
        </is>
      </c>
      <c r="AA1265" s="245" t="n"/>
      <c r="AB1265" s="236" t="n">
        <v>0</v>
      </c>
      <c r="AC1265" s="236" t="n">
        <v>0</v>
      </c>
      <c r="AD1265" s="236" t="n">
        <v>1</v>
      </c>
      <c r="AE1265" s="236" t="n">
        <v>0</v>
      </c>
      <c r="AF1265" s="240" t="n">
        <v>0</v>
      </c>
      <c r="AG1265" s="236" t="n">
        <v>0</v>
      </c>
      <c r="AH1265" s="242" t="n">
        <v>0</v>
      </c>
      <c r="AI1265" s="236" t="n">
        <v>0</v>
      </c>
      <c r="AJ1265" s="236" t="n"/>
    </row>
    <row r="1266">
      <c r="A1266" s="236" t="inlineStr">
        <is>
          <t>TH01912A</t>
        </is>
      </c>
      <c r="B1266" s="236" t="inlineStr">
        <is>
          <t>Palmolive Naturals</t>
        </is>
      </c>
      <c r="C1266" s="236" t="inlineStr">
        <is>
          <t>IN66</t>
        </is>
      </c>
      <c r="D1266" s="237" t="n">
        <v>0</v>
      </c>
      <c r="E1266" s="236" t="n">
        <v>0</v>
      </c>
      <c r="F1266" s="238" t="n">
        <v>0</v>
      </c>
      <c r="G1266" s="236" t="n">
        <v>0</v>
      </c>
      <c r="H1266" s="239" t="n">
        <v>6</v>
      </c>
      <c r="I1266" s="236" t="n">
        <v>6</v>
      </c>
      <c r="J1266" s="240" t="n">
        <v>0</v>
      </c>
      <c r="K1266" s="236" t="n">
        <v>6</v>
      </c>
      <c r="L1266" s="241" t="inlineStr">
        <is>
          <t>-</t>
        </is>
      </c>
      <c r="M1266" s="242" t="inlineStr">
        <is>
          <t>-</t>
        </is>
      </c>
      <c r="N1266" s="236" t="inlineStr">
        <is>
          <t>-</t>
        </is>
      </c>
      <c r="O1266" s="243" t="inlineStr">
        <is>
          <t>-</t>
        </is>
      </c>
      <c r="P1266" s="237" t="inlineStr">
        <is>
          <t>-</t>
        </is>
      </c>
      <c r="Q1266" s="236" t="inlineStr">
        <is>
          <t>-</t>
        </is>
      </c>
      <c r="R1266" s="244" t="inlineStr">
        <is>
          <t>-</t>
        </is>
      </c>
      <c r="S1266" s="245" t="n">
        <v>2</v>
      </c>
      <c r="T1266" s="236" t="n"/>
      <c r="U1266" s="246" t="n"/>
      <c r="V1266" s="238" t="inlineStr">
        <is>
          <t>Bhubaneshwar</t>
        </is>
      </c>
      <c r="W1266" s="236" t="inlineStr">
        <is>
          <t>East</t>
        </is>
      </c>
      <c r="X1266" s="242" t="n"/>
      <c r="Y1266" s="241" t="n">
        <v>0</v>
      </c>
      <c r="Z1266" s="236" t="inlineStr">
        <is>
          <t>0%</t>
        </is>
      </c>
      <c r="AA1266" s="245" t="n"/>
      <c r="AB1266" s="236" t="n">
        <v>0</v>
      </c>
      <c r="AC1266" s="236" t="n">
        <v>0</v>
      </c>
      <c r="AD1266" s="236" t="n">
        <v>1</v>
      </c>
      <c r="AE1266" s="236" t="n">
        <v>0</v>
      </c>
      <c r="AF1266" s="240" t="n">
        <v>0</v>
      </c>
      <c r="AG1266" s="236" t="n">
        <v>2</v>
      </c>
      <c r="AH1266" s="242" t="n">
        <v>0</v>
      </c>
      <c r="AI1266" s="236" t="n">
        <v>0</v>
      </c>
      <c r="AJ1266" s="236" t="n"/>
    </row>
    <row r="1267">
      <c r="A1267" s="236" t="inlineStr">
        <is>
          <t>TH01912A</t>
        </is>
      </c>
      <c r="B1267" s="236" t="inlineStr">
        <is>
          <t>Palmolive Naturals</t>
        </is>
      </c>
      <c r="C1267" s="236" t="inlineStr">
        <is>
          <t>IN67</t>
        </is>
      </c>
      <c r="D1267" s="237" t="n">
        <v>0</v>
      </c>
      <c r="E1267" s="236" t="n">
        <v>0</v>
      </c>
      <c r="F1267" s="238" t="n">
        <v>0</v>
      </c>
      <c r="G1267" s="236" t="n">
        <v>0</v>
      </c>
      <c r="H1267" s="239" t="n">
        <v>46</v>
      </c>
      <c r="I1267" s="236" t="n">
        <v>46</v>
      </c>
      <c r="J1267" s="240" t="n">
        <v>0</v>
      </c>
      <c r="K1267" s="236" t="n">
        <v>46</v>
      </c>
      <c r="L1267" s="241" t="inlineStr">
        <is>
          <t>-</t>
        </is>
      </c>
      <c r="M1267" s="242" t="inlineStr">
        <is>
          <t>-</t>
        </is>
      </c>
      <c r="N1267" s="236" t="inlineStr">
        <is>
          <t>-</t>
        </is>
      </c>
      <c r="O1267" s="243" t="inlineStr">
        <is>
          <t>-</t>
        </is>
      </c>
      <c r="P1267" s="237" t="inlineStr">
        <is>
          <t>-</t>
        </is>
      </c>
      <c r="Q1267" s="236" t="inlineStr">
        <is>
          <t>-</t>
        </is>
      </c>
      <c r="R1267" s="244" t="inlineStr">
        <is>
          <t>-</t>
        </is>
      </c>
      <c r="S1267" s="245" t="inlineStr">
        <is>
          <t>-</t>
        </is>
      </c>
      <c r="T1267" s="236" t="n"/>
      <c r="U1267" s="246" t="n"/>
      <c r="V1267" s="238" t="inlineStr">
        <is>
          <t>Indore</t>
        </is>
      </c>
      <c r="W1267" s="236" t="inlineStr">
        <is>
          <t>West</t>
        </is>
      </c>
      <c r="X1267" s="242" t="n"/>
      <c r="Y1267" s="241" t="n">
        <v>0</v>
      </c>
      <c r="Z1267" s="236" t="inlineStr">
        <is>
          <t>0%</t>
        </is>
      </c>
      <c r="AA1267" s="245" t="n"/>
      <c r="AB1267" s="236" t="n">
        <v>0</v>
      </c>
      <c r="AC1267" s="236" t="n">
        <v>0</v>
      </c>
      <c r="AD1267" s="236" t="n">
        <v>1</v>
      </c>
      <c r="AE1267" s="236" t="n">
        <v>0</v>
      </c>
      <c r="AF1267" s="240" t="n">
        <v>0</v>
      </c>
      <c r="AG1267" s="236" t="n">
        <v>0</v>
      </c>
      <c r="AH1267" s="242" t="n">
        <v>0</v>
      </c>
      <c r="AI1267" s="236" t="n">
        <v>0</v>
      </c>
      <c r="AJ1267" s="236" t="n"/>
    </row>
    <row r="1268">
      <c r="A1268" s="236" t="inlineStr">
        <is>
          <t>TH01912A</t>
        </is>
      </c>
      <c r="B1268" s="236" t="inlineStr">
        <is>
          <t>Palmolive Naturals</t>
        </is>
      </c>
      <c r="C1268" s="236" t="inlineStr">
        <is>
          <t>IN68</t>
        </is>
      </c>
      <c r="D1268" s="237" t="n">
        <v>0</v>
      </c>
      <c r="E1268" s="236" t="n">
        <v>0</v>
      </c>
      <c r="F1268" s="238" t="n">
        <v>0</v>
      </c>
      <c r="G1268" s="236" t="n">
        <v>0</v>
      </c>
      <c r="H1268" s="239" t="n">
        <v>108</v>
      </c>
      <c r="I1268" s="236" t="n">
        <v>108</v>
      </c>
      <c r="J1268" s="240" t="n">
        <v>0</v>
      </c>
      <c r="K1268" s="236" t="n">
        <v>108</v>
      </c>
      <c r="L1268" s="241" t="inlineStr">
        <is>
          <t>-</t>
        </is>
      </c>
      <c r="M1268" s="242" t="inlineStr">
        <is>
          <t>-</t>
        </is>
      </c>
      <c r="N1268" s="236" t="inlineStr">
        <is>
          <t>-</t>
        </is>
      </c>
      <c r="O1268" s="243" t="inlineStr">
        <is>
          <t>-</t>
        </is>
      </c>
      <c r="P1268" s="237" t="inlineStr">
        <is>
          <t>-</t>
        </is>
      </c>
      <c r="Q1268" s="236" t="inlineStr">
        <is>
          <t>-</t>
        </is>
      </c>
      <c r="R1268" s="244" t="inlineStr">
        <is>
          <t>-</t>
        </is>
      </c>
      <c r="S1268" s="245" t="inlineStr">
        <is>
          <t>-</t>
        </is>
      </c>
      <c r="T1268" s="236" t="n"/>
      <c r="U1268" s="246" t="n"/>
      <c r="V1268" s="238" t="inlineStr">
        <is>
          <t>Baroda</t>
        </is>
      </c>
      <c r="W1268" s="236" t="inlineStr">
        <is>
          <t>West</t>
        </is>
      </c>
      <c r="X1268" s="242" t="n"/>
      <c r="Y1268" s="241" t="n">
        <v>0</v>
      </c>
      <c r="Z1268" s="236" t="inlineStr">
        <is>
          <t>0%</t>
        </is>
      </c>
      <c r="AA1268" s="245" t="n"/>
      <c r="AB1268" s="236" t="n">
        <v>0</v>
      </c>
      <c r="AC1268" s="236" t="n">
        <v>0</v>
      </c>
      <c r="AD1268" s="236" t="n">
        <v>1</v>
      </c>
      <c r="AE1268" s="236" t="n">
        <v>0</v>
      </c>
      <c r="AF1268" s="240" t="n">
        <v>0</v>
      </c>
      <c r="AG1268" s="236" t="n">
        <v>0</v>
      </c>
      <c r="AH1268" s="242" t="n">
        <v>0</v>
      </c>
      <c r="AI1268" s="236" t="n">
        <v>0</v>
      </c>
      <c r="AJ1268" s="236" t="n"/>
    </row>
    <row r="1269">
      <c r="A1269" s="236" t="inlineStr">
        <is>
          <t>TH01912A</t>
        </is>
      </c>
      <c r="B1269" s="236" t="inlineStr">
        <is>
          <t>Palmolive Naturals</t>
        </is>
      </c>
      <c r="C1269" s="236" t="inlineStr">
        <is>
          <t>IN69</t>
        </is>
      </c>
      <c r="D1269" s="237" t="n">
        <v>0</v>
      </c>
      <c r="E1269" s="236" t="n">
        <v>0</v>
      </c>
      <c r="F1269" s="238" t="n">
        <v>0</v>
      </c>
      <c r="G1269" s="236" t="n">
        <v>0</v>
      </c>
      <c r="H1269" s="239" t="n">
        <v>30</v>
      </c>
      <c r="I1269" s="236" t="n">
        <v>30</v>
      </c>
      <c r="J1269" s="240" t="n">
        <v>0</v>
      </c>
      <c r="K1269" s="236" t="n">
        <v>30</v>
      </c>
      <c r="L1269" s="241" t="inlineStr">
        <is>
          <t>-</t>
        </is>
      </c>
      <c r="M1269" s="242" t="inlineStr">
        <is>
          <t>-</t>
        </is>
      </c>
      <c r="N1269" s="236" t="inlineStr">
        <is>
          <t>-</t>
        </is>
      </c>
      <c r="O1269" s="243" t="inlineStr">
        <is>
          <t>-</t>
        </is>
      </c>
      <c r="P1269" s="237" t="inlineStr">
        <is>
          <t>-</t>
        </is>
      </c>
      <c r="Q1269" s="236" t="inlineStr">
        <is>
          <t>-</t>
        </is>
      </c>
      <c r="R1269" s="244" t="inlineStr">
        <is>
          <t>-</t>
        </is>
      </c>
      <c r="S1269" s="245" t="inlineStr">
        <is>
          <t>-</t>
        </is>
      </c>
      <c r="T1269" s="236" t="n"/>
      <c r="U1269" s="246" t="n"/>
      <c r="V1269" s="238" t="inlineStr">
        <is>
          <t>Hyderabad</t>
        </is>
      </c>
      <c r="W1269" s="236" t="inlineStr">
        <is>
          <t>South</t>
        </is>
      </c>
      <c r="X1269" s="242" t="n"/>
      <c r="Y1269" s="241" t="n">
        <v>0</v>
      </c>
      <c r="Z1269" s="236" t="inlineStr">
        <is>
          <t>0%</t>
        </is>
      </c>
      <c r="AA1269" s="245" t="n"/>
      <c r="AB1269" s="236" t="n">
        <v>0</v>
      </c>
      <c r="AC1269" s="236" t="n">
        <v>0</v>
      </c>
      <c r="AD1269" s="236" t="n">
        <v>1</v>
      </c>
      <c r="AE1269" s="236" t="n">
        <v>0</v>
      </c>
      <c r="AF1269" s="240" t="n">
        <v>0</v>
      </c>
      <c r="AG1269" s="236" t="n">
        <v>0</v>
      </c>
      <c r="AH1269" s="242" t="n">
        <v>0</v>
      </c>
      <c r="AI1269" s="236" t="n">
        <v>0</v>
      </c>
      <c r="AJ1269" s="236" t="n"/>
    </row>
    <row r="1270">
      <c r="A1270" s="236" t="inlineStr">
        <is>
          <t>TH01912A</t>
        </is>
      </c>
      <c r="B1270" s="236" t="inlineStr">
        <is>
          <t>Palmolive Naturals</t>
        </is>
      </c>
      <c r="C1270" s="236" t="inlineStr">
        <is>
          <t>IN70</t>
        </is>
      </c>
      <c r="D1270" s="237" t="n">
        <v>10</v>
      </c>
      <c r="E1270" s="236" t="n">
        <v>0</v>
      </c>
      <c r="F1270" s="238" t="n">
        <v>0</v>
      </c>
      <c r="G1270" s="236" t="n">
        <v>0</v>
      </c>
      <c r="H1270" s="239" t="n">
        <v>4</v>
      </c>
      <c r="I1270" s="236" t="n">
        <v>14</v>
      </c>
      <c r="J1270" s="240" t="n">
        <v>0</v>
      </c>
      <c r="K1270" s="236" t="n">
        <v>14</v>
      </c>
      <c r="L1270" s="241" t="inlineStr">
        <is>
          <t>-</t>
        </is>
      </c>
      <c r="M1270" s="242" t="inlineStr">
        <is>
          <t>-</t>
        </is>
      </c>
      <c r="N1270" s="236" t="inlineStr">
        <is>
          <t>-</t>
        </is>
      </c>
      <c r="O1270" s="243" t="inlineStr">
        <is>
          <t>-</t>
        </is>
      </c>
      <c r="P1270" s="237" t="inlineStr">
        <is>
          <t>-</t>
        </is>
      </c>
      <c r="Q1270" s="236" t="inlineStr">
        <is>
          <t>-</t>
        </is>
      </c>
      <c r="R1270" s="244" t="inlineStr">
        <is>
          <t>-</t>
        </is>
      </c>
      <c r="S1270" s="245" t="inlineStr">
        <is>
          <t>-</t>
        </is>
      </c>
      <c r="T1270" s="236" t="n"/>
      <c r="U1270" s="246" t="n"/>
      <c r="V1270" s="238" t="inlineStr">
        <is>
          <t>Allepy</t>
        </is>
      </c>
      <c r="W1270" s="236" t="inlineStr">
        <is>
          <t>South</t>
        </is>
      </c>
      <c r="X1270" s="242" t="n"/>
      <c r="Y1270" s="241" t="n">
        <v>0</v>
      </c>
      <c r="Z1270" s="236" t="inlineStr">
        <is>
          <t>0%</t>
        </is>
      </c>
      <c r="AA1270" s="245" t="n"/>
      <c r="AB1270" s="236" t="n">
        <v>0</v>
      </c>
      <c r="AC1270" s="236" t="n">
        <v>0</v>
      </c>
      <c r="AD1270" s="236" t="n">
        <v>1</v>
      </c>
      <c r="AE1270" s="236" t="n">
        <v>0</v>
      </c>
      <c r="AF1270" s="240" t="n">
        <v>0</v>
      </c>
      <c r="AG1270" s="236" t="n">
        <v>0</v>
      </c>
      <c r="AH1270" s="242" t="n">
        <v>0</v>
      </c>
      <c r="AI1270" s="236" t="n">
        <v>0</v>
      </c>
      <c r="AJ1270" s="236" t="n"/>
    </row>
    <row r="1271">
      <c r="A1271" s="236" t="inlineStr">
        <is>
          <t>TH01912A</t>
        </is>
      </c>
      <c r="B1271" s="236" t="inlineStr">
        <is>
          <t>Palmolive Naturals</t>
        </is>
      </c>
      <c r="C1271" s="236" t="inlineStr">
        <is>
          <t>IN71</t>
        </is>
      </c>
      <c r="D1271" s="237" t="n">
        <v>0</v>
      </c>
      <c r="E1271" s="236" t="n">
        <v>0</v>
      </c>
      <c r="F1271" s="238" t="n">
        <v>0</v>
      </c>
      <c r="G1271" s="236" t="n">
        <v>0</v>
      </c>
      <c r="H1271" s="239" t="n">
        <v>1</v>
      </c>
      <c r="I1271" s="236" t="n">
        <v>1</v>
      </c>
      <c r="J1271" s="240" t="n">
        <v>0</v>
      </c>
      <c r="K1271" s="236" t="n">
        <v>1</v>
      </c>
      <c r="L1271" s="241" t="inlineStr">
        <is>
          <t>-</t>
        </is>
      </c>
      <c r="M1271" s="242" t="inlineStr">
        <is>
          <t>-</t>
        </is>
      </c>
      <c r="N1271" s="236" t="inlineStr">
        <is>
          <t>-</t>
        </is>
      </c>
      <c r="O1271" s="243" t="inlineStr">
        <is>
          <t>-</t>
        </is>
      </c>
      <c r="P1271" s="237" t="inlineStr">
        <is>
          <t>-</t>
        </is>
      </c>
      <c r="Q1271" s="236" t="inlineStr">
        <is>
          <t>-</t>
        </is>
      </c>
      <c r="R1271" s="244" t="inlineStr">
        <is>
          <t>-</t>
        </is>
      </c>
      <c r="S1271" s="245" t="inlineStr">
        <is>
          <t>-</t>
        </is>
      </c>
      <c r="T1271" s="236" t="n"/>
      <c r="U1271" s="246" t="n"/>
      <c r="V1271" s="238" t="inlineStr">
        <is>
          <t>Bangalore</t>
        </is>
      </c>
      <c r="W1271" s="236" t="inlineStr">
        <is>
          <t>South</t>
        </is>
      </c>
      <c r="X1271" s="242" t="n"/>
      <c r="Y1271" s="241" t="n">
        <v>0</v>
      </c>
      <c r="Z1271" s="236" t="inlineStr">
        <is>
          <t>0%</t>
        </is>
      </c>
      <c r="AA1271" s="245" t="n"/>
      <c r="AB1271" s="236" t="n">
        <v>0</v>
      </c>
      <c r="AC1271" s="236" t="n">
        <v>0</v>
      </c>
      <c r="AD1271" s="236" t="n">
        <v>1</v>
      </c>
      <c r="AE1271" s="236" t="n">
        <v>0</v>
      </c>
      <c r="AF1271" s="240" t="n">
        <v>0</v>
      </c>
      <c r="AG1271" s="236" t="n">
        <v>0</v>
      </c>
      <c r="AH1271" s="242" t="n">
        <v>0</v>
      </c>
      <c r="AI1271" s="236" t="n">
        <v>0</v>
      </c>
      <c r="AJ1271" s="236" t="n"/>
    </row>
    <row r="1272">
      <c r="A1272" s="236" t="inlineStr">
        <is>
          <t>TH01912A</t>
        </is>
      </c>
      <c r="B1272" s="236" t="inlineStr">
        <is>
          <t>Palmolive Naturals</t>
        </is>
      </c>
      <c r="C1272" s="236" t="inlineStr">
        <is>
          <t>IN72</t>
        </is>
      </c>
      <c r="D1272" s="237" t="n">
        <v>0</v>
      </c>
      <c r="E1272" s="236" t="n">
        <v>0</v>
      </c>
      <c r="F1272" s="238" t="n">
        <v>0</v>
      </c>
      <c r="G1272" s="236" t="n">
        <v>0</v>
      </c>
      <c r="H1272" s="239" t="n">
        <v>6</v>
      </c>
      <c r="I1272" s="236" t="n">
        <v>6</v>
      </c>
      <c r="J1272" s="240" t="n">
        <v>0</v>
      </c>
      <c r="K1272" s="236" t="n">
        <v>6</v>
      </c>
      <c r="L1272" s="241" t="inlineStr">
        <is>
          <t>-</t>
        </is>
      </c>
      <c r="M1272" s="242" t="inlineStr">
        <is>
          <t>-</t>
        </is>
      </c>
      <c r="N1272" s="236" t="inlineStr">
        <is>
          <t>-</t>
        </is>
      </c>
      <c r="O1272" s="243" t="inlineStr">
        <is>
          <t>-</t>
        </is>
      </c>
      <c r="P1272" s="237" t="inlineStr">
        <is>
          <t>-</t>
        </is>
      </c>
      <c r="Q1272" s="236" t="inlineStr">
        <is>
          <t>-</t>
        </is>
      </c>
      <c r="R1272" s="244" t="inlineStr">
        <is>
          <t>-</t>
        </is>
      </c>
      <c r="S1272" s="245" t="n">
        <v>1</v>
      </c>
      <c r="T1272" s="236" t="n"/>
      <c r="U1272" s="246" t="n"/>
      <c r="V1272" s="238" t="inlineStr">
        <is>
          <t>Gauhati</t>
        </is>
      </c>
      <c r="W1272" s="236" t="inlineStr">
        <is>
          <t>East</t>
        </is>
      </c>
      <c r="X1272" s="242" t="n"/>
      <c r="Y1272" s="241" t="n">
        <v>0</v>
      </c>
      <c r="Z1272" s="236" t="inlineStr">
        <is>
          <t>0%</t>
        </is>
      </c>
      <c r="AA1272" s="245" t="n"/>
      <c r="AB1272" s="236" t="n">
        <v>0</v>
      </c>
      <c r="AC1272" s="236" t="n">
        <v>0</v>
      </c>
      <c r="AD1272" s="236" t="n">
        <v>1</v>
      </c>
      <c r="AE1272" s="236" t="n">
        <v>0</v>
      </c>
      <c r="AF1272" s="240" t="n">
        <v>0</v>
      </c>
      <c r="AG1272" s="236" t="n">
        <v>1</v>
      </c>
      <c r="AH1272" s="242" t="n">
        <v>0</v>
      </c>
      <c r="AI1272" s="236" t="n">
        <v>0</v>
      </c>
      <c r="AJ1272" s="236" t="n"/>
    </row>
    <row r="1273">
      <c r="A1273" s="236" t="inlineStr">
        <is>
          <t>TH01912A</t>
        </is>
      </c>
      <c r="B1273" s="236" t="inlineStr">
        <is>
          <t>Palmolive Naturals</t>
        </is>
      </c>
      <c r="C1273" s="236" t="inlineStr">
        <is>
          <t>IN73</t>
        </is>
      </c>
      <c r="D1273" s="237" t="n">
        <v>0</v>
      </c>
      <c r="E1273" s="236" t="n">
        <v>0</v>
      </c>
      <c r="F1273" s="238" t="n">
        <v>0</v>
      </c>
      <c r="G1273" s="236" t="n">
        <v>0</v>
      </c>
      <c r="H1273" s="239" t="n">
        <v>3</v>
      </c>
      <c r="I1273" s="236" t="n">
        <v>3</v>
      </c>
      <c r="J1273" s="240" t="n">
        <v>0</v>
      </c>
      <c r="K1273" s="236" t="n">
        <v>3</v>
      </c>
      <c r="L1273" s="241" t="inlineStr">
        <is>
          <t>-</t>
        </is>
      </c>
      <c r="M1273" s="242" t="inlineStr">
        <is>
          <t>-</t>
        </is>
      </c>
      <c r="N1273" s="236" t="inlineStr">
        <is>
          <t>-</t>
        </is>
      </c>
      <c r="O1273" s="243" t="inlineStr">
        <is>
          <t>-</t>
        </is>
      </c>
      <c r="P1273" s="237" t="inlineStr">
        <is>
          <t>-</t>
        </is>
      </c>
      <c r="Q1273" s="236" t="inlineStr">
        <is>
          <t>-</t>
        </is>
      </c>
      <c r="R1273" s="244" t="inlineStr">
        <is>
          <t>-</t>
        </is>
      </c>
      <c r="S1273" s="245" t="n">
        <v>4</v>
      </c>
      <c r="T1273" s="236" t="n"/>
      <c r="U1273" s="246" t="n"/>
      <c r="V1273" s="238" t="inlineStr">
        <is>
          <t>Patna</t>
        </is>
      </c>
      <c r="W1273" s="236" t="inlineStr">
        <is>
          <t>East</t>
        </is>
      </c>
      <c r="X1273" s="242" t="n"/>
      <c r="Y1273" s="241" t="n">
        <v>0</v>
      </c>
      <c r="Z1273" s="236" t="inlineStr">
        <is>
          <t>0%</t>
        </is>
      </c>
      <c r="AA1273" s="245" t="n"/>
      <c r="AB1273" s="236" t="n">
        <v>0</v>
      </c>
      <c r="AC1273" s="236" t="n">
        <v>0</v>
      </c>
      <c r="AD1273" s="236" t="n">
        <v>1</v>
      </c>
      <c r="AE1273" s="236" t="n">
        <v>0</v>
      </c>
      <c r="AF1273" s="240" t="n">
        <v>0</v>
      </c>
      <c r="AG1273" s="236" t="n">
        <v>4</v>
      </c>
      <c r="AH1273" s="242" t="n">
        <v>0</v>
      </c>
      <c r="AI1273" s="236" t="n">
        <v>0</v>
      </c>
      <c r="AJ1273" s="236" t="n"/>
    </row>
    <row r="1274">
      <c r="A1274" s="236" t="inlineStr">
        <is>
          <t>TH01912A</t>
        </is>
      </c>
      <c r="B1274" s="236" t="inlineStr">
        <is>
          <t>Palmolive Naturals</t>
        </is>
      </c>
      <c r="C1274" s="236" t="inlineStr">
        <is>
          <t>IN74</t>
        </is>
      </c>
      <c r="D1274" s="237" t="n">
        <v>0</v>
      </c>
      <c r="E1274" s="236" t="n">
        <v>0</v>
      </c>
      <c r="F1274" s="238" t="n">
        <v>0</v>
      </c>
      <c r="G1274" s="236" t="n">
        <v>0</v>
      </c>
      <c r="H1274" s="239" t="n">
        <v>9</v>
      </c>
      <c r="I1274" s="236" t="n">
        <v>9</v>
      </c>
      <c r="J1274" s="240" t="n">
        <v>0</v>
      </c>
      <c r="K1274" s="236" t="n">
        <v>9</v>
      </c>
      <c r="L1274" s="241" t="inlineStr">
        <is>
          <t>-</t>
        </is>
      </c>
      <c r="M1274" s="242" t="inlineStr">
        <is>
          <t>-</t>
        </is>
      </c>
      <c r="N1274" s="236" t="inlineStr">
        <is>
          <t>-</t>
        </is>
      </c>
      <c r="O1274" s="243" t="inlineStr">
        <is>
          <t>-</t>
        </is>
      </c>
      <c r="P1274" s="237" t="inlineStr">
        <is>
          <t>-</t>
        </is>
      </c>
      <c r="Q1274" s="236" t="inlineStr">
        <is>
          <t>-</t>
        </is>
      </c>
      <c r="R1274" s="244" t="inlineStr">
        <is>
          <t>-</t>
        </is>
      </c>
      <c r="S1274" s="245" t="inlineStr">
        <is>
          <t>-</t>
        </is>
      </c>
      <c r="T1274" s="236" t="n"/>
      <c r="U1274" s="246" t="n"/>
      <c r="V1274" s="238" t="inlineStr">
        <is>
          <t>Nepal-exp</t>
        </is>
      </c>
      <c r="W1274" s="236" t="inlineStr">
        <is>
          <t>Exp-DC</t>
        </is>
      </c>
      <c r="X1274" s="242" t="n"/>
      <c r="Y1274" s="241" t="n">
        <v>0</v>
      </c>
      <c r="Z1274" s="236" t="inlineStr">
        <is>
          <t>0%</t>
        </is>
      </c>
      <c r="AA1274" s="245" t="n"/>
      <c r="AB1274" s="236" t="n">
        <v>0</v>
      </c>
      <c r="AC1274" s="236" t="n">
        <v>0</v>
      </c>
      <c r="AD1274" s="236" t="n">
        <v>1</v>
      </c>
      <c r="AE1274" s="236" t="n">
        <v>0</v>
      </c>
      <c r="AF1274" s="240" t="n">
        <v>0</v>
      </c>
      <c r="AG1274" s="236" t="n">
        <v>0</v>
      </c>
      <c r="AH1274" s="242" t="n">
        <v>0</v>
      </c>
      <c r="AI1274" s="236" t="n">
        <v>0</v>
      </c>
      <c r="AJ1274" s="236" t="n"/>
    </row>
    <row r="1275">
      <c r="A1275" s="236" t="inlineStr">
        <is>
          <t>TH01912A</t>
        </is>
      </c>
      <c r="B1275" s="236" t="inlineStr">
        <is>
          <t>Palmolive Naturals</t>
        </is>
      </c>
      <c r="C1275" s="236" t="inlineStr">
        <is>
          <t>IN75</t>
        </is>
      </c>
      <c r="D1275" s="237" t="n">
        <v>0</v>
      </c>
      <c r="E1275" s="236" t="n">
        <v>0</v>
      </c>
      <c r="F1275" s="238" t="n">
        <v>0</v>
      </c>
      <c r="G1275" s="236" t="n">
        <v>0</v>
      </c>
      <c r="H1275" s="239" t="n">
        <v>28</v>
      </c>
      <c r="I1275" s="236" t="n">
        <v>28</v>
      </c>
      <c r="J1275" s="240" t="n">
        <v>0</v>
      </c>
      <c r="K1275" s="236" t="n">
        <v>28</v>
      </c>
      <c r="L1275" s="241" t="inlineStr">
        <is>
          <t>-</t>
        </is>
      </c>
      <c r="M1275" s="242" t="inlineStr">
        <is>
          <t>-</t>
        </is>
      </c>
      <c r="N1275" s="236" t="inlineStr">
        <is>
          <t>-</t>
        </is>
      </c>
      <c r="O1275" s="243" t="inlineStr">
        <is>
          <t>-</t>
        </is>
      </c>
      <c r="P1275" s="237" t="inlineStr">
        <is>
          <t>-</t>
        </is>
      </c>
      <c r="Q1275" s="236" t="inlineStr">
        <is>
          <t>-</t>
        </is>
      </c>
      <c r="R1275" s="244" t="inlineStr">
        <is>
          <t>-</t>
        </is>
      </c>
      <c r="S1275" s="245" t="inlineStr">
        <is>
          <t>-</t>
        </is>
      </c>
      <c r="T1275" s="236" t="n"/>
      <c r="U1275" s="246" t="n"/>
      <c r="V1275" s="238" t="inlineStr">
        <is>
          <t>Jaipur</t>
        </is>
      </c>
      <c r="W1275" s="236" t="inlineStr">
        <is>
          <t>North</t>
        </is>
      </c>
      <c r="X1275" s="242" t="n"/>
      <c r="Y1275" s="241" t="n">
        <v>0</v>
      </c>
      <c r="Z1275" s="236" t="inlineStr">
        <is>
          <t>0%</t>
        </is>
      </c>
      <c r="AA1275" s="245" t="n"/>
      <c r="AB1275" s="236" t="n">
        <v>0</v>
      </c>
      <c r="AC1275" s="236" t="n">
        <v>0</v>
      </c>
      <c r="AD1275" s="236" t="n">
        <v>1</v>
      </c>
      <c r="AE1275" s="236" t="n">
        <v>0</v>
      </c>
      <c r="AF1275" s="240" t="n">
        <v>0</v>
      </c>
      <c r="AG1275" s="236" t="n">
        <v>0</v>
      </c>
      <c r="AH1275" s="242" t="n">
        <v>0</v>
      </c>
      <c r="AI1275" s="236" t="n">
        <v>0</v>
      </c>
      <c r="AJ1275" s="236" t="n"/>
    </row>
    <row r="1276">
      <c r="A1276" s="236" t="inlineStr">
        <is>
          <t>TH01912A</t>
        </is>
      </c>
      <c r="B1276" s="236" t="inlineStr">
        <is>
          <t>Palmolive Naturals</t>
        </is>
      </c>
      <c r="C1276" s="236" t="inlineStr">
        <is>
          <t>IN76</t>
        </is>
      </c>
      <c r="D1276" s="237" t="n">
        <v>0</v>
      </c>
      <c r="E1276" s="236" t="n">
        <v>0</v>
      </c>
      <c r="F1276" s="238" t="n">
        <v>0</v>
      </c>
      <c r="G1276" s="236" t="n">
        <v>0</v>
      </c>
      <c r="H1276" s="239" t="n">
        <v>81</v>
      </c>
      <c r="I1276" s="236" t="n">
        <v>81</v>
      </c>
      <c r="J1276" s="240" t="n">
        <v>0</v>
      </c>
      <c r="K1276" s="236" t="n">
        <v>81</v>
      </c>
      <c r="L1276" s="241" t="inlineStr">
        <is>
          <t>-</t>
        </is>
      </c>
      <c r="M1276" s="242" t="inlineStr">
        <is>
          <t>-</t>
        </is>
      </c>
      <c r="N1276" s="236" t="inlineStr">
        <is>
          <t>-</t>
        </is>
      </c>
      <c r="O1276" s="243" t="inlineStr">
        <is>
          <t>-</t>
        </is>
      </c>
      <c r="P1276" s="237" t="inlineStr">
        <is>
          <t>-</t>
        </is>
      </c>
      <c r="Q1276" s="236" t="inlineStr">
        <is>
          <t>-</t>
        </is>
      </c>
      <c r="R1276" s="244" t="inlineStr">
        <is>
          <t>-</t>
        </is>
      </c>
      <c r="S1276" s="245" t="inlineStr">
        <is>
          <t>-</t>
        </is>
      </c>
      <c r="T1276" s="236" t="n"/>
      <c r="U1276" s="246" t="n"/>
      <c r="V1276" s="238" t="inlineStr">
        <is>
          <t>Ghaziabad</t>
        </is>
      </c>
      <c r="W1276" s="236" t="inlineStr">
        <is>
          <t>North</t>
        </is>
      </c>
      <c r="X1276" s="242" t="n"/>
      <c r="Y1276" s="241" t="n">
        <v>0</v>
      </c>
      <c r="Z1276" s="236" t="inlineStr">
        <is>
          <t>0%</t>
        </is>
      </c>
      <c r="AA1276" s="245" t="n"/>
      <c r="AB1276" s="236" t="n">
        <v>0</v>
      </c>
      <c r="AC1276" s="236" t="n">
        <v>0</v>
      </c>
      <c r="AD1276" s="236" t="n">
        <v>1</v>
      </c>
      <c r="AE1276" s="236" t="n">
        <v>0</v>
      </c>
      <c r="AF1276" s="240" t="n">
        <v>0</v>
      </c>
      <c r="AG1276" s="236" t="n">
        <v>0</v>
      </c>
      <c r="AH1276" s="242" t="n">
        <v>0</v>
      </c>
      <c r="AI1276" s="236" t="n">
        <v>0</v>
      </c>
      <c r="AJ1276" s="236" t="n"/>
    </row>
    <row r="1277">
      <c r="A1277" s="236" t="inlineStr">
        <is>
          <t>TH01912A</t>
        </is>
      </c>
      <c r="B1277" s="236" t="inlineStr">
        <is>
          <t>Palmolive Naturals</t>
        </is>
      </c>
      <c r="C1277" s="236" t="inlineStr">
        <is>
          <t>IN77</t>
        </is>
      </c>
      <c r="D1277" s="237" t="n">
        <v>0</v>
      </c>
      <c r="E1277" s="236" t="n">
        <v>0</v>
      </c>
      <c r="F1277" s="238" t="n">
        <v>0</v>
      </c>
      <c r="G1277" s="236" t="n">
        <v>0</v>
      </c>
      <c r="H1277" s="239" t="n">
        <v>0</v>
      </c>
      <c r="I1277" s="236" t="n">
        <v>0</v>
      </c>
      <c r="J1277" s="240" t="n">
        <v>0</v>
      </c>
      <c r="K1277" s="236" t="n">
        <v>0</v>
      </c>
      <c r="L1277" s="241" t="inlineStr">
        <is>
          <t>-</t>
        </is>
      </c>
      <c r="M1277" s="242" t="inlineStr">
        <is>
          <t>-</t>
        </is>
      </c>
      <c r="N1277" s="236" t="inlineStr">
        <is>
          <t>-</t>
        </is>
      </c>
      <c r="O1277" s="243" t="inlineStr">
        <is>
          <t>-</t>
        </is>
      </c>
      <c r="P1277" s="237" t="inlineStr">
        <is>
          <t>-</t>
        </is>
      </c>
      <c r="Q1277" s="236" t="inlineStr">
        <is>
          <t>-</t>
        </is>
      </c>
      <c r="R1277" s="244" t="inlineStr">
        <is>
          <t>-</t>
        </is>
      </c>
      <c r="S1277" s="245" t="inlineStr">
        <is>
          <t>-</t>
        </is>
      </c>
      <c r="T1277" s="236" t="n"/>
      <c r="U1277" s="246" t="n"/>
      <c r="V1277" s="238" t="inlineStr">
        <is>
          <t>POC Bhiwandi</t>
        </is>
      </c>
      <c r="W1277" s="236" t="inlineStr">
        <is>
          <t>West</t>
        </is>
      </c>
      <c r="X1277" s="242" t="n"/>
      <c r="Y1277" s="241" t="n">
        <v>0</v>
      </c>
      <c r="Z1277" s="236" t="inlineStr">
        <is>
          <t>0%</t>
        </is>
      </c>
      <c r="AA1277" s="245" t="n"/>
      <c r="AB1277" s="236" t="n">
        <v>0</v>
      </c>
      <c r="AC1277" s="236" t="n">
        <v>0</v>
      </c>
      <c r="AD1277" s="236" t="n">
        <v>1</v>
      </c>
      <c r="AE1277" s="236" t="n">
        <v>1</v>
      </c>
      <c r="AF1277" s="240" t="n">
        <v>0</v>
      </c>
      <c r="AG1277" s="236" t="n">
        <v>0</v>
      </c>
      <c r="AH1277" s="242" t="n">
        <v>0</v>
      </c>
      <c r="AI1277" s="236" t="n">
        <v>0</v>
      </c>
      <c r="AJ1277" s="236" t="n"/>
    </row>
    <row r="1278">
      <c r="A1278" s="236" t="inlineStr">
        <is>
          <t>TH01912A</t>
        </is>
      </c>
      <c r="B1278" s="236" t="inlineStr">
        <is>
          <t>Palmolive Naturals</t>
        </is>
      </c>
      <c r="C1278" s="236" t="inlineStr">
        <is>
          <t>IN78</t>
        </is>
      </c>
      <c r="D1278" s="237" t="n">
        <v>0</v>
      </c>
      <c r="E1278" s="236" t="n">
        <v>0</v>
      </c>
      <c r="F1278" s="238" t="n">
        <v>0</v>
      </c>
      <c r="G1278" s="236" t="n">
        <v>0</v>
      </c>
      <c r="H1278" s="239" t="n">
        <v>20</v>
      </c>
      <c r="I1278" s="236" t="n">
        <v>20</v>
      </c>
      <c r="J1278" s="240" t="n">
        <v>0</v>
      </c>
      <c r="K1278" s="236" t="n">
        <v>20</v>
      </c>
      <c r="L1278" s="241" t="inlineStr">
        <is>
          <t>-</t>
        </is>
      </c>
      <c r="M1278" s="242" t="inlineStr">
        <is>
          <t>-</t>
        </is>
      </c>
      <c r="N1278" s="236" t="inlineStr">
        <is>
          <t>-</t>
        </is>
      </c>
      <c r="O1278" s="243" t="inlineStr">
        <is>
          <t>-</t>
        </is>
      </c>
      <c r="P1278" s="237" t="inlineStr">
        <is>
          <t>-</t>
        </is>
      </c>
      <c r="Q1278" s="236" t="inlineStr">
        <is>
          <t>-</t>
        </is>
      </c>
      <c r="R1278" s="244" t="inlineStr">
        <is>
          <t>-</t>
        </is>
      </c>
      <c r="S1278" s="245" t="inlineStr">
        <is>
          <t>-</t>
        </is>
      </c>
      <c r="T1278" s="236" t="n"/>
      <c r="U1278" s="246" t="n"/>
      <c r="V1278" s="238" t="inlineStr">
        <is>
          <t>Kundli</t>
        </is>
      </c>
      <c r="W1278" s="236" t="inlineStr">
        <is>
          <t>North</t>
        </is>
      </c>
      <c r="X1278" s="242" t="n"/>
      <c r="Y1278" s="241" t="n">
        <v>0</v>
      </c>
      <c r="Z1278" s="236" t="inlineStr">
        <is>
          <t>0%</t>
        </is>
      </c>
      <c r="AA1278" s="245" t="n"/>
      <c r="AB1278" s="236" t="n">
        <v>0</v>
      </c>
      <c r="AC1278" s="236" t="n">
        <v>0</v>
      </c>
      <c r="AD1278" s="236" t="n">
        <v>1</v>
      </c>
      <c r="AE1278" s="236" t="n">
        <v>0</v>
      </c>
      <c r="AF1278" s="240" t="n">
        <v>0</v>
      </c>
      <c r="AG1278" s="236" t="n">
        <v>0</v>
      </c>
      <c r="AH1278" s="242" t="n">
        <v>0</v>
      </c>
      <c r="AI1278" s="236" t="n">
        <v>0</v>
      </c>
      <c r="AJ1278" s="236" t="n"/>
    </row>
    <row r="1279">
      <c r="A1279" s="236" t="inlineStr">
        <is>
          <t>TH01912A</t>
        </is>
      </c>
      <c r="B1279" s="236" t="inlineStr">
        <is>
          <t>Palmolive Naturals</t>
        </is>
      </c>
      <c r="C1279" s="236" t="inlineStr">
        <is>
          <t>IN79</t>
        </is>
      </c>
      <c r="D1279" s="237" t="n">
        <v>0</v>
      </c>
      <c r="E1279" s="236" t="n">
        <v>0</v>
      </c>
      <c r="F1279" s="238" t="n">
        <v>0</v>
      </c>
      <c r="G1279" s="236" t="n">
        <v>0</v>
      </c>
      <c r="H1279" s="239" t="n">
        <v>42</v>
      </c>
      <c r="I1279" s="236" t="n">
        <v>42</v>
      </c>
      <c r="J1279" s="240" t="n">
        <v>0</v>
      </c>
      <c r="K1279" s="236" t="n">
        <v>42</v>
      </c>
      <c r="L1279" s="241" t="inlineStr">
        <is>
          <t>-</t>
        </is>
      </c>
      <c r="M1279" s="242" t="inlineStr">
        <is>
          <t>-</t>
        </is>
      </c>
      <c r="N1279" s="236" t="inlineStr">
        <is>
          <t>-</t>
        </is>
      </c>
      <c r="O1279" s="243" t="inlineStr">
        <is>
          <t>-</t>
        </is>
      </c>
      <c r="P1279" s="237" t="inlineStr">
        <is>
          <t>-</t>
        </is>
      </c>
      <c r="Q1279" s="236" t="inlineStr">
        <is>
          <t>-</t>
        </is>
      </c>
      <c r="R1279" s="244" t="inlineStr">
        <is>
          <t>-</t>
        </is>
      </c>
      <c r="S1279" s="245" t="inlineStr">
        <is>
          <t>-</t>
        </is>
      </c>
      <c r="T1279" s="236" t="n"/>
      <c r="U1279" s="246" t="n"/>
      <c r="V1279" s="238" t="inlineStr">
        <is>
          <t>Goa</t>
        </is>
      </c>
      <c r="W1279" s="236" t="inlineStr">
        <is>
          <t>West</t>
        </is>
      </c>
      <c r="X1279" s="242" t="n"/>
      <c r="Y1279" s="241" t="n">
        <v>0</v>
      </c>
      <c r="Z1279" s="236" t="inlineStr">
        <is>
          <t>0%</t>
        </is>
      </c>
      <c r="AA1279" s="245" t="n"/>
      <c r="AB1279" s="236" t="n">
        <v>0</v>
      </c>
      <c r="AC1279" s="236" t="n">
        <v>0</v>
      </c>
      <c r="AD1279" s="236" t="n">
        <v>1</v>
      </c>
      <c r="AE1279" s="236" t="n">
        <v>0</v>
      </c>
      <c r="AF1279" s="240" t="n">
        <v>0</v>
      </c>
      <c r="AG1279" s="236" t="n">
        <v>0</v>
      </c>
      <c r="AH1279" s="242" t="n">
        <v>0</v>
      </c>
      <c r="AI1279" s="236" t="n">
        <v>0</v>
      </c>
      <c r="AJ1279" s="236" t="n"/>
    </row>
    <row r="1280">
      <c r="A1280" s="236" t="inlineStr">
        <is>
          <t>TH01912A</t>
        </is>
      </c>
      <c r="B1280" s="236" t="inlineStr">
        <is>
          <t>Palmolive Naturals</t>
        </is>
      </c>
      <c r="C1280" s="236" t="inlineStr">
        <is>
          <t>IN80</t>
        </is>
      </c>
      <c r="D1280" s="237" t="n">
        <v>0</v>
      </c>
      <c r="E1280" s="236" t="n">
        <v>0</v>
      </c>
      <c r="F1280" s="238" t="n">
        <v>0</v>
      </c>
      <c r="G1280" s="236" t="n">
        <v>0</v>
      </c>
      <c r="H1280" s="239" t="n">
        <v>82</v>
      </c>
      <c r="I1280" s="236" t="n">
        <v>82</v>
      </c>
      <c r="J1280" s="240" t="n">
        <v>0</v>
      </c>
      <c r="K1280" s="236" t="n">
        <v>82</v>
      </c>
      <c r="L1280" s="241" t="inlineStr">
        <is>
          <t>-</t>
        </is>
      </c>
      <c r="M1280" s="242" t="inlineStr">
        <is>
          <t>-</t>
        </is>
      </c>
      <c r="N1280" s="236" t="inlineStr">
        <is>
          <t>-</t>
        </is>
      </c>
      <c r="O1280" s="243" t="inlineStr">
        <is>
          <t>-</t>
        </is>
      </c>
      <c r="P1280" s="237" t="inlineStr">
        <is>
          <t>-</t>
        </is>
      </c>
      <c r="Q1280" s="236" t="inlineStr">
        <is>
          <t>-</t>
        </is>
      </c>
      <c r="R1280" s="244" t="inlineStr">
        <is>
          <t>-</t>
        </is>
      </c>
      <c r="S1280" s="245" t="inlineStr">
        <is>
          <t>-</t>
        </is>
      </c>
      <c r="T1280" s="236" t="n"/>
      <c r="U1280" s="246" t="n"/>
      <c r="V1280" s="238" t="inlineStr">
        <is>
          <t>Morinda</t>
        </is>
      </c>
      <c r="W1280" s="236" t="inlineStr">
        <is>
          <t>North</t>
        </is>
      </c>
      <c r="X1280" s="242" t="n"/>
      <c r="Y1280" s="241" t="n">
        <v>0</v>
      </c>
      <c r="Z1280" s="236" t="inlineStr">
        <is>
          <t>0%</t>
        </is>
      </c>
      <c r="AA1280" s="245" t="n"/>
      <c r="AB1280" s="236" t="n">
        <v>0</v>
      </c>
      <c r="AC1280" s="236" t="n">
        <v>0</v>
      </c>
      <c r="AD1280" s="236" t="n">
        <v>1</v>
      </c>
      <c r="AE1280" s="236" t="n">
        <v>0</v>
      </c>
      <c r="AF1280" s="240" t="n">
        <v>0</v>
      </c>
      <c r="AG1280" s="236" t="n">
        <v>0</v>
      </c>
      <c r="AH1280" s="242" t="n">
        <v>0</v>
      </c>
      <c r="AI1280" s="236" t="n">
        <v>0</v>
      </c>
      <c r="AJ1280" s="236" t="n"/>
    </row>
    <row r="1281">
      <c r="A1281" s="236" t="inlineStr">
        <is>
          <t>TH01912A</t>
        </is>
      </c>
      <c r="B1281" s="236" t="inlineStr">
        <is>
          <t>Palmolive Naturals</t>
        </is>
      </c>
      <c r="C1281" s="236" t="inlineStr">
        <is>
          <t>IN81</t>
        </is>
      </c>
      <c r="D1281" s="237" t="n">
        <v>0</v>
      </c>
      <c r="E1281" s="236" t="n">
        <v>0</v>
      </c>
      <c r="F1281" s="238" t="n">
        <v>0</v>
      </c>
      <c r="G1281" s="236" t="n">
        <v>0</v>
      </c>
      <c r="H1281" s="239" t="n">
        <v>49</v>
      </c>
      <c r="I1281" s="236" t="n">
        <v>49</v>
      </c>
      <c r="J1281" s="240" t="n">
        <v>0</v>
      </c>
      <c r="K1281" s="236" t="n">
        <v>49</v>
      </c>
      <c r="L1281" s="241" t="inlineStr">
        <is>
          <t>-</t>
        </is>
      </c>
      <c r="M1281" s="242" t="inlineStr">
        <is>
          <t>-</t>
        </is>
      </c>
      <c r="N1281" s="236" t="inlineStr">
        <is>
          <t>-</t>
        </is>
      </c>
      <c r="O1281" s="243" t="inlineStr">
        <is>
          <t>-</t>
        </is>
      </c>
      <c r="P1281" s="237" t="inlineStr">
        <is>
          <t>-</t>
        </is>
      </c>
      <c r="Q1281" s="236" t="inlineStr">
        <is>
          <t>-</t>
        </is>
      </c>
      <c r="R1281" s="244" t="inlineStr">
        <is>
          <t>-</t>
        </is>
      </c>
      <c r="S1281" s="245" t="inlineStr">
        <is>
          <t>-</t>
        </is>
      </c>
      <c r="T1281" s="236" t="n"/>
      <c r="U1281" s="246" t="n"/>
      <c r="V1281" s="238" t="inlineStr">
        <is>
          <t>Bhiwandi</t>
        </is>
      </c>
      <c r="W1281" s="236" t="inlineStr">
        <is>
          <t>West</t>
        </is>
      </c>
      <c r="X1281" s="242" t="n"/>
      <c r="Y1281" s="241" t="n">
        <v>0</v>
      </c>
      <c r="Z1281" s="236" t="inlineStr">
        <is>
          <t>0%</t>
        </is>
      </c>
      <c r="AA1281" s="245" t="n"/>
      <c r="AB1281" s="236" t="n">
        <v>0</v>
      </c>
      <c r="AC1281" s="236" t="n">
        <v>0</v>
      </c>
      <c r="AD1281" s="236" t="n">
        <v>1</v>
      </c>
      <c r="AE1281" s="236" t="n">
        <v>0</v>
      </c>
      <c r="AF1281" s="240" t="n">
        <v>0</v>
      </c>
      <c r="AG1281" s="236" t="n">
        <v>0</v>
      </c>
      <c r="AH1281" s="242" t="n">
        <v>0</v>
      </c>
      <c r="AI1281" s="236" t="n">
        <v>0</v>
      </c>
      <c r="AJ1281" s="236" t="n"/>
    </row>
    <row r="1282">
      <c r="A1282" s="236" t="inlineStr">
        <is>
          <t>TH01912A</t>
        </is>
      </c>
      <c r="B1282" s="236" t="inlineStr">
        <is>
          <t>Palmolive Naturals</t>
        </is>
      </c>
      <c r="C1282" s="236" t="inlineStr">
        <is>
          <t>IN82</t>
        </is>
      </c>
      <c r="D1282" s="237" t="n">
        <v>0</v>
      </c>
      <c r="E1282" s="236" t="n">
        <v>0</v>
      </c>
      <c r="F1282" s="238" t="n">
        <v>0</v>
      </c>
      <c r="G1282" s="236" t="n">
        <v>0</v>
      </c>
      <c r="H1282" s="239" t="n">
        <v>1330</v>
      </c>
      <c r="I1282" s="236" t="n">
        <v>1330</v>
      </c>
      <c r="J1282" s="240" t="n">
        <v>0</v>
      </c>
      <c r="K1282" s="236" t="n">
        <v>1330</v>
      </c>
      <c r="L1282" s="241" t="inlineStr">
        <is>
          <t>-</t>
        </is>
      </c>
      <c r="M1282" s="242" t="inlineStr">
        <is>
          <t>-</t>
        </is>
      </c>
      <c r="N1282" s="236" t="inlineStr">
        <is>
          <t>-</t>
        </is>
      </c>
      <c r="O1282" s="243" t="inlineStr">
        <is>
          <t>-</t>
        </is>
      </c>
      <c r="P1282" s="237" t="inlineStr">
        <is>
          <t>-</t>
        </is>
      </c>
      <c r="Q1282" s="236" t="inlineStr">
        <is>
          <t>-</t>
        </is>
      </c>
      <c r="R1282" s="244" t="inlineStr">
        <is>
          <t>-</t>
        </is>
      </c>
      <c r="S1282" s="245" t="inlineStr">
        <is>
          <t>-</t>
        </is>
      </c>
      <c r="T1282" s="236" t="n"/>
      <c r="U1282" s="246" t="n"/>
      <c r="V1282" s="238" t="inlineStr">
        <is>
          <t>DC</t>
        </is>
      </c>
      <c r="W1282" s="236" t="inlineStr">
        <is>
          <t>West DC</t>
        </is>
      </c>
      <c r="X1282" s="242" t="n"/>
      <c r="Y1282" s="241" t="n">
        <v>0</v>
      </c>
      <c r="Z1282" s="236" t="inlineStr">
        <is>
          <t>0%</t>
        </is>
      </c>
      <c r="AA1282" s="245" t="n"/>
      <c r="AB1282" s="236" t="n">
        <v>0</v>
      </c>
      <c r="AC1282" s="236" t="n">
        <v>0</v>
      </c>
      <c r="AD1282" s="236" t="n">
        <v>740</v>
      </c>
      <c r="AE1282" s="236" t="n">
        <v>0</v>
      </c>
      <c r="AF1282" s="240" t="n">
        <v>0</v>
      </c>
      <c r="AG1282" s="236" t="n">
        <v>0</v>
      </c>
      <c r="AH1282" s="242" t="n">
        <v>0</v>
      </c>
      <c r="AI1282" s="236" t="n">
        <v>0</v>
      </c>
      <c r="AJ1282" s="236" t="n"/>
    </row>
    <row r="1283">
      <c r="A1283" s="236" t="inlineStr">
        <is>
          <t>TH01912A</t>
        </is>
      </c>
      <c r="B1283" s="236" t="inlineStr">
        <is>
          <t>Palmolive Naturals</t>
        </is>
      </c>
      <c r="C1283" s="236" t="inlineStr">
        <is>
          <t>IN83</t>
        </is>
      </c>
      <c r="D1283" s="237" t="n">
        <v>0</v>
      </c>
      <c r="E1283" s="236" t="n">
        <v>0</v>
      </c>
      <c r="F1283" s="238" t="n">
        <v>0</v>
      </c>
      <c r="G1283" s="236" t="n">
        <v>0</v>
      </c>
      <c r="H1283" s="239" t="n">
        <v>17</v>
      </c>
      <c r="I1283" s="236" t="n">
        <v>17</v>
      </c>
      <c r="J1283" s="240" t="n">
        <v>0</v>
      </c>
      <c r="K1283" s="236" t="n">
        <v>17</v>
      </c>
      <c r="L1283" s="241" t="inlineStr">
        <is>
          <t>-</t>
        </is>
      </c>
      <c r="M1283" s="242" t="inlineStr">
        <is>
          <t>-</t>
        </is>
      </c>
      <c r="N1283" s="236" t="inlineStr">
        <is>
          <t>-</t>
        </is>
      </c>
      <c r="O1283" s="243" t="inlineStr">
        <is>
          <t>-</t>
        </is>
      </c>
      <c r="P1283" s="237" t="inlineStr">
        <is>
          <t>-</t>
        </is>
      </c>
      <c r="Q1283" s="236" t="inlineStr">
        <is>
          <t>-</t>
        </is>
      </c>
      <c r="R1283" s="244" t="inlineStr">
        <is>
          <t>-</t>
        </is>
      </c>
      <c r="S1283" s="245" t="inlineStr">
        <is>
          <t>-</t>
        </is>
      </c>
      <c r="T1283" s="236" t="n"/>
      <c r="U1283" s="246" t="n"/>
      <c r="V1283" s="238" t="inlineStr">
        <is>
          <t>Aurangabad</t>
        </is>
      </c>
      <c r="W1283" s="236" t="inlineStr">
        <is>
          <t>West</t>
        </is>
      </c>
      <c r="X1283" s="242" t="n"/>
      <c r="Y1283" s="241" t="n">
        <v>0</v>
      </c>
      <c r="Z1283" s="236" t="inlineStr">
        <is>
          <t>0%</t>
        </is>
      </c>
      <c r="AA1283" s="245" t="n"/>
      <c r="AB1283" s="236" t="n">
        <v>0</v>
      </c>
      <c r="AC1283" s="236" t="n">
        <v>0</v>
      </c>
      <c r="AD1283" s="236" t="n">
        <v>1</v>
      </c>
      <c r="AE1283" s="236" t="n">
        <v>0</v>
      </c>
      <c r="AF1283" s="240" t="n">
        <v>0</v>
      </c>
      <c r="AG1283" s="236" t="n">
        <v>0</v>
      </c>
      <c r="AH1283" s="242" t="n">
        <v>0</v>
      </c>
      <c r="AI1283" s="236" t="n">
        <v>0</v>
      </c>
      <c r="AJ1283" s="236" t="n"/>
    </row>
    <row r="1284">
      <c r="A1284" s="236" t="inlineStr">
        <is>
          <t>TH01912A</t>
        </is>
      </c>
      <c r="B1284" s="236" t="inlineStr">
        <is>
          <t>Palmolive Naturals</t>
        </is>
      </c>
      <c r="C1284" s="236" t="inlineStr">
        <is>
          <t>IN84</t>
        </is>
      </c>
      <c r="D1284" s="237" t="n">
        <v>0</v>
      </c>
      <c r="E1284" s="236" t="n">
        <v>0</v>
      </c>
      <c r="F1284" s="238" t="n">
        <v>0</v>
      </c>
      <c r="G1284" s="236" t="n">
        <v>0</v>
      </c>
      <c r="H1284" s="239" t="n">
        <v>30</v>
      </c>
      <c r="I1284" s="236" t="n">
        <v>30</v>
      </c>
      <c r="J1284" s="240" t="n">
        <v>0</v>
      </c>
      <c r="K1284" s="236" t="n">
        <v>30</v>
      </c>
      <c r="L1284" s="241" t="inlineStr">
        <is>
          <t>-</t>
        </is>
      </c>
      <c r="M1284" s="242" t="inlineStr">
        <is>
          <t>-</t>
        </is>
      </c>
      <c r="N1284" s="236" t="inlineStr">
        <is>
          <t>-</t>
        </is>
      </c>
      <c r="O1284" s="243" t="inlineStr">
        <is>
          <t>-</t>
        </is>
      </c>
      <c r="P1284" s="237" t="inlineStr">
        <is>
          <t>-</t>
        </is>
      </c>
      <c r="Q1284" s="236" t="inlineStr">
        <is>
          <t>-</t>
        </is>
      </c>
      <c r="R1284" s="244" t="inlineStr">
        <is>
          <t>-</t>
        </is>
      </c>
      <c r="S1284" s="245" t="inlineStr">
        <is>
          <t>-</t>
        </is>
      </c>
      <c r="T1284" s="236" t="n"/>
      <c r="U1284" s="246" t="n"/>
      <c r="V1284" s="238" t="inlineStr">
        <is>
          <t>Raipur</t>
        </is>
      </c>
      <c r="W1284" s="236" t="inlineStr">
        <is>
          <t>East</t>
        </is>
      </c>
      <c r="X1284" s="242" t="n"/>
      <c r="Y1284" s="241" t="n">
        <v>0</v>
      </c>
      <c r="Z1284" s="236" t="inlineStr">
        <is>
          <t>0%</t>
        </is>
      </c>
      <c r="AA1284" s="245" t="n"/>
      <c r="AB1284" s="236" t="n">
        <v>0</v>
      </c>
      <c r="AC1284" s="236" t="n">
        <v>0</v>
      </c>
      <c r="AD1284" s="236" t="n">
        <v>1</v>
      </c>
      <c r="AE1284" s="236" t="n">
        <v>0</v>
      </c>
      <c r="AF1284" s="240" t="n">
        <v>0</v>
      </c>
      <c r="AG1284" s="236" t="n">
        <v>0</v>
      </c>
      <c r="AH1284" s="242" t="n">
        <v>0</v>
      </c>
      <c r="AI1284" s="236" t="n">
        <v>0</v>
      </c>
      <c r="AJ1284" s="236" t="n"/>
    </row>
    <row r="1285">
      <c r="A1285" s="236" t="inlineStr">
        <is>
          <t>TH01912A</t>
        </is>
      </c>
      <c r="B1285" s="236" t="inlineStr">
        <is>
          <t>Palmolive Naturals</t>
        </is>
      </c>
      <c r="C1285" s="236" t="inlineStr">
        <is>
          <t>IN85</t>
        </is>
      </c>
      <c r="D1285" s="237" t="n">
        <v>0</v>
      </c>
      <c r="E1285" s="236" t="n">
        <v>0</v>
      </c>
      <c r="F1285" s="238" t="n">
        <v>0</v>
      </c>
      <c r="G1285" s="236" t="n">
        <v>0</v>
      </c>
      <c r="H1285" s="239" t="n">
        <v>0</v>
      </c>
      <c r="I1285" s="236" t="n">
        <v>0</v>
      </c>
      <c r="J1285" s="240" t="n">
        <v>0</v>
      </c>
      <c r="K1285" s="236" t="n">
        <v>0</v>
      </c>
      <c r="L1285" s="241" t="inlineStr">
        <is>
          <t>-</t>
        </is>
      </c>
      <c r="M1285" s="242" t="inlineStr">
        <is>
          <t>-</t>
        </is>
      </c>
      <c r="N1285" s="236" t="inlineStr">
        <is>
          <t>-</t>
        </is>
      </c>
      <c r="O1285" s="243" t="inlineStr">
        <is>
          <t>-</t>
        </is>
      </c>
      <c r="P1285" s="237" t="inlineStr">
        <is>
          <t>-</t>
        </is>
      </c>
      <c r="Q1285" s="236" t="inlineStr">
        <is>
          <t>-</t>
        </is>
      </c>
      <c r="R1285" s="244" t="inlineStr">
        <is>
          <t>-</t>
        </is>
      </c>
      <c r="S1285" s="245" t="inlineStr">
        <is>
          <t>-</t>
        </is>
      </c>
      <c r="T1285" s="236" t="n"/>
      <c r="U1285" s="246" t="n"/>
      <c r="V1285" s="238" t="inlineStr">
        <is>
          <t>Tripura</t>
        </is>
      </c>
      <c r="W1285" s="236" t="inlineStr">
        <is>
          <t>East</t>
        </is>
      </c>
      <c r="X1285" s="242" t="n"/>
      <c r="Y1285" s="241" t="n">
        <v>0</v>
      </c>
      <c r="Z1285" s="236" t="inlineStr">
        <is>
          <t>0%</t>
        </is>
      </c>
      <c r="AA1285" s="245" t="n"/>
      <c r="AB1285" s="236" t="n">
        <v>0</v>
      </c>
      <c r="AC1285" s="236" t="n">
        <v>0</v>
      </c>
      <c r="AD1285" s="236" t="n">
        <v>1</v>
      </c>
      <c r="AE1285" s="236" t="n">
        <v>1</v>
      </c>
      <c r="AF1285" s="240" t="n">
        <v>0</v>
      </c>
      <c r="AG1285" s="236" t="n">
        <v>0</v>
      </c>
      <c r="AH1285" s="242" t="n">
        <v>0</v>
      </c>
      <c r="AI1285" s="236" t="n">
        <v>0</v>
      </c>
      <c r="AJ1285" s="236" t="n"/>
    </row>
    <row r="1286">
      <c r="A1286" s="236" t="inlineStr">
        <is>
          <t>TH01912A</t>
        </is>
      </c>
      <c r="B1286" s="236" t="inlineStr">
        <is>
          <t>Palmolive Naturals</t>
        </is>
      </c>
      <c r="C1286" s="236" t="inlineStr">
        <is>
          <t>IN86</t>
        </is>
      </c>
      <c r="D1286" s="237" t="n">
        <v>0</v>
      </c>
      <c r="E1286" s="236" t="n">
        <v>0</v>
      </c>
      <c r="F1286" s="238" t="n">
        <v>0</v>
      </c>
      <c r="G1286" s="236" t="n">
        <v>0</v>
      </c>
      <c r="H1286" s="239" t="n">
        <v>0</v>
      </c>
      <c r="I1286" s="236" t="n">
        <v>0</v>
      </c>
      <c r="J1286" s="240" t="n">
        <v>0</v>
      </c>
      <c r="K1286" s="236" t="n">
        <v>0</v>
      </c>
      <c r="L1286" s="241" t="inlineStr">
        <is>
          <t>-</t>
        </is>
      </c>
      <c r="M1286" s="242" t="inlineStr">
        <is>
          <t>-</t>
        </is>
      </c>
      <c r="N1286" s="236" t="inlineStr">
        <is>
          <t>-</t>
        </is>
      </c>
      <c r="O1286" s="243" t="inlineStr">
        <is>
          <t>-</t>
        </is>
      </c>
      <c r="P1286" s="237" t="inlineStr">
        <is>
          <t>-</t>
        </is>
      </c>
      <c r="Q1286" s="236" t="inlineStr">
        <is>
          <t>-</t>
        </is>
      </c>
      <c r="R1286" s="244" t="inlineStr">
        <is>
          <t>-</t>
        </is>
      </c>
      <c r="S1286" s="245" t="n">
        <v>4</v>
      </c>
      <c r="T1286" s="236" t="n"/>
      <c r="U1286" s="246" t="n"/>
      <c r="V1286" s="238" t="inlineStr">
        <is>
          <t>Ranchi</t>
        </is>
      </c>
      <c r="W1286" s="236" t="inlineStr">
        <is>
          <t>East</t>
        </is>
      </c>
      <c r="X1286" s="242" t="n"/>
      <c r="Y1286" s="241" t="n">
        <v>0</v>
      </c>
      <c r="Z1286" s="236" t="inlineStr">
        <is>
          <t>0%</t>
        </is>
      </c>
      <c r="AA1286" s="245" t="n"/>
      <c r="AB1286" s="236" t="n">
        <v>0</v>
      </c>
      <c r="AC1286" s="236" t="n">
        <v>0</v>
      </c>
      <c r="AD1286" s="236" t="n">
        <v>1</v>
      </c>
      <c r="AE1286" s="236" t="n">
        <v>1</v>
      </c>
      <c r="AF1286" s="240" t="n">
        <v>0</v>
      </c>
      <c r="AG1286" s="236" t="n">
        <v>4</v>
      </c>
      <c r="AH1286" s="242" t="n">
        <v>0</v>
      </c>
      <c r="AI1286" s="236" t="n">
        <v>0</v>
      </c>
      <c r="AJ1286" s="236" t="n"/>
    </row>
    <row r="1287">
      <c r="A1287" s="236" t="inlineStr">
        <is>
          <t>TH01912A</t>
        </is>
      </c>
      <c r="B1287" s="236" t="inlineStr">
        <is>
          <t>Palmolive Naturals</t>
        </is>
      </c>
      <c r="C1287" s="236" t="inlineStr">
        <is>
          <t>IN87</t>
        </is>
      </c>
      <c r="D1287" s="237" t="n">
        <v>0</v>
      </c>
      <c r="E1287" s="236" t="n">
        <v>0</v>
      </c>
      <c r="F1287" s="238" t="n">
        <v>0</v>
      </c>
      <c r="G1287" s="236" t="n">
        <v>0</v>
      </c>
      <c r="H1287" s="239" t="n">
        <v>10</v>
      </c>
      <c r="I1287" s="236" t="n">
        <v>10</v>
      </c>
      <c r="J1287" s="240" t="n">
        <v>0</v>
      </c>
      <c r="K1287" s="236" t="n">
        <v>10</v>
      </c>
      <c r="L1287" s="241" t="inlineStr">
        <is>
          <t>-</t>
        </is>
      </c>
      <c r="M1287" s="242" t="inlineStr">
        <is>
          <t>-</t>
        </is>
      </c>
      <c r="N1287" s="236" t="inlineStr">
        <is>
          <t>-</t>
        </is>
      </c>
      <c r="O1287" s="243" t="inlineStr">
        <is>
          <t>-</t>
        </is>
      </c>
      <c r="P1287" s="237" t="inlineStr">
        <is>
          <t>-</t>
        </is>
      </c>
      <c r="Q1287" s="236" t="inlineStr">
        <is>
          <t>-</t>
        </is>
      </c>
      <c r="R1287" s="244" t="inlineStr">
        <is>
          <t>-</t>
        </is>
      </c>
      <c r="S1287" s="245" t="inlineStr">
        <is>
          <t>-</t>
        </is>
      </c>
      <c r="T1287" s="236" t="n"/>
      <c r="U1287" s="246" t="n"/>
      <c r="V1287" s="238" t="inlineStr">
        <is>
          <t>Vijaywada</t>
        </is>
      </c>
      <c r="W1287" s="236" t="inlineStr">
        <is>
          <t>South</t>
        </is>
      </c>
      <c r="X1287" s="242" t="n"/>
      <c r="Y1287" s="241" t="n">
        <v>0</v>
      </c>
      <c r="Z1287" s="236" t="inlineStr">
        <is>
          <t>0%</t>
        </is>
      </c>
      <c r="AA1287" s="245" t="n"/>
      <c r="AB1287" s="236" t="n">
        <v>0</v>
      </c>
      <c r="AC1287" s="236" t="n">
        <v>0</v>
      </c>
      <c r="AD1287" s="236" t="n">
        <v>1</v>
      </c>
      <c r="AE1287" s="236" t="n">
        <v>0</v>
      </c>
      <c r="AF1287" s="240" t="n">
        <v>0</v>
      </c>
      <c r="AG1287" s="236" t="n">
        <v>0</v>
      </c>
      <c r="AH1287" s="242" t="n">
        <v>0</v>
      </c>
      <c r="AI1287" s="236" t="n">
        <v>0</v>
      </c>
      <c r="AJ1287" s="236" t="n"/>
    </row>
    <row r="1288">
      <c r="A1288" s="236" t="inlineStr">
        <is>
          <t>TH01912A</t>
        </is>
      </c>
      <c r="B1288" s="236" t="inlineStr">
        <is>
          <t>Palmolive Naturals</t>
        </is>
      </c>
      <c r="C1288" s="236" t="inlineStr">
        <is>
          <t>IN88</t>
        </is>
      </c>
      <c r="D1288" s="237" t="n">
        <v>0</v>
      </c>
      <c r="E1288" s="236" t="n">
        <v>0</v>
      </c>
      <c r="F1288" s="238" t="n">
        <v>0</v>
      </c>
      <c r="G1288" s="236" t="n">
        <v>0</v>
      </c>
      <c r="H1288" s="239" t="n">
        <v>5</v>
      </c>
      <c r="I1288" s="236" t="n">
        <v>5</v>
      </c>
      <c r="J1288" s="240" t="n">
        <v>0</v>
      </c>
      <c r="K1288" s="236" t="n">
        <v>5</v>
      </c>
      <c r="L1288" s="241" t="inlineStr">
        <is>
          <t>-</t>
        </is>
      </c>
      <c r="M1288" s="242" t="inlineStr">
        <is>
          <t>-</t>
        </is>
      </c>
      <c r="N1288" s="236" t="inlineStr">
        <is>
          <t>-</t>
        </is>
      </c>
      <c r="O1288" s="243" t="inlineStr">
        <is>
          <t>-</t>
        </is>
      </c>
      <c r="P1288" s="237" t="inlineStr">
        <is>
          <t>-</t>
        </is>
      </c>
      <c r="Q1288" s="236" t="inlineStr">
        <is>
          <t>-</t>
        </is>
      </c>
      <c r="R1288" s="244" t="inlineStr">
        <is>
          <t>-</t>
        </is>
      </c>
      <c r="S1288" s="245" t="inlineStr">
        <is>
          <t>-</t>
        </is>
      </c>
      <c r="T1288" s="236" t="n"/>
      <c r="U1288" s="246" t="n"/>
      <c r="V1288" s="238" t="inlineStr">
        <is>
          <t>Uttaranchal</t>
        </is>
      </c>
      <c r="W1288" s="236" t="inlineStr">
        <is>
          <t>North</t>
        </is>
      </c>
      <c r="X1288" s="242" t="n"/>
      <c r="Y1288" s="241" t="n">
        <v>0</v>
      </c>
      <c r="Z1288" s="236" t="inlineStr">
        <is>
          <t>0%</t>
        </is>
      </c>
      <c r="AA1288" s="245" t="n"/>
      <c r="AB1288" s="236" t="n">
        <v>0</v>
      </c>
      <c r="AC1288" s="236" t="n">
        <v>0</v>
      </c>
      <c r="AD1288" s="236" t="n">
        <v>1</v>
      </c>
      <c r="AE1288" s="236" t="n">
        <v>0</v>
      </c>
      <c r="AF1288" s="240" t="n">
        <v>0</v>
      </c>
      <c r="AG1288" s="236" t="n">
        <v>0</v>
      </c>
      <c r="AH1288" s="242" t="n">
        <v>0</v>
      </c>
      <c r="AI1288" s="236" t="n">
        <v>0</v>
      </c>
      <c r="AJ1288" s="236" t="n"/>
    </row>
    <row r="1289">
      <c r="A1289" s="236" t="inlineStr">
        <is>
          <t>TH01912A</t>
        </is>
      </c>
      <c r="B1289" s="236" t="inlineStr">
        <is>
          <t>Palmolive Naturals</t>
        </is>
      </c>
      <c r="C1289" s="236" t="inlineStr">
        <is>
          <t>IN89</t>
        </is>
      </c>
      <c r="D1289" s="237" t="n">
        <v>0</v>
      </c>
      <c r="E1289" s="236" t="n">
        <v>0</v>
      </c>
      <c r="F1289" s="238" t="n">
        <v>0</v>
      </c>
      <c r="G1289" s="236" t="n">
        <v>0</v>
      </c>
      <c r="H1289" s="239" t="n">
        <v>0</v>
      </c>
      <c r="I1289" s="236" t="n">
        <v>0</v>
      </c>
      <c r="J1289" s="240" t="n">
        <v>0</v>
      </c>
      <c r="K1289" s="236" t="n">
        <v>0</v>
      </c>
      <c r="L1289" s="241" t="inlineStr">
        <is>
          <t>-</t>
        </is>
      </c>
      <c r="M1289" s="242" t="inlineStr">
        <is>
          <t>-</t>
        </is>
      </c>
      <c r="N1289" s="236" t="inlineStr">
        <is>
          <t>-</t>
        </is>
      </c>
      <c r="O1289" s="243" t="inlineStr">
        <is>
          <t>-</t>
        </is>
      </c>
      <c r="P1289" s="237" t="inlineStr">
        <is>
          <t>-</t>
        </is>
      </c>
      <c r="Q1289" s="236" t="inlineStr">
        <is>
          <t>-</t>
        </is>
      </c>
      <c r="R1289" s="244" t="inlineStr">
        <is>
          <t>-</t>
        </is>
      </c>
      <c r="S1289" s="245" t="inlineStr">
        <is>
          <t>-</t>
        </is>
      </c>
      <c r="T1289" s="236" t="n"/>
      <c r="U1289" s="246" t="n"/>
      <c r="V1289" s="238" t="inlineStr">
        <is>
          <t>Hubli</t>
        </is>
      </c>
      <c r="W1289" s="236" t="inlineStr">
        <is>
          <t>South</t>
        </is>
      </c>
      <c r="X1289" s="242" t="n"/>
      <c r="Y1289" s="241" t="n">
        <v>0</v>
      </c>
      <c r="Z1289" s="236" t="inlineStr">
        <is>
          <t>0%</t>
        </is>
      </c>
      <c r="AA1289" s="245" t="n"/>
      <c r="AB1289" s="236" t="n">
        <v>0</v>
      </c>
      <c r="AC1289" s="236" t="n">
        <v>0</v>
      </c>
      <c r="AD1289" s="236" t="n">
        <v>1</v>
      </c>
      <c r="AE1289" s="236" t="n">
        <v>1</v>
      </c>
      <c r="AF1289" s="240" t="n">
        <v>0</v>
      </c>
      <c r="AG1289" s="236" t="n">
        <v>0</v>
      </c>
      <c r="AH1289" s="242" t="n">
        <v>0</v>
      </c>
      <c r="AI1289" s="236" t="n">
        <v>0</v>
      </c>
      <c r="AJ1289" s="236" t="n"/>
    </row>
    <row r="1290">
      <c r="A1290" s="236" t="inlineStr">
        <is>
          <t>TH01912A</t>
        </is>
      </c>
      <c r="B1290" s="236" t="inlineStr">
        <is>
          <t>Palmolive Naturals</t>
        </is>
      </c>
      <c r="C1290" s="236" t="inlineStr">
        <is>
          <t>IN90</t>
        </is>
      </c>
      <c r="D1290" s="237" t="n">
        <v>0</v>
      </c>
      <c r="E1290" s="236" t="n">
        <v>0</v>
      </c>
      <c r="F1290" s="238" t="n">
        <v>0</v>
      </c>
      <c r="G1290" s="236" t="n">
        <v>0</v>
      </c>
      <c r="H1290" s="239" t="n">
        <v>50</v>
      </c>
      <c r="I1290" s="236" t="n">
        <v>50</v>
      </c>
      <c r="J1290" s="240" t="n">
        <v>0</v>
      </c>
      <c r="K1290" s="236" t="n">
        <v>50</v>
      </c>
      <c r="L1290" s="241" t="inlineStr">
        <is>
          <t>-</t>
        </is>
      </c>
      <c r="M1290" s="242" t="inlineStr">
        <is>
          <t>-</t>
        </is>
      </c>
      <c r="N1290" s="236" t="inlineStr">
        <is>
          <t>-</t>
        </is>
      </c>
      <c r="O1290" s="243" t="inlineStr">
        <is>
          <t>-</t>
        </is>
      </c>
      <c r="P1290" s="237" t="inlineStr">
        <is>
          <t>-</t>
        </is>
      </c>
      <c r="Q1290" s="236" t="inlineStr">
        <is>
          <t>-</t>
        </is>
      </c>
      <c r="R1290" s="244" t="inlineStr">
        <is>
          <t>-</t>
        </is>
      </c>
      <c r="S1290" s="245" t="inlineStr">
        <is>
          <t>-</t>
        </is>
      </c>
      <c r="T1290" s="236" t="n"/>
      <c r="U1290" s="246" t="n"/>
      <c r="V1290" s="238" t="inlineStr">
        <is>
          <t>Export</t>
        </is>
      </c>
      <c r="W1290" s="236" t="inlineStr">
        <is>
          <t>Exp-DC</t>
        </is>
      </c>
      <c r="X1290" s="242" t="n"/>
      <c r="Y1290" s="241" t="n">
        <v>0</v>
      </c>
      <c r="Z1290" s="236" t="inlineStr">
        <is>
          <t>0%</t>
        </is>
      </c>
      <c r="AA1290" s="245" t="n"/>
      <c r="AB1290" s="236" t="n">
        <v>0</v>
      </c>
      <c r="AC1290" s="236" t="n">
        <v>0</v>
      </c>
      <c r="AD1290" s="236" t="n">
        <v>1</v>
      </c>
      <c r="AE1290" s="236" t="n">
        <v>0</v>
      </c>
      <c r="AF1290" s="240" t="n">
        <v>0</v>
      </c>
      <c r="AG1290" s="236" t="n">
        <v>0</v>
      </c>
      <c r="AH1290" s="242" t="n">
        <v>0</v>
      </c>
      <c r="AI1290" s="236" t="n">
        <v>0</v>
      </c>
      <c r="AJ1290" s="236" t="n"/>
    </row>
    <row r="1291">
      <c r="A1291" s="236" t="inlineStr">
        <is>
          <t>TH01912A</t>
        </is>
      </c>
      <c r="B1291" s="236" t="inlineStr">
        <is>
          <t>Palmolive Naturals</t>
        </is>
      </c>
      <c r="C1291" s="236" t="inlineStr">
        <is>
          <t>IN91</t>
        </is>
      </c>
      <c r="D1291" s="237" t="n">
        <v>0</v>
      </c>
      <c r="E1291" s="236" t="n">
        <v>0</v>
      </c>
      <c r="F1291" s="238" t="n">
        <v>0</v>
      </c>
      <c r="G1291" s="236" t="n">
        <v>0</v>
      </c>
      <c r="H1291" s="239" t="n">
        <v>3</v>
      </c>
      <c r="I1291" s="236" t="n">
        <v>3</v>
      </c>
      <c r="J1291" s="240" t="n">
        <v>0</v>
      </c>
      <c r="K1291" s="236" t="n">
        <v>3</v>
      </c>
      <c r="L1291" s="241" t="inlineStr">
        <is>
          <t>-</t>
        </is>
      </c>
      <c r="M1291" s="242" t="inlineStr">
        <is>
          <t>-</t>
        </is>
      </c>
      <c r="N1291" s="236" t="inlineStr">
        <is>
          <t>-</t>
        </is>
      </c>
      <c r="O1291" s="243" t="inlineStr">
        <is>
          <t>-</t>
        </is>
      </c>
      <c r="P1291" s="237" t="inlineStr">
        <is>
          <t>-</t>
        </is>
      </c>
      <c r="Q1291" s="236" t="inlineStr">
        <is>
          <t>-</t>
        </is>
      </c>
      <c r="R1291" s="244" t="inlineStr">
        <is>
          <t>-</t>
        </is>
      </c>
      <c r="S1291" s="245" t="n">
        <v>2</v>
      </c>
      <c r="T1291" s="236" t="n"/>
      <c r="U1291" s="246" t="n"/>
      <c r="V1291" s="238" t="inlineStr">
        <is>
          <t>Siliguri</t>
        </is>
      </c>
      <c r="W1291" s="236" t="inlineStr">
        <is>
          <t>East</t>
        </is>
      </c>
      <c r="X1291" s="242" t="n"/>
      <c r="Y1291" s="241" t="n">
        <v>0</v>
      </c>
      <c r="Z1291" s="236" t="inlineStr">
        <is>
          <t>0%</t>
        </is>
      </c>
      <c r="AA1291" s="245" t="n"/>
      <c r="AB1291" s="236" t="n">
        <v>0</v>
      </c>
      <c r="AC1291" s="236" t="n">
        <v>0</v>
      </c>
      <c r="AD1291" s="236" t="n">
        <v>1</v>
      </c>
      <c r="AE1291" s="236" t="n">
        <v>0</v>
      </c>
      <c r="AF1291" s="240" t="n">
        <v>0</v>
      </c>
      <c r="AG1291" s="236" t="n">
        <v>2</v>
      </c>
      <c r="AH1291" s="242" t="n">
        <v>0</v>
      </c>
      <c r="AI1291" s="236" t="n">
        <v>0</v>
      </c>
      <c r="AJ1291" s="236" t="n"/>
    </row>
    <row r="1292">
      <c r="A1292" s="236" t="inlineStr">
        <is>
          <t>TH01912A</t>
        </is>
      </c>
      <c r="B1292" s="236" t="inlineStr">
        <is>
          <t>Palmolive Naturals</t>
        </is>
      </c>
      <c r="C1292" s="236" t="inlineStr">
        <is>
          <t>IN95</t>
        </is>
      </c>
      <c r="D1292" s="237" t="n">
        <v>60</v>
      </c>
      <c r="E1292" s="236" t="n">
        <v>0</v>
      </c>
      <c r="F1292" s="238" t="n">
        <v>0</v>
      </c>
      <c r="G1292" s="236" t="n">
        <v>0</v>
      </c>
      <c r="H1292" s="239" t="n">
        <v>24</v>
      </c>
      <c r="I1292" s="236" t="n">
        <v>84</v>
      </c>
      <c r="J1292" s="240" t="n">
        <v>0</v>
      </c>
      <c r="K1292" s="236" t="n">
        <v>84</v>
      </c>
      <c r="L1292" s="241" t="inlineStr">
        <is>
          <t>-</t>
        </is>
      </c>
      <c r="M1292" s="242" t="inlineStr">
        <is>
          <t>-</t>
        </is>
      </c>
      <c r="N1292" s="236" t="inlineStr">
        <is>
          <t>-</t>
        </is>
      </c>
      <c r="O1292" s="243" t="inlineStr">
        <is>
          <t>-</t>
        </is>
      </c>
      <c r="P1292" s="237" t="inlineStr">
        <is>
          <t>-</t>
        </is>
      </c>
      <c r="Q1292" s="236" t="inlineStr">
        <is>
          <t>-</t>
        </is>
      </c>
      <c r="R1292" s="244" t="inlineStr">
        <is>
          <t>-</t>
        </is>
      </c>
      <c r="S1292" s="245" t="inlineStr">
        <is>
          <t>-</t>
        </is>
      </c>
      <c r="T1292" s="236" t="n"/>
      <c r="U1292" s="246" t="n"/>
      <c r="V1292" s="238" t="inlineStr">
        <is>
          <t>Hasangarh</t>
        </is>
      </c>
      <c r="W1292" s="236" t="inlineStr">
        <is>
          <t>North DC</t>
        </is>
      </c>
      <c r="X1292" s="242" t="n"/>
      <c r="Y1292" s="241" t="n">
        <v>0</v>
      </c>
      <c r="Z1292" s="236" t="inlineStr">
        <is>
          <t>0%</t>
        </is>
      </c>
      <c r="AA1292" s="245" t="n"/>
      <c r="AB1292" s="236" t="n">
        <v>0</v>
      </c>
      <c r="AC1292" s="236" t="n">
        <v>0</v>
      </c>
      <c r="AD1292" s="236" t="n">
        <v>1</v>
      </c>
      <c r="AE1292" s="236" t="n">
        <v>0</v>
      </c>
      <c r="AF1292" s="240" t="n">
        <v>0</v>
      </c>
      <c r="AG1292" s="236" t="n">
        <v>0</v>
      </c>
      <c r="AH1292" s="242" t="n">
        <v>0</v>
      </c>
      <c r="AI1292" s="236" t="n">
        <v>0</v>
      </c>
      <c r="AJ1292" s="236" t="n"/>
    </row>
    <row r="1293">
      <c r="A1293" s="236" t="inlineStr">
        <is>
          <t>TH01912A</t>
        </is>
      </c>
      <c r="B1293" s="236" t="inlineStr">
        <is>
          <t>Palmolive Naturals</t>
        </is>
      </c>
      <c r="C1293" s="236" t="inlineStr">
        <is>
          <t>IN97</t>
        </is>
      </c>
      <c r="D1293" s="237" t="n">
        <v>0</v>
      </c>
      <c r="E1293" s="236" t="n">
        <v>0</v>
      </c>
      <c r="F1293" s="238" t="n">
        <v>0</v>
      </c>
      <c r="G1293" s="236" t="n">
        <v>0</v>
      </c>
      <c r="H1293" s="239" t="n">
        <v>66</v>
      </c>
      <c r="I1293" s="236" t="n">
        <v>66</v>
      </c>
      <c r="J1293" s="240" t="n">
        <v>0</v>
      </c>
      <c r="K1293" s="236" t="n">
        <v>66</v>
      </c>
      <c r="L1293" s="241" t="inlineStr">
        <is>
          <t>-</t>
        </is>
      </c>
      <c r="M1293" s="242" t="inlineStr">
        <is>
          <t>-</t>
        </is>
      </c>
      <c r="N1293" s="236" t="inlineStr">
        <is>
          <t>-</t>
        </is>
      </c>
      <c r="O1293" s="243" t="inlineStr">
        <is>
          <t>-</t>
        </is>
      </c>
      <c r="P1293" s="237" t="inlineStr">
        <is>
          <t>-</t>
        </is>
      </c>
      <c r="Q1293" s="236" t="inlineStr">
        <is>
          <t>-</t>
        </is>
      </c>
      <c r="R1293" s="244" t="inlineStr">
        <is>
          <t>-</t>
        </is>
      </c>
      <c r="S1293" s="245" t="inlineStr">
        <is>
          <t>-</t>
        </is>
      </c>
      <c r="T1293" s="236" t="n"/>
      <c r="U1293" s="246" t="n"/>
      <c r="V1293" s="238" t="inlineStr">
        <is>
          <t>Hubli DC</t>
        </is>
      </c>
      <c r="W1293" s="236" t="inlineStr">
        <is>
          <t>South DC</t>
        </is>
      </c>
      <c r="X1293" s="242" t="n"/>
      <c r="Y1293" s="241" t="n">
        <v>0</v>
      </c>
      <c r="Z1293" s="236" t="inlineStr">
        <is>
          <t>0%</t>
        </is>
      </c>
      <c r="AA1293" s="245" t="n"/>
      <c r="AB1293" s="236" t="n">
        <v>0</v>
      </c>
      <c r="AC1293" s="236" t="n">
        <v>0</v>
      </c>
      <c r="AD1293" s="236" t="n">
        <v>1</v>
      </c>
      <c r="AE1293" s="236" t="n">
        <v>0</v>
      </c>
      <c r="AF1293" s="240" t="n">
        <v>0</v>
      </c>
      <c r="AG1293" s="236" t="n">
        <v>0</v>
      </c>
      <c r="AH1293" s="242" t="n">
        <v>0</v>
      </c>
      <c r="AI1293" s="236" t="n">
        <v>0</v>
      </c>
      <c r="AJ1293" s="236" t="n"/>
    </row>
    <row r="1294">
      <c r="A1294" s="236" t="inlineStr">
        <is>
          <t>TH01912A</t>
        </is>
      </c>
      <c r="B1294" s="236" t="inlineStr">
        <is>
          <t>Palmolive Naturals</t>
        </is>
      </c>
      <c r="C1294" s="236" t="inlineStr">
        <is>
          <t>IN98</t>
        </is>
      </c>
      <c r="D1294" s="237" t="n">
        <v>0</v>
      </c>
      <c r="E1294" s="236" t="n">
        <v>0</v>
      </c>
      <c r="F1294" s="238" t="n">
        <v>0</v>
      </c>
      <c r="G1294" s="236" t="n">
        <v>0</v>
      </c>
      <c r="H1294" s="239" t="n">
        <v>0</v>
      </c>
      <c r="I1294" s="236" t="n">
        <v>0</v>
      </c>
      <c r="J1294" s="240" t="n">
        <v>0</v>
      </c>
      <c r="K1294" s="236" t="n">
        <v>0</v>
      </c>
      <c r="L1294" s="241" t="inlineStr">
        <is>
          <t>-</t>
        </is>
      </c>
      <c r="M1294" s="242" t="inlineStr">
        <is>
          <t>-</t>
        </is>
      </c>
      <c r="N1294" s="236" t="inlineStr">
        <is>
          <t>-</t>
        </is>
      </c>
      <c r="O1294" s="243" t="inlineStr">
        <is>
          <t>-</t>
        </is>
      </c>
      <c r="P1294" s="237" t="inlineStr">
        <is>
          <t>-</t>
        </is>
      </c>
      <c r="Q1294" s="236" t="inlineStr">
        <is>
          <t>-</t>
        </is>
      </c>
      <c r="R1294" s="244" t="inlineStr">
        <is>
          <t>-</t>
        </is>
      </c>
      <c r="S1294" s="245" t="inlineStr">
        <is>
          <t>-</t>
        </is>
      </c>
      <c r="T1294" s="236" t="n"/>
      <c r="U1294" s="246" t="n"/>
      <c r="V1294" s="238" t="inlineStr">
        <is>
          <t>Calcutta DC</t>
        </is>
      </c>
      <c r="W1294" s="236" t="inlineStr">
        <is>
          <t>East DC</t>
        </is>
      </c>
      <c r="X1294" s="242" t="n"/>
      <c r="Y1294" s="241" t="n">
        <v>0</v>
      </c>
      <c r="Z1294" s="236" t="inlineStr">
        <is>
          <t>0%</t>
        </is>
      </c>
      <c r="AA1294" s="245" t="n"/>
      <c r="AB1294" s="236" t="n">
        <v>0</v>
      </c>
      <c r="AC1294" s="236" t="n">
        <v>0</v>
      </c>
      <c r="AD1294" s="236" t="n">
        <v>1</v>
      </c>
      <c r="AE1294" s="236" t="n">
        <v>1</v>
      </c>
      <c r="AF1294" s="240" t="n">
        <v>0</v>
      </c>
      <c r="AG1294" s="236" t="n">
        <v>0</v>
      </c>
      <c r="AH1294" s="242" t="n">
        <v>0</v>
      </c>
      <c r="AI1294" s="236" t="n">
        <v>0</v>
      </c>
      <c r="AJ1294" s="236" t="n"/>
    </row>
    <row r="1295">
      <c r="A1295" s="236" t="inlineStr">
        <is>
          <t>TH01912A</t>
        </is>
      </c>
      <c r="B1295" s="236" t="inlineStr">
        <is>
          <t>Palmolive Naturals</t>
        </is>
      </c>
      <c r="C1295" s="236" t="inlineStr">
        <is>
          <t>IN99</t>
        </is>
      </c>
      <c r="D1295" s="237" t="n">
        <v>0</v>
      </c>
      <c r="E1295" s="236" t="n">
        <v>0</v>
      </c>
      <c r="F1295" s="238" t="n">
        <v>0</v>
      </c>
      <c r="G1295" s="236" t="n">
        <v>0</v>
      </c>
      <c r="H1295" s="239" t="n">
        <v>0</v>
      </c>
      <c r="I1295" s="236" t="n">
        <v>0</v>
      </c>
      <c r="J1295" s="240" t="n">
        <v>0</v>
      </c>
      <c r="K1295" s="236" t="n">
        <v>0</v>
      </c>
      <c r="L1295" s="241" t="inlineStr">
        <is>
          <t>-</t>
        </is>
      </c>
      <c r="M1295" s="242" t="inlineStr">
        <is>
          <t>-</t>
        </is>
      </c>
      <c r="N1295" s="236" t="inlineStr">
        <is>
          <t>-</t>
        </is>
      </c>
      <c r="O1295" s="243" t="inlineStr">
        <is>
          <t>-</t>
        </is>
      </c>
      <c r="P1295" s="237" t="inlineStr">
        <is>
          <t>-</t>
        </is>
      </c>
      <c r="Q1295" s="236" t="inlineStr">
        <is>
          <t>-</t>
        </is>
      </c>
      <c r="R1295" s="244" t="inlineStr">
        <is>
          <t>-</t>
        </is>
      </c>
      <c r="S1295" s="245" t="inlineStr">
        <is>
          <t>-</t>
        </is>
      </c>
      <c r="T1295" s="236" t="n"/>
      <c r="U1295" s="246" t="n"/>
      <c r="V1295" s="238" t="inlineStr">
        <is>
          <t>Goa DC</t>
        </is>
      </c>
      <c r="W1295" s="236" t="inlineStr">
        <is>
          <t>Plant</t>
        </is>
      </c>
      <c r="X1295" s="242" t="n"/>
      <c r="Y1295" s="241" t="n">
        <v>0</v>
      </c>
      <c r="Z1295" s="236" t="inlineStr">
        <is>
          <t>0%</t>
        </is>
      </c>
      <c r="AA1295" s="245" t="n"/>
      <c r="AB1295" s="236" t="n">
        <v>0</v>
      </c>
      <c r="AC1295" s="236" t="n">
        <v>0</v>
      </c>
      <c r="AD1295" s="236" t="n">
        <v>1</v>
      </c>
      <c r="AE1295" s="236" t="n">
        <v>1</v>
      </c>
      <c r="AF1295" s="240" t="n">
        <v>0</v>
      </c>
      <c r="AG1295" s="236" t="n">
        <v>0</v>
      </c>
      <c r="AH1295" s="242" t="n">
        <v>0</v>
      </c>
      <c r="AI1295" s="236" t="n">
        <v>0</v>
      </c>
      <c r="AJ1295" s="236" t="n"/>
    </row>
    <row r="1296">
      <c r="A1296" s="236" t="inlineStr">
        <is>
          <t>------------</t>
        </is>
      </c>
      <c r="B1296" s="236" t="n"/>
      <c r="C1296" s="236" t="n"/>
      <c r="D1296" s="237" t="n"/>
      <c r="E1296" s="236" t="n"/>
      <c r="F1296" s="238" t="n"/>
      <c r="G1296" s="236" t="n"/>
      <c r="H1296" s="239" t="n"/>
      <c r="I1296" s="236" t="n"/>
      <c r="J1296" s="240" t="n"/>
      <c r="K1296" s="236" t="n"/>
      <c r="L1296" s="241" t="n"/>
      <c r="M1296" s="242" t="n"/>
      <c r="N1296" s="236" t="n"/>
      <c r="O1296" s="243" t="n"/>
      <c r="P1296" s="237" t="n"/>
      <c r="Q1296" s="236" t="n"/>
      <c r="R1296" s="244" t="n"/>
      <c r="S1296" s="245" t="n"/>
      <c r="T1296" s="236" t="n"/>
      <c r="U1296" s="246" t="n"/>
      <c r="V1296" s="238" t="n"/>
      <c r="W1296" s="236" t="n"/>
      <c r="X1296" s="242" t="n"/>
      <c r="Y1296" s="241" t="n"/>
      <c r="Z1296" s="236" t="n"/>
      <c r="AA1296" s="245" t="n"/>
      <c r="AB1296" s="236" t="n"/>
      <c r="AC1296" s="236" t="n"/>
      <c r="AD1296" s="236" t="n"/>
      <c r="AE1296" s="236" t="n"/>
      <c r="AF1296" s="240" t="n"/>
      <c r="AG1296" s="236" t="n"/>
      <c r="AH1296" s="242" t="n"/>
      <c r="AI1296" s="236" t="n"/>
      <c r="AJ1296" s="236" t="n"/>
    </row>
    <row r="1297">
      <c r="A1297" s="236" t="inlineStr">
        <is>
          <t>TH01913A</t>
        </is>
      </c>
      <c r="B1297" s="236" t="inlineStr">
        <is>
          <t>Palmolive Naturals</t>
        </is>
      </c>
      <c r="C1297" s="236" t="inlineStr">
        <is>
          <t>IN59</t>
        </is>
      </c>
      <c r="D1297" s="237" t="n">
        <v>0</v>
      </c>
      <c r="E1297" s="236" t="n">
        <v>0</v>
      </c>
      <c r="F1297" s="238" t="n">
        <v>0</v>
      </c>
      <c r="G1297" s="236" t="n">
        <v>0</v>
      </c>
      <c r="H1297" s="239" t="n">
        <v>27</v>
      </c>
      <c r="I1297" s="236" t="n">
        <v>27</v>
      </c>
      <c r="J1297" s="240" t="n">
        <v>0</v>
      </c>
      <c r="K1297" s="236" t="n">
        <v>27</v>
      </c>
      <c r="L1297" s="241" t="inlineStr">
        <is>
          <t>-</t>
        </is>
      </c>
      <c r="M1297" s="242" t="inlineStr">
        <is>
          <t>-</t>
        </is>
      </c>
      <c r="N1297" s="236" t="inlineStr">
        <is>
          <t>-</t>
        </is>
      </c>
      <c r="O1297" s="243" t="inlineStr">
        <is>
          <t>-</t>
        </is>
      </c>
      <c r="P1297" s="237" t="inlineStr">
        <is>
          <t>-</t>
        </is>
      </c>
      <c r="Q1297" s="236" t="inlineStr">
        <is>
          <t>-</t>
        </is>
      </c>
      <c r="R1297" s="244" t="inlineStr">
        <is>
          <t>-</t>
        </is>
      </c>
      <c r="S1297" s="245" t="inlineStr">
        <is>
          <t>-</t>
        </is>
      </c>
      <c r="T1297" s="236" t="n"/>
      <c r="U1297" s="246" t="n"/>
      <c r="V1297" s="238" t="inlineStr">
        <is>
          <t>Coimbatore</t>
        </is>
      </c>
      <c r="W1297" s="236" t="inlineStr">
        <is>
          <t>South</t>
        </is>
      </c>
      <c r="X1297" s="242" t="n"/>
      <c r="Y1297" s="241" t="n">
        <v>0</v>
      </c>
      <c r="Z1297" s="236" t="inlineStr">
        <is>
          <t>0%</t>
        </is>
      </c>
      <c r="AA1297" s="245" t="n"/>
      <c r="AB1297" s="236" t="n">
        <v>0</v>
      </c>
      <c r="AC1297" s="236" t="n">
        <v>0</v>
      </c>
      <c r="AD1297" s="236" t="n">
        <v>1</v>
      </c>
      <c r="AE1297" s="236" t="n">
        <v>1</v>
      </c>
      <c r="AF1297" s="240" t="n">
        <v>0</v>
      </c>
      <c r="AG1297" s="236" t="n">
        <v>0</v>
      </c>
      <c r="AH1297" s="242" t="n">
        <v>0</v>
      </c>
      <c r="AI1297" s="236" t="n">
        <v>0</v>
      </c>
      <c r="AJ1297" s="236" t="n"/>
    </row>
    <row r="1298">
      <c r="A1298" s="236" t="inlineStr">
        <is>
          <t>TH01913A</t>
        </is>
      </c>
      <c r="B1298" s="236" t="inlineStr">
        <is>
          <t>Palmolive Naturals</t>
        </is>
      </c>
      <c r="C1298" s="236" t="inlineStr">
        <is>
          <t>IN60</t>
        </is>
      </c>
      <c r="D1298" s="237" t="n">
        <v>0</v>
      </c>
      <c r="E1298" s="236" t="n">
        <v>0</v>
      </c>
      <c r="F1298" s="238" t="n">
        <v>0</v>
      </c>
      <c r="G1298" s="236" t="n">
        <v>0</v>
      </c>
      <c r="H1298" s="239" t="n">
        <v>19</v>
      </c>
      <c r="I1298" s="236" t="n">
        <v>19</v>
      </c>
      <c r="J1298" s="240" t="n">
        <v>0</v>
      </c>
      <c r="K1298" s="236" t="n">
        <v>19</v>
      </c>
      <c r="L1298" s="241" t="inlineStr">
        <is>
          <t>-</t>
        </is>
      </c>
      <c r="M1298" s="242" t="inlineStr">
        <is>
          <t>-</t>
        </is>
      </c>
      <c r="N1298" s="236" t="inlineStr">
        <is>
          <t>-</t>
        </is>
      </c>
      <c r="O1298" s="243" t="inlineStr">
        <is>
          <t>-</t>
        </is>
      </c>
      <c r="P1298" s="237" t="inlineStr">
        <is>
          <t>-</t>
        </is>
      </c>
      <c r="Q1298" s="236" t="inlineStr">
        <is>
          <t>-</t>
        </is>
      </c>
      <c r="R1298" s="244" t="inlineStr">
        <is>
          <t>-</t>
        </is>
      </c>
      <c r="S1298" s="245" t="inlineStr">
        <is>
          <t>-</t>
        </is>
      </c>
      <c r="T1298" s="236" t="n"/>
      <c r="U1298" s="246" t="n"/>
      <c r="V1298" s="238" t="inlineStr">
        <is>
          <t>Mumbai</t>
        </is>
      </c>
      <c r="W1298" s="236" t="inlineStr">
        <is>
          <t>West</t>
        </is>
      </c>
      <c r="X1298" s="242" t="n"/>
      <c r="Y1298" s="241" t="n">
        <v>0</v>
      </c>
      <c r="Z1298" s="236" t="inlineStr">
        <is>
          <t>0%</t>
        </is>
      </c>
      <c r="AA1298" s="245" t="n"/>
      <c r="AB1298" s="236" t="n">
        <v>0</v>
      </c>
      <c r="AC1298" s="236" t="n">
        <v>0</v>
      </c>
      <c r="AD1298" s="236" t="n">
        <v>1</v>
      </c>
      <c r="AE1298" s="236" t="n">
        <v>0</v>
      </c>
      <c r="AF1298" s="240" t="n">
        <v>0</v>
      </c>
      <c r="AG1298" s="236" t="n">
        <v>0</v>
      </c>
      <c r="AH1298" s="242" t="n">
        <v>0</v>
      </c>
      <c r="AI1298" s="236" t="n">
        <v>0</v>
      </c>
      <c r="AJ1298" s="236" t="n"/>
    </row>
    <row r="1299">
      <c r="A1299" s="236" t="inlineStr">
        <is>
          <t>TH01913A</t>
        </is>
      </c>
      <c r="B1299" s="236" t="inlineStr">
        <is>
          <t>Palmolive Naturals</t>
        </is>
      </c>
      <c r="C1299" s="236" t="inlineStr">
        <is>
          <t>IN61</t>
        </is>
      </c>
      <c r="D1299" s="237" t="n">
        <v>0</v>
      </c>
      <c r="E1299" s="236" t="n">
        <v>0</v>
      </c>
      <c r="F1299" s="238" t="n">
        <v>0</v>
      </c>
      <c r="G1299" s="236" t="n">
        <v>0</v>
      </c>
      <c r="H1299" s="239" t="n">
        <v>69</v>
      </c>
      <c r="I1299" s="236" t="n">
        <v>69</v>
      </c>
      <c r="J1299" s="240" t="n">
        <v>0</v>
      </c>
      <c r="K1299" s="236" t="n">
        <v>69</v>
      </c>
      <c r="L1299" s="241" t="inlineStr">
        <is>
          <t>-</t>
        </is>
      </c>
      <c r="M1299" s="242" t="inlineStr">
        <is>
          <t>-</t>
        </is>
      </c>
      <c r="N1299" s="236" t="inlineStr">
        <is>
          <t>-</t>
        </is>
      </c>
      <c r="O1299" s="243" t="inlineStr">
        <is>
          <t>-</t>
        </is>
      </c>
      <c r="P1299" s="237" t="inlineStr">
        <is>
          <t>-</t>
        </is>
      </c>
      <c r="Q1299" s="236" t="inlineStr">
        <is>
          <t>-</t>
        </is>
      </c>
      <c r="R1299" s="244" t="inlineStr">
        <is>
          <t>-</t>
        </is>
      </c>
      <c r="S1299" s="245" t="inlineStr">
        <is>
          <t>-</t>
        </is>
      </c>
      <c r="T1299" s="236" t="n"/>
      <c r="U1299" s="246" t="n"/>
      <c r="V1299" s="238" t="inlineStr">
        <is>
          <t>Delhi</t>
        </is>
      </c>
      <c r="W1299" s="236" t="inlineStr">
        <is>
          <t>North</t>
        </is>
      </c>
      <c r="X1299" s="242" t="n"/>
      <c r="Y1299" s="241" t="n">
        <v>0</v>
      </c>
      <c r="Z1299" s="236" t="inlineStr">
        <is>
          <t>0%</t>
        </is>
      </c>
      <c r="AA1299" s="245" t="n"/>
      <c r="AB1299" s="236" t="n">
        <v>0</v>
      </c>
      <c r="AC1299" s="236" t="n">
        <v>0</v>
      </c>
      <c r="AD1299" s="236" t="n">
        <v>1</v>
      </c>
      <c r="AE1299" s="236" t="n">
        <v>0</v>
      </c>
      <c r="AF1299" s="240" t="n">
        <v>0</v>
      </c>
      <c r="AG1299" s="236" t="n">
        <v>0</v>
      </c>
      <c r="AH1299" s="242" t="n">
        <v>0</v>
      </c>
      <c r="AI1299" s="236" t="n">
        <v>0</v>
      </c>
      <c r="AJ1299" s="236" t="n"/>
    </row>
    <row r="1300">
      <c r="A1300" s="236" t="inlineStr">
        <is>
          <t>TH01913A</t>
        </is>
      </c>
      <c r="B1300" s="236" t="inlineStr">
        <is>
          <t>Palmolive Naturals</t>
        </is>
      </c>
      <c r="C1300" s="236" t="inlineStr">
        <is>
          <t>IN62</t>
        </is>
      </c>
      <c r="D1300" s="237" t="n">
        <v>0</v>
      </c>
      <c r="E1300" s="236" t="n">
        <v>0</v>
      </c>
      <c r="F1300" s="238" t="n">
        <v>0</v>
      </c>
      <c r="G1300" s="236" t="n">
        <v>0</v>
      </c>
      <c r="H1300" s="239" t="n">
        <v>0</v>
      </c>
      <c r="I1300" s="236" t="n">
        <v>0</v>
      </c>
      <c r="J1300" s="240" t="n">
        <v>0</v>
      </c>
      <c r="K1300" s="236" t="n">
        <v>0</v>
      </c>
      <c r="L1300" s="241" t="inlineStr">
        <is>
          <t>-</t>
        </is>
      </c>
      <c r="M1300" s="242" t="inlineStr">
        <is>
          <t>-</t>
        </is>
      </c>
      <c r="N1300" s="236" t="inlineStr">
        <is>
          <t>-</t>
        </is>
      </c>
      <c r="O1300" s="243" t="inlineStr">
        <is>
          <t>-</t>
        </is>
      </c>
      <c r="P1300" s="237" t="inlineStr">
        <is>
          <t>-</t>
        </is>
      </c>
      <c r="Q1300" s="236" t="inlineStr">
        <is>
          <t>-</t>
        </is>
      </c>
      <c r="R1300" s="244" t="inlineStr">
        <is>
          <t>-</t>
        </is>
      </c>
      <c r="S1300" s="245" t="n">
        <v>20</v>
      </c>
      <c r="T1300" s="236" t="n"/>
      <c r="U1300" s="246" t="n"/>
      <c r="V1300" s="238" t="inlineStr">
        <is>
          <t>Calcutta</t>
        </is>
      </c>
      <c r="W1300" s="236" t="inlineStr">
        <is>
          <t>East</t>
        </is>
      </c>
      <c r="X1300" s="242" t="n"/>
      <c r="Y1300" s="241" t="n">
        <v>0</v>
      </c>
      <c r="Z1300" s="236" t="inlineStr">
        <is>
          <t>0%</t>
        </is>
      </c>
      <c r="AA1300" s="245" t="n"/>
      <c r="AB1300" s="236" t="n">
        <v>0</v>
      </c>
      <c r="AC1300" s="236" t="n">
        <v>0</v>
      </c>
      <c r="AD1300" s="236" t="n">
        <v>1</v>
      </c>
      <c r="AE1300" s="236" t="n">
        <v>1</v>
      </c>
      <c r="AF1300" s="240" t="n">
        <v>0</v>
      </c>
      <c r="AG1300" s="236" t="n">
        <v>20</v>
      </c>
      <c r="AH1300" s="242" t="n">
        <v>0</v>
      </c>
      <c r="AI1300" s="236" t="n">
        <v>0</v>
      </c>
      <c r="AJ1300" s="236" t="n"/>
    </row>
    <row r="1301">
      <c r="A1301" s="236" t="inlineStr">
        <is>
          <t>TH01913A</t>
        </is>
      </c>
      <c r="B1301" s="236" t="inlineStr">
        <is>
          <t>Palmolive Naturals</t>
        </is>
      </c>
      <c r="C1301" s="236" t="inlineStr">
        <is>
          <t>IN63</t>
        </is>
      </c>
      <c r="D1301" s="237" t="n">
        <v>0</v>
      </c>
      <c r="E1301" s="236" t="n">
        <v>0</v>
      </c>
      <c r="F1301" s="238" t="n">
        <v>0</v>
      </c>
      <c r="G1301" s="236" t="n">
        <v>0</v>
      </c>
      <c r="H1301" s="239" t="n">
        <v>12</v>
      </c>
      <c r="I1301" s="236" t="n">
        <v>12</v>
      </c>
      <c r="J1301" s="240" t="n">
        <v>0</v>
      </c>
      <c r="K1301" s="236" t="n">
        <v>12</v>
      </c>
      <c r="L1301" s="241" t="inlineStr">
        <is>
          <t>-</t>
        </is>
      </c>
      <c r="M1301" s="242" t="inlineStr">
        <is>
          <t>-</t>
        </is>
      </c>
      <c r="N1301" s="236" t="inlineStr">
        <is>
          <t>-</t>
        </is>
      </c>
      <c r="O1301" s="243" t="inlineStr">
        <is>
          <t>-</t>
        </is>
      </c>
      <c r="P1301" s="237" t="inlineStr">
        <is>
          <t>-</t>
        </is>
      </c>
      <c r="Q1301" s="236" t="inlineStr">
        <is>
          <t>-</t>
        </is>
      </c>
      <c r="R1301" s="244" t="inlineStr">
        <is>
          <t>-</t>
        </is>
      </c>
      <c r="S1301" s="245" t="inlineStr">
        <is>
          <t>-</t>
        </is>
      </c>
      <c r="T1301" s="236" t="n"/>
      <c r="U1301" s="246" t="n"/>
      <c r="V1301" s="238" t="inlineStr">
        <is>
          <t>Trichy</t>
        </is>
      </c>
      <c r="W1301" s="236" t="inlineStr">
        <is>
          <t>South</t>
        </is>
      </c>
      <c r="X1301" s="242" t="n"/>
      <c r="Y1301" s="241" t="n">
        <v>0</v>
      </c>
      <c r="Z1301" s="236" t="inlineStr">
        <is>
          <t>0%</t>
        </is>
      </c>
      <c r="AA1301" s="245" t="n"/>
      <c r="AB1301" s="236" t="n">
        <v>0</v>
      </c>
      <c r="AC1301" s="236" t="n">
        <v>0</v>
      </c>
      <c r="AD1301" s="236" t="n">
        <v>1</v>
      </c>
      <c r="AE1301" s="236" t="n">
        <v>0</v>
      </c>
      <c r="AF1301" s="240" t="n">
        <v>0</v>
      </c>
      <c r="AG1301" s="236" t="n">
        <v>0</v>
      </c>
      <c r="AH1301" s="242" t="n">
        <v>0</v>
      </c>
      <c r="AI1301" s="236" t="n">
        <v>0</v>
      </c>
      <c r="AJ1301" s="236" t="n"/>
    </row>
    <row r="1302">
      <c r="A1302" s="236" t="inlineStr">
        <is>
          <t>TH01913A</t>
        </is>
      </c>
      <c r="B1302" s="236" t="inlineStr">
        <is>
          <t>Palmolive Naturals</t>
        </is>
      </c>
      <c r="C1302" s="236" t="inlineStr">
        <is>
          <t>IN64</t>
        </is>
      </c>
      <c r="D1302" s="237" t="n">
        <v>0</v>
      </c>
      <c r="E1302" s="236" t="n">
        <v>0</v>
      </c>
      <c r="F1302" s="238" t="n">
        <v>0</v>
      </c>
      <c r="G1302" s="236" t="n">
        <v>0</v>
      </c>
      <c r="H1302" s="239" t="n">
        <v>41</v>
      </c>
      <c r="I1302" s="236" t="n">
        <v>41</v>
      </c>
      <c r="J1302" s="240" t="n">
        <v>0</v>
      </c>
      <c r="K1302" s="236" t="n">
        <v>41</v>
      </c>
      <c r="L1302" s="241" t="inlineStr">
        <is>
          <t>-</t>
        </is>
      </c>
      <c r="M1302" s="242" t="inlineStr">
        <is>
          <t>-</t>
        </is>
      </c>
      <c r="N1302" s="236" t="inlineStr">
        <is>
          <t>-</t>
        </is>
      </c>
      <c r="O1302" s="243" t="inlineStr">
        <is>
          <t>-</t>
        </is>
      </c>
      <c r="P1302" s="237" t="inlineStr">
        <is>
          <t>-</t>
        </is>
      </c>
      <c r="Q1302" s="236" t="inlineStr">
        <is>
          <t>-</t>
        </is>
      </c>
      <c r="R1302" s="244" t="inlineStr">
        <is>
          <t>-</t>
        </is>
      </c>
      <c r="S1302" s="245" t="inlineStr">
        <is>
          <t>-</t>
        </is>
      </c>
      <c r="T1302" s="236" t="n"/>
      <c r="U1302" s="246" t="n"/>
      <c r="V1302" s="238" t="inlineStr">
        <is>
          <t>Chennai</t>
        </is>
      </c>
      <c r="W1302" s="236" t="inlineStr">
        <is>
          <t>South</t>
        </is>
      </c>
      <c r="X1302" s="242" t="n"/>
      <c r="Y1302" s="241" t="n">
        <v>0</v>
      </c>
      <c r="Z1302" s="236" t="inlineStr">
        <is>
          <t>0%</t>
        </is>
      </c>
      <c r="AA1302" s="245" t="n"/>
      <c r="AB1302" s="236" t="n">
        <v>0</v>
      </c>
      <c r="AC1302" s="236" t="n">
        <v>0</v>
      </c>
      <c r="AD1302" s="236" t="n">
        <v>1</v>
      </c>
      <c r="AE1302" s="236" t="n">
        <v>0</v>
      </c>
      <c r="AF1302" s="240" t="n">
        <v>0</v>
      </c>
      <c r="AG1302" s="236" t="n">
        <v>0</v>
      </c>
      <c r="AH1302" s="242" t="n">
        <v>0</v>
      </c>
      <c r="AI1302" s="236" t="n">
        <v>0</v>
      </c>
      <c r="AJ1302" s="236" t="n"/>
    </row>
    <row r="1303">
      <c r="A1303" s="236" t="inlineStr">
        <is>
          <t>TH01913A</t>
        </is>
      </c>
      <c r="B1303" s="236" t="inlineStr">
        <is>
          <t>Palmolive Naturals</t>
        </is>
      </c>
      <c r="C1303" s="236" t="inlineStr">
        <is>
          <t>IN65</t>
        </is>
      </c>
      <c r="D1303" s="237" t="n">
        <v>0</v>
      </c>
      <c r="E1303" s="236" t="n">
        <v>0</v>
      </c>
      <c r="F1303" s="238" t="n">
        <v>0</v>
      </c>
      <c r="G1303" s="236" t="n">
        <v>0</v>
      </c>
      <c r="H1303" s="239" t="n">
        <v>8</v>
      </c>
      <c r="I1303" s="236" t="n">
        <v>8</v>
      </c>
      <c r="J1303" s="240" t="n">
        <v>0</v>
      </c>
      <c r="K1303" s="236" t="n">
        <v>8</v>
      </c>
      <c r="L1303" s="241" t="inlineStr">
        <is>
          <t>-</t>
        </is>
      </c>
      <c r="M1303" s="242" t="inlineStr">
        <is>
          <t>-</t>
        </is>
      </c>
      <c r="N1303" s="236" t="inlineStr">
        <is>
          <t>-</t>
        </is>
      </c>
      <c r="O1303" s="243" t="inlineStr">
        <is>
          <t>-</t>
        </is>
      </c>
      <c r="P1303" s="237" t="inlineStr">
        <is>
          <t>-</t>
        </is>
      </c>
      <c r="Q1303" s="236" t="inlineStr">
        <is>
          <t>-</t>
        </is>
      </c>
      <c r="R1303" s="244" t="inlineStr">
        <is>
          <t>-</t>
        </is>
      </c>
      <c r="S1303" s="245" t="inlineStr">
        <is>
          <t>-</t>
        </is>
      </c>
      <c r="T1303" s="236" t="n"/>
      <c r="U1303" s="246" t="n"/>
      <c r="V1303" s="238" t="inlineStr">
        <is>
          <t>Kanpur</t>
        </is>
      </c>
      <c r="W1303" s="236" t="inlineStr">
        <is>
          <t>North</t>
        </is>
      </c>
      <c r="X1303" s="242" t="n"/>
      <c r="Y1303" s="241" t="n">
        <v>0</v>
      </c>
      <c r="Z1303" s="236" t="inlineStr">
        <is>
          <t>0%</t>
        </is>
      </c>
      <c r="AA1303" s="245" t="n"/>
      <c r="AB1303" s="236" t="n">
        <v>0</v>
      </c>
      <c r="AC1303" s="236" t="n">
        <v>0</v>
      </c>
      <c r="AD1303" s="236" t="n">
        <v>1</v>
      </c>
      <c r="AE1303" s="236" t="n">
        <v>0</v>
      </c>
      <c r="AF1303" s="240" t="n">
        <v>0</v>
      </c>
      <c r="AG1303" s="236" t="n">
        <v>0</v>
      </c>
      <c r="AH1303" s="242" t="n">
        <v>0</v>
      </c>
      <c r="AI1303" s="236" t="n">
        <v>0</v>
      </c>
      <c r="AJ1303" s="236" t="n"/>
    </row>
    <row r="1304">
      <c r="A1304" s="236" t="inlineStr">
        <is>
          <t>TH01913A</t>
        </is>
      </c>
      <c r="B1304" s="236" t="inlineStr">
        <is>
          <t>Palmolive Naturals</t>
        </is>
      </c>
      <c r="C1304" s="236" t="inlineStr">
        <is>
          <t>IN66</t>
        </is>
      </c>
      <c r="D1304" s="237" t="n">
        <v>0</v>
      </c>
      <c r="E1304" s="236" t="n">
        <v>0</v>
      </c>
      <c r="F1304" s="238" t="n">
        <v>0</v>
      </c>
      <c r="G1304" s="236" t="n">
        <v>0</v>
      </c>
      <c r="H1304" s="239" t="n">
        <v>3</v>
      </c>
      <c r="I1304" s="236" t="n">
        <v>3</v>
      </c>
      <c r="J1304" s="240" t="n">
        <v>0</v>
      </c>
      <c r="K1304" s="236" t="n">
        <v>3</v>
      </c>
      <c r="L1304" s="241" t="inlineStr">
        <is>
          <t>-</t>
        </is>
      </c>
      <c r="M1304" s="242" t="inlineStr">
        <is>
          <t>-</t>
        </is>
      </c>
      <c r="N1304" s="236" t="inlineStr">
        <is>
          <t>-</t>
        </is>
      </c>
      <c r="O1304" s="243" t="inlineStr">
        <is>
          <t>-</t>
        </is>
      </c>
      <c r="P1304" s="237" t="inlineStr">
        <is>
          <t>-</t>
        </is>
      </c>
      <c r="Q1304" s="236" t="inlineStr">
        <is>
          <t>-</t>
        </is>
      </c>
      <c r="R1304" s="244" t="inlineStr">
        <is>
          <t>-</t>
        </is>
      </c>
      <c r="S1304" s="245" t="n">
        <v>4</v>
      </c>
      <c r="T1304" s="236" t="n"/>
      <c r="U1304" s="246" t="n"/>
      <c r="V1304" s="238" t="inlineStr">
        <is>
          <t>Bhubaneshwar</t>
        </is>
      </c>
      <c r="W1304" s="236" t="inlineStr">
        <is>
          <t>East</t>
        </is>
      </c>
      <c r="X1304" s="242" t="n"/>
      <c r="Y1304" s="241" t="n">
        <v>0</v>
      </c>
      <c r="Z1304" s="236" t="inlineStr">
        <is>
          <t>0%</t>
        </is>
      </c>
      <c r="AA1304" s="245" t="n"/>
      <c r="AB1304" s="236" t="n">
        <v>0</v>
      </c>
      <c r="AC1304" s="236" t="n">
        <v>0</v>
      </c>
      <c r="AD1304" s="236" t="n">
        <v>1</v>
      </c>
      <c r="AE1304" s="236" t="n">
        <v>0</v>
      </c>
      <c r="AF1304" s="240" t="n">
        <v>0</v>
      </c>
      <c r="AG1304" s="236" t="n">
        <v>4</v>
      </c>
      <c r="AH1304" s="242" t="n">
        <v>0</v>
      </c>
      <c r="AI1304" s="236" t="n">
        <v>0</v>
      </c>
      <c r="AJ1304" s="236" t="n"/>
    </row>
    <row r="1305">
      <c r="A1305" s="236" t="inlineStr">
        <is>
          <t>TH01913A</t>
        </is>
      </c>
      <c r="B1305" s="236" t="inlineStr">
        <is>
          <t>Palmolive Naturals</t>
        </is>
      </c>
      <c r="C1305" s="236" t="inlineStr">
        <is>
          <t>IN67</t>
        </is>
      </c>
      <c r="D1305" s="237" t="n">
        <v>0</v>
      </c>
      <c r="E1305" s="236" t="n">
        <v>0</v>
      </c>
      <c r="F1305" s="238" t="n">
        <v>0</v>
      </c>
      <c r="G1305" s="236" t="n">
        <v>0</v>
      </c>
      <c r="H1305" s="239" t="n">
        <v>29</v>
      </c>
      <c r="I1305" s="236" t="n">
        <v>29</v>
      </c>
      <c r="J1305" s="240" t="n">
        <v>0</v>
      </c>
      <c r="K1305" s="236" t="n">
        <v>29</v>
      </c>
      <c r="L1305" s="241" t="inlineStr">
        <is>
          <t>-</t>
        </is>
      </c>
      <c r="M1305" s="242" t="inlineStr">
        <is>
          <t>-</t>
        </is>
      </c>
      <c r="N1305" s="236" t="inlineStr">
        <is>
          <t>-</t>
        </is>
      </c>
      <c r="O1305" s="243" t="inlineStr">
        <is>
          <t>-</t>
        </is>
      </c>
      <c r="P1305" s="237" t="inlineStr">
        <is>
          <t>-</t>
        </is>
      </c>
      <c r="Q1305" s="236" t="inlineStr">
        <is>
          <t>-</t>
        </is>
      </c>
      <c r="R1305" s="244" t="inlineStr">
        <is>
          <t>-</t>
        </is>
      </c>
      <c r="S1305" s="245" t="inlineStr">
        <is>
          <t>-</t>
        </is>
      </c>
      <c r="T1305" s="236" t="n"/>
      <c r="U1305" s="246" t="n"/>
      <c r="V1305" s="238" t="inlineStr">
        <is>
          <t>Indore</t>
        </is>
      </c>
      <c r="W1305" s="236" t="inlineStr">
        <is>
          <t>West</t>
        </is>
      </c>
      <c r="X1305" s="242" t="n"/>
      <c r="Y1305" s="241" t="n">
        <v>0</v>
      </c>
      <c r="Z1305" s="236" t="inlineStr">
        <is>
          <t>0%</t>
        </is>
      </c>
      <c r="AA1305" s="245" t="n"/>
      <c r="AB1305" s="236" t="n">
        <v>0</v>
      </c>
      <c r="AC1305" s="236" t="n">
        <v>0</v>
      </c>
      <c r="AD1305" s="236" t="n">
        <v>1</v>
      </c>
      <c r="AE1305" s="236" t="n">
        <v>0</v>
      </c>
      <c r="AF1305" s="240" t="n">
        <v>0</v>
      </c>
      <c r="AG1305" s="236" t="n">
        <v>0</v>
      </c>
      <c r="AH1305" s="242" t="n">
        <v>0</v>
      </c>
      <c r="AI1305" s="236" t="n">
        <v>0</v>
      </c>
      <c r="AJ1305" s="236" t="n"/>
    </row>
    <row r="1306">
      <c r="A1306" s="236" t="inlineStr">
        <is>
          <t>TH01913A</t>
        </is>
      </c>
      <c r="B1306" s="236" t="inlineStr">
        <is>
          <t>Palmolive Naturals</t>
        </is>
      </c>
      <c r="C1306" s="236" t="inlineStr">
        <is>
          <t>IN68</t>
        </is>
      </c>
      <c r="D1306" s="237" t="n">
        <v>0</v>
      </c>
      <c r="E1306" s="236" t="n">
        <v>0</v>
      </c>
      <c r="F1306" s="238" t="n">
        <v>0</v>
      </c>
      <c r="G1306" s="236" t="n">
        <v>0</v>
      </c>
      <c r="H1306" s="239" t="n">
        <v>99</v>
      </c>
      <c r="I1306" s="236" t="n">
        <v>99</v>
      </c>
      <c r="J1306" s="240" t="n">
        <v>0</v>
      </c>
      <c r="K1306" s="236" t="n">
        <v>99</v>
      </c>
      <c r="L1306" s="241" t="inlineStr">
        <is>
          <t>-</t>
        </is>
      </c>
      <c r="M1306" s="242" t="inlineStr">
        <is>
          <t>-</t>
        </is>
      </c>
      <c r="N1306" s="236" t="inlineStr">
        <is>
          <t>-</t>
        </is>
      </c>
      <c r="O1306" s="243" t="inlineStr">
        <is>
          <t>-</t>
        </is>
      </c>
      <c r="P1306" s="237" t="inlineStr">
        <is>
          <t>-</t>
        </is>
      </c>
      <c r="Q1306" s="236" t="inlineStr">
        <is>
          <t>-</t>
        </is>
      </c>
      <c r="R1306" s="244" t="inlineStr">
        <is>
          <t>-</t>
        </is>
      </c>
      <c r="S1306" s="245" t="inlineStr">
        <is>
          <t>-</t>
        </is>
      </c>
      <c r="T1306" s="236" t="n"/>
      <c r="U1306" s="246" t="n"/>
      <c r="V1306" s="238" t="inlineStr">
        <is>
          <t>Baroda</t>
        </is>
      </c>
      <c r="W1306" s="236" t="inlineStr">
        <is>
          <t>West</t>
        </is>
      </c>
      <c r="X1306" s="242" t="n"/>
      <c r="Y1306" s="241" t="n">
        <v>0</v>
      </c>
      <c r="Z1306" s="236" t="inlineStr">
        <is>
          <t>0%</t>
        </is>
      </c>
      <c r="AA1306" s="245" t="n"/>
      <c r="AB1306" s="236" t="n">
        <v>0</v>
      </c>
      <c r="AC1306" s="236" t="n">
        <v>0</v>
      </c>
      <c r="AD1306" s="236" t="n">
        <v>1</v>
      </c>
      <c r="AE1306" s="236" t="n">
        <v>0</v>
      </c>
      <c r="AF1306" s="240" t="n">
        <v>0</v>
      </c>
      <c r="AG1306" s="236" t="n">
        <v>0</v>
      </c>
      <c r="AH1306" s="242" t="n">
        <v>0</v>
      </c>
      <c r="AI1306" s="236" t="n">
        <v>0</v>
      </c>
      <c r="AJ1306" s="236" t="n"/>
    </row>
    <row r="1307">
      <c r="A1307" s="236" t="inlineStr">
        <is>
          <t>TH01913A</t>
        </is>
      </c>
      <c r="B1307" s="236" t="inlineStr">
        <is>
          <t>Palmolive Naturals</t>
        </is>
      </c>
      <c r="C1307" s="236" t="inlineStr">
        <is>
          <t>IN69</t>
        </is>
      </c>
      <c r="D1307" s="237" t="n">
        <v>0</v>
      </c>
      <c r="E1307" s="236" t="n">
        <v>0</v>
      </c>
      <c r="F1307" s="238" t="n">
        <v>0</v>
      </c>
      <c r="G1307" s="236" t="n">
        <v>100</v>
      </c>
      <c r="H1307" s="239" t="n">
        <v>533</v>
      </c>
      <c r="I1307" s="236" t="n">
        <v>533</v>
      </c>
      <c r="J1307" s="240" t="n">
        <v>0</v>
      </c>
      <c r="K1307" s="236" t="n">
        <v>533</v>
      </c>
      <c r="L1307" s="241" t="inlineStr">
        <is>
          <t>-</t>
        </is>
      </c>
      <c r="M1307" s="242" t="inlineStr">
        <is>
          <t>-</t>
        </is>
      </c>
      <c r="N1307" s="236" t="inlineStr">
        <is>
          <t>-</t>
        </is>
      </c>
      <c r="O1307" s="243" t="inlineStr">
        <is>
          <t>-</t>
        </is>
      </c>
      <c r="P1307" s="237" t="inlineStr">
        <is>
          <t>-</t>
        </is>
      </c>
      <c r="Q1307" s="236" t="inlineStr">
        <is>
          <t>-</t>
        </is>
      </c>
      <c r="R1307" s="244" t="inlineStr">
        <is>
          <t>-</t>
        </is>
      </c>
      <c r="S1307" s="245" t="inlineStr">
        <is>
          <t>-</t>
        </is>
      </c>
      <c r="T1307" s="236" t="n"/>
      <c r="U1307" s="246" t="n"/>
      <c r="V1307" s="238" t="inlineStr">
        <is>
          <t>Hyderabad</t>
        </is>
      </c>
      <c r="W1307" s="236" t="inlineStr">
        <is>
          <t>South</t>
        </is>
      </c>
      <c r="X1307" s="242" t="n"/>
      <c r="Y1307" s="241" t="n">
        <v>0</v>
      </c>
      <c r="Z1307" s="236" t="inlineStr">
        <is>
          <t>0%</t>
        </is>
      </c>
      <c r="AA1307" s="245" t="n"/>
      <c r="AB1307" s="236" t="n">
        <v>0</v>
      </c>
      <c r="AC1307" s="236" t="n">
        <v>0</v>
      </c>
      <c r="AD1307" s="236" t="n">
        <v>1</v>
      </c>
      <c r="AE1307" s="236" t="n">
        <v>0</v>
      </c>
      <c r="AF1307" s="240" t="n">
        <v>0</v>
      </c>
      <c r="AG1307" s="236" t="n">
        <v>0</v>
      </c>
      <c r="AH1307" s="242" t="n">
        <v>0</v>
      </c>
      <c r="AI1307" s="236" t="n">
        <v>0</v>
      </c>
      <c r="AJ1307" s="236" t="n"/>
    </row>
    <row r="1308">
      <c r="A1308" s="236" t="inlineStr">
        <is>
          <t>TH01913A</t>
        </is>
      </c>
      <c r="B1308" s="236" t="inlineStr">
        <is>
          <t>Palmolive Naturals</t>
        </is>
      </c>
      <c r="C1308" s="236" t="inlineStr">
        <is>
          <t>IN70</t>
        </is>
      </c>
      <c r="D1308" s="237" t="n">
        <v>0</v>
      </c>
      <c r="E1308" s="236" t="n">
        <v>0</v>
      </c>
      <c r="F1308" s="238" t="n">
        <v>0</v>
      </c>
      <c r="G1308" s="236" t="n">
        <v>0</v>
      </c>
      <c r="H1308" s="239" t="n">
        <v>15</v>
      </c>
      <c r="I1308" s="236" t="n">
        <v>15</v>
      </c>
      <c r="J1308" s="240" t="n">
        <v>0</v>
      </c>
      <c r="K1308" s="236" t="n">
        <v>15</v>
      </c>
      <c r="L1308" s="241" t="inlineStr">
        <is>
          <t>-</t>
        </is>
      </c>
      <c r="M1308" s="242" t="inlineStr">
        <is>
          <t>-</t>
        </is>
      </c>
      <c r="N1308" s="236" t="inlineStr">
        <is>
          <t>-</t>
        </is>
      </c>
      <c r="O1308" s="243" t="inlineStr">
        <is>
          <t>-</t>
        </is>
      </c>
      <c r="P1308" s="237" t="inlineStr">
        <is>
          <t>-</t>
        </is>
      </c>
      <c r="Q1308" s="236" t="inlineStr">
        <is>
          <t>-</t>
        </is>
      </c>
      <c r="R1308" s="244" t="inlineStr">
        <is>
          <t>-</t>
        </is>
      </c>
      <c r="S1308" s="245" t="inlineStr">
        <is>
          <t>-</t>
        </is>
      </c>
      <c r="T1308" s="236" t="n"/>
      <c r="U1308" s="246" t="n"/>
      <c r="V1308" s="238" t="inlineStr">
        <is>
          <t>Allepy</t>
        </is>
      </c>
      <c r="W1308" s="236" t="inlineStr">
        <is>
          <t>South</t>
        </is>
      </c>
      <c r="X1308" s="242" t="n"/>
      <c r="Y1308" s="241" t="n">
        <v>0</v>
      </c>
      <c r="Z1308" s="236" t="inlineStr">
        <is>
          <t>0%</t>
        </is>
      </c>
      <c r="AA1308" s="245" t="n"/>
      <c r="AB1308" s="236" t="n">
        <v>0</v>
      </c>
      <c r="AC1308" s="236" t="n">
        <v>0</v>
      </c>
      <c r="AD1308" s="236" t="n">
        <v>1</v>
      </c>
      <c r="AE1308" s="236" t="n">
        <v>0</v>
      </c>
      <c r="AF1308" s="240" t="n">
        <v>0</v>
      </c>
      <c r="AG1308" s="236" t="n">
        <v>0</v>
      </c>
      <c r="AH1308" s="242" t="n">
        <v>0</v>
      </c>
      <c r="AI1308" s="236" t="n">
        <v>0</v>
      </c>
      <c r="AJ1308" s="236" t="n"/>
    </row>
    <row r="1309">
      <c r="A1309" s="236" t="inlineStr">
        <is>
          <t>TH01913A</t>
        </is>
      </c>
      <c r="B1309" s="236" t="inlineStr">
        <is>
          <t>Palmolive Naturals</t>
        </is>
      </c>
      <c r="C1309" s="236" t="inlineStr">
        <is>
          <t>IN71</t>
        </is>
      </c>
      <c r="D1309" s="237" t="n">
        <v>0</v>
      </c>
      <c r="E1309" s="236" t="n">
        <v>0</v>
      </c>
      <c r="F1309" s="238" t="n">
        <v>0</v>
      </c>
      <c r="G1309" s="236" t="n">
        <v>0</v>
      </c>
      <c r="H1309" s="239" t="n">
        <v>60</v>
      </c>
      <c r="I1309" s="236" t="n">
        <v>60</v>
      </c>
      <c r="J1309" s="240" t="n">
        <v>0</v>
      </c>
      <c r="K1309" s="236" t="n">
        <v>60</v>
      </c>
      <c r="L1309" s="241" t="inlineStr">
        <is>
          <t>-</t>
        </is>
      </c>
      <c r="M1309" s="242" t="inlineStr">
        <is>
          <t>-</t>
        </is>
      </c>
      <c r="N1309" s="236" t="inlineStr">
        <is>
          <t>-</t>
        </is>
      </c>
      <c r="O1309" s="243" t="inlineStr">
        <is>
          <t>-</t>
        </is>
      </c>
      <c r="P1309" s="237" t="inlineStr">
        <is>
          <t>-</t>
        </is>
      </c>
      <c r="Q1309" s="236" t="inlineStr">
        <is>
          <t>-</t>
        </is>
      </c>
      <c r="R1309" s="244" t="inlineStr">
        <is>
          <t>-</t>
        </is>
      </c>
      <c r="S1309" s="245" t="inlineStr">
        <is>
          <t>-</t>
        </is>
      </c>
      <c r="T1309" s="236" t="n"/>
      <c r="U1309" s="246" t="n"/>
      <c r="V1309" s="238" t="inlineStr">
        <is>
          <t>Bangalore</t>
        </is>
      </c>
      <c r="W1309" s="236" t="inlineStr">
        <is>
          <t>South</t>
        </is>
      </c>
      <c r="X1309" s="242" t="n"/>
      <c r="Y1309" s="241" t="n">
        <v>0</v>
      </c>
      <c r="Z1309" s="236" t="inlineStr">
        <is>
          <t>0%</t>
        </is>
      </c>
      <c r="AA1309" s="245" t="n"/>
      <c r="AB1309" s="236" t="n">
        <v>0</v>
      </c>
      <c r="AC1309" s="236" t="n">
        <v>0</v>
      </c>
      <c r="AD1309" s="236" t="n">
        <v>1</v>
      </c>
      <c r="AE1309" s="236" t="n">
        <v>0</v>
      </c>
      <c r="AF1309" s="240" t="n">
        <v>0</v>
      </c>
      <c r="AG1309" s="236" t="n">
        <v>0</v>
      </c>
      <c r="AH1309" s="242" t="n">
        <v>0</v>
      </c>
      <c r="AI1309" s="236" t="n">
        <v>0</v>
      </c>
      <c r="AJ1309" s="236" t="n"/>
    </row>
    <row r="1310">
      <c r="A1310" s="236" t="inlineStr">
        <is>
          <t>TH01913A</t>
        </is>
      </c>
      <c r="B1310" s="236" t="inlineStr">
        <is>
          <t>Palmolive Naturals</t>
        </is>
      </c>
      <c r="C1310" s="236" t="inlineStr">
        <is>
          <t>IN72</t>
        </is>
      </c>
      <c r="D1310" s="237" t="n">
        <v>0</v>
      </c>
      <c r="E1310" s="236" t="n">
        <v>0</v>
      </c>
      <c r="F1310" s="238" t="n">
        <v>0</v>
      </c>
      <c r="G1310" s="236" t="n">
        <v>0</v>
      </c>
      <c r="H1310" s="239" t="n">
        <v>6</v>
      </c>
      <c r="I1310" s="236" t="n">
        <v>6</v>
      </c>
      <c r="J1310" s="240" t="n">
        <v>0</v>
      </c>
      <c r="K1310" s="236" t="n">
        <v>6</v>
      </c>
      <c r="L1310" s="241" t="inlineStr">
        <is>
          <t>-</t>
        </is>
      </c>
      <c r="M1310" s="242" t="inlineStr">
        <is>
          <t>-</t>
        </is>
      </c>
      <c r="N1310" s="236" t="inlineStr">
        <is>
          <t>-</t>
        </is>
      </c>
      <c r="O1310" s="243" t="inlineStr">
        <is>
          <t>-</t>
        </is>
      </c>
      <c r="P1310" s="237" t="inlineStr">
        <is>
          <t>-</t>
        </is>
      </c>
      <c r="Q1310" s="236" t="inlineStr">
        <is>
          <t>-</t>
        </is>
      </c>
      <c r="R1310" s="244" t="inlineStr">
        <is>
          <t>-</t>
        </is>
      </c>
      <c r="S1310" s="245" t="n">
        <v>6</v>
      </c>
      <c r="T1310" s="236" t="n"/>
      <c r="U1310" s="246" t="n"/>
      <c r="V1310" s="238" t="inlineStr">
        <is>
          <t>Gauhati</t>
        </is>
      </c>
      <c r="W1310" s="236" t="inlineStr">
        <is>
          <t>East</t>
        </is>
      </c>
      <c r="X1310" s="242" t="n"/>
      <c r="Y1310" s="241" t="n">
        <v>0</v>
      </c>
      <c r="Z1310" s="236" t="inlineStr">
        <is>
          <t>0%</t>
        </is>
      </c>
      <c r="AA1310" s="245" t="n"/>
      <c r="AB1310" s="236" t="n">
        <v>0</v>
      </c>
      <c r="AC1310" s="236" t="n">
        <v>0</v>
      </c>
      <c r="AD1310" s="236" t="n">
        <v>1</v>
      </c>
      <c r="AE1310" s="236" t="n">
        <v>0</v>
      </c>
      <c r="AF1310" s="240" t="n">
        <v>0</v>
      </c>
      <c r="AG1310" s="236" t="n">
        <v>6</v>
      </c>
      <c r="AH1310" s="242" t="n">
        <v>0</v>
      </c>
      <c r="AI1310" s="236" t="n">
        <v>0</v>
      </c>
      <c r="AJ1310" s="236" t="n"/>
    </row>
    <row r="1311">
      <c r="A1311" s="236" t="inlineStr">
        <is>
          <t>TH01913A</t>
        </is>
      </c>
      <c r="B1311" s="236" t="inlineStr">
        <is>
          <t>Palmolive Naturals</t>
        </is>
      </c>
      <c r="C1311" s="236" t="inlineStr">
        <is>
          <t>IN73</t>
        </is>
      </c>
      <c r="D1311" s="237" t="n">
        <v>0</v>
      </c>
      <c r="E1311" s="236" t="n">
        <v>0</v>
      </c>
      <c r="F1311" s="238" t="n">
        <v>0</v>
      </c>
      <c r="G1311" s="236" t="n">
        <v>0</v>
      </c>
      <c r="H1311" s="239" t="n">
        <v>5</v>
      </c>
      <c r="I1311" s="236" t="n">
        <v>5</v>
      </c>
      <c r="J1311" s="240" t="n">
        <v>0</v>
      </c>
      <c r="K1311" s="236" t="n">
        <v>5</v>
      </c>
      <c r="L1311" s="241" t="inlineStr">
        <is>
          <t>-</t>
        </is>
      </c>
      <c r="M1311" s="242" t="inlineStr">
        <is>
          <t>-</t>
        </is>
      </c>
      <c r="N1311" s="236" t="inlineStr">
        <is>
          <t>-</t>
        </is>
      </c>
      <c r="O1311" s="243" t="inlineStr">
        <is>
          <t>-</t>
        </is>
      </c>
      <c r="P1311" s="237" t="inlineStr">
        <is>
          <t>-</t>
        </is>
      </c>
      <c r="Q1311" s="236" t="inlineStr">
        <is>
          <t>-</t>
        </is>
      </c>
      <c r="R1311" s="244" t="inlineStr">
        <is>
          <t>-</t>
        </is>
      </c>
      <c r="S1311" s="245" t="n">
        <v>3</v>
      </c>
      <c r="T1311" s="236" t="n"/>
      <c r="U1311" s="246" t="n"/>
      <c r="V1311" s="238" t="inlineStr">
        <is>
          <t>Patna</t>
        </is>
      </c>
      <c r="W1311" s="236" t="inlineStr">
        <is>
          <t>East</t>
        </is>
      </c>
      <c r="X1311" s="242" t="n"/>
      <c r="Y1311" s="241" t="n">
        <v>0</v>
      </c>
      <c r="Z1311" s="236" t="inlineStr">
        <is>
          <t>0%</t>
        </is>
      </c>
      <c r="AA1311" s="245" t="n"/>
      <c r="AB1311" s="236" t="n">
        <v>0</v>
      </c>
      <c r="AC1311" s="236" t="n">
        <v>0</v>
      </c>
      <c r="AD1311" s="236" t="n">
        <v>1</v>
      </c>
      <c r="AE1311" s="236" t="n">
        <v>0</v>
      </c>
      <c r="AF1311" s="240" t="n">
        <v>0</v>
      </c>
      <c r="AG1311" s="236" t="n">
        <v>3</v>
      </c>
      <c r="AH1311" s="242" t="n">
        <v>0</v>
      </c>
      <c r="AI1311" s="236" t="n">
        <v>0</v>
      </c>
      <c r="AJ1311" s="236" t="n"/>
    </row>
    <row r="1312">
      <c r="A1312" s="236" t="inlineStr">
        <is>
          <t>TH01913A</t>
        </is>
      </c>
      <c r="B1312" s="236" t="inlineStr">
        <is>
          <t>Palmolive Naturals</t>
        </is>
      </c>
      <c r="C1312" s="236" t="inlineStr">
        <is>
          <t>IN74</t>
        </is>
      </c>
      <c r="D1312" s="237" t="n">
        <v>0</v>
      </c>
      <c r="E1312" s="236" t="n">
        <v>0</v>
      </c>
      <c r="F1312" s="238" t="n">
        <v>0</v>
      </c>
      <c r="G1312" s="236" t="n">
        <v>0</v>
      </c>
      <c r="H1312" s="239" t="n">
        <v>0</v>
      </c>
      <c r="I1312" s="236" t="n">
        <v>0</v>
      </c>
      <c r="J1312" s="240" t="n">
        <v>0</v>
      </c>
      <c r="K1312" s="236" t="n">
        <v>0</v>
      </c>
      <c r="L1312" s="241" t="inlineStr">
        <is>
          <t>-</t>
        </is>
      </c>
      <c r="M1312" s="242" t="inlineStr">
        <is>
          <t>-</t>
        </is>
      </c>
      <c r="N1312" s="236" t="inlineStr">
        <is>
          <t>-</t>
        </is>
      </c>
      <c r="O1312" s="243" t="inlineStr">
        <is>
          <t>-</t>
        </is>
      </c>
      <c r="P1312" s="237" t="inlineStr">
        <is>
          <t>-</t>
        </is>
      </c>
      <c r="Q1312" s="236" t="inlineStr">
        <is>
          <t>-</t>
        </is>
      </c>
      <c r="R1312" s="244" t="inlineStr">
        <is>
          <t>-</t>
        </is>
      </c>
      <c r="S1312" s="245" t="inlineStr">
        <is>
          <t>-</t>
        </is>
      </c>
      <c r="T1312" s="236" t="n"/>
      <c r="U1312" s="246" t="n"/>
      <c r="V1312" s="238" t="inlineStr">
        <is>
          <t>Nepal-exp</t>
        </is>
      </c>
      <c r="W1312" s="236" t="inlineStr">
        <is>
          <t>Exp-DC</t>
        </is>
      </c>
      <c r="X1312" s="242" t="n"/>
      <c r="Y1312" s="241" t="n">
        <v>0</v>
      </c>
      <c r="Z1312" s="236" t="inlineStr">
        <is>
          <t>0%</t>
        </is>
      </c>
      <c r="AA1312" s="245" t="n"/>
      <c r="AB1312" s="236" t="n">
        <v>0</v>
      </c>
      <c r="AC1312" s="236" t="n">
        <v>0</v>
      </c>
      <c r="AD1312" s="236" t="n">
        <v>1</v>
      </c>
      <c r="AE1312" s="236" t="n">
        <v>1</v>
      </c>
      <c r="AF1312" s="240" t="n">
        <v>0</v>
      </c>
      <c r="AG1312" s="236" t="n">
        <v>0</v>
      </c>
      <c r="AH1312" s="242" t="n">
        <v>0</v>
      </c>
      <c r="AI1312" s="236" t="n">
        <v>0</v>
      </c>
      <c r="AJ1312" s="236" t="n"/>
    </row>
    <row r="1313">
      <c r="A1313" s="236" t="inlineStr">
        <is>
          <t>TH01913A</t>
        </is>
      </c>
      <c r="B1313" s="236" t="inlineStr">
        <is>
          <t>Palmolive Naturals</t>
        </is>
      </c>
      <c r="C1313" s="236" t="inlineStr">
        <is>
          <t>IN75</t>
        </is>
      </c>
      <c r="D1313" s="237" t="n">
        <v>0</v>
      </c>
      <c r="E1313" s="236" t="n">
        <v>0</v>
      </c>
      <c r="F1313" s="238" t="n">
        <v>0</v>
      </c>
      <c r="G1313" s="236" t="n">
        <v>0</v>
      </c>
      <c r="H1313" s="239" t="n">
        <v>24</v>
      </c>
      <c r="I1313" s="236" t="n">
        <v>24</v>
      </c>
      <c r="J1313" s="240" t="n">
        <v>0</v>
      </c>
      <c r="K1313" s="236" t="n">
        <v>24</v>
      </c>
      <c r="L1313" s="241" t="inlineStr">
        <is>
          <t>-</t>
        </is>
      </c>
      <c r="M1313" s="242" t="inlineStr">
        <is>
          <t>-</t>
        </is>
      </c>
      <c r="N1313" s="236" t="inlineStr">
        <is>
          <t>-</t>
        </is>
      </c>
      <c r="O1313" s="243" t="inlineStr">
        <is>
          <t>-</t>
        </is>
      </c>
      <c r="P1313" s="237" t="inlineStr">
        <is>
          <t>-</t>
        </is>
      </c>
      <c r="Q1313" s="236" t="inlineStr">
        <is>
          <t>-</t>
        </is>
      </c>
      <c r="R1313" s="244" t="inlineStr">
        <is>
          <t>-</t>
        </is>
      </c>
      <c r="S1313" s="245" t="inlineStr">
        <is>
          <t>-</t>
        </is>
      </c>
      <c r="T1313" s="236" t="n"/>
      <c r="U1313" s="246" t="n"/>
      <c r="V1313" s="238" t="inlineStr">
        <is>
          <t>Jaipur</t>
        </is>
      </c>
      <c r="W1313" s="236" t="inlineStr">
        <is>
          <t>North</t>
        </is>
      </c>
      <c r="X1313" s="242" t="n"/>
      <c r="Y1313" s="241" t="n">
        <v>0</v>
      </c>
      <c r="Z1313" s="236" t="inlineStr">
        <is>
          <t>0%</t>
        </is>
      </c>
      <c r="AA1313" s="245" t="n"/>
      <c r="AB1313" s="236" t="n">
        <v>0</v>
      </c>
      <c r="AC1313" s="236" t="n">
        <v>0</v>
      </c>
      <c r="AD1313" s="236" t="n">
        <v>1</v>
      </c>
      <c r="AE1313" s="236" t="n">
        <v>0</v>
      </c>
      <c r="AF1313" s="240" t="n">
        <v>0</v>
      </c>
      <c r="AG1313" s="236" t="n">
        <v>0</v>
      </c>
      <c r="AH1313" s="242" t="n">
        <v>0</v>
      </c>
      <c r="AI1313" s="236" t="n">
        <v>0</v>
      </c>
      <c r="AJ1313" s="236" t="n"/>
    </row>
    <row r="1314">
      <c r="A1314" s="236" t="inlineStr">
        <is>
          <t>TH01913A</t>
        </is>
      </c>
      <c r="B1314" s="236" t="inlineStr">
        <is>
          <t>Palmolive Naturals</t>
        </is>
      </c>
      <c r="C1314" s="236" t="inlineStr">
        <is>
          <t>IN76</t>
        </is>
      </c>
      <c r="D1314" s="237" t="n">
        <v>0</v>
      </c>
      <c r="E1314" s="236" t="n">
        <v>0</v>
      </c>
      <c r="F1314" s="238" t="n">
        <v>0</v>
      </c>
      <c r="G1314" s="236" t="n">
        <v>0</v>
      </c>
      <c r="H1314" s="239" t="n">
        <v>117</v>
      </c>
      <c r="I1314" s="236" t="n">
        <v>117</v>
      </c>
      <c r="J1314" s="240" t="n">
        <v>0</v>
      </c>
      <c r="K1314" s="236" t="n">
        <v>117</v>
      </c>
      <c r="L1314" s="241" t="inlineStr">
        <is>
          <t>-</t>
        </is>
      </c>
      <c r="M1314" s="242" t="inlineStr">
        <is>
          <t>-</t>
        </is>
      </c>
      <c r="N1314" s="236" t="inlineStr">
        <is>
          <t>-</t>
        </is>
      </c>
      <c r="O1314" s="243" t="inlineStr">
        <is>
          <t>-</t>
        </is>
      </c>
      <c r="P1314" s="237" t="inlineStr">
        <is>
          <t>-</t>
        </is>
      </c>
      <c r="Q1314" s="236" t="inlineStr">
        <is>
          <t>-</t>
        </is>
      </c>
      <c r="R1314" s="244" t="inlineStr">
        <is>
          <t>-</t>
        </is>
      </c>
      <c r="S1314" s="245" t="inlineStr">
        <is>
          <t>-</t>
        </is>
      </c>
      <c r="T1314" s="236" t="n"/>
      <c r="U1314" s="246" t="n"/>
      <c r="V1314" s="238" t="inlineStr">
        <is>
          <t>Ghaziabad</t>
        </is>
      </c>
      <c r="W1314" s="236" t="inlineStr">
        <is>
          <t>North</t>
        </is>
      </c>
      <c r="X1314" s="242" t="n"/>
      <c r="Y1314" s="241" t="n">
        <v>0</v>
      </c>
      <c r="Z1314" s="236" t="inlineStr">
        <is>
          <t>0%</t>
        </is>
      </c>
      <c r="AA1314" s="245" t="n"/>
      <c r="AB1314" s="236" t="n">
        <v>0</v>
      </c>
      <c r="AC1314" s="236" t="n">
        <v>0</v>
      </c>
      <c r="AD1314" s="236" t="n">
        <v>1</v>
      </c>
      <c r="AE1314" s="236" t="n">
        <v>0</v>
      </c>
      <c r="AF1314" s="240" t="n">
        <v>0</v>
      </c>
      <c r="AG1314" s="236" t="n">
        <v>0</v>
      </c>
      <c r="AH1314" s="242" t="n">
        <v>0</v>
      </c>
      <c r="AI1314" s="236" t="n">
        <v>0</v>
      </c>
      <c r="AJ1314" s="236" t="n"/>
    </row>
    <row r="1315">
      <c r="A1315" s="236" t="inlineStr">
        <is>
          <t>TH01913A</t>
        </is>
      </c>
      <c r="B1315" s="236" t="inlineStr">
        <is>
          <t>Palmolive Naturals</t>
        </is>
      </c>
      <c r="C1315" s="236" t="inlineStr">
        <is>
          <t>IN77</t>
        </is>
      </c>
      <c r="D1315" s="237" t="n">
        <v>0</v>
      </c>
      <c r="E1315" s="236" t="n">
        <v>0</v>
      </c>
      <c r="F1315" s="238" t="n">
        <v>0</v>
      </c>
      <c r="G1315" s="236" t="n">
        <v>0</v>
      </c>
      <c r="H1315" s="239" t="n">
        <v>0</v>
      </c>
      <c r="I1315" s="236" t="n">
        <v>0</v>
      </c>
      <c r="J1315" s="240" t="n">
        <v>0</v>
      </c>
      <c r="K1315" s="236" t="n">
        <v>0</v>
      </c>
      <c r="L1315" s="241" t="inlineStr">
        <is>
          <t>-</t>
        </is>
      </c>
      <c r="M1315" s="242" t="inlineStr">
        <is>
          <t>-</t>
        </is>
      </c>
      <c r="N1315" s="236" t="inlineStr">
        <is>
          <t>-</t>
        </is>
      </c>
      <c r="O1315" s="243" t="inlineStr">
        <is>
          <t>-</t>
        </is>
      </c>
      <c r="P1315" s="237" t="inlineStr">
        <is>
          <t>-</t>
        </is>
      </c>
      <c r="Q1315" s="236" t="inlineStr">
        <is>
          <t>-</t>
        </is>
      </c>
      <c r="R1315" s="244" t="inlineStr">
        <is>
          <t>-</t>
        </is>
      </c>
      <c r="S1315" s="245" t="inlineStr">
        <is>
          <t>-</t>
        </is>
      </c>
      <c r="T1315" s="236" t="n"/>
      <c r="U1315" s="246" t="n"/>
      <c r="V1315" s="238" t="inlineStr">
        <is>
          <t>POC Bhiwandi</t>
        </is>
      </c>
      <c r="W1315" s="236" t="inlineStr">
        <is>
          <t>West</t>
        </is>
      </c>
      <c r="X1315" s="242" t="n"/>
      <c r="Y1315" s="241" t="n">
        <v>0</v>
      </c>
      <c r="Z1315" s="236" t="inlineStr">
        <is>
          <t>0%</t>
        </is>
      </c>
      <c r="AA1315" s="245" t="n"/>
      <c r="AB1315" s="236" t="n">
        <v>0</v>
      </c>
      <c r="AC1315" s="236" t="n">
        <v>0</v>
      </c>
      <c r="AD1315" s="236" t="n">
        <v>1</v>
      </c>
      <c r="AE1315" s="236" t="n">
        <v>1</v>
      </c>
      <c r="AF1315" s="240" t="n">
        <v>0</v>
      </c>
      <c r="AG1315" s="236" t="n">
        <v>0</v>
      </c>
      <c r="AH1315" s="242" t="n">
        <v>0</v>
      </c>
      <c r="AI1315" s="236" t="n">
        <v>0</v>
      </c>
      <c r="AJ1315" s="236" t="n"/>
    </row>
    <row r="1316">
      <c r="A1316" s="236" t="inlineStr">
        <is>
          <t>TH01913A</t>
        </is>
      </c>
      <c r="B1316" s="236" t="inlineStr">
        <is>
          <t>Palmolive Naturals</t>
        </is>
      </c>
      <c r="C1316" s="236" t="inlineStr">
        <is>
          <t>IN78</t>
        </is>
      </c>
      <c r="D1316" s="237" t="n">
        <v>0</v>
      </c>
      <c r="E1316" s="236" t="n">
        <v>0</v>
      </c>
      <c r="F1316" s="238" t="n">
        <v>0</v>
      </c>
      <c r="G1316" s="236" t="n">
        <v>0</v>
      </c>
      <c r="H1316" s="239" t="n">
        <v>29</v>
      </c>
      <c r="I1316" s="236" t="n">
        <v>29</v>
      </c>
      <c r="J1316" s="240" t="n">
        <v>0</v>
      </c>
      <c r="K1316" s="236" t="n">
        <v>29</v>
      </c>
      <c r="L1316" s="241" t="inlineStr">
        <is>
          <t>-</t>
        </is>
      </c>
      <c r="M1316" s="242" t="inlineStr">
        <is>
          <t>-</t>
        </is>
      </c>
      <c r="N1316" s="236" t="inlineStr">
        <is>
          <t>-</t>
        </is>
      </c>
      <c r="O1316" s="243" t="inlineStr">
        <is>
          <t>-</t>
        </is>
      </c>
      <c r="P1316" s="237" t="inlineStr">
        <is>
          <t>-</t>
        </is>
      </c>
      <c r="Q1316" s="236" t="inlineStr">
        <is>
          <t>-</t>
        </is>
      </c>
      <c r="R1316" s="244" t="inlineStr">
        <is>
          <t>-</t>
        </is>
      </c>
      <c r="S1316" s="245" t="inlineStr">
        <is>
          <t>-</t>
        </is>
      </c>
      <c r="T1316" s="236" t="n"/>
      <c r="U1316" s="246" t="n"/>
      <c r="V1316" s="238" t="inlineStr">
        <is>
          <t>Kundli</t>
        </is>
      </c>
      <c r="W1316" s="236" t="inlineStr">
        <is>
          <t>North</t>
        </is>
      </c>
      <c r="X1316" s="242" t="n"/>
      <c r="Y1316" s="241" t="n">
        <v>0</v>
      </c>
      <c r="Z1316" s="236" t="inlineStr">
        <is>
          <t>0%</t>
        </is>
      </c>
      <c r="AA1316" s="245" t="n"/>
      <c r="AB1316" s="236" t="n">
        <v>0</v>
      </c>
      <c r="AC1316" s="236" t="n">
        <v>0</v>
      </c>
      <c r="AD1316" s="236" t="n">
        <v>1</v>
      </c>
      <c r="AE1316" s="236" t="n">
        <v>0</v>
      </c>
      <c r="AF1316" s="240" t="n">
        <v>0</v>
      </c>
      <c r="AG1316" s="236" t="n">
        <v>0</v>
      </c>
      <c r="AH1316" s="242" t="n">
        <v>0</v>
      </c>
      <c r="AI1316" s="236" t="n">
        <v>0</v>
      </c>
      <c r="AJ1316" s="236" t="n"/>
    </row>
    <row r="1317">
      <c r="A1317" s="236" t="inlineStr">
        <is>
          <t>TH01913A</t>
        </is>
      </c>
      <c r="B1317" s="236" t="inlineStr">
        <is>
          <t>Palmolive Naturals</t>
        </is>
      </c>
      <c r="C1317" s="236" t="inlineStr">
        <is>
          <t>IN79</t>
        </is>
      </c>
      <c r="D1317" s="237" t="n">
        <v>0</v>
      </c>
      <c r="E1317" s="236" t="n">
        <v>0</v>
      </c>
      <c r="F1317" s="238" t="n">
        <v>0</v>
      </c>
      <c r="G1317" s="236" t="n">
        <v>0</v>
      </c>
      <c r="H1317" s="239" t="n">
        <v>20</v>
      </c>
      <c r="I1317" s="236" t="n">
        <v>20</v>
      </c>
      <c r="J1317" s="240" t="n">
        <v>0</v>
      </c>
      <c r="K1317" s="236" t="n">
        <v>20</v>
      </c>
      <c r="L1317" s="241" t="inlineStr">
        <is>
          <t>-</t>
        </is>
      </c>
      <c r="M1317" s="242" t="inlineStr">
        <is>
          <t>-</t>
        </is>
      </c>
      <c r="N1317" s="236" t="inlineStr">
        <is>
          <t>-</t>
        </is>
      </c>
      <c r="O1317" s="243" t="inlineStr">
        <is>
          <t>-</t>
        </is>
      </c>
      <c r="P1317" s="237" t="inlineStr">
        <is>
          <t>-</t>
        </is>
      </c>
      <c r="Q1317" s="236" t="inlineStr">
        <is>
          <t>-</t>
        </is>
      </c>
      <c r="R1317" s="244" t="inlineStr">
        <is>
          <t>-</t>
        </is>
      </c>
      <c r="S1317" s="245" t="inlineStr">
        <is>
          <t>-</t>
        </is>
      </c>
      <c r="T1317" s="236" t="n"/>
      <c r="U1317" s="246" t="n"/>
      <c r="V1317" s="238" t="inlineStr">
        <is>
          <t>Goa</t>
        </is>
      </c>
      <c r="W1317" s="236" t="inlineStr">
        <is>
          <t>West</t>
        </is>
      </c>
      <c r="X1317" s="242" t="n"/>
      <c r="Y1317" s="241" t="n">
        <v>0</v>
      </c>
      <c r="Z1317" s="236" t="inlineStr">
        <is>
          <t>0%</t>
        </is>
      </c>
      <c r="AA1317" s="245" t="n"/>
      <c r="AB1317" s="236" t="n">
        <v>0</v>
      </c>
      <c r="AC1317" s="236" t="n">
        <v>0</v>
      </c>
      <c r="AD1317" s="236" t="n">
        <v>1</v>
      </c>
      <c r="AE1317" s="236" t="n">
        <v>0</v>
      </c>
      <c r="AF1317" s="240" t="n">
        <v>0</v>
      </c>
      <c r="AG1317" s="236" t="n">
        <v>0</v>
      </c>
      <c r="AH1317" s="242" t="n">
        <v>0</v>
      </c>
      <c r="AI1317" s="236" t="n">
        <v>0</v>
      </c>
      <c r="AJ1317" s="236" t="n"/>
    </row>
    <row r="1318">
      <c r="A1318" s="236" t="inlineStr">
        <is>
          <t>TH01913A</t>
        </is>
      </c>
      <c r="B1318" s="236" t="inlineStr">
        <is>
          <t>Palmolive Naturals</t>
        </is>
      </c>
      <c r="C1318" s="236" t="inlineStr">
        <is>
          <t>IN80</t>
        </is>
      </c>
      <c r="D1318" s="237" t="n">
        <v>20</v>
      </c>
      <c r="E1318" s="236" t="n">
        <v>0</v>
      </c>
      <c r="F1318" s="238" t="n">
        <v>0</v>
      </c>
      <c r="G1318" s="236" t="n">
        <v>0</v>
      </c>
      <c r="H1318" s="239" t="n">
        <v>76</v>
      </c>
      <c r="I1318" s="236" t="n">
        <v>96</v>
      </c>
      <c r="J1318" s="240" t="n">
        <v>0</v>
      </c>
      <c r="K1318" s="236" t="n">
        <v>96</v>
      </c>
      <c r="L1318" s="241" t="inlineStr">
        <is>
          <t>-</t>
        </is>
      </c>
      <c r="M1318" s="242" t="inlineStr">
        <is>
          <t>-</t>
        </is>
      </c>
      <c r="N1318" s="236" t="inlineStr">
        <is>
          <t>-</t>
        </is>
      </c>
      <c r="O1318" s="243" t="inlineStr">
        <is>
          <t>-</t>
        </is>
      </c>
      <c r="P1318" s="237" t="inlineStr">
        <is>
          <t>-</t>
        </is>
      </c>
      <c r="Q1318" s="236" t="inlineStr">
        <is>
          <t>-</t>
        </is>
      </c>
      <c r="R1318" s="244" t="inlineStr">
        <is>
          <t>-</t>
        </is>
      </c>
      <c r="S1318" s="245" t="inlineStr">
        <is>
          <t>-</t>
        </is>
      </c>
      <c r="T1318" s="236" t="n"/>
      <c r="U1318" s="246" t="n"/>
      <c r="V1318" s="238" t="inlineStr">
        <is>
          <t>Morinda</t>
        </is>
      </c>
      <c r="W1318" s="236" t="inlineStr">
        <is>
          <t>North</t>
        </is>
      </c>
      <c r="X1318" s="242" t="n"/>
      <c r="Y1318" s="241" t="n">
        <v>0</v>
      </c>
      <c r="Z1318" s="236" t="inlineStr">
        <is>
          <t>0%</t>
        </is>
      </c>
      <c r="AA1318" s="245" t="n"/>
      <c r="AB1318" s="236" t="n">
        <v>0</v>
      </c>
      <c r="AC1318" s="236" t="n">
        <v>0</v>
      </c>
      <c r="AD1318" s="236" t="n">
        <v>1</v>
      </c>
      <c r="AE1318" s="236" t="n">
        <v>0</v>
      </c>
      <c r="AF1318" s="240" t="n">
        <v>0</v>
      </c>
      <c r="AG1318" s="236" t="n">
        <v>0</v>
      </c>
      <c r="AH1318" s="242" t="n">
        <v>0</v>
      </c>
      <c r="AI1318" s="236" t="n">
        <v>0</v>
      </c>
      <c r="AJ1318" s="236" t="n"/>
    </row>
    <row r="1319">
      <c r="A1319" s="236" t="inlineStr">
        <is>
          <t>TH01913A</t>
        </is>
      </c>
      <c r="B1319" s="236" t="inlineStr">
        <is>
          <t>Palmolive Naturals</t>
        </is>
      </c>
      <c r="C1319" s="236" t="inlineStr">
        <is>
          <t>IN81</t>
        </is>
      </c>
      <c r="D1319" s="237" t="n">
        <v>0</v>
      </c>
      <c r="E1319" s="236" t="n">
        <v>0</v>
      </c>
      <c r="F1319" s="238" t="n">
        <v>0</v>
      </c>
      <c r="G1319" s="236" t="n">
        <v>0</v>
      </c>
      <c r="H1319" s="239" t="n">
        <v>37</v>
      </c>
      <c r="I1319" s="236" t="n">
        <v>37</v>
      </c>
      <c r="J1319" s="240" t="n">
        <v>0</v>
      </c>
      <c r="K1319" s="236" t="n">
        <v>37</v>
      </c>
      <c r="L1319" s="241" t="inlineStr">
        <is>
          <t>-</t>
        </is>
      </c>
      <c r="M1319" s="242" t="inlineStr">
        <is>
          <t>-</t>
        </is>
      </c>
      <c r="N1319" s="236" t="inlineStr">
        <is>
          <t>-</t>
        </is>
      </c>
      <c r="O1319" s="243" t="inlineStr">
        <is>
          <t>-</t>
        </is>
      </c>
      <c r="P1319" s="237" t="inlineStr">
        <is>
          <t>-</t>
        </is>
      </c>
      <c r="Q1319" s="236" t="inlineStr">
        <is>
          <t>-</t>
        </is>
      </c>
      <c r="R1319" s="244" t="inlineStr">
        <is>
          <t>-</t>
        </is>
      </c>
      <c r="S1319" s="245" t="inlineStr">
        <is>
          <t>-</t>
        </is>
      </c>
      <c r="T1319" s="236" t="n"/>
      <c r="U1319" s="246" t="n"/>
      <c r="V1319" s="238" t="inlineStr">
        <is>
          <t>Bhiwandi</t>
        </is>
      </c>
      <c r="W1319" s="236" t="inlineStr">
        <is>
          <t>West</t>
        </is>
      </c>
      <c r="X1319" s="242" t="n"/>
      <c r="Y1319" s="241" t="n">
        <v>0</v>
      </c>
      <c r="Z1319" s="236" t="inlineStr">
        <is>
          <t>0%</t>
        </is>
      </c>
      <c r="AA1319" s="245" t="n"/>
      <c r="AB1319" s="236" t="n">
        <v>0</v>
      </c>
      <c r="AC1319" s="236" t="n">
        <v>0</v>
      </c>
      <c r="AD1319" s="236" t="n">
        <v>1</v>
      </c>
      <c r="AE1319" s="236" t="n">
        <v>0</v>
      </c>
      <c r="AF1319" s="240" t="n">
        <v>0</v>
      </c>
      <c r="AG1319" s="236" t="n">
        <v>0</v>
      </c>
      <c r="AH1319" s="242" t="n">
        <v>0</v>
      </c>
      <c r="AI1319" s="236" t="n">
        <v>0</v>
      </c>
      <c r="AJ1319" s="236" t="n"/>
    </row>
    <row r="1320">
      <c r="A1320" s="236" t="inlineStr">
        <is>
          <t>TH01913A</t>
        </is>
      </c>
      <c r="B1320" s="236" t="inlineStr">
        <is>
          <t>Palmolive Naturals</t>
        </is>
      </c>
      <c r="C1320" s="236" t="inlineStr">
        <is>
          <t>IN82</t>
        </is>
      </c>
      <c r="D1320" s="237" t="n">
        <v>0</v>
      </c>
      <c r="E1320" s="236" t="n">
        <v>0</v>
      </c>
      <c r="F1320" s="238" t="n">
        <v>0</v>
      </c>
      <c r="G1320" s="236" t="n">
        <v>0</v>
      </c>
      <c r="H1320" s="239" t="n">
        <v>1204</v>
      </c>
      <c r="I1320" s="236" t="n">
        <v>1204</v>
      </c>
      <c r="J1320" s="240" t="n">
        <v>0</v>
      </c>
      <c r="K1320" s="236" t="n">
        <v>1204</v>
      </c>
      <c r="L1320" s="241" t="inlineStr">
        <is>
          <t>-</t>
        </is>
      </c>
      <c r="M1320" s="242" t="inlineStr">
        <is>
          <t>-</t>
        </is>
      </c>
      <c r="N1320" s="236" t="inlineStr">
        <is>
          <t>-</t>
        </is>
      </c>
      <c r="O1320" s="243" t="inlineStr">
        <is>
          <t>-</t>
        </is>
      </c>
      <c r="P1320" s="237" t="inlineStr">
        <is>
          <t>-</t>
        </is>
      </c>
      <c r="Q1320" s="236" t="inlineStr">
        <is>
          <t>-</t>
        </is>
      </c>
      <c r="R1320" s="244" t="inlineStr">
        <is>
          <t>-</t>
        </is>
      </c>
      <c r="S1320" s="245" t="inlineStr">
        <is>
          <t>-</t>
        </is>
      </c>
      <c r="T1320" s="236" t="n"/>
      <c r="U1320" s="246" t="n"/>
      <c r="V1320" s="238" t="inlineStr">
        <is>
          <t>DC</t>
        </is>
      </c>
      <c r="W1320" s="236" t="inlineStr">
        <is>
          <t>West DC</t>
        </is>
      </c>
      <c r="X1320" s="242" t="n"/>
      <c r="Y1320" s="241" t="n">
        <v>0</v>
      </c>
      <c r="Z1320" s="236" t="inlineStr">
        <is>
          <t>0%</t>
        </is>
      </c>
      <c r="AA1320" s="245" t="n"/>
      <c r="AB1320" s="236" t="n">
        <v>0</v>
      </c>
      <c r="AC1320" s="236" t="n">
        <v>0</v>
      </c>
      <c r="AD1320" s="236" t="n">
        <v>740</v>
      </c>
      <c r="AE1320" s="236" t="n">
        <v>0</v>
      </c>
      <c r="AF1320" s="240" t="n">
        <v>0</v>
      </c>
      <c r="AG1320" s="236" t="n">
        <v>0</v>
      </c>
      <c r="AH1320" s="242" t="n">
        <v>0</v>
      </c>
      <c r="AI1320" s="236" t="n">
        <v>0</v>
      </c>
      <c r="AJ1320" s="236" t="n"/>
    </row>
    <row r="1321">
      <c r="A1321" s="236" t="inlineStr">
        <is>
          <t>TH01913A</t>
        </is>
      </c>
      <c r="B1321" s="236" t="inlineStr">
        <is>
          <t>Palmolive Naturals</t>
        </is>
      </c>
      <c r="C1321" s="236" t="inlineStr">
        <is>
          <t>IN83</t>
        </is>
      </c>
      <c r="D1321" s="237" t="n">
        <v>0</v>
      </c>
      <c r="E1321" s="236" t="n">
        <v>0</v>
      </c>
      <c r="F1321" s="238" t="n">
        <v>0</v>
      </c>
      <c r="G1321" s="236" t="n">
        <v>0</v>
      </c>
      <c r="H1321" s="239" t="n">
        <v>24</v>
      </c>
      <c r="I1321" s="236" t="n">
        <v>24</v>
      </c>
      <c r="J1321" s="240" t="n">
        <v>0</v>
      </c>
      <c r="K1321" s="236" t="n">
        <v>24</v>
      </c>
      <c r="L1321" s="241" t="inlineStr">
        <is>
          <t>-</t>
        </is>
      </c>
      <c r="M1321" s="242" t="inlineStr">
        <is>
          <t>-</t>
        </is>
      </c>
      <c r="N1321" s="236" t="inlineStr">
        <is>
          <t>-</t>
        </is>
      </c>
      <c r="O1321" s="243" t="inlineStr">
        <is>
          <t>-</t>
        </is>
      </c>
      <c r="P1321" s="237" t="inlineStr">
        <is>
          <t>-</t>
        </is>
      </c>
      <c r="Q1321" s="236" t="inlineStr">
        <is>
          <t>-</t>
        </is>
      </c>
      <c r="R1321" s="244" t="inlineStr">
        <is>
          <t>-</t>
        </is>
      </c>
      <c r="S1321" s="245" t="inlineStr">
        <is>
          <t>-</t>
        </is>
      </c>
      <c r="T1321" s="236" t="n"/>
      <c r="U1321" s="246" t="n"/>
      <c r="V1321" s="238" t="inlineStr">
        <is>
          <t>Aurangabad</t>
        </is>
      </c>
      <c r="W1321" s="236" t="inlineStr">
        <is>
          <t>West</t>
        </is>
      </c>
      <c r="X1321" s="242" t="n"/>
      <c r="Y1321" s="241" t="n">
        <v>0</v>
      </c>
      <c r="Z1321" s="236" t="inlineStr">
        <is>
          <t>0%</t>
        </is>
      </c>
      <c r="AA1321" s="245" t="n"/>
      <c r="AB1321" s="236" t="n">
        <v>0</v>
      </c>
      <c r="AC1321" s="236" t="n">
        <v>0</v>
      </c>
      <c r="AD1321" s="236" t="n">
        <v>1</v>
      </c>
      <c r="AE1321" s="236" t="n">
        <v>0</v>
      </c>
      <c r="AF1321" s="240" t="n">
        <v>0</v>
      </c>
      <c r="AG1321" s="236" t="n">
        <v>0</v>
      </c>
      <c r="AH1321" s="242" t="n">
        <v>0</v>
      </c>
      <c r="AI1321" s="236" t="n">
        <v>0</v>
      </c>
      <c r="AJ1321" s="236" t="n"/>
    </row>
    <row r="1322">
      <c r="A1322" s="236" t="inlineStr">
        <is>
          <t>TH01913A</t>
        </is>
      </c>
      <c r="B1322" s="236" t="inlineStr">
        <is>
          <t>Palmolive Naturals</t>
        </is>
      </c>
      <c r="C1322" s="236" t="inlineStr">
        <is>
          <t>IN84</t>
        </is>
      </c>
      <c r="D1322" s="237" t="n">
        <v>0</v>
      </c>
      <c r="E1322" s="236" t="n">
        <v>0</v>
      </c>
      <c r="F1322" s="238" t="n">
        <v>0</v>
      </c>
      <c r="G1322" s="236" t="n">
        <v>0</v>
      </c>
      <c r="H1322" s="239" t="n">
        <v>30</v>
      </c>
      <c r="I1322" s="236" t="n">
        <v>30</v>
      </c>
      <c r="J1322" s="240" t="n">
        <v>0</v>
      </c>
      <c r="K1322" s="236" t="n">
        <v>30</v>
      </c>
      <c r="L1322" s="241" t="inlineStr">
        <is>
          <t>-</t>
        </is>
      </c>
      <c r="M1322" s="242" t="inlineStr">
        <is>
          <t>-</t>
        </is>
      </c>
      <c r="N1322" s="236" t="inlineStr">
        <is>
          <t>-</t>
        </is>
      </c>
      <c r="O1322" s="243" t="inlineStr">
        <is>
          <t>-</t>
        </is>
      </c>
      <c r="P1322" s="237" t="inlineStr">
        <is>
          <t>-</t>
        </is>
      </c>
      <c r="Q1322" s="236" t="inlineStr">
        <is>
          <t>-</t>
        </is>
      </c>
      <c r="R1322" s="244" t="inlineStr">
        <is>
          <t>-</t>
        </is>
      </c>
      <c r="S1322" s="245" t="inlineStr">
        <is>
          <t>-</t>
        </is>
      </c>
      <c r="T1322" s="236" t="n"/>
      <c r="U1322" s="246" t="n"/>
      <c r="V1322" s="238" t="inlineStr">
        <is>
          <t>Raipur</t>
        </is>
      </c>
      <c r="W1322" s="236" t="inlineStr">
        <is>
          <t>East</t>
        </is>
      </c>
      <c r="X1322" s="242" t="n"/>
      <c r="Y1322" s="241" t="n">
        <v>0</v>
      </c>
      <c r="Z1322" s="236" t="inlineStr">
        <is>
          <t>0%</t>
        </is>
      </c>
      <c r="AA1322" s="245" t="n"/>
      <c r="AB1322" s="236" t="n">
        <v>0</v>
      </c>
      <c r="AC1322" s="236" t="n">
        <v>0</v>
      </c>
      <c r="AD1322" s="236" t="n">
        <v>1</v>
      </c>
      <c r="AE1322" s="236" t="n">
        <v>0</v>
      </c>
      <c r="AF1322" s="240" t="n">
        <v>0</v>
      </c>
      <c r="AG1322" s="236" t="n">
        <v>0</v>
      </c>
      <c r="AH1322" s="242" t="n">
        <v>0</v>
      </c>
      <c r="AI1322" s="236" t="n">
        <v>0</v>
      </c>
      <c r="AJ1322" s="236" t="n"/>
    </row>
    <row r="1323">
      <c r="A1323" s="236" t="inlineStr">
        <is>
          <t>TH01913A</t>
        </is>
      </c>
      <c r="B1323" s="236" t="inlineStr">
        <is>
          <t>Palmolive Naturals</t>
        </is>
      </c>
      <c r="C1323" s="236" t="inlineStr">
        <is>
          <t>IN85</t>
        </is>
      </c>
      <c r="D1323" s="237" t="n">
        <v>0</v>
      </c>
      <c r="E1323" s="236" t="n">
        <v>0</v>
      </c>
      <c r="F1323" s="238" t="n">
        <v>0</v>
      </c>
      <c r="G1323" s="236" t="n">
        <v>0</v>
      </c>
      <c r="H1323" s="239" t="n">
        <v>0</v>
      </c>
      <c r="I1323" s="236" t="n">
        <v>0</v>
      </c>
      <c r="J1323" s="240" t="n">
        <v>0</v>
      </c>
      <c r="K1323" s="236" t="n">
        <v>0</v>
      </c>
      <c r="L1323" s="241" t="inlineStr">
        <is>
          <t>-</t>
        </is>
      </c>
      <c r="M1323" s="242" t="inlineStr">
        <is>
          <t>-</t>
        </is>
      </c>
      <c r="N1323" s="236" t="inlineStr">
        <is>
          <t>-</t>
        </is>
      </c>
      <c r="O1323" s="243" t="inlineStr">
        <is>
          <t>-</t>
        </is>
      </c>
      <c r="P1323" s="237" t="inlineStr">
        <is>
          <t>-</t>
        </is>
      </c>
      <c r="Q1323" s="236" t="inlineStr">
        <is>
          <t>-</t>
        </is>
      </c>
      <c r="R1323" s="244" t="inlineStr">
        <is>
          <t>-</t>
        </is>
      </c>
      <c r="S1323" s="245" t="inlineStr">
        <is>
          <t>-</t>
        </is>
      </c>
      <c r="T1323" s="236" t="n"/>
      <c r="U1323" s="246" t="n"/>
      <c r="V1323" s="238" t="inlineStr">
        <is>
          <t>Tripura</t>
        </is>
      </c>
      <c r="W1323" s="236" t="inlineStr">
        <is>
          <t>East</t>
        </is>
      </c>
      <c r="X1323" s="242" t="n"/>
      <c r="Y1323" s="241" t="n">
        <v>0</v>
      </c>
      <c r="Z1323" s="236" t="inlineStr">
        <is>
          <t>0%</t>
        </is>
      </c>
      <c r="AA1323" s="245" t="n"/>
      <c r="AB1323" s="236" t="n">
        <v>0</v>
      </c>
      <c r="AC1323" s="236" t="n">
        <v>0</v>
      </c>
      <c r="AD1323" s="236" t="n">
        <v>1</v>
      </c>
      <c r="AE1323" s="236" t="n">
        <v>1</v>
      </c>
      <c r="AF1323" s="240" t="n">
        <v>0</v>
      </c>
      <c r="AG1323" s="236" t="n">
        <v>0</v>
      </c>
      <c r="AH1323" s="242" t="n">
        <v>0</v>
      </c>
      <c r="AI1323" s="236" t="n">
        <v>0</v>
      </c>
      <c r="AJ1323" s="236" t="n"/>
    </row>
    <row r="1324">
      <c r="A1324" s="236" t="inlineStr">
        <is>
          <t>TH01913A</t>
        </is>
      </c>
      <c r="B1324" s="236" t="inlineStr">
        <is>
          <t>Palmolive Naturals</t>
        </is>
      </c>
      <c r="C1324" s="236" t="inlineStr">
        <is>
          <t>IN86</t>
        </is>
      </c>
      <c r="D1324" s="237" t="n">
        <v>0</v>
      </c>
      <c r="E1324" s="236" t="n">
        <v>0</v>
      </c>
      <c r="F1324" s="238" t="n">
        <v>0</v>
      </c>
      <c r="G1324" s="236" t="n">
        <v>0</v>
      </c>
      <c r="H1324" s="239" t="n">
        <v>0</v>
      </c>
      <c r="I1324" s="236" t="n">
        <v>0</v>
      </c>
      <c r="J1324" s="240" t="n">
        <v>0</v>
      </c>
      <c r="K1324" s="236" t="n">
        <v>0</v>
      </c>
      <c r="L1324" s="241" t="inlineStr">
        <is>
          <t>-</t>
        </is>
      </c>
      <c r="M1324" s="242" t="inlineStr">
        <is>
          <t>-</t>
        </is>
      </c>
      <c r="N1324" s="236" t="inlineStr">
        <is>
          <t>-</t>
        </is>
      </c>
      <c r="O1324" s="243" t="inlineStr">
        <is>
          <t>-</t>
        </is>
      </c>
      <c r="P1324" s="237" t="inlineStr">
        <is>
          <t>-</t>
        </is>
      </c>
      <c r="Q1324" s="236" t="inlineStr">
        <is>
          <t>-</t>
        </is>
      </c>
      <c r="R1324" s="244" t="inlineStr">
        <is>
          <t>-</t>
        </is>
      </c>
      <c r="S1324" s="245" t="n">
        <v>2</v>
      </c>
      <c r="T1324" s="236" t="n"/>
      <c r="U1324" s="246" t="n"/>
      <c r="V1324" s="238" t="inlineStr">
        <is>
          <t>Ranchi</t>
        </is>
      </c>
      <c r="W1324" s="236" t="inlineStr">
        <is>
          <t>East</t>
        </is>
      </c>
      <c r="X1324" s="242" t="n"/>
      <c r="Y1324" s="241" t="n">
        <v>0</v>
      </c>
      <c r="Z1324" s="236" t="inlineStr">
        <is>
          <t>0%</t>
        </is>
      </c>
      <c r="AA1324" s="245" t="n"/>
      <c r="AB1324" s="236" t="n">
        <v>0</v>
      </c>
      <c r="AC1324" s="236" t="n">
        <v>0</v>
      </c>
      <c r="AD1324" s="236" t="n">
        <v>1</v>
      </c>
      <c r="AE1324" s="236" t="n">
        <v>1</v>
      </c>
      <c r="AF1324" s="240" t="n">
        <v>0</v>
      </c>
      <c r="AG1324" s="236" t="n">
        <v>2</v>
      </c>
      <c r="AH1324" s="242" t="n">
        <v>0</v>
      </c>
      <c r="AI1324" s="236" t="n">
        <v>0</v>
      </c>
      <c r="AJ1324" s="236" t="n"/>
    </row>
    <row r="1325">
      <c r="A1325" s="236" t="inlineStr">
        <is>
          <t>TH01913A</t>
        </is>
      </c>
      <c r="B1325" s="236" t="inlineStr">
        <is>
          <t>Palmolive Naturals</t>
        </is>
      </c>
      <c r="C1325" s="236" t="inlineStr">
        <is>
          <t>IN87</t>
        </is>
      </c>
      <c r="D1325" s="237" t="n">
        <v>0</v>
      </c>
      <c r="E1325" s="236" t="n">
        <v>0</v>
      </c>
      <c r="F1325" s="238" t="n">
        <v>0</v>
      </c>
      <c r="G1325" s="236" t="n">
        <v>0</v>
      </c>
      <c r="H1325" s="239" t="n">
        <v>17</v>
      </c>
      <c r="I1325" s="236" t="n">
        <v>17</v>
      </c>
      <c r="J1325" s="240" t="n">
        <v>0</v>
      </c>
      <c r="K1325" s="236" t="n">
        <v>17</v>
      </c>
      <c r="L1325" s="241" t="inlineStr">
        <is>
          <t>-</t>
        </is>
      </c>
      <c r="M1325" s="242" t="inlineStr">
        <is>
          <t>-</t>
        </is>
      </c>
      <c r="N1325" s="236" t="inlineStr">
        <is>
          <t>-</t>
        </is>
      </c>
      <c r="O1325" s="243" t="inlineStr">
        <is>
          <t>-</t>
        </is>
      </c>
      <c r="P1325" s="237" t="inlineStr">
        <is>
          <t>-</t>
        </is>
      </c>
      <c r="Q1325" s="236" t="inlineStr">
        <is>
          <t>-</t>
        </is>
      </c>
      <c r="R1325" s="244" t="inlineStr">
        <is>
          <t>-</t>
        </is>
      </c>
      <c r="S1325" s="245" t="inlineStr">
        <is>
          <t>-</t>
        </is>
      </c>
      <c r="T1325" s="236" t="n"/>
      <c r="U1325" s="246" t="n"/>
      <c r="V1325" s="238" t="inlineStr">
        <is>
          <t>Vijaywada</t>
        </is>
      </c>
      <c r="W1325" s="236" t="inlineStr">
        <is>
          <t>South</t>
        </is>
      </c>
      <c r="X1325" s="242" t="n"/>
      <c r="Y1325" s="241" t="n">
        <v>0</v>
      </c>
      <c r="Z1325" s="236" t="inlineStr">
        <is>
          <t>0%</t>
        </is>
      </c>
      <c r="AA1325" s="245" t="n"/>
      <c r="AB1325" s="236" t="n">
        <v>0</v>
      </c>
      <c r="AC1325" s="236" t="n">
        <v>0</v>
      </c>
      <c r="AD1325" s="236" t="n">
        <v>1</v>
      </c>
      <c r="AE1325" s="236" t="n">
        <v>0</v>
      </c>
      <c r="AF1325" s="240" t="n">
        <v>0</v>
      </c>
      <c r="AG1325" s="236" t="n">
        <v>0</v>
      </c>
      <c r="AH1325" s="242" t="n">
        <v>0</v>
      </c>
      <c r="AI1325" s="236" t="n">
        <v>0</v>
      </c>
      <c r="AJ1325" s="236" t="n"/>
    </row>
    <row r="1326">
      <c r="A1326" s="236" t="inlineStr">
        <is>
          <t>TH01913A</t>
        </is>
      </c>
      <c r="B1326" s="236" t="inlineStr">
        <is>
          <t>Palmolive Naturals</t>
        </is>
      </c>
      <c r="C1326" s="236" t="inlineStr">
        <is>
          <t>IN88</t>
        </is>
      </c>
      <c r="D1326" s="237" t="n">
        <v>0</v>
      </c>
      <c r="E1326" s="236" t="n">
        <v>0</v>
      </c>
      <c r="F1326" s="238" t="n">
        <v>0</v>
      </c>
      <c r="G1326" s="236" t="n">
        <v>0</v>
      </c>
      <c r="H1326" s="239" t="n">
        <v>5</v>
      </c>
      <c r="I1326" s="236" t="n">
        <v>5</v>
      </c>
      <c r="J1326" s="240" t="n">
        <v>0</v>
      </c>
      <c r="K1326" s="236" t="n">
        <v>5</v>
      </c>
      <c r="L1326" s="241" t="inlineStr">
        <is>
          <t>-</t>
        </is>
      </c>
      <c r="M1326" s="242" t="inlineStr">
        <is>
          <t>-</t>
        </is>
      </c>
      <c r="N1326" s="236" t="inlineStr">
        <is>
          <t>-</t>
        </is>
      </c>
      <c r="O1326" s="243" t="inlineStr">
        <is>
          <t>-</t>
        </is>
      </c>
      <c r="P1326" s="237" t="inlineStr">
        <is>
          <t>-</t>
        </is>
      </c>
      <c r="Q1326" s="236" t="inlineStr">
        <is>
          <t>-</t>
        </is>
      </c>
      <c r="R1326" s="244" t="inlineStr">
        <is>
          <t>-</t>
        </is>
      </c>
      <c r="S1326" s="245" t="inlineStr">
        <is>
          <t>-</t>
        </is>
      </c>
      <c r="T1326" s="236" t="n"/>
      <c r="U1326" s="246" t="n"/>
      <c r="V1326" s="238" t="inlineStr">
        <is>
          <t>Uttaranchal</t>
        </is>
      </c>
      <c r="W1326" s="236" t="inlineStr">
        <is>
          <t>North</t>
        </is>
      </c>
      <c r="X1326" s="242" t="n"/>
      <c r="Y1326" s="241" t="n">
        <v>0</v>
      </c>
      <c r="Z1326" s="236" t="inlineStr">
        <is>
          <t>0%</t>
        </is>
      </c>
      <c r="AA1326" s="245" t="n"/>
      <c r="AB1326" s="236" t="n">
        <v>0</v>
      </c>
      <c r="AC1326" s="236" t="n">
        <v>0</v>
      </c>
      <c r="AD1326" s="236" t="n">
        <v>1</v>
      </c>
      <c r="AE1326" s="236" t="n">
        <v>0</v>
      </c>
      <c r="AF1326" s="240" t="n">
        <v>0</v>
      </c>
      <c r="AG1326" s="236" t="n">
        <v>0</v>
      </c>
      <c r="AH1326" s="242" t="n">
        <v>0</v>
      </c>
      <c r="AI1326" s="236" t="n">
        <v>0</v>
      </c>
      <c r="AJ1326" s="236" t="n"/>
    </row>
    <row r="1327">
      <c r="A1327" s="236" t="inlineStr">
        <is>
          <t>TH01913A</t>
        </is>
      </c>
      <c r="B1327" s="236" t="inlineStr">
        <is>
          <t>Palmolive Naturals</t>
        </is>
      </c>
      <c r="C1327" s="236" t="inlineStr">
        <is>
          <t>IN89</t>
        </is>
      </c>
      <c r="D1327" s="237" t="n">
        <v>0</v>
      </c>
      <c r="E1327" s="236" t="n">
        <v>0</v>
      </c>
      <c r="F1327" s="238" t="n">
        <v>0</v>
      </c>
      <c r="G1327" s="236" t="n">
        <v>0</v>
      </c>
      <c r="H1327" s="239" t="n">
        <v>0</v>
      </c>
      <c r="I1327" s="236" t="n">
        <v>0</v>
      </c>
      <c r="J1327" s="240" t="n">
        <v>0</v>
      </c>
      <c r="K1327" s="236" t="n">
        <v>0</v>
      </c>
      <c r="L1327" s="241" t="inlineStr">
        <is>
          <t>-</t>
        </is>
      </c>
      <c r="M1327" s="242" t="inlineStr">
        <is>
          <t>-</t>
        </is>
      </c>
      <c r="N1327" s="236" t="inlineStr">
        <is>
          <t>-</t>
        </is>
      </c>
      <c r="O1327" s="243" t="inlineStr">
        <is>
          <t>-</t>
        </is>
      </c>
      <c r="P1327" s="237" t="inlineStr">
        <is>
          <t>-</t>
        </is>
      </c>
      <c r="Q1327" s="236" t="inlineStr">
        <is>
          <t>-</t>
        </is>
      </c>
      <c r="R1327" s="244" t="inlineStr">
        <is>
          <t>-</t>
        </is>
      </c>
      <c r="S1327" s="245" t="inlineStr">
        <is>
          <t>-</t>
        </is>
      </c>
      <c r="T1327" s="236" t="n"/>
      <c r="U1327" s="246" t="n"/>
      <c r="V1327" s="238" t="inlineStr">
        <is>
          <t>Hubli</t>
        </is>
      </c>
      <c r="W1327" s="236" t="inlineStr">
        <is>
          <t>South</t>
        </is>
      </c>
      <c r="X1327" s="242" t="n"/>
      <c r="Y1327" s="241" t="n">
        <v>0</v>
      </c>
      <c r="Z1327" s="236" t="inlineStr">
        <is>
          <t>0%</t>
        </is>
      </c>
      <c r="AA1327" s="245" t="n"/>
      <c r="AB1327" s="236" t="n">
        <v>0</v>
      </c>
      <c r="AC1327" s="236" t="n">
        <v>0</v>
      </c>
      <c r="AD1327" s="236" t="n">
        <v>1</v>
      </c>
      <c r="AE1327" s="236" t="n">
        <v>1</v>
      </c>
      <c r="AF1327" s="240" t="n">
        <v>0</v>
      </c>
      <c r="AG1327" s="236" t="n">
        <v>0</v>
      </c>
      <c r="AH1327" s="242" t="n">
        <v>0</v>
      </c>
      <c r="AI1327" s="236" t="n">
        <v>0</v>
      </c>
      <c r="AJ1327" s="236" t="n"/>
    </row>
    <row r="1328">
      <c r="A1328" s="236" t="inlineStr">
        <is>
          <t>TH01913A</t>
        </is>
      </c>
      <c r="B1328" s="236" t="inlineStr">
        <is>
          <t>Palmolive Naturals</t>
        </is>
      </c>
      <c r="C1328" s="236" t="inlineStr">
        <is>
          <t>IN90</t>
        </is>
      </c>
      <c r="D1328" s="237" t="n">
        <v>0</v>
      </c>
      <c r="E1328" s="236" t="n">
        <v>0</v>
      </c>
      <c r="F1328" s="238" t="n">
        <v>0</v>
      </c>
      <c r="G1328" s="236" t="n">
        <v>0</v>
      </c>
      <c r="H1328" s="239" t="n">
        <v>50</v>
      </c>
      <c r="I1328" s="236" t="n">
        <v>50</v>
      </c>
      <c r="J1328" s="240" t="n">
        <v>0</v>
      </c>
      <c r="K1328" s="236" t="n">
        <v>50</v>
      </c>
      <c r="L1328" s="241" t="inlineStr">
        <is>
          <t>-</t>
        </is>
      </c>
      <c r="M1328" s="242" t="inlineStr">
        <is>
          <t>-</t>
        </is>
      </c>
      <c r="N1328" s="236" t="inlineStr">
        <is>
          <t>-</t>
        </is>
      </c>
      <c r="O1328" s="243" t="inlineStr">
        <is>
          <t>-</t>
        </is>
      </c>
      <c r="P1328" s="237" t="inlineStr">
        <is>
          <t>-</t>
        </is>
      </c>
      <c r="Q1328" s="236" t="inlineStr">
        <is>
          <t>-</t>
        </is>
      </c>
      <c r="R1328" s="244" t="inlineStr">
        <is>
          <t>-</t>
        </is>
      </c>
      <c r="S1328" s="245" t="inlineStr">
        <is>
          <t>-</t>
        </is>
      </c>
      <c r="T1328" s="236" t="n"/>
      <c r="U1328" s="246" t="n"/>
      <c r="V1328" s="238" t="inlineStr">
        <is>
          <t>Export</t>
        </is>
      </c>
      <c r="W1328" s="236" t="inlineStr">
        <is>
          <t>Exp-DC</t>
        </is>
      </c>
      <c r="X1328" s="242" t="n"/>
      <c r="Y1328" s="241" t="n">
        <v>0</v>
      </c>
      <c r="Z1328" s="236" t="inlineStr">
        <is>
          <t>0%</t>
        </is>
      </c>
      <c r="AA1328" s="245" t="n"/>
      <c r="AB1328" s="236" t="n">
        <v>0</v>
      </c>
      <c r="AC1328" s="236" t="n">
        <v>0</v>
      </c>
      <c r="AD1328" s="236" t="n">
        <v>1</v>
      </c>
      <c r="AE1328" s="236" t="n">
        <v>0</v>
      </c>
      <c r="AF1328" s="240" t="n">
        <v>0</v>
      </c>
      <c r="AG1328" s="236" t="n">
        <v>0</v>
      </c>
      <c r="AH1328" s="242" t="n">
        <v>0</v>
      </c>
      <c r="AI1328" s="236" t="n">
        <v>0</v>
      </c>
      <c r="AJ1328" s="236" t="n"/>
    </row>
    <row r="1329">
      <c r="A1329" s="236" t="inlineStr">
        <is>
          <t>TH01913A</t>
        </is>
      </c>
      <c r="B1329" s="236" t="inlineStr">
        <is>
          <t>Palmolive Naturals</t>
        </is>
      </c>
      <c r="C1329" s="236" t="inlineStr">
        <is>
          <t>IN91</t>
        </is>
      </c>
      <c r="D1329" s="237" t="n">
        <v>0</v>
      </c>
      <c r="E1329" s="236" t="n">
        <v>0</v>
      </c>
      <c r="F1329" s="238" t="n">
        <v>0</v>
      </c>
      <c r="G1329" s="236" t="n">
        <v>0</v>
      </c>
      <c r="H1329" s="239" t="n">
        <v>3</v>
      </c>
      <c r="I1329" s="236" t="n">
        <v>3</v>
      </c>
      <c r="J1329" s="240" t="n">
        <v>0</v>
      </c>
      <c r="K1329" s="236" t="n">
        <v>3</v>
      </c>
      <c r="L1329" s="241" t="inlineStr">
        <is>
          <t>-</t>
        </is>
      </c>
      <c r="M1329" s="242" t="inlineStr">
        <is>
          <t>-</t>
        </is>
      </c>
      <c r="N1329" s="236" t="inlineStr">
        <is>
          <t>-</t>
        </is>
      </c>
      <c r="O1329" s="243" t="inlineStr">
        <is>
          <t>-</t>
        </is>
      </c>
      <c r="P1329" s="237" t="inlineStr">
        <is>
          <t>-</t>
        </is>
      </c>
      <c r="Q1329" s="236" t="inlineStr">
        <is>
          <t>-</t>
        </is>
      </c>
      <c r="R1329" s="244" t="inlineStr">
        <is>
          <t>-</t>
        </is>
      </c>
      <c r="S1329" s="245" t="n">
        <v>2</v>
      </c>
      <c r="T1329" s="236" t="n"/>
      <c r="U1329" s="246" t="n"/>
      <c r="V1329" s="238" t="inlineStr">
        <is>
          <t>Siliguri</t>
        </is>
      </c>
      <c r="W1329" s="236" t="inlineStr">
        <is>
          <t>East</t>
        </is>
      </c>
      <c r="X1329" s="242" t="n"/>
      <c r="Y1329" s="241" t="n">
        <v>0</v>
      </c>
      <c r="Z1329" s="236" t="inlineStr">
        <is>
          <t>0%</t>
        </is>
      </c>
      <c r="AA1329" s="245" t="n"/>
      <c r="AB1329" s="236" t="n">
        <v>0</v>
      </c>
      <c r="AC1329" s="236" t="n">
        <v>0</v>
      </c>
      <c r="AD1329" s="236" t="n">
        <v>1</v>
      </c>
      <c r="AE1329" s="236" t="n">
        <v>0</v>
      </c>
      <c r="AF1329" s="240" t="n">
        <v>0</v>
      </c>
      <c r="AG1329" s="236" t="n">
        <v>2</v>
      </c>
      <c r="AH1329" s="242" t="n">
        <v>0</v>
      </c>
      <c r="AI1329" s="236" t="n">
        <v>0</v>
      </c>
      <c r="AJ1329" s="236" t="n"/>
    </row>
    <row r="1330">
      <c r="A1330" s="236" t="inlineStr">
        <is>
          <t>TH01913A</t>
        </is>
      </c>
      <c r="B1330" s="236" t="inlineStr">
        <is>
          <t>Palmolive Naturals</t>
        </is>
      </c>
      <c r="C1330" s="236" t="inlineStr">
        <is>
          <t>IN95</t>
        </is>
      </c>
      <c r="D1330" s="237" t="n">
        <v>0</v>
      </c>
      <c r="E1330" s="236" t="n">
        <v>0</v>
      </c>
      <c r="F1330" s="238" t="n">
        <v>0</v>
      </c>
      <c r="G1330" s="236" t="n">
        <v>0</v>
      </c>
      <c r="H1330" s="239" t="n">
        <v>90</v>
      </c>
      <c r="I1330" s="236" t="n">
        <v>90</v>
      </c>
      <c r="J1330" s="240" t="n">
        <v>0</v>
      </c>
      <c r="K1330" s="236" t="n">
        <v>90</v>
      </c>
      <c r="L1330" s="241" t="inlineStr">
        <is>
          <t>-</t>
        </is>
      </c>
      <c r="M1330" s="242" t="inlineStr">
        <is>
          <t>-</t>
        </is>
      </c>
      <c r="N1330" s="236" t="inlineStr">
        <is>
          <t>-</t>
        </is>
      </c>
      <c r="O1330" s="243" t="inlineStr">
        <is>
          <t>-</t>
        </is>
      </c>
      <c r="P1330" s="237" t="inlineStr">
        <is>
          <t>-</t>
        </is>
      </c>
      <c r="Q1330" s="236" t="inlineStr">
        <is>
          <t>-</t>
        </is>
      </c>
      <c r="R1330" s="244" t="inlineStr">
        <is>
          <t>-</t>
        </is>
      </c>
      <c r="S1330" s="245" t="inlineStr">
        <is>
          <t>-</t>
        </is>
      </c>
      <c r="T1330" s="236" t="n"/>
      <c r="U1330" s="246" t="n"/>
      <c r="V1330" s="238" t="inlineStr">
        <is>
          <t>Hasangarh</t>
        </is>
      </c>
      <c r="W1330" s="236" t="inlineStr">
        <is>
          <t>North DC</t>
        </is>
      </c>
      <c r="X1330" s="242" t="n"/>
      <c r="Y1330" s="241" t="n">
        <v>0</v>
      </c>
      <c r="Z1330" s="236" t="inlineStr">
        <is>
          <t>0%</t>
        </is>
      </c>
      <c r="AA1330" s="245" t="n"/>
      <c r="AB1330" s="236" t="n">
        <v>0</v>
      </c>
      <c r="AC1330" s="236" t="n">
        <v>0</v>
      </c>
      <c r="AD1330" s="236" t="n">
        <v>1</v>
      </c>
      <c r="AE1330" s="236" t="n">
        <v>0</v>
      </c>
      <c r="AF1330" s="240" t="n">
        <v>0</v>
      </c>
      <c r="AG1330" s="236" t="n">
        <v>0</v>
      </c>
      <c r="AH1330" s="242" t="n">
        <v>0</v>
      </c>
      <c r="AI1330" s="236" t="n">
        <v>0</v>
      </c>
      <c r="AJ1330" s="236" t="n"/>
    </row>
    <row r="1331">
      <c r="A1331" s="236" t="inlineStr">
        <is>
          <t>TH01913A</t>
        </is>
      </c>
      <c r="B1331" s="236" t="inlineStr">
        <is>
          <t>Palmolive Naturals</t>
        </is>
      </c>
      <c r="C1331" s="236" t="inlineStr">
        <is>
          <t>IN97</t>
        </is>
      </c>
      <c r="D1331" s="237" t="n">
        <v>150</v>
      </c>
      <c r="E1331" s="236" t="n">
        <v>0</v>
      </c>
      <c r="F1331" s="238" t="n">
        <v>0</v>
      </c>
      <c r="G1331" s="236" t="n">
        <v>152</v>
      </c>
      <c r="H1331" s="239" t="n">
        <v>152</v>
      </c>
      <c r="I1331" s="236" t="n">
        <v>302</v>
      </c>
      <c r="J1331" s="240" t="n">
        <v>0</v>
      </c>
      <c r="K1331" s="236" t="n">
        <v>302</v>
      </c>
      <c r="L1331" s="241" t="inlineStr">
        <is>
          <t>-</t>
        </is>
      </c>
      <c r="M1331" s="242" t="inlineStr">
        <is>
          <t>-</t>
        </is>
      </c>
      <c r="N1331" s="236" t="inlineStr">
        <is>
          <t>-</t>
        </is>
      </c>
      <c r="O1331" s="243" t="inlineStr">
        <is>
          <t>-</t>
        </is>
      </c>
      <c r="P1331" s="237" t="inlineStr">
        <is>
          <t>-</t>
        </is>
      </c>
      <c r="Q1331" s="236" t="inlineStr">
        <is>
          <t>-</t>
        </is>
      </c>
      <c r="R1331" s="244" t="inlineStr">
        <is>
          <t>-</t>
        </is>
      </c>
      <c r="S1331" s="245" t="inlineStr">
        <is>
          <t>-</t>
        </is>
      </c>
      <c r="T1331" s="236" t="n"/>
      <c r="U1331" s="246" t="n"/>
      <c r="V1331" s="238" t="inlineStr">
        <is>
          <t>Hubli DC</t>
        </is>
      </c>
      <c r="W1331" s="236" t="inlineStr">
        <is>
          <t>South DC</t>
        </is>
      </c>
      <c r="X1331" s="242" t="n"/>
      <c r="Y1331" s="241" t="n">
        <v>0</v>
      </c>
      <c r="Z1331" s="236" t="inlineStr">
        <is>
          <t>0%</t>
        </is>
      </c>
      <c r="AA1331" s="245" t="n"/>
      <c r="AB1331" s="236" t="n">
        <v>0</v>
      </c>
      <c r="AC1331" s="236" t="n">
        <v>0</v>
      </c>
      <c r="AD1331" s="236" t="n">
        <v>1</v>
      </c>
      <c r="AE1331" s="236" t="n">
        <v>0</v>
      </c>
      <c r="AF1331" s="240" t="n">
        <v>0</v>
      </c>
      <c r="AG1331" s="236" t="n">
        <v>0</v>
      </c>
      <c r="AH1331" s="242" t="n">
        <v>0</v>
      </c>
      <c r="AI1331" s="236" t="n">
        <v>0</v>
      </c>
      <c r="AJ1331" s="236" t="n"/>
    </row>
    <row r="1332">
      <c r="A1332" s="236" t="inlineStr">
        <is>
          <t>TH01913A</t>
        </is>
      </c>
      <c r="B1332" s="236" t="inlineStr">
        <is>
          <t>Palmolive Naturals</t>
        </is>
      </c>
      <c r="C1332" s="236" t="inlineStr">
        <is>
          <t>IN98</t>
        </is>
      </c>
      <c r="D1332" s="237" t="n">
        <v>0</v>
      </c>
      <c r="E1332" s="236" t="n">
        <v>0</v>
      </c>
      <c r="F1332" s="238" t="n">
        <v>0</v>
      </c>
      <c r="G1332" s="236" t="n">
        <v>0</v>
      </c>
      <c r="H1332" s="239" t="n">
        <v>0</v>
      </c>
      <c r="I1332" s="236" t="n">
        <v>0</v>
      </c>
      <c r="J1332" s="240" t="n">
        <v>0</v>
      </c>
      <c r="K1332" s="236" t="n">
        <v>0</v>
      </c>
      <c r="L1332" s="241" t="inlineStr">
        <is>
          <t>-</t>
        </is>
      </c>
      <c r="M1332" s="242" t="inlineStr">
        <is>
          <t>-</t>
        </is>
      </c>
      <c r="N1332" s="236" t="inlineStr">
        <is>
          <t>-</t>
        </is>
      </c>
      <c r="O1332" s="243" t="inlineStr">
        <is>
          <t>-</t>
        </is>
      </c>
      <c r="P1332" s="237" t="inlineStr">
        <is>
          <t>-</t>
        </is>
      </c>
      <c r="Q1332" s="236" t="inlineStr">
        <is>
          <t>-</t>
        </is>
      </c>
      <c r="R1332" s="244" t="inlineStr">
        <is>
          <t>-</t>
        </is>
      </c>
      <c r="S1332" s="245" t="inlineStr">
        <is>
          <t>-</t>
        </is>
      </c>
      <c r="T1332" s="236" t="n"/>
      <c r="U1332" s="246" t="n"/>
      <c r="V1332" s="238" t="inlineStr">
        <is>
          <t>Calcutta DC</t>
        </is>
      </c>
      <c r="W1332" s="236" t="inlineStr">
        <is>
          <t>East DC</t>
        </is>
      </c>
      <c r="X1332" s="242" t="n"/>
      <c r="Y1332" s="241" t="n">
        <v>0</v>
      </c>
      <c r="Z1332" s="236" t="inlineStr">
        <is>
          <t>0%</t>
        </is>
      </c>
      <c r="AA1332" s="245" t="n"/>
      <c r="AB1332" s="236" t="n">
        <v>0</v>
      </c>
      <c r="AC1332" s="236" t="n">
        <v>0</v>
      </c>
      <c r="AD1332" s="236" t="n">
        <v>1</v>
      </c>
      <c r="AE1332" s="236" t="n">
        <v>1</v>
      </c>
      <c r="AF1332" s="240" t="n">
        <v>0</v>
      </c>
      <c r="AG1332" s="236" t="n">
        <v>0</v>
      </c>
      <c r="AH1332" s="242" t="n">
        <v>0</v>
      </c>
      <c r="AI1332" s="236" t="n">
        <v>0</v>
      </c>
      <c r="AJ1332" s="236" t="n"/>
    </row>
    <row r="1333">
      <c r="A1333" s="236" t="inlineStr">
        <is>
          <t>TH01913A</t>
        </is>
      </c>
      <c r="B1333" s="236" t="inlineStr">
        <is>
          <t>Palmolive Naturals</t>
        </is>
      </c>
      <c r="C1333" s="236" t="inlineStr">
        <is>
          <t>IN99</t>
        </is>
      </c>
      <c r="D1333" s="237" t="n">
        <v>0</v>
      </c>
      <c r="E1333" s="236" t="n">
        <v>0</v>
      </c>
      <c r="F1333" s="238" t="n">
        <v>0</v>
      </c>
      <c r="G1333" s="236" t="n">
        <v>0</v>
      </c>
      <c r="H1333" s="239" t="n">
        <v>0</v>
      </c>
      <c r="I1333" s="236" t="n">
        <v>0</v>
      </c>
      <c r="J1333" s="240" t="n">
        <v>0</v>
      </c>
      <c r="K1333" s="236" t="n">
        <v>0</v>
      </c>
      <c r="L1333" s="241" t="inlineStr">
        <is>
          <t>-</t>
        </is>
      </c>
      <c r="M1333" s="242" t="inlineStr">
        <is>
          <t>-</t>
        </is>
      </c>
      <c r="N1333" s="236" t="inlineStr">
        <is>
          <t>-</t>
        </is>
      </c>
      <c r="O1333" s="243" t="inlineStr">
        <is>
          <t>-</t>
        </is>
      </c>
      <c r="P1333" s="237" t="inlineStr">
        <is>
          <t>-</t>
        </is>
      </c>
      <c r="Q1333" s="236" t="inlineStr">
        <is>
          <t>-</t>
        </is>
      </c>
      <c r="R1333" s="244" t="inlineStr">
        <is>
          <t>-</t>
        </is>
      </c>
      <c r="S1333" s="245" t="inlineStr">
        <is>
          <t>-</t>
        </is>
      </c>
      <c r="T1333" s="236" t="n"/>
      <c r="U1333" s="246" t="n"/>
      <c r="V1333" s="238" t="inlineStr">
        <is>
          <t>Goa DC</t>
        </is>
      </c>
      <c r="W1333" s="236" t="inlineStr">
        <is>
          <t>Plant</t>
        </is>
      </c>
      <c r="X1333" s="242" t="n"/>
      <c r="Y1333" s="241" t="n">
        <v>0</v>
      </c>
      <c r="Z1333" s="236" t="inlineStr">
        <is>
          <t>0%</t>
        </is>
      </c>
      <c r="AA1333" s="245" t="n"/>
      <c r="AB1333" s="236" t="n">
        <v>0</v>
      </c>
      <c r="AC1333" s="236" t="n">
        <v>0</v>
      </c>
      <c r="AD1333" s="236" t="n">
        <v>1</v>
      </c>
      <c r="AE1333" s="236" t="n">
        <v>1</v>
      </c>
      <c r="AF1333" s="240" t="n">
        <v>0</v>
      </c>
      <c r="AG1333" s="236" t="n">
        <v>0</v>
      </c>
      <c r="AH1333" s="242" t="n">
        <v>0</v>
      </c>
      <c r="AI1333" s="236" t="n">
        <v>0</v>
      </c>
      <c r="AJ1333" s="236" t="n"/>
    </row>
    <row r="1334">
      <c r="A1334" s="236" t="inlineStr">
        <is>
          <t>------------</t>
        </is>
      </c>
      <c r="B1334" s="236" t="n"/>
      <c r="C1334" s="236" t="n"/>
      <c r="D1334" s="237" t="n"/>
      <c r="E1334" s="236" t="n"/>
      <c r="F1334" s="238" t="n"/>
      <c r="G1334" s="236" t="n"/>
      <c r="H1334" s="239" t="n"/>
      <c r="I1334" s="236" t="n"/>
      <c r="J1334" s="240" t="n"/>
      <c r="K1334" s="236" t="n"/>
      <c r="L1334" s="241" t="n"/>
      <c r="M1334" s="242" t="n"/>
      <c r="N1334" s="236" t="n"/>
      <c r="O1334" s="243" t="n"/>
      <c r="P1334" s="237" t="n"/>
      <c r="Q1334" s="236" t="n"/>
      <c r="R1334" s="244" t="n"/>
      <c r="S1334" s="245" t="n"/>
      <c r="T1334" s="236" t="n"/>
      <c r="U1334" s="246" t="n"/>
      <c r="V1334" s="238" t="n"/>
      <c r="W1334" s="236" t="n"/>
      <c r="X1334" s="242" t="n"/>
      <c r="Y1334" s="241" t="n"/>
      <c r="Z1334" s="236" t="n"/>
      <c r="AA1334" s="245" t="n"/>
      <c r="AB1334" s="236" t="n"/>
      <c r="AC1334" s="236" t="n"/>
      <c r="AD1334" s="236" t="n"/>
      <c r="AE1334" s="236" t="n"/>
      <c r="AF1334" s="240" t="n"/>
      <c r="AG1334" s="236" t="n"/>
      <c r="AH1334" s="242" t="n"/>
      <c r="AI1334" s="236" t="n"/>
      <c r="AJ1334" s="236" t="n"/>
    </row>
    <row r="1335">
      <c r="A1335" s="236" t="inlineStr">
        <is>
          <t>TH01927A</t>
        </is>
      </c>
      <c r="B1335" s="236" t="inlineStr">
        <is>
          <t>Pamolive LHW</t>
        </is>
      </c>
      <c r="C1335" s="236" t="inlineStr">
        <is>
          <t>IN59</t>
        </is>
      </c>
      <c r="D1335" s="237" t="n">
        <v>36</v>
      </c>
      <c r="E1335" s="236" t="n">
        <v>0</v>
      </c>
      <c r="F1335" s="238" t="n">
        <v>0</v>
      </c>
      <c r="G1335" s="236" t="n">
        <v>0</v>
      </c>
      <c r="H1335" s="239" t="n">
        <v>5</v>
      </c>
      <c r="I1335" s="236" t="n">
        <v>41</v>
      </c>
      <c r="J1335" s="240" t="n">
        <v>0</v>
      </c>
      <c r="K1335" s="236" t="n">
        <v>41</v>
      </c>
      <c r="L1335" s="241" t="inlineStr">
        <is>
          <t>-</t>
        </is>
      </c>
      <c r="M1335" s="242" t="inlineStr">
        <is>
          <t>-</t>
        </is>
      </c>
      <c r="N1335" s="236" t="inlineStr">
        <is>
          <t>-</t>
        </is>
      </c>
      <c r="O1335" s="243" t="inlineStr">
        <is>
          <t>-</t>
        </is>
      </c>
      <c r="P1335" s="237" t="inlineStr">
        <is>
          <t>-</t>
        </is>
      </c>
      <c r="Q1335" s="236" t="inlineStr">
        <is>
          <t>-</t>
        </is>
      </c>
      <c r="R1335" s="244" t="inlineStr">
        <is>
          <t>-</t>
        </is>
      </c>
      <c r="S1335" s="245" t="inlineStr">
        <is>
          <t>-</t>
        </is>
      </c>
      <c r="T1335" s="236" t="inlineStr">
        <is>
          <t>100%</t>
        </is>
      </c>
      <c r="U1335" s="246" t="inlineStr">
        <is>
          <t>100%</t>
        </is>
      </c>
      <c r="V1335" s="238" t="inlineStr">
        <is>
          <t>Coimbatore</t>
        </is>
      </c>
      <c r="W1335" s="236" t="inlineStr">
        <is>
          <t>South</t>
        </is>
      </c>
      <c r="X1335" s="242" t="n"/>
      <c r="Y1335" s="241" t="n">
        <v>104</v>
      </c>
      <c r="Z1335" s="236" t="inlineStr">
        <is>
          <t>0%</t>
        </is>
      </c>
      <c r="AA1335" s="245" t="n"/>
      <c r="AB1335" s="236" t="n">
        <v>0</v>
      </c>
      <c r="AC1335" s="236" t="n">
        <v>0</v>
      </c>
      <c r="AD1335" s="236" t="n">
        <v>1</v>
      </c>
      <c r="AE1335" s="236" t="n">
        <v>1</v>
      </c>
      <c r="AF1335" s="240" t="n">
        <v>0</v>
      </c>
      <c r="AG1335" s="236" t="n">
        <v>0</v>
      </c>
      <c r="AH1335" s="242" t="n">
        <v>0</v>
      </c>
      <c r="AI1335" s="236" t="n">
        <v>0</v>
      </c>
      <c r="AJ1335" s="236" t="n"/>
    </row>
    <row r="1336">
      <c r="A1336" s="236" t="inlineStr">
        <is>
          <t>TH01927A</t>
        </is>
      </c>
      <c r="B1336" s="236" t="inlineStr">
        <is>
          <t>Pamolive LHW</t>
        </is>
      </c>
      <c r="C1336" s="236" t="inlineStr">
        <is>
          <t>IN60</t>
        </is>
      </c>
      <c r="D1336" s="237" t="n">
        <v>0</v>
      </c>
      <c r="E1336" s="236" t="n">
        <v>0</v>
      </c>
      <c r="F1336" s="238" t="n">
        <v>0</v>
      </c>
      <c r="G1336" s="236" t="n">
        <v>0</v>
      </c>
      <c r="H1336" s="239" t="n">
        <v>20</v>
      </c>
      <c r="I1336" s="236" t="n">
        <v>20</v>
      </c>
      <c r="J1336" s="240" t="n">
        <v>0</v>
      </c>
      <c r="K1336" s="236" t="n">
        <v>20</v>
      </c>
      <c r="L1336" s="241" t="inlineStr">
        <is>
          <t>-</t>
        </is>
      </c>
      <c r="M1336" s="242" t="inlineStr">
        <is>
          <t>-</t>
        </is>
      </c>
      <c r="N1336" s="236" t="inlineStr">
        <is>
          <t>-</t>
        </is>
      </c>
      <c r="O1336" s="243" t="inlineStr">
        <is>
          <t>-</t>
        </is>
      </c>
      <c r="P1336" s="237" t="inlineStr">
        <is>
          <t>-</t>
        </is>
      </c>
      <c r="Q1336" s="236" t="inlineStr">
        <is>
          <t>-</t>
        </is>
      </c>
      <c r="R1336" s="244" t="inlineStr">
        <is>
          <t>-</t>
        </is>
      </c>
      <c r="S1336" s="245" t="inlineStr">
        <is>
          <t>-</t>
        </is>
      </c>
      <c r="T1336" s="236" t="n"/>
      <c r="U1336" s="246" t="n"/>
      <c r="V1336" s="238" t="inlineStr">
        <is>
          <t>Mumbai</t>
        </is>
      </c>
      <c r="W1336" s="236" t="inlineStr">
        <is>
          <t>West</t>
        </is>
      </c>
      <c r="X1336" s="242" t="n"/>
      <c r="Y1336" s="241" t="n">
        <v>0</v>
      </c>
      <c r="Z1336" s="236" t="inlineStr">
        <is>
          <t>0%</t>
        </is>
      </c>
      <c r="AA1336" s="245" t="n"/>
      <c r="AB1336" s="236" t="n">
        <v>0</v>
      </c>
      <c r="AC1336" s="236" t="n">
        <v>0</v>
      </c>
      <c r="AD1336" s="236" t="n">
        <v>1</v>
      </c>
      <c r="AE1336" s="236" t="n">
        <v>0</v>
      </c>
      <c r="AF1336" s="240" t="n">
        <v>0</v>
      </c>
      <c r="AG1336" s="236" t="n">
        <v>0</v>
      </c>
      <c r="AH1336" s="242" t="n">
        <v>0</v>
      </c>
      <c r="AI1336" s="236" t="n">
        <v>0</v>
      </c>
      <c r="AJ1336" s="236" t="n"/>
    </row>
    <row r="1337">
      <c r="A1337" s="236" t="inlineStr">
        <is>
          <t>TH01927A</t>
        </is>
      </c>
      <c r="B1337" s="236" t="inlineStr">
        <is>
          <t>Pamolive LHW</t>
        </is>
      </c>
      <c r="C1337" s="236" t="inlineStr">
        <is>
          <t>IN61</t>
        </is>
      </c>
      <c r="D1337" s="237" t="n">
        <v>0</v>
      </c>
      <c r="E1337" s="236" t="n">
        <v>0</v>
      </c>
      <c r="F1337" s="238" t="n">
        <v>0</v>
      </c>
      <c r="G1337" s="236" t="n">
        <v>0</v>
      </c>
      <c r="H1337" s="239" t="n">
        <v>50</v>
      </c>
      <c r="I1337" s="236" t="n">
        <v>50</v>
      </c>
      <c r="J1337" s="240" t="n">
        <v>0</v>
      </c>
      <c r="K1337" s="236" t="n">
        <v>50</v>
      </c>
      <c r="L1337" s="241" t="inlineStr">
        <is>
          <t>-</t>
        </is>
      </c>
      <c r="M1337" s="242" t="inlineStr">
        <is>
          <t>-</t>
        </is>
      </c>
      <c r="N1337" s="236" t="inlineStr">
        <is>
          <t>-</t>
        </is>
      </c>
      <c r="O1337" s="243" t="inlineStr">
        <is>
          <t>-</t>
        </is>
      </c>
      <c r="P1337" s="237" t="inlineStr">
        <is>
          <t>-</t>
        </is>
      </c>
      <c r="Q1337" s="236" t="inlineStr">
        <is>
          <t>-</t>
        </is>
      </c>
      <c r="R1337" s="244" t="inlineStr">
        <is>
          <t>-</t>
        </is>
      </c>
      <c r="S1337" s="245" t="inlineStr">
        <is>
          <t>-</t>
        </is>
      </c>
      <c r="T1337" s="236" t="n"/>
      <c r="U1337" s="246" t="n"/>
      <c r="V1337" s="238" t="inlineStr">
        <is>
          <t>Delhi</t>
        </is>
      </c>
      <c r="W1337" s="236" t="inlineStr">
        <is>
          <t>North</t>
        </is>
      </c>
      <c r="X1337" s="242" t="n"/>
      <c r="Y1337" s="241" t="n">
        <v>0</v>
      </c>
      <c r="Z1337" s="236" t="inlineStr">
        <is>
          <t>0%</t>
        </is>
      </c>
      <c r="AA1337" s="245" t="n"/>
      <c r="AB1337" s="236" t="n">
        <v>0</v>
      </c>
      <c r="AC1337" s="236" t="n">
        <v>0</v>
      </c>
      <c r="AD1337" s="236" t="n">
        <v>1</v>
      </c>
      <c r="AE1337" s="236" t="n">
        <v>0</v>
      </c>
      <c r="AF1337" s="240" t="n">
        <v>0</v>
      </c>
      <c r="AG1337" s="236" t="n">
        <v>0</v>
      </c>
      <c r="AH1337" s="242" t="n">
        <v>0</v>
      </c>
      <c r="AI1337" s="236" t="n">
        <v>0</v>
      </c>
      <c r="AJ1337" s="236" t="n"/>
    </row>
    <row r="1338">
      <c r="A1338" s="236" t="inlineStr">
        <is>
          <t>TH01927A</t>
        </is>
      </c>
      <c r="B1338" s="236" t="inlineStr">
        <is>
          <t>Pamolive LHW</t>
        </is>
      </c>
      <c r="C1338" s="236" t="inlineStr">
        <is>
          <t>IN62</t>
        </is>
      </c>
      <c r="D1338" s="237" t="n">
        <v>0</v>
      </c>
      <c r="E1338" s="236" t="n">
        <v>0</v>
      </c>
      <c r="F1338" s="238" t="n">
        <v>0</v>
      </c>
      <c r="G1338" s="236" t="n">
        <v>0</v>
      </c>
      <c r="H1338" s="239" t="n">
        <v>7</v>
      </c>
      <c r="I1338" s="236" t="n">
        <v>7</v>
      </c>
      <c r="J1338" s="240" t="n">
        <v>0</v>
      </c>
      <c r="K1338" s="236" t="n">
        <v>7</v>
      </c>
      <c r="L1338" s="241" t="inlineStr">
        <is>
          <t>-</t>
        </is>
      </c>
      <c r="M1338" s="242" t="inlineStr">
        <is>
          <t>-</t>
        </is>
      </c>
      <c r="N1338" s="236" t="inlineStr">
        <is>
          <t>-</t>
        </is>
      </c>
      <c r="O1338" s="243" t="inlineStr">
        <is>
          <t>-</t>
        </is>
      </c>
      <c r="P1338" s="237" t="inlineStr">
        <is>
          <t>-</t>
        </is>
      </c>
      <c r="Q1338" s="236" t="inlineStr">
        <is>
          <t>-</t>
        </is>
      </c>
      <c r="R1338" s="244" t="inlineStr">
        <is>
          <t>-</t>
        </is>
      </c>
      <c r="S1338" s="245" t="n">
        <v>5</v>
      </c>
      <c r="T1338" s="236" t="inlineStr">
        <is>
          <t>114%</t>
        </is>
      </c>
      <c r="U1338" s="246" t="inlineStr">
        <is>
          <t>108%</t>
        </is>
      </c>
      <c r="V1338" s="238" t="inlineStr">
        <is>
          <t>Calcutta</t>
        </is>
      </c>
      <c r="W1338" s="236" t="inlineStr">
        <is>
          <t>East</t>
        </is>
      </c>
      <c r="X1338" s="242" t="n"/>
      <c r="Y1338" s="241" t="n">
        <v>88</v>
      </c>
      <c r="Z1338" s="236" t="inlineStr">
        <is>
          <t>0%</t>
        </is>
      </c>
      <c r="AA1338" s="245" t="n"/>
      <c r="AB1338" s="236" t="n">
        <v>0</v>
      </c>
      <c r="AC1338" s="236" t="n">
        <v>0</v>
      </c>
      <c r="AD1338" s="236" t="n">
        <v>1</v>
      </c>
      <c r="AE1338" s="236" t="n">
        <v>0</v>
      </c>
      <c r="AF1338" s="240" t="n">
        <v>0</v>
      </c>
      <c r="AG1338" s="236" t="n">
        <v>5</v>
      </c>
      <c r="AH1338" s="242" t="n">
        <v>0</v>
      </c>
      <c r="AI1338" s="236" t="n">
        <v>0</v>
      </c>
      <c r="AJ1338" s="236" t="n"/>
    </row>
    <row r="1339">
      <c r="A1339" s="236" t="inlineStr">
        <is>
          <t>TH01927A</t>
        </is>
      </c>
      <c r="B1339" s="236" t="inlineStr">
        <is>
          <t>Pamolive LHW</t>
        </is>
      </c>
      <c r="C1339" s="236" t="inlineStr">
        <is>
          <t>IN63</t>
        </is>
      </c>
      <c r="D1339" s="237" t="n">
        <v>0</v>
      </c>
      <c r="E1339" s="236" t="n">
        <v>0</v>
      </c>
      <c r="F1339" s="238" t="n">
        <v>0</v>
      </c>
      <c r="G1339" s="236" t="n">
        <v>0</v>
      </c>
      <c r="H1339" s="239" t="n">
        <v>3</v>
      </c>
      <c r="I1339" s="236" t="n">
        <v>3</v>
      </c>
      <c r="J1339" s="240" t="n">
        <v>0</v>
      </c>
      <c r="K1339" s="236" t="n">
        <v>3</v>
      </c>
      <c r="L1339" s="241" t="inlineStr">
        <is>
          <t>-</t>
        </is>
      </c>
      <c r="M1339" s="242" t="inlineStr">
        <is>
          <t>-</t>
        </is>
      </c>
      <c r="N1339" s="236" t="inlineStr">
        <is>
          <t>-</t>
        </is>
      </c>
      <c r="O1339" s="243" t="inlineStr">
        <is>
          <t>-</t>
        </is>
      </c>
      <c r="P1339" s="237" t="inlineStr">
        <is>
          <t>-</t>
        </is>
      </c>
      <c r="Q1339" s="236" t="inlineStr">
        <is>
          <t>-</t>
        </is>
      </c>
      <c r="R1339" s="244" t="inlineStr">
        <is>
          <t>-</t>
        </is>
      </c>
      <c r="S1339" s="245" t="inlineStr">
        <is>
          <t>-</t>
        </is>
      </c>
      <c r="T1339" s="236" t="n"/>
      <c r="U1339" s="246" t="n"/>
      <c r="V1339" s="238" t="inlineStr">
        <is>
          <t>Trichy</t>
        </is>
      </c>
      <c r="W1339" s="236" t="inlineStr">
        <is>
          <t>South</t>
        </is>
      </c>
      <c r="X1339" s="242" t="n"/>
      <c r="Y1339" s="241" t="n">
        <v>0</v>
      </c>
      <c r="Z1339" s="236" t="inlineStr">
        <is>
          <t>0%</t>
        </is>
      </c>
      <c r="AA1339" s="245" t="n"/>
      <c r="AB1339" s="236" t="n">
        <v>0</v>
      </c>
      <c r="AC1339" s="236" t="n">
        <v>0</v>
      </c>
      <c r="AD1339" s="236" t="n">
        <v>1</v>
      </c>
      <c r="AE1339" s="236" t="n">
        <v>0</v>
      </c>
      <c r="AF1339" s="240" t="n">
        <v>0</v>
      </c>
      <c r="AG1339" s="236" t="n">
        <v>0</v>
      </c>
      <c r="AH1339" s="242" t="n">
        <v>0</v>
      </c>
      <c r="AI1339" s="236" t="n">
        <v>0</v>
      </c>
      <c r="AJ1339" s="236" t="n"/>
    </row>
    <row r="1340">
      <c r="A1340" s="236" t="inlineStr">
        <is>
          <t>TH01927A</t>
        </is>
      </c>
      <c r="B1340" s="236" t="inlineStr">
        <is>
          <t>Pamolive LHW</t>
        </is>
      </c>
      <c r="C1340" s="236" t="inlineStr">
        <is>
          <t>IN64</t>
        </is>
      </c>
      <c r="D1340" s="237" t="n">
        <v>0</v>
      </c>
      <c r="E1340" s="236" t="n">
        <v>0</v>
      </c>
      <c r="F1340" s="238" t="n">
        <v>0</v>
      </c>
      <c r="G1340" s="236" t="n">
        <v>0</v>
      </c>
      <c r="H1340" s="239" t="n">
        <v>5</v>
      </c>
      <c r="I1340" s="236" t="n">
        <v>5</v>
      </c>
      <c r="J1340" s="240" t="n">
        <v>0</v>
      </c>
      <c r="K1340" s="236" t="n">
        <v>5</v>
      </c>
      <c r="L1340" s="241" t="inlineStr">
        <is>
          <t>-</t>
        </is>
      </c>
      <c r="M1340" s="242" t="inlineStr">
        <is>
          <t>-</t>
        </is>
      </c>
      <c r="N1340" s="236" t="inlineStr">
        <is>
          <t>-</t>
        </is>
      </c>
      <c r="O1340" s="243" t="inlineStr">
        <is>
          <t>-</t>
        </is>
      </c>
      <c r="P1340" s="237" t="inlineStr">
        <is>
          <t>-</t>
        </is>
      </c>
      <c r="Q1340" s="236" t="inlineStr">
        <is>
          <t>-</t>
        </is>
      </c>
      <c r="R1340" s="244" t="inlineStr">
        <is>
          <t>-</t>
        </is>
      </c>
      <c r="S1340" s="245" t="inlineStr">
        <is>
          <t>-</t>
        </is>
      </c>
      <c r="T1340" s="236" t="inlineStr">
        <is>
          <t>111%</t>
        </is>
      </c>
      <c r="U1340" s="246" t="inlineStr">
        <is>
          <t>111%</t>
        </is>
      </c>
      <c r="V1340" s="238" t="inlineStr">
        <is>
          <t>Chennai</t>
        </is>
      </c>
      <c r="W1340" s="236" t="inlineStr">
        <is>
          <t>South</t>
        </is>
      </c>
      <c r="X1340" s="242" t="n"/>
      <c r="Y1340" s="241" t="n">
        <v>46</v>
      </c>
      <c r="Z1340" s="236" t="inlineStr">
        <is>
          <t>0%</t>
        </is>
      </c>
      <c r="AA1340" s="245" t="n"/>
      <c r="AB1340" s="236" t="n">
        <v>0</v>
      </c>
      <c r="AC1340" s="236" t="n">
        <v>0</v>
      </c>
      <c r="AD1340" s="236" t="n">
        <v>1</v>
      </c>
      <c r="AE1340" s="236" t="n">
        <v>0</v>
      </c>
      <c r="AF1340" s="240" t="n">
        <v>0</v>
      </c>
      <c r="AG1340" s="236" t="n">
        <v>0</v>
      </c>
      <c r="AH1340" s="242" t="n">
        <v>0</v>
      </c>
      <c r="AI1340" s="236" t="n">
        <v>0</v>
      </c>
      <c r="AJ1340" s="236" t="n"/>
    </row>
    <row r="1341">
      <c r="A1341" s="236" t="inlineStr">
        <is>
          <t>TH01927A</t>
        </is>
      </c>
      <c r="B1341" s="236" t="inlineStr">
        <is>
          <t>Pamolive LHW</t>
        </is>
      </c>
      <c r="C1341" s="236" t="inlineStr">
        <is>
          <t>IN65</t>
        </is>
      </c>
      <c r="D1341" s="237" t="n">
        <v>0</v>
      </c>
      <c r="E1341" s="236" t="n">
        <v>0</v>
      </c>
      <c r="F1341" s="238" t="n">
        <v>0</v>
      </c>
      <c r="G1341" s="236" t="n">
        <v>0</v>
      </c>
      <c r="H1341" s="239" t="n">
        <v>3</v>
      </c>
      <c r="I1341" s="236" t="n">
        <v>3</v>
      </c>
      <c r="J1341" s="240" t="n">
        <v>0</v>
      </c>
      <c r="K1341" s="236" t="n">
        <v>3</v>
      </c>
      <c r="L1341" s="241" t="inlineStr">
        <is>
          <t>-</t>
        </is>
      </c>
      <c r="M1341" s="242" t="inlineStr">
        <is>
          <t>-</t>
        </is>
      </c>
      <c r="N1341" s="236" t="inlineStr">
        <is>
          <t>-</t>
        </is>
      </c>
      <c r="O1341" s="243" t="inlineStr">
        <is>
          <t>-</t>
        </is>
      </c>
      <c r="P1341" s="237" t="inlineStr">
        <is>
          <t>-</t>
        </is>
      </c>
      <c r="Q1341" s="236" t="inlineStr">
        <is>
          <t>-</t>
        </is>
      </c>
      <c r="R1341" s="244" t="inlineStr">
        <is>
          <t>-</t>
        </is>
      </c>
      <c r="S1341" s="245" t="inlineStr">
        <is>
          <t>-</t>
        </is>
      </c>
      <c r="T1341" s="236" t="inlineStr">
        <is>
          <t>150%</t>
        </is>
      </c>
      <c r="U1341" s="246" t="inlineStr">
        <is>
          <t>150%</t>
        </is>
      </c>
      <c r="V1341" s="238" t="inlineStr">
        <is>
          <t>Kanpur</t>
        </is>
      </c>
      <c r="W1341" s="236" t="inlineStr">
        <is>
          <t>North</t>
        </is>
      </c>
      <c r="X1341" s="242" t="n"/>
      <c r="Y1341" s="241" t="n">
        <v>6</v>
      </c>
      <c r="Z1341" s="236" t="inlineStr">
        <is>
          <t>0%</t>
        </is>
      </c>
      <c r="AA1341" s="245" t="n"/>
      <c r="AB1341" s="236" t="n">
        <v>0</v>
      </c>
      <c r="AC1341" s="236" t="n">
        <v>0</v>
      </c>
      <c r="AD1341" s="236" t="n">
        <v>1</v>
      </c>
      <c r="AE1341" s="236" t="n">
        <v>0</v>
      </c>
      <c r="AF1341" s="240" t="n">
        <v>0</v>
      </c>
      <c r="AG1341" s="236" t="n">
        <v>0</v>
      </c>
      <c r="AH1341" s="242" t="n">
        <v>0</v>
      </c>
      <c r="AI1341" s="236" t="n">
        <v>0</v>
      </c>
      <c r="AJ1341" s="236" t="n"/>
    </row>
    <row r="1342">
      <c r="A1342" s="236" t="inlineStr">
        <is>
          <t>TH01927A</t>
        </is>
      </c>
      <c r="B1342" s="236" t="inlineStr">
        <is>
          <t>Pamolive LHW</t>
        </is>
      </c>
      <c r="C1342" s="236" t="inlineStr">
        <is>
          <t>IN66</t>
        </is>
      </c>
      <c r="D1342" s="237" t="n">
        <v>0</v>
      </c>
      <c r="E1342" s="236" t="n">
        <v>0</v>
      </c>
      <c r="F1342" s="238" t="n">
        <v>0</v>
      </c>
      <c r="G1342" s="236" t="n">
        <v>0</v>
      </c>
      <c r="H1342" s="239" t="n">
        <v>3</v>
      </c>
      <c r="I1342" s="236" t="n">
        <v>3</v>
      </c>
      <c r="J1342" s="240" t="n">
        <v>0</v>
      </c>
      <c r="K1342" s="236" t="n">
        <v>3</v>
      </c>
      <c r="L1342" s="241" t="inlineStr">
        <is>
          <t>-</t>
        </is>
      </c>
      <c r="M1342" s="242" t="inlineStr">
        <is>
          <t>-</t>
        </is>
      </c>
      <c r="N1342" s="236" t="inlineStr">
        <is>
          <t>-</t>
        </is>
      </c>
      <c r="O1342" s="243" t="inlineStr">
        <is>
          <t>-</t>
        </is>
      </c>
      <c r="P1342" s="237" t="inlineStr">
        <is>
          <t>-</t>
        </is>
      </c>
      <c r="Q1342" s="236" t="inlineStr">
        <is>
          <t>-</t>
        </is>
      </c>
      <c r="R1342" s="244" t="inlineStr">
        <is>
          <t>-</t>
        </is>
      </c>
      <c r="S1342" s="245" t="n">
        <v>3</v>
      </c>
      <c r="T1342" s="236" t="inlineStr">
        <is>
          <t>200%</t>
        </is>
      </c>
      <c r="U1342" s="246" t="inlineStr">
        <is>
          <t>150%</t>
        </is>
      </c>
      <c r="V1342" s="238" t="inlineStr">
        <is>
          <t>Bhubaneshwar</t>
        </is>
      </c>
      <c r="W1342" s="236" t="inlineStr">
        <is>
          <t>East</t>
        </is>
      </c>
      <c r="X1342" s="242" t="n"/>
      <c r="Y1342" s="241" t="n">
        <v>6</v>
      </c>
      <c r="Z1342" s="236" t="inlineStr">
        <is>
          <t>0%</t>
        </is>
      </c>
      <c r="AA1342" s="245" t="n"/>
      <c r="AB1342" s="236" t="n">
        <v>0</v>
      </c>
      <c r="AC1342" s="236" t="n">
        <v>0</v>
      </c>
      <c r="AD1342" s="236" t="n">
        <v>1</v>
      </c>
      <c r="AE1342" s="236" t="n">
        <v>0</v>
      </c>
      <c r="AF1342" s="240" t="n">
        <v>0</v>
      </c>
      <c r="AG1342" s="236" t="n">
        <v>3</v>
      </c>
      <c r="AH1342" s="242" t="n">
        <v>0</v>
      </c>
      <c r="AI1342" s="236" t="n">
        <v>0</v>
      </c>
      <c r="AJ1342" s="236" t="n"/>
    </row>
    <row r="1343">
      <c r="A1343" s="236" t="inlineStr">
        <is>
          <t>TH01927A</t>
        </is>
      </c>
      <c r="B1343" s="236" t="inlineStr">
        <is>
          <t>Pamolive LHW</t>
        </is>
      </c>
      <c r="C1343" s="236" t="inlineStr">
        <is>
          <t>IN67</t>
        </is>
      </c>
      <c r="D1343" s="237" t="n">
        <v>0</v>
      </c>
      <c r="E1343" s="236" t="n">
        <v>0</v>
      </c>
      <c r="F1343" s="238" t="n">
        <v>0</v>
      </c>
      <c r="G1343" s="236" t="n">
        <v>0</v>
      </c>
      <c r="H1343" s="239" t="n">
        <v>3</v>
      </c>
      <c r="I1343" s="236" t="n">
        <v>3</v>
      </c>
      <c r="J1343" s="240" t="n">
        <v>0</v>
      </c>
      <c r="K1343" s="236" t="n">
        <v>3</v>
      </c>
      <c r="L1343" s="241" t="inlineStr">
        <is>
          <t>-</t>
        </is>
      </c>
      <c r="M1343" s="242" t="inlineStr">
        <is>
          <t>-</t>
        </is>
      </c>
      <c r="N1343" s="236" t="inlineStr">
        <is>
          <t>-</t>
        </is>
      </c>
      <c r="O1343" s="243" t="inlineStr">
        <is>
          <t>-</t>
        </is>
      </c>
      <c r="P1343" s="237" t="inlineStr">
        <is>
          <t>-</t>
        </is>
      </c>
      <c r="Q1343" s="236" t="inlineStr">
        <is>
          <t>-</t>
        </is>
      </c>
      <c r="R1343" s="244" t="inlineStr">
        <is>
          <t>-</t>
        </is>
      </c>
      <c r="S1343" s="245" t="inlineStr">
        <is>
          <t>-</t>
        </is>
      </c>
      <c r="T1343" s="236" t="inlineStr">
        <is>
          <t>133%</t>
        </is>
      </c>
      <c r="U1343" s="246" t="inlineStr">
        <is>
          <t>133%</t>
        </is>
      </c>
      <c r="V1343" s="238" t="inlineStr">
        <is>
          <t>Indore</t>
        </is>
      </c>
      <c r="W1343" s="236" t="inlineStr">
        <is>
          <t>West</t>
        </is>
      </c>
      <c r="X1343" s="242" t="n"/>
      <c r="Y1343" s="241" t="n">
        <v>9</v>
      </c>
      <c r="Z1343" s="236" t="inlineStr">
        <is>
          <t>0%</t>
        </is>
      </c>
      <c r="AA1343" s="245" t="n"/>
      <c r="AB1343" s="236" t="n">
        <v>0</v>
      </c>
      <c r="AC1343" s="236" t="n">
        <v>0</v>
      </c>
      <c r="AD1343" s="236" t="n">
        <v>1</v>
      </c>
      <c r="AE1343" s="236" t="n">
        <v>0</v>
      </c>
      <c r="AF1343" s="240" t="n">
        <v>0</v>
      </c>
      <c r="AG1343" s="236" t="n">
        <v>0</v>
      </c>
      <c r="AH1343" s="242" t="n">
        <v>0</v>
      </c>
      <c r="AI1343" s="236" t="n">
        <v>0</v>
      </c>
      <c r="AJ1343" s="236" t="n"/>
    </row>
    <row r="1344">
      <c r="A1344" s="236" t="inlineStr">
        <is>
          <t>TH01927A</t>
        </is>
      </c>
      <c r="B1344" s="236" t="inlineStr">
        <is>
          <t>Pamolive LHW</t>
        </is>
      </c>
      <c r="C1344" s="236" t="inlineStr">
        <is>
          <t>IN68</t>
        </is>
      </c>
      <c r="D1344" s="237" t="n">
        <v>0</v>
      </c>
      <c r="E1344" s="236" t="n">
        <v>0</v>
      </c>
      <c r="F1344" s="238" t="n">
        <v>0</v>
      </c>
      <c r="G1344" s="236" t="n">
        <v>9</v>
      </c>
      <c r="H1344" s="239" t="n">
        <v>52</v>
      </c>
      <c r="I1344" s="236" t="n">
        <v>52</v>
      </c>
      <c r="J1344" s="240" t="n">
        <v>0</v>
      </c>
      <c r="K1344" s="236" t="n">
        <v>52</v>
      </c>
      <c r="L1344" s="241" t="inlineStr">
        <is>
          <t>-</t>
        </is>
      </c>
      <c r="M1344" s="242" t="inlineStr">
        <is>
          <t>-</t>
        </is>
      </c>
      <c r="N1344" s="236" t="inlineStr">
        <is>
          <t>-</t>
        </is>
      </c>
      <c r="O1344" s="243" t="inlineStr">
        <is>
          <t>-</t>
        </is>
      </c>
      <c r="P1344" s="237" t="inlineStr">
        <is>
          <t>-</t>
        </is>
      </c>
      <c r="Q1344" s="236" t="inlineStr">
        <is>
          <t>-</t>
        </is>
      </c>
      <c r="R1344" s="244" t="inlineStr">
        <is>
          <t>-</t>
        </is>
      </c>
      <c r="S1344" s="245" t="inlineStr">
        <is>
          <t>-</t>
        </is>
      </c>
      <c r="T1344" s="236" t="inlineStr">
        <is>
          <t>533%</t>
        </is>
      </c>
      <c r="U1344" s="246" t="inlineStr">
        <is>
          <t>533%</t>
        </is>
      </c>
      <c r="V1344" s="238" t="inlineStr">
        <is>
          <t>Baroda</t>
        </is>
      </c>
      <c r="W1344" s="236" t="inlineStr">
        <is>
          <t>West</t>
        </is>
      </c>
      <c r="X1344" s="242" t="n"/>
      <c r="Y1344" s="241" t="n">
        <v>12</v>
      </c>
      <c r="Z1344" s="236" t="inlineStr">
        <is>
          <t>0%</t>
        </is>
      </c>
      <c r="AA1344" s="245" t="n"/>
      <c r="AB1344" s="236" t="n">
        <v>0</v>
      </c>
      <c r="AC1344" s="236" t="n">
        <v>0</v>
      </c>
      <c r="AD1344" s="236" t="n">
        <v>1</v>
      </c>
      <c r="AE1344" s="236" t="n">
        <v>0</v>
      </c>
      <c r="AF1344" s="240" t="n">
        <v>0</v>
      </c>
      <c r="AG1344" s="236" t="n">
        <v>0</v>
      </c>
      <c r="AH1344" s="242" t="n">
        <v>0</v>
      </c>
      <c r="AI1344" s="236" t="n">
        <v>0</v>
      </c>
      <c r="AJ1344" s="236" t="n"/>
    </row>
    <row r="1345">
      <c r="A1345" s="236" t="inlineStr">
        <is>
          <t>TH01927A</t>
        </is>
      </c>
      <c r="B1345" s="236" t="inlineStr">
        <is>
          <t>Pamolive LHW</t>
        </is>
      </c>
      <c r="C1345" s="236" t="inlineStr">
        <is>
          <t>IN69</t>
        </is>
      </c>
      <c r="D1345" s="237" t="n">
        <v>0</v>
      </c>
      <c r="E1345" s="236" t="n">
        <v>0</v>
      </c>
      <c r="F1345" s="238" t="n">
        <v>0</v>
      </c>
      <c r="G1345" s="236" t="n">
        <v>0</v>
      </c>
      <c r="H1345" s="239" t="n">
        <v>77</v>
      </c>
      <c r="I1345" s="236" t="n">
        <v>77</v>
      </c>
      <c r="J1345" s="240" t="n">
        <v>0</v>
      </c>
      <c r="K1345" s="236" t="n">
        <v>77</v>
      </c>
      <c r="L1345" s="241" t="inlineStr">
        <is>
          <t>-</t>
        </is>
      </c>
      <c r="M1345" s="242" t="inlineStr">
        <is>
          <t>-</t>
        </is>
      </c>
      <c r="N1345" s="236" t="inlineStr">
        <is>
          <t>-</t>
        </is>
      </c>
      <c r="O1345" s="243" t="inlineStr">
        <is>
          <t>-</t>
        </is>
      </c>
      <c r="P1345" s="237" t="inlineStr">
        <is>
          <t>-</t>
        </is>
      </c>
      <c r="Q1345" s="236" t="inlineStr">
        <is>
          <t>-</t>
        </is>
      </c>
      <c r="R1345" s="244" t="inlineStr">
        <is>
          <t>-</t>
        </is>
      </c>
      <c r="S1345" s="245" t="inlineStr">
        <is>
          <t>-</t>
        </is>
      </c>
      <c r="T1345" s="236" t="inlineStr">
        <is>
          <t>292%</t>
        </is>
      </c>
      <c r="U1345" s="246" t="inlineStr">
        <is>
          <t>292%</t>
        </is>
      </c>
      <c r="V1345" s="238" t="inlineStr">
        <is>
          <t>Hyderabad</t>
        </is>
      </c>
      <c r="W1345" s="236" t="inlineStr">
        <is>
          <t>South</t>
        </is>
      </c>
      <c r="X1345" s="242" t="n"/>
      <c r="Y1345" s="241" t="n">
        <v>40</v>
      </c>
      <c r="Z1345" s="236" t="inlineStr">
        <is>
          <t>0%</t>
        </is>
      </c>
      <c r="AA1345" s="245" t="n"/>
      <c r="AB1345" s="236" t="n">
        <v>0</v>
      </c>
      <c r="AC1345" s="236" t="n">
        <v>0</v>
      </c>
      <c r="AD1345" s="236" t="n">
        <v>1</v>
      </c>
      <c r="AE1345" s="236" t="n">
        <v>0</v>
      </c>
      <c r="AF1345" s="240" t="n">
        <v>0</v>
      </c>
      <c r="AG1345" s="236" t="n">
        <v>0</v>
      </c>
      <c r="AH1345" s="242" t="n">
        <v>0</v>
      </c>
      <c r="AI1345" s="236" t="n">
        <v>0</v>
      </c>
      <c r="AJ1345" s="236" t="n"/>
    </row>
    <row r="1346">
      <c r="A1346" s="236" t="inlineStr">
        <is>
          <t>TH01927A</t>
        </is>
      </c>
      <c r="B1346" s="236" t="inlineStr">
        <is>
          <t>Pamolive LHW</t>
        </is>
      </c>
      <c r="C1346" s="236" t="inlineStr">
        <is>
          <t>IN70</t>
        </is>
      </c>
      <c r="D1346" s="237" t="n">
        <v>36</v>
      </c>
      <c r="E1346" s="236" t="n">
        <v>0</v>
      </c>
      <c r="F1346" s="238" t="n">
        <v>0</v>
      </c>
      <c r="G1346" s="236" t="n">
        <v>0</v>
      </c>
      <c r="H1346" s="239" t="n">
        <v>2</v>
      </c>
      <c r="I1346" s="236" t="n">
        <v>38</v>
      </c>
      <c r="J1346" s="240" t="n">
        <v>0</v>
      </c>
      <c r="K1346" s="236" t="n">
        <v>38</v>
      </c>
      <c r="L1346" s="241" t="inlineStr">
        <is>
          <t>-</t>
        </is>
      </c>
      <c r="M1346" s="242" t="inlineStr">
        <is>
          <t>-</t>
        </is>
      </c>
      <c r="N1346" s="236" t="inlineStr">
        <is>
          <t>-</t>
        </is>
      </c>
      <c r="O1346" s="243" t="inlineStr">
        <is>
          <t>-</t>
        </is>
      </c>
      <c r="P1346" s="237" t="inlineStr">
        <is>
          <t>-</t>
        </is>
      </c>
      <c r="Q1346" s="236" t="inlineStr">
        <is>
          <t>-</t>
        </is>
      </c>
      <c r="R1346" s="244" t="inlineStr">
        <is>
          <t>-</t>
        </is>
      </c>
      <c r="S1346" s="245" t="inlineStr">
        <is>
          <t>-</t>
        </is>
      </c>
      <c r="T1346" s="236" t="n"/>
      <c r="U1346" s="246" t="n"/>
      <c r="V1346" s="238" t="inlineStr">
        <is>
          <t>Allepy</t>
        </is>
      </c>
      <c r="W1346" s="236" t="inlineStr">
        <is>
          <t>South</t>
        </is>
      </c>
      <c r="X1346" s="242" t="n"/>
      <c r="Y1346" s="241" t="n">
        <v>0</v>
      </c>
      <c r="Z1346" s="236" t="inlineStr">
        <is>
          <t>0%</t>
        </is>
      </c>
      <c r="AA1346" s="245" t="n"/>
      <c r="AB1346" s="236" t="n">
        <v>0</v>
      </c>
      <c r="AC1346" s="236" t="n">
        <v>0</v>
      </c>
      <c r="AD1346" s="236" t="n">
        <v>1</v>
      </c>
      <c r="AE1346" s="236" t="n">
        <v>0</v>
      </c>
      <c r="AF1346" s="240" t="n">
        <v>0</v>
      </c>
      <c r="AG1346" s="236" t="n">
        <v>0</v>
      </c>
      <c r="AH1346" s="242" t="n">
        <v>0</v>
      </c>
      <c r="AI1346" s="236" t="n">
        <v>0</v>
      </c>
      <c r="AJ1346" s="236" t="n"/>
    </row>
    <row r="1347">
      <c r="A1347" s="236" t="inlineStr">
        <is>
          <t>TH01927A</t>
        </is>
      </c>
      <c r="B1347" s="236" t="inlineStr">
        <is>
          <t>Pamolive LHW</t>
        </is>
      </c>
      <c r="C1347" s="236" t="inlineStr">
        <is>
          <t>IN71</t>
        </is>
      </c>
      <c r="D1347" s="237" t="n">
        <v>0</v>
      </c>
      <c r="E1347" s="236" t="n">
        <v>0</v>
      </c>
      <c r="F1347" s="238" t="n">
        <v>0</v>
      </c>
      <c r="G1347" s="236" t="n">
        <v>0</v>
      </c>
      <c r="H1347" s="239" t="n">
        <v>175</v>
      </c>
      <c r="I1347" s="236" t="n">
        <v>175</v>
      </c>
      <c r="J1347" s="240" t="n">
        <v>0</v>
      </c>
      <c r="K1347" s="236" t="n">
        <v>175</v>
      </c>
      <c r="L1347" s="241" t="inlineStr">
        <is>
          <t>-</t>
        </is>
      </c>
      <c r="M1347" s="242" t="inlineStr">
        <is>
          <t>-</t>
        </is>
      </c>
      <c r="N1347" s="236" t="inlineStr">
        <is>
          <t>-</t>
        </is>
      </c>
      <c r="O1347" s="243" t="inlineStr">
        <is>
          <t>-</t>
        </is>
      </c>
      <c r="P1347" s="237" t="inlineStr">
        <is>
          <t>-</t>
        </is>
      </c>
      <c r="Q1347" s="236" t="inlineStr">
        <is>
          <t>-</t>
        </is>
      </c>
      <c r="R1347" s="244" t="inlineStr">
        <is>
          <t>-</t>
        </is>
      </c>
      <c r="S1347" s="245" t="inlineStr">
        <is>
          <t>-</t>
        </is>
      </c>
      <c r="T1347" s="236" t="inlineStr">
        <is>
          <t>190%</t>
        </is>
      </c>
      <c r="U1347" s="246" t="inlineStr">
        <is>
          <t>190%</t>
        </is>
      </c>
      <c r="V1347" s="238" t="inlineStr">
        <is>
          <t>Bangalore</t>
        </is>
      </c>
      <c r="W1347" s="236" t="inlineStr">
        <is>
          <t>South</t>
        </is>
      </c>
      <c r="X1347" s="242" t="n"/>
      <c r="Y1347" s="241" t="n">
        <v>195</v>
      </c>
      <c r="Z1347" s="236" t="inlineStr">
        <is>
          <t>0%</t>
        </is>
      </c>
      <c r="AA1347" s="245" t="n"/>
      <c r="AB1347" s="236" t="n">
        <v>0</v>
      </c>
      <c r="AC1347" s="236" t="n">
        <v>0</v>
      </c>
      <c r="AD1347" s="236" t="n">
        <v>1</v>
      </c>
      <c r="AE1347" s="236" t="n">
        <v>0</v>
      </c>
      <c r="AF1347" s="240" t="n">
        <v>0</v>
      </c>
      <c r="AG1347" s="236" t="n">
        <v>0</v>
      </c>
      <c r="AH1347" s="242" t="n">
        <v>0</v>
      </c>
      <c r="AI1347" s="236" t="n">
        <v>0</v>
      </c>
      <c r="AJ1347" s="236" t="n"/>
    </row>
    <row r="1348">
      <c r="A1348" s="236" t="inlineStr">
        <is>
          <t>TH01927A</t>
        </is>
      </c>
      <c r="B1348" s="236" t="inlineStr">
        <is>
          <t>Pamolive LHW</t>
        </is>
      </c>
      <c r="C1348" s="236" t="inlineStr">
        <is>
          <t>IN72</t>
        </is>
      </c>
      <c r="D1348" s="237" t="n">
        <v>0</v>
      </c>
      <c r="E1348" s="236" t="n">
        <v>0</v>
      </c>
      <c r="F1348" s="238" t="n">
        <v>0</v>
      </c>
      <c r="G1348" s="236" t="n">
        <v>0</v>
      </c>
      <c r="H1348" s="239" t="n">
        <v>4</v>
      </c>
      <c r="I1348" s="236" t="n">
        <v>4</v>
      </c>
      <c r="J1348" s="240" t="n">
        <v>0</v>
      </c>
      <c r="K1348" s="236" t="n">
        <v>4</v>
      </c>
      <c r="L1348" s="241" t="inlineStr">
        <is>
          <t>-</t>
        </is>
      </c>
      <c r="M1348" s="242" t="inlineStr">
        <is>
          <t>-</t>
        </is>
      </c>
      <c r="N1348" s="236" t="inlineStr">
        <is>
          <t>-</t>
        </is>
      </c>
      <c r="O1348" s="243" t="inlineStr">
        <is>
          <t>-</t>
        </is>
      </c>
      <c r="P1348" s="237" t="inlineStr">
        <is>
          <t>-</t>
        </is>
      </c>
      <c r="Q1348" s="236" t="inlineStr">
        <is>
          <t>-</t>
        </is>
      </c>
      <c r="R1348" s="244" t="inlineStr">
        <is>
          <t>-</t>
        </is>
      </c>
      <c r="S1348" s="245" t="n">
        <v>3</v>
      </c>
      <c r="T1348" s="236" t="inlineStr">
        <is>
          <t>217%</t>
        </is>
      </c>
      <c r="U1348" s="246" t="inlineStr">
        <is>
          <t>167%</t>
        </is>
      </c>
      <c r="V1348" s="238" t="inlineStr">
        <is>
          <t>Gauhati</t>
        </is>
      </c>
      <c r="W1348" s="236" t="inlineStr">
        <is>
          <t>East</t>
        </is>
      </c>
      <c r="X1348" s="242" t="n"/>
      <c r="Y1348" s="241" t="n">
        <v>6</v>
      </c>
      <c r="Z1348" s="236" t="inlineStr">
        <is>
          <t>0%</t>
        </is>
      </c>
      <c r="AA1348" s="245" t="n"/>
      <c r="AB1348" s="236" t="n">
        <v>0</v>
      </c>
      <c r="AC1348" s="236" t="n">
        <v>0</v>
      </c>
      <c r="AD1348" s="236" t="n">
        <v>1</v>
      </c>
      <c r="AE1348" s="236" t="n">
        <v>0</v>
      </c>
      <c r="AF1348" s="240" t="n">
        <v>0</v>
      </c>
      <c r="AG1348" s="236" t="n">
        <v>3</v>
      </c>
      <c r="AH1348" s="242" t="n">
        <v>0</v>
      </c>
      <c r="AI1348" s="236" t="n">
        <v>0</v>
      </c>
      <c r="AJ1348" s="236" t="n"/>
    </row>
    <row r="1349">
      <c r="A1349" s="236" t="inlineStr">
        <is>
          <t>TH01927A</t>
        </is>
      </c>
      <c r="B1349" s="236" t="inlineStr">
        <is>
          <t>Pamolive LHW</t>
        </is>
      </c>
      <c r="C1349" s="236" t="inlineStr">
        <is>
          <t>IN73</t>
        </is>
      </c>
      <c r="D1349" s="237" t="n">
        <v>0</v>
      </c>
      <c r="E1349" s="236" t="n">
        <v>0</v>
      </c>
      <c r="F1349" s="238" t="n">
        <v>0</v>
      </c>
      <c r="G1349" s="236" t="n">
        <v>0</v>
      </c>
      <c r="H1349" s="239" t="n">
        <v>2</v>
      </c>
      <c r="I1349" s="236" t="n">
        <v>2</v>
      </c>
      <c r="J1349" s="240" t="n">
        <v>0</v>
      </c>
      <c r="K1349" s="236" t="n">
        <v>2</v>
      </c>
      <c r="L1349" s="241" t="inlineStr">
        <is>
          <t>-</t>
        </is>
      </c>
      <c r="M1349" s="242" t="inlineStr">
        <is>
          <t>-</t>
        </is>
      </c>
      <c r="N1349" s="236" t="inlineStr">
        <is>
          <t>-</t>
        </is>
      </c>
      <c r="O1349" s="243" t="inlineStr">
        <is>
          <t>-</t>
        </is>
      </c>
      <c r="P1349" s="237" t="inlineStr">
        <is>
          <t>-</t>
        </is>
      </c>
      <c r="Q1349" s="236" t="inlineStr">
        <is>
          <t>-</t>
        </is>
      </c>
      <c r="R1349" s="244" t="inlineStr">
        <is>
          <t>-</t>
        </is>
      </c>
      <c r="S1349" s="245" t="inlineStr">
        <is>
          <t>-</t>
        </is>
      </c>
      <c r="T1349" s="236" t="inlineStr">
        <is>
          <t>140%</t>
        </is>
      </c>
      <c r="U1349" s="246" t="inlineStr">
        <is>
          <t>140%</t>
        </is>
      </c>
      <c r="V1349" s="238" t="inlineStr">
        <is>
          <t>Patna</t>
        </is>
      </c>
      <c r="W1349" s="236" t="inlineStr">
        <is>
          <t>East</t>
        </is>
      </c>
      <c r="X1349" s="242" t="n"/>
      <c r="Y1349" s="241" t="n">
        <v>5</v>
      </c>
      <c r="Z1349" s="236" t="inlineStr">
        <is>
          <t>0%</t>
        </is>
      </c>
      <c r="AA1349" s="245" t="n"/>
      <c r="AB1349" s="236" t="n">
        <v>0</v>
      </c>
      <c r="AC1349" s="236" t="n">
        <v>0</v>
      </c>
      <c r="AD1349" s="236" t="n">
        <v>1</v>
      </c>
      <c r="AE1349" s="236" t="n">
        <v>0</v>
      </c>
      <c r="AF1349" s="240" t="n">
        <v>0</v>
      </c>
      <c r="AG1349" s="236" t="n">
        <v>0</v>
      </c>
      <c r="AH1349" s="242" t="n">
        <v>0</v>
      </c>
      <c r="AI1349" s="236" t="n">
        <v>0</v>
      </c>
      <c r="AJ1349" s="236" t="n"/>
    </row>
    <row r="1350">
      <c r="A1350" s="236" t="inlineStr">
        <is>
          <t>TH01927A</t>
        </is>
      </c>
      <c r="B1350" s="236" t="inlineStr">
        <is>
          <t>Pamolive LHW</t>
        </is>
      </c>
      <c r="C1350" s="236" t="inlineStr">
        <is>
          <t>IN74</t>
        </is>
      </c>
      <c r="D1350" s="237" t="n">
        <v>0</v>
      </c>
      <c r="E1350" s="236" t="n">
        <v>0</v>
      </c>
      <c r="F1350" s="238" t="n">
        <v>0</v>
      </c>
      <c r="G1350" s="236" t="n">
        <v>0</v>
      </c>
      <c r="H1350" s="239" t="n">
        <v>0</v>
      </c>
      <c r="I1350" s="236" t="n">
        <v>0</v>
      </c>
      <c r="J1350" s="240" t="n">
        <v>0</v>
      </c>
      <c r="K1350" s="236" t="n">
        <v>0</v>
      </c>
      <c r="L1350" s="241" t="inlineStr">
        <is>
          <t>-</t>
        </is>
      </c>
      <c r="M1350" s="242" t="inlineStr">
        <is>
          <t>-</t>
        </is>
      </c>
      <c r="N1350" s="236" t="inlineStr">
        <is>
          <t>-</t>
        </is>
      </c>
      <c r="O1350" s="243" t="inlineStr">
        <is>
          <t>-</t>
        </is>
      </c>
      <c r="P1350" s="237" t="inlineStr">
        <is>
          <t>-</t>
        </is>
      </c>
      <c r="Q1350" s="236" t="inlineStr">
        <is>
          <t>-</t>
        </is>
      </c>
      <c r="R1350" s="244" t="inlineStr">
        <is>
          <t>-</t>
        </is>
      </c>
      <c r="S1350" s="245" t="inlineStr">
        <is>
          <t>-</t>
        </is>
      </c>
      <c r="T1350" s="236" t="n"/>
      <c r="U1350" s="246" t="n"/>
      <c r="V1350" s="238" t="inlineStr">
        <is>
          <t>Nepal-exp</t>
        </is>
      </c>
      <c r="W1350" s="236" t="inlineStr">
        <is>
          <t>Exp-DC</t>
        </is>
      </c>
      <c r="X1350" s="242" t="n"/>
      <c r="Y1350" s="241" t="n">
        <v>0</v>
      </c>
      <c r="Z1350" s="236" t="inlineStr">
        <is>
          <t>0%</t>
        </is>
      </c>
      <c r="AA1350" s="245" t="n"/>
      <c r="AB1350" s="236" t="n">
        <v>0</v>
      </c>
      <c r="AC1350" s="236" t="n">
        <v>0</v>
      </c>
      <c r="AD1350" s="236" t="n">
        <v>1</v>
      </c>
      <c r="AE1350" s="236" t="n">
        <v>1</v>
      </c>
      <c r="AF1350" s="240" t="n">
        <v>0</v>
      </c>
      <c r="AG1350" s="236" t="n">
        <v>0</v>
      </c>
      <c r="AH1350" s="242" t="n">
        <v>0</v>
      </c>
      <c r="AI1350" s="236" t="n">
        <v>0</v>
      </c>
      <c r="AJ1350" s="236" t="n"/>
    </row>
    <row r="1351">
      <c r="A1351" s="236" t="inlineStr">
        <is>
          <t>TH01927A</t>
        </is>
      </c>
      <c r="B1351" s="236" t="inlineStr">
        <is>
          <t>Pamolive LHW</t>
        </is>
      </c>
      <c r="C1351" s="236" t="inlineStr">
        <is>
          <t>IN75</t>
        </is>
      </c>
      <c r="D1351" s="237" t="n">
        <v>0</v>
      </c>
      <c r="E1351" s="236" t="n">
        <v>0</v>
      </c>
      <c r="F1351" s="238" t="n">
        <v>0</v>
      </c>
      <c r="G1351" s="236" t="n">
        <v>0</v>
      </c>
      <c r="H1351" s="239" t="n">
        <v>8</v>
      </c>
      <c r="I1351" s="236" t="n">
        <v>8</v>
      </c>
      <c r="J1351" s="240" t="n">
        <v>0</v>
      </c>
      <c r="K1351" s="236" t="n">
        <v>8</v>
      </c>
      <c r="L1351" s="241" t="inlineStr">
        <is>
          <t>-</t>
        </is>
      </c>
      <c r="M1351" s="242" t="inlineStr">
        <is>
          <t>-</t>
        </is>
      </c>
      <c r="N1351" s="236" t="inlineStr">
        <is>
          <t>-</t>
        </is>
      </c>
      <c r="O1351" s="243" t="inlineStr">
        <is>
          <t>-</t>
        </is>
      </c>
      <c r="P1351" s="237" t="inlineStr">
        <is>
          <t>-</t>
        </is>
      </c>
      <c r="Q1351" s="236" t="inlineStr">
        <is>
          <t>-</t>
        </is>
      </c>
      <c r="R1351" s="244" t="inlineStr">
        <is>
          <t>-</t>
        </is>
      </c>
      <c r="S1351" s="245" t="inlineStr">
        <is>
          <t>-</t>
        </is>
      </c>
      <c r="T1351" s="236" t="inlineStr">
        <is>
          <t>233%</t>
        </is>
      </c>
      <c r="U1351" s="246" t="inlineStr">
        <is>
          <t>233%</t>
        </is>
      </c>
      <c r="V1351" s="238" t="inlineStr">
        <is>
          <t>Jaipur</t>
        </is>
      </c>
      <c r="W1351" s="236" t="inlineStr">
        <is>
          <t>North</t>
        </is>
      </c>
      <c r="X1351" s="242" t="n"/>
      <c r="Y1351" s="241" t="n">
        <v>6</v>
      </c>
      <c r="Z1351" s="236" t="inlineStr">
        <is>
          <t>0%</t>
        </is>
      </c>
      <c r="AA1351" s="245" t="n"/>
      <c r="AB1351" s="236" t="n">
        <v>0</v>
      </c>
      <c r="AC1351" s="236" t="n">
        <v>0</v>
      </c>
      <c r="AD1351" s="236" t="n">
        <v>1</v>
      </c>
      <c r="AE1351" s="236" t="n">
        <v>0</v>
      </c>
      <c r="AF1351" s="240" t="n">
        <v>0</v>
      </c>
      <c r="AG1351" s="236" t="n">
        <v>0</v>
      </c>
      <c r="AH1351" s="242" t="n">
        <v>0</v>
      </c>
      <c r="AI1351" s="236" t="n">
        <v>0</v>
      </c>
      <c r="AJ1351" s="236" t="n"/>
    </row>
    <row r="1352">
      <c r="A1352" s="236" t="inlineStr">
        <is>
          <t>TH01927A</t>
        </is>
      </c>
      <c r="B1352" s="236" t="inlineStr">
        <is>
          <t>Pamolive LHW</t>
        </is>
      </c>
      <c r="C1352" s="236" t="inlineStr">
        <is>
          <t>IN76</t>
        </is>
      </c>
      <c r="D1352" s="237" t="n">
        <v>0</v>
      </c>
      <c r="E1352" s="236" t="n">
        <v>0</v>
      </c>
      <c r="F1352" s="238" t="n">
        <v>0</v>
      </c>
      <c r="G1352" s="236" t="n">
        <v>0</v>
      </c>
      <c r="H1352" s="239" t="n">
        <v>69</v>
      </c>
      <c r="I1352" s="236" t="n">
        <v>69</v>
      </c>
      <c r="J1352" s="240" t="n">
        <v>0</v>
      </c>
      <c r="K1352" s="236" t="n">
        <v>69</v>
      </c>
      <c r="L1352" s="241" t="inlineStr">
        <is>
          <t>-</t>
        </is>
      </c>
      <c r="M1352" s="242" t="inlineStr">
        <is>
          <t>-</t>
        </is>
      </c>
      <c r="N1352" s="236" t="inlineStr">
        <is>
          <t>-</t>
        </is>
      </c>
      <c r="O1352" s="243" t="inlineStr">
        <is>
          <t>-</t>
        </is>
      </c>
      <c r="P1352" s="237" t="inlineStr">
        <is>
          <t>-</t>
        </is>
      </c>
      <c r="Q1352" s="236" t="inlineStr">
        <is>
          <t>-</t>
        </is>
      </c>
      <c r="R1352" s="244" t="inlineStr">
        <is>
          <t>-</t>
        </is>
      </c>
      <c r="S1352" s="245" t="inlineStr">
        <is>
          <t>-</t>
        </is>
      </c>
      <c r="T1352" s="236" t="inlineStr">
        <is>
          <t>106%</t>
        </is>
      </c>
      <c r="U1352" s="246" t="inlineStr">
        <is>
          <t>106%</t>
        </is>
      </c>
      <c r="V1352" s="238" t="inlineStr">
        <is>
          <t>Ghaziabad</t>
        </is>
      </c>
      <c r="W1352" s="236" t="inlineStr">
        <is>
          <t>North</t>
        </is>
      </c>
      <c r="X1352" s="242" t="n"/>
      <c r="Y1352" s="241" t="n">
        <v>126</v>
      </c>
      <c r="Z1352" s="236" t="inlineStr">
        <is>
          <t>0%</t>
        </is>
      </c>
      <c r="AA1352" s="245" t="n"/>
      <c r="AB1352" s="236" t="n">
        <v>0</v>
      </c>
      <c r="AC1352" s="236" t="n">
        <v>0</v>
      </c>
      <c r="AD1352" s="236" t="n">
        <v>1</v>
      </c>
      <c r="AE1352" s="236" t="n">
        <v>0</v>
      </c>
      <c r="AF1352" s="240" t="n">
        <v>0</v>
      </c>
      <c r="AG1352" s="236" t="n">
        <v>0</v>
      </c>
      <c r="AH1352" s="242" t="n">
        <v>0</v>
      </c>
      <c r="AI1352" s="236" t="n">
        <v>0</v>
      </c>
      <c r="AJ1352" s="236" t="n"/>
    </row>
    <row r="1353">
      <c r="A1353" s="236" t="inlineStr">
        <is>
          <t>TH01927A</t>
        </is>
      </c>
      <c r="B1353" s="236" t="inlineStr">
        <is>
          <t>Pamolive LHW</t>
        </is>
      </c>
      <c r="C1353" s="236" t="inlineStr">
        <is>
          <t>IN77</t>
        </is>
      </c>
      <c r="D1353" s="237" t="n">
        <v>0</v>
      </c>
      <c r="E1353" s="236" t="n">
        <v>0</v>
      </c>
      <c r="F1353" s="238" t="n">
        <v>0</v>
      </c>
      <c r="G1353" s="236" t="n">
        <v>0</v>
      </c>
      <c r="H1353" s="239" t="n">
        <v>0</v>
      </c>
      <c r="I1353" s="236" t="n">
        <v>0</v>
      </c>
      <c r="J1353" s="240" t="n">
        <v>0</v>
      </c>
      <c r="K1353" s="236" t="n">
        <v>0</v>
      </c>
      <c r="L1353" s="241" t="inlineStr">
        <is>
          <t>-</t>
        </is>
      </c>
      <c r="M1353" s="242" t="inlineStr">
        <is>
          <t>-</t>
        </is>
      </c>
      <c r="N1353" s="236" t="inlineStr">
        <is>
          <t>-</t>
        </is>
      </c>
      <c r="O1353" s="243" t="inlineStr">
        <is>
          <t>-</t>
        </is>
      </c>
      <c r="P1353" s="237" t="inlineStr">
        <is>
          <t>-</t>
        </is>
      </c>
      <c r="Q1353" s="236" t="inlineStr">
        <is>
          <t>-</t>
        </is>
      </c>
      <c r="R1353" s="244" t="inlineStr">
        <is>
          <t>-</t>
        </is>
      </c>
      <c r="S1353" s="245" t="inlineStr">
        <is>
          <t>-</t>
        </is>
      </c>
      <c r="T1353" s="236" t="n"/>
      <c r="U1353" s="246" t="n"/>
      <c r="V1353" s="238" t="inlineStr">
        <is>
          <t>POC Bhiwandi</t>
        </is>
      </c>
      <c r="W1353" s="236" t="inlineStr">
        <is>
          <t>West</t>
        </is>
      </c>
      <c r="X1353" s="242" t="n"/>
      <c r="Y1353" s="241" t="n">
        <v>0</v>
      </c>
      <c r="Z1353" s="236" t="inlineStr">
        <is>
          <t>0%</t>
        </is>
      </c>
      <c r="AA1353" s="245" t="n"/>
      <c r="AB1353" s="236" t="n">
        <v>0</v>
      </c>
      <c r="AC1353" s="236" t="n">
        <v>0</v>
      </c>
      <c r="AD1353" s="236" t="n">
        <v>1</v>
      </c>
      <c r="AE1353" s="236" t="n">
        <v>1</v>
      </c>
      <c r="AF1353" s="240" t="n">
        <v>0</v>
      </c>
      <c r="AG1353" s="236" t="n">
        <v>0</v>
      </c>
      <c r="AH1353" s="242" t="n">
        <v>0</v>
      </c>
      <c r="AI1353" s="236" t="n">
        <v>0</v>
      </c>
      <c r="AJ1353" s="236" t="n"/>
    </row>
    <row r="1354">
      <c r="A1354" s="236" t="inlineStr">
        <is>
          <t>TH01927A</t>
        </is>
      </c>
      <c r="B1354" s="236" t="inlineStr">
        <is>
          <t>Pamolive LHW</t>
        </is>
      </c>
      <c r="C1354" s="236" t="inlineStr">
        <is>
          <t>IN78</t>
        </is>
      </c>
      <c r="D1354" s="237" t="n">
        <v>0</v>
      </c>
      <c r="E1354" s="236" t="n">
        <v>0</v>
      </c>
      <c r="F1354" s="238" t="n">
        <v>0</v>
      </c>
      <c r="G1354" s="236" t="n">
        <v>0</v>
      </c>
      <c r="H1354" s="239" t="n">
        <v>10</v>
      </c>
      <c r="I1354" s="236" t="n">
        <v>10</v>
      </c>
      <c r="J1354" s="240" t="n">
        <v>0</v>
      </c>
      <c r="K1354" s="236" t="n">
        <v>10</v>
      </c>
      <c r="L1354" s="241" t="inlineStr">
        <is>
          <t>-</t>
        </is>
      </c>
      <c r="M1354" s="242" t="inlineStr">
        <is>
          <t>-</t>
        </is>
      </c>
      <c r="N1354" s="236" t="inlineStr">
        <is>
          <t>-</t>
        </is>
      </c>
      <c r="O1354" s="243" t="inlineStr">
        <is>
          <t>-</t>
        </is>
      </c>
      <c r="P1354" s="237" t="inlineStr">
        <is>
          <t>-</t>
        </is>
      </c>
      <c r="Q1354" s="236" t="inlineStr">
        <is>
          <t>-</t>
        </is>
      </c>
      <c r="R1354" s="244" t="inlineStr">
        <is>
          <t>-</t>
        </is>
      </c>
      <c r="S1354" s="245" t="inlineStr">
        <is>
          <t>-</t>
        </is>
      </c>
      <c r="T1354" s="236" t="n"/>
      <c r="U1354" s="246" t="n"/>
      <c r="V1354" s="238" t="inlineStr">
        <is>
          <t>Kundli</t>
        </is>
      </c>
      <c r="W1354" s="236" t="inlineStr">
        <is>
          <t>North</t>
        </is>
      </c>
      <c r="X1354" s="242" t="n"/>
      <c r="Y1354" s="241" t="n">
        <v>0</v>
      </c>
      <c r="Z1354" s="236" t="inlineStr">
        <is>
          <t>0%</t>
        </is>
      </c>
      <c r="AA1354" s="245" t="n"/>
      <c r="AB1354" s="236" t="n">
        <v>0</v>
      </c>
      <c r="AC1354" s="236" t="n">
        <v>0</v>
      </c>
      <c r="AD1354" s="236" t="n">
        <v>1</v>
      </c>
      <c r="AE1354" s="236" t="n">
        <v>0</v>
      </c>
      <c r="AF1354" s="240" t="n">
        <v>0</v>
      </c>
      <c r="AG1354" s="236" t="n">
        <v>0</v>
      </c>
      <c r="AH1354" s="242" t="n">
        <v>0</v>
      </c>
      <c r="AI1354" s="236" t="n">
        <v>0</v>
      </c>
      <c r="AJ1354" s="236" t="n"/>
    </row>
    <row r="1355">
      <c r="A1355" s="236" t="inlineStr">
        <is>
          <t>TH01927A</t>
        </is>
      </c>
      <c r="B1355" s="236" t="inlineStr">
        <is>
          <t>Pamolive LHW</t>
        </is>
      </c>
      <c r="C1355" s="236" t="inlineStr">
        <is>
          <t>IN79</t>
        </is>
      </c>
      <c r="D1355" s="237" t="n">
        <v>0</v>
      </c>
      <c r="E1355" s="236" t="n">
        <v>0</v>
      </c>
      <c r="F1355" s="238" t="n">
        <v>0</v>
      </c>
      <c r="G1355" s="236" t="n">
        <v>0</v>
      </c>
      <c r="H1355" s="239" t="n">
        <v>9</v>
      </c>
      <c r="I1355" s="236" t="n">
        <v>9</v>
      </c>
      <c r="J1355" s="240" t="n">
        <v>0</v>
      </c>
      <c r="K1355" s="236" t="n">
        <v>9</v>
      </c>
      <c r="L1355" s="241" t="inlineStr">
        <is>
          <t>-</t>
        </is>
      </c>
      <c r="M1355" s="242" t="inlineStr">
        <is>
          <t>-</t>
        </is>
      </c>
      <c r="N1355" s="236" t="inlineStr">
        <is>
          <t>-</t>
        </is>
      </c>
      <c r="O1355" s="243" t="inlineStr">
        <is>
          <t>-</t>
        </is>
      </c>
      <c r="P1355" s="237" t="inlineStr">
        <is>
          <t>-</t>
        </is>
      </c>
      <c r="Q1355" s="236" t="inlineStr">
        <is>
          <t>-</t>
        </is>
      </c>
      <c r="R1355" s="244" t="inlineStr">
        <is>
          <t>-</t>
        </is>
      </c>
      <c r="S1355" s="245" t="inlineStr">
        <is>
          <t>-</t>
        </is>
      </c>
      <c r="T1355" s="236" t="inlineStr">
        <is>
          <t>400%</t>
        </is>
      </c>
      <c r="U1355" s="246" t="inlineStr">
        <is>
          <t>400%</t>
        </is>
      </c>
      <c r="V1355" s="238" t="inlineStr">
        <is>
          <t>Goa</t>
        </is>
      </c>
      <c r="W1355" s="236" t="inlineStr">
        <is>
          <t>West</t>
        </is>
      </c>
      <c r="X1355" s="242" t="n"/>
      <c r="Y1355" s="241" t="n">
        <v>3</v>
      </c>
      <c r="Z1355" s="236" t="inlineStr">
        <is>
          <t>0%</t>
        </is>
      </c>
      <c r="AA1355" s="245" t="n"/>
      <c r="AB1355" s="236" t="n">
        <v>0</v>
      </c>
      <c r="AC1355" s="236" t="n">
        <v>0</v>
      </c>
      <c r="AD1355" s="236" t="n">
        <v>1</v>
      </c>
      <c r="AE1355" s="236" t="n">
        <v>0</v>
      </c>
      <c r="AF1355" s="240" t="n">
        <v>0</v>
      </c>
      <c r="AG1355" s="236" t="n">
        <v>0</v>
      </c>
      <c r="AH1355" s="242" t="n">
        <v>0</v>
      </c>
      <c r="AI1355" s="236" t="n">
        <v>0</v>
      </c>
      <c r="AJ1355" s="236" t="n"/>
    </row>
    <row r="1356">
      <c r="A1356" s="236" t="inlineStr">
        <is>
          <t>TH01927A</t>
        </is>
      </c>
      <c r="B1356" s="236" t="inlineStr">
        <is>
          <t>Pamolive LHW</t>
        </is>
      </c>
      <c r="C1356" s="236" t="inlineStr">
        <is>
          <t>IN80</t>
        </is>
      </c>
      <c r="D1356" s="237" t="n">
        <v>0</v>
      </c>
      <c r="E1356" s="236" t="n">
        <v>0</v>
      </c>
      <c r="F1356" s="238" t="n">
        <v>0</v>
      </c>
      <c r="G1356" s="236" t="n">
        <v>0</v>
      </c>
      <c r="H1356" s="239" t="n">
        <v>16</v>
      </c>
      <c r="I1356" s="236" t="n">
        <v>16</v>
      </c>
      <c r="J1356" s="240" t="n">
        <v>0</v>
      </c>
      <c r="K1356" s="236" t="n">
        <v>16</v>
      </c>
      <c r="L1356" s="241" t="inlineStr">
        <is>
          <t>-</t>
        </is>
      </c>
      <c r="M1356" s="242" t="inlineStr">
        <is>
          <t>-</t>
        </is>
      </c>
      <c r="N1356" s="236" t="inlineStr">
        <is>
          <t>-</t>
        </is>
      </c>
      <c r="O1356" s="243" t="inlineStr">
        <is>
          <t>-</t>
        </is>
      </c>
      <c r="P1356" s="237" t="inlineStr">
        <is>
          <t>-</t>
        </is>
      </c>
      <c r="Q1356" s="236" t="inlineStr">
        <is>
          <t>-</t>
        </is>
      </c>
      <c r="R1356" s="244" t="inlineStr">
        <is>
          <t>-</t>
        </is>
      </c>
      <c r="S1356" s="245" t="inlineStr">
        <is>
          <t>-</t>
        </is>
      </c>
      <c r="T1356" s="236" t="inlineStr">
        <is>
          <t>329%</t>
        </is>
      </c>
      <c r="U1356" s="246" t="inlineStr">
        <is>
          <t>329%</t>
        </is>
      </c>
      <c r="V1356" s="238" t="inlineStr">
        <is>
          <t>Morinda</t>
        </is>
      </c>
      <c r="W1356" s="236" t="inlineStr">
        <is>
          <t>North</t>
        </is>
      </c>
      <c r="X1356" s="242" t="n"/>
      <c r="Y1356" s="241" t="n">
        <v>7</v>
      </c>
      <c r="Z1356" s="236" t="inlineStr">
        <is>
          <t>0%</t>
        </is>
      </c>
      <c r="AA1356" s="245" t="n"/>
      <c r="AB1356" s="236" t="n">
        <v>0</v>
      </c>
      <c r="AC1356" s="236" t="n">
        <v>0</v>
      </c>
      <c r="AD1356" s="236" t="n">
        <v>1</v>
      </c>
      <c r="AE1356" s="236" t="n">
        <v>0</v>
      </c>
      <c r="AF1356" s="240" t="n">
        <v>0</v>
      </c>
      <c r="AG1356" s="236" t="n">
        <v>0</v>
      </c>
      <c r="AH1356" s="242" t="n">
        <v>0</v>
      </c>
      <c r="AI1356" s="236" t="n">
        <v>0</v>
      </c>
      <c r="AJ1356" s="236" t="n"/>
    </row>
    <row r="1357">
      <c r="A1357" s="236" t="inlineStr">
        <is>
          <t>TH01927A</t>
        </is>
      </c>
      <c r="B1357" s="236" t="inlineStr">
        <is>
          <t>Pamolive LHW</t>
        </is>
      </c>
      <c r="C1357" s="236" t="inlineStr">
        <is>
          <t>IN81</t>
        </is>
      </c>
      <c r="D1357" s="237" t="n">
        <v>0</v>
      </c>
      <c r="E1357" s="236" t="n">
        <v>0</v>
      </c>
      <c r="F1357" s="238" t="n">
        <v>0</v>
      </c>
      <c r="G1357" s="236" t="n">
        <v>0</v>
      </c>
      <c r="H1357" s="239" t="n">
        <v>78</v>
      </c>
      <c r="I1357" s="236" t="n">
        <v>78</v>
      </c>
      <c r="J1357" s="240" t="n">
        <v>0</v>
      </c>
      <c r="K1357" s="236" t="n">
        <v>78</v>
      </c>
      <c r="L1357" s="241" t="inlineStr">
        <is>
          <t>-</t>
        </is>
      </c>
      <c r="M1357" s="242" t="inlineStr">
        <is>
          <t>-</t>
        </is>
      </c>
      <c r="N1357" s="236" t="inlineStr">
        <is>
          <t>-</t>
        </is>
      </c>
      <c r="O1357" s="243" t="inlineStr">
        <is>
          <t>-</t>
        </is>
      </c>
      <c r="P1357" s="237" t="inlineStr">
        <is>
          <t>-</t>
        </is>
      </c>
      <c r="Q1357" s="236" t="inlineStr">
        <is>
          <t>-</t>
        </is>
      </c>
      <c r="R1357" s="244" t="inlineStr">
        <is>
          <t>-</t>
        </is>
      </c>
      <c r="S1357" s="245" t="inlineStr">
        <is>
          <t>-</t>
        </is>
      </c>
      <c r="T1357" s="236" t="inlineStr">
        <is>
          <t>128%</t>
        </is>
      </c>
      <c r="U1357" s="246" t="inlineStr">
        <is>
          <t>128%</t>
        </is>
      </c>
      <c r="V1357" s="238" t="inlineStr">
        <is>
          <t>Bhiwandi</t>
        </is>
      </c>
      <c r="W1357" s="236" t="inlineStr">
        <is>
          <t>West</t>
        </is>
      </c>
      <c r="X1357" s="242" t="n"/>
      <c r="Y1357" s="241" t="n">
        <v>210</v>
      </c>
      <c r="Z1357" s="236" t="inlineStr">
        <is>
          <t>0%</t>
        </is>
      </c>
      <c r="AA1357" s="245" t="n"/>
      <c r="AB1357" s="236" t="n">
        <v>0</v>
      </c>
      <c r="AC1357" s="236" t="n">
        <v>0</v>
      </c>
      <c r="AD1357" s="236" t="n">
        <v>1</v>
      </c>
      <c r="AE1357" s="236" t="n">
        <v>0</v>
      </c>
      <c r="AF1357" s="240" t="n">
        <v>0</v>
      </c>
      <c r="AG1357" s="236" t="n">
        <v>0</v>
      </c>
      <c r="AH1357" s="242" t="n">
        <v>0</v>
      </c>
      <c r="AI1357" s="236" t="n">
        <v>0</v>
      </c>
      <c r="AJ1357" s="236" t="n"/>
    </row>
    <row r="1358">
      <c r="A1358" s="236" t="inlineStr">
        <is>
          <t>TH01927A</t>
        </is>
      </c>
      <c r="B1358" s="236" t="inlineStr">
        <is>
          <t>Pamolive LHW</t>
        </is>
      </c>
      <c r="C1358" s="236" t="inlineStr">
        <is>
          <t>IN82</t>
        </is>
      </c>
      <c r="D1358" s="237" t="n">
        <v>0</v>
      </c>
      <c r="E1358" s="236" t="n">
        <v>0</v>
      </c>
      <c r="F1358" s="238" t="n">
        <v>0</v>
      </c>
      <c r="G1358" s="236" t="n">
        <v>0</v>
      </c>
      <c r="H1358" s="239" t="n">
        <v>177</v>
      </c>
      <c r="I1358" s="236" t="n">
        <v>177</v>
      </c>
      <c r="J1358" s="240" t="n">
        <v>0</v>
      </c>
      <c r="K1358" s="236" t="n">
        <v>177</v>
      </c>
      <c r="L1358" s="241" t="inlineStr">
        <is>
          <t>-</t>
        </is>
      </c>
      <c r="M1358" s="242" t="inlineStr">
        <is>
          <t>-</t>
        </is>
      </c>
      <c r="N1358" s="236" t="inlineStr">
        <is>
          <t>-</t>
        </is>
      </c>
      <c r="O1358" s="243" t="inlineStr">
        <is>
          <t>-</t>
        </is>
      </c>
      <c r="P1358" s="237" t="inlineStr">
        <is>
          <t>-</t>
        </is>
      </c>
      <c r="Q1358" s="236" t="inlineStr">
        <is>
          <t>-</t>
        </is>
      </c>
      <c r="R1358" s="244" t="inlineStr">
        <is>
          <t>-</t>
        </is>
      </c>
      <c r="S1358" s="245" t="inlineStr">
        <is>
          <t>-</t>
        </is>
      </c>
      <c r="T1358" s="236" t="n"/>
      <c r="U1358" s="246" t="n"/>
      <c r="V1358" s="238" t="inlineStr">
        <is>
          <t>DC</t>
        </is>
      </c>
      <c r="W1358" s="236" t="inlineStr">
        <is>
          <t>West DC</t>
        </is>
      </c>
      <c r="X1358" s="242" t="n"/>
      <c r="Y1358" s="241" t="n">
        <v>0</v>
      </c>
      <c r="Z1358" s="236" t="inlineStr">
        <is>
          <t>0%</t>
        </is>
      </c>
      <c r="AA1358" s="245" t="n"/>
      <c r="AB1358" s="236" t="n">
        <v>0</v>
      </c>
      <c r="AC1358" s="236" t="n">
        <v>0</v>
      </c>
      <c r="AD1358" s="236" t="n">
        <v>1120</v>
      </c>
      <c r="AE1358" s="236" t="n">
        <v>0</v>
      </c>
      <c r="AF1358" s="240" t="n">
        <v>0</v>
      </c>
      <c r="AG1358" s="236" t="n">
        <v>0</v>
      </c>
      <c r="AH1358" s="242" t="n">
        <v>0</v>
      </c>
      <c r="AI1358" s="236" t="n">
        <v>0</v>
      </c>
      <c r="AJ1358" s="236" t="n"/>
    </row>
    <row r="1359">
      <c r="A1359" s="236" t="inlineStr">
        <is>
          <t>TH01927A</t>
        </is>
      </c>
      <c r="B1359" s="236" t="inlineStr">
        <is>
          <t>Pamolive LHW</t>
        </is>
      </c>
      <c r="C1359" s="236" t="inlineStr">
        <is>
          <t>IN83</t>
        </is>
      </c>
      <c r="D1359" s="237" t="n">
        <v>0</v>
      </c>
      <c r="E1359" s="236" t="n">
        <v>0</v>
      </c>
      <c r="F1359" s="238" t="n">
        <v>0</v>
      </c>
      <c r="G1359" s="236" t="n">
        <v>0</v>
      </c>
      <c r="H1359" s="239" t="n">
        <v>15</v>
      </c>
      <c r="I1359" s="236" t="n">
        <v>15</v>
      </c>
      <c r="J1359" s="240" t="n">
        <v>0</v>
      </c>
      <c r="K1359" s="236" t="n">
        <v>15</v>
      </c>
      <c r="L1359" s="241" t="inlineStr">
        <is>
          <t>-</t>
        </is>
      </c>
      <c r="M1359" s="242" t="inlineStr">
        <is>
          <t>-</t>
        </is>
      </c>
      <c r="N1359" s="236" t="inlineStr">
        <is>
          <t>-</t>
        </is>
      </c>
      <c r="O1359" s="243" t="inlineStr">
        <is>
          <t>-</t>
        </is>
      </c>
      <c r="P1359" s="237" t="inlineStr">
        <is>
          <t>-</t>
        </is>
      </c>
      <c r="Q1359" s="236" t="inlineStr">
        <is>
          <t>-</t>
        </is>
      </c>
      <c r="R1359" s="244" t="inlineStr">
        <is>
          <t>-</t>
        </is>
      </c>
      <c r="S1359" s="245" t="inlineStr">
        <is>
          <t>-</t>
        </is>
      </c>
      <c r="T1359" s="236" t="inlineStr">
        <is>
          <t>314%</t>
        </is>
      </c>
      <c r="U1359" s="246" t="inlineStr">
        <is>
          <t>314%</t>
        </is>
      </c>
      <c r="V1359" s="238" t="inlineStr">
        <is>
          <t>Aurangabad</t>
        </is>
      </c>
      <c r="W1359" s="236" t="inlineStr">
        <is>
          <t>West</t>
        </is>
      </c>
      <c r="X1359" s="242" t="n"/>
      <c r="Y1359" s="241" t="n">
        <v>7</v>
      </c>
      <c r="Z1359" s="236" t="inlineStr">
        <is>
          <t>0%</t>
        </is>
      </c>
      <c r="AA1359" s="245" t="n"/>
      <c r="AB1359" s="236" t="n">
        <v>0</v>
      </c>
      <c r="AC1359" s="236" t="n">
        <v>0</v>
      </c>
      <c r="AD1359" s="236" t="n">
        <v>1</v>
      </c>
      <c r="AE1359" s="236" t="n">
        <v>0</v>
      </c>
      <c r="AF1359" s="240" t="n">
        <v>0</v>
      </c>
      <c r="AG1359" s="236" t="n">
        <v>0</v>
      </c>
      <c r="AH1359" s="242" t="n">
        <v>0</v>
      </c>
      <c r="AI1359" s="236" t="n">
        <v>0</v>
      </c>
      <c r="AJ1359" s="236" t="n"/>
    </row>
    <row r="1360">
      <c r="A1360" s="236" t="inlineStr">
        <is>
          <t>TH01927A</t>
        </is>
      </c>
      <c r="B1360" s="236" t="inlineStr">
        <is>
          <t>Pamolive LHW</t>
        </is>
      </c>
      <c r="C1360" s="236" t="inlineStr">
        <is>
          <t>IN84</t>
        </is>
      </c>
      <c r="D1360" s="237" t="n">
        <v>0</v>
      </c>
      <c r="E1360" s="236" t="n">
        <v>0</v>
      </c>
      <c r="F1360" s="238" t="n">
        <v>0</v>
      </c>
      <c r="G1360" s="236" t="n">
        <v>0</v>
      </c>
      <c r="H1360" s="239" t="n">
        <v>12</v>
      </c>
      <c r="I1360" s="236" t="n">
        <v>12</v>
      </c>
      <c r="J1360" s="240" t="n">
        <v>0</v>
      </c>
      <c r="K1360" s="236" t="n">
        <v>12</v>
      </c>
      <c r="L1360" s="241" t="inlineStr">
        <is>
          <t>-</t>
        </is>
      </c>
      <c r="M1360" s="242" t="inlineStr">
        <is>
          <t>-</t>
        </is>
      </c>
      <c r="N1360" s="236" t="inlineStr">
        <is>
          <t>-</t>
        </is>
      </c>
      <c r="O1360" s="243" t="inlineStr">
        <is>
          <t>-</t>
        </is>
      </c>
      <c r="P1360" s="237" t="inlineStr">
        <is>
          <t>-</t>
        </is>
      </c>
      <c r="Q1360" s="236" t="inlineStr">
        <is>
          <t>-</t>
        </is>
      </c>
      <c r="R1360" s="244" t="inlineStr">
        <is>
          <t>-</t>
        </is>
      </c>
      <c r="S1360" s="245" t="inlineStr">
        <is>
          <t>-</t>
        </is>
      </c>
      <c r="T1360" s="236" t="inlineStr">
        <is>
          <t>300%</t>
        </is>
      </c>
      <c r="U1360" s="246" t="inlineStr">
        <is>
          <t>300%</t>
        </is>
      </c>
      <c r="V1360" s="238" t="inlineStr">
        <is>
          <t>Raipur</t>
        </is>
      </c>
      <c r="W1360" s="236" t="inlineStr">
        <is>
          <t>East</t>
        </is>
      </c>
      <c r="X1360" s="242" t="n"/>
      <c r="Y1360" s="241" t="n">
        <v>6</v>
      </c>
      <c r="Z1360" s="236" t="inlineStr">
        <is>
          <t>0%</t>
        </is>
      </c>
      <c r="AA1360" s="245" t="n"/>
      <c r="AB1360" s="236" t="n">
        <v>0</v>
      </c>
      <c r="AC1360" s="236" t="n">
        <v>0</v>
      </c>
      <c r="AD1360" s="236" t="n">
        <v>1</v>
      </c>
      <c r="AE1360" s="236" t="n">
        <v>0</v>
      </c>
      <c r="AF1360" s="240" t="n">
        <v>0</v>
      </c>
      <c r="AG1360" s="236" t="n">
        <v>0</v>
      </c>
      <c r="AH1360" s="242" t="n">
        <v>0</v>
      </c>
      <c r="AI1360" s="236" t="n">
        <v>0</v>
      </c>
      <c r="AJ1360" s="236" t="n"/>
    </row>
    <row r="1361">
      <c r="A1361" s="236" t="inlineStr">
        <is>
          <t>TH01927A</t>
        </is>
      </c>
      <c r="B1361" s="236" t="inlineStr">
        <is>
          <t>Pamolive LHW</t>
        </is>
      </c>
      <c r="C1361" s="236" t="inlineStr">
        <is>
          <t>IN85</t>
        </is>
      </c>
      <c r="D1361" s="237" t="n">
        <v>0</v>
      </c>
      <c r="E1361" s="236" t="n">
        <v>0</v>
      </c>
      <c r="F1361" s="238" t="n">
        <v>0</v>
      </c>
      <c r="G1361" s="236" t="n">
        <v>0</v>
      </c>
      <c r="H1361" s="239" t="n">
        <v>0</v>
      </c>
      <c r="I1361" s="236" t="n">
        <v>0</v>
      </c>
      <c r="J1361" s="240" t="n">
        <v>0</v>
      </c>
      <c r="K1361" s="236" t="n">
        <v>0</v>
      </c>
      <c r="L1361" s="241" t="inlineStr">
        <is>
          <t>-</t>
        </is>
      </c>
      <c r="M1361" s="242" t="inlineStr">
        <is>
          <t>-</t>
        </is>
      </c>
      <c r="N1361" s="236" t="inlineStr">
        <is>
          <t>-</t>
        </is>
      </c>
      <c r="O1361" s="243" t="inlineStr">
        <is>
          <t>-</t>
        </is>
      </c>
      <c r="P1361" s="237" t="inlineStr">
        <is>
          <t>-</t>
        </is>
      </c>
      <c r="Q1361" s="236" t="inlineStr">
        <is>
          <t>-</t>
        </is>
      </c>
      <c r="R1361" s="244" t="inlineStr">
        <is>
          <t>-</t>
        </is>
      </c>
      <c r="S1361" s="245" t="inlineStr">
        <is>
          <t>-</t>
        </is>
      </c>
      <c r="T1361" s="236" t="n"/>
      <c r="U1361" s="246" t="n"/>
      <c r="V1361" s="238" t="inlineStr">
        <is>
          <t>Tripura</t>
        </is>
      </c>
      <c r="W1361" s="236" t="inlineStr">
        <is>
          <t>East</t>
        </is>
      </c>
      <c r="X1361" s="242" t="n"/>
      <c r="Y1361" s="241" t="n">
        <v>0</v>
      </c>
      <c r="Z1361" s="236" t="inlineStr">
        <is>
          <t>0%</t>
        </is>
      </c>
      <c r="AA1361" s="245" t="n"/>
      <c r="AB1361" s="236" t="n">
        <v>0</v>
      </c>
      <c r="AC1361" s="236" t="n">
        <v>0</v>
      </c>
      <c r="AD1361" s="236" t="n">
        <v>1</v>
      </c>
      <c r="AE1361" s="236" t="n">
        <v>1</v>
      </c>
      <c r="AF1361" s="240" t="n">
        <v>0</v>
      </c>
      <c r="AG1361" s="236" t="n">
        <v>0</v>
      </c>
      <c r="AH1361" s="242" t="n">
        <v>0</v>
      </c>
      <c r="AI1361" s="236" t="n">
        <v>0</v>
      </c>
      <c r="AJ1361" s="236" t="n"/>
    </row>
    <row r="1362">
      <c r="A1362" s="236" t="inlineStr">
        <is>
          <t>TH01927A</t>
        </is>
      </c>
      <c r="B1362" s="236" t="inlineStr">
        <is>
          <t>Pamolive LHW</t>
        </is>
      </c>
      <c r="C1362" s="236" t="inlineStr">
        <is>
          <t>IN86</t>
        </is>
      </c>
      <c r="D1362" s="237" t="n">
        <v>0</v>
      </c>
      <c r="E1362" s="236" t="n">
        <v>0</v>
      </c>
      <c r="F1362" s="238" t="n">
        <v>0</v>
      </c>
      <c r="G1362" s="236" t="n">
        <v>0</v>
      </c>
      <c r="H1362" s="239" t="n">
        <v>6</v>
      </c>
      <c r="I1362" s="236" t="n">
        <v>6</v>
      </c>
      <c r="J1362" s="240" t="n">
        <v>0</v>
      </c>
      <c r="K1362" s="236" t="n">
        <v>6</v>
      </c>
      <c r="L1362" s="241" t="inlineStr">
        <is>
          <t>-</t>
        </is>
      </c>
      <c r="M1362" s="242" t="inlineStr">
        <is>
          <t>-</t>
        </is>
      </c>
      <c r="N1362" s="236" t="inlineStr">
        <is>
          <t>-</t>
        </is>
      </c>
      <c r="O1362" s="243" t="inlineStr">
        <is>
          <t>-</t>
        </is>
      </c>
      <c r="P1362" s="237" t="inlineStr">
        <is>
          <t>-</t>
        </is>
      </c>
      <c r="Q1362" s="236" t="inlineStr">
        <is>
          <t>-</t>
        </is>
      </c>
      <c r="R1362" s="244" t="inlineStr">
        <is>
          <t>-</t>
        </is>
      </c>
      <c r="S1362" s="245" t="inlineStr">
        <is>
          <t>-</t>
        </is>
      </c>
      <c r="T1362" s="236" t="inlineStr">
        <is>
          <t>186%</t>
        </is>
      </c>
      <c r="U1362" s="246" t="inlineStr">
        <is>
          <t>186%</t>
        </is>
      </c>
      <c r="V1362" s="238" t="inlineStr">
        <is>
          <t>Ranchi</t>
        </is>
      </c>
      <c r="W1362" s="236" t="inlineStr">
        <is>
          <t>East</t>
        </is>
      </c>
      <c r="X1362" s="242" t="n"/>
      <c r="Y1362" s="241" t="n">
        <v>7</v>
      </c>
      <c r="Z1362" s="236" t="inlineStr">
        <is>
          <t>0%</t>
        </is>
      </c>
      <c r="AA1362" s="245" t="n"/>
      <c r="AB1362" s="236" t="n">
        <v>0</v>
      </c>
      <c r="AC1362" s="236" t="n">
        <v>0</v>
      </c>
      <c r="AD1362" s="236" t="n">
        <v>1</v>
      </c>
      <c r="AE1362" s="236" t="n">
        <v>0</v>
      </c>
      <c r="AF1362" s="240" t="n">
        <v>0</v>
      </c>
      <c r="AG1362" s="236" t="n">
        <v>0</v>
      </c>
      <c r="AH1362" s="242" t="n">
        <v>0</v>
      </c>
      <c r="AI1362" s="236" t="n">
        <v>0</v>
      </c>
      <c r="AJ1362" s="236" t="n"/>
    </row>
    <row r="1363">
      <c r="A1363" s="236" t="inlineStr">
        <is>
          <t>TH01927A</t>
        </is>
      </c>
      <c r="B1363" s="236" t="inlineStr">
        <is>
          <t>Pamolive LHW</t>
        </is>
      </c>
      <c r="C1363" s="236" t="inlineStr">
        <is>
          <t>IN87</t>
        </is>
      </c>
      <c r="D1363" s="237" t="n">
        <v>0</v>
      </c>
      <c r="E1363" s="236" t="n">
        <v>0</v>
      </c>
      <c r="F1363" s="238" t="n">
        <v>0</v>
      </c>
      <c r="G1363" s="236" t="n">
        <v>0</v>
      </c>
      <c r="H1363" s="239" t="n">
        <v>22</v>
      </c>
      <c r="I1363" s="236" t="n">
        <v>22</v>
      </c>
      <c r="J1363" s="240" t="n">
        <v>0</v>
      </c>
      <c r="K1363" s="236" t="n">
        <v>22</v>
      </c>
      <c r="L1363" s="241" t="inlineStr">
        <is>
          <t>-</t>
        </is>
      </c>
      <c r="M1363" s="242" t="inlineStr">
        <is>
          <t>-</t>
        </is>
      </c>
      <c r="N1363" s="236" t="inlineStr">
        <is>
          <t>-</t>
        </is>
      </c>
      <c r="O1363" s="243" t="inlineStr">
        <is>
          <t>-</t>
        </is>
      </c>
      <c r="P1363" s="237" t="inlineStr">
        <is>
          <t>-</t>
        </is>
      </c>
      <c r="Q1363" s="236" t="inlineStr">
        <is>
          <t>-</t>
        </is>
      </c>
      <c r="R1363" s="244" t="inlineStr">
        <is>
          <t>-</t>
        </is>
      </c>
      <c r="S1363" s="245" t="inlineStr">
        <is>
          <t>-</t>
        </is>
      </c>
      <c r="T1363" s="236" t="inlineStr">
        <is>
          <t>650%</t>
        </is>
      </c>
      <c r="U1363" s="246" t="inlineStr">
        <is>
          <t>650%</t>
        </is>
      </c>
      <c r="V1363" s="238" t="inlineStr">
        <is>
          <t>Vijaywada</t>
        </is>
      </c>
      <c r="W1363" s="236" t="inlineStr">
        <is>
          <t>South</t>
        </is>
      </c>
      <c r="X1363" s="242" t="n"/>
      <c r="Y1363" s="241" t="n">
        <v>4</v>
      </c>
      <c r="Z1363" s="236" t="inlineStr">
        <is>
          <t>0%</t>
        </is>
      </c>
      <c r="AA1363" s="245" t="n"/>
      <c r="AB1363" s="236" t="n">
        <v>0</v>
      </c>
      <c r="AC1363" s="236" t="n">
        <v>0</v>
      </c>
      <c r="AD1363" s="236" t="n">
        <v>1</v>
      </c>
      <c r="AE1363" s="236" t="n">
        <v>0</v>
      </c>
      <c r="AF1363" s="240" t="n">
        <v>0</v>
      </c>
      <c r="AG1363" s="236" t="n">
        <v>0</v>
      </c>
      <c r="AH1363" s="242" t="n">
        <v>0</v>
      </c>
      <c r="AI1363" s="236" t="n">
        <v>0</v>
      </c>
      <c r="AJ1363" s="236" t="n"/>
    </row>
    <row r="1364">
      <c r="A1364" s="236" t="inlineStr">
        <is>
          <t>TH01927A</t>
        </is>
      </c>
      <c r="B1364" s="236" t="inlineStr">
        <is>
          <t>Pamolive LHW</t>
        </is>
      </c>
      <c r="C1364" s="236" t="inlineStr">
        <is>
          <t>IN88</t>
        </is>
      </c>
      <c r="D1364" s="237" t="n">
        <v>0</v>
      </c>
      <c r="E1364" s="236" t="n">
        <v>0</v>
      </c>
      <c r="F1364" s="238" t="n">
        <v>0</v>
      </c>
      <c r="G1364" s="236" t="n">
        <v>0</v>
      </c>
      <c r="H1364" s="239" t="n">
        <v>1</v>
      </c>
      <c r="I1364" s="236" t="n">
        <v>1</v>
      </c>
      <c r="J1364" s="240" t="n">
        <v>0</v>
      </c>
      <c r="K1364" s="236" t="n">
        <v>1</v>
      </c>
      <c r="L1364" s="241" t="inlineStr">
        <is>
          <t>-</t>
        </is>
      </c>
      <c r="M1364" s="242" t="inlineStr">
        <is>
          <t>-</t>
        </is>
      </c>
      <c r="N1364" s="236" t="inlineStr">
        <is>
          <t>-</t>
        </is>
      </c>
      <c r="O1364" s="243" t="inlineStr">
        <is>
          <t>-</t>
        </is>
      </c>
      <c r="P1364" s="237" t="inlineStr">
        <is>
          <t>-</t>
        </is>
      </c>
      <c r="Q1364" s="236" t="inlineStr">
        <is>
          <t>-</t>
        </is>
      </c>
      <c r="R1364" s="244" t="inlineStr">
        <is>
          <t>-</t>
        </is>
      </c>
      <c r="S1364" s="245" t="inlineStr">
        <is>
          <t>-</t>
        </is>
      </c>
      <c r="T1364" s="236" t="n"/>
      <c r="U1364" s="246" t="n"/>
      <c r="V1364" s="238" t="inlineStr">
        <is>
          <t>Uttaranchal</t>
        </is>
      </c>
      <c r="W1364" s="236" t="inlineStr">
        <is>
          <t>North</t>
        </is>
      </c>
      <c r="X1364" s="242" t="n"/>
      <c r="Y1364" s="241" t="n">
        <v>0</v>
      </c>
      <c r="Z1364" s="236" t="inlineStr">
        <is>
          <t>0%</t>
        </is>
      </c>
      <c r="AA1364" s="245" t="n"/>
      <c r="AB1364" s="236" t="n">
        <v>0</v>
      </c>
      <c r="AC1364" s="236" t="n">
        <v>0</v>
      </c>
      <c r="AD1364" s="236" t="n">
        <v>1</v>
      </c>
      <c r="AE1364" s="236" t="n">
        <v>0</v>
      </c>
      <c r="AF1364" s="240" t="n">
        <v>0</v>
      </c>
      <c r="AG1364" s="236" t="n">
        <v>0</v>
      </c>
      <c r="AH1364" s="242" t="n">
        <v>0</v>
      </c>
      <c r="AI1364" s="236" t="n">
        <v>0</v>
      </c>
      <c r="AJ1364" s="236" t="n"/>
    </row>
    <row r="1365">
      <c r="A1365" s="236" t="inlineStr">
        <is>
          <t>TH01927A</t>
        </is>
      </c>
      <c r="B1365" s="236" t="inlineStr">
        <is>
          <t>Pamolive LHW</t>
        </is>
      </c>
      <c r="C1365" s="236" t="inlineStr">
        <is>
          <t>IN89</t>
        </is>
      </c>
      <c r="D1365" s="237" t="n">
        <v>0</v>
      </c>
      <c r="E1365" s="236" t="n">
        <v>0</v>
      </c>
      <c r="F1365" s="238" t="n">
        <v>0</v>
      </c>
      <c r="G1365" s="236" t="n">
        <v>0</v>
      </c>
      <c r="H1365" s="239" t="n">
        <v>1</v>
      </c>
      <c r="I1365" s="236" t="n">
        <v>1</v>
      </c>
      <c r="J1365" s="240" t="n">
        <v>0</v>
      </c>
      <c r="K1365" s="236" t="n">
        <v>1</v>
      </c>
      <c r="L1365" s="241" t="inlineStr">
        <is>
          <t>-</t>
        </is>
      </c>
      <c r="M1365" s="242" t="inlineStr">
        <is>
          <t>-</t>
        </is>
      </c>
      <c r="N1365" s="236" t="inlineStr">
        <is>
          <t>-</t>
        </is>
      </c>
      <c r="O1365" s="243" t="inlineStr">
        <is>
          <t>-</t>
        </is>
      </c>
      <c r="P1365" s="237" t="inlineStr">
        <is>
          <t>-</t>
        </is>
      </c>
      <c r="Q1365" s="236" t="inlineStr">
        <is>
          <t>-</t>
        </is>
      </c>
      <c r="R1365" s="244" t="inlineStr">
        <is>
          <t>-</t>
        </is>
      </c>
      <c r="S1365" s="245" t="inlineStr">
        <is>
          <t>-</t>
        </is>
      </c>
      <c r="T1365" s="236" t="inlineStr">
        <is>
          <t>125%</t>
        </is>
      </c>
      <c r="U1365" s="246" t="inlineStr">
        <is>
          <t>125%</t>
        </is>
      </c>
      <c r="V1365" s="238" t="inlineStr">
        <is>
          <t>Hubli</t>
        </is>
      </c>
      <c r="W1365" s="236" t="inlineStr">
        <is>
          <t>South</t>
        </is>
      </c>
      <c r="X1365" s="242" t="n"/>
      <c r="Y1365" s="241" t="n">
        <v>4</v>
      </c>
      <c r="Z1365" s="236" t="inlineStr">
        <is>
          <t>0%</t>
        </is>
      </c>
      <c r="AA1365" s="245" t="n"/>
      <c r="AB1365" s="236" t="n">
        <v>0</v>
      </c>
      <c r="AC1365" s="236" t="n">
        <v>0</v>
      </c>
      <c r="AD1365" s="236" t="n">
        <v>1</v>
      </c>
      <c r="AE1365" s="236" t="n">
        <v>0</v>
      </c>
      <c r="AF1365" s="240" t="n">
        <v>0</v>
      </c>
      <c r="AG1365" s="236" t="n">
        <v>0</v>
      </c>
      <c r="AH1365" s="242" t="n">
        <v>0</v>
      </c>
      <c r="AI1365" s="236" t="n">
        <v>0</v>
      </c>
      <c r="AJ1365" s="236" t="n"/>
    </row>
    <row r="1366">
      <c r="A1366" s="236" t="inlineStr">
        <is>
          <t>TH01927A</t>
        </is>
      </c>
      <c r="B1366" s="236" t="inlineStr">
        <is>
          <t>Pamolive LHW</t>
        </is>
      </c>
      <c r="C1366" s="236" t="inlineStr">
        <is>
          <t>IN90</t>
        </is>
      </c>
      <c r="D1366" s="237" t="n">
        <v>0</v>
      </c>
      <c r="E1366" s="236" t="n">
        <v>0</v>
      </c>
      <c r="F1366" s="238" t="n">
        <v>0</v>
      </c>
      <c r="G1366" s="236" t="n">
        <v>0</v>
      </c>
      <c r="H1366" s="239" t="n">
        <v>0</v>
      </c>
      <c r="I1366" s="236" t="n">
        <v>0</v>
      </c>
      <c r="J1366" s="240" t="n">
        <v>0</v>
      </c>
      <c r="K1366" s="236" t="n">
        <v>0</v>
      </c>
      <c r="L1366" s="241" t="inlineStr">
        <is>
          <t>-</t>
        </is>
      </c>
      <c r="M1366" s="242" t="inlineStr">
        <is>
          <t>-</t>
        </is>
      </c>
      <c r="N1366" s="236" t="inlineStr">
        <is>
          <t>-</t>
        </is>
      </c>
      <c r="O1366" s="243" t="inlineStr">
        <is>
          <t>-</t>
        </is>
      </c>
      <c r="P1366" s="237" t="inlineStr">
        <is>
          <t>-</t>
        </is>
      </c>
      <c r="Q1366" s="236" t="inlineStr">
        <is>
          <t>-</t>
        </is>
      </c>
      <c r="R1366" s="244" t="inlineStr">
        <is>
          <t>-</t>
        </is>
      </c>
      <c r="S1366" s="245" t="inlineStr">
        <is>
          <t>-</t>
        </is>
      </c>
      <c r="T1366" s="236" t="n"/>
      <c r="U1366" s="246" t="n"/>
      <c r="V1366" s="238" t="inlineStr">
        <is>
          <t>Export</t>
        </is>
      </c>
      <c r="W1366" s="236" t="inlineStr">
        <is>
          <t>Exp-DC</t>
        </is>
      </c>
      <c r="X1366" s="242" t="n"/>
      <c r="Y1366" s="241" t="n">
        <v>0</v>
      </c>
      <c r="Z1366" s="236" t="inlineStr">
        <is>
          <t>0%</t>
        </is>
      </c>
      <c r="AA1366" s="245" t="n"/>
      <c r="AB1366" s="236" t="n">
        <v>0</v>
      </c>
      <c r="AC1366" s="236" t="n">
        <v>0</v>
      </c>
      <c r="AD1366" s="236" t="n">
        <v>1</v>
      </c>
      <c r="AE1366" s="236" t="n">
        <v>1</v>
      </c>
      <c r="AF1366" s="240" t="n">
        <v>0</v>
      </c>
      <c r="AG1366" s="236" t="n">
        <v>0</v>
      </c>
      <c r="AH1366" s="242" t="n">
        <v>0</v>
      </c>
      <c r="AI1366" s="236" t="n">
        <v>0</v>
      </c>
      <c r="AJ1366" s="236" t="n"/>
    </row>
    <row r="1367">
      <c r="A1367" s="236" t="inlineStr">
        <is>
          <t>TH01927A</t>
        </is>
      </c>
      <c r="B1367" s="236" t="inlineStr">
        <is>
          <t>Pamolive LHW</t>
        </is>
      </c>
      <c r="C1367" s="236" t="inlineStr">
        <is>
          <t>IN91</t>
        </is>
      </c>
      <c r="D1367" s="237" t="n">
        <v>0</v>
      </c>
      <c r="E1367" s="236" t="n">
        <v>0</v>
      </c>
      <c r="F1367" s="238" t="n">
        <v>0</v>
      </c>
      <c r="G1367" s="236" t="n">
        <v>0</v>
      </c>
      <c r="H1367" s="239" t="n">
        <v>2</v>
      </c>
      <c r="I1367" s="236" t="n">
        <v>2</v>
      </c>
      <c r="J1367" s="240" t="n">
        <v>0</v>
      </c>
      <c r="K1367" s="236" t="n">
        <v>2</v>
      </c>
      <c r="L1367" s="241" t="inlineStr">
        <is>
          <t>-</t>
        </is>
      </c>
      <c r="M1367" s="242" t="inlineStr">
        <is>
          <t>-</t>
        </is>
      </c>
      <c r="N1367" s="236" t="inlineStr">
        <is>
          <t>-</t>
        </is>
      </c>
      <c r="O1367" s="243" t="inlineStr">
        <is>
          <t>-</t>
        </is>
      </c>
      <c r="P1367" s="237" t="inlineStr">
        <is>
          <t>-</t>
        </is>
      </c>
      <c r="Q1367" s="236" t="inlineStr">
        <is>
          <t>-</t>
        </is>
      </c>
      <c r="R1367" s="244" t="inlineStr">
        <is>
          <t>-</t>
        </is>
      </c>
      <c r="S1367" s="245" t="inlineStr">
        <is>
          <t>-</t>
        </is>
      </c>
      <c r="T1367" s="236" t="inlineStr">
        <is>
          <t>150%</t>
        </is>
      </c>
      <c r="U1367" s="246" t="inlineStr">
        <is>
          <t>150%</t>
        </is>
      </c>
      <c r="V1367" s="238" t="inlineStr">
        <is>
          <t>Siliguri</t>
        </is>
      </c>
      <c r="W1367" s="236" t="inlineStr">
        <is>
          <t>East</t>
        </is>
      </c>
      <c r="X1367" s="242" t="n"/>
      <c r="Y1367" s="241" t="n">
        <v>4</v>
      </c>
      <c r="Z1367" s="236" t="inlineStr">
        <is>
          <t>0%</t>
        </is>
      </c>
      <c r="AA1367" s="245" t="n"/>
      <c r="AB1367" s="236" t="n">
        <v>0</v>
      </c>
      <c r="AC1367" s="236" t="n">
        <v>0</v>
      </c>
      <c r="AD1367" s="236" t="n">
        <v>1</v>
      </c>
      <c r="AE1367" s="236" t="n">
        <v>0</v>
      </c>
      <c r="AF1367" s="240" t="n">
        <v>0</v>
      </c>
      <c r="AG1367" s="236" t="n">
        <v>0</v>
      </c>
      <c r="AH1367" s="242" t="n">
        <v>0</v>
      </c>
      <c r="AI1367" s="236" t="n">
        <v>0</v>
      </c>
      <c r="AJ1367" s="236" t="n"/>
    </row>
    <row r="1368">
      <c r="A1368" s="236" t="inlineStr">
        <is>
          <t>TH01927A</t>
        </is>
      </c>
      <c r="B1368" s="236" t="inlineStr">
        <is>
          <t>Pamolive LHW</t>
        </is>
      </c>
      <c r="C1368" s="236" t="inlineStr">
        <is>
          <t>IN95</t>
        </is>
      </c>
      <c r="D1368" s="237" t="n">
        <v>0</v>
      </c>
      <c r="E1368" s="236" t="n">
        <v>0</v>
      </c>
      <c r="F1368" s="238" t="n">
        <v>0</v>
      </c>
      <c r="G1368" s="236" t="n">
        <v>0</v>
      </c>
      <c r="H1368" s="239" t="n">
        <v>49</v>
      </c>
      <c r="I1368" s="236" t="n">
        <v>49</v>
      </c>
      <c r="J1368" s="240" t="n">
        <v>0</v>
      </c>
      <c r="K1368" s="236" t="n">
        <v>49</v>
      </c>
      <c r="L1368" s="241" t="inlineStr">
        <is>
          <t>-</t>
        </is>
      </c>
      <c r="M1368" s="242" t="inlineStr">
        <is>
          <t>-</t>
        </is>
      </c>
      <c r="N1368" s="236" t="inlineStr">
        <is>
          <t>-</t>
        </is>
      </c>
      <c r="O1368" s="243" t="inlineStr">
        <is>
          <t>-</t>
        </is>
      </c>
      <c r="P1368" s="237" t="inlineStr">
        <is>
          <t>-</t>
        </is>
      </c>
      <c r="Q1368" s="236" t="inlineStr">
        <is>
          <t>-</t>
        </is>
      </c>
      <c r="R1368" s="244" t="inlineStr">
        <is>
          <t>-</t>
        </is>
      </c>
      <c r="S1368" s="245" t="inlineStr">
        <is>
          <t>-</t>
        </is>
      </c>
      <c r="T1368" s="236" t="n"/>
      <c r="U1368" s="246" t="n"/>
      <c r="V1368" s="238" t="inlineStr">
        <is>
          <t>Hasangarh</t>
        </is>
      </c>
      <c r="W1368" s="236" t="inlineStr">
        <is>
          <t>North DC</t>
        </is>
      </c>
      <c r="X1368" s="242" t="n"/>
      <c r="Y1368" s="241" t="n">
        <v>0</v>
      </c>
      <c r="Z1368" s="236" t="inlineStr">
        <is>
          <t>0%</t>
        </is>
      </c>
      <c r="AA1368" s="245" t="n"/>
      <c r="AB1368" s="236" t="n">
        <v>0</v>
      </c>
      <c r="AC1368" s="236" t="n">
        <v>0</v>
      </c>
      <c r="AD1368" s="236" t="n">
        <v>1</v>
      </c>
      <c r="AE1368" s="236" t="n">
        <v>0</v>
      </c>
      <c r="AF1368" s="240" t="n">
        <v>0</v>
      </c>
      <c r="AG1368" s="236" t="n">
        <v>0</v>
      </c>
      <c r="AH1368" s="242" t="n">
        <v>0</v>
      </c>
      <c r="AI1368" s="236" t="n">
        <v>0</v>
      </c>
      <c r="AJ1368" s="236" t="n"/>
    </row>
    <row r="1369">
      <c r="A1369" s="236" t="inlineStr">
        <is>
          <t>TH01927A</t>
        </is>
      </c>
      <c r="B1369" s="236" t="inlineStr">
        <is>
          <t>Pamolive LHW</t>
        </is>
      </c>
      <c r="C1369" s="236" t="inlineStr">
        <is>
          <t>IN97</t>
        </is>
      </c>
      <c r="D1369" s="237" t="n">
        <v>0</v>
      </c>
      <c r="E1369" s="236" t="n">
        <v>0</v>
      </c>
      <c r="F1369" s="238" t="n">
        <v>0</v>
      </c>
      <c r="G1369" s="236" t="n">
        <v>0</v>
      </c>
      <c r="H1369" s="239" t="n">
        <v>67</v>
      </c>
      <c r="I1369" s="236" t="n">
        <v>67</v>
      </c>
      <c r="J1369" s="240" t="n">
        <v>0</v>
      </c>
      <c r="K1369" s="236" t="n">
        <v>67</v>
      </c>
      <c r="L1369" s="241" t="inlineStr">
        <is>
          <t>-</t>
        </is>
      </c>
      <c r="M1369" s="242" t="inlineStr">
        <is>
          <t>-</t>
        </is>
      </c>
      <c r="N1369" s="236" t="inlineStr">
        <is>
          <t>-</t>
        </is>
      </c>
      <c r="O1369" s="243" t="inlineStr">
        <is>
          <t>-</t>
        </is>
      </c>
      <c r="P1369" s="237" t="inlineStr">
        <is>
          <t>-</t>
        </is>
      </c>
      <c r="Q1369" s="236" t="inlineStr">
        <is>
          <t>-</t>
        </is>
      </c>
      <c r="R1369" s="244" t="inlineStr">
        <is>
          <t>-</t>
        </is>
      </c>
      <c r="S1369" s="245" t="inlineStr">
        <is>
          <t>-</t>
        </is>
      </c>
      <c r="T1369" s="236" t="n"/>
      <c r="U1369" s="246" t="n"/>
      <c r="V1369" s="238" t="inlineStr">
        <is>
          <t>Hubli DC</t>
        </is>
      </c>
      <c r="W1369" s="236" t="inlineStr">
        <is>
          <t>South DC</t>
        </is>
      </c>
      <c r="X1369" s="242" t="n"/>
      <c r="Y1369" s="241" t="n">
        <v>0</v>
      </c>
      <c r="Z1369" s="236" t="inlineStr">
        <is>
          <t>0%</t>
        </is>
      </c>
      <c r="AA1369" s="245" t="n"/>
      <c r="AB1369" s="236" t="n">
        <v>0</v>
      </c>
      <c r="AC1369" s="236" t="n">
        <v>0</v>
      </c>
      <c r="AD1369" s="236" t="n">
        <v>1</v>
      </c>
      <c r="AE1369" s="236" t="n">
        <v>0</v>
      </c>
      <c r="AF1369" s="240" t="n">
        <v>0</v>
      </c>
      <c r="AG1369" s="236" t="n">
        <v>0</v>
      </c>
      <c r="AH1369" s="242" t="n">
        <v>0</v>
      </c>
      <c r="AI1369" s="236" t="n">
        <v>0</v>
      </c>
      <c r="AJ1369" s="236" t="n"/>
    </row>
    <row r="1370">
      <c r="A1370" s="236" t="inlineStr">
        <is>
          <t>TH01927A</t>
        </is>
      </c>
      <c r="B1370" s="236" t="inlineStr">
        <is>
          <t>Pamolive LHW</t>
        </is>
      </c>
      <c r="C1370" s="236" t="inlineStr">
        <is>
          <t>IN98</t>
        </is>
      </c>
      <c r="D1370" s="237" t="n">
        <v>0</v>
      </c>
      <c r="E1370" s="236" t="n">
        <v>0</v>
      </c>
      <c r="F1370" s="238" t="n">
        <v>0</v>
      </c>
      <c r="G1370" s="236" t="n">
        <v>0</v>
      </c>
      <c r="H1370" s="239" t="n">
        <v>15</v>
      </c>
      <c r="I1370" s="236" t="n">
        <v>15</v>
      </c>
      <c r="J1370" s="240" t="n">
        <v>0</v>
      </c>
      <c r="K1370" s="236" t="n">
        <v>15</v>
      </c>
      <c r="L1370" s="241" t="inlineStr">
        <is>
          <t>-</t>
        </is>
      </c>
      <c r="M1370" s="242" t="inlineStr">
        <is>
          <t>-</t>
        </is>
      </c>
      <c r="N1370" s="236" t="inlineStr">
        <is>
          <t>-</t>
        </is>
      </c>
      <c r="O1370" s="243" t="inlineStr">
        <is>
          <t>-</t>
        </is>
      </c>
      <c r="P1370" s="237" t="inlineStr">
        <is>
          <t>-</t>
        </is>
      </c>
      <c r="Q1370" s="236" t="inlineStr">
        <is>
          <t>-</t>
        </is>
      </c>
      <c r="R1370" s="244" t="inlineStr">
        <is>
          <t>-</t>
        </is>
      </c>
      <c r="S1370" s="245" t="inlineStr">
        <is>
          <t>-</t>
        </is>
      </c>
      <c r="T1370" s="236" t="n"/>
      <c r="U1370" s="246" t="n"/>
      <c r="V1370" s="238" t="inlineStr">
        <is>
          <t>Calcutta DC</t>
        </is>
      </c>
      <c r="W1370" s="236" t="inlineStr">
        <is>
          <t>East DC</t>
        </is>
      </c>
      <c r="X1370" s="242" t="n"/>
      <c r="Y1370" s="241" t="n">
        <v>0</v>
      </c>
      <c r="Z1370" s="236" t="inlineStr">
        <is>
          <t>0%</t>
        </is>
      </c>
      <c r="AA1370" s="245" t="n"/>
      <c r="AB1370" s="236" t="n">
        <v>0</v>
      </c>
      <c r="AC1370" s="236" t="n">
        <v>0</v>
      </c>
      <c r="AD1370" s="236" t="n">
        <v>1</v>
      </c>
      <c r="AE1370" s="236" t="n">
        <v>0</v>
      </c>
      <c r="AF1370" s="240" t="n">
        <v>0</v>
      </c>
      <c r="AG1370" s="236" t="n">
        <v>0</v>
      </c>
      <c r="AH1370" s="242" t="n">
        <v>0</v>
      </c>
      <c r="AI1370" s="236" t="n">
        <v>0</v>
      </c>
      <c r="AJ1370" s="236" t="n"/>
    </row>
    <row r="1371">
      <c r="A1371" s="236" t="inlineStr">
        <is>
          <t>TH01927A</t>
        </is>
      </c>
      <c r="B1371" s="236" t="inlineStr">
        <is>
          <t>Pamolive LHW</t>
        </is>
      </c>
      <c r="C1371" s="236" t="inlineStr">
        <is>
          <t>IN99</t>
        </is>
      </c>
      <c r="D1371" s="237" t="n">
        <v>0</v>
      </c>
      <c r="E1371" s="236" t="n">
        <v>0</v>
      </c>
      <c r="F1371" s="238" t="n">
        <v>0</v>
      </c>
      <c r="G1371" s="236" t="n">
        <v>0</v>
      </c>
      <c r="H1371" s="239" t="n">
        <v>0</v>
      </c>
      <c r="I1371" s="236" t="n">
        <v>0</v>
      </c>
      <c r="J1371" s="240" t="n">
        <v>0</v>
      </c>
      <c r="K1371" s="236" t="n">
        <v>0</v>
      </c>
      <c r="L1371" s="241" t="inlineStr">
        <is>
          <t>-</t>
        </is>
      </c>
      <c r="M1371" s="242" t="inlineStr">
        <is>
          <t>-</t>
        </is>
      </c>
      <c r="N1371" s="236" t="inlineStr">
        <is>
          <t>-</t>
        </is>
      </c>
      <c r="O1371" s="243" t="inlineStr">
        <is>
          <t>-</t>
        </is>
      </c>
      <c r="P1371" s="237" t="inlineStr">
        <is>
          <t>-</t>
        </is>
      </c>
      <c r="Q1371" s="236" t="inlineStr">
        <is>
          <t>-</t>
        </is>
      </c>
      <c r="R1371" s="244" t="inlineStr">
        <is>
          <t>-</t>
        </is>
      </c>
      <c r="S1371" s="245" t="inlineStr">
        <is>
          <t>-</t>
        </is>
      </c>
      <c r="T1371" s="236" t="n"/>
      <c r="U1371" s="246" t="n"/>
      <c r="V1371" s="238" t="inlineStr">
        <is>
          <t>Goa DC</t>
        </is>
      </c>
      <c r="W1371" s="236" t="inlineStr">
        <is>
          <t>Plant</t>
        </is>
      </c>
      <c r="X1371" s="242" t="n"/>
      <c r="Y1371" s="241" t="n">
        <v>0</v>
      </c>
      <c r="Z1371" s="236" t="inlineStr">
        <is>
          <t>0%</t>
        </is>
      </c>
      <c r="AA1371" s="245" t="n"/>
      <c r="AB1371" s="236" t="n">
        <v>0</v>
      </c>
      <c r="AC1371" s="236" t="n">
        <v>0</v>
      </c>
      <c r="AD1371" s="236" t="n">
        <v>1</v>
      </c>
      <c r="AE1371" s="236" t="n">
        <v>1</v>
      </c>
      <c r="AF1371" s="240" t="n">
        <v>0</v>
      </c>
      <c r="AG1371" s="236" t="n">
        <v>0</v>
      </c>
      <c r="AH1371" s="242" t="n">
        <v>0</v>
      </c>
      <c r="AI1371" s="236" t="n">
        <v>0</v>
      </c>
      <c r="AJ1371" s="236" t="n"/>
    </row>
    <row r="1372">
      <c r="A1372" s="236" t="inlineStr">
        <is>
          <t>------------</t>
        </is>
      </c>
      <c r="B1372" s="236" t="n"/>
      <c r="C1372" s="236" t="n"/>
      <c r="D1372" s="237" t="n"/>
      <c r="E1372" s="236" t="n"/>
      <c r="F1372" s="238" t="n"/>
      <c r="G1372" s="236" t="n"/>
      <c r="H1372" s="239" t="n"/>
      <c r="I1372" s="236" t="n"/>
      <c r="J1372" s="240" t="n"/>
      <c r="K1372" s="236" t="n"/>
      <c r="L1372" s="241" t="n"/>
      <c r="M1372" s="242" t="n"/>
      <c r="N1372" s="236" t="n"/>
      <c r="O1372" s="243" t="n"/>
      <c r="P1372" s="237" t="n"/>
      <c r="Q1372" s="236" t="n"/>
      <c r="R1372" s="244" t="n"/>
      <c r="S1372" s="245" t="n"/>
      <c r="T1372" s="236" t="n"/>
      <c r="U1372" s="246" t="n"/>
      <c r="V1372" s="238" t="n"/>
      <c r="W1372" s="236" t="n"/>
      <c r="X1372" s="242" t="n"/>
      <c r="Y1372" s="241" t="n"/>
      <c r="Z1372" s="236" t="n"/>
      <c r="AA1372" s="245" t="n"/>
      <c r="AB1372" s="236" t="n"/>
      <c r="AC1372" s="236" t="n"/>
      <c r="AD1372" s="236" t="n"/>
      <c r="AE1372" s="236" t="n"/>
      <c r="AF1372" s="240" t="n"/>
      <c r="AG1372" s="236" t="n"/>
      <c r="AH1372" s="242" t="n"/>
      <c r="AI1372" s="236" t="n"/>
      <c r="AJ1372" s="236" t="n"/>
    </row>
    <row r="1373">
      <c r="A1373" s="236" t="inlineStr">
        <is>
          <t>TH01928A</t>
        </is>
      </c>
      <c r="B1373" s="236" t="inlineStr">
        <is>
          <t>Palmolive LHW</t>
        </is>
      </c>
      <c r="C1373" s="236" t="inlineStr">
        <is>
          <t>IN59</t>
        </is>
      </c>
      <c r="D1373" s="237" t="n">
        <v>0</v>
      </c>
      <c r="E1373" s="236" t="n">
        <v>0</v>
      </c>
      <c r="F1373" s="238" t="n">
        <v>0</v>
      </c>
      <c r="G1373" s="236" t="n">
        <v>0</v>
      </c>
      <c r="H1373" s="239" t="n">
        <v>124</v>
      </c>
      <c r="I1373" s="236" t="n">
        <v>124</v>
      </c>
      <c r="J1373" s="240" t="n">
        <v>0</v>
      </c>
      <c r="K1373" s="236" t="n">
        <v>124</v>
      </c>
      <c r="L1373" s="241" t="inlineStr">
        <is>
          <t>-</t>
        </is>
      </c>
      <c r="M1373" s="242" t="inlineStr">
        <is>
          <t>-</t>
        </is>
      </c>
      <c r="N1373" s="236" t="inlineStr">
        <is>
          <t>-</t>
        </is>
      </c>
      <c r="O1373" s="243" t="inlineStr">
        <is>
          <t>-</t>
        </is>
      </c>
      <c r="P1373" s="237" t="inlineStr">
        <is>
          <t>-</t>
        </is>
      </c>
      <c r="Q1373" s="236" t="inlineStr">
        <is>
          <t>-</t>
        </is>
      </c>
      <c r="R1373" s="244" t="inlineStr">
        <is>
          <t>-</t>
        </is>
      </c>
      <c r="S1373" s="245" t="inlineStr">
        <is>
          <t>-</t>
        </is>
      </c>
      <c r="T1373" s="236" t="inlineStr">
        <is>
          <t>100%</t>
        </is>
      </c>
      <c r="U1373" s="246" t="inlineStr">
        <is>
          <t>100%</t>
        </is>
      </c>
      <c r="V1373" s="238" t="inlineStr">
        <is>
          <t>Coimbatore</t>
        </is>
      </c>
      <c r="W1373" s="236" t="inlineStr">
        <is>
          <t>South</t>
        </is>
      </c>
      <c r="X1373" s="242" t="n"/>
      <c r="Y1373" s="241" t="n">
        <v>126</v>
      </c>
      <c r="Z1373" s="236" t="inlineStr">
        <is>
          <t>0%</t>
        </is>
      </c>
      <c r="AA1373" s="245" t="n"/>
      <c r="AB1373" s="236" t="n">
        <v>0</v>
      </c>
      <c r="AC1373" s="236" t="n">
        <v>0</v>
      </c>
      <c r="AD1373" s="236" t="n">
        <v>1</v>
      </c>
      <c r="AE1373" s="236" t="n">
        <v>1</v>
      </c>
      <c r="AF1373" s="240" t="n">
        <v>0</v>
      </c>
      <c r="AG1373" s="236" t="n">
        <v>0</v>
      </c>
      <c r="AH1373" s="242" t="n">
        <v>0</v>
      </c>
      <c r="AI1373" s="236" t="n">
        <v>0</v>
      </c>
      <c r="AJ1373" s="236" t="n"/>
    </row>
    <row r="1374">
      <c r="A1374" s="236" t="inlineStr">
        <is>
          <t>TH01928A</t>
        </is>
      </c>
      <c r="B1374" s="236" t="inlineStr">
        <is>
          <t>Palmolive LHW</t>
        </is>
      </c>
      <c r="C1374" s="236" t="inlineStr">
        <is>
          <t>IN60</t>
        </is>
      </c>
      <c r="D1374" s="237" t="n">
        <v>0</v>
      </c>
      <c r="E1374" s="236" t="n">
        <v>0</v>
      </c>
      <c r="F1374" s="238" t="n">
        <v>0</v>
      </c>
      <c r="G1374" s="236" t="n">
        <v>0</v>
      </c>
      <c r="H1374" s="239" t="n">
        <v>40</v>
      </c>
      <c r="I1374" s="236" t="n">
        <v>40</v>
      </c>
      <c r="J1374" s="240" t="n">
        <v>0</v>
      </c>
      <c r="K1374" s="236" t="n">
        <v>40</v>
      </c>
      <c r="L1374" s="241" t="inlineStr">
        <is>
          <t>-</t>
        </is>
      </c>
      <c r="M1374" s="242" t="inlineStr">
        <is>
          <t>-</t>
        </is>
      </c>
      <c r="N1374" s="236" t="inlineStr">
        <is>
          <t>-</t>
        </is>
      </c>
      <c r="O1374" s="243" t="inlineStr">
        <is>
          <t>-</t>
        </is>
      </c>
      <c r="P1374" s="237" t="inlineStr">
        <is>
          <t>-</t>
        </is>
      </c>
      <c r="Q1374" s="236" t="inlineStr">
        <is>
          <t>-</t>
        </is>
      </c>
      <c r="R1374" s="244" t="inlineStr">
        <is>
          <t>-</t>
        </is>
      </c>
      <c r="S1374" s="245" t="inlineStr">
        <is>
          <t>-</t>
        </is>
      </c>
      <c r="T1374" s="236" t="n"/>
      <c r="U1374" s="246" t="n"/>
      <c r="V1374" s="238" t="inlineStr">
        <is>
          <t>Mumbai</t>
        </is>
      </c>
      <c r="W1374" s="236" t="inlineStr">
        <is>
          <t>West</t>
        </is>
      </c>
      <c r="X1374" s="242" t="n"/>
      <c r="Y1374" s="241" t="n">
        <v>0</v>
      </c>
      <c r="Z1374" s="236" t="inlineStr">
        <is>
          <t>0%</t>
        </is>
      </c>
      <c r="AA1374" s="245" t="n"/>
      <c r="AB1374" s="236" t="n">
        <v>0</v>
      </c>
      <c r="AC1374" s="236" t="n">
        <v>0</v>
      </c>
      <c r="AD1374" s="236" t="n">
        <v>1</v>
      </c>
      <c r="AE1374" s="236" t="n">
        <v>0</v>
      </c>
      <c r="AF1374" s="240" t="n">
        <v>0</v>
      </c>
      <c r="AG1374" s="236" t="n">
        <v>0</v>
      </c>
      <c r="AH1374" s="242" t="n">
        <v>0</v>
      </c>
      <c r="AI1374" s="236" t="n">
        <v>0</v>
      </c>
      <c r="AJ1374" s="236" t="n"/>
    </row>
    <row r="1375">
      <c r="A1375" s="236" t="inlineStr">
        <is>
          <t>TH01928A</t>
        </is>
      </c>
      <c r="B1375" s="236" t="inlineStr">
        <is>
          <t>Palmolive LHW</t>
        </is>
      </c>
      <c r="C1375" s="236" t="inlineStr">
        <is>
          <t>IN61</t>
        </is>
      </c>
      <c r="D1375" s="237" t="n">
        <v>30</v>
      </c>
      <c r="E1375" s="236" t="n">
        <v>0</v>
      </c>
      <c r="F1375" s="238" t="n">
        <v>0</v>
      </c>
      <c r="G1375" s="236" t="n">
        <v>0</v>
      </c>
      <c r="H1375" s="239" t="n">
        <v>72</v>
      </c>
      <c r="I1375" s="236" t="n">
        <v>102</v>
      </c>
      <c r="J1375" s="240" t="n">
        <v>0</v>
      </c>
      <c r="K1375" s="236" t="n">
        <v>102</v>
      </c>
      <c r="L1375" s="241" t="inlineStr">
        <is>
          <t>-</t>
        </is>
      </c>
      <c r="M1375" s="242" t="inlineStr">
        <is>
          <t>-</t>
        </is>
      </c>
      <c r="N1375" s="236" t="inlineStr">
        <is>
          <t>-</t>
        </is>
      </c>
      <c r="O1375" s="243" t="inlineStr">
        <is>
          <t>-</t>
        </is>
      </c>
      <c r="P1375" s="237" t="inlineStr">
        <is>
          <t>-</t>
        </is>
      </c>
      <c r="Q1375" s="236" t="inlineStr">
        <is>
          <t>-</t>
        </is>
      </c>
      <c r="R1375" s="244" t="inlineStr">
        <is>
          <t>-</t>
        </is>
      </c>
      <c r="S1375" s="245" t="inlineStr">
        <is>
          <t>-</t>
        </is>
      </c>
      <c r="T1375" s="236" t="n"/>
      <c r="U1375" s="246" t="n"/>
      <c r="V1375" s="238" t="inlineStr">
        <is>
          <t>Delhi</t>
        </is>
      </c>
      <c r="W1375" s="236" t="inlineStr">
        <is>
          <t>North</t>
        </is>
      </c>
      <c r="X1375" s="242" t="n"/>
      <c r="Y1375" s="241" t="n">
        <v>0</v>
      </c>
      <c r="Z1375" s="236" t="inlineStr">
        <is>
          <t>0%</t>
        </is>
      </c>
      <c r="AA1375" s="245" t="n"/>
      <c r="AB1375" s="236" t="n">
        <v>0</v>
      </c>
      <c r="AC1375" s="236" t="n">
        <v>0</v>
      </c>
      <c r="AD1375" s="236" t="n">
        <v>1</v>
      </c>
      <c r="AE1375" s="236" t="n">
        <v>0</v>
      </c>
      <c r="AF1375" s="240" t="n">
        <v>0</v>
      </c>
      <c r="AG1375" s="236" t="n">
        <v>0</v>
      </c>
      <c r="AH1375" s="242" t="n">
        <v>0</v>
      </c>
      <c r="AI1375" s="236" t="n">
        <v>0</v>
      </c>
      <c r="AJ1375" s="236" t="n"/>
    </row>
    <row r="1376">
      <c r="A1376" s="236" t="inlineStr">
        <is>
          <t>TH01928A</t>
        </is>
      </c>
      <c r="B1376" s="236" t="inlineStr">
        <is>
          <t>Palmolive LHW</t>
        </is>
      </c>
      <c r="C1376" s="236" t="inlineStr">
        <is>
          <t>IN62</t>
        </is>
      </c>
      <c r="D1376" s="237" t="n">
        <v>0</v>
      </c>
      <c r="E1376" s="236" t="n">
        <v>0</v>
      </c>
      <c r="F1376" s="238" t="n">
        <v>0</v>
      </c>
      <c r="G1376" s="236" t="n">
        <v>0</v>
      </c>
      <c r="H1376" s="239" t="n">
        <v>17</v>
      </c>
      <c r="I1376" s="236" t="n">
        <v>17</v>
      </c>
      <c r="J1376" s="240" t="n">
        <v>0</v>
      </c>
      <c r="K1376" s="236" t="n">
        <v>17</v>
      </c>
      <c r="L1376" s="241" t="inlineStr">
        <is>
          <t>-</t>
        </is>
      </c>
      <c r="M1376" s="242" t="inlineStr">
        <is>
          <t>-</t>
        </is>
      </c>
      <c r="N1376" s="236" t="inlineStr">
        <is>
          <t>-</t>
        </is>
      </c>
      <c r="O1376" s="243" t="inlineStr">
        <is>
          <t>-</t>
        </is>
      </c>
      <c r="P1376" s="237" t="inlineStr">
        <is>
          <t>-</t>
        </is>
      </c>
      <c r="Q1376" s="236" t="inlineStr">
        <is>
          <t>-</t>
        </is>
      </c>
      <c r="R1376" s="244" t="inlineStr">
        <is>
          <t>-</t>
        </is>
      </c>
      <c r="S1376" s="245" t="n">
        <v>12</v>
      </c>
      <c r="T1376" s="236" t="inlineStr">
        <is>
          <t>159%</t>
        </is>
      </c>
      <c r="U1376" s="246" t="inlineStr">
        <is>
          <t>135%</t>
        </is>
      </c>
      <c r="V1376" s="238" t="inlineStr">
        <is>
          <t>Calcutta</t>
        </is>
      </c>
      <c r="W1376" s="236" t="inlineStr">
        <is>
          <t>East</t>
        </is>
      </c>
      <c r="X1376" s="242" t="n"/>
      <c r="Y1376" s="241" t="n">
        <v>49</v>
      </c>
      <c r="Z1376" s="236" t="inlineStr">
        <is>
          <t>0%</t>
        </is>
      </c>
      <c r="AA1376" s="245" t="n"/>
      <c r="AB1376" s="236" t="n">
        <v>0</v>
      </c>
      <c r="AC1376" s="236" t="n">
        <v>0</v>
      </c>
      <c r="AD1376" s="236" t="n">
        <v>1</v>
      </c>
      <c r="AE1376" s="236" t="n">
        <v>0</v>
      </c>
      <c r="AF1376" s="240" t="n">
        <v>0</v>
      </c>
      <c r="AG1376" s="236" t="n">
        <v>12</v>
      </c>
      <c r="AH1376" s="242" t="n">
        <v>0</v>
      </c>
      <c r="AI1376" s="236" t="n">
        <v>0</v>
      </c>
      <c r="AJ1376" s="236" t="n"/>
    </row>
    <row r="1377">
      <c r="A1377" s="236" t="inlineStr">
        <is>
          <t>TH01928A</t>
        </is>
      </c>
      <c r="B1377" s="236" t="inlineStr">
        <is>
          <t>Palmolive LHW</t>
        </is>
      </c>
      <c r="C1377" s="236" t="inlineStr">
        <is>
          <t>IN63</t>
        </is>
      </c>
      <c r="D1377" s="237" t="n">
        <v>0</v>
      </c>
      <c r="E1377" s="236" t="n">
        <v>0</v>
      </c>
      <c r="F1377" s="238" t="n">
        <v>0</v>
      </c>
      <c r="G1377" s="236" t="n">
        <v>0</v>
      </c>
      <c r="H1377" s="239" t="n">
        <v>9</v>
      </c>
      <c r="I1377" s="236" t="n">
        <v>9</v>
      </c>
      <c r="J1377" s="240" t="n">
        <v>0</v>
      </c>
      <c r="K1377" s="236" t="n">
        <v>9</v>
      </c>
      <c r="L1377" s="241" t="inlineStr">
        <is>
          <t>-</t>
        </is>
      </c>
      <c r="M1377" s="242" t="inlineStr">
        <is>
          <t>-</t>
        </is>
      </c>
      <c r="N1377" s="236" t="inlineStr">
        <is>
          <t>-</t>
        </is>
      </c>
      <c r="O1377" s="243" t="inlineStr">
        <is>
          <t>-</t>
        </is>
      </c>
      <c r="P1377" s="237" t="inlineStr">
        <is>
          <t>-</t>
        </is>
      </c>
      <c r="Q1377" s="236" t="inlineStr">
        <is>
          <t>-</t>
        </is>
      </c>
      <c r="R1377" s="244" t="inlineStr">
        <is>
          <t>-</t>
        </is>
      </c>
      <c r="S1377" s="245" t="inlineStr">
        <is>
          <t>-</t>
        </is>
      </c>
      <c r="T1377" s="236" t="n"/>
      <c r="U1377" s="246" t="n"/>
      <c r="V1377" s="238" t="inlineStr">
        <is>
          <t>Trichy</t>
        </is>
      </c>
      <c r="W1377" s="236" t="inlineStr">
        <is>
          <t>South</t>
        </is>
      </c>
      <c r="X1377" s="242" t="n"/>
      <c r="Y1377" s="241" t="n">
        <v>0</v>
      </c>
      <c r="Z1377" s="236" t="inlineStr">
        <is>
          <t>0%</t>
        </is>
      </c>
      <c r="AA1377" s="245" t="n"/>
      <c r="AB1377" s="236" t="n">
        <v>0</v>
      </c>
      <c r="AC1377" s="236" t="n">
        <v>0</v>
      </c>
      <c r="AD1377" s="236" t="n">
        <v>1</v>
      </c>
      <c r="AE1377" s="236" t="n">
        <v>0</v>
      </c>
      <c r="AF1377" s="240" t="n">
        <v>0</v>
      </c>
      <c r="AG1377" s="236" t="n">
        <v>0</v>
      </c>
      <c r="AH1377" s="242" t="n">
        <v>0</v>
      </c>
      <c r="AI1377" s="236" t="n">
        <v>0</v>
      </c>
      <c r="AJ1377" s="236" t="n"/>
    </row>
    <row r="1378">
      <c r="A1378" s="236" t="inlineStr">
        <is>
          <t>TH01928A</t>
        </is>
      </c>
      <c r="B1378" s="236" t="inlineStr">
        <is>
          <t>Palmolive LHW</t>
        </is>
      </c>
      <c r="C1378" s="236" t="inlineStr">
        <is>
          <t>IN64</t>
        </is>
      </c>
      <c r="D1378" s="237" t="n">
        <v>0</v>
      </c>
      <c r="E1378" s="236" t="n">
        <v>0</v>
      </c>
      <c r="F1378" s="238" t="n">
        <v>0</v>
      </c>
      <c r="G1378" s="236" t="n">
        <v>0</v>
      </c>
      <c r="H1378" s="239" t="n">
        <v>18</v>
      </c>
      <c r="I1378" s="236" t="n">
        <v>18</v>
      </c>
      <c r="J1378" s="240" t="n">
        <v>0</v>
      </c>
      <c r="K1378" s="236" t="n">
        <v>18</v>
      </c>
      <c r="L1378" s="241" t="inlineStr">
        <is>
          <t>-</t>
        </is>
      </c>
      <c r="M1378" s="242" t="inlineStr">
        <is>
          <t>-</t>
        </is>
      </c>
      <c r="N1378" s="236" t="inlineStr">
        <is>
          <t>-</t>
        </is>
      </c>
      <c r="O1378" s="243" t="inlineStr">
        <is>
          <t>-</t>
        </is>
      </c>
      <c r="P1378" s="237" t="inlineStr">
        <is>
          <t>-</t>
        </is>
      </c>
      <c r="Q1378" s="236" t="inlineStr">
        <is>
          <t>-</t>
        </is>
      </c>
      <c r="R1378" s="244" t="inlineStr">
        <is>
          <t>-</t>
        </is>
      </c>
      <c r="S1378" s="245" t="inlineStr">
        <is>
          <t>-</t>
        </is>
      </c>
      <c r="T1378" s="236" t="inlineStr">
        <is>
          <t>153%</t>
        </is>
      </c>
      <c r="U1378" s="246" t="inlineStr">
        <is>
          <t>153%</t>
        </is>
      </c>
      <c r="V1378" s="238" t="inlineStr">
        <is>
          <t>Chennai</t>
        </is>
      </c>
      <c r="W1378" s="236" t="inlineStr">
        <is>
          <t>South</t>
        </is>
      </c>
      <c r="X1378" s="242" t="n"/>
      <c r="Y1378" s="241" t="n">
        <v>34</v>
      </c>
      <c r="Z1378" s="236" t="inlineStr">
        <is>
          <t>0%</t>
        </is>
      </c>
      <c r="AA1378" s="245" t="n"/>
      <c r="AB1378" s="236" t="n">
        <v>0</v>
      </c>
      <c r="AC1378" s="236" t="n">
        <v>0</v>
      </c>
      <c r="AD1378" s="236" t="n">
        <v>1</v>
      </c>
      <c r="AE1378" s="236" t="n">
        <v>0</v>
      </c>
      <c r="AF1378" s="240" t="n">
        <v>0</v>
      </c>
      <c r="AG1378" s="236" t="n">
        <v>0</v>
      </c>
      <c r="AH1378" s="242" t="n">
        <v>0</v>
      </c>
      <c r="AI1378" s="236" t="n">
        <v>0</v>
      </c>
      <c r="AJ1378" s="236" t="n"/>
    </row>
    <row r="1379">
      <c r="A1379" s="236" t="inlineStr">
        <is>
          <t>TH01928A</t>
        </is>
      </c>
      <c r="B1379" s="236" t="inlineStr">
        <is>
          <t>Palmolive LHW</t>
        </is>
      </c>
      <c r="C1379" s="236" t="inlineStr">
        <is>
          <t>IN65</t>
        </is>
      </c>
      <c r="D1379" s="237" t="n">
        <v>10</v>
      </c>
      <c r="E1379" s="236" t="n">
        <v>0</v>
      </c>
      <c r="F1379" s="238" t="n">
        <v>0</v>
      </c>
      <c r="G1379" s="236" t="n">
        <v>0</v>
      </c>
      <c r="H1379" s="239" t="n">
        <v>0</v>
      </c>
      <c r="I1379" s="236" t="n">
        <v>10</v>
      </c>
      <c r="J1379" s="240" t="n">
        <v>0</v>
      </c>
      <c r="K1379" s="236" t="n">
        <v>10</v>
      </c>
      <c r="L1379" s="241" t="inlineStr">
        <is>
          <t>-</t>
        </is>
      </c>
      <c r="M1379" s="242" t="inlineStr">
        <is>
          <t>-</t>
        </is>
      </c>
      <c r="N1379" s="236" t="inlineStr">
        <is>
          <t>-</t>
        </is>
      </c>
      <c r="O1379" s="243" t="inlineStr">
        <is>
          <t>-</t>
        </is>
      </c>
      <c r="P1379" s="237" t="inlineStr">
        <is>
          <t>-</t>
        </is>
      </c>
      <c r="Q1379" s="236" t="inlineStr">
        <is>
          <t>-</t>
        </is>
      </c>
      <c r="R1379" s="244" t="inlineStr">
        <is>
          <t>-</t>
        </is>
      </c>
      <c r="S1379" s="245" t="inlineStr">
        <is>
          <t>-</t>
        </is>
      </c>
      <c r="T1379" s="236" t="inlineStr">
        <is>
          <t>145%</t>
        </is>
      </c>
      <c r="U1379" s="246" t="inlineStr">
        <is>
          <t>145%</t>
        </is>
      </c>
      <c r="V1379" s="238" t="inlineStr">
        <is>
          <t>Kanpur</t>
        </is>
      </c>
      <c r="W1379" s="236" t="inlineStr">
        <is>
          <t>North</t>
        </is>
      </c>
      <c r="X1379" s="242" t="n"/>
      <c r="Y1379" s="241" t="n">
        <v>22</v>
      </c>
      <c r="Z1379" s="236" t="inlineStr">
        <is>
          <t>0%</t>
        </is>
      </c>
      <c r="AA1379" s="245" t="n"/>
      <c r="AB1379" s="236" t="n">
        <v>0</v>
      </c>
      <c r="AC1379" s="236" t="n">
        <v>0</v>
      </c>
      <c r="AD1379" s="236" t="n">
        <v>1</v>
      </c>
      <c r="AE1379" s="236" t="n">
        <v>0</v>
      </c>
      <c r="AF1379" s="240" t="n">
        <v>0</v>
      </c>
      <c r="AG1379" s="236" t="n">
        <v>0</v>
      </c>
      <c r="AH1379" s="242" t="n">
        <v>0</v>
      </c>
      <c r="AI1379" s="236" t="n">
        <v>0</v>
      </c>
      <c r="AJ1379" s="236" t="n"/>
    </row>
    <row r="1380">
      <c r="A1380" s="236" t="inlineStr">
        <is>
          <t>TH01928A</t>
        </is>
      </c>
      <c r="B1380" s="236" t="inlineStr">
        <is>
          <t>Palmolive LHW</t>
        </is>
      </c>
      <c r="C1380" s="236" t="inlineStr">
        <is>
          <t>IN66</t>
        </is>
      </c>
      <c r="D1380" s="237" t="n">
        <v>0</v>
      </c>
      <c r="E1380" s="236" t="n">
        <v>0</v>
      </c>
      <c r="F1380" s="238" t="n">
        <v>0</v>
      </c>
      <c r="G1380" s="236" t="n">
        <v>0</v>
      </c>
      <c r="H1380" s="239" t="n">
        <v>2</v>
      </c>
      <c r="I1380" s="236" t="n">
        <v>2</v>
      </c>
      <c r="J1380" s="240" t="n">
        <v>0</v>
      </c>
      <c r="K1380" s="236" t="n">
        <v>2</v>
      </c>
      <c r="L1380" s="241" t="inlineStr">
        <is>
          <t>-</t>
        </is>
      </c>
      <c r="M1380" s="242" t="inlineStr">
        <is>
          <t>-</t>
        </is>
      </c>
      <c r="N1380" s="236" t="inlineStr">
        <is>
          <t>-</t>
        </is>
      </c>
      <c r="O1380" s="243" t="inlineStr">
        <is>
          <t>-</t>
        </is>
      </c>
      <c r="P1380" s="237" t="inlineStr">
        <is>
          <t>-</t>
        </is>
      </c>
      <c r="Q1380" s="236" t="inlineStr">
        <is>
          <t>-</t>
        </is>
      </c>
      <c r="R1380" s="244" t="inlineStr">
        <is>
          <t>-</t>
        </is>
      </c>
      <c r="S1380" s="245" t="n">
        <v>4</v>
      </c>
      <c r="T1380" s="236" t="inlineStr">
        <is>
          <t>167%</t>
        </is>
      </c>
      <c r="U1380" s="246" t="inlineStr">
        <is>
          <t>122%</t>
        </is>
      </c>
      <c r="V1380" s="238" t="inlineStr">
        <is>
          <t>Bhubaneshwar</t>
        </is>
      </c>
      <c r="W1380" s="236" t="inlineStr">
        <is>
          <t>East</t>
        </is>
      </c>
      <c r="X1380" s="242" t="n"/>
      <c r="Y1380" s="241" t="n">
        <v>9</v>
      </c>
      <c r="Z1380" s="236" t="inlineStr">
        <is>
          <t>0%</t>
        </is>
      </c>
      <c r="AA1380" s="245" t="n"/>
      <c r="AB1380" s="236" t="n">
        <v>0</v>
      </c>
      <c r="AC1380" s="236" t="n">
        <v>0</v>
      </c>
      <c r="AD1380" s="236" t="n">
        <v>1</v>
      </c>
      <c r="AE1380" s="236" t="n">
        <v>0</v>
      </c>
      <c r="AF1380" s="240" t="n">
        <v>0</v>
      </c>
      <c r="AG1380" s="236" t="n">
        <v>4</v>
      </c>
      <c r="AH1380" s="242" t="n">
        <v>0</v>
      </c>
      <c r="AI1380" s="236" t="n">
        <v>0</v>
      </c>
      <c r="AJ1380" s="236" t="n"/>
    </row>
    <row r="1381">
      <c r="A1381" s="236" t="inlineStr">
        <is>
          <t>TH01928A</t>
        </is>
      </c>
      <c r="B1381" s="236" t="inlineStr">
        <is>
          <t>Palmolive LHW</t>
        </is>
      </c>
      <c r="C1381" s="236" t="inlineStr">
        <is>
          <t>IN67</t>
        </is>
      </c>
      <c r="D1381" s="237" t="n">
        <v>0</v>
      </c>
      <c r="E1381" s="236" t="n">
        <v>0</v>
      </c>
      <c r="F1381" s="238" t="n">
        <v>0</v>
      </c>
      <c r="G1381" s="236" t="n">
        <v>0</v>
      </c>
      <c r="H1381" s="239" t="n">
        <v>16</v>
      </c>
      <c r="I1381" s="236" t="n">
        <v>16</v>
      </c>
      <c r="J1381" s="240" t="n">
        <v>0</v>
      </c>
      <c r="K1381" s="236" t="n">
        <v>16</v>
      </c>
      <c r="L1381" s="241" t="inlineStr">
        <is>
          <t>-</t>
        </is>
      </c>
      <c r="M1381" s="242" t="inlineStr">
        <is>
          <t>-</t>
        </is>
      </c>
      <c r="N1381" s="236" t="inlineStr">
        <is>
          <t>-</t>
        </is>
      </c>
      <c r="O1381" s="243" t="inlineStr">
        <is>
          <t>-</t>
        </is>
      </c>
      <c r="P1381" s="237" t="inlineStr">
        <is>
          <t>-</t>
        </is>
      </c>
      <c r="Q1381" s="236" t="inlineStr">
        <is>
          <t>-</t>
        </is>
      </c>
      <c r="R1381" s="244" t="inlineStr">
        <is>
          <t>-</t>
        </is>
      </c>
      <c r="S1381" s="245" t="inlineStr">
        <is>
          <t>-</t>
        </is>
      </c>
      <c r="T1381" s="236" t="inlineStr">
        <is>
          <t>300%</t>
        </is>
      </c>
      <c r="U1381" s="246" t="inlineStr">
        <is>
          <t>300%</t>
        </is>
      </c>
      <c r="V1381" s="238" t="inlineStr">
        <is>
          <t>Indore</t>
        </is>
      </c>
      <c r="W1381" s="236" t="inlineStr">
        <is>
          <t>West</t>
        </is>
      </c>
      <c r="X1381" s="242" t="n"/>
      <c r="Y1381" s="241" t="n">
        <v>8</v>
      </c>
      <c r="Z1381" s="236" t="inlineStr">
        <is>
          <t>0%</t>
        </is>
      </c>
      <c r="AA1381" s="245" t="n"/>
      <c r="AB1381" s="236" t="n">
        <v>0</v>
      </c>
      <c r="AC1381" s="236" t="n">
        <v>0</v>
      </c>
      <c r="AD1381" s="236" t="n">
        <v>1</v>
      </c>
      <c r="AE1381" s="236" t="n">
        <v>0</v>
      </c>
      <c r="AF1381" s="240" t="n">
        <v>0</v>
      </c>
      <c r="AG1381" s="236" t="n">
        <v>0</v>
      </c>
      <c r="AH1381" s="242" t="n">
        <v>0</v>
      </c>
      <c r="AI1381" s="236" t="n">
        <v>0</v>
      </c>
      <c r="AJ1381" s="236" t="n"/>
    </row>
    <row r="1382">
      <c r="A1382" s="236" t="inlineStr">
        <is>
          <t>TH01928A</t>
        </is>
      </c>
      <c r="B1382" s="236" t="inlineStr">
        <is>
          <t>Palmolive LHW</t>
        </is>
      </c>
      <c r="C1382" s="236" t="inlineStr">
        <is>
          <t>IN68</t>
        </is>
      </c>
      <c r="D1382" s="237" t="n">
        <v>0</v>
      </c>
      <c r="E1382" s="236" t="n">
        <v>0</v>
      </c>
      <c r="F1382" s="238" t="n">
        <v>0</v>
      </c>
      <c r="G1382" s="236" t="n">
        <v>0</v>
      </c>
      <c r="H1382" s="239" t="n">
        <v>38</v>
      </c>
      <c r="I1382" s="236" t="n">
        <v>38</v>
      </c>
      <c r="J1382" s="240" t="n">
        <v>0</v>
      </c>
      <c r="K1382" s="236" t="n">
        <v>38</v>
      </c>
      <c r="L1382" s="241" t="inlineStr">
        <is>
          <t>-</t>
        </is>
      </c>
      <c r="M1382" s="242" t="inlineStr">
        <is>
          <t>-</t>
        </is>
      </c>
      <c r="N1382" s="236" t="inlineStr">
        <is>
          <t>-</t>
        </is>
      </c>
      <c r="O1382" s="243" t="inlineStr">
        <is>
          <t>-</t>
        </is>
      </c>
      <c r="P1382" s="237" t="inlineStr">
        <is>
          <t>-</t>
        </is>
      </c>
      <c r="Q1382" s="236" t="inlineStr">
        <is>
          <t>-</t>
        </is>
      </c>
      <c r="R1382" s="244" t="inlineStr">
        <is>
          <t>-</t>
        </is>
      </c>
      <c r="S1382" s="245" t="inlineStr">
        <is>
          <t>-</t>
        </is>
      </c>
      <c r="T1382" s="236" t="inlineStr">
        <is>
          <t>445%</t>
        </is>
      </c>
      <c r="U1382" s="246" t="inlineStr">
        <is>
          <t>445%</t>
        </is>
      </c>
      <c r="V1382" s="238" t="inlineStr">
        <is>
          <t>Baroda</t>
        </is>
      </c>
      <c r="W1382" s="236" t="inlineStr">
        <is>
          <t>West</t>
        </is>
      </c>
      <c r="X1382" s="242" t="n"/>
      <c r="Y1382" s="241" t="n">
        <v>11</v>
      </c>
      <c r="Z1382" s="236" t="inlineStr">
        <is>
          <t>0%</t>
        </is>
      </c>
      <c r="AA1382" s="245" t="n"/>
      <c r="AB1382" s="236" t="n">
        <v>0</v>
      </c>
      <c r="AC1382" s="236" t="n">
        <v>0</v>
      </c>
      <c r="AD1382" s="236" t="n">
        <v>1</v>
      </c>
      <c r="AE1382" s="236" t="n">
        <v>0</v>
      </c>
      <c r="AF1382" s="240" t="n">
        <v>0</v>
      </c>
      <c r="AG1382" s="236" t="n">
        <v>0</v>
      </c>
      <c r="AH1382" s="242" t="n">
        <v>0</v>
      </c>
      <c r="AI1382" s="236" t="n">
        <v>0</v>
      </c>
      <c r="AJ1382" s="236" t="n"/>
    </row>
    <row r="1383">
      <c r="A1383" s="236" t="inlineStr">
        <is>
          <t>TH01928A</t>
        </is>
      </c>
      <c r="B1383" s="236" t="inlineStr">
        <is>
          <t>Palmolive LHW</t>
        </is>
      </c>
      <c r="C1383" s="236" t="inlineStr">
        <is>
          <t>IN69</t>
        </is>
      </c>
      <c r="D1383" s="237" t="n">
        <v>0</v>
      </c>
      <c r="E1383" s="236" t="n">
        <v>0</v>
      </c>
      <c r="F1383" s="238" t="n">
        <v>0</v>
      </c>
      <c r="G1383" s="236" t="n">
        <v>0</v>
      </c>
      <c r="H1383" s="239" t="n">
        <v>12</v>
      </c>
      <c r="I1383" s="236" t="n">
        <v>12</v>
      </c>
      <c r="J1383" s="240" t="n">
        <v>0</v>
      </c>
      <c r="K1383" s="236" t="n">
        <v>12</v>
      </c>
      <c r="L1383" s="241" t="inlineStr">
        <is>
          <t>-</t>
        </is>
      </c>
      <c r="M1383" s="242" t="inlineStr">
        <is>
          <t>-</t>
        </is>
      </c>
      <c r="N1383" s="236" t="inlineStr">
        <is>
          <t>-</t>
        </is>
      </c>
      <c r="O1383" s="243" t="inlineStr">
        <is>
          <t>-</t>
        </is>
      </c>
      <c r="P1383" s="237" t="inlineStr">
        <is>
          <t>-</t>
        </is>
      </c>
      <c r="Q1383" s="236" t="inlineStr">
        <is>
          <t>-</t>
        </is>
      </c>
      <c r="R1383" s="244" t="inlineStr">
        <is>
          <t>-</t>
        </is>
      </c>
      <c r="S1383" s="245" t="inlineStr">
        <is>
          <t>-</t>
        </is>
      </c>
      <c r="T1383" s="236" t="inlineStr">
        <is>
          <t>124%</t>
        </is>
      </c>
      <c r="U1383" s="246" t="inlineStr">
        <is>
          <t>124%</t>
        </is>
      </c>
      <c r="V1383" s="238" t="inlineStr">
        <is>
          <t>Hyderabad</t>
        </is>
      </c>
      <c r="W1383" s="236" t="inlineStr">
        <is>
          <t>South</t>
        </is>
      </c>
      <c r="X1383" s="242" t="n"/>
      <c r="Y1383" s="241" t="n">
        <v>51</v>
      </c>
      <c r="Z1383" s="236" t="inlineStr">
        <is>
          <t>0%</t>
        </is>
      </c>
      <c r="AA1383" s="245" t="n"/>
      <c r="AB1383" s="236" t="n">
        <v>0</v>
      </c>
      <c r="AC1383" s="236" t="n">
        <v>0</v>
      </c>
      <c r="AD1383" s="236" t="n">
        <v>1</v>
      </c>
      <c r="AE1383" s="236" t="n">
        <v>0</v>
      </c>
      <c r="AF1383" s="240" t="n">
        <v>0</v>
      </c>
      <c r="AG1383" s="236" t="n">
        <v>0</v>
      </c>
      <c r="AH1383" s="242" t="n">
        <v>0</v>
      </c>
      <c r="AI1383" s="236" t="n">
        <v>0</v>
      </c>
      <c r="AJ1383" s="236" t="n"/>
    </row>
    <row r="1384">
      <c r="A1384" s="236" t="inlineStr">
        <is>
          <t>TH01928A</t>
        </is>
      </c>
      <c r="B1384" s="236" t="inlineStr">
        <is>
          <t>Palmolive LHW</t>
        </is>
      </c>
      <c r="C1384" s="236" t="inlineStr">
        <is>
          <t>IN70</t>
        </is>
      </c>
      <c r="D1384" s="237" t="n">
        <v>0</v>
      </c>
      <c r="E1384" s="236" t="n">
        <v>0</v>
      </c>
      <c r="F1384" s="238" t="n">
        <v>0</v>
      </c>
      <c r="G1384" s="236" t="n">
        <v>0</v>
      </c>
      <c r="H1384" s="239" t="n">
        <v>115</v>
      </c>
      <c r="I1384" s="236" t="n">
        <v>115</v>
      </c>
      <c r="J1384" s="240" t="n">
        <v>0</v>
      </c>
      <c r="K1384" s="236" t="n">
        <v>115</v>
      </c>
      <c r="L1384" s="241" t="inlineStr">
        <is>
          <t>-</t>
        </is>
      </c>
      <c r="M1384" s="242" t="inlineStr">
        <is>
          <t>-</t>
        </is>
      </c>
      <c r="N1384" s="236" t="inlineStr">
        <is>
          <t>-</t>
        </is>
      </c>
      <c r="O1384" s="243" t="inlineStr">
        <is>
          <t>-</t>
        </is>
      </c>
      <c r="P1384" s="237" t="inlineStr">
        <is>
          <t>-</t>
        </is>
      </c>
      <c r="Q1384" s="236" t="inlineStr">
        <is>
          <t>-</t>
        </is>
      </c>
      <c r="R1384" s="244" t="inlineStr">
        <is>
          <t>-</t>
        </is>
      </c>
      <c r="S1384" s="245" t="inlineStr">
        <is>
          <t>-</t>
        </is>
      </c>
      <c r="T1384" s="236" t="n"/>
      <c r="U1384" s="246" t="n"/>
      <c r="V1384" s="238" t="inlineStr">
        <is>
          <t>Allepy</t>
        </is>
      </c>
      <c r="W1384" s="236" t="inlineStr">
        <is>
          <t>South</t>
        </is>
      </c>
      <c r="X1384" s="242" t="n"/>
      <c r="Y1384" s="241" t="n">
        <v>0</v>
      </c>
      <c r="Z1384" s="236" t="inlineStr">
        <is>
          <t>0%</t>
        </is>
      </c>
      <c r="AA1384" s="245" t="n"/>
      <c r="AB1384" s="236" t="n">
        <v>0</v>
      </c>
      <c r="AC1384" s="236" t="n">
        <v>0</v>
      </c>
      <c r="AD1384" s="236" t="n">
        <v>1</v>
      </c>
      <c r="AE1384" s="236" t="n">
        <v>0</v>
      </c>
      <c r="AF1384" s="240" t="n">
        <v>0</v>
      </c>
      <c r="AG1384" s="236" t="n">
        <v>0</v>
      </c>
      <c r="AH1384" s="242" t="n">
        <v>0</v>
      </c>
      <c r="AI1384" s="236" t="n">
        <v>0</v>
      </c>
      <c r="AJ1384" s="236" t="n"/>
    </row>
    <row r="1385">
      <c r="A1385" s="236" t="inlineStr">
        <is>
          <t>TH01928A</t>
        </is>
      </c>
      <c r="B1385" s="236" t="inlineStr">
        <is>
          <t>Palmolive LHW</t>
        </is>
      </c>
      <c r="C1385" s="236" t="inlineStr">
        <is>
          <t>IN71</t>
        </is>
      </c>
      <c r="D1385" s="237" t="n">
        <v>23</v>
      </c>
      <c r="E1385" s="236" t="n">
        <v>0</v>
      </c>
      <c r="F1385" s="238" t="n">
        <v>0</v>
      </c>
      <c r="G1385" s="236" t="n">
        <v>0</v>
      </c>
      <c r="H1385" s="239" t="n">
        <v>53</v>
      </c>
      <c r="I1385" s="236" t="n">
        <v>76</v>
      </c>
      <c r="J1385" s="240" t="n">
        <v>0</v>
      </c>
      <c r="K1385" s="236" t="n">
        <v>76</v>
      </c>
      <c r="L1385" s="241" t="inlineStr">
        <is>
          <t>-</t>
        </is>
      </c>
      <c r="M1385" s="242" t="inlineStr">
        <is>
          <t>-</t>
        </is>
      </c>
      <c r="N1385" s="236" t="inlineStr">
        <is>
          <t>-</t>
        </is>
      </c>
      <c r="O1385" s="243" t="inlineStr">
        <is>
          <t>-</t>
        </is>
      </c>
      <c r="P1385" s="237" t="inlineStr">
        <is>
          <t>-</t>
        </is>
      </c>
      <c r="Q1385" s="236" t="inlineStr">
        <is>
          <t>-</t>
        </is>
      </c>
      <c r="R1385" s="244" t="inlineStr">
        <is>
          <t>-</t>
        </is>
      </c>
      <c r="S1385" s="245" t="inlineStr">
        <is>
          <t>-</t>
        </is>
      </c>
      <c r="T1385" s="236" t="inlineStr">
        <is>
          <t>164%</t>
        </is>
      </c>
      <c r="U1385" s="246" t="inlineStr">
        <is>
          <t>164%</t>
        </is>
      </c>
      <c r="V1385" s="238" t="inlineStr">
        <is>
          <t>Bangalore</t>
        </is>
      </c>
      <c r="W1385" s="236" t="inlineStr">
        <is>
          <t>South</t>
        </is>
      </c>
      <c r="X1385" s="242" t="n"/>
      <c r="Y1385" s="241" t="n">
        <v>119</v>
      </c>
      <c r="Z1385" s="236" t="inlineStr">
        <is>
          <t>0%</t>
        </is>
      </c>
      <c r="AA1385" s="245" t="n"/>
      <c r="AB1385" s="236" t="n">
        <v>0</v>
      </c>
      <c r="AC1385" s="236" t="n">
        <v>0</v>
      </c>
      <c r="AD1385" s="236" t="n">
        <v>1</v>
      </c>
      <c r="AE1385" s="236" t="n">
        <v>0</v>
      </c>
      <c r="AF1385" s="240" t="n">
        <v>0</v>
      </c>
      <c r="AG1385" s="236" t="n">
        <v>0</v>
      </c>
      <c r="AH1385" s="242" t="n">
        <v>0</v>
      </c>
      <c r="AI1385" s="236" t="n">
        <v>0</v>
      </c>
      <c r="AJ1385" s="236" t="n"/>
    </row>
    <row r="1386">
      <c r="A1386" s="236" t="inlineStr">
        <is>
          <t>TH01928A</t>
        </is>
      </c>
      <c r="B1386" s="236" t="inlineStr">
        <is>
          <t>Palmolive LHW</t>
        </is>
      </c>
      <c r="C1386" s="236" t="inlineStr">
        <is>
          <t>IN72</t>
        </is>
      </c>
      <c r="D1386" s="237" t="n">
        <v>0</v>
      </c>
      <c r="E1386" s="236" t="n">
        <v>0</v>
      </c>
      <c r="F1386" s="238" t="n">
        <v>0</v>
      </c>
      <c r="G1386" s="236" t="n">
        <v>0</v>
      </c>
      <c r="H1386" s="239" t="n">
        <v>1</v>
      </c>
      <c r="I1386" s="236" t="n">
        <v>1</v>
      </c>
      <c r="J1386" s="240" t="n">
        <v>0</v>
      </c>
      <c r="K1386" s="236" t="n">
        <v>1</v>
      </c>
      <c r="L1386" s="241" t="inlineStr">
        <is>
          <t>-</t>
        </is>
      </c>
      <c r="M1386" s="242" t="inlineStr">
        <is>
          <t>-</t>
        </is>
      </c>
      <c r="N1386" s="236" t="inlineStr">
        <is>
          <t>-</t>
        </is>
      </c>
      <c r="O1386" s="243" t="inlineStr">
        <is>
          <t>-</t>
        </is>
      </c>
      <c r="P1386" s="237" t="inlineStr">
        <is>
          <t>-</t>
        </is>
      </c>
      <c r="Q1386" s="236" t="inlineStr">
        <is>
          <t>-</t>
        </is>
      </c>
      <c r="R1386" s="244" t="inlineStr">
        <is>
          <t>-</t>
        </is>
      </c>
      <c r="S1386" s="245" t="n">
        <v>6</v>
      </c>
      <c r="T1386" s="236" t="inlineStr">
        <is>
          <t>217%</t>
        </is>
      </c>
      <c r="U1386" s="246" t="inlineStr">
        <is>
          <t>117%</t>
        </is>
      </c>
      <c r="V1386" s="238" t="inlineStr">
        <is>
          <t>Gauhati</t>
        </is>
      </c>
      <c r="W1386" s="236" t="inlineStr">
        <is>
          <t>East</t>
        </is>
      </c>
      <c r="X1386" s="242" t="n"/>
      <c r="Y1386" s="241" t="n">
        <v>6</v>
      </c>
      <c r="Z1386" s="236" t="inlineStr">
        <is>
          <t>0%</t>
        </is>
      </c>
      <c r="AA1386" s="245" t="n"/>
      <c r="AB1386" s="236" t="n">
        <v>0</v>
      </c>
      <c r="AC1386" s="236" t="n">
        <v>0</v>
      </c>
      <c r="AD1386" s="236" t="n">
        <v>1</v>
      </c>
      <c r="AE1386" s="236" t="n">
        <v>0</v>
      </c>
      <c r="AF1386" s="240" t="n">
        <v>0</v>
      </c>
      <c r="AG1386" s="236" t="n">
        <v>6</v>
      </c>
      <c r="AH1386" s="242" t="n">
        <v>0</v>
      </c>
      <c r="AI1386" s="236" t="n">
        <v>0</v>
      </c>
      <c r="AJ1386" s="236" t="n"/>
    </row>
    <row r="1387">
      <c r="A1387" s="236" t="inlineStr">
        <is>
          <t>TH01928A</t>
        </is>
      </c>
      <c r="B1387" s="236" t="inlineStr">
        <is>
          <t>Palmolive LHW</t>
        </is>
      </c>
      <c r="C1387" s="236" t="inlineStr">
        <is>
          <t>IN73</t>
        </is>
      </c>
      <c r="D1387" s="237" t="n">
        <v>0</v>
      </c>
      <c r="E1387" s="236" t="n">
        <v>0</v>
      </c>
      <c r="F1387" s="238" t="n">
        <v>0</v>
      </c>
      <c r="G1387" s="236" t="n">
        <v>0</v>
      </c>
      <c r="H1387" s="239" t="n">
        <v>5</v>
      </c>
      <c r="I1387" s="236" t="n">
        <v>5</v>
      </c>
      <c r="J1387" s="240" t="n">
        <v>0</v>
      </c>
      <c r="K1387" s="236" t="n">
        <v>5</v>
      </c>
      <c r="L1387" s="241" t="inlineStr">
        <is>
          <t>-</t>
        </is>
      </c>
      <c r="M1387" s="242" t="inlineStr">
        <is>
          <t>-</t>
        </is>
      </c>
      <c r="N1387" s="236" t="inlineStr">
        <is>
          <t>-</t>
        </is>
      </c>
      <c r="O1387" s="243" t="inlineStr">
        <is>
          <t>-</t>
        </is>
      </c>
      <c r="P1387" s="237" t="inlineStr">
        <is>
          <t>-</t>
        </is>
      </c>
      <c r="Q1387" s="236" t="inlineStr">
        <is>
          <t>-</t>
        </is>
      </c>
      <c r="R1387" s="244" t="inlineStr">
        <is>
          <t>-</t>
        </is>
      </c>
      <c r="S1387" s="245" t="n">
        <v>5</v>
      </c>
      <c r="T1387" s="236" t="inlineStr">
        <is>
          <t>243%</t>
        </is>
      </c>
      <c r="U1387" s="246" t="inlineStr">
        <is>
          <t>171%</t>
        </is>
      </c>
      <c r="V1387" s="238" t="inlineStr">
        <is>
          <t>Patna</t>
        </is>
      </c>
      <c r="W1387" s="236" t="inlineStr">
        <is>
          <t>East</t>
        </is>
      </c>
      <c r="X1387" s="242" t="n"/>
      <c r="Y1387" s="241" t="n">
        <v>7</v>
      </c>
      <c r="Z1387" s="236" t="inlineStr">
        <is>
          <t>0%</t>
        </is>
      </c>
      <c r="AA1387" s="245" t="n"/>
      <c r="AB1387" s="236" t="n">
        <v>0</v>
      </c>
      <c r="AC1387" s="236" t="n">
        <v>0</v>
      </c>
      <c r="AD1387" s="236" t="n">
        <v>1</v>
      </c>
      <c r="AE1387" s="236" t="n">
        <v>0</v>
      </c>
      <c r="AF1387" s="240" t="n">
        <v>0</v>
      </c>
      <c r="AG1387" s="236" t="n">
        <v>5</v>
      </c>
      <c r="AH1387" s="242" t="n">
        <v>0</v>
      </c>
      <c r="AI1387" s="236" t="n">
        <v>0</v>
      </c>
      <c r="AJ1387" s="236" t="n"/>
    </row>
    <row r="1388">
      <c r="A1388" s="236" t="inlineStr">
        <is>
          <t>TH01928A</t>
        </is>
      </c>
      <c r="B1388" s="236" t="inlineStr">
        <is>
          <t>Palmolive LHW</t>
        </is>
      </c>
      <c r="C1388" s="236" t="inlineStr">
        <is>
          <t>IN74</t>
        </is>
      </c>
      <c r="D1388" s="237" t="n">
        <v>0</v>
      </c>
      <c r="E1388" s="236" t="n">
        <v>0</v>
      </c>
      <c r="F1388" s="238" t="n">
        <v>0</v>
      </c>
      <c r="G1388" s="236" t="n">
        <v>0</v>
      </c>
      <c r="H1388" s="239" t="n">
        <v>0</v>
      </c>
      <c r="I1388" s="236" t="n">
        <v>0</v>
      </c>
      <c r="J1388" s="240" t="n">
        <v>0</v>
      </c>
      <c r="K1388" s="236" t="n">
        <v>0</v>
      </c>
      <c r="L1388" s="241" t="inlineStr">
        <is>
          <t>-</t>
        </is>
      </c>
      <c r="M1388" s="242" t="inlineStr">
        <is>
          <t>-</t>
        </is>
      </c>
      <c r="N1388" s="236" t="inlineStr">
        <is>
          <t>-</t>
        </is>
      </c>
      <c r="O1388" s="243" t="inlineStr">
        <is>
          <t>-</t>
        </is>
      </c>
      <c r="P1388" s="237" t="inlineStr">
        <is>
          <t>-</t>
        </is>
      </c>
      <c r="Q1388" s="236" t="inlineStr">
        <is>
          <t>-</t>
        </is>
      </c>
      <c r="R1388" s="244" t="inlineStr">
        <is>
          <t>-</t>
        </is>
      </c>
      <c r="S1388" s="245" t="inlineStr">
        <is>
          <t>-</t>
        </is>
      </c>
      <c r="T1388" s="236" t="n"/>
      <c r="U1388" s="246" t="n"/>
      <c r="V1388" s="238" t="inlineStr">
        <is>
          <t>Nepal-exp</t>
        </is>
      </c>
      <c r="W1388" s="236" t="inlineStr">
        <is>
          <t>Exp-DC</t>
        </is>
      </c>
      <c r="X1388" s="242" t="n"/>
      <c r="Y1388" s="241" t="n">
        <v>0</v>
      </c>
      <c r="Z1388" s="236" t="inlineStr">
        <is>
          <t>0%</t>
        </is>
      </c>
      <c r="AA1388" s="245" t="n"/>
      <c r="AB1388" s="236" t="n">
        <v>0</v>
      </c>
      <c r="AC1388" s="236" t="n">
        <v>0</v>
      </c>
      <c r="AD1388" s="236" t="n">
        <v>1</v>
      </c>
      <c r="AE1388" s="236" t="n">
        <v>1</v>
      </c>
      <c r="AF1388" s="240" t="n">
        <v>0</v>
      </c>
      <c r="AG1388" s="236" t="n">
        <v>0</v>
      </c>
      <c r="AH1388" s="242" t="n">
        <v>0</v>
      </c>
      <c r="AI1388" s="236" t="n">
        <v>0</v>
      </c>
      <c r="AJ1388" s="236" t="n"/>
    </row>
    <row r="1389">
      <c r="A1389" s="236" t="inlineStr">
        <is>
          <t>TH01928A</t>
        </is>
      </c>
      <c r="B1389" s="236" t="inlineStr">
        <is>
          <t>Palmolive LHW</t>
        </is>
      </c>
      <c r="C1389" s="236" t="inlineStr">
        <is>
          <t>IN75</t>
        </is>
      </c>
      <c r="D1389" s="237" t="n">
        <v>0</v>
      </c>
      <c r="E1389" s="236" t="n">
        <v>0</v>
      </c>
      <c r="F1389" s="238" t="n">
        <v>0</v>
      </c>
      <c r="G1389" s="236" t="n">
        <v>0</v>
      </c>
      <c r="H1389" s="239" t="n">
        <v>11</v>
      </c>
      <c r="I1389" s="236" t="n">
        <v>11</v>
      </c>
      <c r="J1389" s="240" t="n">
        <v>0</v>
      </c>
      <c r="K1389" s="236" t="n">
        <v>11</v>
      </c>
      <c r="L1389" s="241" t="inlineStr">
        <is>
          <t>-</t>
        </is>
      </c>
      <c r="M1389" s="242" t="inlineStr">
        <is>
          <t>-</t>
        </is>
      </c>
      <c r="N1389" s="236" t="inlineStr">
        <is>
          <t>-</t>
        </is>
      </c>
      <c r="O1389" s="243" t="inlineStr">
        <is>
          <t>-</t>
        </is>
      </c>
      <c r="P1389" s="237" t="inlineStr">
        <is>
          <t>-</t>
        </is>
      </c>
      <c r="Q1389" s="236" t="inlineStr">
        <is>
          <t>-</t>
        </is>
      </c>
      <c r="R1389" s="244" t="inlineStr">
        <is>
          <t>-</t>
        </is>
      </c>
      <c r="S1389" s="245" t="inlineStr">
        <is>
          <t>-</t>
        </is>
      </c>
      <c r="T1389" s="236" t="inlineStr">
        <is>
          <t>375%</t>
        </is>
      </c>
      <c r="U1389" s="246" t="inlineStr">
        <is>
          <t>375%</t>
        </is>
      </c>
      <c r="V1389" s="238" t="inlineStr">
        <is>
          <t>Jaipur</t>
        </is>
      </c>
      <c r="W1389" s="236" t="inlineStr">
        <is>
          <t>North</t>
        </is>
      </c>
      <c r="X1389" s="242" t="n"/>
      <c r="Y1389" s="241" t="n">
        <v>4</v>
      </c>
      <c r="Z1389" s="236" t="inlineStr">
        <is>
          <t>0%</t>
        </is>
      </c>
      <c r="AA1389" s="245" t="n"/>
      <c r="AB1389" s="236" t="n">
        <v>0</v>
      </c>
      <c r="AC1389" s="236" t="n">
        <v>0</v>
      </c>
      <c r="AD1389" s="236" t="n">
        <v>1</v>
      </c>
      <c r="AE1389" s="236" t="n">
        <v>0</v>
      </c>
      <c r="AF1389" s="240" t="n">
        <v>0</v>
      </c>
      <c r="AG1389" s="236" t="n">
        <v>0</v>
      </c>
      <c r="AH1389" s="242" t="n">
        <v>0</v>
      </c>
      <c r="AI1389" s="236" t="n">
        <v>0</v>
      </c>
      <c r="AJ1389" s="236" t="n"/>
    </row>
    <row r="1390">
      <c r="A1390" s="236" t="inlineStr">
        <is>
          <t>TH01928A</t>
        </is>
      </c>
      <c r="B1390" s="236" t="inlineStr">
        <is>
          <t>Palmolive LHW</t>
        </is>
      </c>
      <c r="C1390" s="236" t="inlineStr">
        <is>
          <t>IN76</t>
        </is>
      </c>
      <c r="D1390" s="237" t="n">
        <v>30</v>
      </c>
      <c r="E1390" s="236" t="n">
        <v>0</v>
      </c>
      <c r="F1390" s="238" t="n">
        <v>0</v>
      </c>
      <c r="G1390" s="236" t="n">
        <v>0</v>
      </c>
      <c r="H1390" s="239" t="n">
        <v>113</v>
      </c>
      <c r="I1390" s="236" t="n">
        <v>143</v>
      </c>
      <c r="J1390" s="240" t="n">
        <v>0</v>
      </c>
      <c r="K1390" s="236" t="n">
        <v>143</v>
      </c>
      <c r="L1390" s="241" t="inlineStr">
        <is>
          <t>-</t>
        </is>
      </c>
      <c r="M1390" s="242" t="inlineStr">
        <is>
          <t>-</t>
        </is>
      </c>
      <c r="N1390" s="236" t="inlineStr">
        <is>
          <t>-</t>
        </is>
      </c>
      <c r="O1390" s="243" t="inlineStr">
        <is>
          <t>-</t>
        </is>
      </c>
      <c r="P1390" s="237" t="inlineStr">
        <is>
          <t>-</t>
        </is>
      </c>
      <c r="Q1390" s="236" t="inlineStr">
        <is>
          <t>-</t>
        </is>
      </c>
      <c r="R1390" s="244" t="inlineStr">
        <is>
          <t>-</t>
        </is>
      </c>
      <c r="S1390" s="245" t="inlineStr">
        <is>
          <t>-</t>
        </is>
      </c>
      <c r="T1390" s="236" t="inlineStr">
        <is>
          <t>152%</t>
        </is>
      </c>
      <c r="U1390" s="246" t="inlineStr">
        <is>
          <t>152%</t>
        </is>
      </c>
      <c r="V1390" s="238" t="inlineStr">
        <is>
          <t>Ghaziabad</t>
        </is>
      </c>
      <c r="W1390" s="236" t="inlineStr">
        <is>
          <t>North</t>
        </is>
      </c>
      <c r="X1390" s="242" t="n"/>
      <c r="Y1390" s="241" t="n">
        <v>31</v>
      </c>
      <c r="Z1390" s="236" t="inlineStr">
        <is>
          <t>0%</t>
        </is>
      </c>
      <c r="AA1390" s="245" t="n"/>
      <c r="AB1390" s="236" t="n">
        <v>0</v>
      </c>
      <c r="AC1390" s="236" t="n">
        <v>0</v>
      </c>
      <c r="AD1390" s="236" t="n">
        <v>1</v>
      </c>
      <c r="AE1390" s="236" t="n">
        <v>0</v>
      </c>
      <c r="AF1390" s="240" t="n">
        <v>0</v>
      </c>
      <c r="AG1390" s="236" t="n">
        <v>0</v>
      </c>
      <c r="AH1390" s="242" t="n">
        <v>0</v>
      </c>
      <c r="AI1390" s="236" t="n">
        <v>0</v>
      </c>
      <c r="AJ1390" s="236" t="n"/>
    </row>
    <row r="1391">
      <c r="A1391" s="236" t="inlineStr">
        <is>
          <t>TH01928A</t>
        </is>
      </c>
      <c r="B1391" s="236" t="inlineStr">
        <is>
          <t>Palmolive LHW</t>
        </is>
      </c>
      <c r="C1391" s="236" t="inlineStr">
        <is>
          <t>IN77</t>
        </is>
      </c>
      <c r="D1391" s="237" t="n">
        <v>0</v>
      </c>
      <c r="E1391" s="236" t="n">
        <v>0</v>
      </c>
      <c r="F1391" s="238" t="n">
        <v>0</v>
      </c>
      <c r="G1391" s="236" t="n">
        <v>0</v>
      </c>
      <c r="H1391" s="239" t="n">
        <v>0</v>
      </c>
      <c r="I1391" s="236" t="n">
        <v>0</v>
      </c>
      <c r="J1391" s="240" t="n">
        <v>0</v>
      </c>
      <c r="K1391" s="236" t="n">
        <v>0</v>
      </c>
      <c r="L1391" s="241" t="inlineStr">
        <is>
          <t>-</t>
        </is>
      </c>
      <c r="M1391" s="242" t="inlineStr">
        <is>
          <t>-</t>
        </is>
      </c>
      <c r="N1391" s="236" t="inlineStr">
        <is>
          <t>-</t>
        </is>
      </c>
      <c r="O1391" s="243" t="inlineStr">
        <is>
          <t>-</t>
        </is>
      </c>
      <c r="P1391" s="237" t="inlineStr">
        <is>
          <t>-</t>
        </is>
      </c>
      <c r="Q1391" s="236" t="inlineStr">
        <is>
          <t>-</t>
        </is>
      </c>
      <c r="R1391" s="244" t="inlineStr">
        <is>
          <t>-</t>
        </is>
      </c>
      <c r="S1391" s="245" t="inlineStr">
        <is>
          <t>-</t>
        </is>
      </c>
      <c r="T1391" s="236" t="n"/>
      <c r="U1391" s="246" t="n"/>
      <c r="V1391" s="238" t="inlineStr">
        <is>
          <t>POC Bhiwandi</t>
        </is>
      </c>
      <c r="W1391" s="236" t="inlineStr">
        <is>
          <t>West</t>
        </is>
      </c>
      <c r="X1391" s="242" t="n"/>
      <c r="Y1391" s="241" t="n">
        <v>0</v>
      </c>
      <c r="Z1391" s="236" t="inlineStr">
        <is>
          <t>0%</t>
        </is>
      </c>
      <c r="AA1391" s="245" t="n"/>
      <c r="AB1391" s="236" t="n">
        <v>0</v>
      </c>
      <c r="AC1391" s="236" t="n">
        <v>0</v>
      </c>
      <c r="AD1391" s="236" t="n">
        <v>1</v>
      </c>
      <c r="AE1391" s="236" t="n">
        <v>1</v>
      </c>
      <c r="AF1391" s="240" t="n">
        <v>0</v>
      </c>
      <c r="AG1391" s="236" t="n">
        <v>0</v>
      </c>
      <c r="AH1391" s="242" t="n">
        <v>0</v>
      </c>
      <c r="AI1391" s="236" t="n">
        <v>0</v>
      </c>
      <c r="AJ1391" s="236" t="n"/>
    </row>
    <row r="1392">
      <c r="A1392" s="236" t="inlineStr">
        <is>
          <t>TH01928A</t>
        </is>
      </c>
      <c r="B1392" s="236" t="inlineStr">
        <is>
          <t>Palmolive LHW</t>
        </is>
      </c>
      <c r="C1392" s="236" t="inlineStr">
        <is>
          <t>IN78</t>
        </is>
      </c>
      <c r="D1392" s="237" t="n">
        <v>0</v>
      </c>
      <c r="E1392" s="236" t="n">
        <v>0</v>
      </c>
      <c r="F1392" s="238" t="n">
        <v>0</v>
      </c>
      <c r="G1392" s="236" t="n">
        <v>0</v>
      </c>
      <c r="H1392" s="239" t="n">
        <v>21</v>
      </c>
      <c r="I1392" s="236" t="n">
        <v>21</v>
      </c>
      <c r="J1392" s="240" t="n">
        <v>0</v>
      </c>
      <c r="K1392" s="236" t="n">
        <v>21</v>
      </c>
      <c r="L1392" s="241" t="inlineStr">
        <is>
          <t>-</t>
        </is>
      </c>
      <c r="M1392" s="242" t="inlineStr">
        <is>
          <t>-</t>
        </is>
      </c>
      <c r="N1392" s="236" t="inlineStr">
        <is>
          <t>-</t>
        </is>
      </c>
      <c r="O1392" s="243" t="inlineStr">
        <is>
          <t>-</t>
        </is>
      </c>
      <c r="P1392" s="237" t="inlineStr">
        <is>
          <t>-</t>
        </is>
      </c>
      <c r="Q1392" s="236" t="inlineStr">
        <is>
          <t>-</t>
        </is>
      </c>
      <c r="R1392" s="244" t="inlineStr">
        <is>
          <t>-</t>
        </is>
      </c>
      <c r="S1392" s="245" t="inlineStr">
        <is>
          <t>-</t>
        </is>
      </c>
      <c r="T1392" s="236" t="n"/>
      <c r="U1392" s="246" t="n"/>
      <c r="V1392" s="238" t="inlineStr">
        <is>
          <t>Kundli</t>
        </is>
      </c>
      <c r="W1392" s="236" t="inlineStr">
        <is>
          <t>North</t>
        </is>
      </c>
      <c r="X1392" s="242" t="n"/>
      <c r="Y1392" s="241" t="n">
        <v>0</v>
      </c>
      <c r="Z1392" s="236" t="inlineStr">
        <is>
          <t>0%</t>
        </is>
      </c>
      <c r="AA1392" s="245" t="n"/>
      <c r="AB1392" s="236" t="n">
        <v>0</v>
      </c>
      <c r="AC1392" s="236" t="n">
        <v>0</v>
      </c>
      <c r="AD1392" s="236" t="n">
        <v>1</v>
      </c>
      <c r="AE1392" s="236" t="n">
        <v>0</v>
      </c>
      <c r="AF1392" s="240" t="n">
        <v>0</v>
      </c>
      <c r="AG1392" s="236" t="n">
        <v>0</v>
      </c>
      <c r="AH1392" s="242" t="n">
        <v>0</v>
      </c>
      <c r="AI1392" s="236" t="n">
        <v>0</v>
      </c>
      <c r="AJ1392" s="236" t="n"/>
    </row>
    <row r="1393">
      <c r="A1393" s="236" t="inlineStr">
        <is>
          <t>TH01928A</t>
        </is>
      </c>
      <c r="B1393" s="236" t="inlineStr">
        <is>
          <t>Palmolive LHW</t>
        </is>
      </c>
      <c r="C1393" s="236" t="inlineStr">
        <is>
          <t>IN79</t>
        </is>
      </c>
      <c r="D1393" s="237" t="n">
        <v>0</v>
      </c>
      <c r="E1393" s="236" t="n">
        <v>0</v>
      </c>
      <c r="F1393" s="238" t="n">
        <v>0</v>
      </c>
      <c r="G1393" s="236" t="n">
        <v>0</v>
      </c>
      <c r="H1393" s="239" t="n">
        <v>22</v>
      </c>
      <c r="I1393" s="236" t="n">
        <v>22</v>
      </c>
      <c r="J1393" s="240" t="n">
        <v>0</v>
      </c>
      <c r="K1393" s="236" t="n">
        <v>22</v>
      </c>
      <c r="L1393" s="241" t="inlineStr">
        <is>
          <t>-</t>
        </is>
      </c>
      <c r="M1393" s="242" t="inlineStr">
        <is>
          <t>-</t>
        </is>
      </c>
      <c r="N1393" s="236" t="inlineStr">
        <is>
          <t>-</t>
        </is>
      </c>
      <c r="O1393" s="243" t="inlineStr">
        <is>
          <t>-</t>
        </is>
      </c>
      <c r="P1393" s="237" t="inlineStr">
        <is>
          <t>-</t>
        </is>
      </c>
      <c r="Q1393" s="236" t="inlineStr">
        <is>
          <t>-</t>
        </is>
      </c>
      <c r="R1393" s="244" t="inlineStr">
        <is>
          <t>-</t>
        </is>
      </c>
      <c r="S1393" s="245" t="inlineStr">
        <is>
          <t>-</t>
        </is>
      </c>
      <c r="T1393" s="236" t="inlineStr">
        <is>
          <t>540%</t>
        </is>
      </c>
      <c r="U1393" s="246" t="inlineStr">
        <is>
          <t>540%</t>
        </is>
      </c>
      <c r="V1393" s="238" t="inlineStr">
        <is>
          <t>Goa</t>
        </is>
      </c>
      <c r="W1393" s="236" t="inlineStr">
        <is>
          <t>West</t>
        </is>
      </c>
      <c r="X1393" s="242" t="n"/>
      <c r="Y1393" s="241" t="n">
        <v>5</v>
      </c>
      <c r="Z1393" s="236" t="inlineStr">
        <is>
          <t>0%</t>
        </is>
      </c>
      <c r="AA1393" s="245" t="n"/>
      <c r="AB1393" s="236" t="n">
        <v>0</v>
      </c>
      <c r="AC1393" s="236" t="n">
        <v>0</v>
      </c>
      <c r="AD1393" s="236" t="n">
        <v>1</v>
      </c>
      <c r="AE1393" s="236" t="n">
        <v>0</v>
      </c>
      <c r="AF1393" s="240" t="n">
        <v>0</v>
      </c>
      <c r="AG1393" s="236" t="n">
        <v>0</v>
      </c>
      <c r="AH1393" s="242" t="n">
        <v>0</v>
      </c>
      <c r="AI1393" s="236" t="n">
        <v>0</v>
      </c>
      <c r="AJ1393" s="236" t="n"/>
    </row>
    <row r="1394">
      <c r="A1394" s="236" t="inlineStr">
        <is>
          <t>TH01928A</t>
        </is>
      </c>
      <c r="B1394" s="236" t="inlineStr">
        <is>
          <t>Palmolive LHW</t>
        </is>
      </c>
      <c r="C1394" s="236" t="inlineStr">
        <is>
          <t>IN80</t>
        </is>
      </c>
      <c r="D1394" s="237" t="n">
        <v>0</v>
      </c>
      <c r="E1394" s="236" t="n">
        <v>0</v>
      </c>
      <c r="F1394" s="238" t="n">
        <v>0</v>
      </c>
      <c r="G1394" s="236" t="n">
        <v>0</v>
      </c>
      <c r="H1394" s="239" t="n">
        <v>40</v>
      </c>
      <c r="I1394" s="236" t="n">
        <v>40</v>
      </c>
      <c r="J1394" s="240" t="n">
        <v>0</v>
      </c>
      <c r="K1394" s="236" t="n">
        <v>40</v>
      </c>
      <c r="L1394" s="241" t="inlineStr">
        <is>
          <t>-</t>
        </is>
      </c>
      <c r="M1394" s="242" t="inlineStr">
        <is>
          <t>-</t>
        </is>
      </c>
      <c r="N1394" s="236" t="inlineStr">
        <is>
          <t>-</t>
        </is>
      </c>
      <c r="O1394" s="243" t="inlineStr">
        <is>
          <t>-</t>
        </is>
      </c>
      <c r="P1394" s="237" t="inlineStr">
        <is>
          <t>-</t>
        </is>
      </c>
      <c r="Q1394" s="236" t="inlineStr">
        <is>
          <t>-</t>
        </is>
      </c>
      <c r="R1394" s="244" t="inlineStr">
        <is>
          <t>-</t>
        </is>
      </c>
      <c r="S1394" s="245" t="inlineStr">
        <is>
          <t>-</t>
        </is>
      </c>
      <c r="T1394" s="236" t="inlineStr">
        <is>
          <t>290%</t>
        </is>
      </c>
      <c r="U1394" s="246" t="inlineStr">
        <is>
          <t>290%</t>
        </is>
      </c>
      <c r="V1394" s="238" t="inlineStr">
        <is>
          <t>Morinda</t>
        </is>
      </c>
      <c r="W1394" s="236" t="inlineStr">
        <is>
          <t>North</t>
        </is>
      </c>
      <c r="X1394" s="242" t="n"/>
      <c r="Y1394" s="241" t="n">
        <v>21</v>
      </c>
      <c r="Z1394" s="236" t="inlineStr">
        <is>
          <t>0%</t>
        </is>
      </c>
      <c r="AA1394" s="245" t="n"/>
      <c r="AB1394" s="236" t="n">
        <v>0</v>
      </c>
      <c r="AC1394" s="236" t="n">
        <v>0</v>
      </c>
      <c r="AD1394" s="236" t="n">
        <v>1</v>
      </c>
      <c r="AE1394" s="236" t="n">
        <v>0</v>
      </c>
      <c r="AF1394" s="240" t="n">
        <v>0</v>
      </c>
      <c r="AG1394" s="236" t="n">
        <v>0</v>
      </c>
      <c r="AH1394" s="242" t="n">
        <v>0</v>
      </c>
      <c r="AI1394" s="236" t="n">
        <v>0</v>
      </c>
      <c r="AJ1394" s="236" t="n"/>
    </row>
    <row r="1395">
      <c r="A1395" s="236" t="inlineStr">
        <is>
          <t>TH01928A</t>
        </is>
      </c>
      <c r="B1395" s="236" t="inlineStr">
        <is>
          <t>Palmolive LHW</t>
        </is>
      </c>
      <c r="C1395" s="236" t="inlineStr">
        <is>
          <t>IN81</t>
        </is>
      </c>
      <c r="D1395" s="237" t="n">
        <v>1</v>
      </c>
      <c r="E1395" s="236" t="n">
        <v>0</v>
      </c>
      <c r="F1395" s="238" t="n">
        <v>0</v>
      </c>
      <c r="G1395" s="236" t="n">
        <v>0</v>
      </c>
      <c r="H1395" s="239" t="n">
        <v>86</v>
      </c>
      <c r="I1395" s="236" t="n">
        <v>87</v>
      </c>
      <c r="J1395" s="240" t="n">
        <v>0</v>
      </c>
      <c r="K1395" s="236" t="n">
        <v>87</v>
      </c>
      <c r="L1395" s="241" t="inlineStr">
        <is>
          <t>-</t>
        </is>
      </c>
      <c r="M1395" s="242" t="inlineStr">
        <is>
          <t>-</t>
        </is>
      </c>
      <c r="N1395" s="236" t="inlineStr">
        <is>
          <t>-</t>
        </is>
      </c>
      <c r="O1395" s="243" t="inlineStr">
        <is>
          <t>-</t>
        </is>
      </c>
      <c r="P1395" s="237" t="inlineStr">
        <is>
          <t>-</t>
        </is>
      </c>
      <c r="Q1395" s="236" t="inlineStr">
        <is>
          <t>-</t>
        </is>
      </c>
      <c r="R1395" s="244" t="inlineStr">
        <is>
          <t>-</t>
        </is>
      </c>
      <c r="S1395" s="245" t="inlineStr">
        <is>
          <t>-</t>
        </is>
      </c>
      <c r="T1395" s="236" t="inlineStr">
        <is>
          <t>173%</t>
        </is>
      </c>
      <c r="U1395" s="246" t="inlineStr">
        <is>
          <t>173%</t>
        </is>
      </c>
      <c r="V1395" s="238" t="inlineStr">
        <is>
          <t>Bhiwandi</t>
        </is>
      </c>
      <c r="W1395" s="236" t="inlineStr">
        <is>
          <t>West</t>
        </is>
      </c>
      <c r="X1395" s="242" t="n"/>
      <c r="Y1395" s="241" t="n">
        <v>64</v>
      </c>
      <c r="Z1395" s="236" t="inlineStr">
        <is>
          <t>0%</t>
        </is>
      </c>
      <c r="AA1395" s="245" t="n"/>
      <c r="AB1395" s="236" t="n">
        <v>0</v>
      </c>
      <c r="AC1395" s="236" t="n">
        <v>0</v>
      </c>
      <c r="AD1395" s="236" t="n">
        <v>1</v>
      </c>
      <c r="AE1395" s="236" t="n">
        <v>0</v>
      </c>
      <c r="AF1395" s="240" t="n">
        <v>0</v>
      </c>
      <c r="AG1395" s="236" t="n">
        <v>0</v>
      </c>
      <c r="AH1395" s="242" t="n">
        <v>0</v>
      </c>
      <c r="AI1395" s="236" t="n">
        <v>0</v>
      </c>
      <c r="AJ1395" s="236" t="n"/>
    </row>
    <row r="1396">
      <c r="A1396" s="236" t="inlineStr">
        <is>
          <t>TH01928A</t>
        </is>
      </c>
      <c r="B1396" s="236" t="inlineStr">
        <is>
          <t>Palmolive LHW</t>
        </is>
      </c>
      <c r="C1396" s="236" t="inlineStr">
        <is>
          <t>IN82</t>
        </is>
      </c>
      <c r="D1396" s="237" t="n">
        <v>0</v>
      </c>
      <c r="E1396" s="236" t="n">
        <v>0</v>
      </c>
      <c r="F1396" s="238" t="n">
        <v>0</v>
      </c>
      <c r="G1396" s="236" t="n">
        <v>0</v>
      </c>
      <c r="H1396" s="239" t="n">
        <v>217</v>
      </c>
      <c r="I1396" s="236" t="n">
        <v>217</v>
      </c>
      <c r="J1396" s="240" t="n">
        <v>0</v>
      </c>
      <c r="K1396" s="236" t="n">
        <v>217</v>
      </c>
      <c r="L1396" s="241" t="inlineStr">
        <is>
          <t>-</t>
        </is>
      </c>
      <c r="M1396" s="242" t="inlineStr">
        <is>
          <t>-</t>
        </is>
      </c>
      <c r="N1396" s="236" t="inlineStr">
        <is>
          <t>-</t>
        </is>
      </c>
      <c r="O1396" s="243" t="inlineStr">
        <is>
          <t>-</t>
        </is>
      </c>
      <c r="P1396" s="237" t="inlineStr">
        <is>
          <t>-</t>
        </is>
      </c>
      <c r="Q1396" s="236" t="inlineStr">
        <is>
          <t>-</t>
        </is>
      </c>
      <c r="R1396" s="244" t="inlineStr">
        <is>
          <t>-</t>
        </is>
      </c>
      <c r="S1396" s="245" t="inlineStr">
        <is>
          <t>-</t>
        </is>
      </c>
      <c r="T1396" s="236" t="inlineStr">
        <is>
          <t>5525%</t>
        </is>
      </c>
      <c r="U1396" s="246" t="inlineStr">
        <is>
          <t>5525%</t>
        </is>
      </c>
      <c r="V1396" s="238" t="inlineStr">
        <is>
          <t>DC</t>
        </is>
      </c>
      <c r="W1396" s="236" t="inlineStr">
        <is>
          <t>West DC</t>
        </is>
      </c>
      <c r="X1396" s="242" t="n"/>
      <c r="Y1396" s="241" t="n">
        <v>4</v>
      </c>
      <c r="Z1396" s="236" t="inlineStr">
        <is>
          <t>0%</t>
        </is>
      </c>
      <c r="AA1396" s="245" t="n"/>
      <c r="AB1396" s="236" t="n">
        <v>0</v>
      </c>
      <c r="AC1396" s="236" t="n">
        <v>0</v>
      </c>
      <c r="AD1396" s="236" t="n">
        <v>1120</v>
      </c>
      <c r="AE1396" s="236" t="n">
        <v>0</v>
      </c>
      <c r="AF1396" s="240" t="n">
        <v>0</v>
      </c>
      <c r="AG1396" s="236" t="n">
        <v>0</v>
      </c>
      <c r="AH1396" s="242" t="n">
        <v>0</v>
      </c>
      <c r="AI1396" s="236" t="n">
        <v>0</v>
      </c>
      <c r="AJ1396" s="236" t="n"/>
    </row>
    <row r="1397">
      <c r="A1397" s="236" t="inlineStr">
        <is>
          <t>TH01928A</t>
        </is>
      </c>
      <c r="B1397" s="236" t="inlineStr">
        <is>
          <t>Palmolive LHW</t>
        </is>
      </c>
      <c r="C1397" s="236" t="inlineStr">
        <is>
          <t>IN83</t>
        </is>
      </c>
      <c r="D1397" s="237" t="n">
        <v>0</v>
      </c>
      <c r="E1397" s="236" t="n">
        <v>0</v>
      </c>
      <c r="F1397" s="238" t="n">
        <v>0</v>
      </c>
      <c r="G1397" s="236" t="n">
        <v>0</v>
      </c>
      <c r="H1397" s="239" t="n">
        <v>12</v>
      </c>
      <c r="I1397" s="236" t="n">
        <v>12</v>
      </c>
      <c r="J1397" s="240" t="n">
        <v>0</v>
      </c>
      <c r="K1397" s="236" t="n">
        <v>12</v>
      </c>
      <c r="L1397" s="241" t="inlineStr">
        <is>
          <t>-</t>
        </is>
      </c>
      <c r="M1397" s="242" t="inlineStr">
        <is>
          <t>-</t>
        </is>
      </c>
      <c r="N1397" s="236" t="inlineStr">
        <is>
          <t>-</t>
        </is>
      </c>
      <c r="O1397" s="243" t="inlineStr">
        <is>
          <t>-</t>
        </is>
      </c>
      <c r="P1397" s="237" t="inlineStr">
        <is>
          <t>-</t>
        </is>
      </c>
      <c r="Q1397" s="236" t="inlineStr">
        <is>
          <t>-</t>
        </is>
      </c>
      <c r="R1397" s="244" t="inlineStr">
        <is>
          <t>-</t>
        </is>
      </c>
      <c r="S1397" s="245" t="inlineStr">
        <is>
          <t>-</t>
        </is>
      </c>
      <c r="T1397" s="236" t="inlineStr">
        <is>
          <t>233%</t>
        </is>
      </c>
      <c r="U1397" s="246" t="inlineStr">
        <is>
          <t>233%</t>
        </is>
      </c>
      <c r="V1397" s="238" t="inlineStr">
        <is>
          <t>Aurangabad</t>
        </is>
      </c>
      <c r="W1397" s="236" t="inlineStr">
        <is>
          <t>West</t>
        </is>
      </c>
      <c r="X1397" s="242" t="n"/>
      <c r="Y1397" s="241" t="n">
        <v>9</v>
      </c>
      <c r="Z1397" s="236" t="inlineStr">
        <is>
          <t>0%</t>
        </is>
      </c>
      <c r="AA1397" s="245" t="n"/>
      <c r="AB1397" s="236" t="n">
        <v>0</v>
      </c>
      <c r="AC1397" s="236" t="n">
        <v>0</v>
      </c>
      <c r="AD1397" s="236" t="n">
        <v>1</v>
      </c>
      <c r="AE1397" s="236" t="n">
        <v>0</v>
      </c>
      <c r="AF1397" s="240" t="n">
        <v>0</v>
      </c>
      <c r="AG1397" s="236" t="n">
        <v>0</v>
      </c>
      <c r="AH1397" s="242" t="n">
        <v>0</v>
      </c>
      <c r="AI1397" s="236" t="n">
        <v>0</v>
      </c>
      <c r="AJ1397" s="236" t="n"/>
    </row>
    <row r="1398">
      <c r="A1398" s="236" t="inlineStr">
        <is>
          <t>TH01928A</t>
        </is>
      </c>
      <c r="B1398" s="236" t="inlineStr">
        <is>
          <t>Palmolive LHW</t>
        </is>
      </c>
      <c r="C1398" s="236" t="inlineStr">
        <is>
          <t>IN84</t>
        </is>
      </c>
      <c r="D1398" s="237" t="n">
        <v>0</v>
      </c>
      <c r="E1398" s="236" t="n">
        <v>0</v>
      </c>
      <c r="F1398" s="238" t="n">
        <v>0</v>
      </c>
      <c r="G1398" s="236" t="n">
        <v>0</v>
      </c>
      <c r="H1398" s="239" t="n">
        <v>10</v>
      </c>
      <c r="I1398" s="236" t="n">
        <v>10</v>
      </c>
      <c r="J1398" s="240" t="n">
        <v>0</v>
      </c>
      <c r="K1398" s="236" t="n">
        <v>10</v>
      </c>
      <c r="L1398" s="241" t="inlineStr">
        <is>
          <t>-</t>
        </is>
      </c>
      <c r="M1398" s="242" t="inlineStr">
        <is>
          <t>-</t>
        </is>
      </c>
      <c r="N1398" s="236" t="inlineStr">
        <is>
          <t>-</t>
        </is>
      </c>
      <c r="O1398" s="243" t="inlineStr">
        <is>
          <t>-</t>
        </is>
      </c>
      <c r="P1398" s="237" t="inlineStr">
        <is>
          <t>-</t>
        </is>
      </c>
      <c r="Q1398" s="236" t="inlineStr">
        <is>
          <t>-</t>
        </is>
      </c>
      <c r="R1398" s="244" t="inlineStr">
        <is>
          <t>-</t>
        </is>
      </c>
      <c r="S1398" s="245" t="inlineStr">
        <is>
          <t>-</t>
        </is>
      </c>
      <c r="T1398" s="236" t="inlineStr">
        <is>
          <t>267%</t>
        </is>
      </c>
      <c r="U1398" s="246" t="inlineStr">
        <is>
          <t>267%</t>
        </is>
      </c>
      <c r="V1398" s="238" t="inlineStr">
        <is>
          <t>Raipur</t>
        </is>
      </c>
      <c r="W1398" s="236" t="inlineStr">
        <is>
          <t>East</t>
        </is>
      </c>
      <c r="X1398" s="242" t="n"/>
      <c r="Y1398" s="241" t="n">
        <v>6</v>
      </c>
      <c r="Z1398" s="236" t="inlineStr">
        <is>
          <t>0%</t>
        </is>
      </c>
      <c r="AA1398" s="245" t="n"/>
      <c r="AB1398" s="236" t="n">
        <v>0</v>
      </c>
      <c r="AC1398" s="236" t="n">
        <v>0</v>
      </c>
      <c r="AD1398" s="236" t="n">
        <v>1</v>
      </c>
      <c r="AE1398" s="236" t="n">
        <v>0</v>
      </c>
      <c r="AF1398" s="240" t="n">
        <v>0</v>
      </c>
      <c r="AG1398" s="236" t="n">
        <v>0</v>
      </c>
      <c r="AH1398" s="242" t="n">
        <v>0</v>
      </c>
      <c r="AI1398" s="236" t="n">
        <v>0</v>
      </c>
      <c r="AJ1398" s="236" t="n"/>
    </row>
    <row r="1399">
      <c r="A1399" s="236" t="inlineStr">
        <is>
          <t>TH01928A</t>
        </is>
      </c>
      <c r="B1399" s="236" t="inlineStr">
        <is>
          <t>Palmolive LHW</t>
        </is>
      </c>
      <c r="C1399" s="236" t="inlineStr">
        <is>
          <t>IN85</t>
        </is>
      </c>
      <c r="D1399" s="237" t="n">
        <v>0</v>
      </c>
      <c r="E1399" s="236" t="n">
        <v>0</v>
      </c>
      <c r="F1399" s="238" t="n">
        <v>0</v>
      </c>
      <c r="G1399" s="236" t="n">
        <v>0</v>
      </c>
      <c r="H1399" s="239" t="n">
        <v>0</v>
      </c>
      <c r="I1399" s="236" t="n">
        <v>0</v>
      </c>
      <c r="J1399" s="240" t="n">
        <v>0</v>
      </c>
      <c r="K1399" s="236" t="n">
        <v>0</v>
      </c>
      <c r="L1399" s="241" t="inlineStr">
        <is>
          <t>-</t>
        </is>
      </c>
      <c r="M1399" s="242" t="inlineStr">
        <is>
          <t>-</t>
        </is>
      </c>
      <c r="N1399" s="236" t="inlineStr">
        <is>
          <t>-</t>
        </is>
      </c>
      <c r="O1399" s="243" t="inlineStr">
        <is>
          <t>-</t>
        </is>
      </c>
      <c r="P1399" s="237" t="inlineStr">
        <is>
          <t>-</t>
        </is>
      </c>
      <c r="Q1399" s="236" t="inlineStr">
        <is>
          <t>-</t>
        </is>
      </c>
      <c r="R1399" s="244" t="inlineStr">
        <is>
          <t>-</t>
        </is>
      </c>
      <c r="S1399" s="245" t="inlineStr">
        <is>
          <t>-</t>
        </is>
      </c>
      <c r="T1399" s="236" t="n"/>
      <c r="U1399" s="246" t="n"/>
      <c r="V1399" s="238" t="inlineStr">
        <is>
          <t>Tripura</t>
        </is>
      </c>
      <c r="W1399" s="236" t="inlineStr">
        <is>
          <t>East</t>
        </is>
      </c>
      <c r="X1399" s="242" t="n"/>
      <c r="Y1399" s="241" t="n">
        <v>0</v>
      </c>
      <c r="Z1399" s="236" t="inlineStr">
        <is>
          <t>0%</t>
        </is>
      </c>
      <c r="AA1399" s="245" t="n"/>
      <c r="AB1399" s="236" t="n">
        <v>0</v>
      </c>
      <c r="AC1399" s="236" t="n">
        <v>0</v>
      </c>
      <c r="AD1399" s="236" t="n">
        <v>1</v>
      </c>
      <c r="AE1399" s="236" t="n">
        <v>1</v>
      </c>
      <c r="AF1399" s="240" t="n">
        <v>0</v>
      </c>
      <c r="AG1399" s="236" t="n">
        <v>0</v>
      </c>
      <c r="AH1399" s="242" t="n">
        <v>0</v>
      </c>
      <c r="AI1399" s="236" t="n">
        <v>0</v>
      </c>
      <c r="AJ1399" s="236" t="n"/>
    </row>
    <row r="1400">
      <c r="A1400" s="236" t="inlineStr">
        <is>
          <t>TH01928A</t>
        </is>
      </c>
      <c r="B1400" s="236" t="inlineStr">
        <is>
          <t>Palmolive LHW</t>
        </is>
      </c>
      <c r="C1400" s="236" t="inlineStr">
        <is>
          <t>IN86</t>
        </is>
      </c>
      <c r="D1400" s="237" t="n">
        <v>0</v>
      </c>
      <c r="E1400" s="236" t="n">
        <v>0</v>
      </c>
      <c r="F1400" s="238" t="n">
        <v>0</v>
      </c>
      <c r="G1400" s="236" t="n">
        <v>0</v>
      </c>
      <c r="H1400" s="239" t="n">
        <v>4</v>
      </c>
      <c r="I1400" s="236" t="n">
        <v>4</v>
      </c>
      <c r="J1400" s="240" t="n">
        <v>0</v>
      </c>
      <c r="K1400" s="236" t="n">
        <v>4</v>
      </c>
      <c r="L1400" s="241" t="inlineStr">
        <is>
          <t>-</t>
        </is>
      </c>
      <c r="M1400" s="242" t="inlineStr">
        <is>
          <t>-</t>
        </is>
      </c>
      <c r="N1400" s="236" t="inlineStr">
        <is>
          <t>-</t>
        </is>
      </c>
      <c r="O1400" s="243" t="inlineStr">
        <is>
          <t>-</t>
        </is>
      </c>
      <c r="P1400" s="237" t="inlineStr">
        <is>
          <t>-</t>
        </is>
      </c>
      <c r="Q1400" s="236" t="inlineStr">
        <is>
          <t>-</t>
        </is>
      </c>
      <c r="R1400" s="244" t="inlineStr">
        <is>
          <t>-</t>
        </is>
      </c>
      <c r="S1400" s="245" t="n">
        <v>4</v>
      </c>
      <c r="T1400" s="236" t="inlineStr">
        <is>
          <t>214%</t>
        </is>
      </c>
      <c r="U1400" s="246" t="inlineStr">
        <is>
          <t>157%</t>
        </is>
      </c>
      <c r="V1400" s="238" t="inlineStr">
        <is>
          <t>Ranchi</t>
        </is>
      </c>
      <c r="W1400" s="236" t="inlineStr">
        <is>
          <t>East</t>
        </is>
      </c>
      <c r="X1400" s="242" t="n"/>
      <c r="Y1400" s="241" t="n">
        <v>7</v>
      </c>
      <c r="Z1400" s="236" t="inlineStr">
        <is>
          <t>0%</t>
        </is>
      </c>
      <c r="AA1400" s="245" t="n"/>
      <c r="AB1400" s="236" t="n">
        <v>0</v>
      </c>
      <c r="AC1400" s="236" t="n">
        <v>0</v>
      </c>
      <c r="AD1400" s="236" t="n">
        <v>1</v>
      </c>
      <c r="AE1400" s="236" t="n">
        <v>0</v>
      </c>
      <c r="AF1400" s="240" t="n">
        <v>0</v>
      </c>
      <c r="AG1400" s="236" t="n">
        <v>4</v>
      </c>
      <c r="AH1400" s="242" t="n">
        <v>0</v>
      </c>
      <c r="AI1400" s="236" t="n">
        <v>0</v>
      </c>
      <c r="AJ1400" s="236" t="n"/>
    </row>
    <row r="1401">
      <c r="A1401" s="236" t="inlineStr">
        <is>
          <t>TH01928A</t>
        </is>
      </c>
      <c r="B1401" s="236" t="inlineStr">
        <is>
          <t>Palmolive LHW</t>
        </is>
      </c>
      <c r="C1401" s="236" t="inlineStr">
        <is>
          <t>IN87</t>
        </is>
      </c>
      <c r="D1401" s="237" t="n">
        <v>0</v>
      </c>
      <c r="E1401" s="236" t="n">
        <v>0</v>
      </c>
      <c r="F1401" s="238" t="n">
        <v>0</v>
      </c>
      <c r="G1401" s="236" t="n">
        <v>0</v>
      </c>
      <c r="H1401" s="239" t="n">
        <v>4</v>
      </c>
      <c r="I1401" s="236" t="n">
        <v>4</v>
      </c>
      <c r="J1401" s="240" t="n">
        <v>0</v>
      </c>
      <c r="K1401" s="236" t="n">
        <v>4</v>
      </c>
      <c r="L1401" s="241" t="inlineStr">
        <is>
          <t>-</t>
        </is>
      </c>
      <c r="M1401" s="242" t="inlineStr">
        <is>
          <t>-</t>
        </is>
      </c>
      <c r="N1401" s="236" t="inlineStr">
        <is>
          <t>-</t>
        </is>
      </c>
      <c r="O1401" s="243" t="inlineStr">
        <is>
          <t>-</t>
        </is>
      </c>
      <c r="P1401" s="237" t="inlineStr">
        <is>
          <t>-</t>
        </is>
      </c>
      <c r="Q1401" s="236" t="inlineStr">
        <is>
          <t>-</t>
        </is>
      </c>
      <c r="R1401" s="244" t="inlineStr">
        <is>
          <t>-</t>
        </is>
      </c>
      <c r="S1401" s="245" t="inlineStr">
        <is>
          <t>-</t>
        </is>
      </c>
      <c r="T1401" s="236" t="inlineStr">
        <is>
          <t>157%</t>
        </is>
      </c>
      <c r="U1401" s="246" t="inlineStr">
        <is>
          <t>157%</t>
        </is>
      </c>
      <c r="V1401" s="238" t="inlineStr">
        <is>
          <t>Vijaywada</t>
        </is>
      </c>
      <c r="W1401" s="236" t="inlineStr">
        <is>
          <t>South</t>
        </is>
      </c>
      <c r="X1401" s="242" t="n"/>
      <c r="Y1401" s="241" t="n">
        <v>7</v>
      </c>
      <c r="Z1401" s="236" t="inlineStr">
        <is>
          <t>0%</t>
        </is>
      </c>
      <c r="AA1401" s="245" t="n"/>
      <c r="AB1401" s="236" t="n">
        <v>0</v>
      </c>
      <c r="AC1401" s="236" t="n">
        <v>0</v>
      </c>
      <c r="AD1401" s="236" t="n">
        <v>1</v>
      </c>
      <c r="AE1401" s="236" t="n">
        <v>0</v>
      </c>
      <c r="AF1401" s="240" t="n">
        <v>0</v>
      </c>
      <c r="AG1401" s="236" t="n">
        <v>0</v>
      </c>
      <c r="AH1401" s="242" t="n">
        <v>0</v>
      </c>
      <c r="AI1401" s="236" t="n">
        <v>0</v>
      </c>
      <c r="AJ1401" s="236" t="n"/>
    </row>
    <row r="1402">
      <c r="A1402" s="236" t="inlineStr">
        <is>
          <t>TH01928A</t>
        </is>
      </c>
      <c r="B1402" s="236" t="inlineStr">
        <is>
          <t>Palmolive LHW</t>
        </is>
      </c>
      <c r="C1402" s="236" t="inlineStr">
        <is>
          <t>IN88</t>
        </is>
      </c>
      <c r="D1402" s="237" t="n">
        <v>0</v>
      </c>
      <c r="E1402" s="236" t="n">
        <v>0</v>
      </c>
      <c r="F1402" s="238" t="n">
        <v>0</v>
      </c>
      <c r="G1402" s="236" t="n">
        <v>0</v>
      </c>
      <c r="H1402" s="239" t="n">
        <v>4</v>
      </c>
      <c r="I1402" s="236" t="n">
        <v>4</v>
      </c>
      <c r="J1402" s="240" t="n">
        <v>0</v>
      </c>
      <c r="K1402" s="236" t="n">
        <v>4</v>
      </c>
      <c r="L1402" s="241" t="inlineStr">
        <is>
          <t>-</t>
        </is>
      </c>
      <c r="M1402" s="242" t="inlineStr">
        <is>
          <t>-</t>
        </is>
      </c>
      <c r="N1402" s="236" t="inlineStr">
        <is>
          <t>-</t>
        </is>
      </c>
      <c r="O1402" s="243" t="inlineStr">
        <is>
          <t>-</t>
        </is>
      </c>
      <c r="P1402" s="237" t="inlineStr">
        <is>
          <t>-</t>
        </is>
      </c>
      <c r="Q1402" s="236" t="inlineStr">
        <is>
          <t>-</t>
        </is>
      </c>
      <c r="R1402" s="244" t="inlineStr">
        <is>
          <t>-</t>
        </is>
      </c>
      <c r="S1402" s="245" t="inlineStr">
        <is>
          <t>-</t>
        </is>
      </c>
      <c r="T1402" s="236" t="n"/>
      <c r="U1402" s="246" t="n"/>
      <c r="V1402" s="238" t="inlineStr">
        <is>
          <t>Uttaranchal</t>
        </is>
      </c>
      <c r="W1402" s="236" t="inlineStr">
        <is>
          <t>North</t>
        </is>
      </c>
      <c r="X1402" s="242" t="n"/>
      <c r="Y1402" s="241" t="n">
        <v>0</v>
      </c>
      <c r="Z1402" s="236" t="inlineStr">
        <is>
          <t>0%</t>
        </is>
      </c>
      <c r="AA1402" s="245" t="n"/>
      <c r="AB1402" s="236" t="n">
        <v>0</v>
      </c>
      <c r="AC1402" s="236" t="n">
        <v>0</v>
      </c>
      <c r="AD1402" s="236" t="n">
        <v>1</v>
      </c>
      <c r="AE1402" s="236" t="n">
        <v>0</v>
      </c>
      <c r="AF1402" s="240" t="n">
        <v>0</v>
      </c>
      <c r="AG1402" s="236" t="n">
        <v>0</v>
      </c>
      <c r="AH1402" s="242" t="n">
        <v>0</v>
      </c>
      <c r="AI1402" s="236" t="n">
        <v>0</v>
      </c>
      <c r="AJ1402" s="236" t="n"/>
    </row>
    <row r="1403">
      <c r="A1403" s="236" t="inlineStr">
        <is>
          <t>TH01928A</t>
        </is>
      </c>
      <c r="B1403" s="236" t="inlineStr">
        <is>
          <t>Palmolive LHW</t>
        </is>
      </c>
      <c r="C1403" s="236" t="inlineStr">
        <is>
          <t>IN89</t>
        </is>
      </c>
      <c r="D1403" s="237" t="n">
        <v>0</v>
      </c>
      <c r="E1403" s="236" t="n">
        <v>0</v>
      </c>
      <c r="F1403" s="238" t="n">
        <v>0</v>
      </c>
      <c r="G1403" s="236" t="n">
        <v>0</v>
      </c>
      <c r="H1403" s="239" t="n">
        <v>3</v>
      </c>
      <c r="I1403" s="236" t="n">
        <v>3</v>
      </c>
      <c r="J1403" s="240" t="n">
        <v>0</v>
      </c>
      <c r="K1403" s="236" t="n">
        <v>3</v>
      </c>
      <c r="L1403" s="241" t="inlineStr">
        <is>
          <t>-</t>
        </is>
      </c>
      <c r="M1403" s="242" t="inlineStr">
        <is>
          <t>-</t>
        </is>
      </c>
      <c r="N1403" s="236" t="inlineStr">
        <is>
          <t>-</t>
        </is>
      </c>
      <c r="O1403" s="243" t="inlineStr">
        <is>
          <t>-</t>
        </is>
      </c>
      <c r="P1403" s="237" t="inlineStr">
        <is>
          <t>-</t>
        </is>
      </c>
      <c r="Q1403" s="236" t="inlineStr">
        <is>
          <t>-</t>
        </is>
      </c>
      <c r="R1403" s="244" t="inlineStr">
        <is>
          <t>-</t>
        </is>
      </c>
      <c r="S1403" s="245" t="inlineStr">
        <is>
          <t>-</t>
        </is>
      </c>
      <c r="T1403" s="236" t="inlineStr">
        <is>
          <t>160%</t>
        </is>
      </c>
      <c r="U1403" s="246" t="inlineStr">
        <is>
          <t>160%</t>
        </is>
      </c>
      <c r="V1403" s="238" t="inlineStr">
        <is>
          <t>Hubli</t>
        </is>
      </c>
      <c r="W1403" s="236" t="inlineStr">
        <is>
          <t>South</t>
        </is>
      </c>
      <c r="X1403" s="242" t="n"/>
      <c r="Y1403" s="241" t="n">
        <v>5</v>
      </c>
      <c r="Z1403" s="236" t="inlineStr">
        <is>
          <t>0%</t>
        </is>
      </c>
      <c r="AA1403" s="245" t="n"/>
      <c r="AB1403" s="236" t="n">
        <v>0</v>
      </c>
      <c r="AC1403" s="236" t="n">
        <v>0</v>
      </c>
      <c r="AD1403" s="236" t="n">
        <v>1</v>
      </c>
      <c r="AE1403" s="236" t="n">
        <v>0</v>
      </c>
      <c r="AF1403" s="240" t="n">
        <v>0</v>
      </c>
      <c r="AG1403" s="236" t="n">
        <v>0</v>
      </c>
      <c r="AH1403" s="242" t="n">
        <v>0</v>
      </c>
      <c r="AI1403" s="236" t="n">
        <v>0</v>
      </c>
      <c r="AJ1403" s="236" t="n"/>
    </row>
    <row r="1404">
      <c r="A1404" s="236" t="inlineStr">
        <is>
          <t>TH01928A</t>
        </is>
      </c>
      <c r="B1404" s="236" t="inlineStr">
        <is>
          <t>Palmolive LHW</t>
        </is>
      </c>
      <c r="C1404" s="236" t="inlineStr">
        <is>
          <t>IN90</t>
        </is>
      </c>
      <c r="D1404" s="237" t="n">
        <v>0</v>
      </c>
      <c r="E1404" s="236" t="n">
        <v>0</v>
      </c>
      <c r="F1404" s="238" t="n">
        <v>0</v>
      </c>
      <c r="G1404" s="236" t="n">
        <v>0</v>
      </c>
      <c r="H1404" s="239" t="n">
        <v>0</v>
      </c>
      <c r="I1404" s="236" t="n">
        <v>0</v>
      </c>
      <c r="J1404" s="240" t="n">
        <v>0</v>
      </c>
      <c r="K1404" s="236" t="n">
        <v>0</v>
      </c>
      <c r="L1404" s="241" t="inlineStr">
        <is>
          <t>-</t>
        </is>
      </c>
      <c r="M1404" s="242" t="inlineStr">
        <is>
          <t>-</t>
        </is>
      </c>
      <c r="N1404" s="236" t="inlineStr">
        <is>
          <t>-</t>
        </is>
      </c>
      <c r="O1404" s="243" t="inlineStr">
        <is>
          <t>-</t>
        </is>
      </c>
      <c r="P1404" s="237" t="inlineStr">
        <is>
          <t>-</t>
        </is>
      </c>
      <c r="Q1404" s="236" t="inlineStr">
        <is>
          <t>-</t>
        </is>
      </c>
      <c r="R1404" s="244" t="inlineStr">
        <is>
          <t>-</t>
        </is>
      </c>
      <c r="S1404" s="245" t="inlineStr">
        <is>
          <t>-</t>
        </is>
      </c>
      <c r="T1404" s="236" t="n"/>
      <c r="U1404" s="246" t="n"/>
      <c r="V1404" s="238" t="inlineStr">
        <is>
          <t>Export</t>
        </is>
      </c>
      <c r="W1404" s="236" t="inlineStr">
        <is>
          <t>Exp-DC</t>
        </is>
      </c>
      <c r="X1404" s="242" t="n"/>
      <c r="Y1404" s="241" t="n">
        <v>0</v>
      </c>
      <c r="Z1404" s="236" t="inlineStr">
        <is>
          <t>0%</t>
        </is>
      </c>
      <c r="AA1404" s="245" t="n"/>
      <c r="AB1404" s="236" t="n">
        <v>0</v>
      </c>
      <c r="AC1404" s="236" t="n">
        <v>0</v>
      </c>
      <c r="AD1404" s="236" t="n">
        <v>1</v>
      </c>
      <c r="AE1404" s="236" t="n">
        <v>1</v>
      </c>
      <c r="AF1404" s="240" t="n">
        <v>0</v>
      </c>
      <c r="AG1404" s="236" t="n">
        <v>0</v>
      </c>
      <c r="AH1404" s="242" t="n">
        <v>0</v>
      </c>
      <c r="AI1404" s="236" t="n">
        <v>0</v>
      </c>
      <c r="AJ1404" s="236" t="n"/>
    </row>
    <row r="1405">
      <c r="A1405" s="236" t="inlineStr">
        <is>
          <t>TH01928A</t>
        </is>
      </c>
      <c r="B1405" s="236" t="inlineStr">
        <is>
          <t>Palmolive LHW</t>
        </is>
      </c>
      <c r="C1405" s="236" t="inlineStr">
        <is>
          <t>IN91</t>
        </is>
      </c>
      <c r="D1405" s="237" t="n">
        <v>0</v>
      </c>
      <c r="E1405" s="236" t="n">
        <v>0</v>
      </c>
      <c r="F1405" s="238" t="n">
        <v>0</v>
      </c>
      <c r="G1405" s="236" t="n">
        <v>0</v>
      </c>
      <c r="H1405" s="239" t="n">
        <v>4</v>
      </c>
      <c r="I1405" s="236" t="n">
        <v>4</v>
      </c>
      <c r="J1405" s="240" t="n">
        <v>0</v>
      </c>
      <c r="K1405" s="236" t="n">
        <v>4</v>
      </c>
      <c r="L1405" s="241" t="inlineStr">
        <is>
          <t>-</t>
        </is>
      </c>
      <c r="M1405" s="242" t="inlineStr">
        <is>
          <t>-</t>
        </is>
      </c>
      <c r="N1405" s="236" t="inlineStr">
        <is>
          <t>-</t>
        </is>
      </c>
      <c r="O1405" s="243" t="inlineStr">
        <is>
          <t>-</t>
        </is>
      </c>
      <c r="P1405" s="237" t="inlineStr">
        <is>
          <t>-</t>
        </is>
      </c>
      <c r="Q1405" s="236" t="inlineStr">
        <is>
          <t>-</t>
        </is>
      </c>
      <c r="R1405" s="244" t="inlineStr">
        <is>
          <t>-</t>
        </is>
      </c>
      <c r="S1405" s="245" t="n">
        <v>3</v>
      </c>
      <c r="T1405" s="236" t="inlineStr">
        <is>
          <t>200%</t>
        </is>
      </c>
      <c r="U1405" s="246" t="inlineStr">
        <is>
          <t>157%</t>
        </is>
      </c>
      <c r="V1405" s="238" t="inlineStr">
        <is>
          <t>Siliguri</t>
        </is>
      </c>
      <c r="W1405" s="236" t="inlineStr">
        <is>
          <t>East</t>
        </is>
      </c>
      <c r="X1405" s="242" t="n"/>
      <c r="Y1405" s="241" t="n">
        <v>7</v>
      </c>
      <c r="Z1405" s="236" t="inlineStr">
        <is>
          <t>0%</t>
        </is>
      </c>
      <c r="AA1405" s="245" t="n"/>
      <c r="AB1405" s="236" t="n">
        <v>0</v>
      </c>
      <c r="AC1405" s="236" t="n">
        <v>0</v>
      </c>
      <c r="AD1405" s="236" t="n">
        <v>1</v>
      </c>
      <c r="AE1405" s="236" t="n">
        <v>0</v>
      </c>
      <c r="AF1405" s="240" t="n">
        <v>0</v>
      </c>
      <c r="AG1405" s="236" t="n">
        <v>3</v>
      </c>
      <c r="AH1405" s="242" t="n">
        <v>0</v>
      </c>
      <c r="AI1405" s="236" t="n">
        <v>0</v>
      </c>
      <c r="AJ1405" s="236" t="n"/>
    </row>
    <row r="1406">
      <c r="A1406" s="236" t="inlineStr">
        <is>
          <t>TH01928A</t>
        </is>
      </c>
      <c r="B1406" s="236" t="inlineStr">
        <is>
          <t>Palmolive LHW</t>
        </is>
      </c>
      <c r="C1406" s="236" t="inlineStr">
        <is>
          <t>IN95</t>
        </is>
      </c>
      <c r="D1406" s="237" t="n">
        <v>0</v>
      </c>
      <c r="E1406" s="236" t="n">
        <v>0</v>
      </c>
      <c r="F1406" s="238" t="n">
        <v>0</v>
      </c>
      <c r="G1406" s="236" t="n">
        <v>0</v>
      </c>
      <c r="H1406" s="239" t="n">
        <v>125</v>
      </c>
      <c r="I1406" s="236" t="n">
        <v>125</v>
      </c>
      <c r="J1406" s="240" t="n">
        <v>0</v>
      </c>
      <c r="K1406" s="236" t="n">
        <v>125</v>
      </c>
      <c r="L1406" s="241" t="inlineStr">
        <is>
          <t>-</t>
        </is>
      </c>
      <c r="M1406" s="242" t="inlineStr">
        <is>
          <t>-</t>
        </is>
      </c>
      <c r="N1406" s="236" t="inlineStr">
        <is>
          <t>-</t>
        </is>
      </c>
      <c r="O1406" s="243" t="inlineStr">
        <is>
          <t>-</t>
        </is>
      </c>
      <c r="P1406" s="237" t="inlineStr">
        <is>
          <t>-</t>
        </is>
      </c>
      <c r="Q1406" s="236" t="inlineStr">
        <is>
          <t>-</t>
        </is>
      </c>
      <c r="R1406" s="244" t="inlineStr">
        <is>
          <t>-</t>
        </is>
      </c>
      <c r="S1406" s="245" t="inlineStr">
        <is>
          <t>-</t>
        </is>
      </c>
      <c r="T1406" s="236" t="n"/>
      <c r="U1406" s="246" t="n"/>
      <c r="V1406" s="238" t="inlineStr">
        <is>
          <t>Hasangarh</t>
        </is>
      </c>
      <c r="W1406" s="236" t="inlineStr">
        <is>
          <t>North DC</t>
        </is>
      </c>
      <c r="X1406" s="242" t="n"/>
      <c r="Y1406" s="241" t="n">
        <v>0</v>
      </c>
      <c r="Z1406" s="236" t="inlineStr">
        <is>
          <t>0%</t>
        </is>
      </c>
      <c r="AA1406" s="245" t="n"/>
      <c r="AB1406" s="236" t="n">
        <v>0</v>
      </c>
      <c r="AC1406" s="236" t="n">
        <v>0</v>
      </c>
      <c r="AD1406" s="236" t="n">
        <v>1</v>
      </c>
      <c r="AE1406" s="236" t="n">
        <v>0</v>
      </c>
      <c r="AF1406" s="240" t="n">
        <v>0</v>
      </c>
      <c r="AG1406" s="236" t="n">
        <v>0</v>
      </c>
      <c r="AH1406" s="242" t="n">
        <v>0</v>
      </c>
      <c r="AI1406" s="236" t="n">
        <v>0</v>
      </c>
      <c r="AJ1406" s="236" t="n"/>
    </row>
    <row r="1407">
      <c r="A1407" s="236" t="inlineStr">
        <is>
          <t>TH01928A</t>
        </is>
      </c>
      <c r="B1407" s="236" t="inlineStr">
        <is>
          <t>Palmolive LHW</t>
        </is>
      </c>
      <c r="C1407" s="236" t="inlineStr">
        <is>
          <t>IN97</t>
        </is>
      </c>
      <c r="D1407" s="237" t="n">
        <v>50</v>
      </c>
      <c r="E1407" s="236" t="n">
        <v>0</v>
      </c>
      <c r="F1407" s="238" t="n">
        <v>0</v>
      </c>
      <c r="G1407" s="236" t="n">
        <v>0</v>
      </c>
      <c r="H1407" s="239" t="n">
        <v>245</v>
      </c>
      <c r="I1407" s="236" t="n">
        <v>295</v>
      </c>
      <c r="J1407" s="240" t="n">
        <v>0</v>
      </c>
      <c r="K1407" s="236" t="n">
        <v>295</v>
      </c>
      <c r="L1407" s="241" t="inlineStr">
        <is>
          <t>-</t>
        </is>
      </c>
      <c r="M1407" s="242" t="inlineStr">
        <is>
          <t>-</t>
        </is>
      </c>
      <c r="N1407" s="236" t="inlineStr">
        <is>
          <t>-</t>
        </is>
      </c>
      <c r="O1407" s="243" t="inlineStr">
        <is>
          <t>-</t>
        </is>
      </c>
      <c r="P1407" s="237" t="inlineStr">
        <is>
          <t>-</t>
        </is>
      </c>
      <c r="Q1407" s="236" t="inlineStr">
        <is>
          <t>-</t>
        </is>
      </c>
      <c r="R1407" s="244" t="inlineStr">
        <is>
          <t>-</t>
        </is>
      </c>
      <c r="S1407" s="245" t="inlineStr">
        <is>
          <t>-</t>
        </is>
      </c>
      <c r="T1407" s="236" t="n"/>
      <c r="U1407" s="246" t="n"/>
      <c r="V1407" s="238" t="inlineStr">
        <is>
          <t>Hubli DC</t>
        </is>
      </c>
      <c r="W1407" s="236" t="inlineStr">
        <is>
          <t>South DC</t>
        </is>
      </c>
      <c r="X1407" s="242" t="n"/>
      <c r="Y1407" s="241" t="n">
        <v>0</v>
      </c>
      <c r="Z1407" s="236" t="inlineStr">
        <is>
          <t>0%</t>
        </is>
      </c>
      <c r="AA1407" s="245" t="n"/>
      <c r="AB1407" s="236" t="n">
        <v>0</v>
      </c>
      <c r="AC1407" s="236" t="n">
        <v>0</v>
      </c>
      <c r="AD1407" s="236" t="n">
        <v>1</v>
      </c>
      <c r="AE1407" s="236" t="n">
        <v>0</v>
      </c>
      <c r="AF1407" s="240" t="n">
        <v>0</v>
      </c>
      <c r="AG1407" s="236" t="n">
        <v>0</v>
      </c>
      <c r="AH1407" s="242" t="n">
        <v>0</v>
      </c>
      <c r="AI1407" s="236" t="n">
        <v>0</v>
      </c>
      <c r="AJ1407" s="236" t="n"/>
    </row>
    <row r="1408">
      <c r="A1408" s="236" t="inlineStr">
        <is>
          <t>TH01928A</t>
        </is>
      </c>
      <c r="B1408" s="236" t="inlineStr">
        <is>
          <t>Palmolive LHW</t>
        </is>
      </c>
      <c r="C1408" s="236" t="inlineStr">
        <is>
          <t>IN98</t>
        </is>
      </c>
      <c r="D1408" s="237" t="n">
        <v>0</v>
      </c>
      <c r="E1408" s="236" t="n">
        <v>0</v>
      </c>
      <c r="F1408" s="238" t="n">
        <v>0</v>
      </c>
      <c r="G1408" s="236" t="n">
        <v>0</v>
      </c>
      <c r="H1408" s="239" t="n">
        <v>30</v>
      </c>
      <c r="I1408" s="236" t="n">
        <v>30</v>
      </c>
      <c r="J1408" s="240" t="n">
        <v>0</v>
      </c>
      <c r="K1408" s="236" t="n">
        <v>30</v>
      </c>
      <c r="L1408" s="241" t="inlineStr">
        <is>
          <t>-</t>
        </is>
      </c>
      <c r="M1408" s="242" t="inlineStr">
        <is>
          <t>-</t>
        </is>
      </c>
      <c r="N1408" s="236" t="inlineStr">
        <is>
          <t>-</t>
        </is>
      </c>
      <c r="O1408" s="243" t="inlineStr">
        <is>
          <t>-</t>
        </is>
      </c>
      <c r="P1408" s="237" t="inlineStr">
        <is>
          <t>-</t>
        </is>
      </c>
      <c r="Q1408" s="236" t="inlineStr">
        <is>
          <t>-</t>
        </is>
      </c>
      <c r="R1408" s="244" t="inlineStr">
        <is>
          <t>-</t>
        </is>
      </c>
      <c r="S1408" s="245" t="inlineStr">
        <is>
          <t>-</t>
        </is>
      </c>
      <c r="T1408" s="236" t="n"/>
      <c r="U1408" s="246" t="n"/>
      <c r="V1408" s="238" t="inlineStr">
        <is>
          <t>Calcutta DC</t>
        </is>
      </c>
      <c r="W1408" s="236" t="inlineStr">
        <is>
          <t>East DC</t>
        </is>
      </c>
      <c r="X1408" s="242" t="n"/>
      <c r="Y1408" s="241" t="n">
        <v>0</v>
      </c>
      <c r="Z1408" s="236" t="inlineStr">
        <is>
          <t>0%</t>
        </is>
      </c>
      <c r="AA1408" s="245" t="n"/>
      <c r="AB1408" s="236" t="n">
        <v>0</v>
      </c>
      <c r="AC1408" s="236" t="n">
        <v>0</v>
      </c>
      <c r="AD1408" s="236" t="n">
        <v>1</v>
      </c>
      <c r="AE1408" s="236" t="n">
        <v>0</v>
      </c>
      <c r="AF1408" s="240" t="n">
        <v>0</v>
      </c>
      <c r="AG1408" s="236" t="n">
        <v>0</v>
      </c>
      <c r="AH1408" s="242" t="n">
        <v>0</v>
      </c>
      <c r="AI1408" s="236" t="n">
        <v>0</v>
      </c>
      <c r="AJ1408" s="236" t="n"/>
    </row>
    <row r="1409">
      <c r="A1409" s="236" t="inlineStr">
        <is>
          <t>TH01928A</t>
        </is>
      </c>
      <c r="B1409" s="236" t="inlineStr">
        <is>
          <t>Palmolive LHW</t>
        </is>
      </c>
      <c r="C1409" s="236" t="inlineStr">
        <is>
          <t>IN99</t>
        </is>
      </c>
      <c r="D1409" s="237" t="n">
        <v>0</v>
      </c>
      <c r="E1409" s="236" t="n">
        <v>0</v>
      </c>
      <c r="F1409" s="238" t="n">
        <v>0</v>
      </c>
      <c r="G1409" s="236" t="n">
        <v>0</v>
      </c>
      <c r="H1409" s="239" t="n">
        <v>0</v>
      </c>
      <c r="I1409" s="236" t="n">
        <v>0</v>
      </c>
      <c r="J1409" s="240" t="n">
        <v>0</v>
      </c>
      <c r="K1409" s="236" t="n">
        <v>0</v>
      </c>
      <c r="L1409" s="241" t="inlineStr">
        <is>
          <t>-</t>
        </is>
      </c>
      <c r="M1409" s="242" t="inlineStr">
        <is>
          <t>-</t>
        </is>
      </c>
      <c r="N1409" s="236" t="inlineStr">
        <is>
          <t>-</t>
        </is>
      </c>
      <c r="O1409" s="243" t="inlineStr">
        <is>
          <t>-</t>
        </is>
      </c>
      <c r="P1409" s="237" t="inlineStr">
        <is>
          <t>-</t>
        </is>
      </c>
      <c r="Q1409" s="236" t="inlineStr">
        <is>
          <t>-</t>
        </is>
      </c>
      <c r="R1409" s="244" t="inlineStr">
        <is>
          <t>-</t>
        </is>
      </c>
      <c r="S1409" s="245" t="inlineStr">
        <is>
          <t>-</t>
        </is>
      </c>
      <c r="T1409" s="236" t="n"/>
      <c r="U1409" s="246" t="n"/>
      <c r="V1409" s="238" t="inlineStr">
        <is>
          <t>Goa DC</t>
        </is>
      </c>
      <c r="W1409" s="236" t="inlineStr">
        <is>
          <t>Plant</t>
        </is>
      </c>
      <c r="X1409" s="242" t="n"/>
      <c r="Y1409" s="241" t="n">
        <v>0</v>
      </c>
      <c r="Z1409" s="236" t="inlineStr">
        <is>
          <t>0%</t>
        </is>
      </c>
      <c r="AA1409" s="245" t="n"/>
      <c r="AB1409" s="236" t="n">
        <v>0</v>
      </c>
      <c r="AC1409" s="236" t="n">
        <v>0</v>
      </c>
      <c r="AD1409" s="236" t="n">
        <v>0</v>
      </c>
      <c r="AE1409" s="236" t="n">
        <v>0</v>
      </c>
      <c r="AF1409" s="240" t="n">
        <v>0</v>
      </c>
      <c r="AG1409" s="236" t="n">
        <v>0</v>
      </c>
      <c r="AH1409" s="242" t="n">
        <v>0</v>
      </c>
      <c r="AI1409" s="236" t="n">
        <v>0</v>
      </c>
      <c r="AJ1409" s="236" t="n"/>
    </row>
    <row r="1410">
      <c r="A1410" s="236" t="inlineStr">
        <is>
          <t>------------</t>
        </is>
      </c>
      <c r="B1410" s="236" t="n"/>
      <c r="C1410" s="236" t="n"/>
      <c r="D1410" s="237" t="n"/>
      <c r="E1410" s="236" t="n"/>
      <c r="F1410" s="238" t="n"/>
      <c r="G1410" s="236" t="n"/>
      <c r="H1410" s="239" t="n"/>
      <c r="I1410" s="236" t="n"/>
      <c r="J1410" s="240" t="n"/>
      <c r="K1410" s="236" t="n"/>
      <c r="L1410" s="241" t="n"/>
      <c r="M1410" s="242" t="n"/>
      <c r="N1410" s="236" t="n"/>
      <c r="O1410" s="243" t="n"/>
      <c r="P1410" s="237" t="n"/>
      <c r="Q1410" s="236" t="n"/>
      <c r="R1410" s="244" t="n"/>
      <c r="S1410" s="245" t="n"/>
      <c r="T1410" s="236" t="n"/>
      <c r="U1410" s="246" t="n"/>
      <c r="V1410" s="238" t="n"/>
      <c r="W1410" s="236" t="n"/>
      <c r="X1410" s="242" t="n"/>
      <c r="Y1410" s="241" t="n"/>
      <c r="Z1410" s="236" t="n"/>
      <c r="AA1410" s="245" t="n"/>
      <c r="AB1410" s="236" t="n"/>
      <c r="AC1410" s="236" t="n"/>
      <c r="AD1410" s="236" t="n"/>
      <c r="AE1410" s="236" t="n"/>
      <c r="AF1410" s="240" t="n"/>
      <c r="AG1410" s="236" t="n"/>
      <c r="AH1410" s="242" t="n"/>
      <c r="AI1410" s="236" t="n"/>
      <c r="AJ1410" s="236" t="n"/>
    </row>
    <row r="1411">
      <c r="A1411" s="236" t="inlineStr">
        <is>
          <t>TH01995A</t>
        </is>
      </c>
      <c r="B1411" s="236" t="inlineStr">
        <is>
          <t>Palmolive LHW</t>
        </is>
      </c>
      <c r="C1411" s="236" t="inlineStr">
        <is>
          <t>IN59</t>
        </is>
      </c>
      <c r="D1411" s="237" t="n">
        <v>34</v>
      </c>
      <c r="E1411" s="236" t="n">
        <v>0</v>
      </c>
      <c r="F1411" s="238" t="n">
        <v>0</v>
      </c>
      <c r="G1411" s="236" t="n">
        <v>0</v>
      </c>
      <c r="H1411" s="239" t="n">
        <v>72</v>
      </c>
      <c r="I1411" s="236" t="n">
        <v>106</v>
      </c>
      <c r="J1411" s="240" t="n">
        <v>0</v>
      </c>
      <c r="K1411" s="236" t="n">
        <v>106</v>
      </c>
      <c r="L1411" s="241" t="inlineStr">
        <is>
          <t>-</t>
        </is>
      </c>
      <c r="M1411" s="242" t="inlineStr">
        <is>
          <t>-</t>
        </is>
      </c>
      <c r="N1411" s="236" t="inlineStr">
        <is>
          <t>-</t>
        </is>
      </c>
      <c r="O1411" s="243" t="inlineStr">
        <is>
          <t>-</t>
        </is>
      </c>
      <c r="P1411" s="237" t="inlineStr">
        <is>
          <t>-</t>
        </is>
      </c>
      <c r="Q1411" s="236" t="inlineStr">
        <is>
          <t>-</t>
        </is>
      </c>
      <c r="R1411" s="244" t="inlineStr">
        <is>
          <t>-</t>
        </is>
      </c>
      <c r="S1411" s="245" t="inlineStr">
        <is>
          <t>-</t>
        </is>
      </c>
      <c r="T1411" s="236" t="inlineStr">
        <is>
          <t>100%</t>
        </is>
      </c>
      <c r="U1411" s="246" t="inlineStr">
        <is>
          <t>100%</t>
        </is>
      </c>
      <c r="V1411" s="238" t="inlineStr">
        <is>
          <t>Coimbatore</t>
        </is>
      </c>
      <c r="W1411" s="236" t="inlineStr">
        <is>
          <t>South</t>
        </is>
      </c>
      <c r="X1411" s="242" t="n"/>
      <c r="Y1411" s="241" t="n">
        <v>157</v>
      </c>
      <c r="Z1411" s="236" t="inlineStr">
        <is>
          <t>0%</t>
        </is>
      </c>
      <c r="AA1411" s="245" t="n"/>
      <c r="AB1411" s="236" t="n">
        <v>0</v>
      </c>
      <c r="AC1411" s="236" t="n">
        <v>0</v>
      </c>
      <c r="AD1411" s="236" t="n">
        <v>1</v>
      </c>
      <c r="AE1411" s="236" t="n">
        <v>1</v>
      </c>
      <c r="AF1411" s="240" t="n">
        <v>0</v>
      </c>
      <c r="AG1411" s="236" t="n">
        <v>0</v>
      </c>
      <c r="AH1411" s="242" t="n">
        <v>0</v>
      </c>
      <c r="AI1411" s="236" t="n">
        <v>0</v>
      </c>
      <c r="AJ1411" s="236" t="n"/>
    </row>
    <row r="1412">
      <c r="A1412" s="236" t="inlineStr">
        <is>
          <t>TH01995A</t>
        </is>
      </c>
      <c r="B1412" s="236" t="inlineStr">
        <is>
          <t>Palmolive LHW</t>
        </is>
      </c>
      <c r="C1412" s="236" t="inlineStr">
        <is>
          <t>IN60</t>
        </is>
      </c>
      <c r="D1412" s="237" t="n">
        <v>0</v>
      </c>
      <c r="E1412" s="236" t="n">
        <v>0</v>
      </c>
      <c r="F1412" s="238" t="n">
        <v>0</v>
      </c>
      <c r="G1412" s="236" t="n">
        <v>0</v>
      </c>
      <c r="H1412" s="239" t="n">
        <v>23</v>
      </c>
      <c r="I1412" s="236" t="n">
        <v>23</v>
      </c>
      <c r="J1412" s="240" t="n">
        <v>0</v>
      </c>
      <c r="K1412" s="236" t="n">
        <v>23</v>
      </c>
      <c r="L1412" s="241" t="inlineStr">
        <is>
          <t>-</t>
        </is>
      </c>
      <c r="M1412" s="242" t="inlineStr">
        <is>
          <t>-</t>
        </is>
      </c>
      <c r="N1412" s="236" t="inlineStr">
        <is>
          <t>-</t>
        </is>
      </c>
      <c r="O1412" s="243" t="inlineStr">
        <is>
          <t>-</t>
        </is>
      </c>
      <c r="P1412" s="237" t="inlineStr">
        <is>
          <t>-</t>
        </is>
      </c>
      <c r="Q1412" s="236" t="inlineStr">
        <is>
          <t>-</t>
        </is>
      </c>
      <c r="R1412" s="244" t="inlineStr">
        <is>
          <t>-</t>
        </is>
      </c>
      <c r="S1412" s="245" t="inlineStr">
        <is>
          <t>-</t>
        </is>
      </c>
      <c r="T1412" s="236" t="n"/>
      <c r="U1412" s="246" t="n"/>
      <c r="V1412" s="238" t="inlineStr">
        <is>
          <t>Mumbai</t>
        </is>
      </c>
      <c r="W1412" s="236" t="inlineStr">
        <is>
          <t>West</t>
        </is>
      </c>
      <c r="X1412" s="242" t="n"/>
      <c r="Y1412" s="241" t="n">
        <v>0</v>
      </c>
      <c r="Z1412" s="236" t="inlineStr">
        <is>
          <t>0%</t>
        </is>
      </c>
      <c r="AA1412" s="245" t="n"/>
      <c r="AB1412" s="236" t="n">
        <v>0</v>
      </c>
      <c r="AC1412" s="236" t="n">
        <v>0</v>
      </c>
      <c r="AD1412" s="236" t="n">
        <v>1</v>
      </c>
      <c r="AE1412" s="236" t="n">
        <v>0</v>
      </c>
      <c r="AF1412" s="240" t="n">
        <v>0</v>
      </c>
      <c r="AG1412" s="236" t="n">
        <v>0</v>
      </c>
      <c r="AH1412" s="242" t="n">
        <v>0</v>
      </c>
      <c r="AI1412" s="236" t="n">
        <v>0</v>
      </c>
      <c r="AJ1412" s="236" t="n"/>
    </row>
    <row r="1413">
      <c r="A1413" s="236" t="inlineStr">
        <is>
          <t>TH01995A</t>
        </is>
      </c>
      <c r="B1413" s="236" t="inlineStr">
        <is>
          <t>Palmolive LHW</t>
        </is>
      </c>
      <c r="C1413" s="236" t="inlineStr">
        <is>
          <t>IN61</t>
        </is>
      </c>
      <c r="D1413" s="237" t="n">
        <v>0</v>
      </c>
      <c r="E1413" s="236" t="n">
        <v>0</v>
      </c>
      <c r="F1413" s="238" t="n">
        <v>0</v>
      </c>
      <c r="G1413" s="236" t="n">
        <v>0</v>
      </c>
      <c r="H1413" s="239" t="n">
        <v>63</v>
      </c>
      <c r="I1413" s="236" t="n">
        <v>63</v>
      </c>
      <c r="J1413" s="240" t="n">
        <v>0</v>
      </c>
      <c r="K1413" s="236" t="n">
        <v>63</v>
      </c>
      <c r="L1413" s="241" t="inlineStr">
        <is>
          <t>-</t>
        </is>
      </c>
      <c r="M1413" s="242" t="inlineStr">
        <is>
          <t>-</t>
        </is>
      </c>
      <c r="N1413" s="236" t="inlineStr">
        <is>
          <t>-</t>
        </is>
      </c>
      <c r="O1413" s="243" t="inlineStr">
        <is>
          <t>-</t>
        </is>
      </c>
      <c r="P1413" s="237" t="inlineStr">
        <is>
          <t>-</t>
        </is>
      </c>
      <c r="Q1413" s="236" t="inlineStr">
        <is>
          <t>-</t>
        </is>
      </c>
      <c r="R1413" s="244" t="inlineStr">
        <is>
          <t>-</t>
        </is>
      </c>
      <c r="S1413" s="245" t="inlineStr">
        <is>
          <t>-</t>
        </is>
      </c>
      <c r="T1413" s="236" t="n"/>
      <c r="U1413" s="246" t="n"/>
      <c r="V1413" s="238" t="inlineStr">
        <is>
          <t>Delhi</t>
        </is>
      </c>
      <c r="W1413" s="236" t="inlineStr">
        <is>
          <t>North</t>
        </is>
      </c>
      <c r="X1413" s="242" t="n"/>
      <c r="Y1413" s="241" t="n">
        <v>0</v>
      </c>
      <c r="Z1413" s="236" t="inlineStr">
        <is>
          <t>0%</t>
        </is>
      </c>
      <c r="AA1413" s="245" t="n"/>
      <c r="AB1413" s="236" t="n">
        <v>0</v>
      </c>
      <c r="AC1413" s="236" t="n">
        <v>0</v>
      </c>
      <c r="AD1413" s="236" t="n">
        <v>1</v>
      </c>
      <c r="AE1413" s="236" t="n">
        <v>0</v>
      </c>
      <c r="AF1413" s="240" t="n">
        <v>0</v>
      </c>
      <c r="AG1413" s="236" t="n">
        <v>0</v>
      </c>
      <c r="AH1413" s="242" t="n">
        <v>0</v>
      </c>
      <c r="AI1413" s="236" t="n">
        <v>0</v>
      </c>
      <c r="AJ1413" s="236" t="n"/>
    </row>
    <row r="1414">
      <c r="A1414" s="236" t="inlineStr">
        <is>
          <t>TH01995A</t>
        </is>
      </c>
      <c r="B1414" s="236" t="inlineStr">
        <is>
          <t>Palmolive LHW</t>
        </is>
      </c>
      <c r="C1414" s="236" t="inlineStr">
        <is>
          <t>IN62</t>
        </is>
      </c>
      <c r="D1414" s="237" t="n">
        <v>0</v>
      </c>
      <c r="E1414" s="236" t="n">
        <v>0</v>
      </c>
      <c r="F1414" s="238" t="n">
        <v>0</v>
      </c>
      <c r="G1414" s="236" t="n">
        <v>0</v>
      </c>
      <c r="H1414" s="239" t="n">
        <v>6</v>
      </c>
      <c r="I1414" s="236" t="n">
        <v>6</v>
      </c>
      <c r="J1414" s="240" t="n">
        <v>0</v>
      </c>
      <c r="K1414" s="236" t="n">
        <v>6</v>
      </c>
      <c r="L1414" s="241" t="inlineStr">
        <is>
          <t>-</t>
        </is>
      </c>
      <c r="M1414" s="242" t="inlineStr">
        <is>
          <t>-</t>
        </is>
      </c>
      <c r="N1414" s="236" t="inlineStr">
        <is>
          <t>-</t>
        </is>
      </c>
      <c r="O1414" s="243" t="inlineStr">
        <is>
          <t>-</t>
        </is>
      </c>
      <c r="P1414" s="237" t="inlineStr">
        <is>
          <t>-</t>
        </is>
      </c>
      <c r="Q1414" s="236" t="inlineStr">
        <is>
          <t>-</t>
        </is>
      </c>
      <c r="R1414" s="244" t="inlineStr">
        <is>
          <t>-</t>
        </is>
      </c>
      <c r="S1414" s="245" t="n">
        <v>8</v>
      </c>
      <c r="T1414" s="236" t="inlineStr">
        <is>
          <t>158%</t>
        </is>
      </c>
      <c r="U1414" s="246" t="inlineStr">
        <is>
          <t>125%</t>
        </is>
      </c>
      <c r="V1414" s="238" t="inlineStr">
        <is>
          <t>Calcutta</t>
        </is>
      </c>
      <c r="W1414" s="236" t="inlineStr">
        <is>
          <t>East</t>
        </is>
      </c>
      <c r="X1414" s="242" t="n"/>
      <c r="Y1414" s="241" t="n">
        <v>24</v>
      </c>
      <c r="Z1414" s="236" t="inlineStr">
        <is>
          <t>0%</t>
        </is>
      </c>
      <c r="AA1414" s="245" t="n"/>
      <c r="AB1414" s="236" t="n">
        <v>0</v>
      </c>
      <c r="AC1414" s="236" t="n">
        <v>0</v>
      </c>
      <c r="AD1414" s="236" t="n">
        <v>1</v>
      </c>
      <c r="AE1414" s="236" t="n">
        <v>0</v>
      </c>
      <c r="AF1414" s="240" t="n">
        <v>0</v>
      </c>
      <c r="AG1414" s="236" t="n">
        <v>8</v>
      </c>
      <c r="AH1414" s="242" t="n">
        <v>0</v>
      </c>
      <c r="AI1414" s="236" t="n">
        <v>0</v>
      </c>
      <c r="AJ1414" s="236" t="n"/>
    </row>
    <row r="1415">
      <c r="A1415" s="236" t="inlineStr">
        <is>
          <t>TH01995A</t>
        </is>
      </c>
      <c r="B1415" s="236" t="inlineStr">
        <is>
          <t>Palmolive LHW</t>
        </is>
      </c>
      <c r="C1415" s="236" t="inlineStr">
        <is>
          <t>IN63</t>
        </is>
      </c>
      <c r="D1415" s="237" t="n">
        <v>0</v>
      </c>
      <c r="E1415" s="236" t="n">
        <v>0</v>
      </c>
      <c r="F1415" s="238" t="n">
        <v>0</v>
      </c>
      <c r="G1415" s="236" t="n">
        <v>0</v>
      </c>
      <c r="H1415" s="239" t="n">
        <v>8</v>
      </c>
      <c r="I1415" s="236" t="n">
        <v>8</v>
      </c>
      <c r="J1415" s="240" t="n">
        <v>0</v>
      </c>
      <c r="K1415" s="236" t="n">
        <v>8</v>
      </c>
      <c r="L1415" s="241" t="inlineStr">
        <is>
          <t>-</t>
        </is>
      </c>
      <c r="M1415" s="242" t="inlineStr">
        <is>
          <t>-</t>
        </is>
      </c>
      <c r="N1415" s="236" t="inlineStr">
        <is>
          <t>-</t>
        </is>
      </c>
      <c r="O1415" s="243" t="inlineStr">
        <is>
          <t>-</t>
        </is>
      </c>
      <c r="P1415" s="237" t="inlineStr">
        <is>
          <t>-</t>
        </is>
      </c>
      <c r="Q1415" s="236" t="inlineStr">
        <is>
          <t>-</t>
        </is>
      </c>
      <c r="R1415" s="244" t="inlineStr">
        <is>
          <t>-</t>
        </is>
      </c>
      <c r="S1415" s="245" t="inlineStr">
        <is>
          <t>-</t>
        </is>
      </c>
      <c r="T1415" s="236" t="n"/>
      <c r="U1415" s="246" t="n"/>
      <c r="V1415" s="238" t="inlineStr">
        <is>
          <t>Trichy</t>
        </is>
      </c>
      <c r="W1415" s="236" t="inlineStr">
        <is>
          <t>South</t>
        </is>
      </c>
      <c r="X1415" s="242" t="n"/>
      <c r="Y1415" s="241" t="n">
        <v>0</v>
      </c>
      <c r="Z1415" s="236" t="inlineStr">
        <is>
          <t>0%</t>
        </is>
      </c>
      <c r="AA1415" s="245" t="n"/>
      <c r="AB1415" s="236" t="n">
        <v>0</v>
      </c>
      <c r="AC1415" s="236" t="n">
        <v>0</v>
      </c>
      <c r="AD1415" s="236" t="n">
        <v>1</v>
      </c>
      <c r="AE1415" s="236" t="n">
        <v>0</v>
      </c>
      <c r="AF1415" s="240" t="n">
        <v>0</v>
      </c>
      <c r="AG1415" s="236" t="n">
        <v>0</v>
      </c>
      <c r="AH1415" s="242" t="n">
        <v>0</v>
      </c>
      <c r="AI1415" s="236" t="n">
        <v>0</v>
      </c>
      <c r="AJ1415" s="236" t="n"/>
    </row>
    <row r="1416">
      <c r="A1416" s="236" t="inlineStr">
        <is>
          <t>TH01995A</t>
        </is>
      </c>
      <c r="B1416" s="236" t="inlineStr">
        <is>
          <t>Palmolive LHW</t>
        </is>
      </c>
      <c r="C1416" s="236" t="inlineStr">
        <is>
          <t>IN64</t>
        </is>
      </c>
      <c r="D1416" s="237" t="n">
        <v>0</v>
      </c>
      <c r="E1416" s="236" t="n">
        <v>0</v>
      </c>
      <c r="F1416" s="238" t="n">
        <v>0</v>
      </c>
      <c r="G1416" s="236" t="n">
        <v>0</v>
      </c>
      <c r="H1416" s="239" t="n">
        <v>22</v>
      </c>
      <c r="I1416" s="236" t="n">
        <v>22</v>
      </c>
      <c r="J1416" s="240" t="n">
        <v>0</v>
      </c>
      <c r="K1416" s="236" t="n">
        <v>22</v>
      </c>
      <c r="L1416" s="241" t="inlineStr">
        <is>
          <t>-</t>
        </is>
      </c>
      <c r="M1416" s="242" t="inlineStr">
        <is>
          <t>-</t>
        </is>
      </c>
      <c r="N1416" s="236" t="inlineStr">
        <is>
          <t>-</t>
        </is>
      </c>
      <c r="O1416" s="243" t="inlineStr">
        <is>
          <t>-</t>
        </is>
      </c>
      <c r="P1416" s="237" t="inlineStr">
        <is>
          <t>-</t>
        </is>
      </c>
      <c r="Q1416" s="236" t="inlineStr">
        <is>
          <t>-</t>
        </is>
      </c>
      <c r="R1416" s="244" t="inlineStr">
        <is>
          <t>-</t>
        </is>
      </c>
      <c r="S1416" s="245" t="inlineStr">
        <is>
          <t>-</t>
        </is>
      </c>
      <c r="T1416" s="236" t="inlineStr">
        <is>
          <t>155%</t>
        </is>
      </c>
      <c r="U1416" s="246" t="inlineStr">
        <is>
          <t>155%</t>
        </is>
      </c>
      <c r="V1416" s="238" t="inlineStr">
        <is>
          <t>Chennai</t>
        </is>
      </c>
      <c r="W1416" s="236" t="inlineStr">
        <is>
          <t>South</t>
        </is>
      </c>
      <c r="X1416" s="242" t="n"/>
      <c r="Y1416" s="241" t="n">
        <v>40</v>
      </c>
      <c r="Z1416" s="236" t="inlineStr">
        <is>
          <t>0%</t>
        </is>
      </c>
      <c r="AA1416" s="245" t="n"/>
      <c r="AB1416" s="236" t="n">
        <v>0</v>
      </c>
      <c r="AC1416" s="236" t="n">
        <v>0</v>
      </c>
      <c r="AD1416" s="236" t="n">
        <v>1</v>
      </c>
      <c r="AE1416" s="236" t="n">
        <v>0</v>
      </c>
      <c r="AF1416" s="240" t="n">
        <v>0</v>
      </c>
      <c r="AG1416" s="236" t="n">
        <v>0</v>
      </c>
      <c r="AH1416" s="242" t="n">
        <v>0</v>
      </c>
      <c r="AI1416" s="236" t="n">
        <v>0</v>
      </c>
      <c r="AJ1416" s="236" t="n"/>
    </row>
    <row r="1417">
      <c r="A1417" s="236" t="inlineStr">
        <is>
          <t>TH01995A</t>
        </is>
      </c>
      <c r="B1417" s="236" t="inlineStr">
        <is>
          <t>Palmolive LHW</t>
        </is>
      </c>
      <c r="C1417" s="236" t="inlineStr">
        <is>
          <t>IN65</t>
        </is>
      </c>
      <c r="D1417" s="237" t="n">
        <v>3</v>
      </c>
      <c r="E1417" s="236" t="n">
        <v>0</v>
      </c>
      <c r="F1417" s="238" t="n">
        <v>0</v>
      </c>
      <c r="G1417" s="236" t="n">
        <v>0</v>
      </c>
      <c r="H1417" s="239" t="n">
        <v>4</v>
      </c>
      <c r="I1417" s="236" t="n">
        <v>7</v>
      </c>
      <c r="J1417" s="240" t="n">
        <v>0</v>
      </c>
      <c r="K1417" s="236" t="n">
        <v>7</v>
      </c>
      <c r="L1417" s="241" t="inlineStr">
        <is>
          <t>-</t>
        </is>
      </c>
      <c r="M1417" s="242" t="inlineStr">
        <is>
          <t>-</t>
        </is>
      </c>
      <c r="N1417" s="236" t="inlineStr">
        <is>
          <t>-</t>
        </is>
      </c>
      <c r="O1417" s="243" t="inlineStr">
        <is>
          <t>-</t>
        </is>
      </c>
      <c r="P1417" s="237" t="inlineStr">
        <is>
          <t>-</t>
        </is>
      </c>
      <c r="Q1417" s="236" t="inlineStr">
        <is>
          <t>-</t>
        </is>
      </c>
      <c r="R1417" s="244" t="inlineStr">
        <is>
          <t>-</t>
        </is>
      </c>
      <c r="S1417" s="245" t="inlineStr">
        <is>
          <t>-</t>
        </is>
      </c>
      <c r="T1417" s="236" t="inlineStr">
        <is>
          <t>275%</t>
        </is>
      </c>
      <c r="U1417" s="246" t="inlineStr">
        <is>
          <t>275%</t>
        </is>
      </c>
      <c r="V1417" s="238" t="inlineStr">
        <is>
          <t>Kanpur</t>
        </is>
      </c>
      <c r="W1417" s="236" t="inlineStr">
        <is>
          <t>North</t>
        </is>
      </c>
      <c r="X1417" s="242" t="n"/>
      <c r="Y1417" s="241" t="n">
        <v>4</v>
      </c>
      <c r="Z1417" s="236" t="inlineStr">
        <is>
          <t>0%</t>
        </is>
      </c>
      <c r="AA1417" s="245" t="n"/>
      <c r="AB1417" s="236" t="n">
        <v>0</v>
      </c>
      <c r="AC1417" s="236" t="n">
        <v>0</v>
      </c>
      <c r="AD1417" s="236" t="n">
        <v>1</v>
      </c>
      <c r="AE1417" s="236" t="n">
        <v>0</v>
      </c>
      <c r="AF1417" s="240" t="n">
        <v>0</v>
      </c>
      <c r="AG1417" s="236" t="n">
        <v>0</v>
      </c>
      <c r="AH1417" s="242" t="n">
        <v>0</v>
      </c>
      <c r="AI1417" s="236" t="n">
        <v>0</v>
      </c>
      <c r="AJ1417" s="236" t="n"/>
    </row>
    <row r="1418">
      <c r="A1418" s="236" t="inlineStr">
        <is>
          <t>TH01995A</t>
        </is>
      </c>
      <c r="B1418" s="236" t="inlineStr">
        <is>
          <t>Palmolive LHW</t>
        </is>
      </c>
      <c r="C1418" s="236" t="inlineStr">
        <is>
          <t>IN66</t>
        </is>
      </c>
      <c r="D1418" s="237" t="n">
        <v>0</v>
      </c>
      <c r="E1418" s="236" t="n">
        <v>0</v>
      </c>
      <c r="F1418" s="238" t="n">
        <v>0</v>
      </c>
      <c r="G1418" s="236" t="n">
        <v>0</v>
      </c>
      <c r="H1418" s="239" t="n">
        <v>0</v>
      </c>
      <c r="I1418" s="236" t="n">
        <v>0</v>
      </c>
      <c r="J1418" s="240" t="n">
        <v>0</v>
      </c>
      <c r="K1418" s="236" t="n">
        <v>0</v>
      </c>
      <c r="L1418" s="241" t="inlineStr">
        <is>
          <t>-</t>
        </is>
      </c>
      <c r="M1418" s="242" t="inlineStr">
        <is>
          <t>-</t>
        </is>
      </c>
      <c r="N1418" s="236" t="inlineStr">
        <is>
          <t>-</t>
        </is>
      </c>
      <c r="O1418" s="243" t="inlineStr">
        <is>
          <t>-</t>
        </is>
      </c>
      <c r="P1418" s="237" t="inlineStr">
        <is>
          <t>-</t>
        </is>
      </c>
      <c r="Q1418" s="236" t="inlineStr">
        <is>
          <t>-</t>
        </is>
      </c>
      <c r="R1418" s="244" t="inlineStr">
        <is>
          <t>-</t>
        </is>
      </c>
      <c r="S1418" s="245" t="n">
        <v>4</v>
      </c>
      <c r="T1418" s="236" t="inlineStr">
        <is>
          <t>167%</t>
        </is>
      </c>
      <c r="U1418" s="246" t="inlineStr">
        <is>
          <t>100%</t>
        </is>
      </c>
      <c r="V1418" s="238" t="inlineStr">
        <is>
          <t>Bhubaneshwar</t>
        </is>
      </c>
      <c r="W1418" s="236" t="inlineStr">
        <is>
          <t>East</t>
        </is>
      </c>
      <c r="X1418" s="242" t="n"/>
      <c r="Y1418" s="241" t="n">
        <v>6</v>
      </c>
      <c r="Z1418" s="236" t="inlineStr">
        <is>
          <t>0%</t>
        </is>
      </c>
      <c r="AA1418" s="245" t="n"/>
      <c r="AB1418" s="236" t="n">
        <v>0</v>
      </c>
      <c r="AC1418" s="236" t="n">
        <v>0</v>
      </c>
      <c r="AD1418" s="236" t="n">
        <v>1</v>
      </c>
      <c r="AE1418" s="236" t="n">
        <v>1</v>
      </c>
      <c r="AF1418" s="240" t="n">
        <v>0</v>
      </c>
      <c r="AG1418" s="236" t="n">
        <v>4</v>
      </c>
      <c r="AH1418" s="242" t="n">
        <v>0</v>
      </c>
      <c r="AI1418" s="236" t="n">
        <v>0</v>
      </c>
      <c r="AJ1418" s="236" t="n"/>
    </row>
    <row r="1419">
      <c r="A1419" s="236" t="inlineStr">
        <is>
          <t>TH01995A</t>
        </is>
      </c>
      <c r="B1419" s="236" t="inlineStr">
        <is>
          <t>Palmolive LHW</t>
        </is>
      </c>
      <c r="C1419" s="236" t="inlineStr">
        <is>
          <t>IN67</t>
        </is>
      </c>
      <c r="D1419" s="237" t="n">
        <v>0</v>
      </c>
      <c r="E1419" s="236" t="n">
        <v>0</v>
      </c>
      <c r="F1419" s="238" t="n">
        <v>0</v>
      </c>
      <c r="G1419" s="236" t="n">
        <v>0</v>
      </c>
      <c r="H1419" s="239" t="n">
        <v>3</v>
      </c>
      <c r="I1419" s="236" t="n">
        <v>3</v>
      </c>
      <c r="J1419" s="240" t="n">
        <v>0</v>
      </c>
      <c r="K1419" s="236" t="n">
        <v>3</v>
      </c>
      <c r="L1419" s="241" t="inlineStr">
        <is>
          <t>-</t>
        </is>
      </c>
      <c r="M1419" s="242" t="inlineStr">
        <is>
          <t>-</t>
        </is>
      </c>
      <c r="N1419" s="236" t="inlineStr">
        <is>
          <t>-</t>
        </is>
      </c>
      <c r="O1419" s="243" t="inlineStr">
        <is>
          <t>-</t>
        </is>
      </c>
      <c r="P1419" s="237" t="inlineStr">
        <is>
          <t>-</t>
        </is>
      </c>
      <c r="Q1419" s="236" t="inlineStr">
        <is>
          <t>-</t>
        </is>
      </c>
      <c r="R1419" s="244" t="inlineStr">
        <is>
          <t>-</t>
        </is>
      </c>
      <c r="S1419" s="245" t="inlineStr">
        <is>
          <t>-</t>
        </is>
      </c>
      <c r="T1419" s="236" t="inlineStr">
        <is>
          <t>175%</t>
        </is>
      </c>
      <c r="U1419" s="246" t="inlineStr">
        <is>
          <t>175%</t>
        </is>
      </c>
      <c r="V1419" s="238" t="inlineStr">
        <is>
          <t>Indore</t>
        </is>
      </c>
      <c r="W1419" s="236" t="inlineStr">
        <is>
          <t>West</t>
        </is>
      </c>
      <c r="X1419" s="242" t="n"/>
      <c r="Y1419" s="241" t="n">
        <v>4</v>
      </c>
      <c r="Z1419" s="236" t="inlineStr">
        <is>
          <t>0%</t>
        </is>
      </c>
      <c r="AA1419" s="245" t="n"/>
      <c r="AB1419" s="236" t="n">
        <v>0</v>
      </c>
      <c r="AC1419" s="236" t="n">
        <v>0</v>
      </c>
      <c r="AD1419" s="236" t="n">
        <v>1</v>
      </c>
      <c r="AE1419" s="236" t="n">
        <v>0</v>
      </c>
      <c r="AF1419" s="240" t="n">
        <v>0</v>
      </c>
      <c r="AG1419" s="236" t="n">
        <v>0</v>
      </c>
      <c r="AH1419" s="242" t="n">
        <v>0</v>
      </c>
      <c r="AI1419" s="236" t="n">
        <v>0</v>
      </c>
      <c r="AJ1419" s="236" t="n"/>
    </row>
    <row r="1420">
      <c r="A1420" s="236" t="inlineStr">
        <is>
          <t>TH01995A</t>
        </is>
      </c>
      <c r="B1420" s="236" t="inlineStr">
        <is>
          <t>Palmolive LHW</t>
        </is>
      </c>
      <c r="C1420" s="236" t="inlineStr">
        <is>
          <t>IN68</t>
        </is>
      </c>
      <c r="D1420" s="237" t="n">
        <v>0</v>
      </c>
      <c r="E1420" s="236" t="n">
        <v>0</v>
      </c>
      <c r="F1420" s="238" t="n">
        <v>0</v>
      </c>
      <c r="G1420" s="236" t="n">
        <v>0</v>
      </c>
      <c r="H1420" s="239" t="n">
        <v>39</v>
      </c>
      <c r="I1420" s="236" t="n">
        <v>39</v>
      </c>
      <c r="J1420" s="240" t="n">
        <v>0</v>
      </c>
      <c r="K1420" s="236" t="n">
        <v>39</v>
      </c>
      <c r="L1420" s="241" t="inlineStr">
        <is>
          <t>-</t>
        </is>
      </c>
      <c r="M1420" s="242" t="inlineStr">
        <is>
          <t>-</t>
        </is>
      </c>
      <c r="N1420" s="236" t="inlineStr">
        <is>
          <t>-</t>
        </is>
      </c>
      <c r="O1420" s="243" t="inlineStr">
        <is>
          <t>-</t>
        </is>
      </c>
      <c r="P1420" s="237" t="inlineStr">
        <is>
          <t>-</t>
        </is>
      </c>
      <c r="Q1420" s="236" t="inlineStr">
        <is>
          <t>-</t>
        </is>
      </c>
      <c r="R1420" s="244" t="inlineStr">
        <is>
          <t>-</t>
        </is>
      </c>
      <c r="S1420" s="245" t="inlineStr">
        <is>
          <t>-</t>
        </is>
      </c>
      <c r="T1420" s="236" t="inlineStr">
        <is>
          <t>588%</t>
        </is>
      </c>
      <c r="U1420" s="246" t="inlineStr">
        <is>
          <t>588%</t>
        </is>
      </c>
      <c r="V1420" s="238" t="inlineStr">
        <is>
          <t>Baroda</t>
        </is>
      </c>
      <c r="W1420" s="236" t="inlineStr">
        <is>
          <t>West</t>
        </is>
      </c>
      <c r="X1420" s="242" t="n"/>
      <c r="Y1420" s="241" t="n">
        <v>8</v>
      </c>
      <c r="Z1420" s="236" t="inlineStr">
        <is>
          <t>0%</t>
        </is>
      </c>
      <c r="AA1420" s="245" t="n"/>
      <c r="AB1420" s="236" t="n">
        <v>0</v>
      </c>
      <c r="AC1420" s="236" t="n">
        <v>0</v>
      </c>
      <c r="AD1420" s="236" t="n">
        <v>1</v>
      </c>
      <c r="AE1420" s="236" t="n">
        <v>0</v>
      </c>
      <c r="AF1420" s="240" t="n">
        <v>0</v>
      </c>
      <c r="AG1420" s="236" t="n">
        <v>0</v>
      </c>
      <c r="AH1420" s="242" t="n">
        <v>0</v>
      </c>
      <c r="AI1420" s="236" t="n">
        <v>0</v>
      </c>
      <c r="AJ1420" s="236" t="n"/>
    </row>
    <row r="1421">
      <c r="A1421" s="236" t="inlineStr">
        <is>
          <t>TH01995A</t>
        </is>
      </c>
      <c r="B1421" s="236" t="inlineStr">
        <is>
          <t>Palmolive LHW</t>
        </is>
      </c>
      <c r="C1421" s="236" t="inlineStr">
        <is>
          <t>IN69</t>
        </is>
      </c>
      <c r="D1421" s="237" t="n">
        <v>0</v>
      </c>
      <c r="E1421" s="236" t="n">
        <v>0</v>
      </c>
      <c r="F1421" s="238" t="n">
        <v>0</v>
      </c>
      <c r="G1421" s="236" t="n">
        <v>0</v>
      </c>
      <c r="H1421" s="239" t="n">
        <v>32</v>
      </c>
      <c r="I1421" s="236" t="n">
        <v>32</v>
      </c>
      <c r="J1421" s="240" t="n">
        <v>0</v>
      </c>
      <c r="K1421" s="236" t="n">
        <v>32</v>
      </c>
      <c r="L1421" s="241" t="inlineStr">
        <is>
          <t>-</t>
        </is>
      </c>
      <c r="M1421" s="242" t="inlineStr">
        <is>
          <t>-</t>
        </is>
      </c>
      <c r="N1421" s="236" t="inlineStr">
        <is>
          <t>-</t>
        </is>
      </c>
      <c r="O1421" s="243" t="inlineStr">
        <is>
          <t>-</t>
        </is>
      </c>
      <c r="P1421" s="237" t="inlineStr">
        <is>
          <t>-</t>
        </is>
      </c>
      <c r="Q1421" s="236" t="inlineStr">
        <is>
          <t>-</t>
        </is>
      </c>
      <c r="R1421" s="244" t="inlineStr">
        <is>
          <t>-</t>
        </is>
      </c>
      <c r="S1421" s="245" t="inlineStr">
        <is>
          <t>-</t>
        </is>
      </c>
      <c r="T1421" s="236" t="inlineStr">
        <is>
          <t>268%</t>
        </is>
      </c>
      <c r="U1421" s="246" t="inlineStr">
        <is>
          <t>268%</t>
        </is>
      </c>
      <c r="V1421" s="238" t="inlineStr">
        <is>
          <t>Hyderabad</t>
        </is>
      </c>
      <c r="W1421" s="236" t="inlineStr">
        <is>
          <t>South</t>
        </is>
      </c>
      <c r="X1421" s="242" t="n"/>
      <c r="Y1421" s="241" t="n">
        <v>19</v>
      </c>
      <c r="Z1421" s="236" t="inlineStr">
        <is>
          <t>0%</t>
        </is>
      </c>
      <c r="AA1421" s="245" t="n"/>
      <c r="AB1421" s="236" t="n">
        <v>0</v>
      </c>
      <c r="AC1421" s="236" t="n">
        <v>0</v>
      </c>
      <c r="AD1421" s="236" t="n">
        <v>1</v>
      </c>
      <c r="AE1421" s="236" t="n">
        <v>0</v>
      </c>
      <c r="AF1421" s="240" t="n">
        <v>0</v>
      </c>
      <c r="AG1421" s="236" t="n">
        <v>0</v>
      </c>
      <c r="AH1421" s="242" t="n">
        <v>0</v>
      </c>
      <c r="AI1421" s="236" t="n">
        <v>0</v>
      </c>
      <c r="AJ1421" s="236" t="n"/>
    </row>
    <row r="1422">
      <c r="A1422" s="236" t="inlineStr">
        <is>
          <t>TH01995A</t>
        </is>
      </c>
      <c r="B1422" s="236" t="inlineStr">
        <is>
          <t>Palmolive LHW</t>
        </is>
      </c>
      <c r="C1422" s="236" t="inlineStr">
        <is>
          <t>IN70</t>
        </is>
      </c>
      <c r="D1422" s="237" t="n">
        <v>34</v>
      </c>
      <c r="E1422" s="236" t="n">
        <v>0</v>
      </c>
      <c r="F1422" s="238" t="n">
        <v>0</v>
      </c>
      <c r="G1422" s="236" t="n">
        <v>0</v>
      </c>
      <c r="H1422" s="239" t="n">
        <v>64</v>
      </c>
      <c r="I1422" s="236" t="n">
        <v>98</v>
      </c>
      <c r="J1422" s="240" t="n">
        <v>0</v>
      </c>
      <c r="K1422" s="236" t="n">
        <v>98</v>
      </c>
      <c r="L1422" s="241" t="inlineStr">
        <is>
          <t>-</t>
        </is>
      </c>
      <c r="M1422" s="242" t="inlineStr">
        <is>
          <t>-</t>
        </is>
      </c>
      <c r="N1422" s="236" t="inlineStr">
        <is>
          <t>-</t>
        </is>
      </c>
      <c r="O1422" s="243" t="inlineStr">
        <is>
          <t>-</t>
        </is>
      </c>
      <c r="P1422" s="237" t="inlineStr">
        <is>
          <t>-</t>
        </is>
      </c>
      <c r="Q1422" s="236" t="inlineStr">
        <is>
          <t>-</t>
        </is>
      </c>
      <c r="R1422" s="244" t="inlineStr">
        <is>
          <t>-</t>
        </is>
      </c>
      <c r="S1422" s="245" t="inlineStr">
        <is>
          <t>-</t>
        </is>
      </c>
      <c r="T1422" s="236" t="n"/>
      <c r="U1422" s="246" t="n"/>
      <c r="V1422" s="238" t="inlineStr">
        <is>
          <t>Allepy</t>
        </is>
      </c>
      <c r="W1422" s="236" t="inlineStr">
        <is>
          <t>South</t>
        </is>
      </c>
      <c r="X1422" s="242" t="n"/>
      <c r="Y1422" s="241" t="n">
        <v>0</v>
      </c>
      <c r="Z1422" s="236" t="inlineStr">
        <is>
          <t>0%</t>
        </is>
      </c>
      <c r="AA1422" s="245" t="n"/>
      <c r="AB1422" s="236" t="n">
        <v>0</v>
      </c>
      <c r="AC1422" s="236" t="n">
        <v>0</v>
      </c>
      <c r="AD1422" s="236" t="n">
        <v>1</v>
      </c>
      <c r="AE1422" s="236" t="n">
        <v>0</v>
      </c>
      <c r="AF1422" s="240" t="n">
        <v>0</v>
      </c>
      <c r="AG1422" s="236" t="n">
        <v>0</v>
      </c>
      <c r="AH1422" s="242" t="n">
        <v>0</v>
      </c>
      <c r="AI1422" s="236" t="n">
        <v>0</v>
      </c>
      <c r="AJ1422" s="236" t="n"/>
    </row>
    <row r="1423">
      <c r="A1423" s="236" t="inlineStr">
        <is>
          <t>TH01995A</t>
        </is>
      </c>
      <c r="B1423" s="236" t="inlineStr">
        <is>
          <t>Palmolive LHW</t>
        </is>
      </c>
      <c r="C1423" s="236" t="inlineStr">
        <is>
          <t>IN71</t>
        </is>
      </c>
      <c r="D1423" s="237" t="n">
        <v>0</v>
      </c>
      <c r="E1423" s="236" t="n">
        <v>0</v>
      </c>
      <c r="F1423" s="238" t="n">
        <v>0</v>
      </c>
      <c r="G1423" s="236" t="n">
        <v>0</v>
      </c>
      <c r="H1423" s="239" t="n">
        <v>43</v>
      </c>
      <c r="I1423" s="236" t="n">
        <v>43</v>
      </c>
      <c r="J1423" s="240" t="n">
        <v>0</v>
      </c>
      <c r="K1423" s="236" t="n">
        <v>43</v>
      </c>
      <c r="L1423" s="241" t="inlineStr">
        <is>
          <t>-</t>
        </is>
      </c>
      <c r="M1423" s="242" t="inlineStr">
        <is>
          <t>-</t>
        </is>
      </c>
      <c r="N1423" s="236" t="inlineStr">
        <is>
          <t>-</t>
        </is>
      </c>
      <c r="O1423" s="243" t="inlineStr">
        <is>
          <t>-</t>
        </is>
      </c>
      <c r="P1423" s="237" t="inlineStr">
        <is>
          <t>-</t>
        </is>
      </c>
      <c r="Q1423" s="236" t="inlineStr">
        <is>
          <t>-</t>
        </is>
      </c>
      <c r="R1423" s="244" t="inlineStr">
        <is>
          <t>-</t>
        </is>
      </c>
      <c r="S1423" s="245" t="inlineStr">
        <is>
          <t>-</t>
        </is>
      </c>
      <c r="T1423" s="236" t="inlineStr">
        <is>
          <t>144%</t>
        </is>
      </c>
      <c r="U1423" s="246" t="inlineStr">
        <is>
          <t>144%</t>
        </is>
      </c>
      <c r="V1423" s="238" t="inlineStr">
        <is>
          <t>Bangalore</t>
        </is>
      </c>
      <c r="W1423" s="236" t="inlineStr">
        <is>
          <t>South</t>
        </is>
      </c>
      <c r="X1423" s="242" t="n"/>
      <c r="Y1423" s="241" t="n">
        <v>97</v>
      </c>
      <c r="Z1423" s="236" t="inlineStr">
        <is>
          <t>0%</t>
        </is>
      </c>
      <c r="AA1423" s="245" t="n"/>
      <c r="AB1423" s="236" t="n">
        <v>0</v>
      </c>
      <c r="AC1423" s="236" t="n">
        <v>0</v>
      </c>
      <c r="AD1423" s="236" t="n">
        <v>1</v>
      </c>
      <c r="AE1423" s="236" t="n">
        <v>0</v>
      </c>
      <c r="AF1423" s="240" t="n">
        <v>0</v>
      </c>
      <c r="AG1423" s="236" t="n">
        <v>0</v>
      </c>
      <c r="AH1423" s="242" t="n">
        <v>0</v>
      </c>
      <c r="AI1423" s="236" t="n">
        <v>0</v>
      </c>
      <c r="AJ1423" s="236" t="n"/>
    </row>
    <row r="1424">
      <c r="A1424" s="236" t="inlineStr">
        <is>
          <t>TH01995A</t>
        </is>
      </c>
      <c r="B1424" s="236" t="inlineStr">
        <is>
          <t>Palmolive LHW</t>
        </is>
      </c>
      <c r="C1424" s="236" t="inlineStr">
        <is>
          <t>IN72</t>
        </is>
      </c>
      <c r="D1424" s="237" t="n">
        <v>0</v>
      </c>
      <c r="E1424" s="236" t="n">
        <v>0</v>
      </c>
      <c r="F1424" s="238" t="n">
        <v>0</v>
      </c>
      <c r="G1424" s="236" t="n">
        <v>0</v>
      </c>
      <c r="H1424" s="239" t="n">
        <v>4</v>
      </c>
      <c r="I1424" s="236" t="n">
        <v>4</v>
      </c>
      <c r="J1424" s="240" t="n">
        <v>0</v>
      </c>
      <c r="K1424" s="236" t="n">
        <v>4</v>
      </c>
      <c r="L1424" s="241" t="inlineStr">
        <is>
          <t>-</t>
        </is>
      </c>
      <c r="M1424" s="242" t="inlineStr">
        <is>
          <t>-</t>
        </is>
      </c>
      <c r="N1424" s="236" t="inlineStr">
        <is>
          <t>-</t>
        </is>
      </c>
      <c r="O1424" s="243" t="inlineStr">
        <is>
          <t>-</t>
        </is>
      </c>
      <c r="P1424" s="237" t="inlineStr">
        <is>
          <t>-</t>
        </is>
      </c>
      <c r="Q1424" s="236" t="inlineStr">
        <is>
          <t>-</t>
        </is>
      </c>
      <c r="R1424" s="244" t="inlineStr">
        <is>
          <t>-</t>
        </is>
      </c>
      <c r="S1424" s="245" t="n">
        <v>5</v>
      </c>
      <c r="T1424" s="236" t="inlineStr">
        <is>
          <t>233%</t>
        </is>
      </c>
      <c r="U1424" s="246" t="inlineStr">
        <is>
          <t>150%</t>
        </is>
      </c>
      <c r="V1424" s="238" t="inlineStr">
        <is>
          <t>Gauhati</t>
        </is>
      </c>
      <c r="W1424" s="236" t="inlineStr">
        <is>
          <t>East</t>
        </is>
      </c>
      <c r="X1424" s="242" t="n"/>
      <c r="Y1424" s="241" t="n">
        <v>6</v>
      </c>
      <c r="Z1424" s="236" t="inlineStr">
        <is>
          <t>0%</t>
        </is>
      </c>
      <c r="AA1424" s="245" t="n"/>
      <c r="AB1424" s="236" t="n">
        <v>0</v>
      </c>
      <c r="AC1424" s="236" t="n">
        <v>0</v>
      </c>
      <c r="AD1424" s="236" t="n">
        <v>1</v>
      </c>
      <c r="AE1424" s="236" t="n">
        <v>0</v>
      </c>
      <c r="AF1424" s="240" t="n">
        <v>0</v>
      </c>
      <c r="AG1424" s="236" t="n">
        <v>5</v>
      </c>
      <c r="AH1424" s="242" t="n">
        <v>0</v>
      </c>
      <c r="AI1424" s="236" t="n">
        <v>0</v>
      </c>
      <c r="AJ1424" s="236" t="n"/>
    </row>
    <row r="1425">
      <c r="A1425" s="236" t="inlineStr">
        <is>
          <t>TH01995A</t>
        </is>
      </c>
      <c r="B1425" s="236" t="inlineStr">
        <is>
          <t>Palmolive LHW</t>
        </is>
      </c>
      <c r="C1425" s="236" t="inlineStr">
        <is>
          <t>IN73</t>
        </is>
      </c>
      <c r="D1425" s="237" t="n">
        <v>0</v>
      </c>
      <c r="E1425" s="236" t="n">
        <v>0</v>
      </c>
      <c r="F1425" s="238" t="n">
        <v>0</v>
      </c>
      <c r="G1425" s="236" t="n">
        <v>0</v>
      </c>
      <c r="H1425" s="239" t="n">
        <v>3</v>
      </c>
      <c r="I1425" s="236" t="n">
        <v>3</v>
      </c>
      <c r="J1425" s="240" t="n">
        <v>0</v>
      </c>
      <c r="K1425" s="236" t="n">
        <v>3</v>
      </c>
      <c r="L1425" s="241" t="inlineStr">
        <is>
          <t>-</t>
        </is>
      </c>
      <c r="M1425" s="242" t="inlineStr">
        <is>
          <t>-</t>
        </is>
      </c>
      <c r="N1425" s="236" t="inlineStr">
        <is>
          <t>-</t>
        </is>
      </c>
      <c r="O1425" s="243" t="inlineStr">
        <is>
          <t>-</t>
        </is>
      </c>
      <c r="P1425" s="237" t="inlineStr">
        <is>
          <t>-</t>
        </is>
      </c>
      <c r="Q1425" s="236" t="inlineStr">
        <is>
          <t>-</t>
        </is>
      </c>
      <c r="R1425" s="244" t="inlineStr">
        <is>
          <t>-</t>
        </is>
      </c>
      <c r="S1425" s="245" t="n">
        <v>1</v>
      </c>
      <c r="T1425" s="236" t="inlineStr">
        <is>
          <t>157%</t>
        </is>
      </c>
      <c r="U1425" s="246" t="inlineStr">
        <is>
          <t>143%</t>
        </is>
      </c>
      <c r="V1425" s="238" t="inlineStr">
        <is>
          <t>Patna</t>
        </is>
      </c>
      <c r="W1425" s="236" t="inlineStr">
        <is>
          <t>East</t>
        </is>
      </c>
      <c r="X1425" s="242" t="n"/>
      <c r="Y1425" s="241" t="n">
        <v>7</v>
      </c>
      <c r="Z1425" s="236" t="inlineStr">
        <is>
          <t>0%</t>
        </is>
      </c>
      <c r="AA1425" s="245" t="n"/>
      <c r="AB1425" s="236" t="n">
        <v>0</v>
      </c>
      <c r="AC1425" s="236" t="n">
        <v>0</v>
      </c>
      <c r="AD1425" s="236" t="n">
        <v>1</v>
      </c>
      <c r="AE1425" s="236" t="n">
        <v>0</v>
      </c>
      <c r="AF1425" s="240" t="n">
        <v>0</v>
      </c>
      <c r="AG1425" s="236" t="n">
        <v>1</v>
      </c>
      <c r="AH1425" s="242" t="n">
        <v>0</v>
      </c>
      <c r="AI1425" s="236" t="n">
        <v>0</v>
      </c>
      <c r="AJ1425" s="236" t="n"/>
    </row>
    <row r="1426">
      <c r="A1426" s="236" t="inlineStr">
        <is>
          <t>TH01995A</t>
        </is>
      </c>
      <c r="B1426" s="236" t="inlineStr">
        <is>
          <t>Palmolive LHW</t>
        </is>
      </c>
      <c r="C1426" s="236" t="inlineStr">
        <is>
          <t>IN74</t>
        </is>
      </c>
      <c r="D1426" s="237" t="n">
        <v>0</v>
      </c>
      <c r="E1426" s="236" t="n">
        <v>0</v>
      </c>
      <c r="F1426" s="238" t="n">
        <v>0</v>
      </c>
      <c r="G1426" s="236" t="n">
        <v>0</v>
      </c>
      <c r="H1426" s="239" t="n">
        <v>0</v>
      </c>
      <c r="I1426" s="236" t="n">
        <v>0</v>
      </c>
      <c r="J1426" s="240" t="n">
        <v>0</v>
      </c>
      <c r="K1426" s="236" t="n">
        <v>0</v>
      </c>
      <c r="L1426" s="241" t="inlineStr">
        <is>
          <t>-</t>
        </is>
      </c>
      <c r="M1426" s="242" t="inlineStr">
        <is>
          <t>-</t>
        </is>
      </c>
      <c r="N1426" s="236" t="inlineStr">
        <is>
          <t>-</t>
        </is>
      </c>
      <c r="O1426" s="243" t="inlineStr">
        <is>
          <t>-</t>
        </is>
      </c>
      <c r="P1426" s="237" t="inlineStr">
        <is>
          <t>-</t>
        </is>
      </c>
      <c r="Q1426" s="236" t="inlineStr">
        <is>
          <t>-</t>
        </is>
      </c>
      <c r="R1426" s="244" t="inlineStr">
        <is>
          <t>-</t>
        </is>
      </c>
      <c r="S1426" s="245" t="inlineStr">
        <is>
          <t>-</t>
        </is>
      </c>
      <c r="T1426" s="236" t="n"/>
      <c r="U1426" s="246" t="n"/>
      <c r="V1426" s="238" t="inlineStr">
        <is>
          <t>Nepal-exp</t>
        </is>
      </c>
      <c r="W1426" s="236" t="inlineStr">
        <is>
          <t>Exp-DC</t>
        </is>
      </c>
      <c r="X1426" s="242" t="n"/>
      <c r="Y1426" s="241" t="n">
        <v>0</v>
      </c>
      <c r="Z1426" s="236" t="inlineStr">
        <is>
          <t>0%</t>
        </is>
      </c>
      <c r="AA1426" s="245" t="n"/>
      <c r="AB1426" s="236" t="n">
        <v>0</v>
      </c>
      <c r="AC1426" s="236" t="n">
        <v>0</v>
      </c>
      <c r="AD1426" s="236" t="n">
        <v>1</v>
      </c>
      <c r="AE1426" s="236" t="n">
        <v>1</v>
      </c>
      <c r="AF1426" s="240" t="n">
        <v>0</v>
      </c>
      <c r="AG1426" s="236" t="n">
        <v>0</v>
      </c>
      <c r="AH1426" s="242" t="n">
        <v>0</v>
      </c>
      <c r="AI1426" s="236" t="n">
        <v>0</v>
      </c>
      <c r="AJ1426" s="236" t="n"/>
    </row>
    <row r="1427">
      <c r="A1427" s="236" t="inlineStr">
        <is>
          <t>TH01995A</t>
        </is>
      </c>
      <c r="B1427" s="236" t="inlineStr">
        <is>
          <t>Palmolive LHW</t>
        </is>
      </c>
      <c r="C1427" s="236" t="inlineStr">
        <is>
          <t>IN75</t>
        </is>
      </c>
      <c r="D1427" s="237" t="n">
        <v>0</v>
      </c>
      <c r="E1427" s="236" t="n">
        <v>0</v>
      </c>
      <c r="F1427" s="238" t="n">
        <v>0</v>
      </c>
      <c r="G1427" s="236" t="n">
        <v>0</v>
      </c>
      <c r="H1427" s="239" t="n">
        <v>5</v>
      </c>
      <c r="I1427" s="236" t="n">
        <v>5</v>
      </c>
      <c r="J1427" s="240" t="n">
        <v>0</v>
      </c>
      <c r="K1427" s="236" t="n">
        <v>5</v>
      </c>
      <c r="L1427" s="241" t="inlineStr">
        <is>
          <t>-</t>
        </is>
      </c>
      <c r="M1427" s="242" t="inlineStr">
        <is>
          <t>-</t>
        </is>
      </c>
      <c r="N1427" s="236" t="inlineStr">
        <is>
          <t>-</t>
        </is>
      </c>
      <c r="O1427" s="243" t="inlineStr">
        <is>
          <t>-</t>
        </is>
      </c>
      <c r="P1427" s="237" t="inlineStr">
        <is>
          <t>-</t>
        </is>
      </c>
      <c r="Q1427" s="236" t="inlineStr">
        <is>
          <t>-</t>
        </is>
      </c>
      <c r="R1427" s="244" t="inlineStr">
        <is>
          <t>-</t>
        </is>
      </c>
      <c r="S1427" s="245" t="inlineStr">
        <is>
          <t>-</t>
        </is>
      </c>
      <c r="T1427" s="236" t="inlineStr">
        <is>
          <t>225%</t>
        </is>
      </c>
      <c r="U1427" s="246" t="inlineStr">
        <is>
          <t>225%</t>
        </is>
      </c>
      <c r="V1427" s="238" t="inlineStr">
        <is>
          <t>Jaipur</t>
        </is>
      </c>
      <c r="W1427" s="236" t="inlineStr">
        <is>
          <t>North</t>
        </is>
      </c>
      <c r="X1427" s="242" t="n"/>
      <c r="Y1427" s="241" t="n">
        <v>4</v>
      </c>
      <c r="Z1427" s="236" t="inlineStr">
        <is>
          <t>0%</t>
        </is>
      </c>
      <c r="AA1427" s="245" t="n"/>
      <c r="AB1427" s="236" t="n">
        <v>0</v>
      </c>
      <c r="AC1427" s="236" t="n">
        <v>0</v>
      </c>
      <c r="AD1427" s="236" t="n">
        <v>1</v>
      </c>
      <c r="AE1427" s="236" t="n">
        <v>0</v>
      </c>
      <c r="AF1427" s="240" t="n">
        <v>0</v>
      </c>
      <c r="AG1427" s="236" t="n">
        <v>0</v>
      </c>
      <c r="AH1427" s="242" t="n">
        <v>0</v>
      </c>
      <c r="AI1427" s="236" t="n">
        <v>0</v>
      </c>
      <c r="AJ1427" s="236" t="n"/>
    </row>
    <row r="1428">
      <c r="A1428" s="236" t="inlineStr">
        <is>
          <t>TH01995A</t>
        </is>
      </c>
      <c r="B1428" s="236" t="inlineStr">
        <is>
          <t>Palmolive LHW</t>
        </is>
      </c>
      <c r="C1428" s="236" t="inlineStr">
        <is>
          <t>IN76</t>
        </is>
      </c>
      <c r="D1428" s="237" t="n">
        <v>0</v>
      </c>
      <c r="E1428" s="236" t="n">
        <v>0</v>
      </c>
      <c r="F1428" s="238" t="n">
        <v>0</v>
      </c>
      <c r="G1428" s="236" t="n">
        <v>0</v>
      </c>
      <c r="H1428" s="239" t="n">
        <v>113</v>
      </c>
      <c r="I1428" s="236" t="n">
        <v>113</v>
      </c>
      <c r="J1428" s="240" t="n">
        <v>0</v>
      </c>
      <c r="K1428" s="236" t="n">
        <v>113</v>
      </c>
      <c r="L1428" s="241" t="inlineStr">
        <is>
          <t>-</t>
        </is>
      </c>
      <c r="M1428" s="242" t="inlineStr">
        <is>
          <t>-</t>
        </is>
      </c>
      <c r="N1428" s="236" t="inlineStr">
        <is>
          <t>-</t>
        </is>
      </c>
      <c r="O1428" s="243" t="inlineStr">
        <is>
          <t>-</t>
        </is>
      </c>
      <c r="P1428" s="237" t="inlineStr">
        <is>
          <t>-</t>
        </is>
      </c>
      <c r="Q1428" s="236" t="inlineStr">
        <is>
          <t>-</t>
        </is>
      </c>
      <c r="R1428" s="244" t="inlineStr">
        <is>
          <t>-</t>
        </is>
      </c>
      <c r="S1428" s="245" t="inlineStr">
        <is>
          <t>-</t>
        </is>
      </c>
      <c r="T1428" s="236" t="inlineStr">
        <is>
          <t>212%</t>
        </is>
      </c>
      <c r="U1428" s="246" t="inlineStr">
        <is>
          <t>212%</t>
        </is>
      </c>
      <c r="V1428" s="238" t="inlineStr">
        <is>
          <t>Ghaziabad</t>
        </is>
      </c>
      <c r="W1428" s="236" t="inlineStr">
        <is>
          <t>North</t>
        </is>
      </c>
      <c r="X1428" s="242" t="n"/>
      <c r="Y1428" s="241" t="n">
        <v>8</v>
      </c>
      <c r="Z1428" s="236" t="inlineStr">
        <is>
          <t>0%</t>
        </is>
      </c>
      <c r="AA1428" s="245" t="n"/>
      <c r="AB1428" s="236" t="n">
        <v>0</v>
      </c>
      <c r="AC1428" s="236" t="n">
        <v>0</v>
      </c>
      <c r="AD1428" s="236" t="n">
        <v>1</v>
      </c>
      <c r="AE1428" s="236" t="n">
        <v>0</v>
      </c>
      <c r="AF1428" s="240" t="n">
        <v>0</v>
      </c>
      <c r="AG1428" s="236" t="n">
        <v>0</v>
      </c>
      <c r="AH1428" s="242" t="n">
        <v>0</v>
      </c>
      <c r="AI1428" s="236" t="n">
        <v>0</v>
      </c>
      <c r="AJ1428" s="236" t="n"/>
    </row>
    <row r="1429">
      <c r="A1429" s="236" t="inlineStr">
        <is>
          <t>TH01995A</t>
        </is>
      </c>
      <c r="B1429" s="236" t="inlineStr">
        <is>
          <t>Palmolive LHW</t>
        </is>
      </c>
      <c r="C1429" s="236" t="inlineStr">
        <is>
          <t>IN77</t>
        </is>
      </c>
      <c r="D1429" s="237" t="n">
        <v>0</v>
      </c>
      <c r="E1429" s="236" t="n">
        <v>0</v>
      </c>
      <c r="F1429" s="238" t="n">
        <v>0</v>
      </c>
      <c r="G1429" s="236" t="n">
        <v>0</v>
      </c>
      <c r="H1429" s="239" t="n">
        <v>0</v>
      </c>
      <c r="I1429" s="236" t="n">
        <v>0</v>
      </c>
      <c r="J1429" s="240" t="n">
        <v>0</v>
      </c>
      <c r="K1429" s="236" t="n">
        <v>0</v>
      </c>
      <c r="L1429" s="241" t="inlineStr">
        <is>
          <t>-</t>
        </is>
      </c>
      <c r="M1429" s="242" t="inlineStr">
        <is>
          <t>-</t>
        </is>
      </c>
      <c r="N1429" s="236" t="inlineStr">
        <is>
          <t>-</t>
        </is>
      </c>
      <c r="O1429" s="243" t="inlineStr">
        <is>
          <t>-</t>
        </is>
      </c>
      <c r="P1429" s="237" t="inlineStr">
        <is>
          <t>-</t>
        </is>
      </c>
      <c r="Q1429" s="236" t="inlineStr">
        <is>
          <t>-</t>
        </is>
      </c>
      <c r="R1429" s="244" t="inlineStr">
        <is>
          <t>-</t>
        </is>
      </c>
      <c r="S1429" s="245" t="inlineStr">
        <is>
          <t>-</t>
        </is>
      </c>
      <c r="T1429" s="236" t="n"/>
      <c r="U1429" s="246" t="n"/>
      <c r="V1429" s="238" t="inlineStr">
        <is>
          <t>POC Bhiwandi</t>
        </is>
      </c>
      <c r="W1429" s="236" t="inlineStr">
        <is>
          <t>West</t>
        </is>
      </c>
      <c r="X1429" s="242" t="n"/>
      <c r="Y1429" s="241" t="n">
        <v>0</v>
      </c>
      <c r="Z1429" s="236" t="inlineStr">
        <is>
          <t>0%</t>
        </is>
      </c>
      <c r="AA1429" s="245" t="n"/>
      <c r="AB1429" s="236" t="n">
        <v>0</v>
      </c>
      <c r="AC1429" s="236" t="n">
        <v>0</v>
      </c>
      <c r="AD1429" s="236" t="n">
        <v>1</v>
      </c>
      <c r="AE1429" s="236" t="n">
        <v>1</v>
      </c>
      <c r="AF1429" s="240" t="n">
        <v>0</v>
      </c>
      <c r="AG1429" s="236" t="n">
        <v>0</v>
      </c>
      <c r="AH1429" s="242" t="n">
        <v>0</v>
      </c>
      <c r="AI1429" s="236" t="n">
        <v>0</v>
      </c>
      <c r="AJ1429" s="236" t="n"/>
    </row>
    <row r="1430">
      <c r="A1430" s="236" t="inlineStr">
        <is>
          <t>TH01995A</t>
        </is>
      </c>
      <c r="B1430" s="236" t="inlineStr">
        <is>
          <t>Palmolive LHW</t>
        </is>
      </c>
      <c r="C1430" s="236" t="inlineStr">
        <is>
          <t>IN78</t>
        </is>
      </c>
      <c r="D1430" s="237" t="n">
        <v>0</v>
      </c>
      <c r="E1430" s="236" t="n">
        <v>0</v>
      </c>
      <c r="F1430" s="238" t="n">
        <v>0</v>
      </c>
      <c r="G1430" s="236" t="n">
        <v>0</v>
      </c>
      <c r="H1430" s="239" t="n">
        <v>37</v>
      </c>
      <c r="I1430" s="236" t="n">
        <v>37</v>
      </c>
      <c r="J1430" s="240" t="n">
        <v>0</v>
      </c>
      <c r="K1430" s="236" t="n">
        <v>37</v>
      </c>
      <c r="L1430" s="241" t="inlineStr">
        <is>
          <t>-</t>
        </is>
      </c>
      <c r="M1430" s="242" t="inlineStr">
        <is>
          <t>-</t>
        </is>
      </c>
      <c r="N1430" s="236" t="inlineStr">
        <is>
          <t>-</t>
        </is>
      </c>
      <c r="O1430" s="243" t="inlineStr">
        <is>
          <t>-</t>
        </is>
      </c>
      <c r="P1430" s="237" t="inlineStr">
        <is>
          <t>-</t>
        </is>
      </c>
      <c r="Q1430" s="236" t="inlineStr">
        <is>
          <t>-</t>
        </is>
      </c>
      <c r="R1430" s="244" t="inlineStr">
        <is>
          <t>-</t>
        </is>
      </c>
      <c r="S1430" s="245" t="inlineStr">
        <is>
          <t>-</t>
        </is>
      </c>
      <c r="T1430" s="236" t="n"/>
      <c r="U1430" s="246" t="n"/>
      <c r="V1430" s="238" t="inlineStr">
        <is>
          <t>Kundli</t>
        </is>
      </c>
      <c r="W1430" s="236" t="inlineStr">
        <is>
          <t>North</t>
        </is>
      </c>
      <c r="X1430" s="242" t="n"/>
      <c r="Y1430" s="241" t="n">
        <v>0</v>
      </c>
      <c r="Z1430" s="236" t="inlineStr">
        <is>
          <t>0%</t>
        </is>
      </c>
      <c r="AA1430" s="245" t="n"/>
      <c r="AB1430" s="236" t="n">
        <v>0</v>
      </c>
      <c r="AC1430" s="236" t="n">
        <v>0</v>
      </c>
      <c r="AD1430" s="236" t="n">
        <v>1</v>
      </c>
      <c r="AE1430" s="236" t="n">
        <v>0</v>
      </c>
      <c r="AF1430" s="240" t="n">
        <v>0</v>
      </c>
      <c r="AG1430" s="236" t="n">
        <v>0</v>
      </c>
      <c r="AH1430" s="242" t="n">
        <v>0</v>
      </c>
      <c r="AI1430" s="236" t="n">
        <v>0</v>
      </c>
      <c r="AJ1430" s="236" t="n"/>
    </row>
    <row r="1431">
      <c r="A1431" s="236" t="inlineStr">
        <is>
          <t>TH01995A</t>
        </is>
      </c>
      <c r="B1431" s="236" t="inlineStr">
        <is>
          <t>Palmolive LHW</t>
        </is>
      </c>
      <c r="C1431" s="236" t="inlineStr">
        <is>
          <t>IN79</t>
        </is>
      </c>
      <c r="D1431" s="237" t="n">
        <v>0</v>
      </c>
      <c r="E1431" s="236" t="n">
        <v>0</v>
      </c>
      <c r="F1431" s="238" t="n">
        <v>0</v>
      </c>
      <c r="G1431" s="236" t="n">
        <v>0</v>
      </c>
      <c r="H1431" s="239" t="n">
        <v>12</v>
      </c>
      <c r="I1431" s="236" t="n">
        <v>12</v>
      </c>
      <c r="J1431" s="240" t="n">
        <v>0</v>
      </c>
      <c r="K1431" s="236" t="n">
        <v>12</v>
      </c>
      <c r="L1431" s="241" t="inlineStr">
        <is>
          <t>-</t>
        </is>
      </c>
      <c r="M1431" s="242" t="inlineStr">
        <is>
          <t>-</t>
        </is>
      </c>
      <c r="N1431" s="236" t="inlineStr">
        <is>
          <t>-</t>
        </is>
      </c>
      <c r="O1431" s="243" t="inlineStr">
        <is>
          <t>-</t>
        </is>
      </c>
      <c r="P1431" s="237" t="inlineStr">
        <is>
          <t>-</t>
        </is>
      </c>
      <c r="Q1431" s="236" t="inlineStr">
        <is>
          <t>-</t>
        </is>
      </c>
      <c r="R1431" s="244" t="inlineStr">
        <is>
          <t>-</t>
        </is>
      </c>
      <c r="S1431" s="245" t="inlineStr">
        <is>
          <t>-</t>
        </is>
      </c>
      <c r="T1431" s="236" t="inlineStr">
        <is>
          <t>400%</t>
        </is>
      </c>
      <c r="U1431" s="246" t="inlineStr">
        <is>
          <t>400%</t>
        </is>
      </c>
      <c r="V1431" s="238" t="inlineStr">
        <is>
          <t>Goa</t>
        </is>
      </c>
      <c r="W1431" s="236" t="inlineStr">
        <is>
          <t>West</t>
        </is>
      </c>
      <c r="X1431" s="242" t="n"/>
      <c r="Y1431" s="241" t="n">
        <v>4</v>
      </c>
      <c r="Z1431" s="236" t="inlineStr">
        <is>
          <t>0%</t>
        </is>
      </c>
      <c r="AA1431" s="245" t="n"/>
      <c r="AB1431" s="236" t="n">
        <v>0</v>
      </c>
      <c r="AC1431" s="236" t="n">
        <v>0</v>
      </c>
      <c r="AD1431" s="236" t="n">
        <v>1</v>
      </c>
      <c r="AE1431" s="236" t="n">
        <v>0</v>
      </c>
      <c r="AF1431" s="240" t="n">
        <v>0</v>
      </c>
      <c r="AG1431" s="236" t="n">
        <v>0</v>
      </c>
      <c r="AH1431" s="242" t="n">
        <v>0</v>
      </c>
      <c r="AI1431" s="236" t="n">
        <v>0</v>
      </c>
      <c r="AJ1431" s="236" t="n"/>
    </row>
    <row r="1432">
      <c r="A1432" s="236" t="inlineStr">
        <is>
          <t>TH01995A</t>
        </is>
      </c>
      <c r="B1432" s="236" t="inlineStr">
        <is>
          <t>Palmolive LHW</t>
        </is>
      </c>
      <c r="C1432" s="236" t="inlineStr">
        <is>
          <t>IN80</t>
        </is>
      </c>
      <c r="D1432" s="237" t="n">
        <v>0</v>
      </c>
      <c r="E1432" s="236" t="n">
        <v>0</v>
      </c>
      <c r="F1432" s="238" t="n">
        <v>0</v>
      </c>
      <c r="G1432" s="236" t="n">
        <v>0</v>
      </c>
      <c r="H1432" s="239" t="n">
        <v>33</v>
      </c>
      <c r="I1432" s="236" t="n">
        <v>33</v>
      </c>
      <c r="J1432" s="240" t="n">
        <v>0</v>
      </c>
      <c r="K1432" s="236" t="n">
        <v>33</v>
      </c>
      <c r="L1432" s="241" t="inlineStr">
        <is>
          <t>-</t>
        </is>
      </c>
      <c r="M1432" s="242" t="inlineStr">
        <is>
          <t>-</t>
        </is>
      </c>
      <c r="N1432" s="236" t="inlineStr">
        <is>
          <t>-</t>
        </is>
      </c>
      <c r="O1432" s="243" t="inlineStr">
        <is>
          <t>-</t>
        </is>
      </c>
      <c r="P1432" s="237" t="inlineStr">
        <is>
          <t>-</t>
        </is>
      </c>
      <c r="Q1432" s="236" t="inlineStr">
        <is>
          <t>-</t>
        </is>
      </c>
      <c r="R1432" s="244" t="inlineStr">
        <is>
          <t>-</t>
        </is>
      </c>
      <c r="S1432" s="245" t="inlineStr">
        <is>
          <t>-</t>
        </is>
      </c>
      <c r="T1432" s="236" t="inlineStr">
        <is>
          <t>925%</t>
        </is>
      </c>
      <c r="U1432" s="246" t="inlineStr">
        <is>
          <t>925%</t>
        </is>
      </c>
      <c r="V1432" s="238" t="inlineStr">
        <is>
          <t>Morinda</t>
        </is>
      </c>
      <c r="W1432" s="236" t="inlineStr">
        <is>
          <t>North</t>
        </is>
      </c>
      <c r="X1432" s="242" t="n"/>
      <c r="Y1432" s="241" t="n">
        <v>4</v>
      </c>
      <c r="Z1432" s="236" t="inlineStr">
        <is>
          <t>0%</t>
        </is>
      </c>
      <c r="AA1432" s="245" t="n"/>
      <c r="AB1432" s="236" t="n">
        <v>0</v>
      </c>
      <c r="AC1432" s="236" t="n">
        <v>0</v>
      </c>
      <c r="AD1432" s="236" t="n">
        <v>1</v>
      </c>
      <c r="AE1432" s="236" t="n">
        <v>0</v>
      </c>
      <c r="AF1432" s="240" t="n">
        <v>0</v>
      </c>
      <c r="AG1432" s="236" t="n">
        <v>0</v>
      </c>
      <c r="AH1432" s="242" t="n">
        <v>0</v>
      </c>
      <c r="AI1432" s="236" t="n">
        <v>0</v>
      </c>
      <c r="AJ1432" s="236" t="n"/>
    </row>
    <row r="1433">
      <c r="A1433" s="236" t="inlineStr">
        <is>
          <t>TH01995A</t>
        </is>
      </c>
      <c r="B1433" s="236" t="inlineStr">
        <is>
          <t>Palmolive LHW</t>
        </is>
      </c>
      <c r="C1433" s="236" t="inlineStr">
        <is>
          <t>IN81</t>
        </is>
      </c>
      <c r="D1433" s="237" t="n">
        <v>0</v>
      </c>
      <c r="E1433" s="236" t="n">
        <v>0</v>
      </c>
      <c r="F1433" s="238" t="n">
        <v>0</v>
      </c>
      <c r="G1433" s="236" t="n">
        <v>0</v>
      </c>
      <c r="H1433" s="239" t="n">
        <v>53</v>
      </c>
      <c r="I1433" s="236" t="n">
        <v>53</v>
      </c>
      <c r="J1433" s="240" t="n">
        <v>0</v>
      </c>
      <c r="K1433" s="236" t="n">
        <v>53</v>
      </c>
      <c r="L1433" s="241" t="inlineStr">
        <is>
          <t>-</t>
        </is>
      </c>
      <c r="M1433" s="242" t="inlineStr">
        <is>
          <t>-</t>
        </is>
      </c>
      <c r="N1433" s="236" t="inlineStr">
        <is>
          <t>-</t>
        </is>
      </c>
      <c r="O1433" s="243" t="inlineStr">
        <is>
          <t>-</t>
        </is>
      </c>
      <c r="P1433" s="237" t="inlineStr">
        <is>
          <t>-</t>
        </is>
      </c>
      <c r="Q1433" s="236" t="inlineStr">
        <is>
          <t>-</t>
        </is>
      </c>
      <c r="R1433" s="244" t="inlineStr">
        <is>
          <t>-</t>
        </is>
      </c>
      <c r="S1433" s="245" t="inlineStr">
        <is>
          <t>-</t>
        </is>
      </c>
      <c r="T1433" s="236" t="inlineStr">
        <is>
          <t>138%</t>
        </is>
      </c>
      <c r="U1433" s="246" t="inlineStr">
        <is>
          <t>138%</t>
        </is>
      </c>
      <c r="V1433" s="238" t="inlineStr">
        <is>
          <t>Bhiwandi</t>
        </is>
      </c>
      <c r="W1433" s="236" t="inlineStr">
        <is>
          <t>West</t>
        </is>
      </c>
      <c r="X1433" s="242" t="n"/>
      <c r="Y1433" s="241" t="n">
        <v>79</v>
      </c>
      <c r="Z1433" s="236" t="inlineStr">
        <is>
          <t>0%</t>
        </is>
      </c>
      <c r="AA1433" s="245" t="n"/>
      <c r="AB1433" s="236" t="n">
        <v>0</v>
      </c>
      <c r="AC1433" s="236" t="n">
        <v>0</v>
      </c>
      <c r="AD1433" s="236" t="n">
        <v>1</v>
      </c>
      <c r="AE1433" s="236" t="n">
        <v>0</v>
      </c>
      <c r="AF1433" s="240" t="n">
        <v>0</v>
      </c>
      <c r="AG1433" s="236" t="n">
        <v>0</v>
      </c>
      <c r="AH1433" s="242" t="n">
        <v>0</v>
      </c>
      <c r="AI1433" s="236" t="n">
        <v>0</v>
      </c>
      <c r="AJ1433" s="236" t="n"/>
    </row>
    <row r="1434">
      <c r="A1434" s="236" t="inlineStr">
        <is>
          <t>TH01995A</t>
        </is>
      </c>
      <c r="B1434" s="236" t="inlineStr">
        <is>
          <t>Palmolive LHW</t>
        </is>
      </c>
      <c r="C1434" s="236" t="inlineStr">
        <is>
          <t>IN82</t>
        </is>
      </c>
      <c r="D1434" s="237" t="n">
        <v>4</v>
      </c>
      <c r="E1434" s="236" t="n">
        <v>0</v>
      </c>
      <c r="F1434" s="238" t="n">
        <v>0</v>
      </c>
      <c r="G1434" s="236" t="n">
        <v>0</v>
      </c>
      <c r="H1434" s="239" t="n">
        <v>144</v>
      </c>
      <c r="I1434" s="236" t="n">
        <v>148</v>
      </c>
      <c r="J1434" s="240" t="n">
        <v>0</v>
      </c>
      <c r="K1434" s="236" t="n">
        <v>148</v>
      </c>
      <c r="L1434" s="241" t="inlineStr">
        <is>
          <t>-</t>
        </is>
      </c>
      <c r="M1434" s="242" t="inlineStr">
        <is>
          <t>-</t>
        </is>
      </c>
      <c r="N1434" s="236" t="inlineStr">
        <is>
          <t>-</t>
        </is>
      </c>
      <c r="O1434" s="243" t="inlineStr">
        <is>
          <t>-</t>
        </is>
      </c>
      <c r="P1434" s="237" t="inlineStr">
        <is>
          <t>-</t>
        </is>
      </c>
      <c r="Q1434" s="236" t="inlineStr">
        <is>
          <t>-</t>
        </is>
      </c>
      <c r="R1434" s="244" t="inlineStr">
        <is>
          <t>-</t>
        </is>
      </c>
      <c r="S1434" s="245" t="inlineStr">
        <is>
          <t>-</t>
        </is>
      </c>
      <c r="T1434" s="236" t="n"/>
      <c r="U1434" s="246" t="n"/>
      <c r="V1434" s="238" t="inlineStr">
        <is>
          <t>DC</t>
        </is>
      </c>
      <c r="W1434" s="236" t="inlineStr">
        <is>
          <t>West DC</t>
        </is>
      </c>
      <c r="X1434" s="242" t="n"/>
      <c r="Y1434" s="241" t="n">
        <v>0</v>
      </c>
      <c r="Z1434" s="236" t="inlineStr">
        <is>
          <t>0%</t>
        </is>
      </c>
      <c r="AA1434" s="245" t="n"/>
      <c r="AB1434" s="236" t="n">
        <v>0</v>
      </c>
      <c r="AC1434" s="236" t="n">
        <v>0</v>
      </c>
      <c r="AD1434" s="236" t="n">
        <v>1120</v>
      </c>
      <c r="AE1434" s="236" t="n">
        <v>0</v>
      </c>
      <c r="AF1434" s="240" t="n">
        <v>0</v>
      </c>
      <c r="AG1434" s="236" t="n">
        <v>0</v>
      </c>
      <c r="AH1434" s="242" t="n">
        <v>0</v>
      </c>
      <c r="AI1434" s="236" t="n">
        <v>0</v>
      </c>
      <c r="AJ1434" s="236" t="n"/>
    </row>
    <row r="1435">
      <c r="A1435" s="236" t="inlineStr">
        <is>
          <t>TH01995A</t>
        </is>
      </c>
      <c r="B1435" s="236" t="inlineStr">
        <is>
          <t>Palmolive LHW</t>
        </is>
      </c>
      <c r="C1435" s="236" t="inlineStr">
        <is>
          <t>IN83</t>
        </is>
      </c>
      <c r="D1435" s="237" t="n">
        <v>0</v>
      </c>
      <c r="E1435" s="236" t="n">
        <v>0</v>
      </c>
      <c r="F1435" s="238" t="n">
        <v>0</v>
      </c>
      <c r="G1435" s="236" t="n">
        <v>0</v>
      </c>
      <c r="H1435" s="239" t="n">
        <v>24</v>
      </c>
      <c r="I1435" s="236" t="n">
        <v>24</v>
      </c>
      <c r="J1435" s="240" t="n">
        <v>0</v>
      </c>
      <c r="K1435" s="236" t="n">
        <v>24</v>
      </c>
      <c r="L1435" s="241" t="inlineStr">
        <is>
          <t>-</t>
        </is>
      </c>
      <c r="M1435" s="242" t="inlineStr">
        <is>
          <t>-</t>
        </is>
      </c>
      <c r="N1435" s="236" t="inlineStr">
        <is>
          <t>-</t>
        </is>
      </c>
      <c r="O1435" s="243" t="inlineStr">
        <is>
          <t>-</t>
        </is>
      </c>
      <c r="P1435" s="237" t="inlineStr">
        <is>
          <t>-</t>
        </is>
      </c>
      <c r="Q1435" s="236" t="inlineStr">
        <is>
          <t>-</t>
        </is>
      </c>
      <c r="R1435" s="244" t="inlineStr">
        <is>
          <t>-</t>
        </is>
      </c>
      <c r="S1435" s="245" t="inlineStr">
        <is>
          <t>-</t>
        </is>
      </c>
      <c r="T1435" s="236" t="inlineStr">
        <is>
          <t>340%</t>
        </is>
      </c>
      <c r="U1435" s="246" t="inlineStr">
        <is>
          <t>340%</t>
        </is>
      </c>
      <c r="V1435" s="238" t="inlineStr">
        <is>
          <t>Aurangabad</t>
        </is>
      </c>
      <c r="W1435" s="236" t="inlineStr">
        <is>
          <t>West</t>
        </is>
      </c>
      <c r="X1435" s="242" t="n"/>
      <c r="Y1435" s="241" t="n">
        <v>10</v>
      </c>
      <c r="Z1435" s="236" t="inlineStr">
        <is>
          <t>0%</t>
        </is>
      </c>
      <c r="AA1435" s="245" t="n"/>
      <c r="AB1435" s="236" t="n">
        <v>0</v>
      </c>
      <c r="AC1435" s="236" t="n">
        <v>0</v>
      </c>
      <c r="AD1435" s="236" t="n">
        <v>1</v>
      </c>
      <c r="AE1435" s="236" t="n">
        <v>0</v>
      </c>
      <c r="AF1435" s="240" t="n">
        <v>0</v>
      </c>
      <c r="AG1435" s="236" t="n">
        <v>0</v>
      </c>
      <c r="AH1435" s="242" t="n">
        <v>0</v>
      </c>
      <c r="AI1435" s="236" t="n">
        <v>0</v>
      </c>
      <c r="AJ1435" s="236" t="n"/>
    </row>
    <row r="1436">
      <c r="A1436" s="236" t="inlineStr">
        <is>
          <t>TH01995A</t>
        </is>
      </c>
      <c r="B1436" s="236" t="inlineStr">
        <is>
          <t>Palmolive LHW</t>
        </is>
      </c>
      <c r="C1436" s="236" t="inlineStr">
        <is>
          <t>IN84</t>
        </is>
      </c>
      <c r="D1436" s="237" t="n">
        <v>0</v>
      </c>
      <c r="E1436" s="236" t="n">
        <v>0</v>
      </c>
      <c r="F1436" s="238" t="n">
        <v>0</v>
      </c>
      <c r="G1436" s="236" t="n">
        <v>0</v>
      </c>
      <c r="H1436" s="239" t="n">
        <v>15</v>
      </c>
      <c r="I1436" s="236" t="n">
        <v>15</v>
      </c>
      <c r="J1436" s="240" t="n">
        <v>0</v>
      </c>
      <c r="K1436" s="236" t="n">
        <v>15</v>
      </c>
      <c r="L1436" s="241" t="inlineStr">
        <is>
          <t>-</t>
        </is>
      </c>
      <c r="M1436" s="242" t="inlineStr">
        <is>
          <t>-</t>
        </is>
      </c>
      <c r="N1436" s="236" t="inlineStr">
        <is>
          <t>-</t>
        </is>
      </c>
      <c r="O1436" s="243" t="inlineStr">
        <is>
          <t>-</t>
        </is>
      </c>
      <c r="P1436" s="237" t="inlineStr">
        <is>
          <t>-</t>
        </is>
      </c>
      <c r="Q1436" s="236" t="inlineStr">
        <is>
          <t>-</t>
        </is>
      </c>
      <c r="R1436" s="244" t="inlineStr">
        <is>
          <t>-</t>
        </is>
      </c>
      <c r="S1436" s="245" t="inlineStr">
        <is>
          <t>-</t>
        </is>
      </c>
      <c r="T1436" s="236" t="inlineStr">
        <is>
          <t>350%</t>
        </is>
      </c>
      <c r="U1436" s="246" t="inlineStr">
        <is>
          <t>350%</t>
        </is>
      </c>
      <c r="V1436" s="238" t="inlineStr">
        <is>
          <t>Raipur</t>
        </is>
      </c>
      <c r="W1436" s="236" t="inlineStr">
        <is>
          <t>East</t>
        </is>
      </c>
      <c r="X1436" s="242" t="n"/>
      <c r="Y1436" s="241" t="n">
        <v>6</v>
      </c>
      <c r="Z1436" s="236" t="inlineStr">
        <is>
          <t>0%</t>
        </is>
      </c>
      <c r="AA1436" s="245" t="n"/>
      <c r="AB1436" s="236" t="n">
        <v>0</v>
      </c>
      <c r="AC1436" s="236" t="n">
        <v>0</v>
      </c>
      <c r="AD1436" s="236" t="n">
        <v>1</v>
      </c>
      <c r="AE1436" s="236" t="n">
        <v>0</v>
      </c>
      <c r="AF1436" s="240" t="n">
        <v>0</v>
      </c>
      <c r="AG1436" s="236" t="n">
        <v>0</v>
      </c>
      <c r="AH1436" s="242" t="n">
        <v>0</v>
      </c>
      <c r="AI1436" s="236" t="n">
        <v>0</v>
      </c>
      <c r="AJ1436" s="236" t="n"/>
    </row>
    <row r="1437">
      <c r="A1437" s="236" t="inlineStr">
        <is>
          <t>TH01995A</t>
        </is>
      </c>
      <c r="B1437" s="236" t="inlineStr">
        <is>
          <t>Palmolive LHW</t>
        </is>
      </c>
      <c r="C1437" s="236" t="inlineStr">
        <is>
          <t>IN85</t>
        </is>
      </c>
      <c r="D1437" s="237" t="n">
        <v>0</v>
      </c>
      <c r="E1437" s="236" t="n">
        <v>0</v>
      </c>
      <c r="F1437" s="238" t="n">
        <v>0</v>
      </c>
      <c r="G1437" s="236" t="n">
        <v>0</v>
      </c>
      <c r="H1437" s="239" t="n">
        <v>1</v>
      </c>
      <c r="I1437" s="236" t="n">
        <v>1</v>
      </c>
      <c r="J1437" s="240" t="n">
        <v>0</v>
      </c>
      <c r="K1437" s="236" t="n">
        <v>1</v>
      </c>
      <c r="L1437" s="241" t="inlineStr">
        <is>
          <t>-</t>
        </is>
      </c>
      <c r="M1437" s="242" t="inlineStr">
        <is>
          <t>-</t>
        </is>
      </c>
      <c r="N1437" s="236" t="inlineStr">
        <is>
          <t>-</t>
        </is>
      </c>
      <c r="O1437" s="243" t="inlineStr">
        <is>
          <t>-</t>
        </is>
      </c>
      <c r="P1437" s="237" t="inlineStr">
        <is>
          <t>-</t>
        </is>
      </c>
      <c r="Q1437" s="236" t="inlineStr">
        <is>
          <t>-</t>
        </is>
      </c>
      <c r="R1437" s="244" t="inlineStr">
        <is>
          <t>-</t>
        </is>
      </c>
      <c r="S1437" s="245" t="inlineStr">
        <is>
          <t>-</t>
        </is>
      </c>
      <c r="T1437" s="236" t="n"/>
      <c r="U1437" s="246" t="n"/>
      <c r="V1437" s="238" t="inlineStr">
        <is>
          <t>Tripura</t>
        </is>
      </c>
      <c r="W1437" s="236" t="inlineStr">
        <is>
          <t>East</t>
        </is>
      </c>
      <c r="X1437" s="242" t="n"/>
      <c r="Y1437" s="241" t="n">
        <v>0</v>
      </c>
      <c r="Z1437" s="236" t="inlineStr">
        <is>
          <t>0%</t>
        </is>
      </c>
      <c r="AA1437" s="245" t="n"/>
      <c r="AB1437" s="236" t="n">
        <v>0</v>
      </c>
      <c r="AC1437" s="236" t="n">
        <v>0</v>
      </c>
      <c r="AD1437" s="236" t="n">
        <v>1</v>
      </c>
      <c r="AE1437" s="236" t="n">
        <v>0</v>
      </c>
      <c r="AF1437" s="240" t="n">
        <v>0</v>
      </c>
      <c r="AG1437" s="236" t="n">
        <v>0</v>
      </c>
      <c r="AH1437" s="242" t="n">
        <v>0</v>
      </c>
      <c r="AI1437" s="236" t="n">
        <v>0</v>
      </c>
      <c r="AJ1437" s="236" t="n"/>
    </row>
    <row r="1438">
      <c r="A1438" s="236" t="inlineStr">
        <is>
          <t>TH01995A</t>
        </is>
      </c>
      <c r="B1438" s="236" t="inlineStr">
        <is>
          <t>Palmolive LHW</t>
        </is>
      </c>
      <c r="C1438" s="236" t="inlineStr">
        <is>
          <t>IN86</t>
        </is>
      </c>
      <c r="D1438" s="237" t="n">
        <v>0</v>
      </c>
      <c r="E1438" s="236" t="n">
        <v>0</v>
      </c>
      <c r="F1438" s="238" t="n">
        <v>0</v>
      </c>
      <c r="G1438" s="236" t="n">
        <v>0</v>
      </c>
      <c r="H1438" s="239" t="n">
        <v>3</v>
      </c>
      <c r="I1438" s="236" t="n">
        <v>3</v>
      </c>
      <c r="J1438" s="240" t="n">
        <v>0</v>
      </c>
      <c r="K1438" s="236" t="n">
        <v>3</v>
      </c>
      <c r="L1438" s="241" t="inlineStr">
        <is>
          <t>-</t>
        </is>
      </c>
      <c r="M1438" s="242" t="inlineStr">
        <is>
          <t>-</t>
        </is>
      </c>
      <c r="N1438" s="236" t="inlineStr">
        <is>
          <t>-</t>
        </is>
      </c>
      <c r="O1438" s="243" t="inlineStr">
        <is>
          <t>-</t>
        </is>
      </c>
      <c r="P1438" s="237" t="inlineStr">
        <is>
          <t>-</t>
        </is>
      </c>
      <c r="Q1438" s="236" t="inlineStr">
        <is>
          <t>-</t>
        </is>
      </c>
      <c r="R1438" s="244" t="inlineStr">
        <is>
          <t>-</t>
        </is>
      </c>
      <c r="S1438" s="245" t="inlineStr">
        <is>
          <t>-</t>
        </is>
      </c>
      <c r="T1438" s="236" t="inlineStr">
        <is>
          <t>143%</t>
        </is>
      </c>
      <c r="U1438" s="246" t="inlineStr">
        <is>
          <t>143%</t>
        </is>
      </c>
      <c r="V1438" s="238" t="inlineStr">
        <is>
          <t>Ranchi</t>
        </is>
      </c>
      <c r="W1438" s="236" t="inlineStr">
        <is>
          <t>East</t>
        </is>
      </c>
      <c r="X1438" s="242" t="n"/>
      <c r="Y1438" s="241" t="n">
        <v>7</v>
      </c>
      <c r="Z1438" s="236" t="inlineStr">
        <is>
          <t>0%</t>
        </is>
      </c>
      <c r="AA1438" s="245" t="n"/>
      <c r="AB1438" s="236" t="n">
        <v>0</v>
      </c>
      <c r="AC1438" s="236" t="n">
        <v>0</v>
      </c>
      <c r="AD1438" s="236" t="n">
        <v>1</v>
      </c>
      <c r="AE1438" s="236" t="n">
        <v>0</v>
      </c>
      <c r="AF1438" s="240" t="n">
        <v>0</v>
      </c>
      <c r="AG1438" s="236" t="n">
        <v>0</v>
      </c>
      <c r="AH1438" s="242" t="n">
        <v>0</v>
      </c>
      <c r="AI1438" s="236" t="n">
        <v>0</v>
      </c>
      <c r="AJ1438" s="236" t="n"/>
    </row>
    <row r="1439">
      <c r="A1439" s="236" t="inlineStr">
        <is>
          <t>TH01995A</t>
        </is>
      </c>
      <c r="B1439" s="236" t="inlineStr">
        <is>
          <t>Palmolive LHW</t>
        </is>
      </c>
      <c r="C1439" s="236" t="inlineStr">
        <is>
          <t>IN87</t>
        </is>
      </c>
      <c r="D1439" s="237" t="n">
        <v>0</v>
      </c>
      <c r="E1439" s="236" t="n">
        <v>0</v>
      </c>
      <c r="F1439" s="238" t="n">
        <v>0</v>
      </c>
      <c r="G1439" s="236" t="n">
        <v>0</v>
      </c>
      <c r="H1439" s="239" t="n">
        <v>2</v>
      </c>
      <c r="I1439" s="236" t="n">
        <v>2</v>
      </c>
      <c r="J1439" s="240" t="n">
        <v>0</v>
      </c>
      <c r="K1439" s="236" t="n">
        <v>2</v>
      </c>
      <c r="L1439" s="241" t="inlineStr">
        <is>
          <t>-</t>
        </is>
      </c>
      <c r="M1439" s="242" t="inlineStr">
        <is>
          <t>-</t>
        </is>
      </c>
      <c r="N1439" s="236" t="inlineStr">
        <is>
          <t>-</t>
        </is>
      </c>
      <c r="O1439" s="243" t="inlineStr">
        <is>
          <t>-</t>
        </is>
      </c>
      <c r="P1439" s="237" t="inlineStr">
        <is>
          <t>-</t>
        </is>
      </c>
      <c r="Q1439" s="236" t="inlineStr">
        <is>
          <t>-</t>
        </is>
      </c>
      <c r="R1439" s="244" t="inlineStr">
        <is>
          <t>-</t>
        </is>
      </c>
      <c r="S1439" s="245" t="inlineStr">
        <is>
          <t>-</t>
        </is>
      </c>
      <c r="T1439" s="236" t="inlineStr">
        <is>
          <t>117%</t>
        </is>
      </c>
      <c r="U1439" s="246" t="inlineStr">
        <is>
          <t>117%</t>
        </is>
      </c>
      <c r="V1439" s="238" t="inlineStr">
        <is>
          <t>Vijaywada</t>
        </is>
      </c>
      <c r="W1439" s="236" t="inlineStr">
        <is>
          <t>South</t>
        </is>
      </c>
      <c r="X1439" s="242" t="n"/>
      <c r="Y1439" s="241" t="n">
        <v>12</v>
      </c>
      <c r="Z1439" s="236" t="inlineStr">
        <is>
          <t>0%</t>
        </is>
      </c>
      <c r="AA1439" s="245" t="n"/>
      <c r="AB1439" s="236" t="n">
        <v>0</v>
      </c>
      <c r="AC1439" s="236" t="n">
        <v>0</v>
      </c>
      <c r="AD1439" s="236" t="n">
        <v>1</v>
      </c>
      <c r="AE1439" s="236" t="n">
        <v>0</v>
      </c>
      <c r="AF1439" s="240" t="n">
        <v>0</v>
      </c>
      <c r="AG1439" s="236" t="n">
        <v>0</v>
      </c>
      <c r="AH1439" s="242" t="n">
        <v>0</v>
      </c>
      <c r="AI1439" s="236" t="n">
        <v>0</v>
      </c>
      <c r="AJ1439" s="236" t="n"/>
    </row>
    <row r="1440">
      <c r="A1440" s="236" t="inlineStr">
        <is>
          <t>TH01995A</t>
        </is>
      </c>
      <c r="B1440" s="236" t="inlineStr">
        <is>
          <t>Palmolive LHW</t>
        </is>
      </c>
      <c r="C1440" s="236" t="inlineStr">
        <is>
          <t>IN88</t>
        </is>
      </c>
      <c r="D1440" s="237" t="n">
        <v>0</v>
      </c>
      <c r="E1440" s="236" t="n">
        <v>0</v>
      </c>
      <c r="F1440" s="238" t="n">
        <v>0</v>
      </c>
      <c r="G1440" s="236" t="n">
        <v>0</v>
      </c>
      <c r="H1440" s="239" t="n">
        <v>4</v>
      </c>
      <c r="I1440" s="236" t="n">
        <v>4</v>
      </c>
      <c r="J1440" s="240" t="n">
        <v>0</v>
      </c>
      <c r="K1440" s="236" t="n">
        <v>4</v>
      </c>
      <c r="L1440" s="241" t="inlineStr">
        <is>
          <t>-</t>
        </is>
      </c>
      <c r="M1440" s="242" t="inlineStr">
        <is>
          <t>-</t>
        </is>
      </c>
      <c r="N1440" s="236" t="inlineStr">
        <is>
          <t>-</t>
        </is>
      </c>
      <c r="O1440" s="243" t="inlineStr">
        <is>
          <t>-</t>
        </is>
      </c>
      <c r="P1440" s="237" t="inlineStr">
        <is>
          <t>-</t>
        </is>
      </c>
      <c r="Q1440" s="236" t="inlineStr">
        <is>
          <t>-</t>
        </is>
      </c>
      <c r="R1440" s="244" t="inlineStr">
        <is>
          <t>-</t>
        </is>
      </c>
      <c r="S1440" s="245" t="inlineStr">
        <is>
          <t>-</t>
        </is>
      </c>
      <c r="T1440" s="236" t="n"/>
      <c r="U1440" s="246" t="n"/>
      <c r="V1440" s="238" t="inlineStr">
        <is>
          <t>Uttaranchal</t>
        </is>
      </c>
      <c r="W1440" s="236" t="inlineStr">
        <is>
          <t>North</t>
        </is>
      </c>
      <c r="X1440" s="242" t="n"/>
      <c r="Y1440" s="241" t="n">
        <v>0</v>
      </c>
      <c r="Z1440" s="236" t="inlineStr">
        <is>
          <t>0%</t>
        </is>
      </c>
      <c r="AA1440" s="245" t="n"/>
      <c r="AB1440" s="236" t="n">
        <v>0</v>
      </c>
      <c r="AC1440" s="236" t="n">
        <v>0</v>
      </c>
      <c r="AD1440" s="236" t="n">
        <v>1</v>
      </c>
      <c r="AE1440" s="236" t="n">
        <v>0</v>
      </c>
      <c r="AF1440" s="240" t="n">
        <v>0</v>
      </c>
      <c r="AG1440" s="236" t="n">
        <v>0</v>
      </c>
      <c r="AH1440" s="242" t="n">
        <v>0</v>
      </c>
      <c r="AI1440" s="236" t="n">
        <v>0</v>
      </c>
      <c r="AJ1440" s="236" t="n"/>
    </row>
    <row r="1441">
      <c r="A1441" s="236" t="inlineStr">
        <is>
          <t>TH01995A</t>
        </is>
      </c>
      <c r="B1441" s="236" t="inlineStr">
        <is>
          <t>Palmolive LHW</t>
        </is>
      </c>
      <c r="C1441" s="236" t="inlineStr">
        <is>
          <t>IN89</t>
        </is>
      </c>
      <c r="D1441" s="237" t="n">
        <v>0</v>
      </c>
      <c r="E1441" s="236" t="n">
        <v>0</v>
      </c>
      <c r="F1441" s="238" t="n">
        <v>0</v>
      </c>
      <c r="G1441" s="236" t="n">
        <v>0</v>
      </c>
      <c r="H1441" s="239" t="n">
        <v>5</v>
      </c>
      <c r="I1441" s="236" t="n">
        <v>5</v>
      </c>
      <c r="J1441" s="240" t="n">
        <v>0</v>
      </c>
      <c r="K1441" s="236" t="n">
        <v>5</v>
      </c>
      <c r="L1441" s="241" t="inlineStr">
        <is>
          <t>-</t>
        </is>
      </c>
      <c r="M1441" s="242" t="inlineStr">
        <is>
          <t>-</t>
        </is>
      </c>
      <c r="N1441" s="236" t="inlineStr">
        <is>
          <t>-</t>
        </is>
      </c>
      <c r="O1441" s="243" t="inlineStr">
        <is>
          <t>-</t>
        </is>
      </c>
      <c r="P1441" s="237" t="inlineStr">
        <is>
          <t>-</t>
        </is>
      </c>
      <c r="Q1441" s="236" t="inlineStr">
        <is>
          <t>-</t>
        </is>
      </c>
      <c r="R1441" s="244" t="inlineStr">
        <is>
          <t>-</t>
        </is>
      </c>
      <c r="S1441" s="245" t="inlineStr">
        <is>
          <t>-</t>
        </is>
      </c>
      <c r="T1441" s="236" t="inlineStr">
        <is>
          <t>267%</t>
        </is>
      </c>
      <c r="U1441" s="246" t="inlineStr">
        <is>
          <t>267%</t>
        </is>
      </c>
      <c r="V1441" s="238" t="inlineStr">
        <is>
          <t>Hubli</t>
        </is>
      </c>
      <c r="W1441" s="236" t="inlineStr">
        <is>
          <t>South</t>
        </is>
      </c>
      <c r="X1441" s="242" t="n"/>
      <c r="Y1441" s="241" t="n">
        <v>3</v>
      </c>
      <c r="Z1441" s="236" t="inlineStr">
        <is>
          <t>0%</t>
        </is>
      </c>
      <c r="AA1441" s="245" t="n"/>
      <c r="AB1441" s="236" t="n">
        <v>0</v>
      </c>
      <c r="AC1441" s="236" t="n">
        <v>0</v>
      </c>
      <c r="AD1441" s="236" t="n">
        <v>1</v>
      </c>
      <c r="AE1441" s="236" t="n">
        <v>0</v>
      </c>
      <c r="AF1441" s="240" t="n">
        <v>0</v>
      </c>
      <c r="AG1441" s="236" t="n">
        <v>0</v>
      </c>
      <c r="AH1441" s="242" t="n">
        <v>0</v>
      </c>
      <c r="AI1441" s="236" t="n">
        <v>0</v>
      </c>
      <c r="AJ1441" s="236" t="n"/>
    </row>
    <row r="1442">
      <c r="A1442" s="236" t="inlineStr">
        <is>
          <t>TH01995A</t>
        </is>
      </c>
      <c r="B1442" s="236" t="inlineStr">
        <is>
          <t>Palmolive LHW</t>
        </is>
      </c>
      <c r="C1442" s="236" t="inlineStr">
        <is>
          <t>IN90</t>
        </is>
      </c>
      <c r="D1442" s="237" t="n">
        <v>0</v>
      </c>
      <c r="E1442" s="236" t="n">
        <v>0</v>
      </c>
      <c r="F1442" s="238" t="n">
        <v>0</v>
      </c>
      <c r="G1442" s="236" t="n">
        <v>0</v>
      </c>
      <c r="H1442" s="239" t="n">
        <v>0</v>
      </c>
      <c r="I1442" s="236" t="n">
        <v>0</v>
      </c>
      <c r="J1442" s="240" t="n">
        <v>0</v>
      </c>
      <c r="K1442" s="236" t="n">
        <v>0</v>
      </c>
      <c r="L1442" s="241" t="inlineStr">
        <is>
          <t>-</t>
        </is>
      </c>
      <c r="M1442" s="242" t="inlineStr">
        <is>
          <t>-</t>
        </is>
      </c>
      <c r="N1442" s="236" t="inlineStr">
        <is>
          <t>-</t>
        </is>
      </c>
      <c r="O1442" s="243" t="inlineStr">
        <is>
          <t>-</t>
        </is>
      </c>
      <c r="P1442" s="237" t="inlineStr">
        <is>
          <t>-</t>
        </is>
      </c>
      <c r="Q1442" s="236" t="inlineStr">
        <is>
          <t>-</t>
        </is>
      </c>
      <c r="R1442" s="244" t="inlineStr">
        <is>
          <t>-</t>
        </is>
      </c>
      <c r="S1442" s="245" t="inlineStr">
        <is>
          <t>-</t>
        </is>
      </c>
      <c r="T1442" s="236" t="n"/>
      <c r="U1442" s="246" t="n"/>
      <c r="V1442" s="238" t="inlineStr">
        <is>
          <t>Export</t>
        </is>
      </c>
      <c r="W1442" s="236" t="inlineStr">
        <is>
          <t>Exp-DC</t>
        </is>
      </c>
      <c r="X1442" s="242" t="n"/>
      <c r="Y1442" s="241" t="n">
        <v>0</v>
      </c>
      <c r="Z1442" s="236" t="inlineStr">
        <is>
          <t>0%</t>
        </is>
      </c>
      <c r="AA1442" s="245" t="n"/>
      <c r="AB1442" s="236" t="n">
        <v>0</v>
      </c>
      <c r="AC1442" s="236" t="n">
        <v>0</v>
      </c>
      <c r="AD1442" s="236" t="n">
        <v>1</v>
      </c>
      <c r="AE1442" s="236" t="n">
        <v>1</v>
      </c>
      <c r="AF1442" s="240" t="n">
        <v>0</v>
      </c>
      <c r="AG1442" s="236" t="n">
        <v>0</v>
      </c>
      <c r="AH1442" s="242" t="n">
        <v>0</v>
      </c>
      <c r="AI1442" s="236" t="n">
        <v>0</v>
      </c>
      <c r="AJ1442" s="236" t="n"/>
    </row>
    <row r="1443">
      <c r="A1443" s="236" t="inlineStr">
        <is>
          <t>TH01995A</t>
        </is>
      </c>
      <c r="B1443" s="236" t="inlineStr">
        <is>
          <t>Palmolive LHW</t>
        </is>
      </c>
      <c r="C1443" s="236" t="inlineStr">
        <is>
          <t>IN91</t>
        </is>
      </c>
      <c r="D1443" s="237" t="n">
        <v>0</v>
      </c>
      <c r="E1443" s="236" t="n">
        <v>0</v>
      </c>
      <c r="F1443" s="238" t="n">
        <v>0</v>
      </c>
      <c r="G1443" s="236" t="n">
        <v>0</v>
      </c>
      <c r="H1443" s="239" t="n">
        <v>3</v>
      </c>
      <c r="I1443" s="236" t="n">
        <v>3</v>
      </c>
      <c r="J1443" s="240" t="n">
        <v>0</v>
      </c>
      <c r="K1443" s="236" t="n">
        <v>3</v>
      </c>
      <c r="L1443" s="241" t="inlineStr">
        <is>
          <t>-</t>
        </is>
      </c>
      <c r="M1443" s="242" t="inlineStr">
        <is>
          <t>-</t>
        </is>
      </c>
      <c r="N1443" s="236" t="inlineStr">
        <is>
          <t>-</t>
        </is>
      </c>
      <c r="O1443" s="243" t="inlineStr">
        <is>
          <t>-</t>
        </is>
      </c>
      <c r="P1443" s="237" t="inlineStr">
        <is>
          <t>-</t>
        </is>
      </c>
      <c r="Q1443" s="236" t="inlineStr">
        <is>
          <t>-</t>
        </is>
      </c>
      <c r="R1443" s="244" t="inlineStr">
        <is>
          <t>-</t>
        </is>
      </c>
      <c r="S1443" s="245" t="n">
        <v>1</v>
      </c>
      <c r="T1443" s="236" t="inlineStr">
        <is>
          <t>233%</t>
        </is>
      </c>
      <c r="U1443" s="246" t="inlineStr">
        <is>
          <t>200%</t>
        </is>
      </c>
      <c r="V1443" s="238" t="inlineStr">
        <is>
          <t>Siliguri</t>
        </is>
      </c>
      <c r="W1443" s="236" t="inlineStr">
        <is>
          <t>East</t>
        </is>
      </c>
      <c r="X1443" s="242" t="n"/>
      <c r="Y1443" s="241" t="n">
        <v>3</v>
      </c>
      <c r="Z1443" s="236" t="inlineStr">
        <is>
          <t>0%</t>
        </is>
      </c>
      <c r="AA1443" s="245" t="n"/>
      <c r="AB1443" s="236" t="n">
        <v>0</v>
      </c>
      <c r="AC1443" s="236" t="n">
        <v>0</v>
      </c>
      <c r="AD1443" s="236" t="n">
        <v>1</v>
      </c>
      <c r="AE1443" s="236" t="n">
        <v>0</v>
      </c>
      <c r="AF1443" s="240" t="n">
        <v>0</v>
      </c>
      <c r="AG1443" s="236" t="n">
        <v>1</v>
      </c>
      <c r="AH1443" s="242" t="n">
        <v>0</v>
      </c>
      <c r="AI1443" s="236" t="n">
        <v>0</v>
      </c>
      <c r="AJ1443" s="236" t="n"/>
    </row>
    <row r="1444">
      <c r="A1444" s="236" t="inlineStr">
        <is>
          <t>TH01995A</t>
        </is>
      </c>
      <c r="B1444" s="236" t="inlineStr">
        <is>
          <t>Palmolive LHW</t>
        </is>
      </c>
      <c r="C1444" s="236" t="inlineStr">
        <is>
          <t>IN95</t>
        </is>
      </c>
      <c r="D1444" s="237" t="n">
        <v>0</v>
      </c>
      <c r="E1444" s="236" t="n">
        <v>0</v>
      </c>
      <c r="F1444" s="238" t="n">
        <v>0</v>
      </c>
      <c r="G1444" s="236" t="n">
        <v>132</v>
      </c>
      <c r="H1444" s="239" t="n">
        <v>132</v>
      </c>
      <c r="I1444" s="236" t="n">
        <v>132</v>
      </c>
      <c r="J1444" s="240" t="n">
        <v>0</v>
      </c>
      <c r="K1444" s="236" t="n">
        <v>132</v>
      </c>
      <c r="L1444" s="241" t="inlineStr">
        <is>
          <t>-</t>
        </is>
      </c>
      <c r="M1444" s="242" t="inlineStr">
        <is>
          <t>-</t>
        </is>
      </c>
      <c r="N1444" s="236" t="inlineStr">
        <is>
          <t>-</t>
        </is>
      </c>
      <c r="O1444" s="243" t="inlineStr">
        <is>
          <t>-</t>
        </is>
      </c>
      <c r="P1444" s="237" t="inlineStr">
        <is>
          <t>-</t>
        </is>
      </c>
      <c r="Q1444" s="236" t="inlineStr">
        <is>
          <t>-</t>
        </is>
      </c>
      <c r="R1444" s="244" t="inlineStr">
        <is>
          <t>-</t>
        </is>
      </c>
      <c r="S1444" s="245" t="inlineStr">
        <is>
          <t>-</t>
        </is>
      </c>
      <c r="T1444" s="236" t="n"/>
      <c r="U1444" s="246" t="n"/>
      <c r="V1444" s="238" t="inlineStr">
        <is>
          <t>Hasangarh</t>
        </is>
      </c>
      <c r="W1444" s="236" t="inlineStr">
        <is>
          <t>North DC</t>
        </is>
      </c>
      <c r="X1444" s="242" t="n"/>
      <c r="Y1444" s="241" t="n">
        <v>0</v>
      </c>
      <c r="Z1444" s="236" t="inlineStr">
        <is>
          <t>0%</t>
        </is>
      </c>
      <c r="AA1444" s="245" t="n"/>
      <c r="AB1444" s="236" t="n">
        <v>0</v>
      </c>
      <c r="AC1444" s="236" t="n">
        <v>0</v>
      </c>
      <c r="AD1444" s="236" t="n">
        <v>1</v>
      </c>
      <c r="AE1444" s="236" t="n">
        <v>0</v>
      </c>
      <c r="AF1444" s="240" t="n">
        <v>0</v>
      </c>
      <c r="AG1444" s="236" t="n">
        <v>0</v>
      </c>
      <c r="AH1444" s="242" t="n">
        <v>0</v>
      </c>
      <c r="AI1444" s="236" t="n">
        <v>0</v>
      </c>
      <c r="AJ1444" s="236" t="n"/>
    </row>
    <row r="1445">
      <c r="A1445" s="236" t="inlineStr">
        <is>
          <t>TH01995A</t>
        </is>
      </c>
      <c r="B1445" s="236" t="inlineStr">
        <is>
          <t>Palmolive LHW</t>
        </is>
      </c>
      <c r="C1445" s="236" t="inlineStr">
        <is>
          <t>IN97</t>
        </is>
      </c>
      <c r="D1445" s="237" t="n">
        <v>75</v>
      </c>
      <c r="E1445" s="236" t="n">
        <v>0</v>
      </c>
      <c r="F1445" s="238" t="n">
        <v>0</v>
      </c>
      <c r="G1445" s="236" t="n">
        <v>75</v>
      </c>
      <c r="H1445" s="239" t="n">
        <v>326</v>
      </c>
      <c r="I1445" s="236" t="n">
        <v>401</v>
      </c>
      <c r="J1445" s="240" t="n">
        <v>0</v>
      </c>
      <c r="K1445" s="236" t="n">
        <v>401</v>
      </c>
      <c r="L1445" s="241" t="inlineStr">
        <is>
          <t>-</t>
        </is>
      </c>
      <c r="M1445" s="242" t="inlineStr">
        <is>
          <t>-</t>
        </is>
      </c>
      <c r="N1445" s="236" t="inlineStr">
        <is>
          <t>-</t>
        </is>
      </c>
      <c r="O1445" s="243" t="inlineStr">
        <is>
          <t>-</t>
        </is>
      </c>
      <c r="P1445" s="237" t="inlineStr">
        <is>
          <t>-</t>
        </is>
      </c>
      <c r="Q1445" s="236" t="inlineStr">
        <is>
          <t>-</t>
        </is>
      </c>
      <c r="R1445" s="244" t="inlineStr">
        <is>
          <t>-</t>
        </is>
      </c>
      <c r="S1445" s="245" t="inlineStr">
        <is>
          <t>-</t>
        </is>
      </c>
      <c r="T1445" s="236" t="n"/>
      <c r="U1445" s="246" t="n"/>
      <c r="V1445" s="238" t="inlineStr">
        <is>
          <t>Hubli DC</t>
        </is>
      </c>
      <c r="W1445" s="236" t="inlineStr">
        <is>
          <t>South DC</t>
        </is>
      </c>
      <c r="X1445" s="242" t="n"/>
      <c r="Y1445" s="241" t="n">
        <v>0</v>
      </c>
      <c r="Z1445" s="236" t="inlineStr">
        <is>
          <t>0%</t>
        </is>
      </c>
      <c r="AA1445" s="245" t="n"/>
      <c r="AB1445" s="236" t="n">
        <v>0</v>
      </c>
      <c r="AC1445" s="236" t="n">
        <v>0</v>
      </c>
      <c r="AD1445" s="236" t="n">
        <v>1</v>
      </c>
      <c r="AE1445" s="236" t="n">
        <v>0</v>
      </c>
      <c r="AF1445" s="240" t="n">
        <v>0</v>
      </c>
      <c r="AG1445" s="236" t="n">
        <v>0</v>
      </c>
      <c r="AH1445" s="242" t="n">
        <v>0</v>
      </c>
      <c r="AI1445" s="236" t="n">
        <v>0</v>
      </c>
      <c r="AJ1445" s="236" t="n"/>
    </row>
    <row r="1446">
      <c r="A1446" s="236" t="inlineStr">
        <is>
          <t>TH01995A</t>
        </is>
      </c>
      <c r="B1446" s="236" t="inlineStr">
        <is>
          <t>Palmolive LHW</t>
        </is>
      </c>
      <c r="C1446" s="236" t="inlineStr">
        <is>
          <t>IN98</t>
        </is>
      </c>
      <c r="D1446" s="237" t="n">
        <v>0</v>
      </c>
      <c r="E1446" s="236" t="n">
        <v>0</v>
      </c>
      <c r="F1446" s="238" t="n">
        <v>0</v>
      </c>
      <c r="G1446" s="236" t="n">
        <v>0</v>
      </c>
      <c r="H1446" s="239" t="n">
        <v>45</v>
      </c>
      <c r="I1446" s="236" t="n">
        <v>45</v>
      </c>
      <c r="J1446" s="240" t="n">
        <v>0</v>
      </c>
      <c r="K1446" s="236" t="n">
        <v>45</v>
      </c>
      <c r="L1446" s="241" t="inlineStr">
        <is>
          <t>-</t>
        </is>
      </c>
      <c r="M1446" s="242" t="inlineStr">
        <is>
          <t>-</t>
        </is>
      </c>
      <c r="N1446" s="236" t="inlineStr">
        <is>
          <t>-</t>
        </is>
      </c>
      <c r="O1446" s="243" t="inlineStr">
        <is>
          <t>-</t>
        </is>
      </c>
      <c r="P1446" s="237" t="inlineStr">
        <is>
          <t>-</t>
        </is>
      </c>
      <c r="Q1446" s="236" t="inlineStr">
        <is>
          <t>-</t>
        </is>
      </c>
      <c r="R1446" s="244" t="inlineStr">
        <is>
          <t>-</t>
        </is>
      </c>
      <c r="S1446" s="245" t="inlineStr">
        <is>
          <t>-</t>
        </is>
      </c>
      <c r="T1446" s="236" t="n"/>
      <c r="U1446" s="246" t="n"/>
      <c r="V1446" s="238" t="inlineStr">
        <is>
          <t>Calcutta DC</t>
        </is>
      </c>
      <c r="W1446" s="236" t="inlineStr">
        <is>
          <t>East DC</t>
        </is>
      </c>
      <c r="X1446" s="242" t="n"/>
      <c r="Y1446" s="241" t="n">
        <v>0</v>
      </c>
      <c r="Z1446" s="236" t="inlineStr">
        <is>
          <t>0%</t>
        </is>
      </c>
      <c r="AA1446" s="245" t="n"/>
      <c r="AB1446" s="236" t="n">
        <v>0</v>
      </c>
      <c r="AC1446" s="236" t="n">
        <v>0</v>
      </c>
      <c r="AD1446" s="236" t="n">
        <v>1</v>
      </c>
      <c r="AE1446" s="236" t="n">
        <v>0</v>
      </c>
      <c r="AF1446" s="240" t="n">
        <v>0</v>
      </c>
      <c r="AG1446" s="236" t="n">
        <v>0</v>
      </c>
      <c r="AH1446" s="242" t="n">
        <v>0</v>
      </c>
      <c r="AI1446" s="236" t="n">
        <v>0</v>
      </c>
      <c r="AJ1446" s="236" t="n"/>
    </row>
    <row r="1447">
      <c r="A1447" s="236" t="inlineStr">
        <is>
          <t>TH01995A</t>
        </is>
      </c>
      <c r="B1447" s="236" t="inlineStr">
        <is>
          <t>Palmolive LHW</t>
        </is>
      </c>
      <c r="C1447" s="236" t="inlineStr">
        <is>
          <t>IN99</t>
        </is>
      </c>
      <c r="D1447" s="237" t="n">
        <v>0</v>
      </c>
      <c r="E1447" s="236" t="n">
        <v>0</v>
      </c>
      <c r="F1447" s="238" t="n">
        <v>0</v>
      </c>
      <c r="G1447" s="236" t="n">
        <v>0</v>
      </c>
      <c r="H1447" s="239" t="n">
        <v>0</v>
      </c>
      <c r="I1447" s="236" t="n">
        <v>0</v>
      </c>
      <c r="J1447" s="240" t="n">
        <v>0</v>
      </c>
      <c r="K1447" s="236" t="n">
        <v>0</v>
      </c>
      <c r="L1447" s="241" t="inlineStr">
        <is>
          <t>-</t>
        </is>
      </c>
      <c r="M1447" s="242" t="inlineStr">
        <is>
          <t>-</t>
        </is>
      </c>
      <c r="N1447" s="236" t="inlineStr">
        <is>
          <t>-</t>
        </is>
      </c>
      <c r="O1447" s="243" t="inlineStr">
        <is>
          <t>-</t>
        </is>
      </c>
      <c r="P1447" s="237" t="inlineStr">
        <is>
          <t>-</t>
        </is>
      </c>
      <c r="Q1447" s="236" t="inlineStr">
        <is>
          <t>-</t>
        </is>
      </c>
      <c r="R1447" s="244" t="inlineStr">
        <is>
          <t>-</t>
        </is>
      </c>
      <c r="S1447" s="245" t="inlineStr">
        <is>
          <t>-</t>
        </is>
      </c>
      <c r="T1447" s="236" t="n"/>
      <c r="U1447" s="246" t="n"/>
      <c r="V1447" s="238" t="inlineStr">
        <is>
          <t>Goa DC</t>
        </is>
      </c>
      <c r="W1447" s="236" t="inlineStr">
        <is>
          <t>Plant</t>
        </is>
      </c>
      <c r="X1447" s="242" t="n"/>
      <c r="Y1447" s="241" t="n">
        <v>0</v>
      </c>
      <c r="Z1447" s="236" t="inlineStr">
        <is>
          <t>0%</t>
        </is>
      </c>
      <c r="AA1447" s="245" t="n"/>
      <c r="AB1447" s="236" t="n">
        <v>0</v>
      </c>
      <c r="AC1447" s="236" t="n">
        <v>0</v>
      </c>
      <c r="AD1447" s="236" t="n">
        <v>0</v>
      </c>
      <c r="AE1447" s="236" t="n">
        <v>0</v>
      </c>
      <c r="AF1447" s="240" t="n">
        <v>0</v>
      </c>
      <c r="AG1447" s="236" t="n">
        <v>0</v>
      </c>
      <c r="AH1447" s="242" t="n">
        <v>0</v>
      </c>
      <c r="AI1447" s="236" t="n">
        <v>0</v>
      </c>
      <c r="AJ1447" s="236" t="n"/>
    </row>
    <row r="1448">
      <c r="A1448" s="236" t="inlineStr">
        <is>
          <t>------------</t>
        </is>
      </c>
      <c r="B1448" s="236" t="n"/>
      <c r="C1448" s="236" t="n"/>
      <c r="D1448" s="237" t="n"/>
      <c r="E1448" s="236" t="n"/>
      <c r="F1448" s="238" t="n"/>
      <c r="G1448" s="236" t="n"/>
      <c r="H1448" s="239" t="n"/>
      <c r="I1448" s="236" t="n"/>
      <c r="J1448" s="240" t="n"/>
      <c r="K1448" s="236" t="n"/>
      <c r="L1448" s="241" t="n"/>
      <c r="M1448" s="242" t="n"/>
      <c r="N1448" s="236" t="n"/>
      <c r="O1448" s="243" t="n"/>
      <c r="P1448" s="237" t="n"/>
      <c r="Q1448" s="236" t="n"/>
      <c r="R1448" s="244" t="n"/>
      <c r="S1448" s="245" t="n"/>
      <c r="T1448" s="236" t="n"/>
      <c r="U1448" s="246" t="n"/>
      <c r="V1448" s="238" t="n"/>
      <c r="W1448" s="236" t="n"/>
      <c r="X1448" s="242" t="n"/>
      <c r="Y1448" s="241" t="n"/>
      <c r="Z1448" s="236" t="n"/>
      <c r="AA1448" s="245" t="n"/>
      <c r="AB1448" s="236" t="n"/>
      <c r="AC1448" s="236" t="n"/>
      <c r="AD1448" s="236" t="n"/>
      <c r="AE1448" s="236" t="n"/>
      <c r="AF1448" s="240" t="n"/>
      <c r="AG1448" s="236" t="n"/>
      <c r="AH1448" s="242" t="n"/>
      <c r="AI1448" s="236" t="n"/>
      <c r="AJ1448" s="236" t="n"/>
    </row>
    <row r="1449">
      <c r="A1449" s="236" t="inlineStr">
        <is>
          <t>TH02054A</t>
        </is>
      </c>
      <c r="B1449" s="236" t="inlineStr">
        <is>
          <t>Colgate Mouthwash Plax</t>
        </is>
      </c>
      <c r="C1449" s="236" t="inlineStr">
        <is>
          <t>IN15</t>
        </is>
      </c>
      <c r="D1449" s="237" t="n">
        <v>0</v>
      </c>
      <c r="E1449" s="236" t="n">
        <v>0</v>
      </c>
      <c r="F1449" s="238" t="n">
        <v>0</v>
      </c>
      <c r="G1449" s="236" t="n">
        <v>0</v>
      </c>
      <c r="H1449" s="239" t="n">
        <v>0</v>
      </c>
      <c r="I1449" s="236" t="n">
        <v>0</v>
      </c>
      <c r="J1449" s="240" t="n">
        <v>0</v>
      </c>
      <c r="K1449" s="236" t="n">
        <v>0</v>
      </c>
      <c r="L1449" s="241" t="inlineStr">
        <is>
          <t>-</t>
        </is>
      </c>
      <c r="M1449" s="242" t="inlineStr">
        <is>
          <t>-</t>
        </is>
      </c>
      <c r="N1449" s="236" t="inlineStr">
        <is>
          <t>-</t>
        </is>
      </c>
      <c r="O1449" s="243" t="inlineStr">
        <is>
          <t>-</t>
        </is>
      </c>
      <c r="P1449" s="237" t="inlineStr">
        <is>
          <t>-</t>
        </is>
      </c>
      <c r="Q1449" s="236" t="inlineStr">
        <is>
          <t>-</t>
        </is>
      </c>
      <c r="R1449" s="244" t="inlineStr">
        <is>
          <t>-</t>
        </is>
      </c>
      <c r="S1449" s="245" t="inlineStr">
        <is>
          <t>-</t>
        </is>
      </c>
      <c r="T1449" s="236" t="n"/>
      <c r="U1449" s="246" t="n"/>
      <c r="V1449" s="238" t="inlineStr">
        <is>
          <t>Baddi</t>
        </is>
      </c>
      <c r="W1449" s="236" t="inlineStr">
        <is>
          <t>Plant</t>
        </is>
      </c>
      <c r="X1449" s="242" t="n"/>
      <c r="Y1449" s="241" t="n">
        <v>0</v>
      </c>
      <c r="Z1449" s="236" t="inlineStr">
        <is>
          <t>0%</t>
        </is>
      </c>
      <c r="AA1449" s="245" t="n"/>
      <c r="AB1449" s="236" t="n">
        <v>0</v>
      </c>
      <c r="AC1449" s="236" t="n">
        <v>0</v>
      </c>
      <c r="AD1449" s="236" t="n">
        <v>0</v>
      </c>
      <c r="AE1449" s="236" t="n">
        <v>0</v>
      </c>
      <c r="AF1449" s="240" t="n">
        <v>0</v>
      </c>
      <c r="AG1449" s="236" t="n">
        <v>0</v>
      </c>
      <c r="AH1449" s="242" t="n">
        <v>0</v>
      </c>
      <c r="AI1449" s="236" t="n">
        <v>0</v>
      </c>
      <c r="AJ1449" s="236" t="n"/>
    </row>
    <row r="1450">
      <c r="A1450" s="236" t="inlineStr">
        <is>
          <t>TH02054A</t>
        </is>
      </c>
      <c r="B1450" s="236" t="inlineStr">
        <is>
          <t>Colgate Mouthwash Plax</t>
        </is>
      </c>
      <c r="C1450" s="236" t="inlineStr">
        <is>
          <t>IN16</t>
        </is>
      </c>
      <c r="D1450" s="237" t="n">
        <v>0</v>
      </c>
      <c r="E1450" s="236" t="n">
        <v>0</v>
      </c>
      <c r="F1450" s="238" t="n">
        <v>0</v>
      </c>
      <c r="G1450" s="236" t="n">
        <v>0</v>
      </c>
      <c r="H1450" s="239" t="n">
        <v>5</v>
      </c>
      <c r="I1450" s="236" t="n">
        <v>5</v>
      </c>
      <c r="J1450" s="240" t="n">
        <v>0</v>
      </c>
      <c r="K1450" s="236" t="n">
        <v>5</v>
      </c>
      <c r="L1450" s="241" t="inlineStr">
        <is>
          <t>-</t>
        </is>
      </c>
      <c r="M1450" s="242" t="inlineStr">
        <is>
          <t>-</t>
        </is>
      </c>
      <c r="N1450" s="236" t="inlineStr">
        <is>
          <t>-</t>
        </is>
      </c>
      <c r="O1450" s="243" t="inlineStr">
        <is>
          <t>-</t>
        </is>
      </c>
      <c r="P1450" s="237" t="inlineStr">
        <is>
          <t>-</t>
        </is>
      </c>
      <c r="Q1450" s="236" t="inlineStr">
        <is>
          <t>-</t>
        </is>
      </c>
      <c r="R1450" s="244" t="inlineStr">
        <is>
          <t>-</t>
        </is>
      </c>
      <c r="S1450" s="245" t="inlineStr">
        <is>
          <t>-</t>
        </is>
      </c>
      <c r="T1450" s="236" t="n"/>
      <c r="U1450" s="246" t="n"/>
      <c r="V1450" s="238" t="inlineStr">
        <is>
          <t>Goa</t>
        </is>
      </c>
      <c r="W1450" s="236" t="inlineStr">
        <is>
          <t>Plant</t>
        </is>
      </c>
      <c r="X1450" s="242" t="n"/>
      <c r="Y1450" s="241" t="n">
        <v>0</v>
      </c>
      <c r="Z1450" s="236" t="inlineStr">
        <is>
          <t>0%</t>
        </is>
      </c>
      <c r="AA1450" s="245" t="n"/>
      <c r="AB1450" s="236" t="n">
        <v>0</v>
      </c>
      <c r="AC1450" s="236" t="n">
        <v>0</v>
      </c>
      <c r="AD1450" s="236" t="n">
        <v>0</v>
      </c>
      <c r="AE1450" s="236" t="n">
        <v>0</v>
      </c>
      <c r="AF1450" s="240" t="n">
        <v>0</v>
      </c>
      <c r="AG1450" s="236" t="n">
        <v>0</v>
      </c>
      <c r="AH1450" s="242" t="n">
        <v>0</v>
      </c>
      <c r="AI1450" s="236" t="n">
        <v>0</v>
      </c>
      <c r="AJ1450" s="236" t="n"/>
    </row>
    <row r="1451">
      <c r="A1451" s="236" t="inlineStr">
        <is>
          <t>TH02054A</t>
        </is>
      </c>
      <c r="B1451" s="236" t="inlineStr">
        <is>
          <t>Colgate Mouthwash Plax</t>
        </is>
      </c>
      <c r="C1451" s="236" t="inlineStr">
        <is>
          <t>IN59</t>
        </is>
      </c>
      <c r="D1451" s="237" t="n">
        <v>0</v>
      </c>
      <c r="E1451" s="236" t="n">
        <v>0</v>
      </c>
      <c r="F1451" s="238" t="n">
        <v>0</v>
      </c>
      <c r="G1451" s="236" t="n">
        <v>0</v>
      </c>
      <c r="H1451" s="239" t="n">
        <v>0</v>
      </c>
      <c r="I1451" s="236" t="n">
        <v>0</v>
      </c>
      <c r="J1451" s="240" t="n">
        <v>0</v>
      </c>
      <c r="K1451" s="236" t="n">
        <v>0</v>
      </c>
      <c r="L1451" s="241" t="inlineStr">
        <is>
          <t>-</t>
        </is>
      </c>
      <c r="M1451" s="242" t="inlineStr">
        <is>
          <t>-</t>
        </is>
      </c>
      <c r="N1451" s="236" t="inlineStr">
        <is>
          <t>-</t>
        </is>
      </c>
      <c r="O1451" s="243" t="inlineStr">
        <is>
          <t>-</t>
        </is>
      </c>
      <c r="P1451" s="237" t="inlineStr">
        <is>
          <t>-</t>
        </is>
      </c>
      <c r="Q1451" s="236" t="inlineStr">
        <is>
          <t>-</t>
        </is>
      </c>
      <c r="R1451" s="244" t="inlineStr">
        <is>
          <t>-</t>
        </is>
      </c>
      <c r="S1451" s="245" t="inlineStr">
        <is>
          <t>-</t>
        </is>
      </c>
      <c r="T1451" s="236" t="n"/>
      <c r="U1451" s="246" t="n"/>
      <c r="V1451" s="238" t="inlineStr">
        <is>
          <t>Coimbatore</t>
        </is>
      </c>
      <c r="W1451" s="236" t="inlineStr">
        <is>
          <t>South</t>
        </is>
      </c>
      <c r="X1451" s="242" t="n"/>
      <c r="Y1451" s="241" t="n">
        <v>0</v>
      </c>
      <c r="Z1451" s="236" t="inlineStr">
        <is>
          <t>0%</t>
        </is>
      </c>
      <c r="AA1451" s="245" t="n"/>
      <c r="AB1451" s="236" t="n">
        <v>0</v>
      </c>
      <c r="AC1451" s="236" t="n">
        <v>0</v>
      </c>
      <c r="AD1451" s="236" t="n">
        <v>0</v>
      </c>
      <c r="AE1451" s="236" t="n">
        <v>0</v>
      </c>
      <c r="AF1451" s="240" t="n">
        <v>0</v>
      </c>
      <c r="AG1451" s="236" t="n">
        <v>0</v>
      </c>
      <c r="AH1451" s="242" t="n">
        <v>0</v>
      </c>
      <c r="AI1451" s="236" t="n">
        <v>0</v>
      </c>
      <c r="AJ1451" s="236" t="n"/>
    </row>
    <row r="1452">
      <c r="A1452" s="236" t="inlineStr">
        <is>
          <t>TH02054A</t>
        </is>
      </c>
      <c r="B1452" s="236" t="inlineStr">
        <is>
          <t>Colgate Mouthwash Plax</t>
        </is>
      </c>
      <c r="C1452" s="236" t="inlineStr">
        <is>
          <t>IN60</t>
        </is>
      </c>
      <c r="D1452" s="237" t="n">
        <v>0</v>
      </c>
      <c r="E1452" s="236" t="n">
        <v>0</v>
      </c>
      <c r="F1452" s="238" t="n">
        <v>0</v>
      </c>
      <c r="G1452" s="236" t="n">
        <v>0</v>
      </c>
      <c r="H1452" s="239" t="n">
        <v>318</v>
      </c>
      <c r="I1452" s="236" t="n">
        <v>318</v>
      </c>
      <c r="J1452" s="240" t="n">
        <v>0</v>
      </c>
      <c r="K1452" s="236" t="n">
        <v>318</v>
      </c>
      <c r="L1452" s="241" t="inlineStr">
        <is>
          <t>-</t>
        </is>
      </c>
      <c r="M1452" s="242" t="inlineStr">
        <is>
          <t>-</t>
        </is>
      </c>
      <c r="N1452" s="236" t="inlineStr">
        <is>
          <t>-</t>
        </is>
      </c>
      <c r="O1452" s="243" t="inlineStr">
        <is>
          <t>-</t>
        </is>
      </c>
      <c r="P1452" s="237" t="inlineStr">
        <is>
          <t>-</t>
        </is>
      </c>
      <c r="Q1452" s="236" t="inlineStr">
        <is>
          <t>-</t>
        </is>
      </c>
      <c r="R1452" s="244" t="inlineStr">
        <is>
          <t>-</t>
        </is>
      </c>
      <c r="S1452" s="245" t="inlineStr">
        <is>
          <t>-</t>
        </is>
      </c>
      <c r="T1452" s="236" t="n"/>
      <c r="U1452" s="246" t="n"/>
      <c r="V1452" s="238" t="inlineStr">
        <is>
          <t>Mumbai</t>
        </is>
      </c>
      <c r="W1452" s="236" t="inlineStr">
        <is>
          <t>West</t>
        </is>
      </c>
      <c r="X1452" s="242" t="n"/>
      <c r="Y1452" s="241" t="n">
        <v>0</v>
      </c>
      <c r="Z1452" s="236" t="inlineStr">
        <is>
          <t>0%</t>
        </is>
      </c>
      <c r="AA1452" s="245" t="n"/>
      <c r="AB1452" s="236" t="n">
        <v>0</v>
      </c>
      <c r="AC1452" s="236" t="n">
        <v>0</v>
      </c>
      <c r="AD1452" s="236" t="n">
        <v>600</v>
      </c>
      <c r="AE1452" s="236" t="n">
        <v>0</v>
      </c>
      <c r="AF1452" s="240" t="n">
        <v>0</v>
      </c>
      <c r="AG1452" s="236" t="n">
        <v>0</v>
      </c>
      <c r="AH1452" s="242" t="n">
        <v>0</v>
      </c>
      <c r="AI1452" s="236" t="n">
        <v>0</v>
      </c>
      <c r="AJ1452" s="236" t="n"/>
    </row>
    <row r="1453">
      <c r="A1453" s="236" t="inlineStr">
        <is>
          <t>TH02054A</t>
        </is>
      </c>
      <c r="B1453" s="236" t="inlineStr">
        <is>
          <t>Colgate Mouthwash Plax</t>
        </is>
      </c>
      <c r="C1453" s="236" t="inlineStr">
        <is>
          <t>IN61</t>
        </is>
      </c>
      <c r="D1453" s="237" t="n">
        <v>0</v>
      </c>
      <c r="E1453" s="236" t="n">
        <v>0</v>
      </c>
      <c r="F1453" s="238" t="n">
        <v>0</v>
      </c>
      <c r="G1453" s="236" t="n">
        <v>0</v>
      </c>
      <c r="H1453" s="239" t="n">
        <v>0</v>
      </c>
      <c r="I1453" s="236" t="n">
        <v>0</v>
      </c>
      <c r="J1453" s="240" t="n">
        <v>0</v>
      </c>
      <c r="K1453" s="236" t="n">
        <v>0</v>
      </c>
      <c r="L1453" s="241" t="inlineStr">
        <is>
          <t>-</t>
        </is>
      </c>
      <c r="M1453" s="242" t="inlineStr">
        <is>
          <t>-</t>
        </is>
      </c>
      <c r="N1453" s="236" t="inlineStr">
        <is>
          <t>-</t>
        </is>
      </c>
      <c r="O1453" s="243" t="inlineStr">
        <is>
          <t>-</t>
        </is>
      </c>
      <c r="P1453" s="237" t="inlineStr">
        <is>
          <t>-</t>
        </is>
      </c>
      <c r="Q1453" s="236" t="inlineStr">
        <is>
          <t>-</t>
        </is>
      </c>
      <c r="R1453" s="244" t="inlineStr">
        <is>
          <t>-</t>
        </is>
      </c>
      <c r="S1453" s="245" t="inlineStr">
        <is>
          <t>-</t>
        </is>
      </c>
      <c r="T1453" s="236" t="n"/>
      <c r="U1453" s="246" t="n"/>
      <c r="V1453" s="238" t="inlineStr">
        <is>
          <t>Delhi</t>
        </is>
      </c>
      <c r="W1453" s="236" t="inlineStr">
        <is>
          <t>North</t>
        </is>
      </c>
      <c r="X1453" s="242" t="n"/>
      <c r="Y1453" s="241" t="n">
        <v>0</v>
      </c>
      <c r="Z1453" s="236" t="inlineStr">
        <is>
          <t>0%</t>
        </is>
      </c>
      <c r="AA1453" s="245" t="n"/>
      <c r="AB1453" s="236" t="n">
        <v>0</v>
      </c>
      <c r="AC1453" s="236" t="n">
        <v>0</v>
      </c>
      <c r="AD1453" s="236" t="n">
        <v>0</v>
      </c>
      <c r="AE1453" s="236" t="n">
        <v>0</v>
      </c>
      <c r="AF1453" s="240" t="n">
        <v>0</v>
      </c>
      <c r="AG1453" s="236" t="n">
        <v>0</v>
      </c>
      <c r="AH1453" s="242" t="n">
        <v>0</v>
      </c>
      <c r="AI1453" s="236" t="n">
        <v>0</v>
      </c>
      <c r="AJ1453" s="236" t="n"/>
    </row>
    <row r="1454">
      <c r="A1454" s="236" t="inlineStr">
        <is>
          <t>TH02054A</t>
        </is>
      </c>
      <c r="B1454" s="236" t="inlineStr">
        <is>
          <t>Colgate Mouthwash Plax</t>
        </is>
      </c>
      <c r="C1454" s="236" t="inlineStr">
        <is>
          <t>IN62</t>
        </is>
      </c>
      <c r="D1454" s="237" t="n">
        <v>0</v>
      </c>
      <c r="E1454" s="236" t="n">
        <v>0</v>
      </c>
      <c r="F1454" s="238" t="n">
        <v>0</v>
      </c>
      <c r="G1454" s="236" t="n">
        <v>0</v>
      </c>
      <c r="H1454" s="239" t="n">
        <v>0</v>
      </c>
      <c r="I1454" s="236" t="n">
        <v>0</v>
      </c>
      <c r="J1454" s="240" t="n">
        <v>0</v>
      </c>
      <c r="K1454" s="236" t="n">
        <v>0</v>
      </c>
      <c r="L1454" s="241" t="inlineStr">
        <is>
          <t>-</t>
        </is>
      </c>
      <c r="M1454" s="242" t="inlineStr">
        <is>
          <t>-</t>
        </is>
      </c>
      <c r="N1454" s="236" t="inlineStr">
        <is>
          <t>-</t>
        </is>
      </c>
      <c r="O1454" s="243" t="inlineStr">
        <is>
          <t>-</t>
        </is>
      </c>
      <c r="P1454" s="237" t="inlineStr">
        <is>
          <t>-</t>
        </is>
      </c>
      <c r="Q1454" s="236" t="inlineStr">
        <is>
          <t>-</t>
        </is>
      </c>
      <c r="R1454" s="244" t="inlineStr">
        <is>
          <t>-</t>
        </is>
      </c>
      <c r="S1454" s="245" t="inlineStr">
        <is>
          <t>-</t>
        </is>
      </c>
      <c r="T1454" s="236" t="n"/>
      <c r="U1454" s="246" t="n"/>
      <c r="V1454" s="238" t="inlineStr">
        <is>
          <t>Calcutta</t>
        </is>
      </c>
      <c r="W1454" s="236" t="inlineStr">
        <is>
          <t>East</t>
        </is>
      </c>
      <c r="X1454" s="242" t="n"/>
      <c r="Y1454" s="241" t="n">
        <v>0</v>
      </c>
      <c r="Z1454" s="236" t="inlineStr">
        <is>
          <t>0%</t>
        </is>
      </c>
      <c r="AA1454" s="245" t="n"/>
      <c r="AB1454" s="236" t="n">
        <v>0</v>
      </c>
      <c r="AC1454" s="236" t="n">
        <v>0</v>
      </c>
      <c r="AD1454" s="236" t="n">
        <v>0</v>
      </c>
      <c r="AE1454" s="236" t="n">
        <v>0</v>
      </c>
      <c r="AF1454" s="240" t="n">
        <v>0</v>
      </c>
      <c r="AG1454" s="236" t="n">
        <v>0</v>
      </c>
      <c r="AH1454" s="242" t="n">
        <v>0</v>
      </c>
      <c r="AI1454" s="236" t="n">
        <v>0</v>
      </c>
      <c r="AJ1454" s="236" t="n"/>
    </row>
    <row r="1455">
      <c r="A1455" s="236" t="inlineStr">
        <is>
          <t>TH02054A</t>
        </is>
      </c>
      <c r="B1455" s="236" t="inlineStr">
        <is>
          <t>Colgate Mouthwash Plax</t>
        </is>
      </c>
      <c r="C1455" s="236" t="inlineStr">
        <is>
          <t>IN63</t>
        </is>
      </c>
      <c r="D1455" s="237" t="n">
        <v>0</v>
      </c>
      <c r="E1455" s="236" t="n">
        <v>0</v>
      </c>
      <c r="F1455" s="238" t="n">
        <v>0</v>
      </c>
      <c r="G1455" s="236" t="n">
        <v>0</v>
      </c>
      <c r="H1455" s="239" t="n">
        <v>0</v>
      </c>
      <c r="I1455" s="236" t="n">
        <v>0</v>
      </c>
      <c r="J1455" s="240" t="n">
        <v>0</v>
      </c>
      <c r="K1455" s="236" t="n">
        <v>0</v>
      </c>
      <c r="L1455" s="241" t="inlineStr">
        <is>
          <t>-</t>
        </is>
      </c>
      <c r="M1455" s="242" t="inlineStr">
        <is>
          <t>-</t>
        </is>
      </c>
      <c r="N1455" s="236" t="inlineStr">
        <is>
          <t>-</t>
        </is>
      </c>
      <c r="O1455" s="243" t="inlineStr">
        <is>
          <t>-</t>
        </is>
      </c>
      <c r="P1455" s="237" t="inlineStr">
        <is>
          <t>-</t>
        </is>
      </c>
      <c r="Q1455" s="236" t="inlineStr">
        <is>
          <t>-</t>
        </is>
      </c>
      <c r="R1455" s="244" t="inlineStr">
        <is>
          <t>-</t>
        </is>
      </c>
      <c r="S1455" s="245" t="inlineStr">
        <is>
          <t>-</t>
        </is>
      </c>
      <c r="T1455" s="236" t="n"/>
      <c r="U1455" s="246" t="n"/>
      <c r="V1455" s="238" t="inlineStr">
        <is>
          <t>Trichy</t>
        </is>
      </c>
      <c r="W1455" s="236" t="inlineStr">
        <is>
          <t>South</t>
        </is>
      </c>
      <c r="X1455" s="242" t="n"/>
      <c r="Y1455" s="241" t="n">
        <v>0</v>
      </c>
      <c r="Z1455" s="236" t="inlineStr">
        <is>
          <t>0%</t>
        </is>
      </c>
      <c r="AA1455" s="245" t="n"/>
      <c r="AB1455" s="236" t="n">
        <v>0</v>
      </c>
      <c r="AC1455" s="236" t="n">
        <v>0</v>
      </c>
      <c r="AD1455" s="236" t="n">
        <v>0</v>
      </c>
      <c r="AE1455" s="236" t="n">
        <v>0</v>
      </c>
      <c r="AF1455" s="240" t="n">
        <v>0</v>
      </c>
      <c r="AG1455" s="236" t="n">
        <v>0</v>
      </c>
      <c r="AH1455" s="242" t="n">
        <v>0</v>
      </c>
      <c r="AI1455" s="236" t="n">
        <v>0</v>
      </c>
      <c r="AJ1455" s="236" t="n"/>
    </row>
    <row r="1456">
      <c r="A1456" s="236" t="inlineStr">
        <is>
          <t>TH02054A</t>
        </is>
      </c>
      <c r="B1456" s="236" t="inlineStr">
        <is>
          <t>Colgate Mouthwash Plax</t>
        </is>
      </c>
      <c r="C1456" s="236" t="inlineStr">
        <is>
          <t>IN64</t>
        </is>
      </c>
      <c r="D1456" s="237" t="n">
        <v>0</v>
      </c>
      <c r="E1456" s="236" t="n">
        <v>0</v>
      </c>
      <c r="F1456" s="238" t="n">
        <v>0</v>
      </c>
      <c r="G1456" s="236" t="n">
        <v>0</v>
      </c>
      <c r="H1456" s="239" t="n">
        <v>0</v>
      </c>
      <c r="I1456" s="236" t="n">
        <v>0</v>
      </c>
      <c r="J1456" s="240" t="n">
        <v>0</v>
      </c>
      <c r="K1456" s="236" t="n">
        <v>0</v>
      </c>
      <c r="L1456" s="241" t="inlineStr">
        <is>
          <t>-</t>
        </is>
      </c>
      <c r="M1456" s="242" t="inlineStr">
        <is>
          <t>-</t>
        </is>
      </c>
      <c r="N1456" s="236" t="inlineStr">
        <is>
          <t>-</t>
        </is>
      </c>
      <c r="O1456" s="243" t="inlineStr">
        <is>
          <t>-</t>
        </is>
      </c>
      <c r="P1456" s="237" t="inlineStr">
        <is>
          <t>-</t>
        </is>
      </c>
      <c r="Q1456" s="236" t="inlineStr">
        <is>
          <t>-</t>
        </is>
      </c>
      <c r="R1456" s="244" t="inlineStr">
        <is>
          <t>-</t>
        </is>
      </c>
      <c r="S1456" s="245" t="inlineStr">
        <is>
          <t>-</t>
        </is>
      </c>
      <c r="T1456" s="236" t="n"/>
      <c r="U1456" s="246" t="n"/>
      <c r="V1456" s="238" t="inlineStr">
        <is>
          <t>Chennai</t>
        </is>
      </c>
      <c r="W1456" s="236" t="inlineStr">
        <is>
          <t>South</t>
        </is>
      </c>
      <c r="X1456" s="242" t="n"/>
      <c r="Y1456" s="241" t="n">
        <v>0</v>
      </c>
      <c r="Z1456" s="236" t="inlineStr">
        <is>
          <t>0%</t>
        </is>
      </c>
      <c r="AA1456" s="245" t="n"/>
      <c r="AB1456" s="236" t="n">
        <v>0</v>
      </c>
      <c r="AC1456" s="236" t="n">
        <v>0</v>
      </c>
      <c r="AD1456" s="236" t="n">
        <v>600</v>
      </c>
      <c r="AE1456" s="236" t="n">
        <v>600</v>
      </c>
      <c r="AF1456" s="240" t="n">
        <v>0</v>
      </c>
      <c r="AG1456" s="236" t="n">
        <v>0</v>
      </c>
      <c r="AH1456" s="242" t="n">
        <v>0</v>
      </c>
      <c r="AI1456" s="236" t="n">
        <v>0</v>
      </c>
      <c r="AJ1456" s="236" t="n"/>
    </row>
    <row r="1457">
      <c r="A1457" s="236" t="inlineStr">
        <is>
          <t>TH02054A</t>
        </is>
      </c>
      <c r="B1457" s="236" t="inlineStr">
        <is>
          <t>Colgate Mouthwash Plax</t>
        </is>
      </c>
      <c r="C1457" s="236" t="inlineStr">
        <is>
          <t>IN65</t>
        </is>
      </c>
      <c r="D1457" s="237" t="n">
        <v>0</v>
      </c>
      <c r="E1457" s="236" t="n">
        <v>0</v>
      </c>
      <c r="F1457" s="238" t="n">
        <v>0</v>
      </c>
      <c r="G1457" s="236" t="n">
        <v>0</v>
      </c>
      <c r="H1457" s="239" t="n">
        <v>0</v>
      </c>
      <c r="I1457" s="236" t="n">
        <v>0</v>
      </c>
      <c r="J1457" s="240" t="n">
        <v>0</v>
      </c>
      <c r="K1457" s="236" t="n">
        <v>0</v>
      </c>
      <c r="L1457" s="241" t="inlineStr">
        <is>
          <t>-</t>
        </is>
      </c>
      <c r="M1457" s="242" t="inlineStr">
        <is>
          <t>-</t>
        </is>
      </c>
      <c r="N1457" s="236" t="inlineStr">
        <is>
          <t>-</t>
        </is>
      </c>
      <c r="O1457" s="243" t="inlineStr">
        <is>
          <t>-</t>
        </is>
      </c>
      <c r="P1457" s="237" t="inlineStr">
        <is>
          <t>-</t>
        </is>
      </c>
      <c r="Q1457" s="236" t="inlineStr">
        <is>
          <t>-</t>
        </is>
      </c>
      <c r="R1457" s="244" t="inlineStr">
        <is>
          <t>-</t>
        </is>
      </c>
      <c r="S1457" s="245" t="inlineStr">
        <is>
          <t>-</t>
        </is>
      </c>
      <c r="T1457" s="236" t="n"/>
      <c r="U1457" s="246" t="n"/>
      <c r="V1457" s="238" t="inlineStr">
        <is>
          <t>Kanpur</t>
        </is>
      </c>
      <c r="W1457" s="236" t="inlineStr">
        <is>
          <t>North</t>
        </is>
      </c>
      <c r="X1457" s="242" t="n"/>
      <c r="Y1457" s="241" t="n">
        <v>0</v>
      </c>
      <c r="Z1457" s="236" t="inlineStr">
        <is>
          <t>0%</t>
        </is>
      </c>
      <c r="AA1457" s="245" t="n"/>
      <c r="AB1457" s="236" t="n">
        <v>0</v>
      </c>
      <c r="AC1457" s="236" t="n">
        <v>0</v>
      </c>
      <c r="AD1457" s="236" t="n">
        <v>0</v>
      </c>
      <c r="AE1457" s="236" t="n">
        <v>0</v>
      </c>
      <c r="AF1457" s="240" t="n">
        <v>0</v>
      </c>
      <c r="AG1457" s="236" t="n">
        <v>0</v>
      </c>
      <c r="AH1457" s="242" t="n">
        <v>0</v>
      </c>
      <c r="AI1457" s="236" t="n">
        <v>0</v>
      </c>
      <c r="AJ1457" s="236" t="n"/>
    </row>
    <row r="1458">
      <c r="A1458" s="236" t="inlineStr">
        <is>
          <t>TH02054A</t>
        </is>
      </c>
      <c r="B1458" s="236" t="inlineStr">
        <is>
          <t>Colgate Mouthwash Plax</t>
        </is>
      </c>
      <c r="C1458" s="236" t="inlineStr">
        <is>
          <t>IN66</t>
        </is>
      </c>
      <c r="D1458" s="237" t="n">
        <v>0</v>
      </c>
      <c r="E1458" s="236" t="n">
        <v>0</v>
      </c>
      <c r="F1458" s="238" t="n">
        <v>0</v>
      </c>
      <c r="G1458" s="236" t="n">
        <v>0</v>
      </c>
      <c r="H1458" s="239" t="n">
        <v>0</v>
      </c>
      <c r="I1458" s="236" t="n">
        <v>0</v>
      </c>
      <c r="J1458" s="240" t="n">
        <v>0</v>
      </c>
      <c r="K1458" s="236" t="n">
        <v>0</v>
      </c>
      <c r="L1458" s="241" t="inlineStr">
        <is>
          <t>-</t>
        </is>
      </c>
      <c r="M1458" s="242" t="inlineStr">
        <is>
          <t>-</t>
        </is>
      </c>
      <c r="N1458" s="236" t="inlineStr">
        <is>
          <t>-</t>
        </is>
      </c>
      <c r="O1458" s="243" t="inlineStr">
        <is>
          <t>-</t>
        </is>
      </c>
      <c r="P1458" s="237" t="inlineStr">
        <is>
          <t>-</t>
        </is>
      </c>
      <c r="Q1458" s="236" t="inlineStr">
        <is>
          <t>-</t>
        </is>
      </c>
      <c r="R1458" s="244" t="inlineStr">
        <is>
          <t>-</t>
        </is>
      </c>
      <c r="S1458" s="245" t="inlineStr">
        <is>
          <t>-</t>
        </is>
      </c>
      <c r="T1458" s="236" t="n"/>
      <c r="U1458" s="246" t="n"/>
      <c r="V1458" s="238" t="inlineStr">
        <is>
          <t>Bhubaneshwar</t>
        </is>
      </c>
      <c r="W1458" s="236" t="inlineStr">
        <is>
          <t>East</t>
        </is>
      </c>
      <c r="X1458" s="242" t="n"/>
      <c r="Y1458" s="241" t="n">
        <v>0</v>
      </c>
      <c r="Z1458" s="236" t="inlineStr">
        <is>
          <t>0%</t>
        </is>
      </c>
      <c r="AA1458" s="245" t="n"/>
      <c r="AB1458" s="236" t="n">
        <v>0</v>
      </c>
      <c r="AC1458" s="236" t="n">
        <v>0</v>
      </c>
      <c r="AD1458" s="236" t="n">
        <v>0</v>
      </c>
      <c r="AE1458" s="236" t="n">
        <v>0</v>
      </c>
      <c r="AF1458" s="240" t="n">
        <v>0</v>
      </c>
      <c r="AG1458" s="236" t="n">
        <v>0</v>
      </c>
      <c r="AH1458" s="242" t="n">
        <v>0</v>
      </c>
      <c r="AI1458" s="236" t="n">
        <v>0</v>
      </c>
      <c r="AJ1458" s="236" t="n"/>
    </row>
    <row r="1459">
      <c r="A1459" s="236" t="inlineStr">
        <is>
          <t>TH02054A</t>
        </is>
      </c>
      <c r="B1459" s="236" t="inlineStr">
        <is>
          <t>Colgate Mouthwash Plax</t>
        </is>
      </c>
      <c r="C1459" s="236" t="inlineStr">
        <is>
          <t>IN67</t>
        </is>
      </c>
      <c r="D1459" s="237" t="n">
        <v>0</v>
      </c>
      <c r="E1459" s="236" t="n">
        <v>0</v>
      </c>
      <c r="F1459" s="238" t="n">
        <v>0</v>
      </c>
      <c r="G1459" s="236" t="n">
        <v>0</v>
      </c>
      <c r="H1459" s="239" t="n">
        <v>0</v>
      </c>
      <c r="I1459" s="236" t="n">
        <v>0</v>
      </c>
      <c r="J1459" s="240" t="n">
        <v>0</v>
      </c>
      <c r="K1459" s="236" t="n">
        <v>0</v>
      </c>
      <c r="L1459" s="241" t="inlineStr">
        <is>
          <t>-</t>
        </is>
      </c>
      <c r="M1459" s="242" t="inlineStr">
        <is>
          <t>-</t>
        </is>
      </c>
      <c r="N1459" s="236" t="inlineStr">
        <is>
          <t>-</t>
        </is>
      </c>
      <c r="O1459" s="243" t="inlineStr">
        <is>
          <t>-</t>
        </is>
      </c>
      <c r="P1459" s="237" t="inlineStr">
        <is>
          <t>-</t>
        </is>
      </c>
      <c r="Q1459" s="236" t="inlineStr">
        <is>
          <t>-</t>
        </is>
      </c>
      <c r="R1459" s="244" t="inlineStr">
        <is>
          <t>-</t>
        </is>
      </c>
      <c r="S1459" s="245" t="inlineStr">
        <is>
          <t>-</t>
        </is>
      </c>
      <c r="T1459" s="236" t="n"/>
      <c r="U1459" s="246" t="n"/>
      <c r="V1459" s="238" t="inlineStr">
        <is>
          <t>Indore</t>
        </is>
      </c>
      <c r="W1459" s="236" t="inlineStr">
        <is>
          <t>West</t>
        </is>
      </c>
      <c r="X1459" s="242" t="n"/>
      <c r="Y1459" s="241" t="n">
        <v>0</v>
      </c>
      <c r="Z1459" s="236" t="inlineStr">
        <is>
          <t>0%</t>
        </is>
      </c>
      <c r="AA1459" s="245" t="n"/>
      <c r="AB1459" s="236" t="n">
        <v>0</v>
      </c>
      <c r="AC1459" s="236" t="n">
        <v>0</v>
      </c>
      <c r="AD1459" s="236" t="n">
        <v>0</v>
      </c>
      <c r="AE1459" s="236" t="n">
        <v>0</v>
      </c>
      <c r="AF1459" s="240" t="n">
        <v>0</v>
      </c>
      <c r="AG1459" s="236" t="n">
        <v>0</v>
      </c>
      <c r="AH1459" s="242" t="n">
        <v>0</v>
      </c>
      <c r="AI1459" s="236" t="n">
        <v>0</v>
      </c>
      <c r="AJ1459" s="236" t="n"/>
    </row>
    <row r="1460">
      <c r="A1460" s="236" t="inlineStr">
        <is>
          <t>TH02054A</t>
        </is>
      </c>
      <c r="B1460" s="236" t="inlineStr">
        <is>
          <t>Colgate Mouthwash Plax</t>
        </is>
      </c>
      <c r="C1460" s="236" t="inlineStr">
        <is>
          <t>IN68</t>
        </is>
      </c>
      <c r="D1460" s="237" t="n">
        <v>0</v>
      </c>
      <c r="E1460" s="236" t="n">
        <v>0</v>
      </c>
      <c r="F1460" s="238" t="n">
        <v>0</v>
      </c>
      <c r="G1460" s="236" t="n">
        <v>0</v>
      </c>
      <c r="H1460" s="239" t="n">
        <v>0</v>
      </c>
      <c r="I1460" s="236" t="n">
        <v>0</v>
      </c>
      <c r="J1460" s="240" t="n">
        <v>0</v>
      </c>
      <c r="K1460" s="236" t="n">
        <v>0</v>
      </c>
      <c r="L1460" s="241" t="inlineStr">
        <is>
          <t>-</t>
        </is>
      </c>
      <c r="M1460" s="242" t="inlineStr">
        <is>
          <t>-</t>
        </is>
      </c>
      <c r="N1460" s="236" t="inlineStr">
        <is>
          <t>-</t>
        </is>
      </c>
      <c r="O1460" s="243" t="inlineStr">
        <is>
          <t>-</t>
        </is>
      </c>
      <c r="P1460" s="237" t="inlineStr">
        <is>
          <t>-</t>
        </is>
      </c>
      <c r="Q1460" s="236" t="inlineStr">
        <is>
          <t>-</t>
        </is>
      </c>
      <c r="R1460" s="244" t="inlineStr">
        <is>
          <t>-</t>
        </is>
      </c>
      <c r="S1460" s="245" t="inlineStr">
        <is>
          <t>-</t>
        </is>
      </c>
      <c r="T1460" s="236" t="n"/>
      <c r="U1460" s="246" t="n"/>
      <c r="V1460" s="238" t="inlineStr">
        <is>
          <t>Baroda</t>
        </is>
      </c>
      <c r="W1460" s="236" t="inlineStr">
        <is>
          <t>West</t>
        </is>
      </c>
      <c r="X1460" s="242" t="n"/>
      <c r="Y1460" s="241" t="n">
        <v>0</v>
      </c>
      <c r="Z1460" s="236" t="inlineStr">
        <is>
          <t>0%</t>
        </is>
      </c>
      <c r="AA1460" s="245" t="n"/>
      <c r="AB1460" s="236" t="n">
        <v>0</v>
      </c>
      <c r="AC1460" s="236" t="n">
        <v>0</v>
      </c>
      <c r="AD1460" s="236" t="n">
        <v>0</v>
      </c>
      <c r="AE1460" s="236" t="n">
        <v>0</v>
      </c>
      <c r="AF1460" s="240" t="n">
        <v>0</v>
      </c>
      <c r="AG1460" s="236" t="n">
        <v>0</v>
      </c>
      <c r="AH1460" s="242" t="n">
        <v>0</v>
      </c>
      <c r="AI1460" s="236" t="n">
        <v>0</v>
      </c>
      <c r="AJ1460" s="236" t="n"/>
    </row>
    <row r="1461">
      <c r="A1461" s="236" t="inlineStr">
        <is>
          <t>TH02054A</t>
        </is>
      </c>
      <c r="B1461" s="236" t="inlineStr">
        <is>
          <t>Colgate Mouthwash Plax</t>
        </is>
      </c>
      <c r="C1461" s="236" t="inlineStr">
        <is>
          <t>IN69</t>
        </is>
      </c>
      <c r="D1461" s="237" t="n">
        <v>0</v>
      </c>
      <c r="E1461" s="236" t="n">
        <v>0</v>
      </c>
      <c r="F1461" s="238" t="n">
        <v>0</v>
      </c>
      <c r="G1461" s="236" t="n">
        <v>0</v>
      </c>
      <c r="H1461" s="239" t="n">
        <v>0</v>
      </c>
      <c r="I1461" s="236" t="n">
        <v>0</v>
      </c>
      <c r="J1461" s="240" t="n">
        <v>0</v>
      </c>
      <c r="K1461" s="236" t="n">
        <v>0</v>
      </c>
      <c r="L1461" s="241" t="inlineStr">
        <is>
          <t>-</t>
        </is>
      </c>
      <c r="M1461" s="242" t="inlineStr">
        <is>
          <t>-</t>
        </is>
      </c>
      <c r="N1461" s="236" t="inlineStr">
        <is>
          <t>-</t>
        </is>
      </c>
      <c r="O1461" s="243" t="inlineStr">
        <is>
          <t>-</t>
        </is>
      </c>
      <c r="P1461" s="237" t="inlineStr">
        <is>
          <t>-</t>
        </is>
      </c>
      <c r="Q1461" s="236" t="inlineStr">
        <is>
          <t>-</t>
        </is>
      </c>
      <c r="R1461" s="244" t="inlineStr">
        <is>
          <t>-</t>
        </is>
      </c>
      <c r="S1461" s="245" t="inlineStr">
        <is>
          <t>-</t>
        </is>
      </c>
      <c r="T1461" s="236" t="n"/>
      <c r="U1461" s="246" t="n"/>
      <c r="V1461" s="238" t="inlineStr">
        <is>
          <t>Hyderabad</t>
        </is>
      </c>
      <c r="W1461" s="236" t="inlineStr">
        <is>
          <t>South</t>
        </is>
      </c>
      <c r="X1461" s="242" t="n"/>
      <c r="Y1461" s="241" t="n">
        <v>0</v>
      </c>
      <c r="Z1461" s="236" t="inlineStr">
        <is>
          <t>0%</t>
        </is>
      </c>
      <c r="AA1461" s="245" t="n"/>
      <c r="AB1461" s="236" t="n">
        <v>0</v>
      </c>
      <c r="AC1461" s="236" t="n">
        <v>0</v>
      </c>
      <c r="AD1461" s="236" t="n">
        <v>0</v>
      </c>
      <c r="AE1461" s="236" t="n">
        <v>0</v>
      </c>
      <c r="AF1461" s="240" t="n">
        <v>0</v>
      </c>
      <c r="AG1461" s="236" t="n">
        <v>0</v>
      </c>
      <c r="AH1461" s="242" t="n">
        <v>0</v>
      </c>
      <c r="AI1461" s="236" t="n">
        <v>0</v>
      </c>
      <c r="AJ1461" s="236" t="n"/>
    </row>
    <row r="1462">
      <c r="A1462" s="236" t="inlineStr">
        <is>
          <t>TH02054A</t>
        </is>
      </c>
      <c r="B1462" s="236" t="inlineStr">
        <is>
          <t>Colgate Mouthwash Plax</t>
        </is>
      </c>
      <c r="C1462" s="236" t="inlineStr">
        <is>
          <t>IN70</t>
        </is>
      </c>
      <c r="D1462" s="237" t="n">
        <v>0</v>
      </c>
      <c r="E1462" s="236" t="n">
        <v>0</v>
      </c>
      <c r="F1462" s="238" t="n">
        <v>0</v>
      </c>
      <c r="G1462" s="236" t="n">
        <v>0</v>
      </c>
      <c r="H1462" s="239" t="n">
        <v>0</v>
      </c>
      <c r="I1462" s="236" t="n">
        <v>0</v>
      </c>
      <c r="J1462" s="240" t="n">
        <v>0</v>
      </c>
      <c r="K1462" s="236" t="n">
        <v>0</v>
      </c>
      <c r="L1462" s="241" t="inlineStr">
        <is>
          <t>-</t>
        </is>
      </c>
      <c r="M1462" s="242" t="inlineStr">
        <is>
          <t>-</t>
        </is>
      </c>
      <c r="N1462" s="236" t="inlineStr">
        <is>
          <t>-</t>
        </is>
      </c>
      <c r="O1462" s="243" t="inlineStr">
        <is>
          <t>-</t>
        </is>
      </c>
      <c r="P1462" s="237" t="inlineStr">
        <is>
          <t>-</t>
        </is>
      </c>
      <c r="Q1462" s="236" t="inlineStr">
        <is>
          <t>-</t>
        </is>
      </c>
      <c r="R1462" s="244" t="inlineStr">
        <is>
          <t>-</t>
        </is>
      </c>
      <c r="S1462" s="245" t="inlineStr">
        <is>
          <t>-</t>
        </is>
      </c>
      <c r="T1462" s="236" t="n"/>
      <c r="U1462" s="246" t="n"/>
      <c r="V1462" s="238" t="inlineStr">
        <is>
          <t>Allepy</t>
        </is>
      </c>
      <c r="W1462" s="236" t="inlineStr">
        <is>
          <t>South</t>
        </is>
      </c>
      <c r="X1462" s="242" t="n"/>
      <c r="Y1462" s="241" t="n">
        <v>0</v>
      </c>
      <c r="Z1462" s="236" t="inlineStr">
        <is>
          <t>0%</t>
        </is>
      </c>
      <c r="AA1462" s="245" t="n"/>
      <c r="AB1462" s="236" t="n">
        <v>0</v>
      </c>
      <c r="AC1462" s="236" t="n">
        <v>0</v>
      </c>
      <c r="AD1462" s="236" t="n">
        <v>0</v>
      </c>
      <c r="AE1462" s="236" t="n">
        <v>0</v>
      </c>
      <c r="AF1462" s="240" t="n">
        <v>0</v>
      </c>
      <c r="AG1462" s="236" t="n">
        <v>0</v>
      </c>
      <c r="AH1462" s="242" t="n">
        <v>0</v>
      </c>
      <c r="AI1462" s="236" t="n">
        <v>0</v>
      </c>
      <c r="AJ1462" s="236" t="n"/>
    </row>
    <row r="1463">
      <c r="A1463" s="236" t="inlineStr">
        <is>
          <t>TH02054A</t>
        </is>
      </c>
      <c r="B1463" s="236" t="inlineStr">
        <is>
          <t>Colgate Mouthwash Plax</t>
        </is>
      </c>
      <c r="C1463" s="236" t="inlineStr">
        <is>
          <t>IN71</t>
        </is>
      </c>
      <c r="D1463" s="237" t="n">
        <v>0</v>
      </c>
      <c r="E1463" s="236" t="n">
        <v>0</v>
      </c>
      <c r="F1463" s="238" t="n">
        <v>0</v>
      </c>
      <c r="G1463" s="236" t="n">
        <v>0</v>
      </c>
      <c r="H1463" s="239" t="n">
        <v>0</v>
      </c>
      <c r="I1463" s="236" t="n">
        <v>0</v>
      </c>
      <c r="J1463" s="240" t="n">
        <v>0</v>
      </c>
      <c r="K1463" s="236" t="n">
        <v>0</v>
      </c>
      <c r="L1463" s="241" t="inlineStr">
        <is>
          <t>-</t>
        </is>
      </c>
      <c r="M1463" s="242" t="inlineStr">
        <is>
          <t>-</t>
        </is>
      </c>
      <c r="N1463" s="236" t="inlineStr">
        <is>
          <t>-</t>
        </is>
      </c>
      <c r="O1463" s="243" t="inlineStr">
        <is>
          <t>-</t>
        </is>
      </c>
      <c r="P1463" s="237" t="inlineStr">
        <is>
          <t>-</t>
        </is>
      </c>
      <c r="Q1463" s="236" t="inlineStr">
        <is>
          <t>-</t>
        </is>
      </c>
      <c r="R1463" s="244" t="inlineStr">
        <is>
          <t>-</t>
        </is>
      </c>
      <c r="S1463" s="245" t="inlineStr">
        <is>
          <t>-</t>
        </is>
      </c>
      <c r="T1463" s="236" t="n"/>
      <c r="U1463" s="246" t="n"/>
      <c r="V1463" s="238" t="inlineStr">
        <is>
          <t>Bangalore</t>
        </is>
      </c>
      <c r="W1463" s="236" t="inlineStr">
        <is>
          <t>South</t>
        </is>
      </c>
      <c r="X1463" s="242" t="n"/>
      <c r="Y1463" s="241" t="n">
        <v>0</v>
      </c>
      <c r="Z1463" s="236" t="inlineStr">
        <is>
          <t>0%</t>
        </is>
      </c>
      <c r="AA1463" s="245" t="n"/>
      <c r="AB1463" s="236" t="n">
        <v>0</v>
      </c>
      <c r="AC1463" s="236" t="n">
        <v>0</v>
      </c>
      <c r="AD1463" s="236" t="n">
        <v>0</v>
      </c>
      <c r="AE1463" s="236" t="n">
        <v>0</v>
      </c>
      <c r="AF1463" s="240" t="n">
        <v>0</v>
      </c>
      <c r="AG1463" s="236" t="n">
        <v>0</v>
      </c>
      <c r="AH1463" s="242" t="n">
        <v>0</v>
      </c>
      <c r="AI1463" s="236" t="n">
        <v>0</v>
      </c>
      <c r="AJ1463" s="236" t="n"/>
    </row>
    <row r="1464">
      <c r="A1464" s="236" t="inlineStr">
        <is>
          <t>TH02054A</t>
        </is>
      </c>
      <c r="B1464" s="236" t="inlineStr">
        <is>
          <t>Colgate Mouthwash Plax</t>
        </is>
      </c>
      <c r="C1464" s="236" t="inlineStr">
        <is>
          <t>IN72</t>
        </is>
      </c>
      <c r="D1464" s="237" t="n">
        <v>0</v>
      </c>
      <c r="E1464" s="236" t="n">
        <v>0</v>
      </c>
      <c r="F1464" s="238" t="n">
        <v>0</v>
      </c>
      <c r="G1464" s="236" t="n">
        <v>0</v>
      </c>
      <c r="H1464" s="239" t="n">
        <v>0</v>
      </c>
      <c r="I1464" s="236" t="n">
        <v>0</v>
      </c>
      <c r="J1464" s="240" t="n">
        <v>0</v>
      </c>
      <c r="K1464" s="236" t="n">
        <v>0</v>
      </c>
      <c r="L1464" s="241" t="inlineStr">
        <is>
          <t>-</t>
        </is>
      </c>
      <c r="M1464" s="242" t="inlineStr">
        <is>
          <t>-</t>
        </is>
      </c>
      <c r="N1464" s="236" t="inlineStr">
        <is>
          <t>-</t>
        </is>
      </c>
      <c r="O1464" s="243" t="inlineStr">
        <is>
          <t>-</t>
        </is>
      </c>
      <c r="P1464" s="237" t="inlineStr">
        <is>
          <t>-</t>
        </is>
      </c>
      <c r="Q1464" s="236" t="inlineStr">
        <is>
          <t>-</t>
        </is>
      </c>
      <c r="R1464" s="244" t="inlineStr">
        <is>
          <t>-</t>
        </is>
      </c>
      <c r="S1464" s="245" t="inlineStr">
        <is>
          <t>-</t>
        </is>
      </c>
      <c r="T1464" s="236" t="n"/>
      <c r="U1464" s="246" t="n"/>
      <c r="V1464" s="238" t="inlineStr">
        <is>
          <t>Gauhati</t>
        </is>
      </c>
      <c r="W1464" s="236" t="inlineStr">
        <is>
          <t>East</t>
        </is>
      </c>
      <c r="X1464" s="242" t="n"/>
      <c r="Y1464" s="241" t="n">
        <v>0</v>
      </c>
      <c r="Z1464" s="236" t="inlineStr">
        <is>
          <t>0%</t>
        </is>
      </c>
      <c r="AA1464" s="245" t="n"/>
      <c r="AB1464" s="236" t="n">
        <v>0</v>
      </c>
      <c r="AC1464" s="236" t="n">
        <v>0</v>
      </c>
      <c r="AD1464" s="236" t="n">
        <v>0</v>
      </c>
      <c r="AE1464" s="236" t="n">
        <v>0</v>
      </c>
      <c r="AF1464" s="240" t="n">
        <v>0</v>
      </c>
      <c r="AG1464" s="236" t="n">
        <v>0</v>
      </c>
      <c r="AH1464" s="242" t="n">
        <v>0</v>
      </c>
      <c r="AI1464" s="236" t="n">
        <v>0</v>
      </c>
      <c r="AJ1464" s="236" t="n"/>
    </row>
    <row r="1465">
      <c r="A1465" s="236" t="inlineStr">
        <is>
          <t>TH02054A</t>
        </is>
      </c>
      <c r="B1465" s="236" t="inlineStr">
        <is>
          <t>Colgate Mouthwash Plax</t>
        </is>
      </c>
      <c r="C1465" s="236" t="inlineStr">
        <is>
          <t>IN73</t>
        </is>
      </c>
      <c r="D1465" s="237" t="n">
        <v>0</v>
      </c>
      <c r="E1465" s="236" t="n">
        <v>0</v>
      </c>
      <c r="F1465" s="238" t="n">
        <v>0</v>
      </c>
      <c r="G1465" s="236" t="n">
        <v>0</v>
      </c>
      <c r="H1465" s="239" t="n">
        <v>0</v>
      </c>
      <c r="I1465" s="236" t="n">
        <v>0</v>
      </c>
      <c r="J1465" s="240" t="n">
        <v>0</v>
      </c>
      <c r="K1465" s="236" t="n">
        <v>0</v>
      </c>
      <c r="L1465" s="241" t="inlineStr">
        <is>
          <t>-</t>
        </is>
      </c>
      <c r="M1465" s="242" t="inlineStr">
        <is>
          <t>-</t>
        </is>
      </c>
      <c r="N1465" s="236" t="inlineStr">
        <is>
          <t>-</t>
        </is>
      </c>
      <c r="O1465" s="243" t="inlineStr">
        <is>
          <t>-</t>
        </is>
      </c>
      <c r="P1465" s="237" t="inlineStr">
        <is>
          <t>-</t>
        </is>
      </c>
      <c r="Q1465" s="236" t="inlineStr">
        <is>
          <t>-</t>
        </is>
      </c>
      <c r="R1465" s="244" t="inlineStr">
        <is>
          <t>-</t>
        </is>
      </c>
      <c r="S1465" s="245" t="inlineStr">
        <is>
          <t>-</t>
        </is>
      </c>
      <c r="T1465" s="236" t="n"/>
      <c r="U1465" s="246" t="n"/>
      <c r="V1465" s="238" t="inlineStr">
        <is>
          <t>Patna</t>
        </is>
      </c>
      <c r="W1465" s="236" t="inlineStr">
        <is>
          <t>East</t>
        </is>
      </c>
      <c r="X1465" s="242" t="n"/>
      <c r="Y1465" s="241" t="n">
        <v>0</v>
      </c>
      <c r="Z1465" s="236" t="inlineStr">
        <is>
          <t>0%</t>
        </is>
      </c>
      <c r="AA1465" s="245" t="n"/>
      <c r="AB1465" s="236" t="n">
        <v>0</v>
      </c>
      <c r="AC1465" s="236" t="n">
        <v>0</v>
      </c>
      <c r="AD1465" s="236" t="n">
        <v>0</v>
      </c>
      <c r="AE1465" s="236" t="n">
        <v>0</v>
      </c>
      <c r="AF1465" s="240" t="n">
        <v>0</v>
      </c>
      <c r="AG1465" s="236" t="n">
        <v>0</v>
      </c>
      <c r="AH1465" s="242" t="n">
        <v>0</v>
      </c>
      <c r="AI1465" s="236" t="n">
        <v>0</v>
      </c>
      <c r="AJ1465" s="236" t="n"/>
    </row>
    <row r="1466">
      <c r="A1466" s="236" t="inlineStr">
        <is>
          <t>TH02054A</t>
        </is>
      </c>
      <c r="B1466" s="236" t="inlineStr">
        <is>
          <t>Colgate Mouthwash Plax</t>
        </is>
      </c>
      <c r="C1466" s="236" t="inlineStr">
        <is>
          <t>IN74</t>
        </is>
      </c>
      <c r="D1466" s="237" t="n">
        <v>0</v>
      </c>
      <c r="E1466" s="236" t="n">
        <v>0</v>
      </c>
      <c r="F1466" s="238" t="n">
        <v>0</v>
      </c>
      <c r="G1466" s="236" t="n">
        <v>0</v>
      </c>
      <c r="H1466" s="239" t="n">
        <v>0</v>
      </c>
      <c r="I1466" s="236" t="n">
        <v>0</v>
      </c>
      <c r="J1466" s="240" t="n">
        <v>0</v>
      </c>
      <c r="K1466" s="236" t="n">
        <v>0</v>
      </c>
      <c r="L1466" s="241" t="inlineStr">
        <is>
          <t>-</t>
        </is>
      </c>
      <c r="M1466" s="242" t="inlineStr">
        <is>
          <t>-</t>
        </is>
      </c>
      <c r="N1466" s="236" t="inlineStr">
        <is>
          <t>-</t>
        </is>
      </c>
      <c r="O1466" s="243" t="inlineStr">
        <is>
          <t>-</t>
        </is>
      </c>
      <c r="P1466" s="237" t="inlineStr">
        <is>
          <t>-</t>
        </is>
      </c>
      <c r="Q1466" s="236" t="inlineStr">
        <is>
          <t>-</t>
        </is>
      </c>
      <c r="R1466" s="244" t="inlineStr">
        <is>
          <t>-</t>
        </is>
      </c>
      <c r="S1466" s="245" t="inlineStr">
        <is>
          <t>-</t>
        </is>
      </c>
      <c r="T1466" s="236" t="n"/>
      <c r="U1466" s="246" t="n"/>
      <c r="V1466" s="238" t="inlineStr">
        <is>
          <t>Nepal-exp</t>
        </is>
      </c>
      <c r="W1466" s="236" t="inlineStr">
        <is>
          <t>Exp-DC</t>
        </is>
      </c>
      <c r="X1466" s="242" t="n"/>
      <c r="Y1466" s="241" t="n">
        <v>0</v>
      </c>
      <c r="Z1466" s="236" t="inlineStr">
        <is>
          <t>0%</t>
        </is>
      </c>
      <c r="AA1466" s="245" t="n"/>
      <c r="AB1466" s="236" t="n">
        <v>0</v>
      </c>
      <c r="AC1466" s="236" t="n">
        <v>0</v>
      </c>
      <c r="AD1466" s="236" t="n">
        <v>0</v>
      </c>
      <c r="AE1466" s="236" t="n">
        <v>0</v>
      </c>
      <c r="AF1466" s="240" t="n">
        <v>0</v>
      </c>
      <c r="AG1466" s="236" t="n">
        <v>0</v>
      </c>
      <c r="AH1466" s="242" t="n">
        <v>0</v>
      </c>
      <c r="AI1466" s="236" t="n">
        <v>0</v>
      </c>
      <c r="AJ1466" s="236" t="n"/>
    </row>
    <row r="1467">
      <c r="A1467" s="236" t="inlineStr">
        <is>
          <t>TH02054A</t>
        </is>
      </c>
      <c r="B1467" s="236" t="inlineStr">
        <is>
          <t>Colgate Mouthwash Plax</t>
        </is>
      </c>
      <c r="C1467" s="236" t="inlineStr">
        <is>
          <t>IN75</t>
        </is>
      </c>
      <c r="D1467" s="237" t="n">
        <v>0</v>
      </c>
      <c r="E1467" s="236" t="n">
        <v>0</v>
      </c>
      <c r="F1467" s="238" t="n">
        <v>0</v>
      </c>
      <c r="G1467" s="236" t="n">
        <v>0</v>
      </c>
      <c r="H1467" s="239" t="n">
        <v>0</v>
      </c>
      <c r="I1467" s="236" t="n">
        <v>0</v>
      </c>
      <c r="J1467" s="240" t="n">
        <v>0</v>
      </c>
      <c r="K1467" s="236" t="n">
        <v>0</v>
      </c>
      <c r="L1467" s="241" t="inlineStr">
        <is>
          <t>-</t>
        </is>
      </c>
      <c r="M1467" s="242" t="inlineStr">
        <is>
          <t>-</t>
        </is>
      </c>
      <c r="N1467" s="236" t="inlineStr">
        <is>
          <t>-</t>
        </is>
      </c>
      <c r="O1467" s="243" t="inlineStr">
        <is>
          <t>-</t>
        </is>
      </c>
      <c r="P1467" s="237" t="inlineStr">
        <is>
          <t>-</t>
        </is>
      </c>
      <c r="Q1467" s="236" t="inlineStr">
        <is>
          <t>-</t>
        </is>
      </c>
      <c r="R1467" s="244" t="inlineStr">
        <is>
          <t>-</t>
        </is>
      </c>
      <c r="S1467" s="245" t="inlineStr">
        <is>
          <t>-</t>
        </is>
      </c>
      <c r="T1467" s="236" t="n"/>
      <c r="U1467" s="246" t="n"/>
      <c r="V1467" s="238" t="inlineStr">
        <is>
          <t>Jaipur</t>
        </is>
      </c>
      <c r="W1467" s="236" t="inlineStr">
        <is>
          <t>North</t>
        </is>
      </c>
      <c r="X1467" s="242" t="n"/>
      <c r="Y1467" s="241" t="n">
        <v>0</v>
      </c>
      <c r="Z1467" s="236" t="inlineStr">
        <is>
          <t>0%</t>
        </is>
      </c>
      <c r="AA1467" s="245" t="n"/>
      <c r="AB1467" s="236" t="n">
        <v>0</v>
      </c>
      <c r="AC1467" s="236" t="n">
        <v>0</v>
      </c>
      <c r="AD1467" s="236" t="n">
        <v>0</v>
      </c>
      <c r="AE1467" s="236" t="n">
        <v>0</v>
      </c>
      <c r="AF1467" s="240" t="n">
        <v>0</v>
      </c>
      <c r="AG1467" s="236" t="n">
        <v>0</v>
      </c>
      <c r="AH1467" s="242" t="n">
        <v>0</v>
      </c>
      <c r="AI1467" s="236" t="n">
        <v>0</v>
      </c>
      <c r="AJ1467" s="236" t="n"/>
    </row>
    <row r="1468">
      <c r="A1468" s="236" t="inlineStr">
        <is>
          <t>TH02054A</t>
        </is>
      </c>
      <c r="B1468" s="236" t="inlineStr">
        <is>
          <t>Colgate Mouthwash Plax</t>
        </is>
      </c>
      <c r="C1468" s="236" t="inlineStr">
        <is>
          <t>IN76</t>
        </is>
      </c>
      <c r="D1468" s="237" t="n">
        <v>0</v>
      </c>
      <c r="E1468" s="236" t="n">
        <v>0</v>
      </c>
      <c r="F1468" s="238" t="n">
        <v>0</v>
      </c>
      <c r="G1468" s="236" t="n">
        <v>0</v>
      </c>
      <c r="H1468" s="239" t="n">
        <v>0</v>
      </c>
      <c r="I1468" s="236" t="n">
        <v>0</v>
      </c>
      <c r="J1468" s="240" t="n">
        <v>0</v>
      </c>
      <c r="K1468" s="236" t="n">
        <v>0</v>
      </c>
      <c r="L1468" s="241" t="inlineStr">
        <is>
          <t>-</t>
        </is>
      </c>
      <c r="M1468" s="242" t="inlineStr">
        <is>
          <t>-</t>
        </is>
      </c>
      <c r="N1468" s="236" t="inlineStr">
        <is>
          <t>-</t>
        </is>
      </c>
      <c r="O1468" s="243" t="inlineStr">
        <is>
          <t>-</t>
        </is>
      </c>
      <c r="P1468" s="237" t="inlineStr">
        <is>
          <t>-</t>
        </is>
      </c>
      <c r="Q1468" s="236" t="inlineStr">
        <is>
          <t>-</t>
        </is>
      </c>
      <c r="R1468" s="244" t="inlineStr">
        <is>
          <t>-</t>
        </is>
      </c>
      <c r="S1468" s="245" t="inlineStr">
        <is>
          <t>-</t>
        </is>
      </c>
      <c r="T1468" s="236" t="n"/>
      <c r="U1468" s="246" t="n"/>
      <c r="V1468" s="238" t="inlineStr">
        <is>
          <t>Ghaziabad</t>
        </is>
      </c>
      <c r="W1468" s="236" t="inlineStr">
        <is>
          <t>North</t>
        </is>
      </c>
      <c r="X1468" s="242" t="n"/>
      <c r="Y1468" s="241" t="n">
        <v>0</v>
      </c>
      <c r="Z1468" s="236" t="inlineStr">
        <is>
          <t>0%</t>
        </is>
      </c>
      <c r="AA1468" s="245" t="n"/>
      <c r="AB1468" s="236" t="n">
        <v>0</v>
      </c>
      <c r="AC1468" s="236" t="n">
        <v>0</v>
      </c>
      <c r="AD1468" s="236" t="n">
        <v>0</v>
      </c>
      <c r="AE1468" s="236" t="n">
        <v>0</v>
      </c>
      <c r="AF1468" s="240" t="n">
        <v>0</v>
      </c>
      <c r="AG1468" s="236" t="n">
        <v>0</v>
      </c>
      <c r="AH1468" s="242" t="n">
        <v>0</v>
      </c>
      <c r="AI1468" s="236" t="n">
        <v>0</v>
      </c>
      <c r="AJ1468" s="236" t="n"/>
    </row>
    <row r="1469">
      <c r="A1469" s="236" t="inlineStr">
        <is>
          <t>TH02054A</t>
        </is>
      </c>
      <c r="B1469" s="236" t="inlineStr">
        <is>
          <t>Colgate Mouthwash Plax</t>
        </is>
      </c>
      <c r="C1469" s="236" t="inlineStr">
        <is>
          <t>IN77</t>
        </is>
      </c>
      <c r="D1469" s="237" t="n">
        <v>0</v>
      </c>
      <c r="E1469" s="236" t="n">
        <v>0</v>
      </c>
      <c r="F1469" s="238" t="n">
        <v>0</v>
      </c>
      <c r="G1469" s="236" t="n">
        <v>0</v>
      </c>
      <c r="H1469" s="239" t="n">
        <v>0</v>
      </c>
      <c r="I1469" s="236" t="n">
        <v>0</v>
      </c>
      <c r="J1469" s="240" t="n">
        <v>0</v>
      </c>
      <c r="K1469" s="236" t="n">
        <v>0</v>
      </c>
      <c r="L1469" s="241" t="inlineStr">
        <is>
          <t>-</t>
        </is>
      </c>
      <c r="M1469" s="242" t="inlineStr">
        <is>
          <t>-</t>
        </is>
      </c>
      <c r="N1469" s="236" t="inlineStr">
        <is>
          <t>-</t>
        </is>
      </c>
      <c r="O1469" s="243" t="inlineStr">
        <is>
          <t>-</t>
        </is>
      </c>
      <c r="P1469" s="237" t="inlineStr">
        <is>
          <t>-</t>
        </is>
      </c>
      <c r="Q1469" s="236" t="inlineStr">
        <is>
          <t>-</t>
        </is>
      </c>
      <c r="R1469" s="244" t="inlineStr">
        <is>
          <t>-</t>
        </is>
      </c>
      <c r="S1469" s="245" t="inlineStr">
        <is>
          <t>-</t>
        </is>
      </c>
      <c r="T1469" s="236" t="n"/>
      <c r="U1469" s="246" t="n"/>
      <c r="V1469" s="238" t="inlineStr">
        <is>
          <t>POC Bhiwandi</t>
        </is>
      </c>
      <c r="W1469" s="236" t="inlineStr">
        <is>
          <t>West</t>
        </is>
      </c>
      <c r="X1469" s="242" t="n"/>
      <c r="Y1469" s="241" t="n">
        <v>0</v>
      </c>
      <c r="Z1469" s="236" t="inlineStr">
        <is>
          <t>0%</t>
        </is>
      </c>
      <c r="AA1469" s="245" t="n"/>
      <c r="AB1469" s="236" t="n">
        <v>0</v>
      </c>
      <c r="AC1469" s="236" t="n">
        <v>0</v>
      </c>
      <c r="AD1469" s="236" t="n">
        <v>0</v>
      </c>
      <c r="AE1469" s="236" t="n">
        <v>0</v>
      </c>
      <c r="AF1469" s="240" t="n">
        <v>0</v>
      </c>
      <c r="AG1469" s="236" t="n">
        <v>0</v>
      </c>
      <c r="AH1469" s="242" t="n">
        <v>0</v>
      </c>
      <c r="AI1469" s="236" t="n">
        <v>0</v>
      </c>
      <c r="AJ1469" s="236" t="n"/>
    </row>
    <row r="1470">
      <c r="A1470" s="236" t="inlineStr">
        <is>
          <t>TH02054A</t>
        </is>
      </c>
      <c r="B1470" s="236" t="inlineStr">
        <is>
          <t>Colgate Mouthwash Plax</t>
        </is>
      </c>
      <c r="C1470" s="236" t="inlineStr">
        <is>
          <t>IN78</t>
        </is>
      </c>
      <c r="D1470" s="237" t="n">
        <v>0</v>
      </c>
      <c r="E1470" s="236" t="n">
        <v>0</v>
      </c>
      <c r="F1470" s="238" t="n">
        <v>0</v>
      </c>
      <c r="G1470" s="236" t="n">
        <v>0</v>
      </c>
      <c r="H1470" s="239" t="n">
        <v>0</v>
      </c>
      <c r="I1470" s="236" t="n">
        <v>0</v>
      </c>
      <c r="J1470" s="240" t="n">
        <v>0</v>
      </c>
      <c r="K1470" s="236" t="n">
        <v>0</v>
      </c>
      <c r="L1470" s="241" t="inlineStr">
        <is>
          <t>-</t>
        </is>
      </c>
      <c r="M1470" s="242" t="inlineStr">
        <is>
          <t>-</t>
        </is>
      </c>
      <c r="N1470" s="236" t="inlineStr">
        <is>
          <t>-</t>
        </is>
      </c>
      <c r="O1470" s="243" t="inlineStr">
        <is>
          <t>-</t>
        </is>
      </c>
      <c r="P1470" s="237" t="inlineStr">
        <is>
          <t>-</t>
        </is>
      </c>
      <c r="Q1470" s="236" t="inlineStr">
        <is>
          <t>-</t>
        </is>
      </c>
      <c r="R1470" s="244" t="inlineStr">
        <is>
          <t>-</t>
        </is>
      </c>
      <c r="S1470" s="245" t="inlineStr">
        <is>
          <t>-</t>
        </is>
      </c>
      <c r="T1470" s="236" t="n"/>
      <c r="U1470" s="246" t="n"/>
      <c r="V1470" s="238" t="inlineStr">
        <is>
          <t>Kundli</t>
        </is>
      </c>
      <c r="W1470" s="236" t="inlineStr">
        <is>
          <t>North</t>
        </is>
      </c>
      <c r="X1470" s="242" t="n"/>
      <c r="Y1470" s="241" t="n">
        <v>0</v>
      </c>
      <c r="Z1470" s="236" t="inlineStr">
        <is>
          <t>0%</t>
        </is>
      </c>
      <c r="AA1470" s="245" t="n"/>
      <c r="AB1470" s="236" t="n">
        <v>0</v>
      </c>
      <c r="AC1470" s="236" t="n">
        <v>0</v>
      </c>
      <c r="AD1470" s="236" t="n">
        <v>0</v>
      </c>
      <c r="AE1470" s="236" t="n">
        <v>0</v>
      </c>
      <c r="AF1470" s="240" t="n">
        <v>0</v>
      </c>
      <c r="AG1470" s="236" t="n">
        <v>0</v>
      </c>
      <c r="AH1470" s="242" t="n">
        <v>0</v>
      </c>
      <c r="AI1470" s="236" t="n">
        <v>0</v>
      </c>
      <c r="AJ1470" s="236" t="n"/>
    </row>
    <row r="1471">
      <c r="A1471" s="236" t="inlineStr">
        <is>
          <t>TH02054A</t>
        </is>
      </c>
      <c r="B1471" s="236" t="inlineStr">
        <is>
          <t>Colgate Mouthwash Plax</t>
        </is>
      </c>
      <c r="C1471" s="236" t="inlineStr">
        <is>
          <t>IN79</t>
        </is>
      </c>
      <c r="D1471" s="237" t="n">
        <v>0</v>
      </c>
      <c r="E1471" s="236" t="n">
        <v>0</v>
      </c>
      <c r="F1471" s="238" t="n">
        <v>0</v>
      </c>
      <c r="G1471" s="236" t="n">
        <v>0</v>
      </c>
      <c r="H1471" s="239" t="n">
        <v>0</v>
      </c>
      <c r="I1471" s="236" t="n">
        <v>0</v>
      </c>
      <c r="J1471" s="240" t="n">
        <v>0</v>
      </c>
      <c r="K1471" s="236" t="n">
        <v>0</v>
      </c>
      <c r="L1471" s="241" t="inlineStr">
        <is>
          <t>-</t>
        </is>
      </c>
      <c r="M1471" s="242" t="inlineStr">
        <is>
          <t>-</t>
        </is>
      </c>
      <c r="N1471" s="236" t="inlineStr">
        <is>
          <t>-</t>
        </is>
      </c>
      <c r="O1471" s="243" t="inlineStr">
        <is>
          <t>-</t>
        </is>
      </c>
      <c r="P1471" s="237" t="inlineStr">
        <is>
          <t>-</t>
        </is>
      </c>
      <c r="Q1471" s="236" t="inlineStr">
        <is>
          <t>-</t>
        </is>
      </c>
      <c r="R1471" s="244" t="inlineStr">
        <is>
          <t>-</t>
        </is>
      </c>
      <c r="S1471" s="245" t="inlineStr">
        <is>
          <t>-</t>
        </is>
      </c>
      <c r="T1471" s="236" t="n"/>
      <c r="U1471" s="246" t="n"/>
      <c r="V1471" s="238" t="inlineStr">
        <is>
          <t>Goa</t>
        </is>
      </c>
      <c r="W1471" s="236" t="inlineStr">
        <is>
          <t>West</t>
        </is>
      </c>
      <c r="X1471" s="242" t="n"/>
      <c r="Y1471" s="241" t="n">
        <v>0</v>
      </c>
      <c r="Z1471" s="236" t="inlineStr">
        <is>
          <t>0%</t>
        </is>
      </c>
      <c r="AA1471" s="245" t="n"/>
      <c r="AB1471" s="236" t="n">
        <v>0</v>
      </c>
      <c r="AC1471" s="236" t="n">
        <v>0</v>
      </c>
      <c r="AD1471" s="236" t="n">
        <v>12</v>
      </c>
      <c r="AE1471" s="236" t="n">
        <v>12</v>
      </c>
      <c r="AF1471" s="240" t="n">
        <v>0</v>
      </c>
      <c r="AG1471" s="236" t="n">
        <v>0</v>
      </c>
      <c r="AH1471" s="242" t="n">
        <v>0</v>
      </c>
      <c r="AI1471" s="236" t="n">
        <v>0</v>
      </c>
      <c r="AJ1471" s="236" t="n"/>
    </row>
    <row r="1472">
      <c r="A1472" s="236" t="inlineStr">
        <is>
          <t>TH02054A</t>
        </is>
      </c>
      <c r="B1472" s="236" t="inlineStr">
        <is>
          <t>Colgate Mouthwash Plax</t>
        </is>
      </c>
      <c r="C1472" s="236" t="inlineStr">
        <is>
          <t>IN80</t>
        </is>
      </c>
      <c r="D1472" s="237" t="n">
        <v>0</v>
      </c>
      <c r="E1472" s="236" t="n">
        <v>0</v>
      </c>
      <c r="F1472" s="238" t="n">
        <v>0</v>
      </c>
      <c r="G1472" s="236" t="n">
        <v>0</v>
      </c>
      <c r="H1472" s="239" t="n">
        <v>0</v>
      </c>
      <c r="I1472" s="236" t="n">
        <v>0</v>
      </c>
      <c r="J1472" s="240" t="n">
        <v>0</v>
      </c>
      <c r="K1472" s="236" t="n">
        <v>0</v>
      </c>
      <c r="L1472" s="241" t="inlineStr">
        <is>
          <t>-</t>
        </is>
      </c>
      <c r="M1472" s="242" t="inlineStr">
        <is>
          <t>-</t>
        </is>
      </c>
      <c r="N1472" s="236" t="inlineStr">
        <is>
          <t>-</t>
        </is>
      </c>
      <c r="O1472" s="243" t="inlineStr">
        <is>
          <t>-</t>
        </is>
      </c>
      <c r="P1472" s="237" t="inlineStr">
        <is>
          <t>-</t>
        </is>
      </c>
      <c r="Q1472" s="236" t="inlineStr">
        <is>
          <t>-</t>
        </is>
      </c>
      <c r="R1472" s="244" t="inlineStr">
        <is>
          <t>-</t>
        </is>
      </c>
      <c r="S1472" s="245" t="inlineStr">
        <is>
          <t>-</t>
        </is>
      </c>
      <c r="T1472" s="236" t="n"/>
      <c r="U1472" s="246" t="n"/>
      <c r="V1472" s="238" t="inlineStr">
        <is>
          <t>Morinda</t>
        </is>
      </c>
      <c r="W1472" s="236" t="inlineStr">
        <is>
          <t>North</t>
        </is>
      </c>
      <c r="X1472" s="242" t="n"/>
      <c r="Y1472" s="241" t="n">
        <v>0</v>
      </c>
      <c r="Z1472" s="236" t="inlineStr">
        <is>
          <t>0%</t>
        </is>
      </c>
      <c r="AA1472" s="245" t="n"/>
      <c r="AB1472" s="236" t="n">
        <v>0</v>
      </c>
      <c r="AC1472" s="236" t="n">
        <v>0</v>
      </c>
      <c r="AD1472" s="236" t="n">
        <v>0</v>
      </c>
      <c r="AE1472" s="236" t="n">
        <v>0</v>
      </c>
      <c r="AF1472" s="240" t="n">
        <v>0</v>
      </c>
      <c r="AG1472" s="236" t="n">
        <v>0</v>
      </c>
      <c r="AH1472" s="242" t="n">
        <v>0</v>
      </c>
      <c r="AI1472" s="236" t="n">
        <v>0</v>
      </c>
      <c r="AJ1472" s="236" t="n"/>
    </row>
    <row r="1473">
      <c r="A1473" s="236" t="inlineStr">
        <is>
          <t>TH02054A</t>
        </is>
      </c>
      <c r="B1473" s="236" t="inlineStr">
        <is>
          <t>Colgate Mouthwash Plax</t>
        </is>
      </c>
      <c r="C1473" s="236" t="inlineStr">
        <is>
          <t>IN81</t>
        </is>
      </c>
      <c r="D1473" s="237" t="n">
        <v>0</v>
      </c>
      <c r="E1473" s="236" t="n">
        <v>0</v>
      </c>
      <c r="F1473" s="238" t="n">
        <v>0</v>
      </c>
      <c r="G1473" s="236" t="n">
        <v>0</v>
      </c>
      <c r="H1473" s="239" t="n">
        <v>318</v>
      </c>
      <c r="I1473" s="236" t="n">
        <v>318</v>
      </c>
      <c r="J1473" s="240" t="n">
        <v>0</v>
      </c>
      <c r="K1473" s="236" t="n">
        <v>318</v>
      </c>
      <c r="L1473" s="241" t="inlineStr">
        <is>
          <t>-</t>
        </is>
      </c>
      <c r="M1473" s="242" t="inlineStr">
        <is>
          <t>-</t>
        </is>
      </c>
      <c r="N1473" s="236" t="inlineStr">
        <is>
          <t>-</t>
        </is>
      </c>
      <c r="O1473" s="243" t="inlineStr">
        <is>
          <t>-</t>
        </is>
      </c>
      <c r="P1473" s="237" t="inlineStr">
        <is>
          <t>-</t>
        </is>
      </c>
      <c r="Q1473" s="236" t="inlineStr">
        <is>
          <t>-</t>
        </is>
      </c>
      <c r="R1473" s="244" t="inlineStr">
        <is>
          <t>-</t>
        </is>
      </c>
      <c r="S1473" s="245" t="inlineStr">
        <is>
          <t>-</t>
        </is>
      </c>
      <c r="T1473" s="236" t="n"/>
      <c r="U1473" s="246" t="n"/>
      <c r="V1473" s="238" t="inlineStr">
        <is>
          <t>Bhiwandi</t>
        </is>
      </c>
      <c r="W1473" s="236" t="inlineStr">
        <is>
          <t>West</t>
        </is>
      </c>
      <c r="X1473" s="242" t="n"/>
      <c r="Y1473" s="241" t="n">
        <v>0</v>
      </c>
      <c r="Z1473" s="236" t="inlineStr">
        <is>
          <t>0%</t>
        </is>
      </c>
      <c r="AA1473" s="245" t="n"/>
      <c r="AB1473" s="236" t="n">
        <v>0</v>
      </c>
      <c r="AC1473" s="236" t="n">
        <v>0</v>
      </c>
      <c r="AD1473" s="236" t="n">
        <v>0</v>
      </c>
      <c r="AE1473" s="236" t="n">
        <v>0</v>
      </c>
      <c r="AF1473" s="240" t="n">
        <v>0</v>
      </c>
      <c r="AG1473" s="236" t="n">
        <v>0</v>
      </c>
      <c r="AH1473" s="242" t="n">
        <v>0</v>
      </c>
      <c r="AI1473" s="236" t="n">
        <v>0</v>
      </c>
      <c r="AJ1473" s="236" t="n"/>
    </row>
    <row r="1474">
      <c r="A1474" s="236" t="inlineStr">
        <is>
          <t>TH02054A</t>
        </is>
      </c>
      <c r="B1474" s="236" t="inlineStr">
        <is>
          <t>Colgate Mouthwash Plax</t>
        </is>
      </c>
      <c r="C1474" s="236" t="inlineStr">
        <is>
          <t>IN82</t>
        </is>
      </c>
      <c r="D1474" s="237" t="n">
        <v>0</v>
      </c>
      <c r="E1474" s="236" t="n">
        <v>0</v>
      </c>
      <c r="F1474" s="238" t="n">
        <v>0</v>
      </c>
      <c r="G1474" s="236" t="n">
        <v>0</v>
      </c>
      <c r="H1474" s="239" t="n">
        <v>3127</v>
      </c>
      <c r="I1474" s="236" t="n">
        <v>3127</v>
      </c>
      <c r="J1474" s="240" t="n">
        <v>0</v>
      </c>
      <c r="K1474" s="236" t="n">
        <v>3127</v>
      </c>
      <c r="L1474" s="241" t="inlineStr">
        <is>
          <t>-</t>
        </is>
      </c>
      <c r="M1474" s="242" t="inlineStr">
        <is>
          <t>-</t>
        </is>
      </c>
      <c r="N1474" s="236" t="inlineStr">
        <is>
          <t>-</t>
        </is>
      </c>
      <c r="O1474" s="243" t="inlineStr">
        <is>
          <t>-</t>
        </is>
      </c>
      <c r="P1474" s="237" t="inlineStr">
        <is>
          <t>-</t>
        </is>
      </c>
      <c r="Q1474" s="236" t="inlineStr">
        <is>
          <t>-</t>
        </is>
      </c>
      <c r="R1474" s="244" t="inlineStr">
        <is>
          <t>-</t>
        </is>
      </c>
      <c r="S1474" s="245" t="inlineStr">
        <is>
          <t>-</t>
        </is>
      </c>
      <c r="T1474" s="236" t="n"/>
      <c r="U1474" s="246" t="n"/>
      <c r="V1474" s="238" t="inlineStr">
        <is>
          <t>DC</t>
        </is>
      </c>
      <c r="W1474" s="236" t="inlineStr">
        <is>
          <t>West DC</t>
        </is>
      </c>
      <c r="X1474" s="242" t="n"/>
      <c r="Y1474" s="241" t="n">
        <v>0</v>
      </c>
      <c r="Z1474" s="236" t="inlineStr">
        <is>
          <t>0%</t>
        </is>
      </c>
      <c r="AA1474" s="245" t="n"/>
      <c r="AB1474" s="236" t="n">
        <v>0</v>
      </c>
      <c r="AC1474" s="236" t="n">
        <v>0</v>
      </c>
      <c r="AD1474" s="236" t="n">
        <v>600</v>
      </c>
      <c r="AE1474" s="236" t="n">
        <v>0</v>
      </c>
      <c r="AF1474" s="240" t="n">
        <v>0</v>
      </c>
      <c r="AG1474" s="236" t="n">
        <v>0</v>
      </c>
      <c r="AH1474" s="242" t="n">
        <v>0</v>
      </c>
      <c r="AI1474" s="236" t="n">
        <v>0</v>
      </c>
      <c r="AJ1474" s="236" t="n"/>
    </row>
    <row r="1475">
      <c r="A1475" s="236" t="inlineStr">
        <is>
          <t>TH02054A</t>
        </is>
      </c>
      <c r="B1475" s="236" t="inlineStr">
        <is>
          <t>Colgate Mouthwash Plax</t>
        </is>
      </c>
      <c r="C1475" s="236" t="inlineStr">
        <is>
          <t>IN83</t>
        </is>
      </c>
      <c r="D1475" s="237" t="n">
        <v>0</v>
      </c>
      <c r="E1475" s="236" t="n">
        <v>0</v>
      </c>
      <c r="F1475" s="238" t="n">
        <v>0</v>
      </c>
      <c r="G1475" s="236" t="n">
        <v>0</v>
      </c>
      <c r="H1475" s="239" t="n">
        <v>0</v>
      </c>
      <c r="I1475" s="236" t="n">
        <v>0</v>
      </c>
      <c r="J1475" s="240" t="n">
        <v>0</v>
      </c>
      <c r="K1475" s="236" t="n">
        <v>0</v>
      </c>
      <c r="L1475" s="241" t="inlineStr">
        <is>
          <t>-</t>
        </is>
      </c>
      <c r="M1475" s="242" t="inlineStr">
        <is>
          <t>-</t>
        </is>
      </c>
      <c r="N1475" s="236" t="inlineStr">
        <is>
          <t>-</t>
        </is>
      </c>
      <c r="O1475" s="243" t="inlineStr">
        <is>
          <t>-</t>
        </is>
      </c>
      <c r="P1475" s="237" t="inlineStr">
        <is>
          <t>-</t>
        </is>
      </c>
      <c r="Q1475" s="236" t="inlineStr">
        <is>
          <t>-</t>
        </is>
      </c>
      <c r="R1475" s="244" t="inlineStr">
        <is>
          <t>-</t>
        </is>
      </c>
      <c r="S1475" s="245" t="inlineStr">
        <is>
          <t>-</t>
        </is>
      </c>
      <c r="T1475" s="236" t="n"/>
      <c r="U1475" s="246" t="n"/>
      <c r="V1475" s="238" t="inlineStr">
        <is>
          <t>Aurangabad</t>
        </is>
      </c>
      <c r="W1475" s="236" t="inlineStr">
        <is>
          <t>West</t>
        </is>
      </c>
      <c r="X1475" s="242" t="n"/>
      <c r="Y1475" s="241" t="n">
        <v>0</v>
      </c>
      <c r="Z1475" s="236" t="inlineStr">
        <is>
          <t>0%</t>
        </is>
      </c>
      <c r="AA1475" s="245" t="n"/>
      <c r="AB1475" s="236" t="n">
        <v>0</v>
      </c>
      <c r="AC1475" s="236" t="n">
        <v>0</v>
      </c>
      <c r="AD1475" s="236" t="n">
        <v>0</v>
      </c>
      <c r="AE1475" s="236" t="n">
        <v>0</v>
      </c>
      <c r="AF1475" s="240" t="n">
        <v>0</v>
      </c>
      <c r="AG1475" s="236" t="n">
        <v>0</v>
      </c>
      <c r="AH1475" s="242" t="n">
        <v>0</v>
      </c>
      <c r="AI1475" s="236" t="n">
        <v>0</v>
      </c>
      <c r="AJ1475" s="236" t="n"/>
    </row>
    <row r="1476">
      <c r="A1476" s="236" t="inlineStr">
        <is>
          <t>TH02054A</t>
        </is>
      </c>
      <c r="B1476" s="236" t="inlineStr">
        <is>
          <t>Colgate Mouthwash Plax</t>
        </is>
      </c>
      <c r="C1476" s="236" t="inlineStr">
        <is>
          <t>IN84</t>
        </is>
      </c>
      <c r="D1476" s="237" t="n">
        <v>0</v>
      </c>
      <c r="E1476" s="236" t="n">
        <v>0</v>
      </c>
      <c r="F1476" s="238" t="n">
        <v>0</v>
      </c>
      <c r="G1476" s="236" t="n">
        <v>0</v>
      </c>
      <c r="H1476" s="239" t="n">
        <v>0</v>
      </c>
      <c r="I1476" s="236" t="n">
        <v>0</v>
      </c>
      <c r="J1476" s="240" t="n">
        <v>0</v>
      </c>
      <c r="K1476" s="236" t="n">
        <v>0</v>
      </c>
      <c r="L1476" s="241" t="inlineStr">
        <is>
          <t>-</t>
        </is>
      </c>
      <c r="M1476" s="242" t="inlineStr">
        <is>
          <t>-</t>
        </is>
      </c>
      <c r="N1476" s="236" t="inlineStr">
        <is>
          <t>-</t>
        </is>
      </c>
      <c r="O1476" s="243" t="inlineStr">
        <is>
          <t>-</t>
        </is>
      </c>
      <c r="P1476" s="237" t="inlineStr">
        <is>
          <t>-</t>
        </is>
      </c>
      <c r="Q1476" s="236" t="inlineStr">
        <is>
          <t>-</t>
        </is>
      </c>
      <c r="R1476" s="244" t="inlineStr">
        <is>
          <t>-</t>
        </is>
      </c>
      <c r="S1476" s="245" t="inlineStr">
        <is>
          <t>-</t>
        </is>
      </c>
      <c r="T1476" s="236" t="n"/>
      <c r="U1476" s="246" t="n"/>
      <c r="V1476" s="238" t="inlineStr">
        <is>
          <t>Raipur</t>
        </is>
      </c>
      <c r="W1476" s="236" t="inlineStr">
        <is>
          <t>East</t>
        </is>
      </c>
      <c r="X1476" s="242" t="n"/>
      <c r="Y1476" s="241" t="n">
        <v>0</v>
      </c>
      <c r="Z1476" s="236" t="inlineStr">
        <is>
          <t>0%</t>
        </is>
      </c>
      <c r="AA1476" s="245" t="n"/>
      <c r="AB1476" s="236" t="n">
        <v>0</v>
      </c>
      <c r="AC1476" s="236" t="n">
        <v>0</v>
      </c>
      <c r="AD1476" s="236" t="n">
        <v>0</v>
      </c>
      <c r="AE1476" s="236" t="n">
        <v>0</v>
      </c>
      <c r="AF1476" s="240" t="n">
        <v>0</v>
      </c>
      <c r="AG1476" s="236" t="n">
        <v>0</v>
      </c>
      <c r="AH1476" s="242" t="n">
        <v>0</v>
      </c>
      <c r="AI1476" s="236" t="n">
        <v>0</v>
      </c>
      <c r="AJ1476" s="236" t="n"/>
    </row>
    <row r="1477">
      <c r="A1477" s="236" t="inlineStr">
        <is>
          <t>TH02054A</t>
        </is>
      </c>
      <c r="B1477" s="236" t="inlineStr">
        <is>
          <t>Colgate Mouthwash Plax</t>
        </is>
      </c>
      <c r="C1477" s="236" t="inlineStr">
        <is>
          <t>IN85</t>
        </is>
      </c>
      <c r="D1477" s="237" t="n">
        <v>0</v>
      </c>
      <c r="E1477" s="236" t="n">
        <v>0</v>
      </c>
      <c r="F1477" s="238" t="n">
        <v>0</v>
      </c>
      <c r="G1477" s="236" t="n">
        <v>0</v>
      </c>
      <c r="H1477" s="239" t="n">
        <v>0</v>
      </c>
      <c r="I1477" s="236" t="n">
        <v>0</v>
      </c>
      <c r="J1477" s="240" t="n">
        <v>0</v>
      </c>
      <c r="K1477" s="236" t="n">
        <v>0</v>
      </c>
      <c r="L1477" s="241" t="inlineStr">
        <is>
          <t>-</t>
        </is>
      </c>
      <c r="M1477" s="242" t="inlineStr">
        <is>
          <t>-</t>
        </is>
      </c>
      <c r="N1477" s="236" t="inlineStr">
        <is>
          <t>-</t>
        </is>
      </c>
      <c r="O1477" s="243" t="inlineStr">
        <is>
          <t>-</t>
        </is>
      </c>
      <c r="P1477" s="237" t="inlineStr">
        <is>
          <t>-</t>
        </is>
      </c>
      <c r="Q1477" s="236" t="inlineStr">
        <is>
          <t>-</t>
        </is>
      </c>
      <c r="R1477" s="244" t="inlineStr">
        <is>
          <t>-</t>
        </is>
      </c>
      <c r="S1477" s="245" t="inlineStr">
        <is>
          <t>-</t>
        </is>
      </c>
      <c r="T1477" s="236" t="n"/>
      <c r="U1477" s="246" t="n"/>
      <c r="V1477" s="238" t="inlineStr">
        <is>
          <t>Tripura</t>
        </is>
      </c>
      <c r="W1477" s="236" t="inlineStr">
        <is>
          <t>East</t>
        </is>
      </c>
      <c r="X1477" s="242" t="n"/>
      <c r="Y1477" s="241" t="n">
        <v>0</v>
      </c>
      <c r="Z1477" s="236" t="inlineStr">
        <is>
          <t>0%</t>
        </is>
      </c>
      <c r="AA1477" s="245" t="n"/>
      <c r="AB1477" s="236" t="n">
        <v>0</v>
      </c>
      <c r="AC1477" s="236" t="n">
        <v>0</v>
      </c>
      <c r="AD1477" s="236" t="n">
        <v>0</v>
      </c>
      <c r="AE1477" s="236" t="n">
        <v>0</v>
      </c>
      <c r="AF1477" s="240" t="n">
        <v>0</v>
      </c>
      <c r="AG1477" s="236" t="n">
        <v>0</v>
      </c>
      <c r="AH1477" s="242" t="n">
        <v>0</v>
      </c>
      <c r="AI1477" s="236" t="n">
        <v>0</v>
      </c>
      <c r="AJ1477" s="236" t="n"/>
    </row>
    <row r="1478">
      <c r="A1478" s="236" t="inlineStr">
        <is>
          <t>TH02054A</t>
        </is>
      </c>
      <c r="B1478" s="236" t="inlineStr">
        <is>
          <t>Colgate Mouthwash Plax</t>
        </is>
      </c>
      <c r="C1478" s="236" t="inlineStr">
        <is>
          <t>IN86</t>
        </is>
      </c>
      <c r="D1478" s="237" t="n">
        <v>0</v>
      </c>
      <c r="E1478" s="236" t="n">
        <v>0</v>
      </c>
      <c r="F1478" s="238" t="n">
        <v>0</v>
      </c>
      <c r="G1478" s="236" t="n">
        <v>0</v>
      </c>
      <c r="H1478" s="239" t="n">
        <v>0</v>
      </c>
      <c r="I1478" s="236" t="n">
        <v>0</v>
      </c>
      <c r="J1478" s="240" t="n">
        <v>0</v>
      </c>
      <c r="K1478" s="236" t="n">
        <v>0</v>
      </c>
      <c r="L1478" s="241" t="inlineStr">
        <is>
          <t>-</t>
        </is>
      </c>
      <c r="M1478" s="242" t="inlineStr">
        <is>
          <t>-</t>
        </is>
      </c>
      <c r="N1478" s="236" t="inlineStr">
        <is>
          <t>-</t>
        </is>
      </c>
      <c r="O1478" s="243" t="inlineStr">
        <is>
          <t>-</t>
        </is>
      </c>
      <c r="P1478" s="237" t="inlineStr">
        <is>
          <t>-</t>
        </is>
      </c>
      <c r="Q1478" s="236" t="inlineStr">
        <is>
          <t>-</t>
        </is>
      </c>
      <c r="R1478" s="244" t="inlineStr">
        <is>
          <t>-</t>
        </is>
      </c>
      <c r="S1478" s="245" t="inlineStr">
        <is>
          <t>-</t>
        </is>
      </c>
      <c r="T1478" s="236" t="n"/>
      <c r="U1478" s="246" t="n"/>
      <c r="V1478" s="238" t="inlineStr">
        <is>
          <t>Ranchi</t>
        </is>
      </c>
      <c r="W1478" s="236" t="inlineStr">
        <is>
          <t>East</t>
        </is>
      </c>
      <c r="X1478" s="242" t="n"/>
      <c r="Y1478" s="241" t="n">
        <v>0</v>
      </c>
      <c r="Z1478" s="236" t="inlineStr">
        <is>
          <t>0%</t>
        </is>
      </c>
      <c r="AA1478" s="245" t="n"/>
      <c r="AB1478" s="236" t="n">
        <v>0</v>
      </c>
      <c r="AC1478" s="236" t="n">
        <v>0</v>
      </c>
      <c r="AD1478" s="236" t="n">
        <v>0</v>
      </c>
      <c r="AE1478" s="236" t="n">
        <v>0</v>
      </c>
      <c r="AF1478" s="240" t="n">
        <v>0</v>
      </c>
      <c r="AG1478" s="236" t="n">
        <v>0</v>
      </c>
      <c r="AH1478" s="242" t="n">
        <v>0</v>
      </c>
      <c r="AI1478" s="236" t="n">
        <v>0</v>
      </c>
      <c r="AJ1478" s="236" t="n"/>
    </row>
    <row r="1479">
      <c r="A1479" s="236" t="inlineStr">
        <is>
          <t>TH02054A</t>
        </is>
      </c>
      <c r="B1479" s="236" t="inlineStr">
        <is>
          <t>Colgate Mouthwash Plax</t>
        </is>
      </c>
      <c r="C1479" s="236" t="inlineStr">
        <is>
          <t>IN87</t>
        </is>
      </c>
      <c r="D1479" s="237" t="n">
        <v>0</v>
      </c>
      <c r="E1479" s="236" t="n">
        <v>0</v>
      </c>
      <c r="F1479" s="238" t="n">
        <v>0</v>
      </c>
      <c r="G1479" s="236" t="n">
        <v>0</v>
      </c>
      <c r="H1479" s="239" t="n">
        <v>0</v>
      </c>
      <c r="I1479" s="236" t="n">
        <v>0</v>
      </c>
      <c r="J1479" s="240" t="n">
        <v>0</v>
      </c>
      <c r="K1479" s="236" t="n">
        <v>0</v>
      </c>
      <c r="L1479" s="241" t="inlineStr">
        <is>
          <t>-</t>
        </is>
      </c>
      <c r="M1479" s="242" t="inlineStr">
        <is>
          <t>-</t>
        </is>
      </c>
      <c r="N1479" s="236" t="inlineStr">
        <is>
          <t>-</t>
        </is>
      </c>
      <c r="O1479" s="243" t="inlineStr">
        <is>
          <t>-</t>
        </is>
      </c>
      <c r="P1479" s="237" t="inlineStr">
        <is>
          <t>-</t>
        </is>
      </c>
      <c r="Q1479" s="236" t="inlineStr">
        <is>
          <t>-</t>
        </is>
      </c>
      <c r="R1479" s="244" t="inlineStr">
        <is>
          <t>-</t>
        </is>
      </c>
      <c r="S1479" s="245" t="inlineStr">
        <is>
          <t>-</t>
        </is>
      </c>
      <c r="T1479" s="236" t="n"/>
      <c r="U1479" s="246" t="n"/>
      <c r="V1479" s="238" t="inlineStr">
        <is>
          <t>Vijaywada</t>
        </is>
      </c>
      <c r="W1479" s="236" t="inlineStr">
        <is>
          <t>South</t>
        </is>
      </c>
      <c r="X1479" s="242" t="n"/>
      <c r="Y1479" s="241" t="n">
        <v>0</v>
      </c>
      <c r="Z1479" s="236" t="inlineStr">
        <is>
          <t>0%</t>
        </is>
      </c>
      <c r="AA1479" s="245" t="n"/>
      <c r="AB1479" s="236" t="n">
        <v>0</v>
      </c>
      <c r="AC1479" s="236" t="n">
        <v>0</v>
      </c>
      <c r="AD1479" s="236" t="n">
        <v>0</v>
      </c>
      <c r="AE1479" s="236" t="n">
        <v>0</v>
      </c>
      <c r="AF1479" s="240" t="n">
        <v>0</v>
      </c>
      <c r="AG1479" s="236" t="n">
        <v>0</v>
      </c>
      <c r="AH1479" s="242" t="n">
        <v>0</v>
      </c>
      <c r="AI1479" s="236" t="n">
        <v>0</v>
      </c>
      <c r="AJ1479" s="236" t="n"/>
    </row>
    <row r="1480">
      <c r="A1480" s="236" t="inlineStr">
        <is>
          <t>TH02054A</t>
        </is>
      </c>
      <c r="B1480" s="236" t="inlineStr">
        <is>
          <t>Colgate Mouthwash Plax</t>
        </is>
      </c>
      <c r="C1480" s="236" t="inlineStr">
        <is>
          <t>IN88</t>
        </is>
      </c>
      <c r="D1480" s="237" t="n">
        <v>0</v>
      </c>
      <c r="E1480" s="236" t="n">
        <v>0</v>
      </c>
      <c r="F1480" s="238" t="n">
        <v>0</v>
      </c>
      <c r="G1480" s="236" t="n">
        <v>0</v>
      </c>
      <c r="H1480" s="239" t="n">
        <v>0</v>
      </c>
      <c r="I1480" s="236" t="n">
        <v>0</v>
      </c>
      <c r="J1480" s="240" t="n">
        <v>0</v>
      </c>
      <c r="K1480" s="236" t="n">
        <v>0</v>
      </c>
      <c r="L1480" s="241" t="inlineStr">
        <is>
          <t>-</t>
        </is>
      </c>
      <c r="M1480" s="242" t="inlineStr">
        <is>
          <t>-</t>
        </is>
      </c>
      <c r="N1480" s="236" t="inlineStr">
        <is>
          <t>-</t>
        </is>
      </c>
      <c r="O1480" s="243" t="inlineStr">
        <is>
          <t>-</t>
        </is>
      </c>
      <c r="P1480" s="237" t="inlineStr">
        <is>
          <t>-</t>
        </is>
      </c>
      <c r="Q1480" s="236" t="inlineStr">
        <is>
          <t>-</t>
        </is>
      </c>
      <c r="R1480" s="244" t="inlineStr">
        <is>
          <t>-</t>
        </is>
      </c>
      <c r="S1480" s="245" t="inlineStr">
        <is>
          <t>-</t>
        </is>
      </c>
      <c r="T1480" s="236" t="n"/>
      <c r="U1480" s="246" t="n"/>
      <c r="V1480" s="238" t="inlineStr">
        <is>
          <t>Uttaranchal</t>
        </is>
      </c>
      <c r="W1480" s="236" t="inlineStr">
        <is>
          <t>North</t>
        </is>
      </c>
      <c r="X1480" s="242" t="n"/>
      <c r="Y1480" s="241" t="n">
        <v>0</v>
      </c>
      <c r="Z1480" s="236" t="inlineStr">
        <is>
          <t>0%</t>
        </is>
      </c>
      <c r="AA1480" s="245" t="n"/>
      <c r="AB1480" s="236" t="n">
        <v>0</v>
      </c>
      <c r="AC1480" s="236" t="n">
        <v>0</v>
      </c>
      <c r="AD1480" s="236" t="n">
        <v>0</v>
      </c>
      <c r="AE1480" s="236" t="n">
        <v>0</v>
      </c>
      <c r="AF1480" s="240" t="n">
        <v>0</v>
      </c>
      <c r="AG1480" s="236" t="n">
        <v>0</v>
      </c>
      <c r="AH1480" s="242" t="n">
        <v>0</v>
      </c>
      <c r="AI1480" s="236" t="n">
        <v>0</v>
      </c>
      <c r="AJ1480" s="236" t="n"/>
    </row>
    <row r="1481">
      <c r="A1481" s="236" t="inlineStr">
        <is>
          <t>TH02054A</t>
        </is>
      </c>
      <c r="B1481" s="236" t="inlineStr">
        <is>
          <t>Colgate Mouthwash Plax</t>
        </is>
      </c>
      <c r="C1481" s="236" t="inlineStr">
        <is>
          <t>IN89</t>
        </is>
      </c>
      <c r="D1481" s="237" t="n">
        <v>0</v>
      </c>
      <c r="E1481" s="236" t="n">
        <v>0</v>
      </c>
      <c r="F1481" s="238" t="n">
        <v>0</v>
      </c>
      <c r="G1481" s="236" t="n">
        <v>0</v>
      </c>
      <c r="H1481" s="239" t="n">
        <v>0</v>
      </c>
      <c r="I1481" s="236" t="n">
        <v>0</v>
      </c>
      <c r="J1481" s="240" t="n">
        <v>0</v>
      </c>
      <c r="K1481" s="236" t="n">
        <v>0</v>
      </c>
      <c r="L1481" s="241" t="inlineStr">
        <is>
          <t>-</t>
        </is>
      </c>
      <c r="M1481" s="242" t="inlineStr">
        <is>
          <t>-</t>
        </is>
      </c>
      <c r="N1481" s="236" t="inlineStr">
        <is>
          <t>-</t>
        </is>
      </c>
      <c r="O1481" s="243" t="inlineStr">
        <is>
          <t>-</t>
        </is>
      </c>
      <c r="P1481" s="237" t="inlineStr">
        <is>
          <t>-</t>
        </is>
      </c>
      <c r="Q1481" s="236" t="inlineStr">
        <is>
          <t>-</t>
        </is>
      </c>
      <c r="R1481" s="244" t="inlineStr">
        <is>
          <t>-</t>
        </is>
      </c>
      <c r="S1481" s="245" t="inlineStr">
        <is>
          <t>-</t>
        </is>
      </c>
      <c r="T1481" s="236" t="n"/>
      <c r="U1481" s="246" t="n"/>
      <c r="V1481" s="238" t="inlineStr">
        <is>
          <t>Hubli</t>
        </is>
      </c>
      <c r="W1481" s="236" t="inlineStr">
        <is>
          <t>South</t>
        </is>
      </c>
      <c r="X1481" s="242" t="n"/>
      <c r="Y1481" s="241" t="n">
        <v>0</v>
      </c>
      <c r="Z1481" s="236" t="inlineStr">
        <is>
          <t>0%</t>
        </is>
      </c>
      <c r="AA1481" s="245" t="n"/>
      <c r="AB1481" s="236" t="n">
        <v>0</v>
      </c>
      <c r="AC1481" s="236" t="n">
        <v>0</v>
      </c>
      <c r="AD1481" s="236" t="n">
        <v>0</v>
      </c>
      <c r="AE1481" s="236" t="n">
        <v>0</v>
      </c>
      <c r="AF1481" s="240" t="n">
        <v>0</v>
      </c>
      <c r="AG1481" s="236" t="n">
        <v>0</v>
      </c>
      <c r="AH1481" s="242" t="n">
        <v>0</v>
      </c>
      <c r="AI1481" s="236" t="n">
        <v>0</v>
      </c>
      <c r="AJ1481" s="236" t="n"/>
    </row>
    <row r="1482">
      <c r="A1482" s="236" t="inlineStr">
        <is>
          <t>TH02054A</t>
        </is>
      </c>
      <c r="B1482" s="236" t="inlineStr">
        <is>
          <t>Colgate Mouthwash Plax</t>
        </is>
      </c>
      <c r="C1482" s="236" t="inlineStr">
        <is>
          <t>IN90</t>
        </is>
      </c>
      <c r="D1482" s="237" t="n">
        <v>0</v>
      </c>
      <c r="E1482" s="236" t="n">
        <v>0</v>
      </c>
      <c r="F1482" s="238" t="n">
        <v>0</v>
      </c>
      <c r="G1482" s="236" t="n">
        <v>0</v>
      </c>
      <c r="H1482" s="239" t="n">
        <v>0</v>
      </c>
      <c r="I1482" s="236" t="n">
        <v>0</v>
      </c>
      <c r="J1482" s="240" t="n">
        <v>0</v>
      </c>
      <c r="K1482" s="236" t="n">
        <v>0</v>
      </c>
      <c r="L1482" s="241" t="inlineStr">
        <is>
          <t>-</t>
        </is>
      </c>
      <c r="M1482" s="242" t="inlineStr">
        <is>
          <t>-</t>
        </is>
      </c>
      <c r="N1482" s="236" t="inlineStr">
        <is>
          <t>-</t>
        </is>
      </c>
      <c r="O1482" s="243" t="inlineStr">
        <is>
          <t>-</t>
        </is>
      </c>
      <c r="P1482" s="237" t="inlineStr">
        <is>
          <t>-</t>
        </is>
      </c>
      <c r="Q1482" s="236" t="inlineStr">
        <is>
          <t>-</t>
        </is>
      </c>
      <c r="R1482" s="244" t="inlineStr">
        <is>
          <t>-</t>
        </is>
      </c>
      <c r="S1482" s="245" t="inlineStr">
        <is>
          <t>-</t>
        </is>
      </c>
      <c r="T1482" s="236" t="n"/>
      <c r="U1482" s="246" t="n"/>
      <c r="V1482" s="238" t="inlineStr">
        <is>
          <t>Export</t>
        </is>
      </c>
      <c r="W1482" s="236" t="inlineStr">
        <is>
          <t>Exp-DC</t>
        </is>
      </c>
      <c r="X1482" s="242" t="n"/>
      <c r="Y1482" s="241" t="n">
        <v>0</v>
      </c>
      <c r="Z1482" s="236" t="inlineStr">
        <is>
          <t>0%</t>
        </is>
      </c>
      <c r="AA1482" s="245" t="n"/>
      <c r="AB1482" s="236" t="n">
        <v>0</v>
      </c>
      <c r="AC1482" s="236" t="n">
        <v>0</v>
      </c>
      <c r="AD1482" s="236" t="n">
        <v>0</v>
      </c>
      <c r="AE1482" s="236" t="n">
        <v>0</v>
      </c>
      <c r="AF1482" s="240" t="n">
        <v>0</v>
      </c>
      <c r="AG1482" s="236" t="n">
        <v>0</v>
      </c>
      <c r="AH1482" s="242" t="n">
        <v>0</v>
      </c>
      <c r="AI1482" s="236" t="n">
        <v>0</v>
      </c>
      <c r="AJ1482" s="236" t="n"/>
    </row>
    <row r="1483">
      <c r="A1483" s="236" t="inlineStr">
        <is>
          <t>TH02054A</t>
        </is>
      </c>
      <c r="B1483" s="236" t="inlineStr">
        <is>
          <t>Colgate Mouthwash Plax</t>
        </is>
      </c>
      <c r="C1483" s="236" t="inlineStr">
        <is>
          <t>IN91</t>
        </is>
      </c>
      <c r="D1483" s="237" t="n">
        <v>0</v>
      </c>
      <c r="E1483" s="236" t="n">
        <v>0</v>
      </c>
      <c r="F1483" s="238" t="n">
        <v>0</v>
      </c>
      <c r="G1483" s="236" t="n">
        <v>0</v>
      </c>
      <c r="H1483" s="239" t="n">
        <v>0</v>
      </c>
      <c r="I1483" s="236" t="n">
        <v>0</v>
      </c>
      <c r="J1483" s="240" t="n">
        <v>0</v>
      </c>
      <c r="K1483" s="236" t="n">
        <v>0</v>
      </c>
      <c r="L1483" s="241" t="inlineStr">
        <is>
          <t>-</t>
        </is>
      </c>
      <c r="M1483" s="242" t="inlineStr">
        <is>
          <t>-</t>
        </is>
      </c>
      <c r="N1483" s="236" t="inlineStr">
        <is>
          <t>-</t>
        </is>
      </c>
      <c r="O1483" s="243" t="inlineStr">
        <is>
          <t>-</t>
        </is>
      </c>
      <c r="P1483" s="237" t="inlineStr">
        <is>
          <t>-</t>
        </is>
      </c>
      <c r="Q1483" s="236" t="inlineStr">
        <is>
          <t>-</t>
        </is>
      </c>
      <c r="R1483" s="244" t="inlineStr">
        <is>
          <t>-</t>
        </is>
      </c>
      <c r="S1483" s="245" t="inlineStr">
        <is>
          <t>-</t>
        </is>
      </c>
      <c r="T1483" s="236" t="n"/>
      <c r="U1483" s="246" t="n"/>
      <c r="V1483" s="238" t="inlineStr">
        <is>
          <t>Siliguri</t>
        </is>
      </c>
      <c r="W1483" s="236" t="inlineStr">
        <is>
          <t>East</t>
        </is>
      </c>
      <c r="X1483" s="242" t="n"/>
      <c r="Y1483" s="241" t="n">
        <v>0</v>
      </c>
      <c r="Z1483" s="236" t="inlineStr">
        <is>
          <t>0%</t>
        </is>
      </c>
      <c r="AA1483" s="245" t="n"/>
      <c r="AB1483" s="236" t="n">
        <v>0</v>
      </c>
      <c r="AC1483" s="236" t="n">
        <v>0</v>
      </c>
      <c r="AD1483" s="236" t="n">
        <v>0</v>
      </c>
      <c r="AE1483" s="236" t="n">
        <v>0</v>
      </c>
      <c r="AF1483" s="240" t="n">
        <v>0</v>
      </c>
      <c r="AG1483" s="236" t="n">
        <v>0</v>
      </c>
      <c r="AH1483" s="242" t="n">
        <v>0</v>
      </c>
      <c r="AI1483" s="236" t="n">
        <v>0</v>
      </c>
      <c r="AJ1483" s="236" t="n"/>
    </row>
    <row r="1484">
      <c r="A1484" s="236" t="inlineStr">
        <is>
          <t>TH02054A</t>
        </is>
      </c>
      <c r="B1484" s="236" t="inlineStr">
        <is>
          <t>Colgate Mouthwash Plax</t>
        </is>
      </c>
      <c r="C1484" s="236" t="inlineStr">
        <is>
          <t>IN95</t>
        </is>
      </c>
      <c r="D1484" s="237" t="n">
        <v>0</v>
      </c>
      <c r="E1484" s="236" t="n">
        <v>0</v>
      </c>
      <c r="F1484" s="238" t="n">
        <v>0</v>
      </c>
      <c r="G1484" s="236" t="n">
        <v>0</v>
      </c>
      <c r="H1484" s="239" t="n">
        <v>0</v>
      </c>
      <c r="I1484" s="236" t="n">
        <v>0</v>
      </c>
      <c r="J1484" s="240" t="n">
        <v>0</v>
      </c>
      <c r="K1484" s="236" t="n">
        <v>0</v>
      </c>
      <c r="L1484" s="241" t="inlineStr">
        <is>
          <t>-</t>
        </is>
      </c>
      <c r="M1484" s="242" t="inlineStr">
        <is>
          <t>-</t>
        </is>
      </c>
      <c r="N1484" s="236" t="inlineStr">
        <is>
          <t>-</t>
        </is>
      </c>
      <c r="O1484" s="243" t="inlineStr">
        <is>
          <t>-</t>
        </is>
      </c>
      <c r="P1484" s="237" t="inlineStr">
        <is>
          <t>-</t>
        </is>
      </c>
      <c r="Q1484" s="236" t="inlineStr">
        <is>
          <t>-</t>
        </is>
      </c>
      <c r="R1484" s="244" t="inlineStr">
        <is>
          <t>-</t>
        </is>
      </c>
      <c r="S1484" s="245" t="inlineStr">
        <is>
          <t>-</t>
        </is>
      </c>
      <c r="T1484" s="236" t="n"/>
      <c r="U1484" s="246" t="n"/>
      <c r="V1484" s="238" t="inlineStr">
        <is>
          <t>Hasangarh</t>
        </is>
      </c>
      <c r="W1484" s="236" t="inlineStr">
        <is>
          <t>North DC</t>
        </is>
      </c>
      <c r="X1484" s="242" t="n"/>
      <c r="Y1484" s="241" t="n">
        <v>0</v>
      </c>
      <c r="Z1484" s="236" t="inlineStr">
        <is>
          <t>0%</t>
        </is>
      </c>
      <c r="AA1484" s="245" t="n"/>
      <c r="AB1484" s="236" t="n">
        <v>0</v>
      </c>
      <c r="AC1484" s="236" t="n">
        <v>0</v>
      </c>
      <c r="AD1484" s="236" t="n">
        <v>1</v>
      </c>
      <c r="AE1484" s="236" t="n">
        <v>1</v>
      </c>
      <c r="AF1484" s="240" t="n">
        <v>0</v>
      </c>
      <c r="AG1484" s="236" t="n">
        <v>0</v>
      </c>
      <c r="AH1484" s="242" t="n">
        <v>0</v>
      </c>
      <c r="AI1484" s="236" t="n">
        <v>0</v>
      </c>
      <c r="AJ1484" s="236" t="n"/>
    </row>
    <row r="1485">
      <c r="A1485" s="236" t="inlineStr">
        <is>
          <t>TH02054A</t>
        </is>
      </c>
      <c r="B1485" s="236" t="inlineStr">
        <is>
          <t>Colgate Mouthwash Plax</t>
        </is>
      </c>
      <c r="C1485" s="236" t="inlineStr">
        <is>
          <t>IN97</t>
        </is>
      </c>
      <c r="D1485" s="237" t="n">
        <v>0</v>
      </c>
      <c r="E1485" s="236" t="n">
        <v>0</v>
      </c>
      <c r="F1485" s="238" t="n">
        <v>0</v>
      </c>
      <c r="G1485" s="236" t="n">
        <v>0</v>
      </c>
      <c r="H1485" s="239" t="n">
        <v>0</v>
      </c>
      <c r="I1485" s="236" t="n">
        <v>0</v>
      </c>
      <c r="J1485" s="240" t="n">
        <v>0</v>
      </c>
      <c r="K1485" s="236" t="n">
        <v>0</v>
      </c>
      <c r="L1485" s="241" t="inlineStr">
        <is>
          <t>-</t>
        </is>
      </c>
      <c r="M1485" s="242" t="inlineStr">
        <is>
          <t>-</t>
        </is>
      </c>
      <c r="N1485" s="236" t="inlineStr">
        <is>
          <t>-</t>
        </is>
      </c>
      <c r="O1485" s="243" t="inlineStr">
        <is>
          <t>-</t>
        </is>
      </c>
      <c r="P1485" s="237" t="inlineStr">
        <is>
          <t>-</t>
        </is>
      </c>
      <c r="Q1485" s="236" t="inlineStr">
        <is>
          <t>-</t>
        </is>
      </c>
      <c r="R1485" s="244" t="inlineStr">
        <is>
          <t>-</t>
        </is>
      </c>
      <c r="S1485" s="245" t="inlineStr">
        <is>
          <t>-</t>
        </is>
      </c>
      <c r="T1485" s="236" t="n"/>
      <c r="U1485" s="246" t="n"/>
      <c r="V1485" s="238" t="inlineStr">
        <is>
          <t>Hubli DC</t>
        </is>
      </c>
      <c r="W1485" s="236" t="inlineStr">
        <is>
          <t>South DC</t>
        </is>
      </c>
      <c r="X1485" s="242" t="n"/>
      <c r="Y1485" s="241" t="n">
        <v>0</v>
      </c>
      <c r="Z1485" s="236" t="inlineStr">
        <is>
          <t>0%</t>
        </is>
      </c>
      <c r="AA1485" s="245" t="n"/>
      <c r="AB1485" s="236" t="n">
        <v>0</v>
      </c>
      <c r="AC1485" s="236" t="n">
        <v>0</v>
      </c>
      <c r="AD1485" s="236" t="n">
        <v>600</v>
      </c>
      <c r="AE1485" s="236" t="n">
        <v>600</v>
      </c>
      <c r="AF1485" s="240" t="n">
        <v>0</v>
      </c>
      <c r="AG1485" s="236" t="n">
        <v>0</v>
      </c>
      <c r="AH1485" s="242" t="n">
        <v>0</v>
      </c>
      <c r="AI1485" s="236" t="n">
        <v>0</v>
      </c>
      <c r="AJ1485" s="236" t="n"/>
    </row>
    <row r="1486">
      <c r="A1486" s="236" t="inlineStr">
        <is>
          <t>TH02054A</t>
        </is>
      </c>
      <c r="B1486" s="236" t="inlineStr">
        <is>
          <t>Colgate Mouthwash Plax</t>
        </is>
      </c>
      <c r="C1486" s="236" t="inlineStr">
        <is>
          <t>IN98</t>
        </is>
      </c>
      <c r="D1486" s="237" t="n">
        <v>0</v>
      </c>
      <c r="E1486" s="236" t="n">
        <v>0</v>
      </c>
      <c r="F1486" s="238" t="n">
        <v>0</v>
      </c>
      <c r="G1486" s="236" t="n">
        <v>0</v>
      </c>
      <c r="H1486" s="239" t="n">
        <v>0</v>
      </c>
      <c r="I1486" s="236" t="n">
        <v>0</v>
      </c>
      <c r="J1486" s="240" t="n">
        <v>0</v>
      </c>
      <c r="K1486" s="236" t="n">
        <v>0</v>
      </c>
      <c r="L1486" s="241" t="inlineStr">
        <is>
          <t>-</t>
        </is>
      </c>
      <c r="M1486" s="242" t="inlineStr">
        <is>
          <t>-</t>
        </is>
      </c>
      <c r="N1486" s="236" t="inlineStr">
        <is>
          <t>-</t>
        </is>
      </c>
      <c r="O1486" s="243" t="inlineStr">
        <is>
          <t>-</t>
        </is>
      </c>
      <c r="P1486" s="237" t="inlineStr">
        <is>
          <t>-</t>
        </is>
      </c>
      <c r="Q1486" s="236" t="inlineStr">
        <is>
          <t>-</t>
        </is>
      </c>
      <c r="R1486" s="244" t="inlineStr">
        <is>
          <t>-</t>
        </is>
      </c>
      <c r="S1486" s="245" t="inlineStr">
        <is>
          <t>-</t>
        </is>
      </c>
      <c r="T1486" s="236" t="n"/>
      <c r="U1486" s="246" t="n"/>
      <c r="V1486" s="238" t="inlineStr">
        <is>
          <t>Calcutta DC</t>
        </is>
      </c>
      <c r="W1486" s="236" t="inlineStr">
        <is>
          <t>East DC</t>
        </is>
      </c>
      <c r="X1486" s="242" t="n"/>
      <c r="Y1486" s="241" t="n">
        <v>0</v>
      </c>
      <c r="Z1486" s="236" t="inlineStr">
        <is>
          <t>0%</t>
        </is>
      </c>
      <c r="AA1486" s="245" t="n"/>
      <c r="AB1486" s="236" t="n">
        <v>0</v>
      </c>
      <c r="AC1486" s="236" t="n">
        <v>0</v>
      </c>
      <c r="AD1486" s="236" t="n">
        <v>0</v>
      </c>
      <c r="AE1486" s="236" t="n">
        <v>0</v>
      </c>
      <c r="AF1486" s="240" t="n">
        <v>0</v>
      </c>
      <c r="AG1486" s="236" t="n">
        <v>0</v>
      </c>
      <c r="AH1486" s="242" t="n">
        <v>0</v>
      </c>
      <c r="AI1486" s="236" t="n">
        <v>0</v>
      </c>
      <c r="AJ1486" s="236" t="n"/>
    </row>
    <row r="1487">
      <c r="A1487" s="236" t="inlineStr">
        <is>
          <t>TH02054A</t>
        </is>
      </c>
      <c r="B1487" s="236" t="inlineStr">
        <is>
          <t>Colgate Mouthwash Plax</t>
        </is>
      </c>
      <c r="C1487" s="236" t="inlineStr">
        <is>
          <t>IN99</t>
        </is>
      </c>
      <c r="D1487" s="237" t="n">
        <v>0</v>
      </c>
      <c r="E1487" s="236" t="n">
        <v>0</v>
      </c>
      <c r="F1487" s="238" t="n">
        <v>0</v>
      </c>
      <c r="G1487" s="236" t="n">
        <v>0</v>
      </c>
      <c r="H1487" s="239" t="n">
        <v>0</v>
      </c>
      <c r="I1487" s="236" t="n">
        <v>0</v>
      </c>
      <c r="J1487" s="240" t="n">
        <v>0</v>
      </c>
      <c r="K1487" s="236" t="n">
        <v>0</v>
      </c>
      <c r="L1487" s="241" t="inlineStr">
        <is>
          <t>-</t>
        </is>
      </c>
      <c r="M1487" s="242" t="inlineStr">
        <is>
          <t>-</t>
        </is>
      </c>
      <c r="N1487" s="236" t="inlineStr">
        <is>
          <t>-</t>
        </is>
      </c>
      <c r="O1487" s="243" t="inlineStr">
        <is>
          <t>-</t>
        </is>
      </c>
      <c r="P1487" s="237" t="inlineStr">
        <is>
          <t>-</t>
        </is>
      </c>
      <c r="Q1487" s="236" t="inlineStr">
        <is>
          <t>-</t>
        </is>
      </c>
      <c r="R1487" s="244" t="inlineStr">
        <is>
          <t>-</t>
        </is>
      </c>
      <c r="S1487" s="245" t="inlineStr">
        <is>
          <t>-</t>
        </is>
      </c>
      <c r="T1487" s="236" t="n"/>
      <c r="U1487" s="246" t="n"/>
      <c r="V1487" s="238" t="inlineStr">
        <is>
          <t>Goa DC</t>
        </is>
      </c>
      <c r="W1487" s="236" t="inlineStr">
        <is>
          <t>Plant</t>
        </is>
      </c>
      <c r="X1487" s="242" t="n"/>
      <c r="Y1487" s="241" t="n">
        <v>0</v>
      </c>
      <c r="Z1487" s="236" t="inlineStr">
        <is>
          <t>0%</t>
        </is>
      </c>
      <c r="AA1487" s="245" t="n"/>
      <c r="AB1487" s="236" t="n">
        <v>0</v>
      </c>
      <c r="AC1487" s="236" t="n">
        <v>0</v>
      </c>
      <c r="AD1487" s="236" t="n">
        <v>12</v>
      </c>
      <c r="AE1487" s="236" t="n">
        <v>12</v>
      </c>
      <c r="AF1487" s="240" t="n">
        <v>0</v>
      </c>
      <c r="AG1487" s="236" t="n">
        <v>0</v>
      </c>
      <c r="AH1487" s="242" t="n">
        <v>0</v>
      </c>
      <c r="AI1487" s="236" t="n">
        <v>0</v>
      </c>
      <c r="AJ1487" s="236" t="n"/>
    </row>
    <row r="1488">
      <c r="A1488" s="236" t="inlineStr">
        <is>
          <t>------------</t>
        </is>
      </c>
      <c r="B1488" s="236" t="n"/>
      <c r="C1488" s="236" t="n"/>
      <c r="D1488" s="237" t="n"/>
      <c r="E1488" s="236" t="n"/>
      <c r="F1488" s="238" t="n"/>
      <c r="G1488" s="236" t="n"/>
      <c r="H1488" s="239" t="n"/>
      <c r="I1488" s="236" t="n"/>
      <c r="J1488" s="240" t="n"/>
      <c r="K1488" s="236" t="n"/>
      <c r="L1488" s="241" t="n"/>
      <c r="M1488" s="242" t="n"/>
      <c r="N1488" s="236" t="n"/>
      <c r="O1488" s="243" t="n"/>
      <c r="P1488" s="237" t="n"/>
      <c r="Q1488" s="236" t="n"/>
      <c r="R1488" s="244" t="n"/>
      <c r="S1488" s="245" t="n"/>
      <c r="T1488" s="236" t="n"/>
      <c r="U1488" s="246" t="n"/>
      <c r="V1488" s="238" t="n"/>
      <c r="W1488" s="236" t="n"/>
      <c r="X1488" s="242" t="n"/>
      <c r="Y1488" s="241" t="n"/>
      <c r="Z1488" s="236" t="n"/>
      <c r="AA1488" s="245" t="n"/>
      <c r="AB1488" s="236" t="n"/>
      <c r="AC1488" s="236" t="n"/>
      <c r="AD1488" s="236" t="n"/>
      <c r="AE1488" s="236" t="n"/>
      <c r="AF1488" s="240" t="n"/>
      <c r="AG1488" s="236" t="n"/>
      <c r="AH1488" s="242" t="n"/>
      <c r="AI1488" s="236" t="n"/>
      <c r="AJ1488" s="236" t="n"/>
    </row>
    <row r="1489">
      <c r="A1489" s="236" t="inlineStr">
        <is>
          <t>TH02584A</t>
        </is>
      </c>
      <c r="B1489" s="236" t="inlineStr">
        <is>
          <t>Colgate Vedshakti</t>
        </is>
      </c>
      <c r="C1489" s="236" t="inlineStr">
        <is>
          <t>IN08</t>
        </is>
      </c>
      <c r="D1489" s="237" t="n">
        <v>0</v>
      </c>
      <c r="E1489" s="236" t="n">
        <v>0</v>
      </c>
      <c r="F1489" s="238" t="n">
        <v>0</v>
      </c>
      <c r="G1489" s="236" t="n">
        <v>0</v>
      </c>
      <c r="H1489" s="239" t="n">
        <v>0</v>
      </c>
      <c r="I1489" s="236" t="n">
        <v>0</v>
      </c>
      <c r="J1489" s="240" t="n">
        <v>0</v>
      </c>
      <c r="K1489" s="236" t="n">
        <v>0</v>
      </c>
      <c r="L1489" s="241" t="inlineStr">
        <is>
          <t>-</t>
        </is>
      </c>
      <c r="M1489" s="242" t="inlineStr">
        <is>
          <t>-</t>
        </is>
      </c>
      <c r="N1489" s="236" t="inlineStr">
        <is>
          <t>-</t>
        </is>
      </c>
      <c r="O1489" s="243" t="inlineStr">
        <is>
          <t>-</t>
        </is>
      </c>
      <c r="P1489" s="237" t="inlineStr">
        <is>
          <t>-</t>
        </is>
      </c>
      <c r="Q1489" s="236" t="inlineStr">
        <is>
          <t>-</t>
        </is>
      </c>
      <c r="R1489" s="244" t="inlineStr">
        <is>
          <t>-</t>
        </is>
      </c>
      <c r="S1489" s="245" t="inlineStr">
        <is>
          <t>-</t>
        </is>
      </c>
      <c r="T1489" s="236" t="n"/>
      <c r="U1489" s="246" t="n"/>
      <c r="V1489" s="238" t="inlineStr">
        <is>
          <t>Sanand</t>
        </is>
      </c>
      <c r="W1489" s="236" t="inlineStr">
        <is>
          <t>Plant</t>
        </is>
      </c>
      <c r="X1489" s="242" t="n"/>
      <c r="Y1489" s="241" t="n">
        <v>0</v>
      </c>
      <c r="Z1489" s="236" t="inlineStr">
        <is>
          <t>0%</t>
        </is>
      </c>
      <c r="AA1489" s="245" t="n"/>
      <c r="AB1489" s="236" t="n">
        <v>0</v>
      </c>
      <c r="AC1489" s="236" t="n">
        <v>0</v>
      </c>
      <c r="AD1489" s="236" t="n">
        <v>0</v>
      </c>
      <c r="AE1489" s="236" t="n">
        <v>0</v>
      </c>
      <c r="AF1489" s="240" t="n">
        <v>0</v>
      </c>
      <c r="AG1489" s="236" t="n">
        <v>0</v>
      </c>
      <c r="AH1489" s="242" t="n">
        <v>0</v>
      </c>
      <c r="AI1489" s="236" t="n">
        <v>0</v>
      </c>
      <c r="AJ1489" s="236" t="n"/>
    </row>
    <row r="1490">
      <c r="A1490" s="236" t="inlineStr">
        <is>
          <t>TH02584A</t>
        </is>
      </c>
      <c r="B1490" s="236" t="inlineStr">
        <is>
          <t>Colgate Vedshakti</t>
        </is>
      </c>
      <c r="C1490" s="236" t="inlineStr">
        <is>
          <t>IN15</t>
        </is>
      </c>
      <c r="D1490" s="237" t="n">
        <v>0</v>
      </c>
      <c r="E1490" s="236" t="n">
        <v>0</v>
      </c>
      <c r="F1490" s="238" t="n">
        <v>0</v>
      </c>
      <c r="G1490" s="236" t="n">
        <v>0</v>
      </c>
      <c r="H1490" s="239" t="n">
        <v>0</v>
      </c>
      <c r="I1490" s="236" t="n">
        <v>0</v>
      </c>
      <c r="J1490" s="240" t="n">
        <v>0</v>
      </c>
      <c r="K1490" s="236" t="n">
        <v>0</v>
      </c>
      <c r="L1490" s="241" t="inlineStr">
        <is>
          <t>-</t>
        </is>
      </c>
      <c r="M1490" s="242" t="inlineStr">
        <is>
          <t>-</t>
        </is>
      </c>
      <c r="N1490" s="236" t="inlineStr">
        <is>
          <t>-</t>
        </is>
      </c>
      <c r="O1490" s="243" t="inlineStr">
        <is>
          <t>-</t>
        </is>
      </c>
      <c r="P1490" s="237" t="inlineStr">
        <is>
          <t>-</t>
        </is>
      </c>
      <c r="Q1490" s="236" t="inlineStr">
        <is>
          <t>-</t>
        </is>
      </c>
      <c r="R1490" s="244" t="inlineStr">
        <is>
          <t>-</t>
        </is>
      </c>
      <c r="S1490" s="245" t="inlineStr">
        <is>
          <t>-</t>
        </is>
      </c>
      <c r="T1490" s="236" t="n"/>
      <c r="U1490" s="246" t="n"/>
      <c r="V1490" s="238" t="inlineStr">
        <is>
          <t>Baddi</t>
        </is>
      </c>
      <c r="W1490" s="236" t="inlineStr">
        <is>
          <t>Plant</t>
        </is>
      </c>
      <c r="X1490" s="242" t="n"/>
      <c r="Y1490" s="241" t="n">
        <v>0</v>
      </c>
      <c r="Z1490" s="236" t="inlineStr">
        <is>
          <t>0%</t>
        </is>
      </c>
      <c r="AA1490" s="245" t="n"/>
      <c r="AB1490" s="236" t="n">
        <v>0</v>
      </c>
      <c r="AC1490" s="236" t="n">
        <v>0</v>
      </c>
      <c r="AD1490" s="236" t="n">
        <v>0</v>
      </c>
      <c r="AE1490" s="236" t="n">
        <v>0</v>
      </c>
      <c r="AF1490" s="240" t="n">
        <v>0</v>
      </c>
      <c r="AG1490" s="236" t="n">
        <v>0</v>
      </c>
      <c r="AH1490" s="242" t="n">
        <v>0</v>
      </c>
      <c r="AI1490" s="236" t="n">
        <v>0</v>
      </c>
      <c r="AJ1490" s="236" t="n"/>
    </row>
    <row r="1491">
      <c r="A1491" s="236" t="inlineStr">
        <is>
          <t>TH02584A</t>
        </is>
      </c>
      <c r="B1491" s="236" t="inlineStr">
        <is>
          <t>Colgate Vedshakti</t>
        </is>
      </c>
      <c r="C1491" s="236" t="inlineStr">
        <is>
          <t>IN16</t>
        </is>
      </c>
      <c r="D1491" s="237" t="n">
        <v>0</v>
      </c>
      <c r="E1491" s="236" t="n">
        <v>0</v>
      </c>
      <c r="F1491" s="238" t="n">
        <v>0</v>
      </c>
      <c r="G1491" s="236" t="n">
        <v>0</v>
      </c>
      <c r="H1491" s="239" t="n">
        <v>0</v>
      </c>
      <c r="I1491" s="236" t="n">
        <v>0</v>
      </c>
      <c r="J1491" s="240" t="n">
        <v>0</v>
      </c>
      <c r="K1491" s="236" t="n">
        <v>0</v>
      </c>
      <c r="L1491" s="241" t="inlineStr">
        <is>
          <t>-</t>
        </is>
      </c>
      <c r="M1491" s="242" t="inlineStr">
        <is>
          <t>-</t>
        </is>
      </c>
      <c r="N1491" s="236" t="inlineStr">
        <is>
          <t>-</t>
        </is>
      </c>
      <c r="O1491" s="243" t="inlineStr">
        <is>
          <t>-</t>
        </is>
      </c>
      <c r="P1491" s="237" t="inlineStr">
        <is>
          <t>-</t>
        </is>
      </c>
      <c r="Q1491" s="236" t="inlineStr">
        <is>
          <t>-</t>
        </is>
      </c>
      <c r="R1491" s="244" t="inlineStr">
        <is>
          <t>-</t>
        </is>
      </c>
      <c r="S1491" s="245" t="inlineStr">
        <is>
          <t>-</t>
        </is>
      </c>
      <c r="T1491" s="236" t="n"/>
      <c r="U1491" s="246" t="n"/>
      <c r="V1491" s="238" t="inlineStr">
        <is>
          <t>Goa</t>
        </is>
      </c>
      <c r="W1491" s="236" t="inlineStr">
        <is>
          <t>Plant</t>
        </is>
      </c>
      <c r="X1491" s="242" t="n"/>
      <c r="Y1491" s="241" t="n">
        <v>0</v>
      </c>
      <c r="Z1491" s="236" t="inlineStr">
        <is>
          <t>0%</t>
        </is>
      </c>
      <c r="AA1491" s="245" t="n"/>
      <c r="AB1491" s="236" t="n">
        <v>0</v>
      </c>
      <c r="AC1491" s="236" t="n">
        <v>0</v>
      </c>
      <c r="AD1491" s="236" t="n">
        <v>0</v>
      </c>
      <c r="AE1491" s="236" t="n">
        <v>0</v>
      </c>
      <c r="AF1491" s="240" t="n">
        <v>0</v>
      </c>
      <c r="AG1491" s="236" t="n">
        <v>0</v>
      </c>
      <c r="AH1491" s="242" t="n">
        <v>0</v>
      </c>
      <c r="AI1491" s="236" t="n">
        <v>0</v>
      </c>
      <c r="AJ1491" s="236" t="n"/>
    </row>
    <row r="1492">
      <c r="A1492" s="236" t="inlineStr">
        <is>
          <t>TH02584A</t>
        </is>
      </c>
      <c r="B1492" s="236" t="inlineStr">
        <is>
          <t>Colgate Vedshakti</t>
        </is>
      </c>
      <c r="C1492" s="236" t="inlineStr">
        <is>
          <t>IN60</t>
        </is>
      </c>
      <c r="D1492" s="237" t="n">
        <v>0</v>
      </c>
      <c r="E1492" s="236" t="n">
        <v>0</v>
      </c>
      <c r="F1492" s="238" t="n">
        <v>0</v>
      </c>
      <c r="G1492" s="236" t="n">
        <v>0</v>
      </c>
      <c r="H1492" s="239" t="n">
        <v>0</v>
      </c>
      <c r="I1492" s="236" t="n">
        <v>0</v>
      </c>
      <c r="J1492" s="240" t="n">
        <v>0</v>
      </c>
      <c r="K1492" s="236" t="n">
        <v>0</v>
      </c>
      <c r="L1492" s="241" t="inlineStr">
        <is>
          <t>-</t>
        </is>
      </c>
      <c r="M1492" s="242" t="inlineStr">
        <is>
          <t>-</t>
        </is>
      </c>
      <c r="N1492" s="236" t="inlineStr">
        <is>
          <t>-</t>
        </is>
      </c>
      <c r="O1492" s="243" t="inlineStr">
        <is>
          <t>-</t>
        </is>
      </c>
      <c r="P1492" s="237" t="inlineStr">
        <is>
          <t>-</t>
        </is>
      </c>
      <c r="Q1492" s="236" t="inlineStr">
        <is>
          <t>-</t>
        </is>
      </c>
      <c r="R1492" s="244" t="inlineStr">
        <is>
          <t>-</t>
        </is>
      </c>
      <c r="S1492" s="245" t="inlineStr">
        <is>
          <t>-</t>
        </is>
      </c>
      <c r="T1492" s="236" t="n"/>
      <c r="U1492" s="246" t="n"/>
      <c r="V1492" s="238" t="inlineStr">
        <is>
          <t>Mumbai</t>
        </is>
      </c>
      <c r="W1492" s="236" t="inlineStr">
        <is>
          <t>West</t>
        </is>
      </c>
      <c r="X1492" s="242" t="n"/>
      <c r="Y1492" s="241" t="n">
        <v>0</v>
      </c>
      <c r="Z1492" s="236" t="inlineStr">
        <is>
          <t>0%</t>
        </is>
      </c>
      <c r="AA1492" s="245" t="n"/>
      <c r="AB1492" s="236" t="n">
        <v>0</v>
      </c>
      <c r="AC1492" s="236" t="n">
        <v>0</v>
      </c>
      <c r="AD1492" s="236" t="n">
        <v>1</v>
      </c>
      <c r="AE1492" s="236" t="n">
        <v>1</v>
      </c>
      <c r="AF1492" s="240" t="n">
        <v>0</v>
      </c>
      <c r="AG1492" s="236" t="n">
        <v>0</v>
      </c>
      <c r="AH1492" s="242" t="n">
        <v>0</v>
      </c>
      <c r="AI1492" s="236" t="n">
        <v>0</v>
      </c>
      <c r="AJ1492" s="236" t="n"/>
    </row>
    <row r="1493">
      <c r="A1493" s="236" t="inlineStr">
        <is>
          <t>TH02584A</t>
        </is>
      </c>
      <c r="B1493" s="236" t="inlineStr">
        <is>
          <t>Colgate Vedshakti</t>
        </is>
      </c>
      <c r="C1493" s="236" t="inlineStr">
        <is>
          <t>IN61</t>
        </is>
      </c>
      <c r="D1493" s="237" t="n">
        <v>0</v>
      </c>
      <c r="E1493" s="236" t="n">
        <v>0</v>
      </c>
      <c r="F1493" s="238" t="n">
        <v>0</v>
      </c>
      <c r="G1493" s="236" t="n">
        <v>0</v>
      </c>
      <c r="H1493" s="239" t="n">
        <v>0</v>
      </c>
      <c r="I1493" s="236" t="n">
        <v>0</v>
      </c>
      <c r="J1493" s="240" t="n">
        <v>0</v>
      </c>
      <c r="K1493" s="236" t="n">
        <v>0</v>
      </c>
      <c r="L1493" s="241" t="inlineStr">
        <is>
          <t>-</t>
        </is>
      </c>
      <c r="M1493" s="242" t="inlineStr">
        <is>
          <t>-</t>
        </is>
      </c>
      <c r="N1493" s="236" t="inlineStr">
        <is>
          <t>-</t>
        </is>
      </c>
      <c r="O1493" s="243" t="inlineStr">
        <is>
          <t>-</t>
        </is>
      </c>
      <c r="P1493" s="237" t="inlineStr">
        <is>
          <t>-</t>
        </is>
      </c>
      <c r="Q1493" s="236" t="inlineStr">
        <is>
          <t>-</t>
        </is>
      </c>
      <c r="R1493" s="244" t="inlineStr">
        <is>
          <t>-</t>
        </is>
      </c>
      <c r="S1493" s="245" t="inlineStr">
        <is>
          <t>-</t>
        </is>
      </c>
      <c r="T1493" s="236" t="n"/>
      <c r="U1493" s="246" t="n"/>
      <c r="V1493" s="238" t="inlineStr">
        <is>
          <t>Delhi</t>
        </is>
      </c>
      <c r="W1493" s="236" t="inlineStr">
        <is>
          <t>North</t>
        </is>
      </c>
      <c r="X1493" s="242" t="n"/>
      <c r="Y1493" s="241" t="n">
        <v>0</v>
      </c>
      <c r="Z1493" s="236" t="inlineStr">
        <is>
          <t>0%</t>
        </is>
      </c>
      <c r="AA1493" s="245" t="n"/>
      <c r="AB1493" s="236" t="n">
        <v>0</v>
      </c>
      <c r="AC1493" s="236" t="n">
        <v>0</v>
      </c>
      <c r="AD1493" s="236" t="n">
        <v>1</v>
      </c>
      <c r="AE1493" s="236" t="n">
        <v>1</v>
      </c>
      <c r="AF1493" s="240" t="n">
        <v>0</v>
      </c>
      <c r="AG1493" s="236" t="n">
        <v>0</v>
      </c>
      <c r="AH1493" s="242" t="n">
        <v>0</v>
      </c>
      <c r="AI1493" s="236" t="n">
        <v>0</v>
      </c>
      <c r="AJ1493" s="236" t="n"/>
    </row>
    <row r="1494">
      <c r="A1494" s="236" t="inlineStr">
        <is>
          <t>TH02584A</t>
        </is>
      </c>
      <c r="B1494" s="236" t="inlineStr">
        <is>
          <t>Colgate Vedshakti</t>
        </is>
      </c>
      <c r="C1494" s="236" t="inlineStr">
        <is>
          <t>IN62</t>
        </is>
      </c>
      <c r="D1494" s="237" t="n">
        <v>0</v>
      </c>
      <c r="E1494" s="236" t="n">
        <v>0</v>
      </c>
      <c r="F1494" s="238" t="n">
        <v>0</v>
      </c>
      <c r="G1494" s="236" t="n">
        <v>0</v>
      </c>
      <c r="H1494" s="239" t="n">
        <v>0</v>
      </c>
      <c r="I1494" s="236" t="n">
        <v>0</v>
      </c>
      <c r="J1494" s="240" t="n">
        <v>0</v>
      </c>
      <c r="K1494" s="236" t="n">
        <v>0</v>
      </c>
      <c r="L1494" s="241" t="inlineStr">
        <is>
          <t>-</t>
        </is>
      </c>
      <c r="M1494" s="242" t="inlineStr">
        <is>
          <t>-</t>
        </is>
      </c>
      <c r="N1494" s="236" t="inlineStr">
        <is>
          <t>-</t>
        </is>
      </c>
      <c r="O1494" s="243" t="inlineStr">
        <is>
          <t>-</t>
        </is>
      </c>
      <c r="P1494" s="237" t="inlineStr">
        <is>
          <t>-</t>
        </is>
      </c>
      <c r="Q1494" s="236" t="inlineStr">
        <is>
          <t>-</t>
        </is>
      </c>
      <c r="R1494" s="244" t="inlineStr">
        <is>
          <t>-</t>
        </is>
      </c>
      <c r="S1494" s="245" t="inlineStr">
        <is>
          <t>-</t>
        </is>
      </c>
      <c r="T1494" s="236" t="inlineStr">
        <is>
          <t>100%</t>
        </is>
      </c>
      <c r="U1494" s="246" t="inlineStr">
        <is>
          <t>100%</t>
        </is>
      </c>
      <c r="V1494" s="238" t="inlineStr">
        <is>
          <t>Calcutta</t>
        </is>
      </c>
      <c r="W1494" s="236" t="inlineStr">
        <is>
          <t>East</t>
        </is>
      </c>
      <c r="X1494" s="242" t="n"/>
      <c r="Y1494" s="241" t="n">
        <v>6</v>
      </c>
      <c r="Z1494" s="236" t="inlineStr">
        <is>
          <t>0%</t>
        </is>
      </c>
      <c r="AA1494" s="245" t="n"/>
      <c r="AB1494" s="236" t="n">
        <v>0</v>
      </c>
      <c r="AC1494" s="236" t="n">
        <v>0</v>
      </c>
      <c r="AD1494" s="236" t="n">
        <v>1</v>
      </c>
      <c r="AE1494" s="236" t="n">
        <v>1</v>
      </c>
      <c r="AF1494" s="240" t="n">
        <v>0</v>
      </c>
      <c r="AG1494" s="236" t="n">
        <v>0</v>
      </c>
      <c r="AH1494" s="242" t="n">
        <v>0</v>
      </c>
      <c r="AI1494" s="236" t="n">
        <v>0</v>
      </c>
      <c r="AJ1494" s="236" t="n"/>
    </row>
    <row r="1495">
      <c r="A1495" s="236" t="inlineStr">
        <is>
          <t>TH02584A</t>
        </is>
      </c>
      <c r="B1495" s="236" t="inlineStr">
        <is>
          <t>Colgate Vedshakti</t>
        </is>
      </c>
      <c r="C1495" s="236" t="inlineStr">
        <is>
          <t>IN63</t>
        </is>
      </c>
      <c r="D1495" s="237" t="n">
        <v>0</v>
      </c>
      <c r="E1495" s="236" t="n">
        <v>0</v>
      </c>
      <c r="F1495" s="238" t="n">
        <v>0</v>
      </c>
      <c r="G1495" s="236" t="n">
        <v>0</v>
      </c>
      <c r="H1495" s="239" t="n">
        <v>0</v>
      </c>
      <c r="I1495" s="236" t="n">
        <v>0</v>
      </c>
      <c r="J1495" s="240" t="n">
        <v>0</v>
      </c>
      <c r="K1495" s="236" t="n">
        <v>0</v>
      </c>
      <c r="L1495" s="241" t="inlineStr">
        <is>
          <t>-</t>
        </is>
      </c>
      <c r="M1495" s="242" t="inlineStr">
        <is>
          <t>-</t>
        </is>
      </c>
      <c r="N1495" s="236" t="inlineStr">
        <is>
          <t>-</t>
        </is>
      </c>
      <c r="O1495" s="243" t="inlineStr">
        <is>
          <t>-</t>
        </is>
      </c>
      <c r="P1495" s="237" t="inlineStr">
        <is>
          <t>-</t>
        </is>
      </c>
      <c r="Q1495" s="236" t="inlineStr">
        <is>
          <t>-</t>
        </is>
      </c>
      <c r="R1495" s="244" t="inlineStr">
        <is>
          <t>-</t>
        </is>
      </c>
      <c r="S1495" s="245" t="inlineStr">
        <is>
          <t>-</t>
        </is>
      </c>
      <c r="T1495" s="236" t="n"/>
      <c r="U1495" s="246" t="n"/>
      <c r="V1495" s="238" t="inlineStr">
        <is>
          <t>Trichy</t>
        </is>
      </c>
      <c r="W1495" s="236" t="inlineStr">
        <is>
          <t>South</t>
        </is>
      </c>
      <c r="X1495" s="242" t="n"/>
      <c r="Y1495" s="241" t="n">
        <v>0</v>
      </c>
      <c r="Z1495" s="236" t="inlineStr">
        <is>
          <t>0%</t>
        </is>
      </c>
      <c r="AA1495" s="245" t="n"/>
      <c r="AB1495" s="236" t="n">
        <v>0</v>
      </c>
      <c r="AC1495" s="236" t="n">
        <v>0</v>
      </c>
      <c r="AD1495" s="236" t="n">
        <v>1</v>
      </c>
      <c r="AE1495" s="236" t="n">
        <v>1</v>
      </c>
      <c r="AF1495" s="240" t="n">
        <v>0</v>
      </c>
      <c r="AG1495" s="236" t="n">
        <v>0</v>
      </c>
      <c r="AH1495" s="242" t="n">
        <v>0</v>
      </c>
      <c r="AI1495" s="236" t="n">
        <v>0</v>
      </c>
      <c r="AJ1495" s="236" t="n"/>
    </row>
    <row r="1496">
      <c r="A1496" s="236" t="inlineStr">
        <is>
          <t>TH02584A</t>
        </is>
      </c>
      <c r="B1496" s="236" t="inlineStr">
        <is>
          <t>Colgate Vedshakti</t>
        </is>
      </c>
      <c r="C1496" s="236" t="inlineStr">
        <is>
          <t>IN64</t>
        </is>
      </c>
      <c r="D1496" s="237" t="n">
        <v>0</v>
      </c>
      <c r="E1496" s="236" t="n">
        <v>0</v>
      </c>
      <c r="F1496" s="238" t="n">
        <v>0</v>
      </c>
      <c r="G1496" s="236" t="n">
        <v>0</v>
      </c>
      <c r="H1496" s="239" t="n">
        <v>0</v>
      </c>
      <c r="I1496" s="236" t="n">
        <v>0</v>
      </c>
      <c r="J1496" s="240" t="n">
        <v>0</v>
      </c>
      <c r="K1496" s="236" t="n">
        <v>0</v>
      </c>
      <c r="L1496" s="241" t="inlineStr">
        <is>
          <t>-</t>
        </is>
      </c>
      <c r="M1496" s="242" t="inlineStr">
        <is>
          <t>-</t>
        </is>
      </c>
      <c r="N1496" s="236" t="inlineStr">
        <is>
          <t>-</t>
        </is>
      </c>
      <c r="O1496" s="243" t="inlineStr">
        <is>
          <t>-</t>
        </is>
      </c>
      <c r="P1496" s="237" t="inlineStr">
        <is>
          <t>-</t>
        </is>
      </c>
      <c r="Q1496" s="236" t="inlineStr">
        <is>
          <t>-</t>
        </is>
      </c>
      <c r="R1496" s="244" t="inlineStr">
        <is>
          <t>-</t>
        </is>
      </c>
      <c r="S1496" s="245" t="inlineStr">
        <is>
          <t>-</t>
        </is>
      </c>
      <c r="T1496" s="236" t="inlineStr">
        <is>
          <t>100%</t>
        </is>
      </c>
      <c r="U1496" s="246" t="inlineStr">
        <is>
          <t>100%</t>
        </is>
      </c>
      <c r="V1496" s="238" t="inlineStr">
        <is>
          <t>Chennai</t>
        </is>
      </c>
      <c r="W1496" s="236" t="inlineStr">
        <is>
          <t>South</t>
        </is>
      </c>
      <c r="X1496" s="242" t="n"/>
      <c r="Y1496" s="241" t="n">
        <v>6</v>
      </c>
      <c r="Z1496" s="236" t="inlineStr">
        <is>
          <t>0%</t>
        </is>
      </c>
      <c r="AA1496" s="245" t="n"/>
      <c r="AB1496" s="236" t="n">
        <v>0</v>
      </c>
      <c r="AC1496" s="236" t="n">
        <v>0</v>
      </c>
      <c r="AD1496" s="236" t="n">
        <v>1</v>
      </c>
      <c r="AE1496" s="236" t="n">
        <v>1</v>
      </c>
      <c r="AF1496" s="240" t="n">
        <v>0</v>
      </c>
      <c r="AG1496" s="236" t="n">
        <v>0</v>
      </c>
      <c r="AH1496" s="242" t="n">
        <v>0</v>
      </c>
      <c r="AI1496" s="236" t="n">
        <v>0</v>
      </c>
      <c r="AJ1496" s="236" t="n"/>
    </row>
    <row r="1497">
      <c r="A1497" s="236" t="inlineStr">
        <is>
          <t>TH02584A</t>
        </is>
      </c>
      <c r="B1497" s="236" t="inlineStr">
        <is>
          <t>Colgate Vedshakti</t>
        </is>
      </c>
      <c r="C1497" s="236" t="inlineStr">
        <is>
          <t>IN65</t>
        </is>
      </c>
      <c r="D1497" s="237" t="n">
        <v>0</v>
      </c>
      <c r="E1497" s="236" t="n">
        <v>0</v>
      </c>
      <c r="F1497" s="238" t="n">
        <v>0</v>
      </c>
      <c r="G1497" s="236" t="n">
        <v>0</v>
      </c>
      <c r="H1497" s="239" t="n">
        <v>0</v>
      </c>
      <c r="I1497" s="236" t="n">
        <v>0</v>
      </c>
      <c r="J1497" s="240" t="n">
        <v>0</v>
      </c>
      <c r="K1497" s="236" t="n">
        <v>0</v>
      </c>
      <c r="L1497" s="241" t="inlineStr">
        <is>
          <t>-</t>
        </is>
      </c>
      <c r="M1497" s="242" t="inlineStr">
        <is>
          <t>-</t>
        </is>
      </c>
      <c r="N1497" s="236" t="inlineStr">
        <is>
          <t>-</t>
        </is>
      </c>
      <c r="O1497" s="243" t="inlineStr">
        <is>
          <t>-</t>
        </is>
      </c>
      <c r="P1497" s="237" t="inlineStr">
        <is>
          <t>-</t>
        </is>
      </c>
      <c r="Q1497" s="236" t="inlineStr">
        <is>
          <t>-</t>
        </is>
      </c>
      <c r="R1497" s="244" t="inlineStr">
        <is>
          <t>-</t>
        </is>
      </c>
      <c r="S1497" s="245" t="inlineStr">
        <is>
          <t>-</t>
        </is>
      </c>
      <c r="T1497" s="236" t="inlineStr">
        <is>
          <t>100%</t>
        </is>
      </c>
      <c r="U1497" s="246" t="inlineStr">
        <is>
          <t>100%</t>
        </is>
      </c>
      <c r="V1497" s="238" t="inlineStr">
        <is>
          <t>Kanpur</t>
        </is>
      </c>
      <c r="W1497" s="236" t="inlineStr">
        <is>
          <t>North</t>
        </is>
      </c>
      <c r="X1497" s="242" t="n"/>
      <c r="Y1497" s="241" t="n">
        <v>4</v>
      </c>
      <c r="Z1497" s="236" t="inlineStr">
        <is>
          <t>0%</t>
        </is>
      </c>
      <c r="AA1497" s="245" t="n"/>
      <c r="AB1497" s="236" t="n">
        <v>0</v>
      </c>
      <c r="AC1497" s="236" t="n">
        <v>0</v>
      </c>
      <c r="AD1497" s="236" t="n">
        <v>1</v>
      </c>
      <c r="AE1497" s="236" t="n">
        <v>1</v>
      </c>
      <c r="AF1497" s="240" t="n">
        <v>0</v>
      </c>
      <c r="AG1497" s="236" t="n">
        <v>0</v>
      </c>
      <c r="AH1497" s="242" t="n">
        <v>0</v>
      </c>
      <c r="AI1497" s="236" t="n">
        <v>0</v>
      </c>
      <c r="AJ1497" s="236" t="n"/>
    </row>
    <row r="1498">
      <c r="A1498" s="236" t="inlineStr">
        <is>
          <t>TH02584A</t>
        </is>
      </c>
      <c r="B1498" s="236" t="inlineStr">
        <is>
          <t>Colgate Vedshakti</t>
        </is>
      </c>
      <c r="C1498" s="236" t="inlineStr">
        <is>
          <t>IN66</t>
        </is>
      </c>
      <c r="D1498" s="237" t="n">
        <v>0</v>
      </c>
      <c r="E1498" s="236" t="n">
        <v>0</v>
      </c>
      <c r="F1498" s="238" t="n">
        <v>0</v>
      </c>
      <c r="G1498" s="236" t="n">
        <v>0</v>
      </c>
      <c r="H1498" s="239" t="n">
        <v>0</v>
      </c>
      <c r="I1498" s="236" t="n">
        <v>0</v>
      </c>
      <c r="J1498" s="240" t="n">
        <v>0</v>
      </c>
      <c r="K1498" s="236" t="n">
        <v>0</v>
      </c>
      <c r="L1498" s="241" t="inlineStr">
        <is>
          <t>-</t>
        </is>
      </c>
      <c r="M1498" s="242" t="inlineStr">
        <is>
          <t>-</t>
        </is>
      </c>
      <c r="N1498" s="236" t="inlineStr">
        <is>
          <t>-</t>
        </is>
      </c>
      <c r="O1498" s="243" t="inlineStr">
        <is>
          <t>-</t>
        </is>
      </c>
      <c r="P1498" s="237" t="inlineStr">
        <is>
          <t>-</t>
        </is>
      </c>
      <c r="Q1498" s="236" t="inlineStr">
        <is>
          <t>-</t>
        </is>
      </c>
      <c r="R1498" s="244" t="inlineStr">
        <is>
          <t>-</t>
        </is>
      </c>
      <c r="S1498" s="245" t="inlineStr">
        <is>
          <t>-</t>
        </is>
      </c>
      <c r="T1498" s="236" t="inlineStr">
        <is>
          <t>100%</t>
        </is>
      </c>
      <c r="U1498" s="246" t="inlineStr">
        <is>
          <t>100%</t>
        </is>
      </c>
      <c r="V1498" s="238" t="inlineStr">
        <is>
          <t>Bhubaneshwar</t>
        </is>
      </c>
      <c r="W1498" s="236" t="inlineStr">
        <is>
          <t>East</t>
        </is>
      </c>
      <c r="X1498" s="242" t="n"/>
      <c r="Y1498" s="241" t="n">
        <v>3</v>
      </c>
      <c r="Z1498" s="236" t="inlineStr">
        <is>
          <t>0%</t>
        </is>
      </c>
      <c r="AA1498" s="245" t="n"/>
      <c r="AB1498" s="236" t="n">
        <v>0</v>
      </c>
      <c r="AC1498" s="236" t="n">
        <v>0</v>
      </c>
      <c r="AD1498" s="236" t="n">
        <v>1</v>
      </c>
      <c r="AE1498" s="236" t="n">
        <v>1</v>
      </c>
      <c r="AF1498" s="240" t="n">
        <v>0</v>
      </c>
      <c r="AG1498" s="236" t="n">
        <v>0</v>
      </c>
      <c r="AH1498" s="242" t="n">
        <v>0</v>
      </c>
      <c r="AI1498" s="236" t="n">
        <v>0</v>
      </c>
      <c r="AJ1498" s="236" t="n"/>
    </row>
    <row r="1499">
      <c r="A1499" s="236" t="inlineStr">
        <is>
          <t>TH02584A</t>
        </is>
      </c>
      <c r="B1499" s="236" t="inlineStr">
        <is>
          <t>Colgate Vedshakti</t>
        </is>
      </c>
      <c r="C1499" s="236" t="inlineStr">
        <is>
          <t>IN67</t>
        </is>
      </c>
      <c r="D1499" s="237" t="n">
        <v>0</v>
      </c>
      <c r="E1499" s="236" t="n">
        <v>0</v>
      </c>
      <c r="F1499" s="238" t="n">
        <v>0</v>
      </c>
      <c r="G1499" s="236" t="n">
        <v>0</v>
      </c>
      <c r="H1499" s="239" t="n">
        <v>0</v>
      </c>
      <c r="I1499" s="236" t="n">
        <v>0</v>
      </c>
      <c r="J1499" s="240" t="n">
        <v>0</v>
      </c>
      <c r="K1499" s="236" t="n">
        <v>0</v>
      </c>
      <c r="L1499" s="241" t="inlineStr">
        <is>
          <t>-</t>
        </is>
      </c>
      <c r="M1499" s="242" t="inlineStr">
        <is>
          <t>-</t>
        </is>
      </c>
      <c r="N1499" s="236" t="inlineStr">
        <is>
          <t>-</t>
        </is>
      </c>
      <c r="O1499" s="243" t="inlineStr">
        <is>
          <t>-</t>
        </is>
      </c>
      <c r="P1499" s="237" t="inlineStr">
        <is>
          <t>-</t>
        </is>
      </c>
      <c r="Q1499" s="236" t="inlineStr">
        <is>
          <t>-</t>
        </is>
      </c>
      <c r="R1499" s="244" t="inlineStr">
        <is>
          <t>-</t>
        </is>
      </c>
      <c r="S1499" s="245" t="inlineStr">
        <is>
          <t>-</t>
        </is>
      </c>
      <c r="T1499" s="236" t="inlineStr">
        <is>
          <t>100%</t>
        </is>
      </c>
      <c r="U1499" s="246" t="inlineStr">
        <is>
          <t>100%</t>
        </is>
      </c>
      <c r="V1499" s="238" t="inlineStr">
        <is>
          <t>Indore</t>
        </is>
      </c>
      <c r="W1499" s="236" t="inlineStr">
        <is>
          <t>West</t>
        </is>
      </c>
      <c r="X1499" s="242" t="n"/>
      <c r="Y1499" s="241" t="n">
        <v>4</v>
      </c>
      <c r="Z1499" s="236" t="inlineStr">
        <is>
          <t>0%</t>
        </is>
      </c>
      <c r="AA1499" s="245" t="n"/>
      <c r="AB1499" s="236" t="n">
        <v>0</v>
      </c>
      <c r="AC1499" s="236" t="n">
        <v>0</v>
      </c>
      <c r="AD1499" s="236" t="n">
        <v>1</v>
      </c>
      <c r="AE1499" s="236" t="n">
        <v>1</v>
      </c>
      <c r="AF1499" s="240" t="n">
        <v>0</v>
      </c>
      <c r="AG1499" s="236" t="n">
        <v>0</v>
      </c>
      <c r="AH1499" s="242" t="n">
        <v>0</v>
      </c>
      <c r="AI1499" s="236" t="n">
        <v>0</v>
      </c>
      <c r="AJ1499" s="236" t="n"/>
    </row>
    <row r="1500">
      <c r="A1500" s="236" t="inlineStr">
        <is>
          <t>TH02584A</t>
        </is>
      </c>
      <c r="B1500" s="236" t="inlineStr">
        <is>
          <t>Colgate Vedshakti</t>
        </is>
      </c>
      <c r="C1500" s="236" t="inlineStr">
        <is>
          <t>IN68</t>
        </is>
      </c>
      <c r="D1500" s="237" t="n">
        <v>0</v>
      </c>
      <c r="E1500" s="236" t="n">
        <v>0</v>
      </c>
      <c r="F1500" s="238" t="n">
        <v>0</v>
      </c>
      <c r="G1500" s="236" t="n">
        <v>0</v>
      </c>
      <c r="H1500" s="239" t="n">
        <v>0</v>
      </c>
      <c r="I1500" s="236" t="n">
        <v>0</v>
      </c>
      <c r="J1500" s="240" t="n">
        <v>0</v>
      </c>
      <c r="K1500" s="236" t="n">
        <v>0</v>
      </c>
      <c r="L1500" s="241" t="inlineStr">
        <is>
          <t>-</t>
        </is>
      </c>
      <c r="M1500" s="242" t="inlineStr">
        <is>
          <t>-</t>
        </is>
      </c>
      <c r="N1500" s="236" t="inlineStr">
        <is>
          <t>-</t>
        </is>
      </c>
      <c r="O1500" s="243" t="inlineStr">
        <is>
          <t>-</t>
        </is>
      </c>
      <c r="P1500" s="237" t="inlineStr">
        <is>
          <t>-</t>
        </is>
      </c>
      <c r="Q1500" s="236" t="inlineStr">
        <is>
          <t>-</t>
        </is>
      </c>
      <c r="R1500" s="244" t="inlineStr">
        <is>
          <t>-</t>
        </is>
      </c>
      <c r="S1500" s="245" t="inlineStr">
        <is>
          <t>-</t>
        </is>
      </c>
      <c r="T1500" s="236" t="inlineStr">
        <is>
          <t>100%</t>
        </is>
      </c>
      <c r="U1500" s="246" t="inlineStr">
        <is>
          <t>100%</t>
        </is>
      </c>
      <c r="V1500" s="238" t="inlineStr">
        <is>
          <t>Baroda</t>
        </is>
      </c>
      <c r="W1500" s="236" t="inlineStr">
        <is>
          <t>West</t>
        </is>
      </c>
      <c r="X1500" s="242" t="n"/>
      <c r="Y1500" s="241" t="n">
        <v>11</v>
      </c>
      <c r="Z1500" s="236" t="inlineStr">
        <is>
          <t>0%</t>
        </is>
      </c>
      <c r="AA1500" s="245" t="n"/>
      <c r="AB1500" s="236" t="n">
        <v>0</v>
      </c>
      <c r="AC1500" s="236" t="n">
        <v>0</v>
      </c>
      <c r="AD1500" s="236" t="n">
        <v>1</v>
      </c>
      <c r="AE1500" s="236" t="n">
        <v>1</v>
      </c>
      <c r="AF1500" s="240" t="n">
        <v>0</v>
      </c>
      <c r="AG1500" s="236" t="n">
        <v>0</v>
      </c>
      <c r="AH1500" s="242" t="n">
        <v>0</v>
      </c>
      <c r="AI1500" s="236" t="n">
        <v>0</v>
      </c>
      <c r="AJ1500" s="236" t="n"/>
    </row>
    <row r="1501">
      <c r="A1501" s="236" t="inlineStr">
        <is>
          <t>TH02584A</t>
        </is>
      </c>
      <c r="B1501" s="236" t="inlineStr">
        <is>
          <t>Colgate Vedshakti</t>
        </is>
      </c>
      <c r="C1501" s="236" t="inlineStr">
        <is>
          <t>IN69</t>
        </is>
      </c>
      <c r="D1501" s="237" t="n">
        <v>0</v>
      </c>
      <c r="E1501" s="236" t="n">
        <v>0</v>
      </c>
      <c r="F1501" s="238" t="n">
        <v>0</v>
      </c>
      <c r="G1501" s="236" t="n">
        <v>0</v>
      </c>
      <c r="H1501" s="239" t="n">
        <v>0</v>
      </c>
      <c r="I1501" s="236" t="n">
        <v>0</v>
      </c>
      <c r="J1501" s="240" t="n">
        <v>0</v>
      </c>
      <c r="K1501" s="236" t="n">
        <v>0</v>
      </c>
      <c r="L1501" s="241" t="inlineStr">
        <is>
          <t>-</t>
        </is>
      </c>
      <c r="M1501" s="242" t="inlineStr">
        <is>
          <t>-</t>
        </is>
      </c>
      <c r="N1501" s="236" t="inlineStr">
        <is>
          <t>-</t>
        </is>
      </c>
      <c r="O1501" s="243" t="inlineStr">
        <is>
          <t>-</t>
        </is>
      </c>
      <c r="P1501" s="237" t="inlineStr">
        <is>
          <t>-</t>
        </is>
      </c>
      <c r="Q1501" s="236" t="inlineStr">
        <is>
          <t>-</t>
        </is>
      </c>
      <c r="R1501" s="244" t="inlineStr">
        <is>
          <t>-</t>
        </is>
      </c>
      <c r="S1501" s="245" t="inlineStr">
        <is>
          <t>-</t>
        </is>
      </c>
      <c r="T1501" s="236" t="inlineStr">
        <is>
          <t>100%</t>
        </is>
      </c>
      <c r="U1501" s="246" t="inlineStr">
        <is>
          <t>100%</t>
        </is>
      </c>
      <c r="V1501" s="238" t="inlineStr">
        <is>
          <t>Hyderabad</t>
        </is>
      </c>
      <c r="W1501" s="236" t="inlineStr">
        <is>
          <t>South</t>
        </is>
      </c>
      <c r="X1501" s="242" t="n"/>
      <c r="Y1501" s="241" t="n">
        <v>6</v>
      </c>
      <c r="Z1501" s="236" t="inlineStr">
        <is>
          <t>0%</t>
        </is>
      </c>
      <c r="AA1501" s="245" t="n"/>
      <c r="AB1501" s="236" t="n">
        <v>0</v>
      </c>
      <c r="AC1501" s="236" t="n">
        <v>0</v>
      </c>
      <c r="AD1501" s="236" t="n">
        <v>1</v>
      </c>
      <c r="AE1501" s="236" t="n">
        <v>1</v>
      </c>
      <c r="AF1501" s="240" t="n">
        <v>0</v>
      </c>
      <c r="AG1501" s="236" t="n">
        <v>0</v>
      </c>
      <c r="AH1501" s="242" t="n">
        <v>0</v>
      </c>
      <c r="AI1501" s="236" t="n">
        <v>0</v>
      </c>
      <c r="AJ1501" s="236" t="n"/>
    </row>
    <row r="1502">
      <c r="A1502" s="236" t="inlineStr">
        <is>
          <t>TH02584A</t>
        </is>
      </c>
      <c r="B1502" s="236" t="inlineStr">
        <is>
          <t>Colgate Vedshakti</t>
        </is>
      </c>
      <c r="C1502" s="236" t="inlineStr">
        <is>
          <t>IN70</t>
        </is>
      </c>
      <c r="D1502" s="237" t="n">
        <v>0</v>
      </c>
      <c r="E1502" s="236" t="n">
        <v>0</v>
      </c>
      <c r="F1502" s="238" t="n">
        <v>0</v>
      </c>
      <c r="G1502" s="236" t="n">
        <v>0</v>
      </c>
      <c r="H1502" s="239" t="n">
        <v>0</v>
      </c>
      <c r="I1502" s="236" t="n">
        <v>0</v>
      </c>
      <c r="J1502" s="240" t="n">
        <v>0</v>
      </c>
      <c r="K1502" s="236" t="n">
        <v>0</v>
      </c>
      <c r="L1502" s="241" t="inlineStr">
        <is>
          <t>-</t>
        </is>
      </c>
      <c r="M1502" s="242" t="inlineStr">
        <is>
          <t>-</t>
        </is>
      </c>
      <c r="N1502" s="236" t="inlineStr">
        <is>
          <t>-</t>
        </is>
      </c>
      <c r="O1502" s="243" t="inlineStr">
        <is>
          <t>-</t>
        </is>
      </c>
      <c r="P1502" s="237" t="inlineStr">
        <is>
          <t>-</t>
        </is>
      </c>
      <c r="Q1502" s="236" t="inlineStr">
        <is>
          <t>-</t>
        </is>
      </c>
      <c r="R1502" s="244" t="inlineStr">
        <is>
          <t>-</t>
        </is>
      </c>
      <c r="S1502" s="245" t="inlineStr">
        <is>
          <t>-</t>
        </is>
      </c>
      <c r="T1502" s="236" t="n"/>
      <c r="U1502" s="246" t="n"/>
      <c r="V1502" s="238" t="inlineStr">
        <is>
          <t>Allepy</t>
        </is>
      </c>
      <c r="W1502" s="236" t="inlineStr">
        <is>
          <t>South</t>
        </is>
      </c>
      <c r="X1502" s="242" t="n"/>
      <c r="Y1502" s="241" t="n">
        <v>0</v>
      </c>
      <c r="Z1502" s="236" t="inlineStr">
        <is>
          <t>0%</t>
        </is>
      </c>
      <c r="AA1502" s="245" t="n"/>
      <c r="AB1502" s="236" t="n">
        <v>0</v>
      </c>
      <c r="AC1502" s="236" t="n">
        <v>0</v>
      </c>
      <c r="AD1502" s="236" t="n">
        <v>1</v>
      </c>
      <c r="AE1502" s="236" t="n">
        <v>1</v>
      </c>
      <c r="AF1502" s="240" t="n">
        <v>0</v>
      </c>
      <c r="AG1502" s="236" t="n">
        <v>0</v>
      </c>
      <c r="AH1502" s="242" t="n">
        <v>0</v>
      </c>
      <c r="AI1502" s="236" t="n">
        <v>0</v>
      </c>
      <c r="AJ1502" s="236" t="n"/>
    </row>
    <row r="1503">
      <c r="A1503" s="236" t="inlineStr">
        <is>
          <t>TH02584A</t>
        </is>
      </c>
      <c r="B1503" s="236" t="inlineStr">
        <is>
          <t>Colgate Vedshakti</t>
        </is>
      </c>
      <c r="C1503" s="236" t="inlineStr">
        <is>
          <t>IN71</t>
        </is>
      </c>
      <c r="D1503" s="237" t="n">
        <v>0</v>
      </c>
      <c r="E1503" s="236" t="n">
        <v>0</v>
      </c>
      <c r="F1503" s="238" t="n">
        <v>0</v>
      </c>
      <c r="G1503" s="236" t="n">
        <v>0</v>
      </c>
      <c r="H1503" s="239" t="n">
        <v>0</v>
      </c>
      <c r="I1503" s="236" t="n">
        <v>0</v>
      </c>
      <c r="J1503" s="240" t="n">
        <v>0</v>
      </c>
      <c r="K1503" s="236" t="n">
        <v>0</v>
      </c>
      <c r="L1503" s="241" t="inlineStr">
        <is>
          <t>-</t>
        </is>
      </c>
      <c r="M1503" s="242" t="inlineStr">
        <is>
          <t>-</t>
        </is>
      </c>
      <c r="N1503" s="236" t="inlineStr">
        <is>
          <t>-</t>
        </is>
      </c>
      <c r="O1503" s="243" t="inlineStr">
        <is>
          <t>-</t>
        </is>
      </c>
      <c r="P1503" s="237" t="inlineStr">
        <is>
          <t>-</t>
        </is>
      </c>
      <c r="Q1503" s="236" t="inlineStr">
        <is>
          <t>-</t>
        </is>
      </c>
      <c r="R1503" s="244" t="inlineStr">
        <is>
          <t>-</t>
        </is>
      </c>
      <c r="S1503" s="245" t="inlineStr">
        <is>
          <t>-</t>
        </is>
      </c>
      <c r="T1503" s="236" t="inlineStr">
        <is>
          <t>100%</t>
        </is>
      </c>
      <c r="U1503" s="246" t="inlineStr">
        <is>
          <t>100%</t>
        </is>
      </c>
      <c r="V1503" s="238" t="inlineStr">
        <is>
          <t>Bangalore</t>
        </is>
      </c>
      <c r="W1503" s="236" t="inlineStr">
        <is>
          <t>South</t>
        </is>
      </c>
      <c r="X1503" s="242" t="n"/>
      <c r="Y1503" s="241" t="n">
        <v>6</v>
      </c>
      <c r="Z1503" s="236" t="inlineStr">
        <is>
          <t>0%</t>
        </is>
      </c>
      <c r="AA1503" s="245" t="n"/>
      <c r="AB1503" s="236" t="n">
        <v>0</v>
      </c>
      <c r="AC1503" s="236" t="n">
        <v>0</v>
      </c>
      <c r="AD1503" s="236" t="n">
        <v>1</v>
      </c>
      <c r="AE1503" s="236" t="n">
        <v>1</v>
      </c>
      <c r="AF1503" s="240" t="n">
        <v>0</v>
      </c>
      <c r="AG1503" s="236" t="n">
        <v>0</v>
      </c>
      <c r="AH1503" s="242" t="n">
        <v>0</v>
      </c>
      <c r="AI1503" s="236" t="n">
        <v>0</v>
      </c>
      <c r="AJ1503" s="236" t="n"/>
    </row>
    <row r="1504">
      <c r="A1504" s="236" t="inlineStr">
        <is>
          <t>TH02584A</t>
        </is>
      </c>
      <c r="B1504" s="236" t="inlineStr">
        <is>
          <t>Colgate Vedshakti</t>
        </is>
      </c>
      <c r="C1504" s="236" t="inlineStr">
        <is>
          <t>IN72</t>
        </is>
      </c>
      <c r="D1504" s="237" t="n">
        <v>0</v>
      </c>
      <c r="E1504" s="236" t="n">
        <v>0</v>
      </c>
      <c r="F1504" s="238" t="n">
        <v>0</v>
      </c>
      <c r="G1504" s="236" t="n">
        <v>0</v>
      </c>
      <c r="H1504" s="239" t="n">
        <v>0</v>
      </c>
      <c r="I1504" s="236" t="n">
        <v>0</v>
      </c>
      <c r="J1504" s="240" t="n">
        <v>0</v>
      </c>
      <c r="K1504" s="236" t="n">
        <v>0</v>
      </c>
      <c r="L1504" s="241" t="inlineStr">
        <is>
          <t>-</t>
        </is>
      </c>
      <c r="M1504" s="242" t="inlineStr">
        <is>
          <t>-</t>
        </is>
      </c>
      <c r="N1504" s="236" t="inlineStr">
        <is>
          <t>-</t>
        </is>
      </c>
      <c r="O1504" s="243" t="inlineStr">
        <is>
          <t>-</t>
        </is>
      </c>
      <c r="P1504" s="237" t="inlineStr">
        <is>
          <t>-</t>
        </is>
      </c>
      <c r="Q1504" s="236" t="inlineStr">
        <is>
          <t>-</t>
        </is>
      </c>
      <c r="R1504" s="244" t="inlineStr">
        <is>
          <t>-</t>
        </is>
      </c>
      <c r="S1504" s="245" t="inlineStr">
        <is>
          <t>-</t>
        </is>
      </c>
      <c r="T1504" s="236" t="inlineStr">
        <is>
          <t>100%</t>
        </is>
      </c>
      <c r="U1504" s="246" t="inlineStr">
        <is>
          <t>100%</t>
        </is>
      </c>
      <c r="V1504" s="238" t="inlineStr">
        <is>
          <t>Gauhati</t>
        </is>
      </c>
      <c r="W1504" s="236" t="inlineStr">
        <is>
          <t>East</t>
        </is>
      </c>
      <c r="X1504" s="242" t="n"/>
      <c r="Y1504" s="241" t="n">
        <v>3</v>
      </c>
      <c r="Z1504" s="236" t="inlineStr">
        <is>
          <t>0%</t>
        </is>
      </c>
      <c r="AA1504" s="245" t="n"/>
      <c r="AB1504" s="236" t="n">
        <v>0</v>
      </c>
      <c r="AC1504" s="236" t="n">
        <v>0</v>
      </c>
      <c r="AD1504" s="236" t="n">
        <v>1</v>
      </c>
      <c r="AE1504" s="236" t="n">
        <v>1</v>
      </c>
      <c r="AF1504" s="240" t="n">
        <v>0</v>
      </c>
      <c r="AG1504" s="236" t="n">
        <v>0</v>
      </c>
      <c r="AH1504" s="242" t="n">
        <v>0</v>
      </c>
      <c r="AI1504" s="236" t="n">
        <v>0</v>
      </c>
      <c r="AJ1504" s="236" t="n"/>
    </row>
    <row r="1505">
      <c r="A1505" s="236" t="inlineStr">
        <is>
          <t>TH02584A</t>
        </is>
      </c>
      <c r="B1505" s="236" t="inlineStr">
        <is>
          <t>Colgate Vedshakti</t>
        </is>
      </c>
      <c r="C1505" s="236" t="inlineStr">
        <is>
          <t>IN73</t>
        </is>
      </c>
      <c r="D1505" s="237" t="n">
        <v>0</v>
      </c>
      <c r="E1505" s="236" t="n">
        <v>0</v>
      </c>
      <c r="F1505" s="238" t="n">
        <v>0</v>
      </c>
      <c r="G1505" s="236" t="n">
        <v>0</v>
      </c>
      <c r="H1505" s="239" t="n">
        <v>0</v>
      </c>
      <c r="I1505" s="236" t="n">
        <v>0</v>
      </c>
      <c r="J1505" s="240" t="n">
        <v>0</v>
      </c>
      <c r="K1505" s="236" t="n">
        <v>0</v>
      </c>
      <c r="L1505" s="241" t="inlineStr">
        <is>
          <t>-</t>
        </is>
      </c>
      <c r="M1505" s="242" t="inlineStr">
        <is>
          <t>-</t>
        </is>
      </c>
      <c r="N1505" s="236" t="inlineStr">
        <is>
          <t>-</t>
        </is>
      </c>
      <c r="O1505" s="243" t="inlineStr">
        <is>
          <t>-</t>
        </is>
      </c>
      <c r="P1505" s="237" t="inlineStr">
        <is>
          <t>-</t>
        </is>
      </c>
      <c r="Q1505" s="236" t="inlineStr">
        <is>
          <t>-</t>
        </is>
      </c>
      <c r="R1505" s="244" t="inlineStr">
        <is>
          <t>-</t>
        </is>
      </c>
      <c r="S1505" s="245" t="inlineStr">
        <is>
          <t>-</t>
        </is>
      </c>
      <c r="T1505" s="236" t="inlineStr">
        <is>
          <t>100%</t>
        </is>
      </c>
      <c r="U1505" s="246" t="inlineStr">
        <is>
          <t>100%</t>
        </is>
      </c>
      <c r="V1505" s="238" t="inlineStr">
        <is>
          <t>Patna</t>
        </is>
      </c>
      <c r="W1505" s="236" t="inlineStr">
        <is>
          <t>East</t>
        </is>
      </c>
      <c r="X1505" s="242" t="n"/>
      <c r="Y1505" s="241" t="n">
        <v>4</v>
      </c>
      <c r="Z1505" s="236" t="inlineStr">
        <is>
          <t>0%</t>
        </is>
      </c>
      <c r="AA1505" s="245" t="n"/>
      <c r="AB1505" s="236" t="n">
        <v>0</v>
      </c>
      <c r="AC1505" s="236" t="n">
        <v>0</v>
      </c>
      <c r="AD1505" s="236" t="n">
        <v>1</v>
      </c>
      <c r="AE1505" s="236" t="n">
        <v>1</v>
      </c>
      <c r="AF1505" s="240" t="n">
        <v>0</v>
      </c>
      <c r="AG1505" s="236" t="n">
        <v>0</v>
      </c>
      <c r="AH1505" s="242" t="n">
        <v>0</v>
      </c>
      <c r="AI1505" s="236" t="n">
        <v>0</v>
      </c>
      <c r="AJ1505" s="236" t="n"/>
    </row>
    <row r="1506">
      <c r="A1506" s="236" t="inlineStr">
        <is>
          <t>TH02584A</t>
        </is>
      </c>
      <c r="B1506" s="236" t="inlineStr">
        <is>
          <t>Colgate Vedshakti</t>
        </is>
      </c>
      <c r="C1506" s="236" t="inlineStr">
        <is>
          <t>IN74</t>
        </is>
      </c>
      <c r="D1506" s="237" t="n">
        <v>0</v>
      </c>
      <c r="E1506" s="236" t="n">
        <v>0</v>
      </c>
      <c r="F1506" s="238" t="n">
        <v>0</v>
      </c>
      <c r="G1506" s="236" t="n">
        <v>0</v>
      </c>
      <c r="H1506" s="239" t="n">
        <v>0</v>
      </c>
      <c r="I1506" s="236" t="n">
        <v>0</v>
      </c>
      <c r="J1506" s="240" t="n">
        <v>0</v>
      </c>
      <c r="K1506" s="236" t="n">
        <v>0</v>
      </c>
      <c r="L1506" s="241" t="inlineStr">
        <is>
          <t>-</t>
        </is>
      </c>
      <c r="M1506" s="242" t="inlineStr">
        <is>
          <t>-</t>
        </is>
      </c>
      <c r="N1506" s="236" t="inlineStr">
        <is>
          <t>-</t>
        </is>
      </c>
      <c r="O1506" s="243" t="inlineStr">
        <is>
          <t>-</t>
        </is>
      </c>
      <c r="P1506" s="237" t="inlineStr">
        <is>
          <t>-</t>
        </is>
      </c>
      <c r="Q1506" s="236" t="inlineStr">
        <is>
          <t>-</t>
        </is>
      </c>
      <c r="R1506" s="244" t="inlineStr">
        <is>
          <t>-</t>
        </is>
      </c>
      <c r="S1506" s="245" t="inlineStr">
        <is>
          <t>-</t>
        </is>
      </c>
      <c r="T1506" s="236" t="n"/>
      <c r="U1506" s="246" t="n"/>
      <c r="V1506" s="238" t="inlineStr">
        <is>
          <t>Nepal-exp</t>
        </is>
      </c>
      <c r="W1506" s="236" t="inlineStr">
        <is>
          <t>Exp-DC</t>
        </is>
      </c>
      <c r="X1506" s="242" t="n"/>
      <c r="Y1506" s="241" t="n">
        <v>0</v>
      </c>
      <c r="Z1506" s="236" t="inlineStr">
        <is>
          <t>0%</t>
        </is>
      </c>
      <c r="AA1506" s="245" t="n"/>
      <c r="AB1506" s="236" t="n">
        <v>0</v>
      </c>
      <c r="AC1506" s="236" t="n">
        <v>0</v>
      </c>
      <c r="AD1506" s="236" t="n">
        <v>1</v>
      </c>
      <c r="AE1506" s="236" t="n">
        <v>1</v>
      </c>
      <c r="AF1506" s="240" t="n">
        <v>0</v>
      </c>
      <c r="AG1506" s="236" t="n">
        <v>0</v>
      </c>
      <c r="AH1506" s="242" t="n">
        <v>0</v>
      </c>
      <c r="AI1506" s="236" t="n">
        <v>0</v>
      </c>
      <c r="AJ1506" s="236" t="n"/>
    </row>
    <row r="1507">
      <c r="A1507" s="236" t="inlineStr">
        <is>
          <t>TH02584A</t>
        </is>
      </c>
      <c r="B1507" s="236" t="inlineStr">
        <is>
          <t>Colgate Vedshakti</t>
        </is>
      </c>
      <c r="C1507" s="236" t="inlineStr">
        <is>
          <t>IN75</t>
        </is>
      </c>
      <c r="D1507" s="237" t="n">
        <v>0</v>
      </c>
      <c r="E1507" s="236" t="n">
        <v>0</v>
      </c>
      <c r="F1507" s="238" t="n">
        <v>0</v>
      </c>
      <c r="G1507" s="236" t="n">
        <v>0</v>
      </c>
      <c r="H1507" s="239" t="n">
        <v>0</v>
      </c>
      <c r="I1507" s="236" t="n">
        <v>0</v>
      </c>
      <c r="J1507" s="240" t="n">
        <v>0</v>
      </c>
      <c r="K1507" s="236" t="n">
        <v>0</v>
      </c>
      <c r="L1507" s="241" t="inlineStr">
        <is>
          <t>-</t>
        </is>
      </c>
      <c r="M1507" s="242" t="inlineStr">
        <is>
          <t>-</t>
        </is>
      </c>
      <c r="N1507" s="236" t="inlineStr">
        <is>
          <t>-</t>
        </is>
      </c>
      <c r="O1507" s="243" t="inlineStr">
        <is>
          <t>-</t>
        </is>
      </c>
      <c r="P1507" s="237" t="inlineStr">
        <is>
          <t>-</t>
        </is>
      </c>
      <c r="Q1507" s="236" t="inlineStr">
        <is>
          <t>-</t>
        </is>
      </c>
      <c r="R1507" s="244" t="inlineStr">
        <is>
          <t>-</t>
        </is>
      </c>
      <c r="S1507" s="245" t="inlineStr">
        <is>
          <t>-</t>
        </is>
      </c>
      <c r="T1507" s="236" t="inlineStr">
        <is>
          <t>100%</t>
        </is>
      </c>
      <c r="U1507" s="246" t="inlineStr">
        <is>
          <t>100%</t>
        </is>
      </c>
      <c r="V1507" s="238" t="inlineStr">
        <is>
          <t>Jaipur</t>
        </is>
      </c>
      <c r="W1507" s="236" t="inlineStr">
        <is>
          <t>North</t>
        </is>
      </c>
      <c r="X1507" s="242" t="n"/>
      <c r="Y1507" s="241" t="n">
        <v>4</v>
      </c>
      <c r="Z1507" s="236" t="inlineStr">
        <is>
          <t>0%</t>
        </is>
      </c>
      <c r="AA1507" s="245" t="n"/>
      <c r="AB1507" s="236" t="n">
        <v>0</v>
      </c>
      <c r="AC1507" s="236" t="n">
        <v>0</v>
      </c>
      <c r="AD1507" s="236" t="n">
        <v>1</v>
      </c>
      <c r="AE1507" s="236" t="n">
        <v>1</v>
      </c>
      <c r="AF1507" s="240" t="n">
        <v>0</v>
      </c>
      <c r="AG1507" s="236" t="n">
        <v>0</v>
      </c>
      <c r="AH1507" s="242" t="n">
        <v>0</v>
      </c>
      <c r="AI1507" s="236" t="n">
        <v>0</v>
      </c>
      <c r="AJ1507" s="236" t="n"/>
    </row>
    <row r="1508">
      <c r="A1508" s="236" t="inlineStr">
        <is>
          <t>TH02584A</t>
        </is>
      </c>
      <c r="B1508" s="236" t="inlineStr">
        <is>
          <t>Colgate Vedshakti</t>
        </is>
      </c>
      <c r="C1508" s="236" t="inlineStr">
        <is>
          <t>IN76</t>
        </is>
      </c>
      <c r="D1508" s="237" t="n">
        <v>0</v>
      </c>
      <c r="E1508" s="236" t="n">
        <v>0</v>
      </c>
      <c r="F1508" s="238" t="n">
        <v>0</v>
      </c>
      <c r="G1508" s="236" t="n">
        <v>0</v>
      </c>
      <c r="H1508" s="239" t="n">
        <v>0</v>
      </c>
      <c r="I1508" s="236" t="n">
        <v>0</v>
      </c>
      <c r="J1508" s="240" t="n">
        <v>0</v>
      </c>
      <c r="K1508" s="236" t="n">
        <v>0</v>
      </c>
      <c r="L1508" s="241" t="inlineStr">
        <is>
          <t>-</t>
        </is>
      </c>
      <c r="M1508" s="242" t="inlineStr">
        <is>
          <t>-</t>
        </is>
      </c>
      <c r="N1508" s="236" t="inlineStr">
        <is>
          <t>-</t>
        </is>
      </c>
      <c r="O1508" s="243" t="inlineStr">
        <is>
          <t>-</t>
        </is>
      </c>
      <c r="P1508" s="237" t="inlineStr">
        <is>
          <t>-</t>
        </is>
      </c>
      <c r="Q1508" s="236" t="inlineStr">
        <is>
          <t>-</t>
        </is>
      </c>
      <c r="R1508" s="244" t="inlineStr">
        <is>
          <t>-</t>
        </is>
      </c>
      <c r="S1508" s="245" t="inlineStr">
        <is>
          <t>-</t>
        </is>
      </c>
      <c r="T1508" s="236" t="inlineStr">
        <is>
          <t>100%</t>
        </is>
      </c>
      <c r="U1508" s="246" t="inlineStr">
        <is>
          <t>100%</t>
        </is>
      </c>
      <c r="V1508" s="238" t="inlineStr">
        <is>
          <t>Ghaziabad</t>
        </is>
      </c>
      <c r="W1508" s="236" t="inlineStr">
        <is>
          <t>North</t>
        </is>
      </c>
      <c r="X1508" s="242" t="n"/>
      <c r="Y1508" s="241" t="n">
        <v>6</v>
      </c>
      <c r="Z1508" s="236" t="inlineStr">
        <is>
          <t>0%</t>
        </is>
      </c>
      <c r="AA1508" s="245" t="n"/>
      <c r="AB1508" s="236" t="n">
        <v>0</v>
      </c>
      <c r="AC1508" s="236" t="n">
        <v>0</v>
      </c>
      <c r="AD1508" s="236" t="n">
        <v>1</v>
      </c>
      <c r="AE1508" s="236" t="n">
        <v>1</v>
      </c>
      <c r="AF1508" s="240" t="n">
        <v>0</v>
      </c>
      <c r="AG1508" s="236" t="n">
        <v>0</v>
      </c>
      <c r="AH1508" s="242" t="n">
        <v>0</v>
      </c>
      <c r="AI1508" s="236" t="n">
        <v>0</v>
      </c>
      <c r="AJ1508" s="236" t="n"/>
    </row>
    <row r="1509">
      <c r="A1509" s="236" t="inlineStr">
        <is>
          <t>TH02584A</t>
        </is>
      </c>
      <c r="B1509" s="236" t="inlineStr">
        <is>
          <t>Colgate Vedshakti</t>
        </is>
      </c>
      <c r="C1509" s="236" t="inlineStr">
        <is>
          <t>IN77</t>
        </is>
      </c>
      <c r="D1509" s="237" t="n">
        <v>0</v>
      </c>
      <c r="E1509" s="236" t="n">
        <v>0</v>
      </c>
      <c r="F1509" s="238" t="n">
        <v>0</v>
      </c>
      <c r="G1509" s="236" t="n">
        <v>0</v>
      </c>
      <c r="H1509" s="239" t="n">
        <v>0</v>
      </c>
      <c r="I1509" s="236" t="n">
        <v>0</v>
      </c>
      <c r="J1509" s="240" t="n">
        <v>0</v>
      </c>
      <c r="K1509" s="236" t="n">
        <v>0</v>
      </c>
      <c r="L1509" s="241" t="inlineStr">
        <is>
          <t>-</t>
        </is>
      </c>
      <c r="M1509" s="242" t="inlineStr">
        <is>
          <t>-</t>
        </is>
      </c>
      <c r="N1509" s="236" t="inlineStr">
        <is>
          <t>-</t>
        </is>
      </c>
      <c r="O1509" s="243" t="inlineStr">
        <is>
          <t>-</t>
        </is>
      </c>
      <c r="P1509" s="237" t="inlineStr">
        <is>
          <t>-</t>
        </is>
      </c>
      <c r="Q1509" s="236" t="inlineStr">
        <is>
          <t>-</t>
        </is>
      </c>
      <c r="R1509" s="244" t="inlineStr">
        <is>
          <t>-</t>
        </is>
      </c>
      <c r="S1509" s="245" t="inlineStr">
        <is>
          <t>-</t>
        </is>
      </c>
      <c r="T1509" s="236" t="n"/>
      <c r="U1509" s="246" t="n"/>
      <c r="V1509" s="238" t="inlineStr">
        <is>
          <t>POC Bhiwandi</t>
        </is>
      </c>
      <c r="W1509" s="236" t="inlineStr">
        <is>
          <t>West</t>
        </is>
      </c>
      <c r="X1509" s="242" t="n"/>
      <c r="Y1509" s="241" t="n">
        <v>0</v>
      </c>
      <c r="Z1509" s="236" t="inlineStr">
        <is>
          <t>0%</t>
        </is>
      </c>
      <c r="AA1509" s="245" t="n"/>
      <c r="AB1509" s="236" t="n">
        <v>0</v>
      </c>
      <c r="AC1509" s="236" t="n">
        <v>0</v>
      </c>
      <c r="AD1509" s="236" t="n">
        <v>1</v>
      </c>
      <c r="AE1509" s="236" t="n">
        <v>1</v>
      </c>
      <c r="AF1509" s="240" t="n">
        <v>0</v>
      </c>
      <c r="AG1509" s="236" t="n">
        <v>0</v>
      </c>
      <c r="AH1509" s="242" t="n">
        <v>0</v>
      </c>
      <c r="AI1509" s="236" t="n">
        <v>0</v>
      </c>
      <c r="AJ1509" s="236" t="n"/>
    </row>
    <row r="1510">
      <c r="A1510" s="236" t="inlineStr">
        <is>
          <t>TH02584A</t>
        </is>
      </c>
      <c r="B1510" s="236" t="inlineStr">
        <is>
          <t>Colgate Vedshakti</t>
        </is>
      </c>
      <c r="C1510" s="236" t="inlineStr">
        <is>
          <t>IN78</t>
        </is>
      </c>
      <c r="D1510" s="237" t="n">
        <v>0</v>
      </c>
      <c r="E1510" s="236" t="n">
        <v>0</v>
      </c>
      <c r="F1510" s="238" t="n">
        <v>0</v>
      </c>
      <c r="G1510" s="236" t="n">
        <v>0</v>
      </c>
      <c r="H1510" s="239" t="n">
        <v>0</v>
      </c>
      <c r="I1510" s="236" t="n">
        <v>0</v>
      </c>
      <c r="J1510" s="240" t="n">
        <v>0</v>
      </c>
      <c r="K1510" s="236" t="n">
        <v>0</v>
      </c>
      <c r="L1510" s="241" t="inlineStr">
        <is>
          <t>-</t>
        </is>
      </c>
      <c r="M1510" s="242" t="inlineStr">
        <is>
          <t>-</t>
        </is>
      </c>
      <c r="N1510" s="236" t="inlineStr">
        <is>
          <t>-</t>
        </is>
      </c>
      <c r="O1510" s="243" t="inlineStr">
        <is>
          <t>-</t>
        </is>
      </c>
      <c r="P1510" s="237" t="inlineStr">
        <is>
          <t>-</t>
        </is>
      </c>
      <c r="Q1510" s="236" t="inlineStr">
        <is>
          <t>-</t>
        </is>
      </c>
      <c r="R1510" s="244" t="inlineStr">
        <is>
          <t>-</t>
        </is>
      </c>
      <c r="S1510" s="245" t="inlineStr">
        <is>
          <t>-</t>
        </is>
      </c>
      <c r="T1510" s="236" t="n"/>
      <c r="U1510" s="246" t="n"/>
      <c r="V1510" s="238" t="inlineStr">
        <is>
          <t>Kundli</t>
        </is>
      </c>
      <c r="W1510" s="236" t="inlineStr">
        <is>
          <t>North</t>
        </is>
      </c>
      <c r="X1510" s="242" t="n"/>
      <c r="Y1510" s="241" t="n">
        <v>0</v>
      </c>
      <c r="Z1510" s="236" t="inlineStr">
        <is>
          <t>0%</t>
        </is>
      </c>
      <c r="AA1510" s="245" t="n"/>
      <c r="AB1510" s="236" t="n">
        <v>0</v>
      </c>
      <c r="AC1510" s="236" t="n">
        <v>0</v>
      </c>
      <c r="AD1510" s="236" t="n">
        <v>1</v>
      </c>
      <c r="AE1510" s="236" t="n">
        <v>1</v>
      </c>
      <c r="AF1510" s="240" t="n">
        <v>0</v>
      </c>
      <c r="AG1510" s="236" t="n">
        <v>0</v>
      </c>
      <c r="AH1510" s="242" t="n">
        <v>0</v>
      </c>
      <c r="AI1510" s="236" t="n">
        <v>0</v>
      </c>
      <c r="AJ1510" s="236" t="n"/>
    </row>
    <row r="1511">
      <c r="A1511" s="236" t="inlineStr">
        <is>
          <t>TH02584A</t>
        </is>
      </c>
      <c r="B1511" s="236" t="inlineStr">
        <is>
          <t>Colgate Vedshakti</t>
        </is>
      </c>
      <c r="C1511" s="236" t="inlineStr">
        <is>
          <t>IN79</t>
        </is>
      </c>
      <c r="D1511" s="237" t="n">
        <v>0</v>
      </c>
      <c r="E1511" s="236" t="n">
        <v>0</v>
      </c>
      <c r="F1511" s="238" t="n">
        <v>0</v>
      </c>
      <c r="G1511" s="236" t="n">
        <v>0</v>
      </c>
      <c r="H1511" s="239" t="n">
        <v>0</v>
      </c>
      <c r="I1511" s="236" t="n">
        <v>0</v>
      </c>
      <c r="J1511" s="240" t="n">
        <v>0</v>
      </c>
      <c r="K1511" s="236" t="n">
        <v>0</v>
      </c>
      <c r="L1511" s="241" t="inlineStr">
        <is>
          <t>-</t>
        </is>
      </c>
      <c r="M1511" s="242" t="inlineStr">
        <is>
          <t>-</t>
        </is>
      </c>
      <c r="N1511" s="236" t="inlineStr">
        <is>
          <t>-</t>
        </is>
      </c>
      <c r="O1511" s="243" t="inlineStr">
        <is>
          <t>-</t>
        </is>
      </c>
      <c r="P1511" s="237" t="inlineStr">
        <is>
          <t>-</t>
        </is>
      </c>
      <c r="Q1511" s="236" t="inlineStr">
        <is>
          <t>-</t>
        </is>
      </c>
      <c r="R1511" s="244" t="inlineStr">
        <is>
          <t>-</t>
        </is>
      </c>
      <c r="S1511" s="245" t="inlineStr">
        <is>
          <t>-</t>
        </is>
      </c>
      <c r="T1511" s="236" t="n"/>
      <c r="U1511" s="246" t="n"/>
      <c r="V1511" s="238" t="inlineStr">
        <is>
          <t>Goa</t>
        </is>
      </c>
      <c r="W1511" s="236" t="inlineStr">
        <is>
          <t>West</t>
        </is>
      </c>
      <c r="X1511" s="242" t="n"/>
      <c r="Y1511" s="241" t="n">
        <v>0</v>
      </c>
      <c r="Z1511" s="236" t="inlineStr">
        <is>
          <t>0%</t>
        </is>
      </c>
      <c r="AA1511" s="245" t="n"/>
      <c r="AB1511" s="236" t="n">
        <v>0</v>
      </c>
      <c r="AC1511" s="236" t="n">
        <v>0</v>
      </c>
      <c r="AD1511" s="236" t="n">
        <v>1</v>
      </c>
      <c r="AE1511" s="236" t="n">
        <v>1</v>
      </c>
      <c r="AF1511" s="240" t="n">
        <v>0</v>
      </c>
      <c r="AG1511" s="236" t="n">
        <v>0</v>
      </c>
      <c r="AH1511" s="242" t="n">
        <v>0</v>
      </c>
      <c r="AI1511" s="236" t="n">
        <v>0</v>
      </c>
      <c r="AJ1511" s="236" t="n"/>
    </row>
    <row r="1512">
      <c r="A1512" s="236" t="inlineStr">
        <is>
          <t>TH02584A</t>
        </is>
      </c>
      <c r="B1512" s="236" t="inlineStr">
        <is>
          <t>Colgate Vedshakti</t>
        </is>
      </c>
      <c r="C1512" s="236" t="inlineStr">
        <is>
          <t>IN80</t>
        </is>
      </c>
      <c r="D1512" s="237" t="n">
        <v>0</v>
      </c>
      <c r="E1512" s="236" t="n">
        <v>0</v>
      </c>
      <c r="F1512" s="238" t="n">
        <v>0</v>
      </c>
      <c r="G1512" s="236" t="n">
        <v>0</v>
      </c>
      <c r="H1512" s="239" t="n">
        <v>0</v>
      </c>
      <c r="I1512" s="236" t="n">
        <v>0</v>
      </c>
      <c r="J1512" s="240" t="n">
        <v>0</v>
      </c>
      <c r="K1512" s="236" t="n">
        <v>0</v>
      </c>
      <c r="L1512" s="241" t="inlineStr">
        <is>
          <t>-</t>
        </is>
      </c>
      <c r="M1512" s="242" t="inlineStr">
        <is>
          <t>-</t>
        </is>
      </c>
      <c r="N1512" s="236" t="inlineStr">
        <is>
          <t>-</t>
        </is>
      </c>
      <c r="O1512" s="243" t="inlineStr">
        <is>
          <t>-</t>
        </is>
      </c>
      <c r="P1512" s="237" t="inlineStr">
        <is>
          <t>-</t>
        </is>
      </c>
      <c r="Q1512" s="236" t="inlineStr">
        <is>
          <t>-</t>
        </is>
      </c>
      <c r="R1512" s="244" t="inlineStr">
        <is>
          <t>-</t>
        </is>
      </c>
      <c r="S1512" s="245" t="inlineStr">
        <is>
          <t>-</t>
        </is>
      </c>
      <c r="T1512" s="236" t="inlineStr">
        <is>
          <t>100%</t>
        </is>
      </c>
      <c r="U1512" s="246" t="inlineStr">
        <is>
          <t>100%</t>
        </is>
      </c>
      <c r="V1512" s="238" t="inlineStr">
        <is>
          <t>Morinda</t>
        </is>
      </c>
      <c r="W1512" s="236" t="inlineStr">
        <is>
          <t>North</t>
        </is>
      </c>
      <c r="X1512" s="242" t="n"/>
      <c r="Y1512" s="241" t="n">
        <v>4</v>
      </c>
      <c r="Z1512" s="236" t="inlineStr">
        <is>
          <t>0%</t>
        </is>
      </c>
      <c r="AA1512" s="245" t="n"/>
      <c r="AB1512" s="236" t="n">
        <v>0</v>
      </c>
      <c r="AC1512" s="236" t="n">
        <v>0</v>
      </c>
      <c r="AD1512" s="236" t="n">
        <v>1</v>
      </c>
      <c r="AE1512" s="236" t="n">
        <v>1</v>
      </c>
      <c r="AF1512" s="240" t="n">
        <v>0</v>
      </c>
      <c r="AG1512" s="236" t="n">
        <v>0</v>
      </c>
      <c r="AH1512" s="242" t="n">
        <v>0</v>
      </c>
      <c r="AI1512" s="236" t="n">
        <v>0</v>
      </c>
      <c r="AJ1512" s="236" t="n"/>
    </row>
    <row r="1513">
      <c r="A1513" s="236" t="inlineStr">
        <is>
          <t>TH02584A</t>
        </is>
      </c>
      <c r="B1513" s="236" t="inlineStr">
        <is>
          <t>Colgate Vedshakti</t>
        </is>
      </c>
      <c r="C1513" s="236" t="inlineStr">
        <is>
          <t>IN81</t>
        </is>
      </c>
      <c r="D1513" s="237" t="n">
        <v>0</v>
      </c>
      <c r="E1513" s="236" t="n">
        <v>0</v>
      </c>
      <c r="F1513" s="238" t="n">
        <v>0</v>
      </c>
      <c r="G1513" s="236" t="n">
        <v>0</v>
      </c>
      <c r="H1513" s="239" t="n">
        <v>0</v>
      </c>
      <c r="I1513" s="236" t="n">
        <v>0</v>
      </c>
      <c r="J1513" s="240" t="n">
        <v>0</v>
      </c>
      <c r="K1513" s="236" t="n">
        <v>0</v>
      </c>
      <c r="L1513" s="241" t="inlineStr">
        <is>
          <t>-</t>
        </is>
      </c>
      <c r="M1513" s="242" t="inlineStr">
        <is>
          <t>-</t>
        </is>
      </c>
      <c r="N1513" s="236" t="inlineStr">
        <is>
          <t>-</t>
        </is>
      </c>
      <c r="O1513" s="243" t="inlineStr">
        <is>
          <t>-</t>
        </is>
      </c>
      <c r="P1513" s="237" t="inlineStr">
        <is>
          <t>-</t>
        </is>
      </c>
      <c r="Q1513" s="236" t="inlineStr">
        <is>
          <t>-</t>
        </is>
      </c>
      <c r="R1513" s="244" t="inlineStr">
        <is>
          <t>-</t>
        </is>
      </c>
      <c r="S1513" s="245" t="inlineStr">
        <is>
          <t>-</t>
        </is>
      </c>
      <c r="T1513" s="236" t="inlineStr">
        <is>
          <t>100%</t>
        </is>
      </c>
      <c r="U1513" s="246" t="inlineStr">
        <is>
          <t>100%</t>
        </is>
      </c>
      <c r="V1513" s="238" t="inlineStr">
        <is>
          <t>Bhiwandi</t>
        </is>
      </c>
      <c r="W1513" s="236" t="inlineStr">
        <is>
          <t>West</t>
        </is>
      </c>
      <c r="X1513" s="242" t="n"/>
      <c r="Y1513" s="241" t="n">
        <v>102</v>
      </c>
      <c r="Z1513" s="236" t="inlineStr">
        <is>
          <t>0%</t>
        </is>
      </c>
      <c r="AA1513" s="245" t="n"/>
      <c r="AB1513" s="236" t="n">
        <v>0</v>
      </c>
      <c r="AC1513" s="236" t="n">
        <v>0</v>
      </c>
      <c r="AD1513" s="236" t="n">
        <v>1</v>
      </c>
      <c r="AE1513" s="236" t="n">
        <v>1</v>
      </c>
      <c r="AF1513" s="240" t="n">
        <v>0</v>
      </c>
      <c r="AG1513" s="236" t="n">
        <v>0</v>
      </c>
      <c r="AH1513" s="242" t="n">
        <v>0</v>
      </c>
      <c r="AI1513" s="236" t="n">
        <v>0</v>
      </c>
      <c r="AJ1513" s="236" t="n"/>
    </row>
    <row r="1514">
      <c r="A1514" s="236" t="inlineStr">
        <is>
          <t>TH02584A</t>
        </is>
      </c>
      <c r="B1514" s="236" t="inlineStr">
        <is>
          <t>Colgate Vedshakti</t>
        </is>
      </c>
      <c r="C1514" s="236" t="inlineStr">
        <is>
          <t>IN82</t>
        </is>
      </c>
      <c r="D1514" s="237" t="n">
        <v>0</v>
      </c>
      <c r="E1514" s="236" t="n">
        <v>0</v>
      </c>
      <c r="F1514" s="238" t="n">
        <v>0</v>
      </c>
      <c r="G1514" s="236" t="n">
        <v>0</v>
      </c>
      <c r="H1514" s="239" t="n">
        <v>0</v>
      </c>
      <c r="I1514" s="236" t="n">
        <v>0</v>
      </c>
      <c r="J1514" s="240" t="n">
        <v>0</v>
      </c>
      <c r="K1514" s="236" t="n">
        <v>0</v>
      </c>
      <c r="L1514" s="241" t="inlineStr">
        <is>
          <t>-</t>
        </is>
      </c>
      <c r="M1514" s="242" t="inlineStr">
        <is>
          <t>-</t>
        </is>
      </c>
      <c r="N1514" s="236" t="inlineStr">
        <is>
          <t>-</t>
        </is>
      </c>
      <c r="O1514" s="243" t="inlineStr">
        <is>
          <t>-</t>
        </is>
      </c>
      <c r="P1514" s="237" t="inlineStr">
        <is>
          <t>-</t>
        </is>
      </c>
      <c r="Q1514" s="236" t="inlineStr">
        <is>
          <t>-</t>
        </is>
      </c>
      <c r="R1514" s="244" t="inlineStr">
        <is>
          <t>-</t>
        </is>
      </c>
      <c r="S1514" s="245" t="inlineStr">
        <is>
          <t>-</t>
        </is>
      </c>
      <c r="T1514" s="236" t="n"/>
      <c r="U1514" s="246" t="n"/>
      <c r="V1514" s="238" t="inlineStr">
        <is>
          <t>DC</t>
        </is>
      </c>
      <c r="W1514" s="236" t="inlineStr">
        <is>
          <t>West DC</t>
        </is>
      </c>
      <c r="X1514" s="242" t="n"/>
      <c r="Y1514" s="241" t="n">
        <v>0</v>
      </c>
      <c r="Z1514" s="236" t="inlineStr">
        <is>
          <t>0%</t>
        </is>
      </c>
      <c r="AA1514" s="245" t="n"/>
      <c r="AB1514" s="236" t="n">
        <v>0</v>
      </c>
      <c r="AC1514" s="236" t="n">
        <v>0</v>
      </c>
      <c r="AD1514" s="236" t="n">
        <v>1</v>
      </c>
      <c r="AE1514" s="236" t="n">
        <v>1</v>
      </c>
      <c r="AF1514" s="240" t="n">
        <v>0</v>
      </c>
      <c r="AG1514" s="236" t="n">
        <v>0</v>
      </c>
      <c r="AH1514" s="242" t="n">
        <v>0</v>
      </c>
      <c r="AI1514" s="236" t="n">
        <v>0</v>
      </c>
      <c r="AJ1514" s="236" t="n"/>
    </row>
    <row r="1515">
      <c r="A1515" s="236" t="inlineStr">
        <is>
          <t>TH02584A</t>
        </is>
      </c>
      <c r="B1515" s="236" t="inlineStr">
        <is>
          <t>Colgate Vedshakti</t>
        </is>
      </c>
      <c r="C1515" s="236" t="inlineStr">
        <is>
          <t>IN83</t>
        </is>
      </c>
      <c r="D1515" s="237" t="n">
        <v>0</v>
      </c>
      <c r="E1515" s="236" t="n">
        <v>0</v>
      </c>
      <c r="F1515" s="238" t="n">
        <v>0</v>
      </c>
      <c r="G1515" s="236" t="n">
        <v>0</v>
      </c>
      <c r="H1515" s="239" t="n">
        <v>0</v>
      </c>
      <c r="I1515" s="236" t="n">
        <v>0</v>
      </c>
      <c r="J1515" s="240" t="n">
        <v>0</v>
      </c>
      <c r="K1515" s="236" t="n">
        <v>0</v>
      </c>
      <c r="L1515" s="241" t="inlineStr">
        <is>
          <t>-</t>
        </is>
      </c>
      <c r="M1515" s="242" t="inlineStr">
        <is>
          <t>-</t>
        </is>
      </c>
      <c r="N1515" s="236" t="inlineStr">
        <is>
          <t>-</t>
        </is>
      </c>
      <c r="O1515" s="243" t="inlineStr">
        <is>
          <t>-</t>
        </is>
      </c>
      <c r="P1515" s="237" t="inlineStr">
        <is>
          <t>-</t>
        </is>
      </c>
      <c r="Q1515" s="236" t="inlineStr">
        <is>
          <t>-</t>
        </is>
      </c>
      <c r="R1515" s="244" t="inlineStr">
        <is>
          <t>-</t>
        </is>
      </c>
      <c r="S1515" s="245" t="inlineStr">
        <is>
          <t>-</t>
        </is>
      </c>
      <c r="T1515" s="236" t="inlineStr">
        <is>
          <t>100%</t>
        </is>
      </c>
      <c r="U1515" s="246" t="inlineStr">
        <is>
          <t>100%</t>
        </is>
      </c>
      <c r="V1515" s="238" t="inlineStr">
        <is>
          <t>Aurangabad</t>
        </is>
      </c>
      <c r="W1515" s="236" t="inlineStr">
        <is>
          <t>West</t>
        </is>
      </c>
      <c r="X1515" s="242" t="n"/>
      <c r="Y1515" s="241" t="n">
        <v>4</v>
      </c>
      <c r="Z1515" s="236" t="inlineStr">
        <is>
          <t>0%</t>
        </is>
      </c>
      <c r="AA1515" s="245" t="n"/>
      <c r="AB1515" s="236" t="n">
        <v>0</v>
      </c>
      <c r="AC1515" s="236" t="n">
        <v>0</v>
      </c>
      <c r="AD1515" s="236" t="n">
        <v>1</v>
      </c>
      <c r="AE1515" s="236" t="n">
        <v>1</v>
      </c>
      <c r="AF1515" s="240" t="n">
        <v>0</v>
      </c>
      <c r="AG1515" s="236" t="n">
        <v>0</v>
      </c>
      <c r="AH1515" s="242" t="n">
        <v>0</v>
      </c>
      <c r="AI1515" s="236" t="n">
        <v>0</v>
      </c>
      <c r="AJ1515" s="236" t="n"/>
    </row>
    <row r="1516">
      <c r="A1516" s="236" t="inlineStr">
        <is>
          <t>TH02584A</t>
        </is>
      </c>
      <c r="B1516" s="236" t="inlineStr">
        <is>
          <t>Colgate Vedshakti</t>
        </is>
      </c>
      <c r="C1516" s="236" t="inlineStr">
        <is>
          <t>IN84</t>
        </is>
      </c>
      <c r="D1516" s="237" t="n">
        <v>0</v>
      </c>
      <c r="E1516" s="236" t="n">
        <v>0</v>
      </c>
      <c r="F1516" s="238" t="n">
        <v>0</v>
      </c>
      <c r="G1516" s="236" t="n">
        <v>0</v>
      </c>
      <c r="H1516" s="239" t="n">
        <v>0</v>
      </c>
      <c r="I1516" s="236" t="n">
        <v>0</v>
      </c>
      <c r="J1516" s="240" t="n">
        <v>0</v>
      </c>
      <c r="K1516" s="236" t="n">
        <v>0</v>
      </c>
      <c r="L1516" s="241" t="inlineStr">
        <is>
          <t>-</t>
        </is>
      </c>
      <c r="M1516" s="242" t="inlineStr">
        <is>
          <t>-</t>
        </is>
      </c>
      <c r="N1516" s="236" t="inlineStr">
        <is>
          <t>-</t>
        </is>
      </c>
      <c r="O1516" s="243" t="inlineStr">
        <is>
          <t>-</t>
        </is>
      </c>
      <c r="P1516" s="237" t="inlineStr">
        <is>
          <t>-</t>
        </is>
      </c>
      <c r="Q1516" s="236" t="inlineStr">
        <is>
          <t>-</t>
        </is>
      </c>
      <c r="R1516" s="244" t="inlineStr">
        <is>
          <t>-</t>
        </is>
      </c>
      <c r="S1516" s="245" t="inlineStr">
        <is>
          <t>-</t>
        </is>
      </c>
      <c r="T1516" s="236" t="inlineStr">
        <is>
          <t>100%</t>
        </is>
      </c>
      <c r="U1516" s="246" t="inlineStr">
        <is>
          <t>100%</t>
        </is>
      </c>
      <c r="V1516" s="238" t="inlineStr">
        <is>
          <t>Raipur</t>
        </is>
      </c>
      <c r="W1516" s="236" t="inlineStr">
        <is>
          <t>East</t>
        </is>
      </c>
      <c r="X1516" s="242" t="n"/>
      <c r="Y1516" s="241" t="n">
        <v>3</v>
      </c>
      <c r="Z1516" s="236" t="inlineStr">
        <is>
          <t>0%</t>
        </is>
      </c>
      <c r="AA1516" s="245" t="n"/>
      <c r="AB1516" s="236" t="n">
        <v>0</v>
      </c>
      <c r="AC1516" s="236" t="n">
        <v>0</v>
      </c>
      <c r="AD1516" s="236" t="n">
        <v>1</v>
      </c>
      <c r="AE1516" s="236" t="n">
        <v>1</v>
      </c>
      <c r="AF1516" s="240" t="n">
        <v>0</v>
      </c>
      <c r="AG1516" s="236" t="n">
        <v>0</v>
      </c>
      <c r="AH1516" s="242" t="n">
        <v>0</v>
      </c>
      <c r="AI1516" s="236" t="n">
        <v>0</v>
      </c>
      <c r="AJ1516" s="236" t="n"/>
    </row>
    <row r="1517">
      <c r="A1517" s="236" t="inlineStr">
        <is>
          <t>TH02584A</t>
        </is>
      </c>
      <c r="B1517" s="236" t="inlineStr">
        <is>
          <t>Colgate Vedshakti</t>
        </is>
      </c>
      <c r="C1517" s="236" t="inlineStr">
        <is>
          <t>IN85</t>
        </is>
      </c>
      <c r="D1517" s="237" t="n">
        <v>0</v>
      </c>
      <c r="E1517" s="236" t="n">
        <v>0</v>
      </c>
      <c r="F1517" s="238" t="n">
        <v>0</v>
      </c>
      <c r="G1517" s="236" t="n">
        <v>0</v>
      </c>
      <c r="H1517" s="239" t="n">
        <v>0</v>
      </c>
      <c r="I1517" s="236" t="n">
        <v>0</v>
      </c>
      <c r="J1517" s="240" t="n">
        <v>0</v>
      </c>
      <c r="K1517" s="236" t="n">
        <v>0</v>
      </c>
      <c r="L1517" s="241" t="inlineStr">
        <is>
          <t>-</t>
        </is>
      </c>
      <c r="M1517" s="242" t="inlineStr">
        <is>
          <t>-</t>
        </is>
      </c>
      <c r="N1517" s="236" t="inlineStr">
        <is>
          <t>-</t>
        </is>
      </c>
      <c r="O1517" s="243" t="inlineStr">
        <is>
          <t>-</t>
        </is>
      </c>
      <c r="P1517" s="237" t="inlineStr">
        <is>
          <t>-</t>
        </is>
      </c>
      <c r="Q1517" s="236" t="inlineStr">
        <is>
          <t>-</t>
        </is>
      </c>
      <c r="R1517" s="244" t="inlineStr">
        <is>
          <t>-</t>
        </is>
      </c>
      <c r="S1517" s="245" t="inlineStr">
        <is>
          <t>-</t>
        </is>
      </c>
      <c r="T1517" s="236" t="n"/>
      <c r="U1517" s="246" t="n"/>
      <c r="V1517" s="238" t="inlineStr">
        <is>
          <t>Tripura</t>
        </is>
      </c>
      <c r="W1517" s="236" t="inlineStr">
        <is>
          <t>East</t>
        </is>
      </c>
      <c r="X1517" s="242" t="n"/>
      <c r="Y1517" s="241" t="n">
        <v>0</v>
      </c>
      <c r="Z1517" s="236" t="inlineStr">
        <is>
          <t>0%</t>
        </is>
      </c>
      <c r="AA1517" s="245" t="n"/>
      <c r="AB1517" s="236" t="n">
        <v>0</v>
      </c>
      <c r="AC1517" s="236" t="n">
        <v>0</v>
      </c>
      <c r="AD1517" s="236" t="n">
        <v>1</v>
      </c>
      <c r="AE1517" s="236" t="n">
        <v>1</v>
      </c>
      <c r="AF1517" s="240" t="n">
        <v>0</v>
      </c>
      <c r="AG1517" s="236" t="n">
        <v>0</v>
      </c>
      <c r="AH1517" s="242" t="n">
        <v>0</v>
      </c>
      <c r="AI1517" s="236" t="n">
        <v>0</v>
      </c>
      <c r="AJ1517" s="236" t="n"/>
    </row>
    <row r="1518">
      <c r="A1518" s="236" t="inlineStr">
        <is>
          <t>TH02584A</t>
        </is>
      </c>
      <c r="B1518" s="236" t="inlineStr">
        <is>
          <t>Colgate Vedshakti</t>
        </is>
      </c>
      <c r="C1518" s="236" t="inlineStr">
        <is>
          <t>IN86</t>
        </is>
      </c>
      <c r="D1518" s="237" t="n">
        <v>0</v>
      </c>
      <c r="E1518" s="236" t="n">
        <v>0</v>
      </c>
      <c r="F1518" s="238" t="n">
        <v>0</v>
      </c>
      <c r="G1518" s="236" t="n">
        <v>0</v>
      </c>
      <c r="H1518" s="239" t="n">
        <v>0</v>
      </c>
      <c r="I1518" s="236" t="n">
        <v>0</v>
      </c>
      <c r="J1518" s="240" t="n">
        <v>0</v>
      </c>
      <c r="K1518" s="236" t="n">
        <v>0</v>
      </c>
      <c r="L1518" s="241" t="inlineStr">
        <is>
          <t>-</t>
        </is>
      </c>
      <c r="M1518" s="242" t="inlineStr">
        <is>
          <t>-</t>
        </is>
      </c>
      <c r="N1518" s="236" t="inlineStr">
        <is>
          <t>-</t>
        </is>
      </c>
      <c r="O1518" s="243" t="inlineStr">
        <is>
          <t>-</t>
        </is>
      </c>
      <c r="P1518" s="237" t="inlineStr">
        <is>
          <t>-</t>
        </is>
      </c>
      <c r="Q1518" s="236" t="inlineStr">
        <is>
          <t>-</t>
        </is>
      </c>
      <c r="R1518" s="244" t="inlineStr">
        <is>
          <t>-</t>
        </is>
      </c>
      <c r="S1518" s="245" t="inlineStr">
        <is>
          <t>-</t>
        </is>
      </c>
      <c r="T1518" s="236" t="inlineStr">
        <is>
          <t>100%</t>
        </is>
      </c>
      <c r="U1518" s="246" t="inlineStr">
        <is>
          <t>100%</t>
        </is>
      </c>
      <c r="V1518" s="238" t="inlineStr">
        <is>
          <t>Ranchi</t>
        </is>
      </c>
      <c r="W1518" s="236" t="inlineStr">
        <is>
          <t>East</t>
        </is>
      </c>
      <c r="X1518" s="242" t="n"/>
      <c r="Y1518" s="241" t="n">
        <v>4</v>
      </c>
      <c r="Z1518" s="236" t="inlineStr">
        <is>
          <t>0%</t>
        </is>
      </c>
      <c r="AA1518" s="245" t="n"/>
      <c r="AB1518" s="236" t="n">
        <v>0</v>
      </c>
      <c r="AC1518" s="236" t="n">
        <v>0</v>
      </c>
      <c r="AD1518" s="236" t="n">
        <v>1</v>
      </c>
      <c r="AE1518" s="236" t="n">
        <v>1</v>
      </c>
      <c r="AF1518" s="240" t="n">
        <v>0</v>
      </c>
      <c r="AG1518" s="236" t="n">
        <v>0</v>
      </c>
      <c r="AH1518" s="242" t="n">
        <v>0</v>
      </c>
      <c r="AI1518" s="236" t="n">
        <v>0</v>
      </c>
      <c r="AJ1518" s="236" t="n"/>
    </row>
    <row r="1519">
      <c r="A1519" s="236" t="inlineStr">
        <is>
          <t>TH02584A</t>
        </is>
      </c>
      <c r="B1519" s="236" t="inlineStr">
        <is>
          <t>Colgate Vedshakti</t>
        </is>
      </c>
      <c r="C1519" s="236" t="inlineStr">
        <is>
          <t>IN87</t>
        </is>
      </c>
      <c r="D1519" s="237" t="n">
        <v>0</v>
      </c>
      <c r="E1519" s="236" t="n">
        <v>0</v>
      </c>
      <c r="F1519" s="238" t="n">
        <v>0</v>
      </c>
      <c r="G1519" s="236" t="n">
        <v>0</v>
      </c>
      <c r="H1519" s="239" t="n">
        <v>0</v>
      </c>
      <c r="I1519" s="236" t="n">
        <v>0</v>
      </c>
      <c r="J1519" s="240" t="n">
        <v>0</v>
      </c>
      <c r="K1519" s="236" t="n">
        <v>0</v>
      </c>
      <c r="L1519" s="241" t="inlineStr">
        <is>
          <t>-</t>
        </is>
      </c>
      <c r="M1519" s="242" t="inlineStr">
        <is>
          <t>-</t>
        </is>
      </c>
      <c r="N1519" s="236" t="inlineStr">
        <is>
          <t>-</t>
        </is>
      </c>
      <c r="O1519" s="243" t="inlineStr">
        <is>
          <t>-</t>
        </is>
      </c>
      <c r="P1519" s="237" t="inlineStr">
        <is>
          <t>-</t>
        </is>
      </c>
      <c r="Q1519" s="236" t="inlineStr">
        <is>
          <t>-</t>
        </is>
      </c>
      <c r="R1519" s="244" t="inlineStr">
        <is>
          <t>-</t>
        </is>
      </c>
      <c r="S1519" s="245" t="inlineStr">
        <is>
          <t>-</t>
        </is>
      </c>
      <c r="T1519" s="236" t="inlineStr">
        <is>
          <t>100%</t>
        </is>
      </c>
      <c r="U1519" s="246" t="inlineStr">
        <is>
          <t>100%</t>
        </is>
      </c>
      <c r="V1519" s="238" t="inlineStr">
        <is>
          <t>Vijaywada</t>
        </is>
      </c>
      <c r="W1519" s="236" t="inlineStr">
        <is>
          <t>South</t>
        </is>
      </c>
      <c r="X1519" s="242" t="n"/>
      <c r="Y1519" s="241" t="n">
        <v>3</v>
      </c>
      <c r="Z1519" s="236" t="inlineStr">
        <is>
          <t>0%</t>
        </is>
      </c>
      <c r="AA1519" s="245" t="n"/>
      <c r="AB1519" s="236" t="n">
        <v>0</v>
      </c>
      <c r="AC1519" s="236" t="n">
        <v>0</v>
      </c>
      <c r="AD1519" s="236" t="n">
        <v>1</v>
      </c>
      <c r="AE1519" s="236" t="n">
        <v>1</v>
      </c>
      <c r="AF1519" s="240" t="n">
        <v>0</v>
      </c>
      <c r="AG1519" s="236" t="n">
        <v>0</v>
      </c>
      <c r="AH1519" s="242" t="n">
        <v>0</v>
      </c>
      <c r="AI1519" s="236" t="n">
        <v>0</v>
      </c>
      <c r="AJ1519" s="236" t="n"/>
    </row>
    <row r="1520">
      <c r="A1520" s="236" t="inlineStr">
        <is>
          <t>TH02584A</t>
        </is>
      </c>
      <c r="B1520" s="236" t="inlineStr">
        <is>
          <t>Colgate Vedshakti</t>
        </is>
      </c>
      <c r="C1520" s="236" t="inlineStr">
        <is>
          <t>IN88</t>
        </is>
      </c>
      <c r="D1520" s="237" t="n">
        <v>0</v>
      </c>
      <c r="E1520" s="236" t="n">
        <v>0</v>
      </c>
      <c r="F1520" s="238" t="n">
        <v>0</v>
      </c>
      <c r="G1520" s="236" t="n">
        <v>0</v>
      </c>
      <c r="H1520" s="239" t="n">
        <v>0</v>
      </c>
      <c r="I1520" s="236" t="n">
        <v>0</v>
      </c>
      <c r="J1520" s="240" t="n">
        <v>0</v>
      </c>
      <c r="K1520" s="236" t="n">
        <v>0</v>
      </c>
      <c r="L1520" s="241" t="inlineStr">
        <is>
          <t>-</t>
        </is>
      </c>
      <c r="M1520" s="242" t="inlineStr">
        <is>
          <t>-</t>
        </is>
      </c>
      <c r="N1520" s="236" t="inlineStr">
        <is>
          <t>-</t>
        </is>
      </c>
      <c r="O1520" s="243" t="inlineStr">
        <is>
          <t>-</t>
        </is>
      </c>
      <c r="P1520" s="237" t="inlineStr">
        <is>
          <t>-</t>
        </is>
      </c>
      <c r="Q1520" s="236" t="inlineStr">
        <is>
          <t>-</t>
        </is>
      </c>
      <c r="R1520" s="244" t="inlineStr">
        <is>
          <t>-</t>
        </is>
      </c>
      <c r="S1520" s="245" t="inlineStr">
        <is>
          <t>-</t>
        </is>
      </c>
      <c r="T1520" s="236" t="n"/>
      <c r="U1520" s="246" t="n"/>
      <c r="V1520" s="238" t="inlineStr">
        <is>
          <t>Uttaranchal</t>
        </is>
      </c>
      <c r="W1520" s="236" t="inlineStr">
        <is>
          <t>North</t>
        </is>
      </c>
      <c r="X1520" s="242" t="n"/>
      <c r="Y1520" s="241" t="n">
        <v>0</v>
      </c>
      <c r="Z1520" s="236" t="inlineStr">
        <is>
          <t>0%</t>
        </is>
      </c>
      <c r="AA1520" s="245" t="n"/>
      <c r="AB1520" s="236" t="n">
        <v>0</v>
      </c>
      <c r="AC1520" s="236" t="n">
        <v>0</v>
      </c>
      <c r="AD1520" s="236" t="n">
        <v>1</v>
      </c>
      <c r="AE1520" s="236" t="n">
        <v>1</v>
      </c>
      <c r="AF1520" s="240" t="n">
        <v>0</v>
      </c>
      <c r="AG1520" s="236" t="n">
        <v>0</v>
      </c>
      <c r="AH1520" s="242" t="n">
        <v>0</v>
      </c>
      <c r="AI1520" s="236" t="n">
        <v>0</v>
      </c>
      <c r="AJ1520" s="236" t="n"/>
    </row>
    <row r="1521">
      <c r="A1521" s="236" t="inlineStr">
        <is>
          <t>TH02584A</t>
        </is>
      </c>
      <c r="B1521" s="236" t="inlineStr">
        <is>
          <t>Colgate Vedshakti</t>
        </is>
      </c>
      <c r="C1521" s="236" t="inlineStr">
        <is>
          <t>IN89</t>
        </is>
      </c>
      <c r="D1521" s="237" t="n">
        <v>0</v>
      </c>
      <c r="E1521" s="236" t="n">
        <v>0</v>
      </c>
      <c r="F1521" s="238" t="n">
        <v>0</v>
      </c>
      <c r="G1521" s="236" t="n">
        <v>0</v>
      </c>
      <c r="H1521" s="239" t="n">
        <v>0</v>
      </c>
      <c r="I1521" s="236" t="n">
        <v>0</v>
      </c>
      <c r="J1521" s="240" t="n">
        <v>0</v>
      </c>
      <c r="K1521" s="236" t="n">
        <v>0</v>
      </c>
      <c r="L1521" s="241" t="inlineStr">
        <is>
          <t>-</t>
        </is>
      </c>
      <c r="M1521" s="242" t="inlineStr">
        <is>
          <t>-</t>
        </is>
      </c>
      <c r="N1521" s="236" t="inlineStr">
        <is>
          <t>-</t>
        </is>
      </c>
      <c r="O1521" s="243" t="inlineStr">
        <is>
          <t>-</t>
        </is>
      </c>
      <c r="P1521" s="237" t="inlineStr">
        <is>
          <t>-</t>
        </is>
      </c>
      <c r="Q1521" s="236" t="inlineStr">
        <is>
          <t>-</t>
        </is>
      </c>
      <c r="R1521" s="244" t="inlineStr">
        <is>
          <t>-</t>
        </is>
      </c>
      <c r="S1521" s="245" t="inlineStr">
        <is>
          <t>-</t>
        </is>
      </c>
      <c r="T1521" s="236" t="inlineStr">
        <is>
          <t>100%</t>
        </is>
      </c>
      <c r="U1521" s="246" t="inlineStr">
        <is>
          <t>100%</t>
        </is>
      </c>
      <c r="V1521" s="238" t="inlineStr">
        <is>
          <t>Hubli</t>
        </is>
      </c>
      <c r="W1521" s="236" t="inlineStr">
        <is>
          <t>South</t>
        </is>
      </c>
      <c r="X1521" s="242" t="n"/>
      <c r="Y1521" s="241" t="n">
        <v>3</v>
      </c>
      <c r="Z1521" s="236" t="inlineStr">
        <is>
          <t>0%</t>
        </is>
      </c>
      <c r="AA1521" s="245" t="n"/>
      <c r="AB1521" s="236" t="n">
        <v>0</v>
      </c>
      <c r="AC1521" s="236" t="n">
        <v>0</v>
      </c>
      <c r="AD1521" s="236" t="n">
        <v>1</v>
      </c>
      <c r="AE1521" s="236" t="n">
        <v>1</v>
      </c>
      <c r="AF1521" s="240" t="n">
        <v>0</v>
      </c>
      <c r="AG1521" s="236" t="n">
        <v>0</v>
      </c>
      <c r="AH1521" s="242" t="n">
        <v>0</v>
      </c>
      <c r="AI1521" s="236" t="n">
        <v>0</v>
      </c>
      <c r="AJ1521" s="236" t="n"/>
    </row>
    <row r="1522">
      <c r="A1522" s="236" t="inlineStr">
        <is>
          <t>TH02584A</t>
        </is>
      </c>
      <c r="B1522" s="236" t="inlineStr">
        <is>
          <t>Colgate Vedshakti</t>
        </is>
      </c>
      <c r="C1522" s="236" t="inlineStr">
        <is>
          <t>IN90</t>
        </is>
      </c>
      <c r="D1522" s="237" t="n">
        <v>0</v>
      </c>
      <c r="E1522" s="236" t="n">
        <v>0</v>
      </c>
      <c r="F1522" s="238" t="n">
        <v>0</v>
      </c>
      <c r="G1522" s="236" t="n">
        <v>0</v>
      </c>
      <c r="H1522" s="239" t="n">
        <v>0</v>
      </c>
      <c r="I1522" s="236" t="n">
        <v>0</v>
      </c>
      <c r="J1522" s="240" t="n">
        <v>0</v>
      </c>
      <c r="K1522" s="236" t="n">
        <v>0</v>
      </c>
      <c r="L1522" s="241" t="inlineStr">
        <is>
          <t>-</t>
        </is>
      </c>
      <c r="M1522" s="242" t="inlineStr">
        <is>
          <t>-</t>
        </is>
      </c>
      <c r="N1522" s="236" t="inlineStr">
        <is>
          <t>-</t>
        </is>
      </c>
      <c r="O1522" s="243" t="inlineStr">
        <is>
          <t>-</t>
        </is>
      </c>
      <c r="P1522" s="237" t="inlineStr">
        <is>
          <t>-</t>
        </is>
      </c>
      <c r="Q1522" s="236" t="inlineStr">
        <is>
          <t>-</t>
        </is>
      </c>
      <c r="R1522" s="244" t="inlineStr">
        <is>
          <t>-</t>
        </is>
      </c>
      <c r="S1522" s="245" t="inlineStr">
        <is>
          <t>-</t>
        </is>
      </c>
      <c r="T1522" s="236" t="n"/>
      <c r="U1522" s="246" t="n"/>
      <c r="V1522" s="238" t="inlineStr">
        <is>
          <t>Export</t>
        </is>
      </c>
      <c r="W1522" s="236" t="inlineStr">
        <is>
          <t>Exp-DC</t>
        </is>
      </c>
      <c r="X1522" s="242" t="n"/>
      <c r="Y1522" s="241" t="n">
        <v>0</v>
      </c>
      <c r="Z1522" s="236" t="inlineStr">
        <is>
          <t>0%</t>
        </is>
      </c>
      <c r="AA1522" s="245" t="n"/>
      <c r="AB1522" s="236" t="n">
        <v>0</v>
      </c>
      <c r="AC1522" s="236" t="n">
        <v>0</v>
      </c>
      <c r="AD1522" s="236" t="n">
        <v>1</v>
      </c>
      <c r="AE1522" s="236" t="n">
        <v>1</v>
      </c>
      <c r="AF1522" s="240" t="n">
        <v>0</v>
      </c>
      <c r="AG1522" s="236" t="n">
        <v>0</v>
      </c>
      <c r="AH1522" s="242" t="n">
        <v>0</v>
      </c>
      <c r="AI1522" s="236" t="n">
        <v>0</v>
      </c>
      <c r="AJ1522" s="236" t="n"/>
    </row>
    <row r="1523">
      <c r="A1523" s="236" t="inlineStr">
        <is>
          <t>TH02584A</t>
        </is>
      </c>
      <c r="B1523" s="236" t="inlineStr">
        <is>
          <t>Colgate Vedshakti</t>
        </is>
      </c>
      <c r="C1523" s="236" t="inlineStr">
        <is>
          <t>IN91</t>
        </is>
      </c>
      <c r="D1523" s="237" t="n">
        <v>0</v>
      </c>
      <c r="E1523" s="236" t="n">
        <v>0</v>
      </c>
      <c r="F1523" s="238" t="n">
        <v>0</v>
      </c>
      <c r="G1523" s="236" t="n">
        <v>0</v>
      </c>
      <c r="H1523" s="239" t="n">
        <v>0</v>
      </c>
      <c r="I1523" s="236" t="n">
        <v>0</v>
      </c>
      <c r="J1523" s="240" t="n">
        <v>0</v>
      </c>
      <c r="K1523" s="236" t="n">
        <v>0</v>
      </c>
      <c r="L1523" s="241" t="inlineStr">
        <is>
          <t>-</t>
        </is>
      </c>
      <c r="M1523" s="242" t="inlineStr">
        <is>
          <t>-</t>
        </is>
      </c>
      <c r="N1523" s="236" t="inlineStr">
        <is>
          <t>-</t>
        </is>
      </c>
      <c r="O1523" s="243" t="inlineStr">
        <is>
          <t>-</t>
        </is>
      </c>
      <c r="P1523" s="237" t="inlineStr">
        <is>
          <t>-</t>
        </is>
      </c>
      <c r="Q1523" s="236" t="inlineStr">
        <is>
          <t>-</t>
        </is>
      </c>
      <c r="R1523" s="244" t="inlineStr">
        <is>
          <t>-</t>
        </is>
      </c>
      <c r="S1523" s="245" t="inlineStr">
        <is>
          <t>-</t>
        </is>
      </c>
      <c r="T1523" s="236" t="n"/>
      <c r="U1523" s="246" t="n"/>
      <c r="V1523" s="238" t="inlineStr">
        <is>
          <t>Siliguri</t>
        </is>
      </c>
      <c r="W1523" s="236" t="inlineStr">
        <is>
          <t>East</t>
        </is>
      </c>
      <c r="X1523" s="242" t="n"/>
      <c r="Y1523" s="241" t="n">
        <v>0</v>
      </c>
      <c r="Z1523" s="236" t="inlineStr">
        <is>
          <t>0%</t>
        </is>
      </c>
      <c r="AA1523" s="245" t="n"/>
      <c r="AB1523" s="236" t="n">
        <v>0</v>
      </c>
      <c r="AC1523" s="236" t="n">
        <v>0</v>
      </c>
      <c r="AD1523" s="236" t="n">
        <v>1</v>
      </c>
      <c r="AE1523" s="236" t="n">
        <v>1</v>
      </c>
      <c r="AF1523" s="240" t="n">
        <v>0</v>
      </c>
      <c r="AG1523" s="236" t="n">
        <v>0</v>
      </c>
      <c r="AH1523" s="242" t="n">
        <v>0</v>
      </c>
      <c r="AI1523" s="236" t="n">
        <v>0</v>
      </c>
      <c r="AJ1523" s="236" t="n"/>
    </row>
    <row r="1524">
      <c r="A1524" s="236" t="inlineStr">
        <is>
          <t>TH02584A</t>
        </is>
      </c>
      <c r="B1524" s="236" t="inlineStr">
        <is>
          <t>Colgate Vedshakti</t>
        </is>
      </c>
      <c r="C1524" s="236" t="inlineStr">
        <is>
          <t>IN95</t>
        </is>
      </c>
      <c r="D1524" s="237" t="n">
        <v>0</v>
      </c>
      <c r="E1524" s="236" t="n">
        <v>0</v>
      </c>
      <c r="F1524" s="238" t="n">
        <v>0</v>
      </c>
      <c r="G1524" s="236" t="n">
        <v>0</v>
      </c>
      <c r="H1524" s="239" t="n">
        <v>0</v>
      </c>
      <c r="I1524" s="236" t="n">
        <v>0</v>
      </c>
      <c r="J1524" s="240" t="n">
        <v>0</v>
      </c>
      <c r="K1524" s="236" t="n">
        <v>0</v>
      </c>
      <c r="L1524" s="241" t="inlineStr">
        <is>
          <t>-</t>
        </is>
      </c>
      <c r="M1524" s="242" t="inlineStr">
        <is>
          <t>-</t>
        </is>
      </c>
      <c r="N1524" s="236" t="inlineStr">
        <is>
          <t>-</t>
        </is>
      </c>
      <c r="O1524" s="243" t="inlineStr">
        <is>
          <t>-</t>
        </is>
      </c>
      <c r="P1524" s="237" t="inlineStr">
        <is>
          <t>-</t>
        </is>
      </c>
      <c r="Q1524" s="236" t="inlineStr">
        <is>
          <t>-</t>
        </is>
      </c>
      <c r="R1524" s="244" t="inlineStr">
        <is>
          <t>-</t>
        </is>
      </c>
      <c r="S1524" s="245" t="inlineStr">
        <is>
          <t>-</t>
        </is>
      </c>
      <c r="T1524" s="236" t="n"/>
      <c r="U1524" s="246" t="n"/>
      <c r="V1524" s="238" t="inlineStr">
        <is>
          <t>Hasangarh</t>
        </is>
      </c>
      <c r="W1524" s="236" t="inlineStr">
        <is>
          <t>North DC</t>
        </is>
      </c>
      <c r="X1524" s="242" t="n"/>
      <c r="Y1524" s="241" t="n">
        <v>0</v>
      </c>
      <c r="Z1524" s="236" t="inlineStr">
        <is>
          <t>0%</t>
        </is>
      </c>
      <c r="AA1524" s="245" t="n"/>
      <c r="AB1524" s="236" t="n">
        <v>0</v>
      </c>
      <c r="AC1524" s="236" t="n">
        <v>0</v>
      </c>
      <c r="AD1524" s="236" t="n">
        <v>1</v>
      </c>
      <c r="AE1524" s="236" t="n">
        <v>1</v>
      </c>
      <c r="AF1524" s="240" t="n">
        <v>0</v>
      </c>
      <c r="AG1524" s="236" t="n">
        <v>0</v>
      </c>
      <c r="AH1524" s="242" t="n">
        <v>0</v>
      </c>
      <c r="AI1524" s="236" t="n">
        <v>0</v>
      </c>
      <c r="AJ1524" s="236" t="n"/>
    </row>
    <row r="1525">
      <c r="A1525" s="236" t="inlineStr">
        <is>
          <t>TH02584A</t>
        </is>
      </c>
      <c r="B1525" s="236" t="inlineStr">
        <is>
          <t>Colgate Vedshakti</t>
        </is>
      </c>
      <c r="C1525" s="236" t="inlineStr">
        <is>
          <t>IN97</t>
        </is>
      </c>
      <c r="D1525" s="237" t="n">
        <v>0</v>
      </c>
      <c r="E1525" s="236" t="n">
        <v>0</v>
      </c>
      <c r="F1525" s="238" t="n">
        <v>0</v>
      </c>
      <c r="G1525" s="236" t="n">
        <v>0</v>
      </c>
      <c r="H1525" s="239" t="n">
        <v>0</v>
      </c>
      <c r="I1525" s="236" t="n">
        <v>0</v>
      </c>
      <c r="J1525" s="240" t="n">
        <v>0</v>
      </c>
      <c r="K1525" s="236" t="n">
        <v>0</v>
      </c>
      <c r="L1525" s="241" t="inlineStr">
        <is>
          <t>-</t>
        </is>
      </c>
      <c r="M1525" s="242" t="inlineStr">
        <is>
          <t>-</t>
        </is>
      </c>
      <c r="N1525" s="236" t="inlineStr">
        <is>
          <t>-</t>
        </is>
      </c>
      <c r="O1525" s="243" t="inlineStr">
        <is>
          <t>-</t>
        </is>
      </c>
      <c r="P1525" s="237" t="inlineStr">
        <is>
          <t>-</t>
        </is>
      </c>
      <c r="Q1525" s="236" t="inlineStr">
        <is>
          <t>-</t>
        </is>
      </c>
      <c r="R1525" s="244" t="inlineStr">
        <is>
          <t>-</t>
        </is>
      </c>
      <c r="S1525" s="245" t="inlineStr">
        <is>
          <t>-</t>
        </is>
      </c>
      <c r="T1525" s="236" t="n"/>
      <c r="U1525" s="246" t="n"/>
      <c r="V1525" s="238" t="inlineStr">
        <is>
          <t>Hubli DC</t>
        </is>
      </c>
      <c r="W1525" s="236" t="inlineStr">
        <is>
          <t>South DC</t>
        </is>
      </c>
      <c r="X1525" s="242" t="n"/>
      <c r="Y1525" s="241" t="n">
        <v>0</v>
      </c>
      <c r="Z1525" s="236" t="inlineStr">
        <is>
          <t>0%</t>
        </is>
      </c>
      <c r="AA1525" s="245" t="n"/>
      <c r="AB1525" s="236" t="n">
        <v>0</v>
      </c>
      <c r="AC1525" s="236" t="n">
        <v>0</v>
      </c>
      <c r="AD1525" s="236" t="n">
        <v>1</v>
      </c>
      <c r="AE1525" s="236" t="n">
        <v>1</v>
      </c>
      <c r="AF1525" s="240" t="n">
        <v>0</v>
      </c>
      <c r="AG1525" s="236" t="n">
        <v>0</v>
      </c>
      <c r="AH1525" s="242" t="n">
        <v>0</v>
      </c>
      <c r="AI1525" s="236" t="n">
        <v>0</v>
      </c>
      <c r="AJ1525" s="236" t="n"/>
    </row>
    <row r="1526">
      <c r="A1526" s="236" t="inlineStr">
        <is>
          <t>TH02584A</t>
        </is>
      </c>
      <c r="B1526" s="236" t="inlineStr">
        <is>
          <t>Colgate Vedshakti</t>
        </is>
      </c>
      <c r="C1526" s="236" t="inlineStr">
        <is>
          <t>IN98</t>
        </is>
      </c>
      <c r="D1526" s="237" t="n">
        <v>0</v>
      </c>
      <c r="E1526" s="236" t="n">
        <v>0</v>
      </c>
      <c r="F1526" s="238" t="n">
        <v>0</v>
      </c>
      <c r="G1526" s="236" t="n">
        <v>0</v>
      </c>
      <c r="H1526" s="239" t="n">
        <v>0</v>
      </c>
      <c r="I1526" s="236" t="n">
        <v>0</v>
      </c>
      <c r="J1526" s="240" t="n">
        <v>0</v>
      </c>
      <c r="K1526" s="236" t="n">
        <v>0</v>
      </c>
      <c r="L1526" s="241" t="inlineStr">
        <is>
          <t>-</t>
        </is>
      </c>
      <c r="M1526" s="242" t="inlineStr">
        <is>
          <t>-</t>
        </is>
      </c>
      <c r="N1526" s="236" t="inlineStr">
        <is>
          <t>-</t>
        </is>
      </c>
      <c r="O1526" s="243" t="inlineStr">
        <is>
          <t>-</t>
        </is>
      </c>
      <c r="P1526" s="237" t="inlineStr">
        <is>
          <t>-</t>
        </is>
      </c>
      <c r="Q1526" s="236" t="inlineStr">
        <is>
          <t>-</t>
        </is>
      </c>
      <c r="R1526" s="244" t="inlineStr">
        <is>
          <t>-</t>
        </is>
      </c>
      <c r="S1526" s="245" t="inlineStr">
        <is>
          <t>-</t>
        </is>
      </c>
      <c r="T1526" s="236" t="n"/>
      <c r="U1526" s="246" t="n"/>
      <c r="V1526" s="238" t="inlineStr">
        <is>
          <t>Calcutta DC</t>
        </is>
      </c>
      <c r="W1526" s="236" t="inlineStr">
        <is>
          <t>East DC</t>
        </is>
      </c>
      <c r="X1526" s="242" t="n"/>
      <c r="Y1526" s="241" t="n">
        <v>0</v>
      </c>
      <c r="Z1526" s="236" t="inlineStr">
        <is>
          <t>0%</t>
        </is>
      </c>
      <c r="AA1526" s="245" t="n"/>
      <c r="AB1526" s="236" t="n">
        <v>0</v>
      </c>
      <c r="AC1526" s="236" t="n">
        <v>0</v>
      </c>
      <c r="AD1526" s="236" t="n">
        <v>1</v>
      </c>
      <c r="AE1526" s="236" t="n">
        <v>1</v>
      </c>
      <c r="AF1526" s="240" t="n">
        <v>0</v>
      </c>
      <c r="AG1526" s="236" t="n">
        <v>0</v>
      </c>
      <c r="AH1526" s="242" t="n">
        <v>0</v>
      </c>
      <c r="AI1526" s="236" t="n">
        <v>0</v>
      </c>
      <c r="AJ1526" s="236" t="n"/>
    </row>
    <row r="1527">
      <c r="A1527" s="236" t="inlineStr">
        <is>
          <t>TH02584A</t>
        </is>
      </c>
      <c r="B1527" s="236" t="inlineStr">
        <is>
          <t>Colgate Vedshakti</t>
        </is>
      </c>
      <c r="C1527" s="236" t="inlineStr">
        <is>
          <t>IN99</t>
        </is>
      </c>
      <c r="D1527" s="237" t="n">
        <v>0</v>
      </c>
      <c r="E1527" s="236" t="n">
        <v>0</v>
      </c>
      <c r="F1527" s="238" t="n">
        <v>0</v>
      </c>
      <c r="G1527" s="236" t="n">
        <v>0</v>
      </c>
      <c r="H1527" s="239" t="n">
        <v>0</v>
      </c>
      <c r="I1527" s="236" t="n">
        <v>0</v>
      </c>
      <c r="J1527" s="240" t="n">
        <v>0</v>
      </c>
      <c r="K1527" s="236" t="n">
        <v>0</v>
      </c>
      <c r="L1527" s="241" t="inlineStr">
        <is>
          <t>-</t>
        </is>
      </c>
      <c r="M1527" s="242" t="inlineStr">
        <is>
          <t>-</t>
        </is>
      </c>
      <c r="N1527" s="236" t="inlineStr">
        <is>
          <t>-</t>
        </is>
      </c>
      <c r="O1527" s="243" t="inlineStr">
        <is>
          <t>-</t>
        </is>
      </c>
      <c r="P1527" s="237" t="inlineStr">
        <is>
          <t>-</t>
        </is>
      </c>
      <c r="Q1527" s="236" t="inlineStr">
        <is>
          <t>-</t>
        </is>
      </c>
      <c r="R1527" s="244" t="inlineStr">
        <is>
          <t>-</t>
        </is>
      </c>
      <c r="S1527" s="245" t="inlineStr">
        <is>
          <t>-</t>
        </is>
      </c>
      <c r="T1527" s="236" t="n"/>
      <c r="U1527" s="246" t="n"/>
      <c r="V1527" s="238" t="inlineStr">
        <is>
          <t>Goa DC</t>
        </is>
      </c>
      <c r="W1527" s="236" t="inlineStr">
        <is>
          <t>Plant</t>
        </is>
      </c>
      <c r="X1527" s="242" t="n"/>
      <c r="Y1527" s="241" t="n">
        <v>0</v>
      </c>
      <c r="Z1527" s="236" t="inlineStr">
        <is>
          <t>0%</t>
        </is>
      </c>
      <c r="AA1527" s="245" t="n"/>
      <c r="AB1527" s="236" t="n">
        <v>0</v>
      </c>
      <c r="AC1527" s="236" t="n">
        <v>0</v>
      </c>
      <c r="AD1527" s="236" t="n">
        <v>1</v>
      </c>
      <c r="AE1527" s="236" t="n">
        <v>1</v>
      </c>
      <c r="AF1527" s="240" t="n">
        <v>0</v>
      </c>
      <c r="AG1527" s="236" t="n">
        <v>0</v>
      </c>
      <c r="AH1527" s="242" t="n">
        <v>0</v>
      </c>
      <c r="AI1527" s="236" t="n">
        <v>0</v>
      </c>
      <c r="AJ1527" s="236" t="n"/>
    </row>
    <row r="1528">
      <c r="A1528" s="236" t="inlineStr">
        <is>
          <t>------------</t>
        </is>
      </c>
      <c r="B1528" s="236" t="n"/>
      <c r="C1528" s="236" t="n"/>
      <c r="D1528" s="237" t="n"/>
      <c r="E1528" s="236" t="n"/>
      <c r="F1528" s="238" t="n"/>
      <c r="G1528" s="236" t="n"/>
      <c r="H1528" s="239" t="n"/>
      <c r="I1528" s="236" t="n"/>
      <c r="J1528" s="240" t="n"/>
      <c r="K1528" s="236" t="n"/>
      <c r="L1528" s="241" t="n"/>
      <c r="M1528" s="242" t="n"/>
      <c r="N1528" s="236" t="n"/>
      <c r="O1528" s="243" t="n"/>
      <c r="P1528" s="237" t="n"/>
      <c r="Q1528" s="236" t="n"/>
      <c r="R1528" s="244" t="n"/>
      <c r="S1528" s="245" t="n"/>
      <c r="T1528" s="236" t="n"/>
      <c r="U1528" s="246" t="n"/>
      <c r="V1528" s="238" t="n"/>
      <c r="W1528" s="236" t="n"/>
      <c r="X1528" s="242" t="n"/>
      <c r="Y1528" s="241" t="n"/>
      <c r="Z1528" s="236" t="n"/>
      <c r="AA1528" s="245" t="n"/>
      <c r="AB1528" s="236" t="n"/>
      <c r="AC1528" s="236" t="n"/>
      <c r="AD1528" s="236" t="n"/>
      <c r="AE1528" s="236" t="n"/>
      <c r="AF1528" s="240" t="n"/>
      <c r="AG1528" s="236" t="n"/>
      <c r="AH1528" s="242" t="n"/>
      <c r="AI1528" s="236" t="n"/>
      <c r="AJ1528" s="236" t="n"/>
    </row>
    <row r="1529">
      <c r="A1529" s="236" t="inlineStr">
        <is>
          <t>TH02610A</t>
        </is>
      </c>
      <c r="B1529" s="236" t="inlineStr">
        <is>
          <t>Colgate Vedshakti</t>
        </is>
      </c>
      <c r="C1529" s="236" t="inlineStr">
        <is>
          <t>IN08</t>
        </is>
      </c>
      <c r="D1529" s="237" t="n">
        <v>0</v>
      </c>
      <c r="E1529" s="236" t="n">
        <v>0</v>
      </c>
      <c r="F1529" s="238" t="n">
        <v>0</v>
      </c>
      <c r="G1529" s="236" t="n">
        <v>0</v>
      </c>
      <c r="H1529" s="239" t="n">
        <v>0</v>
      </c>
      <c r="I1529" s="236" t="n">
        <v>0</v>
      </c>
      <c r="J1529" s="240" t="n">
        <v>0</v>
      </c>
      <c r="K1529" s="236" t="n">
        <v>0</v>
      </c>
      <c r="L1529" s="241" t="inlineStr">
        <is>
          <t>-</t>
        </is>
      </c>
      <c r="M1529" s="242" t="inlineStr">
        <is>
          <t>-</t>
        </is>
      </c>
      <c r="N1529" s="236" t="inlineStr">
        <is>
          <t>-</t>
        </is>
      </c>
      <c r="O1529" s="243" t="inlineStr">
        <is>
          <t>-</t>
        </is>
      </c>
      <c r="P1529" s="237" t="inlineStr">
        <is>
          <t>-</t>
        </is>
      </c>
      <c r="Q1529" s="236" t="inlineStr">
        <is>
          <t>-</t>
        </is>
      </c>
      <c r="R1529" s="244" t="inlineStr">
        <is>
          <t>-</t>
        </is>
      </c>
      <c r="S1529" s="245" t="inlineStr">
        <is>
          <t>-</t>
        </is>
      </c>
      <c r="T1529" s="236" t="n"/>
      <c r="U1529" s="246" t="n"/>
      <c r="V1529" s="238" t="inlineStr">
        <is>
          <t>Sanand</t>
        </is>
      </c>
      <c r="W1529" s="236" t="inlineStr">
        <is>
          <t>Plant</t>
        </is>
      </c>
      <c r="X1529" s="242" t="n"/>
      <c r="Y1529" s="241" t="n">
        <v>0</v>
      </c>
      <c r="Z1529" s="236" t="inlineStr">
        <is>
          <t>0%</t>
        </is>
      </c>
      <c r="AA1529" s="245" t="n"/>
      <c r="AB1529" s="236" t="n">
        <v>0</v>
      </c>
      <c r="AC1529" s="236" t="n">
        <v>0</v>
      </c>
      <c r="AD1529" s="236" t="n">
        <v>0</v>
      </c>
      <c r="AE1529" s="236" t="n">
        <v>0</v>
      </c>
      <c r="AF1529" s="240" t="n">
        <v>0</v>
      </c>
      <c r="AG1529" s="236" t="n">
        <v>0</v>
      </c>
      <c r="AH1529" s="242" t="n">
        <v>0</v>
      </c>
      <c r="AI1529" s="236" t="n">
        <v>0</v>
      </c>
      <c r="AJ1529" s="236" t="n"/>
    </row>
    <row r="1530">
      <c r="A1530" s="236" t="inlineStr">
        <is>
          <t>TH02610A</t>
        </is>
      </c>
      <c r="B1530" s="236" t="inlineStr">
        <is>
          <t>Colgate Vedshakti</t>
        </is>
      </c>
      <c r="C1530" s="236" t="inlineStr">
        <is>
          <t>IN15</t>
        </is>
      </c>
      <c r="D1530" s="237" t="n">
        <v>0</v>
      </c>
      <c r="E1530" s="236" t="n">
        <v>0</v>
      </c>
      <c r="F1530" s="238" t="n">
        <v>0</v>
      </c>
      <c r="G1530" s="236" t="n">
        <v>0</v>
      </c>
      <c r="H1530" s="239" t="n">
        <v>0</v>
      </c>
      <c r="I1530" s="236" t="n">
        <v>0</v>
      </c>
      <c r="J1530" s="240" t="n">
        <v>0</v>
      </c>
      <c r="K1530" s="236" t="n">
        <v>0</v>
      </c>
      <c r="L1530" s="241" t="inlineStr">
        <is>
          <t>-</t>
        </is>
      </c>
      <c r="M1530" s="242" t="inlineStr">
        <is>
          <t>-</t>
        </is>
      </c>
      <c r="N1530" s="236" t="inlineStr">
        <is>
          <t>-</t>
        </is>
      </c>
      <c r="O1530" s="243" t="inlineStr">
        <is>
          <t>-</t>
        </is>
      </c>
      <c r="P1530" s="237" t="inlineStr">
        <is>
          <t>-</t>
        </is>
      </c>
      <c r="Q1530" s="236" t="inlineStr">
        <is>
          <t>-</t>
        </is>
      </c>
      <c r="R1530" s="244" t="inlineStr">
        <is>
          <t>-</t>
        </is>
      </c>
      <c r="S1530" s="245" t="inlineStr">
        <is>
          <t>-</t>
        </is>
      </c>
      <c r="T1530" s="236" t="n"/>
      <c r="U1530" s="246" t="n"/>
      <c r="V1530" s="238" t="inlineStr">
        <is>
          <t>Baddi</t>
        </is>
      </c>
      <c r="W1530" s="236" t="inlineStr">
        <is>
          <t>Plant</t>
        </is>
      </c>
      <c r="X1530" s="242" t="n"/>
      <c r="Y1530" s="241" t="n">
        <v>0</v>
      </c>
      <c r="Z1530" s="236" t="inlineStr">
        <is>
          <t>0%</t>
        </is>
      </c>
      <c r="AA1530" s="245" t="n"/>
      <c r="AB1530" s="236" t="n">
        <v>0</v>
      </c>
      <c r="AC1530" s="236" t="n">
        <v>0</v>
      </c>
      <c r="AD1530" s="236" t="n">
        <v>0</v>
      </c>
      <c r="AE1530" s="236" t="n">
        <v>0</v>
      </c>
      <c r="AF1530" s="240" t="n">
        <v>0</v>
      </c>
      <c r="AG1530" s="236" t="n">
        <v>0</v>
      </c>
      <c r="AH1530" s="242" t="n">
        <v>0</v>
      </c>
      <c r="AI1530" s="236" t="n">
        <v>0</v>
      </c>
      <c r="AJ1530" s="236" t="n"/>
    </row>
    <row r="1531">
      <c r="A1531" s="236" t="inlineStr">
        <is>
          <t>TH02610A</t>
        </is>
      </c>
      <c r="B1531" s="236" t="inlineStr">
        <is>
          <t>Colgate Vedshakti</t>
        </is>
      </c>
      <c r="C1531" s="236" t="inlineStr">
        <is>
          <t>IN16</t>
        </is>
      </c>
      <c r="D1531" s="237" t="n">
        <v>0</v>
      </c>
      <c r="E1531" s="236" t="n">
        <v>0</v>
      </c>
      <c r="F1531" s="238" t="n">
        <v>0</v>
      </c>
      <c r="G1531" s="236" t="n">
        <v>0</v>
      </c>
      <c r="H1531" s="239" t="n">
        <v>0</v>
      </c>
      <c r="I1531" s="236" t="n">
        <v>0</v>
      </c>
      <c r="J1531" s="240" t="n">
        <v>0</v>
      </c>
      <c r="K1531" s="236" t="n">
        <v>0</v>
      </c>
      <c r="L1531" s="241" t="inlineStr">
        <is>
          <t>-</t>
        </is>
      </c>
      <c r="M1531" s="242" t="inlineStr">
        <is>
          <t>-</t>
        </is>
      </c>
      <c r="N1531" s="236" t="inlineStr">
        <is>
          <t>-</t>
        </is>
      </c>
      <c r="O1531" s="243" t="inlineStr">
        <is>
          <t>-</t>
        </is>
      </c>
      <c r="P1531" s="237" t="inlineStr">
        <is>
          <t>-</t>
        </is>
      </c>
      <c r="Q1531" s="236" t="inlineStr">
        <is>
          <t>-</t>
        </is>
      </c>
      <c r="R1531" s="244" t="inlineStr">
        <is>
          <t>-</t>
        </is>
      </c>
      <c r="S1531" s="245" t="inlineStr">
        <is>
          <t>-</t>
        </is>
      </c>
      <c r="T1531" s="236" t="n"/>
      <c r="U1531" s="246" t="n"/>
      <c r="V1531" s="238" t="inlineStr">
        <is>
          <t>Goa</t>
        </is>
      </c>
      <c r="W1531" s="236" t="inlineStr">
        <is>
          <t>Plant</t>
        </is>
      </c>
      <c r="X1531" s="242" t="n"/>
      <c r="Y1531" s="241" t="n">
        <v>0</v>
      </c>
      <c r="Z1531" s="236" t="inlineStr">
        <is>
          <t>0%</t>
        </is>
      </c>
      <c r="AA1531" s="245" t="n"/>
      <c r="AB1531" s="236" t="n">
        <v>0</v>
      </c>
      <c r="AC1531" s="236" t="n">
        <v>0</v>
      </c>
      <c r="AD1531" s="236" t="n">
        <v>0</v>
      </c>
      <c r="AE1531" s="236" t="n">
        <v>0</v>
      </c>
      <c r="AF1531" s="240" t="n">
        <v>0</v>
      </c>
      <c r="AG1531" s="236" t="n">
        <v>0</v>
      </c>
      <c r="AH1531" s="242" t="n">
        <v>0</v>
      </c>
      <c r="AI1531" s="236" t="n">
        <v>0</v>
      </c>
      <c r="AJ1531" s="236" t="n"/>
    </row>
    <row r="1532">
      <c r="A1532" s="236" t="inlineStr">
        <is>
          <t>TH02610A</t>
        </is>
      </c>
      <c r="B1532" s="236" t="inlineStr">
        <is>
          <t>Colgate Vedshakti</t>
        </is>
      </c>
      <c r="C1532" s="236" t="inlineStr">
        <is>
          <t>IN60</t>
        </is>
      </c>
      <c r="D1532" s="237" t="n">
        <v>0</v>
      </c>
      <c r="E1532" s="236" t="n">
        <v>0</v>
      </c>
      <c r="F1532" s="238" t="n">
        <v>0</v>
      </c>
      <c r="G1532" s="236" t="n">
        <v>0</v>
      </c>
      <c r="H1532" s="239" t="n">
        <v>0</v>
      </c>
      <c r="I1532" s="236" t="n">
        <v>0</v>
      </c>
      <c r="J1532" s="240" t="n">
        <v>0</v>
      </c>
      <c r="K1532" s="236" t="n">
        <v>0</v>
      </c>
      <c r="L1532" s="241" t="inlineStr">
        <is>
          <t>-</t>
        </is>
      </c>
      <c r="M1532" s="242" t="inlineStr">
        <is>
          <t>-</t>
        </is>
      </c>
      <c r="N1532" s="236" t="inlineStr">
        <is>
          <t>-</t>
        </is>
      </c>
      <c r="O1532" s="243" t="inlineStr">
        <is>
          <t>-</t>
        </is>
      </c>
      <c r="P1532" s="237" t="inlineStr">
        <is>
          <t>-</t>
        </is>
      </c>
      <c r="Q1532" s="236" t="inlineStr">
        <is>
          <t>-</t>
        </is>
      </c>
      <c r="R1532" s="244" t="inlineStr">
        <is>
          <t>-</t>
        </is>
      </c>
      <c r="S1532" s="245" t="inlineStr">
        <is>
          <t>-</t>
        </is>
      </c>
      <c r="T1532" s="236" t="n"/>
      <c r="U1532" s="246" t="n"/>
      <c r="V1532" s="238" t="inlineStr">
        <is>
          <t>Mumbai</t>
        </is>
      </c>
      <c r="W1532" s="236" t="inlineStr">
        <is>
          <t>West</t>
        </is>
      </c>
      <c r="X1532" s="242" t="n"/>
      <c r="Y1532" s="241" t="n">
        <v>0</v>
      </c>
      <c r="Z1532" s="236" t="inlineStr">
        <is>
          <t>0%</t>
        </is>
      </c>
      <c r="AA1532" s="245" t="n"/>
      <c r="AB1532" s="236" t="n">
        <v>0</v>
      </c>
      <c r="AC1532" s="236" t="n">
        <v>0</v>
      </c>
      <c r="AD1532" s="236" t="n">
        <v>1</v>
      </c>
      <c r="AE1532" s="236" t="n">
        <v>1</v>
      </c>
      <c r="AF1532" s="240" t="n">
        <v>0</v>
      </c>
      <c r="AG1532" s="236" t="n">
        <v>0</v>
      </c>
      <c r="AH1532" s="242" t="n">
        <v>0</v>
      </c>
      <c r="AI1532" s="236" t="n">
        <v>0</v>
      </c>
      <c r="AJ1532" s="236" t="n"/>
    </row>
    <row r="1533">
      <c r="A1533" s="236" t="inlineStr">
        <is>
          <t>TH02610A</t>
        </is>
      </c>
      <c r="B1533" s="236" t="inlineStr">
        <is>
          <t>Colgate Vedshakti</t>
        </is>
      </c>
      <c r="C1533" s="236" t="inlineStr">
        <is>
          <t>IN61</t>
        </is>
      </c>
      <c r="D1533" s="237" t="n">
        <v>0</v>
      </c>
      <c r="E1533" s="236" t="n">
        <v>0</v>
      </c>
      <c r="F1533" s="238" t="n">
        <v>0</v>
      </c>
      <c r="G1533" s="236" t="n">
        <v>0</v>
      </c>
      <c r="H1533" s="239" t="n">
        <v>0</v>
      </c>
      <c r="I1533" s="236" t="n">
        <v>0</v>
      </c>
      <c r="J1533" s="240" t="n">
        <v>0</v>
      </c>
      <c r="K1533" s="236" t="n">
        <v>0</v>
      </c>
      <c r="L1533" s="241" t="inlineStr">
        <is>
          <t>-</t>
        </is>
      </c>
      <c r="M1533" s="242" t="inlineStr">
        <is>
          <t>-</t>
        </is>
      </c>
      <c r="N1533" s="236" t="inlineStr">
        <is>
          <t>-</t>
        </is>
      </c>
      <c r="O1533" s="243" t="inlineStr">
        <is>
          <t>-</t>
        </is>
      </c>
      <c r="P1533" s="237" t="inlineStr">
        <is>
          <t>-</t>
        </is>
      </c>
      <c r="Q1533" s="236" t="inlineStr">
        <is>
          <t>-</t>
        </is>
      </c>
      <c r="R1533" s="244" t="inlineStr">
        <is>
          <t>-</t>
        </is>
      </c>
      <c r="S1533" s="245" t="inlineStr">
        <is>
          <t>-</t>
        </is>
      </c>
      <c r="T1533" s="236" t="n"/>
      <c r="U1533" s="246" t="n"/>
      <c r="V1533" s="238" t="inlineStr">
        <is>
          <t>Delhi</t>
        </is>
      </c>
      <c r="W1533" s="236" t="inlineStr">
        <is>
          <t>North</t>
        </is>
      </c>
      <c r="X1533" s="242" t="n"/>
      <c r="Y1533" s="241" t="n">
        <v>0</v>
      </c>
      <c r="Z1533" s="236" t="inlineStr">
        <is>
          <t>0%</t>
        </is>
      </c>
      <c r="AA1533" s="245" t="n"/>
      <c r="AB1533" s="236" t="n">
        <v>0</v>
      </c>
      <c r="AC1533" s="236" t="n">
        <v>0</v>
      </c>
      <c r="AD1533" s="236" t="n">
        <v>1</v>
      </c>
      <c r="AE1533" s="236" t="n">
        <v>1</v>
      </c>
      <c r="AF1533" s="240" t="n">
        <v>0</v>
      </c>
      <c r="AG1533" s="236" t="n">
        <v>0</v>
      </c>
      <c r="AH1533" s="242" t="n">
        <v>0</v>
      </c>
      <c r="AI1533" s="236" t="n">
        <v>0</v>
      </c>
      <c r="AJ1533" s="236" t="n"/>
    </row>
    <row r="1534">
      <c r="A1534" s="236" t="inlineStr">
        <is>
          <t>TH02610A</t>
        </is>
      </c>
      <c r="B1534" s="236" t="inlineStr">
        <is>
          <t>Colgate Vedshakti</t>
        </is>
      </c>
      <c r="C1534" s="236" t="inlineStr">
        <is>
          <t>IN62</t>
        </is>
      </c>
      <c r="D1534" s="237" t="n">
        <v>0</v>
      </c>
      <c r="E1534" s="236" t="n">
        <v>0</v>
      </c>
      <c r="F1534" s="238" t="n">
        <v>0</v>
      </c>
      <c r="G1534" s="236" t="n">
        <v>0</v>
      </c>
      <c r="H1534" s="239" t="n">
        <v>0</v>
      </c>
      <c r="I1534" s="236" t="n">
        <v>0</v>
      </c>
      <c r="J1534" s="240" t="n">
        <v>0</v>
      </c>
      <c r="K1534" s="236" t="n">
        <v>0</v>
      </c>
      <c r="L1534" s="241" t="inlineStr">
        <is>
          <t>-</t>
        </is>
      </c>
      <c r="M1534" s="242" t="inlineStr">
        <is>
          <t>-</t>
        </is>
      </c>
      <c r="N1534" s="236" t="inlineStr">
        <is>
          <t>-</t>
        </is>
      </c>
      <c r="O1534" s="243" t="inlineStr">
        <is>
          <t>-</t>
        </is>
      </c>
      <c r="P1534" s="237" t="inlineStr">
        <is>
          <t>-</t>
        </is>
      </c>
      <c r="Q1534" s="236" t="inlineStr">
        <is>
          <t>-</t>
        </is>
      </c>
      <c r="R1534" s="244" t="inlineStr">
        <is>
          <t>-</t>
        </is>
      </c>
      <c r="S1534" s="245" t="inlineStr">
        <is>
          <t>-</t>
        </is>
      </c>
      <c r="T1534" s="236" t="n"/>
      <c r="U1534" s="246" t="n"/>
      <c r="V1534" s="238" t="inlineStr">
        <is>
          <t>Calcutta</t>
        </is>
      </c>
      <c r="W1534" s="236" t="inlineStr">
        <is>
          <t>East</t>
        </is>
      </c>
      <c r="X1534" s="242" t="n"/>
      <c r="Y1534" s="241" t="n">
        <v>0</v>
      </c>
      <c r="Z1534" s="236" t="inlineStr">
        <is>
          <t>0%</t>
        </is>
      </c>
      <c r="AA1534" s="245" t="n"/>
      <c r="AB1534" s="236" t="n">
        <v>0</v>
      </c>
      <c r="AC1534" s="236" t="n">
        <v>0</v>
      </c>
      <c r="AD1534" s="236" t="n">
        <v>1</v>
      </c>
      <c r="AE1534" s="236" t="n">
        <v>1</v>
      </c>
      <c r="AF1534" s="240" t="n">
        <v>0</v>
      </c>
      <c r="AG1534" s="236" t="n">
        <v>0</v>
      </c>
      <c r="AH1534" s="242" t="n">
        <v>0</v>
      </c>
      <c r="AI1534" s="236" t="n">
        <v>0</v>
      </c>
      <c r="AJ1534" s="236" t="n"/>
    </row>
    <row r="1535">
      <c r="A1535" s="236" t="inlineStr">
        <is>
          <t>TH02610A</t>
        </is>
      </c>
      <c r="B1535" s="236" t="inlineStr">
        <is>
          <t>Colgate Vedshakti</t>
        </is>
      </c>
      <c r="C1535" s="236" t="inlineStr">
        <is>
          <t>IN63</t>
        </is>
      </c>
      <c r="D1535" s="237" t="n">
        <v>0</v>
      </c>
      <c r="E1535" s="236" t="n">
        <v>0</v>
      </c>
      <c r="F1535" s="238" t="n">
        <v>0</v>
      </c>
      <c r="G1535" s="236" t="n">
        <v>0</v>
      </c>
      <c r="H1535" s="239" t="n">
        <v>0</v>
      </c>
      <c r="I1535" s="236" t="n">
        <v>0</v>
      </c>
      <c r="J1535" s="240" t="n">
        <v>0</v>
      </c>
      <c r="K1535" s="236" t="n">
        <v>0</v>
      </c>
      <c r="L1535" s="241" t="inlineStr">
        <is>
          <t>-</t>
        </is>
      </c>
      <c r="M1535" s="242" t="inlineStr">
        <is>
          <t>-</t>
        </is>
      </c>
      <c r="N1535" s="236" t="inlineStr">
        <is>
          <t>-</t>
        </is>
      </c>
      <c r="O1535" s="243" t="inlineStr">
        <is>
          <t>-</t>
        </is>
      </c>
      <c r="P1535" s="237" t="inlineStr">
        <is>
          <t>-</t>
        </is>
      </c>
      <c r="Q1535" s="236" t="inlineStr">
        <is>
          <t>-</t>
        </is>
      </c>
      <c r="R1535" s="244" t="inlineStr">
        <is>
          <t>-</t>
        </is>
      </c>
      <c r="S1535" s="245" t="inlineStr">
        <is>
          <t>-</t>
        </is>
      </c>
      <c r="T1535" s="236" t="n"/>
      <c r="U1535" s="246" t="n"/>
      <c r="V1535" s="238" t="inlineStr">
        <is>
          <t>Trichy</t>
        </is>
      </c>
      <c r="W1535" s="236" t="inlineStr">
        <is>
          <t>South</t>
        </is>
      </c>
      <c r="X1535" s="242" t="n"/>
      <c r="Y1535" s="241" t="n">
        <v>0</v>
      </c>
      <c r="Z1535" s="236" t="inlineStr">
        <is>
          <t>0%</t>
        </is>
      </c>
      <c r="AA1535" s="245" t="n"/>
      <c r="AB1535" s="236" t="n">
        <v>0</v>
      </c>
      <c r="AC1535" s="236" t="n">
        <v>0</v>
      </c>
      <c r="AD1535" s="236" t="n">
        <v>1</v>
      </c>
      <c r="AE1535" s="236" t="n">
        <v>1</v>
      </c>
      <c r="AF1535" s="240" t="n">
        <v>0</v>
      </c>
      <c r="AG1535" s="236" t="n">
        <v>0</v>
      </c>
      <c r="AH1535" s="242" t="n">
        <v>0</v>
      </c>
      <c r="AI1535" s="236" t="n">
        <v>0</v>
      </c>
      <c r="AJ1535" s="236" t="n"/>
    </row>
    <row r="1536">
      <c r="A1536" s="236" t="inlineStr">
        <is>
          <t>TH02610A</t>
        </is>
      </c>
      <c r="B1536" s="236" t="inlineStr">
        <is>
          <t>Colgate Vedshakti</t>
        </is>
      </c>
      <c r="C1536" s="236" t="inlineStr">
        <is>
          <t>IN64</t>
        </is>
      </c>
      <c r="D1536" s="237" t="n">
        <v>0</v>
      </c>
      <c r="E1536" s="236" t="n">
        <v>0</v>
      </c>
      <c r="F1536" s="238" t="n">
        <v>0</v>
      </c>
      <c r="G1536" s="236" t="n">
        <v>0</v>
      </c>
      <c r="H1536" s="239" t="n">
        <v>0</v>
      </c>
      <c r="I1536" s="236" t="n">
        <v>0</v>
      </c>
      <c r="J1536" s="240" t="n">
        <v>0</v>
      </c>
      <c r="K1536" s="236" t="n">
        <v>0</v>
      </c>
      <c r="L1536" s="241" t="inlineStr">
        <is>
          <t>-</t>
        </is>
      </c>
      <c r="M1536" s="242" t="inlineStr">
        <is>
          <t>-</t>
        </is>
      </c>
      <c r="N1536" s="236" t="inlineStr">
        <is>
          <t>-</t>
        </is>
      </c>
      <c r="O1536" s="243" t="inlineStr">
        <is>
          <t>-</t>
        </is>
      </c>
      <c r="P1536" s="237" t="inlineStr">
        <is>
          <t>-</t>
        </is>
      </c>
      <c r="Q1536" s="236" t="inlineStr">
        <is>
          <t>-</t>
        </is>
      </c>
      <c r="R1536" s="244" t="inlineStr">
        <is>
          <t>-</t>
        </is>
      </c>
      <c r="S1536" s="245" t="inlineStr">
        <is>
          <t>-</t>
        </is>
      </c>
      <c r="T1536" s="236" t="n"/>
      <c r="U1536" s="246" t="n"/>
      <c r="V1536" s="238" t="inlineStr">
        <is>
          <t>Chennai</t>
        </is>
      </c>
      <c r="W1536" s="236" t="inlineStr">
        <is>
          <t>South</t>
        </is>
      </c>
      <c r="X1536" s="242" t="n"/>
      <c r="Y1536" s="241" t="n">
        <v>0</v>
      </c>
      <c r="Z1536" s="236" t="inlineStr">
        <is>
          <t>0%</t>
        </is>
      </c>
      <c r="AA1536" s="245" t="n"/>
      <c r="AB1536" s="236" t="n">
        <v>0</v>
      </c>
      <c r="AC1536" s="236" t="n">
        <v>0</v>
      </c>
      <c r="AD1536" s="236" t="n">
        <v>1</v>
      </c>
      <c r="AE1536" s="236" t="n">
        <v>1</v>
      </c>
      <c r="AF1536" s="240" t="n">
        <v>0</v>
      </c>
      <c r="AG1536" s="236" t="n">
        <v>0</v>
      </c>
      <c r="AH1536" s="242" t="n">
        <v>0</v>
      </c>
      <c r="AI1536" s="236" t="n">
        <v>0</v>
      </c>
      <c r="AJ1536" s="236" t="n"/>
    </row>
    <row r="1537">
      <c r="A1537" s="236" t="inlineStr">
        <is>
          <t>TH02610A</t>
        </is>
      </c>
      <c r="B1537" s="236" t="inlineStr">
        <is>
          <t>Colgate Vedshakti</t>
        </is>
      </c>
      <c r="C1537" s="236" t="inlineStr">
        <is>
          <t>IN65</t>
        </is>
      </c>
      <c r="D1537" s="237" t="n">
        <v>0</v>
      </c>
      <c r="E1537" s="236" t="n">
        <v>0</v>
      </c>
      <c r="F1537" s="238" t="n">
        <v>0</v>
      </c>
      <c r="G1537" s="236" t="n">
        <v>0</v>
      </c>
      <c r="H1537" s="239" t="n">
        <v>0</v>
      </c>
      <c r="I1537" s="236" t="n">
        <v>0</v>
      </c>
      <c r="J1537" s="240" t="n">
        <v>0</v>
      </c>
      <c r="K1537" s="236" t="n">
        <v>0</v>
      </c>
      <c r="L1537" s="241" t="inlineStr">
        <is>
          <t>-</t>
        </is>
      </c>
      <c r="M1537" s="242" t="inlineStr">
        <is>
          <t>-</t>
        </is>
      </c>
      <c r="N1537" s="236" t="inlineStr">
        <is>
          <t>-</t>
        </is>
      </c>
      <c r="O1537" s="243" t="inlineStr">
        <is>
          <t>-</t>
        </is>
      </c>
      <c r="P1537" s="237" t="inlineStr">
        <is>
          <t>-</t>
        </is>
      </c>
      <c r="Q1537" s="236" t="inlineStr">
        <is>
          <t>-</t>
        </is>
      </c>
      <c r="R1537" s="244" t="inlineStr">
        <is>
          <t>-</t>
        </is>
      </c>
      <c r="S1537" s="245" t="inlineStr">
        <is>
          <t>-</t>
        </is>
      </c>
      <c r="T1537" s="236" t="n"/>
      <c r="U1537" s="246" t="n"/>
      <c r="V1537" s="238" t="inlineStr">
        <is>
          <t>Kanpur</t>
        </is>
      </c>
      <c r="W1537" s="236" t="inlineStr">
        <is>
          <t>North</t>
        </is>
      </c>
      <c r="X1537" s="242" t="n"/>
      <c r="Y1537" s="241" t="n">
        <v>0</v>
      </c>
      <c r="Z1537" s="236" t="inlineStr">
        <is>
          <t>0%</t>
        </is>
      </c>
      <c r="AA1537" s="245" t="n"/>
      <c r="AB1537" s="236" t="n">
        <v>0</v>
      </c>
      <c r="AC1537" s="236" t="n">
        <v>0</v>
      </c>
      <c r="AD1537" s="236" t="n">
        <v>1</v>
      </c>
      <c r="AE1537" s="236" t="n">
        <v>1</v>
      </c>
      <c r="AF1537" s="240" t="n">
        <v>0</v>
      </c>
      <c r="AG1537" s="236" t="n">
        <v>0</v>
      </c>
      <c r="AH1537" s="242" t="n">
        <v>0</v>
      </c>
      <c r="AI1537" s="236" t="n">
        <v>0</v>
      </c>
      <c r="AJ1537" s="236" t="n"/>
    </row>
    <row r="1538">
      <c r="A1538" s="236" t="inlineStr">
        <is>
          <t>TH02610A</t>
        </is>
      </c>
      <c r="B1538" s="236" t="inlineStr">
        <is>
          <t>Colgate Vedshakti</t>
        </is>
      </c>
      <c r="C1538" s="236" t="inlineStr">
        <is>
          <t>IN66</t>
        </is>
      </c>
      <c r="D1538" s="237" t="n">
        <v>0</v>
      </c>
      <c r="E1538" s="236" t="n">
        <v>0</v>
      </c>
      <c r="F1538" s="238" t="n">
        <v>0</v>
      </c>
      <c r="G1538" s="236" t="n">
        <v>0</v>
      </c>
      <c r="H1538" s="239" t="n">
        <v>0</v>
      </c>
      <c r="I1538" s="236" t="n">
        <v>0</v>
      </c>
      <c r="J1538" s="240" t="n">
        <v>0</v>
      </c>
      <c r="K1538" s="236" t="n">
        <v>0</v>
      </c>
      <c r="L1538" s="241" t="inlineStr">
        <is>
          <t>-</t>
        </is>
      </c>
      <c r="M1538" s="242" t="inlineStr">
        <is>
          <t>-</t>
        </is>
      </c>
      <c r="N1538" s="236" t="inlineStr">
        <is>
          <t>-</t>
        </is>
      </c>
      <c r="O1538" s="243" t="inlineStr">
        <is>
          <t>-</t>
        </is>
      </c>
      <c r="P1538" s="237" t="inlineStr">
        <is>
          <t>-</t>
        </is>
      </c>
      <c r="Q1538" s="236" t="inlineStr">
        <is>
          <t>-</t>
        </is>
      </c>
      <c r="R1538" s="244" t="inlineStr">
        <is>
          <t>-</t>
        </is>
      </c>
      <c r="S1538" s="245" t="inlineStr">
        <is>
          <t>-</t>
        </is>
      </c>
      <c r="T1538" s="236" t="n"/>
      <c r="U1538" s="246" t="n"/>
      <c r="V1538" s="238" t="inlineStr">
        <is>
          <t>Bhubaneshwar</t>
        </is>
      </c>
      <c r="W1538" s="236" t="inlineStr">
        <is>
          <t>East</t>
        </is>
      </c>
      <c r="X1538" s="242" t="n"/>
      <c r="Y1538" s="241" t="n">
        <v>0</v>
      </c>
      <c r="Z1538" s="236" t="inlineStr">
        <is>
          <t>0%</t>
        </is>
      </c>
      <c r="AA1538" s="245" t="n"/>
      <c r="AB1538" s="236" t="n">
        <v>0</v>
      </c>
      <c r="AC1538" s="236" t="n">
        <v>0</v>
      </c>
      <c r="AD1538" s="236" t="n">
        <v>1</v>
      </c>
      <c r="AE1538" s="236" t="n">
        <v>1</v>
      </c>
      <c r="AF1538" s="240" t="n">
        <v>0</v>
      </c>
      <c r="AG1538" s="236" t="n">
        <v>0</v>
      </c>
      <c r="AH1538" s="242" t="n">
        <v>0</v>
      </c>
      <c r="AI1538" s="236" t="n">
        <v>0</v>
      </c>
      <c r="AJ1538" s="236" t="n"/>
    </row>
    <row r="1539">
      <c r="A1539" s="236" t="inlineStr">
        <is>
          <t>TH02610A</t>
        </is>
      </c>
      <c r="B1539" s="236" t="inlineStr">
        <is>
          <t>Colgate Vedshakti</t>
        </is>
      </c>
      <c r="C1539" s="236" t="inlineStr">
        <is>
          <t>IN67</t>
        </is>
      </c>
      <c r="D1539" s="237" t="n">
        <v>0</v>
      </c>
      <c r="E1539" s="236" t="n">
        <v>0</v>
      </c>
      <c r="F1539" s="238" t="n">
        <v>0</v>
      </c>
      <c r="G1539" s="236" t="n">
        <v>0</v>
      </c>
      <c r="H1539" s="239" t="n">
        <v>0</v>
      </c>
      <c r="I1539" s="236" t="n">
        <v>0</v>
      </c>
      <c r="J1539" s="240" t="n">
        <v>0</v>
      </c>
      <c r="K1539" s="236" t="n">
        <v>0</v>
      </c>
      <c r="L1539" s="241" t="inlineStr">
        <is>
          <t>-</t>
        </is>
      </c>
      <c r="M1539" s="242" t="inlineStr">
        <is>
          <t>-</t>
        </is>
      </c>
      <c r="N1539" s="236" t="inlineStr">
        <is>
          <t>-</t>
        </is>
      </c>
      <c r="O1539" s="243" t="inlineStr">
        <is>
          <t>-</t>
        </is>
      </c>
      <c r="P1539" s="237" t="inlineStr">
        <is>
          <t>-</t>
        </is>
      </c>
      <c r="Q1539" s="236" t="inlineStr">
        <is>
          <t>-</t>
        </is>
      </c>
      <c r="R1539" s="244" t="inlineStr">
        <is>
          <t>-</t>
        </is>
      </c>
      <c r="S1539" s="245" t="inlineStr">
        <is>
          <t>-</t>
        </is>
      </c>
      <c r="T1539" s="236" t="n"/>
      <c r="U1539" s="246" t="n"/>
      <c r="V1539" s="238" t="inlineStr">
        <is>
          <t>Indore</t>
        </is>
      </c>
      <c r="W1539" s="236" t="inlineStr">
        <is>
          <t>West</t>
        </is>
      </c>
      <c r="X1539" s="242" t="n"/>
      <c r="Y1539" s="241" t="n">
        <v>0</v>
      </c>
      <c r="Z1539" s="236" t="inlineStr">
        <is>
          <t>0%</t>
        </is>
      </c>
      <c r="AA1539" s="245" t="n"/>
      <c r="AB1539" s="236" t="n">
        <v>0</v>
      </c>
      <c r="AC1539" s="236" t="n">
        <v>0</v>
      </c>
      <c r="AD1539" s="236" t="n">
        <v>1</v>
      </c>
      <c r="AE1539" s="236" t="n">
        <v>1</v>
      </c>
      <c r="AF1539" s="240" t="n">
        <v>0</v>
      </c>
      <c r="AG1539" s="236" t="n">
        <v>0</v>
      </c>
      <c r="AH1539" s="242" t="n">
        <v>0</v>
      </c>
      <c r="AI1539" s="236" t="n">
        <v>0</v>
      </c>
      <c r="AJ1539" s="236" t="n"/>
    </row>
    <row r="1540">
      <c r="A1540" s="236" t="inlineStr">
        <is>
          <t>TH02610A</t>
        </is>
      </c>
      <c r="B1540" s="236" t="inlineStr">
        <is>
          <t>Colgate Vedshakti</t>
        </is>
      </c>
      <c r="C1540" s="236" t="inlineStr">
        <is>
          <t>IN68</t>
        </is>
      </c>
      <c r="D1540" s="237" t="n">
        <v>0</v>
      </c>
      <c r="E1540" s="236" t="n">
        <v>0</v>
      </c>
      <c r="F1540" s="238" t="n">
        <v>0</v>
      </c>
      <c r="G1540" s="236" t="n">
        <v>0</v>
      </c>
      <c r="H1540" s="239" t="n">
        <v>0</v>
      </c>
      <c r="I1540" s="236" t="n">
        <v>0</v>
      </c>
      <c r="J1540" s="240" t="n">
        <v>0</v>
      </c>
      <c r="K1540" s="236" t="n">
        <v>0</v>
      </c>
      <c r="L1540" s="241" t="inlineStr">
        <is>
          <t>-</t>
        </is>
      </c>
      <c r="M1540" s="242" t="inlineStr">
        <is>
          <t>-</t>
        </is>
      </c>
      <c r="N1540" s="236" t="inlineStr">
        <is>
          <t>-</t>
        </is>
      </c>
      <c r="O1540" s="243" t="inlineStr">
        <is>
          <t>-</t>
        </is>
      </c>
      <c r="P1540" s="237" t="inlineStr">
        <is>
          <t>-</t>
        </is>
      </c>
      <c r="Q1540" s="236" t="inlineStr">
        <is>
          <t>-</t>
        </is>
      </c>
      <c r="R1540" s="244" t="inlineStr">
        <is>
          <t>-</t>
        </is>
      </c>
      <c r="S1540" s="245" t="inlineStr">
        <is>
          <t>-</t>
        </is>
      </c>
      <c r="T1540" s="236" t="n"/>
      <c r="U1540" s="246" t="n"/>
      <c r="V1540" s="238" t="inlineStr">
        <is>
          <t>Baroda</t>
        </is>
      </c>
      <c r="W1540" s="236" t="inlineStr">
        <is>
          <t>West</t>
        </is>
      </c>
      <c r="X1540" s="242" t="n"/>
      <c r="Y1540" s="241" t="n">
        <v>0</v>
      </c>
      <c r="Z1540" s="236" t="inlineStr">
        <is>
          <t>0%</t>
        </is>
      </c>
      <c r="AA1540" s="245" t="n"/>
      <c r="AB1540" s="236" t="n">
        <v>0</v>
      </c>
      <c r="AC1540" s="236" t="n">
        <v>0</v>
      </c>
      <c r="AD1540" s="236" t="n">
        <v>1</v>
      </c>
      <c r="AE1540" s="236" t="n">
        <v>1</v>
      </c>
      <c r="AF1540" s="240" t="n">
        <v>0</v>
      </c>
      <c r="AG1540" s="236" t="n">
        <v>0</v>
      </c>
      <c r="AH1540" s="242" t="n">
        <v>0</v>
      </c>
      <c r="AI1540" s="236" t="n">
        <v>0</v>
      </c>
      <c r="AJ1540" s="236" t="n"/>
    </row>
    <row r="1541">
      <c r="A1541" s="236" t="inlineStr">
        <is>
          <t>TH02610A</t>
        </is>
      </c>
      <c r="B1541" s="236" t="inlineStr">
        <is>
          <t>Colgate Vedshakti</t>
        </is>
      </c>
      <c r="C1541" s="236" t="inlineStr">
        <is>
          <t>IN69</t>
        </is>
      </c>
      <c r="D1541" s="237" t="n">
        <v>0</v>
      </c>
      <c r="E1541" s="236" t="n">
        <v>0</v>
      </c>
      <c r="F1541" s="238" t="n">
        <v>0</v>
      </c>
      <c r="G1541" s="236" t="n">
        <v>0</v>
      </c>
      <c r="H1541" s="239" t="n">
        <v>0</v>
      </c>
      <c r="I1541" s="236" t="n">
        <v>0</v>
      </c>
      <c r="J1541" s="240" t="n">
        <v>0</v>
      </c>
      <c r="K1541" s="236" t="n">
        <v>0</v>
      </c>
      <c r="L1541" s="241" t="inlineStr">
        <is>
          <t>-</t>
        </is>
      </c>
      <c r="M1541" s="242" t="inlineStr">
        <is>
          <t>-</t>
        </is>
      </c>
      <c r="N1541" s="236" t="inlineStr">
        <is>
          <t>-</t>
        </is>
      </c>
      <c r="O1541" s="243" t="inlineStr">
        <is>
          <t>-</t>
        </is>
      </c>
      <c r="P1541" s="237" t="inlineStr">
        <is>
          <t>-</t>
        </is>
      </c>
      <c r="Q1541" s="236" t="inlineStr">
        <is>
          <t>-</t>
        </is>
      </c>
      <c r="R1541" s="244" t="inlineStr">
        <is>
          <t>-</t>
        </is>
      </c>
      <c r="S1541" s="245" t="inlineStr">
        <is>
          <t>-</t>
        </is>
      </c>
      <c r="T1541" s="236" t="n"/>
      <c r="U1541" s="246" t="n"/>
      <c r="V1541" s="238" t="inlineStr">
        <is>
          <t>Hyderabad</t>
        </is>
      </c>
      <c r="W1541" s="236" t="inlineStr">
        <is>
          <t>South</t>
        </is>
      </c>
      <c r="X1541" s="242" t="n"/>
      <c r="Y1541" s="241" t="n">
        <v>0</v>
      </c>
      <c r="Z1541" s="236" t="inlineStr">
        <is>
          <t>0%</t>
        </is>
      </c>
      <c r="AA1541" s="245" t="n"/>
      <c r="AB1541" s="236" t="n">
        <v>0</v>
      </c>
      <c r="AC1541" s="236" t="n">
        <v>0</v>
      </c>
      <c r="AD1541" s="236" t="n">
        <v>1</v>
      </c>
      <c r="AE1541" s="236" t="n">
        <v>1</v>
      </c>
      <c r="AF1541" s="240" t="n">
        <v>0</v>
      </c>
      <c r="AG1541" s="236" t="n">
        <v>0</v>
      </c>
      <c r="AH1541" s="242" t="n">
        <v>0</v>
      </c>
      <c r="AI1541" s="236" t="n">
        <v>0</v>
      </c>
      <c r="AJ1541" s="236" t="n"/>
    </row>
    <row r="1542">
      <c r="A1542" s="236" t="inlineStr">
        <is>
          <t>TH02610A</t>
        </is>
      </c>
      <c r="B1542" s="236" t="inlineStr">
        <is>
          <t>Colgate Vedshakti</t>
        </is>
      </c>
      <c r="C1542" s="236" t="inlineStr">
        <is>
          <t>IN70</t>
        </is>
      </c>
      <c r="D1542" s="237" t="n">
        <v>0</v>
      </c>
      <c r="E1542" s="236" t="n">
        <v>0</v>
      </c>
      <c r="F1542" s="238" t="n">
        <v>0</v>
      </c>
      <c r="G1542" s="236" t="n">
        <v>0</v>
      </c>
      <c r="H1542" s="239" t="n">
        <v>0</v>
      </c>
      <c r="I1542" s="236" t="n">
        <v>0</v>
      </c>
      <c r="J1542" s="240" t="n">
        <v>0</v>
      </c>
      <c r="K1542" s="236" t="n">
        <v>0</v>
      </c>
      <c r="L1542" s="241" t="inlineStr">
        <is>
          <t>-</t>
        </is>
      </c>
      <c r="M1542" s="242" t="inlineStr">
        <is>
          <t>-</t>
        </is>
      </c>
      <c r="N1542" s="236" t="inlineStr">
        <is>
          <t>-</t>
        </is>
      </c>
      <c r="O1542" s="243" t="inlineStr">
        <is>
          <t>-</t>
        </is>
      </c>
      <c r="P1542" s="237" t="inlineStr">
        <is>
          <t>-</t>
        </is>
      </c>
      <c r="Q1542" s="236" t="inlineStr">
        <is>
          <t>-</t>
        </is>
      </c>
      <c r="R1542" s="244" t="inlineStr">
        <is>
          <t>-</t>
        </is>
      </c>
      <c r="S1542" s="245" t="inlineStr">
        <is>
          <t>-</t>
        </is>
      </c>
      <c r="T1542" s="236" t="n"/>
      <c r="U1542" s="246" t="n"/>
      <c r="V1542" s="238" t="inlineStr">
        <is>
          <t>Allepy</t>
        </is>
      </c>
      <c r="W1542" s="236" t="inlineStr">
        <is>
          <t>South</t>
        </is>
      </c>
      <c r="X1542" s="242" t="n"/>
      <c r="Y1542" s="241" t="n">
        <v>0</v>
      </c>
      <c r="Z1542" s="236" t="inlineStr">
        <is>
          <t>0%</t>
        </is>
      </c>
      <c r="AA1542" s="245" t="n"/>
      <c r="AB1542" s="236" t="n">
        <v>0</v>
      </c>
      <c r="AC1542" s="236" t="n">
        <v>0</v>
      </c>
      <c r="AD1542" s="236" t="n">
        <v>1</v>
      </c>
      <c r="AE1542" s="236" t="n">
        <v>1</v>
      </c>
      <c r="AF1542" s="240" t="n">
        <v>0</v>
      </c>
      <c r="AG1542" s="236" t="n">
        <v>0</v>
      </c>
      <c r="AH1542" s="242" t="n">
        <v>0</v>
      </c>
      <c r="AI1542" s="236" t="n">
        <v>0</v>
      </c>
      <c r="AJ1542" s="236" t="n"/>
    </row>
    <row r="1543">
      <c r="A1543" s="236" t="inlineStr">
        <is>
          <t>TH02610A</t>
        </is>
      </c>
      <c r="B1543" s="236" t="inlineStr">
        <is>
          <t>Colgate Vedshakti</t>
        </is>
      </c>
      <c r="C1543" s="236" t="inlineStr">
        <is>
          <t>IN71</t>
        </is>
      </c>
      <c r="D1543" s="237" t="n">
        <v>0</v>
      </c>
      <c r="E1543" s="236" t="n">
        <v>0</v>
      </c>
      <c r="F1543" s="238" t="n">
        <v>0</v>
      </c>
      <c r="G1543" s="236" t="n">
        <v>0</v>
      </c>
      <c r="H1543" s="239" t="n">
        <v>0</v>
      </c>
      <c r="I1543" s="236" t="n">
        <v>0</v>
      </c>
      <c r="J1543" s="240" t="n">
        <v>0</v>
      </c>
      <c r="K1543" s="236" t="n">
        <v>0</v>
      </c>
      <c r="L1543" s="241" t="inlineStr">
        <is>
          <t>-</t>
        </is>
      </c>
      <c r="M1543" s="242" t="inlineStr">
        <is>
          <t>-</t>
        </is>
      </c>
      <c r="N1543" s="236" t="inlineStr">
        <is>
          <t>-</t>
        </is>
      </c>
      <c r="O1543" s="243" t="inlineStr">
        <is>
          <t>-</t>
        </is>
      </c>
      <c r="P1543" s="237" t="inlineStr">
        <is>
          <t>-</t>
        </is>
      </c>
      <c r="Q1543" s="236" t="inlineStr">
        <is>
          <t>-</t>
        </is>
      </c>
      <c r="R1543" s="244" t="inlineStr">
        <is>
          <t>-</t>
        </is>
      </c>
      <c r="S1543" s="245" t="inlineStr">
        <is>
          <t>-</t>
        </is>
      </c>
      <c r="T1543" s="236" t="n"/>
      <c r="U1543" s="246" t="n"/>
      <c r="V1543" s="238" t="inlineStr">
        <is>
          <t>Bangalore</t>
        </is>
      </c>
      <c r="W1543" s="236" t="inlineStr">
        <is>
          <t>South</t>
        </is>
      </c>
      <c r="X1543" s="242" t="n"/>
      <c r="Y1543" s="241" t="n">
        <v>0</v>
      </c>
      <c r="Z1543" s="236" t="inlineStr">
        <is>
          <t>0%</t>
        </is>
      </c>
      <c r="AA1543" s="245" t="n"/>
      <c r="AB1543" s="236" t="n">
        <v>0</v>
      </c>
      <c r="AC1543" s="236" t="n">
        <v>0</v>
      </c>
      <c r="AD1543" s="236" t="n">
        <v>1</v>
      </c>
      <c r="AE1543" s="236" t="n">
        <v>1</v>
      </c>
      <c r="AF1543" s="240" t="n">
        <v>0</v>
      </c>
      <c r="AG1543" s="236" t="n">
        <v>0</v>
      </c>
      <c r="AH1543" s="242" t="n">
        <v>0</v>
      </c>
      <c r="AI1543" s="236" t="n">
        <v>0</v>
      </c>
      <c r="AJ1543" s="236" t="n"/>
    </row>
    <row r="1544">
      <c r="A1544" s="236" t="inlineStr">
        <is>
          <t>TH02610A</t>
        </is>
      </c>
      <c r="B1544" s="236" t="inlineStr">
        <is>
          <t>Colgate Vedshakti</t>
        </is>
      </c>
      <c r="C1544" s="236" t="inlineStr">
        <is>
          <t>IN72</t>
        </is>
      </c>
      <c r="D1544" s="237" t="n">
        <v>0</v>
      </c>
      <c r="E1544" s="236" t="n">
        <v>0</v>
      </c>
      <c r="F1544" s="238" t="n">
        <v>0</v>
      </c>
      <c r="G1544" s="236" t="n">
        <v>0</v>
      </c>
      <c r="H1544" s="239" t="n">
        <v>0</v>
      </c>
      <c r="I1544" s="236" t="n">
        <v>0</v>
      </c>
      <c r="J1544" s="240" t="n">
        <v>0</v>
      </c>
      <c r="K1544" s="236" t="n">
        <v>0</v>
      </c>
      <c r="L1544" s="241" t="inlineStr">
        <is>
          <t>-</t>
        </is>
      </c>
      <c r="M1544" s="242" t="inlineStr">
        <is>
          <t>-</t>
        </is>
      </c>
      <c r="N1544" s="236" t="inlineStr">
        <is>
          <t>-</t>
        </is>
      </c>
      <c r="O1544" s="243" t="inlineStr">
        <is>
          <t>-</t>
        </is>
      </c>
      <c r="P1544" s="237" t="inlineStr">
        <is>
          <t>-</t>
        </is>
      </c>
      <c r="Q1544" s="236" t="inlineStr">
        <is>
          <t>-</t>
        </is>
      </c>
      <c r="R1544" s="244" t="inlineStr">
        <is>
          <t>-</t>
        </is>
      </c>
      <c r="S1544" s="245" t="inlineStr">
        <is>
          <t>-</t>
        </is>
      </c>
      <c r="T1544" s="236" t="n"/>
      <c r="U1544" s="246" t="n"/>
      <c r="V1544" s="238" t="inlineStr">
        <is>
          <t>Gauhati</t>
        </is>
      </c>
      <c r="W1544" s="236" t="inlineStr">
        <is>
          <t>East</t>
        </is>
      </c>
      <c r="X1544" s="242" t="n"/>
      <c r="Y1544" s="241" t="n">
        <v>0</v>
      </c>
      <c r="Z1544" s="236" t="inlineStr">
        <is>
          <t>0%</t>
        </is>
      </c>
      <c r="AA1544" s="245" t="n"/>
      <c r="AB1544" s="236" t="n">
        <v>0</v>
      </c>
      <c r="AC1544" s="236" t="n">
        <v>0</v>
      </c>
      <c r="AD1544" s="236" t="n">
        <v>1</v>
      </c>
      <c r="AE1544" s="236" t="n">
        <v>1</v>
      </c>
      <c r="AF1544" s="240" t="n">
        <v>0</v>
      </c>
      <c r="AG1544" s="236" t="n">
        <v>0</v>
      </c>
      <c r="AH1544" s="242" t="n">
        <v>0</v>
      </c>
      <c r="AI1544" s="236" t="n">
        <v>0</v>
      </c>
      <c r="AJ1544" s="236" t="n"/>
    </row>
    <row r="1545">
      <c r="A1545" s="236" t="inlineStr">
        <is>
          <t>TH02610A</t>
        </is>
      </c>
      <c r="B1545" s="236" t="inlineStr">
        <is>
          <t>Colgate Vedshakti</t>
        </is>
      </c>
      <c r="C1545" s="236" t="inlineStr">
        <is>
          <t>IN73</t>
        </is>
      </c>
      <c r="D1545" s="237" t="n">
        <v>0</v>
      </c>
      <c r="E1545" s="236" t="n">
        <v>0</v>
      </c>
      <c r="F1545" s="238" t="n">
        <v>0</v>
      </c>
      <c r="G1545" s="236" t="n">
        <v>0</v>
      </c>
      <c r="H1545" s="239" t="n">
        <v>0</v>
      </c>
      <c r="I1545" s="236" t="n">
        <v>0</v>
      </c>
      <c r="J1545" s="240" t="n">
        <v>0</v>
      </c>
      <c r="K1545" s="236" t="n">
        <v>0</v>
      </c>
      <c r="L1545" s="241" t="inlineStr">
        <is>
          <t>-</t>
        </is>
      </c>
      <c r="M1545" s="242" t="inlineStr">
        <is>
          <t>-</t>
        </is>
      </c>
      <c r="N1545" s="236" t="inlineStr">
        <is>
          <t>-</t>
        </is>
      </c>
      <c r="O1545" s="243" t="inlineStr">
        <is>
          <t>-</t>
        </is>
      </c>
      <c r="P1545" s="237" t="inlineStr">
        <is>
          <t>-</t>
        </is>
      </c>
      <c r="Q1545" s="236" t="inlineStr">
        <is>
          <t>-</t>
        </is>
      </c>
      <c r="R1545" s="244" t="inlineStr">
        <is>
          <t>-</t>
        </is>
      </c>
      <c r="S1545" s="245" t="inlineStr">
        <is>
          <t>-</t>
        </is>
      </c>
      <c r="T1545" s="236" t="n"/>
      <c r="U1545" s="246" t="n"/>
      <c r="V1545" s="238" t="inlineStr">
        <is>
          <t>Patna</t>
        </is>
      </c>
      <c r="W1545" s="236" t="inlineStr">
        <is>
          <t>East</t>
        </is>
      </c>
      <c r="X1545" s="242" t="n"/>
      <c r="Y1545" s="241" t="n">
        <v>0</v>
      </c>
      <c r="Z1545" s="236" t="inlineStr">
        <is>
          <t>0%</t>
        </is>
      </c>
      <c r="AA1545" s="245" t="n"/>
      <c r="AB1545" s="236" t="n">
        <v>0</v>
      </c>
      <c r="AC1545" s="236" t="n">
        <v>0</v>
      </c>
      <c r="AD1545" s="236" t="n">
        <v>1</v>
      </c>
      <c r="AE1545" s="236" t="n">
        <v>1</v>
      </c>
      <c r="AF1545" s="240" t="n">
        <v>0</v>
      </c>
      <c r="AG1545" s="236" t="n">
        <v>0</v>
      </c>
      <c r="AH1545" s="242" t="n">
        <v>0</v>
      </c>
      <c r="AI1545" s="236" t="n">
        <v>0</v>
      </c>
      <c r="AJ1545" s="236" t="n"/>
    </row>
    <row r="1546">
      <c r="A1546" s="236" t="inlineStr">
        <is>
          <t>TH02610A</t>
        </is>
      </c>
      <c r="B1546" s="236" t="inlineStr">
        <is>
          <t>Colgate Vedshakti</t>
        </is>
      </c>
      <c r="C1546" s="236" t="inlineStr">
        <is>
          <t>IN74</t>
        </is>
      </c>
      <c r="D1546" s="237" t="n">
        <v>0</v>
      </c>
      <c r="E1546" s="236" t="n">
        <v>0</v>
      </c>
      <c r="F1546" s="238" t="n">
        <v>0</v>
      </c>
      <c r="G1546" s="236" t="n">
        <v>0</v>
      </c>
      <c r="H1546" s="239" t="n">
        <v>0</v>
      </c>
      <c r="I1546" s="236" t="n">
        <v>0</v>
      </c>
      <c r="J1546" s="240" t="n">
        <v>0</v>
      </c>
      <c r="K1546" s="236" t="n">
        <v>0</v>
      </c>
      <c r="L1546" s="241" t="inlineStr">
        <is>
          <t>-</t>
        </is>
      </c>
      <c r="M1546" s="242" t="inlineStr">
        <is>
          <t>-</t>
        </is>
      </c>
      <c r="N1546" s="236" t="inlineStr">
        <is>
          <t>-</t>
        </is>
      </c>
      <c r="O1546" s="243" t="inlineStr">
        <is>
          <t>-</t>
        </is>
      </c>
      <c r="P1546" s="237" t="inlineStr">
        <is>
          <t>-</t>
        </is>
      </c>
      <c r="Q1546" s="236" t="inlineStr">
        <is>
          <t>-</t>
        </is>
      </c>
      <c r="R1546" s="244" t="inlineStr">
        <is>
          <t>-</t>
        </is>
      </c>
      <c r="S1546" s="245" t="inlineStr">
        <is>
          <t>-</t>
        </is>
      </c>
      <c r="T1546" s="236" t="n"/>
      <c r="U1546" s="246" t="n"/>
      <c r="V1546" s="238" t="inlineStr">
        <is>
          <t>Nepal-exp</t>
        </is>
      </c>
      <c r="W1546" s="236" t="inlineStr">
        <is>
          <t>Exp-DC</t>
        </is>
      </c>
      <c r="X1546" s="242" t="n"/>
      <c r="Y1546" s="241" t="n">
        <v>0</v>
      </c>
      <c r="Z1546" s="236" t="inlineStr">
        <is>
          <t>0%</t>
        </is>
      </c>
      <c r="AA1546" s="245" t="n"/>
      <c r="AB1546" s="236" t="n">
        <v>0</v>
      </c>
      <c r="AC1546" s="236" t="n">
        <v>0</v>
      </c>
      <c r="AD1546" s="236" t="n">
        <v>1</v>
      </c>
      <c r="AE1546" s="236" t="n">
        <v>1</v>
      </c>
      <c r="AF1546" s="240" t="n">
        <v>0</v>
      </c>
      <c r="AG1546" s="236" t="n">
        <v>0</v>
      </c>
      <c r="AH1546" s="242" t="n">
        <v>0</v>
      </c>
      <c r="AI1546" s="236" t="n">
        <v>0</v>
      </c>
      <c r="AJ1546" s="236" t="n"/>
    </row>
    <row r="1547">
      <c r="A1547" s="236" t="inlineStr">
        <is>
          <t>TH02610A</t>
        </is>
      </c>
      <c r="B1547" s="236" t="inlineStr">
        <is>
          <t>Colgate Vedshakti</t>
        </is>
      </c>
      <c r="C1547" s="236" t="inlineStr">
        <is>
          <t>IN75</t>
        </is>
      </c>
      <c r="D1547" s="237" t="n">
        <v>0</v>
      </c>
      <c r="E1547" s="236" t="n">
        <v>0</v>
      </c>
      <c r="F1547" s="238" t="n">
        <v>0</v>
      </c>
      <c r="G1547" s="236" t="n">
        <v>0</v>
      </c>
      <c r="H1547" s="239" t="n">
        <v>0</v>
      </c>
      <c r="I1547" s="236" t="n">
        <v>0</v>
      </c>
      <c r="J1547" s="240" t="n">
        <v>0</v>
      </c>
      <c r="K1547" s="236" t="n">
        <v>0</v>
      </c>
      <c r="L1547" s="241" t="inlineStr">
        <is>
          <t>-</t>
        </is>
      </c>
      <c r="M1547" s="242" t="inlineStr">
        <is>
          <t>-</t>
        </is>
      </c>
      <c r="N1547" s="236" t="inlineStr">
        <is>
          <t>-</t>
        </is>
      </c>
      <c r="O1547" s="243" t="inlineStr">
        <is>
          <t>-</t>
        </is>
      </c>
      <c r="P1547" s="237" t="inlineStr">
        <is>
          <t>-</t>
        </is>
      </c>
      <c r="Q1547" s="236" t="inlineStr">
        <is>
          <t>-</t>
        </is>
      </c>
      <c r="R1547" s="244" t="inlineStr">
        <is>
          <t>-</t>
        </is>
      </c>
      <c r="S1547" s="245" t="inlineStr">
        <is>
          <t>-</t>
        </is>
      </c>
      <c r="T1547" s="236" t="n"/>
      <c r="U1547" s="246" t="n"/>
      <c r="V1547" s="238" t="inlineStr">
        <is>
          <t>Jaipur</t>
        </is>
      </c>
      <c r="W1547" s="236" t="inlineStr">
        <is>
          <t>North</t>
        </is>
      </c>
      <c r="X1547" s="242" t="n"/>
      <c r="Y1547" s="241" t="n">
        <v>0</v>
      </c>
      <c r="Z1547" s="236" t="inlineStr">
        <is>
          <t>0%</t>
        </is>
      </c>
      <c r="AA1547" s="245" t="n"/>
      <c r="AB1547" s="236" t="n">
        <v>0</v>
      </c>
      <c r="AC1547" s="236" t="n">
        <v>0</v>
      </c>
      <c r="AD1547" s="236" t="n">
        <v>1</v>
      </c>
      <c r="AE1547" s="236" t="n">
        <v>1</v>
      </c>
      <c r="AF1547" s="240" t="n">
        <v>0</v>
      </c>
      <c r="AG1547" s="236" t="n">
        <v>0</v>
      </c>
      <c r="AH1547" s="242" t="n">
        <v>0</v>
      </c>
      <c r="AI1547" s="236" t="n">
        <v>0</v>
      </c>
      <c r="AJ1547" s="236" t="n"/>
    </row>
    <row r="1548">
      <c r="A1548" s="236" t="inlineStr">
        <is>
          <t>TH02610A</t>
        </is>
      </c>
      <c r="B1548" s="236" t="inlineStr">
        <is>
          <t>Colgate Vedshakti</t>
        </is>
      </c>
      <c r="C1548" s="236" t="inlineStr">
        <is>
          <t>IN76</t>
        </is>
      </c>
      <c r="D1548" s="237" t="n">
        <v>0</v>
      </c>
      <c r="E1548" s="236" t="n">
        <v>0</v>
      </c>
      <c r="F1548" s="238" t="n">
        <v>0</v>
      </c>
      <c r="G1548" s="236" t="n">
        <v>0</v>
      </c>
      <c r="H1548" s="239" t="n">
        <v>0</v>
      </c>
      <c r="I1548" s="236" t="n">
        <v>0</v>
      </c>
      <c r="J1548" s="240" t="n">
        <v>0</v>
      </c>
      <c r="K1548" s="236" t="n">
        <v>0</v>
      </c>
      <c r="L1548" s="241" t="inlineStr">
        <is>
          <t>-</t>
        </is>
      </c>
      <c r="M1548" s="242" t="inlineStr">
        <is>
          <t>-</t>
        </is>
      </c>
      <c r="N1548" s="236" t="inlineStr">
        <is>
          <t>-</t>
        </is>
      </c>
      <c r="O1548" s="243" t="inlineStr">
        <is>
          <t>-</t>
        </is>
      </c>
      <c r="P1548" s="237" t="inlineStr">
        <is>
          <t>-</t>
        </is>
      </c>
      <c r="Q1548" s="236" t="inlineStr">
        <is>
          <t>-</t>
        </is>
      </c>
      <c r="R1548" s="244" t="inlineStr">
        <is>
          <t>-</t>
        </is>
      </c>
      <c r="S1548" s="245" t="inlineStr">
        <is>
          <t>-</t>
        </is>
      </c>
      <c r="T1548" s="236" t="n"/>
      <c r="U1548" s="246" t="n"/>
      <c r="V1548" s="238" t="inlineStr">
        <is>
          <t>Ghaziabad</t>
        </is>
      </c>
      <c r="W1548" s="236" t="inlineStr">
        <is>
          <t>North</t>
        </is>
      </c>
      <c r="X1548" s="242" t="n"/>
      <c r="Y1548" s="241" t="n">
        <v>0</v>
      </c>
      <c r="Z1548" s="236" t="inlineStr">
        <is>
          <t>0%</t>
        </is>
      </c>
      <c r="AA1548" s="245" t="n"/>
      <c r="AB1548" s="236" t="n">
        <v>0</v>
      </c>
      <c r="AC1548" s="236" t="n">
        <v>0</v>
      </c>
      <c r="AD1548" s="236" t="n">
        <v>1</v>
      </c>
      <c r="AE1548" s="236" t="n">
        <v>1</v>
      </c>
      <c r="AF1548" s="240" t="n">
        <v>0</v>
      </c>
      <c r="AG1548" s="236" t="n">
        <v>0</v>
      </c>
      <c r="AH1548" s="242" t="n">
        <v>0</v>
      </c>
      <c r="AI1548" s="236" t="n">
        <v>0</v>
      </c>
      <c r="AJ1548" s="236" t="n"/>
    </row>
    <row r="1549">
      <c r="A1549" s="236" t="inlineStr">
        <is>
          <t>TH02610A</t>
        </is>
      </c>
      <c r="B1549" s="236" t="inlineStr">
        <is>
          <t>Colgate Vedshakti</t>
        </is>
      </c>
      <c r="C1549" s="236" t="inlineStr">
        <is>
          <t>IN77</t>
        </is>
      </c>
      <c r="D1549" s="237" t="n">
        <v>0</v>
      </c>
      <c r="E1549" s="236" t="n">
        <v>0</v>
      </c>
      <c r="F1549" s="238" t="n">
        <v>0</v>
      </c>
      <c r="G1549" s="236" t="n">
        <v>0</v>
      </c>
      <c r="H1549" s="239" t="n">
        <v>0</v>
      </c>
      <c r="I1549" s="236" t="n">
        <v>0</v>
      </c>
      <c r="J1549" s="240" t="n">
        <v>0</v>
      </c>
      <c r="K1549" s="236" t="n">
        <v>0</v>
      </c>
      <c r="L1549" s="241" t="inlineStr">
        <is>
          <t>-</t>
        </is>
      </c>
      <c r="M1549" s="242" t="inlineStr">
        <is>
          <t>-</t>
        </is>
      </c>
      <c r="N1549" s="236" t="inlineStr">
        <is>
          <t>-</t>
        </is>
      </c>
      <c r="O1549" s="243" t="inlineStr">
        <is>
          <t>-</t>
        </is>
      </c>
      <c r="P1549" s="237" t="inlineStr">
        <is>
          <t>-</t>
        </is>
      </c>
      <c r="Q1549" s="236" t="inlineStr">
        <is>
          <t>-</t>
        </is>
      </c>
      <c r="R1549" s="244" t="inlineStr">
        <is>
          <t>-</t>
        </is>
      </c>
      <c r="S1549" s="245" t="inlineStr">
        <is>
          <t>-</t>
        </is>
      </c>
      <c r="T1549" s="236" t="n"/>
      <c r="U1549" s="246" t="n"/>
      <c r="V1549" s="238" t="inlineStr">
        <is>
          <t>POC Bhiwandi</t>
        </is>
      </c>
      <c r="W1549" s="236" t="inlineStr">
        <is>
          <t>West</t>
        </is>
      </c>
      <c r="X1549" s="242" t="n"/>
      <c r="Y1549" s="241" t="n">
        <v>0</v>
      </c>
      <c r="Z1549" s="236" t="inlineStr">
        <is>
          <t>0%</t>
        </is>
      </c>
      <c r="AA1549" s="245" t="n"/>
      <c r="AB1549" s="236" t="n">
        <v>0</v>
      </c>
      <c r="AC1549" s="236" t="n">
        <v>0</v>
      </c>
      <c r="AD1549" s="236" t="n">
        <v>1</v>
      </c>
      <c r="AE1549" s="236" t="n">
        <v>1</v>
      </c>
      <c r="AF1549" s="240" t="n">
        <v>0</v>
      </c>
      <c r="AG1549" s="236" t="n">
        <v>0</v>
      </c>
      <c r="AH1549" s="242" t="n">
        <v>0</v>
      </c>
      <c r="AI1549" s="236" t="n">
        <v>0</v>
      </c>
      <c r="AJ1549" s="236" t="n"/>
    </row>
    <row r="1550">
      <c r="A1550" s="236" t="inlineStr">
        <is>
          <t>TH02610A</t>
        </is>
      </c>
      <c r="B1550" s="236" t="inlineStr">
        <is>
          <t>Colgate Vedshakti</t>
        </is>
      </c>
      <c r="C1550" s="236" t="inlineStr">
        <is>
          <t>IN78</t>
        </is>
      </c>
      <c r="D1550" s="237" t="n">
        <v>0</v>
      </c>
      <c r="E1550" s="236" t="n">
        <v>0</v>
      </c>
      <c r="F1550" s="238" t="n">
        <v>0</v>
      </c>
      <c r="G1550" s="236" t="n">
        <v>0</v>
      </c>
      <c r="H1550" s="239" t="n">
        <v>0</v>
      </c>
      <c r="I1550" s="236" t="n">
        <v>0</v>
      </c>
      <c r="J1550" s="240" t="n">
        <v>0</v>
      </c>
      <c r="K1550" s="236" t="n">
        <v>0</v>
      </c>
      <c r="L1550" s="241" t="inlineStr">
        <is>
          <t>-</t>
        </is>
      </c>
      <c r="M1550" s="242" t="inlineStr">
        <is>
          <t>-</t>
        </is>
      </c>
      <c r="N1550" s="236" t="inlineStr">
        <is>
          <t>-</t>
        </is>
      </c>
      <c r="O1550" s="243" t="inlineStr">
        <is>
          <t>-</t>
        </is>
      </c>
      <c r="P1550" s="237" t="inlineStr">
        <is>
          <t>-</t>
        </is>
      </c>
      <c r="Q1550" s="236" t="inlineStr">
        <is>
          <t>-</t>
        </is>
      </c>
      <c r="R1550" s="244" t="inlineStr">
        <is>
          <t>-</t>
        </is>
      </c>
      <c r="S1550" s="245" t="inlineStr">
        <is>
          <t>-</t>
        </is>
      </c>
      <c r="T1550" s="236" t="n"/>
      <c r="U1550" s="246" t="n"/>
      <c r="V1550" s="238" t="inlineStr">
        <is>
          <t>Kundli</t>
        </is>
      </c>
      <c r="W1550" s="236" t="inlineStr">
        <is>
          <t>North</t>
        </is>
      </c>
      <c r="X1550" s="242" t="n"/>
      <c r="Y1550" s="241" t="n">
        <v>0</v>
      </c>
      <c r="Z1550" s="236" t="inlineStr">
        <is>
          <t>0%</t>
        </is>
      </c>
      <c r="AA1550" s="245" t="n"/>
      <c r="AB1550" s="236" t="n">
        <v>0</v>
      </c>
      <c r="AC1550" s="236" t="n">
        <v>0</v>
      </c>
      <c r="AD1550" s="236" t="n">
        <v>1</v>
      </c>
      <c r="AE1550" s="236" t="n">
        <v>1</v>
      </c>
      <c r="AF1550" s="240" t="n">
        <v>0</v>
      </c>
      <c r="AG1550" s="236" t="n">
        <v>0</v>
      </c>
      <c r="AH1550" s="242" t="n">
        <v>0</v>
      </c>
      <c r="AI1550" s="236" t="n">
        <v>0</v>
      </c>
      <c r="AJ1550" s="236" t="n"/>
    </row>
    <row r="1551">
      <c r="A1551" s="236" t="inlineStr">
        <is>
          <t>TH02610A</t>
        </is>
      </c>
      <c r="B1551" s="236" t="inlineStr">
        <is>
          <t>Colgate Vedshakti</t>
        </is>
      </c>
      <c r="C1551" s="236" t="inlineStr">
        <is>
          <t>IN79</t>
        </is>
      </c>
      <c r="D1551" s="237" t="n">
        <v>0</v>
      </c>
      <c r="E1551" s="236" t="n">
        <v>0</v>
      </c>
      <c r="F1551" s="238" t="n">
        <v>0</v>
      </c>
      <c r="G1551" s="236" t="n">
        <v>0</v>
      </c>
      <c r="H1551" s="239" t="n">
        <v>0</v>
      </c>
      <c r="I1551" s="236" t="n">
        <v>0</v>
      </c>
      <c r="J1551" s="240" t="n">
        <v>0</v>
      </c>
      <c r="K1551" s="236" t="n">
        <v>0</v>
      </c>
      <c r="L1551" s="241" t="inlineStr">
        <is>
          <t>-</t>
        </is>
      </c>
      <c r="M1551" s="242" t="inlineStr">
        <is>
          <t>-</t>
        </is>
      </c>
      <c r="N1551" s="236" t="inlineStr">
        <is>
          <t>-</t>
        </is>
      </c>
      <c r="O1551" s="243" t="inlineStr">
        <is>
          <t>-</t>
        </is>
      </c>
      <c r="P1551" s="237" t="inlineStr">
        <is>
          <t>-</t>
        </is>
      </c>
      <c r="Q1551" s="236" t="inlineStr">
        <is>
          <t>-</t>
        </is>
      </c>
      <c r="R1551" s="244" t="inlineStr">
        <is>
          <t>-</t>
        </is>
      </c>
      <c r="S1551" s="245" t="inlineStr">
        <is>
          <t>-</t>
        </is>
      </c>
      <c r="T1551" s="236" t="n"/>
      <c r="U1551" s="246" t="n"/>
      <c r="V1551" s="238" t="inlineStr">
        <is>
          <t>Goa</t>
        </is>
      </c>
      <c r="W1551" s="236" t="inlineStr">
        <is>
          <t>West</t>
        </is>
      </c>
      <c r="X1551" s="242" t="n"/>
      <c r="Y1551" s="241" t="n">
        <v>0</v>
      </c>
      <c r="Z1551" s="236" t="inlineStr">
        <is>
          <t>0%</t>
        </is>
      </c>
      <c r="AA1551" s="245" t="n"/>
      <c r="AB1551" s="236" t="n">
        <v>0</v>
      </c>
      <c r="AC1551" s="236" t="n">
        <v>0</v>
      </c>
      <c r="AD1551" s="236" t="n">
        <v>1</v>
      </c>
      <c r="AE1551" s="236" t="n">
        <v>1</v>
      </c>
      <c r="AF1551" s="240" t="n">
        <v>0</v>
      </c>
      <c r="AG1551" s="236" t="n">
        <v>0</v>
      </c>
      <c r="AH1551" s="242" t="n">
        <v>0</v>
      </c>
      <c r="AI1551" s="236" t="n">
        <v>0</v>
      </c>
      <c r="AJ1551" s="236" t="n"/>
    </row>
    <row r="1552">
      <c r="A1552" s="236" t="inlineStr">
        <is>
          <t>TH02610A</t>
        </is>
      </c>
      <c r="B1552" s="236" t="inlineStr">
        <is>
          <t>Colgate Vedshakti</t>
        </is>
      </c>
      <c r="C1552" s="236" t="inlineStr">
        <is>
          <t>IN80</t>
        </is>
      </c>
      <c r="D1552" s="237" t="n">
        <v>0</v>
      </c>
      <c r="E1552" s="236" t="n">
        <v>0</v>
      </c>
      <c r="F1552" s="238" t="n">
        <v>0</v>
      </c>
      <c r="G1552" s="236" t="n">
        <v>0</v>
      </c>
      <c r="H1552" s="239" t="n">
        <v>0</v>
      </c>
      <c r="I1552" s="236" t="n">
        <v>0</v>
      </c>
      <c r="J1552" s="240" t="n">
        <v>0</v>
      </c>
      <c r="K1552" s="236" t="n">
        <v>0</v>
      </c>
      <c r="L1552" s="241" t="inlineStr">
        <is>
          <t>-</t>
        </is>
      </c>
      <c r="M1552" s="242" t="inlineStr">
        <is>
          <t>-</t>
        </is>
      </c>
      <c r="N1552" s="236" t="inlineStr">
        <is>
          <t>-</t>
        </is>
      </c>
      <c r="O1552" s="243" t="inlineStr">
        <is>
          <t>-</t>
        </is>
      </c>
      <c r="P1552" s="237" t="inlineStr">
        <is>
          <t>-</t>
        </is>
      </c>
      <c r="Q1552" s="236" t="inlineStr">
        <is>
          <t>-</t>
        </is>
      </c>
      <c r="R1552" s="244" t="inlineStr">
        <is>
          <t>-</t>
        </is>
      </c>
      <c r="S1552" s="245" t="inlineStr">
        <is>
          <t>-</t>
        </is>
      </c>
      <c r="T1552" s="236" t="n"/>
      <c r="U1552" s="246" t="n"/>
      <c r="V1552" s="238" t="inlineStr">
        <is>
          <t>Morinda</t>
        </is>
      </c>
      <c r="W1552" s="236" t="inlineStr">
        <is>
          <t>North</t>
        </is>
      </c>
      <c r="X1552" s="242" t="n"/>
      <c r="Y1552" s="241" t="n">
        <v>0</v>
      </c>
      <c r="Z1552" s="236" t="inlineStr">
        <is>
          <t>0%</t>
        </is>
      </c>
      <c r="AA1552" s="245" t="n"/>
      <c r="AB1552" s="236" t="n">
        <v>0</v>
      </c>
      <c r="AC1552" s="236" t="n">
        <v>0</v>
      </c>
      <c r="AD1552" s="236" t="n">
        <v>1</v>
      </c>
      <c r="AE1552" s="236" t="n">
        <v>1</v>
      </c>
      <c r="AF1552" s="240" t="n">
        <v>0</v>
      </c>
      <c r="AG1552" s="236" t="n">
        <v>0</v>
      </c>
      <c r="AH1552" s="242" t="n">
        <v>0</v>
      </c>
      <c r="AI1552" s="236" t="n">
        <v>0</v>
      </c>
      <c r="AJ1552" s="236" t="n"/>
    </row>
    <row r="1553">
      <c r="A1553" s="236" t="inlineStr">
        <is>
          <t>TH02610A</t>
        </is>
      </c>
      <c r="B1553" s="236" t="inlineStr">
        <is>
          <t>Colgate Vedshakti</t>
        </is>
      </c>
      <c r="C1553" s="236" t="inlineStr">
        <is>
          <t>IN81</t>
        </is>
      </c>
      <c r="D1553" s="237" t="n">
        <v>0</v>
      </c>
      <c r="E1553" s="236" t="n">
        <v>0</v>
      </c>
      <c r="F1553" s="238" t="n">
        <v>0</v>
      </c>
      <c r="G1553" s="236" t="n">
        <v>0</v>
      </c>
      <c r="H1553" s="239" t="n">
        <v>0</v>
      </c>
      <c r="I1553" s="236" t="n">
        <v>0</v>
      </c>
      <c r="J1553" s="240" t="n">
        <v>0</v>
      </c>
      <c r="K1553" s="236" t="n">
        <v>0</v>
      </c>
      <c r="L1553" s="241" t="inlineStr">
        <is>
          <t>-</t>
        </is>
      </c>
      <c r="M1553" s="242" t="inlineStr">
        <is>
          <t>-</t>
        </is>
      </c>
      <c r="N1553" s="236" t="inlineStr">
        <is>
          <t>-</t>
        </is>
      </c>
      <c r="O1553" s="243" t="inlineStr">
        <is>
          <t>-</t>
        </is>
      </c>
      <c r="P1553" s="237" t="inlineStr">
        <is>
          <t>-</t>
        </is>
      </c>
      <c r="Q1553" s="236" t="inlineStr">
        <is>
          <t>-</t>
        </is>
      </c>
      <c r="R1553" s="244" t="inlineStr">
        <is>
          <t>-</t>
        </is>
      </c>
      <c r="S1553" s="245" t="inlineStr">
        <is>
          <t>-</t>
        </is>
      </c>
      <c r="T1553" s="236" t="n"/>
      <c r="U1553" s="246" t="n"/>
      <c r="V1553" s="238" t="inlineStr">
        <is>
          <t>Bhiwandi</t>
        </is>
      </c>
      <c r="W1553" s="236" t="inlineStr">
        <is>
          <t>West</t>
        </is>
      </c>
      <c r="X1553" s="242" t="n"/>
      <c r="Y1553" s="241" t="n">
        <v>0</v>
      </c>
      <c r="Z1553" s="236" t="inlineStr">
        <is>
          <t>0%</t>
        </is>
      </c>
      <c r="AA1553" s="245" t="n"/>
      <c r="AB1553" s="236" t="n">
        <v>0</v>
      </c>
      <c r="AC1553" s="236" t="n">
        <v>0</v>
      </c>
      <c r="AD1553" s="236" t="n">
        <v>1</v>
      </c>
      <c r="AE1553" s="236" t="n">
        <v>1</v>
      </c>
      <c r="AF1553" s="240" t="n">
        <v>0</v>
      </c>
      <c r="AG1553" s="236" t="n">
        <v>0</v>
      </c>
      <c r="AH1553" s="242" t="n">
        <v>0</v>
      </c>
      <c r="AI1553" s="236" t="n">
        <v>0</v>
      </c>
      <c r="AJ1553" s="236" t="n"/>
    </row>
    <row r="1554">
      <c r="A1554" s="236" t="inlineStr">
        <is>
          <t>TH02610A</t>
        </is>
      </c>
      <c r="B1554" s="236" t="inlineStr">
        <is>
          <t>Colgate Vedshakti</t>
        </is>
      </c>
      <c r="C1554" s="236" t="inlineStr">
        <is>
          <t>IN82</t>
        </is>
      </c>
      <c r="D1554" s="237" t="n">
        <v>0</v>
      </c>
      <c r="E1554" s="236" t="n">
        <v>0</v>
      </c>
      <c r="F1554" s="238" t="n">
        <v>0</v>
      </c>
      <c r="G1554" s="236" t="n">
        <v>0</v>
      </c>
      <c r="H1554" s="239" t="n">
        <v>0</v>
      </c>
      <c r="I1554" s="236" t="n">
        <v>0</v>
      </c>
      <c r="J1554" s="240" t="n">
        <v>0</v>
      </c>
      <c r="K1554" s="236" t="n">
        <v>0</v>
      </c>
      <c r="L1554" s="241" t="inlineStr">
        <is>
          <t>-</t>
        </is>
      </c>
      <c r="M1554" s="242" t="inlineStr">
        <is>
          <t>-</t>
        </is>
      </c>
      <c r="N1554" s="236" t="inlineStr">
        <is>
          <t>-</t>
        </is>
      </c>
      <c r="O1554" s="243" t="inlineStr">
        <is>
          <t>-</t>
        </is>
      </c>
      <c r="P1554" s="237" t="inlineStr">
        <is>
          <t>-</t>
        </is>
      </c>
      <c r="Q1554" s="236" t="inlineStr">
        <is>
          <t>-</t>
        </is>
      </c>
      <c r="R1554" s="244" t="inlineStr">
        <is>
          <t>-</t>
        </is>
      </c>
      <c r="S1554" s="245" t="inlineStr">
        <is>
          <t>-</t>
        </is>
      </c>
      <c r="T1554" s="236" t="inlineStr">
        <is>
          <t>100%</t>
        </is>
      </c>
      <c r="U1554" s="246" t="inlineStr">
        <is>
          <t>100%</t>
        </is>
      </c>
      <c r="V1554" s="238" t="inlineStr">
        <is>
          <t>DC</t>
        </is>
      </c>
      <c r="W1554" s="236" t="inlineStr">
        <is>
          <t>West DC</t>
        </is>
      </c>
      <c r="X1554" s="242" t="n"/>
      <c r="Y1554" s="241" t="n">
        <v>100</v>
      </c>
      <c r="Z1554" s="236" t="inlineStr">
        <is>
          <t>0%</t>
        </is>
      </c>
      <c r="AA1554" s="245" t="n"/>
      <c r="AB1554" s="236" t="n">
        <v>0</v>
      </c>
      <c r="AC1554" s="236" t="n">
        <v>0</v>
      </c>
      <c r="AD1554" s="236" t="n">
        <v>1</v>
      </c>
      <c r="AE1554" s="236" t="n">
        <v>1</v>
      </c>
      <c r="AF1554" s="240" t="n">
        <v>0</v>
      </c>
      <c r="AG1554" s="236" t="n">
        <v>0</v>
      </c>
      <c r="AH1554" s="242" t="n">
        <v>0</v>
      </c>
      <c r="AI1554" s="236" t="n">
        <v>0</v>
      </c>
      <c r="AJ1554" s="236" t="n"/>
    </row>
    <row r="1555">
      <c r="A1555" s="236" t="inlineStr">
        <is>
          <t>TH02610A</t>
        </is>
      </c>
      <c r="B1555" s="236" t="inlineStr">
        <is>
          <t>Colgate Vedshakti</t>
        </is>
      </c>
      <c r="C1555" s="236" t="inlineStr">
        <is>
          <t>IN83</t>
        </is>
      </c>
      <c r="D1555" s="237" t="n">
        <v>0</v>
      </c>
      <c r="E1555" s="236" t="n">
        <v>0</v>
      </c>
      <c r="F1555" s="238" t="n">
        <v>0</v>
      </c>
      <c r="G1555" s="236" t="n">
        <v>0</v>
      </c>
      <c r="H1555" s="239" t="n">
        <v>0</v>
      </c>
      <c r="I1555" s="236" t="n">
        <v>0</v>
      </c>
      <c r="J1555" s="240" t="n">
        <v>0</v>
      </c>
      <c r="K1555" s="236" t="n">
        <v>0</v>
      </c>
      <c r="L1555" s="241" t="inlineStr">
        <is>
          <t>-</t>
        </is>
      </c>
      <c r="M1555" s="242" t="inlineStr">
        <is>
          <t>-</t>
        </is>
      </c>
      <c r="N1555" s="236" t="inlineStr">
        <is>
          <t>-</t>
        </is>
      </c>
      <c r="O1555" s="243" t="inlineStr">
        <is>
          <t>-</t>
        </is>
      </c>
      <c r="P1555" s="237" t="inlineStr">
        <is>
          <t>-</t>
        </is>
      </c>
      <c r="Q1555" s="236" t="inlineStr">
        <is>
          <t>-</t>
        </is>
      </c>
      <c r="R1555" s="244" t="inlineStr">
        <is>
          <t>-</t>
        </is>
      </c>
      <c r="S1555" s="245" t="inlineStr">
        <is>
          <t>-</t>
        </is>
      </c>
      <c r="T1555" s="236" t="n"/>
      <c r="U1555" s="246" t="n"/>
      <c r="V1555" s="238" t="inlineStr">
        <is>
          <t>Aurangabad</t>
        </is>
      </c>
      <c r="W1555" s="236" t="inlineStr">
        <is>
          <t>West</t>
        </is>
      </c>
      <c r="X1555" s="242" t="n"/>
      <c r="Y1555" s="241" t="n">
        <v>0</v>
      </c>
      <c r="Z1555" s="236" t="inlineStr">
        <is>
          <t>0%</t>
        </is>
      </c>
      <c r="AA1555" s="245" t="n"/>
      <c r="AB1555" s="236" t="n">
        <v>0</v>
      </c>
      <c r="AC1555" s="236" t="n">
        <v>0</v>
      </c>
      <c r="AD1555" s="236" t="n">
        <v>1</v>
      </c>
      <c r="AE1555" s="236" t="n">
        <v>1</v>
      </c>
      <c r="AF1555" s="240" t="n">
        <v>0</v>
      </c>
      <c r="AG1555" s="236" t="n">
        <v>0</v>
      </c>
      <c r="AH1555" s="242" t="n">
        <v>0</v>
      </c>
      <c r="AI1555" s="236" t="n">
        <v>0</v>
      </c>
      <c r="AJ1555" s="236" t="n"/>
    </row>
    <row r="1556">
      <c r="A1556" s="236" t="inlineStr">
        <is>
          <t>TH02610A</t>
        </is>
      </c>
      <c r="B1556" s="236" t="inlineStr">
        <is>
          <t>Colgate Vedshakti</t>
        </is>
      </c>
      <c r="C1556" s="236" t="inlineStr">
        <is>
          <t>IN84</t>
        </is>
      </c>
      <c r="D1556" s="237" t="n">
        <v>0</v>
      </c>
      <c r="E1556" s="236" t="n">
        <v>0</v>
      </c>
      <c r="F1556" s="238" t="n">
        <v>0</v>
      </c>
      <c r="G1556" s="236" t="n">
        <v>0</v>
      </c>
      <c r="H1556" s="239" t="n">
        <v>0</v>
      </c>
      <c r="I1556" s="236" t="n">
        <v>0</v>
      </c>
      <c r="J1556" s="240" t="n">
        <v>0</v>
      </c>
      <c r="K1556" s="236" t="n">
        <v>0</v>
      </c>
      <c r="L1556" s="241" t="inlineStr">
        <is>
          <t>-</t>
        </is>
      </c>
      <c r="M1556" s="242" t="inlineStr">
        <is>
          <t>-</t>
        </is>
      </c>
      <c r="N1556" s="236" t="inlineStr">
        <is>
          <t>-</t>
        </is>
      </c>
      <c r="O1556" s="243" t="inlineStr">
        <is>
          <t>-</t>
        </is>
      </c>
      <c r="P1556" s="237" t="inlineStr">
        <is>
          <t>-</t>
        </is>
      </c>
      <c r="Q1556" s="236" t="inlineStr">
        <is>
          <t>-</t>
        </is>
      </c>
      <c r="R1556" s="244" t="inlineStr">
        <is>
          <t>-</t>
        </is>
      </c>
      <c r="S1556" s="245" t="inlineStr">
        <is>
          <t>-</t>
        </is>
      </c>
      <c r="T1556" s="236" t="n"/>
      <c r="U1556" s="246" t="n"/>
      <c r="V1556" s="238" t="inlineStr">
        <is>
          <t>Raipur</t>
        </is>
      </c>
      <c r="W1556" s="236" t="inlineStr">
        <is>
          <t>East</t>
        </is>
      </c>
      <c r="X1556" s="242" t="n"/>
      <c r="Y1556" s="241" t="n">
        <v>0</v>
      </c>
      <c r="Z1556" s="236" t="inlineStr">
        <is>
          <t>0%</t>
        </is>
      </c>
      <c r="AA1556" s="245" t="n"/>
      <c r="AB1556" s="236" t="n">
        <v>0</v>
      </c>
      <c r="AC1556" s="236" t="n">
        <v>0</v>
      </c>
      <c r="AD1556" s="236" t="n">
        <v>1</v>
      </c>
      <c r="AE1556" s="236" t="n">
        <v>1</v>
      </c>
      <c r="AF1556" s="240" t="n">
        <v>0</v>
      </c>
      <c r="AG1556" s="236" t="n">
        <v>0</v>
      </c>
      <c r="AH1556" s="242" t="n">
        <v>0</v>
      </c>
      <c r="AI1556" s="236" t="n">
        <v>0</v>
      </c>
      <c r="AJ1556" s="236" t="n"/>
    </row>
    <row r="1557">
      <c r="A1557" s="236" t="inlineStr">
        <is>
          <t>TH02610A</t>
        </is>
      </c>
      <c r="B1557" s="236" t="inlineStr">
        <is>
          <t>Colgate Vedshakti</t>
        </is>
      </c>
      <c r="C1557" s="236" t="inlineStr">
        <is>
          <t>IN85</t>
        </is>
      </c>
      <c r="D1557" s="237" t="n">
        <v>0</v>
      </c>
      <c r="E1557" s="236" t="n">
        <v>0</v>
      </c>
      <c r="F1557" s="238" t="n">
        <v>0</v>
      </c>
      <c r="G1557" s="236" t="n">
        <v>0</v>
      </c>
      <c r="H1557" s="239" t="n">
        <v>0</v>
      </c>
      <c r="I1557" s="236" t="n">
        <v>0</v>
      </c>
      <c r="J1557" s="240" t="n">
        <v>0</v>
      </c>
      <c r="K1557" s="236" t="n">
        <v>0</v>
      </c>
      <c r="L1557" s="241" t="inlineStr">
        <is>
          <t>-</t>
        </is>
      </c>
      <c r="M1557" s="242" t="inlineStr">
        <is>
          <t>-</t>
        </is>
      </c>
      <c r="N1557" s="236" t="inlineStr">
        <is>
          <t>-</t>
        </is>
      </c>
      <c r="O1557" s="243" t="inlineStr">
        <is>
          <t>-</t>
        </is>
      </c>
      <c r="P1557" s="237" t="inlineStr">
        <is>
          <t>-</t>
        </is>
      </c>
      <c r="Q1557" s="236" t="inlineStr">
        <is>
          <t>-</t>
        </is>
      </c>
      <c r="R1557" s="244" t="inlineStr">
        <is>
          <t>-</t>
        </is>
      </c>
      <c r="S1557" s="245" t="inlineStr">
        <is>
          <t>-</t>
        </is>
      </c>
      <c r="T1557" s="236" t="n"/>
      <c r="U1557" s="246" t="n"/>
      <c r="V1557" s="238" t="inlineStr">
        <is>
          <t>Tripura</t>
        </is>
      </c>
      <c r="W1557" s="236" t="inlineStr">
        <is>
          <t>East</t>
        </is>
      </c>
      <c r="X1557" s="242" t="n"/>
      <c r="Y1557" s="241" t="n">
        <v>0</v>
      </c>
      <c r="Z1557" s="236" t="inlineStr">
        <is>
          <t>0%</t>
        </is>
      </c>
      <c r="AA1557" s="245" t="n"/>
      <c r="AB1557" s="236" t="n">
        <v>0</v>
      </c>
      <c r="AC1557" s="236" t="n">
        <v>0</v>
      </c>
      <c r="AD1557" s="236" t="n">
        <v>1</v>
      </c>
      <c r="AE1557" s="236" t="n">
        <v>1</v>
      </c>
      <c r="AF1557" s="240" t="n">
        <v>0</v>
      </c>
      <c r="AG1557" s="236" t="n">
        <v>0</v>
      </c>
      <c r="AH1557" s="242" t="n">
        <v>0</v>
      </c>
      <c r="AI1557" s="236" t="n">
        <v>0</v>
      </c>
      <c r="AJ1557" s="236" t="n"/>
    </row>
    <row r="1558">
      <c r="A1558" s="236" t="inlineStr">
        <is>
          <t>TH02610A</t>
        </is>
      </c>
      <c r="B1558" s="236" t="inlineStr">
        <is>
          <t>Colgate Vedshakti</t>
        </is>
      </c>
      <c r="C1558" s="236" t="inlineStr">
        <is>
          <t>IN86</t>
        </is>
      </c>
      <c r="D1558" s="237" t="n">
        <v>0</v>
      </c>
      <c r="E1558" s="236" t="n">
        <v>0</v>
      </c>
      <c r="F1558" s="238" t="n">
        <v>0</v>
      </c>
      <c r="G1558" s="236" t="n">
        <v>0</v>
      </c>
      <c r="H1558" s="239" t="n">
        <v>0</v>
      </c>
      <c r="I1558" s="236" t="n">
        <v>0</v>
      </c>
      <c r="J1558" s="240" t="n">
        <v>0</v>
      </c>
      <c r="K1558" s="236" t="n">
        <v>0</v>
      </c>
      <c r="L1558" s="241" t="inlineStr">
        <is>
          <t>-</t>
        </is>
      </c>
      <c r="M1558" s="242" t="inlineStr">
        <is>
          <t>-</t>
        </is>
      </c>
      <c r="N1558" s="236" t="inlineStr">
        <is>
          <t>-</t>
        </is>
      </c>
      <c r="O1558" s="243" t="inlineStr">
        <is>
          <t>-</t>
        </is>
      </c>
      <c r="P1558" s="237" t="inlineStr">
        <is>
          <t>-</t>
        </is>
      </c>
      <c r="Q1558" s="236" t="inlineStr">
        <is>
          <t>-</t>
        </is>
      </c>
      <c r="R1558" s="244" t="inlineStr">
        <is>
          <t>-</t>
        </is>
      </c>
      <c r="S1558" s="245" t="inlineStr">
        <is>
          <t>-</t>
        </is>
      </c>
      <c r="T1558" s="236" t="n"/>
      <c r="U1558" s="246" t="n"/>
      <c r="V1558" s="238" t="inlineStr">
        <is>
          <t>Ranchi</t>
        </is>
      </c>
      <c r="W1558" s="236" t="inlineStr">
        <is>
          <t>East</t>
        </is>
      </c>
      <c r="X1558" s="242" t="n"/>
      <c r="Y1558" s="241" t="n">
        <v>0</v>
      </c>
      <c r="Z1558" s="236" t="inlineStr">
        <is>
          <t>0%</t>
        </is>
      </c>
      <c r="AA1558" s="245" t="n"/>
      <c r="AB1558" s="236" t="n">
        <v>0</v>
      </c>
      <c r="AC1558" s="236" t="n">
        <v>0</v>
      </c>
      <c r="AD1558" s="236" t="n">
        <v>1</v>
      </c>
      <c r="AE1558" s="236" t="n">
        <v>1</v>
      </c>
      <c r="AF1558" s="240" t="n">
        <v>0</v>
      </c>
      <c r="AG1558" s="236" t="n">
        <v>0</v>
      </c>
      <c r="AH1558" s="242" t="n">
        <v>0</v>
      </c>
      <c r="AI1558" s="236" t="n">
        <v>0</v>
      </c>
      <c r="AJ1558" s="236" t="n"/>
    </row>
    <row r="1559">
      <c r="A1559" s="236" t="inlineStr">
        <is>
          <t>TH02610A</t>
        </is>
      </c>
      <c r="B1559" s="236" t="inlineStr">
        <is>
          <t>Colgate Vedshakti</t>
        </is>
      </c>
      <c r="C1559" s="236" t="inlineStr">
        <is>
          <t>IN87</t>
        </is>
      </c>
      <c r="D1559" s="237" t="n">
        <v>0</v>
      </c>
      <c r="E1559" s="236" t="n">
        <v>0</v>
      </c>
      <c r="F1559" s="238" t="n">
        <v>0</v>
      </c>
      <c r="G1559" s="236" t="n">
        <v>0</v>
      </c>
      <c r="H1559" s="239" t="n">
        <v>0</v>
      </c>
      <c r="I1559" s="236" t="n">
        <v>0</v>
      </c>
      <c r="J1559" s="240" t="n">
        <v>0</v>
      </c>
      <c r="K1559" s="236" t="n">
        <v>0</v>
      </c>
      <c r="L1559" s="241" t="inlineStr">
        <is>
          <t>-</t>
        </is>
      </c>
      <c r="M1559" s="242" t="inlineStr">
        <is>
          <t>-</t>
        </is>
      </c>
      <c r="N1559" s="236" t="inlineStr">
        <is>
          <t>-</t>
        </is>
      </c>
      <c r="O1559" s="243" t="inlineStr">
        <is>
          <t>-</t>
        </is>
      </c>
      <c r="P1559" s="237" t="inlineStr">
        <is>
          <t>-</t>
        </is>
      </c>
      <c r="Q1559" s="236" t="inlineStr">
        <is>
          <t>-</t>
        </is>
      </c>
      <c r="R1559" s="244" t="inlineStr">
        <is>
          <t>-</t>
        </is>
      </c>
      <c r="S1559" s="245" t="inlineStr">
        <is>
          <t>-</t>
        </is>
      </c>
      <c r="T1559" s="236" t="n"/>
      <c r="U1559" s="246" t="n"/>
      <c r="V1559" s="238" t="inlineStr">
        <is>
          <t>Vijaywada</t>
        </is>
      </c>
      <c r="W1559" s="236" t="inlineStr">
        <is>
          <t>South</t>
        </is>
      </c>
      <c r="X1559" s="242" t="n"/>
      <c r="Y1559" s="241" t="n">
        <v>0</v>
      </c>
      <c r="Z1559" s="236" t="inlineStr">
        <is>
          <t>0%</t>
        </is>
      </c>
      <c r="AA1559" s="245" t="n"/>
      <c r="AB1559" s="236" t="n">
        <v>0</v>
      </c>
      <c r="AC1559" s="236" t="n">
        <v>0</v>
      </c>
      <c r="AD1559" s="236" t="n">
        <v>1</v>
      </c>
      <c r="AE1559" s="236" t="n">
        <v>1</v>
      </c>
      <c r="AF1559" s="240" t="n">
        <v>0</v>
      </c>
      <c r="AG1559" s="236" t="n">
        <v>0</v>
      </c>
      <c r="AH1559" s="242" t="n">
        <v>0</v>
      </c>
      <c r="AI1559" s="236" t="n">
        <v>0</v>
      </c>
      <c r="AJ1559" s="236" t="n"/>
    </row>
    <row r="1560">
      <c r="A1560" s="236" t="inlineStr">
        <is>
          <t>TH02610A</t>
        </is>
      </c>
      <c r="B1560" s="236" t="inlineStr">
        <is>
          <t>Colgate Vedshakti</t>
        </is>
      </c>
      <c r="C1560" s="236" t="inlineStr">
        <is>
          <t>IN88</t>
        </is>
      </c>
      <c r="D1560" s="237" t="n">
        <v>0</v>
      </c>
      <c r="E1560" s="236" t="n">
        <v>0</v>
      </c>
      <c r="F1560" s="238" t="n">
        <v>0</v>
      </c>
      <c r="G1560" s="236" t="n">
        <v>0</v>
      </c>
      <c r="H1560" s="239" t="n">
        <v>0</v>
      </c>
      <c r="I1560" s="236" t="n">
        <v>0</v>
      </c>
      <c r="J1560" s="240" t="n">
        <v>0</v>
      </c>
      <c r="K1560" s="236" t="n">
        <v>0</v>
      </c>
      <c r="L1560" s="241" t="inlineStr">
        <is>
          <t>-</t>
        </is>
      </c>
      <c r="M1560" s="242" t="inlineStr">
        <is>
          <t>-</t>
        </is>
      </c>
      <c r="N1560" s="236" t="inlineStr">
        <is>
          <t>-</t>
        </is>
      </c>
      <c r="O1560" s="243" t="inlineStr">
        <is>
          <t>-</t>
        </is>
      </c>
      <c r="P1560" s="237" t="inlineStr">
        <is>
          <t>-</t>
        </is>
      </c>
      <c r="Q1560" s="236" t="inlineStr">
        <is>
          <t>-</t>
        </is>
      </c>
      <c r="R1560" s="244" t="inlineStr">
        <is>
          <t>-</t>
        </is>
      </c>
      <c r="S1560" s="245" t="inlineStr">
        <is>
          <t>-</t>
        </is>
      </c>
      <c r="T1560" s="236" t="n"/>
      <c r="U1560" s="246" t="n"/>
      <c r="V1560" s="238" t="inlineStr">
        <is>
          <t>Uttaranchal</t>
        </is>
      </c>
      <c r="W1560" s="236" t="inlineStr">
        <is>
          <t>North</t>
        </is>
      </c>
      <c r="X1560" s="242" t="n"/>
      <c r="Y1560" s="241" t="n">
        <v>0</v>
      </c>
      <c r="Z1560" s="236" t="inlineStr">
        <is>
          <t>0%</t>
        </is>
      </c>
      <c r="AA1560" s="245" t="n"/>
      <c r="AB1560" s="236" t="n">
        <v>0</v>
      </c>
      <c r="AC1560" s="236" t="n">
        <v>0</v>
      </c>
      <c r="AD1560" s="236" t="n">
        <v>1</v>
      </c>
      <c r="AE1560" s="236" t="n">
        <v>1</v>
      </c>
      <c r="AF1560" s="240" t="n">
        <v>0</v>
      </c>
      <c r="AG1560" s="236" t="n">
        <v>0</v>
      </c>
      <c r="AH1560" s="242" t="n">
        <v>0</v>
      </c>
      <c r="AI1560" s="236" t="n">
        <v>0</v>
      </c>
      <c r="AJ1560" s="236" t="n"/>
    </row>
    <row r="1561">
      <c r="A1561" s="236" t="inlineStr">
        <is>
          <t>TH02610A</t>
        </is>
      </c>
      <c r="B1561" s="236" t="inlineStr">
        <is>
          <t>Colgate Vedshakti</t>
        </is>
      </c>
      <c r="C1561" s="236" t="inlineStr">
        <is>
          <t>IN89</t>
        </is>
      </c>
      <c r="D1561" s="237" t="n">
        <v>0</v>
      </c>
      <c r="E1561" s="236" t="n">
        <v>0</v>
      </c>
      <c r="F1561" s="238" t="n">
        <v>0</v>
      </c>
      <c r="G1561" s="236" t="n">
        <v>0</v>
      </c>
      <c r="H1561" s="239" t="n">
        <v>0</v>
      </c>
      <c r="I1561" s="236" t="n">
        <v>0</v>
      </c>
      <c r="J1561" s="240" t="n">
        <v>0</v>
      </c>
      <c r="K1561" s="236" t="n">
        <v>0</v>
      </c>
      <c r="L1561" s="241" t="inlineStr">
        <is>
          <t>-</t>
        </is>
      </c>
      <c r="M1561" s="242" t="inlineStr">
        <is>
          <t>-</t>
        </is>
      </c>
      <c r="N1561" s="236" t="inlineStr">
        <is>
          <t>-</t>
        </is>
      </c>
      <c r="O1561" s="243" t="inlineStr">
        <is>
          <t>-</t>
        </is>
      </c>
      <c r="P1561" s="237" t="inlineStr">
        <is>
          <t>-</t>
        </is>
      </c>
      <c r="Q1561" s="236" t="inlineStr">
        <is>
          <t>-</t>
        </is>
      </c>
      <c r="R1561" s="244" t="inlineStr">
        <is>
          <t>-</t>
        </is>
      </c>
      <c r="S1561" s="245" t="inlineStr">
        <is>
          <t>-</t>
        </is>
      </c>
      <c r="T1561" s="236" t="n"/>
      <c r="U1561" s="246" t="n"/>
      <c r="V1561" s="238" t="inlineStr">
        <is>
          <t>Hubli</t>
        </is>
      </c>
      <c r="W1561" s="236" t="inlineStr">
        <is>
          <t>South</t>
        </is>
      </c>
      <c r="X1561" s="242" t="n"/>
      <c r="Y1561" s="241" t="n">
        <v>0</v>
      </c>
      <c r="Z1561" s="236" t="inlineStr">
        <is>
          <t>0%</t>
        </is>
      </c>
      <c r="AA1561" s="245" t="n"/>
      <c r="AB1561" s="236" t="n">
        <v>0</v>
      </c>
      <c r="AC1561" s="236" t="n">
        <v>0</v>
      </c>
      <c r="AD1561" s="236" t="n">
        <v>1</v>
      </c>
      <c r="AE1561" s="236" t="n">
        <v>1</v>
      </c>
      <c r="AF1561" s="240" t="n">
        <v>0</v>
      </c>
      <c r="AG1561" s="236" t="n">
        <v>0</v>
      </c>
      <c r="AH1561" s="242" t="n">
        <v>0</v>
      </c>
      <c r="AI1561" s="236" t="n">
        <v>0</v>
      </c>
      <c r="AJ1561" s="236" t="n"/>
    </row>
    <row r="1562">
      <c r="A1562" s="236" t="inlineStr">
        <is>
          <t>TH02610A</t>
        </is>
      </c>
      <c r="B1562" s="236" t="inlineStr">
        <is>
          <t>Colgate Vedshakti</t>
        </is>
      </c>
      <c r="C1562" s="236" t="inlineStr">
        <is>
          <t>IN90</t>
        </is>
      </c>
      <c r="D1562" s="237" t="n">
        <v>0</v>
      </c>
      <c r="E1562" s="236" t="n">
        <v>0</v>
      </c>
      <c r="F1562" s="238" t="n">
        <v>0</v>
      </c>
      <c r="G1562" s="236" t="n">
        <v>0</v>
      </c>
      <c r="H1562" s="239" t="n">
        <v>0</v>
      </c>
      <c r="I1562" s="236" t="n">
        <v>0</v>
      </c>
      <c r="J1562" s="240" t="n">
        <v>0</v>
      </c>
      <c r="K1562" s="236" t="n">
        <v>0</v>
      </c>
      <c r="L1562" s="241" t="inlineStr">
        <is>
          <t>-</t>
        </is>
      </c>
      <c r="M1562" s="242" t="inlineStr">
        <is>
          <t>-</t>
        </is>
      </c>
      <c r="N1562" s="236" t="inlineStr">
        <is>
          <t>-</t>
        </is>
      </c>
      <c r="O1562" s="243" t="inlineStr">
        <is>
          <t>-</t>
        </is>
      </c>
      <c r="P1562" s="237" t="inlineStr">
        <is>
          <t>-</t>
        </is>
      </c>
      <c r="Q1562" s="236" t="inlineStr">
        <is>
          <t>-</t>
        </is>
      </c>
      <c r="R1562" s="244" t="inlineStr">
        <is>
          <t>-</t>
        </is>
      </c>
      <c r="S1562" s="245" t="inlineStr">
        <is>
          <t>-</t>
        </is>
      </c>
      <c r="T1562" s="236" t="n"/>
      <c r="U1562" s="246" t="n"/>
      <c r="V1562" s="238" t="inlineStr">
        <is>
          <t>Export</t>
        </is>
      </c>
      <c r="W1562" s="236" t="inlineStr">
        <is>
          <t>Exp-DC</t>
        </is>
      </c>
      <c r="X1562" s="242" t="n"/>
      <c r="Y1562" s="241" t="n">
        <v>0</v>
      </c>
      <c r="Z1562" s="236" t="inlineStr">
        <is>
          <t>0%</t>
        </is>
      </c>
      <c r="AA1562" s="245" t="n"/>
      <c r="AB1562" s="236" t="n">
        <v>0</v>
      </c>
      <c r="AC1562" s="236" t="n">
        <v>0</v>
      </c>
      <c r="AD1562" s="236" t="n">
        <v>1</v>
      </c>
      <c r="AE1562" s="236" t="n">
        <v>1</v>
      </c>
      <c r="AF1562" s="240" t="n">
        <v>0</v>
      </c>
      <c r="AG1562" s="236" t="n">
        <v>0</v>
      </c>
      <c r="AH1562" s="242" t="n">
        <v>0</v>
      </c>
      <c r="AI1562" s="236" t="n">
        <v>0</v>
      </c>
      <c r="AJ1562" s="236" t="n"/>
    </row>
    <row r="1563">
      <c r="A1563" s="236" t="inlineStr">
        <is>
          <t>TH02610A</t>
        </is>
      </c>
      <c r="B1563" s="236" t="inlineStr">
        <is>
          <t>Colgate Vedshakti</t>
        </is>
      </c>
      <c r="C1563" s="236" t="inlineStr">
        <is>
          <t>IN91</t>
        </is>
      </c>
      <c r="D1563" s="237" t="n">
        <v>0</v>
      </c>
      <c r="E1563" s="236" t="n">
        <v>0</v>
      </c>
      <c r="F1563" s="238" t="n">
        <v>0</v>
      </c>
      <c r="G1563" s="236" t="n">
        <v>0</v>
      </c>
      <c r="H1563" s="239" t="n">
        <v>0</v>
      </c>
      <c r="I1563" s="236" t="n">
        <v>0</v>
      </c>
      <c r="J1563" s="240" t="n">
        <v>0</v>
      </c>
      <c r="K1563" s="236" t="n">
        <v>0</v>
      </c>
      <c r="L1563" s="241" t="inlineStr">
        <is>
          <t>-</t>
        </is>
      </c>
      <c r="M1563" s="242" t="inlineStr">
        <is>
          <t>-</t>
        </is>
      </c>
      <c r="N1563" s="236" t="inlineStr">
        <is>
          <t>-</t>
        </is>
      </c>
      <c r="O1563" s="243" t="inlineStr">
        <is>
          <t>-</t>
        </is>
      </c>
      <c r="P1563" s="237" t="inlineStr">
        <is>
          <t>-</t>
        </is>
      </c>
      <c r="Q1563" s="236" t="inlineStr">
        <is>
          <t>-</t>
        </is>
      </c>
      <c r="R1563" s="244" t="inlineStr">
        <is>
          <t>-</t>
        </is>
      </c>
      <c r="S1563" s="245" t="inlineStr">
        <is>
          <t>-</t>
        </is>
      </c>
      <c r="T1563" s="236" t="n"/>
      <c r="U1563" s="246" t="n"/>
      <c r="V1563" s="238" t="inlineStr">
        <is>
          <t>Siliguri</t>
        </is>
      </c>
      <c r="W1563" s="236" t="inlineStr">
        <is>
          <t>East</t>
        </is>
      </c>
      <c r="X1563" s="242" t="n"/>
      <c r="Y1563" s="241" t="n">
        <v>0</v>
      </c>
      <c r="Z1563" s="236" t="inlineStr">
        <is>
          <t>0%</t>
        </is>
      </c>
      <c r="AA1563" s="245" t="n"/>
      <c r="AB1563" s="236" t="n">
        <v>0</v>
      </c>
      <c r="AC1563" s="236" t="n">
        <v>0</v>
      </c>
      <c r="AD1563" s="236" t="n">
        <v>1</v>
      </c>
      <c r="AE1563" s="236" t="n">
        <v>1</v>
      </c>
      <c r="AF1563" s="240" t="n">
        <v>0</v>
      </c>
      <c r="AG1563" s="236" t="n">
        <v>0</v>
      </c>
      <c r="AH1563" s="242" t="n">
        <v>0</v>
      </c>
      <c r="AI1563" s="236" t="n">
        <v>0</v>
      </c>
      <c r="AJ1563" s="236" t="n"/>
    </row>
    <row r="1564">
      <c r="A1564" s="236" t="inlineStr">
        <is>
          <t>TH02610A</t>
        </is>
      </c>
      <c r="B1564" s="236" t="inlineStr">
        <is>
          <t>Colgate Vedshakti</t>
        </is>
      </c>
      <c r="C1564" s="236" t="inlineStr">
        <is>
          <t>IN95</t>
        </is>
      </c>
      <c r="D1564" s="237" t="n">
        <v>0</v>
      </c>
      <c r="E1564" s="236" t="n">
        <v>0</v>
      </c>
      <c r="F1564" s="238" t="n">
        <v>0</v>
      </c>
      <c r="G1564" s="236" t="n">
        <v>0</v>
      </c>
      <c r="H1564" s="239" t="n">
        <v>0</v>
      </c>
      <c r="I1564" s="236" t="n">
        <v>0</v>
      </c>
      <c r="J1564" s="240" t="n">
        <v>0</v>
      </c>
      <c r="K1564" s="236" t="n">
        <v>0</v>
      </c>
      <c r="L1564" s="241" t="inlineStr">
        <is>
          <t>-</t>
        </is>
      </c>
      <c r="M1564" s="242" t="inlineStr">
        <is>
          <t>-</t>
        </is>
      </c>
      <c r="N1564" s="236" t="inlineStr">
        <is>
          <t>-</t>
        </is>
      </c>
      <c r="O1564" s="243" t="inlineStr">
        <is>
          <t>-</t>
        </is>
      </c>
      <c r="P1564" s="237" t="inlineStr">
        <is>
          <t>-</t>
        </is>
      </c>
      <c r="Q1564" s="236" t="inlineStr">
        <is>
          <t>-</t>
        </is>
      </c>
      <c r="R1564" s="244" t="inlineStr">
        <is>
          <t>-</t>
        </is>
      </c>
      <c r="S1564" s="245" t="inlineStr">
        <is>
          <t>-</t>
        </is>
      </c>
      <c r="T1564" s="236" t="n"/>
      <c r="U1564" s="246" t="n"/>
      <c r="V1564" s="238" t="inlineStr">
        <is>
          <t>Hasangarh</t>
        </is>
      </c>
      <c r="W1564" s="236" t="inlineStr">
        <is>
          <t>North DC</t>
        </is>
      </c>
      <c r="X1564" s="242" t="n"/>
      <c r="Y1564" s="241" t="n">
        <v>0</v>
      </c>
      <c r="Z1564" s="236" t="inlineStr">
        <is>
          <t>0%</t>
        </is>
      </c>
      <c r="AA1564" s="245" t="n"/>
      <c r="AB1564" s="236" t="n">
        <v>0</v>
      </c>
      <c r="AC1564" s="236" t="n">
        <v>0</v>
      </c>
      <c r="AD1564" s="236" t="n">
        <v>1</v>
      </c>
      <c r="AE1564" s="236" t="n">
        <v>1</v>
      </c>
      <c r="AF1564" s="240" t="n">
        <v>0</v>
      </c>
      <c r="AG1564" s="236" t="n">
        <v>0</v>
      </c>
      <c r="AH1564" s="242" t="n">
        <v>0</v>
      </c>
      <c r="AI1564" s="236" t="n">
        <v>0</v>
      </c>
      <c r="AJ1564" s="236" t="n"/>
    </row>
    <row r="1565">
      <c r="A1565" s="236" t="inlineStr">
        <is>
          <t>TH02610A</t>
        </is>
      </c>
      <c r="B1565" s="236" t="inlineStr">
        <is>
          <t>Colgate Vedshakti</t>
        </is>
      </c>
      <c r="C1565" s="236" t="inlineStr">
        <is>
          <t>IN97</t>
        </is>
      </c>
      <c r="D1565" s="237" t="n">
        <v>0</v>
      </c>
      <c r="E1565" s="236" t="n">
        <v>0</v>
      </c>
      <c r="F1565" s="238" t="n">
        <v>0</v>
      </c>
      <c r="G1565" s="236" t="n">
        <v>0</v>
      </c>
      <c r="H1565" s="239" t="n">
        <v>0</v>
      </c>
      <c r="I1565" s="236" t="n">
        <v>0</v>
      </c>
      <c r="J1565" s="240" t="n">
        <v>0</v>
      </c>
      <c r="K1565" s="236" t="n">
        <v>0</v>
      </c>
      <c r="L1565" s="241" t="inlineStr">
        <is>
          <t>-</t>
        </is>
      </c>
      <c r="M1565" s="242" t="inlineStr">
        <is>
          <t>-</t>
        </is>
      </c>
      <c r="N1565" s="236" t="inlineStr">
        <is>
          <t>-</t>
        </is>
      </c>
      <c r="O1565" s="243" t="inlineStr">
        <is>
          <t>-</t>
        </is>
      </c>
      <c r="P1565" s="237" t="inlineStr">
        <is>
          <t>-</t>
        </is>
      </c>
      <c r="Q1565" s="236" t="inlineStr">
        <is>
          <t>-</t>
        </is>
      </c>
      <c r="R1565" s="244" t="inlineStr">
        <is>
          <t>-</t>
        </is>
      </c>
      <c r="S1565" s="245" t="inlineStr">
        <is>
          <t>-</t>
        </is>
      </c>
      <c r="T1565" s="236" t="n"/>
      <c r="U1565" s="246" t="n"/>
      <c r="V1565" s="238" t="inlineStr">
        <is>
          <t>Hubli DC</t>
        </is>
      </c>
      <c r="W1565" s="236" t="inlineStr">
        <is>
          <t>South DC</t>
        </is>
      </c>
      <c r="X1565" s="242" t="n"/>
      <c r="Y1565" s="241" t="n">
        <v>0</v>
      </c>
      <c r="Z1565" s="236" t="inlineStr">
        <is>
          <t>0%</t>
        </is>
      </c>
      <c r="AA1565" s="245" t="n"/>
      <c r="AB1565" s="236" t="n">
        <v>0</v>
      </c>
      <c r="AC1565" s="236" t="n">
        <v>0</v>
      </c>
      <c r="AD1565" s="236" t="n">
        <v>1</v>
      </c>
      <c r="AE1565" s="236" t="n">
        <v>1</v>
      </c>
      <c r="AF1565" s="240" t="n">
        <v>0</v>
      </c>
      <c r="AG1565" s="236" t="n">
        <v>0</v>
      </c>
      <c r="AH1565" s="242" t="n">
        <v>0</v>
      </c>
      <c r="AI1565" s="236" t="n">
        <v>0</v>
      </c>
      <c r="AJ1565" s="236" t="n"/>
    </row>
    <row r="1566">
      <c r="A1566" s="236" t="inlineStr">
        <is>
          <t>TH02610A</t>
        </is>
      </c>
      <c r="B1566" s="236" t="inlineStr">
        <is>
          <t>Colgate Vedshakti</t>
        </is>
      </c>
      <c r="C1566" s="236" t="inlineStr">
        <is>
          <t>IN98</t>
        </is>
      </c>
      <c r="D1566" s="237" t="n">
        <v>0</v>
      </c>
      <c r="E1566" s="236" t="n">
        <v>0</v>
      </c>
      <c r="F1566" s="238" t="n">
        <v>0</v>
      </c>
      <c r="G1566" s="236" t="n">
        <v>0</v>
      </c>
      <c r="H1566" s="239" t="n">
        <v>0</v>
      </c>
      <c r="I1566" s="236" t="n">
        <v>0</v>
      </c>
      <c r="J1566" s="240" t="n">
        <v>0</v>
      </c>
      <c r="K1566" s="236" t="n">
        <v>0</v>
      </c>
      <c r="L1566" s="241" t="inlineStr">
        <is>
          <t>-</t>
        </is>
      </c>
      <c r="M1566" s="242" t="inlineStr">
        <is>
          <t>-</t>
        </is>
      </c>
      <c r="N1566" s="236" t="inlineStr">
        <is>
          <t>-</t>
        </is>
      </c>
      <c r="O1566" s="243" t="inlineStr">
        <is>
          <t>-</t>
        </is>
      </c>
      <c r="P1566" s="237" t="inlineStr">
        <is>
          <t>-</t>
        </is>
      </c>
      <c r="Q1566" s="236" t="inlineStr">
        <is>
          <t>-</t>
        </is>
      </c>
      <c r="R1566" s="244" t="inlineStr">
        <is>
          <t>-</t>
        </is>
      </c>
      <c r="S1566" s="245" t="inlineStr">
        <is>
          <t>-</t>
        </is>
      </c>
      <c r="T1566" s="236" t="n"/>
      <c r="U1566" s="246" t="n"/>
      <c r="V1566" s="238" t="inlineStr">
        <is>
          <t>Calcutta DC</t>
        </is>
      </c>
      <c r="W1566" s="236" t="inlineStr">
        <is>
          <t>East DC</t>
        </is>
      </c>
      <c r="X1566" s="242" t="n"/>
      <c r="Y1566" s="241" t="n">
        <v>0</v>
      </c>
      <c r="Z1566" s="236" t="inlineStr">
        <is>
          <t>0%</t>
        </is>
      </c>
      <c r="AA1566" s="245" t="n"/>
      <c r="AB1566" s="236" t="n">
        <v>0</v>
      </c>
      <c r="AC1566" s="236" t="n">
        <v>0</v>
      </c>
      <c r="AD1566" s="236" t="n">
        <v>1</v>
      </c>
      <c r="AE1566" s="236" t="n">
        <v>1</v>
      </c>
      <c r="AF1566" s="240" t="n">
        <v>0</v>
      </c>
      <c r="AG1566" s="236" t="n">
        <v>0</v>
      </c>
      <c r="AH1566" s="242" t="n">
        <v>0</v>
      </c>
      <c r="AI1566" s="236" t="n">
        <v>0</v>
      </c>
      <c r="AJ1566" s="236" t="n"/>
    </row>
    <row r="1567">
      <c r="A1567" s="236" t="inlineStr">
        <is>
          <t>TH02610A</t>
        </is>
      </c>
      <c r="B1567" s="236" t="inlineStr">
        <is>
          <t>Colgate Vedshakti</t>
        </is>
      </c>
      <c r="C1567" s="236" t="inlineStr">
        <is>
          <t>IN99</t>
        </is>
      </c>
      <c r="D1567" s="237" t="n">
        <v>0</v>
      </c>
      <c r="E1567" s="236" t="n">
        <v>0</v>
      </c>
      <c r="F1567" s="238" t="n">
        <v>0</v>
      </c>
      <c r="G1567" s="236" t="n">
        <v>0</v>
      </c>
      <c r="H1567" s="239" t="n">
        <v>0</v>
      </c>
      <c r="I1567" s="236" t="n">
        <v>0</v>
      </c>
      <c r="J1567" s="240" t="n">
        <v>0</v>
      </c>
      <c r="K1567" s="236" t="n">
        <v>0</v>
      </c>
      <c r="L1567" s="241" t="inlineStr">
        <is>
          <t>-</t>
        </is>
      </c>
      <c r="M1567" s="242" t="inlineStr">
        <is>
          <t>-</t>
        </is>
      </c>
      <c r="N1567" s="236" t="inlineStr">
        <is>
          <t>-</t>
        </is>
      </c>
      <c r="O1567" s="243" t="inlineStr">
        <is>
          <t>-</t>
        </is>
      </c>
      <c r="P1567" s="237" t="inlineStr">
        <is>
          <t>-</t>
        </is>
      </c>
      <c r="Q1567" s="236" t="inlineStr">
        <is>
          <t>-</t>
        </is>
      </c>
      <c r="R1567" s="244" t="inlineStr">
        <is>
          <t>-</t>
        </is>
      </c>
      <c r="S1567" s="245" t="inlineStr">
        <is>
          <t>-</t>
        </is>
      </c>
      <c r="T1567" s="236" t="n"/>
      <c r="U1567" s="246" t="n"/>
      <c r="V1567" s="238" t="inlineStr">
        <is>
          <t>Goa DC</t>
        </is>
      </c>
      <c r="W1567" s="236" t="inlineStr">
        <is>
          <t>Plant</t>
        </is>
      </c>
      <c r="X1567" s="242" t="n"/>
      <c r="Y1567" s="241" t="n">
        <v>0</v>
      </c>
      <c r="Z1567" s="236" t="inlineStr">
        <is>
          <t>0%</t>
        </is>
      </c>
      <c r="AA1567" s="245" t="n"/>
      <c r="AB1567" s="236" t="n">
        <v>0</v>
      </c>
      <c r="AC1567" s="236" t="n">
        <v>0</v>
      </c>
      <c r="AD1567" s="236" t="n">
        <v>1</v>
      </c>
      <c r="AE1567" s="236" t="n">
        <v>1</v>
      </c>
      <c r="AF1567" s="240" t="n">
        <v>0</v>
      </c>
      <c r="AG1567" s="236" t="n">
        <v>0</v>
      </c>
      <c r="AH1567" s="242" t="n">
        <v>0</v>
      </c>
      <c r="AI1567" s="236" t="n">
        <v>0</v>
      </c>
      <c r="AJ1567" s="236" t="n"/>
    </row>
    <row r="1568">
      <c r="A1568" s="236" t="inlineStr">
        <is>
          <t>------------</t>
        </is>
      </c>
      <c r="B1568" s="236" t="n"/>
      <c r="C1568" s="236" t="n"/>
      <c r="D1568" s="237" t="n"/>
      <c r="E1568" s="236" t="n"/>
      <c r="F1568" s="238" t="n"/>
      <c r="G1568" s="236" t="n"/>
      <c r="H1568" s="239" t="n"/>
      <c r="I1568" s="236" t="n"/>
      <c r="J1568" s="240" t="n"/>
      <c r="K1568" s="236" t="n"/>
      <c r="L1568" s="241" t="n"/>
      <c r="M1568" s="242" t="n"/>
      <c r="N1568" s="236" t="n"/>
      <c r="O1568" s="243" t="n"/>
      <c r="P1568" s="237" t="n"/>
      <c r="Q1568" s="236" t="n"/>
      <c r="R1568" s="244" t="n"/>
      <c r="S1568" s="245" t="n"/>
      <c r="T1568" s="236" t="n"/>
      <c r="U1568" s="246" t="n"/>
      <c r="V1568" s="238" t="n"/>
      <c r="W1568" s="236" t="n"/>
      <c r="X1568" s="242" t="n"/>
      <c r="Y1568" s="241" t="n"/>
      <c r="Z1568" s="236" t="n"/>
      <c r="AA1568" s="245" t="n"/>
      <c r="AB1568" s="236" t="n"/>
      <c r="AC1568" s="236" t="n"/>
      <c r="AD1568" s="236" t="n"/>
      <c r="AE1568" s="236" t="n"/>
      <c r="AF1568" s="240" t="n"/>
      <c r="AG1568" s="236" t="n"/>
      <c r="AH1568" s="242" t="n"/>
      <c r="AI1568" s="236" t="n"/>
      <c r="AJ1568" s="236" t="n"/>
    </row>
    <row r="1569">
      <c r="A1569" s="236" t="inlineStr">
        <is>
          <t>TR02125A</t>
        </is>
      </c>
      <c r="B1569" s="236" t="inlineStr">
        <is>
          <t>PALM SG SPA MAS 1x12x250ML INDIA</t>
        </is>
      </c>
      <c r="C1569" s="236" t="inlineStr">
        <is>
          <t>IN60</t>
        </is>
      </c>
      <c r="D1569" s="237" t="n">
        <v>0</v>
      </c>
      <c r="E1569" s="236" t="n">
        <v>0</v>
      </c>
      <c r="F1569" s="238" t="n">
        <v>0</v>
      </c>
      <c r="G1569" s="236" t="n">
        <v>0</v>
      </c>
      <c r="H1569" s="239" t="n">
        <v>0</v>
      </c>
      <c r="I1569" s="236" t="n">
        <v>0</v>
      </c>
      <c r="J1569" s="240" t="n">
        <v>0</v>
      </c>
      <c r="K1569" s="236" t="n">
        <v>0</v>
      </c>
      <c r="L1569" s="241" t="inlineStr">
        <is>
          <t>-</t>
        </is>
      </c>
      <c r="M1569" s="242" t="inlineStr">
        <is>
          <t>-</t>
        </is>
      </c>
      <c r="N1569" s="236" t="inlineStr">
        <is>
          <t>-</t>
        </is>
      </c>
      <c r="O1569" s="243" t="inlineStr">
        <is>
          <t>-</t>
        </is>
      </c>
      <c r="P1569" s="237" t="inlineStr">
        <is>
          <t>-</t>
        </is>
      </c>
      <c r="Q1569" s="236" t="inlineStr">
        <is>
          <t>-</t>
        </is>
      </c>
      <c r="R1569" s="244" t="inlineStr">
        <is>
          <t>-</t>
        </is>
      </c>
      <c r="S1569" s="245" t="inlineStr">
        <is>
          <t>-</t>
        </is>
      </c>
      <c r="T1569" s="236" t="n"/>
      <c r="U1569" s="246" t="n"/>
      <c r="V1569" s="238" t="inlineStr">
        <is>
          <t>Mumbai</t>
        </is>
      </c>
      <c r="W1569" s="236" t="inlineStr">
        <is>
          <t>West</t>
        </is>
      </c>
      <c r="X1569" s="242" t="n"/>
      <c r="Y1569" s="241" t="n">
        <v>0</v>
      </c>
      <c r="Z1569" s="236" t="inlineStr">
        <is>
          <t>0%</t>
        </is>
      </c>
      <c r="AA1569" s="245" t="n"/>
      <c r="AB1569" s="236" t="n">
        <v>0</v>
      </c>
      <c r="AC1569" s="236" t="n">
        <v>0</v>
      </c>
      <c r="AD1569" s="236" t="n">
        <v>0</v>
      </c>
      <c r="AE1569" s="236" t="n">
        <v>0</v>
      </c>
      <c r="AF1569" s="240" t="n">
        <v>0</v>
      </c>
      <c r="AG1569" s="236" t="n">
        <v>0</v>
      </c>
      <c r="AH1569" s="242" t="n">
        <v>0</v>
      </c>
      <c r="AI1569" s="236" t="n">
        <v>0</v>
      </c>
      <c r="AJ1569" s="236" t="n"/>
    </row>
    <row r="1570">
      <c r="A1570" s="236" t="inlineStr">
        <is>
          <t>TR02125A</t>
        </is>
      </c>
      <c r="B1570" s="236" t="inlineStr">
        <is>
          <t>PALM SG SPA MAS 1x12x250ML INDIA</t>
        </is>
      </c>
      <c r="C1570" s="236" t="inlineStr">
        <is>
          <t>IN82</t>
        </is>
      </c>
      <c r="D1570" s="237" t="n">
        <v>0</v>
      </c>
      <c r="E1570" s="236" t="n">
        <v>0</v>
      </c>
      <c r="F1570" s="238" t="n">
        <v>0</v>
      </c>
      <c r="G1570" s="236" t="n">
        <v>0</v>
      </c>
      <c r="H1570" s="239" t="n">
        <v>0</v>
      </c>
      <c r="I1570" s="236" t="n">
        <v>0</v>
      </c>
      <c r="J1570" s="240" t="n">
        <v>0</v>
      </c>
      <c r="K1570" s="236" t="n">
        <v>0</v>
      </c>
      <c r="L1570" s="241" t="inlineStr">
        <is>
          <t>-</t>
        </is>
      </c>
      <c r="M1570" s="242" t="inlineStr">
        <is>
          <t>-</t>
        </is>
      </c>
      <c r="N1570" s="236" t="inlineStr">
        <is>
          <t>-</t>
        </is>
      </c>
      <c r="O1570" s="243" t="inlineStr">
        <is>
          <t>-</t>
        </is>
      </c>
      <c r="P1570" s="237" t="inlineStr">
        <is>
          <t>-</t>
        </is>
      </c>
      <c r="Q1570" s="236" t="inlineStr">
        <is>
          <t>-</t>
        </is>
      </c>
      <c r="R1570" s="244" t="inlineStr">
        <is>
          <t>-</t>
        </is>
      </c>
      <c r="S1570" s="245" t="inlineStr">
        <is>
          <t>-</t>
        </is>
      </c>
      <c r="T1570" s="236" t="n"/>
      <c r="U1570" s="246" t="n"/>
      <c r="V1570" s="238" t="inlineStr">
        <is>
          <t>DC</t>
        </is>
      </c>
      <c r="W1570" s="236" t="inlineStr">
        <is>
          <t>West DC</t>
        </is>
      </c>
      <c r="X1570" s="242" t="n"/>
      <c r="Y1570" s="241" t="n">
        <v>0</v>
      </c>
      <c r="Z1570" s="236" t="inlineStr">
        <is>
          <t>0%</t>
        </is>
      </c>
      <c r="AA1570" s="245" t="n"/>
      <c r="AB1570" s="236" t="n">
        <v>0</v>
      </c>
      <c r="AC1570" s="236" t="n">
        <v>0</v>
      </c>
      <c r="AD1570" s="236" t="n">
        <v>0</v>
      </c>
      <c r="AE1570" s="236" t="n">
        <v>0</v>
      </c>
      <c r="AF1570" s="240" t="n">
        <v>0</v>
      </c>
      <c r="AG1570" s="236" t="n">
        <v>0</v>
      </c>
      <c r="AH1570" s="242" t="n">
        <v>0</v>
      </c>
      <c r="AI1570" s="236" t="n">
        <v>0</v>
      </c>
      <c r="AJ1570" s="236" t="n"/>
    </row>
    <row r="1571">
      <c r="A1571" s="236" t="inlineStr">
        <is>
          <t>------------</t>
        </is>
      </c>
      <c r="B1571" s="236" t="n"/>
      <c r="C1571" s="236" t="n"/>
      <c r="D1571" s="237" t="n"/>
      <c r="E1571" s="236" t="n"/>
      <c r="F1571" s="238" t="n"/>
      <c r="G1571" s="236" t="n"/>
      <c r="H1571" s="239" t="n"/>
      <c r="I1571" s="236" t="n"/>
      <c r="J1571" s="240" t="n"/>
      <c r="K1571" s="236" t="n"/>
      <c r="L1571" s="241" t="n"/>
      <c r="M1571" s="242" t="n"/>
      <c r="N1571" s="236" t="n"/>
      <c r="O1571" s="243" t="n"/>
      <c r="P1571" s="237" t="n"/>
      <c r="Q1571" s="236" t="n"/>
      <c r="R1571" s="244" t="n"/>
      <c r="S1571" s="245" t="n"/>
      <c r="T1571" s="236" t="n"/>
      <c r="U1571" s="246" t="n"/>
      <c r="V1571" s="238" t="n"/>
      <c r="W1571" s="236" t="n"/>
      <c r="X1571" s="242" t="n"/>
      <c r="Y1571" s="241" t="n"/>
      <c r="Z1571" s="236" t="n"/>
      <c r="AA1571" s="245" t="n"/>
      <c r="AB1571" s="236" t="n"/>
      <c r="AC1571" s="236" t="n"/>
      <c r="AD1571" s="236" t="n"/>
      <c r="AE1571" s="236" t="n"/>
      <c r="AF1571" s="240" t="n"/>
      <c r="AG1571" s="236" t="n"/>
      <c r="AH1571" s="242" t="n"/>
      <c r="AI1571" s="236" t="n"/>
      <c r="AJ1571" s="236" t="n"/>
    </row>
  </sheetData>
  <conditionalFormatting sqref="AA1">
    <cfRule dxfId="0" operator="lessThan" priority="5" stopIfTrue="1" type="cellIs">
      <formula>0.35</formula>
    </cfRule>
    <cfRule dxfId="806" operator="lessThan" priority="1" type="cellIs">
      <formula>0.2</formula>
    </cfRule>
  </conditionalFormatting>
  <conditionalFormatting sqref="Z1">
    <cfRule dxfId="804" operator="lessThan" priority="6" stopIfTrue="1" type="cellIs">
      <formula>0.45</formula>
    </cfRule>
  </conditionalFormatting>
  <conditionalFormatting sqref="T1:U1">
    <cfRule dxfId="809" operator="lessThan" priority="4" stopIfTrue="1" type="cellIs">
      <formula>(DAY(TODAY())+10)/30</formula>
    </cfRule>
  </conditionalFormatting>
  <conditionalFormatting sqref="V1">
    <cfRule dxfId="808" operator="lessThan" priority="3" stopIfTrue="1" type="cellIs">
      <formula>(DAY(TODAY()))/30</formula>
    </cfRule>
  </conditionalFormatting>
  <conditionalFormatting sqref="X1">
    <cfRule dxfId="806" operator="lessThan" priority="2" type="cellIs">
      <formula>0.3</formula>
    </cfRule>
  </conditionalFormatting>
  <printOptions gridLines="1" horizontalCentered="1" verticalCentered="1"/>
  <pageMargins bottom="0.4" footer="0.18" header="0.22" left="0.2" right="0.32" top="0.3"/>
  <pageSetup fitToHeight="2" orientation="landscape" scale="10"/>
  <headerFooter alignWithMargins="0">
    <oddHeader/>
    <oddFooter>&amp;L&amp;D&amp;T</oddFooter>
    <evenHeader/>
    <evenFooter/>
    <firstHeader/>
    <firstFooter/>
  </headerFooter>
</worksheet>
</file>

<file path=xl/worksheets/sheet2.xml><?xml version="1.0" encoding="utf-8"?>
<worksheet xmlns="http://schemas.openxmlformats.org/spreadsheetml/2006/main">
  <sheetPr codeName="Sheet10" enableFormatConditionsCalculation="0">
    <outlinePr summaryBelow="1" summaryRight="1"/>
    <pageSetUpPr fitToPage="1"/>
  </sheetPr>
  <dimension ref="A1:Y2003"/>
  <sheetViews>
    <sheetView workbookViewId="0" zoomScale="80">
      <pane activePane="bottomRight" state="frozen" topLeftCell="D5" xSplit="3" ySplit="4"/>
      <selection activeCell="T21" sqref="T21"/>
      <selection activeCell="T21" pane="topRight" sqref="T21"/>
      <selection activeCell="T21" pane="bottomLeft" sqref="T21"/>
      <selection activeCell="E12" pane="bottomRight" sqref="E12"/>
    </sheetView>
  </sheetViews>
  <sheetFormatPr baseColWidth="8" defaultRowHeight="13.5"/>
  <cols>
    <col customWidth="1" max="1" min="1" style="178" width="15.59765625"/>
    <col bestFit="1" customWidth="1" max="2" min="2" style="178" width="39.09765625"/>
    <col bestFit="1" customWidth="1" max="3" min="3" style="178" width="30.3984375"/>
    <col customWidth="1" max="9" min="4" style="178" width="11.09765625"/>
    <col customWidth="1" max="12" min="10" style="178" width="12"/>
    <col customWidth="1" max="13" min="13" style="178" width="8.796875"/>
    <col bestFit="1" customWidth="1" max="17" min="16" style="178" width="10.59765625"/>
  </cols>
  <sheetData>
    <row r="1">
      <c r="A1" s="96" t="inlineStr">
        <is>
          <t>wh_name</t>
        </is>
      </c>
      <c r="B1" s="97" t="inlineStr">
        <is>
          <t>(Multiple Items)</t>
        </is>
      </c>
      <c r="Q1" s="27">
        <f>(DAY(TODAY())+15)/30</f>
        <v/>
      </c>
      <c r="R1" s="14">
        <f>DAY(DATE(YEAR(TODAY()),MONTH(TODAY()+1),0))</f>
        <v/>
      </c>
    </row>
    <row r="2">
      <c r="A2" s="201" t="n"/>
      <c r="B2" s="247" t="n"/>
      <c r="C2" s="247" t="n"/>
      <c r="D2" s="247" t="n"/>
      <c r="E2" s="247" t="n"/>
      <c r="F2" s="247" t="n"/>
      <c r="G2" s="247" t="n"/>
      <c r="H2" s="247" t="n"/>
      <c r="I2" s="247" t="n"/>
      <c r="J2" s="248" t="n"/>
      <c r="K2" s="98" t="n"/>
      <c r="L2" s="98" t="n"/>
    </row>
    <row r="3">
      <c r="A3" s="99" t="n"/>
      <c r="B3" s="100" t="n"/>
      <c r="C3" s="101" t="n"/>
      <c r="D3" s="127" t="inlineStr">
        <is>
          <t>Branch</t>
        </is>
      </c>
      <c r="E3" s="99" t="n"/>
      <c r="F3" s="100" t="n"/>
      <c r="G3" s="100" t="n"/>
      <c r="H3" s="100" t="n"/>
      <c r="I3" s="100" t="n"/>
      <c r="J3" s="100" t="n"/>
      <c r="K3" s="100" t="n"/>
      <c r="L3" s="101" t="n"/>
      <c r="M3" s="202" t="inlineStr">
        <is>
          <t>Coverage with allocation</t>
        </is>
      </c>
      <c r="N3" s="247" t="n"/>
      <c r="O3" s="247" t="n"/>
      <c r="P3" s="248" t="n"/>
    </row>
    <row customFormat="1" r="4" s="158">
      <c r="A4" s="146" t="inlineStr">
        <is>
          <t>sku_num</t>
        </is>
      </c>
      <c r="B4" s="146" t="inlineStr">
        <is>
          <t>sku_desc</t>
        </is>
      </c>
      <c r="C4" s="146" t="inlineStr">
        <is>
          <t>Data</t>
        </is>
      </c>
      <c r="D4" s="147" t="inlineStr">
        <is>
          <t>North</t>
        </is>
      </c>
      <c r="E4" s="148" t="inlineStr">
        <is>
          <t>North DC</t>
        </is>
      </c>
      <c r="F4" s="148" t="inlineStr">
        <is>
          <t>East</t>
        </is>
      </c>
      <c r="G4" s="148" t="inlineStr">
        <is>
          <t>East DC</t>
        </is>
      </c>
      <c r="H4" s="148" t="inlineStr">
        <is>
          <t>West</t>
        </is>
      </c>
      <c r="I4" s="148" t="inlineStr">
        <is>
          <t>West DC</t>
        </is>
      </c>
      <c r="J4" s="148" t="inlineStr">
        <is>
          <t>South</t>
        </is>
      </c>
      <c r="K4" s="149" t="inlineStr">
        <is>
          <t>South DC</t>
        </is>
      </c>
      <c r="L4" s="145" t="inlineStr">
        <is>
          <t>Grand Total</t>
        </is>
      </c>
      <c r="M4" s="103" t="inlineStr">
        <is>
          <t>N</t>
        </is>
      </c>
      <c r="N4" s="103" t="inlineStr">
        <is>
          <t>E</t>
        </is>
      </c>
      <c r="O4" s="103" t="inlineStr">
        <is>
          <t>W</t>
        </is>
      </c>
      <c r="P4" s="103" t="inlineStr">
        <is>
          <t>S</t>
        </is>
      </c>
      <c r="Q4" s="158" t="inlineStr">
        <is>
          <t>Cover</t>
        </is>
      </c>
      <c r="R4" s="158" t="inlineStr">
        <is>
          <t>Prod</t>
        </is>
      </c>
      <c r="S4" s="158" t="inlineStr">
        <is>
          <t>Days</t>
        </is>
      </c>
      <c r="T4" s="158" t="inlineStr">
        <is>
          <t>Norm</t>
        </is>
      </c>
      <c r="U4" s="158" t="inlineStr">
        <is>
          <t>Closing</t>
        </is>
      </c>
    </row>
    <row r="5">
      <c r="A5" s="143" t="n">
        <v>1600907</v>
      </c>
      <c r="B5" s="141" t="inlineStr">
        <is>
          <t>CAS 200+200</t>
        </is>
      </c>
      <c r="C5" s="138" t="inlineStr">
        <is>
          <t>Sum of forecast</t>
        </is>
      </c>
      <c r="D5" s="138" t="n">
        <v>0</v>
      </c>
      <c r="E5" s="139" t="n">
        <v>0</v>
      </c>
      <c r="F5" s="139" t="n">
        <v>0</v>
      </c>
      <c r="G5" s="139" t="n"/>
      <c r="H5" s="139" t="n">
        <v>0</v>
      </c>
      <c r="I5" s="139" t="n">
        <v>0</v>
      </c>
      <c r="J5" s="139" t="n">
        <v>0</v>
      </c>
      <c r="K5" s="139" t="n">
        <v>0</v>
      </c>
      <c r="L5" s="140" t="n">
        <v>0</v>
      </c>
      <c r="M5" s="102" t="n"/>
      <c r="N5" s="104" t="n"/>
      <c r="O5" s="104" t="n"/>
      <c r="P5" s="104" t="n"/>
      <c r="Q5" s="27">
        <f>IF(L13&lt;0,(L6+L8+L10+R5)/L5,100%+(L13+R5)/L12)</f>
        <v/>
      </c>
      <c r="R5" s="14" t="n">
        <v>0</v>
      </c>
      <c r="S5" s="28">
        <f>(Q6-DAY(TODAY())/30)*30</f>
        <v/>
      </c>
      <c r="T5" s="28">
        <f>IFERROR(VLOOKUP(A5,#REF!,3,0),0)</f>
        <v/>
      </c>
      <c r="U5" s="28">
        <f>IFERROR(VLOOKUP(A5,#REF!,4,0),0)</f>
        <v/>
      </c>
    </row>
    <row r="6">
      <c r="A6" s="144" t="n"/>
      <c r="B6" s="142" t="n"/>
      <c r="C6" s="109" t="inlineStr">
        <is>
          <t>Sum of invoice</t>
        </is>
      </c>
      <c r="D6" s="109" t="n">
        <v>0</v>
      </c>
      <c r="E6" t="n">
        <v>0</v>
      </c>
      <c r="F6" t="n">
        <v>108</v>
      </c>
      <c r="H6" t="n">
        <v>0</v>
      </c>
      <c r="I6" t="n">
        <v>0</v>
      </c>
      <c r="J6" t="n">
        <v>0</v>
      </c>
      <c r="K6" t="n">
        <v>0</v>
      </c>
      <c r="L6" s="111" t="n">
        <v>108</v>
      </c>
      <c r="M6" s="102" t="n"/>
      <c r="N6" s="104" t="n"/>
      <c r="O6" s="104" t="n"/>
      <c r="P6" s="104" t="n"/>
      <c r="Q6" s="27">
        <f>IF(L13&lt;=0,(L6+L8+L10)/L5,100%+L13/L12)</f>
        <v/>
      </c>
      <c r="R6" s="14" t="n"/>
    </row>
    <row r="7">
      <c r="A7" s="144" t="n"/>
      <c r="B7" s="142" t="n"/>
      <c r="C7" s="131" t="inlineStr">
        <is>
          <t>Sum of Billing % of FC</t>
        </is>
      </c>
      <c r="D7" s="131" t="n"/>
      <c r="E7" s="132" t="n"/>
      <c r="F7" s="132" t="n"/>
      <c r="G7" s="132" t="n"/>
      <c r="H7" s="132" t="n"/>
      <c r="I7" s="132" t="n"/>
      <c r="J7" s="132" t="n"/>
      <c r="K7" s="132" t="n"/>
      <c r="L7" s="133" t="n"/>
    </row>
    <row r="8">
      <c r="A8" s="144" t="n"/>
      <c r="B8" s="142" t="n"/>
      <c r="C8" s="109" t="inlineStr">
        <is>
          <t>Sum of on_hand</t>
        </is>
      </c>
      <c r="D8" s="109" t="n">
        <v>0</v>
      </c>
      <c r="E8" t="n">
        <v>0</v>
      </c>
      <c r="F8" t="n">
        <v>117</v>
      </c>
      <c r="H8" t="n">
        <v>0</v>
      </c>
      <c r="I8" t="n">
        <v>0</v>
      </c>
      <c r="J8" t="n">
        <v>0</v>
      </c>
      <c r="K8" t="n">
        <v>0</v>
      </c>
      <c r="L8" s="111" t="n">
        <v>117</v>
      </c>
      <c r="M8" s="41">
        <f>IFERROR(IF(AND(D13+E13+M9&gt;0,D12+E12&gt;0),100%+(D13+E13+M9)/(D12+E12),100%+(D13+E13+M9)/(D5+E5)),"")</f>
        <v/>
      </c>
      <c r="N8" s="112">
        <f>IFERROR(IF(AND(F13+G13+N9&gt;0,F12+G12&gt;0),100%+(F13+G13+N9)/(F12+G12),100%+(F13+G13+N9)/(F5+G5)),"")</f>
        <v/>
      </c>
      <c r="O8" s="112">
        <f>IFERROR(IF(AND(H13+I13+O9&gt;0,H12+I12&gt;0),100%+(H13+I13+O9)/(H12+I12),100%+(H13+I13+O9)/(H5+I5)),"")</f>
        <v/>
      </c>
      <c r="P8" s="112">
        <f>IFERROR(IF(AND(J13+K13+P9&gt;0,J12+K12&gt;0),100%+(J13+K13+P9)/(J12+K12),100%+(J13+K13+P9)/(J5+K5)),"")</f>
        <v/>
      </c>
    </row>
    <row r="9">
      <c r="A9" s="144" t="n"/>
      <c r="B9" s="142" t="n"/>
      <c r="C9" s="131" t="inlineStr">
        <is>
          <t xml:space="preserve">Sum of Inv+Onhand % </t>
        </is>
      </c>
      <c r="D9" s="131" t="n"/>
      <c r="E9" s="132" t="n"/>
      <c r="F9" s="132" t="n"/>
      <c r="G9" s="132" t="n"/>
      <c r="H9" s="132" t="n"/>
      <c r="I9" s="132" t="n"/>
      <c r="J9" s="132" t="n"/>
      <c r="K9" s="132" t="n"/>
      <c r="L9" s="133" t="n"/>
      <c r="M9" s="102" t="n"/>
      <c r="N9" s="102" t="n"/>
      <c r="O9" s="102" t="n"/>
      <c r="P9" s="102" t="n"/>
    </row>
    <row r="10">
      <c r="A10" s="144" t="n"/>
      <c r="B10" s="142" t="n"/>
      <c r="C10" s="109" t="inlineStr">
        <is>
          <t>Sum of in_transit</t>
        </is>
      </c>
      <c r="D10" s="109" t="n">
        <v>0</v>
      </c>
      <c r="E10" t="n">
        <v>0</v>
      </c>
      <c r="F10" t="n">
        <v>0</v>
      </c>
      <c r="H10" t="n">
        <v>0</v>
      </c>
      <c r="I10" t="n">
        <v>0</v>
      </c>
      <c r="J10" t="n">
        <v>0</v>
      </c>
      <c r="K10" t="n">
        <v>0</v>
      </c>
      <c r="L10" s="111" t="n">
        <v>0</v>
      </c>
    </row>
    <row r="11">
      <c r="A11" s="144" t="n"/>
      <c r="B11" s="142" t="n"/>
      <c r="C11" s="151" t="inlineStr">
        <is>
          <t>Sum of coverage with Intransit %</t>
        </is>
      </c>
      <c r="D11" s="151" t="n"/>
      <c r="E11" s="152" t="n"/>
      <c r="F11" s="152" t="n"/>
      <c r="G11" s="152" t="n"/>
      <c r="H11" s="152" t="n"/>
      <c r="I11" s="152" t="n"/>
      <c r="J11" s="152" t="n"/>
      <c r="K11" s="152" t="n"/>
      <c r="L11" s="153" t="n"/>
      <c r="M11" s="41">
        <f>IFERROR(IF(AND(D13+E13+M12&gt;0,D12+E12&gt;0),100%+(D13+E13+M12)/(D12+E12),100%+(D13+E13+M12)/(D5+E5)),"")</f>
        <v/>
      </c>
      <c r="N11" s="112">
        <f>IFERROR(IF(AND(F13+G13+N12&gt;0,F12+G12&gt;0),100%+(F13+G13+N12)/(F12+G12),100%+(F13+G13+N12)/(F5+G5)),"")</f>
        <v/>
      </c>
      <c r="O11" s="112">
        <f>IFERROR(IF(AND(H13+I13+O12&gt;0,H12+I12&gt;0),100%+(H13+I13+O12)/(H12+I12),100%+(H13+I13+O12)/(H5+I5)),"")</f>
        <v/>
      </c>
      <c r="P11" s="112">
        <f>IFERROR(IF(AND(J13+K13+P12&gt;0,J12+K12&gt;0),100%+(J13+K13+P12)/(J12+K12),100%+(J13+K13+P12)/(J5+K5)),"")</f>
        <v/>
      </c>
    </row>
    <row r="12">
      <c r="A12" s="144" t="n"/>
      <c r="B12" s="142" t="n"/>
      <c r="C12" s="113" t="inlineStr">
        <is>
          <t>Sum of Next_month_FC</t>
        </is>
      </c>
      <c r="D12" s="113" t="n"/>
      <c r="E12" s="14" t="n"/>
      <c r="F12" s="14" t="n"/>
      <c r="G12" s="14" t="n"/>
      <c r="H12" s="14" t="n"/>
      <c r="I12" s="14" t="n"/>
      <c r="J12" s="14" t="n"/>
      <c r="K12" s="14" t="n"/>
      <c r="L12" s="114" t="n"/>
      <c r="M12" s="128">
        <f>SUMIF(Working!$A:$A,$A5,Working!AF:AF)-SUMIF(Working!$A:$A,$A5,Working!P:P)</f>
        <v/>
      </c>
      <c r="N12" s="129">
        <f>SUMIF(Working!$A:$A,$A5,Working!AG:AG)-SUMIF(Working!$A:$A,$A5,Working!S:S)</f>
        <v/>
      </c>
      <c r="O12" s="129">
        <f>SUMIF(Working!$A:$A,$A5,Working!AH:AH)-SUMIF(Working!$A:$A,$A5,Working!R:R)</f>
        <v/>
      </c>
      <c r="P12" s="129">
        <f>SUMIF(Working!$A:$A,$A5,Working!AI:AI)-SUMIF(Working!$A:$A,$A5,Working!Q:Q)</f>
        <v/>
      </c>
    </row>
    <row r="13">
      <c r="A13" s="144" t="n"/>
      <c r="B13" s="142" t="n"/>
      <c r="C13" s="109" t="inlineStr">
        <is>
          <t>Sum of Closing estimate</t>
        </is>
      </c>
      <c r="D13" s="109" t="n">
        <v>0</v>
      </c>
      <c r="E13" t="n">
        <v>0</v>
      </c>
      <c r="F13" t="n">
        <v>225</v>
      </c>
      <c r="G13" t="n">
        <v>0</v>
      </c>
      <c r="H13" t="n">
        <v>0</v>
      </c>
      <c r="I13" t="n">
        <v>0</v>
      </c>
      <c r="J13" t="n">
        <v>0</v>
      </c>
      <c r="K13" t="n">
        <v>0</v>
      </c>
      <c r="L13" s="111" t="n">
        <v>225</v>
      </c>
      <c r="M13" s="130" t="n"/>
      <c r="N13" s="130" t="n"/>
      <c r="O13" s="130" t="n"/>
      <c r="P13" s="130" t="n"/>
      <c r="Q13" s="130" t="n"/>
      <c r="R13" s="130" t="n"/>
    </row>
    <row r="14">
      <c r="A14" s="144" t="n"/>
      <c r="B14" s="142" t="n"/>
      <c r="C14" s="131" t="inlineStr">
        <is>
          <t>Sum of Next month coverage%</t>
        </is>
      </c>
      <c r="D14" s="131" t="n"/>
      <c r="E14" s="132" t="n"/>
      <c r="F14" s="132" t="n"/>
      <c r="G14" s="132" t="n"/>
      <c r="H14" s="132" t="n"/>
      <c r="I14" s="132" t="n"/>
      <c r="J14" s="132" t="n"/>
      <c r="K14" s="132" t="n"/>
      <c r="L14" s="133" t="n"/>
      <c r="Q14" s="176" t="n"/>
      <c r="R14" s="176" t="n"/>
    </row>
    <row r="15">
      <c r="A15" s="143" t="n">
        <v>1600908</v>
      </c>
      <c r="B15" s="141" t="inlineStr">
        <is>
          <t>Colgate Active salt 200g</t>
        </is>
      </c>
      <c r="C15" s="138" t="inlineStr">
        <is>
          <t>Sum of forecast</t>
        </is>
      </c>
      <c r="D15" s="138" t="n">
        <v>2850</v>
      </c>
      <c r="E15" s="139" t="n">
        <v>0</v>
      </c>
      <c r="F15" s="139" t="n">
        <v>258</v>
      </c>
      <c r="G15" s="139" t="n"/>
      <c r="H15" s="139" t="n">
        <v>264</v>
      </c>
      <c r="I15" s="139" t="n">
        <v>800</v>
      </c>
      <c r="J15" s="139" t="n">
        <v>3550</v>
      </c>
      <c r="K15" s="139" t="n">
        <v>0</v>
      </c>
      <c r="L15" s="140" t="n">
        <v>7722</v>
      </c>
      <c r="M15" s="102">
        <f>(D15+E15)*Q15</f>
        <v/>
      </c>
      <c r="N15" s="104">
        <f>F15*Q15</f>
        <v/>
      </c>
      <c r="O15" s="104">
        <f>(G15+H15)*Q15</f>
        <v/>
      </c>
      <c r="P15" s="104">
        <f>I15*Q15</f>
        <v/>
      </c>
      <c r="Q15" s="14">
        <f>(J16+J18+J20+R15)/J15</f>
        <v/>
      </c>
      <c r="R15" s="14" t="n">
        <v>20</v>
      </c>
    </row>
    <row r="16">
      <c r="A16" s="144" t="n"/>
      <c r="B16" s="142" t="n"/>
      <c r="C16" s="109" t="inlineStr">
        <is>
          <t>Sum of invoice</t>
        </is>
      </c>
      <c r="D16" s="109" t="n">
        <v>0</v>
      </c>
      <c r="E16" t="n">
        <v>0</v>
      </c>
      <c r="F16" t="n">
        <v>30</v>
      </c>
      <c r="H16" t="n">
        <v>0</v>
      </c>
      <c r="I16" t="n">
        <v>0</v>
      </c>
      <c r="J16" t="n">
        <v>0</v>
      </c>
      <c r="K16" t="n">
        <v>0</v>
      </c>
      <c r="L16" s="111" t="n">
        <v>30</v>
      </c>
      <c r="M16" s="102">
        <f>M15-(D16+E16+D18+E18+D20+E20)</f>
        <v/>
      </c>
      <c r="N16" s="104">
        <f>N15-(F16+F18+F20)</f>
        <v/>
      </c>
      <c r="O16" s="104">
        <f>O15-(G16+H16+G18+H18+G20+H20)</f>
        <v/>
      </c>
      <c r="P16" s="104">
        <f>P15-(I16+I18+I20)</f>
        <v/>
      </c>
      <c r="Q16" s="14" t="n"/>
      <c r="R16" s="14" t="n"/>
    </row>
    <row r="17">
      <c r="A17" s="144" t="n"/>
      <c r="B17" s="142" t="n"/>
      <c r="C17" s="131" t="inlineStr">
        <is>
          <t>Sum of Billing % of FC</t>
        </is>
      </c>
      <c r="D17" s="131" t="n">
        <v>0</v>
      </c>
      <c r="E17" s="132" t="n"/>
      <c r="F17" s="132" t="n">
        <v>0.1162790697674419</v>
      </c>
      <c r="G17" s="132" t="n"/>
      <c r="H17" s="132" t="n">
        <v>0</v>
      </c>
      <c r="I17" s="132" t="n">
        <v>0</v>
      </c>
      <c r="J17" s="132" t="n">
        <v>0</v>
      </c>
      <c r="K17" s="132" t="n"/>
      <c r="L17" s="133" t="n">
        <v>0.003885003885003885</v>
      </c>
    </row>
    <row r="18">
      <c r="A18" s="144" t="n"/>
      <c r="B18" s="142" t="n"/>
      <c r="C18" s="109" t="inlineStr">
        <is>
          <t>Sum of on_hand</t>
        </is>
      </c>
      <c r="D18" s="109" t="n">
        <v>142</v>
      </c>
      <c r="E18" t="n">
        <v>0</v>
      </c>
      <c r="F18" t="n">
        <v>1183</v>
      </c>
      <c r="H18" t="n">
        <v>100</v>
      </c>
      <c r="I18" t="n">
        <v>5</v>
      </c>
      <c r="J18" t="n">
        <v>253</v>
      </c>
      <c r="K18" t="n">
        <v>0</v>
      </c>
      <c r="L18" s="111" t="n">
        <v>1683</v>
      </c>
      <c r="M18" s="41">
        <f>IFERROR((D16+E16+D18+E18+D20+E20+M19)/(D15+E15),"")</f>
        <v/>
      </c>
      <c r="N18" s="112">
        <f>IFERROR((F16+F18+F20+N19)/F15,"")</f>
        <v/>
      </c>
      <c r="O18" s="112">
        <f>IFERROR((G16+H16+G18+H18+G20+H20+O19)/(G15+H15),"")</f>
        <v/>
      </c>
      <c r="P18" s="112">
        <f>IFERROR((I16+I18+I20+P19)/I15,"")</f>
        <v/>
      </c>
    </row>
    <row r="19">
      <c r="A19" s="144" t="n"/>
      <c r="B19" s="142" t="n"/>
      <c r="C19" s="131" t="inlineStr">
        <is>
          <t xml:space="preserve">Sum of Inv+Onhand % </t>
        </is>
      </c>
      <c r="D19" s="131" t="n">
        <v>0.04982456140350877</v>
      </c>
      <c r="E19" s="132" t="n"/>
      <c r="F19" s="132" t="n">
        <v>4.7015503875969</v>
      </c>
      <c r="G19" s="132" t="n"/>
      <c r="H19" s="132" t="n">
        <v>0.3787878787878788</v>
      </c>
      <c r="I19" s="132" t="n">
        <v>0.00625</v>
      </c>
      <c r="J19" s="132" t="n">
        <v>0.07126760563380281</v>
      </c>
      <c r="K19" s="132" t="n"/>
      <c r="L19" s="133" t="n">
        <v>0.2218337218337218</v>
      </c>
      <c r="M19" s="102" t="n"/>
      <c r="N19" s="102" t="n"/>
      <c r="O19" s="102" t="n"/>
      <c r="P19" s="102" t="n"/>
    </row>
    <row r="20">
      <c r="A20" s="144" t="n"/>
      <c r="B20" s="142" t="n"/>
      <c r="C20" s="109" t="inlineStr">
        <is>
          <t>Sum of in_transit</t>
        </is>
      </c>
      <c r="D20" s="109" t="n">
        <v>207</v>
      </c>
      <c r="E20" t="n">
        <v>0</v>
      </c>
      <c r="F20" t="n">
        <v>0</v>
      </c>
      <c r="H20" t="n">
        <v>0</v>
      </c>
      <c r="I20" t="n">
        <v>0</v>
      </c>
      <c r="J20" t="n">
        <v>0</v>
      </c>
      <c r="K20" t="n">
        <v>0</v>
      </c>
      <c r="L20" s="111" t="n">
        <v>207</v>
      </c>
    </row>
    <row r="21">
      <c r="A21" s="144" t="n"/>
      <c r="B21" s="142" t="n"/>
      <c r="C21" s="151" t="inlineStr">
        <is>
          <t>Sum of coverage with Intransit %</t>
        </is>
      </c>
      <c r="D21" s="151" t="n">
        <v>0.1224561403508772</v>
      </c>
      <c r="E21" s="152" t="n"/>
      <c r="F21" s="152" t="n">
        <v>4.7015503875969</v>
      </c>
      <c r="G21" s="152" t="n"/>
      <c r="H21" s="152" t="n">
        <v>0.3787878787878788</v>
      </c>
      <c r="I21" s="152" t="n">
        <v>0.00625</v>
      </c>
      <c r="J21" s="152" t="n">
        <v>0.07126760563380281</v>
      </c>
      <c r="K21" s="152" t="n"/>
      <c r="L21" s="153" t="n">
        <v>0.2486402486402486</v>
      </c>
      <c r="M21" s="41">
        <f>IFERROR((D16+E16+D18+E18+D20+E20+M22)/(D15+E15),"")</f>
        <v/>
      </c>
      <c r="N21" s="112">
        <f>IFERROR((F16+F18+F20+N22)/F15,"")</f>
        <v/>
      </c>
      <c r="O21" s="112">
        <f>IFERROR((G16+H16+G18+H18+G20+H20+O22)/(G15+H15),"")</f>
        <v/>
      </c>
      <c r="P21" s="112">
        <f>IFERROR((I16+I18+I20+P22)/I15,"")</f>
        <v/>
      </c>
    </row>
    <row r="22">
      <c r="A22" s="144" t="n"/>
      <c r="B22" s="142" t="n"/>
      <c r="C22" s="113" t="inlineStr">
        <is>
          <t>Sum of Next_month_FC</t>
        </is>
      </c>
      <c r="D22" s="113" t="n"/>
      <c r="E22" s="14" t="n"/>
      <c r="F22" s="14" t="n"/>
      <c r="G22" s="14" t="n"/>
      <c r="H22" s="14" t="n"/>
      <c r="I22" s="14" t="n"/>
      <c r="J22" s="14" t="n"/>
      <c r="K22" s="14" t="n"/>
      <c r="L22" s="114" t="n"/>
      <c r="M22" s="49">
        <f>SUMIF(Working!$A:$A,$A15,Working!AF:AF)-SUMIF(Working!$A:$A,$A15,Working!P:P)</f>
        <v/>
      </c>
      <c r="N22" s="49">
        <f>SUMIF(Working!$A:$A,$A15,Working!AG:AG)-SUMIF(Working!$A:$A,$A15,Working!S:S)</f>
        <v/>
      </c>
      <c r="O22" s="49">
        <f>SUMIF(Working!$A:$A,$A15,Working!AH:AH)-SUMIF(Working!$A:$A,$A15,Working!R:R)</f>
        <v/>
      </c>
      <c r="P22" s="49">
        <f>SUMIF(Working!$A:$A,$A15,Working!AI:AI)-SUMIF(Working!$A:$A,$A15,Working!Q:Q)</f>
        <v/>
      </c>
    </row>
    <row r="23">
      <c r="A23" s="144" t="n"/>
      <c r="B23" s="142" t="n"/>
      <c r="C23" s="109" t="inlineStr">
        <is>
          <t>Sum of Closing estimate</t>
        </is>
      </c>
      <c r="D23" s="109" t="n">
        <v>-2501</v>
      </c>
      <c r="E23" t="n">
        <v>0</v>
      </c>
      <c r="F23" t="n">
        <v>955</v>
      </c>
      <c r="G23" t="n">
        <v>0</v>
      </c>
      <c r="H23" t="n">
        <v>-164</v>
      </c>
      <c r="I23" t="n">
        <v>-795</v>
      </c>
      <c r="J23" t="n">
        <v>-3297</v>
      </c>
      <c r="K23" t="n">
        <v>0</v>
      </c>
      <c r="L23" s="111" t="n">
        <v>-5802</v>
      </c>
      <c r="M23" s="130" t="n"/>
      <c r="N23" s="130" t="n"/>
      <c r="O23" s="130" t="n"/>
      <c r="P23" s="130" t="n"/>
      <c r="Q23" s="130" t="n"/>
      <c r="R23" s="130" t="n"/>
    </row>
    <row r="24">
      <c r="A24" s="144" t="n"/>
      <c r="B24" s="142" t="n"/>
      <c r="C24" s="131" t="inlineStr">
        <is>
          <t>Sum of Next month coverage%</t>
        </is>
      </c>
      <c r="D24" s="131" t="n"/>
      <c r="E24" s="132" t="n"/>
      <c r="F24" s="132" t="n"/>
      <c r="G24" s="132" t="n"/>
      <c r="H24" s="132" t="n"/>
      <c r="I24" s="132" t="n"/>
      <c r="J24" s="132" t="n"/>
      <c r="K24" s="132" t="n"/>
      <c r="L24" s="133" t="n"/>
      <c r="Q24" s="176" t="n"/>
      <c r="R24" s="176" t="n"/>
    </row>
    <row r="25">
      <c r="A25" s="143" t="n">
        <v>1600915</v>
      </c>
      <c r="B25" s="141" t="inlineStr">
        <is>
          <t>CAS 200 Sonakshi</t>
        </is>
      </c>
      <c r="C25" s="138" t="inlineStr">
        <is>
          <t>Sum of forecast</t>
        </is>
      </c>
      <c r="D25" s="138" t="n">
        <v>19630</v>
      </c>
      <c r="E25" s="139" t="n">
        <v>0</v>
      </c>
      <c r="F25" s="139" t="n">
        <v>15417</v>
      </c>
      <c r="G25" s="139" t="n"/>
      <c r="H25" s="139" t="n">
        <v>30897</v>
      </c>
      <c r="I25" s="139" t="n">
        <v>0</v>
      </c>
      <c r="J25" s="139" t="n">
        <v>0</v>
      </c>
      <c r="K25" s="139" t="n">
        <v>0</v>
      </c>
      <c r="L25" s="140" t="n">
        <v>65944</v>
      </c>
      <c r="M25" s="102">
        <f>(D25+E25)*Q25</f>
        <v/>
      </c>
      <c r="N25" s="104">
        <f>F25*Q25</f>
        <v/>
      </c>
      <c r="O25" s="104">
        <f>(G25+H25)*Q25</f>
        <v/>
      </c>
      <c r="P25" s="104">
        <f>I25*Q25</f>
        <v/>
      </c>
      <c r="Q25" s="14">
        <f>(J26+J28+J30+R25)/J25</f>
        <v/>
      </c>
      <c r="R25" s="14" t="n">
        <v>20</v>
      </c>
    </row>
    <row r="26">
      <c r="A26" s="144" t="n"/>
      <c r="B26" s="142" t="n"/>
      <c r="C26" s="109" t="inlineStr">
        <is>
          <t>Sum of invoice</t>
        </is>
      </c>
      <c r="D26" s="109" t="n">
        <v>6611</v>
      </c>
      <c r="E26" t="n">
        <v>0</v>
      </c>
      <c r="F26" t="n">
        <v>3048</v>
      </c>
      <c r="H26" t="n">
        <v>4962</v>
      </c>
      <c r="I26" t="n">
        <v>0</v>
      </c>
      <c r="J26" t="n">
        <v>12</v>
      </c>
      <c r="K26" t="n">
        <v>0</v>
      </c>
      <c r="L26" s="111" t="n">
        <v>14633</v>
      </c>
      <c r="M26" s="102">
        <f>M25-(D26+E26+D28+E28+D30+E30)</f>
        <v/>
      </c>
      <c r="N26" s="104">
        <f>N25-(F26+F28+F30)</f>
        <v/>
      </c>
      <c r="O26" s="104">
        <f>O25-(G26+H26+G28+H28+G30+H30)</f>
        <v/>
      </c>
      <c r="P26" s="104">
        <f>P25-(I26+I28+I30)</f>
        <v/>
      </c>
      <c r="Q26" s="14" t="n"/>
      <c r="R26" s="14" t="n"/>
    </row>
    <row r="27">
      <c r="A27" s="144" t="n"/>
      <c r="B27" s="142" t="n"/>
      <c r="C27" s="131" t="inlineStr">
        <is>
          <t>Sum of Billing % of FC</t>
        </is>
      </c>
      <c r="D27" s="131" t="n">
        <v>0.3367804381049414</v>
      </c>
      <c r="E27" s="132" t="n"/>
      <c r="F27" s="132" t="n">
        <v>0.1977038334306285</v>
      </c>
      <c r="G27" s="132" t="n"/>
      <c r="H27" s="132" t="n">
        <v>0.160598116321973</v>
      </c>
      <c r="I27" s="132" t="n"/>
      <c r="J27" s="132" t="n"/>
      <c r="K27" s="132" t="n"/>
      <c r="L27" s="133" t="n">
        <v>0.2219004003396821</v>
      </c>
    </row>
    <row r="28">
      <c r="A28" s="144" t="n"/>
      <c r="B28" s="142" t="n"/>
      <c r="C28" s="109" t="inlineStr">
        <is>
          <t>Sum of on_hand</t>
        </is>
      </c>
      <c r="D28" s="109" t="n">
        <v>7721</v>
      </c>
      <c r="E28" t="n">
        <v>24798</v>
      </c>
      <c r="F28" t="n">
        <v>6187</v>
      </c>
      <c r="H28" t="n">
        <v>12873</v>
      </c>
      <c r="I28" t="n">
        <v>786</v>
      </c>
      <c r="J28" t="n">
        <v>90</v>
      </c>
      <c r="K28" t="n">
        <v>0</v>
      </c>
      <c r="L28" s="111" t="n">
        <v>52455</v>
      </c>
      <c r="M28" s="41">
        <f>IFERROR((D26+E26+D28+E28+D30+E30+M29)/(D25+E25),"")</f>
        <v/>
      </c>
      <c r="N28" s="112">
        <f>IFERROR((F26+F28+F30+N29)/F25,"")</f>
        <v/>
      </c>
      <c r="O28" s="112">
        <f>IFERROR((G26+H26+G28+H28+G30+H30+O29)/(G25+H25),"")</f>
        <v/>
      </c>
      <c r="P28" s="112">
        <f>IFERROR((I26+I28+I30+P29)/I25,"")</f>
        <v/>
      </c>
    </row>
    <row r="29">
      <c r="A29" s="144" t="n"/>
      <c r="B29" s="142" t="n"/>
      <c r="C29" s="131" t="inlineStr">
        <is>
          <t xml:space="preserve">Sum of Inv+Onhand % </t>
        </is>
      </c>
      <c r="D29" s="131" t="n">
        <v>0.7301069791136017</v>
      </c>
      <c r="E29" s="132" t="n"/>
      <c r="F29" s="132" t="n">
        <v>0.5990140753713433</v>
      </c>
      <c r="G29" s="132" t="n"/>
      <c r="H29" s="132" t="n">
        <v>0.5772405087872609</v>
      </c>
      <c r="I29" s="132" t="n"/>
      <c r="J29" s="132" t="n"/>
      <c r="K29" s="132" t="n"/>
      <c r="L29" s="133" t="n">
        <v>1.017348052893364</v>
      </c>
      <c r="M29" s="102" t="n"/>
      <c r="N29" s="102" t="n"/>
      <c r="O29" s="102" t="n"/>
      <c r="P29" s="102" t="n"/>
    </row>
    <row r="30">
      <c r="A30" s="144" t="n"/>
      <c r="B30" s="142" t="n"/>
      <c r="C30" s="109" t="inlineStr">
        <is>
          <t>Sum of in_transit</t>
        </is>
      </c>
      <c r="D30" s="109" t="n">
        <v>90</v>
      </c>
      <c r="E30" t="n">
        <v>0</v>
      </c>
      <c r="F30" t="n">
        <v>18</v>
      </c>
      <c r="H30" t="n">
        <v>300</v>
      </c>
      <c r="I30" t="n">
        <v>8100</v>
      </c>
      <c r="J30" t="n">
        <v>0</v>
      </c>
      <c r="K30" t="n">
        <v>0</v>
      </c>
      <c r="L30" s="111" t="n">
        <v>8508</v>
      </c>
    </row>
    <row r="31">
      <c r="A31" s="144" t="n"/>
      <c r="B31" s="142" t="n"/>
      <c r="C31" s="151" t="inlineStr">
        <is>
          <t>Sum of coverage with Intransit %</t>
        </is>
      </c>
      <c r="D31" s="151" t="n">
        <v>0.7346917982679572</v>
      </c>
      <c r="E31" s="152" t="n"/>
      <c r="F31" s="152" t="n">
        <v>0.6001816176947525</v>
      </c>
      <c r="G31" s="152" t="n"/>
      <c r="H31" s="152" t="n">
        <v>0.5869501893387707</v>
      </c>
      <c r="I31" s="152" t="n"/>
      <c r="J31" s="152" t="n"/>
      <c r="K31" s="152" t="n"/>
      <c r="L31" s="153" t="n">
        <v>1.146366614096809</v>
      </c>
      <c r="M31" s="41">
        <f>IFERROR((D26+E26+D28+E28+D30+E30+M32)/(D25+E25),"")</f>
        <v/>
      </c>
      <c r="N31" s="112">
        <f>IFERROR((F26+F28+F30+N32)/F25,"")</f>
        <v/>
      </c>
      <c r="O31" s="112">
        <f>IFERROR((G26+H26+G28+H28+G30+H30+O32)/(G25+H25),"")</f>
        <v/>
      </c>
      <c r="P31" s="112">
        <f>IFERROR((I26+I28+I30+P32)/I25,"")</f>
        <v/>
      </c>
    </row>
    <row r="32">
      <c r="A32" s="144" t="n"/>
      <c r="B32" s="142" t="n"/>
      <c r="C32" s="113" t="inlineStr">
        <is>
          <t>Sum of Next_month_FC</t>
        </is>
      </c>
      <c r="D32" s="113" t="n"/>
      <c r="E32" s="14" t="n"/>
      <c r="F32" s="14" t="n"/>
      <c r="G32" s="14" t="n"/>
      <c r="H32" s="14" t="n"/>
      <c r="I32" s="14" t="n"/>
      <c r="J32" s="14" t="n"/>
      <c r="K32" s="14" t="n"/>
      <c r="L32" s="114" t="n"/>
      <c r="M32" s="49">
        <f>SUMIF(Working!$A:$A,$A25,Working!AF:AF)-SUMIF(Working!$A:$A,$A25,Working!P:P)</f>
        <v/>
      </c>
      <c r="N32" s="49">
        <f>SUMIF(Working!$A:$A,$A25,Working!AG:AG)-SUMIF(Working!$A:$A,$A25,Working!S:S)</f>
        <v/>
      </c>
      <c r="O32" s="49">
        <f>SUMIF(Working!$A:$A,$A25,Working!AH:AH)-SUMIF(Working!$A:$A,$A25,Working!R:R)</f>
        <v/>
      </c>
      <c r="P32" s="49">
        <f>SUMIF(Working!$A:$A,$A25,Working!AI:AI)-SUMIF(Working!$A:$A,$A25,Working!Q:Q)</f>
        <v/>
      </c>
    </row>
    <row r="33">
      <c r="A33" s="144" t="n"/>
      <c r="B33" s="142" t="n"/>
      <c r="C33" s="109" t="inlineStr">
        <is>
          <t>Sum of Closing estimate</t>
        </is>
      </c>
      <c r="D33" s="109" t="n">
        <v>-5208</v>
      </c>
      <c r="E33" t="n">
        <v>24798</v>
      </c>
      <c r="F33" t="n">
        <v>-6164</v>
      </c>
      <c r="G33" t="n">
        <v>0</v>
      </c>
      <c r="H33" t="n">
        <v>-12762</v>
      </c>
      <c r="I33" t="n">
        <v>8886</v>
      </c>
      <c r="J33" t="n">
        <v>102</v>
      </c>
      <c r="K33" t="n">
        <v>0</v>
      </c>
      <c r="L33" s="111" t="n">
        <v>9652</v>
      </c>
      <c r="M33" s="130" t="n"/>
      <c r="N33" s="130" t="n"/>
      <c r="O33" s="130" t="n"/>
      <c r="P33" s="130" t="n"/>
      <c r="Q33" s="130" t="n"/>
      <c r="R33" s="130" t="n"/>
    </row>
    <row r="34">
      <c r="A34" s="144" t="n"/>
      <c r="B34" s="142" t="n"/>
      <c r="C34" s="131" t="inlineStr">
        <is>
          <t>Sum of Next month coverage%</t>
        </is>
      </c>
      <c r="D34" s="131" t="n"/>
      <c r="E34" s="132" t="n"/>
      <c r="F34" s="132" t="n"/>
      <c r="G34" s="132" t="n"/>
      <c r="H34" s="132" t="n"/>
      <c r="I34" s="132" t="n"/>
      <c r="J34" s="132" t="n"/>
      <c r="K34" s="132" t="n"/>
      <c r="L34" s="133" t="n"/>
    </row>
    <row r="35">
      <c r="A35" s="143" t="n">
        <v>1600916</v>
      </c>
      <c r="B35" s="141" t="inlineStr">
        <is>
          <t>CAS 200 anushka</t>
        </is>
      </c>
      <c r="C35" s="138" t="inlineStr">
        <is>
          <t>Sum of forecast</t>
        </is>
      </c>
      <c r="D35" s="138" t="n">
        <v>0</v>
      </c>
      <c r="E35" s="139" t="n">
        <v>0</v>
      </c>
      <c r="F35" s="139" t="n">
        <v>0</v>
      </c>
      <c r="G35" s="139" t="n"/>
      <c r="H35" s="139" t="n">
        <v>0</v>
      </c>
      <c r="I35" s="139" t="n">
        <v>0</v>
      </c>
      <c r="J35" s="139" t="n">
        <v>27983</v>
      </c>
      <c r="K35" s="139" t="n">
        <v>0</v>
      </c>
      <c r="L35" s="140" t="n">
        <v>27983</v>
      </c>
      <c r="M35" s="102">
        <f>(D35+E35)*Q35</f>
        <v/>
      </c>
      <c r="N35" s="104">
        <f>F35*Q35</f>
        <v/>
      </c>
      <c r="O35" s="104">
        <f>(G35+H35)*Q35</f>
        <v/>
      </c>
      <c r="P35" s="104">
        <f>I35*Q35</f>
        <v/>
      </c>
      <c r="Q35" s="14">
        <f>(J36+J38+J40+R35)/J35</f>
        <v/>
      </c>
      <c r="R35" s="14" t="n">
        <v>20</v>
      </c>
    </row>
    <row r="36">
      <c r="A36" s="144" t="n"/>
      <c r="B36" s="142" t="n"/>
      <c r="C36" s="109" t="inlineStr">
        <is>
          <t>Sum of invoice</t>
        </is>
      </c>
      <c r="D36" s="109" t="n">
        <v>0</v>
      </c>
      <c r="E36" t="n">
        <v>0</v>
      </c>
      <c r="F36" t="n">
        <v>0</v>
      </c>
      <c r="H36" t="n">
        <v>0</v>
      </c>
      <c r="I36" t="n">
        <v>0</v>
      </c>
      <c r="J36" t="n">
        <v>9114</v>
      </c>
      <c r="K36" t="n">
        <v>0</v>
      </c>
      <c r="L36" s="111" t="n">
        <v>9114</v>
      </c>
      <c r="M36" s="102">
        <f>M35-(D36+E36+D38+E38+D40+E40)</f>
        <v/>
      </c>
      <c r="N36" s="104">
        <f>N35-(F36+F38+F40)</f>
        <v/>
      </c>
      <c r="O36" s="104">
        <f>O35-(G36+H36+G38+H38+G40+H40)</f>
        <v/>
      </c>
      <c r="P36" s="104">
        <f>P35-(I36+I38+I40)</f>
        <v/>
      </c>
      <c r="Q36" s="14" t="n"/>
      <c r="R36" s="14" t="n"/>
    </row>
    <row r="37">
      <c r="A37" s="144" t="n"/>
      <c r="B37" s="142" t="n"/>
      <c r="C37" s="131" t="inlineStr">
        <is>
          <t>Sum of Billing % of FC</t>
        </is>
      </c>
      <c r="D37" s="131" t="n"/>
      <c r="E37" s="132" t="n"/>
      <c r="F37" s="132" t="n"/>
      <c r="G37" s="132" t="n"/>
      <c r="H37" s="132" t="n"/>
      <c r="I37" s="132" t="n"/>
      <c r="J37" s="132" t="n">
        <v>0.3256977450595004</v>
      </c>
      <c r="K37" s="132" t="n"/>
      <c r="L37" s="133" t="n">
        <v>0.3256977450595004</v>
      </c>
    </row>
    <row r="38">
      <c r="A38" s="144" t="n"/>
      <c r="B38" s="142" t="n"/>
      <c r="C38" s="109" t="inlineStr">
        <is>
          <t>Sum of on_hand</t>
        </is>
      </c>
      <c r="D38" s="109" t="n">
        <v>0</v>
      </c>
      <c r="E38" t="n">
        <v>654</v>
      </c>
      <c r="F38" t="n">
        <v>0</v>
      </c>
      <c r="H38" t="n">
        <v>0</v>
      </c>
      <c r="I38" t="n">
        <v>0</v>
      </c>
      <c r="J38" t="n">
        <v>11730</v>
      </c>
      <c r="K38" t="n">
        <v>2112</v>
      </c>
      <c r="L38" s="111" t="n">
        <v>14496</v>
      </c>
      <c r="M38" s="41">
        <f>IFERROR((D36+E36+D38+E38+D40+E40+M39)/(D35+E35),"")</f>
        <v/>
      </c>
      <c r="N38" s="112">
        <f>IFERROR((F36+F38+F40+N39)/F35,"")</f>
        <v/>
      </c>
      <c r="O38" s="112">
        <f>IFERROR((G36+H36+G38+H38+G40+H40+O39)/(G35+H35),"")</f>
        <v/>
      </c>
      <c r="P38" s="112">
        <f>IFERROR((I36+I38+I40+P39)/I35,"")</f>
        <v/>
      </c>
    </row>
    <row r="39">
      <c r="A39" s="144" t="n"/>
      <c r="B39" s="142" t="n"/>
      <c r="C39" s="131" t="inlineStr">
        <is>
          <t xml:space="preserve">Sum of Inv+Onhand % </t>
        </is>
      </c>
      <c r="D39" s="131" t="n"/>
      <c r="E39" s="132" t="n"/>
      <c r="F39" s="132" t="n"/>
      <c r="G39" s="132" t="n"/>
      <c r="H39" s="132" t="n"/>
      <c r="I39" s="132" t="n"/>
      <c r="J39" s="132" t="n">
        <v>0.7448808204981596</v>
      </c>
      <c r="K39" s="132" t="n"/>
      <c r="L39" s="133" t="n">
        <v>0.8437265482614444</v>
      </c>
      <c r="M39" s="102" t="n"/>
      <c r="N39" s="102" t="n"/>
      <c r="O39" s="102" t="n"/>
      <c r="P39" s="102" t="n"/>
    </row>
    <row r="40">
      <c r="A40" s="144" t="n"/>
      <c r="B40" s="142" t="n"/>
      <c r="C40" s="109" t="inlineStr">
        <is>
          <t>Sum of in_transit</t>
        </is>
      </c>
      <c r="D40" s="109" t="n">
        <v>0</v>
      </c>
      <c r="E40" t="n">
        <v>4761</v>
      </c>
      <c r="F40" t="n">
        <v>0</v>
      </c>
      <c r="H40" t="n">
        <v>0</v>
      </c>
      <c r="I40" t="n">
        <v>0</v>
      </c>
      <c r="J40" t="n">
        <v>19548</v>
      </c>
      <c r="K40" t="n">
        <v>3138</v>
      </c>
      <c r="L40" s="111" t="n">
        <v>27447</v>
      </c>
    </row>
    <row r="41">
      <c r="A41" s="144" t="n"/>
      <c r="B41" s="142" t="n"/>
      <c r="C41" s="151" t="inlineStr">
        <is>
          <t>Sum of coverage with Intransit %</t>
        </is>
      </c>
      <c r="D41" s="151" t="n"/>
      <c r="E41" s="152" t="n"/>
      <c r="F41" s="152" t="n"/>
      <c r="G41" s="152" t="n"/>
      <c r="H41" s="152" t="n"/>
      <c r="I41" s="152" t="n"/>
      <c r="J41" s="152" t="n">
        <v>1.44344780759747</v>
      </c>
      <c r="K41" s="152" t="n"/>
      <c r="L41" s="153" t="n">
        <v>1.824572061608834</v>
      </c>
      <c r="M41" s="41">
        <f>IFERROR((D36+E36+D38+E38+D40+E40+M42)/(D35+E35),"")</f>
        <v/>
      </c>
      <c r="N41" s="112">
        <f>IFERROR((F36+F38+F40+N42)/F35,"")</f>
        <v/>
      </c>
      <c r="O41" s="112">
        <f>IFERROR((G36+H36+G38+H38+G40+H40+O42)/(G35+H35),"")</f>
        <v/>
      </c>
      <c r="P41" s="112">
        <f>IFERROR((I36+I38+I40+P42)/I35,"")</f>
        <v/>
      </c>
    </row>
    <row r="42">
      <c r="A42" s="144" t="n"/>
      <c r="B42" s="142" t="n"/>
      <c r="C42" s="113" t="inlineStr">
        <is>
          <t>Sum of Next_month_FC</t>
        </is>
      </c>
      <c r="D42" s="113" t="n"/>
      <c r="E42" s="14" t="n"/>
      <c r="F42" s="14" t="n"/>
      <c r="G42" s="14" t="n"/>
      <c r="H42" s="14" t="n"/>
      <c r="I42" s="14" t="n"/>
      <c r="J42" s="14" t="n"/>
      <c r="K42" s="14" t="n"/>
      <c r="L42" s="114" t="n"/>
      <c r="M42" s="102">
        <f>SUMIF(Working!$A:$A,$A35,Working!AF:AF)-SUMIF(Working!$A:$A,$A35,Working!P:P)</f>
        <v/>
      </c>
      <c r="N42" s="49">
        <f>SUMIF(Working!$A:$A,$A35,Working!AG:AG)-SUMIF(Working!$A:$A,$A35,Working!S:S)</f>
        <v/>
      </c>
      <c r="O42" s="49">
        <f>SUMIF(Working!$A:$A,$A35,Working!AH:AH)-SUMIF(Working!$A:$A,$A35,Working!R:R)</f>
        <v/>
      </c>
      <c r="P42" s="49">
        <f>SUMIF(Working!$A:$A,$A35,Working!AI:AI)-SUMIF(Working!$A:$A,$A35,Working!Q:Q)</f>
        <v/>
      </c>
    </row>
    <row r="43">
      <c r="A43" s="144" t="n"/>
      <c r="B43" s="142" t="n"/>
      <c r="C43" s="109" t="inlineStr">
        <is>
          <t>Sum of Closing estimate</t>
        </is>
      </c>
      <c r="D43" s="109" t="n">
        <v>0</v>
      </c>
      <c r="E43" t="n">
        <v>5415</v>
      </c>
      <c r="F43" t="n">
        <v>0</v>
      </c>
      <c r="G43" t="n">
        <v>0</v>
      </c>
      <c r="H43" t="n">
        <v>0</v>
      </c>
      <c r="I43" t="n">
        <v>0</v>
      </c>
      <c r="J43" t="n">
        <v>12409</v>
      </c>
      <c r="K43" t="n">
        <v>5250</v>
      </c>
      <c r="L43" s="111" t="n">
        <v>23074</v>
      </c>
      <c r="M43" s="130" t="n"/>
      <c r="N43" s="130" t="n"/>
      <c r="O43" s="130" t="n"/>
      <c r="P43" s="130" t="n"/>
      <c r="Q43" s="130" t="n"/>
      <c r="R43" s="130" t="n"/>
    </row>
    <row r="44">
      <c r="A44" s="144" t="n"/>
      <c r="B44" s="142" t="n"/>
      <c r="C44" s="131" t="inlineStr">
        <is>
          <t>Sum of Next month coverage%</t>
        </is>
      </c>
      <c r="D44" s="131" t="n"/>
      <c r="E44" s="132" t="n"/>
      <c r="F44" s="132" t="n"/>
      <c r="G44" s="132" t="n"/>
      <c r="H44" s="132" t="n"/>
      <c r="I44" s="132" t="n"/>
      <c r="J44" s="132" t="n"/>
      <c r="K44" s="132" t="n"/>
      <c r="L44" s="133" t="n"/>
    </row>
    <row r="45">
      <c r="A45" s="143" t="n">
        <v>1600958</v>
      </c>
      <c r="B45" s="141" t="inlineStr">
        <is>
          <t>Colgate Active salt 100g</t>
        </is>
      </c>
      <c r="C45" s="138" t="inlineStr">
        <is>
          <t>Sum of forecast</t>
        </is>
      </c>
      <c r="D45" s="138" t="n">
        <v>1665</v>
      </c>
      <c r="E45" s="139" t="n">
        <v>0</v>
      </c>
      <c r="F45" s="139" t="n">
        <v>252</v>
      </c>
      <c r="G45" s="139" t="n"/>
      <c r="H45" s="139" t="n">
        <v>168</v>
      </c>
      <c r="I45" s="139" t="n">
        <v>712</v>
      </c>
      <c r="J45" s="139" t="n">
        <v>2452</v>
      </c>
      <c r="K45" s="139" t="n">
        <v>0</v>
      </c>
      <c r="L45" s="140" t="n">
        <v>5249</v>
      </c>
      <c r="M45" s="102">
        <f>(D45+E45)*Q45</f>
        <v/>
      </c>
      <c r="N45" s="104">
        <f>F45*Q45</f>
        <v/>
      </c>
      <c r="O45" s="104">
        <f>(G45+H45)*Q45</f>
        <v/>
      </c>
      <c r="P45" s="104">
        <f>I45*Q45</f>
        <v/>
      </c>
      <c r="Q45" s="14">
        <f>(J46+J48+J50+R45)/J45</f>
        <v/>
      </c>
      <c r="R45" s="14" t="n">
        <v>20</v>
      </c>
    </row>
    <row r="46">
      <c r="A46" s="144" t="n"/>
      <c r="B46" s="142" t="n"/>
      <c r="C46" s="109" t="inlineStr">
        <is>
          <t>Sum of invoice</t>
        </is>
      </c>
      <c r="D46" s="109" t="n">
        <v>240</v>
      </c>
      <c r="E46" t="n">
        <v>0</v>
      </c>
      <c r="F46" t="n">
        <v>96</v>
      </c>
      <c r="H46" t="n">
        <v>36</v>
      </c>
      <c r="I46" t="n">
        <v>0</v>
      </c>
      <c r="J46" t="n">
        <v>0</v>
      </c>
      <c r="K46" t="n">
        <v>0</v>
      </c>
      <c r="L46" s="111" t="n">
        <v>372</v>
      </c>
      <c r="M46" s="102">
        <f>M45-(D46+E46+D48+E48+D50+E50)</f>
        <v/>
      </c>
      <c r="N46" s="104">
        <f>N45-(F46+F48+F50)</f>
        <v/>
      </c>
      <c r="O46" s="104">
        <f>O45-(G46+H46+G48+H48+G50+H50)</f>
        <v/>
      </c>
      <c r="P46" s="104">
        <f>P45-(I46+I48+I50)</f>
        <v/>
      </c>
      <c r="Q46" s="14" t="n"/>
      <c r="R46" s="14" t="n"/>
    </row>
    <row r="47">
      <c r="A47" s="144" t="n"/>
      <c r="B47" s="142" t="n"/>
      <c r="C47" s="131" t="inlineStr">
        <is>
          <t>Sum of Billing % of FC</t>
        </is>
      </c>
      <c r="D47" s="131" t="n">
        <v>0.1441441441441441</v>
      </c>
      <c r="E47" s="132" t="n"/>
      <c r="F47" s="132" t="n">
        <v>0.3809523809523809</v>
      </c>
      <c r="G47" s="132" t="n"/>
      <c r="H47" s="132" t="n">
        <v>0.2142857142857143</v>
      </c>
      <c r="I47" s="132" t="n">
        <v>0</v>
      </c>
      <c r="J47" s="132" t="n">
        <v>0</v>
      </c>
      <c r="K47" s="132" t="n"/>
      <c r="L47" s="133" t="n">
        <v>0.07087064202705277</v>
      </c>
    </row>
    <row r="48">
      <c r="A48" s="144" t="n"/>
      <c r="B48" s="142" t="n"/>
      <c r="C48" s="109" t="inlineStr">
        <is>
          <t>Sum of on_hand</t>
        </is>
      </c>
      <c r="D48" s="109" t="n">
        <v>822</v>
      </c>
      <c r="E48" t="n">
        <v>7212</v>
      </c>
      <c r="F48" t="n">
        <v>14</v>
      </c>
      <c r="H48" t="n">
        <v>936</v>
      </c>
      <c r="I48" t="n">
        <v>7277</v>
      </c>
      <c r="J48" t="n">
        <v>128</v>
      </c>
      <c r="K48" t="n">
        <v>10932</v>
      </c>
      <c r="L48" s="111" t="n">
        <v>27321</v>
      </c>
      <c r="M48" s="41">
        <f>IFERROR((D46+E46+D48+E48+D50+E50+M49)/(D45+E45),"")</f>
        <v/>
      </c>
      <c r="N48" s="112">
        <f>IFERROR((F46+F48+F50+N49)/F45,"")</f>
        <v/>
      </c>
      <c r="O48" s="112">
        <f>IFERROR((G46+H46+G48+H48+G50+H50+O49)/(G45+H45),"")</f>
        <v/>
      </c>
      <c r="P48" s="112">
        <f>IFERROR((I46+I48+I50+P49)/I45,"")</f>
        <v/>
      </c>
    </row>
    <row r="49">
      <c r="A49" s="144" t="n"/>
      <c r="B49" s="142" t="n"/>
      <c r="C49" s="131" t="inlineStr">
        <is>
          <t xml:space="preserve">Sum of Inv+Onhand % </t>
        </is>
      </c>
      <c r="D49" s="131" t="n">
        <v>0.6378378378378379</v>
      </c>
      <c r="E49" s="132" t="n"/>
      <c r="F49" s="132" t="n">
        <v>0.4365079365079365</v>
      </c>
      <c r="G49" s="132" t="n"/>
      <c r="H49" s="132" t="n">
        <v>5.785714285714286</v>
      </c>
      <c r="I49" s="132" t="n">
        <v>10.22050561797753</v>
      </c>
      <c r="J49" s="132" t="n">
        <v>0.05220228384991844</v>
      </c>
      <c r="K49" s="132" t="n"/>
      <c r="L49" s="133" t="n">
        <v>5.275862068965517</v>
      </c>
      <c r="M49" s="102" t="n"/>
      <c r="N49" s="102" t="n"/>
      <c r="O49" s="102" t="n"/>
      <c r="P49" s="102" t="n"/>
    </row>
    <row r="50">
      <c r="A50" s="144" t="n"/>
      <c r="B50" s="142" t="n"/>
      <c r="C50" s="109" t="inlineStr">
        <is>
          <t>Sum of in_transit</t>
        </is>
      </c>
      <c r="D50" s="109" t="n">
        <v>0</v>
      </c>
      <c r="E50" t="n">
        <v>0</v>
      </c>
      <c r="F50" t="n">
        <v>0</v>
      </c>
      <c r="H50" t="n">
        <v>12</v>
      </c>
      <c r="I50" t="n">
        <v>0</v>
      </c>
      <c r="J50" t="n">
        <v>0</v>
      </c>
      <c r="K50" t="n">
        <v>0</v>
      </c>
      <c r="L50" s="111" t="n">
        <v>12</v>
      </c>
    </row>
    <row r="51">
      <c r="A51" s="144" t="n"/>
      <c r="B51" s="142" t="n"/>
      <c r="C51" s="151" t="inlineStr">
        <is>
          <t>Sum of coverage with Intransit %</t>
        </is>
      </c>
      <c r="D51" s="151" t="n">
        <v>0.6378378378378379</v>
      </c>
      <c r="E51" s="152" t="n"/>
      <c r="F51" s="152" t="n">
        <v>0.4365079365079365</v>
      </c>
      <c r="G51" s="152" t="n"/>
      <c r="H51" s="152" t="n">
        <v>5.857142857142857</v>
      </c>
      <c r="I51" s="152" t="n">
        <v>10.22050561797753</v>
      </c>
      <c r="J51" s="152" t="n">
        <v>0.05220228384991844</v>
      </c>
      <c r="K51" s="152" t="n"/>
      <c r="L51" s="153" t="n">
        <v>5.278148218708325</v>
      </c>
      <c r="M51" s="41">
        <f>IFERROR((D46+E46+D48+E48+D50+E50+M52)/(D45+E45),"")</f>
        <v/>
      </c>
      <c r="N51" s="112">
        <f>IFERROR((F46+F48+F50+N52)/F45,"")</f>
        <v/>
      </c>
      <c r="O51" s="112">
        <f>IFERROR((G46+H46+G48+H48+G50+H50+O52)/(G45+H45),"")</f>
        <v/>
      </c>
      <c r="P51" s="112">
        <f>IFERROR((I46+I48+I50+P52)/I45,"")</f>
        <v/>
      </c>
    </row>
    <row r="52">
      <c r="A52" s="144" t="n"/>
      <c r="B52" s="142" t="n"/>
      <c r="C52" s="113" t="inlineStr">
        <is>
          <t>Sum of Next_month_FC</t>
        </is>
      </c>
      <c r="D52" s="113" t="n"/>
      <c r="E52" s="14" t="n"/>
      <c r="F52" s="14" t="n"/>
      <c r="G52" s="14" t="n"/>
      <c r="H52" s="14" t="n"/>
      <c r="I52" s="14" t="n"/>
      <c r="J52" s="14" t="n"/>
      <c r="K52" s="14" t="n"/>
      <c r="L52" s="114" t="n"/>
      <c r="M52" s="102">
        <f>SUMIF(Working!$A:$A,$A45,Working!AF:AF)-SUMIF(Working!$A:$A,$A45,Working!P:P)</f>
        <v/>
      </c>
      <c r="N52" s="49">
        <f>SUMIF(Working!$A:$A,$A45,Working!AG:AG)-SUMIF(Working!$A:$A,$A45,Working!S:S)</f>
        <v/>
      </c>
      <c r="O52" s="49">
        <f>SUMIF(Working!$A:$A,$A45,Working!AH:AH)-SUMIF(Working!$A:$A,$A45,Working!R:R)</f>
        <v/>
      </c>
      <c r="P52" s="49">
        <f>SUMIF(Working!$A:$A,$A45,Working!AI:AI)-SUMIF(Working!$A:$A,$A45,Working!Q:Q)</f>
        <v/>
      </c>
    </row>
    <row r="53">
      <c r="A53" s="144" t="n"/>
      <c r="B53" s="142" t="n"/>
      <c r="C53" s="109" t="inlineStr">
        <is>
          <t>Sum of Closing estimate</t>
        </is>
      </c>
      <c r="D53" s="109" t="n">
        <v>-603</v>
      </c>
      <c r="E53" t="n">
        <v>7212</v>
      </c>
      <c r="F53" t="n">
        <v>-142</v>
      </c>
      <c r="G53" t="n">
        <v>0</v>
      </c>
      <c r="H53" t="n">
        <v>816</v>
      </c>
      <c r="I53" t="n">
        <v>6565</v>
      </c>
      <c r="J53" t="n">
        <v>-2324</v>
      </c>
      <c r="K53" t="n">
        <v>10932</v>
      </c>
      <c r="L53" s="111" t="n">
        <v>22456</v>
      </c>
      <c r="M53" s="130" t="n"/>
      <c r="N53" s="130" t="n"/>
      <c r="O53" s="130" t="n"/>
      <c r="P53" s="130" t="n"/>
      <c r="Q53" s="130" t="n"/>
      <c r="R53" s="130" t="n"/>
    </row>
    <row r="54">
      <c r="A54" s="144" t="n"/>
      <c r="B54" s="142" t="n"/>
      <c r="C54" s="131" t="inlineStr">
        <is>
          <t>Sum of Next month coverage%</t>
        </is>
      </c>
      <c r="D54" s="131" t="n"/>
      <c r="E54" s="132" t="n"/>
      <c r="F54" s="132" t="n"/>
      <c r="G54" s="132" t="n"/>
      <c r="H54" s="132" t="n"/>
      <c r="I54" s="132" t="n"/>
      <c r="J54" s="132" t="n"/>
      <c r="K54" s="132" t="n"/>
      <c r="L54" s="133" t="n"/>
    </row>
    <row r="55">
      <c r="A55" s="143" t="n">
        <v>1600964</v>
      </c>
      <c r="B55" s="141" t="inlineStr">
        <is>
          <t>CAS 100 Sonakshi</t>
        </is>
      </c>
      <c r="C55" s="138" t="inlineStr">
        <is>
          <t>Sum of forecast</t>
        </is>
      </c>
      <c r="D55" s="138" t="n">
        <v>22318</v>
      </c>
      <c r="E55" s="139" t="n">
        <v>0</v>
      </c>
      <c r="F55" s="139" t="n">
        <v>28976</v>
      </c>
      <c r="G55" s="139" t="n"/>
      <c r="H55" s="139" t="n">
        <v>29474</v>
      </c>
      <c r="I55" s="139" t="n">
        <v>0</v>
      </c>
      <c r="J55" s="139" t="n">
        <v>0</v>
      </c>
      <c r="K55" s="139" t="n">
        <v>0</v>
      </c>
      <c r="L55" s="140" t="n">
        <v>80768</v>
      </c>
      <c r="M55" s="102">
        <f>(D55+E55)*Q55</f>
        <v/>
      </c>
      <c r="N55" s="104">
        <f>F55*Q55</f>
        <v/>
      </c>
      <c r="O55" s="104">
        <f>(G55+H55)*Q55</f>
        <v/>
      </c>
      <c r="P55" s="104">
        <f>I55*Q55</f>
        <v/>
      </c>
      <c r="Q55" s="14">
        <f>(J56+J58+J60+R55)/J55</f>
        <v/>
      </c>
      <c r="R55" s="14" t="n">
        <v>20</v>
      </c>
    </row>
    <row r="56">
      <c r="A56" s="144" t="n"/>
      <c r="B56" s="142" t="n"/>
      <c r="C56" s="109" t="inlineStr">
        <is>
          <t>Sum of invoice</t>
        </is>
      </c>
      <c r="D56" s="109" t="n">
        <v>7722</v>
      </c>
      <c r="E56" t="n">
        <v>0</v>
      </c>
      <c r="F56" t="n">
        <v>8412</v>
      </c>
      <c r="H56" t="n">
        <v>8664</v>
      </c>
      <c r="I56" t="n">
        <v>36</v>
      </c>
      <c r="J56" t="n">
        <v>0</v>
      </c>
      <c r="K56" t="n">
        <v>0</v>
      </c>
      <c r="L56" s="111" t="n">
        <v>24834</v>
      </c>
      <c r="M56" s="102">
        <f>M55-(D56+E56+D58+E58+D60+E60)</f>
        <v/>
      </c>
      <c r="N56" s="104">
        <f>N55-(F56+F58+F60)</f>
        <v/>
      </c>
      <c r="O56" s="104">
        <f>O55-(G56+H56+G58+H58+G60+H60)</f>
        <v/>
      </c>
      <c r="P56" s="104">
        <f>P55-(I56+I58+I60)</f>
        <v/>
      </c>
      <c r="Q56" s="14" t="n"/>
      <c r="R56" s="14" t="n"/>
    </row>
    <row r="57">
      <c r="A57" s="144" t="n"/>
      <c r="B57" s="142" t="n"/>
      <c r="C57" s="131" t="inlineStr">
        <is>
          <t>Sum of Billing % of FC</t>
        </is>
      </c>
      <c r="D57" s="131" t="n">
        <v>0.3459987454072946</v>
      </c>
      <c r="E57" s="132" t="n"/>
      <c r="F57" s="132" t="n">
        <v>0.2903092214246273</v>
      </c>
      <c r="G57" s="132" t="n"/>
      <c r="H57" s="132" t="n">
        <v>0.2939539933500713</v>
      </c>
      <c r="I57" s="132" t="n"/>
      <c r="J57" s="132" t="n"/>
      <c r="K57" s="132" t="n"/>
      <c r="L57" s="133" t="n">
        <v>0.3074732567353407</v>
      </c>
    </row>
    <row r="58">
      <c r="A58" s="144" t="n"/>
      <c r="B58" s="142" t="n"/>
      <c r="C58" s="109" t="inlineStr">
        <is>
          <t>Sum of on_hand</t>
        </is>
      </c>
      <c r="D58" s="109" t="n">
        <v>11994</v>
      </c>
      <c r="E58" t="n">
        <v>16992</v>
      </c>
      <c r="F58" t="n">
        <v>15798</v>
      </c>
      <c r="H58" t="n">
        <v>14316</v>
      </c>
      <c r="I58" t="n">
        <v>1392</v>
      </c>
      <c r="J58" t="n">
        <v>144</v>
      </c>
      <c r="K58" t="n">
        <v>0</v>
      </c>
      <c r="L58" s="111" t="n">
        <v>60636</v>
      </c>
      <c r="M58" s="41">
        <f>IFERROR((D56+E56+D58+E58+D60+E60+M59)/(D55+E55),"")</f>
        <v/>
      </c>
      <c r="N58" s="112">
        <f>IFERROR((F56+F58+F60+N59)/F55,"")</f>
        <v/>
      </c>
      <c r="O58" s="112">
        <f>IFERROR((G56+H56+G58+H58+G60+H60+O59)/(G55+H55),"")</f>
        <v/>
      </c>
      <c r="P58" s="112">
        <f>IFERROR((I56+I58+I60+P59)/I55,"")</f>
        <v/>
      </c>
    </row>
    <row r="59">
      <c r="A59" s="144" t="n"/>
      <c r="B59" s="142" t="n"/>
      <c r="C59" s="131" t="inlineStr">
        <is>
          <t xml:space="preserve">Sum of Inv+Onhand % </t>
        </is>
      </c>
      <c r="D59" s="131" t="n">
        <v>0.8834124921587956</v>
      </c>
      <c r="E59" s="132" t="n"/>
      <c r="F59" s="132" t="n">
        <v>0.8355190502484815</v>
      </c>
      <c r="G59" s="132" t="n"/>
      <c r="H59" s="132" t="n">
        <v>0.7796702178190948</v>
      </c>
      <c r="I59" s="132" t="n"/>
      <c r="J59" s="132" t="n"/>
      <c r="K59" s="132" t="n"/>
      <c r="L59" s="133" t="n">
        <v>1.058216125198098</v>
      </c>
      <c r="M59" s="102" t="n"/>
      <c r="N59" s="102" t="n"/>
      <c r="O59" s="102" t="n"/>
      <c r="P59" s="102" t="n"/>
    </row>
    <row r="60">
      <c r="A60" s="144" t="n"/>
      <c r="B60" s="142" t="n"/>
      <c r="C60" s="109" t="inlineStr">
        <is>
          <t>Sum of in_transit</t>
        </is>
      </c>
      <c r="D60" s="109" t="n">
        <v>120</v>
      </c>
      <c r="E60" t="n">
        <v>0</v>
      </c>
      <c r="F60" t="n">
        <v>1608</v>
      </c>
      <c r="H60" t="n">
        <v>600</v>
      </c>
      <c r="I60" t="n">
        <v>0</v>
      </c>
      <c r="J60" t="n">
        <v>0</v>
      </c>
      <c r="K60" t="n">
        <v>0</v>
      </c>
      <c r="L60" s="111" t="n">
        <v>2328</v>
      </c>
    </row>
    <row r="61">
      <c r="A61" s="144" t="n"/>
      <c r="B61" s="142" t="n"/>
      <c r="C61" s="151" t="inlineStr">
        <is>
          <t>Sum of coverage with Intransit %</t>
        </is>
      </c>
      <c r="D61" s="151" t="n">
        <v>0.8887893180392509</v>
      </c>
      <c r="E61" s="152" t="n"/>
      <c r="F61" s="152" t="n">
        <v>0.8910132523467698</v>
      </c>
      <c r="G61" s="152" t="n"/>
      <c r="H61" s="152" t="n">
        <v>0.8000271425663297</v>
      </c>
      <c r="I61" s="152" t="n"/>
      <c r="J61" s="152" t="n"/>
      <c r="K61" s="152" t="n"/>
      <c r="L61" s="153" t="n">
        <v>1.08703942155309</v>
      </c>
      <c r="M61" s="41">
        <f>IFERROR((D56+E56+D58+E58+D60+E60+M62)/(D55+E55),"")</f>
        <v/>
      </c>
      <c r="N61" s="112">
        <f>IFERROR((F56+F58+F60+N62)/F55,"")</f>
        <v/>
      </c>
      <c r="O61" s="112">
        <f>IFERROR((G56+H56+G58+H58+G60+H60+O62)/(G55+H55),"")</f>
        <v/>
      </c>
      <c r="P61" s="112">
        <f>IFERROR((I56+I58+I60+P62)/I55,"")</f>
        <v/>
      </c>
    </row>
    <row r="62">
      <c r="A62" s="144" t="n"/>
      <c r="B62" s="142" t="n"/>
      <c r="C62" s="113" t="inlineStr">
        <is>
          <t>Sum of Next_month_FC</t>
        </is>
      </c>
      <c r="D62" s="113" t="n"/>
      <c r="E62" s="14" t="n"/>
      <c r="F62" s="14" t="n"/>
      <c r="G62" s="14" t="n"/>
      <c r="H62" s="14" t="n"/>
      <c r="I62" s="14" t="n"/>
      <c r="J62" s="14" t="n"/>
      <c r="K62" s="14" t="n"/>
      <c r="L62" s="114" t="n"/>
      <c r="M62" s="102">
        <f>SUMIF(Working!$A:$A,$A55,Working!AF:AF)-SUMIF(Working!$A:$A,$A55,Working!P:P)</f>
        <v/>
      </c>
      <c r="N62" s="49">
        <f>SUMIF(Working!$A:$A,$A55,Working!AG:AG)-SUMIF(Working!$A:$A,$A55,Working!S:S)</f>
        <v/>
      </c>
      <c r="O62" s="49">
        <f>SUMIF(Working!$A:$A,$A55,Working!AH:AH)-SUMIF(Working!$A:$A,$A55,Working!R:R)</f>
        <v/>
      </c>
      <c r="P62" s="49">
        <f>SUMIF(Working!$A:$A,$A55,Working!AI:AI)-SUMIF(Working!$A:$A,$A55,Working!Q:Q)</f>
        <v/>
      </c>
    </row>
    <row r="63">
      <c r="A63" s="144" t="n"/>
      <c r="B63" s="142" t="n"/>
      <c r="C63" s="109" t="inlineStr">
        <is>
          <t>Sum of Closing estimate</t>
        </is>
      </c>
      <c r="D63" s="109" t="n">
        <v>-2482</v>
      </c>
      <c r="E63" t="n">
        <v>16992</v>
      </c>
      <c r="F63" t="n">
        <v>-3158</v>
      </c>
      <c r="G63" t="n">
        <v>0</v>
      </c>
      <c r="H63" t="n">
        <v>-5894</v>
      </c>
      <c r="I63" t="n">
        <v>1428</v>
      </c>
      <c r="J63" t="n">
        <v>144</v>
      </c>
      <c r="K63" t="n">
        <v>0</v>
      </c>
      <c r="L63" s="111" t="n">
        <v>7030</v>
      </c>
      <c r="M63" s="130" t="n"/>
      <c r="N63" s="130" t="n"/>
      <c r="O63" s="130" t="n"/>
      <c r="P63" s="130" t="n"/>
      <c r="Q63" s="130" t="n"/>
      <c r="R63" s="130" t="n"/>
    </row>
    <row r="64">
      <c r="A64" s="144" t="n"/>
      <c r="B64" s="142" t="n"/>
      <c r="C64" s="131" t="inlineStr">
        <is>
          <t>Sum of Next month coverage%</t>
        </is>
      </c>
      <c r="D64" s="131" t="n"/>
      <c r="E64" s="132" t="n"/>
      <c r="F64" s="132" t="n"/>
      <c r="G64" s="132" t="n"/>
      <c r="H64" s="132" t="n"/>
      <c r="I64" s="132" t="n"/>
      <c r="J64" s="132" t="n"/>
      <c r="K64" s="132" t="n"/>
      <c r="L64" s="133" t="n"/>
    </row>
    <row r="65">
      <c r="A65" s="143" t="n">
        <v>1600965</v>
      </c>
      <c r="B65" s="141" t="inlineStr">
        <is>
          <t>CAS 100 anushka</t>
        </is>
      </c>
      <c r="C65" s="138" t="inlineStr">
        <is>
          <t>Sum of forecast</t>
        </is>
      </c>
      <c r="D65" s="138" t="n">
        <v>0</v>
      </c>
      <c r="E65" s="139" t="n">
        <v>0</v>
      </c>
      <c r="F65" s="139" t="n">
        <v>0</v>
      </c>
      <c r="G65" s="139" t="n"/>
      <c r="H65" s="139" t="n">
        <v>0</v>
      </c>
      <c r="I65" s="139" t="n">
        <v>0</v>
      </c>
      <c r="J65" s="139" t="n">
        <v>77066</v>
      </c>
      <c r="K65" s="139" t="n">
        <v>0</v>
      </c>
      <c r="L65" s="140" t="n">
        <v>77066</v>
      </c>
      <c r="M65" s="102">
        <f>(D65+E65)*Q65</f>
        <v/>
      </c>
      <c r="N65" s="104">
        <f>F65*Q65</f>
        <v/>
      </c>
      <c r="O65" s="104">
        <f>(G65+H65)*Q65</f>
        <v/>
      </c>
      <c r="P65" s="104">
        <f>I65*Q65</f>
        <v/>
      </c>
      <c r="Q65" s="14">
        <f>(J66+J68+J70+R65)/J65</f>
        <v/>
      </c>
      <c r="R65" s="14" t="n">
        <v>20</v>
      </c>
    </row>
    <row r="66">
      <c r="A66" s="144" t="n"/>
      <c r="B66" s="142" t="n"/>
      <c r="C66" s="109" t="inlineStr">
        <is>
          <t>Sum of invoice</t>
        </is>
      </c>
      <c r="D66" s="109" t="n">
        <v>0</v>
      </c>
      <c r="E66" t="n">
        <v>0</v>
      </c>
      <c r="F66" t="n">
        <v>0</v>
      </c>
      <c r="H66" t="n">
        <v>0</v>
      </c>
      <c r="I66" t="n">
        <v>0</v>
      </c>
      <c r="J66" t="n">
        <v>28925</v>
      </c>
      <c r="K66" t="n">
        <v>0</v>
      </c>
      <c r="L66" s="111" t="n">
        <v>28925</v>
      </c>
      <c r="M66" s="102">
        <f>M65-(D66+E66+D68+E68+D70+E70)</f>
        <v/>
      </c>
      <c r="N66" s="104">
        <f>N65-(F66+F68+F70)</f>
        <v/>
      </c>
      <c r="O66" s="104">
        <f>O65-(G66+H66+G68+H68+G70+H70)</f>
        <v/>
      </c>
      <c r="P66" s="104">
        <f>P65-(I66+I68+I70)</f>
        <v/>
      </c>
      <c r="Q66" s="14" t="n"/>
      <c r="R66" s="14" t="n"/>
    </row>
    <row r="67">
      <c r="A67" s="144" t="n"/>
      <c r="B67" s="142" t="n"/>
      <c r="C67" s="131" t="inlineStr">
        <is>
          <t>Sum of Billing % of FC</t>
        </is>
      </c>
      <c r="D67" s="131" t="n"/>
      <c r="E67" s="132" t="n"/>
      <c r="F67" s="132" t="n"/>
      <c r="G67" s="132" t="n"/>
      <c r="H67" s="132" t="n"/>
      <c r="I67" s="132" t="n"/>
      <c r="J67" s="132" t="n">
        <v>0.3753276412425713</v>
      </c>
      <c r="K67" s="132" t="n"/>
      <c r="L67" s="133" t="n">
        <v>0.3753276412425713</v>
      </c>
    </row>
    <row r="68">
      <c r="A68" s="144" t="n"/>
      <c r="B68" s="142" t="n"/>
      <c r="C68" s="109" t="inlineStr">
        <is>
          <t>Sum of on_hand</t>
        </is>
      </c>
      <c r="D68" s="109" t="n">
        <v>0</v>
      </c>
      <c r="E68" t="n">
        <v>15456</v>
      </c>
      <c r="F68" t="n">
        <v>0</v>
      </c>
      <c r="H68" t="n">
        <v>0</v>
      </c>
      <c r="I68" t="n">
        <v>0</v>
      </c>
      <c r="J68" t="n">
        <v>29325</v>
      </c>
      <c r="K68" t="n">
        <v>5832</v>
      </c>
      <c r="L68" s="111" t="n">
        <v>50613</v>
      </c>
      <c r="M68" s="41">
        <f>IFERROR((D66+E66+D68+E68+D70+E70+M69)/(D65+E65),"")</f>
        <v/>
      </c>
      <c r="N68" s="112">
        <f>IFERROR((F66+F68+F70+N69)/F65,"")</f>
        <v/>
      </c>
      <c r="O68" s="112">
        <f>IFERROR((G66+H66+G68+H68+G70+H70+O69)/(G65+H65),"")</f>
        <v/>
      </c>
      <c r="P68" s="112">
        <f>IFERROR((I66+I68+I70+P69)/I65,"")</f>
        <v/>
      </c>
    </row>
    <row r="69">
      <c r="A69" s="144" t="n"/>
      <c r="B69" s="142" t="n"/>
      <c r="C69" s="131" t="inlineStr">
        <is>
          <t xml:space="preserve">Sum of Inv+Onhand % </t>
        </is>
      </c>
      <c r="D69" s="131" t="n"/>
      <c r="E69" s="132" t="n"/>
      <c r="F69" s="132" t="n"/>
      <c r="G69" s="132" t="n"/>
      <c r="H69" s="132" t="n"/>
      <c r="I69" s="132" t="n"/>
      <c r="J69" s="132" t="n">
        <v>0.7558456388031038</v>
      </c>
      <c r="K69" s="132" t="n"/>
      <c r="L69" s="133" t="n">
        <v>1.032076402045</v>
      </c>
      <c r="M69" s="102" t="n"/>
      <c r="N69" s="102" t="n"/>
      <c r="O69" s="102" t="n"/>
      <c r="P69" s="102" t="n"/>
    </row>
    <row r="70">
      <c r="A70" s="144" t="n"/>
      <c r="B70" s="142" t="n"/>
      <c r="C70" s="109" t="inlineStr">
        <is>
          <t>Sum of in_transit</t>
        </is>
      </c>
      <c r="D70" s="109" t="n">
        <v>0</v>
      </c>
      <c r="E70" t="n">
        <v>0</v>
      </c>
      <c r="F70" t="n">
        <v>0</v>
      </c>
      <c r="H70" t="n">
        <v>0</v>
      </c>
      <c r="I70" t="n">
        <v>0</v>
      </c>
      <c r="J70" t="n">
        <v>696</v>
      </c>
      <c r="K70" t="n">
        <v>4212</v>
      </c>
      <c r="L70" s="111" t="n">
        <v>4908</v>
      </c>
    </row>
    <row r="71">
      <c r="A71" s="144" t="n"/>
      <c r="B71" s="142" t="n"/>
      <c r="C71" s="151" t="inlineStr">
        <is>
          <t>Sum of coverage with Intransit %</t>
        </is>
      </c>
      <c r="D71" s="151" t="n"/>
      <c r="E71" s="152" t="n"/>
      <c r="F71" s="152" t="n"/>
      <c r="G71" s="152" t="n"/>
      <c r="H71" s="152" t="n"/>
      <c r="I71" s="152" t="n"/>
      <c r="J71" s="152" t="n">
        <v>0.7648768587963564</v>
      </c>
      <c r="K71" s="152" t="n"/>
      <c r="L71" s="153" t="n">
        <v>1.095762074066385</v>
      </c>
      <c r="M71" s="41">
        <f>IFERROR((D66+E66+D68+E68+D70+E70+M72)/(D65+E65),"")</f>
        <v/>
      </c>
      <c r="N71" s="112">
        <f>IFERROR((F66+F68+F70+N72)/F65,"")</f>
        <v/>
      </c>
      <c r="O71" s="112">
        <f>IFERROR((G66+H66+G68+H68+G70+H70+O72)/(G65+H65),"")</f>
        <v/>
      </c>
      <c r="P71" s="112">
        <f>IFERROR((I66+I68+I70+P72)/I65,"")</f>
        <v/>
      </c>
    </row>
    <row r="72">
      <c r="A72" s="144" t="n"/>
      <c r="B72" s="142" t="n"/>
      <c r="C72" s="113" t="inlineStr">
        <is>
          <t>Sum of Next_month_FC</t>
        </is>
      </c>
      <c r="D72" s="113" t="n"/>
      <c r="E72" s="14" t="n"/>
      <c r="F72" s="14" t="n"/>
      <c r="G72" s="14" t="n"/>
      <c r="H72" s="14" t="n"/>
      <c r="I72" s="14" t="n"/>
      <c r="J72" s="14" t="n"/>
      <c r="K72" s="14" t="n"/>
      <c r="L72" s="114" t="n"/>
      <c r="M72" s="102">
        <f>SUMIF(Working!$A:$A,$A65,Working!AF:AF)-SUMIF(Working!$A:$A,$A65,Working!P:P)</f>
        <v/>
      </c>
      <c r="N72" s="49">
        <f>SUMIF(Working!$A:$A,$A65,Working!AG:AG)-SUMIF(Working!$A:$A,$A65,Working!S:S)</f>
        <v/>
      </c>
      <c r="O72" s="49">
        <f>SUMIF(Working!$A:$A,$A65,Working!AH:AH)-SUMIF(Working!$A:$A,$A65,Working!R:R)</f>
        <v/>
      </c>
      <c r="P72" s="49">
        <f>SUMIF(Working!$A:$A,$A65,Working!AI:AI)-SUMIF(Working!$A:$A,$A65,Working!Q:Q)</f>
        <v/>
      </c>
    </row>
    <row r="73">
      <c r="A73" s="144" t="n"/>
      <c r="B73" s="142" t="n"/>
      <c r="C73" s="109" t="inlineStr">
        <is>
          <t>Sum of Closing estimate</t>
        </is>
      </c>
      <c r="D73" s="109" t="n">
        <v>0</v>
      </c>
      <c r="E73" t="n">
        <v>15456</v>
      </c>
      <c r="F73" t="n">
        <v>0</v>
      </c>
      <c r="G73" t="n">
        <v>0</v>
      </c>
      <c r="H73" t="n">
        <v>0</v>
      </c>
      <c r="I73" t="n">
        <v>0</v>
      </c>
      <c r="J73" t="n">
        <v>-18120</v>
      </c>
      <c r="K73" t="n">
        <v>10044</v>
      </c>
      <c r="L73" s="111" t="n">
        <v>7380</v>
      </c>
      <c r="M73" s="130" t="n"/>
      <c r="N73" s="130" t="n"/>
      <c r="O73" s="130" t="n"/>
      <c r="P73" s="130" t="n"/>
      <c r="Q73" s="130" t="n"/>
      <c r="R73" s="130" t="n"/>
    </row>
    <row r="74">
      <c r="A74" s="144" t="n"/>
      <c r="B74" s="142" t="n"/>
      <c r="C74" s="131" t="inlineStr">
        <is>
          <t>Sum of Next month coverage%</t>
        </is>
      </c>
      <c r="D74" s="131" t="n"/>
      <c r="E74" s="132" t="n"/>
      <c r="F74" s="132" t="n"/>
      <c r="G74" s="132" t="n"/>
      <c r="H74" s="132" t="n"/>
      <c r="I74" s="132" t="n"/>
      <c r="J74" s="132" t="n"/>
      <c r="K74" s="132" t="n"/>
      <c r="L74" s="133" t="n"/>
    </row>
    <row r="75">
      <c r="A75" s="143" t="n">
        <v>1600978</v>
      </c>
      <c r="B75" s="141" t="inlineStr">
        <is>
          <t>Colgate Active salt 50g</t>
        </is>
      </c>
      <c r="C75" s="138" t="inlineStr">
        <is>
          <t>Sum of forecast</t>
        </is>
      </c>
      <c r="D75" s="138" t="n">
        <v>0</v>
      </c>
      <c r="E75" s="139" t="n">
        <v>0</v>
      </c>
      <c r="F75" s="139" t="n">
        <v>0</v>
      </c>
      <c r="G75" s="139" t="n"/>
      <c r="H75" s="139" t="n">
        <v>0</v>
      </c>
      <c r="I75" s="139" t="n">
        <v>0</v>
      </c>
      <c r="J75" s="139" t="n">
        <v>0</v>
      </c>
      <c r="K75" s="139" t="n">
        <v>0</v>
      </c>
      <c r="L75" s="140" t="n">
        <v>0</v>
      </c>
      <c r="M75" s="102">
        <f>(D75+E75)*Q75</f>
        <v/>
      </c>
      <c r="N75" s="104">
        <f>F75*Q75</f>
        <v/>
      </c>
      <c r="O75" s="104">
        <f>(G75+H75)*Q75</f>
        <v/>
      </c>
      <c r="P75" s="104">
        <f>I75*Q75</f>
        <v/>
      </c>
      <c r="Q75" s="14">
        <f>(J76+J78+J80+R75)/J75</f>
        <v/>
      </c>
      <c r="R75" s="14" t="n">
        <v>20</v>
      </c>
    </row>
    <row r="76">
      <c r="A76" s="144" t="n"/>
      <c r="B76" s="142" t="n"/>
      <c r="C76" s="109" t="inlineStr">
        <is>
          <t>Sum of invoice</t>
        </is>
      </c>
      <c r="D76" s="109" t="n">
        <v>48</v>
      </c>
      <c r="E76" t="n">
        <v>0</v>
      </c>
      <c r="F76" t="n">
        <v>120</v>
      </c>
      <c r="H76" t="n">
        <v>48</v>
      </c>
      <c r="I76" t="n">
        <v>0</v>
      </c>
      <c r="J76" t="n">
        <v>1392</v>
      </c>
      <c r="K76" t="n">
        <v>0</v>
      </c>
      <c r="L76" s="111" t="n">
        <v>1608</v>
      </c>
      <c r="M76" s="102">
        <f>M75-(D76+E76+D78+E78+D80+E80)</f>
        <v/>
      </c>
      <c r="N76" s="104">
        <f>N75-(F76+F78+F80)</f>
        <v/>
      </c>
      <c r="O76" s="104">
        <f>O75-(G76+H76+G78+H78+G80+H80)</f>
        <v/>
      </c>
      <c r="P76" s="104">
        <f>P75-(I76+I78+I80)</f>
        <v/>
      </c>
      <c r="Q76" s="14" t="n"/>
      <c r="R76" s="14" t="n"/>
    </row>
    <row r="77">
      <c r="A77" s="144" t="n"/>
      <c r="B77" s="142" t="n"/>
      <c r="C77" s="131" t="inlineStr">
        <is>
          <t>Sum of Billing % of FC</t>
        </is>
      </c>
      <c r="D77" s="131" t="n"/>
      <c r="E77" s="132" t="n"/>
      <c r="F77" s="132" t="n"/>
      <c r="G77" s="132" t="n"/>
      <c r="H77" s="132" t="n"/>
      <c r="I77" s="132" t="n"/>
      <c r="J77" s="132" t="n"/>
      <c r="K77" s="132" t="n"/>
      <c r="L77" s="133" t="n"/>
    </row>
    <row r="78">
      <c r="A78" s="144" t="n"/>
      <c r="B78" s="142" t="n"/>
      <c r="C78" s="109" t="inlineStr">
        <is>
          <t>Sum of on_hand</t>
        </is>
      </c>
      <c r="D78" s="109" t="n">
        <v>2885</v>
      </c>
      <c r="E78" t="n">
        <v>0</v>
      </c>
      <c r="F78" t="n">
        <v>2814</v>
      </c>
      <c r="H78" t="n">
        <v>3059</v>
      </c>
      <c r="I78" t="n">
        <v>0</v>
      </c>
      <c r="J78" t="n">
        <v>13598</v>
      </c>
      <c r="K78" t="n">
        <v>0</v>
      </c>
      <c r="L78" s="111" t="n">
        <v>22356</v>
      </c>
      <c r="M78" s="41">
        <f>IFERROR((D76+E76+D78+E78+D80+E80+M79)/(D75+E75),"")</f>
        <v/>
      </c>
      <c r="N78" s="112">
        <f>IFERROR((F76+F78+F80+N79)/F75,"")</f>
        <v/>
      </c>
      <c r="O78" s="112">
        <f>IFERROR((G76+H76+G78+H78+G80+H80+O79)/(G75+H75),"")</f>
        <v/>
      </c>
      <c r="P78" s="112">
        <f>IFERROR((I76+I78+I80+P79)/I75,"")</f>
        <v/>
      </c>
    </row>
    <row r="79">
      <c r="A79" s="144" t="n"/>
      <c r="B79" s="142" t="n"/>
      <c r="C79" s="131" t="inlineStr">
        <is>
          <t xml:space="preserve">Sum of Inv+Onhand % </t>
        </is>
      </c>
      <c r="D79" s="131" t="n"/>
      <c r="E79" s="132" t="n"/>
      <c r="F79" s="132" t="n"/>
      <c r="G79" s="132" t="n"/>
      <c r="H79" s="132" t="n"/>
      <c r="I79" s="132" t="n"/>
      <c r="J79" s="132" t="n"/>
      <c r="K79" s="132" t="n"/>
      <c r="L79" s="133" t="n"/>
      <c r="M79" s="102" t="n"/>
      <c r="N79" s="102" t="n"/>
      <c r="O79" s="102" t="n"/>
      <c r="P79" s="102" t="n"/>
    </row>
    <row r="80">
      <c r="A80" s="144" t="n"/>
      <c r="B80" s="142" t="n"/>
      <c r="C80" s="109" t="inlineStr">
        <is>
          <t>Sum of in_transit</t>
        </is>
      </c>
      <c r="D80" s="109" t="n">
        <v>0</v>
      </c>
      <c r="E80" t="n">
        <v>2599</v>
      </c>
      <c r="F80" t="n">
        <v>0</v>
      </c>
      <c r="H80" t="n">
        <v>0</v>
      </c>
      <c r="I80" t="n">
        <v>7200</v>
      </c>
      <c r="J80" t="n">
        <v>0</v>
      </c>
      <c r="K80" t="n">
        <v>0</v>
      </c>
      <c r="L80" s="111" t="n">
        <v>9799</v>
      </c>
    </row>
    <row r="81">
      <c r="A81" s="144" t="n"/>
      <c r="B81" s="142" t="n"/>
      <c r="C81" s="151" t="inlineStr">
        <is>
          <t>Sum of coverage with Intransit %</t>
        </is>
      </c>
      <c r="D81" s="151" t="n"/>
      <c r="E81" s="152" t="n"/>
      <c r="F81" s="152" t="n"/>
      <c r="G81" s="152" t="n"/>
      <c r="H81" s="152" t="n"/>
      <c r="I81" s="152" t="n"/>
      <c r="J81" s="152" t="n"/>
      <c r="K81" s="152" t="n"/>
      <c r="L81" s="153" t="n"/>
      <c r="M81" s="41">
        <f>IFERROR((D76+E76+D78+E78+D80+E80+M82)/(D75+E75),"")</f>
        <v/>
      </c>
      <c r="N81" s="112">
        <f>IFERROR((F76+F78+F80+N82)/F75,"")</f>
        <v/>
      </c>
      <c r="O81" s="112">
        <f>IFERROR((G76+H76+G78+H78+G80+H80+O82)/(G75+H75),"")</f>
        <v/>
      </c>
      <c r="P81" s="112">
        <f>IFERROR((I76+I78+I80+P82)/I75,"")</f>
        <v/>
      </c>
    </row>
    <row r="82">
      <c r="A82" s="144" t="n"/>
      <c r="B82" s="142" t="n"/>
      <c r="C82" s="113" t="inlineStr">
        <is>
          <t>Sum of Next_month_FC</t>
        </is>
      </c>
      <c r="D82" s="113" t="n"/>
      <c r="E82" s="14" t="n"/>
      <c r="F82" s="14" t="n"/>
      <c r="G82" s="14" t="n"/>
      <c r="H82" s="14" t="n"/>
      <c r="I82" s="14" t="n"/>
      <c r="J82" s="14" t="n"/>
      <c r="K82" s="14" t="n"/>
      <c r="L82" s="114" t="n"/>
      <c r="M82" s="102">
        <f>SUMIF(Working!$A:$A,$A75,Working!AF:AF)-SUMIF(Working!$A:$A,$A75,Working!P:P)</f>
        <v/>
      </c>
      <c r="N82" s="49">
        <f>SUMIF(Working!$A:$A,$A75,Working!AG:AG)-SUMIF(Working!$A:$A,$A75,Working!S:S)</f>
        <v/>
      </c>
      <c r="O82" s="49">
        <f>SUMIF(Working!$A:$A,$A75,Working!AH:AH)-SUMIF(Working!$A:$A,$A75,Working!R:R)</f>
        <v/>
      </c>
      <c r="P82" s="49">
        <f>SUMIF(Working!$A:$A,$A75,Working!AI:AI)-SUMIF(Working!$A:$A,$A75,Working!Q:Q)</f>
        <v/>
      </c>
    </row>
    <row r="83">
      <c r="A83" s="144" t="n"/>
      <c r="B83" s="142" t="n"/>
      <c r="C83" s="109" t="inlineStr">
        <is>
          <t>Sum of Closing estimate</t>
        </is>
      </c>
      <c r="D83" s="109" t="n">
        <v>2933</v>
      </c>
      <c r="E83" t="n">
        <v>2599</v>
      </c>
      <c r="F83" t="n">
        <v>2934</v>
      </c>
      <c r="G83" t="n">
        <v>0</v>
      </c>
      <c r="H83" t="n">
        <v>3107</v>
      </c>
      <c r="I83" t="n">
        <v>7200</v>
      </c>
      <c r="J83" t="n">
        <v>14990</v>
      </c>
      <c r="K83" t="n">
        <v>0</v>
      </c>
      <c r="L83" s="111" t="n">
        <v>33763</v>
      </c>
      <c r="M83" s="130" t="n"/>
      <c r="N83" s="130" t="n"/>
      <c r="O83" s="130" t="n"/>
      <c r="P83" s="130" t="n"/>
      <c r="Q83" s="130" t="n"/>
      <c r="R83" s="130" t="n"/>
    </row>
    <row r="84">
      <c r="A84" s="144" t="n"/>
      <c r="B84" s="142" t="n"/>
      <c r="C84" s="131" t="inlineStr">
        <is>
          <t>Sum of Next month coverage%</t>
        </is>
      </c>
      <c r="D84" s="131" t="n"/>
      <c r="E84" s="132" t="n"/>
      <c r="F84" s="132" t="n"/>
      <c r="G84" s="132" t="n"/>
      <c r="H84" s="132" t="n"/>
      <c r="I84" s="132" t="n"/>
      <c r="J84" s="132" t="n"/>
      <c r="K84" s="132" t="n"/>
      <c r="L84" s="133" t="n"/>
    </row>
    <row r="85">
      <c r="A85" s="143" t="n">
        <v>1600981</v>
      </c>
      <c r="B85" s="141" t="inlineStr">
        <is>
          <t>CAS 50 Sonakshi</t>
        </is>
      </c>
      <c r="C85" s="138" t="inlineStr">
        <is>
          <t>Sum of forecast</t>
        </is>
      </c>
      <c r="D85" s="138" t="n">
        <v>13998</v>
      </c>
      <c r="E85" s="139" t="n">
        <v>0</v>
      </c>
      <c r="F85" s="139" t="n">
        <v>26383</v>
      </c>
      <c r="G85" s="139" t="n"/>
      <c r="H85" s="139" t="n">
        <v>27170</v>
      </c>
      <c r="I85" s="139" t="n">
        <v>0</v>
      </c>
      <c r="J85" s="139" t="n">
        <v>0</v>
      </c>
      <c r="K85" s="139" t="n">
        <v>0</v>
      </c>
      <c r="L85" s="140" t="n">
        <v>67551</v>
      </c>
      <c r="M85" s="102">
        <f>(D85+E85)*Q85</f>
        <v/>
      </c>
      <c r="N85" s="104">
        <f>F85*Q85</f>
        <v/>
      </c>
      <c r="O85" s="104">
        <f>(G85+H85)*Q85</f>
        <v/>
      </c>
      <c r="P85" s="104">
        <f>I85*Q85</f>
        <v/>
      </c>
      <c r="Q85" s="14">
        <f>(J86+J88+J90+R85)/J85</f>
        <v/>
      </c>
      <c r="R85" s="14" t="n">
        <v>20</v>
      </c>
    </row>
    <row r="86">
      <c r="A86" s="144" t="n"/>
      <c r="B86" s="142" t="n"/>
      <c r="C86" s="109" t="inlineStr">
        <is>
          <t>Sum of invoice</t>
        </is>
      </c>
      <c r="D86" s="109" t="n">
        <v>3336</v>
      </c>
      <c r="E86" t="n">
        <v>0</v>
      </c>
      <c r="F86" t="n">
        <v>5664</v>
      </c>
      <c r="H86" t="n">
        <v>5856</v>
      </c>
      <c r="I86" t="n">
        <v>0</v>
      </c>
      <c r="J86" t="n">
        <v>0</v>
      </c>
      <c r="K86" t="n">
        <v>0</v>
      </c>
      <c r="L86" s="111" t="n">
        <v>14856</v>
      </c>
      <c r="M86" s="102">
        <f>M85-(D86+E86+D88+E88+D90+E90)</f>
        <v/>
      </c>
      <c r="N86" s="104">
        <f>N85-(F86+F88+F90)</f>
        <v/>
      </c>
      <c r="O86" s="104">
        <f>O85-(G86+H86+G88+H88+G90+H90)</f>
        <v/>
      </c>
      <c r="P86" s="104">
        <f>P85-(I86+I88+I90)</f>
        <v/>
      </c>
      <c r="Q86" s="14" t="n"/>
      <c r="R86" s="14" t="n"/>
    </row>
    <row r="87">
      <c r="A87" s="144" t="n"/>
      <c r="B87" s="142" t="n"/>
      <c r="C87" s="131" t="inlineStr">
        <is>
          <t>Sum of Billing % of FC</t>
        </is>
      </c>
      <c r="D87" s="131" t="n">
        <v>0.2383197599657094</v>
      </c>
      <c r="E87" s="132" t="n"/>
      <c r="F87" s="132" t="n">
        <v>0.2146836978357275</v>
      </c>
      <c r="G87" s="132" t="n"/>
      <c r="H87" s="132" t="n">
        <v>0.2155318365844682</v>
      </c>
      <c r="I87" s="132" t="n"/>
      <c r="J87" s="132" t="n"/>
      <c r="K87" s="132" t="n"/>
      <c r="L87" s="133" t="n">
        <v>0.2199227250521828</v>
      </c>
    </row>
    <row r="88">
      <c r="A88" s="144" t="n"/>
      <c r="B88" s="142" t="n"/>
      <c r="C88" s="109" t="inlineStr">
        <is>
          <t>Sum of on_hand</t>
        </is>
      </c>
      <c r="D88" s="109" t="n">
        <v>9695</v>
      </c>
      <c r="E88" t="n">
        <v>0</v>
      </c>
      <c r="F88" t="n">
        <v>13511</v>
      </c>
      <c r="H88" t="n">
        <v>9864</v>
      </c>
      <c r="I88" t="n">
        <v>696</v>
      </c>
      <c r="J88" t="n">
        <v>0</v>
      </c>
      <c r="K88" t="n">
        <v>0</v>
      </c>
      <c r="L88" s="111" t="n">
        <v>33766</v>
      </c>
      <c r="M88" s="41">
        <f>IFERROR((D86+E86+D88+E88+D90+E90+M89)/(D85+E85),"")</f>
        <v/>
      </c>
      <c r="N88" s="112">
        <f>IFERROR((F86+F88+F90+N89)/F85,"")</f>
        <v/>
      </c>
      <c r="O88" s="112">
        <f>IFERROR((G86+H86+G88+H88+G90+H90+O89)/(G85+H85),"")</f>
        <v/>
      </c>
      <c r="P88" s="112">
        <f>IFERROR((I86+I88+I90+P89)/I85,"")</f>
        <v/>
      </c>
    </row>
    <row r="89">
      <c r="A89" s="144" t="n"/>
      <c r="B89" s="142" t="n"/>
      <c r="C89" s="131" t="inlineStr">
        <is>
          <t xml:space="preserve">Sum of Inv+Onhand % </t>
        </is>
      </c>
      <c r="D89" s="131" t="n">
        <v>0.9309187026718102</v>
      </c>
      <c r="E89" s="132" t="n"/>
      <c r="F89" s="132" t="n">
        <v>0.7267937687147027</v>
      </c>
      <c r="G89" s="132" t="n"/>
      <c r="H89" s="132" t="n">
        <v>0.5785793154214207</v>
      </c>
      <c r="I89" s="132" t="n"/>
      <c r="J89" s="132" t="n"/>
      <c r="K89" s="132" t="n"/>
      <c r="L89" s="133" t="n">
        <v>0.7197820905686074</v>
      </c>
      <c r="M89" s="102" t="n"/>
      <c r="N89" s="102" t="n"/>
      <c r="O89" s="102" t="n"/>
      <c r="P89" s="102" t="n"/>
    </row>
    <row r="90">
      <c r="A90" s="144" t="n"/>
      <c r="B90" s="142" t="n"/>
      <c r="C90" s="109" t="inlineStr">
        <is>
          <t>Sum of in_transit</t>
        </is>
      </c>
      <c r="D90" s="109" t="n">
        <v>0</v>
      </c>
      <c r="E90" t="n">
        <v>9504</v>
      </c>
      <c r="F90" t="n">
        <v>5352</v>
      </c>
      <c r="H90" t="n">
        <v>8856</v>
      </c>
      <c r="I90" t="n">
        <v>0</v>
      </c>
      <c r="J90" t="n">
        <v>0</v>
      </c>
      <c r="K90" t="n">
        <v>0</v>
      </c>
      <c r="L90" s="111" t="n">
        <v>23712</v>
      </c>
    </row>
    <row r="91">
      <c r="A91" s="144" t="n"/>
      <c r="B91" s="142" t="n"/>
      <c r="C91" s="151" t="inlineStr">
        <is>
          <t>Sum of coverage with Intransit %</t>
        </is>
      </c>
      <c r="D91" s="151" t="n">
        <v>0.9309187026718102</v>
      </c>
      <c r="E91" s="152" t="n"/>
      <c r="F91" s="152" t="n">
        <v>0.9296516696357503</v>
      </c>
      <c r="G91" s="152" t="n"/>
      <c r="H91" s="152" t="n">
        <v>0.904527051895473</v>
      </c>
      <c r="I91" s="152" t="n"/>
      <c r="J91" s="152" t="n"/>
      <c r="K91" s="152" t="n"/>
      <c r="L91" s="153" t="n">
        <v>1.070805761572738</v>
      </c>
      <c r="M91" s="41">
        <f>IFERROR((D86+E86+D88+E88+D90+E90+M92)/(D85+E85),"")</f>
        <v/>
      </c>
      <c r="N91" s="112">
        <f>IFERROR((F86+F88+F90+N92)/F85,"")</f>
        <v/>
      </c>
      <c r="O91" s="112">
        <f>IFERROR((G86+H86+G88+H88+G90+H90+O92)/(G85+H85),"")</f>
        <v/>
      </c>
      <c r="P91" s="112">
        <f>IFERROR((I86+I88+I90+P92)/I85,"")</f>
        <v/>
      </c>
    </row>
    <row r="92">
      <c r="A92" s="144" t="n"/>
      <c r="B92" s="142" t="n"/>
      <c r="C92" s="113" t="inlineStr">
        <is>
          <t>Sum of Next_month_FC</t>
        </is>
      </c>
      <c r="D92" s="113" t="n"/>
      <c r="E92" s="14" t="n"/>
      <c r="F92" s="14" t="n"/>
      <c r="G92" s="14" t="n"/>
      <c r="H92" s="14" t="n"/>
      <c r="I92" s="14" t="n"/>
      <c r="J92" s="14" t="n"/>
      <c r="K92" s="14" t="n"/>
      <c r="L92" s="114" t="n"/>
      <c r="M92" s="102">
        <f>SUMIF(Working!$A:$A,$A85,Working!AF:AF)-SUMIF(Working!$A:$A,$A85,Working!P:P)</f>
        <v/>
      </c>
      <c r="N92" s="49">
        <f>SUMIF(Working!$A:$A,$A85,Working!AG:AG)-SUMIF(Working!$A:$A,$A85,Working!S:S)</f>
        <v/>
      </c>
      <c r="O92" s="49">
        <f>SUMIF(Working!$A:$A,$A85,Working!AH:AH)-SUMIF(Working!$A:$A,$A85,Working!R:R)</f>
        <v/>
      </c>
      <c r="P92" s="49">
        <f>SUMIF(Working!$A:$A,$A85,Working!AI:AI)-SUMIF(Working!$A:$A,$A85,Working!Q:Q)</f>
        <v/>
      </c>
    </row>
    <row r="93">
      <c r="A93" s="144" t="n"/>
      <c r="B93" s="142" t="n"/>
      <c r="C93" s="109" t="inlineStr">
        <is>
          <t>Sum of Closing estimate</t>
        </is>
      </c>
      <c r="D93" s="109" t="n">
        <v>-967</v>
      </c>
      <c r="E93" t="n">
        <v>9504</v>
      </c>
      <c r="F93" t="n">
        <v>-1856</v>
      </c>
      <c r="G93" t="n">
        <v>0</v>
      </c>
      <c r="H93" t="n">
        <v>-2594</v>
      </c>
      <c r="I93" t="n">
        <v>696</v>
      </c>
      <c r="J93" t="n">
        <v>0</v>
      </c>
      <c r="K93" t="n">
        <v>0</v>
      </c>
      <c r="L93" s="111" t="n">
        <v>4783</v>
      </c>
      <c r="M93" s="130" t="n"/>
      <c r="N93" s="130" t="n"/>
      <c r="O93" s="130" t="n"/>
      <c r="P93" s="130" t="n"/>
      <c r="Q93" s="130" t="n"/>
      <c r="R93" s="130" t="n"/>
    </row>
    <row r="94">
      <c r="A94" s="144" t="n"/>
      <c r="B94" s="142" t="n"/>
      <c r="C94" s="131" t="inlineStr">
        <is>
          <t>Sum of Next month coverage%</t>
        </is>
      </c>
      <c r="D94" s="131" t="n"/>
      <c r="E94" s="132" t="n"/>
      <c r="F94" s="132" t="n"/>
      <c r="G94" s="132" t="n"/>
      <c r="H94" s="132" t="n"/>
      <c r="I94" s="132" t="n"/>
      <c r="J94" s="132" t="n"/>
      <c r="K94" s="132" t="n"/>
      <c r="L94" s="133" t="n"/>
    </row>
    <row r="95">
      <c r="A95" s="143" t="n">
        <v>1600983</v>
      </c>
      <c r="B95" s="141" t="inlineStr">
        <is>
          <t>CAS 50 anushka</t>
        </is>
      </c>
      <c r="C95" s="138" t="inlineStr">
        <is>
          <t>Sum of forecast</t>
        </is>
      </c>
      <c r="D95" s="138" t="n">
        <v>0</v>
      </c>
      <c r="E95" s="139" t="n">
        <v>0</v>
      </c>
      <c r="F95" s="139" t="n">
        <v>0</v>
      </c>
      <c r="G95" s="139" t="n"/>
      <c r="H95" s="139" t="n">
        <v>0</v>
      </c>
      <c r="I95" s="139" t="n">
        <v>0</v>
      </c>
      <c r="J95" s="139" t="n">
        <v>82224</v>
      </c>
      <c r="K95" s="139" t="n">
        <v>0</v>
      </c>
      <c r="L95" s="140" t="n">
        <v>82224</v>
      </c>
      <c r="M95" s="102">
        <f>(D95+E95)*Q95</f>
        <v/>
      </c>
      <c r="N95" s="104">
        <f>F95*Q95</f>
        <v/>
      </c>
      <c r="O95" s="104">
        <f>(G95+H95)*Q95</f>
        <v/>
      </c>
      <c r="P95" s="104">
        <f>I95*Q95</f>
        <v/>
      </c>
      <c r="Q95" s="14">
        <f>(J96+J98+J100+R95)/J95</f>
        <v/>
      </c>
      <c r="R95" s="14" t="n">
        <v>20</v>
      </c>
    </row>
    <row r="96">
      <c r="A96" s="144" t="n"/>
      <c r="B96" s="142" t="n"/>
      <c r="C96" s="109" t="inlineStr">
        <is>
          <t>Sum of invoice</t>
        </is>
      </c>
      <c r="D96" s="109" t="n">
        <v>0</v>
      </c>
      <c r="E96" t="n">
        <v>0</v>
      </c>
      <c r="F96" t="n">
        <v>0</v>
      </c>
      <c r="H96" t="n">
        <v>0</v>
      </c>
      <c r="I96" t="n">
        <v>0</v>
      </c>
      <c r="J96" t="n">
        <v>20568</v>
      </c>
      <c r="K96" t="n">
        <v>0</v>
      </c>
      <c r="L96" s="111" t="n">
        <v>20568</v>
      </c>
      <c r="M96" s="102">
        <f>M95-(D96+E96+D98+E98+D100+E100)</f>
        <v/>
      </c>
      <c r="N96" s="104">
        <f>N95-(F96+F98+F100)</f>
        <v/>
      </c>
      <c r="O96" s="104">
        <f>O95-(G96+H96+G98+H98+G100+H100)</f>
        <v/>
      </c>
      <c r="P96" s="104">
        <f>P95-(I96+I98+I100)</f>
        <v/>
      </c>
      <c r="Q96" s="14" t="n"/>
      <c r="R96" s="14" t="n"/>
    </row>
    <row r="97">
      <c r="A97" s="144" t="n"/>
      <c r="B97" s="142" t="n"/>
      <c r="C97" s="131" t="inlineStr">
        <is>
          <t>Sum of Billing % of FC</t>
        </is>
      </c>
      <c r="D97" s="131" t="n"/>
      <c r="E97" s="132" t="n"/>
      <c r="F97" s="132" t="n"/>
      <c r="G97" s="132" t="n"/>
      <c r="H97" s="132" t="n"/>
      <c r="I97" s="132" t="n"/>
      <c r="J97" s="132" t="n">
        <v>0.2501459427904262</v>
      </c>
      <c r="K97" s="132" t="n"/>
      <c r="L97" s="133" t="n">
        <v>0.2501459427904262</v>
      </c>
    </row>
    <row r="98">
      <c r="A98" s="144" t="n"/>
      <c r="B98" s="142" t="n"/>
      <c r="C98" s="109" t="inlineStr">
        <is>
          <t>Sum of on_hand</t>
        </is>
      </c>
      <c r="D98" s="109" t="n">
        <v>0</v>
      </c>
      <c r="E98" t="n">
        <v>0</v>
      </c>
      <c r="F98" t="n">
        <v>2232</v>
      </c>
      <c r="H98" t="n">
        <v>0</v>
      </c>
      <c r="I98" t="n">
        <v>0</v>
      </c>
      <c r="J98" t="n">
        <v>43743</v>
      </c>
      <c r="K98" t="n">
        <v>0</v>
      </c>
      <c r="L98" s="111" t="n">
        <v>45975</v>
      </c>
      <c r="M98" s="41">
        <f>IFERROR((D96+E96+D98+E98+D100+E100+M99)/(D95+E95),"")</f>
        <v/>
      </c>
      <c r="N98" s="112">
        <f>IFERROR((F96+F98+F100+N99)/F95,"")</f>
        <v/>
      </c>
      <c r="O98" s="112">
        <f>IFERROR((G96+H96+G98+H98+G100+H100+O99)/(G95+H95),"")</f>
        <v/>
      </c>
      <c r="P98" s="112">
        <f>IFERROR((I96+I98+I100+P99)/I95,"")</f>
        <v/>
      </c>
    </row>
    <row r="99">
      <c r="A99" s="144" t="n"/>
      <c r="B99" s="142" t="n"/>
      <c r="C99" s="131" t="inlineStr">
        <is>
          <t xml:space="preserve">Sum of Inv+Onhand % </t>
        </is>
      </c>
      <c r="D99" s="131" t="n"/>
      <c r="E99" s="132" t="n"/>
      <c r="F99" s="132" t="n"/>
      <c r="G99" s="132" t="n"/>
      <c r="H99" s="132" t="n"/>
      <c r="I99" s="132" t="n"/>
      <c r="J99" s="132" t="n">
        <v>0.7821438995913602</v>
      </c>
      <c r="K99" s="132" t="n"/>
      <c r="L99" s="133" t="n">
        <v>0.8092892586106246</v>
      </c>
      <c r="M99" s="102" t="n"/>
      <c r="N99" s="102" t="n"/>
      <c r="O99" s="102" t="n"/>
      <c r="P99" s="102" t="n"/>
    </row>
    <row r="100">
      <c r="A100" s="144" t="n"/>
      <c r="B100" s="142" t="n"/>
      <c r="C100" s="109" t="inlineStr">
        <is>
          <t>Sum of in_transit</t>
        </is>
      </c>
      <c r="D100" s="109" t="n">
        <v>0</v>
      </c>
      <c r="E100" t="n">
        <v>8472</v>
      </c>
      <c r="F100" t="n">
        <v>0</v>
      </c>
      <c r="H100" t="n">
        <v>0</v>
      </c>
      <c r="I100" t="n">
        <v>0</v>
      </c>
      <c r="J100" t="n">
        <v>1728</v>
      </c>
      <c r="K100" t="n">
        <v>7896</v>
      </c>
      <c r="L100" s="111" t="n">
        <v>18096</v>
      </c>
    </row>
    <row r="101">
      <c r="A101" s="144" t="n"/>
      <c r="B101" s="142" t="n"/>
      <c r="C101" s="151" t="inlineStr">
        <is>
          <t>Sum of coverage with Intransit %</t>
        </is>
      </c>
      <c r="D101" s="151" t="n"/>
      <c r="E101" s="152" t="n"/>
      <c r="F101" s="152" t="n"/>
      <c r="G101" s="152" t="n"/>
      <c r="H101" s="152" t="n"/>
      <c r="I101" s="152" t="n"/>
      <c r="J101" s="152" t="n">
        <v>0.8031596614127262</v>
      </c>
      <c r="K101" s="152" t="n"/>
      <c r="L101" s="153" t="n">
        <v>1.029370986573263</v>
      </c>
      <c r="M101" s="41">
        <f>IFERROR((D96+E96+D98+E98+D100+E100+M102)/(D95+E95),"")</f>
        <v/>
      </c>
      <c r="N101" s="112">
        <f>IFERROR((F96+F98+F100+N102)/F95,"")</f>
        <v/>
      </c>
      <c r="O101" s="112">
        <f>IFERROR((G96+H96+G98+H98+G100+H100+O102)/(G95+H95),"")</f>
        <v/>
      </c>
      <c r="P101" s="112">
        <f>IFERROR((I96+I98+I100+P102)/I95,"")</f>
        <v/>
      </c>
    </row>
    <row r="102">
      <c r="A102" s="144" t="n"/>
      <c r="B102" s="142" t="n"/>
      <c r="C102" s="113" t="inlineStr">
        <is>
          <t>Sum of Next_month_FC</t>
        </is>
      </c>
      <c r="D102" s="113" t="n"/>
      <c r="E102" s="14" t="n"/>
      <c r="F102" s="14" t="n"/>
      <c r="G102" s="14" t="n"/>
      <c r="H102" s="14" t="n"/>
      <c r="I102" s="14" t="n"/>
      <c r="J102" s="14" t="n"/>
      <c r="K102" s="14" t="n"/>
      <c r="L102" s="114" t="n"/>
      <c r="M102" s="102">
        <f>SUMIF(Working!$A:$A,$A95,Working!AF:AF)-SUMIF(Working!$A:$A,$A95,Working!P:P)</f>
        <v/>
      </c>
      <c r="N102" s="49">
        <f>SUMIF(Working!$A:$A,$A95,Working!AG:AG)-SUMIF(Working!$A:$A,$A95,Working!S:S)</f>
        <v/>
      </c>
      <c r="O102" s="49">
        <f>SUMIF(Working!$A:$A,$A95,Working!AH:AH)-SUMIF(Working!$A:$A,$A95,Working!R:R)</f>
        <v/>
      </c>
      <c r="P102" s="49">
        <f>SUMIF(Working!$A:$A,$A95,Working!AI:AI)-SUMIF(Working!$A:$A,$A95,Working!Q:Q)</f>
        <v/>
      </c>
    </row>
    <row r="103">
      <c r="A103" s="144" t="n"/>
      <c r="B103" s="142" t="n"/>
      <c r="C103" s="109" t="inlineStr">
        <is>
          <t>Sum of Closing estimate</t>
        </is>
      </c>
      <c r="D103" s="109" t="n">
        <v>0</v>
      </c>
      <c r="E103" t="n">
        <v>8472</v>
      </c>
      <c r="F103" t="n">
        <v>2232</v>
      </c>
      <c r="G103" t="n">
        <v>0</v>
      </c>
      <c r="H103" t="n">
        <v>0</v>
      </c>
      <c r="I103" t="n">
        <v>0</v>
      </c>
      <c r="J103" t="n">
        <v>-16185</v>
      </c>
      <c r="K103" t="n">
        <v>7896</v>
      </c>
      <c r="L103" s="111" t="n">
        <v>2415</v>
      </c>
      <c r="M103" s="130" t="n"/>
      <c r="N103" s="130" t="n"/>
      <c r="O103" s="130" t="n"/>
      <c r="P103" s="130" t="n"/>
      <c r="Q103" s="130" t="n"/>
      <c r="R103" s="130" t="n"/>
    </row>
    <row r="104">
      <c r="A104" s="144" t="n"/>
      <c r="B104" s="142" t="n"/>
      <c r="C104" s="131" t="inlineStr">
        <is>
          <t>Sum of Next month coverage%</t>
        </is>
      </c>
      <c r="D104" s="131" t="n"/>
      <c r="E104" s="132" t="n"/>
      <c r="F104" s="132" t="n"/>
      <c r="G104" s="132" t="n"/>
      <c r="H104" s="132" t="n"/>
      <c r="I104" s="132" t="n"/>
      <c r="J104" s="132" t="n"/>
      <c r="K104" s="132" t="n"/>
      <c r="L104" s="133" t="n"/>
    </row>
    <row r="105">
      <c r="A105" s="143" t="n">
        <v>1600989</v>
      </c>
      <c r="B105" s="141" t="inlineStr">
        <is>
          <t xml:space="preserve">Colgate Active salt 40g </t>
        </is>
      </c>
      <c r="C105" s="138" t="inlineStr">
        <is>
          <t>Sum of forecast</t>
        </is>
      </c>
      <c r="D105" s="138" t="n">
        <v>0</v>
      </c>
      <c r="E105" s="139" t="n">
        <v>0</v>
      </c>
      <c r="F105" s="139" t="n">
        <v>0</v>
      </c>
      <c r="G105" s="139" t="n"/>
      <c r="H105" s="139" t="n">
        <v>0</v>
      </c>
      <c r="I105" s="139" t="n">
        <v>0</v>
      </c>
      <c r="J105" s="139" t="n">
        <v>120000</v>
      </c>
      <c r="K105" s="139" t="n">
        <v>0</v>
      </c>
      <c r="L105" s="140" t="n">
        <v>120000</v>
      </c>
      <c r="M105" s="102">
        <f>(D105+E105)*Q105</f>
        <v/>
      </c>
      <c r="N105" s="104">
        <f>F105*Q105</f>
        <v/>
      </c>
      <c r="O105" s="104">
        <f>(G105+H105)*Q105</f>
        <v/>
      </c>
      <c r="P105" s="104">
        <f>I105*Q105</f>
        <v/>
      </c>
      <c r="Q105" s="14">
        <f>(J106+J108+J110+R105)/J105</f>
        <v/>
      </c>
      <c r="R105" s="14" t="n">
        <v>20</v>
      </c>
    </row>
    <row r="106">
      <c r="A106" s="144" t="n"/>
      <c r="B106" s="142" t="n"/>
      <c r="C106" s="109" t="inlineStr">
        <is>
          <t>Sum of invoice</t>
        </is>
      </c>
      <c r="D106" s="109" t="n">
        <v>0</v>
      </c>
      <c r="E106" t="n">
        <v>0</v>
      </c>
      <c r="F106" t="n">
        <v>0</v>
      </c>
      <c r="H106" t="n">
        <v>0</v>
      </c>
      <c r="I106" t="n">
        <v>0</v>
      </c>
      <c r="J106" t="n">
        <v>43440</v>
      </c>
      <c r="K106" t="n">
        <v>0</v>
      </c>
      <c r="L106" s="111" t="n">
        <v>43440</v>
      </c>
      <c r="M106" s="102">
        <f>M105-(D106+E106+D108+E108+D110+E110)</f>
        <v/>
      </c>
      <c r="N106" s="104">
        <f>N105-(F106+F108+F110)</f>
        <v/>
      </c>
      <c r="O106" s="104">
        <f>O105-(G106+H106+G108+H108+G110+H110)</f>
        <v/>
      </c>
      <c r="P106" s="104">
        <f>P105-(I106+I108+I110)</f>
        <v/>
      </c>
      <c r="Q106" s="14" t="n"/>
      <c r="R106" s="14" t="n"/>
    </row>
    <row r="107">
      <c r="A107" s="144" t="n"/>
      <c r="B107" s="142" t="n"/>
      <c r="C107" s="131" t="inlineStr">
        <is>
          <t>Sum of Billing % of FC</t>
        </is>
      </c>
      <c r="D107" s="131" t="n"/>
      <c r="E107" s="132" t="n"/>
      <c r="F107" s="132" t="n"/>
      <c r="G107" s="132" t="n"/>
      <c r="H107" s="132" t="n"/>
      <c r="I107" s="132" t="n"/>
      <c r="J107" s="132" t="n">
        <v>0.362</v>
      </c>
      <c r="K107" s="132" t="n"/>
      <c r="L107" s="133" t="n">
        <v>0.362</v>
      </c>
    </row>
    <row r="108">
      <c r="A108" s="144" t="n"/>
      <c r="B108" s="142" t="n"/>
      <c r="C108" s="109" t="inlineStr">
        <is>
          <t>Sum of on_hand</t>
        </is>
      </c>
      <c r="D108" s="109" t="n">
        <v>0</v>
      </c>
      <c r="E108" t="n">
        <v>0</v>
      </c>
      <c r="F108" t="n">
        <v>0</v>
      </c>
      <c r="H108" t="n">
        <v>0</v>
      </c>
      <c r="I108" t="n">
        <v>0</v>
      </c>
      <c r="J108" t="n">
        <v>122520</v>
      </c>
      <c r="K108" t="n">
        <v>0</v>
      </c>
      <c r="L108" s="111" t="n">
        <v>122520</v>
      </c>
      <c r="M108" s="41">
        <f>IFERROR((D106+E106+D108+E108+D110+E110+M109)/(D105+E105),"")</f>
        <v/>
      </c>
      <c r="N108" s="112">
        <f>IFERROR((F106+F108+F110+N109)/F105,"")</f>
        <v/>
      </c>
      <c r="O108" s="112">
        <f>IFERROR((G106+H106+G108+H108+G110+H110+O109)/(G105+H105),"")</f>
        <v/>
      </c>
      <c r="P108" s="112">
        <f>IFERROR((I106+I108+I110+P109)/I105,"")</f>
        <v/>
      </c>
    </row>
    <row r="109">
      <c r="A109" s="144" t="n"/>
      <c r="B109" s="142" t="n"/>
      <c r="C109" s="131" t="inlineStr">
        <is>
          <t xml:space="preserve">Sum of Inv+Onhand % </t>
        </is>
      </c>
      <c r="D109" s="131" t="n"/>
      <c r="E109" s="132" t="n"/>
      <c r="F109" s="132" t="n"/>
      <c r="G109" s="132" t="n"/>
      <c r="H109" s="132" t="n"/>
      <c r="I109" s="132" t="n"/>
      <c r="J109" s="132" t="n">
        <v>1.383</v>
      </c>
      <c r="K109" s="132" t="n"/>
      <c r="L109" s="133" t="n">
        <v>1.383</v>
      </c>
      <c r="M109" s="102" t="n"/>
      <c r="N109" s="102" t="n"/>
      <c r="O109" s="102" t="n"/>
      <c r="P109" s="102" t="n"/>
    </row>
    <row r="110">
      <c r="A110" s="144" t="n"/>
      <c r="B110" s="142" t="n"/>
      <c r="C110" s="109" t="inlineStr">
        <is>
          <t>Sum of in_transit</t>
        </is>
      </c>
      <c r="D110" s="109" t="n">
        <v>0</v>
      </c>
      <c r="E110" t="n">
        <v>0</v>
      </c>
      <c r="F110" t="n">
        <v>0</v>
      </c>
      <c r="H110" t="n">
        <v>0</v>
      </c>
      <c r="I110" t="n">
        <v>0</v>
      </c>
      <c r="J110" t="n">
        <v>36584</v>
      </c>
      <c r="K110" t="n">
        <v>0</v>
      </c>
      <c r="L110" s="111" t="n">
        <v>36584</v>
      </c>
    </row>
    <row r="111">
      <c r="A111" s="144" t="n"/>
      <c r="B111" s="142" t="n"/>
      <c r="C111" s="151" t="inlineStr">
        <is>
          <t>Sum of coverage with Intransit %</t>
        </is>
      </c>
      <c r="D111" s="151" t="n"/>
      <c r="E111" s="152" t="n"/>
      <c r="F111" s="152" t="n"/>
      <c r="G111" s="152" t="n"/>
      <c r="H111" s="152" t="n"/>
      <c r="I111" s="152" t="n"/>
      <c r="J111" s="152" t="n">
        <v>1.687866666666667</v>
      </c>
      <c r="K111" s="152" t="n"/>
      <c r="L111" s="153" t="n">
        <v>1.687866666666667</v>
      </c>
      <c r="M111" s="41">
        <f>IFERROR((D106+E106+D108+E108+D110+E110+M112)/(D105+E105),"")</f>
        <v/>
      </c>
      <c r="N111" s="112">
        <f>IFERROR((F106+F108+F110+N112)/F105,"")</f>
        <v/>
      </c>
      <c r="O111" s="112">
        <f>IFERROR((G106+H106+G108+H108+G110+H110+O112)/(G105+H105),"")</f>
        <v/>
      </c>
      <c r="P111" s="112">
        <f>IFERROR((I106+I108+I110+P112)/I105,"")</f>
        <v/>
      </c>
    </row>
    <row r="112">
      <c r="A112" s="144" t="n"/>
      <c r="B112" s="142" t="n"/>
      <c r="C112" s="113" t="inlineStr">
        <is>
          <t>Sum of Next_month_FC</t>
        </is>
      </c>
      <c r="D112" s="113" t="n"/>
      <c r="E112" s="14" t="n"/>
      <c r="F112" s="14" t="n"/>
      <c r="G112" s="14" t="n"/>
      <c r="H112" s="14" t="n"/>
      <c r="I112" s="14" t="n"/>
      <c r="J112" s="14" t="n"/>
      <c r="K112" s="14" t="n"/>
      <c r="L112" s="114" t="n"/>
      <c r="M112" s="102">
        <f>SUMIF(Working!$A:$A,$A105,Working!AF:AF)-SUMIF(Working!$A:$A,$A105,Working!P:P)</f>
        <v/>
      </c>
      <c r="N112" s="49">
        <f>SUMIF(Working!$A:$A,$A105,Working!AG:AG)-SUMIF(Working!$A:$A,$A105,Working!S:S)</f>
        <v/>
      </c>
      <c r="O112" s="49">
        <f>SUMIF(Working!$A:$A,$A105,Working!AH:AH)-SUMIF(Working!$A:$A,$A105,Working!R:R)</f>
        <v/>
      </c>
      <c r="P112" s="49">
        <f>SUMIF(Working!$A:$A,$A105,Working!AI:AI)-SUMIF(Working!$A:$A,$A105,Working!Q:Q)</f>
        <v/>
      </c>
    </row>
    <row r="113">
      <c r="A113" s="144" t="n"/>
      <c r="B113" s="142" t="n"/>
      <c r="C113" s="109" t="inlineStr">
        <is>
          <t>Sum of Closing estimate</t>
        </is>
      </c>
      <c r="D113" s="109" t="n">
        <v>0</v>
      </c>
      <c r="E113" t="n">
        <v>0</v>
      </c>
      <c r="F113" t="n">
        <v>0</v>
      </c>
      <c r="G113" t="n">
        <v>0</v>
      </c>
      <c r="H113" t="n">
        <v>0</v>
      </c>
      <c r="I113" t="n">
        <v>0</v>
      </c>
      <c r="J113" t="n">
        <v>82544</v>
      </c>
      <c r="K113" t="n">
        <v>0</v>
      </c>
      <c r="L113" s="111" t="n">
        <v>82544</v>
      </c>
      <c r="M113" s="130" t="n"/>
      <c r="N113" s="130" t="n"/>
      <c r="O113" s="130" t="n"/>
      <c r="P113" s="130" t="n"/>
      <c r="Q113" s="130" t="n"/>
      <c r="R113" s="130" t="n"/>
    </row>
    <row r="114">
      <c r="A114" s="144" t="n"/>
      <c r="B114" s="142" t="n"/>
      <c r="C114" s="131" t="inlineStr">
        <is>
          <t>Sum of Next month coverage%</t>
        </is>
      </c>
      <c r="D114" s="131" t="n"/>
      <c r="E114" s="132" t="n"/>
      <c r="F114" s="132" t="n"/>
      <c r="G114" s="132" t="n"/>
      <c r="H114" s="132" t="n"/>
      <c r="I114" s="132" t="n"/>
      <c r="J114" s="132" t="n"/>
      <c r="K114" s="132" t="n"/>
      <c r="L114" s="133" t="n"/>
    </row>
    <row r="115">
      <c r="A115" s="143" t="n">
        <v>1600993</v>
      </c>
      <c r="B115" s="141" t="inlineStr">
        <is>
          <t>CAS 35</t>
        </is>
      </c>
      <c r="C115" s="138" t="inlineStr">
        <is>
          <t>Sum of forecast</t>
        </is>
      </c>
      <c r="D115" s="138" t="n">
        <v>0</v>
      </c>
      <c r="E115" s="139" t="n">
        <v>0</v>
      </c>
      <c r="F115" s="139" t="n">
        <v>0</v>
      </c>
      <c r="G115" s="139" t="n"/>
      <c r="H115" s="139" t="n">
        <v>0</v>
      </c>
      <c r="I115" s="139" t="n">
        <v>0</v>
      </c>
      <c r="J115" s="139" t="n">
        <v>120000</v>
      </c>
      <c r="K115" s="139" t="n">
        <v>0</v>
      </c>
      <c r="L115" s="140" t="n">
        <v>120000</v>
      </c>
      <c r="M115" s="102">
        <f>(D115+E115)*Q115</f>
        <v/>
      </c>
      <c r="N115" s="104">
        <f>F115*Q115</f>
        <v/>
      </c>
      <c r="O115" s="104">
        <f>(G115+H115)*Q115</f>
        <v/>
      </c>
      <c r="P115" s="104">
        <f>I115*Q115</f>
        <v/>
      </c>
      <c r="Q115" s="14">
        <f>(J116+J118+J120+R115)/J115</f>
        <v/>
      </c>
      <c r="R115" s="14" t="n">
        <v>20</v>
      </c>
    </row>
    <row r="116">
      <c r="A116" s="144" t="n"/>
      <c r="B116" s="142" t="n"/>
      <c r="C116" s="109" t="inlineStr">
        <is>
          <t>Sum of invoice</t>
        </is>
      </c>
      <c r="D116" s="109" t="n">
        <v>0</v>
      </c>
      <c r="E116" t="n">
        <v>0</v>
      </c>
      <c r="F116" t="n">
        <v>0</v>
      </c>
      <c r="H116" t="n">
        <v>0</v>
      </c>
      <c r="I116" t="n">
        <v>0</v>
      </c>
      <c r="J116" t="n">
        <v>43440</v>
      </c>
      <c r="K116" t="n">
        <v>0</v>
      </c>
      <c r="L116" s="111" t="n">
        <v>43440</v>
      </c>
      <c r="M116" s="102">
        <f>M115-(D116+E116+D118+E118+D120+E120)</f>
        <v/>
      </c>
      <c r="N116" s="104">
        <f>N115-(F116+F118+F120)</f>
        <v/>
      </c>
      <c r="O116" s="104">
        <f>O115-(G116+H116+G118+H118+G120+H120)</f>
        <v/>
      </c>
      <c r="P116" s="104">
        <f>P115-(I116+I118+I120)</f>
        <v/>
      </c>
      <c r="Q116" s="14" t="n"/>
      <c r="R116" s="14" t="n"/>
    </row>
    <row r="117">
      <c r="A117" s="144" t="n"/>
      <c r="B117" s="142" t="n"/>
      <c r="C117" s="131" t="inlineStr">
        <is>
          <t>Sum of Billing % of FC</t>
        </is>
      </c>
      <c r="D117" s="131" t="n"/>
      <c r="E117" s="132" t="n"/>
      <c r="F117" s="132" t="n"/>
      <c r="G117" s="132" t="n"/>
      <c r="H117" s="132" t="n"/>
      <c r="I117" s="132" t="n"/>
      <c r="J117" s="132" t="n">
        <v>0.362</v>
      </c>
      <c r="K117" s="132" t="n"/>
      <c r="L117" s="133" t="n">
        <v>0.362</v>
      </c>
    </row>
    <row r="118">
      <c r="A118" s="144" t="n"/>
      <c r="B118" s="142" t="n"/>
      <c r="C118" s="109" t="inlineStr">
        <is>
          <t>Sum of on_hand</t>
        </is>
      </c>
      <c r="D118" s="109" t="n">
        <v>0</v>
      </c>
      <c r="E118" t="n">
        <v>0</v>
      </c>
      <c r="F118" t="n">
        <v>0</v>
      </c>
      <c r="H118" t="n">
        <v>0</v>
      </c>
      <c r="I118" t="n">
        <v>0</v>
      </c>
      <c r="J118" t="n">
        <v>122520</v>
      </c>
      <c r="K118" t="n">
        <v>0</v>
      </c>
      <c r="L118" s="111" t="n">
        <v>122520</v>
      </c>
      <c r="M118" s="41">
        <f>IFERROR((D116+E116+D118+E118+D120+E120+M119)/(D115+E115),"")</f>
        <v/>
      </c>
      <c r="N118" s="112">
        <f>IFERROR((F116+F118+F120+N119)/F115,"")</f>
        <v/>
      </c>
      <c r="O118" s="112">
        <f>IFERROR((G116+H116+G118+H118+G120+H120+O119)/(G115+H115),"")</f>
        <v/>
      </c>
      <c r="P118" s="112">
        <f>IFERROR((I116+I118+I120+P119)/I115,"")</f>
        <v/>
      </c>
    </row>
    <row r="119">
      <c r="A119" s="144" t="n"/>
      <c r="B119" s="142" t="n"/>
      <c r="C119" s="131" t="inlineStr">
        <is>
          <t xml:space="preserve">Sum of Inv+Onhand % </t>
        </is>
      </c>
      <c r="D119" s="131" t="n"/>
      <c r="E119" s="132" t="n"/>
      <c r="F119" s="132" t="n"/>
      <c r="G119" s="132" t="n"/>
      <c r="H119" s="132" t="n"/>
      <c r="I119" s="132" t="n"/>
      <c r="J119" s="132" t="n">
        <v>1.383</v>
      </c>
      <c r="K119" s="132" t="n"/>
      <c r="L119" s="133" t="n">
        <v>1.383</v>
      </c>
      <c r="M119" s="102" t="n"/>
      <c r="N119" s="102" t="n"/>
      <c r="O119" s="102" t="n"/>
      <c r="P119" s="102" t="n"/>
    </row>
    <row r="120">
      <c r="A120" s="144" t="n"/>
      <c r="B120" s="142" t="n"/>
      <c r="C120" s="109" t="inlineStr">
        <is>
          <t>Sum of in_transit</t>
        </is>
      </c>
      <c r="D120" s="109" t="n">
        <v>0</v>
      </c>
      <c r="E120" t="n">
        <v>0</v>
      </c>
      <c r="F120" t="n">
        <v>0</v>
      </c>
      <c r="H120" t="n">
        <v>0</v>
      </c>
      <c r="I120" t="n">
        <v>0</v>
      </c>
      <c r="J120" t="n">
        <v>33816</v>
      </c>
      <c r="K120" t="n">
        <v>0</v>
      </c>
      <c r="L120" s="111" t="n">
        <v>33816</v>
      </c>
    </row>
    <row r="121">
      <c r="A121" s="144" t="n"/>
      <c r="B121" s="142" t="n"/>
      <c r="C121" s="151" t="inlineStr">
        <is>
          <t>Sum of coverage with Intransit %</t>
        </is>
      </c>
      <c r="D121" s="151" t="n"/>
      <c r="E121" s="152" t="n"/>
      <c r="F121" s="152" t="n"/>
      <c r="G121" s="152" t="n"/>
      <c r="H121" s="152" t="n"/>
      <c r="I121" s="152" t="n"/>
      <c r="J121" s="152" t="n">
        <v>1.6648</v>
      </c>
      <c r="K121" s="152" t="n"/>
      <c r="L121" s="153" t="n">
        <v>1.6648</v>
      </c>
      <c r="M121" s="41">
        <f>IFERROR((D116+E116+D118+E118+D120+E120+M122)/(D115+E115),"")</f>
        <v/>
      </c>
      <c r="N121" s="112">
        <f>IFERROR((F116+F118+F120+N122)/F115,"")</f>
        <v/>
      </c>
      <c r="O121" s="112">
        <f>IFERROR((G116+H116+G118+H118+G120+H120+O122)/(G115+H115),"")</f>
        <v/>
      </c>
      <c r="P121" s="112">
        <f>IFERROR((I116+I118+I120+P122)/I115,"")</f>
        <v/>
      </c>
    </row>
    <row r="122">
      <c r="A122" s="144" t="n"/>
      <c r="B122" s="142" t="n"/>
      <c r="C122" s="113" t="inlineStr">
        <is>
          <t>Sum of Next_month_FC</t>
        </is>
      </c>
      <c r="D122" s="113" t="n"/>
      <c r="E122" s="14" t="n"/>
      <c r="F122" s="14" t="n"/>
      <c r="G122" s="14" t="n"/>
      <c r="H122" s="14" t="n"/>
      <c r="I122" s="14" t="n"/>
      <c r="J122" s="14" t="n"/>
      <c r="K122" s="14" t="n"/>
      <c r="L122" s="114" t="n"/>
      <c r="M122" s="102">
        <f>SUMIF(Working!$A:$A,$A115,Working!AF:AF)-SUMIF(Working!$A:$A,$A115,Working!P:P)</f>
        <v/>
      </c>
      <c r="N122" s="49">
        <f>SUMIF(Working!$A:$A,$A115,Working!AG:AG)-SUMIF(Working!$A:$A,$A115,Working!S:S)</f>
        <v/>
      </c>
      <c r="O122" s="49">
        <f>SUMIF(Working!$A:$A,$A115,Working!AH:AH)-SUMIF(Working!$A:$A,$A115,Working!R:R)</f>
        <v/>
      </c>
      <c r="P122" s="49">
        <f>SUMIF(Working!$A:$A,$A115,Working!AI:AI)-SUMIF(Working!$A:$A,$A115,Working!Q:Q)</f>
        <v/>
      </c>
    </row>
    <row r="123">
      <c r="A123" s="144" t="n"/>
      <c r="B123" s="142" t="n"/>
      <c r="C123" s="109" t="inlineStr">
        <is>
          <t>Sum of Closing estimate</t>
        </is>
      </c>
      <c r="D123" s="109" t="n">
        <v>0</v>
      </c>
      <c r="E123" t="n">
        <v>0</v>
      </c>
      <c r="F123" t="n">
        <v>0</v>
      </c>
      <c r="G123" t="n">
        <v>0</v>
      </c>
      <c r="H123" t="n">
        <v>0</v>
      </c>
      <c r="I123" t="n">
        <v>0</v>
      </c>
      <c r="J123" t="n">
        <v>79776</v>
      </c>
      <c r="K123" t="n">
        <v>0</v>
      </c>
      <c r="L123" s="111" t="n">
        <v>79776</v>
      </c>
      <c r="M123" s="130" t="n"/>
      <c r="N123" s="130" t="n"/>
      <c r="O123" s="130" t="n"/>
      <c r="P123" s="130" t="n"/>
      <c r="Q123" s="130" t="n"/>
      <c r="R123" s="130" t="n"/>
    </row>
    <row r="124">
      <c r="A124" s="144" t="n"/>
      <c r="B124" s="142" t="n"/>
      <c r="C124" s="131" t="inlineStr">
        <is>
          <t>Sum of Next month coverage%</t>
        </is>
      </c>
      <c r="D124" s="131" t="n"/>
      <c r="E124" s="132" t="n"/>
      <c r="F124" s="132" t="n"/>
      <c r="G124" s="132" t="n"/>
      <c r="H124" s="132" t="n"/>
      <c r="I124" s="132" t="n"/>
      <c r="J124" s="132" t="n"/>
      <c r="K124" s="132" t="n"/>
      <c r="L124" s="133" t="n"/>
    </row>
    <row r="125">
      <c r="A125" s="143" t="n">
        <v>1600997</v>
      </c>
      <c r="B125" s="141" t="inlineStr">
        <is>
          <t>CAS 25gm free with Cib 200+Tbr</t>
        </is>
      </c>
      <c r="C125" s="138" t="inlineStr">
        <is>
          <t>Sum of forecast</t>
        </is>
      </c>
      <c r="D125" s="138" t="n">
        <v>0</v>
      </c>
      <c r="E125" s="139" t="n">
        <v>0</v>
      </c>
      <c r="F125" s="139" t="n">
        <v>0</v>
      </c>
      <c r="G125" s="139" t="n"/>
      <c r="H125" s="139" t="n">
        <v>0</v>
      </c>
      <c r="I125" s="139" t="n">
        <v>0</v>
      </c>
      <c r="J125" s="139" t="n">
        <v>0</v>
      </c>
      <c r="K125" s="139" t="n"/>
      <c r="L125" s="140" t="n">
        <v>0</v>
      </c>
      <c r="M125" s="102">
        <f>(D125+E125)*Q125</f>
        <v/>
      </c>
      <c r="N125" s="104">
        <f>F125*Q125</f>
        <v/>
      </c>
      <c r="O125" s="104">
        <f>(G125+H125)*Q125</f>
        <v/>
      </c>
      <c r="P125" s="104">
        <f>I125*Q125</f>
        <v/>
      </c>
      <c r="Q125" s="14">
        <f>(J126+J128+J130+R125)/J125</f>
        <v/>
      </c>
      <c r="R125" s="14" t="n">
        <v>20</v>
      </c>
    </row>
    <row r="126">
      <c r="A126" s="144" t="n"/>
      <c r="B126" s="142" t="n"/>
      <c r="C126" s="109" t="inlineStr">
        <is>
          <t>Sum of invoice</t>
        </is>
      </c>
      <c r="D126" s="109" t="n">
        <v>0</v>
      </c>
      <c r="E126" t="n">
        <v>0</v>
      </c>
      <c r="F126" t="n">
        <v>0</v>
      </c>
      <c r="H126" t="n">
        <v>0</v>
      </c>
      <c r="I126" t="n">
        <v>0</v>
      </c>
      <c r="J126" t="n">
        <v>0</v>
      </c>
      <c r="L126" s="111" t="n">
        <v>0</v>
      </c>
      <c r="M126" s="102">
        <f>M125-(D126+E126+D128+E128+D130+E130)</f>
        <v/>
      </c>
      <c r="N126" s="104">
        <f>N125-(F126+F128+F130)</f>
        <v/>
      </c>
      <c r="O126" s="104">
        <f>O125-(G126+H126+G128+H128+G130+H130)</f>
        <v/>
      </c>
      <c r="P126" s="104">
        <f>P125-(I126+I128+I130)</f>
        <v/>
      </c>
      <c r="Q126" s="14" t="n"/>
      <c r="R126" s="14" t="n"/>
    </row>
    <row r="127">
      <c r="A127" s="144" t="n"/>
      <c r="B127" s="142" t="n"/>
      <c r="C127" s="131" t="inlineStr">
        <is>
          <t>Sum of Billing % of FC</t>
        </is>
      </c>
      <c r="D127" s="131" t="n"/>
      <c r="E127" s="132" t="n"/>
      <c r="F127" s="132" t="n"/>
      <c r="G127" s="132" t="n"/>
      <c r="H127" s="132" t="n"/>
      <c r="I127" s="132" t="n"/>
      <c r="J127" s="132" t="n"/>
      <c r="K127" s="132" t="n"/>
      <c r="L127" s="133" t="n"/>
    </row>
    <row r="128">
      <c r="A128" s="144" t="n"/>
      <c r="B128" s="142" t="n"/>
      <c r="C128" s="109" t="inlineStr">
        <is>
          <t>Sum of on_hand</t>
        </is>
      </c>
      <c r="D128" s="109" t="n">
        <v>0</v>
      </c>
      <c r="E128" t="n">
        <v>0</v>
      </c>
      <c r="F128" t="n">
        <v>0</v>
      </c>
      <c r="H128" t="n">
        <v>0</v>
      </c>
      <c r="I128" t="n">
        <v>0</v>
      </c>
      <c r="J128" t="n">
        <v>0</v>
      </c>
      <c r="L128" s="111" t="n">
        <v>0</v>
      </c>
      <c r="M128" s="41">
        <f>IFERROR((D126+E126+D128+E128+D130+E130+M129)/(D125+E125),"")</f>
        <v/>
      </c>
      <c r="N128" s="112">
        <f>IFERROR((F126+F128+F130+N129)/F125,"")</f>
        <v/>
      </c>
      <c r="O128" s="112">
        <f>IFERROR((G126+H126+G128+H128+G130+H130+O129)/(G125+H125),"")</f>
        <v/>
      </c>
      <c r="P128" s="112">
        <f>IFERROR((I126+I128+I130+P129)/I125,"")</f>
        <v/>
      </c>
    </row>
    <row r="129">
      <c r="A129" s="144" t="n"/>
      <c r="B129" s="142" t="n"/>
      <c r="C129" s="131" t="inlineStr">
        <is>
          <t xml:space="preserve">Sum of Inv+Onhand % </t>
        </is>
      </c>
      <c r="D129" s="131" t="n"/>
      <c r="E129" s="132" t="n"/>
      <c r="F129" s="132" t="n"/>
      <c r="G129" s="132" t="n"/>
      <c r="H129" s="132" t="n"/>
      <c r="I129" s="132" t="n"/>
      <c r="J129" s="132" t="n"/>
      <c r="K129" s="132" t="n"/>
      <c r="L129" s="133" t="n"/>
      <c r="M129" s="102" t="n"/>
      <c r="N129" s="102" t="n"/>
      <c r="O129" s="102" t="n"/>
      <c r="P129" s="102" t="n"/>
    </row>
    <row r="130">
      <c r="A130" s="144" t="n"/>
      <c r="B130" s="142" t="n"/>
      <c r="C130" s="109" t="inlineStr">
        <is>
          <t>Sum of in_transit</t>
        </is>
      </c>
      <c r="D130" s="109" t="n">
        <v>0</v>
      </c>
      <c r="E130" t="n">
        <v>0</v>
      </c>
      <c r="F130" t="n">
        <v>0</v>
      </c>
      <c r="H130" t="n">
        <v>0</v>
      </c>
      <c r="I130" t="n">
        <v>0</v>
      </c>
      <c r="J130" t="n">
        <v>0</v>
      </c>
      <c r="L130" s="111" t="n">
        <v>0</v>
      </c>
    </row>
    <row r="131">
      <c r="A131" s="144" t="n"/>
      <c r="B131" s="142" t="n"/>
      <c r="C131" s="151" t="inlineStr">
        <is>
          <t>Sum of coverage with Intransit %</t>
        </is>
      </c>
      <c r="D131" s="151" t="n"/>
      <c r="E131" s="152" t="n"/>
      <c r="F131" s="152" t="n"/>
      <c r="G131" s="152" t="n"/>
      <c r="H131" s="152" t="n"/>
      <c r="I131" s="152" t="n"/>
      <c r="J131" s="152" t="n"/>
      <c r="K131" s="152" t="n"/>
      <c r="L131" s="153" t="n"/>
      <c r="M131" s="41">
        <f>IFERROR((D126+E126+D128+E128+D130+E130+M132)/(D125+E125),"")</f>
        <v/>
      </c>
      <c r="N131" s="112">
        <f>IFERROR((F126+F128+F130+N132)/F125,"")</f>
        <v/>
      </c>
      <c r="O131" s="112">
        <f>IFERROR((G126+H126+G128+H128+G130+H130+O132)/(G125+H125),"")</f>
        <v/>
      </c>
      <c r="P131" s="112">
        <f>IFERROR((I126+I128+I130+P132)/I125,"")</f>
        <v/>
      </c>
    </row>
    <row r="132">
      <c r="A132" s="144" t="n"/>
      <c r="B132" s="142" t="n"/>
      <c r="C132" s="113" t="inlineStr">
        <is>
          <t>Sum of Next_month_FC</t>
        </is>
      </c>
      <c r="D132" s="113" t="n"/>
      <c r="E132" s="14" t="n"/>
      <c r="F132" s="14" t="n"/>
      <c r="G132" s="14" t="n"/>
      <c r="H132" s="14" t="n"/>
      <c r="I132" s="14" t="n"/>
      <c r="J132" s="14" t="n"/>
      <c r="K132" s="14" t="n"/>
      <c r="L132" s="114" t="n"/>
      <c r="M132" s="102">
        <f>SUMIF(Working!$A:$A,$A125,Working!AF:AF)-SUMIF(Working!$A:$A,$A125,Working!P:P)</f>
        <v/>
      </c>
      <c r="N132" s="49">
        <f>SUMIF(Working!$A:$A,$A125,Working!AG:AG)-SUMIF(Working!$A:$A,$A125,Working!S:S)</f>
        <v/>
      </c>
      <c r="O132" s="49">
        <f>SUMIF(Working!$A:$A,$A125,Working!AH:AH)-SUMIF(Working!$A:$A,$A125,Working!R:R)</f>
        <v/>
      </c>
      <c r="P132" s="49">
        <f>SUMIF(Working!$A:$A,$A125,Working!AI:AI)-SUMIF(Working!$A:$A,$A125,Working!Q:Q)</f>
        <v/>
      </c>
    </row>
    <row r="133">
      <c r="A133" s="144" t="n"/>
      <c r="B133" s="142" t="n"/>
      <c r="C133" s="109" t="inlineStr">
        <is>
          <t>Sum of Closing estimate</t>
        </is>
      </c>
      <c r="D133" s="109" t="n">
        <v>0</v>
      </c>
      <c r="E133" t="n">
        <v>0</v>
      </c>
      <c r="F133" t="n">
        <v>0</v>
      </c>
      <c r="G133" t="n">
        <v>0</v>
      </c>
      <c r="H133" t="n">
        <v>0</v>
      </c>
      <c r="I133" t="n">
        <v>0</v>
      </c>
      <c r="J133" t="n">
        <v>0</v>
      </c>
      <c r="K133" t="n">
        <v>0</v>
      </c>
      <c r="L133" s="111" t="n">
        <v>0</v>
      </c>
      <c r="M133" s="130" t="n"/>
      <c r="N133" s="130" t="n"/>
      <c r="O133" s="130" t="n"/>
      <c r="P133" s="130" t="n"/>
      <c r="Q133" s="130" t="n"/>
      <c r="R133" s="130" t="n"/>
    </row>
    <row r="134">
      <c r="A134" s="144" t="n"/>
      <c r="B134" s="142" t="n"/>
      <c r="C134" s="131" t="inlineStr">
        <is>
          <t>Sum of Next month coverage%</t>
        </is>
      </c>
      <c r="D134" s="131" t="n"/>
      <c r="E134" s="132" t="n"/>
      <c r="F134" s="132" t="n"/>
      <c r="G134" s="132" t="n"/>
      <c r="H134" s="132" t="n"/>
      <c r="I134" s="132" t="n"/>
      <c r="J134" s="132" t="n"/>
      <c r="K134" s="132" t="n"/>
      <c r="L134" s="133" t="n"/>
    </row>
    <row r="135">
      <c r="A135" s="143" t="n">
        <v>1600998</v>
      </c>
      <c r="B135" s="141" t="inlineStr">
        <is>
          <t>Colgate Active salt 25g</t>
        </is>
      </c>
      <c r="C135" s="138" t="inlineStr">
        <is>
          <t>Sum of forecast</t>
        </is>
      </c>
      <c r="D135" s="138" t="n">
        <v>0</v>
      </c>
      <c r="E135" s="139" t="n">
        <v>0</v>
      </c>
      <c r="F135" s="139" t="n">
        <v>0</v>
      </c>
      <c r="G135" s="139" t="n"/>
      <c r="H135" s="139" t="n">
        <v>0</v>
      </c>
      <c r="I135" s="139" t="n">
        <v>0</v>
      </c>
      <c r="J135" s="139" t="n">
        <v>0</v>
      </c>
      <c r="K135" s="139" t="n">
        <v>0</v>
      </c>
      <c r="L135" s="140" t="n">
        <v>0</v>
      </c>
      <c r="M135" s="102">
        <f>(D135+E135)*Q135</f>
        <v/>
      </c>
      <c r="N135" s="104">
        <f>F135*Q135</f>
        <v/>
      </c>
      <c r="O135" s="104">
        <f>(G135+H135)*Q135</f>
        <v/>
      </c>
      <c r="P135" s="104">
        <f>I135*Q135</f>
        <v/>
      </c>
      <c r="Q135" s="14">
        <f>(J136+J138+J140+R135)/J135</f>
        <v/>
      </c>
      <c r="R135" s="14" t="n">
        <v>20</v>
      </c>
    </row>
    <row r="136">
      <c r="A136" s="144" t="n"/>
      <c r="B136" s="142" t="n"/>
      <c r="C136" s="109" t="inlineStr">
        <is>
          <t>Sum of invoice</t>
        </is>
      </c>
      <c r="D136" s="109" t="n">
        <v>0</v>
      </c>
      <c r="E136" t="n">
        <v>0</v>
      </c>
      <c r="F136" t="n">
        <v>0</v>
      </c>
      <c r="H136" t="n">
        <v>0</v>
      </c>
      <c r="I136" t="n">
        <v>0</v>
      </c>
      <c r="J136" t="n">
        <v>0</v>
      </c>
      <c r="K136" t="n">
        <v>0</v>
      </c>
      <c r="L136" s="111" t="n">
        <v>0</v>
      </c>
      <c r="M136" s="102">
        <f>M135-(D136+E136+D138+E138+D140+E140)</f>
        <v/>
      </c>
      <c r="N136" s="104">
        <f>N135-(F136+F138+F140)</f>
        <v/>
      </c>
      <c r="O136" s="104">
        <f>O135-(G136+H136+G138+H138+G140+H140)</f>
        <v/>
      </c>
      <c r="P136" s="104">
        <f>P135-(I136+I138+I140)</f>
        <v/>
      </c>
      <c r="Q136" s="14" t="n"/>
      <c r="R136" s="14" t="n"/>
    </row>
    <row r="137">
      <c r="A137" s="144" t="n"/>
      <c r="B137" s="142" t="n"/>
      <c r="C137" s="131" t="inlineStr">
        <is>
          <t>Sum of Billing % of FC</t>
        </is>
      </c>
      <c r="D137" s="131" t="n"/>
      <c r="E137" s="132" t="n"/>
      <c r="F137" s="132" t="n"/>
      <c r="G137" s="132" t="n"/>
      <c r="H137" s="132" t="n"/>
      <c r="I137" s="132" t="n"/>
      <c r="J137" s="132" t="n"/>
      <c r="K137" s="132" t="n"/>
      <c r="L137" s="133" t="n"/>
    </row>
    <row r="138">
      <c r="A138" s="144" t="n"/>
      <c r="B138" s="142" t="n"/>
      <c r="C138" s="109" t="inlineStr">
        <is>
          <t>Sum of on_hand</t>
        </is>
      </c>
      <c r="D138" s="109" t="n">
        <v>0</v>
      </c>
      <c r="E138" t="n">
        <v>951</v>
      </c>
      <c r="F138" t="n">
        <v>84</v>
      </c>
      <c r="H138" t="n">
        <v>0</v>
      </c>
      <c r="I138" t="n">
        <v>0</v>
      </c>
      <c r="J138" t="n">
        <v>0</v>
      </c>
      <c r="K138" t="n">
        <v>14</v>
      </c>
      <c r="L138" s="111" t="n">
        <v>1049</v>
      </c>
      <c r="M138" s="41">
        <f>IFERROR((D136+E136+D138+E138+D140+E140+M139)/(D135+E135),"")</f>
        <v/>
      </c>
      <c r="N138" s="112">
        <f>IFERROR((F136+F138+F140+N139)/F135,"")</f>
        <v/>
      </c>
      <c r="O138" s="112">
        <f>IFERROR((G136+H136+G138+H138+G140+H140+O139)/(G135+H135),"")</f>
        <v/>
      </c>
      <c r="P138" s="112">
        <f>IFERROR((I136+I138+I140+P139)/I135,"")</f>
        <v/>
      </c>
    </row>
    <row r="139">
      <c r="A139" s="144" t="n"/>
      <c r="B139" s="142" t="n"/>
      <c r="C139" s="131" t="inlineStr">
        <is>
          <t xml:space="preserve">Sum of Inv+Onhand % </t>
        </is>
      </c>
      <c r="D139" s="131" t="n"/>
      <c r="E139" s="132" t="n"/>
      <c r="F139" s="132" t="n"/>
      <c r="G139" s="132" t="n"/>
      <c r="H139" s="132" t="n"/>
      <c r="I139" s="132" t="n"/>
      <c r="J139" s="132" t="n"/>
      <c r="K139" s="132" t="n"/>
      <c r="L139" s="133" t="n"/>
      <c r="M139" s="102" t="n"/>
      <c r="N139" s="102" t="n"/>
      <c r="O139" s="102" t="n"/>
      <c r="P139" s="102" t="n"/>
    </row>
    <row r="140">
      <c r="A140" s="144" t="n"/>
      <c r="B140" s="142" t="n"/>
      <c r="C140" s="109" t="inlineStr">
        <is>
          <t>Sum of in_transit</t>
        </is>
      </c>
      <c r="D140" s="109" t="n">
        <v>0</v>
      </c>
      <c r="E140" t="n">
        <v>0</v>
      </c>
      <c r="F140" t="n">
        <v>0</v>
      </c>
      <c r="H140" t="n">
        <v>0</v>
      </c>
      <c r="I140" t="n">
        <v>0</v>
      </c>
      <c r="J140" t="n">
        <v>0</v>
      </c>
      <c r="K140" t="n">
        <v>0</v>
      </c>
      <c r="L140" s="111" t="n">
        <v>0</v>
      </c>
    </row>
    <row r="141">
      <c r="A141" s="144" t="n"/>
      <c r="B141" s="142" t="n"/>
      <c r="C141" s="151" t="inlineStr">
        <is>
          <t>Sum of coverage with Intransit %</t>
        </is>
      </c>
      <c r="D141" s="151" t="n"/>
      <c r="E141" s="152" t="n"/>
      <c r="F141" s="152" t="n"/>
      <c r="G141" s="152" t="n"/>
      <c r="H141" s="152" t="n"/>
      <c r="I141" s="152" t="n"/>
      <c r="J141" s="152" t="n"/>
      <c r="K141" s="152" t="n"/>
      <c r="L141" s="153" t="n"/>
      <c r="M141" s="41">
        <f>IFERROR((D136+E136+D138+E138+D140+E140+M142)/(D135+E135),"")</f>
        <v/>
      </c>
      <c r="N141" s="112">
        <f>IFERROR((F136+F138+F140+N142)/F135,"")</f>
        <v/>
      </c>
      <c r="O141" s="112">
        <f>IFERROR((G136+H136+G138+H138+G140+H140+O142)/(G135+H135),"")</f>
        <v/>
      </c>
      <c r="P141" s="112">
        <f>IFERROR((I136+I138+I140+P142)/I135,"")</f>
        <v/>
      </c>
    </row>
    <row r="142">
      <c r="A142" s="144" t="n"/>
      <c r="B142" s="142" t="n"/>
      <c r="C142" s="113" t="inlineStr">
        <is>
          <t>Sum of Next_month_FC</t>
        </is>
      </c>
      <c r="D142" s="113" t="n"/>
      <c r="E142" s="14" t="n"/>
      <c r="F142" s="14" t="n"/>
      <c r="G142" s="14" t="n"/>
      <c r="H142" s="14" t="n"/>
      <c r="I142" s="14" t="n"/>
      <c r="J142" s="14" t="n"/>
      <c r="K142" s="14" t="n"/>
      <c r="L142" s="114" t="n"/>
      <c r="M142" s="102">
        <f>SUMIF(Working!$A:$A,$A135,Working!AF:AF)-SUMIF(Working!$A:$A,$A135,Working!P:P)</f>
        <v/>
      </c>
      <c r="N142" s="49">
        <f>SUMIF(Working!$A:$A,$A135,Working!AG:AG)-SUMIF(Working!$A:$A,$A135,Working!S:S)</f>
        <v/>
      </c>
      <c r="O142" s="49">
        <f>SUMIF(Working!$A:$A,$A135,Working!AH:AH)-SUMIF(Working!$A:$A,$A135,Working!R:R)</f>
        <v/>
      </c>
      <c r="P142" s="49">
        <f>SUMIF(Working!$A:$A,$A135,Working!AI:AI)-SUMIF(Working!$A:$A,$A135,Working!Q:Q)</f>
        <v/>
      </c>
    </row>
    <row r="143">
      <c r="A143" s="144" t="n"/>
      <c r="B143" s="142" t="n"/>
      <c r="C143" s="109" t="inlineStr">
        <is>
          <t>Sum of Closing estimate</t>
        </is>
      </c>
      <c r="D143" s="109" t="n">
        <v>0</v>
      </c>
      <c r="E143" t="n">
        <v>951</v>
      </c>
      <c r="F143" t="n">
        <v>84</v>
      </c>
      <c r="G143" t="n">
        <v>0</v>
      </c>
      <c r="H143" t="n">
        <v>0</v>
      </c>
      <c r="I143" t="n">
        <v>0</v>
      </c>
      <c r="J143" t="n">
        <v>0</v>
      </c>
      <c r="K143" t="n">
        <v>14</v>
      </c>
      <c r="L143" s="111" t="n">
        <v>1049</v>
      </c>
      <c r="M143" s="130" t="n"/>
      <c r="N143" s="130" t="n"/>
      <c r="O143" s="130" t="n"/>
      <c r="P143" s="130" t="n"/>
      <c r="Q143" s="130" t="n"/>
      <c r="R143" s="130" t="n"/>
    </row>
    <row r="144">
      <c r="A144" s="144" t="n"/>
      <c r="B144" s="142" t="n"/>
      <c r="C144" s="131" t="inlineStr">
        <is>
          <t>Sum of Next month coverage%</t>
        </is>
      </c>
      <c r="D144" s="131" t="n"/>
      <c r="E144" s="132" t="n"/>
      <c r="F144" s="132" t="n"/>
      <c r="G144" s="132" t="n"/>
      <c r="H144" s="132" t="n"/>
      <c r="I144" s="132" t="n"/>
      <c r="J144" s="132" t="n"/>
      <c r="K144" s="132" t="n"/>
      <c r="L144" s="133" t="n"/>
    </row>
    <row r="145">
      <c r="A145" s="143" t="n">
        <v>1601002</v>
      </c>
      <c r="B145" s="141" t="inlineStr">
        <is>
          <t>COL DEN CRM 200G-(CAL+MIN)</t>
        </is>
      </c>
      <c r="C145" s="138" t="inlineStr">
        <is>
          <t>Sum of forecast</t>
        </is>
      </c>
      <c r="D145" s="138" t="n">
        <v>87757</v>
      </c>
      <c r="E145" s="139" t="n">
        <v>0</v>
      </c>
      <c r="F145" s="139" t="n">
        <v>63409</v>
      </c>
      <c r="G145" s="139" t="n"/>
      <c r="H145" s="139" t="n">
        <v>112171</v>
      </c>
      <c r="I145" s="139" t="n">
        <v>4446</v>
      </c>
      <c r="J145" s="139" t="n">
        <v>72106</v>
      </c>
      <c r="K145" s="139" t="n">
        <v>0</v>
      </c>
      <c r="L145" s="140" t="n">
        <v>339889</v>
      </c>
      <c r="M145" s="102">
        <f>(D145+E145)*Q145</f>
        <v/>
      </c>
      <c r="N145" s="104">
        <f>F145*Q145</f>
        <v/>
      </c>
      <c r="O145" s="104">
        <f>(G145+H145)*Q145</f>
        <v/>
      </c>
      <c r="P145" s="104">
        <f>I145*Q145</f>
        <v/>
      </c>
      <c r="Q145" s="14">
        <f>(J146+J148+J150+R145)/J145</f>
        <v/>
      </c>
      <c r="R145" s="14" t="n">
        <v>20</v>
      </c>
    </row>
    <row r="146">
      <c r="A146" s="144" t="n"/>
      <c r="B146" s="142" t="n"/>
      <c r="C146" s="109" t="inlineStr">
        <is>
          <t>Sum of invoice</t>
        </is>
      </c>
      <c r="D146" s="109" t="n">
        <v>30678</v>
      </c>
      <c r="E146" t="n">
        <v>0</v>
      </c>
      <c r="F146" t="n">
        <v>17666</v>
      </c>
      <c r="H146" t="n">
        <v>53664</v>
      </c>
      <c r="I146" t="n">
        <v>2784</v>
      </c>
      <c r="J146" t="n">
        <v>27288</v>
      </c>
      <c r="K146" t="n">
        <v>0</v>
      </c>
      <c r="L146" s="111" t="n">
        <v>132080</v>
      </c>
      <c r="M146" s="102">
        <f>M145-(D146+E146+D148+E148+D150+E150)</f>
        <v/>
      </c>
      <c r="N146" s="104">
        <f>N145-(F146+F148+F150)</f>
        <v/>
      </c>
      <c r="O146" s="104">
        <f>O145-(G146+H146+G148+H148+G150+H150)</f>
        <v/>
      </c>
      <c r="P146" s="104">
        <f>P145-(I146+I148+I150)</f>
        <v/>
      </c>
      <c r="Q146" s="14" t="n"/>
      <c r="R146" s="14" t="n"/>
    </row>
    <row r="147">
      <c r="A147" s="144" t="n"/>
      <c r="B147" s="142" t="n"/>
      <c r="C147" s="131" t="inlineStr">
        <is>
          <t>Sum of Billing % of FC</t>
        </is>
      </c>
      <c r="D147" s="131" t="n">
        <v>0.3495789509668744</v>
      </c>
      <c r="E147" s="132" t="n"/>
      <c r="F147" s="132" t="n">
        <v>0.2786039836616253</v>
      </c>
      <c r="G147" s="132" t="n"/>
      <c r="H147" s="132" t="n">
        <v>0.4784124238885273</v>
      </c>
      <c r="I147" s="132" t="n">
        <v>0.6261808367071525</v>
      </c>
      <c r="J147" s="132" t="n">
        <v>0.3784428480292902</v>
      </c>
      <c r="K147" s="132" t="n"/>
      <c r="L147" s="133" t="n">
        <v>0.3885974538746473</v>
      </c>
    </row>
    <row r="148">
      <c r="A148" s="144" t="n"/>
      <c r="B148" s="142" t="n"/>
      <c r="C148" s="109" t="inlineStr">
        <is>
          <t>Sum of on_hand</t>
        </is>
      </c>
      <c r="D148" s="109" t="n">
        <v>57452</v>
      </c>
      <c r="E148" t="n">
        <v>70368</v>
      </c>
      <c r="F148" t="n">
        <v>35395</v>
      </c>
      <c r="H148" t="n">
        <v>40187</v>
      </c>
      <c r="I148" t="n">
        <v>7484</v>
      </c>
      <c r="J148" t="n">
        <v>21033</v>
      </c>
      <c r="K148" t="n">
        <v>3906</v>
      </c>
      <c r="L148" s="111" t="n">
        <v>235825</v>
      </c>
      <c r="M148" s="41">
        <f>IFERROR((D146+E146+D148+E148+D150+E150+M149)/(D145+E145),"")</f>
        <v/>
      </c>
      <c r="N148" s="112">
        <f>IFERROR((F146+F148+F150+N149)/F145,"")</f>
        <v/>
      </c>
      <c r="O148" s="112">
        <f>IFERROR((G146+H146+G148+H148+G150+H150+O149)/(G145+H145),"")</f>
        <v/>
      </c>
      <c r="P148" s="112">
        <f>IFERROR((I146+I148+I150+P149)/I145,"")</f>
        <v/>
      </c>
    </row>
    <row r="149">
      <c r="A149" s="144" t="n"/>
      <c r="B149" s="142" t="n"/>
      <c r="C149" s="131" t="inlineStr">
        <is>
          <t xml:space="preserve">Sum of Inv+Onhand % </t>
        </is>
      </c>
      <c r="D149" s="131" t="n">
        <v>1.004250373189603</v>
      </c>
      <c r="E149" s="132" t="n"/>
      <c r="F149" s="132" t="n">
        <v>0.8368055007964169</v>
      </c>
      <c r="G149" s="132" t="n"/>
      <c r="H149" s="132" t="n">
        <v>0.836677929233046</v>
      </c>
      <c r="I149" s="132" t="n">
        <v>2.30949167791273</v>
      </c>
      <c r="J149" s="132" t="n">
        <v>0.6701384073447425</v>
      </c>
      <c r="K149" s="132" t="n"/>
      <c r="L149" s="133" t="n">
        <v>1.082426909961782</v>
      </c>
      <c r="M149" s="102" t="n"/>
      <c r="N149" s="102" t="n"/>
      <c r="O149" s="102" t="n"/>
      <c r="P149" s="102" t="n"/>
    </row>
    <row r="150">
      <c r="A150" s="144" t="n"/>
      <c r="B150" s="142" t="n"/>
      <c r="C150" s="109" t="inlineStr">
        <is>
          <t>Sum of in_transit</t>
        </is>
      </c>
      <c r="D150" s="109" t="n">
        <v>14394</v>
      </c>
      <c r="E150" t="n">
        <v>14922</v>
      </c>
      <c r="F150" t="n">
        <v>22130</v>
      </c>
      <c r="H150" t="n">
        <v>48798</v>
      </c>
      <c r="I150" t="n">
        <v>504</v>
      </c>
      <c r="J150" t="n">
        <v>34866</v>
      </c>
      <c r="K150" t="n">
        <v>0</v>
      </c>
      <c r="L150" s="111" t="n">
        <v>135614</v>
      </c>
    </row>
    <row r="151">
      <c r="A151" s="144" t="n"/>
      <c r="B151" s="142" t="n"/>
      <c r="C151" s="151" t="inlineStr">
        <is>
          <t>Sum of coverage with Intransit %</t>
        </is>
      </c>
      <c r="D151" s="151" t="n">
        <v>1.16827147691922</v>
      </c>
      <c r="E151" s="152" t="n"/>
      <c r="F151" s="152" t="n">
        <v>1.185809585390087</v>
      </c>
      <c r="G151" s="152" t="n"/>
      <c r="H151" s="152" t="n">
        <v>1.27171015681415</v>
      </c>
      <c r="I151" s="152" t="n">
        <v>2.42285200179937</v>
      </c>
      <c r="J151" s="152" t="n">
        <v>1.153676531772668</v>
      </c>
      <c r="K151" s="152" t="n"/>
      <c r="L151" s="153" t="n">
        <v>1.481421875965389</v>
      </c>
      <c r="M151" s="41">
        <f>IFERROR((D146+E146+D148+E148+D150+E150+M152)/(D145+E145),"")</f>
        <v/>
      </c>
      <c r="N151" s="112">
        <f>IFERROR((F146+F148+F150+N152)/F145,"")</f>
        <v/>
      </c>
      <c r="O151" s="112">
        <f>IFERROR((G146+H146+G148+H148+G150+H150+O152)/(G145+H145),"")</f>
        <v/>
      </c>
      <c r="P151" s="112">
        <f>IFERROR((I146+I148+I150+P152)/I145,"")</f>
        <v/>
      </c>
    </row>
    <row r="152">
      <c r="A152" s="144" t="n"/>
      <c r="B152" s="142" t="n"/>
      <c r="C152" s="113" t="inlineStr">
        <is>
          <t>Sum of Next_month_FC</t>
        </is>
      </c>
      <c r="D152" s="113" t="n"/>
      <c r="E152" s="14" t="n"/>
      <c r="F152" s="14" t="n"/>
      <c r="G152" s="14" t="n"/>
      <c r="H152" s="14" t="n"/>
      <c r="I152" s="14" t="n"/>
      <c r="J152" s="14" t="n"/>
      <c r="K152" s="14" t="n"/>
      <c r="L152" s="114" t="n"/>
      <c r="M152" s="102">
        <f>SUMIF(Working!$A:$A,$A145,Working!AF:AF)-SUMIF(Working!$A:$A,$A145,Working!P:P)</f>
        <v/>
      </c>
      <c r="N152" s="49">
        <f>SUMIF(Working!$A:$A,$A145,Working!AG:AG)-SUMIF(Working!$A:$A,$A145,Working!S:S)</f>
        <v/>
      </c>
      <c r="O152" s="49">
        <f>SUMIF(Working!$A:$A,$A145,Working!AH:AH)-SUMIF(Working!$A:$A,$A145,Working!R:R)</f>
        <v/>
      </c>
      <c r="P152" s="49">
        <f>SUMIF(Working!$A:$A,$A145,Working!AI:AI)-SUMIF(Working!$A:$A,$A145,Working!Q:Q)</f>
        <v/>
      </c>
    </row>
    <row r="153">
      <c r="A153" s="144" t="n"/>
      <c r="B153" s="142" t="n"/>
      <c r="C153" s="109" t="inlineStr">
        <is>
          <t>Sum of Closing estimate</t>
        </is>
      </c>
      <c r="D153" s="109" t="n">
        <v>14767</v>
      </c>
      <c r="E153" t="n">
        <v>85290</v>
      </c>
      <c r="F153" t="n">
        <v>11782</v>
      </c>
      <c r="G153" t="n">
        <v>0</v>
      </c>
      <c r="H153" t="n">
        <v>30478</v>
      </c>
      <c r="I153" t="n">
        <v>6326</v>
      </c>
      <c r="J153" t="n">
        <v>11081</v>
      </c>
      <c r="K153" t="n">
        <v>3906</v>
      </c>
      <c r="L153" s="111" t="n">
        <v>163630</v>
      </c>
      <c r="M153" s="130" t="n"/>
      <c r="N153" s="130" t="n"/>
      <c r="O153" s="130" t="n"/>
      <c r="P153" s="130" t="n"/>
      <c r="Q153" s="130" t="n"/>
      <c r="R153" s="130" t="n"/>
    </row>
    <row r="154">
      <c r="A154" s="144" t="n"/>
      <c r="B154" s="142" t="n"/>
      <c r="C154" s="131" t="inlineStr">
        <is>
          <t>Sum of Next month coverage%</t>
        </is>
      </c>
      <c r="D154" s="131" t="n"/>
      <c r="E154" s="132" t="n"/>
      <c r="F154" s="132" t="n"/>
      <c r="G154" s="132" t="n"/>
      <c r="H154" s="132" t="n"/>
      <c r="I154" s="132" t="n"/>
      <c r="J154" s="132" t="n"/>
      <c r="K154" s="132" t="n"/>
      <c r="L154" s="133" t="n"/>
    </row>
    <row r="155">
      <c r="A155" s="143" t="n">
        <v>1601011</v>
      </c>
      <c r="B155" s="141" t="inlineStr">
        <is>
          <t>COL DEN/CRM 200G+200G SAVE PACK</t>
        </is>
      </c>
      <c r="C155" s="138" t="inlineStr">
        <is>
          <t>Sum of forecast</t>
        </is>
      </c>
      <c r="D155" s="138" t="n">
        <v>0</v>
      </c>
      <c r="E155" s="139" t="n">
        <v>0</v>
      </c>
      <c r="F155" s="139" t="n">
        <v>0</v>
      </c>
      <c r="G155" s="139" t="n"/>
      <c r="H155" s="139" t="n">
        <v>0</v>
      </c>
      <c r="I155" s="139" t="n">
        <v>0</v>
      </c>
      <c r="J155" s="139" t="n">
        <v>0</v>
      </c>
      <c r="K155" s="139" t="n">
        <v>0</v>
      </c>
      <c r="L155" s="140" t="n">
        <v>0</v>
      </c>
      <c r="M155" s="102">
        <f>(D155+E155)*Q155</f>
        <v/>
      </c>
      <c r="N155" s="104">
        <f>F155*Q155</f>
        <v/>
      </c>
      <c r="O155" s="104">
        <f>(G155+H155)*Q155</f>
        <v/>
      </c>
      <c r="P155" s="104">
        <f>I155*Q155</f>
        <v/>
      </c>
      <c r="Q155" s="14">
        <f>(J156+J158+J160+R155)/J155</f>
        <v/>
      </c>
      <c r="R155" s="14" t="n">
        <v>20</v>
      </c>
    </row>
    <row r="156">
      <c r="A156" s="144" t="n"/>
      <c r="B156" s="142" t="n"/>
      <c r="C156" s="109" t="inlineStr">
        <is>
          <t>Sum of invoice</t>
        </is>
      </c>
      <c r="D156" s="109" t="n">
        <v>0</v>
      </c>
      <c r="E156" t="n">
        <v>0</v>
      </c>
      <c r="F156" t="n">
        <v>0</v>
      </c>
      <c r="H156" t="n">
        <v>0</v>
      </c>
      <c r="I156" t="n">
        <v>0</v>
      </c>
      <c r="J156" t="n">
        <v>0</v>
      </c>
      <c r="K156" t="n">
        <v>0</v>
      </c>
      <c r="L156" s="111" t="n">
        <v>0</v>
      </c>
      <c r="M156" s="102">
        <f>M155-(D156+E156+D158+E158+D160+E160)</f>
        <v/>
      </c>
      <c r="N156" s="104">
        <f>N155-(F156+F158+F160)</f>
        <v/>
      </c>
      <c r="O156" s="104">
        <f>O155-(G156+H156+G158+H158+G160+H160)</f>
        <v/>
      </c>
      <c r="P156" s="104">
        <f>P155-(I156+I158+I160)</f>
        <v/>
      </c>
      <c r="Q156" s="14" t="n"/>
      <c r="R156" s="14" t="n"/>
    </row>
    <row r="157">
      <c r="A157" s="144" t="n"/>
      <c r="B157" s="142" t="n"/>
      <c r="C157" s="131" t="inlineStr">
        <is>
          <t>Sum of Billing % of FC</t>
        </is>
      </c>
      <c r="D157" s="131" t="n"/>
      <c r="E157" s="132" t="n"/>
      <c r="F157" s="132" t="n"/>
      <c r="G157" s="132" t="n"/>
      <c r="H157" s="132" t="n"/>
      <c r="I157" s="132" t="n"/>
      <c r="J157" s="132" t="n"/>
      <c r="K157" s="132" t="n"/>
      <c r="L157" s="133" t="n"/>
    </row>
    <row r="158">
      <c r="A158" s="144" t="n"/>
      <c r="B158" s="142" t="n"/>
      <c r="C158" s="109" t="inlineStr">
        <is>
          <t>Sum of on_hand</t>
        </is>
      </c>
      <c r="D158" s="109" t="n">
        <v>0</v>
      </c>
      <c r="E158" t="n">
        <v>0</v>
      </c>
      <c r="F158" t="n">
        <v>0</v>
      </c>
      <c r="H158" t="n">
        <v>0</v>
      </c>
      <c r="I158" t="n">
        <v>0</v>
      </c>
      <c r="J158" t="n">
        <v>0</v>
      </c>
      <c r="K158" t="n">
        <v>0</v>
      </c>
      <c r="L158" s="111" t="n">
        <v>0</v>
      </c>
      <c r="M158" s="41">
        <f>IFERROR((D156+E156+D158+E158+D160+E160+M159)/(D155+E155),"")</f>
        <v/>
      </c>
      <c r="N158" s="112">
        <f>IFERROR((F156+F158+F160+N159)/F155,"")</f>
        <v/>
      </c>
      <c r="O158" s="112">
        <f>IFERROR((G156+H156+G158+H158+G160+H160+O159)/(G155+H155),"")</f>
        <v/>
      </c>
      <c r="P158" s="112">
        <f>IFERROR((I156+I158+I160+P159)/I155,"")</f>
        <v/>
      </c>
    </row>
    <row r="159">
      <c r="A159" s="144" t="n"/>
      <c r="B159" s="142" t="n"/>
      <c r="C159" s="131" t="inlineStr">
        <is>
          <t xml:space="preserve">Sum of Inv+Onhand % </t>
        </is>
      </c>
      <c r="D159" s="131" t="n"/>
      <c r="E159" s="132" t="n"/>
      <c r="F159" s="132" t="n"/>
      <c r="G159" s="132" t="n"/>
      <c r="H159" s="132" t="n"/>
      <c r="I159" s="132" t="n"/>
      <c r="J159" s="132" t="n"/>
      <c r="K159" s="132" t="n"/>
      <c r="L159" s="133" t="n"/>
      <c r="M159" s="102" t="n"/>
      <c r="N159" s="102" t="n"/>
      <c r="O159" s="102" t="n"/>
      <c r="P159" s="102" t="n"/>
    </row>
    <row r="160">
      <c r="A160" s="144" t="n"/>
      <c r="B160" s="142" t="n"/>
      <c r="C160" s="109" t="inlineStr">
        <is>
          <t>Sum of in_transit</t>
        </is>
      </c>
      <c r="D160" s="109" t="n">
        <v>6</v>
      </c>
      <c r="E160" t="n">
        <v>54</v>
      </c>
      <c r="F160" t="n">
        <v>0</v>
      </c>
      <c r="H160" t="n">
        <v>0</v>
      </c>
      <c r="I160" t="n">
        <v>0</v>
      </c>
      <c r="J160" t="n">
        <v>285</v>
      </c>
      <c r="K160" t="n">
        <v>0</v>
      </c>
      <c r="L160" s="111" t="n">
        <v>345</v>
      </c>
    </row>
    <row r="161">
      <c r="A161" s="144" t="n"/>
      <c r="B161" s="142" t="n"/>
      <c r="C161" s="151" t="inlineStr">
        <is>
          <t>Sum of coverage with Intransit %</t>
        </is>
      </c>
      <c r="D161" s="151" t="n"/>
      <c r="E161" s="152" t="n"/>
      <c r="F161" s="152" t="n"/>
      <c r="G161" s="152" t="n"/>
      <c r="H161" s="152" t="n"/>
      <c r="I161" s="152" t="n"/>
      <c r="J161" s="152" t="n"/>
      <c r="K161" s="152" t="n"/>
      <c r="L161" s="153" t="n"/>
      <c r="M161" s="41">
        <f>IFERROR((D156+E156+D158+E158+D160+E160+M162)/(D155+E155),"")</f>
        <v/>
      </c>
      <c r="N161" s="112">
        <f>IFERROR((F156+F158+F160+N162)/F155,"")</f>
        <v/>
      </c>
      <c r="O161" s="112">
        <f>IFERROR((G156+H156+G158+H158+G160+H160+O162)/(G155+H155),"")</f>
        <v/>
      </c>
      <c r="P161" s="112">
        <f>IFERROR((I156+I158+I160+P162)/I155,"")</f>
        <v/>
      </c>
    </row>
    <row r="162">
      <c r="A162" s="144" t="n"/>
      <c r="B162" s="142" t="n"/>
      <c r="C162" s="113" t="inlineStr">
        <is>
          <t>Sum of Next_month_FC</t>
        </is>
      </c>
      <c r="D162" s="113" t="n"/>
      <c r="E162" s="14" t="n"/>
      <c r="F162" s="14" t="n"/>
      <c r="G162" s="14" t="n"/>
      <c r="H162" s="14" t="n"/>
      <c r="I162" s="14" t="n"/>
      <c r="J162" s="14" t="n"/>
      <c r="K162" s="14" t="n"/>
      <c r="L162" s="114" t="n"/>
      <c r="M162" s="102">
        <f>SUMIF(Working!$A:$A,$A155,Working!AF:AF)-SUMIF(Working!$A:$A,$A155,Working!P:P)</f>
        <v/>
      </c>
      <c r="N162" s="49">
        <f>SUMIF(Working!$A:$A,$A155,Working!AG:AG)-SUMIF(Working!$A:$A,$A155,Working!S:S)</f>
        <v/>
      </c>
      <c r="O162" s="49">
        <f>SUMIF(Working!$A:$A,$A155,Working!AH:AH)-SUMIF(Working!$A:$A,$A155,Working!R:R)</f>
        <v/>
      </c>
      <c r="P162" s="49">
        <f>SUMIF(Working!$A:$A,$A155,Working!AI:AI)-SUMIF(Working!$A:$A,$A155,Working!Q:Q)</f>
        <v/>
      </c>
    </row>
    <row r="163">
      <c r="A163" s="144" t="n"/>
      <c r="B163" s="142" t="n"/>
      <c r="C163" s="109" t="inlineStr">
        <is>
          <t>Sum of Closing estimate</t>
        </is>
      </c>
      <c r="D163" s="109" t="n">
        <v>6</v>
      </c>
      <c r="E163" t="n">
        <v>54</v>
      </c>
      <c r="F163" t="n">
        <v>0</v>
      </c>
      <c r="G163" t="n">
        <v>0</v>
      </c>
      <c r="H163" t="n">
        <v>0</v>
      </c>
      <c r="I163" t="n">
        <v>0</v>
      </c>
      <c r="J163" t="n">
        <v>285</v>
      </c>
      <c r="K163" t="n">
        <v>0</v>
      </c>
      <c r="L163" s="111" t="n">
        <v>345</v>
      </c>
      <c r="M163" s="130" t="n"/>
      <c r="N163" s="130" t="n"/>
      <c r="O163" s="130" t="n"/>
      <c r="P163" s="130" t="n"/>
      <c r="Q163" s="130" t="n"/>
      <c r="R163" s="130" t="n"/>
    </row>
    <row r="164">
      <c r="A164" s="144" t="n"/>
      <c r="B164" s="142" t="n"/>
      <c r="C164" s="131" t="inlineStr">
        <is>
          <t>Sum of Next month coverage%</t>
        </is>
      </c>
      <c r="D164" s="131" t="n"/>
      <c r="E164" s="132" t="n"/>
      <c r="F164" s="132" t="n"/>
      <c r="G164" s="132" t="n"/>
      <c r="H164" s="132" t="n"/>
      <c r="I164" s="132" t="n"/>
      <c r="J164" s="132" t="n"/>
      <c r="K164" s="132" t="n"/>
      <c r="L164" s="133" t="n"/>
    </row>
    <row r="165">
      <c r="A165" s="143" t="n">
        <v>1601013</v>
      </c>
      <c r="B165" s="141" t="inlineStr">
        <is>
          <t>COL DEN/CRM 200G+100G+TB</t>
        </is>
      </c>
      <c r="C165" s="138" t="inlineStr">
        <is>
          <t>Sum of forecast</t>
        </is>
      </c>
      <c r="D165" s="138" t="n">
        <v>21700</v>
      </c>
      <c r="E165" s="139" t="n">
        <v>0</v>
      </c>
      <c r="F165" s="139" t="n">
        <v>6486</v>
      </c>
      <c r="G165" s="139" t="n"/>
      <c r="H165" s="139" t="n">
        <v>45792</v>
      </c>
      <c r="I165" s="139" t="n">
        <v>0</v>
      </c>
      <c r="J165" s="139" t="n">
        <v>26000</v>
      </c>
      <c r="K165" s="139" t="n">
        <v>0</v>
      </c>
      <c r="L165" s="140" t="n">
        <v>99978</v>
      </c>
      <c r="M165" s="102">
        <f>(D165+E165)*Q165</f>
        <v/>
      </c>
      <c r="N165" s="104">
        <f>F165*Q165</f>
        <v/>
      </c>
      <c r="O165" s="104">
        <f>(G165+H165)*Q165</f>
        <v/>
      </c>
      <c r="P165" s="104">
        <f>I165*Q165</f>
        <v/>
      </c>
      <c r="Q165" s="14">
        <f>(J166+J168+J170+R165)/J165</f>
        <v/>
      </c>
      <c r="R165" s="14" t="n">
        <v>20</v>
      </c>
    </row>
    <row r="166">
      <c r="A166" s="144" t="n"/>
      <c r="B166" s="142" t="n"/>
      <c r="C166" s="109" t="inlineStr">
        <is>
          <t>Sum of invoice</t>
        </is>
      </c>
      <c r="D166" s="109" t="n">
        <v>8043</v>
      </c>
      <c r="E166" t="n">
        <v>0</v>
      </c>
      <c r="F166" t="n">
        <v>2708</v>
      </c>
      <c r="H166" t="n">
        <v>20442</v>
      </c>
      <c r="I166" t="n">
        <v>0</v>
      </c>
      <c r="J166" t="n">
        <v>10710</v>
      </c>
      <c r="K166" t="n">
        <v>0</v>
      </c>
      <c r="L166" s="111" t="n">
        <v>41903</v>
      </c>
      <c r="M166" s="102">
        <f>M165-(D166+E166+D168+E168+D170+E170)</f>
        <v/>
      </c>
      <c r="N166" s="104">
        <f>N165-(F166+F168+F170)</f>
        <v/>
      </c>
      <c r="O166" s="104">
        <f>O165-(G166+H166+G168+H168+G170+H170)</f>
        <v/>
      </c>
      <c r="P166" s="104">
        <f>P165-(I166+I168+I170)</f>
        <v/>
      </c>
      <c r="Q166" s="14" t="n"/>
      <c r="R166" s="14" t="n"/>
    </row>
    <row r="167">
      <c r="A167" s="144" t="n"/>
      <c r="B167" s="142" t="n"/>
      <c r="C167" s="131" t="inlineStr">
        <is>
          <t>Sum of Billing % of FC</t>
        </is>
      </c>
      <c r="D167" s="131" t="n">
        <v>0.3706451612903226</v>
      </c>
      <c r="E167" s="132" t="n"/>
      <c r="F167" s="132" t="n">
        <v>0.4175146469318532</v>
      </c>
      <c r="G167" s="132" t="n"/>
      <c r="H167" s="132" t="n">
        <v>0.4464098532494759</v>
      </c>
      <c r="I167" s="132" t="n"/>
      <c r="J167" s="132" t="n">
        <v>0.4119230769230769</v>
      </c>
      <c r="K167" s="132" t="n"/>
      <c r="L167" s="133" t="n">
        <v>0.4191222068855148</v>
      </c>
    </row>
    <row r="168">
      <c r="A168" s="144" t="n"/>
      <c r="B168" s="142" t="n"/>
      <c r="C168" s="109" t="inlineStr">
        <is>
          <t>Sum of on_hand</t>
        </is>
      </c>
      <c r="D168" s="109" t="n">
        <v>8034</v>
      </c>
      <c r="E168" t="n">
        <v>13146</v>
      </c>
      <c r="F168" t="n">
        <v>3036</v>
      </c>
      <c r="H168" t="n">
        <v>22094</v>
      </c>
      <c r="I168" t="n">
        <v>0</v>
      </c>
      <c r="J168" t="n">
        <v>9469</v>
      </c>
      <c r="K168" t="n">
        <v>1219</v>
      </c>
      <c r="L168" s="111" t="n">
        <v>56998</v>
      </c>
      <c r="M168" s="41">
        <f>IFERROR((D166+E166+D168+E168+D170+E170+M169)/(D165+E165),"")</f>
        <v/>
      </c>
      <c r="N168" s="112">
        <f>IFERROR((F166+F168+F170+N169)/F165,"")</f>
        <v/>
      </c>
      <c r="O168" s="112">
        <f>IFERROR((G166+H166+G168+H168+G170+H170+O169)/(G165+H165),"")</f>
        <v/>
      </c>
      <c r="P168" s="112">
        <f>IFERROR((I166+I168+I170+P169)/I165,"")</f>
        <v/>
      </c>
    </row>
    <row r="169">
      <c r="A169" s="144" t="n"/>
      <c r="B169" s="142" t="n"/>
      <c r="C169" s="131" t="inlineStr">
        <is>
          <t xml:space="preserve">Sum of Inv+Onhand % </t>
        </is>
      </c>
      <c r="D169" s="131" t="n">
        <v>0.7408755760368664</v>
      </c>
      <c r="E169" s="132" t="n"/>
      <c r="F169" s="132" t="n">
        <v>0.885599753314832</v>
      </c>
      <c r="G169" s="132" t="n"/>
      <c r="H169" s="132" t="n">
        <v>0.9288958770090846</v>
      </c>
      <c r="I169" s="132" t="n"/>
      <c r="J169" s="132" t="n">
        <v>0.7761153846153847</v>
      </c>
      <c r="K169" s="132" t="n"/>
      <c r="L169" s="133" t="n">
        <v>0.9892276300786172</v>
      </c>
      <c r="M169" s="102" t="n"/>
      <c r="N169" s="102" t="n"/>
      <c r="O169" s="102" t="n"/>
      <c r="P169" s="102" t="n"/>
    </row>
    <row r="170">
      <c r="A170" s="144" t="n"/>
      <c r="B170" s="142" t="n"/>
      <c r="C170" s="109" t="inlineStr">
        <is>
          <t>Sum of in_transit</t>
        </is>
      </c>
      <c r="D170" s="109" t="n">
        <v>231</v>
      </c>
      <c r="E170" t="n">
        <v>2982</v>
      </c>
      <c r="F170" t="n">
        <v>3327</v>
      </c>
      <c r="H170" t="n">
        <v>75</v>
      </c>
      <c r="I170" t="n">
        <v>2058</v>
      </c>
      <c r="J170" t="n">
        <v>1635</v>
      </c>
      <c r="K170" t="n">
        <v>2286</v>
      </c>
      <c r="L170" s="111" t="n">
        <v>12594</v>
      </c>
    </row>
    <row r="171">
      <c r="A171" s="144" t="n"/>
      <c r="B171" s="142" t="n"/>
      <c r="C171" s="151" t="inlineStr">
        <is>
          <t>Sum of coverage with Intransit %</t>
        </is>
      </c>
      <c r="D171" s="151" t="n">
        <v>0.7515207373271889</v>
      </c>
      <c r="E171" s="152" t="n"/>
      <c r="F171" s="152" t="n">
        <v>1.398550724637681</v>
      </c>
      <c r="G171" s="152" t="n"/>
      <c r="H171" s="152" t="n">
        <v>0.9305337176799441</v>
      </c>
      <c r="I171" s="152" t="n"/>
      <c r="J171" s="152" t="n">
        <v>0.839</v>
      </c>
      <c r="K171" s="152" t="n"/>
      <c r="L171" s="153" t="n">
        <v>1.115195342975455</v>
      </c>
      <c r="M171" s="41">
        <f>IFERROR((D166+E166+D168+E168+D170+E170+M172)/(D165+E165),"")</f>
        <v/>
      </c>
      <c r="N171" s="112">
        <f>IFERROR((F166+F168+F170+N172)/F165,"")</f>
        <v/>
      </c>
      <c r="O171" s="112">
        <f>IFERROR((G166+H166+G168+H168+G170+H170+O172)/(G165+H165),"")</f>
        <v/>
      </c>
      <c r="P171" s="112">
        <f>IFERROR((I166+I168+I170+P172)/I165,"")</f>
        <v/>
      </c>
    </row>
    <row r="172">
      <c r="A172" s="144" t="n"/>
      <c r="B172" s="142" t="n"/>
      <c r="C172" s="113" t="inlineStr">
        <is>
          <t>Sum of Next_month_FC</t>
        </is>
      </c>
      <c r="D172" s="113" t="n"/>
      <c r="E172" s="14" t="n"/>
      <c r="F172" s="14" t="n"/>
      <c r="G172" s="14" t="n"/>
      <c r="H172" s="14" t="n"/>
      <c r="I172" s="14" t="n"/>
      <c r="J172" s="14" t="n"/>
      <c r="K172" s="14" t="n"/>
      <c r="L172" s="114" t="n"/>
      <c r="M172" s="102">
        <f>SUMIF(Working!$A:$A,$A165,Working!AF:AF)-SUMIF(Working!$A:$A,$A165,Working!P:P)</f>
        <v/>
      </c>
      <c r="N172" s="49">
        <f>SUMIF(Working!$A:$A,$A165,Working!AG:AG)-SUMIF(Working!$A:$A,$A165,Working!S:S)</f>
        <v/>
      </c>
      <c r="O172" s="49">
        <f>SUMIF(Working!$A:$A,$A165,Working!AH:AH)-SUMIF(Working!$A:$A,$A165,Working!R:R)</f>
        <v/>
      </c>
      <c r="P172" s="49">
        <f>SUMIF(Working!$A:$A,$A165,Working!AI:AI)-SUMIF(Working!$A:$A,$A165,Working!Q:Q)</f>
        <v/>
      </c>
    </row>
    <row r="173">
      <c r="A173" s="144" t="n"/>
      <c r="B173" s="142" t="n"/>
      <c r="C173" s="109" t="inlineStr">
        <is>
          <t>Sum of Closing estimate</t>
        </is>
      </c>
      <c r="D173" s="109" t="n">
        <v>-5392</v>
      </c>
      <c r="E173" t="n">
        <v>16128</v>
      </c>
      <c r="F173" t="n">
        <v>2585</v>
      </c>
      <c r="G173" t="n">
        <v>0</v>
      </c>
      <c r="H173" t="n">
        <v>-3181</v>
      </c>
      <c r="I173" t="n">
        <v>2058</v>
      </c>
      <c r="J173" t="n">
        <v>-4186</v>
      </c>
      <c r="K173" t="n">
        <v>3505</v>
      </c>
      <c r="L173" s="111" t="n">
        <v>11517</v>
      </c>
      <c r="M173" s="130" t="n"/>
      <c r="N173" s="130" t="n"/>
      <c r="O173" s="130" t="n"/>
      <c r="P173" s="130" t="n"/>
      <c r="Q173" s="130" t="n"/>
      <c r="R173" s="130" t="n"/>
    </row>
    <row r="174">
      <c r="A174" s="144" t="n"/>
      <c r="B174" s="142" t="n"/>
      <c r="C174" s="131" t="inlineStr">
        <is>
          <t>Sum of Next month coverage%</t>
        </is>
      </c>
      <c r="D174" s="131" t="n"/>
      <c r="E174" s="132" t="n"/>
      <c r="F174" s="132" t="n"/>
      <c r="G174" s="132" t="n"/>
      <c r="H174" s="132" t="n"/>
      <c r="I174" s="132" t="n"/>
      <c r="J174" s="132" t="n"/>
      <c r="K174" s="132" t="n"/>
      <c r="L174" s="133" t="n"/>
    </row>
    <row r="175">
      <c r="A175" s="143" t="n">
        <v>1601032</v>
      </c>
      <c r="B175" s="141" t="inlineStr">
        <is>
          <t>COL DEN CRM 150G-SUP</t>
        </is>
      </c>
      <c r="C175" s="138" t="inlineStr">
        <is>
          <t>Sum of forecast</t>
        </is>
      </c>
      <c r="D175" s="138" t="n">
        <v>13330</v>
      </c>
      <c r="E175" s="139" t="n">
        <v>0</v>
      </c>
      <c r="F175" s="139" t="n">
        <v>6218</v>
      </c>
      <c r="G175" s="139" t="n"/>
      <c r="H175" s="139" t="n">
        <v>22852</v>
      </c>
      <c r="I175" s="139" t="n">
        <v>2690</v>
      </c>
      <c r="J175" s="139" t="n">
        <v>20613</v>
      </c>
      <c r="K175" s="139" t="n">
        <v>0</v>
      </c>
      <c r="L175" s="140" t="n">
        <v>65703</v>
      </c>
      <c r="M175" s="102">
        <f>(D175+E175)*Q175</f>
        <v/>
      </c>
      <c r="N175" s="104">
        <f>F175*Q175</f>
        <v/>
      </c>
      <c r="O175" s="104">
        <f>(G175+H175)*Q175</f>
        <v/>
      </c>
      <c r="P175" s="104">
        <f>I175*Q175</f>
        <v/>
      </c>
      <c r="Q175" s="14">
        <f>(J176+J178+J180+R175)/J175</f>
        <v/>
      </c>
      <c r="R175" s="14" t="n">
        <v>20</v>
      </c>
    </row>
    <row r="176">
      <c r="A176" s="144" t="n"/>
      <c r="B176" s="142" t="n"/>
      <c r="C176" s="109" t="inlineStr">
        <is>
          <t>Sum of invoice</t>
        </is>
      </c>
      <c r="D176" s="109" t="n">
        <v>7333</v>
      </c>
      <c r="E176" t="n">
        <v>0</v>
      </c>
      <c r="F176" t="n">
        <v>1778</v>
      </c>
      <c r="H176" t="n">
        <v>9126</v>
      </c>
      <c r="I176" t="n">
        <v>960</v>
      </c>
      <c r="J176" t="n">
        <v>7435</v>
      </c>
      <c r="K176" t="n">
        <v>0</v>
      </c>
      <c r="L176" s="111" t="n">
        <v>26632</v>
      </c>
      <c r="M176" s="102">
        <f>M175-(D176+E176+D178+E178+D180+E180)</f>
        <v/>
      </c>
      <c r="N176" s="104">
        <f>N175-(F176+F178+F180)</f>
        <v/>
      </c>
      <c r="O176" s="104">
        <f>O175-(G176+H176+G178+H178+G180+H180)</f>
        <v/>
      </c>
      <c r="P176" s="104">
        <f>P175-(I176+I178+I180)</f>
        <v/>
      </c>
      <c r="Q176" s="14" t="n"/>
      <c r="R176" s="14" t="n"/>
    </row>
    <row r="177">
      <c r="A177" s="144" t="n"/>
      <c r="B177" s="142" t="n"/>
      <c r="C177" s="131" t="inlineStr">
        <is>
          <t>Sum of Billing % of FC</t>
        </is>
      </c>
      <c r="D177" s="131" t="n">
        <v>0.550112528132033</v>
      </c>
      <c r="E177" s="132" t="n"/>
      <c r="F177" s="132" t="n">
        <v>0.2859440334512705</v>
      </c>
      <c r="G177" s="132" t="n"/>
      <c r="H177" s="132" t="n">
        <v>0.3993523542797129</v>
      </c>
      <c r="I177" s="132" t="n">
        <v>0.3568773234200743</v>
      </c>
      <c r="J177" s="132" t="n">
        <v>0.3606947072235968</v>
      </c>
      <c r="K177" s="132" t="n"/>
      <c r="L177" s="133" t="n">
        <v>0.4053391778153205</v>
      </c>
    </row>
    <row r="178">
      <c r="A178" s="144" t="n"/>
      <c r="B178" s="142" t="n"/>
      <c r="C178" s="109" t="inlineStr">
        <is>
          <t>Sum of on_hand</t>
        </is>
      </c>
      <c r="D178" s="109" t="n">
        <v>3521</v>
      </c>
      <c r="E178" t="n">
        <v>0</v>
      </c>
      <c r="F178" t="n">
        <v>3626</v>
      </c>
      <c r="H178" t="n">
        <v>5576</v>
      </c>
      <c r="I178" t="n">
        <v>7</v>
      </c>
      <c r="J178" t="n">
        <v>7445</v>
      </c>
      <c r="K178" t="n">
        <v>4</v>
      </c>
      <c r="L178" s="111" t="n">
        <v>20179</v>
      </c>
      <c r="M178" s="41">
        <f>IFERROR((D176+E176+D178+E178+D180+E180+M179)/(D175+E175),"")</f>
        <v/>
      </c>
      <c r="N178" s="112">
        <f>IFERROR((F176+F178+F180+N179)/F175,"")</f>
        <v/>
      </c>
      <c r="O178" s="112">
        <f>IFERROR((G176+H176+G178+H178+G180+H180+O179)/(G175+H175),"")</f>
        <v/>
      </c>
      <c r="P178" s="112">
        <f>IFERROR((I176+I178+I180+P179)/I175,"")</f>
        <v/>
      </c>
    </row>
    <row r="179">
      <c r="A179" s="144" t="n"/>
      <c r="B179" s="142" t="n"/>
      <c r="C179" s="131" t="inlineStr">
        <is>
          <t xml:space="preserve">Sum of Inv+Onhand % </t>
        </is>
      </c>
      <c r="D179" s="131" t="n">
        <v>0.8142535633908478</v>
      </c>
      <c r="E179" s="132" t="n"/>
      <c r="F179" s="132" t="n">
        <v>0.8690897394660663</v>
      </c>
      <c r="G179" s="132" t="n"/>
      <c r="H179" s="132" t="n">
        <v>0.643357255382461</v>
      </c>
      <c r="I179" s="132" t="n">
        <v>0.3594795539033457</v>
      </c>
      <c r="J179" s="132" t="n">
        <v>0.7218745451899287</v>
      </c>
      <c r="K179" s="132" t="n"/>
      <c r="L179" s="133" t="n">
        <v>0.7124636622376451</v>
      </c>
      <c r="M179" s="102" t="n"/>
      <c r="N179" s="102" t="n"/>
      <c r="O179" s="102" t="n"/>
      <c r="P179" s="102" t="n"/>
    </row>
    <row r="180">
      <c r="A180" s="144" t="n"/>
      <c r="B180" s="142" t="n"/>
      <c r="C180" s="109" t="inlineStr">
        <is>
          <t>Sum of in_transit</t>
        </is>
      </c>
      <c r="D180" s="109" t="n">
        <v>0</v>
      </c>
      <c r="E180" t="n">
        <v>0</v>
      </c>
      <c r="F180" t="n">
        <v>200</v>
      </c>
      <c r="H180" t="n">
        <v>400</v>
      </c>
      <c r="I180" t="n">
        <v>80</v>
      </c>
      <c r="J180" t="n">
        <v>800</v>
      </c>
      <c r="K180" t="n">
        <v>600</v>
      </c>
      <c r="L180" s="111" t="n">
        <v>2080</v>
      </c>
    </row>
    <row r="181">
      <c r="A181" s="144" t="n"/>
      <c r="B181" s="142" t="n"/>
      <c r="C181" s="151" t="inlineStr">
        <is>
          <t>Sum of coverage with Intransit %</t>
        </is>
      </c>
      <c r="D181" s="151" t="n">
        <v>0.8142535633908478</v>
      </c>
      <c r="E181" s="152" t="n"/>
      <c r="F181" s="152" t="n">
        <v>0.901254422643937</v>
      </c>
      <c r="G181" s="152" t="n"/>
      <c r="H181" s="152" t="n">
        <v>0.660861193768598</v>
      </c>
      <c r="I181" s="152" t="n">
        <v>0.3892193308550186</v>
      </c>
      <c r="J181" s="152" t="n">
        <v>0.7606850046087421</v>
      </c>
      <c r="K181" s="152" t="n"/>
      <c r="L181" s="153" t="n">
        <v>0.7441212730012329</v>
      </c>
      <c r="M181" s="41">
        <f>IFERROR((D176+E176+D178+E178+D180+E180+M182)/(D175+E175),"")</f>
        <v/>
      </c>
      <c r="N181" s="112">
        <f>IFERROR((F176+F178+F180+N182)/F175,"")</f>
        <v/>
      </c>
      <c r="O181" s="112">
        <f>IFERROR((G176+H176+G178+H178+G180+H180+O182)/(G175+H175),"")</f>
        <v/>
      </c>
      <c r="P181" s="112">
        <f>IFERROR((I176+I178+I180+P182)/I175,"")</f>
        <v/>
      </c>
    </row>
    <row r="182">
      <c r="A182" s="144" t="n"/>
      <c r="B182" s="142" t="n"/>
      <c r="C182" s="113" t="inlineStr">
        <is>
          <t>Sum of Next_month_FC</t>
        </is>
      </c>
      <c r="D182" s="113" t="n"/>
      <c r="E182" s="14" t="n"/>
      <c r="F182" s="14" t="n"/>
      <c r="G182" s="14" t="n"/>
      <c r="H182" s="14" t="n"/>
      <c r="I182" s="14" t="n"/>
      <c r="J182" s="14" t="n"/>
      <c r="K182" s="14" t="n"/>
      <c r="L182" s="114" t="n"/>
      <c r="M182" s="102">
        <f>SUMIF(Working!$A:$A,$A175,Working!AF:AF)-SUMIF(Working!$A:$A,$A175,Working!P:P)</f>
        <v/>
      </c>
      <c r="N182" s="49">
        <f>SUMIF(Working!$A:$A,$A175,Working!AG:AG)-SUMIF(Working!$A:$A,$A175,Working!S:S)</f>
        <v/>
      </c>
      <c r="O182" s="49">
        <f>SUMIF(Working!$A:$A,$A175,Working!AH:AH)-SUMIF(Working!$A:$A,$A175,Working!R:R)</f>
        <v/>
      </c>
      <c r="P182" s="49">
        <f>SUMIF(Working!$A:$A,$A175,Working!AI:AI)-SUMIF(Working!$A:$A,$A175,Working!Q:Q)</f>
        <v/>
      </c>
    </row>
    <row r="183">
      <c r="A183" s="144" t="n"/>
      <c r="B183" s="142" t="n"/>
      <c r="C183" s="109" t="inlineStr">
        <is>
          <t>Sum of Closing estimate</t>
        </is>
      </c>
      <c r="D183" s="109" t="n">
        <v>-2476</v>
      </c>
      <c r="E183" t="n">
        <v>0</v>
      </c>
      <c r="F183" t="n">
        <v>-614</v>
      </c>
      <c r="G183" t="n">
        <v>0</v>
      </c>
      <c r="H183" t="n">
        <v>-7750</v>
      </c>
      <c r="I183" t="n">
        <v>-1643</v>
      </c>
      <c r="J183" t="n">
        <v>-4933</v>
      </c>
      <c r="K183" t="n">
        <v>604</v>
      </c>
      <c r="L183" s="111" t="n">
        <v>-16812</v>
      </c>
      <c r="M183" s="130" t="n"/>
      <c r="N183" s="130" t="n"/>
      <c r="O183" s="130" t="n"/>
      <c r="P183" s="130" t="n"/>
      <c r="Q183" s="130" t="n"/>
      <c r="R183" s="130" t="n"/>
    </row>
    <row r="184">
      <c r="A184" s="144" t="n"/>
      <c r="B184" s="142" t="n"/>
      <c r="C184" s="131" t="inlineStr">
        <is>
          <t>Sum of Next month coverage%</t>
        </is>
      </c>
      <c r="D184" s="131" t="n"/>
      <c r="E184" s="132" t="n"/>
      <c r="F184" s="132" t="n"/>
      <c r="G184" s="132" t="n"/>
      <c r="H184" s="132" t="n"/>
      <c r="I184" s="132" t="n"/>
      <c r="J184" s="132" t="n"/>
      <c r="K184" s="132" t="n"/>
      <c r="L184" s="133" t="n"/>
    </row>
    <row r="185">
      <c r="A185" s="143" t="n">
        <v>1601035</v>
      </c>
      <c r="B185" s="141" t="inlineStr">
        <is>
          <t>COL DEN/CRM 150G @ Rs 35/-</t>
        </is>
      </c>
      <c r="C185" s="138" t="inlineStr">
        <is>
          <t>Sum of forecast</t>
        </is>
      </c>
      <c r="D185" s="138" t="n">
        <v>0</v>
      </c>
      <c r="E185" s="139" t="n">
        <v>0</v>
      </c>
      <c r="F185" s="139" t="n">
        <v>0</v>
      </c>
      <c r="G185" s="139" t="n"/>
      <c r="H185" s="139" t="n">
        <v>27006</v>
      </c>
      <c r="I185" s="139" t="n">
        <v>0</v>
      </c>
      <c r="J185" s="139" t="n">
        <v>0</v>
      </c>
      <c r="K185" s="139" t="n">
        <v>0</v>
      </c>
      <c r="L185" s="140" t="n">
        <v>27006</v>
      </c>
      <c r="M185" s="102">
        <f>(D185+E185)*Q185</f>
        <v/>
      </c>
      <c r="N185" s="104">
        <f>F185*Q185</f>
        <v/>
      </c>
      <c r="O185" s="104">
        <f>(G185+H185)*Q185</f>
        <v/>
      </c>
      <c r="P185" s="104">
        <f>I185*Q185</f>
        <v/>
      </c>
      <c r="Q185" s="14">
        <f>(J186+J188+J190+R185)/J185</f>
        <v/>
      </c>
      <c r="R185" s="14" t="n">
        <v>20</v>
      </c>
    </row>
    <row r="186">
      <c r="A186" s="144" t="n"/>
      <c r="B186" s="142" t="n"/>
      <c r="C186" s="109" t="inlineStr">
        <is>
          <t>Sum of invoice</t>
        </is>
      </c>
      <c r="D186" s="109" t="n">
        <v>0</v>
      </c>
      <c r="E186" t="n">
        <v>0</v>
      </c>
      <c r="F186" t="n">
        <v>0</v>
      </c>
      <c r="H186" t="n">
        <v>11531</v>
      </c>
      <c r="I186" t="n">
        <v>0</v>
      </c>
      <c r="J186" t="n">
        <v>0</v>
      </c>
      <c r="K186" t="n">
        <v>0</v>
      </c>
      <c r="L186" s="111" t="n">
        <v>11531</v>
      </c>
      <c r="M186" s="102">
        <f>M185-(D186+E186+D188+E188+D190+E190)</f>
        <v/>
      </c>
      <c r="N186" s="104">
        <f>N185-(F186+F188+F190)</f>
        <v/>
      </c>
      <c r="O186" s="104">
        <f>O185-(G186+H186+G188+H188+G190+H190)</f>
        <v/>
      </c>
      <c r="P186" s="104">
        <f>P185-(I186+I188+I190)</f>
        <v/>
      </c>
      <c r="Q186" s="14" t="n"/>
      <c r="R186" s="14" t="n"/>
    </row>
    <row r="187">
      <c r="A187" s="144" t="n"/>
      <c r="B187" s="142" t="n"/>
      <c r="C187" s="131" t="inlineStr">
        <is>
          <t>Sum of Billing % of FC</t>
        </is>
      </c>
      <c r="D187" s="131" t="n"/>
      <c r="E187" s="132" t="n"/>
      <c r="F187" s="132" t="n"/>
      <c r="G187" s="132" t="n"/>
      <c r="H187" s="132" t="n">
        <v>0.4269791898096719</v>
      </c>
      <c r="I187" s="132" t="n"/>
      <c r="J187" s="132" t="n"/>
      <c r="K187" s="132" t="n"/>
      <c r="L187" s="133" t="n">
        <v>0.4269791898096719</v>
      </c>
    </row>
    <row r="188">
      <c r="A188" s="144" t="n"/>
      <c r="B188" s="142" t="n"/>
      <c r="C188" s="109" t="inlineStr">
        <is>
          <t>Sum of on_hand</t>
        </is>
      </c>
      <c r="D188" s="109" t="n">
        <v>0</v>
      </c>
      <c r="E188" t="n">
        <v>0</v>
      </c>
      <c r="F188" t="n">
        <v>0</v>
      </c>
      <c r="H188" t="n">
        <v>7485</v>
      </c>
      <c r="I188" t="n">
        <v>0</v>
      </c>
      <c r="J188" t="n">
        <v>0</v>
      </c>
      <c r="K188" t="n">
        <v>0</v>
      </c>
      <c r="L188" s="111" t="n">
        <v>7485</v>
      </c>
      <c r="M188" s="41">
        <f>IFERROR((D186+E186+D188+E188+D190+E190+M189)/(D185+E185),"")</f>
        <v/>
      </c>
      <c r="N188" s="112">
        <f>IFERROR((F186+F188+F190+N189)/F185,"")</f>
        <v/>
      </c>
      <c r="O188" s="112">
        <f>IFERROR((G186+H186+G188+H188+G190+H190+O189)/(G185+H185),"")</f>
        <v/>
      </c>
      <c r="P188" s="112">
        <f>IFERROR((I186+I188+I190+P189)/I185,"")</f>
        <v/>
      </c>
    </row>
    <row r="189">
      <c r="A189" s="144" t="n"/>
      <c r="B189" s="142" t="n"/>
      <c r="C189" s="131" t="inlineStr">
        <is>
          <t xml:space="preserve">Sum of Inv+Onhand % </t>
        </is>
      </c>
      <c r="D189" s="131" t="n"/>
      <c r="E189" s="132" t="n"/>
      <c r="F189" s="132" t="n"/>
      <c r="G189" s="132" t="n"/>
      <c r="H189" s="132" t="n">
        <v>0.7041398207805672</v>
      </c>
      <c r="I189" s="132" t="n"/>
      <c r="J189" s="132" t="n"/>
      <c r="K189" s="132" t="n"/>
      <c r="L189" s="133" t="n">
        <v>0.7041398207805672</v>
      </c>
      <c r="M189" s="102" t="n"/>
      <c r="N189" s="102" t="n"/>
      <c r="O189" s="102" t="n"/>
      <c r="P189" s="102" t="n"/>
    </row>
    <row r="190">
      <c r="A190" s="144" t="n"/>
      <c r="B190" s="142" t="n"/>
      <c r="C190" s="109" t="inlineStr">
        <is>
          <t>Sum of in_transit</t>
        </is>
      </c>
      <c r="D190" s="109" t="n">
        <v>0</v>
      </c>
      <c r="E190" t="n">
        <v>0</v>
      </c>
      <c r="F190" t="n">
        <v>0</v>
      </c>
      <c r="H190" t="n">
        <v>0</v>
      </c>
      <c r="I190" t="n">
        <v>0</v>
      </c>
      <c r="J190" t="n">
        <v>0</v>
      </c>
      <c r="K190" t="n">
        <v>0</v>
      </c>
      <c r="L190" s="111" t="n">
        <v>0</v>
      </c>
    </row>
    <row r="191">
      <c r="A191" s="144" t="n"/>
      <c r="B191" s="142" t="n"/>
      <c r="C191" s="151" t="inlineStr">
        <is>
          <t>Sum of coverage with Intransit %</t>
        </is>
      </c>
      <c r="D191" s="151" t="n"/>
      <c r="E191" s="152" t="n"/>
      <c r="F191" s="152" t="n"/>
      <c r="G191" s="152" t="n"/>
      <c r="H191" s="152" t="n">
        <v>0.7041398207805672</v>
      </c>
      <c r="I191" s="152" t="n"/>
      <c r="J191" s="152" t="n"/>
      <c r="K191" s="152" t="n"/>
      <c r="L191" s="153" t="n">
        <v>0.7041398207805672</v>
      </c>
      <c r="M191" s="41">
        <f>IFERROR((D186+E186+D188+E188+D190+E190+M192)/(D185+E185),"")</f>
        <v/>
      </c>
      <c r="N191" s="112">
        <f>IFERROR((F186+F188+F190+N192)/F185,"")</f>
        <v/>
      </c>
      <c r="O191" s="112">
        <f>IFERROR((G186+H186+G188+H188+G190+H190+O192)/(G185+H185),"")</f>
        <v/>
      </c>
      <c r="P191" s="112">
        <f>IFERROR((I186+I188+I190+P192)/I185,"")</f>
        <v/>
      </c>
    </row>
    <row r="192">
      <c r="A192" s="144" t="n"/>
      <c r="B192" s="142" t="n"/>
      <c r="C192" s="113" t="inlineStr">
        <is>
          <t>Sum of Next_month_FC</t>
        </is>
      </c>
      <c r="D192" s="113" t="n"/>
      <c r="E192" s="14" t="n"/>
      <c r="F192" s="14" t="n"/>
      <c r="G192" s="14" t="n"/>
      <c r="H192" s="14" t="n"/>
      <c r="I192" s="14" t="n"/>
      <c r="J192" s="14" t="n"/>
      <c r="K192" s="14" t="n"/>
      <c r="L192" s="114" t="n"/>
      <c r="M192" s="102">
        <f>SUMIF(Working!$A:$A,$A185,Working!AF:AF)-SUMIF(Working!$A:$A,$A185,Working!P:P)</f>
        <v/>
      </c>
      <c r="N192" s="49">
        <f>SUMIF(Working!$A:$A,$A185,Working!AG:AG)-SUMIF(Working!$A:$A,$A185,Working!S:S)</f>
        <v/>
      </c>
      <c r="O192" s="49">
        <f>SUMIF(Working!$A:$A,$A185,Working!AH:AH)-SUMIF(Working!$A:$A,$A185,Working!R:R)</f>
        <v/>
      </c>
      <c r="P192" s="49">
        <f>SUMIF(Working!$A:$A,$A185,Working!AI:AI)-SUMIF(Working!$A:$A,$A185,Working!Q:Q)</f>
        <v/>
      </c>
    </row>
    <row r="193">
      <c r="A193" s="144" t="n"/>
      <c r="B193" s="142" t="n"/>
      <c r="C193" s="109" t="inlineStr">
        <is>
          <t>Sum of Closing estimate</t>
        </is>
      </c>
      <c r="D193" s="109" t="n">
        <v>0</v>
      </c>
      <c r="E193" t="n">
        <v>0</v>
      </c>
      <c r="F193" t="n">
        <v>0</v>
      </c>
      <c r="G193" t="n">
        <v>0</v>
      </c>
      <c r="H193" t="n">
        <v>-7990</v>
      </c>
      <c r="I193" t="n">
        <v>0</v>
      </c>
      <c r="J193" t="n">
        <v>0</v>
      </c>
      <c r="K193" t="n">
        <v>0</v>
      </c>
      <c r="L193" s="111" t="n">
        <v>-7990</v>
      </c>
      <c r="M193" s="130" t="n"/>
      <c r="N193" s="130" t="n"/>
      <c r="O193" s="130" t="n"/>
      <c r="P193" s="130" t="n"/>
      <c r="Q193" s="130" t="n"/>
      <c r="R193" s="130" t="n"/>
    </row>
    <row r="194">
      <c r="A194" s="144" t="n"/>
      <c r="B194" s="142" t="n"/>
      <c r="C194" s="131" t="inlineStr">
        <is>
          <t>Sum of Next month coverage%</t>
        </is>
      </c>
      <c r="D194" s="131" t="n"/>
      <c r="E194" s="132" t="n"/>
      <c r="F194" s="132" t="n"/>
      <c r="G194" s="132" t="n"/>
      <c r="H194" s="132" t="n"/>
      <c r="I194" s="132" t="n"/>
      <c r="J194" s="132" t="n"/>
      <c r="K194" s="132" t="n"/>
      <c r="L194" s="133" t="n"/>
    </row>
    <row r="195">
      <c r="A195" s="143" t="n">
        <v>1601052</v>
      </c>
      <c r="B195" s="141" t="inlineStr">
        <is>
          <t>COL DEN/CRM 100G-(CAL+MIN)</t>
        </is>
      </c>
      <c r="C195" s="138" t="inlineStr">
        <is>
          <t>Sum of forecast</t>
        </is>
      </c>
      <c r="D195" s="138" t="n">
        <v>177898</v>
      </c>
      <c r="E195" s="139" t="n">
        <v>0</v>
      </c>
      <c r="F195" s="139" t="n">
        <v>198999</v>
      </c>
      <c r="G195" s="139" t="n"/>
      <c r="H195" s="139" t="n">
        <v>296424</v>
      </c>
      <c r="I195" s="139" t="n">
        <v>2149</v>
      </c>
      <c r="J195" s="139" t="n">
        <v>253379</v>
      </c>
      <c r="K195" s="139" t="n">
        <v>0</v>
      </c>
      <c r="L195" s="140" t="n">
        <v>928849</v>
      </c>
      <c r="M195" s="102">
        <f>(D195+E195)*Q195</f>
        <v/>
      </c>
      <c r="N195" s="104">
        <f>F195*Q195</f>
        <v/>
      </c>
      <c r="O195" s="104">
        <f>(G195+H195)*Q195</f>
        <v/>
      </c>
      <c r="P195" s="104">
        <f>I195*Q195</f>
        <v/>
      </c>
      <c r="Q195" s="14">
        <f>(J196+J198+J200+R195)/J195</f>
        <v/>
      </c>
      <c r="R195" s="14" t="n">
        <v>20</v>
      </c>
    </row>
    <row r="196">
      <c r="A196" s="144" t="n"/>
      <c r="B196" s="142" t="n"/>
      <c r="C196" s="109" t="inlineStr">
        <is>
          <t>Sum of invoice</t>
        </is>
      </c>
      <c r="D196" s="109" t="n">
        <v>59857</v>
      </c>
      <c r="E196" t="n">
        <v>0</v>
      </c>
      <c r="F196" t="n">
        <v>55092</v>
      </c>
      <c r="H196" t="n">
        <v>137220</v>
      </c>
      <c r="I196" t="n">
        <v>1332</v>
      </c>
      <c r="J196" t="n">
        <v>88215</v>
      </c>
      <c r="K196" t="n">
        <v>0</v>
      </c>
      <c r="L196" s="111" t="n">
        <v>341716</v>
      </c>
      <c r="M196" s="102">
        <f>M195-(D196+E196+D198+E198+D200+E200)</f>
        <v/>
      </c>
      <c r="N196" s="104">
        <f>N195-(F196+F198+F200)</f>
        <v/>
      </c>
      <c r="O196" s="104">
        <f>O195-(G196+H196+G198+H198+G200+H200)</f>
        <v/>
      </c>
      <c r="P196" s="104">
        <f>P195-(I196+I198+I200)</f>
        <v/>
      </c>
      <c r="Q196" s="14" t="n"/>
      <c r="R196" s="14" t="n"/>
    </row>
    <row r="197">
      <c r="A197" s="144" t="n"/>
      <c r="B197" s="142" t="n"/>
      <c r="C197" s="131" t="inlineStr">
        <is>
          <t>Sum of Billing % of FC</t>
        </is>
      </c>
      <c r="D197" s="131" t="n">
        <v>0.3364680884551822</v>
      </c>
      <c r="E197" s="132" t="n"/>
      <c r="F197" s="132" t="n">
        <v>0.276845612289509</v>
      </c>
      <c r="G197" s="132" t="n"/>
      <c r="H197" s="132" t="n">
        <v>0.4629179823496073</v>
      </c>
      <c r="I197" s="132" t="n">
        <v>0.6198231735691019</v>
      </c>
      <c r="J197" s="132" t="n">
        <v>0.3481543458613381</v>
      </c>
      <c r="K197" s="132" t="n"/>
      <c r="L197" s="133" t="n">
        <v>0.3678918747826611</v>
      </c>
    </row>
    <row r="198">
      <c r="A198" s="144" t="n"/>
      <c r="B198" s="142" t="n"/>
      <c r="C198" s="109" t="inlineStr">
        <is>
          <t>Sum of on_hand</t>
        </is>
      </c>
      <c r="D198" s="109" t="n">
        <v>113734</v>
      </c>
      <c r="E198" t="n">
        <v>72205</v>
      </c>
      <c r="F198" t="n">
        <v>93757</v>
      </c>
      <c r="H198" t="n">
        <v>125959</v>
      </c>
      <c r="I198" t="n">
        <v>8518</v>
      </c>
      <c r="J198" t="n">
        <v>110865</v>
      </c>
      <c r="K198" t="n">
        <v>8436</v>
      </c>
      <c r="L198" s="111" t="n">
        <v>533474</v>
      </c>
      <c r="M198" s="41">
        <f>IFERROR((D196+E196+D198+E198+D200+E200+M199)/(D195+E195),"")</f>
        <v/>
      </c>
      <c r="N198" s="112">
        <f>IFERROR((F196+F198+F200+N199)/F195,"")</f>
        <v/>
      </c>
      <c r="O198" s="112">
        <f>IFERROR((G196+H196+G198+H198+G200+H200+O199)/(G195+H195),"")</f>
        <v/>
      </c>
      <c r="P198" s="112">
        <f>IFERROR((I196+I198+I200+P199)/I195,"")</f>
        <v/>
      </c>
    </row>
    <row r="199">
      <c r="A199" s="144" t="n"/>
      <c r="B199" s="142" t="n"/>
      <c r="C199" s="131" t="inlineStr">
        <is>
          <t xml:space="preserve">Sum of Inv+Onhand % </t>
        </is>
      </c>
      <c r="D199" s="131" t="n">
        <v>0.9757894973524154</v>
      </c>
      <c r="E199" s="132" t="n"/>
      <c r="F199" s="132" t="n">
        <v>0.7479886833602178</v>
      </c>
      <c r="G199" s="132" t="n"/>
      <c r="H199" s="132" t="n">
        <v>0.8878464631743719</v>
      </c>
      <c r="I199" s="132" t="n">
        <v>4.583527221963704</v>
      </c>
      <c r="J199" s="132" t="n">
        <v>0.785700472414841</v>
      </c>
      <c r="K199" s="132" t="n"/>
      <c r="L199" s="133" t="n">
        <v>0.9422306532062801</v>
      </c>
      <c r="M199" s="102" t="n"/>
      <c r="N199" s="102" t="n"/>
      <c r="O199" s="102" t="n"/>
      <c r="P199" s="102" t="n"/>
    </row>
    <row r="200">
      <c r="A200" s="144" t="n"/>
      <c r="B200" s="142" t="n"/>
      <c r="C200" s="109" t="inlineStr">
        <is>
          <t>Sum of in_transit</t>
        </is>
      </c>
      <c r="D200" s="109" t="n">
        <v>12833</v>
      </c>
      <c r="E200" t="n">
        <v>7560</v>
      </c>
      <c r="F200" t="n">
        <v>98712</v>
      </c>
      <c r="H200" t="n">
        <v>52032</v>
      </c>
      <c r="I200" t="n">
        <v>1512</v>
      </c>
      <c r="J200" t="n">
        <v>91941</v>
      </c>
      <c r="K200" t="n">
        <v>6540</v>
      </c>
      <c r="L200" s="111" t="n">
        <v>271130</v>
      </c>
    </row>
    <row r="201">
      <c r="A201" s="144" t="n"/>
      <c r="B201" s="142" t="n"/>
      <c r="C201" s="151" t="inlineStr">
        <is>
          <t>Sum of coverage with Intransit %</t>
        </is>
      </c>
      <c r="D201" s="151" t="n">
        <v>1.047926339812702</v>
      </c>
      <c r="E201" s="152" t="n"/>
      <c r="F201" s="152" t="n">
        <v>1.244031377042096</v>
      </c>
      <c r="G201" s="152" t="n"/>
      <c r="H201" s="152" t="n">
        <v>1.063378808733436</v>
      </c>
      <c r="I201" s="152" t="n">
        <v>5.287110283852955</v>
      </c>
      <c r="J201" s="152" t="n">
        <v>1.148560062199314</v>
      </c>
      <c r="K201" s="152" t="n"/>
      <c r="L201" s="153" t="n">
        <v>1.234129551735535</v>
      </c>
      <c r="M201" s="41">
        <f>IFERROR((D196+E196+D198+E198+D200+E200+M202)/(D195+E195),"")</f>
        <v/>
      </c>
      <c r="N201" s="112">
        <f>IFERROR((F196+F198+F200+N202)/F195,"")</f>
        <v/>
      </c>
      <c r="O201" s="112">
        <f>IFERROR((G196+H196+G198+H198+G200+H200+O202)/(G195+H195),"")</f>
        <v/>
      </c>
      <c r="P201" s="112">
        <f>IFERROR((I196+I198+I200+P202)/I195,"")</f>
        <v/>
      </c>
    </row>
    <row r="202">
      <c r="A202" s="144" t="n"/>
      <c r="B202" s="142" t="n"/>
      <c r="C202" s="113" t="inlineStr">
        <is>
          <t>Sum of Next_month_FC</t>
        </is>
      </c>
      <c r="D202" s="113" t="n"/>
      <c r="E202" s="14" t="n"/>
      <c r="F202" s="14" t="n"/>
      <c r="G202" s="14" t="n"/>
      <c r="H202" s="14" t="n"/>
      <c r="I202" s="14" t="n"/>
      <c r="J202" s="14" t="n"/>
      <c r="K202" s="14" t="n"/>
      <c r="L202" s="114" t="n"/>
      <c r="M202" s="102">
        <f>SUMIF(Working!$A:$A,$A195,Working!AF:AF)-SUMIF(Working!$A:$A,$A195,Working!P:P)</f>
        <v/>
      </c>
      <c r="N202" s="49">
        <f>SUMIF(Working!$A:$A,$A195,Working!AG:AG)-SUMIF(Working!$A:$A,$A195,Working!S:S)</f>
        <v/>
      </c>
      <c r="O202" s="49">
        <f>SUMIF(Working!$A:$A,$A195,Working!AH:AH)-SUMIF(Working!$A:$A,$A195,Working!R:R)</f>
        <v/>
      </c>
      <c r="P202" s="49">
        <f>SUMIF(Working!$A:$A,$A195,Working!AI:AI)-SUMIF(Working!$A:$A,$A195,Working!Q:Q)</f>
        <v/>
      </c>
    </row>
    <row r="203">
      <c r="A203" s="144" t="n"/>
      <c r="B203" s="142" t="n"/>
      <c r="C203" s="109" t="inlineStr">
        <is>
          <t>Sum of Closing estimate</t>
        </is>
      </c>
      <c r="D203" s="109" t="n">
        <v>8526</v>
      </c>
      <c r="E203" t="n">
        <v>79765</v>
      </c>
      <c r="F203" t="n">
        <v>48562</v>
      </c>
      <c r="G203" t="n">
        <v>0</v>
      </c>
      <c r="H203" t="n">
        <v>18787</v>
      </c>
      <c r="I203" t="n">
        <v>9213</v>
      </c>
      <c r="J203" t="n">
        <v>37642</v>
      </c>
      <c r="K203" t="n">
        <v>14976</v>
      </c>
      <c r="L203" s="111" t="n">
        <v>217471</v>
      </c>
      <c r="M203" s="130" t="n"/>
      <c r="N203" s="130" t="n"/>
      <c r="O203" s="130" t="n"/>
      <c r="P203" s="130" t="n"/>
      <c r="Q203" s="130" t="n"/>
      <c r="R203" s="130" t="n"/>
    </row>
    <row r="204">
      <c r="A204" s="144" t="n"/>
      <c r="B204" s="142" t="n"/>
      <c r="C204" s="131" t="inlineStr">
        <is>
          <t>Sum of Next month coverage%</t>
        </is>
      </c>
      <c r="D204" s="116" t="n"/>
      <c r="E204" s="132" t="n"/>
      <c r="F204" s="132" t="n"/>
      <c r="G204" s="132" t="n"/>
      <c r="H204" s="117" t="n"/>
      <c r="I204" s="132" t="n"/>
      <c r="J204" s="117" t="n"/>
      <c r="K204" s="132" t="n"/>
      <c r="L204" s="133" t="n"/>
    </row>
    <row r="205">
      <c r="A205" s="143" t="n">
        <v>1601072</v>
      </c>
      <c r="B205" s="141" t="inlineStr">
        <is>
          <t>COL DEN CRM 50G-(CAL+MIN)</t>
        </is>
      </c>
      <c r="C205" s="138" t="inlineStr">
        <is>
          <t>Sum of forecast</t>
        </is>
      </c>
      <c r="D205" s="138" t="n">
        <v>239878</v>
      </c>
      <c r="E205" s="139" t="n">
        <v>0</v>
      </c>
      <c r="F205" s="139" t="n">
        <v>424445</v>
      </c>
      <c r="G205" s="139" t="n"/>
      <c r="H205" s="139" t="n">
        <v>475697</v>
      </c>
      <c r="I205" s="139" t="n">
        <v>1740</v>
      </c>
      <c r="J205" s="139" t="n">
        <v>482006</v>
      </c>
      <c r="K205" s="139" t="n">
        <v>0</v>
      </c>
      <c r="L205" s="140" t="n">
        <v>1623766</v>
      </c>
      <c r="M205" s="102">
        <f>(D205+E205)*Q205</f>
        <v/>
      </c>
      <c r="N205" s="104">
        <f>F205*Q205</f>
        <v/>
      </c>
      <c r="O205" s="104">
        <f>(G205+H205)*Q205</f>
        <v/>
      </c>
      <c r="P205" s="104">
        <f>I205*Q205</f>
        <v/>
      </c>
      <c r="Q205" s="14">
        <f>(J206+J208+J210+R205)/J205</f>
        <v/>
      </c>
      <c r="R205" s="14" t="n">
        <v>20</v>
      </c>
    </row>
    <row r="206">
      <c r="A206" s="144" t="n"/>
      <c r="B206" s="142" t="n"/>
      <c r="C206" s="109" t="inlineStr">
        <is>
          <t>Sum of invoice</t>
        </is>
      </c>
      <c r="D206" s="109" t="n">
        <v>81657</v>
      </c>
      <c r="E206" t="n">
        <v>0</v>
      </c>
      <c r="F206" t="n">
        <v>122137</v>
      </c>
      <c r="H206" t="n">
        <v>209640</v>
      </c>
      <c r="I206" t="n">
        <v>72</v>
      </c>
      <c r="J206" t="n">
        <v>154987</v>
      </c>
      <c r="K206" t="n">
        <v>0</v>
      </c>
      <c r="L206" s="111" t="n">
        <v>568493</v>
      </c>
      <c r="M206" s="102">
        <f>M205-(D206+E206+D208+E208+D210+E210)</f>
        <v/>
      </c>
      <c r="N206" s="104">
        <f>N205-(F206+F208+F210)</f>
        <v/>
      </c>
      <c r="O206" s="104">
        <f>O205-(G206+H206+G208+H208+G210+H210)</f>
        <v/>
      </c>
      <c r="P206" s="104">
        <f>P205-(I206+I208+I210)</f>
        <v/>
      </c>
      <c r="Q206" s="14" t="n"/>
      <c r="R206" s="14" t="n"/>
    </row>
    <row r="207">
      <c r="A207" s="144" t="n"/>
      <c r="B207" s="142" t="n"/>
      <c r="C207" s="131" t="inlineStr">
        <is>
          <t>Sum of Billing % of FC</t>
        </is>
      </c>
      <c r="D207" s="131" t="n">
        <v>0.3404105420255296</v>
      </c>
      <c r="E207" s="132" t="n"/>
      <c r="F207" s="132" t="n">
        <v>0.2877569531977052</v>
      </c>
      <c r="G207" s="132" t="n"/>
      <c r="H207" s="132" t="n">
        <v>0.4407006981334757</v>
      </c>
      <c r="I207" s="132" t="n">
        <v>0.04137931034482759</v>
      </c>
      <c r="J207" s="132" t="n">
        <v>0.321545789886433</v>
      </c>
      <c r="K207" s="132" t="n"/>
      <c r="L207" s="133" t="n">
        <v>0.3501077125644951</v>
      </c>
    </row>
    <row r="208">
      <c r="A208" s="144" t="n"/>
      <c r="B208" s="142" t="n"/>
      <c r="C208" s="109" t="inlineStr">
        <is>
          <t>Sum of on_hand</t>
        </is>
      </c>
      <c r="D208" s="109" t="n">
        <v>136064</v>
      </c>
      <c r="E208" t="n">
        <v>24024</v>
      </c>
      <c r="F208" t="n">
        <v>212561</v>
      </c>
      <c r="H208" t="n">
        <v>216307</v>
      </c>
      <c r="I208" t="n">
        <v>12423</v>
      </c>
      <c r="J208" t="n">
        <v>368664</v>
      </c>
      <c r="K208" t="n">
        <v>17352</v>
      </c>
      <c r="L208" s="111" t="n">
        <v>987395</v>
      </c>
      <c r="M208" s="41">
        <f>IFERROR((D206+E206+D208+E208+D210+E210+M209)/(D205+E205),"")</f>
        <v/>
      </c>
      <c r="N208" s="112">
        <f>IFERROR((F206+F208+F210+N209)/F205,"")</f>
        <v/>
      </c>
      <c r="O208" s="112">
        <f>IFERROR((G206+H206+G208+H208+G210+H210+O209)/(G205+H205),"")</f>
        <v/>
      </c>
      <c r="P208" s="112">
        <f>IFERROR((I206+I208+I210+P209)/I205,"")</f>
        <v/>
      </c>
    </row>
    <row r="209">
      <c r="A209" s="144" t="n"/>
      <c r="B209" s="142" t="n"/>
      <c r="C209" s="131" t="inlineStr">
        <is>
          <t xml:space="preserve">Sum of Inv+Onhand % </t>
        </is>
      </c>
      <c r="D209" s="131" t="n">
        <v>0.9076322130416294</v>
      </c>
      <c r="E209" s="132" t="n"/>
      <c r="F209" s="132" t="n">
        <v>0.7885544652428466</v>
      </c>
      <c r="G209" s="132" t="n"/>
      <c r="H209" s="132" t="n">
        <v>0.8954166202435584</v>
      </c>
      <c r="I209" s="132" t="n">
        <v>7.181034482758621</v>
      </c>
      <c r="J209" s="132" t="n">
        <v>1.08639933942731</v>
      </c>
      <c r="K209" s="132" t="n"/>
      <c r="L209" s="133" t="n">
        <v>0.958197178657516</v>
      </c>
      <c r="M209" s="102" t="n"/>
      <c r="N209" s="102" t="n"/>
      <c r="O209" s="102" t="n"/>
      <c r="P209" s="102" t="n"/>
    </row>
    <row r="210">
      <c r="A210" s="144" t="n"/>
      <c r="B210" s="142" t="n"/>
      <c r="C210" s="109" t="inlineStr">
        <is>
          <t>Sum of in_transit</t>
        </is>
      </c>
      <c r="D210" s="109" t="n">
        <v>15072</v>
      </c>
      <c r="E210" t="n">
        <v>6768</v>
      </c>
      <c r="F210" t="n">
        <v>93374</v>
      </c>
      <c r="H210" t="n">
        <v>63912</v>
      </c>
      <c r="I210" t="n">
        <v>0</v>
      </c>
      <c r="J210" t="n">
        <v>88632</v>
      </c>
      <c r="K210" t="n">
        <v>0</v>
      </c>
      <c r="L210" s="111" t="n">
        <v>267758</v>
      </c>
    </row>
    <row r="211">
      <c r="A211" s="144" t="n"/>
      <c r="B211" s="142" t="n"/>
      <c r="C211" s="151" t="inlineStr">
        <is>
          <t>Sum of coverage with Intransit %</t>
        </is>
      </c>
      <c r="D211" s="151" t="n">
        <v>0.9704641526109106</v>
      </c>
      <c r="E211" s="152" t="n"/>
      <c r="F211" s="152" t="n">
        <v>1.008545276773198</v>
      </c>
      <c r="G211" s="152" t="n"/>
      <c r="H211" s="152" t="n">
        <v>1.029771051740919</v>
      </c>
      <c r="I211" s="152" t="n">
        <v>7.181034482758621</v>
      </c>
      <c r="J211" s="152" t="n">
        <v>1.270280867873014</v>
      </c>
      <c r="K211" s="152" t="n"/>
      <c r="L211" s="153" t="n">
        <v>1.123096554552811</v>
      </c>
      <c r="M211" s="41">
        <f>IFERROR((D206+E206+D208+E208+D210+E210+M212)/(D205+E205),"")</f>
        <v/>
      </c>
      <c r="N211" s="112">
        <f>IFERROR((F206+F208+F210+N212)/F205,"")</f>
        <v/>
      </c>
      <c r="O211" s="112">
        <f>IFERROR((G206+H206+G208+H208+G210+H210+O212)/(G205+H205),"")</f>
        <v/>
      </c>
      <c r="P211" s="112">
        <f>IFERROR((I206+I208+I210+P212)/I205,"")</f>
        <v/>
      </c>
    </row>
    <row r="212">
      <c r="A212" s="144" t="n"/>
      <c r="B212" s="142" t="n"/>
      <c r="C212" s="113" t="inlineStr">
        <is>
          <t>Sum of Next_month_FC</t>
        </is>
      </c>
      <c r="D212" s="113" t="n"/>
      <c r="E212" s="14" t="n"/>
      <c r="F212" s="14" t="n"/>
      <c r="G212" s="14" t="n"/>
      <c r="H212" s="14" t="n"/>
      <c r="I212" s="14" t="n"/>
      <c r="J212" s="14" t="n"/>
      <c r="K212" s="14" t="n"/>
      <c r="L212" s="114" t="n"/>
      <c r="M212" s="102">
        <f>SUMIF(Working!$A:$A,$A205,Working!AF:AF)-SUMIF(Working!$A:$A,$A205,Working!P:P)</f>
        <v/>
      </c>
      <c r="N212" s="49">
        <f>SUMIF(Working!$A:$A,$A205,Working!AG:AG)-SUMIF(Working!$A:$A,$A205,Working!S:S)</f>
        <v/>
      </c>
      <c r="O212" s="49">
        <f>SUMIF(Working!$A:$A,$A205,Working!AH:AH)-SUMIF(Working!$A:$A,$A205,Working!R:R)</f>
        <v/>
      </c>
      <c r="P212" s="49">
        <f>SUMIF(Working!$A:$A,$A205,Working!AI:AI)-SUMIF(Working!$A:$A,$A205,Working!Q:Q)</f>
        <v/>
      </c>
    </row>
    <row r="213">
      <c r="A213" s="144" t="n"/>
      <c r="B213" s="142" t="n"/>
      <c r="C213" s="109" t="inlineStr">
        <is>
          <t>Sum of Closing estimate</t>
        </is>
      </c>
      <c r="D213" s="109" t="n">
        <v>-7085</v>
      </c>
      <c r="E213" t="n">
        <v>30792</v>
      </c>
      <c r="F213" t="n">
        <v>3627</v>
      </c>
      <c r="G213" t="n">
        <v>0</v>
      </c>
      <c r="H213" t="n">
        <v>14162</v>
      </c>
      <c r="I213" t="n">
        <v>10755</v>
      </c>
      <c r="J213" t="n">
        <v>130277</v>
      </c>
      <c r="K213" t="n">
        <v>17352</v>
      </c>
      <c r="L213" s="111" t="n">
        <v>199880</v>
      </c>
      <c r="M213" s="130" t="n"/>
      <c r="N213" s="130" t="n"/>
      <c r="O213" s="130" t="n"/>
      <c r="P213" s="130" t="n"/>
      <c r="Q213" s="130" t="n"/>
      <c r="R213" s="130" t="n"/>
    </row>
    <row r="214">
      <c r="A214" s="144" t="n"/>
      <c r="B214" s="142" t="n"/>
      <c r="C214" s="131" t="inlineStr">
        <is>
          <t>Sum of Next month coverage%</t>
        </is>
      </c>
      <c r="D214" s="131" t="n"/>
      <c r="E214" s="132" t="n"/>
      <c r="F214" s="132" t="n"/>
      <c r="G214" s="132" t="n"/>
      <c r="H214" s="132" t="n"/>
      <c r="I214" s="132" t="n"/>
      <c r="J214" s="132" t="n"/>
      <c r="K214" s="132" t="n"/>
      <c r="L214" s="133" t="n"/>
    </row>
    <row r="215">
      <c r="A215" s="143" t="n">
        <v>1601085</v>
      </c>
      <c r="B215" s="141" t="inlineStr">
        <is>
          <t>COL DEN/CRM 20G Rs 5 Sleeve</t>
        </is>
      </c>
      <c r="C215" s="138" t="inlineStr">
        <is>
          <t>Sum of forecast</t>
        </is>
      </c>
      <c r="D215" s="138" t="n">
        <v>0</v>
      </c>
      <c r="E215" s="139" t="n">
        <v>0</v>
      </c>
      <c r="F215" s="139" t="n">
        <v>0</v>
      </c>
      <c r="G215" s="139" t="n"/>
      <c r="H215" s="139" t="n">
        <v>0</v>
      </c>
      <c r="I215" s="139" t="n">
        <v>0</v>
      </c>
      <c r="J215" s="139" t="n">
        <v>0</v>
      </c>
      <c r="K215" s="139" t="n">
        <v>0</v>
      </c>
      <c r="L215" s="140" t="n">
        <v>0</v>
      </c>
      <c r="M215" s="102">
        <f>(D215+E215)*Q215</f>
        <v/>
      </c>
      <c r="N215" s="104">
        <f>F215*Q215</f>
        <v/>
      </c>
      <c r="O215" s="104">
        <f>(G215+H215)*Q215</f>
        <v/>
      </c>
      <c r="P215" s="104">
        <f>I215*Q215</f>
        <v/>
      </c>
      <c r="Q215" s="14">
        <f>(J216+J218+J220+R215)/J215</f>
        <v/>
      </c>
      <c r="R215" s="14" t="n">
        <v>20</v>
      </c>
    </row>
    <row r="216">
      <c r="A216" s="144" t="n"/>
      <c r="B216" s="142" t="n"/>
      <c r="C216" s="109" t="inlineStr">
        <is>
          <t>Sum of invoice</t>
        </is>
      </c>
      <c r="D216" s="109" t="n">
        <v>0</v>
      </c>
      <c r="E216" t="n">
        <v>0</v>
      </c>
      <c r="F216" t="n">
        <v>0</v>
      </c>
      <c r="H216" t="n">
        <v>0</v>
      </c>
      <c r="I216" t="n">
        <v>0</v>
      </c>
      <c r="J216" t="n">
        <v>0</v>
      </c>
      <c r="K216" t="n">
        <v>0</v>
      </c>
      <c r="L216" s="111" t="n">
        <v>0</v>
      </c>
      <c r="M216" s="102">
        <f>M215-(D216+E216+D218+E218+D220+E220)</f>
        <v/>
      </c>
      <c r="N216" s="104">
        <f>N215-(F216+F218+F220)</f>
        <v/>
      </c>
      <c r="O216" s="104">
        <f>O215-(G216+H216+G218+H218+G220+H220)</f>
        <v/>
      </c>
      <c r="P216" s="104">
        <f>P215-(I216+I218+I220)</f>
        <v/>
      </c>
      <c r="Q216" s="14" t="n"/>
      <c r="R216" s="14" t="n"/>
    </row>
    <row r="217">
      <c r="A217" s="144" t="n"/>
      <c r="B217" s="142" t="n"/>
      <c r="C217" s="131" t="inlineStr">
        <is>
          <t>Sum of Billing % of FC</t>
        </is>
      </c>
      <c r="D217" s="131" t="n"/>
      <c r="E217" s="132" t="n"/>
      <c r="F217" s="132" t="n"/>
      <c r="G217" s="132" t="n"/>
      <c r="H217" s="132" t="n"/>
      <c r="I217" s="132" t="n"/>
      <c r="J217" s="132" t="n"/>
      <c r="K217" s="132" t="n"/>
      <c r="L217" s="133" t="n"/>
    </row>
    <row r="218">
      <c r="A218" s="144" t="n"/>
      <c r="B218" s="142" t="n"/>
      <c r="C218" s="109" t="inlineStr">
        <is>
          <t>Sum of on_hand</t>
        </is>
      </c>
      <c r="D218" s="109" t="n">
        <v>0</v>
      </c>
      <c r="E218" t="n">
        <v>0</v>
      </c>
      <c r="F218" t="n">
        <v>0</v>
      </c>
      <c r="H218" t="n">
        <v>0</v>
      </c>
      <c r="I218" t="n">
        <v>0</v>
      </c>
      <c r="J218" t="n">
        <v>0</v>
      </c>
      <c r="K218" t="n">
        <v>0</v>
      </c>
      <c r="L218" s="111" t="n">
        <v>0</v>
      </c>
      <c r="M218" s="41">
        <f>IFERROR((D216+E216+D218+E218+D220+E220+M219)/(D215+E215),"")</f>
        <v/>
      </c>
      <c r="N218" s="112">
        <f>IFERROR((F216+F218+F220+N219)/F215,"")</f>
        <v/>
      </c>
      <c r="O218" s="112">
        <f>IFERROR((G216+H216+G218+H218+G220+H220+O219)/(G215+H215),"")</f>
        <v/>
      </c>
      <c r="P218" s="112">
        <f>IFERROR((I216+I218+I220+P219)/I215,"")</f>
        <v/>
      </c>
    </row>
    <row r="219">
      <c r="A219" s="144" t="n"/>
      <c r="B219" s="142" t="n"/>
      <c r="C219" s="131" t="inlineStr">
        <is>
          <t xml:space="preserve">Sum of Inv+Onhand % </t>
        </is>
      </c>
      <c r="D219" s="131" t="n"/>
      <c r="E219" s="132" t="n"/>
      <c r="F219" s="132" t="n"/>
      <c r="G219" s="132" t="n"/>
      <c r="H219" s="132" t="n"/>
      <c r="I219" s="132" t="n"/>
      <c r="J219" s="132" t="n"/>
      <c r="K219" s="132" t="n"/>
      <c r="L219" s="133" t="n"/>
      <c r="M219" s="102" t="n"/>
      <c r="N219" s="102" t="n"/>
      <c r="O219" s="102" t="n"/>
      <c r="P219" s="102" t="n"/>
    </row>
    <row r="220">
      <c r="A220" s="144" t="n"/>
      <c r="B220" s="142" t="n"/>
      <c r="C220" s="109" t="inlineStr">
        <is>
          <t>Sum of in_transit</t>
        </is>
      </c>
      <c r="D220" s="109" t="n">
        <v>0</v>
      </c>
      <c r="E220" t="n">
        <v>0</v>
      </c>
      <c r="F220" t="n">
        <v>0</v>
      </c>
      <c r="H220" t="n">
        <v>0</v>
      </c>
      <c r="I220" t="n">
        <v>0</v>
      </c>
      <c r="J220" t="n">
        <v>0</v>
      </c>
      <c r="K220" t="n">
        <v>0</v>
      </c>
      <c r="L220" s="111" t="n">
        <v>0</v>
      </c>
    </row>
    <row r="221">
      <c r="A221" s="144" t="n"/>
      <c r="B221" s="142" t="n"/>
      <c r="C221" s="151" t="inlineStr">
        <is>
          <t>Sum of coverage with Intransit %</t>
        </is>
      </c>
      <c r="D221" s="151" t="n"/>
      <c r="E221" s="152" t="n"/>
      <c r="F221" s="152" t="n"/>
      <c r="G221" s="152" t="n"/>
      <c r="H221" s="152" t="n"/>
      <c r="I221" s="152" t="n"/>
      <c r="J221" s="152" t="n"/>
      <c r="K221" s="152" t="n"/>
      <c r="L221" s="153" t="n"/>
      <c r="M221" s="41">
        <f>IFERROR((D216+E216+D218+E218+D220+E220+M222)/(D215+E215),"")</f>
        <v/>
      </c>
      <c r="N221" s="112">
        <f>IFERROR((F216+F218+F220+N222)/F215,"")</f>
        <v/>
      </c>
      <c r="O221" s="112">
        <f>IFERROR((G216+H216+G218+H218+G220+H220+O222)/(G215+H215),"")</f>
        <v/>
      </c>
      <c r="P221" s="112">
        <f>IFERROR((I216+I218+I220+P222)/I215,"")</f>
        <v/>
      </c>
    </row>
    <row r="222">
      <c r="A222" s="144" t="n"/>
      <c r="B222" s="142" t="n"/>
      <c r="C222" s="113" t="inlineStr">
        <is>
          <t>Sum of Next_month_FC</t>
        </is>
      </c>
      <c r="D222" s="113" t="n"/>
      <c r="E222" s="14" t="n"/>
      <c r="F222" s="14" t="n"/>
      <c r="G222" s="14" t="n"/>
      <c r="H222" s="14" t="n"/>
      <c r="I222" s="14" t="n"/>
      <c r="J222" s="14" t="n"/>
      <c r="K222" s="14" t="n"/>
      <c r="L222" s="114" t="n"/>
      <c r="M222" s="102">
        <f>SUMIF(Working!$A:$A,$A215,Working!AF:AF)-SUMIF(Working!$A:$A,$A215,Working!P:P)</f>
        <v/>
      </c>
      <c r="N222" s="49">
        <f>SUMIF(Working!$A:$A,$A215,Working!AG:AG)-SUMIF(Working!$A:$A,$A215,Working!S:S)</f>
        <v/>
      </c>
      <c r="O222" s="49">
        <f>SUMIF(Working!$A:$A,$A215,Working!AH:AH)-SUMIF(Working!$A:$A,$A215,Working!R:R)</f>
        <v/>
      </c>
      <c r="P222" s="49">
        <f>SUMIF(Working!$A:$A,$A215,Working!AI:AI)-SUMIF(Working!$A:$A,$A215,Working!Q:Q)</f>
        <v/>
      </c>
    </row>
    <row r="223">
      <c r="A223" s="144" t="n"/>
      <c r="B223" s="142" t="n"/>
      <c r="C223" s="109" t="inlineStr">
        <is>
          <t>Sum of Closing estimate</t>
        </is>
      </c>
      <c r="D223" s="109" t="n">
        <v>0</v>
      </c>
      <c r="E223" s="150" t="n">
        <v>0</v>
      </c>
      <c r="F223" t="n">
        <v>0</v>
      </c>
      <c r="G223" t="n">
        <v>0</v>
      </c>
      <c r="H223" t="n">
        <v>0</v>
      </c>
      <c r="I223" t="n">
        <v>0</v>
      </c>
      <c r="J223" t="n">
        <v>0</v>
      </c>
      <c r="K223" t="n">
        <v>0</v>
      </c>
      <c r="L223" s="111" t="n">
        <v>0</v>
      </c>
      <c r="M223" s="130" t="n"/>
      <c r="N223" s="130" t="n"/>
      <c r="O223" s="130" t="n"/>
      <c r="P223" s="130" t="n"/>
      <c r="Q223" s="130" t="n"/>
      <c r="R223" s="130" t="n"/>
    </row>
    <row r="224">
      <c r="A224" s="144" t="n"/>
      <c r="B224" s="142" t="n"/>
      <c r="C224" s="131" t="inlineStr">
        <is>
          <t>Sum of Next month coverage%</t>
        </is>
      </c>
      <c r="D224" s="131" t="n"/>
      <c r="E224" s="132" t="n"/>
      <c r="F224" s="132" t="n"/>
      <c r="G224" s="132" t="n"/>
      <c r="H224" s="132" t="n"/>
      <c r="I224" s="132" t="n"/>
      <c r="J224" s="132" t="n"/>
      <c r="K224" s="132" t="n"/>
      <c r="L224" s="133" t="n"/>
    </row>
    <row r="225">
      <c r="A225" s="143" t="n">
        <v>1601087</v>
      </c>
      <c r="B225" s="141" t="inlineStr">
        <is>
          <t>COL DEN/CRM 20G DEN HLT PACK</t>
        </is>
      </c>
      <c r="C225" s="138" t="inlineStr">
        <is>
          <t>Sum of forecast</t>
        </is>
      </c>
      <c r="D225" s="138" t="n">
        <v>0</v>
      </c>
      <c r="E225" s="139" t="n">
        <v>0</v>
      </c>
      <c r="F225" s="139" t="n">
        <v>0</v>
      </c>
      <c r="G225" s="139" t="n"/>
      <c r="H225" s="139" t="n">
        <v>0</v>
      </c>
      <c r="I225" s="139" t="n">
        <v>0</v>
      </c>
      <c r="J225" s="139" t="n">
        <v>0</v>
      </c>
      <c r="K225" s="139" t="n">
        <v>0</v>
      </c>
      <c r="L225" s="140" t="n">
        <v>0</v>
      </c>
      <c r="M225" s="102">
        <f>(D225+E225)*Q225</f>
        <v/>
      </c>
      <c r="N225" s="104">
        <f>F225*Q225</f>
        <v/>
      </c>
      <c r="O225" s="104">
        <f>(G225+H225)*Q225</f>
        <v/>
      </c>
      <c r="P225" s="104">
        <f>I225*Q225</f>
        <v/>
      </c>
      <c r="Q225" s="14">
        <f>(J226+J228+J230+R225)/J225</f>
        <v/>
      </c>
      <c r="R225" s="14" t="n">
        <v>20</v>
      </c>
    </row>
    <row r="226">
      <c r="A226" s="144" t="n"/>
      <c r="B226" s="142" t="n"/>
      <c r="C226" s="109" t="inlineStr">
        <is>
          <t>Sum of invoice</t>
        </is>
      </c>
      <c r="D226" s="109" t="n">
        <v>0</v>
      </c>
      <c r="E226" t="n">
        <v>0</v>
      </c>
      <c r="F226" t="n">
        <v>0</v>
      </c>
      <c r="H226" t="n">
        <v>0</v>
      </c>
      <c r="I226" t="n">
        <v>0</v>
      </c>
      <c r="J226" t="n">
        <v>0</v>
      </c>
      <c r="K226" t="n">
        <v>0</v>
      </c>
      <c r="L226" s="111" t="n">
        <v>0</v>
      </c>
      <c r="M226" s="102">
        <f>M225-(D226+E226+D228+E228+D230+E230)</f>
        <v/>
      </c>
      <c r="N226" s="104">
        <f>N225-(F226+F228+F230)</f>
        <v/>
      </c>
      <c r="O226" s="104">
        <f>O225-(G226+H226+G228+H228+G230+H230)</f>
        <v/>
      </c>
      <c r="P226" s="104">
        <f>P225-(I226+I228+I230)</f>
        <v/>
      </c>
      <c r="Q226" s="14" t="n"/>
      <c r="R226" s="14" t="n"/>
    </row>
    <row r="227">
      <c r="A227" s="144" t="n"/>
      <c r="B227" s="142" t="n"/>
      <c r="C227" s="131" t="inlineStr">
        <is>
          <t>Sum of Billing % of FC</t>
        </is>
      </c>
      <c r="D227" s="131" t="n"/>
      <c r="E227" s="132" t="n"/>
      <c r="F227" s="132" t="n"/>
      <c r="G227" s="132" t="n"/>
      <c r="H227" s="132" t="n"/>
      <c r="I227" s="132" t="n"/>
      <c r="J227" s="132" t="n"/>
      <c r="K227" s="132" t="n"/>
      <c r="L227" s="133" t="n"/>
    </row>
    <row r="228">
      <c r="A228" s="144" t="n"/>
      <c r="B228" s="142" t="n"/>
      <c r="C228" s="109" t="inlineStr">
        <is>
          <t>Sum of on_hand</t>
        </is>
      </c>
      <c r="D228" s="109" t="n">
        <v>12788</v>
      </c>
      <c r="E228" t="n">
        <v>1776</v>
      </c>
      <c r="F228" t="n">
        <v>50009</v>
      </c>
      <c r="H228" t="n">
        <v>4596</v>
      </c>
      <c r="I228" t="n">
        <v>118836</v>
      </c>
      <c r="J228" t="n">
        <v>1007</v>
      </c>
      <c r="K228" t="n">
        <v>980</v>
      </c>
      <c r="L228" s="111" t="n">
        <v>189992</v>
      </c>
      <c r="M228" s="41">
        <f>IFERROR((D226+E226+D228+E228+D230+E230+M229)/(D225+E225),"")</f>
        <v/>
      </c>
      <c r="N228" s="112">
        <f>IFERROR((F226+F228+F230+N229)/F225,"")</f>
        <v/>
      </c>
      <c r="O228" s="112">
        <f>IFERROR((G226+H226+G228+H228+G230+H230+O229)/(G225+H225),"")</f>
        <v/>
      </c>
      <c r="P228" s="112">
        <f>IFERROR((I226+I228+I230+P229)/I225,"")</f>
        <v/>
      </c>
    </row>
    <row r="229">
      <c r="A229" s="144" t="n"/>
      <c r="B229" s="142" t="n"/>
      <c r="C229" s="131" t="inlineStr">
        <is>
          <t xml:space="preserve">Sum of Inv+Onhand % </t>
        </is>
      </c>
      <c r="D229" s="131" t="n"/>
      <c r="E229" s="132" t="n"/>
      <c r="F229" s="132" t="n"/>
      <c r="G229" s="132" t="n"/>
      <c r="H229" s="132" t="n"/>
      <c r="I229" s="132" t="n"/>
      <c r="J229" s="132" t="n"/>
      <c r="K229" s="132" t="n"/>
      <c r="L229" s="133" t="n"/>
      <c r="M229" s="102" t="n"/>
      <c r="N229" s="102" t="n"/>
      <c r="O229" s="102" t="n"/>
      <c r="P229" s="102" t="n"/>
    </row>
    <row r="230">
      <c r="A230" s="144" t="n"/>
      <c r="B230" s="142" t="n"/>
      <c r="C230" s="109" t="inlineStr">
        <is>
          <t>Sum of in_transit</t>
        </is>
      </c>
      <c r="D230" s="109" t="n">
        <v>0</v>
      </c>
      <c r="E230" t="n">
        <v>37476</v>
      </c>
      <c r="F230" t="n">
        <v>1296</v>
      </c>
      <c r="H230" t="n">
        <v>0</v>
      </c>
      <c r="I230" t="n">
        <v>5504</v>
      </c>
      <c r="J230" t="n">
        <v>18972</v>
      </c>
      <c r="K230" t="n">
        <v>0</v>
      </c>
      <c r="L230" s="111" t="n">
        <v>63248</v>
      </c>
    </row>
    <row r="231">
      <c r="A231" s="144" t="n"/>
      <c r="B231" s="142" t="n"/>
      <c r="C231" s="151" t="inlineStr">
        <is>
          <t>Sum of coverage with Intransit %</t>
        </is>
      </c>
      <c r="D231" s="151" t="n"/>
      <c r="E231" s="152" t="n"/>
      <c r="F231" s="152" t="n"/>
      <c r="G231" s="152" t="n"/>
      <c r="H231" s="152" t="n"/>
      <c r="I231" s="152" t="n"/>
      <c r="J231" s="152" t="n"/>
      <c r="K231" s="152" t="n"/>
      <c r="L231" s="153" t="n"/>
      <c r="M231" s="41">
        <f>IFERROR((D226+E226+D228+E228+D230+E230+M232)/(D225+E225),"")</f>
        <v/>
      </c>
      <c r="N231" s="112">
        <f>IFERROR((F226+F228+F230+N232)/F225,"")</f>
        <v/>
      </c>
      <c r="O231" s="112">
        <f>IFERROR((G226+H226+G228+H228+G230+H230+O232)/(G225+H225),"")</f>
        <v/>
      </c>
      <c r="P231" s="112">
        <f>IFERROR((I226+I228+I230+P232)/I225,"")</f>
        <v/>
      </c>
    </row>
    <row r="232">
      <c r="A232" s="144" t="n"/>
      <c r="B232" s="142" t="n"/>
      <c r="C232" s="113" t="inlineStr">
        <is>
          <t>Sum of Next_month_FC</t>
        </is>
      </c>
      <c r="D232" s="113" t="n"/>
      <c r="E232" s="14" t="n"/>
      <c r="F232" s="14" t="n"/>
      <c r="G232" s="14" t="n"/>
      <c r="H232" s="14" t="n"/>
      <c r="I232" s="14" t="n"/>
      <c r="J232" s="14" t="n"/>
      <c r="K232" s="14" t="n"/>
      <c r="L232" s="114" t="n"/>
      <c r="M232" s="102">
        <f>SUMIF(Working!$A:$A,$A225,Working!AF:AF)-SUMIF(Working!$A:$A,$A225,Working!P:P)</f>
        <v/>
      </c>
      <c r="N232" s="49">
        <f>SUMIF(Working!$A:$A,$A225,Working!AG:AG)-SUMIF(Working!$A:$A,$A225,Working!S:S)</f>
        <v/>
      </c>
      <c r="O232" s="49">
        <f>SUMIF(Working!$A:$A,$A225,Working!AH:AH)-SUMIF(Working!$A:$A,$A225,Working!R:R)</f>
        <v/>
      </c>
      <c r="P232" s="49">
        <f>SUMIF(Working!$A:$A,$A225,Working!AI:AI)-SUMIF(Working!$A:$A,$A225,Working!Q:Q)</f>
        <v/>
      </c>
    </row>
    <row r="233">
      <c r="A233" s="144" t="n"/>
      <c r="B233" s="142" t="n"/>
      <c r="C233" s="109" t="inlineStr">
        <is>
          <t>Sum of Closing estimate</t>
        </is>
      </c>
      <c r="D233" s="109" t="n">
        <v>12788</v>
      </c>
      <c r="E233" t="n">
        <v>39252</v>
      </c>
      <c r="F233" t="n">
        <v>51305</v>
      </c>
      <c r="G233" t="n">
        <v>0</v>
      </c>
      <c r="H233" t="n">
        <v>4596</v>
      </c>
      <c r="I233" t="n">
        <v>124340</v>
      </c>
      <c r="J233" t="n">
        <v>19979</v>
      </c>
      <c r="K233" t="n">
        <v>980</v>
      </c>
      <c r="L233" s="111" t="n">
        <v>253240</v>
      </c>
      <c r="M233" s="130" t="n"/>
      <c r="N233" s="130" t="n"/>
      <c r="O233" s="130" t="n"/>
      <c r="P233" s="130" t="n"/>
      <c r="Q233" s="130" t="n"/>
      <c r="R233" s="130" t="n"/>
    </row>
    <row r="234">
      <c r="A234" s="144" t="n"/>
      <c r="B234" s="142" t="n"/>
      <c r="C234" s="131" t="inlineStr">
        <is>
          <t>Sum of Next month coverage%</t>
        </is>
      </c>
      <c r="D234" s="131" t="n"/>
      <c r="E234" s="132" t="n"/>
      <c r="F234" s="132" t="n"/>
      <c r="G234" s="132" t="n"/>
      <c r="H234" s="132" t="n"/>
      <c r="I234" s="132" t="n"/>
      <c r="J234" s="132" t="n"/>
      <c r="K234" s="132" t="n"/>
      <c r="L234" s="133" t="n"/>
    </row>
    <row r="235">
      <c r="A235" s="143" t="n">
        <v>1601116</v>
      </c>
      <c r="B235" s="141" t="inlineStr">
        <is>
          <t>CDC 150 Gold</t>
        </is>
      </c>
      <c r="C235" s="138" t="inlineStr">
        <is>
          <t>Sum of forecast</t>
        </is>
      </c>
      <c r="D235" s="138" t="n">
        <v>0</v>
      </c>
      <c r="E235" s="139" t="n">
        <v>0</v>
      </c>
      <c r="F235" s="139" t="n">
        <v>0</v>
      </c>
      <c r="G235" s="139" t="n"/>
      <c r="H235" s="139" t="n">
        <v>0</v>
      </c>
      <c r="I235" s="139" t="n">
        <v>0</v>
      </c>
      <c r="J235" s="139" t="n">
        <v>0</v>
      </c>
      <c r="K235" s="139" t="n"/>
      <c r="L235" s="140" t="n">
        <v>0</v>
      </c>
      <c r="M235" s="102">
        <f>(D235+E235)*Q235</f>
        <v/>
      </c>
      <c r="N235" s="104">
        <f>F235*Q235</f>
        <v/>
      </c>
      <c r="O235" s="104">
        <f>(G235+H235)*Q235</f>
        <v/>
      </c>
      <c r="P235" s="104">
        <f>I235*Q235</f>
        <v/>
      </c>
      <c r="Q235" s="14">
        <f>(J236+J238+J240+R235)/J235</f>
        <v/>
      </c>
      <c r="R235" s="14" t="n">
        <v>20</v>
      </c>
    </row>
    <row r="236">
      <c r="A236" s="144" t="n"/>
      <c r="B236" s="142" t="n"/>
      <c r="C236" s="109" t="inlineStr">
        <is>
          <t>Sum of invoice</t>
        </is>
      </c>
      <c r="D236" s="109" t="n">
        <v>0</v>
      </c>
      <c r="E236" t="n">
        <v>0</v>
      </c>
      <c r="F236" t="n">
        <v>0</v>
      </c>
      <c r="H236" t="n">
        <v>0</v>
      </c>
      <c r="I236" t="n">
        <v>0</v>
      </c>
      <c r="J236" t="n">
        <v>0</v>
      </c>
      <c r="L236" s="111" t="n">
        <v>0</v>
      </c>
      <c r="M236" s="102">
        <f>M235-(D236+E236+D238+E238+D240+E240)</f>
        <v/>
      </c>
      <c r="N236" s="104">
        <f>N235-(F236+F238+F240)</f>
        <v/>
      </c>
      <c r="O236" s="104">
        <f>O235-(G236+H236+G238+H238+G240+H240)</f>
        <v/>
      </c>
      <c r="P236" s="104">
        <f>P235-(I236+I238+I240)</f>
        <v/>
      </c>
      <c r="Q236" s="14" t="n"/>
      <c r="R236" s="14" t="n"/>
    </row>
    <row r="237">
      <c r="A237" s="144" t="n"/>
      <c r="B237" s="142" t="n"/>
      <c r="C237" s="131" t="inlineStr">
        <is>
          <t>Sum of Billing % of FC</t>
        </is>
      </c>
      <c r="D237" s="131" t="n"/>
      <c r="E237" s="132" t="n"/>
      <c r="F237" s="132" t="n"/>
      <c r="G237" s="132" t="n"/>
      <c r="H237" s="132" t="n"/>
      <c r="I237" s="132" t="n"/>
      <c r="J237" s="132" t="n"/>
      <c r="K237" s="132" t="n"/>
      <c r="L237" s="133" t="n"/>
    </row>
    <row r="238">
      <c r="A238" s="144" t="n"/>
      <c r="B238" s="142" t="n"/>
      <c r="C238" s="109" t="inlineStr">
        <is>
          <t>Sum of on_hand</t>
        </is>
      </c>
      <c r="D238" s="109" t="n">
        <v>0</v>
      </c>
      <c r="E238" t="n">
        <v>0</v>
      </c>
      <c r="F238" t="n">
        <v>0</v>
      </c>
      <c r="H238" t="n">
        <v>0</v>
      </c>
      <c r="I238" t="n">
        <v>0</v>
      </c>
      <c r="J238" t="n">
        <v>0</v>
      </c>
      <c r="L238" s="111" t="n">
        <v>0</v>
      </c>
      <c r="M238" s="41">
        <f>IFERROR((D236+E236+D238+E238+D240+E240+M239)/(D235+E235),"")</f>
        <v/>
      </c>
      <c r="N238" s="112">
        <f>IFERROR((F236+F238+F240+N239)/F235,"")</f>
        <v/>
      </c>
      <c r="O238" s="112">
        <f>IFERROR((G236+H236+G238+H238+G240+H240+O239)/(G235+H235),"")</f>
        <v/>
      </c>
      <c r="P238" s="112">
        <f>IFERROR((I236+I238+I240+P239)/I235,"")</f>
        <v/>
      </c>
    </row>
    <row r="239">
      <c r="A239" s="144" t="n"/>
      <c r="B239" s="142" t="n"/>
      <c r="C239" s="131" t="inlineStr">
        <is>
          <t xml:space="preserve">Sum of Inv+Onhand % </t>
        </is>
      </c>
      <c r="D239" s="131" t="n"/>
      <c r="E239" s="132" t="n"/>
      <c r="F239" s="132" t="n"/>
      <c r="G239" s="132" t="n"/>
      <c r="H239" s="132" t="n"/>
      <c r="I239" s="132" t="n"/>
      <c r="J239" s="132" t="n"/>
      <c r="K239" s="132" t="n"/>
      <c r="L239" s="133" t="n"/>
      <c r="M239" s="102" t="n"/>
      <c r="N239" s="102" t="n"/>
      <c r="O239" s="102" t="n"/>
      <c r="P239" s="102" t="n"/>
    </row>
    <row r="240">
      <c r="A240" s="144" t="n"/>
      <c r="B240" s="142" t="n"/>
      <c r="C240" s="109" t="inlineStr">
        <is>
          <t>Sum of in_transit</t>
        </is>
      </c>
      <c r="D240" s="109" t="n">
        <v>0</v>
      </c>
      <c r="E240" t="n">
        <v>0</v>
      </c>
      <c r="F240" t="n">
        <v>0</v>
      </c>
      <c r="H240" t="n">
        <v>0</v>
      </c>
      <c r="I240" t="n">
        <v>0</v>
      </c>
      <c r="J240" t="n">
        <v>0</v>
      </c>
      <c r="L240" s="111" t="n">
        <v>0</v>
      </c>
    </row>
    <row r="241">
      <c r="A241" s="144" t="n"/>
      <c r="B241" s="142" t="n"/>
      <c r="C241" s="151" t="inlineStr">
        <is>
          <t>Sum of coverage with Intransit %</t>
        </is>
      </c>
      <c r="D241" s="151" t="n"/>
      <c r="E241" s="152" t="n"/>
      <c r="F241" s="152" t="n"/>
      <c r="G241" s="152" t="n"/>
      <c r="H241" s="152" t="n"/>
      <c r="I241" s="152" t="n"/>
      <c r="J241" s="152" t="n"/>
      <c r="K241" s="152" t="n"/>
      <c r="L241" s="153" t="n"/>
      <c r="M241" s="41">
        <f>IFERROR((D236+E236+D238+E238+D240+E240+M242)/(D235+E235),"")</f>
        <v/>
      </c>
      <c r="N241" s="112">
        <f>IFERROR((F236+F238+F240+N242)/F235,"")</f>
        <v/>
      </c>
      <c r="O241" s="112">
        <f>IFERROR((G236+H236+G238+H238+G240+H240+O242)/(G235+H235),"")</f>
        <v/>
      </c>
      <c r="P241" s="112">
        <f>IFERROR((I236+I238+I240+P242)/I235,"")</f>
        <v/>
      </c>
    </row>
    <row r="242">
      <c r="A242" s="144" t="n"/>
      <c r="B242" s="142" t="n"/>
      <c r="C242" s="113" t="inlineStr">
        <is>
          <t>Sum of Next_month_FC</t>
        </is>
      </c>
      <c r="D242" s="113" t="n"/>
      <c r="E242" s="14" t="n"/>
      <c r="F242" s="14" t="n"/>
      <c r="G242" s="14" t="n"/>
      <c r="H242" s="14" t="n"/>
      <c r="I242" s="14" t="n"/>
      <c r="J242" s="14" t="n"/>
      <c r="K242" s="14" t="n"/>
      <c r="L242" s="114" t="n"/>
      <c r="M242" s="102">
        <f>SUMIF(Working!$A:$A,$A235,Working!AF:AF)-SUMIF(Working!$A:$A,$A235,Working!P:P)</f>
        <v/>
      </c>
      <c r="N242" s="49">
        <f>SUMIF(Working!$A:$A,$A235,Working!AG:AG)-SUMIF(Working!$A:$A,$A235,Working!S:S)</f>
        <v/>
      </c>
      <c r="O242" s="49">
        <f>SUMIF(Working!$A:$A,$A235,Working!AH:AH)-SUMIF(Working!$A:$A,$A235,Working!R:R)</f>
        <v/>
      </c>
      <c r="P242" s="49">
        <f>SUMIF(Working!$A:$A,$A235,Working!AI:AI)-SUMIF(Working!$A:$A,$A235,Working!Q:Q)</f>
        <v/>
      </c>
    </row>
    <row r="243">
      <c r="A243" s="144" t="n"/>
      <c r="B243" s="142" t="n"/>
      <c r="C243" s="109" t="inlineStr">
        <is>
          <t>Sum of Closing estimate</t>
        </is>
      </c>
      <c r="D243" s="109" t="n">
        <v>0</v>
      </c>
      <c r="E243" t="n">
        <v>0</v>
      </c>
      <c r="F243" t="n">
        <v>0</v>
      </c>
      <c r="G243" t="n">
        <v>0</v>
      </c>
      <c r="H243" t="n">
        <v>0</v>
      </c>
      <c r="I243" t="n">
        <v>0</v>
      </c>
      <c r="J243" t="n">
        <v>0</v>
      </c>
      <c r="K243" t="n">
        <v>0</v>
      </c>
      <c r="L243" s="111" t="n">
        <v>0</v>
      </c>
      <c r="M243" s="130" t="n"/>
      <c r="N243" s="130" t="n"/>
      <c r="O243" s="130" t="n"/>
      <c r="P243" s="130" t="n"/>
      <c r="Q243" s="130" t="n"/>
      <c r="R243" s="130" t="n"/>
    </row>
    <row r="244">
      <c r="A244" s="144" t="n"/>
      <c r="B244" s="142" t="n"/>
      <c r="C244" s="131" t="inlineStr">
        <is>
          <t>Sum of Next month coverage%</t>
        </is>
      </c>
      <c r="D244" s="131" t="n"/>
      <c r="E244" s="132" t="n"/>
      <c r="F244" s="132" t="n"/>
      <c r="G244" s="132" t="n"/>
      <c r="H244" s="132" t="n"/>
      <c r="I244" s="132" t="n"/>
      <c r="J244" s="132" t="n"/>
      <c r="K244" s="132" t="n"/>
      <c r="L244" s="133" t="n"/>
    </row>
    <row r="245">
      <c r="A245" s="143" t="n">
        <v>1601142</v>
      </c>
      <c r="B245" s="141" t="inlineStr">
        <is>
          <t>CDC 35g Flow Wrap</t>
        </is>
      </c>
      <c r="C245" s="138" t="inlineStr">
        <is>
          <t>Sum of forecast</t>
        </is>
      </c>
      <c r="D245" s="138" t="n">
        <v>0</v>
      </c>
      <c r="E245" s="139" t="n">
        <v>0</v>
      </c>
      <c r="F245" s="139" t="n">
        <v>0</v>
      </c>
      <c r="G245" s="139" t="n"/>
      <c r="H245" s="139" t="n">
        <v>0</v>
      </c>
      <c r="I245" s="139" t="n">
        <v>0</v>
      </c>
      <c r="J245" s="139" t="n">
        <v>0</v>
      </c>
      <c r="K245" s="139" t="n"/>
      <c r="L245" s="140" t="n">
        <v>0</v>
      </c>
      <c r="M245" s="102">
        <f>(D245+E245)*Q245</f>
        <v/>
      </c>
      <c r="N245" s="104">
        <f>F245*Q245</f>
        <v/>
      </c>
      <c r="O245" s="104">
        <f>(G245+H245)*Q245</f>
        <v/>
      </c>
      <c r="P245" s="104">
        <f>I245*Q245</f>
        <v/>
      </c>
      <c r="Q245" s="14">
        <f>(J246+J248+J250+R245)/J245</f>
        <v/>
      </c>
      <c r="R245" s="14" t="n">
        <v>20</v>
      </c>
    </row>
    <row r="246">
      <c r="A246" s="144" t="n"/>
      <c r="B246" s="142" t="n"/>
      <c r="C246" s="109" t="inlineStr">
        <is>
          <t>Sum of invoice</t>
        </is>
      </c>
      <c r="D246" s="109" t="n">
        <v>0</v>
      </c>
      <c r="E246" t="n">
        <v>0</v>
      </c>
      <c r="F246" t="n">
        <v>0</v>
      </c>
      <c r="H246" t="n">
        <v>932</v>
      </c>
      <c r="I246" t="n">
        <v>0</v>
      </c>
      <c r="J246" t="n">
        <v>0</v>
      </c>
      <c r="L246" s="111" t="n">
        <v>932</v>
      </c>
      <c r="M246" s="102">
        <f>M245-(D246+E246+D248+E248+D250+E250)</f>
        <v/>
      </c>
      <c r="N246" s="104">
        <f>N245-(F246+F248+F250)</f>
        <v/>
      </c>
      <c r="O246" s="104">
        <f>O245-(G246+H246+G248+H248+G250+H250)</f>
        <v/>
      </c>
      <c r="P246" s="104">
        <f>P245-(I246+I248+I250)</f>
        <v/>
      </c>
      <c r="Q246" s="14" t="n"/>
      <c r="R246" s="14" t="n"/>
    </row>
    <row r="247">
      <c r="A247" s="144" t="n"/>
      <c r="B247" s="142" t="n"/>
      <c r="C247" s="131" t="inlineStr">
        <is>
          <t>Sum of Billing % of FC</t>
        </is>
      </c>
      <c r="D247" s="131" t="n"/>
      <c r="E247" s="132" t="n"/>
      <c r="F247" s="132" t="n"/>
      <c r="G247" s="132" t="n"/>
      <c r="H247" s="132" t="n"/>
      <c r="I247" s="132" t="n"/>
      <c r="J247" s="132" t="n"/>
      <c r="K247" s="132" t="n"/>
      <c r="L247" s="133" t="n"/>
    </row>
    <row r="248">
      <c r="A248" s="144" t="n"/>
      <c r="B248" s="142" t="n"/>
      <c r="C248" s="109" t="inlineStr">
        <is>
          <t>Sum of on_hand</t>
        </is>
      </c>
      <c r="D248" s="109" t="n">
        <v>0</v>
      </c>
      <c r="E248" t="n">
        <v>0</v>
      </c>
      <c r="F248" t="n">
        <v>0</v>
      </c>
      <c r="H248" t="n">
        <v>1476</v>
      </c>
      <c r="I248" t="n">
        <v>0</v>
      </c>
      <c r="J248" t="n">
        <v>0</v>
      </c>
      <c r="L248" s="111" t="n">
        <v>1476</v>
      </c>
      <c r="M248" s="41">
        <f>IFERROR((D246+E246+D248+E248+D250+E250+M249)/(D245+E245),"")</f>
        <v/>
      </c>
      <c r="N248" s="112">
        <f>IFERROR((F246+F248+F250+N249)/F245,"")</f>
        <v/>
      </c>
      <c r="O248" s="112">
        <f>IFERROR((G246+H246+G248+H248+G250+H250+O249)/(G245+H245),"")</f>
        <v/>
      </c>
      <c r="P248" s="112">
        <f>IFERROR((I246+I248+I250+P249)/I245,"")</f>
        <v/>
      </c>
    </row>
    <row r="249">
      <c r="A249" s="144" t="n"/>
      <c r="B249" s="142" t="n"/>
      <c r="C249" s="131" t="inlineStr">
        <is>
          <t xml:space="preserve">Sum of Inv+Onhand % </t>
        </is>
      </c>
      <c r="D249" s="131" t="n"/>
      <c r="E249" s="132" t="n"/>
      <c r="F249" s="132" t="n"/>
      <c r="G249" s="132" t="n"/>
      <c r="H249" s="132" t="n"/>
      <c r="I249" s="132" t="n"/>
      <c r="J249" s="132" t="n"/>
      <c r="K249" s="132" t="n"/>
      <c r="L249" s="133" t="n"/>
      <c r="M249" s="102" t="n"/>
      <c r="N249" s="102" t="n"/>
      <c r="O249" s="102" t="n"/>
      <c r="P249" s="102" t="n"/>
    </row>
    <row r="250">
      <c r="A250" s="144" t="n"/>
      <c r="B250" s="142" t="n"/>
      <c r="C250" s="109" t="inlineStr">
        <is>
          <t>Sum of in_transit</t>
        </is>
      </c>
      <c r="D250" s="109" t="n">
        <v>0</v>
      </c>
      <c r="E250" t="n">
        <v>0</v>
      </c>
      <c r="F250" t="n">
        <v>0</v>
      </c>
      <c r="H250" t="n">
        <v>0</v>
      </c>
      <c r="I250" t="n">
        <v>0</v>
      </c>
      <c r="J250" t="n">
        <v>0</v>
      </c>
      <c r="L250" s="111" t="n">
        <v>0</v>
      </c>
    </row>
    <row r="251">
      <c r="A251" s="144" t="n"/>
      <c r="B251" s="142" t="n"/>
      <c r="C251" s="151" t="inlineStr">
        <is>
          <t>Sum of coverage with Intransit %</t>
        </is>
      </c>
      <c r="D251" s="151" t="n"/>
      <c r="E251" s="152" t="n"/>
      <c r="F251" s="152" t="n"/>
      <c r="G251" s="152" t="n"/>
      <c r="H251" s="152" t="n"/>
      <c r="I251" s="152" t="n"/>
      <c r="J251" s="152" t="n"/>
      <c r="K251" s="152" t="n"/>
      <c r="L251" s="153" t="n"/>
      <c r="M251" s="41">
        <f>IFERROR((D246+E246+D248+E248+D250+E250+M252)/(D245+E245),"")</f>
        <v/>
      </c>
      <c r="N251" s="112">
        <f>IFERROR((F246+F248+F250+N252)/F245,"")</f>
        <v/>
      </c>
      <c r="O251" s="112">
        <f>IFERROR((G246+H246+G248+H248+G250+H250+O252)/(G245+H245),"")</f>
        <v/>
      </c>
      <c r="P251" s="112">
        <f>IFERROR((I246+I248+I250+P252)/I245,"")</f>
        <v/>
      </c>
    </row>
    <row r="252">
      <c r="A252" s="144" t="n"/>
      <c r="B252" s="142" t="n"/>
      <c r="C252" s="113" t="inlineStr">
        <is>
          <t>Sum of Next_month_FC</t>
        </is>
      </c>
      <c r="D252" s="113" t="n"/>
      <c r="E252" s="14" t="n"/>
      <c r="F252" s="14" t="n"/>
      <c r="G252" s="14" t="n"/>
      <c r="H252" s="14" t="n"/>
      <c r="I252" s="14" t="n"/>
      <c r="J252" s="14" t="n"/>
      <c r="K252" s="14" t="n"/>
      <c r="L252" s="114" t="n"/>
      <c r="M252" s="102">
        <f>SUMIF(Working!$A:$A,$A245,Working!AF:AF)-SUMIF(Working!$A:$A,$A245,Working!P:P)</f>
        <v/>
      </c>
      <c r="N252" s="49">
        <f>SUMIF(Working!$A:$A,$A245,Working!AG:AG)-SUMIF(Working!$A:$A,$A245,Working!S:S)</f>
        <v/>
      </c>
      <c r="O252" s="49">
        <f>SUMIF(Working!$A:$A,$A245,Working!AH:AH)-SUMIF(Working!$A:$A,$A245,Working!R:R)</f>
        <v/>
      </c>
      <c r="P252" s="49">
        <f>SUMIF(Working!$A:$A,$A245,Working!AI:AI)-SUMIF(Working!$A:$A,$A245,Working!Q:Q)</f>
        <v/>
      </c>
    </row>
    <row r="253">
      <c r="A253" s="144" t="n"/>
      <c r="B253" s="142" t="n"/>
      <c r="C253" s="109" t="inlineStr">
        <is>
          <t>Sum of Closing estimate</t>
        </is>
      </c>
      <c r="D253" s="109" t="n">
        <v>0</v>
      </c>
      <c r="E253" s="150" t="n">
        <v>0</v>
      </c>
      <c r="F253" t="n">
        <v>0</v>
      </c>
      <c r="G253" t="n">
        <v>0</v>
      </c>
      <c r="H253" t="n">
        <v>2408</v>
      </c>
      <c r="I253" t="n">
        <v>0</v>
      </c>
      <c r="J253" t="n">
        <v>0</v>
      </c>
      <c r="K253" t="n">
        <v>0</v>
      </c>
      <c r="L253" s="111" t="n">
        <v>2408</v>
      </c>
      <c r="M253" s="130" t="n"/>
      <c r="N253" s="130" t="n"/>
      <c r="O253" s="130" t="n"/>
      <c r="P253" s="130" t="n"/>
      <c r="Q253" s="130" t="n"/>
      <c r="R253" s="130" t="n"/>
    </row>
    <row r="254">
      <c r="A254" s="144" t="n"/>
      <c r="B254" s="142" t="n"/>
      <c r="C254" s="131" t="inlineStr">
        <is>
          <t>Sum of Next month coverage%</t>
        </is>
      </c>
      <c r="D254" s="131" t="n"/>
      <c r="E254" s="132" t="n"/>
      <c r="F254" s="132" t="n"/>
      <c r="G254" s="132" t="n"/>
      <c r="H254" s="132" t="n"/>
      <c r="I254" s="132" t="n"/>
      <c r="J254" s="132" t="n"/>
      <c r="K254" s="132" t="n"/>
      <c r="L254" s="133" t="n"/>
    </row>
    <row r="255">
      <c r="A255" s="143" t="n">
        <v>1601156</v>
      </c>
      <c r="B255" s="141" t="inlineStr">
        <is>
          <t>CDC 100+Fairever</t>
        </is>
      </c>
      <c r="C255" s="138" t="inlineStr">
        <is>
          <t>Sum of forecast</t>
        </is>
      </c>
      <c r="D255" s="138" t="n">
        <v>0</v>
      </c>
      <c r="E255" s="139" t="n">
        <v>0</v>
      </c>
      <c r="F255" s="139" t="n">
        <v>0</v>
      </c>
      <c r="G255" s="139" t="n"/>
      <c r="H255" s="139" t="n">
        <v>0</v>
      </c>
      <c r="I255" s="139" t="n">
        <v>0</v>
      </c>
      <c r="J255" s="139" t="n">
        <v>0</v>
      </c>
      <c r="K255" s="139" t="n">
        <v>0</v>
      </c>
      <c r="L255" s="140" t="n">
        <v>0</v>
      </c>
      <c r="M255" s="102">
        <f>(D255+E255)*Q255</f>
        <v/>
      </c>
      <c r="N255" s="104">
        <f>F255*Q255</f>
        <v/>
      </c>
      <c r="O255" s="104">
        <f>(G255+H255)*Q255</f>
        <v/>
      </c>
      <c r="P255" s="104">
        <f>I255*Q255</f>
        <v/>
      </c>
      <c r="Q255" s="14">
        <f>(J256+J258+J260+R255)/J255</f>
        <v/>
      </c>
      <c r="R255" s="14" t="n">
        <v>20</v>
      </c>
    </row>
    <row r="256">
      <c r="A256" s="144" t="n"/>
      <c r="B256" s="142" t="n"/>
      <c r="C256" s="109" t="inlineStr">
        <is>
          <t>Sum of invoice</t>
        </is>
      </c>
      <c r="D256" s="109" t="n">
        <v>0</v>
      </c>
      <c r="E256" t="n">
        <v>0</v>
      </c>
      <c r="F256" t="n">
        <v>0</v>
      </c>
      <c r="H256" t="n">
        <v>0</v>
      </c>
      <c r="I256" t="n">
        <v>0</v>
      </c>
      <c r="J256" t="n">
        <v>0</v>
      </c>
      <c r="K256" t="n">
        <v>0</v>
      </c>
      <c r="L256" s="111" t="n">
        <v>0</v>
      </c>
      <c r="M256" s="102">
        <f>M255-(D256+E256+D258+E258+D260+E260)</f>
        <v/>
      </c>
      <c r="N256" s="104">
        <f>N255-(F256+F258+F260)</f>
        <v/>
      </c>
      <c r="O256" s="104">
        <f>O255-(G256+H256+G258+H258+G260+H260)</f>
        <v/>
      </c>
      <c r="P256" s="104">
        <f>P255-(I256+I258+I260)</f>
        <v/>
      </c>
      <c r="Q256" s="14" t="n"/>
      <c r="R256" s="14" t="n"/>
    </row>
    <row r="257">
      <c r="A257" s="144" t="n"/>
      <c r="B257" s="142" t="n"/>
      <c r="C257" s="131" t="inlineStr">
        <is>
          <t>Sum of Billing % of FC</t>
        </is>
      </c>
      <c r="D257" s="131" t="n"/>
      <c r="E257" s="132" t="n"/>
      <c r="F257" s="132" t="n"/>
      <c r="G257" s="132" t="n"/>
      <c r="H257" s="132" t="n"/>
      <c r="I257" s="132" t="n"/>
      <c r="J257" s="132" t="n"/>
      <c r="K257" s="132" t="n"/>
      <c r="L257" s="133" t="n"/>
    </row>
    <row r="258">
      <c r="A258" s="144" t="n"/>
      <c r="B258" s="142" t="n"/>
      <c r="C258" s="109" t="inlineStr">
        <is>
          <t>Sum of on_hand</t>
        </is>
      </c>
      <c r="D258" s="109" t="n">
        <v>0</v>
      </c>
      <c r="E258" t="n">
        <v>0</v>
      </c>
      <c r="F258" t="n">
        <v>0</v>
      </c>
      <c r="H258" t="n">
        <v>0</v>
      </c>
      <c r="I258" t="n">
        <v>0</v>
      </c>
      <c r="J258" t="n">
        <v>0</v>
      </c>
      <c r="K258" t="n">
        <v>0</v>
      </c>
      <c r="L258" s="111" t="n">
        <v>0</v>
      </c>
      <c r="M258" s="41">
        <f>IFERROR((D256+E256+D258+E258+D260+E260+M259)/(D255+E255),"")</f>
        <v/>
      </c>
      <c r="N258" s="112">
        <f>IFERROR((F256+F258+F260+N259)/F255,"")</f>
        <v/>
      </c>
      <c r="O258" s="112">
        <f>IFERROR((G256+H256+G258+H258+G260+H260+O259)/(G255+H255),"")</f>
        <v/>
      </c>
      <c r="P258" s="112">
        <f>IFERROR((I256+I258+I260+P259)/I255,"")</f>
        <v/>
      </c>
    </row>
    <row r="259">
      <c r="A259" s="144" t="n"/>
      <c r="B259" s="142" t="n"/>
      <c r="C259" s="131" t="inlineStr">
        <is>
          <t xml:space="preserve">Sum of Inv+Onhand % </t>
        </is>
      </c>
      <c r="D259" s="131" t="n"/>
      <c r="E259" s="132" t="n"/>
      <c r="F259" s="132" t="n"/>
      <c r="G259" s="132" t="n"/>
      <c r="H259" s="132" t="n"/>
      <c r="I259" s="132" t="n"/>
      <c r="J259" s="132" t="n"/>
      <c r="K259" s="132" t="n"/>
      <c r="L259" s="133" t="n"/>
      <c r="M259" s="102" t="n"/>
      <c r="N259" s="102" t="n"/>
      <c r="O259" s="102" t="n"/>
      <c r="P259" s="102" t="n"/>
    </row>
    <row r="260">
      <c r="A260" s="144" t="n"/>
      <c r="B260" s="142" t="n"/>
      <c r="C260" s="109" t="inlineStr">
        <is>
          <t>Sum of in_transit</t>
        </is>
      </c>
      <c r="D260" s="109" t="n">
        <v>0</v>
      </c>
      <c r="E260" t="n">
        <v>0</v>
      </c>
      <c r="F260" t="n">
        <v>0</v>
      </c>
      <c r="H260" t="n">
        <v>0</v>
      </c>
      <c r="I260" t="n">
        <v>0</v>
      </c>
      <c r="J260" t="n">
        <v>0</v>
      </c>
      <c r="K260" t="n">
        <v>0</v>
      </c>
      <c r="L260" s="111" t="n">
        <v>0</v>
      </c>
    </row>
    <row r="261">
      <c r="A261" s="144" t="n"/>
      <c r="B261" s="142" t="n"/>
      <c r="C261" s="151" t="inlineStr">
        <is>
          <t>Sum of coverage with Intransit %</t>
        </is>
      </c>
      <c r="D261" s="151" t="n"/>
      <c r="E261" s="152" t="n"/>
      <c r="F261" s="152" t="n"/>
      <c r="G261" s="152" t="n"/>
      <c r="H261" s="152" t="n"/>
      <c r="I261" s="152" t="n"/>
      <c r="J261" s="152" t="n"/>
      <c r="K261" s="152" t="n"/>
      <c r="L261" s="153" t="n"/>
      <c r="M261" s="41">
        <f>IFERROR((D256+E256+D258+E258+D260+E260+M262)/(D255+E255),"")</f>
        <v/>
      </c>
      <c r="N261" s="112">
        <f>IFERROR((F256+F258+F260+N262)/F255,"")</f>
        <v/>
      </c>
      <c r="O261" s="112">
        <f>IFERROR((G256+H256+G258+H258+G260+H260+O262)/(G255+H255),"")</f>
        <v/>
      </c>
      <c r="P261" s="112">
        <f>IFERROR((I256+I258+I260+P262)/I255,"")</f>
        <v/>
      </c>
    </row>
    <row r="262">
      <c r="A262" s="144" t="n"/>
      <c r="B262" s="142" t="n"/>
      <c r="C262" s="113" t="inlineStr">
        <is>
          <t>Sum of Next_month_FC</t>
        </is>
      </c>
      <c r="D262" s="113" t="n"/>
      <c r="E262" s="14" t="n"/>
      <c r="F262" s="14" t="n"/>
      <c r="G262" s="14" t="n"/>
      <c r="H262" s="14" t="n"/>
      <c r="I262" s="14" t="n"/>
      <c r="J262" s="14" t="n"/>
      <c r="K262" s="14" t="n"/>
      <c r="L262" s="114" t="n"/>
      <c r="M262" s="102">
        <f>SUMIF(Working!$A:$A,$A255,Working!AF:AF)-SUMIF(Working!$A:$A,$A255,Working!P:P)</f>
        <v/>
      </c>
      <c r="N262" s="49">
        <f>SUMIF(Working!$A:$A,$A255,Working!AG:AG)-SUMIF(Working!$A:$A,$A255,Working!S:S)</f>
        <v/>
      </c>
      <c r="O262" s="49">
        <f>SUMIF(Working!$A:$A,$A255,Working!AH:AH)-SUMIF(Working!$A:$A,$A255,Working!R:R)</f>
        <v/>
      </c>
      <c r="P262" s="49">
        <f>SUMIF(Working!$A:$A,$A255,Working!AI:AI)-SUMIF(Working!$A:$A,$A255,Working!Q:Q)</f>
        <v/>
      </c>
    </row>
    <row r="263">
      <c r="A263" s="144" t="n"/>
      <c r="B263" s="142" t="n"/>
      <c r="C263" s="109" t="inlineStr">
        <is>
          <t>Sum of Closing estimate</t>
        </is>
      </c>
      <c r="D263" s="109" t="n">
        <v>0</v>
      </c>
      <c r="E263" t="n">
        <v>0</v>
      </c>
      <c r="F263" t="n">
        <v>0</v>
      </c>
      <c r="G263" t="n">
        <v>0</v>
      </c>
      <c r="H263" t="n">
        <v>0</v>
      </c>
      <c r="I263" t="n">
        <v>0</v>
      </c>
      <c r="J263" t="n">
        <v>0</v>
      </c>
      <c r="K263" t="n">
        <v>0</v>
      </c>
      <c r="L263" s="111" t="n">
        <v>0</v>
      </c>
      <c r="M263" s="130" t="n"/>
      <c r="N263" s="130" t="n"/>
      <c r="O263" s="130" t="n"/>
      <c r="P263" s="130" t="n"/>
      <c r="Q263" s="130" t="n"/>
      <c r="R263" s="130" t="n"/>
    </row>
    <row r="264">
      <c r="A264" s="144" t="n"/>
      <c r="B264" s="142" t="n"/>
      <c r="C264" s="131" t="inlineStr">
        <is>
          <t>Sum of Next month coverage%</t>
        </is>
      </c>
      <c r="D264" s="131" t="n"/>
      <c r="E264" s="132" t="n"/>
      <c r="F264" s="132" t="n"/>
      <c r="G264" s="132" t="n"/>
      <c r="H264" s="132" t="n"/>
      <c r="I264" s="132" t="n"/>
      <c r="J264" s="132" t="n"/>
      <c r="K264" s="132" t="n"/>
      <c r="L264" s="133" t="n"/>
    </row>
    <row r="265">
      <c r="A265" s="143" t="n">
        <v>1601170</v>
      </c>
      <c r="B265" s="141" t="inlineStr">
        <is>
          <t>CDC 50+Premium</t>
        </is>
      </c>
      <c r="C265" s="138" t="inlineStr">
        <is>
          <t>Sum of forecast</t>
        </is>
      </c>
      <c r="D265" s="138" t="n">
        <v>0</v>
      </c>
      <c r="E265" s="139" t="n">
        <v>0</v>
      </c>
      <c r="F265" s="139" t="n">
        <v>0</v>
      </c>
      <c r="G265" s="139" t="n"/>
      <c r="H265" s="139" t="n">
        <v>0</v>
      </c>
      <c r="I265" s="139" t="n">
        <v>0</v>
      </c>
      <c r="J265" s="139" t="n">
        <v>0</v>
      </c>
      <c r="K265" s="139" t="n">
        <v>0</v>
      </c>
      <c r="L265" s="140" t="n">
        <v>0</v>
      </c>
      <c r="M265" s="102">
        <f>(D265+E265)*Q265</f>
        <v/>
      </c>
      <c r="N265" s="104">
        <f>F265*Q265</f>
        <v/>
      </c>
      <c r="O265" s="104">
        <f>(G265+H265)*Q265</f>
        <v/>
      </c>
      <c r="P265" s="104">
        <f>I265*Q265</f>
        <v/>
      </c>
      <c r="Q265" s="14">
        <f>(J266+J268+J270+R265)/J265</f>
        <v/>
      </c>
      <c r="R265" s="14" t="n">
        <v>20</v>
      </c>
    </row>
    <row r="266">
      <c r="A266" s="144" t="n"/>
      <c r="B266" s="142" t="n"/>
      <c r="C266" s="109" t="inlineStr">
        <is>
          <t>Sum of invoice</t>
        </is>
      </c>
      <c r="D266" s="109" t="n">
        <v>0</v>
      </c>
      <c r="E266" t="n">
        <v>0</v>
      </c>
      <c r="F266" t="n">
        <v>0</v>
      </c>
      <c r="H266" t="n">
        <v>0</v>
      </c>
      <c r="I266" t="n">
        <v>0</v>
      </c>
      <c r="J266" t="n">
        <v>0</v>
      </c>
      <c r="K266" t="n">
        <v>0</v>
      </c>
      <c r="L266" s="111" t="n">
        <v>0</v>
      </c>
      <c r="M266" s="102">
        <f>M265-(D266+E266+D268+E268+D270+E270)</f>
        <v/>
      </c>
      <c r="N266" s="104">
        <f>N265-(F266+F268+F270)</f>
        <v/>
      </c>
      <c r="O266" s="104">
        <f>O265-(G266+H266+G268+H268+G270+H270)</f>
        <v/>
      </c>
      <c r="P266" s="104">
        <f>P265-(I266+I268+I270)</f>
        <v/>
      </c>
      <c r="Q266" s="14" t="n"/>
      <c r="R266" s="14" t="n"/>
    </row>
    <row r="267">
      <c r="A267" s="144" t="n"/>
      <c r="B267" s="142" t="n"/>
      <c r="C267" s="131" t="inlineStr">
        <is>
          <t>Sum of Billing % of FC</t>
        </is>
      </c>
      <c r="D267" s="131" t="n"/>
      <c r="E267" s="132" t="n"/>
      <c r="F267" s="132" t="n"/>
      <c r="G267" s="132" t="n"/>
      <c r="H267" s="132" t="n"/>
      <c r="I267" s="132" t="n"/>
      <c r="J267" s="132" t="n"/>
      <c r="K267" s="132" t="n"/>
      <c r="L267" s="133" t="n"/>
    </row>
    <row r="268">
      <c r="A268" s="144" t="n"/>
      <c r="B268" s="142" t="n"/>
      <c r="C268" s="109" t="inlineStr">
        <is>
          <t>Sum of on_hand</t>
        </is>
      </c>
      <c r="D268" s="109" t="n">
        <v>0</v>
      </c>
      <c r="E268" t="n">
        <v>0</v>
      </c>
      <c r="F268" t="n">
        <v>3960</v>
      </c>
      <c r="H268" t="n">
        <v>0</v>
      </c>
      <c r="I268" t="n">
        <v>0</v>
      </c>
      <c r="J268" t="n">
        <v>0</v>
      </c>
      <c r="K268" t="n">
        <v>0</v>
      </c>
      <c r="L268" s="111" t="n">
        <v>3960</v>
      </c>
      <c r="M268" s="41">
        <f>IFERROR((D266+E266+D268+E268+D270+E270+M269)/(D265+E265),"")</f>
        <v/>
      </c>
      <c r="N268" s="112">
        <f>IFERROR((F266+F268+F270+N269)/F265,"")</f>
        <v/>
      </c>
      <c r="O268" s="112">
        <f>IFERROR((G266+H266+G268+H268+G270+H270+O269)/(G265+H265),"")</f>
        <v/>
      </c>
      <c r="P268" s="112">
        <f>IFERROR((I266+I268+I270+P269)/I265,"")</f>
        <v/>
      </c>
    </row>
    <row r="269">
      <c r="A269" s="144" t="n"/>
      <c r="B269" s="142" t="n"/>
      <c r="C269" s="131" t="inlineStr">
        <is>
          <t xml:space="preserve">Sum of Inv+Onhand % </t>
        </is>
      </c>
      <c r="D269" s="131" t="n"/>
      <c r="E269" s="132" t="n"/>
      <c r="F269" s="132" t="n"/>
      <c r="G269" s="132" t="n"/>
      <c r="H269" s="132" t="n"/>
      <c r="I269" s="132" t="n"/>
      <c r="J269" s="132" t="n"/>
      <c r="K269" s="132" t="n"/>
      <c r="L269" s="133" t="n"/>
      <c r="M269" s="102" t="n"/>
      <c r="N269" s="102" t="n"/>
      <c r="O269" s="102" t="n"/>
      <c r="P269" s="102" t="n"/>
    </row>
    <row r="270">
      <c r="A270" s="144" t="n"/>
      <c r="B270" s="142" t="n"/>
      <c r="C270" s="109" t="inlineStr">
        <is>
          <t>Sum of in_transit</t>
        </is>
      </c>
      <c r="D270" s="109" t="n">
        <v>0</v>
      </c>
      <c r="E270" t="n">
        <v>0</v>
      </c>
      <c r="F270" t="n">
        <v>0</v>
      </c>
      <c r="H270" t="n">
        <v>2520</v>
      </c>
      <c r="I270" t="n">
        <v>0</v>
      </c>
      <c r="J270" t="n">
        <v>0</v>
      </c>
      <c r="K270" t="n">
        <v>0</v>
      </c>
      <c r="L270" s="111" t="n">
        <v>2520</v>
      </c>
    </row>
    <row r="271">
      <c r="A271" s="144" t="n"/>
      <c r="B271" s="142" t="n"/>
      <c r="C271" s="151" t="inlineStr">
        <is>
          <t>Sum of coverage with Intransit %</t>
        </is>
      </c>
      <c r="D271" s="151" t="n"/>
      <c r="E271" s="152" t="n"/>
      <c r="F271" s="152" t="n"/>
      <c r="G271" s="152" t="n"/>
      <c r="H271" s="152" t="n"/>
      <c r="I271" s="152" t="n"/>
      <c r="J271" s="152" t="n"/>
      <c r="K271" s="152" t="n"/>
      <c r="L271" s="153" t="n"/>
      <c r="M271" s="41">
        <f>IFERROR((D266+E266+D268+E268+D270+E270+M272)/(D265+E265),"")</f>
        <v/>
      </c>
      <c r="N271" s="112">
        <f>IFERROR((F266+F268+F270+N272)/F265,"")</f>
        <v/>
      </c>
      <c r="O271" s="112">
        <f>IFERROR((G266+H266+G268+H268+G270+H270+O272)/(G265+H265),"")</f>
        <v/>
      </c>
      <c r="P271" s="112">
        <f>IFERROR((I266+I268+I270+P272)/I265,"")</f>
        <v/>
      </c>
    </row>
    <row r="272">
      <c r="A272" s="144" t="n"/>
      <c r="B272" s="142" t="n"/>
      <c r="C272" s="113" t="inlineStr">
        <is>
          <t>Sum of Next_month_FC</t>
        </is>
      </c>
      <c r="D272" s="113" t="n"/>
      <c r="E272" s="14" t="n"/>
      <c r="F272" s="14" t="n"/>
      <c r="G272" s="14" t="n"/>
      <c r="H272" s="14" t="n"/>
      <c r="I272" s="14" t="n"/>
      <c r="J272" s="14" t="n"/>
      <c r="K272" s="14" t="n"/>
      <c r="L272" s="114" t="n"/>
      <c r="M272" s="102">
        <f>SUMIF(Working!$A:$A,$A265,Working!AF:AF)-SUMIF(Working!$A:$A,$A265,Working!P:P)</f>
        <v/>
      </c>
      <c r="N272" s="49">
        <f>SUMIF(Working!$A:$A,$A265,Working!AG:AG)-SUMIF(Working!$A:$A,$A265,Working!S:S)</f>
        <v/>
      </c>
      <c r="O272" s="49">
        <f>SUMIF(Working!$A:$A,$A265,Working!AH:AH)-SUMIF(Working!$A:$A,$A265,Working!R:R)</f>
        <v/>
      </c>
      <c r="P272" s="49">
        <f>SUMIF(Working!$A:$A,$A265,Working!AI:AI)-SUMIF(Working!$A:$A,$A265,Working!Q:Q)</f>
        <v/>
      </c>
    </row>
    <row r="273">
      <c r="A273" s="144" t="n"/>
      <c r="B273" s="142" t="n"/>
      <c r="C273" s="109" t="inlineStr">
        <is>
          <t>Sum of Closing estimate</t>
        </is>
      </c>
      <c r="D273" s="109" t="n">
        <v>0</v>
      </c>
      <c r="E273" t="n">
        <v>0</v>
      </c>
      <c r="F273" t="n">
        <v>3960</v>
      </c>
      <c r="G273" t="n">
        <v>0</v>
      </c>
      <c r="H273" t="n">
        <v>2520</v>
      </c>
      <c r="I273" t="n">
        <v>0</v>
      </c>
      <c r="J273" t="n">
        <v>0</v>
      </c>
      <c r="K273" t="n">
        <v>0</v>
      </c>
      <c r="L273" s="111" t="n">
        <v>6480</v>
      </c>
      <c r="M273" s="130" t="n"/>
      <c r="N273" s="130" t="n"/>
      <c r="O273" s="130" t="n"/>
      <c r="P273" s="130" t="n"/>
      <c r="Q273" s="130" t="n"/>
      <c r="R273" s="130" t="n"/>
    </row>
    <row r="274">
      <c r="A274" s="144" t="n"/>
      <c r="B274" s="142" t="n"/>
      <c r="C274" s="131" t="inlineStr">
        <is>
          <t>Sum of Next month coverage%</t>
        </is>
      </c>
      <c r="D274" s="131" t="n"/>
      <c r="E274" s="132" t="n"/>
      <c r="F274" s="132" t="n"/>
      <c r="G274" s="132" t="n"/>
      <c r="H274" s="132" t="n"/>
      <c r="I274" s="132" t="n"/>
      <c r="J274" s="132" t="n"/>
      <c r="K274" s="132" t="n"/>
      <c r="L274" s="133" t="n"/>
    </row>
    <row r="275">
      <c r="A275" s="143" t="n">
        <v>1601182</v>
      </c>
      <c r="B275" s="141" t="inlineStr">
        <is>
          <t>CDC 30</t>
        </is>
      </c>
      <c r="C275" s="138" t="inlineStr">
        <is>
          <t>Sum of forecast</t>
        </is>
      </c>
      <c r="D275" s="138" t="n">
        <v>152000</v>
      </c>
      <c r="E275" s="139" t="n">
        <v>0</v>
      </c>
      <c r="F275" s="139" t="n">
        <v>157730</v>
      </c>
      <c r="G275" s="139" t="n"/>
      <c r="H275" s="139" t="n">
        <v>94000</v>
      </c>
      <c r="I275" s="139" t="n">
        <v>0</v>
      </c>
      <c r="J275" s="139" t="n">
        <v>0</v>
      </c>
      <c r="K275" s="139" t="n">
        <v>0</v>
      </c>
      <c r="L275" s="140" t="n">
        <v>403730</v>
      </c>
      <c r="M275" s="102">
        <f>(D275+E275)*Q275</f>
        <v/>
      </c>
      <c r="N275" s="104">
        <f>F275*Q275</f>
        <v/>
      </c>
      <c r="O275" s="104">
        <f>(G275+H275)*Q275</f>
        <v/>
      </c>
      <c r="P275" s="104">
        <f>I275*Q275</f>
        <v/>
      </c>
      <c r="Q275" s="14">
        <f>(J276+J278+J280+R275)/J275</f>
        <v/>
      </c>
      <c r="R275" s="14" t="n">
        <v>20</v>
      </c>
    </row>
    <row r="276">
      <c r="A276" s="144" t="n"/>
      <c r="B276" s="142" t="n"/>
      <c r="C276" s="109" t="inlineStr">
        <is>
          <t>Sum of invoice</t>
        </is>
      </c>
      <c r="D276" s="109" t="n">
        <v>61104</v>
      </c>
      <c r="E276" t="n">
        <v>0</v>
      </c>
      <c r="F276" t="n">
        <v>30552</v>
      </c>
      <c r="H276" t="n">
        <v>43583</v>
      </c>
      <c r="I276" t="n">
        <v>0</v>
      </c>
      <c r="J276" t="n">
        <v>0</v>
      </c>
      <c r="K276" t="n">
        <v>0</v>
      </c>
      <c r="L276" s="111" t="n">
        <v>135239</v>
      </c>
      <c r="M276" s="102">
        <f>M275-(D276+E276+D278+E278+D280+E280)</f>
        <v/>
      </c>
      <c r="N276" s="104">
        <f>N275-(F276+F278+F280)</f>
        <v/>
      </c>
      <c r="O276" s="104">
        <f>O275-(G276+H276+G278+H278+G280+H280)</f>
        <v/>
      </c>
      <c r="P276" s="104">
        <f>P275-(I276+I278+I280)</f>
        <v/>
      </c>
      <c r="Q276" s="14" t="n"/>
      <c r="R276" s="14" t="n"/>
    </row>
    <row r="277">
      <c r="A277" s="144" t="n"/>
      <c r="B277" s="142" t="n"/>
      <c r="C277" s="131" t="inlineStr">
        <is>
          <t>Sum of Billing % of FC</t>
        </is>
      </c>
      <c r="D277" s="131" t="n">
        <v>0.402</v>
      </c>
      <c r="E277" s="132" t="n"/>
      <c r="F277" s="132" t="n">
        <v>0.1936980916756482</v>
      </c>
      <c r="G277" s="132" t="n"/>
      <c r="H277" s="132" t="n">
        <v>0.4636489361702127</v>
      </c>
      <c r="I277" s="132" t="n"/>
      <c r="J277" s="132" t="n"/>
      <c r="K277" s="132" t="n"/>
      <c r="L277" s="133" t="n">
        <v>0.3349738686746093</v>
      </c>
    </row>
    <row r="278">
      <c r="A278" s="144" t="n"/>
      <c r="B278" s="142" t="n"/>
      <c r="C278" s="109" t="inlineStr">
        <is>
          <t>Sum of on_hand</t>
        </is>
      </c>
      <c r="D278" s="109" t="n">
        <v>67602</v>
      </c>
      <c r="E278" t="n">
        <v>8473</v>
      </c>
      <c r="F278" t="n">
        <v>79863</v>
      </c>
      <c r="H278" t="n">
        <v>66789</v>
      </c>
      <c r="I278" t="n">
        <v>0</v>
      </c>
      <c r="J278" t="n">
        <v>0</v>
      </c>
      <c r="K278" t="n">
        <v>0</v>
      </c>
      <c r="L278" s="111" t="n">
        <v>222727</v>
      </c>
      <c r="M278" s="41">
        <f>IFERROR((D276+E276+D278+E278+D280+E280+M279)/(D275+E275),"")</f>
        <v/>
      </c>
      <c r="N278" s="112">
        <f>IFERROR((F276+F278+F280+N279)/F275,"")</f>
        <v/>
      </c>
      <c r="O278" s="112">
        <f>IFERROR((G276+H276+G278+H278+G280+H280+O279)/(G275+H275),"")</f>
        <v/>
      </c>
      <c r="P278" s="112">
        <f>IFERROR((I276+I278+I280+P279)/I275,"")</f>
        <v/>
      </c>
    </row>
    <row r="279">
      <c r="A279" s="144" t="n"/>
      <c r="B279" s="142" t="n"/>
      <c r="C279" s="131" t="inlineStr">
        <is>
          <t xml:space="preserve">Sum of Inv+Onhand % </t>
        </is>
      </c>
      <c r="D279" s="131" t="n">
        <v>0.84675</v>
      </c>
      <c r="E279" s="132" t="n"/>
      <c r="F279" s="132" t="n">
        <v>0.7000253597920497</v>
      </c>
      <c r="G279" s="132" t="n"/>
      <c r="H279" s="132" t="n">
        <v>1.174170212765957</v>
      </c>
      <c r="I279" s="132" t="n"/>
      <c r="J279" s="132" t="n"/>
      <c r="K279" s="132" t="n"/>
      <c r="L279" s="133" t="n">
        <v>0.8866470165704803</v>
      </c>
      <c r="M279" s="102" t="n"/>
      <c r="N279" s="102" t="n"/>
      <c r="O279" s="102" t="n"/>
      <c r="P279" s="102" t="n"/>
    </row>
    <row r="280">
      <c r="A280" s="144" t="n"/>
      <c r="B280" s="142" t="n"/>
      <c r="C280" s="109" t="inlineStr">
        <is>
          <t>Sum of in_transit</t>
        </is>
      </c>
      <c r="D280" s="109" t="n">
        <v>6768</v>
      </c>
      <c r="E280" t="n">
        <v>0</v>
      </c>
      <c r="F280" t="n">
        <v>26064</v>
      </c>
      <c r="H280" t="n">
        <v>2184</v>
      </c>
      <c r="I280" t="n">
        <v>0</v>
      </c>
      <c r="J280" t="n">
        <v>0</v>
      </c>
      <c r="K280" t="n">
        <v>0</v>
      </c>
      <c r="L280" s="111" t="n">
        <v>35016</v>
      </c>
    </row>
    <row r="281">
      <c r="A281" s="144" t="n"/>
      <c r="B281" s="142" t="n"/>
      <c r="C281" s="151" t="inlineStr">
        <is>
          <t>Sum of coverage with Intransit %</t>
        </is>
      </c>
      <c r="D281" s="151" t="n">
        <v>0.8912763157894736</v>
      </c>
      <c r="E281" s="152" t="n"/>
      <c r="F281" s="152" t="n">
        <v>0.8652697647879287</v>
      </c>
      <c r="G281" s="152" t="n"/>
      <c r="H281" s="152" t="n">
        <v>1.197404255319149</v>
      </c>
      <c r="I281" s="152" t="n"/>
      <c r="J281" s="152" t="n"/>
      <c r="K281" s="152" t="n"/>
      <c r="L281" s="153" t="n">
        <v>0.9733782478389023</v>
      </c>
      <c r="M281" s="41">
        <f>IFERROR((D276+E276+D278+E278+D280+E280+M282)/(D275+E275),"")</f>
        <v/>
      </c>
      <c r="N281" s="112">
        <f>IFERROR((F276+F278+F280+N282)/F275,"")</f>
        <v/>
      </c>
      <c r="O281" s="112">
        <f>IFERROR((G276+H276+G278+H278+G280+H280+O282)/(G275+H275),"")</f>
        <v/>
      </c>
      <c r="P281" s="112">
        <f>IFERROR((I276+I278+I280+P282)/I275,"")</f>
        <v/>
      </c>
    </row>
    <row r="282">
      <c r="A282" s="144" t="n"/>
      <c r="B282" s="142" t="n"/>
      <c r="C282" s="113" t="inlineStr">
        <is>
          <t>Sum of Next_month_FC</t>
        </is>
      </c>
      <c r="D282" s="113" t="n"/>
      <c r="E282" s="14" t="n"/>
      <c r="F282" s="14" t="n"/>
      <c r="G282" s="14" t="n"/>
      <c r="H282" s="14" t="n"/>
      <c r="I282" s="14" t="n"/>
      <c r="J282" s="14" t="n"/>
      <c r="K282" s="14" t="n"/>
      <c r="L282" s="114" t="n"/>
      <c r="M282" s="102">
        <f>SUMIF(Working!$A:$A,$A275,Working!AF:AF)-SUMIF(Working!$A:$A,$A275,Working!P:P)</f>
        <v/>
      </c>
      <c r="N282" s="49">
        <f>SUMIF(Working!$A:$A,$A275,Working!AG:AG)-SUMIF(Working!$A:$A,$A275,Working!S:S)</f>
        <v/>
      </c>
      <c r="O282" s="49">
        <f>SUMIF(Working!$A:$A,$A275,Working!AH:AH)-SUMIF(Working!$A:$A,$A275,Working!R:R)</f>
        <v/>
      </c>
      <c r="P282" s="49">
        <f>SUMIF(Working!$A:$A,$A275,Working!AI:AI)-SUMIF(Working!$A:$A,$A275,Working!Q:Q)</f>
        <v/>
      </c>
    </row>
    <row r="283">
      <c r="A283" s="144" t="n"/>
      <c r="B283" s="142" t="n"/>
      <c r="C283" s="109" t="inlineStr">
        <is>
          <t>Sum of Closing estimate</t>
        </is>
      </c>
      <c r="D283" s="109" t="n">
        <v>-16526</v>
      </c>
      <c r="E283" t="n">
        <v>8473</v>
      </c>
      <c r="F283" t="n">
        <v>-21251</v>
      </c>
      <c r="G283" t="n">
        <v>0</v>
      </c>
      <c r="H283" t="n">
        <v>18556</v>
      </c>
      <c r="I283" t="n">
        <v>0</v>
      </c>
      <c r="J283" t="n">
        <v>0</v>
      </c>
      <c r="K283" t="n">
        <v>0</v>
      </c>
      <c r="L283" s="111" t="n">
        <v>-10748</v>
      </c>
      <c r="M283" s="130" t="n"/>
      <c r="N283" s="130" t="n"/>
      <c r="O283" s="130" t="n"/>
      <c r="P283" s="130" t="n"/>
      <c r="Q283" s="130" t="n"/>
      <c r="R283" s="130" t="n"/>
    </row>
    <row r="284">
      <c r="A284" s="144" t="n"/>
      <c r="B284" s="142" t="n"/>
      <c r="C284" s="131" t="inlineStr">
        <is>
          <t>Sum of Next month coverage%</t>
        </is>
      </c>
      <c r="D284" s="131" t="n"/>
      <c r="E284" s="132" t="n"/>
      <c r="F284" s="132" t="n"/>
      <c r="G284" s="132" t="n"/>
      <c r="H284" s="132" t="n"/>
      <c r="I284" s="132" t="n"/>
      <c r="J284" s="132" t="n"/>
      <c r="K284" s="132" t="n"/>
      <c r="L284" s="133" t="n"/>
    </row>
    <row r="285">
      <c r="A285" s="143" t="n">
        <v>1601184</v>
      </c>
      <c r="B285" s="141" t="inlineStr">
        <is>
          <t>CDC 30 Sleeved</t>
        </is>
      </c>
      <c r="C285" s="138" t="inlineStr">
        <is>
          <t>Sum of forecast</t>
        </is>
      </c>
      <c r="D285" s="138" t="n">
        <v>0</v>
      </c>
      <c r="E285" s="139" t="n">
        <v>0</v>
      </c>
      <c r="F285" s="139" t="n">
        <v>0</v>
      </c>
      <c r="G285" s="139" t="n"/>
      <c r="H285" s="139" t="n">
        <v>0</v>
      </c>
      <c r="I285" s="139" t="n">
        <v>0</v>
      </c>
      <c r="J285" s="139" t="n">
        <v>0</v>
      </c>
      <c r="K285" s="139" t="n">
        <v>0</v>
      </c>
      <c r="L285" s="140" t="n">
        <v>0</v>
      </c>
      <c r="M285" s="102">
        <f>(D285+E285)*Q285</f>
        <v/>
      </c>
      <c r="N285" s="104">
        <f>F285*Q285</f>
        <v/>
      </c>
      <c r="O285" s="104">
        <f>(G285+H285)*Q285</f>
        <v/>
      </c>
      <c r="P285" s="104">
        <f>I285*Q285</f>
        <v/>
      </c>
      <c r="Q285" s="14">
        <f>(J286+J288+J290+R285)/J285</f>
        <v/>
      </c>
      <c r="R285" s="14" t="n">
        <v>20</v>
      </c>
    </row>
    <row r="286">
      <c r="A286" s="144" t="n"/>
      <c r="B286" s="142" t="n"/>
      <c r="C286" s="109" t="inlineStr">
        <is>
          <t>Sum of invoice</t>
        </is>
      </c>
      <c r="D286" s="109" t="n">
        <v>0</v>
      </c>
      <c r="E286" t="n">
        <v>0</v>
      </c>
      <c r="F286" t="n">
        <v>4464</v>
      </c>
      <c r="H286" t="n">
        <v>0</v>
      </c>
      <c r="I286" t="n">
        <v>0</v>
      </c>
      <c r="J286" t="n">
        <v>0</v>
      </c>
      <c r="K286" t="n">
        <v>0</v>
      </c>
      <c r="L286" s="111" t="n">
        <v>4464</v>
      </c>
      <c r="M286" s="102">
        <f>M285-(D286+E286+D288+E288+D290+E290)</f>
        <v/>
      </c>
      <c r="N286" s="104">
        <f>N285-(F286+F288+F290)</f>
        <v/>
      </c>
      <c r="O286" s="104">
        <f>O285-(G286+H286+G288+H288+G290+H290)</f>
        <v/>
      </c>
      <c r="P286" s="104">
        <f>P285-(I286+I288+I290)</f>
        <v/>
      </c>
      <c r="Q286" s="14" t="n"/>
      <c r="R286" s="14" t="n"/>
    </row>
    <row r="287">
      <c r="A287" s="144" t="n"/>
      <c r="B287" s="142" t="n"/>
      <c r="C287" s="131" t="inlineStr">
        <is>
          <t>Sum of Billing % of FC</t>
        </is>
      </c>
      <c r="D287" s="131" t="n"/>
      <c r="E287" s="132" t="n"/>
      <c r="F287" s="132" t="n"/>
      <c r="G287" s="132" t="n"/>
      <c r="H287" s="132" t="n"/>
      <c r="I287" s="132" t="n"/>
      <c r="J287" s="132" t="n"/>
      <c r="K287" s="132" t="n"/>
      <c r="L287" s="133" t="n"/>
    </row>
    <row r="288">
      <c r="A288" s="144" t="n"/>
      <c r="B288" s="142" t="n"/>
      <c r="C288" s="109" t="inlineStr">
        <is>
          <t>Sum of on_hand</t>
        </is>
      </c>
      <c r="D288" s="109" t="n">
        <v>0</v>
      </c>
      <c r="E288" t="n">
        <v>0</v>
      </c>
      <c r="F288" t="n">
        <v>0</v>
      </c>
      <c r="H288" t="n">
        <v>0</v>
      </c>
      <c r="I288" t="n">
        <v>0</v>
      </c>
      <c r="J288" t="n">
        <v>0</v>
      </c>
      <c r="K288" t="n">
        <v>0</v>
      </c>
      <c r="L288" s="111" t="n">
        <v>0</v>
      </c>
      <c r="M288" s="41">
        <f>IFERROR((D286+E286+D288+E288+D290+E290+M289)/(D285+E285),"")</f>
        <v/>
      </c>
      <c r="N288" s="112">
        <f>IFERROR((F286+F288+F290+N289)/F285,"")</f>
        <v/>
      </c>
      <c r="O288" s="112">
        <f>IFERROR((G286+H286+G288+H288+G290+H290+O289)/(G285+H285),"")</f>
        <v/>
      </c>
      <c r="P288" s="112">
        <f>IFERROR((I286+I288+I290+P289)/I285,"")</f>
        <v/>
      </c>
    </row>
    <row r="289">
      <c r="A289" s="144" t="n"/>
      <c r="B289" s="142" t="n"/>
      <c r="C289" s="131" t="inlineStr">
        <is>
          <t xml:space="preserve">Sum of Inv+Onhand % </t>
        </is>
      </c>
      <c r="D289" s="131" t="n"/>
      <c r="E289" s="132" t="n"/>
      <c r="F289" s="132" t="n"/>
      <c r="G289" s="132" t="n"/>
      <c r="H289" s="132" t="n"/>
      <c r="I289" s="132" t="n"/>
      <c r="J289" s="132" t="n"/>
      <c r="K289" s="132" t="n"/>
      <c r="L289" s="133" t="n"/>
      <c r="M289" s="102" t="n"/>
      <c r="N289" s="102" t="n"/>
      <c r="O289" s="102" t="n"/>
      <c r="P289" s="102" t="n"/>
    </row>
    <row r="290">
      <c r="A290" s="144" t="n"/>
      <c r="B290" s="142" t="n"/>
      <c r="C290" s="109" t="inlineStr">
        <is>
          <t>Sum of in_transit</t>
        </is>
      </c>
      <c r="D290" s="109" t="n">
        <v>6264</v>
      </c>
      <c r="E290" t="n">
        <v>0</v>
      </c>
      <c r="F290" t="n">
        <v>432</v>
      </c>
      <c r="H290" t="n">
        <v>0</v>
      </c>
      <c r="I290" t="n">
        <v>0</v>
      </c>
      <c r="J290" t="n">
        <v>0</v>
      </c>
      <c r="K290" t="n">
        <v>0</v>
      </c>
      <c r="L290" s="111" t="n">
        <v>6696</v>
      </c>
    </row>
    <row r="291">
      <c r="A291" s="144" t="n"/>
      <c r="B291" s="142" t="n"/>
      <c r="C291" s="151" t="inlineStr">
        <is>
          <t>Sum of coverage with Intransit %</t>
        </is>
      </c>
      <c r="D291" s="151" t="n"/>
      <c r="E291" s="152" t="n"/>
      <c r="F291" s="152" t="n"/>
      <c r="G291" s="152" t="n"/>
      <c r="H291" s="152" t="n"/>
      <c r="I291" s="152" t="n"/>
      <c r="J291" s="152" t="n"/>
      <c r="K291" s="152" t="n"/>
      <c r="L291" s="153" t="n"/>
      <c r="M291" s="41">
        <f>IFERROR((D286+E286+D288+E288+D290+E290+M292)/(D285+E285),"")</f>
        <v/>
      </c>
      <c r="N291" s="112">
        <f>IFERROR((F286+F288+F290+N292)/F285,"")</f>
        <v/>
      </c>
      <c r="O291" s="112">
        <f>IFERROR((G286+H286+G288+H288+G290+H290+O292)/(G285+H285),"")</f>
        <v/>
      </c>
      <c r="P291" s="112">
        <f>IFERROR((I286+I288+I290+P292)/I285,"")</f>
        <v/>
      </c>
    </row>
    <row r="292">
      <c r="A292" s="144" t="n"/>
      <c r="B292" s="142" t="n"/>
      <c r="C292" s="113" t="inlineStr">
        <is>
          <t>Sum of Next_month_FC</t>
        </is>
      </c>
      <c r="D292" s="113" t="n"/>
      <c r="E292" s="14" t="n"/>
      <c r="F292" s="14" t="n"/>
      <c r="G292" s="14" t="n"/>
      <c r="H292" s="14" t="n"/>
      <c r="I292" s="14" t="n"/>
      <c r="J292" s="14" t="n"/>
      <c r="K292" s="14" t="n"/>
      <c r="L292" s="114" t="n"/>
      <c r="M292" s="102">
        <f>SUMIF(Working!$A:$A,$A285,Working!AF:AF)-SUMIF(Working!$A:$A,$A285,Working!P:P)</f>
        <v/>
      </c>
      <c r="N292" s="49">
        <f>SUMIF(Working!$A:$A,$A285,Working!AG:AG)-SUMIF(Working!$A:$A,$A285,Working!S:S)</f>
        <v/>
      </c>
      <c r="O292" s="49">
        <f>SUMIF(Working!$A:$A,$A285,Working!AH:AH)-SUMIF(Working!$A:$A,$A285,Working!R:R)</f>
        <v/>
      </c>
      <c r="P292" s="49">
        <f>SUMIF(Working!$A:$A,$A285,Working!AI:AI)-SUMIF(Working!$A:$A,$A285,Working!Q:Q)</f>
        <v/>
      </c>
    </row>
    <row r="293">
      <c r="A293" s="144" t="n"/>
      <c r="B293" s="142" t="n"/>
      <c r="C293" s="109" t="inlineStr">
        <is>
          <t>Sum of Closing estimate</t>
        </is>
      </c>
      <c r="D293" s="109" t="n">
        <v>6264</v>
      </c>
      <c r="E293" t="n">
        <v>0</v>
      </c>
      <c r="F293" t="n">
        <v>4896</v>
      </c>
      <c r="G293" t="n">
        <v>0</v>
      </c>
      <c r="H293" t="n">
        <v>0</v>
      </c>
      <c r="I293" t="n">
        <v>0</v>
      </c>
      <c r="J293" t="n">
        <v>0</v>
      </c>
      <c r="K293" t="n">
        <v>0</v>
      </c>
      <c r="L293" s="111" t="n">
        <v>11160</v>
      </c>
      <c r="M293" s="130" t="n"/>
      <c r="N293" s="130" t="n"/>
      <c r="O293" s="130" t="n"/>
      <c r="P293" s="130" t="n"/>
      <c r="Q293" s="130" t="n"/>
      <c r="R293" s="130" t="n"/>
    </row>
    <row r="294">
      <c r="A294" s="144" t="n"/>
      <c r="B294" s="142" t="n"/>
      <c r="C294" s="131" t="inlineStr">
        <is>
          <t>Sum of Next month coverage%</t>
        </is>
      </c>
      <c r="D294" s="131" t="n"/>
      <c r="E294" s="132" t="n"/>
      <c r="F294" s="132" t="n"/>
      <c r="G294" s="132" t="n"/>
      <c r="H294" s="132" t="n"/>
      <c r="I294" s="132" t="n"/>
      <c r="J294" s="132" t="n"/>
      <c r="K294" s="132" t="n"/>
      <c r="L294" s="133" t="n"/>
    </row>
    <row r="295">
      <c r="A295" s="143" t="n">
        <v>1601191</v>
      </c>
      <c r="B295" s="141" t="inlineStr">
        <is>
          <t>CDC 20 Jar pilot</t>
        </is>
      </c>
      <c r="C295" s="138" t="inlineStr">
        <is>
          <t>Sum of forecast</t>
        </is>
      </c>
      <c r="D295" s="138" t="n">
        <v>0</v>
      </c>
      <c r="E295" s="139" t="n">
        <v>0</v>
      </c>
      <c r="F295" s="139" t="n">
        <v>0</v>
      </c>
      <c r="G295" s="139" t="n"/>
      <c r="H295" s="139" t="n">
        <v>0</v>
      </c>
      <c r="I295" s="139" t="n">
        <v>0</v>
      </c>
      <c r="J295" s="139" t="n">
        <v>0</v>
      </c>
      <c r="K295" s="139" t="n">
        <v>0</v>
      </c>
      <c r="L295" s="140" t="n">
        <v>0</v>
      </c>
      <c r="M295" s="102">
        <f>(D295+E295)*Q295</f>
        <v/>
      </c>
      <c r="N295" s="104">
        <f>F295*Q295</f>
        <v/>
      </c>
      <c r="O295" s="104">
        <f>(G295+H295)*Q295</f>
        <v/>
      </c>
      <c r="P295" s="104">
        <f>I295*Q295</f>
        <v/>
      </c>
      <c r="Q295" s="14">
        <f>(J296+J298+J300+R295)/J295</f>
        <v/>
      </c>
      <c r="R295" s="14" t="n">
        <v>20</v>
      </c>
    </row>
    <row r="296">
      <c r="A296" s="144" t="n"/>
      <c r="B296" s="142" t="n"/>
      <c r="C296" s="109" t="inlineStr">
        <is>
          <t>Sum of invoice</t>
        </is>
      </c>
      <c r="D296" s="109" t="n">
        <v>0</v>
      </c>
      <c r="E296" t="n">
        <v>0</v>
      </c>
      <c r="F296" t="n">
        <v>0</v>
      </c>
      <c r="H296" t="n">
        <v>0</v>
      </c>
      <c r="I296" t="n">
        <v>0</v>
      </c>
      <c r="J296" t="n">
        <v>0</v>
      </c>
      <c r="K296" t="n">
        <v>0</v>
      </c>
      <c r="L296" s="111" t="n">
        <v>0</v>
      </c>
      <c r="M296" s="102">
        <f>M295-(D296+E296+D298+E298+D300+E300)</f>
        <v/>
      </c>
      <c r="N296" s="104">
        <f>N295-(F296+F298+F300)</f>
        <v/>
      </c>
      <c r="O296" s="104">
        <f>O295-(G296+H296+G298+H298+G300+H300)</f>
        <v/>
      </c>
      <c r="P296" s="104">
        <f>P295-(I296+I298+I300)</f>
        <v/>
      </c>
      <c r="Q296" s="14" t="n"/>
      <c r="R296" s="14" t="n"/>
    </row>
    <row r="297">
      <c r="A297" s="144" t="n"/>
      <c r="B297" s="142" t="n"/>
      <c r="C297" s="131" t="inlineStr">
        <is>
          <t>Sum of Billing % of FC</t>
        </is>
      </c>
      <c r="D297" s="131" t="n"/>
      <c r="E297" s="132" t="n"/>
      <c r="F297" s="132" t="n"/>
      <c r="G297" s="132" t="n"/>
      <c r="H297" s="132" t="n"/>
      <c r="I297" s="132" t="n"/>
      <c r="J297" s="132" t="n"/>
      <c r="K297" s="132" t="n"/>
      <c r="L297" s="133" t="n"/>
    </row>
    <row r="298">
      <c r="A298" s="144" t="n"/>
      <c r="B298" s="142" t="n"/>
      <c r="C298" s="109" t="inlineStr">
        <is>
          <t>Sum of on_hand</t>
        </is>
      </c>
      <c r="D298" s="109" t="n">
        <v>0</v>
      </c>
      <c r="E298" t="n">
        <v>0</v>
      </c>
      <c r="F298" t="n">
        <v>0</v>
      </c>
      <c r="H298" t="n">
        <v>0</v>
      </c>
      <c r="I298" t="n">
        <v>0</v>
      </c>
      <c r="J298" t="n">
        <v>0</v>
      </c>
      <c r="K298" t="n">
        <v>0</v>
      </c>
      <c r="L298" s="111" t="n">
        <v>0</v>
      </c>
      <c r="M298" s="41">
        <f>IFERROR((D296+E296+D298+E298+D300+E300+M299)/(D295+E295),"")</f>
        <v/>
      </c>
      <c r="N298" s="112">
        <f>IFERROR((F296+F298+F300+N299)/F295,"")</f>
        <v/>
      </c>
      <c r="O298" s="112">
        <f>IFERROR((G296+H296+G298+H298+G300+H300+O299)/(G295+H295),"")</f>
        <v/>
      </c>
      <c r="P298" s="112">
        <f>IFERROR((I296+I298+I300+P299)/I295,"")</f>
        <v/>
      </c>
    </row>
    <row r="299">
      <c r="A299" s="144" t="n"/>
      <c r="B299" s="142" t="n"/>
      <c r="C299" s="131" t="inlineStr">
        <is>
          <t xml:space="preserve">Sum of Inv+Onhand % </t>
        </is>
      </c>
      <c r="D299" s="131" t="n"/>
      <c r="E299" s="132" t="n"/>
      <c r="F299" s="132" t="n"/>
      <c r="G299" s="132" t="n"/>
      <c r="H299" s="132" t="n"/>
      <c r="I299" s="132" t="n"/>
      <c r="J299" s="132" t="n"/>
      <c r="K299" s="132" t="n"/>
      <c r="L299" s="133" t="n"/>
      <c r="M299" s="102" t="n"/>
      <c r="N299" s="102" t="n"/>
      <c r="O299" s="102" t="n"/>
      <c r="P299" s="102" t="n"/>
    </row>
    <row r="300">
      <c r="A300" s="144" t="n"/>
      <c r="B300" s="142" t="n"/>
      <c r="C300" s="109" t="inlineStr">
        <is>
          <t>Sum of in_transit</t>
        </is>
      </c>
      <c r="D300" s="109" t="n">
        <v>0</v>
      </c>
      <c r="E300" t="n">
        <v>0</v>
      </c>
      <c r="F300" t="n">
        <v>0</v>
      </c>
      <c r="H300" t="n">
        <v>0</v>
      </c>
      <c r="I300" t="n">
        <v>0</v>
      </c>
      <c r="J300" t="n">
        <v>0</v>
      </c>
      <c r="K300" t="n">
        <v>0</v>
      </c>
      <c r="L300" s="111" t="n">
        <v>0</v>
      </c>
    </row>
    <row r="301">
      <c r="A301" s="144" t="n"/>
      <c r="B301" s="142" t="n"/>
      <c r="C301" s="151" t="inlineStr">
        <is>
          <t>Sum of coverage with Intransit %</t>
        </is>
      </c>
      <c r="D301" s="151" t="n"/>
      <c r="E301" s="152" t="n"/>
      <c r="F301" s="152" t="n"/>
      <c r="G301" s="152" t="n"/>
      <c r="H301" s="152" t="n"/>
      <c r="I301" s="152" t="n"/>
      <c r="J301" s="152" t="n"/>
      <c r="K301" s="152" t="n"/>
      <c r="L301" s="153" t="n"/>
      <c r="M301" s="41">
        <f>IFERROR((D296+E296+D298+E298+D300+E300+M302)/(D295+E295),"")</f>
        <v/>
      </c>
      <c r="N301" s="112">
        <f>IFERROR((F296+F298+F300+N302)/F295,"")</f>
        <v/>
      </c>
      <c r="O301" s="112">
        <f>IFERROR((G296+H296+G298+H298+G300+H300+O302)/(G295+H295),"")</f>
        <v/>
      </c>
      <c r="P301" s="112">
        <f>IFERROR((I296+I298+I300+P302)/I295,"")</f>
        <v/>
      </c>
    </row>
    <row r="302">
      <c r="A302" s="144" t="n"/>
      <c r="B302" s="142" t="n"/>
      <c r="C302" s="113" t="inlineStr">
        <is>
          <t>Sum of Next_month_FC</t>
        </is>
      </c>
      <c r="D302" s="113" t="n"/>
      <c r="E302" s="14" t="n"/>
      <c r="F302" s="14" t="n"/>
      <c r="G302" s="14" t="n"/>
      <c r="H302" s="14" t="n"/>
      <c r="I302" s="14" t="n"/>
      <c r="J302" s="14" t="n"/>
      <c r="K302" s="14" t="n"/>
      <c r="L302" s="114" t="n"/>
      <c r="M302" s="102">
        <f>SUMIF(Working!$A:$A,$A295,Working!AF:AF)-SUMIF(Working!$A:$A,$A295,Working!P:P)</f>
        <v/>
      </c>
      <c r="N302" s="49">
        <f>SUMIF(Working!$A:$A,$A295,Working!AG:AG)-SUMIF(Working!$A:$A,$A295,Working!S:S)</f>
        <v/>
      </c>
      <c r="O302" s="49">
        <f>SUMIF(Working!$A:$A,$A295,Working!AH:AH)-SUMIF(Working!$A:$A,$A295,Working!R:R)</f>
        <v/>
      </c>
      <c r="P302" s="49">
        <f>SUMIF(Working!$A:$A,$A295,Working!AI:AI)-SUMIF(Working!$A:$A,$A295,Working!Q:Q)</f>
        <v/>
      </c>
    </row>
    <row r="303">
      <c r="A303" s="144" t="n"/>
      <c r="B303" s="142" t="n"/>
      <c r="C303" s="109" t="inlineStr">
        <is>
          <t>Sum of Closing estimate</t>
        </is>
      </c>
      <c r="D303" s="109" t="n">
        <v>0</v>
      </c>
      <c r="E303" t="n">
        <v>0</v>
      </c>
      <c r="F303" t="n">
        <v>0</v>
      </c>
      <c r="G303" t="n">
        <v>0</v>
      </c>
      <c r="H303" t="n">
        <v>0</v>
      </c>
      <c r="I303" t="n">
        <v>0</v>
      </c>
      <c r="J303" t="n">
        <v>0</v>
      </c>
      <c r="K303" t="n">
        <v>0</v>
      </c>
      <c r="L303" s="111" t="n">
        <v>0</v>
      </c>
      <c r="M303" s="130" t="n"/>
      <c r="N303" s="130" t="n"/>
      <c r="O303" s="130" t="n"/>
      <c r="P303" s="130" t="n"/>
      <c r="Q303" s="130" t="n"/>
      <c r="R303" s="130" t="n"/>
    </row>
    <row r="304">
      <c r="A304" s="144" t="n"/>
      <c r="B304" s="142" t="n"/>
      <c r="C304" s="131" t="inlineStr">
        <is>
          <t>Sum of Next month coverage%</t>
        </is>
      </c>
      <c r="D304" s="131" t="n"/>
      <c r="E304" s="132" t="n"/>
      <c r="F304" s="132" t="n"/>
      <c r="G304" s="132" t="n"/>
      <c r="H304" s="132" t="n"/>
      <c r="I304" s="132" t="n"/>
      <c r="J304" s="132" t="n"/>
      <c r="K304" s="132" t="n"/>
      <c r="L304" s="133" t="n"/>
    </row>
    <row r="305">
      <c r="A305" s="143" t="n">
        <v>1601192</v>
      </c>
      <c r="B305" s="141" t="inlineStr">
        <is>
          <t>CDC 18</t>
        </is>
      </c>
      <c r="C305" s="138" t="inlineStr">
        <is>
          <t>Sum of forecast</t>
        </is>
      </c>
      <c r="D305" s="138" t="n">
        <v>95300</v>
      </c>
      <c r="E305" s="139" t="n">
        <v>0</v>
      </c>
      <c r="F305" s="139" t="n">
        <v>315860</v>
      </c>
      <c r="G305" s="139" t="n"/>
      <c r="H305" s="139" t="n">
        <v>341072</v>
      </c>
      <c r="I305" s="139" t="n">
        <v>0</v>
      </c>
      <c r="J305" s="139" t="n">
        <v>558200</v>
      </c>
      <c r="K305" s="139" t="n">
        <v>0</v>
      </c>
      <c r="L305" s="140" t="n">
        <v>1310432</v>
      </c>
      <c r="M305" s="102">
        <f>(D305+E305)*Q305</f>
        <v/>
      </c>
      <c r="N305" s="104">
        <f>F305*Q305</f>
        <v/>
      </c>
      <c r="O305" s="104">
        <f>(G305+H305)*Q305</f>
        <v/>
      </c>
      <c r="P305" s="104">
        <f>I305*Q305</f>
        <v/>
      </c>
      <c r="Q305" s="14">
        <f>(J306+J308+J310+R305)/J305</f>
        <v/>
      </c>
      <c r="R305" s="14" t="n">
        <v>20</v>
      </c>
    </row>
    <row r="306">
      <c r="A306" s="144" t="n"/>
      <c r="B306" s="142" t="n"/>
      <c r="C306" s="109" t="inlineStr">
        <is>
          <t>Sum of invoice</t>
        </is>
      </c>
      <c r="D306" s="109" t="n">
        <v>41953</v>
      </c>
      <c r="E306" t="n">
        <v>0</v>
      </c>
      <c r="F306" t="n">
        <v>90912</v>
      </c>
      <c r="H306" t="n">
        <v>135928</v>
      </c>
      <c r="I306" t="n">
        <v>0</v>
      </c>
      <c r="J306" t="n">
        <v>183264</v>
      </c>
      <c r="K306" t="n">
        <v>0</v>
      </c>
      <c r="L306" s="111" t="n">
        <v>452057</v>
      </c>
      <c r="M306" s="102">
        <f>M305-(D306+E306+D308+E308+D310+E310)</f>
        <v/>
      </c>
      <c r="N306" s="104">
        <f>N305-(F306+F308+F310)</f>
        <v/>
      </c>
      <c r="O306" s="104">
        <f>O305-(G306+H306+G308+H308+G310+H310)</f>
        <v/>
      </c>
      <c r="P306" s="104">
        <f>P305-(I306+I308+I310)</f>
        <v/>
      </c>
      <c r="Q306" s="14" t="n"/>
      <c r="R306" s="14" t="n"/>
    </row>
    <row r="307">
      <c r="A307" s="144" t="n"/>
      <c r="B307" s="142" t="n"/>
      <c r="C307" s="131" t="inlineStr">
        <is>
          <t>Sum of Billing % of FC</t>
        </is>
      </c>
      <c r="D307" s="131" t="n">
        <v>0.4402203567681007</v>
      </c>
      <c r="E307" s="132" t="n"/>
      <c r="F307" s="132" t="n">
        <v>0.2878237193693409</v>
      </c>
      <c r="G307" s="132" t="n"/>
      <c r="H307" s="132" t="n">
        <v>0.398531688323873</v>
      </c>
      <c r="I307" s="132" t="n"/>
      <c r="J307" s="132" t="n">
        <v>0.3283124328197778</v>
      </c>
      <c r="K307" s="132" t="n"/>
      <c r="L307" s="133" t="n">
        <v>0.3449679189763376</v>
      </c>
    </row>
    <row r="308">
      <c r="A308" s="144" t="n"/>
      <c r="B308" s="142" t="n"/>
      <c r="C308" s="109" t="inlineStr">
        <is>
          <t>Sum of on_hand</t>
        </is>
      </c>
      <c r="D308" s="109" t="n">
        <v>65641</v>
      </c>
      <c r="E308" t="n">
        <v>63216</v>
      </c>
      <c r="F308" t="n">
        <v>87818</v>
      </c>
      <c r="H308" t="n">
        <v>124985</v>
      </c>
      <c r="I308" t="n">
        <v>44880</v>
      </c>
      <c r="J308" t="n">
        <v>188671</v>
      </c>
      <c r="K308" t="n">
        <v>0</v>
      </c>
      <c r="L308" s="111" t="n">
        <v>575211</v>
      </c>
      <c r="M308" s="41">
        <f>IFERROR((D306+E306+D308+E308+D310+E310+M309)/(D305+E305),"")</f>
        <v/>
      </c>
      <c r="N308" s="112">
        <f>IFERROR((F306+F308+F310+N309)/F305,"")</f>
        <v/>
      </c>
      <c r="O308" s="112">
        <f>IFERROR((G306+H306+G308+H308+G310+H310+O309)/(G305+H305),"")</f>
        <v/>
      </c>
      <c r="P308" s="112">
        <f>IFERROR((I306+I308+I310+P309)/I305,"")</f>
        <v/>
      </c>
    </row>
    <row r="309">
      <c r="A309" s="144" t="n"/>
      <c r="B309" s="142" t="n"/>
      <c r="C309" s="131" t="inlineStr">
        <is>
          <t xml:space="preserve">Sum of Inv+Onhand % </t>
        </is>
      </c>
      <c r="D309" s="131" t="n">
        <v>1.12900314795383</v>
      </c>
      <c r="E309" s="132" t="n"/>
      <c r="F309" s="132" t="n">
        <v>0.5658519597289938</v>
      </c>
      <c r="G309" s="132" t="n"/>
      <c r="H309" s="132" t="n">
        <v>0.7649792419195947</v>
      </c>
      <c r="I309" s="132" t="n"/>
      <c r="J309" s="132" t="n">
        <v>0.6663113579362235</v>
      </c>
      <c r="K309" s="132" t="n"/>
      <c r="L309" s="133" t="n">
        <v>0.7839155331982125</v>
      </c>
      <c r="M309" s="102" t="n"/>
      <c r="N309" s="102" t="n"/>
      <c r="O309" s="102" t="n"/>
      <c r="P309" s="102" t="n"/>
    </row>
    <row r="310">
      <c r="A310" s="144" t="n"/>
      <c r="B310" s="142" t="n"/>
      <c r="C310" s="109" t="inlineStr">
        <is>
          <t>Sum of in_transit</t>
        </is>
      </c>
      <c r="D310" s="109" t="n">
        <v>12624</v>
      </c>
      <c r="E310" t="n">
        <v>9456</v>
      </c>
      <c r="F310" t="n">
        <v>130128</v>
      </c>
      <c r="H310" t="n">
        <v>14592</v>
      </c>
      <c r="I310" t="n">
        <v>0</v>
      </c>
      <c r="J310" t="n">
        <v>154923</v>
      </c>
      <c r="K310" t="n">
        <v>0</v>
      </c>
      <c r="L310" s="111" t="n">
        <v>321723</v>
      </c>
    </row>
    <row r="311">
      <c r="A311" s="144" t="n"/>
      <c r="B311" s="142" t="n"/>
      <c r="C311" s="151" t="inlineStr">
        <is>
          <t>Sum of coverage with Intransit %</t>
        </is>
      </c>
      <c r="D311" s="151" t="n">
        <v>1.261469045120672</v>
      </c>
      <c r="E311" s="152" t="n"/>
      <c r="F311" s="152" t="n">
        <v>0.977831950864307</v>
      </c>
      <c r="G311" s="152" t="n"/>
      <c r="H311" s="152" t="n">
        <v>0.8077619974668105</v>
      </c>
      <c r="I311" s="152" t="n"/>
      <c r="J311" s="152" t="n">
        <v>0.9438516660695091</v>
      </c>
      <c r="K311" s="152" t="n"/>
      <c r="L311" s="153" t="n">
        <v>1.02942464774975</v>
      </c>
      <c r="M311" s="41">
        <f>IFERROR((D306+E306+D308+E308+D310+E310+M312)/(D305+E305),"")</f>
        <v/>
      </c>
      <c r="N311" s="112">
        <f>IFERROR((F306+F308+F310+N312)/F305,"")</f>
        <v/>
      </c>
      <c r="O311" s="112">
        <f>IFERROR((G306+H306+G308+H308+G310+H310+O312)/(G305+H305),"")</f>
        <v/>
      </c>
      <c r="P311" s="112">
        <f>IFERROR((I306+I308+I310+P312)/I305,"")</f>
        <v/>
      </c>
    </row>
    <row r="312">
      <c r="A312" s="144" t="n"/>
      <c r="B312" s="142" t="n"/>
      <c r="C312" s="113" t="inlineStr">
        <is>
          <t>Sum of Next_month_FC</t>
        </is>
      </c>
      <c r="D312" s="113" t="n"/>
      <c r="E312" s="14" t="n"/>
      <c r="F312" s="14" t="n"/>
      <c r="G312" s="14" t="n"/>
      <c r="H312" s="14" t="n"/>
      <c r="I312" s="14" t="n"/>
      <c r="J312" s="14" t="n"/>
      <c r="K312" s="14" t="n"/>
      <c r="L312" s="114" t="n"/>
      <c r="M312" s="102">
        <f>SUMIF(Working!$A:$A,$A305,Working!AF:AF)-SUMIF(Working!$A:$A,$A305,Working!P:P)</f>
        <v/>
      </c>
      <c r="N312" s="49">
        <f>SUMIF(Working!$A:$A,$A305,Working!AG:AG)-SUMIF(Working!$A:$A,$A305,Working!S:S)</f>
        <v/>
      </c>
      <c r="O312" s="49">
        <f>SUMIF(Working!$A:$A,$A305,Working!AH:AH)-SUMIF(Working!$A:$A,$A305,Working!R:R)</f>
        <v/>
      </c>
      <c r="P312" s="49">
        <f>SUMIF(Working!$A:$A,$A305,Working!AI:AI)-SUMIF(Working!$A:$A,$A305,Working!Q:Q)</f>
        <v/>
      </c>
    </row>
    <row r="313">
      <c r="A313" s="144" t="n"/>
      <c r="B313" s="142" t="n"/>
      <c r="C313" s="109" t="inlineStr">
        <is>
          <t>Sum of Closing estimate</t>
        </is>
      </c>
      <c r="D313" s="109" t="n">
        <v>24918</v>
      </c>
      <c r="E313" t="n">
        <v>72672</v>
      </c>
      <c r="F313" t="n">
        <v>-7002</v>
      </c>
      <c r="G313" t="n">
        <v>0</v>
      </c>
      <c r="H313" t="n">
        <v>-65567</v>
      </c>
      <c r="I313" t="n">
        <v>44880</v>
      </c>
      <c r="J313" t="n">
        <v>-31342</v>
      </c>
      <c r="K313" t="n">
        <v>0</v>
      </c>
      <c r="L313" s="111" t="n">
        <v>38559</v>
      </c>
      <c r="M313" s="130" t="n"/>
      <c r="N313" s="130" t="n"/>
      <c r="O313" s="130" t="n"/>
      <c r="P313" s="130" t="n"/>
      <c r="Q313" s="130" t="n"/>
      <c r="R313" s="130" t="n"/>
    </row>
    <row r="314">
      <c r="A314" s="144" t="n"/>
      <c r="B314" s="142" t="n"/>
      <c r="C314" s="131" t="inlineStr">
        <is>
          <t>Sum of Next month coverage%</t>
        </is>
      </c>
      <c r="D314" s="131" t="n"/>
      <c r="E314" s="132" t="n"/>
      <c r="F314" s="132" t="n"/>
      <c r="G314" s="132" t="n"/>
      <c r="H314" s="132" t="n"/>
      <c r="I314" s="132" t="n"/>
      <c r="J314" s="132" t="n"/>
      <c r="K314" s="132" t="n"/>
      <c r="L314" s="133" t="n"/>
    </row>
    <row r="315">
      <c r="A315" s="143" t="n">
        <v>1601239</v>
      </c>
      <c r="B315" s="141" t="inlineStr">
        <is>
          <t>#N/A</t>
        </is>
      </c>
      <c r="C315" s="138" t="inlineStr">
        <is>
          <t>Sum of forecast</t>
        </is>
      </c>
      <c r="D315" s="138" t="n">
        <v>654</v>
      </c>
      <c r="E315" s="139" t="n">
        <v>0</v>
      </c>
      <c r="F315" s="139" t="n">
        <v>508</v>
      </c>
      <c r="G315" s="139" t="n"/>
      <c r="H315" s="139" t="n">
        <v>1813</v>
      </c>
      <c r="I315" s="139" t="n">
        <v>0</v>
      </c>
      <c r="J315" s="139" t="n">
        <v>1630</v>
      </c>
      <c r="K315" s="139" t="n">
        <v>0</v>
      </c>
      <c r="L315" s="140" t="n">
        <v>4605</v>
      </c>
      <c r="M315" s="102">
        <f>(D315+E315)*Q315</f>
        <v/>
      </c>
      <c r="N315" s="104">
        <f>F315*Q315</f>
        <v/>
      </c>
      <c r="O315" s="104">
        <f>(G315+H315)*Q315</f>
        <v/>
      </c>
      <c r="P315" s="104">
        <f>I315*Q315</f>
        <v/>
      </c>
      <c r="Q315" s="14">
        <f>(J316+J318+J320+R315)/J315</f>
        <v/>
      </c>
      <c r="R315" s="14" t="n">
        <v>20</v>
      </c>
    </row>
    <row r="316">
      <c r="A316" s="144" t="n"/>
      <c r="B316" s="142" t="n"/>
      <c r="C316" s="109" t="inlineStr">
        <is>
          <t>Sum of invoice</t>
        </is>
      </c>
      <c r="D316" s="109" t="n">
        <v>320</v>
      </c>
      <c r="E316" t="n">
        <v>0</v>
      </c>
      <c r="F316" t="n">
        <v>44</v>
      </c>
      <c r="H316" t="n">
        <v>412</v>
      </c>
      <c r="I316" t="n">
        <v>0</v>
      </c>
      <c r="J316" t="n">
        <v>520</v>
      </c>
      <c r="K316" t="n">
        <v>0</v>
      </c>
      <c r="L316" s="111" t="n">
        <v>1296</v>
      </c>
      <c r="M316" s="102">
        <f>M315-(D316+E316+D318+E318+D320+E320)</f>
        <v/>
      </c>
      <c r="N316" s="104">
        <f>N315-(F316+F318+F320)</f>
        <v/>
      </c>
      <c r="O316" s="104">
        <f>O315-(G316+H316+G318+H318+G320+H320)</f>
        <v/>
      </c>
      <c r="P316" s="104">
        <f>P315-(I316+I318+I320)</f>
        <v/>
      </c>
      <c r="Q316" s="14" t="n"/>
      <c r="R316" s="14" t="n"/>
    </row>
    <row r="317">
      <c r="A317" s="144" t="n"/>
      <c r="B317" s="142" t="n"/>
      <c r="C317" s="131" t="inlineStr">
        <is>
          <t>Sum of Billing % of FC</t>
        </is>
      </c>
      <c r="D317" s="131" t="n">
        <v>0.4892966360856269</v>
      </c>
      <c r="E317" s="132" t="n"/>
      <c r="F317" s="132" t="n">
        <v>0.08661417322834646</v>
      </c>
      <c r="G317" s="132" t="n"/>
      <c r="H317" s="132" t="n">
        <v>0.2272476558190844</v>
      </c>
      <c r="I317" s="132" t="n"/>
      <c r="J317" s="132" t="n">
        <v>0.3190184049079755</v>
      </c>
      <c r="K317" s="132" t="n"/>
      <c r="L317" s="133" t="n">
        <v>0.2814332247557003</v>
      </c>
    </row>
    <row r="318">
      <c r="A318" s="144" t="n"/>
      <c r="B318" s="142" t="n"/>
      <c r="C318" s="109" t="inlineStr">
        <is>
          <t>Sum of on_hand</t>
        </is>
      </c>
      <c r="D318" s="109" t="n">
        <v>385</v>
      </c>
      <c r="E318" t="n">
        <v>7828</v>
      </c>
      <c r="F318" t="n">
        <v>672</v>
      </c>
      <c r="H318" t="n">
        <v>1236</v>
      </c>
      <c r="I318" t="n">
        <v>1328</v>
      </c>
      <c r="J318" t="n">
        <v>2260</v>
      </c>
      <c r="K318" t="n">
        <v>528</v>
      </c>
      <c r="L318" s="111" t="n">
        <v>14237</v>
      </c>
      <c r="M318" s="41">
        <f>IFERROR((D316+E316+D318+E318+D320+E320+M319)/(D315+E315),"")</f>
        <v/>
      </c>
      <c r="N318" s="112">
        <f>IFERROR((F316+F318+F320+N319)/F315,"")</f>
        <v/>
      </c>
      <c r="O318" s="112">
        <f>IFERROR((G316+H316+G318+H318+G320+H320+O319)/(G315+H315),"")</f>
        <v/>
      </c>
      <c r="P318" s="112">
        <f>IFERROR((I316+I318+I320+P319)/I315,"")</f>
        <v/>
      </c>
    </row>
    <row r="319">
      <c r="A319" s="144" t="n"/>
      <c r="B319" s="142" t="n"/>
      <c r="C319" s="131" t="inlineStr">
        <is>
          <t xml:space="preserve">Sum of Inv+Onhand % </t>
        </is>
      </c>
      <c r="D319" s="131" t="n">
        <v>1.077981651376147</v>
      </c>
      <c r="E319" s="132" t="n"/>
      <c r="F319" s="132" t="n">
        <v>1.409448818897638</v>
      </c>
      <c r="G319" s="132" t="n"/>
      <c r="H319" s="132" t="n">
        <v>0.9089906232763376</v>
      </c>
      <c r="I319" s="132" t="n"/>
      <c r="J319" s="132" t="n">
        <v>1.705521472392638</v>
      </c>
      <c r="K319" s="132" t="n"/>
      <c r="L319" s="133" t="n">
        <v>3.373072747014115</v>
      </c>
      <c r="M319" s="102" t="n"/>
      <c r="N319" s="102" t="n"/>
      <c r="O319" s="102" t="n"/>
      <c r="P319" s="102" t="n"/>
    </row>
    <row r="320">
      <c r="A320" s="144" t="n"/>
      <c r="B320" s="142" t="n"/>
      <c r="C320" s="109" t="inlineStr">
        <is>
          <t>Sum of in_transit</t>
        </is>
      </c>
      <c r="D320" s="109" t="n">
        <v>0</v>
      </c>
      <c r="E320" t="n">
        <v>0</v>
      </c>
      <c r="F320" t="n">
        <v>0</v>
      </c>
      <c r="H320" t="n">
        <v>0</v>
      </c>
      <c r="I320" t="n">
        <v>0</v>
      </c>
      <c r="J320" t="n">
        <v>0</v>
      </c>
      <c r="K320" t="n">
        <v>0</v>
      </c>
      <c r="L320" s="111" t="n">
        <v>0</v>
      </c>
    </row>
    <row r="321">
      <c r="A321" s="144" t="n"/>
      <c r="B321" s="142" t="n"/>
      <c r="C321" s="151" t="inlineStr">
        <is>
          <t>Sum of coverage with Intransit %</t>
        </is>
      </c>
      <c r="D321" s="151" t="n">
        <v>1.077981651376147</v>
      </c>
      <c r="E321" s="152" t="n"/>
      <c r="F321" s="152" t="n">
        <v>1.409448818897638</v>
      </c>
      <c r="G321" s="152" t="n"/>
      <c r="H321" s="152" t="n">
        <v>0.9089906232763376</v>
      </c>
      <c r="I321" s="152" t="n"/>
      <c r="J321" s="152" t="n">
        <v>1.705521472392638</v>
      </c>
      <c r="K321" s="152" t="n"/>
      <c r="L321" s="153" t="n">
        <v>3.373072747014115</v>
      </c>
      <c r="M321" s="41">
        <f>IFERROR((D316+E316+D318+E318+D320+E320+M322)/(D315+E315),"")</f>
        <v/>
      </c>
      <c r="N321" s="112">
        <f>IFERROR((F316+F318+F320+N322)/F315,"")</f>
        <v/>
      </c>
      <c r="O321" s="112">
        <f>IFERROR((G316+H316+G318+H318+G320+H320+O322)/(G315+H315),"")</f>
        <v/>
      </c>
      <c r="P321" s="112">
        <f>IFERROR((I316+I318+I320+P322)/I315,"")</f>
        <v/>
      </c>
    </row>
    <row r="322">
      <c r="A322" s="144" t="n"/>
      <c r="B322" s="142" t="n"/>
      <c r="C322" s="113" t="inlineStr">
        <is>
          <t>Sum of Next_month_FC</t>
        </is>
      </c>
      <c r="D322" s="113" t="n"/>
      <c r="E322" s="14" t="n"/>
      <c r="F322" s="14" t="n"/>
      <c r="G322" s="14" t="n"/>
      <c r="H322" s="14" t="n"/>
      <c r="I322" s="14" t="n"/>
      <c r="J322" s="14" t="n"/>
      <c r="K322" s="14" t="n"/>
      <c r="L322" s="114" t="n"/>
      <c r="M322" s="102">
        <f>SUMIF(Working!$A:$A,$A315,Working!AF:AF)-SUMIF(Working!$A:$A,$A315,Working!P:P)</f>
        <v/>
      </c>
      <c r="N322" s="49">
        <f>SUMIF(Working!$A:$A,$A315,Working!AG:AG)-SUMIF(Working!$A:$A,$A315,Working!S:S)</f>
        <v/>
      </c>
      <c r="O322" s="49">
        <f>SUMIF(Working!$A:$A,$A315,Working!AH:AH)-SUMIF(Working!$A:$A,$A315,Working!R:R)</f>
        <v/>
      </c>
      <c r="P322" s="49">
        <f>SUMIF(Working!$A:$A,$A315,Working!AI:AI)-SUMIF(Working!$A:$A,$A315,Working!Q:Q)</f>
        <v/>
      </c>
    </row>
    <row r="323">
      <c r="A323" s="144" t="n"/>
      <c r="B323" s="142" t="n"/>
      <c r="C323" s="109" t="inlineStr">
        <is>
          <t>Sum of Closing estimate</t>
        </is>
      </c>
      <c r="D323" s="109" t="n">
        <v>51</v>
      </c>
      <c r="E323" t="n">
        <v>7828</v>
      </c>
      <c r="F323" t="n">
        <v>208</v>
      </c>
      <c r="G323" t="n">
        <v>0</v>
      </c>
      <c r="H323" t="n">
        <v>-165</v>
      </c>
      <c r="I323" t="n">
        <v>1328</v>
      </c>
      <c r="J323" t="n">
        <v>1150</v>
      </c>
      <c r="K323" t="n">
        <v>528</v>
      </c>
      <c r="L323" s="111" t="n">
        <v>10928</v>
      </c>
      <c r="M323" s="130" t="n"/>
      <c r="N323" s="130" t="n"/>
      <c r="O323" s="130" t="n"/>
      <c r="P323" s="130" t="n"/>
      <c r="Q323" s="130" t="n"/>
      <c r="R323" s="130" t="n"/>
    </row>
    <row r="324">
      <c r="A324" s="144" t="n"/>
      <c r="B324" s="142" t="n"/>
      <c r="C324" s="131" t="inlineStr">
        <is>
          <t>Sum of Next month coverage%</t>
        </is>
      </c>
      <c r="D324" s="131" t="n"/>
      <c r="E324" s="132" t="n"/>
      <c r="F324" s="132" t="n"/>
      <c r="G324" s="132" t="n"/>
      <c r="H324" s="132" t="n"/>
      <c r="I324" s="132" t="n"/>
      <c r="J324" s="132" t="n"/>
      <c r="K324" s="132" t="n"/>
      <c r="L324" s="133" t="n"/>
    </row>
    <row r="325">
      <c r="A325" s="143" t="n">
        <v>1601240</v>
      </c>
      <c r="B325" s="141" t="inlineStr">
        <is>
          <t>CSPR 70</t>
        </is>
      </c>
      <c r="C325" s="138" t="inlineStr">
        <is>
          <t>Sum of forecast</t>
        </is>
      </c>
      <c r="D325" s="138" t="n">
        <v>0</v>
      </c>
      <c r="E325" s="139" t="n">
        <v>0</v>
      </c>
      <c r="F325" s="139" t="n">
        <v>0</v>
      </c>
      <c r="G325" s="139" t="n"/>
      <c r="H325" s="139" t="n">
        <v>0</v>
      </c>
      <c r="I325" s="139" t="n">
        <v>0</v>
      </c>
      <c r="J325" s="139" t="n">
        <v>0</v>
      </c>
      <c r="K325" s="139" t="n">
        <v>0</v>
      </c>
      <c r="L325" s="140" t="n">
        <v>0</v>
      </c>
      <c r="M325" s="102">
        <f>(D325+E325)*Q325</f>
        <v/>
      </c>
      <c r="N325" s="104">
        <f>F325*Q325</f>
        <v/>
      </c>
      <c r="O325" s="104">
        <f>(G325+H325)*Q325</f>
        <v/>
      </c>
      <c r="P325" s="104">
        <f>I325*Q325</f>
        <v/>
      </c>
      <c r="Q325" s="14">
        <f>(J326+J328+J330+R325)/J325</f>
        <v/>
      </c>
      <c r="R325" s="14" t="n">
        <v>20</v>
      </c>
    </row>
    <row r="326">
      <c r="A326" s="144" t="n"/>
      <c r="B326" s="142" t="n"/>
      <c r="C326" s="109" t="inlineStr">
        <is>
          <t>Sum of invoice</t>
        </is>
      </c>
      <c r="D326" s="109" t="n">
        <v>0</v>
      </c>
      <c r="E326" t="n">
        <v>0</v>
      </c>
      <c r="F326" t="n">
        <v>0</v>
      </c>
      <c r="H326" t="n">
        <v>0</v>
      </c>
      <c r="I326" t="n">
        <v>0</v>
      </c>
      <c r="J326" t="n">
        <v>0</v>
      </c>
      <c r="K326" t="n">
        <v>0</v>
      </c>
      <c r="L326" s="111" t="n">
        <v>0</v>
      </c>
      <c r="M326" s="102">
        <f>M325-(D326+E326+D328+E328+D330+E330)</f>
        <v/>
      </c>
      <c r="N326" s="104">
        <f>N325-(F326+F328+F330)</f>
        <v/>
      </c>
      <c r="O326" s="104">
        <f>O325-(G326+H326+G328+H328+G330+H330)</f>
        <v/>
      </c>
      <c r="P326" s="104">
        <f>P325-(I326+I328+I330)</f>
        <v/>
      </c>
      <c r="Q326" s="14" t="n"/>
      <c r="R326" s="14" t="n"/>
    </row>
    <row r="327">
      <c r="A327" s="144" t="n"/>
      <c r="B327" s="142" t="n"/>
      <c r="C327" s="131" t="inlineStr">
        <is>
          <t>Sum of Billing % of FC</t>
        </is>
      </c>
      <c r="D327" s="131" t="n"/>
      <c r="E327" s="132" t="n"/>
      <c r="F327" s="132" t="n"/>
      <c r="G327" s="132" t="n"/>
      <c r="H327" s="132" t="n"/>
      <c r="I327" s="132" t="n"/>
      <c r="J327" s="132" t="n"/>
      <c r="K327" s="132" t="n"/>
      <c r="L327" s="133" t="n"/>
    </row>
    <row r="328">
      <c r="A328" s="144" t="n"/>
      <c r="B328" s="142" t="n"/>
      <c r="C328" s="109" t="inlineStr">
        <is>
          <t>Sum of on_hand</t>
        </is>
      </c>
      <c r="D328" s="109" t="n">
        <v>0</v>
      </c>
      <c r="E328" t="n">
        <v>10748</v>
      </c>
      <c r="F328" t="n">
        <v>0</v>
      </c>
      <c r="H328" t="n">
        <v>0</v>
      </c>
      <c r="I328" t="n">
        <v>0</v>
      </c>
      <c r="J328" t="n">
        <v>0</v>
      </c>
      <c r="K328" t="n">
        <v>0</v>
      </c>
      <c r="L328" s="111" t="n">
        <v>10748</v>
      </c>
      <c r="M328" s="41">
        <f>IFERROR((D326+E326+D328+E328+D330+E330+M329)/(D325+E325),"")</f>
        <v/>
      </c>
      <c r="N328" s="112">
        <f>IFERROR((F326+F328+F330+N329)/F325,"")</f>
        <v/>
      </c>
      <c r="O328" s="112">
        <f>IFERROR((G326+H326+G328+H328+G330+H330+O329)/(G325+H325),"")</f>
        <v/>
      </c>
      <c r="P328" s="112">
        <f>IFERROR((I326+I328+I330+P329)/I325,"")</f>
        <v/>
      </c>
    </row>
    <row r="329">
      <c r="A329" s="144" t="n"/>
      <c r="B329" s="142" t="n"/>
      <c r="C329" s="131" t="inlineStr">
        <is>
          <t xml:space="preserve">Sum of Inv+Onhand % </t>
        </is>
      </c>
      <c r="D329" s="131" t="n"/>
      <c r="E329" s="132" t="n"/>
      <c r="F329" s="132" t="n"/>
      <c r="G329" s="132" t="n"/>
      <c r="H329" s="132" t="n"/>
      <c r="I329" s="132" t="n"/>
      <c r="J329" s="132" t="n"/>
      <c r="K329" s="132" t="n"/>
      <c r="L329" s="133" t="n"/>
      <c r="M329" s="102" t="n"/>
      <c r="N329" s="102" t="n"/>
      <c r="O329" s="102" t="n"/>
      <c r="P329" s="102" t="n"/>
    </row>
    <row r="330">
      <c r="A330" s="144" t="n"/>
      <c r="B330" s="142" t="n"/>
      <c r="C330" s="109" t="inlineStr">
        <is>
          <t>Sum of in_transit</t>
        </is>
      </c>
      <c r="D330" s="109" t="n">
        <v>4</v>
      </c>
      <c r="E330" t="n">
        <v>0</v>
      </c>
      <c r="F330" t="n">
        <v>0</v>
      </c>
      <c r="H330" t="n">
        <v>0</v>
      </c>
      <c r="I330" t="n">
        <v>0</v>
      </c>
      <c r="J330" t="n">
        <v>0</v>
      </c>
      <c r="K330" t="n">
        <v>0</v>
      </c>
      <c r="L330" s="111" t="n">
        <v>4</v>
      </c>
    </row>
    <row r="331">
      <c r="A331" s="144" t="n"/>
      <c r="B331" s="142" t="n"/>
      <c r="C331" s="151" t="inlineStr">
        <is>
          <t>Sum of coverage with Intransit %</t>
        </is>
      </c>
      <c r="D331" s="151" t="n"/>
      <c r="E331" s="152" t="n"/>
      <c r="F331" s="152" t="n"/>
      <c r="G331" s="152" t="n"/>
      <c r="H331" s="152" t="n"/>
      <c r="I331" s="152" t="n"/>
      <c r="J331" s="152" t="n"/>
      <c r="K331" s="152" t="n"/>
      <c r="L331" s="153" t="n"/>
      <c r="M331" s="41">
        <f>IFERROR((D326+E326+D328+E328+D330+E330+M332)/(D325+E325),"")</f>
        <v/>
      </c>
      <c r="N331" s="112">
        <f>IFERROR((F326+F328+F330+N332)/F325,"")</f>
        <v/>
      </c>
      <c r="O331" s="112">
        <f>IFERROR((G326+H326+G328+H328+G330+H330+O332)/(G325+H325),"")</f>
        <v/>
      </c>
      <c r="P331" s="112">
        <f>IFERROR((I326+I328+I330+P332)/I325,"")</f>
        <v/>
      </c>
    </row>
    <row r="332">
      <c r="A332" s="144" t="n"/>
      <c r="B332" s="142" t="n"/>
      <c r="C332" s="113" t="inlineStr">
        <is>
          <t>Sum of Next_month_FC</t>
        </is>
      </c>
      <c r="D332" s="113" t="n"/>
      <c r="E332" s="14" t="n"/>
      <c r="F332" s="14" t="n"/>
      <c r="G332" s="14" t="n"/>
      <c r="H332" s="14" t="n"/>
      <c r="I332" s="14" t="n"/>
      <c r="J332" s="14" t="n"/>
      <c r="K332" s="14" t="n"/>
      <c r="L332" s="114" t="n"/>
      <c r="M332" s="102">
        <f>SUMIF(Working!$A:$A,$A325,Working!AF:AF)-SUMIF(Working!$A:$A,$A325,Working!P:P)</f>
        <v/>
      </c>
      <c r="N332" s="49">
        <f>SUMIF(Working!$A:$A,$A325,Working!AG:AG)-SUMIF(Working!$A:$A,$A325,Working!S:S)</f>
        <v/>
      </c>
      <c r="O332" s="49">
        <f>SUMIF(Working!$A:$A,$A325,Working!AH:AH)-SUMIF(Working!$A:$A,$A325,Working!R:R)</f>
        <v/>
      </c>
      <c r="P332" s="49">
        <f>SUMIF(Working!$A:$A,$A325,Working!AI:AI)-SUMIF(Working!$A:$A,$A325,Working!Q:Q)</f>
        <v/>
      </c>
    </row>
    <row r="333">
      <c r="A333" s="144" t="n"/>
      <c r="B333" s="142" t="n"/>
      <c r="C333" s="109" t="inlineStr">
        <is>
          <t>Sum of Closing estimate</t>
        </is>
      </c>
      <c r="D333" s="109" t="n">
        <v>4</v>
      </c>
      <c r="E333" t="n">
        <v>10748</v>
      </c>
      <c r="F333" t="n">
        <v>0</v>
      </c>
      <c r="G333" t="n">
        <v>0</v>
      </c>
      <c r="H333" t="n">
        <v>0</v>
      </c>
      <c r="I333" t="n">
        <v>0</v>
      </c>
      <c r="J333" t="n">
        <v>0</v>
      </c>
      <c r="K333" t="n">
        <v>0</v>
      </c>
      <c r="L333" s="111" t="n">
        <v>10752</v>
      </c>
      <c r="M333" s="130" t="n"/>
      <c r="N333" s="130" t="n"/>
      <c r="O333" s="130" t="n"/>
      <c r="P333" s="130" t="n"/>
      <c r="Q333" s="130" t="n"/>
      <c r="R333" s="130" t="n"/>
    </row>
    <row r="334">
      <c r="A334" s="144" t="n"/>
      <c r="B334" s="142" t="n"/>
      <c r="C334" s="131" t="inlineStr">
        <is>
          <t>Sum of Next month coverage%</t>
        </is>
      </c>
      <c r="D334" s="131" t="n"/>
      <c r="E334" s="132" t="n"/>
      <c r="F334" s="132" t="n"/>
      <c r="G334" s="132" t="n"/>
      <c r="H334" s="132" t="n"/>
      <c r="I334" s="132" t="n"/>
      <c r="J334" s="132" t="n"/>
      <c r="K334" s="132" t="n"/>
      <c r="L334" s="133" t="n"/>
    </row>
    <row r="335">
      <c r="A335" s="143" t="n">
        <v>1601241</v>
      </c>
      <c r="B335" s="141" t="inlineStr">
        <is>
          <t>CSPR 80</t>
        </is>
      </c>
      <c r="C335" s="138" t="inlineStr">
        <is>
          <t>Sum of forecast</t>
        </is>
      </c>
      <c r="D335" s="138" t="n">
        <v>1500</v>
      </c>
      <c r="E335" s="139" t="n">
        <v>0</v>
      </c>
      <c r="F335" s="139" t="n">
        <v>1499</v>
      </c>
      <c r="G335" s="139" t="n"/>
      <c r="H335" s="139" t="n">
        <v>3855</v>
      </c>
      <c r="I335" s="139" t="n">
        <v>1400</v>
      </c>
      <c r="J335" s="139" t="n">
        <v>0</v>
      </c>
      <c r="K335" s="139" t="n">
        <v>0</v>
      </c>
      <c r="L335" s="140" t="n">
        <v>8254</v>
      </c>
      <c r="M335" s="102">
        <f>(D335+E335)*Q335</f>
        <v/>
      </c>
      <c r="N335" s="104">
        <f>F335*Q335</f>
        <v/>
      </c>
      <c r="O335" s="104">
        <f>(G335+H335)*Q335</f>
        <v/>
      </c>
      <c r="P335" s="104">
        <f>I335*Q335</f>
        <v/>
      </c>
      <c r="Q335" s="14">
        <f>(J336+J338+J340+R335)/J335</f>
        <v/>
      </c>
      <c r="R335" s="14" t="n">
        <v>20</v>
      </c>
    </row>
    <row r="336">
      <c r="A336" s="144" t="n"/>
      <c r="B336" s="142" t="n"/>
      <c r="C336" s="109" t="inlineStr">
        <is>
          <t>Sum of invoice</t>
        </is>
      </c>
      <c r="D336" s="109" t="n">
        <v>384</v>
      </c>
      <c r="E336" t="n">
        <v>0</v>
      </c>
      <c r="F336" t="n">
        <v>480</v>
      </c>
      <c r="H336" t="n">
        <v>600</v>
      </c>
      <c r="I336" t="n">
        <v>44</v>
      </c>
      <c r="J336" t="n">
        <v>232</v>
      </c>
      <c r="K336" t="n">
        <v>0</v>
      </c>
      <c r="L336" s="111" t="n">
        <v>1740</v>
      </c>
      <c r="M336" s="102">
        <f>M335-(D336+E336+D338+E338+D340+E340)</f>
        <v/>
      </c>
      <c r="N336" s="104">
        <f>N335-(F336+F338+F340)</f>
        <v/>
      </c>
      <c r="O336" s="104">
        <f>O335-(G336+H336+G338+H338+G340+H340)</f>
        <v/>
      </c>
      <c r="P336" s="104">
        <f>P335-(I336+I338+I340)</f>
        <v/>
      </c>
      <c r="Q336" s="14" t="n"/>
      <c r="R336" s="14" t="n"/>
    </row>
    <row r="337">
      <c r="A337" s="144" t="n"/>
      <c r="B337" s="142" t="n"/>
      <c r="C337" s="131" t="inlineStr">
        <is>
          <t>Sum of Billing % of FC</t>
        </is>
      </c>
      <c r="D337" s="131" t="n">
        <v>0.256</v>
      </c>
      <c r="E337" s="132" t="n"/>
      <c r="F337" s="132" t="n">
        <v>0.3202134756504336</v>
      </c>
      <c r="G337" s="132" t="n"/>
      <c r="H337" s="132" t="n">
        <v>0.1556420233463035</v>
      </c>
      <c r="I337" s="132" t="n">
        <v>0.03142857142857143</v>
      </c>
      <c r="J337" s="132" t="n"/>
      <c r="K337" s="132" t="n"/>
      <c r="L337" s="133" t="n">
        <v>0.2108068815119942</v>
      </c>
    </row>
    <row r="338">
      <c r="A338" s="144" t="n"/>
      <c r="B338" s="142" t="n"/>
      <c r="C338" s="109" t="inlineStr">
        <is>
          <t>Sum of on_hand</t>
        </is>
      </c>
      <c r="D338" s="109" t="n">
        <v>1138</v>
      </c>
      <c r="E338" t="n">
        <v>13904</v>
      </c>
      <c r="F338" t="n">
        <v>8184</v>
      </c>
      <c r="H338" t="n">
        <v>2221</v>
      </c>
      <c r="I338" t="n">
        <v>11960</v>
      </c>
      <c r="J338" t="n">
        <v>5175</v>
      </c>
      <c r="K338" t="n">
        <v>6868</v>
      </c>
      <c r="L338" s="111" t="n">
        <v>49450</v>
      </c>
      <c r="M338" s="41">
        <f>IFERROR((D336+E336+D338+E338+D340+E340+M339)/(D335+E335),"")</f>
        <v/>
      </c>
      <c r="N338" s="112">
        <f>IFERROR((F336+F338+F340+N339)/F335,"")</f>
        <v/>
      </c>
      <c r="O338" s="112">
        <f>IFERROR((G336+H336+G338+H338+G340+H340+O339)/(G335+H335),"")</f>
        <v/>
      </c>
      <c r="P338" s="112">
        <f>IFERROR((I336+I338+I340+P339)/I335,"")</f>
        <v/>
      </c>
    </row>
    <row r="339">
      <c r="A339" s="144" t="n"/>
      <c r="B339" s="142" t="n"/>
      <c r="C339" s="131" t="inlineStr">
        <is>
          <t xml:space="preserve">Sum of Inv+Onhand % </t>
        </is>
      </c>
      <c r="D339" s="131" t="n">
        <v>1.014666666666667</v>
      </c>
      <c r="E339" s="132" t="n"/>
      <c r="F339" s="132" t="n">
        <v>5.779853235490327</v>
      </c>
      <c r="G339" s="132" t="n"/>
      <c r="H339" s="132" t="n">
        <v>0.7317769130998703</v>
      </c>
      <c r="I339" s="132" t="n">
        <v>8.574285714285715</v>
      </c>
      <c r="J339" s="132" t="n"/>
      <c r="K339" s="132" t="n"/>
      <c r="L339" s="133" t="n">
        <v>6.201841531378726</v>
      </c>
      <c r="M339" s="102" t="n"/>
      <c r="N339" s="102" t="n"/>
      <c r="O339" s="102" t="n"/>
      <c r="P339" s="102" t="n"/>
    </row>
    <row r="340">
      <c r="A340" s="144" t="n"/>
      <c r="B340" s="142" t="n"/>
      <c r="C340" s="109" t="inlineStr">
        <is>
          <t>Sum of in_transit</t>
        </is>
      </c>
      <c r="D340" s="109" t="n">
        <v>0</v>
      </c>
      <c r="E340" t="n">
        <v>0</v>
      </c>
      <c r="F340" t="n">
        <v>4</v>
      </c>
      <c r="H340" t="n">
        <v>0</v>
      </c>
      <c r="I340" t="n">
        <v>0</v>
      </c>
      <c r="J340" t="n">
        <v>476</v>
      </c>
      <c r="K340" t="n">
        <v>0</v>
      </c>
      <c r="L340" s="111" t="n">
        <v>480</v>
      </c>
    </row>
    <row r="341">
      <c r="A341" s="144" t="n"/>
      <c r="B341" s="142" t="n"/>
      <c r="C341" s="151" t="inlineStr">
        <is>
          <t>Sum of coverage with Intransit %</t>
        </is>
      </c>
      <c r="D341" s="151" t="n">
        <v>1.014666666666667</v>
      </c>
      <c r="E341" s="152" t="n"/>
      <c r="F341" s="152" t="n">
        <v>5.782521681120747</v>
      </c>
      <c r="G341" s="152" t="n"/>
      <c r="H341" s="152" t="n">
        <v>0.7317769130998703</v>
      </c>
      <c r="I341" s="152" t="n">
        <v>8.574285714285715</v>
      </c>
      <c r="J341" s="152" t="n"/>
      <c r="K341" s="152" t="n"/>
      <c r="L341" s="153" t="n">
        <v>6.259995153864793</v>
      </c>
      <c r="M341" s="41">
        <f>IFERROR((D336+E336+D338+E338+D340+E340+M342)/(D335+E335),"")</f>
        <v/>
      </c>
      <c r="N341" s="112">
        <f>IFERROR((F336+F338+F340+N342)/F335,"")</f>
        <v/>
      </c>
      <c r="O341" s="112">
        <f>IFERROR((G336+H336+G338+H338+G340+H340+O342)/(G335+H335),"")</f>
        <v/>
      </c>
      <c r="P341" s="112">
        <f>IFERROR((I336+I338+I340+P342)/I335,"")</f>
        <v/>
      </c>
    </row>
    <row r="342">
      <c r="A342" s="144" t="n"/>
      <c r="B342" s="142" t="n"/>
      <c r="C342" s="113" t="inlineStr">
        <is>
          <t>Sum of Next_month_FC</t>
        </is>
      </c>
      <c r="D342" s="113" t="n"/>
      <c r="E342" s="14" t="n"/>
      <c r="F342" s="14" t="n"/>
      <c r="G342" s="14" t="n"/>
      <c r="H342" s="14" t="n"/>
      <c r="I342" s="14" t="n"/>
      <c r="J342" s="14" t="n"/>
      <c r="K342" s="14" t="n"/>
      <c r="L342" s="114" t="n"/>
      <c r="M342" s="102">
        <f>SUMIF(Working!$A:$A,$A335,Working!AF:AF)-SUMIF(Working!$A:$A,$A335,Working!P:P)</f>
        <v/>
      </c>
      <c r="N342" s="49">
        <f>SUMIF(Working!$A:$A,$A335,Working!AG:AG)-SUMIF(Working!$A:$A,$A335,Working!S:S)</f>
        <v/>
      </c>
      <c r="O342" s="49">
        <f>SUMIF(Working!$A:$A,$A335,Working!AH:AH)-SUMIF(Working!$A:$A,$A335,Working!R:R)</f>
        <v/>
      </c>
      <c r="P342" s="49">
        <f>SUMIF(Working!$A:$A,$A335,Working!AI:AI)-SUMIF(Working!$A:$A,$A335,Working!Q:Q)</f>
        <v/>
      </c>
    </row>
    <row r="343">
      <c r="A343" s="144" t="n"/>
      <c r="B343" s="142" t="n"/>
      <c r="C343" s="109" t="inlineStr">
        <is>
          <t>Sum of Closing estimate</t>
        </is>
      </c>
      <c r="D343" s="109" t="n">
        <v>22</v>
      </c>
      <c r="E343" t="n">
        <v>13904</v>
      </c>
      <c r="F343" t="n">
        <v>7169</v>
      </c>
      <c r="G343" t="n">
        <v>0</v>
      </c>
      <c r="H343" t="n">
        <v>-1034</v>
      </c>
      <c r="I343" t="n">
        <v>10604</v>
      </c>
      <c r="J343" t="n">
        <v>5883</v>
      </c>
      <c r="K343" t="n">
        <v>6868</v>
      </c>
      <c r="L343" s="111" t="n">
        <v>43416</v>
      </c>
      <c r="M343" s="130" t="n"/>
      <c r="N343" s="130" t="n"/>
      <c r="O343" s="130" t="n"/>
      <c r="P343" s="130" t="n"/>
      <c r="Q343" s="130" t="n"/>
      <c r="R343" s="130" t="n"/>
    </row>
    <row r="344">
      <c r="A344" s="144" t="n"/>
      <c r="B344" s="142" t="n"/>
      <c r="C344" s="131" t="inlineStr">
        <is>
          <t>Sum of Next month coverage%</t>
        </is>
      </c>
      <c r="D344" s="131" t="n"/>
      <c r="E344" s="132" t="n"/>
      <c r="F344" s="132" t="n"/>
      <c r="G344" s="132" t="n"/>
      <c r="H344" s="132" t="n"/>
      <c r="I344" s="132" t="n"/>
      <c r="J344" s="132" t="n"/>
      <c r="K344" s="132" t="n"/>
      <c r="L344" s="133" t="n"/>
    </row>
    <row r="345">
      <c r="A345" s="143" t="n">
        <v>1601243</v>
      </c>
      <c r="B345" s="141" t="inlineStr">
        <is>
          <t>CSPR 80+360 Tbr</t>
        </is>
      </c>
      <c r="C345" s="138" t="inlineStr">
        <is>
          <t>Sum of forecast</t>
        </is>
      </c>
      <c r="D345" s="138" t="n">
        <v>0</v>
      </c>
      <c r="E345" s="139" t="n">
        <v>0</v>
      </c>
      <c r="F345" s="139" t="n">
        <v>0</v>
      </c>
      <c r="G345" s="139" t="n"/>
      <c r="H345" s="139" t="n">
        <v>0</v>
      </c>
      <c r="I345" s="139" t="n">
        <v>0</v>
      </c>
      <c r="J345" s="139" t="n">
        <v>0</v>
      </c>
      <c r="K345" s="139" t="n"/>
      <c r="L345" s="140" t="n">
        <v>0</v>
      </c>
      <c r="M345" s="102">
        <f>(D345+E345)*Q345</f>
        <v/>
      </c>
      <c r="N345" s="104">
        <f>F345*Q345</f>
        <v/>
      </c>
      <c r="O345" s="104">
        <f>(G345+H345)*Q345</f>
        <v/>
      </c>
      <c r="P345" s="104">
        <f>I345*Q345</f>
        <v/>
      </c>
      <c r="Q345" s="14">
        <f>(J346+J348+J350+R345)/J345</f>
        <v/>
      </c>
      <c r="R345" s="14" t="n">
        <v>20</v>
      </c>
    </row>
    <row r="346">
      <c r="A346" s="144" t="n"/>
      <c r="B346" s="142" t="n"/>
      <c r="C346" s="109" t="inlineStr">
        <is>
          <t>Sum of invoice</t>
        </is>
      </c>
      <c r="D346" s="109" t="n">
        <v>0</v>
      </c>
      <c r="E346" t="n">
        <v>0</v>
      </c>
      <c r="F346" t="n">
        <v>0</v>
      </c>
      <c r="H346" t="n">
        <v>0</v>
      </c>
      <c r="I346" t="n">
        <v>0</v>
      </c>
      <c r="J346" t="n">
        <v>0</v>
      </c>
      <c r="L346" s="111" t="n">
        <v>0</v>
      </c>
      <c r="M346" s="102">
        <f>M345-(D346+E346+D348+E348+D350+E350)</f>
        <v/>
      </c>
      <c r="N346" s="104">
        <f>N345-(F346+F348+F350)</f>
        <v/>
      </c>
      <c r="O346" s="104">
        <f>O345-(G346+H346+G348+H348+G350+H350)</f>
        <v/>
      </c>
      <c r="P346" s="104">
        <f>P345-(I346+I348+I350)</f>
        <v/>
      </c>
      <c r="Q346" s="14" t="n"/>
      <c r="R346" s="14" t="n"/>
    </row>
    <row r="347">
      <c r="A347" s="144" t="n"/>
      <c r="B347" s="142" t="n"/>
      <c r="C347" s="131" t="inlineStr">
        <is>
          <t>Sum of Billing % of FC</t>
        </is>
      </c>
      <c r="D347" s="131" t="n"/>
      <c r="E347" s="132" t="n"/>
      <c r="F347" s="132" t="n"/>
      <c r="G347" s="132" t="n"/>
      <c r="H347" s="132" t="n"/>
      <c r="I347" s="132" t="n"/>
      <c r="J347" s="132" t="n"/>
      <c r="K347" s="132" t="n"/>
      <c r="L347" s="133" t="n"/>
    </row>
    <row r="348">
      <c r="A348" s="144" t="n"/>
      <c r="B348" s="142" t="n"/>
      <c r="C348" s="109" t="inlineStr">
        <is>
          <t>Sum of on_hand</t>
        </is>
      </c>
      <c r="D348" s="109" t="n">
        <v>0</v>
      </c>
      <c r="E348" t="n">
        <v>0</v>
      </c>
      <c r="F348" t="n">
        <v>0</v>
      </c>
      <c r="H348" t="n">
        <v>0</v>
      </c>
      <c r="I348" t="n">
        <v>0</v>
      </c>
      <c r="J348" t="n">
        <v>0</v>
      </c>
      <c r="L348" s="111" t="n">
        <v>0</v>
      </c>
      <c r="M348" s="41">
        <f>IFERROR((D346+E346+D348+E348+D350+E350+M349)/(D345+E345),"")</f>
        <v/>
      </c>
      <c r="N348" s="112">
        <f>IFERROR((F346+F348+F350+N349)/F345,"")</f>
        <v/>
      </c>
      <c r="O348" s="112">
        <f>IFERROR((G346+H346+G348+H348+G350+H350+O349)/(G345+H345),"")</f>
        <v/>
      </c>
      <c r="P348" s="112">
        <f>IFERROR((I346+I348+I350+P349)/I345,"")</f>
        <v/>
      </c>
    </row>
    <row r="349">
      <c r="A349" s="144" t="n"/>
      <c r="B349" s="142" t="n"/>
      <c r="C349" s="131" t="inlineStr">
        <is>
          <t xml:space="preserve">Sum of Inv+Onhand % </t>
        </is>
      </c>
      <c r="D349" s="131" t="n"/>
      <c r="E349" s="132" t="n"/>
      <c r="F349" s="132" t="n"/>
      <c r="G349" s="132" t="n"/>
      <c r="H349" s="132" t="n"/>
      <c r="I349" s="132" t="n"/>
      <c r="J349" s="132" t="n"/>
      <c r="K349" s="132" t="n"/>
      <c r="L349" s="133" t="n"/>
      <c r="M349" s="102" t="n"/>
      <c r="N349" s="102" t="n"/>
      <c r="O349" s="102" t="n"/>
      <c r="P349" s="102" t="n"/>
    </row>
    <row r="350">
      <c r="A350" s="144" t="n"/>
      <c r="B350" s="142" t="n"/>
      <c r="C350" s="109" t="inlineStr">
        <is>
          <t>Sum of in_transit</t>
        </is>
      </c>
      <c r="D350" s="109" t="n">
        <v>0</v>
      </c>
      <c r="E350" t="n">
        <v>0</v>
      </c>
      <c r="F350" t="n">
        <v>0</v>
      </c>
      <c r="H350" t="n">
        <v>0</v>
      </c>
      <c r="I350" t="n">
        <v>0</v>
      </c>
      <c r="J350" t="n">
        <v>0</v>
      </c>
      <c r="L350" s="111" t="n">
        <v>0</v>
      </c>
    </row>
    <row r="351">
      <c r="A351" s="144" t="n"/>
      <c r="B351" s="142" t="n"/>
      <c r="C351" s="151" t="inlineStr">
        <is>
          <t>Sum of coverage with Intransit %</t>
        </is>
      </c>
      <c r="D351" s="151" t="n"/>
      <c r="E351" s="152" t="n"/>
      <c r="F351" s="152" t="n"/>
      <c r="G351" s="152" t="n"/>
      <c r="H351" s="152" t="n"/>
      <c r="I351" s="152" t="n"/>
      <c r="J351" s="152" t="n"/>
      <c r="K351" s="152" t="n"/>
      <c r="L351" s="153" t="n"/>
      <c r="M351" s="41">
        <f>IFERROR((D346+E346+D348+E348+D350+E350+M352)/(D345+E345),"")</f>
        <v/>
      </c>
      <c r="N351" s="112">
        <f>IFERROR((F346+F348+F350+N352)/F345,"")</f>
        <v/>
      </c>
      <c r="O351" s="112">
        <f>IFERROR((G346+H346+G348+H348+G350+H350+O352)/(G345+H345),"")</f>
        <v/>
      </c>
      <c r="P351" s="112">
        <f>IFERROR((I346+I348+I350+P352)/I345,"")</f>
        <v/>
      </c>
    </row>
    <row r="352">
      <c r="A352" s="144" t="n"/>
      <c r="B352" s="142" t="n"/>
      <c r="C352" s="113" t="inlineStr">
        <is>
          <t>Sum of Next_month_FC</t>
        </is>
      </c>
      <c r="D352" s="113" t="n"/>
      <c r="E352" s="14" t="n"/>
      <c r="F352" s="14" t="n"/>
      <c r="G352" s="14" t="n"/>
      <c r="H352" s="14" t="n"/>
      <c r="I352" s="14" t="n"/>
      <c r="J352" s="14" t="n"/>
      <c r="K352" s="14" t="n"/>
      <c r="L352" s="114" t="n"/>
      <c r="M352" s="102">
        <f>SUMIF(Working!$A:$A,$A345,Working!AF:AF)-SUMIF(Working!$A:$A,$A345,Working!P:P)</f>
        <v/>
      </c>
      <c r="N352" s="49">
        <f>SUMIF(Working!$A:$A,$A345,Working!AG:AG)-SUMIF(Working!$A:$A,$A345,Working!S:S)</f>
        <v/>
      </c>
      <c r="O352" s="49">
        <f>SUMIF(Working!$A:$A,$A345,Working!AH:AH)-SUMIF(Working!$A:$A,$A345,Working!R:R)</f>
        <v/>
      </c>
      <c r="P352" s="49">
        <f>SUMIF(Working!$A:$A,$A345,Working!AI:AI)-SUMIF(Working!$A:$A,$A345,Working!Q:Q)</f>
        <v/>
      </c>
    </row>
    <row r="353">
      <c r="A353" s="144" t="n"/>
      <c r="B353" s="142" t="n"/>
      <c r="C353" s="109" t="inlineStr">
        <is>
          <t>Sum of Closing estimate</t>
        </is>
      </c>
      <c r="D353" s="109" t="n">
        <v>0</v>
      </c>
      <c r="E353" t="n">
        <v>0</v>
      </c>
      <c r="F353" t="n">
        <v>0</v>
      </c>
      <c r="G353" t="n">
        <v>0</v>
      </c>
      <c r="H353" t="n">
        <v>0</v>
      </c>
      <c r="I353" t="n">
        <v>0</v>
      </c>
      <c r="J353" t="n">
        <v>0</v>
      </c>
      <c r="K353" t="n">
        <v>0</v>
      </c>
      <c r="L353" s="111" t="n">
        <v>0</v>
      </c>
      <c r="M353" s="130" t="n"/>
      <c r="N353" s="130" t="n"/>
      <c r="O353" s="130" t="n"/>
      <c r="P353" s="130" t="n"/>
      <c r="Q353" s="130" t="n"/>
      <c r="R353" s="130" t="n"/>
    </row>
    <row r="354">
      <c r="A354" s="144" t="n"/>
      <c r="B354" s="142" t="n"/>
      <c r="C354" s="131" t="inlineStr">
        <is>
          <t>Sum of Next month coverage%</t>
        </is>
      </c>
      <c r="D354" s="131" t="n"/>
      <c r="E354" s="132" t="n"/>
      <c r="F354" s="132" t="n"/>
      <c r="G354" s="132" t="n"/>
      <c r="H354" s="132" t="n"/>
      <c r="I354" s="132" t="n"/>
      <c r="J354" s="132" t="n"/>
      <c r="K354" s="132" t="n"/>
      <c r="L354" s="133" t="n"/>
      <c r="O354" s="102" t="n"/>
      <c r="P354" s="49" t="n"/>
      <c r="Q354" s="49" t="n"/>
    </row>
    <row r="355">
      <c r="A355" s="143" t="n">
        <v>1601244</v>
      </c>
      <c r="B355" s="141" t="inlineStr">
        <is>
          <t>CSPR 80 Whitening</t>
        </is>
      </c>
      <c r="C355" s="138" t="inlineStr">
        <is>
          <t>Sum of forecast</t>
        </is>
      </c>
      <c r="D355" s="138" t="n">
        <v>0</v>
      </c>
      <c r="E355" s="139" t="n">
        <v>0</v>
      </c>
      <c r="F355" s="139" t="n">
        <v>0</v>
      </c>
      <c r="G355" s="139" t="n"/>
      <c r="H355" s="139" t="n">
        <v>0</v>
      </c>
      <c r="I355" s="139" t="n">
        <v>0</v>
      </c>
      <c r="J355" s="139" t="n">
        <v>0</v>
      </c>
      <c r="K355" s="139" t="n">
        <v>0</v>
      </c>
      <c r="L355" s="140" t="n">
        <v>0</v>
      </c>
      <c r="M355" s="102">
        <f>(D355+E355)*Q355</f>
        <v/>
      </c>
      <c r="N355" s="104">
        <f>F355*Q355</f>
        <v/>
      </c>
      <c r="O355" s="104">
        <f>(G355+H355)*Q355</f>
        <v/>
      </c>
      <c r="P355" s="104">
        <f>I355*Q355</f>
        <v/>
      </c>
      <c r="Q355" s="14">
        <f>(J356+J358+J360+R355)/J355</f>
        <v/>
      </c>
      <c r="R355" s="14" t="n">
        <v>20</v>
      </c>
    </row>
    <row r="356">
      <c r="A356" s="144" t="n"/>
      <c r="B356" s="142" t="n"/>
      <c r="C356" s="109" t="inlineStr">
        <is>
          <t>Sum of invoice</t>
        </is>
      </c>
      <c r="D356" s="109" t="n">
        <v>24</v>
      </c>
      <c r="E356" t="n">
        <v>0</v>
      </c>
      <c r="F356" t="n">
        <v>12</v>
      </c>
      <c r="H356" t="n">
        <v>52</v>
      </c>
      <c r="I356" t="n">
        <v>0</v>
      </c>
      <c r="J356" t="n">
        <v>36</v>
      </c>
      <c r="K356" t="n">
        <v>0</v>
      </c>
      <c r="L356" s="111" t="n">
        <v>124</v>
      </c>
      <c r="M356" s="102">
        <f>M355-(D356+E356+D358+E358+D360+E360)</f>
        <v/>
      </c>
      <c r="N356" s="104">
        <f>N355-(F356+F358+F360)</f>
        <v/>
      </c>
      <c r="O356" s="104">
        <f>O355-(G356+H356+G358+H358+G360+H360)</f>
        <v/>
      </c>
      <c r="P356" s="104">
        <f>P355-(I356+I358+I360)</f>
        <v/>
      </c>
      <c r="Q356" s="14" t="n"/>
      <c r="R356" s="14" t="n"/>
    </row>
    <row r="357">
      <c r="A357" s="144" t="n"/>
      <c r="B357" s="142" t="n"/>
      <c r="C357" s="131" t="inlineStr">
        <is>
          <t>Sum of Billing % of FC</t>
        </is>
      </c>
      <c r="D357" s="131" t="n"/>
      <c r="E357" s="132" t="n"/>
      <c r="F357" s="132" t="n"/>
      <c r="G357" s="132" t="n"/>
      <c r="H357" s="132" t="n"/>
      <c r="I357" s="132" t="n"/>
      <c r="J357" s="132" t="n"/>
      <c r="K357" s="132" t="n"/>
      <c r="L357" s="133" t="n"/>
    </row>
    <row r="358">
      <c r="A358" s="144" t="n"/>
      <c r="B358" s="142" t="n"/>
      <c r="C358" s="109" t="inlineStr">
        <is>
          <t>Sum of on_hand</t>
        </is>
      </c>
      <c r="D358" s="109" t="n">
        <v>440</v>
      </c>
      <c r="E358" t="n">
        <v>1368</v>
      </c>
      <c r="F358" t="n">
        <v>312</v>
      </c>
      <c r="H358" t="n">
        <v>48</v>
      </c>
      <c r="I358" t="n">
        <v>0</v>
      </c>
      <c r="J358" t="n">
        <v>170</v>
      </c>
      <c r="K358" t="n">
        <v>0</v>
      </c>
      <c r="L358" s="111" t="n">
        <v>2338</v>
      </c>
      <c r="M358" s="41">
        <f>IFERROR((D356+E356+D358+E358+D360+E360+M359)/(D355+E355),"")</f>
        <v/>
      </c>
      <c r="N358" s="112">
        <f>IFERROR((F356+F358+F360+N359)/F355,"")</f>
        <v/>
      </c>
      <c r="O358" s="112">
        <f>IFERROR((G356+H356+G358+H358+G360+H360+O359)/(G355+H355),"")</f>
        <v/>
      </c>
      <c r="P358" s="112">
        <f>IFERROR((I356+I358+I360+P359)/I355,"")</f>
        <v/>
      </c>
    </row>
    <row r="359">
      <c r="A359" s="144" t="n"/>
      <c r="B359" s="142" t="n"/>
      <c r="C359" s="131" t="inlineStr">
        <is>
          <t xml:space="preserve">Sum of Inv+Onhand % </t>
        </is>
      </c>
      <c r="D359" s="131" t="n"/>
      <c r="E359" s="132" t="n"/>
      <c r="F359" s="132" t="n"/>
      <c r="G359" s="132" t="n"/>
      <c r="H359" s="132" t="n"/>
      <c r="I359" s="132" t="n"/>
      <c r="J359" s="132" t="n"/>
      <c r="K359" s="132" t="n"/>
      <c r="L359" s="133" t="n"/>
      <c r="M359" s="102" t="n"/>
      <c r="N359" s="102" t="n"/>
      <c r="O359" s="102" t="n"/>
      <c r="P359" s="102" t="n"/>
    </row>
    <row r="360">
      <c r="A360" s="144" t="n"/>
      <c r="B360" s="142" t="n"/>
      <c r="C360" s="109" t="inlineStr">
        <is>
          <t>Sum of in_transit</t>
        </is>
      </c>
      <c r="D360" s="109" t="n">
        <v>0</v>
      </c>
      <c r="E360" t="n">
        <v>0</v>
      </c>
      <c r="F360" t="n">
        <v>0</v>
      </c>
      <c r="H360" t="n">
        <v>8</v>
      </c>
      <c r="I360" t="n">
        <v>0</v>
      </c>
      <c r="J360" t="n">
        <v>0</v>
      </c>
      <c r="K360" t="n">
        <v>0</v>
      </c>
      <c r="L360" s="111" t="n">
        <v>8</v>
      </c>
    </row>
    <row r="361">
      <c r="A361" s="144" t="n"/>
      <c r="B361" s="142" t="n"/>
      <c r="C361" s="151" t="inlineStr">
        <is>
          <t>Sum of coverage with Intransit %</t>
        </is>
      </c>
      <c r="D361" s="151" t="n"/>
      <c r="E361" s="152" t="n"/>
      <c r="F361" s="152" t="n"/>
      <c r="G361" s="152" t="n"/>
      <c r="H361" s="152" t="n"/>
      <c r="I361" s="152" t="n"/>
      <c r="J361" s="152" t="n"/>
      <c r="K361" s="152" t="n"/>
      <c r="L361" s="153" t="n"/>
      <c r="M361" s="41">
        <f>IFERROR((D356+E356+D358+E358+D360+E360+M362)/(D355+E355),"")</f>
        <v/>
      </c>
      <c r="N361" s="112">
        <f>IFERROR((F356+F358+F360+N362)/F355,"")</f>
        <v/>
      </c>
      <c r="O361" s="112">
        <f>IFERROR((G356+H356+G358+H358+G360+H360+O362)/(G355+H355),"")</f>
        <v/>
      </c>
      <c r="P361" s="112">
        <f>IFERROR((I356+I358+I360+P362)/I355,"")</f>
        <v/>
      </c>
    </row>
    <row r="362">
      <c r="A362" s="144" t="n"/>
      <c r="B362" s="142" t="n"/>
      <c r="C362" s="113" t="inlineStr">
        <is>
          <t>Sum of Next_month_FC</t>
        </is>
      </c>
      <c r="D362" s="113" t="n"/>
      <c r="E362" s="14" t="n"/>
      <c r="F362" s="14" t="n"/>
      <c r="G362" s="14" t="n"/>
      <c r="H362" s="14" t="n"/>
      <c r="I362" s="14" t="n"/>
      <c r="J362" s="14" t="n"/>
      <c r="K362" s="14" t="n"/>
      <c r="L362" s="114" t="n"/>
      <c r="M362" s="102">
        <f>SUMIF(Working!$A:$A,$A355,Working!AF:AF)-SUMIF(Working!$A:$A,$A355,Working!P:P)</f>
        <v/>
      </c>
      <c r="N362" s="49">
        <f>SUMIF(Working!$A:$A,$A355,Working!AG:AG)-SUMIF(Working!$A:$A,$A355,Working!S:S)</f>
        <v/>
      </c>
      <c r="O362" s="49">
        <f>SUMIF(Working!$A:$A,$A355,Working!AH:AH)-SUMIF(Working!$A:$A,$A355,Working!R:R)</f>
        <v/>
      </c>
      <c r="P362" s="49">
        <f>SUMIF(Working!$A:$A,$A355,Working!AI:AI)-SUMIF(Working!$A:$A,$A355,Working!Q:Q)</f>
        <v/>
      </c>
    </row>
    <row r="363">
      <c r="A363" s="144" t="n"/>
      <c r="B363" s="142" t="n"/>
      <c r="C363" s="109" t="inlineStr">
        <is>
          <t>Sum of Closing estimate</t>
        </is>
      </c>
      <c r="D363" s="109" t="n">
        <v>464</v>
      </c>
      <c r="E363" t="n">
        <v>1368</v>
      </c>
      <c r="F363" t="n">
        <v>324</v>
      </c>
      <c r="G363" t="n">
        <v>0</v>
      </c>
      <c r="H363" t="n">
        <v>108</v>
      </c>
      <c r="I363" t="n">
        <v>0</v>
      </c>
      <c r="J363" t="n">
        <v>206</v>
      </c>
      <c r="K363" t="n">
        <v>0</v>
      </c>
      <c r="L363" s="111" t="n">
        <v>2470</v>
      </c>
      <c r="M363" s="130" t="n"/>
      <c r="N363" s="130" t="n"/>
      <c r="O363" s="130" t="n"/>
      <c r="P363" s="130" t="n"/>
      <c r="Q363" s="130" t="n"/>
      <c r="R363" s="130" t="n"/>
    </row>
    <row r="364">
      <c r="A364" s="144" t="n"/>
      <c r="B364" s="142" t="n"/>
      <c r="C364" s="131" t="inlineStr">
        <is>
          <t>Sum of Next month coverage%</t>
        </is>
      </c>
      <c r="D364" s="131" t="n"/>
      <c r="E364" s="132" t="n"/>
      <c r="F364" s="132" t="n"/>
      <c r="G364" s="132" t="n"/>
      <c r="H364" s="132" t="n"/>
      <c r="I364" s="132" t="n"/>
      <c r="J364" s="132" t="n"/>
      <c r="K364" s="132" t="n"/>
      <c r="L364" s="133" t="n"/>
    </row>
    <row r="365">
      <c r="A365" s="143" t="n">
        <v>1601246</v>
      </c>
      <c r="B365" s="141" t="inlineStr">
        <is>
          <t>CSPR80 + ECGC brush</t>
        </is>
      </c>
      <c r="C365" s="138" t="inlineStr">
        <is>
          <t>Sum of forecast</t>
        </is>
      </c>
      <c r="D365" s="138" t="n">
        <v>0</v>
      </c>
      <c r="E365" s="139" t="n">
        <v>0</v>
      </c>
      <c r="F365" s="139" t="n">
        <v>0</v>
      </c>
      <c r="G365" s="139" t="n"/>
      <c r="H365" s="139" t="n">
        <v>50</v>
      </c>
      <c r="I365" s="139" t="n">
        <v>0</v>
      </c>
      <c r="J365" s="139" t="n">
        <v>0</v>
      </c>
      <c r="K365" s="139" t="n">
        <v>0</v>
      </c>
      <c r="L365" s="140" t="n">
        <v>50</v>
      </c>
      <c r="M365" s="102">
        <f>(D365+E365)*Q365</f>
        <v/>
      </c>
      <c r="N365" s="104">
        <f>F365*Q365</f>
        <v/>
      </c>
      <c r="O365" s="104">
        <f>(G365+H365)*Q365</f>
        <v/>
      </c>
      <c r="P365" s="104">
        <f>I365*Q365</f>
        <v/>
      </c>
      <c r="Q365" s="14">
        <f>(J366+J368+J370+R365)/J365</f>
        <v/>
      </c>
      <c r="R365" s="14" t="n">
        <v>20</v>
      </c>
    </row>
    <row r="366">
      <c r="A366" s="144" t="n"/>
      <c r="B366" s="142" t="n"/>
      <c r="C366" s="109" t="inlineStr">
        <is>
          <t>Sum of invoice</t>
        </is>
      </c>
      <c r="D366" s="109" t="n">
        <v>0</v>
      </c>
      <c r="E366" t="n">
        <v>0</v>
      </c>
      <c r="F366" t="n">
        <v>8</v>
      </c>
      <c r="H366" t="n">
        <v>0</v>
      </c>
      <c r="I366" t="n">
        <v>0</v>
      </c>
      <c r="J366" t="n">
        <v>0</v>
      </c>
      <c r="K366" t="n">
        <v>0</v>
      </c>
      <c r="L366" s="111" t="n">
        <v>8</v>
      </c>
      <c r="M366" s="102">
        <f>M365-(D366+E366+D368+E368+D370+E370)</f>
        <v/>
      </c>
      <c r="N366" s="104">
        <f>N365-(F366+F368+F370)</f>
        <v/>
      </c>
      <c r="O366" s="104">
        <f>O365-(G366+H366+G368+H368+G370+H370)</f>
        <v/>
      </c>
      <c r="P366" s="104">
        <f>P365-(I366+I368+I370)</f>
        <v/>
      </c>
      <c r="Q366" s="14" t="n"/>
      <c r="R366" s="14" t="n"/>
    </row>
    <row r="367">
      <c r="A367" s="144" t="n"/>
      <c r="B367" s="142" t="n"/>
      <c r="C367" s="131" t="inlineStr">
        <is>
          <t>Sum of Billing % of FC</t>
        </is>
      </c>
      <c r="D367" s="131" t="n"/>
      <c r="E367" s="132" t="n"/>
      <c r="F367" s="132" t="n"/>
      <c r="G367" s="132" t="n"/>
      <c r="H367" s="132" t="n">
        <v>0</v>
      </c>
      <c r="I367" s="132" t="n"/>
      <c r="J367" s="132" t="n"/>
      <c r="K367" s="132" t="n"/>
      <c r="L367" s="133" t="n">
        <v>0.16</v>
      </c>
    </row>
    <row r="368">
      <c r="A368" s="144" t="n"/>
      <c r="B368" s="142" t="n"/>
      <c r="C368" s="109" t="inlineStr">
        <is>
          <t>Sum of on_hand</t>
        </is>
      </c>
      <c r="D368" s="109" t="n">
        <v>0</v>
      </c>
      <c r="E368" t="n">
        <v>0</v>
      </c>
      <c r="F368" t="n">
        <v>8</v>
      </c>
      <c r="H368" t="n">
        <v>0</v>
      </c>
      <c r="I368" t="n">
        <v>0</v>
      </c>
      <c r="J368" t="n">
        <v>0</v>
      </c>
      <c r="K368" t="n">
        <v>0</v>
      </c>
      <c r="L368" s="111" t="n">
        <v>8</v>
      </c>
      <c r="M368" s="41">
        <f>IFERROR((D366+E366+D368+E368+D370+E370+M369)/(D365+E365),"")</f>
        <v/>
      </c>
      <c r="N368" s="112">
        <f>IFERROR((F366+F368+F370+N369)/F365,"")</f>
        <v/>
      </c>
      <c r="O368" s="112">
        <f>IFERROR((G366+H366+G368+H368+G370+H370+O369)/(G365+H365),"")</f>
        <v/>
      </c>
      <c r="P368" s="112">
        <f>IFERROR((I366+I368+I370+P369)/I365,"")</f>
        <v/>
      </c>
    </row>
    <row r="369">
      <c r="A369" s="144" t="n"/>
      <c r="B369" s="142" t="n"/>
      <c r="C369" s="131" t="inlineStr">
        <is>
          <t xml:space="preserve">Sum of Inv+Onhand % </t>
        </is>
      </c>
      <c r="D369" s="131" t="n"/>
      <c r="E369" s="132" t="n"/>
      <c r="F369" s="132" t="n"/>
      <c r="G369" s="132" t="n"/>
      <c r="H369" s="132" t="n">
        <v>0</v>
      </c>
      <c r="I369" s="132" t="n"/>
      <c r="J369" s="132" t="n"/>
      <c r="K369" s="132" t="n"/>
      <c r="L369" s="133" t="n">
        <v>0.32</v>
      </c>
      <c r="M369" s="102" t="n"/>
      <c r="N369" s="102" t="n"/>
      <c r="O369" s="102" t="n"/>
      <c r="P369" s="102" t="n"/>
    </row>
    <row r="370">
      <c r="A370" s="144" t="n"/>
      <c r="B370" s="142" t="n"/>
      <c r="C370" s="109" t="inlineStr">
        <is>
          <t>Sum of in_transit</t>
        </is>
      </c>
      <c r="D370" s="109" t="n">
        <v>0</v>
      </c>
      <c r="E370" t="n">
        <v>0</v>
      </c>
      <c r="F370" t="n">
        <v>0</v>
      </c>
      <c r="H370" t="n">
        <v>0</v>
      </c>
      <c r="I370" t="n">
        <v>0</v>
      </c>
      <c r="J370" t="n">
        <v>0</v>
      </c>
      <c r="K370" t="n">
        <v>0</v>
      </c>
      <c r="L370" s="111" t="n">
        <v>0</v>
      </c>
    </row>
    <row r="371">
      <c r="A371" s="144" t="n"/>
      <c r="B371" s="142" t="n"/>
      <c r="C371" s="151" t="inlineStr">
        <is>
          <t>Sum of coverage with Intransit %</t>
        </is>
      </c>
      <c r="D371" s="151" t="n"/>
      <c r="E371" s="152" t="n"/>
      <c r="F371" s="152" t="n"/>
      <c r="G371" s="152" t="n"/>
      <c r="H371" s="152" t="n">
        <v>0</v>
      </c>
      <c r="I371" s="152" t="n"/>
      <c r="J371" s="152" t="n"/>
      <c r="K371" s="152" t="n"/>
      <c r="L371" s="153" t="n">
        <v>0.32</v>
      </c>
      <c r="M371" s="41">
        <f>IFERROR((D366+E366+D368+E368+D370+E370+M372)/(D365+E365),"")</f>
        <v/>
      </c>
      <c r="N371" s="112">
        <f>IFERROR((F366+F368+F370+N372)/F365,"")</f>
        <v/>
      </c>
      <c r="O371" s="112">
        <f>IFERROR((G366+H366+G368+H368+G370+H370+O372)/(G365+H365),"")</f>
        <v/>
      </c>
      <c r="P371" s="112">
        <f>IFERROR((I366+I368+I370+P372)/I365,"")</f>
        <v/>
      </c>
    </row>
    <row r="372">
      <c r="A372" s="144" t="n"/>
      <c r="B372" s="142" t="n"/>
      <c r="C372" s="113" t="inlineStr">
        <is>
          <t>Sum of Next_month_FC</t>
        </is>
      </c>
      <c r="D372" s="113" t="n"/>
      <c r="E372" s="14" t="n"/>
      <c r="F372" s="14" t="n"/>
      <c r="G372" s="14" t="n"/>
      <c r="H372" s="14" t="n"/>
      <c r="I372" s="14" t="n"/>
      <c r="J372" s="14" t="n"/>
      <c r="K372" s="14" t="n"/>
      <c r="L372" s="114" t="n"/>
      <c r="M372" s="102">
        <f>SUMIF(Working!$A:$A,$A365,Working!AF:AF)-SUMIF(Working!$A:$A,$A365,Working!P:P)</f>
        <v/>
      </c>
      <c r="N372" s="49">
        <f>SUMIF(Working!$A:$A,$A365,Working!AG:AG)-SUMIF(Working!$A:$A,$A365,Working!S:S)</f>
        <v/>
      </c>
      <c r="O372" s="49">
        <f>SUMIF(Working!$A:$A,$A365,Working!AH:AH)-SUMIF(Working!$A:$A,$A365,Working!R:R)</f>
        <v/>
      </c>
      <c r="P372" s="49">
        <f>SUMIF(Working!$A:$A,$A365,Working!AI:AI)-SUMIF(Working!$A:$A,$A365,Working!Q:Q)</f>
        <v/>
      </c>
    </row>
    <row r="373">
      <c r="A373" s="144" t="n"/>
      <c r="B373" s="142" t="n"/>
      <c r="C373" s="109" t="inlineStr">
        <is>
          <t>Sum of Closing estimate</t>
        </is>
      </c>
      <c r="D373" s="109" t="n">
        <v>0</v>
      </c>
      <c r="E373" t="n">
        <v>0</v>
      </c>
      <c r="F373" t="n">
        <v>16</v>
      </c>
      <c r="G373" t="n">
        <v>0</v>
      </c>
      <c r="H373" t="n">
        <v>-50</v>
      </c>
      <c r="I373" t="n">
        <v>0</v>
      </c>
      <c r="J373" t="n">
        <v>0</v>
      </c>
      <c r="K373" t="n">
        <v>0</v>
      </c>
      <c r="L373" s="111" t="n">
        <v>-34</v>
      </c>
      <c r="M373" s="130" t="n"/>
      <c r="N373" s="130" t="n"/>
      <c r="O373" s="130" t="n"/>
      <c r="P373" s="130" t="n"/>
      <c r="Q373" s="130" t="n"/>
      <c r="R373" s="130" t="n"/>
    </row>
    <row r="374">
      <c r="A374" s="144" t="n"/>
      <c r="B374" s="142" t="n"/>
      <c r="C374" s="131" t="inlineStr">
        <is>
          <t>Sum of Next month coverage%</t>
        </is>
      </c>
      <c r="D374" s="131" t="n"/>
      <c r="E374" s="132" t="n"/>
      <c r="F374" s="132" t="n"/>
      <c r="G374" s="132" t="n"/>
      <c r="H374" s="132" t="n"/>
      <c r="I374" s="132" t="n"/>
      <c r="J374" s="132" t="n"/>
      <c r="K374" s="132" t="n"/>
      <c r="L374" s="133" t="n"/>
    </row>
    <row r="375">
      <c r="A375" s="143" t="n">
        <v>1601247</v>
      </c>
      <c r="B375" s="141" t="inlineStr">
        <is>
          <t>CSPR 80 + CSPR 40</t>
        </is>
      </c>
      <c r="C375" s="138" t="inlineStr">
        <is>
          <t>Sum of forecast</t>
        </is>
      </c>
      <c r="D375" s="138" t="n">
        <v>1286</v>
      </c>
      <c r="E375" s="139" t="n">
        <v>0</v>
      </c>
      <c r="F375" s="139" t="n">
        <v>868</v>
      </c>
      <c r="G375" s="139" t="n"/>
      <c r="H375" s="139" t="n">
        <v>3391</v>
      </c>
      <c r="I375" s="139" t="n">
        <v>0</v>
      </c>
      <c r="J375" s="139" t="n">
        <v>5444</v>
      </c>
      <c r="K375" s="139" t="n">
        <v>0</v>
      </c>
      <c r="L375" s="140" t="n">
        <v>10989</v>
      </c>
      <c r="M375" s="102">
        <f>(D375+E375)*Q375</f>
        <v/>
      </c>
      <c r="N375" s="104">
        <f>F375*Q375</f>
        <v/>
      </c>
      <c r="O375" s="104">
        <f>(G375+H375)*Q375</f>
        <v/>
      </c>
      <c r="P375" s="104">
        <f>I375*Q375</f>
        <v/>
      </c>
      <c r="Q375" s="14">
        <f>(J376+J378+J380+R375)/J375</f>
        <v/>
      </c>
      <c r="R375" s="14" t="n">
        <v>20</v>
      </c>
    </row>
    <row r="376">
      <c r="A376" s="144" t="n"/>
      <c r="B376" s="142" t="n"/>
      <c r="C376" s="109" t="inlineStr">
        <is>
          <t>Sum of invoice</t>
        </is>
      </c>
      <c r="D376" s="109" t="n">
        <v>668</v>
      </c>
      <c r="E376" t="n">
        <v>0</v>
      </c>
      <c r="F376" t="n">
        <v>503</v>
      </c>
      <c r="H376" t="n">
        <v>576</v>
      </c>
      <c r="I376" t="n">
        <v>0</v>
      </c>
      <c r="J376" t="n">
        <v>2932</v>
      </c>
      <c r="K376" t="n">
        <v>0</v>
      </c>
      <c r="L376" s="111" t="n">
        <v>4679</v>
      </c>
      <c r="M376" s="102">
        <f>M375-(D376+E376+D378+E378+D380+E380)</f>
        <v/>
      </c>
      <c r="N376" s="104">
        <f>N375-(F376+F378+F380)</f>
        <v/>
      </c>
      <c r="O376" s="104">
        <f>O375-(G376+H376+G378+H378+G380+H380)</f>
        <v/>
      </c>
      <c r="P376" s="104">
        <f>P375-(I376+I378+I380)</f>
        <v/>
      </c>
      <c r="Q376" s="14" t="n"/>
      <c r="R376" s="14" t="n"/>
    </row>
    <row r="377">
      <c r="A377" s="144" t="n"/>
      <c r="B377" s="142" t="n"/>
      <c r="C377" s="131" t="inlineStr">
        <is>
          <t>Sum of Billing % of FC</t>
        </is>
      </c>
      <c r="D377" s="131" t="n">
        <v>0.5194401244167963</v>
      </c>
      <c r="E377" s="132" t="n"/>
      <c r="F377" s="132" t="n">
        <v>0.5794930875576036</v>
      </c>
      <c r="G377" s="132" t="n"/>
      <c r="H377" s="132" t="n">
        <v>0.1698613978177529</v>
      </c>
      <c r="I377" s="132" t="n"/>
      <c r="J377" s="132" t="n">
        <v>0.5385745775165319</v>
      </c>
      <c r="K377" s="132" t="n"/>
      <c r="L377" s="133" t="n">
        <v>0.4257894257894258</v>
      </c>
    </row>
    <row r="378">
      <c r="A378" s="144" t="n"/>
      <c r="B378" s="142" t="n"/>
      <c r="C378" s="109" t="inlineStr">
        <is>
          <t>Sum of on_hand</t>
        </is>
      </c>
      <c r="D378" s="109" t="n">
        <v>396</v>
      </c>
      <c r="E378" t="n">
        <v>80</v>
      </c>
      <c r="F378" t="n">
        <v>353</v>
      </c>
      <c r="H378" t="n">
        <v>1744</v>
      </c>
      <c r="I378" t="n">
        <v>1228</v>
      </c>
      <c r="J378" t="n">
        <v>1796</v>
      </c>
      <c r="K378" t="n">
        <v>0</v>
      </c>
      <c r="L378" s="111" t="n">
        <v>5597</v>
      </c>
      <c r="M378" s="41">
        <f>IFERROR((D376+E376+D378+E378+D380+E380+M379)/(D375+E375),"")</f>
        <v/>
      </c>
      <c r="N378" s="112">
        <f>IFERROR((F376+F378+F380+N379)/F375,"")</f>
        <v/>
      </c>
      <c r="O378" s="112">
        <f>IFERROR((G376+H376+G378+H378+G380+H380+O379)/(G375+H375),"")</f>
        <v/>
      </c>
      <c r="P378" s="112">
        <f>IFERROR((I376+I378+I380+P379)/I375,"")</f>
        <v/>
      </c>
    </row>
    <row r="379">
      <c r="A379" s="144" t="n"/>
      <c r="B379" s="142" t="n"/>
      <c r="C379" s="131" t="inlineStr">
        <is>
          <t xml:space="preserve">Sum of Inv+Onhand % </t>
        </is>
      </c>
      <c r="D379" s="131" t="n">
        <v>0.8273716951788491</v>
      </c>
      <c r="E379" s="132" t="n"/>
      <c r="F379" s="132" t="n">
        <v>0.9861751152073732</v>
      </c>
      <c r="G379" s="132" t="n"/>
      <c r="H379" s="132" t="n">
        <v>0.6841639634326158</v>
      </c>
      <c r="I379" s="132" t="n"/>
      <c r="J379" s="132" t="n">
        <v>0.8684790595150624</v>
      </c>
      <c r="K379" s="132" t="n"/>
      <c r="L379" s="133" t="n">
        <v>0.9351169351169352</v>
      </c>
      <c r="M379" s="102" t="n"/>
      <c r="N379" s="102" t="n"/>
      <c r="O379" s="102" t="n"/>
      <c r="P379" s="102" t="n"/>
    </row>
    <row r="380">
      <c r="A380" s="144" t="n"/>
      <c r="B380" s="142" t="n"/>
      <c r="C380" s="109" t="inlineStr">
        <is>
          <t>Sum of in_transit</t>
        </is>
      </c>
      <c r="D380" s="109" t="n">
        <v>0</v>
      </c>
      <c r="E380" t="n">
        <v>0</v>
      </c>
      <c r="F380" t="n">
        <v>0</v>
      </c>
      <c r="H380" t="n">
        <v>120</v>
      </c>
      <c r="I380" t="n">
        <v>0</v>
      </c>
      <c r="J380" t="n">
        <v>344</v>
      </c>
      <c r="K380" t="n">
        <v>360</v>
      </c>
      <c r="L380" s="111" t="n">
        <v>824</v>
      </c>
    </row>
    <row r="381">
      <c r="A381" s="144" t="n"/>
      <c r="B381" s="142" t="n"/>
      <c r="C381" s="151" t="inlineStr">
        <is>
          <t>Sum of coverage with Intransit %</t>
        </is>
      </c>
      <c r="D381" s="151" t="n">
        <v>0.8273716951788491</v>
      </c>
      <c r="E381" s="152" t="n"/>
      <c r="F381" s="152" t="n">
        <v>0.9861751152073732</v>
      </c>
      <c r="G381" s="152" t="n"/>
      <c r="H381" s="152" t="n">
        <v>0.7195517546446476</v>
      </c>
      <c r="I381" s="152" t="n"/>
      <c r="J381" s="152" t="n">
        <v>0.9316678912564291</v>
      </c>
      <c r="K381" s="152" t="n"/>
      <c r="L381" s="153" t="n">
        <v>1.01010101010101</v>
      </c>
      <c r="M381" s="41">
        <f>IFERROR((D376+E376+D378+E378+D380+E380+M382)/(D375+E375),"")</f>
        <v/>
      </c>
      <c r="N381" s="112">
        <f>IFERROR((F376+F378+F380+N382)/F375,"")</f>
        <v/>
      </c>
      <c r="O381" s="112">
        <f>IFERROR((G376+H376+G378+H378+G380+H380+O382)/(G375+H375),"")</f>
        <v/>
      </c>
      <c r="P381" s="112">
        <f>IFERROR((I376+I378+I380+P382)/I375,"")</f>
        <v/>
      </c>
    </row>
    <row r="382">
      <c r="A382" s="144" t="n"/>
      <c r="B382" s="142" t="n"/>
      <c r="C382" s="113" t="inlineStr">
        <is>
          <t>Sum of Next_month_FC</t>
        </is>
      </c>
      <c r="D382" s="113" t="n"/>
      <c r="E382" s="14" t="n"/>
      <c r="F382" s="14" t="n"/>
      <c r="G382" s="14" t="n"/>
      <c r="H382" s="14" t="n"/>
      <c r="I382" s="14" t="n"/>
      <c r="J382" s="14" t="n"/>
      <c r="K382" s="14" t="n"/>
      <c r="L382" s="114" t="n"/>
      <c r="M382" s="102">
        <f>SUMIF(Working!$A:$A,$A375,Working!AF:AF)-SUMIF(Working!$A:$A,$A375,Working!P:P)</f>
        <v/>
      </c>
      <c r="N382" s="49">
        <f>SUMIF(Working!$A:$A,$A375,Working!AG:AG)-SUMIF(Working!$A:$A,$A375,Working!S:S)</f>
        <v/>
      </c>
      <c r="O382" s="49">
        <f>SUMIF(Working!$A:$A,$A375,Working!AH:AH)-SUMIF(Working!$A:$A,$A375,Working!R:R)</f>
        <v/>
      </c>
      <c r="P382" s="49">
        <f>SUMIF(Working!$A:$A,$A375,Working!AI:AI)-SUMIF(Working!$A:$A,$A375,Working!Q:Q)</f>
        <v/>
      </c>
    </row>
    <row r="383">
      <c r="A383" s="144" t="n"/>
      <c r="B383" s="142" t="n"/>
      <c r="C383" s="109" t="inlineStr">
        <is>
          <t>Sum of Closing estimate</t>
        </is>
      </c>
      <c r="D383" s="109" t="n">
        <v>-222</v>
      </c>
      <c r="E383" t="n">
        <v>80</v>
      </c>
      <c r="F383" t="n">
        <v>-12</v>
      </c>
      <c r="G383" t="n">
        <v>0</v>
      </c>
      <c r="H383" t="n">
        <v>-951</v>
      </c>
      <c r="I383" t="n">
        <v>1228</v>
      </c>
      <c r="J383" t="n">
        <v>-372</v>
      </c>
      <c r="K383" t="n">
        <v>360</v>
      </c>
      <c r="L383" s="111" t="n">
        <v>111</v>
      </c>
      <c r="M383" s="130" t="n"/>
      <c r="N383" s="130" t="n"/>
      <c r="O383" s="130" t="n"/>
      <c r="P383" s="130" t="n"/>
      <c r="Q383" s="130" t="n"/>
      <c r="R383" s="130" t="n"/>
    </row>
    <row r="384">
      <c r="A384" s="144" t="n"/>
      <c r="B384" s="142" t="n"/>
      <c r="C384" s="131" t="inlineStr">
        <is>
          <t>Sum of Next month coverage%</t>
        </is>
      </c>
      <c r="D384" s="131" t="n"/>
      <c r="E384" s="132" t="n"/>
      <c r="F384" s="132" t="n"/>
      <c r="G384" s="132" t="n"/>
      <c r="H384" s="132" t="n"/>
      <c r="I384" s="132" t="n"/>
      <c r="J384" s="132" t="n"/>
      <c r="K384" s="132" t="n"/>
      <c r="L384" s="133" t="n"/>
    </row>
    <row r="385">
      <c r="A385" s="143" t="n">
        <v>1601248</v>
      </c>
      <c r="B385" s="141" t="inlineStr">
        <is>
          <t>CS80 + Gum Protect 80</t>
        </is>
      </c>
      <c r="C385" s="138" t="inlineStr">
        <is>
          <t>Sum of forecast</t>
        </is>
      </c>
      <c r="D385" s="138" t="n">
        <v>0</v>
      </c>
      <c r="E385" s="139" t="n">
        <v>0</v>
      </c>
      <c r="F385" s="139" t="n">
        <v>0</v>
      </c>
      <c r="G385" s="139" t="n"/>
      <c r="H385" s="139" t="n">
        <v>0</v>
      </c>
      <c r="I385" s="139" t="n">
        <v>0</v>
      </c>
      <c r="J385" s="139" t="n">
        <v>0</v>
      </c>
      <c r="K385" s="139" t="n">
        <v>0</v>
      </c>
      <c r="L385" s="140" t="n">
        <v>0</v>
      </c>
      <c r="M385" s="102">
        <f>(D385+E385)*Q385</f>
        <v/>
      </c>
      <c r="N385" s="104">
        <f>F385*Q385</f>
        <v/>
      </c>
      <c r="O385" s="104">
        <f>(G385+H385)*Q385</f>
        <v/>
      </c>
      <c r="P385" s="104">
        <f>I385*Q385</f>
        <v/>
      </c>
      <c r="Q385" s="14">
        <f>(J386+J388+J390+R385)/J385</f>
        <v/>
      </c>
      <c r="R385" s="14" t="n">
        <v>20</v>
      </c>
    </row>
    <row r="386">
      <c r="A386" s="144" t="n"/>
      <c r="B386" s="142" t="n"/>
      <c r="C386" s="109" t="inlineStr">
        <is>
          <t>Sum of invoice</t>
        </is>
      </c>
      <c r="D386" s="109" t="n">
        <v>0</v>
      </c>
      <c r="E386" t="n">
        <v>0</v>
      </c>
      <c r="F386" t="n">
        <v>6</v>
      </c>
      <c r="H386" t="n">
        <v>165</v>
      </c>
      <c r="I386" t="n">
        <v>0</v>
      </c>
      <c r="J386" t="n">
        <v>21</v>
      </c>
      <c r="K386" t="n">
        <v>0</v>
      </c>
      <c r="L386" s="111" t="n">
        <v>192</v>
      </c>
      <c r="M386" s="102">
        <f>M385-(D386+E386+D388+E388+D390+E390)</f>
        <v/>
      </c>
      <c r="N386" s="104">
        <f>N385-(F386+F388+F390)</f>
        <v/>
      </c>
      <c r="O386" s="104">
        <f>O385-(G386+H386+G388+H388+G390+H390)</f>
        <v/>
      </c>
      <c r="P386" s="104">
        <f>P385-(I386+I388+I390)</f>
        <v/>
      </c>
      <c r="Q386" s="14" t="n"/>
      <c r="R386" s="14" t="n"/>
    </row>
    <row r="387">
      <c r="A387" s="144" t="n"/>
      <c r="B387" s="142" t="n"/>
      <c r="C387" s="131" t="inlineStr">
        <is>
          <t>Sum of Billing % of FC</t>
        </is>
      </c>
      <c r="D387" s="131" t="n"/>
      <c r="E387" s="132" t="n"/>
      <c r="F387" s="132" t="n"/>
      <c r="G387" s="132" t="n"/>
      <c r="H387" s="132" t="n"/>
      <c r="I387" s="132" t="n"/>
      <c r="J387" s="132" t="n"/>
      <c r="K387" s="132" t="n"/>
      <c r="L387" s="133" t="n"/>
    </row>
    <row r="388">
      <c r="A388" s="144" t="n"/>
      <c r="B388" s="142" t="n"/>
      <c r="C388" s="109" t="inlineStr">
        <is>
          <t>Sum of on_hand</t>
        </is>
      </c>
      <c r="D388" s="109" t="n">
        <v>0</v>
      </c>
      <c r="E388" t="n">
        <v>0</v>
      </c>
      <c r="F388" t="n">
        <v>39</v>
      </c>
      <c r="H388" t="n">
        <v>183</v>
      </c>
      <c r="I388" t="n">
        <v>0</v>
      </c>
      <c r="J388" t="n">
        <v>90</v>
      </c>
      <c r="K388" t="n">
        <v>0</v>
      </c>
      <c r="L388" s="111" t="n">
        <v>312</v>
      </c>
      <c r="M388" s="41">
        <f>IFERROR((D386+E386+D388+E388+D390+E390+M389)/(D385+E385),"")</f>
        <v/>
      </c>
      <c r="N388" s="112">
        <f>IFERROR((F386+F388+F390+N389)/F385,"")</f>
        <v/>
      </c>
      <c r="O388" s="112">
        <f>IFERROR((G386+H386+G388+H388+G390+H390+O389)/(G385+H385),"")</f>
        <v/>
      </c>
      <c r="P388" s="112">
        <f>IFERROR((I386+I388+I390+P389)/I385,"")</f>
        <v/>
      </c>
    </row>
    <row r="389">
      <c r="A389" s="144" t="n"/>
      <c r="B389" s="142" t="n"/>
      <c r="C389" s="131" t="inlineStr">
        <is>
          <t xml:space="preserve">Sum of Inv+Onhand % </t>
        </is>
      </c>
      <c r="D389" s="131" t="n"/>
      <c r="E389" s="132" t="n"/>
      <c r="F389" s="132" t="n"/>
      <c r="G389" s="132" t="n"/>
      <c r="H389" s="132" t="n"/>
      <c r="I389" s="132" t="n"/>
      <c r="J389" s="132" t="n"/>
      <c r="K389" s="132" t="n"/>
      <c r="L389" s="133" t="n"/>
      <c r="M389" s="102" t="n"/>
      <c r="N389" s="102" t="n"/>
      <c r="O389" s="102" t="n"/>
      <c r="P389" s="102" t="n"/>
    </row>
    <row r="390">
      <c r="A390" s="144" t="n"/>
      <c r="B390" s="142" t="n"/>
      <c r="C390" s="109" t="inlineStr">
        <is>
          <t>Sum of in_transit</t>
        </is>
      </c>
      <c r="D390" s="109" t="n">
        <v>3</v>
      </c>
      <c r="E390" t="n">
        <v>0</v>
      </c>
      <c r="F390" t="n">
        <v>0</v>
      </c>
      <c r="H390" t="n">
        <v>0</v>
      </c>
      <c r="I390" t="n">
        <v>0</v>
      </c>
      <c r="J390" t="n">
        <v>0</v>
      </c>
      <c r="K390" t="n">
        <v>0</v>
      </c>
      <c r="L390" s="111" t="n">
        <v>3</v>
      </c>
    </row>
    <row r="391">
      <c r="A391" s="144" t="n"/>
      <c r="B391" s="142" t="n"/>
      <c r="C391" s="151" t="inlineStr">
        <is>
          <t>Sum of coverage with Intransit %</t>
        </is>
      </c>
      <c r="D391" s="151" t="n"/>
      <c r="E391" s="152" t="n"/>
      <c r="F391" s="152" t="n"/>
      <c r="G391" s="152" t="n"/>
      <c r="H391" s="152" t="n"/>
      <c r="I391" s="152" t="n"/>
      <c r="J391" s="152" t="n"/>
      <c r="K391" s="152" t="n"/>
      <c r="L391" s="153" t="n"/>
      <c r="M391" s="41">
        <f>IFERROR((D386+E386+D388+E388+D390+E390+M392)/(D385+E385),"")</f>
        <v/>
      </c>
      <c r="N391" s="112">
        <f>IFERROR((F386+F388+F390+N392)/F385,"")</f>
        <v/>
      </c>
      <c r="O391" s="112">
        <f>IFERROR((G386+H386+G388+H388+G390+H390+O392)/(G385+H385),"")</f>
        <v/>
      </c>
      <c r="P391" s="112">
        <f>IFERROR((I386+I388+I390+P392)/I385,"")</f>
        <v/>
      </c>
    </row>
    <row r="392">
      <c r="A392" s="144" t="n"/>
      <c r="B392" s="142" t="n"/>
      <c r="C392" s="113" t="inlineStr">
        <is>
          <t>Sum of Next_month_FC</t>
        </is>
      </c>
      <c r="D392" s="113" t="n"/>
      <c r="E392" s="14" t="n"/>
      <c r="F392" s="14" t="n"/>
      <c r="G392" s="14" t="n"/>
      <c r="H392" s="14" t="n"/>
      <c r="I392" s="14" t="n"/>
      <c r="J392" s="14" t="n"/>
      <c r="K392" s="14" t="n"/>
      <c r="L392" s="114" t="n"/>
      <c r="M392" s="102">
        <f>SUMIF(Working!$A:$A,$A385,Working!AF:AF)-SUMIF(Working!$A:$A,$A385,Working!P:P)</f>
        <v/>
      </c>
      <c r="N392" s="49">
        <f>SUMIF(Working!$A:$A,$A385,Working!AG:AG)-SUMIF(Working!$A:$A,$A385,Working!S:S)</f>
        <v/>
      </c>
      <c r="O392" s="49">
        <f>SUMIF(Working!$A:$A,$A385,Working!AH:AH)-SUMIF(Working!$A:$A,$A385,Working!R:R)</f>
        <v/>
      </c>
      <c r="P392" s="49">
        <f>SUMIF(Working!$A:$A,$A385,Working!AI:AI)-SUMIF(Working!$A:$A,$A385,Working!Q:Q)</f>
        <v/>
      </c>
    </row>
    <row r="393">
      <c r="A393" s="144" t="n"/>
      <c r="B393" s="142" t="n"/>
      <c r="C393" s="109" t="inlineStr">
        <is>
          <t>Sum of Closing estimate</t>
        </is>
      </c>
      <c r="D393" s="109" t="n">
        <v>3</v>
      </c>
      <c r="E393" t="n">
        <v>0</v>
      </c>
      <c r="F393" t="n">
        <v>45</v>
      </c>
      <c r="G393" t="n">
        <v>0</v>
      </c>
      <c r="H393" t="n">
        <v>348</v>
      </c>
      <c r="I393" t="n">
        <v>0</v>
      </c>
      <c r="J393" t="n">
        <v>111</v>
      </c>
      <c r="K393" t="n">
        <v>0</v>
      </c>
      <c r="L393" s="111" t="n">
        <v>507</v>
      </c>
      <c r="M393" s="130" t="n"/>
      <c r="N393" s="130" t="n"/>
      <c r="O393" s="130" t="n"/>
      <c r="P393" s="130" t="n"/>
      <c r="Q393" s="130" t="n"/>
      <c r="R393" s="130" t="n"/>
    </row>
    <row r="394">
      <c r="A394" s="144" t="n"/>
      <c r="B394" s="142" t="n"/>
      <c r="C394" s="131" t="inlineStr">
        <is>
          <t>Sum of Next month coverage%</t>
        </is>
      </c>
      <c r="D394" s="131" t="n"/>
      <c r="E394" s="132" t="n"/>
      <c r="F394" s="132" t="n"/>
      <c r="G394" s="132" t="n"/>
      <c r="H394" s="132" t="n"/>
      <c r="I394" s="132" t="n"/>
      <c r="J394" s="132" t="n"/>
      <c r="K394" s="132" t="n"/>
      <c r="L394" s="133" t="n"/>
    </row>
    <row r="395">
      <c r="A395" s="143" t="n">
        <v>1601261</v>
      </c>
      <c r="B395" s="141" t="inlineStr">
        <is>
          <t>COL T/PASTE SENSIT 80</t>
        </is>
      </c>
      <c r="C395" s="138" t="inlineStr">
        <is>
          <t>Sum of forecast</t>
        </is>
      </c>
      <c r="D395" s="138" t="n">
        <v>9603</v>
      </c>
      <c r="E395" s="139" t="n">
        <v>0</v>
      </c>
      <c r="F395" s="139" t="n">
        <v>5789</v>
      </c>
      <c r="G395" s="139" t="n"/>
      <c r="H395" s="139" t="n">
        <v>12030</v>
      </c>
      <c r="I395" s="139" t="n">
        <v>1370</v>
      </c>
      <c r="J395" s="139" t="n">
        <v>12873</v>
      </c>
      <c r="K395" s="139" t="n">
        <v>0</v>
      </c>
      <c r="L395" s="140" t="n">
        <v>41665</v>
      </c>
      <c r="M395" s="102">
        <f>(D395+E395)*Q395</f>
        <v/>
      </c>
      <c r="N395" s="104">
        <f>F395*Q395</f>
        <v/>
      </c>
      <c r="O395" s="104">
        <f>(G395+H395)*Q395</f>
        <v/>
      </c>
      <c r="P395" s="104">
        <f>I395*Q395</f>
        <v/>
      </c>
      <c r="Q395" s="14">
        <f>(J396+J398+J400+R395)/J395</f>
        <v/>
      </c>
      <c r="R395" s="14" t="n">
        <v>20</v>
      </c>
    </row>
    <row r="396">
      <c r="A396" s="144" t="n"/>
      <c r="B396" s="142" t="n"/>
      <c r="C396" s="109" t="inlineStr">
        <is>
          <t>Sum of invoice</t>
        </is>
      </c>
      <c r="D396" s="109" t="n">
        <v>3096</v>
      </c>
      <c r="E396" t="n">
        <v>0</v>
      </c>
      <c r="F396" t="n">
        <v>2730</v>
      </c>
      <c r="H396" t="n">
        <v>3600</v>
      </c>
      <c r="I396" t="n">
        <v>210</v>
      </c>
      <c r="J396" t="n">
        <v>2866</v>
      </c>
      <c r="K396" t="n">
        <v>0</v>
      </c>
      <c r="L396" s="111" t="n">
        <v>12502</v>
      </c>
      <c r="M396" s="102">
        <f>M395-(D396+E396+D398+E398+D400+E400)</f>
        <v/>
      </c>
      <c r="N396" s="104">
        <f>N395-(F396+F398+F400)</f>
        <v/>
      </c>
      <c r="O396" s="104">
        <f>O395-(G396+H396+G398+H398+G400+H400)</f>
        <v/>
      </c>
      <c r="P396" s="104">
        <f>P395-(I396+I398+I400)</f>
        <v/>
      </c>
      <c r="Q396" s="14" t="n"/>
      <c r="R396" s="14" t="n"/>
    </row>
    <row r="397">
      <c r="A397" s="144" t="n"/>
      <c r="B397" s="142" t="n"/>
      <c r="C397" s="131" t="inlineStr">
        <is>
          <t>Sum of Billing % of FC</t>
        </is>
      </c>
      <c r="D397" s="131" t="n">
        <v>0.3223992502343018</v>
      </c>
      <c r="E397" s="132" t="n"/>
      <c r="F397" s="132" t="n">
        <v>0.4715840386940749</v>
      </c>
      <c r="G397" s="132" t="n"/>
      <c r="H397" s="132" t="n">
        <v>0.2992518703241895</v>
      </c>
      <c r="I397" s="132" t="n">
        <v>0.1532846715328467</v>
      </c>
      <c r="J397" s="132" t="n">
        <v>0.2226365260623009</v>
      </c>
      <c r="K397" s="132" t="n"/>
      <c r="L397" s="133" t="n">
        <v>0.300060002400096</v>
      </c>
    </row>
    <row r="398">
      <c r="A398" s="144" t="n"/>
      <c r="B398" s="142" t="n"/>
      <c r="C398" s="109" t="inlineStr">
        <is>
          <t>Sum of on_hand</t>
        </is>
      </c>
      <c r="D398" s="109" t="n">
        <v>5091</v>
      </c>
      <c r="E398" t="n">
        <v>19491</v>
      </c>
      <c r="F398" t="n">
        <v>3543</v>
      </c>
      <c r="H398" t="n">
        <v>4995</v>
      </c>
      <c r="I398" t="n">
        <v>10278</v>
      </c>
      <c r="J398" t="n">
        <v>5781</v>
      </c>
      <c r="K398" t="n">
        <v>4998</v>
      </c>
      <c r="L398" s="111" t="n">
        <v>54177</v>
      </c>
      <c r="M398" s="41">
        <f>IFERROR((D396+E396+D398+E398+D400+E400+M399)/(D395+E395),"")</f>
        <v/>
      </c>
      <c r="N398" s="112">
        <f>IFERROR((F396+F398+F400+N399)/F395,"")</f>
        <v/>
      </c>
      <c r="O398" s="112">
        <f>IFERROR((G396+H396+G398+H398+G400+H400+O399)/(G395+H395),"")</f>
        <v/>
      </c>
      <c r="P398" s="112">
        <f>IFERROR((I396+I398+I400+P399)/I395,"")</f>
        <v/>
      </c>
    </row>
    <row r="399">
      <c r="A399" s="144" t="n"/>
      <c r="B399" s="142" t="n"/>
      <c r="C399" s="131" t="inlineStr">
        <is>
          <t xml:space="preserve">Sum of Inv+Onhand % </t>
        </is>
      </c>
      <c r="D399" s="131" t="n">
        <v>0.8525460793502031</v>
      </c>
      <c r="E399" s="132" t="n"/>
      <c r="F399" s="132" t="n">
        <v>1.083606840559682</v>
      </c>
      <c r="G399" s="132" t="n"/>
      <c r="H399" s="132" t="n">
        <v>0.7144638403990025</v>
      </c>
      <c r="I399" s="132" t="n">
        <v>7.655474452554745</v>
      </c>
      <c r="J399" s="132" t="n">
        <v>0.671715994717626</v>
      </c>
      <c r="K399" s="132" t="n"/>
      <c r="L399" s="133" t="n">
        <v>1.600360014400576</v>
      </c>
      <c r="M399" s="102" t="n"/>
      <c r="N399" s="102" t="n"/>
      <c r="O399" s="102" t="n"/>
      <c r="P399" s="102" t="n"/>
    </row>
    <row r="400">
      <c r="A400" s="144" t="n"/>
      <c r="B400" s="142" t="n"/>
      <c r="C400" s="109" t="inlineStr">
        <is>
          <t>Sum of in_transit</t>
        </is>
      </c>
      <c r="D400" s="109" t="n">
        <v>60</v>
      </c>
      <c r="E400" t="n">
        <v>0</v>
      </c>
      <c r="F400" t="n">
        <v>3882</v>
      </c>
      <c r="H400" t="n">
        <v>30</v>
      </c>
      <c r="I400" t="n">
        <v>0</v>
      </c>
      <c r="J400" t="n">
        <v>1200</v>
      </c>
      <c r="K400" t="n">
        <v>0</v>
      </c>
      <c r="L400" s="111" t="n">
        <v>5172</v>
      </c>
    </row>
    <row r="401">
      <c r="A401" s="144" t="n"/>
      <c r="B401" s="142" t="n"/>
      <c r="C401" s="151" t="inlineStr">
        <is>
          <t>Sum of coverage with Intransit %</t>
        </is>
      </c>
      <c r="D401" s="151" t="n">
        <v>0.8587941268353639</v>
      </c>
      <c r="E401" s="152" t="n"/>
      <c r="F401" s="152" t="n">
        <v>1.75418897909829</v>
      </c>
      <c r="G401" s="152" t="n"/>
      <c r="H401" s="152" t="n">
        <v>0.7169576059850374</v>
      </c>
      <c r="I401" s="152" t="n">
        <v>7.655474452554745</v>
      </c>
      <c r="J401" s="152" t="n">
        <v>0.7649343587353375</v>
      </c>
      <c r="K401" s="152" t="n"/>
      <c r="L401" s="153" t="n">
        <v>1.724492979719189</v>
      </c>
      <c r="M401" s="41">
        <f>IFERROR((D396+E396+D398+E398+D400+E400+M402)/(D395+E395),"")</f>
        <v/>
      </c>
      <c r="N401" s="112">
        <f>IFERROR((F396+F398+F400+N402)/F395,"")</f>
        <v/>
      </c>
      <c r="O401" s="112">
        <f>IFERROR((G396+H396+G398+H398+G400+H400+O402)/(G395+H395),"")</f>
        <v/>
      </c>
      <c r="P401" s="112">
        <f>IFERROR((I396+I398+I400+P402)/I395,"")</f>
        <v/>
      </c>
    </row>
    <row r="402">
      <c r="A402" s="144" t="n"/>
      <c r="B402" s="142" t="n"/>
      <c r="C402" s="113" t="inlineStr">
        <is>
          <t>Sum of Next_month_FC</t>
        </is>
      </c>
      <c r="D402" s="113" t="n"/>
      <c r="E402" s="14" t="n"/>
      <c r="F402" s="14" t="n"/>
      <c r="G402" s="14" t="n"/>
      <c r="H402" s="14" t="n"/>
      <c r="I402" s="14" t="n"/>
      <c r="J402" s="14" t="n"/>
      <c r="K402" s="14" t="n"/>
      <c r="L402" s="114" t="n"/>
      <c r="M402" s="102">
        <f>SUMIF(Working!$A:$A,$A395,Working!AF:AF)-SUMIF(Working!$A:$A,$A395,Working!P:P)</f>
        <v/>
      </c>
      <c r="N402" s="49">
        <f>SUMIF(Working!$A:$A,$A395,Working!AG:AG)-SUMIF(Working!$A:$A,$A395,Working!S:S)</f>
        <v/>
      </c>
      <c r="O402" s="49">
        <f>SUMIF(Working!$A:$A,$A395,Working!AH:AH)-SUMIF(Working!$A:$A,$A395,Working!R:R)</f>
        <v/>
      </c>
      <c r="P402" s="49">
        <f>SUMIF(Working!$A:$A,$A395,Working!AI:AI)-SUMIF(Working!$A:$A,$A395,Working!Q:Q)</f>
        <v/>
      </c>
    </row>
    <row r="403">
      <c r="A403" s="144" t="n"/>
      <c r="B403" s="142" t="n"/>
      <c r="C403" s="109" t="inlineStr">
        <is>
          <t>Sum of Closing estimate</t>
        </is>
      </c>
      <c r="D403" s="109" t="n">
        <v>-1356</v>
      </c>
      <c r="E403" t="n">
        <v>19491</v>
      </c>
      <c r="F403" t="n">
        <v>4366</v>
      </c>
      <c r="G403" t="n">
        <v>0</v>
      </c>
      <c r="H403" t="n">
        <v>-3405</v>
      </c>
      <c r="I403" t="n">
        <v>9118</v>
      </c>
      <c r="J403" t="n">
        <v>-3026</v>
      </c>
      <c r="K403" t="n">
        <v>4998</v>
      </c>
      <c r="L403" s="111" t="n">
        <v>30186</v>
      </c>
      <c r="M403" s="130" t="n"/>
      <c r="N403" s="130" t="n"/>
      <c r="O403" s="130" t="n"/>
      <c r="P403" s="130" t="n"/>
      <c r="Q403" s="130" t="n"/>
      <c r="R403" s="130" t="n"/>
    </row>
    <row r="404">
      <c r="A404" s="144" t="n"/>
      <c r="B404" s="142" t="n"/>
      <c r="C404" s="131" t="inlineStr">
        <is>
          <t>Sum of Next month coverage%</t>
        </is>
      </c>
      <c r="D404" s="131" t="n"/>
      <c r="E404" s="132" t="n"/>
      <c r="F404" s="132" t="n"/>
      <c r="G404" s="132" t="n"/>
      <c r="H404" s="132" t="n"/>
      <c r="I404" s="132" t="n"/>
      <c r="J404" s="132" t="n"/>
      <c r="K404" s="132" t="n"/>
      <c r="L404" s="133" t="n"/>
    </row>
    <row r="405">
      <c r="A405" s="143" t="n">
        <v>1601262</v>
      </c>
      <c r="B405" s="141" t="inlineStr">
        <is>
          <t>Sensitive 80 POC</t>
        </is>
      </c>
      <c r="C405" s="138" t="inlineStr">
        <is>
          <t>Sum of forecast</t>
        </is>
      </c>
      <c r="D405" s="138" t="n">
        <v>0</v>
      </c>
      <c r="E405" s="139" t="n">
        <v>0</v>
      </c>
      <c r="F405" s="139" t="n">
        <v>0</v>
      </c>
      <c r="G405" s="139" t="n"/>
      <c r="H405" s="139" t="n">
        <v>0</v>
      </c>
      <c r="I405" s="139" t="n">
        <v>0</v>
      </c>
      <c r="J405" s="139" t="n">
        <v>0</v>
      </c>
      <c r="K405" s="139" t="n"/>
      <c r="L405" s="140" t="n">
        <v>0</v>
      </c>
      <c r="M405" s="102">
        <f>(D405+E405)*Q405</f>
        <v/>
      </c>
      <c r="N405" s="104">
        <f>F405*Q405</f>
        <v/>
      </c>
      <c r="O405" s="104">
        <f>(G405+H405)*Q405</f>
        <v/>
      </c>
      <c r="P405" s="104">
        <f>I405*Q405</f>
        <v/>
      </c>
      <c r="Q405" s="14">
        <f>(J406+J408+J410+R405)/J405</f>
        <v/>
      </c>
      <c r="R405" s="14" t="n">
        <v>20</v>
      </c>
    </row>
    <row r="406">
      <c r="A406" s="144" t="n"/>
      <c r="B406" s="142" t="n"/>
      <c r="C406" s="109" t="inlineStr">
        <is>
          <t>Sum of invoice</t>
        </is>
      </c>
      <c r="D406" s="109" t="n">
        <v>0</v>
      </c>
      <c r="E406" t="n">
        <v>0</v>
      </c>
      <c r="F406" t="n">
        <v>0</v>
      </c>
      <c r="H406" t="n">
        <v>0</v>
      </c>
      <c r="I406" t="n">
        <v>0</v>
      </c>
      <c r="J406" t="n">
        <v>0</v>
      </c>
      <c r="L406" s="111" t="n">
        <v>0</v>
      </c>
      <c r="M406" s="102">
        <f>M405-(D406+E406+D408+E408+D410+E410)</f>
        <v/>
      </c>
      <c r="N406" s="104">
        <f>N405-(F406+F408+F410)</f>
        <v/>
      </c>
      <c r="O406" s="104">
        <f>O405-(G406+H406+G408+H408+G410+H410)</f>
        <v/>
      </c>
      <c r="P406" s="104">
        <f>P405-(I406+I408+I410)</f>
        <v/>
      </c>
      <c r="Q406" s="14" t="n"/>
      <c r="R406" s="14" t="n"/>
    </row>
    <row r="407">
      <c r="A407" s="144" t="n"/>
      <c r="B407" s="142" t="n"/>
      <c r="C407" s="131" t="inlineStr">
        <is>
          <t>Sum of Billing % of FC</t>
        </is>
      </c>
      <c r="D407" s="131" t="n"/>
      <c r="E407" s="132" t="n"/>
      <c r="F407" s="132" t="n"/>
      <c r="G407" s="132" t="n"/>
      <c r="H407" s="132" t="n"/>
      <c r="I407" s="132" t="n"/>
      <c r="J407" s="132" t="n"/>
      <c r="K407" s="132" t="n"/>
      <c r="L407" s="133" t="n"/>
    </row>
    <row r="408">
      <c r="A408" s="144" t="n"/>
      <c r="B408" s="142" t="n"/>
      <c r="C408" s="109" t="inlineStr">
        <is>
          <t>Sum of on_hand</t>
        </is>
      </c>
      <c r="D408" s="109" t="n">
        <v>0</v>
      </c>
      <c r="E408" t="n">
        <v>0</v>
      </c>
      <c r="F408" t="n">
        <v>0</v>
      </c>
      <c r="H408" t="n">
        <v>0</v>
      </c>
      <c r="I408" t="n">
        <v>0</v>
      </c>
      <c r="J408" t="n">
        <v>0</v>
      </c>
      <c r="L408" s="111" t="n">
        <v>0</v>
      </c>
      <c r="M408" s="41">
        <f>IFERROR((D406+E406+D408+E408+D410+E410+M409)/(D405+E405),"")</f>
        <v/>
      </c>
      <c r="N408" s="112">
        <f>IFERROR((F406+F408+F410+N409)/F405,"")</f>
        <v/>
      </c>
      <c r="O408" s="112">
        <f>IFERROR((G406+H406+G408+H408+G410+H410+O409)/(G405+H405),"")</f>
        <v/>
      </c>
      <c r="P408" s="112">
        <f>IFERROR((I406+I408+I410+P409)/I405,"")</f>
        <v/>
      </c>
    </row>
    <row r="409">
      <c r="A409" s="144" t="n"/>
      <c r="B409" s="142" t="n"/>
      <c r="C409" s="131" t="inlineStr">
        <is>
          <t xml:space="preserve">Sum of Inv+Onhand % </t>
        </is>
      </c>
      <c r="D409" s="131" t="n"/>
      <c r="E409" s="132" t="n"/>
      <c r="F409" s="132" t="n"/>
      <c r="G409" s="132" t="n"/>
      <c r="H409" s="132" t="n"/>
      <c r="I409" s="132" t="n"/>
      <c r="J409" s="132" t="n"/>
      <c r="K409" s="132" t="n"/>
      <c r="L409" s="133" t="n"/>
      <c r="M409" s="102" t="n"/>
      <c r="N409" s="102" t="n"/>
      <c r="O409" s="102" t="n"/>
      <c r="P409" s="102" t="n"/>
    </row>
    <row r="410">
      <c r="A410" s="144" t="n"/>
      <c r="B410" s="142" t="n"/>
      <c r="C410" s="109" t="inlineStr">
        <is>
          <t>Sum of in_transit</t>
        </is>
      </c>
      <c r="D410" s="109" t="n">
        <v>0</v>
      </c>
      <c r="E410" t="n">
        <v>0</v>
      </c>
      <c r="F410" t="n">
        <v>0</v>
      </c>
      <c r="H410" t="n">
        <v>0</v>
      </c>
      <c r="I410" t="n">
        <v>0</v>
      </c>
      <c r="J410" t="n">
        <v>0</v>
      </c>
      <c r="L410" s="111" t="n">
        <v>0</v>
      </c>
    </row>
    <row r="411">
      <c r="A411" s="144" t="n"/>
      <c r="B411" s="142" t="n"/>
      <c r="C411" s="151" t="inlineStr">
        <is>
          <t>Sum of coverage with Intransit %</t>
        </is>
      </c>
      <c r="D411" s="151" t="n"/>
      <c r="E411" s="152" t="n"/>
      <c r="F411" s="152" t="n"/>
      <c r="G411" s="152" t="n"/>
      <c r="H411" s="152" t="n"/>
      <c r="I411" s="152" t="n"/>
      <c r="J411" s="152" t="n"/>
      <c r="K411" s="152" t="n"/>
      <c r="L411" s="153" t="n"/>
      <c r="M411" s="41">
        <f>IFERROR((D406+E406+D408+E408+D410+E410+M412)/(D405+E405),"")</f>
        <v/>
      </c>
      <c r="N411" s="112">
        <f>IFERROR((F406+F408+F410+N412)/F405,"")</f>
        <v/>
      </c>
      <c r="O411" s="112">
        <f>IFERROR((G406+H406+G408+H408+G410+H410+O412)/(G405+H405),"")</f>
        <v/>
      </c>
      <c r="P411" s="112">
        <f>IFERROR((I406+I408+I410+P412)/I405,"")</f>
        <v/>
      </c>
    </row>
    <row r="412">
      <c r="A412" s="144" t="n"/>
      <c r="B412" s="142" t="n"/>
      <c r="C412" s="113" t="inlineStr">
        <is>
          <t>Sum of Next_month_FC</t>
        </is>
      </c>
      <c r="D412" s="113" t="n"/>
      <c r="E412" s="14" t="n"/>
      <c r="F412" s="14" t="n"/>
      <c r="G412" s="14" t="n"/>
      <c r="H412" s="14" t="n"/>
      <c r="I412" s="14" t="n"/>
      <c r="J412" s="14" t="n"/>
      <c r="K412" s="14" t="n"/>
      <c r="L412" s="114" t="n"/>
      <c r="M412" s="102">
        <f>SUMIF(Working!$A:$A,$A405,Working!AF:AF)-SUMIF(Working!$A:$A,$A405,Working!P:P)</f>
        <v/>
      </c>
      <c r="N412" s="49">
        <f>SUMIF(Working!$A:$A,$A405,Working!AG:AG)-SUMIF(Working!$A:$A,$A405,Working!S:S)</f>
        <v/>
      </c>
      <c r="O412" s="49">
        <f>SUMIF(Working!$A:$A,$A405,Working!AH:AH)-SUMIF(Working!$A:$A,$A405,Working!R:R)</f>
        <v/>
      </c>
      <c r="P412" s="49">
        <f>SUMIF(Working!$A:$A,$A405,Working!AI:AI)-SUMIF(Working!$A:$A,$A405,Working!Q:Q)</f>
        <v/>
      </c>
    </row>
    <row r="413">
      <c r="A413" s="144" t="n"/>
      <c r="B413" s="142" t="n"/>
      <c r="C413" s="109" t="inlineStr">
        <is>
          <t>Sum of Closing estimate</t>
        </is>
      </c>
      <c r="D413" s="109" t="n">
        <v>0</v>
      </c>
      <c r="E413" t="n">
        <v>0</v>
      </c>
      <c r="F413" t="n">
        <v>0</v>
      </c>
      <c r="G413" t="n">
        <v>0</v>
      </c>
      <c r="H413" t="n">
        <v>0</v>
      </c>
      <c r="I413" t="n">
        <v>0</v>
      </c>
      <c r="J413" t="n">
        <v>0</v>
      </c>
      <c r="K413" t="n">
        <v>0</v>
      </c>
      <c r="L413" s="111" t="n">
        <v>0</v>
      </c>
      <c r="M413" s="130" t="n"/>
      <c r="N413" s="130" t="n"/>
      <c r="O413" s="130" t="n"/>
      <c r="P413" s="130" t="n"/>
      <c r="Q413" s="130" t="n"/>
      <c r="R413" s="130" t="n"/>
    </row>
    <row r="414">
      <c r="A414" s="144" t="n"/>
      <c r="B414" s="142" t="n"/>
      <c r="C414" s="131" t="inlineStr">
        <is>
          <t>Sum of Next month coverage%</t>
        </is>
      </c>
      <c r="D414" s="131" t="n"/>
      <c r="E414" s="132" t="n"/>
      <c r="F414" s="132" t="n"/>
      <c r="G414" s="132" t="n"/>
      <c r="H414" s="132" t="n"/>
      <c r="I414" s="132" t="n"/>
      <c r="J414" s="132" t="n"/>
      <c r="K414" s="132" t="n"/>
      <c r="L414" s="133" t="n"/>
    </row>
    <row r="415">
      <c r="A415" s="143" t="n">
        <v>1601265</v>
      </c>
      <c r="B415" s="141" t="inlineStr">
        <is>
          <t>Sensitive 80 Rs 10 off</t>
        </is>
      </c>
      <c r="C415" s="138" t="inlineStr">
        <is>
          <t>Sum of forecast</t>
        </is>
      </c>
      <c r="D415" s="138" t="n">
        <v>0</v>
      </c>
      <c r="E415" s="139" t="n">
        <v>0</v>
      </c>
      <c r="F415" s="139" t="n">
        <v>0</v>
      </c>
      <c r="G415" s="139" t="n"/>
      <c r="H415" s="139" t="n">
        <v>0</v>
      </c>
      <c r="I415" s="139" t="n">
        <v>0</v>
      </c>
      <c r="J415" s="139" t="n">
        <v>0</v>
      </c>
      <c r="K415" s="139" t="n"/>
      <c r="L415" s="140" t="n">
        <v>0</v>
      </c>
      <c r="M415" s="102">
        <f>(D415+E415)*Q415</f>
        <v/>
      </c>
      <c r="N415" s="104">
        <f>F415*Q415</f>
        <v/>
      </c>
      <c r="O415" s="104">
        <f>(G415+H415)*Q415</f>
        <v/>
      </c>
      <c r="P415" s="104">
        <f>I415*Q415</f>
        <v/>
      </c>
      <c r="Q415" s="14">
        <f>(J416+J418+J420+R415)/J415</f>
        <v/>
      </c>
      <c r="R415" s="14" t="n">
        <v>20</v>
      </c>
    </row>
    <row r="416">
      <c r="A416" s="144" t="n"/>
      <c r="B416" s="142" t="n"/>
      <c r="C416" s="109" t="inlineStr">
        <is>
          <t>Sum of invoice</t>
        </is>
      </c>
      <c r="D416" s="109" t="n">
        <v>0</v>
      </c>
      <c r="E416" t="n">
        <v>0</v>
      </c>
      <c r="F416" t="n">
        <v>0</v>
      </c>
      <c r="H416" t="n">
        <v>0</v>
      </c>
      <c r="I416" t="n">
        <v>0</v>
      </c>
      <c r="J416" t="n">
        <v>0</v>
      </c>
      <c r="L416" s="111" t="n">
        <v>0</v>
      </c>
      <c r="M416" s="102">
        <f>M415-(D416+E416+D418+E418+D420+E420)</f>
        <v/>
      </c>
      <c r="N416" s="104">
        <f>N415-(F416+F418+F420)</f>
        <v/>
      </c>
      <c r="O416" s="104">
        <f>O415-(G416+H416+G418+H418+G420+H420)</f>
        <v/>
      </c>
      <c r="P416" s="104">
        <f>P415-(I416+I418+I420)</f>
        <v/>
      </c>
      <c r="Q416" s="14" t="n"/>
      <c r="R416" s="14" t="n"/>
    </row>
    <row r="417">
      <c r="A417" s="144" t="n"/>
      <c r="B417" s="142" t="n"/>
      <c r="C417" s="131" t="inlineStr">
        <is>
          <t>Sum of Billing % of FC</t>
        </is>
      </c>
      <c r="D417" s="131" t="n"/>
      <c r="E417" s="132" t="n"/>
      <c r="F417" s="132" t="n"/>
      <c r="G417" s="132" t="n"/>
      <c r="H417" s="132" t="n"/>
      <c r="I417" s="132" t="n"/>
      <c r="J417" s="132" t="n"/>
      <c r="K417" s="132" t="n"/>
      <c r="L417" s="133" t="n"/>
    </row>
    <row r="418">
      <c r="A418" s="144" t="n"/>
      <c r="B418" s="142" t="n"/>
      <c r="C418" s="109" t="inlineStr">
        <is>
          <t>Sum of on_hand</t>
        </is>
      </c>
      <c r="D418" s="109" t="n">
        <v>0</v>
      </c>
      <c r="E418" t="n">
        <v>0</v>
      </c>
      <c r="F418" t="n">
        <v>0</v>
      </c>
      <c r="H418" t="n">
        <v>0</v>
      </c>
      <c r="I418" t="n">
        <v>0</v>
      </c>
      <c r="J418" t="n">
        <v>0</v>
      </c>
      <c r="L418" s="111" t="n">
        <v>0</v>
      </c>
      <c r="M418" s="41">
        <f>IFERROR((D416+E416+D418+E418+D420+E420+M419)/(D415+E415),"")</f>
        <v/>
      </c>
      <c r="N418" s="112">
        <f>IFERROR((F416+F418+F420+N419)/F415,"")</f>
        <v/>
      </c>
      <c r="O418" s="112">
        <f>IFERROR((G416+H416+G418+H418+G420+H420+O419)/(G415+H415),"")</f>
        <v/>
      </c>
      <c r="P418" s="112">
        <f>IFERROR((I416+I418+I420+P419)/I415,"")</f>
        <v/>
      </c>
    </row>
    <row r="419">
      <c r="A419" s="144" t="n"/>
      <c r="B419" s="142" t="n"/>
      <c r="C419" s="131" t="inlineStr">
        <is>
          <t xml:space="preserve">Sum of Inv+Onhand % </t>
        </is>
      </c>
      <c r="D419" s="131" t="n"/>
      <c r="E419" s="132" t="n"/>
      <c r="F419" s="132" t="n"/>
      <c r="G419" s="132" t="n"/>
      <c r="H419" s="132" t="n"/>
      <c r="I419" s="132" t="n"/>
      <c r="J419" s="132" t="n"/>
      <c r="K419" s="132" t="n"/>
      <c r="L419" s="133" t="n"/>
      <c r="M419" s="102" t="n"/>
      <c r="N419" s="102" t="n"/>
      <c r="O419" s="102" t="n"/>
      <c r="P419" s="102" t="n"/>
    </row>
    <row r="420">
      <c r="A420" s="144" t="n"/>
      <c r="B420" s="142" t="n"/>
      <c r="C420" s="109" t="inlineStr">
        <is>
          <t>Sum of in_transit</t>
        </is>
      </c>
      <c r="D420" s="109" t="n">
        <v>0</v>
      </c>
      <c r="E420" t="n">
        <v>0</v>
      </c>
      <c r="F420" t="n">
        <v>0</v>
      </c>
      <c r="H420" t="n">
        <v>0</v>
      </c>
      <c r="I420" t="n">
        <v>0</v>
      </c>
      <c r="J420" t="n">
        <v>0</v>
      </c>
      <c r="L420" s="111" t="n">
        <v>0</v>
      </c>
    </row>
    <row r="421">
      <c r="A421" s="144" t="n"/>
      <c r="B421" s="142" t="n"/>
      <c r="C421" s="151" t="inlineStr">
        <is>
          <t>Sum of coverage with Intransit %</t>
        </is>
      </c>
      <c r="D421" s="151" t="n"/>
      <c r="E421" s="152" t="n"/>
      <c r="F421" s="152" t="n"/>
      <c r="G421" s="152" t="n"/>
      <c r="H421" s="152" t="n"/>
      <c r="I421" s="152" t="n"/>
      <c r="J421" s="152" t="n"/>
      <c r="K421" s="152" t="n"/>
      <c r="L421" s="153" t="n"/>
      <c r="M421" s="41">
        <f>IFERROR((D416+E416+D418+E418+D420+E420+M422)/(D415+E415),"")</f>
        <v/>
      </c>
      <c r="N421" s="112">
        <f>IFERROR((F416+F418+F420+N422)/F415,"")</f>
        <v/>
      </c>
      <c r="O421" s="112">
        <f>IFERROR((G416+H416+G418+H418+G420+H420+O422)/(G415+H415),"")</f>
        <v/>
      </c>
      <c r="P421" s="112">
        <f>IFERROR((I416+I418+I420+P422)/I415,"")</f>
        <v/>
      </c>
    </row>
    <row r="422">
      <c r="A422" s="144" t="n"/>
      <c r="B422" s="142" t="n"/>
      <c r="C422" s="113" t="inlineStr">
        <is>
          <t>Sum of Next_month_FC</t>
        </is>
      </c>
      <c r="D422" s="113" t="n"/>
      <c r="E422" s="14" t="n"/>
      <c r="F422" s="14" t="n"/>
      <c r="G422" s="14" t="n"/>
      <c r="H422" s="14" t="n"/>
      <c r="I422" s="14" t="n"/>
      <c r="J422" s="14" t="n"/>
      <c r="K422" s="14" t="n"/>
      <c r="L422" s="114" t="n"/>
      <c r="M422" s="102">
        <f>SUMIF(Working!$A:$A,$A415,Working!AF:AF)-SUMIF(Working!$A:$A,$A415,Working!P:P)</f>
        <v/>
      </c>
      <c r="N422" s="49">
        <f>SUMIF(Working!$A:$A,$A415,Working!AG:AG)-SUMIF(Working!$A:$A,$A415,Working!S:S)</f>
        <v/>
      </c>
      <c r="O422" s="49">
        <f>SUMIF(Working!$A:$A,$A415,Working!AH:AH)-SUMIF(Working!$A:$A,$A415,Working!R:R)</f>
        <v/>
      </c>
      <c r="P422" s="49">
        <f>SUMIF(Working!$A:$A,$A415,Working!AI:AI)-SUMIF(Working!$A:$A,$A415,Working!Q:Q)</f>
        <v/>
      </c>
    </row>
    <row r="423">
      <c r="A423" s="144" t="n"/>
      <c r="B423" s="142" t="n"/>
      <c r="C423" s="109" t="inlineStr">
        <is>
          <t>Sum of Closing estimate</t>
        </is>
      </c>
      <c r="D423" s="109" t="n">
        <v>0</v>
      </c>
      <c r="E423" t="n">
        <v>0</v>
      </c>
      <c r="F423" t="n">
        <v>0</v>
      </c>
      <c r="G423" t="n">
        <v>0</v>
      </c>
      <c r="H423" t="n">
        <v>0</v>
      </c>
      <c r="I423" t="n">
        <v>0</v>
      </c>
      <c r="J423" t="n">
        <v>0</v>
      </c>
      <c r="K423" t="n">
        <v>0</v>
      </c>
      <c r="L423" s="111" t="n">
        <v>0</v>
      </c>
      <c r="M423" s="130" t="n"/>
      <c r="N423" s="130" t="n"/>
      <c r="O423" s="130" t="n"/>
      <c r="P423" s="130" t="n"/>
      <c r="Q423" s="130" t="n"/>
      <c r="R423" s="130" t="n"/>
    </row>
    <row r="424">
      <c r="A424" s="144" t="n"/>
      <c r="B424" s="142" t="n"/>
      <c r="C424" s="131" t="inlineStr">
        <is>
          <t>Sum of Next month coverage%</t>
        </is>
      </c>
      <c r="D424" s="131" t="n"/>
      <c r="E424" s="132" t="n"/>
      <c r="F424" s="132" t="n"/>
      <c r="G424" s="132" t="n"/>
      <c r="H424" s="132" t="n"/>
      <c r="I424" s="132" t="n"/>
      <c r="J424" s="132" t="n"/>
      <c r="K424" s="132" t="n"/>
      <c r="L424" s="133" t="n"/>
    </row>
    <row r="425">
      <c r="A425" s="143" t="n">
        <v>1601268</v>
      </c>
      <c r="B425" s="141" t="inlineStr">
        <is>
          <t>Sensitve 80+80</t>
        </is>
      </c>
      <c r="C425" s="138" t="inlineStr">
        <is>
          <t>Sum of forecast</t>
        </is>
      </c>
      <c r="D425" s="138" t="n">
        <v>0</v>
      </c>
      <c r="E425" s="139" t="n">
        <v>0</v>
      </c>
      <c r="F425" s="139" t="n">
        <v>0</v>
      </c>
      <c r="G425" s="139" t="n"/>
      <c r="H425" s="139" t="n">
        <v>0</v>
      </c>
      <c r="I425" s="139" t="n">
        <v>0</v>
      </c>
      <c r="J425" s="139" t="n">
        <v>0</v>
      </c>
      <c r="K425" s="139" t="n"/>
      <c r="L425" s="140" t="n">
        <v>0</v>
      </c>
      <c r="M425" s="102">
        <f>(D425+E425)*Q425</f>
        <v/>
      </c>
      <c r="N425" s="104">
        <f>F425*Q425</f>
        <v/>
      </c>
      <c r="O425" s="104">
        <f>(G425+H425)*Q425</f>
        <v/>
      </c>
      <c r="P425" s="104">
        <f>I425*Q425</f>
        <v/>
      </c>
      <c r="Q425" s="14">
        <f>(J426+J428+J430+R425)/J425</f>
        <v/>
      </c>
      <c r="R425" s="14" t="n">
        <v>20</v>
      </c>
    </row>
    <row r="426">
      <c r="A426" s="144" t="n"/>
      <c r="B426" s="142" t="n"/>
      <c r="C426" s="109" t="inlineStr">
        <is>
          <t>Sum of invoice</t>
        </is>
      </c>
      <c r="D426" s="109" t="n">
        <v>0</v>
      </c>
      <c r="E426" t="n">
        <v>0</v>
      </c>
      <c r="F426" t="n">
        <v>0</v>
      </c>
      <c r="H426" t="n">
        <v>0</v>
      </c>
      <c r="I426" t="n">
        <v>0</v>
      </c>
      <c r="J426" t="n">
        <v>0</v>
      </c>
      <c r="L426" s="111" t="n">
        <v>0</v>
      </c>
      <c r="M426" s="102">
        <f>M425-(D426+E426+D428+E428+D430+E430)</f>
        <v/>
      </c>
      <c r="N426" s="104">
        <f>N425-(F426+F428+F430)</f>
        <v/>
      </c>
      <c r="O426" s="104">
        <f>O425-(G426+H426+G428+H428+G430+H430)</f>
        <v/>
      </c>
      <c r="P426" s="104">
        <f>P425-(I426+I428+I430)</f>
        <v/>
      </c>
      <c r="Q426" s="14" t="n"/>
      <c r="R426" s="14" t="n"/>
    </row>
    <row r="427">
      <c r="A427" s="144" t="n"/>
      <c r="B427" s="142" t="n"/>
      <c r="C427" s="131" t="inlineStr">
        <is>
          <t>Sum of Billing % of FC</t>
        </is>
      </c>
      <c r="D427" s="131" t="n"/>
      <c r="E427" s="132" t="n"/>
      <c r="F427" s="132" t="n"/>
      <c r="G427" s="132" t="n"/>
      <c r="H427" s="132" t="n"/>
      <c r="I427" s="132" t="n"/>
      <c r="J427" s="132" t="n"/>
      <c r="K427" s="132" t="n"/>
      <c r="L427" s="133" t="n"/>
    </row>
    <row r="428">
      <c r="A428" s="144" t="n"/>
      <c r="B428" s="142" t="n"/>
      <c r="C428" s="109" t="inlineStr">
        <is>
          <t>Sum of on_hand</t>
        </is>
      </c>
      <c r="D428" s="109" t="n">
        <v>0</v>
      </c>
      <c r="E428" t="n">
        <v>0</v>
      </c>
      <c r="F428" t="n">
        <v>0</v>
      </c>
      <c r="H428" t="n">
        <v>0</v>
      </c>
      <c r="I428" t="n">
        <v>0</v>
      </c>
      <c r="J428" t="n">
        <v>0</v>
      </c>
      <c r="L428" s="111" t="n">
        <v>0</v>
      </c>
      <c r="M428" s="41">
        <f>IFERROR((D426+E426+D428+E428+D430+E430+M429)/(D425+E425),"")</f>
        <v/>
      </c>
      <c r="N428" s="112">
        <f>IFERROR((F426+F428+F430+N429)/F425,"")</f>
        <v/>
      </c>
      <c r="O428" s="112">
        <f>IFERROR((G426+H426+G428+H428+G430+H430+O429)/(G425+H425),"")</f>
        <v/>
      </c>
      <c r="P428" s="112">
        <f>IFERROR((I426+I428+I430+P429)/I425,"")</f>
        <v/>
      </c>
    </row>
    <row r="429">
      <c r="A429" s="144" t="n"/>
      <c r="B429" s="142" t="n"/>
      <c r="C429" s="131" t="inlineStr">
        <is>
          <t xml:space="preserve">Sum of Inv+Onhand % </t>
        </is>
      </c>
      <c r="D429" s="131" t="n"/>
      <c r="E429" s="132" t="n"/>
      <c r="F429" s="132" t="n"/>
      <c r="G429" s="132" t="n"/>
      <c r="H429" s="132" t="n"/>
      <c r="I429" s="132" t="n"/>
      <c r="J429" s="132" t="n"/>
      <c r="K429" s="132" t="n"/>
      <c r="L429" s="133" t="n"/>
      <c r="M429" s="102" t="n"/>
      <c r="N429" s="102" t="n"/>
      <c r="O429" s="102" t="n"/>
      <c r="P429" s="102" t="n"/>
    </row>
    <row r="430">
      <c r="A430" s="144" t="n"/>
      <c r="B430" s="142" t="n"/>
      <c r="C430" s="109" t="inlineStr">
        <is>
          <t>Sum of in_transit</t>
        </is>
      </c>
      <c r="D430" s="109" t="n">
        <v>0</v>
      </c>
      <c r="E430" t="n">
        <v>0</v>
      </c>
      <c r="F430" t="n">
        <v>0</v>
      </c>
      <c r="H430" t="n">
        <v>10</v>
      </c>
      <c r="I430" t="n">
        <v>0</v>
      </c>
      <c r="J430" t="n">
        <v>0</v>
      </c>
      <c r="L430" s="111" t="n">
        <v>10</v>
      </c>
    </row>
    <row r="431">
      <c r="A431" s="144" t="n"/>
      <c r="B431" s="142" t="n"/>
      <c r="C431" s="151" t="inlineStr">
        <is>
          <t>Sum of coverage with Intransit %</t>
        </is>
      </c>
      <c r="D431" s="151" t="n"/>
      <c r="E431" s="152" t="n"/>
      <c r="F431" s="152" t="n"/>
      <c r="G431" s="152" t="n"/>
      <c r="H431" s="152" t="n"/>
      <c r="I431" s="152" t="n"/>
      <c r="J431" s="152" t="n"/>
      <c r="K431" s="152" t="n"/>
      <c r="L431" s="153" t="n"/>
      <c r="M431" s="41">
        <f>IFERROR((D426+E426+D428+E428+D430+E430+M432)/(D425+E425),"")</f>
        <v/>
      </c>
      <c r="N431" s="112">
        <f>IFERROR((F426+F428+F430+N432)/F425,"")</f>
        <v/>
      </c>
      <c r="O431" s="112">
        <f>IFERROR((G426+H426+G428+H428+G430+H430+O432)/(G425+H425),"")</f>
        <v/>
      </c>
      <c r="P431" s="112">
        <f>IFERROR((I426+I428+I430+P432)/I425,"")</f>
        <v/>
      </c>
    </row>
    <row r="432">
      <c r="A432" s="144" t="n"/>
      <c r="B432" s="142" t="n"/>
      <c r="C432" s="113" t="inlineStr">
        <is>
          <t>Sum of Next_month_FC</t>
        </is>
      </c>
      <c r="D432" s="113" t="n"/>
      <c r="E432" s="14" t="n"/>
      <c r="F432" s="14" t="n"/>
      <c r="G432" s="14" t="n"/>
      <c r="H432" s="14" t="n"/>
      <c r="I432" s="14" t="n"/>
      <c r="J432" s="14" t="n"/>
      <c r="K432" s="14" t="n"/>
      <c r="L432" s="114" t="n"/>
      <c r="M432" s="102">
        <f>SUMIF(Working!$A:$A,$A425,Working!AF:AF)-SUMIF(Working!$A:$A,$A425,Working!P:P)</f>
        <v/>
      </c>
      <c r="N432" s="49">
        <f>SUMIF(Working!$A:$A,$A425,Working!AG:AG)-SUMIF(Working!$A:$A,$A425,Working!S:S)</f>
        <v/>
      </c>
      <c r="O432" s="49">
        <f>SUMIF(Working!$A:$A,$A425,Working!AH:AH)-SUMIF(Working!$A:$A,$A425,Working!R:R)</f>
        <v/>
      </c>
      <c r="P432" s="49">
        <f>SUMIF(Working!$A:$A,$A425,Working!AI:AI)-SUMIF(Working!$A:$A,$A425,Working!Q:Q)</f>
        <v/>
      </c>
    </row>
    <row r="433">
      <c r="A433" s="144" t="n"/>
      <c r="B433" s="142" t="n"/>
      <c r="C433" s="109" t="inlineStr">
        <is>
          <t>Sum of Closing estimate</t>
        </is>
      </c>
      <c r="D433" s="109" t="n">
        <v>0</v>
      </c>
      <c r="E433" t="n">
        <v>0</v>
      </c>
      <c r="F433" t="n">
        <v>0</v>
      </c>
      <c r="G433" t="n">
        <v>0</v>
      </c>
      <c r="H433" t="n">
        <v>10</v>
      </c>
      <c r="I433" t="n">
        <v>0</v>
      </c>
      <c r="J433" t="n">
        <v>0</v>
      </c>
      <c r="K433" t="n">
        <v>0</v>
      </c>
      <c r="L433" s="111" t="n">
        <v>10</v>
      </c>
      <c r="M433" s="130" t="n"/>
      <c r="N433" s="130" t="n"/>
      <c r="O433" s="130" t="n"/>
      <c r="P433" s="130" t="n"/>
      <c r="Q433" s="130" t="n"/>
      <c r="R433" s="130" t="n"/>
    </row>
    <row r="434">
      <c r="A434" s="144" t="n"/>
      <c r="B434" s="142" t="n"/>
      <c r="C434" s="131" t="inlineStr">
        <is>
          <t>Sum of Next month coverage%</t>
        </is>
      </c>
      <c r="D434" s="131" t="n"/>
      <c r="E434" s="132" t="n"/>
      <c r="F434" s="132" t="n"/>
      <c r="G434" s="132" t="n"/>
      <c r="H434" s="132" t="n"/>
      <c r="I434" s="132" t="n"/>
      <c r="J434" s="132" t="n"/>
      <c r="K434" s="132" t="n"/>
      <c r="L434" s="133" t="n"/>
    </row>
    <row r="435">
      <c r="A435" s="143" t="n">
        <v>1601269</v>
      </c>
      <c r="B435" s="141" t="inlineStr">
        <is>
          <t>CSPR 80g Promo At Rs 99</t>
        </is>
      </c>
      <c r="C435" s="138" t="inlineStr">
        <is>
          <t>Sum of forecast</t>
        </is>
      </c>
      <c r="D435" s="138" t="n">
        <v>0</v>
      </c>
      <c r="E435" s="139" t="n">
        <v>0</v>
      </c>
      <c r="F435" s="139" t="n">
        <v>0</v>
      </c>
      <c r="G435" s="139" t="n"/>
      <c r="H435" s="139" t="n">
        <v>0</v>
      </c>
      <c r="I435" s="139" t="n">
        <v>0</v>
      </c>
      <c r="J435" s="139" t="n">
        <v>0</v>
      </c>
      <c r="K435" s="139" t="n">
        <v>0</v>
      </c>
      <c r="L435" s="140" t="n">
        <v>0</v>
      </c>
      <c r="M435" s="102">
        <f>(D435+E435)*Q435</f>
        <v/>
      </c>
      <c r="N435" s="104">
        <f>F435*Q435</f>
        <v/>
      </c>
      <c r="O435" s="104">
        <f>(G435+H435)*Q435</f>
        <v/>
      </c>
      <c r="P435" s="104">
        <f>I435*Q435</f>
        <v/>
      </c>
      <c r="Q435" s="14">
        <f>(J436+J438+J440+R435)/J435</f>
        <v/>
      </c>
      <c r="R435" s="14" t="n">
        <v>20</v>
      </c>
    </row>
    <row r="436">
      <c r="A436" s="144" t="n"/>
      <c r="B436" s="142" t="n"/>
      <c r="C436" s="109" t="inlineStr">
        <is>
          <t>Sum of invoice</t>
        </is>
      </c>
      <c r="D436" s="109" t="n">
        <v>0</v>
      </c>
      <c r="E436" t="n">
        <v>0</v>
      </c>
      <c r="F436" t="n">
        <v>0</v>
      </c>
      <c r="H436" t="n">
        <v>0</v>
      </c>
      <c r="I436" t="n">
        <v>0</v>
      </c>
      <c r="J436" t="n">
        <v>0</v>
      </c>
      <c r="K436" t="n">
        <v>0</v>
      </c>
      <c r="L436" s="111" t="n">
        <v>0</v>
      </c>
      <c r="M436" s="102">
        <f>M435-(D436+E436+D438+E438+D440+E440)</f>
        <v/>
      </c>
      <c r="N436" s="104">
        <f>N435-(F436+F438+F440)</f>
        <v/>
      </c>
      <c r="O436" s="104">
        <f>O435-(G436+H436+G438+H438+G440+H440)</f>
        <v/>
      </c>
      <c r="P436" s="104">
        <f>P435-(I436+I438+I440)</f>
        <v/>
      </c>
      <c r="Q436" s="14" t="n"/>
      <c r="R436" s="14" t="n"/>
    </row>
    <row r="437">
      <c r="A437" s="144" t="n"/>
      <c r="B437" s="142" t="n"/>
      <c r="C437" s="131" t="inlineStr">
        <is>
          <t>Sum of Billing % of FC</t>
        </is>
      </c>
      <c r="D437" s="131" t="n"/>
      <c r="E437" s="132" t="n"/>
      <c r="F437" s="132" t="n"/>
      <c r="G437" s="132" t="n"/>
      <c r="H437" s="132" t="n"/>
      <c r="I437" s="132" t="n"/>
      <c r="J437" s="132" t="n"/>
      <c r="K437" s="132" t="n"/>
      <c r="L437" s="133" t="n"/>
    </row>
    <row r="438">
      <c r="A438" s="144" t="n"/>
      <c r="B438" s="142" t="n"/>
      <c r="C438" s="109" t="inlineStr">
        <is>
          <t>Sum of on_hand</t>
        </is>
      </c>
      <c r="D438" s="109" t="n">
        <v>0</v>
      </c>
      <c r="E438" t="n">
        <v>0</v>
      </c>
      <c r="F438" t="n">
        <v>0</v>
      </c>
      <c r="H438" t="n">
        <v>0</v>
      </c>
      <c r="I438" t="n">
        <v>0</v>
      </c>
      <c r="J438" t="n">
        <v>0</v>
      </c>
      <c r="K438" t="n">
        <v>0</v>
      </c>
      <c r="L438" s="111" t="n">
        <v>0</v>
      </c>
      <c r="M438" s="41">
        <f>IFERROR((D436+E436+D438+E438+D440+E440+M439)/(D435+E435),"")</f>
        <v/>
      </c>
      <c r="N438" s="112">
        <f>IFERROR((F436+F438+F440+N439)/F435,"")</f>
        <v/>
      </c>
      <c r="O438" s="112">
        <f>IFERROR((G436+H436+G438+H438+G440+H440+O439)/(G435+H435),"")</f>
        <v/>
      </c>
      <c r="P438" s="112">
        <f>IFERROR((I436+I438+I440+P439)/I435,"")</f>
        <v/>
      </c>
    </row>
    <row r="439">
      <c r="A439" s="144" t="n"/>
      <c r="B439" s="142" t="n"/>
      <c r="C439" s="131" t="inlineStr">
        <is>
          <t xml:space="preserve">Sum of Inv+Onhand % </t>
        </is>
      </c>
      <c r="D439" s="131" t="n"/>
      <c r="E439" s="132" t="n"/>
      <c r="F439" s="132" t="n"/>
      <c r="G439" s="132" t="n"/>
      <c r="H439" s="132" t="n"/>
      <c r="I439" s="132" t="n"/>
      <c r="J439" s="132" t="n"/>
      <c r="K439" s="132" t="n"/>
      <c r="L439" s="133" t="n"/>
      <c r="M439" s="102" t="n"/>
      <c r="N439" s="102" t="n"/>
      <c r="O439" s="102" t="n"/>
      <c r="P439" s="102" t="n"/>
    </row>
    <row r="440">
      <c r="A440" s="144" t="n"/>
      <c r="B440" s="142" t="n"/>
      <c r="C440" s="109" t="inlineStr">
        <is>
          <t>Sum of in_transit</t>
        </is>
      </c>
      <c r="D440" s="109" t="n">
        <v>0</v>
      </c>
      <c r="E440" t="n">
        <v>0</v>
      </c>
      <c r="F440" t="n">
        <v>0</v>
      </c>
      <c r="H440" t="n">
        <v>0</v>
      </c>
      <c r="I440" t="n">
        <v>0</v>
      </c>
      <c r="J440" t="n">
        <v>0</v>
      </c>
      <c r="K440" t="n">
        <v>0</v>
      </c>
      <c r="L440" s="111" t="n">
        <v>0</v>
      </c>
    </row>
    <row r="441">
      <c r="A441" s="144" t="n"/>
      <c r="B441" s="142" t="n"/>
      <c r="C441" s="151" t="inlineStr">
        <is>
          <t>Sum of coverage with Intransit %</t>
        </is>
      </c>
      <c r="D441" s="151" t="n"/>
      <c r="E441" s="152" t="n"/>
      <c r="F441" s="152" t="n"/>
      <c r="G441" s="152" t="n"/>
      <c r="H441" s="152" t="n"/>
      <c r="I441" s="152" t="n"/>
      <c r="J441" s="152" t="n"/>
      <c r="K441" s="152" t="n"/>
      <c r="L441" s="153" t="n"/>
      <c r="M441" s="41">
        <f>IFERROR((D436+E436+D438+E438+D440+E440+M442)/(D435+E435),"")</f>
        <v/>
      </c>
      <c r="N441" s="112">
        <f>IFERROR((F436+F438+F440+N442)/F435,"")</f>
        <v/>
      </c>
      <c r="O441" s="112">
        <f>IFERROR((G436+H436+G438+H438+G440+H440+O442)/(G435+H435),"")</f>
        <v/>
      </c>
      <c r="P441" s="112">
        <f>IFERROR((I436+I438+I440+P442)/I435,"")</f>
        <v/>
      </c>
    </row>
    <row r="442">
      <c r="A442" s="144" t="n"/>
      <c r="B442" s="142" t="n"/>
      <c r="C442" s="113" t="inlineStr">
        <is>
          <t>Sum of Next_month_FC</t>
        </is>
      </c>
      <c r="D442" s="113" t="n"/>
      <c r="E442" s="14" t="n"/>
      <c r="F442" s="14" t="n"/>
      <c r="G442" s="14" t="n"/>
      <c r="H442" s="14" t="n"/>
      <c r="I442" s="14" t="n"/>
      <c r="J442" s="14" t="n"/>
      <c r="K442" s="14" t="n"/>
      <c r="L442" s="114" t="n"/>
      <c r="M442" s="102">
        <f>SUMIF(Working!$A:$A,$A435,Working!AF:AF)-SUMIF(Working!$A:$A,$A435,Working!P:P)</f>
        <v/>
      </c>
      <c r="N442" s="49">
        <f>SUMIF(Working!$A:$A,$A435,Working!AG:AG)-SUMIF(Working!$A:$A,$A435,Working!S:S)</f>
        <v/>
      </c>
      <c r="O442" s="49">
        <f>SUMIF(Working!$A:$A,$A435,Working!AH:AH)-SUMIF(Working!$A:$A,$A435,Working!R:R)</f>
        <v/>
      </c>
      <c r="P442" s="49">
        <f>SUMIF(Working!$A:$A,$A435,Working!AI:AI)-SUMIF(Working!$A:$A,$A435,Working!Q:Q)</f>
        <v/>
      </c>
    </row>
    <row r="443">
      <c r="A443" s="144" t="n"/>
      <c r="B443" s="142" t="n"/>
      <c r="C443" s="109" t="inlineStr">
        <is>
          <t>Sum of Closing estimate</t>
        </is>
      </c>
      <c r="D443" s="109" t="n">
        <v>0</v>
      </c>
      <c r="E443" t="n">
        <v>0</v>
      </c>
      <c r="F443" t="n">
        <v>0</v>
      </c>
      <c r="G443" t="n">
        <v>0</v>
      </c>
      <c r="H443" t="n">
        <v>0</v>
      </c>
      <c r="I443" t="n">
        <v>0</v>
      </c>
      <c r="J443" t="n">
        <v>0</v>
      </c>
      <c r="K443" t="n">
        <v>0</v>
      </c>
      <c r="L443" s="111" t="n">
        <v>0</v>
      </c>
      <c r="M443" s="130" t="n"/>
      <c r="N443" s="130" t="n"/>
      <c r="O443" s="130" t="n"/>
      <c r="P443" s="130" t="n"/>
      <c r="Q443" s="130" t="n"/>
      <c r="R443" s="130" t="n"/>
    </row>
    <row r="444">
      <c r="A444" s="144" t="n"/>
      <c r="B444" s="142" t="n"/>
      <c r="C444" s="131" t="inlineStr">
        <is>
          <t>Sum of Next month coverage%</t>
        </is>
      </c>
      <c r="D444" s="131" t="n"/>
      <c r="E444" s="132" t="n"/>
      <c r="F444" s="132" t="n"/>
      <c r="G444" s="132" t="n"/>
      <c r="H444" s="132" t="n"/>
      <c r="I444" s="132" t="n"/>
      <c r="J444" s="132" t="n"/>
      <c r="K444" s="132" t="n"/>
      <c r="L444" s="133" t="n"/>
    </row>
    <row r="445">
      <c r="A445" s="143" t="n">
        <v>1601270</v>
      </c>
      <c r="B445" s="141" t="inlineStr">
        <is>
          <t>sen 80+CSPR 25</t>
        </is>
      </c>
      <c r="C445" s="138" t="inlineStr">
        <is>
          <t>Sum of forecast</t>
        </is>
      </c>
      <c r="D445" s="138" t="n">
        <v>0</v>
      </c>
      <c r="E445" s="139" t="n">
        <v>0</v>
      </c>
      <c r="F445" s="139" t="n">
        <v>0</v>
      </c>
      <c r="G445" s="139" t="n"/>
      <c r="H445" s="139" t="n">
        <v>0</v>
      </c>
      <c r="I445" s="139" t="n">
        <v>0</v>
      </c>
      <c r="J445" s="139" t="n">
        <v>0</v>
      </c>
      <c r="K445" s="139" t="n">
        <v>0</v>
      </c>
      <c r="L445" s="140" t="n">
        <v>0</v>
      </c>
      <c r="M445" s="102">
        <f>(D445+E445)*Q445</f>
        <v/>
      </c>
      <c r="N445" s="104">
        <f>F445*Q445</f>
        <v/>
      </c>
      <c r="O445" s="104">
        <f>(G445+H445)*Q445</f>
        <v/>
      </c>
      <c r="P445" s="104">
        <f>I445*Q445</f>
        <v/>
      </c>
      <c r="Q445" s="14">
        <f>(J446+J448+J450+R445)/J445</f>
        <v/>
      </c>
      <c r="R445" s="14" t="n">
        <v>20</v>
      </c>
    </row>
    <row r="446">
      <c r="A446" s="144" t="n"/>
      <c r="B446" s="142" t="n"/>
      <c r="C446" s="109" t="inlineStr">
        <is>
          <t>Sum of invoice</t>
        </is>
      </c>
      <c r="D446" s="109" t="n">
        <v>0</v>
      </c>
      <c r="E446" t="n">
        <v>0</v>
      </c>
      <c r="F446" t="n">
        <v>6</v>
      </c>
      <c r="H446" t="n">
        <v>0</v>
      </c>
      <c r="I446" t="n">
        <v>0</v>
      </c>
      <c r="J446" t="n">
        <v>1188</v>
      </c>
      <c r="K446" t="n">
        <v>0</v>
      </c>
      <c r="L446" s="111" t="n">
        <v>1194</v>
      </c>
      <c r="M446" s="102">
        <f>M445-(D446+E446+D448+E448+D450+E450)</f>
        <v/>
      </c>
      <c r="N446" s="104">
        <f>N445-(F446+F448+F450)</f>
        <v/>
      </c>
      <c r="O446" s="104">
        <f>O445-(G446+H446+G448+H448+G450+H450)</f>
        <v/>
      </c>
      <c r="P446" s="104">
        <f>P445-(I446+I448+I450)</f>
        <v/>
      </c>
      <c r="Q446" s="14" t="n"/>
      <c r="R446" s="14" t="n"/>
    </row>
    <row r="447">
      <c r="A447" s="144" t="n"/>
      <c r="B447" s="142" t="n"/>
      <c r="C447" s="131" t="inlineStr">
        <is>
          <t>Sum of Billing % of FC</t>
        </is>
      </c>
      <c r="D447" s="131" t="n"/>
      <c r="E447" s="132" t="n"/>
      <c r="F447" s="132" t="n"/>
      <c r="G447" s="132" t="n"/>
      <c r="H447" s="132" t="n"/>
      <c r="I447" s="132" t="n"/>
      <c r="J447" s="132" t="n"/>
      <c r="K447" s="132" t="n"/>
      <c r="L447" s="133" t="n"/>
    </row>
    <row r="448">
      <c r="A448" s="144" t="n"/>
      <c r="B448" s="142" t="n"/>
      <c r="C448" s="109" t="inlineStr">
        <is>
          <t>Sum of on_hand</t>
        </is>
      </c>
      <c r="D448" s="109" t="n">
        <v>0</v>
      </c>
      <c r="E448" t="n">
        <v>0</v>
      </c>
      <c r="F448" t="n">
        <v>0</v>
      </c>
      <c r="H448" t="n">
        <v>0</v>
      </c>
      <c r="I448" t="n">
        <v>5100</v>
      </c>
      <c r="J448" t="n">
        <v>3375</v>
      </c>
      <c r="K448" t="n">
        <v>0</v>
      </c>
      <c r="L448" s="111" t="n">
        <v>8475</v>
      </c>
      <c r="M448" s="41">
        <f>IFERROR((D446+E446+D448+E448+D450+E450+M449)/(D445+E445),"")</f>
        <v/>
      </c>
      <c r="N448" s="112">
        <f>IFERROR((F446+F448+F450+N449)/F445,"")</f>
        <v/>
      </c>
      <c r="O448" s="112">
        <f>IFERROR((G446+H446+G448+H448+G450+H450+O449)/(G445+H445),"")</f>
        <v/>
      </c>
      <c r="P448" s="112">
        <f>IFERROR((I446+I448+I450+P449)/I445,"")</f>
        <v/>
      </c>
    </row>
    <row r="449">
      <c r="A449" s="144" t="n"/>
      <c r="B449" s="142" t="n"/>
      <c r="C449" s="131" t="inlineStr">
        <is>
          <t xml:space="preserve">Sum of Inv+Onhand % </t>
        </is>
      </c>
      <c r="D449" s="131" t="n"/>
      <c r="E449" s="132" t="n"/>
      <c r="F449" s="132" t="n"/>
      <c r="G449" s="132" t="n"/>
      <c r="H449" s="132" t="n"/>
      <c r="I449" s="132" t="n"/>
      <c r="J449" s="132" t="n"/>
      <c r="K449" s="132" t="n"/>
      <c r="L449" s="133" t="n"/>
      <c r="M449" s="102" t="n"/>
      <c r="N449" s="102" t="n"/>
      <c r="O449" s="102" t="n"/>
      <c r="P449" s="102" t="n"/>
    </row>
    <row r="450">
      <c r="A450" s="144" t="n"/>
      <c r="B450" s="142" t="n"/>
      <c r="C450" s="109" t="inlineStr">
        <is>
          <t>Sum of in_transit</t>
        </is>
      </c>
      <c r="D450" s="109" t="n">
        <v>0</v>
      </c>
      <c r="E450" t="n">
        <v>0</v>
      </c>
      <c r="F450" t="n">
        <v>0</v>
      </c>
      <c r="H450" t="n">
        <v>0</v>
      </c>
      <c r="I450" t="n">
        <v>0</v>
      </c>
      <c r="J450" t="n">
        <v>0</v>
      </c>
      <c r="K450" t="n">
        <v>0</v>
      </c>
      <c r="L450" s="111" t="n">
        <v>0</v>
      </c>
    </row>
    <row r="451">
      <c r="A451" s="144" t="n"/>
      <c r="B451" s="142" t="n"/>
      <c r="C451" s="151" t="inlineStr">
        <is>
          <t>Sum of coverage with Intransit %</t>
        </is>
      </c>
      <c r="D451" s="151" t="n"/>
      <c r="E451" s="152" t="n"/>
      <c r="F451" s="152" t="n"/>
      <c r="G451" s="152" t="n"/>
      <c r="H451" s="152" t="n"/>
      <c r="I451" s="152" t="n"/>
      <c r="J451" s="152" t="n"/>
      <c r="K451" s="152" t="n"/>
      <c r="L451" s="153" t="n"/>
      <c r="M451" s="41">
        <f>IFERROR((D446+E446+D448+E448+D450+E450+M452)/(D445+E445),"")</f>
        <v/>
      </c>
      <c r="N451" s="112">
        <f>IFERROR((F446+F448+F450+N452)/F445,"")</f>
        <v/>
      </c>
      <c r="O451" s="112">
        <f>IFERROR((G446+H446+G448+H448+G450+H450+O452)/(G445+H445),"")</f>
        <v/>
      </c>
      <c r="P451" s="112">
        <f>IFERROR((I446+I448+I450+P452)/I445,"")</f>
        <v/>
      </c>
    </row>
    <row r="452">
      <c r="A452" s="144" t="n"/>
      <c r="B452" s="142" t="n"/>
      <c r="C452" s="113" t="inlineStr">
        <is>
          <t>Sum of Next_month_FC</t>
        </is>
      </c>
      <c r="D452" s="113" t="n"/>
      <c r="E452" s="14" t="n"/>
      <c r="F452" s="14" t="n"/>
      <c r="G452" s="14" t="n"/>
      <c r="H452" s="14" t="n"/>
      <c r="I452" s="14" t="n"/>
      <c r="J452" s="14" t="n"/>
      <c r="K452" s="14" t="n"/>
      <c r="L452" s="114" t="n"/>
      <c r="M452" s="102">
        <f>SUMIF(Working!$A:$A,$A445,Working!AF:AF)-SUMIF(Working!$A:$A,$A445,Working!P:P)</f>
        <v/>
      </c>
      <c r="N452" s="49">
        <f>SUMIF(Working!$A:$A,$A445,Working!AG:AG)-SUMIF(Working!$A:$A,$A445,Working!S:S)</f>
        <v/>
      </c>
      <c r="O452" s="49">
        <f>SUMIF(Working!$A:$A,$A445,Working!AH:AH)-SUMIF(Working!$A:$A,$A445,Working!R:R)</f>
        <v/>
      </c>
      <c r="P452" s="49">
        <f>SUMIF(Working!$A:$A,$A445,Working!AI:AI)-SUMIF(Working!$A:$A,$A445,Working!Q:Q)</f>
        <v/>
      </c>
    </row>
    <row r="453">
      <c r="A453" s="144" t="n"/>
      <c r="B453" s="142" t="n"/>
      <c r="C453" s="109" t="inlineStr">
        <is>
          <t>Sum of Closing estimate</t>
        </is>
      </c>
      <c r="D453" s="109" t="n">
        <v>0</v>
      </c>
      <c r="E453" t="n">
        <v>0</v>
      </c>
      <c r="F453" t="n">
        <v>6</v>
      </c>
      <c r="G453" t="n">
        <v>0</v>
      </c>
      <c r="H453" t="n">
        <v>0</v>
      </c>
      <c r="I453" t="n">
        <v>5100</v>
      </c>
      <c r="J453" t="n">
        <v>4563</v>
      </c>
      <c r="K453" t="n">
        <v>0</v>
      </c>
      <c r="L453" s="111" t="n">
        <v>9669</v>
      </c>
      <c r="M453" s="130" t="n"/>
      <c r="N453" s="130" t="n"/>
      <c r="O453" s="130" t="n"/>
      <c r="P453" s="130" t="n"/>
      <c r="Q453" s="130" t="n"/>
      <c r="R453" s="130" t="n"/>
    </row>
    <row r="454">
      <c r="A454" s="144" t="n"/>
      <c r="B454" s="142" t="n"/>
      <c r="C454" s="131" t="inlineStr">
        <is>
          <t>Sum of Next month coverage%</t>
        </is>
      </c>
      <c r="D454" s="131" t="n"/>
      <c r="E454" s="132" t="n"/>
      <c r="F454" s="132" t="n"/>
      <c r="G454" s="132" t="n"/>
      <c r="H454" s="132" t="n"/>
      <c r="I454" s="132" t="n"/>
      <c r="J454" s="132" t="n"/>
      <c r="K454" s="132" t="n"/>
      <c r="L454" s="133" t="n"/>
    </row>
    <row r="455">
      <c r="A455" s="143" t="n">
        <v>1601271</v>
      </c>
      <c r="B455" s="141" t="inlineStr">
        <is>
          <t>CSPR 40</t>
        </is>
      </c>
      <c r="C455" s="138" t="inlineStr">
        <is>
          <t>Sum of forecast</t>
        </is>
      </c>
      <c r="D455" s="138" t="n">
        <v>0</v>
      </c>
      <c r="E455" s="139" t="n">
        <v>0</v>
      </c>
      <c r="F455" s="139" t="n">
        <v>0</v>
      </c>
      <c r="G455" s="139" t="n"/>
      <c r="H455" s="139" t="n">
        <v>60</v>
      </c>
      <c r="I455" s="139" t="n">
        <v>1600</v>
      </c>
      <c r="J455" s="139" t="n">
        <v>4130</v>
      </c>
      <c r="K455" s="139" t="n">
        <v>0</v>
      </c>
      <c r="L455" s="140" t="n">
        <v>5790</v>
      </c>
      <c r="M455" s="102">
        <f>(D455+E455)*Q455</f>
        <v/>
      </c>
      <c r="N455" s="104">
        <f>F455*Q455</f>
        <v/>
      </c>
      <c r="O455" s="104">
        <f>(G455+H455)*Q455</f>
        <v/>
      </c>
      <c r="P455" s="104">
        <f>I455*Q455</f>
        <v/>
      </c>
      <c r="Q455" s="14">
        <f>(J456+J458+J460+R455)/J455</f>
        <v/>
      </c>
      <c r="R455" s="14" t="n">
        <v>20</v>
      </c>
    </row>
    <row r="456">
      <c r="A456" s="144" t="n"/>
      <c r="B456" s="142" t="n"/>
      <c r="C456" s="109" t="inlineStr">
        <is>
          <t>Sum of invoice</t>
        </is>
      </c>
      <c r="D456" s="109" t="n">
        <v>230</v>
      </c>
      <c r="E456" t="n">
        <v>0</v>
      </c>
      <c r="F456" t="n">
        <v>84</v>
      </c>
      <c r="H456" t="n">
        <v>178</v>
      </c>
      <c r="I456" t="n">
        <v>72</v>
      </c>
      <c r="J456" t="n">
        <v>1080</v>
      </c>
      <c r="K456" t="n">
        <v>0</v>
      </c>
      <c r="L456" s="111" t="n">
        <v>1644</v>
      </c>
      <c r="M456" s="102">
        <f>M455-(D456+E456+D458+E458+D460+E460)</f>
        <v/>
      </c>
      <c r="N456" s="104">
        <f>N455-(F456+F458+F460)</f>
        <v/>
      </c>
      <c r="O456" s="104">
        <f>O455-(G456+H456+G458+H458+G460+H460)</f>
        <v/>
      </c>
      <c r="P456" s="104">
        <f>P455-(I456+I458+I460)</f>
        <v/>
      </c>
      <c r="Q456" s="14" t="n"/>
      <c r="R456" s="14" t="n"/>
    </row>
    <row r="457">
      <c r="A457" s="144" t="n"/>
      <c r="B457" s="142" t="n"/>
      <c r="C457" s="131" t="inlineStr">
        <is>
          <t>Sum of Billing % of FC</t>
        </is>
      </c>
      <c r="D457" s="131" t="n"/>
      <c r="E457" s="132" t="n"/>
      <c r="F457" s="132" t="n"/>
      <c r="G457" s="132" t="n"/>
      <c r="H457" s="132" t="n">
        <v>2.966666666666667</v>
      </c>
      <c r="I457" s="132" t="n">
        <v>0.045</v>
      </c>
      <c r="J457" s="132" t="n">
        <v>0.261501210653753</v>
      </c>
      <c r="K457" s="132" t="n"/>
      <c r="L457" s="133" t="n">
        <v>0.2839378238341969</v>
      </c>
    </row>
    <row r="458">
      <c r="A458" s="144" t="n"/>
      <c r="B458" s="142" t="n"/>
      <c r="C458" s="109" t="inlineStr">
        <is>
          <t>Sum of on_hand</t>
        </is>
      </c>
      <c r="D458" s="109" t="n">
        <v>144</v>
      </c>
      <c r="E458" t="n">
        <v>38</v>
      </c>
      <c r="F458" t="n">
        <v>639</v>
      </c>
      <c r="H458" t="n">
        <v>205</v>
      </c>
      <c r="I458" t="n">
        <v>826</v>
      </c>
      <c r="J458" t="n">
        <v>912</v>
      </c>
      <c r="K458" t="n">
        <v>6</v>
      </c>
      <c r="L458" s="111" t="n">
        <v>2770</v>
      </c>
      <c r="M458" s="41">
        <f>IFERROR((D456+E456+D458+E458+D460+E460+M459)/(D455+E455),"")</f>
        <v/>
      </c>
      <c r="N458" s="112">
        <f>IFERROR((F456+F458+F460+N459)/F455,"")</f>
        <v/>
      </c>
      <c r="O458" s="112">
        <f>IFERROR((G456+H456+G458+H458+G460+H460+O459)/(G455+H455),"")</f>
        <v/>
      </c>
      <c r="P458" s="112">
        <f>IFERROR((I456+I458+I460+P459)/I455,"")</f>
        <v/>
      </c>
    </row>
    <row r="459">
      <c r="A459" s="144" t="n"/>
      <c r="B459" s="142" t="n"/>
      <c r="C459" s="131" t="inlineStr">
        <is>
          <t xml:space="preserve">Sum of Inv+Onhand % </t>
        </is>
      </c>
      <c r="D459" s="131" t="n"/>
      <c r="E459" s="132" t="n"/>
      <c r="F459" s="132" t="n"/>
      <c r="G459" s="132" t="n"/>
      <c r="H459" s="132" t="n">
        <v>6.383333333333334</v>
      </c>
      <c r="I459" s="132" t="n">
        <v>0.56125</v>
      </c>
      <c r="J459" s="132" t="n">
        <v>0.4823244552058111</v>
      </c>
      <c r="K459" s="132" t="n"/>
      <c r="L459" s="133" t="n">
        <v>0.7623488773747841</v>
      </c>
      <c r="M459" s="102" t="n"/>
      <c r="N459" s="102" t="n"/>
      <c r="O459" s="102" t="n"/>
      <c r="P459" s="102" t="n"/>
    </row>
    <row r="460">
      <c r="A460" s="144" t="n"/>
      <c r="B460" s="142" t="n"/>
      <c r="C460" s="109" t="inlineStr">
        <is>
          <t>Sum of in_transit</t>
        </is>
      </c>
      <c r="D460" s="109" t="n">
        <v>0</v>
      </c>
      <c r="E460" t="n">
        <v>0</v>
      </c>
      <c r="F460" t="n">
        <v>0</v>
      </c>
      <c r="H460" t="n">
        <v>0</v>
      </c>
      <c r="I460" t="n">
        <v>702</v>
      </c>
      <c r="J460" t="n">
        <v>1278</v>
      </c>
      <c r="K460" t="n">
        <v>0</v>
      </c>
      <c r="L460" s="111" t="n">
        <v>1980</v>
      </c>
    </row>
    <row r="461">
      <c r="A461" s="144" t="n"/>
      <c r="B461" s="142" t="n"/>
      <c r="C461" s="151" t="inlineStr">
        <is>
          <t>Sum of coverage with Intransit %</t>
        </is>
      </c>
      <c r="D461" s="151" t="n"/>
      <c r="E461" s="152" t="n"/>
      <c r="F461" s="152" t="n"/>
      <c r="G461" s="152" t="n"/>
      <c r="H461" s="152" t="n">
        <v>6.383333333333334</v>
      </c>
      <c r="I461" s="152" t="n">
        <v>1</v>
      </c>
      <c r="J461" s="152" t="n">
        <v>0.7917675544794189</v>
      </c>
      <c r="K461" s="152" t="n"/>
      <c r="L461" s="153" t="n">
        <v>1.104317789291883</v>
      </c>
      <c r="M461" s="41">
        <f>IFERROR((D456+E456+D458+E458+D460+E460+M462)/(D455+E455),"")</f>
        <v/>
      </c>
      <c r="N461" s="112">
        <f>IFERROR((F456+F458+F460+N462)/F455,"")</f>
        <v/>
      </c>
      <c r="O461" s="112">
        <f>IFERROR((G456+H456+G458+H458+G460+H460+O462)/(G455+H455),"")</f>
        <v/>
      </c>
      <c r="P461" s="112">
        <f>IFERROR((I456+I458+I460+P462)/I455,"")</f>
        <v/>
      </c>
    </row>
    <row r="462">
      <c r="A462" s="144" t="n"/>
      <c r="B462" s="142" t="n"/>
      <c r="C462" s="113" t="inlineStr">
        <is>
          <t>Sum of Next_month_FC</t>
        </is>
      </c>
      <c r="D462" s="113" t="n"/>
      <c r="E462" s="14" t="n"/>
      <c r="F462" s="14" t="n"/>
      <c r="G462" s="14" t="n"/>
      <c r="H462" s="14" t="n"/>
      <c r="I462" s="14" t="n"/>
      <c r="J462" s="14" t="n"/>
      <c r="K462" s="14" t="n"/>
      <c r="L462" s="114" t="n"/>
      <c r="M462" s="102">
        <f>SUMIF(Working!$A:$A,$A455,Working!AF:AF)-SUMIF(Working!$A:$A,$A455,Working!P:P)</f>
        <v/>
      </c>
      <c r="N462" s="49">
        <f>SUMIF(Working!$A:$A,$A455,Working!AG:AG)-SUMIF(Working!$A:$A,$A455,Working!S:S)</f>
        <v/>
      </c>
      <c r="O462" s="49">
        <f>SUMIF(Working!$A:$A,$A455,Working!AH:AH)-SUMIF(Working!$A:$A,$A455,Working!R:R)</f>
        <v/>
      </c>
      <c r="P462" s="49">
        <f>SUMIF(Working!$A:$A,$A455,Working!AI:AI)-SUMIF(Working!$A:$A,$A455,Working!Q:Q)</f>
        <v/>
      </c>
    </row>
    <row r="463">
      <c r="A463" s="144" t="n"/>
      <c r="B463" s="142" t="n"/>
      <c r="C463" s="109" t="inlineStr">
        <is>
          <t>Sum of Closing estimate</t>
        </is>
      </c>
      <c r="D463" s="109" t="n">
        <v>374</v>
      </c>
      <c r="E463" t="n">
        <v>38</v>
      </c>
      <c r="F463" t="n">
        <v>723</v>
      </c>
      <c r="G463" t="n">
        <v>0</v>
      </c>
      <c r="H463" t="n">
        <v>323</v>
      </c>
      <c r="I463" t="n">
        <v>0</v>
      </c>
      <c r="J463" t="n">
        <v>-860</v>
      </c>
      <c r="K463" t="n">
        <v>6</v>
      </c>
      <c r="L463" s="111" t="n">
        <v>604</v>
      </c>
      <c r="M463" s="130" t="n"/>
      <c r="N463" s="130" t="n"/>
      <c r="O463" s="130" t="n"/>
      <c r="P463" s="130" t="n"/>
      <c r="Q463" s="130" t="n"/>
      <c r="R463" s="130" t="n"/>
    </row>
    <row r="464">
      <c r="A464" s="144" t="n"/>
      <c r="B464" s="142" t="n"/>
      <c r="C464" s="131" t="inlineStr">
        <is>
          <t>Sum of Next month coverage%</t>
        </is>
      </c>
      <c r="D464" s="131" t="n"/>
      <c r="E464" s="132" t="n"/>
      <c r="F464" s="132" t="n"/>
      <c r="G464" s="132" t="n"/>
      <c r="H464" s="132" t="n"/>
      <c r="I464" s="132" t="n"/>
      <c r="J464" s="132" t="n"/>
      <c r="K464" s="132" t="n"/>
      <c r="L464" s="133" t="n"/>
    </row>
    <row r="465">
      <c r="A465" s="143" t="n">
        <v>1601281</v>
      </c>
      <c r="B465" s="141" t="inlineStr">
        <is>
          <t>CSPR 25</t>
        </is>
      </c>
      <c r="C465" s="138" t="inlineStr">
        <is>
          <t>Sum of forecast</t>
        </is>
      </c>
      <c r="D465" s="138" t="n">
        <v>0</v>
      </c>
      <c r="E465" s="139" t="n">
        <v>0</v>
      </c>
      <c r="F465" s="139" t="n">
        <v>0</v>
      </c>
      <c r="G465" s="139" t="n"/>
      <c r="H465" s="139" t="n">
        <v>0</v>
      </c>
      <c r="I465" s="139" t="n">
        <v>0</v>
      </c>
      <c r="J465" s="139" t="n">
        <v>0</v>
      </c>
      <c r="K465" s="139" t="n">
        <v>0</v>
      </c>
      <c r="L465" s="140" t="n">
        <v>0</v>
      </c>
      <c r="M465" s="102">
        <f>(D465+E465)*Q465</f>
        <v/>
      </c>
      <c r="N465" s="104">
        <f>F465*Q465</f>
        <v/>
      </c>
      <c r="O465" s="104">
        <f>(G465+H465)*Q465</f>
        <v/>
      </c>
      <c r="P465" s="104">
        <f>I465*Q465</f>
        <v/>
      </c>
      <c r="Q465" s="14">
        <f>(J466+J468+J470+R465)/J465</f>
        <v/>
      </c>
      <c r="R465" s="14" t="n">
        <v>20</v>
      </c>
    </row>
    <row r="466">
      <c r="A466" s="144" t="n"/>
      <c r="B466" s="142" t="n"/>
      <c r="C466" s="109" t="inlineStr">
        <is>
          <t>Sum of invoice</t>
        </is>
      </c>
      <c r="D466" s="109" t="n">
        <v>0</v>
      </c>
      <c r="E466" t="n">
        <v>0</v>
      </c>
      <c r="F466" t="n">
        <v>0</v>
      </c>
      <c r="H466" t="n">
        <v>0</v>
      </c>
      <c r="I466" t="n">
        <v>0</v>
      </c>
      <c r="J466" t="n">
        <v>0</v>
      </c>
      <c r="K466" t="n">
        <v>0</v>
      </c>
      <c r="L466" s="111" t="n">
        <v>0</v>
      </c>
      <c r="M466" s="102">
        <f>M465-(D466+E466+D468+E468+D470+E470)</f>
        <v/>
      </c>
      <c r="N466" s="104">
        <f>N465-(F466+F468+F470)</f>
        <v/>
      </c>
      <c r="O466" s="104">
        <f>O465-(G466+H466+G468+H468+G470+H470)</f>
        <v/>
      </c>
      <c r="P466" s="104">
        <f>P465-(I466+I468+I470)</f>
        <v/>
      </c>
      <c r="Q466" s="14" t="n"/>
      <c r="R466" s="14" t="n"/>
    </row>
    <row r="467">
      <c r="A467" s="144" t="n"/>
      <c r="B467" s="142" t="n"/>
      <c r="C467" s="131" t="inlineStr">
        <is>
          <t>Sum of Billing % of FC</t>
        </is>
      </c>
      <c r="D467" s="131" t="n"/>
      <c r="E467" s="132" t="n"/>
      <c r="F467" s="132" t="n"/>
      <c r="G467" s="132" t="n"/>
      <c r="H467" s="132" t="n"/>
      <c r="I467" s="132" t="n"/>
      <c r="J467" s="132" t="n"/>
      <c r="K467" s="132" t="n"/>
      <c r="L467" s="133" t="n"/>
      <c r="Y467">
        <f>46000*12</f>
        <v/>
      </c>
    </row>
    <row r="468">
      <c r="A468" s="144" t="n"/>
      <c r="B468" s="142" t="n"/>
      <c r="C468" s="109" t="inlineStr">
        <is>
          <t>Sum of on_hand</t>
        </is>
      </c>
      <c r="D468" s="109" t="n">
        <v>1010</v>
      </c>
      <c r="E468" t="n">
        <v>302</v>
      </c>
      <c r="F468" t="n">
        <v>174</v>
      </c>
      <c r="H468" t="n">
        <v>236</v>
      </c>
      <c r="I468" t="n">
        <v>1548</v>
      </c>
      <c r="J468" t="n">
        <v>298</v>
      </c>
      <c r="K468" t="n">
        <v>156</v>
      </c>
      <c r="L468" s="111" t="n">
        <v>3724</v>
      </c>
      <c r="M468" s="41">
        <f>IFERROR((D466+E466+D468+E468+D470+E470+M469)/(D465+E465),"")</f>
        <v/>
      </c>
      <c r="N468" s="112">
        <f>IFERROR((F466+F468+F470+N469)/F465,"")</f>
        <v/>
      </c>
      <c r="O468" s="112">
        <f>IFERROR((G466+H466+G468+H468+G470+H470+O469)/(G465+H465),"")</f>
        <v/>
      </c>
      <c r="P468" s="112">
        <f>IFERROR((I466+I468+I470+P469)/I465,"")</f>
        <v/>
      </c>
    </row>
    <row r="469">
      <c r="A469" s="144" t="n"/>
      <c r="B469" s="142" t="n"/>
      <c r="C469" s="131" t="inlineStr">
        <is>
          <t xml:space="preserve">Sum of Inv+Onhand % </t>
        </is>
      </c>
      <c r="D469" s="131" t="n"/>
      <c r="E469" s="132" t="n"/>
      <c r="F469" s="132" t="n"/>
      <c r="G469" s="132" t="n"/>
      <c r="H469" s="132" t="n"/>
      <c r="I469" s="132" t="n"/>
      <c r="J469" s="132" t="n"/>
      <c r="K469" s="132" t="n"/>
      <c r="L469" s="133" t="n"/>
      <c r="M469" s="102" t="n"/>
      <c r="N469" s="102" t="n"/>
      <c r="O469" s="102" t="n"/>
      <c r="P469" s="102" t="n"/>
    </row>
    <row r="470">
      <c r="A470" s="144" t="n"/>
      <c r="B470" s="142" t="n"/>
      <c r="C470" s="109" t="inlineStr">
        <is>
          <t>Sum of in_transit</t>
        </is>
      </c>
      <c r="D470" s="109" t="n">
        <v>0</v>
      </c>
      <c r="E470" t="n">
        <v>0</v>
      </c>
      <c r="F470" t="n">
        <v>0</v>
      </c>
      <c r="H470" t="n">
        <v>0</v>
      </c>
      <c r="I470" t="n">
        <v>0</v>
      </c>
      <c r="J470" t="n">
        <v>0</v>
      </c>
      <c r="K470" t="n">
        <v>0</v>
      </c>
      <c r="L470" s="111" t="n">
        <v>0</v>
      </c>
    </row>
    <row r="471">
      <c r="A471" s="144" t="n"/>
      <c r="B471" s="142" t="n"/>
      <c r="C471" s="151" t="inlineStr">
        <is>
          <t>Sum of coverage with Intransit %</t>
        </is>
      </c>
      <c r="D471" s="151" t="n"/>
      <c r="E471" s="152" t="n"/>
      <c r="F471" s="152" t="n"/>
      <c r="G471" s="152" t="n"/>
      <c r="H471" s="152" t="n"/>
      <c r="I471" s="152" t="n"/>
      <c r="J471" s="152" t="n"/>
      <c r="K471" s="152" t="n"/>
      <c r="L471" s="153" t="n"/>
      <c r="M471" s="41">
        <f>IFERROR((D466+E466+D468+E468+D470+E470+M472)/(D465+E465),"")</f>
        <v/>
      </c>
      <c r="N471" s="112">
        <f>IFERROR((F466+F468+F470+N472)/F465,"")</f>
        <v/>
      </c>
      <c r="O471" s="112">
        <f>IFERROR((G466+H466+G468+H468+G470+H470+O472)/(G465+H465),"")</f>
        <v/>
      </c>
      <c r="P471" s="112">
        <f>IFERROR((I466+I468+I470+P472)/I465,"")</f>
        <v/>
      </c>
    </row>
    <row r="472">
      <c r="A472" s="144" t="n"/>
      <c r="B472" s="142" t="n"/>
      <c r="C472" s="113" t="inlineStr">
        <is>
          <t>Sum of Next_month_FC</t>
        </is>
      </c>
      <c r="D472" s="113" t="n"/>
      <c r="E472" s="14" t="n"/>
      <c r="F472" s="14" t="n"/>
      <c r="G472" s="14" t="n"/>
      <c r="H472" s="14" t="n"/>
      <c r="I472" s="14" t="n"/>
      <c r="J472" s="14" t="n"/>
      <c r="K472" s="14" t="n"/>
      <c r="L472" s="114" t="n"/>
      <c r="M472" s="102">
        <f>SUMIF(Working!$A:$A,$A465,Working!AF:AF)-SUMIF(Working!$A:$A,$A465,Working!P:P)</f>
        <v/>
      </c>
      <c r="N472" s="49">
        <f>SUMIF(Working!$A:$A,$A465,Working!AG:AG)-SUMIF(Working!$A:$A,$A465,Working!S:S)</f>
        <v/>
      </c>
      <c r="O472" s="49">
        <f>SUMIF(Working!$A:$A,$A465,Working!AH:AH)-SUMIF(Working!$A:$A,$A465,Working!R:R)</f>
        <v/>
      </c>
      <c r="P472" s="49">
        <f>SUMIF(Working!$A:$A,$A465,Working!AI:AI)-SUMIF(Working!$A:$A,$A465,Working!Q:Q)</f>
        <v/>
      </c>
    </row>
    <row r="473">
      <c r="A473" s="144" t="n"/>
      <c r="B473" s="142" t="n"/>
      <c r="C473" s="109" t="inlineStr">
        <is>
          <t>Sum of Closing estimate</t>
        </is>
      </c>
      <c r="D473" s="109" t="n">
        <v>1010</v>
      </c>
      <c r="E473" t="n">
        <v>302</v>
      </c>
      <c r="F473" t="n">
        <v>174</v>
      </c>
      <c r="G473" t="n">
        <v>0</v>
      </c>
      <c r="H473" t="n">
        <v>236</v>
      </c>
      <c r="I473" t="n">
        <v>1548</v>
      </c>
      <c r="J473" t="n">
        <v>298</v>
      </c>
      <c r="K473" t="n">
        <v>156</v>
      </c>
      <c r="L473" s="111" t="n">
        <v>3724</v>
      </c>
      <c r="M473" s="130" t="n"/>
      <c r="N473" s="130" t="n"/>
      <c r="O473" s="130" t="n"/>
      <c r="P473" s="130" t="n"/>
      <c r="Q473" s="130" t="n"/>
      <c r="R473" s="130" t="n"/>
    </row>
    <row r="474">
      <c r="A474" s="144" t="n"/>
      <c r="B474" s="142" t="n"/>
      <c r="C474" s="131" t="inlineStr">
        <is>
          <t>Sum of Next month coverage%</t>
        </is>
      </c>
      <c r="D474" s="131" t="n"/>
      <c r="E474" s="132" t="n"/>
      <c r="F474" s="132" t="n"/>
      <c r="G474" s="132" t="n"/>
      <c r="H474" s="132" t="n"/>
      <c r="I474" s="132" t="n"/>
      <c r="J474" s="132" t="n"/>
      <c r="K474" s="132" t="n"/>
      <c r="L474" s="133" t="n"/>
    </row>
    <row r="475">
      <c r="A475" s="143" t="n">
        <v>1601282</v>
      </c>
      <c r="B475" s="141" t="inlineStr">
        <is>
          <t>CSPR 30</t>
        </is>
      </c>
      <c r="C475" s="138" t="inlineStr">
        <is>
          <t>Sum of forecast</t>
        </is>
      </c>
      <c r="D475" s="138" t="n">
        <v>1650</v>
      </c>
      <c r="E475" s="139" t="n">
        <v>0</v>
      </c>
      <c r="F475" s="139" t="n">
        <v>5600</v>
      </c>
      <c r="G475" s="139" t="n"/>
      <c r="H475" s="139" t="n">
        <v>13893</v>
      </c>
      <c r="I475" s="139" t="n">
        <v>0</v>
      </c>
      <c r="J475" s="139" t="n">
        <v>0</v>
      </c>
      <c r="K475" s="139" t="n">
        <v>0</v>
      </c>
      <c r="L475" s="140" t="n">
        <v>21143</v>
      </c>
      <c r="M475" s="102">
        <f>(D475+E475)*Q475</f>
        <v/>
      </c>
      <c r="N475" s="104">
        <f>F475*Q475</f>
        <v/>
      </c>
      <c r="O475" s="104">
        <f>(G475+H475)*Q475</f>
        <v/>
      </c>
      <c r="P475" s="104">
        <f>I475*Q475</f>
        <v/>
      </c>
      <c r="Q475" s="14">
        <f>(J476+J478+J480+R475)/J475</f>
        <v/>
      </c>
      <c r="R475" s="14" t="n">
        <v>20</v>
      </c>
    </row>
    <row r="476">
      <c r="A476" s="144" t="n"/>
      <c r="B476" s="142" t="n"/>
      <c r="C476" s="109" t="inlineStr">
        <is>
          <t>Sum of invoice</t>
        </is>
      </c>
      <c r="D476" s="109" t="n">
        <v>30</v>
      </c>
      <c r="E476" t="n">
        <v>0</v>
      </c>
      <c r="F476" t="n">
        <v>30</v>
      </c>
      <c r="H476" t="n">
        <v>0</v>
      </c>
      <c r="I476" t="n">
        <v>0</v>
      </c>
      <c r="J476" t="n">
        <v>0</v>
      </c>
      <c r="K476" t="n">
        <v>0</v>
      </c>
      <c r="L476" s="111" t="n">
        <v>60</v>
      </c>
      <c r="M476" s="102">
        <f>M475-(D476+E476+D478+E478+D480+E480)</f>
        <v/>
      </c>
      <c r="N476" s="104">
        <f>N475-(F476+F478+F480)</f>
        <v/>
      </c>
      <c r="O476" s="104">
        <f>O475-(G476+H476+G478+H478+G480+H480)</f>
        <v/>
      </c>
      <c r="P476" s="104">
        <f>P475-(I476+I478+I480)</f>
        <v/>
      </c>
      <c r="Q476" s="14" t="n"/>
      <c r="R476" s="14" t="n"/>
    </row>
    <row r="477">
      <c r="A477" s="144" t="n"/>
      <c r="B477" s="142" t="n"/>
      <c r="C477" s="131" t="inlineStr">
        <is>
          <t>Sum of Billing % of FC</t>
        </is>
      </c>
      <c r="D477" s="131" t="n">
        <v>0.01818181818181818</v>
      </c>
      <c r="E477" s="132" t="n"/>
      <c r="F477" s="132" t="n">
        <v>0.005357142857142857</v>
      </c>
      <c r="G477" s="132" t="n"/>
      <c r="H477" s="132" t="n">
        <v>0</v>
      </c>
      <c r="I477" s="132" t="n"/>
      <c r="J477" s="132" t="n"/>
      <c r="K477" s="132" t="n"/>
      <c r="L477" s="133" t="n">
        <v>0.002837818663387409</v>
      </c>
    </row>
    <row r="478">
      <c r="A478" s="144" t="n"/>
      <c r="B478" s="142" t="n"/>
      <c r="C478" s="109" t="inlineStr">
        <is>
          <t>Sum of on_hand</t>
        </is>
      </c>
      <c r="D478" s="109" t="n">
        <v>1470</v>
      </c>
      <c r="E478" t="n">
        <v>24709</v>
      </c>
      <c r="F478" t="n">
        <v>1470</v>
      </c>
      <c r="H478" t="n">
        <v>0</v>
      </c>
      <c r="I478" t="n">
        <v>11004</v>
      </c>
      <c r="J478" t="n">
        <v>0</v>
      </c>
      <c r="K478" t="n">
        <v>3804</v>
      </c>
      <c r="L478" s="111" t="n">
        <v>42457</v>
      </c>
      <c r="M478" s="41">
        <f>IFERROR((D476+E476+D478+E478+D480+E480+M479)/(D475+E475),"")</f>
        <v/>
      </c>
      <c r="N478" s="112">
        <f>IFERROR((F476+F478+F480+N479)/F475,"")</f>
        <v/>
      </c>
      <c r="O478" s="112">
        <f>IFERROR((G476+H476+G478+H478+G480+H480+O479)/(G475+H475),"")</f>
        <v/>
      </c>
      <c r="P478" s="112">
        <f>IFERROR((I476+I478+I480+P479)/I475,"")</f>
        <v/>
      </c>
    </row>
    <row r="479">
      <c r="A479" s="144" t="n"/>
      <c r="B479" s="142" t="n"/>
      <c r="C479" s="131" t="inlineStr">
        <is>
          <t xml:space="preserve">Sum of Inv+Onhand % </t>
        </is>
      </c>
      <c r="D479" s="131" t="n">
        <v>0.9090909090909091</v>
      </c>
      <c r="E479" s="132" t="n"/>
      <c r="F479" s="132" t="n">
        <v>0.2678571428571428</v>
      </c>
      <c r="G479" s="132" t="n"/>
      <c r="H479" s="132" t="n">
        <v>0</v>
      </c>
      <c r="I479" s="132" t="n"/>
      <c r="J479" s="132" t="n"/>
      <c r="K479" s="132" t="n"/>
      <c r="L479" s="133" t="n">
        <v>2.010925601854042</v>
      </c>
      <c r="M479" s="102" t="n"/>
      <c r="N479" s="102" t="n"/>
      <c r="O479" s="102" t="n"/>
      <c r="P479" s="102" t="n"/>
    </row>
    <row r="480">
      <c r="A480" s="144" t="n"/>
      <c r="B480" s="142" t="n"/>
      <c r="C480" s="109" t="inlineStr">
        <is>
          <t>Sum of in_transit</t>
        </is>
      </c>
      <c r="D480" s="109" t="n">
        <v>0</v>
      </c>
      <c r="E480" t="n">
        <v>0</v>
      </c>
      <c r="F480" t="n">
        <v>0</v>
      </c>
      <c r="H480" t="n">
        <v>0</v>
      </c>
      <c r="I480" t="n">
        <v>0</v>
      </c>
      <c r="J480" t="n">
        <v>0</v>
      </c>
      <c r="K480" t="n">
        <v>0</v>
      </c>
      <c r="L480" s="111" t="n">
        <v>0</v>
      </c>
    </row>
    <row r="481">
      <c r="A481" s="144" t="n"/>
      <c r="B481" s="142" t="n"/>
      <c r="C481" s="151" t="inlineStr">
        <is>
          <t>Sum of coverage with Intransit %</t>
        </is>
      </c>
      <c r="D481" s="151" t="n">
        <v>0.9090909090909091</v>
      </c>
      <c r="E481" s="152" t="n"/>
      <c r="F481" s="152" t="n">
        <v>0.2678571428571428</v>
      </c>
      <c r="G481" s="152" t="n"/>
      <c r="H481" s="152" t="n">
        <v>0</v>
      </c>
      <c r="I481" s="152" t="n"/>
      <c r="J481" s="152" t="n"/>
      <c r="K481" s="152" t="n"/>
      <c r="L481" s="153" t="n">
        <v>2.010925601854042</v>
      </c>
      <c r="M481" s="41">
        <f>IFERROR((D476+E476+D478+E478+D480+E480+M482)/(D475+E475),"")</f>
        <v/>
      </c>
      <c r="N481" s="112">
        <f>IFERROR((F476+F478+F480+N482)/F475,"")</f>
        <v/>
      </c>
      <c r="O481" s="112">
        <f>IFERROR((G476+H476+G478+H478+G480+H480+O482)/(G475+H475),"")</f>
        <v/>
      </c>
      <c r="P481" s="112">
        <f>IFERROR((I476+I478+I480+P482)/I475,"")</f>
        <v/>
      </c>
    </row>
    <row r="482">
      <c r="A482" s="144" t="n"/>
      <c r="B482" s="142" t="n"/>
      <c r="C482" s="113" t="inlineStr">
        <is>
          <t>Sum of Next_month_FC</t>
        </is>
      </c>
      <c r="D482" s="113" t="n"/>
      <c r="E482" s="14" t="n"/>
      <c r="F482" s="14" t="n"/>
      <c r="G482" s="14" t="n"/>
      <c r="H482" s="14" t="n"/>
      <c r="I482" s="14" t="n"/>
      <c r="J482" s="14" t="n"/>
      <c r="K482" s="14" t="n"/>
      <c r="L482" s="114" t="n"/>
      <c r="M482" s="102">
        <f>SUMIF(Working!$A:$A,$A475,Working!AF:AF)-SUMIF(Working!$A:$A,$A475,Working!P:P)</f>
        <v/>
      </c>
      <c r="N482" s="49">
        <f>SUMIF(Working!$A:$A,$A475,Working!AG:AG)-SUMIF(Working!$A:$A,$A475,Working!S:S)</f>
        <v/>
      </c>
      <c r="O482" s="49">
        <f>SUMIF(Working!$A:$A,$A475,Working!AH:AH)-SUMIF(Working!$A:$A,$A475,Working!R:R)</f>
        <v/>
      </c>
      <c r="P482" s="49">
        <f>SUMIF(Working!$A:$A,$A475,Working!AI:AI)-SUMIF(Working!$A:$A,$A475,Working!Q:Q)</f>
        <v/>
      </c>
    </row>
    <row r="483">
      <c r="A483" s="144" t="n"/>
      <c r="B483" s="142" t="n"/>
      <c r="C483" s="109" t="inlineStr">
        <is>
          <t>Sum of Closing estimate</t>
        </is>
      </c>
      <c r="D483" s="109" t="n">
        <v>-150</v>
      </c>
      <c r="E483" t="n">
        <v>24709</v>
      </c>
      <c r="F483" t="n">
        <v>-4100</v>
      </c>
      <c r="G483" t="n">
        <v>0</v>
      </c>
      <c r="H483" t="n">
        <v>-13893</v>
      </c>
      <c r="I483" t="n">
        <v>11004</v>
      </c>
      <c r="J483" t="n">
        <v>0</v>
      </c>
      <c r="K483" t="n">
        <v>3804</v>
      </c>
      <c r="L483" s="111" t="n">
        <v>21374</v>
      </c>
      <c r="M483" s="130" t="n"/>
      <c r="N483" s="130" t="n"/>
      <c r="O483" s="130" t="n"/>
      <c r="P483" s="130" t="n"/>
      <c r="Q483" s="130" t="n"/>
      <c r="R483" s="130" t="n"/>
    </row>
    <row r="484">
      <c r="A484" s="144" t="n"/>
      <c r="B484" s="142" t="n"/>
      <c r="C484" s="131" t="inlineStr">
        <is>
          <t>Sum of Next month coverage%</t>
        </is>
      </c>
      <c r="D484" s="131" t="n"/>
      <c r="E484" s="132" t="n"/>
      <c r="F484" s="132" t="n"/>
      <c r="G484" s="132" t="n"/>
      <c r="H484" s="132" t="n"/>
      <c r="I484" s="132" t="n"/>
      <c r="J484" s="132" t="n"/>
      <c r="K484" s="132" t="n"/>
      <c r="L484" s="133" t="n"/>
    </row>
    <row r="485">
      <c r="A485" s="143" t="n">
        <v>1601283</v>
      </c>
      <c r="B485" s="141" t="inlineStr">
        <is>
          <t>COL T/PASTE SENSIT 25G</t>
        </is>
      </c>
      <c r="C485" s="138" t="inlineStr">
        <is>
          <t>Sum of forecast</t>
        </is>
      </c>
      <c r="D485" s="138" t="n">
        <v>0</v>
      </c>
      <c r="E485" s="139" t="n">
        <v>0</v>
      </c>
      <c r="F485" s="139" t="n">
        <v>0</v>
      </c>
      <c r="G485" s="139" t="n"/>
      <c r="H485" s="139" t="n">
        <v>0</v>
      </c>
      <c r="I485" s="139" t="n">
        <v>0</v>
      </c>
      <c r="J485" s="139" t="n">
        <v>0</v>
      </c>
      <c r="K485" s="139" t="n"/>
      <c r="L485" s="140" t="n">
        <v>0</v>
      </c>
      <c r="M485" s="102">
        <f>(D485+E485)*Q485</f>
        <v/>
      </c>
      <c r="N485" s="104">
        <f>F485*Q485</f>
        <v/>
      </c>
      <c r="O485" s="104">
        <f>(G485+H485)*Q485</f>
        <v/>
      </c>
      <c r="P485" s="104">
        <f>I485*Q485</f>
        <v/>
      </c>
      <c r="Q485" s="14">
        <f>(J486+J488+J490+R485)/J485</f>
        <v/>
      </c>
      <c r="R485" s="14" t="n">
        <v>20</v>
      </c>
    </row>
    <row r="486">
      <c r="A486" s="144" t="n"/>
      <c r="B486" s="142" t="n"/>
      <c r="C486" s="109" t="inlineStr">
        <is>
          <t>Sum of invoice</t>
        </is>
      </c>
      <c r="D486" s="109" t="n">
        <v>0</v>
      </c>
      <c r="E486" t="n">
        <v>0</v>
      </c>
      <c r="F486" t="n">
        <v>0</v>
      </c>
      <c r="H486" t="n">
        <v>0</v>
      </c>
      <c r="I486" t="n">
        <v>0</v>
      </c>
      <c r="J486" t="n">
        <v>0</v>
      </c>
      <c r="L486" s="111" t="n">
        <v>0</v>
      </c>
      <c r="M486" s="102">
        <f>M485-(D486+E486+D488+E488+D490+E490)</f>
        <v/>
      </c>
      <c r="N486" s="104">
        <f>N485-(F486+F488+F490)</f>
        <v/>
      </c>
      <c r="O486" s="104">
        <f>O485-(G486+H486+G488+H488+G490+H490)</f>
        <v/>
      </c>
      <c r="P486" s="104">
        <f>P485-(I486+I488+I490)</f>
        <v/>
      </c>
      <c r="Q486" s="14" t="n"/>
      <c r="R486" s="14" t="n"/>
    </row>
    <row r="487">
      <c r="A487" s="144" t="n"/>
      <c r="B487" s="142" t="n"/>
      <c r="C487" s="131" t="inlineStr">
        <is>
          <t>Sum of Billing % of FC</t>
        </is>
      </c>
      <c r="D487" s="131" t="n"/>
      <c r="E487" s="132" t="n"/>
      <c r="F487" s="132" t="n"/>
      <c r="G487" s="132" t="n"/>
      <c r="H487" s="132" t="n"/>
      <c r="I487" s="132" t="n"/>
      <c r="J487" s="132" t="n"/>
      <c r="K487" s="132" t="n"/>
      <c r="L487" s="133" t="n"/>
    </row>
    <row r="488">
      <c r="A488" s="144" t="n"/>
      <c r="B488" s="142" t="n"/>
      <c r="C488" s="109" t="inlineStr">
        <is>
          <t>Sum of on_hand</t>
        </is>
      </c>
      <c r="D488" s="109" t="n">
        <v>0</v>
      </c>
      <c r="E488" t="n">
        <v>0</v>
      </c>
      <c r="F488" t="n">
        <v>0</v>
      </c>
      <c r="H488" t="n">
        <v>0</v>
      </c>
      <c r="I488" t="n">
        <v>0</v>
      </c>
      <c r="J488" t="n">
        <v>0</v>
      </c>
      <c r="L488" s="111" t="n">
        <v>0</v>
      </c>
      <c r="M488" s="41">
        <f>IFERROR((D486+E486+D488+E488+D490+E490+M489)/(D485+E485),"")</f>
        <v/>
      </c>
      <c r="N488" s="112">
        <f>IFERROR((F486+F488+F490+N489)/F485,"")</f>
        <v/>
      </c>
      <c r="O488" s="112">
        <f>IFERROR((G486+H486+G488+H488+G490+H490+O489)/(G485+H485),"")</f>
        <v/>
      </c>
      <c r="P488" s="112">
        <f>IFERROR((I486+I488+I490+P489)/I485,"")</f>
        <v/>
      </c>
    </row>
    <row r="489">
      <c r="A489" s="144" t="n"/>
      <c r="B489" s="142" t="n"/>
      <c r="C489" s="131" t="inlineStr">
        <is>
          <t xml:space="preserve">Sum of Inv+Onhand % </t>
        </is>
      </c>
      <c r="D489" s="131" t="n"/>
      <c r="E489" s="132" t="n"/>
      <c r="F489" s="132" t="n"/>
      <c r="G489" s="132" t="n"/>
      <c r="H489" s="132" t="n"/>
      <c r="I489" s="132" t="n"/>
      <c r="J489" s="132" t="n"/>
      <c r="K489" s="132" t="n"/>
      <c r="L489" s="133" t="n"/>
      <c r="M489" s="102" t="n"/>
      <c r="N489" s="102" t="n"/>
      <c r="O489" s="102" t="n"/>
      <c r="P489" s="102" t="n"/>
    </row>
    <row r="490">
      <c r="A490" s="144" t="n"/>
      <c r="B490" s="142" t="n"/>
      <c r="C490" s="109" t="inlineStr">
        <is>
          <t>Sum of in_transit</t>
        </is>
      </c>
      <c r="D490" s="109" t="n">
        <v>0</v>
      </c>
      <c r="E490" t="n">
        <v>0</v>
      </c>
      <c r="F490" t="n">
        <v>0</v>
      </c>
      <c r="H490" t="n">
        <v>0</v>
      </c>
      <c r="I490" t="n">
        <v>0</v>
      </c>
      <c r="J490" t="n">
        <v>0</v>
      </c>
      <c r="L490" s="111" t="n">
        <v>0</v>
      </c>
    </row>
    <row r="491">
      <c r="A491" s="144" t="n"/>
      <c r="B491" s="142" t="n"/>
      <c r="C491" s="151" t="inlineStr">
        <is>
          <t>Sum of coverage with Intransit %</t>
        </is>
      </c>
      <c r="D491" s="151" t="n"/>
      <c r="E491" s="152" t="n"/>
      <c r="F491" s="152" t="n"/>
      <c r="G491" s="152" t="n"/>
      <c r="H491" s="152" t="n"/>
      <c r="I491" s="152" t="n"/>
      <c r="J491" s="152" t="n"/>
      <c r="K491" s="152" t="n"/>
      <c r="L491" s="153" t="n"/>
      <c r="M491" s="41">
        <f>IFERROR((D486+E486+D488+E488+D490+E490+M492)/(D485+E485),"")</f>
        <v/>
      </c>
      <c r="N491" s="112">
        <f>IFERROR((F486+F488+F490+N492)/F485,"")</f>
        <v/>
      </c>
      <c r="O491" s="112">
        <f>IFERROR((G486+H486+G488+H488+G490+H490+O492)/(G485+H485),"")</f>
        <v/>
      </c>
      <c r="P491" s="112">
        <f>IFERROR((I486+I488+I490+P492)/I485,"")</f>
        <v/>
      </c>
    </row>
    <row r="492">
      <c r="A492" s="144" t="n"/>
      <c r="B492" s="142" t="n"/>
      <c r="C492" s="113" t="inlineStr">
        <is>
          <t>Sum of Next_month_FC</t>
        </is>
      </c>
      <c r="D492" s="113" t="n"/>
      <c r="E492" s="14" t="n"/>
      <c r="F492" s="14" t="n"/>
      <c r="G492" s="14" t="n"/>
      <c r="H492" s="14" t="n"/>
      <c r="I492" s="14" t="n"/>
      <c r="J492" s="14" t="n"/>
      <c r="K492" s="14" t="n"/>
      <c r="L492" s="114" t="n"/>
      <c r="M492" s="102">
        <f>SUMIF(Working!$A:$A,$A485,Working!AF:AF)-SUMIF(Working!$A:$A,$A485,Working!P:P)</f>
        <v/>
      </c>
      <c r="N492" s="49">
        <f>SUMIF(Working!$A:$A,$A485,Working!AG:AG)-SUMIF(Working!$A:$A,$A485,Working!S:S)</f>
        <v/>
      </c>
      <c r="O492" s="49">
        <f>SUMIF(Working!$A:$A,$A485,Working!AH:AH)-SUMIF(Working!$A:$A,$A485,Working!R:R)</f>
        <v/>
      </c>
      <c r="P492" s="49">
        <f>SUMIF(Working!$A:$A,$A485,Working!AI:AI)-SUMIF(Working!$A:$A,$A485,Working!Q:Q)</f>
        <v/>
      </c>
    </row>
    <row r="493">
      <c r="A493" s="144" t="n"/>
      <c r="B493" s="142" t="n"/>
      <c r="C493" s="109" t="inlineStr">
        <is>
          <t>Sum of Closing estimate</t>
        </is>
      </c>
      <c r="D493" s="109" t="n">
        <v>0</v>
      </c>
      <c r="E493" t="n">
        <v>0</v>
      </c>
      <c r="F493" t="n">
        <v>0</v>
      </c>
      <c r="G493" t="n">
        <v>0</v>
      </c>
      <c r="H493" t="n">
        <v>0</v>
      </c>
      <c r="I493" t="n">
        <v>0</v>
      </c>
      <c r="J493" t="n">
        <v>0</v>
      </c>
      <c r="K493" t="n">
        <v>0</v>
      </c>
      <c r="L493" s="111" t="n">
        <v>0</v>
      </c>
      <c r="M493" s="130" t="n"/>
      <c r="N493" s="130" t="n"/>
      <c r="O493" s="130" t="n"/>
      <c r="P493" s="130" t="n"/>
      <c r="Q493" s="130" t="n"/>
      <c r="R493" s="130" t="n"/>
    </row>
    <row r="494">
      <c r="A494" s="144" t="n"/>
      <c r="B494" s="142" t="n"/>
      <c r="C494" s="131" t="inlineStr">
        <is>
          <t>Sum of Next month coverage%</t>
        </is>
      </c>
      <c r="D494" s="131" t="n"/>
      <c r="E494" s="132" t="n"/>
      <c r="F494" s="132" t="n"/>
      <c r="G494" s="132" t="n"/>
      <c r="H494" s="132" t="n"/>
      <c r="I494" s="132" t="n"/>
      <c r="J494" s="132" t="n"/>
      <c r="K494" s="132" t="n"/>
      <c r="L494" s="133" t="n"/>
    </row>
    <row r="495">
      <c r="A495" s="143" t="n">
        <v>1601291</v>
      </c>
      <c r="B495" s="141" t="inlineStr">
        <is>
          <t>COL T/PASTE SENSIT 40</t>
        </is>
      </c>
      <c r="C495" s="138" t="inlineStr">
        <is>
          <t>Sum of forecast</t>
        </is>
      </c>
      <c r="D495" s="138" t="n">
        <v>3110</v>
      </c>
      <c r="E495" s="139" t="n">
        <v>0</v>
      </c>
      <c r="F495" s="139" t="n">
        <v>3430</v>
      </c>
      <c r="G495" s="139" t="n"/>
      <c r="H495" s="139" t="n">
        <v>4907</v>
      </c>
      <c r="I495" s="139" t="n">
        <v>600</v>
      </c>
      <c r="J495" s="139" t="n">
        <v>9150</v>
      </c>
      <c r="K495" s="139" t="n">
        <v>0</v>
      </c>
      <c r="L495" s="140" t="n">
        <v>21197</v>
      </c>
      <c r="M495" s="102">
        <f>(D495+E495)*Q495</f>
        <v/>
      </c>
      <c r="N495" s="104">
        <f>F495*Q495</f>
        <v/>
      </c>
      <c r="O495" s="104">
        <f>(G495+H495)*Q495</f>
        <v/>
      </c>
      <c r="P495" s="104">
        <f>I495*Q495</f>
        <v/>
      </c>
      <c r="Q495" s="14">
        <f>(J496+J498+J500+R495)/J495</f>
        <v/>
      </c>
      <c r="R495" s="14" t="n">
        <v>20</v>
      </c>
    </row>
    <row r="496">
      <c r="A496" s="144" t="n"/>
      <c r="B496" s="142" t="n"/>
      <c r="C496" s="109" t="inlineStr">
        <is>
          <t>Sum of invoice</t>
        </is>
      </c>
      <c r="D496" s="109" t="n">
        <v>1032</v>
      </c>
      <c r="E496" t="n">
        <v>0</v>
      </c>
      <c r="F496" t="n">
        <v>1290</v>
      </c>
      <c r="H496" t="n">
        <v>2662</v>
      </c>
      <c r="I496" t="n">
        <v>60</v>
      </c>
      <c r="J496" t="n">
        <v>2937</v>
      </c>
      <c r="K496" t="n">
        <v>0</v>
      </c>
      <c r="L496" s="111" t="n">
        <v>7981</v>
      </c>
      <c r="M496" s="102">
        <f>M495-(D496+E496+D498+E498+D500+E500)</f>
        <v/>
      </c>
      <c r="N496" s="104">
        <f>N495-(F496+F498+F500)</f>
        <v/>
      </c>
      <c r="O496" s="104">
        <f>O495-(G496+H496+G498+H498+G500+H500)</f>
        <v/>
      </c>
      <c r="P496" s="104">
        <f>P495-(I496+I498+I500)</f>
        <v/>
      </c>
      <c r="Q496" s="14" t="n"/>
      <c r="R496" s="14" t="n"/>
    </row>
    <row r="497">
      <c r="A497" s="144" t="n"/>
      <c r="B497" s="142" t="n"/>
      <c r="C497" s="131" t="inlineStr">
        <is>
          <t>Sum of Billing % of FC</t>
        </is>
      </c>
      <c r="D497" s="131" t="n">
        <v>0.3318327974276528</v>
      </c>
      <c r="E497" s="132" t="n"/>
      <c r="F497" s="132" t="n">
        <v>0.3760932944606414</v>
      </c>
      <c r="G497" s="132" t="n"/>
      <c r="H497" s="132" t="n">
        <v>0.5424903199510903</v>
      </c>
      <c r="I497" s="132" t="n">
        <v>0.1</v>
      </c>
      <c r="J497" s="132" t="n">
        <v>0.3209836065573771</v>
      </c>
      <c r="K497" s="132" t="n"/>
      <c r="L497" s="133" t="n">
        <v>0.3765155446525452</v>
      </c>
    </row>
    <row r="498">
      <c r="A498" s="144" t="n"/>
      <c r="B498" s="142" t="n"/>
      <c r="C498" s="109" t="inlineStr">
        <is>
          <t>Sum of on_hand</t>
        </is>
      </c>
      <c r="D498" s="109" t="n">
        <v>1661</v>
      </c>
      <c r="E498" t="n">
        <v>11592</v>
      </c>
      <c r="F498" t="n">
        <v>4938</v>
      </c>
      <c r="H498" t="n">
        <v>7642</v>
      </c>
      <c r="I498" t="n">
        <v>1920</v>
      </c>
      <c r="J498" t="n">
        <v>5278</v>
      </c>
      <c r="K498" t="n">
        <v>9156</v>
      </c>
      <c r="L498" s="111" t="n">
        <v>42187</v>
      </c>
      <c r="M498" s="41">
        <f>IFERROR((D496+E496+D498+E498+D500+E500+M499)/(D495+E495),"")</f>
        <v/>
      </c>
      <c r="N498" s="112">
        <f>IFERROR((F496+F498+F500+N499)/F495,"")</f>
        <v/>
      </c>
      <c r="O498" s="112">
        <f>IFERROR((G496+H496+G498+H498+G500+H500+O499)/(G495+H495),"")</f>
        <v/>
      </c>
      <c r="P498" s="112">
        <f>IFERROR((I496+I498+I500+P499)/I495,"")</f>
        <v/>
      </c>
    </row>
    <row r="499">
      <c r="A499" s="144" t="n"/>
      <c r="B499" s="142" t="n"/>
      <c r="C499" s="131" t="inlineStr">
        <is>
          <t xml:space="preserve">Sum of Inv+Onhand % </t>
        </is>
      </c>
      <c r="D499" s="131" t="n">
        <v>0.8659163987138264</v>
      </c>
      <c r="E499" s="132" t="n"/>
      <c r="F499" s="132" t="n">
        <v>1.815743440233236</v>
      </c>
      <c r="G499" s="132" t="n"/>
      <c r="H499" s="132" t="n">
        <v>2.099857346647646</v>
      </c>
      <c r="I499" s="132" t="n">
        <v>3.3</v>
      </c>
      <c r="J499" s="132" t="n">
        <v>0.8978142076502732</v>
      </c>
      <c r="K499" s="132" t="n"/>
      <c r="L499" s="133" t="n">
        <v>2.366750011794122</v>
      </c>
      <c r="M499" s="102" t="n"/>
      <c r="N499" s="102" t="n"/>
      <c r="O499" s="102" t="n"/>
      <c r="P499" s="102" t="n"/>
    </row>
    <row r="500">
      <c r="A500" s="144" t="n"/>
      <c r="B500" s="142" t="n"/>
      <c r="C500" s="109" t="inlineStr">
        <is>
          <t>Sum of in_transit</t>
        </is>
      </c>
      <c r="D500" s="109" t="n">
        <v>0</v>
      </c>
      <c r="E500" t="n">
        <v>0</v>
      </c>
      <c r="F500" t="n">
        <v>0</v>
      </c>
      <c r="H500" t="n">
        <v>24</v>
      </c>
      <c r="I500" t="n">
        <v>0</v>
      </c>
      <c r="J500" t="n">
        <v>1104</v>
      </c>
      <c r="K500" t="n">
        <v>0</v>
      </c>
      <c r="L500" s="111" t="n">
        <v>1128</v>
      </c>
    </row>
    <row r="501">
      <c r="A501" s="144" t="n"/>
      <c r="B501" s="142" t="n"/>
      <c r="C501" s="151" t="inlineStr">
        <is>
          <t>Sum of coverage with Intransit %</t>
        </is>
      </c>
      <c r="D501" s="151" t="n">
        <v>0.8659163987138264</v>
      </c>
      <c r="E501" s="152" t="n"/>
      <c r="F501" s="152" t="n">
        <v>1.815743440233236</v>
      </c>
      <c r="G501" s="152" t="n"/>
      <c r="H501" s="152" t="n">
        <v>2.104748318728347</v>
      </c>
      <c r="I501" s="152" t="n">
        <v>3.3</v>
      </c>
      <c r="J501" s="152" t="n">
        <v>1.018469945355191</v>
      </c>
      <c r="K501" s="152" t="n"/>
      <c r="L501" s="153" t="n">
        <v>2.419965089399443</v>
      </c>
      <c r="M501" s="41">
        <f>IFERROR((D496+E496+D498+E498+D500+E500+M502)/(D495+E495),"")</f>
        <v/>
      </c>
      <c r="N501" s="112">
        <f>IFERROR((F496+F498+F500+N502)/F495,"")</f>
        <v/>
      </c>
      <c r="O501" s="112">
        <f>IFERROR((G496+H496+G498+H498+G500+H500+O502)/(G495+H495),"")</f>
        <v/>
      </c>
      <c r="P501" s="112">
        <f>IFERROR((I496+I498+I500+P502)/I495,"")</f>
        <v/>
      </c>
    </row>
    <row r="502">
      <c r="A502" s="144" t="n"/>
      <c r="B502" s="142" t="n"/>
      <c r="C502" s="113" t="inlineStr">
        <is>
          <t>Sum of Next_month_FC</t>
        </is>
      </c>
      <c r="D502" s="113" t="n"/>
      <c r="E502" s="14" t="n"/>
      <c r="F502" s="14" t="n"/>
      <c r="G502" s="14" t="n"/>
      <c r="H502" s="14" t="n"/>
      <c r="I502" s="14" t="n"/>
      <c r="J502" s="14" t="n"/>
      <c r="K502" s="14" t="n"/>
      <c r="L502" s="114" t="n"/>
      <c r="M502" s="102">
        <f>SUMIF(Working!$A:$A,$A495,Working!AF:AF)-SUMIF(Working!$A:$A,$A495,Working!P:P)</f>
        <v/>
      </c>
      <c r="N502" s="49">
        <f>SUMIF(Working!$A:$A,$A495,Working!AG:AG)-SUMIF(Working!$A:$A,$A495,Working!S:S)</f>
        <v/>
      </c>
      <c r="O502" s="49">
        <f>SUMIF(Working!$A:$A,$A495,Working!AH:AH)-SUMIF(Working!$A:$A,$A495,Working!R:R)</f>
        <v/>
      </c>
      <c r="P502" s="49">
        <f>SUMIF(Working!$A:$A,$A495,Working!AI:AI)-SUMIF(Working!$A:$A,$A495,Working!Q:Q)</f>
        <v/>
      </c>
    </row>
    <row r="503">
      <c r="A503" s="144" t="n"/>
      <c r="B503" s="142" t="n"/>
      <c r="C503" s="109" t="inlineStr">
        <is>
          <t>Sum of Closing estimate</t>
        </is>
      </c>
      <c r="D503" s="109" t="n">
        <v>-417</v>
      </c>
      <c r="E503" t="n">
        <v>11592</v>
      </c>
      <c r="F503" t="n">
        <v>2798</v>
      </c>
      <c r="G503" t="n">
        <v>0</v>
      </c>
      <c r="H503" t="n">
        <v>5421</v>
      </c>
      <c r="I503" t="n">
        <v>1380</v>
      </c>
      <c r="J503" t="n">
        <v>169</v>
      </c>
      <c r="K503" t="n">
        <v>9156</v>
      </c>
      <c r="L503" s="111" t="n">
        <v>30099</v>
      </c>
      <c r="M503" s="130" t="n"/>
      <c r="N503" s="130" t="n"/>
      <c r="O503" s="130" t="n"/>
      <c r="P503" s="130" t="n"/>
      <c r="Q503" s="130" t="n"/>
      <c r="R503" s="130" t="n"/>
    </row>
    <row r="504">
      <c r="A504" s="144" t="n"/>
      <c r="B504" s="142" t="n"/>
      <c r="C504" s="131" t="inlineStr">
        <is>
          <t>Sum of Next month coverage%</t>
        </is>
      </c>
      <c r="D504" s="131" t="n"/>
      <c r="E504" s="132" t="n"/>
      <c r="F504" s="132" t="n"/>
      <c r="G504" s="132" t="n"/>
      <c r="H504" s="132" t="n"/>
      <c r="I504" s="132" t="n"/>
      <c r="J504" s="132" t="n"/>
      <c r="K504" s="132" t="n"/>
      <c r="L504" s="133" t="n"/>
    </row>
    <row r="505">
      <c r="A505" s="143" t="n">
        <v>1601292</v>
      </c>
      <c r="B505" s="141" t="inlineStr">
        <is>
          <t>Sensitive 40 POC</t>
        </is>
      </c>
      <c r="C505" s="138" t="inlineStr">
        <is>
          <t>Sum of forecast</t>
        </is>
      </c>
      <c r="D505" s="138" t="n">
        <v>0</v>
      </c>
      <c r="E505" s="139" t="n">
        <v>0</v>
      </c>
      <c r="F505" s="139" t="n">
        <v>0</v>
      </c>
      <c r="G505" s="139" t="n"/>
      <c r="H505" s="139" t="n">
        <v>0</v>
      </c>
      <c r="I505" s="139" t="n">
        <v>0</v>
      </c>
      <c r="J505" s="139" t="n">
        <v>0</v>
      </c>
      <c r="K505" s="139" t="n"/>
      <c r="L505" s="140" t="n">
        <v>0</v>
      </c>
      <c r="M505" s="102">
        <f>(D505+E505)*Q505</f>
        <v/>
      </c>
      <c r="N505" s="104">
        <f>F505*Q505</f>
        <v/>
      </c>
      <c r="O505" s="104">
        <f>(G505+H505)*Q505</f>
        <v/>
      </c>
      <c r="P505" s="104">
        <f>I505*Q505</f>
        <v/>
      </c>
      <c r="Q505" s="14">
        <f>(J506+J508+J510+R505)/J505</f>
        <v/>
      </c>
      <c r="R505" s="14" t="n">
        <v>20</v>
      </c>
    </row>
    <row r="506">
      <c r="A506" s="144" t="n"/>
      <c r="B506" s="142" t="n"/>
      <c r="C506" s="109" t="inlineStr">
        <is>
          <t>Sum of invoice</t>
        </is>
      </c>
      <c r="D506" s="109" t="n">
        <v>0</v>
      </c>
      <c r="E506" t="n">
        <v>0</v>
      </c>
      <c r="F506" t="n">
        <v>0</v>
      </c>
      <c r="H506" t="n">
        <v>0</v>
      </c>
      <c r="I506" t="n">
        <v>0</v>
      </c>
      <c r="J506" t="n">
        <v>0</v>
      </c>
      <c r="L506" s="111" t="n">
        <v>0</v>
      </c>
      <c r="M506" s="102">
        <f>M505-(D506+E506+D508+E508+D510+E510)</f>
        <v/>
      </c>
      <c r="N506" s="104">
        <f>N505-(F506+F508+F510)</f>
        <v/>
      </c>
      <c r="O506" s="104">
        <f>O505-(G506+H506+G508+H508+G510+H510)</f>
        <v/>
      </c>
      <c r="P506" s="104">
        <f>P505-(I506+I508+I510)</f>
        <v/>
      </c>
      <c r="Q506" s="14" t="n"/>
      <c r="R506" s="14" t="n"/>
    </row>
    <row r="507">
      <c r="A507" s="144" t="n"/>
      <c r="B507" s="142" t="n"/>
      <c r="C507" s="131" t="inlineStr">
        <is>
          <t>Sum of Billing % of FC</t>
        </is>
      </c>
      <c r="D507" s="131" t="n"/>
      <c r="E507" s="132" t="n"/>
      <c r="F507" s="132" t="n"/>
      <c r="G507" s="132" t="n"/>
      <c r="H507" s="132" t="n"/>
      <c r="I507" s="132" t="n"/>
      <c r="J507" s="132" t="n"/>
      <c r="K507" s="132" t="n"/>
      <c r="L507" s="133" t="n"/>
    </row>
    <row r="508">
      <c r="A508" s="144" t="n"/>
      <c r="B508" s="142" t="n"/>
      <c r="C508" s="109" t="inlineStr">
        <is>
          <t>Sum of on_hand</t>
        </is>
      </c>
      <c r="D508" s="109" t="n">
        <v>0</v>
      </c>
      <c r="E508" t="n">
        <v>0</v>
      </c>
      <c r="F508" t="n">
        <v>0</v>
      </c>
      <c r="H508" t="n">
        <v>0</v>
      </c>
      <c r="I508" t="n">
        <v>0</v>
      </c>
      <c r="J508" t="n">
        <v>0</v>
      </c>
      <c r="L508" s="111" t="n">
        <v>0</v>
      </c>
      <c r="M508" s="41">
        <f>IFERROR((D506+E506+D508+E508+D510+E510+M509)/(D505+E505),"")</f>
        <v/>
      </c>
      <c r="N508" s="112">
        <f>IFERROR((F506+F508+F510+N509)/F505,"")</f>
        <v/>
      </c>
      <c r="O508" s="112">
        <f>IFERROR((G506+H506+G508+H508+G510+H510+O509)/(G505+H505),"")</f>
        <v/>
      </c>
      <c r="P508" s="112">
        <f>IFERROR((I506+I508+I510+P509)/I505,"")</f>
        <v/>
      </c>
    </row>
    <row r="509">
      <c r="A509" s="144" t="n"/>
      <c r="B509" s="142" t="n"/>
      <c r="C509" s="131" t="inlineStr">
        <is>
          <t xml:space="preserve">Sum of Inv+Onhand % </t>
        </is>
      </c>
      <c r="D509" s="131" t="n"/>
      <c r="E509" s="132" t="n"/>
      <c r="F509" s="132" t="n"/>
      <c r="G509" s="132" t="n"/>
      <c r="H509" s="132" t="n"/>
      <c r="I509" s="132" t="n"/>
      <c r="J509" s="132" t="n"/>
      <c r="K509" s="132" t="n"/>
      <c r="L509" s="133" t="n"/>
      <c r="M509" s="102" t="n"/>
      <c r="N509" s="102" t="n"/>
      <c r="O509" s="102" t="n"/>
      <c r="P509" s="102" t="n"/>
    </row>
    <row r="510">
      <c r="A510" s="144" t="n"/>
      <c r="B510" s="142" t="n"/>
      <c r="C510" s="109" t="inlineStr">
        <is>
          <t>Sum of in_transit</t>
        </is>
      </c>
      <c r="D510" s="109" t="n">
        <v>0</v>
      </c>
      <c r="E510" t="n">
        <v>0</v>
      </c>
      <c r="F510" t="n">
        <v>0</v>
      </c>
      <c r="H510" t="n">
        <v>0</v>
      </c>
      <c r="I510" t="n">
        <v>0</v>
      </c>
      <c r="J510" t="n">
        <v>0</v>
      </c>
      <c r="L510" s="111" t="n">
        <v>0</v>
      </c>
    </row>
    <row r="511">
      <c r="A511" s="144" t="n"/>
      <c r="B511" s="142" t="n"/>
      <c r="C511" s="151" t="inlineStr">
        <is>
          <t>Sum of coverage with Intransit %</t>
        </is>
      </c>
      <c r="D511" s="151" t="n"/>
      <c r="E511" s="152" t="n"/>
      <c r="F511" s="152" t="n"/>
      <c r="G511" s="152" t="n"/>
      <c r="H511" s="152" t="n"/>
      <c r="I511" s="152" t="n"/>
      <c r="J511" s="152" t="n"/>
      <c r="K511" s="152" t="n"/>
      <c r="L511" s="153" t="n"/>
      <c r="M511" s="41">
        <f>IFERROR((D506+E506+D508+E508+D510+E510+M512)/(D505+E505),"")</f>
        <v/>
      </c>
      <c r="N511" s="112">
        <f>IFERROR((F506+F508+F510+N512)/F505,"")</f>
        <v/>
      </c>
      <c r="O511" s="112">
        <f>IFERROR((G506+H506+G508+H508+G510+H510+O512)/(G505+H505),"")</f>
        <v/>
      </c>
      <c r="P511" s="112">
        <f>IFERROR((I506+I508+I510+P512)/I505,"")</f>
        <v/>
      </c>
    </row>
    <row r="512">
      <c r="A512" s="144" t="n"/>
      <c r="B512" s="142" t="n"/>
      <c r="C512" s="113" t="inlineStr">
        <is>
          <t>Sum of Next_month_FC</t>
        </is>
      </c>
      <c r="D512" s="113" t="n"/>
      <c r="E512" s="14" t="n"/>
      <c r="F512" s="14" t="n"/>
      <c r="G512" s="14" t="n"/>
      <c r="H512" s="14" t="n"/>
      <c r="I512" s="14" t="n"/>
      <c r="J512" s="14" t="n"/>
      <c r="K512" s="14" t="n"/>
      <c r="L512" s="114" t="n"/>
      <c r="M512" s="102">
        <f>SUMIF(Working!$A:$A,$A505,Working!AF:AF)-SUMIF(Working!$A:$A,$A505,Working!P:P)</f>
        <v/>
      </c>
      <c r="N512" s="49">
        <f>SUMIF(Working!$A:$A,$A505,Working!AG:AG)-SUMIF(Working!$A:$A,$A505,Working!S:S)</f>
        <v/>
      </c>
      <c r="O512" s="49">
        <f>SUMIF(Working!$A:$A,$A505,Working!AH:AH)-SUMIF(Working!$A:$A,$A505,Working!R:R)</f>
        <v/>
      </c>
      <c r="P512" s="49">
        <f>SUMIF(Working!$A:$A,$A505,Working!AI:AI)-SUMIF(Working!$A:$A,$A505,Working!Q:Q)</f>
        <v/>
      </c>
    </row>
    <row r="513">
      <c r="A513" s="144" t="n"/>
      <c r="B513" s="142" t="n"/>
      <c r="C513" s="109" t="inlineStr">
        <is>
          <t>Sum of Closing estimate</t>
        </is>
      </c>
      <c r="D513" s="109" t="n">
        <v>0</v>
      </c>
      <c r="E513" t="n">
        <v>0</v>
      </c>
      <c r="F513" t="n">
        <v>0</v>
      </c>
      <c r="G513" t="n">
        <v>0</v>
      </c>
      <c r="H513" t="n">
        <v>0</v>
      </c>
      <c r="I513" t="n">
        <v>0</v>
      </c>
      <c r="J513" t="n">
        <v>0</v>
      </c>
      <c r="K513" t="n">
        <v>0</v>
      </c>
      <c r="L513" s="111" t="n">
        <v>0</v>
      </c>
      <c r="M513" s="130" t="n"/>
      <c r="N513" s="130" t="n"/>
      <c r="O513" s="130" t="n"/>
      <c r="P513" s="130" t="n"/>
      <c r="Q513" s="130" t="n"/>
      <c r="R513" s="130" t="n"/>
    </row>
    <row r="514">
      <c r="A514" s="144" t="n"/>
      <c r="B514" s="142" t="n"/>
      <c r="C514" s="131" t="inlineStr">
        <is>
          <t>Sum of Next month coverage%</t>
        </is>
      </c>
      <c r="D514" s="131" t="n"/>
      <c r="E514" s="132" t="n"/>
      <c r="F514" s="132" t="n"/>
      <c r="G514" s="132" t="n"/>
      <c r="H514" s="132" t="n"/>
      <c r="I514" s="132" t="n"/>
      <c r="J514" s="132" t="n"/>
      <c r="K514" s="132" t="n"/>
      <c r="L514" s="133" t="n"/>
    </row>
    <row r="515">
      <c r="A515" s="143" t="n">
        <v>1601293</v>
      </c>
      <c r="B515" s="141" t="inlineStr">
        <is>
          <t>Sensitive 40 Rs 7 off</t>
        </is>
      </c>
      <c r="C515" s="138" t="inlineStr">
        <is>
          <t>Sum of forecast</t>
        </is>
      </c>
      <c r="D515" s="138" t="n">
        <v>0</v>
      </c>
      <c r="E515" s="139" t="n">
        <v>0</v>
      </c>
      <c r="F515" s="139" t="n">
        <v>0</v>
      </c>
      <c r="G515" s="139" t="n"/>
      <c r="H515" s="139" t="n">
        <v>0</v>
      </c>
      <c r="I515" s="139" t="n">
        <v>0</v>
      </c>
      <c r="J515" s="139" t="n">
        <v>0</v>
      </c>
      <c r="K515" s="139" t="n"/>
      <c r="L515" s="140" t="n">
        <v>0</v>
      </c>
      <c r="M515" s="102">
        <f>(D515+E515)*Q515</f>
        <v/>
      </c>
      <c r="N515" s="104">
        <f>F515*Q515</f>
        <v/>
      </c>
      <c r="O515" s="104">
        <f>(G515+H515)*Q515</f>
        <v/>
      </c>
      <c r="P515" s="104">
        <f>I515*Q515</f>
        <v/>
      </c>
      <c r="Q515" s="14">
        <f>(J516+J518+J520+R515)/J515</f>
        <v/>
      </c>
      <c r="R515" s="14" t="n">
        <v>20</v>
      </c>
    </row>
    <row r="516">
      <c r="A516" s="144" t="n"/>
      <c r="B516" s="142" t="n"/>
      <c r="C516" s="109" t="inlineStr">
        <is>
          <t>Sum of invoice</t>
        </is>
      </c>
      <c r="D516" s="109" t="n">
        <v>0</v>
      </c>
      <c r="E516" t="n">
        <v>0</v>
      </c>
      <c r="F516" t="n">
        <v>0</v>
      </c>
      <c r="H516" t="n">
        <v>0</v>
      </c>
      <c r="I516" t="n">
        <v>0</v>
      </c>
      <c r="J516" t="n">
        <v>0</v>
      </c>
      <c r="L516" s="111" t="n">
        <v>0</v>
      </c>
      <c r="M516" s="102">
        <f>M515-(D516+E516+D518+E518+D520+E520)</f>
        <v/>
      </c>
      <c r="N516" s="104">
        <f>N515-(F516+F518+F520)</f>
        <v/>
      </c>
      <c r="O516" s="104">
        <f>O515-(G516+H516+G518+H518+G520+H520)</f>
        <v/>
      </c>
      <c r="P516" s="104">
        <f>P515-(I516+I518+I520)</f>
        <v/>
      </c>
      <c r="Q516" s="14" t="n"/>
      <c r="R516" s="14" t="n"/>
    </row>
    <row r="517">
      <c r="A517" s="144" t="n"/>
      <c r="B517" s="142" t="n"/>
      <c r="C517" s="131" t="inlineStr">
        <is>
          <t>Sum of Billing % of FC</t>
        </is>
      </c>
      <c r="D517" s="131" t="n"/>
      <c r="E517" s="132" t="n"/>
      <c r="F517" s="132" t="n"/>
      <c r="G517" s="132" t="n"/>
      <c r="H517" s="132" t="n"/>
      <c r="I517" s="132" t="n"/>
      <c r="J517" s="132" t="n"/>
      <c r="K517" s="132" t="n"/>
      <c r="L517" s="133" t="n"/>
    </row>
    <row r="518">
      <c r="A518" s="144" t="n"/>
      <c r="B518" s="142" t="n"/>
      <c r="C518" s="109" t="inlineStr">
        <is>
          <t>Sum of on_hand</t>
        </is>
      </c>
      <c r="D518" s="109" t="n">
        <v>0</v>
      </c>
      <c r="E518" t="n">
        <v>0</v>
      </c>
      <c r="F518" t="n">
        <v>0</v>
      </c>
      <c r="H518" t="n">
        <v>0</v>
      </c>
      <c r="I518" t="n">
        <v>0</v>
      </c>
      <c r="J518" t="n">
        <v>0</v>
      </c>
      <c r="L518" s="111" t="n">
        <v>0</v>
      </c>
      <c r="M518" s="41">
        <f>IFERROR((D516+E516+D518+E518+D520+E520+M519)/(D515+E515),"")</f>
        <v/>
      </c>
      <c r="N518" s="112">
        <f>IFERROR((F516+F518+F520+N519)/F515,"")</f>
        <v/>
      </c>
      <c r="O518" s="112">
        <f>IFERROR((G516+H516+G518+H518+G520+H520+O519)/(G515+H515),"")</f>
        <v/>
      </c>
      <c r="P518" s="112">
        <f>IFERROR((I516+I518+I520+P519)/I515,"")</f>
        <v/>
      </c>
    </row>
    <row r="519">
      <c r="A519" s="144" t="n"/>
      <c r="B519" s="142" t="n"/>
      <c r="C519" s="131" t="inlineStr">
        <is>
          <t xml:space="preserve">Sum of Inv+Onhand % </t>
        </is>
      </c>
      <c r="D519" s="131" t="n"/>
      <c r="E519" s="132" t="n"/>
      <c r="F519" s="132" t="n"/>
      <c r="G519" s="132" t="n"/>
      <c r="H519" s="132" t="n"/>
      <c r="I519" s="132" t="n"/>
      <c r="J519" s="132" t="n"/>
      <c r="K519" s="132" t="n"/>
      <c r="L519" s="133" t="n"/>
      <c r="M519" s="102" t="n"/>
      <c r="N519" s="102" t="n"/>
      <c r="O519" s="102" t="n"/>
      <c r="P519" s="102" t="n"/>
    </row>
    <row r="520">
      <c r="A520" s="144" t="n"/>
      <c r="B520" s="142" t="n"/>
      <c r="C520" s="109" t="inlineStr">
        <is>
          <t>Sum of in_transit</t>
        </is>
      </c>
      <c r="D520" s="109" t="n">
        <v>0</v>
      </c>
      <c r="E520" t="n">
        <v>0</v>
      </c>
      <c r="F520" t="n">
        <v>0</v>
      </c>
      <c r="H520" t="n">
        <v>0</v>
      </c>
      <c r="I520" t="n">
        <v>0</v>
      </c>
      <c r="J520" t="n">
        <v>0</v>
      </c>
      <c r="L520" s="111" t="n">
        <v>0</v>
      </c>
    </row>
    <row r="521">
      <c r="A521" s="144" t="n"/>
      <c r="B521" s="142" t="n"/>
      <c r="C521" s="151" t="inlineStr">
        <is>
          <t>Sum of coverage with Intransit %</t>
        </is>
      </c>
      <c r="D521" s="151" t="n"/>
      <c r="E521" s="152" t="n"/>
      <c r="F521" s="152" t="n"/>
      <c r="G521" s="152" t="n"/>
      <c r="H521" s="152" t="n"/>
      <c r="I521" s="152" t="n"/>
      <c r="J521" s="152" t="n"/>
      <c r="K521" s="152" t="n"/>
      <c r="L521" s="153" t="n"/>
      <c r="M521" s="41">
        <f>IFERROR((D516+E516+D518+E518+D520+E520+M522)/(D515+E515),"")</f>
        <v/>
      </c>
      <c r="N521" s="112">
        <f>IFERROR((F516+F518+F520+N522)/F515,"")</f>
        <v/>
      </c>
      <c r="O521" s="112">
        <f>IFERROR((G516+H516+G518+H518+G520+H520+O522)/(G515+H515),"")</f>
        <v/>
      </c>
      <c r="P521" s="112">
        <f>IFERROR((I516+I518+I520+P522)/I515,"")</f>
        <v/>
      </c>
    </row>
    <row r="522">
      <c r="A522" s="144" t="n"/>
      <c r="B522" s="142" t="n"/>
      <c r="C522" s="113" t="inlineStr">
        <is>
          <t>Sum of Next_month_FC</t>
        </is>
      </c>
      <c r="D522" s="113" t="n"/>
      <c r="E522" s="14" t="n"/>
      <c r="F522" s="14" t="n"/>
      <c r="G522" s="14" t="n"/>
      <c r="H522" s="14" t="n"/>
      <c r="I522" s="14" t="n"/>
      <c r="J522" s="14" t="n"/>
      <c r="K522" s="14" t="n"/>
      <c r="L522" s="114" t="n"/>
      <c r="M522" s="102">
        <f>SUMIF(Working!$A:$A,$A515,Working!AF:AF)-SUMIF(Working!$A:$A,$A515,Working!P:P)</f>
        <v/>
      </c>
      <c r="N522" s="49">
        <f>SUMIF(Working!$A:$A,$A515,Working!AG:AG)-SUMIF(Working!$A:$A,$A515,Working!S:S)</f>
        <v/>
      </c>
      <c r="O522" s="49">
        <f>SUMIF(Working!$A:$A,$A515,Working!AH:AH)-SUMIF(Working!$A:$A,$A515,Working!R:R)</f>
        <v/>
      </c>
      <c r="P522" s="49">
        <f>SUMIF(Working!$A:$A,$A515,Working!AI:AI)-SUMIF(Working!$A:$A,$A515,Working!Q:Q)</f>
        <v/>
      </c>
    </row>
    <row r="523">
      <c r="A523" s="144" t="n"/>
      <c r="B523" s="142" t="n"/>
      <c r="C523" s="109" t="inlineStr">
        <is>
          <t>Sum of Closing estimate</t>
        </is>
      </c>
      <c r="D523" s="109" t="n">
        <v>0</v>
      </c>
      <c r="E523" t="n">
        <v>0</v>
      </c>
      <c r="F523" t="n">
        <v>0</v>
      </c>
      <c r="G523" t="n">
        <v>0</v>
      </c>
      <c r="H523" t="n">
        <v>0</v>
      </c>
      <c r="I523" t="n">
        <v>0</v>
      </c>
      <c r="J523" t="n">
        <v>0</v>
      </c>
      <c r="K523" t="n">
        <v>0</v>
      </c>
      <c r="L523" s="111" t="n">
        <v>0</v>
      </c>
      <c r="M523" s="130" t="n"/>
      <c r="N523" s="130" t="n"/>
      <c r="O523" s="130" t="n"/>
      <c r="P523" s="130" t="n"/>
      <c r="Q523" s="130" t="n"/>
      <c r="R523" s="130" t="n"/>
    </row>
    <row r="524">
      <c r="A524" s="144" t="n"/>
      <c r="B524" s="142" t="n"/>
      <c r="C524" s="131" t="inlineStr">
        <is>
          <t>Sum of Next month coverage%</t>
        </is>
      </c>
      <c r="D524" s="131" t="n"/>
      <c r="E524" s="132" t="n"/>
      <c r="F524" s="132" t="n"/>
      <c r="G524" s="132" t="n"/>
      <c r="H524" s="132" t="n"/>
      <c r="I524" s="132" t="n"/>
      <c r="J524" s="132" t="n"/>
      <c r="K524" s="132" t="n"/>
      <c r="L524" s="133" t="n"/>
    </row>
    <row r="525">
      <c r="A525" s="143" t="n">
        <v>1601929</v>
      </c>
      <c r="B525" s="141" t="inlineStr">
        <is>
          <t>Total 150+Lorel</t>
        </is>
      </c>
      <c r="C525" s="138" t="inlineStr">
        <is>
          <t>Sum of forecast</t>
        </is>
      </c>
      <c r="D525" s="138" t="n">
        <v>0</v>
      </c>
      <c r="E525" s="139" t="n">
        <v>0</v>
      </c>
      <c r="F525" s="139" t="n">
        <v>0</v>
      </c>
      <c r="G525" s="139" t="n"/>
      <c r="H525" s="139" t="n">
        <v>0</v>
      </c>
      <c r="I525" s="139" t="n">
        <v>0</v>
      </c>
      <c r="J525" s="139" t="n">
        <v>0</v>
      </c>
      <c r="K525" s="139" t="n">
        <v>0</v>
      </c>
      <c r="L525" s="140" t="n">
        <v>0</v>
      </c>
      <c r="M525" s="102">
        <f>(D525+E525)*Q525</f>
        <v/>
      </c>
      <c r="N525" s="104">
        <f>F525*Q525</f>
        <v/>
      </c>
      <c r="O525" s="104">
        <f>(G525+H525)*Q525</f>
        <v/>
      </c>
      <c r="P525" s="104">
        <f>I525*Q525</f>
        <v/>
      </c>
      <c r="Q525" s="14">
        <f>(J526+J528+J530+R525)/J525</f>
        <v/>
      </c>
      <c r="R525" s="14" t="n">
        <v>20</v>
      </c>
    </row>
    <row r="526">
      <c r="A526" s="144" t="n"/>
      <c r="B526" s="142" t="n"/>
      <c r="C526" s="109" t="inlineStr">
        <is>
          <t>Sum of invoice</t>
        </is>
      </c>
      <c r="D526" s="109" t="n">
        <v>136</v>
      </c>
      <c r="E526" t="n">
        <v>0</v>
      </c>
      <c r="F526" t="n">
        <v>348</v>
      </c>
      <c r="H526" t="n">
        <v>812</v>
      </c>
      <c r="I526" t="n">
        <v>0</v>
      </c>
      <c r="J526" t="n">
        <v>356</v>
      </c>
      <c r="K526" t="n">
        <v>0</v>
      </c>
      <c r="L526" s="111" t="n">
        <v>1652</v>
      </c>
      <c r="M526" s="102">
        <f>M525-(D526+E526+D528+E528+D530+E530)</f>
        <v/>
      </c>
      <c r="N526" s="104">
        <f>N525-(F526+F528+F530)</f>
        <v/>
      </c>
      <c r="O526" s="104">
        <f>O525-(G526+H526+G528+H528+G530+H530)</f>
        <v/>
      </c>
      <c r="P526" s="104">
        <f>P525-(I526+I528+I530)</f>
        <v/>
      </c>
      <c r="Q526" s="14" t="n"/>
      <c r="R526" s="14" t="n"/>
    </row>
    <row r="527">
      <c r="A527" s="144" t="n"/>
      <c r="B527" s="142" t="n"/>
      <c r="C527" s="131" t="inlineStr">
        <is>
          <t>Sum of Billing % of FC</t>
        </is>
      </c>
      <c r="D527" s="131" t="n"/>
      <c r="E527" s="132" t="n"/>
      <c r="F527" s="132" t="n"/>
      <c r="G527" s="132" t="n"/>
      <c r="H527" s="132" t="n"/>
      <c r="I527" s="132" t="n"/>
      <c r="J527" s="132" t="n"/>
      <c r="K527" s="132" t="n"/>
      <c r="L527" s="133" t="n"/>
    </row>
    <row r="528">
      <c r="A528" s="144" t="n"/>
      <c r="B528" s="142" t="n"/>
      <c r="C528" s="109" t="inlineStr">
        <is>
          <t>Sum of on_hand</t>
        </is>
      </c>
      <c r="D528" s="109" t="n">
        <v>0</v>
      </c>
      <c r="E528" t="n">
        <v>0</v>
      </c>
      <c r="F528" t="n">
        <v>508</v>
      </c>
      <c r="H528" t="n">
        <v>1560</v>
      </c>
      <c r="I528" t="n">
        <v>0</v>
      </c>
      <c r="J528" t="n">
        <v>134</v>
      </c>
      <c r="K528" t="n">
        <v>0</v>
      </c>
      <c r="L528" s="111" t="n">
        <v>2202</v>
      </c>
      <c r="M528" s="41">
        <f>IFERROR((D526+E526+D528+E528+D530+E530+M529)/(D525+E525),"")</f>
        <v/>
      </c>
      <c r="N528" s="112">
        <f>IFERROR((F526+F528+F530+N529)/F525,"")</f>
        <v/>
      </c>
      <c r="O528" s="112">
        <f>IFERROR((G526+H526+G528+H528+G530+H530+O529)/(G525+H525),"")</f>
        <v/>
      </c>
      <c r="P528" s="112">
        <f>IFERROR((I526+I528+I530+P529)/I525,"")</f>
        <v/>
      </c>
    </row>
    <row r="529">
      <c r="A529" s="144" t="n"/>
      <c r="B529" s="142" t="n"/>
      <c r="C529" s="131" t="inlineStr">
        <is>
          <t xml:space="preserve">Sum of Inv+Onhand % </t>
        </is>
      </c>
      <c r="D529" s="131" t="n"/>
      <c r="E529" s="132" t="n"/>
      <c r="F529" s="132" t="n"/>
      <c r="G529" s="132" t="n"/>
      <c r="H529" s="132" t="n"/>
      <c r="I529" s="132" t="n"/>
      <c r="J529" s="132" t="n"/>
      <c r="K529" s="132" t="n"/>
      <c r="L529" s="133" t="n"/>
      <c r="M529" s="102" t="n"/>
      <c r="N529" s="102" t="n"/>
      <c r="O529" s="102" t="n"/>
      <c r="P529" s="102" t="n"/>
    </row>
    <row r="530">
      <c r="A530" s="144" t="n"/>
      <c r="B530" s="142" t="n"/>
      <c r="C530" s="109" t="inlineStr">
        <is>
          <t>Sum of in_transit</t>
        </is>
      </c>
      <c r="D530" s="109" t="n">
        <v>0</v>
      </c>
      <c r="E530" t="n">
        <v>0</v>
      </c>
      <c r="F530" t="n">
        <v>8</v>
      </c>
      <c r="H530" t="n">
        <v>0</v>
      </c>
      <c r="I530" t="n">
        <v>0</v>
      </c>
      <c r="J530" t="n">
        <v>0</v>
      </c>
      <c r="K530" t="n">
        <v>1160</v>
      </c>
      <c r="L530" s="111" t="n">
        <v>1168</v>
      </c>
    </row>
    <row r="531">
      <c r="A531" s="144" t="n"/>
      <c r="B531" s="142" t="n"/>
      <c r="C531" s="151" t="inlineStr">
        <is>
          <t>Sum of coverage with Intransit %</t>
        </is>
      </c>
      <c r="D531" s="151" t="n"/>
      <c r="E531" s="152" t="n"/>
      <c r="F531" s="152" t="n"/>
      <c r="G531" s="152" t="n"/>
      <c r="H531" s="152" t="n"/>
      <c r="I531" s="152" t="n"/>
      <c r="J531" s="152" t="n"/>
      <c r="K531" s="152" t="n"/>
      <c r="L531" s="153" t="n"/>
      <c r="M531" s="41">
        <f>IFERROR((D526+E526+D528+E528+D530+E530+M532)/(D525+E525),"")</f>
        <v/>
      </c>
      <c r="N531" s="112">
        <f>IFERROR((F526+F528+F530+N532)/F525,"")</f>
        <v/>
      </c>
      <c r="O531" s="112">
        <f>IFERROR((G526+H526+G528+H528+G530+H530+O532)/(G525+H525),"")</f>
        <v/>
      </c>
      <c r="P531" s="112">
        <f>IFERROR((I526+I528+I530+P532)/I525,"")</f>
        <v/>
      </c>
    </row>
    <row r="532">
      <c r="A532" s="144" t="n"/>
      <c r="B532" s="142" t="n"/>
      <c r="C532" s="113" t="inlineStr">
        <is>
          <t>Sum of Next_month_FC</t>
        </is>
      </c>
      <c r="D532" s="113" t="n"/>
      <c r="E532" s="14" t="n"/>
      <c r="F532" s="14" t="n"/>
      <c r="G532" s="14" t="n"/>
      <c r="H532" s="14" t="n"/>
      <c r="I532" s="14" t="n"/>
      <c r="J532" s="14" t="n"/>
      <c r="K532" s="14" t="n"/>
      <c r="L532" s="114" t="n"/>
      <c r="M532" s="102">
        <f>SUMIF(Working!$A:$A,$A525,Working!AF:AF)-SUMIF(Working!$A:$A,$A525,Working!P:P)</f>
        <v/>
      </c>
      <c r="N532" s="49">
        <f>SUMIF(Working!$A:$A,$A525,Working!AG:AG)-SUMIF(Working!$A:$A,$A525,Working!S:S)</f>
        <v/>
      </c>
      <c r="O532" s="49">
        <f>SUMIF(Working!$A:$A,$A525,Working!AH:AH)-SUMIF(Working!$A:$A,$A525,Working!R:R)</f>
        <v/>
      </c>
      <c r="P532" s="49">
        <f>SUMIF(Working!$A:$A,$A525,Working!AI:AI)-SUMIF(Working!$A:$A,$A525,Working!Q:Q)</f>
        <v/>
      </c>
    </row>
    <row r="533">
      <c r="A533" s="144" t="n"/>
      <c r="B533" s="142" t="n"/>
      <c r="C533" s="109" t="inlineStr">
        <is>
          <t>Sum of Closing estimate</t>
        </is>
      </c>
      <c r="D533" s="109" t="n">
        <v>136</v>
      </c>
      <c r="E533" t="n">
        <v>0</v>
      </c>
      <c r="F533" t="n">
        <v>864</v>
      </c>
      <c r="G533" t="n">
        <v>0</v>
      </c>
      <c r="H533" t="n">
        <v>2372</v>
      </c>
      <c r="I533" t="n">
        <v>0</v>
      </c>
      <c r="J533" t="n">
        <v>490</v>
      </c>
      <c r="K533" t="n">
        <v>1160</v>
      </c>
      <c r="L533" s="111" t="n">
        <v>5022</v>
      </c>
      <c r="M533" s="130" t="n"/>
      <c r="N533" s="130" t="n"/>
      <c r="O533" s="130" t="n"/>
      <c r="P533" s="130" t="n"/>
      <c r="Q533" s="130" t="n"/>
      <c r="R533" s="130" t="n"/>
    </row>
    <row r="534">
      <c r="A534" s="144" t="n"/>
      <c r="B534" s="142" t="n"/>
      <c r="C534" s="131" t="inlineStr">
        <is>
          <t>Sum of Next month coverage%</t>
        </is>
      </c>
      <c r="D534" s="131" t="n"/>
      <c r="E534" s="132" t="n"/>
      <c r="F534" s="132" t="n"/>
      <c r="G534" s="132" t="n"/>
      <c r="H534" s="132" t="n"/>
      <c r="I534" s="132" t="n"/>
      <c r="J534" s="132" t="n"/>
      <c r="K534" s="132" t="n"/>
      <c r="L534" s="133" t="n"/>
    </row>
    <row r="535">
      <c r="A535" s="143" t="n">
        <v>1601930</v>
      </c>
      <c r="B535" s="141" t="inlineStr">
        <is>
          <t>Total 150 Rs 12 off</t>
        </is>
      </c>
      <c r="C535" s="138" t="inlineStr">
        <is>
          <t>Sum of forecast</t>
        </is>
      </c>
      <c r="D535" s="138" t="n">
        <v>2520</v>
      </c>
      <c r="E535" s="139" t="n">
        <v>0</v>
      </c>
      <c r="F535" s="139" t="n">
        <v>1448</v>
      </c>
      <c r="G535" s="139" t="n"/>
      <c r="H535" s="139" t="n">
        <v>4393</v>
      </c>
      <c r="I535" s="139" t="n">
        <v>0</v>
      </c>
      <c r="J535" s="139" t="n">
        <v>6818</v>
      </c>
      <c r="K535" s="139" t="n">
        <v>0</v>
      </c>
      <c r="L535" s="140" t="n">
        <v>15179</v>
      </c>
      <c r="M535" s="102">
        <f>(D535+E535)*Q535</f>
        <v/>
      </c>
      <c r="N535" s="104">
        <f>F535*Q535</f>
        <v/>
      </c>
      <c r="O535" s="104">
        <f>(G535+H535)*Q535</f>
        <v/>
      </c>
      <c r="P535" s="104">
        <f>I535*Q535</f>
        <v/>
      </c>
      <c r="Q535" s="14">
        <f>(J536+J538+J540+R535)/J535</f>
        <v/>
      </c>
      <c r="R535" s="14" t="n">
        <v>20</v>
      </c>
    </row>
    <row r="536">
      <c r="A536" s="144" t="n"/>
      <c r="B536" s="142" t="n"/>
      <c r="C536" s="109" t="inlineStr">
        <is>
          <t>Sum of invoice</t>
        </is>
      </c>
      <c r="D536" s="109" t="n">
        <v>0</v>
      </c>
      <c r="E536" t="n">
        <v>0</v>
      </c>
      <c r="F536" t="n">
        <v>0</v>
      </c>
      <c r="H536" t="n">
        <v>114</v>
      </c>
      <c r="I536" t="n">
        <v>0</v>
      </c>
      <c r="J536" t="n">
        <v>0</v>
      </c>
      <c r="K536" t="n">
        <v>0</v>
      </c>
      <c r="L536" s="111" t="n">
        <v>114</v>
      </c>
      <c r="M536" s="102">
        <f>M535-(D536+E536+D538+E538+D540+E540)</f>
        <v/>
      </c>
      <c r="N536" s="104">
        <f>N535-(F536+F538+F540)</f>
        <v/>
      </c>
      <c r="O536" s="104">
        <f>O535-(G536+H536+G538+H538+G540+H540)</f>
        <v/>
      </c>
      <c r="P536" s="104">
        <f>P535-(I536+I538+I540)</f>
        <v/>
      </c>
      <c r="Q536" s="14" t="n"/>
      <c r="R536" s="14" t="n"/>
    </row>
    <row r="537">
      <c r="A537" s="144" t="n"/>
      <c r="B537" s="142" t="n"/>
      <c r="C537" s="131" t="inlineStr">
        <is>
          <t>Sum of Billing % of FC</t>
        </is>
      </c>
      <c r="D537" s="131" t="n">
        <v>0</v>
      </c>
      <c r="E537" s="132" t="n"/>
      <c r="F537" s="132" t="n">
        <v>0</v>
      </c>
      <c r="G537" s="132" t="n"/>
      <c r="H537" s="132" t="n">
        <v>0.02595037559754154</v>
      </c>
      <c r="I537" s="132" t="n"/>
      <c r="J537" s="132" t="n">
        <v>0</v>
      </c>
      <c r="K537" s="132" t="n"/>
      <c r="L537" s="133" t="n">
        <v>0.007510376177613808</v>
      </c>
    </row>
    <row r="538">
      <c r="A538" s="144" t="n"/>
      <c r="B538" s="142" t="n"/>
      <c r="C538" s="109" t="inlineStr">
        <is>
          <t>Sum of on_hand</t>
        </is>
      </c>
      <c r="D538" s="109" t="n">
        <v>970</v>
      </c>
      <c r="E538" t="n">
        <v>5820</v>
      </c>
      <c r="F538" t="n">
        <v>1368</v>
      </c>
      <c r="H538" t="n">
        <v>4110</v>
      </c>
      <c r="I538" t="n">
        <v>60</v>
      </c>
      <c r="J538" t="n">
        <v>4380</v>
      </c>
      <c r="K538" t="n">
        <v>0</v>
      </c>
      <c r="L538" s="111" t="n">
        <v>16708</v>
      </c>
      <c r="M538" s="41">
        <f>IFERROR((D536+E536+D538+E538+D540+E540+M539)/(D535+E535),"")</f>
        <v/>
      </c>
      <c r="N538" s="112">
        <f>IFERROR((F536+F538+F540+N539)/F535,"")</f>
        <v/>
      </c>
      <c r="O538" s="112">
        <f>IFERROR((G536+H536+G538+H538+G540+H540+O539)/(G535+H535),"")</f>
        <v/>
      </c>
      <c r="P538" s="112">
        <f>IFERROR((I536+I538+I540+P539)/I535,"")</f>
        <v/>
      </c>
    </row>
    <row r="539">
      <c r="A539" s="144" t="n"/>
      <c r="B539" s="142" t="n"/>
      <c r="C539" s="131" t="inlineStr">
        <is>
          <t xml:space="preserve">Sum of Inv+Onhand % </t>
        </is>
      </c>
      <c r="D539" s="131" t="n">
        <v>0.3849206349206349</v>
      </c>
      <c r="E539" s="132" t="n"/>
      <c r="F539" s="132" t="n">
        <v>0.9447513812154696</v>
      </c>
      <c r="G539" s="132" t="n"/>
      <c r="H539" s="132" t="n">
        <v>0.961529706351013</v>
      </c>
      <c r="I539" s="132" t="n"/>
      <c r="J539" s="132" t="n">
        <v>0.6424171311234966</v>
      </c>
      <c r="K539" s="132" t="n"/>
      <c r="L539" s="133" t="n">
        <v>1.108241649647539</v>
      </c>
      <c r="M539" s="102" t="n"/>
      <c r="N539" s="102" t="n"/>
      <c r="O539" s="102" t="n"/>
      <c r="P539" s="102" t="n"/>
    </row>
    <row r="540">
      <c r="A540" s="144" t="n"/>
      <c r="B540" s="142" t="n"/>
      <c r="C540" s="109" t="inlineStr">
        <is>
          <t>Sum of in_transit</t>
        </is>
      </c>
      <c r="D540" s="109" t="n">
        <v>0</v>
      </c>
      <c r="E540" t="n">
        <v>0</v>
      </c>
      <c r="F540" t="n">
        <v>0</v>
      </c>
      <c r="H540" t="n">
        <v>0</v>
      </c>
      <c r="I540" t="n">
        <v>0</v>
      </c>
      <c r="J540" t="n">
        <v>0</v>
      </c>
      <c r="K540" t="n">
        <v>0</v>
      </c>
      <c r="L540" s="111" t="n">
        <v>0</v>
      </c>
    </row>
    <row r="541">
      <c r="A541" s="144" t="n"/>
      <c r="B541" s="142" t="n"/>
      <c r="C541" s="151" t="inlineStr">
        <is>
          <t>Sum of coverage with Intransit %</t>
        </is>
      </c>
      <c r="D541" s="151" t="n">
        <v>0.3849206349206349</v>
      </c>
      <c r="E541" s="152" t="n"/>
      <c r="F541" s="152" t="n">
        <v>0.9447513812154696</v>
      </c>
      <c r="G541" s="152" t="n"/>
      <c r="H541" s="152" t="n">
        <v>0.961529706351013</v>
      </c>
      <c r="I541" s="152" t="n"/>
      <c r="J541" s="152" t="n">
        <v>0.6424171311234966</v>
      </c>
      <c r="K541" s="152" t="n"/>
      <c r="L541" s="153" t="n">
        <v>1.108241649647539</v>
      </c>
      <c r="M541" s="41">
        <f>IFERROR((D536+E536+D538+E538+D540+E540+M542)/(D535+E535),"")</f>
        <v/>
      </c>
      <c r="N541" s="112">
        <f>IFERROR((F536+F538+F540+N542)/F535,"")</f>
        <v/>
      </c>
      <c r="O541" s="112">
        <f>IFERROR((G536+H536+G538+H538+G540+H540+O542)/(G535+H535),"")</f>
        <v/>
      </c>
      <c r="P541" s="112">
        <f>IFERROR((I536+I538+I540+P542)/I535,"")</f>
        <v/>
      </c>
    </row>
    <row r="542">
      <c r="A542" s="144" t="n"/>
      <c r="B542" s="142" t="n"/>
      <c r="C542" s="113" t="inlineStr">
        <is>
          <t>Sum of Next_month_FC</t>
        </is>
      </c>
      <c r="D542" s="113" t="n"/>
      <c r="E542" s="14" t="n"/>
      <c r="F542" s="14" t="n"/>
      <c r="G542" s="14" t="n"/>
      <c r="H542" s="14" t="n"/>
      <c r="I542" s="14" t="n"/>
      <c r="J542" s="14" t="n"/>
      <c r="K542" s="14" t="n"/>
      <c r="L542" s="114" t="n"/>
      <c r="M542" s="102">
        <f>SUMIF(Working!$A:$A,$A535,Working!AF:AF)-SUMIF(Working!$A:$A,$A535,Working!P:P)</f>
        <v/>
      </c>
      <c r="N542" s="49">
        <f>SUMIF(Working!$A:$A,$A535,Working!AG:AG)-SUMIF(Working!$A:$A,$A535,Working!S:S)</f>
        <v/>
      </c>
      <c r="O542" s="49">
        <f>SUMIF(Working!$A:$A,$A535,Working!AH:AH)-SUMIF(Working!$A:$A,$A535,Working!R:R)</f>
        <v/>
      </c>
      <c r="P542" s="49">
        <f>SUMIF(Working!$A:$A,$A535,Working!AI:AI)-SUMIF(Working!$A:$A,$A535,Working!Q:Q)</f>
        <v/>
      </c>
    </row>
    <row r="543">
      <c r="A543" s="144" t="n"/>
      <c r="B543" s="142" t="n"/>
      <c r="C543" s="109" t="inlineStr">
        <is>
          <t>Sum of Closing estimate</t>
        </is>
      </c>
      <c r="D543" s="109" t="n">
        <v>-1550</v>
      </c>
      <c r="E543" t="n">
        <v>5820</v>
      </c>
      <c r="F543" t="n">
        <v>-80</v>
      </c>
      <c r="G543" t="n">
        <v>0</v>
      </c>
      <c r="H543" t="n">
        <v>-169</v>
      </c>
      <c r="I543" t="n">
        <v>60</v>
      </c>
      <c r="J543" t="n">
        <v>-2438</v>
      </c>
      <c r="K543" t="n">
        <v>0</v>
      </c>
      <c r="L543" s="111" t="n">
        <v>1643</v>
      </c>
      <c r="M543" s="130" t="n"/>
      <c r="N543" s="130" t="n"/>
      <c r="O543" s="130" t="n"/>
      <c r="P543" s="130" t="n"/>
      <c r="Q543" s="130" t="n"/>
      <c r="R543" s="130" t="n"/>
    </row>
    <row r="544">
      <c r="A544" s="144" t="n"/>
      <c r="B544" s="142" t="n"/>
      <c r="C544" s="131" t="inlineStr">
        <is>
          <t>Sum of Next month coverage%</t>
        </is>
      </c>
      <c r="D544" s="131" t="n"/>
      <c r="E544" s="132" t="n"/>
      <c r="F544" s="132" t="n"/>
      <c r="G544" s="132" t="n"/>
      <c r="H544" s="132" t="n"/>
      <c r="I544" s="132" t="n"/>
      <c r="J544" s="132" t="n"/>
      <c r="K544" s="132" t="n"/>
      <c r="L544" s="133" t="n"/>
    </row>
    <row r="545">
      <c r="A545" s="143" t="n">
        <v>1601938</v>
      </c>
      <c r="B545" s="141" t="inlineStr">
        <is>
          <t>COL T/PASTE TOT TR/S 150G</t>
        </is>
      </c>
      <c r="C545" s="138" t="inlineStr">
        <is>
          <t>Sum of forecast</t>
        </is>
      </c>
      <c r="D545" s="138" t="n">
        <v>18918</v>
      </c>
      <c r="E545" s="139" t="n">
        <v>0</v>
      </c>
      <c r="F545" s="139" t="n">
        <v>10199</v>
      </c>
      <c r="G545" s="139" t="n"/>
      <c r="H545" s="139" t="n">
        <v>15747</v>
      </c>
      <c r="I545" s="139" t="n">
        <v>2530</v>
      </c>
      <c r="J545" s="139" t="n">
        <v>20118</v>
      </c>
      <c r="K545" s="139" t="n">
        <v>0</v>
      </c>
      <c r="L545" s="140" t="n">
        <v>67512</v>
      </c>
      <c r="M545" s="102">
        <f>(D545+E545)*Q545</f>
        <v/>
      </c>
      <c r="N545" s="104">
        <f>F545*Q545</f>
        <v/>
      </c>
      <c r="O545" s="104">
        <f>(G545+H545)*Q545</f>
        <v/>
      </c>
      <c r="P545" s="104">
        <f>I545*Q545</f>
        <v/>
      </c>
      <c r="Q545" s="14">
        <f>(J546+J548+J550+R545)/J545</f>
        <v/>
      </c>
      <c r="R545" s="14" t="n">
        <v>20</v>
      </c>
    </row>
    <row r="546">
      <c r="A546" s="144" t="n"/>
      <c r="B546" s="142" t="n"/>
      <c r="C546" s="109" t="inlineStr">
        <is>
          <t>Sum of invoice</t>
        </is>
      </c>
      <c r="D546" s="109" t="n">
        <v>10250</v>
      </c>
      <c r="E546" t="n">
        <v>0</v>
      </c>
      <c r="F546" t="n">
        <v>1765</v>
      </c>
      <c r="H546" t="n">
        <v>1842</v>
      </c>
      <c r="I546" t="n">
        <v>426</v>
      </c>
      <c r="J546" t="n">
        <v>4525</v>
      </c>
      <c r="K546" t="n">
        <v>0</v>
      </c>
      <c r="L546" s="111" t="n">
        <v>18808</v>
      </c>
      <c r="M546" s="102">
        <f>M545-(D546+E546+D548+E548+D550+E550)</f>
        <v/>
      </c>
      <c r="N546" s="104">
        <f>N545-(F546+F548+F550)</f>
        <v/>
      </c>
      <c r="O546" s="104">
        <f>O545-(G546+H546+G548+H548+G550+H550)</f>
        <v/>
      </c>
      <c r="P546" s="104">
        <f>P545-(I546+I548+I550)</f>
        <v/>
      </c>
      <c r="Q546" s="14" t="n"/>
      <c r="R546" s="14" t="n"/>
    </row>
    <row r="547">
      <c r="A547" s="144" t="n"/>
      <c r="B547" s="142" t="n"/>
      <c r="C547" s="131" t="inlineStr">
        <is>
          <t>Sum of Billing % of FC</t>
        </is>
      </c>
      <c r="D547" s="131" t="n">
        <v>0.5418120308700708</v>
      </c>
      <c r="E547" s="132" t="n"/>
      <c r="F547" s="132" t="n">
        <v>0.1730561819786254</v>
      </c>
      <c r="G547" s="132" t="n"/>
      <c r="H547" s="132" t="n">
        <v>0.1169746618403505</v>
      </c>
      <c r="I547" s="132" t="n">
        <v>0.1683794466403162</v>
      </c>
      <c r="J547" s="132" t="n">
        <v>0.2249229545680485</v>
      </c>
      <c r="K547" s="132" t="n"/>
      <c r="L547" s="133" t="n">
        <v>0.2785875103685271</v>
      </c>
    </row>
    <row r="548">
      <c r="A548" s="144" t="n"/>
      <c r="B548" s="142" t="n"/>
      <c r="C548" s="109" t="inlineStr">
        <is>
          <t>Sum of on_hand</t>
        </is>
      </c>
      <c r="D548" s="109" t="n">
        <v>8846</v>
      </c>
      <c r="E548" t="n">
        <v>29910</v>
      </c>
      <c r="F548" t="n">
        <v>11522</v>
      </c>
      <c r="H548" t="n">
        <v>15379</v>
      </c>
      <c r="I548" t="n">
        <v>10992</v>
      </c>
      <c r="J548" t="n">
        <v>16292</v>
      </c>
      <c r="K548" t="n">
        <v>4881</v>
      </c>
      <c r="L548" s="111" t="n">
        <v>97822</v>
      </c>
      <c r="M548" s="41">
        <f>IFERROR((D546+E546+D548+E548+D550+E550+M549)/(D545+E545),"")</f>
        <v/>
      </c>
      <c r="N548" s="112">
        <f>IFERROR((F546+F548+F550+N549)/F545,"")</f>
        <v/>
      </c>
      <c r="O548" s="112">
        <f>IFERROR((G546+H546+G548+H548+G550+H550+O549)/(G545+H545),"")</f>
        <v/>
      </c>
      <c r="P548" s="112">
        <f>IFERROR((I546+I548+I550+P549)/I545,"")</f>
        <v/>
      </c>
    </row>
    <row r="549">
      <c r="A549" s="144" t="n"/>
      <c r="B549" s="142" t="n"/>
      <c r="C549" s="131" t="inlineStr">
        <is>
          <t xml:space="preserve">Sum of Inv+Onhand % </t>
        </is>
      </c>
      <c r="D549" s="131" t="n">
        <v>1.009409028438524</v>
      </c>
      <c r="E549" s="132" t="n"/>
      <c r="F549" s="132" t="n">
        <v>1.302774781841357</v>
      </c>
      <c r="G549" s="132" t="n"/>
      <c r="H549" s="132" t="n">
        <v>1.093605131136089</v>
      </c>
      <c r="I549" s="132" t="n">
        <v>4.51304347826087</v>
      </c>
      <c r="J549" s="132" t="n">
        <v>1.034745004473606</v>
      </c>
      <c r="K549" s="132" t="n"/>
      <c r="L549" s="133" t="n">
        <v>1.727544732788245</v>
      </c>
      <c r="M549" s="102" t="n"/>
      <c r="N549" s="102" t="n"/>
      <c r="O549" s="102" t="n"/>
      <c r="P549" s="102" t="n"/>
    </row>
    <row r="550">
      <c r="A550" s="144" t="n"/>
      <c r="B550" s="142" t="n"/>
      <c r="C550" s="109" t="inlineStr">
        <is>
          <t>Sum of in_transit</t>
        </is>
      </c>
      <c r="D550" s="109" t="n">
        <v>240</v>
      </c>
      <c r="E550" t="n">
        <v>0</v>
      </c>
      <c r="F550" t="n">
        <v>0</v>
      </c>
      <c r="H550" t="n">
        <v>600</v>
      </c>
      <c r="I550" t="n">
        <v>817</v>
      </c>
      <c r="J550" t="n">
        <v>300</v>
      </c>
      <c r="K550" t="n">
        <v>0</v>
      </c>
      <c r="L550" s="111" t="n">
        <v>1957</v>
      </c>
    </row>
    <row r="551">
      <c r="A551" s="144" t="n"/>
      <c r="B551" s="142" t="n"/>
      <c r="C551" s="151" t="inlineStr">
        <is>
          <t>Sum of coverage with Intransit %</t>
        </is>
      </c>
      <c r="D551" s="151" t="n">
        <v>1.022095358917433</v>
      </c>
      <c r="E551" s="152" t="n"/>
      <c r="F551" s="152" t="n">
        <v>1.302774781841357</v>
      </c>
      <c r="G551" s="152" t="n"/>
      <c r="H551" s="152" t="n">
        <v>1.131707626849559</v>
      </c>
      <c r="I551" s="152" t="n">
        <v>4.835968379446641</v>
      </c>
      <c r="J551" s="152" t="n">
        <v>1.04965702356099</v>
      </c>
      <c r="K551" s="152" t="n"/>
      <c r="L551" s="153" t="n">
        <v>1.756532172058301</v>
      </c>
      <c r="M551" s="41">
        <f>IFERROR((D546+E546+D548+E548+D550+E550+M552)/(D545+E545),"")</f>
        <v/>
      </c>
      <c r="N551" s="112">
        <f>IFERROR((F546+F548+F550+N552)/F545,"")</f>
        <v/>
      </c>
      <c r="O551" s="112">
        <f>IFERROR((G546+H546+G548+H548+G550+H550+O552)/(G545+H545),"")</f>
        <v/>
      </c>
      <c r="P551" s="112">
        <f>IFERROR((I546+I548+I550+P552)/I545,"")</f>
        <v/>
      </c>
    </row>
    <row r="552">
      <c r="A552" s="144" t="n"/>
      <c r="B552" s="142" t="n"/>
      <c r="C552" s="113" t="inlineStr">
        <is>
          <t>Sum of Next_month_FC</t>
        </is>
      </c>
      <c r="D552" s="113" t="n"/>
      <c r="E552" s="14" t="n"/>
      <c r="F552" s="14" t="n"/>
      <c r="G552" s="14" t="n"/>
      <c r="H552" s="14" t="n"/>
      <c r="I552" s="14" t="n"/>
      <c r="J552" s="14" t="n"/>
      <c r="K552" s="14" t="n"/>
      <c r="L552" s="114" t="n"/>
      <c r="M552" s="102">
        <f>SUMIF(Working!$A:$A,$A545,Working!AF:AF)-SUMIF(Working!$A:$A,$A545,Working!P:P)</f>
        <v/>
      </c>
      <c r="N552" s="49">
        <f>SUMIF(Working!$A:$A,$A545,Working!AG:AG)-SUMIF(Working!$A:$A,$A545,Working!S:S)</f>
        <v/>
      </c>
      <c r="O552" s="49">
        <f>SUMIF(Working!$A:$A,$A545,Working!AH:AH)-SUMIF(Working!$A:$A,$A545,Working!R:R)</f>
        <v/>
      </c>
      <c r="P552" s="49">
        <f>SUMIF(Working!$A:$A,$A545,Working!AI:AI)-SUMIF(Working!$A:$A,$A545,Working!Q:Q)</f>
        <v/>
      </c>
    </row>
    <row r="553">
      <c r="A553" s="144" t="n"/>
      <c r="B553" s="142" t="n"/>
      <c r="C553" s="109" t="inlineStr">
        <is>
          <t>Sum of Closing estimate</t>
        </is>
      </c>
      <c r="D553" s="109" t="n">
        <v>418</v>
      </c>
      <c r="E553" t="n">
        <v>29910</v>
      </c>
      <c r="F553" t="n">
        <v>3088</v>
      </c>
      <c r="G553" t="n">
        <v>0</v>
      </c>
      <c r="H553" t="n">
        <v>2074</v>
      </c>
      <c r="I553" t="n">
        <v>9705</v>
      </c>
      <c r="J553" t="n">
        <v>999</v>
      </c>
      <c r="K553" t="n">
        <v>4881</v>
      </c>
      <c r="L553" s="111" t="n">
        <v>51075</v>
      </c>
      <c r="M553" s="130" t="n"/>
      <c r="N553" s="130" t="n"/>
      <c r="O553" s="130" t="n"/>
      <c r="P553" s="130" t="n"/>
      <c r="Q553" s="130" t="n"/>
      <c r="R553" s="130" t="n"/>
    </row>
    <row r="554">
      <c r="A554" s="144" t="n"/>
      <c r="B554" s="142" t="n"/>
      <c r="C554" s="131" t="inlineStr">
        <is>
          <t>Sum of Next month coverage%</t>
        </is>
      </c>
      <c r="D554" s="131" t="n"/>
      <c r="E554" s="132" t="n"/>
      <c r="F554" s="132" t="n"/>
      <c r="G554" s="132" t="n"/>
      <c r="H554" s="132" t="n"/>
      <c r="I554" s="132" t="n"/>
      <c r="J554" s="132" t="n"/>
      <c r="K554" s="132" t="n"/>
      <c r="L554" s="133" t="n"/>
    </row>
    <row r="555">
      <c r="A555" s="143" t="n">
        <v>1601945</v>
      </c>
      <c r="B555" s="141" t="inlineStr">
        <is>
          <t>Total Professional 150</t>
        </is>
      </c>
      <c r="C555" s="138" t="inlineStr">
        <is>
          <t>Sum of forecast</t>
        </is>
      </c>
      <c r="D555" s="138" t="n">
        <v>0</v>
      </c>
      <c r="E555" s="139" t="n">
        <v>0</v>
      </c>
      <c r="F555" s="139" t="n">
        <v>0</v>
      </c>
      <c r="G555" s="139" t="n"/>
      <c r="H555" s="139" t="n">
        <v>0</v>
      </c>
      <c r="I555" s="139" t="n">
        <v>0</v>
      </c>
      <c r="J555" s="139" t="n">
        <v>0</v>
      </c>
      <c r="K555" s="139" t="n">
        <v>0</v>
      </c>
      <c r="L555" s="140" t="n">
        <v>0</v>
      </c>
      <c r="M555" s="102">
        <f>(D555+E555)*Q555</f>
        <v/>
      </c>
      <c r="N555" s="104">
        <f>F555*Q555</f>
        <v/>
      </c>
      <c r="O555" s="104">
        <f>(G555+H555)*Q555</f>
        <v/>
      </c>
      <c r="P555" s="104">
        <f>I555*Q555</f>
        <v/>
      </c>
      <c r="Q555" s="14">
        <f>(J556+J558+J560+R555)/J555</f>
        <v/>
      </c>
      <c r="R555" s="14" t="n">
        <v>20</v>
      </c>
    </row>
    <row r="556">
      <c r="A556" s="144" t="n"/>
      <c r="B556" s="142" t="n"/>
      <c r="C556" s="109" t="inlineStr">
        <is>
          <t>Sum of invoice</t>
        </is>
      </c>
      <c r="D556" s="109" t="n">
        <v>90</v>
      </c>
      <c r="E556" t="n">
        <v>0</v>
      </c>
      <c r="F556" t="n">
        <v>54</v>
      </c>
      <c r="H556" t="n">
        <v>0</v>
      </c>
      <c r="I556" t="n">
        <v>0</v>
      </c>
      <c r="J556" t="n">
        <v>0</v>
      </c>
      <c r="K556" t="n">
        <v>0</v>
      </c>
      <c r="L556" s="111" t="n">
        <v>144</v>
      </c>
      <c r="M556" s="102">
        <f>M555-(D556+E556+D558+E558+D560+E560)</f>
        <v/>
      </c>
      <c r="N556" s="104">
        <f>N555-(F556+F558+F560)</f>
        <v/>
      </c>
      <c r="O556" s="104">
        <f>O555-(G556+H556+G558+H558+G560+H560)</f>
        <v/>
      </c>
      <c r="P556" s="104">
        <f>P555-(I556+I558+I560)</f>
        <v/>
      </c>
      <c r="Q556" s="14" t="n"/>
      <c r="R556" s="14" t="n"/>
    </row>
    <row r="557">
      <c r="A557" s="144" t="n"/>
      <c r="B557" s="142" t="n"/>
      <c r="C557" s="131" t="inlineStr">
        <is>
          <t>Sum of Billing % of FC</t>
        </is>
      </c>
      <c r="D557" s="131" t="n"/>
      <c r="E557" s="132" t="n"/>
      <c r="F557" s="132" t="n"/>
      <c r="G557" s="132" t="n"/>
      <c r="H557" s="132" t="n"/>
      <c r="I557" s="132" t="n"/>
      <c r="J557" s="132" t="n"/>
      <c r="K557" s="132" t="n"/>
      <c r="L557" s="133" t="n"/>
    </row>
    <row r="558">
      <c r="A558" s="144" t="n"/>
      <c r="B558" s="142" t="n"/>
      <c r="C558" s="109" t="inlineStr">
        <is>
          <t>Sum of on_hand</t>
        </is>
      </c>
      <c r="D558" s="109" t="n">
        <v>163</v>
      </c>
      <c r="E558" t="n">
        <v>0</v>
      </c>
      <c r="F558" t="n">
        <v>18</v>
      </c>
      <c r="H558" t="n">
        <v>54</v>
      </c>
      <c r="I558" t="n">
        <v>0</v>
      </c>
      <c r="J558" t="n">
        <v>0</v>
      </c>
      <c r="K558" t="n">
        <v>0</v>
      </c>
      <c r="L558" s="111" t="n">
        <v>235</v>
      </c>
      <c r="M558" s="41">
        <f>IFERROR((D556+E556+D558+E558+D560+E560+M559)/(D555+E555),"")</f>
        <v/>
      </c>
      <c r="N558" s="112">
        <f>IFERROR((F556+F558+F560+N559)/F555,"")</f>
        <v/>
      </c>
      <c r="O558" s="112">
        <f>IFERROR((G556+H556+G558+H558+G560+H560+O559)/(G555+H555),"")</f>
        <v/>
      </c>
      <c r="P558" s="112">
        <f>IFERROR((I556+I558+I560+P559)/I555,"")</f>
        <v/>
      </c>
    </row>
    <row r="559">
      <c r="A559" s="144" t="n"/>
      <c r="B559" s="142" t="n"/>
      <c r="C559" s="131" t="inlineStr">
        <is>
          <t xml:space="preserve">Sum of Inv+Onhand % </t>
        </is>
      </c>
      <c r="D559" s="131" t="n"/>
      <c r="E559" s="132" t="n"/>
      <c r="F559" s="132" t="n"/>
      <c r="G559" s="132" t="n"/>
      <c r="H559" s="132" t="n"/>
      <c r="I559" s="132" t="n"/>
      <c r="J559" s="132" t="n"/>
      <c r="K559" s="132" t="n"/>
      <c r="L559" s="133" t="n"/>
      <c r="M559" s="102" t="n"/>
      <c r="N559" s="102" t="n"/>
      <c r="O559" s="102" t="n"/>
      <c r="P559" s="102" t="n"/>
    </row>
    <row r="560">
      <c r="A560" s="144" t="n"/>
      <c r="B560" s="142" t="n"/>
      <c r="C560" s="109" t="inlineStr">
        <is>
          <t>Sum of in_transit</t>
        </is>
      </c>
      <c r="D560" s="109" t="n">
        <v>0</v>
      </c>
      <c r="E560" t="n">
        <v>0</v>
      </c>
      <c r="F560" t="n">
        <v>0</v>
      </c>
      <c r="H560" t="n">
        <v>0</v>
      </c>
      <c r="I560" t="n">
        <v>0</v>
      </c>
      <c r="J560" t="n">
        <v>0</v>
      </c>
      <c r="K560" t="n">
        <v>0</v>
      </c>
      <c r="L560" s="111" t="n">
        <v>0</v>
      </c>
    </row>
    <row r="561">
      <c r="A561" s="144" t="n"/>
      <c r="B561" s="142" t="n"/>
      <c r="C561" s="151" t="inlineStr">
        <is>
          <t>Sum of coverage with Intransit %</t>
        </is>
      </c>
      <c r="D561" s="151" t="n"/>
      <c r="E561" s="152" t="n"/>
      <c r="F561" s="152" t="n"/>
      <c r="G561" s="152" t="n"/>
      <c r="H561" s="152" t="n"/>
      <c r="I561" s="152" t="n"/>
      <c r="J561" s="152" t="n"/>
      <c r="K561" s="152" t="n"/>
      <c r="L561" s="153" t="n"/>
      <c r="M561" s="41">
        <f>IFERROR((D556+E556+D558+E558+D560+E560+M562)/(D555+E555),"")</f>
        <v/>
      </c>
      <c r="N561" s="112">
        <f>IFERROR((F556+F558+F560+N562)/F555,"")</f>
        <v/>
      </c>
      <c r="O561" s="112">
        <f>IFERROR((G556+H556+G558+H558+G560+H560+O562)/(G555+H555),"")</f>
        <v/>
      </c>
      <c r="P561" s="112">
        <f>IFERROR((I556+I558+I560+P562)/I555,"")</f>
        <v/>
      </c>
    </row>
    <row r="562">
      <c r="A562" s="144" t="n"/>
      <c r="B562" s="142" t="n"/>
      <c r="C562" s="113" t="inlineStr">
        <is>
          <t>Sum of Next_month_FC</t>
        </is>
      </c>
      <c r="D562" s="113" t="n"/>
      <c r="E562" s="14" t="n"/>
      <c r="F562" s="14" t="n"/>
      <c r="G562" s="14" t="n"/>
      <c r="H562" s="14" t="n"/>
      <c r="I562" s="14" t="n"/>
      <c r="J562" s="14" t="n"/>
      <c r="K562" s="14" t="n"/>
      <c r="L562" s="114" t="n"/>
      <c r="M562" s="102">
        <f>SUMIF(Working!$A:$A,$A555,Working!AF:AF)-SUMIF(Working!$A:$A,$A555,Working!P:P)</f>
        <v/>
      </c>
      <c r="N562" s="49">
        <f>SUMIF(Working!$A:$A,$A555,Working!AG:AG)-SUMIF(Working!$A:$A,$A555,Working!S:S)</f>
        <v/>
      </c>
      <c r="O562" s="49">
        <f>SUMIF(Working!$A:$A,$A555,Working!AH:AH)-SUMIF(Working!$A:$A,$A555,Working!R:R)</f>
        <v/>
      </c>
      <c r="P562" s="49">
        <f>SUMIF(Working!$A:$A,$A555,Working!AI:AI)-SUMIF(Working!$A:$A,$A555,Working!Q:Q)</f>
        <v/>
      </c>
    </row>
    <row r="563">
      <c r="A563" s="144" t="n"/>
      <c r="B563" s="142" t="n"/>
      <c r="C563" s="109" t="inlineStr">
        <is>
          <t>Sum of Closing estimate</t>
        </is>
      </c>
      <c r="D563" s="109" t="n">
        <v>253</v>
      </c>
      <c r="E563" t="n">
        <v>0</v>
      </c>
      <c r="F563" t="n">
        <v>72</v>
      </c>
      <c r="G563" t="n">
        <v>0</v>
      </c>
      <c r="H563" t="n">
        <v>54</v>
      </c>
      <c r="I563" t="n">
        <v>0</v>
      </c>
      <c r="J563" t="n">
        <v>0</v>
      </c>
      <c r="K563" t="n">
        <v>0</v>
      </c>
      <c r="L563" s="111" t="n">
        <v>379</v>
      </c>
      <c r="M563" s="130" t="n"/>
      <c r="N563" s="130" t="n"/>
      <c r="O563" s="130" t="n"/>
      <c r="P563" s="130" t="n"/>
      <c r="Q563" s="130" t="n"/>
      <c r="R563" s="130" t="n"/>
    </row>
    <row r="564">
      <c r="A564" s="144" t="n"/>
      <c r="B564" s="142" t="n"/>
      <c r="C564" s="131" t="inlineStr">
        <is>
          <t>Sum of Next month coverage%</t>
        </is>
      </c>
      <c r="D564" s="131" t="n"/>
      <c r="E564" s="132" t="n"/>
      <c r="F564" s="132" t="n"/>
      <c r="G564" s="132" t="n"/>
      <c r="H564" s="132" t="n"/>
      <c r="I564" s="132" t="n"/>
      <c r="J564" s="132" t="n"/>
      <c r="K564" s="132" t="n"/>
      <c r="L564" s="133" t="n"/>
    </row>
    <row r="565">
      <c r="A565" s="143" t="n">
        <v>1601946</v>
      </c>
      <c r="B565" s="141" t="inlineStr">
        <is>
          <t>Total 150+150</t>
        </is>
      </c>
      <c r="C565" s="138" t="inlineStr">
        <is>
          <t>Sum of forecast</t>
        </is>
      </c>
      <c r="D565" s="138" t="n">
        <v>1300</v>
      </c>
      <c r="E565" s="139" t="n">
        <v>0</v>
      </c>
      <c r="F565" s="139" t="n">
        <v>865</v>
      </c>
      <c r="G565" s="139" t="n"/>
      <c r="H565" s="139" t="n">
        <v>4400</v>
      </c>
      <c r="I565" s="139" t="n">
        <v>0</v>
      </c>
      <c r="J565" s="139" t="n">
        <v>2770</v>
      </c>
      <c r="K565" s="139" t="n">
        <v>0</v>
      </c>
      <c r="L565" s="140" t="n">
        <v>9335</v>
      </c>
      <c r="M565" s="102">
        <f>(D565+E565)*Q565</f>
        <v/>
      </c>
      <c r="N565" s="104">
        <f>F565*Q565</f>
        <v/>
      </c>
      <c r="O565" s="104">
        <f>(G565+H565)*Q565</f>
        <v/>
      </c>
      <c r="P565" s="104">
        <f>I565*Q565</f>
        <v/>
      </c>
      <c r="Q565" s="14">
        <f>(J566+J568+J570+R565)/J565</f>
        <v/>
      </c>
      <c r="R565" s="14" t="n">
        <v>20</v>
      </c>
    </row>
    <row r="566">
      <c r="A566" s="144" t="n"/>
      <c r="B566" s="142" t="n"/>
      <c r="C566" s="109" t="inlineStr">
        <is>
          <t>Sum of invoice</t>
        </is>
      </c>
      <c r="D566" s="109" t="n">
        <v>372</v>
      </c>
      <c r="E566" t="n">
        <v>0</v>
      </c>
      <c r="F566" t="n">
        <v>360</v>
      </c>
      <c r="H566" t="n">
        <v>1371</v>
      </c>
      <c r="I566" t="n">
        <v>0</v>
      </c>
      <c r="J566" t="n">
        <v>897</v>
      </c>
      <c r="K566" t="n">
        <v>0</v>
      </c>
      <c r="L566" s="111" t="n">
        <v>3000</v>
      </c>
      <c r="M566" s="102">
        <f>M565-(D566+E566+D568+E568+D570+E570)</f>
        <v/>
      </c>
      <c r="N566" s="104">
        <f>N565-(F566+F568+F570)</f>
        <v/>
      </c>
      <c r="O566" s="104">
        <f>O565-(G566+H566+G568+H568+G570+H570)</f>
        <v/>
      </c>
      <c r="P566" s="104">
        <f>P565-(I566+I568+I570)</f>
        <v/>
      </c>
      <c r="Q566" s="14" t="n"/>
      <c r="R566" s="14" t="n"/>
    </row>
    <row r="567">
      <c r="A567" s="144" t="n"/>
      <c r="B567" s="142" t="n"/>
      <c r="C567" s="131" t="inlineStr">
        <is>
          <t>Sum of Billing % of FC</t>
        </is>
      </c>
      <c r="D567" s="131" t="n">
        <v>0.2861538461538461</v>
      </c>
      <c r="E567" s="132" t="n"/>
      <c r="F567" s="132" t="n">
        <v>0.4161849710982659</v>
      </c>
      <c r="G567" s="132" t="n"/>
      <c r="H567" s="132" t="n">
        <v>0.3115909090909091</v>
      </c>
      <c r="I567" s="132" t="n"/>
      <c r="J567" s="132" t="n">
        <v>0.323826714801444</v>
      </c>
      <c r="K567" s="132" t="n"/>
      <c r="L567" s="133" t="n">
        <v>0.3213711837171934</v>
      </c>
    </row>
    <row r="568">
      <c r="A568" s="144" t="n"/>
      <c r="B568" s="142" t="n"/>
      <c r="C568" s="109" t="inlineStr">
        <is>
          <t>Sum of on_hand</t>
        </is>
      </c>
      <c r="D568" s="109" t="n">
        <v>834</v>
      </c>
      <c r="E568" t="n">
        <v>21507</v>
      </c>
      <c r="F568" t="n">
        <v>520</v>
      </c>
      <c r="H568" t="n">
        <v>2072</v>
      </c>
      <c r="I568" t="n">
        <v>1521</v>
      </c>
      <c r="J568" t="n">
        <v>1196</v>
      </c>
      <c r="K568" t="n">
        <v>329</v>
      </c>
      <c r="L568" s="111" t="n">
        <v>27979</v>
      </c>
      <c r="M568" s="41">
        <f>IFERROR((D566+E566+D568+E568+D570+E570+M569)/(D565+E565),"")</f>
        <v/>
      </c>
      <c r="N568" s="112">
        <f>IFERROR((F566+F568+F570+N569)/F565,"")</f>
        <v/>
      </c>
      <c r="O568" s="112">
        <f>IFERROR((G566+H566+G568+H568+G570+H570+O569)/(G565+H565),"")</f>
        <v/>
      </c>
      <c r="P568" s="112">
        <f>IFERROR((I566+I568+I570+P569)/I565,"")</f>
        <v/>
      </c>
    </row>
    <row r="569">
      <c r="A569" s="144" t="n"/>
      <c r="B569" s="142" t="n"/>
      <c r="C569" s="131" t="inlineStr">
        <is>
          <t xml:space="preserve">Sum of Inv+Onhand % </t>
        </is>
      </c>
      <c r="D569" s="131" t="n">
        <v>0.9276923076923077</v>
      </c>
      <c r="E569" s="132" t="n"/>
      <c r="F569" s="132" t="n">
        <v>1.017341040462428</v>
      </c>
      <c r="G569" s="132" t="n"/>
      <c r="H569" s="132" t="n">
        <v>0.7825</v>
      </c>
      <c r="I569" s="132" t="n"/>
      <c r="J569" s="132" t="n">
        <v>0.7555956678700361</v>
      </c>
      <c r="K569" s="132" t="n"/>
      <c r="L569" s="133" t="n">
        <v>3.318585966791644</v>
      </c>
      <c r="M569" s="102" t="n"/>
      <c r="N569" s="102" t="n"/>
      <c r="O569" s="102" t="n"/>
      <c r="P569" s="102" t="n"/>
    </row>
    <row r="570">
      <c r="A570" s="144" t="n"/>
      <c r="B570" s="142" t="n"/>
      <c r="C570" s="109" t="inlineStr">
        <is>
          <t>Sum of in_transit</t>
        </is>
      </c>
      <c r="D570" s="109" t="n">
        <v>5</v>
      </c>
      <c r="E570" t="n">
        <v>0</v>
      </c>
      <c r="F570" t="n">
        <v>906</v>
      </c>
      <c r="H570" t="n">
        <v>159</v>
      </c>
      <c r="I570" t="n">
        <v>0</v>
      </c>
      <c r="J570" t="n">
        <v>417</v>
      </c>
      <c r="K570" t="n">
        <v>2589</v>
      </c>
      <c r="L570" s="111" t="n">
        <v>4076</v>
      </c>
    </row>
    <row r="571">
      <c r="A571" s="144" t="n"/>
      <c r="B571" s="142" t="n"/>
      <c r="C571" s="151" t="inlineStr">
        <is>
          <t>Sum of coverage with Intransit %</t>
        </is>
      </c>
      <c r="D571" s="151" t="n">
        <v>0.9315384615384615</v>
      </c>
      <c r="E571" s="152" t="n"/>
      <c r="F571" s="152" t="n">
        <v>2.064739884393064</v>
      </c>
      <c r="G571" s="152" t="n"/>
      <c r="H571" s="152" t="n">
        <v>0.8186363636363636</v>
      </c>
      <c r="I571" s="152" t="n"/>
      <c r="J571" s="152" t="n">
        <v>0.9061371841155235</v>
      </c>
      <c r="K571" s="152" t="n"/>
      <c r="L571" s="153" t="n">
        <v>3.755222281735404</v>
      </c>
      <c r="M571" s="41">
        <f>IFERROR((D566+E566+D568+E568+D570+E570+M572)/(D565+E565),"")</f>
        <v/>
      </c>
      <c r="N571" s="112">
        <f>IFERROR((F566+F568+F570+N572)/F565,"")</f>
        <v/>
      </c>
      <c r="O571" s="112">
        <f>IFERROR((G566+H566+G568+H568+G570+H570+O572)/(G565+H565),"")</f>
        <v/>
      </c>
      <c r="P571" s="112">
        <f>IFERROR((I566+I568+I570+P572)/I565,"")</f>
        <v/>
      </c>
    </row>
    <row r="572">
      <c r="A572" s="144" t="n"/>
      <c r="B572" s="142" t="n"/>
      <c r="C572" s="113" t="inlineStr">
        <is>
          <t>Sum of Next_month_FC</t>
        </is>
      </c>
      <c r="D572" s="113" t="n"/>
      <c r="E572" s="14" t="n"/>
      <c r="F572" s="14" t="n"/>
      <c r="G572" s="14" t="n"/>
      <c r="H572" s="14" t="n"/>
      <c r="I572" s="14" t="n"/>
      <c r="J572" s="14" t="n"/>
      <c r="K572" s="14" t="n"/>
      <c r="L572" s="114" t="n"/>
      <c r="M572" s="102">
        <f>SUMIF(Working!$A:$A,$A565,Working!AF:AF)-SUMIF(Working!$A:$A,$A565,Working!P:P)</f>
        <v/>
      </c>
      <c r="N572" s="49">
        <f>SUMIF(Working!$A:$A,$A565,Working!AG:AG)-SUMIF(Working!$A:$A,$A565,Working!S:S)</f>
        <v/>
      </c>
      <c r="O572" s="49">
        <f>SUMIF(Working!$A:$A,$A565,Working!AH:AH)-SUMIF(Working!$A:$A,$A565,Working!R:R)</f>
        <v/>
      </c>
      <c r="P572" s="49">
        <f>SUMIF(Working!$A:$A,$A565,Working!AI:AI)-SUMIF(Working!$A:$A,$A565,Working!Q:Q)</f>
        <v/>
      </c>
    </row>
    <row r="573">
      <c r="A573" s="144" t="n"/>
      <c r="B573" s="142" t="n"/>
      <c r="C573" s="109" t="inlineStr">
        <is>
          <t>Sum of Closing estimate</t>
        </is>
      </c>
      <c r="D573" s="109" t="n">
        <v>-89</v>
      </c>
      <c r="E573" t="n">
        <v>21507</v>
      </c>
      <c r="F573" t="n">
        <v>921</v>
      </c>
      <c r="G573" t="n">
        <v>0</v>
      </c>
      <c r="H573" t="n">
        <v>-798</v>
      </c>
      <c r="I573" t="n">
        <v>1521</v>
      </c>
      <c r="J573" t="n">
        <v>-260</v>
      </c>
      <c r="K573" t="n">
        <v>2918</v>
      </c>
      <c r="L573" s="111" t="n">
        <v>25720</v>
      </c>
      <c r="M573" s="130" t="n"/>
      <c r="N573" s="130" t="n"/>
      <c r="O573" s="130" t="n"/>
      <c r="P573" s="130" t="n"/>
      <c r="Q573" s="130" t="n"/>
      <c r="R573" s="130" t="n"/>
    </row>
    <row r="574">
      <c r="A574" s="144" t="n"/>
      <c r="B574" s="142" t="n"/>
      <c r="C574" s="131" t="inlineStr">
        <is>
          <t>Sum of Next month coverage%</t>
        </is>
      </c>
      <c r="D574" s="131" t="n"/>
      <c r="E574" s="132" t="n"/>
      <c r="F574" s="132" t="n"/>
      <c r="G574" s="132" t="n"/>
      <c r="H574" s="132" t="n"/>
      <c r="I574" s="132" t="n"/>
      <c r="J574" s="132" t="n"/>
      <c r="K574" s="132" t="n"/>
      <c r="L574" s="133" t="n"/>
    </row>
    <row r="575">
      <c r="A575" s="143" t="n">
        <v>1601947</v>
      </c>
      <c r="B575" s="141" t="inlineStr">
        <is>
          <t>COL TOT Adv Whitening 150g</t>
        </is>
      </c>
      <c r="C575" s="138" t="inlineStr">
        <is>
          <t>Sum of forecast</t>
        </is>
      </c>
      <c r="D575" s="138" t="n">
        <v>1920</v>
      </c>
      <c r="E575" s="139" t="n">
        <v>0</v>
      </c>
      <c r="F575" s="139" t="n">
        <v>900</v>
      </c>
      <c r="G575" s="139" t="n"/>
      <c r="H575" s="139" t="n">
        <v>2639</v>
      </c>
      <c r="I575" s="139" t="n">
        <v>200</v>
      </c>
      <c r="J575" s="139" t="n">
        <v>2775</v>
      </c>
      <c r="K575" s="139" t="n">
        <v>0</v>
      </c>
      <c r="L575" s="140" t="n">
        <v>8434</v>
      </c>
      <c r="M575" s="102">
        <f>(D575+E575)*Q575</f>
        <v/>
      </c>
      <c r="N575" s="104">
        <f>F575*Q575</f>
        <v/>
      </c>
      <c r="O575" s="104">
        <f>(G575+H575)*Q575</f>
        <v/>
      </c>
      <c r="P575" s="104">
        <f>I575*Q575</f>
        <v/>
      </c>
      <c r="Q575" s="14">
        <f>(J576+J578+J580+R575)/J575</f>
        <v/>
      </c>
      <c r="R575" s="14" t="n">
        <v>20</v>
      </c>
    </row>
    <row r="576">
      <c r="A576" s="144" t="n"/>
      <c r="B576" s="142" t="n"/>
      <c r="C576" s="109" t="inlineStr">
        <is>
          <t>Sum of invoice</t>
        </is>
      </c>
      <c r="D576" s="109" t="n">
        <v>421</v>
      </c>
      <c r="E576" t="n">
        <v>0</v>
      </c>
      <c r="F576" t="n">
        <v>168</v>
      </c>
      <c r="H576" t="n">
        <v>846</v>
      </c>
      <c r="I576" t="n">
        <v>0</v>
      </c>
      <c r="J576" t="n">
        <v>726</v>
      </c>
      <c r="K576" t="n">
        <v>0</v>
      </c>
      <c r="L576" s="111" t="n">
        <v>2161</v>
      </c>
      <c r="M576" s="102">
        <f>M575-(D576+E576+D578+E578+D580+E580)</f>
        <v/>
      </c>
      <c r="N576" s="104">
        <f>N575-(F576+F578+F580)</f>
        <v/>
      </c>
      <c r="O576" s="104">
        <f>O575-(G576+H576+G578+H578+G580+H580)</f>
        <v/>
      </c>
      <c r="P576" s="104">
        <f>P575-(I576+I578+I580)</f>
        <v/>
      </c>
      <c r="Q576" s="14" t="n"/>
      <c r="R576" s="14" t="n"/>
    </row>
    <row r="577">
      <c r="A577" s="144" t="n"/>
      <c r="B577" s="142" t="n"/>
      <c r="C577" s="131" t="inlineStr">
        <is>
          <t>Sum of Billing % of FC</t>
        </is>
      </c>
      <c r="D577" s="131" t="n">
        <v>0.2192708333333333</v>
      </c>
      <c r="E577" s="132" t="n"/>
      <c r="F577" s="132" t="n">
        <v>0.1866666666666667</v>
      </c>
      <c r="G577" s="132" t="n"/>
      <c r="H577" s="132" t="n">
        <v>0.3205759757483895</v>
      </c>
      <c r="I577" s="132" t="n">
        <v>0</v>
      </c>
      <c r="J577" s="132" t="n">
        <v>0.2616216216216216</v>
      </c>
      <c r="K577" s="132" t="n"/>
      <c r="L577" s="133" t="n">
        <v>0.2562248043632914</v>
      </c>
    </row>
    <row r="578">
      <c r="A578" s="144" t="n"/>
      <c r="B578" s="142" t="n"/>
      <c r="C578" s="109" t="inlineStr">
        <is>
          <t>Sum of on_hand</t>
        </is>
      </c>
      <c r="D578" s="109" t="n">
        <v>1519</v>
      </c>
      <c r="E578" t="n">
        <v>23514</v>
      </c>
      <c r="F578" t="n">
        <v>2058</v>
      </c>
      <c r="H578" t="n">
        <v>2106</v>
      </c>
      <c r="I578" t="n">
        <v>12198</v>
      </c>
      <c r="J578" t="n">
        <v>2724</v>
      </c>
      <c r="K578" t="n">
        <v>8928</v>
      </c>
      <c r="L578" s="111" t="n">
        <v>53047</v>
      </c>
      <c r="M578" s="41">
        <f>IFERROR((D576+E576+D578+E578+D580+E580+M579)/(D575+E575),"")</f>
        <v/>
      </c>
      <c r="N578" s="112">
        <f>IFERROR((F576+F578+F580+N579)/F575,"")</f>
        <v/>
      </c>
      <c r="O578" s="112">
        <f>IFERROR((G576+H576+G578+H578+G580+H580+O579)/(G575+H575),"")</f>
        <v/>
      </c>
      <c r="P578" s="112">
        <f>IFERROR((I576+I578+I580+P579)/I575,"")</f>
        <v/>
      </c>
    </row>
    <row r="579">
      <c r="A579" s="144" t="n"/>
      <c r="B579" s="142" t="n"/>
      <c r="C579" s="131" t="inlineStr">
        <is>
          <t xml:space="preserve">Sum of Inv+Onhand % </t>
        </is>
      </c>
      <c r="D579" s="131" t="n">
        <v>1.010416666666667</v>
      </c>
      <c r="E579" s="132" t="n"/>
      <c r="F579" s="132" t="n">
        <v>2.473333333333333</v>
      </c>
      <c r="G579" s="132" t="n"/>
      <c r="H579" s="132" t="n">
        <v>1.118605532398636</v>
      </c>
      <c r="I579" s="132" t="n">
        <v>60.99</v>
      </c>
      <c r="J579" s="132" t="n">
        <v>1.243243243243243</v>
      </c>
      <c r="K579" s="132" t="n"/>
      <c r="L579" s="133" t="n">
        <v>6.54588570073512</v>
      </c>
      <c r="M579" s="102" t="n"/>
      <c r="N579" s="102" t="n"/>
      <c r="O579" s="102" t="n"/>
      <c r="P579" s="102" t="n"/>
    </row>
    <row r="580">
      <c r="A580" s="144" t="n"/>
      <c r="B580" s="142" t="n"/>
      <c r="C580" s="109" t="inlineStr">
        <is>
          <t>Sum of in_transit</t>
        </is>
      </c>
      <c r="D580" s="109" t="n">
        <v>0</v>
      </c>
      <c r="E580" t="n">
        <v>0</v>
      </c>
      <c r="F580" t="n">
        <v>0</v>
      </c>
      <c r="H580" t="n">
        <v>0</v>
      </c>
      <c r="I580" t="n">
        <v>0</v>
      </c>
      <c r="J580" t="n">
        <v>0</v>
      </c>
      <c r="K580" t="n">
        <v>0</v>
      </c>
      <c r="L580" s="111" t="n">
        <v>0</v>
      </c>
    </row>
    <row r="581">
      <c r="A581" s="144" t="n"/>
      <c r="B581" s="142" t="n"/>
      <c r="C581" s="151" t="inlineStr">
        <is>
          <t>Sum of coverage with Intransit %</t>
        </is>
      </c>
      <c r="D581" s="151" t="n">
        <v>1.010416666666667</v>
      </c>
      <c r="E581" s="152" t="n"/>
      <c r="F581" s="152" t="n">
        <v>2.473333333333333</v>
      </c>
      <c r="G581" s="152" t="n"/>
      <c r="H581" s="152" t="n">
        <v>1.118605532398636</v>
      </c>
      <c r="I581" s="152" t="n">
        <v>60.99</v>
      </c>
      <c r="J581" s="152" t="n">
        <v>1.243243243243243</v>
      </c>
      <c r="K581" s="152" t="n"/>
      <c r="L581" s="153" t="n">
        <v>6.54588570073512</v>
      </c>
      <c r="M581" s="41">
        <f>IFERROR((D576+E576+D578+E578+D580+E580+M582)/(D575+E575),"")</f>
        <v/>
      </c>
      <c r="N581" s="112">
        <f>IFERROR((F576+F578+F580+N582)/F575,"")</f>
        <v/>
      </c>
      <c r="O581" s="112">
        <f>IFERROR((G576+H576+G578+H578+G580+H580+O582)/(G575+H575),"")</f>
        <v/>
      </c>
      <c r="P581" s="112">
        <f>IFERROR((I576+I578+I580+P582)/I575,"")</f>
        <v/>
      </c>
    </row>
    <row r="582">
      <c r="A582" s="144" t="n"/>
      <c r="B582" s="142" t="n"/>
      <c r="C582" s="113" t="inlineStr">
        <is>
          <t>Sum of Next_month_FC</t>
        </is>
      </c>
      <c r="D582" s="113" t="n"/>
      <c r="E582" s="14" t="n"/>
      <c r="F582" s="14" t="n"/>
      <c r="G582" s="14" t="n"/>
      <c r="H582" s="14" t="n"/>
      <c r="I582" s="14" t="n"/>
      <c r="J582" s="14" t="n"/>
      <c r="K582" s="14" t="n"/>
      <c r="L582" s="114" t="n"/>
      <c r="M582" s="102">
        <f>SUMIF(Working!$A:$A,$A575,Working!AF:AF)-SUMIF(Working!$A:$A,$A575,Working!P:P)</f>
        <v/>
      </c>
      <c r="N582" s="49">
        <f>SUMIF(Working!$A:$A,$A575,Working!AG:AG)-SUMIF(Working!$A:$A,$A575,Working!S:S)</f>
        <v/>
      </c>
      <c r="O582" s="49">
        <f>SUMIF(Working!$A:$A,$A575,Working!AH:AH)-SUMIF(Working!$A:$A,$A575,Working!R:R)</f>
        <v/>
      </c>
      <c r="P582" s="49">
        <f>SUMIF(Working!$A:$A,$A575,Working!AI:AI)-SUMIF(Working!$A:$A,$A575,Working!Q:Q)</f>
        <v/>
      </c>
    </row>
    <row r="583">
      <c r="A583" s="144" t="n"/>
      <c r="B583" s="142" t="n"/>
      <c r="C583" s="109" t="inlineStr">
        <is>
          <t>Sum of Closing estimate</t>
        </is>
      </c>
      <c r="D583" s="109" t="n">
        <v>20</v>
      </c>
      <c r="E583" t="n">
        <v>23514</v>
      </c>
      <c r="F583" t="n">
        <v>1326</v>
      </c>
      <c r="G583" t="n">
        <v>0</v>
      </c>
      <c r="H583" t="n">
        <v>313</v>
      </c>
      <c r="I583" t="n">
        <v>11998</v>
      </c>
      <c r="J583" t="n">
        <v>675</v>
      </c>
      <c r="K583" t="n">
        <v>8928</v>
      </c>
      <c r="L583" s="111" t="n">
        <v>46774</v>
      </c>
      <c r="M583" s="130" t="n"/>
      <c r="N583" s="130" t="n"/>
      <c r="O583" s="130" t="n"/>
      <c r="P583" s="130" t="n"/>
      <c r="Q583" s="130" t="n"/>
      <c r="R583" s="130" t="n"/>
    </row>
    <row r="584">
      <c r="A584" s="144" t="n"/>
      <c r="B584" s="142" t="n"/>
      <c r="C584" s="131" t="inlineStr">
        <is>
          <t>Sum of Next month coverage%</t>
        </is>
      </c>
      <c r="D584" s="131" t="n"/>
      <c r="E584" s="132" t="n"/>
      <c r="F584" s="132" t="n"/>
      <c r="G584" s="132" t="n"/>
      <c r="H584" s="132" t="n"/>
      <c r="I584" s="132" t="n"/>
      <c r="J584" s="132" t="n"/>
      <c r="K584" s="132" t="n"/>
      <c r="L584" s="133" t="n"/>
    </row>
    <row r="585">
      <c r="A585" s="143" t="n">
        <v>1601949</v>
      </c>
      <c r="B585" s="141" t="inlineStr">
        <is>
          <t>Total + 360 SUR IN CSD SAVER PACK</t>
        </is>
      </c>
      <c r="C585" s="138" t="inlineStr">
        <is>
          <t>Sum of forecast</t>
        </is>
      </c>
      <c r="D585" s="138" t="n">
        <v>0</v>
      </c>
      <c r="E585" s="139" t="n">
        <v>0</v>
      </c>
      <c r="F585" s="139" t="n">
        <v>0</v>
      </c>
      <c r="G585" s="139" t="n"/>
      <c r="H585" s="139" t="n">
        <v>0</v>
      </c>
      <c r="I585" s="139" t="n">
        <v>0</v>
      </c>
      <c r="J585" s="139" t="n">
        <v>0</v>
      </c>
      <c r="K585" s="139" t="n">
        <v>0</v>
      </c>
      <c r="L585" s="140" t="n">
        <v>0</v>
      </c>
      <c r="M585" s="102">
        <f>(D585+E585)*Q585</f>
        <v/>
      </c>
      <c r="N585" s="104">
        <f>F585*Q585</f>
        <v/>
      </c>
      <c r="O585" s="104">
        <f>(G585+H585)*Q585</f>
        <v/>
      </c>
      <c r="P585" s="104">
        <f>I585*Q585</f>
        <v/>
      </c>
      <c r="Q585" s="14">
        <f>(J586+J588+J590+R585)/J585</f>
        <v/>
      </c>
      <c r="R585" s="14" t="n">
        <v>20</v>
      </c>
    </row>
    <row r="586">
      <c r="A586" s="144" t="n"/>
      <c r="B586" s="142" t="n"/>
      <c r="C586" s="109" t="inlineStr">
        <is>
          <t>Sum of invoice</t>
        </is>
      </c>
      <c r="D586" s="109" t="n">
        <v>0</v>
      </c>
      <c r="E586" t="n">
        <v>0</v>
      </c>
      <c r="F586" t="n">
        <v>0</v>
      </c>
      <c r="H586" t="n">
        <v>0</v>
      </c>
      <c r="I586" t="n">
        <v>0</v>
      </c>
      <c r="J586" t="n">
        <v>0</v>
      </c>
      <c r="K586" t="n">
        <v>0</v>
      </c>
      <c r="L586" s="111" t="n">
        <v>0</v>
      </c>
      <c r="M586" s="102">
        <f>M585-(D586+E586+D588+E588+D590+E590)</f>
        <v/>
      </c>
      <c r="N586" s="104">
        <f>N585-(F586+F588+F590)</f>
        <v/>
      </c>
      <c r="O586" s="104">
        <f>O585-(G586+H586+G588+H588+G590+H590)</f>
        <v/>
      </c>
      <c r="P586" s="104">
        <f>P585-(I586+I588+I590)</f>
        <v/>
      </c>
      <c r="Q586" s="14" t="n"/>
      <c r="R586" s="14" t="n"/>
    </row>
    <row r="587">
      <c r="A587" s="144" t="n"/>
      <c r="B587" s="142" t="n"/>
      <c r="C587" s="131" t="inlineStr">
        <is>
          <t>Sum of Billing % of FC</t>
        </is>
      </c>
      <c r="D587" s="131" t="n"/>
      <c r="E587" s="132" t="n"/>
      <c r="F587" s="132" t="n"/>
      <c r="G587" s="132" t="n"/>
      <c r="H587" s="132" t="n"/>
      <c r="I587" s="132" t="n"/>
      <c r="J587" s="132" t="n"/>
      <c r="K587" s="132" t="n"/>
      <c r="L587" s="133" t="n"/>
    </row>
    <row r="588">
      <c r="A588" s="144" t="n"/>
      <c r="B588" s="142" t="n"/>
      <c r="C588" s="109" t="inlineStr">
        <is>
          <t>Sum of on_hand</t>
        </is>
      </c>
      <c r="D588" s="109" t="n">
        <v>0</v>
      </c>
      <c r="E588" t="n">
        <v>0</v>
      </c>
      <c r="F588" t="n">
        <v>72</v>
      </c>
      <c r="H588" t="n">
        <v>0</v>
      </c>
      <c r="I588" t="n">
        <v>0</v>
      </c>
      <c r="J588" t="n">
        <v>0</v>
      </c>
      <c r="K588" t="n">
        <v>0</v>
      </c>
      <c r="L588" s="111" t="n">
        <v>72</v>
      </c>
      <c r="M588" s="41">
        <f>IFERROR((D586+E586+D588+E588+D590+E590+M589)/(D585+E585),"")</f>
        <v/>
      </c>
      <c r="N588" s="112">
        <f>IFERROR((F586+F588+F590+N589)/F585,"")</f>
        <v/>
      </c>
      <c r="O588" s="112">
        <f>IFERROR((G586+H586+G588+H588+G590+H590+O589)/(G585+H585),"")</f>
        <v/>
      </c>
      <c r="P588" s="112">
        <f>IFERROR((I586+I588+I590+P589)/I585,"")</f>
        <v/>
      </c>
    </row>
    <row r="589">
      <c r="A589" s="144" t="n"/>
      <c r="B589" s="142" t="n"/>
      <c r="C589" s="131" t="inlineStr">
        <is>
          <t xml:space="preserve">Sum of Inv+Onhand % </t>
        </is>
      </c>
      <c r="D589" s="131" t="n"/>
      <c r="E589" s="132" t="n"/>
      <c r="F589" s="132" t="n"/>
      <c r="G589" s="132" t="n"/>
      <c r="H589" s="132" t="n"/>
      <c r="I589" s="132" t="n"/>
      <c r="J589" s="132" t="n"/>
      <c r="K589" s="132" t="n"/>
      <c r="L589" s="133" t="n"/>
      <c r="M589" s="102" t="n"/>
      <c r="N589" s="102" t="n"/>
      <c r="O589" s="102" t="n"/>
      <c r="P589" s="102" t="n"/>
    </row>
    <row r="590">
      <c r="A590" s="144" t="n"/>
      <c r="B590" s="142" t="n"/>
      <c r="C590" s="109" t="inlineStr">
        <is>
          <t>Sum of in_transit</t>
        </is>
      </c>
      <c r="D590" s="109" t="n">
        <v>0</v>
      </c>
      <c r="E590" t="n">
        <v>0</v>
      </c>
      <c r="F590" t="n">
        <v>12</v>
      </c>
      <c r="H590" t="n">
        <v>0</v>
      </c>
      <c r="I590" t="n">
        <v>0</v>
      </c>
      <c r="J590" t="n">
        <v>6</v>
      </c>
      <c r="K590" t="n">
        <v>0</v>
      </c>
      <c r="L590" s="111" t="n">
        <v>18</v>
      </c>
    </row>
    <row r="591">
      <c r="A591" s="144" t="n"/>
      <c r="B591" s="142" t="n"/>
      <c r="C591" s="151" t="inlineStr">
        <is>
          <t>Sum of coverage with Intransit %</t>
        </is>
      </c>
      <c r="D591" s="151" t="n"/>
      <c r="E591" s="152" t="n"/>
      <c r="F591" s="152" t="n"/>
      <c r="G591" s="152" t="n"/>
      <c r="H591" s="152" t="n"/>
      <c r="I591" s="152" t="n"/>
      <c r="J591" s="152" t="n"/>
      <c r="K591" s="152" t="n"/>
      <c r="L591" s="153" t="n"/>
      <c r="M591" s="41">
        <f>IFERROR((D586+E586+D588+E588+D590+E590+M592)/(D585+E585),"")</f>
        <v/>
      </c>
      <c r="N591" s="112">
        <f>IFERROR((F586+F588+F590+N592)/F585,"")</f>
        <v/>
      </c>
      <c r="O591" s="112">
        <f>IFERROR((G586+H586+G588+H588+G590+H590+O592)/(G585+H585),"")</f>
        <v/>
      </c>
      <c r="P591" s="112">
        <f>IFERROR((I586+I588+I590+P592)/I585,"")</f>
        <v/>
      </c>
    </row>
    <row r="592">
      <c r="A592" s="144" t="n"/>
      <c r="B592" s="142" t="n"/>
      <c r="C592" s="113" t="inlineStr">
        <is>
          <t>Sum of Next_month_FC</t>
        </is>
      </c>
      <c r="D592" s="113" t="n"/>
      <c r="E592" s="14" t="n"/>
      <c r="F592" s="14" t="n"/>
      <c r="G592" s="14" t="n"/>
      <c r="H592" s="14" t="n"/>
      <c r="I592" s="14" t="n"/>
      <c r="J592" s="14" t="n"/>
      <c r="K592" s="14" t="n"/>
      <c r="L592" s="114" t="n"/>
      <c r="M592" s="102">
        <f>SUMIF(Working!$A:$A,$A585,Working!AF:AF)-SUMIF(Working!$A:$A,$A585,Working!P:P)</f>
        <v/>
      </c>
      <c r="N592" s="49">
        <f>SUMIF(Working!$A:$A,$A585,Working!AG:AG)-SUMIF(Working!$A:$A,$A585,Working!S:S)</f>
        <v/>
      </c>
      <c r="O592" s="49">
        <f>SUMIF(Working!$A:$A,$A585,Working!AH:AH)-SUMIF(Working!$A:$A,$A585,Working!R:R)</f>
        <v/>
      </c>
      <c r="P592" s="49">
        <f>SUMIF(Working!$A:$A,$A585,Working!AI:AI)-SUMIF(Working!$A:$A,$A585,Working!Q:Q)</f>
        <v/>
      </c>
    </row>
    <row r="593">
      <c r="A593" s="144" t="n"/>
      <c r="B593" s="142" t="n"/>
      <c r="C593" s="109" t="inlineStr">
        <is>
          <t>Sum of Closing estimate</t>
        </is>
      </c>
      <c r="D593" s="109" t="n">
        <v>0</v>
      </c>
      <c r="E593" t="n">
        <v>0</v>
      </c>
      <c r="F593" t="n">
        <v>84</v>
      </c>
      <c r="G593" t="n">
        <v>0</v>
      </c>
      <c r="H593" t="n">
        <v>0</v>
      </c>
      <c r="I593" t="n">
        <v>0</v>
      </c>
      <c r="J593" t="n">
        <v>6</v>
      </c>
      <c r="K593" t="n">
        <v>0</v>
      </c>
      <c r="L593" s="111" t="n">
        <v>90</v>
      </c>
      <c r="M593" s="130" t="n"/>
      <c r="N593" s="130" t="n"/>
      <c r="O593" s="130" t="n"/>
      <c r="P593" s="130" t="n"/>
      <c r="Q593" s="130" t="n"/>
      <c r="R593" s="130" t="n"/>
    </row>
    <row r="594">
      <c r="A594" s="144" t="n"/>
      <c r="B594" s="142" t="n"/>
      <c r="C594" s="131" t="inlineStr">
        <is>
          <t>Sum of Next month coverage%</t>
        </is>
      </c>
      <c r="D594" s="131" t="n"/>
      <c r="E594" s="132" t="n"/>
      <c r="F594" s="132" t="n"/>
      <c r="G594" s="132" t="n"/>
      <c r="H594" s="132" t="n"/>
      <c r="I594" s="132" t="n"/>
      <c r="J594" s="132" t="n"/>
      <c r="K594" s="132" t="n"/>
      <c r="L594" s="133" t="n"/>
    </row>
    <row r="595">
      <c r="A595" s="143" t="n">
        <v>1601968</v>
      </c>
      <c r="B595" s="141" t="inlineStr">
        <is>
          <t>COLGATE TOTAL 12-75G</t>
        </is>
      </c>
      <c r="C595" s="138" t="inlineStr">
        <is>
          <t>Sum of forecast</t>
        </is>
      </c>
      <c r="D595" s="138" t="n">
        <v>1840</v>
      </c>
      <c r="E595" s="139" t="n">
        <v>0</v>
      </c>
      <c r="F595" s="139" t="n">
        <v>5000</v>
      </c>
      <c r="G595" s="139" t="n"/>
      <c r="H595" s="139" t="n">
        <v>7400</v>
      </c>
      <c r="I595" s="139" t="n">
        <v>1000</v>
      </c>
      <c r="J595" s="139" t="n">
        <v>8500</v>
      </c>
      <c r="K595" s="139" t="n">
        <v>0</v>
      </c>
      <c r="L595" s="140" t="n">
        <v>23740</v>
      </c>
      <c r="M595" s="102">
        <f>(D595+E595)*Q595</f>
        <v/>
      </c>
      <c r="N595" s="104">
        <f>F595*Q595</f>
        <v/>
      </c>
      <c r="O595" s="104">
        <f>(G595+H595)*Q595</f>
        <v/>
      </c>
      <c r="P595" s="104">
        <f>I595*Q595</f>
        <v/>
      </c>
      <c r="Q595" s="14">
        <f>(J596+J598+J600+R595)/J595</f>
        <v/>
      </c>
      <c r="R595" s="14" t="n">
        <v>20</v>
      </c>
    </row>
    <row r="596">
      <c r="A596" s="144" t="n"/>
      <c r="B596" s="142" t="n"/>
      <c r="C596" s="109" t="inlineStr">
        <is>
          <t>Sum of invoice</t>
        </is>
      </c>
      <c r="D596" s="109" t="n">
        <v>732</v>
      </c>
      <c r="E596" t="n">
        <v>0</v>
      </c>
      <c r="F596" t="n">
        <v>1668</v>
      </c>
      <c r="H596" t="n">
        <v>2844</v>
      </c>
      <c r="I596" t="n">
        <v>0</v>
      </c>
      <c r="J596" t="n">
        <v>3064</v>
      </c>
      <c r="K596" t="n">
        <v>0</v>
      </c>
      <c r="L596" s="111" t="n">
        <v>8308</v>
      </c>
      <c r="M596" s="102">
        <f>M595-(D596+E596+D598+E598+D600+E600)</f>
        <v/>
      </c>
      <c r="N596" s="104">
        <f>N595-(F596+F598+F600)</f>
        <v/>
      </c>
      <c r="O596" s="104">
        <f>O595-(G596+H596+G598+H598+G600+H600)</f>
        <v/>
      </c>
      <c r="P596" s="104">
        <f>P595-(I596+I598+I600)</f>
        <v/>
      </c>
      <c r="Q596" s="14" t="n"/>
      <c r="R596" s="14" t="n"/>
    </row>
    <row r="597">
      <c r="A597" s="144" t="n"/>
      <c r="B597" s="142" t="n"/>
      <c r="C597" s="131" t="inlineStr">
        <is>
          <t>Sum of Billing % of FC</t>
        </is>
      </c>
      <c r="D597" s="131" t="n">
        <v>0.3978260869565217</v>
      </c>
      <c r="E597" s="132" t="n"/>
      <c r="F597" s="132" t="n">
        <v>0.3336</v>
      </c>
      <c r="G597" s="132" t="n"/>
      <c r="H597" s="132" t="n">
        <v>0.3843243243243243</v>
      </c>
      <c r="I597" s="132" t="n">
        <v>0</v>
      </c>
      <c r="J597" s="132" t="n">
        <v>0.3604705882352941</v>
      </c>
      <c r="K597" s="132" t="n"/>
      <c r="L597" s="133" t="n">
        <v>0.3499578770008425</v>
      </c>
    </row>
    <row r="598">
      <c r="A598" s="144" t="n"/>
      <c r="B598" s="142" t="n"/>
      <c r="C598" s="109" t="inlineStr">
        <is>
          <t>Sum of on_hand</t>
        </is>
      </c>
      <c r="D598" s="109" t="n">
        <v>1399</v>
      </c>
      <c r="E598" t="n">
        <v>10476</v>
      </c>
      <c r="F598" t="n">
        <v>5864</v>
      </c>
      <c r="H598" t="n">
        <v>1739</v>
      </c>
      <c r="I598" t="n">
        <v>2927</v>
      </c>
      <c r="J598" t="n">
        <v>5758</v>
      </c>
      <c r="K598" t="n">
        <v>10020</v>
      </c>
      <c r="L598" s="111" t="n">
        <v>38183</v>
      </c>
      <c r="M598" s="41">
        <f>IFERROR((D596+E596+D598+E598+D600+E600+M599)/(D595+E595),"")</f>
        <v/>
      </c>
      <c r="N598" s="112">
        <f>IFERROR((F596+F598+F600+N599)/F595,"")</f>
        <v/>
      </c>
      <c r="O598" s="112">
        <f>IFERROR((G596+H596+G598+H598+G600+H600+O599)/(G595+H595),"")</f>
        <v/>
      </c>
      <c r="P598" s="112">
        <f>IFERROR((I596+I598+I600+P599)/I595,"")</f>
        <v/>
      </c>
    </row>
    <row r="599">
      <c r="A599" s="144" t="n"/>
      <c r="B599" s="142" t="n"/>
      <c r="C599" s="131" t="inlineStr">
        <is>
          <t xml:space="preserve">Sum of Inv+Onhand % </t>
        </is>
      </c>
      <c r="D599" s="131" t="n">
        <v>1.158152173913043</v>
      </c>
      <c r="E599" s="132" t="n"/>
      <c r="F599" s="132" t="n">
        <v>1.5064</v>
      </c>
      <c r="G599" s="132" t="n"/>
      <c r="H599" s="132" t="n">
        <v>0.6193243243243243</v>
      </c>
      <c r="I599" s="132" t="n">
        <v>2.927</v>
      </c>
      <c r="J599" s="132" t="n">
        <v>1.037882352941176</v>
      </c>
      <c r="K599" s="132" t="n"/>
      <c r="L599" s="133" t="n">
        <v>1.958340353833193</v>
      </c>
      <c r="M599" s="102" t="n"/>
      <c r="N599" s="102" t="n"/>
      <c r="O599" s="102" t="n"/>
      <c r="P599" s="102" t="n"/>
    </row>
    <row r="600">
      <c r="A600" s="144" t="n"/>
      <c r="B600" s="142" t="n"/>
      <c r="C600" s="109" t="inlineStr">
        <is>
          <t>Sum of in_transit</t>
        </is>
      </c>
      <c r="D600" s="109" t="n">
        <v>0</v>
      </c>
      <c r="E600" t="n">
        <v>0</v>
      </c>
      <c r="F600" t="n">
        <v>0</v>
      </c>
      <c r="H600" t="n">
        <v>0</v>
      </c>
      <c r="I600" t="n">
        <v>0</v>
      </c>
      <c r="J600" t="n">
        <v>996</v>
      </c>
      <c r="K600" t="n">
        <v>0</v>
      </c>
      <c r="L600" s="111" t="n">
        <v>996</v>
      </c>
    </row>
    <row r="601">
      <c r="A601" s="144" t="n"/>
      <c r="B601" s="142" t="n"/>
      <c r="C601" s="151" t="inlineStr">
        <is>
          <t>Sum of coverage with Intransit %</t>
        </is>
      </c>
      <c r="D601" s="151" t="n">
        <v>1.158152173913043</v>
      </c>
      <c r="E601" s="152" t="n"/>
      <c r="F601" s="152" t="n">
        <v>1.5064</v>
      </c>
      <c r="G601" s="152" t="n"/>
      <c r="H601" s="152" t="n">
        <v>0.6193243243243243</v>
      </c>
      <c r="I601" s="152" t="n">
        <v>2.927</v>
      </c>
      <c r="J601" s="152" t="n">
        <v>1.155058823529412</v>
      </c>
      <c r="K601" s="152" t="n"/>
      <c r="L601" s="153" t="n">
        <v>2.000294860994103</v>
      </c>
      <c r="M601" s="41">
        <f>IFERROR((D596+E596+D598+E598+D600+E600+M602)/(D595+E595),"")</f>
        <v/>
      </c>
      <c r="N601" s="112">
        <f>IFERROR((F596+F598+F600+N602)/F595,"")</f>
        <v/>
      </c>
      <c r="O601" s="112">
        <f>IFERROR((G596+H596+G598+H598+G600+H600+O602)/(G595+H595),"")</f>
        <v/>
      </c>
      <c r="P601" s="112">
        <f>IFERROR((I596+I598+I600+P602)/I595,"")</f>
        <v/>
      </c>
    </row>
    <row r="602">
      <c r="A602" s="144" t="n"/>
      <c r="B602" s="142" t="n"/>
      <c r="C602" s="113" t="inlineStr">
        <is>
          <t>Sum of Next_month_FC</t>
        </is>
      </c>
      <c r="D602" s="113" t="n"/>
      <c r="E602" s="14" t="n"/>
      <c r="F602" s="14" t="n"/>
      <c r="G602" s="14" t="n"/>
      <c r="H602" s="14" t="n"/>
      <c r="I602" s="14" t="n"/>
      <c r="J602" s="14" t="n"/>
      <c r="K602" s="14" t="n"/>
      <c r="L602" s="114" t="n"/>
      <c r="M602" s="102">
        <f>SUMIF(Working!$A:$A,$A595,Working!AF:AF)-SUMIF(Working!$A:$A,$A595,Working!P:P)</f>
        <v/>
      </c>
      <c r="N602" s="49">
        <f>SUMIF(Working!$A:$A,$A595,Working!AG:AG)-SUMIF(Working!$A:$A,$A595,Working!S:S)</f>
        <v/>
      </c>
      <c r="O602" s="49">
        <f>SUMIF(Working!$A:$A,$A595,Working!AH:AH)-SUMIF(Working!$A:$A,$A595,Working!R:R)</f>
        <v/>
      </c>
      <c r="P602" s="49">
        <f>SUMIF(Working!$A:$A,$A595,Working!AI:AI)-SUMIF(Working!$A:$A,$A595,Working!Q:Q)</f>
        <v/>
      </c>
    </row>
    <row r="603">
      <c r="A603" s="144" t="n"/>
      <c r="B603" s="142" t="n"/>
      <c r="C603" s="109" t="inlineStr">
        <is>
          <t>Sum of Closing estimate</t>
        </is>
      </c>
      <c r="D603" s="109" t="n">
        <v>291</v>
      </c>
      <c r="E603" t="n">
        <v>10476</v>
      </c>
      <c r="F603" t="n">
        <v>2532</v>
      </c>
      <c r="G603" t="n">
        <v>0</v>
      </c>
      <c r="H603" t="n">
        <v>-2817</v>
      </c>
      <c r="I603" t="n">
        <v>1927</v>
      </c>
      <c r="J603" t="n">
        <v>1318</v>
      </c>
      <c r="K603" t="n">
        <v>10020</v>
      </c>
      <c r="L603" s="111" t="n">
        <v>23747</v>
      </c>
      <c r="M603" s="130" t="n"/>
      <c r="N603" s="130" t="n"/>
      <c r="O603" s="130" t="n"/>
      <c r="P603" s="130" t="n"/>
      <c r="Q603" s="130" t="n"/>
      <c r="R603" s="130" t="n"/>
    </row>
    <row r="604">
      <c r="A604" s="144" t="n"/>
      <c r="B604" s="142" t="n"/>
      <c r="C604" s="131" t="inlineStr">
        <is>
          <t>Sum of Next month coverage%</t>
        </is>
      </c>
      <c r="D604" s="131" t="n"/>
      <c r="E604" s="132" t="n"/>
      <c r="F604" s="132" t="n"/>
      <c r="G604" s="132" t="n"/>
      <c r="H604" s="132" t="n"/>
      <c r="I604" s="132" t="n"/>
      <c r="J604" s="132" t="n"/>
      <c r="K604" s="132" t="n"/>
      <c r="L604" s="133" t="n"/>
    </row>
    <row r="605">
      <c r="A605" s="143" t="n">
        <v>1601971</v>
      </c>
      <c r="B605" s="141" t="inlineStr">
        <is>
          <t>COL TOT Adv Whitening 75g</t>
        </is>
      </c>
      <c r="C605" s="138" t="inlineStr">
        <is>
          <t>Sum of forecast</t>
        </is>
      </c>
      <c r="D605" s="138" t="n">
        <v>0</v>
      </c>
      <c r="E605" s="139" t="n">
        <v>0</v>
      </c>
      <c r="F605" s="139" t="n">
        <v>0</v>
      </c>
      <c r="G605" s="139" t="n"/>
      <c r="H605" s="139" t="n">
        <v>0</v>
      </c>
      <c r="I605" s="139" t="n">
        <v>0</v>
      </c>
      <c r="J605" s="139" t="n">
        <v>0</v>
      </c>
      <c r="K605" s="139" t="n"/>
      <c r="L605" s="140" t="n">
        <v>0</v>
      </c>
      <c r="M605" s="102">
        <f>(D605+E605)*Q605</f>
        <v/>
      </c>
      <c r="N605" s="104">
        <f>F605*Q605</f>
        <v/>
      </c>
      <c r="O605" s="104">
        <f>(G605+H605)*Q605</f>
        <v/>
      </c>
      <c r="P605" s="104">
        <f>I605*Q605</f>
        <v/>
      </c>
      <c r="Q605" s="14">
        <f>(J606+J608+J610+R605)/J605</f>
        <v/>
      </c>
      <c r="R605" s="14" t="n">
        <v>20</v>
      </c>
    </row>
    <row r="606">
      <c r="A606" s="144" t="n"/>
      <c r="B606" s="142" t="n"/>
      <c r="C606" s="109" t="inlineStr">
        <is>
          <t>Sum of invoice</t>
        </is>
      </c>
      <c r="D606" s="109" t="n">
        <v>0</v>
      </c>
      <c r="E606" t="n">
        <v>0</v>
      </c>
      <c r="F606" t="n">
        <v>0</v>
      </c>
      <c r="H606" t="n">
        <v>0</v>
      </c>
      <c r="I606" t="n">
        <v>0</v>
      </c>
      <c r="J606" t="n">
        <v>0</v>
      </c>
      <c r="L606" s="111" t="n">
        <v>0</v>
      </c>
      <c r="M606" s="102">
        <f>M605-(D606+E606+D608+E608+D610+E610)</f>
        <v/>
      </c>
      <c r="N606" s="104">
        <f>N605-(F606+F608+F610)</f>
        <v/>
      </c>
      <c r="O606" s="104">
        <f>O605-(G606+H606+G608+H608+G610+H610)</f>
        <v/>
      </c>
      <c r="P606" s="104">
        <f>P605-(I606+I608+I610)</f>
        <v/>
      </c>
      <c r="Q606" s="14" t="n"/>
      <c r="R606" s="14" t="n"/>
    </row>
    <row r="607">
      <c r="A607" s="144" t="n"/>
      <c r="B607" s="142" t="n"/>
      <c r="C607" s="131" t="inlineStr">
        <is>
          <t>Sum of Billing % of FC</t>
        </is>
      </c>
      <c r="D607" s="131" t="n"/>
      <c r="E607" s="132" t="n"/>
      <c r="F607" s="132" t="n"/>
      <c r="G607" s="132" t="n"/>
      <c r="H607" s="132" t="n"/>
      <c r="I607" s="132" t="n"/>
      <c r="J607" s="132" t="n"/>
      <c r="K607" s="132" t="n"/>
      <c r="L607" s="133" t="n"/>
    </row>
    <row r="608">
      <c r="A608" s="144" t="n"/>
      <c r="B608" s="142" t="n"/>
      <c r="C608" s="109" t="inlineStr">
        <is>
          <t>Sum of on_hand</t>
        </is>
      </c>
      <c r="D608" s="109" t="n">
        <v>0</v>
      </c>
      <c r="E608" t="n">
        <v>0</v>
      </c>
      <c r="F608" t="n">
        <v>0</v>
      </c>
      <c r="H608" t="n">
        <v>0</v>
      </c>
      <c r="I608" t="n">
        <v>0</v>
      </c>
      <c r="J608" t="n">
        <v>0</v>
      </c>
      <c r="L608" s="111" t="n">
        <v>0</v>
      </c>
      <c r="M608" s="41">
        <f>IFERROR((D606+E606+D608+E608+D610+E610+M609)/(D605+E605),"")</f>
        <v/>
      </c>
      <c r="N608" s="112">
        <f>IFERROR((F606+F608+F610+N609)/F605,"")</f>
        <v/>
      </c>
      <c r="O608" s="112">
        <f>IFERROR((G606+H606+G608+H608+G610+H610+O609)/(G605+H605),"")</f>
        <v/>
      </c>
      <c r="P608" s="112">
        <f>IFERROR((I606+I608+I610+P609)/I605,"")</f>
        <v/>
      </c>
    </row>
    <row r="609">
      <c r="A609" s="144" t="n"/>
      <c r="B609" s="142" t="n"/>
      <c r="C609" s="131" t="inlineStr">
        <is>
          <t xml:space="preserve">Sum of Inv+Onhand % </t>
        </is>
      </c>
      <c r="D609" s="131" t="n"/>
      <c r="E609" s="132" t="n"/>
      <c r="F609" s="132" t="n"/>
      <c r="G609" s="132" t="n"/>
      <c r="H609" s="132" t="n"/>
      <c r="I609" s="132" t="n"/>
      <c r="J609" s="132" t="n"/>
      <c r="K609" s="132" t="n"/>
      <c r="L609" s="133" t="n"/>
      <c r="M609" s="102" t="n"/>
      <c r="N609" s="102" t="n"/>
      <c r="O609" s="102" t="n"/>
      <c r="P609" s="102" t="n"/>
    </row>
    <row r="610">
      <c r="A610" s="144" t="n"/>
      <c r="B610" s="142" t="n"/>
      <c r="C610" s="109" t="inlineStr">
        <is>
          <t>Sum of in_transit</t>
        </is>
      </c>
      <c r="D610" s="109" t="n">
        <v>0</v>
      </c>
      <c r="E610" t="n">
        <v>0</v>
      </c>
      <c r="F610" t="n">
        <v>0</v>
      </c>
      <c r="H610" t="n">
        <v>0</v>
      </c>
      <c r="I610" t="n">
        <v>0</v>
      </c>
      <c r="J610" t="n">
        <v>0</v>
      </c>
      <c r="L610" s="111" t="n">
        <v>0</v>
      </c>
    </row>
    <row r="611">
      <c r="A611" s="144" t="n"/>
      <c r="B611" s="142" t="n"/>
      <c r="C611" s="151" t="inlineStr">
        <is>
          <t>Sum of coverage with Intransit %</t>
        </is>
      </c>
      <c r="D611" s="151" t="n"/>
      <c r="E611" s="152" t="n"/>
      <c r="F611" s="152" t="n"/>
      <c r="G611" s="152" t="n"/>
      <c r="H611" s="152" t="n"/>
      <c r="I611" s="152" t="n"/>
      <c r="J611" s="152" t="n"/>
      <c r="K611" s="152" t="n"/>
      <c r="L611" s="153" t="n"/>
      <c r="M611" s="41">
        <f>IFERROR((D606+E606+D608+E608+D610+E610+M612)/(D605+E605),"")</f>
        <v/>
      </c>
      <c r="N611" s="112">
        <f>IFERROR((F606+F608+F610+N612)/F605,"")</f>
        <v/>
      </c>
      <c r="O611" s="112">
        <f>IFERROR((G606+H606+G608+H608+G610+H610+O612)/(G605+H605),"")</f>
        <v/>
      </c>
      <c r="P611" s="112">
        <f>IFERROR((I606+I608+I610+P612)/I605,"")</f>
        <v/>
      </c>
    </row>
    <row r="612">
      <c r="A612" s="144" t="n"/>
      <c r="B612" s="142" t="n"/>
      <c r="C612" s="113" t="inlineStr">
        <is>
          <t>Sum of Next_month_FC</t>
        </is>
      </c>
      <c r="D612" s="113" t="n"/>
      <c r="E612" s="14" t="n"/>
      <c r="F612" s="14" t="n"/>
      <c r="G612" s="14" t="n"/>
      <c r="H612" s="14" t="n"/>
      <c r="I612" s="14" t="n"/>
      <c r="J612" s="14" t="n"/>
      <c r="K612" s="14" t="n"/>
      <c r="L612" s="114" t="n"/>
      <c r="M612" s="102">
        <f>SUMIF(Working!$A:$A,$A605,Working!AF:AF)-SUMIF(Working!$A:$A,$A605,Working!P:P)</f>
        <v/>
      </c>
      <c r="N612" s="49">
        <f>SUMIF(Working!$A:$A,$A605,Working!AG:AG)-SUMIF(Working!$A:$A,$A605,Working!S:S)</f>
        <v/>
      </c>
      <c r="O612" s="49">
        <f>SUMIF(Working!$A:$A,$A605,Working!AH:AH)-SUMIF(Working!$A:$A,$A605,Working!R:R)</f>
        <v/>
      </c>
      <c r="P612" s="49">
        <f>SUMIF(Working!$A:$A,$A605,Working!AI:AI)-SUMIF(Working!$A:$A,$A605,Working!Q:Q)</f>
        <v/>
      </c>
    </row>
    <row r="613">
      <c r="A613" s="144" t="n"/>
      <c r="B613" s="142" t="n"/>
      <c r="C613" s="109" t="inlineStr">
        <is>
          <t>Sum of Closing estimate</t>
        </is>
      </c>
      <c r="D613" s="109" t="n">
        <v>0</v>
      </c>
      <c r="E613" t="n">
        <v>0</v>
      </c>
      <c r="F613" t="n">
        <v>0</v>
      </c>
      <c r="G613" t="n">
        <v>0</v>
      </c>
      <c r="H613" t="n">
        <v>0</v>
      </c>
      <c r="I613" t="n">
        <v>0</v>
      </c>
      <c r="J613" t="n">
        <v>0</v>
      </c>
      <c r="K613" t="n">
        <v>0</v>
      </c>
      <c r="L613" s="111" t="n">
        <v>0</v>
      </c>
      <c r="M613" s="130" t="n"/>
      <c r="N613" s="130" t="n"/>
      <c r="O613" s="130" t="n"/>
      <c r="P613" s="130" t="n"/>
      <c r="Q613" s="130" t="n"/>
      <c r="R613" s="130" t="n"/>
    </row>
    <row r="614">
      <c r="A614" s="144" t="n"/>
      <c r="B614" s="142" t="n"/>
      <c r="C614" s="131" t="inlineStr">
        <is>
          <t>Sum of Next month coverage%</t>
        </is>
      </c>
      <c r="D614" s="131" t="n"/>
      <c r="E614" s="132" t="n"/>
      <c r="F614" s="132" t="n"/>
      <c r="G614" s="132" t="n"/>
      <c r="H614" s="132" t="n"/>
      <c r="I614" s="132" t="n"/>
      <c r="J614" s="132" t="n"/>
      <c r="K614" s="132" t="n"/>
      <c r="L614" s="133" t="n"/>
    </row>
    <row r="615">
      <c r="A615" s="143" t="n">
        <v>1601972</v>
      </c>
      <c r="B615" s="141" t="inlineStr">
        <is>
          <t>COL TOT Adv Whitening 75g - POC</t>
        </is>
      </c>
      <c r="C615" s="138" t="inlineStr">
        <is>
          <t>Sum of forecast</t>
        </is>
      </c>
      <c r="D615" s="138" t="n"/>
      <c r="E615" s="139" t="n"/>
      <c r="F615" s="139" t="n"/>
      <c r="G615" s="139" t="n"/>
      <c r="H615" s="139" t="n">
        <v>0</v>
      </c>
      <c r="I615" s="139" t="n">
        <v>0</v>
      </c>
      <c r="J615" s="139" t="n"/>
      <c r="K615" s="139" t="n"/>
      <c r="L615" s="140" t="n">
        <v>0</v>
      </c>
      <c r="M615" s="102">
        <f>(D615+E615)*Q615</f>
        <v/>
      </c>
      <c r="N615" s="104">
        <f>F615*Q615</f>
        <v/>
      </c>
      <c r="O615" s="104">
        <f>(G615+H615)*Q615</f>
        <v/>
      </c>
      <c r="P615" s="104">
        <f>I615*Q615</f>
        <v/>
      </c>
      <c r="Q615" s="14">
        <f>(J616+J618+J620+R615)/J615</f>
        <v/>
      </c>
      <c r="R615" s="14" t="n">
        <v>20</v>
      </c>
    </row>
    <row r="616">
      <c r="A616" s="144" t="n"/>
      <c r="B616" s="142" t="n"/>
      <c r="C616" s="109" t="inlineStr">
        <is>
          <t>Sum of invoice</t>
        </is>
      </c>
      <c r="D616" s="109" t="n"/>
      <c r="H616" t="n">
        <v>0</v>
      </c>
      <c r="I616" t="n">
        <v>0</v>
      </c>
      <c r="L616" s="111" t="n">
        <v>0</v>
      </c>
      <c r="M616" s="102">
        <f>M615-(D616+E616+D618+E618+D620+E620)</f>
        <v/>
      </c>
      <c r="N616" s="104">
        <f>N615-(F616+F618+F620)</f>
        <v/>
      </c>
      <c r="O616" s="104">
        <f>O615-(G616+H616+G618+H618+G620+H620)</f>
        <v/>
      </c>
      <c r="P616" s="104">
        <f>P615-(I616+I618+I620)</f>
        <v/>
      </c>
      <c r="Q616" s="14" t="n"/>
      <c r="R616" s="14" t="n"/>
    </row>
    <row r="617">
      <c r="A617" s="144" t="n"/>
      <c r="B617" s="142" t="n"/>
      <c r="C617" s="131" t="inlineStr">
        <is>
          <t>Sum of Billing % of FC</t>
        </is>
      </c>
      <c r="D617" s="131" t="n"/>
      <c r="E617" s="132" t="n"/>
      <c r="F617" s="132" t="n"/>
      <c r="G617" s="132" t="n"/>
      <c r="H617" s="132" t="n"/>
      <c r="I617" s="132" t="n"/>
      <c r="J617" s="132" t="n"/>
      <c r="K617" s="132" t="n"/>
      <c r="L617" s="133" t="n"/>
    </row>
    <row r="618">
      <c r="A618" s="144" t="n"/>
      <c r="B618" s="142" t="n"/>
      <c r="C618" s="109" t="inlineStr">
        <is>
          <t>Sum of on_hand</t>
        </is>
      </c>
      <c r="D618" s="109" t="n"/>
      <c r="H618" t="n">
        <v>0</v>
      </c>
      <c r="I618" t="n">
        <v>0</v>
      </c>
      <c r="L618" s="111" t="n">
        <v>0</v>
      </c>
      <c r="M618" s="41">
        <f>IFERROR((D616+E616+D618+E618+D620+E620+M619)/(D615+E615),"")</f>
        <v/>
      </c>
      <c r="N618" s="112">
        <f>IFERROR((F616+F618+F620+N619)/F615,"")</f>
        <v/>
      </c>
      <c r="O618" s="112">
        <f>IFERROR((G616+H616+G618+H618+G620+H620+O619)/(G615+H615),"")</f>
        <v/>
      </c>
      <c r="P618" s="112">
        <f>IFERROR((I616+I618+I620+P619)/I615,"")</f>
        <v/>
      </c>
    </row>
    <row r="619">
      <c r="A619" s="144" t="n"/>
      <c r="B619" s="142" t="n"/>
      <c r="C619" s="131" t="inlineStr">
        <is>
          <t xml:space="preserve">Sum of Inv+Onhand % </t>
        </is>
      </c>
      <c r="D619" s="131" t="n"/>
      <c r="E619" s="132" t="n"/>
      <c r="F619" s="132" t="n"/>
      <c r="G619" s="132" t="n"/>
      <c r="H619" s="132" t="n"/>
      <c r="I619" s="132" t="n"/>
      <c r="J619" s="132" t="n"/>
      <c r="K619" s="132" t="n"/>
      <c r="L619" s="133" t="n"/>
      <c r="M619" s="102" t="n"/>
      <c r="N619" s="102" t="n"/>
      <c r="O619" s="102" t="n"/>
      <c r="P619" s="102" t="n"/>
    </row>
    <row r="620">
      <c r="A620" s="144" t="n"/>
      <c r="B620" s="142" t="n"/>
      <c r="C620" s="109" t="inlineStr">
        <is>
          <t>Sum of in_transit</t>
        </is>
      </c>
      <c r="D620" s="109" t="n"/>
      <c r="H620" t="n">
        <v>0</v>
      </c>
      <c r="I620" t="n">
        <v>0</v>
      </c>
      <c r="L620" s="111" t="n">
        <v>0</v>
      </c>
    </row>
    <row r="621">
      <c r="A621" s="144" t="n"/>
      <c r="B621" s="142" t="n"/>
      <c r="C621" s="151" t="inlineStr">
        <is>
          <t>Sum of coverage with Intransit %</t>
        </is>
      </c>
      <c r="D621" s="151" t="n"/>
      <c r="E621" s="152" t="n"/>
      <c r="F621" s="152" t="n"/>
      <c r="G621" s="152" t="n"/>
      <c r="H621" s="152" t="n"/>
      <c r="I621" s="152" t="n"/>
      <c r="J621" s="152" t="n"/>
      <c r="K621" s="152" t="n"/>
      <c r="L621" s="153" t="n"/>
      <c r="M621" s="41">
        <f>IFERROR((D616+E616+D618+E618+D620+E620+M622)/(D615+E615),"")</f>
        <v/>
      </c>
      <c r="N621" s="112">
        <f>IFERROR((F616+F618+F620+N622)/F615,"")</f>
        <v/>
      </c>
      <c r="O621" s="112">
        <f>IFERROR((G616+H616+G618+H618+G620+H620+O622)/(G615+H615),"")</f>
        <v/>
      </c>
      <c r="P621" s="112">
        <f>IFERROR((I616+I618+I620+P622)/I615,"")</f>
        <v/>
      </c>
    </row>
    <row r="622">
      <c r="A622" s="144" t="n"/>
      <c r="B622" s="142" t="n"/>
      <c r="C622" s="113" t="inlineStr">
        <is>
          <t>Sum of Next_month_FC</t>
        </is>
      </c>
      <c r="D622" s="113" t="n"/>
      <c r="E622" s="14" t="n"/>
      <c r="F622" s="14" t="n"/>
      <c r="G622" s="14" t="n"/>
      <c r="H622" s="14" t="n"/>
      <c r="I622" s="14" t="n"/>
      <c r="J622" s="14" t="n"/>
      <c r="K622" s="14" t="n"/>
      <c r="L622" s="114" t="n"/>
      <c r="M622" s="102">
        <f>SUMIF(Working!$A:$A,$A615,Working!AF:AF)-SUMIF(Working!$A:$A,$A615,Working!P:P)</f>
        <v/>
      </c>
      <c r="N622" s="49">
        <f>SUMIF(Working!$A:$A,$A615,Working!AG:AG)-SUMIF(Working!$A:$A,$A615,Working!S:S)</f>
        <v/>
      </c>
      <c r="O622" s="49">
        <f>SUMIF(Working!$A:$A,$A615,Working!AH:AH)-SUMIF(Working!$A:$A,$A615,Working!R:R)</f>
        <v/>
      </c>
      <c r="P622" s="49">
        <f>SUMIF(Working!$A:$A,$A615,Working!AI:AI)-SUMIF(Working!$A:$A,$A615,Working!Q:Q)</f>
        <v/>
      </c>
    </row>
    <row r="623">
      <c r="A623" s="144" t="n"/>
      <c r="B623" s="142" t="n"/>
      <c r="C623" s="109" t="inlineStr">
        <is>
          <t>Sum of Closing estimate</t>
        </is>
      </c>
      <c r="D623" s="109" t="n">
        <v>0</v>
      </c>
      <c r="E623" t="n">
        <v>0</v>
      </c>
      <c r="F623" t="n">
        <v>0</v>
      </c>
      <c r="G623" t="n">
        <v>0</v>
      </c>
      <c r="H623" t="n">
        <v>0</v>
      </c>
      <c r="I623" t="n">
        <v>0</v>
      </c>
      <c r="J623" t="n">
        <v>0</v>
      </c>
      <c r="K623" t="n">
        <v>0</v>
      </c>
      <c r="L623" s="111" t="n">
        <v>0</v>
      </c>
      <c r="M623" s="130" t="n"/>
      <c r="N623" s="130" t="n"/>
      <c r="O623" s="130" t="n"/>
      <c r="P623" s="130" t="n"/>
      <c r="Q623" s="130" t="n"/>
      <c r="R623" s="130" t="n"/>
    </row>
    <row r="624">
      <c r="A624" s="144" t="n"/>
      <c r="B624" s="142" t="n"/>
      <c r="C624" s="131" t="inlineStr">
        <is>
          <t>Sum of Next month coverage%</t>
        </is>
      </c>
      <c r="D624" s="131" t="n"/>
      <c r="E624" s="132" t="n"/>
      <c r="F624" s="132" t="n"/>
      <c r="G624" s="132" t="n"/>
      <c r="H624" s="132" t="n"/>
      <c r="I624" s="132" t="n"/>
      <c r="J624" s="132" t="n"/>
      <c r="K624" s="132" t="n"/>
      <c r="L624" s="133" t="n"/>
    </row>
    <row r="625">
      <c r="A625" s="143" t="n">
        <v>1601988</v>
      </c>
      <c r="B625" s="141" t="inlineStr">
        <is>
          <t>#N/A</t>
        </is>
      </c>
      <c r="C625" s="138" t="inlineStr">
        <is>
          <t>Sum of forecast</t>
        </is>
      </c>
      <c r="D625" s="138" t="n">
        <v>0</v>
      </c>
      <c r="E625" s="139" t="n">
        <v>0</v>
      </c>
      <c r="F625" s="139" t="n">
        <v>0</v>
      </c>
      <c r="G625" s="139" t="n"/>
      <c r="H625" s="139" t="n">
        <v>0</v>
      </c>
      <c r="I625" s="139" t="n">
        <v>0</v>
      </c>
      <c r="J625" s="139" t="n">
        <v>0</v>
      </c>
      <c r="K625" s="139" t="n">
        <v>0</v>
      </c>
      <c r="L625" s="140" t="n">
        <v>0</v>
      </c>
      <c r="M625" s="102">
        <f>(D625+E625)*Q625</f>
        <v/>
      </c>
      <c r="N625" s="104">
        <f>F625*Q625</f>
        <v/>
      </c>
      <c r="O625" s="104">
        <f>(G625+H625)*Q625</f>
        <v/>
      </c>
      <c r="P625" s="104">
        <f>I625*Q625</f>
        <v/>
      </c>
      <c r="Q625" s="14">
        <f>(J626+J628+J630+R625)/J625</f>
        <v/>
      </c>
      <c r="R625" s="14" t="n">
        <v>20</v>
      </c>
    </row>
    <row r="626">
      <c r="A626" s="144" t="n"/>
      <c r="B626" s="142" t="n"/>
      <c r="C626" s="109" t="inlineStr">
        <is>
          <t>Sum of invoice</t>
        </is>
      </c>
      <c r="D626" s="109" t="n">
        <v>0</v>
      </c>
      <c r="E626" t="n">
        <v>0</v>
      </c>
      <c r="F626" t="n">
        <v>0</v>
      </c>
      <c r="H626" t="n">
        <v>0</v>
      </c>
      <c r="I626" t="n">
        <v>0</v>
      </c>
      <c r="J626" t="n">
        <v>0</v>
      </c>
      <c r="K626" t="n">
        <v>0</v>
      </c>
      <c r="L626" s="111" t="n">
        <v>0</v>
      </c>
      <c r="M626" s="102">
        <f>M625-(D626+E626+D628+E628+D630+E630)</f>
        <v/>
      </c>
      <c r="N626" s="104">
        <f>N625-(F626+F628+F630)</f>
        <v/>
      </c>
      <c r="O626" s="104">
        <f>O625-(G626+H626+G628+H628+G630+H630)</f>
        <v/>
      </c>
      <c r="P626" s="104">
        <f>P625-(I626+I628+I630)</f>
        <v/>
      </c>
      <c r="Q626" s="14" t="n"/>
      <c r="R626" s="14" t="n"/>
    </row>
    <row r="627">
      <c r="A627" s="144" t="n"/>
      <c r="B627" s="142" t="n"/>
      <c r="C627" s="131" t="inlineStr">
        <is>
          <t>Sum of Billing % of FC</t>
        </is>
      </c>
      <c r="D627" s="131" t="n"/>
      <c r="E627" s="132" t="n"/>
      <c r="F627" s="132" t="n"/>
      <c r="G627" s="132" t="n"/>
      <c r="H627" s="132" t="n"/>
      <c r="I627" s="132" t="n"/>
      <c r="J627" s="132" t="n"/>
      <c r="K627" s="132" t="n"/>
      <c r="L627" s="133" t="n"/>
    </row>
    <row r="628">
      <c r="A628" s="144" t="n"/>
      <c r="B628" s="142" t="n"/>
      <c r="C628" s="109" t="inlineStr">
        <is>
          <t>Sum of on_hand</t>
        </is>
      </c>
      <c r="D628" s="109" t="n">
        <v>0</v>
      </c>
      <c r="E628" t="n">
        <v>0</v>
      </c>
      <c r="F628" t="n">
        <v>0</v>
      </c>
      <c r="H628" t="n">
        <v>0</v>
      </c>
      <c r="I628" t="n">
        <v>0</v>
      </c>
      <c r="J628" t="n">
        <v>0</v>
      </c>
      <c r="K628" t="n">
        <v>0</v>
      </c>
      <c r="L628" s="111" t="n">
        <v>0</v>
      </c>
      <c r="M628" s="41">
        <f>IFERROR((D626+E626+D628+E628+D630+E630+M629)/(D625+E625),"")</f>
        <v/>
      </c>
      <c r="N628" s="112">
        <f>IFERROR((F626+F628+F630+N629)/F625,"")</f>
        <v/>
      </c>
      <c r="O628" s="112">
        <f>IFERROR((G626+H626+G628+H628+G630+H630+O629)/(G625+H625),"")</f>
        <v/>
      </c>
      <c r="P628" s="112">
        <f>IFERROR((I626+I628+I630+P629)/I625,"")</f>
        <v/>
      </c>
    </row>
    <row r="629">
      <c r="A629" s="144" t="n"/>
      <c r="B629" s="142" t="n"/>
      <c r="C629" s="131" t="inlineStr">
        <is>
          <t xml:space="preserve">Sum of Inv+Onhand % </t>
        </is>
      </c>
      <c r="D629" s="131" t="n"/>
      <c r="E629" s="132" t="n"/>
      <c r="F629" s="132" t="n"/>
      <c r="G629" s="132" t="n"/>
      <c r="H629" s="132" t="n"/>
      <c r="I629" s="132" t="n"/>
      <c r="J629" s="132" t="n"/>
      <c r="K629" s="132" t="n"/>
      <c r="L629" s="133" t="n"/>
      <c r="M629" s="102" t="n"/>
      <c r="N629" s="102" t="n"/>
      <c r="O629" s="102" t="n"/>
      <c r="P629" s="102" t="n"/>
    </row>
    <row r="630">
      <c r="A630" s="144" t="n"/>
      <c r="B630" s="142" t="n"/>
      <c r="C630" s="109" t="inlineStr">
        <is>
          <t>Sum of in_transit</t>
        </is>
      </c>
      <c r="D630" s="109" t="n">
        <v>0</v>
      </c>
      <c r="E630" t="n">
        <v>0</v>
      </c>
      <c r="F630" t="n">
        <v>0</v>
      </c>
      <c r="H630" t="n">
        <v>0</v>
      </c>
      <c r="I630" t="n">
        <v>0</v>
      </c>
      <c r="J630" t="n">
        <v>0</v>
      </c>
      <c r="K630" t="n">
        <v>0</v>
      </c>
      <c r="L630" s="111" t="n">
        <v>0</v>
      </c>
    </row>
    <row r="631">
      <c r="A631" s="144" t="n"/>
      <c r="B631" s="142" t="n"/>
      <c r="C631" s="151" t="inlineStr">
        <is>
          <t>Sum of coverage with Intransit %</t>
        </is>
      </c>
      <c r="D631" s="151" t="n"/>
      <c r="E631" s="152" t="n"/>
      <c r="F631" s="152" t="n"/>
      <c r="G631" s="152" t="n"/>
      <c r="H631" s="152" t="n"/>
      <c r="I631" s="152" t="n"/>
      <c r="J631" s="152" t="n"/>
      <c r="K631" s="152" t="n"/>
      <c r="L631" s="153" t="n"/>
      <c r="M631" s="41">
        <f>IFERROR((D626+E626+D628+E628+D630+E630+M632)/(D625+E625),"")</f>
        <v/>
      </c>
      <c r="N631" s="112">
        <f>IFERROR((F626+F628+F630+N632)/F625,"")</f>
        <v/>
      </c>
      <c r="O631" s="112">
        <f>IFERROR((G626+H626+G628+H628+G630+H630+O632)/(G625+H625),"")</f>
        <v/>
      </c>
      <c r="P631" s="112">
        <f>IFERROR((I626+I628+I630+P632)/I625,"")</f>
        <v/>
      </c>
    </row>
    <row r="632">
      <c r="A632" s="144" t="n"/>
      <c r="B632" s="142" t="n"/>
      <c r="C632" s="113" t="inlineStr">
        <is>
          <t>Sum of Next_month_FC</t>
        </is>
      </c>
      <c r="D632" s="113" t="n"/>
      <c r="E632" s="14" t="n"/>
      <c r="F632" s="14" t="n"/>
      <c r="G632" s="14" t="n"/>
      <c r="H632" s="14" t="n"/>
      <c r="I632" s="14" t="n"/>
      <c r="J632" s="14" t="n"/>
      <c r="K632" s="14" t="n"/>
      <c r="L632" s="114" t="n"/>
      <c r="M632" s="102">
        <f>SUMIF(Working!$A:$A,$A625,Working!AF:AF)-SUMIF(Working!$A:$A,$A625,Working!P:P)</f>
        <v/>
      </c>
      <c r="N632" s="49">
        <f>SUMIF(Working!$A:$A,$A625,Working!AG:AG)-SUMIF(Working!$A:$A,$A625,Working!S:S)</f>
        <v/>
      </c>
      <c r="O632" s="49">
        <f>SUMIF(Working!$A:$A,$A625,Working!AH:AH)-SUMIF(Working!$A:$A,$A625,Working!R:R)</f>
        <v/>
      </c>
      <c r="P632" s="49">
        <f>SUMIF(Working!$A:$A,$A625,Working!AI:AI)-SUMIF(Working!$A:$A,$A625,Working!Q:Q)</f>
        <v/>
      </c>
    </row>
    <row r="633">
      <c r="A633" s="144" t="n"/>
      <c r="B633" s="142" t="n"/>
      <c r="C633" s="109" t="inlineStr">
        <is>
          <t>Sum of Closing estimate</t>
        </is>
      </c>
      <c r="D633" s="109" t="n">
        <v>0</v>
      </c>
      <c r="E633" t="n">
        <v>0</v>
      </c>
      <c r="F633" t="n">
        <v>0</v>
      </c>
      <c r="G633" t="n">
        <v>0</v>
      </c>
      <c r="H633" t="n">
        <v>0</v>
      </c>
      <c r="I633" t="n">
        <v>0</v>
      </c>
      <c r="J633" t="n">
        <v>0</v>
      </c>
      <c r="K633" t="n">
        <v>0</v>
      </c>
      <c r="L633" s="111" t="n">
        <v>0</v>
      </c>
      <c r="M633" s="130" t="n"/>
      <c r="N633" s="130" t="n"/>
      <c r="O633" s="130" t="n"/>
      <c r="P633" s="130" t="n"/>
      <c r="Q633" s="130" t="n"/>
      <c r="R633" s="130" t="n"/>
    </row>
    <row r="634">
      <c r="A634" s="144" t="n"/>
      <c r="B634" s="142" t="n"/>
      <c r="C634" s="131" t="inlineStr">
        <is>
          <t>Sum of Next month coverage%</t>
        </is>
      </c>
      <c r="D634" s="131" t="n"/>
      <c r="E634" s="132" t="n"/>
      <c r="F634" s="132" t="n"/>
      <c r="G634" s="132" t="n"/>
      <c r="H634" s="132" t="n"/>
      <c r="I634" s="132" t="n"/>
      <c r="J634" s="132" t="n"/>
      <c r="K634" s="132" t="n"/>
      <c r="L634" s="133" t="n"/>
    </row>
    <row r="635">
      <c r="A635" s="143" t="n">
        <v>1601997</v>
      </c>
      <c r="B635" s="141" t="inlineStr">
        <is>
          <t>COL T/PASTE TOTAL 25G</t>
        </is>
      </c>
      <c r="C635" s="138" t="inlineStr">
        <is>
          <t>Sum of forecast</t>
        </is>
      </c>
      <c r="D635" s="138" t="n">
        <v>0</v>
      </c>
      <c r="E635" s="139" t="n">
        <v>0</v>
      </c>
      <c r="F635" s="139" t="n">
        <v>0</v>
      </c>
      <c r="G635" s="139" t="n"/>
      <c r="H635" s="139" t="n">
        <v>0</v>
      </c>
      <c r="I635" s="139" t="n">
        <v>0</v>
      </c>
      <c r="J635" s="139" t="n">
        <v>0</v>
      </c>
      <c r="K635" s="139" t="n">
        <v>0</v>
      </c>
      <c r="L635" s="140" t="n">
        <v>0</v>
      </c>
      <c r="M635" s="102">
        <f>(D635+E635)*Q635</f>
        <v/>
      </c>
      <c r="N635" s="104">
        <f>F635*Q635</f>
        <v/>
      </c>
      <c r="O635" s="104">
        <f>(G635+H635)*Q635</f>
        <v/>
      </c>
      <c r="P635" s="104">
        <f>I635*Q635</f>
        <v/>
      </c>
      <c r="Q635" s="14">
        <f>(J636+J638+J640+R635)/J635</f>
        <v/>
      </c>
      <c r="R635" s="14" t="n">
        <v>20</v>
      </c>
    </row>
    <row r="636">
      <c r="A636" s="144" t="n"/>
      <c r="B636" s="142" t="n"/>
      <c r="C636" s="109" t="inlineStr">
        <is>
          <t>Sum of invoice</t>
        </is>
      </c>
      <c r="D636" s="109" t="n">
        <v>0</v>
      </c>
      <c r="E636" t="n">
        <v>0</v>
      </c>
      <c r="F636" t="n">
        <v>0</v>
      </c>
      <c r="H636" t="n">
        <v>0</v>
      </c>
      <c r="I636" t="n">
        <v>0</v>
      </c>
      <c r="J636" t="n">
        <v>0</v>
      </c>
      <c r="K636" t="n">
        <v>0</v>
      </c>
      <c r="L636" s="111" t="n">
        <v>0</v>
      </c>
      <c r="M636" s="102">
        <f>M635-(D636+E636+D638+E638+D640+E640)</f>
        <v/>
      </c>
      <c r="N636" s="104">
        <f>N635-(F636+F638+F640)</f>
        <v/>
      </c>
      <c r="O636" s="104">
        <f>O635-(G636+H636+G638+H638+G640+H640)</f>
        <v/>
      </c>
      <c r="P636" s="104">
        <f>P635-(I636+I638+I640)</f>
        <v/>
      </c>
      <c r="Q636" s="14" t="n"/>
      <c r="R636" s="14" t="n"/>
    </row>
    <row r="637">
      <c r="A637" s="144" t="n"/>
      <c r="B637" s="142" t="n"/>
      <c r="C637" s="131" t="inlineStr">
        <is>
          <t>Sum of Billing % of FC</t>
        </is>
      </c>
      <c r="D637" s="131" t="n"/>
      <c r="E637" s="132" t="n"/>
      <c r="F637" s="132" t="n"/>
      <c r="G637" s="132" t="n"/>
      <c r="H637" s="132" t="n"/>
      <c r="I637" s="132" t="n"/>
      <c r="J637" s="132" t="n"/>
      <c r="K637" s="132" t="n"/>
      <c r="L637" s="133" t="n"/>
    </row>
    <row r="638">
      <c r="A638" s="144" t="n"/>
      <c r="B638" s="142" t="n"/>
      <c r="C638" s="109" t="inlineStr">
        <is>
          <t>Sum of on_hand</t>
        </is>
      </c>
      <c r="D638" s="109" t="n">
        <v>603</v>
      </c>
      <c r="E638" t="n">
        <v>9160</v>
      </c>
      <c r="F638" t="n">
        <v>0</v>
      </c>
      <c r="H638" t="n">
        <v>68</v>
      </c>
      <c r="I638" t="n">
        <v>248274</v>
      </c>
      <c r="J638" t="n">
        <v>0</v>
      </c>
      <c r="K638" t="n">
        <v>0</v>
      </c>
      <c r="L638" s="111" t="n">
        <v>258105</v>
      </c>
      <c r="M638" s="41">
        <f>IFERROR((D636+E636+D638+E638+D640+E640+M639)/(D635+E635),"")</f>
        <v/>
      </c>
      <c r="N638" s="112">
        <f>IFERROR((F636+F638+F640+N639)/F635,"")</f>
        <v/>
      </c>
      <c r="O638" s="112">
        <f>IFERROR((G636+H636+G638+H638+G640+H640+O639)/(G635+H635),"")</f>
        <v/>
      </c>
      <c r="P638" s="112">
        <f>IFERROR((I636+I638+I640+P639)/I635,"")</f>
        <v/>
      </c>
    </row>
    <row r="639">
      <c r="A639" s="144" t="n"/>
      <c r="B639" s="142" t="n"/>
      <c r="C639" s="131" t="inlineStr">
        <is>
          <t xml:space="preserve">Sum of Inv+Onhand % </t>
        </is>
      </c>
      <c r="D639" s="131" t="n"/>
      <c r="E639" s="132" t="n"/>
      <c r="F639" s="132" t="n"/>
      <c r="G639" s="132" t="n"/>
      <c r="H639" s="132" t="n"/>
      <c r="I639" s="132" t="n"/>
      <c r="J639" s="132" t="n"/>
      <c r="K639" s="132" t="n"/>
      <c r="L639" s="133" t="n"/>
      <c r="M639" s="102" t="n"/>
      <c r="N639" s="102" t="n"/>
      <c r="O639" s="102" t="n"/>
      <c r="P639" s="102" t="n"/>
    </row>
    <row r="640">
      <c r="A640" s="144" t="n"/>
      <c r="B640" s="142" t="n"/>
      <c r="C640" s="109" t="inlineStr">
        <is>
          <t>Sum of in_transit</t>
        </is>
      </c>
      <c r="D640" s="109" t="n">
        <v>0</v>
      </c>
      <c r="E640" t="n">
        <v>0</v>
      </c>
      <c r="F640" t="n">
        <v>0</v>
      </c>
      <c r="H640" t="n">
        <v>0</v>
      </c>
      <c r="I640" t="n">
        <v>1776</v>
      </c>
      <c r="J640" t="n">
        <v>0</v>
      </c>
      <c r="K640" t="n">
        <v>0</v>
      </c>
      <c r="L640" s="111" t="n">
        <v>1776</v>
      </c>
    </row>
    <row r="641">
      <c r="A641" s="144" t="n"/>
      <c r="B641" s="142" t="n"/>
      <c r="C641" s="151" t="inlineStr">
        <is>
          <t>Sum of coverage with Intransit %</t>
        </is>
      </c>
      <c r="D641" s="151" t="n"/>
      <c r="E641" s="152" t="n"/>
      <c r="F641" s="152" t="n"/>
      <c r="G641" s="152" t="n"/>
      <c r="H641" s="152" t="n"/>
      <c r="I641" s="152" t="n"/>
      <c r="J641" s="152" t="n"/>
      <c r="K641" s="152" t="n"/>
      <c r="L641" s="153" t="n"/>
      <c r="M641" s="41">
        <f>IFERROR((D636+E636+D638+E638+D640+E640+M642)/(D635+E635),"")</f>
        <v/>
      </c>
      <c r="N641" s="112">
        <f>IFERROR((F636+F638+F640+N642)/F635,"")</f>
        <v/>
      </c>
      <c r="O641" s="112">
        <f>IFERROR((G636+H636+G638+H638+G640+H640+O642)/(G635+H635),"")</f>
        <v/>
      </c>
      <c r="P641" s="112">
        <f>IFERROR((I636+I638+I640+P642)/I635,"")</f>
        <v/>
      </c>
    </row>
    <row r="642">
      <c r="A642" s="144" t="n"/>
      <c r="B642" s="142" t="n"/>
      <c r="C642" s="113" t="inlineStr">
        <is>
          <t>Sum of Next_month_FC</t>
        </is>
      </c>
      <c r="D642" s="113" t="n"/>
      <c r="E642" s="14" t="n"/>
      <c r="F642" s="14" t="n"/>
      <c r="G642" s="14" t="n"/>
      <c r="H642" s="14" t="n"/>
      <c r="I642" s="14" t="n"/>
      <c r="J642" s="14" t="n"/>
      <c r="K642" s="14" t="n"/>
      <c r="L642" s="114" t="n"/>
      <c r="M642" s="102">
        <f>SUMIF(Working!$A:$A,$A635,Working!AF:AF)-SUMIF(Working!$A:$A,$A635,Working!P:P)</f>
        <v/>
      </c>
      <c r="N642" s="49">
        <f>SUMIF(Working!$A:$A,$A635,Working!AG:AG)-SUMIF(Working!$A:$A,$A635,Working!S:S)</f>
        <v/>
      </c>
      <c r="O642" s="49">
        <f>SUMIF(Working!$A:$A,$A635,Working!AH:AH)-SUMIF(Working!$A:$A,$A635,Working!R:R)</f>
        <v/>
      </c>
      <c r="P642" s="49">
        <f>SUMIF(Working!$A:$A,$A635,Working!AI:AI)-SUMIF(Working!$A:$A,$A635,Working!Q:Q)</f>
        <v/>
      </c>
    </row>
    <row r="643">
      <c r="A643" s="144" t="n"/>
      <c r="B643" s="142" t="n"/>
      <c r="C643" s="109" t="inlineStr">
        <is>
          <t>Sum of Closing estimate</t>
        </is>
      </c>
      <c r="D643" s="109" t="n">
        <v>603</v>
      </c>
      <c r="E643" t="n">
        <v>9160</v>
      </c>
      <c r="F643" t="n">
        <v>0</v>
      </c>
      <c r="G643" t="n">
        <v>0</v>
      </c>
      <c r="H643" t="n">
        <v>68</v>
      </c>
      <c r="I643" t="n">
        <v>250050</v>
      </c>
      <c r="J643" t="n">
        <v>0</v>
      </c>
      <c r="K643" t="n">
        <v>0</v>
      </c>
      <c r="L643" s="111" t="n">
        <v>259881</v>
      </c>
      <c r="M643" s="130" t="n"/>
      <c r="N643" s="130" t="n"/>
      <c r="O643" s="130" t="n"/>
      <c r="P643" s="130" t="n"/>
      <c r="Q643" s="130" t="n"/>
      <c r="R643" s="130" t="n"/>
    </row>
    <row r="644">
      <c r="A644" s="144" t="n"/>
      <c r="B644" s="142" t="n"/>
      <c r="C644" s="131" t="inlineStr">
        <is>
          <t>Sum of Next month coverage%</t>
        </is>
      </c>
      <c r="D644" s="131" t="n"/>
      <c r="E644" s="132" t="n"/>
      <c r="F644" s="132" t="n"/>
      <c r="G644" s="132" t="n"/>
      <c r="H644" s="132" t="n"/>
      <c r="I644" s="132" t="n"/>
      <c r="J644" s="132" t="n"/>
      <c r="K644" s="132" t="n"/>
      <c r="L644" s="133" t="n"/>
    </row>
    <row r="645">
      <c r="A645" s="143" t="n">
        <v>1602104</v>
      </c>
      <c r="B645" s="141" t="inlineStr">
        <is>
          <t>COL HERBAL 200 GMS</t>
        </is>
      </c>
      <c r="C645" s="138" t="inlineStr">
        <is>
          <t>Sum of forecast</t>
        </is>
      </c>
      <c r="D645" s="138" t="n">
        <v>17806</v>
      </c>
      <c r="E645" s="139" t="n">
        <v>0</v>
      </c>
      <c r="F645" s="139" t="n">
        <v>6868</v>
      </c>
      <c r="G645" s="139" t="n"/>
      <c r="H645" s="139" t="n">
        <v>6102</v>
      </c>
      <c r="I645" s="139" t="n">
        <v>1882</v>
      </c>
      <c r="J645" s="139" t="n">
        <v>10720</v>
      </c>
      <c r="K645" s="139" t="n">
        <v>0</v>
      </c>
      <c r="L645" s="140" t="n">
        <v>43378</v>
      </c>
      <c r="M645" s="102">
        <f>(D645+E645)*Q645</f>
        <v/>
      </c>
      <c r="N645" s="104">
        <f>F645*Q645</f>
        <v/>
      </c>
      <c r="O645" s="104">
        <f>(G645+H645)*Q645</f>
        <v/>
      </c>
      <c r="P645" s="104">
        <f>I645*Q645</f>
        <v/>
      </c>
      <c r="Q645" s="14">
        <f>(J646+J648+J650+R645)/J645</f>
        <v/>
      </c>
      <c r="R645" s="14" t="n">
        <v>20</v>
      </c>
    </row>
    <row r="646">
      <c r="A646" s="144" t="n"/>
      <c r="B646" s="142" t="n"/>
      <c r="C646" s="109" t="inlineStr">
        <is>
          <t>Sum of invoice</t>
        </is>
      </c>
      <c r="D646" s="109" t="n">
        <v>11916</v>
      </c>
      <c r="E646" t="n">
        <v>0</v>
      </c>
      <c r="F646" t="n">
        <v>1967</v>
      </c>
      <c r="H646" t="n">
        <v>1290</v>
      </c>
      <c r="I646" t="n">
        <v>192</v>
      </c>
      <c r="J646" t="n">
        <v>3042</v>
      </c>
      <c r="K646" t="n">
        <v>0</v>
      </c>
      <c r="L646" s="111" t="n">
        <v>18407</v>
      </c>
      <c r="M646" s="102">
        <f>M645-(D646+E646+D648+E648+D650+E650)</f>
        <v/>
      </c>
      <c r="N646" s="104">
        <f>N645-(F646+F648+F650)</f>
        <v/>
      </c>
      <c r="O646" s="104">
        <f>O645-(G646+H646+G648+H648+G650+H650)</f>
        <v/>
      </c>
      <c r="P646" s="104">
        <f>P645-(I646+I648+I650)</f>
        <v/>
      </c>
      <c r="Q646" s="14" t="n"/>
      <c r="R646" s="14" t="n"/>
    </row>
    <row r="647">
      <c r="A647" s="144" t="n"/>
      <c r="B647" s="142" t="n"/>
      <c r="C647" s="131" t="inlineStr">
        <is>
          <t>Sum of Billing % of FC</t>
        </is>
      </c>
      <c r="D647" s="131" t="n">
        <v>0.6692126249578794</v>
      </c>
      <c r="E647" s="132" t="n"/>
      <c r="F647" s="132" t="n">
        <v>0.2864006988934187</v>
      </c>
      <c r="G647" s="132" t="n"/>
      <c r="H647" s="132" t="n">
        <v>0.2114060963618486</v>
      </c>
      <c r="I647" s="132" t="n">
        <v>0.10201912858661</v>
      </c>
      <c r="J647" s="132" t="n">
        <v>0.2837686567164179</v>
      </c>
      <c r="K647" s="132" t="n"/>
      <c r="L647" s="133" t="n">
        <v>0.4243395269491447</v>
      </c>
    </row>
    <row r="648">
      <c r="A648" s="144" t="n"/>
      <c r="B648" s="142" t="n"/>
      <c r="C648" s="109" t="inlineStr">
        <is>
          <t>Sum of on_hand</t>
        </is>
      </c>
      <c r="D648" s="109" t="n">
        <v>6329</v>
      </c>
      <c r="E648" t="n">
        <v>43</v>
      </c>
      <c r="F648" t="n">
        <v>6539</v>
      </c>
      <c r="H648" t="n">
        <v>2588</v>
      </c>
      <c r="I648" t="n">
        <v>5493</v>
      </c>
      <c r="J648" t="n">
        <v>6384</v>
      </c>
      <c r="K648" t="n">
        <v>1212</v>
      </c>
      <c r="L648" s="111" t="n">
        <v>28588</v>
      </c>
      <c r="M648" s="41">
        <f>IFERROR((D646+E646+D648+E648+D650+E650+M649)/(D645+E645),"")</f>
        <v/>
      </c>
      <c r="N648" s="112">
        <f>IFERROR((F646+F648+F650+N649)/F645,"")</f>
        <v/>
      </c>
      <c r="O648" s="112">
        <f>IFERROR((G646+H646+G648+H648+G650+H650+O649)/(G645+H645),"")</f>
        <v/>
      </c>
      <c r="P648" s="112">
        <f>IFERROR((I646+I648+I650+P649)/I645,"")</f>
        <v/>
      </c>
    </row>
    <row r="649">
      <c r="A649" s="144" t="n"/>
      <c r="B649" s="142" t="n"/>
      <c r="C649" s="131" t="inlineStr">
        <is>
          <t xml:space="preserve">Sum of Inv+Onhand % </t>
        </is>
      </c>
      <c r="D649" s="131" t="n">
        <v>1.024654610805346</v>
      </c>
      <c r="E649" s="132" t="n"/>
      <c r="F649" s="132" t="n">
        <v>1.23849737914968</v>
      </c>
      <c r="G649" s="132" t="n"/>
      <c r="H649" s="132" t="n">
        <v>0.6355293346443789</v>
      </c>
      <c r="I649" s="132" t="n">
        <v>3.020722635494155</v>
      </c>
      <c r="J649" s="132" t="n">
        <v>0.8792910447761194</v>
      </c>
      <c r="K649" s="132" t="n"/>
      <c r="L649" s="133" t="n">
        <v>1.083383281847941</v>
      </c>
      <c r="M649" s="102" t="n"/>
      <c r="N649" s="102" t="n"/>
      <c r="O649" s="102" t="n"/>
      <c r="P649" s="102" t="n"/>
    </row>
    <row r="650">
      <c r="A650" s="144" t="n"/>
      <c r="B650" s="142" t="n"/>
      <c r="C650" s="109" t="inlineStr">
        <is>
          <t>Sum of in_transit</t>
        </is>
      </c>
      <c r="D650" s="109" t="n">
        <v>378</v>
      </c>
      <c r="E650" t="n">
        <v>0</v>
      </c>
      <c r="F650" t="n">
        <v>0</v>
      </c>
      <c r="H650" t="n">
        <v>0</v>
      </c>
      <c r="I650" t="n">
        <v>0</v>
      </c>
      <c r="J650" t="n">
        <v>390</v>
      </c>
      <c r="K650" t="n">
        <v>600</v>
      </c>
      <c r="L650" s="111" t="n">
        <v>1368</v>
      </c>
    </row>
    <row r="651">
      <c r="A651" s="144" t="n"/>
      <c r="B651" s="142" t="n"/>
      <c r="C651" s="151" t="inlineStr">
        <is>
          <t>Sum of coverage with Intransit %</t>
        </is>
      </c>
      <c r="D651" s="151" t="n">
        <v>1.045883410086488</v>
      </c>
      <c r="E651" s="152" t="n"/>
      <c r="F651" s="152" t="n">
        <v>1.23849737914968</v>
      </c>
      <c r="G651" s="152" t="n"/>
      <c r="H651" s="152" t="n">
        <v>0.6355293346443789</v>
      </c>
      <c r="I651" s="152" t="n">
        <v>3.020722635494155</v>
      </c>
      <c r="J651" s="152" t="n">
        <v>0.9156716417910448</v>
      </c>
      <c r="K651" s="152" t="n"/>
      <c r="L651" s="153" t="n">
        <v>1.114920005532759</v>
      </c>
      <c r="M651" s="41">
        <f>IFERROR((D646+E646+D648+E648+D650+E650+M652)/(D645+E645),"")</f>
        <v/>
      </c>
      <c r="N651" s="112">
        <f>IFERROR((F646+F648+F650+N652)/F645,"")</f>
        <v/>
      </c>
      <c r="O651" s="112">
        <f>IFERROR((G646+H646+G648+H648+G650+H650+O652)/(G645+H645),"")</f>
        <v/>
      </c>
      <c r="P651" s="112">
        <f>IFERROR((I646+I648+I650+P652)/I645,"")</f>
        <v/>
      </c>
    </row>
    <row r="652">
      <c r="A652" s="144" t="n"/>
      <c r="B652" s="142" t="n"/>
      <c r="C652" s="113" t="inlineStr">
        <is>
          <t>Sum of Next_month_FC</t>
        </is>
      </c>
      <c r="D652" s="113" t="n"/>
      <c r="E652" s="14" t="n"/>
      <c r="F652" s="14" t="n"/>
      <c r="G652" s="14" t="n"/>
      <c r="H652" s="14" t="n"/>
      <c r="I652" s="14" t="n"/>
      <c r="J652" s="14" t="n"/>
      <c r="K652" s="14" t="n"/>
      <c r="L652" s="114" t="n"/>
      <c r="M652" s="102">
        <f>SUMIF(Working!$A:$A,$A645,Working!AF:AF)-SUMIF(Working!$A:$A,$A645,Working!P:P)</f>
        <v/>
      </c>
      <c r="N652" s="49">
        <f>SUMIF(Working!$A:$A,$A645,Working!AG:AG)-SUMIF(Working!$A:$A,$A645,Working!S:S)</f>
        <v/>
      </c>
      <c r="O652" s="49">
        <f>SUMIF(Working!$A:$A,$A645,Working!AH:AH)-SUMIF(Working!$A:$A,$A645,Working!R:R)</f>
        <v/>
      </c>
      <c r="P652" s="49">
        <f>SUMIF(Working!$A:$A,$A645,Working!AI:AI)-SUMIF(Working!$A:$A,$A645,Working!Q:Q)</f>
        <v/>
      </c>
    </row>
    <row r="653">
      <c r="A653" s="144" t="n"/>
      <c r="B653" s="142" t="n"/>
      <c r="C653" s="109" t="inlineStr">
        <is>
          <t>Sum of Closing estimate</t>
        </is>
      </c>
      <c r="D653" s="109" t="n">
        <v>817</v>
      </c>
      <c r="E653" t="n">
        <v>43</v>
      </c>
      <c r="F653" t="n">
        <v>1638</v>
      </c>
      <c r="G653" t="n">
        <v>0</v>
      </c>
      <c r="H653" t="n">
        <v>-2224</v>
      </c>
      <c r="I653" t="n">
        <v>3803</v>
      </c>
      <c r="J653" t="n">
        <v>-904</v>
      </c>
      <c r="K653" t="n">
        <v>1812</v>
      </c>
      <c r="L653" s="111" t="n">
        <v>4985</v>
      </c>
      <c r="M653" s="130" t="n"/>
      <c r="N653" s="130" t="n"/>
      <c r="O653" s="130" t="n"/>
      <c r="P653" s="130" t="n"/>
      <c r="Q653" s="130" t="n"/>
      <c r="R653" s="130" t="n"/>
    </row>
    <row r="654">
      <c r="A654" s="144" t="n"/>
      <c r="B654" s="142" t="n"/>
      <c r="C654" s="131" t="inlineStr">
        <is>
          <t>Sum of Next month coverage%</t>
        </is>
      </c>
      <c r="D654" s="131" t="n"/>
      <c r="E654" s="132" t="n"/>
      <c r="F654" s="132" t="n"/>
      <c r="G654" s="132" t="n"/>
      <c r="H654" s="132" t="n"/>
      <c r="I654" s="132" t="n"/>
      <c r="J654" s="132" t="n"/>
      <c r="K654" s="132" t="n"/>
      <c r="L654" s="133" t="n"/>
    </row>
    <row r="655">
      <c r="A655" s="143" t="n">
        <v>1602154</v>
      </c>
      <c r="B655" s="141" t="inlineStr">
        <is>
          <t>COL HERBAL 100 GMS</t>
        </is>
      </c>
      <c r="C655" s="138" t="inlineStr">
        <is>
          <t>Sum of forecast</t>
        </is>
      </c>
      <c r="D655" s="138" t="n">
        <v>11849</v>
      </c>
      <c r="E655" s="139" t="n">
        <v>0</v>
      </c>
      <c r="F655" s="139" t="n">
        <v>12216</v>
      </c>
      <c r="G655" s="139" t="n"/>
      <c r="H655" s="139" t="n">
        <v>4521</v>
      </c>
      <c r="I655" s="139" t="n">
        <v>943</v>
      </c>
      <c r="J655" s="139" t="n">
        <v>8747</v>
      </c>
      <c r="K655" s="139" t="n">
        <v>0</v>
      </c>
      <c r="L655" s="140" t="n">
        <v>38276</v>
      </c>
      <c r="M655" s="102">
        <f>(D655+E655)*Q655</f>
        <v/>
      </c>
      <c r="N655" s="104">
        <f>F655*Q655</f>
        <v/>
      </c>
      <c r="O655" s="104">
        <f>(G655+H655)*Q655</f>
        <v/>
      </c>
      <c r="P655" s="104">
        <f>I655*Q655</f>
        <v/>
      </c>
      <c r="Q655" s="14">
        <f>(J656+J658+J660+R655)/J655</f>
        <v/>
      </c>
      <c r="R655" s="14" t="n">
        <v>20</v>
      </c>
    </row>
    <row r="656">
      <c r="A656" s="144" t="n"/>
      <c r="B656" s="142" t="n"/>
      <c r="C656" s="109" t="inlineStr">
        <is>
          <t>Sum of invoice</t>
        </is>
      </c>
      <c r="D656" s="109" t="n">
        <v>3480</v>
      </c>
      <c r="E656" t="n">
        <v>0</v>
      </c>
      <c r="F656" t="n">
        <v>3432</v>
      </c>
      <c r="H656" t="n">
        <v>1428</v>
      </c>
      <c r="I656" t="n">
        <v>1164</v>
      </c>
      <c r="J656" t="n">
        <v>3108</v>
      </c>
      <c r="K656" t="n">
        <v>0</v>
      </c>
      <c r="L656" s="111" t="n">
        <v>12612</v>
      </c>
      <c r="M656" s="102">
        <f>M655-(D656+E656+D658+E658+D660+E660)</f>
        <v/>
      </c>
      <c r="N656" s="104">
        <f>N655-(F656+F658+F660)</f>
        <v/>
      </c>
      <c r="O656" s="104">
        <f>O655-(G656+H656+G658+H658+G660+H660)</f>
        <v/>
      </c>
      <c r="P656" s="104">
        <f>P655-(I656+I658+I660)</f>
        <v/>
      </c>
      <c r="Q656" s="14" t="n"/>
      <c r="R656" s="14" t="n"/>
    </row>
    <row r="657">
      <c r="A657" s="144" t="n"/>
      <c r="B657" s="142" t="n"/>
      <c r="C657" s="131" t="inlineStr">
        <is>
          <t>Sum of Billing % of FC</t>
        </is>
      </c>
      <c r="D657" s="131" t="n">
        <v>0.293695670520719</v>
      </c>
      <c r="E657" s="132" t="n"/>
      <c r="F657" s="132" t="n">
        <v>0.2809430255402751</v>
      </c>
      <c r="G657" s="132" t="n"/>
      <c r="H657" s="132" t="n">
        <v>0.3158593231585932</v>
      </c>
      <c r="I657" s="132" t="n">
        <v>1.234358430540827</v>
      </c>
      <c r="J657" s="132" t="n">
        <v>0.3553218246255859</v>
      </c>
      <c r="K657" s="132" t="n"/>
      <c r="L657" s="133" t="n">
        <v>0.3295015153098547</v>
      </c>
    </row>
    <row r="658">
      <c r="A658" s="144" t="n"/>
      <c r="B658" s="142" t="n"/>
      <c r="C658" s="109" t="inlineStr">
        <is>
          <t>Sum of on_hand</t>
        </is>
      </c>
      <c r="D658" s="109" t="n">
        <v>8275</v>
      </c>
      <c r="E658" t="n">
        <v>13368</v>
      </c>
      <c r="F658" t="n">
        <v>10058</v>
      </c>
      <c r="H658" t="n">
        <v>2413</v>
      </c>
      <c r="I658" t="n">
        <v>780</v>
      </c>
      <c r="J658" t="n">
        <v>5933</v>
      </c>
      <c r="K658" t="n">
        <v>624</v>
      </c>
      <c r="L658" s="111" t="n">
        <v>41451</v>
      </c>
      <c r="M658" s="41">
        <f>IFERROR((D656+E656+D658+E658+D660+E660+M659)/(D655+E655),"")</f>
        <v/>
      </c>
      <c r="N658" s="112">
        <f>IFERROR((F656+F658+F660+N659)/F655,"")</f>
        <v/>
      </c>
      <c r="O658" s="112">
        <f>IFERROR((G656+H656+G658+H658+G660+H660+O659)/(G655+H655),"")</f>
        <v/>
      </c>
      <c r="P658" s="112">
        <f>IFERROR((I656+I658+I660+P659)/I655,"")</f>
        <v/>
      </c>
    </row>
    <row r="659">
      <c r="A659" s="144" t="n"/>
      <c r="B659" s="142" t="n"/>
      <c r="C659" s="131" t="inlineStr">
        <is>
          <t xml:space="preserve">Sum of Inv+Onhand % </t>
        </is>
      </c>
      <c r="D659" s="131" t="n">
        <v>0.9920668410836357</v>
      </c>
      <c r="E659" s="132" t="n"/>
      <c r="F659" s="132" t="n">
        <v>1.104289456450557</v>
      </c>
      <c r="G659" s="132" t="n"/>
      <c r="H659" s="132" t="n">
        <v>0.849590798495908</v>
      </c>
      <c r="I659" s="132" t="n">
        <v>2.061505832449629</v>
      </c>
      <c r="J659" s="132" t="n">
        <v>1.033611523951069</v>
      </c>
      <c r="K659" s="132" t="n"/>
      <c r="L659" s="133" t="n">
        <v>1.41245166684084</v>
      </c>
      <c r="M659" s="102" t="n"/>
      <c r="N659" s="102" t="n"/>
      <c r="O659" s="102" t="n"/>
      <c r="P659" s="102" t="n"/>
    </row>
    <row r="660">
      <c r="A660" s="144" t="n"/>
      <c r="B660" s="142" t="n"/>
      <c r="C660" s="109" t="inlineStr">
        <is>
          <t>Sum of in_transit</t>
        </is>
      </c>
      <c r="D660" s="109" t="n">
        <v>0</v>
      </c>
      <c r="E660" t="n">
        <v>0</v>
      </c>
      <c r="F660" t="n">
        <v>1260</v>
      </c>
      <c r="H660" t="n">
        <v>0</v>
      </c>
      <c r="I660" t="n">
        <v>0</v>
      </c>
      <c r="J660" t="n">
        <v>600</v>
      </c>
      <c r="K660" t="n">
        <v>0</v>
      </c>
      <c r="L660" s="111" t="n">
        <v>1860</v>
      </c>
    </row>
    <row r="661">
      <c r="A661" s="144" t="n"/>
      <c r="B661" s="142" t="n"/>
      <c r="C661" s="151" t="inlineStr">
        <is>
          <t>Sum of coverage with Intransit %</t>
        </is>
      </c>
      <c r="D661" s="151" t="n">
        <v>0.9920668410836357</v>
      </c>
      <c r="E661" s="152" t="n"/>
      <c r="F661" s="152" t="n">
        <v>1.20743287491814</v>
      </c>
      <c r="G661" s="152" t="n"/>
      <c r="H661" s="152" t="n">
        <v>0.849590798495908</v>
      </c>
      <c r="I661" s="152" t="n">
        <v>2.061505832449629</v>
      </c>
      <c r="J661" s="152" t="n">
        <v>1.102206470789985</v>
      </c>
      <c r="K661" s="152" t="n"/>
      <c r="L661" s="153" t="n">
        <v>1.46104608632041</v>
      </c>
      <c r="M661" s="41">
        <f>IFERROR((D656+E656+D658+E658+D660+E660+M662)/(D655+E655),"")</f>
        <v/>
      </c>
      <c r="N661" s="112">
        <f>IFERROR((F656+F658+F660+N662)/F655,"")</f>
        <v/>
      </c>
      <c r="O661" s="112">
        <f>IFERROR((G656+H656+G658+H658+G660+H660+O662)/(G655+H655),"")</f>
        <v/>
      </c>
      <c r="P661" s="112">
        <f>IFERROR((I656+I658+I660+P662)/I655,"")</f>
        <v/>
      </c>
    </row>
    <row r="662">
      <c r="A662" s="144" t="n"/>
      <c r="B662" s="142" t="n"/>
      <c r="C662" s="113" t="inlineStr">
        <is>
          <t>Sum of Next_month_FC</t>
        </is>
      </c>
      <c r="D662" s="113" t="n"/>
      <c r="E662" s="14" t="n"/>
      <c r="F662" s="14" t="n"/>
      <c r="G662" s="14" t="n"/>
      <c r="H662" s="14" t="n"/>
      <c r="I662" s="14" t="n"/>
      <c r="J662" s="14" t="n"/>
      <c r="K662" s="14" t="n"/>
      <c r="L662" s="114" t="n"/>
      <c r="M662" s="102">
        <f>SUMIF(Working!$A:$A,$A655,Working!AF:AF)-SUMIF(Working!$A:$A,$A655,Working!P:P)</f>
        <v/>
      </c>
      <c r="N662" s="49">
        <f>SUMIF(Working!$A:$A,$A655,Working!AG:AG)-SUMIF(Working!$A:$A,$A655,Working!S:S)</f>
        <v/>
      </c>
      <c r="O662" s="49">
        <f>SUMIF(Working!$A:$A,$A655,Working!AH:AH)-SUMIF(Working!$A:$A,$A655,Working!R:R)</f>
        <v/>
      </c>
      <c r="P662" s="49">
        <f>SUMIF(Working!$A:$A,$A655,Working!AI:AI)-SUMIF(Working!$A:$A,$A655,Working!Q:Q)</f>
        <v/>
      </c>
    </row>
    <row r="663">
      <c r="A663" s="144" t="n"/>
      <c r="B663" s="142" t="n"/>
      <c r="C663" s="109" t="inlineStr">
        <is>
          <t>Sum of Closing estimate</t>
        </is>
      </c>
      <c r="D663" s="109" t="n">
        <v>-94</v>
      </c>
      <c r="E663" t="n">
        <v>13368</v>
      </c>
      <c r="F663" t="n">
        <v>2534</v>
      </c>
      <c r="G663" t="n">
        <v>0</v>
      </c>
      <c r="H663" t="n">
        <v>-680</v>
      </c>
      <c r="I663" t="n">
        <v>1001</v>
      </c>
      <c r="J663" t="n">
        <v>894</v>
      </c>
      <c r="K663" t="n">
        <v>624</v>
      </c>
      <c r="L663" s="111" t="n">
        <v>17647</v>
      </c>
      <c r="M663" s="130" t="n"/>
      <c r="N663" s="130" t="n"/>
      <c r="O663" s="130" t="n"/>
      <c r="P663" s="130" t="n"/>
      <c r="Q663" s="130" t="n"/>
      <c r="R663" s="130" t="n"/>
    </row>
    <row r="664">
      <c r="A664" s="144" t="n"/>
      <c r="B664" s="142" t="n"/>
      <c r="C664" s="131" t="inlineStr">
        <is>
          <t>Sum of Next month coverage%</t>
        </is>
      </c>
      <c r="D664" s="131" t="n"/>
      <c r="E664" s="132" t="n"/>
      <c r="F664" s="132" t="n"/>
      <c r="G664" s="132" t="n"/>
      <c r="H664" s="132" t="n"/>
      <c r="I664" s="132" t="n"/>
      <c r="J664" s="132" t="n"/>
      <c r="K664" s="132" t="n"/>
      <c r="L664" s="133" t="n"/>
    </row>
    <row r="665">
      <c r="A665" s="143" t="n">
        <v>1602265</v>
      </c>
      <c r="B665" s="141" t="inlineStr">
        <is>
          <t>Kids Barbie</t>
        </is>
      </c>
      <c r="C665" s="138" t="inlineStr">
        <is>
          <t>Sum of forecast</t>
        </is>
      </c>
      <c r="D665" s="138" t="n">
        <v>879</v>
      </c>
      <c r="E665" s="139" t="n">
        <v>0</v>
      </c>
      <c r="F665" s="139" t="n">
        <v>633</v>
      </c>
      <c r="G665" s="139" t="n"/>
      <c r="H665" s="139" t="n">
        <v>2332</v>
      </c>
      <c r="I665" s="139" t="n">
        <v>500</v>
      </c>
      <c r="J665" s="139" t="n">
        <v>2015</v>
      </c>
      <c r="K665" s="139" t="n">
        <v>0</v>
      </c>
      <c r="L665" s="140" t="n">
        <v>6359</v>
      </c>
      <c r="M665" s="102">
        <f>(D665+E665)*Q665</f>
        <v/>
      </c>
      <c r="N665" s="104">
        <f>F665*Q665</f>
        <v/>
      </c>
      <c r="O665" s="104">
        <f>(G665+H665)*Q665</f>
        <v/>
      </c>
      <c r="P665" s="104">
        <f>I665*Q665</f>
        <v/>
      </c>
      <c r="Q665" s="14">
        <f>(J666+J668+J670+R665)/J665</f>
        <v/>
      </c>
      <c r="R665" s="14" t="n">
        <v>20</v>
      </c>
    </row>
    <row r="666">
      <c r="A666" s="144" t="n"/>
      <c r="B666" s="142" t="n"/>
      <c r="C666" s="109" t="inlineStr">
        <is>
          <t>Sum of invoice</t>
        </is>
      </c>
      <c r="D666" s="109" t="n">
        <v>288</v>
      </c>
      <c r="E666" t="n">
        <v>0</v>
      </c>
      <c r="F666" t="n">
        <v>288</v>
      </c>
      <c r="H666" t="n">
        <v>760</v>
      </c>
      <c r="I666" t="n">
        <v>36</v>
      </c>
      <c r="J666" t="n">
        <v>780</v>
      </c>
      <c r="K666" t="n">
        <v>0</v>
      </c>
      <c r="L666" s="111" t="n">
        <v>2152</v>
      </c>
      <c r="M666" s="102">
        <f>M665-(D666+E666+D668+E668+D670+E670)</f>
        <v/>
      </c>
      <c r="N666" s="104">
        <f>N665-(F666+F668+F670)</f>
        <v/>
      </c>
      <c r="O666" s="104">
        <f>O665-(G666+H666+G668+H668+G670+H670)</f>
        <v/>
      </c>
      <c r="P666" s="104">
        <f>P665-(I666+I668+I670)</f>
        <v/>
      </c>
      <c r="Q666" s="14" t="n"/>
      <c r="R666" s="14" t="n"/>
    </row>
    <row r="667">
      <c r="A667" s="144" t="n"/>
      <c r="B667" s="142" t="n"/>
      <c r="C667" s="131" t="inlineStr">
        <is>
          <t>Sum of Billing % of FC</t>
        </is>
      </c>
      <c r="D667" s="131" t="n">
        <v>0.3276450511945392</v>
      </c>
      <c r="E667" s="132" t="n"/>
      <c r="F667" s="132" t="n">
        <v>0.4549763033175355</v>
      </c>
      <c r="G667" s="132" t="n"/>
      <c r="H667" s="132" t="n">
        <v>0.3259005145797599</v>
      </c>
      <c r="I667" s="132" t="n">
        <v>0.07199999999999999</v>
      </c>
      <c r="J667" s="132" t="n">
        <v>0.3870967741935484</v>
      </c>
      <c r="K667" s="132" t="n"/>
      <c r="L667" s="133" t="n">
        <v>0.3384179902500393</v>
      </c>
    </row>
    <row r="668">
      <c r="A668" s="144" t="n"/>
      <c r="B668" s="142" t="n"/>
      <c r="C668" s="109" t="inlineStr">
        <is>
          <t>Sum of on_hand</t>
        </is>
      </c>
      <c r="D668" s="109" t="n">
        <v>384</v>
      </c>
      <c r="E668" t="n">
        <v>844</v>
      </c>
      <c r="F668" t="n">
        <v>208</v>
      </c>
      <c r="H668" t="n">
        <v>1276</v>
      </c>
      <c r="I668" t="n">
        <v>1872</v>
      </c>
      <c r="J668" t="n">
        <v>1257</v>
      </c>
      <c r="K668" t="n">
        <v>8424</v>
      </c>
      <c r="L668" s="111" t="n">
        <v>14265</v>
      </c>
      <c r="M668" s="41">
        <f>IFERROR((D666+E666+D668+E668+D670+E670+M669)/(D665+E665),"")</f>
        <v/>
      </c>
      <c r="N668" s="112">
        <f>IFERROR((F666+F668+F670+N669)/F665,"")</f>
        <v/>
      </c>
      <c r="O668" s="112">
        <f>IFERROR((G666+H666+G668+H668+G670+H670+O669)/(G665+H665),"")</f>
        <v/>
      </c>
      <c r="P668" s="112">
        <f>IFERROR((I666+I668+I670+P669)/I665,"")</f>
        <v/>
      </c>
    </row>
    <row r="669">
      <c r="A669" s="144" t="n"/>
      <c r="B669" s="142" t="n"/>
      <c r="C669" s="131" t="inlineStr">
        <is>
          <t xml:space="preserve">Sum of Inv+Onhand % </t>
        </is>
      </c>
      <c r="D669" s="131" t="n">
        <v>0.764505119453925</v>
      </c>
      <c r="E669" s="132" t="n"/>
      <c r="F669" s="132" t="n">
        <v>0.7835703001579779</v>
      </c>
      <c r="G669" s="132" t="n"/>
      <c r="H669" s="132" t="n">
        <v>0.8730703259005146</v>
      </c>
      <c r="I669" s="132" t="n">
        <v>3.816</v>
      </c>
      <c r="J669" s="132" t="n">
        <v>1.010918114143921</v>
      </c>
      <c r="K669" s="132" t="n"/>
      <c r="L669" s="133" t="n">
        <v>2.581695235099859</v>
      </c>
      <c r="M669" s="102" t="n"/>
      <c r="N669" s="102" t="n"/>
      <c r="O669" s="102" t="n"/>
      <c r="P669" s="102" t="n"/>
    </row>
    <row r="670">
      <c r="A670" s="144" t="n"/>
      <c r="B670" s="142" t="n"/>
      <c r="C670" s="109" t="inlineStr">
        <is>
          <t>Sum of in_transit</t>
        </is>
      </c>
      <c r="D670" s="109" t="n">
        <v>40</v>
      </c>
      <c r="E670" t="n">
        <v>0</v>
      </c>
      <c r="F670" t="n">
        <v>0</v>
      </c>
      <c r="H670" t="n">
        <v>80</v>
      </c>
      <c r="I670" t="n">
        <v>0</v>
      </c>
      <c r="J670" t="n">
        <v>200</v>
      </c>
      <c r="K670" t="n">
        <v>0</v>
      </c>
      <c r="L670" s="111" t="n">
        <v>320</v>
      </c>
    </row>
    <row r="671">
      <c r="A671" s="144" t="n"/>
      <c r="B671" s="142" t="n"/>
      <c r="C671" s="151" t="inlineStr">
        <is>
          <t>Sum of coverage with Intransit %</t>
        </is>
      </c>
      <c r="D671" s="151" t="n">
        <v>0.8100113765642776</v>
      </c>
      <c r="E671" s="152" t="n"/>
      <c r="F671" s="152" t="n">
        <v>0.7835703001579779</v>
      </c>
      <c r="G671" s="152" t="n"/>
      <c r="H671" s="152" t="n">
        <v>0.9073756432246999</v>
      </c>
      <c r="I671" s="152" t="n">
        <v>3.816</v>
      </c>
      <c r="J671" s="152" t="n">
        <v>1.110173697270471</v>
      </c>
      <c r="K671" s="152" t="n"/>
      <c r="L671" s="153" t="n">
        <v>2.632017612832206</v>
      </c>
      <c r="M671" s="41">
        <f>IFERROR((D666+E666+D668+E668+D670+E670+M672)/(D665+E665),"")</f>
        <v/>
      </c>
      <c r="N671" s="112">
        <f>IFERROR((F666+F668+F670+N672)/F665,"")</f>
        <v/>
      </c>
      <c r="O671" s="112">
        <f>IFERROR((G666+H666+G668+H668+G670+H670+O672)/(G665+H665),"")</f>
        <v/>
      </c>
      <c r="P671" s="112">
        <f>IFERROR((I666+I668+I670+P672)/I665,"")</f>
        <v/>
      </c>
    </row>
    <row r="672">
      <c r="A672" s="144" t="n"/>
      <c r="B672" s="142" t="n"/>
      <c r="C672" s="113" t="inlineStr">
        <is>
          <t>Sum of Next_month_FC</t>
        </is>
      </c>
      <c r="D672" s="113" t="n"/>
      <c r="E672" s="14" t="n"/>
      <c r="F672" s="14" t="n"/>
      <c r="G672" s="14" t="n"/>
      <c r="H672" s="14" t="n"/>
      <c r="I672" s="14" t="n"/>
      <c r="J672" s="14" t="n"/>
      <c r="K672" s="14" t="n"/>
      <c r="L672" s="114" t="n"/>
      <c r="M672" s="102">
        <f>SUMIF(Working!$A:$A,$A665,Working!AF:AF)-SUMIF(Working!$A:$A,$A665,Working!P:P)</f>
        <v/>
      </c>
      <c r="N672" s="49">
        <f>SUMIF(Working!$A:$A,$A665,Working!AG:AG)-SUMIF(Working!$A:$A,$A665,Working!S:S)</f>
        <v/>
      </c>
      <c r="O672" s="49">
        <f>SUMIF(Working!$A:$A,$A665,Working!AH:AH)-SUMIF(Working!$A:$A,$A665,Working!R:R)</f>
        <v/>
      </c>
      <c r="P672" s="49">
        <f>SUMIF(Working!$A:$A,$A665,Working!AI:AI)-SUMIF(Working!$A:$A,$A665,Working!Q:Q)</f>
        <v/>
      </c>
    </row>
    <row r="673">
      <c r="A673" s="144" t="n"/>
      <c r="B673" s="142" t="n"/>
      <c r="C673" s="109" t="inlineStr">
        <is>
          <t>Sum of Closing estimate</t>
        </is>
      </c>
      <c r="D673" s="109" t="n">
        <v>-167</v>
      </c>
      <c r="E673" t="n">
        <v>844</v>
      </c>
      <c r="F673" t="n">
        <v>-137</v>
      </c>
      <c r="G673" t="n">
        <v>0</v>
      </c>
      <c r="H673" t="n">
        <v>-216</v>
      </c>
      <c r="I673" t="n">
        <v>1408</v>
      </c>
      <c r="J673" t="n">
        <v>222</v>
      </c>
      <c r="K673" t="n">
        <v>8424</v>
      </c>
      <c r="L673" s="111" t="n">
        <v>10378</v>
      </c>
      <c r="M673" s="130" t="n"/>
      <c r="N673" s="130" t="n"/>
      <c r="O673" s="130" t="n"/>
      <c r="P673" s="130" t="n"/>
      <c r="Q673" s="130" t="n"/>
      <c r="R673" s="130" t="n"/>
    </row>
    <row r="674">
      <c r="A674" s="144" t="n"/>
      <c r="B674" s="142" t="n"/>
      <c r="C674" s="131" t="inlineStr">
        <is>
          <t>Sum of Next month coverage%</t>
        </is>
      </c>
      <c r="D674" s="131" t="n"/>
      <c r="E674" s="132" t="n"/>
      <c r="F674" s="132" t="n"/>
      <c r="G674" s="132" t="n"/>
      <c r="H674" s="132" t="n"/>
      <c r="I674" s="132" t="n"/>
      <c r="J674" s="132" t="n"/>
      <c r="K674" s="132" t="n"/>
      <c r="L674" s="133" t="n"/>
    </row>
    <row r="675">
      <c r="A675" s="143" t="n">
        <v>1602266</v>
      </c>
      <c r="B675" s="141" t="inlineStr">
        <is>
          <t>Kids Spiderman</t>
        </is>
      </c>
      <c r="C675" s="138" t="inlineStr">
        <is>
          <t>Sum of forecast</t>
        </is>
      </c>
      <c r="D675" s="138" t="n">
        <v>719</v>
      </c>
      <c r="E675" s="139" t="n">
        <v>0</v>
      </c>
      <c r="F675" s="139" t="n">
        <v>378</v>
      </c>
      <c r="G675" s="139" t="n"/>
      <c r="H675" s="139" t="n">
        <v>1946</v>
      </c>
      <c r="I675" s="139" t="n">
        <v>500</v>
      </c>
      <c r="J675" s="139" t="n">
        <v>1960</v>
      </c>
      <c r="K675" s="139" t="n">
        <v>0</v>
      </c>
      <c r="L675" s="140" t="n">
        <v>5503</v>
      </c>
      <c r="M675" s="102">
        <f>(D675+E675)*Q675</f>
        <v/>
      </c>
      <c r="N675" s="104">
        <f>F675*Q675</f>
        <v/>
      </c>
      <c r="O675" s="104">
        <f>(G675+H675)*Q675</f>
        <v/>
      </c>
      <c r="P675" s="104">
        <f>I675*Q675</f>
        <v/>
      </c>
      <c r="Q675" s="14">
        <f>(J676+J678+J680+R675)/J675</f>
        <v/>
      </c>
      <c r="R675" s="14" t="n">
        <v>20</v>
      </c>
    </row>
    <row r="676">
      <c r="A676" s="144" t="n"/>
      <c r="B676" s="142" t="n"/>
      <c r="C676" s="109" t="inlineStr">
        <is>
          <t>Sum of invoice</t>
        </is>
      </c>
      <c r="D676" s="109" t="n">
        <v>260</v>
      </c>
      <c r="E676" t="n">
        <v>0</v>
      </c>
      <c r="F676" t="n">
        <v>168</v>
      </c>
      <c r="H676" t="n">
        <v>698</v>
      </c>
      <c r="I676" t="n">
        <v>20</v>
      </c>
      <c r="J676" t="n">
        <v>697</v>
      </c>
      <c r="K676" t="n">
        <v>0</v>
      </c>
      <c r="L676" s="111" t="n">
        <v>1843</v>
      </c>
      <c r="M676" s="102">
        <f>M675-(D676+E676+D678+E678+D680+E680)</f>
        <v/>
      </c>
      <c r="N676" s="104">
        <f>N675-(F676+F678+F680)</f>
        <v/>
      </c>
      <c r="O676" s="104">
        <f>O675-(G676+H676+G678+H678+G680+H680)</f>
        <v/>
      </c>
      <c r="P676" s="104">
        <f>P675-(I676+I678+I680)</f>
        <v/>
      </c>
      <c r="Q676" s="14" t="n"/>
      <c r="R676" s="14" t="n"/>
    </row>
    <row r="677">
      <c r="A677" s="144" t="n"/>
      <c r="B677" s="142" t="n"/>
      <c r="C677" s="131" t="inlineStr">
        <is>
          <t>Sum of Billing % of FC</t>
        </is>
      </c>
      <c r="D677" s="131" t="n">
        <v>0.3616133518776078</v>
      </c>
      <c r="E677" s="132" t="n"/>
      <c r="F677" s="132" t="n">
        <v>0.4444444444444444</v>
      </c>
      <c r="G677" s="132" t="n"/>
      <c r="H677" s="132" t="n">
        <v>0.3586844809866392</v>
      </c>
      <c r="I677" s="132" t="n">
        <v>0.04</v>
      </c>
      <c r="J677" s="132" t="n">
        <v>0.3556122448979592</v>
      </c>
      <c r="K677" s="132" t="n"/>
      <c r="L677" s="133" t="n">
        <v>0.3349082318735235</v>
      </c>
    </row>
    <row r="678">
      <c r="A678" s="144" t="n"/>
      <c r="B678" s="142" t="n"/>
      <c r="C678" s="109" t="inlineStr">
        <is>
          <t>Sum of on_hand</t>
        </is>
      </c>
      <c r="D678" s="109" t="n">
        <v>308</v>
      </c>
      <c r="E678" t="n">
        <v>1688</v>
      </c>
      <c r="F678" t="n">
        <v>356</v>
      </c>
      <c r="H678" t="n">
        <v>1804</v>
      </c>
      <c r="I678" t="n">
        <v>328</v>
      </c>
      <c r="J678" t="n">
        <v>1117</v>
      </c>
      <c r="K678" t="n">
        <v>1468</v>
      </c>
      <c r="L678" s="111" t="n">
        <v>7069</v>
      </c>
      <c r="M678" s="41">
        <f>IFERROR((D676+E676+D678+E678+D680+E680+M679)/(D675+E675),"")</f>
        <v/>
      </c>
      <c r="N678" s="112">
        <f>IFERROR((F676+F678+F680+N679)/F675,"")</f>
        <v/>
      </c>
      <c r="O678" s="112">
        <f>IFERROR((G676+H676+G678+H678+G680+H680+O679)/(G675+H675),"")</f>
        <v/>
      </c>
      <c r="P678" s="112">
        <f>IFERROR((I676+I678+I680+P679)/I675,"")</f>
        <v/>
      </c>
    </row>
    <row r="679">
      <c r="A679" s="144" t="n"/>
      <c r="B679" s="142" t="n"/>
      <c r="C679" s="131" t="inlineStr">
        <is>
          <t xml:space="preserve">Sum of Inv+Onhand % </t>
        </is>
      </c>
      <c r="D679" s="131" t="n">
        <v>0.7899860917941586</v>
      </c>
      <c r="E679" s="132" t="n"/>
      <c r="F679" s="132" t="n">
        <v>1.386243386243386</v>
      </c>
      <c r="G679" s="132" t="n"/>
      <c r="H679" s="132" t="n">
        <v>1.285714285714286</v>
      </c>
      <c r="I679" s="132" t="n">
        <v>0.696</v>
      </c>
      <c r="J679" s="132" t="n">
        <v>0.9255102040816326</v>
      </c>
      <c r="K679" s="132" t="n"/>
      <c r="L679" s="133" t="n">
        <v>1.619480283481737</v>
      </c>
      <c r="M679" s="102" t="n"/>
      <c r="N679" s="102" t="n"/>
      <c r="O679" s="102" t="n"/>
      <c r="P679" s="102" t="n"/>
    </row>
    <row r="680">
      <c r="A680" s="144" t="n"/>
      <c r="B680" s="142" t="n"/>
      <c r="C680" s="109" t="inlineStr">
        <is>
          <t>Sum of in_transit</t>
        </is>
      </c>
      <c r="D680" s="109" t="n">
        <v>40</v>
      </c>
      <c r="E680" t="n">
        <v>0</v>
      </c>
      <c r="F680" t="n">
        <v>0</v>
      </c>
      <c r="H680" t="n">
        <v>108</v>
      </c>
      <c r="I680" t="n">
        <v>0</v>
      </c>
      <c r="J680" t="n">
        <v>500</v>
      </c>
      <c r="K680" t="n">
        <v>0</v>
      </c>
      <c r="L680" s="111" t="n">
        <v>648</v>
      </c>
    </row>
    <row r="681">
      <c r="A681" s="144" t="n"/>
      <c r="B681" s="142" t="n"/>
      <c r="C681" s="151" t="inlineStr">
        <is>
          <t>Sum of coverage with Intransit %</t>
        </is>
      </c>
      <c r="D681" s="151" t="n">
        <v>0.8456189151599444</v>
      </c>
      <c r="E681" s="152" t="n"/>
      <c r="F681" s="152" t="n">
        <v>1.386243386243386</v>
      </c>
      <c r="G681" s="152" t="n"/>
      <c r="H681" s="152" t="n">
        <v>1.341212744090442</v>
      </c>
      <c r="I681" s="152" t="n">
        <v>0.696</v>
      </c>
      <c r="J681" s="152" t="n">
        <v>1.180612244897959</v>
      </c>
      <c r="K681" s="152" t="n"/>
      <c r="L681" s="153" t="n">
        <v>1.737234235871343</v>
      </c>
      <c r="M681" s="41">
        <f>IFERROR((D676+E676+D678+E678+D680+E680+M682)/(D675+E675),"")</f>
        <v/>
      </c>
      <c r="N681" s="112">
        <f>IFERROR((F676+F678+F680+N682)/F675,"")</f>
        <v/>
      </c>
      <c r="O681" s="112">
        <f>IFERROR((G676+H676+G678+H678+G680+H680+O682)/(G675+H675),"")</f>
        <v/>
      </c>
      <c r="P681" s="112">
        <f>IFERROR((I676+I678+I680+P682)/I675,"")</f>
        <v/>
      </c>
    </row>
    <row r="682">
      <c r="A682" s="144" t="n"/>
      <c r="B682" s="142" t="n"/>
      <c r="C682" s="113" t="inlineStr">
        <is>
          <t>Sum of Next_month_FC</t>
        </is>
      </c>
      <c r="D682" s="113" t="n"/>
      <c r="E682" s="14" t="n"/>
      <c r="F682" s="14" t="n"/>
      <c r="G682" s="14" t="n"/>
      <c r="H682" s="14" t="n"/>
      <c r="I682" s="14" t="n"/>
      <c r="J682" s="14" t="n"/>
      <c r="K682" s="14" t="n"/>
      <c r="L682" s="114" t="n"/>
      <c r="M682" s="102">
        <f>SUMIF(Working!$A:$A,$A675,Working!AF:AF)-SUMIF(Working!$A:$A,$A675,Working!P:P)</f>
        <v/>
      </c>
      <c r="N682" s="49">
        <f>SUMIF(Working!$A:$A,$A675,Working!AG:AG)-SUMIF(Working!$A:$A,$A675,Working!S:S)</f>
        <v/>
      </c>
      <c r="O682" s="49">
        <f>SUMIF(Working!$A:$A,$A675,Working!AH:AH)-SUMIF(Working!$A:$A,$A675,Working!R:R)</f>
        <v/>
      </c>
      <c r="P682" s="49">
        <f>SUMIF(Working!$A:$A,$A675,Working!AI:AI)-SUMIF(Working!$A:$A,$A675,Working!Q:Q)</f>
        <v/>
      </c>
    </row>
    <row r="683">
      <c r="A683" s="144" t="n"/>
      <c r="B683" s="142" t="n"/>
      <c r="C683" s="109" t="inlineStr">
        <is>
          <t>Sum of Closing estimate</t>
        </is>
      </c>
      <c r="D683" s="109" t="n">
        <v>-111</v>
      </c>
      <c r="E683" t="n">
        <v>1688</v>
      </c>
      <c r="F683" t="n">
        <v>146</v>
      </c>
      <c r="G683" t="n">
        <v>0</v>
      </c>
      <c r="H683" t="n">
        <v>664</v>
      </c>
      <c r="I683" t="n">
        <v>-152</v>
      </c>
      <c r="J683" t="n">
        <v>354</v>
      </c>
      <c r="K683" t="n">
        <v>1468</v>
      </c>
      <c r="L683" s="111" t="n">
        <v>4057</v>
      </c>
      <c r="M683" s="130" t="n"/>
      <c r="N683" s="130" t="n"/>
      <c r="O683" s="130" t="n"/>
      <c r="P683" s="130" t="n"/>
      <c r="Q683" s="130" t="n"/>
      <c r="R683" s="130" t="n"/>
    </row>
    <row r="684">
      <c r="A684" s="144" t="n"/>
      <c r="B684" s="142" t="n"/>
      <c r="C684" s="131" t="inlineStr">
        <is>
          <t>Sum of Next month coverage%</t>
        </is>
      </c>
      <c r="D684" s="131" t="n"/>
      <c r="E684" s="132" t="n"/>
      <c r="F684" s="132" t="n"/>
      <c r="G684" s="132" t="n"/>
      <c r="H684" s="132" t="n"/>
      <c r="I684" s="132" t="n"/>
      <c r="J684" s="132" t="n"/>
      <c r="K684" s="132" t="n"/>
      <c r="L684" s="133" t="n"/>
    </row>
    <row r="685">
      <c r="A685" s="143" t="n">
        <v>1607708</v>
      </c>
      <c r="B685" s="141" t="inlineStr">
        <is>
          <t>Fresh Tea 250</t>
        </is>
      </c>
      <c r="C685" s="138" t="inlineStr">
        <is>
          <t>Sum of forecast</t>
        </is>
      </c>
      <c r="D685" s="138" t="n">
        <v>240</v>
      </c>
      <c r="E685" s="139" t="n">
        <v>0</v>
      </c>
      <c r="F685" s="139" t="n">
        <v>404</v>
      </c>
      <c r="G685" s="139" t="n"/>
      <c r="H685" s="139" t="n">
        <v>960</v>
      </c>
      <c r="I685" s="139" t="n">
        <v>800</v>
      </c>
      <c r="J685" s="139" t="n">
        <v>1880</v>
      </c>
      <c r="K685" s="139" t="n">
        <v>0</v>
      </c>
      <c r="L685" s="140" t="n">
        <v>4284</v>
      </c>
      <c r="M685" s="102">
        <f>(D685+E685)*Q685</f>
        <v/>
      </c>
      <c r="N685" s="104">
        <f>F685*Q685</f>
        <v/>
      </c>
      <c r="O685" s="104">
        <f>(G685+H685)*Q685</f>
        <v/>
      </c>
      <c r="P685" s="104">
        <f>I685*Q685</f>
        <v/>
      </c>
      <c r="Q685" s="14">
        <f>(J686+J688+J690+R685)/J685</f>
        <v/>
      </c>
      <c r="R685" s="14" t="n">
        <v>20</v>
      </c>
    </row>
    <row r="686">
      <c r="A686" s="144" t="n"/>
      <c r="B686" s="142" t="n"/>
      <c r="C686" s="109" t="inlineStr">
        <is>
          <t>Sum of invoice</t>
        </is>
      </c>
      <c r="D686" s="109" t="n">
        <v>104</v>
      </c>
      <c r="E686" t="n">
        <v>0</v>
      </c>
      <c r="F686" t="n">
        <v>56</v>
      </c>
      <c r="H686" t="n">
        <v>282</v>
      </c>
      <c r="I686" t="n">
        <v>80</v>
      </c>
      <c r="J686" t="n">
        <v>382</v>
      </c>
      <c r="K686" t="n">
        <v>0</v>
      </c>
      <c r="L686" s="111" t="n">
        <v>904</v>
      </c>
      <c r="M686" s="102">
        <f>M685-(D686+E686+D688+E688+D690+E690)</f>
        <v/>
      </c>
      <c r="N686" s="104">
        <f>N685-(F686+F688+F690)</f>
        <v/>
      </c>
      <c r="O686" s="104">
        <f>O685-(G686+H686+G688+H688+G690+H690)</f>
        <v/>
      </c>
      <c r="P686" s="104">
        <f>P685-(I686+I688+I690)</f>
        <v/>
      </c>
      <c r="Q686" s="14" t="n"/>
      <c r="R686" s="14" t="n"/>
    </row>
    <row r="687">
      <c r="A687" s="144" t="n"/>
      <c r="B687" s="142" t="n"/>
      <c r="C687" s="131" t="inlineStr">
        <is>
          <t>Sum of Billing % of FC</t>
        </is>
      </c>
      <c r="D687" s="131" t="n">
        <v>0.4333333333333333</v>
      </c>
      <c r="E687" s="132" t="n"/>
      <c r="F687" s="132" t="n">
        <v>0.1386138613861386</v>
      </c>
      <c r="G687" s="132" t="n"/>
      <c r="H687" s="132" t="n">
        <v>0.29375</v>
      </c>
      <c r="I687" s="132" t="n">
        <v>0.1</v>
      </c>
      <c r="J687" s="132" t="n">
        <v>0.2031914893617021</v>
      </c>
      <c r="K687" s="132" t="n"/>
      <c r="L687" s="133" t="n">
        <v>0.2110177404295051</v>
      </c>
    </row>
    <row r="688">
      <c r="A688" s="144" t="n"/>
      <c r="B688" s="142" t="n"/>
      <c r="C688" s="109" t="inlineStr">
        <is>
          <t>Sum of on_hand</t>
        </is>
      </c>
      <c r="D688" s="109" t="n">
        <v>180</v>
      </c>
      <c r="E688" t="n">
        <v>50</v>
      </c>
      <c r="F688" t="n">
        <v>296</v>
      </c>
      <c r="H688" t="n">
        <v>2171</v>
      </c>
      <c r="I688" t="n">
        <v>3827</v>
      </c>
      <c r="J688" t="n">
        <v>1163</v>
      </c>
      <c r="K688" t="n">
        <v>1383</v>
      </c>
      <c r="L688" s="111" t="n">
        <v>9070</v>
      </c>
      <c r="M688" s="41">
        <f>IFERROR((D686+E686+D688+E688+D690+E690+M689)/(D685+E685),"")</f>
        <v/>
      </c>
      <c r="N688" s="112">
        <f>IFERROR((F686+F688+F690+N689)/F685,"")</f>
        <v/>
      </c>
      <c r="O688" s="112">
        <f>IFERROR((G686+H686+G688+H688+G690+H690+O689)/(G685+H685),"")</f>
        <v/>
      </c>
      <c r="P688" s="112">
        <f>IFERROR((I686+I688+I690+P689)/I685,"")</f>
        <v/>
      </c>
    </row>
    <row r="689">
      <c r="A689" s="144" t="n"/>
      <c r="B689" s="142" t="n"/>
      <c r="C689" s="131" t="inlineStr">
        <is>
          <t xml:space="preserve">Sum of Inv+Onhand % </t>
        </is>
      </c>
      <c r="D689" s="131" t="n">
        <v>1.183333333333333</v>
      </c>
      <c r="E689" s="132" t="n"/>
      <c r="F689" s="132" t="n">
        <v>0.8712871287128713</v>
      </c>
      <c r="G689" s="132" t="n"/>
      <c r="H689" s="132" t="n">
        <v>2.555208333333333</v>
      </c>
      <c r="I689" s="132" t="n">
        <v>4.88375</v>
      </c>
      <c r="J689" s="132" t="n">
        <v>0.8218085106382979</v>
      </c>
      <c r="K689" s="132" t="n"/>
      <c r="L689" s="133" t="n">
        <v>2.328197945845005</v>
      </c>
      <c r="M689" s="102" t="n"/>
      <c r="N689" s="102" t="n"/>
      <c r="O689" s="102" t="n"/>
      <c r="P689" s="102" t="n"/>
    </row>
    <row r="690">
      <c r="A690" s="144" t="n"/>
      <c r="B690" s="142" t="n"/>
      <c r="C690" s="109" t="inlineStr">
        <is>
          <t>Sum of in_transit</t>
        </is>
      </c>
      <c r="D690" s="109" t="n">
        <v>0</v>
      </c>
      <c r="E690" t="n">
        <v>0</v>
      </c>
      <c r="F690" t="n">
        <v>600</v>
      </c>
      <c r="H690" t="n">
        <v>0</v>
      </c>
      <c r="I690" t="n">
        <v>22</v>
      </c>
      <c r="J690" t="n">
        <v>0</v>
      </c>
      <c r="K690" t="n">
        <v>301</v>
      </c>
      <c r="L690" s="111" t="n">
        <v>923</v>
      </c>
    </row>
    <row r="691">
      <c r="A691" s="144" t="n"/>
      <c r="B691" s="142" t="n"/>
      <c r="C691" s="151" t="inlineStr">
        <is>
          <t>Sum of coverage with Intransit %</t>
        </is>
      </c>
      <c r="D691" s="151" t="n">
        <v>1.183333333333333</v>
      </c>
      <c r="E691" s="152" t="n"/>
      <c r="F691" s="152" t="n">
        <v>2.356435643564356</v>
      </c>
      <c r="G691" s="152" t="n"/>
      <c r="H691" s="152" t="n">
        <v>2.555208333333333</v>
      </c>
      <c r="I691" s="152" t="n">
        <v>4.91125</v>
      </c>
      <c r="J691" s="152" t="n">
        <v>0.8218085106382979</v>
      </c>
      <c r="K691" s="152" t="n"/>
      <c r="L691" s="153" t="n">
        <v>2.543650793650793</v>
      </c>
      <c r="M691" s="41">
        <f>IFERROR((D686+E686+D688+E688+D690+E690+M692)/(D685+E685),"")</f>
        <v/>
      </c>
      <c r="N691" s="112">
        <f>IFERROR((F686+F688+F690+N692)/F685,"")</f>
        <v/>
      </c>
      <c r="O691" s="112">
        <f>IFERROR((G686+H686+G688+H688+G690+H690+O692)/(G685+H685),"")</f>
        <v/>
      </c>
      <c r="P691" s="112">
        <f>IFERROR((I686+I688+I690+P692)/I685,"")</f>
        <v/>
      </c>
    </row>
    <row r="692">
      <c r="A692" s="144" t="n"/>
      <c r="B692" s="142" t="n"/>
      <c r="C692" s="113" t="inlineStr">
        <is>
          <t>Sum of Next_month_FC</t>
        </is>
      </c>
      <c r="D692" s="113" t="n"/>
      <c r="E692" s="14" t="n"/>
      <c r="F692" s="14" t="n"/>
      <c r="G692" s="14" t="n"/>
      <c r="H692" s="14" t="n"/>
      <c r="I692" s="14" t="n"/>
      <c r="J692" s="14" t="n"/>
      <c r="K692" s="14" t="n"/>
      <c r="L692" s="114" t="n"/>
      <c r="M692" s="102">
        <f>SUMIF(Working!$A:$A,$A685,Working!AF:AF)-SUMIF(Working!$A:$A,$A685,Working!P:P)</f>
        <v/>
      </c>
      <c r="N692" s="49">
        <f>SUMIF(Working!$A:$A,$A685,Working!AG:AG)-SUMIF(Working!$A:$A,$A685,Working!S:S)</f>
        <v/>
      </c>
      <c r="O692" s="49">
        <f>SUMIF(Working!$A:$A,$A685,Working!AH:AH)-SUMIF(Working!$A:$A,$A685,Working!R:R)</f>
        <v/>
      </c>
      <c r="P692" s="49">
        <f>SUMIF(Working!$A:$A,$A685,Working!AI:AI)-SUMIF(Working!$A:$A,$A685,Working!Q:Q)</f>
        <v/>
      </c>
    </row>
    <row r="693">
      <c r="A693" s="144" t="n"/>
      <c r="B693" s="142" t="n"/>
      <c r="C693" s="109" t="inlineStr">
        <is>
          <t>Sum of Closing estimate</t>
        </is>
      </c>
      <c r="D693" s="109" t="n">
        <v>44</v>
      </c>
      <c r="E693" t="n">
        <v>50</v>
      </c>
      <c r="F693" t="n">
        <v>548</v>
      </c>
      <c r="G693" t="n">
        <v>0</v>
      </c>
      <c r="H693" t="n">
        <v>1493</v>
      </c>
      <c r="I693" t="n">
        <v>3129</v>
      </c>
      <c r="J693" t="n">
        <v>-335</v>
      </c>
      <c r="K693" t="n">
        <v>1684</v>
      </c>
      <c r="L693" s="111" t="n">
        <v>6613</v>
      </c>
      <c r="M693" s="130" t="n"/>
      <c r="N693" s="130" t="n"/>
      <c r="O693" s="130" t="n"/>
      <c r="P693" s="130" t="n"/>
      <c r="Q693" s="130" t="n"/>
      <c r="R693" s="130" t="n"/>
    </row>
    <row r="694">
      <c r="A694" s="144" t="n"/>
      <c r="B694" s="142" t="n"/>
      <c r="C694" s="131" t="inlineStr">
        <is>
          <t>Sum of Next month coverage%</t>
        </is>
      </c>
      <c r="D694" s="131" t="n"/>
      <c r="E694" s="132" t="n"/>
      <c r="F694" s="132" t="n"/>
      <c r="G694" s="132" t="n"/>
      <c r="H694" s="132" t="n"/>
      <c r="I694" s="132" t="n"/>
      <c r="J694" s="132" t="n"/>
      <c r="K694" s="132" t="n"/>
      <c r="L694" s="133" t="n"/>
    </row>
    <row r="695">
      <c r="A695" s="143" t="n">
        <v>1607709</v>
      </c>
      <c r="B695" s="141" t="inlineStr">
        <is>
          <t>Plax Sensitive 250 POC</t>
        </is>
      </c>
      <c r="C695" s="138" t="inlineStr">
        <is>
          <t>Sum of forecast</t>
        </is>
      </c>
      <c r="D695" s="138" t="n"/>
      <c r="E695" s="139" t="n"/>
      <c r="F695" s="139" t="n"/>
      <c r="G695" s="139" t="n"/>
      <c r="H695" s="139" t="n">
        <v>0</v>
      </c>
      <c r="I695" s="139" t="n">
        <v>0</v>
      </c>
      <c r="J695" s="139" t="n"/>
      <c r="K695" s="139" t="n"/>
      <c r="L695" s="140" t="n">
        <v>0</v>
      </c>
      <c r="M695" s="102">
        <f>(D695+E695)*Q695</f>
        <v/>
      </c>
      <c r="N695" s="104">
        <f>F695*Q695</f>
        <v/>
      </c>
      <c r="O695" s="104">
        <f>(G695+H695)*Q695</f>
        <v/>
      </c>
      <c r="P695" s="104">
        <f>I695*Q695</f>
        <v/>
      </c>
      <c r="Q695" s="14">
        <f>(J696+J698+J700+R695)/J695</f>
        <v/>
      </c>
      <c r="R695" s="14" t="n">
        <v>20</v>
      </c>
    </row>
    <row r="696">
      <c r="A696" s="144" t="n"/>
      <c r="B696" s="142" t="n"/>
      <c r="C696" s="109" t="inlineStr">
        <is>
          <t>Sum of invoice</t>
        </is>
      </c>
      <c r="D696" s="109" t="n"/>
      <c r="H696" t="n">
        <v>0</v>
      </c>
      <c r="I696" t="n">
        <v>0</v>
      </c>
      <c r="L696" s="111" t="n">
        <v>0</v>
      </c>
      <c r="M696" s="102">
        <f>M695-(D696+E696+D698+E698+D700+E700)</f>
        <v/>
      </c>
      <c r="N696" s="104">
        <f>N695-(F696+F698+F700)</f>
        <v/>
      </c>
      <c r="O696" s="104">
        <f>O695-(G696+H696+G698+H698+G700+H700)</f>
        <v/>
      </c>
      <c r="P696" s="104">
        <f>P695-(I696+I698+I700)</f>
        <v/>
      </c>
      <c r="Q696" s="14" t="n"/>
      <c r="R696" s="14" t="n"/>
    </row>
    <row r="697">
      <c r="A697" s="144" t="n"/>
      <c r="B697" s="142" t="n"/>
      <c r="C697" s="131" t="inlineStr">
        <is>
          <t>Sum of Billing % of FC</t>
        </is>
      </c>
      <c r="D697" s="131" t="n"/>
      <c r="E697" s="132" t="n"/>
      <c r="F697" s="132" t="n"/>
      <c r="G697" s="132" t="n"/>
      <c r="H697" s="132" t="n"/>
      <c r="I697" s="132" t="n"/>
      <c r="J697" s="132" t="n"/>
      <c r="K697" s="132" t="n"/>
      <c r="L697" s="133" t="n"/>
    </row>
    <row r="698">
      <c r="A698" s="144" t="n"/>
      <c r="B698" s="142" t="n"/>
      <c r="C698" s="109" t="inlineStr">
        <is>
          <t>Sum of on_hand</t>
        </is>
      </c>
      <c r="D698" s="109" t="n"/>
      <c r="H698" t="n">
        <v>0</v>
      </c>
      <c r="I698" t="n">
        <v>0</v>
      </c>
      <c r="L698" s="111" t="n">
        <v>0</v>
      </c>
      <c r="M698" s="41">
        <f>IFERROR((D696+E696+D698+E698+D700+E700+M699)/(D695+E695),"")</f>
        <v/>
      </c>
      <c r="N698" s="112">
        <f>IFERROR((F696+F698+F700+N699)/F695,"")</f>
        <v/>
      </c>
      <c r="O698" s="112">
        <f>IFERROR((G696+H696+G698+H698+G700+H700+O699)/(G695+H695),"")</f>
        <v/>
      </c>
      <c r="P698" s="112">
        <f>IFERROR((I696+I698+I700+P699)/I695,"")</f>
        <v/>
      </c>
    </row>
    <row r="699">
      <c r="A699" s="144" t="n"/>
      <c r="B699" s="142" t="n"/>
      <c r="C699" s="131" t="inlineStr">
        <is>
          <t xml:space="preserve">Sum of Inv+Onhand % </t>
        </is>
      </c>
      <c r="D699" s="131" t="n"/>
      <c r="E699" s="132" t="n"/>
      <c r="F699" s="132" t="n"/>
      <c r="G699" s="132" t="n"/>
      <c r="H699" s="132" t="n"/>
      <c r="I699" s="132" t="n"/>
      <c r="J699" s="132" t="n"/>
      <c r="K699" s="132" t="n"/>
      <c r="L699" s="133" t="n"/>
      <c r="M699" s="102" t="n"/>
      <c r="N699" s="102" t="n"/>
      <c r="O699" s="102" t="n"/>
      <c r="P699" s="102" t="n"/>
    </row>
    <row r="700">
      <c r="A700" s="144" t="n"/>
      <c r="B700" s="142" t="n"/>
      <c r="C700" s="109" t="inlineStr">
        <is>
          <t>Sum of in_transit</t>
        </is>
      </c>
      <c r="D700" s="109" t="n"/>
      <c r="H700" t="n">
        <v>0</v>
      </c>
      <c r="I700" t="n">
        <v>0</v>
      </c>
      <c r="L700" s="111" t="n">
        <v>0</v>
      </c>
    </row>
    <row r="701">
      <c r="A701" s="144" t="n"/>
      <c r="B701" s="142" t="n"/>
      <c r="C701" s="151" t="inlineStr">
        <is>
          <t>Sum of coverage with Intransit %</t>
        </is>
      </c>
      <c r="D701" s="151" t="n"/>
      <c r="E701" s="152" t="n"/>
      <c r="F701" s="152" t="n"/>
      <c r="G701" s="152" t="n"/>
      <c r="H701" s="152" t="n"/>
      <c r="I701" s="152" t="n"/>
      <c r="J701" s="152" t="n"/>
      <c r="K701" s="152" t="n"/>
      <c r="L701" s="153" t="n"/>
      <c r="M701" s="41">
        <f>IFERROR((D696+E696+D698+E698+D700+E700+M702)/(D695+E695),"")</f>
        <v/>
      </c>
      <c r="N701" s="112">
        <f>IFERROR((F696+F698+F700+N702)/F695,"")</f>
        <v/>
      </c>
      <c r="O701" s="112">
        <f>IFERROR((G696+H696+G698+H698+G700+H700+O702)/(G695+H695),"")</f>
        <v/>
      </c>
      <c r="P701" s="112">
        <f>IFERROR((I696+I698+I700+P702)/I695,"")</f>
        <v/>
      </c>
    </row>
    <row r="702">
      <c r="A702" s="144" t="n"/>
      <c r="B702" s="142" t="n"/>
      <c r="C702" s="113" t="inlineStr">
        <is>
          <t>Sum of Next_month_FC</t>
        </is>
      </c>
      <c r="D702" s="113" t="n"/>
      <c r="E702" s="14" t="n"/>
      <c r="F702" s="14" t="n"/>
      <c r="G702" s="14" t="n"/>
      <c r="H702" s="14" t="n"/>
      <c r="I702" s="14" t="n"/>
      <c r="J702" s="14" t="n"/>
      <c r="K702" s="14" t="n"/>
      <c r="L702" s="114" t="n"/>
      <c r="M702" s="102">
        <f>SUMIF(Working!$A:$A,$A695,Working!AF:AF)-SUMIF(Working!$A:$A,$A695,Working!P:P)</f>
        <v/>
      </c>
      <c r="N702" s="49">
        <f>SUMIF(Working!$A:$A,$A695,Working!AG:AG)-SUMIF(Working!$A:$A,$A695,Working!S:S)</f>
        <v/>
      </c>
      <c r="O702" s="49">
        <f>SUMIF(Working!$A:$A,$A695,Working!AH:AH)-SUMIF(Working!$A:$A,$A695,Working!R:R)</f>
        <v/>
      </c>
      <c r="P702" s="49">
        <f>SUMIF(Working!$A:$A,$A695,Working!AI:AI)-SUMIF(Working!$A:$A,$A695,Working!Q:Q)</f>
        <v/>
      </c>
    </row>
    <row r="703">
      <c r="A703" s="144" t="n"/>
      <c r="B703" s="142" t="n"/>
      <c r="C703" s="109" t="inlineStr">
        <is>
          <t>Sum of Closing estimate</t>
        </is>
      </c>
      <c r="D703" s="109" t="n">
        <v>0</v>
      </c>
      <c r="E703" t="n">
        <v>0</v>
      </c>
      <c r="F703" t="n">
        <v>0</v>
      </c>
      <c r="G703" t="n">
        <v>0</v>
      </c>
      <c r="H703" t="n">
        <v>0</v>
      </c>
      <c r="I703" t="n">
        <v>0</v>
      </c>
      <c r="J703" t="n">
        <v>0</v>
      </c>
      <c r="K703" t="n">
        <v>0</v>
      </c>
      <c r="L703" s="111" t="n">
        <v>0</v>
      </c>
      <c r="M703" s="130" t="n"/>
      <c r="N703" s="130" t="n"/>
      <c r="O703" s="130" t="n"/>
      <c r="P703" s="130" t="n"/>
      <c r="Q703" s="130" t="n"/>
      <c r="R703" s="130" t="n"/>
    </row>
    <row r="704">
      <c r="A704" s="144" t="n"/>
      <c r="B704" s="142" t="n"/>
      <c r="C704" s="131" t="inlineStr">
        <is>
          <t>Sum of Next month coverage%</t>
        </is>
      </c>
      <c r="D704" s="131" t="n"/>
      <c r="E704" s="132" t="n"/>
      <c r="F704" s="132" t="n"/>
      <c r="G704" s="132" t="n"/>
      <c r="H704" s="132" t="n"/>
      <c r="I704" s="132" t="n"/>
      <c r="J704" s="132" t="n"/>
      <c r="K704" s="132" t="n"/>
      <c r="L704" s="133" t="n"/>
    </row>
    <row r="705">
      <c r="A705" s="143" t="n">
        <v>1607710</v>
      </c>
      <c r="B705" s="141" t="inlineStr">
        <is>
          <t>Plax CC 250 POC</t>
        </is>
      </c>
      <c r="C705" s="138" t="inlineStr">
        <is>
          <t>Sum of forecast</t>
        </is>
      </c>
      <c r="D705" s="138" t="n"/>
      <c r="E705" s="139" t="n"/>
      <c r="F705" s="139" t="n"/>
      <c r="G705" s="139" t="n"/>
      <c r="H705" s="139" t="n">
        <v>0</v>
      </c>
      <c r="I705" s="139" t="n">
        <v>0</v>
      </c>
      <c r="J705" s="139" t="n"/>
      <c r="K705" s="139" t="n"/>
      <c r="L705" s="140" t="n">
        <v>0</v>
      </c>
      <c r="M705" s="102">
        <f>(D705+E705)*Q705</f>
        <v/>
      </c>
      <c r="N705" s="104">
        <f>F705*Q705</f>
        <v/>
      </c>
      <c r="O705" s="104">
        <f>(G705+H705)*Q705</f>
        <v/>
      </c>
      <c r="P705" s="104">
        <f>I705*Q705</f>
        <v/>
      </c>
      <c r="Q705" s="14">
        <f>(J706+J708+J710+R705)/J705</f>
        <v/>
      </c>
      <c r="R705" s="14" t="n">
        <v>20</v>
      </c>
    </row>
    <row r="706">
      <c r="A706" s="144" t="n"/>
      <c r="B706" s="142" t="n"/>
      <c r="C706" s="109" t="inlineStr">
        <is>
          <t>Sum of invoice</t>
        </is>
      </c>
      <c r="D706" s="109" t="n"/>
      <c r="H706" t="n">
        <v>0</v>
      </c>
      <c r="I706" t="n">
        <v>0</v>
      </c>
      <c r="L706" s="111" t="n">
        <v>0</v>
      </c>
      <c r="M706" s="102">
        <f>M705-(D706+E706+D708+E708+D710+E710)</f>
        <v/>
      </c>
      <c r="N706" s="104">
        <f>N705-(F706+F708+F710)</f>
        <v/>
      </c>
      <c r="O706" s="104">
        <f>O705-(G706+H706+G708+H708+G710+H710)</f>
        <v/>
      </c>
      <c r="P706" s="104">
        <f>P705-(I706+I708+I710)</f>
        <v/>
      </c>
      <c r="Q706" s="14" t="n"/>
      <c r="R706" s="14" t="n"/>
    </row>
    <row r="707">
      <c r="A707" s="144" t="n"/>
      <c r="B707" s="142" t="n"/>
      <c r="C707" s="131" t="inlineStr">
        <is>
          <t>Sum of Billing % of FC</t>
        </is>
      </c>
      <c r="D707" s="131" t="n"/>
      <c r="E707" s="132" t="n"/>
      <c r="F707" s="132" t="n"/>
      <c r="G707" s="132" t="n"/>
      <c r="H707" s="132" t="n"/>
      <c r="I707" s="132" t="n"/>
      <c r="J707" s="132" t="n"/>
      <c r="K707" s="132" t="n"/>
      <c r="L707" s="133" t="n"/>
    </row>
    <row r="708">
      <c r="A708" s="144" t="n"/>
      <c r="B708" s="142" t="n"/>
      <c r="C708" s="109" t="inlineStr">
        <is>
          <t>Sum of on_hand</t>
        </is>
      </c>
      <c r="D708" s="109" t="n"/>
      <c r="H708" t="n">
        <v>0</v>
      </c>
      <c r="I708" t="n">
        <v>0</v>
      </c>
      <c r="L708" s="111" t="n">
        <v>0</v>
      </c>
      <c r="M708" s="41">
        <f>IFERROR((D706+E706+D708+E708+D710+E710+M709)/(D705+E705),"")</f>
        <v/>
      </c>
      <c r="N708" s="112">
        <f>IFERROR((F706+F708+F710+N709)/F705,"")</f>
        <v/>
      </c>
      <c r="O708" s="112">
        <f>IFERROR((G706+H706+G708+H708+G710+H710+O709)/(G705+H705),"")</f>
        <v/>
      </c>
      <c r="P708" s="112">
        <f>IFERROR((I706+I708+I710+P709)/I705,"")</f>
        <v/>
      </c>
    </row>
    <row r="709">
      <c r="A709" s="144" t="n"/>
      <c r="B709" s="142" t="n"/>
      <c r="C709" s="131" t="inlineStr">
        <is>
          <t xml:space="preserve">Sum of Inv+Onhand % </t>
        </is>
      </c>
      <c r="D709" s="131" t="n"/>
      <c r="E709" s="132" t="n"/>
      <c r="F709" s="132" t="n"/>
      <c r="G709" s="132" t="n"/>
      <c r="H709" s="132" t="n"/>
      <c r="I709" s="132" t="n"/>
      <c r="J709" s="132" t="n"/>
      <c r="K709" s="132" t="n"/>
      <c r="L709" s="133" t="n"/>
      <c r="M709" s="102" t="n"/>
      <c r="N709" s="102" t="n"/>
      <c r="O709" s="102" t="n"/>
      <c r="P709" s="102" t="n"/>
    </row>
    <row r="710">
      <c r="A710" s="144" t="n"/>
      <c r="B710" s="142" t="n"/>
      <c r="C710" s="109" t="inlineStr">
        <is>
          <t>Sum of in_transit</t>
        </is>
      </c>
      <c r="D710" s="109" t="n"/>
      <c r="H710" t="n">
        <v>0</v>
      </c>
      <c r="I710" t="n">
        <v>0</v>
      </c>
      <c r="L710" s="111" t="n">
        <v>0</v>
      </c>
    </row>
    <row r="711">
      <c r="A711" s="144" t="n"/>
      <c r="B711" s="142" t="n"/>
      <c r="C711" s="151" t="inlineStr">
        <is>
          <t>Sum of coverage with Intransit %</t>
        </is>
      </c>
      <c r="D711" s="151" t="n"/>
      <c r="E711" s="152" t="n"/>
      <c r="F711" s="152" t="n"/>
      <c r="G711" s="152" t="n"/>
      <c r="H711" s="152" t="n"/>
      <c r="I711" s="152" t="n"/>
      <c r="J711" s="152" t="n"/>
      <c r="K711" s="152" t="n"/>
      <c r="L711" s="153" t="n"/>
      <c r="M711" s="41">
        <f>IFERROR((D706+E706+D708+E708+D710+E710+M712)/(D705+E705),"")</f>
        <v/>
      </c>
      <c r="N711" s="112">
        <f>IFERROR((F706+F708+F710+N712)/F705,"")</f>
        <v/>
      </c>
      <c r="O711" s="112">
        <f>IFERROR((G706+H706+G708+H708+G710+H710+O712)/(G705+H705),"")</f>
        <v/>
      </c>
      <c r="P711" s="112">
        <f>IFERROR((I706+I708+I710+P712)/I705,"")</f>
        <v/>
      </c>
    </row>
    <row r="712">
      <c r="A712" s="144" t="n"/>
      <c r="B712" s="142" t="n"/>
      <c r="C712" s="113" t="inlineStr">
        <is>
          <t>Sum of Next_month_FC</t>
        </is>
      </c>
      <c r="D712" s="113" t="n"/>
      <c r="E712" s="14" t="n"/>
      <c r="F712" s="14" t="n"/>
      <c r="G712" s="14" t="n"/>
      <c r="H712" s="14" t="n"/>
      <c r="I712" s="14" t="n"/>
      <c r="J712" s="14" t="n"/>
      <c r="K712" s="14" t="n"/>
      <c r="L712" s="114" t="n"/>
      <c r="M712" s="102">
        <f>SUMIF(Working!$A:$A,$A705,Working!AF:AF)-SUMIF(Working!$A:$A,$A705,Working!P:P)</f>
        <v/>
      </c>
      <c r="N712" s="49">
        <f>SUMIF(Working!$A:$A,$A705,Working!AG:AG)-SUMIF(Working!$A:$A,$A705,Working!S:S)</f>
        <v/>
      </c>
      <c r="O712" s="49">
        <f>SUMIF(Working!$A:$A,$A705,Working!AH:AH)-SUMIF(Working!$A:$A,$A705,Working!R:R)</f>
        <v/>
      </c>
      <c r="P712" s="49">
        <f>SUMIF(Working!$A:$A,$A705,Working!AI:AI)-SUMIF(Working!$A:$A,$A705,Working!Q:Q)</f>
        <v/>
      </c>
    </row>
    <row r="713">
      <c r="A713" s="144" t="n"/>
      <c r="B713" s="142" t="n"/>
      <c r="C713" s="109" t="inlineStr">
        <is>
          <t>Sum of Closing estimate</t>
        </is>
      </c>
      <c r="D713" s="109" t="n">
        <v>0</v>
      </c>
      <c r="E713" t="n">
        <v>0</v>
      </c>
      <c r="F713" t="n">
        <v>0</v>
      </c>
      <c r="G713" t="n">
        <v>0</v>
      </c>
      <c r="H713" t="n">
        <v>0</v>
      </c>
      <c r="I713" t="n">
        <v>0</v>
      </c>
      <c r="J713" t="n">
        <v>0</v>
      </c>
      <c r="K713" t="n">
        <v>0</v>
      </c>
      <c r="L713" s="111" t="n">
        <v>0</v>
      </c>
      <c r="M713" s="130" t="n"/>
      <c r="N713" s="130" t="n"/>
      <c r="O713" s="130" t="n"/>
      <c r="P713" s="130" t="n"/>
      <c r="Q713" s="130" t="n"/>
      <c r="R713" s="130" t="n"/>
    </row>
    <row r="714">
      <c r="A714" s="144" t="n"/>
      <c r="B714" s="142" t="n"/>
      <c r="C714" s="131" t="inlineStr">
        <is>
          <t>Sum of Next month coverage%</t>
        </is>
      </c>
      <c r="D714" s="131" t="n"/>
      <c r="E714" s="132" t="n"/>
      <c r="F714" s="132" t="n"/>
      <c r="G714" s="132" t="n"/>
      <c r="H714" s="132" t="n"/>
      <c r="I714" s="132" t="n"/>
      <c r="J714" s="132" t="n"/>
      <c r="K714" s="132" t="n"/>
      <c r="L714" s="133" t="n"/>
    </row>
    <row r="715">
      <c r="A715" s="143" t="n">
        <v>1607726</v>
      </c>
      <c r="B715" s="141" t="inlineStr">
        <is>
          <t>Plax PM 500+CMF80 Free</t>
        </is>
      </c>
      <c r="C715" s="138" t="inlineStr">
        <is>
          <t>Sum of forecast</t>
        </is>
      </c>
      <c r="D715" s="138" t="n">
        <v>0</v>
      </c>
      <c r="E715" s="139" t="n">
        <v>0</v>
      </c>
      <c r="F715" s="139" t="n">
        <v>0</v>
      </c>
      <c r="G715" s="139" t="n"/>
      <c r="H715" s="139" t="n">
        <v>0</v>
      </c>
      <c r="I715" s="139" t="n">
        <v>0</v>
      </c>
      <c r="J715" s="139" t="n">
        <v>0</v>
      </c>
      <c r="K715" s="139" t="n">
        <v>0</v>
      </c>
      <c r="L715" s="140" t="n">
        <v>0</v>
      </c>
      <c r="M715" s="102">
        <f>(D715+E715)*Q715</f>
        <v/>
      </c>
      <c r="N715" s="104">
        <f>F715*Q715</f>
        <v/>
      </c>
      <c r="O715" s="104">
        <f>(G715+H715)*Q715</f>
        <v/>
      </c>
      <c r="P715" s="104">
        <f>I715*Q715</f>
        <v/>
      </c>
      <c r="Q715" s="14">
        <f>(J716+J718+J720+R715)/J715</f>
        <v/>
      </c>
      <c r="R715" s="14" t="n">
        <v>20</v>
      </c>
    </row>
    <row r="716">
      <c r="A716" s="144" t="n"/>
      <c r="B716" s="142" t="n"/>
      <c r="C716" s="109" t="inlineStr">
        <is>
          <t>Sum of invoice</t>
        </is>
      </c>
      <c r="D716" s="109" t="n">
        <v>0</v>
      </c>
      <c r="E716" t="n">
        <v>0</v>
      </c>
      <c r="F716" t="n">
        <v>5</v>
      </c>
      <c r="H716" t="n">
        <v>0</v>
      </c>
      <c r="I716" t="n">
        <v>0</v>
      </c>
      <c r="J716" t="n">
        <v>0</v>
      </c>
      <c r="K716" t="n">
        <v>0</v>
      </c>
      <c r="L716" s="111" t="n">
        <v>5</v>
      </c>
      <c r="M716" s="102">
        <f>M715-(D716+E716+D718+E718+D720+E720)</f>
        <v/>
      </c>
      <c r="N716" s="104">
        <f>N715-(F716+F718+F720)</f>
        <v/>
      </c>
      <c r="O716" s="104">
        <f>O715-(G716+H716+G718+H718+G720+H720)</f>
        <v/>
      </c>
      <c r="P716" s="104">
        <f>P715-(I716+I718+I720)</f>
        <v/>
      </c>
      <c r="Q716" s="14" t="n"/>
      <c r="R716" s="14" t="n"/>
    </row>
    <row r="717">
      <c r="A717" s="144" t="n"/>
      <c r="B717" s="142" t="n"/>
      <c r="C717" s="131" t="inlineStr">
        <is>
          <t>Sum of Billing % of FC</t>
        </is>
      </c>
      <c r="D717" s="131" t="n"/>
      <c r="E717" s="132" t="n"/>
      <c r="F717" s="132" t="n"/>
      <c r="G717" s="132" t="n"/>
      <c r="H717" s="132" t="n"/>
      <c r="I717" s="132" t="n"/>
      <c r="J717" s="132" t="n"/>
      <c r="K717" s="132" t="n"/>
      <c r="L717" s="133" t="n"/>
    </row>
    <row r="718">
      <c r="A718" s="144" t="n"/>
      <c r="B718" s="142" t="n"/>
      <c r="C718" s="109" t="inlineStr">
        <is>
          <t>Sum of on_hand</t>
        </is>
      </c>
      <c r="D718" s="109" t="n">
        <v>0</v>
      </c>
      <c r="E718" t="n">
        <v>0</v>
      </c>
      <c r="F718" t="n">
        <v>76</v>
      </c>
      <c r="H718" t="n">
        <v>1</v>
      </c>
      <c r="I718" t="n">
        <v>0</v>
      </c>
      <c r="J718" t="n">
        <v>0</v>
      </c>
      <c r="K718" t="n">
        <v>0</v>
      </c>
      <c r="L718" s="111" t="n">
        <v>77</v>
      </c>
      <c r="M718" s="41">
        <f>IFERROR((D716+E716+D718+E718+D720+E720+M719)/(D715+E715),"")</f>
        <v/>
      </c>
      <c r="N718" s="112">
        <f>IFERROR((F716+F718+F720+N719)/F715,"")</f>
        <v/>
      </c>
      <c r="O718" s="112">
        <f>IFERROR((G716+H716+G718+H718+G720+H720+O719)/(G715+H715),"")</f>
        <v/>
      </c>
      <c r="P718" s="112">
        <f>IFERROR((I716+I718+I720+P719)/I715,"")</f>
        <v/>
      </c>
    </row>
    <row r="719">
      <c r="A719" s="144" t="n"/>
      <c r="B719" s="142" t="n"/>
      <c r="C719" s="131" t="inlineStr">
        <is>
          <t xml:space="preserve">Sum of Inv+Onhand % </t>
        </is>
      </c>
      <c r="D719" s="131" t="n"/>
      <c r="E719" s="132" t="n"/>
      <c r="F719" s="132" t="n"/>
      <c r="G719" s="132" t="n"/>
      <c r="H719" s="132" t="n"/>
      <c r="I719" s="132" t="n"/>
      <c r="J719" s="132" t="n"/>
      <c r="K719" s="132" t="n"/>
      <c r="L719" s="133" t="n"/>
      <c r="M719" s="102" t="n"/>
      <c r="N719" s="102" t="n"/>
      <c r="O719" s="102" t="n"/>
      <c r="P719" s="102" t="n"/>
    </row>
    <row r="720">
      <c r="A720" s="144" t="n"/>
      <c r="B720" s="142" t="n"/>
      <c r="C720" s="109" t="inlineStr">
        <is>
          <t>Sum of in_transit</t>
        </is>
      </c>
      <c r="D720" s="109" t="n">
        <v>9</v>
      </c>
      <c r="E720" t="n">
        <v>0</v>
      </c>
      <c r="F720" t="n">
        <v>0</v>
      </c>
      <c r="H720" t="n">
        <v>0</v>
      </c>
      <c r="I720" t="n">
        <v>0</v>
      </c>
      <c r="J720" t="n">
        <v>156</v>
      </c>
      <c r="K720" t="n">
        <v>0</v>
      </c>
      <c r="L720" s="111" t="n">
        <v>165</v>
      </c>
    </row>
    <row r="721">
      <c r="A721" s="144" t="n"/>
      <c r="B721" s="142" t="n"/>
      <c r="C721" s="151" t="inlineStr">
        <is>
          <t>Sum of coverage with Intransit %</t>
        </is>
      </c>
      <c r="D721" s="151" t="n"/>
      <c r="E721" s="152" t="n"/>
      <c r="F721" s="152" t="n"/>
      <c r="G721" s="152" t="n"/>
      <c r="H721" s="152" t="n"/>
      <c r="I721" s="152" t="n"/>
      <c r="J721" s="152" t="n"/>
      <c r="K721" s="152" t="n"/>
      <c r="L721" s="153" t="n"/>
      <c r="M721" s="41">
        <f>IFERROR((D716+E716+D718+E718+D720+E720+M722)/(D715+E715),"")</f>
        <v/>
      </c>
      <c r="N721" s="112">
        <f>IFERROR((F716+F718+F720+N722)/F715,"")</f>
        <v/>
      </c>
      <c r="O721" s="112">
        <f>IFERROR((G716+H716+G718+H718+G720+H720+O722)/(G715+H715),"")</f>
        <v/>
      </c>
      <c r="P721" s="112">
        <f>IFERROR((I716+I718+I720+P722)/I715,"")</f>
        <v/>
      </c>
    </row>
    <row r="722">
      <c r="A722" s="144" t="n"/>
      <c r="B722" s="142" t="n"/>
      <c r="C722" s="113" t="inlineStr">
        <is>
          <t>Sum of Next_month_FC</t>
        </is>
      </c>
      <c r="D722" s="113" t="n"/>
      <c r="E722" s="14" t="n"/>
      <c r="F722" s="14" t="n"/>
      <c r="G722" s="14" t="n"/>
      <c r="H722" s="14" t="n"/>
      <c r="I722" s="14" t="n"/>
      <c r="J722" s="14" t="n"/>
      <c r="K722" s="14" t="n"/>
      <c r="L722" s="114" t="n"/>
      <c r="M722" s="102">
        <f>SUMIF(Working!$A:$A,$A715,Working!AF:AF)-SUMIF(Working!$A:$A,$A715,Working!P:P)</f>
        <v/>
      </c>
      <c r="N722" s="49">
        <f>SUMIF(Working!$A:$A,$A715,Working!AG:AG)-SUMIF(Working!$A:$A,$A715,Working!S:S)</f>
        <v/>
      </c>
      <c r="O722" s="49">
        <f>SUMIF(Working!$A:$A,$A715,Working!AH:AH)-SUMIF(Working!$A:$A,$A715,Working!R:R)</f>
        <v/>
      </c>
      <c r="P722" s="49">
        <f>SUMIF(Working!$A:$A,$A715,Working!AI:AI)-SUMIF(Working!$A:$A,$A715,Working!Q:Q)</f>
        <v/>
      </c>
    </row>
    <row r="723">
      <c r="A723" s="144" t="n"/>
      <c r="B723" s="142" t="n"/>
      <c r="C723" s="109" t="inlineStr">
        <is>
          <t>Sum of Closing estimate</t>
        </is>
      </c>
      <c r="D723" s="109" t="n">
        <v>9</v>
      </c>
      <c r="E723" t="n">
        <v>0</v>
      </c>
      <c r="F723" t="n">
        <v>81</v>
      </c>
      <c r="G723" t="n">
        <v>0</v>
      </c>
      <c r="H723" t="n">
        <v>1</v>
      </c>
      <c r="I723" t="n">
        <v>0</v>
      </c>
      <c r="J723" t="n">
        <v>156</v>
      </c>
      <c r="K723" t="n">
        <v>0</v>
      </c>
      <c r="L723" s="111" t="n">
        <v>247</v>
      </c>
      <c r="M723" s="130" t="n"/>
      <c r="N723" s="130" t="n"/>
      <c r="O723" s="130" t="n"/>
      <c r="P723" s="130" t="n"/>
      <c r="Q723" s="130" t="n"/>
      <c r="R723" s="130" t="n"/>
    </row>
    <row r="724">
      <c r="A724" s="144" t="n"/>
      <c r="B724" s="142" t="n"/>
      <c r="C724" s="131" t="inlineStr">
        <is>
          <t>Sum of Next month coverage%</t>
        </is>
      </c>
      <c r="D724" s="131" t="n"/>
      <c r="E724" s="132" t="n"/>
      <c r="F724" s="132" t="n"/>
      <c r="G724" s="132" t="n"/>
      <c r="H724" s="132" t="n"/>
      <c r="I724" s="132" t="n"/>
      <c r="J724" s="132" t="n"/>
      <c r="K724" s="132" t="n"/>
      <c r="L724" s="133" t="n"/>
    </row>
    <row r="725">
      <c r="A725" s="143" t="n">
        <v>1607727</v>
      </c>
      <c r="B725" s="141" t="inlineStr">
        <is>
          <t>Plax FM 500+CMF80 Free</t>
        </is>
      </c>
      <c r="C725" s="138" t="inlineStr">
        <is>
          <t>Sum of forecast</t>
        </is>
      </c>
      <c r="D725" s="138" t="n">
        <v>0</v>
      </c>
      <c r="E725" s="139" t="n">
        <v>0</v>
      </c>
      <c r="F725" s="139" t="n">
        <v>0</v>
      </c>
      <c r="G725" s="139" t="n"/>
      <c r="H725" s="139" t="n">
        <v>0</v>
      </c>
      <c r="I725" s="139" t="n">
        <v>0</v>
      </c>
      <c r="J725" s="139" t="n">
        <v>0</v>
      </c>
      <c r="K725" s="139" t="n">
        <v>0</v>
      </c>
      <c r="L725" s="140" t="n">
        <v>0</v>
      </c>
      <c r="M725" s="102">
        <f>(D725+E725)*Q725</f>
        <v/>
      </c>
      <c r="N725" s="104">
        <f>F725*Q725</f>
        <v/>
      </c>
      <c r="O725" s="104">
        <f>(G725+H725)*Q725</f>
        <v/>
      </c>
      <c r="P725" s="104">
        <f>I725*Q725</f>
        <v/>
      </c>
      <c r="Q725" s="14">
        <f>(J726+J728+J730+R725)/J725</f>
        <v/>
      </c>
      <c r="R725" s="14" t="n">
        <v>20</v>
      </c>
    </row>
    <row r="726">
      <c r="A726" s="144" t="n"/>
      <c r="B726" s="142" t="n"/>
      <c r="C726" s="109" t="inlineStr">
        <is>
          <t>Sum of invoice</t>
        </is>
      </c>
      <c r="D726" s="109" t="n">
        <v>0</v>
      </c>
      <c r="E726" t="n">
        <v>0</v>
      </c>
      <c r="F726" t="n">
        <v>3</v>
      </c>
      <c r="H726" t="n">
        <v>3</v>
      </c>
      <c r="I726" t="n">
        <v>0</v>
      </c>
      <c r="J726" t="n">
        <v>0</v>
      </c>
      <c r="K726" t="n">
        <v>0</v>
      </c>
      <c r="L726" s="111" t="n">
        <v>6</v>
      </c>
      <c r="M726" s="102">
        <f>M725-(D726+E726+D728+E728+D730+E730)</f>
        <v/>
      </c>
      <c r="N726" s="104">
        <f>N725-(F726+F728+F730)</f>
        <v/>
      </c>
      <c r="O726" s="104">
        <f>O725-(G726+H726+G728+H728+G730+H730)</f>
        <v/>
      </c>
      <c r="P726" s="104">
        <f>P725-(I726+I728+I730)</f>
        <v/>
      </c>
      <c r="Q726" s="14" t="n"/>
      <c r="R726" s="14" t="n"/>
    </row>
    <row r="727">
      <c r="A727" s="144" t="n"/>
      <c r="B727" s="142" t="n"/>
      <c r="C727" s="131" t="inlineStr">
        <is>
          <t>Sum of Billing % of FC</t>
        </is>
      </c>
      <c r="D727" s="131" t="n"/>
      <c r="E727" s="132" t="n"/>
      <c r="F727" s="132" t="n"/>
      <c r="G727" s="132" t="n"/>
      <c r="H727" s="132" t="n"/>
      <c r="I727" s="132" t="n"/>
      <c r="J727" s="132" t="n"/>
      <c r="K727" s="132" t="n"/>
      <c r="L727" s="133" t="n"/>
    </row>
    <row r="728">
      <c r="A728" s="144" t="n"/>
      <c r="B728" s="142" t="n"/>
      <c r="C728" s="109" t="inlineStr">
        <is>
          <t>Sum of on_hand</t>
        </is>
      </c>
      <c r="D728" s="109" t="n">
        <v>0</v>
      </c>
      <c r="E728" t="n">
        <v>0</v>
      </c>
      <c r="F728" t="n">
        <v>37</v>
      </c>
      <c r="H728" t="n">
        <v>2</v>
      </c>
      <c r="I728" t="n">
        <v>0</v>
      </c>
      <c r="J728" t="n">
        <v>0</v>
      </c>
      <c r="K728" t="n">
        <v>0</v>
      </c>
      <c r="L728" s="111" t="n">
        <v>39</v>
      </c>
      <c r="M728" s="41">
        <f>IFERROR((D726+E726+D728+E728+D730+E730+M729)/(D725+E725),"")</f>
        <v/>
      </c>
      <c r="N728" s="112">
        <f>IFERROR((F726+F728+F730+N729)/F725,"")</f>
        <v/>
      </c>
      <c r="O728" s="112">
        <f>IFERROR((G726+H726+G728+H728+G730+H730+O729)/(G725+H725),"")</f>
        <v/>
      </c>
      <c r="P728" s="112">
        <f>IFERROR((I726+I728+I730+P729)/I725,"")</f>
        <v/>
      </c>
    </row>
    <row r="729">
      <c r="A729" s="144" t="n"/>
      <c r="B729" s="142" t="n"/>
      <c r="C729" s="131" t="inlineStr">
        <is>
          <t xml:space="preserve">Sum of Inv+Onhand % </t>
        </is>
      </c>
      <c r="D729" s="131" t="n"/>
      <c r="E729" s="132" t="n"/>
      <c r="F729" s="132" t="n"/>
      <c r="G729" s="132" t="n"/>
      <c r="H729" s="132" t="n"/>
      <c r="I729" s="132" t="n"/>
      <c r="J729" s="132" t="n"/>
      <c r="K729" s="132" t="n"/>
      <c r="L729" s="133" t="n"/>
      <c r="M729" s="102" t="n"/>
      <c r="N729" s="102" t="n"/>
      <c r="O729" s="102" t="n"/>
      <c r="P729" s="102" t="n"/>
    </row>
    <row r="730">
      <c r="A730" s="144" t="n"/>
      <c r="B730" s="142" t="n"/>
      <c r="C730" s="109" t="inlineStr">
        <is>
          <t>Sum of in_transit</t>
        </is>
      </c>
      <c r="D730" s="109" t="n">
        <v>0</v>
      </c>
      <c r="E730" t="n">
        <v>11</v>
      </c>
      <c r="F730" t="n">
        <v>0</v>
      </c>
      <c r="H730" t="n">
        <v>0</v>
      </c>
      <c r="I730" t="n">
        <v>86</v>
      </c>
      <c r="J730" t="n">
        <v>88</v>
      </c>
      <c r="K730" t="n">
        <v>0</v>
      </c>
      <c r="L730" s="111" t="n">
        <v>185</v>
      </c>
    </row>
    <row r="731">
      <c r="A731" s="144" t="n"/>
      <c r="B731" s="142" t="n"/>
      <c r="C731" s="151" t="inlineStr">
        <is>
          <t>Sum of coverage with Intransit %</t>
        </is>
      </c>
      <c r="D731" s="151" t="n"/>
      <c r="E731" s="152" t="n"/>
      <c r="F731" s="152" t="n"/>
      <c r="G731" s="152" t="n"/>
      <c r="H731" s="152" t="n"/>
      <c r="I731" s="152" t="n"/>
      <c r="J731" s="152" t="n"/>
      <c r="K731" s="152" t="n"/>
      <c r="L731" s="153" t="n"/>
      <c r="M731" s="41">
        <f>IFERROR((D726+E726+D728+E728+D730+E730+M732)/(D725+E725),"")</f>
        <v/>
      </c>
      <c r="N731" s="112">
        <f>IFERROR((F726+F728+F730+N732)/F725,"")</f>
        <v/>
      </c>
      <c r="O731" s="112">
        <f>IFERROR((G726+H726+G728+H728+G730+H730+O732)/(G725+H725),"")</f>
        <v/>
      </c>
      <c r="P731" s="112">
        <f>IFERROR((I726+I728+I730+P732)/I725,"")</f>
        <v/>
      </c>
    </row>
    <row r="732">
      <c r="A732" s="144" t="n"/>
      <c r="B732" s="142" t="n"/>
      <c r="C732" s="113" t="inlineStr">
        <is>
          <t>Sum of Next_month_FC</t>
        </is>
      </c>
      <c r="D732" s="113" t="n"/>
      <c r="E732" s="14" t="n"/>
      <c r="F732" s="14" t="n"/>
      <c r="G732" s="14" t="n"/>
      <c r="H732" s="14" t="n"/>
      <c r="I732" s="14" t="n"/>
      <c r="J732" s="14" t="n"/>
      <c r="K732" s="14" t="n"/>
      <c r="L732" s="114" t="n"/>
      <c r="M732" s="102">
        <f>SUMIF(Working!$A:$A,$A725,Working!AF:AF)-SUMIF(Working!$A:$A,$A725,Working!P:P)</f>
        <v/>
      </c>
      <c r="N732" s="49">
        <f>SUMIF(Working!$A:$A,$A725,Working!AG:AG)-SUMIF(Working!$A:$A,$A725,Working!S:S)</f>
        <v/>
      </c>
      <c r="O732" s="49">
        <f>SUMIF(Working!$A:$A,$A725,Working!AH:AH)-SUMIF(Working!$A:$A,$A725,Working!R:R)</f>
        <v/>
      </c>
      <c r="P732" s="49">
        <f>SUMIF(Working!$A:$A,$A725,Working!AI:AI)-SUMIF(Working!$A:$A,$A725,Working!Q:Q)</f>
        <v/>
      </c>
    </row>
    <row r="733">
      <c r="A733" s="144" t="n"/>
      <c r="B733" s="142" t="n"/>
      <c r="C733" s="109" t="inlineStr">
        <is>
          <t>Sum of Closing estimate</t>
        </is>
      </c>
      <c r="D733" s="109" t="n">
        <v>0</v>
      </c>
      <c r="E733" t="n">
        <v>11</v>
      </c>
      <c r="F733" t="n">
        <v>40</v>
      </c>
      <c r="G733" t="n">
        <v>0</v>
      </c>
      <c r="H733" t="n">
        <v>5</v>
      </c>
      <c r="I733" t="n">
        <v>86</v>
      </c>
      <c r="J733" t="n">
        <v>88</v>
      </c>
      <c r="K733" t="n">
        <v>0</v>
      </c>
      <c r="L733" s="111" t="n">
        <v>230</v>
      </c>
      <c r="M733" s="130" t="n"/>
      <c r="N733" s="130" t="n"/>
      <c r="O733" s="130" t="n"/>
      <c r="P733" s="130" t="n"/>
      <c r="Q733" s="130" t="n"/>
      <c r="R733" s="130" t="n"/>
    </row>
    <row r="734">
      <c r="A734" s="144" t="n"/>
      <c r="B734" s="142" t="n"/>
      <c r="C734" s="131" t="inlineStr">
        <is>
          <t>Sum of Next month coverage%</t>
        </is>
      </c>
      <c r="D734" s="131" t="n"/>
      <c r="E734" s="132" t="n"/>
      <c r="F734" s="132" t="n"/>
      <c r="G734" s="132" t="n"/>
      <c r="H734" s="132" t="n"/>
      <c r="I734" s="132" t="n"/>
      <c r="J734" s="132" t="n"/>
      <c r="K734" s="132" t="n"/>
      <c r="L734" s="133" t="n"/>
    </row>
    <row r="735">
      <c r="A735" s="143" t="n">
        <v>1607728</v>
      </c>
      <c r="B735" s="141" t="inlineStr">
        <is>
          <t>Plax CC 500ml +Total 75</t>
        </is>
      </c>
      <c r="C735" s="138" t="inlineStr">
        <is>
          <t>Sum of forecast</t>
        </is>
      </c>
      <c r="D735" s="138" t="n">
        <v>0</v>
      </c>
      <c r="E735" s="139" t="n">
        <v>0</v>
      </c>
      <c r="F735" s="139" t="n">
        <v>0</v>
      </c>
      <c r="G735" s="139" t="n"/>
      <c r="H735" s="139" t="n">
        <v>0</v>
      </c>
      <c r="I735" s="139" t="n">
        <v>0</v>
      </c>
      <c r="J735" s="139" t="n">
        <v>0</v>
      </c>
      <c r="K735" s="139" t="n">
        <v>0</v>
      </c>
      <c r="L735" s="140" t="n">
        <v>0</v>
      </c>
      <c r="M735" s="102">
        <f>(D735+E735)*Q735</f>
        <v/>
      </c>
      <c r="N735" s="104">
        <f>F735*Q735</f>
        <v/>
      </c>
      <c r="O735" s="104">
        <f>(G735+H735)*Q735</f>
        <v/>
      </c>
      <c r="P735" s="104">
        <f>I735*Q735</f>
        <v/>
      </c>
      <c r="Q735" s="14">
        <f>(J736+J738+J740+R735)/J735</f>
        <v/>
      </c>
      <c r="R735" s="14" t="n">
        <v>20</v>
      </c>
    </row>
    <row r="736">
      <c r="A736" s="144" t="n"/>
      <c r="B736" s="142" t="n"/>
      <c r="C736" s="109" t="inlineStr">
        <is>
          <t>Sum of invoice</t>
        </is>
      </c>
      <c r="D736" s="109" t="n">
        <v>0</v>
      </c>
      <c r="E736" t="n">
        <v>0</v>
      </c>
      <c r="F736" t="n">
        <v>1</v>
      </c>
      <c r="H736" t="n">
        <v>0</v>
      </c>
      <c r="I736" t="n">
        <v>0</v>
      </c>
      <c r="J736" t="n">
        <v>0</v>
      </c>
      <c r="K736" t="n">
        <v>0</v>
      </c>
      <c r="L736" s="111" t="n">
        <v>1</v>
      </c>
      <c r="M736" s="102">
        <f>M735-(D736+E736+D738+E738+D740+E740)</f>
        <v/>
      </c>
      <c r="N736" s="104">
        <f>N735-(F736+F738+F740)</f>
        <v/>
      </c>
      <c r="O736" s="104">
        <f>O735-(G736+H736+G738+H738+G740+H740)</f>
        <v/>
      </c>
      <c r="P736" s="104">
        <f>P735-(I736+I738+I740)</f>
        <v/>
      </c>
      <c r="Q736" s="14" t="n"/>
      <c r="R736" s="14" t="n"/>
    </row>
    <row r="737">
      <c r="A737" s="144" t="n"/>
      <c r="B737" s="142" t="n"/>
      <c r="C737" s="131" t="inlineStr">
        <is>
          <t>Sum of Billing % of FC</t>
        </is>
      </c>
      <c r="D737" s="131" t="n"/>
      <c r="E737" s="132" t="n"/>
      <c r="F737" s="132" t="n"/>
      <c r="G737" s="132" t="n"/>
      <c r="H737" s="132" t="n"/>
      <c r="I737" s="132" t="n"/>
      <c r="J737" s="132" t="n"/>
      <c r="K737" s="132" t="n"/>
      <c r="L737" s="133" t="n"/>
    </row>
    <row r="738">
      <c r="A738" s="144" t="n"/>
      <c r="B738" s="142" t="n"/>
      <c r="C738" s="109" t="inlineStr">
        <is>
          <t>Sum of on_hand</t>
        </is>
      </c>
      <c r="D738" s="109" t="n">
        <v>0</v>
      </c>
      <c r="E738" t="n">
        <v>0</v>
      </c>
      <c r="F738" t="n">
        <v>47</v>
      </c>
      <c r="H738" t="n">
        <v>0</v>
      </c>
      <c r="I738" t="n">
        <v>0</v>
      </c>
      <c r="J738" t="n">
        <v>0</v>
      </c>
      <c r="K738" t="n">
        <v>0</v>
      </c>
      <c r="L738" s="111" t="n">
        <v>47</v>
      </c>
      <c r="M738" s="41">
        <f>IFERROR((D736+E736+D738+E738+D740+E740+M739)/(D735+E735),"")</f>
        <v/>
      </c>
      <c r="N738" s="112">
        <f>IFERROR((F736+F738+F740+N739)/F735,"")</f>
        <v/>
      </c>
      <c r="O738" s="112">
        <f>IFERROR((G736+H736+G738+H738+G740+H740+O739)/(G735+H735),"")</f>
        <v/>
      </c>
      <c r="P738" s="112">
        <f>IFERROR((I736+I738+I740+P739)/I735,"")</f>
        <v/>
      </c>
    </row>
    <row r="739">
      <c r="A739" s="144" t="n"/>
      <c r="B739" s="142" t="n"/>
      <c r="C739" s="131" t="inlineStr">
        <is>
          <t xml:space="preserve">Sum of Inv+Onhand % </t>
        </is>
      </c>
      <c r="D739" s="131" t="n"/>
      <c r="E739" s="132" t="n"/>
      <c r="F739" s="132" t="n"/>
      <c r="G739" s="132" t="n"/>
      <c r="H739" s="132" t="n"/>
      <c r="I739" s="132" t="n"/>
      <c r="J739" s="132" t="n"/>
      <c r="K739" s="132" t="n"/>
      <c r="L739" s="133" t="n"/>
      <c r="M739" s="102" t="n"/>
      <c r="N739" s="102" t="n"/>
      <c r="O739" s="102" t="n"/>
      <c r="P739" s="102" t="n"/>
    </row>
    <row r="740">
      <c r="A740" s="144" t="n"/>
      <c r="B740" s="142" t="n"/>
      <c r="C740" s="109" t="inlineStr">
        <is>
          <t>Sum of in_transit</t>
        </is>
      </c>
      <c r="D740" s="109" t="n">
        <v>0</v>
      </c>
      <c r="E740" t="n">
        <v>0</v>
      </c>
      <c r="F740" t="n">
        <v>0</v>
      </c>
      <c r="H740" t="n">
        <v>0</v>
      </c>
      <c r="I740" t="n">
        <v>0</v>
      </c>
      <c r="J740" t="n">
        <v>75</v>
      </c>
      <c r="K740" t="n">
        <v>0</v>
      </c>
      <c r="L740" s="111" t="n">
        <v>75</v>
      </c>
    </row>
    <row r="741">
      <c r="A741" s="144" t="n"/>
      <c r="B741" s="142" t="n"/>
      <c r="C741" s="151" t="inlineStr">
        <is>
          <t>Sum of coverage with Intransit %</t>
        </is>
      </c>
      <c r="D741" s="151" t="n"/>
      <c r="E741" s="152" t="n"/>
      <c r="F741" s="152" t="n"/>
      <c r="G741" s="152" t="n"/>
      <c r="H741" s="152" t="n"/>
      <c r="I741" s="152" t="n"/>
      <c r="J741" s="152" t="n"/>
      <c r="K741" s="152" t="n"/>
      <c r="L741" s="153" t="n"/>
      <c r="M741" s="41">
        <f>IFERROR((D736+E736+D738+E738+D740+E740+M742)/(D735+E735),"")</f>
        <v/>
      </c>
      <c r="N741" s="112">
        <f>IFERROR((F736+F738+F740+N742)/F735,"")</f>
        <v/>
      </c>
      <c r="O741" s="112">
        <f>IFERROR((G736+H736+G738+H738+G740+H740+O742)/(G735+H735),"")</f>
        <v/>
      </c>
      <c r="P741" s="112">
        <f>IFERROR((I736+I738+I740+P742)/I735,"")</f>
        <v/>
      </c>
    </row>
    <row r="742">
      <c r="A742" s="144" t="n"/>
      <c r="B742" s="142" t="n"/>
      <c r="C742" s="113" t="inlineStr">
        <is>
          <t>Sum of Next_month_FC</t>
        </is>
      </c>
      <c r="D742" s="113" t="n"/>
      <c r="E742" s="14" t="n"/>
      <c r="F742" s="14" t="n"/>
      <c r="G742" s="14" t="n"/>
      <c r="H742" s="14" t="n"/>
      <c r="I742" s="14" t="n"/>
      <c r="J742" s="14" t="n"/>
      <c r="K742" s="14" t="n"/>
      <c r="L742" s="114" t="n"/>
      <c r="M742" s="102">
        <f>SUMIF(Working!$A:$A,$A735,Working!AF:AF)-SUMIF(Working!$A:$A,$A735,Working!P:P)</f>
        <v/>
      </c>
      <c r="N742" s="49">
        <f>SUMIF(Working!$A:$A,$A735,Working!AG:AG)-SUMIF(Working!$A:$A,$A735,Working!S:S)</f>
        <v/>
      </c>
      <c r="O742" s="49">
        <f>SUMIF(Working!$A:$A,$A735,Working!AH:AH)-SUMIF(Working!$A:$A,$A735,Working!R:R)</f>
        <v/>
      </c>
      <c r="P742" s="49">
        <f>SUMIF(Working!$A:$A,$A735,Working!AI:AI)-SUMIF(Working!$A:$A,$A735,Working!Q:Q)</f>
        <v/>
      </c>
    </row>
    <row r="743">
      <c r="A743" s="144" t="n"/>
      <c r="B743" s="142" t="n"/>
      <c r="C743" s="109" t="inlineStr">
        <is>
          <t>Sum of Closing estimate</t>
        </is>
      </c>
      <c r="D743" s="109" t="n">
        <v>0</v>
      </c>
      <c r="E743" t="n">
        <v>0</v>
      </c>
      <c r="F743" t="n">
        <v>48</v>
      </c>
      <c r="G743" t="n">
        <v>0</v>
      </c>
      <c r="H743" t="n">
        <v>0</v>
      </c>
      <c r="I743" t="n">
        <v>0</v>
      </c>
      <c r="J743" t="n">
        <v>75</v>
      </c>
      <c r="K743" t="n">
        <v>0</v>
      </c>
      <c r="L743" s="111" t="n">
        <v>123</v>
      </c>
      <c r="M743" s="130" t="n"/>
      <c r="N743" s="130" t="n"/>
      <c r="O743" s="130" t="n"/>
      <c r="P743" s="130" t="n"/>
      <c r="Q743" s="130" t="n"/>
      <c r="R743" s="130" t="n"/>
    </row>
    <row r="744">
      <c r="A744" s="144" t="n"/>
      <c r="B744" s="142" t="n"/>
      <c r="C744" s="131" t="inlineStr">
        <is>
          <t>Sum of Next month coverage%</t>
        </is>
      </c>
      <c r="D744" s="131" t="n"/>
      <c r="E744" s="132" t="n"/>
      <c r="F744" s="132" t="n"/>
      <c r="G744" s="132" t="n"/>
      <c r="H744" s="132" t="n"/>
      <c r="I744" s="132" t="n"/>
      <c r="J744" s="132" t="n"/>
      <c r="K744" s="132" t="n"/>
      <c r="L744" s="133" t="n"/>
    </row>
    <row r="745">
      <c r="A745" s="143" t="n">
        <v>1607736</v>
      </c>
      <c r="B745" s="141" t="inlineStr">
        <is>
          <t>Plax FM 500ml</t>
        </is>
      </c>
      <c r="C745" s="138" t="inlineStr">
        <is>
          <t>Sum of forecast</t>
        </is>
      </c>
      <c r="D745" s="138" t="n">
        <v>108</v>
      </c>
      <c r="E745" s="139" t="n">
        <v>0</v>
      </c>
      <c r="F745" s="139" t="n">
        <v>56</v>
      </c>
      <c r="G745" s="139" t="n"/>
      <c r="H745" s="139" t="n">
        <v>146</v>
      </c>
      <c r="I745" s="139" t="n">
        <v>136</v>
      </c>
      <c r="J745" s="139" t="n">
        <v>360</v>
      </c>
      <c r="K745" s="139" t="n">
        <v>0</v>
      </c>
      <c r="L745" s="140" t="n">
        <v>806</v>
      </c>
      <c r="M745" s="102">
        <f>(D745+E745)*Q745</f>
        <v/>
      </c>
      <c r="N745" s="104">
        <f>F745*Q745</f>
        <v/>
      </c>
      <c r="O745" s="104">
        <f>(G745+H745)*Q745</f>
        <v/>
      </c>
      <c r="P745" s="104">
        <f>I745*Q745</f>
        <v/>
      </c>
      <c r="Q745" s="14">
        <f>(J746+J748+J750+R745)/J745</f>
        <v/>
      </c>
      <c r="R745" s="14" t="n">
        <v>20</v>
      </c>
    </row>
    <row r="746">
      <c r="A746" s="144" t="n"/>
      <c r="B746" s="142" t="n"/>
      <c r="C746" s="109" t="inlineStr">
        <is>
          <t>Sum of invoice</t>
        </is>
      </c>
      <c r="D746" s="109" t="n">
        <v>41</v>
      </c>
      <c r="E746" t="n">
        <v>0</v>
      </c>
      <c r="F746" t="n">
        <v>24</v>
      </c>
      <c r="H746" t="n">
        <v>86</v>
      </c>
      <c r="I746" t="n">
        <v>5</v>
      </c>
      <c r="J746" t="n">
        <v>135</v>
      </c>
      <c r="K746" t="n">
        <v>0</v>
      </c>
      <c r="L746" s="111" t="n">
        <v>291</v>
      </c>
      <c r="M746" s="102">
        <f>M745-(D746+E746+D748+E748+D750+E750)</f>
        <v/>
      </c>
      <c r="N746" s="104">
        <f>N745-(F746+F748+F750)</f>
        <v/>
      </c>
      <c r="O746" s="104">
        <f>O745-(G746+H746+G748+H748+G750+H750)</f>
        <v/>
      </c>
      <c r="P746" s="104">
        <f>P745-(I746+I748+I750)</f>
        <v/>
      </c>
      <c r="Q746" s="14" t="n"/>
      <c r="R746" s="14" t="n"/>
    </row>
    <row r="747">
      <c r="A747" s="144" t="n"/>
      <c r="B747" s="142" t="n"/>
      <c r="C747" s="131" t="inlineStr">
        <is>
          <t>Sum of Billing % of FC</t>
        </is>
      </c>
      <c r="D747" s="131" t="n">
        <v>0.3796296296296297</v>
      </c>
      <c r="E747" s="132" t="n"/>
      <c r="F747" s="132" t="n">
        <v>0.4285714285714285</v>
      </c>
      <c r="G747" s="132" t="n"/>
      <c r="H747" s="132" t="n">
        <v>0.589041095890411</v>
      </c>
      <c r="I747" s="132" t="n">
        <v>0.03676470588235294</v>
      </c>
      <c r="J747" s="132" t="n">
        <v>0.375</v>
      </c>
      <c r="K747" s="132" t="n"/>
      <c r="L747" s="133" t="n">
        <v>0.3610421836228288</v>
      </c>
    </row>
    <row r="748">
      <c r="A748" s="144" t="n"/>
      <c r="B748" s="142" t="n"/>
      <c r="C748" s="109" t="inlineStr">
        <is>
          <t>Sum of on_hand</t>
        </is>
      </c>
      <c r="D748" s="109" t="n">
        <v>89</v>
      </c>
      <c r="E748" t="n">
        <v>405</v>
      </c>
      <c r="F748" t="n">
        <v>64</v>
      </c>
      <c r="H748" t="n">
        <v>175</v>
      </c>
      <c r="I748" t="n">
        <v>395</v>
      </c>
      <c r="J748" t="n">
        <v>258</v>
      </c>
      <c r="K748" t="n">
        <v>351</v>
      </c>
      <c r="L748" s="111" t="n">
        <v>1737</v>
      </c>
      <c r="M748" s="41">
        <f>IFERROR((D746+E746+D748+E748+D750+E750+M749)/(D745+E745),"")</f>
        <v/>
      </c>
      <c r="N748" s="112">
        <f>IFERROR((F746+F748+F750+N749)/F745,"")</f>
        <v/>
      </c>
      <c r="O748" s="112">
        <f>IFERROR((G746+H746+G748+H748+G750+H750+O749)/(G745+H745),"")</f>
        <v/>
      </c>
      <c r="P748" s="112">
        <f>IFERROR((I746+I748+I750+P749)/I745,"")</f>
        <v/>
      </c>
    </row>
    <row r="749">
      <c r="A749" s="144" t="n"/>
      <c r="B749" s="142" t="n"/>
      <c r="C749" s="131" t="inlineStr">
        <is>
          <t xml:space="preserve">Sum of Inv+Onhand % </t>
        </is>
      </c>
      <c r="D749" s="131" t="n">
        <v>1.203703703703704</v>
      </c>
      <c r="E749" s="132" t="n"/>
      <c r="F749" s="132" t="n">
        <v>1.571428571428571</v>
      </c>
      <c r="G749" s="132" t="n"/>
      <c r="H749" s="132" t="n">
        <v>1.787671232876712</v>
      </c>
      <c r="I749" s="132" t="n">
        <v>2.941176470588236</v>
      </c>
      <c r="J749" s="132" t="n">
        <v>1.091666666666667</v>
      </c>
      <c r="K749" s="132" t="n"/>
      <c r="L749" s="133" t="n">
        <v>2.516129032258065</v>
      </c>
      <c r="M749" s="102" t="n"/>
      <c r="N749" s="102" t="n"/>
      <c r="O749" s="102" t="n"/>
      <c r="P749" s="102" t="n"/>
    </row>
    <row r="750">
      <c r="A750" s="144" t="n"/>
      <c r="B750" s="142" t="n"/>
      <c r="C750" s="109" t="inlineStr">
        <is>
          <t>Sum of in_transit</t>
        </is>
      </c>
      <c r="D750" s="109" t="n">
        <v>0</v>
      </c>
      <c r="E750" t="n">
        <v>0</v>
      </c>
      <c r="F750" t="n">
        <v>40</v>
      </c>
      <c r="H750" t="n">
        <v>0</v>
      </c>
      <c r="I750" t="n">
        <v>0</v>
      </c>
      <c r="J750" t="n">
        <v>0</v>
      </c>
      <c r="K750" t="n">
        <v>0</v>
      </c>
      <c r="L750" s="111" t="n">
        <v>40</v>
      </c>
    </row>
    <row r="751">
      <c r="A751" s="144" t="n"/>
      <c r="B751" s="142" t="n"/>
      <c r="C751" s="151" t="inlineStr">
        <is>
          <t>Sum of coverage with Intransit %</t>
        </is>
      </c>
      <c r="D751" s="151" t="n">
        <v>1.203703703703704</v>
      </c>
      <c r="E751" s="152" t="n"/>
      <c r="F751" s="152" t="n">
        <v>2.285714285714286</v>
      </c>
      <c r="G751" s="152" t="n"/>
      <c r="H751" s="152" t="n">
        <v>1.787671232876712</v>
      </c>
      <c r="I751" s="152" t="n">
        <v>2.941176470588236</v>
      </c>
      <c r="J751" s="152" t="n">
        <v>1.091666666666667</v>
      </c>
      <c r="K751" s="152" t="n"/>
      <c r="L751" s="153" t="n">
        <v>2.56575682382134</v>
      </c>
      <c r="M751" s="41">
        <f>IFERROR((D746+E746+D748+E748+D750+E750+M752)/(D745+E745),"")</f>
        <v/>
      </c>
      <c r="N751" s="112">
        <f>IFERROR((F746+F748+F750+N752)/F745,"")</f>
        <v/>
      </c>
      <c r="O751" s="112">
        <f>IFERROR((G746+H746+G748+H748+G750+H750+O752)/(G745+H745),"")</f>
        <v/>
      </c>
      <c r="P751" s="112">
        <f>IFERROR((I746+I748+I750+P752)/I745,"")</f>
        <v/>
      </c>
    </row>
    <row r="752">
      <c r="A752" s="144" t="n"/>
      <c r="B752" s="142" t="n"/>
      <c r="C752" s="113" t="inlineStr">
        <is>
          <t>Sum of Next_month_FC</t>
        </is>
      </c>
      <c r="D752" s="113" t="n"/>
      <c r="E752" s="14" t="n"/>
      <c r="F752" s="14" t="n"/>
      <c r="G752" s="14" t="n"/>
      <c r="H752" s="14" t="n"/>
      <c r="I752" s="14" t="n"/>
      <c r="J752" s="14" t="n"/>
      <c r="K752" s="14" t="n"/>
      <c r="L752" s="114" t="n"/>
      <c r="M752" s="102">
        <f>SUMIF(Working!$A:$A,$A745,Working!AF:AF)-SUMIF(Working!$A:$A,$A745,Working!P:P)</f>
        <v/>
      </c>
      <c r="N752" s="49">
        <f>SUMIF(Working!$A:$A,$A745,Working!AG:AG)-SUMIF(Working!$A:$A,$A745,Working!S:S)</f>
        <v/>
      </c>
      <c r="O752" s="49">
        <f>SUMIF(Working!$A:$A,$A745,Working!AH:AH)-SUMIF(Working!$A:$A,$A745,Working!R:R)</f>
        <v/>
      </c>
      <c r="P752" s="49">
        <f>SUMIF(Working!$A:$A,$A745,Working!AI:AI)-SUMIF(Working!$A:$A,$A745,Working!Q:Q)</f>
        <v/>
      </c>
    </row>
    <row r="753">
      <c r="A753" s="144" t="n"/>
      <c r="B753" s="142" t="n"/>
      <c r="C753" s="109" t="inlineStr">
        <is>
          <t>Sum of Closing estimate</t>
        </is>
      </c>
      <c r="D753" s="109" t="n">
        <v>22</v>
      </c>
      <c r="E753" t="n">
        <v>405</v>
      </c>
      <c r="F753" t="n">
        <v>72</v>
      </c>
      <c r="G753" t="n">
        <v>0</v>
      </c>
      <c r="H753" t="n">
        <v>115</v>
      </c>
      <c r="I753" t="n">
        <v>264</v>
      </c>
      <c r="J753" t="n">
        <v>33</v>
      </c>
      <c r="K753" t="n">
        <v>351</v>
      </c>
      <c r="L753" s="111" t="n">
        <v>1262</v>
      </c>
      <c r="M753" s="130" t="n"/>
      <c r="N753" s="130" t="n"/>
      <c r="O753" s="130" t="n"/>
      <c r="P753" s="130" t="n"/>
      <c r="Q753" s="130" t="n"/>
      <c r="R753" s="130" t="n"/>
    </row>
    <row r="754">
      <c r="A754" s="144" t="n"/>
      <c r="B754" s="142" t="n"/>
      <c r="C754" s="131" t="inlineStr">
        <is>
          <t>Sum of Next month coverage%</t>
        </is>
      </c>
      <c r="D754" s="131" t="n"/>
      <c r="E754" s="132" t="n"/>
      <c r="F754" s="132" t="n"/>
      <c r="G754" s="132" t="n"/>
      <c r="H754" s="132" t="n"/>
      <c r="I754" s="132" t="n"/>
      <c r="J754" s="132" t="n"/>
      <c r="K754" s="132" t="n"/>
      <c r="L754" s="133" t="n"/>
    </row>
    <row r="755">
      <c r="A755" s="143" t="n">
        <v>1607737</v>
      </c>
      <c r="B755" s="141" t="inlineStr">
        <is>
          <t>Plax PM 500ml</t>
        </is>
      </c>
      <c r="C755" s="138" t="inlineStr">
        <is>
          <t>Sum of forecast</t>
        </is>
      </c>
      <c r="D755" s="138" t="n">
        <v>103</v>
      </c>
      <c r="E755" s="139" t="n">
        <v>0</v>
      </c>
      <c r="F755" s="139" t="n">
        <v>55</v>
      </c>
      <c r="G755" s="139" t="n"/>
      <c r="H755" s="139" t="n">
        <v>147</v>
      </c>
      <c r="I755" s="139" t="n">
        <v>136</v>
      </c>
      <c r="J755" s="139" t="n">
        <v>325</v>
      </c>
      <c r="K755" s="139" t="n">
        <v>0</v>
      </c>
      <c r="L755" s="140" t="n">
        <v>766</v>
      </c>
      <c r="M755" s="102">
        <f>(D755+E755)*Q755</f>
        <v/>
      </c>
      <c r="N755" s="104">
        <f>F755*Q755</f>
        <v/>
      </c>
      <c r="O755" s="104">
        <f>(G755+H755)*Q755</f>
        <v/>
      </c>
      <c r="P755" s="104">
        <f>I755*Q755</f>
        <v/>
      </c>
      <c r="Q755" s="14">
        <f>(J756+J758+J760+R755)/J755</f>
        <v/>
      </c>
      <c r="R755" s="14" t="n">
        <v>20</v>
      </c>
    </row>
    <row r="756">
      <c r="A756" s="144" t="n"/>
      <c r="B756" s="142" t="n"/>
      <c r="C756" s="109" t="inlineStr">
        <is>
          <t>Sum of invoice</t>
        </is>
      </c>
      <c r="D756" s="109" t="n">
        <v>59</v>
      </c>
      <c r="E756" t="n">
        <v>0</v>
      </c>
      <c r="F756" t="n">
        <v>17</v>
      </c>
      <c r="H756" t="n">
        <v>90</v>
      </c>
      <c r="I756" t="n">
        <v>0</v>
      </c>
      <c r="J756" t="n">
        <v>147</v>
      </c>
      <c r="K756" t="n">
        <v>0</v>
      </c>
      <c r="L756" s="111" t="n">
        <v>313</v>
      </c>
      <c r="M756" s="102">
        <f>M755-(D756+E756+D758+E758+D760+E760)</f>
        <v/>
      </c>
      <c r="N756" s="104">
        <f>N755-(F756+F758+F760)</f>
        <v/>
      </c>
      <c r="O756" s="104">
        <f>O755-(G756+H756+G758+H758+G760+H760)</f>
        <v/>
      </c>
      <c r="P756" s="104">
        <f>P755-(I756+I758+I760)</f>
        <v/>
      </c>
      <c r="Q756" s="14" t="n"/>
      <c r="R756" s="14" t="n"/>
    </row>
    <row r="757">
      <c r="A757" s="144" t="n"/>
      <c r="B757" s="142" t="n"/>
      <c r="C757" s="131" t="inlineStr">
        <is>
          <t>Sum of Billing % of FC</t>
        </is>
      </c>
      <c r="D757" s="131" t="n">
        <v>0.5728155339805825</v>
      </c>
      <c r="E757" s="132" t="n"/>
      <c r="F757" s="132" t="n">
        <v>0.3090909090909091</v>
      </c>
      <c r="G757" s="132" t="n"/>
      <c r="H757" s="132" t="n">
        <v>0.6122448979591837</v>
      </c>
      <c r="I757" s="132" t="n">
        <v>0</v>
      </c>
      <c r="J757" s="132" t="n">
        <v>0.4523076923076923</v>
      </c>
      <c r="K757" s="132" t="n"/>
      <c r="L757" s="133" t="n">
        <v>0.4086161879895561</v>
      </c>
    </row>
    <row r="758">
      <c r="A758" s="144" t="n"/>
      <c r="B758" s="142" t="n"/>
      <c r="C758" s="109" t="inlineStr">
        <is>
          <t>Sum of on_hand</t>
        </is>
      </c>
      <c r="D758" s="109" t="n">
        <v>54</v>
      </c>
      <c r="E758" t="n">
        <v>850</v>
      </c>
      <c r="F758" t="n">
        <v>139</v>
      </c>
      <c r="H758" t="n">
        <v>113</v>
      </c>
      <c r="I758" t="n">
        <v>2580</v>
      </c>
      <c r="J758" t="n">
        <v>394</v>
      </c>
      <c r="K758" t="n">
        <v>125</v>
      </c>
      <c r="L758" s="111" t="n">
        <v>4255</v>
      </c>
      <c r="M758" s="41">
        <f>IFERROR((D756+E756+D758+E758+D760+E760+M759)/(D755+E755),"")</f>
        <v/>
      </c>
      <c r="N758" s="112">
        <f>IFERROR((F756+F758+F760+N759)/F755,"")</f>
        <v/>
      </c>
      <c r="O758" s="112">
        <f>IFERROR((G756+H756+G758+H758+G760+H760+O759)/(G755+H755),"")</f>
        <v/>
      </c>
      <c r="P758" s="112">
        <f>IFERROR((I756+I758+I760+P759)/I755,"")</f>
        <v/>
      </c>
    </row>
    <row r="759">
      <c r="A759" s="144" t="n"/>
      <c r="B759" s="142" t="n"/>
      <c r="C759" s="131" t="inlineStr">
        <is>
          <t xml:space="preserve">Sum of Inv+Onhand % </t>
        </is>
      </c>
      <c r="D759" s="131" t="n">
        <v>1.097087378640777</v>
      </c>
      <c r="E759" s="132" t="n"/>
      <c r="F759" s="132" t="n">
        <v>2.836363636363636</v>
      </c>
      <c r="G759" s="132" t="n"/>
      <c r="H759" s="132" t="n">
        <v>1.380952380952381</v>
      </c>
      <c r="I759" s="132" t="n">
        <v>18.97058823529412</v>
      </c>
      <c r="J759" s="132" t="n">
        <v>1.664615384615385</v>
      </c>
      <c r="K759" s="132" t="n"/>
      <c r="L759" s="133" t="n">
        <v>5.963446475195822</v>
      </c>
      <c r="M759" s="102" t="n"/>
      <c r="N759" s="102" t="n"/>
      <c r="O759" s="102" t="n"/>
      <c r="P759" s="102" t="n"/>
    </row>
    <row r="760">
      <c r="A760" s="144" t="n"/>
      <c r="B760" s="142" t="n"/>
      <c r="C760" s="109" t="inlineStr">
        <is>
          <t>Sum of in_transit</t>
        </is>
      </c>
      <c r="D760" s="109" t="n">
        <v>0</v>
      </c>
      <c r="E760" t="n">
        <v>0</v>
      </c>
      <c r="F760" t="n">
        <v>0</v>
      </c>
      <c r="H760" t="n">
        <v>0</v>
      </c>
      <c r="I760" t="n">
        <v>301</v>
      </c>
      <c r="J760" t="n">
        <v>0</v>
      </c>
      <c r="K760" t="n">
        <v>0</v>
      </c>
      <c r="L760" s="111" t="n">
        <v>301</v>
      </c>
    </row>
    <row r="761">
      <c r="A761" s="144" t="n"/>
      <c r="B761" s="142" t="n"/>
      <c r="C761" s="151" t="inlineStr">
        <is>
          <t>Sum of coverage with Intransit %</t>
        </is>
      </c>
      <c r="D761" s="151" t="n">
        <v>1.097087378640777</v>
      </c>
      <c r="E761" s="152" t="n"/>
      <c r="F761" s="152" t="n">
        <v>2.836363636363636</v>
      </c>
      <c r="G761" s="152" t="n"/>
      <c r="H761" s="152" t="n">
        <v>1.380952380952381</v>
      </c>
      <c r="I761" s="152" t="n">
        <v>21.18382352941176</v>
      </c>
      <c r="J761" s="152" t="n">
        <v>1.664615384615385</v>
      </c>
      <c r="K761" s="152" t="n"/>
      <c r="L761" s="153" t="n">
        <v>6.356396866840731</v>
      </c>
      <c r="M761" s="41">
        <f>IFERROR((D756+E756+D758+E758+D760+E760+M762)/(D755+E755),"")</f>
        <v/>
      </c>
      <c r="N761" s="112">
        <f>IFERROR((F756+F758+F760+N762)/F755,"")</f>
        <v/>
      </c>
      <c r="O761" s="112">
        <f>IFERROR((G756+H756+G758+H758+G760+H760+O762)/(G755+H755),"")</f>
        <v/>
      </c>
      <c r="P761" s="112">
        <f>IFERROR((I756+I758+I760+P762)/I755,"")</f>
        <v/>
      </c>
    </row>
    <row r="762">
      <c r="A762" s="144" t="n"/>
      <c r="B762" s="142" t="n"/>
      <c r="C762" s="113" t="inlineStr">
        <is>
          <t>Sum of Next_month_FC</t>
        </is>
      </c>
      <c r="D762" s="113" t="n"/>
      <c r="E762" s="14" t="n"/>
      <c r="F762" s="14" t="n"/>
      <c r="G762" s="14" t="n"/>
      <c r="H762" s="14" t="n"/>
      <c r="I762" s="14" t="n"/>
      <c r="J762" s="14" t="n"/>
      <c r="K762" s="14" t="n"/>
      <c r="L762" s="114" t="n"/>
      <c r="M762" s="102">
        <f>SUMIF(Working!$A:$A,$A755,Working!AF:AF)-SUMIF(Working!$A:$A,$A755,Working!P:P)</f>
        <v/>
      </c>
      <c r="N762" s="49">
        <f>SUMIF(Working!$A:$A,$A755,Working!AG:AG)-SUMIF(Working!$A:$A,$A755,Working!S:S)</f>
        <v/>
      </c>
      <c r="O762" s="49">
        <f>SUMIF(Working!$A:$A,$A755,Working!AH:AH)-SUMIF(Working!$A:$A,$A755,Working!R:R)</f>
        <v/>
      </c>
      <c r="P762" s="49">
        <f>SUMIF(Working!$A:$A,$A755,Working!AI:AI)-SUMIF(Working!$A:$A,$A755,Working!Q:Q)</f>
        <v/>
      </c>
    </row>
    <row r="763">
      <c r="A763" s="144" t="n"/>
      <c r="B763" s="142" t="n"/>
      <c r="C763" s="109" t="inlineStr">
        <is>
          <t>Sum of Closing estimate</t>
        </is>
      </c>
      <c r="D763" s="109" t="n">
        <v>10</v>
      </c>
      <c r="E763" t="n">
        <v>850</v>
      </c>
      <c r="F763" t="n">
        <v>101</v>
      </c>
      <c r="G763" t="n">
        <v>0</v>
      </c>
      <c r="H763" t="n">
        <v>56</v>
      </c>
      <c r="I763" t="n">
        <v>2745</v>
      </c>
      <c r="J763" t="n">
        <v>216</v>
      </c>
      <c r="K763" t="n">
        <v>125</v>
      </c>
      <c r="L763" s="111" t="n">
        <v>4103</v>
      </c>
      <c r="M763" s="130" t="n"/>
      <c r="N763" s="130" t="n"/>
      <c r="O763" s="130" t="n"/>
      <c r="P763" s="130" t="n"/>
      <c r="Q763" s="130" t="n"/>
      <c r="R763" s="130" t="n"/>
    </row>
    <row r="764">
      <c r="A764" s="144" t="n"/>
      <c r="B764" s="142" t="n"/>
      <c r="C764" s="131" t="inlineStr">
        <is>
          <t>Sum of Next month coverage%</t>
        </is>
      </c>
      <c r="D764" s="131" t="n"/>
      <c r="E764" s="132" t="n"/>
      <c r="F764" s="132" t="n"/>
      <c r="G764" s="132" t="n"/>
      <c r="H764" s="132" t="n"/>
      <c r="I764" s="132" t="n"/>
      <c r="J764" s="132" t="n"/>
      <c r="K764" s="132" t="n"/>
      <c r="L764" s="133" t="n"/>
    </row>
    <row r="765">
      <c r="A765" s="143" t="n">
        <v>1607738</v>
      </c>
      <c r="B765" s="141" t="inlineStr">
        <is>
          <t>Plax CompleteCare 500 Ml</t>
        </is>
      </c>
      <c r="C765" s="138" t="inlineStr">
        <is>
          <t>Sum of forecast</t>
        </is>
      </c>
      <c r="D765" s="138" t="n">
        <v>74</v>
      </c>
      <c r="E765" s="139" t="n">
        <v>0</v>
      </c>
      <c r="F765" s="139" t="n">
        <v>15</v>
      </c>
      <c r="G765" s="139" t="n"/>
      <c r="H765" s="139" t="n">
        <v>218</v>
      </c>
      <c r="I765" s="139" t="n">
        <v>550</v>
      </c>
      <c r="J765" s="139" t="n">
        <v>210</v>
      </c>
      <c r="K765" s="139" t="n">
        <v>0</v>
      </c>
      <c r="L765" s="140" t="n">
        <v>1067</v>
      </c>
      <c r="M765" s="102">
        <f>(D765+E765)*Q765</f>
        <v/>
      </c>
      <c r="N765" s="104">
        <f>F765*Q765</f>
        <v/>
      </c>
      <c r="O765" s="104">
        <f>(G765+H765)*Q765</f>
        <v/>
      </c>
      <c r="P765" s="104">
        <f>I765*Q765</f>
        <v/>
      </c>
      <c r="Q765" s="14">
        <f>(J766+J768+J770+R765)/J765</f>
        <v/>
      </c>
      <c r="R765" s="14" t="n">
        <v>20</v>
      </c>
    </row>
    <row r="766">
      <c r="A766" s="144" t="n"/>
      <c r="B766" s="142" t="n"/>
      <c r="C766" s="109" t="inlineStr">
        <is>
          <t>Sum of invoice</t>
        </is>
      </c>
      <c r="D766" s="109" t="n">
        <v>9</v>
      </c>
      <c r="E766" t="n">
        <v>0</v>
      </c>
      <c r="F766" t="n">
        <v>11</v>
      </c>
      <c r="H766" t="n">
        <v>2</v>
      </c>
      <c r="I766" t="n">
        <v>0</v>
      </c>
      <c r="J766" t="n">
        <v>129</v>
      </c>
      <c r="K766" t="n">
        <v>0</v>
      </c>
      <c r="L766" s="111" t="n">
        <v>151</v>
      </c>
      <c r="M766" s="102">
        <f>M765-(D766+E766+D768+E768+D770+E770)</f>
        <v/>
      </c>
      <c r="N766" s="104">
        <f>N765-(F766+F768+F770)</f>
        <v/>
      </c>
      <c r="O766" s="104">
        <f>O765-(G766+H766+G768+H768+G770+H770)</f>
        <v/>
      </c>
      <c r="P766" s="104">
        <f>P765-(I766+I768+I770)</f>
        <v/>
      </c>
      <c r="Q766" s="14" t="n"/>
      <c r="R766" s="14" t="n"/>
    </row>
    <row r="767">
      <c r="A767" s="144" t="n"/>
      <c r="B767" s="142" t="n"/>
      <c r="C767" s="131" t="inlineStr">
        <is>
          <t>Sum of Billing % of FC</t>
        </is>
      </c>
      <c r="D767" s="131" t="n">
        <v>0.1216216216216216</v>
      </c>
      <c r="E767" s="132" t="n"/>
      <c r="F767" s="132" t="n">
        <v>0.7333333333333333</v>
      </c>
      <c r="G767" s="132" t="n"/>
      <c r="H767" s="132" t="n">
        <v>0.009174311926605505</v>
      </c>
      <c r="I767" s="132" t="n">
        <v>0</v>
      </c>
      <c r="J767" s="132" t="n">
        <v>0.6142857142857143</v>
      </c>
      <c r="K767" s="132" t="n"/>
      <c r="L767" s="133" t="n">
        <v>0.1415182755388941</v>
      </c>
    </row>
    <row r="768">
      <c r="A768" s="144" t="n"/>
      <c r="B768" s="142" t="n"/>
      <c r="C768" s="109" t="inlineStr">
        <is>
          <t>Sum of on_hand</t>
        </is>
      </c>
      <c r="D768" s="109" t="n">
        <v>81</v>
      </c>
      <c r="E768" t="n">
        <v>0</v>
      </c>
      <c r="F768" t="n">
        <v>141</v>
      </c>
      <c r="H768" t="n">
        <v>10</v>
      </c>
      <c r="I768" t="n">
        <v>22</v>
      </c>
      <c r="J768" t="n">
        <v>46</v>
      </c>
      <c r="K768" t="n">
        <v>0</v>
      </c>
      <c r="L768" s="111" t="n">
        <v>300</v>
      </c>
      <c r="M768" s="41">
        <f>IFERROR((D766+E766+D768+E768+D770+E770+M769)/(D765+E765),"")</f>
        <v/>
      </c>
      <c r="N768" s="112">
        <f>IFERROR((F766+F768+F770+N769)/F765,"")</f>
        <v/>
      </c>
      <c r="O768" s="112">
        <f>IFERROR((G766+H766+G768+H768+G770+H770+O769)/(G765+H765),"")</f>
        <v/>
      </c>
      <c r="P768" s="112">
        <f>IFERROR((I766+I768+I770+P769)/I765,"")</f>
        <v/>
      </c>
    </row>
    <row r="769">
      <c r="A769" s="144" t="n"/>
      <c r="B769" s="142" t="n"/>
      <c r="C769" s="131" t="inlineStr">
        <is>
          <t xml:space="preserve">Sum of Inv+Onhand % </t>
        </is>
      </c>
      <c r="D769" s="131" t="n">
        <v>1.216216216216216</v>
      </c>
      <c r="E769" s="132" t="n"/>
      <c r="F769" s="132" t="n">
        <v>10.13333333333333</v>
      </c>
      <c r="G769" s="132" t="n"/>
      <c r="H769" s="132" t="n">
        <v>0.05504587155963303</v>
      </c>
      <c r="I769" s="132" t="n">
        <v>0.04</v>
      </c>
      <c r="J769" s="132" t="n">
        <v>0.8333333333333334</v>
      </c>
      <c r="K769" s="132" t="n"/>
      <c r="L769" s="133" t="n">
        <v>0.422680412371134</v>
      </c>
      <c r="M769" s="102" t="n"/>
      <c r="N769" s="102" t="n"/>
      <c r="O769" s="102" t="n"/>
      <c r="P769" s="102" t="n"/>
    </row>
    <row r="770">
      <c r="A770" s="144" t="n"/>
      <c r="B770" s="142" t="n"/>
      <c r="C770" s="109" t="inlineStr">
        <is>
          <t>Sum of in_transit</t>
        </is>
      </c>
      <c r="D770" s="109" t="n">
        <v>0</v>
      </c>
      <c r="E770" t="n">
        <v>0</v>
      </c>
      <c r="F770" t="n">
        <v>0</v>
      </c>
      <c r="H770" t="n">
        <v>0</v>
      </c>
      <c r="I770" t="n">
        <v>0</v>
      </c>
      <c r="J770" t="n">
        <v>0</v>
      </c>
      <c r="K770" t="n">
        <v>0</v>
      </c>
      <c r="L770" s="111" t="n">
        <v>0</v>
      </c>
    </row>
    <row r="771">
      <c r="A771" s="144" t="n"/>
      <c r="B771" s="142" t="n"/>
      <c r="C771" s="151" t="inlineStr">
        <is>
          <t>Sum of coverage with Intransit %</t>
        </is>
      </c>
      <c r="D771" s="151" t="n">
        <v>1.216216216216216</v>
      </c>
      <c r="E771" s="152" t="n"/>
      <c r="F771" s="152" t="n">
        <v>10.13333333333333</v>
      </c>
      <c r="G771" s="152" t="n"/>
      <c r="H771" s="152" t="n">
        <v>0.05504587155963303</v>
      </c>
      <c r="I771" s="152" t="n">
        <v>0.04</v>
      </c>
      <c r="J771" s="152" t="n">
        <v>0.8333333333333334</v>
      </c>
      <c r="K771" s="152" t="n"/>
      <c r="L771" s="153" t="n">
        <v>0.422680412371134</v>
      </c>
      <c r="M771" s="41">
        <f>IFERROR((D766+E766+D768+E768+D770+E770+M772)/(D765+E765),"")</f>
        <v/>
      </c>
      <c r="N771" s="112">
        <f>IFERROR((F766+F768+F770+N772)/F765,"")</f>
        <v/>
      </c>
      <c r="O771" s="112">
        <f>IFERROR((G766+H766+G768+H768+G770+H770+O772)/(G765+H765),"")</f>
        <v/>
      </c>
      <c r="P771" s="112">
        <f>IFERROR((I766+I768+I770+P772)/I765,"")</f>
        <v/>
      </c>
    </row>
    <row r="772">
      <c r="A772" s="144" t="n"/>
      <c r="B772" s="142" t="n"/>
      <c r="C772" s="113" t="inlineStr">
        <is>
          <t>Sum of Next_month_FC</t>
        </is>
      </c>
      <c r="D772" s="113" t="n"/>
      <c r="E772" s="14" t="n"/>
      <c r="F772" s="14" t="n"/>
      <c r="G772" s="14" t="n"/>
      <c r="H772" s="14" t="n"/>
      <c r="I772" s="14" t="n"/>
      <c r="J772" s="14" t="n"/>
      <c r="K772" s="14" t="n"/>
      <c r="L772" s="114" t="n"/>
      <c r="M772" s="102">
        <f>SUMIF(Working!$A:$A,$A765,Working!AF:AF)-SUMIF(Working!$A:$A,$A765,Working!P:P)</f>
        <v/>
      </c>
      <c r="N772" s="49">
        <f>SUMIF(Working!$A:$A,$A765,Working!AG:AG)-SUMIF(Working!$A:$A,$A765,Working!S:S)</f>
        <v/>
      </c>
      <c r="O772" s="49">
        <f>SUMIF(Working!$A:$A,$A765,Working!AH:AH)-SUMIF(Working!$A:$A,$A765,Working!R:R)</f>
        <v/>
      </c>
      <c r="P772" s="49">
        <f>SUMIF(Working!$A:$A,$A765,Working!AI:AI)-SUMIF(Working!$A:$A,$A765,Working!Q:Q)</f>
        <v/>
      </c>
    </row>
    <row r="773">
      <c r="A773" s="144" t="n"/>
      <c r="B773" s="142" t="n"/>
      <c r="C773" s="109" t="inlineStr">
        <is>
          <t>Sum of Closing estimate</t>
        </is>
      </c>
      <c r="D773" s="109" t="n">
        <v>16</v>
      </c>
      <c r="E773" t="n">
        <v>0</v>
      </c>
      <c r="F773" t="n">
        <v>137</v>
      </c>
      <c r="G773" t="n">
        <v>0</v>
      </c>
      <c r="H773" t="n">
        <v>-206</v>
      </c>
      <c r="I773" t="n">
        <v>-528</v>
      </c>
      <c r="J773" t="n">
        <v>-35</v>
      </c>
      <c r="K773" t="n">
        <v>0</v>
      </c>
      <c r="L773" s="111" t="n">
        <v>-616</v>
      </c>
      <c r="M773" s="130" t="n"/>
      <c r="N773" s="130" t="n"/>
      <c r="O773" s="130" t="n"/>
      <c r="P773" s="130" t="n"/>
      <c r="Q773" s="130" t="n"/>
      <c r="R773" s="130" t="n"/>
    </row>
    <row r="774">
      <c r="A774" s="144" t="n"/>
      <c r="B774" s="142" t="n"/>
      <c r="C774" s="131" t="inlineStr">
        <is>
          <t>Sum of Next month coverage%</t>
        </is>
      </c>
      <c r="D774" s="131" t="n"/>
      <c r="E774" s="132" t="n"/>
      <c r="F774" s="132" t="n"/>
      <c r="G774" s="132" t="n"/>
      <c r="H774" s="132" t="n"/>
      <c r="I774" s="132" t="n"/>
      <c r="J774" s="132" t="n"/>
      <c r="K774" s="132" t="n"/>
      <c r="L774" s="133" t="n"/>
    </row>
    <row r="775">
      <c r="A775" s="143" t="n">
        <v>1607759</v>
      </c>
      <c r="B775" s="141" t="inlineStr">
        <is>
          <t>Plax Sensitive 250 Ml</t>
        </is>
      </c>
      <c r="C775" s="138" t="inlineStr">
        <is>
          <t>Sum of forecast</t>
        </is>
      </c>
      <c r="D775" s="138" t="n">
        <v>382</v>
      </c>
      <c r="E775" s="139" t="n">
        <v>0</v>
      </c>
      <c r="F775" s="139" t="n">
        <v>252</v>
      </c>
      <c r="G775" s="139" t="n"/>
      <c r="H775" s="139" t="n">
        <v>578</v>
      </c>
      <c r="I775" s="139" t="n">
        <v>585</v>
      </c>
      <c r="J775" s="139" t="n">
        <v>599</v>
      </c>
      <c r="K775" s="139" t="n">
        <v>0</v>
      </c>
      <c r="L775" s="140" t="n">
        <v>2396</v>
      </c>
      <c r="M775" s="102">
        <f>(D775+E775)*Q775</f>
        <v/>
      </c>
      <c r="N775" s="104">
        <f>F775*Q775</f>
        <v/>
      </c>
      <c r="O775" s="104">
        <f>(G775+H775)*Q775</f>
        <v/>
      </c>
      <c r="P775" s="104">
        <f>I775*Q775</f>
        <v/>
      </c>
      <c r="Q775" s="14">
        <f>(J776+J778+J780+R775)/J775</f>
        <v/>
      </c>
      <c r="R775" s="14" t="n">
        <v>20</v>
      </c>
    </row>
    <row r="776">
      <c r="A776" s="144" t="n"/>
      <c r="B776" s="142" t="n"/>
      <c r="C776" s="109" t="inlineStr">
        <is>
          <t>Sum of invoice</t>
        </is>
      </c>
      <c r="D776" s="109" t="n">
        <v>144</v>
      </c>
      <c r="E776" t="n">
        <v>0</v>
      </c>
      <c r="F776" t="n">
        <v>152</v>
      </c>
      <c r="H776" t="n">
        <v>192</v>
      </c>
      <c r="I776" t="n">
        <v>268</v>
      </c>
      <c r="J776" t="n">
        <v>348</v>
      </c>
      <c r="K776" t="n">
        <v>0</v>
      </c>
      <c r="L776" s="111" t="n">
        <v>1104</v>
      </c>
      <c r="M776" s="102">
        <f>M775-(D776+E776+D778+E778+D780+E780)</f>
        <v/>
      </c>
      <c r="N776" s="104">
        <f>N775-(F776+F778+F780)</f>
        <v/>
      </c>
      <c r="O776" s="104">
        <f>O775-(G776+H776+G778+H778+G780+H780)</f>
        <v/>
      </c>
      <c r="P776" s="104">
        <f>P775-(I776+I778+I780)</f>
        <v/>
      </c>
      <c r="Q776" s="14" t="n"/>
      <c r="R776" s="14" t="n"/>
    </row>
    <row r="777">
      <c r="A777" s="144" t="n"/>
      <c r="B777" s="142" t="n"/>
      <c r="C777" s="131" t="inlineStr">
        <is>
          <t>Sum of Billing % of FC</t>
        </is>
      </c>
      <c r="D777" s="131" t="n">
        <v>0.3769633507853403</v>
      </c>
      <c r="E777" s="132" t="n"/>
      <c r="F777" s="132" t="n">
        <v>0.6031746031746031</v>
      </c>
      <c r="G777" s="132" t="n"/>
      <c r="H777" s="132" t="n">
        <v>0.3321799307958477</v>
      </c>
      <c r="I777" s="132" t="n">
        <v>0.4581196581196581</v>
      </c>
      <c r="J777" s="132" t="n">
        <v>0.5809682804674458</v>
      </c>
      <c r="K777" s="132" t="n"/>
      <c r="L777" s="133" t="n">
        <v>0.4607679465776294</v>
      </c>
    </row>
    <row r="778">
      <c r="A778" s="144" t="n"/>
      <c r="B778" s="142" t="n"/>
      <c r="C778" s="109" t="inlineStr">
        <is>
          <t>Sum of on_hand</t>
        </is>
      </c>
      <c r="D778" s="109" t="n">
        <v>188</v>
      </c>
      <c r="E778" t="n">
        <v>208</v>
      </c>
      <c r="F778" t="n">
        <v>152</v>
      </c>
      <c r="H778" t="n">
        <v>564</v>
      </c>
      <c r="I778" t="n">
        <v>684</v>
      </c>
      <c r="J778" t="n">
        <v>453</v>
      </c>
      <c r="K778" t="n">
        <v>108</v>
      </c>
      <c r="L778" s="111" t="n">
        <v>2357</v>
      </c>
      <c r="M778" s="41">
        <f>IFERROR((D776+E776+D778+E778+D780+E780+M779)/(D775+E775),"")</f>
        <v/>
      </c>
      <c r="N778" s="112">
        <f>IFERROR((F776+F778+F780+N779)/F775,"")</f>
        <v/>
      </c>
      <c r="O778" s="112">
        <f>IFERROR((G776+H776+G778+H778+G780+H780+O779)/(G775+H775),"")</f>
        <v/>
      </c>
      <c r="P778" s="112">
        <f>IFERROR((I776+I778+I780+P779)/I775,"")</f>
        <v/>
      </c>
    </row>
    <row r="779">
      <c r="A779" s="144" t="n"/>
      <c r="B779" s="142" t="n"/>
      <c r="C779" s="131" t="inlineStr">
        <is>
          <t xml:space="preserve">Sum of Inv+Onhand % </t>
        </is>
      </c>
      <c r="D779" s="131" t="n">
        <v>0.8691099476439791</v>
      </c>
      <c r="E779" s="132" t="n"/>
      <c r="F779" s="132" t="n">
        <v>1.206349206349206</v>
      </c>
      <c r="G779" s="132" t="n"/>
      <c r="H779" s="132" t="n">
        <v>1.307958477508651</v>
      </c>
      <c r="I779" s="132" t="n">
        <v>1.627350427350427</v>
      </c>
      <c r="J779" s="132" t="n">
        <v>1.337228714524207</v>
      </c>
      <c r="K779" s="132" t="n"/>
      <c r="L779" s="133" t="n">
        <v>1.44449081803005</v>
      </c>
      <c r="M779" s="102" t="n"/>
      <c r="N779" s="102" t="n"/>
      <c r="O779" s="102" t="n"/>
      <c r="P779" s="102" t="n"/>
    </row>
    <row r="780">
      <c r="A780" s="144" t="n"/>
      <c r="B780" s="142" t="n"/>
      <c r="C780" s="109" t="inlineStr">
        <is>
          <t>Sum of in_transit</t>
        </is>
      </c>
      <c r="D780" s="109" t="n">
        <v>0</v>
      </c>
      <c r="E780" t="n">
        <v>0</v>
      </c>
      <c r="F780" t="n">
        <v>8</v>
      </c>
      <c r="H780" t="n">
        <v>0</v>
      </c>
      <c r="I780" t="n">
        <v>0</v>
      </c>
      <c r="J780" t="n">
        <v>0</v>
      </c>
      <c r="K780" t="n">
        <v>0</v>
      </c>
      <c r="L780" s="111" t="n">
        <v>8</v>
      </c>
    </row>
    <row r="781">
      <c r="A781" s="144" t="n"/>
      <c r="B781" s="142" t="n"/>
      <c r="C781" s="151" t="inlineStr">
        <is>
          <t>Sum of coverage with Intransit %</t>
        </is>
      </c>
      <c r="D781" s="151" t="n">
        <v>0.8691099476439791</v>
      </c>
      <c r="E781" s="152" t="n"/>
      <c r="F781" s="152" t="n">
        <v>1.238095238095238</v>
      </c>
      <c r="G781" s="152" t="n"/>
      <c r="H781" s="152" t="n">
        <v>1.307958477508651</v>
      </c>
      <c r="I781" s="152" t="n">
        <v>1.627350427350427</v>
      </c>
      <c r="J781" s="152" t="n">
        <v>1.337228714524207</v>
      </c>
      <c r="K781" s="152" t="n"/>
      <c r="L781" s="153" t="n">
        <v>1.447829716193656</v>
      </c>
      <c r="M781" s="41">
        <f>IFERROR((D776+E776+D778+E778+D780+E780+M782)/(D775+E775),"")</f>
        <v/>
      </c>
      <c r="N781" s="112">
        <f>IFERROR((F776+F778+F780+N782)/F775,"")</f>
        <v/>
      </c>
      <c r="O781" s="112">
        <f>IFERROR((G776+H776+G778+H778+G780+H780+O782)/(G775+H775),"")</f>
        <v/>
      </c>
      <c r="P781" s="112">
        <f>IFERROR((I776+I778+I780+P782)/I775,"")</f>
        <v/>
      </c>
    </row>
    <row r="782">
      <c r="A782" s="144" t="n"/>
      <c r="B782" s="142" t="n"/>
      <c r="C782" s="113" t="inlineStr">
        <is>
          <t>Sum of Next_month_FC</t>
        </is>
      </c>
      <c r="D782" s="113" t="n"/>
      <c r="E782" s="14" t="n"/>
      <c r="F782" s="14" t="n"/>
      <c r="G782" s="14" t="n"/>
      <c r="H782" s="14" t="n"/>
      <c r="I782" s="14" t="n"/>
      <c r="J782" s="14" t="n"/>
      <c r="K782" s="14" t="n"/>
      <c r="L782" s="114" t="n"/>
      <c r="M782" s="102">
        <f>SUMIF(Working!$A:$A,$A775,Working!AF:AF)-SUMIF(Working!$A:$A,$A775,Working!P:P)</f>
        <v/>
      </c>
      <c r="N782" s="49">
        <f>SUMIF(Working!$A:$A,$A775,Working!AG:AG)-SUMIF(Working!$A:$A,$A775,Working!S:S)</f>
        <v/>
      </c>
      <c r="O782" s="49">
        <f>SUMIF(Working!$A:$A,$A775,Working!AH:AH)-SUMIF(Working!$A:$A,$A775,Working!R:R)</f>
        <v/>
      </c>
      <c r="P782" s="49">
        <f>SUMIF(Working!$A:$A,$A775,Working!AI:AI)-SUMIF(Working!$A:$A,$A775,Working!Q:Q)</f>
        <v/>
      </c>
    </row>
    <row r="783">
      <c r="A783" s="144" t="n"/>
      <c r="B783" s="142" t="n"/>
      <c r="C783" s="109" t="inlineStr">
        <is>
          <t>Sum of Closing estimate</t>
        </is>
      </c>
      <c r="D783" s="109" t="n">
        <v>-50</v>
      </c>
      <c r="E783" t="n">
        <v>208</v>
      </c>
      <c r="F783" t="n">
        <v>60</v>
      </c>
      <c r="G783" t="n">
        <v>0</v>
      </c>
      <c r="H783" t="n">
        <v>178</v>
      </c>
      <c r="I783" t="n">
        <v>367</v>
      </c>
      <c r="J783" t="n">
        <v>202</v>
      </c>
      <c r="K783" t="n">
        <v>108</v>
      </c>
      <c r="L783" s="111" t="n">
        <v>1073</v>
      </c>
      <c r="M783" s="130" t="n"/>
      <c r="N783" s="130" t="n"/>
      <c r="O783" s="130" t="n"/>
      <c r="P783" s="130" t="n"/>
      <c r="Q783" s="130" t="n"/>
      <c r="R783" s="130" t="n"/>
    </row>
    <row r="784">
      <c r="A784" s="144" t="n"/>
      <c r="B784" s="142" t="n"/>
      <c r="C784" s="131" t="inlineStr">
        <is>
          <t>Sum of Next month coverage%</t>
        </is>
      </c>
      <c r="D784" s="131" t="n"/>
      <c r="E784" s="132" t="n"/>
      <c r="F784" s="132" t="n"/>
      <c r="G784" s="132" t="n"/>
      <c r="H784" s="132" t="n"/>
      <c r="I784" s="132" t="n"/>
      <c r="J784" s="132" t="n"/>
      <c r="K784" s="132" t="n"/>
      <c r="L784" s="133" t="n"/>
    </row>
    <row r="785">
      <c r="A785" s="143" t="n">
        <v>1607760</v>
      </c>
      <c r="B785" s="141" t="inlineStr">
        <is>
          <t>Plax CompleteCare 250 Ml</t>
        </is>
      </c>
      <c r="C785" s="138" t="inlineStr">
        <is>
          <t>Sum of forecast</t>
        </is>
      </c>
      <c r="D785" s="138" t="n">
        <v>270</v>
      </c>
      <c r="E785" s="139" t="n">
        <v>0</v>
      </c>
      <c r="F785" s="139" t="n">
        <v>139</v>
      </c>
      <c r="G785" s="139" t="n"/>
      <c r="H785" s="139" t="n">
        <v>612</v>
      </c>
      <c r="I785" s="139" t="n">
        <v>400</v>
      </c>
      <c r="J785" s="139" t="n">
        <v>595</v>
      </c>
      <c r="K785" s="139" t="n">
        <v>0</v>
      </c>
      <c r="L785" s="140" t="n">
        <v>2016</v>
      </c>
      <c r="M785" s="102">
        <f>(D785+E785)*Q785</f>
        <v/>
      </c>
      <c r="N785" s="104">
        <f>F785*Q785</f>
        <v/>
      </c>
      <c r="O785" s="104">
        <f>(G785+H785)*Q785</f>
        <v/>
      </c>
      <c r="P785" s="104">
        <f>I785*Q785</f>
        <v/>
      </c>
      <c r="Q785" s="14">
        <f>(J786+J788+J790+R785)/J785</f>
        <v/>
      </c>
      <c r="R785" s="14" t="n">
        <v>20</v>
      </c>
    </row>
    <row r="786">
      <c r="A786" s="144" t="n"/>
      <c r="B786" s="142" t="n"/>
      <c r="C786" s="109" t="inlineStr">
        <is>
          <t>Sum of invoice</t>
        </is>
      </c>
      <c r="D786" s="109" t="n">
        <v>76</v>
      </c>
      <c r="E786" t="n">
        <v>0</v>
      </c>
      <c r="F786" t="n">
        <v>72</v>
      </c>
      <c r="H786" t="n">
        <v>248</v>
      </c>
      <c r="I786" t="n">
        <v>16</v>
      </c>
      <c r="J786" t="n">
        <v>304</v>
      </c>
      <c r="K786" t="n">
        <v>0</v>
      </c>
      <c r="L786" s="111" t="n">
        <v>716</v>
      </c>
      <c r="M786" s="102">
        <f>M785-(D786+E786+D788+E788+D790+E790)</f>
        <v/>
      </c>
      <c r="N786" s="104">
        <f>N785-(F786+F788+F790)</f>
        <v/>
      </c>
      <c r="O786" s="104">
        <f>O785-(G786+H786+G788+H788+G790+H790)</f>
        <v/>
      </c>
      <c r="P786" s="104">
        <f>P785-(I786+I788+I790)</f>
        <v/>
      </c>
      <c r="Q786" s="14" t="n"/>
      <c r="R786" s="14" t="n"/>
    </row>
    <row r="787">
      <c r="A787" s="144" t="n"/>
      <c r="B787" s="142" t="n"/>
      <c r="C787" s="131" t="inlineStr">
        <is>
          <t>Sum of Billing % of FC</t>
        </is>
      </c>
      <c r="D787" s="131" t="n">
        <v>0.2814814814814815</v>
      </c>
      <c r="E787" s="132" t="n"/>
      <c r="F787" s="132" t="n">
        <v>0.5179856115107914</v>
      </c>
      <c r="G787" s="132" t="n"/>
      <c r="H787" s="132" t="n">
        <v>0.4052287581699346</v>
      </c>
      <c r="I787" s="132" t="n">
        <v>0.04</v>
      </c>
      <c r="J787" s="132" t="n">
        <v>0.5109243697478991</v>
      </c>
      <c r="K787" s="132" t="n"/>
      <c r="L787" s="133" t="n">
        <v>0.3551587301587302</v>
      </c>
    </row>
    <row r="788">
      <c r="A788" s="144" t="n"/>
      <c r="B788" s="142" t="n"/>
      <c r="C788" s="109" t="inlineStr">
        <is>
          <t>Sum of on_hand</t>
        </is>
      </c>
      <c r="D788" s="109" t="n">
        <v>212</v>
      </c>
      <c r="E788" t="n">
        <v>2664</v>
      </c>
      <c r="F788" t="n">
        <v>180</v>
      </c>
      <c r="H788" t="n">
        <v>615</v>
      </c>
      <c r="I788" t="n">
        <v>3469</v>
      </c>
      <c r="J788" t="n">
        <v>269</v>
      </c>
      <c r="K788" t="n">
        <v>1</v>
      </c>
      <c r="L788" s="111" t="n">
        <v>7410</v>
      </c>
      <c r="M788" s="41">
        <f>IFERROR((D786+E786+D788+E788+D790+E790+M789)/(D785+E785),"")</f>
        <v/>
      </c>
      <c r="N788" s="112">
        <f>IFERROR((F786+F788+F790+N789)/F785,"")</f>
        <v/>
      </c>
      <c r="O788" s="112">
        <f>IFERROR((G786+H786+G788+H788+G790+H790+O789)/(G785+H785),"")</f>
        <v/>
      </c>
      <c r="P788" s="112">
        <f>IFERROR((I786+I788+I790+P789)/I785,"")</f>
        <v/>
      </c>
    </row>
    <row r="789">
      <c r="A789" s="144" t="n"/>
      <c r="B789" s="142" t="n"/>
      <c r="C789" s="131" t="inlineStr">
        <is>
          <t xml:space="preserve">Sum of Inv+Onhand % </t>
        </is>
      </c>
      <c r="D789" s="131" t="n">
        <v>1.066666666666667</v>
      </c>
      <c r="E789" s="132" t="n"/>
      <c r="F789" s="132" t="n">
        <v>1.81294964028777</v>
      </c>
      <c r="G789" s="132" t="n"/>
      <c r="H789" s="132" t="n">
        <v>1.410130718954248</v>
      </c>
      <c r="I789" s="132" t="n">
        <v>8.7125</v>
      </c>
      <c r="J789" s="132" t="n">
        <v>0.9630252100840336</v>
      </c>
      <c r="K789" s="132" t="n"/>
      <c r="L789" s="133" t="n">
        <v>4.030753968253968</v>
      </c>
      <c r="M789" s="102" t="n"/>
      <c r="N789" s="102" t="n"/>
      <c r="O789" s="102" t="n"/>
      <c r="P789" s="102" t="n"/>
    </row>
    <row r="790">
      <c r="A790" s="144" t="n"/>
      <c r="B790" s="142" t="n"/>
      <c r="C790" s="109" t="inlineStr">
        <is>
          <t>Sum of in_transit</t>
        </is>
      </c>
      <c r="D790" s="109" t="n">
        <v>0</v>
      </c>
      <c r="E790" t="n">
        <v>0</v>
      </c>
      <c r="F790" t="n">
        <v>0</v>
      </c>
      <c r="H790" t="n">
        <v>40</v>
      </c>
      <c r="I790" t="n">
        <v>0</v>
      </c>
      <c r="J790" t="n">
        <v>180</v>
      </c>
      <c r="K790" t="n">
        <v>600</v>
      </c>
      <c r="L790" s="111" t="n">
        <v>820</v>
      </c>
    </row>
    <row r="791">
      <c r="A791" s="144" t="n"/>
      <c r="B791" s="142" t="n"/>
      <c r="C791" s="151" t="inlineStr">
        <is>
          <t>Sum of coverage with Intransit %</t>
        </is>
      </c>
      <c r="D791" s="151" t="n">
        <v>1.066666666666667</v>
      </c>
      <c r="E791" s="152" t="n"/>
      <c r="F791" s="152" t="n">
        <v>1.81294964028777</v>
      </c>
      <c r="G791" s="152" t="n"/>
      <c r="H791" s="152" t="n">
        <v>1.475490196078431</v>
      </c>
      <c r="I791" s="152" t="n">
        <v>8.7125</v>
      </c>
      <c r="J791" s="152" t="n">
        <v>1.265546218487395</v>
      </c>
      <c r="K791" s="152" t="n"/>
      <c r="L791" s="153" t="n">
        <v>4.4375</v>
      </c>
      <c r="M791" s="41">
        <f>IFERROR((D786+E786+D788+E788+D790+E790+M792)/(D785+E785),"")</f>
        <v/>
      </c>
      <c r="N791" s="112">
        <f>IFERROR((F786+F788+F790+N792)/F785,"")</f>
        <v/>
      </c>
      <c r="O791" s="112">
        <f>IFERROR((G786+H786+G788+H788+G790+H790+O792)/(G785+H785),"")</f>
        <v/>
      </c>
      <c r="P791" s="112">
        <f>IFERROR((I786+I788+I790+P792)/I785,"")</f>
        <v/>
      </c>
    </row>
    <row r="792">
      <c r="A792" s="144" t="n"/>
      <c r="B792" s="142" t="n"/>
      <c r="C792" s="113" t="inlineStr">
        <is>
          <t>Sum of Next_month_FC</t>
        </is>
      </c>
      <c r="D792" s="113" t="n"/>
      <c r="E792" s="14" t="n"/>
      <c r="F792" s="14" t="n"/>
      <c r="G792" s="14" t="n"/>
      <c r="H792" s="14" t="n"/>
      <c r="I792" s="14" t="n"/>
      <c r="J792" s="14" t="n"/>
      <c r="K792" s="14" t="n"/>
      <c r="L792" s="114" t="n"/>
      <c r="M792" s="102">
        <f>SUMIF(Working!$A:$A,$A785,Working!AF:AF)-SUMIF(Working!$A:$A,$A785,Working!P:P)</f>
        <v/>
      </c>
      <c r="N792" s="49">
        <f>SUMIF(Working!$A:$A,$A785,Working!AG:AG)-SUMIF(Working!$A:$A,$A785,Working!S:S)</f>
        <v/>
      </c>
      <c r="O792" s="49">
        <f>SUMIF(Working!$A:$A,$A785,Working!AH:AH)-SUMIF(Working!$A:$A,$A785,Working!R:R)</f>
        <v/>
      </c>
      <c r="P792" s="49">
        <f>SUMIF(Working!$A:$A,$A785,Working!AI:AI)-SUMIF(Working!$A:$A,$A785,Working!Q:Q)</f>
        <v/>
      </c>
    </row>
    <row r="793">
      <c r="A793" s="144" t="n"/>
      <c r="B793" s="142" t="n"/>
      <c r="C793" s="109" t="inlineStr">
        <is>
          <t>Sum of Closing estimate</t>
        </is>
      </c>
      <c r="D793" s="109" t="n">
        <v>18</v>
      </c>
      <c r="E793" t="n">
        <v>2664</v>
      </c>
      <c r="F793" t="n">
        <v>113</v>
      </c>
      <c r="G793" t="n">
        <v>0</v>
      </c>
      <c r="H793" t="n">
        <v>291</v>
      </c>
      <c r="I793" t="n">
        <v>3085</v>
      </c>
      <c r="J793" t="n">
        <v>158</v>
      </c>
      <c r="K793" t="n">
        <v>601</v>
      </c>
      <c r="L793" s="111" t="n">
        <v>6930</v>
      </c>
      <c r="M793" s="130" t="n"/>
      <c r="N793" s="130" t="n"/>
      <c r="O793" s="130" t="n"/>
      <c r="P793" s="130" t="n"/>
      <c r="Q793" s="130" t="n"/>
      <c r="R793" s="130" t="n"/>
    </row>
    <row r="794">
      <c r="A794" s="144" t="n"/>
      <c r="B794" s="142" t="n"/>
      <c r="C794" s="131" t="inlineStr">
        <is>
          <t>Sum of Next month coverage%</t>
        </is>
      </c>
      <c r="D794" s="131" t="n"/>
      <c r="E794" s="132" t="n"/>
      <c r="F794" s="132" t="n"/>
      <c r="G794" s="132" t="n"/>
      <c r="H794" s="132" t="n"/>
      <c r="I794" s="132" t="n"/>
      <c r="J794" s="132" t="n"/>
      <c r="K794" s="132" t="n"/>
      <c r="L794" s="133" t="n"/>
    </row>
    <row r="795">
      <c r="A795" s="143" t="n">
        <v>1607764</v>
      </c>
      <c r="B795" s="141" t="inlineStr">
        <is>
          <t>Col Plax Fm Mw 250Ml</t>
        </is>
      </c>
      <c r="C795" s="138" t="inlineStr">
        <is>
          <t>Sum of forecast</t>
        </is>
      </c>
      <c r="D795" s="138" t="n">
        <v>891</v>
      </c>
      <c r="E795" s="139" t="n">
        <v>0</v>
      </c>
      <c r="F795" s="139" t="n">
        <v>523</v>
      </c>
      <c r="G795" s="139" t="n"/>
      <c r="H795" s="139" t="n">
        <v>1143</v>
      </c>
      <c r="I795" s="139" t="n">
        <v>644</v>
      </c>
      <c r="J795" s="139" t="n">
        <v>1492</v>
      </c>
      <c r="K795" s="139" t="n">
        <v>0</v>
      </c>
      <c r="L795" s="140" t="n">
        <v>4693</v>
      </c>
      <c r="M795" s="102">
        <f>(D795+E795)*Q795</f>
        <v/>
      </c>
      <c r="N795" s="104">
        <f>F795*Q795</f>
        <v/>
      </c>
      <c r="O795" s="104">
        <f>(G795+H795)*Q795</f>
        <v/>
      </c>
      <c r="P795" s="104">
        <f>I795*Q795</f>
        <v/>
      </c>
      <c r="Q795" s="14">
        <f>(J796+J798+J800+R795)/J795</f>
        <v/>
      </c>
      <c r="R795" s="14" t="n">
        <v>20</v>
      </c>
    </row>
    <row r="796">
      <c r="A796" s="144" t="n"/>
      <c r="B796" s="142" t="n"/>
      <c r="C796" s="109" t="inlineStr">
        <is>
          <t>Sum of invoice</t>
        </is>
      </c>
      <c r="D796" s="109" t="n">
        <v>0</v>
      </c>
      <c r="E796" t="n">
        <v>0</v>
      </c>
      <c r="F796" t="n">
        <v>0</v>
      </c>
      <c r="H796" t="n">
        <v>8</v>
      </c>
      <c r="I796" t="n">
        <v>0</v>
      </c>
      <c r="J796" t="n">
        <v>5</v>
      </c>
      <c r="K796" t="n">
        <v>0</v>
      </c>
      <c r="L796" s="111" t="n">
        <v>13</v>
      </c>
      <c r="M796" s="102">
        <f>M795-(D796+E796+D798+E798+D800+E800)</f>
        <v/>
      </c>
      <c r="N796" s="104">
        <f>N795-(F796+F798+F800)</f>
        <v/>
      </c>
      <c r="O796" s="104">
        <f>O795-(G796+H796+G798+H798+G800+H800)</f>
        <v/>
      </c>
      <c r="P796" s="104">
        <f>P795-(I796+I798+I800)</f>
        <v/>
      </c>
      <c r="Q796" s="14" t="n"/>
      <c r="R796" s="14" t="n"/>
    </row>
    <row r="797">
      <c r="A797" s="144" t="n"/>
      <c r="B797" s="142" t="n"/>
      <c r="C797" s="131" t="inlineStr">
        <is>
          <t>Sum of Billing % of FC</t>
        </is>
      </c>
      <c r="D797" s="131" t="n">
        <v>0</v>
      </c>
      <c r="E797" s="132" t="n"/>
      <c r="F797" s="132" t="n">
        <v>0</v>
      </c>
      <c r="G797" s="132" t="n"/>
      <c r="H797" s="132" t="n">
        <v>0.00699912510936133</v>
      </c>
      <c r="I797" s="132" t="n">
        <v>0</v>
      </c>
      <c r="J797" s="132" t="n">
        <v>0.003351206434316354</v>
      </c>
      <c r="K797" s="132" t="n"/>
      <c r="L797" s="133" t="n">
        <v>0.002770083102493075</v>
      </c>
    </row>
    <row r="798">
      <c r="A798" s="144" t="n"/>
      <c r="B798" s="142" t="n"/>
      <c r="C798" s="109" t="inlineStr">
        <is>
          <t>Sum of on_hand</t>
        </is>
      </c>
      <c r="D798" s="109" t="n">
        <v>1</v>
      </c>
      <c r="E798" t="n">
        <v>0</v>
      </c>
      <c r="F798" t="n">
        <v>0</v>
      </c>
      <c r="H798" t="n">
        <v>124</v>
      </c>
      <c r="I798" t="n">
        <v>2</v>
      </c>
      <c r="J798" t="n">
        <v>1</v>
      </c>
      <c r="K798" t="n">
        <v>0</v>
      </c>
      <c r="L798" s="111" t="n">
        <v>128</v>
      </c>
      <c r="M798" s="41">
        <f>IFERROR((D796+E796+D798+E798+D800+E800+M799)/(D795+E795),"")</f>
        <v/>
      </c>
      <c r="N798" s="112">
        <f>IFERROR((F796+F798+F800+N799)/F795,"")</f>
        <v/>
      </c>
      <c r="O798" s="112">
        <f>IFERROR((G796+H796+G798+H798+G800+H800+O799)/(G795+H795),"")</f>
        <v/>
      </c>
      <c r="P798" s="112">
        <f>IFERROR((I796+I798+I800+P799)/I795,"")</f>
        <v/>
      </c>
    </row>
    <row r="799">
      <c r="A799" s="144" t="n"/>
      <c r="B799" s="142" t="n"/>
      <c r="C799" s="131" t="inlineStr">
        <is>
          <t xml:space="preserve">Sum of Inv+Onhand % </t>
        </is>
      </c>
      <c r="D799" s="131" t="n">
        <v>0.001122334455667789</v>
      </c>
      <c r="E799" s="132" t="n"/>
      <c r="F799" s="132" t="n">
        <v>0</v>
      </c>
      <c r="G799" s="132" t="n"/>
      <c r="H799" s="132" t="n">
        <v>0.1154855643044619</v>
      </c>
      <c r="I799" s="132" t="n">
        <v>0.003105590062111801</v>
      </c>
      <c r="J799" s="132" t="n">
        <v>0.004021447721179625</v>
      </c>
      <c r="K799" s="132" t="n"/>
      <c r="L799" s="133" t="n">
        <v>0.03004474749627104</v>
      </c>
      <c r="M799" s="102" t="n"/>
      <c r="N799" s="102" t="n"/>
      <c r="O799" s="102" t="n"/>
      <c r="P799" s="102" t="n"/>
    </row>
    <row r="800">
      <c r="A800" s="144" t="n"/>
      <c r="B800" s="142" t="n"/>
      <c r="C800" s="109" t="inlineStr">
        <is>
          <t>Sum of in_transit</t>
        </is>
      </c>
      <c r="D800" s="109" t="n">
        <v>0</v>
      </c>
      <c r="E800" t="n">
        <v>0</v>
      </c>
      <c r="F800" t="n">
        <v>0</v>
      </c>
      <c r="H800" t="n">
        <v>0</v>
      </c>
      <c r="I800" t="n">
        <v>0</v>
      </c>
      <c r="J800" t="n">
        <v>0</v>
      </c>
      <c r="K800" t="n">
        <v>0</v>
      </c>
      <c r="L800" s="111" t="n">
        <v>0</v>
      </c>
    </row>
    <row r="801">
      <c r="A801" s="144" t="n"/>
      <c r="B801" s="142" t="n"/>
      <c r="C801" s="151" t="inlineStr">
        <is>
          <t>Sum of coverage with Intransit %</t>
        </is>
      </c>
      <c r="D801" s="151" t="n">
        <v>0.001122334455667789</v>
      </c>
      <c r="E801" s="152" t="n"/>
      <c r="F801" s="152" t="n">
        <v>0</v>
      </c>
      <c r="G801" s="152" t="n"/>
      <c r="H801" s="152" t="n">
        <v>0.1154855643044619</v>
      </c>
      <c r="I801" s="152" t="n">
        <v>0.003105590062111801</v>
      </c>
      <c r="J801" s="152" t="n">
        <v>0.004021447721179625</v>
      </c>
      <c r="K801" s="152" t="n"/>
      <c r="L801" s="153" t="n">
        <v>0.03004474749627104</v>
      </c>
      <c r="M801" s="41">
        <f>IFERROR((D796+E796+D798+E798+D800+E800+M802)/(D795+E795),"")</f>
        <v/>
      </c>
      <c r="N801" s="112">
        <f>IFERROR((F796+F798+F800+N802)/F795,"")</f>
        <v/>
      </c>
      <c r="O801" s="112">
        <f>IFERROR((G796+H796+G798+H798+G800+H800+O802)/(G795+H795),"")</f>
        <v/>
      </c>
      <c r="P801" s="112">
        <f>IFERROR((I796+I798+I800+P802)/I795,"")</f>
        <v/>
      </c>
    </row>
    <row r="802">
      <c r="A802" s="144" t="n"/>
      <c r="B802" s="142" t="n"/>
      <c r="C802" s="113" t="inlineStr">
        <is>
          <t>Sum of Next_month_FC</t>
        </is>
      </c>
      <c r="D802" s="113" t="n"/>
      <c r="E802" s="14" t="n"/>
      <c r="F802" s="14" t="n"/>
      <c r="G802" s="14" t="n"/>
      <c r="H802" s="14" t="n"/>
      <c r="I802" s="14" t="n"/>
      <c r="J802" s="14" t="n"/>
      <c r="K802" s="14" t="n"/>
      <c r="L802" s="114" t="n"/>
      <c r="M802" s="102">
        <f>SUMIF(Working!$A:$A,$A795,Working!AF:AF)-SUMIF(Working!$A:$A,$A795,Working!P:P)</f>
        <v/>
      </c>
      <c r="N802" s="49">
        <f>SUMIF(Working!$A:$A,$A795,Working!AG:AG)-SUMIF(Working!$A:$A,$A795,Working!S:S)</f>
        <v/>
      </c>
      <c r="O802" s="49">
        <f>SUMIF(Working!$A:$A,$A795,Working!AH:AH)-SUMIF(Working!$A:$A,$A795,Working!R:R)</f>
        <v/>
      </c>
      <c r="P802" s="49">
        <f>SUMIF(Working!$A:$A,$A795,Working!AI:AI)-SUMIF(Working!$A:$A,$A795,Working!Q:Q)</f>
        <v/>
      </c>
    </row>
    <row r="803">
      <c r="A803" s="144" t="n"/>
      <c r="B803" s="142" t="n"/>
      <c r="C803" s="109" t="inlineStr">
        <is>
          <t>Sum of Closing estimate</t>
        </is>
      </c>
      <c r="D803" s="109" t="n">
        <v>-890</v>
      </c>
      <c r="E803" t="n">
        <v>0</v>
      </c>
      <c r="F803" t="n">
        <v>-523</v>
      </c>
      <c r="G803" t="n">
        <v>0</v>
      </c>
      <c r="H803" t="n">
        <v>-1011</v>
      </c>
      <c r="I803" t="n">
        <v>-642</v>
      </c>
      <c r="J803" t="n">
        <v>-1486</v>
      </c>
      <c r="K803" t="n">
        <v>0</v>
      </c>
      <c r="L803" s="111" t="n">
        <v>-4552</v>
      </c>
      <c r="M803" s="130" t="n"/>
      <c r="N803" s="130" t="n"/>
      <c r="O803" s="130" t="n"/>
      <c r="P803" s="130" t="n"/>
      <c r="Q803" s="130" t="n"/>
      <c r="R803" s="130" t="n"/>
    </row>
    <row r="804">
      <c r="A804" s="144" t="n"/>
      <c r="B804" s="142" t="n"/>
      <c r="C804" s="131" t="inlineStr">
        <is>
          <t>Sum of Next month coverage%</t>
        </is>
      </c>
      <c r="D804" s="131" t="n"/>
      <c r="E804" s="132" t="n"/>
      <c r="F804" s="132" t="n"/>
      <c r="G804" s="132" t="n"/>
      <c r="H804" s="132" t="n"/>
      <c r="I804" s="132" t="n"/>
      <c r="J804" s="132" t="n"/>
      <c r="K804" s="132" t="n"/>
      <c r="L804" s="133" t="n"/>
    </row>
    <row r="805">
      <c r="A805" s="143" t="n">
        <v>1607765</v>
      </c>
      <c r="B805" s="141" t="inlineStr">
        <is>
          <t>Col Plax Pm Mw 250Ml</t>
        </is>
      </c>
      <c r="C805" s="138" t="inlineStr">
        <is>
          <t>Sum of forecast</t>
        </is>
      </c>
      <c r="D805" s="138" t="n">
        <v>927</v>
      </c>
      <c r="E805" s="139" t="n">
        <v>0</v>
      </c>
      <c r="F805" s="139" t="n">
        <v>565</v>
      </c>
      <c r="G805" s="139" t="n"/>
      <c r="H805" s="139" t="n">
        <v>1146</v>
      </c>
      <c r="I805" s="139" t="n">
        <v>664</v>
      </c>
      <c r="J805" s="139" t="n">
        <v>1457</v>
      </c>
      <c r="K805" s="139" t="n">
        <v>0</v>
      </c>
      <c r="L805" s="140" t="n">
        <v>4759</v>
      </c>
      <c r="M805" s="102">
        <f>(D805+E805)*Q805</f>
        <v/>
      </c>
      <c r="N805" s="104">
        <f>F805*Q805</f>
        <v/>
      </c>
      <c r="O805" s="104">
        <f>(G805+H805)*Q805</f>
        <v/>
      </c>
      <c r="P805" s="104">
        <f>I805*Q805</f>
        <v/>
      </c>
      <c r="Q805" s="14">
        <f>(J806+J808+J810+R805)/J805</f>
        <v/>
      </c>
      <c r="R805" s="14" t="n">
        <v>20</v>
      </c>
    </row>
    <row r="806">
      <c r="A806" s="144" t="n"/>
      <c r="B806" s="142" t="n"/>
      <c r="C806" s="109" t="inlineStr">
        <is>
          <t>Sum of invoice</t>
        </is>
      </c>
      <c r="D806" s="109" t="n">
        <v>384</v>
      </c>
      <c r="E806" t="n">
        <v>0</v>
      </c>
      <c r="F806" t="n">
        <v>189</v>
      </c>
      <c r="H806" t="n">
        <v>16</v>
      </c>
      <c r="I806" t="n">
        <v>0</v>
      </c>
      <c r="J806" t="n">
        <v>567</v>
      </c>
      <c r="K806" t="n">
        <v>0</v>
      </c>
      <c r="L806" s="111" t="n">
        <v>1156</v>
      </c>
      <c r="M806" s="102">
        <f>M805-(D806+E806+D808+E808+D810+E810)</f>
        <v/>
      </c>
      <c r="N806" s="104">
        <f>N805-(F806+F808+F810)</f>
        <v/>
      </c>
      <c r="O806" s="104">
        <f>O805-(G806+H806+G808+H808+G810+H810)</f>
        <v/>
      </c>
      <c r="P806" s="104">
        <f>P805-(I806+I808+I810)</f>
        <v/>
      </c>
      <c r="Q806" s="14" t="n"/>
      <c r="R806" s="14" t="n"/>
    </row>
    <row r="807">
      <c r="A807" s="144" t="n"/>
      <c r="B807" s="142" t="n"/>
      <c r="C807" s="131" t="inlineStr">
        <is>
          <t>Sum of Billing % of FC</t>
        </is>
      </c>
      <c r="D807" s="131" t="n">
        <v>0.4142394822006473</v>
      </c>
      <c r="E807" s="132" t="n"/>
      <c r="F807" s="132" t="n">
        <v>0.3345132743362832</v>
      </c>
      <c r="G807" s="132" t="n"/>
      <c r="H807" s="132" t="n">
        <v>0.01396160558464223</v>
      </c>
      <c r="I807" s="132" t="n">
        <v>0</v>
      </c>
      <c r="J807" s="132" t="n">
        <v>0.3891557995881949</v>
      </c>
      <c r="K807" s="132" t="n"/>
      <c r="L807" s="133" t="n">
        <v>0.2429081739861315</v>
      </c>
    </row>
    <row r="808">
      <c r="A808" s="144" t="n"/>
      <c r="B808" s="142" t="n"/>
      <c r="C808" s="109" t="inlineStr">
        <is>
          <t>Sum of on_hand</t>
        </is>
      </c>
      <c r="D808" s="109" t="n">
        <v>429</v>
      </c>
      <c r="E808" t="n">
        <v>540</v>
      </c>
      <c r="F808" t="n">
        <v>367</v>
      </c>
      <c r="H808" t="n">
        <v>249</v>
      </c>
      <c r="I808" t="n">
        <v>904</v>
      </c>
      <c r="J808" t="n">
        <v>245</v>
      </c>
      <c r="K808" t="n">
        <v>2</v>
      </c>
      <c r="L808" s="111" t="n">
        <v>2736</v>
      </c>
      <c r="M808" s="41">
        <f>IFERROR((D806+E806+D808+E808+D810+E810+M809)/(D805+E805),"")</f>
        <v/>
      </c>
      <c r="N808" s="112">
        <f>IFERROR((F806+F808+F810+N809)/F805,"")</f>
        <v/>
      </c>
      <c r="O808" s="112">
        <f>IFERROR((G806+H806+G808+H808+G810+H810+O809)/(G805+H805),"")</f>
        <v/>
      </c>
      <c r="P808" s="112">
        <f>IFERROR((I806+I808+I810+P809)/I805,"")</f>
        <v/>
      </c>
    </row>
    <row r="809">
      <c r="A809" s="144" t="n"/>
      <c r="B809" s="142" t="n"/>
      <c r="C809" s="131" t="inlineStr">
        <is>
          <t xml:space="preserve">Sum of Inv+Onhand % </t>
        </is>
      </c>
      <c r="D809" s="131" t="n">
        <v>0.8770226537216829</v>
      </c>
      <c r="E809" s="132" t="n"/>
      <c r="F809" s="132" t="n">
        <v>0.984070796460177</v>
      </c>
      <c r="G809" s="132" t="n"/>
      <c r="H809" s="132" t="n">
        <v>0.231239092495637</v>
      </c>
      <c r="I809" s="132" t="n">
        <v>1.36144578313253</v>
      </c>
      <c r="J809" s="132" t="n">
        <v>0.5573095401509952</v>
      </c>
      <c r="K809" s="132" t="n"/>
      <c r="L809" s="133" t="n">
        <v>0.8178188695104014</v>
      </c>
      <c r="M809" s="102" t="n"/>
      <c r="N809" s="102" t="n"/>
      <c r="O809" s="102" t="n"/>
      <c r="P809" s="102" t="n"/>
    </row>
    <row r="810">
      <c r="A810" s="144" t="n"/>
      <c r="B810" s="142" t="n"/>
      <c r="C810" s="109" t="inlineStr">
        <is>
          <t>Sum of in_transit</t>
        </is>
      </c>
      <c r="D810" s="109" t="n">
        <v>40</v>
      </c>
      <c r="E810" t="n">
        <v>0</v>
      </c>
      <c r="F810" t="n">
        <v>0</v>
      </c>
      <c r="H810" t="n">
        <v>0</v>
      </c>
      <c r="I810" t="n">
        <v>1200</v>
      </c>
      <c r="J810" t="n">
        <v>584</v>
      </c>
      <c r="K810" t="n">
        <v>80</v>
      </c>
      <c r="L810" s="111" t="n">
        <v>1904</v>
      </c>
    </row>
    <row r="811">
      <c r="A811" s="144" t="n"/>
      <c r="B811" s="142" t="n"/>
      <c r="C811" s="151" t="inlineStr">
        <is>
          <t>Sum of coverage with Intransit %</t>
        </is>
      </c>
      <c r="D811" s="151" t="n">
        <v>0.9201725997842503</v>
      </c>
      <c r="E811" s="152" t="n"/>
      <c r="F811" s="152" t="n">
        <v>0.984070796460177</v>
      </c>
      <c r="G811" s="152" t="n"/>
      <c r="H811" s="152" t="n">
        <v>0.231239092495637</v>
      </c>
      <c r="I811" s="152" t="n">
        <v>3.168674698795181</v>
      </c>
      <c r="J811" s="152" t="n">
        <v>0.9581331503088538</v>
      </c>
      <c r="K811" s="152" t="n"/>
      <c r="L811" s="153" t="n">
        <v>1.217902920781677</v>
      </c>
      <c r="M811" s="41">
        <f>IFERROR((D806+E806+D808+E808+D810+E810+M812)/(D805+E805),"")</f>
        <v/>
      </c>
      <c r="N811" s="112">
        <f>IFERROR((F806+F808+F810+N812)/F805,"")</f>
        <v/>
      </c>
      <c r="O811" s="112">
        <f>IFERROR((G806+H806+G808+H808+G810+H810+O812)/(G805+H805),"")</f>
        <v/>
      </c>
      <c r="P811" s="112">
        <f>IFERROR((I806+I808+I810+P812)/I805,"")</f>
        <v/>
      </c>
    </row>
    <row r="812">
      <c r="A812" s="144" t="n"/>
      <c r="B812" s="142" t="n"/>
      <c r="C812" s="113" t="inlineStr">
        <is>
          <t>Sum of Next_month_FC</t>
        </is>
      </c>
      <c r="D812" s="113" t="n"/>
      <c r="E812" s="14" t="n"/>
      <c r="F812" s="14" t="n"/>
      <c r="G812" s="14" t="n"/>
      <c r="H812" s="14" t="n"/>
      <c r="I812" s="14" t="n"/>
      <c r="J812" s="14" t="n"/>
      <c r="K812" s="14" t="n"/>
      <c r="L812" s="114" t="n"/>
      <c r="M812" s="102">
        <f>SUMIF(Working!$A:$A,$A805,Working!AF:AF)-SUMIF(Working!$A:$A,$A805,Working!P:P)</f>
        <v/>
      </c>
      <c r="N812" s="49">
        <f>SUMIF(Working!$A:$A,$A805,Working!AG:AG)-SUMIF(Working!$A:$A,$A805,Working!S:S)</f>
        <v/>
      </c>
      <c r="O812" s="49">
        <f>SUMIF(Working!$A:$A,$A805,Working!AH:AH)-SUMIF(Working!$A:$A,$A805,Working!R:R)</f>
        <v/>
      </c>
      <c r="P812" s="49">
        <f>SUMIF(Working!$A:$A,$A805,Working!AI:AI)-SUMIF(Working!$A:$A,$A805,Working!Q:Q)</f>
        <v/>
      </c>
    </row>
    <row r="813">
      <c r="A813" s="144" t="n"/>
      <c r="B813" s="142" t="n"/>
      <c r="C813" s="109" t="inlineStr">
        <is>
          <t>Sum of Closing estimate</t>
        </is>
      </c>
      <c r="D813" s="109" t="n">
        <v>-74</v>
      </c>
      <c r="E813" t="n">
        <v>540</v>
      </c>
      <c r="F813" t="n">
        <v>-9</v>
      </c>
      <c r="G813" t="n">
        <v>0</v>
      </c>
      <c r="H813" t="n">
        <v>-881</v>
      </c>
      <c r="I813" t="n">
        <v>1440</v>
      </c>
      <c r="J813" t="n">
        <v>-61</v>
      </c>
      <c r="K813" t="n">
        <v>82</v>
      </c>
      <c r="L813" s="111" t="n">
        <v>1037</v>
      </c>
      <c r="M813" s="130" t="n"/>
      <c r="N813" s="130" t="n"/>
      <c r="O813" s="130" t="n"/>
      <c r="P813" s="130" t="n"/>
      <c r="Q813" s="130" t="n"/>
      <c r="R813" s="130" t="n"/>
    </row>
    <row r="814">
      <c r="A814" s="144" t="n"/>
      <c r="B814" s="142" t="n"/>
      <c r="C814" s="131" t="inlineStr">
        <is>
          <t>Sum of Next month coverage%</t>
        </is>
      </c>
      <c r="D814" s="131" t="n"/>
      <c r="E814" s="132" t="n"/>
      <c r="F814" s="132" t="n"/>
      <c r="G814" s="132" t="n"/>
      <c r="H814" s="132" t="n"/>
      <c r="I814" s="132" t="n"/>
      <c r="J814" s="132" t="n"/>
      <c r="K814" s="132" t="n"/>
      <c r="L814" s="133" t="n"/>
    </row>
    <row r="815">
      <c r="A815" s="143" t="n">
        <v>1607766</v>
      </c>
      <c r="B815" s="141" t="inlineStr">
        <is>
          <t>Plax CPC PepperMint 250 ML - POC</t>
        </is>
      </c>
      <c r="C815" s="138" t="inlineStr">
        <is>
          <t>Sum of forecast</t>
        </is>
      </c>
      <c r="D815" s="138" t="n">
        <v>0</v>
      </c>
      <c r="E815" s="139" t="n">
        <v>0</v>
      </c>
      <c r="F815" s="139" t="n">
        <v>0</v>
      </c>
      <c r="G815" s="139" t="n"/>
      <c r="H815" s="139" t="n">
        <v>0</v>
      </c>
      <c r="I815" s="139" t="n">
        <v>0</v>
      </c>
      <c r="J815" s="139" t="n">
        <v>0</v>
      </c>
      <c r="K815" s="139" t="n"/>
      <c r="L815" s="140" t="n">
        <v>0</v>
      </c>
      <c r="M815" s="102">
        <f>(D815+E815)*Q815</f>
        <v/>
      </c>
      <c r="N815" s="104">
        <f>F815*Q815</f>
        <v/>
      </c>
      <c r="O815" s="104">
        <f>(G815+H815)*Q815</f>
        <v/>
      </c>
      <c r="P815" s="104">
        <f>I815*Q815</f>
        <v/>
      </c>
      <c r="Q815" s="14">
        <f>(J816+J818+J820+R815)/J815</f>
        <v/>
      </c>
      <c r="R815" s="14" t="n">
        <v>20</v>
      </c>
    </row>
    <row r="816">
      <c r="A816" s="144" t="n"/>
      <c r="B816" s="142" t="n"/>
      <c r="C816" s="109" t="inlineStr">
        <is>
          <t>Sum of invoice</t>
        </is>
      </c>
      <c r="D816" s="109" t="n">
        <v>0</v>
      </c>
      <c r="E816" t="n">
        <v>0</v>
      </c>
      <c r="F816" t="n">
        <v>0</v>
      </c>
      <c r="H816" t="n">
        <v>0</v>
      </c>
      <c r="I816" t="n">
        <v>0</v>
      </c>
      <c r="J816" t="n">
        <v>0</v>
      </c>
      <c r="L816" s="111" t="n">
        <v>0</v>
      </c>
      <c r="M816" s="102">
        <f>M815-(D816+E816+D818+E818+D820+E820)</f>
        <v/>
      </c>
      <c r="N816" s="104">
        <f>N815-(F816+F818+F820)</f>
        <v/>
      </c>
      <c r="O816" s="104">
        <f>O815-(G816+H816+G818+H818+G820+H820)</f>
        <v/>
      </c>
      <c r="P816" s="104">
        <f>P815-(I816+I818+I820)</f>
        <v/>
      </c>
      <c r="Q816" s="14" t="n"/>
      <c r="R816" s="14" t="n"/>
    </row>
    <row r="817">
      <c r="A817" s="144" t="n"/>
      <c r="B817" s="142" t="n"/>
      <c r="C817" s="131" t="inlineStr">
        <is>
          <t>Sum of Billing % of FC</t>
        </is>
      </c>
      <c r="D817" s="131" t="n"/>
      <c r="E817" s="132" t="n"/>
      <c r="F817" s="132" t="n"/>
      <c r="G817" s="132" t="n"/>
      <c r="H817" s="132" t="n"/>
      <c r="I817" s="132" t="n"/>
      <c r="J817" s="132" t="n"/>
      <c r="K817" s="132" t="n"/>
      <c r="L817" s="133" t="n"/>
    </row>
    <row r="818">
      <c r="A818" s="144" t="n"/>
      <c r="B818" s="142" t="n"/>
      <c r="C818" s="109" t="inlineStr">
        <is>
          <t>Sum of on_hand</t>
        </is>
      </c>
      <c r="D818" s="109" t="n">
        <v>0</v>
      </c>
      <c r="E818" t="n">
        <v>0</v>
      </c>
      <c r="F818" t="n">
        <v>0</v>
      </c>
      <c r="H818" t="n">
        <v>0</v>
      </c>
      <c r="I818" t="n">
        <v>0</v>
      </c>
      <c r="J818" t="n">
        <v>0</v>
      </c>
      <c r="L818" s="111" t="n">
        <v>0</v>
      </c>
      <c r="M818" s="41">
        <f>IFERROR((D816+E816+D818+E818+D820+E820+M819)/(D815+E815),"")</f>
        <v/>
      </c>
      <c r="N818" s="112">
        <f>IFERROR((F816+F818+F820+N819)/F815,"")</f>
        <v/>
      </c>
      <c r="O818" s="112">
        <f>IFERROR((G816+H816+G818+H818+G820+H820+O819)/(G815+H815),"")</f>
        <v/>
      </c>
      <c r="P818" s="112">
        <f>IFERROR((I816+I818+I820+P819)/I815,"")</f>
        <v/>
      </c>
    </row>
    <row r="819">
      <c r="A819" s="144" t="n"/>
      <c r="B819" s="142" t="n"/>
      <c r="C819" s="131" t="inlineStr">
        <is>
          <t xml:space="preserve">Sum of Inv+Onhand % </t>
        </is>
      </c>
      <c r="D819" s="131" t="n"/>
      <c r="E819" s="132" t="n"/>
      <c r="F819" s="132" t="n"/>
      <c r="G819" s="132" t="n"/>
      <c r="H819" s="132" t="n"/>
      <c r="I819" s="132" t="n"/>
      <c r="J819" s="132" t="n"/>
      <c r="K819" s="132" t="n"/>
      <c r="L819" s="133" t="n"/>
      <c r="M819" s="102" t="n"/>
      <c r="N819" s="102" t="n"/>
      <c r="O819" s="102" t="n"/>
      <c r="P819" s="102" t="n"/>
    </row>
    <row r="820">
      <c r="A820" s="144" t="n"/>
      <c r="B820" s="142" t="n"/>
      <c r="C820" s="109" t="inlineStr">
        <is>
          <t>Sum of in_transit</t>
        </is>
      </c>
      <c r="D820" s="109" t="n">
        <v>0</v>
      </c>
      <c r="E820" t="n">
        <v>0</v>
      </c>
      <c r="F820" t="n">
        <v>0</v>
      </c>
      <c r="H820" t="n">
        <v>0</v>
      </c>
      <c r="I820" t="n">
        <v>0</v>
      </c>
      <c r="J820" t="n">
        <v>0</v>
      </c>
      <c r="L820" s="111" t="n">
        <v>0</v>
      </c>
    </row>
    <row r="821">
      <c r="A821" s="144" t="n"/>
      <c r="B821" s="142" t="n"/>
      <c r="C821" s="151" t="inlineStr">
        <is>
          <t>Sum of coverage with Intransit %</t>
        </is>
      </c>
      <c r="D821" s="151" t="n"/>
      <c r="E821" s="152" t="n"/>
      <c r="F821" s="152" t="n"/>
      <c r="G821" s="152" t="n"/>
      <c r="H821" s="152" t="n"/>
      <c r="I821" s="152" t="n"/>
      <c r="J821" s="152" t="n"/>
      <c r="K821" s="152" t="n"/>
      <c r="L821" s="153" t="n"/>
      <c r="M821" s="41">
        <f>IFERROR((D816+E816+D818+E818+D820+E820+M822)/(D815+E815),"")</f>
        <v/>
      </c>
      <c r="N821" s="112">
        <f>IFERROR((F816+F818+F820+N822)/F815,"")</f>
        <v/>
      </c>
      <c r="O821" s="112">
        <f>IFERROR((G816+H816+G818+H818+G820+H820+O822)/(G815+H815),"")</f>
        <v/>
      </c>
      <c r="P821" s="112">
        <f>IFERROR((I816+I818+I820+P822)/I815,"")</f>
        <v/>
      </c>
    </row>
    <row r="822">
      <c r="A822" s="144" t="n"/>
      <c r="B822" s="142" t="n"/>
      <c r="C822" s="113" t="inlineStr">
        <is>
          <t>Sum of Next_month_FC</t>
        </is>
      </c>
      <c r="D822" s="113" t="n"/>
      <c r="E822" s="14" t="n"/>
      <c r="F822" s="14" t="n"/>
      <c r="G822" s="14" t="n"/>
      <c r="H822" s="14" t="n"/>
      <c r="I822" s="14" t="n"/>
      <c r="J822" s="14" t="n"/>
      <c r="K822" s="14" t="n"/>
      <c r="L822" s="114" t="n"/>
      <c r="M822" s="102">
        <f>SUMIF(Working!$A:$A,$A815,Working!AF:AF)-SUMIF(Working!$A:$A,$A815,Working!P:P)</f>
        <v/>
      </c>
      <c r="N822" s="49">
        <f>SUMIF(Working!$A:$A,$A815,Working!AG:AG)-SUMIF(Working!$A:$A,$A815,Working!S:S)</f>
        <v/>
      </c>
      <c r="O822" s="49">
        <f>SUMIF(Working!$A:$A,$A815,Working!AH:AH)-SUMIF(Working!$A:$A,$A815,Working!R:R)</f>
        <v/>
      </c>
      <c r="P822" s="49">
        <f>SUMIF(Working!$A:$A,$A815,Working!AI:AI)-SUMIF(Working!$A:$A,$A815,Working!Q:Q)</f>
        <v/>
      </c>
    </row>
    <row r="823">
      <c r="A823" s="144" t="n"/>
      <c r="B823" s="142" t="n"/>
      <c r="C823" s="109" t="inlineStr">
        <is>
          <t>Sum of Closing estimate</t>
        </is>
      </c>
      <c r="D823" s="109" t="n">
        <v>0</v>
      </c>
      <c r="E823" t="n">
        <v>0</v>
      </c>
      <c r="F823" t="n">
        <v>0</v>
      </c>
      <c r="G823" t="n">
        <v>0</v>
      </c>
      <c r="H823" t="n">
        <v>0</v>
      </c>
      <c r="I823" t="n">
        <v>0</v>
      </c>
      <c r="J823" t="n">
        <v>0</v>
      </c>
      <c r="K823" t="n">
        <v>0</v>
      </c>
      <c r="L823" s="111" t="n">
        <v>0</v>
      </c>
      <c r="M823" s="130" t="n"/>
      <c r="N823" s="130" t="n"/>
      <c r="O823" s="130" t="n"/>
      <c r="P823" s="130" t="n"/>
      <c r="Q823" s="130" t="n"/>
      <c r="R823" s="130" t="n"/>
    </row>
    <row r="824">
      <c r="A824" s="144" t="n"/>
      <c r="B824" s="142" t="n"/>
      <c r="C824" s="131" t="inlineStr">
        <is>
          <t>Sum of Next month coverage%</t>
        </is>
      </c>
      <c r="D824" s="131" t="n"/>
      <c r="E824" s="132" t="n"/>
      <c r="F824" s="132" t="n"/>
      <c r="G824" s="132" t="n"/>
      <c r="H824" s="132" t="n"/>
      <c r="I824" s="132" t="n"/>
      <c r="J824" s="132" t="n"/>
      <c r="K824" s="132" t="n"/>
      <c r="L824" s="133" t="n"/>
    </row>
    <row r="825">
      <c r="A825" s="143" t="n">
        <v>1607767</v>
      </c>
      <c r="B825" s="141" t="inlineStr">
        <is>
          <t>FM 250-POC</t>
        </is>
      </c>
      <c r="C825" s="138" t="inlineStr">
        <is>
          <t>Sum of forecast</t>
        </is>
      </c>
      <c r="D825" s="138" t="n">
        <v>0</v>
      </c>
      <c r="E825" s="139" t="n">
        <v>0</v>
      </c>
      <c r="F825" s="139" t="n">
        <v>0</v>
      </c>
      <c r="G825" s="139" t="n"/>
      <c r="H825" s="139" t="n">
        <v>0</v>
      </c>
      <c r="I825" s="139" t="n">
        <v>0</v>
      </c>
      <c r="J825" s="139" t="n">
        <v>0</v>
      </c>
      <c r="K825" s="139" t="n"/>
      <c r="L825" s="140" t="n">
        <v>0</v>
      </c>
      <c r="M825" s="102">
        <f>(D825+E825)*Q825</f>
        <v/>
      </c>
      <c r="N825" s="104">
        <f>F825*Q825</f>
        <v/>
      </c>
      <c r="O825" s="104">
        <f>(G825+H825)*Q825</f>
        <v/>
      </c>
      <c r="P825" s="104">
        <f>I825*Q825</f>
        <v/>
      </c>
      <c r="Q825" s="14">
        <f>(J826+J828+J830+R825)/J825</f>
        <v/>
      </c>
      <c r="R825" s="14" t="n">
        <v>20</v>
      </c>
    </row>
    <row r="826">
      <c r="A826" s="144" t="n"/>
      <c r="B826" s="142" t="n"/>
      <c r="C826" s="109" t="inlineStr">
        <is>
          <t>Sum of invoice</t>
        </is>
      </c>
      <c r="D826" s="109" t="n">
        <v>0</v>
      </c>
      <c r="E826" t="n">
        <v>0</v>
      </c>
      <c r="F826" t="n">
        <v>0</v>
      </c>
      <c r="H826" t="n">
        <v>0</v>
      </c>
      <c r="I826" t="n">
        <v>0</v>
      </c>
      <c r="J826" t="n">
        <v>0</v>
      </c>
      <c r="L826" s="111" t="n">
        <v>0</v>
      </c>
      <c r="M826" s="102">
        <f>M825-(D826+E826+D828+E828+D830+E830)</f>
        <v/>
      </c>
      <c r="N826" s="104">
        <f>N825-(F826+F828+F830)</f>
        <v/>
      </c>
      <c r="O826" s="104">
        <f>O825-(G826+H826+G828+H828+G830+H830)</f>
        <v/>
      </c>
      <c r="P826" s="104">
        <f>P825-(I826+I828+I830)</f>
        <v/>
      </c>
      <c r="Q826" s="14" t="n"/>
      <c r="R826" s="14" t="n"/>
    </row>
    <row r="827">
      <c r="A827" s="144" t="n"/>
      <c r="B827" s="142" t="n"/>
      <c r="C827" s="131" t="inlineStr">
        <is>
          <t>Sum of Billing % of FC</t>
        </is>
      </c>
      <c r="D827" s="131" t="n"/>
      <c r="E827" s="132" t="n"/>
      <c r="F827" s="132" t="n"/>
      <c r="G827" s="132" t="n"/>
      <c r="H827" s="132" t="n"/>
      <c r="I827" s="132" t="n"/>
      <c r="J827" s="132" t="n"/>
      <c r="K827" s="132" t="n"/>
      <c r="L827" s="133" t="n"/>
    </row>
    <row r="828">
      <c r="A828" s="144" t="n"/>
      <c r="B828" s="142" t="n"/>
      <c r="C828" s="109" t="inlineStr">
        <is>
          <t>Sum of on_hand</t>
        </is>
      </c>
      <c r="D828" s="109" t="n">
        <v>0</v>
      </c>
      <c r="E828" t="n">
        <v>0</v>
      </c>
      <c r="F828" t="n">
        <v>0</v>
      </c>
      <c r="H828" t="n">
        <v>0</v>
      </c>
      <c r="I828" t="n">
        <v>0</v>
      </c>
      <c r="J828" t="n">
        <v>0</v>
      </c>
      <c r="L828" s="111" t="n">
        <v>0</v>
      </c>
      <c r="M828" s="41">
        <f>IFERROR((D826+E826+D828+E828+D830+E830+M829)/(D825+E825),"")</f>
        <v/>
      </c>
      <c r="N828" s="112">
        <f>IFERROR((F826+F828+F830+N829)/F825,"")</f>
        <v/>
      </c>
      <c r="O828" s="112">
        <f>IFERROR((G826+H826+G828+H828+G830+H830+O829)/(G825+H825),"")</f>
        <v/>
      </c>
      <c r="P828" s="112">
        <f>IFERROR((I826+I828+I830+P829)/I825,"")</f>
        <v/>
      </c>
    </row>
    <row r="829">
      <c r="A829" s="144" t="n"/>
      <c r="B829" s="142" t="n"/>
      <c r="C829" s="131" t="inlineStr">
        <is>
          <t xml:space="preserve">Sum of Inv+Onhand % </t>
        </is>
      </c>
      <c r="D829" s="131" t="n"/>
      <c r="E829" s="132" t="n"/>
      <c r="F829" s="132" t="n"/>
      <c r="G829" s="132" t="n"/>
      <c r="H829" s="132" t="n"/>
      <c r="I829" s="132" t="n"/>
      <c r="J829" s="132" t="n"/>
      <c r="K829" s="132" t="n"/>
      <c r="L829" s="133" t="n"/>
      <c r="M829" s="102" t="n"/>
      <c r="N829" s="102" t="n"/>
      <c r="O829" s="102" t="n"/>
      <c r="P829" s="102" t="n"/>
    </row>
    <row r="830">
      <c r="A830" s="144" t="n"/>
      <c r="B830" s="142" t="n"/>
      <c r="C830" s="109" t="inlineStr">
        <is>
          <t>Sum of in_transit</t>
        </is>
      </c>
      <c r="D830" s="109" t="n">
        <v>0</v>
      </c>
      <c r="E830" t="n">
        <v>0</v>
      </c>
      <c r="F830" t="n">
        <v>0</v>
      </c>
      <c r="H830" t="n">
        <v>0</v>
      </c>
      <c r="I830" t="n">
        <v>0</v>
      </c>
      <c r="J830" t="n">
        <v>0</v>
      </c>
      <c r="L830" s="111" t="n">
        <v>0</v>
      </c>
    </row>
    <row r="831">
      <c r="A831" s="144" t="n"/>
      <c r="B831" s="142" t="n"/>
      <c r="C831" s="151" t="inlineStr">
        <is>
          <t>Sum of coverage with Intransit %</t>
        </is>
      </c>
      <c r="D831" s="151" t="n"/>
      <c r="E831" s="152" t="n"/>
      <c r="F831" s="152" t="n"/>
      <c r="G831" s="152" t="n"/>
      <c r="H831" s="152" t="n"/>
      <c r="I831" s="152" t="n"/>
      <c r="J831" s="152" t="n"/>
      <c r="K831" s="152" t="n"/>
      <c r="L831" s="153" t="n"/>
      <c r="M831" s="41">
        <f>IFERROR((D826+E826+D828+E828+D830+E830+M832)/(D825+E825),"")</f>
        <v/>
      </c>
      <c r="N831" s="112">
        <f>IFERROR((F826+F828+F830+N832)/F825,"")</f>
        <v/>
      </c>
      <c r="O831" s="112">
        <f>IFERROR((G826+H826+G828+H828+G830+H830+O832)/(G825+H825),"")</f>
        <v/>
      </c>
      <c r="P831" s="112">
        <f>IFERROR((I826+I828+I830+P832)/I825,"")</f>
        <v/>
      </c>
    </row>
    <row r="832">
      <c r="A832" s="144" t="n"/>
      <c r="B832" s="142" t="n"/>
      <c r="C832" s="113" t="inlineStr">
        <is>
          <t>Sum of Next_month_FC</t>
        </is>
      </c>
      <c r="D832" s="113" t="n"/>
      <c r="E832" s="14" t="n"/>
      <c r="F832" s="14" t="n"/>
      <c r="G832" s="14" t="n"/>
      <c r="H832" s="14" t="n"/>
      <c r="I832" s="14" t="n"/>
      <c r="J832" s="14" t="n"/>
      <c r="K832" s="14" t="n"/>
      <c r="L832" s="114" t="n"/>
      <c r="M832" s="102">
        <f>SUMIF(Working!$A:$A,$A825,Working!AF:AF)-SUMIF(Working!$A:$A,$A825,Working!P:P)</f>
        <v/>
      </c>
      <c r="N832" s="49">
        <f>SUMIF(Working!$A:$A,$A825,Working!AG:AG)-SUMIF(Working!$A:$A,$A825,Working!S:S)</f>
        <v/>
      </c>
      <c r="O832" s="49">
        <f>SUMIF(Working!$A:$A,$A825,Working!AH:AH)-SUMIF(Working!$A:$A,$A825,Working!R:R)</f>
        <v/>
      </c>
      <c r="P832" s="49">
        <f>SUMIF(Working!$A:$A,$A825,Working!AI:AI)-SUMIF(Working!$A:$A,$A825,Working!Q:Q)</f>
        <v/>
      </c>
    </row>
    <row r="833">
      <c r="A833" s="144" t="n"/>
      <c r="B833" s="142" t="n"/>
      <c r="C833" s="109" t="inlineStr">
        <is>
          <t>Sum of Closing estimate</t>
        </is>
      </c>
      <c r="D833" s="109" t="n">
        <v>0</v>
      </c>
      <c r="E833" t="n">
        <v>0</v>
      </c>
      <c r="F833" t="n">
        <v>0</v>
      </c>
      <c r="G833" t="n">
        <v>0</v>
      </c>
      <c r="H833" t="n">
        <v>0</v>
      </c>
      <c r="I833" t="n">
        <v>0</v>
      </c>
      <c r="J833" t="n">
        <v>0</v>
      </c>
      <c r="K833" t="n">
        <v>0</v>
      </c>
      <c r="L833" s="111" t="n">
        <v>0</v>
      </c>
      <c r="M833" s="130" t="n"/>
      <c r="N833" s="130" t="n"/>
      <c r="O833" s="130" t="n"/>
      <c r="P833" s="130" t="n"/>
      <c r="Q833" s="130" t="n"/>
      <c r="R833" s="130" t="n"/>
    </row>
    <row r="834">
      <c r="A834" s="144" t="n"/>
      <c r="B834" s="142" t="n"/>
      <c r="C834" s="131" t="inlineStr">
        <is>
          <t>Sum of Next month coverage%</t>
        </is>
      </c>
      <c r="D834" s="131" t="n"/>
      <c r="E834" s="132" t="n"/>
      <c r="F834" s="132" t="n"/>
      <c r="G834" s="132" t="n"/>
      <c r="H834" s="132" t="n"/>
      <c r="I834" s="132" t="n"/>
      <c r="J834" s="132" t="n"/>
      <c r="K834" s="132" t="n"/>
      <c r="L834" s="133" t="n"/>
    </row>
    <row r="835">
      <c r="A835" s="143" t="n">
        <v>1607774</v>
      </c>
      <c r="B835" s="141" t="inlineStr">
        <is>
          <t>Col Plax Fm Mw 125Ml</t>
        </is>
      </c>
      <c r="C835" s="138" t="inlineStr">
        <is>
          <t>Sum of forecast</t>
        </is>
      </c>
      <c r="D835" s="138" t="n">
        <v>740</v>
      </c>
      <c r="E835" s="139" t="n">
        <v>0</v>
      </c>
      <c r="F835" s="139" t="n">
        <v>650</v>
      </c>
      <c r="G835" s="139" t="n"/>
      <c r="H835" s="139" t="n">
        <v>1987</v>
      </c>
      <c r="I835" s="139" t="n">
        <v>300</v>
      </c>
      <c r="J835" s="139" t="n">
        <v>3020</v>
      </c>
      <c r="K835" s="139" t="n">
        <v>0</v>
      </c>
      <c r="L835" s="140" t="n">
        <v>6697</v>
      </c>
      <c r="M835" s="102">
        <f>(D835+E835)*Q835</f>
        <v/>
      </c>
      <c r="N835" s="104">
        <f>F835*Q835</f>
        <v/>
      </c>
      <c r="O835" s="104">
        <f>(G835+H835)*Q835</f>
        <v/>
      </c>
      <c r="P835" s="104">
        <f>I835*Q835</f>
        <v/>
      </c>
      <c r="Q835" s="14">
        <f>(J836+J838+J840+R835)/J835</f>
        <v/>
      </c>
      <c r="R835" s="14" t="n">
        <v>20</v>
      </c>
    </row>
    <row r="836">
      <c r="A836" s="144" t="n"/>
      <c r="B836" s="142" t="n"/>
      <c r="C836" s="109" t="inlineStr">
        <is>
          <t>Sum of invoice</t>
        </is>
      </c>
      <c r="D836" s="109" t="n">
        <v>8</v>
      </c>
      <c r="E836" t="n">
        <v>0</v>
      </c>
      <c r="F836" t="n">
        <v>16</v>
      </c>
      <c r="H836" t="n">
        <v>96</v>
      </c>
      <c r="I836" t="n">
        <v>0</v>
      </c>
      <c r="J836" t="n">
        <v>0</v>
      </c>
      <c r="K836" t="n">
        <v>0</v>
      </c>
      <c r="L836" s="111" t="n">
        <v>120</v>
      </c>
      <c r="M836" s="102">
        <f>M835-(D836+E836+D838+E838+D840+E840)</f>
        <v/>
      </c>
      <c r="N836" s="104">
        <f>N835-(F836+F838+F840)</f>
        <v/>
      </c>
      <c r="O836" s="104">
        <f>O835-(G836+H836+G838+H838+G840+H840)</f>
        <v/>
      </c>
      <c r="P836" s="104">
        <f>P835-(I836+I838+I840)</f>
        <v/>
      </c>
      <c r="Q836" s="14" t="n"/>
      <c r="R836" s="14" t="n"/>
    </row>
    <row r="837">
      <c r="A837" s="144" t="n"/>
      <c r="B837" s="142" t="n"/>
      <c r="C837" s="131" t="inlineStr">
        <is>
          <t>Sum of Billing % of FC</t>
        </is>
      </c>
      <c r="D837" s="131" t="n">
        <v>0.01081081081081081</v>
      </c>
      <c r="E837" s="132" t="n"/>
      <c r="F837" s="132" t="n">
        <v>0.02461538461538462</v>
      </c>
      <c r="G837" s="132" t="n"/>
      <c r="H837" s="132" t="n">
        <v>0.04831404126824358</v>
      </c>
      <c r="I837" s="132" t="n">
        <v>0</v>
      </c>
      <c r="J837" s="132" t="n">
        <v>0</v>
      </c>
      <c r="K837" s="132" t="n"/>
      <c r="L837" s="133" t="n">
        <v>0.01791847095714499</v>
      </c>
    </row>
    <row r="838">
      <c r="A838" s="144" t="n"/>
      <c r="B838" s="142" t="n"/>
      <c r="C838" s="109" t="inlineStr">
        <is>
          <t>Sum of on_hand</t>
        </is>
      </c>
      <c r="D838" s="109" t="n">
        <v>0</v>
      </c>
      <c r="E838" t="n">
        <v>0</v>
      </c>
      <c r="F838" t="n">
        <v>1</v>
      </c>
      <c r="H838" t="n">
        <v>57</v>
      </c>
      <c r="I838" t="n">
        <v>0</v>
      </c>
      <c r="J838" t="n">
        <v>0</v>
      </c>
      <c r="K838" t="n">
        <v>0</v>
      </c>
      <c r="L838" s="111" t="n">
        <v>58</v>
      </c>
      <c r="M838" s="41">
        <f>IFERROR((D836+E836+D838+E838+D840+E840+M839)/(D835+E835),"")</f>
        <v/>
      </c>
      <c r="N838" s="112">
        <f>IFERROR((F836+F838+F840+N839)/F835,"")</f>
        <v/>
      </c>
      <c r="O838" s="112">
        <f>IFERROR((G836+H836+G838+H838+G840+H840+O839)/(G835+H835),"")</f>
        <v/>
      </c>
      <c r="P838" s="112">
        <f>IFERROR((I836+I838+I840+P839)/I835,"")</f>
        <v/>
      </c>
    </row>
    <row r="839">
      <c r="A839" s="144" t="n"/>
      <c r="B839" s="142" t="n"/>
      <c r="C839" s="131" t="inlineStr">
        <is>
          <t xml:space="preserve">Sum of Inv+Onhand % </t>
        </is>
      </c>
      <c r="D839" s="131" t="n">
        <v>0.01081081081081081</v>
      </c>
      <c r="E839" s="132" t="n"/>
      <c r="F839" s="132" t="n">
        <v>0.02615384615384615</v>
      </c>
      <c r="G839" s="132" t="n"/>
      <c r="H839" s="132" t="n">
        <v>0.0770005032712632</v>
      </c>
      <c r="I839" s="132" t="n">
        <v>0</v>
      </c>
      <c r="J839" s="132" t="n">
        <v>0</v>
      </c>
      <c r="K839" s="132" t="n"/>
      <c r="L839" s="133" t="n">
        <v>0.0265790652530984</v>
      </c>
      <c r="M839" s="102" t="n"/>
      <c r="N839" s="102" t="n"/>
      <c r="O839" s="102" t="n"/>
      <c r="P839" s="102" t="n"/>
    </row>
    <row r="840">
      <c r="A840" s="144" t="n"/>
      <c r="B840" s="142" t="n"/>
      <c r="C840" s="109" t="inlineStr">
        <is>
          <t>Sum of in_transit</t>
        </is>
      </c>
      <c r="D840" s="109" t="n">
        <v>0</v>
      </c>
      <c r="E840" t="n">
        <v>0</v>
      </c>
      <c r="F840" t="n">
        <v>0</v>
      </c>
      <c r="H840" t="n">
        <v>0</v>
      </c>
      <c r="I840" t="n">
        <v>0</v>
      </c>
      <c r="J840" t="n">
        <v>0</v>
      </c>
      <c r="K840" t="n">
        <v>0</v>
      </c>
      <c r="L840" s="111" t="n">
        <v>0</v>
      </c>
    </row>
    <row r="841">
      <c r="A841" s="144" t="n"/>
      <c r="B841" s="142" t="n"/>
      <c r="C841" s="151" t="inlineStr">
        <is>
          <t>Sum of coverage with Intransit %</t>
        </is>
      </c>
      <c r="D841" s="151" t="n">
        <v>0.01081081081081081</v>
      </c>
      <c r="E841" s="152" t="n"/>
      <c r="F841" s="152" t="n">
        <v>0.02615384615384615</v>
      </c>
      <c r="G841" s="152" t="n"/>
      <c r="H841" s="152" t="n">
        <v>0.0770005032712632</v>
      </c>
      <c r="I841" s="152" t="n">
        <v>0</v>
      </c>
      <c r="J841" s="152" t="n">
        <v>0</v>
      </c>
      <c r="K841" s="152" t="n"/>
      <c r="L841" s="153" t="n">
        <v>0.0265790652530984</v>
      </c>
      <c r="M841" s="41">
        <f>IFERROR((D836+E836+D838+E838+D840+E840+M842)/(D835+E835),"")</f>
        <v/>
      </c>
      <c r="N841" s="112">
        <f>IFERROR((F836+F838+F840+N842)/F835,"")</f>
        <v/>
      </c>
      <c r="O841" s="112">
        <f>IFERROR((G836+H836+G838+H838+G840+H840+O842)/(G835+H835),"")</f>
        <v/>
      </c>
      <c r="P841" s="112">
        <f>IFERROR((I836+I838+I840+P842)/I835,"")</f>
        <v/>
      </c>
    </row>
    <row r="842">
      <c r="A842" s="144" t="n"/>
      <c r="B842" s="142" t="n"/>
      <c r="C842" s="113" t="inlineStr">
        <is>
          <t>Sum of Next_month_FC</t>
        </is>
      </c>
      <c r="D842" s="113" t="n"/>
      <c r="E842" s="14" t="n"/>
      <c r="F842" s="14" t="n"/>
      <c r="G842" s="14" t="n"/>
      <c r="H842" s="14" t="n"/>
      <c r="I842" s="14" t="n"/>
      <c r="J842" s="14" t="n"/>
      <c r="K842" s="14" t="n"/>
      <c r="L842" s="114" t="n"/>
      <c r="M842" s="102">
        <f>SUMIF(Working!$A:$A,$A835,Working!AF:AF)-SUMIF(Working!$A:$A,$A835,Working!P:P)</f>
        <v/>
      </c>
      <c r="N842" s="49">
        <f>SUMIF(Working!$A:$A,$A835,Working!AG:AG)-SUMIF(Working!$A:$A,$A835,Working!S:S)</f>
        <v/>
      </c>
      <c r="O842" s="49">
        <f>SUMIF(Working!$A:$A,$A835,Working!AH:AH)-SUMIF(Working!$A:$A,$A835,Working!R:R)</f>
        <v/>
      </c>
      <c r="P842" s="49">
        <f>SUMIF(Working!$A:$A,$A835,Working!AI:AI)-SUMIF(Working!$A:$A,$A835,Working!Q:Q)</f>
        <v/>
      </c>
    </row>
    <row r="843">
      <c r="A843" s="144" t="n"/>
      <c r="B843" s="142" t="n"/>
      <c r="C843" s="109" t="inlineStr">
        <is>
          <t>Sum of Closing estimate</t>
        </is>
      </c>
      <c r="D843" s="109" t="n">
        <v>-732</v>
      </c>
      <c r="E843" t="n">
        <v>0</v>
      </c>
      <c r="F843" t="n">
        <v>-633</v>
      </c>
      <c r="G843" t="n">
        <v>0</v>
      </c>
      <c r="H843" t="n">
        <v>-1834</v>
      </c>
      <c r="I843" t="n">
        <v>-300</v>
      </c>
      <c r="J843" t="n">
        <v>-3020</v>
      </c>
      <c r="K843" t="n">
        <v>0</v>
      </c>
      <c r="L843" s="111" t="n">
        <v>-6519</v>
      </c>
      <c r="M843" s="130" t="n"/>
      <c r="N843" s="130" t="n"/>
      <c r="O843" s="130" t="n"/>
      <c r="P843" s="130" t="n"/>
      <c r="Q843" s="130" t="n"/>
      <c r="R843" s="130" t="n"/>
    </row>
    <row r="844">
      <c r="A844" s="144" t="n"/>
      <c r="B844" s="142" t="n"/>
      <c r="C844" s="131" t="inlineStr">
        <is>
          <t>Sum of Next month coverage%</t>
        </is>
      </c>
      <c r="D844" s="131" t="n"/>
      <c r="E844" s="132" t="n"/>
      <c r="F844" s="132" t="n"/>
      <c r="G844" s="132" t="n"/>
      <c r="H844" s="132" t="n"/>
      <c r="I844" s="132" t="n"/>
      <c r="J844" s="132" t="n"/>
      <c r="K844" s="132" t="n"/>
      <c r="L844" s="133" t="n"/>
    </row>
    <row r="845">
      <c r="A845" s="143" t="n">
        <v>1607775</v>
      </c>
      <c r="B845" s="141" t="inlineStr">
        <is>
          <t>Plax CPC FreshMint 125 ML - POC</t>
        </is>
      </c>
      <c r="C845" s="138" t="inlineStr">
        <is>
          <t>Sum of forecast</t>
        </is>
      </c>
      <c r="D845" s="138" t="n">
        <v>0</v>
      </c>
      <c r="E845" s="139" t="n">
        <v>0</v>
      </c>
      <c r="F845" s="139" t="n">
        <v>0</v>
      </c>
      <c r="G845" s="139" t="n"/>
      <c r="H845" s="139" t="n">
        <v>0</v>
      </c>
      <c r="I845" s="139" t="n">
        <v>0</v>
      </c>
      <c r="J845" s="139" t="n">
        <v>0</v>
      </c>
      <c r="K845" s="139" t="n"/>
      <c r="L845" s="140" t="n">
        <v>0</v>
      </c>
      <c r="M845" s="102">
        <f>(D845+E845)*Q845</f>
        <v/>
      </c>
      <c r="N845" s="104">
        <f>F845*Q845</f>
        <v/>
      </c>
      <c r="O845" s="104">
        <f>(G845+H845)*Q845</f>
        <v/>
      </c>
      <c r="P845" s="104">
        <f>I845*Q845</f>
        <v/>
      </c>
      <c r="Q845" s="14">
        <f>(J846+J848+J850+R845)/J845</f>
        <v/>
      </c>
      <c r="R845" s="14" t="n">
        <v>20</v>
      </c>
    </row>
    <row r="846">
      <c r="A846" s="144" t="n"/>
      <c r="B846" s="142" t="n"/>
      <c r="C846" s="109" t="inlineStr">
        <is>
          <t>Sum of invoice</t>
        </is>
      </c>
      <c r="D846" s="109" t="n">
        <v>0</v>
      </c>
      <c r="E846" t="n">
        <v>0</v>
      </c>
      <c r="F846" t="n">
        <v>0</v>
      </c>
      <c r="H846" t="n">
        <v>0</v>
      </c>
      <c r="I846" t="n">
        <v>0</v>
      </c>
      <c r="J846" t="n">
        <v>0</v>
      </c>
      <c r="L846" s="111" t="n">
        <v>0</v>
      </c>
      <c r="M846" s="102">
        <f>M845-(D846+E846+D848+E848+D850+E850)</f>
        <v/>
      </c>
      <c r="N846" s="104">
        <f>N845-(F846+F848+F850)</f>
        <v/>
      </c>
      <c r="O846" s="104">
        <f>O845-(G846+H846+G848+H848+G850+H850)</f>
        <v/>
      </c>
      <c r="P846" s="104">
        <f>P845-(I846+I848+I850)</f>
        <v/>
      </c>
      <c r="Q846" s="14" t="n"/>
      <c r="R846" s="14" t="n"/>
    </row>
    <row r="847">
      <c r="A847" s="144" t="n"/>
      <c r="B847" s="142" t="n"/>
      <c r="C847" s="131" t="inlineStr">
        <is>
          <t>Sum of Billing % of FC</t>
        </is>
      </c>
      <c r="D847" s="131" t="n"/>
      <c r="E847" s="132" t="n"/>
      <c r="F847" s="132" t="n"/>
      <c r="G847" s="132" t="n"/>
      <c r="H847" s="132" t="n"/>
      <c r="I847" s="132" t="n"/>
      <c r="J847" s="132" t="n"/>
      <c r="K847" s="132" t="n"/>
      <c r="L847" s="133" t="n"/>
    </row>
    <row r="848">
      <c r="A848" s="144" t="n"/>
      <c r="B848" s="142" t="n"/>
      <c r="C848" s="109" t="inlineStr">
        <is>
          <t>Sum of on_hand</t>
        </is>
      </c>
      <c r="D848" s="109" t="n">
        <v>0</v>
      </c>
      <c r="E848" t="n">
        <v>0</v>
      </c>
      <c r="F848" t="n">
        <v>0</v>
      </c>
      <c r="H848" t="n">
        <v>0</v>
      </c>
      <c r="I848" t="n">
        <v>0</v>
      </c>
      <c r="J848" t="n">
        <v>0</v>
      </c>
      <c r="L848" s="111" t="n">
        <v>0</v>
      </c>
      <c r="M848" s="41">
        <f>IFERROR((D846+E846+D848+E848+D850+E850+M849)/(D845+E845),"")</f>
        <v/>
      </c>
      <c r="N848" s="112">
        <f>IFERROR((F846+F848+F850+N849)/F845,"")</f>
        <v/>
      </c>
      <c r="O848" s="112">
        <f>IFERROR((G846+H846+G848+H848+G850+H850+O849)/(G845+H845),"")</f>
        <v/>
      </c>
      <c r="P848" s="112">
        <f>IFERROR((I846+I848+I850+P849)/I845,"")</f>
        <v/>
      </c>
    </row>
    <row r="849">
      <c r="A849" s="144" t="n"/>
      <c r="B849" s="142" t="n"/>
      <c r="C849" s="131" t="inlineStr">
        <is>
          <t xml:space="preserve">Sum of Inv+Onhand % </t>
        </is>
      </c>
      <c r="D849" s="131" t="n"/>
      <c r="E849" s="132" t="n"/>
      <c r="F849" s="132" t="n"/>
      <c r="G849" s="132" t="n"/>
      <c r="H849" s="132" t="n"/>
      <c r="I849" s="132" t="n"/>
      <c r="J849" s="132" t="n"/>
      <c r="K849" s="132" t="n"/>
      <c r="L849" s="133" t="n"/>
      <c r="M849" s="102" t="n"/>
      <c r="N849" s="102" t="n"/>
      <c r="O849" s="102" t="n"/>
      <c r="P849" s="102" t="n"/>
    </row>
    <row r="850">
      <c r="A850" s="144" t="n"/>
      <c r="B850" s="142" t="n"/>
      <c r="C850" s="109" t="inlineStr">
        <is>
          <t>Sum of in_transit</t>
        </is>
      </c>
      <c r="D850" s="109" t="n">
        <v>0</v>
      </c>
      <c r="E850" t="n">
        <v>0</v>
      </c>
      <c r="F850" t="n">
        <v>0</v>
      </c>
      <c r="H850" t="n">
        <v>0</v>
      </c>
      <c r="I850" t="n">
        <v>0</v>
      </c>
      <c r="J850" t="n">
        <v>0</v>
      </c>
      <c r="L850" s="111" t="n">
        <v>0</v>
      </c>
    </row>
    <row r="851">
      <c r="A851" s="144" t="n"/>
      <c r="B851" s="142" t="n"/>
      <c r="C851" s="151" t="inlineStr">
        <is>
          <t>Sum of coverage with Intransit %</t>
        </is>
      </c>
      <c r="D851" s="151" t="n"/>
      <c r="E851" s="152" t="n"/>
      <c r="F851" s="152" t="n"/>
      <c r="G851" s="152" t="n"/>
      <c r="H851" s="152" t="n"/>
      <c r="I851" s="152" t="n"/>
      <c r="J851" s="152" t="n"/>
      <c r="K851" s="152" t="n"/>
      <c r="L851" s="153" t="n"/>
      <c r="M851" s="41">
        <f>IFERROR((D846+E846+D848+E848+D850+E850+M852)/(D845+E845),"")</f>
        <v/>
      </c>
      <c r="N851" s="112">
        <f>IFERROR((F846+F848+F850+N852)/F845,"")</f>
        <v/>
      </c>
      <c r="O851" s="112">
        <f>IFERROR((G846+H846+G848+H848+G850+H850+O852)/(G845+H845),"")</f>
        <v/>
      </c>
      <c r="P851" s="112">
        <f>IFERROR((I846+I848+I850+P852)/I845,"")</f>
        <v/>
      </c>
    </row>
    <row r="852">
      <c r="A852" s="144" t="n"/>
      <c r="B852" s="142" t="n"/>
      <c r="C852" s="113" t="inlineStr">
        <is>
          <t>Sum of Next_month_FC</t>
        </is>
      </c>
      <c r="D852" s="113" t="n"/>
      <c r="E852" s="14" t="n"/>
      <c r="F852" s="14" t="n"/>
      <c r="G852" s="14" t="n"/>
      <c r="H852" s="14" t="n"/>
      <c r="I852" s="14" t="n"/>
      <c r="J852" s="14" t="n"/>
      <c r="K852" s="14" t="n"/>
      <c r="L852" s="114" t="n"/>
      <c r="M852" s="102">
        <f>SUMIF(Working!$A:$A,$A845,Working!AF:AF)-SUMIF(Working!$A:$A,$A845,Working!P:P)</f>
        <v/>
      </c>
      <c r="N852" s="49">
        <f>SUMIF(Working!$A:$A,$A845,Working!AG:AG)-SUMIF(Working!$A:$A,$A845,Working!S:S)</f>
        <v/>
      </c>
      <c r="O852" s="49">
        <f>SUMIF(Working!$A:$A,$A845,Working!AH:AH)-SUMIF(Working!$A:$A,$A845,Working!R:R)</f>
        <v/>
      </c>
      <c r="P852" s="49">
        <f>SUMIF(Working!$A:$A,$A845,Working!AI:AI)-SUMIF(Working!$A:$A,$A845,Working!Q:Q)</f>
        <v/>
      </c>
    </row>
    <row r="853">
      <c r="A853" s="144" t="n"/>
      <c r="B853" s="142" t="n"/>
      <c r="C853" s="109" t="inlineStr">
        <is>
          <t>Sum of Closing estimate</t>
        </is>
      </c>
      <c r="D853" s="109" t="n">
        <v>0</v>
      </c>
      <c r="E853" t="n">
        <v>0</v>
      </c>
      <c r="F853" t="n">
        <v>0</v>
      </c>
      <c r="G853" t="n">
        <v>0</v>
      </c>
      <c r="H853" t="n">
        <v>0</v>
      </c>
      <c r="I853" t="n">
        <v>0</v>
      </c>
      <c r="J853" t="n">
        <v>0</v>
      </c>
      <c r="K853" t="n">
        <v>0</v>
      </c>
      <c r="L853" s="111" t="n">
        <v>0</v>
      </c>
      <c r="M853" s="130" t="n"/>
      <c r="N853" s="130" t="n"/>
      <c r="O853" s="130" t="n"/>
      <c r="P853" s="130" t="n"/>
      <c r="Q853" s="130" t="n"/>
      <c r="R853" s="130" t="n"/>
    </row>
    <row r="854">
      <c r="A854" s="144" t="n"/>
      <c r="B854" s="142" t="n"/>
      <c r="C854" s="131" t="inlineStr">
        <is>
          <t>Sum of Next month coverage%</t>
        </is>
      </c>
      <c r="D854" s="131" t="n"/>
      <c r="E854" s="132" t="n"/>
      <c r="F854" s="132" t="n"/>
      <c r="G854" s="132" t="n"/>
      <c r="H854" s="132" t="n"/>
      <c r="I854" s="132" t="n"/>
      <c r="J854" s="132" t="n"/>
      <c r="K854" s="132" t="n"/>
      <c r="L854" s="133" t="n"/>
    </row>
    <row r="855">
      <c r="A855" s="143" t="n">
        <v>1607783</v>
      </c>
      <c r="B855" s="141" t="inlineStr">
        <is>
          <t>Plax FM MW 50ml SP</t>
        </is>
      </c>
      <c r="C855" s="138" t="inlineStr">
        <is>
          <t>Sum of forecast</t>
        </is>
      </c>
      <c r="D855" s="138" t="n">
        <v>0</v>
      </c>
      <c r="E855" s="139" t="n">
        <v>0</v>
      </c>
      <c r="F855" s="139" t="n">
        <v>0</v>
      </c>
      <c r="G855" s="139" t="n"/>
      <c r="H855" s="139" t="n">
        <v>0</v>
      </c>
      <c r="I855" s="139" t="n">
        <v>0</v>
      </c>
      <c r="J855" s="139" t="n">
        <v>0</v>
      </c>
      <c r="K855" s="139" t="n"/>
      <c r="L855" s="140" t="n">
        <v>0</v>
      </c>
      <c r="M855" s="102">
        <f>(D855+E855)*Q855</f>
        <v/>
      </c>
      <c r="N855" s="104">
        <f>F855*Q855</f>
        <v/>
      </c>
      <c r="O855" s="104">
        <f>(G855+H855)*Q855</f>
        <v/>
      </c>
      <c r="P855" s="104">
        <f>I855*Q855</f>
        <v/>
      </c>
      <c r="Q855" s="14">
        <f>(J856+J858+J860+R855)/J855</f>
        <v/>
      </c>
      <c r="R855" s="14" t="n">
        <v>20</v>
      </c>
    </row>
    <row r="856">
      <c r="A856" s="144" t="n"/>
      <c r="B856" s="142" t="n"/>
      <c r="C856" s="109" t="inlineStr">
        <is>
          <t>Sum of invoice</t>
        </is>
      </c>
      <c r="D856" s="109" t="n">
        <v>0</v>
      </c>
      <c r="E856" t="n">
        <v>0</v>
      </c>
      <c r="F856" t="n">
        <v>0</v>
      </c>
      <c r="H856" t="n">
        <v>0</v>
      </c>
      <c r="I856" t="n">
        <v>0</v>
      </c>
      <c r="J856" t="n">
        <v>0</v>
      </c>
      <c r="L856" s="111" t="n">
        <v>0</v>
      </c>
      <c r="M856" s="102">
        <f>M855-(D856+E856+D858+E858+D860+E860)</f>
        <v/>
      </c>
      <c r="N856" s="104">
        <f>N855-(F856+F858+F860)</f>
        <v/>
      </c>
      <c r="O856" s="104">
        <f>O855-(G856+H856+G858+H858+G860+H860)</f>
        <v/>
      </c>
      <c r="P856" s="104">
        <f>P855-(I856+I858+I860)</f>
        <v/>
      </c>
      <c r="Q856" s="14" t="n"/>
      <c r="R856" s="14" t="n"/>
    </row>
    <row r="857">
      <c r="A857" s="144" t="n"/>
      <c r="B857" s="142" t="n"/>
      <c r="C857" s="131" t="inlineStr">
        <is>
          <t>Sum of Billing % of FC</t>
        </is>
      </c>
      <c r="D857" s="131" t="n"/>
      <c r="E857" s="132" t="n"/>
      <c r="F857" s="132" t="n"/>
      <c r="G857" s="132" t="n"/>
      <c r="H857" s="132" t="n"/>
      <c r="I857" s="132" t="n"/>
      <c r="J857" s="132" t="n"/>
      <c r="K857" s="132" t="n"/>
      <c r="L857" s="133" t="n"/>
    </row>
    <row r="858">
      <c r="A858" s="144" t="n"/>
      <c r="B858" s="142" t="n"/>
      <c r="C858" s="109" t="inlineStr">
        <is>
          <t>Sum of on_hand</t>
        </is>
      </c>
      <c r="D858" s="109" t="n">
        <v>0</v>
      </c>
      <c r="E858" t="n">
        <v>0</v>
      </c>
      <c r="F858" t="n">
        <v>0</v>
      </c>
      <c r="H858" t="n">
        <v>0</v>
      </c>
      <c r="I858" t="n">
        <v>2474</v>
      </c>
      <c r="J858" t="n">
        <v>46</v>
      </c>
      <c r="L858" s="111" t="n">
        <v>2520</v>
      </c>
      <c r="M858" s="41">
        <f>IFERROR((D856+E856+D858+E858+D860+E860+M859)/(D855+E855),"")</f>
        <v/>
      </c>
      <c r="N858" s="112">
        <f>IFERROR((F856+F858+F860+N859)/F855,"")</f>
        <v/>
      </c>
      <c r="O858" s="112">
        <f>IFERROR((G856+H856+G858+H858+G860+H860+O859)/(G855+H855),"")</f>
        <v/>
      </c>
      <c r="P858" s="112">
        <f>IFERROR((I856+I858+I860+P859)/I855,"")</f>
        <v/>
      </c>
    </row>
    <row r="859">
      <c r="A859" s="144" t="n"/>
      <c r="B859" s="142" t="n"/>
      <c r="C859" s="131" t="inlineStr">
        <is>
          <t xml:space="preserve">Sum of Inv+Onhand % </t>
        </is>
      </c>
      <c r="D859" s="131" t="n"/>
      <c r="E859" s="132" t="n"/>
      <c r="F859" s="132" t="n"/>
      <c r="G859" s="132" t="n"/>
      <c r="H859" s="132" t="n"/>
      <c r="I859" s="132" t="n"/>
      <c r="J859" s="132" t="n"/>
      <c r="K859" s="132" t="n"/>
      <c r="L859" s="133" t="n"/>
      <c r="M859" s="102" t="n"/>
      <c r="N859" s="102" t="n"/>
      <c r="O859" s="102" t="n"/>
      <c r="P859" s="102" t="n"/>
    </row>
    <row r="860">
      <c r="A860" s="144" t="n"/>
      <c r="B860" s="142" t="n"/>
      <c r="C860" s="109" t="inlineStr">
        <is>
          <t>Sum of in_transit</t>
        </is>
      </c>
      <c r="D860" s="109" t="n">
        <v>0</v>
      </c>
      <c r="E860" t="n">
        <v>0</v>
      </c>
      <c r="F860" t="n">
        <v>0</v>
      </c>
      <c r="H860" t="n">
        <v>0</v>
      </c>
      <c r="I860" t="n">
        <v>0</v>
      </c>
      <c r="J860" t="n">
        <v>0</v>
      </c>
      <c r="L860" s="111" t="n">
        <v>0</v>
      </c>
    </row>
    <row r="861">
      <c r="A861" s="144" t="n"/>
      <c r="B861" s="142" t="n"/>
      <c r="C861" s="151" t="inlineStr">
        <is>
          <t>Sum of coverage with Intransit %</t>
        </is>
      </c>
      <c r="D861" s="151" t="n"/>
      <c r="E861" s="152" t="n"/>
      <c r="F861" s="152" t="n"/>
      <c r="G861" s="152" t="n"/>
      <c r="H861" s="152" t="n"/>
      <c r="I861" s="152" t="n"/>
      <c r="J861" s="152" t="n"/>
      <c r="K861" s="152" t="n"/>
      <c r="L861" s="153" t="n"/>
      <c r="M861" s="41">
        <f>IFERROR((D856+E856+D858+E858+D860+E860+M862)/(D855+E855),"")</f>
        <v/>
      </c>
      <c r="N861" s="112">
        <f>IFERROR((F856+F858+F860+N862)/F855,"")</f>
        <v/>
      </c>
      <c r="O861" s="112">
        <f>IFERROR((G856+H856+G858+H858+G860+H860+O862)/(G855+H855),"")</f>
        <v/>
      </c>
      <c r="P861" s="112">
        <f>IFERROR((I856+I858+I860+P862)/I855,"")</f>
        <v/>
      </c>
    </row>
    <row r="862">
      <c r="A862" s="144" t="n"/>
      <c r="B862" s="142" t="n"/>
      <c r="C862" s="113" t="inlineStr">
        <is>
          <t>Sum of Next_month_FC</t>
        </is>
      </c>
      <c r="D862" s="113" t="n"/>
      <c r="E862" s="14" t="n"/>
      <c r="F862" s="14" t="n"/>
      <c r="G862" s="14" t="n"/>
      <c r="H862" s="14" t="n"/>
      <c r="I862" s="14" t="n"/>
      <c r="J862" s="14" t="n"/>
      <c r="K862" s="14" t="n"/>
      <c r="L862" s="114" t="n"/>
      <c r="M862" s="102">
        <f>SUMIF(Working!$A:$A,$A855,Working!AF:AF)-SUMIF(Working!$A:$A,$A855,Working!P:P)</f>
        <v/>
      </c>
      <c r="N862" s="49">
        <f>SUMIF(Working!$A:$A,$A855,Working!AG:AG)-SUMIF(Working!$A:$A,$A855,Working!S:S)</f>
        <v/>
      </c>
      <c r="O862" s="49">
        <f>SUMIF(Working!$A:$A,$A855,Working!AH:AH)-SUMIF(Working!$A:$A,$A855,Working!R:R)</f>
        <v/>
      </c>
      <c r="P862" s="49">
        <f>SUMIF(Working!$A:$A,$A855,Working!AI:AI)-SUMIF(Working!$A:$A,$A855,Working!Q:Q)</f>
        <v/>
      </c>
    </row>
    <row r="863">
      <c r="A863" s="144" t="n"/>
      <c r="B863" s="142" t="n"/>
      <c r="C863" s="109" t="inlineStr">
        <is>
          <t>Sum of Closing estimate</t>
        </is>
      </c>
      <c r="D863" s="109" t="n">
        <v>0</v>
      </c>
      <c r="E863" t="n">
        <v>0</v>
      </c>
      <c r="F863" t="n">
        <v>0</v>
      </c>
      <c r="G863" t="n">
        <v>0</v>
      </c>
      <c r="H863" t="n">
        <v>0</v>
      </c>
      <c r="I863" t="n">
        <v>2474</v>
      </c>
      <c r="J863" t="n">
        <v>46</v>
      </c>
      <c r="K863" t="n">
        <v>0</v>
      </c>
      <c r="L863" s="111" t="n">
        <v>2520</v>
      </c>
      <c r="M863" s="130" t="n"/>
      <c r="N863" s="130" t="n"/>
      <c r="O863" s="130" t="n"/>
      <c r="P863" s="130" t="n"/>
      <c r="Q863" s="130" t="n"/>
      <c r="R863" s="130" t="n"/>
    </row>
    <row r="864">
      <c r="A864" s="144" t="n"/>
      <c r="B864" s="142" t="n"/>
      <c r="C864" s="131" t="inlineStr">
        <is>
          <t>Sum of Next month coverage%</t>
        </is>
      </c>
      <c r="D864" s="131" t="n"/>
      <c r="E864" s="132" t="n"/>
      <c r="F864" s="132" t="n"/>
      <c r="G864" s="132" t="n"/>
      <c r="H864" s="132" t="n"/>
      <c r="I864" s="132" t="n"/>
      <c r="J864" s="132" t="n"/>
      <c r="K864" s="132" t="n"/>
      <c r="L864" s="133" t="n"/>
    </row>
    <row r="865">
      <c r="A865" s="143" t="n">
        <v>1607784</v>
      </c>
      <c r="B865" s="141" t="inlineStr">
        <is>
          <t>Plax PM MW 50ml SP</t>
        </is>
      </c>
      <c r="C865" s="138" t="inlineStr">
        <is>
          <t>Sum of forecast</t>
        </is>
      </c>
      <c r="D865" s="138" t="n">
        <v>0</v>
      </c>
      <c r="E865" s="139" t="n">
        <v>0</v>
      </c>
      <c r="F865" s="139" t="n">
        <v>0</v>
      </c>
      <c r="G865" s="139" t="n"/>
      <c r="H865" s="139" t="n">
        <v>0</v>
      </c>
      <c r="I865" s="139" t="n">
        <v>0</v>
      </c>
      <c r="J865" s="139" t="n">
        <v>0</v>
      </c>
      <c r="K865" s="139" t="n"/>
      <c r="L865" s="140" t="n">
        <v>0</v>
      </c>
      <c r="M865" s="102">
        <f>(D865+E865)*Q865</f>
        <v/>
      </c>
      <c r="N865" s="104">
        <f>F865*Q865</f>
        <v/>
      </c>
      <c r="O865" s="104">
        <f>(G865+H865)*Q865</f>
        <v/>
      </c>
      <c r="P865" s="104">
        <f>I865*Q865</f>
        <v/>
      </c>
      <c r="Q865" s="14">
        <f>(J866+J868+J870+R865)/J865</f>
        <v/>
      </c>
      <c r="R865" s="14" t="n">
        <v>20</v>
      </c>
    </row>
    <row r="866">
      <c r="A866" s="144" t="n"/>
      <c r="B866" s="142" t="n"/>
      <c r="C866" s="109" t="inlineStr">
        <is>
          <t>Sum of invoice</t>
        </is>
      </c>
      <c r="D866" s="109" t="n">
        <v>0</v>
      </c>
      <c r="E866" t="n">
        <v>0</v>
      </c>
      <c r="F866" t="n">
        <v>0</v>
      </c>
      <c r="H866" t="n">
        <v>0</v>
      </c>
      <c r="I866" t="n">
        <v>0</v>
      </c>
      <c r="J866" t="n">
        <v>0</v>
      </c>
      <c r="L866" s="111" t="n">
        <v>0</v>
      </c>
      <c r="M866" s="102">
        <f>M865-(D866+E866+D868+E868+D870+E870)</f>
        <v/>
      </c>
      <c r="N866" s="104">
        <f>N865-(F866+F868+F870)</f>
        <v/>
      </c>
      <c r="O866" s="104">
        <f>O865-(G866+H866+G868+H868+G870+H870)</f>
        <v/>
      </c>
      <c r="P866" s="104">
        <f>P865-(I866+I868+I870)</f>
        <v/>
      </c>
      <c r="Q866" s="14" t="n"/>
      <c r="R866" s="14" t="n"/>
    </row>
    <row r="867">
      <c r="A867" s="144" t="n"/>
      <c r="B867" s="142" t="n"/>
      <c r="C867" s="131" t="inlineStr">
        <is>
          <t>Sum of Billing % of FC</t>
        </is>
      </c>
      <c r="D867" s="131" t="n"/>
      <c r="E867" s="132" t="n"/>
      <c r="F867" s="132" t="n"/>
      <c r="G867" s="132" t="n"/>
      <c r="H867" s="132" t="n"/>
      <c r="I867" s="132" t="n"/>
      <c r="J867" s="132" t="n"/>
      <c r="K867" s="132" t="n"/>
      <c r="L867" s="133" t="n"/>
    </row>
    <row r="868">
      <c r="A868" s="144" t="n"/>
      <c r="B868" s="142" t="n"/>
      <c r="C868" s="109" t="inlineStr">
        <is>
          <t>Sum of on_hand</t>
        </is>
      </c>
      <c r="D868" s="109" t="n">
        <v>0</v>
      </c>
      <c r="E868" t="n">
        <v>32</v>
      </c>
      <c r="F868" t="n">
        <v>83</v>
      </c>
      <c r="H868" t="n">
        <v>0</v>
      </c>
      <c r="I868" t="n">
        <v>770</v>
      </c>
      <c r="J868" t="n">
        <v>30</v>
      </c>
      <c r="L868" s="111" t="n">
        <v>915</v>
      </c>
      <c r="M868" s="41">
        <f>IFERROR((D866+E866+D868+E868+D870+E870+M869)/(D865+E865),"")</f>
        <v/>
      </c>
      <c r="N868" s="112">
        <f>IFERROR((F866+F868+F870+N869)/F865,"")</f>
        <v/>
      </c>
      <c r="O868" s="112">
        <f>IFERROR((G866+H866+G868+H868+G870+H870+O869)/(G865+H865),"")</f>
        <v/>
      </c>
      <c r="P868" s="112">
        <f>IFERROR((I866+I868+I870+P869)/I865,"")</f>
        <v/>
      </c>
    </row>
    <row r="869">
      <c r="A869" s="144" t="n"/>
      <c r="B869" s="142" t="n"/>
      <c r="C869" s="131" t="inlineStr">
        <is>
          <t xml:space="preserve">Sum of Inv+Onhand % </t>
        </is>
      </c>
      <c r="D869" s="131" t="n"/>
      <c r="E869" s="132" t="n"/>
      <c r="F869" s="132" t="n"/>
      <c r="G869" s="132" t="n"/>
      <c r="H869" s="132" t="n"/>
      <c r="I869" s="132" t="n"/>
      <c r="J869" s="132" t="n"/>
      <c r="K869" s="132" t="n"/>
      <c r="L869" s="133" t="n"/>
      <c r="M869" s="102" t="n"/>
      <c r="N869" s="102" t="n"/>
      <c r="O869" s="102" t="n"/>
      <c r="P869" s="102" t="n"/>
    </row>
    <row r="870">
      <c r="A870" s="144" t="n"/>
      <c r="B870" s="142" t="n"/>
      <c r="C870" s="109" t="inlineStr">
        <is>
          <t>Sum of in_transit</t>
        </is>
      </c>
      <c r="D870" s="109" t="n">
        <v>0</v>
      </c>
      <c r="E870" t="n">
        <v>0</v>
      </c>
      <c r="F870" t="n">
        <v>0</v>
      </c>
      <c r="H870" t="n">
        <v>0</v>
      </c>
      <c r="I870" t="n">
        <v>0</v>
      </c>
      <c r="J870" t="n">
        <v>0</v>
      </c>
      <c r="L870" s="111" t="n">
        <v>0</v>
      </c>
    </row>
    <row r="871">
      <c r="A871" s="144" t="n"/>
      <c r="B871" s="142" t="n"/>
      <c r="C871" s="151" t="inlineStr">
        <is>
          <t>Sum of coverage with Intransit %</t>
        </is>
      </c>
      <c r="D871" s="151" t="n"/>
      <c r="E871" s="152" t="n"/>
      <c r="F871" s="152" t="n"/>
      <c r="G871" s="152" t="n"/>
      <c r="H871" s="152" t="n"/>
      <c r="I871" s="152" t="n"/>
      <c r="J871" s="152" t="n"/>
      <c r="K871" s="152" t="n"/>
      <c r="L871" s="153" t="n"/>
      <c r="M871" s="41">
        <f>IFERROR((D866+E866+D868+E868+D870+E870+M872)/(D865+E865),"")</f>
        <v/>
      </c>
      <c r="N871" s="112">
        <f>IFERROR((F866+F868+F870+N872)/F865,"")</f>
        <v/>
      </c>
      <c r="O871" s="112">
        <f>IFERROR((G866+H866+G868+H868+G870+H870+O872)/(G865+H865),"")</f>
        <v/>
      </c>
      <c r="P871" s="112">
        <f>IFERROR((I866+I868+I870+P872)/I865,"")</f>
        <v/>
      </c>
    </row>
    <row r="872">
      <c r="A872" s="144" t="n"/>
      <c r="B872" s="142" t="n"/>
      <c r="C872" s="113" t="inlineStr">
        <is>
          <t>Sum of Next_month_FC</t>
        </is>
      </c>
      <c r="D872" s="113" t="n"/>
      <c r="E872" s="14" t="n"/>
      <c r="F872" s="14" t="n"/>
      <c r="G872" s="14" t="n"/>
      <c r="H872" s="14" t="n"/>
      <c r="I872" s="14" t="n"/>
      <c r="J872" s="14" t="n"/>
      <c r="K872" s="14" t="n"/>
      <c r="L872" s="114" t="n"/>
      <c r="M872" s="102">
        <f>SUMIF(Working!$A:$A,$A865,Working!AF:AF)-SUMIF(Working!$A:$A,$A865,Working!P:P)</f>
        <v/>
      </c>
      <c r="N872" s="49">
        <f>SUMIF(Working!$A:$A,$A865,Working!AG:AG)-SUMIF(Working!$A:$A,$A865,Working!S:S)</f>
        <v/>
      </c>
      <c r="O872" s="49">
        <f>SUMIF(Working!$A:$A,$A865,Working!AH:AH)-SUMIF(Working!$A:$A,$A865,Working!R:R)</f>
        <v/>
      </c>
      <c r="P872" s="49">
        <f>SUMIF(Working!$A:$A,$A865,Working!AI:AI)-SUMIF(Working!$A:$A,$A865,Working!Q:Q)</f>
        <v/>
      </c>
    </row>
    <row r="873">
      <c r="A873" s="144" t="n"/>
      <c r="B873" s="142" t="n"/>
      <c r="C873" s="109" t="inlineStr">
        <is>
          <t>Sum of Closing estimate</t>
        </is>
      </c>
      <c r="D873" s="109" t="n">
        <v>0</v>
      </c>
      <c r="E873" t="n">
        <v>32</v>
      </c>
      <c r="F873" t="n">
        <v>83</v>
      </c>
      <c r="G873" t="n">
        <v>0</v>
      </c>
      <c r="H873" t="n">
        <v>0</v>
      </c>
      <c r="I873" t="n">
        <v>770</v>
      </c>
      <c r="J873" t="n">
        <v>30</v>
      </c>
      <c r="K873" t="n">
        <v>0</v>
      </c>
      <c r="L873" s="111" t="n">
        <v>915</v>
      </c>
      <c r="M873" s="130" t="n"/>
      <c r="N873" s="130" t="n"/>
      <c r="O873" s="130" t="n"/>
      <c r="P873" s="130" t="n"/>
      <c r="Q873" s="130" t="n"/>
      <c r="R873" s="130" t="n"/>
    </row>
    <row r="874">
      <c r="A874" s="144" t="n"/>
      <c r="B874" s="142" t="n"/>
      <c r="C874" s="131" t="inlineStr">
        <is>
          <t>Sum of Next month coverage%</t>
        </is>
      </c>
      <c r="D874" s="131" t="n"/>
      <c r="E874" s="132" t="n"/>
      <c r="F874" s="132" t="n"/>
      <c r="G874" s="132" t="n"/>
      <c r="H874" s="132" t="n"/>
      <c r="I874" s="132" t="n"/>
      <c r="J874" s="132" t="n"/>
      <c r="K874" s="132" t="n"/>
      <c r="L874" s="133" t="n"/>
    </row>
    <row r="875">
      <c r="A875" s="143" t="n">
        <v>1607785</v>
      </c>
      <c r="B875" s="141" t="inlineStr">
        <is>
          <t>Plax PM 50 revenue</t>
        </is>
      </c>
      <c r="C875" s="138" t="inlineStr">
        <is>
          <t>Sum of forecast</t>
        </is>
      </c>
      <c r="D875" s="138" t="n">
        <v>310</v>
      </c>
      <c r="E875" s="139" t="n">
        <v>0</v>
      </c>
      <c r="F875" s="139" t="n">
        <v>306</v>
      </c>
      <c r="G875" s="139" t="n"/>
      <c r="H875" s="139" t="n">
        <v>1026</v>
      </c>
      <c r="I875" s="139" t="n">
        <v>1140</v>
      </c>
      <c r="J875" s="139" t="n">
        <v>2670</v>
      </c>
      <c r="K875" s="139" t="n">
        <v>0</v>
      </c>
      <c r="L875" s="140" t="n">
        <v>5452</v>
      </c>
      <c r="M875" s="102">
        <f>(D875+E875)*Q875</f>
        <v/>
      </c>
      <c r="N875" s="104">
        <f>F875*Q875</f>
        <v/>
      </c>
      <c r="O875" s="104">
        <f>(G875+H875)*Q875</f>
        <v/>
      </c>
      <c r="P875" s="104">
        <f>I875*Q875</f>
        <v/>
      </c>
      <c r="Q875" s="14">
        <f>(J876+J878+J880+R875)/J875</f>
        <v/>
      </c>
      <c r="R875" s="14" t="n">
        <v>20</v>
      </c>
    </row>
    <row r="876">
      <c r="A876" s="144" t="n"/>
      <c r="B876" s="142" t="n"/>
      <c r="C876" s="109" t="inlineStr">
        <is>
          <t>Sum of invoice</t>
        </is>
      </c>
      <c r="D876" s="109" t="n">
        <v>130</v>
      </c>
      <c r="E876" t="n">
        <v>0</v>
      </c>
      <c r="F876" t="n">
        <v>344</v>
      </c>
      <c r="H876" t="n">
        <v>368</v>
      </c>
      <c r="I876" t="n">
        <v>24</v>
      </c>
      <c r="J876" t="n">
        <v>1568</v>
      </c>
      <c r="K876" t="n">
        <v>0</v>
      </c>
      <c r="L876" s="111" t="n">
        <v>2434</v>
      </c>
      <c r="M876" s="102">
        <f>M875-(D876+E876+D878+E878+D880+E880)</f>
        <v/>
      </c>
      <c r="N876" s="104">
        <f>N875-(F876+F878+F880)</f>
        <v/>
      </c>
      <c r="O876" s="104">
        <f>O875-(G876+H876+G878+H878+G880+H880)</f>
        <v/>
      </c>
      <c r="P876" s="104">
        <f>P875-(I876+I878+I880)</f>
        <v/>
      </c>
      <c r="Q876" s="14" t="n"/>
      <c r="R876" s="14" t="n"/>
    </row>
    <row r="877">
      <c r="A877" s="144" t="n"/>
      <c r="B877" s="142" t="n"/>
      <c r="C877" s="131" t="inlineStr">
        <is>
          <t>Sum of Billing % of FC</t>
        </is>
      </c>
      <c r="D877" s="131" t="n">
        <v>0.4193548387096774</v>
      </c>
      <c r="E877" s="132" t="n"/>
      <c r="F877" s="132" t="n">
        <v>1.124183006535948</v>
      </c>
      <c r="G877" s="132" t="n"/>
      <c r="H877" s="132" t="n">
        <v>0.3586744639376218</v>
      </c>
      <c r="I877" s="132" t="n">
        <v>0.02105263157894737</v>
      </c>
      <c r="J877" s="132" t="n">
        <v>0.5872659176029963</v>
      </c>
      <c r="K877" s="132" t="n"/>
      <c r="L877" s="133" t="n">
        <v>0.446441672780631</v>
      </c>
    </row>
    <row r="878">
      <c r="A878" s="144" t="n"/>
      <c r="B878" s="142" t="n"/>
      <c r="C878" s="109" t="inlineStr">
        <is>
          <t>Sum of on_hand</t>
        </is>
      </c>
      <c r="D878" s="109" t="n">
        <v>280</v>
      </c>
      <c r="E878" t="n">
        <v>3056</v>
      </c>
      <c r="F878" t="n">
        <v>8216</v>
      </c>
      <c r="H878" t="n">
        <v>1555</v>
      </c>
      <c r="I878" t="n">
        <v>17515</v>
      </c>
      <c r="J878" t="n">
        <v>1720</v>
      </c>
      <c r="K878" t="n">
        <v>5352</v>
      </c>
      <c r="L878" s="111" t="n">
        <v>37694</v>
      </c>
      <c r="M878" s="41">
        <f>IFERROR((D876+E876+D878+E878+D880+E880+M879)/(D875+E875),"")</f>
        <v/>
      </c>
      <c r="N878" s="112">
        <f>IFERROR((F876+F878+F880+N879)/F875,"")</f>
        <v/>
      </c>
      <c r="O878" s="112">
        <f>IFERROR((G876+H876+G878+H878+G880+H880+O879)/(G875+H875),"")</f>
        <v/>
      </c>
      <c r="P878" s="112">
        <f>IFERROR((I876+I878+I880+P879)/I875,"")</f>
        <v/>
      </c>
    </row>
    <row r="879">
      <c r="A879" s="144" t="n"/>
      <c r="B879" s="142" t="n"/>
      <c r="C879" s="131" t="inlineStr">
        <is>
          <t xml:space="preserve">Sum of Inv+Onhand % </t>
        </is>
      </c>
      <c r="D879" s="131" t="n">
        <v>1.32258064516129</v>
      </c>
      <c r="E879" s="132" t="n"/>
      <c r="F879" s="132" t="n">
        <v>27.97385620915033</v>
      </c>
      <c r="G879" s="132" t="n"/>
      <c r="H879" s="132" t="n">
        <v>1.874269005847953</v>
      </c>
      <c r="I879" s="132" t="n">
        <v>15.38508771929825</v>
      </c>
      <c r="J879" s="132" t="n">
        <v>1.231460674157303</v>
      </c>
      <c r="K879" s="132" t="n"/>
      <c r="L879" s="133" t="n">
        <v>7.360234776228907</v>
      </c>
      <c r="M879" s="102" t="n"/>
      <c r="N879" s="102" t="n"/>
      <c r="O879" s="102" t="n"/>
      <c r="P879" s="102" t="n"/>
    </row>
    <row r="880">
      <c r="A880" s="144" t="n"/>
      <c r="B880" s="142" t="n"/>
      <c r="C880" s="109" t="inlineStr">
        <is>
          <t>Sum of in_transit</t>
        </is>
      </c>
      <c r="D880" s="109" t="n">
        <v>0</v>
      </c>
      <c r="E880" t="n">
        <v>0</v>
      </c>
      <c r="F880" t="n">
        <v>0</v>
      </c>
      <c r="H880" t="n">
        <v>0</v>
      </c>
      <c r="I880" t="n">
        <v>0</v>
      </c>
      <c r="J880" t="n">
        <v>896</v>
      </c>
      <c r="K880" t="n">
        <v>920</v>
      </c>
      <c r="L880" s="111" t="n">
        <v>1816</v>
      </c>
    </row>
    <row r="881">
      <c r="A881" s="144" t="n"/>
      <c r="B881" s="142" t="n"/>
      <c r="C881" s="151" t="inlineStr">
        <is>
          <t>Sum of coverage with Intransit %</t>
        </is>
      </c>
      <c r="D881" s="151" t="n">
        <v>1.32258064516129</v>
      </c>
      <c r="E881" s="152" t="n"/>
      <c r="F881" s="152" t="n">
        <v>27.97385620915033</v>
      </c>
      <c r="G881" s="152" t="n"/>
      <c r="H881" s="152" t="n">
        <v>1.874269005847953</v>
      </c>
      <c r="I881" s="152" t="n">
        <v>15.38508771929825</v>
      </c>
      <c r="J881" s="152" t="n">
        <v>1.567041198501873</v>
      </c>
      <c r="K881" s="152" t="n"/>
      <c r="L881" s="153" t="n">
        <v>7.693323550990463</v>
      </c>
      <c r="M881" s="41">
        <f>IFERROR((D876+E876+D878+E878+D880+E880+M882)/(D875+E875),"")</f>
        <v/>
      </c>
      <c r="N881" s="112">
        <f>IFERROR((F876+F878+F880+N882)/F875,"")</f>
        <v/>
      </c>
      <c r="O881" s="112">
        <f>IFERROR((G876+H876+G878+H878+G880+H880+O882)/(G875+H875),"")</f>
        <v/>
      </c>
      <c r="P881" s="112">
        <f>IFERROR((I876+I878+I880+P882)/I875,"")</f>
        <v/>
      </c>
    </row>
    <row r="882">
      <c r="A882" s="144" t="n"/>
      <c r="B882" s="142" t="n"/>
      <c r="C882" s="113" t="inlineStr">
        <is>
          <t>Sum of Next_month_FC</t>
        </is>
      </c>
      <c r="D882" s="113" t="n"/>
      <c r="E882" s="14" t="n"/>
      <c r="F882" s="14" t="n"/>
      <c r="G882" s="14" t="n"/>
      <c r="H882" s="14" t="n"/>
      <c r="I882" s="14" t="n"/>
      <c r="J882" s="14" t="n"/>
      <c r="K882" s="14" t="n"/>
      <c r="L882" s="114" t="n"/>
      <c r="M882" s="102">
        <f>SUMIF(Working!$A:$A,$A875,Working!AF:AF)-SUMIF(Working!$A:$A,$A875,Working!P:P)</f>
        <v/>
      </c>
      <c r="N882" s="49">
        <f>SUMIF(Working!$A:$A,$A875,Working!AG:AG)-SUMIF(Working!$A:$A,$A875,Working!S:S)</f>
        <v/>
      </c>
      <c r="O882" s="49">
        <f>SUMIF(Working!$A:$A,$A875,Working!AH:AH)-SUMIF(Working!$A:$A,$A875,Working!R:R)</f>
        <v/>
      </c>
      <c r="P882" s="49">
        <f>SUMIF(Working!$A:$A,$A875,Working!AI:AI)-SUMIF(Working!$A:$A,$A875,Working!Q:Q)</f>
        <v/>
      </c>
    </row>
    <row r="883">
      <c r="A883" s="144" t="n"/>
      <c r="B883" s="142" t="n"/>
      <c r="C883" s="109" t="inlineStr">
        <is>
          <t>Sum of Closing estimate</t>
        </is>
      </c>
      <c r="D883" s="109" t="n">
        <v>100</v>
      </c>
      <c r="E883" t="n">
        <v>3056</v>
      </c>
      <c r="F883" t="n">
        <v>8254</v>
      </c>
      <c r="G883" t="n">
        <v>0</v>
      </c>
      <c r="H883" t="n">
        <v>897</v>
      </c>
      <c r="I883" t="n">
        <v>16399</v>
      </c>
      <c r="J883" t="n">
        <v>1514</v>
      </c>
      <c r="K883" t="n">
        <v>6272</v>
      </c>
      <c r="L883" s="111" t="n">
        <v>36492</v>
      </c>
      <c r="M883" s="130" t="n"/>
      <c r="N883" s="130" t="n"/>
      <c r="O883" s="130" t="n"/>
      <c r="P883" s="130" t="n"/>
      <c r="Q883" s="130" t="n"/>
      <c r="R883" s="130" t="n"/>
    </row>
    <row r="884">
      <c r="A884" s="144" t="n"/>
      <c r="B884" s="142" t="n"/>
      <c r="C884" s="131" t="inlineStr">
        <is>
          <t>Sum of Next month coverage%</t>
        </is>
      </c>
      <c r="D884" s="131" t="n"/>
      <c r="E884" s="132" t="n"/>
      <c r="F884" s="132" t="n"/>
      <c r="G884" s="132" t="n"/>
      <c r="H884" s="132" t="n"/>
      <c r="I884" s="132" t="n"/>
      <c r="J884" s="132" t="n"/>
      <c r="K884" s="132" t="n"/>
      <c r="L884" s="133" t="n"/>
    </row>
    <row r="885">
      <c r="A885" s="143" t="n">
        <v>1607786</v>
      </c>
      <c r="B885" s="141" t="inlineStr">
        <is>
          <t>Plax Sensitive 50 ml</t>
        </is>
      </c>
      <c r="C885" s="138" t="inlineStr">
        <is>
          <t>Sum of forecast</t>
        </is>
      </c>
      <c r="D885" s="138" t="n">
        <v>190</v>
      </c>
      <c r="E885" s="139" t="n">
        <v>0</v>
      </c>
      <c r="F885" s="139" t="n">
        <v>12</v>
      </c>
      <c r="G885" s="139" t="n"/>
      <c r="H885" s="139" t="n">
        <v>436</v>
      </c>
      <c r="I885" s="139" t="n">
        <v>1000</v>
      </c>
      <c r="J885" s="139" t="n">
        <v>2699</v>
      </c>
      <c r="K885" s="139" t="n">
        <v>0</v>
      </c>
      <c r="L885" s="140" t="n">
        <v>4337</v>
      </c>
      <c r="M885" s="102">
        <f>(D885+E885)*Q885</f>
        <v/>
      </c>
      <c r="N885" s="104">
        <f>F885*Q885</f>
        <v/>
      </c>
      <c r="O885" s="104">
        <f>(G885+H885)*Q885</f>
        <v/>
      </c>
      <c r="P885" s="104">
        <f>I885*Q885</f>
        <v/>
      </c>
      <c r="Q885" s="14">
        <f>(J886+J888+J890+R885)/J885</f>
        <v/>
      </c>
      <c r="R885" s="14" t="n">
        <v>20</v>
      </c>
    </row>
    <row r="886">
      <c r="A886" s="144" t="n"/>
      <c r="B886" s="142" t="n"/>
      <c r="C886" s="109" t="inlineStr">
        <is>
          <t>Sum of invoice</t>
        </is>
      </c>
      <c r="D886" s="109" t="n">
        <v>88</v>
      </c>
      <c r="E886" t="n">
        <v>0</v>
      </c>
      <c r="F886" t="n">
        <v>48</v>
      </c>
      <c r="H886" t="n">
        <v>200</v>
      </c>
      <c r="I886" t="n">
        <v>32</v>
      </c>
      <c r="J886" t="n">
        <v>464</v>
      </c>
      <c r="K886" t="n">
        <v>0</v>
      </c>
      <c r="L886" s="111" t="n">
        <v>832</v>
      </c>
      <c r="M886" s="102">
        <f>M885-(D886+E886+D888+E888+D890+E890)</f>
        <v/>
      </c>
      <c r="N886" s="104">
        <f>N885-(F886+F888+F890)</f>
        <v/>
      </c>
      <c r="O886" s="104">
        <f>O885-(G886+H886+G888+H888+G890+H890)</f>
        <v/>
      </c>
      <c r="P886" s="104">
        <f>P885-(I886+I888+I890)</f>
        <v/>
      </c>
      <c r="Q886" s="14" t="n"/>
      <c r="R886" s="14" t="n"/>
    </row>
    <row r="887">
      <c r="A887" s="144" t="n"/>
      <c r="B887" s="142" t="n"/>
      <c r="C887" s="131" t="inlineStr">
        <is>
          <t>Sum of Billing % of FC</t>
        </is>
      </c>
      <c r="D887" s="131" t="n">
        <v>0.4631578947368421</v>
      </c>
      <c r="E887" s="132" t="n"/>
      <c r="F887" s="132" t="n">
        <v>4</v>
      </c>
      <c r="G887" s="132" t="n"/>
      <c r="H887" s="132" t="n">
        <v>0.4587155963302753</v>
      </c>
      <c r="I887" s="132" t="n">
        <v>0.032</v>
      </c>
      <c r="J887" s="132" t="n">
        <v>0.1719155242682475</v>
      </c>
      <c r="K887" s="132" t="n"/>
      <c r="L887" s="133" t="n">
        <v>0.1918376758127738</v>
      </c>
    </row>
    <row r="888">
      <c r="A888" s="144" t="n"/>
      <c r="B888" s="142" t="n"/>
      <c r="C888" s="109" t="inlineStr">
        <is>
          <t>Sum of on_hand</t>
        </is>
      </c>
      <c r="D888" s="109" t="n">
        <v>224</v>
      </c>
      <c r="E888" t="n">
        <v>1002</v>
      </c>
      <c r="F888" t="n">
        <v>1368</v>
      </c>
      <c r="H888" t="n">
        <v>1536</v>
      </c>
      <c r="I888" t="n">
        <v>1296</v>
      </c>
      <c r="J888" t="n">
        <v>1672</v>
      </c>
      <c r="K888" t="n">
        <v>776</v>
      </c>
      <c r="L888" s="111" t="n">
        <v>7874</v>
      </c>
      <c r="M888" s="41">
        <f>IFERROR((D886+E886+D888+E888+D890+E890+M889)/(D885+E885),"")</f>
        <v/>
      </c>
      <c r="N888" s="112">
        <f>IFERROR((F886+F888+F890+N889)/F885,"")</f>
        <v/>
      </c>
      <c r="O888" s="112">
        <f>IFERROR((G886+H886+G888+H888+G890+H890+O889)/(G885+H885),"")</f>
        <v/>
      </c>
      <c r="P888" s="112">
        <f>IFERROR((I886+I888+I890+P889)/I885,"")</f>
        <v/>
      </c>
    </row>
    <row r="889">
      <c r="A889" s="144" t="n"/>
      <c r="B889" s="142" t="n"/>
      <c r="C889" s="131" t="inlineStr">
        <is>
          <t xml:space="preserve">Sum of Inv+Onhand % </t>
        </is>
      </c>
      <c r="D889" s="131" t="n">
        <v>1.642105263157895</v>
      </c>
      <c r="E889" s="132" t="n"/>
      <c r="F889" s="132" t="n">
        <v>118</v>
      </c>
      <c r="G889" s="132" t="n"/>
      <c r="H889" s="132" t="n">
        <v>3.981651376146789</v>
      </c>
      <c r="I889" s="132" t="n">
        <v>1.328</v>
      </c>
      <c r="J889" s="132" t="n">
        <v>0.7914042237865876</v>
      </c>
      <c r="K889" s="132" t="n"/>
      <c r="L889" s="133" t="n">
        <v>2.007378372146645</v>
      </c>
      <c r="M889" s="102" t="n"/>
      <c r="N889" s="102" t="n"/>
      <c r="O889" s="102" t="n"/>
      <c r="P889" s="102" t="n"/>
    </row>
    <row r="890">
      <c r="A890" s="144" t="n"/>
      <c r="B890" s="142" t="n"/>
      <c r="C890" s="109" t="inlineStr">
        <is>
          <t>Sum of in_transit</t>
        </is>
      </c>
      <c r="D890" s="109" t="n">
        <v>0</v>
      </c>
      <c r="E890" t="n">
        <v>0</v>
      </c>
      <c r="F890" t="n">
        <v>0</v>
      </c>
      <c r="H890" t="n">
        <v>0</v>
      </c>
      <c r="I890" t="n">
        <v>0</v>
      </c>
      <c r="J890" t="n">
        <v>232</v>
      </c>
      <c r="K890" t="n">
        <v>128</v>
      </c>
      <c r="L890" s="111" t="n">
        <v>360</v>
      </c>
    </row>
    <row r="891">
      <c r="A891" s="144" t="n"/>
      <c r="B891" s="142" t="n"/>
      <c r="C891" s="151" t="inlineStr">
        <is>
          <t>Sum of coverage with Intransit %</t>
        </is>
      </c>
      <c r="D891" s="151" t="n">
        <v>1.642105263157895</v>
      </c>
      <c r="E891" s="152" t="n"/>
      <c r="F891" s="152" t="n">
        <v>118</v>
      </c>
      <c r="G891" s="152" t="n"/>
      <c r="H891" s="152" t="n">
        <v>3.981651376146789</v>
      </c>
      <c r="I891" s="152" t="n">
        <v>1.328</v>
      </c>
      <c r="J891" s="152" t="n">
        <v>0.8773619859207114</v>
      </c>
      <c r="K891" s="152" t="n"/>
      <c r="L891" s="153" t="n">
        <v>2.090385058796403</v>
      </c>
      <c r="M891" s="41">
        <f>IFERROR((D886+E886+D888+E888+D890+E890+M892)/(D885+E885),"")</f>
        <v/>
      </c>
      <c r="N891" s="112">
        <f>IFERROR((F886+F888+F890+N892)/F885,"")</f>
        <v/>
      </c>
      <c r="O891" s="112">
        <f>IFERROR((G886+H886+G888+H888+G890+H890+O892)/(G885+H885),"")</f>
        <v/>
      </c>
      <c r="P891" s="112">
        <f>IFERROR((I886+I888+I890+P892)/I885,"")</f>
        <v/>
      </c>
    </row>
    <row r="892">
      <c r="A892" s="144" t="n"/>
      <c r="B892" s="142" t="n"/>
      <c r="C892" s="113" t="inlineStr">
        <is>
          <t>Sum of Next_month_FC</t>
        </is>
      </c>
      <c r="D892" s="113" t="n"/>
      <c r="E892" s="14" t="n"/>
      <c r="F892" s="14" t="n"/>
      <c r="G892" s="14" t="n"/>
      <c r="H892" s="14" t="n"/>
      <c r="I892" s="14" t="n"/>
      <c r="J892" s="14" t="n"/>
      <c r="K892" s="14" t="n"/>
      <c r="L892" s="114" t="n"/>
      <c r="M892" s="102">
        <f>SUMIF(Working!$A:$A,$A885,Working!AF:AF)-SUMIF(Working!$A:$A,$A885,Working!P:P)</f>
        <v/>
      </c>
      <c r="N892" s="49">
        <f>SUMIF(Working!$A:$A,$A885,Working!AG:AG)-SUMIF(Working!$A:$A,$A885,Working!S:S)</f>
        <v/>
      </c>
      <c r="O892" s="49">
        <f>SUMIF(Working!$A:$A,$A885,Working!AH:AH)-SUMIF(Working!$A:$A,$A885,Working!R:R)</f>
        <v/>
      </c>
      <c r="P892" s="49">
        <f>SUMIF(Working!$A:$A,$A885,Working!AI:AI)-SUMIF(Working!$A:$A,$A885,Working!Q:Q)</f>
        <v/>
      </c>
    </row>
    <row r="893">
      <c r="A893" s="144" t="n"/>
      <c r="B893" s="142" t="n"/>
      <c r="C893" s="109" t="inlineStr">
        <is>
          <t>Sum of Closing estimate</t>
        </is>
      </c>
      <c r="D893" s="109" t="n">
        <v>122</v>
      </c>
      <c r="E893" t="n">
        <v>1002</v>
      </c>
      <c r="F893" t="n">
        <v>1404</v>
      </c>
      <c r="G893" t="n">
        <v>0</v>
      </c>
      <c r="H893" t="n">
        <v>1300</v>
      </c>
      <c r="I893" t="n">
        <v>328</v>
      </c>
      <c r="J893" t="n">
        <v>-331</v>
      </c>
      <c r="K893" t="n">
        <v>904</v>
      </c>
      <c r="L893" s="111" t="n">
        <v>4729</v>
      </c>
      <c r="M893" s="130" t="n"/>
      <c r="N893" s="130" t="n"/>
      <c r="O893" s="130" t="n"/>
      <c r="P893" s="130" t="n"/>
      <c r="Q893" s="130" t="n"/>
      <c r="R893" s="130" t="n"/>
    </row>
    <row r="894">
      <c r="A894" s="144" t="n"/>
      <c r="B894" s="142" t="n"/>
      <c r="C894" s="131" t="inlineStr">
        <is>
          <t>Sum of Next month coverage%</t>
        </is>
      </c>
      <c r="D894" s="131" t="n"/>
      <c r="E894" s="132" t="n"/>
      <c r="F894" s="132" t="n"/>
      <c r="G894" s="132" t="n"/>
      <c r="H894" s="132" t="n"/>
      <c r="I894" s="132" t="n"/>
      <c r="J894" s="132" t="n"/>
      <c r="K894" s="132" t="n"/>
      <c r="L894" s="133" t="n"/>
    </row>
    <row r="895">
      <c r="A895" s="143" t="n">
        <v>1607790</v>
      </c>
      <c r="B895" s="141" t="inlineStr">
        <is>
          <t>Fresh tea 60</t>
        </is>
      </c>
      <c r="C895" s="138" t="inlineStr">
        <is>
          <t>Sum of forecast</t>
        </is>
      </c>
      <c r="D895" s="138" t="n">
        <v>320</v>
      </c>
      <c r="E895" s="139" t="n">
        <v>0</v>
      </c>
      <c r="F895" s="139" t="n">
        <v>316</v>
      </c>
      <c r="G895" s="139" t="n"/>
      <c r="H895" s="139" t="n">
        <v>1325</v>
      </c>
      <c r="I895" s="139" t="n">
        <v>1290</v>
      </c>
      <c r="J895" s="139" t="n">
        <v>3100</v>
      </c>
      <c r="K895" s="139" t="n">
        <v>0</v>
      </c>
      <c r="L895" s="140" t="n">
        <v>6351</v>
      </c>
      <c r="M895" s="102">
        <f>(D895+E895)*Q895</f>
        <v/>
      </c>
      <c r="N895" s="104">
        <f>F895*Q895</f>
        <v/>
      </c>
      <c r="O895" s="104">
        <f>(G895+H895)*Q895</f>
        <v/>
      </c>
      <c r="P895" s="104">
        <f>I895*Q895</f>
        <v/>
      </c>
      <c r="Q895" s="14">
        <f>(J896+J898+J900+R895)/J895</f>
        <v/>
      </c>
      <c r="R895" s="14" t="n">
        <v>20</v>
      </c>
    </row>
    <row r="896">
      <c r="A896" s="144" t="n"/>
      <c r="B896" s="142" t="n"/>
      <c r="C896" s="109" t="inlineStr">
        <is>
          <t>Sum of invoice</t>
        </is>
      </c>
      <c r="D896" s="109" t="n">
        <v>64</v>
      </c>
      <c r="E896" t="n">
        <v>0</v>
      </c>
      <c r="F896" t="n">
        <v>144</v>
      </c>
      <c r="H896" t="n">
        <v>296</v>
      </c>
      <c r="I896" t="n">
        <v>0</v>
      </c>
      <c r="J896" t="n">
        <v>176</v>
      </c>
      <c r="K896" t="n">
        <v>0</v>
      </c>
      <c r="L896" s="111" t="n">
        <v>680</v>
      </c>
      <c r="M896" s="102">
        <f>M895-(D896+E896+D898+E898+D900+E900)</f>
        <v/>
      </c>
      <c r="N896" s="104">
        <f>N895-(F896+F898+F900)</f>
        <v/>
      </c>
      <c r="O896" s="104">
        <f>O895-(G896+H896+G898+H898+G900+H900)</f>
        <v/>
      </c>
      <c r="P896" s="104">
        <f>P895-(I896+I898+I900)</f>
        <v/>
      </c>
      <c r="Q896" s="14" t="n"/>
      <c r="R896" s="14" t="n"/>
    </row>
    <row r="897">
      <c r="A897" s="144" t="n"/>
      <c r="B897" s="142" t="n"/>
      <c r="C897" s="131" t="inlineStr">
        <is>
          <t>Sum of Billing % of FC</t>
        </is>
      </c>
      <c r="D897" s="131" t="n">
        <v>0.2</v>
      </c>
      <c r="E897" s="132" t="n"/>
      <c r="F897" s="132" t="n">
        <v>0.4556962025316456</v>
      </c>
      <c r="G897" s="132" t="n"/>
      <c r="H897" s="132" t="n">
        <v>0.2233962264150944</v>
      </c>
      <c r="I897" s="132" t="n">
        <v>0</v>
      </c>
      <c r="J897" s="132" t="n">
        <v>0.0567741935483871</v>
      </c>
      <c r="K897" s="132" t="n"/>
      <c r="L897" s="133" t="n">
        <v>0.1070697527948355</v>
      </c>
    </row>
    <row r="898">
      <c r="A898" s="144" t="n"/>
      <c r="B898" s="142" t="n"/>
      <c r="C898" s="109" t="inlineStr">
        <is>
          <t>Sum of on_hand</t>
        </is>
      </c>
      <c r="D898" s="109" t="n">
        <v>535</v>
      </c>
      <c r="E898" t="n">
        <v>0</v>
      </c>
      <c r="F898" t="n">
        <v>110</v>
      </c>
      <c r="H898" t="n">
        <v>1720</v>
      </c>
      <c r="I898" t="n">
        <v>393</v>
      </c>
      <c r="J898" t="n">
        <v>536</v>
      </c>
      <c r="K898" t="n">
        <v>0</v>
      </c>
      <c r="L898" s="111" t="n">
        <v>3294</v>
      </c>
      <c r="M898" s="41">
        <f>IFERROR((D896+E896+D898+E898+D900+E900+M899)/(D895+E895),"")</f>
        <v/>
      </c>
      <c r="N898" s="112">
        <f>IFERROR((F896+F898+F900+N899)/F895,"")</f>
        <v/>
      </c>
      <c r="O898" s="112">
        <f>IFERROR((G896+H896+G898+H898+G900+H900+O899)/(G895+H895),"")</f>
        <v/>
      </c>
      <c r="P898" s="112">
        <f>IFERROR((I896+I898+I900+P899)/I895,"")</f>
        <v/>
      </c>
    </row>
    <row r="899">
      <c r="A899" s="144" t="n"/>
      <c r="B899" s="142" t="n"/>
      <c r="C899" s="131" t="inlineStr">
        <is>
          <t xml:space="preserve">Sum of Inv+Onhand % </t>
        </is>
      </c>
      <c r="D899" s="131" t="n">
        <v>1.871875</v>
      </c>
      <c r="E899" s="132" t="n"/>
      <c r="F899" s="132" t="n">
        <v>0.8037974683544303</v>
      </c>
      <c r="G899" s="132" t="n"/>
      <c r="H899" s="132" t="n">
        <v>1.521509433962264</v>
      </c>
      <c r="I899" s="132" t="n">
        <v>0.3046511627906976</v>
      </c>
      <c r="J899" s="132" t="n">
        <v>0.2296774193548387</v>
      </c>
      <c r="K899" s="132" t="n"/>
      <c r="L899" s="133" t="n">
        <v>0.6257282317745237</v>
      </c>
      <c r="M899" s="102" t="n"/>
      <c r="N899" s="102" t="n"/>
      <c r="O899" s="102" t="n"/>
      <c r="P899" s="102" t="n"/>
    </row>
    <row r="900">
      <c r="A900" s="144" t="n"/>
      <c r="B900" s="142" t="n"/>
      <c r="C900" s="109" t="inlineStr">
        <is>
          <t>Sum of in_transit</t>
        </is>
      </c>
      <c r="D900" s="109" t="n">
        <v>0</v>
      </c>
      <c r="E900" t="n">
        <v>0</v>
      </c>
      <c r="F900" t="n">
        <v>0</v>
      </c>
      <c r="H900" t="n">
        <v>0</v>
      </c>
      <c r="I900" t="n">
        <v>0</v>
      </c>
      <c r="J900" t="n">
        <v>0</v>
      </c>
      <c r="K900" t="n">
        <v>0</v>
      </c>
      <c r="L900" s="111" t="n">
        <v>0</v>
      </c>
    </row>
    <row r="901">
      <c r="A901" s="144" t="n"/>
      <c r="B901" s="142" t="n"/>
      <c r="C901" s="151" t="inlineStr">
        <is>
          <t>Sum of coverage with Intransit %</t>
        </is>
      </c>
      <c r="D901" s="151" t="n">
        <v>1.871875</v>
      </c>
      <c r="E901" s="152" t="n"/>
      <c r="F901" s="152" t="n">
        <v>0.8037974683544303</v>
      </c>
      <c r="G901" s="152" t="n"/>
      <c r="H901" s="152" t="n">
        <v>1.521509433962264</v>
      </c>
      <c r="I901" s="152" t="n">
        <v>0.3046511627906976</v>
      </c>
      <c r="J901" s="152" t="n">
        <v>0.2296774193548387</v>
      </c>
      <c r="K901" s="152" t="n"/>
      <c r="L901" s="153" t="n">
        <v>0.6257282317745237</v>
      </c>
      <c r="M901" s="41">
        <f>IFERROR((D896+E896+D898+E898+D900+E900+M902)/(D895+E895),"")</f>
        <v/>
      </c>
      <c r="N901" s="112">
        <f>IFERROR((F896+F898+F900+N902)/F895,"")</f>
        <v/>
      </c>
      <c r="O901" s="112">
        <f>IFERROR((G896+H896+G898+H898+G900+H900+O902)/(G895+H895),"")</f>
        <v/>
      </c>
      <c r="P901" s="112">
        <f>IFERROR((I896+I898+I900+P902)/I895,"")</f>
        <v/>
      </c>
    </row>
    <row r="902">
      <c r="A902" s="144" t="n"/>
      <c r="B902" s="142" t="n"/>
      <c r="C902" s="113" t="inlineStr">
        <is>
          <t>Sum of Next_month_FC</t>
        </is>
      </c>
      <c r="D902" s="113" t="n"/>
      <c r="E902" s="14" t="n"/>
      <c r="F902" s="14" t="n"/>
      <c r="G902" s="14" t="n"/>
      <c r="H902" s="14" t="n"/>
      <c r="I902" s="14" t="n"/>
      <c r="J902" s="14" t="n"/>
      <c r="K902" s="14" t="n"/>
      <c r="L902" s="114" t="n"/>
      <c r="M902" s="102">
        <f>SUMIF(Working!$A:$A,$A895,Working!AF:AF)-SUMIF(Working!$A:$A,$A895,Working!P:P)</f>
        <v/>
      </c>
      <c r="N902" s="49">
        <f>SUMIF(Working!$A:$A,$A895,Working!AG:AG)-SUMIF(Working!$A:$A,$A895,Working!S:S)</f>
        <v/>
      </c>
      <c r="O902" s="49">
        <f>SUMIF(Working!$A:$A,$A895,Working!AH:AH)-SUMIF(Working!$A:$A,$A895,Working!R:R)</f>
        <v/>
      </c>
      <c r="P902" s="49">
        <f>SUMIF(Working!$A:$A,$A895,Working!AI:AI)-SUMIF(Working!$A:$A,$A895,Working!Q:Q)</f>
        <v/>
      </c>
    </row>
    <row r="903">
      <c r="A903" s="144" t="n"/>
      <c r="B903" s="142" t="n"/>
      <c r="C903" s="109" t="inlineStr">
        <is>
          <t>Sum of Closing estimate</t>
        </is>
      </c>
      <c r="D903" s="109" t="n">
        <v>279</v>
      </c>
      <c r="E903" t="n">
        <v>0</v>
      </c>
      <c r="F903" t="n">
        <v>-62</v>
      </c>
      <c r="G903" t="n">
        <v>0</v>
      </c>
      <c r="H903" t="n">
        <v>691</v>
      </c>
      <c r="I903" t="n">
        <v>-897</v>
      </c>
      <c r="J903" t="n">
        <v>-2388</v>
      </c>
      <c r="K903" t="n">
        <v>0</v>
      </c>
      <c r="L903" s="111" t="n">
        <v>-2377</v>
      </c>
      <c r="M903" s="130" t="n"/>
      <c r="N903" s="130" t="n"/>
      <c r="O903" s="130" t="n"/>
      <c r="P903" s="130" t="n"/>
      <c r="Q903" s="130" t="n"/>
      <c r="R903" s="130" t="n"/>
    </row>
    <row r="904">
      <c r="A904" s="144" t="n"/>
      <c r="B904" s="142" t="n"/>
      <c r="C904" s="131" t="inlineStr">
        <is>
          <t>Sum of Next month coverage%</t>
        </is>
      </c>
      <c r="D904" s="131" t="n"/>
      <c r="E904" s="132" t="n"/>
      <c r="F904" s="132" t="n"/>
      <c r="G904" s="132" t="n"/>
      <c r="H904" s="132" t="n"/>
      <c r="I904" s="132" t="n"/>
      <c r="J904" s="132" t="n"/>
      <c r="K904" s="132" t="n"/>
      <c r="L904" s="133" t="n"/>
    </row>
    <row r="905">
      <c r="A905" s="143" t="n">
        <v>1607792</v>
      </c>
      <c r="B905" s="141" t="inlineStr">
        <is>
          <t>Plax FM 20</t>
        </is>
      </c>
      <c r="C905" s="138" t="inlineStr">
        <is>
          <t>Sum of forecast</t>
        </is>
      </c>
      <c r="D905" s="138" t="n">
        <v>0</v>
      </c>
      <c r="E905" s="139" t="n">
        <v>0</v>
      </c>
      <c r="F905" s="139" t="n">
        <v>0</v>
      </c>
      <c r="G905" s="139" t="n"/>
      <c r="H905" s="139" t="n">
        <v>0</v>
      </c>
      <c r="I905" s="139" t="n">
        <v>0</v>
      </c>
      <c r="J905" s="139" t="n">
        <v>0</v>
      </c>
      <c r="K905" s="139" t="n">
        <v>0</v>
      </c>
      <c r="L905" s="140" t="n">
        <v>0</v>
      </c>
      <c r="M905" s="102">
        <f>(D905+E905)*Q905</f>
        <v/>
      </c>
      <c r="N905" s="104">
        <f>F905*Q905</f>
        <v/>
      </c>
      <c r="O905" s="104">
        <f>(G905+H905)*Q905</f>
        <v/>
      </c>
      <c r="P905" s="104">
        <f>I905*Q905</f>
        <v/>
      </c>
      <c r="Q905" s="14">
        <f>(J906+J908+J910+R905)/J905</f>
        <v/>
      </c>
      <c r="R905" s="14" t="n">
        <v>20</v>
      </c>
    </row>
    <row r="906">
      <c r="A906" s="144" t="n"/>
      <c r="B906" s="142" t="n"/>
      <c r="C906" s="109" t="inlineStr">
        <is>
          <t>Sum of invoice</t>
        </is>
      </c>
      <c r="D906" s="109" t="n">
        <v>0</v>
      </c>
      <c r="E906" t="n">
        <v>0</v>
      </c>
      <c r="F906" t="n">
        <v>0</v>
      </c>
      <c r="H906" t="n">
        <v>0</v>
      </c>
      <c r="I906" t="n">
        <v>0</v>
      </c>
      <c r="J906" t="n">
        <v>0</v>
      </c>
      <c r="K906" t="n">
        <v>0</v>
      </c>
      <c r="L906" s="111" t="n">
        <v>0</v>
      </c>
      <c r="M906" s="102">
        <f>M905-(D906+E906+D908+E908+D910+E910)</f>
        <v/>
      </c>
      <c r="N906" s="104">
        <f>N905-(F906+F908+F910)</f>
        <v/>
      </c>
      <c r="O906" s="104">
        <f>O905-(G906+H906+G908+H908+G910+H910)</f>
        <v/>
      </c>
      <c r="P906" s="104">
        <f>P905-(I906+I908+I910)</f>
        <v/>
      </c>
      <c r="Q906" s="14" t="n"/>
      <c r="R906" s="14" t="n"/>
    </row>
    <row r="907">
      <c r="A907" s="144" t="n"/>
      <c r="B907" s="142" t="n"/>
      <c r="C907" s="131" t="inlineStr">
        <is>
          <t>Sum of Billing % of FC</t>
        </is>
      </c>
      <c r="D907" s="131" t="n"/>
      <c r="E907" s="132" t="n"/>
      <c r="F907" s="132" t="n"/>
      <c r="G907" s="132" t="n"/>
      <c r="H907" s="132" t="n"/>
      <c r="I907" s="132" t="n"/>
      <c r="J907" s="132" t="n"/>
      <c r="K907" s="132" t="n"/>
      <c r="L907" s="133" t="n"/>
    </row>
    <row r="908">
      <c r="A908" s="144" t="n"/>
      <c r="B908" s="142" t="n"/>
      <c r="C908" s="109" t="inlineStr">
        <is>
          <t>Sum of on_hand</t>
        </is>
      </c>
      <c r="D908" s="109" t="n">
        <v>0</v>
      </c>
      <c r="E908" t="n">
        <v>0</v>
      </c>
      <c r="F908" t="n">
        <v>0</v>
      </c>
      <c r="H908" t="n">
        <v>49</v>
      </c>
      <c r="I908" t="n">
        <v>391</v>
      </c>
      <c r="J908" t="n">
        <v>0</v>
      </c>
      <c r="K908" t="n">
        <v>0</v>
      </c>
      <c r="L908" s="111" t="n">
        <v>440</v>
      </c>
      <c r="M908" s="41">
        <f>IFERROR((D906+E906+D908+E908+D910+E910+M909)/(D905+E905),"")</f>
        <v/>
      </c>
      <c r="N908" s="112">
        <f>IFERROR((F906+F908+F910+N909)/F905,"")</f>
        <v/>
      </c>
      <c r="O908" s="112">
        <f>IFERROR((G906+H906+G908+H908+G910+H910+O909)/(G905+H905),"")</f>
        <v/>
      </c>
      <c r="P908" s="112">
        <f>IFERROR((I906+I908+I910+P909)/I905,"")</f>
        <v/>
      </c>
    </row>
    <row r="909">
      <c r="A909" s="144" t="n"/>
      <c r="B909" s="142" t="n"/>
      <c r="C909" s="131" t="inlineStr">
        <is>
          <t xml:space="preserve">Sum of Inv+Onhand % </t>
        </is>
      </c>
      <c r="D909" s="131" t="n"/>
      <c r="E909" s="132" t="n"/>
      <c r="F909" s="132" t="n"/>
      <c r="G909" s="132" t="n"/>
      <c r="H909" s="132" t="n"/>
      <c r="I909" s="132" t="n"/>
      <c r="J909" s="132" t="n"/>
      <c r="K909" s="132" t="n"/>
      <c r="L909" s="133" t="n"/>
      <c r="M909" s="102" t="n"/>
      <c r="N909" s="102" t="n"/>
      <c r="O909" s="102" t="n"/>
      <c r="P909" s="102" t="n"/>
    </row>
    <row r="910">
      <c r="A910" s="144" t="n"/>
      <c r="B910" s="142" t="n"/>
      <c r="C910" s="109" t="inlineStr">
        <is>
          <t>Sum of in_transit</t>
        </is>
      </c>
      <c r="D910" s="109" t="n">
        <v>0</v>
      </c>
      <c r="E910" t="n">
        <v>0</v>
      </c>
      <c r="F910" t="n">
        <v>0</v>
      </c>
      <c r="H910" t="n">
        <v>0</v>
      </c>
      <c r="I910" t="n">
        <v>0</v>
      </c>
      <c r="J910" t="n">
        <v>0</v>
      </c>
      <c r="K910" t="n">
        <v>0</v>
      </c>
      <c r="L910" s="111" t="n">
        <v>0</v>
      </c>
    </row>
    <row r="911">
      <c r="A911" s="144" t="n"/>
      <c r="B911" s="142" t="n"/>
      <c r="C911" s="151" t="inlineStr">
        <is>
          <t>Sum of coverage with Intransit %</t>
        </is>
      </c>
      <c r="D911" s="151" t="n"/>
      <c r="E911" s="152" t="n"/>
      <c r="F911" s="152" t="n"/>
      <c r="G911" s="152" t="n"/>
      <c r="H911" s="152" t="n"/>
      <c r="I911" s="152" t="n"/>
      <c r="J911" s="152" t="n"/>
      <c r="K911" s="152" t="n"/>
      <c r="L911" s="153" t="n"/>
      <c r="M911" s="41">
        <f>IFERROR((D906+E906+D908+E908+D910+E910+M912)/(D905+E905),"")</f>
        <v/>
      </c>
      <c r="N911" s="112">
        <f>IFERROR((F906+F908+F910+N912)/F905,"")</f>
        <v/>
      </c>
      <c r="O911" s="112">
        <f>IFERROR((G906+H906+G908+H908+G910+H910+O912)/(G905+H905),"")</f>
        <v/>
      </c>
      <c r="P911" s="112">
        <f>IFERROR((I906+I908+I910+P912)/I905,"")</f>
        <v/>
      </c>
    </row>
    <row r="912">
      <c r="A912" s="144" t="n"/>
      <c r="B912" s="142" t="n"/>
      <c r="C912" s="113" t="inlineStr">
        <is>
          <t>Sum of Next_month_FC</t>
        </is>
      </c>
      <c r="D912" s="113" t="n"/>
      <c r="E912" s="14" t="n"/>
      <c r="F912" s="14" t="n"/>
      <c r="G912" s="14" t="n"/>
      <c r="H912" s="14" t="n"/>
      <c r="I912" s="14" t="n"/>
      <c r="J912" s="14" t="n"/>
      <c r="K912" s="14" t="n"/>
      <c r="L912" s="114" t="n"/>
      <c r="M912" s="102">
        <f>SUMIF(Working!$A:$A,$A905,Working!AF:AF)-SUMIF(Working!$A:$A,$A905,Working!P:P)</f>
        <v/>
      </c>
      <c r="N912" s="49">
        <f>SUMIF(Working!$A:$A,$A905,Working!AG:AG)-SUMIF(Working!$A:$A,$A905,Working!S:S)</f>
        <v/>
      </c>
      <c r="O912" s="49">
        <f>SUMIF(Working!$A:$A,$A905,Working!AH:AH)-SUMIF(Working!$A:$A,$A905,Working!R:R)</f>
        <v/>
      </c>
      <c r="P912" s="49">
        <f>SUMIF(Working!$A:$A,$A905,Working!AI:AI)-SUMIF(Working!$A:$A,$A905,Working!Q:Q)</f>
        <v/>
      </c>
    </row>
    <row r="913">
      <c r="A913" s="144" t="n"/>
      <c r="B913" s="142" t="n"/>
      <c r="C913" s="109" t="inlineStr">
        <is>
          <t>Sum of Closing estimate</t>
        </is>
      </c>
      <c r="D913" s="109" t="n">
        <v>0</v>
      </c>
      <c r="E913" t="n">
        <v>0</v>
      </c>
      <c r="F913" t="n">
        <v>0</v>
      </c>
      <c r="G913" t="n">
        <v>0</v>
      </c>
      <c r="H913" t="n">
        <v>49</v>
      </c>
      <c r="I913" t="n">
        <v>391</v>
      </c>
      <c r="J913" t="n">
        <v>0</v>
      </c>
      <c r="K913" t="n">
        <v>0</v>
      </c>
      <c r="L913" s="111" t="n">
        <v>440</v>
      </c>
      <c r="M913" s="130" t="n"/>
      <c r="N913" s="130" t="n"/>
      <c r="O913" s="130" t="n"/>
      <c r="P913" s="130" t="n"/>
      <c r="Q913" s="130" t="n"/>
      <c r="R913" s="130" t="n"/>
    </row>
    <row r="914">
      <c r="A914" s="144" t="n"/>
      <c r="B914" s="142" t="n"/>
      <c r="C914" s="131" t="inlineStr">
        <is>
          <t>Sum of Next month coverage%</t>
        </is>
      </c>
      <c r="D914" s="131" t="n"/>
      <c r="E914" s="132" t="n"/>
      <c r="F914" s="132" t="n"/>
      <c r="G914" s="132" t="n"/>
      <c r="H914" s="132" t="n"/>
      <c r="I914" s="132" t="n"/>
      <c r="J914" s="132" t="n"/>
      <c r="K914" s="132" t="n"/>
      <c r="L914" s="133" t="n"/>
    </row>
    <row r="915">
      <c r="A915" s="143" t="n">
        <v>1607793</v>
      </c>
      <c r="B915" s="141" t="inlineStr">
        <is>
          <t>Plax PM 20</t>
        </is>
      </c>
      <c r="C915" s="138" t="inlineStr">
        <is>
          <t>Sum of forecast</t>
        </is>
      </c>
      <c r="D915" s="138" t="n">
        <v>0</v>
      </c>
      <c r="E915" s="139" t="n">
        <v>0</v>
      </c>
      <c r="F915" s="139" t="n">
        <v>0</v>
      </c>
      <c r="G915" s="139" t="n"/>
      <c r="H915" s="139" t="n">
        <v>0</v>
      </c>
      <c r="I915" s="139" t="n">
        <v>0</v>
      </c>
      <c r="J915" s="139" t="n">
        <v>0</v>
      </c>
      <c r="K915" s="139" t="n"/>
      <c r="L915" s="140" t="n">
        <v>0</v>
      </c>
      <c r="M915" s="102">
        <f>(D915+E915)*Q915</f>
        <v/>
      </c>
      <c r="N915" s="104">
        <f>F915*Q915</f>
        <v/>
      </c>
      <c r="O915" s="104">
        <f>(G915+H915)*Q915</f>
        <v/>
      </c>
      <c r="P915" s="104">
        <f>I915*Q915</f>
        <v/>
      </c>
      <c r="Q915" s="14">
        <f>(J916+J918+J920+R915)/J915</f>
        <v/>
      </c>
      <c r="R915" s="14" t="n">
        <v>20</v>
      </c>
    </row>
    <row r="916">
      <c r="A916" s="144" t="n"/>
      <c r="B916" s="142" t="n"/>
      <c r="C916" s="109" t="inlineStr">
        <is>
          <t>Sum of invoice</t>
        </is>
      </c>
      <c r="D916" s="109" t="n">
        <v>0</v>
      </c>
      <c r="E916" t="n">
        <v>0</v>
      </c>
      <c r="F916" t="n">
        <v>0</v>
      </c>
      <c r="H916" t="n">
        <v>0</v>
      </c>
      <c r="I916" t="n">
        <v>0</v>
      </c>
      <c r="J916" t="n">
        <v>0</v>
      </c>
      <c r="L916" s="111" t="n">
        <v>0</v>
      </c>
      <c r="M916" s="102">
        <f>M915-(D916+E916+D918+E918+D920+E920)</f>
        <v/>
      </c>
      <c r="N916" s="104">
        <f>N915-(F916+F918+F920)</f>
        <v/>
      </c>
      <c r="O916" s="104">
        <f>O915-(G916+H916+G918+H918+G920+H920)</f>
        <v/>
      </c>
      <c r="P916" s="104">
        <f>P915-(I916+I918+I920)</f>
        <v/>
      </c>
      <c r="Q916" s="14" t="n"/>
      <c r="R916" s="14" t="n"/>
    </row>
    <row r="917">
      <c r="A917" s="144" t="n"/>
      <c r="B917" s="142" t="n"/>
      <c r="C917" s="131" t="inlineStr">
        <is>
          <t>Sum of Billing % of FC</t>
        </is>
      </c>
      <c r="D917" s="131" t="n"/>
      <c r="E917" s="132" t="n"/>
      <c r="F917" s="132" t="n"/>
      <c r="G917" s="132" t="n"/>
      <c r="H917" s="132" t="n"/>
      <c r="I917" s="132" t="n"/>
      <c r="J917" s="132" t="n"/>
      <c r="K917" s="132" t="n"/>
      <c r="L917" s="133" t="n"/>
    </row>
    <row r="918">
      <c r="A918" s="144" t="n"/>
      <c r="B918" s="142" t="n"/>
      <c r="C918" s="109" t="inlineStr">
        <is>
          <t>Sum of on_hand</t>
        </is>
      </c>
      <c r="D918" s="109" t="n">
        <v>0</v>
      </c>
      <c r="E918" t="n">
        <v>0</v>
      </c>
      <c r="F918" t="n">
        <v>0</v>
      </c>
      <c r="H918" t="n">
        <v>0</v>
      </c>
      <c r="I918" t="n">
        <v>348</v>
      </c>
      <c r="J918" t="n">
        <v>0</v>
      </c>
      <c r="L918" s="111" t="n">
        <v>348</v>
      </c>
      <c r="M918" s="41">
        <f>IFERROR((D916+E916+D918+E918+D920+E920+M919)/(D915+E915),"")</f>
        <v/>
      </c>
      <c r="N918" s="112">
        <f>IFERROR((F916+F918+F920+N919)/F915,"")</f>
        <v/>
      </c>
      <c r="O918" s="112">
        <f>IFERROR((G916+H916+G918+H918+G920+H920+O919)/(G915+H915),"")</f>
        <v/>
      </c>
      <c r="P918" s="112">
        <f>IFERROR((I916+I918+I920+P919)/I915,"")</f>
        <v/>
      </c>
    </row>
    <row r="919">
      <c r="A919" s="144" t="n"/>
      <c r="B919" s="142" t="n"/>
      <c r="C919" s="131" t="inlineStr">
        <is>
          <t xml:space="preserve">Sum of Inv+Onhand % </t>
        </is>
      </c>
      <c r="D919" s="131" t="n"/>
      <c r="E919" s="132" t="n"/>
      <c r="F919" s="132" t="n"/>
      <c r="G919" s="132" t="n"/>
      <c r="H919" s="132" t="n"/>
      <c r="I919" s="132" t="n"/>
      <c r="J919" s="132" t="n"/>
      <c r="K919" s="132" t="n"/>
      <c r="L919" s="133" t="n"/>
      <c r="M919" s="102" t="n"/>
      <c r="N919" s="102" t="n"/>
      <c r="O919" s="102" t="n"/>
      <c r="P919" s="102" t="n"/>
    </row>
    <row r="920">
      <c r="A920" s="144" t="n"/>
      <c r="B920" s="142" t="n"/>
      <c r="C920" s="109" t="inlineStr">
        <is>
          <t>Sum of in_transit</t>
        </is>
      </c>
      <c r="D920" s="109" t="n">
        <v>0</v>
      </c>
      <c r="E920" t="n">
        <v>0</v>
      </c>
      <c r="F920" t="n">
        <v>0</v>
      </c>
      <c r="H920" t="n">
        <v>0</v>
      </c>
      <c r="I920" t="n">
        <v>0</v>
      </c>
      <c r="J920" t="n">
        <v>0</v>
      </c>
      <c r="L920" s="111" t="n">
        <v>0</v>
      </c>
    </row>
    <row r="921">
      <c r="A921" s="144" t="n"/>
      <c r="B921" s="142" t="n"/>
      <c r="C921" s="151" t="inlineStr">
        <is>
          <t>Sum of coverage with Intransit %</t>
        </is>
      </c>
      <c r="D921" s="151" t="n"/>
      <c r="E921" s="152" t="n"/>
      <c r="F921" s="152" t="n"/>
      <c r="G921" s="152" t="n"/>
      <c r="H921" s="152" t="n"/>
      <c r="I921" s="152" t="n"/>
      <c r="J921" s="152" t="n"/>
      <c r="K921" s="152" t="n"/>
      <c r="L921" s="153" t="n"/>
      <c r="M921" s="41">
        <f>IFERROR((D916+E916+D918+E918+D920+E920+M922)/(D915+E915),"")</f>
        <v/>
      </c>
      <c r="N921" s="112">
        <f>IFERROR((F916+F918+F920+N922)/F915,"")</f>
        <v/>
      </c>
      <c r="O921" s="112">
        <f>IFERROR((G916+H916+G918+H918+G920+H920+O922)/(G915+H915),"")</f>
        <v/>
      </c>
      <c r="P921" s="112">
        <f>IFERROR((I916+I918+I920+P922)/I915,"")</f>
        <v/>
      </c>
    </row>
    <row r="922">
      <c r="A922" s="144" t="n"/>
      <c r="B922" s="142" t="n"/>
      <c r="C922" s="113" t="inlineStr">
        <is>
          <t>Sum of Next_month_FC</t>
        </is>
      </c>
      <c r="D922" s="113" t="n"/>
      <c r="E922" s="14" t="n"/>
      <c r="F922" s="14" t="n"/>
      <c r="G922" s="14" t="n"/>
      <c r="H922" s="14" t="n"/>
      <c r="I922" s="14" t="n"/>
      <c r="J922" s="14" t="n"/>
      <c r="K922" s="14" t="n"/>
      <c r="L922" s="114" t="n"/>
      <c r="M922" s="102">
        <f>SUMIF(Working!$A:$A,$A915,Working!AF:AF)-SUMIF(Working!$A:$A,$A915,Working!P:P)</f>
        <v/>
      </c>
      <c r="N922" s="49">
        <f>SUMIF(Working!$A:$A,$A915,Working!AG:AG)-SUMIF(Working!$A:$A,$A915,Working!S:S)</f>
        <v/>
      </c>
      <c r="O922" s="49">
        <f>SUMIF(Working!$A:$A,$A915,Working!AH:AH)-SUMIF(Working!$A:$A,$A915,Working!R:R)</f>
        <v/>
      </c>
      <c r="P922" s="49">
        <f>SUMIF(Working!$A:$A,$A915,Working!AI:AI)-SUMIF(Working!$A:$A,$A915,Working!Q:Q)</f>
        <v/>
      </c>
    </row>
    <row r="923">
      <c r="A923" s="144" t="n"/>
      <c r="B923" s="142" t="n"/>
      <c r="C923" s="109" t="inlineStr">
        <is>
          <t>Sum of Closing estimate</t>
        </is>
      </c>
      <c r="D923" s="109" t="n">
        <v>0</v>
      </c>
      <c r="E923" t="n">
        <v>0</v>
      </c>
      <c r="F923" t="n">
        <v>0</v>
      </c>
      <c r="G923" t="n">
        <v>0</v>
      </c>
      <c r="H923" t="n">
        <v>0</v>
      </c>
      <c r="I923" t="n">
        <v>348</v>
      </c>
      <c r="J923" t="n">
        <v>0</v>
      </c>
      <c r="K923" t="n">
        <v>0</v>
      </c>
      <c r="L923" s="111" t="n">
        <v>348</v>
      </c>
      <c r="M923" s="130" t="n"/>
      <c r="N923" s="130" t="n"/>
      <c r="O923" s="130" t="n"/>
      <c r="P923" s="130" t="n"/>
      <c r="Q923" s="130" t="n"/>
      <c r="R923" s="130" t="n"/>
    </row>
    <row r="924">
      <c r="A924" s="144" t="n"/>
      <c r="B924" s="142" t="n"/>
      <c r="C924" s="131" t="inlineStr">
        <is>
          <t>Sum of Next month coverage%</t>
        </is>
      </c>
      <c r="D924" s="131" t="n"/>
      <c r="E924" s="132" t="n"/>
      <c r="F924" s="132" t="n"/>
      <c r="G924" s="132" t="n"/>
      <c r="H924" s="132" t="n"/>
      <c r="I924" s="132" t="n"/>
      <c r="J924" s="132" t="n"/>
      <c r="K924" s="132" t="n"/>
      <c r="L924" s="133" t="n"/>
    </row>
    <row r="925">
      <c r="A925" s="143" t="n">
        <v>1607794</v>
      </c>
      <c r="B925" s="141" t="inlineStr">
        <is>
          <t>Sensitive 250ml+CSPR 25</t>
        </is>
      </c>
      <c r="C925" s="138" t="inlineStr">
        <is>
          <t>Sum of forecast</t>
        </is>
      </c>
      <c r="D925" s="138" t="n">
        <v>0</v>
      </c>
      <c r="E925" s="139" t="n">
        <v>0</v>
      </c>
      <c r="F925" s="139" t="n">
        <v>50</v>
      </c>
      <c r="G925" s="139" t="n"/>
      <c r="H925" s="139" t="n">
        <v>20</v>
      </c>
      <c r="I925" s="139" t="n">
        <v>0</v>
      </c>
      <c r="J925" s="139" t="n">
        <v>0</v>
      </c>
      <c r="K925" s="139" t="n">
        <v>0</v>
      </c>
      <c r="L925" s="140" t="n">
        <v>70</v>
      </c>
      <c r="M925" s="102">
        <f>(D925+E925)*Q925</f>
        <v/>
      </c>
      <c r="N925" s="104">
        <f>F925*Q925</f>
        <v/>
      </c>
      <c r="O925" s="104">
        <f>(G925+H925)*Q925</f>
        <v/>
      </c>
      <c r="P925" s="104">
        <f>I925*Q925</f>
        <v/>
      </c>
      <c r="Q925" s="14">
        <f>(J926+J928+J930+R925)/J925</f>
        <v/>
      </c>
      <c r="R925" s="14" t="n">
        <v>20</v>
      </c>
    </row>
    <row r="926">
      <c r="A926" s="144" t="n"/>
      <c r="B926" s="142" t="n"/>
      <c r="C926" s="109" t="inlineStr">
        <is>
          <t>Sum of invoice</t>
        </is>
      </c>
      <c r="D926" s="109" t="n">
        <v>0</v>
      </c>
      <c r="E926" t="n">
        <v>0</v>
      </c>
      <c r="F926" t="n">
        <v>0</v>
      </c>
      <c r="H926" t="n">
        <v>0</v>
      </c>
      <c r="I926" t="n">
        <v>0</v>
      </c>
      <c r="J926" t="n">
        <v>0</v>
      </c>
      <c r="K926" t="n">
        <v>0</v>
      </c>
      <c r="L926" s="111" t="n">
        <v>0</v>
      </c>
      <c r="M926" s="102">
        <f>M925-(D926+E926+D928+E928+D930+E930)</f>
        <v/>
      </c>
      <c r="N926" s="104">
        <f>N925-(F926+F928+F930)</f>
        <v/>
      </c>
      <c r="O926" s="104">
        <f>O925-(G926+H926+G928+H928+G930+H930)</f>
        <v/>
      </c>
      <c r="P926" s="104">
        <f>P925-(I926+I928+I930)</f>
        <v/>
      </c>
      <c r="Q926" s="14" t="n"/>
      <c r="R926" s="14" t="n"/>
    </row>
    <row r="927">
      <c r="A927" s="144" t="n"/>
      <c r="B927" s="142" t="n"/>
      <c r="C927" s="131" t="inlineStr">
        <is>
          <t>Sum of Billing % of FC</t>
        </is>
      </c>
      <c r="D927" s="131" t="n"/>
      <c r="E927" s="132" t="n"/>
      <c r="F927" s="132" t="n">
        <v>0</v>
      </c>
      <c r="G927" s="132" t="n"/>
      <c r="H927" s="132" t="n">
        <v>0</v>
      </c>
      <c r="I927" s="132" t="n"/>
      <c r="J927" s="132" t="n"/>
      <c r="K927" s="132" t="n"/>
      <c r="L927" s="133" t="n">
        <v>0</v>
      </c>
    </row>
    <row r="928">
      <c r="A928" s="144" t="n"/>
      <c r="B928" s="142" t="n"/>
      <c r="C928" s="109" t="inlineStr">
        <is>
          <t>Sum of on_hand</t>
        </is>
      </c>
      <c r="D928" s="109" t="n">
        <v>0</v>
      </c>
      <c r="E928" t="n">
        <v>0</v>
      </c>
      <c r="F928" t="n">
        <v>0</v>
      </c>
      <c r="H928" t="n">
        <v>0</v>
      </c>
      <c r="I928" t="n">
        <v>0</v>
      </c>
      <c r="J928" t="n">
        <v>0</v>
      </c>
      <c r="K928" t="n">
        <v>0</v>
      </c>
      <c r="L928" s="111" t="n">
        <v>0</v>
      </c>
      <c r="M928" s="41">
        <f>IFERROR((D926+E926+D928+E928+D930+E930+M929)/(D925+E925),"")</f>
        <v/>
      </c>
      <c r="N928" s="112">
        <f>IFERROR((F926+F928+F930+N929)/F925,"")</f>
        <v/>
      </c>
      <c r="O928" s="112">
        <f>IFERROR((G926+H926+G928+H928+G930+H930+O929)/(G925+H925),"")</f>
        <v/>
      </c>
      <c r="P928" s="112">
        <f>IFERROR((I926+I928+I930+P929)/I925,"")</f>
        <v/>
      </c>
    </row>
    <row r="929">
      <c r="A929" s="144" t="n"/>
      <c r="B929" s="142" t="n"/>
      <c r="C929" s="131" t="inlineStr">
        <is>
          <t xml:space="preserve">Sum of Inv+Onhand % </t>
        </is>
      </c>
      <c r="D929" s="131" t="n"/>
      <c r="E929" s="132" t="n"/>
      <c r="F929" s="132" t="n">
        <v>0</v>
      </c>
      <c r="G929" s="132" t="n"/>
      <c r="H929" s="132" t="n">
        <v>0</v>
      </c>
      <c r="I929" s="132" t="n"/>
      <c r="J929" s="132" t="n"/>
      <c r="K929" s="132" t="n"/>
      <c r="L929" s="133" t="n">
        <v>0</v>
      </c>
      <c r="M929" s="102" t="n"/>
      <c r="N929" s="102" t="n"/>
      <c r="O929" s="102" t="n"/>
      <c r="P929" s="102" t="n"/>
    </row>
    <row r="930">
      <c r="A930" s="144" t="n"/>
      <c r="B930" s="142" t="n"/>
      <c r="C930" s="109" t="inlineStr">
        <is>
          <t>Sum of in_transit</t>
        </is>
      </c>
      <c r="D930" s="109" t="n">
        <v>0</v>
      </c>
      <c r="E930" t="n">
        <v>0</v>
      </c>
      <c r="F930" t="n">
        <v>0</v>
      </c>
      <c r="H930" t="n">
        <v>0</v>
      </c>
      <c r="I930" t="n">
        <v>0</v>
      </c>
      <c r="J930" t="n">
        <v>0</v>
      </c>
      <c r="K930" t="n">
        <v>0</v>
      </c>
      <c r="L930" s="111" t="n">
        <v>0</v>
      </c>
    </row>
    <row r="931">
      <c r="A931" s="144" t="n"/>
      <c r="B931" s="142" t="n"/>
      <c r="C931" s="151" t="inlineStr">
        <is>
          <t>Sum of coverage with Intransit %</t>
        </is>
      </c>
      <c r="D931" s="151" t="n"/>
      <c r="E931" s="152" t="n"/>
      <c r="F931" s="152" t="n">
        <v>0</v>
      </c>
      <c r="G931" s="152" t="n"/>
      <c r="H931" s="152" t="n">
        <v>0</v>
      </c>
      <c r="I931" s="152" t="n"/>
      <c r="J931" s="152" t="n"/>
      <c r="K931" s="152" t="n"/>
      <c r="L931" s="153" t="n">
        <v>0</v>
      </c>
      <c r="M931" s="41">
        <f>IFERROR((D926+E926+D928+E928+D930+E930+M932)/(D925+E925),"")</f>
        <v/>
      </c>
      <c r="N931" s="112">
        <f>IFERROR((F926+F928+F930+N932)/F925,"")</f>
        <v/>
      </c>
      <c r="O931" s="112">
        <f>IFERROR((G926+H926+G928+H928+G930+H930+O932)/(G925+H925),"")</f>
        <v/>
      </c>
      <c r="P931" s="112">
        <f>IFERROR((I926+I928+I930+P932)/I925,"")</f>
        <v/>
      </c>
    </row>
    <row r="932">
      <c r="A932" s="144" t="n"/>
      <c r="B932" s="142" t="n"/>
      <c r="C932" s="113" t="inlineStr">
        <is>
          <t>Sum of Next_month_FC</t>
        </is>
      </c>
      <c r="D932" s="113" t="n"/>
      <c r="E932" s="14" t="n"/>
      <c r="F932" s="14" t="n"/>
      <c r="G932" s="14" t="n"/>
      <c r="H932" s="14" t="n"/>
      <c r="I932" s="14" t="n"/>
      <c r="J932" s="14" t="n"/>
      <c r="K932" s="14" t="n"/>
      <c r="L932" s="114" t="n"/>
      <c r="M932" s="102">
        <f>SUMIF(Working!$A:$A,$A925,Working!AF:AF)-SUMIF(Working!$A:$A,$A925,Working!P:P)</f>
        <v/>
      </c>
      <c r="N932" s="49">
        <f>SUMIF(Working!$A:$A,$A925,Working!AG:AG)-SUMIF(Working!$A:$A,$A925,Working!S:S)</f>
        <v/>
      </c>
      <c r="O932" s="49">
        <f>SUMIF(Working!$A:$A,$A925,Working!AH:AH)-SUMIF(Working!$A:$A,$A925,Working!R:R)</f>
        <v/>
      </c>
      <c r="P932" s="49">
        <f>SUMIF(Working!$A:$A,$A925,Working!AI:AI)-SUMIF(Working!$A:$A,$A925,Working!Q:Q)</f>
        <v/>
      </c>
    </row>
    <row r="933">
      <c r="A933" s="144" t="n"/>
      <c r="B933" s="142" t="n"/>
      <c r="C933" s="109" t="inlineStr">
        <is>
          <t>Sum of Closing estimate</t>
        </is>
      </c>
      <c r="D933" s="109" t="n">
        <v>0</v>
      </c>
      <c r="E933" t="n">
        <v>0</v>
      </c>
      <c r="F933" t="n">
        <v>-50</v>
      </c>
      <c r="G933" t="n">
        <v>0</v>
      </c>
      <c r="H933" t="n">
        <v>-20</v>
      </c>
      <c r="I933" t="n">
        <v>0</v>
      </c>
      <c r="J933" t="n">
        <v>0</v>
      </c>
      <c r="K933" t="n">
        <v>0</v>
      </c>
      <c r="L933" s="111" t="n">
        <v>-70</v>
      </c>
      <c r="M933" s="130" t="n"/>
      <c r="N933" s="130" t="n"/>
      <c r="O933" s="130" t="n"/>
      <c r="P933" s="130" t="n"/>
      <c r="Q933" s="130" t="n"/>
      <c r="R933" s="130" t="n"/>
    </row>
    <row r="934">
      <c r="A934" s="144" t="n"/>
      <c r="B934" s="142" t="n"/>
      <c r="C934" s="131" t="inlineStr">
        <is>
          <t>Sum of Next month coverage%</t>
        </is>
      </c>
      <c r="D934" s="131" t="n"/>
      <c r="E934" s="132" t="n"/>
      <c r="F934" s="132" t="n"/>
      <c r="G934" s="132" t="n"/>
      <c r="H934" s="132" t="n"/>
      <c r="I934" s="132" t="n"/>
      <c r="J934" s="132" t="n"/>
      <c r="K934" s="132" t="n"/>
      <c r="L934" s="133" t="n"/>
    </row>
    <row r="935">
      <c r="A935" s="143" t="n">
        <v>1607795</v>
      </c>
      <c r="B935" s="141" t="inlineStr">
        <is>
          <t>CC 250+Total 25</t>
        </is>
      </c>
      <c r="C935" s="138" t="inlineStr">
        <is>
          <t>Sum of forecast</t>
        </is>
      </c>
      <c r="D935" s="138" t="n">
        <v>0</v>
      </c>
      <c r="E935" s="139" t="n">
        <v>0</v>
      </c>
      <c r="F935" s="139" t="n">
        <v>100</v>
      </c>
      <c r="G935" s="139" t="n"/>
      <c r="H935" s="139" t="n">
        <v>0</v>
      </c>
      <c r="I935" s="139" t="n">
        <v>0</v>
      </c>
      <c r="J935" s="139" t="n">
        <v>0</v>
      </c>
      <c r="K935" s="139" t="n"/>
      <c r="L935" s="140" t="n">
        <v>100</v>
      </c>
      <c r="M935" s="102">
        <f>(D935+E935)*Q935</f>
        <v/>
      </c>
      <c r="N935" s="104">
        <f>F935*Q935</f>
        <v/>
      </c>
      <c r="O935" s="104">
        <f>(G935+H935)*Q935</f>
        <v/>
      </c>
      <c r="P935" s="104">
        <f>I935*Q935</f>
        <v/>
      </c>
      <c r="Q935" s="14">
        <f>(J936+J938+J940+R935)/J935</f>
        <v/>
      </c>
      <c r="R935" s="14" t="n">
        <v>20</v>
      </c>
    </row>
    <row r="936">
      <c r="A936" s="144" t="n"/>
      <c r="B936" s="142" t="n"/>
      <c r="C936" s="109" t="inlineStr">
        <is>
          <t>Sum of invoice</t>
        </is>
      </c>
      <c r="D936" s="109" t="n">
        <v>0</v>
      </c>
      <c r="E936" t="n">
        <v>0</v>
      </c>
      <c r="F936" t="n">
        <v>0</v>
      </c>
      <c r="H936" t="n">
        <v>0</v>
      </c>
      <c r="I936" t="n">
        <v>0</v>
      </c>
      <c r="J936" t="n">
        <v>0</v>
      </c>
      <c r="L936" s="111" t="n">
        <v>0</v>
      </c>
      <c r="M936" s="102">
        <f>M935-(D936+E936+D938+E938+D940+E940)</f>
        <v/>
      </c>
      <c r="N936" s="104">
        <f>N935-(F936+F938+F940)</f>
        <v/>
      </c>
      <c r="O936" s="104">
        <f>O935-(G936+H936+G938+H938+G940+H940)</f>
        <v/>
      </c>
      <c r="P936" s="104">
        <f>P935-(I936+I938+I940)</f>
        <v/>
      </c>
      <c r="Q936" s="14" t="n"/>
      <c r="R936" s="14" t="n"/>
    </row>
    <row r="937">
      <c r="A937" s="144" t="n"/>
      <c r="B937" s="142" t="n"/>
      <c r="C937" s="131" t="inlineStr">
        <is>
          <t>Sum of Billing % of FC</t>
        </is>
      </c>
      <c r="D937" s="131" t="n"/>
      <c r="E937" s="132" t="n"/>
      <c r="F937" s="132" t="n">
        <v>0</v>
      </c>
      <c r="G937" s="132" t="n"/>
      <c r="H937" s="132" t="n"/>
      <c r="I937" s="132" t="n"/>
      <c r="J937" s="132" t="n"/>
      <c r="K937" s="132" t="n"/>
      <c r="L937" s="133" t="n">
        <v>0</v>
      </c>
    </row>
    <row r="938">
      <c r="A938" s="144" t="n"/>
      <c r="B938" s="142" t="n"/>
      <c r="C938" s="109" t="inlineStr">
        <is>
          <t>Sum of on_hand</t>
        </is>
      </c>
      <c r="D938" s="109" t="n">
        <v>0</v>
      </c>
      <c r="E938" t="n">
        <v>0</v>
      </c>
      <c r="F938" t="n">
        <v>0</v>
      </c>
      <c r="H938" t="n">
        <v>0</v>
      </c>
      <c r="I938" t="n">
        <v>0</v>
      </c>
      <c r="J938" t="n">
        <v>0</v>
      </c>
      <c r="L938" s="111" t="n">
        <v>0</v>
      </c>
      <c r="M938" s="41">
        <f>IFERROR((D936+E936+D938+E938+D940+E940+M939)/(D935+E935),"")</f>
        <v/>
      </c>
      <c r="N938" s="112">
        <f>IFERROR((F936+F938+F940+N939)/F935,"")</f>
        <v/>
      </c>
      <c r="O938" s="112">
        <f>IFERROR((G936+H936+G938+H938+G940+H940+O939)/(G935+H935),"")</f>
        <v/>
      </c>
      <c r="P938" s="112">
        <f>IFERROR((I936+I938+I940+P939)/I935,"")</f>
        <v/>
      </c>
    </row>
    <row r="939">
      <c r="A939" s="144" t="n"/>
      <c r="B939" s="142" t="n"/>
      <c r="C939" s="131" t="inlineStr">
        <is>
          <t xml:space="preserve">Sum of Inv+Onhand % </t>
        </is>
      </c>
      <c r="D939" s="131" t="n"/>
      <c r="E939" s="132" t="n"/>
      <c r="F939" s="132" t="n">
        <v>0</v>
      </c>
      <c r="G939" s="132" t="n"/>
      <c r="H939" s="132" t="n"/>
      <c r="I939" s="132" t="n"/>
      <c r="J939" s="132" t="n"/>
      <c r="K939" s="132" t="n"/>
      <c r="L939" s="133" t="n">
        <v>0</v>
      </c>
      <c r="M939" s="102" t="n"/>
      <c r="N939" s="102" t="n"/>
      <c r="O939" s="102" t="n"/>
      <c r="P939" s="102" t="n"/>
    </row>
    <row r="940">
      <c r="A940" s="144" t="n"/>
      <c r="B940" s="142" t="n"/>
      <c r="C940" s="109" t="inlineStr">
        <is>
          <t>Sum of in_transit</t>
        </is>
      </c>
      <c r="D940" s="109" t="n">
        <v>0</v>
      </c>
      <c r="E940" t="n">
        <v>0</v>
      </c>
      <c r="F940" t="n">
        <v>0</v>
      </c>
      <c r="H940" t="n">
        <v>0</v>
      </c>
      <c r="I940" t="n">
        <v>0</v>
      </c>
      <c r="J940" t="n">
        <v>0</v>
      </c>
      <c r="L940" s="111" t="n">
        <v>0</v>
      </c>
    </row>
    <row r="941">
      <c r="A941" s="144" t="n"/>
      <c r="B941" s="142" t="n"/>
      <c r="C941" s="151" t="inlineStr">
        <is>
          <t>Sum of coverage with Intransit %</t>
        </is>
      </c>
      <c r="D941" s="151" t="n"/>
      <c r="E941" s="152" t="n"/>
      <c r="F941" s="152" t="n">
        <v>0</v>
      </c>
      <c r="G941" s="152" t="n"/>
      <c r="H941" s="152" t="n"/>
      <c r="I941" s="152" t="n"/>
      <c r="J941" s="152" t="n"/>
      <c r="K941" s="152" t="n"/>
      <c r="L941" s="153" t="n">
        <v>0</v>
      </c>
      <c r="M941" s="41">
        <f>IFERROR((D936+E936+D938+E938+D940+E940+M942)/(D935+E935),"")</f>
        <v/>
      </c>
      <c r="N941" s="112">
        <f>IFERROR((F936+F938+F940+N942)/F935,"")</f>
        <v/>
      </c>
      <c r="O941" s="112">
        <f>IFERROR((G936+H936+G938+H938+G940+H940+O942)/(G935+H935),"")</f>
        <v/>
      </c>
      <c r="P941" s="112">
        <f>IFERROR((I936+I938+I940+P942)/I935,"")</f>
        <v/>
      </c>
    </row>
    <row r="942">
      <c r="A942" s="144" t="n"/>
      <c r="B942" s="142" t="n"/>
      <c r="C942" s="113" t="inlineStr">
        <is>
          <t>Sum of Next_month_FC</t>
        </is>
      </c>
      <c r="D942" s="113" t="n"/>
      <c r="E942" s="14" t="n"/>
      <c r="F942" s="14" t="n"/>
      <c r="G942" s="14" t="n"/>
      <c r="H942" s="14" t="n"/>
      <c r="I942" s="14" t="n"/>
      <c r="J942" s="14" t="n"/>
      <c r="K942" s="14" t="n"/>
      <c r="L942" s="114" t="n"/>
      <c r="M942" s="102">
        <f>SUMIF(Working!$A:$A,$A935,Working!AF:AF)-SUMIF(Working!$A:$A,$A935,Working!P:P)</f>
        <v/>
      </c>
      <c r="N942" s="49">
        <f>SUMIF(Working!$A:$A,$A935,Working!AG:AG)-SUMIF(Working!$A:$A,$A935,Working!S:S)</f>
        <v/>
      </c>
      <c r="O942" s="49">
        <f>SUMIF(Working!$A:$A,$A935,Working!AH:AH)-SUMIF(Working!$A:$A,$A935,Working!R:R)</f>
        <v/>
      </c>
      <c r="P942" s="49">
        <f>SUMIF(Working!$A:$A,$A935,Working!AI:AI)-SUMIF(Working!$A:$A,$A935,Working!Q:Q)</f>
        <v/>
      </c>
    </row>
    <row r="943">
      <c r="A943" s="144" t="n"/>
      <c r="B943" s="142" t="n"/>
      <c r="C943" s="109" t="inlineStr">
        <is>
          <t>Sum of Closing estimate</t>
        </is>
      </c>
      <c r="D943" s="109" t="n">
        <v>0</v>
      </c>
      <c r="E943" t="n">
        <v>0</v>
      </c>
      <c r="F943" t="n">
        <v>-100</v>
      </c>
      <c r="G943" t="n">
        <v>0</v>
      </c>
      <c r="H943" t="n">
        <v>0</v>
      </c>
      <c r="I943" t="n">
        <v>0</v>
      </c>
      <c r="J943" t="n">
        <v>0</v>
      </c>
      <c r="K943" t="n">
        <v>0</v>
      </c>
      <c r="L943" s="111" t="n">
        <v>-100</v>
      </c>
      <c r="M943" s="130" t="n"/>
      <c r="N943" s="130" t="n"/>
      <c r="O943" s="130" t="n"/>
      <c r="P943" s="130" t="n"/>
      <c r="Q943" s="130" t="n"/>
      <c r="R943" s="130" t="n"/>
    </row>
    <row r="944">
      <c r="A944" s="144" t="n"/>
      <c r="B944" s="142" t="n"/>
      <c r="C944" s="131" t="inlineStr">
        <is>
          <t>Sum of Next month coverage%</t>
        </is>
      </c>
      <c r="D944" s="131" t="n"/>
      <c r="E944" s="132" t="n"/>
      <c r="F944" s="132" t="n"/>
      <c r="G944" s="132" t="n"/>
      <c r="H944" s="132" t="n"/>
      <c r="I944" s="132" t="n"/>
      <c r="J944" s="132" t="n"/>
      <c r="K944" s="132" t="n"/>
      <c r="L944" s="133" t="n"/>
    </row>
    <row r="945">
      <c r="A945" s="143" t="n">
        <v>1607796</v>
      </c>
      <c r="B945" s="141" t="inlineStr">
        <is>
          <t>PM 250+MFR 40</t>
        </is>
      </c>
      <c r="C945" s="138" t="inlineStr">
        <is>
          <t>Sum of forecast</t>
        </is>
      </c>
      <c r="D945" s="138" t="n">
        <v>0</v>
      </c>
      <c r="E945" s="139" t="n">
        <v>0</v>
      </c>
      <c r="F945" s="139" t="n">
        <v>0</v>
      </c>
      <c r="G945" s="139" t="n"/>
      <c r="H945" s="139" t="n">
        <v>0</v>
      </c>
      <c r="I945" s="139" t="n">
        <v>0</v>
      </c>
      <c r="J945" s="139" t="n">
        <v>0</v>
      </c>
      <c r="K945" s="139" t="n">
        <v>0</v>
      </c>
      <c r="L945" s="140" t="n">
        <v>0</v>
      </c>
      <c r="M945" s="102">
        <f>(D945+E945)*Q945</f>
        <v/>
      </c>
      <c r="N945" s="104">
        <f>F945*Q945</f>
        <v/>
      </c>
      <c r="O945" s="104">
        <f>(G945+H945)*Q945</f>
        <v/>
      </c>
      <c r="P945" s="104">
        <f>I945*Q945</f>
        <v/>
      </c>
      <c r="Q945" s="14">
        <f>(J946+J948+J950+R945)/J945</f>
        <v/>
      </c>
      <c r="R945" s="14" t="n">
        <v>20</v>
      </c>
    </row>
    <row r="946">
      <c r="A946" s="144" t="n"/>
      <c r="B946" s="142" t="n"/>
      <c r="C946" s="109" t="inlineStr">
        <is>
          <t>Sum of invoice</t>
        </is>
      </c>
      <c r="D946" s="109" t="n">
        <v>0</v>
      </c>
      <c r="E946" t="n">
        <v>0</v>
      </c>
      <c r="F946" t="n">
        <v>0</v>
      </c>
      <c r="H946" t="n">
        <v>22</v>
      </c>
      <c r="I946" t="n">
        <v>0</v>
      </c>
      <c r="J946" t="n">
        <v>0</v>
      </c>
      <c r="K946" t="n">
        <v>0</v>
      </c>
      <c r="L946" s="111" t="n">
        <v>22</v>
      </c>
      <c r="M946" s="102">
        <f>M945-(D946+E946+D948+E948+D950+E950)</f>
        <v/>
      </c>
      <c r="N946" s="104">
        <f>N945-(F946+F948+F950)</f>
        <v/>
      </c>
      <c r="O946" s="104">
        <f>O945-(G946+H946+G948+H948+G950+H950)</f>
        <v/>
      </c>
      <c r="P946" s="104">
        <f>P945-(I946+I948+I950)</f>
        <v/>
      </c>
      <c r="Q946" s="14" t="n"/>
      <c r="R946" s="14" t="n"/>
    </row>
    <row r="947">
      <c r="A947" s="144" t="n"/>
      <c r="B947" s="142" t="n"/>
      <c r="C947" s="131" t="inlineStr">
        <is>
          <t>Sum of Billing % of FC</t>
        </is>
      </c>
      <c r="D947" s="131" t="n"/>
      <c r="E947" s="132" t="n"/>
      <c r="F947" s="132" t="n"/>
      <c r="G947" s="132" t="n"/>
      <c r="H947" s="132" t="n"/>
      <c r="I947" s="132" t="n"/>
      <c r="J947" s="132" t="n"/>
      <c r="K947" s="132" t="n"/>
      <c r="L947" s="133" t="n"/>
    </row>
    <row r="948">
      <c r="A948" s="144" t="n"/>
      <c r="B948" s="142" t="n"/>
      <c r="C948" s="109" t="inlineStr">
        <is>
          <t>Sum of on_hand</t>
        </is>
      </c>
      <c r="D948" s="109" t="n">
        <v>0</v>
      </c>
      <c r="E948" t="n">
        <v>0</v>
      </c>
      <c r="F948" t="n">
        <v>0</v>
      </c>
      <c r="H948" t="n">
        <v>26</v>
      </c>
      <c r="I948" t="n">
        <v>0</v>
      </c>
      <c r="J948" t="n">
        <v>0</v>
      </c>
      <c r="K948" t="n">
        <v>0</v>
      </c>
      <c r="L948" s="111" t="n">
        <v>26</v>
      </c>
      <c r="M948" s="41">
        <f>IFERROR((D946+E946+D948+E948+D950+E950+M949)/(D945+E945),"")</f>
        <v/>
      </c>
      <c r="N948" s="112">
        <f>IFERROR((F946+F948+F950+N949)/F945,"")</f>
        <v/>
      </c>
      <c r="O948" s="112">
        <f>IFERROR((G946+H946+G948+H948+G950+H950+O949)/(G945+H945),"")</f>
        <v/>
      </c>
      <c r="P948" s="112">
        <f>IFERROR((I946+I948+I950+P949)/I945,"")</f>
        <v/>
      </c>
    </row>
    <row r="949">
      <c r="A949" s="144" t="n"/>
      <c r="B949" s="142" t="n"/>
      <c r="C949" s="131" t="inlineStr">
        <is>
          <t xml:space="preserve">Sum of Inv+Onhand % </t>
        </is>
      </c>
      <c r="D949" s="131" t="n"/>
      <c r="E949" s="132" t="n"/>
      <c r="F949" s="132" t="n"/>
      <c r="G949" s="132" t="n"/>
      <c r="H949" s="132" t="n"/>
      <c r="I949" s="132" t="n"/>
      <c r="J949" s="132" t="n"/>
      <c r="K949" s="132" t="n"/>
      <c r="L949" s="133" t="n"/>
      <c r="M949" s="102" t="n"/>
      <c r="N949" s="102" t="n"/>
      <c r="O949" s="102" t="n"/>
      <c r="P949" s="102" t="n"/>
    </row>
    <row r="950">
      <c r="A950" s="144" t="n"/>
      <c r="B950" s="142" t="n"/>
      <c r="C950" s="109" t="inlineStr">
        <is>
          <t>Sum of in_transit</t>
        </is>
      </c>
      <c r="D950" s="109" t="n">
        <v>0</v>
      </c>
      <c r="E950" t="n">
        <v>116</v>
      </c>
      <c r="F950" t="n">
        <v>0</v>
      </c>
      <c r="H950" t="n">
        <v>0</v>
      </c>
      <c r="I950" t="n">
        <v>0</v>
      </c>
      <c r="J950" t="n">
        <v>0</v>
      </c>
      <c r="K950" t="n">
        <v>0</v>
      </c>
      <c r="L950" s="111" t="n">
        <v>116</v>
      </c>
    </row>
    <row r="951">
      <c r="A951" s="144" t="n"/>
      <c r="B951" s="142" t="n"/>
      <c r="C951" s="151" t="inlineStr">
        <is>
          <t>Sum of coverage with Intransit %</t>
        </is>
      </c>
      <c r="D951" s="151" t="n"/>
      <c r="E951" s="152" t="n"/>
      <c r="F951" s="152" t="n"/>
      <c r="G951" s="152" t="n"/>
      <c r="H951" s="152" t="n"/>
      <c r="I951" s="152" t="n"/>
      <c r="J951" s="152" t="n"/>
      <c r="K951" s="152" t="n"/>
      <c r="L951" s="153" t="n"/>
      <c r="M951" s="41">
        <f>IFERROR((D946+E946+D948+E948+D950+E950+M952)/(D945+E945),"")</f>
        <v/>
      </c>
      <c r="N951" s="112">
        <f>IFERROR((F946+F948+F950+N952)/F945,"")</f>
        <v/>
      </c>
      <c r="O951" s="112">
        <f>IFERROR((G946+H946+G948+H948+G950+H950+O952)/(G945+H945),"")</f>
        <v/>
      </c>
      <c r="P951" s="112">
        <f>IFERROR((I946+I948+I950+P952)/I945,"")</f>
        <v/>
      </c>
    </row>
    <row r="952">
      <c r="A952" s="144" t="n"/>
      <c r="B952" s="142" t="n"/>
      <c r="C952" s="113" t="inlineStr">
        <is>
          <t>Sum of Next_month_FC</t>
        </is>
      </c>
      <c r="D952" s="113" t="n"/>
      <c r="E952" s="14" t="n"/>
      <c r="F952" s="14" t="n"/>
      <c r="G952" s="14" t="n"/>
      <c r="H952" s="14" t="n"/>
      <c r="I952" s="14" t="n"/>
      <c r="J952" s="14" t="n"/>
      <c r="K952" s="14" t="n"/>
      <c r="L952" s="114" t="n"/>
      <c r="M952" s="102">
        <f>SUMIF(Working!$A:$A,$A945,Working!AF:AF)-SUMIF(Working!$A:$A,$A945,Working!P:P)</f>
        <v/>
      </c>
      <c r="N952" s="49">
        <f>SUMIF(Working!$A:$A,$A945,Working!AG:AG)-SUMIF(Working!$A:$A,$A945,Working!S:S)</f>
        <v/>
      </c>
      <c r="O952" s="49">
        <f>SUMIF(Working!$A:$A,$A945,Working!AH:AH)-SUMIF(Working!$A:$A,$A945,Working!R:R)</f>
        <v/>
      </c>
      <c r="P952" s="49">
        <f>SUMIF(Working!$A:$A,$A945,Working!AI:AI)-SUMIF(Working!$A:$A,$A945,Working!Q:Q)</f>
        <v/>
      </c>
    </row>
    <row r="953">
      <c r="A953" s="144" t="n"/>
      <c r="B953" s="142" t="n"/>
      <c r="C953" s="109" t="inlineStr">
        <is>
          <t>Sum of Closing estimate</t>
        </is>
      </c>
      <c r="D953" s="109" t="n">
        <v>0</v>
      </c>
      <c r="E953" t="n">
        <v>116</v>
      </c>
      <c r="F953" t="n">
        <v>0</v>
      </c>
      <c r="G953" t="n">
        <v>0</v>
      </c>
      <c r="H953" t="n">
        <v>48</v>
      </c>
      <c r="I953" t="n">
        <v>0</v>
      </c>
      <c r="J953" t="n">
        <v>0</v>
      </c>
      <c r="K953" t="n">
        <v>0</v>
      </c>
      <c r="L953" s="111" t="n">
        <v>164</v>
      </c>
      <c r="M953" s="130" t="n"/>
      <c r="N953" s="130" t="n"/>
      <c r="O953" s="130" t="n"/>
      <c r="P953" s="130" t="n"/>
      <c r="Q953" s="130" t="n"/>
      <c r="R953" s="130" t="n"/>
    </row>
    <row r="954">
      <c r="A954" s="144" t="n"/>
      <c r="B954" s="142" t="n"/>
      <c r="C954" s="131" t="inlineStr">
        <is>
          <t>Sum of Next month coverage%</t>
        </is>
      </c>
      <c r="D954" s="131" t="n"/>
      <c r="E954" s="132" t="n"/>
      <c r="F954" s="132" t="n"/>
      <c r="G954" s="132" t="n"/>
      <c r="H954" s="132" t="n"/>
      <c r="I954" s="132" t="n"/>
      <c r="J954" s="132" t="n"/>
      <c r="K954" s="132" t="n"/>
      <c r="L954" s="133" t="n"/>
    </row>
    <row r="955">
      <c r="A955" s="143" t="n">
        <v>1607797</v>
      </c>
      <c r="B955" s="141" t="inlineStr">
        <is>
          <t>FM 250+MFR 40</t>
        </is>
      </c>
      <c r="C955" s="138" t="inlineStr">
        <is>
          <t>Sum of forecast</t>
        </is>
      </c>
      <c r="D955" s="138" t="n">
        <v>0</v>
      </c>
      <c r="E955" s="139" t="n">
        <v>0</v>
      </c>
      <c r="F955" s="139" t="n">
        <v>0</v>
      </c>
      <c r="G955" s="139" t="n"/>
      <c r="H955" s="139" t="n">
        <v>0</v>
      </c>
      <c r="I955" s="139" t="n">
        <v>0</v>
      </c>
      <c r="J955" s="139" t="n">
        <v>0</v>
      </c>
      <c r="K955" s="139" t="n">
        <v>0</v>
      </c>
      <c r="L955" s="140" t="n">
        <v>0</v>
      </c>
      <c r="M955" s="102">
        <f>(D955+E955)*Q955</f>
        <v/>
      </c>
      <c r="N955" s="104">
        <f>F955*Q955</f>
        <v/>
      </c>
      <c r="O955" s="104">
        <f>(G955+H955)*Q955</f>
        <v/>
      </c>
      <c r="P955" s="104">
        <f>I955*Q955</f>
        <v/>
      </c>
      <c r="Q955" s="14">
        <f>(J956+J958+J960+R955)/J955</f>
        <v/>
      </c>
      <c r="R955" s="14" t="n">
        <v>20</v>
      </c>
    </row>
    <row r="956">
      <c r="A956" s="144" t="n"/>
      <c r="B956" s="142" t="n"/>
      <c r="C956" s="109" t="inlineStr">
        <is>
          <t>Sum of invoice</t>
        </is>
      </c>
      <c r="D956" s="109" t="n">
        <v>4</v>
      </c>
      <c r="E956" t="n">
        <v>0</v>
      </c>
      <c r="F956" t="n">
        <v>74</v>
      </c>
      <c r="H956" t="n">
        <v>0</v>
      </c>
      <c r="I956" t="n">
        <v>0</v>
      </c>
      <c r="J956" t="n">
        <v>0</v>
      </c>
      <c r="K956" t="n">
        <v>0</v>
      </c>
      <c r="L956" s="111" t="n">
        <v>78</v>
      </c>
      <c r="M956" s="102">
        <f>M955-(D956+E956+D958+E958+D960+E960)</f>
        <v/>
      </c>
      <c r="N956" s="104">
        <f>N955-(F956+F958+F960)</f>
        <v/>
      </c>
      <c r="O956" s="104">
        <f>O955-(G956+H956+G958+H958+G960+H960)</f>
        <v/>
      </c>
      <c r="P956" s="104">
        <f>P955-(I956+I958+I960)</f>
        <v/>
      </c>
      <c r="Q956" s="14" t="n"/>
      <c r="R956" s="14" t="n"/>
    </row>
    <row r="957">
      <c r="A957" s="144" t="n"/>
      <c r="B957" s="142" t="n"/>
      <c r="C957" s="131" t="inlineStr">
        <is>
          <t>Sum of Billing % of FC</t>
        </is>
      </c>
      <c r="D957" s="131" t="n"/>
      <c r="E957" s="132" t="n"/>
      <c r="F957" s="132" t="n"/>
      <c r="G957" s="132" t="n"/>
      <c r="H957" s="132" t="n"/>
      <c r="I957" s="132" t="n"/>
      <c r="J957" s="132" t="n"/>
      <c r="K957" s="132" t="n"/>
      <c r="L957" s="133" t="n"/>
    </row>
    <row r="958">
      <c r="A958" s="144" t="n"/>
      <c r="B958" s="142" t="n"/>
      <c r="C958" s="109" t="inlineStr">
        <is>
          <t>Sum of on_hand</t>
        </is>
      </c>
      <c r="D958" s="109" t="n">
        <v>4</v>
      </c>
      <c r="E958" t="n">
        <v>0</v>
      </c>
      <c r="F958" t="n">
        <v>6</v>
      </c>
      <c r="H958" t="n">
        <v>0</v>
      </c>
      <c r="I958" t="n">
        <v>0</v>
      </c>
      <c r="J958" t="n">
        <v>0</v>
      </c>
      <c r="K958" t="n">
        <v>0</v>
      </c>
      <c r="L958" s="111" t="n">
        <v>10</v>
      </c>
      <c r="M958" s="41">
        <f>IFERROR((D956+E956+D958+E958+D960+E960+M959)/(D955+E955),"")</f>
        <v/>
      </c>
      <c r="N958" s="112">
        <f>IFERROR((F956+F958+F960+N959)/F955,"")</f>
        <v/>
      </c>
      <c r="O958" s="112">
        <f>IFERROR((G956+H956+G958+H958+G960+H960+O959)/(G955+H955),"")</f>
        <v/>
      </c>
      <c r="P958" s="112">
        <f>IFERROR((I956+I958+I960+P959)/I955,"")</f>
        <v/>
      </c>
    </row>
    <row r="959">
      <c r="A959" s="144" t="n"/>
      <c r="B959" s="142" t="n"/>
      <c r="C959" s="131" t="inlineStr">
        <is>
          <t xml:space="preserve">Sum of Inv+Onhand % </t>
        </is>
      </c>
      <c r="D959" s="131" t="n"/>
      <c r="E959" s="132" t="n"/>
      <c r="F959" s="132" t="n"/>
      <c r="G959" s="132" t="n"/>
      <c r="H959" s="132" t="n"/>
      <c r="I959" s="132" t="n"/>
      <c r="J959" s="132" t="n"/>
      <c r="K959" s="132" t="n"/>
      <c r="L959" s="133" t="n"/>
      <c r="M959" s="102" t="n"/>
      <c r="N959" s="102" t="n"/>
      <c r="O959" s="102" t="n"/>
      <c r="P959" s="102" t="n"/>
    </row>
    <row r="960">
      <c r="A960" s="144" t="n"/>
      <c r="B960" s="142" t="n"/>
      <c r="C960" s="109" t="inlineStr">
        <is>
          <t>Sum of in_transit</t>
        </is>
      </c>
      <c r="D960" s="109" t="n">
        <v>0</v>
      </c>
      <c r="E960" t="n">
        <v>0</v>
      </c>
      <c r="F960" t="n">
        <v>0</v>
      </c>
      <c r="H960" t="n">
        <v>0</v>
      </c>
      <c r="I960" t="n">
        <v>0</v>
      </c>
      <c r="J960" t="n">
        <v>0</v>
      </c>
      <c r="K960" t="n">
        <v>0</v>
      </c>
      <c r="L960" s="111" t="n">
        <v>0</v>
      </c>
    </row>
    <row r="961">
      <c r="A961" s="144" t="n"/>
      <c r="B961" s="142" t="n"/>
      <c r="C961" s="151" t="inlineStr">
        <is>
          <t>Sum of coverage with Intransit %</t>
        </is>
      </c>
      <c r="D961" s="151" t="n"/>
      <c r="E961" s="152" t="n"/>
      <c r="F961" s="152" t="n"/>
      <c r="G961" s="152" t="n"/>
      <c r="H961" s="152" t="n"/>
      <c r="I961" s="152" t="n"/>
      <c r="J961" s="152" t="n"/>
      <c r="K961" s="152" t="n"/>
      <c r="L961" s="153" t="n"/>
      <c r="M961" s="41">
        <f>IFERROR((D956+E956+D958+E958+D960+E960+M962)/(D955+E955),"")</f>
        <v/>
      </c>
      <c r="N961" s="112">
        <f>IFERROR((F956+F958+F960+N962)/F955,"")</f>
        <v/>
      </c>
      <c r="O961" s="112">
        <f>IFERROR((G956+H956+G958+H958+G960+H960+O962)/(G955+H955),"")</f>
        <v/>
      </c>
      <c r="P961" s="112">
        <f>IFERROR((I956+I958+I960+P962)/I955,"")</f>
        <v/>
      </c>
    </row>
    <row r="962">
      <c r="A962" s="144" t="n"/>
      <c r="B962" s="142" t="n"/>
      <c r="C962" s="113" t="inlineStr">
        <is>
          <t>Sum of Next_month_FC</t>
        </is>
      </c>
      <c r="D962" s="113" t="n"/>
      <c r="E962" s="14" t="n"/>
      <c r="F962" s="14" t="n"/>
      <c r="G962" s="14" t="n"/>
      <c r="H962" s="14" t="n"/>
      <c r="I962" s="14" t="n"/>
      <c r="J962" s="14" t="n"/>
      <c r="K962" s="14" t="n"/>
      <c r="L962" s="114" t="n"/>
      <c r="M962" s="102">
        <f>SUMIF(Working!$A:$A,$A955,Working!AF:AF)-SUMIF(Working!$A:$A,$A955,Working!P:P)</f>
        <v/>
      </c>
      <c r="N962" s="49">
        <f>SUMIF(Working!$A:$A,$A955,Working!AG:AG)-SUMIF(Working!$A:$A,$A955,Working!S:S)</f>
        <v/>
      </c>
      <c r="O962" s="49">
        <f>SUMIF(Working!$A:$A,$A955,Working!AH:AH)-SUMIF(Working!$A:$A,$A955,Working!R:R)</f>
        <v/>
      </c>
      <c r="P962" s="49">
        <f>SUMIF(Working!$A:$A,$A955,Working!AI:AI)-SUMIF(Working!$A:$A,$A955,Working!Q:Q)</f>
        <v/>
      </c>
    </row>
    <row r="963">
      <c r="A963" s="144" t="n"/>
      <c r="B963" s="142" t="n"/>
      <c r="C963" s="109" t="inlineStr">
        <is>
          <t>Sum of Closing estimate</t>
        </is>
      </c>
      <c r="D963" s="109" t="n">
        <v>8</v>
      </c>
      <c r="E963" t="n">
        <v>0</v>
      </c>
      <c r="F963" t="n">
        <v>80</v>
      </c>
      <c r="G963" t="n">
        <v>0</v>
      </c>
      <c r="H963" t="n">
        <v>0</v>
      </c>
      <c r="I963" t="n">
        <v>0</v>
      </c>
      <c r="J963" t="n">
        <v>0</v>
      </c>
      <c r="K963" t="n">
        <v>0</v>
      </c>
      <c r="L963" s="111" t="n">
        <v>88</v>
      </c>
      <c r="M963" s="130" t="n"/>
      <c r="N963" s="130" t="n"/>
      <c r="O963" s="130" t="n"/>
      <c r="P963" s="130" t="n"/>
      <c r="Q963" s="130" t="n"/>
      <c r="R963" s="130" t="n"/>
    </row>
    <row r="964">
      <c r="A964" s="144" t="n"/>
      <c r="B964" s="142" t="n"/>
      <c r="C964" s="131" t="inlineStr">
        <is>
          <t>Sum of Next month coverage%</t>
        </is>
      </c>
      <c r="D964" s="131" t="n"/>
      <c r="E964" s="132" t="n"/>
      <c r="F964" s="132" t="n"/>
      <c r="G964" s="132" t="n"/>
      <c r="H964" s="132" t="n"/>
      <c r="I964" s="132" t="n"/>
      <c r="J964" s="132" t="n"/>
      <c r="K964" s="132" t="n"/>
      <c r="L964" s="133" t="n"/>
    </row>
    <row r="965">
      <c r="A965" s="143" t="n">
        <v>1608108</v>
      </c>
      <c r="B965" s="141" t="inlineStr">
        <is>
          <t>Cibaca 200+Tbr @35 with CAS 25 free</t>
        </is>
      </c>
      <c r="C965" s="138" t="inlineStr">
        <is>
          <t>Sum of forecast</t>
        </is>
      </c>
      <c r="D965" s="138" t="n">
        <v>0</v>
      </c>
      <c r="E965" s="139" t="n">
        <v>0</v>
      </c>
      <c r="F965" s="139" t="n">
        <v>0</v>
      </c>
      <c r="G965" s="139" t="n"/>
      <c r="H965" s="139" t="n">
        <v>0</v>
      </c>
      <c r="I965" s="139" t="n">
        <v>0</v>
      </c>
      <c r="J965" s="139" t="n">
        <v>0</v>
      </c>
      <c r="K965" s="139" t="n">
        <v>0</v>
      </c>
      <c r="L965" s="140" t="n">
        <v>0</v>
      </c>
      <c r="M965" s="102">
        <f>(D965+E965)*Q965</f>
        <v/>
      </c>
      <c r="N965" s="104">
        <f>F965*Q965</f>
        <v/>
      </c>
      <c r="O965" s="104">
        <f>(G965+H965)*Q965</f>
        <v/>
      </c>
      <c r="P965" s="104">
        <f>I965*Q965</f>
        <v/>
      </c>
      <c r="Q965" s="14">
        <f>(J966+J968+J970+R965)/J965</f>
        <v/>
      </c>
      <c r="R965" s="14" t="n">
        <v>20</v>
      </c>
    </row>
    <row r="966">
      <c r="A966" s="144" t="n"/>
      <c r="B966" s="142" t="n"/>
      <c r="C966" s="109" t="inlineStr">
        <is>
          <t>Sum of invoice</t>
        </is>
      </c>
      <c r="D966" s="109" t="n">
        <v>0</v>
      </c>
      <c r="E966" t="n">
        <v>0</v>
      </c>
      <c r="F966" t="n">
        <v>0</v>
      </c>
      <c r="H966" t="n">
        <v>0</v>
      </c>
      <c r="I966" t="n">
        <v>0</v>
      </c>
      <c r="J966" t="n">
        <v>0</v>
      </c>
      <c r="K966" t="n">
        <v>0</v>
      </c>
      <c r="L966" s="111" t="n">
        <v>0</v>
      </c>
      <c r="M966" s="102">
        <f>M965-(D966+E966+D968+E968+D970+E970)</f>
        <v/>
      </c>
      <c r="N966" s="104">
        <f>N965-(F966+F968+F970)</f>
        <v/>
      </c>
      <c r="O966" s="104">
        <f>O965-(G966+H966+G968+H968+G970+H970)</f>
        <v/>
      </c>
      <c r="P966" s="104">
        <f>P965-(I966+I968+I970)</f>
        <v/>
      </c>
      <c r="Q966" s="14" t="n"/>
      <c r="R966" s="14" t="n"/>
    </row>
    <row r="967">
      <c r="A967" s="144" t="n"/>
      <c r="B967" s="142" t="n"/>
      <c r="C967" s="131" t="inlineStr">
        <is>
          <t>Sum of Billing % of FC</t>
        </is>
      </c>
      <c r="D967" s="131" t="n"/>
      <c r="E967" s="132" t="n"/>
      <c r="F967" s="132" t="n"/>
      <c r="G967" s="132" t="n"/>
      <c r="H967" s="132" t="n"/>
      <c r="I967" s="132" t="n"/>
      <c r="J967" s="132" t="n"/>
      <c r="K967" s="132" t="n"/>
      <c r="L967" s="133" t="n"/>
    </row>
    <row r="968">
      <c r="A968" s="144" t="n"/>
      <c r="B968" s="142" t="n"/>
      <c r="C968" s="109" t="inlineStr">
        <is>
          <t>Sum of on_hand</t>
        </is>
      </c>
      <c r="D968" s="109" t="n">
        <v>0</v>
      </c>
      <c r="E968" t="n">
        <v>0</v>
      </c>
      <c r="F968" t="n">
        <v>0</v>
      </c>
      <c r="H968" t="n">
        <v>0</v>
      </c>
      <c r="I968" t="n">
        <v>0</v>
      </c>
      <c r="J968" t="n">
        <v>0</v>
      </c>
      <c r="K968" t="n">
        <v>0</v>
      </c>
      <c r="L968" s="111" t="n">
        <v>0</v>
      </c>
      <c r="M968" s="41">
        <f>IFERROR((D966+E966+D968+E968+D970+E970+M969)/(D965+E965),"")</f>
        <v/>
      </c>
      <c r="N968" s="112">
        <f>IFERROR((F966+F968+F970+N969)/F965,"")</f>
        <v/>
      </c>
      <c r="O968" s="112">
        <f>IFERROR((G966+H966+G968+H968+G970+H970+O969)/(G965+H965),"")</f>
        <v/>
      </c>
      <c r="P968" s="112">
        <f>IFERROR((I966+I968+I970+P969)/I965,"")</f>
        <v/>
      </c>
    </row>
    <row r="969">
      <c r="A969" s="144" t="n"/>
      <c r="B969" s="142" t="n"/>
      <c r="C969" s="131" t="inlineStr">
        <is>
          <t xml:space="preserve">Sum of Inv+Onhand % </t>
        </is>
      </c>
      <c r="D969" s="131" t="n"/>
      <c r="E969" s="132" t="n"/>
      <c r="F969" s="132" t="n"/>
      <c r="G969" s="132" t="n"/>
      <c r="H969" s="132" t="n"/>
      <c r="I969" s="132" t="n"/>
      <c r="J969" s="132" t="n"/>
      <c r="K969" s="132" t="n"/>
      <c r="L969" s="133" t="n"/>
      <c r="M969" s="102" t="n"/>
      <c r="N969" s="102" t="n"/>
      <c r="O969" s="102" t="n"/>
      <c r="P969" s="102" t="n"/>
    </row>
    <row r="970">
      <c r="A970" s="144" t="n"/>
      <c r="B970" s="142" t="n"/>
      <c r="C970" s="109" t="inlineStr">
        <is>
          <t>Sum of in_transit</t>
        </is>
      </c>
      <c r="D970" s="109" t="n">
        <v>0</v>
      </c>
      <c r="E970" t="n">
        <v>0</v>
      </c>
      <c r="F970" t="n">
        <v>0</v>
      </c>
      <c r="H970" t="n">
        <v>0</v>
      </c>
      <c r="I970" t="n">
        <v>0</v>
      </c>
      <c r="J970" t="n">
        <v>0</v>
      </c>
      <c r="K970" t="n">
        <v>0</v>
      </c>
      <c r="L970" s="111" t="n">
        <v>0</v>
      </c>
    </row>
    <row r="971">
      <c r="A971" s="144" t="n"/>
      <c r="B971" s="142" t="n"/>
      <c r="C971" s="151" t="inlineStr">
        <is>
          <t>Sum of coverage with Intransit %</t>
        </is>
      </c>
      <c r="D971" s="151" t="n"/>
      <c r="E971" s="152" t="n"/>
      <c r="F971" s="152" t="n"/>
      <c r="G971" s="152" t="n"/>
      <c r="H971" s="152" t="n"/>
      <c r="I971" s="152" t="n"/>
      <c r="J971" s="152" t="n"/>
      <c r="K971" s="152" t="n"/>
      <c r="L971" s="153" t="n"/>
      <c r="M971" s="41">
        <f>IFERROR((D966+E966+D968+E968+D970+E970+M972)/(D965+E965),"")</f>
        <v/>
      </c>
      <c r="N971" s="112">
        <f>IFERROR((F966+F968+F970+N972)/F965,"")</f>
        <v/>
      </c>
      <c r="O971" s="112">
        <f>IFERROR((G966+H966+G968+H968+G970+H970+O972)/(G965+H965),"")</f>
        <v/>
      </c>
      <c r="P971" s="112">
        <f>IFERROR((I966+I968+I970+P972)/I965,"")</f>
        <v/>
      </c>
    </row>
    <row r="972">
      <c r="A972" s="144" t="n"/>
      <c r="B972" s="142" t="n"/>
      <c r="C972" s="113" t="inlineStr">
        <is>
          <t>Sum of Next_month_FC</t>
        </is>
      </c>
      <c r="D972" s="113" t="n"/>
      <c r="E972" s="14" t="n"/>
      <c r="F972" s="14" t="n"/>
      <c r="G972" s="14" t="n"/>
      <c r="H972" s="14" t="n"/>
      <c r="I972" s="14" t="n"/>
      <c r="J972" s="14" t="n"/>
      <c r="K972" s="14" t="n"/>
      <c r="L972" s="114" t="n"/>
      <c r="M972" s="102">
        <f>SUMIF(Working!$A:$A,$A965,Working!AF:AF)-SUMIF(Working!$A:$A,$A965,Working!P:P)</f>
        <v/>
      </c>
      <c r="N972" s="49">
        <f>SUMIF(Working!$A:$A,$A965,Working!AG:AG)-SUMIF(Working!$A:$A,$A965,Working!S:S)</f>
        <v/>
      </c>
      <c r="O972" s="49">
        <f>SUMIF(Working!$A:$A,$A965,Working!AH:AH)-SUMIF(Working!$A:$A,$A965,Working!R:R)</f>
        <v/>
      </c>
      <c r="P972" s="49">
        <f>SUMIF(Working!$A:$A,$A965,Working!AI:AI)-SUMIF(Working!$A:$A,$A965,Working!Q:Q)</f>
        <v/>
      </c>
    </row>
    <row r="973">
      <c r="A973" s="144" t="n"/>
      <c r="B973" s="142" t="n"/>
      <c r="C973" s="109" t="inlineStr">
        <is>
          <t>Sum of Closing estimate</t>
        </is>
      </c>
      <c r="D973" s="109" t="n">
        <v>0</v>
      </c>
      <c r="E973" t="n">
        <v>0</v>
      </c>
      <c r="F973" t="n">
        <v>0</v>
      </c>
      <c r="G973" t="n">
        <v>0</v>
      </c>
      <c r="H973" t="n">
        <v>0</v>
      </c>
      <c r="I973" t="n">
        <v>0</v>
      </c>
      <c r="J973" t="n">
        <v>0</v>
      </c>
      <c r="K973" t="n">
        <v>0</v>
      </c>
      <c r="L973" s="111" t="n">
        <v>0</v>
      </c>
      <c r="M973" s="130" t="n"/>
      <c r="N973" s="130" t="n"/>
      <c r="O973" s="130" t="n"/>
      <c r="P973" s="130" t="n"/>
      <c r="Q973" s="130" t="n"/>
      <c r="R973" s="130" t="n"/>
    </row>
    <row r="974">
      <c r="A974" s="144" t="n"/>
      <c r="B974" s="142" t="n"/>
      <c r="C974" s="131" t="inlineStr">
        <is>
          <t>Sum of Next month coverage%</t>
        </is>
      </c>
      <c r="D974" s="131" t="n"/>
      <c r="E974" s="132" t="n"/>
      <c r="F974" s="132" t="n"/>
      <c r="G974" s="132" t="n"/>
      <c r="H974" s="132" t="n"/>
      <c r="I974" s="132" t="n"/>
      <c r="J974" s="132" t="n"/>
      <c r="K974" s="132" t="n"/>
      <c r="L974" s="133" t="n"/>
    </row>
    <row r="975">
      <c r="A975" s="143" t="n">
        <v>1608117</v>
      </c>
      <c r="B975" s="141" t="inlineStr">
        <is>
          <t>Cib 123 200</t>
        </is>
      </c>
      <c r="C975" s="138" t="inlineStr">
        <is>
          <t>Sum of forecast</t>
        </is>
      </c>
      <c r="D975" s="138" t="n">
        <v>0</v>
      </c>
      <c r="E975" s="139" t="n">
        <v>0</v>
      </c>
      <c r="F975" s="139" t="n">
        <v>0</v>
      </c>
      <c r="G975" s="139" t="n"/>
      <c r="H975" s="139" t="n">
        <v>0</v>
      </c>
      <c r="I975" s="139" t="n">
        <v>0</v>
      </c>
      <c r="J975" s="139" t="n">
        <v>0</v>
      </c>
      <c r="K975" s="139" t="n"/>
      <c r="L975" s="140" t="n">
        <v>0</v>
      </c>
      <c r="M975" s="102">
        <f>(D975+E975)*Q975</f>
        <v/>
      </c>
      <c r="N975" s="104">
        <f>F975*Q975</f>
        <v/>
      </c>
      <c r="O975" s="104">
        <f>(G975+H975)*Q975</f>
        <v/>
      </c>
      <c r="P975" s="104">
        <f>I975*Q975</f>
        <v/>
      </c>
      <c r="Q975" s="14">
        <f>(J976+J978+J980+R975)/J975</f>
        <v/>
      </c>
      <c r="R975" s="14" t="n">
        <v>20</v>
      </c>
    </row>
    <row r="976">
      <c r="A976" s="144" t="n"/>
      <c r="B976" s="142" t="n"/>
      <c r="C976" s="109" t="inlineStr">
        <is>
          <t>Sum of invoice</t>
        </is>
      </c>
      <c r="D976" s="109" t="n">
        <v>0</v>
      </c>
      <c r="E976" t="n">
        <v>0</v>
      </c>
      <c r="F976" t="n">
        <v>0</v>
      </c>
      <c r="H976" t="n">
        <v>0</v>
      </c>
      <c r="I976" t="n">
        <v>0</v>
      </c>
      <c r="J976" t="n">
        <v>0</v>
      </c>
      <c r="L976" s="111" t="n">
        <v>0</v>
      </c>
      <c r="M976" s="102">
        <f>M975-(D976+E976+D978+E978+D980+E980)</f>
        <v/>
      </c>
      <c r="N976" s="104">
        <f>N975-(F976+F978+F980)</f>
        <v/>
      </c>
      <c r="O976" s="104">
        <f>O975-(G976+H976+G978+H978+G980+H980)</f>
        <v/>
      </c>
      <c r="P976" s="104">
        <f>P975-(I976+I978+I980)</f>
        <v/>
      </c>
      <c r="Q976" s="14" t="n"/>
      <c r="R976" s="14" t="n"/>
    </row>
    <row r="977">
      <c r="A977" s="144" t="n"/>
      <c r="B977" s="142" t="n"/>
      <c r="C977" s="131" t="inlineStr">
        <is>
          <t>Sum of Billing % of FC</t>
        </is>
      </c>
      <c r="D977" s="131" t="n"/>
      <c r="E977" s="132" t="n"/>
      <c r="F977" s="132" t="n"/>
      <c r="G977" s="132" t="n"/>
      <c r="H977" s="132" t="n"/>
      <c r="I977" s="132" t="n"/>
      <c r="J977" s="132" t="n"/>
      <c r="K977" s="132" t="n"/>
      <c r="L977" s="133" t="n"/>
    </row>
    <row r="978">
      <c r="A978" s="144" t="n"/>
      <c r="B978" s="142" t="n"/>
      <c r="C978" s="109" t="inlineStr">
        <is>
          <t>Sum of on_hand</t>
        </is>
      </c>
      <c r="D978" s="109" t="n">
        <v>0</v>
      </c>
      <c r="E978" t="n">
        <v>0</v>
      </c>
      <c r="F978" t="n">
        <v>0</v>
      </c>
      <c r="H978" t="n">
        <v>0</v>
      </c>
      <c r="I978" t="n">
        <v>0</v>
      </c>
      <c r="J978" t="n">
        <v>0</v>
      </c>
      <c r="L978" s="111" t="n">
        <v>0</v>
      </c>
      <c r="M978" s="41">
        <f>IFERROR((D976+E976+D978+E978+D980+E980+M979)/(D975+E975),"")</f>
        <v/>
      </c>
      <c r="N978" s="112">
        <f>IFERROR((F976+F978+F980+N979)/F975,"")</f>
        <v/>
      </c>
      <c r="O978" s="112">
        <f>IFERROR((G976+H976+G978+H978+G980+H980+O979)/(G975+H975),"")</f>
        <v/>
      </c>
      <c r="P978" s="112">
        <f>IFERROR((I976+I978+I980+P979)/I975,"")</f>
        <v/>
      </c>
    </row>
    <row r="979">
      <c r="A979" s="144" t="n"/>
      <c r="B979" s="142" t="n"/>
      <c r="C979" s="131" t="inlineStr">
        <is>
          <t xml:space="preserve">Sum of Inv+Onhand % </t>
        </is>
      </c>
      <c r="D979" s="131" t="n"/>
      <c r="E979" s="132" t="n"/>
      <c r="F979" s="132" t="n"/>
      <c r="G979" s="132" t="n"/>
      <c r="H979" s="132" t="n"/>
      <c r="I979" s="132" t="n"/>
      <c r="J979" s="132" t="n"/>
      <c r="K979" s="132" t="n"/>
      <c r="L979" s="133" t="n"/>
      <c r="M979" s="102" t="n"/>
      <c r="N979" s="102" t="n"/>
      <c r="O979" s="102" t="n"/>
      <c r="P979" s="102" t="n"/>
    </row>
    <row r="980">
      <c r="A980" s="144" t="n"/>
      <c r="B980" s="142" t="n"/>
      <c r="C980" s="109" t="inlineStr">
        <is>
          <t>Sum of in_transit</t>
        </is>
      </c>
      <c r="D980" s="109" t="n">
        <v>0</v>
      </c>
      <c r="E980" t="n">
        <v>0</v>
      </c>
      <c r="F980" t="n">
        <v>0</v>
      </c>
      <c r="H980" t="n">
        <v>0</v>
      </c>
      <c r="I980" t="n">
        <v>0</v>
      </c>
      <c r="J980" t="n">
        <v>0</v>
      </c>
      <c r="L980" s="111" t="n">
        <v>0</v>
      </c>
    </row>
    <row r="981">
      <c r="A981" s="144" t="n"/>
      <c r="B981" s="142" t="n"/>
      <c r="C981" s="151" t="inlineStr">
        <is>
          <t>Sum of coverage with Intransit %</t>
        </is>
      </c>
      <c r="D981" s="151" t="n"/>
      <c r="E981" s="152" t="n"/>
      <c r="F981" s="152" t="n"/>
      <c r="G981" s="152" t="n"/>
      <c r="H981" s="152" t="n"/>
      <c r="I981" s="152" t="n"/>
      <c r="J981" s="152" t="n"/>
      <c r="K981" s="152" t="n"/>
      <c r="L981" s="153" t="n"/>
      <c r="M981" s="41">
        <f>IFERROR((D976+E976+D978+E978+D980+E980+M982)/(D975+E975),"")</f>
        <v/>
      </c>
      <c r="N981" s="112">
        <f>IFERROR((F976+F978+F980+N982)/F975,"")</f>
        <v/>
      </c>
      <c r="O981" s="112">
        <f>IFERROR((G976+H976+G978+H978+G980+H980+O982)/(G975+H975),"")</f>
        <v/>
      </c>
      <c r="P981" s="112">
        <f>IFERROR((I976+I978+I980+P982)/I975,"")</f>
        <v/>
      </c>
    </row>
    <row r="982">
      <c r="A982" s="144" t="n"/>
      <c r="B982" s="142" t="n"/>
      <c r="C982" s="113" t="inlineStr">
        <is>
          <t>Sum of Next_month_FC</t>
        </is>
      </c>
      <c r="D982" s="113" t="n"/>
      <c r="E982" s="14" t="n"/>
      <c r="F982" s="14" t="n"/>
      <c r="G982" s="14" t="n"/>
      <c r="H982" s="14" t="n"/>
      <c r="I982" s="14" t="n"/>
      <c r="J982" s="14" t="n"/>
      <c r="K982" s="14" t="n"/>
      <c r="L982" s="114" t="n"/>
      <c r="M982" s="102">
        <f>SUMIF(Working!$A:$A,$A975,Working!AF:AF)-SUMIF(Working!$A:$A,$A975,Working!P:P)</f>
        <v/>
      </c>
      <c r="N982" s="49">
        <f>SUMIF(Working!$A:$A,$A975,Working!AG:AG)-SUMIF(Working!$A:$A,$A975,Working!S:S)</f>
        <v/>
      </c>
      <c r="O982" s="49">
        <f>SUMIF(Working!$A:$A,$A975,Working!AH:AH)-SUMIF(Working!$A:$A,$A975,Working!R:R)</f>
        <v/>
      </c>
      <c r="P982" s="49">
        <f>SUMIF(Working!$A:$A,$A975,Working!AI:AI)-SUMIF(Working!$A:$A,$A975,Working!Q:Q)</f>
        <v/>
      </c>
    </row>
    <row r="983">
      <c r="A983" s="144" t="n"/>
      <c r="B983" s="142" t="n"/>
      <c r="C983" s="109" t="inlineStr">
        <is>
          <t>Sum of Closing estimate</t>
        </is>
      </c>
      <c r="D983" s="109" t="n">
        <v>0</v>
      </c>
      <c r="E983" t="n">
        <v>0</v>
      </c>
      <c r="F983" t="n">
        <v>0</v>
      </c>
      <c r="G983" t="n">
        <v>0</v>
      </c>
      <c r="H983" t="n">
        <v>0</v>
      </c>
      <c r="I983" t="n">
        <v>0</v>
      </c>
      <c r="J983" t="n">
        <v>0</v>
      </c>
      <c r="K983" t="n">
        <v>0</v>
      </c>
      <c r="L983" s="111" t="n">
        <v>0</v>
      </c>
      <c r="M983" s="130" t="n"/>
      <c r="N983" s="130" t="n"/>
      <c r="O983" s="130" t="n"/>
      <c r="P983" s="130" t="n"/>
      <c r="Q983" s="130" t="n"/>
      <c r="R983" s="130" t="n"/>
    </row>
    <row r="984">
      <c r="A984" s="144" t="n"/>
      <c r="B984" s="142" t="n"/>
      <c r="C984" s="131" t="inlineStr">
        <is>
          <t>Sum of Next month coverage%</t>
        </is>
      </c>
      <c r="D984" s="131" t="n"/>
      <c r="E984" s="132" t="n"/>
      <c r="F984" s="132" t="n"/>
      <c r="G984" s="132" t="n"/>
      <c r="H984" s="132" t="n"/>
      <c r="I984" s="132" t="n"/>
      <c r="J984" s="132" t="n"/>
      <c r="K984" s="132" t="n"/>
      <c r="L984" s="133" t="n"/>
    </row>
    <row r="985">
      <c r="A985" s="143" t="n">
        <v>1608118</v>
      </c>
      <c r="B985" s="141" t="inlineStr">
        <is>
          <t>Cib 123 200+Tbr @35/-</t>
        </is>
      </c>
      <c r="C985" s="138" t="inlineStr">
        <is>
          <t>Sum of forecast</t>
        </is>
      </c>
      <c r="D985" s="138" t="n">
        <v>0</v>
      </c>
      <c r="E985" s="139" t="n">
        <v>0</v>
      </c>
      <c r="F985" s="139" t="n">
        <v>0</v>
      </c>
      <c r="G985" s="139" t="n"/>
      <c r="H985" s="139" t="n">
        <v>0</v>
      </c>
      <c r="I985" s="139" t="n">
        <v>0</v>
      </c>
      <c r="J985" s="139" t="n">
        <v>0</v>
      </c>
      <c r="K985" s="139" t="n"/>
      <c r="L985" s="140" t="n">
        <v>0</v>
      </c>
      <c r="M985" s="102">
        <f>(D985+E985)*Q985</f>
        <v/>
      </c>
      <c r="N985" s="104">
        <f>F985*Q985</f>
        <v/>
      </c>
      <c r="O985" s="104">
        <f>(G985+H985)*Q985</f>
        <v/>
      </c>
      <c r="P985" s="104">
        <f>I985*Q985</f>
        <v/>
      </c>
      <c r="Q985" s="14">
        <f>(J986+J988+J990+R985)/J985</f>
        <v/>
      </c>
      <c r="R985" s="14" t="n">
        <v>20</v>
      </c>
    </row>
    <row r="986">
      <c r="A986" s="144" t="n"/>
      <c r="B986" s="142" t="n"/>
      <c r="C986" s="109" t="inlineStr">
        <is>
          <t>Sum of invoice</t>
        </is>
      </c>
      <c r="D986" s="109" t="n">
        <v>0</v>
      </c>
      <c r="E986" t="n">
        <v>0</v>
      </c>
      <c r="F986" t="n">
        <v>0</v>
      </c>
      <c r="H986" t="n">
        <v>0</v>
      </c>
      <c r="I986" t="n">
        <v>0</v>
      </c>
      <c r="J986" t="n">
        <v>0</v>
      </c>
      <c r="L986" s="111" t="n">
        <v>0</v>
      </c>
      <c r="M986" s="102">
        <f>M985-(D986+E986+D988+E988+D990+E990)</f>
        <v/>
      </c>
      <c r="N986" s="104">
        <f>N985-(F986+F988+F990)</f>
        <v/>
      </c>
      <c r="O986" s="104">
        <f>O985-(G986+H986+G988+H988+G990+H990)</f>
        <v/>
      </c>
      <c r="P986" s="104">
        <f>P985-(I986+I988+I990)</f>
        <v/>
      </c>
      <c r="Q986" s="14" t="n"/>
      <c r="R986" s="14" t="n"/>
    </row>
    <row r="987">
      <c r="A987" s="144" t="n"/>
      <c r="B987" s="142" t="n"/>
      <c r="C987" s="131" t="inlineStr">
        <is>
          <t>Sum of Billing % of FC</t>
        </is>
      </c>
      <c r="D987" s="131" t="n"/>
      <c r="E987" s="132" t="n"/>
      <c r="F987" s="132" t="n"/>
      <c r="G987" s="132" t="n"/>
      <c r="H987" s="132" t="n"/>
      <c r="I987" s="132" t="n"/>
      <c r="J987" s="132" t="n"/>
      <c r="K987" s="132" t="n"/>
      <c r="L987" s="133" t="n"/>
    </row>
    <row r="988">
      <c r="A988" s="144" t="n"/>
      <c r="B988" s="142" t="n"/>
      <c r="C988" s="109" t="inlineStr">
        <is>
          <t>Sum of on_hand</t>
        </is>
      </c>
      <c r="D988" s="109" t="n">
        <v>0</v>
      </c>
      <c r="E988" t="n">
        <v>0</v>
      </c>
      <c r="F988" t="n">
        <v>0</v>
      </c>
      <c r="H988" t="n">
        <v>0</v>
      </c>
      <c r="I988" t="n">
        <v>0</v>
      </c>
      <c r="J988" t="n">
        <v>0</v>
      </c>
      <c r="L988" s="111" t="n">
        <v>0</v>
      </c>
      <c r="M988" s="41">
        <f>IFERROR((D986+E986+D988+E988+D990+E990+M989)/(D985+E985),"")</f>
        <v/>
      </c>
      <c r="N988" s="112">
        <f>IFERROR((F986+F988+F990+N989)/F985,"")</f>
        <v/>
      </c>
      <c r="O988" s="112">
        <f>IFERROR((G986+H986+G988+H988+G990+H990+O989)/(G985+H985),"")</f>
        <v/>
      </c>
      <c r="P988" s="112">
        <f>IFERROR((I986+I988+I990+P989)/I985,"")</f>
        <v/>
      </c>
    </row>
    <row r="989">
      <c r="A989" s="144" t="n"/>
      <c r="B989" s="142" t="n"/>
      <c r="C989" s="131" t="inlineStr">
        <is>
          <t xml:space="preserve">Sum of Inv+Onhand % </t>
        </is>
      </c>
      <c r="D989" s="131" t="n"/>
      <c r="E989" s="132" t="n"/>
      <c r="F989" s="132" t="n"/>
      <c r="G989" s="132" t="n"/>
      <c r="H989" s="132" t="n"/>
      <c r="I989" s="132" t="n"/>
      <c r="J989" s="132" t="n"/>
      <c r="K989" s="132" t="n"/>
      <c r="L989" s="133" t="n"/>
      <c r="M989" s="102" t="n"/>
      <c r="N989" s="102" t="n"/>
      <c r="O989" s="102" t="n"/>
      <c r="P989" s="102" t="n"/>
    </row>
    <row r="990">
      <c r="A990" s="144" t="n"/>
      <c r="B990" s="142" t="n"/>
      <c r="C990" s="109" t="inlineStr">
        <is>
          <t>Sum of in_transit</t>
        </is>
      </c>
      <c r="D990" s="109" t="n">
        <v>0</v>
      </c>
      <c r="E990" t="n">
        <v>0</v>
      </c>
      <c r="F990" t="n">
        <v>0</v>
      </c>
      <c r="H990" t="n">
        <v>0</v>
      </c>
      <c r="I990" t="n">
        <v>0</v>
      </c>
      <c r="J990" t="n">
        <v>0</v>
      </c>
      <c r="L990" s="111" t="n">
        <v>0</v>
      </c>
    </row>
    <row r="991">
      <c r="A991" s="144" t="n"/>
      <c r="B991" s="142" t="n"/>
      <c r="C991" s="151" t="inlineStr">
        <is>
          <t>Sum of coverage with Intransit %</t>
        </is>
      </c>
      <c r="D991" s="151" t="n"/>
      <c r="E991" s="152" t="n"/>
      <c r="F991" s="152" t="n"/>
      <c r="G991" s="152" t="n"/>
      <c r="H991" s="152" t="n"/>
      <c r="I991" s="152" t="n"/>
      <c r="J991" s="152" t="n"/>
      <c r="K991" s="152" t="n"/>
      <c r="L991" s="153" t="n"/>
      <c r="M991" s="41">
        <f>IFERROR((D986+E986+D988+E988+D990+E990+M992)/(D985+E985),"")</f>
        <v/>
      </c>
      <c r="N991" s="112">
        <f>IFERROR((F986+F988+F990+N992)/F985,"")</f>
        <v/>
      </c>
      <c r="O991" s="112">
        <f>IFERROR((G986+H986+G988+H988+G990+H990+O992)/(G985+H985),"")</f>
        <v/>
      </c>
      <c r="P991" s="112">
        <f>IFERROR((I986+I988+I990+P992)/I985,"")</f>
        <v/>
      </c>
    </row>
    <row r="992">
      <c r="A992" s="144" t="n"/>
      <c r="B992" s="142" t="n"/>
      <c r="C992" s="113" t="inlineStr">
        <is>
          <t>Sum of Next_month_FC</t>
        </is>
      </c>
      <c r="D992" s="113" t="n"/>
      <c r="E992" s="14" t="n"/>
      <c r="F992" s="14" t="n"/>
      <c r="G992" s="14" t="n"/>
      <c r="H992" s="14" t="n"/>
      <c r="I992" s="14" t="n"/>
      <c r="J992" s="14" t="n"/>
      <c r="K992" s="14" t="n"/>
      <c r="L992" s="114" t="n"/>
      <c r="M992" s="102">
        <f>SUMIF(Working!$A:$A,$A985,Working!AF:AF)-SUMIF(Working!$A:$A,$A985,Working!P:P)</f>
        <v/>
      </c>
      <c r="N992" s="49">
        <f>SUMIF(Working!$A:$A,$A985,Working!AG:AG)-SUMIF(Working!$A:$A,$A985,Working!S:S)</f>
        <v/>
      </c>
      <c r="O992" s="49">
        <f>SUMIF(Working!$A:$A,$A985,Working!AH:AH)-SUMIF(Working!$A:$A,$A985,Working!R:R)</f>
        <v/>
      </c>
      <c r="P992" s="49">
        <f>SUMIF(Working!$A:$A,$A985,Working!AI:AI)-SUMIF(Working!$A:$A,$A985,Working!Q:Q)</f>
        <v/>
      </c>
    </row>
    <row r="993">
      <c r="A993" s="144" t="n"/>
      <c r="B993" s="142" t="n"/>
      <c r="C993" s="109" t="inlineStr">
        <is>
          <t>Sum of Closing estimate</t>
        </is>
      </c>
      <c r="D993" s="109" t="n">
        <v>0</v>
      </c>
      <c r="E993" t="n">
        <v>0</v>
      </c>
      <c r="F993" t="n">
        <v>0</v>
      </c>
      <c r="G993" t="n">
        <v>0</v>
      </c>
      <c r="H993" t="n">
        <v>0</v>
      </c>
      <c r="I993" t="n">
        <v>0</v>
      </c>
      <c r="J993" t="n">
        <v>0</v>
      </c>
      <c r="K993" t="n">
        <v>0</v>
      </c>
      <c r="L993" s="111" t="n">
        <v>0</v>
      </c>
      <c r="M993" s="130" t="n"/>
      <c r="N993" s="130" t="n"/>
      <c r="O993" s="130" t="n"/>
      <c r="P993" s="130" t="n"/>
      <c r="Q993" s="130" t="n"/>
      <c r="R993" s="130" t="n"/>
    </row>
    <row r="994">
      <c r="A994" s="144" t="n"/>
      <c r="B994" s="142" t="n"/>
      <c r="C994" s="131" t="inlineStr">
        <is>
          <t>Sum of Next month coverage%</t>
        </is>
      </c>
      <c r="D994" s="131" t="n"/>
      <c r="E994" s="132" t="n"/>
      <c r="F994" s="132" t="n"/>
      <c r="G994" s="132" t="n"/>
      <c r="H994" s="132" t="n"/>
      <c r="I994" s="132" t="n"/>
      <c r="J994" s="132" t="n"/>
      <c r="K994" s="132" t="n"/>
      <c r="L994" s="133" t="n"/>
    </row>
    <row r="995">
      <c r="A995" s="143" t="n">
        <v>1608122</v>
      </c>
      <c r="B995" s="141" t="inlineStr">
        <is>
          <t>Cib 123 100</t>
        </is>
      </c>
      <c r="C995" s="138" t="inlineStr">
        <is>
          <t>Sum of forecast</t>
        </is>
      </c>
      <c r="D995" s="138" t="n">
        <v>0</v>
      </c>
      <c r="E995" s="139" t="n">
        <v>0</v>
      </c>
      <c r="F995" s="139" t="n">
        <v>0</v>
      </c>
      <c r="G995" s="139" t="n"/>
      <c r="H995" s="139" t="n">
        <v>0</v>
      </c>
      <c r="I995" s="139" t="n">
        <v>0</v>
      </c>
      <c r="J995" s="139" t="n">
        <v>0</v>
      </c>
      <c r="K995" s="139" t="n"/>
      <c r="L995" s="140" t="n">
        <v>0</v>
      </c>
      <c r="M995" s="102">
        <f>(D995+E995)*Q995</f>
        <v/>
      </c>
      <c r="N995" s="104">
        <f>F995*Q995</f>
        <v/>
      </c>
      <c r="O995" s="104">
        <f>(G995+H995)*Q995</f>
        <v/>
      </c>
      <c r="P995" s="104">
        <f>I995*Q995</f>
        <v/>
      </c>
      <c r="Q995" s="14">
        <f>(J996+J998+J1000+R995)/J995</f>
        <v/>
      </c>
      <c r="R995" s="14" t="n">
        <v>20</v>
      </c>
    </row>
    <row r="996">
      <c r="A996" s="144" t="n"/>
      <c r="B996" s="142" t="n"/>
      <c r="C996" s="109" t="inlineStr">
        <is>
          <t>Sum of invoice</t>
        </is>
      </c>
      <c r="D996" s="109" t="n">
        <v>0</v>
      </c>
      <c r="E996" t="n">
        <v>0</v>
      </c>
      <c r="F996" t="n">
        <v>0</v>
      </c>
      <c r="H996" t="n">
        <v>0</v>
      </c>
      <c r="I996" t="n">
        <v>0</v>
      </c>
      <c r="J996" t="n">
        <v>0</v>
      </c>
      <c r="L996" s="111" t="n">
        <v>0</v>
      </c>
      <c r="M996" s="102">
        <f>M995-(D996+E996+D998+E998+D1000+E1000)</f>
        <v/>
      </c>
      <c r="N996" s="104">
        <f>N995-(F996+F998+F1000)</f>
        <v/>
      </c>
      <c r="O996" s="104">
        <f>O995-(G996+H996+G998+H998+G1000+H1000)</f>
        <v/>
      </c>
      <c r="P996" s="104">
        <f>P995-(I996+I998+I1000)</f>
        <v/>
      </c>
      <c r="Q996" s="14" t="n"/>
      <c r="R996" s="14" t="n"/>
    </row>
    <row r="997">
      <c r="A997" s="144" t="n"/>
      <c r="B997" s="142" t="n"/>
      <c r="C997" s="131" t="inlineStr">
        <is>
          <t>Sum of Billing % of FC</t>
        </is>
      </c>
      <c r="D997" s="131" t="n"/>
      <c r="E997" s="132" t="n"/>
      <c r="F997" s="132" t="n"/>
      <c r="G997" s="132" t="n"/>
      <c r="H997" s="132" t="n"/>
      <c r="I997" s="132" t="n"/>
      <c r="J997" s="132" t="n"/>
      <c r="K997" s="132" t="n"/>
      <c r="L997" s="133" t="n"/>
    </row>
    <row r="998">
      <c r="A998" s="144" t="n"/>
      <c r="B998" s="142" t="n"/>
      <c r="C998" s="109" t="inlineStr">
        <is>
          <t>Sum of on_hand</t>
        </is>
      </c>
      <c r="D998" s="109" t="n">
        <v>0</v>
      </c>
      <c r="E998" t="n">
        <v>0</v>
      </c>
      <c r="F998" t="n">
        <v>0</v>
      </c>
      <c r="H998" t="n">
        <v>0</v>
      </c>
      <c r="I998" t="n">
        <v>0</v>
      </c>
      <c r="J998" t="n">
        <v>0</v>
      </c>
      <c r="L998" s="111" t="n">
        <v>0</v>
      </c>
      <c r="M998" s="41">
        <f>IFERROR((D996+E996+D998+E998+D1000+E1000+M999)/(D995+E995),"")</f>
        <v/>
      </c>
      <c r="N998" s="112">
        <f>IFERROR((F996+F998+F1000+N999)/F995,"")</f>
        <v/>
      </c>
      <c r="O998" s="112">
        <f>IFERROR((G996+H996+G998+H998+G1000+H1000+O999)/(G995+H995),"")</f>
        <v/>
      </c>
      <c r="P998" s="112">
        <f>IFERROR((I996+I998+I1000+P999)/I995,"")</f>
        <v/>
      </c>
    </row>
    <row r="999">
      <c r="A999" s="144" t="n"/>
      <c r="B999" s="142" t="n"/>
      <c r="C999" s="131" t="inlineStr">
        <is>
          <t xml:space="preserve">Sum of Inv+Onhand % </t>
        </is>
      </c>
      <c r="D999" s="131" t="n"/>
      <c r="E999" s="132" t="n"/>
      <c r="F999" s="132" t="n"/>
      <c r="G999" s="132" t="n"/>
      <c r="H999" s="132" t="n"/>
      <c r="I999" s="132" t="n"/>
      <c r="J999" s="132" t="n"/>
      <c r="K999" s="132" t="n"/>
      <c r="L999" s="133" t="n"/>
      <c r="M999" s="102" t="n"/>
      <c r="N999" s="102" t="n"/>
      <c r="O999" s="102" t="n"/>
      <c r="P999" s="102" t="n"/>
    </row>
    <row r="1000">
      <c r="A1000" s="144" t="n"/>
      <c r="B1000" s="142" t="n"/>
      <c r="C1000" s="109" t="inlineStr">
        <is>
          <t>Sum of in_transit</t>
        </is>
      </c>
      <c r="D1000" s="109" t="n">
        <v>0</v>
      </c>
      <c r="E1000" t="n">
        <v>0</v>
      </c>
      <c r="F1000" t="n">
        <v>0</v>
      </c>
      <c r="H1000" t="n">
        <v>0</v>
      </c>
      <c r="I1000" t="n">
        <v>0</v>
      </c>
      <c r="J1000" t="n">
        <v>0</v>
      </c>
      <c r="L1000" s="111" t="n">
        <v>0</v>
      </c>
    </row>
    <row r="1001">
      <c r="A1001" s="144" t="n"/>
      <c r="B1001" s="142" t="n"/>
      <c r="C1001" s="151" t="inlineStr">
        <is>
          <t>Sum of coverage with Intransit %</t>
        </is>
      </c>
      <c r="D1001" s="151" t="n"/>
      <c r="E1001" s="152" t="n"/>
      <c r="F1001" s="152" t="n"/>
      <c r="G1001" s="152" t="n"/>
      <c r="H1001" s="152" t="n"/>
      <c r="I1001" s="152" t="n"/>
      <c r="J1001" s="152" t="n"/>
      <c r="K1001" s="152" t="n"/>
      <c r="L1001" s="153" t="n"/>
      <c r="M1001" s="41">
        <f>IFERROR((D996+E996+D998+E998+D1000+E1000+M1002)/(D995+E995),"")</f>
        <v/>
      </c>
      <c r="N1001" s="112">
        <f>IFERROR((F996+F998+F1000+N1002)/F995,"")</f>
        <v/>
      </c>
      <c r="O1001" s="112">
        <f>IFERROR((G996+H996+G998+H998+G1000+H1000+O1002)/(G995+H995),"")</f>
        <v/>
      </c>
      <c r="P1001" s="112">
        <f>IFERROR((I996+I998+I1000+P1002)/I995,"")</f>
        <v/>
      </c>
    </row>
    <row r="1002">
      <c r="A1002" s="144" t="n"/>
      <c r="B1002" s="142" t="n"/>
      <c r="C1002" s="113" t="inlineStr">
        <is>
          <t>Sum of Next_month_FC</t>
        </is>
      </c>
      <c r="D1002" s="113" t="n"/>
      <c r="E1002" s="14" t="n"/>
      <c r="F1002" s="14" t="n"/>
      <c r="G1002" s="14" t="n"/>
      <c r="H1002" s="14" t="n"/>
      <c r="I1002" s="14" t="n"/>
      <c r="J1002" s="14" t="n"/>
      <c r="K1002" s="14" t="n"/>
      <c r="L1002" s="114" t="n"/>
      <c r="M1002" s="102">
        <f>SUMIF(Working!$A:$A,$A995,Working!AF:AF)-SUMIF(Working!$A:$A,$A995,Working!P:P)</f>
        <v/>
      </c>
      <c r="N1002" s="49">
        <f>SUMIF(Working!$A:$A,$A995,Working!AG:AG)-SUMIF(Working!$A:$A,$A995,Working!S:S)</f>
        <v/>
      </c>
      <c r="O1002" s="49">
        <f>SUMIF(Working!$A:$A,$A995,Working!AH:AH)-SUMIF(Working!$A:$A,$A995,Working!R:R)</f>
        <v/>
      </c>
      <c r="P1002" s="49">
        <f>SUMIF(Working!$A:$A,$A995,Working!AI:AI)-SUMIF(Working!$A:$A,$A995,Working!Q:Q)</f>
        <v/>
      </c>
    </row>
    <row r="1003">
      <c r="A1003" s="144" t="n"/>
      <c r="B1003" s="142" t="n"/>
      <c r="C1003" s="109" t="inlineStr">
        <is>
          <t>Sum of Closing estimate</t>
        </is>
      </c>
      <c r="D1003" s="109" t="n">
        <v>0</v>
      </c>
      <c r="E1003" t="n">
        <v>0</v>
      </c>
      <c r="F1003" t="n">
        <v>0</v>
      </c>
      <c r="G1003" t="n">
        <v>0</v>
      </c>
      <c r="H1003" t="n">
        <v>0</v>
      </c>
      <c r="I1003" t="n">
        <v>0</v>
      </c>
      <c r="J1003" t="n">
        <v>0</v>
      </c>
      <c r="K1003" t="n">
        <v>0</v>
      </c>
      <c r="L1003" s="111" t="n">
        <v>0</v>
      </c>
      <c r="M1003" s="130" t="n"/>
      <c r="N1003" s="130" t="n"/>
      <c r="O1003" s="130" t="n"/>
      <c r="P1003" s="130" t="n"/>
      <c r="Q1003" s="130" t="n"/>
      <c r="R1003" s="130" t="n"/>
    </row>
    <row r="1004">
      <c r="A1004" s="144" t="n"/>
      <c r="B1004" s="142" t="n"/>
      <c r="C1004" s="131" t="inlineStr">
        <is>
          <t>Sum of Next month coverage%</t>
        </is>
      </c>
      <c r="D1004" s="131" t="n"/>
      <c r="E1004" s="132" t="n"/>
      <c r="F1004" s="132" t="n"/>
      <c r="G1004" s="132" t="n"/>
      <c r="H1004" s="132" t="n"/>
      <c r="I1004" s="132" t="n"/>
      <c r="J1004" s="132" t="n"/>
      <c r="K1004" s="132" t="n"/>
      <c r="L1004" s="133" t="n"/>
    </row>
    <row r="1005">
      <c r="A1005" s="143" t="n">
        <v>1608124</v>
      </c>
      <c r="B1005" s="141" t="inlineStr">
        <is>
          <t>Cib 90</t>
        </is>
      </c>
      <c r="C1005" s="138" t="inlineStr">
        <is>
          <t>Sum of forecast</t>
        </is>
      </c>
      <c r="D1005" s="138" t="n">
        <v>34400</v>
      </c>
      <c r="E1005" s="139" t="n">
        <v>0</v>
      </c>
      <c r="F1005" s="139" t="n">
        <v>19850</v>
      </c>
      <c r="G1005" s="139" t="n"/>
      <c r="H1005" s="139" t="n">
        <v>42558</v>
      </c>
      <c r="I1005" s="139" t="n">
        <v>0</v>
      </c>
      <c r="J1005" s="139" t="n">
        <v>36600</v>
      </c>
      <c r="K1005" s="139" t="n">
        <v>0</v>
      </c>
      <c r="L1005" s="140" t="n">
        <v>133408</v>
      </c>
      <c r="M1005" s="102">
        <f>(D1005+E1005)*Q1005</f>
        <v/>
      </c>
      <c r="N1005" s="104">
        <f>F1005*Q1005</f>
        <v/>
      </c>
      <c r="O1005" s="104">
        <f>(G1005+H1005)*Q1005</f>
        <v/>
      </c>
      <c r="P1005" s="104">
        <f>I1005*Q1005</f>
        <v/>
      </c>
      <c r="Q1005" s="14">
        <f>(J1006+J1008+J1010+R1005)/J1005</f>
        <v/>
      </c>
      <c r="R1005" s="14" t="n">
        <v>20</v>
      </c>
    </row>
    <row r="1006">
      <c r="A1006" s="144" t="n"/>
      <c r="B1006" s="142" t="n"/>
      <c r="C1006" s="109" t="inlineStr">
        <is>
          <t>Sum of invoice</t>
        </is>
      </c>
      <c r="D1006" s="109" t="n">
        <v>11579</v>
      </c>
      <c r="E1006" t="n">
        <v>0</v>
      </c>
      <c r="F1006" t="n">
        <v>3948</v>
      </c>
      <c r="H1006" t="n">
        <v>17100</v>
      </c>
      <c r="I1006" t="n">
        <v>0</v>
      </c>
      <c r="J1006" t="n">
        <v>12264</v>
      </c>
      <c r="K1006" t="n">
        <v>0</v>
      </c>
      <c r="L1006" s="111" t="n">
        <v>44891</v>
      </c>
      <c r="M1006" s="102">
        <f>M1005-(D1006+E1006+D1008+E1008+D1010+E1010)</f>
        <v/>
      </c>
      <c r="N1006" s="104">
        <f>N1005-(F1006+F1008+F1010)</f>
        <v/>
      </c>
      <c r="O1006" s="104">
        <f>O1005-(G1006+H1006+G1008+H1008+G1010+H1010)</f>
        <v/>
      </c>
      <c r="P1006" s="104">
        <f>P1005-(I1006+I1008+I1010)</f>
        <v/>
      </c>
      <c r="Q1006" s="14" t="n"/>
      <c r="R1006" s="14" t="n"/>
    </row>
    <row r="1007">
      <c r="A1007" s="144" t="n"/>
      <c r="B1007" s="142" t="n"/>
      <c r="C1007" s="131" t="inlineStr">
        <is>
          <t>Sum of Billing % of FC</t>
        </is>
      </c>
      <c r="D1007" s="131" t="n">
        <v>0.3365988372093023</v>
      </c>
      <c r="E1007" s="132" t="n"/>
      <c r="F1007" s="132" t="n">
        <v>0.1988916876574307</v>
      </c>
      <c r="G1007" s="132" t="n"/>
      <c r="H1007" s="132" t="n">
        <v>0.4018045960806429</v>
      </c>
      <c r="I1007" s="132" t="n"/>
      <c r="J1007" s="132" t="n">
        <v>0.3350819672131147</v>
      </c>
      <c r="K1007" s="132" t="n"/>
      <c r="L1007" s="133" t="n">
        <v>0.3364940633245382</v>
      </c>
    </row>
    <row r="1008">
      <c r="A1008" s="144" t="n"/>
      <c r="B1008" s="142" t="n"/>
      <c r="C1008" s="109" t="inlineStr">
        <is>
          <t>Sum of on_hand</t>
        </is>
      </c>
      <c r="D1008" s="109" t="n">
        <v>15902</v>
      </c>
      <c r="E1008" t="n">
        <v>6888</v>
      </c>
      <c r="F1008" t="n">
        <v>9889</v>
      </c>
      <c r="H1008" t="n">
        <v>9429</v>
      </c>
      <c r="I1008" t="n">
        <v>1752</v>
      </c>
      <c r="J1008" t="n">
        <v>11670</v>
      </c>
      <c r="K1008" t="n">
        <v>2406</v>
      </c>
      <c r="L1008" s="111" t="n">
        <v>57936</v>
      </c>
      <c r="M1008" s="41">
        <f>IFERROR((D1006+E1006+D1008+E1008+D1010+E1010+M1009)/(D1005+E1005),"")</f>
        <v/>
      </c>
      <c r="N1008" s="112">
        <f>IFERROR((F1006+F1008+F1010+N1009)/F1005,"")</f>
        <v/>
      </c>
      <c r="O1008" s="112">
        <f>IFERROR((G1006+H1006+G1008+H1008+G1010+H1010+O1009)/(G1005+H1005),"")</f>
        <v/>
      </c>
      <c r="P1008" s="112">
        <f>IFERROR((I1006+I1008+I1010+P1009)/I1005,"")</f>
        <v/>
      </c>
    </row>
    <row r="1009">
      <c r="A1009" s="144" t="n"/>
      <c r="B1009" s="142" t="n"/>
      <c r="C1009" s="131" t="inlineStr">
        <is>
          <t xml:space="preserve">Sum of Inv+Onhand % </t>
        </is>
      </c>
      <c r="D1009" s="131" t="n">
        <v>0.7988662790697675</v>
      </c>
      <c r="E1009" s="132" t="n"/>
      <c r="F1009" s="132" t="n">
        <v>0.6970780856423174</v>
      </c>
      <c r="G1009" s="132" t="n"/>
      <c r="H1009" s="132" t="n">
        <v>0.6233610602001973</v>
      </c>
      <c r="I1009" s="132" t="n"/>
      <c r="J1009" s="132" t="n">
        <v>0.6539344262295081</v>
      </c>
      <c r="K1009" s="132" t="n"/>
      <c r="L1009" s="133" t="n">
        <v>0.7707708683137443</v>
      </c>
      <c r="M1009" s="102" t="n"/>
      <c r="N1009" s="102" t="n"/>
      <c r="O1009" s="102" t="n"/>
      <c r="P1009" s="102" t="n"/>
    </row>
    <row r="1010">
      <c r="A1010" s="144" t="n"/>
      <c r="B1010" s="142" t="n"/>
      <c r="C1010" s="109" t="inlineStr">
        <is>
          <t>Sum of in_transit</t>
        </is>
      </c>
      <c r="D1010" s="109" t="n">
        <v>720</v>
      </c>
      <c r="E1010" t="n">
        <v>0</v>
      </c>
      <c r="F1010" t="n">
        <v>180</v>
      </c>
      <c r="H1010" t="n">
        <v>804</v>
      </c>
      <c r="I1010" t="n">
        <v>0</v>
      </c>
      <c r="J1010" t="n">
        <v>7380</v>
      </c>
      <c r="K1010" t="n">
        <v>0</v>
      </c>
      <c r="L1010" s="111" t="n">
        <v>9084</v>
      </c>
    </row>
    <row r="1011">
      <c r="A1011" s="144" t="n"/>
      <c r="B1011" s="142" t="n"/>
      <c r="C1011" s="151" t="inlineStr">
        <is>
          <t>Sum of coverage with Intransit %</t>
        </is>
      </c>
      <c r="D1011" s="151" t="n">
        <v>0.819796511627907</v>
      </c>
      <c r="E1011" s="152" t="n"/>
      <c r="F1011" s="152" t="n">
        <v>0.7061460957178841</v>
      </c>
      <c r="G1011" s="152" t="n"/>
      <c r="H1011" s="152" t="n">
        <v>0.6422529254194276</v>
      </c>
      <c r="I1011" s="152" t="n"/>
      <c r="J1011" s="152" t="n">
        <v>0.8555737704918033</v>
      </c>
      <c r="K1011" s="152" t="n"/>
      <c r="L1011" s="153" t="n">
        <v>0.8388627368673542</v>
      </c>
      <c r="M1011" s="41">
        <f>IFERROR((D1006+E1006+D1008+E1008+D1010+E1010+M1012)/(D1005+E1005),"")</f>
        <v/>
      </c>
      <c r="N1011" s="112">
        <f>IFERROR((F1006+F1008+F1010+N1012)/F1005,"")</f>
        <v/>
      </c>
      <c r="O1011" s="112">
        <f>IFERROR((G1006+H1006+G1008+H1008+G1010+H1010+O1012)/(G1005+H1005),"")</f>
        <v/>
      </c>
      <c r="P1011" s="112">
        <f>IFERROR((I1006+I1008+I1010+P1012)/I1005,"")</f>
        <v/>
      </c>
    </row>
    <row r="1012">
      <c r="A1012" s="144" t="n"/>
      <c r="B1012" s="142" t="n"/>
      <c r="C1012" s="113" t="inlineStr">
        <is>
          <t>Sum of Next_month_FC</t>
        </is>
      </c>
      <c r="D1012" s="113" t="n"/>
      <c r="E1012" s="14" t="n"/>
      <c r="F1012" s="14" t="n"/>
      <c r="G1012" s="14" t="n"/>
      <c r="H1012" s="14" t="n"/>
      <c r="I1012" s="14" t="n"/>
      <c r="J1012" s="14" t="n"/>
      <c r="K1012" s="14" t="n"/>
      <c r="L1012" s="114" t="n"/>
      <c r="M1012" s="102">
        <f>SUMIF(Working!$A:$A,$A1005,Working!AF:AF)-SUMIF(Working!$A:$A,$A1005,Working!P:P)</f>
        <v/>
      </c>
      <c r="N1012" s="49">
        <f>SUMIF(Working!$A:$A,$A1005,Working!AG:AG)-SUMIF(Working!$A:$A,$A1005,Working!S:S)</f>
        <v/>
      </c>
      <c r="O1012" s="49">
        <f>SUMIF(Working!$A:$A,$A1005,Working!AH:AH)-SUMIF(Working!$A:$A,$A1005,Working!R:R)</f>
        <v/>
      </c>
      <c r="P1012" s="49">
        <f>SUMIF(Working!$A:$A,$A1005,Working!AI:AI)-SUMIF(Working!$A:$A,$A1005,Working!Q:Q)</f>
        <v/>
      </c>
    </row>
    <row r="1013">
      <c r="A1013" s="144" t="n"/>
      <c r="B1013" s="142" t="n"/>
      <c r="C1013" s="109" t="inlineStr">
        <is>
          <t>Sum of Closing estimate</t>
        </is>
      </c>
      <c r="D1013" s="109" t="n">
        <v>-6199</v>
      </c>
      <c r="E1013" t="n">
        <v>6888</v>
      </c>
      <c r="F1013" t="n">
        <v>-5833</v>
      </c>
      <c r="G1013" t="n">
        <v>0</v>
      </c>
      <c r="H1013" t="n">
        <v>-15225</v>
      </c>
      <c r="I1013" t="n">
        <v>1752</v>
      </c>
      <c r="J1013" t="n">
        <v>-5286</v>
      </c>
      <c r="K1013" t="n">
        <v>2406</v>
      </c>
      <c r="L1013" s="111" t="n">
        <v>-21497</v>
      </c>
      <c r="M1013" s="130" t="n"/>
      <c r="N1013" s="130" t="n"/>
      <c r="O1013" s="130" t="n"/>
      <c r="P1013" s="130" t="n"/>
      <c r="Q1013" s="130" t="n"/>
      <c r="R1013" s="130" t="n"/>
    </row>
    <row r="1014">
      <c r="A1014" s="144" t="n"/>
      <c r="B1014" s="142" t="n"/>
      <c r="C1014" s="131" t="inlineStr">
        <is>
          <t>Sum of Next month coverage%</t>
        </is>
      </c>
      <c r="D1014" s="131" t="n"/>
      <c r="E1014" s="132" t="n"/>
      <c r="F1014" s="132" t="n"/>
      <c r="G1014" s="132" t="n"/>
      <c r="H1014" s="132" t="n"/>
      <c r="I1014" s="132" t="n"/>
      <c r="J1014" s="132" t="n"/>
      <c r="K1014" s="132" t="n"/>
      <c r="L1014" s="133" t="n"/>
    </row>
    <row r="1015">
      <c r="A1015" s="143" t="n">
        <v>1608136</v>
      </c>
      <c r="B1015" s="141" t="inlineStr">
        <is>
          <t>Cib 123 50+Tbr @10/-</t>
        </is>
      </c>
      <c r="C1015" s="138" t="inlineStr">
        <is>
          <t>Sum of forecast</t>
        </is>
      </c>
      <c r="D1015" s="138" t="n">
        <v>0</v>
      </c>
      <c r="E1015" s="139" t="n">
        <v>0</v>
      </c>
      <c r="F1015" s="139" t="n">
        <v>0</v>
      </c>
      <c r="G1015" s="139" t="n"/>
      <c r="H1015" s="139" t="n">
        <v>0</v>
      </c>
      <c r="I1015" s="139" t="n">
        <v>0</v>
      </c>
      <c r="J1015" s="139" t="n">
        <v>0</v>
      </c>
      <c r="K1015" s="139" t="n"/>
      <c r="L1015" s="140" t="n">
        <v>0</v>
      </c>
      <c r="M1015" s="102">
        <f>(D1015+E1015)*Q1015</f>
        <v/>
      </c>
      <c r="N1015" s="104">
        <f>F1015*Q1015</f>
        <v/>
      </c>
      <c r="O1015" s="104">
        <f>(G1015+H1015)*Q1015</f>
        <v/>
      </c>
      <c r="P1015" s="104">
        <f>I1015*Q1015</f>
        <v/>
      </c>
      <c r="Q1015" s="14">
        <f>(J1016+J1018+J1020+R1015)/J1015</f>
        <v/>
      </c>
      <c r="R1015" s="14" t="n">
        <v>20</v>
      </c>
    </row>
    <row r="1016">
      <c r="A1016" s="144" t="n"/>
      <c r="B1016" s="142" t="n"/>
      <c r="C1016" s="109" t="inlineStr">
        <is>
          <t>Sum of invoice</t>
        </is>
      </c>
      <c r="D1016" s="109" t="n">
        <v>0</v>
      </c>
      <c r="E1016" t="n">
        <v>0</v>
      </c>
      <c r="F1016" t="n">
        <v>0</v>
      </c>
      <c r="H1016" t="n">
        <v>0</v>
      </c>
      <c r="I1016" t="n">
        <v>0</v>
      </c>
      <c r="J1016" t="n">
        <v>0</v>
      </c>
      <c r="L1016" s="111" t="n">
        <v>0</v>
      </c>
      <c r="M1016" s="102">
        <f>M1015-(D1016+E1016+D1018+E1018+D1020+E1020)</f>
        <v/>
      </c>
      <c r="N1016" s="104">
        <f>N1015-(F1016+F1018+F1020)</f>
        <v/>
      </c>
      <c r="O1016" s="104">
        <f>O1015-(G1016+H1016+G1018+H1018+G1020+H1020)</f>
        <v/>
      </c>
      <c r="P1016" s="104">
        <f>P1015-(I1016+I1018+I1020)</f>
        <v/>
      </c>
      <c r="Q1016" s="14" t="n"/>
      <c r="R1016" s="14" t="n"/>
    </row>
    <row r="1017">
      <c r="A1017" s="144" t="n"/>
      <c r="B1017" s="142" t="n"/>
      <c r="C1017" s="131" t="inlineStr">
        <is>
          <t>Sum of Billing % of FC</t>
        </is>
      </c>
      <c r="D1017" s="131" t="n"/>
      <c r="E1017" s="132" t="n"/>
      <c r="F1017" s="132" t="n"/>
      <c r="G1017" s="132" t="n"/>
      <c r="H1017" s="132" t="n"/>
      <c r="I1017" s="132" t="n"/>
      <c r="J1017" s="132" t="n"/>
      <c r="K1017" s="132" t="n"/>
      <c r="L1017" s="133" t="n"/>
    </row>
    <row r="1018">
      <c r="A1018" s="144" t="n"/>
      <c r="B1018" s="142" t="n"/>
      <c r="C1018" s="109" t="inlineStr">
        <is>
          <t>Sum of on_hand</t>
        </is>
      </c>
      <c r="D1018" s="109" t="n">
        <v>0</v>
      </c>
      <c r="E1018" t="n">
        <v>0</v>
      </c>
      <c r="F1018" t="n">
        <v>0</v>
      </c>
      <c r="H1018" t="n">
        <v>0</v>
      </c>
      <c r="I1018" t="n">
        <v>0</v>
      </c>
      <c r="J1018" t="n">
        <v>0</v>
      </c>
      <c r="L1018" s="111" t="n">
        <v>0</v>
      </c>
      <c r="M1018" s="41">
        <f>IFERROR((D1016+E1016+D1018+E1018+D1020+E1020+M1019)/(D1015+E1015),"")</f>
        <v/>
      </c>
      <c r="N1018" s="112">
        <f>IFERROR((F1016+F1018+F1020+N1019)/F1015,"")</f>
        <v/>
      </c>
      <c r="O1018" s="112">
        <f>IFERROR((G1016+H1016+G1018+H1018+G1020+H1020+O1019)/(G1015+H1015),"")</f>
        <v/>
      </c>
      <c r="P1018" s="112">
        <f>IFERROR((I1016+I1018+I1020+P1019)/I1015,"")</f>
        <v/>
      </c>
    </row>
    <row r="1019">
      <c r="A1019" s="144" t="n"/>
      <c r="B1019" s="142" t="n"/>
      <c r="C1019" s="131" t="inlineStr">
        <is>
          <t xml:space="preserve">Sum of Inv+Onhand % </t>
        </is>
      </c>
      <c r="D1019" s="131" t="n"/>
      <c r="E1019" s="132" t="n"/>
      <c r="F1019" s="132" t="n"/>
      <c r="G1019" s="132" t="n"/>
      <c r="H1019" s="132" t="n"/>
      <c r="I1019" s="132" t="n"/>
      <c r="J1019" s="132" t="n"/>
      <c r="K1019" s="132" t="n"/>
      <c r="L1019" s="133" t="n"/>
      <c r="M1019" s="102" t="n"/>
      <c r="N1019" s="102" t="n"/>
      <c r="O1019" s="102" t="n"/>
      <c r="P1019" s="102" t="n"/>
    </row>
    <row r="1020">
      <c r="A1020" s="144" t="n"/>
      <c r="B1020" s="142" t="n"/>
      <c r="C1020" s="109" t="inlineStr">
        <is>
          <t>Sum of in_transit</t>
        </is>
      </c>
      <c r="D1020" s="109" t="n">
        <v>0</v>
      </c>
      <c r="E1020" t="n">
        <v>0</v>
      </c>
      <c r="F1020" t="n">
        <v>0</v>
      </c>
      <c r="H1020" t="n">
        <v>0</v>
      </c>
      <c r="I1020" t="n">
        <v>0</v>
      </c>
      <c r="J1020" t="n">
        <v>0</v>
      </c>
      <c r="L1020" s="111" t="n">
        <v>0</v>
      </c>
    </row>
    <row r="1021">
      <c r="A1021" s="144" t="n"/>
      <c r="B1021" s="142" t="n"/>
      <c r="C1021" s="151" t="inlineStr">
        <is>
          <t>Sum of coverage with Intransit %</t>
        </is>
      </c>
      <c r="D1021" s="151" t="n"/>
      <c r="E1021" s="152" t="n"/>
      <c r="F1021" s="152" t="n"/>
      <c r="G1021" s="152" t="n"/>
      <c r="H1021" s="152" t="n"/>
      <c r="I1021" s="152" t="n"/>
      <c r="J1021" s="152" t="n"/>
      <c r="K1021" s="152" t="n"/>
      <c r="L1021" s="153" t="n"/>
      <c r="M1021" s="41">
        <f>IFERROR((D1016+E1016+D1018+E1018+D1020+E1020+M1022)/(D1015+E1015),"")</f>
        <v/>
      </c>
      <c r="N1021" s="112">
        <f>IFERROR((F1016+F1018+F1020+N1022)/F1015,"")</f>
        <v/>
      </c>
      <c r="O1021" s="112">
        <f>IFERROR((G1016+H1016+G1018+H1018+G1020+H1020+O1022)/(G1015+H1015),"")</f>
        <v/>
      </c>
      <c r="P1021" s="112">
        <f>IFERROR((I1016+I1018+I1020+P1022)/I1015,"")</f>
        <v/>
      </c>
    </row>
    <row r="1022">
      <c r="A1022" s="144" t="n"/>
      <c r="B1022" s="142" t="n"/>
      <c r="C1022" s="113" t="inlineStr">
        <is>
          <t>Sum of Next_month_FC</t>
        </is>
      </c>
      <c r="D1022" s="113" t="n"/>
      <c r="E1022" s="14" t="n"/>
      <c r="F1022" s="14" t="n"/>
      <c r="G1022" s="14" t="n"/>
      <c r="H1022" s="14" t="n"/>
      <c r="I1022" s="14" t="n"/>
      <c r="J1022" s="14" t="n"/>
      <c r="K1022" s="14" t="n"/>
      <c r="L1022" s="114" t="n"/>
      <c r="M1022" s="102">
        <f>SUMIF(Working!$A:$A,$A1015,Working!AF:AF)-SUMIF(Working!$A:$A,$A1015,Working!P:P)</f>
        <v/>
      </c>
      <c r="N1022" s="49">
        <f>SUMIF(Working!$A:$A,$A1015,Working!AG:AG)-SUMIF(Working!$A:$A,$A1015,Working!S:S)</f>
        <v/>
      </c>
      <c r="O1022" s="49">
        <f>SUMIF(Working!$A:$A,$A1015,Working!AH:AH)-SUMIF(Working!$A:$A,$A1015,Working!R:R)</f>
        <v/>
      </c>
      <c r="P1022" s="49">
        <f>SUMIF(Working!$A:$A,$A1015,Working!AI:AI)-SUMIF(Working!$A:$A,$A1015,Working!Q:Q)</f>
        <v/>
      </c>
    </row>
    <row r="1023">
      <c r="A1023" s="144" t="n"/>
      <c r="B1023" s="142" t="n"/>
      <c r="C1023" s="109" t="inlineStr">
        <is>
          <t>Sum of Closing estimate</t>
        </is>
      </c>
      <c r="D1023" s="109" t="n">
        <v>0</v>
      </c>
      <c r="E1023" t="n">
        <v>0</v>
      </c>
      <c r="F1023" t="n">
        <v>0</v>
      </c>
      <c r="G1023" t="n">
        <v>0</v>
      </c>
      <c r="H1023" t="n">
        <v>0</v>
      </c>
      <c r="I1023" t="n">
        <v>0</v>
      </c>
      <c r="J1023" t="n">
        <v>0</v>
      </c>
      <c r="K1023" t="n">
        <v>0</v>
      </c>
      <c r="L1023" s="111" t="n">
        <v>0</v>
      </c>
      <c r="M1023" s="130" t="n"/>
      <c r="N1023" s="130" t="n"/>
      <c r="O1023" s="130" t="n"/>
      <c r="P1023" s="130" t="n"/>
      <c r="Q1023" s="130" t="n"/>
      <c r="R1023" s="130" t="n"/>
    </row>
    <row r="1024">
      <c r="A1024" s="144" t="n"/>
      <c r="B1024" s="142" t="n"/>
      <c r="C1024" s="131" t="inlineStr">
        <is>
          <t>Sum of Next month coverage%</t>
        </is>
      </c>
      <c r="D1024" s="131" t="n"/>
      <c r="E1024" s="132" t="n"/>
      <c r="F1024" s="132" t="n"/>
      <c r="G1024" s="132" t="n"/>
      <c r="H1024" s="132" t="n"/>
      <c r="I1024" s="132" t="n"/>
      <c r="J1024" s="132" t="n"/>
      <c r="K1024" s="132" t="n"/>
      <c r="L1024" s="133" t="n"/>
    </row>
    <row r="1025">
      <c r="A1025" s="143" t="n">
        <v>1608151</v>
      </c>
      <c r="B1025" s="141" t="inlineStr">
        <is>
          <t>Cib 40</t>
        </is>
      </c>
      <c r="C1025" s="138" t="inlineStr">
        <is>
          <t>Sum of forecast</t>
        </is>
      </c>
      <c r="D1025" s="138" t="n">
        <v>32000</v>
      </c>
      <c r="E1025" s="139" t="n">
        <v>0</v>
      </c>
      <c r="F1025" s="139" t="n">
        <v>11000</v>
      </c>
      <c r="G1025" s="139" t="n"/>
      <c r="H1025" s="139" t="n">
        <v>72890</v>
      </c>
      <c r="I1025" s="139" t="n">
        <v>0</v>
      </c>
      <c r="J1025" s="139" t="n">
        <v>93100</v>
      </c>
      <c r="K1025" s="139" t="n">
        <v>0</v>
      </c>
      <c r="L1025" s="140" t="n">
        <v>208990</v>
      </c>
      <c r="M1025" s="102">
        <f>(D1025+E1025)*Q1025</f>
        <v/>
      </c>
      <c r="N1025" s="104">
        <f>F1025*Q1025</f>
        <v/>
      </c>
      <c r="O1025" s="104">
        <f>(G1025+H1025)*Q1025</f>
        <v/>
      </c>
      <c r="P1025" s="104">
        <f>I1025*Q1025</f>
        <v/>
      </c>
      <c r="Q1025" s="14">
        <f>(J1026+J1028+J1030+R1025)/J1025</f>
        <v/>
      </c>
      <c r="R1025" s="14" t="n">
        <v>20</v>
      </c>
    </row>
    <row r="1026">
      <c r="A1026" s="144" t="n"/>
      <c r="B1026" s="142" t="n"/>
      <c r="C1026" s="109" t="inlineStr">
        <is>
          <t>Sum of invoice</t>
        </is>
      </c>
      <c r="D1026" s="109" t="n">
        <v>19632</v>
      </c>
      <c r="E1026" t="n">
        <v>0</v>
      </c>
      <c r="F1026" t="n">
        <v>1848</v>
      </c>
      <c r="H1026" t="n">
        <v>29472</v>
      </c>
      <c r="I1026" t="n">
        <v>0</v>
      </c>
      <c r="J1026" t="n">
        <v>28008</v>
      </c>
      <c r="K1026" t="n">
        <v>0</v>
      </c>
      <c r="L1026" s="111" t="n">
        <v>78960</v>
      </c>
      <c r="M1026" s="102">
        <f>M1025-(D1026+E1026+D1028+E1028+D1030+E1030)</f>
        <v/>
      </c>
      <c r="N1026" s="104">
        <f>N1025-(F1026+F1028+F1030)</f>
        <v/>
      </c>
      <c r="O1026" s="104">
        <f>O1025-(G1026+H1026+G1028+H1028+G1030+H1030)</f>
        <v/>
      </c>
      <c r="P1026" s="104">
        <f>P1025-(I1026+I1028+I1030)</f>
        <v/>
      </c>
      <c r="Q1026" s="14" t="n"/>
      <c r="R1026" s="14" t="n"/>
    </row>
    <row r="1027">
      <c r="A1027" s="144" t="n"/>
      <c r="B1027" s="142" t="n"/>
      <c r="C1027" s="131" t="inlineStr">
        <is>
          <t>Sum of Billing % of FC</t>
        </is>
      </c>
      <c r="D1027" s="131" t="n">
        <v>0.6135</v>
      </c>
      <c r="E1027" s="132" t="n"/>
      <c r="F1027" s="132" t="n">
        <v>0.168</v>
      </c>
      <c r="G1027" s="132" t="n"/>
      <c r="H1027" s="132" t="n">
        <v>0.4043352997667718</v>
      </c>
      <c r="I1027" s="132" t="n"/>
      <c r="J1027" s="132" t="n">
        <v>0.3008378088077336</v>
      </c>
      <c r="K1027" s="132" t="n"/>
      <c r="L1027" s="133" t="n">
        <v>0.3778171204363845</v>
      </c>
    </row>
    <row r="1028">
      <c r="A1028" s="144" t="n"/>
      <c r="B1028" s="142" t="n"/>
      <c r="C1028" s="109" t="inlineStr">
        <is>
          <t>Sum of on_hand</t>
        </is>
      </c>
      <c r="D1028" s="109" t="n">
        <v>7248</v>
      </c>
      <c r="E1028" t="n">
        <v>1516</v>
      </c>
      <c r="F1028" t="n">
        <v>24419</v>
      </c>
      <c r="H1028" t="n">
        <v>82624</v>
      </c>
      <c r="I1028" t="n">
        <v>4920</v>
      </c>
      <c r="J1028" t="n">
        <v>90432</v>
      </c>
      <c r="K1028" t="n">
        <v>28967</v>
      </c>
      <c r="L1028" s="111" t="n">
        <v>240126</v>
      </c>
      <c r="M1028" s="41">
        <f>IFERROR((D1026+E1026+D1028+E1028+D1030+E1030+M1029)/(D1025+E1025),"")</f>
        <v/>
      </c>
      <c r="N1028" s="112">
        <f>IFERROR((F1026+F1028+F1030+N1029)/F1025,"")</f>
        <v/>
      </c>
      <c r="O1028" s="112">
        <f>IFERROR((G1026+H1026+G1028+H1028+G1030+H1030+O1029)/(G1025+H1025),"")</f>
        <v/>
      </c>
      <c r="P1028" s="112">
        <f>IFERROR((I1026+I1028+I1030+P1029)/I1025,"")</f>
        <v/>
      </c>
    </row>
    <row r="1029">
      <c r="A1029" s="144" t="n"/>
      <c r="B1029" s="142" t="n"/>
      <c r="C1029" s="131" t="inlineStr">
        <is>
          <t xml:space="preserve">Sum of Inv+Onhand % </t>
        </is>
      </c>
      <c r="D1029" s="131" t="n">
        <v>0.84</v>
      </c>
      <c r="E1029" s="132" t="n"/>
      <c r="F1029" s="132" t="n">
        <v>2.387909090909091</v>
      </c>
      <c r="G1029" s="132" t="n"/>
      <c r="H1029" s="132" t="n">
        <v>1.537878995747016</v>
      </c>
      <c r="I1029" s="132" t="n"/>
      <c r="J1029" s="132" t="n">
        <v>1.27218045112782</v>
      </c>
      <c r="K1029" s="132" t="n"/>
      <c r="L1029" s="133" t="n">
        <v>1.52680032537442</v>
      </c>
      <c r="M1029" s="102" t="n"/>
      <c r="N1029" s="102" t="n"/>
      <c r="O1029" s="102" t="n"/>
      <c r="P1029" s="102" t="n"/>
    </row>
    <row r="1030">
      <c r="A1030" s="144" t="n"/>
      <c r="B1030" s="142" t="n"/>
      <c r="C1030" s="109" t="inlineStr">
        <is>
          <t>Sum of in_transit</t>
        </is>
      </c>
      <c r="D1030" s="109" t="n">
        <v>8736</v>
      </c>
      <c r="E1030" t="n">
        <v>31680</v>
      </c>
      <c r="F1030" t="n">
        <v>240</v>
      </c>
      <c r="H1030" t="n">
        <v>13824</v>
      </c>
      <c r="I1030" t="n">
        <v>0</v>
      </c>
      <c r="J1030" t="n">
        <v>18828</v>
      </c>
      <c r="K1030" t="n">
        <v>0</v>
      </c>
      <c r="L1030" s="111" t="n">
        <v>73308</v>
      </c>
    </row>
    <row r="1031">
      <c r="A1031" s="144" t="n"/>
      <c r="B1031" s="142" t="n"/>
      <c r="C1031" s="151" t="inlineStr">
        <is>
          <t>Sum of coverage with Intransit %</t>
        </is>
      </c>
      <c r="D1031" s="151" t="n">
        <v>1.113</v>
      </c>
      <c r="E1031" s="152" t="n"/>
      <c r="F1031" s="152" t="n">
        <v>2.409727272727273</v>
      </c>
      <c r="G1031" s="152" t="n"/>
      <c r="H1031" s="152" t="n">
        <v>1.727534641240225</v>
      </c>
      <c r="I1031" s="152" t="n"/>
      <c r="J1031" s="152" t="n">
        <v>1.474414607948443</v>
      </c>
      <c r="K1031" s="152" t="n"/>
      <c r="L1031" s="153" t="n">
        <v>1.877573089621513</v>
      </c>
      <c r="M1031" s="41">
        <f>IFERROR((D1026+E1026+D1028+E1028+D1030+E1030+M1032)/(D1025+E1025),"")</f>
        <v/>
      </c>
      <c r="N1031" s="112">
        <f>IFERROR((F1026+F1028+F1030+N1032)/F1025,"")</f>
        <v/>
      </c>
      <c r="O1031" s="112">
        <f>IFERROR((G1026+H1026+G1028+H1028+G1030+H1030+O1032)/(G1025+H1025),"")</f>
        <v/>
      </c>
      <c r="P1031" s="112">
        <f>IFERROR((I1026+I1028+I1030+P1032)/I1025,"")</f>
        <v/>
      </c>
    </row>
    <row r="1032">
      <c r="A1032" s="144" t="n"/>
      <c r="B1032" s="142" t="n"/>
      <c r="C1032" s="113" t="inlineStr">
        <is>
          <t>Sum of Next_month_FC</t>
        </is>
      </c>
      <c r="D1032" s="113" t="n"/>
      <c r="E1032" s="14" t="n"/>
      <c r="F1032" s="14" t="n"/>
      <c r="G1032" s="14" t="n"/>
      <c r="H1032" s="14" t="n"/>
      <c r="I1032" s="14" t="n"/>
      <c r="J1032" s="14" t="n"/>
      <c r="K1032" s="14" t="n"/>
      <c r="L1032" s="114" t="n"/>
      <c r="M1032" s="102">
        <f>SUMIF(Working!$A:$A,$A1025,Working!AF:AF)-SUMIF(Working!$A:$A,$A1025,Working!P:P)</f>
        <v/>
      </c>
      <c r="N1032" s="49">
        <f>SUMIF(Working!$A:$A,$A1025,Working!AG:AG)-SUMIF(Working!$A:$A,$A1025,Working!S:S)</f>
        <v/>
      </c>
      <c r="O1032" s="49">
        <f>SUMIF(Working!$A:$A,$A1025,Working!AH:AH)-SUMIF(Working!$A:$A,$A1025,Working!R:R)</f>
        <v/>
      </c>
      <c r="P1032" s="49">
        <f>SUMIF(Working!$A:$A,$A1025,Working!AI:AI)-SUMIF(Working!$A:$A,$A1025,Working!Q:Q)</f>
        <v/>
      </c>
    </row>
    <row r="1033">
      <c r="A1033" s="144" t="n"/>
      <c r="B1033" s="142" t="n"/>
      <c r="C1033" s="109" t="inlineStr">
        <is>
          <t>Sum of Closing estimate</t>
        </is>
      </c>
      <c r="D1033" s="109" t="n">
        <v>3616</v>
      </c>
      <c r="E1033" t="n">
        <v>33196</v>
      </c>
      <c r="F1033" t="n">
        <v>15507</v>
      </c>
      <c r="G1033" t="n">
        <v>0</v>
      </c>
      <c r="H1033" t="n">
        <v>53030</v>
      </c>
      <c r="I1033" t="n">
        <v>4920</v>
      </c>
      <c r="J1033" t="n">
        <v>44168</v>
      </c>
      <c r="K1033" t="n">
        <v>28967</v>
      </c>
      <c r="L1033" s="111" t="n">
        <v>183404</v>
      </c>
      <c r="M1033" s="130" t="n"/>
      <c r="N1033" s="130" t="n"/>
      <c r="O1033" s="130" t="n"/>
      <c r="P1033" s="130" t="n"/>
      <c r="Q1033" s="130" t="n"/>
      <c r="R1033" s="130" t="n"/>
    </row>
    <row r="1034">
      <c r="A1034" s="144" t="n"/>
      <c r="B1034" s="142" t="n"/>
      <c r="C1034" s="131" t="inlineStr">
        <is>
          <t>Sum of Next month coverage%</t>
        </is>
      </c>
      <c r="D1034" s="131" t="n"/>
      <c r="E1034" s="132" t="n"/>
      <c r="F1034" s="132" t="n"/>
      <c r="G1034" s="132" t="n"/>
      <c r="H1034" s="132" t="n"/>
      <c r="I1034" s="132" t="n"/>
      <c r="J1034" s="132" t="n"/>
      <c r="K1034" s="132" t="n"/>
      <c r="L1034" s="133" t="n"/>
    </row>
    <row r="1035">
      <c r="A1035" s="143" t="n">
        <v>1608152</v>
      </c>
      <c r="B1035" s="141" t="inlineStr">
        <is>
          <t>Cibaca 40+tbr</t>
        </is>
      </c>
      <c r="C1035" s="138" t="inlineStr">
        <is>
          <t>Sum of forecast</t>
        </is>
      </c>
      <c r="D1035" s="138" t="n">
        <v>280000</v>
      </c>
      <c r="E1035" s="139" t="n">
        <v>0</v>
      </c>
      <c r="F1035" s="139" t="n">
        <v>190800</v>
      </c>
      <c r="G1035" s="139" t="n"/>
      <c r="H1035" s="139" t="n">
        <v>70000</v>
      </c>
      <c r="I1035" s="139" t="n">
        <v>0</v>
      </c>
      <c r="J1035" s="139" t="n">
        <v>0</v>
      </c>
      <c r="K1035" s="139" t="n">
        <v>0</v>
      </c>
      <c r="L1035" s="140" t="n">
        <v>540800</v>
      </c>
      <c r="M1035" s="102">
        <f>(D1035+E1035)*Q1035</f>
        <v/>
      </c>
      <c r="N1035" s="104">
        <f>F1035*Q1035</f>
        <v/>
      </c>
      <c r="O1035" s="104">
        <f>(G1035+H1035)*Q1035</f>
        <v/>
      </c>
      <c r="P1035" s="104">
        <f>I1035*Q1035</f>
        <v/>
      </c>
      <c r="Q1035" s="14">
        <f>(J1036+J1038+J1040+R1035)/J1035</f>
        <v/>
      </c>
      <c r="R1035" s="14" t="n">
        <v>20</v>
      </c>
    </row>
    <row r="1036">
      <c r="A1036" s="144" t="n"/>
      <c r="B1036" s="142" t="n"/>
      <c r="C1036" s="109" t="inlineStr">
        <is>
          <t>Sum of invoice</t>
        </is>
      </c>
      <c r="D1036" s="109" t="n">
        <v>106020</v>
      </c>
      <c r="E1036" t="n">
        <v>0</v>
      </c>
      <c r="F1036" t="n">
        <v>62124</v>
      </c>
      <c r="H1036" t="n">
        <v>26508</v>
      </c>
      <c r="I1036" t="n">
        <v>0</v>
      </c>
      <c r="J1036" t="n">
        <v>0</v>
      </c>
      <c r="K1036" t="n">
        <v>0</v>
      </c>
      <c r="L1036" s="111" t="n">
        <v>194652</v>
      </c>
      <c r="M1036" s="102">
        <f>M1035-(D1036+E1036+D1038+E1038+D1040+E1040)</f>
        <v/>
      </c>
      <c r="N1036" s="104">
        <f>N1035-(F1036+F1038+F1040)</f>
        <v/>
      </c>
      <c r="O1036" s="104">
        <f>O1035-(G1036+H1036+G1038+H1038+G1040+H1040)</f>
        <v/>
      </c>
      <c r="P1036" s="104">
        <f>P1035-(I1036+I1038+I1040)</f>
        <v/>
      </c>
      <c r="Q1036" s="14" t="n"/>
      <c r="R1036" s="14" t="n"/>
    </row>
    <row r="1037">
      <c r="A1037" s="144" t="n"/>
      <c r="B1037" s="142" t="n"/>
      <c r="C1037" s="131" t="inlineStr">
        <is>
          <t>Sum of Billing % of FC</t>
        </is>
      </c>
      <c r="D1037" s="131" t="n">
        <v>0.3786428571428572</v>
      </c>
      <c r="E1037" s="132" t="n"/>
      <c r="F1037" s="132" t="n">
        <v>0.3255974842767296</v>
      </c>
      <c r="G1037" s="132" t="n"/>
      <c r="H1037" s="132" t="n">
        <v>0.3786857142857143</v>
      </c>
      <c r="I1037" s="132" t="n"/>
      <c r="J1037" s="132" t="n"/>
      <c r="K1037" s="132" t="n"/>
      <c r="L1037" s="133" t="n">
        <v>0.3599334319526627</v>
      </c>
    </row>
    <row r="1038">
      <c r="A1038" s="144" t="n"/>
      <c r="B1038" s="142" t="n"/>
      <c r="C1038" s="109" t="inlineStr">
        <is>
          <t>Sum of on_hand</t>
        </is>
      </c>
      <c r="D1038" s="109" t="n">
        <v>18911</v>
      </c>
      <c r="E1038" t="n">
        <v>360</v>
      </c>
      <c r="F1038" t="n">
        <v>45961</v>
      </c>
      <c r="H1038" t="n">
        <v>6549</v>
      </c>
      <c r="I1038" t="n">
        <v>1776</v>
      </c>
      <c r="J1038" t="n">
        <v>0</v>
      </c>
      <c r="K1038" t="n">
        <v>0</v>
      </c>
      <c r="L1038" s="111" t="n">
        <v>73557</v>
      </c>
      <c r="M1038" s="41">
        <f>IFERROR((D1036+E1036+D1038+E1038+D1040+E1040+M1039)/(D1035+E1035),"")</f>
        <v/>
      </c>
      <c r="N1038" s="112">
        <f>IFERROR((F1036+F1038+F1040+N1039)/F1035,"")</f>
        <v/>
      </c>
      <c r="O1038" s="112">
        <f>IFERROR((G1036+H1036+G1038+H1038+G1040+H1040+O1039)/(G1035+H1035),"")</f>
        <v/>
      </c>
      <c r="P1038" s="112">
        <f>IFERROR((I1036+I1038+I1040+P1039)/I1035,"")</f>
        <v/>
      </c>
    </row>
    <row r="1039">
      <c r="A1039" s="144" t="n"/>
      <c r="B1039" s="142" t="n"/>
      <c r="C1039" s="131" t="inlineStr">
        <is>
          <t xml:space="preserve">Sum of Inv+Onhand % </t>
        </is>
      </c>
      <c r="D1039" s="131" t="n">
        <v>0.4461821428571429</v>
      </c>
      <c r="E1039" s="132" t="n"/>
      <c r="F1039" s="132" t="n">
        <v>0.5664832285115304</v>
      </c>
      <c r="G1039" s="132" t="n"/>
      <c r="H1039" s="132" t="n">
        <v>0.4722428571428571</v>
      </c>
      <c r="I1039" s="132" t="n"/>
      <c r="J1039" s="132" t="n"/>
      <c r="K1039" s="132" t="n"/>
      <c r="L1039" s="133" t="n">
        <v>0.4959485946745562</v>
      </c>
      <c r="M1039" s="102" t="n"/>
      <c r="N1039" s="102" t="n"/>
      <c r="O1039" s="102" t="n"/>
      <c r="P1039" s="102" t="n"/>
    </row>
    <row r="1040">
      <c r="A1040" s="144" t="n"/>
      <c r="B1040" s="142" t="n"/>
      <c r="C1040" s="109" t="inlineStr">
        <is>
          <t>Sum of in_transit</t>
        </is>
      </c>
      <c r="D1040" s="109" t="n">
        <v>15888</v>
      </c>
      <c r="E1040" t="n">
        <v>4992</v>
      </c>
      <c r="F1040" t="n">
        <v>13200</v>
      </c>
      <c r="H1040" t="n">
        <v>9408</v>
      </c>
      <c r="I1040" t="n">
        <v>0</v>
      </c>
      <c r="J1040" t="n">
        <v>0</v>
      </c>
      <c r="K1040" t="n">
        <v>0</v>
      </c>
      <c r="L1040" s="111" t="n">
        <v>43488</v>
      </c>
    </row>
    <row r="1041">
      <c r="A1041" s="144" t="n"/>
      <c r="B1041" s="142" t="n"/>
      <c r="C1041" s="151" t="inlineStr">
        <is>
          <t>Sum of coverage with Intransit %</t>
        </is>
      </c>
      <c r="D1041" s="151" t="n">
        <v>0.502925</v>
      </c>
      <c r="E1041" s="152" t="n"/>
      <c r="F1041" s="152" t="n">
        <v>0.6356656184486373</v>
      </c>
      <c r="G1041" s="152" t="n"/>
      <c r="H1041" s="152" t="n">
        <v>0.6066428571428572</v>
      </c>
      <c r="I1041" s="152" t="n"/>
      <c r="J1041" s="152" t="n"/>
      <c r="K1041" s="152" t="n"/>
      <c r="L1041" s="153" t="n">
        <v>0.5763627958579882</v>
      </c>
      <c r="M1041" s="41">
        <f>IFERROR((D1036+E1036+D1038+E1038+D1040+E1040+M1042)/(D1035+E1035),"")</f>
        <v/>
      </c>
      <c r="N1041" s="112">
        <f>IFERROR((F1036+F1038+F1040+N1042)/F1035,"")</f>
        <v/>
      </c>
      <c r="O1041" s="112">
        <f>IFERROR((G1036+H1036+G1038+H1038+G1040+H1040+O1042)/(G1035+H1035),"")</f>
        <v/>
      </c>
      <c r="P1041" s="112">
        <f>IFERROR((I1036+I1038+I1040+P1042)/I1035,"")</f>
        <v/>
      </c>
    </row>
    <row r="1042">
      <c r="A1042" s="144" t="n"/>
      <c r="B1042" s="142" t="n"/>
      <c r="C1042" s="113" t="inlineStr">
        <is>
          <t>Sum of Next_month_FC</t>
        </is>
      </c>
      <c r="D1042" s="113" t="n"/>
      <c r="E1042" s="14" t="n"/>
      <c r="F1042" s="14" t="n"/>
      <c r="G1042" s="14" t="n"/>
      <c r="H1042" s="14" t="n"/>
      <c r="I1042" s="14" t="n"/>
      <c r="J1042" s="14" t="n"/>
      <c r="K1042" s="14" t="n"/>
      <c r="L1042" s="114" t="n"/>
      <c r="M1042" s="102">
        <f>SUMIF(Working!$A:$A,$A1035,Working!AF:AF)-SUMIF(Working!$A:$A,$A1035,Working!P:P)</f>
        <v/>
      </c>
      <c r="N1042" s="49">
        <f>SUMIF(Working!$A:$A,$A1035,Working!AG:AG)-SUMIF(Working!$A:$A,$A1035,Working!S:S)</f>
        <v/>
      </c>
      <c r="O1042" s="49">
        <f>SUMIF(Working!$A:$A,$A1035,Working!AH:AH)-SUMIF(Working!$A:$A,$A1035,Working!R:R)</f>
        <v/>
      </c>
      <c r="P1042" s="49">
        <f>SUMIF(Working!$A:$A,$A1035,Working!AI:AI)-SUMIF(Working!$A:$A,$A1035,Working!Q:Q)</f>
        <v/>
      </c>
    </row>
    <row r="1043">
      <c r="A1043" s="144" t="n"/>
      <c r="B1043" s="142" t="n"/>
      <c r="C1043" s="109" t="inlineStr">
        <is>
          <t>Sum of Closing estimate</t>
        </is>
      </c>
      <c r="D1043" s="109" t="n">
        <v>-139181</v>
      </c>
      <c r="E1043" t="n">
        <v>5352</v>
      </c>
      <c r="F1043" t="n">
        <v>-69515</v>
      </c>
      <c r="G1043" t="n">
        <v>0</v>
      </c>
      <c r="H1043" t="n">
        <v>-27535</v>
      </c>
      <c r="I1043" t="n">
        <v>1776</v>
      </c>
      <c r="J1043" t="n">
        <v>0</v>
      </c>
      <c r="K1043" t="n">
        <v>0</v>
      </c>
      <c r="L1043" s="111" t="n">
        <v>-229103</v>
      </c>
      <c r="M1043" s="130" t="n"/>
      <c r="N1043" s="130" t="n"/>
      <c r="O1043" s="130" t="n"/>
      <c r="P1043" s="130" t="n"/>
      <c r="Q1043" s="130" t="n"/>
      <c r="R1043" s="130" t="n"/>
    </row>
    <row r="1044">
      <c r="A1044" s="144" t="n"/>
      <c r="B1044" s="142" t="n"/>
      <c r="C1044" s="131" t="inlineStr">
        <is>
          <t>Sum of Next month coverage%</t>
        </is>
      </c>
      <c r="D1044" s="131" t="n"/>
      <c r="E1044" s="132" t="n"/>
      <c r="F1044" s="132" t="n"/>
      <c r="G1044" s="132" t="n"/>
      <c r="H1044" s="132" t="n"/>
      <c r="I1044" s="132" t="n"/>
      <c r="J1044" s="132" t="n"/>
      <c r="K1044" s="132" t="n"/>
      <c r="L1044" s="133" t="n"/>
    </row>
    <row r="1045">
      <c r="A1045" s="143" t="n">
        <v>1608153</v>
      </c>
      <c r="B1045" s="141" t="inlineStr">
        <is>
          <t>Cibaca 40+30</t>
        </is>
      </c>
      <c r="C1045" s="138" t="inlineStr">
        <is>
          <t>Sum of forecast</t>
        </is>
      </c>
      <c r="D1045" s="138" t="n">
        <v>0</v>
      </c>
      <c r="E1045" s="139" t="n">
        <v>0</v>
      </c>
      <c r="F1045" s="139" t="n">
        <v>50000</v>
      </c>
      <c r="G1045" s="139" t="n"/>
      <c r="H1045" s="139" t="n">
        <v>30000</v>
      </c>
      <c r="I1045" s="139" t="n">
        <v>0</v>
      </c>
      <c r="J1045" s="139" t="n">
        <v>0</v>
      </c>
      <c r="K1045" s="139" t="n">
        <v>0</v>
      </c>
      <c r="L1045" s="140" t="n">
        <v>80000</v>
      </c>
      <c r="M1045" s="102">
        <f>(D1045+E1045)*Q1045</f>
        <v/>
      </c>
      <c r="N1045" s="104">
        <f>F1045*Q1045</f>
        <v/>
      </c>
      <c r="O1045" s="104">
        <f>(G1045+H1045)*Q1045</f>
        <v/>
      </c>
      <c r="P1045" s="104">
        <f>I1045*Q1045</f>
        <v/>
      </c>
      <c r="Q1045" s="14">
        <f>(J1046+J1048+J1050+R1045)/J1045</f>
        <v/>
      </c>
      <c r="R1045" s="14" t="n">
        <v>20</v>
      </c>
    </row>
    <row r="1046">
      <c r="A1046" s="144" t="n"/>
      <c r="B1046" s="142" t="n"/>
      <c r="C1046" s="109" t="inlineStr">
        <is>
          <t>Sum of invoice</t>
        </is>
      </c>
      <c r="D1046" s="109" t="n">
        <v>936</v>
      </c>
      <c r="E1046" t="n">
        <v>0</v>
      </c>
      <c r="F1046" t="n">
        <v>12628</v>
      </c>
      <c r="H1046" t="n">
        <v>0</v>
      </c>
      <c r="I1046" t="n">
        <v>0</v>
      </c>
      <c r="J1046" t="n">
        <v>0</v>
      </c>
      <c r="K1046" t="n">
        <v>0</v>
      </c>
      <c r="L1046" s="111" t="n">
        <v>13564</v>
      </c>
      <c r="M1046" s="102">
        <f>M1045-(D1046+E1046+D1048+E1048+D1050+E1050)</f>
        <v/>
      </c>
      <c r="N1046" s="104">
        <f>N1045-(F1046+F1048+F1050)</f>
        <v/>
      </c>
      <c r="O1046" s="104">
        <f>O1045-(G1046+H1046+G1048+H1048+G1050+H1050)</f>
        <v/>
      </c>
      <c r="P1046" s="104">
        <f>P1045-(I1046+I1048+I1050)</f>
        <v/>
      </c>
      <c r="Q1046" s="14" t="n"/>
      <c r="R1046" s="14" t="n"/>
    </row>
    <row r="1047">
      <c r="A1047" s="144" t="n"/>
      <c r="B1047" s="142" t="n"/>
      <c r="C1047" s="131" t="inlineStr">
        <is>
          <t>Sum of Billing % of FC</t>
        </is>
      </c>
      <c r="D1047" s="131" t="n"/>
      <c r="E1047" s="132" t="n"/>
      <c r="F1047" s="132" t="n">
        <v>0.25256</v>
      </c>
      <c r="G1047" s="132" t="n"/>
      <c r="H1047" s="132" t="n">
        <v>0</v>
      </c>
      <c r="I1047" s="132" t="n"/>
      <c r="J1047" s="132" t="n"/>
      <c r="K1047" s="132" t="n"/>
      <c r="L1047" s="133" t="n">
        <v>0.16955</v>
      </c>
    </row>
    <row r="1048">
      <c r="A1048" s="144" t="n"/>
      <c r="B1048" s="142" t="n"/>
      <c r="C1048" s="109" t="inlineStr">
        <is>
          <t>Sum of on_hand</t>
        </is>
      </c>
      <c r="D1048" s="109" t="n">
        <v>43</v>
      </c>
      <c r="E1048" t="n">
        <v>0</v>
      </c>
      <c r="F1048" t="n">
        <v>26632</v>
      </c>
      <c r="H1048" t="n">
        <v>11442</v>
      </c>
      <c r="I1048" t="n">
        <v>0</v>
      </c>
      <c r="J1048" t="n">
        <v>0</v>
      </c>
      <c r="K1048" t="n">
        <v>0</v>
      </c>
      <c r="L1048" s="111" t="n">
        <v>38117</v>
      </c>
      <c r="M1048" s="41">
        <f>IFERROR((D1046+E1046+D1048+E1048+D1050+E1050+M1049)/(D1045+E1045),"")</f>
        <v/>
      </c>
      <c r="N1048" s="112">
        <f>IFERROR((F1046+F1048+F1050+N1049)/F1045,"")</f>
        <v/>
      </c>
      <c r="O1048" s="112">
        <f>IFERROR((G1046+H1046+G1048+H1048+G1050+H1050+O1049)/(G1045+H1045),"")</f>
        <v/>
      </c>
      <c r="P1048" s="112">
        <f>IFERROR((I1046+I1048+I1050+P1049)/I1045,"")</f>
        <v/>
      </c>
    </row>
    <row r="1049">
      <c r="A1049" s="144" t="n"/>
      <c r="B1049" s="142" t="n"/>
      <c r="C1049" s="131" t="inlineStr">
        <is>
          <t xml:space="preserve">Sum of Inv+Onhand % </t>
        </is>
      </c>
      <c r="D1049" s="131" t="n"/>
      <c r="E1049" s="132" t="n"/>
      <c r="F1049" s="132" t="n">
        <v>0.7852</v>
      </c>
      <c r="G1049" s="132" t="n"/>
      <c r="H1049" s="132" t="n">
        <v>0.3814</v>
      </c>
      <c r="I1049" s="132" t="n"/>
      <c r="J1049" s="132" t="n"/>
      <c r="K1049" s="132" t="n"/>
      <c r="L1049" s="133" t="n">
        <v>0.6460125</v>
      </c>
      <c r="M1049" s="102" t="n"/>
      <c r="N1049" s="102" t="n"/>
      <c r="O1049" s="102" t="n"/>
      <c r="P1049" s="102" t="n"/>
    </row>
    <row r="1050">
      <c r="A1050" s="144" t="n"/>
      <c r="B1050" s="142" t="n"/>
      <c r="C1050" s="109" t="inlineStr">
        <is>
          <t>Sum of in_transit</t>
        </is>
      </c>
      <c r="D1050" s="109" t="n">
        <v>0</v>
      </c>
      <c r="E1050" t="n">
        <v>0</v>
      </c>
      <c r="F1050" t="n">
        <v>17208</v>
      </c>
      <c r="H1050" t="n">
        <v>5670</v>
      </c>
      <c r="I1050" t="n">
        <v>0</v>
      </c>
      <c r="J1050" t="n">
        <v>0</v>
      </c>
      <c r="K1050" t="n">
        <v>0</v>
      </c>
      <c r="L1050" s="111" t="n">
        <v>22878</v>
      </c>
    </row>
    <row r="1051">
      <c r="A1051" s="144" t="n"/>
      <c r="B1051" s="142" t="n"/>
      <c r="C1051" s="151" t="inlineStr">
        <is>
          <t>Sum of coverage with Intransit %</t>
        </is>
      </c>
      <c r="D1051" s="151" t="n"/>
      <c r="E1051" s="152" t="n"/>
      <c r="F1051" s="152" t="n">
        <v>1.12936</v>
      </c>
      <c r="G1051" s="152" t="n"/>
      <c r="H1051" s="152" t="n">
        <v>0.5704</v>
      </c>
      <c r="I1051" s="152" t="n"/>
      <c r="J1051" s="152" t="n"/>
      <c r="K1051" s="152" t="n"/>
      <c r="L1051" s="153" t="n">
        <v>0.9319875</v>
      </c>
      <c r="M1051" s="41">
        <f>IFERROR((D1046+E1046+D1048+E1048+D1050+E1050+M1052)/(D1045+E1045),"")</f>
        <v/>
      </c>
      <c r="N1051" s="112">
        <f>IFERROR((F1046+F1048+F1050+N1052)/F1045,"")</f>
        <v/>
      </c>
      <c r="O1051" s="112">
        <f>IFERROR((G1046+H1046+G1048+H1048+G1050+H1050+O1052)/(G1045+H1045),"")</f>
        <v/>
      </c>
      <c r="P1051" s="112">
        <f>IFERROR((I1046+I1048+I1050+P1052)/I1045,"")</f>
        <v/>
      </c>
    </row>
    <row r="1052">
      <c r="A1052" s="144" t="n"/>
      <c r="B1052" s="142" t="n"/>
      <c r="C1052" s="113" t="inlineStr">
        <is>
          <t>Sum of Next_month_FC</t>
        </is>
      </c>
      <c r="D1052" s="113" t="n"/>
      <c r="E1052" s="14" t="n"/>
      <c r="F1052" s="14" t="n"/>
      <c r="G1052" s="14" t="n"/>
      <c r="H1052" s="14" t="n"/>
      <c r="I1052" s="14" t="n"/>
      <c r="J1052" s="14" t="n"/>
      <c r="K1052" s="14" t="n"/>
      <c r="L1052" s="114" t="n"/>
      <c r="M1052" s="102">
        <f>SUMIF(Working!$A:$A,$A1045,Working!AF:AF)-SUMIF(Working!$A:$A,$A1045,Working!P:P)</f>
        <v/>
      </c>
      <c r="N1052" s="49">
        <f>SUMIF(Working!$A:$A,$A1045,Working!AG:AG)-SUMIF(Working!$A:$A,$A1045,Working!S:S)</f>
        <v/>
      </c>
      <c r="O1052" s="49">
        <f>SUMIF(Working!$A:$A,$A1045,Working!AH:AH)-SUMIF(Working!$A:$A,$A1045,Working!R:R)</f>
        <v/>
      </c>
      <c r="P1052" s="49">
        <f>SUMIF(Working!$A:$A,$A1045,Working!AI:AI)-SUMIF(Working!$A:$A,$A1045,Working!Q:Q)</f>
        <v/>
      </c>
    </row>
    <row r="1053">
      <c r="A1053" s="144" t="n"/>
      <c r="B1053" s="142" t="n"/>
      <c r="C1053" s="109" t="inlineStr">
        <is>
          <t>Sum of Closing estimate</t>
        </is>
      </c>
      <c r="D1053" s="109" t="n">
        <v>979</v>
      </c>
      <c r="E1053" t="n">
        <v>0</v>
      </c>
      <c r="F1053" t="n">
        <v>6468</v>
      </c>
      <c r="G1053" t="n">
        <v>0</v>
      </c>
      <c r="H1053" t="n">
        <v>-12888</v>
      </c>
      <c r="I1053" t="n">
        <v>0</v>
      </c>
      <c r="J1053" t="n">
        <v>0</v>
      </c>
      <c r="K1053" t="n">
        <v>0</v>
      </c>
      <c r="L1053" s="111" t="n">
        <v>-5441</v>
      </c>
      <c r="M1053" s="130" t="n"/>
      <c r="N1053" s="130" t="n"/>
      <c r="O1053" s="130" t="n"/>
      <c r="P1053" s="130" t="n"/>
      <c r="Q1053" s="130" t="n"/>
      <c r="R1053" s="130" t="n"/>
    </row>
    <row r="1054">
      <c r="A1054" s="144" t="n"/>
      <c r="B1054" s="142" t="n"/>
      <c r="C1054" s="131" t="inlineStr">
        <is>
          <t>Sum of Next month coverage%</t>
        </is>
      </c>
      <c r="D1054" s="131" t="n"/>
      <c r="E1054" s="132" t="n"/>
      <c r="F1054" s="132" t="n"/>
      <c r="G1054" s="132" t="n"/>
      <c r="H1054" s="132" t="n"/>
      <c r="I1054" s="132" t="n"/>
      <c r="J1054" s="132" t="n"/>
      <c r="K1054" s="132" t="n"/>
      <c r="L1054" s="133" t="n"/>
    </row>
    <row r="1055">
      <c r="A1055" s="143" t="n">
        <v>1608180</v>
      </c>
      <c r="B1055" s="141" t="inlineStr">
        <is>
          <t>Cib 123 400</t>
        </is>
      </c>
      <c r="C1055" s="138" t="inlineStr">
        <is>
          <t>Sum of forecast</t>
        </is>
      </c>
      <c r="D1055" s="138" t="n">
        <v>0</v>
      </c>
      <c r="E1055" s="139" t="n">
        <v>0</v>
      </c>
      <c r="F1055" s="139" t="n">
        <v>0</v>
      </c>
      <c r="G1055" s="139" t="n"/>
      <c r="H1055" s="139" t="n">
        <v>0</v>
      </c>
      <c r="I1055" s="139" t="n">
        <v>0</v>
      </c>
      <c r="J1055" s="139" t="n">
        <v>0</v>
      </c>
      <c r="K1055" s="139" t="n"/>
      <c r="L1055" s="140" t="n">
        <v>0</v>
      </c>
      <c r="M1055" s="102">
        <f>(D1055+E1055)*Q1055</f>
        <v/>
      </c>
      <c r="N1055" s="104">
        <f>F1055*Q1055</f>
        <v/>
      </c>
      <c r="O1055" s="104">
        <f>(G1055+H1055)*Q1055</f>
        <v/>
      </c>
      <c r="P1055" s="104">
        <f>I1055*Q1055</f>
        <v/>
      </c>
      <c r="Q1055" s="14">
        <f>(J1056+J1058+J1060+R1055)/J1055</f>
        <v/>
      </c>
      <c r="R1055" s="14" t="n">
        <v>20</v>
      </c>
    </row>
    <row r="1056">
      <c r="A1056" s="144" t="n"/>
      <c r="B1056" s="142" t="n"/>
      <c r="C1056" s="109" t="inlineStr">
        <is>
          <t>Sum of invoice</t>
        </is>
      </c>
      <c r="D1056" s="109" t="n">
        <v>0</v>
      </c>
      <c r="E1056" t="n">
        <v>0</v>
      </c>
      <c r="F1056" t="n">
        <v>0</v>
      </c>
      <c r="H1056" t="n">
        <v>0</v>
      </c>
      <c r="I1056" t="n">
        <v>0</v>
      </c>
      <c r="J1056" t="n">
        <v>0</v>
      </c>
      <c r="L1056" s="111" t="n">
        <v>0</v>
      </c>
      <c r="M1056" s="102">
        <f>M1055-(D1056+E1056+D1058+E1058+D1060+E1060)</f>
        <v/>
      </c>
      <c r="N1056" s="104">
        <f>N1055-(F1056+F1058+F1060)</f>
        <v/>
      </c>
      <c r="O1056" s="104">
        <f>O1055-(G1056+H1056+G1058+H1058+G1060+H1060)</f>
        <v/>
      </c>
      <c r="P1056" s="104">
        <f>P1055-(I1056+I1058+I1060)</f>
        <v/>
      </c>
      <c r="Q1056" s="14" t="n"/>
      <c r="R1056" s="14" t="n"/>
    </row>
    <row r="1057">
      <c r="A1057" s="144" t="n"/>
      <c r="B1057" s="142" t="n"/>
      <c r="C1057" s="131" t="inlineStr">
        <is>
          <t>Sum of Billing % of FC</t>
        </is>
      </c>
      <c r="D1057" s="131" t="n"/>
      <c r="E1057" s="132" t="n"/>
      <c r="F1057" s="132" t="n"/>
      <c r="G1057" s="132" t="n"/>
      <c r="H1057" s="132" t="n"/>
      <c r="I1057" s="132" t="n"/>
      <c r="J1057" s="132" t="n"/>
      <c r="K1057" s="132" t="n"/>
      <c r="L1057" s="133" t="n"/>
    </row>
    <row r="1058">
      <c r="A1058" s="144" t="n"/>
      <c r="B1058" s="142" t="n"/>
      <c r="C1058" s="109" t="inlineStr">
        <is>
          <t>Sum of on_hand</t>
        </is>
      </c>
      <c r="D1058" s="109" t="n">
        <v>0</v>
      </c>
      <c r="E1058" t="n">
        <v>0</v>
      </c>
      <c r="F1058" t="n">
        <v>0</v>
      </c>
      <c r="H1058" t="n">
        <v>0</v>
      </c>
      <c r="I1058" t="n">
        <v>0</v>
      </c>
      <c r="J1058" t="n">
        <v>0</v>
      </c>
      <c r="L1058" s="111" t="n">
        <v>0</v>
      </c>
      <c r="M1058" s="41">
        <f>IFERROR((D1056+E1056+D1058+E1058+D1060+E1060+M1059)/(D1055+E1055),"")</f>
        <v/>
      </c>
      <c r="N1058" s="112">
        <f>IFERROR((F1056+F1058+F1060+N1059)/F1055,"")</f>
        <v/>
      </c>
      <c r="O1058" s="112">
        <f>IFERROR((G1056+H1056+G1058+H1058+G1060+H1060+O1059)/(G1055+H1055),"")</f>
        <v/>
      </c>
      <c r="P1058" s="112">
        <f>IFERROR((I1056+I1058+I1060+P1059)/I1055,"")</f>
        <v/>
      </c>
    </row>
    <row r="1059">
      <c r="A1059" s="144" t="n"/>
      <c r="B1059" s="142" t="n"/>
      <c r="C1059" s="131" t="inlineStr">
        <is>
          <t xml:space="preserve">Sum of Inv+Onhand % </t>
        </is>
      </c>
      <c r="D1059" s="131" t="n"/>
      <c r="E1059" s="132" t="n"/>
      <c r="F1059" s="132" t="n"/>
      <c r="G1059" s="132" t="n"/>
      <c r="H1059" s="132" t="n"/>
      <c r="I1059" s="132" t="n"/>
      <c r="J1059" s="132" t="n"/>
      <c r="K1059" s="132" t="n"/>
      <c r="L1059" s="133" t="n"/>
      <c r="M1059" s="102" t="n"/>
      <c r="N1059" s="102" t="n"/>
      <c r="O1059" s="102" t="n"/>
      <c r="P1059" s="102" t="n"/>
    </row>
    <row r="1060">
      <c r="A1060" s="144" t="n"/>
      <c r="B1060" s="142" t="n"/>
      <c r="C1060" s="109" t="inlineStr">
        <is>
          <t>Sum of in_transit</t>
        </is>
      </c>
      <c r="D1060" s="109" t="n">
        <v>0</v>
      </c>
      <c r="E1060" t="n">
        <v>0</v>
      </c>
      <c r="F1060" t="n">
        <v>0</v>
      </c>
      <c r="H1060" t="n">
        <v>0</v>
      </c>
      <c r="I1060" t="n">
        <v>0</v>
      </c>
      <c r="J1060" t="n">
        <v>0</v>
      </c>
      <c r="L1060" s="111" t="n">
        <v>0</v>
      </c>
    </row>
    <row r="1061">
      <c r="A1061" s="144" t="n"/>
      <c r="B1061" s="142" t="n"/>
      <c r="C1061" s="151" t="inlineStr">
        <is>
          <t>Sum of coverage with Intransit %</t>
        </is>
      </c>
      <c r="D1061" s="151" t="n"/>
      <c r="E1061" s="152" t="n"/>
      <c r="F1061" s="152" t="n"/>
      <c r="G1061" s="152" t="n"/>
      <c r="H1061" s="152" t="n"/>
      <c r="I1061" s="152" t="n"/>
      <c r="J1061" s="152" t="n"/>
      <c r="K1061" s="152" t="n"/>
      <c r="L1061" s="153" t="n"/>
      <c r="M1061" s="41">
        <f>IFERROR((D1056+E1056+D1058+E1058+D1060+E1060+M1062)/(D1055+E1055),"")</f>
        <v/>
      </c>
      <c r="N1061" s="112">
        <f>IFERROR((F1056+F1058+F1060+N1062)/F1055,"")</f>
        <v/>
      </c>
      <c r="O1061" s="112">
        <f>IFERROR((G1056+H1056+G1058+H1058+G1060+H1060+O1062)/(G1055+H1055),"")</f>
        <v/>
      </c>
      <c r="P1061" s="112">
        <f>IFERROR((I1056+I1058+I1060+P1062)/I1055,"")</f>
        <v/>
      </c>
    </row>
    <row r="1062">
      <c r="A1062" s="144" t="n"/>
      <c r="B1062" s="142" t="n"/>
      <c r="C1062" s="113" t="inlineStr">
        <is>
          <t>Sum of Next_month_FC</t>
        </is>
      </c>
      <c r="D1062" s="113" t="n"/>
      <c r="E1062" s="14" t="n"/>
      <c r="F1062" s="14" t="n"/>
      <c r="G1062" s="14" t="n"/>
      <c r="H1062" s="14" t="n"/>
      <c r="I1062" s="14" t="n"/>
      <c r="J1062" s="14" t="n"/>
      <c r="K1062" s="14" t="n"/>
      <c r="L1062" s="114" t="n"/>
      <c r="M1062" s="102">
        <f>SUMIF(Working!$A:$A,$A1055,Working!AF:AF)-SUMIF(Working!$A:$A,$A1055,Working!P:P)</f>
        <v/>
      </c>
      <c r="N1062" s="49">
        <f>SUMIF(Working!$A:$A,$A1055,Working!AG:AG)-SUMIF(Working!$A:$A,$A1055,Working!S:S)</f>
        <v/>
      </c>
      <c r="O1062" s="49">
        <f>SUMIF(Working!$A:$A,$A1055,Working!AH:AH)-SUMIF(Working!$A:$A,$A1055,Working!R:R)</f>
        <v/>
      </c>
      <c r="P1062" s="49">
        <f>SUMIF(Working!$A:$A,$A1055,Working!AI:AI)-SUMIF(Working!$A:$A,$A1055,Working!Q:Q)</f>
        <v/>
      </c>
    </row>
    <row r="1063">
      <c r="A1063" s="144" t="n"/>
      <c r="B1063" s="142" t="n"/>
      <c r="C1063" s="109" t="inlineStr">
        <is>
          <t>Sum of Closing estimate</t>
        </is>
      </c>
      <c r="D1063" s="109" t="n">
        <v>0</v>
      </c>
      <c r="E1063" t="n">
        <v>0</v>
      </c>
      <c r="F1063" t="n">
        <v>0</v>
      </c>
      <c r="G1063" t="n">
        <v>0</v>
      </c>
      <c r="H1063" t="n">
        <v>0</v>
      </c>
      <c r="I1063" t="n">
        <v>0</v>
      </c>
      <c r="J1063" t="n">
        <v>0</v>
      </c>
      <c r="K1063" t="n">
        <v>0</v>
      </c>
      <c r="L1063" s="111" t="n">
        <v>0</v>
      </c>
      <c r="M1063" s="130" t="n"/>
      <c r="N1063" s="130" t="n"/>
      <c r="O1063" s="130" t="n"/>
      <c r="P1063" s="130" t="n"/>
      <c r="Q1063" s="130" t="n"/>
      <c r="R1063" s="130" t="n"/>
    </row>
    <row r="1064">
      <c r="A1064" s="144" t="n"/>
      <c r="B1064" s="142" t="n"/>
      <c r="C1064" s="131" t="inlineStr">
        <is>
          <t>Sum of Next month coverage%</t>
        </is>
      </c>
      <c r="D1064" s="131" t="n"/>
      <c r="E1064" s="132" t="n"/>
      <c r="F1064" s="132" t="n"/>
      <c r="G1064" s="132" t="n"/>
      <c r="H1064" s="132" t="n"/>
      <c r="I1064" s="132" t="n"/>
      <c r="J1064" s="132" t="n"/>
      <c r="K1064" s="132" t="n"/>
      <c r="L1064" s="133" t="n"/>
    </row>
    <row r="1065">
      <c r="A1065" s="143" t="n">
        <v>1608190</v>
      </c>
      <c r="B1065" s="141" t="inlineStr">
        <is>
          <t>Cibaca123 190 G</t>
        </is>
      </c>
      <c r="C1065" s="138" t="inlineStr">
        <is>
          <t>Sum of forecast</t>
        </is>
      </c>
      <c r="D1065" s="138" t="n">
        <v>15000</v>
      </c>
      <c r="E1065" s="139" t="n">
        <v>0</v>
      </c>
      <c r="F1065" s="139" t="n">
        <v>3000</v>
      </c>
      <c r="G1065" s="139" t="n"/>
      <c r="H1065" s="139" t="n">
        <v>6282</v>
      </c>
      <c r="I1065" s="139" t="n">
        <v>0</v>
      </c>
      <c r="J1065" s="139" t="n">
        <v>62179</v>
      </c>
      <c r="K1065" s="139" t="n">
        <v>0</v>
      </c>
      <c r="L1065" s="140" t="n">
        <v>86461</v>
      </c>
      <c r="M1065" s="102">
        <f>(D1065+E1065)*Q1065</f>
        <v/>
      </c>
      <c r="N1065" s="104">
        <f>F1065*Q1065</f>
        <v/>
      </c>
      <c r="O1065" s="104">
        <f>(G1065+H1065)*Q1065</f>
        <v/>
      </c>
      <c r="P1065" s="104">
        <f>I1065*Q1065</f>
        <v/>
      </c>
      <c r="Q1065" s="14">
        <f>(J1066+J1068+J1070+R1065)/J1065</f>
        <v/>
      </c>
      <c r="R1065" s="14" t="n">
        <v>20</v>
      </c>
    </row>
    <row r="1066">
      <c r="A1066" s="144" t="n"/>
      <c r="B1066" s="142" t="n"/>
      <c r="C1066" s="109" t="inlineStr">
        <is>
          <t>Sum of invoice</t>
        </is>
      </c>
      <c r="D1066" s="109" t="n">
        <v>4374</v>
      </c>
      <c r="E1066" t="n">
        <v>0</v>
      </c>
      <c r="F1066" t="n">
        <v>1146</v>
      </c>
      <c r="H1066" t="n">
        <v>2364</v>
      </c>
      <c r="I1066" t="n">
        <v>0</v>
      </c>
      <c r="J1066" t="n">
        <v>22763</v>
      </c>
      <c r="K1066" t="n">
        <v>0</v>
      </c>
      <c r="L1066" s="111" t="n">
        <v>30647</v>
      </c>
      <c r="M1066" s="102">
        <f>M1065-(D1066+E1066+D1068+E1068+D1070+E1070)</f>
        <v/>
      </c>
      <c r="N1066" s="104">
        <f>N1065-(F1066+F1068+F1070)</f>
        <v/>
      </c>
      <c r="O1066" s="104">
        <f>O1065-(G1066+H1066+G1068+H1068+G1070+H1070)</f>
        <v/>
      </c>
      <c r="P1066" s="104">
        <f>P1065-(I1066+I1068+I1070)</f>
        <v/>
      </c>
      <c r="Q1066" s="14" t="n"/>
      <c r="R1066" s="14" t="n"/>
    </row>
    <row r="1067">
      <c r="A1067" s="144" t="n"/>
      <c r="B1067" s="142" t="n"/>
      <c r="C1067" s="131" t="inlineStr">
        <is>
          <t>Sum of Billing % of FC</t>
        </is>
      </c>
      <c r="D1067" s="131" t="n">
        <v>0.2916</v>
      </c>
      <c r="E1067" s="132" t="n"/>
      <c r="F1067" s="132" t="n">
        <v>0.382</v>
      </c>
      <c r="G1067" s="132" t="n"/>
      <c r="H1067" s="132" t="n">
        <v>0.3763132760267431</v>
      </c>
      <c r="I1067" s="132" t="n"/>
      <c r="J1067" s="132" t="n">
        <v>0.3660882291448881</v>
      </c>
      <c r="K1067" s="132" t="n"/>
      <c r="L1067" s="133" t="n">
        <v>0.3544603925469287</v>
      </c>
    </row>
    <row r="1068">
      <c r="A1068" s="144" t="n"/>
      <c r="B1068" s="142" t="n"/>
      <c r="C1068" s="109" t="inlineStr">
        <is>
          <t>Sum of on_hand</t>
        </is>
      </c>
      <c r="D1068" s="109" t="n">
        <v>4140</v>
      </c>
      <c r="E1068" t="n">
        <v>0</v>
      </c>
      <c r="F1068" t="n">
        <v>564</v>
      </c>
      <c r="H1068" t="n">
        <v>1932</v>
      </c>
      <c r="I1068" t="n">
        <v>258</v>
      </c>
      <c r="J1068" t="n">
        <v>18781</v>
      </c>
      <c r="K1068" t="n">
        <v>14052</v>
      </c>
      <c r="L1068" s="111" t="n">
        <v>39727</v>
      </c>
      <c r="M1068" s="41">
        <f>IFERROR((D1066+E1066+D1068+E1068+D1070+E1070+M1069)/(D1065+E1065),"")</f>
        <v/>
      </c>
      <c r="N1068" s="112">
        <f>IFERROR((F1066+F1068+F1070+N1069)/F1065,"")</f>
        <v/>
      </c>
      <c r="O1068" s="112">
        <f>IFERROR((G1066+H1066+G1068+H1068+G1070+H1070+O1069)/(G1065+H1065),"")</f>
        <v/>
      </c>
      <c r="P1068" s="112">
        <f>IFERROR((I1066+I1068+I1070+P1069)/I1065,"")</f>
        <v/>
      </c>
    </row>
    <row r="1069">
      <c r="A1069" s="144" t="n"/>
      <c r="B1069" s="142" t="n"/>
      <c r="C1069" s="131" t="inlineStr">
        <is>
          <t xml:space="preserve">Sum of Inv+Onhand % </t>
        </is>
      </c>
      <c r="D1069" s="131" t="n">
        <v>0.5676</v>
      </c>
      <c r="E1069" s="132" t="n"/>
      <c r="F1069" s="132" t="n">
        <v>0.57</v>
      </c>
      <c r="G1069" s="132" t="n"/>
      <c r="H1069" s="132" t="n">
        <v>0.6838586437440306</v>
      </c>
      <c r="I1069" s="132" t="n"/>
      <c r="J1069" s="132" t="n">
        <v>0.6681355441547789</v>
      </c>
      <c r="K1069" s="132" t="n"/>
      <c r="L1069" s="133" t="n">
        <v>0.8139392327176415</v>
      </c>
      <c r="M1069" s="102" t="n"/>
      <c r="N1069" s="102" t="n"/>
      <c r="O1069" s="102" t="n"/>
      <c r="P1069" s="102" t="n"/>
    </row>
    <row r="1070">
      <c r="A1070" s="144" t="n"/>
      <c r="B1070" s="142" t="n"/>
      <c r="C1070" s="109" t="inlineStr">
        <is>
          <t>Sum of in_transit</t>
        </is>
      </c>
      <c r="D1070" s="109" t="n">
        <v>276</v>
      </c>
      <c r="E1070" t="n">
        <v>882</v>
      </c>
      <c r="F1070" t="n">
        <v>480</v>
      </c>
      <c r="H1070" t="n">
        <v>0</v>
      </c>
      <c r="I1070" t="n">
        <v>0</v>
      </c>
      <c r="J1070" t="n">
        <v>300</v>
      </c>
      <c r="K1070" t="n">
        <v>0</v>
      </c>
      <c r="L1070" s="111" t="n">
        <v>1938</v>
      </c>
    </row>
    <row r="1071">
      <c r="A1071" s="144" t="n"/>
      <c r="B1071" s="142" t="n"/>
      <c r="C1071" s="151" t="inlineStr">
        <is>
          <t>Sum of coverage with Intransit %</t>
        </is>
      </c>
      <c r="D1071" s="151" t="n">
        <v>0.586</v>
      </c>
      <c r="E1071" s="152" t="n"/>
      <c r="F1071" s="152" t="n">
        <v>0.73</v>
      </c>
      <c r="G1071" s="152" t="n"/>
      <c r="H1071" s="152" t="n">
        <v>0.6838586437440306</v>
      </c>
      <c r="I1071" s="152" t="n"/>
      <c r="J1071" s="152" t="n">
        <v>0.6729603242252208</v>
      </c>
      <c r="K1071" s="152" t="n"/>
      <c r="L1071" s="153" t="n">
        <v>0.8363539630584887</v>
      </c>
      <c r="M1071" s="41">
        <f>IFERROR((D1066+E1066+D1068+E1068+D1070+E1070+M1072)/(D1065+E1065),"")</f>
        <v/>
      </c>
      <c r="N1071" s="112">
        <f>IFERROR((F1066+F1068+F1070+N1072)/F1065,"")</f>
        <v/>
      </c>
      <c r="O1071" s="112">
        <f>IFERROR((G1066+H1066+G1068+H1068+G1070+H1070+O1072)/(G1065+H1065),"")</f>
        <v/>
      </c>
      <c r="P1071" s="112">
        <f>IFERROR((I1066+I1068+I1070+P1072)/I1065,"")</f>
        <v/>
      </c>
    </row>
    <row r="1072">
      <c r="A1072" s="144" t="n"/>
      <c r="B1072" s="142" t="n"/>
      <c r="C1072" s="113" t="inlineStr">
        <is>
          <t>Sum of Next_month_FC</t>
        </is>
      </c>
      <c r="D1072" s="113" t="n"/>
      <c r="E1072" s="14" t="n"/>
      <c r="F1072" s="14" t="n"/>
      <c r="G1072" s="14" t="n"/>
      <c r="H1072" s="14" t="n"/>
      <c r="I1072" s="14" t="n"/>
      <c r="J1072" s="14" t="n"/>
      <c r="K1072" s="14" t="n"/>
      <c r="L1072" s="114" t="n"/>
      <c r="M1072" s="102">
        <f>SUMIF(Working!$A:$A,$A1065,Working!AF:AF)-SUMIF(Working!$A:$A,$A1065,Working!P:P)</f>
        <v/>
      </c>
      <c r="N1072" s="49">
        <f>SUMIF(Working!$A:$A,$A1065,Working!AG:AG)-SUMIF(Working!$A:$A,$A1065,Working!S:S)</f>
        <v/>
      </c>
      <c r="O1072" s="49">
        <f>SUMIF(Working!$A:$A,$A1065,Working!AH:AH)-SUMIF(Working!$A:$A,$A1065,Working!R:R)</f>
        <v/>
      </c>
      <c r="P1072" s="49">
        <f>SUMIF(Working!$A:$A,$A1065,Working!AI:AI)-SUMIF(Working!$A:$A,$A1065,Working!Q:Q)</f>
        <v/>
      </c>
    </row>
    <row r="1073">
      <c r="A1073" s="144" t="n"/>
      <c r="B1073" s="142" t="n"/>
      <c r="C1073" s="109" t="inlineStr">
        <is>
          <t>Sum of Closing estimate</t>
        </is>
      </c>
      <c r="D1073" s="109" t="n">
        <v>-6210</v>
      </c>
      <c r="E1073" t="n">
        <v>882</v>
      </c>
      <c r="F1073" t="n">
        <v>-810</v>
      </c>
      <c r="G1073" t="n">
        <v>0</v>
      </c>
      <c r="H1073" t="n">
        <v>-1986</v>
      </c>
      <c r="I1073" t="n">
        <v>258</v>
      </c>
      <c r="J1073" t="n">
        <v>-20335</v>
      </c>
      <c r="K1073" t="n">
        <v>14052</v>
      </c>
      <c r="L1073" s="111" t="n">
        <v>-14149</v>
      </c>
      <c r="M1073" s="130" t="n"/>
      <c r="N1073" s="130" t="n"/>
      <c r="O1073" s="130" t="n"/>
      <c r="P1073" s="130" t="n"/>
      <c r="Q1073" s="130" t="n"/>
      <c r="R1073" s="130" t="n"/>
    </row>
    <row r="1074">
      <c r="A1074" s="144" t="n"/>
      <c r="B1074" s="142" t="n"/>
      <c r="C1074" s="131" t="inlineStr">
        <is>
          <t>Sum of Next month coverage%</t>
        </is>
      </c>
      <c r="D1074" s="131" t="n"/>
      <c r="E1074" s="132" t="n"/>
      <c r="F1074" s="132" t="n"/>
      <c r="G1074" s="132" t="n"/>
      <c r="H1074" s="132" t="n"/>
      <c r="I1074" s="132" t="n"/>
      <c r="J1074" s="132" t="n"/>
      <c r="K1074" s="132" t="n"/>
      <c r="L1074" s="133" t="n"/>
    </row>
    <row r="1075">
      <c r="A1075" s="143" t="n">
        <v>1608191</v>
      </c>
      <c r="B1075" s="141" t="inlineStr">
        <is>
          <t>Cibaca123 190 G + Tbr</t>
        </is>
      </c>
      <c r="C1075" s="138" t="inlineStr">
        <is>
          <t>Sum of forecast</t>
        </is>
      </c>
      <c r="D1075" s="138" t="n">
        <v>115000</v>
      </c>
      <c r="E1075" s="139" t="n">
        <v>0</v>
      </c>
      <c r="F1075" s="139" t="n">
        <v>117400</v>
      </c>
      <c r="G1075" s="139" t="n"/>
      <c r="H1075" s="139" t="n">
        <v>99944</v>
      </c>
      <c r="I1075" s="139" t="n">
        <v>0</v>
      </c>
      <c r="J1075" s="139" t="n">
        <v>0</v>
      </c>
      <c r="K1075" s="139" t="n">
        <v>0</v>
      </c>
      <c r="L1075" s="140" t="n">
        <v>332344</v>
      </c>
      <c r="M1075" s="102">
        <f>(D1075+E1075)*Q1075</f>
        <v/>
      </c>
      <c r="N1075" s="104">
        <f>F1075*Q1075</f>
        <v/>
      </c>
      <c r="O1075" s="104">
        <f>(G1075+H1075)*Q1075</f>
        <v/>
      </c>
      <c r="P1075" s="104">
        <f>I1075*Q1075</f>
        <v/>
      </c>
      <c r="Q1075" s="14">
        <f>(J1076+J1078+J1080+R1075)/J1075</f>
        <v/>
      </c>
      <c r="R1075" s="14" t="n">
        <v>20</v>
      </c>
    </row>
    <row r="1076">
      <c r="A1076" s="144" t="n"/>
      <c r="B1076" s="142" t="n"/>
      <c r="C1076" s="109" t="inlineStr">
        <is>
          <t>Sum of invoice</t>
        </is>
      </c>
      <c r="D1076" s="109" t="n">
        <v>35976</v>
      </c>
      <c r="E1076" t="n">
        <v>0</v>
      </c>
      <c r="F1076" t="n">
        <v>25961</v>
      </c>
      <c r="H1076" t="n">
        <v>39078</v>
      </c>
      <c r="I1076" t="n">
        <v>0</v>
      </c>
      <c r="J1076" t="n">
        <v>0</v>
      </c>
      <c r="K1076" t="n">
        <v>0</v>
      </c>
      <c r="L1076" s="111" t="n">
        <v>101015</v>
      </c>
      <c r="M1076" s="102">
        <f>M1075-(D1076+E1076+D1078+E1078+D1080+E1080)</f>
        <v/>
      </c>
      <c r="N1076" s="104">
        <f>N1075-(F1076+F1078+F1080)</f>
        <v/>
      </c>
      <c r="O1076" s="104">
        <f>O1075-(G1076+H1076+G1078+H1078+G1080+H1080)</f>
        <v/>
      </c>
      <c r="P1076" s="104">
        <f>P1075-(I1076+I1078+I1080)</f>
        <v/>
      </c>
      <c r="Q1076" s="14" t="n"/>
      <c r="R1076" s="14" t="n"/>
    </row>
    <row r="1077">
      <c r="A1077" s="144" t="n"/>
      <c r="B1077" s="142" t="n"/>
      <c r="C1077" s="131" t="inlineStr">
        <is>
          <t>Sum of Billing % of FC</t>
        </is>
      </c>
      <c r="D1077" s="131" t="n">
        <v>0.3128347826086956</v>
      </c>
      <c r="E1077" s="132" t="n"/>
      <c r="F1077" s="132" t="n">
        <v>0.2211328790459966</v>
      </c>
      <c r="G1077" s="132" t="n"/>
      <c r="H1077" s="132" t="n">
        <v>0.3909989594172737</v>
      </c>
      <c r="I1077" s="132" t="n"/>
      <c r="J1077" s="132" t="n"/>
      <c r="K1077" s="132" t="n"/>
      <c r="L1077" s="133" t="n">
        <v>0.3039471150374311</v>
      </c>
    </row>
    <row r="1078">
      <c r="A1078" s="144" t="n"/>
      <c r="B1078" s="142" t="n"/>
      <c r="C1078" s="109" t="inlineStr">
        <is>
          <t>Sum of on_hand</t>
        </is>
      </c>
      <c r="D1078" s="109" t="n">
        <v>34425</v>
      </c>
      <c r="E1078" t="n">
        <v>9354</v>
      </c>
      <c r="F1078" t="n">
        <v>35408</v>
      </c>
      <c r="H1078" t="n">
        <v>31430</v>
      </c>
      <c r="I1078" t="n">
        <v>6840</v>
      </c>
      <c r="J1078" t="n">
        <v>0</v>
      </c>
      <c r="K1078" t="n">
        <v>0</v>
      </c>
      <c r="L1078" s="111" t="n">
        <v>117457</v>
      </c>
      <c r="M1078" s="41">
        <f>IFERROR((D1076+E1076+D1078+E1078+D1080+E1080+M1079)/(D1075+E1075),"")</f>
        <v/>
      </c>
      <c r="N1078" s="112">
        <f>IFERROR((F1076+F1078+F1080+N1079)/F1075,"")</f>
        <v/>
      </c>
      <c r="O1078" s="112">
        <f>IFERROR((G1076+H1076+G1078+H1078+G1080+H1080+O1079)/(G1075+H1075),"")</f>
        <v/>
      </c>
      <c r="P1078" s="112">
        <f>IFERROR((I1076+I1078+I1080+P1079)/I1075,"")</f>
        <v/>
      </c>
    </row>
    <row r="1079">
      <c r="A1079" s="144" t="n"/>
      <c r="B1079" s="142" t="n"/>
      <c r="C1079" s="131" t="inlineStr">
        <is>
          <t xml:space="preserve">Sum of Inv+Onhand % </t>
        </is>
      </c>
      <c r="D1079" s="131" t="n">
        <v>0.6121826086956522</v>
      </c>
      <c r="E1079" s="132" t="n"/>
      <c r="F1079" s="132" t="n">
        <v>0.5227342419080068</v>
      </c>
      <c r="G1079" s="132" t="n"/>
      <c r="H1079" s="132" t="n">
        <v>0.7054750660369807</v>
      </c>
      <c r="I1079" s="132" t="n"/>
      <c r="J1079" s="132" t="n"/>
      <c r="K1079" s="132" t="n"/>
      <c r="L1079" s="133" t="n">
        <v>0.6573670654502564</v>
      </c>
      <c r="M1079" s="102" t="n"/>
      <c r="N1079" s="102" t="n"/>
      <c r="O1079" s="102" t="n"/>
      <c r="P1079" s="102" t="n"/>
    </row>
    <row r="1080">
      <c r="A1080" s="144" t="n"/>
      <c r="B1080" s="142" t="n"/>
      <c r="C1080" s="109" t="inlineStr">
        <is>
          <t>Sum of in_transit</t>
        </is>
      </c>
      <c r="D1080" s="109" t="n">
        <v>26891</v>
      </c>
      <c r="E1080" t="n">
        <v>0</v>
      </c>
      <c r="F1080" t="n">
        <v>39432</v>
      </c>
      <c r="H1080" t="n">
        <v>2100</v>
      </c>
      <c r="I1080" t="n">
        <v>0</v>
      </c>
      <c r="J1080" t="n">
        <v>0</v>
      </c>
      <c r="K1080" t="n">
        <v>0</v>
      </c>
      <c r="L1080" s="111" t="n">
        <v>68423</v>
      </c>
    </row>
    <row r="1081">
      <c r="A1081" s="144" t="n"/>
      <c r="B1081" s="142" t="n"/>
      <c r="C1081" s="151" t="inlineStr">
        <is>
          <t>Sum of coverage with Intransit %</t>
        </is>
      </c>
      <c r="D1081" s="151" t="n">
        <v>0.8460173913043478</v>
      </c>
      <c r="E1081" s="152" t="n"/>
      <c r="F1081" s="152" t="n">
        <v>0.8586115843270868</v>
      </c>
      <c r="G1081" s="152" t="n"/>
      <c r="H1081" s="152" t="n">
        <v>0.7264868326262707</v>
      </c>
      <c r="I1081" s="152" t="n"/>
      <c r="J1081" s="152" t="n"/>
      <c r="K1081" s="152" t="n"/>
      <c r="L1081" s="153" t="n">
        <v>0.8632471174445755</v>
      </c>
      <c r="M1081" s="41">
        <f>IFERROR((D1076+E1076+D1078+E1078+D1080+E1080+M1082)/(D1075+E1075),"")</f>
        <v/>
      </c>
      <c r="N1081" s="112">
        <f>IFERROR((F1076+F1078+F1080+N1082)/F1075,"")</f>
        <v/>
      </c>
      <c r="O1081" s="112">
        <f>IFERROR((G1076+H1076+G1078+H1078+G1080+H1080+O1082)/(G1075+H1075),"")</f>
        <v/>
      </c>
      <c r="P1081" s="112">
        <f>IFERROR((I1076+I1078+I1080+P1082)/I1075,"")</f>
        <v/>
      </c>
    </row>
    <row r="1082">
      <c r="A1082" s="144" t="n"/>
      <c r="B1082" s="142" t="n"/>
      <c r="C1082" s="113" t="inlineStr">
        <is>
          <t>Sum of Next_month_FC</t>
        </is>
      </c>
      <c r="D1082" s="113" t="n"/>
      <c r="E1082" s="14" t="n"/>
      <c r="F1082" s="14" t="n"/>
      <c r="G1082" s="14" t="n"/>
      <c r="H1082" s="14" t="n"/>
      <c r="I1082" s="14" t="n"/>
      <c r="J1082" s="14" t="n"/>
      <c r="K1082" s="14" t="n"/>
      <c r="L1082" s="114" t="n"/>
      <c r="M1082" s="102">
        <f>SUMIF(Working!$A:$A,$A1075,Working!AF:AF)-SUMIF(Working!$A:$A,$A1075,Working!P:P)</f>
        <v/>
      </c>
      <c r="N1082" s="49">
        <f>SUMIF(Working!$A:$A,$A1075,Working!AG:AG)-SUMIF(Working!$A:$A,$A1075,Working!S:S)</f>
        <v/>
      </c>
      <c r="O1082" s="49">
        <f>SUMIF(Working!$A:$A,$A1075,Working!AH:AH)-SUMIF(Working!$A:$A,$A1075,Working!R:R)</f>
        <v/>
      </c>
      <c r="P1082" s="49">
        <f>SUMIF(Working!$A:$A,$A1075,Working!AI:AI)-SUMIF(Working!$A:$A,$A1075,Working!Q:Q)</f>
        <v/>
      </c>
    </row>
    <row r="1083">
      <c r="A1083" s="144" t="n"/>
      <c r="B1083" s="142" t="n"/>
      <c r="C1083" s="109" t="inlineStr">
        <is>
          <t>Sum of Closing estimate</t>
        </is>
      </c>
      <c r="D1083" s="109" t="n">
        <v>-17708</v>
      </c>
      <c r="E1083" t="n">
        <v>9354</v>
      </c>
      <c r="F1083" t="n">
        <v>-16599</v>
      </c>
      <c r="G1083" t="n">
        <v>0</v>
      </c>
      <c r="H1083" t="n">
        <v>-27336</v>
      </c>
      <c r="I1083" t="n">
        <v>6840</v>
      </c>
      <c r="J1083" t="n">
        <v>0</v>
      </c>
      <c r="K1083" t="n">
        <v>0</v>
      </c>
      <c r="L1083" s="111" t="n">
        <v>-45449</v>
      </c>
      <c r="M1083" s="130" t="n"/>
      <c r="N1083" s="130" t="n"/>
      <c r="O1083" s="130" t="n"/>
      <c r="P1083" s="130" t="n"/>
      <c r="Q1083" s="130" t="n"/>
      <c r="R1083" s="130" t="n"/>
    </row>
    <row r="1084">
      <c r="A1084" s="144" t="n"/>
      <c r="B1084" s="142" t="n"/>
      <c r="C1084" s="131" t="inlineStr">
        <is>
          <t>Sum of Next month coverage%</t>
        </is>
      </c>
      <c r="D1084" s="131" t="n"/>
      <c r="E1084" s="132" t="n"/>
      <c r="F1084" s="132" t="n"/>
      <c r="G1084" s="132" t="n"/>
      <c r="H1084" s="132" t="n"/>
      <c r="I1084" s="132" t="n"/>
      <c r="J1084" s="132" t="n"/>
      <c r="K1084" s="132" t="n"/>
      <c r="L1084" s="133" t="n"/>
    </row>
    <row r="1085">
      <c r="A1085" s="143" t="n">
        <v>1608193</v>
      </c>
      <c r="B1085" s="141" t="inlineStr">
        <is>
          <t>Cibaca123 190 G + 190 G</t>
        </is>
      </c>
      <c r="C1085" s="138" t="inlineStr">
        <is>
          <t>Sum of forecast</t>
        </is>
      </c>
      <c r="D1085" s="138" t="n">
        <v>9600</v>
      </c>
      <c r="E1085" s="139" t="n">
        <v>0</v>
      </c>
      <c r="F1085" s="139" t="n">
        <v>0</v>
      </c>
      <c r="G1085" s="139" t="n"/>
      <c r="H1085" s="139" t="n">
        <v>19937</v>
      </c>
      <c r="I1085" s="139" t="n">
        <v>0</v>
      </c>
      <c r="J1085" s="139" t="n">
        <v>0</v>
      </c>
      <c r="K1085" s="139" t="n">
        <v>0</v>
      </c>
      <c r="L1085" s="140" t="n">
        <v>29537</v>
      </c>
      <c r="M1085" s="102">
        <f>(D1085+E1085)*Q1085</f>
        <v/>
      </c>
      <c r="N1085" s="104">
        <f>F1085*Q1085</f>
        <v/>
      </c>
      <c r="O1085" s="104">
        <f>(G1085+H1085)*Q1085</f>
        <v/>
      </c>
      <c r="P1085" s="104">
        <f>I1085*Q1085</f>
        <v/>
      </c>
      <c r="Q1085" s="14">
        <f>(J1086+J1088+J1090+R1085)/J1085</f>
        <v/>
      </c>
      <c r="R1085" s="14" t="n">
        <v>20</v>
      </c>
    </row>
    <row r="1086">
      <c r="A1086" s="144" t="n"/>
      <c r="B1086" s="142" t="n"/>
      <c r="C1086" s="109" t="inlineStr">
        <is>
          <t>Sum of invoice</t>
        </is>
      </c>
      <c r="D1086" s="109" t="n">
        <v>3270</v>
      </c>
      <c r="E1086" t="n">
        <v>0</v>
      </c>
      <c r="F1086" t="n">
        <v>0</v>
      </c>
      <c r="H1086" t="n">
        <v>8535</v>
      </c>
      <c r="I1086" t="n">
        <v>0</v>
      </c>
      <c r="J1086" t="n">
        <v>0</v>
      </c>
      <c r="K1086" t="n">
        <v>0</v>
      </c>
      <c r="L1086" s="111" t="n">
        <v>11805</v>
      </c>
      <c r="M1086" s="102">
        <f>M1085-(D1086+E1086+D1088+E1088+D1090+E1090)</f>
        <v/>
      </c>
      <c r="N1086" s="104">
        <f>N1085-(F1086+F1088+F1090)</f>
        <v/>
      </c>
      <c r="O1086" s="104">
        <f>O1085-(G1086+H1086+G1088+H1088+G1090+H1090)</f>
        <v/>
      </c>
      <c r="P1086" s="104">
        <f>P1085-(I1086+I1088+I1090)</f>
        <v/>
      </c>
      <c r="Q1086" s="14" t="n"/>
      <c r="R1086" s="14" t="n"/>
    </row>
    <row r="1087">
      <c r="A1087" s="144" t="n"/>
      <c r="B1087" s="142" t="n"/>
      <c r="C1087" s="131" t="inlineStr">
        <is>
          <t>Sum of Billing % of FC</t>
        </is>
      </c>
      <c r="D1087" s="131" t="n">
        <v>0.340625</v>
      </c>
      <c r="E1087" s="132" t="n"/>
      <c r="F1087" s="132" t="n"/>
      <c r="G1087" s="132" t="n"/>
      <c r="H1087" s="132" t="n">
        <v>0.4280985103074685</v>
      </c>
      <c r="I1087" s="132" t="n"/>
      <c r="J1087" s="132" t="n"/>
      <c r="K1087" s="132" t="n"/>
      <c r="L1087" s="133" t="n">
        <v>0.3996682127501101</v>
      </c>
    </row>
    <row r="1088">
      <c r="A1088" s="144" t="n"/>
      <c r="B1088" s="142" t="n"/>
      <c r="C1088" s="109" t="inlineStr">
        <is>
          <t>Sum of on_hand</t>
        </is>
      </c>
      <c r="D1088" s="109" t="n">
        <v>5931</v>
      </c>
      <c r="E1088" t="n">
        <v>21253</v>
      </c>
      <c r="F1088" t="n">
        <v>0</v>
      </c>
      <c r="H1088" t="n">
        <v>13207</v>
      </c>
      <c r="I1088" t="n">
        <v>4332</v>
      </c>
      <c r="J1088" t="n">
        <v>0</v>
      </c>
      <c r="K1088" t="n">
        <v>0</v>
      </c>
      <c r="L1088" s="111" t="n">
        <v>44723</v>
      </c>
      <c r="M1088" s="41">
        <f>IFERROR((D1086+E1086+D1088+E1088+D1090+E1090+M1089)/(D1085+E1085),"")</f>
        <v/>
      </c>
      <c r="N1088" s="112">
        <f>IFERROR((F1086+F1088+F1090+N1089)/F1085,"")</f>
        <v/>
      </c>
      <c r="O1088" s="112">
        <f>IFERROR((G1086+H1086+G1088+H1088+G1090+H1090+O1089)/(G1085+H1085),"")</f>
        <v/>
      </c>
      <c r="P1088" s="112">
        <f>IFERROR((I1086+I1088+I1090+P1089)/I1085,"")</f>
        <v/>
      </c>
    </row>
    <row r="1089">
      <c r="A1089" s="144" t="n"/>
      <c r="B1089" s="142" t="n"/>
      <c r="C1089" s="131" t="inlineStr">
        <is>
          <t xml:space="preserve">Sum of Inv+Onhand % </t>
        </is>
      </c>
      <c r="D1089" s="131" t="n">
        <v>0.9584375000000001</v>
      </c>
      <c r="E1089" s="132" t="n"/>
      <c r="F1089" s="132" t="n"/>
      <c r="G1089" s="132" t="n"/>
      <c r="H1089" s="132" t="n">
        <v>1.090535185835382</v>
      </c>
      <c r="I1089" s="132" t="n"/>
      <c r="J1089" s="132" t="n"/>
      <c r="K1089" s="132" t="n"/>
      <c r="L1089" s="133" t="n">
        <v>1.913803026712259</v>
      </c>
      <c r="M1089" s="102" t="n"/>
      <c r="N1089" s="102" t="n"/>
      <c r="O1089" s="102" t="n"/>
      <c r="P1089" s="102" t="n"/>
    </row>
    <row r="1090">
      <c r="A1090" s="144" t="n"/>
      <c r="B1090" s="142" t="n"/>
      <c r="C1090" s="109" t="inlineStr">
        <is>
          <t>Sum of in_transit</t>
        </is>
      </c>
      <c r="D1090" s="109" t="n">
        <v>180</v>
      </c>
      <c r="E1090" t="n">
        <v>0</v>
      </c>
      <c r="F1090" t="n">
        <v>0</v>
      </c>
      <c r="H1090" t="n">
        <v>0</v>
      </c>
      <c r="I1090" t="n">
        <v>0</v>
      </c>
      <c r="J1090" t="n">
        <v>0</v>
      </c>
      <c r="K1090" t="n">
        <v>0</v>
      </c>
      <c r="L1090" s="111" t="n">
        <v>180</v>
      </c>
    </row>
    <row r="1091">
      <c r="A1091" s="144" t="n"/>
      <c r="B1091" s="142" t="n"/>
      <c r="C1091" s="151" t="inlineStr">
        <is>
          <t>Sum of coverage with Intransit %</t>
        </is>
      </c>
      <c r="D1091" s="151" t="n">
        <v>0.9771875</v>
      </c>
      <c r="E1091" s="152" t="n"/>
      <c r="F1091" s="152" t="n"/>
      <c r="G1091" s="152" t="n"/>
      <c r="H1091" s="152" t="n">
        <v>1.090535185835382</v>
      </c>
      <c r="I1091" s="152" t="n"/>
      <c r="J1091" s="152" t="n"/>
      <c r="K1091" s="152" t="n"/>
      <c r="L1091" s="153" t="n">
        <v>1.91989707824085</v>
      </c>
      <c r="M1091" s="41">
        <f>IFERROR((D1086+E1086+D1088+E1088+D1090+E1090+M1092)/(D1085+E1085),"")</f>
        <v/>
      </c>
      <c r="N1091" s="112">
        <f>IFERROR((F1086+F1088+F1090+N1092)/F1085,"")</f>
        <v/>
      </c>
      <c r="O1091" s="112">
        <f>IFERROR((G1086+H1086+G1088+H1088+G1090+H1090+O1092)/(G1085+H1085),"")</f>
        <v/>
      </c>
      <c r="P1091" s="112">
        <f>IFERROR((I1086+I1088+I1090+P1092)/I1085,"")</f>
        <v/>
      </c>
    </row>
    <row r="1092">
      <c r="A1092" s="144" t="n"/>
      <c r="B1092" s="142" t="n"/>
      <c r="C1092" s="113" t="inlineStr">
        <is>
          <t>Sum of Next_month_FC</t>
        </is>
      </c>
      <c r="D1092" s="113" t="n"/>
      <c r="E1092" s="14" t="n"/>
      <c r="F1092" s="14" t="n"/>
      <c r="G1092" s="14" t="n"/>
      <c r="H1092" s="14" t="n"/>
      <c r="I1092" s="14" t="n"/>
      <c r="J1092" s="14" t="n"/>
      <c r="K1092" s="14" t="n"/>
      <c r="L1092" s="114" t="n"/>
      <c r="M1092" s="102">
        <f>SUMIF(Working!$A:$A,$A1085,Working!AF:AF)-SUMIF(Working!$A:$A,$A1085,Working!P:P)</f>
        <v/>
      </c>
      <c r="N1092" s="49">
        <f>SUMIF(Working!$A:$A,$A1085,Working!AG:AG)-SUMIF(Working!$A:$A,$A1085,Working!S:S)</f>
        <v/>
      </c>
      <c r="O1092" s="49">
        <f>SUMIF(Working!$A:$A,$A1085,Working!AH:AH)-SUMIF(Working!$A:$A,$A1085,Working!R:R)</f>
        <v/>
      </c>
      <c r="P1092" s="49">
        <f>SUMIF(Working!$A:$A,$A1085,Working!AI:AI)-SUMIF(Working!$A:$A,$A1085,Working!Q:Q)</f>
        <v/>
      </c>
    </row>
    <row r="1093">
      <c r="A1093" s="144" t="n"/>
      <c r="B1093" s="142" t="n"/>
      <c r="C1093" s="109" t="inlineStr">
        <is>
          <t>Sum of Closing estimate</t>
        </is>
      </c>
      <c r="D1093" s="109" t="n">
        <v>-219</v>
      </c>
      <c r="E1093" t="n">
        <v>21253</v>
      </c>
      <c r="F1093" t="n">
        <v>0</v>
      </c>
      <c r="G1093" t="n">
        <v>0</v>
      </c>
      <c r="H1093" t="n">
        <v>1805</v>
      </c>
      <c r="I1093" t="n">
        <v>4332</v>
      </c>
      <c r="J1093" t="n">
        <v>0</v>
      </c>
      <c r="K1093" t="n">
        <v>0</v>
      </c>
      <c r="L1093" s="111" t="n">
        <v>27171</v>
      </c>
      <c r="M1093" s="130" t="n"/>
      <c r="N1093" s="130" t="n"/>
      <c r="O1093" s="130" t="n"/>
      <c r="P1093" s="130" t="n"/>
      <c r="Q1093" s="130" t="n"/>
      <c r="R1093" s="130" t="n"/>
    </row>
    <row r="1094">
      <c r="A1094" s="144" t="n"/>
      <c r="B1094" s="142" t="n"/>
      <c r="C1094" s="131" t="inlineStr">
        <is>
          <t>Sum of Next month coverage%</t>
        </is>
      </c>
      <c r="D1094" s="131" t="n"/>
      <c r="E1094" s="132" t="n"/>
      <c r="F1094" s="132" t="n"/>
      <c r="G1094" s="132" t="n"/>
      <c r="H1094" s="132" t="n"/>
      <c r="I1094" s="132" t="n"/>
      <c r="J1094" s="132" t="n"/>
      <c r="K1094" s="132" t="n"/>
      <c r="L1094" s="133" t="n"/>
    </row>
    <row r="1095">
      <c r="A1095" s="143" t="n">
        <v>1609204</v>
      </c>
      <c r="B1095" s="141" t="inlineStr">
        <is>
          <t>Fairever</t>
        </is>
      </c>
      <c r="C1095" s="138" t="inlineStr">
        <is>
          <t>Sum of forecast</t>
        </is>
      </c>
      <c r="D1095" s="138" t="n">
        <v>0</v>
      </c>
      <c r="E1095" s="139" t="n">
        <v>0</v>
      </c>
      <c r="F1095" s="139" t="n">
        <v>0</v>
      </c>
      <c r="G1095" s="139" t="n"/>
      <c r="H1095" s="139" t="n">
        <v>0</v>
      </c>
      <c r="I1095" s="139" t="n">
        <v>0</v>
      </c>
      <c r="J1095" s="139" t="n">
        <v>0</v>
      </c>
      <c r="K1095" s="139" t="n">
        <v>0</v>
      </c>
      <c r="L1095" s="140" t="n">
        <v>0</v>
      </c>
      <c r="M1095" s="102">
        <f>(D1095+E1095)*Q1095</f>
        <v/>
      </c>
      <c r="N1095" s="104">
        <f>F1095*Q1095</f>
        <v/>
      </c>
      <c r="O1095" s="104">
        <f>(G1095+H1095)*Q1095</f>
        <v/>
      </c>
      <c r="P1095" s="104">
        <f>I1095*Q1095</f>
        <v/>
      </c>
      <c r="Q1095" s="14">
        <f>(J1096+J1098+J1100+R1095)/J1095</f>
        <v/>
      </c>
      <c r="R1095" s="14" t="n">
        <v>20</v>
      </c>
    </row>
    <row r="1096">
      <c r="A1096" s="144" t="n"/>
      <c r="B1096" s="142" t="n"/>
      <c r="C1096" s="109" t="inlineStr">
        <is>
          <t>Sum of invoice</t>
        </is>
      </c>
      <c r="D1096" s="109" t="n">
        <v>0</v>
      </c>
      <c r="E1096" t="n">
        <v>0</v>
      </c>
      <c r="F1096" t="n">
        <v>0</v>
      </c>
      <c r="H1096" t="n">
        <v>0</v>
      </c>
      <c r="I1096" t="n">
        <v>0</v>
      </c>
      <c r="J1096" t="n">
        <v>0</v>
      </c>
      <c r="K1096" t="n">
        <v>0</v>
      </c>
      <c r="L1096" s="111" t="n">
        <v>0</v>
      </c>
      <c r="M1096" s="102">
        <f>M1095-(D1096+E1096+D1098+E1098+D1100+E1100)</f>
        <v/>
      </c>
      <c r="N1096" s="104">
        <f>N1095-(F1096+F1098+F1100)</f>
        <v/>
      </c>
      <c r="O1096" s="104">
        <f>O1095-(G1096+H1096+G1098+H1098+G1100+H1100)</f>
        <v/>
      </c>
      <c r="P1096" s="104">
        <f>P1095-(I1096+I1098+I1100)</f>
        <v/>
      </c>
      <c r="Q1096" s="14" t="n"/>
      <c r="R1096" s="14" t="n"/>
    </row>
    <row r="1097">
      <c r="A1097" s="144" t="n"/>
      <c r="B1097" s="142" t="n"/>
      <c r="C1097" s="131" t="inlineStr">
        <is>
          <t>Sum of Billing % of FC</t>
        </is>
      </c>
      <c r="D1097" s="131" t="n"/>
      <c r="E1097" s="132" t="n"/>
      <c r="F1097" s="132" t="n"/>
      <c r="G1097" s="132" t="n"/>
      <c r="H1097" s="132" t="n"/>
      <c r="I1097" s="132" t="n"/>
      <c r="J1097" s="132" t="n"/>
      <c r="K1097" s="132" t="n"/>
      <c r="L1097" s="133" t="n"/>
    </row>
    <row r="1098">
      <c r="A1098" s="144" t="n"/>
      <c r="B1098" s="142" t="n"/>
      <c r="C1098" s="109" t="inlineStr">
        <is>
          <t>Sum of on_hand</t>
        </is>
      </c>
      <c r="D1098" s="109" t="n">
        <v>7</v>
      </c>
      <c r="E1098" t="n">
        <v>108</v>
      </c>
      <c r="F1098" t="n">
        <v>110</v>
      </c>
      <c r="H1098" t="n">
        <v>6</v>
      </c>
      <c r="I1098" t="n">
        <v>0</v>
      </c>
      <c r="J1098" t="n">
        <v>187</v>
      </c>
      <c r="K1098" t="n">
        <v>0</v>
      </c>
      <c r="L1098" s="111" t="n">
        <v>418</v>
      </c>
      <c r="M1098" s="41">
        <f>IFERROR((D1096+E1096+D1098+E1098+D1100+E1100+M1099)/(D1095+E1095),"")</f>
        <v/>
      </c>
      <c r="N1098" s="112">
        <f>IFERROR((F1096+F1098+F1100+N1099)/F1095,"")</f>
        <v/>
      </c>
      <c r="O1098" s="112">
        <f>IFERROR((G1096+H1096+G1098+H1098+G1100+H1100+O1099)/(G1095+H1095),"")</f>
        <v/>
      </c>
      <c r="P1098" s="112">
        <f>IFERROR((I1096+I1098+I1100+P1099)/I1095,"")</f>
        <v/>
      </c>
    </row>
    <row r="1099">
      <c r="A1099" s="144" t="n"/>
      <c r="B1099" s="142" t="n"/>
      <c r="C1099" s="131" t="inlineStr">
        <is>
          <t xml:space="preserve">Sum of Inv+Onhand % </t>
        </is>
      </c>
      <c r="D1099" s="131" t="n"/>
      <c r="E1099" s="132" t="n"/>
      <c r="F1099" s="132" t="n"/>
      <c r="G1099" s="132" t="n"/>
      <c r="H1099" s="132" t="n"/>
      <c r="I1099" s="132" t="n"/>
      <c r="J1099" s="132" t="n"/>
      <c r="K1099" s="132" t="n"/>
      <c r="L1099" s="133" t="n"/>
      <c r="M1099" s="102" t="n"/>
      <c r="N1099" s="102" t="n"/>
      <c r="O1099" s="102" t="n"/>
      <c r="P1099" s="102" t="n"/>
    </row>
    <row r="1100">
      <c r="A1100" s="144" t="n"/>
      <c r="B1100" s="142" t="n"/>
      <c r="C1100" s="109" t="inlineStr">
        <is>
          <t>Sum of in_transit</t>
        </is>
      </c>
      <c r="D1100" s="109" t="n">
        <v>0</v>
      </c>
      <c r="E1100" t="n">
        <v>0</v>
      </c>
      <c r="F1100" t="n">
        <v>0</v>
      </c>
      <c r="H1100" t="n">
        <v>0</v>
      </c>
      <c r="I1100" t="n">
        <v>0</v>
      </c>
      <c r="J1100" t="n">
        <v>199764</v>
      </c>
      <c r="K1100" t="n">
        <v>0</v>
      </c>
      <c r="L1100" s="111" t="n">
        <v>199764</v>
      </c>
    </row>
    <row r="1101">
      <c r="A1101" s="144" t="n"/>
      <c r="B1101" s="142" t="n"/>
      <c r="C1101" s="151" t="inlineStr">
        <is>
          <t>Sum of coverage with Intransit %</t>
        </is>
      </c>
      <c r="D1101" s="151" t="n"/>
      <c r="E1101" s="152" t="n"/>
      <c r="F1101" s="152" t="n"/>
      <c r="G1101" s="152" t="n"/>
      <c r="H1101" s="152" t="n"/>
      <c r="I1101" s="152" t="n"/>
      <c r="J1101" s="152" t="n"/>
      <c r="K1101" s="152" t="n"/>
      <c r="L1101" s="153" t="n"/>
      <c r="M1101" s="41">
        <f>IFERROR((D1096+E1096+D1098+E1098+D1100+E1100+M1102)/(D1095+E1095),"")</f>
        <v/>
      </c>
      <c r="N1101" s="112">
        <f>IFERROR((F1096+F1098+F1100+N1102)/F1095,"")</f>
        <v/>
      </c>
      <c r="O1101" s="112">
        <f>IFERROR((G1096+H1096+G1098+H1098+G1100+H1100+O1102)/(G1095+H1095),"")</f>
        <v/>
      </c>
      <c r="P1101" s="112">
        <f>IFERROR((I1096+I1098+I1100+P1102)/I1095,"")</f>
        <v/>
      </c>
    </row>
    <row r="1102">
      <c r="A1102" s="144" t="n"/>
      <c r="B1102" s="142" t="n"/>
      <c r="C1102" s="113" t="inlineStr">
        <is>
          <t>Sum of Next_month_FC</t>
        </is>
      </c>
      <c r="D1102" s="113" t="n"/>
      <c r="E1102" s="14" t="n"/>
      <c r="F1102" s="14" t="n"/>
      <c r="G1102" s="14" t="n"/>
      <c r="H1102" s="14" t="n"/>
      <c r="I1102" s="14" t="n"/>
      <c r="J1102" s="14" t="n"/>
      <c r="K1102" s="14" t="n"/>
      <c r="L1102" s="114" t="n"/>
      <c r="M1102" s="102">
        <f>SUMIF(Working!$A:$A,$A1095,Working!AF:AF)-SUMIF(Working!$A:$A,$A1095,Working!P:P)</f>
        <v/>
      </c>
      <c r="N1102" s="49">
        <f>SUMIF(Working!$A:$A,$A1095,Working!AG:AG)-SUMIF(Working!$A:$A,$A1095,Working!S:S)</f>
        <v/>
      </c>
      <c r="O1102" s="49">
        <f>SUMIF(Working!$A:$A,$A1095,Working!AH:AH)-SUMIF(Working!$A:$A,$A1095,Working!R:R)</f>
        <v/>
      </c>
      <c r="P1102" s="49">
        <f>SUMIF(Working!$A:$A,$A1095,Working!AI:AI)-SUMIF(Working!$A:$A,$A1095,Working!Q:Q)</f>
        <v/>
      </c>
    </row>
    <row r="1103">
      <c r="A1103" s="144" t="n"/>
      <c r="B1103" s="142" t="n"/>
      <c r="C1103" s="109" t="inlineStr">
        <is>
          <t>Sum of Closing estimate</t>
        </is>
      </c>
      <c r="D1103" s="109" t="n">
        <v>7</v>
      </c>
      <c r="E1103" t="n">
        <v>108</v>
      </c>
      <c r="F1103" t="n">
        <v>110</v>
      </c>
      <c r="G1103" t="n">
        <v>0</v>
      </c>
      <c r="H1103" t="n">
        <v>6</v>
      </c>
      <c r="I1103" t="n">
        <v>0</v>
      </c>
      <c r="J1103" t="n">
        <v>199951</v>
      </c>
      <c r="K1103" t="n">
        <v>0</v>
      </c>
      <c r="L1103" s="111" t="n">
        <v>200182</v>
      </c>
      <c r="M1103" s="130" t="n"/>
      <c r="N1103" s="130" t="n"/>
      <c r="O1103" s="130" t="n"/>
      <c r="P1103" s="130" t="n"/>
      <c r="Q1103" s="130" t="n"/>
      <c r="R1103" s="130" t="n"/>
    </row>
    <row r="1104">
      <c r="A1104" s="144" t="n"/>
      <c r="B1104" s="142" t="n"/>
      <c r="C1104" s="131" t="inlineStr">
        <is>
          <t>Sum of Next month coverage%</t>
        </is>
      </c>
      <c r="D1104" s="131" t="n"/>
      <c r="E1104" s="132" t="n"/>
      <c r="F1104" s="132" t="n"/>
      <c r="G1104" s="132" t="n"/>
      <c r="H1104" s="132" t="n"/>
      <c r="I1104" s="132" t="n"/>
      <c r="J1104" s="132" t="n"/>
      <c r="K1104" s="132" t="n"/>
      <c r="L1104" s="133" t="n"/>
    </row>
    <row r="1105">
      <c r="A1105" s="143" t="n">
        <v>1611425</v>
      </c>
      <c r="B1105" s="141" t="inlineStr">
        <is>
          <t>#N/A</t>
        </is>
      </c>
      <c r="C1105" s="138" t="inlineStr">
        <is>
          <t>Sum of forecast</t>
        </is>
      </c>
      <c r="D1105" s="138" t="n">
        <v>4000</v>
      </c>
      <c r="E1105" s="139" t="n">
        <v>0</v>
      </c>
      <c r="F1105" s="139" t="n">
        <v>1090</v>
      </c>
      <c r="G1105" s="139" t="n"/>
      <c r="H1105" s="139" t="n">
        <v>6768</v>
      </c>
      <c r="I1105" s="139" t="n">
        <v>0</v>
      </c>
      <c r="J1105" s="139" t="n">
        <v>4480</v>
      </c>
      <c r="K1105" s="139" t="n">
        <v>0</v>
      </c>
      <c r="L1105" s="140" t="n">
        <v>16338</v>
      </c>
      <c r="M1105" s="102">
        <f>(D1105+E1105)*Q1105</f>
        <v/>
      </c>
      <c r="N1105" s="104">
        <f>F1105*Q1105</f>
        <v/>
      </c>
      <c r="O1105" s="104">
        <f>(G1105+H1105)*Q1105</f>
        <v/>
      </c>
      <c r="P1105" s="104">
        <f>I1105*Q1105</f>
        <v/>
      </c>
      <c r="Q1105" s="14">
        <f>(J1106+J1108+J1110+R1105)/J1105</f>
        <v/>
      </c>
      <c r="R1105" s="14" t="n">
        <v>20</v>
      </c>
    </row>
    <row r="1106">
      <c r="A1106" s="144" t="n"/>
      <c r="B1106" s="142" t="n"/>
      <c r="C1106" s="109" t="inlineStr">
        <is>
          <t>Sum of invoice</t>
        </is>
      </c>
      <c r="D1106" s="109" t="n">
        <v>517</v>
      </c>
      <c r="E1106" t="n">
        <v>0</v>
      </c>
      <c r="F1106" t="n">
        <v>273</v>
      </c>
      <c r="H1106" t="n">
        <v>2952</v>
      </c>
      <c r="I1106" t="n">
        <v>0</v>
      </c>
      <c r="J1106" t="n">
        <v>1481</v>
      </c>
      <c r="K1106" t="n">
        <v>0</v>
      </c>
      <c r="L1106" s="111" t="n">
        <v>5223</v>
      </c>
      <c r="M1106" s="102">
        <f>M1105-(D1106+E1106+D1108+E1108+D1110+E1110)</f>
        <v/>
      </c>
      <c r="N1106" s="104">
        <f>N1105-(F1106+F1108+F1110)</f>
        <v/>
      </c>
      <c r="O1106" s="104">
        <f>O1105-(G1106+H1106+G1108+H1108+G1110+H1110)</f>
        <v/>
      </c>
      <c r="P1106" s="104">
        <f>P1105-(I1106+I1108+I1110)</f>
        <v/>
      </c>
      <c r="Q1106" s="14" t="n"/>
      <c r="R1106" s="14" t="n"/>
    </row>
    <row r="1107">
      <c r="A1107" s="144" t="n"/>
      <c r="B1107" s="142" t="n"/>
      <c r="C1107" s="131" t="inlineStr">
        <is>
          <t>Sum of Billing % of FC</t>
        </is>
      </c>
      <c r="D1107" s="131" t="n">
        <v>0.12925</v>
      </c>
      <c r="E1107" s="132" t="n"/>
      <c r="F1107" s="132" t="n">
        <v>0.2504587155963303</v>
      </c>
      <c r="G1107" s="132" t="n"/>
      <c r="H1107" s="132" t="n">
        <v>0.4361702127659575</v>
      </c>
      <c r="I1107" s="132" t="n"/>
      <c r="J1107" s="132" t="n">
        <v>0.3305803571428572</v>
      </c>
      <c r="K1107" s="132" t="n"/>
      <c r="L1107" s="133" t="n">
        <v>0.3196841718692618</v>
      </c>
    </row>
    <row r="1108">
      <c r="A1108" s="144" t="n"/>
      <c r="B1108" s="142" t="n"/>
      <c r="C1108" s="109" t="inlineStr">
        <is>
          <t>Sum of on_hand</t>
        </is>
      </c>
      <c r="D1108" s="109" t="n">
        <v>476</v>
      </c>
      <c r="E1108" t="n">
        <v>8393</v>
      </c>
      <c r="F1108" t="n">
        <v>2762</v>
      </c>
      <c r="H1108" t="n">
        <v>14729</v>
      </c>
      <c r="I1108" t="n">
        <v>4656</v>
      </c>
      <c r="J1108" t="n">
        <v>6600</v>
      </c>
      <c r="K1108" t="n">
        <v>7820</v>
      </c>
      <c r="L1108" s="111" t="n">
        <v>45436</v>
      </c>
      <c r="M1108" s="41">
        <f>IFERROR((D1106+E1106+D1108+E1108+D1110+E1110+M1109)/(D1105+E1105),"")</f>
        <v/>
      </c>
      <c r="N1108" s="112">
        <f>IFERROR((F1106+F1108+F1110+N1109)/F1105,"")</f>
        <v/>
      </c>
      <c r="O1108" s="112">
        <f>IFERROR((G1106+H1106+G1108+H1108+G1110+H1110+O1109)/(G1105+H1105),"")</f>
        <v/>
      </c>
      <c r="P1108" s="112">
        <f>IFERROR((I1106+I1108+I1110+P1109)/I1105,"")</f>
        <v/>
      </c>
    </row>
    <row r="1109">
      <c r="A1109" s="144" t="n"/>
      <c r="B1109" s="142" t="n"/>
      <c r="C1109" s="131" t="inlineStr">
        <is>
          <t xml:space="preserve">Sum of Inv+Onhand % </t>
        </is>
      </c>
      <c r="D1109" s="131" t="n">
        <v>0.24825</v>
      </c>
      <c r="E1109" s="132" t="n"/>
      <c r="F1109" s="132" t="n">
        <v>2.78440366972477</v>
      </c>
      <c r="G1109" s="132" t="n"/>
      <c r="H1109" s="132" t="n">
        <v>2.612440898345154</v>
      </c>
      <c r="I1109" s="132" t="n"/>
      <c r="J1109" s="132" t="n">
        <v>1.803794642857143</v>
      </c>
      <c r="K1109" s="132" t="n"/>
      <c r="L1109" s="133" t="n">
        <v>3.100685518423308</v>
      </c>
      <c r="M1109" s="102" t="n"/>
      <c r="N1109" s="102" t="n"/>
      <c r="O1109" s="102" t="n"/>
      <c r="P1109" s="102" t="n"/>
    </row>
    <row r="1110">
      <c r="A1110" s="144" t="n"/>
      <c r="B1110" s="142" t="n"/>
      <c r="C1110" s="109" t="inlineStr">
        <is>
          <t>Sum of in_transit</t>
        </is>
      </c>
      <c r="D1110" s="109" t="n">
        <v>0</v>
      </c>
      <c r="E1110" t="n">
        <v>4290</v>
      </c>
      <c r="F1110" t="n">
        <v>645</v>
      </c>
      <c r="H1110" t="n">
        <v>336</v>
      </c>
      <c r="I1110" t="n">
        <v>0</v>
      </c>
      <c r="J1110" t="n">
        <v>0</v>
      </c>
      <c r="K1110" t="n">
        <v>0</v>
      </c>
      <c r="L1110" s="111" t="n">
        <v>5271</v>
      </c>
    </row>
    <row r="1111">
      <c r="A1111" s="144" t="n"/>
      <c r="B1111" s="142" t="n"/>
      <c r="C1111" s="151" t="inlineStr">
        <is>
          <t>Sum of coverage with Intransit %</t>
        </is>
      </c>
      <c r="D1111" s="151" t="n">
        <v>0.24825</v>
      </c>
      <c r="E1111" s="152" t="n"/>
      <c r="F1111" s="152" t="n">
        <v>3.376146788990826</v>
      </c>
      <c r="G1111" s="152" t="n"/>
      <c r="H1111" s="152" t="n">
        <v>2.662086288416076</v>
      </c>
      <c r="I1111" s="152" t="n"/>
      <c r="J1111" s="152" t="n">
        <v>1.803794642857143</v>
      </c>
      <c r="K1111" s="152" t="n"/>
      <c r="L1111" s="153" t="n">
        <v>3.423307626392459</v>
      </c>
      <c r="M1111" s="41">
        <f>IFERROR((D1106+E1106+D1108+E1108+D1110+E1110+M1112)/(D1105+E1105),"")</f>
        <v/>
      </c>
      <c r="N1111" s="112">
        <f>IFERROR((F1106+F1108+F1110+N1112)/F1105,"")</f>
        <v/>
      </c>
      <c r="O1111" s="112">
        <f>IFERROR((G1106+H1106+G1108+H1108+G1110+H1110+O1112)/(G1105+H1105),"")</f>
        <v/>
      </c>
      <c r="P1111" s="112">
        <f>IFERROR((I1106+I1108+I1110+P1112)/I1105,"")</f>
        <v/>
      </c>
    </row>
    <row r="1112">
      <c r="A1112" s="144" t="n"/>
      <c r="B1112" s="142" t="n"/>
      <c r="C1112" s="113" t="inlineStr">
        <is>
          <t>Sum of Next_month_FC</t>
        </is>
      </c>
      <c r="D1112" s="113" t="n"/>
      <c r="E1112" s="14" t="n"/>
      <c r="F1112" s="14" t="n"/>
      <c r="G1112" s="14" t="n"/>
      <c r="H1112" s="14" t="n"/>
      <c r="I1112" s="14" t="n"/>
      <c r="J1112" s="14" t="n"/>
      <c r="K1112" s="14" t="n"/>
      <c r="L1112" s="114" t="n"/>
      <c r="M1112" s="102">
        <f>SUMIF(Working!$A:$A,$A1105,Working!AF:AF)-SUMIF(Working!$A:$A,$A1105,Working!P:P)</f>
        <v/>
      </c>
      <c r="N1112" s="49">
        <f>SUMIF(Working!$A:$A,$A1105,Working!AG:AG)-SUMIF(Working!$A:$A,$A1105,Working!S:S)</f>
        <v/>
      </c>
      <c r="O1112" s="49">
        <f>SUMIF(Working!$A:$A,$A1105,Working!AH:AH)-SUMIF(Working!$A:$A,$A1105,Working!R:R)</f>
        <v/>
      </c>
      <c r="P1112" s="49">
        <f>SUMIF(Working!$A:$A,$A1105,Working!AI:AI)-SUMIF(Working!$A:$A,$A1105,Working!Q:Q)</f>
        <v/>
      </c>
    </row>
    <row r="1113">
      <c r="A1113" s="144" t="n"/>
      <c r="B1113" s="142" t="n"/>
      <c r="C1113" s="109" t="inlineStr">
        <is>
          <t>Sum of Closing estimate</t>
        </is>
      </c>
      <c r="D1113" s="109" t="n">
        <v>-3007</v>
      </c>
      <c r="E1113" t="n">
        <v>12683</v>
      </c>
      <c r="F1113" t="n">
        <v>2590</v>
      </c>
      <c r="G1113" t="n">
        <v>0</v>
      </c>
      <c r="H1113" t="n">
        <v>11249</v>
      </c>
      <c r="I1113" t="n">
        <v>4656</v>
      </c>
      <c r="J1113" t="n">
        <v>3601</v>
      </c>
      <c r="K1113" t="n">
        <v>7820</v>
      </c>
      <c r="L1113" s="111" t="n">
        <v>39592</v>
      </c>
      <c r="M1113" s="130" t="n"/>
      <c r="N1113" s="130" t="n"/>
      <c r="O1113" s="130" t="n"/>
      <c r="P1113" s="130" t="n"/>
      <c r="Q1113" s="130" t="n"/>
      <c r="R1113" s="130" t="n"/>
    </row>
    <row r="1114">
      <c r="A1114" s="144" t="n"/>
      <c r="B1114" s="142" t="n"/>
      <c r="C1114" s="131" t="inlineStr">
        <is>
          <t>Sum of Next month coverage%</t>
        </is>
      </c>
      <c r="D1114" s="131" t="n"/>
      <c r="E1114" s="132" t="n"/>
      <c r="F1114" s="132" t="n"/>
      <c r="G1114" s="132" t="n"/>
      <c r="H1114" s="132" t="n"/>
      <c r="I1114" s="132" t="n"/>
      <c r="J1114" s="132" t="n"/>
      <c r="K1114" s="132" t="n"/>
      <c r="L1114" s="133" t="n"/>
    </row>
    <row r="1115">
      <c r="A1115" s="143" t="n">
        <v>1611428</v>
      </c>
      <c r="B1115" s="141" t="inlineStr">
        <is>
          <t>MaxFresh B 300</t>
        </is>
      </c>
      <c r="C1115" s="138" t="inlineStr">
        <is>
          <t>Sum of forecast</t>
        </is>
      </c>
      <c r="D1115" s="138" t="n">
        <v>0</v>
      </c>
      <c r="E1115" s="139" t="n">
        <v>0</v>
      </c>
      <c r="F1115" s="139" t="n">
        <v>0</v>
      </c>
      <c r="G1115" s="139" t="n"/>
      <c r="H1115" s="139" t="n">
        <v>0</v>
      </c>
      <c r="I1115" s="139" t="n">
        <v>0</v>
      </c>
      <c r="J1115" s="139" t="n">
        <v>0</v>
      </c>
      <c r="K1115" s="139" t="n">
        <v>0</v>
      </c>
      <c r="L1115" s="140" t="n">
        <v>0</v>
      </c>
      <c r="M1115" s="102">
        <f>(D1115+E1115)*Q1115</f>
        <v/>
      </c>
      <c r="N1115" s="104">
        <f>F1115*Q1115</f>
        <v/>
      </c>
      <c r="O1115" s="104">
        <f>(G1115+H1115)*Q1115</f>
        <v/>
      </c>
      <c r="P1115" s="104">
        <f>I1115*Q1115</f>
        <v/>
      </c>
      <c r="Q1115" s="14">
        <f>(J1116+J1118+J1120+R1115)/J1115</f>
        <v/>
      </c>
      <c r="R1115" s="14" t="n">
        <v>20</v>
      </c>
    </row>
    <row r="1116">
      <c r="A1116" s="144" t="n"/>
      <c r="B1116" s="142" t="n"/>
      <c r="C1116" s="109" t="inlineStr">
        <is>
          <t>Sum of invoice</t>
        </is>
      </c>
      <c r="D1116" s="109" t="n">
        <v>0</v>
      </c>
      <c r="E1116" t="n">
        <v>0</v>
      </c>
      <c r="F1116" t="n">
        <v>0</v>
      </c>
      <c r="H1116" t="n">
        <v>0</v>
      </c>
      <c r="I1116" t="n">
        <v>0</v>
      </c>
      <c r="J1116" t="n">
        <v>0</v>
      </c>
      <c r="K1116" t="n">
        <v>0</v>
      </c>
      <c r="L1116" s="111" t="n">
        <v>0</v>
      </c>
      <c r="M1116" s="102">
        <f>M1115-(D1116+E1116+D1118+E1118+D1120+E1120)</f>
        <v/>
      </c>
      <c r="N1116" s="104">
        <f>N1115-(F1116+F1118+F1120)</f>
        <v/>
      </c>
      <c r="O1116" s="104">
        <f>O1115-(G1116+H1116+G1118+H1118+G1120+H1120)</f>
        <v/>
      </c>
      <c r="P1116" s="104">
        <f>P1115-(I1116+I1118+I1120)</f>
        <v/>
      </c>
      <c r="Q1116" s="14" t="n"/>
      <c r="R1116" s="14" t="n"/>
    </row>
    <row r="1117">
      <c r="A1117" s="144" t="n"/>
      <c r="B1117" s="142" t="n"/>
      <c r="C1117" s="131" t="inlineStr">
        <is>
          <t>Sum of Billing % of FC</t>
        </is>
      </c>
      <c r="D1117" s="131" t="n"/>
      <c r="E1117" s="132" t="n"/>
      <c r="F1117" s="132" t="n"/>
      <c r="G1117" s="132" t="n"/>
      <c r="H1117" s="132" t="n"/>
      <c r="I1117" s="132" t="n"/>
      <c r="J1117" s="132" t="n"/>
      <c r="K1117" s="132" t="n"/>
      <c r="L1117" s="133" t="n"/>
    </row>
    <row r="1118">
      <c r="A1118" s="144" t="n"/>
      <c r="B1118" s="142" t="n"/>
      <c r="C1118" s="109" t="inlineStr">
        <is>
          <t>Sum of on_hand</t>
        </is>
      </c>
      <c r="D1118" s="109" t="n">
        <v>0</v>
      </c>
      <c r="E1118" t="n">
        <v>0</v>
      </c>
      <c r="F1118" t="n">
        <v>0</v>
      </c>
      <c r="H1118" t="n">
        <v>0</v>
      </c>
      <c r="I1118" t="n">
        <v>0</v>
      </c>
      <c r="J1118" t="n">
        <v>0</v>
      </c>
      <c r="K1118" t="n">
        <v>0</v>
      </c>
      <c r="L1118" s="111" t="n">
        <v>0</v>
      </c>
      <c r="M1118" s="41">
        <f>IFERROR((D1116+E1116+D1118+E1118+D1120+E1120+M1119)/(D1115+E1115),"")</f>
        <v/>
      </c>
      <c r="N1118" s="112">
        <f>IFERROR((F1116+F1118+F1120+N1119)/F1115,"")</f>
        <v/>
      </c>
      <c r="O1118" s="112">
        <f>IFERROR((G1116+H1116+G1118+H1118+G1120+H1120+O1119)/(G1115+H1115),"")</f>
        <v/>
      </c>
      <c r="P1118" s="112">
        <f>IFERROR((I1116+I1118+I1120+P1119)/I1115,"")</f>
        <v/>
      </c>
    </row>
    <row r="1119">
      <c r="A1119" s="144" t="n"/>
      <c r="B1119" s="142" t="n"/>
      <c r="C1119" s="131" t="inlineStr">
        <is>
          <t xml:space="preserve">Sum of Inv+Onhand % </t>
        </is>
      </c>
      <c r="D1119" s="131" t="n"/>
      <c r="E1119" s="132" t="n"/>
      <c r="F1119" s="132" t="n"/>
      <c r="G1119" s="132" t="n"/>
      <c r="H1119" s="132" t="n"/>
      <c r="I1119" s="132" t="n"/>
      <c r="J1119" s="132" t="n"/>
      <c r="K1119" s="132" t="n"/>
      <c r="L1119" s="133" t="n"/>
      <c r="M1119" s="102" t="n"/>
      <c r="N1119" s="102" t="n"/>
      <c r="O1119" s="102" t="n"/>
      <c r="P1119" s="102" t="n"/>
    </row>
    <row r="1120">
      <c r="A1120" s="144" t="n"/>
      <c r="B1120" s="142" t="n"/>
      <c r="C1120" s="109" t="inlineStr">
        <is>
          <t>Sum of in_transit</t>
        </is>
      </c>
      <c r="D1120" s="109" t="n">
        <v>0</v>
      </c>
      <c r="E1120" t="n">
        <v>0</v>
      </c>
      <c r="F1120" t="n">
        <v>0</v>
      </c>
      <c r="H1120" t="n">
        <v>0</v>
      </c>
      <c r="I1120" t="n">
        <v>0</v>
      </c>
      <c r="J1120" t="n">
        <v>0</v>
      </c>
      <c r="K1120" t="n">
        <v>0</v>
      </c>
      <c r="L1120" s="111" t="n">
        <v>0</v>
      </c>
    </row>
    <row r="1121">
      <c r="A1121" s="144" t="n"/>
      <c r="B1121" s="142" t="n"/>
      <c r="C1121" s="151" t="inlineStr">
        <is>
          <t>Sum of coverage with Intransit %</t>
        </is>
      </c>
      <c r="D1121" s="151" t="n"/>
      <c r="E1121" s="152" t="n"/>
      <c r="F1121" s="152" t="n"/>
      <c r="G1121" s="152" t="n"/>
      <c r="H1121" s="152" t="n"/>
      <c r="I1121" s="152" t="n"/>
      <c r="J1121" s="152" t="n"/>
      <c r="K1121" s="152" t="n"/>
      <c r="L1121" s="153" t="n"/>
      <c r="M1121" s="41">
        <f>IFERROR((D1116+E1116+D1118+E1118+D1120+E1120+M1122)/(D1115+E1115),"")</f>
        <v/>
      </c>
      <c r="N1121" s="112">
        <f>IFERROR((F1116+F1118+F1120+N1122)/F1115,"")</f>
        <v/>
      </c>
      <c r="O1121" s="112">
        <f>IFERROR((G1116+H1116+G1118+H1118+G1120+H1120+O1122)/(G1115+H1115),"")</f>
        <v/>
      </c>
      <c r="P1121" s="112">
        <f>IFERROR((I1116+I1118+I1120+P1122)/I1115,"")</f>
        <v/>
      </c>
    </row>
    <row r="1122">
      <c r="A1122" s="144" t="n"/>
      <c r="B1122" s="142" t="n"/>
      <c r="C1122" s="113" t="inlineStr">
        <is>
          <t>Sum of Next_month_FC</t>
        </is>
      </c>
      <c r="D1122" s="113" t="n"/>
      <c r="E1122" s="14" t="n"/>
      <c r="F1122" s="14" t="n"/>
      <c r="G1122" s="14" t="n"/>
      <c r="H1122" s="14" t="n"/>
      <c r="I1122" s="14" t="n"/>
      <c r="J1122" s="14" t="n"/>
      <c r="K1122" s="14" t="n"/>
      <c r="L1122" s="114" t="n"/>
      <c r="M1122" s="102">
        <f>SUMIF(Working!$A:$A,$A1115,Working!AF:AF)-SUMIF(Working!$A:$A,$A1115,Working!P:P)</f>
        <v/>
      </c>
      <c r="N1122" s="49">
        <f>SUMIF(Working!$A:$A,$A1115,Working!AG:AG)-SUMIF(Working!$A:$A,$A1115,Working!S:S)</f>
        <v/>
      </c>
      <c r="O1122" s="49">
        <f>SUMIF(Working!$A:$A,$A1115,Working!AH:AH)-SUMIF(Working!$A:$A,$A1115,Working!R:R)</f>
        <v/>
      </c>
      <c r="P1122" s="49">
        <f>SUMIF(Working!$A:$A,$A1115,Working!AI:AI)-SUMIF(Working!$A:$A,$A1115,Working!Q:Q)</f>
        <v/>
      </c>
    </row>
    <row r="1123">
      <c r="A1123" s="144" t="n"/>
      <c r="B1123" s="142" t="n"/>
      <c r="C1123" s="109" t="inlineStr">
        <is>
          <t>Sum of Closing estimate</t>
        </is>
      </c>
      <c r="D1123" s="109" t="n">
        <v>0</v>
      </c>
      <c r="E1123" t="n">
        <v>0</v>
      </c>
      <c r="F1123" t="n">
        <v>0</v>
      </c>
      <c r="G1123" t="n">
        <v>0</v>
      </c>
      <c r="H1123" t="n">
        <v>0</v>
      </c>
      <c r="I1123" t="n">
        <v>0</v>
      </c>
      <c r="J1123" t="n">
        <v>0</v>
      </c>
      <c r="K1123" t="n">
        <v>0</v>
      </c>
      <c r="L1123" s="111" t="n">
        <v>0</v>
      </c>
      <c r="M1123" s="130" t="n"/>
      <c r="N1123" s="130" t="n"/>
      <c r="O1123" s="130" t="n"/>
      <c r="P1123" s="130" t="n"/>
      <c r="Q1123" s="130" t="n"/>
      <c r="R1123" s="130" t="n"/>
    </row>
    <row r="1124">
      <c r="A1124" s="144" t="n"/>
      <c r="B1124" s="142" t="n"/>
      <c r="C1124" s="131" t="inlineStr">
        <is>
          <t>Sum of Next month coverage%</t>
        </is>
      </c>
      <c r="D1124" s="131" t="n"/>
      <c r="E1124" s="132" t="n"/>
      <c r="F1124" s="132" t="n"/>
      <c r="G1124" s="132" t="n"/>
      <c r="H1124" s="132" t="n"/>
      <c r="I1124" s="132" t="n"/>
      <c r="J1124" s="132" t="n"/>
      <c r="K1124" s="132" t="n"/>
      <c r="L1124" s="133" t="n"/>
    </row>
    <row r="1125">
      <c r="A1125" s="143" t="n">
        <v>1611439</v>
      </c>
      <c r="B1125" s="141" t="inlineStr">
        <is>
          <t>Max Fresh R 150+80+TB</t>
        </is>
      </c>
      <c r="C1125" s="138" t="inlineStr">
        <is>
          <t>Sum of forecast</t>
        </is>
      </c>
      <c r="D1125" s="138" t="n">
        <v>0</v>
      </c>
      <c r="E1125" s="139" t="n">
        <v>0</v>
      </c>
      <c r="F1125" s="139" t="n">
        <v>0</v>
      </c>
      <c r="G1125" s="139" t="n"/>
      <c r="H1125" s="139" t="n">
        <v>0</v>
      </c>
      <c r="I1125" s="139" t="n">
        <v>0</v>
      </c>
      <c r="J1125" s="139" t="n">
        <v>0</v>
      </c>
      <c r="K1125" s="139" t="n">
        <v>0</v>
      </c>
      <c r="L1125" s="140" t="n">
        <v>0</v>
      </c>
      <c r="M1125" s="102">
        <f>(D1125+E1125)*Q1125</f>
        <v/>
      </c>
      <c r="N1125" s="104">
        <f>F1125*Q1125</f>
        <v/>
      </c>
      <c r="O1125" s="104">
        <f>(G1125+H1125)*Q1125</f>
        <v/>
      </c>
      <c r="P1125" s="104">
        <f>I1125*Q1125</f>
        <v/>
      </c>
      <c r="Q1125" s="14">
        <f>(J1126+J1128+J1130+R1125)/J1125</f>
        <v/>
      </c>
      <c r="R1125" s="14" t="n">
        <v>20</v>
      </c>
    </row>
    <row r="1126">
      <c r="A1126" s="144" t="n"/>
      <c r="B1126" s="142" t="n"/>
      <c r="C1126" s="109" t="inlineStr">
        <is>
          <t>Sum of invoice</t>
        </is>
      </c>
      <c r="D1126" s="109" t="n">
        <v>517</v>
      </c>
      <c r="E1126" t="n">
        <v>0</v>
      </c>
      <c r="F1126" t="n">
        <v>204</v>
      </c>
      <c r="H1126" t="n">
        <v>2952</v>
      </c>
      <c r="I1126" t="n">
        <v>0</v>
      </c>
      <c r="J1126" t="n">
        <v>1340</v>
      </c>
      <c r="K1126" t="n">
        <v>0</v>
      </c>
      <c r="L1126" s="111" t="n">
        <v>5013</v>
      </c>
      <c r="M1126" s="102">
        <f>M1125-(D1126+E1126+D1128+E1128+D1130+E1130)</f>
        <v/>
      </c>
      <c r="N1126" s="104">
        <f>N1125-(F1126+F1128+F1130)</f>
        <v/>
      </c>
      <c r="O1126" s="104">
        <f>O1125-(G1126+H1126+G1128+H1128+G1130+H1130)</f>
        <v/>
      </c>
      <c r="P1126" s="104">
        <f>P1125-(I1126+I1128+I1130)</f>
        <v/>
      </c>
      <c r="Q1126" s="14" t="n"/>
      <c r="R1126" s="14" t="n"/>
    </row>
    <row r="1127">
      <c r="A1127" s="144" t="n"/>
      <c r="B1127" s="142" t="n"/>
      <c r="C1127" s="131" t="inlineStr">
        <is>
          <t>Sum of Billing % of FC</t>
        </is>
      </c>
      <c r="D1127" s="131" t="n"/>
      <c r="E1127" s="132" t="n"/>
      <c r="F1127" s="132" t="n"/>
      <c r="G1127" s="132" t="n"/>
      <c r="H1127" s="132" t="n"/>
      <c r="I1127" s="132" t="n"/>
      <c r="J1127" s="132" t="n"/>
      <c r="K1127" s="132" t="n"/>
      <c r="L1127" s="133" t="n"/>
    </row>
    <row r="1128">
      <c r="A1128" s="144" t="n"/>
      <c r="B1128" s="142" t="n"/>
      <c r="C1128" s="109" t="inlineStr">
        <is>
          <t>Sum of on_hand</t>
        </is>
      </c>
      <c r="D1128" s="109" t="n">
        <v>476</v>
      </c>
      <c r="E1128" t="n">
        <v>1471</v>
      </c>
      <c r="F1128" t="n">
        <v>78</v>
      </c>
      <c r="H1128" t="n">
        <v>4682</v>
      </c>
      <c r="I1128" t="n">
        <v>372</v>
      </c>
      <c r="J1128" t="n">
        <v>1812</v>
      </c>
      <c r="K1128" t="n">
        <v>273</v>
      </c>
      <c r="L1128" s="111" t="n">
        <v>9164</v>
      </c>
      <c r="M1128" s="41">
        <f>IFERROR((D1126+E1126+D1128+E1128+D1130+E1130+M1129)/(D1125+E1125),"")</f>
        <v/>
      </c>
      <c r="N1128" s="112">
        <f>IFERROR((F1126+F1128+F1130+N1129)/F1125,"")</f>
        <v/>
      </c>
      <c r="O1128" s="112">
        <f>IFERROR((G1126+H1126+G1128+H1128+G1130+H1130+O1129)/(G1125+H1125),"")</f>
        <v/>
      </c>
      <c r="P1128" s="112">
        <f>IFERROR((I1126+I1128+I1130+P1129)/I1125,"")</f>
        <v/>
      </c>
    </row>
    <row r="1129">
      <c r="A1129" s="144" t="n"/>
      <c r="B1129" s="142" t="n"/>
      <c r="C1129" s="131" t="inlineStr">
        <is>
          <t xml:space="preserve">Sum of Inv+Onhand % </t>
        </is>
      </c>
      <c r="D1129" s="131" t="n"/>
      <c r="E1129" s="132" t="n"/>
      <c r="F1129" s="132" t="n"/>
      <c r="G1129" s="132" t="n"/>
      <c r="H1129" s="132" t="n"/>
      <c r="I1129" s="132" t="n"/>
      <c r="J1129" s="132" t="n"/>
      <c r="K1129" s="132" t="n"/>
      <c r="L1129" s="133" t="n"/>
      <c r="M1129" s="102" t="n"/>
      <c r="N1129" s="102" t="n"/>
      <c r="O1129" s="102" t="n"/>
      <c r="P1129" s="102" t="n"/>
    </row>
    <row r="1130">
      <c r="A1130" s="144" t="n"/>
      <c r="B1130" s="142" t="n"/>
      <c r="C1130" s="109" t="inlineStr">
        <is>
          <t>Sum of in_transit</t>
        </is>
      </c>
      <c r="D1130" s="109" t="n">
        <v>0</v>
      </c>
      <c r="E1130" t="n">
        <v>0</v>
      </c>
      <c r="F1130" t="n">
        <v>645</v>
      </c>
      <c r="H1130" t="n">
        <v>201</v>
      </c>
      <c r="I1130" t="n">
        <v>0</v>
      </c>
      <c r="J1130" t="n">
        <v>0</v>
      </c>
      <c r="K1130" t="n">
        <v>0</v>
      </c>
      <c r="L1130" s="111" t="n">
        <v>846</v>
      </c>
    </row>
    <row r="1131">
      <c r="A1131" s="144" t="n"/>
      <c r="B1131" s="142" t="n"/>
      <c r="C1131" s="151" t="inlineStr">
        <is>
          <t>Sum of coverage with Intransit %</t>
        </is>
      </c>
      <c r="D1131" s="151" t="n"/>
      <c r="E1131" s="152" t="n"/>
      <c r="F1131" s="152" t="n"/>
      <c r="G1131" s="152" t="n"/>
      <c r="H1131" s="152" t="n"/>
      <c r="I1131" s="152" t="n"/>
      <c r="J1131" s="152" t="n"/>
      <c r="K1131" s="152" t="n"/>
      <c r="L1131" s="153" t="n"/>
      <c r="M1131" s="41">
        <f>IFERROR((D1126+E1126+D1128+E1128+D1130+E1130+M1132)/(D1125+E1125),"")</f>
        <v/>
      </c>
      <c r="N1131" s="112">
        <f>IFERROR((F1126+F1128+F1130+N1132)/F1125,"")</f>
        <v/>
      </c>
      <c r="O1131" s="112">
        <f>IFERROR((G1126+H1126+G1128+H1128+G1130+H1130+O1132)/(G1125+H1125),"")</f>
        <v/>
      </c>
      <c r="P1131" s="112">
        <f>IFERROR((I1126+I1128+I1130+P1132)/I1125,"")</f>
        <v/>
      </c>
    </row>
    <row r="1132">
      <c r="A1132" s="144" t="n"/>
      <c r="B1132" s="142" t="n"/>
      <c r="C1132" s="113" t="inlineStr">
        <is>
          <t>Sum of Next_month_FC</t>
        </is>
      </c>
      <c r="D1132" s="113" t="n"/>
      <c r="E1132" s="14" t="n"/>
      <c r="F1132" s="14" t="n"/>
      <c r="G1132" s="14" t="n"/>
      <c r="H1132" s="14" t="n"/>
      <c r="I1132" s="14" t="n"/>
      <c r="J1132" s="14" t="n"/>
      <c r="K1132" s="14" t="n"/>
      <c r="L1132" s="114" t="n"/>
      <c r="M1132" s="102">
        <f>SUMIF(Working!$A:$A,$A1125,Working!AF:AF)-SUMIF(Working!$A:$A,$A1125,Working!P:P)</f>
        <v/>
      </c>
      <c r="N1132" s="49">
        <f>SUMIF(Working!$A:$A,$A1125,Working!AG:AG)-SUMIF(Working!$A:$A,$A1125,Working!S:S)</f>
        <v/>
      </c>
      <c r="O1132" s="49">
        <f>SUMIF(Working!$A:$A,$A1125,Working!AH:AH)-SUMIF(Working!$A:$A,$A1125,Working!R:R)</f>
        <v/>
      </c>
      <c r="P1132" s="49">
        <f>SUMIF(Working!$A:$A,$A1125,Working!AI:AI)-SUMIF(Working!$A:$A,$A1125,Working!Q:Q)</f>
        <v/>
      </c>
    </row>
    <row r="1133">
      <c r="A1133" s="144" t="n"/>
      <c r="B1133" s="142" t="n"/>
      <c r="C1133" s="109" t="inlineStr">
        <is>
          <t>Sum of Closing estimate</t>
        </is>
      </c>
      <c r="D1133" s="109" t="n">
        <v>993</v>
      </c>
      <c r="E1133" t="n">
        <v>1471</v>
      </c>
      <c r="F1133" t="n">
        <v>927</v>
      </c>
      <c r="G1133" t="n">
        <v>0</v>
      </c>
      <c r="H1133" t="n">
        <v>7835</v>
      </c>
      <c r="I1133" t="n">
        <v>372</v>
      </c>
      <c r="J1133" t="n">
        <v>3152</v>
      </c>
      <c r="K1133" t="n">
        <v>273</v>
      </c>
      <c r="L1133" s="111" t="n">
        <v>15023</v>
      </c>
      <c r="M1133" s="130" t="n"/>
      <c r="N1133" s="130" t="n"/>
      <c r="O1133" s="130" t="n"/>
      <c r="P1133" s="130" t="n"/>
      <c r="Q1133" s="130" t="n"/>
      <c r="R1133" s="130" t="n"/>
    </row>
    <row r="1134">
      <c r="A1134" s="144" t="n"/>
      <c r="B1134" s="142" t="n"/>
      <c r="C1134" s="131" t="inlineStr">
        <is>
          <t>Sum of Next month coverage%</t>
        </is>
      </c>
      <c r="D1134" s="131" t="n"/>
      <c r="E1134" s="132" t="n"/>
      <c r="F1134" s="132" t="n"/>
      <c r="G1134" s="132" t="n"/>
      <c r="H1134" s="132" t="n"/>
      <c r="I1134" s="132" t="n"/>
      <c r="J1134" s="132" t="n"/>
      <c r="K1134" s="132" t="n"/>
      <c r="L1134" s="133" t="n"/>
    </row>
    <row r="1135">
      <c r="A1135" s="143" t="n">
        <v>1611441</v>
      </c>
      <c r="B1135" s="141" t="inlineStr">
        <is>
          <t>Max Fresh R 150g</t>
        </is>
      </c>
      <c r="C1135" s="138" t="inlineStr">
        <is>
          <t>Sum of forecast</t>
        </is>
      </c>
      <c r="D1135" s="138" t="n">
        <v>11962</v>
      </c>
      <c r="E1135" s="139" t="n">
        <v>0</v>
      </c>
      <c r="F1135" s="139" t="n">
        <v>7290</v>
      </c>
      <c r="G1135" s="139" t="n"/>
      <c r="H1135" s="139" t="n">
        <v>17803</v>
      </c>
      <c r="I1135" s="139" t="n">
        <v>988</v>
      </c>
      <c r="J1135" s="139" t="n">
        <v>11244</v>
      </c>
      <c r="K1135" s="139" t="n">
        <v>0</v>
      </c>
      <c r="L1135" s="140" t="n">
        <v>49287</v>
      </c>
      <c r="M1135" s="102">
        <f>(D1135+E1135)*Q1135</f>
        <v/>
      </c>
      <c r="N1135" s="104">
        <f>F1135*Q1135</f>
        <v/>
      </c>
      <c r="O1135" s="104">
        <f>(G1135+H1135)*Q1135</f>
        <v/>
      </c>
      <c r="P1135" s="104">
        <f>I1135*Q1135</f>
        <v/>
      </c>
      <c r="Q1135" s="14">
        <f>(J1136+J1138+J1140+R1135)/J1135</f>
        <v/>
      </c>
      <c r="R1135" s="14" t="n">
        <v>20</v>
      </c>
    </row>
    <row r="1136">
      <c r="A1136" s="144" t="n"/>
      <c r="B1136" s="142" t="n"/>
      <c r="C1136" s="109" t="inlineStr">
        <is>
          <t>Sum of invoice</t>
        </is>
      </c>
      <c r="D1136" s="109" t="n">
        <v>4379</v>
      </c>
      <c r="E1136" t="n">
        <v>0</v>
      </c>
      <c r="F1136" t="n">
        <v>2413</v>
      </c>
      <c r="H1136" t="n">
        <v>7182</v>
      </c>
      <c r="I1136" t="n">
        <v>336</v>
      </c>
      <c r="J1136" t="n">
        <v>3870</v>
      </c>
      <c r="K1136" t="n">
        <v>0</v>
      </c>
      <c r="L1136" s="111" t="n">
        <v>18180</v>
      </c>
      <c r="M1136" s="102">
        <f>M1135-(D1136+E1136+D1138+E1138+D1140+E1140)</f>
        <v/>
      </c>
      <c r="N1136" s="104">
        <f>N1135-(F1136+F1138+F1140)</f>
        <v/>
      </c>
      <c r="O1136" s="104">
        <f>O1135-(G1136+H1136+G1138+H1138+G1140+H1140)</f>
        <v/>
      </c>
      <c r="P1136" s="104">
        <f>P1135-(I1136+I1138+I1140)</f>
        <v/>
      </c>
      <c r="Q1136" s="14" t="n"/>
      <c r="R1136" s="14" t="n"/>
    </row>
    <row r="1137">
      <c r="A1137" s="144" t="n"/>
      <c r="B1137" s="142" t="n"/>
      <c r="C1137" s="131" t="inlineStr">
        <is>
          <t>Sum of Billing % of FC</t>
        </is>
      </c>
      <c r="D1137" s="131" t="n">
        <v>0.3660759070389567</v>
      </c>
      <c r="E1137" s="132" t="n"/>
      <c r="F1137" s="132" t="n">
        <v>0.3310013717421125</v>
      </c>
      <c r="G1137" s="132" t="n"/>
      <c r="H1137" s="132" t="n">
        <v>0.4034151547491996</v>
      </c>
      <c r="I1137" s="132" t="n">
        <v>0.340080971659919</v>
      </c>
      <c r="J1137" s="132" t="n">
        <v>0.3441835645677695</v>
      </c>
      <c r="K1137" s="132" t="n"/>
      <c r="L1137" s="133" t="n">
        <v>0.3688599427841013</v>
      </c>
    </row>
    <row r="1138">
      <c r="A1138" s="144" t="n"/>
      <c r="B1138" s="142" t="n"/>
      <c r="C1138" s="109" t="inlineStr">
        <is>
          <t>Sum of on_hand</t>
        </is>
      </c>
      <c r="D1138" s="109" t="n">
        <v>2482</v>
      </c>
      <c r="E1138" t="n">
        <v>0</v>
      </c>
      <c r="F1138" t="n">
        <v>10751</v>
      </c>
      <c r="H1138" t="n">
        <v>6116</v>
      </c>
      <c r="I1138" t="n">
        <v>13969</v>
      </c>
      <c r="J1138" t="n">
        <v>5019</v>
      </c>
      <c r="K1138" t="n">
        <v>1674</v>
      </c>
      <c r="L1138" s="111" t="n">
        <v>40011</v>
      </c>
      <c r="M1138" s="41">
        <f>IFERROR((D1136+E1136+D1138+E1138+D1140+E1140+M1139)/(D1135+E1135),"")</f>
        <v/>
      </c>
      <c r="N1138" s="112">
        <f>IFERROR((F1136+F1138+F1140+N1139)/F1135,"")</f>
        <v/>
      </c>
      <c r="O1138" s="112">
        <f>IFERROR((G1136+H1136+G1138+H1138+G1140+H1140+O1139)/(G1135+H1135),"")</f>
        <v/>
      </c>
      <c r="P1138" s="112">
        <f>IFERROR((I1136+I1138+I1140+P1139)/I1135,"")</f>
        <v/>
      </c>
    </row>
    <row r="1139">
      <c r="A1139" s="144" t="n"/>
      <c r="B1139" s="142" t="n"/>
      <c r="C1139" s="131" t="inlineStr">
        <is>
          <t xml:space="preserve">Sum of Inv+Onhand % </t>
        </is>
      </c>
      <c r="D1139" s="131" t="n">
        <v>0.5735662932619964</v>
      </c>
      <c r="E1139" s="132" t="n"/>
      <c r="F1139" s="132" t="n">
        <v>1.805761316872428</v>
      </c>
      <c r="G1139" s="132" t="n"/>
      <c r="H1139" s="132" t="n">
        <v>0.7469527607706566</v>
      </c>
      <c r="I1139" s="132" t="n">
        <v>14.47874493927126</v>
      </c>
      <c r="J1139" s="132" t="n">
        <v>0.790554962646745</v>
      </c>
      <c r="K1139" s="132" t="n"/>
      <c r="L1139" s="133" t="n">
        <v>1.18065615679591</v>
      </c>
      <c r="M1139" s="102" t="n"/>
      <c r="N1139" s="102" t="n"/>
      <c r="O1139" s="102" t="n"/>
      <c r="P1139" s="102" t="n"/>
    </row>
    <row r="1140">
      <c r="A1140" s="144" t="n"/>
      <c r="B1140" s="142" t="n"/>
      <c r="C1140" s="109" t="inlineStr">
        <is>
          <t>Sum of in_transit</t>
        </is>
      </c>
      <c r="D1140" s="109" t="n">
        <v>0</v>
      </c>
      <c r="E1140" t="n">
        <v>0</v>
      </c>
      <c r="F1140" t="n">
        <v>126</v>
      </c>
      <c r="H1140" t="n">
        <v>240</v>
      </c>
      <c r="I1140" t="n">
        <v>0</v>
      </c>
      <c r="J1140" t="n">
        <v>0</v>
      </c>
      <c r="K1140" t="n">
        <v>0</v>
      </c>
      <c r="L1140" s="111" t="n">
        <v>366</v>
      </c>
    </row>
    <row r="1141">
      <c r="A1141" s="144" t="n"/>
      <c r="B1141" s="142" t="n"/>
      <c r="C1141" s="151" t="inlineStr">
        <is>
          <t>Sum of coverage with Intransit %</t>
        </is>
      </c>
      <c r="D1141" s="151" t="n">
        <v>0.5735662932619964</v>
      </c>
      <c r="E1141" s="152" t="n"/>
      <c r="F1141" s="152" t="n">
        <v>1.823045267489712</v>
      </c>
      <c r="G1141" s="152" t="n"/>
      <c r="H1141" s="152" t="n">
        <v>0.760433634780655</v>
      </c>
      <c r="I1141" s="152" t="n">
        <v>14.47874493927126</v>
      </c>
      <c r="J1141" s="152" t="n">
        <v>0.790554962646745</v>
      </c>
      <c r="K1141" s="152" t="n"/>
      <c r="L1141" s="153" t="n">
        <v>1.188082050033477</v>
      </c>
      <c r="M1141" s="41">
        <f>IFERROR((D1136+E1136+D1138+E1138+D1140+E1140+M1142)/(D1135+E1135),"")</f>
        <v/>
      </c>
      <c r="N1141" s="112">
        <f>IFERROR((F1136+F1138+F1140+N1142)/F1135,"")</f>
        <v/>
      </c>
      <c r="O1141" s="112">
        <f>IFERROR((G1136+H1136+G1138+H1138+G1140+H1140+O1142)/(G1135+H1135),"")</f>
        <v/>
      </c>
      <c r="P1141" s="112">
        <f>IFERROR((I1136+I1138+I1140+P1142)/I1135,"")</f>
        <v/>
      </c>
    </row>
    <row r="1142">
      <c r="A1142" s="144" t="n"/>
      <c r="B1142" s="142" t="n"/>
      <c r="C1142" s="113" t="inlineStr">
        <is>
          <t>Sum of Next_month_FC</t>
        </is>
      </c>
      <c r="D1142" s="113" t="n"/>
      <c r="E1142" s="14" t="n"/>
      <c r="F1142" s="14" t="n"/>
      <c r="G1142" s="14" t="n"/>
      <c r="H1142" s="14" t="n"/>
      <c r="I1142" s="14" t="n"/>
      <c r="J1142" s="14" t="n"/>
      <c r="K1142" s="14" t="n"/>
      <c r="L1142" s="114" t="n"/>
      <c r="M1142" s="102">
        <f>SUMIF(Working!$A:$A,$A1135,Working!AF:AF)-SUMIF(Working!$A:$A,$A1135,Working!P:P)</f>
        <v/>
      </c>
      <c r="N1142" s="49">
        <f>SUMIF(Working!$A:$A,$A1135,Working!AG:AG)-SUMIF(Working!$A:$A,$A1135,Working!S:S)</f>
        <v/>
      </c>
      <c r="O1142" s="49">
        <f>SUMIF(Working!$A:$A,$A1135,Working!AH:AH)-SUMIF(Working!$A:$A,$A1135,Working!R:R)</f>
        <v/>
      </c>
      <c r="P1142" s="49">
        <f>SUMIF(Working!$A:$A,$A1135,Working!AI:AI)-SUMIF(Working!$A:$A,$A1135,Working!Q:Q)</f>
        <v/>
      </c>
    </row>
    <row r="1143">
      <c r="A1143" s="144" t="n"/>
      <c r="B1143" s="142" t="n"/>
      <c r="C1143" s="109" t="inlineStr">
        <is>
          <t>Sum of Closing estimate</t>
        </is>
      </c>
      <c r="D1143" s="109" t="n">
        <v>-5101</v>
      </c>
      <c r="E1143" t="n">
        <v>0</v>
      </c>
      <c r="F1143" t="n">
        <v>6000</v>
      </c>
      <c r="G1143" t="n">
        <v>0</v>
      </c>
      <c r="H1143" t="n">
        <v>-4265</v>
      </c>
      <c r="I1143" t="n">
        <v>13317</v>
      </c>
      <c r="J1143" t="n">
        <v>-2355</v>
      </c>
      <c r="K1143" t="n">
        <v>1674</v>
      </c>
      <c r="L1143" s="111" t="n">
        <v>9270</v>
      </c>
      <c r="M1143" s="130" t="n"/>
      <c r="N1143" s="130" t="n"/>
      <c r="O1143" s="130" t="n"/>
      <c r="P1143" s="130" t="n"/>
      <c r="Q1143" s="130" t="n"/>
      <c r="R1143" s="130" t="n"/>
    </row>
    <row r="1144">
      <c r="A1144" s="144" t="n"/>
      <c r="B1144" s="142" t="n"/>
      <c r="C1144" s="131" t="inlineStr">
        <is>
          <t>Sum of Next month coverage%</t>
        </is>
      </c>
      <c r="D1144" s="131" t="n"/>
      <c r="E1144" s="132" t="n"/>
      <c r="F1144" s="132" t="n"/>
      <c r="G1144" s="132" t="n"/>
      <c r="H1144" s="132" t="n"/>
      <c r="I1144" s="132" t="n"/>
      <c r="J1144" s="132" t="n"/>
      <c r="K1144" s="132" t="n"/>
      <c r="L1144" s="133" t="n"/>
    </row>
    <row r="1145">
      <c r="A1145" s="143" t="n">
        <v>1611442</v>
      </c>
      <c r="B1145" s="141" t="inlineStr">
        <is>
          <t>Max Fresh B 150g</t>
        </is>
      </c>
      <c r="C1145" s="138" t="inlineStr">
        <is>
          <t>Sum of forecast</t>
        </is>
      </c>
      <c r="D1145" s="138" t="n">
        <v>14083</v>
      </c>
      <c r="E1145" s="139" t="n">
        <v>0</v>
      </c>
      <c r="F1145" s="139" t="n">
        <v>7119</v>
      </c>
      <c r="G1145" s="139" t="n"/>
      <c r="H1145" s="139" t="n">
        <v>12955</v>
      </c>
      <c r="I1145" s="139" t="n">
        <v>1438</v>
      </c>
      <c r="J1145" s="139" t="n">
        <v>14092</v>
      </c>
      <c r="K1145" s="139" t="n">
        <v>0</v>
      </c>
      <c r="L1145" s="140" t="n">
        <v>49687</v>
      </c>
      <c r="M1145" s="102">
        <f>(D1145+E1145)*Q1145</f>
        <v/>
      </c>
      <c r="N1145" s="104">
        <f>F1145*Q1145</f>
        <v/>
      </c>
      <c r="O1145" s="104">
        <f>(G1145+H1145)*Q1145</f>
        <v/>
      </c>
      <c r="P1145" s="104">
        <f>I1145*Q1145</f>
        <v/>
      </c>
      <c r="Q1145" s="14">
        <f>(J1146+J1148+J1150+R1145)/J1145</f>
        <v/>
      </c>
      <c r="R1145" s="14" t="n">
        <v>20</v>
      </c>
    </row>
    <row r="1146">
      <c r="A1146" s="144" t="n"/>
      <c r="B1146" s="142" t="n"/>
      <c r="C1146" s="109" t="inlineStr">
        <is>
          <t>Sum of invoice</t>
        </is>
      </c>
      <c r="D1146" s="109" t="n">
        <v>6453</v>
      </c>
      <c r="E1146" t="n">
        <v>0</v>
      </c>
      <c r="F1146" t="n">
        <v>2478</v>
      </c>
      <c r="H1146" t="n">
        <v>4356</v>
      </c>
      <c r="I1146" t="n">
        <v>1794</v>
      </c>
      <c r="J1146" t="n">
        <v>5508</v>
      </c>
      <c r="K1146" t="n">
        <v>0</v>
      </c>
      <c r="L1146" s="111" t="n">
        <v>20589</v>
      </c>
      <c r="M1146" s="102">
        <f>M1145-(D1146+E1146+D1148+E1148+D1150+E1150)</f>
        <v/>
      </c>
      <c r="N1146" s="104">
        <f>N1145-(F1146+F1148+F1150)</f>
        <v/>
      </c>
      <c r="O1146" s="104">
        <f>O1145-(G1146+H1146+G1148+H1148+G1150+H1150)</f>
        <v/>
      </c>
      <c r="P1146" s="104">
        <f>P1145-(I1146+I1148+I1150)</f>
        <v/>
      </c>
      <c r="Q1146" s="14" t="n"/>
      <c r="R1146" s="14" t="n"/>
    </row>
    <row r="1147">
      <c r="A1147" s="144" t="n"/>
      <c r="B1147" s="142" t="n"/>
      <c r="C1147" s="131" t="inlineStr">
        <is>
          <t>Sum of Billing % of FC</t>
        </is>
      </c>
      <c r="D1147" s="131" t="n">
        <v>0.4582120286870695</v>
      </c>
      <c r="E1147" s="132" t="n"/>
      <c r="F1147" s="132" t="n">
        <v>0.3480825958702065</v>
      </c>
      <c r="G1147" s="132" t="n"/>
      <c r="H1147" s="132" t="n">
        <v>0.3362408336549595</v>
      </c>
      <c r="I1147" s="132" t="n">
        <v>1.247566063977747</v>
      </c>
      <c r="J1147" s="132" t="n">
        <v>0.3908600624467783</v>
      </c>
      <c r="K1147" s="132" t="n"/>
      <c r="L1147" s="133" t="n">
        <v>0.4143739811218226</v>
      </c>
    </row>
    <row r="1148">
      <c r="A1148" s="144" t="n"/>
      <c r="B1148" s="142" t="n"/>
      <c r="C1148" s="109" t="inlineStr">
        <is>
          <t>Sum of on_hand</t>
        </is>
      </c>
      <c r="D1148" s="109" t="n">
        <v>5104</v>
      </c>
      <c r="E1148" t="n">
        <v>9000</v>
      </c>
      <c r="F1148" t="n">
        <v>8524</v>
      </c>
      <c r="H1148" t="n">
        <v>4931</v>
      </c>
      <c r="I1148" t="n">
        <v>15738</v>
      </c>
      <c r="J1148" t="n">
        <v>8468</v>
      </c>
      <c r="K1148" t="n">
        <v>14127</v>
      </c>
      <c r="L1148" s="111" t="n">
        <v>65892</v>
      </c>
      <c r="M1148" s="41">
        <f>IFERROR((D1146+E1146+D1148+E1148+D1150+E1150+M1149)/(D1145+E1145),"")</f>
        <v/>
      </c>
      <c r="N1148" s="112">
        <f>IFERROR((F1146+F1148+F1150+N1149)/F1145,"")</f>
        <v/>
      </c>
      <c r="O1148" s="112">
        <f>IFERROR((G1146+H1146+G1148+H1148+G1150+H1150+O1149)/(G1145+H1145),"")</f>
        <v/>
      </c>
      <c r="P1148" s="112">
        <f>IFERROR((I1146+I1148+I1150+P1149)/I1145,"")</f>
        <v/>
      </c>
    </row>
    <row r="1149">
      <c r="A1149" s="144" t="n"/>
      <c r="B1149" s="142" t="n"/>
      <c r="C1149" s="131" t="inlineStr">
        <is>
          <t xml:space="preserve">Sum of Inv+Onhand % </t>
        </is>
      </c>
      <c r="D1149" s="131" t="n">
        <v>0.8206348079244479</v>
      </c>
      <c r="E1149" s="132" t="n"/>
      <c r="F1149" s="132" t="n">
        <v>1.545441775530271</v>
      </c>
      <c r="G1149" s="132" t="n"/>
      <c r="H1149" s="132" t="n">
        <v>0.7168660748745658</v>
      </c>
      <c r="I1149" s="132" t="n">
        <v>12.19193324061196</v>
      </c>
      <c r="J1149" s="132" t="n">
        <v>0.9917683792222538</v>
      </c>
      <c r="K1149" s="132" t="n"/>
      <c r="L1149" s="133" t="n">
        <v>1.740515627830217</v>
      </c>
      <c r="M1149" s="102" t="n"/>
      <c r="N1149" s="102" t="n"/>
      <c r="O1149" s="102" t="n"/>
      <c r="P1149" s="102" t="n"/>
    </row>
    <row r="1150">
      <c r="A1150" s="144" t="n"/>
      <c r="B1150" s="142" t="n"/>
      <c r="C1150" s="109" t="inlineStr">
        <is>
          <t>Sum of in_transit</t>
        </is>
      </c>
      <c r="D1150" s="109" t="n">
        <v>1650</v>
      </c>
      <c r="E1150" t="n">
        <v>2700</v>
      </c>
      <c r="F1150" t="n">
        <v>2827</v>
      </c>
      <c r="H1150" t="n">
        <v>768</v>
      </c>
      <c r="I1150" t="n">
        <v>0</v>
      </c>
      <c r="J1150" t="n">
        <v>0</v>
      </c>
      <c r="K1150" t="n">
        <v>0</v>
      </c>
      <c r="L1150" s="111" t="n">
        <v>7945</v>
      </c>
    </row>
    <row r="1151">
      <c r="A1151" s="144" t="n"/>
      <c r="B1151" s="142" t="n"/>
      <c r="C1151" s="151" t="inlineStr">
        <is>
          <t>Sum of coverage with Intransit %</t>
        </is>
      </c>
      <c r="D1151" s="151" t="n">
        <v>0.9377973443158418</v>
      </c>
      <c r="E1151" s="152" t="n"/>
      <c r="F1151" s="152" t="n">
        <v>1.942548110689704</v>
      </c>
      <c r="G1151" s="152" t="n"/>
      <c r="H1151" s="152" t="n">
        <v>0.7761482053261289</v>
      </c>
      <c r="I1151" s="152" t="n">
        <v>12.19193324061196</v>
      </c>
      <c r="J1151" s="152" t="n">
        <v>0.9917683792222538</v>
      </c>
      <c r="K1151" s="152" t="n"/>
      <c r="L1151" s="153" t="n">
        <v>1.900416607965866</v>
      </c>
      <c r="M1151" s="41">
        <f>IFERROR((D1146+E1146+D1148+E1148+D1150+E1150+M1152)/(D1145+E1145),"")</f>
        <v/>
      </c>
      <c r="N1151" s="112">
        <f>IFERROR((F1146+F1148+F1150+N1152)/F1145,"")</f>
        <v/>
      </c>
      <c r="O1151" s="112">
        <f>IFERROR((G1146+H1146+G1148+H1148+G1150+H1150+O1152)/(G1145+H1145),"")</f>
        <v/>
      </c>
      <c r="P1151" s="112">
        <f>IFERROR((I1146+I1148+I1150+P1152)/I1145,"")</f>
        <v/>
      </c>
    </row>
    <row r="1152">
      <c r="A1152" s="144" t="n"/>
      <c r="B1152" s="142" t="n"/>
      <c r="C1152" s="113" t="inlineStr">
        <is>
          <t>Sum of Next_month_FC</t>
        </is>
      </c>
      <c r="D1152" s="113" t="n"/>
      <c r="E1152" s="14" t="n"/>
      <c r="F1152" s="14" t="n"/>
      <c r="G1152" s="14" t="n"/>
      <c r="H1152" s="14" t="n"/>
      <c r="I1152" s="14" t="n"/>
      <c r="J1152" s="14" t="n"/>
      <c r="K1152" s="14" t="n"/>
      <c r="L1152" s="114" t="n"/>
      <c r="M1152" s="102">
        <f>SUMIF(Working!$A:$A,$A1145,Working!AF:AF)-SUMIF(Working!$A:$A,$A1145,Working!P:P)</f>
        <v/>
      </c>
      <c r="N1152" s="49">
        <f>SUMIF(Working!$A:$A,$A1145,Working!AG:AG)-SUMIF(Working!$A:$A,$A1145,Working!S:S)</f>
        <v/>
      </c>
      <c r="O1152" s="49">
        <f>SUMIF(Working!$A:$A,$A1145,Working!AH:AH)-SUMIF(Working!$A:$A,$A1145,Working!R:R)</f>
        <v/>
      </c>
      <c r="P1152" s="49">
        <f>SUMIF(Working!$A:$A,$A1145,Working!AI:AI)-SUMIF(Working!$A:$A,$A1145,Working!Q:Q)</f>
        <v/>
      </c>
    </row>
    <row r="1153">
      <c r="A1153" s="144" t="n"/>
      <c r="B1153" s="142" t="n"/>
      <c r="C1153" s="109" t="inlineStr">
        <is>
          <t>Sum of Closing estimate</t>
        </is>
      </c>
      <c r="D1153" s="109" t="n">
        <v>-876</v>
      </c>
      <c r="E1153" t="n">
        <v>11700</v>
      </c>
      <c r="F1153" t="n">
        <v>6710</v>
      </c>
      <c r="G1153" t="n">
        <v>0</v>
      </c>
      <c r="H1153" t="n">
        <v>-2900</v>
      </c>
      <c r="I1153" t="n">
        <v>16094</v>
      </c>
      <c r="J1153" t="n">
        <v>-116</v>
      </c>
      <c r="K1153" t="n">
        <v>14127</v>
      </c>
      <c r="L1153" s="111" t="n">
        <v>44739</v>
      </c>
      <c r="M1153" s="130" t="n"/>
      <c r="N1153" s="130" t="n"/>
      <c r="O1153" s="130" t="n"/>
      <c r="P1153" s="130" t="n"/>
      <c r="Q1153" s="130" t="n"/>
      <c r="R1153" s="130" t="n"/>
    </row>
    <row r="1154">
      <c r="A1154" s="144" t="n"/>
      <c r="B1154" s="142" t="n"/>
      <c r="C1154" s="131" t="inlineStr">
        <is>
          <t>Sum of Next month coverage%</t>
        </is>
      </c>
      <c r="D1154" s="131" t="n"/>
      <c r="E1154" s="132" t="n"/>
      <c r="F1154" s="132" t="n"/>
      <c r="G1154" s="132" t="n"/>
      <c r="H1154" s="132" t="n"/>
      <c r="I1154" s="132" t="n"/>
      <c r="J1154" s="132" t="n"/>
      <c r="K1154" s="132" t="n"/>
      <c r="L1154" s="133" t="n"/>
    </row>
    <row r="1155">
      <c r="A1155" s="143" t="n">
        <v>1611443</v>
      </c>
      <c r="B1155" s="141" t="inlineStr">
        <is>
          <t>Max Fresh Citrus 150g</t>
        </is>
      </c>
      <c r="C1155" s="138" t="inlineStr">
        <is>
          <t>Sum of forecast</t>
        </is>
      </c>
      <c r="D1155" s="138" t="n">
        <v>3727</v>
      </c>
      <c r="E1155" s="139" t="n">
        <v>0</v>
      </c>
      <c r="F1155" s="139" t="n">
        <v>2558</v>
      </c>
      <c r="G1155" s="139" t="n"/>
      <c r="H1155" s="139" t="n">
        <v>3493</v>
      </c>
      <c r="I1155" s="139" t="n">
        <v>750</v>
      </c>
      <c r="J1155" s="139" t="n">
        <v>4246</v>
      </c>
      <c r="K1155" s="139" t="n">
        <v>0</v>
      </c>
      <c r="L1155" s="140" t="n">
        <v>14774</v>
      </c>
      <c r="M1155" s="102">
        <f>(D1155+E1155)*Q1155</f>
        <v/>
      </c>
      <c r="N1155" s="104">
        <f>F1155*Q1155</f>
        <v/>
      </c>
      <c r="O1155" s="104">
        <f>(G1155+H1155)*Q1155</f>
        <v/>
      </c>
      <c r="P1155" s="104">
        <f>I1155*Q1155</f>
        <v/>
      </c>
      <c r="Q1155" s="14">
        <f>(J1156+J1158+J1160+R1155)/J1155</f>
        <v/>
      </c>
      <c r="R1155" s="14" t="n">
        <v>20</v>
      </c>
    </row>
    <row r="1156">
      <c r="A1156" s="144" t="n"/>
      <c r="B1156" s="142" t="n"/>
      <c r="C1156" s="109" t="inlineStr">
        <is>
          <t>Sum of invoice</t>
        </is>
      </c>
      <c r="D1156" s="109" t="n">
        <v>1368</v>
      </c>
      <c r="E1156" t="n">
        <v>0</v>
      </c>
      <c r="F1156" t="n">
        <v>661</v>
      </c>
      <c r="H1156" t="n">
        <v>1164</v>
      </c>
      <c r="I1156" t="n">
        <v>1290</v>
      </c>
      <c r="J1156" t="n">
        <v>1290</v>
      </c>
      <c r="K1156" t="n">
        <v>0</v>
      </c>
      <c r="L1156" s="111" t="n">
        <v>5773</v>
      </c>
      <c r="M1156" s="102">
        <f>M1155-(D1156+E1156+D1158+E1158+D1160+E1160)</f>
        <v/>
      </c>
      <c r="N1156" s="104">
        <f>N1155-(F1156+F1158+F1160)</f>
        <v/>
      </c>
      <c r="O1156" s="104">
        <f>O1155-(G1156+H1156+G1158+H1158+G1160+H1160)</f>
        <v/>
      </c>
      <c r="P1156" s="104">
        <f>P1155-(I1156+I1158+I1160)</f>
        <v/>
      </c>
      <c r="Q1156" s="14" t="n"/>
      <c r="R1156" s="14" t="n"/>
    </row>
    <row r="1157">
      <c r="A1157" s="144" t="n"/>
      <c r="B1157" s="142" t="n"/>
      <c r="C1157" s="131" t="inlineStr">
        <is>
          <t>Sum of Billing % of FC</t>
        </is>
      </c>
      <c r="D1157" s="131" t="n">
        <v>0.3670512476522673</v>
      </c>
      <c r="E1157" s="132" t="n"/>
      <c r="F1157" s="132" t="n">
        <v>0.2584050039093042</v>
      </c>
      <c r="G1157" s="132" t="n"/>
      <c r="H1157" s="132" t="n">
        <v>0.333237904380189</v>
      </c>
      <c r="I1157" s="132" t="n">
        <v>1.72</v>
      </c>
      <c r="J1157" s="132" t="n">
        <v>0.3038153556288271</v>
      </c>
      <c r="K1157" s="132" t="n"/>
      <c r="L1157" s="133" t="n">
        <v>0.3907540273453364</v>
      </c>
    </row>
    <row r="1158">
      <c r="A1158" s="144" t="n"/>
      <c r="B1158" s="142" t="n"/>
      <c r="C1158" s="109" t="inlineStr">
        <is>
          <t>Sum of on_hand</t>
        </is>
      </c>
      <c r="D1158" s="109" t="n">
        <v>1148</v>
      </c>
      <c r="E1158" t="n">
        <v>5790</v>
      </c>
      <c r="F1158" t="n">
        <v>5243</v>
      </c>
      <c r="H1158" t="n">
        <v>1308</v>
      </c>
      <c r="I1158" t="n">
        <v>11076</v>
      </c>
      <c r="J1158" t="n">
        <v>3228</v>
      </c>
      <c r="K1158" t="n">
        <v>9420</v>
      </c>
      <c r="L1158" s="111" t="n">
        <v>37213</v>
      </c>
      <c r="M1158" s="41">
        <f>IFERROR((D1156+E1156+D1158+E1158+D1160+E1160+M1159)/(D1155+E1155),"")</f>
        <v/>
      </c>
      <c r="N1158" s="112">
        <f>IFERROR((F1156+F1158+F1160+N1159)/F1155,"")</f>
        <v/>
      </c>
      <c r="O1158" s="112">
        <f>IFERROR((G1156+H1156+G1158+H1158+G1160+H1160+O1159)/(G1155+H1155),"")</f>
        <v/>
      </c>
      <c r="P1158" s="112">
        <f>IFERROR((I1156+I1158+I1160+P1159)/I1155,"")</f>
        <v/>
      </c>
    </row>
    <row r="1159">
      <c r="A1159" s="144" t="n"/>
      <c r="B1159" s="142" t="n"/>
      <c r="C1159" s="131" t="inlineStr">
        <is>
          <t xml:space="preserve">Sum of Inv+Onhand % </t>
        </is>
      </c>
      <c r="D1159" s="131" t="n">
        <v>0.6750737858867722</v>
      </c>
      <c r="E1159" s="132" t="n"/>
      <c r="F1159" s="132" t="n">
        <v>2.308053166536356</v>
      </c>
      <c r="G1159" s="132" t="n"/>
      <c r="H1159" s="132" t="n">
        <v>0.7077011165187518</v>
      </c>
      <c r="I1159" s="132" t="n">
        <v>16.488</v>
      </c>
      <c r="J1159" s="132" t="n">
        <v>1.064060292039567</v>
      </c>
      <c r="K1159" s="132" t="n"/>
      <c r="L1159" s="133" t="n">
        <v>2.909570867740626</v>
      </c>
      <c r="M1159" s="102" t="n"/>
      <c r="N1159" s="102" t="n"/>
      <c r="O1159" s="102" t="n"/>
      <c r="P1159" s="102" t="n"/>
    </row>
    <row r="1160">
      <c r="A1160" s="144" t="n"/>
      <c r="B1160" s="142" t="n"/>
      <c r="C1160" s="109" t="inlineStr">
        <is>
          <t>Sum of in_transit</t>
        </is>
      </c>
      <c r="D1160" s="109" t="n">
        <v>0</v>
      </c>
      <c r="E1160" t="n">
        <v>16068</v>
      </c>
      <c r="F1160" t="n">
        <v>6</v>
      </c>
      <c r="H1160" t="n">
        <v>0</v>
      </c>
      <c r="I1160" t="n">
        <v>6792</v>
      </c>
      <c r="J1160" t="n">
        <v>462</v>
      </c>
      <c r="K1160" t="n">
        <v>4158</v>
      </c>
      <c r="L1160" s="111" t="n">
        <v>27486</v>
      </c>
    </row>
    <row r="1161">
      <c r="A1161" s="144" t="n"/>
      <c r="B1161" s="142" t="n"/>
      <c r="C1161" s="151" t="inlineStr">
        <is>
          <t>Sum of coverage with Intransit %</t>
        </is>
      </c>
      <c r="D1161" s="151" t="n">
        <v>0.6750737858867722</v>
      </c>
      <c r="E1161" s="152" t="n"/>
      <c r="F1161" s="152" t="n">
        <v>2.310398749022674</v>
      </c>
      <c r="G1161" s="152" t="n"/>
      <c r="H1161" s="152" t="n">
        <v>0.7077011165187518</v>
      </c>
      <c r="I1161" s="152" t="n">
        <v>25.544</v>
      </c>
      <c r="J1161" s="152" t="n">
        <v>1.172868582195007</v>
      </c>
      <c r="K1161" s="152" t="n"/>
      <c r="L1161" s="153" t="n">
        <v>4.770001353729524</v>
      </c>
      <c r="M1161" s="41">
        <f>IFERROR((D1156+E1156+D1158+E1158+D1160+E1160+M1162)/(D1155+E1155),"")</f>
        <v/>
      </c>
      <c r="N1161" s="112">
        <f>IFERROR((F1156+F1158+F1160+N1162)/F1155,"")</f>
        <v/>
      </c>
      <c r="O1161" s="112">
        <f>IFERROR((G1156+H1156+G1158+H1158+G1160+H1160+O1162)/(G1155+H1155),"")</f>
        <v/>
      </c>
      <c r="P1161" s="112">
        <f>IFERROR((I1156+I1158+I1160+P1162)/I1155,"")</f>
        <v/>
      </c>
    </row>
    <row r="1162">
      <c r="A1162" s="144" t="n"/>
      <c r="B1162" s="142" t="n"/>
      <c r="C1162" s="113" t="inlineStr">
        <is>
          <t>Sum of Next_month_FC</t>
        </is>
      </c>
      <c r="D1162" s="113" t="n"/>
      <c r="E1162" s="14" t="n"/>
      <c r="F1162" s="14" t="n"/>
      <c r="G1162" s="14" t="n"/>
      <c r="H1162" s="14" t="n"/>
      <c r="I1162" s="14" t="n"/>
      <c r="J1162" s="14" t="n"/>
      <c r="K1162" s="14" t="n"/>
      <c r="L1162" s="114" t="n"/>
      <c r="M1162" s="102">
        <f>SUMIF(Working!$A:$A,$A1155,Working!AF:AF)-SUMIF(Working!$A:$A,$A1155,Working!P:P)</f>
        <v/>
      </c>
      <c r="N1162" s="49">
        <f>SUMIF(Working!$A:$A,$A1155,Working!AG:AG)-SUMIF(Working!$A:$A,$A1155,Working!S:S)</f>
        <v/>
      </c>
      <c r="O1162" s="49">
        <f>SUMIF(Working!$A:$A,$A1155,Working!AH:AH)-SUMIF(Working!$A:$A,$A1155,Working!R:R)</f>
        <v/>
      </c>
      <c r="P1162" s="49">
        <f>SUMIF(Working!$A:$A,$A1155,Working!AI:AI)-SUMIF(Working!$A:$A,$A1155,Working!Q:Q)</f>
        <v/>
      </c>
    </row>
    <row r="1163">
      <c r="A1163" s="144" t="n"/>
      <c r="B1163" s="142" t="n"/>
      <c r="C1163" s="109" t="inlineStr">
        <is>
          <t>Sum of Closing estimate</t>
        </is>
      </c>
      <c r="D1163" s="109" t="n">
        <v>-1211</v>
      </c>
      <c r="E1163" t="n">
        <v>21858</v>
      </c>
      <c r="F1163" t="n">
        <v>3352</v>
      </c>
      <c r="G1163" t="n">
        <v>0</v>
      </c>
      <c r="H1163" t="n">
        <v>-1021</v>
      </c>
      <c r="I1163" t="n">
        <v>18408</v>
      </c>
      <c r="J1163" t="n">
        <v>734</v>
      </c>
      <c r="K1163" t="n">
        <v>13578</v>
      </c>
      <c r="L1163" s="111" t="n">
        <v>55698</v>
      </c>
      <c r="M1163" s="130" t="n"/>
      <c r="N1163" s="130" t="n"/>
      <c r="O1163" s="130" t="n"/>
      <c r="P1163" s="130" t="n"/>
      <c r="Q1163" s="130" t="n"/>
      <c r="R1163" s="130" t="n"/>
    </row>
    <row r="1164">
      <c r="A1164" s="144" t="n"/>
      <c r="B1164" s="142" t="n"/>
      <c r="C1164" s="131" t="inlineStr">
        <is>
          <t>Sum of Next month coverage%</t>
        </is>
      </c>
      <c r="D1164" s="131" t="n"/>
      <c r="E1164" s="132" t="n"/>
      <c r="F1164" s="132" t="n"/>
      <c r="G1164" s="132" t="n"/>
      <c r="H1164" s="132" t="n"/>
      <c r="I1164" s="132" t="n"/>
      <c r="J1164" s="132" t="n"/>
      <c r="K1164" s="132" t="n"/>
      <c r="L1164" s="133" t="n"/>
    </row>
    <row r="1165">
      <c r="A1165" s="143" t="n">
        <v>1611446</v>
      </c>
      <c r="B1165" s="141" t="inlineStr">
        <is>
          <t>MaxWhite 150g</t>
        </is>
      </c>
      <c r="C1165" s="138" t="inlineStr">
        <is>
          <t>Sum of forecast</t>
        </is>
      </c>
      <c r="D1165" s="138" t="n">
        <v>3126</v>
      </c>
      <c r="E1165" s="139" t="n">
        <v>0</v>
      </c>
      <c r="F1165" s="139" t="n">
        <v>2024</v>
      </c>
      <c r="G1165" s="139" t="n"/>
      <c r="H1165" s="139" t="n">
        <v>2558</v>
      </c>
      <c r="I1165" s="139" t="n">
        <v>745</v>
      </c>
      <c r="J1165" s="139" t="n">
        <v>4196</v>
      </c>
      <c r="K1165" s="139" t="n">
        <v>0</v>
      </c>
      <c r="L1165" s="140" t="n">
        <v>12649</v>
      </c>
      <c r="M1165" s="102">
        <f>(D1165+E1165)*Q1165</f>
        <v/>
      </c>
      <c r="N1165" s="104">
        <f>F1165*Q1165</f>
        <v/>
      </c>
      <c r="O1165" s="104">
        <f>(G1165+H1165)*Q1165</f>
        <v/>
      </c>
      <c r="P1165" s="104">
        <f>I1165*Q1165</f>
        <v/>
      </c>
      <c r="Q1165" s="14">
        <f>(J1166+J1168+J1170+R1165)/J1165</f>
        <v/>
      </c>
      <c r="R1165" s="14" t="n">
        <v>20</v>
      </c>
    </row>
    <row r="1166">
      <c r="A1166" s="144" t="n"/>
      <c r="B1166" s="142" t="n"/>
      <c r="C1166" s="109" t="inlineStr">
        <is>
          <t>Sum of invoice</t>
        </is>
      </c>
      <c r="D1166" s="109" t="n">
        <v>1236</v>
      </c>
      <c r="E1166" t="n">
        <v>0</v>
      </c>
      <c r="F1166" t="n">
        <v>607</v>
      </c>
      <c r="H1166" t="n">
        <v>702</v>
      </c>
      <c r="I1166" t="n">
        <v>942</v>
      </c>
      <c r="J1166" t="n">
        <v>2160</v>
      </c>
      <c r="K1166" t="n">
        <v>0</v>
      </c>
      <c r="L1166" s="111" t="n">
        <v>5647</v>
      </c>
      <c r="M1166" s="102">
        <f>M1165-(D1166+E1166+D1168+E1168+D1170+E1170)</f>
        <v/>
      </c>
      <c r="N1166" s="104">
        <f>N1165-(F1166+F1168+F1170)</f>
        <v/>
      </c>
      <c r="O1166" s="104">
        <f>O1165-(G1166+H1166+G1168+H1168+G1170+H1170)</f>
        <v/>
      </c>
      <c r="P1166" s="104">
        <f>P1165-(I1166+I1168+I1170)</f>
        <v/>
      </c>
      <c r="Q1166" s="14" t="n"/>
      <c r="R1166" s="14" t="n"/>
    </row>
    <row r="1167">
      <c r="A1167" s="144" t="n"/>
      <c r="B1167" s="142" t="n"/>
      <c r="C1167" s="131" t="inlineStr">
        <is>
          <t>Sum of Billing % of FC</t>
        </is>
      </c>
      <c r="D1167" s="131" t="n">
        <v>0.3953934740882917</v>
      </c>
      <c r="E1167" s="132" t="n"/>
      <c r="F1167" s="132" t="n">
        <v>0.299901185770751</v>
      </c>
      <c r="G1167" s="132" t="n"/>
      <c r="H1167" s="132" t="n">
        <v>0.2744331508991399</v>
      </c>
      <c r="I1167" s="132" t="n">
        <v>1.264429530201342</v>
      </c>
      <c r="J1167" s="132" t="n">
        <v>0.5147759771210677</v>
      </c>
      <c r="K1167" s="132" t="n"/>
      <c r="L1167" s="133" t="n">
        <v>0.4464384536326982</v>
      </c>
    </row>
    <row r="1168">
      <c r="A1168" s="144" t="n"/>
      <c r="B1168" s="142" t="n"/>
      <c r="C1168" s="109" t="inlineStr">
        <is>
          <t>Sum of on_hand</t>
        </is>
      </c>
      <c r="D1168" s="109" t="n">
        <v>3133</v>
      </c>
      <c r="E1168" t="n">
        <v>5124</v>
      </c>
      <c r="F1168" t="n">
        <v>4203</v>
      </c>
      <c r="H1168" t="n">
        <v>1990</v>
      </c>
      <c r="I1168" t="n">
        <v>5766</v>
      </c>
      <c r="J1168" t="n">
        <v>3408</v>
      </c>
      <c r="K1168" t="n">
        <v>7061</v>
      </c>
      <c r="L1168" s="111" t="n">
        <v>30685</v>
      </c>
      <c r="M1168" s="41">
        <f>IFERROR((D1166+E1166+D1168+E1168+D1170+E1170+M1169)/(D1165+E1165),"")</f>
        <v/>
      </c>
      <c r="N1168" s="112">
        <f>IFERROR((F1166+F1168+F1170+N1169)/F1165,"")</f>
        <v/>
      </c>
      <c r="O1168" s="112">
        <f>IFERROR((G1166+H1166+G1168+H1168+G1170+H1170+O1169)/(G1165+H1165),"")</f>
        <v/>
      </c>
      <c r="P1168" s="112">
        <f>IFERROR((I1166+I1168+I1170+P1169)/I1165,"")</f>
        <v/>
      </c>
    </row>
    <row r="1169">
      <c r="A1169" s="144" t="n"/>
      <c r="B1169" s="142" t="n"/>
      <c r="C1169" s="131" t="inlineStr">
        <is>
          <t xml:space="preserve">Sum of Inv+Onhand % </t>
        </is>
      </c>
      <c r="D1169" s="131" t="n">
        <v>1.397632757517594</v>
      </c>
      <c r="E1169" s="132" t="n"/>
      <c r="F1169" s="132" t="n">
        <v>2.376482213438735</v>
      </c>
      <c r="G1169" s="132" t="n"/>
      <c r="H1169" s="132" t="n">
        <v>1.052384675527756</v>
      </c>
      <c r="I1169" s="132" t="n">
        <v>9.004026845637584</v>
      </c>
      <c r="J1169" s="132" t="n">
        <v>1.32697807435653</v>
      </c>
      <c r="K1169" s="132" t="n"/>
      <c r="L1169" s="133" t="n">
        <v>2.872321922681635</v>
      </c>
      <c r="M1169" s="102" t="n"/>
      <c r="N1169" s="102" t="n"/>
      <c r="O1169" s="102" t="n"/>
      <c r="P1169" s="102" t="n"/>
    </row>
    <row r="1170">
      <c r="A1170" s="144" t="n"/>
      <c r="B1170" s="142" t="n"/>
      <c r="C1170" s="109" t="inlineStr">
        <is>
          <t>Sum of in_transit</t>
        </is>
      </c>
      <c r="D1170" s="109" t="n">
        <v>0</v>
      </c>
      <c r="E1170" t="n">
        <v>5400</v>
      </c>
      <c r="F1170" t="n">
        <v>516</v>
      </c>
      <c r="H1170" t="n">
        <v>0</v>
      </c>
      <c r="I1170" t="n">
        <v>0</v>
      </c>
      <c r="J1170" t="n">
        <v>504</v>
      </c>
      <c r="K1170" t="n">
        <v>0</v>
      </c>
      <c r="L1170" s="111" t="n">
        <v>6420</v>
      </c>
    </row>
    <row r="1171">
      <c r="A1171" s="144" t="n"/>
      <c r="B1171" s="142" t="n"/>
      <c r="C1171" s="151" t="inlineStr">
        <is>
          <t>Sum of coverage with Intransit %</t>
        </is>
      </c>
      <c r="D1171" s="151" t="n">
        <v>1.397632757517594</v>
      </c>
      <c r="E1171" s="152" t="n"/>
      <c r="F1171" s="152" t="n">
        <v>2.631422924901186</v>
      </c>
      <c r="G1171" s="152" t="n"/>
      <c r="H1171" s="152" t="n">
        <v>1.052384675527756</v>
      </c>
      <c r="I1171" s="152" t="n">
        <v>9.004026845637584</v>
      </c>
      <c r="J1171" s="152" t="n">
        <v>1.447092469018112</v>
      </c>
      <c r="K1171" s="152" t="n"/>
      <c r="L1171" s="153" t="n">
        <v>3.379871926634517</v>
      </c>
      <c r="M1171" s="41">
        <f>IFERROR((D1166+E1166+D1168+E1168+D1170+E1170+M1172)/(D1165+E1165),"")</f>
        <v/>
      </c>
      <c r="N1171" s="112">
        <f>IFERROR((F1166+F1168+F1170+N1172)/F1165,"")</f>
        <v/>
      </c>
      <c r="O1171" s="112">
        <f>IFERROR((G1166+H1166+G1168+H1168+G1170+H1170+O1172)/(G1165+H1165),"")</f>
        <v/>
      </c>
      <c r="P1171" s="112">
        <f>IFERROR((I1166+I1168+I1170+P1172)/I1165,"")</f>
        <v/>
      </c>
    </row>
    <row r="1172">
      <c r="A1172" s="144" t="n"/>
      <c r="B1172" s="142" t="n"/>
      <c r="C1172" s="113" t="inlineStr">
        <is>
          <t>Sum of Next_month_FC</t>
        </is>
      </c>
      <c r="D1172" s="113" t="n"/>
      <c r="E1172" s="14" t="n"/>
      <c r="F1172" s="14" t="n"/>
      <c r="G1172" s="14" t="n"/>
      <c r="H1172" s="14" t="n"/>
      <c r="I1172" s="14" t="n"/>
      <c r="J1172" s="14" t="n"/>
      <c r="K1172" s="14" t="n"/>
      <c r="L1172" s="114" t="n"/>
      <c r="M1172" s="102">
        <f>SUMIF(Working!$A:$A,$A1165,Working!AF:AF)-SUMIF(Working!$A:$A,$A1165,Working!P:P)</f>
        <v/>
      </c>
      <c r="N1172" s="49">
        <f>SUMIF(Working!$A:$A,$A1165,Working!AG:AG)-SUMIF(Working!$A:$A,$A1165,Working!S:S)</f>
        <v/>
      </c>
      <c r="O1172" s="49">
        <f>SUMIF(Working!$A:$A,$A1165,Working!AH:AH)-SUMIF(Working!$A:$A,$A1165,Working!R:R)</f>
        <v/>
      </c>
      <c r="P1172" s="49">
        <f>SUMIF(Working!$A:$A,$A1165,Working!AI:AI)-SUMIF(Working!$A:$A,$A1165,Working!Q:Q)</f>
        <v/>
      </c>
    </row>
    <row r="1173">
      <c r="A1173" s="144" t="n"/>
      <c r="B1173" s="142" t="n"/>
      <c r="C1173" s="109" t="inlineStr">
        <is>
          <t>Sum of Closing estimate</t>
        </is>
      </c>
      <c r="D1173" s="109" t="n">
        <v>1243</v>
      </c>
      <c r="E1173" t="n">
        <v>10524</v>
      </c>
      <c r="F1173" t="n">
        <v>3302</v>
      </c>
      <c r="G1173" t="n">
        <v>0</v>
      </c>
      <c r="H1173" t="n">
        <v>134</v>
      </c>
      <c r="I1173" t="n">
        <v>5963</v>
      </c>
      <c r="J1173" t="n">
        <v>1876</v>
      </c>
      <c r="K1173" t="n">
        <v>7061</v>
      </c>
      <c r="L1173" s="111" t="n">
        <v>30103</v>
      </c>
      <c r="M1173" s="130" t="n"/>
      <c r="N1173" s="130" t="n"/>
      <c r="O1173" s="130" t="n"/>
      <c r="P1173" s="130" t="n"/>
      <c r="Q1173" s="130" t="n"/>
      <c r="R1173" s="130" t="n"/>
    </row>
    <row r="1174">
      <c r="A1174" s="144" t="n"/>
      <c r="B1174" s="142" t="n"/>
      <c r="C1174" s="131" t="inlineStr">
        <is>
          <t>Sum of Next month coverage%</t>
        </is>
      </c>
      <c r="D1174" s="131" t="n"/>
      <c r="E1174" s="132" t="n"/>
      <c r="F1174" s="132" t="n"/>
      <c r="G1174" s="132" t="n"/>
      <c r="H1174" s="132" t="n"/>
      <c r="I1174" s="132" t="n"/>
      <c r="J1174" s="132" t="n"/>
      <c r="K1174" s="132" t="n"/>
      <c r="L1174" s="133" t="n"/>
    </row>
    <row r="1175">
      <c r="A1175" s="143" t="n">
        <v>1611449</v>
      </c>
      <c r="B1175" s="141" t="inlineStr">
        <is>
          <t>MFR 150+!50</t>
        </is>
      </c>
      <c r="C1175" s="138" t="inlineStr">
        <is>
          <t>Sum of forecast</t>
        </is>
      </c>
      <c r="D1175" s="138" t="n">
        <v>0</v>
      </c>
      <c r="E1175" s="139" t="n">
        <v>0</v>
      </c>
      <c r="F1175" s="139" t="n">
        <v>0</v>
      </c>
      <c r="G1175" s="139" t="n"/>
      <c r="H1175" s="139" t="n">
        <v>0</v>
      </c>
      <c r="I1175" s="139" t="n">
        <v>0</v>
      </c>
      <c r="J1175" s="139" t="n">
        <v>0</v>
      </c>
      <c r="K1175" s="139" t="n">
        <v>0</v>
      </c>
      <c r="L1175" s="140" t="n">
        <v>0</v>
      </c>
      <c r="M1175" s="102">
        <f>(D1175+E1175)*Q1175</f>
        <v/>
      </c>
      <c r="N1175" s="104">
        <f>F1175*Q1175</f>
        <v/>
      </c>
      <c r="O1175" s="104">
        <f>(G1175+H1175)*Q1175</f>
        <v/>
      </c>
      <c r="P1175" s="104">
        <f>I1175*Q1175</f>
        <v/>
      </c>
      <c r="Q1175" s="14">
        <f>(J1176+J1178+J1180+R1175)/J1175</f>
        <v/>
      </c>
      <c r="R1175" s="14" t="n">
        <v>20</v>
      </c>
    </row>
    <row r="1176">
      <c r="A1176" s="144" t="n"/>
      <c r="B1176" s="142" t="n"/>
      <c r="C1176" s="109" t="inlineStr">
        <is>
          <t>Sum of invoice</t>
        </is>
      </c>
      <c r="D1176" s="109" t="n">
        <v>21</v>
      </c>
      <c r="E1176" t="n">
        <v>0</v>
      </c>
      <c r="F1176" t="n">
        <v>81</v>
      </c>
      <c r="H1176" t="n">
        <v>171</v>
      </c>
      <c r="I1176" t="n">
        <v>0</v>
      </c>
      <c r="J1176" t="n">
        <v>108</v>
      </c>
      <c r="K1176" t="n">
        <v>0</v>
      </c>
      <c r="L1176" s="111" t="n">
        <v>381</v>
      </c>
      <c r="M1176" s="102">
        <f>M1175-(D1176+E1176+D1178+E1178+D1180+E1180)</f>
        <v/>
      </c>
      <c r="N1176" s="104">
        <f>N1175-(F1176+F1178+F1180)</f>
        <v/>
      </c>
      <c r="O1176" s="104">
        <f>O1175-(G1176+H1176+G1178+H1178+G1180+H1180)</f>
        <v/>
      </c>
      <c r="P1176" s="104">
        <f>P1175-(I1176+I1178+I1180)</f>
        <v/>
      </c>
      <c r="Q1176" s="14" t="n"/>
      <c r="R1176" s="14" t="n"/>
    </row>
    <row r="1177">
      <c r="A1177" s="144" t="n"/>
      <c r="B1177" s="142" t="n"/>
      <c r="C1177" s="131" t="inlineStr">
        <is>
          <t>Sum of Billing % of FC</t>
        </is>
      </c>
      <c r="D1177" s="131" t="n"/>
      <c r="E1177" s="132" t="n"/>
      <c r="F1177" s="132" t="n"/>
      <c r="G1177" s="132" t="n"/>
      <c r="H1177" s="132" t="n"/>
      <c r="I1177" s="132" t="n"/>
      <c r="J1177" s="132" t="n"/>
      <c r="K1177" s="132" t="n"/>
      <c r="L1177" s="133" t="n"/>
    </row>
    <row r="1178">
      <c r="A1178" s="144" t="n"/>
      <c r="B1178" s="142" t="n"/>
      <c r="C1178" s="109" t="inlineStr">
        <is>
          <t>Sum of on_hand</t>
        </is>
      </c>
      <c r="D1178" s="109" t="n">
        <v>672</v>
      </c>
      <c r="E1178" t="n">
        <v>0</v>
      </c>
      <c r="F1178" t="n">
        <v>84</v>
      </c>
      <c r="H1178" t="n">
        <v>615</v>
      </c>
      <c r="I1178" t="n">
        <v>0</v>
      </c>
      <c r="J1178" t="n">
        <v>1263</v>
      </c>
      <c r="K1178" t="n">
        <v>0</v>
      </c>
      <c r="L1178" s="111" t="n">
        <v>2634</v>
      </c>
      <c r="M1178" s="41">
        <f>IFERROR((D1176+E1176+D1178+E1178+D1180+E1180+M1179)/(D1175+E1175),"")</f>
        <v/>
      </c>
      <c r="N1178" s="112">
        <f>IFERROR((F1176+F1178+F1180+N1179)/F1175,"")</f>
        <v/>
      </c>
      <c r="O1178" s="112">
        <f>IFERROR((G1176+H1176+G1178+H1178+G1180+H1180+O1179)/(G1175+H1175),"")</f>
        <v/>
      </c>
      <c r="P1178" s="112">
        <f>IFERROR((I1176+I1178+I1180+P1179)/I1175,"")</f>
        <v/>
      </c>
    </row>
    <row r="1179">
      <c r="A1179" s="144" t="n"/>
      <c r="B1179" s="142" t="n"/>
      <c r="C1179" s="131" t="inlineStr">
        <is>
          <t xml:space="preserve">Sum of Inv+Onhand % </t>
        </is>
      </c>
      <c r="D1179" s="131" t="n"/>
      <c r="E1179" s="132" t="n"/>
      <c r="F1179" s="132" t="n"/>
      <c r="G1179" s="132" t="n"/>
      <c r="H1179" s="132" t="n"/>
      <c r="I1179" s="132" t="n"/>
      <c r="J1179" s="132" t="n"/>
      <c r="K1179" s="132" t="n"/>
      <c r="L1179" s="133" t="n"/>
      <c r="M1179" s="102" t="n"/>
      <c r="N1179" s="102" t="n"/>
      <c r="O1179" s="102" t="n"/>
      <c r="P1179" s="102" t="n"/>
    </row>
    <row r="1180">
      <c r="A1180" s="144" t="n"/>
      <c r="B1180" s="142" t="n"/>
      <c r="C1180" s="109" t="inlineStr">
        <is>
          <t>Sum of in_transit</t>
        </is>
      </c>
      <c r="D1180" s="109" t="n">
        <v>0</v>
      </c>
      <c r="E1180" t="n">
        <v>0</v>
      </c>
      <c r="F1180" t="n">
        <v>0</v>
      </c>
      <c r="H1180" t="n">
        <v>0</v>
      </c>
      <c r="I1180" t="n">
        <v>0</v>
      </c>
      <c r="J1180" t="n">
        <v>1</v>
      </c>
      <c r="K1180" t="n">
        <v>0</v>
      </c>
      <c r="L1180" s="111" t="n">
        <v>1</v>
      </c>
    </row>
    <row r="1181">
      <c r="A1181" s="144" t="n"/>
      <c r="B1181" s="142" t="n"/>
      <c r="C1181" s="151" t="inlineStr">
        <is>
          <t>Sum of coverage with Intransit %</t>
        </is>
      </c>
      <c r="D1181" s="151" t="n"/>
      <c r="E1181" s="152" t="n"/>
      <c r="F1181" s="152" t="n"/>
      <c r="G1181" s="152" t="n"/>
      <c r="H1181" s="152" t="n"/>
      <c r="I1181" s="152" t="n"/>
      <c r="J1181" s="152" t="n"/>
      <c r="K1181" s="152" t="n"/>
      <c r="L1181" s="153" t="n"/>
      <c r="M1181" s="41">
        <f>IFERROR((D1176+E1176+D1178+E1178+D1180+E1180+M1182)/(D1175+E1175),"")</f>
        <v/>
      </c>
      <c r="N1181" s="112">
        <f>IFERROR((F1176+F1178+F1180+N1182)/F1175,"")</f>
        <v/>
      </c>
      <c r="O1181" s="112">
        <f>IFERROR((G1176+H1176+G1178+H1178+G1180+H1180+O1182)/(G1175+H1175),"")</f>
        <v/>
      </c>
      <c r="P1181" s="112">
        <f>IFERROR((I1176+I1178+I1180+P1182)/I1175,"")</f>
        <v/>
      </c>
    </row>
    <row r="1182">
      <c r="A1182" s="144" t="n"/>
      <c r="B1182" s="142" t="n"/>
      <c r="C1182" s="113" t="inlineStr">
        <is>
          <t>Sum of Next_month_FC</t>
        </is>
      </c>
      <c r="D1182" s="113" t="n"/>
      <c r="E1182" s="14" t="n"/>
      <c r="F1182" s="14" t="n"/>
      <c r="G1182" s="14" t="n"/>
      <c r="H1182" s="14" t="n"/>
      <c r="I1182" s="14" t="n"/>
      <c r="J1182" s="14" t="n"/>
      <c r="K1182" s="14" t="n"/>
      <c r="L1182" s="114" t="n"/>
      <c r="M1182" s="102">
        <f>SUMIF(Working!$A:$A,$A1175,Working!AF:AF)-SUMIF(Working!$A:$A,$A1175,Working!P:P)</f>
        <v/>
      </c>
      <c r="N1182" s="49">
        <f>SUMIF(Working!$A:$A,$A1175,Working!AG:AG)-SUMIF(Working!$A:$A,$A1175,Working!S:S)</f>
        <v/>
      </c>
      <c r="O1182" s="49">
        <f>SUMIF(Working!$A:$A,$A1175,Working!AH:AH)-SUMIF(Working!$A:$A,$A1175,Working!R:R)</f>
        <v/>
      </c>
      <c r="P1182" s="49">
        <f>SUMIF(Working!$A:$A,$A1175,Working!AI:AI)-SUMIF(Working!$A:$A,$A1175,Working!Q:Q)</f>
        <v/>
      </c>
    </row>
    <row r="1183">
      <c r="A1183" s="144" t="n"/>
      <c r="B1183" s="142" t="n"/>
      <c r="C1183" s="109" t="inlineStr">
        <is>
          <t>Sum of Closing estimate</t>
        </is>
      </c>
      <c r="D1183" s="109" t="n">
        <v>693</v>
      </c>
      <c r="E1183" t="n">
        <v>0</v>
      </c>
      <c r="F1183" t="n">
        <v>165</v>
      </c>
      <c r="G1183" t="n">
        <v>0</v>
      </c>
      <c r="H1183" t="n">
        <v>786</v>
      </c>
      <c r="I1183" t="n">
        <v>0</v>
      </c>
      <c r="J1183" t="n">
        <v>1372</v>
      </c>
      <c r="K1183" t="n">
        <v>0</v>
      </c>
      <c r="L1183" s="111" t="n">
        <v>3016</v>
      </c>
      <c r="M1183" s="130" t="n"/>
      <c r="N1183" s="130" t="n"/>
      <c r="O1183" s="130" t="n"/>
      <c r="P1183" s="130" t="n"/>
      <c r="Q1183" s="130" t="n"/>
      <c r="R1183" s="130" t="n"/>
    </row>
    <row r="1184">
      <c r="A1184" s="144" t="n"/>
      <c r="B1184" s="142" t="n"/>
      <c r="C1184" s="131" t="inlineStr">
        <is>
          <t>Sum of Next month coverage%</t>
        </is>
      </c>
      <c r="D1184" s="131" t="n"/>
      <c r="E1184" s="132" t="n"/>
      <c r="F1184" s="132" t="n"/>
      <c r="G1184" s="132" t="n"/>
      <c r="H1184" s="132" t="n"/>
      <c r="I1184" s="132" t="n"/>
      <c r="J1184" s="132" t="n"/>
      <c r="K1184" s="132" t="n"/>
      <c r="L1184" s="133" t="n"/>
    </row>
    <row r="1185">
      <c r="A1185" s="143" t="n">
        <v>1611450</v>
      </c>
      <c r="B1185" s="141" t="inlineStr">
        <is>
          <t>Max Fresh Icy Blast</t>
        </is>
      </c>
      <c r="C1185" s="138" t="inlineStr">
        <is>
          <t>Sum of forecast</t>
        </is>
      </c>
      <c r="D1185" s="138" t="n">
        <v>1470</v>
      </c>
      <c r="E1185" s="139" t="n">
        <v>0</v>
      </c>
      <c r="F1185" s="139" t="n">
        <v>883</v>
      </c>
      <c r="G1185" s="139" t="n"/>
      <c r="H1185" s="139" t="n">
        <v>1442</v>
      </c>
      <c r="I1185" s="139" t="n">
        <v>0</v>
      </c>
      <c r="J1185" s="139" t="n">
        <v>1316</v>
      </c>
      <c r="K1185" s="139" t="n">
        <v>0</v>
      </c>
      <c r="L1185" s="140" t="n">
        <v>5111</v>
      </c>
      <c r="M1185" s="102">
        <f>(D1185+E1185)*Q1185</f>
        <v/>
      </c>
      <c r="N1185" s="104">
        <f>F1185*Q1185</f>
        <v/>
      </c>
      <c r="O1185" s="104">
        <f>(G1185+H1185)*Q1185</f>
        <v/>
      </c>
      <c r="P1185" s="104">
        <f>I1185*Q1185</f>
        <v/>
      </c>
      <c r="Q1185" s="14">
        <f>(J1186+J1188+J1190+R1185)/J1185</f>
        <v/>
      </c>
      <c r="R1185" s="14" t="n">
        <v>20</v>
      </c>
    </row>
    <row r="1186">
      <c r="A1186" s="144" t="n"/>
      <c r="B1186" s="142" t="n"/>
      <c r="C1186" s="109" t="inlineStr">
        <is>
          <t>Sum of invoice</t>
        </is>
      </c>
      <c r="D1186" s="109" t="n">
        <v>306</v>
      </c>
      <c r="E1186" t="n">
        <v>0</v>
      </c>
      <c r="F1186" t="n">
        <v>306</v>
      </c>
      <c r="H1186" t="n">
        <v>978</v>
      </c>
      <c r="I1186" t="n">
        <v>0</v>
      </c>
      <c r="J1186" t="n">
        <v>696</v>
      </c>
      <c r="K1186" t="n">
        <v>0</v>
      </c>
      <c r="L1186" s="111" t="n">
        <v>2286</v>
      </c>
      <c r="M1186" s="102">
        <f>M1185-(D1186+E1186+D1188+E1188+D1190+E1190)</f>
        <v/>
      </c>
      <c r="N1186" s="104">
        <f>N1185-(F1186+F1188+F1190)</f>
        <v/>
      </c>
      <c r="O1186" s="104">
        <f>O1185-(G1186+H1186+G1188+H1188+G1190+H1190)</f>
        <v/>
      </c>
      <c r="P1186" s="104">
        <f>P1185-(I1186+I1188+I1190)</f>
        <v/>
      </c>
      <c r="Q1186" s="14" t="n"/>
      <c r="R1186" s="14" t="n"/>
    </row>
    <row r="1187">
      <c r="A1187" s="144" t="n"/>
      <c r="B1187" s="142" t="n"/>
      <c r="C1187" s="131" t="inlineStr">
        <is>
          <t>Sum of Billing % of FC</t>
        </is>
      </c>
      <c r="D1187" s="131" t="n">
        <v>0.2081632653061224</v>
      </c>
      <c r="E1187" s="132" t="n"/>
      <c r="F1187" s="132" t="n">
        <v>0.3465458663646659</v>
      </c>
      <c r="G1187" s="132" t="n"/>
      <c r="H1187" s="132" t="n">
        <v>0.6782246879334258</v>
      </c>
      <c r="I1187" s="132" t="n"/>
      <c r="J1187" s="132" t="n">
        <v>0.5288753799392097</v>
      </c>
      <c r="K1187" s="132" t="n"/>
      <c r="L1187" s="133" t="n">
        <v>0.4472705928389747</v>
      </c>
    </row>
    <row r="1188">
      <c r="A1188" s="144" t="n"/>
      <c r="B1188" s="142" t="n"/>
      <c r="C1188" s="109" t="inlineStr">
        <is>
          <t>Sum of on_hand</t>
        </is>
      </c>
      <c r="D1188" s="109" t="n">
        <v>526</v>
      </c>
      <c r="E1188" t="n">
        <v>0</v>
      </c>
      <c r="F1188" t="n">
        <v>1338</v>
      </c>
      <c r="H1188" t="n">
        <v>1716</v>
      </c>
      <c r="I1188" t="n">
        <v>2382</v>
      </c>
      <c r="J1188" t="n">
        <v>886</v>
      </c>
      <c r="K1188" t="n">
        <v>48</v>
      </c>
      <c r="L1188" s="111" t="n">
        <v>6896</v>
      </c>
      <c r="M1188" s="41">
        <f>IFERROR((D1186+E1186+D1188+E1188+D1190+E1190+M1189)/(D1185+E1185),"")</f>
        <v/>
      </c>
      <c r="N1188" s="112">
        <f>IFERROR((F1186+F1188+F1190+N1189)/F1185,"")</f>
        <v/>
      </c>
      <c r="O1188" s="112">
        <f>IFERROR((G1186+H1186+G1188+H1188+G1190+H1190+O1189)/(G1185+H1185),"")</f>
        <v/>
      </c>
      <c r="P1188" s="112">
        <f>IFERROR((I1186+I1188+I1190+P1189)/I1185,"")</f>
        <v/>
      </c>
    </row>
    <row r="1189">
      <c r="A1189" s="144" t="n"/>
      <c r="B1189" s="142" t="n"/>
      <c r="C1189" s="131" t="inlineStr">
        <is>
          <t xml:space="preserve">Sum of Inv+Onhand % </t>
        </is>
      </c>
      <c r="D1189" s="131" t="n">
        <v>0.5659863945578232</v>
      </c>
      <c r="E1189" s="132" t="n"/>
      <c r="F1189" s="132" t="n">
        <v>1.861834654586636</v>
      </c>
      <c r="G1189" s="132" t="n"/>
      <c r="H1189" s="132" t="n">
        <v>1.868238557558946</v>
      </c>
      <c r="I1189" s="132" t="n"/>
      <c r="J1189" s="132" t="n">
        <v>1.202127659574468</v>
      </c>
      <c r="K1189" s="132" t="n"/>
      <c r="L1189" s="133" t="n">
        <v>1.796517315593817</v>
      </c>
      <c r="M1189" s="102" t="n"/>
      <c r="N1189" s="102" t="n"/>
      <c r="O1189" s="102" t="n"/>
      <c r="P1189" s="102" t="n"/>
    </row>
    <row r="1190">
      <c r="A1190" s="144" t="n"/>
      <c r="B1190" s="142" t="n"/>
      <c r="C1190" s="109" t="inlineStr">
        <is>
          <t>Sum of in_transit</t>
        </is>
      </c>
      <c r="D1190" s="109" t="n">
        <v>0</v>
      </c>
      <c r="E1190" t="n">
        <v>1290</v>
      </c>
      <c r="F1190" t="n">
        <v>0</v>
      </c>
      <c r="H1190" t="n">
        <v>0</v>
      </c>
      <c r="I1190" t="n">
        <v>0</v>
      </c>
      <c r="J1190" t="n">
        <v>0</v>
      </c>
      <c r="K1190" t="n">
        <v>0</v>
      </c>
      <c r="L1190" s="111" t="n">
        <v>1290</v>
      </c>
    </row>
    <row r="1191">
      <c r="A1191" s="144" t="n"/>
      <c r="B1191" s="142" t="n"/>
      <c r="C1191" s="151" t="inlineStr">
        <is>
          <t>Sum of coverage with Intransit %</t>
        </is>
      </c>
      <c r="D1191" s="151" t="n">
        <v>0.5659863945578232</v>
      </c>
      <c r="E1191" s="152" t="n"/>
      <c r="F1191" s="152" t="n">
        <v>1.861834654586636</v>
      </c>
      <c r="G1191" s="152" t="n"/>
      <c r="H1191" s="152" t="n">
        <v>1.868238557558946</v>
      </c>
      <c r="I1191" s="152" t="n"/>
      <c r="J1191" s="152" t="n">
        <v>1.202127659574468</v>
      </c>
      <c r="K1191" s="152" t="n"/>
      <c r="L1191" s="153" t="n">
        <v>2.048914106828409</v>
      </c>
      <c r="M1191" s="41">
        <f>IFERROR((D1186+E1186+D1188+E1188+D1190+E1190+M1192)/(D1185+E1185),"")</f>
        <v/>
      </c>
      <c r="N1191" s="112">
        <f>IFERROR((F1186+F1188+F1190+N1192)/F1185,"")</f>
        <v/>
      </c>
      <c r="O1191" s="112">
        <f>IFERROR((G1186+H1186+G1188+H1188+G1190+H1190+O1192)/(G1185+H1185),"")</f>
        <v/>
      </c>
      <c r="P1191" s="112">
        <f>IFERROR((I1186+I1188+I1190+P1192)/I1185,"")</f>
        <v/>
      </c>
    </row>
    <row r="1192">
      <c r="A1192" s="144" t="n"/>
      <c r="B1192" s="142" t="n"/>
      <c r="C1192" s="113" t="inlineStr">
        <is>
          <t>Sum of Next_month_FC</t>
        </is>
      </c>
      <c r="D1192" s="113" t="n"/>
      <c r="E1192" s="14" t="n"/>
      <c r="F1192" s="14" t="n"/>
      <c r="G1192" s="14" t="n"/>
      <c r="H1192" s="14" t="n"/>
      <c r="I1192" s="14" t="n"/>
      <c r="J1192" s="14" t="n"/>
      <c r="K1192" s="14" t="n"/>
      <c r="L1192" s="114" t="n"/>
      <c r="M1192" s="102">
        <f>SUMIF(Working!$A:$A,$A1185,Working!AF:AF)-SUMIF(Working!$A:$A,$A1185,Working!P:P)</f>
        <v/>
      </c>
      <c r="N1192" s="49">
        <f>SUMIF(Working!$A:$A,$A1185,Working!AG:AG)-SUMIF(Working!$A:$A,$A1185,Working!S:S)</f>
        <v/>
      </c>
      <c r="O1192" s="49">
        <f>SUMIF(Working!$A:$A,$A1185,Working!AH:AH)-SUMIF(Working!$A:$A,$A1185,Working!R:R)</f>
        <v/>
      </c>
      <c r="P1192" s="49">
        <f>SUMIF(Working!$A:$A,$A1185,Working!AI:AI)-SUMIF(Working!$A:$A,$A1185,Working!Q:Q)</f>
        <v/>
      </c>
    </row>
    <row r="1193">
      <c r="A1193" s="144" t="n"/>
      <c r="B1193" s="142" t="n"/>
      <c r="C1193" s="109" t="inlineStr">
        <is>
          <t>Sum of Closing estimate</t>
        </is>
      </c>
      <c r="D1193" s="109" t="n">
        <v>-638</v>
      </c>
      <c r="E1193" t="n">
        <v>1290</v>
      </c>
      <c r="F1193" t="n">
        <v>761</v>
      </c>
      <c r="G1193" t="n">
        <v>0</v>
      </c>
      <c r="H1193" t="n">
        <v>1252</v>
      </c>
      <c r="I1193" t="n">
        <v>2382</v>
      </c>
      <c r="J1193" t="n">
        <v>266</v>
      </c>
      <c r="K1193" t="n">
        <v>48</v>
      </c>
      <c r="L1193" s="111" t="n">
        <v>5361</v>
      </c>
      <c r="M1193" s="130" t="n"/>
      <c r="N1193" s="130" t="n"/>
      <c r="O1193" s="130" t="n"/>
      <c r="P1193" s="130" t="n"/>
      <c r="Q1193" s="130" t="n"/>
      <c r="R1193" s="130" t="n"/>
    </row>
    <row r="1194">
      <c r="A1194" s="144" t="n"/>
      <c r="B1194" s="142" t="n"/>
      <c r="C1194" s="131" t="inlineStr">
        <is>
          <t>Sum of Next month coverage%</t>
        </is>
      </c>
      <c r="D1194" s="131" t="n"/>
      <c r="E1194" s="132" t="n"/>
      <c r="F1194" s="132" t="n"/>
      <c r="G1194" s="132" t="n"/>
      <c r="H1194" s="132" t="n"/>
      <c r="I1194" s="132" t="n"/>
      <c r="J1194" s="132" t="n"/>
      <c r="K1194" s="132" t="n"/>
      <c r="L1194" s="133" t="n"/>
    </row>
    <row r="1195">
      <c r="A1195" s="143" t="n">
        <v>1611451</v>
      </c>
      <c r="B1195" s="141" t="inlineStr">
        <is>
          <t>Max Fresh R 80g</t>
        </is>
      </c>
      <c r="C1195" s="138" t="inlineStr">
        <is>
          <t>Sum of forecast</t>
        </is>
      </c>
      <c r="D1195" s="138" t="n">
        <v>15400</v>
      </c>
      <c r="E1195" s="139" t="n">
        <v>0</v>
      </c>
      <c r="F1195" s="139" t="n">
        <v>11600</v>
      </c>
      <c r="G1195" s="139" t="n"/>
      <c r="H1195" s="139" t="n">
        <v>25640</v>
      </c>
      <c r="I1195" s="139" t="n">
        <v>0</v>
      </c>
      <c r="J1195" s="139" t="n">
        <v>20200</v>
      </c>
      <c r="K1195" s="139" t="n">
        <v>0</v>
      </c>
      <c r="L1195" s="140" t="n">
        <v>72840</v>
      </c>
      <c r="M1195" s="102">
        <f>(D1195+E1195)*Q1195</f>
        <v/>
      </c>
      <c r="N1195" s="104">
        <f>F1195*Q1195</f>
        <v/>
      </c>
      <c r="O1195" s="104">
        <f>(G1195+H1195)*Q1195</f>
        <v/>
      </c>
      <c r="P1195" s="104">
        <f>I1195*Q1195</f>
        <v/>
      </c>
      <c r="Q1195" s="14">
        <f>(J1196+J1198+J1200+R1195)/J1195</f>
        <v/>
      </c>
      <c r="R1195" s="14" t="n">
        <v>20</v>
      </c>
    </row>
    <row r="1196">
      <c r="A1196" s="144" t="n"/>
      <c r="B1196" s="142" t="n"/>
      <c r="C1196" s="109" t="inlineStr">
        <is>
          <t>Sum of invoice</t>
        </is>
      </c>
      <c r="D1196" s="109" t="n">
        <v>4767</v>
      </c>
      <c r="E1196" t="n">
        <v>0</v>
      </c>
      <c r="F1196" t="n">
        <v>3568</v>
      </c>
      <c r="H1196" t="n">
        <v>10776</v>
      </c>
      <c r="I1196" t="n">
        <v>0</v>
      </c>
      <c r="J1196" t="n">
        <v>6722</v>
      </c>
      <c r="K1196" t="n">
        <v>0</v>
      </c>
      <c r="L1196" s="111" t="n">
        <v>25833</v>
      </c>
      <c r="M1196" s="102">
        <f>M1195-(D1196+E1196+D1198+E1198+D1200+E1200)</f>
        <v/>
      </c>
      <c r="N1196" s="104">
        <f>N1195-(F1196+F1198+F1200)</f>
        <v/>
      </c>
      <c r="O1196" s="104">
        <f>O1195-(G1196+H1196+G1198+H1198+G1200+H1200)</f>
        <v/>
      </c>
      <c r="P1196" s="104">
        <f>P1195-(I1196+I1198+I1200)</f>
        <v/>
      </c>
      <c r="Q1196" s="14" t="n"/>
      <c r="R1196" s="14" t="n"/>
    </row>
    <row r="1197">
      <c r="A1197" s="144" t="n"/>
      <c r="B1197" s="142" t="n"/>
      <c r="C1197" s="131" t="inlineStr">
        <is>
          <t>Sum of Billing % of FC</t>
        </is>
      </c>
      <c r="D1197" s="131" t="n">
        <v>0.3095454545454546</v>
      </c>
      <c r="E1197" s="132" t="n"/>
      <c r="F1197" s="132" t="n">
        <v>0.3075862068965518</v>
      </c>
      <c r="G1197" s="132" t="n"/>
      <c r="H1197" s="132" t="n">
        <v>0.4202808112324493</v>
      </c>
      <c r="I1197" s="132" t="n"/>
      <c r="J1197" s="132" t="n">
        <v>0.3327722772277228</v>
      </c>
      <c r="K1197" s="132" t="n"/>
      <c r="L1197" s="133" t="n">
        <v>0.3546540362438221</v>
      </c>
    </row>
    <row r="1198">
      <c r="A1198" s="144" t="n"/>
      <c r="B1198" s="142" t="n"/>
      <c r="C1198" s="109" t="inlineStr">
        <is>
          <t>Sum of on_hand</t>
        </is>
      </c>
      <c r="D1198" s="109" t="n">
        <v>8742</v>
      </c>
      <c r="E1198" t="n">
        <v>20976</v>
      </c>
      <c r="F1198" t="n">
        <v>21107</v>
      </c>
      <c r="H1198" t="n">
        <v>7034</v>
      </c>
      <c r="I1198" t="n">
        <v>48682</v>
      </c>
      <c r="J1198" t="n">
        <v>10431</v>
      </c>
      <c r="K1198" t="n">
        <v>41264</v>
      </c>
      <c r="L1198" s="111" t="n">
        <v>158236</v>
      </c>
      <c r="M1198" s="41">
        <f>IFERROR((D1196+E1196+D1198+E1198+D1200+E1200+M1199)/(D1195+E1195),"")</f>
        <v/>
      </c>
      <c r="N1198" s="112">
        <f>IFERROR((F1196+F1198+F1200+N1199)/F1195,"")</f>
        <v/>
      </c>
      <c r="O1198" s="112">
        <f>IFERROR((G1196+H1196+G1198+H1198+G1200+H1200+O1199)/(G1195+H1195),"")</f>
        <v/>
      </c>
      <c r="P1198" s="112">
        <f>IFERROR((I1196+I1198+I1200+P1199)/I1195,"")</f>
        <v/>
      </c>
    </row>
    <row r="1199">
      <c r="A1199" s="144" t="n"/>
      <c r="B1199" s="142" t="n"/>
      <c r="C1199" s="131" t="inlineStr">
        <is>
          <t xml:space="preserve">Sum of Inv+Onhand % </t>
        </is>
      </c>
      <c r="D1199" s="131" t="n">
        <v>0.8772077922077922</v>
      </c>
      <c r="E1199" s="132" t="n"/>
      <c r="F1199" s="132" t="n">
        <v>2.127155172413793</v>
      </c>
      <c r="G1199" s="132" t="n"/>
      <c r="H1199" s="132" t="n">
        <v>0.6946177847113885</v>
      </c>
      <c r="I1199" s="132" t="n"/>
      <c r="J1199" s="132" t="n">
        <v>0.8491584158415841</v>
      </c>
      <c r="K1199" s="132" t="n"/>
      <c r="L1199" s="133" t="n">
        <v>2.527031850631521</v>
      </c>
      <c r="M1199" s="102" t="n"/>
      <c r="N1199" s="102" t="n"/>
      <c r="O1199" s="102" t="n"/>
      <c r="P1199" s="102" t="n"/>
    </row>
    <row r="1200">
      <c r="A1200" s="144" t="n"/>
      <c r="B1200" s="142" t="n"/>
      <c r="C1200" s="109" t="inlineStr">
        <is>
          <t>Sum of in_transit</t>
        </is>
      </c>
      <c r="D1200" s="109" t="n">
        <v>446</v>
      </c>
      <c r="E1200" t="n">
        <v>0</v>
      </c>
      <c r="F1200" t="n">
        <v>2504</v>
      </c>
      <c r="H1200" t="n">
        <v>8</v>
      </c>
      <c r="I1200" t="n">
        <v>2800</v>
      </c>
      <c r="J1200" t="n">
        <v>160</v>
      </c>
      <c r="K1200" t="n">
        <v>7520</v>
      </c>
      <c r="L1200" s="111" t="n">
        <v>13438</v>
      </c>
    </row>
    <row r="1201">
      <c r="A1201" s="144" t="n"/>
      <c r="B1201" s="142" t="n"/>
      <c r="C1201" s="151" t="inlineStr">
        <is>
          <t>Sum of coverage with Intransit %</t>
        </is>
      </c>
      <c r="D1201" s="151" t="n">
        <v>0.9061688311688312</v>
      </c>
      <c r="E1201" s="152" t="n"/>
      <c r="F1201" s="152" t="n">
        <v>2.34301724137931</v>
      </c>
      <c r="G1201" s="152" t="n"/>
      <c r="H1201" s="152" t="n">
        <v>0.6949297971918876</v>
      </c>
      <c r="I1201" s="152" t="n"/>
      <c r="J1201" s="152" t="n">
        <v>0.8570792079207921</v>
      </c>
      <c r="K1201" s="152" t="n"/>
      <c r="L1201" s="153" t="n">
        <v>2.711518396485447</v>
      </c>
      <c r="M1201" s="41">
        <f>IFERROR((D1196+E1196+D1198+E1198+D1200+E1200+M1202)/(D1195+E1195),"")</f>
        <v/>
      </c>
      <c r="N1201" s="112">
        <f>IFERROR((F1196+F1198+F1200+N1202)/F1195,"")</f>
        <v/>
      </c>
      <c r="O1201" s="112">
        <f>IFERROR((G1196+H1196+G1198+H1198+G1200+H1200+O1202)/(G1195+H1195),"")</f>
        <v/>
      </c>
      <c r="P1201" s="112">
        <f>IFERROR((I1196+I1198+I1200+P1202)/I1195,"")</f>
        <v/>
      </c>
    </row>
    <row r="1202">
      <c r="A1202" s="144" t="n"/>
      <c r="B1202" s="142" t="n"/>
      <c r="C1202" s="113" t="inlineStr">
        <is>
          <t>Sum of Next_month_FC</t>
        </is>
      </c>
      <c r="D1202" s="113" t="n"/>
      <c r="E1202" s="14" t="n"/>
      <c r="F1202" s="14" t="n"/>
      <c r="G1202" s="14" t="n"/>
      <c r="H1202" s="14" t="n"/>
      <c r="I1202" s="14" t="n"/>
      <c r="J1202" s="14" t="n"/>
      <c r="K1202" s="14" t="n"/>
      <c r="L1202" s="114" t="n"/>
      <c r="M1202" s="102">
        <f>SUMIF(Working!$A:$A,$A1195,Working!AF:AF)-SUMIF(Working!$A:$A,$A1195,Working!P:P)</f>
        <v/>
      </c>
      <c r="N1202" s="49">
        <f>SUMIF(Working!$A:$A,$A1195,Working!AG:AG)-SUMIF(Working!$A:$A,$A1195,Working!S:S)</f>
        <v/>
      </c>
      <c r="O1202" s="49">
        <f>SUMIF(Working!$A:$A,$A1195,Working!AH:AH)-SUMIF(Working!$A:$A,$A1195,Working!R:R)</f>
        <v/>
      </c>
      <c r="P1202" s="49">
        <f>SUMIF(Working!$A:$A,$A1195,Working!AI:AI)-SUMIF(Working!$A:$A,$A1195,Working!Q:Q)</f>
        <v/>
      </c>
    </row>
    <row r="1203">
      <c r="A1203" s="144" t="n"/>
      <c r="B1203" s="142" t="n"/>
      <c r="C1203" s="109" t="inlineStr">
        <is>
          <t>Sum of Closing estimate</t>
        </is>
      </c>
      <c r="D1203" s="109" t="n">
        <v>-1445</v>
      </c>
      <c r="E1203" t="n">
        <v>20976</v>
      </c>
      <c r="F1203" t="n">
        <v>15579</v>
      </c>
      <c r="G1203" t="n">
        <v>0</v>
      </c>
      <c r="H1203" t="n">
        <v>-7822</v>
      </c>
      <c r="I1203" t="n">
        <v>51482</v>
      </c>
      <c r="J1203" t="n">
        <v>-2887</v>
      </c>
      <c r="K1203" t="n">
        <v>48784</v>
      </c>
      <c r="L1203" s="111" t="n">
        <v>124667</v>
      </c>
      <c r="M1203" s="130" t="n"/>
      <c r="N1203" s="130" t="n"/>
      <c r="O1203" s="130" t="n"/>
      <c r="P1203" s="130" t="n"/>
      <c r="Q1203" s="130" t="n"/>
      <c r="R1203" s="130" t="n"/>
    </row>
    <row r="1204">
      <c r="A1204" s="144" t="n"/>
      <c r="B1204" s="142" t="n"/>
      <c r="C1204" s="131" t="inlineStr">
        <is>
          <t>Sum of Next month coverage%</t>
        </is>
      </c>
      <c r="D1204" s="131" t="n"/>
      <c r="E1204" s="132" t="n"/>
      <c r="F1204" s="132" t="n"/>
      <c r="G1204" s="132" t="n"/>
      <c r="H1204" s="132" t="n"/>
      <c r="I1204" s="132" t="n"/>
      <c r="J1204" s="132" t="n"/>
      <c r="K1204" s="132" t="n"/>
      <c r="L1204" s="133" t="n"/>
    </row>
    <row r="1205">
      <c r="A1205" s="143" t="n">
        <v>1611452</v>
      </c>
      <c r="B1205" s="141" t="inlineStr">
        <is>
          <t>Max Fresh B 80g</t>
        </is>
      </c>
      <c r="C1205" s="138" t="inlineStr">
        <is>
          <t>Sum of forecast</t>
        </is>
      </c>
      <c r="D1205" s="138" t="n">
        <v>7800</v>
      </c>
      <c r="E1205" s="139" t="n">
        <v>0</v>
      </c>
      <c r="F1205" s="139" t="n">
        <v>9100</v>
      </c>
      <c r="G1205" s="139" t="n"/>
      <c r="H1205" s="139" t="n">
        <v>13212</v>
      </c>
      <c r="I1205" s="139" t="n">
        <v>0</v>
      </c>
      <c r="J1205" s="139" t="n">
        <v>13960</v>
      </c>
      <c r="K1205" s="139" t="n">
        <v>0</v>
      </c>
      <c r="L1205" s="140" t="n">
        <v>44072</v>
      </c>
      <c r="M1205" s="102">
        <f>(D1205+E1205)*Q1205</f>
        <v/>
      </c>
      <c r="N1205" s="104">
        <f>F1205*Q1205</f>
        <v/>
      </c>
      <c r="O1205" s="104">
        <f>(G1205+H1205)*Q1205</f>
        <v/>
      </c>
      <c r="P1205" s="104">
        <f>I1205*Q1205</f>
        <v/>
      </c>
      <c r="Q1205" s="14">
        <f>(J1206+J1208+J1210+R1205)/J1205</f>
        <v/>
      </c>
      <c r="R1205" s="14" t="n">
        <v>20</v>
      </c>
    </row>
    <row r="1206">
      <c r="A1206" s="144" t="n"/>
      <c r="B1206" s="142" t="n"/>
      <c r="C1206" s="109" t="inlineStr">
        <is>
          <t>Sum of invoice</t>
        </is>
      </c>
      <c r="D1206" s="109" t="n">
        <v>2344</v>
      </c>
      <c r="E1206" t="n">
        <v>0</v>
      </c>
      <c r="F1206" t="n">
        <v>2780</v>
      </c>
      <c r="H1206" t="n">
        <v>4960</v>
      </c>
      <c r="I1206" t="n">
        <v>0</v>
      </c>
      <c r="J1206" t="n">
        <v>4210</v>
      </c>
      <c r="K1206" t="n">
        <v>0</v>
      </c>
      <c r="L1206" s="111" t="n">
        <v>14294</v>
      </c>
      <c r="M1206" s="102">
        <f>M1205-(D1206+E1206+D1208+E1208+D1210+E1210)</f>
        <v/>
      </c>
      <c r="N1206" s="104">
        <f>N1205-(F1206+F1208+F1210)</f>
        <v/>
      </c>
      <c r="O1206" s="104">
        <f>O1205-(G1206+H1206+G1208+H1208+G1210+H1210)</f>
        <v/>
      </c>
      <c r="P1206" s="104">
        <f>P1205-(I1206+I1208+I1210)</f>
        <v/>
      </c>
      <c r="Q1206" s="14" t="n"/>
      <c r="R1206" s="14" t="n"/>
    </row>
    <row r="1207">
      <c r="A1207" s="144" t="n"/>
      <c r="B1207" s="142" t="n"/>
      <c r="C1207" s="131" t="inlineStr">
        <is>
          <t>Sum of Billing % of FC</t>
        </is>
      </c>
      <c r="D1207" s="131" t="n">
        <v>0.3005128205128205</v>
      </c>
      <c r="E1207" s="132" t="n"/>
      <c r="F1207" s="132" t="n">
        <v>0.3054945054945055</v>
      </c>
      <c r="G1207" s="132" t="n"/>
      <c r="H1207" s="132" t="n">
        <v>0.3754162882228277</v>
      </c>
      <c r="I1207" s="132" t="n"/>
      <c r="J1207" s="132" t="n">
        <v>0.3015759312320917</v>
      </c>
      <c r="K1207" s="132" t="n"/>
      <c r="L1207" s="133" t="n">
        <v>0.3243329097839898</v>
      </c>
    </row>
    <row r="1208">
      <c r="A1208" s="144" t="n"/>
      <c r="B1208" s="142" t="n"/>
      <c r="C1208" s="109" t="inlineStr">
        <is>
          <t>Sum of on_hand</t>
        </is>
      </c>
      <c r="D1208" s="109" t="n">
        <v>5624</v>
      </c>
      <c r="E1208" t="n">
        <v>7408</v>
      </c>
      <c r="F1208" t="n">
        <v>11584</v>
      </c>
      <c r="H1208" t="n">
        <v>5632</v>
      </c>
      <c r="I1208" t="n">
        <v>12888</v>
      </c>
      <c r="J1208" t="n">
        <v>8247</v>
      </c>
      <c r="K1208" t="n">
        <v>15848</v>
      </c>
      <c r="L1208" s="111" t="n">
        <v>67231</v>
      </c>
      <c r="M1208" s="41">
        <f>IFERROR((D1206+E1206+D1208+E1208+D1210+E1210+M1209)/(D1205+E1205),"")</f>
        <v/>
      </c>
      <c r="N1208" s="112">
        <f>IFERROR((F1206+F1208+F1210+N1209)/F1205,"")</f>
        <v/>
      </c>
      <c r="O1208" s="112">
        <f>IFERROR((G1206+H1206+G1208+H1208+G1210+H1210+O1209)/(G1205+H1205),"")</f>
        <v/>
      </c>
      <c r="P1208" s="112">
        <f>IFERROR((I1206+I1208+I1210+P1209)/I1205,"")</f>
        <v/>
      </c>
    </row>
    <row r="1209">
      <c r="A1209" s="144" t="n"/>
      <c r="B1209" s="142" t="n"/>
      <c r="C1209" s="131" t="inlineStr">
        <is>
          <t xml:space="preserve">Sum of Inv+Onhand % </t>
        </is>
      </c>
      <c r="D1209" s="131" t="n">
        <v>1.021538461538462</v>
      </c>
      <c r="E1209" s="132" t="n"/>
      <c r="F1209" s="132" t="n">
        <v>1.578461538461538</v>
      </c>
      <c r="G1209" s="132" t="n"/>
      <c r="H1209" s="132" t="n">
        <v>0.8016954283984257</v>
      </c>
      <c r="I1209" s="132" t="n"/>
      <c r="J1209" s="132" t="n">
        <v>0.8923352435530086</v>
      </c>
      <c r="K1209" s="132" t="n"/>
      <c r="L1209" s="133" t="n">
        <v>1.849813940824106</v>
      </c>
      <c r="M1209" s="102" t="n"/>
      <c r="N1209" s="102" t="n"/>
      <c r="O1209" s="102" t="n"/>
      <c r="P1209" s="102" t="n"/>
    </row>
    <row r="1210">
      <c r="A1210" s="144" t="n"/>
      <c r="B1210" s="142" t="n"/>
      <c r="C1210" s="109" t="inlineStr">
        <is>
          <t>Sum of in_transit</t>
        </is>
      </c>
      <c r="D1210" s="109" t="n">
        <v>40</v>
      </c>
      <c r="E1210" t="n">
        <v>8160</v>
      </c>
      <c r="F1210" t="n">
        <v>1752</v>
      </c>
      <c r="H1210" t="n">
        <v>32</v>
      </c>
      <c r="I1210" t="n">
        <v>0</v>
      </c>
      <c r="J1210" t="n">
        <v>0</v>
      </c>
      <c r="K1210" t="n">
        <v>0</v>
      </c>
      <c r="L1210" s="111" t="n">
        <v>9984</v>
      </c>
    </row>
    <row r="1211">
      <c r="A1211" s="144" t="n"/>
      <c r="B1211" s="142" t="n"/>
      <c r="C1211" s="151" t="inlineStr">
        <is>
          <t>Sum of coverage with Intransit %</t>
        </is>
      </c>
      <c r="D1211" s="151" t="n">
        <v>1.026666666666667</v>
      </c>
      <c r="E1211" s="152" t="n"/>
      <c r="F1211" s="152" t="n">
        <v>1.770989010989011</v>
      </c>
      <c r="G1211" s="152" t="n"/>
      <c r="H1211" s="152" t="n">
        <v>0.8041174689676052</v>
      </c>
      <c r="I1211" s="152" t="n"/>
      <c r="J1211" s="152" t="n">
        <v>0.8923352435530086</v>
      </c>
      <c r="K1211" s="152" t="n"/>
      <c r="L1211" s="153" t="n">
        <v>2.076352332546742</v>
      </c>
      <c r="M1211" s="41">
        <f>IFERROR((D1206+E1206+D1208+E1208+D1210+E1210+M1212)/(D1205+E1205),"")</f>
        <v/>
      </c>
      <c r="N1211" s="112">
        <f>IFERROR((F1206+F1208+F1210+N1212)/F1205,"")</f>
        <v/>
      </c>
      <c r="O1211" s="112">
        <f>IFERROR((G1206+H1206+G1208+H1208+G1210+H1210+O1212)/(G1205+H1205),"")</f>
        <v/>
      </c>
      <c r="P1211" s="112">
        <f>IFERROR((I1206+I1208+I1210+P1212)/I1205,"")</f>
        <v/>
      </c>
    </row>
    <row r="1212">
      <c r="A1212" s="144" t="n"/>
      <c r="B1212" s="142" t="n"/>
      <c r="C1212" s="113" t="inlineStr">
        <is>
          <t>Sum of Next_month_FC</t>
        </is>
      </c>
      <c r="D1212" s="113" t="n"/>
      <c r="E1212" s="14" t="n"/>
      <c r="F1212" s="14" t="n"/>
      <c r="G1212" s="14" t="n"/>
      <c r="H1212" s="14" t="n"/>
      <c r="I1212" s="14" t="n"/>
      <c r="J1212" s="14" t="n"/>
      <c r="K1212" s="14" t="n"/>
      <c r="L1212" s="114" t="n"/>
      <c r="M1212" s="102">
        <f>SUMIF(Working!$A:$A,$A1205,Working!AF:AF)-SUMIF(Working!$A:$A,$A1205,Working!P:P)</f>
        <v/>
      </c>
      <c r="N1212" s="49">
        <f>SUMIF(Working!$A:$A,$A1205,Working!AG:AG)-SUMIF(Working!$A:$A,$A1205,Working!S:S)</f>
        <v/>
      </c>
      <c r="O1212" s="49">
        <f>SUMIF(Working!$A:$A,$A1205,Working!AH:AH)-SUMIF(Working!$A:$A,$A1205,Working!R:R)</f>
        <v/>
      </c>
      <c r="P1212" s="49">
        <f>SUMIF(Working!$A:$A,$A1205,Working!AI:AI)-SUMIF(Working!$A:$A,$A1205,Working!Q:Q)</f>
        <v/>
      </c>
    </row>
    <row r="1213">
      <c r="A1213" s="144" t="n"/>
      <c r="B1213" s="142" t="n"/>
      <c r="C1213" s="109" t="inlineStr">
        <is>
          <t>Sum of Closing estimate</t>
        </is>
      </c>
      <c r="D1213" s="109" t="n">
        <v>208</v>
      </c>
      <c r="E1213" t="n">
        <v>15568</v>
      </c>
      <c r="F1213" t="n">
        <v>7016</v>
      </c>
      <c r="G1213" t="n">
        <v>0</v>
      </c>
      <c r="H1213" t="n">
        <v>-2588</v>
      </c>
      <c r="I1213" t="n">
        <v>12888</v>
      </c>
      <c r="J1213" t="n">
        <v>-1503</v>
      </c>
      <c r="K1213" t="n">
        <v>15848</v>
      </c>
      <c r="L1213" s="111" t="n">
        <v>47437</v>
      </c>
      <c r="M1213" s="130" t="n"/>
      <c r="N1213" s="130" t="n"/>
      <c r="O1213" s="130" t="n"/>
      <c r="P1213" s="130" t="n"/>
      <c r="Q1213" s="130" t="n"/>
      <c r="R1213" s="130" t="n"/>
    </row>
    <row r="1214">
      <c r="A1214" s="144" t="n"/>
      <c r="B1214" s="142" t="n"/>
      <c r="C1214" s="131" t="inlineStr">
        <is>
          <t>Sum of Next month coverage%</t>
        </is>
      </c>
      <c r="D1214" s="131" t="n"/>
      <c r="E1214" s="132" t="n"/>
      <c r="F1214" s="132" t="n"/>
      <c r="G1214" s="132" t="n"/>
      <c r="H1214" s="132" t="n"/>
      <c r="I1214" s="132" t="n"/>
      <c r="J1214" s="132" t="n"/>
      <c r="K1214" s="132" t="n"/>
      <c r="L1214" s="133" t="n"/>
    </row>
    <row r="1215">
      <c r="A1215" s="143" t="n">
        <v>1611471</v>
      </c>
      <c r="B1215" s="141" t="inlineStr">
        <is>
          <t>Max Fresh R 40g</t>
        </is>
      </c>
      <c r="C1215" s="138" t="inlineStr">
        <is>
          <t>Sum of forecast</t>
        </is>
      </c>
      <c r="D1215" s="138" t="n">
        <v>0</v>
      </c>
      <c r="E1215" s="139" t="n">
        <v>0</v>
      </c>
      <c r="F1215" s="139" t="n">
        <v>0</v>
      </c>
      <c r="G1215" s="139" t="n"/>
      <c r="H1215" s="139" t="n">
        <v>0</v>
      </c>
      <c r="I1215" s="139" t="n">
        <v>0</v>
      </c>
      <c r="J1215" s="139" t="n">
        <v>0</v>
      </c>
      <c r="K1215" s="139" t="n">
        <v>0</v>
      </c>
      <c r="L1215" s="140" t="n">
        <v>0</v>
      </c>
      <c r="M1215" s="102">
        <f>(D1215+E1215)*Q1215</f>
        <v/>
      </c>
      <c r="N1215" s="104">
        <f>F1215*Q1215</f>
        <v/>
      </c>
      <c r="O1215" s="104">
        <f>(G1215+H1215)*Q1215</f>
        <v/>
      </c>
      <c r="P1215" s="104">
        <f>I1215*Q1215</f>
        <v/>
      </c>
      <c r="Q1215" s="14">
        <f>(J1216+J1218+J1220+R1215)/J1215</f>
        <v/>
      </c>
      <c r="R1215" s="14" t="n">
        <v>20</v>
      </c>
    </row>
    <row r="1216">
      <c r="A1216" s="144" t="n"/>
      <c r="B1216" s="142" t="n"/>
      <c r="C1216" s="109" t="inlineStr">
        <is>
          <t>Sum of invoice</t>
        </is>
      </c>
      <c r="D1216" s="109" t="n">
        <v>0</v>
      </c>
      <c r="E1216" t="n">
        <v>0</v>
      </c>
      <c r="F1216" t="n">
        <v>3448</v>
      </c>
      <c r="H1216" t="n">
        <v>0</v>
      </c>
      <c r="I1216" t="n">
        <v>0</v>
      </c>
      <c r="J1216" t="n">
        <v>0</v>
      </c>
      <c r="K1216" t="n">
        <v>0</v>
      </c>
      <c r="L1216" s="111" t="n">
        <v>3448</v>
      </c>
      <c r="M1216" s="102">
        <f>M1215-(D1216+E1216+D1218+E1218+D1220+E1220)</f>
        <v/>
      </c>
      <c r="N1216" s="104">
        <f>N1215-(F1216+F1218+F1220)</f>
        <v/>
      </c>
      <c r="O1216" s="104">
        <f>O1215-(G1216+H1216+G1218+H1218+G1220+H1220)</f>
        <v/>
      </c>
      <c r="P1216" s="104">
        <f>P1215-(I1216+I1218+I1220)</f>
        <v/>
      </c>
      <c r="Q1216" s="14" t="n"/>
      <c r="R1216" s="14" t="n"/>
    </row>
    <row r="1217">
      <c r="A1217" s="144" t="n"/>
      <c r="B1217" s="142" t="n"/>
      <c r="C1217" s="131" t="inlineStr">
        <is>
          <t>Sum of Billing % of FC</t>
        </is>
      </c>
      <c r="D1217" s="131" t="n"/>
      <c r="E1217" s="132" t="n"/>
      <c r="F1217" s="132" t="n"/>
      <c r="G1217" s="132" t="n"/>
      <c r="H1217" s="132" t="n"/>
      <c r="I1217" s="132" t="n"/>
      <c r="J1217" s="132" t="n"/>
      <c r="K1217" s="132" t="n"/>
      <c r="L1217" s="133" t="n"/>
    </row>
    <row r="1218">
      <c r="A1218" s="144" t="n"/>
      <c r="B1218" s="142" t="n"/>
      <c r="C1218" s="109" t="inlineStr">
        <is>
          <t>Sum of on_hand</t>
        </is>
      </c>
      <c r="D1218" s="109" t="n">
        <v>0</v>
      </c>
      <c r="E1218" t="n">
        <v>0</v>
      </c>
      <c r="F1218" t="n">
        <v>0</v>
      </c>
      <c r="H1218" t="n">
        <v>0</v>
      </c>
      <c r="I1218" t="n">
        <v>0</v>
      </c>
      <c r="J1218" t="n">
        <v>0</v>
      </c>
      <c r="K1218" t="n">
        <v>0</v>
      </c>
      <c r="L1218" s="111" t="n">
        <v>0</v>
      </c>
      <c r="M1218" s="41">
        <f>IFERROR((D1216+E1216+D1218+E1218+D1220+E1220+M1219)/(D1215+E1215),"")</f>
        <v/>
      </c>
      <c r="N1218" s="112">
        <f>IFERROR((F1216+F1218+F1220+N1219)/F1215,"")</f>
        <v/>
      </c>
      <c r="O1218" s="112">
        <f>IFERROR((G1216+H1216+G1218+H1218+G1220+H1220+O1219)/(G1215+H1215),"")</f>
        <v/>
      </c>
      <c r="P1218" s="112">
        <f>IFERROR((I1216+I1218+I1220+P1219)/I1215,"")</f>
        <v/>
      </c>
    </row>
    <row r="1219">
      <c r="A1219" s="144" t="n"/>
      <c r="B1219" s="142" t="n"/>
      <c r="C1219" s="131" t="inlineStr">
        <is>
          <t xml:space="preserve">Sum of Inv+Onhand % </t>
        </is>
      </c>
      <c r="D1219" s="131" t="n"/>
      <c r="E1219" s="132" t="n"/>
      <c r="F1219" s="132" t="n"/>
      <c r="G1219" s="132" t="n"/>
      <c r="H1219" s="132" t="n"/>
      <c r="I1219" s="132" t="n"/>
      <c r="J1219" s="132" t="n"/>
      <c r="K1219" s="132" t="n"/>
      <c r="L1219" s="133" t="n"/>
      <c r="M1219" s="102" t="n"/>
      <c r="N1219" s="102" t="n"/>
      <c r="O1219" s="102" t="n"/>
      <c r="P1219" s="102" t="n"/>
    </row>
    <row r="1220">
      <c r="A1220" s="144" t="n"/>
      <c r="B1220" s="142" t="n"/>
      <c r="C1220" s="109" t="inlineStr">
        <is>
          <t>Sum of in_transit</t>
        </is>
      </c>
      <c r="D1220" s="109" t="n">
        <v>0</v>
      </c>
      <c r="E1220" t="n">
        <v>0</v>
      </c>
      <c r="F1220" t="n">
        <v>0</v>
      </c>
      <c r="H1220" t="n">
        <v>0</v>
      </c>
      <c r="I1220" t="n">
        <v>0</v>
      </c>
      <c r="J1220" t="n">
        <v>0</v>
      </c>
      <c r="K1220" t="n">
        <v>0</v>
      </c>
      <c r="L1220" s="111" t="n">
        <v>0</v>
      </c>
    </row>
    <row r="1221">
      <c r="A1221" s="144" t="n"/>
      <c r="B1221" s="142" t="n"/>
      <c r="C1221" s="151" t="inlineStr">
        <is>
          <t>Sum of coverage with Intransit %</t>
        </is>
      </c>
      <c r="D1221" s="151" t="n"/>
      <c r="E1221" s="152" t="n"/>
      <c r="F1221" s="152" t="n"/>
      <c r="G1221" s="152" t="n"/>
      <c r="H1221" s="152" t="n"/>
      <c r="I1221" s="152" t="n"/>
      <c r="J1221" s="152" t="n"/>
      <c r="K1221" s="152" t="n"/>
      <c r="L1221" s="153" t="n"/>
      <c r="M1221" s="41">
        <f>IFERROR((D1216+E1216+D1218+E1218+D1220+E1220+M1222)/(D1215+E1215),"")</f>
        <v/>
      </c>
      <c r="N1221" s="112">
        <f>IFERROR((F1216+F1218+F1220+N1222)/F1215,"")</f>
        <v/>
      </c>
      <c r="O1221" s="112">
        <f>IFERROR((G1216+H1216+G1218+H1218+G1220+H1220+O1222)/(G1215+H1215),"")</f>
        <v/>
      </c>
      <c r="P1221" s="112">
        <f>IFERROR((I1216+I1218+I1220+P1222)/I1215,"")</f>
        <v/>
      </c>
    </row>
    <row r="1222">
      <c r="A1222" s="144" t="n"/>
      <c r="B1222" s="142" t="n"/>
      <c r="C1222" s="113" t="inlineStr">
        <is>
          <t>Sum of Next_month_FC</t>
        </is>
      </c>
      <c r="D1222" s="113" t="n"/>
      <c r="E1222" s="14" t="n"/>
      <c r="F1222" s="14" t="n"/>
      <c r="G1222" s="14" t="n"/>
      <c r="H1222" s="14" t="n"/>
      <c r="I1222" s="14" t="n"/>
      <c r="J1222" s="14" t="n"/>
      <c r="K1222" s="14" t="n"/>
      <c r="L1222" s="114" t="n"/>
      <c r="M1222" s="102">
        <f>SUMIF(Working!$A:$A,$A1215,Working!AF:AF)-SUMIF(Working!$A:$A,$A1215,Working!P:P)</f>
        <v/>
      </c>
      <c r="N1222" s="49">
        <f>SUMIF(Working!$A:$A,$A1215,Working!AG:AG)-SUMIF(Working!$A:$A,$A1215,Working!S:S)</f>
        <v/>
      </c>
      <c r="O1222" s="49">
        <f>SUMIF(Working!$A:$A,$A1215,Working!AH:AH)-SUMIF(Working!$A:$A,$A1215,Working!R:R)</f>
        <v/>
      </c>
      <c r="P1222" s="49">
        <f>SUMIF(Working!$A:$A,$A1215,Working!AI:AI)-SUMIF(Working!$A:$A,$A1215,Working!Q:Q)</f>
        <v/>
      </c>
    </row>
    <row r="1223">
      <c r="A1223" s="144" t="n"/>
      <c r="B1223" s="142" t="n"/>
      <c r="C1223" s="109" t="inlineStr">
        <is>
          <t>Sum of Closing estimate</t>
        </is>
      </c>
      <c r="D1223" s="109" t="n">
        <v>0</v>
      </c>
      <c r="E1223" t="n">
        <v>0</v>
      </c>
      <c r="F1223" t="n">
        <v>3448</v>
      </c>
      <c r="G1223" t="n">
        <v>0</v>
      </c>
      <c r="H1223" t="n">
        <v>0</v>
      </c>
      <c r="I1223" t="n">
        <v>0</v>
      </c>
      <c r="J1223" t="n">
        <v>0</v>
      </c>
      <c r="K1223" t="n">
        <v>0</v>
      </c>
      <c r="L1223" s="111" t="n">
        <v>3448</v>
      </c>
      <c r="M1223" s="130" t="n"/>
      <c r="N1223" s="130" t="n"/>
      <c r="O1223" s="130" t="n"/>
      <c r="P1223" s="130" t="n"/>
      <c r="Q1223" s="130" t="n"/>
      <c r="R1223" s="130" t="n"/>
    </row>
    <row r="1224">
      <c r="A1224" s="144" t="n"/>
      <c r="B1224" s="142" t="n"/>
      <c r="C1224" s="131" t="inlineStr">
        <is>
          <t>Sum of Next month coverage%</t>
        </is>
      </c>
      <c r="D1224" s="131" t="n"/>
      <c r="E1224" s="132" t="n"/>
      <c r="F1224" s="132" t="n"/>
      <c r="G1224" s="132" t="n"/>
      <c r="H1224" s="132" t="n"/>
      <c r="I1224" s="132" t="n"/>
      <c r="J1224" s="132" t="n"/>
      <c r="K1224" s="132" t="n"/>
      <c r="L1224" s="133" t="n"/>
    </row>
    <row r="1225">
      <c r="A1225" s="143" t="n">
        <v>1611472</v>
      </c>
      <c r="B1225" s="141" t="inlineStr">
        <is>
          <t>Max Fresh B 40g</t>
        </is>
      </c>
      <c r="C1225" s="138" t="inlineStr">
        <is>
          <t>Sum of forecast</t>
        </is>
      </c>
      <c r="D1225" s="138" t="n">
        <v>1880</v>
      </c>
      <c r="E1225" s="139" t="n">
        <v>0</v>
      </c>
      <c r="F1225" s="139" t="n">
        <v>5400</v>
      </c>
      <c r="G1225" s="139" t="n"/>
      <c r="H1225" s="139" t="n">
        <v>8374</v>
      </c>
      <c r="I1225" s="139" t="n">
        <v>0</v>
      </c>
      <c r="J1225" s="139" t="n">
        <v>9350</v>
      </c>
      <c r="K1225" s="139" t="n">
        <v>0</v>
      </c>
      <c r="L1225" s="140" t="n">
        <v>25004</v>
      </c>
      <c r="M1225" s="102">
        <f>(D1225+E1225)*Q1225</f>
        <v/>
      </c>
      <c r="N1225" s="104">
        <f>F1225*Q1225</f>
        <v/>
      </c>
      <c r="O1225" s="104">
        <f>(G1225+H1225)*Q1225</f>
        <v/>
      </c>
      <c r="P1225" s="104">
        <f>I1225*Q1225</f>
        <v/>
      </c>
      <c r="Q1225" s="14">
        <f>(J1226+J1228+J1230+R1225)/J1225</f>
        <v/>
      </c>
      <c r="R1225" s="14" t="n">
        <v>20</v>
      </c>
    </row>
    <row r="1226">
      <c r="A1226" s="144" t="n"/>
      <c r="B1226" s="142" t="n"/>
      <c r="C1226" s="109" t="inlineStr">
        <is>
          <t>Sum of invoice</t>
        </is>
      </c>
      <c r="D1226" s="109" t="n">
        <v>656</v>
      </c>
      <c r="E1226" t="n">
        <v>0</v>
      </c>
      <c r="F1226" t="n">
        <v>1232</v>
      </c>
      <c r="H1226" t="n">
        <v>2784</v>
      </c>
      <c r="I1226" t="n">
        <v>0</v>
      </c>
      <c r="J1226" t="n">
        <v>2944</v>
      </c>
      <c r="K1226" t="n">
        <v>0</v>
      </c>
      <c r="L1226" s="111" t="n">
        <v>7616</v>
      </c>
      <c r="M1226" s="102">
        <f>M1225-(D1226+E1226+D1228+E1228+D1230+E1230)</f>
        <v/>
      </c>
      <c r="N1226" s="104">
        <f>N1225-(F1226+F1228+F1230)</f>
        <v/>
      </c>
      <c r="O1226" s="104">
        <f>O1225-(G1226+H1226+G1228+H1228+G1230+H1230)</f>
        <v/>
      </c>
      <c r="P1226" s="104">
        <f>P1225-(I1226+I1228+I1230)</f>
        <v/>
      </c>
      <c r="Q1226" s="14" t="n"/>
      <c r="R1226" s="14" t="n"/>
    </row>
    <row r="1227">
      <c r="A1227" s="144" t="n"/>
      <c r="B1227" s="142" t="n"/>
      <c r="C1227" s="131" t="inlineStr">
        <is>
          <t>Sum of Billing % of FC</t>
        </is>
      </c>
      <c r="D1227" s="131" t="n">
        <v>0.348936170212766</v>
      </c>
      <c r="E1227" s="132" t="n"/>
      <c r="F1227" s="132" t="n">
        <v>0.2281481481481482</v>
      </c>
      <c r="G1227" s="132" t="n"/>
      <c r="H1227" s="132" t="n">
        <v>0.3324576068784332</v>
      </c>
      <c r="I1227" s="132" t="n"/>
      <c r="J1227" s="132" t="n">
        <v>0.3148663101604278</v>
      </c>
      <c r="K1227" s="132" t="n"/>
      <c r="L1227" s="133" t="n">
        <v>0.3045912653975364</v>
      </c>
    </row>
    <row r="1228">
      <c r="A1228" s="144" t="n"/>
      <c r="B1228" s="142" t="n"/>
      <c r="C1228" s="109" t="inlineStr">
        <is>
          <t>Sum of on_hand</t>
        </is>
      </c>
      <c r="D1228" s="109" t="n">
        <v>848</v>
      </c>
      <c r="E1228" t="n">
        <v>6240</v>
      </c>
      <c r="F1228" t="n">
        <v>2577</v>
      </c>
      <c r="H1228" t="n">
        <v>6831</v>
      </c>
      <c r="I1228" t="n">
        <v>28064</v>
      </c>
      <c r="J1228" t="n">
        <v>7392</v>
      </c>
      <c r="K1228" t="n">
        <v>16991</v>
      </c>
      <c r="L1228" s="111" t="n">
        <v>68943</v>
      </c>
      <c r="M1228" s="41">
        <f>IFERROR((D1226+E1226+D1228+E1228+D1230+E1230+M1229)/(D1225+E1225),"")</f>
        <v/>
      </c>
      <c r="N1228" s="112">
        <f>IFERROR((F1226+F1228+F1230+N1229)/F1225,"")</f>
        <v/>
      </c>
      <c r="O1228" s="112">
        <f>IFERROR((G1226+H1226+G1228+H1228+G1230+H1230+O1229)/(G1225+H1225),"")</f>
        <v/>
      </c>
      <c r="P1228" s="112">
        <f>IFERROR((I1226+I1228+I1230+P1229)/I1225,"")</f>
        <v/>
      </c>
    </row>
    <row r="1229">
      <c r="A1229" s="144" t="n"/>
      <c r="B1229" s="142" t="n"/>
      <c r="C1229" s="131" t="inlineStr">
        <is>
          <t xml:space="preserve">Sum of Inv+Onhand % </t>
        </is>
      </c>
      <c r="D1229" s="131" t="n">
        <v>0.8</v>
      </c>
      <c r="E1229" s="132" t="n"/>
      <c r="F1229" s="132" t="n">
        <v>0.7053703703703704</v>
      </c>
      <c r="G1229" s="132" t="n"/>
      <c r="H1229" s="132" t="n">
        <v>1.148196799617865</v>
      </c>
      <c r="I1229" s="132" t="n"/>
      <c r="J1229" s="132" t="n">
        <v>1.105454545454545</v>
      </c>
      <c r="K1229" s="132" t="n"/>
      <c r="L1229" s="133" t="n">
        <v>3.061870100783874</v>
      </c>
      <c r="M1229" s="102" t="n"/>
      <c r="N1229" s="102" t="n"/>
      <c r="O1229" s="102" t="n"/>
      <c r="P1229" s="102" t="n"/>
    </row>
    <row r="1230">
      <c r="A1230" s="144" t="n"/>
      <c r="B1230" s="142" t="n"/>
      <c r="C1230" s="109" t="inlineStr">
        <is>
          <t>Sum of in_transit</t>
        </is>
      </c>
      <c r="D1230" s="109" t="n">
        <v>128</v>
      </c>
      <c r="E1230" t="n">
        <v>0</v>
      </c>
      <c r="F1230" t="n">
        <v>0</v>
      </c>
      <c r="H1230" t="n">
        <v>0</v>
      </c>
      <c r="I1230" t="n">
        <v>0</v>
      </c>
      <c r="J1230" t="n">
        <v>0</v>
      </c>
      <c r="K1230" t="n">
        <v>0</v>
      </c>
      <c r="L1230" s="111" t="n">
        <v>128</v>
      </c>
    </row>
    <row r="1231">
      <c r="A1231" s="144" t="n"/>
      <c r="B1231" s="142" t="n"/>
      <c r="C1231" s="151" t="inlineStr">
        <is>
          <t>Sum of coverage with Intransit %</t>
        </is>
      </c>
      <c r="D1231" s="151" t="n">
        <v>0.8680851063829788</v>
      </c>
      <c r="E1231" s="152" t="n"/>
      <c r="F1231" s="152" t="n">
        <v>0.7053703703703704</v>
      </c>
      <c r="G1231" s="152" t="n"/>
      <c r="H1231" s="152" t="n">
        <v>1.148196799617865</v>
      </c>
      <c r="I1231" s="152" t="n"/>
      <c r="J1231" s="152" t="n">
        <v>1.105454545454545</v>
      </c>
      <c r="K1231" s="152" t="n"/>
      <c r="L1231" s="153" t="n">
        <v>3.066989281714926</v>
      </c>
      <c r="M1231" s="41">
        <f>IFERROR((D1226+E1226+D1228+E1228+D1230+E1230+M1232)/(D1225+E1225),"")</f>
        <v/>
      </c>
      <c r="N1231" s="112">
        <f>IFERROR((F1226+F1228+F1230+N1232)/F1225,"")</f>
        <v/>
      </c>
      <c r="O1231" s="112">
        <f>IFERROR((G1226+H1226+G1228+H1228+G1230+H1230+O1232)/(G1225+H1225),"")</f>
        <v/>
      </c>
      <c r="P1231" s="112">
        <f>IFERROR((I1226+I1228+I1230+P1232)/I1225,"")</f>
        <v/>
      </c>
    </row>
    <row r="1232">
      <c r="A1232" s="144" t="n"/>
      <c r="B1232" s="142" t="n"/>
      <c r="C1232" s="113" t="inlineStr">
        <is>
          <t>Sum of Next_month_FC</t>
        </is>
      </c>
      <c r="D1232" s="113" t="n"/>
      <c r="E1232" s="14" t="n"/>
      <c r="F1232" s="14" t="n"/>
      <c r="G1232" s="14" t="n"/>
      <c r="H1232" s="14" t="n"/>
      <c r="I1232" s="14" t="n"/>
      <c r="J1232" s="14" t="n"/>
      <c r="K1232" s="14" t="n"/>
      <c r="L1232" s="114" t="n"/>
      <c r="M1232" s="102">
        <f>SUMIF(Working!$A:$A,$A1225,Working!AF:AF)-SUMIF(Working!$A:$A,$A1225,Working!P:P)</f>
        <v/>
      </c>
      <c r="N1232" s="49">
        <f>SUMIF(Working!$A:$A,$A1225,Working!AG:AG)-SUMIF(Working!$A:$A,$A1225,Working!S:S)</f>
        <v/>
      </c>
      <c r="O1232" s="49">
        <f>SUMIF(Working!$A:$A,$A1225,Working!AH:AH)-SUMIF(Working!$A:$A,$A1225,Working!R:R)</f>
        <v/>
      </c>
      <c r="P1232" s="49">
        <f>SUMIF(Working!$A:$A,$A1225,Working!AI:AI)-SUMIF(Working!$A:$A,$A1225,Working!Q:Q)</f>
        <v/>
      </c>
    </row>
    <row r="1233">
      <c r="A1233" s="144" t="n"/>
      <c r="B1233" s="142" t="n"/>
      <c r="C1233" s="109" t="inlineStr">
        <is>
          <t>Sum of Closing estimate</t>
        </is>
      </c>
      <c r="D1233" s="109" t="n">
        <v>-248</v>
      </c>
      <c r="E1233" t="n">
        <v>6240</v>
      </c>
      <c r="F1233" t="n">
        <v>-1591</v>
      </c>
      <c r="G1233" t="n">
        <v>0</v>
      </c>
      <c r="H1233" t="n">
        <v>1241</v>
      </c>
      <c r="I1233" t="n">
        <v>28064</v>
      </c>
      <c r="J1233" t="n">
        <v>986</v>
      </c>
      <c r="K1233" t="n">
        <v>16991</v>
      </c>
      <c r="L1233" s="111" t="n">
        <v>51683</v>
      </c>
      <c r="M1233" s="130" t="n"/>
      <c r="N1233" s="130" t="n"/>
      <c r="O1233" s="130" t="n"/>
      <c r="P1233" s="130" t="n"/>
      <c r="Q1233" s="130" t="n"/>
      <c r="R1233" s="130" t="n"/>
    </row>
    <row r="1234">
      <c r="A1234" s="144" t="n"/>
      <c r="B1234" s="142" t="n"/>
      <c r="C1234" s="131" t="inlineStr">
        <is>
          <t>Sum of Next month coverage%</t>
        </is>
      </c>
      <c r="D1234" s="131" t="n"/>
      <c r="E1234" s="132" t="n"/>
      <c r="F1234" s="132" t="n"/>
      <c r="G1234" s="132" t="n"/>
      <c r="H1234" s="132" t="n"/>
      <c r="I1234" s="132" t="n"/>
      <c r="J1234" s="132" t="n"/>
      <c r="K1234" s="132" t="n"/>
      <c r="L1234" s="133" t="n"/>
    </row>
    <row r="1235">
      <c r="A1235" s="143" t="n">
        <v>1611506</v>
      </c>
      <c r="B1235" s="141" t="inlineStr">
        <is>
          <t>MaxFresh Red 35gm</t>
        </is>
      </c>
      <c r="C1235" s="138" t="inlineStr">
        <is>
          <t>Sum of forecast</t>
        </is>
      </c>
      <c r="D1235" s="138" t="n">
        <v>0</v>
      </c>
      <c r="E1235" s="139" t="n">
        <v>0</v>
      </c>
      <c r="F1235" s="139" t="n">
        <v>0</v>
      </c>
      <c r="G1235" s="139" t="n"/>
      <c r="H1235" s="139" t="n">
        <v>0</v>
      </c>
      <c r="I1235" s="139" t="n">
        <v>0</v>
      </c>
      <c r="J1235" s="139" t="n">
        <v>0</v>
      </c>
      <c r="K1235" s="139" t="n"/>
      <c r="L1235" s="140" t="n">
        <v>0</v>
      </c>
      <c r="M1235" s="102">
        <f>(D1235+E1235)*Q1235</f>
        <v/>
      </c>
      <c r="N1235" s="104">
        <f>F1235*Q1235</f>
        <v/>
      </c>
      <c r="O1235" s="104">
        <f>(G1235+H1235)*Q1235</f>
        <v/>
      </c>
      <c r="P1235" s="104">
        <f>I1235*Q1235</f>
        <v/>
      </c>
      <c r="Q1235" s="14">
        <f>(J1236+J1238+J1240+R1235)/J1235</f>
        <v/>
      </c>
      <c r="R1235" s="14" t="n">
        <v>20</v>
      </c>
    </row>
    <row r="1236">
      <c r="A1236" s="144" t="n"/>
      <c r="B1236" s="142" t="n"/>
      <c r="C1236" s="109" t="inlineStr">
        <is>
          <t>Sum of invoice</t>
        </is>
      </c>
      <c r="D1236" s="109" t="n">
        <v>0</v>
      </c>
      <c r="E1236" t="n">
        <v>0</v>
      </c>
      <c r="F1236" t="n">
        <v>0</v>
      </c>
      <c r="H1236" t="n">
        <v>0</v>
      </c>
      <c r="I1236" t="n">
        <v>0</v>
      </c>
      <c r="J1236" t="n">
        <v>0</v>
      </c>
      <c r="L1236" s="111" t="n">
        <v>0</v>
      </c>
      <c r="M1236" s="102">
        <f>M1235-(D1236+E1236+D1238+E1238+D1240+E1240)</f>
        <v/>
      </c>
      <c r="N1236" s="104">
        <f>N1235-(F1236+F1238+F1240)</f>
        <v/>
      </c>
      <c r="O1236" s="104">
        <f>O1235-(G1236+H1236+G1238+H1238+G1240+H1240)</f>
        <v/>
      </c>
      <c r="P1236" s="104">
        <f>P1235-(I1236+I1238+I1240)</f>
        <v/>
      </c>
      <c r="Q1236" s="14" t="n"/>
      <c r="R1236" s="14" t="n"/>
    </row>
    <row r="1237">
      <c r="A1237" s="144" t="n"/>
      <c r="B1237" s="142" t="n"/>
      <c r="C1237" s="131" t="inlineStr">
        <is>
          <t>Sum of Billing % of FC</t>
        </is>
      </c>
      <c r="D1237" s="131" t="n"/>
      <c r="E1237" s="132" t="n"/>
      <c r="F1237" s="132" t="n"/>
      <c r="G1237" s="132" t="n"/>
      <c r="H1237" s="132" t="n"/>
      <c r="I1237" s="132" t="n"/>
      <c r="J1237" s="132" t="n"/>
      <c r="K1237" s="132" t="n"/>
      <c r="L1237" s="133" t="n"/>
    </row>
    <row r="1238">
      <c r="A1238" s="144" t="n"/>
      <c r="B1238" s="142" t="n"/>
      <c r="C1238" s="109" t="inlineStr">
        <is>
          <t>Sum of on_hand</t>
        </is>
      </c>
      <c r="D1238" s="109" t="n">
        <v>0</v>
      </c>
      <c r="E1238" t="n">
        <v>0</v>
      </c>
      <c r="F1238" t="n">
        <v>0</v>
      </c>
      <c r="H1238" t="n">
        <v>0</v>
      </c>
      <c r="I1238" t="n">
        <v>0</v>
      </c>
      <c r="J1238" t="n">
        <v>0</v>
      </c>
      <c r="L1238" s="111" t="n">
        <v>0</v>
      </c>
      <c r="M1238" s="41">
        <f>IFERROR((D1236+E1236+D1238+E1238+D1240+E1240+M1239)/(D1235+E1235),"")</f>
        <v/>
      </c>
      <c r="N1238" s="112">
        <f>IFERROR((F1236+F1238+F1240+N1239)/F1235,"")</f>
        <v/>
      </c>
      <c r="O1238" s="112">
        <f>IFERROR((G1236+H1236+G1238+H1238+G1240+H1240+O1239)/(G1235+H1235),"")</f>
        <v/>
      </c>
      <c r="P1238" s="112">
        <f>IFERROR((I1236+I1238+I1240+P1239)/I1235,"")</f>
        <v/>
      </c>
    </row>
    <row r="1239">
      <c r="A1239" s="144" t="n"/>
      <c r="B1239" s="142" t="n"/>
      <c r="C1239" s="131" t="inlineStr">
        <is>
          <t xml:space="preserve">Sum of Inv+Onhand % </t>
        </is>
      </c>
      <c r="D1239" s="131" t="n"/>
      <c r="E1239" s="132" t="n"/>
      <c r="F1239" s="132" t="n"/>
      <c r="G1239" s="132" t="n"/>
      <c r="H1239" s="132" t="n"/>
      <c r="I1239" s="132" t="n"/>
      <c r="J1239" s="132" t="n"/>
      <c r="K1239" s="132" t="n"/>
      <c r="L1239" s="133" t="n"/>
      <c r="M1239" s="102" t="n"/>
      <c r="N1239" s="102" t="n"/>
      <c r="O1239" s="102" t="n"/>
      <c r="P1239" s="102" t="n"/>
    </row>
    <row r="1240">
      <c r="A1240" s="144" t="n"/>
      <c r="B1240" s="142" t="n"/>
      <c r="C1240" s="109" t="inlineStr">
        <is>
          <t>Sum of in_transit</t>
        </is>
      </c>
      <c r="D1240" s="109" t="n">
        <v>0</v>
      </c>
      <c r="E1240" t="n">
        <v>0</v>
      </c>
      <c r="F1240" t="n">
        <v>0</v>
      </c>
      <c r="H1240" t="n">
        <v>0</v>
      </c>
      <c r="I1240" t="n">
        <v>0</v>
      </c>
      <c r="J1240" t="n">
        <v>0</v>
      </c>
      <c r="L1240" s="111" t="n">
        <v>0</v>
      </c>
    </row>
    <row r="1241">
      <c r="A1241" s="144" t="n"/>
      <c r="B1241" s="142" t="n"/>
      <c r="C1241" s="151" t="inlineStr">
        <is>
          <t>Sum of coverage with Intransit %</t>
        </is>
      </c>
      <c r="D1241" s="151" t="n"/>
      <c r="E1241" s="152" t="n"/>
      <c r="F1241" s="152" t="n"/>
      <c r="G1241" s="152" t="n"/>
      <c r="H1241" s="152" t="n"/>
      <c r="I1241" s="152" t="n"/>
      <c r="J1241" s="152" t="n"/>
      <c r="K1241" s="152" t="n"/>
      <c r="L1241" s="153" t="n"/>
      <c r="M1241" s="41">
        <f>IFERROR((D1236+E1236+D1238+E1238+D1240+E1240+M1242)/(D1235+E1235),"")</f>
        <v/>
      </c>
      <c r="N1241" s="112">
        <f>IFERROR((F1236+F1238+F1240+N1242)/F1235,"")</f>
        <v/>
      </c>
      <c r="O1241" s="112">
        <f>IFERROR((G1236+H1236+G1238+H1238+G1240+H1240+O1242)/(G1235+H1235),"")</f>
        <v/>
      </c>
      <c r="P1241" s="112">
        <f>IFERROR((I1236+I1238+I1240+P1242)/I1235,"")</f>
        <v/>
      </c>
    </row>
    <row r="1242">
      <c r="A1242" s="144" t="n"/>
      <c r="B1242" s="142" t="n"/>
      <c r="C1242" s="113" t="inlineStr">
        <is>
          <t>Sum of Next_month_FC</t>
        </is>
      </c>
      <c r="D1242" s="113" t="n"/>
      <c r="E1242" s="14" t="n"/>
      <c r="F1242" s="14" t="n"/>
      <c r="G1242" s="14" t="n"/>
      <c r="H1242" s="14" t="n"/>
      <c r="I1242" s="14" t="n"/>
      <c r="J1242" s="14" t="n"/>
      <c r="K1242" s="14" t="n"/>
      <c r="L1242" s="114" t="n"/>
      <c r="M1242" s="102">
        <f>SUMIF(Working!$A:$A,$A1235,Working!AF:AF)-SUMIF(Working!$A:$A,$A1235,Working!P:P)</f>
        <v/>
      </c>
      <c r="N1242" s="49">
        <f>SUMIF(Working!$A:$A,$A1235,Working!AG:AG)-SUMIF(Working!$A:$A,$A1235,Working!S:S)</f>
        <v/>
      </c>
      <c r="O1242" s="49">
        <f>SUMIF(Working!$A:$A,$A1235,Working!AH:AH)-SUMIF(Working!$A:$A,$A1235,Working!R:R)</f>
        <v/>
      </c>
      <c r="P1242" s="49">
        <f>SUMIF(Working!$A:$A,$A1235,Working!AI:AI)-SUMIF(Working!$A:$A,$A1235,Working!Q:Q)</f>
        <v/>
      </c>
    </row>
    <row r="1243">
      <c r="A1243" s="144" t="n"/>
      <c r="B1243" s="142" t="n"/>
      <c r="C1243" s="109" t="inlineStr">
        <is>
          <t>Sum of Closing estimate</t>
        </is>
      </c>
      <c r="D1243" s="109" t="n">
        <v>0</v>
      </c>
      <c r="E1243" t="n">
        <v>0</v>
      </c>
      <c r="F1243" t="n">
        <v>0</v>
      </c>
      <c r="G1243" t="n">
        <v>0</v>
      </c>
      <c r="H1243" t="n">
        <v>0</v>
      </c>
      <c r="I1243" t="n">
        <v>0</v>
      </c>
      <c r="J1243" t="n">
        <v>0</v>
      </c>
      <c r="K1243" t="n">
        <v>0</v>
      </c>
      <c r="L1243" s="111" t="n">
        <v>0</v>
      </c>
      <c r="M1243" s="130" t="n"/>
      <c r="N1243" s="130" t="n"/>
      <c r="O1243" s="130" t="n"/>
      <c r="P1243" s="130" t="n"/>
      <c r="Q1243" s="130" t="n"/>
      <c r="R1243" s="130" t="n"/>
    </row>
    <row r="1244">
      <c r="A1244" s="144" t="n"/>
      <c r="B1244" s="142" t="n"/>
      <c r="C1244" s="131" t="inlineStr">
        <is>
          <t>Sum of Next month coverage%</t>
        </is>
      </c>
      <c r="D1244" s="131" t="n"/>
      <c r="E1244" s="132" t="n"/>
      <c r="F1244" s="132" t="n"/>
      <c r="G1244" s="132" t="n"/>
      <c r="H1244" s="132" t="n"/>
      <c r="I1244" s="132" t="n"/>
      <c r="J1244" s="132" t="n"/>
      <c r="K1244" s="132" t="n"/>
      <c r="L1244" s="133" t="n"/>
    </row>
    <row r="1245">
      <c r="A1245" s="143" t="n">
        <v>1611507</v>
      </c>
      <c r="B1245" s="141" t="inlineStr">
        <is>
          <t>MFR 30</t>
        </is>
      </c>
      <c r="C1245" s="138" t="inlineStr">
        <is>
          <t>Sum of forecast</t>
        </is>
      </c>
      <c r="D1245" s="138" t="n">
        <v>0</v>
      </c>
      <c r="E1245" s="139" t="n">
        <v>0</v>
      </c>
      <c r="F1245" s="139" t="n">
        <v>0</v>
      </c>
      <c r="G1245" s="139" t="n"/>
      <c r="H1245" s="139" t="n">
        <v>0</v>
      </c>
      <c r="I1245" s="139" t="n">
        <v>0</v>
      </c>
      <c r="J1245" s="139" t="n">
        <v>0</v>
      </c>
      <c r="K1245" s="139" t="n">
        <v>0</v>
      </c>
      <c r="L1245" s="140" t="n">
        <v>0</v>
      </c>
      <c r="M1245" s="102">
        <f>(D1245+E1245)*Q1245</f>
        <v/>
      </c>
      <c r="N1245" s="104">
        <f>F1245*Q1245</f>
        <v/>
      </c>
      <c r="O1245" s="104">
        <f>(G1245+H1245)*Q1245</f>
        <v/>
      </c>
      <c r="P1245" s="104">
        <f>I1245*Q1245</f>
        <v/>
      </c>
      <c r="Q1245" s="14">
        <f>(J1246+J1248+J1250+R1245)/J1245</f>
        <v/>
      </c>
      <c r="R1245" s="14" t="n">
        <v>20</v>
      </c>
    </row>
    <row r="1246">
      <c r="A1246" s="144" t="n"/>
      <c r="B1246" s="142" t="n"/>
      <c r="C1246" s="109" t="inlineStr">
        <is>
          <t>Sum of invoice</t>
        </is>
      </c>
      <c r="D1246" s="109" t="n">
        <v>1344</v>
      </c>
      <c r="E1246" t="n">
        <v>0</v>
      </c>
      <c r="F1246" t="n">
        <v>2128</v>
      </c>
      <c r="H1246" t="n">
        <v>2336</v>
      </c>
      <c r="I1246" t="n">
        <v>0</v>
      </c>
      <c r="J1246" t="n">
        <v>3968</v>
      </c>
      <c r="K1246" t="n">
        <v>0</v>
      </c>
      <c r="L1246" s="111" t="n">
        <v>9776</v>
      </c>
      <c r="M1246" s="102">
        <f>M1245-(D1246+E1246+D1248+E1248+D1250+E1250)</f>
        <v/>
      </c>
      <c r="N1246" s="104">
        <f>N1245-(F1246+F1248+F1250)</f>
        <v/>
      </c>
      <c r="O1246" s="104">
        <f>O1245-(G1246+H1246+G1248+H1248+G1250+H1250)</f>
        <v/>
      </c>
      <c r="P1246" s="104">
        <f>P1245-(I1246+I1248+I1250)</f>
        <v/>
      </c>
      <c r="Q1246" s="14" t="n"/>
      <c r="R1246" s="14" t="n"/>
    </row>
    <row r="1247">
      <c r="A1247" s="144" t="n"/>
      <c r="B1247" s="142" t="n"/>
      <c r="C1247" s="131" t="inlineStr">
        <is>
          <t>Sum of Billing % of FC</t>
        </is>
      </c>
      <c r="D1247" s="131" t="n"/>
      <c r="E1247" s="132" t="n"/>
      <c r="F1247" s="132" t="n"/>
      <c r="G1247" s="132" t="n"/>
      <c r="H1247" s="132" t="n"/>
      <c r="I1247" s="132" t="n"/>
      <c r="J1247" s="132" t="n"/>
      <c r="K1247" s="132" t="n"/>
      <c r="L1247" s="133" t="n"/>
    </row>
    <row r="1248">
      <c r="A1248" s="144" t="n"/>
      <c r="B1248" s="142" t="n"/>
      <c r="C1248" s="109" t="inlineStr">
        <is>
          <t>Sum of on_hand</t>
        </is>
      </c>
      <c r="D1248" s="109" t="n">
        <v>254</v>
      </c>
      <c r="E1248" t="n">
        <v>0</v>
      </c>
      <c r="F1248" t="n">
        <v>160</v>
      </c>
      <c r="H1248" t="n">
        <v>1266</v>
      </c>
      <c r="I1248" t="n">
        <v>0</v>
      </c>
      <c r="J1248" t="n">
        <v>16240</v>
      </c>
      <c r="K1248" t="n">
        <v>0</v>
      </c>
      <c r="L1248" s="111" t="n">
        <v>17920</v>
      </c>
      <c r="M1248" s="41">
        <f>IFERROR((D1246+E1246+D1248+E1248+D1250+E1250+M1249)/(D1245+E1245),"")</f>
        <v/>
      </c>
      <c r="N1248" s="112">
        <f>IFERROR((F1246+F1248+F1250+N1249)/F1245,"")</f>
        <v/>
      </c>
      <c r="O1248" s="112">
        <f>IFERROR((G1246+H1246+G1248+H1248+G1250+H1250+O1249)/(G1245+H1245),"")</f>
        <v/>
      </c>
      <c r="P1248" s="112">
        <f>IFERROR((I1246+I1248+I1250+P1249)/I1245,"")</f>
        <v/>
      </c>
    </row>
    <row r="1249">
      <c r="A1249" s="144" t="n"/>
      <c r="B1249" s="142" t="n"/>
      <c r="C1249" s="131" t="inlineStr">
        <is>
          <t xml:space="preserve">Sum of Inv+Onhand % </t>
        </is>
      </c>
      <c r="D1249" s="131" t="n"/>
      <c r="E1249" s="132" t="n"/>
      <c r="F1249" s="132" t="n"/>
      <c r="G1249" s="132" t="n"/>
      <c r="H1249" s="132" t="n"/>
      <c r="I1249" s="132" t="n"/>
      <c r="J1249" s="132" t="n"/>
      <c r="K1249" s="132" t="n"/>
      <c r="L1249" s="133" t="n"/>
      <c r="M1249" s="102" t="n"/>
      <c r="N1249" s="102" t="n"/>
      <c r="O1249" s="102" t="n"/>
      <c r="P1249" s="102" t="n"/>
    </row>
    <row r="1250">
      <c r="A1250" s="144" t="n"/>
      <c r="B1250" s="142" t="n"/>
      <c r="C1250" s="109" t="inlineStr">
        <is>
          <t>Sum of in_transit</t>
        </is>
      </c>
      <c r="D1250" s="109" t="n">
        <v>7088</v>
      </c>
      <c r="E1250" t="n">
        <v>0</v>
      </c>
      <c r="F1250" t="n">
        <v>10416</v>
      </c>
      <c r="H1250" t="n">
        <v>3392</v>
      </c>
      <c r="I1250" t="n">
        <v>5968</v>
      </c>
      <c r="J1250" t="n">
        <v>7944</v>
      </c>
      <c r="K1250" t="n">
        <v>0</v>
      </c>
      <c r="L1250" s="111" t="n">
        <v>34808</v>
      </c>
    </row>
    <row r="1251">
      <c r="A1251" s="144" t="n"/>
      <c r="B1251" s="142" t="n"/>
      <c r="C1251" s="151" t="inlineStr">
        <is>
          <t>Sum of coverage with Intransit %</t>
        </is>
      </c>
      <c r="D1251" s="151" t="n"/>
      <c r="E1251" s="152" t="n"/>
      <c r="F1251" s="152" t="n"/>
      <c r="G1251" s="152" t="n"/>
      <c r="H1251" s="152" t="n"/>
      <c r="I1251" s="152" t="n"/>
      <c r="J1251" s="152" t="n"/>
      <c r="K1251" s="152" t="n"/>
      <c r="L1251" s="153" t="n"/>
      <c r="M1251" s="41">
        <f>IFERROR((D1246+E1246+D1248+E1248+D1250+E1250+M1252)/(D1245+E1245),"")</f>
        <v/>
      </c>
      <c r="N1251" s="112">
        <f>IFERROR((F1246+F1248+F1250+N1252)/F1245,"")</f>
        <v/>
      </c>
      <c r="O1251" s="112">
        <f>IFERROR((G1246+H1246+G1248+H1248+G1250+H1250+O1252)/(G1245+H1245),"")</f>
        <v/>
      </c>
      <c r="P1251" s="112">
        <f>IFERROR((I1246+I1248+I1250+P1252)/I1245,"")</f>
        <v/>
      </c>
    </row>
    <row r="1252">
      <c r="A1252" s="144" t="n"/>
      <c r="B1252" s="142" t="n"/>
      <c r="C1252" s="113" t="inlineStr">
        <is>
          <t>Sum of Next_month_FC</t>
        </is>
      </c>
      <c r="D1252" s="113" t="n"/>
      <c r="E1252" s="14" t="n"/>
      <c r="F1252" s="14" t="n"/>
      <c r="G1252" s="14" t="n"/>
      <c r="H1252" s="14" t="n"/>
      <c r="I1252" s="14" t="n"/>
      <c r="J1252" s="14" t="n"/>
      <c r="K1252" s="14" t="n"/>
      <c r="L1252" s="114" t="n"/>
      <c r="M1252" s="102">
        <f>SUMIF(Working!$A:$A,$A1245,Working!AF:AF)-SUMIF(Working!$A:$A,$A1245,Working!P:P)</f>
        <v/>
      </c>
      <c r="N1252" s="49">
        <f>SUMIF(Working!$A:$A,$A1245,Working!AG:AG)-SUMIF(Working!$A:$A,$A1245,Working!S:S)</f>
        <v/>
      </c>
      <c r="O1252" s="49">
        <f>SUMIF(Working!$A:$A,$A1245,Working!AH:AH)-SUMIF(Working!$A:$A,$A1245,Working!R:R)</f>
        <v/>
      </c>
      <c r="P1252" s="49">
        <f>SUMIF(Working!$A:$A,$A1245,Working!AI:AI)-SUMIF(Working!$A:$A,$A1245,Working!Q:Q)</f>
        <v/>
      </c>
    </row>
    <row r="1253">
      <c r="A1253" s="144" t="n"/>
      <c r="B1253" s="142" t="n"/>
      <c r="C1253" s="109" t="inlineStr">
        <is>
          <t>Sum of Closing estimate</t>
        </is>
      </c>
      <c r="D1253" s="109" t="n">
        <v>8686</v>
      </c>
      <c r="E1253" t="n">
        <v>0</v>
      </c>
      <c r="F1253" t="n">
        <v>12704</v>
      </c>
      <c r="G1253" t="n">
        <v>0</v>
      </c>
      <c r="H1253" t="n">
        <v>6994</v>
      </c>
      <c r="I1253" t="n">
        <v>5968</v>
      </c>
      <c r="J1253" t="n">
        <v>28152</v>
      </c>
      <c r="K1253" t="n">
        <v>0</v>
      </c>
      <c r="L1253" s="111" t="n">
        <v>62504</v>
      </c>
      <c r="M1253" s="130" t="n"/>
      <c r="N1253" s="130" t="n"/>
      <c r="O1253" s="130" t="n"/>
      <c r="P1253" s="130" t="n"/>
      <c r="Q1253" s="130" t="n"/>
      <c r="R1253" s="130" t="n"/>
    </row>
    <row r="1254">
      <c r="A1254" s="144" t="n"/>
      <c r="B1254" s="142" t="n"/>
      <c r="C1254" s="131" t="inlineStr">
        <is>
          <t>Sum of Next month coverage%</t>
        </is>
      </c>
      <c r="D1254" s="131" t="n"/>
      <c r="E1254" s="132" t="n"/>
      <c r="F1254" s="132" t="n"/>
      <c r="G1254" s="132" t="n"/>
      <c r="H1254" s="132" t="n"/>
      <c r="I1254" s="132" t="n"/>
      <c r="J1254" s="132" t="n"/>
      <c r="K1254" s="132" t="n"/>
      <c r="L1254" s="133" t="n"/>
    </row>
    <row r="1255">
      <c r="A1255" s="143" t="n">
        <v>1611508</v>
      </c>
      <c r="B1255" s="141" t="inlineStr">
        <is>
          <t>MFR 30 Sleeved</t>
        </is>
      </c>
      <c r="C1255" s="138" t="inlineStr">
        <is>
          <t>Sum of forecast</t>
        </is>
      </c>
      <c r="D1255" s="138" t="n">
        <v>205000</v>
      </c>
      <c r="E1255" s="139" t="n">
        <v>0</v>
      </c>
      <c r="F1255" s="139" t="n">
        <v>211000</v>
      </c>
      <c r="G1255" s="139" t="n">
        <v>0</v>
      </c>
      <c r="H1255" s="139" t="n">
        <v>397795</v>
      </c>
      <c r="I1255" s="139" t="n">
        <v>0</v>
      </c>
      <c r="J1255" s="139" t="n">
        <v>370000</v>
      </c>
      <c r="K1255" s="139" t="n">
        <v>0</v>
      </c>
      <c r="L1255" s="140" t="n">
        <v>1183795</v>
      </c>
      <c r="M1255" s="102">
        <f>(D1255+E1255)*Q1255</f>
        <v/>
      </c>
      <c r="N1255" s="104">
        <f>F1255*Q1255</f>
        <v/>
      </c>
      <c r="O1255" s="104">
        <f>(G1255+H1255)*Q1255</f>
        <v/>
      </c>
      <c r="P1255" s="104">
        <f>I1255*Q1255</f>
        <v/>
      </c>
      <c r="Q1255" s="14">
        <f>(J1256+J1258+J1260+R1255)/J1255</f>
        <v/>
      </c>
      <c r="R1255" s="14" t="n">
        <v>20</v>
      </c>
    </row>
    <row r="1256">
      <c r="A1256" s="144" t="n"/>
      <c r="B1256" s="142" t="n"/>
      <c r="C1256" s="109" t="inlineStr">
        <is>
          <t>Sum of invoice</t>
        </is>
      </c>
      <c r="D1256" s="109" t="n">
        <v>86561</v>
      </c>
      <c r="E1256" t="n">
        <v>0</v>
      </c>
      <c r="F1256" t="n">
        <v>58976</v>
      </c>
      <c r="G1256" t="n">
        <v>0</v>
      </c>
      <c r="H1256" t="n">
        <v>174784</v>
      </c>
      <c r="I1256" t="n">
        <v>0</v>
      </c>
      <c r="J1256" t="n">
        <v>101640</v>
      </c>
      <c r="K1256" t="n">
        <v>0</v>
      </c>
      <c r="L1256" s="111" t="n">
        <v>421961</v>
      </c>
      <c r="M1256" s="102">
        <f>M1255-(D1256+E1256+D1258+E1258+D1260+E1260)</f>
        <v/>
      </c>
      <c r="N1256" s="104">
        <f>N1255-(F1256+F1258+F1260)</f>
        <v/>
      </c>
      <c r="O1256" s="104">
        <f>O1255-(G1256+H1256+G1258+H1258+G1260+H1260)</f>
        <v/>
      </c>
      <c r="P1256" s="104">
        <f>P1255-(I1256+I1258+I1260)</f>
        <v/>
      </c>
      <c r="Q1256" s="14" t="n"/>
      <c r="R1256" s="14" t="n"/>
    </row>
    <row r="1257">
      <c r="A1257" s="144" t="n"/>
      <c r="B1257" s="142" t="n"/>
      <c r="C1257" s="131" t="inlineStr">
        <is>
          <t>Sum of Billing % of FC</t>
        </is>
      </c>
      <c r="D1257" s="131" t="n">
        <v>0.4222487804878049</v>
      </c>
      <c r="E1257" s="132" t="n"/>
      <c r="F1257" s="132" t="n">
        <v>0.2795071090047394</v>
      </c>
      <c r="G1257" s="132" t="n"/>
      <c r="H1257" s="132" t="n">
        <v>0.4393820937920286</v>
      </c>
      <c r="I1257" s="132" t="n"/>
      <c r="J1257" s="132" t="n">
        <v>0.2747027027027027</v>
      </c>
      <c r="K1257" s="132" t="n"/>
      <c r="L1257" s="133" t="n">
        <v>0.3564476957581338</v>
      </c>
    </row>
    <row r="1258">
      <c r="A1258" s="144" t="n"/>
      <c r="B1258" s="142" t="n"/>
      <c r="C1258" s="109" t="inlineStr">
        <is>
          <t>Sum of on_hand</t>
        </is>
      </c>
      <c r="D1258" s="109" t="n">
        <v>33469</v>
      </c>
      <c r="E1258" t="n">
        <v>9432</v>
      </c>
      <c r="F1258" t="n">
        <v>47039</v>
      </c>
      <c r="G1258" t="n">
        <v>7794</v>
      </c>
      <c r="H1258" t="n">
        <v>138082</v>
      </c>
      <c r="I1258" t="n">
        <v>7776</v>
      </c>
      <c r="J1258" t="n">
        <v>138208</v>
      </c>
      <c r="K1258" t="n">
        <v>7794</v>
      </c>
      <c r="L1258" s="111" t="n">
        <v>389594</v>
      </c>
      <c r="M1258" s="41">
        <f>IFERROR((D1256+E1256+D1258+E1258+D1260+E1260+M1259)/(D1255+E1255),"")</f>
        <v/>
      </c>
      <c r="N1258" s="112">
        <f>IFERROR((F1256+F1258+F1260+N1259)/F1255,"")</f>
        <v/>
      </c>
      <c r="O1258" s="112">
        <f>IFERROR((G1256+H1256+G1258+H1258+G1260+H1260+O1259)/(G1255+H1255),"")</f>
        <v/>
      </c>
      <c r="P1258" s="112">
        <f>IFERROR((I1256+I1258+I1260+P1259)/I1255,"")</f>
        <v/>
      </c>
    </row>
    <row r="1259">
      <c r="A1259" s="144" t="n"/>
      <c r="B1259" s="142" t="n"/>
      <c r="C1259" s="131" t="inlineStr">
        <is>
          <t xml:space="preserve">Sum of Inv+Onhand % </t>
        </is>
      </c>
      <c r="D1259" s="131" t="n">
        <v>0.5855121951219512</v>
      </c>
      <c r="E1259" s="132" t="n"/>
      <c r="F1259" s="132" t="n">
        <v>0.5024407582938388</v>
      </c>
      <c r="G1259" s="132" t="n"/>
      <c r="H1259" s="132" t="n">
        <v>0.7865005844719014</v>
      </c>
      <c r="I1259" s="132" t="n"/>
      <c r="J1259" s="132" t="n">
        <v>0.6482378378378378</v>
      </c>
      <c r="K1259" s="132" t="n"/>
      <c r="L1259" s="133" t="n">
        <v>0.6855536642746421</v>
      </c>
      <c r="M1259" s="102" t="n"/>
      <c r="N1259" s="102" t="n"/>
      <c r="O1259" s="102" t="n"/>
      <c r="P1259" s="102" t="n"/>
    </row>
    <row r="1260">
      <c r="A1260" s="144" t="n"/>
      <c r="B1260" s="142" t="n"/>
      <c r="C1260" s="109" t="inlineStr">
        <is>
          <t>Sum of in_transit</t>
        </is>
      </c>
      <c r="D1260" s="109" t="n">
        <v>29816</v>
      </c>
      <c r="E1260" t="n">
        <v>25656</v>
      </c>
      <c r="F1260" t="n">
        <v>34632</v>
      </c>
      <c r="G1260" t="n">
        <v>0</v>
      </c>
      <c r="H1260" t="n">
        <v>15558</v>
      </c>
      <c r="I1260" t="n">
        <v>5968</v>
      </c>
      <c r="J1260" t="n">
        <v>58876</v>
      </c>
      <c r="K1260" t="n">
        <v>0</v>
      </c>
      <c r="L1260" s="111" t="n">
        <v>170506</v>
      </c>
    </row>
    <row r="1261">
      <c r="A1261" s="144" t="n"/>
      <c r="B1261" s="142" t="n"/>
      <c r="C1261" s="151" t="inlineStr">
        <is>
          <t>Sum of coverage with Intransit %</t>
        </is>
      </c>
      <c r="D1261" s="151" t="n">
        <v>0.7309560975609756</v>
      </c>
      <c r="E1261" s="152" t="n"/>
      <c r="F1261" s="152" t="n">
        <v>0.6665734597156399</v>
      </c>
      <c r="G1261" s="152" t="n"/>
      <c r="H1261" s="152" t="n">
        <v>0.8256111816387838</v>
      </c>
      <c r="I1261" s="152" t="n"/>
      <c r="J1261" s="152" t="n">
        <v>0.8073621621621622</v>
      </c>
      <c r="K1261" s="152" t="n"/>
      <c r="L1261" s="153" t="n">
        <v>0.8295870484332168</v>
      </c>
      <c r="M1261" s="41">
        <f>IFERROR((D1256+E1256+D1258+E1258+D1260+E1260+M1262)/(D1255+E1255),"")</f>
        <v/>
      </c>
      <c r="N1261" s="112">
        <f>IFERROR((F1256+F1258+F1260+N1262)/F1255,"")</f>
        <v/>
      </c>
      <c r="O1261" s="112">
        <f>IFERROR((G1256+H1256+G1258+H1258+G1260+H1260+O1262)/(G1255+H1255),"")</f>
        <v/>
      </c>
      <c r="P1261" s="112">
        <f>IFERROR((I1256+I1258+I1260+P1262)/I1255,"")</f>
        <v/>
      </c>
    </row>
    <row r="1262">
      <c r="A1262" s="144" t="n"/>
      <c r="B1262" s="142" t="n"/>
      <c r="C1262" s="113" t="inlineStr">
        <is>
          <t>Sum of Next_month_FC</t>
        </is>
      </c>
      <c r="D1262" s="113" t="n"/>
      <c r="E1262" s="14" t="n"/>
      <c r="F1262" s="14" t="n"/>
      <c r="G1262" s="14" t="n"/>
      <c r="H1262" s="14" t="n"/>
      <c r="I1262" s="14" t="n"/>
      <c r="J1262" s="14" t="n"/>
      <c r="K1262" s="14" t="n"/>
      <c r="L1262" s="114" t="n"/>
      <c r="M1262" s="102">
        <f>SUMIF(Working!$A:$A,$A1255,Working!AF:AF)-SUMIF(Working!$A:$A,$A1255,Working!P:P)</f>
        <v/>
      </c>
      <c r="N1262" s="49">
        <f>SUMIF(Working!$A:$A,$A1255,Working!AG:AG)-SUMIF(Working!$A:$A,$A1255,Working!S:S)</f>
        <v/>
      </c>
      <c r="O1262" s="49">
        <f>SUMIF(Working!$A:$A,$A1255,Working!AH:AH)-SUMIF(Working!$A:$A,$A1255,Working!R:R)</f>
        <v/>
      </c>
      <c r="P1262" s="49">
        <f>SUMIF(Working!$A:$A,$A1255,Working!AI:AI)-SUMIF(Working!$A:$A,$A1255,Working!Q:Q)</f>
        <v/>
      </c>
    </row>
    <row r="1263">
      <c r="A1263" s="144" t="n"/>
      <c r="B1263" s="142" t="n"/>
      <c r="C1263" s="109" t="inlineStr">
        <is>
          <t>Sum of Closing estimate</t>
        </is>
      </c>
      <c r="D1263" s="109" t="n">
        <v>-55154</v>
      </c>
      <c r="E1263" t="n">
        <v>35088</v>
      </c>
      <c r="F1263" t="n">
        <v>-70353</v>
      </c>
      <c r="G1263" t="n">
        <v>7794</v>
      </c>
      <c r="H1263" t="n">
        <v>-69371</v>
      </c>
      <c r="I1263" t="n">
        <v>13744</v>
      </c>
      <c r="J1263" t="n">
        <v>-71276</v>
      </c>
      <c r="K1263" t="n">
        <v>7794</v>
      </c>
      <c r="L1263" s="111" t="n">
        <v>-201734</v>
      </c>
      <c r="M1263" s="130" t="n"/>
      <c r="N1263" s="130" t="n"/>
      <c r="O1263" s="130" t="n"/>
      <c r="P1263" s="130" t="n"/>
      <c r="Q1263" s="130" t="n"/>
      <c r="R1263" s="130" t="n"/>
    </row>
    <row r="1264">
      <c r="A1264" s="144" t="n"/>
      <c r="B1264" s="142" t="n"/>
      <c r="C1264" s="131" t="inlineStr">
        <is>
          <t>Sum of Next month coverage%</t>
        </is>
      </c>
      <c r="D1264" s="131" t="n"/>
      <c r="E1264" s="132" t="n"/>
      <c r="F1264" s="132" t="n"/>
      <c r="G1264" s="132" t="n"/>
      <c r="H1264" s="132" t="n"/>
      <c r="I1264" s="132" t="n"/>
      <c r="J1264" s="132" t="n"/>
      <c r="K1264" s="132" t="n"/>
      <c r="L1264" s="133" t="n"/>
    </row>
    <row r="1265">
      <c r="A1265" s="143" t="inlineStr">
        <is>
          <t>B0963629M</t>
        </is>
      </c>
      <c r="B1265" s="141" t="inlineStr">
        <is>
          <t>#N/A</t>
        </is>
      </c>
      <c r="C1265" s="138" t="inlineStr">
        <is>
          <t>Sum of forecast</t>
        </is>
      </c>
      <c r="D1265" s="138" t="n"/>
      <c r="E1265" s="139" t="n">
        <v>0</v>
      </c>
      <c r="F1265" s="139" t="n">
        <v>0</v>
      </c>
      <c r="G1265" s="139" t="n"/>
      <c r="H1265" s="139" t="n"/>
      <c r="I1265" s="139" t="n">
        <v>0</v>
      </c>
      <c r="J1265" s="139" t="n">
        <v>0</v>
      </c>
      <c r="K1265" s="139" t="n">
        <v>0</v>
      </c>
      <c r="L1265" s="140" t="n">
        <v>0</v>
      </c>
      <c r="M1265" s="102">
        <f>(D1265+E1265)*Q1265</f>
        <v/>
      </c>
      <c r="N1265" s="104">
        <f>F1265*Q1265</f>
        <v/>
      </c>
      <c r="O1265" s="104">
        <f>(G1265+H1265)*Q1265</f>
        <v/>
      </c>
      <c r="P1265" s="104">
        <f>I1265*Q1265</f>
        <v/>
      </c>
      <c r="Q1265" s="14">
        <f>(J1266+J1268+J1270+R1265)/J1265</f>
        <v/>
      </c>
      <c r="R1265" s="14" t="n">
        <v>20</v>
      </c>
    </row>
    <row r="1266">
      <c r="A1266" s="144" t="n"/>
      <c r="B1266" s="142" t="n"/>
      <c r="C1266" s="109" t="inlineStr">
        <is>
          <t>Sum of invoice</t>
        </is>
      </c>
      <c r="D1266" s="109" t="n"/>
      <c r="E1266" t="n">
        <v>0</v>
      </c>
      <c r="F1266" t="n">
        <v>0</v>
      </c>
      <c r="I1266" t="n">
        <v>0</v>
      </c>
      <c r="J1266" t="n">
        <v>0</v>
      </c>
      <c r="K1266" t="n">
        <v>0</v>
      </c>
      <c r="L1266" s="111" t="n">
        <v>0</v>
      </c>
      <c r="M1266" s="102">
        <f>M1265-(D1266+E1266+D1268+E1268+D1270+E1270)</f>
        <v/>
      </c>
      <c r="N1266" s="104">
        <f>N1265-(F1266+F1268+F1270)</f>
        <v/>
      </c>
      <c r="O1266" s="104">
        <f>O1265-(G1266+H1266+G1268+H1268+G1270+H1270)</f>
        <v/>
      </c>
      <c r="P1266" s="104">
        <f>P1265-(I1266+I1268+I1270)</f>
        <v/>
      </c>
      <c r="Q1266" s="14" t="n"/>
      <c r="R1266" s="14" t="n"/>
    </row>
    <row r="1267">
      <c r="A1267" s="144" t="n"/>
      <c r="B1267" s="142" t="n"/>
      <c r="C1267" s="131" t="inlineStr">
        <is>
          <t>Sum of Billing % of FC</t>
        </is>
      </c>
      <c r="D1267" s="131" t="n"/>
      <c r="E1267" s="132" t="n"/>
      <c r="F1267" s="132" t="n"/>
      <c r="G1267" s="132" t="n"/>
      <c r="H1267" s="132" t="n"/>
      <c r="I1267" s="132" t="n"/>
      <c r="J1267" s="132" t="n"/>
      <c r="K1267" s="132" t="n"/>
      <c r="L1267" s="133" t="n"/>
    </row>
    <row r="1268">
      <c r="A1268" s="144" t="n"/>
      <c r="B1268" s="142" t="n"/>
      <c r="C1268" s="109" t="inlineStr">
        <is>
          <t>Sum of on_hand</t>
        </is>
      </c>
      <c r="D1268" s="109" t="n"/>
      <c r="E1268" t="n">
        <v>226596</v>
      </c>
      <c r="F1268" t="n">
        <v>113304</v>
      </c>
      <c r="I1268" t="n">
        <v>340437</v>
      </c>
      <c r="J1268" t="n">
        <v>34504</v>
      </c>
      <c r="K1268" t="n">
        <v>0</v>
      </c>
      <c r="L1268" s="111" t="n">
        <v>714841</v>
      </c>
      <c r="M1268" s="41">
        <f>IFERROR((D1266+E1266+D1268+E1268+D1270+E1270+M1269)/(D1265+E1265),"")</f>
        <v/>
      </c>
      <c r="N1268" s="112">
        <f>IFERROR((F1266+F1268+F1270+N1269)/F1265,"")</f>
        <v/>
      </c>
      <c r="O1268" s="112">
        <f>IFERROR((G1266+H1266+G1268+H1268+G1270+H1270+O1269)/(G1265+H1265),"")</f>
        <v/>
      </c>
      <c r="P1268" s="112">
        <f>IFERROR((I1266+I1268+I1270+P1269)/I1265,"")</f>
        <v/>
      </c>
    </row>
    <row r="1269">
      <c r="A1269" s="144" t="n"/>
      <c r="B1269" s="142" t="n"/>
      <c r="C1269" s="131" t="inlineStr">
        <is>
          <t xml:space="preserve">Sum of Inv+Onhand % </t>
        </is>
      </c>
      <c r="D1269" s="131" t="n"/>
      <c r="E1269" s="132" t="n"/>
      <c r="F1269" s="132" t="n"/>
      <c r="G1269" s="132" t="n"/>
      <c r="H1269" s="132" t="n"/>
      <c r="I1269" s="132" t="n"/>
      <c r="J1269" s="132" t="n"/>
      <c r="K1269" s="132" t="n"/>
      <c r="L1269" s="133" t="n"/>
      <c r="M1269" s="102" t="n"/>
      <c r="N1269" s="102" t="n"/>
      <c r="O1269" s="102" t="n"/>
      <c r="P1269" s="102" t="n"/>
    </row>
    <row r="1270">
      <c r="A1270" s="144" t="n"/>
      <c r="B1270" s="142" t="n"/>
      <c r="C1270" s="109" t="inlineStr">
        <is>
          <t>Sum of in_transit</t>
        </is>
      </c>
      <c r="D1270" s="109" t="n"/>
      <c r="E1270" t="n">
        <v>0</v>
      </c>
      <c r="F1270" t="n">
        <v>0</v>
      </c>
      <c r="I1270" t="n">
        <v>22704</v>
      </c>
      <c r="J1270" t="n">
        <v>0</v>
      </c>
      <c r="K1270" t="n">
        <v>0</v>
      </c>
      <c r="L1270" s="111" t="n">
        <v>22704</v>
      </c>
    </row>
    <row r="1271">
      <c r="A1271" s="144" t="n"/>
      <c r="B1271" s="142" t="n"/>
      <c r="C1271" s="151" t="inlineStr">
        <is>
          <t>Sum of coverage with Intransit %</t>
        </is>
      </c>
      <c r="D1271" s="151" t="n"/>
      <c r="E1271" s="152" t="n"/>
      <c r="F1271" s="152" t="n"/>
      <c r="G1271" s="152" t="n"/>
      <c r="H1271" s="152" t="n"/>
      <c r="I1271" s="152" t="n"/>
      <c r="J1271" s="152" t="n"/>
      <c r="K1271" s="152" t="n"/>
      <c r="L1271" s="153" t="n"/>
      <c r="M1271" s="41">
        <f>IFERROR((D1266+E1266+D1268+E1268+D1270+E1270+M1272)/(D1265+E1265),"")</f>
        <v/>
      </c>
      <c r="N1271" s="112">
        <f>IFERROR((F1266+F1268+F1270+N1272)/F1265,"")</f>
        <v/>
      </c>
      <c r="O1271" s="112">
        <f>IFERROR((G1266+H1266+G1268+H1268+G1270+H1270+O1272)/(G1265+H1265),"")</f>
        <v/>
      </c>
      <c r="P1271" s="112">
        <f>IFERROR((I1266+I1268+I1270+P1272)/I1265,"")</f>
        <v/>
      </c>
    </row>
    <row r="1272">
      <c r="A1272" s="144" t="n"/>
      <c r="B1272" s="142" t="n"/>
      <c r="C1272" s="113" t="inlineStr">
        <is>
          <t>Sum of Next_month_FC</t>
        </is>
      </c>
      <c r="D1272" s="113" t="n"/>
      <c r="E1272" s="14" t="n"/>
      <c r="F1272" s="14" t="n"/>
      <c r="G1272" s="14" t="n"/>
      <c r="H1272" s="14" t="n"/>
      <c r="I1272" s="14" t="n"/>
      <c r="J1272" s="14" t="n"/>
      <c r="K1272" s="14" t="n"/>
      <c r="L1272" s="114" t="n"/>
      <c r="M1272" s="102">
        <f>SUMIF(Working!$A:$A,$A1265,Working!AF:AF)-SUMIF(Working!$A:$A,$A1265,Working!P:P)</f>
        <v/>
      </c>
      <c r="N1272" s="49">
        <f>SUMIF(Working!$A:$A,$A1265,Working!AG:AG)-SUMIF(Working!$A:$A,$A1265,Working!S:S)</f>
        <v/>
      </c>
      <c r="O1272" s="49">
        <f>SUMIF(Working!$A:$A,$A1265,Working!AH:AH)-SUMIF(Working!$A:$A,$A1265,Working!R:R)</f>
        <v/>
      </c>
      <c r="P1272" s="49">
        <f>SUMIF(Working!$A:$A,$A1265,Working!AI:AI)-SUMIF(Working!$A:$A,$A1265,Working!Q:Q)</f>
        <v/>
      </c>
    </row>
    <row r="1273">
      <c r="A1273" s="144" t="n"/>
      <c r="B1273" s="142" t="n"/>
      <c r="C1273" s="109" t="inlineStr">
        <is>
          <t>Sum of Closing estimate</t>
        </is>
      </c>
      <c r="D1273" s="109" t="n">
        <v>0</v>
      </c>
      <c r="E1273" t="n">
        <v>226596</v>
      </c>
      <c r="F1273" t="n">
        <v>113304</v>
      </c>
      <c r="G1273" t="n">
        <v>0</v>
      </c>
      <c r="H1273" t="n">
        <v>0</v>
      </c>
      <c r="I1273" t="n">
        <v>363141</v>
      </c>
      <c r="J1273" t="n">
        <v>34504</v>
      </c>
      <c r="K1273" t="n">
        <v>0</v>
      </c>
      <c r="L1273" s="111" t="n">
        <v>737545</v>
      </c>
      <c r="M1273" s="130" t="n"/>
      <c r="N1273" s="130" t="n"/>
      <c r="O1273" s="130" t="n"/>
      <c r="P1273" s="130" t="n"/>
      <c r="Q1273" s="130" t="n"/>
      <c r="R1273" s="130" t="n"/>
    </row>
    <row r="1274">
      <c r="A1274" s="144" t="n"/>
      <c r="B1274" s="142" t="n"/>
      <c r="C1274" s="131" t="inlineStr">
        <is>
          <t>Sum of Next month coverage%</t>
        </is>
      </c>
      <c r="D1274" s="131" t="n"/>
      <c r="E1274" s="132" t="n"/>
      <c r="F1274" s="132" t="n"/>
      <c r="G1274" s="132" t="n"/>
      <c r="H1274" s="132" t="n"/>
      <c r="I1274" s="132" t="n"/>
      <c r="J1274" s="132" t="n"/>
      <c r="K1274" s="132" t="n"/>
      <c r="L1274" s="133" t="n"/>
    </row>
    <row r="1275">
      <c r="A1275" s="143" t="inlineStr">
        <is>
          <t>B1689009M</t>
        </is>
      </c>
      <c r="B1275" s="141" t="inlineStr">
        <is>
          <t>#N/A</t>
        </is>
      </c>
      <c r="C1275" s="138" t="inlineStr">
        <is>
          <t>Sum of forecast</t>
        </is>
      </c>
      <c r="D1275" s="138" t="n"/>
      <c r="E1275" s="139" t="n">
        <v>0</v>
      </c>
      <c r="F1275" s="139" t="n">
        <v>0</v>
      </c>
      <c r="G1275" s="139" t="n"/>
      <c r="H1275" s="139" t="n"/>
      <c r="I1275" s="139" t="n">
        <v>0</v>
      </c>
      <c r="J1275" s="139" t="n">
        <v>0</v>
      </c>
      <c r="K1275" s="139" t="n"/>
      <c r="L1275" s="140" t="n">
        <v>0</v>
      </c>
      <c r="M1275" s="102">
        <f>(D1275+E1275)*Q1275</f>
        <v/>
      </c>
      <c r="N1275" s="104">
        <f>F1275*Q1275</f>
        <v/>
      </c>
      <c r="O1275" s="104">
        <f>(G1275+H1275)*Q1275</f>
        <v/>
      </c>
      <c r="P1275" s="104">
        <f>I1275*Q1275</f>
        <v/>
      </c>
      <c r="Q1275" s="14">
        <f>(J1276+J1278+J1280+R1275)/J1275</f>
        <v/>
      </c>
      <c r="R1275" s="14" t="n">
        <v>20</v>
      </c>
    </row>
    <row r="1276">
      <c r="A1276" s="144" t="n"/>
      <c r="B1276" s="142" t="n"/>
      <c r="C1276" s="109" t="inlineStr">
        <is>
          <t>Sum of invoice</t>
        </is>
      </c>
      <c r="D1276" s="109" t="n"/>
      <c r="E1276" t="n">
        <v>0</v>
      </c>
      <c r="F1276" t="n">
        <v>0</v>
      </c>
      <c r="I1276" t="n">
        <v>0</v>
      </c>
      <c r="J1276" t="n">
        <v>0</v>
      </c>
      <c r="L1276" s="111" t="n">
        <v>0</v>
      </c>
      <c r="M1276" s="102">
        <f>M1275-(D1276+E1276+D1278+E1278+D1280+E1280)</f>
        <v/>
      </c>
      <c r="N1276" s="104">
        <f>N1275-(F1276+F1278+F1280)</f>
        <v/>
      </c>
      <c r="O1276" s="104">
        <f>O1275-(G1276+H1276+G1278+H1278+G1280+H1280)</f>
        <v/>
      </c>
      <c r="P1276" s="104">
        <f>P1275-(I1276+I1278+I1280)</f>
        <v/>
      </c>
      <c r="Q1276" s="14" t="n"/>
      <c r="R1276" s="14" t="n"/>
    </row>
    <row r="1277">
      <c r="A1277" s="144" t="n"/>
      <c r="B1277" s="142" t="n"/>
      <c r="C1277" s="131" t="inlineStr">
        <is>
          <t>Sum of Billing % of FC</t>
        </is>
      </c>
      <c r="D1277" s="131" t="n"/>
      <c r="E1277" s="132" t="n"/>
      <c r="F1277" s="132" t="n"/>
      <c r="G1277" s="132" t="n"/>
      <c r="H1277" s="132" t="n"/>
      <c r="I1277" s="132" t="n"/>
      <c r="J1277" s="132" t="n"/>
      <c r="K1277" s="132" t="n"/>
      <c r="L1277" s="133" t="n"/>
    </row>
    <row r="1278">
      <c r="A1278" s="144" t="n"/>
      <c r="B1278" s="142" t="n"/>
      <c r="C1278" s="109" t="inlineStr">
        <is>
          <t>Sum of on_hand</t>
        </is>
      </c>
      <c r="D1278" s="109" t="n"/>
      <c r="E1278" t="n">
        <v>154392</v>
      </c>
      <c r="F1278" t="n">
        <v>0</v>
      </c>
      <c r="I1278" t="n">
        <v>335202</v>
      </c>
      <c r="J1278" t="n">
        <v>0</v>
      </c>
      <c r="L1278" s="111" t="n">
        <v>489594</v>
      </c>
      <c r="M1278" s="41">
        <f>IFERROR((D1276+E1276+D1278+E1278+D1280+E1280+M1279)/(D1275+E1275),"")</f>
        <v/>
      </c>
      <c r="N1278" s="112">
        <f>IFERROR((F1276+F1278+F1280+N1279)/F1275,"")</f>
        <v/>
      </c>
      <c r="O1278" s="112">
        <f>IFERROR((G1276+H1276+G1278+H1278+G1280+H1280+O1279)/(G1275+H1275),"")</f>
        <v/>
      </c>
      <c r="P1278" s="112">
        <f>IFERROR((I1276+I1278+I1280+P1279)/I1275,"")</f>
        <v/>
      </c>
    </row>
    <row r="1279">
      <c r="A1279" s="144" t="n"/>
      <c r="B1279" s="142" t="n"/>
      <c r="C1279" s="131" t="inlineStr">
        <is>
          <t xml:space="preserve">Sum of Inv+Onhand % </t>
        </is>
      </c>
      <c r="D1279" s="131" t="n"/>
      <c r="E1279" s="132" t="n"/>
      <c r="F1279" s="132" t="n"/>
      <c r="G1279" s="132" t="n"/>
      <c r="H1279" s="132" t="n"/>
      <c r="I1279" s="132" t="n"/>
      <c r="J1279" s="132" t="n"/>
      <c r="K1279" s="132" t="n"/>
      <c r="L1279" s="133" t="n"/>
      <c r="M1279" s="102" t="n"/>
      <c r="N1279" s="102" t="n"/>
      <c r="O1279" s="102" t="n"/>
      <c r="P1279" s="102" t="n"/>
    </row>
    <row r="1280">
      <c r="A1280" s="144" t="n"/>
      <c r="B1280" s="142" t="n"/>
      <c r="C1280" s="109" t="inlineStr">
        <is>
          <t>Sum of in_transit</t>
        </is>
      </c>
      <c r="D1280" s="109" t="n"/>
      <c r="E1280" t="n">
        <v>0</v>
      </c>
      <c r="F1280" t="n">
        <v>0</v>
      </c>
      <c r="I1280" t="n">
        <v>0</v>
      </c>
      <c r="J1280" t="n">
        <v>0</v>
      </c>
      <c r="L1280" s="111" t="n">
        <v>0</v>
      </c>
    </row>
    <row r="1281">
      <c r="A1281" s="144" t="n"/>
      <c r="B1281" s="142" t="n"/>
      <c r="C1281" s="151" t="inlineStr">
        <is>
          <t>Sum of coverage with Intransit %</t>
        </is>
      </c>
      <c r="D1281" s="151" t="n"/>
      <c r="E1281" s="152" t="n"/>
      <c r="F1281" s="152" t="n"/>
      <c r="G1281" s="152" t="n"/>
      <c r="H1281" s="152" t="n"/>
      <c r="I1281" s="152" t="n"/>
      <c r="J1281" s="152" t="n"/>
      <c r="K1281" s="152" t="n"/>
      <c r="L1281" s="153" t="n"/>
      <c r="M1281" s="41">
        <f>IFERROR((D1276+E1276+D1278+E1278+D1280+E1280+M1282)/(D1275+E1275),"")</f>
        <v/>
      </c>
      <c r="N1281" s="112">
        <f>IFERROR((F1276+F1278+F1280+N1282)/F1275,"")</f>
        <v/>
      </c>
      <c r="O1281" s="112">
        <f>IFERROR((G1276+H1276+G1278+H1278+G1280+H1280+O1282)/(G1275+H1275),"")</f>
        <v/>
      </c>
      <c r="P1281" s="112">
        <f>IFERROR((I1276+I1278+I1280+P1282)/I1275,"")</f>
        <v/>
      </c>
    </row>
    <row r="1282">
      <c r="A1282" s="144" t="n"/>
      <c r="B1282" s="142" t="n"/>
      <c r="C1282" s="113" t="inlineStr">
        <is>
          <t>Sum of Next_month_FC</t>
        </is>
      </c>
      <c r="D1282" s="113" t="n"/>
      <c r="E1282" s="14" t="n"/>
      <c r="F1282" s="14" t="n"/>
      <c r="G1282" s="14" t="n"/>
      <c r="H1282" s="14" t="n"/>
      <c r="I1282" s="14" t="n"/>
      <c r="J1282" s="14" t="n"/>
      <c r="K1282" s="14" t="n"/>
      <c r="L1282" s="114" t="n"/>
      <c r="M1282" s="102">
        <f>SUMIF(Working!$A:$A,$A1275,Working!AF:AF)-SUMIF(Working!$A:$A,$A1275,Working!P:P)</f>
        <v/>
      </c>
      <c r="N1282" s="49">
        <f>SUMIF(Working!$A:$A,$A1275,Working!AG:AG)-SUMIF(Working!$A:$A,$A1275,Working!S:S)</f>
        <v/>
      </c>
      <c r="O1282" s="49">
        <f>SUMIF(Working!$A:$A,$A1275,Working!AH:AH)-SUMIF(Working!$A:$A,$A1275,Working!R:R)</f>
        <v/>
      </c>
      <c r="P1282" s="49">
        <f>SUMIF(Working!$A:$A,$A1275,Working!AI:AI)-SUMIF(Working!$A:$A,$A1275,Working!Q:Q)</f>
        <v/>
      </c>
    </row>
    <row r="1283">
      <c r="A1283" s="144" t="n"/>
      <c r="B1283" s="142" t="n"/>
      <c r="C1283" s="109" t="inlineStr">
        <is>
          <t>Sum of Closing estimate</t>
        </is>
      </c>
      <c r="D1283" s="109" t="n">
        <v>0</v>
      </c>
      <c r="E1283" t="n">
        <v>154392</v>
      </c>
      <c r="F1283" t="n">
        <v>0</v>
      </c>
      <c r="G1283" t="n">
        <v>0</v>
      </c>
      <c r="H1283" t="n">
        <v>0</v>
      </c>
      <c r="I1283" t="n">
        <v>335202</v>
      </c>
      <c r="J1283" t="n">
        <v>0</v>
      </c>
      <c r="K1283" t="n">
        <v>0</v>
      </c>
      <c r="L1283" s="111" t="n">
        <v>489594</v>
      </c>
      <c r="M1283" s="130" t="n"/>
      <c r="N1283" s="130" t="n"/>
      <c r="O1283" s="130" t="n"/>
      <c r="P1283" s="130" t="n"/>
      <c r="Q1283" s="130" t="n"/>
      <c r="R1283" s="130" t="n"/>
    </row>
    <row r="1284">
      <c r="A1284" s="144" t="n"/>
      <c r="B1284" s="142" t="n"/>
      <c r="C1284" s="131" t="inlineStr">
        <is>
          <t>Sum of Next month coverage%</t>
        </is>
      </c>
      <c r="D1284" s="131" t="n"/>
      <c r="E1284" s="132" t="n"/>
      <c r="F1284" s="132" t="n"/>
      <c r="G1284" s="132" t="n"/>
      <c r="H1284" s="132" t="n"/>
      <c r="I1284" s="132" t="n"/>
      <c r="J1284" s="132" t="n"/>
      <c r="K1284" s="132" t="n"/>
      <c r="L1284" s="133" t="n"/>
    </row>
    <row r="1285">
      <c r="A1285" s="118" t="inlineStr">
        <is>
          <t>Total Sum of forecast</t>
        </is>
      </c>
      <c r="B1285" s="4" t="n"/>
      <c r="C1285" s="4" t="n"/>
      <c r="D1285" s="138" t="n">
        <v>1682881</v>
      </c>
      <c r="E1285" s="139" t="n">
        <v>0</v>
      </c>
      <c r="F1285" s="139" t="n">
        <v>1954191</v>
      </c>
      <c r="G1285" s="139" t="n">
        <v>0</v>
      </c>
      <c r="H1285" s="139" t="n">
        <v>2433861</v>
      </c>
      <c r="I1285" s="139" t="n">
        <v>36628</v>
      </c>
      <c r="J1285" s="139" t="n">
        <v>2606599</v>
      </c>
      <c r="K1285" s="139" t="n">
        <v>0</v>
      </c>
      <c r="L1285" s="140" t="n">
        <v>8714160</v>
      </c>
      <c r="M1285" s="102">
        <f>(D1285+E1285)*Q1285</f>
        <v/>
      </c>
      <c r="N1285" s="104">
        <f>F1285*Q1285</f>
        <v/>
      </c>
      <c r="O1285" s="104">
        <f>(G1285+H1285)*Q1285</f>
        <v/>
      </c>
      <c r="P1285" s="104">
        <f>I1285*Q1285</f>
        <v/>
      </c>
      <c r="Q1285" s="14">
        <f>(J1286+J1288+J1290+R1285)/J1285</f>
        <v/>
      </c>
      <c r="R1285" s="14" t="n">
        <v>20</v>
      </c>
    </row>
    <row r="1286">
      <c r="A1286" s="118" t="inlineStr">
        <is>
          <t>Total Sum of invoice</t>
        </is>
      </c>
      <c r="B1286" s="4" t="n"/>
      <c r="C1286" s="4" t="n"/>
      <c r="D1286" s="118" t="n">
        <v>635678</v>
      </c>
      <c r="E1286" s="119" t="n">
        <v>0</v>
      </c>
      <c r="F1286" s="119" t="n">
        <v>546164</v>
      </c>
      <c r="G1286" s="119" t="n">
        <v>0</v>
      </c>
      <c r="H1286" s="119" t="n">
        <v>1002945</v>
      </c>
      <c r="I1286" s="119" t="n">
        <v>12195</v>
      </c>
      <c r="J1286" s="119" t="n">
        <v>850994</v>
      </c>
      <c r="K1286" s="119" t="n">
        <v>0</v>
      </c>
      <c r="L1286" s="120" t="n">
        <v>3047976</v>
      </c>
      <c r="M1286" s="102">
        <f>M1285-(D1286+E1286+D1288+E1288+D1290+E1290)</f>
        <v/>
      </c>
      <c r="N1286" s="104">
        <f>N1285-(F1286+F1288+F1290)</f>
        <v/>
      </c>
      <c r="O1286" s="104">
        <f>O1285-(G1286+H1286+G1288+H1288+G1290+H1290)</f>
        <v/>
      </c>
      <c r="P1286" s="104">
        <f>P1285-(I1286+I1288+I1290)</f>
        <v/>
      </c>
      <c r="Q1286" s="14" t="n"/>
      <c r="R1286" s="14" t="n"/>
    </row>
    <row r="1287">
      <c r="A1287" s="118" t="inlineStr">
        <is>
          <t>Total Sum of Billing % of FC</t>
        </is>
      </c>
      <c r="B1287" s="4" t="n"/>
      <c r="C1287" s="4" t="n"/>
      <c r="D1287" s="134" t="n">
        <v>0.3777319964988612</v>
      </c>
      <c r="E1287" s="135" t="n"/>
      <c r="F1287" s="135" t="n">
        <v>0.2794834281807664</v>
      </c>
      <c r="G1287" s="135" t="n"/>
      <c r="H1287" s="135" t="n">
        <v>0.4120798188557194</v>
      </c>
      <c r="I1287" s="135" t="n">
        <v>0.3329420115758436</v>
      </c>
      <c r="J1287" s="135" t="n">
        <v>0.3264767614811484</v>
      </c>
      <c r="K1287" s="135" t="n"/>
      <c r="L1287" s="136" t="n"/>
    </row>
    <row r="1288">
      <c r="A1288" s="118" t="inlineStr">
        <is>
          <t>Total Sum of on_hand</t>
        </is>
      </c>
      <c r="B1288" s="4" t="n"/>
      <c r="C1288" s="4" t="n"/>
      <c r="D1288" s="118" t="n">
        <v>691298</v>
      </c>
      <c r="E1288" s="119" t="n">
        <v>1028769</v>
      </c>
      <c r="F1288" s="119" t="n">
        <v>1054408</v>
      </c>
      <c r="G1288" s="119" t="n">
        <v>7794</v>
      </c>
      <c r="H1288" s="119" t="n">
        <v>1070799</v>
      </c>
      <c r="I1288" s="119" t="n">
        <v>1413897</v>
      </c>
      <c r="J1288" s="119" t="n">
        <v>1495124</v>
      </c>
      <c r="K1288" s="119" t="n">
        <v>288032</v>
      </c>
      <c r="L1288" s="120" t="n">
        <v>7050121</v>
      </c>
      <c r="M1288" s="41">
        <f>IFERROR((D1286+E1286+D1288+E1288+D1290+E1290+M1289)/(D1285+E1285),"")</f>
        <v/>
      </c>
      <c r="N1288" s="112">
        <f>IFERROR((F1286+F1288+F1290+N1289)/F1285,"")</f>
        <v/>
      </c>
      <c r="O1288" s="112">
        <f>IFERROR((G1286+H1286+G1288+H1288+G1290+H1290+O1289)/(G1285+H1285),"")</f>
        <v/>
      </c>
      <c r="P1288" s="112">
        <f>IFERROR((I1286+I1288+I1290+P1289)/I1285,"")</f>
        <v/>
      </c>
    </row>
    <row r="1289">
      <c r="A1289" s="118" t="inlineStr">
        <is>
          <t xml:space="preserve">Total Sum of Inv+Onhand % </t>
        </is>
      </c>
      <c r="B1289" s="4" t="n"/>
      <c r="C1289" s="4" t="n"/>
      <c r="D1289" s="134" t="n">
        <v>0.7885144582415512</v>
      </c>
      <c r="E1289" s="135" t="n"/>
      <c r="F1289" s="135" t="n">
        <v>0.8190458353354406</v>
      </c>
      <c r="G1289" s="135" t="n"/>
      <c r="H1289" s="135" t="n">
        <v>0.8520387976141612</v>
      </c>
      <c r="I1289" s="135" t="n">
        <v>38.93447635688544</v>
      </c>
      <c r="J1289" s="135" t="n">
        <v>0.9000686334952174</v>
      </c>
      <c r="K1289" s="135" t="n"/>
      <c r="L1289" s="136" t="n"/>
      <c r="M1289" s="102" t="n"/>
      <c r="N1289" s="102" t="n"/>
      <c r="O1289" s="102" t="n"/>
      <c r="P1289" s="102" t="n"/>
    </row>
    <row r="1290">
      <c r="A1290" s="118" t="inlineStr">
        <is>
          <t>Total Sum of in_transit</t>
        </is>
      </c>
      <c r="B1290" s="4" t="n"/>
      <c r="C1290" s="4" t="n"/>
      <c r="D1290" s="118" t="n">
        <v>161287</v>
      </c>
      <c r="E1290" s="119" t="n">
        <v>205799</v>
      </c>
      <c r="F1290" s="119" t="n">
        <v>514170</v>
      </c>
      <c r="G1290" s="119" t="n">
        <v>0</v>
      </c>
      <c r="H1290" s="119" t="n">
        <v>247801</v>
      </c>
      <c r="I1290" s="119" t="n">
        <v>74094</v>
      </c>
      <c r="J1290" s="119" t="n">
        <v>788667</v>
      </c>
      <c r="K1290" s="119" t="n">
        <v>43088</v>
      </c>
      <c r="L1290" s="120" t="n">
        <v>2034906</v>
      </c>
    </row>
    <row r="1291">
      <c r="A1291" s="118" t="inlineStr">
        <is>
          <t>Total Sum of coverage with Intransit %</t>
        </is>
      </c>
      <c r="B1291" s="4" t="n"/>
      <c r="C1291" s="4" t="n"/>
      <c r="D1291" s="154" t="n">
        <v>0.8843542710387722</v>
      </c>
      <c r="E1291" s="155" t="n"/>
      <c r="F1291" s="155" t="n">
        <v>1.082157271218627</v>
      </c>
      <c r="G1291" s="155" t="n"/>
      <c r="H1291" s="155" t="n">
        <v>0.9538527467262921</v>
      </c>
      <c r="I1291" s="155" t="n">
        <v>40.95735502893961</v>
      </c>
      <c r="J1291" s="155" t="n">
        <v>1.202634160451991</v>
      </c>
      <c r="K1291" s="155" t="n"/>
      <c r="L1291" s="156" t="n"/>
      <c r="M1291" s="41">
        <f>IFERROR((D1286+E1286+D1288+E1288+D1290+E1290+M1292)/(D1285+E1285),"")</f>
        <v/>
      </c>
      <c r="N1291" s="112">
        <f>IFERROR((F1286+F1288+F1290+N1292)/F1285,"")</f>
        <v/>
      </c>
      <c r="O1291" s="112">
        <f>IFERROR((G1286+H1286+G1288+H1288+G1290+H1290+O1292)/(G1285+H1285),"")</f>
        <v/>
      </c>
      <c r="P1291" s="112">
        <f>IFERROR((I1286+I1288+I1290+P1292)/I1285,"")</f>
        <v/>
      </c>
    </row>
    <row r="1292">
      <c r="A1292" s="118" t="inlineStr">
        <is>
          <t>Total Sum of Next_month_FC</t>
        </is>
      </c>
      <c r="B1292" s="4" t="n"/>
      <c r="C1292" s="4" t="n"/>
      <c r="D1292" s="121" t="n"/>
      <c r="E1292" s="122" t="n"/>
      <c r="F1292" s="122" t="n"/>
      <c r="G1292" s="122" t="n"/>
      <c r="H1292" s="122" t="n"/>
      <c r="I1292" s="122" t="n"/>
      <c r="J1292" s="122" t="n"/>
      <c r="K1292" s="122" t="n"/>
      <c r="L1292" s="123" t="n"/>
      <c r="M1292" s="102">
        <f>SUMIF(Working!$A:$A,$A1285,Working!AF:AF)-SUMIF(Working!$A:$A,$A1285,Working!P:P)</f>
        <v/>
      </c>
      <c r="N1292" s="49">
        <f>SUMIF(Working!$A:$A,$A1285,Working!AG:AG)-SUMIF(Working!$A:$A,$A1285,Working!S:S)</f>
        <v/>
      </c>
      <c r="O1292" s="49">
        <f>SUMIF(Working!$A:$A,$A1285,Working!AH:AH)-SUMIF(Working!$A:$A,$A1285,Working!R:R)</f>
        <v/>
      </c>
      <c r="P1292" s="49">
        <f>SUMIF(Working!$A:$A,$A1285,Working!AI:AI)-SUMIF(Working!$A:$A,$A1285,Working!Q:Q)</f>
        <v/>
      </c>
    </row>
    <row r="1293">
      <c r="A1293" s="118" t="inlineStr">
        <is>
          <t>Total Sum of Closing estimate</t>
        </is>
      </c>
      <c r="B1293" s="4" t="n"/>
      <c r="C1293" s="4" t="n"/>
      <c r="D1293" s="118" t="n">
        <v>-194618</v>
      </c>
      <c r="E1293" s="119" t="n">
        <v>1234568</v>
      </c>
      <c r="F1293" s="119" t="n">
        <v>160551</v>
      </c>
      <c r="G1293" s="119" t="n">
        <v>7794</v>
      </c>
      <c r="H1293" s="119" t="n">
        <v>-112316</v>
      </c>
      <c r="I1293" s="119" t="n">
        <v>1463558</v>
      </c>
      <c r="J1293" s="119" t="n">
        <v>528186</v>
      </c>
      <c r="K1293" s="119" t="n">
        <v>331120</v>
      </c>
      <c r="L1293" s="120" t="n">
        <v>3418843</v>
      </c>
      <c r="M1293" s="130" t="n"/>
      <c r="N1293" s="130" t="n"/>
      <c r="O1293" s="130" t="n"/>
      <c r="P1293" s="130" t="n"/>
      <c r="Q1293" s="130" t="n"/>
      <c r="R1293" s="130" t="n"/>
    </row>
    <row r="1294">
      <c r="A1294" s="5" t="inlineStr">
        <is>
          <t>Total Sum of Next month coverage%</t>
        </is>
      </c>
      <c r="B1294" s="6" t="n"/>
      <c r="C1294" s="6" t="n"/>
      <c r="D1294" s="124" t="n"/>
      <c r="E1294" s="125" t="n"/>
      <c r="F1294" s="125" t="n"/>
      <c r="G1294" s="125" t="n"/>
      <c r="H1294" s="125" t="n"/>
      <c r="I1294" s="125" t="n"/>
      <c r="J1294" s="125" t="n"/>
      <c r="K1294" s="125" t="n"/>
      <c r="L1294" s="126" t="n"/>
    </row>
    <row r="1295">
      <c r="M1295" s="102">
        <f>(D1295+E1295)*Q1295</f>
        <v/>
      </c>
      <c r="N1295" s="104">
        <f>F1295*Q1295</f>
        <v/>
      </c>
      <c r="O1295" s="104">
        <f>(G1295+H1295)*Q1295</f>
        <v/>
      </c>
      <c r="P1295" s="104">
        <f>I1295*Q1295</f>
        <v/>
      </c>
      <c r="Q1295" s="14">
        <f>(J1296+J1298+J1300+R1295)/J1295</f>
        <v/>
      </c>
      <c r="R1295" s="14" t="n">
        <v>20</v>
      </c>
    </row>
    <row r="1296">
      <c r="M1296" s="102">
        <f>M1295-(D1296+E1296+D1298+E1298+D1300+E1300)</f>
        <v/>
      </c>
      <c r="N1296" s="104">
        <f>N1295-(F1296+F1298+F1300)</f>
        <v/>
      </c>
      <c r="O1296" s="104">
        <f>O1295-(G1296+H1296+G1298+H1298+G1300+H1300)</f>
        <v/>
      </c>
      <c r="P1296" s="104">
        <f>P1295-(I1296+I1298+I1300)</f>
        <v/>
      </c>
      <c r="Q1296" s="14" t="n"/>
      <c r="R1296" s="14" t="n"/>
    </row>
    <row r="1298">
      <c r="M1298" s="41">
        <f>IFERROR((D1296+E1296+D1298+E1298+D1300+E1300+M1299)/(D1295+E1295),"")</f>
        <v/>
      </c>
      <c r="N1298" s="112">
        <f>IFERROR((F1296+F1298+F1300+N1299)/F1295,"")</f>
        <v/>
      </c>
      <c r="O1298" s="112">
        <f>IFERROR((G1296+H1296+G1298+H1298+G1300+H1300+O1299)/(G1295+H1295),"")</f>
        <v/>
      </c>
      <c r="P1298" s="112">
        <f>IFERROR((I1296+I1298+I1300+P1299)/I1295,"")</f>
        <v/>
      </c>
    </row>
    <row r="1299">
      <c r="M1299" s="102" t="n"/>
      <c r="N1299" s="102" t="n"/>
      <c r="O1299" s="102" t="n"/>
      <c r="P1299" s="102" t="n"/>
    </row>
    <row r="1301">
      <c r="M1301" s="41">
        <f>IFERROR((D1296+E1296+D1298+E1298+D1300+E1300+M1302)/(D1295+E1295),"")</f>
        <v/>
      </c>
      <c r="N1301" s="112">
        <f>IFERROR((F1296+F1298+F1300+N1302)/F1295,"")</f>
        <v/>
      </c>
      <c r="O1301" s="112">
        <f>IFERROR((G1296+H1296+G1298+H1298+G1300+H1300+O1302)/(G1295+H1295),"")</f>
        <v/>
      </c>
      <c r="P1301" s="112">
        <f>IFERROR((I1296+I1298+I1300+P1302)/I1295,"")</f>
        <v/>
      </c>
    </row>
    <row r="1302">
      <c r="M1302" s="102">
        <f>SUMIF(Working!$A:$A,$A1295,Working!AF:AF)-SUMIF(Working!$A:$A,$A1295,Working!P:P)</f>
        <v/>
      </c>
      <c r="N1302" s="49">
        <f>SUMIF(Working!$A:$A,$A1295,Working!AG:AG)-SUMIF(Working!$A:$A,$A1295,Working!S:S)</f>
        <v/>
      </c>
      <c r="O1302" s="49">
        <f>SUMIF(Working!$A:$A,$A1295,Working!AH:AH)-SUMIF(Working!$A:$A,$A1295,Working!R:R)</f>
        <v/>
      </c>
      <c r="P1302" s="49">
        <f>SUMIF(Working!$A:$A,$A1295,Working!AI:AI)-SUMIF(Working!$A:$A,$A1295,Working!Q:Q)</f>
        <v/>
      </c>
    </row>
    <row r="1303">
      <c r="M1303" s="130" t="n"/>
      <c r="N1303" s="130" t="n"/>
      <c r="O1303" s="130" t="n"/>
      <c r="P1303" s="130" t="n"/>
      <c r="Q1303" s="130" t="n"/>
      <c r="R1303" s="130" t="n"/>
    </row>
    <row r="1305">
      <c r="M1305" s="102">
        <f>(D1305+E1305)*Q1305</f>
        <v/>
      </c>
      <c r="N1305" s="104">
        <f>F1305*Q1305</f>
        <v/>
      </c>
      <c r="O1305" s="104">
        <f>(G1305+H1305)*Q1305</f>
        <v/>
      </c>
      <c r="P1305" s="104">
        <f>I1305*Q1305</f>
        <v/>
      </c>
      <c r="Q1305" s="14">
        <f>(J1306+J1308+J1310+R1305)/J1305</f>
        <v/>
      </c>
      <c r="R1305" s="14" t="n">
        <v>20</v>
      </c>
    </row>
    <row r="1306">
      <c r="M1306" s="102">
        <f>M1305-(D1306+E1306+D1308+E1308+D1310+E1310)</f>
        <v/>
      </c>
      <c r="N1306" s="104">
        <f>N1305-(F1306+F1308+F1310)</f>
        <v/>
      </c>
      <c r="O1306" s="104">
        <f>O1305-(G1306+H1306+G1308+H1308+G1310+H1310)</f>
        <v/>
      </c>
      <c r="P1306" s="104">
        <f>P1305-(I1306+I1308+I1310)</f>
        <v/>
      </c>
      <c r="Q1306" s="14" t="n"/>
      <c r="R1306" s="14" t="n"/>
    </row>
    <row r="1308">
      <c r="M1308" s="41">
        <f>IFERROR((D1306+E1306+D1308+E1308+D1310+E1310+M1309)/(D1305+E1305),"")</f>
        <v/>
      </c>
      <c r="N1308" s="112">
        <f>IFERROR((F1306+F1308+F1310+N1309)/F1305,"")</f>
        <v/>
      </c>
      <c r="O1308" s="112">
        <f>IFERROR((G1306+H1306+G1308+H1308+G1310+H1310+O1309)/(G1305+H1305),"")</f>
        <v/>
      </c>
      <c r="P1308" s="112">
        <f>IFERROR((I1306+I1308+I1310+P1309)/I1305,"")</f>
        <v/>
      </c>
    </row>
    <row r="1309">
      <c r="M1309" s="102" t="n"/>
      <c r="N1309" s="102" t="n"/>
      <c r="O1309" s="102" t="n"/>
      <c r="P1309" s="102" t="n"/>
    </row>
    <row r="1311">
      <c r="M1311" s="41">
        <f>IFERROR((D1306+E1306+D1308+E1308+D1310+E1310+M1312)/(D1305+E1305),"")</f>
        <v/>
      </c>
      <c r="N1311" s="112">
        <f>IFERROR((F1306+F1308+F1310+N1312)/F1305,"")</f>
        <v/>
      </c>
      <c r="O1311" s="112">
        <f>IFERROR((G1306+H1306+G1308+H1308+G1310+H1310+O1312)/(G1305+H1305),"")</f>
        <v/>
      </c>
      <c r="P1311" s="112">
        <f>IFERROR((I1306+I1308+I1310+P1312)/I1305,"")</f>
        <v/>
      </c>
    </row>
    <row r="1312">
      <c r="M1312" s="102">
        <f>SUMIF(Working!$A:$A,$A1305,Working!AF:AF)-SUMIF(Working!$A:$A,$A1305,Working!P:P)</f>
        <v/>
      </c>
      <c r="N1312" s="49">
        <f>SUMIF(Working!$A:$A,$A1305,Working!AG:AG)-SUMIF(Working!$A:$A,$A1305,Working!S:S)</f>
        <v/>
      </c>
      <c r="O1312" s="49">
        <f>SUMIF(Working!$A:$A,$A1305,Working!AH:AH)-SUMIF(Working!$A:$A,$A1305,Working!R:R)</f>
        <v/>
      </c>
      <c r="P1312" s="49">
        <f>SUMIF(Working!$A:$A,$A1305,Working!AI:AI)-SUMIF(Working!$A:$A,$A1305,Working!Q:Q)</f>
        <v/>
      </c>
    </row>
    <row r="1313">
      <c r="M1313" s="130" t="n"/>
      <c r="N1313" s="130" t="n"/>
      <c r="O1313" s="130" t="n"/>
      <c r="P1313" s="130" t="n"/>
      <c r="Q1313" s="130" t="n"/>
      <c r="R1313" s="130" t="n"/>
    </row>
    <row r="1315">
      <c r="M1315" s="102">
        <f>(D1315+E1315)*Q1315</f>
        <v/>
      </c>
      <c r="N1315" s="104">
        <f>F1315*Q1315</f>
        <v/>
      </c>
      <c r="O1315" s="104">
        <f>(G1315+H1315)*Q1315</f>
        <v/>
      </c>
      <c r="P1315" s="104">
        <f>I1315*Q1315</f>
        <v/>
      </c>
      <c r="Q1315" s="14">
        <f>(J1316+J1318+J1320+R1315)/J1315</f>
        <v/>
      </c>
      <c r="R1315" s="14" t="n">
        <v>20</v>
      </c>
    </row>
    <row r="1316">
      <c r="M1316" s="102">
        <f>M1315-(D1316+E1316+D1318+E1318+D1320+E1320)</f>
        <v/>
      </c>
      <c r="N1316" s="104">
        <f>N1315-(F1316+F1318+F1320)</f>
        <v/>
      </c>
      <c r="O1316" s="104">
        <f>O1315-(G1316+H1316+G1318+H1318+G1320+H1320)</f>
        <v/>
      </c>
      <c r="P1316" s="104">
        <f>P1315-(I1316+I1318+I1320)</f>
        <v/>
      </c>
      <c r="Q1316" s="14" t="n"/>
      <c r="R1316" s="14" t="n"/>
    </row>
    <row r="1318">
      <c r="M1318" s="41">
        <f>IFERROR((D1316+E1316+D1318+E1318+D1320+E1320+M1319)/(D1315+E1315),"")</f>
        <v/>
      </c>
      <c r="N1318" s="112">
        <f>IFERROR((F1316+F1318+F1320+N1319)/F1315,"")</f>
        <v/>
      </c>
      <c r="O1318" s="112">
        <f>IFERROR((G1316+H1316+G1318+H1318+G1320+H1320+O1319)/(G1315+H1315),"")</f>
        <v/>
      </c>
      <c r="P1318" s="112">
        <f>IFERROR((I1316+I1318+I1320+P1319)/I1315,"")</f>
        <v/>
      </c>
    </row>
    <row r="1319">
      <c r="M1319" s="102" t="n"/>
      <c r="N1319" s="102" t="n"/>
      <c r="O1319" s="102" t="n"/>
      <c r="P1319" s="102" t="n"/>
    </row>
    <row r="1321">
      <c r="M1321" s="41">
        <f>IFERROR((D1316+E1316+D1318+E1318+D1320+E1320+M1322)/(D1315+E1315),"")</f>
        <v/>
      </c>
      <c r="N1321" s="112">
        <f>IFERROR((F1316+F1318+F1320+N1322)/F1315,"")</f>
        <v/>
      </c>
      <c r="O1321" s="112">
        <f>IFERROR((G1316+H1316+G1318+H1318+G1320+H1320+O1322)/(G1315+H1315),"")</f>
        <v/>
      </c>
      <c r="P1321" s="112">
        <f>IFERROR((I1316+I1318+I1320+P1322)/I1315,"")</f>
        <v/>
      </c>
    </row>
    <row r="1322">
      <c r="M1322" s="102">
        <f>SUMIF(Working!$A:$A,$A1315,Working!AF:AF)-SUMIF(Working!$A:$A,$A1315,Working!P:P)</f>
        <v/>
      </c>
      <c r="N1322" s="49">
        <f>SUMIF(Working!$A:$A,$A1315,Working!AG:AG)-SUMIF(Working!$A:$A,$A1315,Working!S:S)</f>
        <v/>
      </c>
      <c r="O1322" s="49">
        <f>SUMIF(Working!$A:$A,$A1315,Working!AH:AH)-SUMIF(Working!$A:$A,$A1315,Working!R:R)</f>
        <v/>
      </c>
      <c r="P1322" s="49">
        <f>SUMIF(Working!$A:$A,$A1315,Working!AI:AI)-SUMIF(Working!$A:$A,$A1315,Working!Q:Q)</f>
        <v/>
      </c>
    </row>
    <row r="1323">
      <c r="M1323" s="130" t="n"/>
      <c r="N1323" s="130" t="n"/>
      <c r="O1323" s="130" t="n"/>
      <c r="P1323" s="130" t="n"/>
      <c r="Q1323" s="130" t="n"/>
      <c r="R1323" s="130" t="n"/>
    </row>
    <row r="1325">
      <c r="M1325" s="102">
        <f>(D1325+E1325)*Q1325</f>
        <v/>
      </c>
      <c r="N1325" s="104">
        <f>F1325*Q1325</f>
        <v/>
      </c>
      <c r="O1325" s="104">
        <f>(G1325+H1325)*Q1325</f>
        <v/>
      </c>
      <c r="P1325" s="104">
        <f>I1325*Q1325</f>
        <v/>
      </c>
      <c r="Q1325" s="14">
        <f>(J1326+J1328+J1330+R1325)/J1325</f>
        <v/>
      </c>
      <c r="R1325" s="14" t="n">
        <v>20</v>
      </c>
    </row>
    <row r="1326">
      <c r="M1326" s="102">
        <f>M1325-(D1326+E1326+D1328+E1328+D1330+E1330)</f>
        <v/>
      </c>
      <c r="N1326" s="104">
        <f>N1325-(F1326+F1328+F1330)</f>
        <v/>
      </c>
      <c r="O1326" s="104">
        <f>O1325-(G1326+H1326+G1328+H1328+G1330+H1330)</f>
        <v/>
      </c>
      <c r="P1326" s="104">
        <f>P1325-(I1326+I1328+I1330)</f>
        <v/>
      </c>
      <c r="Q1326" s="14" t="n"/>
      <c r="R1326" s="14" t="n"/>
    </row>
    <row r="1328">
      <c r="M1328" s="41">
        <f>IFERROR((D1326+E1326+D1328+E1328+D1330+E1330+M1329)/(D1325+E1325),"")</f>
        <v/>
      </c>
      <c r="N1328" s="112">
        <f>IFERROR((F1326+F1328+F1330+N1329)/F1325,"")</f>
        <v/>
      </c>
      <c r="O1328" s="112">
        <f>IFERROR((G1326+H1326+G1328+H1328+G1330+H1330+O1329)/(G1325+H1325),"")</f>
        <v/>
      </c>
      <c r="P1328" s="112">
        <f>IFERROR((I1326+I1328+I1330+P1329)/I1325,"")</f>
        <v/>
      </c>
    </row>
    <row r="1329">
      <c r="M1329" s="102" t="n"/>
      <c r="N1329" s="102" t="n"/>
      <c r="O1329" s="102" t="n"/>
      <c r="P1329" s="102" t="n"/>
    </row>
    <row r="1331">
      <c r="M1331" s="41">
        <f>IFERROR((D1326+E1326+D1328+E1328+D1330+E1330+M1332)/(D1325+E1325),"")</f>
        <v/>
      </c>
      <c r="N1331" s="112">
        <f>IFERROR((F1326+F1328+F1330+N1332)/F1325,"")</f>
        <v/>
      </c>
      <c r="O1331" s="112">
        <f>IFERROR((G1326+H1326+G1328+H1328+G1330+H1330+O1332)/(G1325+H1325),"")</f>
        <v/>
      </c>
      <c r="P1331" s="112">
        <f>IFERROR((I1326+I1328+I1330+P1332)/I1325,"")</f>
        <v/>
      </c>
    </row>
    <row r="1332">
      <c r="M1332" s="102">
        <f>SUMIF(Working!$A:$A,$A1325,Working!AF:AF)-SUMIF(Working!$A:$A,$A1325,Working!P:P)</f>
        <v/>
      </c>
      <c r="N1332" s="49">
        <f>SUMIF(Working!$A:$A,$A1325,Working!AG:AG)-SUMIF(Working!$A:$A,$A1325,Working!S:S)</f>
        <v/>
      </c>
      <c r="O1332" s="49">
        <f>SUMIF(Working!$A:$A,$A1325,Working!AH:AH)-SUMIF(Working!$A:$A,$A1325,Working!R:R)</f>
        <v/>
      </c>
      <c r="P1332" s="49">
        <f>SUMIF(Working!$A:$A,$A1325,Working!AI:AI)-SUMIF(Working!$A:$A,$A1325,Working!Q:Q)</f>
        <v/>
      </c>
    </row>
    <row r="1333">
      <c r="M1333" s="130" t="n"/>
      <c r="N1333" s="130" t="n"/>
      <c r="O1333" s="130" t="n"/>
      <c r="P1333" s="130" t="n"/>
      <c r="Q1333" s="130" t="n"/>
      <c r="R1333" s="130" t="n"/>
    </row>
    <row r="1335">
      <c r="M1335" s="102">
        <f>(D1335+E1335)*Q1335</f>
        <v/>
      </c>
      <c r="N1335" s="104">
        <f>F1335*Q1335</f>
        <v/>
      </c>
      <c r="O1335" s="104">
        <f>(G1335+H1335)*Q1335</f>
        <v/>
      </c>
      <c r="P1335" s="104">
        <f>I1335*Q1335</f>
        <v/>
      </c>
      <c r="Q1335" s="14">
        <f>(J1336+J1338+J1340+R1335)/J1335</f>
        <v/>
      </c>
      <c r="R1335" s="14" t="n">
        <v>20</v>
      </c>
    </row>
    <row r="1336">
      <c r="M1336" s="102">
        <f>M1335-(D1336+E1336+D1338+E1338+D1340+E1340)</f>
        <v/>
      </c>
      <c r="N1336" s="104">
        <f>N1335-(F1336+F1338+F1340)</f>
        <v/>
      </c>
      <c r="O1336" s="104">
        <f>O1335-(G1336+H1336+G1338+H1338+G1340+H1340)</f>
        <v/>
      </c>
      <c r="P1336" s="104">
        <f>P1335-(I1336+I1338+I1340)</f>
        <v/>
      </c>
      <c r="Q1336" s="14" t="n"/>
      <c r="R1336" s="14" t="n"/>
    </row>
    <row r="1338">
      <c r="M1338" s="41">
        <f>IFERROR((D1336+E1336+D1338+E1338+D1340+E1340+M1339)/(D1335+E1335),"")</f>
        <v/>
      </c>
      <c r="N1338" s="112">
        <f>IFERROR((F1336+F1338+F1340+N1339)/F1335,"")</f>
        <v/>
      </c>
      <c r="O1338" s="112">
        <f>IFERROR((G1336+H1336+G1338+H1338+G1340+H1340+O1339)/(G1335+H1335),"")</f>
        <v/>
      </c>
      <c r="P1338" s="112">
        <f>IFERROR((I1336+I1338+I1340+P1339)/I1335,"")</f>
        <v/>
      </c>
    </row>
    <row r="1339">
      <c r="M1339" s="102" t="n"/>
      <c r="N1339" s="102" t="n"/>
      <c r="O1339" s="102" t="n"/>
      <c r="P1339" s="102" t="n"/>
    </row>
    <row r="1341">
      <c r="M1341" s="41">
        <f>IFERROR((D1336+E1336+D1338+E1338+D1340+E1340+M1342)/(D1335+E1335),"")</f>
        <v/>
      </c>
      <c r="N1341" s="112">
        <f>IFERROR((F1336+F1338+F1340+N1342)/F1335,"")</f>
        <v/>
      </c>
      <c r="O1341" s="112">
        <f>IFERROR((G1336+H1336+G1338+H1338+G1340+H1340+O1342)/(G1335+H1335),"")</f>
        <v/>
      </c>
      <c r="P1341" s="112">
        <f>IFERROR((I1336+I1338+I1340+P1342)/I1335,"")</f>
        <v/>
      </c>
    </row>
    <row r="1342">
      <c r="M1342" s="102">
        <f>SUMIF(Working!$A:$A,$A1335,Working!AF:AF)-SUMIF(Working!$A:$A,$A1335,Working!P:P)</f>
        <v/>
      </c>
      <c r="N1342" s="49">
        <f>SUMIF(Working!$A:$A,$A1335,Working!AG:AG)-SUMIF(Working!$A:$A,$A1335,Working!S:S)</f>
        <v/>
      </c>
      <c r="O1342" s="49">
        <f>SUMIF(Working!$A:$A,$A1335,Working!AH:AH)-SUMIF(Working!$A:$A,$A1335,Working!R:R)</f>
        <v/>
      </c>
      <c r="P1342" s="49">
        <f>SUMIF(Working!$A:$A,$A1335,Working!AI:AI)-SUMIF(Working!$A:$A,$A1335,Working!Q:Q)</f>
        <v/>
      </c>
    </row>
    <row r="1343">
      <c r="M1343" s="130" t="n"/>
      <c r="N1343" s="130" t="n"/>
      <c r="O1343" s="130" t="n"/>
      <c r="P1343" s="130" t="n"/>
      <c r="Q1343" s="130" t="n"/>
      <c r="R1343" s="130" t="n"/>
    </row>
    <row r="1345">
      <c r="M1345" s="102">
        <f>(D1345+E1345)*Q1345</f>
        <v/>
      </c>
      <c r="N1345" s="104">
        <f>F1345*Q1345</f>
        <v/>
      </c>
      <c r="O1345" s="104">
        <f>(G1345+H1345)*Q1345</f>
        <v/>
      </c>
      <c r="P1345" s="104">
        <f>I1345*Q1345</f>
        <v/>
      </c>
      <c r="Q1345" s="14">
        <f>(J1346+J1348+J1350+R1345)/J1345</f>
        <v/>
      </c>
      <c r="R1345" s="14" t="n">
        <v>20</v>
      </c>
    </row>
    <row r="1346">
      <c r="M1346" s="102">
        <f>M1345-(D1346+E1346+D1348+E1348+D1350+E1350)</f>
        <v/>
      </c>
      <c r="N1346" s="104">
        <f>N1345-(F1346+F1348+F1350)</f>
        <v/>
      </c>
      <c r="O1346" s="104">
        <f>O1345-(G1346+H1346+G1348+H1348+G1350+H1350)</f>
        <v/>
      </c>
      <c r="P1346" s="104">
        <f>P1345-(I1346+I1348+I1350)</f>
        <v/>
      </c>
      <c r="Q1346" s="14" t="n"/>
      <c r="R1346" s="14" t="n"/>
    </row>
    <row r="1348">
      <c r="M1348" s="41">
        <f>IFERROR((D1346+E1346+D1348+E1348+D1350+E1350+M1349)/(D1345+E1345),"")</f>
        <v/>
      </c>
      <c r="N1348" s="112">
        <f>IFERROR((F1346+F1348+F1350+N1349)/F1345,"")</f>
        <v/>
      </c>
      <c r="O1348" s="112">
        <f>IFERROR((G1346+H1346+G1348+H1348+G1350+H1350+O1349)/(G1345+H1345),"")</f>
        <v/>
      </c>
      <c r="P1348" s="112">
        <f>IFERROR((I1346+I1348+I1350+P1349)/I1345,"")</f>
        <v/>
      </c>
    </row>
    <row r="1349">
      <c r="M1349" s="102" t="n"/>
      <c r="N1349" s="102" t="n"/>
      <c r="O1349" s="102" t="n"/>
      <c r="P1349" s="102" t="n"/>
    </row>
    <row r="1351">
      <c r="M1351" s="41">
        <f>IFERROR((D1346+E1346+D1348+E1348+D1350+E1350+M1352)/(D1345+E1345),"")</f>
        <v/>
      </c>
      <c r="N1351" s="112">
        <f>IFERROR((F1346+F1348+F1350+N1352)/F1345,"")</f>
        <v/>
      </c>
      <c r="O1351" s="112">
        <f>IFERROR((G1346+H1346+G1348+H1348+G1350+H1350+O1352)/(G1345+H1345),"")</f>
        <v/>
      </c>
      <c r="P1351" s="112">
        <f>IFERROR((I1346+I1348+I1350+P1352)/I1345,"")</f>
        <v/>
      </c>
    </row>
    <row r="1352">
      <c r="M1352" s="102">
        <f>SUMIF(Working!$A:$A,$A1345,Working!AF:AF)-SUMIF(Working!$A:$A,$A1345,Working!P:P)</f>
        <v/>
      </c>
      <c r="N1352" s="49">
        <f>SUMIF(Working!$A:$A,$A1345,Working!AG:AG)-SUMIF(Working!$A:$A,$A1345,Working!S:S)</f>
        <v/>
      </c>
      <c r="O1352" s="49">
        <f>SUMIF(Working!$A:$A,$A1345,Working!AH:AH)-SUMIF(Working!$A:$A,$A1345,Working!R:R)</f>
        <v/>
      </c>
      <c r="P1352" s="49">
        <f>SUMIF(Working!$A:$A,$A1345,Working!AI:AI)-SUMIF(Working!$A:$A,$A1345,Working!Q:Q)</f>
        <v/>
      </c>
    </row>
    <row r="1353">
      <c r="M1353" s="130" t="n"/>
      <c r="N1353" s="130" t="n"/>
      <c r="O1353" s="130" t="n"/>
      <c r="P1353" s="130" t="n"/>
      <c r="Q1353" s="130" t="n"/>
      <c r="R1353" s="130" t="n"/>
    </row>
    <row r="1355">
      <c r="M1355" s="102">
        <f>(D1355+E1355)*Q1355</f>
        <v/>
      </c>
      <c r="N1355" s="104">
        <f>F1355*Q1355</f>
        <v/>
      </c>
      <c r="O1355" s="104">
        <f>(G1355+H1355)*Q1355</f>
        <v/>
      </c>
      <c r="P1355" s="104">
        <f>I1355*Q1355</f>
        <v/>
      </c>
      <c r="Q1355" s="14">
        <f>(J1356+J1358+J1360+R1355)/J1355</f>
        <v/>
      </c>
      <c r="R1355" s="14" t="n">
        <v>20</v>
      </c>
    </row>
    <row r="1356">
      <c r="M1356" s="102">
        <f>M1355-(D1356+E1356+D1358+E1358+D1360+E1360)</f>
        <v/>
      </c>
      <c r="N1356" s="104">
        <f>N1355-(F1356+F1358+F1360)</f>
        <v/>
      </c>
      <c r="O1356" s="104">
        <f>O1355-(G1356+H1356+G1358+H1358+G1360+H1360)</f>
        <v/>
      </c>
      <c r="P1356" s="104">
        <f>P1355-(I1356+I1358+I1360)</f>
        <v/>
      </c>
      <c r="Q1356" s="14" t="n"/>
      <c r="R1356" s="14" t="n"/>
    </row>
    <row r="1358">
      <c r="M1358" s="41">
        <f>IFERROR((D1356+E1356+D1358+E1358+D1360+E1360+M1359)/(D1355+E1355),"")</f>
        <v/>
      </c>
      <c r="N1358" s="112">
        <f>IFERROR((F1356+F1358+F1360+N1359)/F1355,"")</f>
        <v/>
      </c>
      <c r="O1358" s="112">
        <f>IFERROR((G1356+H1356+G1358+H1358+G1360+H1360+O1359)/(G1355+H1355),"")</f>
        <v/>
      </c>
      <c r="P1358" s="112">
        <f>IFERROR((I1356+I1358+I1360+P1359)/I1355,"")</f>
        <v/>
      </c>
    </row>
    <row r="1359">
      <c r="M1359" s="102" t="n"/>
      <c r="N1359" s="102" t="n"/>
      <c r="O1359" s="102" t="n"/>
      <c r="P1359" s="102" t="n"/>
    </row>
    <row r="1361">
      <c r="M1361" s="41">
        <f>IFERROR((D1356+E1356+D1358+E1358+D1360+E1360+M1362)/(D1355+E1355),"")</f>
        <v/>
      </c>
      <c r="N1361" s="112">
        <f>IFERROR((F1356+F1358+F1360+N1362)/F1355,"")</f>
        <v/>
      </c>
      <c r="O1361" s="112">
        <f>IFERROR((G1356+H1356+G1358+H1358+G1360+H1360+O1362)/(G1355+H1355),"")</f>
        <v/>
      </c>
      <c r="P1361" s="112">
        <f>IFERROR((I1356+I1358+I1360+P1362)/I1355,"")</f>
        <v/>
      </c>
    </row>
    <row r="1362">
      <c r="M1362" s="102">
        <f>SUMIF(Working!$A:$A,$A1355,Working!AF:AF)-SUMIF(Working!$A:$A,$A1355,Working!P:P)</f>
        <v/>
      </c>
      <c r="N1362" s="49">
        <f>SUMIF(Working!$A:$A,$A1355,Working!AG:AG)-SUMIF(Working!$A:$A,$A1355,Working!S:S)</f>
        <v/>
      </c>
      <c r="O1362" s="49">
        <f>SUMIF(Working!$A:$A,$A1355,Working!AH:AH)-SUMIF(Working!$A:$A,$A1355,Working!R:R)</f>
        <v/>
      </c>
      <c r="P1362" s="49">
        <f>SUMIF(Working!$A:$A,$A1355,Working!AI:AI)-SUMIF(Working!$A:$A,$A1355,Working!Q:Q)</f>
        <v/>
      </c>
    </row>
    <row r="1363">
      <c r="M1363" s="130" t="n"/>
      <c r="N1363" s="130" t="n"/>
      <c r="O1363" s="130" t="n"/>
      <c r="P1363" s="130" t="n"/>
      <c r="Q1363" s="130" t="n"/>
      <c r="R1363" s="130" t="n"/>
    </row>
    <row r="1365">
      <c r="M1365" s="102">
        <f>(D1365+E1365)*Q1365</f>
        <v/>
      </c>
      <c r="N1365" s="104">
        <f>F1365*Q1365</f>
        <v/>
      </c>
      <c r="O1365" s="104">
        <f>(G1365+H1365)*Q1365</f>
        <v/>
      </c>
      <c r="P1365" s="104">
        <f>I1365*Q1365</f>
        <v/>
      </c>
      <c r="Q1365" s="14">
        <f>(J1366+J1368+J1370+R1365)/J1365</f>
        <v/>
      </c>
      <c r="R1365" s="14" t="n">
        <v>20</v>
      </c>
    </row>
    <row r="1366">
      <c r="M1366" s="102">
        <f>M1365-(D1366+E1366+D1368+E1368+D1370+E1370)</f>
        <v/>
      </c>
      <c r="N1366" s="104">
        <f>N1365-(F1366+F1368+F1370)</f>
        <v/>
      </c>
      <c r="O1366" s="104">
        <f>O1365-(G1366+H1366+G1368+H1368+G1370+H1370)</f>
        <v/>
      </c>
      <c r="P1366" s="104">
        <f>P1365-(I1366+I1368+I1370)</f>
        <v/>
      </c>
      <c r="Q1366" s="14" t="n"/>
      <c r="R1366" s="14" t="n"/>
    </row>
    <row r="1368">
      <c r="M1368" s="41">
        <f>IFERROR((D1366+E1366+D1368+E1368+D1370+E1370+M1369)/(D1365+E1365),"")</f>
        <v/>
      </c>
      <c r="N1368" s="112">
        <f>IFERROR((F1366+F1368+F1370+N1369)/F1365,"")</f>
        <v/>
      </c>
      <c r="O1368" s="112">
        <f>IFERROR((G1366+H1366+G1368+H1368+G1370+H1370+O1369)/(G1365+H1365),"")</f>
        <v/>
      </c>
      <c r="P1368" s="112">
        <f>IFERROR((I1366+I1368+I1370+P1369)/I1365,"")</f>
        <v/>
      </c>
    </row>
    <row r="1369">
      <c r="M1369" s="102" t="n"/>
      <c r="N1369" s="102" t="n"/>
      <c r="O1369" s="102" t="n"/>
      <c r="P1369" s="102" t="n"/>
    </row>
    <row r="1371">
      <c r="M1371" s="41">
        <f>IFERROR((D1366+E1366+D1368+E1368+D1370+E1370+M1372)/(D1365+E1365),"")</f>
        <v/>
      </c>
      <c r="N1371" s="112">
        <f>IFERROR((F1366+F1368+F1370+N1372)/F1365,"")</f>
        <v/>
      </c>
      <c r="O1371" s="112">
        <f>IFERROR((G1366+H1366+G1368+H1368+G1370+H1370+O1372)/(G1365+H1365),"")</f>
        <v/>
      </c>
      <c r="P1371" s="112">
        <f>IFERROR((I1366+I1368+I1370+P1372)/I1365,"")</f>
        <v/>
      </c>
    </row>
    <row r="1372">
      <c r="M1372" s="102">
        <f>SUMIF(Working!$A:$A,$A1365,Working!AF:AF)-SUMIF(Working!$A:$A,$A1365,Working!P:P)</f>
        <v/>
      </c>
      <c r="N1372" s="49">
        <f>SUMIF(Working!$A:$A,$A1365,Working!AG:AG)-SUMIF(Working!$A:$A,$A1365,Working!S:S)</f>
        <v/>
      </c>
      <c r="O1372" s="49">
        <f>SUMIF(Working!$A:$A,$A1365,Working!AH:AH)-SUMIF(Working!$A:$A,$A1365,Working!R:R)</f>
        <v/>
      </c>
      <c r="P1372" s="49">
        <f>SUMIF(Working!$A:$A,$A1365,Working!AI:AI)-SUMIF(Working!$A:$A,$A1365,Working!Q:Q)</f>
        <v/>
      </c>
    </row>
    <row r="1373">
      <c r="M1373" s="130" t="n"/>
      <c r="N1373" s="130" t="n"/>
      <c r="O1373" s="130" t="n"/>
      <c r="P1373" s="130" t="n"/>
      <c r="Q1373" s="130" t="n"/>
      <c r="R1373" s="130" t="n"/>
    </row>
    <row r="1375">
      <c r="M1375" s="102">
        <f>(D1375+E1375)*Q1375</f>
        <v/>
      </c>
      <c r="N1375" s="104">
        <f>F1375*Q1375</f>
        <v/>
      </c>
      <c r="O1375" s="104">
        <f>(G1375+H1375)*Q1375</f>
        <v/>
      </c>
      <c r="P1375" s="104">
        <f>I1375*Q1375</f>
        <v/>
      </c>
      <c r="Q1375" s="14">
        <f>(J1376+J1378+J1380+R1375)/J1375</f>
        <v/>
      </c>
      <c r="R1375" s="14" t="n">
        <v>20</v>
      </c>
    </row>
    <row r="1376">
      <c r="M1376" s="102">
        <f>M1375-(D1376+E1376+D1378+E1378+D1380+E1380)</f>
        <v/>
      </c>
      <c r="N1376" s="104">
        <f>N1375-(F1376+F1378+F1380)</f>
        <v/>
      </c>
      <c r="O1376" s="104">
        <f>O1375-(G1376+H1376+G1378+H1378+G1380+H1380)</f>
        <v/>
      </c>
      <c r="P1376" s="104">
        <f>P1375-(I1376+I1378+I1380)</f>
        <v/>
      </c>
      <c r="Q1376" s="14" t="n"/>
      <c r="R1376" s="14" t="n"/>
    </row>
    <row r="1378">
      <c r="M1378" s="41">
        <f>IFERROR((D1376+E1376+D1378+E1378+D1380+E1380+M1379)/(D1375+E1375),"")</f>
        <v/>
      </c>
      <c r="N1378" s="112">
        <f>IFERROR((F1376+F1378+F1380+N1379)/F1375,"")</f>
        <v/>
      </c>
      <c r="O1378" s="112">
        <f>IFERROR((G1376+H1376+G1378+H1378+G1380+H1380+O1379)/(G1375+H1375),"")</f>
        <v/>
      </c>
      <c r="P1378" s="112">
        <f>IFERROR((I1376+I1378+I1380+P1379)/I1375,"")</f>
        <v/>
      </c>
    </row>
    <row r="1379">
      <c r="M1379" s="102" t="n"/>
      <c r="N1379" s="102" t="n"/>
      <c r="O1379" s="102" t="n"/>
      <c r="P1379" s="102" t="n"/>
    </row>
    <row r="1381">
      <c r="M1381" s="41">
        <f>IFERROR((D1376+E1376+D1378+E1378+D1380+E1380+M1382)/(D1375+E1375),"")</f>
        <v/>
      </c>
      <c r="N1381" s="112">
        <f>IFERROR((F1376+F1378+F1380+N1382)/F1375,"")</f>
        <v/>
      </c>
      <c r="O1381" s="112">
        <f>IFERROR((G1376+H1376+G1378+H1378+G1380+H1380+O1382)/(G1375+H1375),"")</f>
        <v/>
      </c>
      <c r="P1381" s="112">
        <f>IFERROR((I1376+I1378+I1380+P1382)/I1375,"")</f>
        <v/>
      </c>
    </row>
    <row r="1382">
      <c r="M1382" s="102">
        <f>SUMIF(Working!$A:$A,$A1375,Working!AF:AF)-SUMIF(Working!$A:$A,$A1375,Working!P:P)</f>
        <v/>
      </c>
      <c r="N1382" s="49">
        <f>SUMIF(Working!$A:$A,$A1375,Working!AG:AG)-SUMIF(Working!$A:$A,$A1375,Working!S:S)</f>
        <v/>
      </c>
      <c r="O1382" s="49">
        <f>SUMIF(Working!$A:$A,$A1375,Working!AH:AH)-SUMIF(Working!$A:$A,$A1375,Working!R:R)</f>
        <v/>
      </c>
      <c r="P1382" s="49">
        <f>SUMIF(Working!$A:$A,$A1375,Working!AI:AI)-SUMIF(Working!$A:$A,$A1375,Working!Q:Q)</f>
        <v/>
      </c>
    </row>
    <row r="1383">
      <c r="M1383" s="130" t="n"/>
      <c r="N1383" s="130" t="n"/>
      <c r="O1383" s="130" t="n"/>
      <c r="P1383" s="130" t="n"/>
      <c r="Q1383" s="130" t="n"/>
      <c r="R1383" s="130" t="n"/>
    </row>
    <row r="1385">
      <c r="M1385" s="102">
        <f>(D1385+E1385)*Q1385</f>
        <v/>
      </c>
      <c r="N1385" s="104">
        <f>F1385*Q1385</f>
        <v/>
      </c>
      <c r="O1385" s="104">
        <f>(G1385+H1385)*Q1385</f>
        <v/>
      </c>
      <c r="P1385" s="104">
        <f>I1385*Q1385</f>
        <v/>
      </c>
      <c r="Q1385" s="14">
        <f>(J1386+J1388+J1390+R1385)/J1385</f>
        <v/>
      </c>
      <c r="R1385" s="14" t="n">
        <v>20</v>
      </c>
    </row>
    <row r="1386">
      <c r="M1386" s="102">
        <f>M1385-(D1386+E1386+D1388+E1388+D1390+E1390)</f>
        <v/>
      </c>
      <c r="N1386" s="104">
        <f>N1385-(F1386+F1388+F1390)</f>
        <v/>
      </c>
      <c r="O1386" s="104">
        <f>O1385-(G1386+H1386+G1388+H1388+G1390+H1390)</f>
        <v/>
      </c>
      <c r="P1386" s="104">
        <f>P1385-(I1386+I1388+I1390)</f>
        <v/>
      </c>
      <c r="Q1386" s="14" t="n"/>
      <c r="R1386" s="14" t="n"/>
    </row>
    <row r="1388">
      <c r="M1388" s="41">
        <f>IFERROR((D1386+E1386+D1388+E1388+D1390+E1390+M1389)/(D1385+E1385),"")</f>
        <v/>
      </c>
      <c r="N1388" s="112">
        <f>IFERROR((F1386+F1388+F1390+N1389)/F1385,"")</f>
        <v/>
      </c>
      <c r="O1388" s="112">
        <f>IFERROR((G1386+H1386+G1388+H1388+G1390+H1390+O1389)/(G1385+H1385),"")</f>
        <v/>
      </c>
      <c r="P1388" s="112">
        <f>IFERROR((I1386+I1388+I1390+P1389)/I1385,"")</f>
        <v/>
      </c>
    </row>
    <row r="1389">
      <c r="M1389" s="102" t="n"/>
      <c r="N1389" s="102" t="n"/>
      <c r="O1389" s="102" t="n"/>
      <c r="P1389" s="102" t="n"/>
    </row>
    <row r="1391">
      <c r="M1391" s="41">
        <f>IFERROR((D1386+E1386+D1388+E1388+D1390+E1390+M1392)/(D1385+E1385),"")</f>
        <v/>
      </c>
      <c r="N1391" s="112">
        <f>IFERROR((F1386+F1388+F1390+N1392)/F1385,"")</f>
        <v/>
      </c>
      <c r="O1391" s="112">
        <f>IFERROR((G1386+H1386+G1388+H1388+G1390+H1390+O1392)/(G1385+H1385),"")</f>
        <v/>
      </c>
      <c r="P1391" s="112">
        <f>IFERROR((I1386+I1388+I1390+P1392)/I1385,"")</f>
        <v/>
      </c>
    </row>
    <row r="1392">
      <c r="M1392" s="102">
        <f>SUMIF(Working!$A:$A,$A1385,Working!AF:AF)-SUMIF(Working!$A:$A,$A1385,Working!P:P)</f>
        <v/>
      </c>
      <c r="N1392" s="49">
        <f>SUMIF(Working!$A:$A,$A1385,Working!AG:AG)-SUMIF(Working!$A:$A,$A1385,Working!S:S)</f>
        <v/>
      </c>
      <c r="O1392" s="49">
        <f>SUMIF(Working!$A:$A,$A1385,Working!AH:AH)-SUMIF(Working!$A:$A,$A1385,Working!R:R)</f>
        <v/>
      </c>
      <c r="P1392" s="49">
        <f>SUMIF(Working!$A:$A,$A1385,Working!AI:AI)-SUMIF(Working!$A:$A,$A1385,Working!Q:Q)</f>
        <v/>
      </c>
    </row>
    <row r="1393">
      <c r="M1393" s="130" t="n"/>
      <c r="N1393" s="130" t="n"/>
      <c r="O1393" s="130" t="n"/>
      <c r="P1393" s="130" t="n"/>
      <c r="Q1393" s="130" t="n"/>
      <c r="R1393" s="130" t="n"/>
    </row>
    <row r="1395">
      <c r="M1395" s="102">
        <f>(D1395+E1395)*Q1395</f>
        <v/>
      </c>
      <c r="N1395" s="104">
        <f>F1395*Q1395</f>
        <v/>
      </c>
      <c r="O1395" s="104">
        <f>(G1395+H1395)*Q1395</f>
        <v/>
      </c>
      <c r="P1395" s="104">
        <f>I1395*Q1395</f>
        <v/>
      </c>
      <c r="Q1395" s="14">
        <f>(J1396+J1398+J1400+R1395)/J1395</f>
        <v/>
      </c>
      <c r="R1395" s="14" t="n">
        <v>20</v>
      </c>
    </row>
    <row r="1396">
      <c r="M1396" s="102">
        <f>M1395-(D1396+E1396+D1398+E1398+D1400+E1400)</f>
        <v/>
      </c>
      <c r="N1396" s="104">
        <f>N1395-(F1396+F1398+F1400)</f>
        <v/>
      </c>
      <c r="O1396" s="104">
        <f>O1395-(G1396+H1396+G1398+H1398+G1400+H1400)</f>
        <v/>
      </c>
      <c r="P1396" s="104">
        <f>P1395-(I1396+I1398+I1400)</f>
        <v/>
      </c>
      <c r="Q1396" s="14" t="n"/>
      <c r="R1396" s="14" t="n"/>
    </row>
    <row r="1398">
      <c r="M1398" s="41">
        <f>IFERROR((D1396+E1396+D1398+E1398+D1400+E1400+M1399)/(D1395+E1395),"")</f>
        <v/>
      </c>
      <c r="N1398" s="112">
        <f>IFERROR((F1396+F1398+F1400+N1399)/F1395,"")</f>
        <v/>
      </c>
      <c r="O1398" s="112">
        <f>IFERROR((G1396+H1396+G1398+H1398+G1400+H1400+O1399)/(G1395+H1395),"")</f>
        <v/>
      </c>
      <c r="P1398" s="112">
        <f>IFERROR((I1396+I1398+I1400+P1399)/I1395,"")</f>
        <v/>
      </c>
    </row>
    <row r="1399">
      <c r="M1399" s="102" t="n"/>
      <c r="N1399" s="102" t="n"/>
      <c r="O1399" s="102" t="n"/>
      <c r="P1399" s="102" t="n"/>
    </row>
    <row r="1401">
      <c r="M1401" s="41">
        <f>IFERROR((D1396+E1396+D1398+E1398+D1400+E1400+M1402)/(D1395+E1395),"")</f>
        <v/>
      </c>
      <c r="N1401" s="112">
        <f>IFERROR((F1396+F1398+F1400+N1402)/F1395,"")</f>
        <v/>
      </c>
      <c r="O1401" s="112">
        <f>IFERROR((G1396+H1396+G1398+H1398+G1400+H1400+O1402)/(G1395+H1395),"")</f>
        <v/>
      </c>
      <c r="P1401" s="112">
        <f>IFERROR((I1396+I1398+I1400+P1402)/I1395,"")</f>
        <v/>
      </c>
    </row>
    <row r="1402">
      <c r="M1402" s="102">
        <f>SUMIF(Working!$A:$A,$A1395,Working!AF:AF)-SUMIF(Working!$A:$A,$A1395,Working!P:P)</f>
        <v/>
      </c>
      <c r="N1402" s="49">
        <f>SUMIF(Working!$A:$A,$A1395,Working!AG:AG)-SUMIF(Working!$A:$A,$A1395,Working!S:S)</f>
        <v/>
      </c>
      <c r="O1402" s="49">
        <f>SUMIF(Working!$A:$A,$A1395,Working!AH:AH)-SUMIF(Working!$A:$A,$A1395,Working!R:R)</f>
        <v/>
      </c>
      <c r="P1402" s="49">
        <f>SUMIF(Working!$A:$A,$A1395,Working!AI:AI)-SUMIF(Working!$A:$A,$A1395,Working!Q:Q)</f>
        <v/>
      </c>
    </row>
    <row r="1403">
      <c r="M1403" s="130" t="n"/>
      <c r="N1403" s="130" t="n"/>
      <c r="O1403" s="130" t="n"/>
      <c r="P1403" s="130" t="n"/>
      <c r="Q1403" s="130" t="n"/>
      <c r="R1403" s="130" t="n"/>
    </row>
    <row r="1405">
      <c r="M1405" s="102">
        <f>(D1405+E1405)*Q1405</f>
        <v/>
      </c>
      <c r="N1405" s="104">
        <f>F1405*Q1405</f>
        <v/>
      </c>
      <c r="O1405" s="104">
        <f>(G1405+H1405)*Q1405</f>
        <v/>
      </c>
      <c r="P1405" s="104">
        <f>I1405*Q1405</f>
        <v/>
      </c>
      <c r="Q1405" s="14">
        <f>(J1406+J1408+J1410+R1405)/J1405</f>
        <v/>
      </c>
      <c r="R1405" s="14" t="n">
        <v>20</v>
      </c>
    </row>
    <row r="1406">
      <c r="M1406" s="102">
        <f>M1405-(D1406+E1406+D1408+E1408+D1410+E1410)</f>
        <v/>
      </c>
      <c r="N1406" s="104">
        <f>N1405-(F1406+F1408+F1410)</f>
        <v/>
      </c>
      <c r="O1406" s="104">
        <f>O1405-(G1406+H1406+G1408+H1408+G1410+H1410)</f>
        <v/>
      </c>
      <c r="P1406" s="104">
        <f>P1405-(I1406+I1408+I1410)</f>
        <v/>
      </c>
      <c r="Q1406" s="14" t="n"/>
      <c r="R1406" s="14" t="n"/>
    </row>
    <row r="1408">
      <c r="M1408" s="41">
        <f>IFERROR((D1406+E1406+D1408+E1408+D1410+E1410+M1409)/(D1405+E1405),"")</f>
        <v/>
      </c>
      <c r="N1408" s="112">
        <f>IFERROR((F1406+F1408+F1410+N1409)/F1405,"")</f>
        <v/>
      </c>
      <c r="O1408" s="112">
        <f>IFERROR((G1406+H1406+G1408+H1408+G1410+H1410+O1409)/(G1405+H1405),"")</f>
        <v/>
      </c>
      <c r="P1408" s="112">
        <f>IFERROR((I1406+I1408+I1410+P1409)/I1405,"")</f>
        <v/>
      </c>
    </row>
    <row r="1409">
      <c r="M1409" s="102" t="n"/>
      <c r="N1409" s="102" t="n"/>
      <c r="O1409" s="102" t="n"/>
      <c r="P1409" s="102" t="n"/>
    </row>
    <row r="1411">
      <c r="M1411" s="41">
        <f>IFERROR((D1406+E1406+D1408+E1408+D1410+E1410+M1412)/(D1405+E1405),"")</f>
        <v/>
      </c>
      <c r="N1411" s="112">
        <f>IFERROR((F1406+F1408+F1410+N1412)/F1405,"")</f>
        <v/>
      </c>
      <c r="O1411" s="112">
        <f>IFERROR((G1406+H1406+G1408+H1408+G1410+H1410+O1412)/(G1405+H1405),"")</f>
        <v/>
      </c>
      <c r="P1411" s="112">
        <f>IFERROR((I1406+I1408+I1410+P1412)/I1405,"")</f>
        <v/>
      </c>
    </row>
    <row r="1412">
      <c r="M1412" s="102">
        <f>SUMIF(Working!$A:$A,$A1405,Working!AF:AF)-SUMIF(Working!$A:$A,$A1405,Working!P:P)</f>
        <v/>
      </c>
      <c r="N1412" s="49">
        <f>SUMIF(Working!$A:$A,$A1405,Working!AG:AG)-SUMIF(Working!$A:$A,$A1405,Working!S:S)</f>
        <v/>
      </c>
      <c r="O1412" s="49">
        <f>SUMIF(Working!$A:$A,$A1405,Working!AH:AH)-SUMIF(Working!$A:$A,$A1405,Working!R:R)</f>
        <v/>
      </c>
      <c r="P1412" s="49">
        <f>SUMIF(Working!$A:$A,$A1405,Working!AI:AI)-SUMIF(Working!$A:$A,$A1405,Working!Q:Q)</f>
        <v/>
      </c>
    </row>
    <row r="1413">
      <c r="M1413" s="130" t="n"/>
      <c r="N1413" s="130" t="n"/>
      <c r="O1413" s="130" t="n"/>
      <c r="P1413" s="130" t="n"/>
      <c r="Q1413" s="130" t="n"/>
      <c r="R1413" s="130" t="n"/>
    </row>
    <row r="1415">
      <c r="M1415" s="102">
        <f>(D1415+E1415)*Q1415</f>
        <v/>
      </c>
      <c r="N1415" s="104">
        <f>F1415*Q1415</f>
        <v/>
      </c>
      <c r="O1415" s="104">
        <f>(G1415+H1415)*Q1415</f>
        <v/>
      </c>
      <c r="P1415" s="104">
        <f>I1415*Q1415</f>
        <v/>
      </c>
      <c r="Q1415" s="14">
        <f>(J1416+J1418+J1420+R1415)/J1415</f>
        <v/>
      </c>
      <c r="R1415" s="14" t="n">
        <v>20</v>
      </c>
    </row>
    <row r="1416">
      <c r="M1416" s="102">
        <f>M1415-(D1416+E1416+D1418+E1418+D1420+E1420)</f>
        <v/>
      </c>
      <c r="N1416" s="104">
        <f>N1415-(F1416+F1418+F1420)</f>
        <v/>
      </c>
      <c r="O1416" s="104">
        <f>O1415-(G1416+H1416+G1418+H1418+G1420+H1420)</f>
        <v/>
      </c>
      <c r="P1416" s="104">
        <f>P1415-(I1416+I1418+I1420)</f>
        <v/>
      </c>
      <c r="Q1416" s="14" t="n"/>
      <c r="R1416" s="14" t="n"/>
    </row>
    <row r="1418">
      <c r="M1418" s="41">
        <f>IFERROR((D1416+E1416+D1418+E1418+D1420+E1420+M1419)/(D1415+E1415),"")</f>
        <v/>
      </c>
      <c r="N1418" s="112">
        <f>IFERROR((F1416+F1418+F1420+N1419)/F1415,"")</f>
        <v/>
      </c>
      <c r="O1418" s="112">
        <f>IFERROR((G1416+H1416+G1418+H1418+G1420+H1420+O1419)/(G1415+H1415),"")</f>
        <v/>
      </c>
      <c r="P1418" s="112">
        <f>IFERROR((I1416+I1418+I1420+P1419)/I1415,"")</f>
        <v/>
      </c>
    </row>
    <row r="1419">
      <c r="M1419" s="102" t="n"/>
      <c r="N1419" s="102" t="n"/>
      <c r="O1419" s="102" t="n"/>
      <c r="P1419" s="102" t="n"/>
    </row>
    <row r="1421">
      <c r="M1421" s="41">
        <f>IFERROR((D1416+E1416+D1418+E1418+D1420+E1420+M1422)/(D1415+E1415),"")</f>
        <v/>
      </c>
      <c r="N1421" s="112">
        <f>IFERROR((F1416+F1418+F1420+N1422)/F1415,"")</f>
        <v/>
      </c>
      <c r="O1421" s="112">
        <f>IFERROR((G1416+H1416+G1418+H1418+G1420+H1420+O1422)/(G1415+H1415),"")</f>
        <v/>
      </c>
      <c r="P1421" s="112">
        <f>IFERROR((I1416+I1418+I1420+P1422)/I1415,"")</f>
        <v/>
      </c>
    </row>
    <row r="1422">
      <c r="M1422" s="102">
        <f>SUMIF(Working!$A:$A,$A1415,Working!AF:AF)-SUMIF(Working!$A:$A,$A1415,Working!P:P)</f>
        <v/>
      </c>
      <c r="N1422" s="49">
        <f>SUMIF(Working!$A:$A,$A1415,Working!AG:AG)-SUMIF(Working!$A:$A,$A1415,Working!S:S)</f>
        <v/>
      </c>
      <c r="O1422" s="49">
        <f>SUMIF(Working!$A:$A,$A1415,Working!AH:AH)-SUMIF(Working!$A:$A,$A1415,Working!R:R)</f>
        <v/>
      </c>
      <c r="P1422" s="49">
        <f>SUMIF(Working!$A:$A,$A1415,Working!AI:AI)-SUMIF(Working!$A:$A,$A1415,Working!Q:Q)</f>
        <v/>
      </c>
    </row>
    <row r="1423">
      <c r="M1423" s="130" t="n"/>
      <c r="N1423" s="130" t="n"/>
      <c r="O1423" s="130" t="n"/>
      <c r="P1423" s="130" t="n"/>
      <c r="Q1423" s="130" t="n"/>
      <c r="R1423" s="130" t="n"/>
    </row>
    <row r="1425">
      <c r="M1425" s="102">
        <f>(D1425+E1425)*Q1425</f>
        <v/>
      </c>
      <c r="N1425" s="104">
        <f>F1425*Q1425</f>
        <v/>
      </c>
      <c r="O1425" s="104">
        <f>(G1425+H1425)*Q1425</f>
        <v/>
      </c>
      <c r="P1425" s="104">
        <f>I1425*Q1425</f>
        <v/>
      </c>
      <c r="Q1425" s="14">
        <f>(J1426+J1428+J1430+R1425)/J1425</f>
        <v/>
      </c>
      <c r="R1425" s="14" t="n">
        <v>20</v>
      </c>
    </row>
    <row r="1426">
      <c r="M1426" s="102">
        <f>M1425-(D1426+E1426+D1428+E1428+D1430+E1430)</f>
        <v/>
      </c>
      <c r="N1426" s="104">
        <f>N1425-(F1426+F1428+F1430)</f>
        <v/>
      </c>
      <c r="O1426" s="104">
        <f>O1425-(G1426+H1426+G1428+H1428+G1430+H1430)</f>
        <v/>
      </c>
      <c r="P1426" s="104">
        <f>P1425-(I1426+I1428+I1430)</f>
        <v/>
      </c>
      <c r="Q1426" s="14" t="n"/>
      <c r="R1426" s="14" t="n"/>
    </row>
    <row r="1428">
      <c r="M1428" s="41">
        <f>IFERROR((D1426+E1426+D1428+E1428+D1430+E1430+M1429)/(D1425+E1425),"")</f>
        <v/>
      </c>
      <c r="N1428" s="112">
        <f>IFERROR((F1426+F1428+F1430+N1429)/F1425,"")</f>
        <v/>
      </c>
      <c r="O1428" s="112">
        <f>IFERROR((G1426+H1426+G1428+H1428+G1430+H1430+O1429)/(G1425+H1425),"")</f>
        <v/>
      </c>
      <c r="P1428" s="112">
        <f>IFERROR((I1426+I1428+I1430+P1429)/I1425,"")</f>
        <v/>
      </c>
    </row>
    <row r="1429">
      <c r="M1429" s="102" t="n"/>
      <c r="N1429" s="102" t="n"/>
      <c r="O1429" s="102" t="n"/>
      <c r="P1429" s="102" t="n"/>
    </row>
    <row r="1431">
      <c r="M1431" s="41">
        <f>IFERROR((D1426+E1426+D1428+E1428+D1430+E1430+M1432)/(D1425+E1425),"")</f>
        <v/>
      </c>
      <c r="N1431" s="112">
        <f>IFERROR((F1426+F1428+F1430+N1432)/F1425,"")</f>
        <v/>
      </c>
      <c r="O1431" s="112">
        <f>IFERROR((G1426+H1426+G1428+H1428+G1430+H1430+O1432)/(G1425+H1425),"")</f>
        <v/>
      </c>
      <c r="P1431" s="112">
        <f>IFERROR((I1426+I1428+I1430+P1432)/I1425,"")</f>
        <v/>
      </c>
    </row>
    <row r="1432">
      <c r="M1432" s="102">
        <f>SUMIF(Working!$A:$A,$A1425,Working!AF:AF)-SUMIF(Working!$A:$A,$A1425,Working!P:P)</f>
        <v/>
      </c>
      <c r="N1432" s="49">
        <f>SUMIF(Working!$A:$A,$A1425,Working!AG:AG)-SUMIF(Working!$A:$A,$A1425,Working!S:S)</f>
        <v/>
      </c>
      <c r="O1432" s="49">
        <f>SUMIF(Working!$A:$A,$A1425,Working!AH:AH)-SUMIF(Working!$A:$A,$A1425,Working!R:R)</f>
        <v/>
      </c>
      <c r="P1432" s="49">
        <f>SUMIF(Working!$A:$A,$A1425,Working!AI:AI)-SUMIF(Working!$A:$A,$A1425,Working!Q:Q)</f>
        <v/>
      </c>
    </row>
    <row r="1433">
      <c r="M1433" s="130" t="n"/>
      <c r="N1433" s="130" t="n"/>
      <c r="O1433" s="130" t="n"/>
      <c r="P1433" s="130" t="n"/>
      <c r="Q1433" s="130" t="n"/>
      <c r="R1433" s="130" t="n"/>
    </row>
    <row r="1435">
      <c r="M1435" s="102">
        <f>(D1435+E1435)*Q1435</f>
        <v/>
      </c>
      <c r="N1435" s="104">
        <f>F1435*Q1435</f>
        <v/>
      </c>
      <c r="O1435" s="104">
        <f>(G1435+H1435)*Q1435</f>
        <v/>
      </c>
      <c r="P1435" s="104">
        <f>I1435*Q1435</f>
        <v/>
      </c>
      <c r="Q1435" s="14">
        <f>(J1436+J1438+J1440+R1435)/J1435</f>
        <v/>
      </c>
      <c r="R1435" s="14" t="n">
        <v>20</v>
      </c>
    </row>
    <row r="1436">
      <c r="M1436" s="102">
        <f>M1435-(D1436+E1436+D1438+E1438+D1440+E1440)</f>
        <v/>
      </c>
      <c r="N1436" s="104">
        <f>N1435-(F1436+F1438+F1440)</f>
        <v/>
      </c>
      <c r="O1436" s="104">
        <f>O1435-(G1436+H1436+G1438+H1438+G1440+H1440)</f>
        <v/>
      </c>
      <c r="P1436" s="104">
        <f>P1435-(I1436+I1438+I1440)</f>
        <v/>
      </c>
      <c r="Q1436" s="14" t="n"/>
      <c r="R1436" s="14" t="n"/>
    </row>
    <row r="1438">
      <c r="M1438" s="41">
        <f>IFERROR((D1436+E1436+D1438+E1438+D1440+E1440+M1439)/(D1435+E1435),"")</f>
        <v/>
      </c>
      <c r="N1438" s="112">
        <f>IFERROR((F1436+F1438+F1440+N1439)/F1435,"")</f>
        <v/>
      </c>
      <c r="O1438" s="112">
        <f>IFERROR((G1436+H1436+G1438+H1438+G1440+H1440+O1439)/(G1435+H1435),"")</f>
        <v/>
      </c>
      <c r="P1438" s="112">
        <f>IFERROR((I1436+I1438+I1440+P1439)/I1435,"")</f>
        <v/>
      </c>
    </row>
    <row r="1439">
      <c r="M1439" s="102" t="n"/>
      <c r="N1439" s="102" t="n"/>
      <c r="O1439" s="102" t="n"/>
      <c r="P1439" s="102" t="n"/>
    </row>
    <row r="1441">
      <c r="M1441" s="41">
        <f>IFERROR((D1436+E1436+D1438+E1438+D1440+E1440+M1442)/(D1435+E1435),"")</f>
        <v/>
      </c>
      <c r="N1441" s="112">
        <f>IFERROR((F1436+F1438+F1440+N1442)/F1435,"")</f>
        <v/>
      </c>
      <c r="O1441" s="112">
        <f>IFERROR((G1436+H1436+G1438+H1438+G1440+H1440+O1442)/(G1435+H1435),"")</f>
        <v/>
      </c>
      <c r="P1441" s="112">
        <f>IFERROR((I1436+I1438+I1440+P1442)/I1435,"")</f>
        <v/>
      </c>
    </row>
    <row r="1442">
      <c r="M1442" s="102">
        <f>SUMIF(Working!$A:$A,$A1435,Working!AF:AF)-SUMIF(Working!$A:$A,$A1435,Working!P:P)</f>
        <v/>
      </c>
      <c r="N1442" s="49">
        <f>SUMIF(Working!$A:$A,$A1435,Working!AG:AG)-SUMIF(Working!$A:$A,$A1435,Working!S:S)</f>
        <v/>
      </c>
      <c r="O1442" s="49">
        <f>SUMIF(Working!$A:$A,$A1435,Working!AH:AH)-SUMIF(Working!$A:$A,$A1435,Working!R:R)</f>
        <v/>
      </c>
      <c r="P1442" s="49">
        <f>SUMIF(Working!$A:$A,$A1435,Working!AI:AI)-SUMIF(Working!$A:$A,$A1435,Working!Q:Q)</f>
        <v/>
      </c>
    </row>
    <row r="1443">
      <c r="M1443" s="130" t="n"/>
      <c r="N1443" s="130" t="n"/>
      <c r="O1443" s="130" t="n"/>
      <c r="P1443" s="130" t="n"/>
      <c r="Q1443" s="130" t="n"/>
      <c r="R1443" s="130" t="n"/>
    </row>
    <row r="1445">
      <c r="M1445" s="102">
        <f>(D1445+E1445)*Q1445</f>
        <v/>
      </c>
      <c r="N1445" s="104">
        <f>F1445*Q1445</f>
        <v/>
      </c>
      <c r="O1445" s="104">
        <f>(G1445+H1445)*Q1445</f>
        <v/>
      </c>
      <c r="P1445" s="104">
        <f>I1445*Q1445</f>
        <v/>
      </c>
      <c r="Q1445" s="14">
        <f>(J1446+J1448+J1450+R1445)/J1445</f>
        <v/>
      </c>
      <c r="R1445" s="14" t="n">
        <v>20</v>
      </c>
    </row>
    <row r="1446">
      <c r="M1446" s="102">
        <f>M1445-(D1446+E1446+D1448+E1448+D1450+E1450)</f>
        <v/>
      </c>
      <c r="N1446" s="104">
        <f>N1445-(F1446+F1448+F1450)</f>
        <v/>
      </c>
      <c r="O1446" s="104">
        <f>O1445-(G1446+H1446+G1448+H1448+G1450+H1450)</f>
        <v/>
      </c>
      <c r="P1446" s="104">
        <f>P1445-(I1446+I1448+I1450)</f>
        <v/>
      </c>
      <c r="Q1446" s="14" t="n"/>
      <c r="R1446" s="14" t="n"/>
    </row>
    <row r="1448">
      <c r="M1448" s="41">
        <f>IFERROR((D1446+E1446+D1448+E1448+D1450+E1450+M1449)/(D1445+E1445),"")</f>
        <v/>
      </c>
      <c r="N1448" s="112">
        <f>IFERROR((F1446+F1448+F1450+N1449)/F1445,"")</f>
        <v/>
      </c>
      <c r="O1448" s="112">
        <f>IFERROR((G1446+H1446+G1448+H1448+G1450+H1450+O1449)/(G1445+H1445),"")</f>
        <v/>
      </c>
      <c r="P1448" s="112">
        <f>IFERROR((I1446+I1448+I1450+P1449)/I1445,"")</f>
        <v/>
      </c>
    </row>
    <row r="1449">
      <c r="M1449" s="102" t="n"/>
      <c r="N1449" s="102" t="n"/>
      <c r="O1449" s="102" t="n"/>
      <c r="P1449" s="102" t="n"/>
    </row>
    <row r="1451">
      <c r="M1451" s="41">
        <f>IFERROR((D1446+E1446+D1448+E1448+D1450+E1450+M1452)/(D1445+E1445),"")</f>
        <v/>
      </c>
      <c r="N1451" s="112">
        <f>IFERROR((F1446+F1448+F1450+N1452)/F1445,"")</f>
        <v/>
      </c>
      <c r="O1451" s="112">
        <f>IFERROR((G1446+H1446+G1448+H1448+G1450+H1450+O1452)/(G1445+H1445),"")</f>
        <v/>
      </c>
      <c r="P1451" s="112">
        <f>IFERROR((I1446+I1448+I1450+P1452)/I1445,"")</f>
        <v/>
      </c>
    </row>
    <row r="1452">
      <c r="M1452" s="102">
        <f>SUMIF(Working!$A:$A,$A1445,Working!AF:AF)-SUMIF(Working!$A:$A,$A1445,Working!P:P)</f>
        <v/>
      </c>
      <c r="N1452" s="49">
        <f>SUMIF(Working!$A:$A,$A1445,Working!AG:AG)-SUMIF(Working!$A:$A,$A1445,Working!S:S)</f>
        <v/>
      </c>
      <c r="O1452" s="49">
        <f>SUMIF(Working!$A:$A,$A1445,Working!AH:AH)-SUMIF(Working!$A:$A,$A1445,Working!R:R)</f>
        <v/>
      </c>
      <c r="P1452" s="49">
        <f>SUMIF(Working!$A:$A,$A1445,Working!AI:AI)-SUMIF(Working!$A:$A,$A1445,Working!Q:Q)</f>
        <v/>
      </c>
    </row>
    <row r="1453">
      <c r="M1453" s="130" t="n"/>
      <c r="N1453" s="130" t="n"/>
      <c r="O1453" s="130" t="n"/>
      <c r="P1453" s="130" t="n"/>
      <c r="Q1453" s="130" t="n"/>
      <c r="R1453" s="130" t="n"/>
    </row>
    <row r="1455">
      <c r="M1455" s="102">
        <f>(D1455+E1455)*Q1455</f>
        <v/>
      </c>
      <c r="N1455" s="104">
        <f>F1455*Q1455</f>
        <v/>
      </c>
      <c r="O1455" s="104">
        <f>(G1455+H1455)*Q1455</f>
        <v/>
      </c>
      <c r="P1455" s="104">
        <f>I1455*Q1455</f>
        <v/>
      </c>
      <c r="Q1455" s="14">
        <f>(J1456+J1458+J1460+R1455)/J1455</f>
        <v/>
      </c>
      <c r="R1455" s="14" t="n">
        <v>20</v>
      </c>
    </row>
    <row r="1456">
      <c r="M1456" s="102">
        <f>M1455-(D1456+E1456+D1458+E1458+D1460+E1460)</f>
        <v/>
      </c>
      <c r="N1456" s="104">
        <f>N1455-(F1456+F1458+F1460)</f>
        <v/>
      </c>
      <c r="O1456" s="104">
        <f>O1455-(G1456+H1456+G1458+H1458+G1460+H1460)</f>
        <v/>
      </c>
      <c r="P1456" s="104">
        <f>P1455-(I1456+I1458+I1460)</f>
        <v/>
      </c>
      <c r="Q1456" s="14" t="n"/>
      <c r="R1456" s="14" t="n"/>
    </row>
    <row r="1458">
      <c r="M1458" s="41">
        <f>IFERROR((D1456+E1456+D1458+E1458+D1460+E1460+M1459)/(D1455+E1455),"")</f>
        <v/>
      </c>
      <c r="N1458" s="112">
        <f>IFERROR((F1456+F1458+F1460+N1459)/F1455,"")</f>
        <v/>
      </c>
      <c r="O1458" s="112">
        <f>IFERROR((G1456+H1456+G1458+H1458+G1460+H1460+O1459)/(G1455+H1455),"")</f>
        <v/>
      </c>
      <c r="P1458" s="112">
        <f>IFERROR((I1456+I1458+I1460+P1459)/I1455,"")</f>
        <v/>
      </c>
    </row>
    <row r="1459">
      <c r="M1459" s="102" t="n"/>
      <c r="N1459" s="102" t="n"/>
      <c r="O1459" s="102" t="n"/>
      <c r="P1459" s="102" t="n"/>
    </row>
    <row r="1461">
      <c r="M1461" s="41">
        <f>IFERROR((D1456+E1456+D1458+E1458+D1460+E1460+M1462)/(D1455+E1455),"")</f>
        <v/>
      </c>
      <c r="N1461" s="112">
        <f>IFERROR((F1456+F1458+F1460+N1462)/F1455,"")</f>
        <v/>
      </c>
      <c r="O1461" s="112">
        <f>IFERROR((G1456+H1456+G1458+H1458+G1460+H1460+O1462)/(G1455+H1455),"")</f>
        <v/>
      </c>
      <c r="P1461" s="112">
        <f>IFERROR((I1456+I1458+I1460+P1462)/I1455,"")</f>
        <v/>
      </c>
    </row>
    <row r="1462">
      <c r="M1462" s="102">
        <f>SUMIF(Working!$A:$A,$A1455,Working!AF:AF)-SUMIF(Working!$A:$A,$A1455,Working!P:P)</f>
        <v/>
      </c>
      <c r="N1462" s="49">
        <f>SUMIF(Working!$A:$A,$A1455,Working!AG:AG)-SUMIF(Working!$A:$A,$A1455,Working!S:S)</f>
        <v/>
      </c>
      <c r="O1462" s="49">
        <f>SUMIF(Working!$A:$A,$A1455,Working!AH:AH)-SUMIF(Working!$A:$A,$A1455,Working!R:R)</f>
        <v/>
      </c>
      <c r="P1462" s="49">
        <f>SUMIF(Working!$A:$A,$A1455,Working!AI:AI)-SUMIF(Working!$A:$A,$A1455,Working!Q:Q)</f>
        <v/>
      </c>
    </row>
    <row r="1463">
      <c r="M1463" s="130" t="n"/>
      <c r="N1463" s="130" t="n"/>
      <c r="O1463" s="130" t="n"/>
      <c r="P1463" s="130" t="n"/>
      <c r="Q1463" s="130" t="n"/>
      <c r="R1463" s="130" t="n"/>
    </row>
    <row r="1465">
      <c r="M1465" s="102">
        <f>(D1465+E1465)*Q1465</f>
        <v/>
      </c>
      <c r="N1465" s="104">
        <f>F1465*Q1465</f>
        <v/>
      </c>
      <c r="O1465" s="104">
        <f>(G1465+H1465)*Q1465</f>
        <v/>
      </c>
      <c r="P1465" s="104">
        <f>I1465*Q1465</f>
        <v/>
      </c>
      <c r="Q1465" s="14">
        <f>(J1466+J1468+J1470+R1465)/J1465</f>
        <v/>
      </c>
      <c r="R1465" s="14" t="n">
        <v>20</v>
      </c>
    </row>
    <row r="1466">
      <c r="M1466" s="102">
        <f>M1465-(D1466+E1466+D1468+E1468+D1470+E1470)</f>
        <v/>
      </c>
      <c r="N1466" s="104">
        <f>N1465-(F1466+F1468+F1470)</f>
        <v/>
      </c>
      <c r="O1466" s="104">
        <f>O1465-(G1466+H1466+G1468+H1468+G1470+H1470)</f>
        <v/>
      </c>
      <c r="P1466" s="104">
        <f>P1465-(I1466+I1468+I1470)</f>
        <v/>
      </c>
      <c r="Q1466" s="14" t="n"/>
      <c r="R1466" s="14" t="n"/>
    </row>
    <row r="1468">
      <c r="M1468" s="41">
        <f>IFERROR((D1466+E1466+D1468+E1468+D1470+E1470+M1469)/(D1465+E1465),"")</f>
        <v/>
      </c>
      <c r="N1468" s="112">
        <f>IFERROR((F1466+F1468+F1470+N1469)/F1465,"")</f>
        <v/>
      </c>
      <c r="O1468" s="112">
        <f>IFERROR((G1466+H1466+G1468+H1468+G1470+H1470+O1469)/(G1465+H1465),"")</f>
        <v/>
      </c>
      <c r="P1468" s="112">
        <f>IFERROR((I1466+I1468+I1470+P1469)/I1465,"")</f>
        <v/>
      </c>
    </row>
    <row r="1469">
      <c r="M1469" s="102" t="n"/>
      <c r="N1469" s="102" t="n"/>
      <c r="O1469" s="102" t="n"/>
      <c r="P1469" s="102" t="n"/>
    </row>
    <row r="1471">
      <c r="M1471" s="41">
        <f>IFERROR((D1466+E1466+D1468+E1468+D1470+E1470+M1472)/(D1465+E1465),"")</f>
        <v/>
      </c>
      <c r="N1471" s="112">
        <f>IFERROR((F1466+F1468+F1470+N1472)/F1465,"")</f>
        <v/>
      </c>
      <c r="O1471" s="112">
        <f>IFERROR((G1466+H1466+G1468+H1468+G1470+H1470+O1472)/(G1465+H1465),"")</f>
        <v/>
      </c>
      <c r="P1471" s="112">
        <f>IFERROR((I1466+I1468+I1470+P1472)/I1465,"")</f>
        <v/>
      </c>
    </row>
    <row r="1472">
      <c r="M1472" s="102">
        <f>SUMIF(Working!$A:$A,$A1465,Working!AF:AF)-SUMIF(Working!$A:$A,$A1465,Working!P:P)</f>
        <v/>
      </c>
      <c r="N1472" s="49">
        <f>SUMIF(Working!$A:$A,$A1465,Working!AG:AG)-SUMIF(Working!$A:$A,$A1465,Working!S:S)</f>
        <v/>
      </c>
      <c r="O1472" s="49">
        <f>SUMIF(Working!$A:$A,$A1465,Working!AH:AH)-SUMIF(Working!$A:$A,$A1465,Working!R:R)</f>
        <v/>
      </c>
      <c r="P1472" s="49">
        <f>SUMIF(Working!$A:$A,$A1465,Working!AI:AI)-SUMIF(Working!$A:$A,$A1465,Working!Q:Q)</f>
        <v/>
      </c>
    </row>
    <row r="1473">
      <c r="M1473" s="130" t="n"/>
      <c r="N1473" s="130" t="n"/>
      <c r="O1473" s="130" t="n"/>
      <c r="P1473" s="130" t="n"/>
      <c r="Q1473" s="130" t="n"/>
      <c r="R1473" s="130" t="n"/>
    </row>
    <row r="1475">
      <c r="M1475" s="102">
        <f>(D1475+E1475)*Q1475</f>
        <v/>
      </c>
      <c r="N1475" s="104">
        <f>F1475*Q1475</f>
        <v/>
      </c>
      <c r="O1475" s="104">
        <f>(G1475+H1475)*Q1475</f>
        <v/>
      </c>
      <c r="P1475" s="104">
        <f>I1475*Q1475</f>
        <v/>
      </c>
      <c r="Q1475" s="14">
        <f>(J1476+J1478+J1480+R1475)/J1475</f>
        <v/>
      </c>
      <c r="R1475" s="14" t="n">
        <v>20</v>
      </c>
    </row>
    <row r="1476">
      <c r="M1476" s="102">
        <f>M1475-(D1476+E1476+D1478+E1478+D1480+E1480)</f>
        <v/>
      </c>
      <c r="N1476" s="104">
        <f>N1475-(F1476+F1478+F1480)</f>
        <v/>
      </c>
      <c r="O1476" s="104">
        <f>O1475-(G1476+H1476+G1478+H1478+G1480+H1480)</f>
        <v/>
      </c>
      <c r="P1476" s="104">
        <f>P1475-(I1476+I1478+I1480)</f>
        <v/>
      </c>
      <c r="Q1476" s="14" t="n"/>
      <c r="R1476" s="14" t="n"/>
    </row>
    <row r="1478">
      <c r="M1478" s="41">
        <f>IFERROR((D1476+E1476+D1478+E1478+D1480+E1480+M1479)/(D1475+E1475),"")</f>
        <v/>
      </c>
      <c r="N1478" s="112">
        <f>IFERROR((F1476+F1478+F1480+N1479)/F1475,"")</f>
        <v/>
      </c>
      <c r="O1478" s="112">
        <f>IFERROR((G1476+H1476+G1478+H1478+G1480+H1480+O1479)/(G1475+H1475),"")</f>
        <v/>
      </c>
      <c r="P1478" s="112">
        <f>IFERROR((I1476+I1478+I1480+P1479)/I1475,"")</f>
        <v/>
      </c>
    </row>
    <row r="1479">
      <c r="M1479" s="102" t="n"/>
      <c r="N1479" s="102" t="n"/>
      <c r="O1479" s="102" t="n"/>
      <c r="P1479" s="102" t="n"/>
    </row>
    <row r="1481">
      <c r="M1481" s="41">
        <f>IFERROR((D1476+E1476+D1478+E1478+D1480+E1480+M1482)/(D1475+E1475),"")</f>
        <v/>
      </c>
      <c r="N1481" s="112">
        <f>IFERROR((F1476+F1478+F1480+N1482)/F1475,"")</f>
        <v/>
      </c>
      <c r="O1481" s="112">
        <f>IFERROR((G1476+H1476+G1478+H1478+G1480+H1480+O1482)/(G1475+H1475),"")</f>
        <v/>
      </c>
      <c r="P1481" s="112">
        <f>IFERROR((I1476+I1478+I1480+P1482)/I1475,"")</f>
        <v/>
      </c>
    </row>
    <row r="1482">
      <c r="M1482" s="102">
        <f>SUMIF(Working!$A:$A,$A1475,Working!AF:AF)-SUMIF(Working!$A:$A,$A1475,Working!P:P)</f>
        <v/>
      </c>
      <c r="N1482" s="49">
        <f>SUMIF(Working!$A:$A,$A1475,Working!AG:AG)-SUMIF(Working!$A:$A,$A1475,Working!S:S)</f>
        <v/>
      </c>
      <c r="O1482" s="49">
        <f>SUMIF(Working!$A:$A,$A1475,Working!AH:AH)-SUMIF(Working!$A:$A,$A1475,Working!R:R)</f>
        <v/>
      </c>
      <c r="P1482" s="49">
        <f>SUMIF(Working!$A:$A,$A1475,Working!AI:AI)-SUMIF(Working!$A:$A,$A1475,Working!Q:Q)</f>
        <v/>
      </c>
    </row>
    <row r="1483">
      <c r="M1483" s="130" t="n"/>
      <c r="N1483" s="130" t="n"/>
      <c r="O1483" s="130" t="n"/>
      <c r="P1483" s="130" t="n"/>
      <c r="Q1483" s="130" t="n"/>
      <c r="R1483" s="130" t="n"/>
    </row>
    <row r="1485">
      <c r="M1485" s="102">
        <f>(D1485+E1485)*Q1485</f>
        <v/>
      </c>
      <c r="N1485" s="104">
        <f>F1485*Q1485</f>
        <v/>
      </c>
      <c r="O1485" s="104">
        <f>(G1485+H1485)*Q1485</f>
        <v/>
      </c>
      <c r="P1485" s="104">
        <f>I1485*Q1485</f>
        <v/>
      </c>
      <c r="Q1485" s="14">
        <f>(J1486+J1488+J1490+R1485)/J1485</f>
        <v/>
      </c>
      <c r="R1485" s="14" t="n">
        <v>20</v>
      </c>
    </row>
    <row r="1486">
      <c r="M1486" s="102">
        <f>M1485-(D1486+E1486+D1488+E1488+D1490+E1490)</f>
        <v/>
      </c>
      <c r="N1486" s="104">
        <f>N1485-(F1486+F1488+F1490)</f>
        <v/>
      </c>
      <c r="O1486" s="104">
        <f>O1485-(G1486+H1486+G1488+H1488+G1490+H1490)</f>
        <v/>
      </c>
      <c r="P1486" s="104">
        <f>P1485-(I1486+I1488+I1490)</f>
        <v/>
      </c>
      <c r="Q1486" s="14" t="n"/>
      <c r="R1486" s="14" t="n"/>
    </row>
    <row r="1488">
      <c r="M1488" s="41">
        <f>IFERROR((D1486+E1486+D1488+E1488+D1490+E1490+M1489)/(D1485+E1485),"")</f>
        <v/>
      </c>
      <c r="N1488" s="112">
        <f>IFERROR((F1486+F1488+F1490+N1489)/F1485,"")</f>
        <v/>
      </c>
      <c r="O1488" s="112">
        <f>IFERROR((G1486+H1486+G1488+H1488+G1490+H1490+O1489)/(G1485+H1485),"")</f>
        <v/>
      </c>
      <c r="P1488" s="112">
        <f>IFERROR((I1486+I1488+I1490+P1489)/I1485,"")</f>
        <v/>
      </c>
    </row>
    <row r="1489">
      <c r="M1489" s="102" t="n"/>
      <c r="N1489" s="102" t="n"/>
      <c r="O1489" s="102" t="n"/>
      <c r="P1489" s="102" t="n"/>
    </row>
    <row r="1491">
      <c r="M1491" s="41">
        <f>IFERROR((D1486+E1486+D1488+E1488+D1490+E1490+M1492)/(D1485+E1485),"")</f>
        <v/>
      </c>
      <c r="N1491" s="112">
        <f>IFERROR((F1486+F1488+F1490+N1492)/F1485,"")</f>
        <v/>
      </c>
      <c r="O1491" s="112">
        <f>IFERROR((G1486+H1486+G1488+H1488+G1490+H1490+O1492)/(G1485+H1485),"")</f>
        <v/>
      </c>
      <c r="P1491" s="112">
        <f>IFERROR((I1486+I1488+I1490+P1492)/I1485,"")</f>
        <v/>
      </c>
    </row>
    <row r="1492">
      <c r="M1492" s="102">
        <f>SUMIF(Working!$A:$A,$A1485,Working!AF:AF)-SUMIF(Working!$A:$A,$A1485,Working!P:P)</f>
        <v/>
      </c>
      <c r="N1492" s="49">
        <f>SUMIF(Working!$A:$A,$A1485,Working!AG:AG)-SUMIF(Working!$A:$A,$A1485,Working!S:S)</f>
        <v/>
      </c>
      <c r="O1492" s="49">
        <f>SUMIF(Working!$A:$A,$A1485,Working!AH:AH)-SUMIF(Working!$A:$A,$A1485,Working!R:R)</f>
        <v/>
      </c>
      <c r="P1492" s="49">
        <f>SUMIF(Working!$A:$A,$A1485,Working!AI:AI)-SUMIF(Working!$A:$A,$A1485,Working!Q:Q)</f>
        <v/>
      </c>
    </row>
    <row r="1493">
      <c r="M1493" s="130" t="n"/>
      <c r="N1493" s="130" t="n"/>
      <c r="O1493" s="130" t="n"/>
      <c r="P1493" s="130" t="n"/>
      <c r="Q1493" s="130" t="n"/>
      <c r="R1493" s="130" t="n"/>
    </row>
    <row r="1495">
      <c r="M1495" s="102">
        <f>(D1495+E1495)*Q1495</f>
        <v/>
      </c>
      <c r="N1495" s="104">
        <f>F1495*Q1495</f>
        <v/>
      </c>
      <c r="O1495" s="104">
        <f>(G1495+H1495)*Q1495</f>
        <v/>
      </c>
      <c r="P1495" s="104">
        <f>I1495*Q1495</f>
        <v/>
      </c>
      <c r="Q1495" s="14">
        <f>(J1496+J1498+J1500+R1495)/J1495</f>
        <v/>
      </c>
      <c r="R1495" s="14" t="n">
        <v>20</v>
      </c>
    </row>
    <row r="1496">
      <c r="M1496" s="102">
        <f>M1495-(D1496+E1496+D1498+E1498+D1500+E1500)</f>
        <v/>
      </c>
      <c r="N1496" s="104">
        <f>N1495-(F1496+F1498+F1500)</f>
        <v/>
      </c>
      <c r="O1496" s="104">
        <f>O1495-(G1496+H1496+G1498+H1498+G1500+H1500)</f>
        <v/>
      </c>
      <c r="P1496" s="104">
        <f>P1495-(I1496+I1498+I1500)</f>
        <v/>
      </c>
      <c r="Q1496" s="14" t="n"/>
      <c r="R1496" s="14" t="n"/>
    </row>
    <row r="1498">
      <c r="M1498" s="41">
        <f>IFERROR((D1496+E1496+D1498+E1498+D1500+E1500+M1499)/(D1495+E1495),"")</f>
        <v/>
      </c>
      <c r="N1498" s="112">
        <f>IFERROR((F1496+F1498+F1500+N1499)/F1495,"")</f>
        <v/>
      </c>
      <c r="O1498" s="112">
        <f>IFERROR((G1496+H1496+G1498+H1498+G1500+H1500+O1499)/(G1495+H1495),"")</f>
        <v/>
      </c>
      <c r="P1498" s="112">
        <f>IFERROR((I1496+I1498+I1500+P1499)/I1495,"")</f>
        <v/>
      </c>
    </row>
    <row r="1499">
      <c r="M1499" s="102" t="n"/>
      <c r="N1499" s="102" t="n"/>
      <c r="O1499" s="102" t="n"/>
      <c r="P1499" s="102" t="n"/>
    </row>
    <row r="1501">
      <c r="M1501" s="41">
        <f>IFERROR((D1496+E1496+D1498+E1498+D1500+E1500+M1502)/(D1495+E1495),"")</f>
        <v/>
      </c>
      <c r="N1501" s="112">
        <f>IFERROR((F1496+F1498+F1500+N1502)/F1495,"")</f>
        <v/>
      </c>
      <c r="O1501" s="112">
        <f>IFERROR((G1496+H1496+G1498+H1498+G1500+H1500+O1502)/(G1495+H1495),"")</f>
        <v/>
      </c>
      <c r="P1501" s="112">
        <f>IFERROR((I1496+I1498+I1500+P1502)/I1495,"")</f>
        <v/>
      </c>
    </row>
    <row r="1502">
      <c r="M1502" s="102">
        <f>SUMIF(Working!$A:$A,$A1495,Working!AF:AF)-SUMIF(Working!$A:$A,$A1495,Working!P:P)</f>
        <v/>
      </c>
      <c r="N1502" s="49">
        <f>SUMIF(Working!$A:$A,$A1495,Working!AG:AG)-SUMIF(Working!$A:$A,$A1495,Working!S:S)</f>
        <v/>
      </c>
      <c r="O1502" s="49">
        <f>SUMIF(Working!$A:$A,$A1495,Working!AH:AH)-SUMIF(Working!$A:$A,$A1495,Working!R:R)</f>
        <v/>
      </c>
      <c r="P1502" s="49">
        <f>SUMIF(Working!$A:$A,$A1495,Working!AI:AI)-SUMIF(Working!$A:$A,$A1495,Working!Q:Q)</f>
        <v/>
      </c>
    </row>
    <row r="1503">
      <c r="M1503" s="130" t="n"/>
      <c r="N1503" s="130" t="n"/>
      <c r="O1503" s="130" t="n"/>
      <c r="P1503" s="130" t="n"/>
      <c r="Q1503" s="130" t="n"/>
      <c r="R1503" s="130" t="n"/>
    </row>
    <row r="1505">
      <c r="M1505" s="102">
        <f>(D1505+E1505)*Q1505</f>
        <v/>
      </c>
      <c r="N1505" s="104">
        <f>F1505*Q1505</f>
        <v/>
      </c>
      <c r="O1505" s="104">
        <f>(G1505+H1505)*Q1505</f>
        <v/>
      </c>
      <c r="P1505" s="104">
        <f>I1505*Q1505</f>
        <v/>
      </c>
      <c r="Q1505" s="14">
        <f>(J1506+J1508+J1510+R1505)/J1505</f>
        <v/>
      </c>
      <c r="R1505" s="14" t="n">
        <v>20</v>
      </c>
    </row>
    <row r="1506">
      <c r="M1506" s="102">
        <f>M1505-(D1506+E1506+D1508+E1508+D1510+E1510)</f>
        <v/>
      </c>
      <c r="N1506" s="104">
        <f>N1505-(F1506+F1508+F1510)</f>
        <v/>
      </c>
      <c r="O1506" s="104">
        <f>O1505-(G1506+H1506+G1508+H1508+G1510+H1510)</f>
        <v/>
      </c>
      <c r="P1506" s="104">
        <f>P1505-(I1506+I1508+I1510)</f>
        <v/>
      </c>
      <c r="Q1506" s="14" t="n"/>
      <c r="R1506" s="14" t="n"/>
    </row>
    <row r="1508">
      <c r="M1508" s="41">
        <f>IFERROR((D1506+E1506+D1508+E1508+D1510+E1510+M1509)/(D1505+E1505),"")</f>
        <v/>
      </c>
      <c r="N1508" s="112">
        <f>IFERROR((F1506+F1508+F1510+N1509)/F1505,"")</f>
        <v/>
      </c>
      <c r="O1508" s="112">
        <f>IFERROR((G1506+H1506+G1508+H1508+G1510+H1510+O1509)/(G1505+H1505),"")</f>
        <v/>
      </c>
      <c r="P1508" s="112">
        <f>IFERROR((I1506+I1508+I1510+P1509)/I1505,"")</f>
        <v/>
      </c>
    </row>
    <row r="1509">
      <c r="M1509" s="102" t="n"/>
      <c r="N1509" s="102" t="n"/>
      <c r="O1509" s="102" t="n"/>
      <c r="P1509" s="102" t="n"/>
    </row>
    <row r="1511">
      <c r="M1511" s="41">
        <f>IFERROR((D1506+E1506+D1508+E1508+D1510+E1510+M1512)/(D1505+E1505),"")</f>
        <v/>
      </c>
      <c r="N1511" s="112">
        <f>IFERROR((F1506+F1508+F1510+N1512)/F1505,"")</f>
        <v/>
      </c>
      <c r="O1511" s="112">
        <f>IFERROR((G1506+H1506+G1508+H1508+G1510+H1510+O1512)/(G1505+H1505),"")</f>
        <v/>
      </c>
      <c r="P1511" s="112">
        <f>IFERROR((I1506+I1508+I1510+P1512)/I1505,"")</f>
        <v/>
      </c>
    </row>
    <row r="1512">
      <c r="M1512" s="102">
        <f>SUMIF(Working!$A:$A,$A1505,Working!AF:AF)-SUMIF(Working!$A:$A,$A1505,Working!P:P)</f>
        <v/>
      </c>
      <c r="N1512" s="49">
        <f>SUMIF(Working!$A:$A,$A1505,Working!AG:AG)-SUMIF(Working!$A:$A,$A1505,Working!S:S)</f>
        <v/>
      </c>
      <c r="O1512" s="49">
        <f>SUMIF(Working!$A:$A,$A1505,Working!AH:AH)-SUMIF(Working!$A:$A,$A1505,Working!R:R)</f>
        <v/>
      </c>
      <c r="P1512" s="49">
        <f>SUMIF(Working!$A:$A,$A1505,Working!AI:AI)-SUMIF(Working!$A:$A,$A1505,Working!Q:Q)</f>
        <v/>
      </c>
    </row>
    <row r="1513">
      <c r="M1513" s="130" t="n"/>
      <c r="N1513" s="130" t="n"/>
      <c r="O1513" s="130" t="n"/>
      <c r="P1513" s="130" t="n"/>
      <c r="Q1513" s="130" t="n"/>
      <c r="R1513" s="130" t="n"/>
    </row>
    <row r="1515">
      <c r="M1515" s="102">
        <f>(D1515+E1515)*Q1515</f>
        <v/>
      </c>
      <c r="N1515" s="104">
        <f>F1515*Q1515</f>
        <v/>
      </c>
      <c r="O1515" s="104">
        <f>(G1515+H1515)*Q1515</f>
        <v/>
      </c>
      <c r="P1515" s="104">
        <f>I1515*Q1515</f>
        <v/>
      </c>
      <c r="Q1515" s="14">
        <f>(J1516+J1518+J1520+R1515)/J1515</f>
        <v/>
      </c>
      <c r="R1515" s="14" t="n">
        <v>20</v>
      </c>
    </row>
    <row r="1516">
      <c r="M1516" s="102">
        <f>M1515-(D1516+E1516+D1518+E1518+D1520+E1520)</f>
        <v/>
      </c>
      <c r="N1516" s="104">
        <f>N1515-(F1516+F1518+F1520)</f>
        <v/>
      </c>
      <c r="O1516" s="104">
        <f>O1515-(G1516+H1516+G1518+H1518+G1520+H1520)</f>
        <v/>
      </c>
      <c r="P1516" s="104">
        <f>P1515-(I1516+I1518+I1520)</f>
        <v/>
      </c>
      <c r="Q1516" s="14" t="n"/>
      <c r="R1516" s="14" t="n"/>
    </row>
    <row r="1518">
      <c r="M1518" s="41">
        <f>IFERROR((D1516+E1516+D1518+E1518+D1520+E1520+M1519)/(D1515+E1515),"")</f>
        <v/>
      </c>
      <c r="N1518" s="112">
        <f>IFERROR((F1516+F1518+F1520+N1519)/F1515,"")</f>
        <v/>
      </c>
      <c r="O1518" s="112">
        <f>IFERROR((G1516+H1516+G1518+H1518+G1520+H1520+O1519)/(G1515+H1515),"")</f>
        <v/>
      </c>
      <c r="P1518" s="112">
        <f>IFERROR((I1516+I1518+I1520+P1519)/I1515,"")</f>
        <v/>
      </c>
    </row>
    <row r="1519">
      <c r="M1519" s="102" t="n"/>
      <c r="N1519" s="102" t="n"/>
      <c r="O1519" s="102" t="n"/>
      <c r="P1519" s="102" t="n"/>
    </row>
    <row r="1521">
      <c r="M1521" s="41">
        <f>IFERROR((D1516+E1516+D1518+E1518+D1520+E1520+M1522)/(D1515+E1515),"")</f>
        <v/>
      </c>
      <c r="N1521" s="112">
        <f>IFERROR((F1516+F1518+F1520+N1522)/F1515,"")</f>
        <v/>
      </c>
      <c r="O1521" s="112">
        <f>IFERROR((G1516+H1516+G1518+H1518+G1520+H1520+O1522)/(G1515+H1515),"")</f>
        <v/>
      </c>
      <c r="P1521" s="112">
        <f>IFERROR((I1516+I1518+I1520+P1522)/I1515,"")</f>
        <v/>
      </c>
    </row>
    <row r="1522">
      <c r="M1522" s="102">
        <f>SUMIF(Working!$A:$A,$A1515,Working!AF:AF)-SUMIF(Working!$A:$A,$A1515,Working!P:P)</f>
        <v/>
      </c>
      <c r="N1522" s="49">
        <f>SUMIF(Working!$A:$A,$A1515,Working!AG:AG)-SUMIF(Working!$A:$A,$A1515,Working!S:S)</f>
        <v/>
      </c>
      <c r="O1522" s="49">
        <f>SUMIF(Working!$A:$A,$A1515,Working!AH:AH)-SUMIF(Working!$A:$A,$A1515,Working!R:R)</f>
        <v/>
      </c>
      <c r="P1522" s="49">
        <f>SUMIF(Working!$A:$A,$A1515,Working!AI:AI)-SUMIF(Working!$A:$A,$A1515,Working!Q:Q)</f>
        <v/>
      </c>
    </row>
    <row r="1523">
      <c r="M1523" s="130" t="n"/>
      <c r="N1523" s="130" t="n"/>
      <c r="O1523" s="130" t="n"/>
      <c r="P1523" s="130" t="n"/>
      <c r="Q1523" s="130" t="n"/>
      <c r="R1523" s="130" t="n"/>
    </row>
    <row r="1525">
      <c r="M1525" s="102">
        <f>(D1525+E1525)*Q1525</f>
        <v/>
      </c>
      <c r="N1525" s="104">
        <f>F1525*Q1525</f>
        <v/>
      </c>
      <c r="O1525" s="104">
        <f>(G1525+H1525)*Q1525</f>
        <v/>
      </c>
      <c r="P1525" s="104">
        <f>I1525*Q1525</f>
        <v/>
      </c>
      <c r="Q1525" s="14">
        <f>(J1526+J1528+J1530+R1525)/J1525</f>
        <v/>
      </c>
      <c r="R1525" s="14" t="n">
        <v>20</v>
      </c>
    </row>
    <row r="1526">
      <c r="M1526" s="102">
        <f>M1525-(D1526+E1526+D1528+E1528+D1530+E1530)</f>
        <v/>
      </c>
      <c r="N1526" s="104">
        <f>N1525-(F1526+F1528+F1530)</f>
        <v/>
      </c>
      <c r="O1526" s="104">
        <f>O1525-(G1526+H1526+G1528+H1528+G1530+H1530)</f>
        <v/>
      </c>
      <c r="P1526" s="104">
        <f>P1525-(I1526+I1528+I1530)</f>
        <v/>
      </c>
      <c r="Q1526" s="14" t="n"/>
      <c r="R1526" s="14" t="n"/>
    </row>
    <row r="1528">
      <c r="M1528" s="41">
        <f>IFERROR((D1526+E1526+D1528+E1528+D1530+E1530+M1529)/(D1525+E1525),"")</f>
        <v/>
      </c>
      <c r="N1528" s="112">
        <f>IFERROR((F1526+F1528+F1530+N1529)/F1525,"")</f>
        <v/>
      </c>
      <c r="O1528" s="112">
        <f>IFERROR((G1526+H1526+G1528+H1528+G1530+H1530+O1529)/(G1525+H1525),"")</f>
        <v/>
      </c>
      <c r="P1528" s="112">
        <f>IFERROR((I1526+I1528+I1530+P1529)/I1525,"")</f>
        <v/>
      </c>
    </row>
    <row r="1529">
      <c r="M1529" s="102" t="n"/>
      <c r="N1529" s="102" t="n"/>
      <c r="O1529" s="102" t="n"/>
      <c r="P1529" s="102" t="n"/>
    </row>
    <row r="1531">
      <c r="M1531" s="41">
        <f>IFERROR((D1526+E1526+D1528+E1528+D1530+E1530+M1532)/(D1525+E1525),"")</f>
        <v/>
      </c>
      <c r="N1531" s="112">
        <f>IFERROR((F1526+F1528+F1530+N1532)/F1525,"")</f>
        <v/>
      </c>
      <c r="O1531" s="112">
        <f>IFERROR((G1526+H1526+G1528+H1528+G1530+H1530+O1532)/(G1525+H1525),"")</f>
        <v/>
      </c>
      <c r="P1531" s="112">
        <f>IFERROR((I1526+I1528+I1530+P1532)/I1525,"")</f>
        <v/>
      </c>
    </row>
    <row r="1532">
      <c r="M1532" s="102">
        <f>SUMIF(Working!$A:$A,$A1525,Working!AF:AF)-SUMIF(Working!$A:$A,$A1525,Working!P:P)</f>
        <v/>
      </c>
      <c r="N1532" s="49">
        <f>SUMIF(Working!$A:$A,$A1525,Working!AG:AG)-SUMIF(Working!$A:$A,$A1525,Working!S:S)</f>
        <v/>
      </c>
      <c r="O1532" s="49">
        <f>SUMIF(Working!$A:$A,$A1525,Working!AH:AH)-SUMIF(Working!$A:$A,$A1525,Working!R:R)</f>
        <v/>
      </c>
      <c r="P1532" s="49">
        <f>SUMIF(Working!$A:$A,$A1525,Working!AI:AI)-SUMIF(Working!$A:$A,$A1525,Working!Q:Q)</f>
        <v/>
      </c>
    </row>
    <row r="1533">
      <c r="M1533" s="130" t="n"/>
      <c r="N1533" s="130" t="n"/>
      <c r="O1533" s="130" t="n"/>
      <c r="P1533" s="130" t="n"/>
      <c r="Q1533" s="130" t="n"/>
      <c r="R1533" s="130" t="n"/>
    </row>
    <row r="1535">
      <c r="M1535" s="102">
        <f>(D1535+E1535)*Q1535</f>
        <v/>
      </c>
      <c r="N1535" s="104">
        <f>F1535*Q1535</f>
        <v/>
      </c>
      <c r="O1535" s="104">
        <f>(G1535+H1535)*Q1535</f>
        <v/>
      </c>
      <c r="P1535" s="104">
        <f>I1535*Q1535</f>
        <v/>
      </c>
      <c r="Q1535" s="14">
        <f>(J1536+J1538+J1540+R1535)/J1535</f>
        <v/>
      </c>
      <c r="R1535" s="14" t="n">
        <v>20</v>
      </c>
    </row>
    <row r="1536">
      <c r="M1536" s="102">
        <f>M1535-(D1536+E1536+D1538+E1538+D1540+E1540)</f>
        <v/>
      </c>
      <c r="N1536" s="104">
        <f>N1535-(F1536+F1538+F1540)</f>
        <v/>
      </c>
      <c r="O1536" s="104">
        <f>O1535-(G1536+H1536+G1538+H1538+G1540+H1540)</f>
        <v/>
      </c>
      <c r="P1536" s="104">
        <f>P1535-(I1536+I1538+I1540)</f>
        <v/>
      </c>
      <c r="Q1536" s="14" t="n"/>
      <c r="R1536" s="14" t="n"/>
    </row>
    <row r="1538">
      <c r="M1538" s="41">
        <f>IFERROR((D1536+E1536+D1538+E1538+D1540+E1540+M1539)/(D1535+E1535),"")</f>
        <v/>
      </c>
      <c r="N1538" s="112">
        <f>IFERROR((F1536+F1538+F1540+N1539)/F1535,"")</f>
        <v/>
      </c>
      <c r="O1538" s="112">
        <f>IFERROR((G1536+H1536+G1538+H1538+G1540+H1540+O1539)/(G1535+H1535),"")</f>
        <v/>
      </c>
      <c r="P1538" s="112">
        <f>IFERROR((I1536+I1538+I1540+P1539)/I1535,"")</f>
        <v/>
      </c>
    </row>
    <row r="1539">
      <c r="M1539" s="102" t="n"/>
      <c r="N1539" s="102" t="n"/>
      <c r="O1539" s="102" t="n"/>
      <c r="P1539" s="102" t="n"/>
    </row>
    <row r="1541">
      <c r="M1541" s="41">
        <f>IFERROR((D1536+E1536+D1538+E1538+D1540+E1540+M1542)/(D1535+E1535),"")</f>
        <v/>
      </c>
      <c r="N1541" s="112">
        <f>IFERROR((F1536+F1538+F1540+N1542)/F1535,"")</f>
        <v/>
      </c>
      <c r="O1541" s="112">
        <f>IFERROR((G1536+H1536+G1538+H1538+G1540+H1540+O1542)/(G1535+H1535),"")</f>
        <v/>
      </c>
      <c r="P1541" s="112">
        <f>IFERROR((I1536+I1538+I1540+P1542)/I1535,"")</f>
        <v/>
      </c>
    </row>
    <row r="1542">
      <c r="M1542" s="102">
        <f>SUMIF(Working!$A:$A,$A1535,Working!AF:AF)-SUMIF(Working!$A:$A,$A1535,Working!P:P)</f>
        <v/>
      </c>
      <c r="N1542" s="49">
        <f>SUMIF(Working!$A:$A,$A1535,Working!AG:AG)-SUMIF(Working!$A:$A,$A1535,Working!S:S)</f>
        <v/>
      </c>
      <c r="O1542" s="49">
        <f>SUMIF(Working!$A:$A,$A1535,Working!AH:AH)-SUMIF(Working!$A:$A,$A1535,Working!R:R)</f>
        <v/>
      </c>
      <c r="P1542" s="49">
        <f>SUMIF(Working!$A:$A,$A1535,Working!AI:AI)-SUMIF(Working!$A:$A,$A1535,Working!Q:Q)</f>
        <v/>
      </c>
    </row>
    <row r="1543">
      <c r="M1543" s="130" t="n"/>
      <c r="N1543" s="130" t="n"/>
      <c r="O1543" s="130" t="n"/>
      <c r="P1543" s="130" t="n"/>
      <c r="Q1543" s="130" t="n"/>
      <c r="R1543" s="130" t="n"/>
    </row>
    <row r="1545">
      <c r="M1545" s="102">
        <f>(D1545+E1545)*Q1545</f>
        <v/>
      </c>
      <c r="N1545" s="104">
        <f>F1545*Q1545</f>
        <v/>
      </c>
      <c r="O1545" s="104">
        <f>(G1545+H1545)*Q1545</f>
        <v/>
      </c>
      <c r="P1545" s="104">
        <f>I1545*Q1545</f>
        <v/>
      </c>
      <c r="Q1545" s="14">
        <f>(J1546+J1548+J1550+R1545)/J1545</f>
        <v/>
      </c>
      <c r="R1545" s="14" t="n">
        <v>20</v>
      </c>
    </row>
    <row r="1546">
      <c r="M1546" s="102">
        <f>M1545-(D1546+E1546+D1548+E1548+D1550+E1550)</f>
        <v/>
      </c>
      <c r="N1546" s="104">
        <f>N1545-(F1546+F1548+F1550)</f>
        <v/>
      </c>
      <c r="O1546" s="104">
        <f>O1545-(G1546+H1546+G1548+H1548+G1550+H1550)</f>
        <v/>
      </c>
      <c r="P1546" s="104">
        <f>P1545-(I1546+I1548+I1550)</f>
        <v/>
      </c>
      <c r="Q1546" s="14" t="n"/>
      <c r="R1546" s="14" t="n"/>
    </row>
    <row r="1548">
      <c r="M1548" s="41">
        <f>IFERROR((D1546+E1546+D1548+E1548+D1550+E1550+M1549)/(D1545+E1545),"")</f>
        <v/>
      </c>
      <c r="N1548" s="112">
        <f>IFERROR((F1546+F1548+F1550+N1549)/F1545,"")</f>
        <v/>
      </c>
      <c r="O1548" s="112">
        <f>IFERROR((G1546+H1546+G1548+H1548+G1550+H1550+O1549)/(G1545+H1545),"")</f>
        <v/>
      </c>
      <c r="P1548" s="112">
        <f>IFERROR((I1546+I1548+I1550+P1549)/I1545,"")</f>
        <v/>
      </c>
    </row>
    <row r="1549">
      <c r="M1549" s="102" t="n"/>
      <c r="N1549" s="102" t="n"/>
      <c r="O1549" s="102" t="n"/>
      <c r="P1549" s="102" t="n"/>
    </row>
    <row r="1551">
      <c r="M1551" s="41">
        <f>IFERROR((D1546+E1546+D1548+E1548+D1550+E1550+M1552)/(D1545+E1545),"")</f>
        <v/>
      </c>
      <c r="N1551" s="112">
        <f>IFERROR((F1546+F1548+F1550+N1552)/F1545,"")</f>
        <v/>
      </c>
      <c r="O1551" s="112">
        <f>IFERROR((G1546+H1546+G1548+H1548+G1550+H1550+O1552)/(G1545+H1545),"")</f>
        <v/>
      </c>
      <c r="P1551" s="112">
        <f>IFERROR((I1546+I1548+I1550+P1552)/I1545,"")</f>
        <v/>
      </c>
    </row>
    <row r="1552">
      <c r="M1552" s="102">
        <f>SUMIF(Working!$A:$A,$A1545,Working!AF:AF)-SUMIF(Working!$A:$A,$A1545,Working!P:P)</f>
        <v/>
      </c>
      <c r="N1552" s="49">
        <f>SUMIF(Working!$A:$A,$A1545,Working!AG:AG)-SUMIF(Working!$A:$A,$A1545,Working!S:S)</f>
        <v/>
      </c>
      <c r="O1552" s="49">
        <f>SUMIF(Working!$A:$A,$A1545,Working!AH:AH)-SUMIF(Working!$A:$A,$A1545,Working!R:R)</f>
        <v/>
      </c>
      <c r="P1552" s="49">
        <f>SUMIF(Working!$A:$A,$A1545,Working!AI:AI)-SUMIF(Working!$A:$A,$A1545,Working!Q:Q)</f>
        <v/>
      </c>
    </row>
    <row r="1553">
      <c r="M1553" s="130" t="n"/>
      <c r="N1553" s="130" t="n"/>
      <c r="O1553" s="130" t="n"/>
      <c r="P1553" s="130" t="n"/>
      <c r="Q1553" s="130" t="n"/>
      <c r="R1553" s="130" t="n"/>
    </row>
    <row r="1555">
      <c r="M1555" s="102">
        <f>(D1555+E1555)*Q1555</f>
        <v/>
      </c>
      <c r="N1555" s="104">
        <f>F1555*Q1555</f>
        <v/>
      </c>
      <c r="O1555" s="104">
        <f>(G1555+H1555)*Q1555</f>
        <v/>
      </c>
      <c r="P1555" s="104">
        <f>I1555*Q1555</f>
        <v/>
      </c>
      <c r="Q1555" s="14">
        <f>(J1556+J1558+J1560+R1555)/J1555</f>
        <v/>
      </c>
      <c r="R1555" s="14" t="n">
        <v>20</v>
      </c>
    </row>
    <row r="1556">
      <c r="M1556" s="102">
        <f>M1555-(D1556+E1556+D1558+E1558+D1560+E1560)</f>
        <v/>
      </c>
      <c r="N1556" s="104">
        <f>N1555-(F1556+F1558+F1560)</f>
        <v/>
      </c>
      <c r="O1556" s="104">
        <f>O1555-(G1556+H1556+G1558+H1558+G1560+H1560)</f>
        <v/>
      </c>
      <c r="P1556" s="104">
        <f>P1555-(I1556+I1558+I1560)</f>
        <v/>
      </c>
      <c r="Q1556" s="14" t="n"/>
      <c r="R1556" s="14" t="n"/>
    </row>
    <row r="1558">
      <c r="M1558" s="41">
        <f>IFERROR((D1556+E1556+D1558+E1558+D1560+E1560+M1559)/(D1555+E1555),"")</f>
        <v/>
      </c>
      <c r="N1558" s="112">
        <f>IFERROR((F1556+F1558+F1560+N1559)/F1555,"")</f>
        <v/>
      </c>
      <c r="O1558" s="112">
        <f>IFERROR((G1556+H1556+G1558+H1558+G1560+H1560+O1559)/(G1555+H1555),"")</f>
        <v/>
      </c>
      <c r="P1558" s="112">
        <f>IFERROR((I1556+I1558+I1560+P1559)/I1555,"")</f>
        <v/>
      </c>
    </row>
    <row r="1559">
      <c r="M1559" s="102" t="n"/>
      <c r="N1559" s="102" t="n"/>
      <c r="O1559" s="102" t="n"/>
      <c r="P1559" s="102" t="n"/>
    </row>
    <row r="1561">
      <c r="M1561" s="41">
        <f>IFERROR((D1556+E1556+D1558+E1558+D1560+E1560+M1562)/(D1555+E1555),"")</f>
        <v/>
      </c>
      <c r="N1561" s="112">
        <f>IFERROR((F1556+F1558+F1560+N1562)/F1555,"")</f>
        <v/>
      </c>
      <c r="O1561" s="112">
        <f>IFERROR((G1556+H1556+G1558+H1558+G1560+H1560+O1562)/(G1555+H1555),"")</f>
        <v/>
      </c>
      <c r="P1561" s="112">
        <f>IFERROR((I1556+I1558+I1560+P1562)/I1555,"")</f>
        <v/>
      </c>
    </row>
    <row r="1562">
      <c r="M1562" s="102">
        <f>SUMIF(Working!$A:$A,$A1555,Working!AF:AF)-SUMIF(Working!$A:$A,$A1555,Working!P:P)</f>
        <v/>
      </c>
      <c r="N1562" s="49">
        <f>SUMIF(Working!$A:$A,$A1555,Working!AG:AG)-SUMIF(Working!$A:$A,$A1555,Working!S:S)</f>
        <v/>
      </c>
      <c r="O1562" s="49">
        <f>SUMIF(Working!$A:$A,$A1555,Working!AH:AH)-SUMIF(Working!$A:$A,$A1555,Working!R:R)</f>
        <v/>
      </c>
      <c r="P1562" s="49">
        <f>SUMIF(Working!$A:$A,$A1555,Working!AI:AI)-SUMIF(Working!$A:$A,$A1555,Working!Q:Q)</f>
        <v/>
      </c>
    </row>
    <row r="1563">
      <c r="M1563" s="130" t="n"/>
      <c r="N1563" s="130" t="n"/>
      <c r="O1563" s="130" t="n"/>
      <c r="P1563" s="130" t="n"/>
      <c r="Q1563" s="130" t="n"/>
      <c r="R1563" s="130" t="n"/>
    </row>
    <row r="1565">
      <c r="M1565" s="102">
        <f>(D1565+E1565)*Q1565</f>
        <v/>
      </c>
      <c r="N1565" s="104">
        <f>F1565*Q1565</f>
        <v/>
      </c>
      <c r="O1565" s="104">
        <f>(G1565+H1565)*Q1565</f>
        <v/>
      </c>
      <c r="P1565" s="104">
        <f>I1565*Q1565</f>
        <v/>
      </c>
      <c r="Q1565" s="14">
        <f>(J1566+J1568+J1570+R1565)/J1565</f>
        <v/>
      </c>
      <c r="R1565" s="14" t="n">
        <v>20</v>
      </c>
    </row>
    <row r="1566">
      <c r="M1566" s="102">
        <f>M1565-(D1566+E1566+D1568+E1568+D1570+E1570)</f>
        <v/>
      </c>
      <c r="N1566" s="104">
        <f>N1565-(F1566+F1568+F1570)</f>
        <v/>
      </c>
      <c r="O1566" s="104">
        <f>O1565-(G1566+H1566+G1568+H1568+G1570+H1570)</f>
        <v/>
      </c>
      <c r="P1566" s="104">
        <f>P1565-(I1566+I1568+I1570)</f>
        <v/>
      </c>
      <c r="Q1566" s="14" t="n"/>
      <c r="R1566" s="14" t="n"/>
    </row>
    <row r="1568">
      <c r="M1568" s="41">
        <f>IFERROR((D1566+E1566+D1568+E1568+D1570+E1570+M1569)/(D1565+E1565),"")</f>
        <v/>
      </c>
      <c r="N1568" s="112">
        <f>IFERROR((F1566+F1568+F1570+N1569)/F1565,"")</f>
        <v/>
      </c>
      <c r="O1568" s="112">
        <f>IFERROR((G1566+H1566+G1568+H1568+G1570+H1570+O1569)/(G1565+H1565),"")</f>
        <v/>
      </c>
      <c r="P1568" s="112">
        <f>IFERROR((I1566+I1568+I1570+P1569)/I1565,"")</f>
        <v/>
      </c>
    </row>
    <row r="1569">
      <c r="M1569" s="102" t="n"/>
      <c r="N1569" s="102" t="n"/>
      <c r="O1569" s="102" t="n"/>
      <c r="P1569" s="102" t="n"/>
    </row>
    <row r="1571">
      <c r="M1571" s="41">
        <f>IFERROR((D1566+E1566+D1568+E1568+D1570+E1570+M1572)/(D1565+E1565),"")</f>
        <v/>
      </c>
      <c r="N1571" s="112">
        <f>IFERROR((F1566+F1568+F1570+N1572)/F1565,"")</f>
        <v/>
      </c>
      <c r="O1571" s="112">
        <f>IFERROR((G1566+H1566+G1568+H1568+G1570+H1570+O1572)/(G1565+H1565),"")</f>
        <v/>
      </c>
      <c r="P1571" s="112">
        <f>IFERROR((I1566+I1568+I1570+P1572)/I1565,"")</f>
        <v/>
      </c>
    </row>
    <row r="1572">
      <c r="M1572" s="102">
        <f>SUMIF(Working!$A:$A,$A1565,Working!AF:AF)-SUMIF(Working!$A:$A,$A1565,Working!P:P)</f>
        <v/>
      </c>
      <c r="N1572" s="49">
        <f>SUMIF(Working!$A:$A,$A1565,Working!AG:AG)-SUMIF(Working!$A:$A,$A1565,Working!S:S)</f>
        <v/>
      </c>
      <c r="O1572" s="49">
        <f>SUMIF(Working!$A:$A,$A1565,Working!AH:AH)-SUMIF(Working!$A:$A,$A1565,Working!R:R)</f>
        <v/>
      </c>
      <c r="P1572" s="49">
        <f>SUMIF(Working!$A:$A,$A1565,Working!AI:AI)-SUMIF(Working!$A:$A,$A1565,Working!Q:Q)</f>
        <v/>
      </c>
    </row>
    <row r="1573">
      <c r="M1573" s="130" t="n"/>
      <c r="N1573" s="130" t="n"/>
      <c r="O1573" s="130" t="n"/>
      <c r="P1573" s="130" t="n"/>
      <c r="Q1573" s="130" t="n"/>
      <c r="R1573" s="130" t="n"/>
    </row>
    <row r="1575">
      <c r="M1575" s="102">
        <f>(D1575+E1575)*Q1575</f>
        <v/>
      </c>
      <c r="N1575" s="104">
        <f>F1575*Q1575</f>
        <v/>
      </c>
      <c r="O1575" s="104">
        <f>(G1575+H1575)*Q1575</f>
        <v/>
      </c>
      <c r="P1575" s="104">
        <f>I1575*Q1575</f>
        <v/>
      </c>
      <c r="Q1575" s="14">
        <f>(J1576+J1578+J1580+R1575)/J1575</f>
        <v/>
      </c>
      <c r="R1575" s="14" t="n">
        <v>20</v>
      </c>
    </row>
    <row r="1576">
      <c r="M1576" s="102">
        <f>M1575-(D1576+E1576+D1578+E1578+D1580+E1580)</f>
        <v/>
      </c>
      <c r="N1576" s="104">
        <f>N1575-(F1576+F1578+F1580)</f>
        <v/>
      </c>
      <c r="O1576" s="104">
        <f>O1575-(G1576+H1576+G1578+H1578+G1580+H1580)</f>
        <v/>
      </c>
      <c r="P1576" s="104">
        <f>P1575-(I1576+I1578+I1580)</f>
        <v/>
      </c>
      <c r="Q1576" s="14" t="n"/>
      <c r="R1576" s="14" t="n"/>
    </row>
    <row r="1578">
      <c r="M1578" s="41">
        <f>IFERROR((D1576+E1576+D1578+E1578+D1580+E1580+M1579)/(D1575+E1575),"")</f>
        <v/>
      </c>
      <c r="N1578" s="112">
        <f>IFERROR((F1576+F1578+F1580+N1579)/F1575,"")</f>
        <v/>
      </c>
      <c r="O1578" s="112">
        <f>IFERROR((G1576+H1576+G1578+H1578+G1580+H1580+O1579)/(G1575+H1575),"")</f>
        <v/>
      </c>
      <c r="P1578" s="112">
        <f>IFERROR((I1576+I1578+I1580+P1579)/I1575,"")</f>
        <v/>
      </c>
    </row>
    <row r="1579">
      <c r="M1579" s="102" t="n"/>
      <c r="N1579" s="102" t="n"/>
      <c r="O1579" s="102" t="n"/>
      <c r="P1579" s="102" t="n"/>
    </row>
    <row r="1581">
      <c r="M1581" s="41">
        <f>IFERROR((D1576+E1576+D1578+E1578+D1580+E1580+M1582)/(D1575+E1575),"")</f>
        <v/>
      </c>
      <c r="N1581" s="112">
        <f>IFERROR((F1576+F1578+F1580+N1582)/F1575,"")</f>
        <v/>
      </c>
      <c r="O1581" s="112">
        <f>IFERROR((G1576+H1576+G1578+H1578+G1580+H1580+O1582)/(G1575+H1575),"")</f>
        <v/>
      </c>
      <c r="P1581" s="112">
        <f>IFERROR((I1576+I1578+I1580+P1582)/I1575,"")</f>
        <v/>
      </c>
    </row>
    <row r="1582">
      <c r="M1582" s="102">
        <f>SUMIF(Working!$A:$A,$A1575,Working!AF:AF)-SUMIF(Working!$A:$A,$A1575,Working!P:P)</f>
        <v/>
      </c>
      <c r="N1582" s="49">
        <f>SUMIF(Working!$A:$A,$A1575,Working!AG:AG)-SUMIF(Working!$A:$A,$A1575,Working!S:S)</f>
        <v/>
      </c>
      <c r="O1582" s="49">
        <f>SUMIF(Working!$A:$A,$A1575,Working!AH:AH)-SUMIF(Working!$A:$A,$A1575,Working!R:R)</f>
        <v/>
      </c>
      <c r="P1582" s="49">
        <f>SUMIF(Working!$A:$A,$A1575,Working!AI:AI)-SUMIF(Working!$A:$A,$A1575,Working!Q:Q)</f>
        <v/>
      </c>
    </row>
    <row r="1583">
      <c r="M1583" s="130" t="n"/>
      <c r="N1583" s="130" t="n"/>
      <c r="O1583" s="130" t="n"/>
      <c r="P1583" s="130" t="n"/>
      <c r="Q1583" s="130" t="n"/>
      <c r="R1583" s="130" t="n"/>
    </row>
    <row r="1585">
      <c r="M1585" s="102">
        <f>(D1585+E1585)*Q1585</f>
        <v/>
      </c>
      <c r="N1585" s="104">
        <f>F1585*Q1585</f>
        <v/>
      </c>
      <c r="O1585" s="104">
        <f>(G1585+H1585)*Q1585</f>
        <v/>
      </c>
      <c r="P1585" s="104">
        <f>I1585*Q1585</f>
        <v/>
      </c>
      <c r="Q1585" s="14">
        <f>(J1586+J1588+J1590+R1585)/J1585</f>
        <v/>
      </c>
      <c r="R1585" s="14" t="n">
        <v>20</v>
      </c>
    </row>
    <row r="1586">
      <c r="M1586" s="102">
        <f>M1585-(D1586+E1586+D1588+E1588+D1590+E1590)</f>
        <v/>
      </c>
      <c r="N1586" s="104">
        <f>N1585-(F1586+F1588+F1590)</f>
        <v/>
      </c>
      <c r="O1586" s="104">
        <f>O1585-(G1586+H1586+G1588+H1588+G1590+H1590)</f>
        <v/>
      </c>
      <c r="P1586" s="104">
        <f>P1585-(I1586+I1588+I1590)</f>
        <v/>
      </c>
      <c r="Q1586" s="14" t="n"/>
      <c r="R1586" s="14" t="n"/>
    </row>
    <row r="1588">
      <c r="M1588" s="41">
        <f>IFERROR((D1586+E1586+D1588+E1588+D1590+E1590+M1589)/(D1585+E1585),"")</f>
        <v/>
      </c>
      <c r="N1588" s="112">
        <f>IFERROR((F1586+F1588+F1590+N1589)/F1585,"")</f>
        <v/>
      </c>
      <c r="O1588" s="112">
        <f>IFERROR((G1586+H1586+G1588+H1588+G1590+H1590+O1589)/(G1585+H1585),"")</f>
        <v/>
      </c>
      <c r="P1588" s="112">
        <f>IFERROR((I1586+I1588+I1590+P1589)/I1585,"")</f>
        <v/>
      </c>
    </row>
    <row r="1589">
      <c r="M1589" s="102" t="n"/>
      <c r="N1589" s="102" t="n"/>
      <c r="O1589" s="102" t="n"/>
      <c r="P1589" s="102" t="n"/>
    </row>
    <row r="1591">
      <c r="M1591" s="41">
        <f>IFERROR((D1586+E1586+D1588+E1588+D1590+E1590+M1592)/(D1585+E1585),"")</f>
        <v/>
      </c>
      <c r="N1591" s="112">
        <f>IFERROR((F1586+F1588+F1590+N1592)/F1585,"")</f>
        <v/>
      </c>
      <c r="O1591" s="112">
        <f>IFERROR((G1586+H1586+G1588+H1588+G1590+H1590+O1592)/(G1585+H1585),"")</f>
        <v/>
      </c>
      <c r="P1591" s="112">
        <f>IFERROR((I1586+I1588+I1590+P1592)/I1585,"")</f>
        <v/>
      </c>
    </row>
    <row r="1592">
      <c r="M1592" s="102">
        <f>SUMIF(Working!$A:$A,$A1585,Working!AF:AF)-SUMIF(Working!$A:$A,$A1585,Working!P:P)</f>
        <v/>
      </c>
      <c r="N1592" s="49">
        <f>SUMIF(Working!$A:$A,$A1585,Working!AG:AG)-SUMIF(Working!$A:$A,$A1585,Working!S:S)</f>
        <v/>
      </c>
      <c r="O1592" s="49">
        <f>SUMIF(Working!$A:$A,$A1585,Working!AH:AH)-SUMIF(Working!$A:$A,$A1585,Working!R:R)</f>
        <v/>
      </c>
      <c r="P1592" s="49">
        <f>SUMIF(Working!$A:$A,$A1585,Working!AI:AI)-SUMIF(Working!$A:$A,$A1585,Working!Q:Q)</f>
        <v/>
      </c>
    </row>
    <row r="1593">
      <c r="M1593" s="130" t="n"/>
      <c r="N1593" s="130" t="n"/>
      <c r="O1593" s="130" t="n"/>
      <c r="P1593" s="130" t="n"/>
      <c r="Q1593" s="130" t="n"/>
      <c r="R1593" s="130" t="n"/>
    </row>
    <row r="1595">
      <c r="M1595" s="102">
        <f>(D1595+E1595)*Q1595</f>
        <v/>
      </c>
      <c r="N1595" s="104">
        <f>F1595*Q1595</f>
        <v/>
      </c>
      <c r="O1595" s="104">
        <f>(G1595+H1595)*Q1595</f>
        <v/>
      </c>
      <c r="P1595" s="104">
        <f>I1595*Q1595</f>
        <v/>
      </c>
      <c r="Q1595" s="14">
        <f>(J1596+J1598+J1600+R1595)/J1595</f>
        <v/>
      </c>
      <c r="R1595" s="14" t="n">
        <v>20</v>
      </c>
    </row>
    <row r="1596">
      <c r="M1596" s="102">
        <f>M1595-(D1596+E1596+D1598+E1598+D1600+E1600)</f>
        <v/>
      </c>
      <c r="N1596" s="104">
        <f>N1595-(F1596+F1598+F1600)</f>
        <v/>
      </c>
      <c r="O1596" s="104">
        <f>O1595-(G1596+H1596+G1598+H1598+G1600+H1600)</f>
        <v/>
      </c>
      <c r="P1596" s="104">
        <f>P1595-(I1596+I1598+I1600)</f>
        <v/>
      </c>
      <c r="Q1596" s="14" t="n"/>
      <c r="R1596" s="14" t="n"/>
    </row>
    <row r="1598">
      <c r="M1598" s="41">
        <f>IFERROR((D1596+E1596+D1598+E1598+D1600+E1600+M1599)/(D1595+E1595),"")</f>
        <v/>
      </c>
      <c r="N1598" s="112">
        <f>IFERROR((F1596+F1598+F1600+N1599)/F1595,"")</f>
        <v/>
      </c>
      <c r="O1598" s="112">
        <f>IFERROR((G1596+H1596+G1598+H1598+G1600+H1600+O1599)/(G1595+H1595),"")</f>
        <v/>
      </c>
      <c r="P1598" s="112">
        <f>IFERROR((I1596+I1598+I1600+P1599)/I1595,"")</f>
        <v/>
      </c>
    </row>
    <row r="1599">
      <c r="M1599" s="102" t="n"/>
      <c r="N1599" s="102" t="n"/>
      <c r="O1599" s="102" t="n"/>
      <c r="P1599" s="102" t="n"/>
    </row>
    <row r="1601">
      <c r="M1601" s="41">
        <f>IFERROR((D1596+E1596+D1598+E1598+D1600+E1600+M1602)/(D1595+E1595),"")</f>
        <v/>
      </c>
      <c r="N1601" s="112">
        <f>IFERROR((F1596+F1598+F1600+N1602)/F1595,"")</f>
        <v/>
      </c>
      <c r="O1601" s="112">
        <f>IFERROR((G1596+H1596+G1598+H1598+G1600+H1600+O1602)/(G1595+H1595),"")</f>
        <v/>
      </c>
      <c r="P1601" s="112">
        <f>IFERROR((I1596+I1598+I1600+P1602)/I1595,"")</f>
        <v/>
      </c>
    </row>
    <row r="1602">
      <c r="M1602" s="102">
        <f>SUMIF(Working!$A:$A,$A1595,Working!AF:AF)-SUMIF(Working!$A:$A,$A1595,Working!P:P)</f>
        <v/>
      </c>
      <c r="N1602" s="49">
        <f>SUMIF(Working!$A:$A,$A1595,Working!AG:AG)-SUMIF(Working!$A:$A,$A1595,Working!S:S)</f>
        <v/>
      </c>
      <c r="O1602" s="49">
        <f>SUMIF(Working!$A:$A,$A1595,Working!AH:AH)-SUMIF(Working!$A:$A,$A1595,Working!R:R)</f>
        <v/>
      </c>
      <c r="P1602" s="49">
        <f>SUMIF(Working!$A:$A,$A1595,Working!AI:AI)-SUMIF(Working!$A:$A,$A1595,Working!Q:Q)</f>
        <v/>
      </c>
    </row>
    <row r="1603">
      <c r="M1603" s="130" t="n"/>
      <c r="N1603" s="130" t="n"/>
      <c r="O1603" s="130" t="n"/>
      <c r="P1603" s="130" t="n"/>
      <c r="Q1603" s="130" t="n"/>
      <c r="R1603" s="130" t="n"/>
    </row>
    <row r="1605">
      <c r="M1605" s="102">
        <f>(D1605+E1605)*Q1605</f>
        <v/>
      </c>
      <c r="N1605" s="104">
        <f>F1605*Q1605</f>
        <v/>
      </c>
      <c r="O1605" s="104">
        <f>(G1605+H1605)*Q1605</f>
        <v/>
      </c>
      <c r="P1605" s="104">
        <f>I1605*Q1605</f>
        <v/>
      </c>
      <c r="Q1605" s="14">
        <f>(J1606+J1608+J1610+R1605)/J1605</f>
        <v/>
      </c>
      <c r="R1605" s="14" t="n">
        <v>20</v>
      </c>
    </row>
    <row r="1606">
      <c r="M1606" s="102">
        <f>M1605-(D1606+E1606+D1608+E1608+D1610+E1610)</f>
        <v/>
      </c>
      <c r="N1606" s="104">
        <f>N1605-(F1606+F1608+F1610)</f>
        <v/>
      </c>
      <c r="O1606" s="104">
        <f>O1605-(G1606+H1606+G1608+H1608+G1610+H1610)</f>
        <v/>
      </c>
      <c r="P1606" s="104">
        <f>P1605-(I1606+I1608+I1610)</f>
        <v/>
      </c>
      <c r="Q1606" s="14" t="n"/>
      <c r="R1606" s="14" t="n"/>
    </row>
    <row r="1608">
      <c r="M1608" s="41">
        <f>IFERROR((D1606+E1606+D1608+E1608+D1610+E1610+M1609)/(D1605+E1605),"")</f>
        <v/>
      </c>
      <c r="N1608" s="112">
        <f>IFERROR((F1606+F1608+F1610+N1609)/F1605,"")</f>
        <v/>
      </c>
      <c r="O1608" s="112">
        <f>IFERROR((G1606+H1606+G1608+H1608+G1610+H1610+O1609)/(G1605+H1605),"")</f>
        <v/>
      </c>
      <c r="P1608" s="112">
        <f>IFERROR((I1606+I1608+I1610+P1609)/I1605,"")</f>
        <v/>
      </c>
    </row>
    <row r="1609">
      <c r="M1609" s="102" t="n"/>
      <c r="N1609" s="102" t="n"/>
      <c r="O1609" s="102" t="n"/>
      <c r="P1609" s="102" t="n"/>
    </row>
    <row r="1611">
      <c r="M1611" s="41">
        <f>IFERROR((D1606+E1606+D1608+E1608+D1610+E1610+M1612)/(D1605+E1605),"")</f>
        <v/>
      </c>
      <c r="N1611" s="112">
        <f>IFERROR((F1606+F1608+F1610+N1612)/F1605,"")</f>
        <v/>
      </c>
      <c r="O1611" s="112">
        <f>IFERROR((G1606+H1606+G1608+H1608+G1610+H1610+O1612)/(G1605+H1605),"")</f>
        <v/>
      </c>
      <c r="P1611" s="112">
        <f>IFERROR((I1606+I1608+I1610+P1612)/I1605,"")</f>
        <v/>
      </c>
    </row>
    <row r="1612">
      <c r="M1612" s="102">
        <f>SUMIF(Working!$A:$A,$A1605,Working!AF:AF)-SUMIF(Working!$A:$A,$A1605,Working!P:P)</f>
        <v/>
      </c>
      <c r="N1612" s="49">
        <f>SUMIF(Working!$A:$A,$A1605,Working!AG:AG)-SUMIF(Working!$A:$A,$A1605,Working!S:S)</f>
        <v/>
      </c>
      <c r="O1612" s="49">
        <f>SUMIF(Working!$A:$A,$A1605,Working!AH:AH)-SUMIF(Working!$A:$A,$A1605,Working!R:R)</f>
        <v/>
      </c>
      <c r="P1612" s="49">
        <f>SUMIF(Working!$A:$A,$A1605,Working!AI:AI)-SUMIF(Working!$A:$A,$A1605,Working!Q:Q)</f>
        <v/>
      </c>
    </row>
    <row r="1613">
      <c r="M1613" s="130" t="n"/>
      <c r="N1613" s="130" t="n"/>
      <c r="O1613" s="130" t="n"/>
      <c r="P1613" s="130" t="n"/>
      <c r="Q1613" s="130" t="n"/>
      <c r="R1613" s="130" t="n"/>
    </row>
    <row r="1615">
      <c r="M1615" s="102">
        <f>(D1615+E1615)*Q1615</f>
        <v/>
      </c>
      <c r="N1615" s="104">
        <f>F1615*Q1615</f>
        <v/>
      </c>
      <c r="O1615" s="104">
        <f>(G1615+H1615)*Q1615</f>
        <v/>
      </c>
      <c r="P1615" s="104">
        <f>I1615*Q1615</f>
        <v/>
      </c>
      <c r="Q1615" s="14">
        <f>(J1616+J1618+J1620+R1615)/J1615</f>
        <v/>
      </c>
      <c r="R1615" s="14" t="n">
        <v>20</v>
      </c>
    </row>
    <row r="1616">
      <c r="M1616" s="102">
        <f>M1615-(D1616+E1616+D1618+E1618+D1620+E1620)</f>
        <v/>
      </c>
      <c r="N1616" s="104">
        <f>N1615-(F1616+F1618+F1620)</f>
        <v/>
      </c>
      <c r="O1616" s="104">
        <f>O1615-(G1616+H1616+G1618+H1618+G1620+H1620)</f>
        <v/>
      </c>
      <c r="P1616" s="104">
        <f>P1615-(I1616+I1618+I1620)</f>
        <v/>
      </c>
      <c r="Q1616" s="14" t="n"/>
      <c r="R1616" s="14" t="n"/>
    </row>
    <row r="1618">
      <c r="M1618" s="41">
        <f>IFERROR((D1616+E1616+D1618+E1618+D1620+E1620+M1619)/(D1615+E1615),"")</f>
        <v/>
      </c>
      <c r="N1618" s="112">
        <f>IFERROR((F1616+F1618+F1620+N1619)/F1615,"")</f>
        <v/>
      </c>
      <c r="O1618" s="112">
        <f>IFERROR((G1616+H1616+G1618+H1618+G1620+H1620+O1619)/(G1615+H1615),"")</f>
        <v/>
      </c>
      <c r="P1618" s="112">
        <f>IFERROR((I1616+I1618+I1620+P1619)/I1615,"")</f>
        <v/>
      </c>
    </row>
    <row r="1619">
      <c r="M1619" s="102" t="n"/>
      <c r="N1619" s="102" t="n"/>
      <c r="O1619" s="102" t="n"/>
      <c r="P1619" s="102" t="n"/>
    </row>
    <row r="1621">
      <c r="M1621" s="41">
        <f>IFERROR((D1616+E1616+D1618+E1618+D1620+E1620+M1622)/(D1615+E1615),"")</f>
        <v/>
      </c>
      <c r="N1621" s="112">
        <f>IFERROR((F1616+F1618+F1620+N1622)/F1615,"")</f>
        <v/>
      </c>
      <c r="O1621" s="112">
        <f>IFERROR((G1616+H1616+G1618+H1618+G1620+H1620+O1622)/(G1615+H1615),"")</f>
        <v/>
      </c>
      <c r="P1621" s="112">
        <f>IFERROR((I1616+I1618+I1620+P1622)/I1615,"")</f>
        <v/>
      </c>
    </row>
    <row r="1622">
      <c r="M1622" s="102">
        <f>SUMIF(Working!$A:$A,$A1615,Working!AF:AF)-SUMIF(Working!$A:$A,$A1615,Working!P:P)</f>
        <v/>
      </c>
      <c r="N1622" s="49">
        <f>SUMIF(Working!$A:$A,$A1615,Working!AG:AG)-SUMIF(Working!$A:$A,$A1615,Working!S:S)</f>
        <v/>
      </c>
      <c r="O1622" s="49">
        <f>SUMIF(Working!$A:$A,$A1615,Working!AH:AH)-SUMIF(Working!$A:$A,$A1615,Working!R:R)</f>
        <v/>
      </c>
      <c r="P1622" s="49">
        <f>SUMIF(Working!$A:$A,$A1615,Working!AI:AI)-SUMIF(Working!$A:$A,$A1615,Working!Q:Q)</f>
        <v/>
      </c>
    </row>
    <row r="1623">
      <c r="M1623" s="130" t="n"/>
      <c r="N1623" s="130" t="n"/>
      <c r="O1623" s="130" t="n"/>
      <c r="P1623" s="130" t="n"/>
      <c r="Q1623" s="130" t="n"/>
      <c r="R1623" s="130" t="n"/>
    </row>
    <row r="1625">
      <c r="M1625" s="102">
        <f>(D1625+E1625)*Q1625</f>
        <v/>
      </c>
      <c r="N1625" s="104">
        <f>F1625*Q1625</f>
        <v/>
      </c>
      <c r="O1625" s="104">
        <f>(G1625+H1625)*Q1625</f>
        <v/>
      </c>
      <c r="P1625" s="104">
        <f>I1625*Q1625</f>
        <v/>
      </c>
      <c r="Q1625" s="14">
        <f>(J1626+J1628+J1630+R1625)/J1625</f>
        <v/>
      </c>
      <c r="R1625" s="14" t="n">
        <v>20</v>
      </c>
    </row>
    <row r="1626">
      <c r="M1626" s="102">
        <f>M1625-(D1626+E1626+D1628+E1628+D1630+E1630)</f>
        <v/>
      </c>
      <c r="N1626" s="104">
        <f>N1625-(F1626+F1628+F1630)</f>
        <v/>
      </c>
      <c r="O1626" s="104">
        <f>O1625-(G1626+H1626+G1628+H1628+G1630+H1630)</f>
        <v/>
      </c>
      <c r="P1626" s="104">
        <f>P1625-(I1626+I1628+I1630)</f>
        <v/>
      </c>
      <c r="Q1626" s="14" t="n"/>
      <c r="R1626" s="14" t="n"/>
    </row>
    <row r="1628">
      <c r="M1628" s="41">
        <f>IFERROR((D1626+E1626+D1628+E1628+D1630+E1630+M1629)/(D1625+E1625),"")</f>
        <v/>
      </c>
      <c r="N1628" s="112">
        <f>IFERROR((F1626+F1628+F1630+N1629)/F1625,"")</f>
        <v/>
      </c>
      <c r="O1628" s="112">
        <f>IFERROR((G1626+H1626+G1628+H1628+G1630+H1630+O1629)/(G1625+H1625),"")</f>
        <v/>
      </c>
      <c r="P1628" s="112">
        <f>IFERROR((I1626+I1628+I1630+P1629)/I1625,"")</f>
        <v/>
      </c>
    </row>
    <row r="1629">
      <c r="M1629" s="102" t="n"/>
      <c r="N1629" s="102" t="n"/>
      <c r="O1629" s="102" t="n"/>
      <c r="P1629" s="102" t="n"/>
    </row>
    <row r="1631">
      <c r="M1631" s="41">
        <f>IFERROR((D1626+E1626+D1628+E1628+D1630+E1630+M1632)/(D1625+E1625),"")</f>
        <v/>
      </c>
      <c r="N1631" s="112">
        <f>IFERROR((F1626+F1628+F1630+N1632)/F1625,"")</f>
        <v/>
      </c>
      <c r="O1631" s="112">
        <f>IFERROR((G1626+H1626+G1628+H1628+G1630+H1630+O1632)/(G1625+H1625),"")</f>
        <v/>
      </c>
      <c r="P1631" s="112">
        <f>IFERROR((I1626+I1628+I1630+P1632)/I1625,"")</f>
        <v/>
      </c>
    </row>
    <row r="1632">
      <c r="M1632" s="102">
        <f>SUMIF(Working!$A:$A,$A1625,Working!AF:AF)-SUMIF(Working!$A:$A,$A1625,Working!P:P)</f>
        <v/>
      </c>
      <c r="N1632" s="49">
        <f>SUMIF(Working!$A:$A,$A1625,Working!AG:AG)-SUMIF(Working!$A:$A,$A1625,Working!S:S)</f>
        <v/>
      </c>
      <c r="O1632" s="49">
        <f>SUMIF(Working!$A:$A,$A1625,Working!AH:AH)-SUMIF(Working!$A:$A,$A1625,Working!R:R)</f>
        <v/>
      </c>
      <c r="P1632" s="49">
        <f>SUMIF(Working!$A:$A,$A1625,Working!AI:AI)-SUMIF(Working!$A:$A,$A1625,Working!Q:Q)</f>
        <v/>
      </c>
    </row>
    <row r="1633">
      <c r="M1633" s="130" t="n"/>
      <c r="N1633" s="130" t="n"/>
      <c r="O1633" s="130" t="n"/>
      <c r="P1633" s="130" t="n"/>
      <c r="Q1633" s="130" t="n"/>
      <c r="R1633" s="130" t="n"/>
    </row>
    <row r="1635">
      <c r="M1635" s="102">
        <f>(D1635+E1635)*Q1635</f>
        <v/>
      </c>
      <c r="N1635" s="104">
        <f>F1635*Q1635</f>
        <v/>
      </c>
      <c r="O1635" s="104">
        <f>(G1635+H1635)*Q1635</f>
        <v/>
      </c>
      <c r="P1635" s="104">
        <f>I1635*Q1635</f>
        <v/>
      </c>
      <c r="Q1635" s="14">
        <f>(J1636+J1638+J1640+R1635)/J1635</f>
        <v/>
      </c>
      <c r="R1635" s="14" t="n">
        <v>20</v>
      </c>
    </row>
    <row r="1636">
      <c r="M1636" s="102">
        <f>M1635-(D1636+E1636+D1638+E1638+D1640+E1640)</f>
        <v/>
      </c>
      <c r="N1636" s="104">
        <f>N1635-(F1636+F1638+F1640)</f>
        <v/>
      </c>
      <c r="O1636" s="104">
        <f>O1635-(G1636+H1636+G1638+H1638+G1640+H1640)</f>
        <v/>
      </c>
      <c r="P1636" s="104">
        <f>P1635-(I1636+I1638+I1640)</f>
        <v/>
      </c>
      <c r="Q1636" s="14" t="n"/>
      <c r="R1636" s="14" t="n"/>
    </row>
    <row r="1638">
      <c r="M1638" s="41">
        <f>IFERROR((D1636+E1636+D1638+E1638+D1640+E1640+M1639)/(D1635+E1635),"")</f>
        <v/>
      </c>
      <c r="N1638" s="112">
        <f>IFERROR((F1636+F1638+F1640+N1639)/F1635,"")</f>
        <v/>
      </c>
      <c r="O1638" s="112">
        <f>IFERROR((G1636+H1636+G1638+H1638+G1640+H1640+O1639)/(G1635+H1635),"")</f>
        <v/>
      </c>
      <c r="P1638" s="112">
        <f>IFERROR((I1636+I1638+I1640+P1639)/I1635,"")</f>
        <v/>
      </c>
    </row>
    <row r="1639">
      <c r="M1639" s="102" t="n"/>
      <c r="N1639" s="102" t="n"/>
      <c r="O1639" s="102" t="n"/>
      <c r="P1639" s="102" t="n"/>
    </row>
    <row r="1641">
      <c r="M1641" s="41">
        <f>IFERROR((D1636+E1636+D1638+E1638+D1640+E1640+M1642)/(D1635+E1635),"")</f>
        <v/>
      </c>
      <c r="N1641" s="112">
        <f>IFERROR((F1636+F1638+F1640+N1642)/F1635,"")</f>
        <v/>
      </c>
      <c r="O1641" s="112">
        <f>IFERROR((G1636+H1636+G1638+H1638+G1640+H1640+O1642)/(G1635+H1635),"")</f>
        <v/>
      </c>
      <c r="P1641" s="112">
        <f>IFERROR((I1636+I1638+I1640+P1642)/I1635,"")</f>
        <v/>
      </c>
    </row>
    <row r="1642">
      <c r="M1642" s="102">
        <f>SUMIF(Working!$A:$A,$A1635,Working!AF:AF)-SUMIF(Working!$A:$A,$A1635,Working!P:P)</f>
        <v/>
      </c>
      <c r="N1642" s="49">
        <f>SUMIF(Working!$A:$A,$A1635,Working!AG:AG)-SUMIF(Working!$A:$A,$A1635,Working!S:S)</f>
        <v/>
      </c>
      <c r="O1642" s="49">
        <f>SUMIF(Working!$A:$A,$A1635,Working!AH:AH)-SUMIF(Working!$A:$A,$A1635,Working!R:R)</f>
        <v/>
      </c>
      <c r="P1642" s="49">
        <f>SUMIF(Working!$A:$A,$A1635,Working!AI:AI)-SUMIF(Working!$A:$A,$A1635,Working!Q:Q)</f>
        <v/>
      </c>
    </row>
    <row r="1643">
      <c r="M1643" s="130" t="n"/>
      <c r="N1643" s="130" t="n"/>
      <c r="O1643" s="130" t="n"/>
      <c r="P1643" s="130" t="n"/>
      <c r="Q1643" s="130" t="n"/>
      <c r="R1643" s="130" t="n"/>
    </row>
    <row r="1645">
      <c r="M1645" s="102">
        <f>(D1645+E1645)*Q1645</f>
        <v/>
      </c>
      <c r="N1645" s="104">
        <f>F1645*Q1645</f>
        <v/>
      </c>
      <c r="O1645" s="104">
        <f>(G1645+H1645)*Q1645</f>
        <v/>
      </c>
      <c r="P1645" s="104">
        <f>I1645*Q1645</f>
        <v/>
      </c>
      <c r="Q1645" s="14">
        <f>(J1646+J1648+J1650+R1645)/J1645</f>
        <v/>
      </c>
      <c r="R1645" s="14" t="n">
        <v>20</v>
      </c>
    </row>
    <row r="1646">
      <c r="M1646" s="102">
        <f>M1645-(D1646+E1646+D1648+E1648+D1650+E1650)</f>
        <v/>
      </c>
      <c r="N1646" s="104">
        <f>N1645-(F1646+F1648+F1650)</f>
        <v/>
      </c>
      <c r="O1646" s="104">
        <f>O1645-(G1646+H1646+G1648+H1648+G1650+H1650)</f>
        <v/>
      </c>
      <c r="P1646" s="104">
        <f>P1645-(I1646+I1648+I1650)</f>
        <v/>
      </c>
      <c r="Q1646" s="14" t="n"/>
      <c r="R1646" s="14" t="n"/>
    </row>
    <row r="1648">
      <c r="M1648" s="41">
        <f>IFERROR((D1646+E1646+D1648+E1648+D1650+E1650+M1649)/(D1645+E1645),"")</f>
        <v/>
      </c>
      <c r="N1648" s="112">
        <f>IFERROR((F1646+F1648+F1650+N1649)/F1645,"")</f>
        <v/>
      </c>
      <c r="O1648" s="112">
        <f>IFERROR((G1646+H1646+G1648+H1648+G1650+H1650+O1649)/(G1645+H1645),"")</f>
        <v/>
      </c>
      <c r="P1648" s="112">
        <f>IFERROR((I1646+I1648+I1650+P1649)/I1645,"")</f>
        <v/>
      </c>
    </row>
    <row r="1649">
      <c r="M1649" s="102" t="n"/>
      <c r="N1649" s="102" t="n"/>
      <c r="O1649" s="102" t="n"/>
      <c r="P1649" s="102" t="n"/>
    </row>
    <row r="1651">
      <c r="M1651" s="41">
        <f>IFERROR((D1646+E1646+D1648+E1648+D1650+E1650+M1652)/(D1645+E1645),"")</f>
        <v/>
      </c>
      <c r="N1651" s="112">
        <f>IFERROR((F1646+F1648+F1650+N1652)/F1645,"")</f>
        <v/>
      </c>
      <c r="O1651" s="112">
        <f>IFERROR((G1646+H1646+G1648+H1648+G1650+H1650+O1652)/(G1645+H1645),"")</f>
        <v/>
      </c>
      <c r="P1651" s="112">
        <f>IFERROR((I1646+I1648+I1650+P1652)/I1645,"")</f>
        <v/>
      </c>
    </row>
    <row r="1652">
      <c r="M1652" s="102">
        <f>SUMIF(Working!$A:$A,$A1645,Working!AF:AF)-SUMIF(Working!$A:$A,$A1645,Working!P:P)</f>
        <v/>
      </c>
      <c r="N1652" s="49">
        <f>SUMIF(Working!$A:$A,$A1645,Working!AG:AG)-SUMIF(Working!$A:$A,$A1645,Working!S:S)</f>
        <v/>
      </c>
      <c r="O1652" s="49">
        <f>SUMIF(Working!$A:$A,$A1645,Working!AH:AH)-SUMIF(Working!$A:$A,$A1645,Working!R:R)</f>
        <v/>
      </c>
      <c r="P1652" s="49">
        <f>SUMIF(Working!$A:$A,$A1645,Working!AI:AI)-SUMIF(Working!$A:$A,$A1645,Working!Q:Q)</f>
        <v/>
      </c>
    </row>
    <row r="1653">
      <c r="M1653" s="130" t="n"/>
      <c r="N1653" s="130" t="n"/>
      <c r="O1653" s="130" t="n"/>
      <c r="P1653" s="130" t="n"/>
      <c r="Q1653" s="130" t="n"/>
      <c r="R1653" s="130" t="n"/>
    </row>
    <row r="1655">
      <c r="M1655" s="102">
        <f>(D1655+E1655)*Q1655</f>
        <v/>
      </c>
      <c r="N1655" s="104">
        <f>F1655*Q1655</f>
        <v/>
      </c>
      <c r="O1655" s="104">
        <f>(G1655+H1655)*Q1655</f>
        <v/>
      </c>
      <c r="P1655" s="104">
        <f>I1655*Q1655</f>
        <v/>
      </c>
      <c r="Q1655" s="14">
        <f>(J1656+J1658+J1660+R1655)/J1655</f>
        <v/>
      </c>
      <c r="R1655" s="14" t="n">
        <v>20</v>
      </c>
    </row>
    <row r="1656">
      <c r="M1656" s="102">
        <f>M1655-(D1656+E1656+D1658+E1658+D1660+E1660)</f>
        <v/>
      </c>
      <c r="N1656" s="104">
        <f>N1655-(F1656+F1658+F1660)</f>
        <v/>
      </c>
      <c r="O1656" s="104">
        <f>O1655-(G1656+H1656+G1658+H1658+G1660+H1660)</f>
        <v/>
      </c>
      <c r="P1656" s="104">
        <f>P1655-(I1656+I1658+I1660)</f>
        <v/>
      </c>
      <c r="Q1656" s="14" t="n"/>
      <c r="R1656" s="14" t="n"/>
    </row>
    <row r="1658">
      <c r="M1658" s="41">
        <f>IFERROR((D1656+E1656+D1658+E1658+D1660+E1660+M1659)/(D1655+E1655),"")</f>
        <v/>
      </c>
      <c r="N1658" s="112">
        <f>IFERROR((F1656+F1658+F1660+N1659)/F1655,"")</f>
        <v/>
      </c>
      <c r="O1658" s="112">
        <f>IFERROR((G1656+H1656+G1658+H1658+G1660+H1660+O1659)/(G1655+H1655),"")</f>
        <v/>
      </c>
      <c r="P1658" s="112">
        <f>IFERROR((I1656+I1658+I1660+P1659)/I1655,"")</f>
        <v/>
      </c>
    </row>
    <row r="1659">
      <c r="M1659" s="102" t="n"/>
      <c r="N1659" s="102" t="n"/>
      <c r="O1659" s="102" t="n"/>
      <c r="P1659" s="102" t="n"/>
    </row>
    <row r="1661">
      <c r="M1661" s="41">
        <f>IFERROR((D1656+E1656+D1658+E1658+D1660+E1660+M1662)/(D1655+E1655),"")</f>
        <v/>
      </c>
      <c r="N1661" s="112">
        <f>IFERROR((F1656+F1658+F1660+N1662)/F1655,"")</f>
        <v/>
      </c>
      <c r="O1661" s="112">
        <f>IFERROR((G1656+H1656+G1658+H1658+G1660+H1660+O1662)/(G1655+H1655),"")</f>
        <v/>
      </c>
      <c r="P1661" s="112">
        <f>IFERROR((I1656+I1658+I1660+P1662)/I1655,"")</f>
        <v/>
      </c>
    </row>
    <row r="1662">
      <c r="M1662" s="102">
        <f>SUMIF(Working!$A:$A,$A1655,Working!AF:AF)-SUMIF(Working!$A:$A,$A1655,Working!P:P)</f>
        <v/>
      </c>
      <c r="N1662" s="49">
        <f>SUMIF(Working!$A:$A,$A1655,Working!AG:AG)-SUMIF(Working!$A:$A,$A1655,Working!S:S)</f>
        <v/>
      </c>
      <c r="O1662" s="49">
        <f>SUMIF(Working!$A:$A,$A1655,Working!AH:AH)-SUMIF(Working!$A:$A,$A1655,Working!R:R)</f>
        <v/>
      </c>
      <c r="P1662" s="49">
        <f>SUMIF(Working!$A:$A,$A1655,Working!AI:AI)-SUMIF(Working!$A:$A,$A1655,Working!Q:Q)</f>
        <v/>
      </c>
    </row>
    <row r="1663">
      <c r="M1663" s="130" t="n"/>
      <c r="N1663" s="130" t="n"/>
      <c r="O1663" s="130" t="n"/>
      <c r="P1663" s="130" t="n"/>
      <c r="Q1663" s="130" t="n"/>
      <c r="R1663" s="130" t="n"/>
    </row>
    <row r="1665">
      <c r="M1665" s="102">
        <f>(D1665+E1665)*Q1665</f>
        <v/>
      </c>
      <c r="N1665" s="104">
        <f>F1665*Q1665</f>
        <v/>
      </c>
      <c r="O1665" s="104">
        <f>(G1665+H1665)*Q1665</f>
        <v/>
      </c>
      <c r="P1665" s="104">
        <f>I1665*Q1665</f>
        <v/>
      </c>
      <c r="Q1665" s="14">
        <f>(J1666+J1668+J1670+R1665)/J1665</f>
        <v/>
      </c>
      <c r="R1665" s="14" t="n">
        <v>20</v>
      </c>
    </row>
    <row r="1666">
      <c r="M1666" s="102">
        <f>M1665-(D1666+E1666+D1668+E1668+D1670+E1670)</f>
        <v/>
      </c>
      <c r="N1666" s="104">
        <f>N1665-(F1666+F1668+F1670)</f>
        <v/>
      </c>
      <c r="O1666" s="104">
        <f>O1665-(G1666+H1666+G1668+H1668+G1670+H1670)</f>
        <v/>
      </c>
      <c r="P1666" s="104">
        <f>P1665-(I1666+I1668+I1670)</f>
        <v/>
      </c>
      <c r="Q1666" s="14" t="n"/>
      <c r="R1666" s="14" t="n"/>
    </row>
    <row r="1668">
      <c r="M1668" s="41">
        <f>IFERROR((D1666+E1666+D1668+E1668+D1670+E1670+M1669)/(D1665+E1665),"")</f>
        <v/>
      </c>
      <c r="N1668" s="112">
        <f>IFERROR((F1666+F1668+F1670+N1669)/F1665,"")</f>
        <v/>
      </c>
      <c r="O1668" s="112">
        <f>IFERROR((G1666+H1666+G1668+H1668+G1670+H1670+O1669)/(G1665+H1665),"")</f>
        <v/>
      </c>
      <c r="P1668" s="112">
        <f>IFERROR((I1666+I1668+I1670+P1669)/I1665,"")</f>
        <v/>
      </c>
    </row>
    <row r="1669">
      <c r="M1669" s="102" t="n"/>
      <c r="N1669" s="102" t="n"/>
      <c r="O1669" s="102" t="n"/>
      <c r="P1669" s="102" t="n"/>
    </row>
    <row r="1671">
      <c r="M1671" s="41">
        <f>IFERROR((D1666+E1666+D1668+E1668+D1670+E1670+M1672)/(D1665+E1665),"")</f>
        <v/>
      </c>
      <c r="N1671" s="112">
        <f>IFERROR((F1666+F1668+F1670+N1672)/F1665,"")</f>
        <v/>
      </c>
      <c r="O1671" s="112">
        <f>IFERROR((G1666+H1666+G1668+H1668+G1670+H1670+O1672)/(G1665+H1665),"")</f>
        <v/>
      </c>
      <c r="P1671" s="112">
        <f>IFERROR((I1666+I1668+I1670+P1672)/I1665,"")</f>
        <v/>
      </c>
    </row>
    <row r="1672">
      <c r="M1672" s="102">
        <f>SUMIF(Working!$A:$A,$A1665,Working!AF:AF)-SUMIF(Working!$A:$A,$A1665,Working!P:P)</f>
        <v/>
      </c>
      <c r="N1672" s="49">
        <f>SUMIF(Working!$A:$A,$A1665,Working!AG:AG)-SUMIF(Working!$A:$A,$A1665,Working!S:S)</f>
        <v/>
      </c>
      <c r="O1672" s="49">
        <f>SUMIF(Working!$A:$A,$A1665,Working!AH:AH)-SUMIF(Working!$A:$A,$A1665,Working!R:R)</f>
        <v/>
      </c>
      <c r="P1672" s="49">
        <f>SUMIF(Working!$A:$A,$A1665,Working!AI:AI)-SUMIF(Working!$A:$A,$A1665,Working!Q:Q)</f>
        <v/>
      </c>
    </row>
    <row r="1673">
      <c r="M1673" s="130" t="n"/>
      <c r="N1673" s="130" t="n"/>
      <c r="O1673" s="130" t="n"/>
      <c r="P1673" s="130" t="n"/>
      <c r="Q1673" s="130" t="n"/>
      <c r="R1673" s="130" t="n"/>
    </row>
    <row r="1675">
      <c r="M1675" s="102">
        <f>(D1675+E1675)*Q1675</f>
        <v/>
      </c>
      <c r="N1675" s="104">
        <f>F1675*Q1675</f>
        <v/>
      </c>
      <c r="O1675" s="104">
        <f>(G1675+H1675)*Q1675</f>
        <v/>
      </c>
      <c r="P1675" s="104">
        <f>I1675*Q1675</f>
        <v/>
      </c>
      <c r="Q1675" s="14">
        <f>(J1676+J1678+J1680+R1675)/J1675</f>
        <v/>
      </c>
      <c r="R1675" s="14" t="n">
        <v>20</v>
      </c>
    </row>
    <row r="1676">
      <c r="M1676" s="102">
        <f>M1675-(D1676+E1676+D1678+E1678+D1680+E1680)</f>
        <v/>
      </c>
      <c r="N1676" s="104">
        <f>N1675-(F1676+F1678+F1680)</f>
        <v/>
      </c>
      <c r="O1676" s="104">
        <f>O1675-(G1676+H1676+G1678+H1678+G1680+H1680)</f>
        <v/>
      </c>
      <c r="P1676" s="104">
        <f>P1675-(I1676+I1678+I1680)</f>
        <v/>
      </c>
      <c r="Q1676" s="14" t="n"/>
      <c r="R1676" s="14" t="n"/>
    </row>
    <row r="1678">
      <c r="M1678" s="41">
        <f>IFERROR((D1676+E1676+D1678+E1678+D1680+E1680+M1679)/(D1675+E1675),"")</f>
        <v/>
      </c>
      <c r="N1678" s="112">
        <f>IFERROR((F1676+F1678+F1680+N1679)/F1675,"")</f>
        <v/>
      </c>
      <c r="O1678" s="112">
        <f>IFERROR((G1676+H1676+G1678+H1678+G1680+H1680+O1679)/(G1675+H1675),"")</f>
        <v/>
      </c>
      <c r="P1678" s="112">
        <f>IFERROR((I1676+I1678+I1680+P1679)/I1675,"")</f>
        <v/>
      </c>
    </row>
    <row r="1679">
      <c r="M1679" s="102" t="n"/>
      <c r="N1679" s="102" t="n"/>
      <c r="O1679" s="102" t="n"/>
      <c r="P1679" s="102" t="n"/>
    </row>
    <row r="1681">
      <c r="M1681" s="41">
        <f>IFERROR((D1676+E1676+D1678+E1678+D1680+E1680+M1682)/(D1675+E1675),"")</f>
        <v/>
      </c>
      <c r="N1681" s="112">
        <f>IFERROR((F1676+F1678+F1680+N1682)/F1675,"")</f>
        <v/>
      </c>
      <c r="O1681" s="112">
        <f>IFERROR((G1676+H1676+G1678+H1678+G1680+H1680+O1682)/(G1675+H1675),"")</f>
        <v/>
      </c>
      <c r="P1681" s="112">
        <f>IFERROR((I1676+I1678+I1680+P1682)/I1675,"")</f>
        <v/>
      </c>
    </row>
    <row r="1682">
      <c r="M1682" s="102">
        <f>SUMIF(Working!$A:$A,$A1675,Working!AF:AF)-SUMIF(Working!$A:$A,$A1675,Working!P:P)</f>
        <v/>
      </c>
      <c r="N1682" s="49">
        <f>SUMIF(Working!$A:$A,$A1675,Working!AG:AG)-SUMIF(Working!$A:$A,$A1675,Working!S:S)</f>
        <v/>
      </c>
      <c r="O1682" s="49">
        <f>SUMIF(Working!$A:$A,$A1675,Working!AH:AH)-SUMIF(Working!$A:$A,$A1675,Working!R:R)</f>
        <v/>
      </c>
      <c r="P1682" s="49">
        <f>SUMIF(Working!$A:$A,$A1675,Working!AI:AI)-SUMIF(Working!$A:$A,$A1675,Working!Q:Q)</f>
        <v/>
      </c>
    </row>
    <row r="1683">
      <c r="M1683" s="130" t="n"/>
      <c r="N1683" s="130" t="n"/>
      <c r="O1683" s="130" t="n"/>
      <c r="P1683" s="130" t="n"/>
      <c r="Q1683" s="130" t="n"/>
      <c r="R1683" s="130" t="n"/>
    </row>
    <row r="1685">
      <c r="M1685" s="102">
        <f>(D1685+E1685)*Q1685</f>
        <v/>
      </c>
      <c r="N1685" s="104">
        <f>F1685*Q1685</f>
        <v/>
      </c>
      <c r="O1685" s="104">
        <f>(G1685+H1685)*Q1685</f>
        <v/>
      </c>
      <c r="P1685" s="104">
        <f>I1685*Q1685</f>
        <v/>
      </c>
      <c r="Q1685" s="14">
        <f>(J1686+J1688+J1690+R1685)/J1685</f>
        <v/>
      </c>
      <c r="R1685" s="14" t="n">
        <v>20</v>
      </c>
    </row>
    <row r="1686">
      <c r="M1686" s="102">
        <f>M1685-(D1686+E1686+D1688+E1688+D1690+E1690)</f>
        <v/>
      </c>
      <c r="N1686" s="104">
        <f>N1685-(F1686+F1688+F1690)</f>
        <v/>
      </c>
      <c r="O1686" s="104">
        <f>O1685-(G1686+H1686+G1688+H1688+G1690+H1690)</f>
        <v/>
      </c>
      <c r="P1686" s="104">
        <f>P1685-(I1686+I1688+I1690)</f>
        <v/>
      </c>
      <c r="Q1686" s="14" t="n"/>
      <c r="R1686" s="14" t="n"/>
    </row>
    <row r="1688">
      <c r="M1688" s="41">
        <f>IFERROR((D1686+E1686+D1688+E1688+D1690+E1690+M1689)/(D1685+E1685),"")</f>
        <v/>
      </c>
      <c r="N1688" s="112">
        <f>IFERROR((F1686+F1688+F1690+N1689)/F1685,"")</f>
        <v/>
      </c>
      <c r="O1688" s="112">
        <f>IFERROR((G1686+H1686+G1688+H1688+G1690+H1690+O1689)/(G1685+H1685),"")</f>
        <v/>
      </c>
      <c r="P1688" s="112">
        <f>IFERROR((I1686+I1688+I1690+P1689)/I1685,"")</f>
        <v/>
      </c>
    </row>
    <row r="1689">
      <c r="M1689" s="102" t="n"/>
      <c r="N1689" s="102" t="n"/>
      <c r="O1689" s="102" t="n"/>
      <c r="P1689" s="102" t="n"/>
    </row>
    <row r="1691">
      <c r="M1691" s="41">
        <f>IFERROR((D1686+E1686+D1688+E1688+D1690+E1690+M1692)/(D1685+E1685),"")</f>
        <v/>
      </c>
      <c r="N1691" s="112">
        <f>IFERROR((F1686+F1688+F1690+N1692)/F1685,"")</f>
        <v/>
      </c>
      <c r="O1691" s="112">
        <f>IFERROR((G1686+H1686+G1688+H1688+G1690+H1690+O1692)/(G1685+H1685),"")</f>
        <v/>
      </c>
      <c r="P1691" s="112">
        <f>IFERROR((I1686+I1688+I1690+P1692)/I1685,"")</f>
        <v/>
      </c>
    </row>
    <row r="1692">
      <c r="M1692" s="102">
        <f>SUMIF(Working!$A:$A,$A1685,Working!AF:AF)-SUMIF(Working!$A:$A,$A1685,Working!P:P)</f>
        <v/>
      </c>
      <c r="N1692" s="49">
        <f>SUMIF(Working!$A:$A,$A1685,Working!AG:AG)-SUMIF(Working!$A:$A,$A1685,Working!S:S)</f>
        <v/>
      </c>
      <c r="O1692" s="49">
        <f>SUMIF(Working!$A:$A,$A1685,Working!AH:AH)-SUMIF(Working!$A:$A,$A1685,Working!R:R)</f>
        <v/>
      </c>
      <c r="P1692" s="49">
        <f>SUMIF(Working!$A:$A,$A1685,Working!AI:AI)-SUMIF(Working!$A:$A,$A1685,Working!Q:Q)</f>
        <v/>
      </c>
    </row>
    <row r="1693">
      <c r="M1693" s="130" t="n"/>
      <c r="N1693" s="130" t="n"/>
      <c r="O1693" s="130" t="n"/>
      <c r="P1693" s="130" t="n"/>
      <c r="Q1693" s="130" t="n"/>
      <c r="R1693" s="130" t="n"/>
    </row>
    <row r="1695">
      <c r="M1695" s="102">
        <f>(D1695+E1695)*Q1695</f>
        <v/>
      </c>
      <c r="N1695" s="104">
        <f>F1695*Q1695</f>
        <v/>
      </c>
      <c r="O1695" s="104">
        <f>(G1695+H1695)*Q1695</f>
        <v/>
      </c>
      <c r="P1695" s="104">
        <f>I1695*Q1695</f>
        <v/>
      </c>
      <c r="Q1695" s="14">
        <f>(J1696+J1698+J1700+R1695)/J1695</f>
        <v/>
      </c>
      <c r="R1695" s="14" t="n">
        <v>20</v>
      </c>
    </row>
    <row r="1696">
      <c r="M1696" s="102">
        <f>M1695-(D1696+E1696+D1698+E1698+D1700+E1700)</f>
        <v/>
      </c>
      <c r="N1696" s="104">
        <f>N1695-(F1696+F1698+F1700)</f>
        <v/>
      </c>
      <c r="O1696" s="104">
        <f>O1695-(G1696+H1696+G1698+H1698+G1700+H1700)</f>
        <v/>
      </c>
      <c r="P1696" s="104">
        <f>P1695-(I1696+I1698+I1700)</f>
        <v/>
      </c>
      <c r="Q1696" s="14" t="n"/>
      <c r="R1696" s="14" t="n"/>
    </row>
    <row r="1698">
      <c r="M1698" s="41">
        <f>IFERROR((D1696+E1696+D1698+E1698+D1700+E1700+M1699)/(D1695+E1695),"")</f>
        <v/>
      </c>
      <c r="N1698" s="112">
        <f>IFERROR((F1696+F1698+F1700+N1699)/F1695,"")</f>
        <v/>
      </c>
      <c r="O1698" s="112">
        <f>IFERROR((G1696+H1696+G1698+H1698+G1700+H1700+O1699)/(G1695+H1695),"")</f>
        <v/>
      </c>
      <c r="P1698" s="112">
        <f>IFERROR((I1696+I1698+I1700+P1699)/I1695,"")</f>
        <v/>
      </c>
    </row>
    <row r="1699">
      <c r="M1699" s="102" t="n"/>
      <c r="N1699" s="102" t="n"/>
      <c r="O1699" s="102" t="n"/>
      <c r="P1699" s="102" t="n"/>
    </row>
    <row r="1701">
      <c r="M1701" s="41">
        <f>IFERROR((D1696+E1696+D1698+E1698+D1700+E1700+M1702)/(D1695+E1695),"")</f>
        <v/>
      </c>
      <c r="N1701" s="112">
        <f>IFERROR((F1696+F1698+F1700+N1702)/F1695,"")</f>
        <v/>
      </c>
      <c r="O1701" s="112">
        <f>IFERROR((G1696+H1696+G1698+H1698+G1700+H1700+O1702)/(G1695+H1695),"")</f>
        <v/>
      </c>
      <c r="P1701" s="112">
        <f>IFERROR((I1696+I1698+I1700+P1702)/I1695,"")</f>
        <v/>
      </c>
    </row>
    <row r="1702">
      <c r="M1702" s="102">
        <f>SUMIF(Working!$A:$A,$A1695,Working!AF:AF)-SUMIF(Working!$A:$A,$A1695,Working!P:P)</f>
        <v/>
      </c>
      <c r="N1702" s="49">
        <f>SUMIF(Working!$A:$A,$A1695,Working!AG:AG)-SUMIF(Working!$A:$A,$A1695,Working!S:S)</f>
        <v/>
      </c>
      <c r="O1702" s="49">
        <f>SUMIF(Working!$A:$A,$A1695,Working!AH:AH)-SUMIF(Working!$A:$A,$A1695,Working!R:R)</f>
        <v/>
      </c>
      <c r="P1702" s="49">
        <f>SUMIF(Working!$A:$A,$A1695,Working!AI:AI)-SUMIF(Working!$A:$A,$A1695,Working!Q:Q)</f>
        <v/>
      </c>
    </row>
    <row r="1703">
      <c r="M1703" s="130" t="n"/>
      <c r="N1703" s="130" t="n"/>
      <c r="O1703" s="130" t="n"/>
      <c r="P1703" s="130" t="n"/>
      <c r="Q1703" s="130" t="n"/>
      <c r="R1703" s="130" t="n"/>
    </row>
    <row r="1705">
      <c r="M1705" s="102">
        <f>(D1705+E1705)*Q1705</f>
        <v/>
      </c>
      <c r="N1705" s="104">
        <f>F1705*Q1705</f>
        <v/>
      </c>
      <c r="O1705" s="104">
        <f>(G1705+H1705)*Q1705</f>
        <v/>
      </c>
      <c r="P1705" s="104">
        <f>I1705*Q1705</f>
        <v/>
      </c>
      <c r="Q1705" s="14">
        <f>(J1706+J1708+J1710+R1705)/J1705</f>
        <v/>
      </c>
      <c r="R1705" s="14" t="n">
        <v>20</v>
      </c>
    </row>
    <row r="1706">
      <c r="M1706" s="102">
        <f>M1705-(D1706+E1706+D1708+E1708+D1710+E1710)</f>
        <v/>
      </c>
      <c r="N1706" s="104">
        <f>N1705-(F1706+F1708+F1710)</f>
        <v/>
      </c>
      <c r="O1706" s="104">
        <f>O1705-(G1706+H1706+G1708+H1708+G1710+H1710)</f>
        <v/>
      </c>
      <c r="P1706" s="104">
        <f>P1705-(I1706+I1708+I1710)</f>
        <v/>
      </c>
      <c r="Q1706" s="14" t="n"/>
      <c r="R1706" s="14" t="n"/>
    </row>
    <row r="1708">
      <c r="M1708" s="41">
        <f>IFERROR((D1706+E1706+D1708+E1708+D1710+E1710+M1709)/(D1705+E1705),"")</f>
        <v/>
      </c>
      <c r="N1708" s="112">
        <f>IFERROR((F1706+F1708+F1710+N1709)/F1705,"")</f>
        <v/>
      </c>
      <c r="O1708" s="112">
        <f>IFERROR((G1706+H1706+G1708+H1708+G1710+H1710+O1709)/(G1705+H1705),"")</f>
        <v/>
      </c>
      <c r="P1708" s="112">
        <f>IFERROR((I1706+I1708+I1710+P1709)/I1705,"")</f>
        <v/>
      </c>
    </row>
    <row r="1709">
      <c r="M1709" s="102" t="n"/>
      <c r="N1709" s="102" t="n"/>
      <c r="O1709" s="102" t="n"/>
      <c r="P1709" s="102" t="n"/>
    </row>
    <row r="1711">
      <c r="M1711" s="41">
        <f>IFERROR((D1706+E1706+D1708+E1708+D1710+E1710+M1712)/(D1705+E1705),"")</f>
        <v/>
      </c>
      <c r="N1711" s="112">
        <f>IFERROR((F1706+F1708+F1710+N1712)/F1705,"")</f>
        <v/>
      </c>
      <c r="O1711" s="112">
        <f>IFERROR((G1706+H1706+G1708+H1708+G1710+H1710+O1712)/(G1705+H1705),"")</f>
        <v/>
      </c>
      <c r="P1711" s="112">
        <f>IFERROR((I1706+I1708+I1710+P1712)/I1705,"")</f>
        <v/>
      </c>
    </row>
    <row r="1712">
      <c r="M1712" s="102">
        <f>SUMIF(Working!$A:$A,$A1705,Working!AF:AF)-SUMIF(Working!$A:$A,$A1705,Working!P:P)</f>
        <v/>
      </c>
      <c r="N1712" s="49">
        <f>SUMIF(Working!$A:$A,$A1705,Working!AG:AG)-SUMIF(Working!$A:$A,$A1705,Working!S:S)</f>
        <v/>
      </c>
      <c r="O1712" s="49">
        <f>SUMIF(Working!$A:$A,$A1705,Working!AH:AH)-SUMIF(Working!$A:$A,$A1705,Working!R:R)</f>
        <v/>
      </c>
      <c r="P1712" s="49">
        <f>SUMIF(Working!$A:$A,$A1705,Working!AI:AI)-SUMIF(Working!$A:$A,$A1705,Working!Q:Q)</f>
        <v/>
      </c>
    </row>
    <row r="1713">
      <c r="M1713" s="130" t="n"/>
      <c r="N1713" s="130" t="n"/>
      <c r="O1713" s="130" t="n"/>
      <c r="P1713" s="130" t="n"/>
      <c r="Q1713" s="130" t="n"/>
      <c r="R1713" s="130" t="n"/>
    </row>
    <row r="1715">
      <c r="M1715" s="102">
        <f>(D1715+E1715)*Q1715</f>
        <v/>
      </c>
      <c r="N1715" s="104">
        <f>F1715*Q1715</f>
        <v/>
      </c>
      <c r="O1715" s="104">
        <f>(G1715+H1715)*Q1715</f>
        <v/>
      </c>
      <c r="P1715" s="104">
        <f>I1715*Q1715</f>
        <v/>
      </c>
      <c r="Q1715" s="14">
        <f>(J1716+J1718+J1720+R1715)/J1715</f>
        <v/>
      </c>
      <c r="R1715" s="14" t="n">
        <v>20</v>
      </c>
    </row>
    <row r="1716">
      <c r="M1716" s="102">
        <f>M1715-(D1716+E1716+D1718+E1718+D1720+E1720)</f>
        <v/>
      </c>
      <c r="N1716" s="104">
        <f>N1715-(F1716+F1718+F1720)</f>
        <v/>
      </c>
      <c r="O1716" s="104">
        <f>O1715-(G1716+H1716+G1718+H1718+G1720+H1720)</f>
        <v/>
      </c>
      <c r="P1716" s="104">
        <f>P1715-(I1716+I1718+I1720)</f>
        <v/>
      </c>
      <c r="Q1716" s="14" t="n"/>
      <c r="R1716" s="14" t="n"/>
    </row>
    <row r="1718">
      <c r="M1718" s="41">
        <f>IFERROR((D1716+E1716+D1718+E1718+D1720+E1720+M1719)/(D1715+E1715),"")</f>
        <v/>
      </c>
      <c r="N1718" s="112">
        <f>IFERROR((F1716+F1718+F1720+N1719)/F1715,"")</f>
        <v/>
      </c>
      <c r="O1718" s="112">
        <f>IFERROR((G1716+H1716+G1718+H1718+G1720+H1720+O1719)/(G1715+H1715),"")</f>
        <v/>
      </c>
      <c r="P1718" s="112">
        <f>IFERROR((I1716+I1718+I1720+P1719)/I1715,"")</f>
        <v/>
      </c>
    </row>
    <row r="1719">
      <c r="M1719" s="102" t="n"/>
      <c r="N1719" s="102" t="n"/>
      <c r="O1719" s="102" t="n"/>
      <c r="P1719" s="102" t="n"/>
    </row>
    <row r="1721">
      <c r="M1721" s="41">
        <f>IFERROR((D1716+E1716+D1718+E1718+D1720+E1720+M1722)/(D1715+E1715),"")</f>
        <v/>
      </c>
      <c r="N1721" s="112">
        <f>IFERROR((F1716+F1718+F1720+N1722)/F1715,"")</f>
        <v/>
      </c>
      <c r="O1721" s="112">
        <f>IFERROR((G1716+H1716+G1718+H1718+G1720+H1720+O1722)/(G1715+H1715),"")</f>
        <v/>
      </c>
      <c r="P1721" s="112">
        <f>IFERROR((I1716+I1718+I1720+P1722)/I1715,"")</f>
        <v/>
      </c>
    </row>
    <row r="1722">
      <c r="M1722" s="102">
        <f>SUMIF(Working!$A:$A,$A1715,Working!AF:AF)-SUMIF(Working!$A:$A,$A1715,Working!P:P)</f>
        <v/>
      </c>
      <c r="N1722" s="49">
        <f>SUMIF(Working!$A:$A,$A1715,Working!AG:AG)-SUMIF(Working!$A:$A,$A1715,Working!S:S)</f>
        <v/>
      </c>
      <c r="O1722" s="49">
        <f>SUMIF(Working!$A:$A,$A1715,Working!AH:AH)-SUMIF(Working!$A:$A,$A1715,Working!R:R)</f>
        <v/>
      </c>
      <c r="P1722" s="49">
        <f>SUMIF(Working!$A:$A,$A1715,Working!AI:AI)-SUMIF(Working!$A:$A,$A1715,Working!Q:Q)</f>
        <v/>
      </c>
    </row>
    <row r="1723">
      <c r="M1723" s="130" t="n"/>
      <c r="N1723" s="130" t="n"/>
      <c r="O1723" s="130" t="n"/>
      <c r="P1723" s="130" t="n"/>
      <c r="Q1723" s="130" t="n"/>
      <c r="R1723" s="130" t="n"/>
    </row>
    <row r="1725">
      <c r="M1725" s="102">
        <f>(D1725+E1725)*Q1725</f>
        <v/>
      </c>
      <c r="N1725" s="104">
        <f>F1725*Q1725</f>
        <v/>
      </c>
      <c r="O1725" s="104">
        <f>(G1725+H1725)*Q1725</f>
        <v/>
      </c>
      <c r="P1725" s="104">
        <f>I1725*Q1725</f>
        <v/>
      </c>
      <c r="Q1725" s="14">
        <f>(J1726+J1728+J1730+R1725)/J1725</f>
        <v/>
      </c>
      <c r="R1725" s="14" t="n">
        <v>20</v>
      </c>
    </row>
    <row r="1726">
      <c r="M1726" s="102">
        <f>M1725-(D1726+E1726+D1728+E1728+D1730+E1730)</f>
        <v/>
      </c>
      <c r="N1726" s="104">
        <f>N1725-(F1726+F1728+F1730)</f>
        <v/>
      </c>
      <c r="O1726" s="104">
        <f>O1725-(G1726+H1726+G1728+H1728+G1730+H1730)</f>
        <v/>
      </c>
      <c r="P1726" s="104">
        <f>P1725-(I1726+I1728+I1730)</f>
        <v/>
      </c>
      <c r="Q1726" s="14" t="n"/>
      <c r="R1726" s="14" t="n"/>
    </row>
    <row r="1728">
      <c r="M1728" s="41">
        <f>IFERROR((D1726+E1726+D1728+E1728+D1730+E1730+M1729)/(D1725+E1725),"")</f>
        <v/>
      </c>
      <c r="N1728" s="112">
        <f>IFERROR((F1726+F1728+F1730+N1729)/F1725,"")</f>
        <v/>
      </c>
      <c r="O1728" s="112">
        <f>IFERROR((G1726+H1726+G1728+H1728+G1730+H1730+O1729)/(G1725+H1725),"")</f>
        <v/>
      </c>
      <c r="P1728" s="112">
        <f>IFERROR((I1726+I1728+I1730+P1729)/I1725,"")</f>
        <v/>
      </c>
    </row>
    <row r="1729">
      <c r="M1729" s="102" t="n"/>
      <c r="N1729" s="102" t="n"/>
      <c r="O1729" s="102" t="n"/>
      <c r="P1729" s="102" t="n"/>
    </row>
    <row r="1731">
      <c r="M1731" s="41">
        <f>IFERROR((D1726+E1726+D1728+E1728+D1730+E1730+M1732)/(D1725+E1725),"")</f>
        <v/>
      </c>
      <c r="N1731" s="112">
        <f>IFERROR((F1726+F1728+F1730+N1732)/F1725,"")</f>
        <v/>
      </c>
      <c r="O1731" s="112">
        <f>IFERROR((G1726+H1726+G1728+H1728+G1730+H1730+O1732)/(G1725+H1725),"")</f>
        <v/>
      </c>
      <c r="P1731" s="112">
        <f>IFERROR((I1726+I1728+I1730+P1732)/I1725,"")</f>
        <v/>
      </c>
    </row>
    <row r="1732">
      <c r="M1732" s="102">
        <f>SUMIF(Working!$A:$A,$A1725,Working!AF:AF)-SUMIF(Working!$A:$A,$A1725,Working!P:P)</f>
        <v/>
      </c>
      <c r="N1732" s="49">
        <f>SUMIF(Working!$A:$A,$A1725,Working!AG:AG)-SUMIF(Working!$A:$A,$A1725,Working!S:S)</f>
        <v/>
      </c>
      <c r="O1732" s="49">
        <f>SUMIF(Working!$A:$A,$A1725,Working!AH:AH)-SUMIF(Working!$A:$A,$A1725,Working!R:R)</f>
        <v/>
      </c>
      <c r="P1732" s="49">
        <f>SUMIF(Working!$A:$A,$A1725,Working!AI:AI)-SUMIF(Working!$A:$A,$A1725,Working!Q:Q)</f>
        <v/>
      </c>
    </row>
    <row r="1733">
      <c r="M1733" s="130" t="n"/>
      <c r="N1733" s="130" t="n"/>
      <c r="O1733" s="130" t="n"/>
      <c r="P1733" s="130" t="n"/>
      <c r="Q1733" s="130" t="n"/>
      <c r="R1733" s="130" t="n"/>
    </row>
    <row r="1735">
      <c r="M1735" s="102">
        <f>(D1735+E1735)*Q1735</f>
        <v/>
      </c>
      <c r="N1735" s="104">
        <f>F1735*Q1735</f>
        <v/>
      </c>
      <c r="O1735" s="104">
        <f>(G1735+H1735)*Q1735</f>
        <v/>
      </c>
      <c r="P1735" s="104">
        <f>I1735*Q1735</f>
        <v/>
      </c>
      <c r="Q1735" s="14">
        <f>(J1736+J1738+J1740+R1735)/J1735</f>
        <v/>
      </c>
      <c r="R1735" s="14" t="n">
        <v>20</v>
      </c>
    </row>
    <row r="1736">
      <c r="M1736" s="102">
        <f>M1735-(D1736+E1736+D1738+E1738+D1740+E1740)</f>
        <v/>
      </c>
      <c r="N1736" s="104">
        <f>N1735-(F1736+F1738+F1740)</f>
        <v/>
      </c>
      <c r="O1736" s="104">
        <f>O1735-(G1736+H1736+G1738+H1738+G1740+H1740)</f>
        <v/>
      </c>
      <c r="P1736" s="104">
        <f>P1735-(I1736+I1738+I1740)</f>
        <v/>
      </c>
      <c r="Q1736" s="14" t="n"/>
      <c r="R1736" s="14" t="n"/>
    </row>
    <row r="1738">
      <c r="M1738" s="41">
        <f>IFERROR((D1736+E1736+D1738+E1738+D1740+E1740+M1739)/(D1735+E1735),"")</f>
        <v/>
      </c>
      <c r="N1738" s="112">
        <f>IFERROR((F1736+F1738+F1740+N1739)/F1735,"")</f>
        <v/>
      </c>
      <c r="O1738" s="112">
        <f>IFERROR((G1736+H1736+G1738+H1738+G1740+H1740+O1739)/(G1735+H1735),"")</f>
        <v/>
      </c>
      <c r="P1738" s="112">
        <f>IFERROR((I1736+I1738+I1740+P1739)/I1735,"")</f>
        <v/>
      </c>
    </row>
    <row r="1739">
      <c r="M1739" s="102" t="n"/>
      <c r="N1739" s="102" t="n"/>
      <c r="O1739" s="102" t="n"/>
      <c r="P1739" s="102" t="n"/>
    </row>
    <row r="1741">
      <c r="M1741" s="41">
        <f>IFERROR((D1736+E1736+D1738+E1738+D1740+E1740+M1742)/(D1735+E1735),"")</f>
        <v/>
      </c>
      <c r="N1741" s="112">
        <f>IFERROR((F1736+F1738+F1740+N1742)/F1735,"")</f>
        <v/>
      </c>
      <c r="O1741" s="112">
        <f>IFERROR((G1736+H1736+G1738+H1738+G1740+H1740+O1742)/(G1735+H1735),"")</f>
        <v/>
      </c>
      <c r="P1741" s="112">
        <f>IFERROR((I1736+I1738+I1740+P1742)/I1735,"")</f>
        <v/>
      </c>
    </row>
    <row r="1742">
      <c r="M1742" s="102">
        <f>SUMIF(Working!$A:$A,$A1735,Working!AF:AF)-SUMIF(Working!$A:$A,$A1735,Working!P:P)</f>
        <v/>
      </c>
      <c r="N1742" s="49">
        <f>SUMIF(Working!$A:$A,$A1735,Working!AG:AG)-SUMIF(Working!$A:$A,$A1735,Working!S:S)</f>
        <v/>
      </c>
      <c r="O1742" s="49">
        <f>SUMIF(Working!$A:$A,$A1735,Working!AH:AH)-SUMIF(Working!$A:$A,$A1735,Working!R:R)</f>
        <v/>
      </c>
      <c r="P1742" s="49">
        <f>SUMIF(Working!$A:$A,$A1735,Working!AI:AI)-SUMIF(Working!$A:$A,$A1735,Working!Q:Q)</f>
        <v/>
      </c>
    </row>
    <row r="1743">
      <c r="M1743" s="130" t="n"/>
      <c r="N1743" s="130" t="n"/>
      <c r="O1743" s="130" t="n"/>
      <c r="P1743" s="130" t="n"/>
      <c r="Q1743" s="130" t="n"/>
      <c r="R1743" s="130" t="n"/>
    </row>
    <row r="1745">
      <c r="M1745" s="102">
        <f>(D1745+E1745)*Q1745</f>
        <v/>
      </c>
      <c r="N1745" s="104">
        <f>F1745*Q1745</f>
        <v/>
      </c>
      <c r="O1745" s="104">
        <f>(G1745+H1745)*Q1745</f>
        <v/>
      </c>
      <c r="P1745" s="104">
        <f>I1745*Q1745</f>
        <v/>
      </c>
      <c r="Q1745" s="14">
        <f>(J1746+J1748+J1750+R1745)/J1745</f>
        <v/>
      </c>
      <c r="R1745" s="14" t="n">
        <v>20</v>
      </c>
    </row>
    <row r="1746">
      <c r="M1746" s="102">
        <f>M1745-(D1746+E1746+D1748+E1748+D1750+E1750)</f>
        <v/>
      </c>
      <c r="N1746" s="104">
        <f>N1745-(F1746+F1748+F1750)</f>
        <v/>
      </c>
      <c r="O1746" s="104">
        <f>O1745-(G1746+H1746+G1748+H1748+G1750+H1750)</f>
        <v/>
      </c>
      <c r="P1746" s="104">
        <f>P1745-(I1746+I1748+I1750)</f>
        <v/>
      </c>
      <c r="Q1746" s="14" t="n"/>
      <c r="R1746" s="14" t="n"/>
    </row>
    <row r="1748">
      <c r="M1748" s="41">
        <f>IFERROR((D1746+E1746+D1748+E1748+D1750+E1750+M1749)/(D1745+E1745),"")</f>
        <v/>
      </c>
      <c r="N1748" s="112">
        <f>IFERROR((F1746+F1748+F1750+N1749)/F1745,"")</f>
        <v/>
      </c>
      <c r="O1748" s="112">
        <f>IFERROR((G1746+H1746+G1748+H1748+G1750+H1750+O1749)/(G1745+H1745),"")</f>
        <v/>
      </c>
      <c r="P1748" s="112">
        <f>IFERROR((I1746+I1748+I1750+P1749)/I1745,"")</f>
        <v/>
      </c>
    </row>
    <row r="1749">
      <c r="M1749" s="102" t="n"/>
      <c r="N1749" s="102" t="n"/>
      <c r="O1749" s="102" t="n"/>
      <c r="P1749" s="102" t="n"/>
    </row>
    <row r="1751">
      <c r="M1751" s="41">
        <f>IFERROR((D1746+E1746+D1748+E1748+D1750+E1750+M1752)/(D1745+E1745),"")</f>
        <v/>
      </c>
      <c r="N1751" s="112">
        <f>IFERROR((F1746+F1748+F1750+N1752)/F1745,"")</f>
        <v/>
      </c>
      <c r="O1751" s="112">
        <f>IFERROR((G1746+H1746+G1748+H1748+G1750+H1750+O1752)/(G1745+H1745),"")</f>
        <v/>
      </c>
      <c r="P1751" s="112">
        <f>IFERROR((I1746+I1748+I1750+P1752)/I1745,"")</f>
        <v/>
      </c>
    </row>
    <row r="1752">
      <c r="M1752" s="102">
        <f>SUMIF(Working!$A:$A,$A1745,Working!AF:AF)-SUMIF(Working!$A:$A,$A1745,Working!P:P)</f>
        <v/>
      </c>
      <c r="N1752" s="49">
        <f>SUMIF(Working!$A:$A,$A1745,Working!AG:AG)-SUMIF(Working!$A:$A,$A1745,Working!S:S)</f>
        <v/>
      </c>
      <c r="O1752" s="49">
        <f>SUMIF(Working!$A:$A,$A1745,Working!AH:AH)-SUMIF(Working!$A:$A,$A1745,Working!R:R)</f>
        <v/>
      </c>
      <c r="P1752" s="49">
        <f>SUMIF(Working!$A:$A,$A1745,Working!AI:AI)-SUMIF(Working!$A:$A,$A1745,Working!Q:Q)</f>
        <v/>
      </c>
    </row>
    <row r="1753">
      <c r="M1753" s="130" t="n"/>
      <c r="N1753" s="130" t="n"/>
      <c r="O1753" s="130" t="n"/>
      <c r="P1753" s="130" t="n"/>
      <c r="Q1753" s="130" t="n"/>
      <c r="R1753" s="130" t="n"/>
    </row>
    <row r="1755">
      <c r="M1755" s="102">
        <f>(D1755+E1755)*Q1755</f>
        <v/>
      </c>
      <c r="N1755" s="104">
        <f>F1755*Q1755</f>
        <v/>
      </c>
      <c r="O1755" s="104">
        <f>(G1755+H1755)*Q1755</f>
        <v/>
      </c>
      <c r="P1755" s="104">
        <f>I1755*Q1755</f>
        <v/>
      </c>
      <c r="Q1755" s="14">
        <f>(J1756+J1758+J1760+R1755)/J1755</f>
        <v/>
      </c>
      <c r="R1755" s="14" t="n">
        <v>20</v>
      </c>
    </row>
    <row r="1756">
      <c r="M1756" s="102">
        <f>M1755-(D1756+E1756+D1758+E1758+D1760+E1760)</f>
        <v/>
      </c>
      <c r="N1756" s="104">
        <f>N1755-(F1756+F1758+F1760)</f>
        <v/>
      </c>
      <c r="O1756" s="104">
        <f>O1755-(G1756+H1756+G1758+H1758+G1760+H1760)</f>
        <v/>
      </c>
      <c r="P1756" s="104">
        <f>P1755-(I1756+I1758+I1760)</f>
        <v/>
      </c>
      <c r="Q1756" s="14" t="n"/>
      <c r="R1756" s="14" t="n"/>
    </row>
    <row r="1758">
      <c r="M1758" s="41">
        <f>IFERROR((D1756+E1756+D1758+E1758+D1760+E1760+M1759)/(D1755+E1755),"")</f>
        <v/>
      </c>
      <c r="N1758" s="112">
        <f>IFERROR((F1756+F1758+F1760+N1759)/F1755,"")</f>
        <v/>
      </c>
      <c r="O1758" s="112">
        <f>IFERROR((G1756+H1756+G1758+H1758+G1760+H1760+O1759)/(G1755+H1755),"")</f>
        <v/>
      </c>
      <c r="P1758" s="112">
        <f>IFERROR((I1756+I1758+I1760+P1759)/I1755,"")</f>
        <v/>
      </c>
    </row>
    <row r="1759">
      <c r="M1759" s="102" t="n"/>
      <c r="N1759" s="102" t="n"/>
      <c r="O1759" s="102" t="n"/>
      <c r="P1759" s="102" t="n"/>
    </row>
    <row r="1761">
      <c r="M1761" s="41">
        <f>IFERROR((D1756+E1756+D1758+E1758+D1760+E1760+M1762)/(D1755+E1755),"")</f>
        <v/>
      </c>
      <c r="N1761" s="112">
        <f>IFERROR((F1756+F1758+F1760+N1762)/F1755,"")</f>
        <v/>
      </c>
      <c r="O1761" s="112">
        <f>IFERROR((G1756+H1756+G1758+H1758+G1760+H1760+O1762)/(G1755+H1755),"")</f>
        <v/>
      </c>
      <c r="P1761" s="112">
        <f>IFERROR((I1756+I1758+I1760+P1762)/I1755,"")</f>
        <v/>
      </c>
    </row>
    <row r="1762">
      <c r="M1762" s="102">
        <f>SUMIF(Working!$A:$A,$A1755,Working!AF:AF)-SUMIF(Working!$A:$A,$A1755,Working!P:P)</f>
        <v/>
      </c>
      <c r="N1762" s="49">
        <f>SUMIF(Working!$A:$A,$A1755,Working!AG:AG)-SUMIF(Working!$A:$A,$A1755,Working!S:S)</f>
        <v/>
      </c>
      <c r="O1762" s="49">
        <f>SUMIF(Working!$A:$A,$A1755,Working!AH:AH)-SUMIF(Working!$A:$A,$A1755,Working!R:R)</f>
        <v/>
      </c>
      <c r="P1762" s="49">
        <f>SUMIF(Working!$A:$A,$A1755,Working!AI:AI)-SUMIF(Working!$A:$A,$A1755,Working!Q:Q)</f>
        <v/>
      </c>
    </row>
    <row r="1763">
      <c r="M1763" s="130" t="n"/>
      <c r="N1763" s="130" t="n"/>
      <c r="O1763" s="130" t="n"/>
      <c r="P1763" s="130" t="n"/>
      <c r="Q1763" s="130" t="n"/>
      <c r="R1763" s="130" t="n"/>
    </row>
    <row r="1765">
      <c r="M1765" s="102">
        <f>(D1765+E1765)*Q1765</f>
        <v/>
      </c>
      <c r="N1765" s="104">
        <f>F1765*Q1765</f>
        <v/>
      </c>
      <c r="O1765" s="104">
        <f>(G1765+H1765)*Q1765</f>
        <v/>
      </c>
      <c r="P1765" s="104">
        <f>I1765*Q1765</f>
        <v/>
      </c>
      <c r="Q1765" s="14">
        <f>(J1766+J1768+J1770+R1765)/J1765</f>
        <v/>
      </c>
      <c r="R1765" s="14" t="n">
        <v>20</v>
      </c>
    </row>
    <row r="1766">
      <c r="M1766" s="102">
        <f>M1765-(D1766+E1766+D1768+E1768+D1770+E1770)</f>
        <v/>
      </c>
      <c r="N1766" s="104">
        <f>N1765-(F1766+F1768+F1770)</f>
        <v/>
      </c>
      <c r="O1766" s="104">
        <f>O1765-(G1766+H1766+G1768+H1768+G1770+H1770)</f>
        <v/>
      </c>
      <c r="P1766" s="104">
        <f>P1765-(I1766+I1768+I1770)</f>
        <v/>
      </c>
      <c r="Q1766" s="14" t="n"/>
      <c r="R1766" s="14" t="n"/>
    </row>
    <row r="1768">
      <c r="M1768" s="41">
        <f>IFERROR((D1766+E1766+D1768+E1768+D1770+E1770+M1769)/(D1765+E1765),"")</f>
        <v/>
      </c>
      <c r="N1768" s="112">
        <f>IFERROR((F1766+F1768+F1770+N1769)/F1765,"")</f>
        <v/>
      </c>
      <c r="O1768" s="112">
        <f>IFERROR((G1766+H1766+G1768+H1768+G1770+H1770+O1769)/(G1765+H1765),"")</f>
        <v/>
      </c>
      <c r="P1768" s="112">
        <f>IFERROR((I1766+I1768+I1770+P1769)/I1765,"")</f>
        <v/>
      </c>
    </row>
    <row r="1769">
      <c r="M1769" s="102" t="n"/>
      <c r="N1769" s="102" t="n"/>
      <c r="O1769" s="102" t="n"/>
      <c r="P1769" s="102" t="n"/>
    </row>
    <row r="1771">
      <c r="M1771" s="41">
        <f>IFERROR((D1766+E1766+D1768+E1768+D1770+E1770+M1772)/(D1765+E1765),"")</f>
        <v/>
      </c>
      <c r="N1771" s="112">
        <f>IFERROR((F1766+F1768+F1770+N1772)/F1765,"")</f>
        <v/>
      </c>
      <c r="O1771" s="112">
        <f>IFERROR((G1766+H1766+G1768+H1768+G1770+H1770+O1772)/(G1765+H1765),"")</f>
        <v/>
      </c>
      <c r="P1771" s="112">
        <f>IFERROR((I1766+I1768+I1770+P1772)/I1765,"")</f>
        <v/>
      </c>
    </row>
    <row r="1772">
      <c r="M1772" s="102">
        <f>SUMIF(Working!$A:$A,$A1765,Working!AF:AF)-SUMIF(Working!$A:$A,$A1765,Working!P:P)</f>
        <v/>
      </c>
      <c r="N1772" s="49">
        <f>SUMIF(Working!$A:$A,$A1765,Working!AG:AG)-SUMIF(Working!$A:$A,$A1765,Working!S:S)</f>
        <v/>
      </c>
      <c r="O1772" s="49">
        <f>SUMIF(Working!$A:$A,$A1765,Working!AH:AH)-SUMIF(Working!$A:$A,$A1765,Working!R:R)</f>
        <v/>
      </c>
      <c r="P1772" s="49">
        <f>SUMIF(Working!$A:$A,$A1765,Working!AI:AI)-SUMIF(Working!$A:$A,$A1765,Working!Q:Q)</f>
        <v/>
      </c>
    </row>
    <row r="1773">
      <c r="M1773" s="130" t="n"/>
      <c r="N1773" s="130" t="n"/>
      <c r="O1773" s="130" t="n"/>
      <c r="P1773" s="130" t="n"/>
      <c r="Q1773" s="130" t="n"/>
      <c r="R1773" s="130" t="n"/>
    </row>
    <row r="1775">
      <c r="M1775" s="102">
        <f>(D1775+E1775)*Q1775</f>
        <v/>
      </c>
      <c r="N1775" s="104">
        <f>F1775*Q1775</f>
        <v/>
      </c>
      <c r="O1775" s="104">
        <f>(G1775+H1775)*Q1775</f>
        <v/>
      </c>
      <c r="P1775" s="104">
        <f>I1775*Q1775</f>
        <v/>
      </c>
      <c r="Q1775" s="14">
        <f>(J1776+J1778+J1780+R1775)/J1775</f>
        <v/>
      </c>
      <c r="R1775" s="14" t="n">
        <v>20</v>
      </c>
    </row>
    <row r="1776">
      <c r="M1776" s="102">
        <f>M1775-(D1776+E1776+D1778+E1778+D1780+E1780)</f>
        <v/>
      </c>
      <c r="N1776" s="104">
        <f>N1775-(F1776+F1778+F1780)</f>
        <v/>
      </c>
      <c r="O1776" s="104">
        <f>O1775-(G1776+H1776+G1778+H1778+G1780+H1780)</f>
        <v/>
      </c>
      <c r="P1776" s="104">
        <f>P1775-(I1776+I1778+I1780)</f>
        <v/>
      </c>
      <c r="Q1776" s="14" t="n"/>
      <c r="R1776" s="14" t="n"/>
    </row>
    <row r="1778">
      <c r="M1778" s="41">
        <f>IFERROR((D1776+E1776+D1778+E1778+D1780+E1780+M1779)/(D1775+E1775),"")</f>
        <v/>
      </c>
      <c r="N1778" s="112">
        <f>IFERROR((F1776+F1778+F1780+N1779)/F1775,"")</f>
        <v/>
      </c>
      <c r="O1778" s="112">
        <f>IFERROR((G1776+H1776+G1778+H1778+G1780+H1780+O1779)/(G1775+H1775),"")</f>
        <v/>
      </c>
      <c r="P1778" s="112">
        <f>IFERROR((I1776+I1778+I1780+P1779)/I1775,"")</f>
        <v/>
      </c>
    </row>
    <row r="1779">
      <c r="M1779" s="102" t="n"/>
      <c r="N1779" s="102" t="n"/>
      <c r="O1779" s="102" t="n"/>
      <c r="P1779" s="102" t="n"/>
    </row>
    <row r="1781">
      <c r="M1781" s="41">
        <f>IFERROR((D1776+E1776+D1778+E1778+D1780+E1780+M1782)/(D1775+E1775),"")</f>
        <v/>
      </c>
      <c r="N1781" s="112">
        <f>IFERROR((F1776+F1778+F1780+N1782)/F1775,"")</f>
        <v/>
      </c>
      <c r="O1781" s="112">
        <f>IFERROR((G1776+H1776+G1778+H1778+G1780+H1780+O1782)/(G1775+H1775),"")</f>
        <v/>
      </c>
      <c r="P1781" s="112">
        <f>IFERROR((I1776+I1778+I1780+P1782)/I1775,"")</f>
        <v/>
      </c>
    </row>
    <row r="1782">
      <c r="M1782" s="102">
        <f>SUMIF(Working!$A:$A,$A1775,Working!AF:AF)-SUMIF(Working!$A:$A,$A1775,Working!P:P)</f>
        <v/>
      </c>
      <c r="N1782" s="49">
        <f>SUMIF(Working!$A:$A,$A1775,Working!AG:AG)-SUMIF(Working!$A:$A,$A1775,Working!S:S)</f>
        <v/>
      </c>
      <c r="O1782" s="49">
        <f>SUMIF(Working!$A:$A,$A1775,Working!AH:AH)-SUMIF(Working!$A:$A,$A1775,Working!R:R)</f>
        <v/>
      </c>
      <c r="P1782" s="49">
        <f>SUMIF(Working!$A:$A,$A1775,Working!AI:AI)-SUMIF(Working!$A:$A,$A1775,Working!Q:Q)</f>
        <v/>
      </c>
    </row>
    <row r="1783">
      <c r="M1783" s="130" t="n"/>
      <c r="N1783" s="130" t="n"/>
      <c r="O1783" s="130" t="n"/>
      <c r="P1783" s="130" t="n"/>
      <c r="Q1783" s="130" t="n"/>
      <c r="R1783" s="130" t="n"/>
    </row>
    <row r="1785">
      <c r="M1785" s="102">
        <f>(D1785+E1785)*Q1785</f>
        <v/>
      </c>
      <c r="N1785" s="104">
        <f>F1785*Q1785</f>
        <v/>
      </c>
      <c r="O1785" s="104">
        <f>(G1785+H1785)*Q1785</f>
        <v/>
      </c>
      <c r="P1785" s="104">
        <f>I1785*Q1785</f>
        <v/>
      </c>
      <c r="Q1785" s="14">
        <f>(J1786+J1788+J1790+R1785)/J1785</f>
        <v/>
      </c>
      <c r="R1785" s="14" t="n">
        <v>20</v>
      </c>
    </row>
    <row r="1786">
      <c r="M1786" s="102">
        <f>M1785-(D1786+E1786+D1788+E1788+D1790+E1790)</f>
        <v/>
      </c>
      <c r="N1786" s="104">
        <f>N1785-(F1786+F1788+F1790)</f>
        <v/>
      </c>
      <c r="O1786" s="104">
        <f>O1785-(G1786+H1786+G1788+H1788+G1790+H1790)</f>
        <v/>
      </c>
      <c r="P1786" s="104">
        <f>P1785-(I1786+I1788+I1790)</f>
        <v/>
      </c>
      <c r="Q1786" s="14" t="n"/>
      <c r="R1786" s="14" t="n"/>
    </row>
    <row r="1788">
      <c r="M1788" s="41">
        <f>IFERROR((D1786+E1786+D1788+E1788+D1790+E1790+M1789)/(D1785+E1785),"")</f>
        <v/>
      </c>
      <c r="N1788" s="112">
        <f>IFERROR((F1786+F1788+F1790+N1789)/F1785,"")</f>
        <v/>
      </c>
      <c r="O1788" s="112">
        <f>IFERROR((G1786+H1786+G1788+H1788+G1790+H1790+O1789)/(G1785+H1785),"")</f>
        <v/>
      </c>
      <c r="P1788" s="112">
        <f>IFERROR((I1786+I1788+I1790+P1789)/I1785,"")</f>
        <v/>
      </c>
    </row>
    <row r="1789">
      <c r="M1789" s="102" t="n"/>
      <c r="N1789" s="102" t="n"/>
      <c r="O1789" s="102" t="n"/>
      <c r="P1789" s="102" t="n"/>
    </row>
    <row r="1791">
      <c r="M1791" s="41">
        <f>IFERROR((D1786+E1786+D1788+E1788+D1790+E1790+M1792)/(D1785+E1785),"")</f>
        <v/>
      </c>
      <c r="N1791" s="112">
        <f>IFERROR((F1786+F1788+F1790+N1792)/F1785,"")</f>
        <v/>
      </c>
      <c r="O1791" s="112">
        <f>IFERROR((G1786+H1786+G1788+H1788+G1790+H1790+O1792)/(G1785+H1785),"")</f>
        <v/>
      </c>
      <c r="P1791" s="112">
        <f>IFERROR((I1786+I1788+I1790+P1792)/I1785,"")</f>
        <v/>
      </c>
    </row>
    <row r="1792">
      <c r="M1792" s="102">
        <f>SUMIF(Working!$A:$A,$A1785,Working!AF:AF)-SUMIF(Working!$A:$A,$A1785,Working!P:P)</f>
        <v/>
      </c>
      <c r="N1792" s="49">
        <f>SUMIF(Working!$A:$A,$A1785,Working!AG:AG)-SUMIF(Working!$A:$A,$A1785,Working!S:S)</f>
        <v/>
      </c>
      <c r="O1792" s="49">
        <f>SUMIF(Working!$A:$A,$A1785,Working!AH:AH)-SUMIF(Working!$A:$A,$A1785,Working!R:R)</f>
        <v/>
      </c>
      <c r="P1792" s="49">
        <f>SUMIF(Working!$A:$A,$A1785,Working!AI:AI)-SUMIF(Working!$A:$A,$A1785,Working!Q:Q)</f>
        <v/>
      </c>
    </row>
    <row r="1793">
      <c r="M1793" s="130" t="n"/>
      <c r="N1793" s="130" t="n"/>
      <c r="O1793" s="130" t="n"/>
      <c r="P1793" s="130" t="n"/>
      <c r="Q1793" s="130" t="n"/>
      <c r="R1793" s="130" t="n"/>
    </row>
    <row r="1795">
      <c r="M1795" s="102">
        <f>(D1795+E1795)*Q1795</f>
        <v/>
      </c>
      <c r="N1795" s="104">
        <f>F1795*Q1795</f>
        <v/>
      </c>
      <c r="O1795" s="104">
        <f>(G1795+H1795)*Q1795</f>
        <v/>
      </c>
      <c r="P1795" s="104">
        <f>I1795*Q1795</f>
        <v/>
      </c>
      <c r="Q1795" s="14">
        <f>(J1796+J1798+J1800+R1795)/J1795</f>
        <v/>
      </c>
      <c r="R1795" s="14" t="n">
        <v>20</v>
      </c>
    </row>
    <row r="1796">
      <c r="M1796" s="102">
        <f>M1795-(D1796+E1796+D1798+E1798+D1800+E1800)</f>
        <v/>
      </c>
      <c r="N1796" s="104">
        <f>N1795-(F1796+F1798+F1800)</f>
        <v/>
      </c>
      <c r="O1796" s="104">
        <f>O1795-(G1796+H1796+G1798+H1798+G1800+H1800)</f>
        <v/>
      </c>
      <c r="P1796" s="104">
        <f>P1795-(I1796+I1798+I1800)</f>
        <v/>
      </c>
      <c r="Q1796" s="14" t="n"/>
      <c r="R1796" s="14" t="n"/>
    </row>
    <row r="1798">
      <c r="M1798" s="41">
        <f>IFERROR((D1796+E1796+D1798+E1798+D1800+E1800+M1799)/(D1795+E1795),"")</f>
        <v/>
      </c>
      <c r="N1798" s="112">
        <f>IFERROR((F1796+F1798+F1800+N1799)/F1795,"")</f>
        <v/>
      </c>
      <c r="O1798" s="112">
        <f>IFERROR((G1796+H1796+G1798+H1798+G1800+H1800+O1799)/(G1795+H1795),"")</f>
        <v/>
      </c>
      <c r="P1798" s="112">
        <f>IFERROR((I1796+I1798+I1800+P1799)/I1795,"")</f>
        <v/>
      </c>
    </row>
    <row r="1799">
      <c r="M1799" s="102" t="n"/>
      <c r="N1799" s="102" t="n"/>
      <c r="O1799" s="102" t="n"/>
      <c r="P1799" s="102" t="n"/>
    </row>
    <row r="1801">
      <c r="M1801" s="41">
        <f>IFERROR((D1796+E1796+D1798+E1798+D1800+E1800+M1802)/(D1795+E1795),"")</f>
        <v/>
      </c>
      <c r="N1801" s="112">
        <f>IFERROR((F1796+F1798+F1800+N1802)/F1795,"")</f>
        <v/>
      </c>
      <c r="O1801" s="112">
        <f>IFERROR((G1796+H1796+G1798+H1798+G1800+H1800+O1802)/(G1795+H1795),"")</f>
        <v/>
      </c>
      <c r="P1801" s="112">
        <f>IFERROR((I1796+I1798+I1800+P1802)/I1795,"")</f>
        <v/>
      </c>
    </row>
    <row r="1802">
      <c r="M1802" s="102">
        <f>SUMIF(Working!$A:$A,$A1795,Working!AF:AF)-SUMIF(Working!$A:$A,$A1795,Working!P:P)</f>
        <v/>
      </c>
      <c r="N1802" s="49">
        <f>SUMIF(Working!$A:$A,$A1795,Working!AG:AG)-SUMIF(Working!$A:$A,$A1795,Working!S:S)</f>
        <v/>
      </c>
      <c r="O1802" s="49">
        <f>SUMIF(Working!$A:$A,$A1795,Working!AH:AH)-SUMIF(Working!$A:$A,$A1795,Working!R:R)</f>
        <v/>
      </c>
      <c r="P1802" s="49">
        <f>SUMIF(Working!$A:$A,$A1795,Working!AI:AI)-SUMIF(Working!$A:$A,$A1795,Working!Q:Q)</f>
        <v/>
      </c>
    </row>
    <row r="1803">
      <c r="M1803" s="130" t="n"/>
      <c r="N1803" s="130" t="n"/>
      <c r="O1803" s="130" t="n"/>
      <c r="P1803" s="130" t="n"/>
      <c r="Q1803" s="130" t="n"/>
      <c r="R1803" s="130" t="n"/>
    </row>
    <row r="1805">
      <c r="M1805" s="102">
        <f>(D1805+E1805)*Q1805</f>
        <v/>
      </c>
      <c r="N1805" s="104">
        <f>F1805*Q1805</f>
        <v/>
      </c>
      <c r="O1805" s="104">
        <f>(G1805+H1805)*Q1805</f>
        <v/>
      </c>
      <c r="P1805" s="104">
        <f>I1805*Q1805</f>
        <v/>
      </c>
      <c r="Q1805" s="14">
        <f>(J1806+J1808+J1810+R1805)/J1805</f>
        <v/>
      </c>
      <c r="R1805" s="14" t="n">
        <v>20</v>
      </c>
    </row>
    <row r="1806">
      <c r="M1806" s="102">
        <f>M1805-(D1806+E1806+D1808+E1808+D1810+E1810)</f>
        <v/>
      </c>
      <c r="N1806" s="104">
        <f>N1805-(F1806+F1808+F1810)</f>
        <v/>
      </c>
      <c r="O1806" s="104">
        <f>O1805-(G1806+H1806+G1808+H1808+G1810+H1810)</f>
        <v/>
      </c>
      <c r="P1806" s="104">
        <f>P1805-(I1806+I1808+I1810)</f>
        <v/>
      </c>
      <c r="Q1806" s="14" t="n"/>
      <c r="R1806" s="14" t="n"/>
    </row>
    <row r="1808">
      <c r="M1808" s="41">
        <f>IFERROR((D1806+E1806+D1808+E1808+D1810+E1810+M1809)/(D1805+E1805),"")</f>
        <v/>
      </c>
      <c r="N1808" s="112">
        <f>IFERROR((F1806+F1808+F1810+N1809)/F1805,"")</f>
        <v/>
      </c>
      <c r="O1808" s="112">
        <f>IFERROR((G1806+H1806+G1808+H1808+G1810+H1810+O1809)/(G1805+H1805),"")</f>
        <v/>
      </c>
      <c r="P1808" s="112">
        <f>IFERROR((I1806+I1808+I1810+P1809)/I1805,"")</f>
        <v/>
      </c>
    </row>
    <row r="1809">
      <c r="M1809" s="102" t="n"/>
      <c r="N1809" s="102" t="n"/>
      <c r="O1809" s="102" t="n"/>
      <c r="P1809" s="102" t="n"/>
    </row>
    <row r="1811">
      <c r="M1811" s="41">
        <f>IFERROR((D1806+E1806+D1808+E1808+D1810+E1810+M1812)/(D1805+E1805),"")</f>
        <v/>
      </c>
      <c r="N1811" s="112">
        <f>IFERROR((F1806+F1808+F1810+N1812)/F1805,"")</f>
        <v/>
      </c>
      <c r="O1811" s="112">
        <f>IFERROR((G1806+H1806+G1808+H1808+G1810+H1810+O1812)/(G1805+H1805),"")</f>
        <v/>
      </c>
      <c r="P1811" s="112">
        <f>IFERROR((I1806+I1808+I1810+P1812)/I1805,"")</f>
        <v/>
      </c>
    </row>
    <row r="1812">
      <c r="M1812" s="102">
        <f>SUMIF(Working!$A:$A,$A1805,Working!AF:AF)-SUMIF(Working!$A:$A,$A1805,Working!P:P)</f>
        <v/>
      </c>
      <c r="N1812" s="49">
        <f>SUMIF(Working!$A:$A,$A1805,Working!AG:AG)-SUMIF(Working!$A:$A,$A1805,Working!S:S)</f>
        <v/>
      </c>
      <c r="O1812" s="49">
        <f>SUMIF(Working!$A:$A,$A1805,Working!AH:AH)-SUMIF(Working!$A:$A,$A1805,Working!R:R)</f>
        <v/>
      </c>
      <c r="P1812" s="49">
        <f>SUMIF(Working!$A:$A,$A1805,Working!AI:AI)-SUMIF(Working!$A:$A,$A1805,Working!Q:Q)</f>
        <v/>
      </c>
    </row>
    <row r="1813">
      <c r="M1813" s="130" t="n"/>
      <c r="N1813" s="130" t="n"/>
      <c r="O1813" s="130" t="n"/>
      <c r="P1813" s="130" t="n"/>
      <c r="Q1813" s="130" t="n"/>
      <c r="R1813" s="130" t="n"/>
    </row>
    <row r="1815">
      <c r="M1815" s="102">
        <f>(D1815+E1815)*Q1815</f>
        <v/>
      </c>
      <c r="N1815" s="104">
        <f>F1815*Q1815</f>
        <v/>
      </c>
      <c r="O1815" s="104">
        <f>(G1815+H1815)*Q1815</f>
        <v/>
      </c>
      <c r="P1815" s="104">
        <f>I1815*Q1815</f>
        <v/>
      </c>
      <c r="Q1815" s="14">
        <f>(J1816+J1818+J1820+R1815)/J1815</f>
        <v/>
      </c>
      <c r="R1815" s="14" t="n">
        <v>20</v>
      </c>
    </row>
    <row r="1816">
      <c r="M1816" s="102">
        <f>M1815-(D1816+E1816+D1818+E1818+D1820+E1820)</f>
        <v/>
      </c>
      <c r="N1816" s="104">
        <f>N1815-(F1816+F1818+F1820)</f>
        <v/>
      </c>
      <c r="O1816" s="104">
        <f>O1815-(G1816+H1816+G1818+H1818+G1820+H1820)</f>
        <v/>
      </c>
      <c r="P1816" s="104">
        <f>P1815-(I1816+I1818+I1820)</f>
        <v/>
      </c>
      <c r="Q1816" s="14" t="n"/>
      <c r="R1816" s="14" t="n"/>
    </row>
    <row r="1818">
      <c r="M1818" s="41">
        <f>IFERROR((D1816+E1816+D1818+E1818+D1820+E1820+M1819)/(D1815+E1815),"")</f>
        <v/>
      </c>
      <c r="N1818" s="112">
        <f>IFERROR((F1816+F1818+F1820+N1819)/F1815,"")</f>
        <v/>
      </c>
      <c r="O1818" s="112">
        <f>IFERROR((G1816+H1816+G1818+H1818+G1820+H1820+O1819)/(G1815+H1815),"")</f>
        <v/>
      </c>
      <c r="P1818" s="112">
        <f>IFERROR((I1816+I1818+I1820+P1819)/I1815,"")</f>
        <v/>
      </c>
    </row>
    <row r="1819">
      <c r="M1819" s="102" t="n"/>
      <c r="N1819" s="102" t="n"/>
      <c r="O1819" s="102" t="n"/>
      <c r="P1819" s="102" t="n"/>
    </row>
    <row r="1821">
      <c r="M1821" s="41">
        <f>IFERROR((D1816+E1816+D1818+E1818+D1820+E1820+M1822)/(D1815+E1815),"")</f>
        <v/>
      </c>
      <c r="N1821" s="112">
        <f>IFERROR((F1816+F1818+F1820+N1822)/F1815,"")</f>
        <v/>
      </c>
      <c r="O1821" s="112">
        <f>IFERROR((G1816+H1816+G1818+H1818+G1820+H1820+O1822)/(G1815+H1815),"")</f>
        <v/>
      </c>
      <c r="P1821" s="112">
        <f>IFERROR((I1816+I1818+I1820+P1822)/I1815,"")</f>
        <v/>
      </c>
    </row>
    <row r="1822">
      <c r="M1822" s="102">
        <f>SUMIF(Working!$A:$A,$A1815,Working!AF:AF)-SUMIF(Working!$A:$A,$A1815,Working!P:P)</f>
        <v/>
      </c>
      <c r="N1822" s="49">
        <f>SUMIF(Working!$A:$A,$A1815,Working!AG:AG)-SUMIF(Working!$A:$A,$A1815,Working!S:S)</f>
        <v/>
      </c>
      <c r="O1822" s="49">
        <f>SUMIF(Working!$A:$A,$A1815,Working!AH:AH)-SUMIF(Working!$A:$A,$A1815,Working!R:R)</f>
        <v/>
      </c>
      <c r="P1822" s="49">
        <f>SUMIF(Working!$A:$A,$A1815,Working!AI:AI)-SUMIF(Working!$A:$A,$A1815,Working!Q:Q)</f>
        <v/>
      </c>
    </row>
    <row r="1823">
      <c r="M1823" s="130" t="n"/>
      <c r="N1823" s="130" t="n"/>
      <c r="O1823" s="130" t="n"/>
      <c r="P1823" s="130" t="n"/>
      <c r="Q1823" s="130" t="n"/>
      <c r="R1823" s="130" t="n"/>
    </row>
    <row r="1825">
      <c r="M1825" s="102">
        <f>(D1825+E1825)*Q1825</f>
        <v/>
      </c>
      <c r="N1825" s="104">
        <f>F1825*Q1825</f>
        <v/>
      </c>
      <c r="O1825" s="104">
        <f>(G1825+H1825)*Q1825</f>
        <v/>
      </c>
      <c r="P1825" s="104">
        <f>I1825*Q1825</f>
        <v/>
      </c>
      <c r="Q1825" s="14">
        <f>(J1826+J1828+J1830+R1825)/J1825</f>
        <v/>
      </c>
      <c r="R1825" s="14" t="n">
        <v>20</v>
      </c>
    </row>
    <row r="1826">
      <c r="M1826" s="102">
        <f>M1825-(D1826+E1826+D1828+E1828+D1830+E1830)</f>
        <v/>
      </c>
      <c r="N1826" s="104">
        <f>N1825-(F1826+F1828+F1830)</f>
        <v/>
      </c>
      <c r="O1826" s="104">
        <f>O1825-(G1826+H1826+G1828+H1828+G1830+H1830)</f>
        <v/>
      </c>
      <c r="P1826" s="104">
        <f>P1825-(I1826+I1828+I1830)</f>
        <v/>
      </c>
      <c r="Q1826" s="14" t="n"/>
      <c r="R1826" s="14" t="n"/>
    </row>
    <row r="1828">
      <c r="M1828" s="41">
        <f>IFERROR((D1826+E1826+D1828+E1828+D1830+E1830+M1829)/(D1825+E1825),"")</f>
        <v/>
      </c>
      <c r="N1828" s="112">
        <f>IFERROR((F1826+F1828+F1830+N1829)/F1825,"")</f>
        <v/>
      </c>
      <c r="O1828" s="112">
        <f>IFERROR((G1826+H1826+G1828+H1828+G1830+H1830+O1829)/(G1825+H1825),"")</f>
        <v/>
      </c>
      <c r="P1828" s="112">
        <f>IFERROR((I1826+I1828+I1830+P1829)/I1825,"")</f>
        <v/>
      </c>
    </row>
    <row r="1829">
      <c r="M1829" s="102" t="n"/>
      <c r="N1829" s="102" t="n"/>
      <c r="O1829" s="102" t="n"/>
      <c r="P1829" s="102" t="n"/>
    </row>
    <row r="1831">
      <c r="M1831" s="41">
        <f>IFERROR((D1826+E1826+D1828+E1828+D1830+E1830+M1832)/(D1825+E1825),"")</f>
        <v/>
      </c>
      <c r="N1831" s="112">
        <f>IFERROR((F1826+F1828+F1830+N1832)/F1825,"")</f>
        <v/>
      </c>
      <c r="O1831" s="112">
        <f>IFERROR((G1826+H1826+G1828+H1828+G1830+H1830+O1832)/(G1825+H1825),"")</f>
        <v/>
      </c>
      <c r="P1831" s="112">
        <f>IFERROR((I1826+I1828+I1830+P1832)/I1825,"")</f>
        <v/>
      </c>
    </row>
    <row r="1832">
      <c r="M1832" s="102">
        <f>SUMIF(Working!$A:$A,$A1825,Working!AF:AF)-SUMIF(Working!$A:$A,$A1825,Working!P:P)</f>
        <v/>
      </c>
      <c r="N1832" s="49">
        <f>SUMIF(Working!$A:$A,$A1825,Working!AG:AG)-SUMIF(Working!$A:$A,$A1825,Working!S:S)</f>
        <v/>
      </c>
      <c r="O1832" s="49">
        <f>SUMIF(Working!$A:$A,$A1825,Working!AH:AH)-SUMIF(Working!$A:$A,$A1825,Working!R:R)</f>
        <v/>
      </c>
      <c r="P1832" s="49">
        <f>SUMIF(Working!$A:$A,$A1825,Working!AI:AI)-SUMIF(Working!$A:$A,$A1825,Working!Q:Q)</f>
        <v/>
      </c>
    </row>
    <row r="1833">
      <c r="M1833" s="130" t="n"/>
      <c r="N1833" s="130" t="n"/>
      <c r="O1833" s="130" t="n"/>
      <c r="P1833" s="130" t="n"/>
      <c r="Q1833" s="130" t="n"/>
      <c r="R1833" s="130" t="n"/>
    </row>
    <row r="1835">
      <c r="M1835" s="102">
        <f>(D1835+E1835)*Q1835</f>
        <v/>
      </c>
      <c r="N1835" s="104">
        <f>F1835*Q1835</f>
        <v/>
      </c>
      <c r="O1835" s="104">
        <f>(G1835+H1835)*Q1835</f>
        <v/>
      </c>
      <c r="P1835" s="104">
        <f>I1835*Q1835</f>
        <v/>
      </c>
      <c r="Q1835" s="14">
        <f>(J1836+J1838+J1840+R1835)/J1835</f>
        <v/>
      </c>
      <c r="R1835" s="14" t="n">
        <v>20</v>
      </c>
    </row>
    <row r="1836">
      <c r="M1836" s="102">
        <f>M1835-(D1836+E1836+D1838+E1838+D1840+E1840)</f>
        <v/>
      </c>
      <c r="N1836" s="104">
        <f>N1835-(F1836+F1838+F1840)</f>
        <v/>
      </c>
      <c r="O1836" s="104">
        <f>O1835-(G1836+H1836+G1838+H1838+G1840+H1840)</f>
        <v/>
      </c>
      <c r="P1836" s="104">
        <f>P1835-(I1836+I1838+I1840)</f>
        <v/>
      </c>
      <c r="Q1836" s="14" t="n"/>
      <c r="R1836" s="14" t="n"/>
    </row>
    <row r="1838">
      <c r="M1838" s="41">
        <f>IFERROR((D1836+E1836+D1838+E1838+D1840+E1840+M1839)/(D1835+E1835),"")</f>
        <v/>
      </c>
      <c r="N1838" s="112">
        <f>IFERROR((F1836+F1838+F1840+N1839)/F1835,"")</f>
        <v/>
      </c>
      <c r="O1838" s="112">
        <f>IFERROR((G1836+H1836+G1838+H1838+G1840+H1840+O1839)/(G1835+H1835),"")</f>
        <v/>
      </c>
      <c r="P1838" s="112">
        <f>IFERROR((I1836+I1838+I1840+P1839)/I1835,"")</f>
        <v/>
      </c>
    </row>
    <row r="1839">
      <c r="M1839" s="102" t="n"/>
      <c r="N1839" s="102" t="n"/>
      <c r="O1839" s="102" t="n"/>
      <c r="P1839" s="102" t="n"/>
    </row>
    <row r="1841">
      <c r="M1841" s="41">
        <f>IFERROR((D1836+E1836+D1838+E1838+D1840+E1840+M1842)/(D1835+E1835),"")</f>
        <v/>
      </c>
      <c r="N1841" s="112">
        <f>IFERROR((F1836+F1838+F1840+N1842)/F1835,"")</f>
        <v/>
      </c>
      <c r="O1841" s="112">
        <f>IFERROR((G1836+H1836+G1838+H1838+G1840+H1840+O1842)/(G1835+H1835),"")</f>
        <v/>
      </c>
      <c r="P1841" s="112">
        <f>IFERROR((I1836+I1838+I1840+P1842)/I1835,"")</f>
        <v/>
      </c>
    </row>
    <row r="1842">
      <c r="M1842" s="102">
        <f>SUMIF(Working!$A:$A,$A1835,Working!AF:AF)-SUMIF(Working!$A:$A,$A1835,Working!P:P)</f>
        <v/>
      </c>
      <c r="N1842" s="49">
        <f>SUMIF(Working!$A:$A,$A1835,Working!AG:AG)-SUMIF(Working!$A:$A,$A1835,Working!S:S)</f>
        <v/>
      </c>
      <c r="O1842" s="49">
        <f>SUMIF(Working!$A:$A,$A1835,Working!AH:AH)-SUMIF(Working!$A:$A,$A1835,Working!R:R)</f>
        <v/>
      </c>
      <c r="P1842" s="49">
        <f>SUMIF(Working!$A:$A,$A1835,Working!AI:AI)-SUMIF(Working!$A:$A,$A1835,Working!Q:Q)</f>
        <v/>
      </c>
    </row>
    <row r="1843">
      <c r="M1843" s="130" t="n"/>
      <c r="N1843" s="130" t="n"/>
      <c r="O1843" s="130" t="n"/>
      <c r="P1843" s="130" t="n"/>
      <c r="Q1843" s="130" t="n"/>
      <c r="R1843" s="130" t="n"/>
    </row>
    <row r="1845">
      <c r="M1845" s="102">
        <f>(D1845+E1845)*Q1845</f>
        <v/>
      </c>
      <c r="N1845" s="104">
        <f>F1845*Q1845</f>
        <v/>
      </c>
      <c r="O1845" s="104">
        <f>(G1845+H1845)*Q1845</f>
        <v/>
      </c>
      <c r="P1845" s="104">
        <f>I1845*Q1845</f>
        <v/>
      </c>
      <c r="Q1845" s="14">
        <f>(J1846+J1848+J1850+R1845)/J1845</f>
        <v/>
      </c>
      <c r="R1845" s="14" t="n">
        <v>20</v>
      </c>
    </row>
    <row r="1846">
      <c r="M1846" s="102">
        <f>M1845-(D1846+E1846+D1848+E1848+D1850+E1850)</f>
        <v/>
      </c>
      <c r="N1846" s="104">
        <f>N1845-(F1846+F1848+F1850)</f>
        <v/>
      </c>
      <c r="O1846" s="104">
        <f>O1845-(G1846+H1846+G1848+H1848+G1850+H1850)</f>
        <v/>
      </c>
      <c r="P1846" s="104">
        <f>P1845-(I1846+I1848+I1850)</f>
        <v/>
      </c>
      <c r="Q1846" s="14" t="n"/>
      <c r="R1846" s="14" t="n"/>
    </row>
    <row r="1848">
      <c r="M1848" s="41">
        <f>IFERROR((D1846+E1846+D1848+E1848+D1850+E1850+M1849)/(D1845+E1845),"")</f>
        <v/>
      </c>
      <c r="N1848" s="112">
        <f>IFERROR((F1846+F1848+F1850+N1849)/F1845,"")</f>
        <v/>
      </c>
      <c r="O1848" s="112">
        <f>IFERROR((G1846+H1846+G1848+H1848+G1850+H1850+O1849)/(G1845+H1845),"")</f>
        <v/>
      </c>
      <c r="P1848" s="112">
        <f>IFERROR((I1846+I1848+I1850+P1849)/I1845,"")</f>
        <v/>
      </c>
    </row>
    <row r="1849">
      <c r="M1849" s="102" t="n"/>
      <c r="N1849" s="102" t="n"/>
      <c r="O1849" s="102" t="n"/>
      <c r="P1849" s="102" t="n"/>
    </row>
    <row r="1851">
      <c r="M1851" s="41">
        <f>IFERROR((D1846+E1846+D1848+E1848+D1850+E1850+M1852)/(D1845+E1845),"")</f>
        <v/>
      </c>
      <c r="N1851" s="112">
        <f>IFERROR((F1846+F1848+F1850+N1852)/F1845,"")</f>
        <v/>
      </c>
      <c r="O1851" s="112">
        <f>IFERROR((G1846+H1846+G1848+H1848+G1850+H1850+O1852)/(G1845+H1845),"")</f>
        <v/>
      </c>
      <c r="P1851" s="112">
        <f>IFERROR((I1846+I1848+I1850+P1852)/I1845,"")</f>
        <v/>
      </c>
    </row>
    <row r="1852">
      <c r="M1852" s="102">
        <f>SUMIF(Working!$A:$A,$A1845,Working!AF:AF)-SUMIF(Working!$A:$A,$A1845,Working!P:P)</f>
        <v/>
      </c>
      <c r="N1852" s="49">
        <f>SUMIF(Working!$A:$A,$A1845,Working!AG:AG)-SUMIF(Working!$A:$A,$A1845,Working!S:S)</f>
        <v/>
      </c>
      <c r="O1852" s="49">
        <f>SUMIF(Working!$A:$A,$A1845,Working!AH:AH)-SUMIF(Working!$A:$A,$A1845,Working!R:R)</f>
        <v/>
      </c>
      <c r="P1852" s="49">
        <f>SUMIF(Working!$A:$A,$A1845,Working!AI:AI)-SUMIF(Working!$A:$A,$A1845,Working!Q:Q)</f>
        <v/>
      </c>
    </row>
    <row r="1853">
      <c r="M1853" s="130" t="n"/>
      <c r="N1853" s="130" t="n"/>
      <c r="O1853" s="130" t="n"/>
      <c r="P1853" s="130" t="n"/>
      <c r="Q1853" s="130" t="n"/>
      <c r="R1853" s="130" t="n"/>
    </row>
    <row r="1855">
      <c r="M1855" s="102">
        <f>(D1855+E1855)*Q1855</f>
        <v/>
      </c>
      <c r="N1855" s="104">
        <f>F1855*Q1855</f>
        <v/>
      </c>
      <c r="O1855" s="104">
        <f>(G1855+H1855)*Q1855</f>
        <v/>
      </c>
      <c r="P1855" s="104">
        <f>I1855*Q1855</f>
        <v/>
      </c>
      <c r="Q1855" s="14">
        <f>(J1856+J1858+J1860+R1855)/J1855</f>
        <v/>
      </c>
      <c r="R1855" s="14" t="n">
        <v>20</v>
      </c>
    </row>
    <row r="1856">
      <c r="M1856" s="102">
        <f>M1855-(D1856+E1856+D1858+E1858+D1860+E1860)</f>
        <v/>
      </c>
      <c r="N1856" s="104">
        <f>N1855-(F1856+F1858+F1860)</f>
        <v/>
      </c>
      <c r="O1856" s="104">
        <f>O1855-(G1856+H1856+G1858+H1858+G1860+H1860)</f>
        <v/>
      </c>
      <c r="P1856" s="104">
        <f>P1855-(I1856+I1858+I1860)</f>
        <v/>
      </c>
      <c r="Q1856" s="14" t="n"/>
      <c r="R1856" s="14" t="n"/>
    </row>
    <row r="1858">
      <c r="M1858" s="41">
        <f>IFERROR((D1856+E1856+D1858+E1858+D1860+E1860+M1859)/(D1855+E1855),"")</f>
        <v/>
      </c>
      <c r="N1858" s="112">
        <f>IFERROR((F1856+F1858+F1860+N1859)/F1855,"")</f>
        <v/>
      </c>
      <c r="O1858" s="112">
        <f>IFERROR((G1856+H1856+G1858+H1858+G1860+H1860+O1859)/(G1855+H1855),"")</f>
        <v/>
      </c>
      <c r="P1858" s="112">
        <f>IFERROR((I1856+I1858+I1860+P1859)/I1855,"")</f>
        <v/>
      </c>
    </row>
    <row r="1859">
      <c r="M1859" s="102" t="n"/>
      <c r="N1859" s="102" t="n"/>
      <c r="O1859" s="102" t="n"/>
      <c r="P1859" s="102" t="n"/>
    </row>
    <row r="1861">
      <c r="M1861" s="41">
        <f>IFERROR((D1856+E1856+D1858+E1858+D1860+E1860+M1862)/(D1855+E1855),"")</f>
        <v/>
      </c>
      <c r="N1861" s="112">
        <f>IFERROR((F1856+F1858+F1860+N1862)/F1855,"")</f>
        <v/>
      </c>
      <c r="O1861" s="112">
        <f>IFERROR((G1856+H1856+G1858+H1858+G1860+H1860+O1862)/(G1855+H1855),"")</f>
        <v/>
      </c>
      <c r="P1861" s="112">
        <f>IFERROR((I1856+I1858+I1860+P1862)/I1855,"")</f>
        <v/>
      </c>
    </row>
    <row r="1862">
      <c r="M1862" s="102">
        <f>SUMIF(Working!$A:$A,$A1855,Working!AF:AF)-SUMIF(Working!$A:$A,$A1855,Working!P:P)</f>
        <v/>
      </c>
      <c r="N1862" s="49">
        <f>SUMIF(Working!$A:$A,$A1855,Working!AG:AG)-SUMIF(Working!$A:$A,$A1855,Working!S:S)</f>
        <v/>
      </c>
      <c r="O1862" s="49">
        <f>SUMIF(Working!$A:$A,$A1855,Working!AH:AH)-SUMIF(Working!$A:$A,$A1855,Working!R:R)</f>
        <v/>
      </c>
      <c r="P1862" s="49">
        <f>SUMIF(Working!$A:$A,$A1855,Working!AI:AI)-SUMIF(Working!$A:$A,$A1855,Working!Q:Q)</f>
        <v/>
      </c>
    </row>
    <row r="1863">
      <c r="M1863" s="130" t="n"/>
      <c r="N1863" s="130" t="n"/>
      <c r="O1863" s="130" t="n"/>
      <c r="P1863" s="130" t="n"/>
      <c r="Q1863" s="130" t="n"/>
      <c r="R1863" s="130" t="n"/>
    </row>
    <row r="1865">
      <c r="M1865" s="102">
        <f>(D1865+E1865)*Q1865</f>
        <v/>
      </c>
      <c r="N1865" s="104">
        <f>F1865*Q1865</f>
        <v/>
      </c>
      <c r="O1865" s="104">
        <f>(G1865+H1865)*Q1865</f>
        <v/>
      </c>
      <c r="P1865" s="104">
        <f>I1865*Q1865</f>
        <v/>
      </c>
      <c r="Q1865" s="14">
        <f>(J1866+J1868+J1870+R1865)/J1865</f>
        <v/>
      </c>
      <c r="R1865" s="14" t="n">
        <v>20</v>
      </c>
    </row>
    <row r="1866">
      <c r="M1866" s="102">
        <f>M1865-(D1866+E1866+D1868+E1868+D1870+E1870)</f>
        <v/>
      </c>
      <c r="N1866" s="104">
        <f>N1865-(F1866+F1868+F1870)</f>
        <v/>
      </c>
      <c r="O1866" s="104">
        <f>O1865-(G1866+H1866+G1868+H1868+G1870+H1870)</f>
        <v/>
      </c>
      <c r="P1866" s="104">
        <f>P1865-(I1866+I1868+I1870)</f>
        <v/>
      </c>
      <c r="Q1866" s="14" t="n"/>
      <c r="R1866" s="14" t="n"/>
    </row>
    <row r="1868">
      <c r="M1868" s="41">
        <f>IFERROR((D1866+E1866+D1868+E1868+D1870+E1870+M1869)/(D1865+E1865),"")</f>
        <v/>
      </c>
      <c r="N1868" s="112">
        <f>IFERROR((F1866+F1868+F1870+N1869)/F1865,"")</f>
        <v/>
      </c>
      <c r="O1868" s="112">
        <f>IFERROR((G1866+H1866+G1868+H1868+G1870+H1870+O1869)/(G1865+H1865),"")</f>
        <v/>
      </c>
      <c r="P1868" s="112">
        <f>IFERROR((I1866+I1868+I1870+P1869)/I1865,"")</f>
        <v/>
      </c>
    </row>
    <row r="1869">
      <c r="M1869" s="102" t="n"/>
      <c r="N1869" s="102" t="n"/>
      <c r="O1869" s="102" t="n"/>
      <c r="P1869" s="102" t="n"/>
    </row>
    <row r="1871">
      <c r="M1871" s="41">
        <f>IFERROR((D1866+E1866+D1868+E1868+D1870+E1870+M1872)/(D1865+E1865),"")</f>
        <v/>
      </c>
      <c r="N1871" s="112">
        <f>IFERROR((F1866+F1868+F1870+N1872)/F1865,"")</f>
        <v/>
      </c>
      <c r="O1871" s="112">
        <f>IFERROR((G1866+H1866+G1868+H1868+G1870+H1870+O1872)/(G1865+H1865),"")</f>
        <v/>
      </c>
      <c r="P1871" s="112">
        <f>IFERROR((I1866+I1868+I1870+P1872)/I1865,"")</f>
        <v/>
      </c>
    </row>
    <row r="1872">
      <c r="M1872" s="102">
        <f>SUMIF(Working!$A:$A,$A1865,Working!AF:AF)-SUMIF(Working!$A:$A,$A1865,Working!P:P)</f>
        <v/>
      </c>
      <c r="N1872" s="49">
        <f>SUMIF(Working!$A:$A,$A1865,Working!AG:AG)-SUMIF(Working!$A:$A,$A1865,Working!S:S)</f>
        <v/>
      </c>
      <c r="O1872" s="49">
        <f>SUMIF(Working!$A:$A,$A1865,Working!AH:AH)-SUMIF(Working!$A:$A,$A1865,Working!R:R)</f>
        <v/>
      </c>
      <c r="P1872" s="49">
        <f>SUMIF(Working!$A:$A,$A1865,Working!AI:AI)-SUMIF(Working!$A:$A,$A1865,Working!Q:Q)</f>
        <v/>
      </c>
    </row>
    <row r="1873">
      <c r="M1873" s="130" t="n"/>
      <c r="N1873" s="130" t="n"/>
      <c r="O1873" s="130" t="n"/>
      <c r="P1873" s="130" t="n"/>
      <c r="Q1873" s="130" t="n"/>
      <c r="R1873" s="130" t="n"/>
    </row>
    <row r="1875">
      <c r="M1875" s="102">
        <f>(D1875+E1875)*Q1875</f>
        <v/>
      </c>
      <c r="N1875" s="104">
        <f>F1875*Q1875</f>
        <v/>
      </c>
      <c r="O1875" s="104">
        <f>(G1875+H1875)*Q1875</f>
        <v/>
      </c>
      <c r="P1875" s="104">
        <f>I1875*Q1875</f>
        <v/>
      </c>
      <c r="Q1875" s="14">
        <f>(J1876+J1878+J1880+R1875)/J1875</f>
        <v/>
      </c>
      <c r="R1875" s="14" t="n">
        <v>20</v>
      </c>
    </row>
    <row r="1876">
      <c r="M1876" s="102">
        <f>M1875-(D1876+E1876+D1878+E1878+D1880+E1880)</f>
        <v/>
      </c>
      <c r="N1876" s="104">
        <f>N1875-(F1876+F1878+F1880)</f>
        <v/>
      </c>
      <c r="O1876" s="104">
        <f>O1875-(G1876+H1876+G1878+H1878+G1880+H1880)</f>
        <v/>
      </c>
      <c r="P1876" s="104">
        <f>P1875-(I1876+I1878+I1880)</f>
        <v/>
      </c>
      <c r="Q1876" s="14" t="n"/>
      <c r="R1876" s="14" t="n"/>
    </row>
    <row r="1878">
      <c r="M1878" s="41">
        <f>IFERROR((D1876+E1876+D1878+E1878+D1880+E1880+M1879)/(D1875+E1875),"")</f>
        <v/>
      </c>
      <c r="N1878" s="112">
        <f>IFERROR((F1876+F1878+F1880+N1879)/F1875,"")</f>
        <v/>
      </c>
      <c r="O1878" s="112">
        <f>IFERROR((G1876+H1876+G1878+H1878+G1880+H1880+O1879)/(G1875+H1875),"")</f>
        <v/>
      </c>
      <c r="P1878" s="112">
        <f>IFERROR((I1876+I1878+I1880+P1879)/I1875,"")</f>
        <v/>
      </c>
    </row>
    <row r="1879">
      <c r="M1879" s="102" t="n"/>
      <c r="N1879" s="102" t="n"/>
      <c r="O1879" s="102" t="n"/>
      <c r="P1879" s="102" t="n"/>
    </row>
    <row r="1881">
      <c r="M1881" s="41">
        <f>IFERROR((D1876+E1876+D1878+E1878+D1880+E1880+M1882)/(D1875+E1875),"")</f>
        <v/>
      </c>
      <c r="N1881" s="112">
        <f>IFERROR((F1876+F1878+F1880+N1882)/F1875,"")</f>
        <v/>
      </c>
      <c r="O1881" s="112">
        <f>IFERROR((G1876+H1876+G1878+H1878+G1880+H1880+O1882)/(G1875+H1875),"")</f>
        <v/>
      </c>
      <c r="P1881" s="112">
        <f>IFERROR((I1876+I1878+I1880+P1882)/I1875,"")</f>
        <v/>
      </c>
    </row>
    <row r="1882">
      <c r="M1882" s="102">
        <f>SUMIF(Working!$A:$A,$A1875,Working!AF:AF)-SUMIF(Working!$A:$A,$A1875,Working!P:P)</f>
        <v/>
      </c>
      <c r="N1882" s="49">
        <f>SUMIF(Working!$A:$A,$A1875,Working!AG:AG)-SUMIF(Working!$A:$A,$A1875,Working!S:S)</f>
        <v/>
      </c>
      <c r="O1882" s="49">
        <f>SUMIF(Working!$A:$A,$A1875,Working!AH:AH)-SUMIF(Working!$A:$A,$A1875,Working!R:R)</f>
        <v/>
      </c>
      <c r="P1882" s="49">
        <f>SUMIF(Working!$A:$A,$A1875,Working!AI:AI)-SUMIF(Working!$A:$A,$A1875,Working!Q:Q)</f>
        <v/>
      </c>
    </row>
    <row r="1883">
      <c r="M1883" s="130" t="n"/>
      <c r="N1883" s="130" t="n"/>
      <c r="O1883" s="130" t="n"/>
      <c r="P1883" s="130" t="n"/>
      <c r="Q1883" s="130" t="n"/>
      <c r="R1883" s="130" t="n"/>
    </row>
    <row r="1885">
      <c r="M1885" s="102">
        <f>(D1885+E1885)*Q1885</f>
        <v/>
      </c>
      <c r="N1885" s="104">
        <f>F1885*Q1885</f>
        <v/>
      </c>
      <c r="O1885" s="104">
        <f>(G1885+H1885)*Q1885</f>
        <v/>
      </c>
      <c r="P1885" s="104">
        <f>I1885*Q1885</f>
        <v/>
      </c>
      <c r="Q1885" s="14">
        <f>(J1886+J1888+J1890+R1885)/J1885</f>
        <v/>
      </c>
      <c r="R1885" s="14" t="n">
        <v>20</v>
      </c>
    </row>
    <row r="1886">
      <c r="M1886" s="102">
        <f>M1885-(D1886+E1886+D1888+E1888+D1890+E1890)</f>
        <v/>
      </c>
      <c r="N1886" s="104">
        <f>N1885-(F1886+F1888+F1890)</f>
        <v/>
      </c>
      <c r="O1886" s="104">
        <f>O1885-(G1886+H1886+G1888+H1888+G1890+H1890)</f>
        <v/>
      </c>
      <c r="P1886" s="104">
        <f>P1885-(I1886+I1888+I1890)</f>
        <v/>
      </c>
      <c r="Q1886" s="14" t="n"/>
      <c r="R1886" s="14" t="n"/>
    </row>
    <row r="1888">
      <c r="M1888" s="41">
        <f>IFERROR((D1886+E1886+D1888+E1888+D1890+E1890+M1889)/(D1885+E1885),"")</f>
        <v/>
      </c>
      <c r="N1888" s="112">
        <f>IFERROR((F1886+F1888+F1890+N1889)/F1885,"")</f>
        <v/>
      </c>
      <c r="O1888" s="112">
        <f>IFERROR((G1886+H1886+G1888+H1888+G1890+H1890+O1889)/(G1885+H1885),"")</f>
        <v/>
      </c>
      <c r="P1888" s="112">
        <f>IFERROR((I1886+I1888+I1890+P1889)/I1885,"")</f>
        <v/>
      </c>
    </row>
    <row r="1889">
      <c r="M1889" s="102" t="n"/>
      <c r="N1889" s="102" t="n"/>
      <c r="O1889" s="102" t="n"/>
      <c r="P1889" s="102" t="n"/>
    </row>
    <row r="1891">
      <c r="M1891" s="41">
        <f>IFERROR((D1886+E1886+D1888+E1888+D1890+E1890+M1892)/(D1885+E1885),"")</f>
        <v/>
      </c>
      <c r="N1891" s="112">
        <f>IFERROR((F1886+F1888+F1890+N1892)/F1885,"")</f>
        <v/>
      </c>
      <c r="O1891" s="112">
        <f>IFERROR((G1886+H1886+G1888+H1888+G1890+H1890+O1892)/(G1885+H1885),"")</f>
        <v/>
      </c>
      <c r="P1891" s="112">
        <f>IFERROR((I1886+I1888+I1890+P1892)/I1885,"")</f>
        <v/>
      </c>
    </row>
    <row r="1892">
      <c r="M1892" s="102">
        <f>SUMIF(Working!$A:$A,$A1885,Working!AF:AF)-SUMIF(Working!$A:$A,$A1885,Working!P:P)</f>
        <v/>
      </c>
      <c r="N1892" s="49">
        <f>SUMIF(Working!$A:$A,$A1885,Working!AG:AG)-SUMIF(Working!$A:$A,$A1885,Working!S:S)</f>
        <v/>
      </c>
      <c r="O1892" s="49">
        <f>SUMIF(Working!$A:$A,$A1885,Working!AH:AH)-SUMIF(Working!$A:$A,$A1885,Working!R:R)</f>
        <v/>
      </c>
      <c r="P1892" s="49">
        <f>SUMIF(Working!$A:$A,$A1885,Working!AI:AI)-SUMIF(Working!$A:$A,$A1885,Working!Q:Q)</f>
        <v/>
      </c>
    </row>
    <row r="1893">
      <c r="M1893" s="130" t="n"/>
      <c r="N1893" s="130" t="n"/>
      <c r="O1893" s="130" t="n"/>
      <c r="P1893" s="130" t="n"/>
      <c r="Q1893" s="130" t="n"/>
      <c r="R1893" s="130" t="n"/>
    </row>
    <row r="1895">
      <c r="M1895" s="102">
        <f>(D1895+E1895)*Q1895</f>
        <v/>
      </c>
      <c r="N1895" s="104">
        <f>F1895*Q1895</f>
        <v/>
      </c>
      <c r="O1895" s="104">
        <f>(G1895+H1895)*Q1895</f>
        <v/>
      </c>
      <c r="P1895" s="104">
        <f>I1895*Q1895</f>
        <v/>
      </c>
      <c r="Q1895" s="14">
        <f>(J1896+J1898+J1900+R1895)/J1895</f>
        <v/>
      </c>
      <c r="R1895" s="14" t="n">
        <v>20</v>
      </c>
    </row>
    <row r="1896">
      <c r="M1896" s="102">
        <f>M1895-(D1896+E1896+D1898+E1898+D1900+E1900)</f>
        <v/>
      </c>
      <c r="N1896" s="104">
        <f>N1895-(F1896+F1898+F1900)</f>
        <v/>
      </c>
      <c r="O1896" s="104">
        <f>O1895-(G1896+H1896+G1898+H1898+G1900+H1900)</f>
        <v/>
      </c>
      <c r="P1896" s="104">
        <f>P1895-(I1896+I1898+I1900)</f>
        <v/>
      </c>
      <c r="Q1896" s="14" t="n"/>
      <c r="R1896" s="14" t="n"/>
    </row>
    <row r="1898">
      <c r="M1898" s="41">
        <f>IFERROR((D1896+E1896+D1898+E1898+D1900+E1900+M1899)/(D1895+E1895),"")</f>
        <v/>
      </c>
      <c r="N1898" s="112">
        <f>IFERROR((F1896+F1898+F1900+N1899)/F1895,"")</f>
        <v/>
      </c>
      <c r="O1898" s="112">
        <f>IFERROR((G1896+H1896+G1898+H1898+G1900+H1900+O1899)/(G1895+H1895),"")</f>
        <v/>
      </c>
      <c r="P1898" s="112">
        <f>IFERROR((I1896+I1898+I1900+P1899)/I1895,"")</f>
        <v/>
      </c>
    </row>
    <row r="1899">
      <c r="M1899" s="102" t="n"/>
      <c r="N1899" s="102" t="n"/>
      <c r="O1899" s="102" t="n"/>
      <c r="P1899" s="102" t="n"/>
    </row>
    <row r="1901">
      <c r="M1901" s="41">
        <f>IFERROR((D1896+E1896+D1898+E1898+D1900+E1900+M1902)/(D1895+E1895),"")</f>
        <v/>
      </c>
      <c r="N1901" s="112">
        <f>IFERROR((F1896+F1898+F1900+N1902)/F1895,"")</f>
        <v/>
      </c>
      <c r="O1901" s="112">
        <f>IFERROR((G1896+H1896+G1898+H1898+G1900+H1900+O1902)/(G1895+H1895),"")</f>
        <v/>
      </c>
      <c r="P1901" s="112">
        <f>IFERROR((I1896+I1898+I1900+P1902)/I1895,"")</f>
        <v/>
      </c>
    </row>
    <row r="1902">
      <c r="M1902" s="102">
        <f>SUMIF(Working!$A:$A,$A1895,Working!AF:AF)-SUMIF(Working!$A:$A,$A1895,Working!P:P)</f>
        <v/>
      </c>
      <c r="N1902" s="49">
        <f>SUMIF(Working!$A:$A,$A1895,Working!AG:AG)-SUMIF(Working!$A:$A,$A1895,Working!S:S)</f>
        <v/>
      </c>
      <c r="O1902" s="49">
        <f>SUMIF(Working!$A:$A,$A1895,Working!AH:AH)-SUMIF(Working!$A:$A,$A1895,Working!R:R)</f>
        <v/>
      </c>
      <c r="P1902" s="49">
        <f>SUMIF(Working!$A:$A,$A1895,Working!AI:AI)-SUMIF(Working!$A:$A,$A1895,Working!Q:Q)</f>
        <v/>
      </c>
    </row>
    <row r="1903">
      <c r="M1903" s="130" t="n"/>
      <c r="N1903" s="130" t="n"/>
      <c r="O1903" s="130" t="n"/>
      <c r="P1903" s="130" t="n"/>
      <c r="Q1903" s="130" t="n"/>
      <c r="R1903" s="130" t="n"/>
    </row>
    <row r="1905">
      <c r="M1905" s="102">
        <f>(D1905+E1905)*Q1905</f>
        <v/>
      </c>
      <c r="N1905" s="104">
        <f>F1905*Q1905</f>
        <v/>
      </c>
      <c r="O1905" s="104">
        <f>(G1905+H1905)*Q1905</f>
        <v/>
      </c>
      <c r="P1905" s="104">
        <f>I1905*Q1905</f>
        <v/>
      </c>
      <c r="Q1905" s="14">
        <f>(J1906+J1908+J1910+R1905)/J1905</f>
        <v/>
      </c>
      <c r="R1905" s="14" t="n">
        <v>20</v>
      </c>
    </row>
    <row r="1906">
      <c r="M1906" s="102">
        <f>M1905-(D1906+E1906+D1908+E1908+D1910+E1910)</f>
        <v/>
      </c>
      <c r="N1906" s="104">
        <f>N1905-(F1906+F1908+F1910)</f>
        <v/>
      </c>
      <c r="O1906" s="104">
        <f>O1905-(G1906+H1906+G1908+H1908+G1910+H1910)</f>
        <v/>
      </c>
      <c r="P1906" s="104">
        <f>P1905-(I1906+I1908+I1910)</f>
        <v/>
      </c>
      <c r="Q1906" s="14" t="n"/>
      <c r="R1906" s="14" t="n"/>
    </row>
    <row r="1908">
      <c r="M1908" s="41">
        <f>IFERROR((D1906+E1906+D1908+E1908+D1910+E1910+M1909)/(D1905+E1905),"")</f>
        <v/>
      </c>
      <c r="N1908" s="112">
        <f>IFERROR((F1906+F1908+F1910+N1909)/F1905,"")</f>
        <v/>
      </c>
      <c r="O1908" s="112">
        <f>IFERROR((G1906+H1906+G1908+H1908+G1910+H1910+O1909)/(G1905+H1905),"")</f>
        <v/>
      </c>
      <c r="P1908" s="112">
        <f>IFERROR((I1906+I1908+I1910+P1909)/I1905,"")</f>
        <v/>
      </c>
    </row>
    <row r="1909">
      <c r="M1909" s="102" t="n"/>
      <c r="N1909" s="102" t="n"/>
      <c r="O1909" s="102" t="n"/>
      <c r="P1909" s="102" t="n"/>
    </row>
    <row r="1911">
      <c r="M1911" s="41">
        <f>IFERROR((D1906+E1906+D1908+E1908+D1910+E1910+M1912)/(D1905+E1905),"")</f>
        <v/>
      </c>
      <c r="N1911" s="112">
        <f>IFERROR((F1906+F1908+F1910+N1912)/F1905,"")</f>
        <v/>
      </c>
      <c r="O1911" s="112">
        <f>IFERROR((G1906+H1906+G1908+H1908+G1910+H1910+O1912)/(G1905+H1905),"")</f>
        <v/>
      </c>
      <c r="P1911" s="112">
        <f>IFERROR((I1906+I1908+I1910+P1912)/I1905,"")</f>
        <v/>
      </c>
    </row>
    <row r="1912">
      <c r="M1912" s="102">
        <f>SUMIF(Working!$A:$A,$A1905,Working!AF:AF)-SUMIF(Working!$A:$A,$A1905,Working!P:P)</f>
        <v/>
      </c>
      <c r="N1912" s="49">
        <f>SUMIF(Working!$A:$A,$A1905,Working!AG:AG)-SUMIF(Working!$A:$A,$A1905,Working!S:S)</f>
        <v/>
      </c>
      <c r="O1912" s="49">
        <f>SUMIF(Working!$A:$A,$A1905,Working!AH:AH)-SUMIF(Working!$A:$A,$A1905,Working!R:R)</f>
        <v/>
      </c>
      <c r="P1912" s="49">
        <f>SUMIF(Working!$A:$A,$A1905,Working!AI:AI)-SUMIF(Working!$A:$A,$A1905,Working!Q:Q)</f>
        <v/>
      </c>
    </row>
    <row r="1913">
      <c r="M1913" s="130" t="n"/>
      <c r="N1913" s="130" t="n"/>
      <c r="O1913" s="130" t="n"/>
      <c r="P1913" s="130" t="n"/>
      <c r="Q1913" s="130" t="n"/>
      <c r="R1913" s="130" t="n"/>
    </row>
    <row r="1915">
      <c r="M1915" s="102">
        <f>(D1915+E1915)*Q1915</f>
        <v/>
      </c>
      <c r="N1915" s="104">
        <f>F1915*Q1915</f>
        <v/>
      </c>
      <c r="O1915" s="104">
        <f>(G1915+H1915)*Q1915</f>
        <v/>
      </c>
      <c r="P1915" s="104">
        <f>I1915*Q1915</f>
        <v/>
      </c>
      <c r="Q1915" s="14">
        <f>(J1916+J1918+J1920+R1915)/J1915</f>
        <v/>
      </c>
      <c r="R1915" s="14" t="n">
        <v>20</v>
      </c>
    </row>
    <row r="1916">
      <c r="M1916" s="102">
        <f>M1915-(D1916+E1916+D1918+E1918+D1920+E1920)</f>
        <v/>
      </c>
      <c r="N1916" s="104">
        <f>N1915-(F1916+F1918+F1920)</f>
        <v/>
      </c>
      <c r="O1916" s="104">
        <f>O1915-(G1916+H1916+G1918+H1918+G1920+H1920)</f>
        <v/>
      </c>
      <c r="P1916" s="104">
        <f>P1915-(I1916+I1918+I1920)</f>
        <v/>
      </c>
      <c r="Q1916" s="14" t="n"/>
      <c r="R1916" s="14" t="n"/>
    </row>
    <row r="1918">
      <c r="M1918" s="41">
        <f>IFERROR((D1916+E1916+D1918+E1918+D1920+E1920+M1919)/(D1915+E1915),"")</f>
        <v/>
      </c>
      <c r="N1918" s="112">
        <f>IFERROR((F1916+F1918+F1920+N1919)/F1915,"")</f>
        <v/>
      </c>
      <c r="O1918" s="112">
        <f>IFERROR((G1916+H1916+G1918+H1918+G1920+H1920+O1919)/(G1915+H1915),"")</f>
        <v/>
      </c>
      <c r="P1918" s="112">
        <f>IFERROR((I1916+I1918+I1920+P1919)/I1915,"")</f>
        <v/>
      </c>
    </row>
    <row r="1919">
      <c r="M1919" s="102" t="n"/>
      <c r="N1919" s="102" t="n"/>
      <c r="O1919" s="102" t="n"/>
      <c r="P1919" s="102" t="n"/>
    </row>
    <row r="1921">
      <c r="M1921" s="41">
        <f>IFERROR((D1916+E1916+D1918+E1918+D1920+E1920+M1922)/(D1915+E1915),"")</f>
        <v/>
      </c>
      <c r="N1921" s="112">
        <f>IFERROR((F1916+F1918+F1920+N1922)/F1915,"")</f>
        <v/>
      </c>
      <c r="O1921" s="112">
        <f>IFERROR((G1916+H1916+G1918+H1918+G1920+H1920+O1922)/(G1915+H1915),"")</f>
        <v/>
      </c>
      <c r="P1921" s="112">
        <f>IFERROR((I1916+I1918+I1920+P1922)/I1915,"")</f>
        <v/>
      </c>
    </row>
    <row r="1922">
      <c r="M1922" s="102">
        <f>SUMIF(Working!$A:$A,$A1915,Working!AF:AF)-SUMIF(Working!$A:$A,$A1915,Working!P:P)</f>
        <v/>
      </c>
      <c r="N1922" s="49">
        <f>SUMIF(Working!$A:$A,$A1915,Working!AG:AG)-SUMIF(Working!$A:$A,$A1915,Working!S:S)</f>
        <v/>
      </c>
      <c r="O1922" s="49">
        <f>SUMIF(Working!$A:$A,$A1915,Working!AH:AH)-SUMIF(Working!$A:$A,$A1915,Working!R:R)</f>
        <v/>
      </c>
      <c r="P1922" s="49">
        <f>SUMIF(Working!$A:$A,$A1915,Working!AI:AI)-SUMIF(Working!$A:$A,$A1915,Working!Q:Q)</f>
        <v/>
      </c>
    </row>
    <row r="1923">
      <c r="M1923" s="130" t="n"/>
      <c r="N1923" s="130" t="n"/>
      <c r="O1923" s="130" t="n"/>
      <c r="P1923" s="130" t="n"/>
      <c r="Q1923" s="130" t="n"/>
      <c r="R1923" s="130" t="n"/>
    </row>
    <row r="1925">
      <c r="M1925" s="102">
        <f>(D1925+E1925)*Q1925</f>
        <v/>
      </c>
      <c r="N1925" s="104">
        <f>F1925*Q1925</f>
        <v/>
      </c>
      <c r="O1925" s="104">
        <f>(G1925+H1925)*Q1925</f>
        <v/>
      </c>
      <c r="P1925" s="104">
        <f>I1925*Q1925</f>
        <v/>
      </c>
      <c r="Q1925" s="14">
        <f>(J1926+J1928+J1930+R1925)/J1925</f>
        <v/>
      </c>
      <c r="R1925" s="14" t="n">
        <v>20</v>
      </c>
    </row>
    <row r="1926">
      <c r="M1926" s="102">
        <f>M1925-(D1926+E1926+D1928+E1928+D1930+E1930)</f>
        <v/>
      </c>
      <c r="N1926" s="104">
        <f>N1925-(F1926+F1928+F1930)</f>
        <v/>
      </c>
      <c r="O1926" s="104">
        <f>O1925-(G1926+H1926+G1928+H1928+G1930+H1930)</f>
        <v/>
      </c>
      <c r="P1926" s="104">
        <f>P1925-(I1926+I1928+I1930)</f>
        <v/>
      </c>
      <c r="Q1926" s="14" t="n"/>
      <c r="R1926" s="14" t="n"/>
    </row>
    <row r="1928">
      <c r="M1928" s="41">
        <f>IFERROR((D1926+E1926+D1928+E1928+D1930+E1930+M1929)/(D1925+E1925),"")</f>
        <v/>
      </c>
      <c r="N1928" s="112">
        <f>IFERROR((F1926+F1928+F1930+N1929)/F1925,"")</f>
        <v/>
      </c>
      <c r="O1928" s="112">
        <f>IFERROR((G1926+H1926+G1928+H1928+G1930+H1930+O1929)/(G1925+H1925),"")</f>
        <v/>
      </c>
      <c r="P1928" s="112">
        <f>IFERROR((I1926+I1928+I1930+P1929)/I1925,"")</f>
        <v/>
      </c>
    </row>
    <row r="1929">
      <c r="M1929" s="102" t="n"/>
      <c r="N1929" s="102" t="n"/>
      <c r="O1929" s="102" t="n"/>
      <c r="P1929" s="102" t="n"/>
    </row>
    <row r="1931">
      <c r="M1931" s="41">
        <f>IFERROR((D1926+E1926+D1928+E1928+D1930+E1930+M1932)/(D1925+E1925),"")</f>
        <v/>
      </c>
      <c r="N1931" s="112">
        <f>IFERROR((F1926+F1928+F1930+N1932)/F1925,"")</f>
        <v/>
      </c>
      <c r="O1931" s="112">
        <f>IFERROR((G1926+H1926+G1928+H1928+G1930+H1930+O1932)/(G1925+H1925),"")</f>
        <v/>
      </c>
      <c r="P1931" s="112">
        <f>IFERROR((I1926+I1928+I1930+P1932)/I1925,"")</f>
        <v/>
      </c>
    </row>
    <row r="1932">
      <c r="M1932" s="102">
        <f>SUMIF(Working!$A:$A,$A1925,Working!AF:AF)-SUMIF(Working!$A:$A,$A1925,Working!P:P)</f>
        <v/>
      </c>
      <c r="N1932" s="49">
        <f>SUMIF(Working!$A:$A,$A1925,Working!AG:AG)-SUMIF(Working!$A:$A,$A1925,Working!S:S)</f>
        <v/>
      </c>
      <c r="O1932" s="49">
        <f>SUMIF(Working!$A:$A,$A1925,Working!AH:AH)-SUMIF(Working!$A:$A,$A1925,Working!R:R)</f>
        <v/>
      </c>
      <c r="P1932" s="49">
        <f>SUMIF(Working!$A:$A,$A1925,Working!AI:AI)-SUMIF(Working!$A:$A,$A1925,Working!Q:Q)</f>
        <v/>
      </c>
    </row>
    <row r="1933">
      <c r="M1933" s="130" t="n"/>
      <c r="N1933" s="130" t="n"/>
      <c r="O1933" s="130" t="n"/>
      <c r="P1933" s="130" t="n"/>
      <c r="Q1933" s="130" t="n"/>
      <c r="R1933" s="130" t="n"/>
    </row>
    <row r="1935">
      <c r="M1935" s="102">
        <f>(D1935+E1935)*Q1935</f>
        <v/>
      </c>
      <c r="N1935" s="104">
        <f>F1935*Q1935</f>
        <v/>
      </c>
      <c r="O1935" s="104">
        <f>(G1935+H1935)*Q1935</f>
        <v/>
      </c>
      <c r="P1935" s="104">
        <f>I1935*Q1935</f>
        <v/>
      </c>
      <c r="Q1935" s="14">
        <f>(J1936+J1938+J1940+R1935)/J1935</f>
        <v/>
      </c>
      <c r="R1935" s="14" t="n">
        <v>20</v>
      </c>
    </row>
    <row r="1936">
      <c r="M1936" s="102">
        <f>M1935-(D1936+E1936+D1938+E1938+D1940+E1940)</f>
        <v/>
      </c>
      <c r="N1936" s="104">
        <f>N1935-(F1936+F1938+F1940)</f>
        <v/>
      </c>
      <c r="O1936" s="104">
        <f>O1935-(G1936+H1936+G1938+H1938+G1940+H1940)</f>
        <v/>
      </c>
      <c r="P1936" s="104">
        <f>P1935-(I1936+I1938+I1940)</f>
        <v/>
      </c>
      <c r="Q1936" s="14" t="n"/>
      <c r="R1936" s="14" t="n"/>
    </row>
    <row r="1938">
      <c r="M1938" s="41">
        <f>IFERROR((D1936+E1936+D1938+E1938+D1940+E1940+M1939)/(D1935+E1935),"")</f>
        <v/>
      </c>
      <c r="N1938" s="112">
        <f>IFERROR((F1936+F1938+F1940+N1939)/F1935,"")</f>
        <v/>
      </c>
      <c r="O1938" s="112">
        <f>IFERROR((G1936+H1936+G1938+H1938+G1940+H1940+O1939)/(G1935+H1935),"")</f>
        <v/>
      </c>
      <c r="P1938" s="112">
        <f>IFERROR((I1936+I1938+I1940+P1939)/I1935,"")</f>
        <v/>
      </c>
    </row>
    <row r="1939">
      <c r="M1939" s="102" t="n"/>
      <c r="N1939" s="102" t="n"/>
      <c r="O1939" s="102" t="n"/>
      <c r="P1939" s="102" t="n"/>
    </row>
    <row r="1941">
      <c r="M1941" s="41">
        <f>IFERROR((D1936+E1936+D1938+E1938+D1940+E1940+M1942)/(D1935+E1935),"")</f>
        <v/>
      </c>
      <c r="N1941" s="112">
        <f>IFERROR((F1936+F1938+F1940+N1942)/F1935,"")</f>
        <v/>
      </c>
      <c r="O1941" s="112">
        <f>IFERROR((G1936+H1936+G1938+H1938+G1940+H1940+O1942)/(G1935+H1935),"")</f>
        <v/>
      </c>
      <c r="P1941" s="112">
        <f>IFERROR((I1936+I1938+I1940+P1942)/I1935,"")</f>
        <v/>
      </c>
    </row>
    <row r="1942">
      <c r="M1942" s="102">
        <f>SUMIF(Working!$A:$A,$A1935,Working!AF:AF)-SUMIF(Working!$A:$A,$A1935,Working!P:P)</f>
        <v/>
      </c>
      <c r="N1942" s="49">
        <f>SUMIF(Working!$A:$A,$A1935,Working!AG:AG)-SUMIF(Working!$A:$A,$A1935,Working!S:S)</f>
        <v/>
      </c>
      <c r="O1942" s="49">
        <f>SUMIF(Working!$A:$A,$A1935,Working!AH:AH)-SUMIF(Working!$A:$A,$A1935,Working!R:R)</f>
        <v/>
      </c>
      <c r="P1942" s="49">
        <f>SUMIF(Working!$A:$A,$A1935,Working!AI:AI)-SUMIF(Working!$A:$A,$A1935,Working!Q:Q)</f>
        <v/>
      </c>
    </row>
    <row r="1943">
      <c r="M1943" s="130" t="n"/>
      <c r="N1943" s="130" t="n"/>
      <c r="O1943" s="130" t="n"/>
      <c r="P1943" s="130" t="n"/>
      <c r="Q1943" s="130" t="n"/>
      <c r="R1943" s="130" t="n"/>
    </row>
    <row r="1945">
      <c r="M1945" s="102">
        <f>(D1945+E1945)*Q1945</f>
        <v/>
      </c>
      <c r="N1945" s="104">
        <f>F1945*Q1945</f>
        <v/>
      </c>
      <c r="O1945" s="104">
        <f>(G1945+H1945)*Q1945</f>
        <v/>
      </c>
      <c r="P1945" s="104">
        <f>I1945*Q1945</f>
        <v/>
      </c>
      <c r="Q1945" s="14">
        <f>(J1946+J1948+J1950+R1945)/J1945</f>
        <v/>
      </c>
      <c r="R1945" s="14" t="n">
        <v>20</v>
      </c>
    </row>
    <row r="1946">
      <c r="M1946" s="102">
        <f>M1945-(D1946+E1946+D1948+E1948+D1950+E1950)</f>
        <v/>
      </c>
      <c r="N1946" s="104">
        <f>N1945-(F1946+F1948+F1950)</f>
        <v/>
      </c>
      <c r="O1946" s="104">
        <f>O1945-(G1946+H1946+G1948+H1948+G1950+H1950)</f>
        <v/>
      </c>
      <c r="P1946" s="104">
        <f>P1945-(I1946+I1948+I1950)</f>
        <v/>
      </c>
      <c r="Q1946" s="14" t="n"/>
      <c r="R1946" s="14" t="n"/>
    </row>
    <row r="1948">
      <c r="M1948" s="41">
        <f>IFERROR((D1946+E1946+D1948+E1948+D1950+E1950+M1949)/(D1945+E1945),"")</f>
        <v/>
      </c>
      <c r="N1948" s="112">
        <f>IFERROR((F1946+F1948+F1950+N1949)/F1945,"")</f>
        <v/>
      </c>
      <c r="O1948" s="112">
        <f>IFERROR((G1946+H1946+G1948+H1948+G1950+H1950+O1949)/(G1945+H1945),"")</f>
        <v/>
      </c>
      <c r="P1948" s="112">
        <f>IFERROR((I1946+I1948+I1950+P1949)/I1945,"")</f>
        <v/>
      </c>
    </row>
    <row r="1949">
      <c r="M1949" s="102" t="n"/>
      <c r="N1949" s="102" t="n"/>
      <c r="O1949" s="102" t="n"/>
      <c r="P1949" s="102" t="n"/>
    </row>
    <row r="1951">
      <c r="M1951" s="41">
        <f>IFERROR((D1946+E1946+D1948+E1948+D1950+E1950+M1952)/(D1945+E1945),"")</f>
        <v/>
      </c>
      <c r="N1951" s="112">
        <f>IFERROR((F1946+F1948+F1950+N1952)/F1945,"")</f>
        <v/>
      </c>
      <c r="O1951" s="112">
        <f>IFERROR((G1946+H1946+G1948+H1948+G1950+H1950+O1952)/(G1945+H1945),"")</f>
        <v/>
      </c>
      <c r="P1951" s="112">
        <f>IFERROR((I1946+I1948+I1950+P1952)/I1945,"")</f>
        <v/>
      </c>
    </row>
    <row r="1952">
      <c r="M1952" s="102">
        <f>SUMIF(Working!$A:$A,$A1945,Working!AF:AF)-SUMIF(Working!$A:$A,$A1945,Working!P:P)</f>
        <v/>
      </c>
      <c r="N1952" s="49">
        <f>SUMIF(Working!$A:$A,$A1945,Working!AG:AG)-SUMIF(Working!$A:$A,$A1945,Working!S:S)</f>
        <v/>
      </c>
      <c r="O1952" s="49">
        <f>SUMIF(Working!$A:$A,$A1945,Working!AH:AH)-SUMIF(Working!$A:$A,$A1945,Working!R:R)</f>
        <v/>
      </c>
      <c r="P1952" s="49">
        <f>SUMIF(Working!$A:$A,$A1945,Working!AI:AI)-SUMIF(Working!$A:$A,$A1945,Working!Q:Q)</f>
        <v/>
      </c>
    </row>
    <row r="1953">
      <c r="M1953" s="130" t="n"/>
      <c r="N1953" s="130" t="n"/>
      <c r="O1953" s="130" t="n"/>
      <c r="P1953" s="130" t="n"/>
      <c r="Q1953" s="130" t="n"/>
      <c r="R1953" s="130" t="n"/>
    </row>
    <row r="1955">
      <c r="M1955" s="102">
        <f>(D1955+E1955)*Q1955</f>
        <v/>
      </c>
      <c r="N1955" s="104">
        <f>F1955*Q1955</f>
        <v/>
      </c>
      <c r="O1955" s="104">
        <f>(G1955+H1955)*Q1955</f>
        <v/>
      </c>
      <c r="P1955" s="104">
        <f>I1955*Q1955</f>
        <v/>
      </c>
      <c r="Q1955" s="14">
        <f>(J1956+J1958+J1960+R1955)/J1955</f>
        <v/>
      </c>
      <c r="R1955" s="14" t="n">
        <v>20</v>
      </c>
    </row>
    <row r="1956">
      <c r="M1956" s="102">
        <f>M1955-(D1956+E1956+D1958+E1958+D1960+E1960)</f>
        <v/>
      </c>
      <c r="N1956" s="104">
        <f>N1955-(F1956+F1958+F1960)</f>
        <v/>
      </c>
      <c r="O1956" s="104">
        <f>O1955-(G1956+H1956+G1958+H1958+G1960+H1960)</f>
        <v/>
      </c>
      <c r="P1956" s="104">
        <f>P1955-(I1956+I1958+I1960)</f>
        <v/>
      </c>
      <c r="Q1956" s="14" t="n"/>
      <c r="R1956" s="14" t="n"/>
    </row>
    <row r="1958">
      <c r="M1958" s="41">
        <f>IFERROR((D1956+E1956+D1958+E1958+D1960+E1960+M1959)/(D1955+E1955),"")</f>
        <v/>
      </c>
      <c r="N1958" s="112">
        <f>IFERROR((F1956+F1958+F1960+N1959)/F1955,"")</f>
        <v/>
      </c>
      <c r="O1958" s="112">
        <f>IFERROR((G1956+H1956+G1958+H1958+G1960+H1960+O1959)/(G1955+H1955),"")</f>
        <v/>
      </c>
      <c r="P1958" s="112">
        <f>IFERROR((I1956+I1958+I1960+P1959)/I1955,"")</f>
        <v/>
      </c>
    </row>
    <row r="1959">
      <c r="M1959" s="102" t="n"/>
      <c r="N1959" s="102" t="n"/>
      <c r="O1959" s="102" t="n"/>
      <c r="P1959" s="102" t="n"/>
    </row>
    <row r="1961">
      <c r="M1961" s="41">
        <f>IFERROR((D1956+E1956+D1958+E1958+D1960+E1960+M1962)/(D1955+E1955),"")</f>
        <v/>
      </c>
      <c r="N1961" s="112">
        <f>IFERROR((F1956+F1958+F1960+N1962)/F1955,"")</f>
        <v/>
      </c>
      <c r="O1961" s="112">
        <f>IFERROR((G1956+H1956+G1958+H1958+G1960+H1960+O1962)/(G1955+H1955),"")</f>
        <v/>
      </c>
      <c r="P1961" s="112">
        <f>IFERROR((I1956+I1958+I1960+P1962)/I1955,"")</f>
        <v/>
      </c>
    </row>
    <row r="1962">
      <c r="M1962" s="102">
        <f>SUMIF(Working!$A:$A,$A1955,Working!AF:AF)-SUMIF(Working!$A:$A,$A1955,Working!P:P)</f>
        <v/>
      </c>
      <c r="N1962" s="49">
        <f>SUMIF(Working!$A:$A,$A1955,Working!AG:AG)-SUMIF(Working!$A:$A,$A1955,Working!S:S)</f>
        <v/>
      </c>
      <c r="O1962" s="49">
        <f>SUMIF(Working!$A:$A,$A1955,Working!AH:AH)-SUMIF(Working!$A:$A,$A1955,Working!R:R)</f>
        <v/>
      </c>
      <c r="P1962" s="49">
        <f>SUMIF(Working!$A:$A,$A1955,Working!AI:AI)-SUMIF(Working!$A:$A,$A1955,Working!Q:Q)</f>
        <v/>
      </c>
    </row>
    <row r="1963">
      <c r="M1963" s="130" t="n"/>
      <c r="N1963" s="130" t="n"/>
      <c r="O1963" s="130" t="n"/>
      <c r="P1963" s="130" t="n"/>
      <c r="Q1963" s="130" t="n"/>
      <c r="R1963" s="130" t="n"/>
    </row>
    <row r="1965">
      <c r="M1965" s="102">
        <f>(D1965+E1965)*Q1965</f>
        <v/>
      </c>
      <c r="N1965" s="104">
        <f>F1965*Q1965</f>
        <v/>
      </c>
      <c r="O1965" s="104">
        <f>(G1965+H1965)*Q1965</f>
        <v/>
      </c>
      <c r="P1965" s="104">
        <f>I1965*Q1965</f>
        <v/>
      </c>
      <c r="Q1965" s="14">
        <f>(J1966+J1968+J1970+R1965)/J1965</f>
        <v/>
      </c>
      <c r="R1965" s="14" t="n">
        <v>20</v>
      </c>
    </row>
    <row r="1966">
      <c r="M1966" s="102">
        <f>M1965-(D1966+E1966+D1968+E1968+D1970+E1970)</f>
        <v/>
      </c>
      <c r="N1966" s="104">
        <f>N1965-(F1966+F1968+F1970)</f>
        <v/>
      </c>
      <c r="O1966" s="104">
        <f>O1965-(G1966+H1966+G1968+H1968+G1970+H1970)</f>
        <v/>
      </c>
      <c r="P1966" s="104">
        <f>P1965-(I1966+I1968+I1970)</f>
        <v/>
      </c>
      <c r="Q1966" s="14" t="n"/>
      <c r="R1966" s="14" t="n"/>
    </row>
    <row r="1968">
      <c r="M1968" s="41">
        <f>IFERROR((D1966+E1966+D1968+E1968+D1970+E1970+M1969)/(D1965+E1965),"")</f>
        <v/>
      </c>
      <c r="N1968" s="112">
        <f>IFERROR((F1966+F1968+F1970+N1969)/F1965,"")</f>
        <v/>
      </c>
      <c r="O1968" s="112">
        <f>IFERROR((G1966+H1966+G1968+H1968+G1970+H1970+O1969)/(G1965+H1965),"")</f>
        <v/>
      </c>
      <c r="P1968" s="112">
        <f>IFERROR((I1966+I1968+I1970+P1969)/I1965,"")</f>
        <v/>
      </c>
    </row>
    <row r="1969">
      <c r="M1969" s="102" t="n"/>
      <c r="N1969" s="102" t="n"/>
      <c r="O1969" s="102" t="n"/>
      <c r="P1969" s="102" t="n"/>
    </row>
    <row r="1971">
      <c r="M1971" s="41">
        <f>IFERROR((D1966+E1966+D1968+E1968+D1970+E1970+M1972)/(D1965+E1965),"")</f>
        <v/>
      </c>
      <c r="N1971" s="112">
        <f>IFERROR((F1966+F1968+F1970+N1972)/F1965,"")</f>
        <v/>
      </c>
      <c r="O1971" s="112">
        <f>IFERROR((G1966+H1966+G1968+H1968+G1970+H1970+O1972)/(G1965+H1965),"")</f>
        <v/>
      </c>
      <c r="P1971" s="112">
        <f>IFERROR((I1966+I1968+I1970+P1972)/I1965,"")</f>
        <v/>
      </c>
    </row>
    <row r="1972">
      <c r="M1972" s="102">
        <f>SUMIF(Working!$A:$A,$A1965,Working!AF:AF)-SUMIF(Working!$A:$A,$A1965,Working!P:P)</f>
        <v/>
      </c>
      <c r="N1972" s="49">
        <f>SUMIF(Working!$A:$A,$A1965,Working!AG:AG)-SUMIF(Working!$A:$A,$A1965,Working!S:S)</f>
        <v/>
      </c>
      <c r="O1972" s="49">
        <f>SUMIF(Working!$A:$A,$A1965,Working!AH:AH)-SUMIF(Working!$A:$A,$A1965,Working!R:R)</f>
        <v/>
      </c>
      <c r="P1972" s="49">
        <f>SUMIF(Working!$A:$A,$A1965,Working!AI:AI)-SUMIF(Working!$A:$A,$A1965,Working!Q:Q)</f>
        <v/>
      </c>
    </row>
    <row r="1973">
      <c r="M1973" s="130" t="n"/>
      <c r="N1973" s="130" t="n"/>
      <c r="O1973" s="130" t="n"/>
      <c r="P1973" s="130" t="n"/>
      <c r="Q1973" s="130" t="n"/>
      <c r="R1973" s="130" t="n"/>
    </row>
    <row r="1975">
      <c r="M1975" s="102">
        <f>(D1975+E1975)*Q1975</f>
        <v/>
      </c>
      <c r="N1975" s="104">
        <f>F1975*Q1975</f>
        <v/>
      </c>
      <c r="O1975" s="104">
        <f>(G1975+H1975)*Q1975</f>
        <v/>
      </c>
      <c r="P1975" s="104">
        <f>I1975*Q1975</f>
        <v/>
      </c>
      <c r="Q1975" s="14">
        <f>(J1976+J1978+J1980+R1975)/J1975</f>
        <v/>
      </c>
      <c r="R1975" s="14" t="n">
        <v>20</v>
      </c>
    </row>
    <row r="1976">
      <c r="M1976" s="102">
        <f>M1975-(D1976+E1976+D1978+E1978+D1980+E1980)</f>
        <v/>
      </c>
      <c r="N1976" s="104">
        <f>N1975-(F1976+F1978+F1980)</f>
        <v/>
      </c>
      <c r="O1976" s="104">
        <f>O1975-(G1976+H1976+G1978+H1978+G1980+H1980)</f>
        <v/>
      </c>
      <c r="P1976" s="104">
        <f>P1975-(I1976+I1978+I1980)</f>
        <v/>
      </c>
      <c r="Q1976" s="14" t="n"/>
      <c r="R1976" s="14" t="n"/>
    </row>
    <row r="1978">
      <c r="M1978" s="41">
        <f>IFERROR((D1976+E1976+D1978+E1978+D1980+E1980+M1979)/(D1975+E1975),"")</f>
        <v/>
      </c>
      <c r="N1978" s="112">
        <f>IFERROR((F1976+F1978+F1980+N1979)/F1975,"")</f>
        <v/>
      </c>
      <c r="O1978" s="112">
        <f>IFERROR((G1976+H1976+G1978+H1978+G1980+H1980+O1979)/(G1975+H1975),"")</f>
        <v/>
      </c>
      <c r="P1978" s="112">
        <f>IFERROR((I1976+I1978+I1980+P1979)/I1975,"")</f>
        <v/>
      </c>
    </row>
    <row r="1979">
      <c r="M1979" s="102" t="n"/>
      <c r="N1979" s="102" t="n"/>
      <c r="O1979" s="102" t="n"/>
      <c r="P1979" s="102" t="n"/>
    </row>
    <row r="1981">
      <c r="M1981" s="41">
        <f>IFERROR((D1976+E1976+D1978+E1978+D1980+E1980+M1982)/(D1975+E1975),"")</f>
        <v/>
      </c>
      <c r="N1981" s="112">
        <f>IFERROR((F1976+F1978+F1980+N1982)/F1975,"")</f>
        <v/>
      </c>
      <c r="O1981" s="112">
        <f>IFERROR((G1976+H1976+G1978+H1978+G1980+H1980+O1982)/(G1975+H1975),"")</f>
        <v/>
      </c>
      <c r="P1981" s="112">
        <f>IFERROR((I1976+I1978+I1980+P1982)/I1975,"")</f>
        <v/>
      </c>
    </row>
    <row r="1982">
      <c r="M1982" s="102">
        <f>SUMIF(Working!$A:$A,$A1975,Working!AF:AF)-SUMIF(Working!$A:$A,$A1975,Working!P:P)</f>
        <v/>
      </c>
      <c r="N1982" s="49">
        <f>SUMIF(Working!$A:$A,$A1975,Working!AG:AG)-SUMIF(Working!$A:$A,$A1975,Working!S:S)</f>
        <v/>
      </c>
      <c r="O1982" s="49">
        <f>SUMIF(Working!$A:$A,$A1975,Working!AH:AH)-SUMIF(Working!$A:$A,$A1975,Working!R:R)</f>
        <v/>
      </c>
      <c r="P1982" s="49">
        <f>SUMIF(Working!$A:$A,$A1975,Working!AI:AI)-SUMIF(Working!$A:$A,$A1975,Working!Q:Q)</f>
        <v/>
      </c>
    </row>
    <row r="1983">
      <c r="M1983" s="130" t="n"/>
      <c r="N1983" s="130" t="n"/>
      <c r="O1983" s="130" t="n"/>
      <c r="P1983" s="130" t="n"/>
      <c r="Q1983" s="130" t="n"/>
      <c r="R1983" s="130" t="n"/>
    </row>
    <row r="1985">
      <c r="M1985" s="102">
        <f>(D1985+E1985)*Q1985</f>
        <v/>
      </c>
      <c r="N1985" s="104">
        <f>F1985*Q1985</f>
        <v/>
      </c>
      <c r="O1985" s="104">
        <f>(G1985+H1985)*Q1985</f>
        <v/>
      </c>
      <c r="P1985" s="104">
        <f>I1985*Q1985</f>
        <v/>
      </c>
      <c r="Q1985" s="14">
        <f>(J1986+J1988+J1990+R1985)/J1985</f>
        <v/>
      </c>
      <c r="R1985" s="14" t="n">
        <v>20</v>
      </c>
    </row>
    <row r="1986">
      <c r="M1986" s="102">
        <f>M1985-(D1986+E1986+D1988+E1988+D1990+E1990)</f>
        <v/>
      </c>
      <c r="N1986" s="104">
        <f>N1985-(F1986+F1988+F1990)</f>
        <v/>
      </c>
      <c r="O1986" s="104">
        <f>O1985-(G1986+H1986+G1988+H1988+G1990+H1990)</f>
        <v/>
      </c>
      <c r="P1986" s="104">
        <f>P1985-(I1986+I1988+I1990)</f>
        <v/>
      </c>
      <c r="Q1986" s="14" t="n"/>
      <c r="R1986" s="14" t="n"/>
    </row>
    <row r="1988">
      <c r="M1988" s="41">
        <f>IFERROR((D1986+E1986+D1988+E1988+D1990+E1990+M1989)/(D1985+E1985),"")</f>
        <v/>
      </c>
      <c r="N1988" s="112">
        <f>IFERROR((F1986+F1988+F1990+N1989)/F1985,"")</f>
        <v/>
      </c>
      <c r="O1988" s="112">
        <f>IFERROR((G1986+H1986+G1988+H1988+G1990+H1990+O1989)/(G1985+H1985),"")</f>
        <v/>
      </c>
      <c r="P1988" s="112">
        <f>IFERROR((I1986+I1988+I1990+P1989)/I1985,"")</f>
        <v/>
      </c>
    </row>
    <row r="1989">
      <c r="M1989" s="102" t="n"/>
      <c r="N1989" s="102" t="n"/>
      <c r="O1989" s="102" t="n"/>
      <c r="P1989" s="102" t="n"/>
    </row>
    <row r="1991">
      <c r="M1991" s="41">
        <f>IFERROR((D1986+E1986+D1988+E1988+D1990+E1990+M1992)/(D1985+E1985),"")</f>
        <v/>
      </c>
      <c r="N1991" s="112">
        <f>IFERROR((F1986+F1988+F1990+N1992)/F1985,"")</f>
        <v/>
      </c>
      <c r="O1991" s="112">
        <f>IFERROR((G1986+H1986+G1988+H1988+G1990+H1990+O1992)/(G1985+H1985),"")</f>
        <v/>
      </c>
      <c r="P1991" s="112">
        <f>IFERROR((I1986+I1988+I1990+P1992)/I1985,"")</f>
        <v/>
      </c>
    </row>
    <row r="1992">
      <c r="M1992" s="102">
        <f>SUMIF(Working!$A:$A,$A1985,Working!AF:AF)-SUMIF(Working!$A:$A,$A1985,Working!P:P)</f>
        <v/>
      </c>
      <c r="N1992" s="49">
        <f>SUMIF(Working!$A:$A,$A1985,Working!AG:AG)-SUMIF(Working!$A:$A,$A1985,Working!S:S)</f>
        <v/>
      </c>
      <c r="O1992" s="49">
        <f>SUMIF(Working!$A:$A,$A1985,Working!AH:AH)-SUMIF(Working!$A:$A,$A1985,Working!R:R)</f>
        <v/>
      </c>
      <c r="P1992" s="49">
        <f>SUMIF(Working!$A:$A,$A1985,Working!AI:AI)-SUMIF(Working!$A:$A,$A1985,Working!Q:Q)</f>
        <v/>
      </c>
    </row>
    <row r="1993">
      <c r="M1993" s="130" t="n"/>
      <c r="N1993" s="130" t="n"/>
      <c r="O1993" s="130" t="n"/>
      <c r="P1993" s="130" t="n"/>
      <c r="Q1993" s="130" t="n"/>
      <c r="R1993" s="130" t="n"/>
    </row>
    <row r="1995">
      <c r="M1995" s="102">
        <f>(D1995+E1995)*Q1995</f>
        <v/>
      </c>
      <c r="N1995" s="104">
        <f>F1995*Q1995</f>
        <v/>
      </c>
      <c r="O1995" s="104">
        <f>(G1995+H1995)*Q1995</f>
        <v/>
      </c>
      <c r="P1995" s="104">
        <f>I1995*Q1995</f>
        <v/>
      </c>
      <c r="Q1995" s="14">
        <f>(J1996+J1998+J2000+R1995)/J1995</f>
        <v/>
      </c>
      <c r="R1995" s="14" t="n">
        <v>20</v>
      </c>
    </row>
    <row r="1996">
      <c r="M1996" s="102">
        <f>M1995-(D1996+E1996+D1998+E1998+D2000+E2000)</f>
        <v/>
      </c>
      <c r="N1996" s="104">
        <f>N1995-(F1996+F1998+F2000)</f>
        <v/>
      </c>
      <c r="O1996" s="104">
        <f>O1995-(G1996+H1996+G1998+H1998+G2000+H2000)</f>
        <v/>
      </c>
      <c r="P1996" s="104">
        <f>P1995-(I1996+I1998+I2000)</f>
        <v/>
      </c>
      <c r="Q1996" s="14" t="n"/>
      <c r="R1996" s="14" t="n"/>
    </row>
    <row r="1998">
      <c r="M1998" s="41">
        <f>IFERROR((D1996+E1996+D1998+E1998+D2000+E2000+M1999)/(D1995+E1995),"")</f>
        <v/>
      </c>
      <c r="N1998" s="112">
        <f>IFERROR((F1996+F1998+F2000+N1999)/F1995,"")</f>
        <v/>
      </c>
      <c r="O1998" s="112">
        <f>IFERROR((G1996+H1996+G1998+H1998+G2000+H2000+O1999)/(G1995+H1995),"")</f>
        <v/>
      </c>
      <c r="P1998" s="112">
        <f>IFERROR((I1996+I1998+I2000+P1999)/I1995,"")</f>
        <v/>
      </c>
    </row>
    <row r="1999">
      <c r="M1999" s="102" t="n"/>
      <c r="N1999" s="102" t="n"/>
      <c r="O1999" s="102" t="n"/>
      <c r="P1999" s="102" t="n"/>
    </row>
    <row r="2001">
      <c r="M2001" s="41">
        <f>IFERROR((D1996+E1996+D1998+E1998+D2000+E2000+M2002)/(D1995+E1995),"")</f>
        <v/>
      </c>
      <c r="N2001" s="112">
        <f>IFERROR((F1996+F1998+F2000+N2002)/F1995,"")</f>
        <v/>
      </c>
      <c r="O2001" s="112">
        <f>IFERROR((G1996+H1996+G1998+H1998+G2000+H2000+O2002)/(G1995+H1995),"")</f>
        <v/>
      </c>
      <c r="P2001" s="112">
        <f>IFERROR((I1996+I1998+I2000+P2002)/I1995,"")</f>
        <v/>
      </c>
    </row>
    <row r="2002">
      <c r="M2002" s="102">
        <f>SUMIF(Working!$A:$A,$A1995,Working!AF:AF)-SUMIF(Working!$A:$A,$A1995,Working!P:P)</f>
        <v/>
      </c>
      <c r="N2002" s="49">
        <f>SUMIF(Working!$A:$A,$A1995,Working!AG:AG)-SUMIF(Working!$A:$A,$A1995,Working!S:S)</f>
        <v/>
      </c>
      <c r="O2002" s="49">
        <f>SUMIF(Working!$A:$A,$A1995,Working!AH:AH)-SUMIF(Working!$A:$A,$A1995,Working!R:R)</f>
        <v/>
      </c>
      <c r="P2002" s="49">
        <f>SUMIF(Working!$A:$A,$A1995,Working!AI:AI)-SUMIF(Working!$A:$A,$A1995,Working!Q:Q)</f>
        <v/>
      </c>
    </row>
    <row r="2003">
      <c r="M2003" s="130" t="n"/>
      <c r="N2003" s="130" t="n"/>
      <c r="O2003" s="130" t="n"/>
      <c r="P2003" s="130" t="n"/>
      <c r="Q2003" s="130" t="n"/>
      <c r="R2003" s="130" t="n"/>
    </row>
  </sheetData>
  <autoFilter ref="A4:U1296"/>
  <mergeCells count="2">
    <mergeCell ref="A2:J2"/>
    <mergeCell ref="M3:P3"/>
  </mergeCells>
  <conditionalFormatting sqref="C10 C17 C388 C31 C38 C45 C52 C59 C66 C73 C80 C87 C395 C101 C108 C115 C122 C129 C136 C143 C150 C157 C402 C171 C178 C185 C192 C199 C206 C213 C220 C227 C409 C241 C248 C255 C262 C269 C276 C283 C290 C297 C416 C311 C318 C325 C332 C339 C346 C353 C360 C367 C423 C381">
    <cfRule dxfId="805" operator="lessThan" priority="802" stopIfTrue="1" type="cellIs">
      <formula>0.99</formula>
    </cfRule>
  </conditionalFormatting>
  <conditionalFormatting sqref="C14 C24 C34 C44 C54 C64 C74 C84 C94 C104 C114 C124 C134 C144 C154 C164 C174 C184 C194 C204 C214 C224 C234 C244 C254 C264 C274 C284 C294 C304 C314 C324 C334 C344 C354 C364 C374 C384 C394 C404 C414 C424 C434 C444 C454 C464 C474 C484 C494 C504 C514 C524 C534 C544 C554 C564 C574 C584 C594 C604 C614 C624 C634 C644 C654 C664 C674 C684 C694 C704 C714 C724 C734 C744 C754 C764 C774 C784 C794 C804">
    <cfRule dxfId="804" operator="lessThan" priority="803" stopIfTrue="1" type="cellIs">
      <formula>0.4</formula>
    </cfRule>
  </conditionalFormatting>
  <conditionalFormatting sqref="M18:P18">
    <cfRule dxfId="3" operator="lessThan" priority="800" stopIfTrue="1" type="cellIs">
      <formula>0.6</formula>
    </cfRule>
    <cfRule dxfId="3" operator="lessThan" priority="801" stopIfTrue="1" type="cellIs">
      <formula>0.6</formula>
    </cfRule>
  </conditionalFormatting>
  <conditionalFormatting sqref="M21:P21">
    <cfRule dxfId="3" operator="lessThan" priority="798" stopIfTrue="1" type="cellIs">
      <formula>0.6</formula>
    </cfRule>
    <cfRule dxfId="3" operator="lessThan" priority="799" stopIfTrue="1" type="cellIs">
      <formula>0.6</formula>
    </cfRule>
  </conditionalFormatting>
  <conditionalFormatting sqref="M28:P28">
    <cfRule dxfId="3" operator="lessThan" priority="796" stopIfTrue="1" type="cellIs">
      <formula>0.6</formula>
    </cfRule>
    <cfRule dxfId="3" operator="lessThan" priority="797" stopIfTrue="1" type="cellIs">
      <formula>0.6</formula>
    </cfRule>
  </conditionalFormatting>
  <conditionalFormatting sqref="M31:P31">
    <cfRule dxfId="3" operator="lessThan" priority="794" stopIfTrue="1" type="cellIs">
      <formula>0.6</formula>
    </cfRule>
    <cfRule dxfId="3" operator="lessThan" priority="795" stopIfTrue="1" type="cellIs">
      <formula>0.6</formula>
    </cfRule>
  </conditionalFormatting>
  <conditionalFormatting sqref="M38:P38">
    <cfRule dxfId="3" operator="lessThan" priority="792" stopIfTrue="1" type="cellIs">
      <formula>0.6</formula>
    </cfRule>
    <cfRule dxfId="3" operator="lessThan" priority="793" stopIfTrue="1" type="cellIs">
      <formula>0.6</formula>
    </cfRule>
  </conditionalFormatting>
  <conditionalFormatting sqref="M41:P41">
    <cfRule dxfId="3" operator="lessThan" priority="790" stopIfTrue="1" type="cellIs">
      <formula>0.6</formula>
    </cfRule>
    <cfRule dxfId="3" operator="lessThan" priority="791" stopIfTrue="1" type="cellIs">
      <formula>0.6</formula>
    </cfRule>
  </conditionalFormatting>
  <conditionalFormatting sqref="M48:P48">
    <cfRule dxfId="3" operator="lessThan" priority="788" stopIfTrue="1" type="cellIs">
      <formula>0.6</formula>
    </cfRule>
    <cfRule dxfId="3" operator="lessThan" priority="789" stopIfTrue="1" type="cellIs">
      <formula>0.6</formula>
    </cfRule>
  </conditionalFormatting>
  <conditionalFormatting sqref="M51:P51">
    <cfRule dxfId="3" operator="lessThan" priority="786" stopIfTrue="1" type="cellIs">
      <formula>0.6</formula>
    </cfRule>
    <cfRule dxfId="3" operator="lessThan" priority="787" stopIfTrue="1" type="cellIs">
      <formula>0.6</formula>
    </cfRule>
  </conditionalFormatting>
  <conditionalFormatting sqref="M58:P58">
    <cfRule dxfId="3" operator="lessThan" priority="784" stopIfTrue="1" type="cellIs">
      <formula>0.6</formula>
    </cfRule>
    <cfRule dxfId="3" operator="lessThan" priority="785" stopIfTrue="1" type="cellIs">
      <formula>0.6</formula>
    </cfRule>
  </conditionalFormatting>
  <conditionalFormatting sqref="M61:P61">
    <cfRule dxfId="3" operator="lessThan" priority="782" stopIfTrue="1" type="cellIs">
      <formula>0.6</formula>
    </cfRule>
    <cfRule dxfId="3" operator="lessThan" priority="783" stopIfTrue="1" type="cellIs">
      <formula>0.6</formula>
    </cfRule>
  </conditionalFormatting>
  <conditionalFormatting sqref="M68:P68">
    <cfRule dxfId="3" operator="lessThan" priority="780" stopIfTrue="1" type="cellIs">
      <formula>0.6</formula>
    </cfRule>
    <cfRule dxfId="3" operator="lessThan" priority="781" stopIfTrue="1" type="cellIs">
      <formula>0.6</formula>
    </cfRule>
  </conditionalFormatting>
  <conditionalFormatting sqref="M71:P71">
    <cfRule dxfId="3" operator="lessThan" priority="778" stopIfTrue="1" type="cellIs">
      <formula>0.6</formula>
    </cfRule>
    <cfRule dxfId="3" operator="lessThan" priority="779" stopIfTrue="1" type="cellIs">
      <formula>0.6</formula>
    </cfRule>
  </conditionalFormatting>
  <conditionalFormatting sqref="M78:P78">
    <cfRule dxfId="3" operator="lessThan" priority="776" stopIfTrue="1" type="cellIs">
      <formula>0.6</formula>
    </cfRule>
    <cfRule dxfId="3" operator="lessThan" priority="777" stopIfTrue="1" type="cellIs">
      <formula>0.6</formula>
    </cfRule>
  </conditionalFormatting>
  <conditionalFormatting sqref="M81:P81">
    <cfRule dxfId="3" operator="lessThan" priority="774" stopIfTrue="1" type="cellIs">
      <formula>0.6</formula>
    </cfRule>
    <cfRule dxfId="3" operator="lessThan" priority="775" stopIfTrue="1" type="cellIs">
      <formula>0.6</formula>
    </cfRule>
  </conditionalFormatting>
  <conditionalFormatting sqref="M88:P88">
    <cfRule dxfId="3" operator="lessThan" priority="772" stopIfTrue="1" type="cellIs">
      <formula>0.6</formula>
    </cfRule>
    <cfRule dxfId="3" operator="lessThan" priority="773" stopIfTrue="1" type="cellIs">
      <formula>0.6</formula>
    </cfRule>
  </conditionalFormatting>
  <conditionalFormatting sqref="M91:P91">
    <cfRule dxfId="3" operator="lessThan" priority="770" stopIfTrue="1" type="cellIs">
      <formula>0.6</formula>
    </cfRule>
    <cfRule dxfId="3" operator="lessThan" priority="771" stopIfTrue="1" type="cellIs">
      <formula>0.6</formula>
    </cfRule>
  </conditionalFormatting>
  <conditionalFormatting sqref="M98:P98">
    <cfRule dxfId="3" operator="lessThan" priority="768" stopIfTrue="1" type="cellIs">
      <formula>0.6</formula>
    </cfRule>
    <cfRule dxfId="3" operator="lessThan" priority="769" stopIfTrue="1" type="cellIs">
      <formula>0.6</formula>
    </cfRule>
  </conditionalFormatting>
  <conditionalFormatting sqref="M101:P101">
    <cfRule dxfId="3" operator="lessThan" priority="766" stopIfTrue="1" type="cellIs">
      <formula>0.6</formula>
    </cfRule>
    <cfRule dxfId="3" operator="lessThan" priority="767" stopIfTrue="1" type="cellIs">
      <formula>0.6</formula>
    </cfRule>
  </conditionalFormatting>
  <conditionalFormatting sqref="M108:P108">
    <cfRule dxfId="3" operator="lessThan" priority="764" stopIfTrue="1" type="cellIs">
      <formula>0.6</formula>
    </cfRule>
    <cfRule dxfId="3" operator="lessThan" priority="765" stopIfTrue="1" type="cellIs">
      <formula>0.6</formula>
    </cfRule>
  </conditionalFormatting>
  <conditionalFormatting sqref="M111:P111">
    <cfRule dxfId="3" operator="lessThan" priority="762" stopIfTrue="1" type="cellIs">
      <formula>0.6</formula>
    </cfRule>
    <cfRule dxfId="3" operator="lessThan" priority="763" stopIfTrue="1" type="cellIs">
      <formula>0.6</formula>
    </cfRule>
  </conditionalFormatting>
  <conditionalFormatting sqref="M118:P118">
    <cfRule dxfId="3" operator="lessThan" priority="760" stopIfTrue="1" type="cellIs">
      <formula>0.6</formula>
    </cfRule>
    <cfRule dxfId="3" operator="lessThan" priority="761" stopIfTrue="1" type="cellIs">
      <formula>0.6</formula>
    </cfRule>
  </conditionalFormatting>
  <conditionalFormatting sqref="M121:P121">
    <cfRule dxfId="3" operator="lessThan" priority="758" stopIfTrue="1" type="cellIs">
      <formula>0.6</formula>
    </cfRule>
    <cfRule dxfId="3" operator="lessThan" priority="759" stopIfTrue="1" type="cellIs">
      <formula>0.6</formula>
    </cfRule>
  </conditionalFormatting>
  <conditionalFormatting sqref="M128:P128">
    <cfRule dxfId="3" operator="lessThan" priority="756" stopIfTrue="1" type="cellIs">
      <formula>0.6</formula>
    </cfRule>
    <cfRule dxfId="3" operator="lessThan" priority="757" stopIfTrue="1" type="cellIs">
      <formula>0.6</formula>
    </cfRule>
  </conditionalFormatting>
  <conditionalFormatting sqref="M131:P131">
    <cfRule dxfId="3" operator="lessThan" priority="754" stopIfTrue="1" type="cellIs">
      <formula>0.6</formula>
    </cfRule>
    <cfRule dxfId="3" operator="lessThan" priority="755" stopIfTrue="1" type="cellIs">
      <formula>0.6</formula>
    </cfRule>
  </conditionalFormatting>
  <conditionalFormatting sqref="M138:P138">
    <cfRule dxfId="3" operator="lessThan" priority="752" stopIfTrue="1" type="cellIs">
      <formula>0.6</formula>
    </cfRule>
    <cfRule dxfId="3" operator="lessThan" priority="753" stopIfTrue="1" type="cellIs">
      <formula>0.6</formula>
    </cfRule>
  </conditionalFormatting>
  <conditionalFormatting sqref="M141:P141">
    <cfRule dxfId="3" operator="lessThan" priority="750" stopIfTrue="1" type="cellIs">
      <formula>0.6</formula>
    </cfRule>
    <cfRule dxfId="3" operator="lessThan" priority="751" stopIfTrue="1" type="cellIs">
      <formula>0.6</formula>
    </cfRule>
  </conditionalFormatting>
  <conditionalFormatting sqref="M148:P148">
    <cfRule dxfId="3" operator="lessThan" priority="748" stopIfTrue="1" type="cellIs">
      <formula>0.6</formula>
    </cfRule>
    <cfRule dxfId="3" operator="lessThan" priority="749" stopIfTrue="1" type="cellIs">
      <formula>0.6</formula>
    </cfRule>
  </conditionalFormatting>
  <conditionalFormatting sqref="M151:P151">
    <cfRule dxfId="3" operator="lessThan" priority="746" stopIfTrue="1" type="cellIs">
      <formula>0.6</formula>
    </cfRule>
    <cfRule dxfId="3" operator="lessThan" priority="747" stopIfTrue="1" type="cellIs">
      <formula>0.6</formula>
    </cfRule>
  </conditionalFormatting>
  <conditionalFormatting sqref="M158:P158">
    <cfRule dxfId="3" operator="lessThan" priority="744" stopIfTrue="1" type="cellIs">
      <formula>0.6</formula>
    </cfRule>
    <cfRule dxfId="3" operator="lessThan" priority="745" stopIfTrue="1" type="cellIs">
      <formula>0.6</formula>
    </cfRule>
  </conditionalFormatting>
  <conditionalFormatting sqref="M161:P161">
    <cfRule dxfId="3" operator="lessThan" priority="742" stopIfTrue="1" type="cellIs">
      <formula>0.6</formula>
    </cfRule>
    <cfRule dxfId="3" operator="lessThan" priority="743" stopIfTrue="1" type="cellIs">
      <formula>0.6</formula>
    </cfRule>
  </conditionalFormatting>
  <conditionalFormatting sqref="M168:P168">
    <cfRule dxfId="3" operator="lessThan" priority="740" stopIfTrue="1" type="cellIs">
      <formula>0.6</formula>
    </cfRule>
    <cfRule dxfId="3" operator="lessThan" priority="741" stopIfTrue="1" type="cellIs">
      <formula>0.6</formula>
    </cfRule>
  </conditionalFormatting>
  <conditionalFormatting sqref="M171:P171">
    <cfRule dxfId="3" operator="lessThan" priority="738" stopIfTrue="1" type="cellIs">
      <formula>0.6</formula>
    </cfRule>
    <cfRule dxfId="3" operator="lessThan" priority="739" stopIfTrue="1" type="cellIs">
      <formula>0.6</formula>
    </cfRule>
  </conditionalFormatting>
  <conditionalFormatting sqref="M178:P178">
    <cfRule dxfId="3" operator="lessThan" priority="736" stopIfTrue="1" type="cellIs">
      <formula>0.6</formula>
    </cfRule>
    <cfRule dxfId="3" operator="lessThan" priority="737" stopIfTrue="1" type="cellIs">
      <formula>0.6</formula>
    </cfRule>
  </conditionalFormatting>
  <conditionalFormatting sqref="M181:P181">
    <cfRule dxfId="3" operator="lessThan" priority="734" stopIfTrue="1" type="cellIs">
      <formula>0.6</formula>
    </cfRule>
    <cfRule dxfId="3" operator="lessThan" priority="735" stopIfTrue="1" type="cellIs">
      <formula>0.6</formula>
    </cfRule>
  </conditionalFormatting>
  <conditionalFormatting sqref="M188:P188">
    <cfRule dxfId="3" operator="lessThan" priority="732" stopIfTrue="1" type="cellIs">
      <formula>0.6</formula>
    </cfRule>
    <cfRule dxfId="3" operator="lessThan" priority="733" stopIfTrue="1" type="cellIs">
      <formula>0.6</formula>
    </cfRule>
  </conditionalFormatting>
  <conditionalFormatting sqref="M191:P191">
    <cfRule dxfId="3" operator="lessThan" priority="730" stopIfTrue="1" type="cellIs">
      <formula>0.6</formula>
    </cfRule>
    <cfRule dxfId="3" operator="lessThan" priority="731" stopIfTrue="1" type="cellIs">
      <formula>0.6</formula>
    </cfRule>
  </conditionalFormatting>
  <conditionalFormatting sqref="M198:P198">
    <cfRule dxfId="3" operator="lessThan" priority="728" stopIfTrue="1" type="cellIs">
      <formula>0.6</formula>
    </cfRule>
    <cfRule dxfId="3" operator="lessThan" priority="729" stopIfTrue="1" type="cellIs">
      <formula>0.6</formula>
    </cfRule>
  </conditionalFormatting>
  <conditionalFormatting sqref="M201:P201">
    <cfRule dxfId="3" operator="lessThan" priority="726" stopIfTrue="1" type="cellIs">
      <formula>0.6</formula>
    </cfRule>
    <cfRule dxfId="3" operator="lessThan" priority="727" stopIfTrue="1" type="cellIs">
      <formula>0.6</formula>
    </cfRule>
  </conditionalFormatting>
  <conditionalFormatting sqref="M208:P208">
    <cfRule dxfId="3" operator="lessThan" priority="724" stopIfTrue="1" type="cellIs">
      <formula>0.6</formula>
    </cfRule>
    <cfRule dxfId="3" operator="lessThan" priority="725" stopIfTrue="1" type="cellIs">
      <formula>0.6</formula>
    </cfRule>
  </conditionalFormatting>
  <conditionalFormatting sqref="M211:P211">
    <cfRule dxfId="3" operator="lessThan" priority="722" stopIfTrue="1" type="cellIs">
      <formula>0.6</formula>
    </cfRule>
    <cfRule dxfId="3" operator="lessThan" priority="723" stopIfTrue="1" type="cellIs">
      <formula>0.6</formula>
    </cfRule>
  </conditionalFormatting>
  <conditionalFormatting sqref="M218:P218">
    <cfRule dxfId="3" operator="lessThan" priority="720" stopIfTrue="1" type="cellIs">
      <formula>0.6</formula>
    </cfRule>
    <cfRule dxfId="3" operator="lessThan" priority="721" stopIfTrue="1" type="cellIs">
      <formula>0.6</formula>
    </cfRule>
  </conditionalFormatting>
  <conditionalFormatting sqref="M221:P221">
    <cfRule dxfId="3" operator="lessThan" priority="718" stopIfTrue="1" type="cellIs">
      <formula>0.6</formula>
    </cfRule>
    <cfRule dxfId="3" operator="lessThan" priority="719" stopIfTrue="1" type="cellIs">
      <formula>0.6</formula>
    </cfRule>
  </conditionalFormatting>
  <conditionalFormatting sqref="M228:P228">
    <cfRule dxfId="3" operator="lessThan" priority="716" stopIfTrue="1" type="cellIs">
      <formula>0.6</formula>
    </cfRule>
    <cfRule dxfId="3" operator="lessThan" priority="717" stopIfTrue="1" type="cellIs">
      <formula>0.6</formula>
    </cfRule>
  </conditionalFormatting>
  <conditionalFormatting sqref="M231:P231">
    <cfRule dxfId="3" operator="lessThan" priority="714" stopIfTrue="1" type="cellIs">
      <formula>0.6</formula>
    </cfRule>
    <cfRule dxfId="3" operator="lessThan" priority="715" stopIfTrue="1" type="cellIs">
      <formula>0.6</formula>
    </cfRule>
  </conditionalFormatting>
  <conditionalFormatting sqref="M238:P238">
    <cfRule dxfId="3" operator="lessThan" priority="712" stopIfTrue="1" type="cellIs">
      <formula>0.6</formula>
    </cfRule>
    <cfRule dxfId="3" operator="lessThan" priority="713" stopIfTrue="1" type="cellIs">
      <formula>0.6</formula>
    </cfRule>
  </conditionalFormatting>
  <conditionalFormatting sqref="M241:P241">
    <cfRule dxfId="3" operator="lessThan" priority="710" stopIfTrue="1" type="cellIs">
      <formula>0.6</formula>
    </cfRule>
    <cfRule dxfId="3" operator="lessThan" priority="711" stopIfTrue="1" type="cellIs">
      <formula>0.6</formula>
    </cfRule>
  </conditionalFormatting>
  <conditionalFormatting sqref="M248:P248">
    <cfRule dxfId="3" operator="lessThan" priority="708" stopIfTrue="1" type="cellIs">
      <formula>0.6</formula>
    </cfRule>
    <cfRule dxfId="3" operator="lessThan" priority="709" stopIfTrue="1" type="cellIs">
      <formula>0.6</formula>
    </cfRule>
  </conditionalFormatting>
  <conditionalFormatting sqref="M251:P251">
    <cfRule dxfId="3" operator="lessThan" priority="706" stopIfTrue="1" type="cellIs">
      <formula>0.6</formula>
    </cfRule>
    <cfRule dxfId="3" operator="lessThan" priority="707" stopIfTrue="1" type="cellIs">
      <formula>0.6</formula>
    </cfRule>
  </conditionalFormatting>
  <conditionalFormatting sqref="M258:P258">
    <cfRule dxfId="3" operator="lessThan" priority="704" stopIfTrue="1" type="cellIs">
      <formula>0.6</formula>
    </cfRule>
    <cfRule dxfId="3" operator="lessThan" priority="705" stopIfTrue="1" type="cellIs">
      <formula>0.6</formula>
    </cfRule>
  </conditionalFormatting>
  <conditionalFormatting sqref="M261:P261">
    <cfRule dxfId="3" operator="lessThan" priority="702" stopIfTrue="1" type="cellIs">
      <formula>0.6</formula>
    </cfRule>
    <cfRule dxfId="3" operator="lessThan" priority="703" stopIfTrue="1" type="cellIs">
      <formula>0.6</formula>
    </cfRule>
  </conditionalFormatting>
  <conditionalFormatting sqref="M268:P268">
    <cfRule dxfId="3" operator="lessThan" priority="700" stopIfTrue="1" type="cellIs">
      <formula>0.6</formula>
    </cfRule>
    <cfRule dxfId="3" operator="lessThan" priority="701" stopIfTrue="1" type="cellIs">
      <formula>0.6</formula>
    </cfRule>
  </conditionalFormatting>
  <conditionalFormatting sqref="M271:P271">
    <cfRule dxfId="3" operator="lessThan" priority="698" stopIfTrue="1" type="cellIs">
      <formula>0.6</formula>
    </cfRule>
    <cfRule dxfId="3" operator="lessThan" priority="699" stopIfTrue="1" type="cellIs">
      <formula>0.6</formula>
    </cfRule>
  </conditionalFormatting>
  <conditionalFormatting sqref="M278:P278">
    <cfRule dxfId="3" operator="lessThan" priority="696" stopIfTrue="1" type="cellIs">
      <formula>0.6</formula>
    </cfRule>
    <cfRule dxfId="3" operator="lessThan" priority="697" stopIfTrue="1" type="cellIs">
      <formula>0.6</formula>
    </cfRule>
  </conditionalFormatting>
  <conditionalFormatting sqref="M281:P281">
    <cfRule dxfId="3" operator="lessThan" priority="694" stopIfTrue="1" type="cellIs">
      <formula>0.6</formula>
    </cfRule>
    <cfRule dxfId="3" operator="lessThan" priority="695" stopIfTrue="1" type="cellIs">
      <formula>0.6</formula>
    </cfRule>
  </conditionalFormatting>
  <conditionalFormatting sqref="M288:P288">
    <cfRule dxfId="3" operator="lessThan" priority="692" stopIfTrue="1" type="cellIs">
      <formula>0.6</formula>
    </cfRule>
    <cfRule dxfId="3" operator="lessThan" priority="693" stopIfTrue="1" type="cellIs">
      <formula>0.6</formula>
    </cfRule>
  </conditionalFormatting>
  <conditionalFormatting sqref="M291:P291">
    <cfRule dxfId="3" operator="lessThan" priority="690" stopIfTrue="1" type="cellIs">
      <formula>0.6</formula>
    </cfRule>
    <cfRule dxfId="3" operator="lessThan" priority="691" stopIfTrue="1" type="cellIs">
      <formula>0.6</formula>
    </cfRule>
  </conditionalFormatting>
  <conditionalFormatting sqref="M298:P298">
    <cfRule dxfId="3" operator="lessThan" priority="688" stopIfTrue="1" type="cellIs">
      <formula>0.6</formula>
    </cfRule>
    <cfRule dxfId="3" operator="lessThan" priority="689" stopIfTrue="1" type="cellIs">
      <formula>0.6</formula>
    </cfRule>
  </conditionalFormatting>
  <conditionalFormatting sqref="M301:P301">
    <cfRule dxfId="3" operator="lessThan" priority="686" stopIfTrue="1" type="cellIs">
      <formula>0.6</formula>
    </cfRule>
    <cfRule dxfId="3" operator="lessThan" priority="687" stopIfTrue="1" type="cellIs">
      <formula>0.6</formula>
    </cfRule>
  </conditionalFormatting>
  <conditionalFormatting sqref="M308:P308">
    <cfRule dxfId="3" operator="lessThan" priority="684" stopIfTrue="1" type="cellIs">
      <formula>0.6</formula>
    </cfRule>
    <cfRule dxfId="3" operator="lessThan" priority="685" stopIfTrue="1" type="cellIs">
      <formula>0.6</formula>
    </cfRule>
  </conditionalFormatting>
  <conditionalFormatting sqref="M311:P311">
    <cfRule dxfId="3" operator="lessThan" priority="682" stopIfTrue="1" type="cellIs">
      <formula>0.6</formula>
    </cfRule>
    <cfRule dxfId="3" operator="lessThan" priority="683" stopIfTrue="1" type="cellIs">
      <formula>0.6</formula>
    </cfRule>
  </conditionalFormatting>
  <conditionalFormatting sqref="M318:P318">
    <cfRule dxfId="3" operator="lessThan" priority="680" stopIfTrue="1" type="cellIs">
      <formula>0.6</formula>
    </cfRule>
    <cfRule dxfId="3" operator="lessThan" priority="681" stopIfTrue="1" type="cellIs">
      <formula>0.6</formula>
    </cfRule>
  </conditionalFormatting>
  <conditionalFormatting sqref="M321:P321">
    <cfRule dxfId="3" operator="lessThan" priority="678" stopIfTrue="1" type="cellIs">
      <formula>0.6</formula>
    </cfRule>
    <cfRule dxfId="3" operator="lessThan" priority="679" stopIfTrue="1" type="cellIs">
      <formula>0.6</formula>
    </cfRule>
  </conditionalFormatting>
  <conditionalFormatting sqref="M328:P328">
    <cfRule dxfId="3" operator="lessThan" priority="676" stopIfTrue="1" type="cellIs">
      <formula>0.6</formula>
    </cfRule>
    <cfRule dxfId="3" operator="lessThan" priority="677" stopIfTrue="1" type="cellIs">
      <formula>0.6</formula>
    </cfRule>
  </conditionalFormatting>
  <conditionalFormatting sqref="M331:P331">
    <cfRule dxfId="3" operator="lessThan" priority="674" stopIfTrue="1" type="cellIs">
      <formula>0.6</formula>
    </cfRule>
    <cfRule dxfId="3" operator="lessThan" priority="675" stopIfTrue="1" type="cellIs">
      <formula>0.6</formula>
    </cfRule>
  </conditionalFormatting>
  <conditionalFormatting sqref="M338:P338">
    <cfRule dxfId="3" operator="lessThan" priority="672" stopIfTrue="1" type="cellIs">
      <formula>0.6</formula>
    </cfRule>
    <cfRule dxfId="3" operator="lessThan" priority="673" stopIfTrue="1" type="cellIs">
      <formula>0.6</formula>
    </cfRule>
  </conditionalFormatting>
  <conditionalFormatting sqref="M341:P341">
    <cfRule dxfId="3" operator="lessThan" priority="670" stopIfTrue="1" type="cellIs">
      <formula>0.6</formula>
    </cfRule>
    <cfRule dxfId="3" operator="lessThan" priority="671" stopIfTrue="1" type="cellIs">
      <formula>0.6</formula>
    </cfRule>
  </conditionalFormatting>
  <conditionalFormatting sqref="M348:P348">
    <cfRule dxfId="3" operator="lessThan" priority="668" stopIfTrue="1" type="cellIs">
      <formula>0.6</formula>
    </cfRule>
    <cfRule dxfId="3" operator="lessThan" priority="669" stopIfTrue="1" type="cellIs">
      <formula>0.6</formula>
    </cfRule>
  </conditionalFormatting>
  <conditionalFormatting sqref="M351:P351">
    <cfRule dxfId="3" operator="lessThan" priority="666" stopIfTrue="1" type="cellIs">
      <formula>0.6</formula>
    </cfRule>
    <cfRule dxfId="3" operator="lessThan" priority="667" stopIfTrue="1" type="cellIs">
      <formula>0.6</formula>
    </cfRule>
  </conditionalFormatting>
  <conditionalFormatting sqref="M358:P358">
    <cfRule dxfId="3" operator="lessThan" priority="664" stopIfTrue="1" type="cellIs">
      <formula>0.6</formula>
    </cfRule>
    <cfRule dxfId="3" operator="lessThan" priority="665" stopIfTrue="1" type="cellIs">
      <formula>0.6</formula>
    </cfRule>
  </conditionalFormatting>
  <conditionalFormatting sqref="M361:P361">
    <cfRule dxfId="3" operator="lessThan" priority="662" stopIfTrue="1" type="cellIs">
      <formula>0.6</formula>
    </cfRule>
    <cfRule dxfId="3" operator="lessThan" priority="663" stopIfTrue="1" type="cellIs">
      <formula>0.6</formula>
    </cfRule>
  </conditionalFormatting>
  <conditionalFormatting sqref="M368:P368">
    <cfRule dxfId="3" operator="lessThan" priority="660" stopIfTrue="1" type="cellIs">
      <formula>0.6</formula>
    </cfRule>
    <cfRule dxfId="3" operator="lessThan" priority="661" stopIfTrue="1" type="cellIs">
      <formula>0.6</formula>
    </cfRule>
  </conditionalFormatting>
  <conditionalFormatting sqref="M371:P371">
    <cfRule dxfId="3" operator="lessThan" priority="658" stopIfTrue="1" type="cellIs">
      <formula>0.6</formula>
    </cfRule>
    <cfRule dxfId="3" operator="lessThan" priority="659" stopIfTrue="1" type="cellIs">
      <formula>0.6</formula>
    </cfRule>
  </conditionalFormatting>
  <conditionalFormatting sqref="M378:P378">
    <cfRule dxfId="3" operator="lessThan" priority="656" stopIfTrue="1" type="cellIs">
      <formula>0.6</formula>
    </cfRule>
    <cfRule dxfId="3" operator="lessThan" priority="657" stopIfTrue="1" type="cellIs">
      <formula>0.6</formula>
    </cfRule>
  </conditionalFormatting>
  <conditionalFormatting sqref="M381:P381">
    <cfRule dxfId="3" operator="lessThan" priority="654" stopIfTrue="1" type="cellIs">
      <formula>0.6</formula>
    </cfRule>
    <cfRule dxfId="3" operator="lessThan" priority="655" stopIfTrue="1" type="cellIs">
      <formula>0.6</formula>
    </cfRule>
  </conditionalFormatting>
  <conditionalFormatting sqref="M388:P388">
    <cfRule dxfId="3" operator="lessThan" priority="652" stopIfTrue="1" type="cellIs">
      <formula>0.6</formula>
    </cfRule>
    <cfRule dxfId="3" operator="lessThan" priority="653" stopIfTrue="1" type="cellIs">
      <formula>0.6</formula>
    </cfRule>
  </conditionalFormatting>
  <conditionalFormatting sqref="M391:P391">
    <cfRule dxfId="3" operator="lessThan" priority="650" stopIfTrue="1" type="cellIs">
      <formula>0.6</formula>
    </cfRule>
    <cfRule dxfId="3" operator="lessThan" priority="651" stopIfTrue="1" type="cellIs">
      <formula>0.6</formula>
    </cfRule>
  </conditionalFormatting>
  <conditionalFormatting sqref="M398:P398">
    <cfRule dxfId="3" operator="lessThan" priority="648" stopIfTrue="1" type="cellIs">
      <formula>0.6</formula>
    </cfRule>
    <cfRule dxfId="3" operator="lessThan" priority="649" stopIfTrue="1" type="cellIs">
      <formula>0.6</formula>
    </cfRule>
  </conditionalFormatting>
  <conditionalFormatting sqref="M401:P401">
    <cfRule dxfId="3" operator="lessThan" priority="646" stopIfTrue="1" type="cellIs">
      <formula>0.6</formula>
    </cfRule>
    <cfRule dxfId="3" operator="lessThan" priority="647" stopIfTrue="1" type="cellIs">
      <formula>0.6</formula>
    </cfRule>
  </conditionalFormatting>
  <conditionalFormatting sqref="M408:P408">
    <cfRule dxfId="3" operator="lessThan" priority="644" stopIfTrue="1" type="cellIs">
      <formula>0.6</formula>
    </cfRule>
    <cfRule dxfId="3" operator="lessThan" priority="645" stopIfTrue="1" type="cellIs">
      <formula>0.6</formula>
    </cfRule>
  </conditionalFormatting>
  <conditionalFormatting sqref="M411:P411">
    <cfRule dxfId="3" operator="lessThan" priority="642" stopIfTrue="1" type="cellIs">
      <formula>0.6</formula>
    </cfRule>
    <cfRule dxfId="3" operator="lessThan" priority="643" stopIfTrue="1" type="cellIs">
      <formula>0.6</formula>
    </cfRule>
  </conditionalFormatting>
  <conditionalFormatting sqref="M418:P418">
    <cfRule dxfId="3" operator="lessThan" priority="640" stopIfTrue="1" type="cellIs">
      <formula>0.6</formula>
    </cfRule>
    <cfRule dxfId="3" operator="lessThan" priority="641" stopIfTrue="1" type="cellIs">
      <formula>0.6</formula>
    </cfRule>
  </conditionalFormatting>
  <conditionalFormatting sqref="M421:P421">
    <cfRule dxfId="3" operator="lessThan" priority="638" stopIfTrue="1" type="cellIs">
      <formula>0.6</formula>
    </cfRule>
    <cfRule dxfId="3" operator="lessThan" priority="639" stopIfTrue="1" type="cellIs">
      <formula>0.6</formula>
    </cfRule>
  </conditionalFormatting>
  <conditionalFormatting sqref="M428:P428">
    <cfRule dxfId="3" operator="lessThan" priority="636" stopIfTrue="1" type="cellIs">
      <formula>0.6</formula>
    </cfRule>
    <cfRule dxfId="3" operator="lessThan" priority="637" stopIfTrue="1" type="cellIs">
      <formula>0.6</formula>
    </cfRule>
  </conditionalFormatting>
  <conditionalFormatting sqref="M431:P431">
    <cfRule dxfId="3" operator="lessThan" priority="634" stopIfTrue="1" type="cellIs">
      <formula>0.6</formula>
    </cfRule>
    <cfRule dxfId="3" operator="lessThan" priority="635" stopIfTrue="1" type="cellIs">
      <formula>0.6</formula>
    </cfRule>
  </conditionalFormatting>
  <conditionalFormatting sqref="M438:P438">
    <cfRule dxfId="3" operator="lessThan" priority="632" stopIfTrue="1" type="cellIs">
      <formula>0.6</formula>
    </cfRule>
    <cfRule dxfId="3" operator="lessThan" priority="633" stopIfTrue="1" type="cellIs">
      <formula>0.6</formula>
    </cfRule>
  </conditionalFormatting>
  <conditionalFormatting sqref="M441:P441">
    <cfRule dxfId="3" operator="lessThan" priority="630" stopIfTrue="1" type="cellIs">
      <formula>0.6</formula>
    </cfRule>
    <cfRule dxfId="3" operator="lessThan" priority="631" stopIfTrue="1" type="cellIs">
      <formula>0.6</formula>
    </cfRule>
  </conditionalFormatting>
  <conditionalFormatting sqref="M448:P448">
    <cfRule dxfId="3" operator="lessThan" priority="628" stopIfTrue="1" type="cellIs">
      <formula>0.6</formula>
    </cfRule>
    <cfRule dxfId="3" operator="lessThan" priority="629" stopIfTrue="1" type="cellIs">
      <formula>0.6</formula>
    </cfRule>
  </conditionalFormatting>
  <conditionalFormatting sqref="M451:P451">
    <cfRule dxfId="3" operator="lessThan" priority="626" stopIfTrue="1" type="cellIs">
      <formula>0.6</formula>
    </cfRule>
    <cfRule dxfId="3" operator="lessThan" priority="627" stopIfTrue="1" type="cellIs">
      <formula>0.6</formula>
    </cfRule>
  </conditionalFormatting>
  <conditionalFormatting sqref="M458:P458">
    <cfRule dxfId="3" operator="lessThan" priority="624" stopIfTrue="1" type="cellIs">
      <formula>0.6</formula>
    </cfRule>
    <cfRule dxfId="3" operator="lessThan" priority="625" stopIfTrue="1" type="cellIs">
      <formula>0.6</formula>
    </cfRule>
  </conditionalFormatting>
  <conditionalFormatting sqref="M461:P461">
    <cfRule dxfId="3" operator="lessThan" priority="622" stopIfTrue="1" type="cellIs">
      <formula>0.6</formula>
    </cfRule>
    <cfRule dxfId="3" operator="lessThan" priority="623" stopIfTrue="1" type="cellIs">
      <formula>0.6</formula>
    </cfRule>
  </conditionalFormatting>
  <conditionalFormatting sqref="M468:P468">
    <cfRule dxfId="3" operator="lessThan" priority="620" stopIfTrue="1" type="cellIs">
      <formula>0.6</formula>
    </cfRule>
    <cfRule dxfId="3" operator="lessThan" priority="621" stopIfTrue="1" type="cellIs">
      <formula>0.6</formula>
    </cfRule>
  </conditionalFormatting>
  <conditionalFormatting sqref="M471:P471">
    <cfRule dxfId="3" operator="lessThan" priority="618" stopIfTrue="1" type="cellIs">
      <formula>0.6</formula>
    </cfRule>
    <cfRule dxfId="3" operator="lessThan" priority="619" stopIfTrue="1" type="cellIs">
      <formula>0.6</formula>
    </cfRule>
  </conditionalFormatting>
  <conditionalFormatting sqref="M478:P478">
    <cfRule dxfId="3" operator="lessThan" priority="616" stopIfTrue="1" type="cellIs">
      <formula>0.6</formula>
    </cfRule>
    <cfRule dxfId="3" operator="lessThan" priority="617" stopIfTrue="1" type="cellIs">
      <formula>0.6</formula>
    </cfRule>
  </conditionalFormatting>
  <conditionalFormatting sqref="M481:P481">
    <cfRule dxfId="3" operator="lessThan" priority="614" stopIfTrue="1" type="cellIs">
      <formula>0.6</formula>
    </cfRule>
    <cfRule dxfId="3" operator="lessThan" priority="615" stopIfTrue="1" type="cellIs">
      <formula>0.6</formula>
    </cfRule>
  </conditionalFormatting>
  <conditionalFormatting sqref="M488:P488">
    <cfRule dxfId="3" operator="lessThan" priority="612" stopIfTrue="1" type="cellIs">
      <formula>0.6</formula>
    </cfRule>
    <cfRule dxfId="3" operator="lessThan" priority="613" stopIfTrue="1" type="cellIs">
      <formula>0.6</formula>
    </cfRule>
  </conditionalFormatting>
  <conditionalFormatting sqref="M491:P491">
    <cfRule dxfId="3" operator="lessThan" priority="610" stopIfTrue="1" type="cellIs">
      <formula>0.6</formula>
    </cfRule>
    <cfRule dxfId="3" operator="lessThan" priority="611" stopIfTrue="1" type="cellIs">
      <formula>0.6</formula>
    </cfRule>
  </conditionalFormatting>
  <conditionalFormatting sqref="M498:P498">
    <cfRule dxfId="3" operator="lessThan" priority="608" stopIfTrue="1" type="cellIs">
      <formula>0.6</formula>
    </cfRule>
    <cfRule dxfId="3" operator="lessThan" priority="609" stopIfTrue="1" type="cellIs">
      <formula>0.6</formula>
    </cfRule>
  </conditionalFormatting>
  <conditionalFormatting sqref="M501:P501">
    <cfRule dxfId="3" operator="lessThan" priority="606" stopIfTrue="1" type="cellIs">
      <formula>0.6</formula>
    </cfRule>
    <cfRule dxfId="3" operator="lessThan" priority="607" stopIfTrue="1" type="cellIs">
      <formula>0.6</formula>
    </cfRule>
  </conditionalFormatting>
  <conditionalFormatting sqref="M508:P508">
    <cfRule dxfId="3" operator="lessThan" priority="604" stopIfTrue="1" type="cellIs">
      <formula>0.6</formula>
    </cfRule>
    <cfRule dxfId="3" operator="lessThan" priority="605" stopIfTrue="1" type="cellIs">
      <formula>0.6</formula>
    </cfRule>
  </conditionalFormatting>
  <conditionalFormatting sqref="M511:P511">
    <cfRule dxfId="3" operator="lessThan" priority="602" stopIfTrue="1" type="cellIs">
      <formula>0.6</formula>
    </cfRule>
    <cfRule dxfId="3" operator="lessThan" priority="603" stopIfTrue="1" type="cellIs">
      <formula>0.6</formula>
    </cfRule>
  </conditionalFormatting>
  <conditionalFormatting sqref="M518:P518">
    <cfRule dxfId="3" operator="lessThan" priority="600" stopIfTrue="1" type="cellIs">
      <formula>0.6</formula>
    </cfRule>
    <cfRule dxfId="3" operator="lessThan" priority="601" stopIfTrue="1" type="cellIs">
      <formula>0.6</formula>
    </cfRule>
  </conditionalFormatting>
  <conditionalFormatting sqref="M521:P521">
    <cfRule dxfId="3" operator="lessThan" priority="598" stopIfTrue="1" type="cellIs">
      <formula>0.6</formula>
    </cfRule>
    <cfRule dxfId="3" operator="lessThan" priority="599" stopIfTrue="1" type="cellIs">
      <formula>0.6</formula>
    </cfRule>
  </conditionalFormatting>
  <conditionalFormatting sqref="M528:P528">
    <cfRule dxfId="3" operator="lessThan" priority="596" stopIfTrue="1" type="cellIs">
      <formula>0.6</formula>
    </cfRule>
    <cfRule dxfId="3" operator="lessThan" priority="597" stopIfTrue="1" type="cellIs">
      <formula>0.6</formula>
    </cfRule>
  </conditionalFormatting>
  <conditionalFormatting sqref="M531:P531">
    <cfRule dxfId="3" operator="lessThan" priority="594" stopIfTrue="1" type="cellIs">
      <formula>0.6</formula>
    </cfRule>
    <cfRule dxfId="3" operator="lessThan" priority="595" stopIfTrue="1" type="cellIs">
      <formula>0.6</formula>
    </cfRule>
  </conditionalFormatting>
  <conditionalFormatting sqref="M538:P538">
    <cfRule dxfId="3" operator="lessThan" priority="592" stopIfTrue="1" type="cellIs">
      <formula>0.6</formula>
    </cfRule>
    <cfRule dxfId="3" operator="lessThan" priority="593" stopIfTrue="1" type="cellIs">
      <formula>0.6</formula>
    </cfRule>
  </conditionalFormatting>
  <conditionalFormatting sqref="M541:P541">
    <cfRule dxfId="3" operator="lessThan" priority="590" stopIfTrue="1" type="cellIs">
      <formula>0.6</formula>
    </cfRule>
    <cfRule dxfId="3" operator="lessThan" priority="591" stopIfTrue="1" type="cellIs">
      <formula>0.6</formula>
    </cfRule>
  </conditionalFormatting>
  <conditionalFormatting sqref="M548:P548">
    <cfRule dxfId="3" operator="lessThan" priority="588" stopIfTrue="1" type="cellIs">
      <formula>0.6</formula>
    </cfRule>
    <cfRule dxfId="3" operator="lessThan" priority="589" stopIfTrue="1" type="cellIs">
      <formula>0.6</formula>
    </cfRule>
  </conditionalFormatting>
  <conditionalFormatting sqref="M551:P551">
    <cfRule dxfId="3" operator="lessThan" priority="586" stopIfTrue="1" type="cellIs">
      <formula>0.6</formula>
    </cfRule>
    <cfRule dxfId="3" operator="lessThan" priority="587" stopIfTrue="1" type="cellIs">
      <formula>0.6</formula>
    </cfRule>
  </conditionalFormatting>
  <conditionalFormatting sqref="M558:P558">
    <cfRule dxfId="3" operator="lessThan" priority="584" stopIfTrue="1" type="cellIs">
      <formula>0.6</formula>
    </cfRule>
    <cfRule dxfId="3" operator="lessThan" priority="585" stopIfTrue="1" type="cellIs">
      <formula>0.6</formula>
    </cfRule>
  </conditionalFormatting>
  <conditionalFormatting sqref="M561:P561">
    <cfRule dxfId="3" operator="lessThan" priority="582" stopIfTrue="1" type="cellIs">
      <formula>0.6</formula>
    </cfRule>
    <cfRule dxfId="3" operator="lessThan" priority="583" stopIfTrue="1" type="cellIs">
      <formula>0.6</formula>
    </cfRule>
  </conditionalFormatting>
  <conditionalFormatting sqref="M568:P568">
    <cfRule dxfId="3" operator="lessThan" priority="580" stopIfTrue="1" type="cellIs">
      <formula>0.6</formula>
    </cfRule>
    <cfRule dxfId="3" operator="lessThan" priority="581" stopIfTrue="1" type="cellIs">
      <formula>0.6</formula>
    </cfRule>
  </conditionalFormatting>
  <conditionalFormatting sqref="M571:P571">
    <cfRule dxfId="3" operator="lessThan" priority="578" stopIfTrue="1" type="cellIs">
      <formula>0.6</formula>
    </cfRule>
    <cfRule dxfId="3" operator="lessThan" priority="579" stopIfTrue="1" type="cellIs">
      <formula>0.6</formula>
    </cfRule>
  </conditionalFormatting>
  <conditionalFormatting sqref="M578:P578">
    <cfRule dxfId="3" operator="lessThan" priority="576" stopIfTrue="1" type="cellIs">
      <formula>0.6</formula>
    </cfRule>
    <cfRule dxfId="3" operator="lessThan" priority="577" stopIfTrue="1" type="cellIs">
      <formula>0.6</formula>
    </cfRule>
  </conditionalFormatting>
  <conditionalFormatting sqref="M581:P581">
    <cfRule dxfId="3" operator="lessThan" priority="574" stopIfTrue="1" type="cellIs">
      <formula>0.6</formula>
    </cfRule>
    <cfRule dxfId="3" operator="lessThan" priority="575" stopIfTrue="1" type="cellIs">
      <formula>0.6</formula>
    </cfRule>
  </conditionalFormatting>
  <conditionalFormatting sqref="M588:P588">
    <cfRule dxfId="3" operator="lessThan" priority="572" stopIfTrue="1" type="cellIs">
      <formula>0.6</formula>
    </cfRule>
    <cfRule dxfId="3" operator="lessThan" priority="573" stopIfTrue="1" type="cellIs">
      <formula>0.6</formula>
    </cfRule>
  </conditionalFormatting>
  <conditionalFormatting sqref="M591:P591">
    <cfRule dxfId="3" operator="lessThan" priority="570" stopIfTrue="1" type="cellIs">
      <formula>0.6</formula>
    </cfRule>
    <cfRule dxfId="3" operator="lessThan" priority="571" stopIfTrue="1" type="cellIs">
      <formula>0.6</formula>
    </cfRule>
  </conditionalFormatting>
  <conditionalFormatting sqref="M598:P598">
    <cfRule dxfId="3" operator="lessThan" priority="568" stopIfTrue="1" type="cellIs">
      <formula>0.6</formula>
    </cfRule>
    <cfRule dxfId="3" operator="lessThan" priority="569" stopIfTrue="1" type="cellIs">
      <formula>0.6</formula>
    </cfRule>
  </conditionalFormatting>
  <conditionalFormatting sqref="M601:P601">
    <cfRule dxfId="3" operator="lessThan" priority="566" stopIfTrue="1" type="cellIs">
      <formula>0.6</formula>
    </cfRule>
    <cfRule dxfId="3" operator="lessThan" priority="567" stopIfTrue="1" type="cellIs">
      <formula>0.6</formula>
    </cfRule>
  </conditionalFormatting>
  <conditionalFormatting sqref="M608:P608">
    <cfRule dxfId="3" operator="lessThan" priority="564" stopIfTrue="1" type="cellIs">
      <formula>0.6</formula>
    </cfRule>
    <cfRule dxfId="3" operator="lessThan" priority="565" stopIfTrue="1" type="cellIs">
      <formula>0.6</formula>
    </cfRule>
  </conditionalFormatting>
  <conditionalFormatting sqref="M611:P611">
    <cfRule dxfId="3" operator="lessThan" priority="562" stopIfTrue="1" type="cellIs">
      <formula>0.6</formula>
    </cfRule>
    <cfRule dxfId="3" operator="lessThan" priority="563" stopIfTrue="1" type="cellIs">
      <formula>0.6</formula>
    </cfRule>
  </conditionalFormatting>
  <conditionalFormatting sqref="M618:P618">
    <cfRule dxfId="3" operator="lessThan" priority="560" stopIfTrue="1" type="cellIs">
      <formula>0.6</formula>
    </cfRule>
    <cfRule dxfId="3" operator="lessThan" priority="561" stopIfTrue="1" type="cellIs">
      <formula>0.6</formula>
    </cfRule>
  </conditionalFormatting>
  <conditionalFormatting sqref="M621:P621">
    <cfRule dxfId="3" operator="lessThan" priority="558" stopIfTrue="1" type="cellIs">
      <formula>0.6</formula>
    </cfRule>
    <cfRule dxfId="3" operator="lessThan" priority="559" stopIfTrue="1" type="cellIs">
      <formula>0.6</formula>
    </cfRule>
  </conditionalFormatting>
  <conditionalFormatting sqref="M628:P628">
    <cfRule dxfId="3" operator="lessThan" priority="556" stopIfTrue="1" type="cellIs">
      <formula>0.6</formula>
    </cfRule>
    <cfRule dxfId="3" operator="lessThan" priority="557" stopIfTrue="1" type="cellIs">
      <formula>0.6</formula>
    </cfRule>
  </conditionalFormatting>
  <conditionalFormatting sqref="M631:P631">
    <cfRule dxfId="3" operator="lessThan" priority="554" stopIfTrue="1" type="cellIs">
      <formula>0.6</formula>
    </cfRule>
    <cfRule dxfId="3" operator="lessThan" priority="555" stopIfTrue="1" type="cellIs">
      <formula>0.6</formula>
    </cfRule>
  </conditionalFormatting>
  <conditionalFormatting sqref="M638:P638">
    <cfRule dxfId="3" operator="lessThan" priority="552" stopIfTrue="1" type="cellIs">
      <formula>0.6</formula>
    </cfRule>
    <cfRule dxfId="3" operator="lessThan" priority="553" stopIfTrue="1" type="cellIs">
      <formula>0.6</formula>
    </cfRule>
  </conditionalFormatting>
  <conditionalFormatting sqref="M641:P641">
    <cfRule dxfId="3" operator="lessThan" priority="550" stopIfTrue="1" type="cellIs">
      <formula>0.6</formula>
    </cfRule>
    <cfRule dxfId="3" operator="lessThan" priority="551" stopIfTrue="1" type="cellIs">
      <formula>0.6</formula>
    </cfRule>
  </conditionalFormatting>
  <conditionalFormatting sqref="M648:P648">
    <cfRule dxfId="3" operator="lessThan" priority="548" stopIfTrue="1" type="cellIs">
      <formula>0.6</formula>
    </cfRule>
    <cfRule dxfId="3" operator="lessThan" priority="549" stopIfTrue="1" type="cellIs">
      <formula>0.6</formula>
    </cfRule>
  </conditionalFormatting>
  <conditionalFormatting sqref="M651:P651">
    <cfRule dxfId="3" operator="lessThan" priority="546" stopIfTrue="1" type="cellIs">
      <formula>0.6</formula>
    </cfRule>
    <cfRule dxfId="3" operator="lessThan" priority="547" stopIfTrue="1" type="cellIs">
      <formula>0.6</formula>
    </cfRule>
  </conditionalFormatting>
  <conditionalFormatting sqref="M658:P658">
    <cfRule dxfId="3" operator="lessThan" priority="544" stopIfTrue="1" type="cellIs">
      <formula>0.6</formula>
    </cfRule>
    <cfRule dxfId="3" operator="lessThan" priority="545" stopIfTrue="1" type="cellIs">
      <formula>0.6</formula>
    </cfRule>
  </conditionalFormatting>
  <conditionalFormatting sqref="M661:P661">
    <cfRule dxfId="3" operator="lessThan" priority="542" stopIfTrue="1" type="cellIs">
      <formula>0.6</formula>
    </cfRule>
    <cfRule dxfId="3" operator="lessThan" priority="543" stopIfTrue="1" type="cellIs">
      <formula>0.6</formula>
    </cfRule>
  </conditionalFormatting>
  <conditionalFormatting sqref="M668:P668">
    <cfRule dxfId="3" operator="lessThan" priority="540" stopIfTrue="1" type="cellIs">
      <formula>0.6</formula>
    </cfRule>
    <cfRule dxfId="3" operator="lessThan" priority="541" stopIfTrue="1" type="cellIs">
      <formula>0.6</formula>
    </cfRule>
  </conditionalFormatting>
  <conditionalFormatting sqref="M671:P671">
    <cfRule dxfId="3" operator="lessThan" priority="538" stopIfTrue="1" type="cellIs">
      <formula>0.6</formula>
    </cfRule>
    <cfRule dxfId="3" operator="lessThan" priority="539" stopIfTrue="1" type="cellIs">
      <formula>0.6</formula>
    </cfRule>
  </conditionalFormatting>
  <conditionalFormatting sqref="M678:P678">
    <cfRule dxfId="3" operator="lessThan" priority="536" stopIfTrue="1" type="cellIs">
      <formula>0.6</formula>
    </cfRule>
    <cfRule dxfId="3" operator="lessThan" priority="537" stopIfTrue="1" type="cellIs">
      <formula>0.6</formula>
    </cfRule>
  </conditionalFormatting>
  <conditionalFormatting sqref="M681:P681">
    <cfRule dxfId="3" operator="lessThan" priority="534" stopIfTrue="1" type="cellIs">
      <formula>0.6</formula>
    </cfRule>
    <cfRule dxfId="3" operator="lessThan" priority="535" stopIfTrue="1" type="cellIs">
      <formula>0.6</formula>
    </cfRule>
  </conditionalFormatting>
  <conditionalFormatting sqref="M688:P688">
    <cfRule dxfId="3" operator="lessThan" priority="532" stopIfTrue="1" type="cellIs">
      <formula>0.6</formula>
    </cfRule>
    <cfRule dxfId="3" operator="lessThan" priority="533" stopIfTrue="1" type="cellIs">
      <formula>0.6</formula>
    </cfRule>
  </conditionalFormatting>
  <conditionalFormatting sqref="M691:P691">
    <cfRule dxfId="3" operator="lessThan" priority="530" stopIfTrue="1" type="cellIs">
      <formula>0.6</formula>
    </cfRule>
    <cfRule dxfId="3" operator="lessThan" priority="531" stopIfTrue="1" type="cellIs">
      <formula>0.6</formula>
    </cfRule>
  </conditionalFormatting>
  <conditionalFormatting sqref="M698:P698">
    <cfRule dxfId="3" operator="lessThan" priority="528" stopIfTrue="1" type="cellIs">
      <formula>0.6</formula>
    </cfRule>
    <cfRule dxfId="3" operator="lessThan" priority="529" stopIfTrue="1" type="cellIs">
      <formula>0.6</formula>
    </cfRule>
  </conditionalFormatting>
  <conditionalFormatting sqref="M701:P701">
    <cfRule dxfId="3" operator="lessThan" priority="526" stopIfTrue="1" type="cellIs">
      <formula>0.6</formula>
    </cfRule>
    <cfRule dxfId="3" operator="lessThan" priority="527" stopIfTrue="1" type="cellIs">
      <formula>0.6</formula>
    </cfRule>
  </conditionalFormatting>
  <conditionalFormatting sqref="M708:P708">
    <cfRule dxfId="3" operator="lessThan" priority="524" stopIfTrue="1" type="cellIs">
      <formula>0.6</formula>
    </cfRule>
    <cfRule dxfId="3" operator="lessThan" priority="525" stopIfTrue="1" type="cellIs">
      <formula>0.6</formula>
    </cfRule>
  </conditionalFormatting>
  <conditionalFormatting sqref="M711:P711">
    <cfRule dxfId="3" operator="lessThan" priority="522" stopIfTrue="1" type="cellIs">
      <formula>0.6</formula>
    </cfRule>
    <cfRule dxfId="3" operator="lessThan" priority="523" stopIfTrue="1" type="cellIs">
      <formula>0.6</formula>
    </cfRule>
  </conditionalFormatting>
  <conditionalFormatting sqref="M718:P718">
    <cfRule dxfId="3" operator="lessThan" priority="520" stopIfTrue="1" type="cellIs">
      <formula>0.6</formula>
    </cfRule>
    <cfRule dxfId="3" operator="lessThan" priority="521" stopIfTrue="1" type="cellIs">
      <formula>0.6</formula>
    </cfRule>
  </conditionalFormatting>
  <conditionalFormatting sqref="M721:P721">
    <cfRule dxfId="3" operator="lessThan" priority="518" stopIfTrue="1" type="cellIs">
      <formula>0.6</formula>
    </cfRule>
    <cfRule dxfId="3" operator="lessThan" priority="519" stopIfTrue="1" type="cellIs">
      <formula>0.6</formula>
    </cfRule>
  </conditionalFormatting>
  <conditionalFormatting sqref="M728:P728">
    <cfRule dxfId="3" operator="lessThan" priority="516" stopIfTrue="1" type="cellIs">
      <formula>0.6</formula>
    </cfRule>
    <cfRule dxfId="3" operator="lessThan" priority="517" stopIfTrue="1" type="cellIs">
      <formula>0.6</formula>
    </cfRule>
  </conditionalFormatting>
  <conditionalFormatting sqref="M731:P731">
    <cfRule dxfId="3" operator="lessThan" priority="514" stopIfTrue="1" type="cellIs">
      <formula>0.6</formula>
    </cfRule>
    <cfRule dxfId="3" operator="lessThan" priority="515" stopIfTrue="1" type="cellIs">
      <formula>0.6</formula>
    </cfRule>
  </conditionalFormatting>
  <conditionalFormatting sqref="M738:P738">
    <cfRule dxfId="3" operator="lessThan" priority="512" stopIfTrue="1" type="cellIs">
      <formula>0.6</formula>
    </cfRule>
    <cfRule dxfId="3" operator="lessThan" priority="513" stopIfTrue="1" type="cellIs">
      <formula>0.6</formula>
    </cfRule>
  </conditionalFormatting>
  <conditionalFormatting sqref="M741:P741">
    <cfRule dxfId="3" operator="lessThan" priority="510" stopIfTrue="1" type="cellIs">
      <formula>0.6</formula>
    </cfRule>
    <cfRule dxfId="3" operator="lessThan" priority="511" stopIfTrue="1" type="cellIs">
      <formula>0.6</formula>
    </cfRule>
  </conditionalFormatting>
  <conditionalFormatting sqref="M748:P748">
    <cfRule dxfId="3" operator="lessThan" priority="508" stopIfTrue="1" type="cellIs">
      <formula>0.6</formula>
    </cfRule>
    <cfRule dxfId="3" operator="lessThan" priority="509" stopIfTrue="1" type="cellIs">
      <formula>0.6</formula>
    </cfRule>
  </conditionalFormatting>
  <conditionalFormatting sqref="M751:P751">
    <cfRule dxfId="3" operator="lessThan" priority="506" stopIfTrue="1" type="cellIs">
      <formula>0.6</formula>
    </cfRule>
    <cfRule dxfId="3" operator="lessThan" priority="507" stopIfTrue="1" type="cellIs">
      <formula>0.6</formula>
    </cfRule>
  </conditionalFormatting>
  <conditionalFormatting sqref="M758:P758">
    <cfRule dxfId="3" operator="lessThan" priority="504" stopIfTrue="1" type="cellIs">
      <formula>0.6</formula>
    </cfRule>
    <cfRule dxfId="3" operator="lessThan" priority="505" stopIfTrue="1" type="cellIs">
      <formula>0.6</formula>
    </cfRule>
  </conditionalFormatting>
  <conditionalFormatting sqref="M761:P761">
    <cfRule dxfId="3" operator="lessThan" priority="502" stopIfTrue="1" type="cellIs">
      <formula>0.6</formula>
    </cfRule>
    <cfRule dxfId="3" operator="lessThan" priority="503" stopIfTrue="1" type="cellIs">
      <formula>0.6</formula>
    </cfRule>
  </conditionalFormatting>
  <conditionalFormatting sqref="M768:P768">
    <cfRule dxfId="3" operator="lessThan" priority="500" stopIfTrue="1" type="cellIs">
      <formula>0.6</formula>
    </cfRule>
    <cfRule dxfId="3" operator="lessThan" priority="501" stopIfTrue="1" type="cellIs">
      <formula>0.6</formula>
    </cfRule>
  </conditionalFormatting>
  <conditionalFormatting sqref="M771:P771">
    <cfRule dxfId="3" operator="lessThan" priority="498" stopIfTrue="1" type="cellIs">
      <formula>0.6</formula>
    </cfRule>
    <cfRule dxfId="3" operator="lessThan" priority="499" stopIfTrue="1" type="cellIs">
      <formula>0.6</formula>
    </cfRule>
  </conditionalFormatting>
  <conditionalFormatting sqref="M778:P778">
    <cfRule dxfId="3" operator="lessThan" priority="496" stopIfTrue="1" type="cellIs">
      <formula>0.6</formula>
    </cfRule>
    <cfRule dxfId="3" operator="lessThan" priority="497" stopIfTrue="1" type="cellIs">
      <formula>0.6</formula>
    </cfRule>
  </conditionalFormatting>
  <conditionalFormatting sqref="M781:P781">
    <cfRule dxfId="3" operator="lessThan" priority="494" stopIfTrue="1" type="cellIs">
      <formula>0.6</formula>
    </cfRule>
    <cfRule dxfId="3" operator="lessThan" priority="495" stopIfTrue="1" type="cellIs">
      <formula>0.6</formula>
    </cfRule>
  </conditionalFormatting>
  <conditionalFormatting sqref="M788:P788">
    <cfRule dxfId="3" operator="lessThan" priority="492" stopIfTrue="1" type="cellIs">
      <formula>0.6</formula>
    </cfRule>
    <cfRule dxfId="3" operator="lessThan" priority="493" stopIfTrue="1" type="cellIs">
      <formula>0.6</formula>
    </cfRule>
  </conditionalFormatting>
  <conditionalFormatting sqref="M791:P791">
    <cfRule dxfId="3" operator="lessThan" priority="490" stopIfTrue="1" type="cellIs">
      <formula>0.6</formula>
    </cfRule>
    <cfRule dxfId="3" operator="lessThan" priority="491" stopIfTrue="1" type="cellIs">
      <formula>0.6</formula>
    </cfRule>
  </conditionalFormatting>
  <conditionalFormatting sqref="M798:P798">
    <cfRule dxfId="3" operator="lessThan" priority="488" stopIfTrue="1" type="cellIs">
      <formula>0.6</formula>
    </cfRule>
    <cfRule dxfId="3" operator="lessThan" priority="489" stopIfTrue="1" type="cellIs">
      <formula>0.6</formula>
    </cfRule>
  </conditionalFormatting>
  <conditionalFormatting sqref="M801:P801">
    <cfRule dxfId="3" operator="lessThan" priority="486" stopIfTrue="1" type="cellIs">
      <formula>0.6</formula>
    </cfRule>
    <cfRule dxfId="3" operator="lessThan" priority="487" stopIfTrue="1" type="cellIs">
      <formula>0.6</formula>
    </cfRule>
  </conditionalFormatting>
  <conditionalFormatting sqref="M808:P808">
    <cfRule dxfId="3" operator="lessThan" priority="484" stopIfTrue="1" type="cellIs">
      <formula>0.6</formula>
    </cfRule>
    <cfRule dxfId="3" operator="lessThan" priority="485" stopIfTrue="1" type="cellIs">
      <formula>0.6</formula>
    </cfRule>
  </conditionalFormatting>
  <conditionalFormatting sqref="M811:P811">
    <cfRule dxfId="3" operator="lessThan" priority="482" stopIfTrue="1" type="cellIs">
      <formula>0.6</formula>
    </cfRule>
    <cfRule dxfId="3" operator="lessThan" priority="483" stopIfTrue="1" type="cellIs">
      <formula>0.6</formula>
    </cfRule>
  </conditionalFormatting>
  <conditionalFormatting sqref="M818:P818">
    <cfRule dxfId="3" operator="lessThan" priority="480" stopIfTrue="1" type="cellIs">
      <formula>0.6</formula>
    </cfRule>
    <cfRule dxfId="3" operator="lessThan" priority="481" stopIfTrue="1" type="cellIs">
      <formula>0.6</formula>
    </cfRule>
  </conditionalFormatting>
  <conditionalFormatting sqref="M821:P821">
    <cfRule dxfId="3" operator="lessThan" priority="478" stopIfTrue="1" type="cellIs">
      <formula>0.6</formula>
    </cfRule>
    <cfRule dxfId="3" operator="lessThan" priority="479" stopIfTrue="1" type="cellIs">
      <formula>0.6</formula>
    </cfRule>
  </conditionalFormatting>
  <conditionalFormatting sqref="M828:P828">
    <cfRule dxfId="3" operator="lessThan" priority="476" stopIfTrue="1" type="cellIs">
      <formula>0.6</formula>
    </cfRule>
    <cfRule dxfId="3" operator="lessThan" priority="477" stopIfTrue="1" type="cellIs">
      <formula>0.6</formula>
    </cfRule>
  </conditionalFormatting>
  <conditionalFormatting sqref="M831:P831">
    <cfRule dxfId="3" operator="lessThan" priority="474" stopIfTrue="1" type="cellIs">
      <formula>0.6</formula>
    </cfRule>
    <cfRule dxfId="3" operator="lessThan" priority="475" stopIfTrue="1" type="cellIs">
      <formula>0.6</formula>
    </cfRule>
  </conditionalFormatting>
  <conditionalFormatting sqref="M838:P838">
    <cfRule dxfId="3" operator="lessThan" priority="472" stopIfTrue="1" type="cellIs">
      <formula>0.6</formula>
    </cfRule>
    <cfRule dxfId="3" operator="lessThan" priority="473" stopIfTrue="1" type="cellIs">
      <formula>0.6</formula>
    </cfRule>
  </conditionalFormatting>
  <conditionalFormatting sqref="M841:P841">
    <cfRule dxfId="3" operator="lessThan" priority="470" stopIfTrue="1" type="cellIs">
      <formula>0.6</formula>
    </cfRule>
    <cfRule dxfId="3" operator="lessThan" priority="471" stopIfTrue="1" type="cellIs">
      <formula>0.6</formula>
    </cfRule>
  </conditionalFormatting>
  <conditionalFormatting sqref="M848:P848">
    <cfRule dxfId="3" operator="lessThan" priority="468" stopIfTrue="1" type="cellIs">
      <formula>0.6</formula>
    </cfRule>
    <cfRule dxfId="3" operator="lessThan" priority="469" stopIfTrue="1" type="cellIs">
      <formula>0.6</formula>
    </cfRule>
  </conditionalFormatting>
  <conditionalFormatting sqref="M851:P851">
    <cfRule dxfId="3" operator="lessThan" priority="466" stopIfTrue="1" type="cellIs">
      <formula>0.6</formula>
    </cfRule>
    <cfRule dxfId="3" operator="lessThan" priority="467" stopIfTrue="1" type="cellIs">
      <formula>0.6</formula>
    </cfRule>
  </conditionalFormatting>
  <conditionalFormatting sqref="M858:P858">
    <cfRule dxfId="3" operator="lessThan" priority="464" stopIfTrue="1" type="cellIs">
      <formula>0.6</formula>
    </cfRule>
    <cfRule dxfId="3" operator="lessThan" priority="465" stopIfTrue="1" type="cellIs">
      <formula>0.6</formula>
    </cfRule>
  </conditionalFormatting>
  <conditionalFormatting sqref="M861:P861">
    <cfRule dxfId="3" operator="lessThan" priority="462" stopIfTrue="1" type="cellIs">
      <formula>0.6</formula>
    </cfRule>
    <cfRule dxfId="3" operator="lessThan" priority="463" stopIfTrue="1" type="cellIs">
      <formula>0.6</formula>
    </cfRule>
  </conditionalFormatting>
  <conditionalFormatting sqref="M868:P868">
    <cfRule dxfId="3" operator="lessThan" priority="460" stopIfTrue="1" type="cellIs">
      <formula>0.6</formula>
    </cfRule>
    <cfRule dxfId="3" operator="lessThan" priority="461" stopIfTrue="1" type="cellIs">
      <formula>0.6</formula>
    </cfRule>
  </conditionalFormatting>
  <conditionalFormatting sqref="M871:P871">
    <cfRule dxfId="3" operator="lessThan" priority="458" stopIfTrue="1" type="cellIs">
      <formula>0.6</formula>
    </cfRule>
    <cfRule dxfId="3" operator="lessThan" priority="459" stopIfTrue="1" type="cellIs">
      <formula>0.6</formula>
    </cfRule>
  </conditionalFormatting>
  <conditionalFormatting sqref="M878:P878">
    <cfRule dxfId="3" operator="lessThan" priority="456" stopIfTrue="1" type="cellIs">
      <formula>0.6</formula>
    </cfRule>
    <cfRule dxfId="3" operator="lessThan" priority="457" stopIfTrue="1" type="cellIs">
      <formula>0.6</formula>
    </cfRule>
  </conditionalFormatting>
  <conditionalFormatting sqref="M881:P881">
    <cfRule dxfId="3" operator="lessThan" priority="454" stopIfTrue="1" type="cellIs">
      <formula>0.6</formula>
    </cfRule>
    <cfRule dxfId="3" operator="lessThan" priority="455" stopIfTrue="1" type="cellIs">
      <formula>0.6</formula>
    </cfRule>
  </conditionalFormatting>
  <conditionalFormatting sqref="M888:P888">
    <cfRule dxfId="3" operator="lessThan" priority="452" stopIfTrue="1" type="cellIs">
      <formula>0.6</formula>
    </cfRule>
    <cfRule dxfId="3" operator="lessThan" priority="453" stopIfTrue="1" type="cellIs">
      <formula>0.6</formula>
    </cfRule>
  </conditionalFormatting>
  <conditionalFormatting sqref="M891:P891">
    <cfRule dxfId="3" operator="lessThan" priority="450" stopIfTrue="1" type="cellIs">
      <formula>0.6</formula>
    </cfRule>
    <cfRule dxfId="3" operator="lessThan" priority="451" stopIfTrue="1" type="cellIs">
      <formula>0.6</formula>
    </cfRule>
  </conditionalFormatting>
  <conditionalFormatting sqref="M898:P898">
    <cfRule dxfId="3" operator="lessThan" priority="448" stopIfTrue="1" type="cellIs">
      <formula>0.6</formula>
    </cfRule>
    <cfRule dxfId="3" operator="lessThan" priority="449" stopIfTrue="1" type="cellIs">
      <formula>0.6</formula>
    </cfRule>
  </conditionalFormatting>
  <conditionalFormatting sqref="M901:P901">
    <cfRule dxfId="3" operator="lessThan" priority="446" stopIfTrue="1" type="cellIs">
      <formula>0.6</formula>
    </cfRule>
    <cfRule dxfId="3" operator="lessThan" priority="447" stopIfTrue="1" type="cellIs">
      <formula>0.6</formula>
    </cfRule>
  </conditionalFormatting>
  <conditionalFormatting sqref="M908:P908">
    <cfRule dxfId="3" operator="lessThan" priority="444" stopIfTrue="1" type="cellIs">
      <formula>0.6</formula>
    </cfRule>
    <cfRule dxfId="3" operator="lessThan" priority="445" stopIfTrue="1" type="cellIs">
      <formula>0.6</formula>
    </cfRule>
  </conditionalFormatting>
  <conditionalFormatting sqref="M911:P911">
    <cfRule dxfId="3" operator="lessThan" priority="442" stopIfTrue="1" type="cellIs">
      <formula>0.6</formula>
    </cfRule>
    <cfRule dxfId="3" operator="lessThan" priority="443" stopIfTrue="1" type="cellIs">
      <formula>0.6</formula>
    </cfRule>
  </conditionalFormatting>
  <conditionalFormatting sqref="M918:P918">
    <cfRule dxfId="3" operator="lessThan" priority="440" stopIfTrue="1" type="cellIs">
      <formula>0.6</formula>
    </cfRule>
    <cfRule dxfId="3" operator="lessThan" priority="441" stopIfTrue="1" type="cellIs">
      <formula>0.6</formula>
    </cfRule>
  </conditionalFormatting>
  <conditionalFormatting sqref="M921:P921">
    <cfRule dxfId="3" operator="lessThan" priority="438" stopIfTrue="1" type="cellIs">
      <formula>0.6</formula>
    </cfRule>
    <cfRule dxfId="3" operator="lessThan" priority="439" stopIfTrue="1" type="cellIs">
      <formula>0.6</formula>
    </cfRule>
  </conditionalFormatting>
  <conditionalFormatting sqref="M928:P928">
    <cfRule dxfId="3" operator="lessThan" priority="436" stopIfTrue="1" type="cellIs">
      <formula>0.6</formula>
    </cfRule>
    <cfRule dxfId="3" operator="lessThan" priority="437" stopIfTrue="1" type="cellIs">
      <formula>0.6</formula>
    </cfRule>
  </conditionalFormatting>
  <conditionalFormatting sqref="M931:P931">
    <cfRule dxfId="3" operator="lessThan" priority="434" stopIfTrue="1" type="cellIs">
      <formula>0.6</formula>
    </cfRule>
    <cfRule dxfId="3" operator="lessThan" priority="435" stopIfTrue="1" type="cellIs">
      <formula>0.6</formula>
    </cfRule>
  </conditionalFormatting>
  <conditionalFormatting sqref="M938:P938">
    <cfRule dxfId="3" operator="lessThan" priority="432" stopIfTrue="1" type="cellIs">
      <formula>0.6</formula>
    </cfRule>
    <cfRule dxfId="3" operator="lessThan" priority="433" stopIfTrue="1" type="cellIs">
      <formula>0.6</formula>
    </cfRule>
  </conditionalFormatting>
  <conditionalFormatting sqref="M941:P941">
    <cfRule dxfId="3" operator="lessThan" priority="430" stopIfTrue="1" type="cellIs">
      <formula>0.6</formula>
    </cfRule>
    <cfRule dxfId="3" operator="lessThan" priority="431" stopIfTrue="1" type="cellIs">
      <formula>0.6</formula>
    </cfRule>
  </conditionalFormatting>
  <conditionalFormatting sqref="M948:P948">
    <cfRule dxfId="3" operator="lessThan" priority="428" stopIfTrue="1" type="cellIs">
      <formula>0.6</formula>
    </cfRule>
    <cfRule dxfId="3" operator="lessThan" priority="429" stopIfTrue="1" type="cellIs">
      <formula>0.6</formula>
    </cfRule>
  </conditionalFormatting>
  <conditionalFormatting sqref="M951:P951">
    <cfRule dxfId="3" operator="lessThan" priority="426" stopIfTrue="1" type="cellIs">
      <formula>0.6</formula>
    </cfRule>
    <cfRule dxfId="3" operator="lessThan" priority="427" stopIfTrue="1" type="cellIs">
      <formula>0.6</formula>
    </cfRule>
  </conditionalFormatting>
  <conditionalFormatting sqref="M958:P958">
    <cfRule dxfId="3" operator="lessThan" priority="424" stopIfTrue="1" type="cellIs">
      <formula>0.6</formula>
    </cfRule>
    <cfRule dxfId="3" operator="lessThan" priority="425" stopIfTrue="1" type="cellIs">
      <formula>0.6</formula>
    </cfRule>
  </conditionalFormatting>
  <conditionalFormatting sqref="M961:P961">
    <cfRule dxfId="3" operator="lessThan" priority="422" stopIfTrue="1" type="cellIs">
      <formula>0.6</formula>
    </cfRule>
    <cfRule dxfId="3" operator="lessThan" priority="423" stopIfTrue="1" type="cellIs">
      <formula>0.6</formula>
    </cfRule>
  </conditionalFormatting>
  <conditionalFormatting sqref="M968:P968">
    <cfRule dxfId="3" operator="lessThan" priority="420" stopIfTrue="1" type="cellIs">
      <formula>0.6</formula>
    </cfRule>
    <cfRule dxfId="3" operator="lessThan" priority="421" stopIfTrue="1" type="cellIs">
      <formula>0.6</formula>
    </cfRule>
  </conditionalFormatting>
  <conditionalFormatting sqref="M971:P971">
    <cfRule dxfId="3" operator="lessThan" priority="418" stopIfTrue="1" type="cellIs">
      <formula>0.6</formula>
    </cfRule>
    <cfRule dxfId="3" operator="lessThan" priority="419" stopIfTrue="1" type="cellIs">
      <formula>0.6</formula>
    </cfRule>
  </conditionalFormatting>
  <conditionalFormatting sqref="M978:P978">
    <cfRule dxfId="3" operator="lessThan" priority="416" stopIfTrue="1" type="cellIs">
      <formula>0.6</formula>
    </cfRule>
    <cfRule dxfId="3" operator="lessThan" priority="417" stopIfTrue="1" type="cellIs">
      <formula>0.6</formula>
    </cfRule>
  </conditionalFormatting>
  <conditionalFormatting sqref="M981:P981">
    <cfRule dxfId="3" operator="lessThan" priority="414" stopIfTrue="1" type="cellIs">
      <formula>0.6</formula>
    </cfRule>
    <cfRule dxfId="3" operator="lessThan" priority="415" stopIfTrue="1" type="cellIs">
      <formula>0.6</formula>
    </cfRule>
  </conditionalFormatting>
  <conditionalFormatting sqref="M988:P988">
    <cfRule dxfId="3" operator="lessThan" priority="412" stopIfTrue="1" type="cellIs">
      <formula>0.6</formula>
    </cfRule>
    <cfRule dxfId="3" operator="lessThan" priority="413" stopIfTrue="1" type="cellIs">
      <formula>0.6</formula>
    </cfRule>
  </conditionalFormatting>
  <conditionalFormatting sqref="M991:P991">
    <cfRule dxfId="3" operator="lessThan" priority="410" stopIfTrue="1" type="cellIs">
      <formula>0.6</formula>
    </cfRule>
    <cfRule dxfId="3" operator="lessThan" priority="411" stopIfTrue="1" type="cellIs">
      <formula>0.6</formula>
    </cfRule>
  </conditionalFormatting>
  <conditionalFormatting sqref="M998:P998">
    <cfRule dxfId="3" operator="lessThan" priority="408" stopIfTrue="1" type="cellIs">
      <formula>0.6</formula>
    </cfRule>
    <cfRule dxfId="3" operator="lessThan" priority="409" stopIfTrue="1" type="cellIs">
      <formula>0.6</formula>
    </cfRule>
  </conditionalFormatting>
  <conditionalFormatting sqref="M1001:P1001">
    <cfRule dxfId="3" operator="lessThan" priority="406" stopIfTrue="1" type="cellIs">
      <formula>0.6</formula>
    </cfRule>
    <cfRule dxfId="3" operator="lessThan" priority="407" stopIfTrue="1" type="cellIs">
      <formula>0.6</formula>
    </cfRule>
  </conditionalFormatting>
  <conditionalFormatting sqref="M1008:P1008">
    <cfRule dxfId="3" operator="lessThan" priority="404" stopIfTrue="1" type="cellIs">
      <formula>0.6</formula>
    </cfRule>
    <cfRule dxfId="3" operator="lessThan" priority="405" stopIfTrue="1" type="cellIs">
      <formula>0.6</formula>
    </cfRule>
  </conditionalFormatting>
  <conditionalFormatting sqref="M1011:P1011">
    <cfRule dxfId="3" operator="lessThan" priority="402" stopIfTrue="1" type="cellIs">
      <formula>0.6</formula>
    </cfRule>
    <cfRule dxfId="3" operator="lessThan" priority="403" stopIfTrue="1" type="cellIs">
      <formula>0.6</formula>
    </cfRule>
  </conditionalFormatting>
  <conditionalFormatting sqref="M1018:P1018">
    <cfRule dxfId="3" operator="lessThan" priority="400" stopIfTrue="1" type="cellIs">
      <formula>0.6</formula>
    </cfRule>
    <cfRule dxfId="3" operator="lessThan" priority="401" stopIfTrue="1" type="cellIs">
      <formula>0.6</formula>
    </cfRule>
  </conditionalFormatting>
  <conditionalFormatting sqref="M1021:P1021">
    <cfRule dxfId="3" operator="lessThan" priority="398" stopIfTrue="1" type="cellIs">
      <formula>0.6</formula>
    </cfRule>
    <cfRule dxfId="3" operator="lessThan" priority="399" stopIfTrue="1" type="cellIs">
      <formula>0.6</formula>
    </cfRule>
  </conditionalFormatting>
  <conditionalFormatting sqref="M1028:P1028">
    <cfRule dxfId="3" operator="lessThan" priority="396" stopIfTrue="1" type="cellIs">
      <formula>0.6</formula>
    </cfRule>
    <cfRule dxfId="3" operator="lessThan" priority="397" stopIfTrue="1" type="cellIs">
      <formula>0.6</formula>
    </cfRule>
  </conditionalFormatting>
  <conditionalFormatting sqref="M1031:P1031">
    <cfRule dxfId="3" operator="lessThan" priority="394" stopIfTrue="1" type="cellIs">
      <formula>0.6</formula>
    </cfRule>
    <cfRule dxfId="3" operator="lessThan" priority="395" stopIfTrue="1" type="cellIs">
      <formula>0.6</formula>
    </cfRule>
  </conditionalFormatting>
  <conditionalFormatting sqref="M1038:P1038">
    <cfRule dxfId="3" operator="lessThan" priority="392" stopIfTrue="1" type="cellIs">
      <formula>0.6</formula>
    </cfRule>
    <cfRule dxfId="3" operator="lessThan" priority="393" stopIfTrue="1" type="cellIs">
      <formula>0.6</formula>
    </cfRule>
  </conditionalFormatting>
  <conditionalFormatting sqref="M1041:P1041">
    <cfRule dxfId="3" operator="lessThan" priority="390" stopIfTrue="1" type="cellIs">
      <formula>0.6</formula>
    </cfRule>
    <cfRule dxfId="3" operator="lessThan" priority="391" stopIfTrue="1" type="cellIs">
      <formula>0.6</formula>
    </cfRule>
  </conditionalFormatting>
  <conditionalFormatting sqref="M1048:P1048">
    <cfRule dxfId="3" operator="lessThan" priority="388" stopIfTrue="1" type="cellIs">
      <formula>0.6</formula>
    </cfRule>
    <cfRule dxfId="3" operator="lessThan" priority="389" stopIfTrue="1" type="cellIs">
      <formula>0.6</formula>
    </cfRule>
  </conditionalFormatting>
  <conditionalFormatting sqref="M1051:P1051">
    <cfRule dxfId="3" operator="lessThan" priority="386" stopIfTrue="1" type="cellIs">
      <formula>0.6</formula>
    </cfRule>
    <cfRule dxfId="3" operator="lessThan" priority="387" stopIfTrue="1" type="cellIs">
      <formula>0.6</formula>
    </cfRule>
  </conditionalFormatting>
  <conditionalFormatting sqref="M1058:P1058">
    <cfRule dxfId="3" operator="lessThan" priority="384" stopIfTrue="1" type="cellIs">
      <formula>0.6</formula>
    </cfRule>
    <cfRule dxfId="3" operator="lessThan" priority="385" stopIfTrue="1" type="cellIs">
      <formula>0.6</formula>
    </cfRule>
  </conditionalFormatting>
  <conditionalFormatting sqref="M1061:P1061">
    <cfRule dxfId="3" operator="lessThan" priority="382" stopIfTrue="1" type="cellIs">
      <formula>0.6</formula>
    </cfRule>
    <cfRule dxfId="3" operator="lessThan" priority="383" stopIfTrue="1" type="cellIs">
      <formula>0.6</formula>
    </cfRule>
  </conditionalFormatting>
  <conditionalFormatting sqref="M1068:P1068">
    <cfRule dxfId="3" operator="lessThan" priority="380" stopIfTrue="1" type="cellIs">
      <formula>0.6</formula>
    </cfRule>
    <cfRule dxfId="3" operator="lessThan" priority="381" stopIfTrue="1" type="cellIs">
      <formula>0.6</formula>
    </cfRule>
  </conditionalFormatting>
  <conditionalFormatting sqref="M1071:P1071">
    <cfRule dxfId="3" operator="lessThan" priority="378" stopIfTrue="1" type="cellIs">
      <formula>0.6</formula>
    </cfRule>
    <cfRule dxfId="3" operator="lessThan" priority="379" stopIfTrue="1" type="cellIs">
      <formula>0.6</formula>
    </cfRule>
  </conditionalFormatting>
  <conditionalFormatting sqref="M1078:P1078">
    <cfRule dxfId="3" operator="lessThan" priority="376" stopIfTrue="1" type="cellIs">
      <formula>0.6</formula>
    </cfRule>
    <cfRule dxfId="3" operator="lessThan" priority="377" stopIfTrue="1" type="cellIs">
      <formula>0.6</formula>
    </cfRule>
  </conditionalFormatting>
  <conditionalFormatting sqref="M1081:P1081">
    <cfRule dxfId="3" operator="lessThan" priority="374" stopIfTrue="1" type="cellIs">
      <formula>0.6</formula>
    </cfRule>
    <cfRule dxfId="3" operator="lessThan" priority="375" stopIfTrue="1" type="cellIs">
      <formula>0.6</formula>
    </cfRule>
  </conditionalFormatting>
  <conditionalFormatting sqref="M1088:P1088">
    <cfRule dxfId="3" operator="lessThan" priority="372" stopIfTrue="1" type="cellIs">
      <formula>0.6</formula>
    </cfRule>
    <cfRule dxfId="3" operator="lessThan" priority="373" stopIfTrue="1" type="cellIs">
      <formula>0.6</formula>
    </cfRule>
  </conditionalFormatting>
  <conditionalFormatting sqref="M1091:P1091">
    <cfRule dxfId="3" operator="lessThan" priority="370" stopIfTrue="1" type="cellIs">
      <formula>0.6</formula>
    </cfRule>
    <cfRule dxfId="3" operator="lessThan" priority="371" stopIfTrue="1" type="cellIs">
      <formula>0.6</formula>
    </cfRule>
  </conditionalFormatting>
  <conditionalFormatting sqref="M1098:P1098">
    <cfRule dxfId="3" operator="lessThan" priority="368" stopIfTrue="1" type="cellIs">
      <formula>0.6</formula>
    </cfRule>
    <cfRule dxfId="3" operator="lessThan" priority="369" stopIfTrue="1" type="cellIs">
      <formula>0.6</formula>
    </cfRule>
  </conditionalFormatting>
  <conditionalFormatting sqref="M1101:P1101">
    <cfRule dxfId="3" operator="lessThan" priority="366" stopIfTrue="1" type="cellIs">
      <formula>0.6</formula>
    </cfRule>
    <cfRule dxfId="3" operator="lessThan" priority="367" stopIfTrue="1" type="cellIs">
      <formula>0.6</formula>
    </cfRule>
  </conditionalFormatting>
  <conditionalFormatting sqref="M1108:P1108">
    <cfRule dxfId="3" operator="lessThan" priority="364" stopIfTrue="1" type="cellIs">
      <formula>0.6</formula>
    </cfRule>
    <cfRule dxfId="3" operator="lessThan" priority="365" stopIfTrue="1" type="cellIs">
      <formula>0.6</formula>
    </cfRule>
  </conditionalFormatting>
  <conditionalFormatting sqref="M1111:P1111">
    <cfRule dxfId="3" operator="lessThan" priority="362" stopIfTrue="1" type="cellIs">
      <formula>0.6</formula>
    </cfRule>
    <cfRule dxfId="3" operator="lessThan" priority="363" stopIfTrue="1" type="cellIs">
      <formula>0.6</formula>
    </cfRule>
  </conditionalFormatting>
  <conditionalFormatting sqref="M1118:P1118">
    <cfRule dxfId="3" operator="lessThan" priority="360" stopIfTrue="1" type="cellIs">
      <formula>0.6</formula>
    </cfRule>
    <cfRule dxfId="3" operator="lessThan" priority="361" stopIfTrue="1" type="cellIs">
      <formula>0.6</formula>
    </cfRule>
  </conditionalFormatting>
  <conditionalFormatting sqref="M1121:P1121">
    <cfRule dxfId="3" operator="lessThan" priority="358" stopIfTrue="1" type="cellIs">
      <formula>0.6</formula>
    </cfRule>
    <cfRule dxfId="3" operator="lessThan" priority="359" stopIfTrue="1" type="cellIs">
      <formula>0.6</formula>
    </cfRule>
  </conditionalFormatting>
  <conditionalFormatting sqref="M1128:P1128">
    <cfRule dxfId="3" operator="lessThan" priority="356" stopIfTrue="1" type="cellIs">
      <formula>0.6</formula>
    </cfRule>
    <cfRule dxfId="3" operator="lessThan" priority="357" stopIfTrue="1" type="cellIs">
      <formula>0.6</formula>
    </cfRule>
  </conditionalFormatting>
  <conditionalFormatting sqref="M1131:P1131">
    <cfRule dxfId="3" operator="lessThan" priority="354" stopIfTrue="1" type="cellIs">
      <formula>0.6</formula>
    </cfRule>
    <cfRule dxfId="3" operator="lessThan" priority="355" stopIfTrue="1" type="cellIs">
      <formula>0.6</formula>
    </cfRule>
  </conditionalFormatting>
  <conditionalFormatting sqref="M1138:P1138">
    <cfRule dxfId="3" operator="lessThan" priority="352" stopIfTrue="1" type="cellIs">
      <formula>0.6</formula>
    </cfRule>
    <cfRule dxfId="3" operator="lessThan" priority="353" stopIfTrue="1" type="cellIs">
      <formula>0.6</formula>
    </cfRule>
  </conditionalFormatting>
  <conditionalFormatting sqref="M1141:P1141">
    <cfRule dxfId="3" operator="lessThan" priority="350" stopIfTrue="1" type="cellIs">
      <formula>0.6</formula>
    </cfRule>
    <cfRule dxfId="3" operator="lessThan" priority="351" stopIfTrue="1" type="cellIs">
      <formula>0.6</formula>
    </cfRule>
  </conditionalFormatting>
  <conditionalFormatting sqref="M1148:P1148">
    <cfRule dxfId="3" operator="lessThan" priority="348" stopIfTrue="1" type="cellIs">
      <formula>0.6</formula>
    </cfRule>
    <cfRule dxfId="3" operator="lessThan" priority="349" stopIfTrue="1" type="cellIs">
      <formula>0.6</formula>
    </cfRule>
  </conditionalFormatting>
  <conditionalFormatting sqref="M1151:P1151">
    <cfRule dxfId="3" operator="lessThan" priority="346" stopIfTrue="1" type="cellIs">
      <formula>0.6</formula>
    </cfRule>
    <cfRule dxfId="3" operator="lessThan" priority="347" stopIfTrue="1" type="cellIs">
      <formula>0.6</formula>
    </cfRule>
  </conditionalFormatting>
  <conditionalFormatting sqref="M1158:P1158">
    <cfRule dxfId="3" operator="lessThan" priority="344" stopIfTrue="1" type="cellIs">
      <formula>0.6</formula>
    </cfRule>
    <cfRule dxfId="3" operator="lessThan" priority="345" stopIfTrue="1" type="cellIs">
      <formula>0.6</formula>
    </cfRule>
  </conditionalFormatting>
  <conditionalFormatting sqref="M1161:P1161">
    <cfRule dxfId="3" operator="lessThan" priority="342" stopIfTrue="1" type="cellIs">
      <formula>0.6</formula>
    </cfRule>
    <cfRule dxfId="3" operator="lessThan" priority="343" stopIfTrue="1" type="cellIs">
      <formula>0.6</formula>
    </cfRule>
  </conditionalFormatting>
  <conditionalFormatting sqref="M1168:P1168">
    <cfRule dxfId="3" operator="lessThan" priority="340" stopIfTrue="1" type="cellIs">
      <formula>0.6</formula>
    </cfRule>
    <cfRule dxfId="3" operator="lessThan" priority="341" stopIfTrue="1" type="cellIs">
      <formula>0.6</formula>
    </cfRule>
  </conditionalFormatting>
  <conditionalFormatting sqref="M1171:P1171">
    <cfRule dxfId="3" operator="lessThan" priority="338" stopIfTrue="1" type="cellIs">
      <formula>0.6</formula>
    </cfRule>
    <cfRule dxfId="3" operator="lessThan" priority="339" stopIfTrue="1" type="cellIs">
      <formula>0.6</formula>
    </cfRule>
  </conditionalFormatting>
  <conditionalFormatting sqref="M1178:P1178">
    <cfRule dxfId="3" operator="lessThan" priority="336" stopIfTrue="1" type="cellIs">
      <formula>0.6</formula>
    </cfRule>
    <cfRule dxfId="3" operator="lessThan" priority="337" stopIfTrue="1" type="cellIs">
      <formula>0.6</formula>
    </cfRule>
  </conditionalFormatting>
  <conditionalFormatting sqref="M1181:P1181">
    <cfRule dxfId="3" operator="lessThan" priority="334" stopIfTrue="1" type="cellIs">
      <formula>0.6</formula>
    </cfRule>
    <cfRule dxfId="3" operator="lessThan" priority="335" stopIfTrue="1" type="cellIs">
      <formula>0.6</formula>
    </cfRule>
  </conditionalFormatting>
  <conditionalFormatting sqref="M1188:P1188">
    <cfRule dxfId="3" operator="lessThan" priority="332" stopIfTrue="1" type="cellIs">
      <formula>0.6</formula>
    </cfRule>
    <cfRule dxfId="3" operator="lessThan" priority="333" stopIfTrue="1" type="cellIs">
      <formula>0.6</formula>
    </cfRule>
  </conditionalFormatting>
  <conditionalFormatting sqref="M1191:P1191">
    <cfRule dxfId="3" operator="lessThan" priority="330" stopIfTrue="1" type="cellIs">
      <formula>0.6</formula>
    </cfRule>
    <cfRule dxfId="3" operator="lessThan" priority="331" stopIfTrue="1" type="cellIs">
      <formula>0.6</formula>
    </cfRule>
  </conditionalFormatting>
  <conditionalFormatting sqref="M1198:P1198">
    <cfRule dxfId="3" operator="lessThan" priority="328" stopIfTrue="1" type="cellIs">
      <formula>0.6</formula>
    </cfRule>
    <cfRule dxfId="3" operator="lessThan" priority="329" stopIfTrue="1" type="cellIs">
      <formula>0.6</formula>
    </cfRule>
  </conditionalFormatting>
  <conditionalFormatting sqref="M1201:P1201">
    <cfRule dxfId="3" operator="lessThan" priority="326" stopIfTrue="1" type="cellIs">
      <formula>0.6</formula>
    </cfRule>
    <cfRule dxfId="3" operator="lessThan" priority="327" stopIfTrue="1" type="cellIs">
      <formula>0.6</formula>
    </cfRule>
  </conditionalFormatting>
  <conditionalFormatting sqref="M1208:P1208">
    <cfRule dxfId="3" operator="lessThan" priority="324" stopIfTrue="1" type="cellIs">
      <formula>0.6</formula>
    </cfRule>
    <cfRule dxfId="3" operator="lessThan" priority="325" stopIfTrue="1" type="cellIs">
      <formula>0.6</formula>
    </cfRule>
  </conditionalFormatting>
  <conditionalFormatting sqref="M1211:P1211">
    <cfRule dxfId="3" operator="lessThan" priority="322" stopIfTrue="1" type="cellIs">
      <formula>0.6</formula>
    </cfRule>
    <cfRule dxfId="3" operator="lessThan" priority="323" stopIfTrue="1" type="cellIs">
      <formula>0.6</formula>
    </cfRule>
  </conditionalFormatting>
  <conditionalFormatting sqref="M1218:P1218">
    <cfRule dxfId="3" operator="lessThan" priority="320" stopIfTrue="1" type="cellIs">
      <formula>0.6</formula>
    </cfRule>
    <cfRule dxfId="3" operator="lessThan" priority="321" stopIfTrue="1" type="cellIs">
      <formula>0.6</formula>
    </cfRule>
  </conditionalFormatting>
  <conditionalFormatting sqref="M1221:P1221">
    <cfRule dxfId="3" operator="lessThan" priority="318" stopIfTrue="1" type="cellIs">
      <formula>0.6</formula>
    </cfRule>
    <cfRule dxfId="3" operator="lessThan" priority="319" stopIfTrue="1" type="cellIs">
      <formula>0.6</formula>
    </cfRule>
  </conditionalFormatting>
  <conditionalFormatting sqref="M1228:P1228">
    <cfRule dxfId="3" operator="lessThan" priority="316" stopIfTrue="1" type="cellIs">
      <formula>0.6</formula>
    </cfRule>
    <cfRule dxfId="3" operator="lessThan" priority="317" stopIfTrue="1" type="cellIs">
      <formula>0.6</formula>
    </cfRule>
  </conditionalFormatting>
  <conditionalFormatting sqref="M1231:P1231">
    <cfRule dxfId="3" operator="lessThan" priority="314" stopIfTrue="1" type="cellIs">
      <formula>0.6</formula>
    </cfRule>
    <cfRule dxfId="3" operator="lessThan" priority="315" stopIfTrue="1" type="cellIs">
      <formula>0.6</formula>
    </cfRule>
  </conditionalFormatting>
  <conditionalFormatting sqref="M1238:P1238">
    <cfRule dxfId="3" operator="lessThan" priority="312" stopIfTrue="1" type="cellIs">
      <formula>0.6</formula>
    </cfRule>
    <cfRule dxfId="3" operator="lessThan" priority="313" stopIfTrue="1" type="cellIs">
      <formula>0.6</formula>
    </cfRule>
  </conditionalFormatting>
  <conditionalFormatting sqref="M1241:P1241">
    <cfRule dxfId="3" operator="lessThan" priority="310" stopIfTrue="1" type="cellIs">
      <formula>0.6</formula>
    </cfRule>
    <cfRule dxfId="3" operator="lessThan" priority="311" stopIfTrue="1" type="cellIs">
      <formula>0.6</formula>
    </cfRule>
  </conditionalFormatting>
  <conditionalFormatting sqref="M1248:P1248">
    <cfRule dxfId="3" operator="lessThan" priority="308" stopIfTrue="1" type="cellIs">
      <formula>0.6</formula>
    </cfRule>
    <cfRule dxfId="3" operator="lessThan" priority="309" stopIfTrue="1" type="cellIs">
      <formula>0.6</formula>
    </cfRule>
  </conditionalFormatting>
  <conditionalFormatting sqref="M1251:P1251">
    <cfRule dxfId="3" operator="lessThan" priority="306" stopIfTrue="1" type="cellIs">
      <formula>0.6</formula>
    </cfRule>
    <cfRule dxfId="3" operator="lessThan" priority="307" stopIfTrue="1" type="cellIs">
      <formula>0.6</formula>
    </cfRule>
  </conditionalFormatting>
  <conditionalFormatting sqref="M1258:P1258">
    <cfRule dxfId="3" operator="lessThan" priority="304" stopIfTrue="1" type="cellIs">
      <formula>0.6</formula>
    </cfRule>
    <cfRule dxfId="3" operator="lessThan" priority="305" stopIfTrue="1" type="cellIs">
      <formula>0.6</formula>
    </cfRule>
  </conditionalFormatting>
  <conditionalFormatting sqref="M1261:P1261">
    <cfRule dxfId="3" operator="lessThan" priority="302" stopIfTrue="1" type="cellIs">
      <formula>0.6</formula>
    </cfRule>
    <cfRule dxfId="3" operator="lessThan" priority="303" stopIfTrue="1" type="cellIs">
      <formula>0.6</formula>
    </cfRule>
  </conditionalFormatting>
  <conditionalFormatting sqref="M1268:P1268">
    <cfRule dxfId="3" operator="lessThan" priority="300" stopIfTrue="1" type="cellIs">
      <formula>0.6</formula>
    </cfRule>
    <cfRule dxfId="3" operator="lessThan" priority="301" stopIfTrue="1" type="cellIs">
      <formula>0.6</formula>
    </cfRule>
  </conditionalFormatting>
  <conditionalFormatting sqref="M1271:P1271">
    <cfRule dxfId="3" operator="lessThan" priority="298" stopIfTrue="1" type="cellIs">
      <formula>0.6</formula>
    </cfRule>
    <cfRule dxfId="3" operator="lessThan" priority="299" stopIfTrue="1" type="cellIs">
      <formula>0.6</formula>
    </cfRule>
  </conditionalFormatting>
  <conditionalFormatting sqref="M1278:P1278">
    <cfRule dxfId="3" operator="lessThan" priority="296" stopIfTrue="1" type="cellIs">
      <formula>0.6</formula>
    </cfRule>
    <cfRule dxfId="3" operator="lessThan" priority="297" stopIfTrue="1" type="cellIs">
      <formula>0.6</formula>
    </cfRule>
  </conditionalFormatting>
  <conditionalFormatting sqref="M1281:P1281">
    <cfRule dxfId="3" operator="lessThan" priority="294" stopIfTrue="1" type="cellIs">
      <formula>0.6</formula>
    </cfRule>
    <cfRule dxfId="3" operator="lessThan" priority="295" stopIfTrue="1" type="cellIs">
      <formula>0.6</formula>
    </cfRule>
  </conditionalFormatting>
  <conditionalFormatting sqref="M1288:P1288">
    <cfRule dxfId="3" operator="lessThan" priority="292" stopIfTrue="1" type="cellIs">
      <formula>0.6</formula>
    </cfRule>
    <cfRule dxfId="3" operator="lessThan" priority="293" stopIfTrue="1" type="cellIs">
      <formula>0.6</formula>
    </cfRule>
  </conditionalFormatting>
  <conditionalFormatting sqref="M1291:P1291">
    <cfRule dxfId="3" operator="lessThan" priority="290" stopIfTrue="1" type="cellIs">
      <formula>0.6</formula>
    </cfRule>
    <cfRule dxfId="3" operator="lessThan" priority="291" stopIfTrue="1" type="cellIs">
      <formula>0.6</formula>
    </cfRule>
  </conditionalFormatting>
  <conditionalFormatting sqref="M1298:P1298">
    <cfRule dxfId="3" operator="lessThan" priority="288" stopIfTrue="1" type="cellIs">
      <formula>0.6</formula>
    </cfRule>
    <cfRule dxfId="3" operator="lessThan" priority="289" stopIfTrue="1" type="cellIs">
      <formula>0.6</formula>
    </cfRule>
  </conditionalFormatting>
  <conditionalFormatting sqref="M1301:P1301">
    <cfRule dxfId="3" operator="lessThan" priority="286" stopIfTrue="1" type="cellIs">
      <formula>0.6</formula>
    </cfRule>
    <cfRule dxfId="3" operator="lessThan" priority="287" stopIfTrue="1" type="cellIs">
      <formula>0.6</formula>
    </cfRule>
  </conditionalFormatting>
  <conditionalFormatting sqref="M1308:P1308">
    <cfRule dxfId="3" operator="lessThan" priority="284" stopIfTrue="1" type="cellIs">
      <formula>0.6</formula>
    </cfRule>
    <cfRule dxfId="3" operator="lessThan" priority="285" stopIfTrue="1" type="cellIs">
      <formula>0.6</formula>
    </cfRule>
  </conditionalFormatting>
  <conditionalFormatting sqref="M1311:P1311">
    <cfRule dxfId="3" operator="lessThan" priority="282" stopIfTrue="1" type="cellIs">
      <formula>0.6</formula>
    </cfRule>
    <cfRule dxfId="3" operator="lessThan" priority="283" stopIfTrue="1" type="cellIs">
      <formula>0.6</formula>
    </cfRule>
  </conditionalFormatting>
  <conditionalFormatting sqref="M1318:P1318">
    <cfRule dxfId="3" operator="lessThan" priority="280" stopIfTrue="1" type="cellIs">
      <formula>0.6</formula>
    </cfRule>
    <cfRule dxfId="3" operator="lessThan" priority="281" stopIfTrue="1" type="cellIs">
      <formula>0.6</formula>
    </cfRule>
  </conditionalFormatting>
  <conditionalFormatting sqref="M1321:P1321">
    <cfRule dxfId="3" operator="lessThan" priority="278" stopIfTrue="1" type="cellIs">
      <formula>0.6</formula>
    </cfRule>
    <cfRule dxfId="3" operator="lessThan" priority="279" stopIfTrue="1" type="cellIs">
      <formula>0.6</formula>
    </cfRule>
  </conditionalFormatting>
  <conditionalFormatting sqref="M1328:P1328">
    <cfRule dxfId="3" operator="lessThan" priority="276" stopIfTrue="1" type="cellIs">
      <formula>0.6</formula>
    </cfRule>
    <cfRule dxfId="3" operator="lessThan" priority="277" stopIfTrue="1" type="cellIs">
      <formula>0.6</formula>
    </cfRule>
  </conditionalFormatting>
  <conditionalFormatting sqref="M1331:P1331">
    <cfRule dxfId="3" operator="lessThan" priority="274" stopIfTrue="1" type="cellIs">
      <formula>0.6</formula>
    </cfRule>
    <cfRule dxfId="3" operator="lessThan" priority="275" stopIfTrue="1" type="cellIs">
      <formula>0.6</formula>
    </cfRule>
  </conditionalFormatting>
  <conditionalFormatting sqref="M1338:P1338">
    <cfRule dxfId="3" operator="lessThan" priority="272" stopIfTrue="1" type="cellIs">
      <formula>0.6</formula>
    </cfRule>
    <cfRule dxfId="3" operator="lessThan" priority="273" stopIfTrue="1" type="cellIs">
      <formula>0.6</formula>
    </cfRule>
  </conditionalFormatting>
  <conditionalFormatting sqref="M1341:P1341">
    <cfRule dxfId="3" operator="lessThan" priority="270" stopIfTrue="1" type="cellIs">
      <formula>0.6</formula>
    </cfRule>
    <cfRule dxfId="3" operator="lessThan" priority="271" stopIfTrue="1" type="cellIs">
      <formula>0.6</formula>
    </cfRule>
  </conditionalFormatting>
  <conditionalFormatting sqref="M1348:P1348">
    <cfRule dxfId="3" operator="lessThan" priority="268" stopIfTrue="1" type="cellIs">
      <formula>0.6</formula>
    </cfRule>
    <cfRule dxfId="3" operator="lessThan" priority="269" stopIfTrue="1" type="cellIs">
      <formula>0.6</formula>
    </cfRule>
  </conditionalFormatting>
  <conditionalFormatting sqref="M1351:P1351">
    <cfRule dxfId="3" operator="lessThan" priority="266" stopIfTrue="1" type="cellIs">
      <formula>0.6</formula>
    </cfRule>
    <cfRule dxfId="3" operator="lessThan" priority="267" stopIfTrue="1" type="cellIs">
      <formula>0.6</formula>
    </cfRule>
  </conditionalFormatting>
  <conditionalFormatting sqref="M1358:P1358">
    <cfRule dxfId="3" operator="lessThan" priority="264" stopIfTrue="1" type="cellIs">
      <formula>0.6</formula>
    </cfRule>
    <cfRule dxfId="3" operator="lessThan" priority="265" stopIfTrue="1" type="cellIs">
      <formula>0.6</formula>
    </cfRule>
  </conditionalFormatting>
  <conditionalFormatting sqref="M1361:P1361">
    <cfRule dxfId="3" operator="lessThan" priority="262" stopIfTrue="1" type="cellIs">
      <formula>0.6</formula>
    </cfRule>
    <cfRule dxfId="3" operator="lessThan" priority="263" stopIfTrue="1" type="cellIs">
      <formula>0.6</formula>
    </cfRule>
  </conditionalFormatting>
  <conditionalFormatting sqref="M1368:P1368">
    <cfRule dxfId="3" operator="lessThan" priority="260" stopIfTrue="1" type="cellIs">
      <formula>0.6</formula>
    </cfRule>
    <cfRule dxfId="3" operator="lessThan" priority="261" stopIfTrue="1" type="cellIs">
      <formula>0.6</formula>
    </cfRule>
  </conditionalFormatting>
  <conditionalFormatting sqref="M1371:P1371">
    <cfRule dxfId="3" operator="lessThan" priority="258" stopIfTrue="1" type="cellIs">
      <formula>0.6</formula>
    </cfRule>
    <cfRule dxfId="3" operator="lessThan" priority="259" stopIfTrue="1" type="cellIs">
      <formula>0.6</formula>
    </cfRule>
  </conditionalFormatting>
  <conditionalFormatting sqref="M1378:P1378">
    <cfRule dxfId="3" operator="lessThan" priority="256" stopIfTrue="1" type="cellIs">
      <formula>0.6</formula>
    </cfRule>
    <cfRule dxfId="3" operator="lessThan" priority="257" stopIfTrue="1" type="cellIs">
      <formula>0.6</formula>
    </cfRule>
  </conditionalFormatting>
  <conditionalFormatting sqref="M1381:P1381">
    <cfRule dxfId="3" operator="lessThan" priority="254" stopIfTrue="1" type="cellIs">
      <formula>0.6</formula>
    </cfRule>
    <cfRule dxfId="3" operator="lessThan" priority="255" stopIfTrue="1" type="cellIs">
      <formula>0.6</formula>
    </cfRule>
  </conditionalFormatting>
  <conditionalFormatting sqref="M1388:P1388">
    <cfRule dxfId="3" operator="lessThan" priority="252" stopIfTrue="1" type="cellIs">
      <formula>0.6</formula>
    </cfRule>
    <cfRule dxfId="3" operator="lessThan" priority="253" stopIfTrue="1" type="cellIs">
      <formula>0.6</formula>
    </cfRule>
  </conditionalFormatting>
  <conditionalFormatting sqref="M1391:P1391">
    <cfRule dxfId="3" operator="lessThan" priority="250" stopIfTrue="1" type="cellIs">
      <formula>0.6</formula>
    </cfRule>
    <cfRule dxfId="3" operator="lessThan" priority="251" stopIfTrue="1" type="cellIs">
      <formula>0.6</formula>
    </cfRule>
  </conditionalFormatting>
  <conditionalFormatting sqref="M1398:P1398">
    <cfRule dxfId="3" operator="lessThan" priority="248" stopIfTrue="1" type="cellIs">
      <formula>0.6</formula>
    </cfRule>
    <cfRule dxfId="3" operator="lessThan" priority="249" stopIfTrue="1" type="cellIs">
      <formula>0.6</formula>
    </cfRule>
  </conditionalFormatting>
  <conditionalFormatting sqref="M1401:P1401">
    <cfRule dxfId="3" operator="lessThan" priority="246" stopIfTrue="1" type="cellIs">
      <formula>0.6</formula>
    </cfRule>
    <cfRule dxfId="3" operator="lessThan" priority="247" stopIfTrue="1" type="cellIs">
      <formula>0.6</formula>
    </cfRule>
  </conditionalFormatting>
  <conditionalFormatting sqref="M1408:P1408">
    <cfRule dxfId="3" operator="lessThan" priority="244" stopIfTrue="1" type="cellIs">
      <formula>0.6</formula>
    </cfRule>
    <cfRule dxfId="3" operator="lessThan" priority="245" stopIfTrue="1" type="cellIs">
      <formula>0.6</formula>
    </cfRule>
  </conditionalFormatting>
  <conditionalFormatting sqref="M1411:P1411">
    <cfRule dxfId="3" operator="lessThan" priority="242" stopIfTrue="1" type="cellIs">
      <formula>0.6</formula>
    </cfRule>
    <cfRule dxfId="3" operator="lessThan" priority="243" stopIfTrue="1" type="cellIs">
      <formula>0.6</formula>
    </cfRule>
  </conditionalFormatting>
  <conditionalFormatting sqref="M1418:P1418">
    <cfRule dxfId="3" operator="lessThan" priority="240" stopIfTrue="1" type="cellIs">
      <formula>0.6</formula>
    </cfRule>
    <cfRule dxfId="3" operator="lessThan" priority="241" stopIfTrue="1" type="cellIs">
      <formula>0.6</formula>
    </cfRule>
  </conditionalFormatting>
  <conditionalFormatting sqref="M1421:P1421">
    <cfRule dxfId="3" operator="lessThan" priority="238" stopIfTrue="1" type="cellIs">
      <formula>0.6</formula>
    </cfRule>
    <cfRule dxfId="3" operator="lessThan" priority="239" stopIfTrue="1" type="cellIs">
      <formula>0.6</formula>
    </cfRule>
  </conditionalFormatting>
  <conditionalFormatting sqref="M1428:P1428">
    <cfRule dxfId="3" operator="lessThan" priority="236" stopIfTrue="1" type="cellIs">
      <formula>0.6</formula>
    </cfRule>
    <cfRule dxfId="3" operator="lessThan" priority="237" stopIfTrue="1" type="cellIs">
      <formula>0.6</formula>
    </cfRule>
  </conditionalFormatting>
  <conditionalFormatting sqref="M1431:P1431">
    <cfRule dxfId="3" operator="lessThan" priority="234" stopIfTrue="1" type="cellIs">
      <formula>0.6</formula>
    </cfRule>
    <cfRule dxfId="3" operator="lessThan" priority="235" stopIfTrue="1" type="cellIs">
      <formula>0.6</formula>
    </cfRule>
  </conditionalFormatting>
  <conditionalFormatting sqref="M1438:P1438">
    <cfRule dxfId="3" operator="lessThan" priority="232" stopIfTrue="1" type="cellIs">
      <formula>0.6</formula>
    </cfRule>
    <cfRule dxfId="3" operator="lessThan" priority="233" stopIfTrue="1" type="cellIs">
      <formula>0.6</formula>
    </cfRule>
  </conditionalFormatting>
  <conditionalFormatting sqref="M1441:P1441">
    <cfRule dxfId="3" operator="lessThan" priority="230" stopIfTrue="1" type="cellIs">
      <formula>0.6</formula>
    </cfRule>
    <cfRule dxfId="3" operator="lessThan" priority="231" stopIfTrue="1" type="cellIs">
      <formula>0.6</formula>
    </cfRule>
  </conditionalFormatting>
  <conditionalFormatting sqref="M1448:P1448">
    <cfRule dxfId="3" operator="lessThan" priority="228" stopIfTrue="1" type="cellIs">
      <formula>0.6</formula>
    </cfRule>
    <cfRule dxfId="3" operator="lessThan" priority="229" stopIfTrue="1" type="cellIs">
      <formula>0.6</formula>
    </cfRule>
  </conditionalFormatting>
  <conditionalFormatting sqref="M1451:P1451">
    <cfRule dxfId="3" operator="lessThan" priority="226" stopIfTrue="1" type="cellIs">
      <formula>0.6</formula>
    </cfRule>
    <cfRule dxfId="3" operator="lessThan" priority="227" stopIfTrue="1" type="cellIs">
      <formula>0.6</formula>
    </cfRule>
  </conditionalFormatting>
  <conditionalFormatting sqref="M1458:P1458">
    <cfRule dxfId="3" operator="lessThan" priority="224" stopIfTrue="1" type="cellIs">
      <formula>0.6</formula>
    </cfRule>
    <cfRule dxfId="3" operator="lessThan" priority="225" stopIfTrue="1" type="cellIs">
      <formula>0.6</formula>
    </cfRule>
  </conditionalFormatting>
  <conditionalFormatting sqref="M1461:P1461">
    <cfRule dxfId="3" operator="lessThan" priority="222" stopIfTrue="1" type="cellIs">
      <formula>0.6</formula>
    </cfRule>
    <cfRule dxfId="3" operator="lessThan" priority="223" stopIfTrue="1" type="cellIs">
      <formula>0.6</formula>
    </cfRule>
  </conditionalFormatting>
  <conditionalFormatting sqref="M1468:P1468">
    <cfRule dxfId="3" operator="lessThan" priority="220" stopIfTrue="1" type="cellIs">
      <formula>0.6</formula>
    </cfRule>
    <cfRule dxfId="3" operator="lessThan" priority="221" stopIfTrue="1" type="cellIs">
      <formula>0.6</formula>
    </cfRule>
  </conditionalFormatting>
  <conditionalFormatting sqref="M1471:P1471">
    <cfRule dxfId="3" operator="lessThan" priority="218" stopIfTrue="1" type="cellIs">
      <formula>0.6</formula>
    </cfRule>
    <cfRule dxfId="3" operator="lessThan" priority="219" stopIfTrue="1" type="cellIs">
      <formula>0.6</formula>
    </cfRule>
  </conditionalFormatting>
  <conditionalFormatting sqref="M1478:P1478">
    <cfRule dxfId="3" operator="lessThan" priority="216" stopIfTrue="1" type="cellIs">
      <formula>0.6</formula>
    </cfRule>
    <cfRule dxfId="3" operator="lessThan" priority="217" stopIfTrue="1" type="cellIs">
      <formula>0.6</formula>
    </cfRule>
  </conditionalFormatting>
  <conditionalFormatting sqref="M1481:P1481">
    <cfRule dxfId="3" operator="lessThan" priority="214" stopIfTrue="1" type="cellIs">
      <formula>0.6</formula>
    </cfRule>
    <cfRule dxfId="3" operator="lessThan" priority="215" stopIfTrue="1" type="cellIs">
      <formula>0.6</formula>
    </cfRule>
  </conditionalFormatting>
  <conditionalFormatting sqref="M1488:P1488">
    <cfRule dxfId="3" operator="lessThan" priority="212" stopIfTrue="1" type="cellIs">
      <formula>0.6</formula>
    </cfRule>
    <cfRule dxfId="3" operator="lessThan" priority="213" stopIfTrue="1" type="cellIs">
      <formula>0.6</formula>
    </cfRule>
  </conditionalFormatting>
  <conditionalFormatting sqref="M1491:P1491">
    <cfRule dxfId="3" operator="lessThan" priority="210" stopIfTrue="1" type="cellIs">
      <formula>0.6</formula>
    </cfRule>
    <cfRule dxfId="3" operator="lessThan" priority="211" stopIfTrue="1" type="cellIs">
      <formula>0.6</formula>
    </cfRule>
  </conditionalFormatting>
  <conditionalFormatting sqref="M1498:P1498">
    <cfRule dxfId="3" operator="lessThan" priority="208" stopIfTrue="1" type="cellIs">
      <formula>0.6</formula>
    </cfRule>
    <cfRule dxfId="3" operator="lessThan" priority="209" stopIfTrue="1" type="cellIs">
      <formula>0.6</formula>
    </cfRule>
  </conditionalFormatting>
  <conditionalFormatting sqref="M1501:P1501">
    <cfRule dxfId="3" operator="lessThan" priority="206" stopIfTrue="1" type="cellIs">
      <formula>0.6</formula>
    </cfRule>
    <cfRule dxfId="3" operator="lessThan" priority="207" stopIfTrue="1" type="cellIs">
      <formula>0.6</formula>
    </cfRule>
  </conditionalFormatting>
  <conditionalFormatting sqref="M1508:P1508">
    <cfRule dxfId="3" operator="lessThan" priority="204" stopIfTrue="1" type="cellIs">
      <formula>0.6</formula>
    </cfRule>
    <cfRule dxfId="3" operator="lessThan" priority="205" stopIfTrue="1" type="cellIs">
      <formula>0.6</formula>
    </cfRule>
  </conditionalFormatting>
  <conditionalFormatting sqref="M1511:P1511">
    <cfRule dxfId="3" operator="lessThan" priority="202" stopIfTrue="1" type="cellIs">
      <formula>0.6</formula>
    </cfRule>
    <cfRule dxfId="3" operator="lessThan" priority="203" stopIfTrue="1" type="cellIs">
      <formula>0.6</formula>
    </cfRule>
  </conditionalFormatting>
  <conditionalFormatting sqref="M1518:P1518">
    <cfRule dxfId="3" operator="lessThan" priority="200" stopIfTrue="1" type="cellIs">
      <formula>0.6</formula>
    </cfRule>
    <cfRule dxfId="3" operator="lessThan" priority="201" stopIfTrue="1" type="cellIs">
      <formula>0.6</formula>
    </cfRule>
  </conditionalFormatting>
  <conditionalFormatting sqref="M1521:P1521">
    <cfRule dxfId="3" operator="lessThan" priority="198" stopIfTrue="1" type="cellIs">
      <formula>0.6</formula>
    </cfRule>
    <cfRule dxfId="3" operator="lessThan" priority="199" stopIfTrue="1" type="cellIs">
      <formula>0.6</formula>
    </cfRule>
  </conditionalFormatting>
  <conditionalFormatting sqref="M1528:P1528">
    <cfRule dxfId="3" operator="lessThan" priority="196" stopIfTrue="1" type="cellIs">
      <formula>0.6</formula>
    </cfRule>
    <cfRule dxfId="3" operator="lessThan" priority="197" stopIfTrue="1" type="cellIs">
      <formula>0.6</formula>
    </cfRule>
  </conditionalFormatting>
  <conditionalFormatting sqref="M1531:P1531">
    <cfRule dxfId="3" operator="lessThan" priority="194" stopIfTrue="1" type="cellIs">
      <formula>0.6</formula>
    </cfRule>
    <cfRule dxfId="3" operator="lessThan" priority="195" stopIfTrue="1" type="cellIs">
      <formula>0.6</formula>
    </cfRule>
  </conditionalFormatting>
  <conditionalFormatting sqref="M1538:P1538">
    <cfRule dxfId="3" operator="lessThan" priority="192" stopIfTrue="1" type="cellIs">
      <formula>0.6</formula>
    </cfRule>
    <cfRule dxfId="3" operator="lessThan" priority="193" stopIfTrue="1" type="cellIs">
      <formula>0.6</formula>
    </cfRule>
  </conditionalFormatting>
  <conditionalFormatting sqref="M1541:P1541">
    <cfRule dxfId="3" operator="lessThan" priority="190" stopIfTrue="1" type="cellIs">
      <formula>0.6</formula>
    </cfRule>
    <cfRule dxfId="3" operator="lessThan" priority="191" stopIfTrue="1" type="cellIs">
      <formula>0.6</formula>
    </cfRule>
  </conditionalFormatting>
  <conditionalFormatting sqref="M1548:P1548">
    <cfRule dxfId="3" operator="lessThan" priority="188" stopIfTrue="1" type="cellIs">
      <formula>0.6</formula>
    </cfRule>
    <cfRule dxfId="3" operator="lessThan" priority="189" stopIfTrue="1" type="cellIs">
      <formula>0.6</formula>
    </cfRule>
  </conditionalFormatting>
  <conditionalFormatting sqref="M1551:P1551">
    <cfRule dxfId="3" operator="lessThan" priority="186" stopIfTrue="1" type="cellIs">
      <formula>0.6</formula>
    </cfRule>
    <cfRule dxfId="3" operator="lessThan" priority="187" stopIfTrue="1" type="cellIs">
      <formula>0.6</formula>
    </cfRule>
  </conditionalFormatting>
  <conditionalFormatting sqref="M1558:P1558">
    <cfRule dxfId="3" operator="lessThan" priority="184" stopIfTrue="1" type="cellIs">
      <formula>0.6</formula>
    </cfRule>
    <cfRule dxfId="3" operator="lessThan" priority="185" stopIfTrue="1" type="cellIs">
      <formula>0.6</formula>
    </cfRule>
  </conditionalFormatting>
  <conditionalFormatting sqref="M1561:P1561">
    <cfRule dxfId="3" operator="lessThan" priority="182" stopIfTrue="1" type="cellIs">
      <formula>0.6</formula>
    </cfRule>
    <cfRule dxfId="3" operator="lessThan" priority="183" stopIfTrue="1" type="cellIs">
      <formula>0.6</formula>
    </cfRule>
  </conditionalFormatting>
  <conditionalFormatting sqref="M1568:P1568">
    <cfRule dxfId="3" operator="lessThan" priority="180" stopIfTrue="1" type="cellIs">
      <formula>0.6</formula>
    </cfRule>
    <cfRule dxfId="3" operator="lessThan" priority="181" stopIfTrue="1" type="cellIs">
      <formula>0.6</formula>
    </cfRule>
  </conditionalFormatting>
  <conditionalFormatting sqref="M1571:P1571">
    <cfRule dxfId="3" operator="lessThan" priority="178" stopIfTrue="1" type="cellIs">
      <formula>0.6</formula>
    </cfRule>
    <cfRule dxfId="3" operator="lessThan" priority="179" stopIfTrue="1" type="cellIs">
      <formula>0.6</formula>
    </cfRule>
  </conditionalFormatting>
  <conditionalFormatting sqref="M1578:P1578">
    <cfRule dxfId="3" operator="lessThan" priority="176" stopIfTrue="1" type="cellIs">
      <formula>0.6</formula>
    </cfRule>
    <cfRule dxfId="3" operator="lessThan" priority="177" stopIfTrue="1" type="cellIs">
      <formula>0.6</formula>
    </cfRule>
  </conditionalFormatting>
  <conditionalFormatting sqref="M1581:P1581">
    <cfRule dxfId="3" operator="lessThan" priority="174" stopIfTrue="1" type="cellIs">
      <formula>0.6</formula>
    </cfRule>
    <cfRule dxfId="3" operator="lessThan" priority="175" stopIfTrue="1" type="cellIs">
      <formula>0.6</formula>
    </cfRule>
  </conditionalFormatting>
  <conditionalFormatting sqref="M1588:P1588">
    <cfRule dxfId="3" operator="lessThan" priority="172" stopIfTrue="1" type="cellIs">
      <formula>0.6</formula>
    </cfRule>
    <cfRule dxfId="3" operator="lessThan" priority="173" stopIfTrue="1" type="cellIs">
      <formula>0.6</formula>
    </cfRule>
  </conditionalFormatting>
  <conditionalFormatting sqref="M1591:P1591">
    <cfRule dxfId="3" operator="lessThan" priority="170" stopIfTrue="1" type="cellIs">
      <formula>0.6</formula>
    </cfRule>
    <cfRule dxfId="3" operator="lessThan" priority="171" stopIfTrue="1" type="cellIs">
      <formula>0.6</formula>
    </cfRule>
  </conditionalFormatting>
  <conditionalFormatting sqref="M1598:P1598">
    <cfRule dxfId="3" operator="lessThan" priority="168" stopIfTrue="1" type="cellIs">
      <formula>0.6</formula>
    </cfRule>
    <cfRule dxfId="3" operator="lessThan" priority="169" stopIfTrue="1" type="cellIs">
      <formula>0.6</formula>
    </cfRule>
  </conditionalFormatting>
  <conditionalFormatting sqref="M1601:P1601">
    <cfRule dxfId="3" operator="lessThan" priority="166" stopIfTrue="1" type="cellIs">
      <formula>0.6</formula>
    </cfRule>
    <cfRule dxfId="3" operator="lessThan" priority="167" stopIfTrue="1" type="cellIs">
      <formula>0.6</formula>
    </cfRule>
  </conditionalFormatting>
  <conditionalFormatting sqref="Q5">
    <cfRule dxfId="163" operator="lessThan" priority="165" stopIfTrue="1" type="cellIs">
      <formula>$Q$1</formula>
    </cfRule>
  </conditionalFormatting>
  <conditionalFormatting sqref="S5">
    <cfRule dxfId="166" operator="lessThan" priority="164" stopIfTrue="1" type="cellIs">
      <formula>$T5</formula>
    </cfRule>
  </conditionalFormatting>
  <conditionalFormatting sqref="M8">
    <cfRule dxfId="163" operator="lessThan" priority="163" stopIfTrue="1" type="cellIs">
      <formula>$Q$1</formula>
    </cfRule>
  </conditionalFormatting>
  <conditionalFormatting sqref="N8:P8">
    <cfRule dxfId="163" operator="lessThan" priority="162" stopIfTrue="1" type="cellIs">
      <formula>$Q$1</formula>
    </cfRule>
  </conditionalFormatting>
  <conditionalFormatting sqref="M11:P11">
    <cfRule dxfId="163" operator="lessThan" priority="161" stopIfTrue="1" type="cellIs">
      <formula>$Q$1</formula>
    </cfRule>
  </conditionalFormatting>
  <conditionalFormatting sqref="M1608:P1608">
    <cfRule dxfId="3" operator="lessThan" priority="159" stopIfTrue="1" type="cellIs">
      <formula>0.6</formula>
    </cfRule>
    <cfRule dxfId="3" operator="lessThan" priority="160" stopIfTrue="1" type="cellIs">
      <formula>0.6</formula>
    </cfRule>
  </conditionalFormatting>
  <conditionalFormatting sqref="M1611:P1611">
    <cfRule dxfId="3" operator="lessThan" priority="157" stopIfTrue="1" type="cellIs">
      <formula>0.6</formula>
    </cfRule>
    <cfRule dxfId="3" operator="lessThan" priority="158" stopIfTrue="1" type="cellIs">
      <formula>0.6</formula>
    </cfRule>
  </conditionalFormatting>
  <conditionalFormatting sqref="M1618:P1618">
    <cfRule dxfId="3" operator="lessThan" priority="155" stopIfTrue="1" type="cellIs">
      <formula>0.6</formula>
    </cfRule>
    <cfRule dxfId="3" operator="lessThan" priority="156" stopIfTrue="1" type="cellIs">
      <formula>0.6</formula>
    </cfRule>
  </conditionalFormatting>
  <conditionalFormatting sqref="M1621:P1621">
    <cfRule dxfId="3" operator="lessThan" priority="153" stopIfTrue="1" type="cellIs">
      <formula>0.6</formula>
    </cfRule>
    <cfRule dxfId="3" operator="lessThan" priority="154" stopIfTrue="1" type="cellIs">
      <formula>0.6</formula>
    </cfRule>
  </conditionalFormatting>
  <conditionalFormatting sqref="M1628:P1628">
    <cfRule dxfId="3" operator="lessThan" priority="151" stopIfTrue="1" type="cellIs">
      <formula>0.6</formula>
    </cfRule>
    <cfRule dxfId="3" operator="lessThan" priority="152" stopIfTrue="1" type="cellIs">
      <formula>0.6</formula>
    </cfRule>
  </conditionalFormatting>
  <conditionalFormatting sqref="M1631:P1631">
    <cfRule dxfId="3" operator="lessThan" priority="149" stopIfTrue="1" type="cellIs">
      <formula>0.6</formula>
    </cfRule>
    <cfRule dxfId="3" operator="lessThan" priority="150" stopIfTrue="1" type="cellIs">
      <formula>0.6</formula>
    </cfRule>
  </conditionalFormatting>
  <conditionalFormatting sqref="M1638:P1638">
    <cfRule dxfId="3" operator="lessThan" priority="147" stopIfTrue="1" type="cellIs">
      <formula>0.6</formula>
    </cfRule>
    <cfRule dxfId="3" operator="lessThan" priority="148" stopIfTrue="1" type="cellIs">
      <formula>0.6</formula>
    </cfRule>
  </conditionalFormatting>
  <conditionalFormatting sqref="M1641:P1641">
    <cfRule dxfId="3" operator="lessThan" priority="145" stopIfTrue="1" type="cellIs">
      <formula>0.6</formula>
    </cfRule>
    <cfRule dxfId="3" operator="lessThan" priority="146" stopIfTrue="1" type="cellIs">
      <formula>0.6</formula>
    </cfRule>
  </conditionalFormatting>
  <conditionalFormatting sqref="M1648:P1648">
    <cfRule dxfId="3" operator="lessThan" priority="143" stopIfTrue="1" type="cellIs">
      <formula>0.6</formula>
    </cfRule>
    <cfRule dxfId="3" operator="lessThan" priority="144" stopIfTrue="1" type="cellIs">
      <formula>0.6</formula>
    </cfRule>
  </conditionalFormatting>
  <conditionalFormatting sqref="M1651:P1651">
    <cfRule dxfId="3" operator="lessThan" priority="141" stopIfTrue="1" type="cellIs">
      <formula>0.6</formula>
    </cfRule>
    <cfRule dxfId="3" operator="lessThan" priority="142" stopIfTrue="1" type="cellIs">
      <formula>0.6</formula>
    </cfRule>
  </conditionalFormatting>
  <conditionalFormatting sqref="M1658:P1658">
    <cfRule dxfId="3" operator="lessThan" priority="139" stopIfTrue="1" type="cellIs">
      <formula>0.6</formula>
    </cfRule>
    <cfRule dxfId="3" operator="lessThan" priority="140" stopIfTrue="1" type="cellIs">
      <formula>0.6</formula>
    </cfRule>
  </conditionalFormatting>
  <conditionalFormatting sqref="M1661:P1661">
    <cfRule dxfId="3" operator="lessThan" priority="137" stopIfTrue="1" type="cellIs">
      <formula>0.6</formula>
    </cfRule>
    <cfRule dxfId="3" operator="lessThan" priority="138" stopIfTrue="1" type="cellIs">
      <formula>0.6</formula>
    </cfRule>
  </conditionalFormatting>
  <conditionalFormatting sqref="M1668:P1668">
    <cfRule dxfId="3" operator="lessThan" priority="135" stopIfTrue="1" type="cellIs">
      <formula>0.6</formula>
    </cfRule>
    <cfRule dxfId="3" operator="lessThan" priority="136" stopIfTrue="1" type="cellIs">
      <formula>0.6</formula>
    </cfRule>
  </conditionalFormatting>
  <conditionalFormatting sqref="M1671:P1671">
    <cfRule dxfId="3" operator="lessThan" priority="133" stopIfTrue="1" type="cellIs">
      <formula>0.6</formula>
    </cfRule>
    <cfRule dxfId="3" operator="lessThan" priority="134" stopIfTrue="1" type="cellIs">
      <formula>0.6</formula>
    </cfRule>
  </conditionalFormatting>
  <conditionalFormatting sqref="M1678:P1678">
    <cfRule dxfId="3" operator="lessThan" priority="131" stopIfTrue="1" type="cellIs">
      <formula>0.6</formula>
    </cfRule>
    <cfRule dxfId="3" operator="lessThan" priority="132" stopIfTrue="1" type="cellIs">
      <formula>0.6</formula>
    </cfRule>
  </conditionalFormatting>
  <conditionalFormatting sqref="M1681:P1681">
    <cfRule dxfId="3" operator="lessThan" priority="129" stopIfTrue="1" type="cellIs">
      <formula>0.6</formula>
    </cfRule>
    <cfRule dxfId="3" operator="lessThan" priority="130" stopIfTrue="1" type="cellIs">
      <formula>0.6</formula>
    </cfRule>
  </conditionalFormatting>
  <conditionalFormatting sqref="M1688:P1688">
    <cfRule dxfId="3" operator="lessThan" priority="127" stopIfTrue="1" type="cellIs">
      <formula>0.6</formula>
    </cfRule>
    <cfRule dxfId="3" operator="lessThan" priority="128" stopIfTrue="1" type="cellIs">
      <formula>0.6</formula>
    </cfRule>
  </conditionalFormatting>
  <conditionalFormatting sqref="M1691:P1691">
    <cfRule dxfId="3" operator="lessThan" priority="125" stopIfTrue="1" type="cellIs">
      <formula>0.6</formula>
    </cfRule>
    <cfRule dxfId="3" operator="lessThan" priority="126" stopIfTrue="1" type="cellIs">
      <formula>0.6</formula>
    </cfRule>
  </conditionalFormatting>
  <conditionalFormatting sqref="M1698:P1698">
    <cfRule dxfId="3" operator="lessThan" priority="123" stopIfTrue="1" type="cellIs">
      <formula>0.6</formula>
    </cfRule>
    <cfRule dxfId="3" operator="lessThan" priority="124" stopIfTrue="1" type="cellIs">
      <formula>0.6</formula>
    </cfRule>
  </conditionalFormatting>
  <conditionalFormatting sqref="M1701:P1701">
    <cfRule dxfId="3" operator="lessThan" priority="121" stopIfTrue="1" type="cellIs">
      <formula>0.6</formula>
    </cfRule>
    <cfRule dxfId="3" operator="lessThan" priority="122" stopIfTrue="1" type="cellIs">
      <formula>0.6</formula>
    </cfRule>
  </conditionalFormatting>
  <conditionalFormatting sqref="M1708:P1708">
    <cfRule dxfId="3" operator="lessThan" priority="119" stopIfTrue="1" type="cellIs">
      <formula>0.6</formula>
    </cfRule>
    <cfRule dxfId="3" operator="lessThan" priority="120" stopIfTrue="1" type="cellIs">
      <formula>0.6</formula>
    </cfRule>
  </conditionalFormatting>
  <conditionalFormatting sqref="M1711:P1711">
    <cfRule dxfId="3" operator="lessThan" priority="117" stopIfTrue="1" type="cellIs">
      <formula>0.6</formula>
    </cfRule>
    <cfRule dxfId="3" operator="lessThan" priority="118" stopIfTrue="1" type="cellIs">
      <formula>0.6</formula>
    </cfRule>
  </conditionalFormatting>
  <conditionalFormatting sqref="M1718:P1718">
    <cfRule dxfId="3" operator="lessThan" priority="115" stopIfTrue="1" type="cellIs">
      <formula>0.6</formula>
    </cfRule>
    <cfRule dxfId="3" operator="lessThan" priority="116" stopIfTrue="1" type="cellIs">
      <formula>0.6</formula>
    </cfRule>
  </conditionalFormatting>
  <conditionalFormatting sqref="M1721:P1721">
    <cfRule dxfId="3" operator="lessThan" priority="113" stopIfTrue="1" type="cellIs">
      <formula>0.6</formula>
    </cfRule>
    <cfRule dxfId="3" operator="lessThan" priority="114" stopIfTrue="1" type="cellIs">
      <formula>0.6</formula>
    </cfRule>
  </conditionalFormatting>
  <conditionalFormatting sqref="M1728:P1728">
    <cfRule dxfId="3" operator="lessThan" priority="111" stopIfTrue="1" type="cellIs">
      <formula>0.6</formula>
    </cfRule>
    <cfRule dxfId="3" operator="lessThan" priority="112" stopIfTrue="1" type="cellIs">
      <formula>0.6</formula>
    </cfRule>
  </conditionalFormatting>
  <conditionalFormatting sqref="M1731:P1731">
    <cfRule dxfId="3" operator="lessThan" priority="109" stopIfTrue="1" type="cellIs">
      <formula>0.6</formula>
    </cfRule>
    <cfRule dxfId="3" operator="lessThan" priority="110" stopIfTrue="1" type="cellIs">
      <formula>0.6</formula>
    </cfRule>
  </conditionalFormatting>
  <conditionalFormatting sqref="M1738:P1738">
    <cfRule dxfId="3" operator="lessThan" priority="107" stopIfTrue="1" type="cellIs">
      <formula>0.6</formula>
    </cfRule>
    <cfRule dxfId="3" operator="lessThan" priority="108" stopIfTrue="1" type="cellIs">
      <formula>0.6</formula>
    </cfRule>
  </conditionalFormatting>
  <conditionalFormatting sqref="M1741:P1741">
    <cfRule dxfId="3" operator="lessThan" priority="105" stopIfTrue="1" type="cellIs">
      <formula>0.6</formula>
    </cfRule>
    <cfRule dxfId="3" operator="lessThan" priority="106" stopIfTrue="1" type="cellIs">
      <formula>0.6</formula>
    </cfRule>
  </conditionalFormatting>
  <conditionalFormatting sqref="M1748:P1748">
    <cfRule dxfId="3" operator="lessThan" priority="103" stopIfTrue="1" type="cellIs">
      <formula>0.6</formula>
    </cfRule>
    <cfRule dxfId="3" operator="lessThan" priority="104" stopIfTrue="1" type="cellIs">
      <formula>0.6</formula>
    </cfRule>
  </conditionalFormatting>
  <conditionalFormatting sqref="M1751:P1751">
    <cfRule dxfId="3" operator="lessThan" priority="101" stopIfTrue="1" type="cellIs">
      <formula>0.6</formula>
    </cfRule>
    <cfRule dxfId="3" operator="lessThan" priority="102" stopIfTrue="1" type="cellIs">
      <formula>0.6</formula>
    </cfRule>
  </conditionalFormatting>
  <conditionalFormatting sqref="M1758:P1758">
    <cfRule dxfId="3" operator="lessThan" priority="99" stopIfTrue="1" type="cellIs">
      <formula>0.6</formula>
    </cfRule>
    <cfRule dxfId="3" operator="lessThan" priority="100" stopIfTrue="1" type="cellIs">
      <formula>0.6</formula>
    </cfRule>
  </conditionalFormatting>
  <conditionalFormatting sqref="M1761:P1761">
    <cfRule dxfId="3" operator="lessThan" priority="97" stopIfTrue="1" type="cellIs">
      <formula>0.6</formula>
    </cfRule>
    <cfRule dxfId="3" operator="lessThan" priority="98" stopIfTrue="1" type="cellIs">
      <formula>0.6</formula>
    </cfRule>
  </conditionalFormatting>
  <conditionalFormatting sqref="M1768:P1768">
    <cfRule dxfId="3" operator="lessThan" priority="95" stopIfTrue="1" type="cellIs">
      <formula>0.6</formula>
    </cfRule>
    <cfRule dxfId="3" operator="lessThan" priority="96" stopIfTrue="1" type="cellIs">
      <formula>0.6</formula>
    </cfRule>
  </conditionalFormatting>
  <conditionalFormatting sqref="M1771:P1771">
    <cfRule dxfId="3" operator="lessThan" priority="93" stopIfTrue="1" type="cellIs">
      <formula>0.6</formula>
    </cfRule>
    <cfRule dxfId="3" operator="lessThan" priority="94" stopIfTrue="1" type="cellIs">
      <formula>0.6</formula>
    </cfRule>
  </conditionalFormatting>
  <conditionalFormatting sqref="M1778:P1778">
    <cfRule dxfId="3" operator="lessThan" priority="91" stopIfTrue="1" type="cellIs">
      <formula>0.6</formula>
    </cfRule>
    <cfRule dxfId="3" operator="lessThan" priority="92" stopIfTrue="1" type="cellIs">
      <formula>0.6</formula>
    </cfRule>
  </conditionalFormatting>
  <conditionalFormatting sqref="M1781:P1781">
    <cfRule dxfId="3" operator="lessThan" priority="89" stopIfTrue="1" type="cellIs">
      <formula>0.6</formula>
    </cfRule>
    <cfRule dxfId="3" operator="lessThan" priority="90" stopIfTrue="1" type="cellIs">
      <formula>0.6</formula>
    </cfRule>
  </conditionalFormatting>
  <conditionalFormatting sqref="M1788:P1788">
    <cfRule dxfId="3" operator="lessThan" priority="87" stopIfTrue="1" type="cellIs">
      <formula>0.6</formula>
    </cfRule>
    <cfRule dxfId="3" operator="lessThan" priority="88" stopIfTrue="1" type="cellIs">
      <formula>0.6</formula>
    </cfRule>
  </conditionalFormatting>
  <conditionalFormatting sqref="M1791:P1791">
    <cfRule dxfId="3" operator="lessThan" priority="85" stopIfTrue="1" type="cellIs">
      <formula>0.6</formula>
    </cfRule>
    <cfRule dxfId="3" operator="lessThan" priority="86" stopIfTrue="1" type="cellIs">
      <formula>0.6</formula>
    </cfRule>
  </conditionalFormatting>
  <conditionalFormatting sqref="M1798:P1798">
    <cfRule dxfId="3" operator="lessThan" priority="83" stopIfTrue="1" type="cellIs">
      <formula>0.6</formula>
    </cfRule>
    <cfRule dxfId="3" operator="lessThan" priority="84" stopIfTrue="1" type="cellIs">
      <formula>0.6</formula>
    </cfRule>
  </conditionalFormatting>
  <conditionalFormatting sqref="M1801:P1801">
    <cfRule dxfId="3" operator="lessThan" priority="81" stopIfTrue="1" type="cellIs">
      <formula>0.6</formula>
    </cfRule>
    <cfRule dxfId="3" operator="lessThan" priority="82" stopIfTrue="1" type="cellIs">
      <formula>0.6</formula>
    </cfRule>
  </conditionalFormatting>
  <conditionalFormatting sqref="M1808:P1808">
    <cfRule dxfId="3" operator="lessThan" priority="79" stopIfTrue="1" type="cellIs">
      <formula>0.6</formula>
    </cfRule>
    <cfRule dxfId="3" operator="lessThan" priority="80" stopIfTrue="1" type="cellIs">
      <formula>0.6</formula>
    </cfRule>
  </conditionalFormatting>
  <conditionalFormatting sqref="M1811:P1811">
    <cfRule dxfId="3" operator="lessThan" priority="77" stopIfTrue="1" type="cellIs">
      <formula>0.6</formula>
    </cfRule>
    <cfRule dxfId="3" operator="lessThan" priority="78" stopIfTrue="1" type="cellIs">
      <formula>0.6</formula>
    </cfRule>
  </conditionalFormatting>
  <conditionalFormatting sqref="M1818:P1818">
    <cfRule dxfId="3" operator="lessThan" priority="75" stopIfTrue="1" type="cellIs">
      <formula>0.6</formula>
    </cfRule>
    <cfRule dxfId="3" operator="lessThan" priority="76" stopIfTrue="1" type="cellIs">
      <formula>0.6</formula>
    </cfRule>
  </conditionalFormatting>
  <conditionalFormatting sqref="M1821:P1821">
    <cfRule dxfId="3" operator="lessThan" priority="73" stopIfTrue="1" type="cellIs">
      <formula>0.6</formula>
    </cfRule>
    <cfRule dxfId="3" operator="lessThan" priority="74" stopIfTrue="1" type="cellIs">
      <formula>0.6</formula>
    </cfRule>
  </conditionalFormatting>
  <conditionalFormatting sqref="M1828:P1828">
    <cfRule dxfId="3" operator="lessThan" priority="71" stopIfTrue="1" type="cellIs">
      <formula>0.6</formula>
    </cfRule>
    <cfRule dxfId="3" operator="lessThan" priority="72" stopIfTrue="1" type="cellIs">
      <formula>0.6</formula>
    </cfRule>
  </conditionalFormatting>
  <conditionalFormatting sqref="M1831:P1831">
    <cfRule dxfId="3" operator="lessThan" priority="69" stopIfTrue="1" type="cellIs">
      <formula>0.6</formula>
    </cfRule>
    <cfRule dxfId="3" operator="lessThan" priority="70" stopIfTrue="1" type="cellIs">
      <formula>0.6</formula>
    </cfRule>
  </conditionalFormatting>
  <conditionalFormatting sqref="M1838:P1838">
    <cfRule dxfId="3" operator="lessThan" priority="67" stopIfTrue="1" type="cellIs">
      <formula>0.6</formula>
    </cfRule>
    <cfRule dxfId="3" operator="lessThan" priority="68" stopIfTrue="1" type="cellIs">
      <formula>0.6</formula>
    </cfRule>
  </conditionalFormatting>
  <conditionalFormatting sqref="M1841:P1841">
    <cfRule dxfId="3" operator="lessThan" priority="65" stopIfTrue="1" type="cellIs">
      <formula>0.6</formula>
    </cfRule>
    <cfRule dxfId="3" operator="lessThan" priority="66" stopIfTrue="1" type="cellIs">
      <formula>0.6</formula>
    </cfRule>
  </conditionalFormatting>
  <conditionalFormatting sqref="M1848:P1848">
    <cfRule dxfId="3" operator="lessThan" priority="63" stopIfTrue="1" type="cellIs">
      <formula>0.6</formula>
    </cfRule>
    <cfRule dxfId="3" operator="lessThan" priority="64" stopIfTrue="1" type="cellIs">
      <formula>0.6</formula>
    </cfRule>
  </conditionalFormatting>
  <conditionalFormatting sqref="M1851:P1851">
    <cfRule dxfId="3" operator="lessThan" priority="61" stopIfTrue="1" type="cellIs">
      <formula>0.6</formula>
    </cfRule>
    <cfRule dxfId="3" operator="lessThan" priority="62" stopIfTrue="1" type="cellIs">
      <formula>0.6</formula>
    </cfRule>
  </conditionalFormatting>
  <conditionalFormatting sqref="M1858:P1858">
    <cfRule dxfId="3" operator="lessThan" priority="59" stopIfTrue="1" type="cellIs">
      <formula>0.6</formula>
    </cfRule>
    <cfRule dxfId="3" operator="lessThan" priority="60" stopIfTrue="1" type="cellIs">
      <formula>0.6</formula>
    </cfRule>
  </conditionalFormatting>
  <conditionalFormatting sqref="M1861:P1861">
    <cfRule dxfId="3" operator="lessThan" priority="57" stopIfTrue="1" type="cellIs">
      <formula>0.6</formula>
    </cfRule>
    <cfRule dxfId="3" operator="lessThan" priority="58" stopIfTrue="1" type="cellIs">
      <formula>0.6</formula>
    </cfRule>
  </conditionalFormatting>
  <conditionalFormatting sqref="M1868:P1868">
    <cfRule dxfId="3" operator="lessThan" priority="55" stopIfTrue="1" type="cellIs">
      <formula>0.6</formula>
    </cfRule>
    <cfRule dxfId="3" operator="lessThan" priority="56" stopIfTrue="1" type="cellIs">
      <formula>0.6</formula>
    </cfRule>
  </conditionalFormatting>
  <conditionalFormatting sqref="M1871:P1871">
    <cfRule dxfId="3" operator="lessThan" priority="53" stopIfTrue="1" type="cellIs">
      <formula>0.6</formula>
    </cfRule>
    <cfRule dxfId="3" operator="lessThan" priority="54" stopIfTrue="1" type="cellIs">
      <formula>0.6</formula>
    </cfRule>
  </conditionalFormatting>
  <conditionalFormatting sqref="M1878:P1878">
    <cfRule dxfId="3" operator="lessThan" priority="51" stopIfTrue="1" type="cellIs">
      <formula>0.6</formula>
    </cfRule>
    <cfRule dxfId="3" operator="lessThan" priority="52" stopIfTrue="1" type="cellIs">
      <formula>0.6</formula>
    </cfRule>
  </conditionalFormatting>
  <conditionalFormatting sqref="M1881:P1881">
    <cfRule dxfId="3" operator="lessThan" priority="49" stopIfTrue="1" type="cellIs">
      <formula>0.6</formula>
    </cfRule>
    <cfRule dxfId="3" operator="lessThan" priority="50" stopIfTrue="1" type="cellIs">
      <formula>0.6</formula>
    </cfRule>
  </conditionalFormatting>
  <conditionalFormatting sqref="M1888:P1888">
    <cfRule dxfId="3" operator="lessThan" priority="47" stopIfTrue="1" type="cellIs">
      <formula>0.6</formula>
    </cfRule>
    <cfRule dxfId="3" operator="lessThan" priority="48" stopIfTrue="1" type="cellIs">
      <formula>0.6</formula>
    </cfRule>
  </conditionalFormatting>
  <conditionalFormatting sqref="M1891:P1891">
    <cfRule dxfId="3" operator="lessThan" priority="45" stopIfTrue="1" type="cellIs">
      <formula>0.6</formula>
    </cfRule>
    <cfRule dxfId="3" operator="lessThan" priority="46" stopIfTrue="1" type="cellIs">
      <formula>0.6</formula>
    </cfRule>
  </conditionalFormatting>
  <conditionalFormatting sqref="M1898:P1898">
    <cfRule dxfId="3" operator="lessThan" priority="43" stopIfTrue="1" type="cellIs">
      <formula>0.6</formula>
    </cfRule>
    <cfRule dxfId="3" operator="lessThan" priority="44" stopIfTrue="1" type="cellIs">
      <formula>0.6</formula>
    </cfRule>
  </conditionalFormatting>
  <conditionalFormatting sqref="M1901:P1901">
    <cfRule dxfId="3" operator="lessThan" priority="41" stopIfTrue="1" type="cellIs">
      <formula>0.6</formula>
    </cfRule>
    <cfRule dxfId="3" operator="lessThan" priority="42" stopIfTrue="1" type="cellIs">
      <formula>0.6</formula>
    </cfRule>
  </conditionalFormatting>
  <conditionalFormatting sqref="M1908:P1908">
    <cfRule dxfId="3" operator="lessThan" priority="39" stopIfTrue="1" type="cellIs">
      <formula>0.6</formula>
    </cfRule>
    <cfRule dxfId="3" operator="lessThan" priority="40" stopIfTrue="1" type="cellIs">
      <formula>0.6</formula>
    </cfRule>
  </conditionalFormatting>
  <conditionalFormatting sqref="M1911:P1911">
    <cfRule dxfId="3" operator="lessThan" priority="37" stopIfTrue="1" type="cellIs">
      <formula>0.6</formula>
    </cfRule>
    <cfRule dxfId="3" operator="lessThan" priority="38" stopIfTrue="1" type="cellIs">
      <formula>0.6</formula>
    </cfRule>
  </conditionalFormatting>
  <conditionalFormatting sqref="M1918:P1918">
    <cfRule dxfId="3" operator="lessThan" priority="35" stopIfTrue="1" type="cellIs">
      <formula>0.6</formula>
    </cfRule>
    <cfRule dxfId="3" operator="lessThan" priority="36" stopIfTrue="1" type="cellIs">
      <formula>0.6</formula>
    </cfRule>
  </conditionalFormatting>
  <conditionalFormatting sqref="M1921:P1921">
    <cfRule dxfId="3" operator="lessThan" priority="33" stopIfTrue="1" type="cellIs">
      <formula>0.6</formula>
    </cfRule>
    <cfRule dxfId="3" operator="lessThan" priority="34" stopIfTrue="1" type="cellIs">
      <formula>0.6</formula>
    </cfRule>
  </conditionalFormatting>
  <conditionalFormatting sqref="M1928:P1928">
    <cfRule dxfId="3" operator="lessThan" priority="31" stopIfTrue="1" type="cellIs">
      <formula>0.6</formula>
    </cfRule>
    <cfRule dxfId="3" operator="lessThan" priority="32" stopIfTrue="1" type="cellIs">
      <formula>0.6</formula>
    </cfRule>
  </conditionalFormatting>
  <conditionalFormatting sqref="M1931:P1931">
    <cfRule dxfId="3" operator="lessThan" priority="29" stopIfTrue="1" type="cellIs">
      <formula>0.6</formula>
    </cfRule>
    <cfRule dxfId="3" operator="lessThan" priority="30" stopIfTrue="1" type="cellIs">
      <formula>0.6</formula>
    </cfRule>
  </conditionalFormatting>
  <conditionalFormatting sqref="M1938:P1938">
    <cfRule dxfId="3" operator="lessThan" priority="27" stopIfTrue="1" type="cellIs">
      <formula>0.6</formula>
    </cfRule>
    <cfRule dxfId="3" operator="lessThan" priority="28" stopIfTrue="1" type="cellIs">
      <formula>0.6</formula>
    </cfRule>
  </conditionalFormatting>
  <conditionalFormatting sqref="M1941:P1941">
    <cfRule dxfId="3" operator="lessThan" priority="25" stopIfTrue="1" type="cellIs">
      <formula>0.6</formula>
    </cfRule>
    <cfRule dxfId="3" operator="lessThan" priority="26" stopIfTrue="1" type="cellIs">
      <formula>0.6</formula>
    </cfRule>
  </conditionalFormatting>
  <conditionalFormatting sqref="M1948:P1948">
    <cfRule dxfId="3" operator="lessThan" priority="23" stopIfTrue="1" type="cellIs">
      <formula>0.6</formula>
    </cfRule>
    <cfRule dxfId="3" operator="lessThan" priority="24" stopIfTrue="1" type="cellIs">
      <formula>0.6</formula>
    </cfRule>
  </conditionalFormatting>
  <conditionalFormatting sqref="M1951:P1951">
    <cfRule dxfId="3" operator="lessThan" priority="21" stopIfTrue="1" type="cellIs">
      <formula>0.6</formula>
    </cfRule>
    <cfRule dxfId="3" operator="lessThan" priority="22" stopIfTrue="1" type="cellIs">
      <formula>0.6</formula>
    </cfRule>
  </conditionalFormatting>
  <conditionalFormatting sqref="M1958:P1958">
    <cfRule dxfId="3" operator="lessThan" priority="19" stopIfTrue="1" type="cellIs">
      <formula>0.6</formula>
    </cfRule>
    <cfRule dxfId="3" operator="lessThan" priority="20" stopIfTrue="1" type="cellIs">
      <formula>0.6</formula>
    </cfRule>
  </conditionalFormatting>
  <conditionalFormatting sqref="M1961:P1961">
    <cfRule dxfId="3" operator="lessThan" priority="17" stopIfTrue="1" type="cellIs">
      <formula>0.6</formula>
    </cfRule>
    <cfRule dxfId="3" operator="lessThan" priority="18" stopIfTrue="1" type="cellIs">
      <formula>0.6</formula>
    </cfRule>
  </conditionalFormatting>
  <conditionalFormatting sqref="M1968:P1968">
    <cfRule dxfId="3" operator="lessThan" priority="15" stopIfTrue="1" type="cellIs">
      <formula>0.6</formula>
    </cfRule>
    <cfRule dxfId="3" operator="lessThan" priority="16" stopIfTrue="1" type="cellIs">
      <formula>0.6</formula>
    </cfRule>
  </conditionalFormatting>
  <conditionalFormatting sqref="M1971:P1971">
    <cfRule dxfId="3" operator="lessThan" priority="13" stopIfTrue="1" type="cellIs">
      <formula>0.6</formula>
    </cfRule>
    <cfRule dxfId="3" operator="lessThan" priority="14" stopIfTrue="1" type="cellIs">
      <formula>0.6</formula>
    </cfRule>
  </conditionalFormatting>
  <conditionalFormatting sqref="M1978:P1978">
    <cfRule dxfId="3" operator="lessThan" priority="11" stopIfTrue="1" type="cellIs">
      <formula>0.6</formula>
    </cfRule>
    <cfRule dxfId="3" operator="lessThan" priority="12" stopIfTrue="1" type="cellIs">
      <formula>0.6</formula>
    </cfRule>
  </conditionalFormatting>
  <conditionalFormatting sqref="M1981:P1981">
    <cfRule dxfId="3" operator="lessThan" priority="9" stopIfTrue="1" type="cellIs">
      <formula>0.6</formula>
    </cfRule>
    <cfRule dxfId="3" operator="lessThan" priority="10" stopIfTrue="1" type="cellIs">
      <formula>0.6</formula>
    </cfRule>
  </conditionalFormatting>
  <conditionalFormatting sqref="M1988:P1988">
    <cfRule dxfId="3" operator="lessThan" priority="7" stopIfTrue="1" type="cellIs">
      <formula>0.6</formula>
    </cfRule>
    <cfRule dxfId="3" operator="lessThan" priority="8" stopIfTrue="1" type="cellIs">
      <formula>0.6</formula>
    </cfRule>
  </conditionalFormatting>
  <conditionalFormatting sqref="M1991:P1991">
    <cfRule dxfId="3" operator="lessThan" priority="5" stopIfTrue="1" type="cellIs">
      <formula>0.6</formula>
    </cfRule>
    <cfRule dxfId="3" operator="lessThan" priority="6" stopIfTrue="1" type="cellIs">
      <formula>0.6</formula>
    </cfRule>
  </conditionalFormatting>
  <conditionalFormatting sqref="M1998:P1998">
    <cfRule dxfId="3" operator="lessThan" priority="3" stopIfTrue="1" type="cellIs">
      <formula>0.6</formula>
    </cfRule>
    <cfRule dxfId="3" operator="lessThan" priority="4" stopIfTrue="1" type="cellIs">
      <formula>0.6</formula>
    </cfRule>
  </conditionalFormatting>
  <conditionalFormatting sqref="M2001:P2001">
    <cfRule dxfId="3" operator="lessThan" priority="1" stopIfTrue="1" type="cellIs">
      <formula>0.6</formula>
    </cfRule>
    <cfRule dxfId="3" operator="lessThan" priority="2" stopIfTrue="1" type="cellIs">
      <formula>0.6</formula>
    </cfRule>
  </conditionalFormatting>
  <pageMargins bottom="1" footer="0.5" header="0.5" left="0.75" right="0.75" top="1"/>
  <pageSetup orientation="portrait" scale="11"/>
</worksheet>
</file>

<file path=xl/worksheets/sheet3.xml><?xml version="1.0" encoding="utf-8"?>
<worksheet xmlns="http://schemas.openxmlformats.org/spreadsheetml/2006/main">
  <sheetPr codeName="Sheet17">
    <outlinePr summaryBelow="1" summaryRight="1"/>
    <pageSetUpPr/>
  </sheetPr>
  <dimension ref="A1:R1571"/>
  <sheetViews>
    <sheetView workbookViewId="0">
      <selection activeCell="A1" sqref="A1"/>
    </sheetView>
  </sheetViews>
  <sheetFormatPr baseColWidth="8" defaultColWidth="9.09765625" defaultRowHeight="13.5"/>
  <sheetData>
    <row r="1">
      <c r="A1" t="inlineStr">
        <is>
          <t>Product No</t>
        </is>
      </c>
      <c r="B1" t="inlineStr">
        <is>
          <t>Description</t>
        </is>
      </c>
      <c r="C1" t="inlineStr">
        <is>
          <t>Plnt</t>
        </is>
      </c>
      <c r="D1" t="inlineStr">
        <is>
          <t>Opening St</t>
        </is>
      </c>
      <c r="E1" t="inlineStr">
        <is>
          <t>Tot Receip</t>
        </is>
      </c>
      <c r="F1" t="inlineStr">
        <is>
          <t>In Transit</t>
        </is>
      </c>
      <c r="G1" t="inlineStr">
        <is>
          <t>Tot Potent</t>
        </is>
      </c>
      <c r="H1" t="inlineStr">
        <is>
          <t>Inv Quant</t>
        </is>
      </c>
      <c r="I1" t="inlineStr">
        <is>
          <t>QI Quant</t>
        </is>
      </c>
      <c r="J1" t="inlineStr">
        <is>
          <t>On Hand</t>
        </is>
      </c>
      <c r="K1" t="inlineStr">
        <is>
          <t>Net Avail</t>
        </is>
      </c>
      <c r="L1" t="inlineStr">
        <is>
          <t>Forecast Q</t>
        </is>
      </c>
      <c r="M1" t="inlineStr">
        <is>
          <t>Bal to Des</t>
        </is>
      </c>
      <c r="N1" t="inlineStr">
        <is>
          <t>Excess Cov</t>
        </is>
      </c>
      <c r="O1" t="inlineStr">
        <is>
          <t>Safety Stk</t>
        </is>
      </c>
      <c r="P1" t="inlineStr">
        <is>
          <t>Trig. Pt</t>
        </is>
      </c>
      <c r="Q1" t="inlineStr">
        <is>
          <t>Min Ord. Q</t>
        </is>
      </c>
      <c r="R1" t="inlineStr">
        <is>
          <t>Ord Qty</t>
        </is>
      </c>
    </row>
    <row r="2">
      <c r="A2" t="inlineStr">
        <is>
          <t>Mtot</t>
        </is>
      </c>
      <c r="D2" t="n">
        <v>0</v>
      </c>
      <c r="E2" t="n">
        <v>0</v>
      </c>
      <c r="F2" t="n">
        <v>0</v>
      </c>
      <c r="G2" t="n">
        <v>0</v>
      </c>
      <c r="H2" t="n">
        <v>0</v>
      </c>
      <c r="I2" t="n">
        <v>0</v>
      </c>
      <c r="J2" t="n">
        <v>0</v>
      </c>
      <c r="K2" t="n">
        <v>0</v>
      </c>
      <c r="L2" t="n">
        <v>0</v>
      </c>
      <c r="M2" t="n">
        <v>0</v>
      </c>
      <c r="N2" t="n">
        <v>0</v>
      </c>
      <c r="O2" t="n">
        <v>0</v>
      </c>
      <c r="P2" t="n">
        <v>0</v>
      </c>
      <c r="Q2" t="n">
        <v>0</v>
      </c>
      <c r="R2" t="n">
        <v>0</v>
      </c>
    </row>
    <row r="3">
      <c r="A3" t="n">
        <v>1600580</v>
      </c>
      <c r="B3" t="inlineStr">
        <is>
          <t>Pal Morn T 250ml BW</t>
        </is>
      </c>
      <c r="C3" t="inlineStr">
        <is>
          <t>IN59</t>
        </is>
      </c>
      <c r="D3" t="n">
        <v>0</v>
      </c>
      <c r="E3" t="n">
        <v>0</v>
      </c>
      <c r="F3" t="n">
        <v>0</v>
      </c>
      <c r="G3" t="n">
        <v>0</v>
      </c>
      <c r="H3" t="n">
        <v>0</v>
      </c>
      <c r="I3" t="n">
        <v>5</v>
      </c>
      <c r="J3" t="n">
        <v>5</v>
      </c>
      <c r="K3" t="n">
        <v>5</v>
      </c>
      <c r="L3" t="n">
        <v>0</v>
      </c>
      <c r="M3" t="n">
        <v>0</v>
      </c>
      <c r="N3" t="n">
        <v>5</v>
      </c>
      <c r="O3" t="n">
        <v>0</v>
      </c>
      <c r="P3" t="n">
        <v>0</v>
      </c>
      <c r="Q3" t="n">
        <v>1</v>
      </c>
      <c r="R3" t="n">
        <v>0</v>
      </c>
    </row>
    <row r="4">
      <c r="A4" s="176" t="n">
        <v>1600580</v>
      </c>
      <c r="B4" t="inlineStr">
        <is>
          <t>Pal Morn T 250ml BW</t>
        </is>
      </c>
      <c r="C4" t="inlineStr">
        <is>
          <t>IN60</t>
        </is>
      </c>
      <c r="D4" t="n">
        <v>0</v>
      </c>
      <c r="E4" t="n">
        <v>0</v>
      </c>
      <c r="F4" t="n">
        <v>0</v>
      </c>
      <c r="G4" t="n">
        <v>0</v>
      </c>
      <c r="H4" t="n">
        <v>0</v>
      </c>
      <c r="I4" t="n">
        <v>0</v>
      </c>
      <c r="J4" t="n">
        <v>86</v>
      </c>
      <c r="K4" t="n">
        <v>86</v>
      </c>
      <c r="L4" t="n">
        <v>0</v>
      </c>
      <c r="M4" t="n">
        <v>0</v>
      </c>
      <c r="N4" t="n">
        <v>86</v>
      </c>
      <c r="O4" t="n">
        <v>0</v>
      </c>
      <c r="P4" t="n">
        <v>0</v>
      </c>
      <c r="Q4" t="n">
        <v>1</v>
      </c>
      <c r="R4" t="n">
        <v>0</v>
      </c>
    </row>
    <row r="5">
      <c r="A5" s="176" t="n">
        <v>1600580</v>
      </c>
      <c r="B5" t="inlineStr">
        <is>
          <t>Pal Morn T 250ml BW</t>
        </is>
      </c>
      <c r="C5" t="inlineStr">
        <is>
          <t>IN61</t>
        </is>
      </c>
      <c r="D5" t="n">
        <v>0</v>
      </c>
      <c r="E5" t="n">
        <v>0</v>
      </c>
      <c r="F5" t="n">
        <v>35</v>
      </c>
      <c r="G5" t="n">
        <v>0</v>
      </c>
      <c r="H5" t="n">
        <v>0</v>
      </c>
      <c r="I5" t="n">
        <v>0</v>
      </c>
      <c r="J5" t="n">
        <v>174</v>
      </c>
      <c r="K5" t="n">
        <v>209</v>
      </c>
      <c r="L5" t="n">
        <v>0</v>
      </c>
      <c r="M5" t="n">
        <v>0</v>
      </c>
      <c r="N5" t="n">
        <v>209</v>
      </c>
      <c r="O5" t="n">
        <v>0</v>
      </c>
      <c r="P5" t="n">
        <v>0</v>
      </c>
      <c r="Q5" t="n">
        <v>1</v>
      </c>
      <c r="R5" t="n">
        <v>0</v>
      </c>
    </row>
    <row r="6">
      <c r="A6" s="176" t="n">
        <v>1600580</v>
      </c>
      <c r="B6" t="inlineStr">
        <is>
          <t>Pal Morn T 250ml BW</t>
        </is>
      </c>
      <c r="C6" t="inlineStr">
        <is>
          <t>IN62</t>
        </is>
      </c>
      <c r="D6" t="n">
        <v>0</v>
      </c>
      <c r="E6" t="n">
        <v>0</v>
      </c>
      <c r="F6" t="n">
        <v>0</v>
      </c>
      <c r="G6" t="n">
        <v>0</v>
      </c>
      <c r="H6" t="n">
        <v>0</v>
      </c>
      <c r="I6" t="n">
        <v>0</v>
      </c>
      <c r="J6" t="n">
        <v>78</v>
      </c>
      <c r="K6" t="n">
        <v>78</v>
      </c>
      <c r="L6" t="n">
        <v>0</v>
      </c>
      <c r="M6" t="n">
        <v>0</v>
      </c>
      <c r="N6" t="n">
        <v>78</v>
      </c>
      <c r="O6" t="n">
        <v>0</v>
      </c>
      <c r="P6" t="n">
        <v>0</v>
      </c>
      <c r="Q6" t="n">
        <v>1</v>
      </c>
      <c r="R6" t="n">
        <v>0</v>
      </c>
    </row>
    <row r="7">
      <c r="A7" s="176" t="n">
        <v>1600580</v>
      </c>
      <c r="B7" t="inlineStr">
        <is>
          <t>Pal Morn T 250ml BW</t>
        </is>
      </c>
      <c r="C7" t="inlineStr">
        <is>
          <t>IN63</t>
        </is>
      </c>
      <c r="D7" t="n">
        <v>0</v>
      </c>
      <c r="E7" t="n">
        <v>0</v>
      </c>
      <c r="F7" t="n">
        <v>0</v>
      </c>
      <c r="G7" t="n">
        <v>0</v>
      </c>
      <c r="H7" t="n">
        <v>0</v>
      </c>
      <c r="I7" t="n">
        <v>0</v>
      </c>
      <c r="J7" t="n">
        <v>51</v>
      </c>
      <c r="K7" t="n">
        <v>51</v>
      </c>
      <c r="L7" t="n">
        <v>0</v>
      </c>
      <c r="M7" t="n">
        <v>0</v>
      </c>
      <c r="N7" t="n">
        <v>51</v>
      </c>
      <c r="O7" t="n">
        <v>0</v>
      </c>
      <c r="P7" t="n">
        <v>0</v>
      </c>
      <c r="Q7" t="n">
        <v>1</v>
      </c>
      <c r="R7" t="n">
        <v>0</v>
      </c>
    </row>
    <row r="8">
      <c r="A8" s="176" t="n">
        <v>1600580</v>
      </c>
      <c r="B8" t="inlineStr">
        <is>
          <t>Pal Morn T 250ml BW</t>
        </is>
      </c>
      <c r="C8" t="inlineStr">
        <is>
          <t>IN64</t>
        </is>
      </c>
      <c r="D8" t="n">
        <v>0</v>
      </c>
      <c r="E8" t="n">
        <v>0</v>
      </c>
      <c r="F8" t="n">
        <v>0</v>
      </c>
      <c r="G8" t="n">
        <v>0</v>
      </c>
      <c r="H8" t="n">
        <v>0</v>
      </c>
      <c r="I8" t="n">
        <v>0</v>
      </c>
      <c r="J8" t="n">
        <v>192</v>
      </c>
      <c r="K8" t="n">
        <v>192</v>
      </c>
      <c r="L8" t="n">
        <v>0</v>
      </c>
      <c r="M8" t="n">
        <v>0</v>
      </c>
      <c r="N8" t="n">
        <v>192</v>
      </c>
      <c r="O8" t="n">
        <v>0</v>
      </c>
      <c r="P8" t="n">
        <v>0</v>
      </c>
      <c r="Q8" t="n">
        <v>1</v>
      </c>
      <c r="R8" t="n">
        <v>0</v>
      </c>
    </row>
    <row r="9">
      <c r="A9" t="n">
        <v>1600580</v>
      </c>
      <c r="B9" t="inlineStr">
        <is>
          <t>Pal Morn T 250ml BW</t>
        </is>
      </c>
      <c r="C9" t="inlineStr">
        <is>
          <t>IN65</t>
        </is>
      </c>
      <c r="D9" t="n">
        <v>0</v>
      </c>
      <c r="E9" t="n">
        <v>0</v>
      </c>
      <c r="F9" t="n">
        <v>0</v>
      </c>
      <c r="G9" t="n">
        <v>0</v>
      </c>
      <c r="H9" t="n">
        <v>0</v>
      </c>
      <c r="I9" t="n">
        <v>0</v>
      </c>
      <c r="J9" t="n">
        <v>52</v>
      </c>
      <c r="K9" t="n">
        <v>52</v>
      </c>
      <c r="L9" t="n">
        <v>0</v>
      </c>
      <c r="M9" t="n">
        <v>0</v>
      </c>
      <c r="N9" t="n">
        <v>52</v>
      </c>
      <c r="O9" t="n">
        <v>0</v>
      </c>
      <c r="P9" t="n">
        <v>0</v>
      </c>
      <c r="Q9" t="n">
        <v>1</v>
      </c>
      <c r="R9" t="n">
        <v>0</v>
      </c>
    </row>
    <row r="10">
      <c r="A10" t="n">
        <v>1600580</v>
      </c>
      <c r="B10" t="inlineStr">
        <is>
          <t>Pal Morn T 250ml BW</t>
        </is>
      </c>
      <c r="C10" t="inlineStr">
        <is>
          <t>IN66</t>
        </is>
      </c>
      <c r="D10" t="n">
        <v>0</v>
      </c>
      <c r="E10" t="n">
        <v>0</v>
      </c>
      <c r="F10" t="n">
        <v>0</v>
      </c>
      <c r="G10" t="n">
        <v>0</v>
      </c>
      <c r="H10" t="n">
        <v>0</v>
      </c>
      <c r="I10" t="n">
        <v>0</v>
      </c>
      <c r="J10" t="n">
        <v>31</v>
      </c>
      <c r="K10" t="n">
        <v>31</v>
      </c>
      <c r="L10" t="n">
        <v>0</v>
      </c>
      <c r="M10" t="n">
        <v>0</v>
      </c>
      <c r="N10" t="n">
        <v>31</v>
      </c>
      <c r="O10" t="n">
        <v>0</v>
      </c>
      <c r="P10" t="n">
        <v>0</v>
      </c>
      <c r="Q10" t="n">
        <v>1</v>
      </c>
      <c r="R10" t="n">
        <v>0</v>
      </c>
    </row>
    <row r="11">
      <c r="A11" t="n">
        <v>1600580</v>
      </c>
      <c r="B11" t="inlineStr">
        <is>
          <t>Pal Morn T 250ml BW</t>
        </is>
      </c>
      <c r="C11" t="inlineStr">
        <is>
          <t>IN67</t>
        </is>
      </c>
      <c r="D11" t="n">
        <v>0</v>
      </c>
      <c r="E11" t="n">
        <v>0</v>
      </c>
      <c r="F11" t="n">
        <v>0</v>
      </c>
      <c r="G11" t="n">
        <v>0</v>
      </c>
      <c r="H11" t="n">
        <v>0</v>
      </c>
      <c r="I11" t="n">
        <v>0</v>
      </c>
      <c r="J11" t="n">
        <v>97</v>
      </c>
      <c r="K11" t="n">
        <v>97</v>
      </c>
      <c r="L11" t="n">
        <v>0</v>
      </c>
      <c r="M11" t="n">
        <v>0</v>
      </c>
      <c r="N11" t="n">
        <v>97</v>
      </c>
      <c r="O11" t="n">
        <v>0</v>
      </c>
      <c r="P11" t="n">
        <v>0</v>
      </c>
      <c r="Q11" t="n">
        <v>1</v>
      </c>
      <c r="R11" t="n">
        <v>0</v>
      </c>
    </row>
    <row r="12">
      <c r="A12" t="n">
        <v>1600580</v>
      </c>
      <c r="B12" t="inlineStr">
        <is>
          <t>Pal Morn T 250ml BW</t>
        </is>
      </c>
      <c r="C12" t="inlineStr">
        <is>
          <t>IN68</t>
        </is>
      </c>
      <c r="D12" t="n">
        <v>0</v>
      </c>
      <c r="E12" t="n">
        <v>0</v>
      </c>
      <c r="F12" t="n">
        <v>0</v>
      </c>
      <c r="G12" t="n">
        <v>0</v>
      </c>
      <c r="H12" t="n">
        <v>0</v>
      </c>
      <c r="I12" t="n">
        <v>0</v>
      </c>
      <c r="J12" t="n">
        <v>115</v>
      </c>
      <c r="K12" t="n">
        <v>115</v>
      </c>
      <c r="L12" t="n">
        <v>0</v>
      </c>
      <c r="M12" t="n">
        <v>0</v>
      </c>
      <c r="N12" t="n">
        <v>115</v>
      </c>
      <c r="O12" t="n">
        <v>0</v>
      </c>
      <c r="P12" t="n">
        <v>0</v>
      </c>
      <c r="Q12" t="n">
        <v>1</v>
      </c>
      <c r="R12" t="n">
        <v>0</v>
      </c>
    </row>
    <row r="13">
      <c r="A13" t="n">
        <v>1600580</v>
      </c>
      <c r="B13" t="inlineStr">
        <is>
          <t>Pal Morn T 250ml BW</t>
        </is>
      </c>
      <c r="C13" t="inlineStr">
        <is>
          <t>IN69</t>
        </is>
      </c>
      <c r="D13" t="n">
        <v>0</v>
      </c>
      <c r="E13" t="n">
        <v>0</v>
      </c>
      <c r="F13" t="n">
        <v>0</v>
      </c>
      <c r="G13" t="n">
        <v>0</v>
      </c>
      <c r="H13" t="n">
        <v>0</v>
      </c>
      <c r="I13" t="n">
        <v>0</v>
      </c>
      <c r="J13" t="n">
        <v>304</v>
      </c>
      <c r="K13" t="n">
        <v>304</v>
      </c>
      <c r="L13" t="n">
        <v>0</v>
      </c>
      <c r="M13" t="n">
        <v>0</v>
      </c>
      <c r="N13" t="n">
        <v>304</v>
      </c>
      <c r="O13" t="n">
        <v>0</v>
      </c>
      <c r="P13" t="n">
        <v>0</v>
      </c>
      <c r="Q13" t="n">
        <v>1</v>
      </c>
      <c r="R13" t="n">
        <v>0</v>
      </c>
    </row>
    <row r="14">
      <c r="A14" t="n">
        <v>1600580</v>
      </c>
      <c r="B14" t="inlineStr">
        <is>
          <t>Pal Morn T 250ml BW</t>
        </is>
      </c>
      <c r="C14" t="inlineStr">
        <is>
          <t>IN70</t>
        </is>
      </c>
      <c r="D14" t="n">
        <v>0</v>
      </c>
      <c r="E14" t="n">
        <v>0</v>
      </c>
      <c r="F14" t="n">
        <v>50</v>
      </c>
      <c r="G14" t="n">
        <v>0</v>
      </c>
      <c r="H14" t="n">
        <v>0</v>
      </c>
      <c r="I14" t="n">
        <v>0</v>
      </c>
      <c r="J14" t="n">
        <v>0</v>
      </c>
      <c r="K14" t="n">
        <v>50</v>
      </c>
      <c r="L14" t="n">
        <v>0</v>
      </c>
      <c r="M14" t="n">
        <v>0</v>
      </c>
      <c r="N14" t="n">
        <v>50</v>
      </c>
      <c r="O14" t="n">
        <v>0</v>
      </c>
      <c r="P14" t="n">
        <v>0</v>
      </c>
      <c r="Q14" t="n">
        <v>1</v>
      </c>
      <c r="R14" t="n">
        <v>0</v>
      </c>
    </row>
    <row r="15">
      <c r="A15" t="n">
        <v>1600580</v>
      </c>
      <c r="B15" t="inlineStr">
        <is>
          <t>Pal Morn T 250ml BW</t>
        </is>
      </c>
      <c r="C15" t="inlineStr">
        <is>
          <t>IN71</t>
        </is>
      </c>
      <c r="D15" t="n">
        <v>0</v>
      </c>
      <c r="E15" t="n">
        <v>0</v>
      </c>
      <c r="F15" t="n">
        <v>0</v>
      </c>
      <c r="G15" t="n">
        <v>0</v>
      </c>
      <c r="H15" t="n">
        <v>0</v>
      </c>
      <c r="I15" t="n">
        <v>0</v>
      </c>
      <c r="J15" t="n">
        <v>537</v>
      </c>
      <c r="K15" t="n">
        <v>537</v>
      </c>
      <c r="L15" t="n">
        <v>0</v>
      </c>
      <c r="M15" t="n">
        <v>0</v>
      </c>
      <c r="N15" t="n">
        <v>537</v>
      </c>
      <c r="O15" t="n">
        <v>0</v>
      </c>
      <c r="P15" t="n">
        <v>0</v>
      </c>
      <c r="Q15" t="n">
        <v>1</v>
      </c>
      <c r="R15" t="n">
        <v>0</v>
      </c>
    </row>
    <row r="16">
      <c r="A16" t="n">
        <v>1600580</v>
      </c>
      <c r="B16" t="inlineStr">
        <is>
          <t>Pal Morn T 250ml BW</t>
        </is>
      </c>
      <c r="C16" t="inlineStr">
        <is>
          <t>IN72</t>
        </is>
      </c>
      <c r="D16" t="n">
        <v>0</v>
      </c>
      <c r="E16" t="n">
        <v>0</v>
      </c>
      <c r="F16" t="n">
        <v>52</v>
      </c>
      <c r="G16" t="n">
        <v>0</v>
      </c>
      <c r="H16" t="n">
        <v>0</v>
      </c>
      <c r="I16" t="n">
        <v>0</v>
      </c>
      <c r="J16" t="n">
        <v>25</v>
      </c>
      <c r="K16" t="n">
        <v>77</v>
      </c>
      <c r="L16" t="n">
        <v>0</v>
      </c>
      <c r="M16" t="n">
        <v>0</v>
      </c>
      <c r="N16" t="n">
        <v>77</v>
      </c>
      <c r="O16" t="n">
        <v>0</v>
      </c>
      <c r="P16" t="n">
        <v>0</v>
      </c>
      <c r="Q16" t="n">
        <v>1</v>
      </c>
      <c r="R16" t="n">
        <v>0</v>
      </c>
    </row>
    <row r="17">
      <c r="A17" t="n">
        <v>1600580</v>
      </c>
      <c r="B17" t="inlineStr">
        <is>
          <t>Pal Morn T 250ml BW</t>
        </is>
      </c>
      <c r="C17" t="inlineStr">
        <is>
          <t>IN73</t>
        </is>
      </c>
      <c r="D17" t="n">
        <v>0</v>
      </c>
      <c r="E17" t="n">
        <v>0</v>
      </c>
      <c r="F17" t="n">
        <v>0</v>
      </c>
      <c r="G17" t="n">
        <v>0</v>
      </c>
      <c r="H17" t="n">
        <v>0</v>
      </c>
      <c r="I17" t="n">
        <v>0</v>
      </c>
      <c r="J17" t="n">
        <v>21</v>
      </c>
      <c r="K17" t="n">
        <v>21</v>
      </c>
      <c r="L17" t="n">
        <v>0</v>
      </c>
      <c r="M17" t="n">
        <v>0</v>
      </c>
      <c r="N17" t="n">
        <v>21</v>
      </c>
      <c r="O17" t="n">
        <v>0</v>
      </c>
      <c r="P17" t="n">
        <v>0</v>
      </c>
      <c r="Q17" t="n">
        <v>1</v>
      </c>
      <c r="R17" t="n">
        <v>0</v>
      </c>
    </row>
    <row r="18">
      <c r="A18" t="n">
        <v>1600580</v>
      </c>
      <c r="B18" t="inlineStr">
        <is>
          <t>Pal Morn T 250ml BW</t>
        </is>
      </c>
      <c r="C18" t="inlineStr">
        <is>
          <t>IN74</t>
        </is>
      </c>
      <c r="D18" t="n">
        <v>0</v>
      </c>
      <c r="E18" t="n">
        <v>0</v>
      </c>
      <c r="F18" t="n">
        <v>0</v>
      </c>
      <c r="G18" t="n">
        <v>0</v>
      </c>
      <c r="H18" t="n">
        <v>0</v>
      </c>
      <c r="I18" t="n">
        <v>0</v>
      </c>
      <c r="J18" t="n">
        <v>14</v>
      </c>
      <c r="K18" t="n">
        <v>14</v>
      </c>
      <c r="L18" t="n">
        <v>0</v>
      </c>
      <c r="M18" t="n">
        <v>0</v>
      </c>
      <c r="N18" t="n">
        <v>14</v>
      </c>
      <c r="O18" t="n">
        <v>0</v>
      </c>
      <c r="P18" t="n">
        <v>0</v>
      </c>
      <c r="Q18" t="n">
        <v>1</v>
      </c>
      <c r="R18" t="n">
        <v>0</v>
      </c>
    </row>
    <row r="19">
      <c r="A19" t="n">
        <v>1600580</v>
      </c>
      <c r="B19" t="inlineStr">
        <is>
          <t>Pal Morn T 250ml BW</t>
        </is>
      </c>
      <c r="C19" t="inlineStr">
        <is>
          <t>IN75</t>
        </is>
      </c>
      <c r="D19" t="n">
        <v>0</v>
      </c>
      <c r="E19" t="n">
        <v>0</v>
      </c>
      <c r="F19" t="n">
        <v>0</v>
      </c>
      <c r="G19" t="n">
        <v>0</v>
      </c>
      <c r="H19" t="n">
        <v>0</v>
      </c>
      <c r="I19" t="n">
        <v>0</v>
      </c>
      <c r="J19" t="n">
        <v>59</v>
      </c>
      <c r="K19" t="n">
        <v>59</v>
      </c>
      <c r="L19" t="n">
        <v>0</v>
      </c>
      <c r="M19" t="n">
        <v>0</v>
      </c>
      <c r="N19" t="n">
        <v>59</v>
      </c>
      <c r="O19" t="n">
        <v>0</v>
      </c>
      <c r="P19" t="n">
        <v>0</v>
      </c>
      <c r="Q19" t="n">
        <v>1</v>
      </c>
      <c r="R19" t="n">
        <v>0</v>
      </c>
    </row>
    <row r="20">
      <c r="A20" t="n">
        <v>1600580</v>
      </c>
      <c r="B20" t="inlineStr">
        <is>
          <t>Pal Morn T 250ml BW</t>
        </is>
      </c>
      <c r="C20" t="inlineStr">
        <is>
          <t>IN76</t>
        </is>
      </c>
      <c r="D20" t="n">
        <v>0</v>
      </c>
      <c r="E20" t="n">
        <v>0</v>
      </c>
      <c r="F20" t="n">
        <v>0</v>
      </c>
      <c r="G20" t="n">
        <v>0</v>
      </c>
      <c r="H20" t="n">
        <v>0</v>
      </c>
      <c r="I20" t="n">
        <v>0</v>
      </c>
      <c r="J20" t="n">
        <v>77</v>
      </c>
      <c r="K20" t="n">
        <v>77</v>
      </c>
      <c r="L20" t="n">
        <v>0</v>
      </c>
      <c r="M20" t="n">
        <v>0</v>
      </c>
      <c r="N20" t="n">
        <v>77</v>
      </c>
      <c r="O20" t="n">
        <v>0</v>
      </c>
      <c r="P20" t="n">
        <v>0</v>
      </c>
      <c r="Q20" t="n">
        <v>1</v>
      </c>
      <c r="R20" t="n">
        <v>0</v>
      </c>
    </row>
    <row r="21">
      <c r="A21" t="n">
        <v>1600580</v>
      </c>
      <c r="B21" t="inlineStr">
        <is>
          <t>Pal Morn T 250ml BW</t>
        </is>
      </c>
      <c r="C21" t="inlineStr">
        <is>
          <t>IN77</t>
        </is>
      </c>
      <c r="D21" t="n">
        <v>0</v>
      </c>
      <c r="E21" t="n">
        <v>0</v>
      </c>
      <c r="F21" t="n">
        <v>0</v>
      </c>
      <c r="G21" t="n">
        <v>0</v>
      </c>
      <c r="H21" t="n">
        <v>0</v>
      </c>
      <c r="I21" t="n">
        <v>0</v>
      </c>
      <c r="J21" t="n">
        <v>0</v>
      </c>
      <c r="K21" t="n">
        <v>0</v>
      </c>
      <c r="L21" t="n">
        <v>0</v>
      </c>
      <c r="M21" t="n">
        <v>0</v>
      </c>
      <c r="N21" t="n">
        <v>0</v>
      </c>
      <c r="O21" t="n">
        <v>0</v>
      </c>
      <c r="P21" t="n">
        <v>0</v>
      </c>
      <c r="Q21" t="n">
        <v>1</v>
      </c>
      <c r="R21" t="n">
        <v>1</v>
      </c>
    </row>
    <row r="22">
      <c r="A22" t="n">
        <v>1600580</v>
      </c>
      <c r="B22" t="inlineStr">
        <is>
          <t>Pal Morn T 250ml BW</t>
        </is>
      </c>
      <c r="C22" t="inlineStr">
        <is>
          <t>IN78</t>
        </is>
      </c>
      <c r="D22" t="n">
        <v>0</v>
      </c>
      <c r="E22" t="n">
        <v>0</v>
      </c>
      <c r="F22" t="n">
        <v>0</v>
      </c>
      <c r="G22" t="n">
        <v>0</v>
      </c>
      <c r="H22" t="n">
        <v>0</v>
      </c>
      <c r="I22" t="n">
        <v>0</v>
      </c>
      <c r="J22" t="n">
        <v>135</v>
      </c>
      <c r="K22" t="n">
        <v>135</v>
      </c>
      <c r="L22" t="n">
        <v>0</v>
      </c>
      <c r="M22" t="n">
        <v>0</v>
      </c>
      <c r="N22" t="n">
        <v>135</v>
      </c>
      <c r="O22" t="n">
        <v>0</v>
      </c>
      <c r="P22" t="n">
        <v>0</v>
      </c>
      <c r="Q22" t="n">
        <v>1</v>
      </c>
      <c r="R22" t="n">
        <v>0</v>
      </c>
    </row>
    <row r="23">
      <c r="A23" t="n">
        <v>1600580</v>
      </c>
      <c r="B23" t="inlineStr">
        <is>
          <t>Pal Morn T 250ml BW</t>
        </is>
      </c>
      <c r="C23" t="inlineStr">
        <is>
          <t>IN79</t>
        </is>
      </c>
      <c r="D23" t="n">
        <v>0</v>
      </c>
      <c r="E23" t="n">
        <v>0</v>
      </c>
      <c r="F23" t="n">
        <v>0</v>
      </c>
      <c r="G23" t="n">
        <v>0</v>
      </c>
      <c r="H23" t="n">
        <v>0</v>
      </c>
      <c r="I23" t="n">
        <v>0</v>
      </c>
      <c r="J23" t="n">
        <v>60</v>
      </c>
      <c r="K23" t="n">
        <v>60</v>
      </c>
      <c r="L23" t="n">
        <v>0</v>
      </c>
      <c r="M23" t="n">
        <v>0</v>
      </c>
      <c r="N23" t="n">
        <v>60</v>
      </c>
      <c r="O23" t="n">
        <v>0</v>
      </c>
      <c r="P23" t="n">
        <v>0</v>
      </c>
      <c r="Q23" t="n">
        <v>1</v>
      </c>
      <c r="R23" t="n">
        <v>0</v>
      </c>
    </row>
    <row r="24">
      <c r="A24" t="n">
        <v>1600580</v>
      </c>
      <c r="B24" t="inlineStr">
        <is>
          <t>Pal Morn T 250ml BW</t>
        </is>
      </c>
      <c r="C24" t="inlineStr">
        <is>
          <t>IN80</t>
        </is>
      </c>
      <c r="D24" t="n">
        <v>0</v>
      </c>
      <c r="E24" t="n">
        <v>0</v>
      </c>
      <c r="F24" t="n">
        <v>10</v>
      </c>
      <c r="G24" t="n">
        <v>0</v>
      </c>
      <c r="H24" t="n">
        <v>0</v>
      </c>
      <c r="I24" t="n">
        <v>0</v>
      </c>
      <c r="J24" t="n">
        <v>122</v>
      </c>
      <c r="K24" t="n">
        <v>132</v>
      </c>
      <c r="L24" t="n">
        <v>0</v>
      </c>
      <c r="M24" t="n">
        <v>0</v>
      </c>
      <c r="N24" t="n">
        <v>132</v>
      </c>
      <c r="O24" t="n">
        <v>0</v>
      </c>
      <c r="P24" t="n">
        <v>0</v>
      </c>
      <c r="Q24" t="n">
        <v>1</v>
      </c>
      <c r="R24" t="n">
        <v>0</v>
      </c>
    </row>
    <row r="25">
      <c r="A25" t="n">
        <v>1600580</v>
      </c>
      <c r="B25" t="inlineStr">
        <is>
          <t>Pal Morn T 250ml BW</t>
        </is>
      </c>
      <c r="C25" t="inlineStr">
        <is>
          <t>IN81</t>
        </is>
      </c>
      <c r="D25" t="n">
        <v>0</v>
      </c>
      <c r="E25" t="n">
        <v>0</v>
      </c>
      <c r="F25" t="n">
        <v>10</v>
      </c>
      <c r="G25" t="n">
        <v>0</v>
      </c>
      <c r="H25" t="n">
        <v>0</v>
      </c>
      <c r="I25" t="n">
        <v>0</v>
      </c>
      <c r="J25" t="n">
        <v>83</v>
      </c>
      <c r="K25" t="n">
        <v>93</v>
      </c>
      <c r="L25" t="n">
        <v>0</v>
      </c>
      <c r="M25" t="n">
        <v>0</v>
      </c>
      <c r="N25" t="n">
        <v>93</v>
      </c>
      <c r="O25" t="n">
        <v>0</v>
      </c>
      <c r="P25" t="n">
        <v>0</v>
      </c>
      <c r="Q25" t="n">
        <v>1</v>
      </c>
      <c r="R25" t="n">
        <v>0</v>
      </c>
    </row>
    <row r="26">
      <c r="A26" t="n">
        <v>1600580</v>
      </c>
      <c r="B26" t="inlineStr">
        <is>
          <t>Pal Morn T 250ml BW</t>
        </is>
      </c>
      <c r="C26" t="inlineStr">
        <is>
          <t>IN82</t>
        </is>
      </c>
      <c r="D26" t="n">
        <v>0</v>
      </c>
      <c r="E26" t="n">
        <v>0</v>
      </c>
      <c r="F26" t="n">
        <v>20</v>
      </c>
      <c r="G26" t="n">
        <v>0</v>
      </c>
      <c r="H26" t="n">
        <v>0</v>
      </c>
      <c r="I26" t="n">
        <v>0</v>
      </c>
      <c r="J26" t="n">
        <v>4532</v>
      </c>
      <c r="K26" t="n">
        <v>4552</v>
      </c>
      <c r="L26" t="n">
        <v>0</v>
      </c>
      <c r="M26" t="n">
        <v>0</v>
      </c>
      <c r="N26" t="n">
        <v>4552</v>
      </c>
      <c r="O26" t="n">
        <v>0</v>
      </c>
      <c r="P26" t="n">
        <v>0</v>
      </c>
      <c r="Q26" t="n">
        <v>1</v>
      </c>
      <c r="R26" t="n">
        <v>0</v>
      </c>
    </row>
    <row r="27">
      <c r="A27" t="n">
        <v>1600580</v>
      </c>
      <c r="B27" t="inlineStr">
        <is>
          <t>Pal Morn T 250ml BW</t>
        </is>
      </c>
      <c r="C27" t="inlineStr">
        <is>
          <t>IN83</t>
        </is>
      </c>
      <c r="D27" t="n">
        <v>0</v>
      </c>
      <c r="E27" t="n">
        <v>0</v>
      </c>
      <c r="F27" t="n">
        <v>17</v>
      </c>
      <c r="G27" t="n">
        <v>0</v>
      </c>
      <c r="H27" t="n">
        <v>0</v>
      </c>
      <c r="I27" t="n">
        <v>0</v>
      </c>
      <c r="J27" t="n">
        <v>1</v>
      </c>
      <c r="K27" t="n">
        <v>18</v>
      </c>
      <c r="L27" t="n">
        <v>0</v>
      </c>
      <c r="M27" t="n">
        <v>0</v>
      </c>
      <c r="N27" t="n">
        <v>18</v>
      </c>
      <c r="O27" t="n">
        <v>0</v>
      </c>
      <c r="P27" t="n">
        <v>0</v>
      </c>
      <c r="Q27" t="n">
        <v>1</v>
      </c>
      <c r="R27" t="n">
        <v>0</v>
      </c>
    </row>
    <row r="28">
      <c r="A28" t="n">
        <v>1600580</v>
      </c>
      <c r="B28" t="inlineStr">
        <is>
          <t>Pal Morn T 250ml BW</t>
        </is>
      </c>
      <c r="C28" t="inlineStr">
        <is>
          <t>IN84</t>
        </is>
      </c>
      <c r="D28" t="n">
        <v>0</v>
      </c>
      <c r="E28" t="n">
        <v>0</v>
      </c>
      <c r="F28" t="n">
        <v>0</v>
      </c>
      <c r="G28" t="n">
        <v>0</v>
      </c>
      <c r="H28" t="n">
        <v>0</v>
      </c>
      <c r="I28" t="n">
        <v>0</v>
      </c>
      <c r="J28" t="n">
        <v>43</v>
      </c>
      <c r="K28" t="n">
        <v>43</v>
      </c>
      <c r="L28" t="n">
        <v>0</v>
      </c>
      <c r="M28" t="n">
        <v>0</v>
      </c>
      <c r="N28" t="n">
        <v>43</v>
      </c>
      <c r="O28" t="n">
        <v>0</v>
      </c>
      <c r="P28" t="n">
        <v>0</v>
      </c>
      <c r="Q28" t="n">
        <v>1</v>
      </c>
      <c r="R28" t="n">
        <v>0</v>
      </c>
    </row>
    <row r="29">
      <c r="A29" t="n">
        <v>1600580</v>
      </c>
      <c r="B29" t="inlineStr">
        <is>
          <t>Pal Morn T 250ml BW</t>
        </is>
      </c>
      <c r="C29" t="inlineStr">
        <is>
          <t>IN85</t>
        </is>
      </c>
      <c r="D29" t="n">
        <v>0</v>
      </c>
      <c r="E29" t="n">
        <v>0</v>
      </c>
      <c r="F29" t="n">
        <v>0</v>
      </c>
      <c r="G29" t="n">
        <v>0</v>
      </c>
      <c r="H29" t="n">
        <v>0</v>
      </c>
      <c r="I29" t="n">
        <v>0</v>
      </c>
      <c r="J29" t="n">
        <v>2</v>
      </c>
      <c r="K29" t="n">
        <v>2</v>
      </c>
      <c r="L29" t="n">
        <v>0</v>
      </c>
      <c r="M29" t="n">
        <v>0</v>
      </c>
      <c r="N29" t="n">
        <v>2</v>
      </c>
      <c r="O29" t="n">
        <v>0</v>
      </c>
      <c r="P29" t="n">
        <v>0</v>
      </c>
      <c r="Q29" t="n">
        <v>1</v>
      </c>
      <c r="R29" t="n">
        <v>0</v>
      </c>
    </row>
    <row r="30">
      <c r="A30" t="n">
        <v>1600580</v>
      </c>
      <c r="B30" t="inlineStr">
        <is>
          <t>Pal Morn T 250ml BW</t>
        </is>
      </c>
      <c r="C30" t="inlineStr">
        <is>
          <t>IN86</t>
        </is>
      </c>
      <c r="D30" t="n">
        <v>0</v>
      </c>
      <c r="E30" t="n">
        <v>0</v>
      </c>
      <c r="F30" t="n">
        <v>0</v>
      </c>
      <c r="G30" t="n">
        <v>0</v>
      </c>
      <c r="H30" t="n">
        <v>0</v>
      </c>
      <c r="I30" t="n">
        <v>0</v>
      </c>
      <c r="J30" t="n">
        <v>31</v>
      </c>
      <c r="K30" t="n">
        <v>31</v>
      </c>
      <c r="L30" t="n">
        <v>0</v>
      </c>
      <c r="M30" t="n">
        <v>0</v>
      </c>
      <c r="N30" t="n">
        <v>31</v>
      </c>
      <c r="O30" t="n">
        <v>0</v>
      </c>
      <c r="P30" t="n">
        <v>0</v>
      </c>
      <c r="Q30" t="n">
        <v>1</v>
      </c>
      <c r="R30" t="n">
        <v>0</v>
      </c>
    </row>
    <row r="31">
      <c r="A31" t="n">
        <v>1600580</v>
      </c>
      <c r="B31" t="inlineStr">
        <is>
          <t>Pal Morn T 250ml BW</t>
        </is>
      </c>
      <c r="C31" t="inlineStr">
        <is>
          <t>IN87</t>
        </is>
      </c>
      <c r="D31" t="n">
        <v>0</v>
      </c>
      <c r="E31" t="n">
        <v>0</v>
      </c>
      <c r="F31" t="n">
        <v>0</v>
      </c>
      <c r="G31" t="n">
        <v>0</v>
      </c>
      <c r="H31" t="n">
        <v>0</v>
      </c>
      <c r="I31" t="n">
        <v>0</v>
      </c>
      <c r="J31" t="n">
        <v>35</v>
      </c>
      <c r="K31" t="n">
        <v>35</v>
      </c>
      <c r="L31" t="n">
        <v>0</v>
      </c>
      <c r="M31" t="n">
        <v>0</v>
      </c>
      <c r="N31" t="n">
        <v>35</v>
      </c>
      <c r="O31" t="n">
        <v>0</v>
      </c>
      <c r="P31" t="n">
        <v>0</v>
      </c>
      <c r="Q31" t="n">
        <v>1</v>
      </c>
      <c r="R31" t="n">
        <v>0</v>
      </c>
    </row>
    <row r="32">
      <c r="A32" t="n">
        <v>1600580</v>
      </c>
      <c r="B32" t="inlineStr">
        <is>
          <t>Pal Morn T 250ml BW</t>
        </is>
      </c>
      <c r="C32" t="inlineStr">
        <is>
          <t>IN88</t>
        </is>
      </c>
      <c r="D32" t="n">
        <v>0</v>
      </c>
      <c r="E32" t="n">
        <v>0</v>
      </c>
      <c r="F32" t="n">
        <v>0</v>
      </c>
      <c r="G32" t="n">
        <v>0</v>
      </c>
      <c r="H32" t="n">
        <v>0</v>
      </c>
      <c r="I32" t="n">
        <v>0</v>
      </c>
      <c r="J32" t="n">
        <v>46</v>
      </c>
      <c r="K32" t="n">
        <v>46</v>
      </c>
      <c r="L32" t="n">
        <v>0</v>
      </c>
      <c r="M32" t="n">
        <v>0</v>
      </c>
      <c r="N32" t="n">
        <v>46</v>
      </c>
      <c r="O32" t="n">
        <v>0</v>
      </c>
      <c r="P32" t="n">
        <v>0</v>
      </c>
      <c r="Q32" t="n">
        <v>1</v>
      </c>
      <c r="R32" t="n">
        <v>0</v>
      </c>
    </row>
    <row r="33">
      <c r="A33" t="n">
        <v>1600580</v>
      </c>
      <c r="B33" t="inlineStr">
        <is>
          <t>Pal Morn T 250ml BW</t>
        </is>
      </c>
      <c r="C33" t="inlineStr">
        <is>
          <t>IN89</t>
        </is>
      </c>
      <c r="D33" t="n">
        <v>0</v>
      </c>
      <c r="E33" t="n">
        <v>0</v>
      </c>
      <c r="F33" t="n">
        <v>0</v>
      </c>
      <c r="G33" t="n">
        <v>0</v>
      </c>
      <c r="H33" t="n">
        <v>0</v>
      </c>
      <c r="I33" t="n">
        <v>0</v>
      </c>
      <c r="J33" t="n">
        <v>999</v>
      </c>
      <c r="K33" t="n">
        <v>999</v>
      </c>
      <c r="L33" t="n">
        <v>0</v>
      </c>
      <c r="M33" t="n">
        <v>0</v>
      </c>
      <c r="N33" t="n">
        <v>999</v>
      </c>
      <c r="O33" t="n">
        <v>0</v>
      </c>
      <c r="P33" t="n">
        <v>0</v>
      </c>
      <c r="Q33" t="n">
        <v>1</v>
      </c>
      <c r="R33" t="n">
        <v>0</v>
      </c>
    </row>
    <row r="34">
      <c r="A34" t="n">
        <v>1600580</v>
      </c>
      <c r="B34" t="inlineStr">
        <is>
          <t>Pal Morn T 250ml BW</t>
        </is>
      </c>
      <c r="C34" t="inlineStr">
        <is>
          <t>IN90</t>
        </is>
      </c>
      <c r="D34" t="n">
        <v>0</v>
      </c>
      <c r="E34" t="n">
        <v>0</v>
      </c>
      <c r="F34" t="n">
        <v>0</v>
      </c>
      <c r="G34" t="n">
        <v>0</v>
      </c>
      <c r="H34" t="n">
        <v>0</v>
      </c>
      <c r="I34" t="n">
        <v>0</v>
      </c>
      <c r="J34" t="n">
        <v>130</v>
      </c>
      <c r="K34" t="n">
        <v>130</v>
      </c>
      <c r="L34" t="n">
        <v>0</v>
      </c>
      <c r="M34" t="n">
        <v>0</v>
      </c>
      <c r="N34" t="n">
        <v>130</v>
      </c>
      <c r="O34" t="n">
        <v>0</v>
      </c>
      <c r="P34" t="n">
        <v>0</v>
      </c>
      <c r="Q34" t="n">
        <v>1</v>
      </c>
      <c r="R34" t="n">
        <v>0</v>
      </c>
    </row>
    <row r="35">
      <c r="A35" t="n">
        <v>1600580</v>
      </c>
      <c r="B35" t="inlineStr">
        <is>
          <t>Pal Morn T 250ml BW</t>
        </is>
      </c>
      <c r="C35" t="inlineStr">
        <is>
          <t>IN91</t>
        </is>
      </c>
      <c r="D35" t="n">
        <v>0</v>
      </c>
      <c r="E35" t="n">
        <v>0</v>
      </c>
      <c r="F35" t="n">
        <v>1</v>
      </c>
      <c r="G35" t="n">
        <v>0</v>
      </c>
      <c r="H35" t="n">
        <v>0</v>
      </c>
      <c r="I35" t="n">
        <v>0</v>
      </c>
      <c r="J35" t="n">
        <v>21</v>
      </c>
      <c r="K35" t="n">
        <v>22</v>
      </c>
      <c r="L35" t="n">
        <v>0</v>
      </c>
      <c r="M35" t="n">
        <v>0</v>
      </c>
      <c r="N35" t="n">
        <v>22</v>
      </c>
      <c r="O35" t="n">
        <v>0</v>
      </c>
      <c r="P35" t="n">
        <v>0</v>
      </c>
      <c r="Q35" t="n">
        <v>1</v>
      </c>
      <c r="R35" t="n">
        <v>0</v>
      </c>
    </row>
    <row r="36">
      <c r="A36" t="n">
        <v>1600580</v>
      </c>
      <c r="B36" t="inlineStr">
        <is>
          <t>Pal Morn T 250ml BW</t>
        </is>
      </c>
      <c r="C36" t="inlineStr">
        <is>
          <t>IN95</t>
        </is>
      </c>
      <c r="D36" t="n">
        <v>0</v>
      </c>
      <c r="E36" t="n">
        <v>0</v>
      </c>
      <c r="F36" t="n">
        <v>2</v>
      </c>
      <c r="G36" t="n">
        <v>0</v>
      </c>
      <c r="H36" t="n">
        <v>0</v>
      </c>
      <c r="I36" t="n">
        <v>0</v>
      </c>
      <c r="J36" t="n">
        <v>391</v>
      </c>
      <c r="K36" t="n">
        <v>393</v>
      </c>
      <c r="L36" t="n">
        <v>0</v>
      </c>
      <c r="M36" t="n">
        <v>0</v>
      </c>
      <c r="N36" t="n">
        <v>393</v>
      </c>
      <c r="O36" t="n">
        <v>0</v>
      </c>
      <c r="P36" t="n">
        <v>0</v>
      </c>
      <c r="Q36" t="n">
        <v>1</v>
      </c>
      <c r="R36" t="n">
        <v>0</v>
      </c>
    </row>
    <row r="37">
      <c r="A37" t="n">
        <v>1600580</v>
      </c>
      <c r="B37" t="inlineStr">
        <is>
          <t>Pal Morn T 250ml BW</t>
        </is>
      </c>
      <c r="C37" t="inlineStr">
        <is>
          <t>IN97</t>
        </is>
      </c>
      <c r="D37" t="n">
        <v>0</v>
      </c>
      <c r="E37" t="n">
        <v>0</v>
      </c>
      <c r="F37" t="n">
        <v>16</v>
      </c>
      <c r="G37" t="n">
        <v>0</v>
      </c>
      <c r="H37" t="n">
        <v>0</v>
      </c>
      <c r="I37" t="n">
        <v>6</v>
      </c>
      <c r="J37" t="n">
        <v>212</v>
      </c>
      <c r="K37" t="n">
        <v>228</v>
      </c>
      <c r="L37" t="n">
        <v>0</v>
      </c>
      <c r="M37" t="n">
        <v>0</v>
      </c>
      <c r="N37" t="n">
        <v>228</v>
      </c>
      <c r="O37" t="n">
        <v>0</v>
      </c>
      <c r="P37" t="n">
        <v>0</v>
      </c>
      <c r="Q37" t="n">
        <v>1</v>
      </c>
      <c r="R37" t="n">
        <v>0</v>
      </c>
    </row>
    <row r="38">
      <c r="A38" t="n">
        <v>1600580</v>
      </c>
      <c r="B38" t="inlineStr">
        <is>
          <t>Pal Morn T 250ml BW</t>
        </is>
      </c>
      <c r="C38" t="inlineStr">
        <is>
          <t>IN98</t>
        </is>
      </c>
      <c r="D38" t="n">
        <v>0</v>
      </c>
      <c r="E38" t="n">
        <v>0</v>
      </c>
      <c r="F38" t="n">
        <v>200</v>
      </c>
      <c r="G38" t="n">
        <v>0</v>
      </c>
      <c r="H38" t="n">
        <v>0</v>
      </c>
      <c r="I38" t="n">
        <v>0</v>
      </c>
      <c r="J38" t="n">
        <v>155</v>
      </c>
      <c r="K38" t="n">
        <v>355</v>
      </c>
      <c r="L38" t="n">
        <v>0</v>
      </c>
      <c r="M38" t="n">
        <v>0</v>
      </c>
      <c r="N38" t="n">
        <v>355</v>
      </c>
      <c r="O38" t="n">
        <v>0</v>
      </c>
      <c r="P38" t="n">
        <v>0</v>
      </c>
      <c r="Q38" t="n">
        <v>1</v>
      </c>
      <c r="R38" t="n">
        <v>0</v>
      </c>
    </row>
    <row r="39">
      <c r="A39" t="n">
        <v>1600580</v>
      </c>
      <c r="B39" t="inlineStr">
        <is>
          <t>Pal Morn T 250ml BW</t>
        </is>
      </c>
      <c r="C39" t="inlineStr">
        <is>
          <t>IN99</t>
        </is>
      </c>
      <c r="D39" t="n">
        <v>0</v>
      </c>
      <c r="E39" t="n">
        <v>0</v>
      </c>
      <c r="F39" t="n">
        <v>0</v>
      </c>
      <c r="G39" t="n">
        <v>0</v>
      </c>
      <c r="H39" t="n">
        <v>0</v>
      </c>
      <c r="I39" t="n">
        <v>0</v>
      </c>
      <c r="J39" t="n">
        <v>80</v>
      </c>
      <c r="K39" t="n">
        <v>80</v>
      </c>
      <c r="L39" t="n">
        <v>0</v>
      </c>
      <c r="M39" t="n">
        <v>0</v>
      </c>
      <c r="N39" t="n">
        <v>80</v>
      </c>
      <c r="O39" t="n">
        <v>0</v>
      </c>
      <c r="P39" t="n">
        <v>0</v>
      </c>
      <c r="Q39" t="n">
        <v>1</v>
      </c>
      <c r="R39" t="n">
        <v>0</v>
      </c>
    </row>
    <row r="40">
      <c r="A40" t="inlineStr">
        <is>
          <t>Mtot</t>
        </is>
      </c>
      <c r="D40" t="n">
        <v>0</v>
      </c>
      <c r="E40" t="n">
        <v>0</v>
      </c>
      <c r="F40" t="n">
        <v>413</v>
      </c>
      <c r="G40" t="n">
        <v>0</v>
      </c>
      <c r="H40" t="n">
        <v>0</v>
      </c>
      <c r="I40" t="n">
        <v>11</v>
      </c>
      <c r="J40" t="n">
        <v>8996</v>
      </c>
      <c r="K40" t="n">
        <v>9409</v>
      </c>
      <c r="L40" t="n">
        <v>0</v>
      </c>
      <c r="M40" t="n">
        <v>0</v>
      </c>
      <c r="N40" t="n">
        <v>9409</v>
      </c>
      <c r="O40" t="n">
        <v>0</v>
      </c>
      <c r="P40" t="n">
        <v>0</v>
      </c>
      <c r="Q40" t="n">
        <v>37</v>
      </c>
      <c r="R40" t="n">
        <v>1</v>
      </c>
    </row>
    <row r="41">
      <c r="A41" t="n">
        <v>1600584</v>
      </c>
      <c r="B41" t="inlineStr">
        <is>
          <t>Pal Relax 250ml BW</t>
        </is>
      </c>
      <c r="C41" t="inlineStr">
        <is>
          <t>IN59</t>
        </is>
      </c>
      <c r="D41" t="n">
        <v>0</v>
      </c>
      <c r="E41" t="n">
        <v>0</v>
      </c>
      <c r="F41" t="n">
        <v>0</v>
      </c>
      <c r="G41" t="n">
        <v>0</v>
      </c>
      <c r="H41" t="n">
        <v>0</v>
      </c>
      <c r="I41" t="n">
        <v>2</v>
      </c>
      <c r="J41" t="n">
        <v>2</v>
      </c>
      <c r="K41" t="n">
        <v>2</v>
      </c>
      <c r="L41" t="n">
        <v>0</v>
      </c>
      <c r="M41" t="n">
        <v>0</v>
      </c>
      <c r="N41" t="n">
        <v>2</v>
      </c>
      <c r="O41" t="n">
        <v>0</v>
      </c>
      <c r="P41" t="n">
        <v>0</v>
      </c>
      <c r="Q41" t="n">
        <v>1</v>
      </c>
      <c r="R41" t="n">
        <v>0</v>
      </c>
    </row>
    <row r="42">
      <c r="A42" t="n">
        <v>1600584</v>
      </c>
      <c r="B42" t="inlineStr">
        <is>
          <t>Pal Relax 250ml BW</t>
        </is>
      </c>
      <c r="C42" t="inlineStr">
        <is>
          <t>IN60</t>
        </is>
      </c>
      <c r="D42" t="n">
        <v>0</v>
      </c>
      <c r="E42" t="n">
        <v>0</v>
      </c>
      <c r="F42" t="n">
        <v>0</v>
      </c>
      <c r="G42" t="n">
        <v>0</v>
      </c>
      <c r="H42" t="n">
        <v>0</v>
      </c>
      <c r="I42" t="n">
        <v>0</v>
      </c>
      <c r="J42" t="n">
        <v>84</v>
      </c>
      <c r="K42" t="n">
        <v>84</v>
      </c>
      <c r="L42" t="n">
        <v>0</v>
      </c>
      <c r="M42" t="n">
        <v>0</v>
      </c>
      <c r="N42" t="n">
        <v>84</v>
      </c>
      <c r="O42" t="n">
        <v>0</v>
      </c>
      <c r="P42" t="n">
        <v>0</v>
      </c>
      <c r="Q42" t="n">
        <v>1</v>
      </c>
      <c r="R42" t="n">
        <v>0</v>
      </c>
    </row>
    <row r="43">
      <c r="A43" t="n">
        <v>1600584</v>
      </c>
      <c r="B43" t="inlineStr">
        <is>
          <t>Pal Relax 250ml BW</t>
        </is>
      </c>
      <c r="C43" t="inlineStr">
        <is>
          <t>IN61</t>
        </is>
      </c>
      <c r="D43" t="n">
        <v>0</v>
      </c>
      <c r="E43" t="n">
        <v>0</v>
      </c>
      <c r="F43" t="n">
        <v>21</v>
      </c>
      <c r="G43" t="n">
        <v>0</v>
      </c>
      <c r="H43" t="n">
        <v>0</v>
      </c>
      <c r="I43" t="n">
        <v>0</v>
      </c>
      <c r="J43" t="n">
        <v>259</v>
      </c>
      <c r="K43" t="n">
        <v>280</v>
      </c>
      <c r="L43" t="n">
        <v>0</v>
      </c>
      <c r="M43" t="n">
        <v>0</v>
      </c>
      <c r="N43" t="n">
        <v>280</v>
      </c>
      <c r="O43" t="n">
        <v>0</v>
      </c>
      <c r="P43" t="n">
        <v>0</v>
      </c>
      <c r="Q43" t="n">
        <v>1</v>
      </c>
      <c r="R43" t="n">
        <v>0</v>
      </c>
    </row>
    <row r="44">
      <c r="A44" t="n">
        <v>1600584</v>
      </c>
      <c r="B44" t="inlineStr">
        <is>
          <t>Pal Relax 250ml BW</t>
        </is>
      </c>
      <c r="C44" t="inlineStr">
        <is>
          <t>IN62</t>
        </is>
      </c>
      <c r="D44" t="n">
        <v>0</v>
      </c>
      <c r="E44" t="n">
        <v>0</v>
      </c>
      <c r="F44" t="n">
        <v>0</v>
      </c>
      <c r="G44" t="n">
        <v>0</v>
      </c>
      <c r="H44" t="n">
        <v>0</v>
      </c>
      <c r="I44" t="n">
        <v>0</v>
      </c>
      <c r="J44" t="n">
        <v>84</v>
      </c>
      <c r="K44" t="n">
        <v>84</v>
      </c>
      <c r="L44" t="n">
        <v>0</v>
      </c>
      <c r="M44" t="n">
        <v>0</v>
      </c>
      <c r="N44" t="n">
        <v>84</v>
      </c>
      <c r="O44" t="n">
        <v>0</v>
      </c>
      <c r="P44" t="n">
        <v>0</v>
      </c>
      <c r="Q44" t="n">
        <v>1</v>
      </c>
      <c r="R44" t="n">
        <v>0</v>
      </c>
    </row>
    <row r="45">
      <c r="A45" t="n">
        <v>1600584</v>
      </c>
      <c r="B45" t="inlineStr">
        <is>
          <t>Pal Relax 250ml BW</t>
        </is>
      </c>
      <c r="C45" t="inlineStr">
        <is>
          <t>IN63</t>
        </is>
      </c>
      <c r="D45" t="n">
        <v>0</v>
      </c>
      <c r="E45" t="n">
        <v>0</v>
      </c>
      <c r="F45" t="n">
        <v>0</v>
      </c>
      <c r="G45" t="n">
        <v>0</v>
      </c>
      <c r="H45" t="n">
        <v>0</v>
      </c>
      <c r="I45" t="n">
        <v>0</v>
      </c>
      <c r="J45" t="n">
        <v>53</v>
      </c>
      <c r="K45" t="n">
        <v>53</v>
      </c>
      <c r="L45" t="n">
        <v>0</v>
      </c>
      <c r="M45" t="n">
        <v>0</v>
      </c>
      <c r="N45" t="n">
        <v>53</v>
      </c>
      <c r="O45" t="n">
        <v>0</v>
      </c>
      <c r="P45" t="n">
        <v>0</v>
      </c>
      <c r="Q45" t="n">
        <v>1</v>
      </c>
      <c r="R45" t="n">
        <v>0</v>
      </c>
    </row>
    <row r="46">
      <c r="A46" t="n">
        <v>1600584</v>
      </c>
      <c r="B46" t="inlineStr">
        <is>
          <t>Pal Relax 250ml BW</t>
        </is>
      </c>
      <c r="C46" t="inlineStr">
        <is>
          <t>IN64</t>
        </is>
      </c>
      <c r="D46" t="n">
        <v>0</v>
      </c>
      <c r="E46" t="n">
        <v>0</v>
      </c>
      <c r="F46" t="n">
        <v>0</v>
      </c>
      <c r="G46" t="n">
        <v>0</v>
      </c>
      <c r="H46" t="n">
        <v>0</v>
      </c>
      <c r="I46" t="n">
        <v>0</v>
      </c>
      <c r="J46" t="n">
        <v>144</v>
      </c>
      <c r="K46" t="n">
        <v>144</v>
      </c>
      <c r="L46" t="n">
        <v>0</v>
      </c>
      <c r="M46" t="n">
        <v>0</v>
      </c>
      <c r="N46" t="n">
        <v>144</v>
      </c>
      <c r="O46" t="n">
        <v>0</v>
      </c>
      <c r="P46" t="n">
        <v>0</v>
      </c>
      <c r="Q46" t="n">
        <v>1</v>
      </c>
      <c r="R46" t="n">
        <v>0</v>
      </c>
    </row>
    <row r="47">
      <c r="A47" t="n">
        <v>1600584</v>
      </c>
      <c r="B47" t="inlineStr">
        <is>
          <t>Pal Relax 250ml BW</t>
        </is>
      </c>
      <c r="C47" t="inlineStr">
        <is>
          <t>IN65</t>
        </is>
      </c>
      <c r="D47" t="n">
        <v>0</v>
      </c>
      <c r="E47" t="n">
        <v>0</v>
      </c>
      <c r="F47" t="n">
        <v>0</v>
      </c>
      <c r="G47" t="n">
        <v>0</v>
      </c>
      <c r="H47" t="n">
        <v>0</v>
      </c>
      <c r="I47" t="n">
        <v>2</v>
      </c>
      <c r="J47" t="n">
        <v>55</v>
      </c>
      <c r="K47" t="n">
        <v>55</v>
      </c>
      <c r="L47" t="n">
        <v>0</v>
      </c>
      <c r="M47" t="n">
        <v>0</v>
      </c>
      <c r="N47" t="n">
        <v>55</v>
      </c>
      <c r="O47" t="n">
        <v>0</v>
      </c>
      <c r="P47" t="n">
        <v>0</v>
      </c>
      <c r="Q47" t="n">
        <v>1</v>
      </c>
      <c r="R47" t="n">
        <v>0</v>
      </c>
    </row>
    <row r="48">
      <c r="A48" t="n">
        <v>1600584</v>
      </c>
      <c r="B48" t="inlineStr">
        <is>
          <t>Pal Relax 250ml BW</t>
        </is>
      </c>
      <c r="C48" t="inlineStr">
        <is>
          <t>IN66</t>
        </is>
      </c>
      <c r="D48" t="n">
        <v>0</v>
      </c>
      <c r="E48" t="n">
        <v>0</v>
      </c>
      <c r="F48" t="n">
        <v>0</v>
      </c>
      <c r="G48" t="n">
        <v>0</v>
      </c>
      <c r="H48" t="n">
        <v>0</v>
      </c>
      <c r="I48" t="n">
        <v>0</v>
      </c>
      <c r="J48" t="n">
        <v>47</v>
      </c>
      <c r="K48" t="n">
        <v>47</v>
      </c>
      <c r="L48" t="n">
        <v>0</v>
      </c>
      <c r="M48" t="n">
        <v>0</v>
      </c>
      <c r="N48" t="n">
        <v>47</v>
      </c>
      <c r="O48" t="n">
        <v>0</v>
      </c>
      <c r="P48" t="n">
        <v>0</v>
      </c>
      <c r="Q48" t="n">
        <v>1</v>
      </c>
      <c r="R48" t="n">
        <v>0</v>
      </c>
    </row>
    <row r="49">
      <c r="A49" t="n">
        <v>1600584</v>
      </c>
      <c r="B49" t="inlineStr">
        <is>
          <t>Pal Relax 250ml BW</t>
        </is>
      </c>
      <c r="C49" t="inlineStr">
        <is>
          <t>IN67</t>
        </is>
      </c>
      <c r="D49" t="n">
        <v>0</v>
      </c>
      <c r="E49" t="n">
        <v>0</v>
      </c>
      <c r="F49" t="n">
        <v>0</v>
      </c>
      <c r="G49" t="n">
        <v>0</v>
      </c>
      <c r="H49" t="n">
        <v>0</v>
      </c>
      <c r="I49" t="n">
        <v>0</v>
      </c>
      <c r="J49" t="n">
        <v>33</v>
      </c>
      <c r="K49" t="n">
        <v>33</v>
      </c>
      <c r="L49" t="n">
        <v>0</v>
      </c>
      <c r="M49" t="n">
        <v>0</v>
      </c>
      <c r="N49" t="n">
        <v>33</v>
      </c>
      <c r="O49" t="n">
        <v>0</v>
      </c>
      <c r="P49" t="n">
        <v>0</v>
      </c>
      <c r="Q49" t="n">
        <v>1</v>
      </c>
      <c r="R49" t="n">
        <v>0</v>
      </c>
    </row>
    <row r="50">
      <c r="A50" t="n">
        <v>1600584</v>
      </c>
      <c r="B50" t="inlineStr">
        <is>
          <t>Pal Relax 250ml BW</t>
        </is>
      </c>
      <c r="C50" t="inlineStr">
        <is>
          <t>IN68</t>
        </is>
      </c>
      <c r="D50" t="n">
        <v>0</v>
      </c>
      <c r="E50" t="n">
        <v>0</v>
      </c>
      <c r="F50" t="n">
        <v>0</v>
      </c>
      <c r="G50" t="n">
        <v>0</v>
      </c>
      <c r="H50" t="n">
        <v>0</v>
      </c>
      <c r="I50" t="n">
        <v>0</v>
      </c>
      <c r="J50" t="n">
        <v>93</v>
      </c>
      <c r="K50" t="n">
        <v>93</v>
      </c>
      <c r="L50" t="n">
        <v>0</v>
      </c>
      <c r="M50" t="n">
        <v>0</v>
      </c>
      <c r="N50" t="n">
        <v>93</v>
      </c>
      <c r="O50" t="n">
        <v>0</v>
      </c>
      <c r="P50" t="n">
        <v>0</v>
      </c>
      <c r="Q50" t="n">
        <v>1</v>
      </c>
      <c r="R50" t="n">
        <v>0</v>
      </c>
    </row>
    <row r="51">
      <c r="A51" t="n">
        <v>1600584</v>
      </c>
      <c r="B51" t="inlineStr">
        <is>
          <t>Pal Relax 250ml BW</t>
        </is>
      </c>
      <c r="C51" t="inlineStr">
        <is>
          <t>IN69</t>
        </is>
      </c>
      <c r="D51" t="n">
        <v>0</v>
      </c>
      <c r="E51" t="n">
        <v>0</v>
      </c>
      <c r="F51" t="n">
        <v>0</v>
      </c>
      <c r="G51" t="n">
        <v>0</v>
      </c>
      <c r="H51" t="n">
        <v>0</v>
      </c>
      <c r="I51" t="n">
        <v>0</v>
      </c>
      <c r="J51" t="n">
        <v>201</v>
      </c>
      <c r="K51" t="n">
        <v>201</v>
      </c>
      <c r="L51" t="n">
        <v>0</v>
      </c>
      <c r="M51" t="n">
        <v>0</v>
      </c>
      <c r="N51" t="n">
        <v>201</v>
      </c>
      <c r="O51" t="n">
        <v>0</v>
      </c>
      <c r="P51" t="n">
        <v>0</v>
      </c>
      <c r="Q51" t="n">
        <v>1</v>
      </c>
      <c r="R51" t="n">
        <v>0</v>
      </c>
    </row>
    <row r="52">
      <c r="A52" t="n">
        <v>1600584</v>
      </c>
      <c r="B52" t="inlineStr">
        <is>
          <t>Pal Relax 250ml BW</t>
        </is>
      </c>
      <c r="C52" t="inlineStr">
        <is>
          <t>IN70</t>
        </is>
      </c>
      <c r="D52" t="n">
        <v>0</v>
      </c>
      <c r="E52" t="n">
        <v>0</v>
      </c>
      <c r="F52" t="n">
        <v>11</v>
      </c>
      <c r="G52" t="n">
        <v>0</v>
      </c>
      <c r="H52" t="n">
        <v>0</v>
      </c>
      <c r="I52" t="n">
        <v>0</v>
      </c>
      <c r="J52" t="n">
        <v>62</v>
      </c>
      <c r="K52" t="n">
        <v>73</v>
      </c>
      <c r="L52" t="n">
        <v>0</v>
      </c>
      <c r="M52" t="n">
        <v>0</v>
      </c>
      <c r="N52" t="n">
        <v>73</v>
      </c>
      <c r="O52" t="n">
        <v>0</v>
      </c>
      <c r="P52" t="n">
        <v>0</v>
      </c>
      <c r="Q52" t="n">
        <v>1</v>
      </c>
      <c r="R52" t="n">
        <v>0</v>
      </c>
    </row>
    <row r="53">
      <c r="A53" t="n">
        <v>1600584</v>
      </c>
      <c r="B53" t="inlineStr">
        <is>
          <t>Pal Relax 250ml BW</t>
        </is>
      </c>
      <c r="C53" t="inlineStr">
        <is>
          <t>IN71</t>
        </is>
      </c>
      <c r="D53" t="n">
        <v>0</v>
      </c>
      <c r="E53" t="n">
        <v>0</v>
      </c>
      <c r="F53" t="n">
        <v>0</v>
      </c>
      <c r="G53" t="n">
        <v>0</v>
      </c>
      <c r="H53" t="n">
        <v>0</v>
      </c>
      <c r="I53" t="n">
        <v>500</v>
      </c>
      <c r="J53" t="n">
        <v>8911</v>
      </c>
      <c r="K53" t="n">
        <v>8911</v>
      </c>
      <c r="L53" t="n">
        <v>0</v>
      </c>
      <c r="M53" t="n">
        <v>0</v>
      </c>
      <c r="N53" t="n">
        <v>8911</v>
      </c>
      <c r="O53" t="n">
        <v>0</v>
      </c>
      <c r="P53" t="n">
        <v>0</v>
      </c>
      <c r="Q53" t="n">
        <v>1</v>
      </c>
      <c r="R53" t="n">
        <v>0</v>
      </c>
    </row>
    <row r="54">
      <c r="A54" t="n">
        <v>1600584</v>
      </c>
      <c r="B54" t="inlineStr">
        <is>
          <t>Pal Relax 250ml BW</t>
        </is>
      </c>
      <c r="C54" t="inlineStr">
        <is>
          <t>IN72</t>
        </is>
      </c>
      <c r="D54" t="n">
        <v>0</v>
      </c>
      <c r="E54" t="n">
        <v>0</v>
      </c>
      <c r="F54" t="n">
        <v>30</v>
      </c>
      <c r="G54" t="n">
        <v>0</v>
      </c>
      <c r="H54" t="n">
        <v>0</v>
      </c>
      <c r="I54" t="n">
        <v>0</v>
      </c>
      <c r="J54" t="n">
        <v>11</v>
      </c>
      <c r="K54" t="n">
        <v>41</v>
      </c>
      <c r="L54" t="n">
        <v>0</v>
      </c>
      <c r="M54" t="n">
        <v>0</v>
      </c>
      <c r="N54" t="n">
        <v>41</v>
      </c>
      <c r="O54" t="n">
        <v>0</v>
      </c>
      <c r="P54" t="n">
        <v>0</v>
      </c>
      <c r="Q54" t="n">
        <v>1</v>
      </c>
      <c r="R54" t="n">
        <v>0</v>
      </c>
    </row>
    <row r="55">
      <c r="A55" t="n">
        <v>1600584</v>
      </c>
      <c r="B55" t="inlineStr">
        <is>
          <t>Pal Relax 250ml BW</t>
        </is>
      </c>
      <c r="C55" t="inlineStr">
        <is>
          <t>IN73</t>
        </is>
      </c>
      <c r="D55" t="n">
        <v>0</v>
      </c>
      <c r="E55" t="n">
        <v>0</v>
      </c>
      <c r="F55" t="n">
        <v>0</v>
      </c>
      <c r="G55" t="n">
        <v>0</v>
      </c>
      <c r="H55" t="n">
        <v>0</v>
      </c>
      <c r="I55" t="n">
        <v>0</v>
      </c>
      <c r="J55" t="n">
        <v>18</v>
      </c>
      <c r="K55" t="n">
        <v>18</v>
      </c>
      <c r="L55" t="n">
        <v>0</v>
      </c>
      <c r="M55" t="n">
        <v>0</v>
      </c>
      <c r="N55" t="n">
        <v>18</v>
      </c>
      <c r="O55" t="n">
        <v>0</v>
      </c>
      <c r="P55" t="n">
        <v>0</v>
      </c>
      <c r="Q55" t="n">
        <v>1</v>
      </c>
      <c r="R55" t="n">
        <v>0</v>
      </c>
    </row>
    <row r="56">
      <c r="A56" t="n">
        <v>1600584</v>
      </c>
      <c r="B56" t="inlineStr">
        <is>
          <t>Pal Relax 250ml BW</t>
        </is>
      </c>
      <c r="C56" t="inlineStr">
        <is>
          <t>IN74</t>
        </is>
      </c>
      <c r="D56" t="n">
        <v>0</v>
      </c>
      <c r="E56" t="n">
        <v>0</v>
      </c>
      <c r="F56" t="n">
        <v>0</v>
      </c>
      <c r="G56" t="n">
        <v>0</v>
      </c>
      <c r="H56" t="n">
        <v>0</v>
      </c>
      <c r="I56" t="n">
        <v>0</v>
      </c>
      <c r="J56" t="n">
        <v>15</v>
      </c>
      <c r="K56" t="n">
        <v>15</v>
      </c>
      <c r="L56" t="n">
        <v>0</v>
      </c>
      <c r="M56" t="n">
        <v>0</v>
      </c>
      <c r="N56" t="n">
        <v>15</v>
      </c>
      <c r="O56" t="n">
        <v>0</v>
      </c>
      <c r="P56" t="n">
        <v>0</v>
      </c>
      <c r="Q56" t="n">
        <v>1</v>
      </c>
      <c r="R56" t="n">
        <v>0</v>
      </c>
    </row>
    <row r="57">
      <c r="A57" t="n">
        <v>1600584</v>
      </c>
      <c r="B57" t="inlineStr">
        <is>
          <t>Pal Relax 250ml BW</t>
        </is>
      </c>
      <c r="C57" t="inlineStr">
        <is>
          <t>IN75</t>
        </is>
      </c>
      <c r="D57" t="n">
        <v>0</v>
      </c>
      <c r="E57" t="n">
        <v>0</v>
      </c>
      <c r="F57" t="n">
        <v>0</v>
      </c>
      <c r="G57" t="n">
        <v>0</v>
      </c>
      <c r="H57" t="n">
        <v>0</v>
      </c>
      <c r="I57" t="n">
        <v>0</v>
      </c>
      <c r="J57" t="n">
        <v>11523</v>
      </c>
      <c r="K57" t="n">
        <v>11523</v>
      </c>
      <c r="L57" t="n">
        <v>0</v>
      </c>
      <c r="M57" t="n">
        <v>0</v>
      </c>
      <c r="N57" t="n">
        <v>11523</v>
      </c>
      <c r="O57" t="n">
        <v>0</v>
      </c>
      <c r="P57" t="n">
        <v>0</v>
      </c>
      <c r="Q57" t="n">
        <v>1</v>
      </c>
      <c r="R57" t="n">
        <v>0</v>
      </c>
    </row>
    <row r="58">
      <c r="A58" t="n">
        <v>1600584</v>
      </c>
      <c r="B58" t="inlineStr">
        <is>
          <t>Pal Relax 250ml BW</t>
        </is>
      </c>
      <c r="C58" t="inlineStr">
        <is>
          <t>IN76</t>
        </is>
      </c>
      <c r="D58" t="n">
        <v>0</v>
      </c>
      <c r="E58" t="n">
        <v>0</v>
      </c>
      <c r="F58" t="n">
        <v>0</v>
      </c>
      <c r="G58" t="n">
        <v>0</v>
      </c>
      <c r="H58" t="n">
        <v>0</v>
      </c>
      <c r="I58" t="n">
        <v>0</v>
      </c>
      <c r="J58" t="n">
        <v>78</v>
      </c>
      <c r="K58" t="n">
        <v>78</v>
      </c>
      <c r="L58" t="n">
        <v>0</v>
      </c>
      <c r="M58" t="n">
        <v>0</v>
      </c>
      <c r="N58" t="n">
        <v>78</v>
      </c>
      <c r="O58" t="n">
        <v>0</v>
      </c>
      <c r="P58" t="n">
        <v>0</v>
      </c>
      <c r="Q58" t="n">
        <v>1</v>
      </c>
      <c r="R58" t="n">
        <v>0</v>
      </c>
    </row>
    <row r="59">
      <c r="A59" t="n">
        <v>1600584</v>
      </c>
      <c r="B59" t="inlineStr">
        <is>
          <t>Pal Relax 250ml BW</t>
        </is>
      </c>
      <c r="C59" t="inlineStr">
        <is>
          <t>IN77</t>
        </is>
      </c>
      <c r="D59" t="n">
        <v>0</v>
      </c>
      <c r="E59" t="n">
        <v>0</v>
      </c>
      <c r="F59" t="n">
        <v>0</v>
      </c>
      <c r="G59" t="n">
        <v>0</v>
      </c>
      <c r="H59" t="n">
        <v>0</v>
      </c>
      <c r="I59" t="n">
        <v>0</v>
      </c>
      <c r="J59" t="n">
        <v>0</v>
      </c>
      <c r="K59" t="n">
        <v>0</v>
      </c>
      <c r="L59" t="n">
        <v>0</v>
      </c>
      <c r="M59" t="n">
        <v>0</v>
      </c>
      <c r="N59" t="n">
        <v>0</v>
      </c>
      <c r="O59" t="n">
        <v>0</v>
      </c>
      <c r="P59" t="n">
        <v>0</v>
      </c>
      <c r="Q59" t="n">
        <v>1</v>
      </c>
      <c r="R59" t="n">
        <v>1</v>
      </c>
    </row>
    <row r="60">
      <c r="A60" t="n">
        <v>1600584</v>
      </c>
      <c r="B60" t="inlineStr">
        <is>
          <t>Pal Relax 250ml BW</t>
        </is>
      </c>
      <c r="C60" t="inlineStr">
        <is>
          <t>IN78</t>
        </is>
      </c>
      <c r="D60" t="n">
        <v>0</v>
      </c>
      <c r="E60" t="n">
        <v>0</v>
      </c>
      <c r="F60" t="n">
        <v>0</v>
      </c>
      <c r="G60" t="n">
        <v>0</v>
      </c>
      <c r="H60" t="n">
        <v>0</v>
      </c>
      <c r="I60" t="n">
        <v>0</v>
      </c>
      <c r="J60" t="n">
        <v>137</v>
      </c>
      <c r="K60" t="n">
        <v>137</v>
      </c>
      <c r="L60" t="n">
        <v>0</v>
      </c>
      <c r="M60" t="n">
        <v>0</v>
      </c>
      <c r="N60" t="n">
        <v>137</v>
      </c>
      <c r="O60" t="n">
        <v>0</v>
      </c>
      <c r="P60" t="n">
        <v>0</v>
      </c>
      <c r="Q60" t="n">
        <v>1</v>
      </c>
      <c r="R60" t="n">
        <v>0</v>
      </c>
    </row>
    <row r="61">
      <c r="A61" t="n">
        <v>1600584</v>
      </c>
      <c r="B61" t="inlineStr">
        <is>
          <t>Pal Relax 250ml BW</t>
        </is>
      </c>
      <c r="C61" t="inlineStr">
        <is>
          <t>IN79</t>
        </is>
      </c>
      <c r="D61" t="n">
        <v>0</v>
      </c>
      <c r="E61" t="n">
        <v>0</v>
      </c>
      <c r="F61" t="n">
        <v>0</v>
      </c>
      <c r="G61" t="n">
        <v>0</v>
      </c>
      <c r="H61" t="n">
        <v>0</v>
      </c>
      <c r="I61" t="n">
        <v>0</v>
      </c>
      <c r="J61" t="n">
        <v>54</v>
      </c>
      <c r="K61" t="n">
        <v>54</v>
      </c>
      <c r="L61" t="n">
        <v>0</v>
      </c>
      <c r="M61" t="n">
        <v>0</v>
      </c>
      <c r="N61" t="n">
        <v>54</v>
      </c>
      <c r="O61" t="n">
        <v>0</v>
      </c>
      <c r="P61" t="n">
        <v>0</v>
      </c>
      <c r="Q61" t="n">
        <v>1</v>
      </c>
      <c r="R61" t="n">
        <v>0</v>
      </c>
    </row>
    <row r="62">
      <c r="A62" t="n">
        <v>1600584</v>
      </c>
      <c r="B62" t="inlineStr">
        <is>
          <t>Pal Relax 250ml BW</t>
        </is>
      </c>
      <c r="C62" t="inlineStr">
        <is>
          <t>IN80</t>
        </is>
      </c>
      <c r="D62" t="n">
        <v>0</v>
      </c>
      <c r="E62" t="n">
        <v>0</v>
      </c>
      <c r="F62" t="n">
        <v>0</v>
      </c>
      <c r="G62" t="n">
        <v>0</v>
      </c>
      <c r="H62" t="n">
        <v>0</v>
      </c>
      <c r="I62" t="n">
        <v>0</v>
      </c>
      <c r="J62" t="n">
        <v>167</v>
      </c>
      <c r="K62" t="n">
        <v>167</v>
      </c>
      <c r="L62" t="n">
        <v>0</v>
      </c>
      <c r="M62" t="n">
        <v>0</v>
      </c>
      <c r="N62" t="n">
        <v>167</v>
      </c>
      <c r="O62" t="n">
        <v>0</v>
      </c>
      <c r="P62" t="n">
        <v>0</v>
      </c>
      <c r="Q62" t="n">
        <v>1</v>
      </c>
      <c r="R62" t="n">
        <v>0</v>
      </c>
    </row>
    <row r="63">
      <c r="A63" t="n">
        <v>1600584</v>
      </c>
      <c r="B63" t="inlineStr">
        <is>
          <t>Pal Relax 250ml BW</t>
        </is>
      </c>
      <c r="C63" t="inlineStr">
        <is>
          <t>IN81</t>
        </is>
      </c>
      <c r="D63" t="n">
        <v>0</v>
      </c>
      <c r="E63" t="n">
        <v>0</v>
      </c>
      <c r="F63" t="n">
        <v>0</v>
      </c>
      <c r="G63" t="n">
        <v>0</v>
      </c>
      <c r="H63" t="n">
        <v>0</v>
      </c>
      <c r="I63" t="n">
        <v>0</v>
      </c>
      <c r="J63" t="n">
        <v>528</v>
      </c>
      <c r="K63" t="n">
        <v>528</v>
      </c>
      <c r="L63" t="n">
        <v>0</v>
      </c>
      <c r="M63" t="n">
        <v>0</v>
      </c>
      <c r="N63" t="n">
        <v>528</v>
      </c>
      <c r="O63" t="n">
        <v>0</v>
      </c>
      <c r="P63" t="n">
        <v>0</v>
      </c>
      <c r="Q63" t="n">
        <v>1</v>
      </c>
      <c r="R63" t="n">
        <v>0</v>
      </c>
    </row>
    <row r="64">
      <c r="A64" t="n">
        <v>1600584</v>
      </c>
      <c r="B64" t="inlineStr">
        <is>
          <t>Pal Relax 250ml BW</t>
        </is>
      </c>
      <c r="C64" t="inlineStr">
        <is>
          <t>IN82</t>
        </is>
      </c>
      <c r="D64" t="n">
        <v>0</v>
      </c>
      <c r="E64" t="n">
        <v>0</v>
      </c>
      <c r="F64" t="n">
        <v>0</v>
      </c>
      <c r="G64" t="n">
        <v>0</v>
      </c>
      <c r="H64" t="n">
        <v>0</v>
      </c>
      <c r="I64" t="n">
        <v>0</v>
      </c>
      <c r="J64" t="n">
        <v>2146</v>
      </c>
      <c r="K64" t="n">
        <v>2146</v>
      </c>
      <c r="L64" t="n">
        <v>0</v>
      </c>
      <c r="M64" t="n">
        <v>0</v>
      </c>
      <c r="N64" t="n">
        <v>2146</v>
      </c>
      <c r="O64" t="n">
        <v>0</v>
      </c>
      <c r="P64" t="n">
        <v>0</v>
      </c>
      <c r="Q64" t="n">
        <v>1</v>
      </c>
      <c r="R64" t="n">
        <v>0</v>
      </c>
    </row>
    <row r="65">
      <c r="A65" t="n">
        <v>1600584</v>
      </c>
      <c r="B65" t="inlineStr">
        <is>
          <t>Pal Relax 250ml BW</t>
        </is>
      </c>
      <c r="C65" t="inlineStr">
        <is>
          <t>IN83</t>
        </is>
      </c>
      <c r="D65" t="n">
        <v>0</v>
      </c>
      <c r="E65" t="n">
        <v>0</v>
      </c>
      <c r="F65" t="n">
        <v>0</v>
      </c>
      <c r="G65" t="n">
        <v>0</v>
      </c>
      <c r="H65" t="n">
        <v>0</v>
      </c>
      <c r="I65" t="n">
        <v>0</v>
      </c>
      <c r="J65" t="n">
        <v>46</v>
      </c>
      <c r="K65" t="n">
        <v>46</v>
      </c>
      <c r="L65" t="n">
        <v>0</v>
      </c>
      <c r="M65" t="n">
        <v>0</v>
      </c>
      <c r="N65" t="n">
        <v>46</v>
      </c>
      <c r="O65" t="n">
        <v>0</v>
      </c>
      <c r="P65" t="n">
        <v>0</v>
      </c>
      <c r="Q65" t="n">
        <v>1</v>
      </c>
      <c r="R65" t="n">
        <v>0</v>
      </c>
    </row>
    <row r="66">
      <c r="A66" t="n">
        <v>1600584</v>
      </c>
      <c r="B66" t="inlineStr">
        <is>
          <t>Pal Relax 250ml BW</t>
        </is>
      </c>
      <c r="C66" t="inlineStr">
        <is>
          <t>IN84</t>
        </is>
      </c>
      <c r="D66" t="n">
        <v>0</v>
      </c>
      <c r="E66" t="n">
        <v>0</v>
      </c>
      <c r="F66" t="n">
        <v>0</v>
      </c>
      <c r="G66" t="n">
        <v>0</v>
      </c>
      <c r="H66" t="n">
        <v>0</v>
      </c>
      <c r="I66" t="n">
        <v>0</v>
      </c>
      <c r="J66" t="n">
        <v>41</v>
      </c>
      <c r="K66" t="n">
        <v>41</v>
      </c>
      <c r="L66" t="n">
        <v>0</v>
      </c>
      <c r="M66" t="n">
        <v>0</v>
      </c>
      <c r="N66" t="n">
        <v>41</v>
      </c>
      <c r="O66" t="n">
        <v>0</v>
      </c>
      <c r="P66" t="n">
        <v>0</v>
      </c>
      <c r="Q66" t="n">
        <v>1</v>
      </c>
      <c r="R66" t="n">
        <v>0</v>
      </c>
    </row>
    <row r="67">
      <c r="A67" t="n">
        <v>1600584</v>
      </c>
      <c r="B67" t="inlineStr">
        <is>
          <t>Pal Relax 250ml BW</t>
        </is>
      </c>
      <c r="C67" t="inlineStr">
        <is>
          <t>IN85</t>
        </is>
      </c>
      <c r="D67" t="n">
        <v>0</v>
      </c>
      <c r="E67" t="n">
        <v>0</v>
      </c>
      <c r="F67" t="n">
        <v>2</v>
      </c>
      <c r="G67" t="n">
        <v>0</v>
      </c>
      <c r="H67" t="n">
        <v>0</v>
      </c>
      <c r="I67" t="n">
        <v>0</v>
      </c>
      <c r="J67" t="n">
        <v>1</v>
      </c>
      <c r="K67" t="n">
        <v>3</v>
      </c>
      <c r="L67" t="n">
        <v>0</v>
      </c>
      <c r="M67" t="n">
        <v>0</v>
      </c>
      <c r="N67" t="n">
        <v>3</v>
      </c>
      <c r="O67" t="n">
        <v>0</v>
      </c>
      <c r="P67" t="n">
        <v>0</v>
      </c>
      <c r="Q67" t="n">
        <v>1</v>
      </c>
      <c r="R67" t="n">
        <v>0</v>
      </c>
    </row>
    <row r="68">
      <c r="A68" t="n">
        <v>1600584</v>
      </c>
      <c r="B68" t="inlineStr">
        <is>
          <t>Pal Relax 250ml BW</t>
        </is>
      </c>
      <c r="C68" t="inlineStr">
        <is>
          <t>IN86</t>
        </is>
      </c>
      <c r="D68" t="n">
        <v>0</v>
      </c>
      <c r="E68" t="n">
        <v>0</v>
      </c>
      <c r="F68" t="n">
        <v>0</v>
      </c>
      <c r="G68" t="n">
        <v>0</v>
      </c>
      <c r="H68" t="n">
        <v>0</v>
      </c>
      <c r="I68" t="n">
        <v>0</v>
      </c>
      <c r="J68" t="n">
        <v>8</v>
      </c>
      <c r="K68" t="n">
        <v>8</v>
      </c>
      <c r="L68" t="n">
        <v>0</v>
      </c>
      <c r="M68" t="n">
        <v>0</v>
      </c>
      <c r="N68" t="n">
        <v>8</v>
      </c>
      <c r="O68" t="n">
        <v>0</v>
      </c>
      <c r="P68" t="n">
        <v>0</v>
      </c>
      <c r="Q68" t="n">
        <v>1</v>
      </c>
      <c r="R68" t="n">
        <v>0</v>
      </c>
    </row>
    <row r="69">
      <c r="A69" t="n">
        <v>1600584</v>
      </c>
      <c r="B69" t="inlineStr">
        <is>
          <t>Pal Relax 250ml BW</t>
        </is>
      </c>
      <c r="C69" t="inlineStr">
        <is>
          <t>IN87</t>
        </is>
      </c>
      <c r="D69" t="n">
        <v>0</v>
      </c>
      <c r="E69" t="n">
        <v>0</v>
      </c>
      <c r="F69" t="n">
        <v>0</v>
      </c>
      <c r="G69" t="n">
        <v>0</v>
      </c>
      <c r="H69" t="n">
        <v>0</v>
      </c>
      <c r="I69" t="n">
        <v>0</v>
      </c>
      <c r="J69" t="n">
        <v>59</v>
      </c>
      <c r="K69" t="n">
        <v>59</v>
      </c>
      <c r="L69" t="n">
        <v>0</v>
      </c>
      <c r="M69" t="n">
        <v>0</v>
      </c>
      <c r="N69" t="n">
        <v>59</v>
      </c>
      <c r="O69" t="n">
        <v>0</v>
      </c>
      <c r="P69" t="n">
        <v>0</v>
      </c>
      <c r="Q69" t="n">
        <v>1</v>
      </c>
      <c r="R69" t="n">
        <v>0</v>
      </c>
    </row>
    <row r="70">
      <c r="A70" t="n">
        <v>1600584</v>
      </c>
      <c r="B70" t="inlineStr">
        <is>
          <t>Pal Relax 250ml BW</t>
        </is>
      </c>
      <c r="C70" t="inlineStr">
        <is>
          <t>IN88</t>
        </is>
      </c>
      <c r="D70" t="n">
        <v>0</v>
      </c>
      <c r="E70" t="n">
        <v>0</v>
      </c>
      <c r="F70" t="n">
        <v>0</v>
      </c>
      <c r="G70" t="n">
        <v>0</v>
      </c>
      <c r="H70" t="n">
        <v>0</v>
      </c>
      <c r="I70" t="n">
        <v>0</v>
      </c>
      <c r="J70" t="n">
        <v>24</v>
      </c>
      <c r="K70" t="n">
        <v>24</v>
      </c>
      <c r="L70" t="n">
        <v>0</v>
      </c>
      <c r="M70" t="n">
        <v>0</v>
      </c>
      <c r="N70" t="n">
        <v>24</v>
      </c>
      <c r="O70" t="n">
        <v>0</v>
      </c>
      <c r="P70" t="n">
        <v>0</v>
      </c>
      <c r="Q70" t="n">
        <v>1</v>
      </c>
      <c r="R70" t="n">
        <v>0</v>
      </c>
    </row>
    <row r="71">
      <c r="A71" t="n">
        <v>1600584</v>
      </c>
      <c r="B71" t="inlineStr">
        <is>
          <t>Pal Relax 250ml BW</t>
        </is>
      </c>
      <c r="C71" t="inlineStr">
        <is>
          <t>IN89</t>
        </is>
      </c>
      <c r="D71" t="n">
        <v>0</v>
      </c>
      <c r="E71" t="n">
        <v>0</v>
      </c>
      <c r="F71" t="n">
        <v>0</v>
      </c>
      <c r="G71" t="n">
        <v>0</v>
      </c>
      <c r="H71" t="n">
        <v>0</v>
      </c>
      <c r="I71" t="n">
        <v>5</v>
      </c>
      <c r="J71" t="n">
        <v>5</v>
      </c>
      <c r="K71" t="n">
        <v>5</v>
      </c>
      <c r="L71" t="n">
        <v>0</v>
      </c>
      <c r="M71" t="n">
        <v>0</v>
      </c>
      <c r="N71" t="n">
        <v>5</v>
      </c>
      <c r="O71" t="n">
        <v>0</v>
      </c>
      <c r="P71" t="n">
        <v>0</v>
      </c>
      <c r="Q71" t="n">
        <v>1</v>
      </c>
      <c r="R71" t="n">
        <v>0</v>
      </c>
    </row>
    <row r="72">
      <c r="A72" t="n">
        <v>1600584</v>
      </c>
      <c r="B72" t="inlineStr">
        <is>
          <t>Pal Relax 250ml BW</t>
        </is>
      </c>
      <c r="C72" t="inlineStr">
        <is>
          <t>IN90</t>
        </is>
      </c>
      <c r="D72" t="n">
        <v>0</v>
      </c>
      <c r="E72" t="n">
        <v>0</v>
      </c>
      <c r="F72" t="n">
        <v>0</v>
      </c>
      <c r="G72" t="n">
        <v>0</v>
      </c>
      <c r="H72" t="n">
        <v>0</v>
      </c>
      <c r="I72" t="n">
        <v>0</v>
      </c>
      <c r="J72" t="n">
        <v>30</v>
      </c>
      <c r="K72" t="n">
        <v>30</v>
      </c>
      <c r="L72" t="n">
        <v>0</v>
      </c>
      <c r="M72" t="n">
        <v>0</v>
      </c>
      <c r="N72" t="n">
        <v>30</v>
      </c>
      <c r="O72" t="n">
        <v>0</v>
      </c>
      <c r="P72" t="n">
        <v>0</v>
      </c>
      <c r="Q72" t="n">
        <v>1</v>
      </c>
      <c r="R72" t="n">
        <v>0</v>
      </c>
    </row>
    <row r="73">
      <c r="A73" t="n">
        <v>1600584</v>
      </c>
      <c r="B73" t="inlineStr">
        <is>
          <t>Pal Relax 250ml BW</t>
        </is>
      </c>
      <c r="C73" t="inlineStr">
        <is>
          <t>IN91</t>
        </is>
      </c>
      <c r="D73" t="n">
        <v>0</v>
      </c>
      <c r="E73" t="n">
        <v>0</v>
      </c>
      <c r="F73" t="n">
        <v>0</v>
      </c>
      <c r="G73" t="n">
        <v>0</v>
      </c>
      <c r="H73" t="n">
        <v>0</v>
      </c>
      <c r="I73" t="n">
        <v>0</v>
      </c>
      <c r="J73" t="n">
        <v>17</v>
      </c>
      <c r="K73" t="n">
        <v>17</v>
      </c>
      <c r="L73" t="n">
        <v>0</v>
      </c>
      <c r="M73" t="n">
        <v>0</v>
      </c>
      <c r="N73" t="n">
        <v>17</v>
      </c>
      <c r="O73" t="n">
        <v>0</v>
      </c>
      <c r="P73" t="n">
        <v>0</v>
      </c>
      <c r="Q73" t="n">
        <v>1</v>
      </c>
      <c r="R73" t="n">
        <v>0</v>
      </c>
    </row>
    <row r="74">
      <c r="A74" t="n">
        <v>1600584</v>
      </c>
      <c r="B74" t="inlineStr">
        <is>
          <t>Pal Relax 250ml BW</t>
        </is>
      </c>
      <c r="C74" t="inlineStr">
        <is>
          <t>IN95</t>
        </is>
      </c>
      <c r="D74" t="n">
        <v>0</v>
      </c>
      <c r="E74" t="n">
        <v>0</v>
      </c>
      <c r="F74" t="n">
        <v>5</v>
      </c>
      <c r="G74" t="n">
        <v>0</v>
      </c>
      <c r="H74" t="n">
        <v>0</v>
      </c>
      <c r="I74" t="n">
        <v>0</v>
      </c>
      <c r="J74" t="n">
        <v>722</v>
      </c>
      <c r="K74" t="n">
        <v>727</v>
      </c>
      <c r="L74" t="n">
        <v>0</v>
      </c>
      <c r="M74" t="n">
        <v>0</v>
      </c>
      <c r="N74" t="n">
        <v>727</v>
      </c>
      <c r="O74" t="n">
        <v>0</v>
      </c>
      <c r="P74" t="n">
        <v>0</v>
      </c>
      <c r="Q74" t="n">
        <v>1</v>
      </c>
      <c r="R74" t="n">
        <v>0</v>
      </c>
    </row>
    <row r="75">
      <c r="A75" t="n">
        <v>1600584</v>
      </c>
      <c r="B75" t="inlineStr">
        <is>
          <t>Pal Relax 250ml BW</t>
        </is>
      </c>
      <c r="C75" t="inlineStr">
        <is>
          <t>IN97</t>
        </is>
      </c>
      <c r="D75" t="n">
        <v>0</v>
      </c>
      <c r="E75" t="n">
        <v>0</v>
      </c>
      <c r="F75" t="n">
        <v>40</v>
      </c>
      <c r="G75" t="n">
        <v>0</v>
      </c>
      <c r="H75" t="n">
        <v>0</v>
      </c>
      <c r="I75" t="n">
        <v>40</v>
      </c>
      <c r="J75" t="n">
        <v>41</v>
      </c>
      <c r="K75" t="n">
        <v>81</v>
      </c>
      <c r="L75" t="n">
        <v>0</v>
      </c>
      <c r="M75" t="n">
        <v>0</v>
      </c>
      <c r="N75" t="n">
        <v>81</v>
      </c>
      <c r="O75" t="n">
        <v>0</v>
      </c>
      <c r="P75" t="n">
        <v>0</v>
      </c>
      <c r="Q75" t="n">
        <v>1</v>
      </c>
      <c r="R75" t="n">
        <v>0</v>
      </c>
    </row>
    <row r="76">
      <c r="A76" t="n">
        <v>1600584</v>
      </c>
      <c r="B76" t="inlineStr">
        <is>
          <t>Pal Relax 250ml BW</t>
        </is>
      </c>
      <c r="C76" t="inlineStr">
        <is>
          <t>IN98</t>
        </is>
      </c>
      <c r="D76" t="n">
        <v>0</v>
      </c>
      <c r="E76" t="n">
        <v>0</v>
      </c>
      <c r="F76" t="n">
        <v>200</v>
      </c>
      <c r="G76" t="n">
        <v>0</v>
      </c>
      <c r="H76" t="n">
        <v>0</v>
      </c>
      <c r="I76" t="n">
        <v>0</v>
      </c>
      <c r="J76" t="n">
        <v>300</v>
      </c>
      <c r="K76" t="n">
        <v>500</v>
      </c>
      <c r="L76" t="n">
        <v>0</v>
      </c>
      <c r="M76" t="n">
        <v>0</v>
      </c>
      <c r="N76" t="n">
        <v>500</v>
      </c>
      <c r="O76" t="n">
        <v>0</v>
      </c>
      <c r="P76" t="n">
        <v>0</v>
      </c>
      <c r="Q76" t="n">
        <v>1</v>
      </c>
      <c r="R76" t="n">
        <v>0</v>
      </c>
    </row>
    <row r="77">
      <c r="A77" t="n">
        <v>1600584</v>
      </c>
      <c r="B77" t="inlineStr">
        <is>
          <t>Pal Relax 250ml BW</t>
        </is>
      </c>
      <c r="C77" t="inlineStr">
        <is>
          <t>IN99</t>
        </is>
      </c>
      <c r="D77" t="n">
        <v>0</v>
      </c>
      <c r="E77" t="n">
        <v>0</v>
      </c>
      <c r="F77" t="n">
        <v>0</v>
      </c>
      <c r="G77" t="n">
        <v>0</v>
      </c>
      <c r="H77" t="n">
        <v>0</v>
      </c>
      <c r="I77" t="n">
        <v>0</v>
      </c>
      <c r="J77" t="n">
        <v>0</v>
      </c>
      <c r="K77" t="n">
        <v>0</v>
      </c>
      <c r="L77" t="n">
        <v>0</v>
      </c>
      <c r="M77" t="n">
        <v>0</v>
      </c>
      <c r="N77" t="n">
        <v>0</v>
      </c>
      <c r="O77" t="n">
        <v>0</v>
      </c>
      <c r="P77" t="n">
        <v>0</v>
      </c>
      <c r="Q77" t="n">
        <v>1</v>
      </c>
      <c r="R77" t="n">
        <v>1</v>
      </c>
    </row>
    <row r="78">
      <c r="A78" t="inlineStr">
        <is>
          <t>Mtot</t>
        </is>
      </c>
      <c r="D78" t="n">
        <v>0</v>
      </c>
      <c r="E78" t="n">
        <v>0</v>
      </c>
      <c r="F78" t="n">
        <v>309</v>
      </c>
      <c r="G78" t="n">
        <v>0</v>
      </c>
      <c r="H78" t="n">
        <v>0</v>
      </c>
      <c r="I78" t="n">
        <v>549</v>
      </c>
      <c r="J78" t="n">
        <v>25999</v>
      </c>
      <c r="K78" t="n">
        <v>26308</v>
      </c>
      <c r="L78" t="n">
        <v>0</v>
      </c>
      <c r="M78" t="n">
        <v>0</v>
      </c>
      <c r="N78" t="n">
        <v>26308</v>
      </c>
      <c r="O78" t="n">
        <v>0</v>
      </c>
      <c r="P78" t="n">
        <v>0</v>
      </c>
      <c r="Q78" t="n">
        <v>37</v>
      </c>
      <c r="R78" t="n">
        <v>2</v>
      </c>
    </row>
    <row r="79">
      <c r="A79" t="n">
        <v>1600614</v>
      </c>
      <c r="B79" t="inlineStr">
        <is>
          <t>P Lime Fm 250ml HW</t>
        </is>
      </c>
      <c r="C79" t="inlineStr">
        <is>
          <t>IN59</t>
        </is>
      </c>
      <c r="D79" t="n">
        <v>0</v>
      </c>
      <c r="E79" t="n">
        <v>0</v>
      </c>
      <c r="F79" t="n">
        <v>1</v>
      </c>
      <c r="G79" t="n">
        <v>0</v>
      </c>
      <c r="H79" t="n">
        <v>0</v>
      </c>
      <c r="I79" t="n">
        <v>0</v>
      </c>
      <c r="J79" t="n">
        <v>0</v>
      </c>
      <c r="K79" t="n">
        <v>1</v>
      </c>
      <c r="L79" t="n">
        <v>0</v>
      </c>
      <c r="M79" t="n">
        <v>0</v>
      </c>
      <c r="N79" t="n">
        <v>1</v>
      </c>
      <c r="O79" t="n">
        <v>0</v>
      </c>
      <c r="P79" t="n">
        <v>1000</v>
      </c>
      <c r="Q79" t="n">
        <v>1</v>
      </c>
      <c r="R79" t="n">
        <v>999</v>
      </c>
    </row>
    <row r="80">
      <c r="A80" t="n">
        <v>1600614</v>
      </c>
      <c r="B80" t="inlineStr">
        <is>
          <t>P Lime Fm 250ml HW</t>
        </is>
      </c>
      <c r="C80" t="inlineStr">
        <is>
          <t>IN60</t>
        </is>
      </c>
      <c r="D80" t="n">
        <v>0</v>
      </c>
      <c r="E80" t="n">
        <v>0</v>
      </c>
      <c r="F80" t="n">
        <v>0</v>
      </c>
      <c r="G80" t="n">
        <v>0</v>
      </c>
      <c r="H80" t="n">
        <v>0</v>
      </c>
      <c r="I80" t="n">
        <v>0</v>
      </c>
      <c r="J80" t="n">
        <v>50</v>
      </c>
      <c r="K80" t="n">
        <v>50</v>
      </c>
      <c r="L80" t="n">
        <v>0</v>
      </c>
      <c r="M80" t="n">
        <v>0</v>
      </c>
      <c r="N80" t="n">
        <v>50</v>
      </c>
      <c r="O80" t="n">
        <v>0</v>
      </c>
      <c r="P80" t="n">
        <v>1000</v>
      </c>
      <c r="Q80" t="n">
        <v>1</v>
      </c>
      <c r="R80" t="n">
        <v>950</v>
      </c>
    </row>
    <row r="81">
      <c r="A81" t="n">
        <v>1600614</v>
      </c>
      <c r="B81" t="inlineStr">
        <is>
          <t>P Lime Fm 250ml HW</t>
        </is>
      </c>
      <c r="C81" t="inlineStr">
        <is>
          <t>IN61</t>
        </is>
      </c>
      <c r="D81" t="n">
        <v>0</v>
      </c>
      <c r="E81" t="n">
        <v>0</v>
      </c>
      <c r="F81" t="n">
        <v>0</v>
      </c>
      <c r="G81" t="n">
        <v>0</v>
      </c>
      <c r="H81" t="n">
        <v>0</v>
      </c>
      <c r="I81" t="n">
        <v>0</v>
      </c>
      <c r="J81" t="n">
        <v>58</v>
      </c>
      <c r="K81" t="n">
        <v>58</v>
      </c>
      <c r="L81" t="n">
        <v>0</v>
      </c>
      <c r="M81" t="n">
        <v>0</v>
      </c>
      <c r="N81" t="n">
        <v>58</v>
      </c>
      <c r="O81" t="n">
        <v>0</v>
      </c>
      <c r="P81" t="n">
        <v>1000</v>
      </c>
      <c r="Q81" t="n">
        <v>1</v>
      </c>
      <c r="R81" t="n">
        <v>942</v>
      </c>
    </row>
    <row r="82">
      <c r="A82" t="n">
        <v>1600614</v>
      </c>
      <c r="B82" t="inlineStr">
        <is>
          <t>P Lime Fm 250ml HW</t>
        </is>
      </c>
      <c r="C82" t="inlineStr">
        <is>
          <t>IN62</t>
        </is>
      </c>
      <c r="D82" t="n">
        <v>0</v>
      </c>
      <c r="E82" t="n">
        <v>0</v>
      </c>
      <c r="F82" t="n">
        <v>0</v>
      </c>
      <c r="G82" t="n">
        <v>0</v>
      </c>
      <c r="H82" t="n">
        <v>0</v>
      </c>
      <c r="I82" t="n">
        <v>0</v>
      </c>
      <c r="J82" t="n">
        <v>24</v>
      </c>
      <c r="K82" t="n">
        <v>24</v>
      </c>
      <c r="L82" t="n">
        <v>0</v>
      </c>
      <c r="M82" t="n">
        <v>0</v>
      </c>
      <c r="N82" t="n">
        <v>24</v>
      </c>
      <c r="O82" t="n">
        <v>0</v>
      </c>
      <c r="P82" t="n">
        <v>1000</v>
      </c>
      <c r="Q82" t="n">
        <v>1</v>
      </c>
      <c r="R82" t="n">
        <v>976</v>
      </c>
    </row>
    <row r="83">
      <c r="A83" t="n">
        <v>1600614</v>
      </c>
      <c r="B83" t="inlineStr">
        <is>
          <t>P Lime Fm 250ml HW</t>
        </is>
      </c>
      <c r="C83" t="inlineStr">
        <is>
          <t>IN63</t>
        </is>
      </c>
      <c r="D83" t="n">
        <v>0</v>
      </c>
      <c r="E83" t="n">
        <v>0</v>
      </c>
      <c r="F83" t="n">
        <v>0</v>
      </c>
      <c r="G83" t="n">
        <v>0</v>
      </c>
      <c r="H83" t="n">
        <v>0</v>
      </c>
      <c r="I83" t="n">
        <v>0</v>
      </c>
      <c r="J83" t="n">
        <v>49</v>
      </c>
      <c r="K83" t="n">
        <v>49</v>
      </c>
      <c r="L83" t="n">
        <v>0</v>
      </c>
      <c r="M83" t="n">
        <v>0</v>
      </c>
      <c r="N83" t="n">
        <v>49</v>
      </c>
      <c r="O83" t="n">
        <v>0</v>
      </c>
      <c r="P83" t="n">
        <v>1000</v>
      </c>
      <c r="Q83" t="n">
        <v>1</v>
      </c>
      <c r="R83" t="n">
        <v>951</v>
      </c>
    </row>
    <row r="84">
      <c r="A84" t="n">
        <v>1600614</v>
      </c>
      <c r="B84" t="inlineStr">
        <is>
          <t>P Lime Fm 250ml HW</t>
        </is>
      </c>
      <c r="C84" t="inlineStr">
        <is>
          <t>IN64</t>
        </is>
      </c>
      <c r="D84" t="n">
        <v>0</v>
      </c>
      <c r="E84" t="n">
        <v>0</v>
      </c>
      <c r="F84" t="n">
        <v>0</v>
      </c>
      <c r="G84" t="n">
        <v>0</v>
      </c>
      <c r="H84" t="n">
        <v>0</v>
      </c>
      <c r="I84" t="n">
        <v>0</v>
      </c>
      <c r="J84" t="n">
        <v>47</v>
      </c>
      <c r="K84" t="n">
        <v>47</v>
      </c>
      <c r="L84" t="n">
        <v>0</v>
      </c>
      <c r="M84" t="n">
        <v>0</v>
      </c>
      <c r="N84" t="n">
        <v>47</v>
      </c>
      <c r="O84" t="n">
        <v>0</v>
      </c>
      <c r="P84" t="n">
        <v>1000</v>
      </c>
      <c r="Q84" t="n">
        <v>1</v>
      </c>
      <c r="R84" t="n">
        <v>953</v>
      </c>
    </row>
    <row r="85">
      <c r="A85" t="n">
        <v>1600614</v>
      </c>
      <c r="B85" t="inlineStr">
        <is>
          <t>P Lime Fm 250ml HW</t>
        </is>
      </c>
      <c r="C85" t="inlineStr">
        <is>
          <t>IN65</t>
        </is>
      </c>
      <c r="D85" t="n">
        <v>0</v>
      </c>
      <c r="E85" t="n">
        <v>0</v>
      </c>
      <c r="F85" t="n">
        <v>5</v>
      </c>
      <c r="G85" t="n">
        <v>0</v>
      </c>
      <c r="H85" t="n">
        <v>0</v>
      </c>
      <c r="I85" t="n">
        <v>0</v>
      </c>
      <c r="J85" t="n">
        <v>4</v>
      </c>
      <c r="K85" t="n">
        <v>9</v>
      </c>
      <c r="L85" t="n">
        <v>0</v>
      </c>
      <c r="M85" t="n">
        <v>0</v>
      </c>
      <c r="N85" t="n">
        <v>9</v>
      </c>
      <c r="O85" t="n">
        <v>0</v>
      </c>
      <c r="P85" t="n">
        <v>1000</v>
      </c>
      <c r="Q85" t="n">
        <v>1</v>
      </c>
      <c r="R85" t="n">
        <v>991</v>
      </c>
    </row>
    <row r="86">
      <c r="A86" t="n">
        <v>1600614</v>
      </c>
      <c r="B86" t="inlineStr">
        <is>
          <t>P Lime Fm 250ml HW</t>
        </is>
      </c>
      <c r="C86" t="inlineStr">
        <is>
          <t>IN66</t>
        </is>
      </c>
      <c r="D86" t="n">
        <v>0</v>
      </c>
      <c r="E86" t="n">
        <v>0</v>
      </c>
      <c r="F86" t="n">
        <v>0</v>
      </c>
      <c r="G86" t="n">
        <v>0</v>
      </c>
      <c r="H86" t="n">
        <v>0</v>
      </c>
      <c r="I86" t="n">
        <v>0</v>
      </c>
      <c r="J86" t="n">
        <v>1</v>
      </c>
      <c r="K86" t="n">
        <v>1</v>
      </c>
      <c r="L86" t="n">
        <v>0</v>
      </c>
      <c r="M86" t="n">
        <v>0</v>
      </c>
      <c r="N86" t="n">
        <v>1</v>
      </c>
      <c r="O86" t="n">
        <v>0</v>
      </c>
      <c r="P86" t="n">
        <v>1000</v>
      </c>
      <c r="Q86" t="n">
        <v>1</v>
      </c>
      <c r="R86" t="n">
        <v>999</v>
      </c>
    </row>
    <row r="87">
      <c r="A87" t="n">
        <v>1600614</v>
      </c>
      <c r="B87" t="inlineStr">
        <is>
          <t>P Lime Fm 250ml HW</t>
        </is>
      </c>
      <c r="C87" t="inlineStr">
        <is>
          <t>IN67</t>
        </is>
      </c>
      <c r="D87" t="n">
        <v>0</v>
      </c>
      <c r="E87" t="n">
        <v>0</v>
      </c>
      <c r="F87" t="n">
        <v>0</v>
      </c>
      <c r="G87" t="n">
        <v>0</v>
      </c>
      <c r="H87" t="n">
        <v>0</v>
      </c>
      <c r="I87" t="n">
        <v>0</v>
      </c>
      <c r="J87" t="n">
        <v>11</v>
      </c>
      <c r="K87" t="n">
        <v>11</v>
      </c>
      <c r="L87" t="n">
        <v>0</v>
      </c>
      <c r="M87" t="n">
        <v>0</v>
      </c>
      <c r="N87" t="n">
        <v>11</v>
      </c>
      <c r="O87" t="n">
        <v>0</v>
      </c>
      <c r="P87" t="n">
        <v>1000</v>
      </c>
      <c r="Q87" t="n">
        <v>1</v>
      </c>
      <c r="R87" t="n">
        <v>989</v>
      </c>
    </row>
    <row r="88">
      <c r="A88" t="n">
        <v>1600614</v>
      </c>
      <c r="B88" t="inlineStr">
        <is>
          <t>P Lime Fm 250ml HW</t>
        </is>
      </c>
      <c r="C88" t="inlineStr">
        <is>
          <t>IN68</t>
        </is>
      </c>
      <c r="D88" t="n">
        <v>0</v>
      </c>
      <c r="E88" t="n">
        <v>0</v>
      </c>
      <c r="F88" t="n">
        <v>0</v>
      </c>
      <c r="G88" t="n">
        <v>0</v>
      </c>
      <c r="H88" t="n">
        <v>0</v>
      </c>
      <c r="I88" t="n">
        <v>0</v>
      </c>
      <c r="J88" t="n">
        <v>27</v>
      </c>
      <c r="K88" t="n">
        <v>27</v>
      </c>
      <c r="L88" t="n">
        <v>0</v>
      </c>
      <c r="M88" t="n">
        <v>0</v>
      </c>
      <c r="N88" t="n">
        <v>27</v>
      </c>
      <c r="O88" t="n">
        <v>0</v>
      </c>
      <c r="P88" t="n">
        <v>1000</v>
      </c>
      <c r="Q88" t="n">
        <v>1</v>
      </c>
      <c r="R88" t="n">
        <v>973</v>
      </c>
    </row>
    <row r="89">
      <c r="A89" t="n">
        <v>1600614</v>
      </c>
      <c r="B89" t="inlineStr">
        <is>
          <t>P Lime Fm 250ml HW</t>
        </is>
      </c>
      <c r="C89" t="inlineStr">
        <is>
          <t>IN69</t>
        </is>
      </c>
      <c r="D89" t="n">
        <v>0</v>
      </c>
      <c r="E89" t="n">
        <v>0</v>
      </c>
      <c r="F89" t="n">
        <v>0</v>
      </c>
      <c r="G89" t="n">
        <v>0</v>
      </c>
      <c r="H89" t="n">
        <v>0</v>
      </c>
      <c r="I89" t="n">
        <v>0</v>
      </c>
      <c r="J89" t="n">
        <v>97</v>
      </c>
      <c r="K89" t="n">
        <v>97</v>
      </c>
      <c r="L89" t="n">
        <v>0</v>
      </c>
      <c r="M89" t="n">
        <v>0</v>
      </c>
      <c r="N89" t="n">
        <v>97</v>
      </c>
      <c r="O89" t="n">
        <v>0</v>
      </c>
      <c r="P89" t="n">
        <v>1000</v>
      </c>
      <c r="Q89" t="n">
        <v>1</v>
      </c>
      <c r="R89" t="n">
        <v>903</v>
      </c>
    </row>
    <row r="90">
      <c r="A90" t="n">
        <v>1600614</v>
      </c>
      <c r="B90" t="inlineStr">
        <is>
          <t>P Lime Fm 250ml HW</t>
        </is>
      </c>
      <c r="C90" t="inlineStr">
        <is>
          <t>IN70</t>
        </is>
      </c>
      <c r="D90" t="n">
        <v>0</v>
      </c>
      <c r="E90" t="n">
        <v>0</v>
      </c>
      <c r="F90" t="n">
        <v>24</v>
      </c>
      <c r="G90" t="n">
        <v>0</v>
      </c>
      <c r="H90" t="n">
        <v>0</v>
      </c>
      <c r="I90" t="n">
        <v>0</v>
      </c>
      <c r="J90" t="n">
        <v>189</v>
      </c>
      <c r="K90" t="n">
        <v>213</v>
      </c>
      <c r="L90" t="n">
        <v>0</v>
      </c>
      <c r="M90" t="n">
        <v>0</v>
      </c>
      <c r="N90" t="n">
        <v>213</v>
      </c>
      <c r="O90" t="n">
        <v>0</v>
      </c>
      <c r="P90" t="n">
        <v>1000</v>
      </c>
      <c r="Q90" t="n">
        <v>1</v>
      </c>
      <c r="R90" t="n">
        <v>787</v>
      </c>
    </row>
    <row r="91">
      <c r="A91" t="n">
        <v>1600614</v>
      </c>
      <c r="B91" t="inlineStr">
        <is>
          <t>P Lime Fm 250ml HW</t>
        </is>
      </c>
      <c r="C91" t="inlineStr">
        <is>
          <t>IN71</t>
        </is>
      </c>
      <c r="D91" t="n">
        <v>0</v>
      </c>
      <c r="E91" t="n">
        <v>0</v>
      </c>
      <c r="F91" t="n">
        <v>0</v>
      </c>
      <c r="G91" t="n">
        <v>0</v>
      </c>
      <c r="H91" t="n">
        <v>0</v>
      </c>
      <c r="I91" t="n">
        <v>0</v>
      </c>
      <c r="J91" t="n">
        <v>90</v>
      </c>
      <c r="K91" t="n">
        <v>90</v>
      </c>
      <c r="L91" t="n">
        <v>0</v>
      </c>
      <c r="M91" t="n">
        <v>0</v>
      </c>
      <c r="N91" t="n">
        <v>90</v>
      </c>
      <c r="O91" t="n">
        <v>0</v>
      </c>
      <c r="P91" t="n">
        <v>1000</v>
      </c>
      <c r="Q91" t="n">
        <v>1</v>
      </c>
      <c r="R91" t="n">
        <v>910</v>
      </c>
    </row>
    <row r="92">
      <c r="A92" t="n">
        <v>1600614</v>
      </c>
      <c r="B92" t="inlineStr">
        <is>
          <t>P Lime Fm 250ml HW</t>
        </is>
      </c>
      <c r="C92" t="inlineStr">
        <is>
          <t>IN72</t>
        </is>
      </c>
      <c r="D92" t="n">
        <v>0</v>
      </c>
      <c r="E92" t="n">
        <v>0</v>
      </c>
      <c r="F92" t="n">
        <v>1</v>
      </c>
      <c r="G92" t="n">
        <v>0</v>
      </c>
      <c r="H92" t="n">
        <v>0</v>
      </c>
      <c r="I92" t="n">
        <v>0</v>
      </c>
      <c r="J92" t="n">
        <v>2</v>
      </c>
      <c r="K92" t="n">
        <v>3</v>
      </c>
      <c r="L92" t="n">
        <v>0</v>
      </c>
      <c r="M92" t="n">
        <v>0</v>
      </c>
      <c r="N92" t="n">
        <v>3</v>
      </c>
      <c r="O92" t="n">
        <v>0</v>
      </c>
      <c r="P92" t="n">
        <v>1000</v>
      </c>
      <c r="Q92" t="n">
        <v>1</v>
      </c>
      <c r="R92" t="n">
        <v>997</v>
      </c>
    </row>
    <row r="93">
      <c r="A93" t="n">
        <v>1600614</v>
      </c>
      <c r="B93" t="inlineStr">
        <is>
          <t>P Lime Fm 250ml HW</t>
        </is>
      </c>
      <c r="C93" t="inlineStr">
        <is>
          <t>IN73</t>
        </is>
      </c>
      <c r="D93" t="n">
        <v>0</v>
      </c>
      <c r="E93" t="n">
        <v>0</v>
      </c>
      <c r="F93" t="n">
        <v>0</v>
      </c>
      <c r="G93" t="n">
        <v>0</v>
      </c>
      <c r="H93" t="n">
        <v>0</v>
      </c>
      <c r="I93" t="n">
        <v>0</v>
      </c>
      <c r="J93" t="n">
        <v>1</v>
      </c>
      <c r="K93" t="n">
        <v>1</v>
      </c>
      <c r="L93" t="n">
        <v>0</v>
      </c>
      <c r="M93" t="n">
        <v>0</v>
      </c>
      <c r="N93" t="n">
        <v>1</v>
      </c>
      <c r="O93" t="n">
        <v>0</v>
      </c>
      <c r="P93" t="n">
        <v>1000</v>
      </c>
      <c r="Q93" t="n">
        <v>1</v>
      </c>
      <c r="R93" t="n">
        <v>999</v>
      </c>
    </row>
    <row r="94">
      <c r="A94" t="n">
        <v>1600614</v>
      </c>
      <c r="B94" t="inlineStr">
        <is>
          <t>P Lime Fm 250ml HW</t>
        </is>
      </c>
      <c r="C94" t="inlineStr">
        <is>
          <t>IN74</t>
        </is>
      </c>
      <c r="D94" t="n">
        <v>0</v>
      </c>
      <c r="E94" t="n">
        <v>0</v>
      </c>
      <c r="F94" t="n">
        <v>0</v>
      </c>
      <c r="G94" t="n">
        <v>0</v>
      </c>
      <c r="H94" t="n">
        <v>0</v>
      </c>
      <c r="I94" t="n">
        <v>0</v>
      </c>
      <c r="J94" t="n">
        <v>15</v>
      </c>
      <c r="K94" t="n">
        <v>15</v>
      </c>
      <c r="L94" t="n">
        <v>0</v>
      </c>
      <c r="M94" t="n">
        <v>0</v>
      </c>
      <c r="N94" t="n">
        <v>15</v>
      </c>
      <c r="O94" t="n">
        <v>0</v>
      </c>
      <c r="P94" t="n">
        <v>1000</v>
      </c>
      <c r="Q94" t="n">
        <v>1</v>
      </c>
      <c r="R94" t="n">
        <v>985</v>
      </c>
    </row>
    <row r="95">
      <c r="A95" t="n">
        <v>1600614</v>
      </c>
      <c r="B95" t="inlineStr">
        <is>
          <t>P Lime Fm 250ml HW</t>
        </is>
      </c>
      <c r="C95" t="inlineStr">
        <is>
          <t>IN75</t>
        </is>
      </c>
      <c r="D95" t="n">
        <v>0</v>
      </c>
      <c r="E95" t="n">
        <v>0</v>
      </c>
      <c r="F95" t="n">
        <v>0</v>
      </c>
      <c r="G95" t="n">
        <v>0</v>
      </c>
      <c r="H95" t="n">
        <v>0</v>
      </c>
      <c r="I95" t="n">
        <v>0</v>
      </c>
      <c r="J95" t="n">
        <v>1003</v>
      </c>
      <c r="K95" t="n">
        <v>1003</v>
      </c>
      <c r="L95" t="n">
        <v>0</v>
      </c>
      <c r="M95" t="n">
        <v>0</v>
      </c>
      <c r="N95" t="n">
        <v>1003</v>
      </c>
      <c r="O95" t="n">
        <v>0</v>
      </c>
      <c r="P95" t="n">
        <v>1000</v>
      </c>
      <c r="Q95" t="n">
        <v>1</v>
      </c>
      <c r="R95" t="n">
        <v>0</v>
      </c>
    </row>
    <row r="96">
      <c r="A96" t="n">
        <v>1600614</v>
      </c>
      <c r="B96" t="inlineStr">
        <is>
          <t>P Lime Fm 250ml HW</t>
        </is>
      </c>
      <c r="C96" t="inlineStr">
        <is>
          <t>IN76</t>
        </is>
      </c>
      <c r="D96" t="n">
        <v>0</v>
      </c>
      <c r="E96" t="n">
        <v>0</v>
      </c>
      <c r="F96" t="n">
        <v>0</v>
      </c>
      <c r="G96" t="n">
        <v>0</v>
      </c>
      <c r="H96" t="n">
        <v>0</v>
      </c>
      <c r="I96" t="n">
        <v>0</v>
      </c>
      <c r="J96" t="n">
        <v>10</v>
      </c>
      <c r="K96" t="n">
        <v>10</v>
      </c>
      <c r="L96" t="n">
        <v>0</v>
      </c>
      <c r="M96" t="n">
        <v>0</v>
      </c>
      <c r="N96" t="n">
        <v>10</v>
      </c>
      <c r="O96" t="n">
        <v>0</v>
      </c>
      <c r="P96" t="n">
        <v>1000</v>
      </c>
      <c r="Q96" t="n">
        <v>1</v>
      </c>
      <c r="R96" t="n">
        <v>990</v>
      </c>
    </row>
    <row r="97">
      <c r="A97" t="n">
        <v>1600614</v>
      </c>
      <c r="B97" t="inlineStr">
        <is>
          <t>P Lime Fm 250ml HW</t>
        </is>
      </c>
      <c r="C97" t="inlineStr">
        <is>
          <t>IN77</t>
        </is>
      </c>
      <c r="D97" t="n">
        <v>0</v>
      </c>
      <c r="E97" t="n">
        <v>0</v>
      </c>
      <c r="F97" t="n">
        <v>0</v>
      </c>
      <c r="G97" t="n">
        <v>0</v>
      </c>
      <c r="H97" t="n">
        <v>0</v>
      </c>
      <c r="I97" t="n">
        <v>0</v>
      </c>
      <c r="J97" t="n">
        <v>0</v>
      </c>
      <c r="K97" t="n">
        <v>0</v>
      </c>
      <c r="L97" t="n">
        <v>0</v>
      </c>
      <c r="M97" t="n">
        <v>0</v>
      </c>
      <c r="N97" t="n">
        <v>0</v>
      </c>
      <c r="O97" t="n">
        <v>0</v>
      </c>
      <c r="P97" t="n">
        <v>1000</v>
      </c>
      <c r="Q97" t="n">
        <v>1</v>
      </c>
      <c r="R97" t="n">
        <v>1000</v>
      </c>
    </row>
    <row r="98">
      <c r="A98" t="n">
        <v>1600614</v>
      </c>
      <c r="B98" t="inlineStr">
        <is>
          <t>P Lime Fm 250ml HW</t>
        </is>
      </c>
      <c r="C98" t="inlineStr">
        <is>
          <t>IN78</t>
        </is>
      </c>
      <c r="D98" t="n">
        <v>0</v>
      </c>
      <c r="E98" t="n">
        <v>0</v>
      </c>
      <c r="F98" t="n">
        <v>0</v>
      </c>
      <c r="G98" t="n">
        <v>0</v>
      </c>
      <c r="H98" t="n">
        <v>0</v>
      </c>
      <c r="I98" t="n">
        <v>0</v>
      </c>
      <c r="J98" t="n">
        <v>22</v>
      </c>
      <c r="K98" t="n">
        <v>22</v>
      </c>
      <c r="L98" t="n">
        <v>0</v>
      </c>
      <c r="M98" t="n">
        <v>0</v>
      </c>
      <c r="N98" t="n">
        <v>22</v>
      </c>
      <c r="O98" t="n">
        <v>0</v>
      </c>
      <c r="P98" t="n">
        <v>1000</v>
      </c>
      <c r="Q98" t="n">
        <v>1</v>
      </c>
      <c r="R98" t="n">
        <v>978</v>
      </c>
    </row>
    <row r="99">
      <c r="A99" t="n">
        <v>1600614</v>
      </c>
      <c r="B99" t="inlineStr">
        <is>
          <t>P Lime Fm 250ml HW</t>
        </is>
      </c>
      <c r="C99" t="inlineStr">
        <is>
          <t>IN79</t>
        </is>
      </c>
      <c r="D99" t="n">
        <v>0</v>
      </c>
      <c r="E99" t="n">
        <v>0</v>
      </c>
      <c r="F99" t="n">
        <v>0</v>
      </c>
      <c r="G99" t="n">
        <v>0</v>
      </c>
      <c r="H99" t="n">
        <v>0</v>
      </c>
      <c r="I99" t="n">
        <v>0</v>
      </c>
      <c r="J99" t="n">
        <v>39</v>
      </c>
      <c r="K99" t="n">
        <v>39</v>
      </c>
      <c r="L99" t="n">
        <v>0</v>
      </c>
      <c r="M99" t="n">
        <v>0</v>
      </c>
      <c r="N99" t="n">
        <v>39</v>
      </c>
      <c r="O99" t="n">
        <v>0</v>
      </c>
      <c r="P99" t="n">
        <v>1000</v>
      </c>
      <c r="Q99" t="n">
        <v>1</v>
      </c>
      <c r="R99" t="n">
        <v>961</v>
      </c>
    </row>
    <row r="100">
      <c r="A100" t="n">
        <v>1600614</v>
      </c>
      <c r="B100" t="inlineStr">
        <is>
          <t>P Lime Fm 250ml HW</t>
        </is>
      </c>
      <c r="C100" t="inlineStr">
        <is>
          <t>IN80</t>
        </is>
      </c>
      <c r="D100" t="n">
        <v>0</v>
      </c>
      <c r="E100" t="n">
        <v>0</v>
      </c>
      <c r="F100" t="n">
        <v>0</v>
      </c>
      <c r="G100" t="n">
        <v>0</v>
      </c>
      <c r="H100" t="n">
        <v>0</v>
      </c>
      <c r="I100" t="n">
        <v>0</v>
      </c>
      <c r="J100" t="n">
        <v>26</v>
      </c>
      <c r="K100" t="n">
        <v>26</v>
      </c>
      <c r="L100" t="n">
        <v>0</v>
      </c>
      <c r="M100" t="n">
        <v>0</v>
      </c>
      <c r="N100" t="n">
        <v>26</v>
      </c>
      <c r="O100" t="n">
        <v>0</v>
      </c>
      <c r="P100" t="n">
        <v>1000</v>
      </c>
      <c r="Q100" t="n">
        <v>1</v>
      </c>
      <c r="R100" t="n">
        <v>974</v>
      </c>
    </row>
    <row r="101">
      <c r="A101" t="n">
        <v>1600614</v>
      </c>
      <c r="B101" t="inlineStr">
        <is>
          <t>P Lime Fm 250ml HW</t>
        </is>
      </c>
      <c r="C101" t="inlineStr">
        <is>
          <t>IN81</t>
        </is>
      </c>
      <c r="D101" t="n">
        <v>0</v>
      </c>
      <c r="E101" t="n">
        <v>0</v>
      </c>
      <c r="F101" t="n">
        <v>0</v>
      </c>
      <c r="G101" t="n">
        <v>0</v>
      </c>
      <c r="H101" t="n">
        <v>0</v>
      </c>
      <c r="I101" t="n">
        <v>0</v>
      </c>
      <c r="J101" t="n">
        <v>110</v>
      </c>
      <c r="K101" t="n">
        <v>110</v>
      </c>
      <c r="L101" t="n">
        <v>0</v>
      </c>
      <c r="M101" t="n">
        <v>0</v>
      </c>
      <c r="N101" t="n">
        <v>110</v>
      </c>
      <c r="O101" t="n">
        <v>0</v>
      </c>
      <c r="P101" t="n">
        <v>1000</v>
      </c>
      <c r="Q101" t="n">
        <v>1</v>
      </c>
      <c r="R101" t="n">
        <v>890</v>
      </c>
    </row>
    <row r="102">
      <c r="A102" t="n">
        <v>1600614</v>
      </c>
      <c r="B102" t="inlineStr">
        <is>
          <t>P Lime Fm 250ml HW</t>
        </is>
      </c>
      <c r="C102" t="inlineStr">
        <is>
          <t>IN82</t>
        </is>
      </c>
      <c r="D102" t="n">
        <v>0</v>
      </c>
      <c r="E102" t="n">
        <v>0</v>
      </c>
      <c r="F102" t="n">
        <v>2</v>
      </c>
      <c r="G102" t="n">
        <v>0</v>
      </c>
      <c r="H102" t="n">
        <v>0</v>
      </c>
      <c r="I102" t="n">
        <v>0</v>
      </c>
      <c r="J102" t="n">
        <v>2627</v>
      </c>
      <c r="K102" t="n">
        <v>2629</v>
      </c>
      <c r="L102" t="n">
        <v>0</v>
      </c>
      <c r="M102" t="n">
        <v>0</v>
      </c>
      <c r="N102" t="n">
        <v>2629</v>
      </c>
      <c r="O102" t="n">
        <v>0</v>
      </c>
      <c r="P102" t="n">
        <v>1000</v>
      </c>
      <c r="Q102" t="n">
        <v>1</v>
      </c>
      <c r="R102" t="n">
        <v>0</v>
      </c>
    </row>
    <row r="103">
      <c r="A103" t="n">
        <v>1600614</v>
      </c>
      <c r="B103" t="inlineStr">
        <is>
          <t>P Lime Fm 250ml HW</t>
        </is>
      </c>
      <c r="C103" t="inlineStr">
        <is>
          <t>IN83</t>
        </is>
      </c>
      <c r="D103" t="n">
        <v>0</v>
      </c>
      <c r="E103" t="n">
        <v>0</v>
      </c>
      <c r="F103" t="n">
        <v>0</v>
      </c>
      <c r="G103" t="n">
        <v>0</v>
      </c>
      <c r="H103" t="n">
        <v>0</v>
      </c>
      <c r="I103" t="n">
        <v>0</v>
      </c>
      <c r="J103" t="n">
        <v>28</v>
      </c>
      <c r="K103" t="n">
        <v>28</v>
      </c>
      <c r="L103" t="n">
        <v>0</v>
      </c>
      <c r="M103" t="n">
        <v>0</v>
      </c>
      <c r="N103" t="n">
        <v>28</v>
      </c>
      <c r="O103" t="n">
        <v>0</v>
      </c>
      <c r="P103" t="n">
        <v>1000</v>
      </c>
      <c r="Q103" t="n">
        <v>1</v>
      </c>
      <c r="R103" t="n">
        <v>972</v>
      </c>
    </row>
    <row r="104">
      <c r="A104" t="n">
        <v>1600614</v>
      </c>
      <c r="B104" t="inlineStr">
        <is>
          <t>P Lime Fm 250ml HW</t>
        </is>
      </c>
      <c r="C104" t="inlineStr">
        <is>
          <t>IN84</t>
        </is>
      </c>
      <c r="D104" t="n">
        <v>0</v>
      </c>
      <c r="E104" t="n">
        <v>0</v>
      </c>
      <c r="F104" t="n">
        <v>0</v>
      </c>
      <c r="G104" t="n">
        <v>0</v>
      </c>
      <c r="H104" t="n">
        <v>0</v>
      </c>
      <c r="I104" t="n">
        <v>0</v>
      </c>
      <c r="J104" t="n">
        <v>11</v>
      </c>
      <c r="K104" t="n">
        <v>11</v>
      </c>
      <c r="L104" t="n">
        <v>0</v>
      </c>
      <c r="M104" t="n">
        <v>0</v>
      </c>
      <c r="N104" t="n">
        <v>11</v>
      </c>
      <c r="O104" t="n">
        <v>0</v>
      </c>
      <c r="P104" t="n">
        <v>1000</v>
      </c>
      <c r="Q104" t="n">
        <v>1</v>
      </c>
      <c r="R104" t="n">
        <v>989</v>
      </c>
    </row>
    <row r="105">
      <c r="A105" t="n">
        <v>1600614</v>
      </c>
      <c r="B105" t="inlineStr">
        <is>
          <t>P Lime Fm 250ml HW</t>
        </is>
      </c>
      <c r="C105" t="inlineStr">
        <is>
          <t>IN85</t>
        </is>
      </c>
      <c r="D105" t="n">
        <v>0</v>
      </c>
      <c r="E105" t="n">
        <v>0</v>
      </c>
      <c r="F105" t="n">
        <v>0</v>
      </c>
      <c r="G105" t="n">
        <v>0</v>
      </c>
      <c r="H105" t="n">
        <v>0</v>
      </c>
      <c r="I105" t="n">
        <v>0</v>
      </c>
      <c r="J105" t="n">
        <v>2</v>
      </c>
      <c r="K105" t="n">
        <v>2</v>
      </c>
      <c r="L105" t="n">
        <v>0</v>
      </c>
      <c r="M105" t="n">
        <v>0</v>
      </c>
      <c r="N105" t="n">
        <v>2</v>
      </c>
      <c r="O105" t="n">
        <v>0</v>
      </c>
      <c r="P105" t="n">
        <v>1000</v>
      </c>
      <c r="Q105" t="n">
        <v>1</v>
      </c>
      <c r="R105" t="n">
        <v>998</v>
      </c>
    </row>
    <row r="106">
      <c r="A106" t="n">
        <v>1600614</v>
      </c>
      <c r="B106" t="inlineStr">
        <is>
          <t>P Lime Fm 250ml HW</t>
        </is>
      </c>
      <c r="C106" t="inlineStr">
        <is>
          <t>IN86</t>
        </is>
      </c>
      <c r="D106" t="n">
        <v>0</v>
      </c>
      <c r="E106" t="n">
        <v>0</v>
      </c>
      <c r="F106" t="n">
        <v>0</v>
      </c>
      <c r="G106" t="n">
        <v>0</v>
      </c>
      <c r="H106" t="n">
        <v>0</v>
      </c>
      <c r="I106" t="n">
        <v>0</v>
      </c>
      <c r="J106" t="n">
        <v>3</v>
      </c>
      <c r="K106" t="n">
        <v>3</v>
      </c>
      <c r="L106" t="n">
        <v>0</v>
      </c>
      <c r="M106" t="n">
        <v>0</v>
      </c>
      <c r="N106" t="n">
        <v>3</v>
      </c>
      <c r="O106" t="n">
        <v>0</v>
      </c>
      <c r="P106" t="n">
        <v>1000</v>
      </c>
      <c r="Q106" t="n">
        <v>1</v>
      </c>
      <c r="R106" t="n">
        <v>997</v>
      </c>
    </row>
    <row r="107">
      <c r="A107" t="n">
        <v>1600614</v>
      </c>
      <c r="B107" t="inlineStr">
        <is>
          <t>P Lime Fm 250ml HW</t>
        </is>
      </c>
      <c r="C107" t="inlineStr">
        <is>
          <t>IN87</t>
        </is>
      </c>
      <c r="D107" t="n">
        <v>0</v>
      </c>
      <c r="E107" t="n">
        <v>0</v>
      </c>
      <c r="F107" t="n">
        <v>0</v>
      </c>
      <c r="G107" t="n">
        <v>0</v>
      </c>
      <c r="H107" t="n">
        <v>0</v>
      </c>
      <c r="I107" t="n">
        <v>0</v>
      </c>
      <c r="J107" t="n">
        <v>20</v>
      </c>
      <c r="K107" t="n">
        <v>20</v>
      </c>
      <c r="L107" t="n">
        <v>0</v>
      </c>
      <c r="M107" t="n">
        <v>0</v>
      </c>
      <c r="N107" t="n">
        <v>20</v>
      </c>
      <c r="O107" t="n">
        <v>0</v>
      </c>
      <c r="P107" t="n">
        <v>1000</v>
      </c>
      <c r="Q107" t="n">
        <v>1</v>
      </c>
      <c r="R107" t="n">
        <v>980</v>
      </c>
    </row>
    <row r="108">
      <c r="A108" t="n">
        <v>1600614</v>
      </c>
      <c r="B108" t="inlineStr">
        <is>
          <t>P Lime Fm 250ml HW</t>
        </is>
      </c>
      <c r="C108" t="inlineStr">
        <is>
          <t>IN88</t>
        </is>
      </c>
      <c r="D108" t="n">
        <v>0</v>
      </c>
      <c r="E108" t="n">
        <v>0</v>
      </c>
      <c r="F108" t="n">
        <v>0</v>
      </c>
      <c r="G108" t="n">
        <v>0</v>
      </c>
      <c r="H108" t="n">
        <v>0</v>
      </c>
      <c r="I108" t="n">
        <v>0</v>
      </c>
      <c r="J108" t="n">
        <v>6</v>
      </c>
      <c r="K108" t="n">
        <v>6</v>
      </c>
      <c r="L108" t="n">
        <v>0</v>
      </c>
      <c r="M108" t="n">
        <v>0</v>
      </c>
      <c r="N108" t="n">
        <v>6</v>
      </c>
      <c r="O108" t="n">
        <v>0</v>
      </c>
      <c r="P108" t="n">
        <v>1000</v>
      </c>
      <c r="Q108" t="n">
        <v>1</v>
      </c>
      <c r="R108" t="n">
        <v>994</v>
      </c>
    </row>
    <row r="109">
      <c r="A109" t="n">
        <v>1600614</v>
      </c>
      <c r="B109" t="inlineStr">
        <is>
          <t>P Lime Fm 250ml HW</t>
        </is>
      </c>
      <c r="C109" t="inlineStr">
        <is>
          <t>IN89</t>
        </is>
      </c>
      <c r="D109" t="n">
        <v>0</v>
      </c>
      <c r="E109" t="n">
        <v>0</v>
      </c>
      <c r="F109" t="n">
        <v>0</v>
      </c>
      <c r="G109" t="n">
        <v>0</v>
      </c>
      <c r="H109" t="n">
        <v>0</v>
      </c>
      <c r="I109" t="n">
        <v>0</v>
      </c>
      <c r="J109" t="n">
        <v>7</v>
      </c>
      <c r="K109" t="n">
        <v>7</v>
      </c>
      <c r="L109" t="n">
        <v>0</v>
      </c>
      <c r="M109" t="n">
        <v>0</v>
      </c>
      <c r="N109" t="n">
        <v>7</v>
      </c>
      <c r="O109" t="n">
        <v>0</v>
      </c>
      <c r="P109" t="n">
        <v>1000</v>
      </c>
      <c r="Q109" t="n">
        <v>1</v>
      </c>
      <c r="R109" t="n">
        <v>993</v>
      </c>
    </row>
    <row r="110">
      <c r="A110" t="n">
        <v>1600614</v>
      </c>
      <c r="B110" t="inlineStr">
        <is>
          <t>P Lime Fm 250ml HW</t>
        </is>
      </c>
      <c r="C110" t="inlineStr">
        <is>
          <t>IN90</t>
        </is>
      </c>
      <c r="D110" t="n">
        <v>0</v>
      </c>
      <c r="E110" t="n">
        <v>0</v>
      </c>
      <c r="F110" t="n">
        <v>0</v>
      </c>
      <c r="G110" t="n">
        <v>0</v>
      </c>
      <c r="H110" t="n">
        <v>0</v>
      </c>
      <c r="I110" t="n">
        <v>0</v>
      </c>
      <c r="J110" t="n">
        <v>0</v>
      </c>
      <c r="K110" t="n">
        <v>0</v>
      </c>
      <c r="L110" t="n">
        <v>0</v>
      </c>
      <c r="M110" t="n">
        <v>0</v>
      </c>
      <c r="N110" t="n">
        <v>0</v>
      </c>
      <c r="O110" t="n">
        <v>0</v>
      </c>
      <c r="P110" t="n">
        <v>1000</v>
      </c>
      <c r="Q110" t="n">
        <v>1</v>
      </c>
      <c r="R110" t="n">
        <v>1000</v>
      </c>
    </row>
    <row r="111">
      <c r="A111" t="n">
        <v>1600614</v>
      </c>
      <c r="B111" t="inlineStr">
        <is>
          <t>P Lime Fm 250ml HW</t>
        </is>
      </c>
      <c r="C111" t="inlineStr">
        <is>
          <t>IN91</t>
        </is>
      </c>
      <c r="D111" t="n">
        <v>0</v>
      </c>
      <c r="E111" t="n">
        <v>0</v>
      </c>
      <c r="F111" t="n">
        <v>0</v>
      </c>
      <c r="G111" t="n">
        <v>0</v>
      </c>
      <c r="H111" t="n">
        <v>0</v>
      </c>
      <c r="I111" t="n">
        <v>0</v>
      </c>
      <c r="J111" t="n">
        <v>0</v>
      </c>
      <c r="K111" t="n">
        <v>0</v>
      </c>
      <c r="L111" t="n">
        <v>0</v>
      </c>
      <c r="M111" t="n">
        <v>0</v>
      </c>
      <c r="N111" t="n">
        <v>0</v>
      </c>
      <c r="O111" t="n">
        <v>0</v>
      </c>
      <c r="P111" t="n">
        <v>1000</v>
      </c>
      <c r="Q111" t="n">
        <v>1</v>
      </c>
      <c r="R111" t="n">
        <v>1000</v>
      </c>
    </row>
    <row r="112">
      <c r="A112" t="n">
        <v>1600614</v>
      </c>
      <c r="B112" t="inlineStr">
        <is>
          <t>P Lime Fm 250ml HW</t>
        </is>
      </c>
      <c r="C112" t="inlineStr">
        <is>
          <t>IN95</t>
        </is>
      </c>
      <c r="D112" t="n">
        <v>0</v>
      </c>
      <c r="E112" t="n">
        <v>0</v>
      </c>
      <c r="F112" t="n">
        <v>0</v>
      </c>
      <c r="G112" t="n">
        <v>0</v>
      </c>
      <c r="H112" t="n">
        <v>0</v>
      </c>
      <c r="I112" t="n">
        <v>0</v>
      </c>
      <c r="J112" t="n">
        <v>165</v>
      </c>
      <c r="K112" t="n">
        <v>165</v>
      </c>
      <c r="L112" t="n">
        <v>0</v>
      </c>
      <c r="M112" t="n">
        <v>0</v>
      </c>
      <c r="N112" t="n">
        <v>165</v>
      </c>
      <c r="O112" t="n">
        <v>0</v>
      </c>
      <c r="P112" t="n">
        <v>1000</v>
      </c>
      <c r="Q112" t="n">
        <v>1</v>
      </c>
      <c r="R112" t="n">
        <v>835</v>
      </c>
    </row>
    <row r="113">
      <c r="A113" t="n">
        <v>1600614</v>
      </c>
      <c r="B113" t="inlineStr">
        <is>
          <t>P Lime Fm 250ml HW</t>
        </is>
      </c>
      <c r="C113" t="inlineStr">
        <is>
          <t>IN97</t>
        </is>
      </c>
      <c r="D113" t="n">
        <v>0</v>
      </c>
      <c r="E113" t="n">
        <v>0</v>
      </c>
      <c r="F113" t="n">
        <v>0</v>
      </c>
      <c r="G113" t="n">
        <v>0</v>
      </c>
      <c r="H113" t="n">
        <v>0</v>
      </c>
      <c r="I113" t="n">
        <v>0</v>
      </c>
      <c r="J113" t="n">
        <v>525</v>
      </c>
      <c r="K113" t="n">
        <v>525</v>
      </c>
      <c r="L113" t="n">
        <v>0</v>
      </c>
      <c r="M113" t="n">
        <v>0</v>
      </c>
      <c r="N113" t="n">
        <v>525</v>
      </c>
      <c r="O113" t="n">
        <v>0</v>
      </c>
      <c r="P113" t="n">
        <v>1000</v>
      </c>
      <c r="Q113" t="n">
        <v>1</v>
      </c>
      <c r="R113" t="n">
        <v>475</v>
      </c>
    </row>
    <row r="114">
      <c r="A114" t="n">
        <v>1600614</v>
      </c>
      <c r="B114" t="inlineStr">
        <is>
          <t>P Lime Fm 250ml HW</t>
        </is>
      </c>
      <c r="C114" t="inlineStr">
        <is>
          <t>IN98</t>
        </is>
      </c>
      <c r="D114" t="n">
        <v>0</v>
      </c>
      <c r="E114" t="n">
        <v>0</v>
      </c>
      <c r="F114" t="n">
        <v>0</v>
      </c>
      <c r="G114" t="n">
        <v>0</v>
      </c>
      <c r="H114" t="n">
        <v>0</v>
      </c>
      <c r="I114" t="n">
        <v>0</v>
      </c>
      <c r="J114" t="n">
        <v>32</v>
      </c>
      <c r="K114" t="n">
        <v>32</v>
      </c>
      <c r="L114" t="n">
        <v>0</v>
      </c>
      <c r="M114" t="n">
        <v>0</v>
      </c>
      <c r="N114" t="n">
        <v>32</v>
      </c>
      <c r="O114" t="n">
        <v>0</v>
      </c>
      <c r="P114" t="n">
        <v>1000</v>
      </c>
      <c r="Q114" t="n">
        <v>1</v>
      </c>
      <c r="R114" t="n">
        <v>968</v>
      </c>
    </row>
    <row r="115">
      <c r="A115" t="n">
        <v>1600614</v>
      </c>
      <c r="B115" t="inlineStr">
        <is>
          <t>P Lime Fm 250ml HW</t>
        </is>
      </c>
      <c r="C115" t="inlineStr">
        <is>
          <t>IN99</t>
        </is>
      </c>
      <c r="D115" t="n">
        <v>0</v>
      </c>
      <c r="E115" t="n">
        <v>0</v>
      </c>
      <c r="F115" t="n">
        <v>0</v>
      </c>
      <c r="G115" t="n">
        <v>0</v>
      </c>
      <c r="H115" t="n">
        <v>0</v>
      </c>
      <c r="I115" t="n">
        <v>0</v>
      </c>
      <c r="J115" t="n">
        <v>0</v>
      </c>
      <c r="K115" t="n">
        <v>0</v>
      </c>
      <c r="L115" t="n">
        <v>0</v>
      </c>
      <c r="M115" t="n">
        <v>0</v>
      </c>
      <c r="N115" t="n">
        <v>0</v>
      </c>
      <c r="O115" t="n">
        <v>0</v>
      </c>
      <c r="P115" t="n">
        <v>1000</v>
      </c>
      <c r="Q115" t="n">
        <v>1</v>
      </c>
      <c r="R115" t="n">
        <v>1000</v>
      </c>
    </row>
    <row r="116">
      <c r="A116" t="inlineStr">
        <is>
          <t>Mtot</t>
        </is>
      </c>
      <c r="D116" t="n">
        <v>0</v>
      </c>
      <c r="E116" t="n">
        <v>0</v>
      </c>
      <c r="F116" t="n">
        <v>33</v>
      </c>
      <c r="G116" t="n">
        <v>0</v>
      </c>
      <c r="H116" t="n">
        <v>0</v>
      </c>
      <c r="I116" t="n">
        <v>0</v>
      </c>
      <c r="J116" t="n">
        <v>5301</v>
      </c>
      <c r="K116" t="n">
        <v>5334</v>
      </c>
      <c r="L116" t="n">
        <v>0</v>
      </c>
      <c r="M116" t="n">
        <v>0</v>
      </c>
      <c r="N116" t="n">
        <v>5334</v>
      </c>
      <c r="O116" t="n">
        <v>0</v>
      </c>
      <c r="P116" t="n">
        <v>37000</v>
      </c>
      <c r="Q116" t="n">
        <v>37</v>
      </c>
      <c r="R116" t="n">
        <v>33298</v>
      </c>
    </row>
    <row r="117">
      <c r="A117" t="n">
        <v>1600615</v>
      </c>
      <c r="B117" t="inlineStr">
        <is>
          <t>P Rasp Fm 250ml HW</t>
        </is>
      </c>
      <c r="C117" t="inlineStr">
        <is>
          <t>IN59</t>
        </is>
      </c>
      <c r="D117" t="n">
        <v>0</v>
      </c>
      <c r="E117" t="n">
        <v>0</v>
      </c>
      <c r="F117" t="n">
        <v>0</v>
      </c>
      <c r="G117" t="n">
        <v>0</v>
      </c>
      <c r="H117" t="n">
        <v>0</v>
      </c>
      <c r="I117" t="n">
        <v>0</v>
      </c>
      <c r="J117" t="n">
        <v>0</v>
      </c>
      <c r="K117" t="n">
        <v>0</v>
      </c>
      <c r="L117" t="n">
        <v>0</v>
      </c>
      <c r="M117" t="n">
        <v>0</v>
      </c>
      <c r="N117" t="n">
        <v>0</v>
      </c>
      <c r="O117" t="n">
        <v>0</v>
      </c>
      <c r="P117" t="n">
        <v>1000</v>
      </c>
      <c r="Q117" t="n">
        <v>1</v>
      </c>
      <c r="R117" t="n">
        <v>1000</v>
      </c>
    </row>
    <row r="118">
      <c r="A118" t="n">
        <v>1600615</v>
      </c>
      <c r="B118" t="inlineStr">
        <is>
          <t>P Rasp Fm 250ml HW</t>
        </is>
      </c>
      <c r="C118" t="inlineStr">
        <is>
          <t>IN60</t>
        </is>
      </c>
      <c r="D118" t="n">
        <v>0</v>
      </c>
      <c r="E118" t="n">
        <v>0</v>
      </c>
      <c r="F118" t="n">
        <v>0</v>
      </c>
      <c r="G118" t="n">
        <v>0</v>
      </c>
      <c r="H118" t="n">
        <v>0</v>
      </c>
      <c r="I118" t="n">
        <v>0</v>
      </c>
      <c r="J118" t="n">
        <v>38</v>
      </c>
      <c r="K118" t="n">
        <v>38</v>
      </c>
      <c r="L118" t="n">
        <v>0</v>
      </c>
      <c r="M118" t="n">
        <v>0</v>
      </c>
      <c r="N118" t="n">
        <v>38</v>
      </c>
      <c r="O118" t="n">
        <v>0</v>
      </c>
      <c r="P118" t="n">
        <v>1000</v>
      </c>
      <c r="Q118" t="n">
        <v>1</v>
      </c>
      <c r="R118" t="n">
        <v>962</v>
      </c>
    </row>
    <row r="119">
      <c r="A119" t="n">
        <v>1600615</v>
      </c>
      <c r="B119" t="inlineStr">
        <is>
          <t>P Rasp Fm 250ml HW</t>
        </is>
      </c>
      <c r="C119" t="inlineStr">
        <is>
          <t>IN61</t>
        </is>
      </c>
      <c r="D119" t="n">
        <v>0</v>
      </c>
      <c r="E119" t="n">
        <v>0</v>
      </c>
      <c r="F119" t="n">
        <v>0</v>
      </c>
      <c r="G119" t="n">
        <v>0</v>
      </c>
      <c r="H119" t="n">
        <v>0</v>
      </c>
      <c r="I119" t="n">
        <v>0</v>
      </c>
      <c r="J119" t="n">
        <v>55</v>
      </c>
      <c r="K119" t="n">
        <v>55</v>
      </c>
      <c r="L119" t="n">
        <v>0</v>
      </c>
      <c r="M119" t="n">
        <v>0</v>
      </c>
      <c r="N119" t="n">
        <v>55</v>
      </c>
      <c r="O119" t="n">
        <v>0</v>
      </c>
      <c r="P119" t="n">
        <v>1000</v>
      </c>
      <c r="Q119" t="n">
        <v>1</v>
      </c>
      <c r="R119" t="n">
        <v>945</v>
      </c>
    </row>
    <row r="120">
      <c r="A120" t="n">
        <v>1600615</v>
      </c>
      <c r="B120" t="inlineStr">
        <is>
          <t>P Rasp Fm 250ml HW</t>
        </is>
      </c>
      <c r="C120" t="inlineStr">
        <is>
          <t>IN62</t>
        </is>
      </c>
      <c r="D120" t="n">
        <v>0</v>
      </c>
      <c r="E120" t="n">
        <v>0</v>
      </c>
      <c r="F120" t="n">
        <v>0</v>
      </c>
      <c r="G120" t="n">
        <v>0</v>
      </c>
      <c r="H120" t="n">
        <v>0</v>
      </c>
      <c r="I120" t="n">
        <v>0</v>
      </c>
      <c r="J120" t="n">
        <v>7</v>
      </c>
      <c r="K120" t="n">
        <v>7</v>
      </c>
      <c r="L120" t="n">
        <v>0</v>
      </c>
      <c r="M120" t="n">
        <v>0</v>
      </c>
      <c r="N120" t="n">
        <v>7</v>
      </c>
      <c r="O120" t="n">
        <v>0</v>
      </c>
      <c r="P120" t="n">
        <v>1000</v>
      </c>
      <c r="Q120" t="n">
        <v>1</v>
      </c>
      <c r="R120" t="n">
        <v>993</v>
      </c>
    </row>
    <row r="121">
      <c r="A121" t="n">
        <v>1600615</v>
      </c>
      <c r="B121" t="inlineStr">
        <is>
          <t>P Rasp Fm 250ml HW</t>
        </is>
      </c>
      <c r="C121" t="inlineStr">
        <is>
          <t>IN63</t>
        </is>
      </c>
      <c r="D121" t="n">
        <v>0</v>
      </c>
      <c r="E121" t="n">
        <v>0</v>
      </c>
      <c r="F121" t="n">
        <v>0</v>
      </c>
      <c r="G121" t="n">
        <v>0</v>
      </c>
      <c r="H121" t="n">
        <v>0</v>
      </c>
      <c r="I121" t="n">
        <v>0</v>
      </c>
      <c r="J121" t="n">
        <v>34</v>
      </c>
      <c r="K121" t="n">
        <v>34</v>
      </c>
      <c r="L121" t="n">
        <v>0</v>
      </c>
      <c r="M121" t="n">
        <v>0</v>
      </c>
      <c r="N121" t="n">
        <v>34</v>
      </c>
      <c r="O121" t="n">
        <v>0</v>
      </c>
      <c r="P121" t="n">
        <v>1000</v>
      </c>
      <c r="Q121" t="n">
        <v>1</v>
      </c>
      <c r="R121" t="n">
        <v>966</v>
      </c>
    </row>
    <row r="122">
      <c r="A122" t="n">
        <v>1600615</v>
      </c>
      <c r="B122" t="inlineStr">
        <is>
          <t>P Rasp Fm 250ml HW</t>
        </is>
      </c>
      <c r="C122" t="inlineStr">
        <is>
          <t>IN64</t>
        </is>
      </c>
      <c r="D122" t="n">
        <v>0</v>
      </c>
      <c r="E122" t="n">
        <v>0</v>
      </c>
      <c r="F122" t="n">
        <v>0</v>
      </c>
      <c r="G122" t="n">
        <v>0</v>
      </c>
      <c r="H122" t="n">
        <v>0</v>
      </c>
      <c r="I122" t="n">
        <v>0</v>
      </c>
      <c r="J122" t="n">
        <v>42</v>
      </c>
      <c r="K122" t="n">
        <v>42</v>
      </c>
      <c r="L122" t="n">
        <v>0</v>
      </c>
      <c r="M122" t="n">
        <v>0</v>
      </c>
      <c r="N122" t="n">
        <v>42</v>
      </c>
      <c r="O122" t="n">
        <v>0</v>
      </c>
      <c r="P122" t="n">
        <v>1000</v>
      </c>
      <c r="Q122" t="n">
        <v>1</v>
      </c>
      <c r="R122" t="n">
        <v>958</v>
      </c>
    </row>
    <row r="123">
      <c r="A123" t="n">
        <v>1600615</v>
      </c>
      <c r="B123" t="inlineStr">
        <is>
          <t>P Rasp Fm 250ml HW</t>
        </is>
      </c>
      <c r="C123" t="inlineStr">
        <is>
          <t>IN65</t>
        </is>
      </c>
      <c r="D123" t="n">
        <v>0</v>
      </c>
      <c r="E123" t="n">
        <v>0</v>
      </c>
      <c r="F123" t="n">
        <v>0</v>
      </c>
      <c r="G123" t="n">
        <v>0</v>
      </c>
      <c r="H123" t="n">
        <v>0</v>
      </c>
      <c r="I123" t="n">
        <v>0</v>
      </c>
      <c r="J123" t="n">
        <v>5</v>
      </c>
      <c r="K123" t="n">
        <v>5</v>
      </c>
      <c r="L123" t="n">
        <v>0</v>
      </c>
      <c r="M123" t="n">
        <v>0</v>
      </c>
      <c r="N123" t="n">
        <v>5</v>
      </c>
      <c r="O123" t="n">
        <v>0</v>
      </c>
      <c r="P123" t="n">
        <v>1000</v>
      </c>
      <c r="Q123" t="n">
        <v>1</v>
      </c>
      <c r="R123" t="n">
        <v>995</v>
      </c>
    </row>
    <row r="124">
      <c r="A124" t="n">
        <v>1600615</v>
      </c>
      <c r="B124" t="inlineStr">
        <is>
          <t>P Rasp Fm 250ml HW</t>
        </is>
      </c>
      <c r="C124" t="inlineStr">
        <is>
          <t>IN66</t>
        </is>
      </c>
      <c r="D124" t="n">
        <v>0</v>
      </c>
      <c r="E124" t="n">
        <v>0</v>
      </c>
      <c r="F124" t="n">
        <v>0</v>
      </c>
      <c r="G124" t="n">
        <v>0</v>
      </c>
      <c r="H124" t="n">
        <v>0</v>
      </c>
      <c r="I124" t="n">
        <v>0</v>
      </c>
      <c r="J124" t="n">
        <v>2</v>
      </c>
      <c r="K124" t="n">
        <v>2</v>
      </c>
      <c r="L124" t="n">
        <v>0</v>
      </c>
      <c r="M124" t="n">
        <v>0</v>
      </c>
      <c r="N124" t="n">
        <v>2</v>
      </c>
      <c r="O124" t="n">
        <v>0</v>
      </c>
      <c r="P124" t="n">
        <v>1000</v>
      </c>
      <c r="Q124" t="n">
        <v>1</v>
      </c>
      <c r="R124" t="n">
        <v>998</v>
      </c>
    </row>
    <row r="125">
      <c r="A125" t="n">
        <v>1600615</v>
      </c>
      <c r="B125" t="inlineStr">
        <is>
          <t>P Rasp Fm 250ml HW</t>
        </is>
      </c>
      <c r="C125" t="inlineStr">
        <is>
          <t>IN67</t>
        </is>
      </c>
      <c r="D125" t="n">
        <v>0</v>
      </c>
      <c r="E125" t="n">
        <v>0</v>
      </c>
      <c r="F125" t="n">
        <v>0</v>
      </c>
      <c r="G125" t="n">
        <v>0</v>
      </c>
      <c r="H125" t="n">
        <v>0</v>
      </c>
      <c r="I125" t="n">
        <v>0</v>
      </c>
      <c r="J125" t="n">
        <v>11</v>
      </c>
      <c r="K125" t="n">
        <v>11</v>
      </c>
      <c r="L125" t="n">
        <v>0</v>
      </c>
      <c r="M125" t="n">
        <v>0</v>
      </c>
      <c r="N125" t="n">
        <v>11</v>
      </c>
      <c r="O125" t="n">
        <v>0</v>
      </c>
      <c r="P125" t="n">
        <v>1000</v>
      </c>
      <c r="Q125" t="n">
        <v>1</v>
      </c>
      <c r="R125" t="n">
        <v>989</v>
      </c>
    </row>
    <row r="126">
      <c r="A126" t="n">
        <v>1600615</v>
      </c>
      <c r="B126" t="inlineStr">
        <is>
          <t>P Rasp Fm 250ml HW</t>
        </is>
      </c>
      <c r="C126" t="inlineStr">
        <is>
          <t>IN68</t>
        </is>
      </c>
      <c r="D126" t="n">
        <v>0</v>
      </c>
      <c r="E126" t="n">
        <v>0</v>
      </c>
      <c r="F126" t="n">
        <v>0</v>
      </c>
      <c r="G126" t="n">
        <v>0</v>
      </c>
      <c r="H126" t="n">
        <v>0</v>
      </c>
      <c r="I126" t="n">
        <v>0</v>
      </c>
      <c r="J126" t="n">
        <v>19</v>
      </c>
      <c r="K126" t="n">
        <v>19</v>
      </c>
      <c r="L126" t="n">
        <v>0</v>
      </c>
      <c r="M126" t="n">
        <v>0</v>
      </c>
      <c r="N126" t="n">
        <v>19</v>
      </c>
      <c r="O126" t="n">
        <v>0</v>
      </c>
      <c r="P126" t="n">
        <v>1000</v>
      </c>
      <c r="Q126" t="n">
        <v>1</v>
      </c>
      <c r="R126" t="n">
        <v>981</v>
      </c>
    </row>
    <row r="127">
      <c r="A127" t="n">
        <v>1600615</v>
      </c>
      <c r="B127" t="inlineStr">
        <is>
          <t>P Rasp Fm 250ml HW</t>
        </is>
      </c>
      <c r="C127" t="inlineStr">
        <is>
          <t>IN69</t>
        </is>
      </c>
      <c r="D127" t="n">
        <v>0</v>
      </c>
      <c r="E127" t="n">
        <v>0</v>
      </c>
      <c r="F127" t="n">
        <v>0</v>
      </c>
      <c r="G127" t="n">
        <v>0</v>
      </c>
      <c r="H127" t="n">
        <v>0</v>
      </c>
      <c r="I127" t="n">
        <v>0</v>
      </c>
      <c r="J127" t="n">
        <v>50</v>
      </c>
      <c r="K127" t="n">
        <v>50</v>
      </c>
      <c r="L127" t="n">
        <v>0</v>
      </c>
      <c r="M127" t="n">
        <v>0</v>
      </c>
      <c r="N127" t="n">
        <v>50</v>
      </c>
      <c r="O127" t="n">
        <v>0</v>
      </c>
      <c r="P127" t="n">
        <v>1000</v>
      </c>
      <c r="Q127" t="n">
        <v>1</v>
      </c>
      <c r="R127" t="n">
        <v>950</v>
      </c>
    </row>
    <row r="128">
      <c r="A128" t="n">
        <v>1600615</v>
      </c>
      <c r="B128" t="inlineStr">
        <is>
          <t>P Rasp Fm 250ml HW</t>
        </is>
      </c>
      <c r="C128" t="inlineStr">
        <is>
          <t>IN70</t>
        </is>
      </c>
      <c r="D128" t="n">
        <v>0</v>
      </c>
      <c r="E128" t="n">
        <v>0</v>
      </c>
      <c r="F128" t="n">
        <v>48</v>
      </c>
      <c r="G128" t="n">
        <v>0</v>
      </c>
      <c r="H128" t="n">
        <v>0</v>
      </c>
      <c r="I128" t="n">
        <v>0</v>
      </c>
      <c r="J128" t="n">
        <v>132</v>
      </c>
      <c r="K128" t="n">
        <v>180</v>
      </c>
      <c r="L128" t="n">
        <v>0</v>
      </c>
      <c r="M128" t="n">
        <v>0</v>
      </c>
      <c r="N128" t="n">
        <v>180</v>
      </c>
      <c r="O128" t="n">
        <v>0</v>
      </c>
      <c r="P128" t="n">
        <v>1000</v>
      </c>
      <c r="Q128" t="n">
        <v>1</v>
      </c>
      <c r="R128" t="n">
        <v>820</v>
      </c>
    </row>
    <row r="129">
      <c r="A129" t="n">
        <v>1600615</v>
      </c>
      <c r="B129" t="inlineStr">
        <is>
          <t>P Rasp Fm 250ml HW</t>
        </is>
      </c>
      <c r="C129" t="inlineStr">
        <is>
          <t>IN71</t>
        </is>
      </c>
      <c r="D129" t="n">
        <v>0</v>
      </c>
      <c r="E129" t="n">
        <v>0</v>
      </c>
      <c r="F129" t="n">
        <v>0</v>
      </c>
      <c r="G129" t="n">
        <v>0</v>
      </c>
      <c r="H129" t="n">
        <v>0</v>
      </c>
      <c r="I129" t="n">
        <v>0</v>
      </c>
      <c r="J129" t="n">
        <v>69</v>
      </c>
      <c r="K129" t="n">
        <v>69</v>
      </c>
      <c r="L129" t="n">
        <v>0</v>
      </c>
      <c r="M129" t="n">
        <v>0</v>
      </c>
      <c r="N129" t="n">
        <v>69</v>
      </c>
      <c r="O129" t="n">
        <v>0</v>
      </c>
      <c r="P129" t="n">
        <v>1000</v>
      </c>
      <c r="Q129" t="n">
        <v>1</v>
      </c>
      <c r="R129" t="n">
        <v>931</v>
      </c>
    </row>
    <row r="130">
      <c r="A130" t="n">
        <v>1600615</v>
      </c>
      <c r="B130" t="inlineStr">
        <is>
          <t>P Rasp Fm 250ml HW</t>
        </is>
      </c>
      <c r="C130" t="inlineStr">
        <is>
          <t>IN72</t>
        </is>
      </c>
      <c r="D130" t="n">
        <v>0</v>
      </c>
      <c r="E130" t="n">
        <v>0</v>
      </c>
      <c r="F130" t="n">
        <v>1</v>
      </c>
      <c r="G130" t="n">
        <v>0</v>
      </c>
      <c r="H130" t="n">
        <v>0</v>
      </c>
      <c r="I130" t="n">
        <v>0</v>
      </c>
      <c r="J130" t="n">
        <v>2</v>
      </c>
      <c r="K130" t="n">
        <v>3</v>
      </c>
      <c r="L130" t="n">
        <v>0</v>
      </c>
      <c r="M130" t="n">
        <v>0</v>
      </c>
      <c r="N130" t="n">
        <v>3</v>
      </c>
      <c r="O130" t="n">
        <v>0</v>
      </c>
      <c r="P130" t="n">
        <v>1000</v>
      </c>
      <c r="Q130" t="n">
        <v>1</v>
      </c>
      <c r="R130" t="n">
        <v>997</v>
      </c>
    </row>
    <row r="131">
      <c r="A131" t="n">
        <v>1600615</v>
      </c>
      <c r="B131" t="inlineStr">
        <is>
          <t>P Rasp Fm 250ml HW</t>
        </is>
      </c>
      <c r="C131" t="inlineStr">
        <is>
          <t>IN73</t>
        </is>
      </c>
      <c r="D131" t="n">
        <v>0</v>
      </c>
      <c r="E131" t="n">
        <v>0</v>
      </c>
      <c r="F131" t="n">
        <v>100</v>
      </c>
      <c r="G131" t="n">
        <v>0</v>
      </c>
      <c r="H131" t="n">
        <v>0</v>
      </c>
      <c r="I131" t="n">
        <v>0</v>
      </c>
      <c r="J131" t="n">
        <v>2</v>
      </c>
      <c r="K131" t="n">
        <v>102</v>
      </c>
      <c r="L131" t="n">
        <v>0</v>
      </c>
      <c r="M131" t="n">
        <v>0</v>
      </c>
      <c r="N131" t="n">
        <v>102</v>
      </c>
      <c r="O131" t="n">
        <v>0</v>
      </c>
      <c r="P131" t="n">
        <v>1000</v>
      </c>
      <c r="Q131" t="n">
        <v>1</v>
      </c>
      <c r="R131" t="n">
        <v>898</v>
      </c>
    </row>
    <row r="132">
      <c r="A132" t="n">
        <v>1600615</v>
      </c>
      <c r="B132" t="inlineStr">
        <is>
          <t>P Rasp Fm 250ml HW</t>
        </is>
      </c>
      <c r="C132" t="inlineStr">
        <is>
          <t>IN74</t>
        </is>
      </c>
      <c r="D132" t="n">
        <v>0</v>
      </c>
      <c r="E132" t="n">
        <v>0</v>
      </c>
      <c r="F132" t="n">
        <v>0</v>
      </c>
      <c r="G132" t="n">
        <v>0</v>
      </c>
      <c r="H132" t="n">
        <v>0</v>
      </c>
      <c r="I132" t="n">
        <v>0</v>
      </c>
      <c r="J132" t="n">
        <v>15</v>
      </c>
      <c r="K132" t="n">
        <v>15</v>
      </c>
      <c r="L132" t="n">
        <v>0</v>
      </c>
      <c r="M132" t="n">
        <v>0</v>
      </c>
      <c r="N132" t="n">
        <v>15</v>
      </c>
      <c r="O132" t="n">
        <v>0</v>
      </c>
      <c r="P132" t="n">
        <v>1000</v>
      </c>
      <c r="Q132" t="n">
        <v>1</v>
      </c>
      <c r="R132" t="n">
        <v>985</v>
      </c>
    </row>
    <row r="133">
      <c r="A133" t="n">
        <v>1600615</v>
      </c>
      <c r="B133" t="inlineStr">
        <is>
          <t>P Rasp Fm 250ml HW</t>
        </is>
      </c>
      <c r="C133" t="inlineStr">
        <is>
          <t>IN75</t>
        </is>
      </c>
      <c r="D133" t="n">
        <v>0</v>
      </c>
      <c r="E133" t="n">
        <v>0</v>
      </c>
      <c r="F133" t="n">
        <v>0</v>
      </c>
      <c r="G133" t="n">
        <v>0</v>
      </c>
      <c r="H133" t="n">
        <v>0</v>
      </c>
      <c r="I133" t="n">
        <v>0</v>
      </c>
      <c r="J133" t="n">
        <v>4</v>
      </c>
      <c r="K133" t="n">
        <v>4</v>
      </c>
      <c r="L133" t="n">
        <v>0</v>
      </c>
      <c r="M133" t="n">
        <v>0</v>
      </c>
      <c r="N133" t="n">
        <v>4</v>
      </c>
      <c r="O133" t="n">
        <v>0</v>
      </c>
      <c r="P133" t="n">
        <v>1000</v>
      </c>
      <c r="Q133" t="n">
        <v>1</v>
      </c>
      <c r="R133" t="n">
        <v>996</v>
      </c>
    </row>
    <row r="134">
      <c r="A134" t="n">
        <v>1600615</v>
      </c>
      <c r="B134" t="inlineStr">
        <is>
          <t>P Rasp Fm 250ml HW</t>
        </is>
      </c>
      <c r="C134" t="inlineStr">
        <is>
          <t>IN76</t>
        </is>
      </c>
      <c r="D134" t="n">
        <v>0</v>
      </c>
      <c r="E134" t="n">
        <v>0</v>
      </c>
      <c r="F134" t="n">
        <v>0</v>
      </c>
      <c r="G134" t="n">
        <v>0</v>
      </c>
      <c r="H134" t="n">
        <v>0</v>
      </c>
      <c r="I134" t="n">
        <v>0</v>
      </c>
      <c r="J134" t="n">
        <v>5</v>
      </c>
      <c r="K134" t="n">
        <v>5</v>
      </c>
      <c r="L134" t="n">
        <v>0</v>
      </c>
      <c r="M134" t="n">
        <v>0</v>
      </c>
      <c r="N134" t="n">
        <v>5</v>
      </c>
      <c r="O134" t="n">
        <v>0</v>
      </c>
      <c r="P134" t="n">
        <v>1000</v>
      </c>
      <c r="Q134" t="n">
        <v>1</v>
      </c>
      <c r="R134" t="n">
        <v>995</v>
      </c>
    </row>
    <row r="135">
      <c r="A135" t="n">
        <v>1600615</v>
      </c>
      <c r="B135" t="inlineStr">
        <is>
          <t>P Rasp Fm 250ml HW</t>
        </is>
      </c>
      <c r="C135" t="inlineStr">
        <is>
          <t>IN77</t>
        </is>
      </c>
      <c r="D135" t="n">
        <v>0</v>
      </c>
      <c r="E135" t="n">
        <v>0</v>
      </c>
      <c r="F135" t="n">
        <v>0</v>
      </c>
      <c r="G135" t="n">
        <v>0</v>
      </c>
      <c r="H135" t="n">
        <v>0</v>
      </c>
      <c r="I135" t="n">
        <v>0</v>
      </c>
      <c r="J135" t="n">
        <v>0</v>
      </c>
      <c r="K135" t="n">
        <v>0</v>
      </c>
      <c r="L135" t="n">
        <v>0</v>
      </c>
      <c r="M135" t="n">
        <v>0</v>
      </c>
      <c r="N135" t="n">
        <v>0</v>
      </c>
      <c r="O135" t="n">
        <v>0</v>
      </c>
      <c r="P135" t="n">
        <v>1000</v>
      </c>
      <c r="Q135" t="n">
        <v>1</v>
      </c>
      <c r="R135" t="n">
        <v>1000</v>
      </c>
    </row>
    <row r="136">
      <c r="A136" t="n">
        <v>1600615</v>
      </c>
      <c r="B136" t="inlineStr">
        <is>
          <t>P Rasp Fm 250ml HW</t>
        </is>
      </c>
      <c r="C136" t="inlineStr">
        <is>
          <t>IN78</t>
        </is>
      </c>
      <c r="D136" t="n">
        <v>0</v>
      </c>
      <c r="E136" t="n">
        <v>0</v>
      </c>
      <c r="F136" t="n">
        <v>0</v>
      </c>
      <c r="G136" t="n">
        <v>0</v>
      </c>
      <c r="H136" t="n">
        <v>0</v>
      </c>
      <c r="I136" t="n">
        <v>0</v>
      </c>
      <c r="J136" t="n">
        <v>12</v>
      </c>
      <c r="K136" t="n">
        <v>12</v>
      </c>
      <c r="L136" t="n">
        <v>0</v>
      </c>
      <c r="M136" t="n">
        <v>0</v>
      </c>
      <c r="N136" t="n">
        <v>12</v>
      </c>
      <c r="O136" t="n">
        <v>0</v>
      </c>
      <c r="P136" t="n">
        <v>1000</v>
      </c>
      <c r="Q136" t="n">
        <v>1</v>
      </c>
      <c r="R136" t="n">
        <v>988</v>
      </c>
    </row>
    <row r="137">
      <c r="A137" t="n">
        <v>1600615</v>
      </c>
      <c r="B137" t="inlineStr">
        <is>
          <t>P Rasp Fm 250ml HW</t>
        </is>
      </c>
      <c r="C137" t="inlineStr">
        <is>
          <t>IN79</t>
        </is>
      </c>
      <c r="D137" t="n">
        <v>0</v>
      </c>
      <c r="E137" t="n">
        <v>0</v>
      </c>
      <c r="F137" t="n">
        <v>0</v>
      </c>
      <c r="G137" t="n">
        <v>0</v>
      </c>
      <c r="H137" t="n">
        <v>0</v>
      </c>
      <c r="I137" t="n">
        <v>0</v>
      </c>
      <c r="J137" t="n">
        <v>33</v>
      </c>
      <c r="K137" t="n">
        <v>33</v>
      </c>
      <c r="L137" t="n">
        <v>0</v>
      </c>
      <c r="M137" t="n">
        <v>0</v>
      </c>
      <c r="N137" t="n">
        <v>33</v>
      </c>
      <c r="O137" t="n">
        <v>0</v>
      </c>
      <c r="P137" t="n">
        <v>1000</v>
      </c>
      <c r="Q137" t="n">
        <v>1</v>
      </c>
      <c r="R137" t="n">
        <v>967</v>
      </c>
    </row>
    <row r="138">
      <c r="A138" t="n">
        <v>1600615</v>
      </c>
      <c r="B138" t="inlineStr">
        <is>
          <t>P Rasp Fm 250ml HW</t>
        </is>
      </c>
      <c r="C138" t="inlineStr">
        <is>
          <t>IN80</t>
        </is>
      </c>
      <c r="D138" t="n">
        <v>0</v>
      </c>
      <c r="E138" t="n">
        <v>0</v>
      </c>
      <c r="F138" t="n">
        <v>0</v>
      </c>
      <c r="G138" t="n">
        <v>0</v>
      </c>
      <c r="H138" t="n">
        <v>0</v>
      </c>
      <c r="I138" t="n">
        <v>0</v>
      </c>
      <c r="J138" t="n">
        <v>21</v>
      </c>
      <c r="K138" t="n">
        <v>21</v>
      </c>
      <c r="L138" t="n">
        <v>0</v>
      </c>
      <c r="M138" t="n">
        <v>0</v>
      </c>
      <c r="N138" t="n">
        <v>21</v>
      </c>
      <c r="O138" t="n">
        <v>0</v>
      </c>
      <c r="P138" t="n">
        <v>1000</v>
      </c>
      <c r="Q138" t="n">
        <v>1</v>
      </c>
      <c r="R138" t="n">
        <v>979</v>
      </c>
    </row>
    <row r="139">
      <c r="A139" t="n">
        <v>1600615</v>
      </c>
      <c r="B139" t="inlineStr">
        <is>
          <t>P Rasp Fm 250ml HW</t>
        </is>
      </c>
      <c r="C139" t="inlineStr">
        <is>
          <t>IN81</t>
        </is>
      </c>
      <c r="D139" t="n">
        <v>0</v>
      </c>
      <c r="E139" t="n">
        <v>0</v>
      </c>
      <c r="F139" t="n">
        <v>0</v>
      </c>
      <c r="G139" t="n">
        <v>0</v>
      </c>
      <c r="H139" t="n">
        <v>0</v>
      </c>
      <c r="I139" t="n">
        <v>0</v>
      </c>
      <c r="J139" t="n">
        <v>67</v>
      </c>
      <c r="K139" t="n">
        <v>67</v>
      </c>
      <c r="L139" t="n">
        <v>0</v>
      </c>
      <c r="M139" t="n">
        <v>0</v>
      </c>
      <c r="N139" t="n">
        <v>67</v>
      </c>
      <c r="O139" t="n">
        <v>0</v>
      </c>
      <c r="P139" t="n">
        <v>1000</v>
      </c>
      <c r="Q139" t="n">
        <v>1</v>
      </c>
      <c r="R139" t="n">
        <v>933</v>
      </c>
    </row>
    <row r="140">
      <c r="A140" t="n">
        <v>1600615</v>
      </c>
      <c r="B140" t="inlineStr">
        <is>
          <t>P Rasp Fm 250ml HW</t>
        </is>
      </c>
      <c r="C140" t="inlineStr">
        <is>
          <t>IN82</t>
        </is>
      </c>
      <c r="D140" t="n">
        <v>0</v>
      </c>
      <c r="E140" t="n">
        <v>0</v>
      </c>
      <c r="F140" t="n">
        <v>0</v>
      </c>
      <c r="G140" t="n">
        <v>0</v>
      </c>
      <c r="H140" t="n">
        <v>0</v>
      </c>
      <c r="I140" t="n">
        <v>0</v>
      </c>
      <c r="J140" t="n">
        <v>2489</v>
      </c>
      <c r="K140" t="n">
        <v>2489</v>
      </c>
      <c r="L140" t="n">
        <v>0</v>
      </c>
      <c r="M140" t="n">
        <v>0</v>
      </c>
      <c r="N140" t="n">
        <v>2489</v>
      </c>
      <c r="O140" t="n">
        <v>0</v>
      </c>
      <c r="P140" t="n">
        <v>1000</v>
      </c>
      <c r="Q140" t="n">
        <v>1</v>
      </c>
      <c r="R140" t="n">
        <v>0</v>
      </c>
    </row>
    <row r="141">
      <c r="A141" t="n">
        <v>1600615</v>
      </c>
      <c r="B141" t="inlineStr">
        <is>
          <t>P Rasp Fm 250ml HW</t>
        </is>
      </c>
      <c r="C141" t="inlineStr">
        <is>
          <t>IN83</t>
        </is>
      </c>
      <c r="D141" t="n">
        <v>0</v>
      </c>
      <c r="E141" t="n">
        <v>0</v>
      </c>
      <c r="F141" t="n">
        <v>0</v>
      </c>
      <c r="G141" t="n">
        <v>0</v>
      </c>
      <c r="H141" t="n">
        <v>0</v>
      </c>
      <c r="I141" t="n">
        <v>0</v>
      </c>
      <c r="J141" t="n">
        <v>19</v>
      </c>
      <c r="K141" t="n">
        <v>19</v>
      </c>
      <c r="L141" t="n">
        <v>0</v>
      </c>
      <c r="M141" t="n">
        <v>0</v>
      </c>
      <c r="N141" t="n">
        <v>19</v>
      </c>
      <c r="O141" t="n">
        <v>0</v>
      </c>
      <c r="P141" t="n">
        <v>1000</v>
      </c>
      <c r="Q141" t="n">
        <v>1</v>
      </c>
      <c r="R141" t="n">
        <v>981</v>
      </c>
    </row>
    <row r="142">
      <c r="A142" t="n">
        <v>1600615</v>
      </c>
      <c r="B142" t="inlineStr">
        <is>
          <t>P Rasp Fm 250ml HW</t>
        </is>
      </c>
      <c r="C142" t="inlineStr">
        <is>
          <t>IN84</t>
        </is>
      </c>
      <c r="D142" t="n">
        <v>0</v>
      </c>
      <c r="E142" t="n">
        <v>0</v>
      </c>
      <c r="F142" t="n">
        <v>0</v>
      </c>
      <c r="G142" t="n">
        <v>0</v>
      </c>
      <c r="H142" t="n">
        <v>0</v>
      </c>
      <c r="I142" t="n">
        <v>0</v>
      </c>
      <c r="J142" t="n">
        <v>8</v>
      </c>
      <c r="K142" t="n">
        <v>8</v>
      </c>
      <c r="L142" t="n">
        <v>0</v>
      </c>
      <c r="M142" t="n">
        <v>0</v>
      </c>
      <c r="N142" t="n">
        <v>8</v>
      </c>
      <c r="O142" t="n">
        <v>0</v>
      </c>
      <c r="P142" t="n">
        <v>1000</v>
      </c>
      <c r="Q142" t="n">
        <v>1</v>
      </c>
      <c r="R142" t="n">
        <v>992</v>
      </c>
    </row>
    <row r="143">
      <c r="A143" t="n">
        <v>1600615</v>
      </c>
      <c r="B143" t="inlineStr">
        <is>
          <t>P Rasp Fm 250ml HW</t>
        </is>
      </c>
      <c r="C143" t="inlineStr">
        <is>
          <t>IN85</t>
        </is>
      </c>
      <c r="D143" t="n">
        <v>0</v>
      </c>
      <c r="E143" t="n">
        <v>0</v>
      </c>
      <c r="F143" t="n">
        <v>0</v>
      </c>
      <c r="G143" t="n">
        <v>0</v>
      </c>
      <c r="H143" t="n">
        <v>0</v>
      </c>
      <c r="I143" t="n">
        <v>0</v>
      </c>
      <c r="J143" t="n">
        <v>1</v>
      </c>
      <c r="K143" t="n">
        <v>1</v>
      </c>
      <c r="L143" t="n">
        <v>0</v>
      </c>
      <c r="M143" t="n">
        <v>0</v>
      </c>
      <c r="N143" t="n">
        <v>1</v>
      </c>
      <c r="O143" t="n">
        <v>0</v>
      </c>
      <c r="P143" t="n">
        <v>1000</v>
      </c>
      <c r="Q143" t="n">
        <v>1</v>
      </c>
      <c r="R143" t="n">
        <v>999</v>
      </c>
    </row>
    <row r="144">
      <c r="A144" t="n">
        <v>1600615</v>
      </c>
      <c r="B144" t="inlineStr">
        <is>
          <t>P Rasp Fm 250ml HW</t>
        </is>
      </c>
      <c r="C144" t="inlineStr">
        <is>
          <t>IN86</t>
        </is>
      </c>
      <c r="D144" t="n">
        <v>0</v>
      </c>
      <c r="E144" t="n">
        <v>0</v>
      </c>
      <c r="F144" t="n">
        <v>0</v>
      </c>
      <c r="G144" t="n">
        <v>0</v>
      </c>
      <c r="H144" t="n">
        <v>0</v>
      </c>
      <c r="I144" t="n">
        <v>0</v>
      </c>
      <c r="J144" t="n">
        <v>2</v>
      </c>
      <c r="K144" t="n">
        <v>2</v>
      </c>
      <c r="L144" t="n">
        <v>0</v>
      </c>
      <c r="M144" t="n">
        <v>0</v>
      </c>
      <c r="N144" t="n">
        <v>2</v>
      </c>
      <c r="O144" t="n">
        <v>0</v>
      </c>
      <c r="P144" t="n">
        <v>1000</v>
      </c>
      <c r="Q144" t="n">
        <v>1</v>
      </c>
      <c r="R144" t="n">
        <v>998</v>
      </c>
    </row>
    <row r="145">
      <c r="A145" t="n">
        <v>1600615</v>
      </c>
      <c r="B145" t="inlineStr">
        <is>
          <t>P Rasp Fm 250ml HW</t>
        </is>
      </c>
      <c r="C145" t="inlineStr">
        <is>
          <t>IN87</t>
        </is>
      </c>
      <c r="D145" t="n">
        <v>0</v>
      </c>
      <c r="E145" t="n">
        <v>0</v>
      </c>
      <c r="F145" t="n">
        <v>0</v>
      </c>
      <c r="G145" t="n">
        <v>0</v>
      </c>
      <c r="H145" t="n">
        <v>0</v>
      </c>
      <c r="I145" t="n">
        <v>0</v>
      </c>
      <c r="J145" t="n">
        <v>10</v>
      </c>
      <c r="K145" t="n">
        <v>10</v>
      </c>
      <c r="L145" t="n">
        <v>0</v>
      </c>
      <c r="M145" t="n">
        <v>0</v>
      </c>
      <c r="N145" t="n">
        <v>10</v>
      </c>
      <c r="O145" t="n">
        <v>0</v>
      </c>
      <c r="P145" t="n">
        <v>1000</v>
      </c>
      <c r="Q145" t="n">
        <v>1</v>
      </c>
      <c r="R145" t="n">
        <v>990</v>
      </c>
    </row>
    <row r="146">
      <c r="A146" t="n">
        <v>1600615</v>
      </c>
      <c r="B146" t="inlineStr">
        <is>
          <t>P Rasp Fm 250ml HW</t>
        </is>
      </c>
      <c r="C146" t="inlineStr">
        <is>
          <t>IN88</t>
        </is>
      </c>
      <c r="D146" t="n">
        <v>0</v>
      </c>
      <c r="E146" t="n">
        <v>0</v>
      </c>
      <c r="F146" t="n">
        <v>0</v>
      </c>
      <c r="G146" t="n">
        <v>0</v>
      </c>
      <c r="H146" t="n">
        <v>0</v>
      </c>
      <c r="I146" t="n">
        <v>0</v>
      </c>
      <c r="J146" t="n">
        <v>12</v>
      </c>
      <c r="K146" t="n">
        <v>12</v>
      </c>
      <c r="L146" t="n">
        <v>0</v>
      </c>
      <c r="M146" t="n">
        <v>0</v>
      </c>
      <c r="N146" t="n">
        <v>12</v>
      </c>
      <c r="O146" t="n">
        <v>0</v>
      </c>
      <c r="P146" t="n">
        <v>1000</v>
      </c>
      <c r="Q146" t="n">
        <v>1</v>
      </c>
      <c r="R146" t="n">
        <v>988</v>
      </c>
    </row>
    <row r="147">
      <c r="A147" t="n">
        <v>1600615</v>
      </c>
      <c r="B147" t="inlineStr">
        <is>
          <t>P Rasp Fm 250ml HW</t>
        </is>
      </c>
      <c r="C147" t="inlineStr">
        <is>
          <t>IN89</t>
        </is>
      </c>
      <c r="D147" t="n">
        <v>0</v>
      </c>
      <c r="E147" t="n">
        <v>0</v>
      </c>
      <c r="F147" t="n">
        <v>0</v>
      </c>
      <c r="G147" t="n">
        <v>0</v>
      </c>
      <c r="H147" t="n">
        <v>0</v>
      </c>
      <c r="I147" t="n">
        <v>0</v>
      </c>
      <c r="J147" t="n">
        <v>12</v>
      </c>
      <c r="K147" t="n">
        <v>12</v>
      </c>
      <c r="L147" t="n">
        <v>0</v>
      </c>
      <c r="M147" t="n">
        <v>0</v>
      </c>
      <c r="N147" t="n">
        <v>12</v>
      </c>
      <c r="O147" t="n">
        <v>0</v>
      </c>
      <c r="P147" t="n">
        <v>1000</v>
      </c>
      <c r="Q147" t="n">
        <v>1</v>
      </c>
      <c r="R147" t="n">
        <v>988</v>
      </c>
    </row>
    <row r="148">
      <c r="A148" t="n">
        <v>1600615</v>
      </c>
      <c r="B148" t="inlineStr">
        <is>
          <t>P Rasp Fm 250ml HW</t>
        </is>
      </c>
      <c r="C148" t="inlineStr">
        <is>
          <t>IN90</t>
        </is>
      </c>
      <c r="D148" t="n">
        <v>0</v>
      </c>
      <c r="E148" t="n">
        <v>0</v>
      </c>
      <c r="F148" t="n">
        <v>0</v>
      </c>
      <c r="G148" t="n">
        <v>0</v>
      </c>
      <c r="H148" t="n">
        <v>0</v>
      </c>
      <c r="I148" t="n">
        <v>0</v>
      </c>
      <c r="J148" t="n">
        <v>0</v>
      </c>
      <c r="K148" t="n">
        <v>0</v>
      </c>
      <c r="L148" t="n">
        <v>0</v>
      </c>
      <c r="M148" t="n">
        <v>0</v>
      </c>
      <c r="N148" t="n">
        <v>0</v>
      </c>
      <c r="O148" t="n">
        <v>0</v>
      </c>
      <c r="P148" t="n">
        <v>1000</v>
      </c>
      <c r="Q148" t="n">
        <v>1</v>
      </c>
      <c r="R148" t="n">
        <v>1000</v>
      </c>
    </row>
    <row r="149">
      <c r="A149" t="n">
        <v>1600615</v>
      </c>
      <c r="B149" t="inlineStr">
        <is>
          <t>P Rasp Fm 250ml HW</t>
        </is>
      </c>
      <c r="C149" t="inlineStr">
        <is>
          <t>IN91</t>
        </is>
      </c>
      <c r="D149" t="n">
        <v>0</v>
      </c>
      <c r="E149" t="n">
        <v>0</v>
      </c>
      <c r="F149" t="n">
        <v>0</v>
      </c>
      <c r="G149" t="n">
        <v>0</v>
      </c>
      <c r="H149" t="n">
        <v>0</v>
      </c>
      <c r="I149" t="n">
        <v>0</v>
      </c>
      <c r="J149" t="n">
        <v>0</v>
      </c>
      <c r="K149" t="n">
        <v>0</v>
      </c>
      <c r="L149" t="n">
        <v>0</v>
      </c>
      <c r="M149" t="n">
        <v>0</v>
      </c>
      <c r="N149" t="n">
        <v>0</v>
      </c>
      <c r="O149" t="n">
        <v>0</v>
      </c>
      <c r="P149" t="n">
        <v>1000</v>
      </c>
      <c r="Q149" t="n">
        <v>1</v>
      </c>
      <c r="R149" t="n">
        <v>1000</v>
      </c>
    </row>
    <row r="150">
      <c r="A150" t="n">
        <v>1600615</v>
      </c>
      <c r="B150" t="inlineStr">
        <is>
          <t>P Rasp Fm 250ml HW</t>
        </is>
      </c>
      <c r="C150" t="inlineStr">
        <is>
          <t>IN95</t>
        </is>
      </c>
      <c r="D150" t="n">
        <v>0</v>
      </c>
      <c r="E150" t="n">
        <v>0</v>
      </c>
      <c r="F150" t="n">
        <v>0</v>
      </c>
      <c r="G150" t="n">
        <v>0</v>
      </c>
      <c r="H150" t="n">
        <v>0</v>
      </c>
      <c r="I150" t="n">
        <v>0</v>
      </c>
      <c r="J150" t="n">
        <v>215</v>
      </c>
      <c r="K150" t="n">
        <v>215</v>
      </c>
      <c r="L150" t="n">
        <v>0</v>
      </c>
      <c r="M150" t="n">
        <v>0</v>
      </c>
      <c r="N150" t="n">
        <v>215</v>
      </c>
      <c r="O150" t="n">
        <v>0</v>
      </c>
      <c r="P150" t="n">
        <v>1000</v>
      </c>
      <c r="Q150" t="n">
        <v>1</v>
      </c>
      <c r="R150" t="n">
        <v>785</v>
      </c>
    </row>
    <row r="151">
      <c r="A151" t="n">
        <v>1600615</v>
      </c>
      <c r="B151" t="inlineStr">
        <is>
          <t>P Rasp Fm 250ml HW</t>
        </is>
      </c>
      <c r="C151" t="inlineStr">
        <is>
          <t>IN97</t>
        </is>
      </c>
      <c r="D151" t="n">
        <v>0</v>
      </c>
      <c r="E151" t="n">
        <v>0</v>
      </c>
      <c r="F151" t="n">
        <v>0</v>
      </c>
      <c r="G151" t="n">
        <v>0</v>
      </c>
      <c r="H151" t="n">
        <v>0</v>
      </c>
      <c r="I151" t="n">
        <v>0</v>
      </c>
      <c r="J151" t="n">
        <v>574</v>
      </c>
      <c r="K151" t="n">
        <v>574</v>
      </c>
      <c r="L151" t="n">
        <v>0</v>
      </c>
      <c r="M151" t="n">
        <v>0</v>
      </c>
      <c r="N151" t="n">
        <v>574</v>
      </c>
      <c r="O151" t="n">
        <v>0</v>
      </c>
      <c r="P151" t="n">
        <v>1000</v>
      </c>
      <c r="Q151" t="n">
        <v>1</v>
      </c>
      <c r="R151" t="n">
        <v>426</v>
      </c>
    </row>
    <row r="152">
      <c r="A152" t="n">
        <v>1600615</v>
      </c>
      <c r="B152" t="inlineStr">
        <is>
          <t>P Rasp Fm 250ml HW</t>
        </is>
      </c>
      <c r="C152" t="inlineStr">
        <is>
          <t>IN98</t>
        </is>
      </c>
      <c r="D152" t="n">
        <v>0</v>
      </c>
      <c r="E152" t="n">
        <v>0</v>
      </c>
      <c r="F152" t="n">
        <v>100</v>
      </c>
      <c r="G152" t="n">
        <v>0</v>
      </c>
      <c r="H152" t="n">
        <v>0</v>
      </c>
      <c r="I152" t="n">
        <v>0</v>
      </c>
      <c r="J152" t="n">
        <v>6</v>
      </c>
      <c r="K152" t="n">
        <v>106</v>
      </c>
      <c r="L152" t="n">
        <v>0</v>
      </c>
      <c r="M152" t="n">
        <v>0</v>
      </c>
      <c r="N152" t="n">
        <v>106</v>
      </c>
      <c r="O152" t="n">
        <v>0</v>
      </c>
      <c r="P152" t="n">
        <v>1000</v>
      </c>
      <c r="Q152" t="n">
        <v>1</v>
      </c>
      <c r="R152" t="n">
        <v>894</v>
      </c>
    </row>
    <row r="153">
      <c r="A153" t="n">
        <v>1600615</v>
      </c>
      <c r="B153" t="inlineStr">
        <is>
          <t>P Rasp Fm 250ml HW</t>
        </is>
      </c>
      <c r="C153" t="inlineStr">
        <is>
          <t>IN99</t>
        </is>
      </c>
      <c r="D153" t="n">
        <v>0</v>
      </c>
      <c r="E153" t="n">
        <v>0</v>
      </c>
      <c r="F153" t="n">
        <v>0</v>
      </c>
      <c r="G153" t="n">
        <v>0</v>
      </c>
      <c r="H153" t="n">
        <v>0</v>
      </c>
      <c r="I153" t="n">
        <v>0</v>
      </c>
      <c r="J153" t="n">
        <v>0</v>
      </c>
      <c r="K153" t="n">
        <v>0</v>
      </c>
      <c r="L153" t="n">
        <v>0</v>
      </c>
      <c r="M153" t="n">
        <v>0</v>
      </c>
      <c r="N153" t="n">
        <v>0</v>
      </c>
      <c r="O153" t="n">
        <v>0</v>
      </c>
      <c r="P153" t="n">
        <v>1000</v>
      </c>
      <c r="Q153" t="n">
        <v>1</v>
      </c>
      <c r="R153" t="n">
        <v>1000</v>
      </c>
    </row>
    <row r="154">
      <c r="A154" t="inlineStr">
        <is>
          <t>Mtot</t>
        </is>
      </c>
      <c r="D154" t="n">
        <v>0</v>
      </c>
      <c r="E154" t="n">
        <v>0</v>
      </c>
      <c r="F154" t="n">
        <v>249</v>
      </c>
      <c r="G154" t="n">
        <v>0</v>
      </c>
      <c r="H154" t="n">
        <v>0</v>
      </c>
      <c r="I154" t="n">
        <v>0</v>
      </c>
      <c r="J154" t="n">
        <v>3973</v>
      </c>
      <c r="K154" t="n">
        <v>4222</v>
      </c>
      <c r="L154" t="n">
        <v>0</v>
      </c>
      <c r="M154" t="n">
        <v>0</v>
      </c>
      <c r="N154" t="n">
        <v>4222</v>
      </c>
      <c r="O154" t="n">
        <v>0</v>
      </c>
      <c r="P154" t="n">
        <v>37000</v>
      </c>
      <c r="Q154" t="n">
        <v>37</v>
      </c>
      <c r="R154" t="n">
        <v>34267</v>
      </c>
    </row>
    <row r="155">
      <c r="A155" t="n">
        <v>1600616</v>
      </c>
      <c r="B155" t="inlineStr">
        <is>
          <t>PalLHW blkord250ml</t>
        </is>
      </c>
      <c r="C155" t="inlineStr">
        <is>
          <t>IN59</t>
        </is>
      </c>
      <c r="D155" t="n">
        <v>0</v>
      </c>
      <c r="E155" t="n">
        <v>0</v>
      </c>
      <c r="F155" t="n">
        <v>0</v>
      </c>
      <c r="G155" t="n">
        <v>0</v>
      </c>
      <c r="H155" t="n">
        <v>0</v>
      </c>
      <c r="I155" t="n">
        <v>0</v>
      </c>
      <c r="J155" t="n">
        <v>0</v>
      </c>
      <c r="K155" t="n">
        <v>0</v>
      </c>
      <c r="L155" t="n">
        <v>0</v>
      </c>
      <c r="M155" t="n">
        <v>0</v>
      </c>
      <c r="N155" t="n">
        <v>0</v>
      </c>
      <c r="O155" t="n">
        <v>0</v>
      </c>
      <c r="P155" t="n">
        <v>0</v>
      </c>
      <c r="Q155" t="n">
        <v>0</v>
      </c>
      <c r="R155" t="n">
        <v>0</v>
      </c>
    </row>
    <row r="156">
      <c r="A156" t="n">
        <v>1600616</v>
      </c>
      <c r="B156" t="inlineStr">
        <is>
          <t>PalLHW blkord250ml</t>
        </is>
      </c>
      <c r="C156" t="inlineStr">
        <is>
          <t>IN60</t>
        </is>
      </c>
      <c r="D156" t="n">
        <v>0</v>
      </c>
      <c r="E156" t="n">
        <v>0</v>
      </c>
      <c r="F156" t="n">
        <v>0</v>
      </c>
      <c r="G156" t="n">
        <v>0</v>
      </c>
      <c r="H156" t="n">
        <v>0</v>
      </c>
      <c r="I156" t="n">
        <v>0</v>
      </c>
      <c r="J156" t="n">
        <v>37</v>
      </c>
      <c r="K156" t="n">
        <v>37</v>
      </c>
      <c r="L156" t="n">
        <v>0</v>
      </c>
      <c r="M156" t="n">
        <v>0</v>
      </c>
      <c r="N156" t="n">
        <v>37</v>
      </c>
      <c r="O156" t="n">
        <v>0</v>
      </c>
      <c r="P156" t="n">
        <v>1000</v>
      </c>
      <c r="Q156" t="n">
        <v>1</v>
      </c>
      <c r="R156" t="n">
        <v>963</v>
      </c>
    </row>
    <row r="157">
      <c r="A157" t="n">
        <v>1600616</v>
      </c>
      <c r="B157" t="inlineStr">
        <is>
          <t>PalLHW blkord250ml</t>
        </is>
      </c>
      <c r="C157" t="inlineStr">
        <is>
          <t>IN61</t>
        </is>
      </c>
      <c r="D157" t="n">
        <v>0</v>
      </c>
      <c r="E157" t="n">
        <v>0</v>
      </c>
      <c r="F157" t="n">
        <v>10</v>
      </c>
      <c r="G157" t="n">
        <v>0</v>
      </c>
      <c r="H157" t="n">
        <v>0</v>
      </c>
      <c r="I157" t="n">
        <v>0</v>
      </c>
      <c r="J157" t="n">
        <v>87</v>
      </c>
      <c r="K157" t="n">
        <v>97</v>
      </c>
      <c r="L157" t="n">
        <v>0</v>
      </c>
      <c r="M157" t="n">
        <v>0</v>
      </c>
      <c r="N157" t="n">
        <v>97</v>
      </c>
      <c r="O157" t="n">
        <v>0</v>
      </c>
      <c r="P157" t="n">
        <v>1000</v>
      </c>
      <c r="Q157" t="n">
        <v>1</v>
      </c>
      <c r="R157" t="n">
        <v>903</v>
      </c>
    </row>
    <row r="158">
      <c r="A158" t="n">
        <v>1600616</v>
      </c>
      <c r="B158" t="inlineStr">
        <is>
          <t>PalLHW blkord250ml</t>
        </is>
      </c>
      <c r="C158" t="inlineStr">
        <is>
          <t>IN62</t>
        </is>
      </c>
      <c r="D158" t="n">
        <v>0</v>
      </c>
      <c r="E158" t="n">
        <v>0</v>
      </c>
      <c r="F158" t="n">
        <v>0</v>
      </c>
      <c r="G158" t="n">
        <v>0</v>
      </c>
      <c r="H158" t="n">
        <v>0</v>
      </c>
      <c r="I158" t="n">
        <v>0</v>
      </c>
      <c r="J158" t="n">
        <v>0</v>
      </c>
      <c r="K158" t="n">
        <v>0</v>
      </c>
      <c r="L158" t="n">
        <v>0</v>
      </c>
      <c r="M158" t="n">
        <v>0</v>
      </c>
      <c r="N158" t="n">
        <v>0</v>
      </c>
      <c r="O158" t="n">
        <v>0</v>
      </c>
      <c r="P158" t="n">
        <v>1000</v>
      </c>
      <c r="Q158" t="n">
        <v>1</v>
      </c>
      <c r="R158" t="n">
        <v>1000</v>
      </c>
    </row>
    <row r="159">
      <c r="A159" t="n">
        <v>1600616</v>
      </c>
      <c r="B159" t="inlineStr">
        <is>
          <t>PalLHW blkord250ml</t>
        </is>
      </c>
      <c r="C159" t="inlineStr">
        <is>
          <t>IN63</t>
        </is>
      </c>
      <c r="D159" t="n">
        <v>0</v>
      </c>
      <c r="E159" t="n">
        <v>0</v>
      </c>
      <c r="F159" t="n">
        <v>0</v>
      </c>
      <c r="G159" t="n">
        <v>0</v>
      </c>
      <c r="H159" t="n">
        <v>0</v>
      </c>
      <c r="I159" t="n">
        <v>0</v>
      </c>
      <c r="J159" t="n">
        <v>43</v>
      </c>
      <c r="K159" t="n">
        <v>43</v>
      </c>
      <c r="L159" t="n">
        <v>0</v>
      </c>
      <c r="M159" t="n">
        <v>0</v>
      </c>
      <c r="N159" t="n">
        <v>43</v>
      </c>
      <c r="O159" t="n">
        <v>0</v>
      </c>
      <c r="P159" t="n">
        <v>1000</v>
      </c>
      <c r="Q159" t="n">
        <v>1</v>
      </c>
      <c r="R159" t="n">
        <v>957</v>
      </c>
    </row>
    <row r="160">
      <c r="A160" t="n">
        <v>1600616</v>
      </c>
      <c r="B160" t="inlineStr">
        <is>
          <t>PalLHW blkord250ml</t>
        </is>
      </c>
      <c r="C160" t="inlineStr">
        <is>
          <t>IN64</t>
        </is>
      </c>
      <c r="D160" t="n">
        <v>0</v>
      </c>
      <c r="E160" t="n">
        <v>0</v>
      </c>
      <c r="F160" t="n">
        <v>0</v>
      </c>
      <c r="G160" t="n">
        <v>0</v>
      </c>
      <c r="H160" t="n">
        <v>0</v>
      </c>
      <c r="I160" t="n">
        <v>0</v>
      </c>
      <c r="J160" t="n">
        <v>78</v>
      </c>
      <c r="K160" t="n">
        <v>78</v>
      </c>
      <c r="L160" t="n">
        <v>0</v>
      </c>
      <c r="M160" t="n">
        <v>0</v>
      </c>
      <c r="N160" t="n">
        <v>78</v>
      </c>
      <c r="O160" t="n">
        <v>0</v>
      </c>
      <c r="P160" t="n">
        <v>1000</v>
      </c>
      <c r="Q160" t="n">
        <v>1</v>
      </c>
      <c r="R160" t="n">
        <v>922</v>
      </c>
    </row>
    <row r="161">
      <c r="A161" t="n">
        <v>1600616</v>
      </c>
      <c r="B161" t="inlineStr">
        <is>
          <t>PalLHW blkord250ml</t>
        </is>
      </c>
      <c r="C161" t="inlineStr">
        <is>
          <t>IN65</t>
        </is>
      </c>
      <c r="D161" t="n">
        <v>0</v>
      </c>
      <c r="E161" t="n">
        <v>0</v>
      </c>
      <c r="F161" t="n">
        <v>5</v>
      </c>
      <c r="G161" t="n">
        <v>0</v>
      </c>
      <c r="H161" t="n">
        <v>0</v>
      </c>
      <c r="I161" t="n">
        <v>0</v>
      </c>
      <c r="J161" t="n">
        <v>4</v>
      </c>
      <c r="K161" t="n">
        <v>9</v>
      </c>
      <c r="L161" t="n">
        <v>0</v>
      </c>
      <c r="M161" t="n">
        <v>0</v>
      </c>
      <c r="N161" t="n">
        <v>9</v>
      </c>
      <c r="O161" t="n">
        <v>0</v>
      </c>
      <c r="P161" t="n">
        <v>1000</v>
      </c>
      <c r="Q161" t="n">
        <v>1</v>
      </c>
      <c r="R161" t="n">
        <v>991</v>
      </c>
    </row>
    <row r="162">
      <c r="A162" t="n">
        <v>1600616</v>
      </c>
      <c r="B162" t="inlineStr">
        <is>
          <t>PalLHW blkord250ml</t>
        </is>
      </c>
      <c r="C162" t="inlineStr">
        <is>
          <t>IN66</t>
        </is>
      </c>
      <c r="D162" t="n">
        <v>0</v>
      </c>
      <c r="E162" t="n">
        <v>0</v>
      </c>
      <c r="F162" t="n">
        <v>0</v>
      </c>
      <c r="G162" t="n">
        <v>0</v>
      </c>
      <c r="H162" t="n">
        <v>0</v>
      </c>
      <c r="I162" t="n">
        <v>0</v>
      </c>
      <c r="J162" t="n">
        <v>0</v>
      </c>
      <c r="K162" t="n">
        <v>0</v>
      </c>
      <c r="L162" t="n">
        <v>0</v>
      </c>
      <c r="M162" t="n">
        <v>0</v>
      </c>
      <c r="N162" t="n">
        <v>0</v>
      </c>
      <c r="O162" t="n">
        <v>0</v>
      </c>
      <c r="P162" t="n">
        <v>1000</v>
      </c>
      <c r="Q162" t="n">
        <v>1</v>
      </c>
      <c r="R162" t="n">
        <v>1000</v>
      </c>
    </row>
    <row r="163">
      <c r="A163" t="n">
        <v>1600616</v>
      </c>
      <c r="B163" t="inlineStr">
        <is>
          <t>PalLHW blkord250ml</t>
        </is>
      </c>
      <c r="C163" t="inlineStr">
        <is>
          <t>IN67</t>
        </is>
      </c>
      <c r="D163" t="n">
        <v>0</v>
      </c>
      <c r="E163" t="n">
        <v>0</v>
      </c>
      <c r="F163" t="n">
        <v>0</v>
      </c>
      <c r="G163" t="n">
        <v>0</v>
      </c>
      <c r="H163" t="n">
        <v>0</v>
      </c>
      <c r="I163" t="n">
        <v>0</v>
      </c>
      <c r="J163" t="n">
        <v>10</v>
      </c>
      <c r="K163" t="n">
        <v>10</v>
      </c>
      <c r="L163" t="n">
        <v>0</v>
      </c>
      <c r="M163" t="n">
        <v>0</v>
      </c>
      <c r="N163" t="n">
        <v>10</v>
      </c>
      <c r="O163" t="n">
        <v>0</v>
      </c>
      <c r="P163" t="n">
        <v>1000</v>
      </c>
      <c r="Q163" t="n">
        <v>1</v>
      </c>
      <c r="R163" t="n">
        <v>990</v>
      </c>
    </row>
    <row r="164">
      <c r="A164" t="n">
        <v>1600616</v>
      </c>
      <c r="B164" t="inlineStr">
        <is>
          <t>PalLHW blkord250ml</t>
        </is>
      </c>
      <c r="C164" t="inlineStr">
        <is>
          <t>IN68</t>
        </is>
      </c>
      <c r="D164" t="n">
        <v>0</v>
      </c>
      <c r="E164" t="n">
        <v>0</v>
      </c>
      <c r="F164" t="n">
        <v>0</v>
      </c>
      <c r="G164" t="n">
        <v>0</v>
      </c>
      <c r="H164" t="n">
        <v>0</v>
      </c>
      <c r="I164" t="n">
        <v>0</v>
      </c>
      <c r="J164" t="n">
        <v>39</v>
      </c>
      <c r="K164" t="n">
        <v>39</v>
      </c>
      <c r="L164" t="n">
        <v>0</v>
      </c>
      <c r="M164" t="n">
        <v>0</v>
      </c>
      <c r="N164" t="n">
        <v>39</v>
      </c>
      <c r="O164" t="n">
        <v>0</v>
      </c>
      <c r="P164" t="n">
        <v>1000</v>
      </c>
      <c r="Q164" t="n">
        <v>1</v>
      </c>
      <c r="R164" t="n">
        <v>961</v>
      </c>
    </row>
    <row r="165">
      <c r="A165" t="n">
        <v>1600616</v>
      </c>
      <c r="B165" t="inlineStr">
        <is>
          <t>PalLHW blkord250ml</t>
        </is>
      </c>
      <c r="C165" t="inlineStr">
        <is>
          <t>IN69</t>
        </is>
      </c>
      <c r="D165" t="n">
        <v>0</v>
      </c>
      <c r="E165" t="n">
        <v>0</v>
      </c>
      <c r="F165" t="n">
        <v>0</v>
      </c>
      <c r="G165" t="n">
        <v>0</v>
      </c>
      <c r="H165" t="n">
        <v>0</v>
      </c>
      <c r="I165" t="n">
        <v>0</v>
      </c>
      <c r="J165" t="n">
        <v>990</v>
      </c>
      <c r="K165" t="n">
        <v>990</v>
      </c>
      <c r="L165" t="n">
        <v>0</v>
      </c>
      <c r="M165" t="n">
        <v>0</v>
      </c>
      <c r="N165" t="n">
        <v>990</v>
      </c>
      <c r="O165" t="n">
        <v>0</v>
      </c>
      <c r="P165" t="n">
        <v>1000</v>
      </c>
      <c r="Q165" t="n">
        <v>1</v>
      </c>
      <c r="R165" t="n">
        <v>10</v>
      </c>
    </row>
    <row r="166">
      <c r="A166" t="n">
        <v>1600616</v>
      </c>
      <c r="B166" t="inlineStr">
        <is>
          <t>PalLHW blkord250ml</t>
        </is>
      </c>
      <c r="C166" t="inlineStr">
        <is>
          <t>IN70</t>
        </is>
      </c>
      <c r="D166" t="n">
        <v>0</v>
      </c>
      <c r="E166" t="n">
        <v>0</v>
      </c>
      <c r="F166" t="n">
        <v>422</v>
      </c>
      <c r="G166" t="n">
        <v>0</v>
      </c>
      <c r="H166" t="n">
        <v>0</v>
      </c>
      <c r="I166" t="n">
        <v>0</v>
      </c>
      <c r="J166" t="n">
        <v>76</v>
      </c>
      <c r="K166" t="n">
        <v>498</v>
      </c>
      <c r="L166" t="n">
        <v>0</v>
      </c>
      <c r="M166" t="n">
        <v>0</v>
      </c>
      <c r="N166" t="n">
        <v>498</v>
      </c>
      <c r="O166" t="n">
        <v>0</v>
      </c>
      <c r="P166" t="n">
        <v>1000</v>
      </c>
      <c r="Q166" t="n">
        <v>1</v>
      </c>
      <c r="R166" t="n">
        <v>502</v>
      </c>
    </row>
    <row r="167">
      <c r="A167" t="n">
        <v>1600616</v>
      </c>
      <c r="B167" t="inlineStr">
        <is>
          <t>PalLHW blkord250ml</t>
        </is>
      </c>
      <c r="C167" t="inlineStr">
        <is>
          <t>IN71</t>
        </is>
      </c>
      <c r="D167" t="n">
        <v>0</v>
      </c>
      <c r="E167" t="n">
        <v>0</v>
      </c>
      <c r="F167" t="n">
        <v>20</v>
      </c>
      <c r="G167" t="n">
        <v>0</v>
      </c>
      <c r="H167" t="n">
        <v>0</v>
      </c>
      <c r="I167" t="n">
        <v>0</v>
      </c>
      <c r="J167" t="n">
        <v>148</v>
      </c>
      <c r="K167" t="n">
        <v>168</v>
      </c>
      <c r="L167" t="n">
        <v>0</v>
      </c>
      <c r="M167" t="n">
        <v>0</v>
      </c>
      <c r="N167" t="n">
        <v>168</v>
      </c>
      <c r="O167" t="n">
        <v>0</v>
      </c>
      <c r="P167" t="n">
        <v>1000</v>
      </c>
      <c r="Q167" t="n">
        <v>1</v>
      </c>
      <c r="R167" t="n">
        <v>832</v>
      </c>
    </row>
    <row r="168">
      <c r="A168" t="n">
        <v>1600616</v>
      </c>
      <c r="B168" t="inlineStr">
        <is>
          <t>PalLHW blkord250ml</t>
        </is>
      </c>
      <c r="C168" t="inlineStr">
        <is>
          <t>IN72</t>
        </is>
      </c>
      <c r="D168" t="n">
        <v>0</v>
      </c>
      <c r="E168" t="n">
        <v>0</v>
      </c>
      <c r="F168" t="n">
        <v>0</v>
      </c>
      <c r="G168" t="n">
        <v>0</v>
      </c>
      <c r="H168" t="n">
        <v>0</v>
      </c>
      <c r="I168" t="n">
        <v>0</v>
      </c>
      <c r="J168" t="n">
        <v>0</v>
      </c>
      <c r="K168" t="n">
        <v>0</v>
      </c>
      <c r="L168" t="n">
        <v>0</v>
      </c>
      <c r="M168" t="n">
        <v>0</v>
      </c>
      <c r="N168" t="n">
        <v>0</v>
      </c>
      <c r="O168" t="n">
        <v>0</v>
      </c>
      <c r="P168" t="n">
        <v>1000</v>
      </c>
      <c r="Q168" t="n">
        <v>1</v>
      </c>
      <c r="R168" t="n">
        <v>1000</v>
      </c>
    </row>
    <row r="169">
      <c r="A169" t="n">
        <v>1600616</v>
      </c>
      <c r="B169" t="inlineStr">
        <is>
          <t>PalLHW blkord250ml</t>
        </is>
      </c>
      <c r="C169" t="inlineStr">
        <is>
          <t>IN73</t>
        </is>
      </c>
      <c r="D169" t="n">
        <v>0</v>
      </c>
      <c r="E169" t="n">
        <v>0</v>
      </c>
      <c r="F169" t="n">
        <v>0</v>
      </c>
      <c r="G169" t="n">
        <v>0</v>
      </c>
      <c r="H169" t="n">
        <v>0</v>
      </c>
      <c r="I169" t="n">
        <v>0</v>
      </c>
      <c r="J169" t="n">
        <v>5</v>
      </c>
      <c r="K169" t="n">
        <v>5</v>
      </c>
      <c r="L169" t="n">
        <v>0</v>
      </c>
      <c r="M169" t="n">
        <v>0</v>
      </c>
      <c r="N169" t="n">
        <v>5</v>
      </c>
      <c r="O169" t="n">
        <v>0</v>
      </c>
      <c r="P169" t="n">
        <v>1000</v>
      </c>
      <c r="Q169" t="n">
        <v>1</v>
      </c>
      <c r="R169" t="n">
        <v>995</v>
      </c>
    </row>
    <row r="170">
      <c r="A170" t="n">
        <v>1600616</v>
      </c>
      <c r="B170" t="inlineStr">
        <is>
          <t>PalLHW blkord250ml</t>
        </is>
      </c>
      <c r="C170" t="inlineStr">
        <is>
          <t>IN74</t>
        </is>
      </c>
      <c r="D170" t="n">
        <v>0</v>
      </c>
      <c r="E170" t="n">
        <v>0</v>
      </c>
      <c r="F170" t="n">
        <v>0</v>
      </c>
      <c r="G170" t="n">
        <v>0</v>
      </c>
      <c r="H170" t="n">
        <v>0</v>
      </c>
      <c r="I170" t="n">
        <v>0</v>
      </c>
      <c r="J170" t="n">
        <v>12</v>
      </c>
      <c r="K170" t="n">
        <v>12</v>
      </c>
      <c r="L170" t="n">
        <v>0</v>
      </c>
      <c r="M170" t="n">
        <v>0</v>
      </c>
      <c r="N170" t="n">
        <v>12</v>
      </c>
      <c r="O170" t="n">
        <v>0</v>
      </c>
      <c r="P170" t="n">
        <v>1000</v>
      </c>
      <c r="Q170" t="n">
        <v>1</v>
      </c>
      <c r="R170" t="n">
        <v>988</v>
      </c>
    </row>
    <row r="171">
      <c r="A171" t="n">
        <v>1600616</v>
      </c>
      <c r="B171" t="inlineStr">
        <is>
          <t>PalLHW blkord250ml</t>
        </is>
      </c>
      <c r="C171" t="inlineStr">
        <is>
          <t>IN75</t>
        </is>
      </c>
      <c r="D171" t="n">
        <v>0</v>
      </c>
      <c r="E171" t="n">
        <v>0</v>
      </c>
      <c r="F171" t="n">
        <v>0</v>
      </c>
      <c r="G171" t="n">
        <v>0</v>
      </c>
      <c r="H171" t="n">
        <v>0</v>
      </c>
      <c r="I171" t="n">
        <v>0</v>
      </c>
      <c r="J171" t="n">
        <v>5573</v>
      </c>
      <c r="K171" t="n">
        <v>5573</v>
      </c>
      <c r="L171" t="n">
        <v>0</v>
      </c>
      <c r="M171" t="n">
        <v>0</v>
      </c>
      <c r="N171" t="n">
        <v>5573</v>
      </c>
      <c r="O171" t="n">
        <v>0</v>
      </c>
      <c r="P171" t="n">
        <v>1000</v>
      </c>
      <c r="Q171" t="n">
        <v>1</v>
      </c>
      <c r="R171" t="n">
        <v>0</v>
      </c>
    </row>
    <row r="172">
      <c r="A172" t="n">
        <v>1600616</v>
      </c>
      <c r="B172" t="inlineStr">
        <is>
          <t>PalLHW blkord250ml</t>
        </is>
      </c>
      <c r="C172" t="inlineStr">
        <is>
          <t>IN76</t>
        </is>
      </c>
      <c r="D172" t="n">
        <v>0</v>
      </c>
      <c r="E172" t="n">
        <v>0</v>
      </c>
      <c r="F172" t="n">
        <v>0</v>
      </c>
      <c r="G172" t="n">
        <v>0</v>
      </c>
      <c r="H172" t="n">
        <v>0</v>
      </c>
      <c r="I172" t="n">
        <v>0</v>
      </c>
      <c r="J172" t="n">
        <v>15</v>
      </c>
      <c r="K172" t="n">
        <v>15</v>
      </c>
      <c r="L172" t="n">
        <v>0</v>
      </c>
      <c r="M172" t="n">
        <v>0</v>
      </c>
      <c r="N172" t="n">
        <v>15</v>
      </c>
      <c r="O172" t="n">
        <v>0</v>
      </c>
      <c r="P172" t="n">
        <v>1000</v>
      </c>
      <c r="Q172" t="n">
        <v>1</v>
      </c>
      <c r="R172" t="n">
        <v>985</v>
      </c>
    </row>
    <row r="173">
      <c r="A173" t="n">
        <v>1600616</v>
      </c>
      <c r="B173" t="inlineStr">
        <is>
          <t>PalLHW blkord250ml</t>
        </is>
      </c>
      <c r="C173" t="inlineStr">
        <is>
          <t>IN77</t>
        </is>
      </c>
      <c r="D173" t="n">
        <v>0</v>
      </c>
      <c r="E173" t="n">
        <v>0</v>
      </c>
      <c r="F173" t="n">
        <v>0</v>
      </c>
      <c r="G173" t="n">
        <v>0</v>
      </c>
      <c r="H173" t="n">
        <v>0</v>
      </c>
      <c r="I173" t="n">
        <v>0</v>
      </c>
      <c r="J173" t="n">
        <v>0</v>
      </c>
      <c r="K173" t="n">
        <v>0</v>
      </c>
      <c r="L173" t="n">
        <v>0</v>
      </c>
      <c r="M173" t="n">
        <v>0</v>
      </c>
      <c r="N173" t="n">
        <v>0</v>
      </c>
      <c r="O173" t="n">
        <v>0</v>
      </c>
      <c r="P173" t="n">
        <v>1000</v>
      </c>
      <c r="Q173" t="n">
        <v>1</v>
      </c>
      <c r="R173" t="n">
        <v>1000</v>
      </c>
    </row>
    <row r="174">
      <c r="A174" t="n">
        <v>1600616</v>
      </c>
      <c r="B174" t="inlineStr">
        <is>
          <t>PalLHW blkord250ml</t>
        </is>
      </c>
      <c r="C174" t="inlineStr">
        <is>
          <t>IN78</t>
        </is>
      </c>
      <c r="D174" t="n">
        <v>0</v>
      </c>
      <c r="E174" t="n">
        <v>0</v>
      </c>
      <c r="F174" t="n">
        <v>0</v>
      </c>
      <c r="G174" t="n">
        <v>0</v>
      </c>
      <c r="H174" t="n">
        <v>0</v>
      </c>
      <c r="I174" t="n">
        <v>0</v>
      </c>
      <c r="J174" t="n">
        <v>24036</v>
      </c>
      <c r="K174" t="n">
        <v>24036</v>
      </c>
      <c r="L174" t="n">
        <v>0</v>
      </c>
      <c r="M174" t="n">
        <v>0</v>
      </c>
      <c r="N174" t="n">
        <v>24036</v>
      </c>
      <c r="O174" t="n">
        <v>0</v>
      </c>
      <c r="P174" t="n">
        <v>1000</v>
      </c>
      <c r="Q174" t="n">
        <v>1</v>
      </c>
      <c r="R174" t="n">
        <v>0</v>
      </c>
    </row>
    <row r="175">
      <c r="A175" t="n">
        <v>1600616</v>
      </c>
      <c r="B175" t="inlineStr">
        <is>
          <t>PalLHW blkord250ml</t>
        </is>
      </c>
      <c r="C175" t="inlineStr">
        <is>
          <t>IN79</t>
        </is>
      </c>
      <c r="D175" t="n">
        <v>0</v>
      </c>
      <c r="E175" t="n">
        <v>0</v>
      </c>
      <c r="F175" t="n">
        <v>0</v>
      </c>
      <c r="G175" t="n">
        <v>0</v>
      </c>
      <c r="H175" t="n">
        <v>0</v>
      </c>
      <c r="I175" t="n">
        <v>0</v>
      </c>
      <c r="J175" t="n">
        <v>58</v>
      </c>
      <c r="K175" t="n">
        <v>58</v>
      </c>
      <c r="L175" t="n">
        <v>0</v>
      </c>
      <c r="M175" t="n">
        <v>0</v>
      </c>
      <c r="N175" t="n">
        <v>58</v>
      </c>
      <c r="O175" t="n">
        <v>0</v>
      </c>
      <c r="P175" t="n">
        <v>1000</v>
      </c>
      <c r="Q175" t="n">
        <v>1</v>
      </c>
      <c r="R175" t="n">
        <v>942</v>
      </c>
    </row>
    <row r="176">
      <c r="A176" t="n">
        <v>1600616</v>
      </c>
      <c r="B176" t="inlineStr">
        <is>
          <t>PalLHW blkord250ml</t>
        </is>
      </c>
      <c r="C176" t="inlineStr">
        <is>
          <t>IN80</t>
        </is>
      </c>
      <c r="D176" t="n">
        <v>0</v>
      </c>
      <c r="E176" t="n">
        <v>0</v>
      </c>
      <c r="F176" t="n">
        <v>0</v>
      </c>
      <c r="G176" t="n">
        <v>0</v>
      </c>
      <c r="H176" t="n">
        <v>0</v>
      </c>
      <c r="I176" t="n">
        <v>0</v>
      </c>
      <c r="J176" t="n">
        <v>42</v>
      </c>
      <c r="K176" t="n">
        <v>42</v>
      </c>
      <c r="L176" t="n">
        <v>0</v>
      </c>
      <c r="M176" t="n">
        <v>0</v>
      </c>
      <c r="N176" t="n">
        <v>42</v>
      </c>
      <c r="O176" t="n">
        <v>0</v>
      </c>
      <c r="P176" t="n">
        <v>1000</v>
      </c>
      <c r="Q176" t="n">
        <v>1</v>
      </c>
      <c r="R176" t="n">
        <v>958</v>
      </c>
    </row>
    <row r="177">
      <c r="A177" t="n">
        <v>1600616</v>
      </c>
      <c r="B177" t="inlineStr">
        <is>
          <t>PalLHW blkord250ml</t>
        </is>
      </c>
      <c r="C177" t="inlineStr">
        <is>
          <t>IN81</t>
        </is>
      </c>
      <c r="D177" t="n">
        <v>0</v>
      </c>
      <c r="E177" t="n">
        <v>0</v>
      </c>
      <c r="F177" t="n">
        <v>0</v>
      </c>
      <c r="G177" t="n">
        <v>0</v>
      </c>
      <c r="H177" t="n">
        <v>0</v>
      </c>
      <c r="I177" t="n">
        <v>0</v>
      </c>
      <c r="J177" t="n">
        <v>52</v>
      </c>
      <c r="K177" t="n">
        <v>52</v>
      </c>
      <c r="L177" t="n">
        <v>0</v>
      </c>
      <c r="M177" t="n">
        <v>0</v>
      </c>
      <c r="N177" t="n">
        <v>52</v>
      </c>
      <c r="O177" t="n">
        <v>0</v>
      </c>
      <c r="P177" t="n">
        <v>1000</v>
      </c>
      <c r="Q177" t="n">
        <v>1</v>
      </c>
      <c r="R177" t="n">
        <v>948</v>
      </c>
    </row>
    <row r="178">
      <c r="A178" t="n">
        <v>1600616</v>
      </c>
      <c r="B178" t="inlineStr">
        <is>
          <t>PalLHW blkord250ml</t>
        </is>
      </c>
      <c r="C178" t="inlineStr">
        <is>
          <t>IN82</t>
        </is>
      </c>
      <c r="D178" t="n">
        <v>0</v>
      </c>
      <c r="E178" t="n">
        <v>0</v>
      </c>
      <c r="F178" t="n">
        <v>0</v>
      </c>
      <c r="G178" t="n">
        <v>0</v>
      </c>
      <c r="H178" t="n">
        <v>0</v>
      </c>
      <c r="I178" t="n">
        <v>0</v>
      </c>
      <c r="J178" t="n">
        <v>5050</v>
      </c>
      <c r="K178" t="n">
        <v>5050</v>
      </c>
      <c r="L178" t="n">
        <v>0</v>
      </c>
      <c r="M178" t="n">
        <v>0</v>
      </c>
      <c r="N178" t="n">
        <v>5050</v>
      </c>
      <c r="O178" t="n">
        <v>0</v>
      </c>
      <c r="P178" t="n">
        <v>1000</v>
      </c>
      <c r="Q178" t="n">
        <v>1</v>
      </c>
      <c r="R178" t="n">
        <v>0</v>
      </c>
    </row>
    <row r="179">
      <c r="A179" t="n">
        <v>1600616</v>
      </c>
      <c r="B179" t="inlineStr">
        <is>
          <t>PalLHW blkord250ml</t>
        </is>
      </c>
      <c r="C179" t="inlineStr">
        <is>
          <t>IN83</t>
        </is>
      </c>
      <c r="D179" t="n">
        <v>0</v>
      </c>
      <c r="E179" t="n">
        <v>0</v>
      </c>
      <c r="F179" t="n">
        <v>0</v>
      </c>
      <c r="G179" t="n">
        <v>0</v>
      </c>
      <c r="H179" t="n">
        <v>0</v>
      </c>
      <c r="I179" t="n">
        <v>0</v>
      </c>
      <c r="J179" t="n">
        <v>46</v>
      </c>
      <c r="K179" t="n">
        <v>46</v>
      </c>
      <c r="L179" t="n">
        <v>0</v>
      </c>
      <c r="M179" t="n">
        <v>0</v>
      </c>
      <c r="N179" t="n">
        <v>46</v>
      </c>
      <c r="O179" t="n">
        <v>0</v>
      </c>
      <c r="P179" t="n">
        <v>1000</v>
      </c>
      <c r="Q179" t="n">
        <v>1</v>
      </c>
      <c r="R179" t="n">
        <v>954</v>
      </c>
    </row>
    <row r="180">
      <c r="A180" t="n">
        <v>1600616</v>
      </c>
      <c r="B180" t="inlineStr">
        <is>
          <t>PalLHW blkord250ml</t>
        </is>
      </c>
      <c r="C180" t="inlineStr">
        <is>
          <t>IN84</t>
        </is>
      </c>
      <c r="D180" t="n">
        <v>0</v>
      </c>
      <c r="E180" t="n">
        <v>0</v>
      </c>
      <c r="F180" t="n">
        <v>0</v>
      </c>
      <c r="G180" t="n">
        <v>0</v>
      </c>
      <c r="H180" t="n">
        <v>0</v>
      </c>
      <c r="I180" t="n">
        <v>0</v>
      </c>
      <c r="J180" t="n">
        <v>26</v>
      </c>
      <c r="K180" t="n">
        <v>26</v>
      </c>
      <c r="L180" t="n">
        <v>0</v>
      </c>
      <c r="M180" t="n">
        <v>0</v>
      </c>
      <c r="N180" t="n">
        <v>26</v>
      </c>
      <c r="O180" t="n">
        <v>0</v>
      </c>
      <c r="P180" t="n">
        <v>1000</v>
      </c>
      <c r="Q180" t="n">
        <v>1</v>
      </c>
      <c r="R180" t="n">
        <v>974</v>
      </c>
    </row>
    <row r="181">
      <c r="A181" t="n">
        <v>1600616</v>
      </c>
      <c r="B181" t="inlineStr">
        <is>
          <t>PalLHW blkord250ml</t>
        </is>
      </c>
      <c r="C181" t="inlineStr">
        <is>
          <t>IN85</t>
        </is>
      </c>
      <c r="D181" t="n">
        <v>0</v>
      </c>
      <c r="E181" t="n">
        <v>0</v>
      </c>
      <c r="F181" t="n">
        <v>0</v>
      </c>
      <c r="G181" t="n">
        <v>0</v>
      </c>
      <c r="H181" t="n">
        <v>0</v>
      </c>
      <c r="I181" t="n">
        <v>0</v>
      </c>
      <c r="J181" t="n">
        <v>0</v>
      </c>
      <c r="K181" t="n">
        <v>0</v>
      </c>
      <c r="L181" t="n">
        <v>0</v>
      </c>
      <c r="M181" t="n">
        <v>0</v>
      </c>
      <c r="N181" t="n">
        <v>0</v>
      </c>
      <c r="O181" t="n">
        <v>0</v>
      </c>
      <c r="P181" t="n">
        <v>1000</v>
      </c>
      <c r="Q181" t="n">
        <v>1</v>
      </c>
      <c r="R181" t="n">
        <v>1000</v>
      </c>
    </row>
    <row r="182">
      <c r="A182" t="n">
        <v>1600616</v>
      </c>
      <c r="B182" t="inlineStr">
        <is>
          <t>PalLHW blkord250ml</t>
        </is>
      </c>
      <c r="C182" t="inlineStr">
        <is>
          <t>IN86</t>
        </is>
      </c>
      <c r="D182" t="n">
        <v>0</v>
      </c>
      <c r="E182" t="n">
        <v>0</v>
      </c>
      <c r="F182" t="n">
        <v>0</v>
      </c>
      <c r="G182" t="n">
        <v>0</v>
      </c>
      <c r="H182" t="n">
        <v>0</v>
      </c>
      <c r="I182" t="n">
        <v>0</v>
      </c>
      <c r="J182" t="n">
        <v>2</v>
      </c>
      <c r="K182" t="n">
        <v>2</v>
      </c>
      <c r="L182" t="n">
        <v>0</v>
      </c>
      <c r="M182" t="n">
        <v>0</v>
      </c>
      <c r="N182" t="n">
        <v>2</v>
      </c>
      <c r="O182" t="n">
        <v>0</v>
      </c>
      <c r="P182" t="n">
        <v>1000</v>
      </c>
      <c r="Q182" t="n">
        <v>1</v>
      </c>
      <c r="R182" t="n">
        <v>998</v>
      </c>
    </row>
    <row r="183">
      <c r="A183" t="n">
        <v>1600616</v>
      </c>
      <c r="B183" t="inlineStr">
        <is>
          <t>PalLHW blkord250ml</t>
        </is>
      </c>
      <c r="C183" t="inlineStr">
        <is>
          <t>IN87</t>
        </is>
      </c>
      <c r="D183" t="n">
        <v>0</v>
      </c>
      <c r="E183" t="n">
        <v>0</v>
      </c>
      <c r="F183" t="n">
        <v>0</v>
      </c>
      <c r="G183" t="n">
        <v>0</v>
      </c>
      <c r="H183" t="n">
        <v>0</v>
      </c>
      <c r="I183" t="n">
        <v>0</v>
      </c>
      <c r="J183" t="n">
        <v>13</v>
      </c>
      <c r="K183" t="n">
        <v>13</v>
      </c>
      <c r="L183" t="n">
        <v>0</v>
      </c>
      <c r="M183" t="n">
        <v>0</v>
      </c>
      <c r="N183" t="n">
        <v>13</v>
      </c>
      <c r="O183" t="n">
        <v>0</v>
      </c>
      <c r="P183" t="n">
        <v>1000</v>
      </c>
      <c r="Q183" t="n">
        <v>1</v>
      </c>
      <c r="R183" t="n">
        <v>987</v>
      </c>
    </row>
    <row r="184">
      <c r="A184" t="n">
        <v>1600616</v>
      </c>
      <c r="B184" t="inlineStr">
        <is>
          <t>PalLHW blkord250ml</t>
        </is>
      </c>
      <c r="C184" t="inlineStr">
        <is>
          <t>IN88</t>
        </is>
      </c>
      <c r="D184" t="n">
        <v>0</v>
      </c>
      <c r="E184" t="n">
        <v>0</v>
      </c>
      <c r="F184" t="n">
        <v>5</v>
      </c>
      <c r="G184" t="n">
        <v>0</v>
      </c>
      <c r="H184" t="n">
        <v>0</v>
      </c>
      <c r="I184" t="n">
        <v>0</v>
      </c>
      <c r="J184" t="n">
        <v>0</v>
      </c>
      <c r="K184" t="n">
        <v>5</v>
      </c>
      <c r="L184" t="n">
        <v>0</v>
      </c>
      <c r="M184" t="n">
        <v>0</v>
      </c>
      <c r="N184" t="n">
        <v>5</v>
      </c>
      <c r="O184" t="n">
        <v>0</v>
      </c>
      <c r="P184" t="n">
        <v>1000</v>
      </c>
      <c r="Q184" t="n">
        <v>1</v>
      </c>
      <c r="R184" t="n">
        <v>995</v>
      </c>
    </row>
    <row r="185">
      <c r="A185" t="n">
        <v>1600616</v>
      </c>
      <c r="B185" t="inlineStr">
        <is>
          <t>PalLHW blkord250ml</t>
        </is>
      </c>
      <c r="C185" t="inlineStr">
        <is>
          <t>IN89</t>
        </is>
      </c>
      <c r="D185" t="n">
        <v>0</v>
      </c>
      <c r="E185" t="n">
        <v>0</v>
      </c>
      <c r="F185" t="n">
        <v>0</v>
      </c>
      <c r="G185" t="n">
        <v>0</v>
      </c>
      <c r="H185" t="n">
        <v>0</v>
      </c>
      <c r="I185" t="n">
        <v>0</v>
      </c>
      <c r="J185" t="n">
        <v>6</v>
      </c>
      <c r="K185" t="n">
        <v>6</v>
      </c>
      <c r="L185" t="n">
        <v>0</v>
      </c>
      <c r="M185" t="n">
        <v>0</v>
      </c>
      <c r="N185" t="n">
        <v>6</v>
      </c>
      <c r="O185" t="n">
        <v>0</v>
      </c>
      <c r="P185" t="n">
        <v>1000</v>
      </c>
      <c r="Q185" t="n">
        <v>1</v>
      </c>
      <c r="R185" t="n">
        <v>994</v>
      </c>
    </row>
    <row r="186">
      <c r="A186" t="n">
        <v>1600616</v>
      </c>
      <c r="B186" t="inlineStr">
        <is>
          <t>PalLHW blkord250ml</t>
        </is>
      </c>
      <c r="C186" t="inlineStr">
        <is>
          <t>IN90</t>
        </is>
      </c>
      <c r="D186" t="n">
        <v>0</v>
      </c>
      <c r="E186" t="n">
        <v>0</v>
      </c>
      <c r="F186" t="n">
        <v>0</v>
      </c>
      <c r="G186" t="n">
        <v>0</v>
      </c>
      <c r="H186" t="n">
        <v>0</v>
      </c>
      <c r="I186" t="n">
        <v>0</v>
      </c>
      <c r="J186" t="n">
        <v>0</v>
      </c>
      <c r="K186" t="n">
        <v>0</v>
      </c>
      <c r="L186" t="n">
        <v>0</v>
      </c>
      <c r="M186" t="n">
        <v>0</v>
      </c>
      <c r="N186" t="n">
        <v>0</v>
      </c>
      <c r="O186" t="n">
        <v>0</v>
      </c>
      <c r="P186" t="n">
        <v>1000</v>
      </c>
      <c r="Q186" t="n">
        <v>1</v>
      </c>
      <c r="R186" t="n">
        <v>1000</v>
      </c>
    </row>
    <row r="187">
      <c r="A187" t="n">
        <v>1600616</v>
      </c>
      <c r="B187" t="inlineStr">
        <is>
          <t>PalLHW blkord250ml</t>
        </is>
      </c>
      <c r="C187" t="inlineStr">
        <is>
          <t>IN91</t>
        </is>
      </c>
      <c r="D187" t="n">
        <v>0</v>
      </c>
      <c r="E187" t="n">
        <v>0</v>
      </c>
      <c r="F187" t="n">
        <v>0</v>
      </c>
      <c r="G187" t="n">
        <v>0</v>
      </c>
      <c r="H187" t="n">
        <v>0</v>
      </c>
      <c r="I187" t="n">
        <v>0</v>
      </c>
      <c r="J187" t="n">
        <v>0</v>
      </c>
      <c r="K187" t="n">
        <v>0</v>
      </c>
      <c r="L187" t="n">
        <v>0</v>
      </c>
      <c r="M187" t="n">
        <v>0</v>
      </c>
      <c r="N187" t="n">
        <v>0</v>
      </c>
      <c r="O187" t="n">
        <v>0</v>
      </c>
      <c r="P187" t="n">
        <v>1000</v>
      </c>
      <c r="Q187" t="n">
        <v>1</v>
      </c>
      <c r="R187" t="n">
        <v>1000</v>
      </c>
    </row>
    <row r="188">
      <c r="A188" t="n">
        <v>1600616</v>
      </c>
      <c r="B188" t="inlineStr">
        <is>
          <t>PalLHW blkord250ml</t>
        </is>
      </c>
      <c r="C188" t="inlineStr">
        <is>
          <t>IN95</t>
        </is>
      </c>
      <c r="D188" t="n">
        <v>0</v>
      </c>
      <c r="E188" t="n">
        <v>0</v>
      </c>
      <c r="F188" t="n">
        <v>0</v>
      </c>
      <c r="G188" t="n">
        <v>0</v>
      </c>
      <c r="H188" t="n">
        <v>0</v>
      </c>
      <c r="I188" t="n">
        <v>0</v>
      </c>
      <c r="J188" t="n">
        <v>117</v>
      </c>
      <c r="K188" t="n">
        <v>117</v>
      </c>
      <c r="L188" t="n">
        <v>0</v>
      </c>
      <c r="M188" t="n">
        <v>0</v>
      </c>
      <c r="N188" t="n">
        <v>117</v>
      </c>
      <c r="O188" t="n">
        <v>0</v>
      </c>
      <c r="P188" t="n">
        <v>1000</v>
      </c>
      <c r="Q188" t="n">
        <v>1</v>
      </c>
      <c r="R188" t="n">
        <v>883</v>
      </c>
    </row>
    <row r="189">
      <c r="A189" t="n">
        <v>1600616</v>
      </c>
      <c r="B189" t="inlineStr">
        <is>
          <t>PalLHW blkord250ml</t>
        </is>
      </c>
      <c r="C189" t="inlineStr">
        <is>
          <t>IN97</t>
        </is>
      </c>
      <c r="D189" t="n">
        <v>0</v>
      </c>
      <c r="E189" t="n">
        <v>0</v>
      </c>
      <c r="F189" t="n">
        <v>15</v>
      </c>
      <c r="G189" t="n">
        <v>0</v>
      </c>
      <c r="H189" t="n">
        <v>0</v>
      </c>
      <c r="I189" t="n">
        <v>1</v>
      </c>
      <c r="J189" t="n">
        <v>1009</v>
      </c>
      <c r="K189" t="n">
        <v>1024</v>
      </c>
      <c r="L189" t="n">
        <v>0</v>
      </c>
      <c r="M189" t="n">
        <v>0</v>
      </c>
      <c r="N189" t="n">
        <v>1024</v>
      </c>
      <c r="O189" t="n">
        <v>0</v>
      </c>
      <c r="P189" t="n">
        <v>1000</v>
      </c>
      <c r="Q189" t="n">
        <v>1</v>
      </c>
      <c r="R189" t="n">
        <v>0</v>
      </c>
    </row>
    <row r="190">
      <c r="A190" t="n">
        <v>1600616</v>
      </c>
      <c r="B190" t="inlineStr">
        <is>
          <t>PalLHW blkord250ml</t>
        </is>
      </c>
      <c r="C190" t="inlineStr">
        <is>
          <t>IN98</t>
        </is>
      </c>
      <c r="D190" t="n">
        <v>0</v>
      </c>
      <c r="E190" t="n">
        <v>0</v>
      </c>
      <c r="F190" t="n">
        <v>100</v>
      </c>
      <c r="G190" t="n">
        <v>0</v>
      </c>
      <c r="H190" t="n">
        <v>0</v>
      </c>
      <c r="I190" t="n">
        <v>0</v>
      </c>
      <c r="J190" t="n">
        <v>0</v>
      </c>
      <c r="K190" t="n">
        <v>100</v>
      </c>
      <c r="L190" t="n">
        <v>0</v>
      </c>
      <c r="M190" t="n">
        <v>0</v>
      </c>
      <c r="N190" t="n">
        <v>100</v>
      </c>
      <c r="O190" t="n">
        <v>0</v>
      </c>
      <c r="P190" t="n">
        <v>1000</v>
      </c>
      <c r="Q190" t="n">
        <v>1</v>
      </c>
      <c r="R190" t="n">
        <v>900</v>
      </c>
    </row>
    <row r="191">
      <c r="A191" t="n">
        <v>1600616</v>
      </c>
      <c r="B191" t="inlineStr">
        <is>
          <t>PalLHW blkord250ml</t>
        </is>
      </c>
      <c r="C191" t="inlineStr">
        <is>
          <t>IN99</t>
        </is>
      </c>
      <c r="D191" t="n">
        <v>0</v>
      </c>
      <c r="E191" t="n">
        <v>0</v>
      </c>
      <c r="F191" t="n">
        <v>0</v>
      </c>
      <c r="G191" t="n">
        <v>0</v>
      </c>
      <c r="H191" t="n">
        <v>0</v>
      </c>
      <c r="I191" t="n">
        <v>0</v>
      </c>
      <c r="J191" t="n">
        <v>0</v>
      </c>
      <c r="K191" t="n">
        <v>0</v>
      </c>
      <c r="L191" t="n">
        <v>0</v>
      </c>
      <c r="M191" t="n">
        <v>0</v>
      </c>
      <c r="N191" t="n">
        <v>0</v>
      </c>
      <c r="O191" t="n">
        <v>0</v>
      </c>
      <c r="P191" t="n">
        <v>1000</v>
      </c>
      <c r="Q191" t="n">
        <v>1</v>
      </c>
      <c r="R191" t="n">
        <v>1000</v>
      </c>
    </row>
    <row r="192">
      <c r="A192" t="inlineStr">
        <is>
          <t>Mtot</t>
        </is>
      </c>
      <c r="D192" t="n">
        <v>0</v>
      </c>
      <c r="E192" t="n">
        <v>0</v>
      </c>
      <c r="F192" t="n">
        <v>577</v>
      </c>
      <c r="G192" t="n">
        <v>0</v>
      </c>
      <c r="H192" t="n">
        <v>0</v>
      </c>
      <c r="I192" t="n">
        <v>1</v>
      </c>
      <c r="J192" t="n">
        <v>37574</v>
      </c>
      <c r="K192" t="n">
        <v>38151</v>
      </c>
      <c r="L192" t="n">
        <v>0</v>
      </c>
      <c r="M192" t="n">
        <v>0</v>
      </c>
      <c r="N192" t="n">
        <v>38151</v>
      </c>
      <c r="O192" t="n">
        <v>0</v>
      </c>
      <c r="P192" t="n">
        <v>36000</v>
      </c>
      <c r="Q192" t="n">
        <v>36</v>
      </c>
      <c r="R192" t="n">
        <v>29532</v>
      </c>
    </row>
    <row r="193">
      <c r="A193" t="n">
        <v>1600617</v>
      </c>
      <c r="B193" t="inlineStr">
        <is>
          <t>P Sea M 250ml LHW</t>
        </is>
      </c>
      <c r="C193" t="inlineStr">
        <is>
          <t>IN59</t>
        </is>
      </c>
      <c r="D193" t="n">
        <v>0</v>
      </c>
      <c r="E193" t="n">
        <v>0</v>
      </c>
      <c r="F193" t="n">
        <v>0</v>
      </c>
      <c r="G193" t="n">
        <v>0</v>
      </c>
      <c r="H193" t="n">
        <v>0</v>
      </c>
      <c r="I193" t="n">
        <v>0</v>
      </c>
      <c r="J193" t="n">
        <v>0</v>
      </c>
      <c r="K193" t="n">
        <v>0</v>
      </c>
      <c r="L193" t="n">
        <v>0</v>
      </c>
      <c r="M193" t="n">
        <v>0</v>
      </c>
      <c r="N193" t="n">
        <v>0</v>
      </c>
      <c r="O193" t="n">
        <v>0</v>
      </c>
      <c r="P193" t="n">
        <v>1000</v>
      </c>
      <c r="Q193" t="n">
        <v>1</v>
      </c>
      <c r="R193" t="n">
        <v>1000</v>
      </c>
    </row>
    <row r="194">
      <c r="A194" t="n">
        <v>1600617</v>
      </c>
      <c r="B194" t="inlineStr">
        <is>
          <t>P Sea M 250ml LHW</t>
        </is>
      </c>
      <c r="C194" t="inlineStr">
        <is>
          <t>IN60</t>
        </is>
      </c>
      <c r="D194" t="n">
        <v>0</v>
      </c>
      <c r="E194" t="n">
        <v>0</v>
      </c>
      <c r="F194" t="n">
        <v>0</v>
      </c>
      <c r="G194" t="n">
        <v>0</v>
      </c>
      <c r="H194" t="n">
        <v>0</v>
      </c>
      <c r="I194" t="n">
        <v>0</v>
      </c>
      <c r="J194" t="n">
        <v>55</v>
      </c>
      <c r="K194" t="n">
        <v>55</v>
      </c>
      <c r="L194" t="n">
        <v>0</v>
      </c>
      <c r="M194" t="n">
        <v>0</v>
      </c>
      <c r="N194" t="n">
        <v>55</v>
      </c>
      <c r="O194" t="n">
        <v>0</v>
      </c>
      <c r="P194" t="n">
        <v>1000</v>
      </c>
      <c r="Q194" t="n">
        <v>1</v>
      </c>
      <c r="R194" t="n">
        <v>945</v>
      </c>
    </row>
    <row r="195">
      <c r="A195" t="n">
        <v>1600617</v>
      </c>
      <c r="B195" t="inlineStr">
        <is>
          <t>P Sea M 250ml LHW</t>
        </is>
      </c>
      <c r="C195" t="inlineStr">
        <is>
          <t>IN61</t>
        </is>
      </c>
      <c r="D195" t="n">
        <v>0</v>
      </c>
      <c r="E195" t="n">
        <v>0</v>
      </c>
      <c r="F195" t="n">
        <v>12</v>
      </c>
      <c r="G195" t="n">
        <v>0</v>
      </c>
      <c r="H195" t="n">
        <v>0</v>
      </c>
      <c r="I195" t="n">
        <v>0</v>
      </c>
      <c r="J195" t="n">
        <v>80</v>
      </c>
      <c r="K195" t="n">
        <v>92</v>
      </c>
      <c r="L195" t="n">
        <v>0</v>
      </c>
      <c r="M195" t="n">
        <v>0</v>
      </c>
      <c r="N195" t="n">
        <v>92</v>
      </c>
      <c r="O195" t="n">
        <v>0</v>
      </c>
      <c r="P195" t="n">
        <v>1000</v>
      </c>
      <c r="Q195" t="n">
        <v>1</v>
      </c>
      <c r="R195" t="n">
        <v>908</v>
      </c>
    </row>
    <row r="196">
      <c r="A196" t="n">
        <v>1600617</v>
      </c>
      <c r="B196" t="inlineStr">
        <is>
          <t>P Sea M 250ml LHW</t>
        </is>
      </c>
      <c r="C196" t="inlineStr">
        <is>
          <t>IN62</t>
        </is>
      </c>
      <c r="D196" t="n">
        <v>0</v>
      </c>
      <c r="E196" t="n">
        <v>0</v>
      </c>
      <c r="F196" t="n">
        <v>10</v>
      </c>
      <c r="G196" t="n">
        <v>0</v>
      </c>
      <c r="H196" t="n">
        <v>0</v>
      </c>
      <c r="I196" t="n">
        <v>0</v>
      </c>
      <c r="J196" t="n">
        <v>17</v>
      </c>
      <c r="K196" t="n">
        <v>27</v>
      </c>
      <c r="L196" t="n">
        <v>0</v>
      </c>
      <c r="M196" t="n">
        <v>0</v>
      </c>
      <c r="N196" t="n">
        <v>27</v>
      </c>
      <c r="O196" t="n">
        <v>0</v>
      </c>
      <c r="P196" t="n">
        <v>1000</v>
      </c>
      <c r="Q196" t="n">
        <v>1</v>
      </c>
      <c r="R196" t="n">
        <v>973</v>
      </c>
    </row>
    <row r="197">
      <c r="A197" t="n">
        <v>1600617</v>
      </c>
      <c r="B197" t="inlineStr">
        <is>
          <t>P Sea M 250ml LHW</t>
        </is>
      </c>
      <c r="C197" t="inlineStr">
        <is>
          <t>IN63</t>
        </is>
      </c>
      <c r="D197" t="n">
        <v>0</v>
      </c>
      <c r="E197" t="n">
        <v>0</v>
      </c>
      <c r="F197" t="n">
        <v>0</v>
      </c>
      <c r="G197" t="n">
        <v>0</v>
      </c>
      <c r="H197" t="n">
        <v>0</v>
      </c>
      <c r="I197" t="n">
        <v>0</v>
      </c>
      <c r="J197" t="n">
        <v>53</v>
      </c>
      <c r="K197" t="n">
        <v>53</v>
      </c>
      <c r="L197" t="n">
        <v>0</v>
      </c>
      <c r="M197" t="n">
        <v>0</v>
      </c>
      <c r="N197" t="n">
        <v>53</v>
      </c>
      <c r="O197" t="n">
        <v>0</v>
      </c>
      <c r="P197" t="n">
        <v>1000</v>
      </c>
      <c r="Q197" t="n">
        <v>1</v>
      </c>
      <c r="R197" t="n">
        <v>947</v>
      </c>
    </row>
    <row r="198">
      <c r="A198" t="n">
        <v>1600617</v>
      </c>
      <c r="B198" t="inlineStr">
        <is>
          <t>P Sea M 250ml LHW</t>
        </is>
      </c>
      <c r="C198" t="inlineStr">
        <is>
          <t>IN64</t>
        </is>
      </c>
      <c r="D198" t="n">
        <v>0</v>
      </c>
      <c r="E198" t="n">
        <v>0</v>
      </c>
      <c r="F198" t="n">
        <v>0</v>
      </c>
      <c r="G198" t="n">
        <v>0</v>
      </c>
      <c r="H198" t="n">
        <v>0</v>
      </c>
      <c r="I198" t="n">
        <v>0</v>
      </c>
      <c r="J198" t="n">
        <v>51</v>
      </c>
      <c r="K198" t="n">
        <v>51</v>
      </c>
      <c r="L198" t="n">
        <v>0</v>
      </c>
      <c r="M198" t="n">
        <v>0</v>
      </c>
      <c r="N198" t="n">
        <v>51</v>
      </c>
      <c r="O198" t="n">
        <v>0</v>
      </c>
      <c r="P198" t="n">
        <v>1000</v>
      </c>
      <c r="Q198" t="n">
        <v>1</v>
      </c>
      <c r="R198" t="n">
        <v>949</v>
      </c>
    </row>
    <row r="199">
      <c r="A199" t="n">
        <v>1600617</v>
      </c>
      <c r="B199" t="inlineStr">
        <is>
          <t>P Sea M 250ml LHW</t>
        </is>
      </c>
      <c r="C199" t="inlineStr">
        <is>
          <t>IN65</t>
        </is>
      </c>
      <c r="D199" t="n">
        <v>0</v>
      </c>
      <c r="E199" t="n">
        <v>0</v>
      </c>
      <c r="F199" t="n">
        <v>5</v>
      </c>
      <c r="G199" t="n">
        <v>0</v>
      </c>
      <c r="H199" t="n">
        <v>0</v>
      </c>
      <c r="I199" t="n">
        <v>0</v>
      </c>
      <c r="J199" t="n">
        <v>5</v>
      </c>
      <c r="K199" t="n">
        <v>10</v>
      </c>
      <c r="L199" t="n">
        <v>0</v>
      </c>
      <c r="M199" t="n">
        <v>0</v>
      </c>
      <c r="N199" t="n">
        <v>10</v>
      </c>
      <c r="O199" t="n">
        <v>0</v>
      </c>
      <c r="P199" t="n">
        <v>1000</v>
      </c>
      <c r="Q199" t="n">
        <v>1</v>
      </c>
      <c r="R199" t="n">
        <v>990</v>
      </c>
    </row>
    <row r="200">
      <c r="A200" t="n">
        <v>1600617</v>
      </c>
      <c r="B200" t="inlineStr">
        <is>
          <t>P Sea M 250ml LHW</t>
        </is>
      </c>
      <c r="C200" t="inlineStr">
        <is>
          <t>IN66</t>
        </is>
      </c>
      <c r="D200" t="n">
        <v>0</v>
      </c>
      <c r="E200" t="n">
        <v>0</v>
      </c>
      <c r="F200" t="n">
        <v>0</v>
      </c>
      <c r="G200" t="n">
        <v>0</v>
      </c>
      <c r="H200" t="n">
        <v>0</v>
      </c>
      <c r="I200" t="n">
        <v>0</v>
      </c>
      <c r="J200" t="n">
        <v>0</v>
      </c>
      <c r="K200" t="n">
        <v>0</v>
      </c>
      <c r="L200" t="n">
        <v>0</v>
      </c>
      <c r="M200" t="n">
        <v>0</v>
      </c>
      <c r="N200" t="n">
        <v>0</v>
      </c>
      <c r="O200" t="n">
        <v>0</v>
      </c>
      <c r="P200" t="n">
        <v>1000</v>
      </c>
      <c r="Q200" t="n">
        <v>1</v>
      </c>
      <c r="R200" t="n">
        <v>1000</v>
      </c>
    </row>
    <row r="201">
      <c r="A201" t="n">
        <v>1600617</v>
      </c>
      <c r="B201" t="inlineStr">
        <is>
          <t>P Sea M 250ml LHW</t>
        </is>
      </c>
      <c r="C201" t="inlineStr">
        <is>
          <t>IN67</t>
        </is>
      </c>
      <c r="D201" t="n">
        <v>0</v>
      </c>
      <c r="E201" t="n">
        <v>0</v>
      </c>
      <c r="F201" t="n">
        <v>0</v>
      </c>
      <c r="G201" t="n">
        <v>0</v>
      </c>
      <c r="H201" t="n">
        <v>0</v>
      </c>
      <c r="I201" t="n">
        <v>0</v>
      </c>
      <c r="J201" t="n">
        <v>7</v>
      </c>
      <c r="K201" t="n">
        <v>7</v>
      </c>
      <c r="L201" t="n">
        <v>0</v>
      </c>
      <c r="M201" t="n">
        <v>0</v>
      </c>
      <c r="N201" t="n">
        <v>7</v>
      </c>
      <c r="O201" t="n">
        <v>0</v>
      </c>
      <c r="P201" t="n">
        <v>1000</v>
      </c>
      <c r="Q201" t="n">
        <v>1</v>
      </c>
      <c r="R201" t="n">
        <v>993</v>
      </c>
    </row>
    <row r="202">
      <c r="A202" t="n">
        <v>1600617</v>
      </c>
      <c r="B202" t="inlineStr">
        <is>
          <t>P Sea M 250ml LHW</t>
        </is>
      </c>
      <c r="C202" t="inlineStr">
        <is>
          <t>IN68</t>
        </is>
      </c>
      <c r="D202" t="n">
        <v>0</v>
      </c>
      <c r="E202" t="n">
        <v>0</v>
      </c>
      <c r="F202" t="n">
        <v>0</v>
      </c>
      <c r="G202" t="n">
        <v>0</v>
      </c>
      <c r="H202" t="n">
        <v>0</v>
      </c>
      <c r="I202" t="n">
        <v>0</v>
      </c>
      <c r="J202" t="n">
        <v>28</v>
      </c>
      <c r="K202" t="n">
        <v>28</v>
      </c>
      <c r="L202" t="n">
        <v>0</v>
      </c>
      <c r="M202" t="n">
        <v>0</v>
      </c>
      <c r="N202" t="n">
        <v>28</v>
      </c>
      <c r="O202" t="n">
        <v>0</v>
      </c>
      <c r="P202" t="n">
        <v>1000</v>
      </c>
      <c r="Q202" t="n">
        <v>1</v>
      </c>
      <c r="R202" t="n">
        <v>972</v>
      </c>
    </row>
    <row r="203">
      <c r="A203" t="n">
        <v>1600617</v>
      </c>
      <c r="B203" t="inlineStr">
        <is>
          <t>P Sea M 250ml LHW</t>
        </is>
      </c>
      <c r="C203" t="inlineStr">
        <is>
          <t>IN69</t>
        </is>
      </c>
      <c r="D203" t="n">
        <v>0</v>
      </c>
      <c r="E203" t="n">
        <v>0</v>
      </c>
      <c r="F203" t="n">
        <v>0</v>
      </c>
      <c r="G203" t="n">
        <v>0</v>
      </c>
      <c r="H203" t="n">
        <v>0</v>
      </c>
      <c r="I203" t="n">
        <v>0</v>
      </c>
      <c r="J203" t="n">
        <v>60</v>
      </c>
      <c r="K203" t="n">
        <v>60</v>
      </c>
      <c r="L203" t="n">
        <v>0</v>
      </c>
      <c r="M203" t="n">
        <v>0</v>
      </c>
      <c r="N203" t="n">
        <v>60</v>
      </c>
      <c r="O203" t="n">
        <v>0</v>
      </c>
      <c r="P203" t="n">
        <v>1000</v>
      </c>
      <c r="Q203" t="n">
        <v>1</v>
      </c>
      <c r="R203" t="n">
        <v>940</v>
      </c>
    </row>
    <row r="204">
      <c r="A204" t="n">
        <v>1600617</v>
      </c>
      <c r="B204" t="inlineStr">
        <is>
          <t>P Sea M 250ml LHW</t>
        </is>
      </c>
      <c r="C204" t="inlineStr">
        <is>
          <t>IN70</t>
        </is>
      </c>
      <c r="D204" t="n">
        <v>0</v>
      </c>
      <c r="E204" t="n">
        <v>0</v>
      </c>
      <c r="F204" t="n">
        <v>72</v>
      </c>
      <c r="G204" t="n">
        <v>0</v>
      </c>
      <c r="H204" t="n">
        <v>0</v>
      </c>
      <c r="I204" t="n">
        <v>0</v>
      </c>
      <c r="J204" t="n">
        <v>35</v>
      </c>
      <c r="K204" t="n">
        <v>107</v>
      </c>
      <c r="L204" t="n">
        <v>0</v>
      </c>
      <c r="M204" t="n">
        <v>0</v>
      </c>
      <c r="N204" t="n">
        <v>107</v>
      </c>
      <c r="O204" t="n">
        <v>0</v>
      </c>
      <c r="P204" t="n">
        <v>1000</v>
      </c>
      <c r="Q204" t="n">
        <v>1</v>
      </c>
      <c r="R204" t="n">
        <v>893</v>
      </c>
    </row>
    <row r="205">
      <c r="A205" t="n">
        <v>1600617</v>
      </c>
      <c r="B205" t="inlineStr">
        <is>
          <t>P Sea M 250ml LHW</t>
        </is>
      </c>
      <c r="C205" t="inlineStr">
        <is>
          <t>IN71</t>
        </is>
      </c>
      <c r="D205" t="n">
        <v>0</v>
      </c>
      <c r="E205" t="n">
        <v>0</v>
      </c>
      <c r="F205" t="n">
        <v>0</v>
      </c>
      <c r="G205" t="n">
        <v>0</v>
      </c>
      <c r="H205" t="n">
        <v>0</v>
      </c>
      <c r="I205" t="n">
        <v>0</v>
      </c>
      <c r="J205" t="n">
        <v>88</v>
      </c>
      <c r="K205" t="n">
        <v>88</v>
      </c>
      <c r="L205" t="n">
        <v>0</v>
      </c>
      <c r="M205" t="n">
        <v>0</v>
      </c>
      <c r="N205" t="n">
        <v>88</v>
      </c>
      <c r="O205" t="n">
        <v>0</v>
      </c>
      <c r="P205" t="n">
        <v>1000</v>
      </c>
      <c r="Q205" t="n">
        <v>1</v>
      </c>
      <c r="R205" t="n">
        <v>912</v>
      </c>
    </row>
    <row r="206">
      <c r="A206" t="n">
        <v>1600617</v>
      </c>
      <c r="B206" t="inlineStr">
        <is>
          <t>P Sea M 250ml LHW</t>
        </is>
      </c>
      <c r="C206" t="inlineStr">
        <is>
          <t>IN72</t>
        </is>
      </c>
      <c r="D206" t="n">
        <v>0</v>
      </c>
      <c r="E206" t="n">
        <v>0</v>
      </c>
      <c r="F206" t="n">
        <v>1</v>
      </c>
      <c r="G206" t="n">
        <v>0</v>
      </c>
      <c r="H206" t="n">
        <v>0</v>
      </c>
      <c r="I206" t="n">
        <v>0</v>
      </c>
      <c r="J206" t="n">
        <v>1</v>
      </c>
      <c r="K206" t="n">
        <v>2</v>
      </c>
      <c r="L206" t="n">
        <v>0</v>
      </c>
      <c r="M206" t="n">
        <v>0</v>
      </c>
      <c r="N206" t="n">
        <v>2</v>
      </c>
      <c r="O206" t="n">
        <v>0</v>
      </c>
      <c r="P206" t="n">
        <v>1000</v>
      </c>
      <c r="Q206" t="n">
        <v>1</v>
      </c>
      <c r="R206" t="n">
        <v>998</v>
      </c>
    </row>
    <row r="207">
      <c r="A207" t="n">
        <v>1600617</v>
      </c>
      <c r="B207" t="inlineStr">
        <is>
          <t>P Sea M 250ml LHW</t>
        </is>
      </c>
      <c r="C207" t="inlineStr">
        <is>
          <t>IN73</t>
        </is>
      </c>
      <c r="D207" t="n">
        <v>0</v>
      </c>
      <c r="E207" t="n">
        <v>0</v>
      </c>
      <c r="F207" t="n">
        <v>100</v>
      </c>
      <c r="G207" t="n">
        <v>0</v>
      </c>
      <c r="H207" t="n">
        <v>0</v>
      </c>
      <c r="I207" t="n">
        <v>0</v>
      </c>
      <c r="J207" t="n">
        <v>2</v>
      </c>
      <c r="K207" t="n">
        <v>102</v>
      </c>
      <c r="L207" t="n">
        <v>0</v>
      </c>
      <c r="M207" t="n">
        <v>0</v>
      </c>
      <c r="N207" t="n">
        <v>102</v>
      </c>
      <c r="O207" t="n">
        <v>0</v>
      </c>
      <c r="P207" t="n">
        <v>1000</v>
      </c>
      <c r="Q207" t="n">
        <v>1</v>
      </c>
      <c r="R207" t="n">
        <v>898</v>
      </c>
    </row>
    <row r="208">
      <c r="A208" t="n">
        <v>1600617</v>
      </c>
      <c r="B208" t="inlineStr">
        <is>
          <t>P Sea M 250ml LHW</t>
        </is>
      </c>
      <c r="C208" t="inlineStr">
        <is>
          <t>IN74</t>
        </is>
      </c>
      <c r="D208" t="n">
        <v>0</v>
      </c>
      <c r="E208" t="n">
        <v>0</v>
      </c>
      <c r="F208" t="n">
        <v>0</v>
      </c>
      <c r="G208" t="n">
        <v>0</v>
      </c>
      <c r="H208" t="n">
        <v>0</v>
      </c>
      <c r="I208" t="n">
        <v>15</v>
      </c>
      <c r="J208" t="n">
        <v>15</v>
      </c>
      <c r="K208" t="n">
        <v>15</v>
      </c>
      <c r="L208" t="n">
        <v>0</v>
      </c>
      <c r="M208" t="n">
        <v>0</v>
      </c>
      <c r="N208" t="n">
        <v>15</v>
      </c>
      <c r="O208" t="n">
        <v>0</v>
      </c>
      <c r="P208" t="n">
        <v>1000</v>
      </c>
      <c r="Q208" t="n">
        <v>1</v>
      </c>
      <c r="R208" t="n">
        <v>985</v>
      </c>
    </row>
    <row r="209">
      <c r="A209" t="n">
        <v>1600617</v>
      </c>
      <c r="B209" t="inlineStr">
        <is>
          <t>P Sea M 250ml LHW</t>
        </is>
      </c>
      <c r="C209" t="inlineStr">
        <is>
          <t>IN75</t>
        </is>
      </c>
      <c r="D209" t="n">
        <v>0</v>
      </c>
      <c r="E209" t="n">
        <v>0</v>
      </c>
      <c r="F209" t="n">
        <v>0</v>
      </c>
      <c r="G209" t="n">
        <v>0</v>
      </c>
      <c r="H209" t="n">
        <v>0</v>
      </c>
      <c r="I209" t="n">
        <v>0</v>
      </c>
      <c r="J209" t="n">
        <v>8</v>
      </c>
      <c r="K209" t="n">
        <v>8</v>
      </c>
      <c r="L209" t="n">
        <v>0</v>
      </c>
      <c r="M209" t="n">
        <v>0</v>
      </c>
      <c r="N209" t="n">
        <v>8</v>
      </c>
      <c r="O209" t="n">
        <v>0</v>
      </c>
      <c r="P209" t="n">
        <v>1000</v>
      </c>
      <c r="Q209" t="n">
        <v>1</v>
      </c>
      <c r="R209" t="n">
        <v>992</v>
      </c>
    </row>
    <row r="210">
      <c r="A210" t="n">
        <v>1600617</v>
      </c>
      <c r="B210" t="inlineStr">
        <is>
          <t>P Sea M 250ml LHW</t>
        </is>
      </c>
      <c r="C210" t="inlineStr">
        <is>
          <t>IN76</t>
        </is>
      </c>
      <c r="D210" t="n">
        <v>0</v>
      </c>
      <c r="E210" t="n">
        <v>0</v>
      </c>
      <c r="F210" t="n">
        <v>0</v>
      </c>
      <c r="G210" t="n">
        <v>0</v>
      </c>
      <c r="H210" t="n">
        <v>0</v>
      </c>
      <c r="I210" t="n">
        <v>0</v>
      </c>
      <c r="J210" t="n">
        <v>19</v>
      </c>
      <c r="K210" t="n">
        <v>19</v>
      </c>
      <c r="L210" t="n">
        <v>0</v>
      </c>
      <c r="M210" t="n">
        <v>0</v>
      </c>
      <c r="N210" t="n">
        <v>19</v>
      </c>
      <c r="O210" t="n">
        <v>0</v>
      </c>
      <c r="P210" t="n">
        <v>1000</v>
      </c>
      <c r="Q210" t="n">
        <v>1</v>
      </c>
      <c r="R210" t="n">
        <v>981</v>
      </c>
    </row>
    <row r="211">
      <c r="A211" t="n">
        <v>1600617</v>
      </c>
      <c r="B211" t="inlineStr">
        <is>
          <t>P Sea M 250ml LHW</t>
        </is>
      </c>
      <c r="C211" t="inlineStr">
        <is>
          <t>IN77</t>
        </is>
      </c>
      <c r="D211" t="n">
        <v>0</v>
      </c>
      <c r="E211" t="n">
        <v>0</v>
      </c>
      <c r="F211" t="n">
        <v>0</v>
      </c>
      <c r="G211" t="n">
        <v>0</v>
      </c>
      <c r="H211" t="n">
        <v>0</v>
      </c>
      <c r="I211" t="n">
        <v>0</v>
      </c>
      <c r="J211" t="n">
        <v>0</v>
      </c>
      <c r="K211" t="n">
        <v>0</v>
      </c>
      <c r="L211" t="n">
        <v>0</v>
      </c>
      <c r="M211" t="n">
        <v>0</v>
      </c>
      <c r="N211" t="n">
        <v>0</v>
      </c>
      <c r="O211" t="n">
        <v>0</v>
      </c>
      <c r="P211" t="n">
        <v>1000</v>
      </c>
      <c r="Q211" t="n">
        <v>1</v>
      </c>
      <c r="R211" t="n">
        <v>1000</v>
      </c>
    </row>
    <row r="212">
      <c r="A212" t="n">
        <v>1600617</v>
      </c>
      <c r="B212" t="inlineStr">
        <is>
          <t>P Sea M 250ml LHW</t>
        </is>
      </c>
      <c r="C212" t="inlineStr">
        <is>
          <t>IN78</t>
        </is>
      </c>
      <c r="D212" t="n">
        <v>0</v>
      </c>
      <c r="E212" t="n">
        <v>0</v>
      </c>
      <c r="F212" t="n">
        <v>0</v>
      </c>
      <c r="G212" t="n">
        <v>0</v>
      </c>
      <c r="H212" t="n">
        <v>0</v>
      </c>
      <c r="I212" t="n">
        <v>0</v>
      </c>
      <c r="J212" t="n">
        <v>12028</v>
      </c>
      <c r="K212" t="n">
        <v>12028</v>
      </c>
      <c r="L212" t="n">
        <v>0</v>
      </c>
      <c r="M212" t="n">
        <v>0</v>
      </c>
      <c r="N212" t="n">
        <v>12028</v>
      </c>
      <c r="O212" t="n">
        <v>0</v>
      </c>
      <c r="P212" t="n">
        <v>1000</v>
      </c>
      <c r="Q212" t="n">
        <v>1</v>
      </c>
      <c r="R212" t="n">
        <v>0</v>
      </c>
    </row>
    <row r="213">
      <c r="A213" t="n">
        <v>1600617</v>
      </c>
      <c r="B213" t="inlineStr">
        <is>
          <t>P Sea M 250ml LHW</t>
        </is>
      </c>
      <c r="C213" t="inlineStr">
        <is>
          <t>IN79</t>
        </is>
      </c>
      <c r="D213" t="n">
        <v>0</v>
      </c>
      <c r="E213" t="n">
        <v>0</v>
      </c>
      <c r="F213" t="n">
        <v>0</v>
      </c>
      <c r="G213" t="n">
        <v>0</v>
      </c>
      <c r="H213" t="n">
        <v>0</v>
      </c>
      <c r="I213" t="n">
        <v>0</v>
      </c>
      <c r="J213" t="n">
        <v>60</v>
      </c>
      <c r="K213" t="n">
        <v>60</v>
      </c>
      <c r="L213" t="n">
        <v>0</v>
      </c>
      <c r="M213" t="n">
        <v>0</v>
      </c>
      <c r="N213" t="n">
        <v>60</v>
      </c>
      <c r="O213" t="n">
        <v>0</v>
      </c>
      <c r="P213" t="n">
        <v>1000</v>
      </c>
      <c r="Q213" t="n">
        <v>1</v>
      </c>
      <c r="R213" t="n">
        <v>940</v>
      </c>
    </row>
    <row r="214">
      <c r="A214" t="n">
        <v>1600617</v>
      </c>
      <c r="B214" t="inlineStr">
        <is>
          <t>P Sea M 250ml LHW</t>
        </is>
      </c>
      <c r="C214" t="inlineStr">
        <is>
          <t>IN80</t>
        </is>
      </c>
      <c r="D214" t="n">
        <v>0</v>
      </c>
      <c r="E214" t="n">
        <v>0</v>
      </c>
      <c r="F214" t="n">
        <v>0</v>
      </c>
      <c r="G214" t="n">
        <v>0</v>
      </c>
      <c r="H214" t="n">
        <v>0</v>
      </c>
      <c r="I214" t="n">
        <v>0</v>
      </c>
      <c r="J214" t="n">
        <v>24</v>
      </c>
      <c r="K214" t="n">
        <v>24</v>
      </c>
      <c r="L214" t="n">
        <v>0</v>
      </c>
      <c r="M214" t="n">
        <v>0</v>
      </c>
      <c r="N214" t="n">
        <v>24</v>
      </c>
      <c r="O214" t="n">
        <v>0</v>
      </c>
      <c r="P214" t="n">
        <v>1000</v>
      </c>
      <c r="Q214" t="n">
        <v>1</v>
      </c>
      <c r="R214" t="n">
        <v>976</v>
      </c>
    </row>
    <row r="215">
      <c r="A215" t="n">
        <v>1600617</v>
      </c>
      <c r="B215" t="inlineStr">
        <is>
          <t>P Sea M 250ml LHW</t>
        </is>
      </c>
      <c r="C215" t="inlineStr">
        <is>
          <t>IN81</t>
        </is>
      </c>
      <c r="D215" t="n">
        <v>0</v>
      </c>
      <c r="E215" t="n">
        <v>0</v>
      </c>
      <c r="F215" t="n">
        <v>0</v>
      </c>
      <c r="G215" t="n">
        <v>0</v>
      </c>
      <c r="H215" t="n">
        <v>0</v>
      </c>
      <c r="I215" t="n">
        <v>0</v>
      </c>
      <c r="J215" t="n">
        <v>164</v>
      </c>
      <c r="K215" t="n">
        <v>164</v>
      </c>
      <c r="L215" t="n">
        <v>0</v>
      </c>
      <c r="M215" t="n">
        <v>0</v>
      </c>
      <c r="N215" t="n">
        <v>164</v>
      </c>
      <c r="O215" t="n">
        <v>0</v>
      </c>
      <c r="P215" t="n">
        <v>1000</v>
      </c>
      <c r="Q215" t="n">
        <v>1</v>
      </c>
      <c r="R215" t="n">
        <v>836</v>
      </c>
    </row>
    <row r="216">
      <c r="A216" t="n">
        <v>1600617</v>
      </c>
      <c r="B216" t="inlineStr">
        <is>
          <t>P Sea M 250ml LHW</t>
        </is>
      </c>
      <c r="C216" t="inlineStr">
        <is>
          <t>IN82</t>
        </is>
      </c>
      <c r="D216" t="n">
        <v>0</v>
      </c>
      <c r="E216" t="n">
        <v>0</v>
      </c>
      <c r="F216" t="n">
        <v>0</v>
      </c>
      <c r="G216" t="n">
        <v>0</v>
      </c>
      <c r="H216" t="n">
        <v>0</v>
      </c>
      <c r="I216" t="n">
        <v>0</v>
      </c>
      <c r="J216" t="n">
        <v>6372</v>
      </c>
      <c r="K216" t="n">
        <v>6372</v>
      </c>
      <c r="L216" t="n">
        <v>0</v>
      </c>
      <c r="M216" t="n">
        <v>0</v>
      </c>
      <c r="N216" t="n">
        <v>6372</v>
      </c>
      <c r="O216" t="n">
        <v>0</v>
      </c>
      <c r="P216" t="n">
        <v>1000</v>
      </c>
      <c r="Q216" t="n">
        <v>1</v>
      </c>
      <c r="R216" t="n">
        <v>0</v>
      </c>
    </row>
    <row r="217">
      <c r="A217" t="n">
        <v>1600617</v>
      </c>
      <c r="B217" t="inlineStr">
        <is>
          <t>P Sea M 250ml LHW</t>
        </is>
      </c>
      <c r="C217" t="inlineStr">
        <is>
          <t>IN83</t>
        </is>
      </c>
      <c r="D217" t="n">
        <v>0</v>
      </c>
      <c r="E217" t="n">
        <v>0</v>
      </c>
      <c r="F217" t="n">
        <v>11</v>
      </c>
      <c r="G217" t="n">
        <v>0</v>
      </c>
      <c r="H217" t="n">
        <v>0</v>
      </c>
      <c r="I217" t="n">
        <v>0</v>
      </c>
      <c r="J217" t="n">
        <v>24</v>
      </c>
      <c r="K217" t="n">
        <v>35</v>
      </c>
      <c r="L217" t="n">
        <v>0</v>
      </c>
      <c r="M217" t="n">
        <v>0</v>
      </c>
      <c r="N217" t="n">
        <v>35</v>
      </c>
      <c r="O217" t="n">
        <v>0</v>
      </c>
      <c r="P217" t="n">
        <v>1000</v>
      </c>
      <c r="Q217" t="n">
        <v>1</v>
      </c>
      <c r="R217" t="n">
        <v>965</v>
      </c>
    </row>
    <row r="218">
      <c r="A218" t="n">
        <v>1600617</v>
      </c>
      <c r="B218" t="inlineStr">
        <is>
          <t>P Sea M 250ml LHW</t>
        </is>
      </c>
      <c r="C218" t="inlineStr">
        <is>
          <t>IN84</t>
        </is>
      </c>
      <c r="D218" t="n">
        <v>0</v>
      </c>
      <c r="E218" t="n">
        <v>0</v>
      </c>
      <c r="F218" t="n">
        <v>0</v>
      </c>
      <c r="G218" t="n">
        <v>0</v>
      </c>
      <c r="H218" t="n">
        <v>0</v>
      </c>
      <c r="I218" t="n">
        <v>0</v>
      </c>
      <c r="J218" t="n">
        <v>0</v>
      </c>
      <c r="K218" t="n">
        <v>0</v>
      </c>
      <c r="L218" t="n">
        <v>0</v>
      </c>
      <c r="M218" t="n">
        <v>0</v>
      </c>
      <c r="N218" t="n">
        <v>0</v>
      </c>
      <c r="O218" t="n">
        <v>0</v>
      </c>
      <c r="P218" t="n">
        <v>1000</v>
      </c>
      <c r="Q218" t="n">
        <v>1</v>
      </c>
      <c r="R218" t="n">
        <v>1000</v>
      </c>
    </row>
    <row r="219">
      <c r="A219" t="n">
        <v>1600617</v>
      </c>
      <c r="B219" t="inlineStr">
        <is>
          <t>P Sea M 250ml LHW</t>
        </is>
      </c>
      <c r="C219" t="inlineStr">
        <is>
          <t>IN85</t>
        </is>
      </c>
      <c r="D219" t="n">
        <v>0</v>
      </c>
      <c r="E219" t="n">
        <v>0</v>
      </c>
      <c r="F219" t="n">
        <v>0</v>
      </c>
      <c r="G219" t="n">
        <v>0</v>
      </c>
      <c r="H219" t="n">
        <v>0</v>
      </c>
      <c r="I219" t="n">
        <v>0</v>
      </c>
      <c r="J219" t="n">
        <v>2</v>
      </c>
      <c r="K219" t="n">
        <v>2</v>
      </c>
      <c r="L219" t="n">
        <v>0</v>
      </c>
      <c r="M219" t="n">
        <v>0</v>
      </c>
      <c r="N219" t="n">
        <v>2</v>
      </c>
      <c r="O219" t="n">
        <v>0</v>
      </c>
      <c r="P219" t="n">
        <v>1000</v>
      </c>
      <c r="Q219" t="n">
        <v>1</v>
      </c>
      <c r="R219" t="n">
        <v>998</v>
      </c>
    </row>
    <row r="220">
      <c r="A220" t="n">
        <v>1600617</v>
      </c>
      <c r="B220" t="inlineStr">
        <is>
          <t>P Sea M 250ml LHW</t>
        </is>
      </c>
      <c r="C220" t="inlineStr">
        <is>
          <t>IN86</t>
        </is>
      </c>
      <c r="D220" t="n">
        <v>0</v>
      </c>
      <c r="E220" t="n">
        <v>0</v>
      </c>
      <c r="F220" t="n">
        <v>0</v>
      </c>
      <c r="G220" t="n">
        <v>0</v>
      </c>
      <c r="H220" t="n">
        <v>0</v>
      </c>
      <c r="I220" t="n">
        <v>0</v>
      </c>
      <c r="J220" t="n">
        <v>2</v>
      </c>
      <c r="K220" t="n">
        <v>2</v>
      </c>
      <c r="L220" t="n">
        <v>0</v>
      </c>
      <c r="M220" t="n">
        <v>0</v>
      </c>
      <c r="N220" t="n">
        <v>2</v>
      </c>
      <c r="O220" t="n">
        <v>0</v>
      </c>
      <c r="P220" t="n">
        <v>1000</v>
      </c>
      <c r="Q220" t="n">
        <v>1</v>
      </c>
      <c r="R220" t="n">
        <v>998</v>
      </c>
    </row>
    <row r="221">
      <c r="A221" t="n">
        <v>1600617</v>
      </c>
      <c r="B221" t="inlineStr">
        <is>
          <t>P Sea M 250ml LHW</t>
        </is>
      </c>
      <c r="C221" t="inlineStr">
        <is>
          <t>IN87</t>
        </is>
      </c>
      <c r="D221" t="n">
        <v>0</v>
      </c>
      <c r="E221" t="n">
        <v>0</v>
      </c>
      <c r="F221" t="n">
        <v>0</v>
      </c>
      <c r="G221" t="n">
        <v>0</v>
      </c>
      <c r="H221" t="n">
        <v>0</v>
      </c>
      <c r="I221" t="n">
        <v>0</v>
      </c>
      <c r="J221" t="n">
        <v>14</v>
      </c>
      <c r="K221" t="n">
        <v>14</v>
      </c>
      <c r="L221" t="n">
        <v>0</v>
      </c>
      <c r="M221" t="n">
        <v>0</v>
      </c>
      <c r="N221" t="n">
        <v>14</v>
      </c>
      <c r="O221" t="n">
        <v>0</v>
      </c>
      <c r="P221" t="n">
        <v>1000</v>
      </c>
      <c r="Q221" t="n">
        <v>1</v>
      </c>
      <c r="R221" t="n">
        <v>986</v>
      </c>
    </row>
    <row r="222">
      <c r="A222" t="n">
        <v>1600617</v>
      </c>
      <c r="B222" t="inlineStr">
        <is>
          <t>P Sea M 250ml LHW</t>
        </is>
      </c>
      <c r="C222" t="inlineStr">
        <is>
          <t>IN88</t>
        </is>
      </c>
      <c r="D222" t="n">
        <v>0</v>
      </c>
      <c r="E222" t="n">
        <v>0</v>
      </c>
      <c r="F222" t="n">
        <v>0</v>
      </c>
      <c r="G222" t="n">
        <v>0</v>
      </c>
      <c r="H222" t="n">
        <v>0</v>
      </c>
      <c r="I222" t="n">
        <v>0</v>
      </c>
      <c r="J222" t="n">
        <v>9</v>
      </c>
      <c r="K222" t="n">
        <v>9</v>
      </c>
      <c r="L222" t="n">
        <v>0</v>
      </c>
      <c r="M222" t="n">
        <v>0</v>
      </c>
      <c r="N222" t="n">
        <v>9</v>
      </c>
      <c r="O222" t="n">
        <v>0</v>
      </c>
      <c r="P222" t="n">
        <v>1000</v>
      </c>
      <c r="Q222" t="n">
        <v>1</v>
      </c>
      <c r="R222" t="n">
        <v>991</v>
      </c>
    </row>
    <row r="223">
      <c r="A223" t="n">
        <v>1600617</v>
      </c>
      <c r="B223" t="inlineStr">
        <is>
          <t>P Sea M 250ml LHW</t>
        </is>
      </c>
      <c r="C223" t="inlineStr">
        <is>
          <t>IN89</t>
        </is>
      </c>
      <c r="D223" t="n">
        <v>0</v>
      </c>
      <c r="E223" t="n">
        <v>0</v>
      </c>
      <c r="F223" t="n">
        <v>0</v>
      </c>
      <c r="G223" t="n">
        <v>0</v>
      </c>
      <c r="H223" t="n">
        <v>0</v>
      </c>
      <c r="I223" t="n">
        <v>100</v>
      </c>
      <c r="J223" t="n">
        <v>100</v>
      </c>
      <c r="K223" t="n">
        <v>100</v>
      </c>
      <c r="L223" t="n">
        <v>0</v>
      </c>
      <c r="M223" t="n">
        <v>0</v>
      </c>
      <c r="N223" t="n">
        <v>100</v>
      </c>
      <c r="O223" t="n">
        <v>0</v>
      </c>
      <c r="P223" t="n">
        <v>1000</v>
      </c>
      <c r="Q223" t="n">
        <v>1</v>
      </c>
      <c r="R223" t="n">
        <v>900</v>
      </c>
    </row>
    <row r="224">
      <c r="A224" t="n">
        <v>1600617</v>
      </c>
      <c r="B224" t="inlineStr">
        <is>
          <t>P Sea M 250ml LHW</t>
        </is>
      </c>
      <c r="C224" t="inlineStr">
        <is>
          <t>IN90</t>
        </is>
      </c>
      <c r="D224" t="n">
        <v>0</v>
      </c>
      <c r="E224" t="n">
        <v>0</v>
      </c>
      <c r="F224" t="n">
        <v>0</v>
      </c>
      <c r="G224" t="n">
        <v>0</v>
      </c>
      <c r="H224" t="n">
        <v>0</v>
      </c>
      <c r="I224" t="n">
        <v>0</v>
      </c>
      <c r="J224" t="n">
        <v>0</v>
      </c>
      <c r="K224" t="n">
        <v>0</v>
      </c>
      <c r="L224" t="n">
        <v>0</v>
      </c>
      <c r="M224" t="n">
        <v>0</v>
      </c>
      <c r="N224" t="n">
        <v>0</v>
      </c>
      <c r="O224" t="n">
        <v>0</v>
      </c>
      <c r="P224" t="n">
        <v>1000</v>
      </c>
      <c r="Q224" t="n">
        <v>1</v>
      </c>
      <c r="R224" t="n">
        <v>1000</v>
      </c>
    </row>
    <row r="225">
      <c r="A225" t="n">
        <v>1600617</v>
      </c>
      <c r="B225" t="inlineStr">
        <is>
          <t>P Sea M 250ml LHW</t>
        </is>
      </c>
      <c r="C225" t="inlineStr">
        <is>
          <t>IN91</t>
        </is>
      </c>
      <c r="D225" t="n">
        <v>0</v>
      </c>
      <c r="E225" t="n">
        <v>0</v>
      </c>
      <c r="F225" t="n">
        <v>0</v>
      </c>
      <c r="G225" t="n">
        <v>0</v>
      </c>
      <c r="H225" t="n">
        <v>0</v>
      </c>
      <c r="I225" t="n">
        <v>0</v>
      </c>
      <c r="J225" t="n">
        <v>0</v>
      </c>
      <c r="K225" t="n">
        <v>0</v>
      </c>
      <c r="L225" t="n">
        <v>0</v>
      </c>
      <c r="M225" t="n">
        <v>0</v>
      </c>
      <c r="N225" t="n">
        <v>0</v>
      </c>
      <c r="O225" t="n">
        <v>0</v>
      </c>
      <c r="P225" t="n">
        <v>1000</v>
      </c>
      <c r="Q225" t="n">
        <v>1</v>
      </c>
      <c r="R225" t="n">
        <v>1000</v>
      </c>
    </row>
    <row r="226">
      <c r="A226" t="n">
        <v>1600617</v>
      </c>
      <c r="B226" t="inlineStr">
        <is>
          <t>P Sea M 250ml LHW</t>
        </is>
      </c>
      <c r="C226" t="inlineStr">
        <is>
          <t>IN95</t>
        </is>
      </c>
      <c r="D226" t="n">
        <v>0</v>
      </c>
      <c r="E226" t="n">
        <v>0</v>
      </c>
      <c r="F226" t="n">
        <v>48</v>
      </c>
      <c r="G226" t="n">
        <v>0</v>
      </c>
      <c r="H226" t="n">
        <v>0</v>
      </c>
      <c r="I226" t="n">
        <v>0</v>
      </c>
      <c r="J226" t="n">
        <v>0</v>
      </c>
      <c r="K226" t="n">
        <v>48</v>
      </c>
      <c r="L226" t="n">
        <v>0</v>
      </c>
      <c r="M226" t="n">
        <v>0</v>
      </c>
      <c r="N226" t="n">
        <v>48</v>
      </c>
      <c r="O226" t="n">
        <v>0</v>
      </c>
      <c r="P226" t="n">
        <v>1000</v>
      </c>
      <c r="Q226" t="n">
        <v>1</v>
      </c>
      <c r="R226" t="n">
        <v>952</v>
      </c>
    </row>
    <row r="227">
      <c r="A227" t="n">
        <v>1600617</v>
      </c>
      <c r="B227" t="inlineStr">
        <is>
          <t>P Sea M 250ml LHW</t>
        </is>
      </c>
      <c r="C227" t="inlineStr">
        <is>
          <t>IN97</t>
        </is>
      </c>
      <c r="D227" t="n">
        <v>0</v>
      </c>
      <c r="E227" t="n">
        <v>0</v>
      </c>
      <c r="F227" t="n">
        <v>18</v>
      </c>
      <c r="G227" t="n">
        <v>0</v>
      </c>
      <c r="H227" t="n">
        <v>0</v>
      </c>
      <c r="I227" t="n">
        <v>18</v>
      </c>
      <c r="J227" t="n">
        <v>252</v>
      </c>
      <c r="K227" t="n">
        <v>270</v>
      </c>
      <c r="L227" t="n">
        <v>0</v>
      </c>
      <c r="M227" t="n">
        <v>0</v>
      </c>
      <c r="N227" t="n">
        <v>270</v>
      </c>
      <c r="O227" t="n">
        <v>0</v>
      </c>
      <c r="P227" t="n">
        <v>1000</v>
      </c>
      <c r="Q227" t="n">
        <v>1</v>
      </c>
      <c r="R227" t="n">
        <v>730</v>
      </c>
    </row>
    <row r="228">
      <c r="A228" t="n">
        <v>1600617</v>
      </c>
      <c r="B228" t="inlineStr">
        <is>
          <t>P Sea M 250ml LHW</t>
        </is>
      </c>
      <c r="C228" t="inlineStr">
        <is>
          <t>IN98</t>
        </is>
      </c>
      <c r="D228" t="n">
        <v>0</v>
      </c>
      <c r="E228" t="n">
        <v>0</v>
      </c>
      <c r="F228" t="n">
        <v>0</v>
      </c>
      <c r="G228" t="n">
        <v>0</v>
      </c>
      <c r="H228" t="n">
        <v>0</v>
      </c>
      <c r="I228" t="n">
        <v>0</v>
      </c>
      <c r="J228" t="n">
        <v>34</v>
      </c>
      <c r="K228" t="n">
        <v>34</v>
      </c>
      <c r="L228" t="n">
        <v>0</v>
      </c>
      <c r="M228" t="n">
        <v>0</v>
      </c>
      <c r="N228" t="n">
        <v>34</v>
      </c>
      <c r="O228" t="n">
        <v>0</v>
      </c>
      <c r="P228" t="n">
        <v>1000</v>
      </c>
      <c r="Q228" t="n">
        <v>1</v>
      </c>
      <c r="R228" t="n">
        <v>966</v>
      </c>
    </row>
    <row r="229">
      <c r="A229" t="n">
        <v>1600617</v>
      </c>
      <c r="B229" t="inlineStr">
        <is>
          <t>P Sea M 250ml LHW</t>
        </is>
      </c>
      <c r="C229" t="inlineStr">
        <is>
          <t>IN99</t>
        </is>
      </c>
      <c r="D229" t="n">
        <v>0</v>
      </c>
      <c r="E229" t="n">
        <v>0</v>
      </c>
      <c r="F229" t="n">
        <v>0</v>
      </c>
      <c r="G229" t="n">
        <v>0</v>
      </c>
      <c r="H229" t="n">
        <v>0</v>
      </c>
      <c r="I229" t="n">
        <v>0</v>
      </c>
      <c r="J229" t="n">
        <v>0</v>
      </c>
      <c r="K229" t="n">
        <v>0</v>
      </c>
      <c r="L229" t="n">
        <v>0</v>
      </c>
      <c r="M229" t="n">
        <v>0</v>
      </c>
      <c r="N229" t="n">
        <v>0</v>
      </c>
      <c r="O229" t="n">
        <v>0</v>
      </c>
      <c r="P229" t="n">
        <v>1000</v>
      </c>
      <c r="Q229" t="n">
        <v>1</v>
      </c>
      <c r="R229" t="n">
        <v>1000</v>
      </c>
    </row>
    <row r="230">
      <c r="A230" t="inlineStr">
        <is>
          <t>Mtot</t>
        </is>
      </c>
      <c r="D230" t="n">
        <v>0</v>
      </c>
      <c r="E230" t="n">
        <v>0</v>
      </c>
      <c r="F230" t="n">
        <v>277</v>
      </c>
      <c r="G230" t="n">
        <v>0</v>
      </c>
      <c r="H230" t="n">
        <v>0</v>
      </c>
      <c r="I230" t="n">
        <v>133</v>
      </c>
      <c r="J230" t="n">
        <v>19609</v>
      </c>
      <c r="K230" t="n">
        <v>19886</v>
      </c>
      <c r="L230" t="n">
        <v>0</v>
      </c>
      <c r="M230" t="n">
        <v>0</v>
      </c>
      <c r="N230" t="n">
        <v>19886</v>
      </c>
      <c r="O230" t="n">
        <v>0</v>
      </c>
      <c r="P230" t="n">
        <v>37000</v>
      </c>
      <c r="Q230" t="n">
        <v>37</v>
      </c>
      <c r="R230" t="n">
        <v>33514</v>
      </c>
    </row>
    <row r="231">
      <c r="A231" t="n">
        <v>1601319</v>
      </c>
      <c r="B231" t="inlineStr">
        <is>
          <t>Col TPdr. 200 gms</t>
        </is>
      </c>
      <c r="C231" t="inlineStr">
        <is>
          <t>IN59</t>
        </is>
      </c>
      <c r="D231" t="n">
        <v>0</v>
      </c>
      <c r="E231" t="n">
        <v>0</v>
      </c>
      <c r="F231" t="n">
        <v>0</v>
      </c>
      <c r="G231" t="n">
        <v>0</v>
      </c>
      <c r="H231" t="n">
        <v>0</v>
      </c>
      <c r="I231" t="n">
        <v>0</v>
      </c>
      <c r="J231" t="n">
        <v>0</v>
      </c>
      <c r="K231" t="n">
        <v>0</v>
      </c>
      <c r="L231" t="n">
        <v>0</v>
      </c>
      <c r="M231" t="n">
        <v>0</v>
      </c>
      <c r="N231" t="n">
        <v>0</v>
      </c>
      <c r="O231" t="n">
        <v>0</v>
      </c>
      <c r="P231" t="n">
        <v>0</v>
      </c>
      <c r="Q231" t="n">
        <v>0</v>
      </c>
      <c r="R231" t="n">
        <v>0</v>
      </c>
    </row>
    <row r="232">
      <c r="A232" t="n">
        <v>1601319</v>
      </c>
      <c r="B232" t="inlineStr">
        <is>
          <t>Col TPdr. 200 gms</t>
        </is>
      </c>
      <c r="C232" t="inlineStr">
        <is>
          <t>IN60</t>
        </is>
      </c>
      <c r="D232" t="n">
        <v>0</v>
      </c>
      <c r="E232" t="n">
        <v>0</v>
      </c>
      <c r="F232" t="n">
        <v>0</v>
      </c>
      <c r="G232" t="n">
        <v>0</v>
      </c>
      <c r="H232" t="n">
        <v>0</v>
      </c>
      <c r="I232" t="n">
        <v>0</v>
      </c>
      <c r="J232" t="n">
        <v>168</v>
      </c>
      <c r="K232" t="n">
        <v>168</v>
      </c>
      <c r="L232" t="n">
        <v>0</v>
      </c>
      <c r="M232" t="n">
        <v>0</v>
      </c>
      <c r="N232" t="n">
        <v>168</v>
      </c>
      <c r="O232" t="n">
        <v>0</v>
      </c>
      <c r="P232" t="n">
        <v>1602</v>
      </c>
      <c r="Q232" t="n">
        <v>4</v>
      </c>
      <c r="R232" t="n">
        <v>1434</v>
      </c>
    </row>
    <row r="233">
      <c r="A233" t="n">
        <v>1601319</v>
      </c>
      <c r="B233" t="inlineStr">
        <is>
          <t>Col TPdr. 200 gms</t>
        </is>
      </c>
      <c r="C233" t="inlineStr">
        <is>
          <t>IN61</t>
        </is>
      </c>
      <c r="D233" t="n">
        <v>0</v>
      </c>
      <c r="E233" t="n">
        <v>0</v>
      </c>
      <c r="F233" t="n">
        <v>100</v>
      </c>
      <c r="G233" t="n">
        <v>0</v>
      </c>
      <c r="H233" t="n">
        <v>0</v>
      </c>
      <c r="I233" t="n">
        <v>0</v>
      </c>
      <c r="J233" t="n">
        <v>140</v>
      </c>
      <c r="K233" t="n">
        <v>240</v>
      </c>
      <c r="L233" t="n">
        <v>0</v>
      </c>
      <c r="M233" t="n">
        <v>0</v>
      </c>
      <c r="N233" t="n">
        <v>240</v>
      </c>
      <c r="O233" t="n">
        <v>0</v>
      </c>
      <c r="P233" t="n">
        <v>1602</v>
      </c>
      <c r="Q233" t="n">
        <v>4</v>
      </c>
      <c r="R233" t="n">
        <v>1362</v>
      </c>
    </row>
    <row r="234">
      <c r="A234" t="n">
        <v>1601319</v>
      </c>
      <c r="B234" t="inlineStr">
        <is>
          <t>Col TPdr. 200 gms</t>
        </is>
      </c>
      <c r="C234" t="inlineStr">
        <is>
          <t>IN62</t>
        </is>
      </c>
      <c r="D234" t="n">
        <v>0</v>
      </c>
      <c r="E234" t="n">
        <v>0</v>
      </c>
      <c r="F234" t="n">
        <v>0</v>
      </c>
      <c r="G234" t="n">
        <v>0</v>
      </c>
      <c r="H234" t="n">
        <v>0</v>
      </c>
      <c r="I234" t="n">
        <v>0</v>
      </c>
      <c r="J234" t="n">
        <v>0</v>
      </c>
      <c r="K234" t="n">
        <v>0</v>
      </c>
      <c r="L234" t="n">
        <v>0</v>
      </c>
      <c r="M234" t="n">
        <v>0</v>
      </c>
      <c r="N234" t="n">
        <v>0</v>
      </c>
      <c r="O234" t="n">
        <v>0</v>
      </c>
      <c r="P234" t="n">
        <v>1602</v>
      </c>
      <c r="Q234" t="n">
        <v>4</v>
      </c>
      <c r="R234" t="n">
        <v>1602</v>
      </c>
    </row>
    <row r="235">
      <c r="A235" t="n">
        <v>1601319</v>
      </c>
      <c r="B235" t="inlineStr">
        <is>
          <t>Col TPdr. 200 gms</t>
        </is>
      </c>
      <c r="C235" t="inlineStr">
        <is>
          <t>IN63</t>
        </is>
      </c>
      <c r="D235" t="n">
        <v>0</v>
      </c>
      <c r="E235" t="n">
        <v>0</v>
      </c>
      <c r="F235" t="n">
        <v>0</v>
      </c>
      <c r="G235" t="n">
        <v>0</v>
      </c>
      <c r="H235" t="n">
        <v>0</v>
      </c>
      <c r="I235" t="n">
        <v>0</v>
      </c>
      <c r="J235" t="n">
        <v>804</v>
      </c>
      <c r="K235" t="n">
        <v>804</v>
      </c>
      <c r="L235" t="n">
        <v>0</v>
      </c>
      <c r="M235" t="n">
        <v>0</v>
      </c>
      <c r="N235" t="n">
        <v>804</v>
      </c>
      <c r="O235" t="n">
        <v>0</v>
      </c>
      <c r="P235" t="n">
        <v>1602</v>
      </c>
      <c r="Q235" t="n">
        <v>4</v>
      </c>
      <c r="R235" t="n">
        <v>798</v>
      </c>
    </row>
    <row r="236">
      <c r="A236" t="n">
        <v>1601319</v>
      </c>
      <c r="B236" t="inlineStr">
        <is>
          <t>Col TPdr. 200 gms</t>
        </is>
      </c>
      <c r="C236" t="inlineStr">
        <is>
          <t>IN64</t>
        </is>
      </c>
      <c r="D236" t="n">
        <v>0</v>
      </c>
      <c r="E236" t="n">
        <v>0</v>
      </c>
      <c r="F236" t="n">
        <v>44</v>
      </c>
      <c r="G236" t="n">
        <v>0</v>
      </c>
      <c r="H236" t="n">
        <v>0</v>
      </c>
      <c r="I236" t="n">
        <v>0</v>
      </c>
      <c r="J236" t="n">
        <v>552</v>
      </c>
      <c r="K236" t="n">
        <v>596</v>
      </c>
      <c r="L236" t="n">
        <v>0</v>
      </c>
      <c r="M236" t="n">
        <v>0</v>
      </c>
      <c r="N236" t="n">
        <v>596</v>
      </c>
      <c r="O236" t="n">
        <v>0</v>
      </c>
      <c r="P236" t="n">
        <v>1602</v>
      </c>
      <c r="Q236" t="n">
        <v>4</v>
      </c>
      <c r="R236" t="n">
        <v>1006</v>
      </c>
    </row>
    <row r="237">
      <c r="A237" t="n">
        <v>1601319</v>
      </c>
      <c r="B237" t="inlineStr">
        <is>
          <t>Col TPdr. 200 gms</t>
        </is>
      </c>
      <c r="C237" t="inlineStr">
        <is>
          <t>IN65</t>
        </is>
      </c>
      <c r="D237" t="n">
        <v>0</v>
      </c>
      <c r="E237" t="n">
        <v>0</v>
      </c>
      <c r="F237" t="n">
        <v>0</v>
      </c>
      <c r="G237" t="n">
        <v>0</v>
      </c>
      <c r="H237" t="n">
        <v>0</v>
      </c>
      <c r="I237" t="n">
        <v>0</v>
      </c>
      <c r="J237" t="n">
        <v>412</v>
      </c>
      <c r="K237" t="n">
        <v>412</v>
      </c>
      <c r="L237" t="n">
        <v>0</v>
      </c>
      <c r="M237" t="n">
        <v>0</v>
      </c>
      <c r="N237" t="n">
        <v>412</v>
      </c>
      <c r="O237" t="n">
        <v>0</v>
      </c>
      <c r="P237" t="n">
        <v>1602</v>
      </c>
      <c r="Q237" t="n">
        <v>4</v>
      </c>
      <c r="R237" t="n">
        <v>1190</v>
      </c>
    </row>
    <row r="238">
      <c r="A238" t="n">
        <v>1601319</v>
      </c>
      <c r="B238" t="inlineStr">
        <is>
          <t>Col TPdr. 200 gms</t>
        </is>
      </c>
      <c r="C238" t="inlineStr">
        <is>
          <t>IN66</t>
        </is>
      </c>
      <c r="D238" t="n">
        <v>0</v>
      </c>
      <c r="E238" t="n">
        <v>0</v>
      </c>
      <c r="F238" t="n">
        <v>0</v>
      </c>
      <c r="G238" t="n">
        <v>0</v>
      </c>
      <c r="H238" t="n">
        <v>0</v>
      </c>
      <c r="I238" t="n">
        <v>0</v>
      </c>
      <c r="J238" t="n">
        <v>20</v>
      </c>
      <c r="K238" t="n">
        <v>20</v>
      </c>
      <c r="L238" t="n">
        <v>0</v>
      </c>
      <c r="M238" t="n">
        <v>0</v>
      </c>
      <c r="N238" t="n">
        <v>20</v>
      </c>
      <c r="O238" t="n">
        <v>0</v>
      </c>
      <c r="P238" t="n">
        <v>1602</v>
      </c>
      <c r="Q238" t="n">
        <v>4</v>
      </c>
      <c r="R238" t="n">
        <v>1582</v>
      </c>
    </row>
    <row r="239">
      <c r="A239" t="n">
        <v>1601319</v>
      </c>
      <c r="B239" t="inlineStr">
        <is>
          <t>Col TPdr. 200 gms</t>
        </is>
      </c>
      <c r="C239" t="inlineStr">
        <is>
          <t>IN67</t>
        </is>
      </c>
      <c r="D239" t="n">
        <v>0</v>
      </c>
      <c r="E239" t="n">
        <v>0</v>
      </c>
      <c r="F239" t="n">
        <v>0</v>
      </c>
      <c r="G239" t="n">
        <v>0</v>
      </c>
      <c r="H239" t="n">
        <v>0</v>
      </c>
      <c r="I239" t="n">
        <v>0</v>
      </c>
      <c r="J239" t="n">
        <v>704</v>
      </c>
      <c r="K239" t="n">
        <v>704</v>
      </c>
      <c r="L239" t="n">
        <v>0</v>
      </c>
      <c r="M239" t="n">
        <v>0</v>
      </c>
      <c r="N239" t="n">
        <v>704</v>
      </c>
      <c r="O239" t="n">
        <v>0</v>
      </c>
      <c r="P239" t="n">
        <v>1602</v>
      </c>
      <c r="Q239" t="n">
        <v>4</v>
      </c>
      <c r="R239" t="n">
        <v>898</v>
      </c>
    </row>
    <row r="240">
      <c r="A240" t="n">
        <v>1601319</v>
      </c>
      <c r="B240" t="inlineStr">
        <is>
          <t>Col TPdr. 200 gms</t>
        </is>
      </c>
      <c r="C240" t="inlineStr">
        <is>
          <t>IN68</t>
        </is>
      </c>
      <c r="D240" t="n">
        <v>0</v>
      </c>
      <c r="E240" t="n">
        <v>0</v>
      </c>
      <c r="F240" t="n">
        <v>560</v>
      </c>
      <c r="G240" t="n">
        <v>0</v>
      </c>
      <c r="H240" t="n">
        <v>0</v>
      </c>
      <c r="I240" t="n">
        <v>0</v>
      </c>
      <c r="J240" t="n">
        <v>489</v>
      </c>
      <c r="K240" t="n">
        <v>1049</v>
      </c>
      <c r="L240" t="n">
        <v>0</v>
      </c>
      <c r="M240" t="n">
        <v>0</v>
      </c>
      <c r="N240" t="n">
        <v>1049</v>
      </c>
      <c r="O240" t="n">
        <v>0</v>
      </c>
      <c r="P240" t="n">
        <v>1602</v>
      </c>
      <c r="Q240" t="n">
        <v>4</v>
      </c>
      <c r="R240" t="n">
        <v>553</v>
      </c>
    </row>
    <row r="241">
      <c r="A241" t="n">
        <v>1601319</v>
      </c>
      <c r="B241" t="inlineStr">
        <is>
          <t>Col TPdr. 200 gms</t>
        </is>
      </c>
      <c r="C241" t="inlineStr">
        <is>
          <t>IN69</t>
        </is>
      </c>
      <c r="D241" t="n">
        <v>0</v>
      </c>
      <c r="E241" t="n">
        <v>0</v>
      </c>
      <c r="F241" t="n">
        <v>92</v>
      </c>
      <c r="G241" t="n">
        <v>0</v>
      </c>
      <c r="H241" t="n">
        <v>0</v>
      </c>
      <c r="I241" t="n">
        <v>0</v>
      </c>
      <c r="J241" t="n">
        <v>408</v>
      </c>
      <c r="K241" t="n">
        <v>500</v>
      </c>
      <c r="L241" t="n">
        <v>0</v>
      </c>
      <c r="M241" t="n">
        <v>0</v>
      </c>
      <c r="N241" t="n">
        <v>500</v>
      </c>
      <c r="O241" t="n">
        <v>0</v>
      </c>
      <c r="P241" t="n">
        <v>1602</v>
      </c>
      <c r="Q241" t="n">
        <v>4</v>
      </c>
      <c r="R241" t="n">
        <v>1102</v>
      </c>
    </row>
    <row r="242">
      <c r="A242" t="n">
        <v>1601319</v>
      </c>
      <c r="B242" t="inlineStr">
        <is>
          <t>Col TPdr. 200 gms</t>
        </is>
      </c>
      <c r="C242" t="inlineStr">
        <is>
          <t>IN70</t>
        </is>
      </c>
      <c r="D242" t="n">
        <v>0</v>
      </c>
      <c r="E242" t="n">
        <v>0</v>
      </c>
      <c r="F242" t="n">
        <v>344</v>
      </c>
      <c r="G242" t="n">
        <v>0</v>
      </c>
      <c r="H242" t="n">
        <v>0</v>
      </c>
      <c r="I242" t="n">
        <v>0</v>
      </c>
      <c r="J242" t="n">
        <v>36</v>
      </c>
      <c r="K242" t="n">
        <v>380</v>
      </c>
      <c r="L242" t="n">
        <v>0</v>
      </c>
      <c r="M242" t="n">
        <v>0</v>
      </c>
      <c r="N242" t="n">
        <v>380</v>
      </c>
      <c r="O242" t="n">
        <v>0</v>
      </c>
      <c r="P242" t="n">
        <v>1602</v>
      </c>
      <c r="Q242" t="n">
        <v>4</v>
      </c>
      <c r="R242" t="n">
        <v>1222</v>
      </c>
    </row>
    <row r="243">
      <c r="A243" t="n">
        <v>1601319</v>
      </c>
      <c r="B243" t="inlineStr">
        <is>
          <t>Col TPdr. 200 gms</t>
        </is>
      </c>
      <c r="C243" t="inlineStr">
        <is>
          <t>IN71</t>
        </is>
      </c>
      <c r="D243" t="n">
        <v>0</v>
      </c>
      <c r="E243" t="n">
        <v>0</v>
      </c>
      <c r="F243" t="n">
        <v>0</v>
      </c>
      <c r="G243" t="n">
        <v>0</v>
      </c>
      <c r="H243" t="n">
        <v>0</v>
      </c>
      <c r="I243" t="n">
        <v>0</v>
      </c>
      <c r="J243" t="n">
        <v>500</v>
      </c>
      <c r="K243" t="n">
        <v>500</v>
      </c>
      <c r="L243" t="n">
        <v>0</v>
      </c>
      <c r="M243" t="n">
        <v>0</v>
      </c>
      <c r="N243" t="n">
        <v>500</v>
      </c>
      <c r="O243" t="n">
        <v>0</v>
      </c>
      <c r="P243" t="n">
        <v>1602</v>
      </c>
      <c r="Q243" t="n">
        <v>4</v>
      </c>
      <c r="R243" t="n">
        <v>1102</v>
      </c>
    </row>
    <row r="244">
      <c r="A244" t="n">
        <v>1601319</v>
      </c>
      <c r="B244" t="inlineStr">
        <is>
          <t>Col TPdr. 200 gms</t>
        </is>
      </c>
      <c r="C244" t="inlineStr">
        <is>
          <t>IN72</t>
        </is>
      </c>
      <c r="D244" t="n">
        <v>0</v>
      </c>
      <c r="E244" t="n">
        <v>0</v>
      </c>
      <c r="F244" t="n">
        <v>0</v>
      </c>
      <c r="G244" t="n">
        <v>0</v>
      </c>
      <c r="H244" t="n">
        <v>0</v>
      </c>
      <c r="I244" t="n">
        <v>0</v>
      </c>
      <c r="J244" t="n">
        <v>117</v>
      </c>
      <c r="K244" t="n">
        <v>117</v>
      </c>
      <c r="L244" t="n">
        <v>0</v>
      </c>
      <c r="M244" t="n">
        <v>0</v>
      </c>
      <c r="N244" t="n">
        <v>117</v>
      </c>
      <c r="O244" t="n">
        <v>0</v>
      </c>
      <c r="P244" t="n">
        <v>1602</v>
      </c>
      <c r="Q244" t="n">
        <v>4</v>
      </c>
      <c r="R244" t="n">
        <v>1485</v>
      </c>
    </row>
    <row r="245">
      <c r="A245" t="n">
        <v>1601319</v>
      </c>
      <c r="B245" t="inlineStr">
        <is>
          <t>Col TPdr. 200 gms</t>
        </is>
      </c>
      <c r="C245" t="inlineStr">
        <is>
          <t>IN73</t>
        </is>
      </c>
      <c r="D245" t="n">
        <v>0</v>
      </c>
      <c r="E245" t="n">
        <v>0</v>
      </c>
      <c r="F245" t="n">
        <v>0</v>
      </c>
      <c r="G245" t="n">
        <v>0</v>
      </c>
      <c r="H245" t="n">
        <v>0</v>
      </c>
      <c r="I245" t="n">
        <v>0</v>
      </c>
      <c r="J245" t="n">
        <v>8</v>
      </c>
      <c r="K245" t="n">
        <v>8</v>
      </c>
      <c r="L245" t="n">
        <v>0</v>
      </c>
      <c r="M245" t="n">
        <v>0</v>
      </c>
      <c r="N245" t="n">
        <v>8</v>
      </c>
      <c r="O245" t="n">
        <v>0</v>
      </c>
      <c r="P245" t="n">
        <v>1602</v>
      </c>
      <c r="Q245" t="n">
        <v>4</v>
      </c>
      <c r="R245" t="n">
        <v>1594</v>
      </c>
    </row>
    <row r="246">
      <c r="A246" t="n">
        <v>1601319</v>
      </c>
      <c r="B246" t="inlineStr">
        <is>
          <t>Col TPdr. 200 gms</t>
        </is>
      </c>
      <c r="C246" t="inlineStr">
        <is>
          <t>IN74</t>
        </is>
      </c>
      <c r="D246" t="n">
        <v>0</v>
      </c>
      <c r="E246" t="n">
        <v>0</v>
      </c>
      <c r="F246" t="n">
        <v>0</v>
      </c>
      <c r="G246" t="n">
        <v>0</v>
      </c>
      <c r="H246" t="n">
        <v>0</v>
      </c>
      <c r="I246" t="n">
        <v>0</v>
      </c>
      <c r="J246" t="n">
        <v>0</v>
      </c>
      <c r="K246" t="n">
        <v>0</v>
      </c>
      <c r="L246" t="n">
        <v>0</v>
      </c>
      <c r="M246" t="n">
        <v>0</v>
      </c>
      <c r="N246" t="n">
        <v>0</v>
      </c>
      <c r="O246" t="n">
        <v>0</v>
      </c>
      <c r="P246" t="n">
        <v>1602</v>
      </c>
      <c r="Q246" t="n">
        <v>4</v>
      </c>
      <c r="R246" t="n">
        <v>1602</v>
      </c>
    </row>
    <row r="247">
      <c r="A247" t="n">
        <v>1601319</v>
      </c>
      <c r="B247" t="inlineStr">
        <is>
          <t>Col TPdr. 200 gms</t>
        </is>
      </c>
      <c r="C247" t="inlineStr">
        <is>
          <t>IN75</t>
        </is>
      </c>
      <c r="D247" t="n">
        <v>0</v>
      </c>
      <c r="E247" t="n">
        <v>0</v>
      </c>
      <c r="F247" t="n">
        <v>60</v>
      </c>
      <c r="G247" t="n">
        <v>0</v>
      </c>
      <c r="H247" t="n">
        <v>0</v>
      </c>
      <c r="I247" t="n">
        <v>0</v>
      </c>
      <c r="J247" t="n">
        <v>161</v>
      </c>
      <c r="K247" t="n">
        <v>221</v>
      </c>
      <c r="L247" t="n">
        <v>0</v>
      </c>
      <c r="M247" t="n">
        <v>0</v>
      </c>
      <c r="N247" t="n">
        <v>221</v>
      </c>
      <c r="O247" t="n">
        <v>0</v>
      </c>
      <c r="P247" t="n">
        <v>1602</v>
      </c>
      <c r="Q247" t="n">
        <v>4</v>
      </c>
      <c r="R247" t="n">
        <v>1381</v>
      </c>
    </row>
    <row r="248">
      <c r="A248" t="n">
        <v>1601319</v>
      </c>
      <c r="B248" t="inlineStr">
        <is>
          <t>Col TPdr. 200 gms</t>
        </is>
      </c>
      <c r="C248" t="inlineStr">
        <is>
          <t>IN76</t>
        </is>
      </c>
      <c r="D248" t="n">
        <v>0</v>
      </c>
      <c r="E248" t="n">
        <v>0</v>
      </c>
      <c r="F248" t="n">
        <v>4</v>
      </c>
      <c r="G248" t="n">
        <v>4</v>
      </c>
      <c r="H248" t="n">
        <v>0</v>
      </c>
      <c r="I248" t="n">
        <v>0</v>
      </c>
      <c r="J248" t="n">
        <v>212</v>
      </c>
      <c r="K248" t="n">
        <v>216</v>
      </c>
      <c r="L248" t="n">
        <v>0</v>
      </c>
      <c r="M248" t="n">
        <v>0</v>
      </c>
      <c r="N248" t="n">
        <v>216</v>
      </c>
      <c r="O248" t="n">
        <v>0</v>
      </c>
      <c r="P248" t="n">
        <v>1602</v>
      </c>
      <c r="Q248" t="n">
        <v>4</v>
      </c>
      <c r="R248" t="n">
        <v>1386</v>
      </c>
    </row>
    <row r="249">
      <c r="A249" t="n">
        <v>1601319</v>
      </c>
      <c r="B249" t="inlineStr">
        <is>
          <t>Col TPdr. 200 gms</t>
        </is>
      </c>
      <c r="C249" t="inlineStr">
        <is>
          <t>IN77</t>
        </is>
      </c>
      <c r="D249" t="n">
        <v>0</v>
      </c>
      <c r="E249" t="n">
        <v>0</v>
      </c>
      <c r="F249" t="n">
        <v>0</v>
      </c>
      <c r="G249" t="n">
        <v>0</v>
      </c>
      <c r="H249" t="n">
        <v>0</v>
      </c>
      <c r="I249" t="n">
        <v>0</v>
      </c>
      <c r="J249" t="n">
        <v>0</v>
      </c>
      <c r="K249" t="n">
        <v>0</v>
      </c>
      <c r="L249" t="n">
        <v>0</v>
      </c>
      <c r="M249" t="n">
        <v>0</v>
      </c>
      <c r="N249" t="n">
        <v>0</v>
      </c>
      <c r="O249" t="n">
        <v>0</v>
      </c>
      <c r="P249" t="n">
        <v>1602</v>
      </c>
      <c r="Q249" t="n">
        <v>4</v>
      </c>
      <c r="R249" t="n">
        <v>1602</v>
      </c>
    </row>
    <row r="250">
      <c r="A250" t="n">
        <v>1601319</v>
      </c>
      <c r="B250" t="inlineStr">
        <is>
          <t>Col TPdr. 200 gms</t>
        </is>
      </c>
      <c r="C250" t="inlineStr">
        <is>
          <t>IN78</t>
        </is>
      </c>
      <c r="D250" t="n">
        <v>0</v>
      </c>
      <c r="E250" t="n">
        <v>0</v>
      </c>
      <c r="F250" t="n">
        <v>4</v>
      </c>
      <c r="G250" t="n">
        <v>0</v>
      </c>
      <c r="H250" t="n">
        <v>0</v>
      </c>
      <c r="I250" t="n">
        <v>100</v>
      </c>
      <c r="J250" t="n">
        <v>1748</v>
      </c>
      <c r="K250" t="n">
        <v>1752</v>
      </c>
      <c r="L250" t="n">
        <v>0</v>
      </c>
      <c r="M250" t="n">
        <v>0</v>
      </c>
      <c r="N250" t="n">
        <v>1752</v>
      </c>
      <c r="O250" t="n">
        <v>0</v>
      </c>
      <c r="P250" t="n">
        <v>1602</v>
      </c>
      <c r="Q250" t="n">
        <v>4</v>
      </c>
      <c r="R250" t="n">
        <v>0</v>
      </c>
    </row>
    <row r="251">
      <c r="A251" t="n">
        <v>1601319</v>
      </c>
      <c r="B251" t="inlineStr">
        <is>
          <t>Col TPdr. 200 gms</t>
        </is>
      </c>
      <c r="C251" t="inlineStr">
        <is>
          <t>IN79</t>
        </is>
      </c>
      <c r="D251" t="n">
        <v>0</v>
      </c>
      <c r="E251" t="n">
        <v>0</v>
      </c>
      <c r="F251" t="n">
        <v>0</v>
      </c>
      <c r="G251" t="n">
        <v>0</v>
      </c>
      <c r="H251" t="n">
        <v>0</v>
      </c>
      <c r="I251" t="n">
        <v>0</v>
      </c>
      <c r="J251" t="n">
        <v>20</v>
      </c>
      <c r="K251" t="n">
        <v>20</v>
      </c>
      <c r="L251" t="n">
        <v>0</v>
      </c>
      <c r="M251" t="n">
        <v>0</v>
      </c>
      <c r="N251" t="n">
        <v>20</v>
      </c>
      <c r="O251" t="n">
        <v>0</v>
      </c>
      <c r="P251" t="n">
        <v>1602</v>
      </c>
      <c r="Q251" t="n">
        <v>4</v>
      </c>
      <c r="R251" t="n">
        <v>1582</v>
      </c>
    </row>
    <row r="252">
      <c r="A252" t="n">
        <v>1601319</v>
      </c>
      <c r="B252" t="inlineStr">
        <is>
          <t>Col TPdr. 200 gms</t>
        </is>
      </c>
      <c r="C252" t="inlineStr">
        <is>
          <t>IN80</t>
        </is>
      </c>
      <c r="D252" t="n">
        <v>0</v>
      </c>
      <c r="E252" t="n">
        <v>0</v>
      </c>
      <c r="F252" t="n">
        <v>0</v>
      </c>
      <c r="G252" t="n">
        <v>0</v>
      </c>
      <c r="H252" t="n">
        <v>0</v>
      </c>
      <c r="I252" t="n">
        <v>0</v>
      </c>
      <c r="J252" t="n">
        <v>92</v>
      </c>
      <c r="K252" t="n">
        <v>92</v>
      </c>
      <c r="L252" t="n">
        <v>0</v>
      </c>
      <c r="M252" t="n">
        <v>0</v>
      </c>
      <c r="N252" t="n">
        <v>92</v>
      </c>
      <c r="O252" t="n">
        <v>0</v>
      </c>
      <c r="P252" t="n">
        <v>1602</v>
      </c>
      <c r="Q252" t="n">
        <v>4</v>
      </c>
      <c r="R252" t="n">
        <v>1510</v>
      </c>
    </row>
    <row r="253">
      <c r="A253" t="n">
        <v>1601319</v>
      </c>
      <c r="B253" t="inlineStr">
        <is>
          <t>Col TPdr. 200 gms</t>
        </is>
      </c>
      <c r="C253" t="inlineStr">
        <is>
          <t>IN81</t>
        </is>
      </c>
      <c r="D253" t="n">
        <v>0</v>
      </c>
      <c r="E253" t="n">
        <v>0</v>
      </c>
      <c r="F253" t="n">
        <v>0</v>
      </c>
      <c r="G253" t="n">
        <v>0</v>
      </c>
      <c r="H253" t="n">
        <v>0</v>
      </c>
      <c r="I253" t="n">
        <v>0</v>
      </c>
      <c r="J253" t="n">
        <v>304</v>
      </c>
      <c r="K253" t="n">
        <v>304</v>
      </c>
      <c r="L253" t="n">
        <v>0</v>
      </c>
      <c r="M253" t="n">
        <v>0</v>
      </c>
      <c r="N253" t="n">
        <v>304</v>
      </c>
      <c r="O253" t="n">
        <v>0</v>
      </c>
      <c r="P253" t="n">
        <v>1602</v>
      </c>
      <c r="Q253" t="n">
        <v>4</v>
      </c>
      <c r="R253" t="n">
        <v>1298</v>
      </c>
    </row>
    <row r="254">
      <c r="A254" t="n">
        <v>1601319</v>
      </c>
      <c r="B254" t="inlineStr">
        <is>
          <t>Col TPdr. 200 gms</t>
        </is>
      </c>
      <c r="C254" t="inlineStr">
        <is>
          <t>IN82</t>
        </is>
      </c>
      <c r="D254" t="n">
        <v>0</v>
      </c>
      <c r="E254" t="n">
        <v>0</v>
      </c>
      <c r="F254" t="n">
        <v>2776</v>
      </c>
      <c r="G254" t="n">
        <v>0</v>
      </c>
      <c r="H254" t="n">
        <v>0</v>
      </c>
      <c r="I254" t="n">
        <v>0</v>
      </c>
      <c r="J254" t="n">
        <v>2540</v>
      </c>
      <c r="K254" t="n">
        <v>5316</v>
      </c>
      <c r="L254" t="n">
        <v>0</v>
      </c>
      <c r="M254" t="n">
        <v>0</v>
      </c>
      <c r="N254" t="n">
        <v>5316</v>
      </c>
      <c r="O254" t="n">
        <v>0</v>
      </c>
      <c r="P254" t="n">
        <v>0</v>
      </c>
      <c r="Q254" t="n">
        <v>4</v>
      </c>
      <c r="R254" t="n">
        <v>0</v>
      </c>
    </row>
    <row r="255">
      <c r="A255" t="n">
        <v>1601319</v>
      </c>
      <c r="B255" t="inlineStr">
        <is>
          <t>Col TPdr. 200 gms</t>
        </is>
      </c>
      <c r="C255" t="inlineStr">
        <is>
          <t>IN83</t>
        </is>
      </c>
      <c r="D255" t="n">
        <v>0</v>
      </c>
      <c r="E255" t="n">
        <v>0</v>
      </c>
      <c r="F255" t="n">
        <v>720</v>
      </c>
      <c r="G255" t="n">
        <v>0</v>
      </c>
      <c r="H255" t="n">
        <v>0</v>
      </c>
      <c r="I255" t="n">
        <v>0</v>
      </c>
      <c r="J255" t="n">
        <v>412</v>
      </c>
      <c r="K255" t="n">
        <v>1132</v>
      </c>
      <c r="L255" t="n">
        <v>0</v>
      </c>
      <c r="M255" t="n">
        <v>0</v>
      </c>
      <c r="N255" t="n">
        <v>1132</v>
      </c>
      <c r="O255" t="n">
        <v>0</v>
      </c>
      <c r="P255" t="n">
        <v>1602</v>
      </c>
      <c r="Q255" t="n">
        <v>4</v>
      </c>
      <c r="R255" t="n">
        <v>470</v>
      </c>
    </row>
    <row r="256">
      <c r="A256" t="n">
        <v>1601319</v>
      </c>
      <c r="B256" t="inlineStr">
        <is>
          <t>Col TPdr. 200 gms</t>
        </is>
      </c>
      <c r="C256" t="inlineStr">
        <is>
          <t>IN84</t>
        </is>
      </c>
      <c r="D256" t="n">
        <v>0</v>
      </c>
      <c r="E256" t="n">
        <v>0</v>
      </c>
      <c r="F256" t="n">
        <v>0</v>
      </c>
      <c r="G256" t="n">
        <v>0</v>
      </c>
      <c r="H256" t="n">
        <v>0</v>
      </c>
      <c r="I256" t="n">
        <v>0</v>
      </c>
      <c r="J256" t="n">
        <v>132</v>
      </c>
      <c r="K256" t="n">
        <v>132</v>
      </c>
      <c r="L256" t="n">
        <v>0</v>
      </c>
      <c r="M256" t="n">
        <v>0</v>
      </c>
      <c r="N256" t="n">
        <v>132</v>
      </c>
      <c r="O256" t="n">
        <v>0</v>
      </c>
      <c r="P256" t="n">
        <v>1602</v>
      </c>
      <c r="Q256" t="n">
        <v>4</v>
      </c>
      <c r="R256" t="n">
        <v>1470</v>
      </c>
    </row>
    <row r="257">
      <c r="A257" t="n">
        <v>1601319</v>
      </c>
      <c r="B257" t="inlineStr">
        <is>
          <t>Col TPdr. 200 gms</t>
        </is>
      </c>
      <c r="C257" t="inlineStr">
        <is>
          <t>IN85</t>
        </is>
      </c>
      <c r="D257" t="n">
        <v>0</v>
      </c>
      <c r="E257" t="n">
        <v>0</v>
      </c>
      <c r="F257" t="n">
        <v>0</v>
      </c>
      <c r="G257" t="n">
        <v>0</v>
      </c>
      <c r="H257" t="n">
        <v>0</v>
      </c>
      <c r="I257" t="n">
        <v>0</v>
      </c>
      <c r="J257" t="n">
        <v>20</v>
      </c>
      <c r="K257" t="n">
        <v>20</v>
      </c>
      <c r="L257" t="n">
        <v>0</v>
      </c>
      <c r="M257" t="n">
        <v>0</v>
      </c>
      <c r="N257" t="n">
        <v>20</v>
      </c>
      <c r="O257" t="n">
        <v>0</v>
      </c>
      <c r="P257" t="n">
        <v>1602</v>
      </c>
      <c r="Q257" t="n">
        <v>4</v>
      </c>
      <c r="R257" t="n">
        <v>1582</v>
      </c>
    </row>
    <row r="258">
      <c r="A258" t="n">
        <v>1601319</v>
      </c>
      <c r="B258" t="inlineStr">
        <is>
          <t>Col TPdr. 200 gms</t>
        </is>
      </c>
      <c r="C258" t="inlineStr">
        <is>
          <t>IN86</t>
        </is>
      </c>
      <c r="D258" t="n">
        <v>0</v>
      </c>
      <c r="E258" t="n">
        <v>0</v>
      </c>
      <c r="F258" t="n">
        <v>0</v>
      </c>
      <c r="G258" t="n">
        <v>0</v>
      </c>
      <c r="H258" t="n">
        <v>0</v>
      </c>
      <c r="I258" t="n">
        <v>0</v>
      </c>
      <c r="J258" t="n">
        <v>24</v>
      </c>
      <c r="K258" t="n">
        <v>24</v>
      </c>
      <c r="L258" t="n">
        <v>0</v>
      </c>
      <c r="M258" t="n">
        <v>0</v>
      </c>
      <c r="N258" t="n">
        <v>24</v>
      </c>
      <c r="O258" t="n">
        <v>0</v>
      </c>
      <c r="P258" t="n">
        <v>1602</v>
      </c>
      <c r="Q258" t="n">
        <v>4</v>
      </c>
      <c r="R258" t="n">
        <v>1578</v>
      </c>
    </row>
    <row r="259">
      <c r="A259" t="n">
        <v>1601319</v>
      </c>
      <c r="B259" t="inlineStr">
        <is>
          <t>Col TPdr. 200 gms</t>
        </is>
      </c>
      <c r="C259" t="inlineStr">
        <is>
          <t>IN87</t>
        </is>
      </c>
      <c r="D259" t="n">
        <v>0</v>
      </c>
      <c r="E259" t="n">
        <v>0</v>
      </c>
      <c r="F259" t="n">
        <v>0</v>
      </c>
      <c r="G259" t="n">
        <v>0</v>
      </c>
      <c r="H259" t="n">
        <v>0</v>
      </c>
      <c r="I259" t="n">
        <v>0</v>
      </c>
      <c r="J259" t="n">
        <v>368</v>
      </c>
      <c r="K259" t="n">
        <v>368</v>
      </c>
      <c r="L259" t="n">
        <v>0</v>
      </c>
      <c r="M259" t="n">
        <v>0</v>
      </c>
      <c r="N259" t="n">
        <v>368</v>
      </c>
      <c r="O259" t="n">
        <v>0</v>
      </c>
      <c r="P259" t="n">
        <v>1602</v>
      </c>
      <c r="Q259" t="n">
        <v>4</v>
      </c>
      <c r="R259" t="n">
        <v>1234</v>
      </c>
    </row>
    <row r="260">
      <c r="A260" t="n">
        <v>1601319</v>
      </c>
      <c r="B260" t="inlineStr">
        <is>
          <t>Col TPdr. 200 gms</t>
        </is>
      </c>
      <c r="C260" t="inlineStr">
        <is>
          <t>IN88</t>
        </is>
      </c>
      <c r="D260" t="n">
        <v>0</v>
      </c>
      <c r="E260" t="n">
        <v>0</v>
      </c>
      <c r="F260" t="n">
        <v>0</v>
      </c>
      <c r="G260" t="n">
        <v>0</v>
      </c>
      <c r="H260" t="n">
        <v>0</v>
      </c>
      <c r="I260" t="n">
        <v>0</v>
      </c>
      <c r="J260" t="n">
        <v>36</v>
      </c>
      <c r="K260" t="n">
        <v>36</v>
      </c>
      <c r="L260" t="n">
        <v>0</v>
      </c>
      <c r="M260" t="n">
        <v>0</v>
      </c>
      <c r="N260" t="n">
        <v>36</v>
      </c>
      <c r="O260" t="n">
        <v>0</v>
      </c>
      <c r="P260" t="n">
        <v>1602</v>
      </c>
      <c r="Q260" t="n">
        <v>4</v>
      </c>
      <c r="R260" t="n">
        <v>1566</v>
      </c>
    </row>
    <row r="261">
      <c r="A261" t="n">
        <v>1601319</v>
      </c>
      <c r="B261" t="inlineStr">
        <is>
          <t>Col TPdr. 200 gms</t>
        </is>
      </c>
      <c r="C261" t="inlineStr">
        <is>
          <t>IN89</t>
        </is>
      </c>
      <c r="D261" t="n">
        <v>0</v>
      </c>
      <c r="E261" t="n">
        <v>0</v>
      </c>
      <c r="F261" t="n">
        <v>4</v>
      </c>
      <c r="G261" t="n">
        <v>0</v>
      </c>
      <c r="H261" t="n">
        <v>0</v>
      </c>
      <c r="I261" t="n">
        <v>0</v>
      </c>
      <c r="J261" t="n">
        <v>0</v>
      </c>
      <c r="K261" t="n">
        <v>4</v>
      </c>
      <c r="L261" t="n">
        <v>0</v>
      </c>
      <c r="M261" t="n">
        <v>0</v>
      </c>
      <c r="N261" t="n">
        <v>4</v>
      </c>
      <c r="O261" t="n">
        <v>0</v>
      </c>
      <c r="P261" t="n">
        <v>1602</v>
      </c>
      <c r="Q261" t="n">
        <v>4</v>
      </c>
      <c r="R261" t="n">
        <v>1598</v>
      </c>
    </row>
    <row r="262">
      <c r="A262" t="n">
        <v>1601319</v>
      </c>
      <c r="B262" t="inlineStr">
        <is>
          <t>Col TPdr. 200 gms</t>
        </is>
      </c>
      <c r="C262" t="inlineStr">
        <is>
          <t>IN90</t>
        </is>
      </c>
      <c r="D262" t="n">
        <v>0</v>
      </c>
      <c r="E262" t="n">
        <v>0</v>
      </c>
      <c r="F262" t="n">
        <v>0</v>
      </c>
      <c r="G262" t="n">
        <v>0</v>
      </c>
      <c r="H262" t="n">
        <v>0</v>
      </c>
      <c r="I262" t="n">
        <v>0</v>
      </c>
      <c r="J262" t="n">
        <v>0</v>
      </c>
      <c r="K262" t="n">
        <v>0</v>
      </c>
      <c r="L262" t="n">
        <v>0</v>
      </c>
      <c r="M262" t="n">
        <v>0</v>
      </c>
      <c r="N262" t="n">
        <v>0</v>
      </c>
      <c r="O262" t="n">
        <v>0</v>
      </c>
      <c r="P262" t="n">
        <v>1602</v>
      </c>
      <c r="Q262" t="n">
        <v>4</v>
      </c>
      <c r="R262" t="n">
        <v>1602</v>
      </c>
    </row>
    <row r="263">
      <c r="A263" t="n">
        <v>1601319</v>
      </c>
      <c r="B263" t="inlineStr">
        <is>
          <t>Col TPdr. 200 gms</t>
        </is>
      </c>
      <c r="C263" t="inlineStr">
        <is>
          <t>IN91</t>
        </is>
      </c>
      <c r="D263" t="n">
        <v>0</v>
      </c>
      <c r="E263" t="n">
        <v>0</v>
      </c>
      <c r="F263" t="n">
        <v>0</v>
      </c>
      <c r="G263" t="n">
        <v>0</v>
      </c>
      <c r="H263" t="n">
        <v>0</v>
      </c>
      <c r="I263" t="n">
        <v>0</v>
      </c>
      <c r="J263" t="n">
        <v>28</v>
      </c>
      <c r="K263" t="n">
        <v>28</v>
      </c>
      <c r="L263" t="n">
        <v>0</v>
      </c>
      <c r="M263" t="n">
        <v>0</v>
      </c>
      <c r="N263" t="n">
        <v>28</v>
      </c>
      <c r="O263" t="n">
        <v>0</v>
      </c>
      <c r="P263" t="n">
        <v>1602</v>
      </c>
      <c r="Q263" t="n">
        <v>4</v>
      </c>
      <c r="R263" t="n">
        <v>1574</v>
      </c>
    </row>
    <row r="264">
      <c r="A264" t="n">
        <v>1601319</v>
      </c>
      <c r="B264" t="inlineStr">
        <is>
          <t>Col TPdr. 200 gms</t>
        </is>
      </c>
      <c r="C264" t="inlineStr">
        <is>
          <t>IN95</t>
        </is>
      </c>
      <c r="D264" t="n">
        <v>0</v>
      </c>
      <c r="E264" t="n">
        <v>0</v>
      </c>
      <c r="F264" t="n">
        <v>0</v>
      </c>
      <c r="G264" t="n">
        <v>0</v>
      </c>
      <c r="H264" t="n">
        <v>0</v>
      </c>
      <c r="I264" t="n">
        <v>1268</v>
      </c>
      <c r="J264" t="n">
        <v>1268</v>
      </c>
      <c r="K264" t="n">
        <v>1268</v>
      </c>
      <c r="L264" t="n">
        <v>0</v>
      </c>
      <c r="M264" t="n">
        <v>0</v>
      </c>
      <c r="N264" t="n">
        <v>1268</v>
      </c>
      <c r="O264" t="n">
        <v>0</v>
      </c>
      <c r="P264" t="n">
        <v>1000</v>
      </c>
      <c r="Q264" t="n">
        <v>4</v>
      </c>
      <c r="R264" t="n">
        <v>0</v>
      </c>
    </row>
    <row r="265">
      <c r="A265" t="n">
        <v>1601319</v>
      </c>
      <c r="B265" t="inlineStr">
        <is>
          <t>Col TPdr. 200 gms</t>
        </is>
      </c>
      <c r="C265" t="inlineStr">
        <is>
          <t>IN97</t>
        </is>
      </c>
      <c r="D265" t="n">
        <v>0</v>
      </c>
      <c r="E265" t="n">
        <v>0</v>
      </c>
      <c r="F265" t="n">
        <v>2008</v>
      </c>
      <c r="G265" t="n">
        <v>0</v>
      </c>
      <c r="H265" t="n">
        <v>0</v>
      </c>
      <c r="I265" t="n">
        <v>0</v>
      </c>
      <c r="J265" t="n">
        <v>2024</v>
      </c>
      <c r="K265" t="n">
        <v>4032</v>
      </c>
      <c r="L265" t="n">
        <v>0</v>
      </c>
      <c r="M265" t="n">
        <v>0</v>
      </c>
      <c r="N265" t="n">
        <v>4032</v>
      </c>
      <c r="O265" t="n">
        <v>0</v>
      </c>
      <c r="P265" t="n">
        <v>1602</v>
      </c>
      <c r="Q265" t="n">
        <v>4</v>
      </c>
      <c r="R265" t="n">
        <v>0</v>
      </c>
    </row>
    <row r="266">
      <c r="A266" t="n">
        <v>1601319</v>
      </c>
      <c r="B266" t="inlineStr">
        <is>
          <t>Col TPdr. 200 gms</t>
        </is>
      </c>
      <c r="C266" t="inlineStr">
        <is>
          <t>IN98</t>
        </is>
      </c>
      <c r="D266" t="n">
        <v>0</v>
      </c>
      <c r="E266" t="n">
        <v>0</v>
      </c>
      <c r="F266" t="n">
        <v>1200</v>
      </c>
      <c r="G266" t="n">
        <v>0</v>
      </c>
      <c r="H266" t="n">
        <v>0</v>
      </c>
      <c r="I266" t="n">
        <v>0</v>
      </c>
      <c r="J266" t="n">
        <v>0</v>
      </c>
      <c r="K266" t="n">
        <v>1200</v>
      </c>
      <c r="L266" t="n">
        <v>0</v>
      </c>
      <c r="M266" t="n">
        <v>0</v>
      </c>
      <c r="N266" t="n">
        <v>1200</v>
      </c>
      <c r="O266" t="n">
        <v>0</v>
      </c>
      <c r="P266" t="n">
        <v>1602</v>
      </c>
      <c r="Q266" t="n">
        <v>4</v>
      </c>
      <c r="R266" t="n">
        <v>402</v>
      </c>
    </row>
    <row r="267">
      <c r="A267" t="n">
        <v>1601319</v>
      </c>
      <c r="B267" t="inlineStr">
        <is>
          <t>Col TPdr. 200 gms</t>
        </is>
      </c>
      <c r="C267" t="inlineStr">
        <is>
          <t>IN99</t>
        </is>
      </c>
      <c r="D267" t="n">
        <v>0</v>
      </c>
      <c r="E267" t="n">
        <v>0</v>
      </c>
      <c r="F267" t="n">
        <v>0</v>
      </c>
      <c r="G267" t="n">
        <v>0</v>
      </c>
      <c r="H267" t="n">
        <v>0</v>
      </c>
      <c r="I267" t="n">
        <v>0</v>
      </c>
      <c r="J267" t="n">
        <v>0</v>
      </c>
      <c r="K267" t="n">
        <v>0</v>
      </c>
      <c r="L267" t="n">
        <v>0</v>
      </c>
      <c r="M267" t="n">
        <v>0</v>
      </c>
      <c r="N267" t="n">
        <v>0</v>
      </c>
      <c r="O267" t="n">
        <v>0</v>
      </c>
      <c r="P267" t="n">
        <v>1602</v>
      </c>
      <c r="Q267" t="n">
        <v>4</v>
      </c>
      <c r="R267" t="n">
        <v>1602</v>
      </c>
    </row>
    <row r="268">
      <c r="A268" t="inlineStr">
        <is>
          <t>Mtot</t>
        </is>
      </c>
      <c r="D268" t="n">
        <v>0</v>
      </c>
      <c r="E268" t="n">
        <v>0</v>
      </c>
      <c r="F268" t="n">
        <v>7916</v>
      </c>
      <c r="G268" t="n">
        <v>4</v>
      </c>
      <c r="H268" t="n">
        <v>0</v>
      </c>
      <c r="I268" t="n">
        <v>1368</v>
      </c>
      <c r="J268" t="n">
        <v>13747</v>
      </c>
      <c r="K268" t="n">
        <v>21663</v>
      </c>
      <c r="L268" t="n">
        <v>0</v>
      </c>
      <c r="M268" t="n">
        <v>0</v>
      </c>
      <c r="N268" t="n">
        <v>21663</v>
      </c>
      <c r="O268" t="n">
        <v>0</v>
      </c>
      <c r="P268" t="n">
        <v>55468</v>
      </c>
      <c r="Q268" t="n">
        <v>144</v>
      </c>
      <c r="R268" t="n">
        <v>41969</v>
      </c>
    </row>
    <row r="269">
      <c r="A269" t="n">
        <v>1601339</v>
      </c>
      <c r="B269" t="inlineStr">
        <is>
          <t>Col TPdr. 100 gms</t>
        </is>
      </c>
      <c r="C269" t="inlineStr">
        <is>
          <t>IN59</t>
        </is>
      </c>
      <c r="D269" t="n">
        <v>0</v>
      </c>
      <c r="E269" t="n">
        <v>0</v>
      </c>
      <c r="F269" t="n">
        <v>0</v>
      </c>
      <c r="G269" t="n">
        <v>0</v>
      </c>
      <c r="H269" t="n">
        <v>0</v>
      </c>
      <c r="I269" t="n">
        <v>0</v>
      </c>
      <c r="J269" t="n">
        <v>0</v>
      </c>
      <c r="K269" t="n">
        <v>0</v>
      </c>
      <c r="L269" t="n">
        <v>0</v>
      </c>
      <c r="M269" t="n">
        <v>0</v>
      </c>
      <c r="N269" t="n">
        <v>0</v>
      </c>
      <c r="O269" t="n">
        <v>0</v>
      </c>
      <c r="P269" t="n">
        <v>0</v>
      </c>
      <c r="Q269" t="n">
        <v>0</v>
      </c>
      <c r="R269" t="n">
        <v>0</v>
      </c>
    </row>
    <row r="270">
      <c r="A270" t="n">
        <v>1601339</v>
      </c>
      <c r="B270" t="inlineStr">
        <is>
          <t>Col TPdr. 100 gms</t>
        </is>
      </c>
      <c r="C270" t="inlineStr">
        <is>
          <t>IN60</t>
        </is>
      </c>
      <c r="D270" t="n">
        <v>0</v>
      </c>
      <c r="E270" t="n">
        <v>0</v>
      </c>
      <c r="F270" t="n">
        <v>0</v>
      </c>
      <c r="G270" t="n">
        <v>0</v>
      </c>
      <c r="H270" t="n">
        <v>0</v>
      </c>
      <c r="I270" t="n">
        <v>0</v>
      </c>
      <c r="J270" t="n">
        <v>271</v>
      </c>
      <c r="K270" t="n">
        <v>271</v>
      </c>
      <c r="L270" t="n">
        <v>0</v>
      </c>
      <c r="M270" t="n">
        <v>0</v>
      </c>
      <c r="N270" t="n">
        <v>271</v>
      </c>
      <c r="O270" t="n">
        <v>0</v>
      </c>
      <c r="P270" t="n">
        <v>3647</v>
      </c>
      <c r="Q270" t="n">
        <v>8</v>
      </c>
      <c r="R270" t="n">
        <v>3376</v>
      </c>
    </row>
    <row r="271">
      <c r="A271" t="n">
        <v>1601339</v>
      </c>
      <c r="B271" t="inlineStr">
        <is>
          <t>Col TPdr. 100 gms</t>
        </is>
      </c>
      <c r="C271" t="inlineStr">
        <is>
          <t>IN61</t>
        </is>
      </c>
      <c r="D271" t="n">
        <v>0</v>
      </c>
      <c r="E271" t="n">
        <v>0</v>
      </c>
      <c r="F271" t="n">
        <v>0</v>
      </c>
      <c r="G271" t="n">
        <v>0</v>
      </c>
      <c r="H271" t="n">
        <v>0</v>
      </c>
      <c r="I271" t="n">
        <v>200</v>
      </c>
      <c r="J271" t="n">
        <v>504</v>
      </c>
      <c r="K271" t="n">
        <v>504</v>
      </c>
      <c r="L271" t="n">
        <v>0</v>
      </c>
      <c r="M271" t="n">
        <v>0</v>
      </c>
      <c r="N271" t="n">
        <v>504</v>
      </c>
      <c r="O271" t="n">
        <v>0</v>
      </c>
      <c r="P271" t="n">
        <v>5840</v>
      </c>
      <c r="Q271" t="n">
        <v>8</v>
      </c>
      <c r="R271" t="n">
        <v>5336</v>
      </c>
    </row>
    <row r="272">
      <c r="A272" t="n">
        <v>1601339</v>
      </c>
      <c r="B272" t="inlineStr">
        <is>
          <t>Col TPdr. 100 gms</t>
        </is>
      </c>
      <c r="C272" t="inlineStr">
        <is>
          <t>IN62</t>
        </is>
      </c>
      <c r="D272" t="n">
        <v>0</v>
      </c>
      <c r="E272" t="n">
        <v>0</v>
      </c>
      <c r="F272" t="n">
        <v>0</v>
      </c>
      <c r="G272" t="n">
        <v>0</v>
      </c>
      <c r="H272" t="n">
        <v>0</v>
      </c>
      <c r="I272" t="n">
        <v>0</v>
      </c>
      <c r="J272" t="n">
        <v>608</v>
      </c>
      <c r="K272" t="n">
        <v>608</v>
      </c>
      <c r="L272" t="n">
        <v>0</v>
      </c>
      <c r="M272" t="n">
        <v>0</v>
      </c>
      <c r="N272" t="n">
        <v>608</v>
      </c>
      <c r="O272" t="n">
        <v>0</v>
      </c>
      <c r="P272" t="n">
        <v>1000</v>
      </c>
      <c r="Q272" t="n">
        <v>8</v>
      </c>
      <c r="R272" t="n">
        <v>392</v>
      </c>
    </row>
    <row r="273">
      <c r="A273" t="n">
        <v>1601339</v>
      </c>
      <c r="B273" t="inlineStr">
        <is>
          <t>Col TPdr. 100 gms</t>
        </is>
      </c>
      <c r="C273" t="inlineStr">
        <is>
          <t>IN63</t>
        </is>
      </c>
      <c r="D273" t="n">
        <v>0</v>
      </c>
      <c r="E273" t="n">
        <v>0</v>
      </c>
      <c r="F273" t="n">
        <v>0</v>
      </c>
      <c r="G273" t="n">
        <v>0</v>
      </c>
      <c r="H273" t="n">
        <v>0</v>
      </c>
      <c r="I273" t="n">
        <v>0</v>
      </c>
      <c r="J273" t="n">
        <v>2936</v>
      </c>
      <c r="K273" t="n">
        <v>2936</v>
      </c>
      <c r="L273" t="n">
        <v>0</v>
      </c>
      <c r="M273" t="n">
        <v>0</v>
      </c>
      <c r="N273" t="n">
        <v>2936</v>
      </c>
      <c r="O273" t="n">
        <v>0</v>
      </c>
      <c r="P273" t="n">
        <v>15499</v>
      </c>
      <c r="Q273" t="n">
        <v>8</v>
      </c>
      <c r="R273" t="n">
        <v>12563</v>
      </c>
    </row>
    <row r="274">
      <c r="A274" t="n">
        <v>1601339</v>
      </c>
      <c r="B274" t="inlineStr">
        <is>
          <t>Col TPdr. 100 gms</t>
        </is>
      </c>
      <c r="C274" t="inlineStr">
        <is>
          <t>IN64</t>
        </is>
      </c>
      <c r="D274" t="n">
        <v>0</v>
      </c>
      <c r="E274" t="n">
        <v>0</v>
      </c>
      <c r="F274" t="n">
        <v>0</v>
      </c>
      <c r="G274" t="n">
        <v>0</v>
      </c>
      <c r="H274" t="n">
        <v>0</v>
      </c>
      <c r="I274" t="n">
        <v>0</v>
      </c>
      <c r="J274" t="n">
        <v>2096</v>
      </c>
      <c r="K274" t="n">
        <v>2096</v>
      </c>
      <c r="L274" t="n">
        <v>0</v>
      </c>
      <c r="M274" t="n">
        <v>0</v>
      </c>
      <c r="N274" t="n">
        <v>2096</v>
      </c>
      <c r="O274" t="n">
        <v>0</v>
      </c>
      <c r="P274" t="n">
        <v>8994</v>
      </c>
      <c r="Q274" t="n">
        <v>8</v>
      </c>
      <c r="R274" t="n">
        <v>6898</v>
      </c>
    </row>
    <row r="275">
      <c r="A275" t="n">
        <v>1601339</v>
      </c>
      <c r="B275" t="inlineStr">
        <is>
          <t>Col TPdr. 100 gms</t>
        </is>
      </c>
      <c r="C275" t="inlineStr">
        <is>
          <t>IN65</t>
        </is>
      </c>
      <c r="D275" t="n">
        <v>0</v>
      </c>
      <c r="E275" t="n">
        <v>0</v>
      </c>
      <c r="F275" t="n">
        <v>0</v>
      </c>
      <c r="G275" t="n">
        <v>0</v>
      </c>
      <c r="H275" t="n">
        <v>0</v>
      </c>
      <c r="I275" t="n">
        <v>520</v>
      </c>
      <c r="J275" t="n">
        <v>2519</v>
      </c>
      <c r="K275" t="n">
        <v>2519</v>
      </c>
      <c r="L275" t="n">
        <v>0</v>
      </c>
      <c r="M275" t="n">
        <v>0</v>
      </c>
      <c r="N275" t="n">
        <v>2519</v>
      </c>
      <c r="O275" t="n">
        <v>0</v>
      </c>
      <c r="P275" t="n">
        <v>1000</v>
      </c>
      <c r="Q275" t="n">
        <v>8</v>
      </c>
      <c r="R275" t="n">
        <v>0</v>
      </c>
    </row>
    <row r="276">
      <c r="A276" t="n">
        <v>1601339</v>
      </c>
      <c r="B276" t="inlineStr">
        <is>
          <t>Col TPdr. 100 gms</t>
        </is>
      </c>
      <c r="C276" t="inlineStr">
        <is>
          <t>IN66</t>
        </is>
      </c>
      <c r="D276" t="n">
        <v>0</v>
      </c>
      <c r="E276" t="n">
        <v>0</v>
      </c>
      <c r="F276" t="n">
        <v>0</v>
      </c>
      <c r="G276" t="n">
        <v>0</v>
      </c>
      <c r="H276" t="n">
        <v>0</v>
      </c>
      <c r="I276" t="n">
        <v>0</v>
      </c>
      <c r="J276" t="n">
        <v>240</v>
      </c>
      <c r="K276" t="n">
        <v>240</v>
      </c>
      <c r="L276" t="n">
        <v>0</v>
      </c>
      <c r="M276" t="n">
        <v>0</v>
      </c>
      <c r="N276" t="n">
        <v>240</v>
      </c>
      <c r="O276" t="n">
        <v>0</v>
      </c>
      <c r="P276" t="n">
        <v>0</v>
      </c>
      <c r="Q276" t="n">
        <v>8</v>
      </c>
      <c r="R276" t="n">
        <v>0</v>
      </c>
    </row>
    <row r="277">
      <c r="A277" t="n">
        <v>1601339</v>
      </c>
      <c r="B277" t="inlineStr">
        <is>
          <t>Col TPdr. 100 gms</t>
        </is>
      </c>
      <c r="C277" t="inlineStr">
        <is>
          <t>IN67</t>
        </is>
      </c>
      <c r="D277" t="n">
        <v>0</v>
      </c>
      <c r="E277" t="n">
        <v>0</v>
      </c>
      <c r="F277" t="n">
        <v>680</v>
      </c>
      <c r="G277" t="n">
        <v>0</v>
      </c>
      <c r="H277" t="n">
        <v>0</v>
      </c>
      <c r="I277" t="n">
        <v>0</v>
      </c>
      <c r="J277" t="n">
        <v>2024</v>
      </c>
      <c r="K277" t="n">
        <v>2704</v>
      </c>
      <c r="L277" t="n">
        <v>0</v>
      </c>
      <c r="M277" t="n">
        <v>0</v>
      </c>
      <c r="N277" t="n">
        <v>2704</v>
      </c>
      <c r="O277" t="n">
        <v>0</v>
      </c>
      <c r="P277" t="n">
        <v>0</v>
      </c>
      <c r="Q277" t="n">
        <v>8</v>
      </c>
      <c r="R277" t="n">
        <v>0</v>
      </c>
    </row>
    <row r="278">
      <c r="A278" t="n">
        <v>1601339</v>
      </c>
      <c r="B278" t="inlineStr">
        <is>
          <t>Col TPdr. 100 gms</t>
        </is>
      </c>
      <c r="C278" t="inlineStr">
        <is>
          <t>IN68</t>
        </is>
      </c>
      <c r="D278" t="n">
        <v>0</v>
      </c>
      <c r="E278" t="n">
        <v>0</v>
      </c>
      <c r="F278" t="n">
        <v>520</v>
      </c>
      <c r="G278" t="n">
        <v>0</v>
      </c>
      <c r="H278" t="n">
        <v>0</v>
      </c>
      <c r="I278" t="n">
        <v>0</v>
      </c>
      <c r="J278" t="n">
        <v>1584</v>
      </c>
      <c r="K278" t="n">
        <v>2104</v>
      </c>
      <c r="L278" t="n">
        <v>0</v>
      </c>
      <c r="M278" t="n">
        <v>0</v>
      </c>
      <c r="N278" t="n">
        <v>2104</v>
      </c>
      <c r="O278" t="n">
        <v>0</v>
      </c>
      <c r="P278" t="n">
        <v>14558</v>
      </c>
      <c r="Q278" t="n">
        <v>8</v>
      </c>
      <c r="R278" t="n">
        <v>12454</v>
      </c>
    </row>
    <row r="279">
      <c r="A279" t="n">
        <v>1601339</v>
      </c>
      <c r="B279" t="inlineStr">
        <is>
          <t>Col TPdr. 100 gms</t>
        </is>
      </c>
      <c r="C279" t="inlineStr">
        <is>
          <t>IN69</t>
        </is>
      </c>
      <c r="D279" t="n">
        <v>0</v>
      </c>
      <c r="E279" t="n">
        <v>0</v>
      </c>
      <c r="F279" t="n">
        <v>0</v>
      </c>
      <c r="G279" t="n">
        <v>0</v>
      </c>
      <c r="H279" t="n">
        <v>0</v>
      </c>
      <c r="I279" t="n">
        <v>0</v>
      </c>
      <c r="J279" t="n">
        <v>944</v>
      </c>
      <c r="K279" t="n">
        <v>944</v>
      </c>
      <c r="L279" t="n">
        <v>0</v>
      </c>
      <c r="M279" t="n">
        <v>0</v>
      </c>
      <c r="N279" t="n">
        <v>944</v>
      </c>
      <c r="O279" t="n">
        <v>0</v>
      </c>
      <c r="P279" t="n">
        <v>1000</v>
      </c>
      <c r="Q279" t="n">
        <v>8</v>
      </c>
      <c r="R279" t="n">
        <v>56</v>
      </c>
    </row>
    <row r="280">
      <c r="A280" t="n">
        <v>1601339</v>
      </c>
      <c r="B280" t="inlineStr">
        <is>
          <t>Col TPdr. 100 gms</t>
        </is>
      </c>
      <c r="C280" t="inlineStr">
        <is>
          <t>IN70</t>
        </is>
      </c>
      <c r="D280" t="n">
        <v>0</v>
      </c>
      <c r="E280" t="n">
        <v>0</v>
      </c>
      <c r="F280" t="n">
        <v>0</v>
      </c>
      <c r="G280" t="n">
        <v>0</v>
      </c>
      <c r="H280" t="n">
        <v>0</v>
      </c>
      <c r="I280" t="n">
        <v>0</v>
      </c>
      <c r="J280" t="n">
        <v>272</v>
      </c>
      <c r="K280" t="n">
        <v>272</v>
      </c>
      <c r="L280" t="n">
        <v>0</v>
      </c>
      <c r="M280" t="n">
        <v>0</v>
      </c>
      <c r="N280" t="n">
        <v>272</v>
      </c>
      <c r="O280" t="n">
        <v>0</v>
      </c>
      <c r="P280" t="n">
        <v>3647</v>
      </c>
      <c r="Q280" t="n">
        <v>8</v>
      </c>
      <c r="R280" t="n">
        <v>3375</v>
      </c>
    </row>
    <row r="281">
      <c r="A281" t="n">
        <v>1601339</v>
      </c>
      <c r="B281" t="inlineStr">
        <is>
          <t>Col TPdr. 100 gms</t>
        </is>
      </c>
      <c r="C281" t="inlineStr">
        <is>
          <t>IN71</t>
        </is>
      </c>
      <c r="D281" t="n">
        <v>0</v>
      </c>
      <c r="E281" t="n">
        <v>0</v>
      </c>
      <c r="F281" t="n">
        <v>128</v>
      </c>
      <c r="G281" t="n">
        <v>0</v>
      </c>
      <c r="H281" t="n">
        <v>0</v>
      </c>
      <c r="I281" t="n">
        <v>40</v>
      </c>
      <c r="J281" t="n">
        <v>1178</v>
      </c>
      <c r="K281" t="n">
        <v>1306</v>
      </c>
      <c r="L281" t="n">
        <v>0</v>
      </c>
      <c r="M281" t="n">
        <v>0</v>
      </c>
      <c r="N281" t="n">
        <v>1306</v>
      </c>
      <c r="O281" t="n">
        <v>0</v>
      </c>
      <c r="P281" t="n">
        <v>5019</v>
      </c>
      <c r="Q281" t="n">
        <v>8</v>
      </c>
      <c r="R281" t="n">
        <v>3713</v>
      </c>
    </row>
    <row r="282">
      <c r="A282" t="n">
        <v>1601339</v>
      </c>
      <c r="B282" t="inlineStr">
        <is>
          <t>Col TPdr. 100 gms</t>
        </is>
      </c>
      <c r="C282" t="inlineStr">
        <is>
          <t>IN72</t>
        </is>
      </c>
      <c r="D282" t="n">
        <v>0</v>
      </c>
      <c r="E282" t="n">
        <v>0</v>
      </c>
      <c r="F282" t="n">
        <v>200</v>
      </c>
      <c r="G282" t="n">
        <v>0</v>
      </c>
      <c r="H282" t="n">
        <v>0</v>
      </c>
      <c r="I282" t="n">
        <v>0</v>
      </c>
      <c r="J282" t="n">
        <v>1248</v>
      </c>
      <c r="K282" t="n">
        <v>1448</v>
      </c>
      <c r="L282" t="n">
        <v>0</v>
      </c>
      <c r="M282" t="n">
        <v>0</v>
      </c>
      <c r="N282" t="n">
        <v>1448</v>
      </c>
      <c r="O282" t="n">
        <v>0</v>
      </c>
      <c r="P282" t="n">
        <v>0</v>
      </c>
      <c r="Q282" t="n">
        <v>8</v>
      </c>
      <c r="R282" t="n">
        <v>0</v>
      </c>
    </row>
    <row r="283">
      <c r="A283" t="n">
        <v>1601339</v>
      </c>
      <c r="B283" t="inlineStr">
        <is>
          <t>Col TPdr. 100 gms</t>
        </is>
      </c>
      <c r="C283" t="inlineStr">
        <is>
          <t>IN73</t>
        </is>
      </c>
      <c r="D283" t="n">
        <v>0</v>
      </c>
      <c r="E283" t="n">
        <v>0</v>
      </c>
      <c r="F283" t="n">
        <v>640</v>
      </c>
      <c r="G283" t="n">
        <v>0</v>
      </c>
      <c r="H283" t="n">
        <v>0</v>
      </c>
      <c r="I283" t="n">
        <v>0</v>
      </c>
      <c r="J283" t="n">
        <v>176</v>
      </c>
      <c r="K283" t="n">
        <v>816</v>
      </c>
      <c r="L283" t="n">
        <v>0</v>
      </c>
      <c r="M283" t="n">
        <v>0</v>
      </c>
      <c r="N283" t="n">
        <v>816</v>
      </c>
      <c r="O283" t="n">
        <v>0</v>
      </c>
      <c r="P283" t="n">
        <v>0</v>
      </c>
      <c r="Q283" t="n">
        <v>8</v>
      </c>
      <c r="R283" t="n">
        <v>0</v>
      </c>
    </row>
    <row r="284">
      <c r="A284" t="n">
        <v>1601339</v>
      </c>
      <c r="B284" t="inlineStr">
        <is>
          <t>Col TPdr. 100 gms</t>
        </is>
      </c>
      <c r="C284" t="inlineStr">
        <is>
          <t>IN74</t>
        </is>
      </c>
      <c r="D284" t="n">
        <v>0</v>
      </c>
      <c r="E284" t="n">
        <v>0</v>
      </c>
      <c r="F284" t="n">
        <v>0</v>
      </c>
      <c r="G284" t="n">
        <v>0</v>
      </c>
      <c r="H284" t="n">
        <v>0</v>
      </c>
      <c r="I284" t="n">
        <v>0</v>
      </c>
      <c r="J284" t="n">
        <v>78</v>
      </c>
      <c r="K284" t="n">
        <v>78</v>
      </c>
      <c r="L284" t="n">
        <v>0</v>
      </c>
      <c r="M284" t="n">
        <v>0</v>
      </c>
      <c r="N284" t="n">
        <v>78</v>
      </c>
      <c r="O284" t="n">
        <v>0</v>
      </c>
      <c r="P284" t="n">
        <v>0</v>
      </c>
      <c r="Q284" t="n">
        <v>8</v>
      </c>
      <c r="R284" t="n">
        <v>0</v>
      </c>
    </row>
    <row r="285">
      <c r="A285" t="n">
        <v>1601339</v>
      </c>
      <c r="B285" t="inlineStr">
        <is>
          <t>Col TPdr. 100 gms</t>
        </is>
      </c>
      <c r="C285" t="inlineStr">
        <is>
          <t>IN75</t>
        </is>
      </c>
      <c r="D285" t="n">
        <v>0</v>
      </c>
      <c r="E285" t="n">
        <v>0</v>
      </c>
      <c r="F285" t="n">
        <v>0</v>
      </c>
      <c r="G285" t="n">
        <v>0</v>
      </c>
      <c r="H285" t="n">
        <v>0</v>
      </c>
      <c r="I285" t="n">
        <v>200</v>
      </c>
      <c r="J285" t="n">
        <v>5502</v>
      </c>
      <c r="K285" t="n">
        <v>5502</v>
      </c>
      <c r="L285" t="n">
        <v>0</v>
      </c>
      <c r="M285" t="n">
        <v>0</v>
      </c>
      <c r="N285" t="n">
        <v>5502</v>
      </c>
      <c r="O285" t="n">
        <v>0</v>
      </c>
      <c r="P285" t="n">
        <v>0</v>
      </c>
      <c r="Q285" t="n">
        <v>8</v>
      </c>
      <c r="R285" t="n">
        <v>0</v>
      </c>
    </row>
    <row r="286">
      <c r="A286" t="n">
        <v>1601339</v>
      </c>
      <c r="B286" t="inlineStr">
        <is>
          <t>Col TPdr. 100 gms</t>
        </is>
      </c>
      <c r="C286" t="inlineStr">
        <is>
          <t>IN76</t>
        </is>
      </c>
      <c r="D286" t="n">
        <v>0</v>
      </c>
      <c r="E286" t="n">
        <v>0</v>
      </c>
      <c r="F286" t="n">
        <v>0</v>
      </c>
      <c r="G286" t="n">
        <v>0</v>
      </c>
      <c r="H286" t="n">
        <v>0</v>
      </c>
      <c r="I286" t="n">
        <v>64</v>
      </c>
      <c r="J286" t="n">
        <v>1712</v>
      </c>
      <c r="K286" t="n">
        <v>1712</v>
      </c>
      <c r="L286" t="n">
        <v>0</v>
      </c>
      <c r="M286" t="n">
        <v>0</v>
      </c>
      <c r="N286" t="n">
        <v>1712</v>
      </c>
      <c r="O286" t="n">
        <v>0</v>
      </c>
      <c r="P286" t="n">
        <v>0</v>
      </c>
      <c r="Q286" t="n">
        <v>8</v>
      </c>
      <c r="R286" t="n">
        <v>0</v>
      </c>
    </row>
    <row r="287">
      <c r="A287" t="n">
        <v>1601339</v>
      </c>
      <c r="B287" t="inlineStr">
        <is>
          <t>Col TPdr. 100 gms</t>
        </is>
      </c>
      <c r="C287" t="inlineStr">
        <is>
          <t>IN77</t>
        </is>
      </c>
      <c r="D287" t="n">
        <v>0</v>
      </c>
      <c r="E287" t="n">
        <v>0</v>
      </c>
      <c r="F287" t="n">
        <v>0</v>
      </c>
      <c r="G287" t="n">
        <v>0</v>
      </c>
      <c r="H287" t="n">
        <v>0</v>
      </c>
      <c r="I287" t="n">
        <v>0</v>
      </c>
      <c r="J287" t="n">
        <v>0</v>
      </c>
      <c r="K287" t="n">
        <v>0</v>
      </c>
      <c r="L287" t="n">
        <v>0</v>
      </c>
      <c r="M287" t="n">
        <v>0</v>
      </c>
      <c r="N287" t="n">
        <v>0</v>
      </c>
      <c r="O287" t="n">
        <v>0</v>
      </c>
      <c r="P287" t="n">
        <v>0</v>
      </c>
      <c r="Q287" t="n">
        <v>8</v>
      </c>
      <c r="R287" t="n">
        <v>8</v>
      </c>
    </row>
    <row r="288">
      <c r="A288" t="n">
        <v>1601339</v>
      </c>
      <c r="B288" t="inlineStr">
        <is>
          <t>Col TPdr. 100 gms</t>
        </is>
      </c>
      <c r="C288" t="inlineStr">
        <is>
          <t>IN78</t>
        </is>
      </c>
      <c r="D288" t="n">
        <v>0</v>
      </c>
      <c r="E288" t="n">
        <v>0</v>
      </c>
      <c r="F288" t="n">
        <v>0</v>
      </c>
      <c r="G288" t="n">
        <v>0</v>
      </c>
      <c r="H288" t="n">
        <v>0</v>
      </c>
      <c r="I288" t="n">
        <v>0</v>
      </c>
      <c r="J288" t="n">
        <v>392</v>
      </c>
      <c r="K288" t="n">
        <v>392</v>
      </c>
      <c r="L288" t="n">
        <v>0</v>
      </c>
      <c r="M288" t="n">
        <v>0</v>
      </c>
      <c r="N288" t="n">
        <v>392</v>
      </c>
      <c r="O288" t="n">
        <v>0</v>
      </c>
      <c r="P288" t="n">
        <v>0</v>
      </c>
      <c r="Q288" t="n">
        <v>8</v>
      </c>
      <c r="R288" t="n">
        <v>0</v>
      </c>
    </row>
    <row r="289">
      <c r="A289" t="n">
        <v>1601339</v>
      </c>
      <c r="B289" t="inlineStr">
        <is>
          <t>Col TPdr. 100 gms</t>
        </is>
      </c>
      <c r="C289" t="inlineStr">
        <is>
          <t>IN79</t>
        </is>
      </c>
      <c r="D289" t="n">
        <v>0</v>
      </c>
      <c r="E289" t="n">
        <v>0</v>
      </c>
      <c r="F289" t="n">
        <v>272</v>
      </c>
      <c r="G289" t="n">
        <v>0</v>
      </c>
      <c r="H289" t="n">
        <v>0</v>
      </c>
      <c r="I289" t="n">
        <v>0</v>
      </c>
      <c r="J289" t="n">
        <v>8</v>
      </c>
      <c r="K289" t="n">
        <v>280</v>
      </c>
      <c r="L289" t="n">
        <v>0</v>
      </c>
      <c r="M289" t="n">
        <v>0</v>
      </c>
      <c r="N289" t="n">
        <v>280</v>
      </c>
      <c r="O289" t="n">
        <v>0</v>
      </c>
      <c r="P289" t="n">
        <v>0</v>
      </c>
      <c r="Q289" t="n">
        <v>8</v>
      </c>
      <c r="R289" t="n">
        <v>0</v>
      </c>
    </row>
    <row r="290">
      <c r="A290" t="n">
        <v>1601339</v>
      </c>
      <c r="B290" t="inlineStr">
        <is>
          <t>Col TPdr. 100 gms</t>
        </is>
      </c>
      <c r="C290" t="inlineStr">
        <is>
          <t>IN80</t>
        </is>
      </c>
      <c r="D290" t="n">
        <v>0</v>
      </c>
      <c r="E290" t="n">
        <v>0</v>
      </c>
      <c r="F290" t="n">
        <v>0</v>
      </c>
      <c r="G290" t="n">
        <v>0</v>
      </c>
      <c r="H290" t="n">
        <v>0</v>
      </c>
      <c r="I290" t="n">
        <v>0</v>
      </c>
      <c r="J290" t="n">
        <v>184</v>
      </c>
      <c r="K290" t="n">
        <v>184</v>
      </c>
      <c r="L290" t="n">
        <v>0</v>
      </c>
      <c r="M290" t="n">
        <v>0</v>
      </c>
      <c r="N290" t="n">
        <v>184</v>
      </c>
      <c r="O290" t="n">
        <v>0</v>
      </c>
      <c r="P290" t="n">
        <v>0</v>
      </c>
      <c r="Q290" t="n">
        <v>8</v>
      </c>
      <c r="R290" t="n">
        <v>0</v>
      </c>
    </row>
    <row r="291">
      <c r="A291" t="n">
        <v>1601339</v>
      </c>
      <c r="B291" t="inlineStr">
        <is>
          <t>Col TPdr. 100 gms</t>
        </is>
      </c>
      <c r="C291" t="inlineStr">
        <is>
          <t>IN81</t>
        </is>
      </c>
      <c r="D291" t="n">
        <v>0</v>
      </c>
      <c r="E291" t="n">
        <v>0</v>
      </c>
      <c r="F291" t="n">
        <v>16</v>
      </c>
      <c r="G291" t="n">
        <v>0</v>
      </c>
      <c r="H291" t="n">
        <v>0</v>
      </c>
      <c r="I291" t="n">
        <v>0</v>
      </c>
      <c r="J291" t="n">
        <v>576</v>
      </c>
      <c r="K291" t="n">
        <v>592</v>
      </c>
      <c r="L291" t="n">
        <v>0</v>
      </c>
      <c r="M291" t="n">
        <v>0</v>
      </c>
      <c r="N291" t="n">
        <v>592</v>
      </c>
      <c r="O291" t="n">
        <v>0</v>
      </c>
      <c r="P291" t="n">
        <v>0</v>
      </c>
      <c r="Q291" t="n">
        <v>8</v>
      </c>
      <c r="R291" t="n">
        <v>0</v>
      </c>
    </row>
    <row r="292">
      <c r="A292" t="n">
        <v>1601339</v>
      </c>
      <c r="B292" t="inlineStr">
        <is>
          <t>Col TPdr. 100 gms</t>
        </is>
      </c>
      <c r="C292" t="inlineStr">
        <is>
          <t>IN82</t>
        </is>
      </c>
      <c r="D292" t="n">
        <v>0</v>
      </c>
      <c r="E292" t="n">
        <v>0</v>
      </c>
      <c r="F292" t="n">
        <v>0</v>
      </c>
      <c r="G292" t="n">
        <v>0</v>
      </c>
      <c r="H292" t="n">
        <v>0</v>
      </c>
      <c r="I292" t="n">
        <v>0</v>
      </c>
      <c r="J292" t="n">
        <v>2024</v>
      </c>
      <c r="K292" t="n">
        <v>2024</v>
      </c>
      <c r="L292" t="n">
        <v>0</v>
      </c>
      <c r="M292" t="n">
        <v>0</v>
      </c>
      <c r="N292" t="n">
        <v>2024</v>
      </c>
      <c r="O292" t="n">
        <v>0</v>
      </c>
      <c r="P292" t="n">
        <v>0</v>
      </c>
      <c r="Q292" t="n">
        <v>8</v>
      </c>
      <c r="R292" t="n">
        <v>0</v>
      </c>
    </row>
    <row r="293">
      <c r="A293" t="n">
        <v>1601339</v>
      </c>
      <c r="B293" t="inlineStr">
        <is>
          <t>Col TPdr. 100 gms</t>
        </is>
      </c>
      <c r="C293" t="inlineStr">
        <is>
          <t>IN83</t>
        </is>
      </c>
      <c r="D293" t="n">
        <v>0</v>
      </c>
      <c r="E293" t="n">
        <v>0</v>
      </c>
      <c r="F293" t="n">
        <v>400</v>
      </c>
      <c r="G293" t="n">
        <v>0</v>
      </c>
      <c r="H293" t="n">
        <v>0</v>
      </c>
      <c r="I293" t="n">
        <v>0</v>
      </c>
      <c r="J293" t="n">
        <v>2656</v>
      </c>
      <c r="K293" t="n">
        <v>3056</v>
      </c>
      <c r="L293" t="n">
        <v>0</v>
      </c>
      <c r="M293" t="n">
        <v>0</v>
      </c>
      <c r="N293" t="n">
        <v>3056</v>
      </c>
      <c r="O293" t="n">
        <v>0</v>
      </c>
      <c r="P293" t="n">
        <v>0</v>
      </c>
      <c r="Q293" t="n">
        <v>8</v>
      </c>
      <c r="R293" t="n">
        <v>0</v>
      </c>
    </row>
    <row r="294">
      <c r="A294" t="n">
        <v>1601339</v>
      </c>
      <c r="B294" t="inlineStr">
        <is>
          <t>Col TPdr. 100 gms</t>
        </is>
      </c>
      <c r="C294" t="inlineStr">
        <is>
          <t>IN84</t>
        </is>
      </c>
      <c r="D294" t="n">
        <v>0</v>
      </c>
      <c r="E294" t="n">
        <v>0</v>
      </c>
      <c r="F294" t="n">
        <v>0</v>
      </c>
      <c r="G294" t="n">
        <v>0</v>
      </c>
      <c r="H294" t="n">
        <v>0</v>
      </c>
      <c r="I294" t="n">
        <v>0</v>
      </c>
      <c r="J294" t="n">
        <v>192</v>
      </c>
      <c r="K294" t="n">
        <v>192</v>
      </c>
      <c r="L294" t="n">
        <v>0</v>
      </c>
      <c r="M294" t="n">
        <v>0</v>
      </c>
      <c r="N294" t="n">
        <v>192</v>
      </c>
      <c r="O294" t="n">
        <v>0</v>
      </c>
      <c r="P294" t="n">
        <v>0</v>
      </c>
      <c r="Q294" t="n">
        <v>8</v>
      </c>
      <c r="R294" t="n">
        <v>0</v>
      </c>
    </row>
    <row r="295">
      <c r="A295" t="n">
        <v>1601339</v>
      </c>
      <c r="B295" t="inlineStr">
        <is>
          <t>Col TPdr. 100 gms</t>
        </is>
      </c>
      <c r="C295" t="inlineStr">
        <is>
          <t>IN85</t>
        </is>
      </c>
      <c r="D295" t="n">
        <v>0</v>
      </c>
      <c r="E295" t="n">
        <v>0</v>
      </c>
      <c r="F295" t="n">
        <v>0</v>
      </c>
      <c r="G295" t="n">
        <v>0</v>
      </c>
      <c r="H295" t="n">
        <v>0</v>
      </c>
      <c r="I295" t="n">
        <v>0</v>
      </c>
      <c r="J295" t="n">
        <v>8</v>
      </c>
      <c r="K295" t="n">
        <v>8</v>
      </c>
      <c r="L295" t="n">
        <v>0</v>
      </c>
      <c r="M295" t="n">
        <v>0</v>
      </c>
      <c r="N295" t="n">
        <v>8</v>
      </c>
      <c r="O295" t="n">
        <v>0</v>
      </c>
      <c r="P295" t="n">
        <v>0</v>
      </c>
      <c r="Q295" t="n">
        <v>8</v>
      </c>
      <c r="R295" t="n">
        <v>0</v>
      </c>
    </row>
    <row r="296">
      <c r="A296" t="n">
        <v>1601339</v>
      </c>
      <c r="B296" t="inlineStr">
        <is>
          <t>Col TPdr. 100 gms</t>
        </is>
      </c>
      <c r="C296" t="inlineStr">
        <is>
          <t>IN86</t>
        </is>
      </c>
      <c r="D296" t="n">
        <v>0</v>
      </c>
      <c r="E296" t="n">
        <v>0</v>
      </c>
      <c r="F296" t="n">
        <v>0</v>
      </c>
      <c r="G296" t="n">
        <v>0</v>
      </c>
      <c r="H296" t="n">
        <v>0</v>
      </c>
      <c r="I296" t="n">
        <v>0</v>
      </c>
      <c r="J296" t="n">
        <v>200</v>
      </c>
      <c r="K296" t="n">
        <v>200</v>
      </c>
      <c r="L296" t="n">
        <v>0</v>
      </c>
      <c r="M296" t="n">
        <v>0</v>
      </c>
      <c r="N296" t="n">
        <v>200</v>
      </c>
      <c r="O296" t="n">
        <v>0</v>
      </c>
      <c r="P296" t="n">
        <v>0</v>
      </c>
      <c r="Q296" t="n">
        <v>8</v>
      </c>
      <c r="R296" t="n">
        <v>0</v>
      </c>
    </row>
    <row r="297">
      <c r="A297" t="n">
        <v>1601339</v>
      </c>
      <c r="B297" t="inlineStr">
        <is>
          <t>Col TPdr. 100 gms</t>
        </is>
      </c>
      <c r="C297" t="inlineStr">
        <is>
          <t>IN87</t>
        </is>
      </c>
      <c r="D297" t="n">
        <v>0</v>
      </c>
      <c r="E297" t="n">
        <v>0</v>
      </c>
      <c r="F297" t="n">
        <v>0</v>
      </c>
      <c r="G297" t="n">
        <v>0</v>
      </c>
      <c r="H297" t="n">
        <v>0</v>
      </c>
      <c r="I297" t="n">
        <v>0</v>
      </c>
      <c r="J297" t="n">
        <v>904</v>
      </c>
      <c r="K297" t="n">
        <v>904</v>
      </c>
      <c r="L297" t="n">
        <v>0</v>
      </c>
      <c r="M297" t="n">
        <v>0</v>
      </c>
      <c r="N297" t="n">
        <v>904</v>
      </c>
      <c r="O297" t="n">
        <v>0</v>
      </c>
      <c r="P297" t="n">
        <v>1000</v>
      </c>
      <c r="Q297" t="n">
        <v>8</v>
      </c>
      <c r="R297" t="n">
        <v>96</v>
      </c>
    </row>
    <row r="298">
      <c r="A298" t="n">
        <v>1601339</v>
      </c>
      <c r="B298" t="inlineStr">
        <is>
          <t>Col TPdr. 100 gms</t>
        </is>
      </c>
      <c r="C298" t="inlineStr">
        <is>
          <t>IN88</t>
        </is>
      </c>
      <c r="D298" t="n">
        <v>0</v>
      </c>
      <c r="E298" t="n">
        <v>0</v>
      </c>
      <c r="F298" t="n">
        <v>0</v>
      </c>
      <c r="G298" t="n">
        <v>0</v>
      </c>
      <c r="H298" t="n">
        <v>0</v>
      </c>
      <c r="I298" t="n">
        <v>0</v>
      </c>
      <c r="J298" t="n">
        <v>152</v>
      </c>
      <c r="K298" t="n">
        <v>152</v>
      </c>
      <c r="L298" t="n">
        <v>0</v>
      </c>
      <c r="M298" t="n">
        <v>0</v>
      </c>
      <c r="N298" t="n">
        <v>152</v>
      </c>
      <c r="O298" t="n">
        <v>0</v>
      </c>
      <c r="P298" t="n">
        <v>1000</v>
      </c>
      <c r="Q298" t="n">
        <v>8</v>
      </c>
      <c r="R298" t="n">
        <v>848</v>
      </c>
    </row>
    <row r="299">
      <c r="A299" t="n">
        <v>1601339</v>
      </c>
      <c r="B299" t="inlineStr">
        <is>
          <t>Col TPdr. 100 gms</t>
        </is>
      </c>
      <c r="C299" t="inlineStr">
        <is>
          <t>IN89</t>
        </is>
      </c>
      <c r="D299" t="n">
        <v>0</v>
      </c>
      <c r="E299" t="n">
        <v>0</v>
      </c>
      <c r="F299" t="n">
        <v>0</v>
      </c>
      <c r="G299" t="n">
        <v>0</v>
      </c>
      <c r="H299" t="n">
        <v>0</v>
      </c>
      <c r="I299" t="n">
        <v>0</v>
      </c>
      <c r="J299" t="n">
        <v>928</v>
      </c>
      <c r="K299" t="n">
        <v>928</v>
      </c>
      <c r="L299" t="n">
        <v>0</v>
      </c>
      <c r="M299" t="n">
        <v>0</v>
      </c>
      <c r="N299" t="n">
        <v>928</v>
      </c>
      <c r="O299" t="n">
        <v>0</v>
      </c>
      <c r="P299" t="n">
        <v>1000</v>
      </c>
      <c r="Q299" t="n">
        <v>8</v>
      </c>
      <c r="R299" t="n">
        <v>72</v>
      </c>
    </row>
    <row r="300">
      <c r="A300" t="n">
        <v>1601339</v>
      </c>
      <c r="B300" t="inlineStr">
        <is>
          <t>Col TPdr. 100 gms</t>
        </is>
      </c>
      <c r="C300" t="inlineStr">
        <is>
          <t>IN90</t>
        </is>
      </c>
      <c r="D300" t="n">
        <v>0</v>
      </c>
      <c r="E300" t="n">
        <v>0</v>
      </c>
      <c r="F300" t="n">
        <v>0</v>
      </c>
      <c r="G300" t="n">
        <v>0</v>
      </c>
      <c r="H300" t="n">
        <v>0</v>
      </c>
      <c r="I300" t="n">
        <v>0</v>
      </c>
      <c r="J300" t="n">
        <v>0</v>
      </c>
      <c r="K300" t="n">
        <v>0</v>
      </c>
      <c r="L300" t="n">
        <v>0</v>
      </c>
      <c r="M300" t="n">
        <v>0</v>
      </c>
      <c r="N300" t="n">
        <v>0</v>
      </c>
      <c r="O300" t="n">
        <v>0</v>
      </c>
      <c r="P300" t="n">
        <v>1000</v>
      </c>
      <c r="Q300" t="n">
        <v>8</v>
      </c>
      <c r="R300" t="n">
        <v>1000</v>
      </c>
    </row>
    <row r="301">
      <c r="A301" t="n">
        <v>1601339</v>
      </c>
      <c r="B301" t="inlineStr">
        <is>
          <t>Col TPdr. 100 gms</t>
        </is>
      </c>
      <c r="C301" t="inlineStr">
        <is>
          <t>IN91</t>
        </is>
      </c>
      <c r="D301" t="n">
        <v>0</v>
      </c>
      <c r="E301" t="n">
        <v>0</v>
      </c>
      <c r="F301" t="n">
        <v>0</v>
      </c>
      <c r="G301" t="n">
        <v>0</v>
      </c>
      <c r="H301" t="n">
        <v>0</v>
      </c>
      <c r="I301" t="n">
        <v>0</v>
      </c>
      <c r="J301" t="n">
        <v>160</v>
      </c>
      <c r="K301" t="n">
        <v>160</v>
      </c>
      <c r="L301" t="n">
        <v>0</v>
      </c>
      <c r="M301" t="n">
        <v>0</v>
      </c>
      <c r="N301" t="n">
        <v>160</v>
      </c>
      <c r="O301" t="n">
        <v>0</v>
      </c>
      <c r="P301" t="n">
        <v>1000</v>
      </c>
      <c r="Q301" t="n">
        <v>8</v>
      </c>
      <c r="R301" t="n">
        <v>840</v>
      </c>
    </row>
    <row r="302">
      <c r="A302" t="n">
        <v>1601339</v>
      </c>
      <c r="B302" t="inlineStr">
        <is>
          <t>Col TPdr. 100 gms</t>
        </is>
      </c>
      <c r="C302" t="inlineStr">
        <is>
          <t>IN95</t>
        </is>
      </c>
      <c r="D302" t="n">
        <v>0</v>
      </c>
      <c r="E302" t="n">
        <v>0</v>
      </c>
      <c r="F302" t="n">
        <v>0</v>
      </c>
      <c r="G302" t="n">
        <v>0</v>
      </c>
      <c r="H302" t="n">
        <v>0</v>
      </c>
      <c r="I302" t="n">
        <v>0</v>
      </c>
      <c r="J302" t="n">
        <v>0</v>
      </c>
      <c r="K302" t="n">
        <v>0</v>
      </c>
      <c r="L302" t="n">
        <v>0</v>
      </c>
      <c r="M302" t="n">
        <v>0</v>
      </c>
      <c r="N302" t="n">
        <v>0</v>
      </c>
      <c r="O302" t="n">
        <v>0</v>
      </c>
      <c r="P302" t="n">
        <v>1000</v>
      </c>
      <c r="Q302" t="n">
        <v>8</v>
      </c>
      <c r="R302" t="n">
        <v>1000</v>
      </c>
    </row>
    <row r="303">
      <c r="A303" t="n">
        <v>1601339</v>
      </c>
      <c r="B303" t="inlineStr">
        <is>
          <t>Col TPdr. 100 gms</t>
        </is>
      </c>
      <c r="C303" t="inlineStr">
        <is>
          <t>IN97</t>
        </is>
      </c>
      <c r="D303" t="n">
        <v>0</v>
      </c>
      <c r="E303" t="n">
        <v>0</v>
      </c>
      <c r="F303" t="n">
        <v>0</v>
      </c>
      <c r="G303" t="n">
        <v>0</v>
      </c>
      <c r="H303" t="n">
        <v>0</v>
      </c>
      <c r="I303" t="n">
        <v>32</v>
      </c>
      <c r="J303" t="n">
        <v>32</v>
      </c>
      <c r="K303" t="n">
        <v>32</v>
      </c>
      <c r="L303" t="n">
        <v>0</v>
      </c>
      <c r="M303" t="n">
        <v>0</v>
      </c>
      <c r="N303" t="n">
        <v>32</v>
      </c>
      <c r="O303" t="n">
        <v>0</v>
      </c>
      <c r="P303" t="n">
        <v>3647</v>
      </c>
      <c r="Q303" t="n">
        <v>8</v>
      </c>
      <c r="R303" t="n">
        <v>3615</v>
      </c>
    </row>
    <row r="304">
      <c r="A304" t="n">
        <v>1601339</v>
      </c>
      <c r="B304" t="inlineStr">
        <is>
          <t>Col TPdr. 100 gms</t>
        </is>
      </c>
      <c r="C304" t="inlineStr">
        <is>
          <t>IN98</t>
        </is>
      </c>
      <c r="D304" t="n">
        <v>0</v>
      </c>
      <c r="E304" t="n">
        <v>0</v>
      </c>
      <c r="F304" t="n">
        <v>0</v>
      </c>
      <c r="G304" t="n">
        <v>0</v>
      </c>
      <c r="H304" t="n">
        <v>0</v>
      </c>
      <c r="I304" t="n">
        <v>0</v>
      </c>
      <c r="J304" t="n">
        <v>1472</v>
      </c>
      <c r="K304" t="n">
        <v>1472</v>
      </c>
      <c r="L304" t="n">
        <v>0</v>
      </c>
      <c r="M304" t="n">
        <v>0</v>
      </c>
      <c r="N304" t="n">
        <v>1472</v>
      </c>
      <c r="O304" t="n">
        <v>0</v>
      </c>
      <c r="P304" t="n">
        <v>1000</v>
      </c>
      <c r="Q304" t="n">
        <v>8</v>
      </c>
      <c r="R304" t="n">
        <v>0</v>
      </c>
    </row>
    <row r="305">
      <c r="A305" t="n">
        <v>1601339</v>
      </c>
      <c r="B305" t="inlineStr">
        <is>
          <t>Col TPdr. 100 gms</t>
        </is>
      </c>
      <c r="C305" t="inlineStr">
        <is>
          <t>IN99</t>
        </is>
      </c>
      <c r="D305" t="n">
        <v>0</v>
      </c>
      <c r="E305" t="n">
        <v>0</v>
      </c>
      <c r="F305" t="n">
        <v>0</v>
      </c>
      <c r="G305" t="n">
        <v>0</v>
      </c>
      <c r="H305" t="n">
        <v>0</v>
      </c>
      <c r="I305" t="n">
        <v>0</v>
      </c>
      <c r="J305" t="n">
        <v>0</v>
      </c>
      <c r="K305" t="n">
        <v>0</v>
      </c>
      <c r="L305" t="n">
        <v>0</v>
      </c>
      <c r="M305" t="n">
        <v>0</v>
      </c>
      <c r="N305" t="n">
        <v>0</v>
      </c>
      <c r="O305" t="n">
        <v>0</v>
      </c>
      <c r="P305" t="n">
        <v>3647</v>
      </c>
      <c r="Q305" t="n">
        <v>8</v>
      </c>
      <c r="R305" t="n">
        <v>3647</v>
      </c>
    </row>
    <row r="306">
      <c r="A306" t="inlineStr">
        <is>
          <t>Mtot</t>
        </is>
      </c>
      <c r="D306" t="n">
        <v>0</v>
      </c>
      <c r="E306" t="n">
        <v>0</v>
      </c>
      <c r="F306" t="n">
        <v>2856</v>
      </c>
      <c r="G306" t="n">
        <v>0</v>
      </c>
      <c r="H306" t="n">
        <v>0</v>
      </c>
      <c r="I306" t="n">
        <v>1056</v>
      </c>
      <c r="J306" t="n">
        <v>33780</v>
      </c>
      <c r="K306" t="n">
        <v>36636</v>
      </c>
      <c r="L306" t="n">
        <v>0</v>
      </c>
      <c r="M306" t="n">
        <v>0</v>
      </c>
      <c r="N306" t="n">
        <v>36636</v>
      </c>
      <c r="O306" t="n">
        <v>0</v>
      </c>
      <c r="P306" t="n">
        <v>74498</v>
      </c>
      <c r="Q306" t="n">
        <v>288</v>
      </c>
      <c r="R306" t="n">
        <v>59289</v>
      </c>
    </row>
    <row r="307">
      <c r="A307" t="n">
        <v>1601379</v>
      </c>
      <c r="B307" t="inlineStr">
        <is>
          <t>Col Tpw 50G</t>
        </is>
      </c>
      <c r="C307" t="inlineStr">
        <is>
          <t>IN59</t>
        </is>
      </c>
      <c r="D307" t="n">
        <v>0</v>
      </c>
      <c r="E307" t="n">
        <v>0</v>
      </c>
      <c r="F307" t="n">
        <v>0</v>
      </c>
      <c r="G307" t="n">
        <v>0</v>
      </c>
      <c r="H307" t="n">
        <v>0</v>
      </c>
      <c r="I307" t="n">
        <v>0</v>
      </c>
      <c r="J307" t="n">
        <v>0</v>
      </c>
      <c r="K307" t="n">
        <v>0</v>
      </c>
      <c r="L307" t="n">
        <v>0</v>
      </c>
      <c r="M307" t="n">
        <v>0</v>
      </c>
      <c r="N307" t="n">
        <v>0</v>
      </c>
      <c r="O307" t="n">
        <v>0</v>
      </c>
      <c r="P307" t="n">
        <v>0</v>
      </c>
      <c r="Q307" t="n">
        <v>16</v>
      </c>
      <c r="R307" t="n">
        <v>16</v>
      </c>
    </row>
    <row r="308">
      <c r="A308" t="n">
        <v>1601379</v>
      </c>
      <c r="B308" t="inlineStr">
        <is>
          <t>Col Tpw 50G</t>
        </is>
      </c>
      <c r="C308" t="inlineStr">
        <is>
          <t>IN60</t>
        </is>
      </c>
      <c r="D308" t="n">
        <v>0</v>
      </c>
      <c r="E308" t="n">
        <v>0</v>
      </c>
      <c r="F308" t="n">
        <v>0</v>
      </c>
      <c r="G308" t="n">
        <v>0</v>
      </c>
      <c r="H308" t="n">
        <v>0</v>
      </c>
      <c r="I308" t="n">
        <v>0</v>
      </c>
      <c r="J308" t="n">
        <v>356</v>
      </c>
      <c r="K308" t="n">
        <v>356</v>
      </c>
      <c r="L308" t="n">
        <v>0</v>
      </c>
      <c r="M308" t="n">
        <v>0</v>
      </c>
      <c r="N308" t="n">
        <v>356</v>
      </c>
      <c r="O308" t="n">
        <v>0</v>
      </c>
      <c r="P308" t="n">
        <v>0</v>
      </c>
      <c r="Q308" t="n">
        <v>16</v>
      </c>
      <c r="R308" t="n">
        <v>0</v>
      </c>
    </row>
    <row r="309">
      <c r="A309" t="n">
        <v>1601379</v>
      </c>
      <c r="B309" t="inlineStr">
        <is>
          <t>Col Tpw 50G</t>
        </is>
      </c>
      <c r="C309" t="inlineStr">
        <is>
          <t>IN61</t>
        </is>
      </c>
      <c r="D309" t="n">
        <v>0</v>
      </c>
      <c r="E309" t="n">
        <v>0</v>
      </c>
      <c r="F309" t="n">
        <v>0</v>
      </c>
      <c r="G309" t="n">
        <v>0</v>
      </c>
      <c r="H309" t="n">
        <v>0</v>
      </c>
      <c r="I309" t="n">
        <v>0</v>
      </c>
      <c r="J309" t="n">
        <v>976</v>
      </c>
      <c r="K309" t="n">
        <v>976</v>
      </c>
      <c r="L309" t="n">
        <v>0</v>
      </c>
      <c r="M309" t="n">
        <v>0</v>
      </c>
      <c r="N309" t="n">
        <v>976</v>
      </c>
      <c r="O309" t="n">
        <v>0</v>
      </c>
      <c r="P309" t="n">
        <v>0</v>
      </c>
      <c r="Q309" t="n">
        <v>16</v>
      </c>
      <c r="R309" t="n">
        <v>0</v>
      </c>
    </row>
    <row r="310">
      <c r="A310" t="n">
        <v>1601379</v>
      </c>
      <c r="B310" t="inlineStr">
        <is>
          <t>Col Tpw 50G</t>
        </is>
      </c>
      <c r="C310" t="inlineStr">
        <is>
          <t>IN62</t>
        </is>
      </c>
      <c r="D310" t="n">
        <v>0</v>
      </c>
      <c r="E310" t="n">
        <v>0</v>
      </c>
      <c r="F310" t="n">
        <v>0</v>
      </c>
      <c r="G310" t="n">
        <v>0</v>
      </c>
      <c r="H310" t="n">
        <v>0</v>
      </c>
      <c r="I310" t="n">
        <v>0</v>
      </c>
      <c r="J310" t="n">
        <v>784</v>
      </c>
      <c r="K310" t="n">
        <v>784</v>
      </c>
      <c r="L310" t="n">
        <v>0</v>
      </c>
      <c r="M310" t="n">
        <v>0</v>
      </c>
      <c r="N310" t="n">
        <v>784</v>
      </c>
      <c r="O310" t="n">
        <v>0</v>
      </c>
      <c r="P310" t="n">
        <v>0</v>
      </c>
      <c r="Q310" t="n">
        <v>16</v>
      </c>
      <c r="R310" t="n">
        <v>0</v>
      </c>
    </row>
    <row r="311">
      <c r="A311" t="n">
        <v>1601379</v>
      </c>
      <c r="B311" t="inlineStr">
        <is>
          <t>Col Tpw 50G</t>
        </is>
      </c>
      <c r="C311" t="inlineStr">
        <is>
          <t>IN63</t>
        </is>
      </c>
      <c r="D311" t="n">
        <v>0</v>
      </c>
      <c r="E311" t="n">
        <v>0</v>
      </c>
      <c r="F311" t="n">
        <v>0</v>
      </c>
      <c r="G311" t="n">
        <v>0</v>
      </c>
      <c r="H311" t="n">
        <v>0</v>
      </c>
      <c r="I311" t="n">
        <v>0</v>
      </c>
      <c r="J311" t="n">
        <v>3936</v>
      </c>
      <c r="K311" t="n">
        <v>3936</v>
      </c>
      <c r="L311" t="n">
        <v>0</v>
      </c>
      <c r="M311" t="n">
        <v>0</v>
      </c>
      <c r="N311" t="n">
        <v>3936</v>
      </c>
      <c r="O311" t="n">
        <v>0</v>
      </c>
      <c r="P311" t="n">
        <v>0</v>
      </c>
      <c r="Q311" t="n">
        <v>16</v>
      </c>
      <c r="R311" t="n">
        <v>0</v>
      </c>
    </row>
    <row r="312">
      <c r="A312" t="n">
        <v>1601379</v>
      </c>
      <c r="B312" t="inlineStr">
        <is>
          <t>Col Tpw 50G</t>
        </is>
      </c>
      <c r="C312" t="inlineStr">
        <is>
          <t>IN64</t>
        </is>
      </c>
      <c r="D312" t="n">
        <v>0</v>
      </c>
      <c r="E312" t="n">
        <v>0</v>
      </c>
      <c r="F312" t="n">
        <v>288</v>
      </c>
      <c r="G312" t="n">
        <v>0</v>
      </c>
      <c r="H312" t="n">
        <v>0</v>
      </c>
      <c r="I312" t="n">
        <v>0</v>
      </c>
      <c r="J312" t="n">
        <v>1200</v>
      </c>
      <c r="K312" t="n">
        <v>1488</v>
      </c>
      <c r="L312" t="n">
        <v>0</v>
      </c>
      <c r="M312" t="n">
        <v>0</v>
      </c>
      <c r="N312" t="n">
        <v>1488</v>
      </c>
      <c r="O312" t="n">
        <v>0</v>
      </c>
      <c r="P312" t="n">
        <v>0</v>
      </c>
      <c r="Q312" t="n">
        <v>16</v>
      </c>
      <c r="R312" t="n">
        <v>0</v>
      </c>
    </row>
    <row r="313">
      <c r="A313" t="n">
        <v>1601379</v>
      </c>
      <c r="B313" t="inlineStr">
        <is>
          <t>Col Tpw 50G</t>
        </is>
      </c>
      <c r="C313" t="inlineStr">
        <is>
          <t>IN65</t>
        </is>
      </c>
      <c r="D313" t="n">
        <v>0</v>
      </c>
      <c r="E313" t="n">
        <v>0</v>
      </c>
      <c r="F313" t="n">
        <v>0</v>
      </c>
      <c r="G313" t="n">
        <v>0</v>
      </c>
      <c r="H313" t="n">
        <v>0</v>
      </c>
      <c r="I313" t="n">
        <v>608</v>
      </c>
      <c r="J313" t="n">
        <v>5280</v>
      </c>
      <c r="K313" t="n">
        <v>5280</v>
      </c>
      <c r="L313" t="n">
        <v>0</v>
      </c>
      <c r="M313" t="n">
        <v>0</v>
      </c>
      <c r="N313" t="n">
        <v>5280</v>
      </c>
      <c r="O313" t="n">
        <v>0</v>
      </c>
      <c r="P313" t="n">
        <v>0</v>
      </c>
      <c r="Q313" t="n">
        <v>16</v>
      </c>
      <c r="R313" t="n">
        <v>0</v>
      </c>
    </row>
    <row r="314">
      <c r="A314" t="n">
        <v>1601379</v>
      </c>
      <c r="B314" t="inlineStr">
        <is>
          <t>Col Tpw 50G</t>
        </is>
      </c>
      <c r="C314" t="inlineStr">
        <is>
          <t>IN66</t>
        </is>
      </c>
      <c r="D314" t="n">
        <v>0</v>
      </c>
      <c r="E314" t="n">
        <v>0</v>
      </c>
      <c r="F314" t="n">
        <v>0</v>
      </c>
      <c r="G314" t="n">
        <v>0</v>
      </c>
      <c r="H314" t="n">
        <v>0</v>
      </c>
      <c r="I314" t="n">
        <v>0</v>
      </c>
      <c r="J314" t="n">
        <v>160</v>
      </c>
      <c r="K314" t="n">
        <v>160</v>
      </c>
      <c r="L314" t="n">
        <v>0</v>
      </c>
      <c r="M314" t="n">
        <v>0</v>
      </c>
      <c r="N314" t="n">
        <v>160</v>
      </c>
      <c r="O314" t="n">
        <v>0</v>
      </c>
      <c r="P314" t="n">
        <v>0</v>
      </c>
      <c r="Q314" t="n">
        <v>16</v>
      </c>
      <c r="R314" t="n">
        <v>0</v>
      </c>
    </row>
    <row r="315">
      <c r="A315" t="n">
        <v>1601379</v>
      </c>
      <c r="B315" t="inlineStr">
        <is>
          <t>Col Tpw 50G</t>
        </is>
      </c>
      <c r="C315" t="inlineStr">
        <is>
          <t>IN67</t>
        </is>
      </c>
      <c r="D315" t="n">
        <v>0</v>
      </c>
      <c r="E315" t="n">
        <v>0</v>
      </c>
      <c r="F315" t="n">
        <v>0</v>
      </c>
      <c r="G315" t="n">
        <v>0</v>
      </c>
      <c r="H315" t="n">
        <v>0</v>
      </c>
      <c r="I315" t="n">
        <v>0</v>
      </c>
      <c r="J315" t="n">
        <v>6496</v>
      </c>
      <c r="K315" t="n">
        <v>6496</v>
      </c>
      <c r="L315" t="n">
        <v>0</v>
      </c>
      <c r="M315" t="n">
        <v>0</v>
      </c>
      <c r="N315" t="n">
        <v>6496</v>
      </c>
      <c r="O315" t="n">
        <v>0</v>
      </c>
      <c r="P315" t="n">
        <v>0</v>
      </c>
      <c r="Q315" t="n">
        <v>16</v>
      </c>
      <c r="R315" t="n">
        <v>0</v>
      </c>
    </row>
    <row r="316">
      <c r="A316" t="n">
        <v>1601379</v>
      </c>
      <c r="B316" t="inlineStr">
        <is>
          <t>Col Tpw 50G</t>
        </is>
      </c>
      <c r="C316" t="inlineStr">
        <is>
          <t>IN68</t>
        </is>
      </c>
      <c r="D316" t="n">
        <v>0</v>
      </c>
      <c r="E316" t="n">
        <v>0</v>
      </c>
      <c r="F316" t="n">
        <v>0</v>
      </c>
      <c r="G316" t="n">
        <v>0</v>
      </c>
      <c r="H316" t="n">
        <v>0</v>
      </c>
      <c r="I316" t="n">
        <v>0</v>
      </c>
      <c r="J316" t="n">
        <v>1856</v>
      </c>
      <c r="K316" t="n">
        <v>1856</v>
      </c>
      <c r="L316" t="n">
        <v>0</v>
      </c>
      <c r="M316" t="n">
        <v>0</v>
      </c>
      <c r="N316" t="n">
        <v>1856</v>
      </c>
      <c r="O316" t="n">
        <v>0</v>
      </c>
      <c r="P316" t="n">
        <v>0</v>
      </c>
      <c r="Q316" t="n">
        <v>16</v>
      </c>
      <c r="R316" t="n">
        <v>0</v>
      </c>
    </row>
    <row r="317">
      <c r="A317" t="n">
        <v>1601379</v>
      </c>
      <c r="B317" t="inlineStr">
        <is>
          <t>Col Tpw 50G</t>
        </is>
      </c>
      <c r="C317" t="inlineStr">
        <is>
          <t>IN69</t>
        </is>
      </c>
      <c r="D317" t="n">
        <v>0</v>
      </c>
      <c r="E317" t="n">
        <v>0</v>
      </c>
      <c r="F317" t="n">
        <v>0</v>
      </c>
      <c r="G317" t="n">
        <v>0</v>
      </c>
      <c r="H317" t="n">
        <v>0</v>
      </c>
      <c r="I317" t="n">
        <v>0</v>
      </c>
      <c r="J317" t="n">
        <v>1360</v>
      </c>
      <c r="K317" t="n">
        <v>1360</v>
      </c>
      <c r="L317" t="n">
        <v>0</v>
      </c>
      <c r="M317" t="n">
        <v>0</v>
      </c>
      <c r="N317" t="n">
        <v>1360</v>
      </c>
      <c r="O317" t="n">
        <v>0</v>
      </c>
      <c r="P317" t="n">
        <v>0</v>
      </c>
      <c r="Q317" t="n">
        <v>16</v>
      </c>
      <c r="R317" t="n">
        <v>0</v>
      </c>
    </row>
    <row r="318">
      <c r="A318" t="n">
        <v>1601379</v>
      </c>
      <c r="B318" t="inlineStr">
        <is>
          <t>Col Tpw 50G</t>
        </is>
      </c>
      <c r="C318" t="inlineStr">
        <is>
          <t>IN70</t>
        </is>
      </c>
      <c r="D318" t="n">
        <v>0</v>
      </c>
      <c r="E318" t="n">
        <v>0</v>
      </c>
      <c r="F318" t="n">
        <v>0</v>
      </c>
      <c r="G318" t="n">
        <v>0</v>
      </c>
      <c r="H318" t="n">
        <v>0</v>
      </c>
      <c r="I318" t="n">
        <v>0</v>
      </c>
      <c r="J318" t="n">
        <v>112</v>
      </c>
      <c r="K318" t="n">
        <v>112</v>
      </c>
      <c r="L318" t="n">
        <v>0</v>
      </c>
      <c r="M318" t="n">
        <v>0</v>
      </c>
      <c r="N318" t="n">
        <v>112</v>
      </c>
      <c r="O318" t="n">
        <v>0</v>
      </c>
      <c r="P318" t="n">
        <v>0</v>
      </c>
      <c r="Q318" t="n">
        <v>16</v>
      </c>
      <c r="R318" t="n">
        <v>0</v>
      </c>
    </row>
    <row r="319">
      <c r="A319" t="n">
        <v>1601379</v>
      </c>
      <c r="B319" t="inlineStr">
        <is>
          <t>Col Tpw 50G</t>
        </is>
      </c>
      <c r="C319" t="inlineStr">
        <is>
          <t>IN71</t>
        </is>
      </c>
      <c r="D319" t="n">
        <v>0</v>
      </c>
      <c r="E319" t="n">
        <v>0</v>
      </c>
      <c r="F319" t="n">
        <v>1152</v>
      </c>
      <c r="G319" t="n">
        <v>0</v>
      </c>
      <c r="H319" t="n">
        <v>0</v>
      </c>
      <c r="I319" t="n">
        <v>512</v>
      </c>
      <c r="J319" t="n">
        <v>2336</v>
      </c>
      <c r="K319" t="n">
        <v>3488</v>
      </c>
      <c r="L319" t="n">
        <v>0</v>
      </c>
      <c r="M319" t="n">
        <v>0</v>
      </c>
      <c r="N319" t="n">
        <v>3488</v>
      </c>
      <c r="O319" t="n">
        <v>0</v>
      </c>
      <c r="P319" t="n">
        <v>0</v>
      </c>
      <c r="Q319" t="n">
        <v>16</v>
      </c>
      <c r="R319" t="n">
        <v>0</v>
      </c>
    </row>
    <row r="320">
      <c r="A320" t="n">
        <v>1601379</v>
      </c>
      <c r="B320" t="inlineStr">
        <is>
          <t>Col Tpw 50G</t>
        </is>
      </c>
      <c r="C320" t="inlineStr">
        <is>
          <t>IN72</t>
        </is>
      </c>
      <c r="D320" t="n">
        <v>0</v>
      </c>
      <c r="E320" t="n">
        <v>0</v>
      </c>
      <c r="F320" t="n">
        <v>960</v>
      </c>
      <c r="G320" t="n">
        <v>0</v>
      </c>
      <c r="H320" t="n">
        <v>0</v>
      </c>
      <c r="I320" t="n">
        <v>0</v>
      </c>
      <c r="J320" t="n">
        <v>1280</v>
      </c>
      <c r="K320" t="n">
        <v>2240</v>
      </c>
      <c r="L320" t="n">
        <v>0</v>
      </c>
      <c r="M320" t="n">
        <v>0</v>
      </c>
      <c r="N320" t="n">
        <v>2240</v>
      </c>
      <c r="O320" t="n">
        <v>0</v>
      </c>
      <c r="P320" t="n">
        <v>0</v>
      </c>
      <c r="Q320" t="n">
        <v>16</v>
      </c>
      <c r="R320" t="n">
        <v>0</v>
      </c>
    </row>
    <row r="321">
      <c r="A321" t="n">
        <v>1601379</v>
      </c>
      <c r="B321" t="inlineStr">
        <is>
          <t>Col Tpw 50G</t>
        </is>
      </c>
      <c r="C321" t="inlineStr">
        <is>
          <t>IN73</t>
        </is>
      </c>
      <c r="D321" t="n">
        <v>0</v>
      </c>
      <c r="E321" t="n">
        <v>0</v>
      </c>
      <c r="F321" t="n">
        <v>400</v>
      </c>
      <c r="G321" t="n">
        <v>0</v>
      </c>
      <c r="H321" t="n">
        <v>0</v>
      </c>
      <c r="I321" t="n">
        <v>0</v>
      </c>
      <c r="J321" t="n">
        <v>1520</v>
      </c>
      <c r="K321" t="n">
        <v>1920</v>
      </c>
      <c r="L321" t="n">
        <v>0</v>
      </c>
      <c r="M321" t="n">
        <v>0</v>
      </c>
      <c r="N321" t="n">
        <v>1920</v>
      </c>
      <c r="O321" t="n">
        <v>0</v>
      </c>
      <c r="P321" t="n">
        <v>0</v>
      </c>
      <c r="Q321" t="n">
        <v>16</v>
      </c>
      <c r="R321" t="n">
        <v>0</v>
      </c>
    </row>
    <row r="322">
      <c r="A322" t="n">
        <v>1601379</v>
      </c>
      <c r="B322" t="inlineStr">
        <is>
          <t>Col Tpw 50G</t>
        </is>
      </c>
      <c r="C322" t="inlineStr">
        <is>
          <t>IN74</t>
        </is>
      </c>
      <c r="D322" t="n">
        <v>0</v>
      </c>
      <c r="E322" t="n">
        <v>0</v>
      </c>
      <c r="F322" t="n">
        <v>0</v>
      </c>
      <c r="G322" t="n">
        <v>0</v>
      </c>
      <c r="H322" t="n">
        <v>0</v>
      </c>
      <c r="I322" t="n">
        <v>0</v>
      </c>
      <c r="J322" t="n">
        <v>160</v>
      </c>
      <c r="K322" t="n">
        <v>160</v>
      </c>
      <c r="L322" t="n">
        <v>0</v>
      </c>
      <c r="M322" t="n">
        <v>0</v>
      </c>
      <c r="N322" t="n">
        <v>160</v>
      </c>
      <c r="O322" t="n">
        <v>0</v>
      </c>
      <c r="P322" t="n">
        <v>0</v>
      </c>
      <c r="Q322" t="n">
        <v>16</v>
      </c>
      <c r="R322" t="n">
        <v>0</v>
      </c>
    </row>
    <row r="323">
      <c r="A323" t="n">
        <v>1601379</v>
      </c>
      <c r="B323" t="inlineStr">
        <is>
          <t>Col Tpw 50G</t>
        </is>
      </c>
      <c r="C323" t="inlineStr">
        <is>
          <t>IN75</t>
        </is>
      </c>
      <c r="D323" t="n">
        <v>0</v>
      </c>
      <c r="E323" t="n">
        <v>0</v>
      </c>
      <c r="F323" t="n">
        <v>0</v>
      </c>
      <c r="G323" t="n">
        <v>0</v>
      </c>
      <c r="H323" t="n">
        <v>0</v>
      </c>
      <c r="I323" t="n">
        <v>0</v>
      </c>
      <c r="J323" t="n">
        <v>640</v>
      </c>
      <c r="K323" t="n">
        <v>640</v>
      </c>
      <c r="L323" t="n">
        <v>0</v>
      </c>
      <c r="M323" t="n">
        <v>0</v>
      </c>
      <c r="N323" t="n">
        <v>640</v>
      </c>
      <c r="O323" t="n">
        <v>0</v>
      </c>
      <c r="P323" t="n">
        <v>0</v>
      </c>
      <c r="Q323" t="n">
        <v>16</v>
      </c>
      <c r="R323" t="n">
        <v>0</v>
      </c>
    </row>
    <row r="324">
      <c r="A324" t="n">
        <v>1601379</v>
      </c>
      <c r="B324" t="inlineStr">
        <is>
          <t>Col Tpw 50G</t>
        </is>
      </c>
      <c r="C324" t="inlineStr">
        <is>
          <t>IN76</t>
        </is>
      </c>
      <c r="D324" t="n">
        <v>0</v>
      </c>
      <c r="E324" t="n">
        <v>0</v>
      </c>
      <c r="F324" t="n">
        <v>800</v>
      </c>
      <c r="G324" t="n">
        <v>0</v>
      </c>
      <c r="H324" t="n">
        <v>0</v>
      </c>
      <c r="I324" t="n">
        <v>1344</v>
      </c>
      <c r="J324" t="n">
        <v>8784</v>
      </c>
      <c r="K324" t="n">
        <v>9584</v>
      </c>
      <c r="L324" t="n">
        <v>0</v>
      </c>
      <c r="M324" t="n">
        <v>0</v>
      </c>
      <c r="N324" t="n">
        <v>9584</v>
      </c>
      <c r="O324" t="n">
        <v>0</v>
      </c>
      <c r="P324" t="n">
        <v>0</v>
      </c>
      <c r="Q324" t="n">
        <v>16</v>
      </c>
      <c r="R324" t="n">
        <v>0</v>
      </c>
    </row>
    <row r="325">
      <c r="A325" t="n">
        <v>1601379</v>
      </c>
      <c r="B325" t="inlineStr">
        <is>
          <t>Col Tpw 50G</t>
        </is>
      </c>
      <c r="C325" t="inlineStr">
        <is>
          <t>IN77</t>
        </is>
      </c>
      <c r="D325" t="n">
        <v>0</v>
      </c>
      <c r="E325" t="n">
        <v>0</v>
      </c>
      <c r="F325" t="n">
        <v>0</v>
      </c>
      <c r="G325" t="n">
        <v>0</v>
      </c>
      <c r="H325" t="n">
        <v>0</v>
      </c>
      <c r="I325" t="n">
        <v>0</v>
      </c>
      <c r="J325" t="n">
        <v>0</v>
      </c>
      <c r="K325" t="n">
        <v>0</v>
      </c>
      <c r="L325" t="n">
        <v>0</v>
      </c>
      <c r="M325" t="n">
        <v>0</v>
      </c>
      <c r="N325" t="n">
        <v>0</v>
      </c>
      <c r="O325" t="n">
        <v>0</v>
      </c>
      <c r="P325" t="n">
        <v>0</v>
      </c>
      <c r="Q325" t="n">
        <v>16</v>
      </c>
      <c r="R325" t="n">
        <v>16</v>
      </c>
    </row>
    <row r="326">
      <c r="A326" t="n">
        <v>1601379</v>
      </c>
      <c r="B326" t="inlineStr">
        <is>
          <t>Col Tpw 50G</t>
        </is>
      </c>
      <c r="C326" t="inlineStr">
        <is>
          <t>IN78</t>
        </is>
      </c>
      <c r="D326" t="n">
        <v>0</v>
      </c>
      <c r="E326" t="n">
        <v>0</v>
      </c>
      <c r="F326" t="n">
        <v>0</v>
      </c>
      <c r="G326" t="n">
        <v>0</v>
      </c>
      <c r="H326" t="n">
        <v>0</v>
      </c>
      <c r="I326" t="n">
        <v>0</v>
      </c>
      <c r="J326" t="n">
        <v>270</v>
      </c>
      <c r="K326" t="n">
        <v>270</v>
      </c>
      <c r="L326" t="n">
        <v>0</v>
      </c>
      <c r="M326" t="n">
        <v>0</v>
      </c>
      <c r="N326" t="n">
        <v>270</v>
      </c>
      <c r="O326" t="n">
        <v>0</v>
      </c>
      <c r="P326" t="n">
        <v>0</v>
      </c>
      <c r="Q326" t="n">
        <v>16</v>
      </c>
      <c r="R326" t="n">
        <v>0</v>
      </c>
    </row>
    <row r="327">
      <c r="A327" t="n">
        <v>1601379</v>
      </c>
      <c r="B327" t="inlineStr">
        <is>
          <t>Col Tpw 50G</t>
        </is>
      </c>
      <c r="C327" t="inlineStr">
        <is>
          <t>IN79</t>
        </is>
      </c>
      <c r="D327" t="n">
        <v>0</v>
      </c>
      <c r="E327" t="n">
        <v>0</v>
      </c>
      <c r="F327" t="n">
        <v>0</v>
      </c>
      <c r="G327" t="n">
        <v>0</v>
      </c>
      <c r="H327" t="n">
        <v>0</v>
      </c>
      <c r="I327" t="n">
        <v>0</v>
      </c>
      <c r="J327" t="n">
        <v>0</v>
      </c>
      <c r="K327" t="n">
        <v>0</v>
      </c>
      <c r="L327" t="n">
        <v>0</v>
      </c>
      <c r="M327" t="n">
        <v>0</v>
      </c>
      <c r="N327" t="n">
        <v>0</v>
      </c>
      <c r="O327" t="n">
        <v>0</v>
      </c>
      <c r="P327" t="n">
        <v>0</v>
      </c>
      <c r="Q327" t="n">
        <v>16</v>
      </c>
      <c r="R327" t="n">
        <v>16</v>
      </c>
    </row>
    <row r="328">
      <c r="A328" t="n">
        <v>1601379</v>
      </c>
      <c r="B328" t="inlineStr">
        <is>
          <t>Col Tpw 50G</t>
        </is>
      </c>
      <c r="C328" t="inlineStr">
        <is>
          <t>IN80</t>
        </is>
      </c>
      <c r="D328" t="n">
        <v>0</v>
      </c>
      <c r="E328" t="n">
        <v>0</v>
      </c>
      <c r="F328" t="n">
        <v>0</v>
      </c>
      <c r="G328" t="n">
        <v>0</v>
      </c>
      <c r="H328" t="n">
        <v>0</v>
      </c>
      <c r="I328" t="n">
        <v>0</v>
      </c>
      <c r="J328" t="n">
        <v>128</v>
      </c>
      <c r="K328" t="n">
        <v>128</v>
      </c>
      <c r="L328" t="n">
        <v>0</v>
      </c>
      <c r="M328" t="n">
        <v>0</v>
      </c>
      <c r="N328" t="n">
        <v>128</v>
      </c>
      <c r="O328" t="n">
        <v>0</v>
      </c>
      <c r="P328" t="n">
        <v>0</v>
      </c>
      <c r="Q328" t="n">
        <v>16</v>
      </c>
      <c r="R328" t="n">
        <v>0</v>
      </c>
    </row>
    <row r="329">
      <c r="A329" t="n">
        <v>1601379</v>
      </c>
      <c r="B329" t="inlineStr">
        <is>
          <t>Col Tpw 50G</t>
        </is>
      </c>
      <c r="C329" t="inlineStr">
        <is>
          <t>IN81</t>
        </is>
      </c>
      <c r="D329" t="n">
        <v>0</v>
      </c>
      <c r="E329" t="n">
        <v>0</v>
      </c>
      <c r="F329" t="n">
        <v>160</v>
      </c>
      <c r="G329" t="n">
        <v>0</v>
      </c>
      <c r="H329" t="n">
        <v>0</v>
      </c>
      <c r="I329" t="n">
        <v>320</v>
      </c>
      <c r="J329" t="n">
        <v>2560</v>
      </c>
      <c r="K329" t="n">
        <v>2720</v>
      </c>
      <c r="L329" t="n">
        <v>0</v>
      </c>
      <c r="M329" t="n">
        <v>0</v>
      </c>
      <c r="N329" t="n">
        <v>2720</v>
      </c>
      <c r="O329" t="n">
        <v>0</v>
      </c>
      <c r="P329" t="n">
        <v>0</v>
      </c>
      <c r="Q329" t="n">
        <v>16</v>
      </c>
      <c r="R329" t="n">
        <v>0</v>
      </c>
    </row>
    <row r="330">
      <c r="A330" t="n">
        <v>1601379</v>
      </c>
      <c r="B330" t="inlineStr">
        <is>
          <t>Col Tpw 50G</t>
        </is>
      </c>
      <c r="C330" t="inlineStr">
        <is>
          <t>IN82</t>
        </is>
      </c>
      <c r="D330" t="n">
        <v>0</v>
      </c>
      <c r="E330" t="n">
        <v>0</v>
      </c>
      <c r="F330" t="n">
        <v>1088</v>
      </c>
      <c r="G330" t="n">
        <v>0</v>
      </c>
      <c r="H330" t="n">
        <v>0</v>
      </c>
      <c r="I330" t="n">
        <v>0</v>
      </c>
      <c r="J330" t="n">
        <v>8368</v>
      </c>
      <c r="K330" t="n">
        <v>9456</v>
      </c>
      <c r="L330" t="n">
        <v>0</v>
      </c>
      <c r="M330" t="n">
        <v>0</v>
      </c>
      <c r="N330" t="n">
        <v>9456</v>
      </c>
      <c r="O330" t="n">
        <v>0</v>
      </c>
      <c r="P330" t="n">
        <v>0</v>
      </c>
      <c r="Q330" t="n">
        <v>16</v>
      </c>
      <c r="R330" t="n">
        <v>0</v>
      </c>
    </row>
    <row r="331">
      <c r="A331" t="n">
        <v>1601379</v>
      </c>
      <c r="B331" t="inlineStr">
        <is>
          <t>Col Tpw 50G</t>
        </is>
      </c>
      <c r="C331" t="inlineStr">
        <is>
          <t>IN83</t>
        </is>
      </c>
      <c r="D331" t="n">
        <v>0</v>
      </c>
      <c r="E331" t="n">
        <v>0</v>
      </c>
      <c r="F331" t="n">
        <v>0</v>
      </c>
      <c r="G331" t="n">
        <v>0</v>
      </c>
      <c r="H331" t="n">
        <v>0</v>
      </c>
      <c r="I331" t="n">
        <v>0</v>
      </c>
      <c r="J331" t="n">
        <v>6784</v>
      </c>
      <c r="K331" t="n">
        <v>6784</v>
      </c>
      <c r="L331" t="n">
        <v>0</v>
      </c>
      <c r="M331" t="n">
        <v>0</v>
      </c>
      <c r="N331" t="n">
        <v>6784</v>
      </c>
      <c r="O331" t="n">
        <v>0</v>
      </c>
      <c r="P331" t="n">
        <v>0</v>
      </c>
      <c r="Q331" t="n">
        <v>16</v>
      </c>
      <c r="R331" t="n">
        <v>0</v>
      </c>
    </row>
    <row r="332">
      <c r="A332" t="n">
        <v>1601379</v>
      </c>
      <c r="B332" t="inlineStr">
        <is>
          <t>Col Tpw 50G</t>
        </is>
      </c>
      <c r="C332" t="inlineStr">
        <is>
          <t>IN84</t>
        </is>
      </c>
      <c r="D332" t="n">
        <v>0</v>
      </c>
      <c r="E332" t="n">
        <v>0</v>
      </c>
      <c r="F332" t="n">
        <v>0</v>
      </c>
      <c r="G332" t="n">
        <v>0</v>
      </c>
      <c r="H332" t="n">
        <v>0</v>
      </c>
      <c r="I332" t="n">
        <v>0</v>
      </c>
      <c r="J332" t="n">
        <v>240</v>
      </c>
      <c r="K332" t="n">
        <v>240</v>
      </c>
      <c r="L332" t="n">
        <v>0</v>
      </c>
      <c r="M332" t="n">
        <v>0</v>
      </c>
      <c r="N332" t="n">
        <v>240</v>
      </c>
      <c r="O332" t="n">
        <v>0</v>
      </c>
      <c r="P332" t="n">
        <v>0</v>
      </c>
      <c r="Q332" t="n">
        <v>16</v>
      </c>
      <c r="R332" t="n">
        <v>0</v>
      </c>
    </row>
    <row r="333">
      <c r="A333" t="n">
        <v>1601379</v>
      </c>
      <c r="B333" t="inlineStr">
        <is>
          <t>Col Tpw 50G</t>
        </is>
      </c>
      <c r="C333" t="inlineStr">
        <is>
          <t>IN85</t>
        </is>
      </c>
      <c r="D333" t="n">
        <v>0</v>
      </c>
      <c r="E333" t="n">
        <v>0</v>
      </c>
      <c r="F333" t="n">
        <v>0</v>
      </c>
      <c r="G333" t="n">
        <v>0</v>
      </c>
      <c r="H333" t="n">
        <v>0</v>
      </c>
      <c r="I333" t="n">
        <v>0</v>
      </c>
      <c r="J333" t="n">
        <v>16</v>
      </c>
      <c r="K333" t="n">
        <v>16</v>
      </c>
      <c r="L333" t="n">
        <v>0</v>
      </c>
      <c r="M333" t="n">
        <v>0</v>
      </c>
      <c r="N333" t="n">
        <v>16</v>
      </c>
      <c r="O333" t="n">
        <v>0</v>
      </c>
      <c r="P333" t="n">
        <v>0</v>
      </c>
      <c r="Q333" t="n">
        <v>16</v>
      </c>
      <c r="R333" t="n">
        <v>0</v>
      </c>
    </row>
    <row r="334">
      <c r="A334" t="n">
        <v>1601379</v>
      </c>
      <c r="B334" t="inlineStr">
        <is>
          <t>Col Tpw 50G</t>
        </is>
      </c>
      <c r="C334" t="inlineStr">
        <is>
          <t>IN86</t>
        </is>
      </c>
      <c r="D334" t="n">
        <v>0</v>
      </c>
      <c r="E334" t="n">
        <v>0</v>
      </c>
      <c r="F334" t="n">
        <v>0</v>
      </c>
      <c r="G334" t="n">
        <v>0</v>
      </c>
      <c r="H334" t="n">
        <v>0</v>
      </c>
      <c r="I334" t="n">
        <v>0</v>
      </c>
      <c r="J334" t="n">
        <v>224</v>
      </c>
      <c r="K334" t="n">
        <v>224</v>
      </c>
      <c r="L334" t="n">
        <v>0</v>
      </c>
      <c r="M334" t="n">
        <v>0</v>
      </c>
      <c r="N334" t="n">
        <v>224</v>
      </c>
      <c r="O334" t="n">
        <v>0</v>
      </c>
      <c r="P334" t="n">
        <v>0</v>
      </c>
      <c r="Q334" t="n">
        <v>16</v>
      </c>
      <c r="R334" t="n">
        <v>0</v>
      </c>
    </row>
    <row r="335">
      <c r="A335" t="n">
        <v>1601379</v>
      </c>
      <c r="B335" t="inlineStr">
        <is>
          <t>Col Tpw 50G</t>
        </is>
      </c>
      <c r="C335" t="inlineStr">
        <is>
          <t>IN87</t>
        </is>
      </c>
      <c r="D335" t="n">
        <v>0</v>
      </c>
      <c r="E335" t="n">
        <v>0</v>
      </c>
      <c r="F335" t="n">
        <v>0</v>
      </c>
      <c r="G335" t="n">
        <v>0</v>
      </c>
      <c r="H335" t="n">
        <v>0</v>
      </c>
      <c r="I335" t="n">
        <v>0</v>
      </c>
      <c r="J335" t="n">
        <v>1136</v>
      </c>
      <c r="K335" t="n">
        <v>1136</v>
      </c>
      <c r="L335" t="n">
        <v>0</v>
      </c>
      <c r="M335" t="n">
        <v>0</v>
      </c>
      <c r="N335" t="n">
        <v>1136</v>
      </c>
      <c r="O335" t="n">
        <v>0</v>
      </c>
      <c r="P335" t="n">
        <v>0</v>
      </c>
      <c r="Q335" t="n">
        <v>16</v>
      </c>
      <c r="R335" t="n">
        <v>0</v>
      </c>
    </row>
    <row r="336">
      <c r="A336" t="n">
        <v>1601379</v>
      </c>
      <c r="B336" t="inlineStr">
        <is>
          <t>Col Tpw 50G</t>
        </is>
      </c>
      <c r="C336" t="inlineStr">
        <is>
          <t>IN88</t>
        </is>
      </c>
      <c r="D336" t="n">
        <v>0</v>
      </c>
      <c r="E336" t="n">
        <v>0</v>
      </c>
      <c r="F336" t="n">
        <v>0</v>
      </c>
      <c r="G336" t="n">
        <v>0</v>
      </c>
      <c r="H336" t="n">
        <v>0</v>
      </c>
      <c r="I336" t="n">
        <v>0</v>
      </c>
      <c r="J336" t="n">
        <v>736</v>
      </c>
      <c r="K336" t="n">
        <v>736</v>
      </c>
      <c r="L336" t="n">
        <v>0</v>
      </c>
      <c r="M336" t="n">
        <v>0</v>
      </c>
      <c r="N336" t="n">
        <v>736</v>
      </c>
      <c r="O336" t="n">
        <v>0</v>
      </c>
      <c r="P336" t="n">
        <v>0</v>
      </c>
      <c r="Q336" t="n">
        <v>16</v>
      </c>
      <c r="R336" t="n">
        <v>0</v>
      </c>
    </row>
    <row r="337">
      <c r="A337" t="n">
        <v>1601379</v>
      </c>
      <c r="B337" t="inlineStr">
        <is>
          <t>Col Tpw 50G</t>
        </is>
      </c>
      <c r="C337" t="inlineStr">
        <is>
          <t>IN89</t>
        </is>
      </c>
      <c r="D337" t="n">
        <v>0</v>
      </c>
      <c r="E337" t="n">
        <v>0</v>
      </c>
      <c r="F337" t="n">
        <v>16</v>
      </c>
      <c r="G337" t="n">
        <v>0</v>
      </c>
      <c r="H337" t="n">
        <v>0</v>
      </c>
      <c r="I337" t="n">
        <v>10</v>
      </c>
      <c r="J337" t="n">
        <v>3034</v>
      </c>
      <c r="K337" t="n">
        <v>3050</v>
      </c>
      <c r="L337" t="n">
        <v>0</v>
      </c>
      <c r="M337" t="n">
        <v>0</v>
      </c>
      <c r="N337" t="n">
        <v>3050</v>
      </c>
      <c r="O337" t="n">
        <v>0</v>
      </c>
      <c r="P337" t="n">
        <v>0</v>
      </c>
      <c r="Q337" t="n">
        <v>16</v>
      </c>
      <c r="R337" t="n">
        <v>0</v>
      </c>
    </row>
    <row r="338">
      <c r="A338" t="n">
        <v>1601379</v>
      </c>
      <c r="B338" t="inlineStr">
        <is>
          <t>Col Tpw 50G</t>
        </is>
      </c>
      <c r="C338" t="inlineStr">
        <is>
          <t>IN90</t>
        </is>
      </c>
      <c r="D338" t="n">
        <v>0</v>
      </c>
      <c r="E338" t="n">
        <v>0</v>
      </c>
      <c r="F338" t="n">
        <v>0</v>
      </c>
      <c r="G338" t="n">
        <v>0</v>
      </c>
      <c r="H338" t="n">
        <v>0</v>
      </c>
      <c r="I338" t="n">
        <v>0</v>
      </c>
      <c r="J338" t="n">
        <v>0</v>
      </c>
      <c r="K338" t="n">
        <v>0</v>
      </c>
      <c r="L338" t="n">
        <v>0</v>
      </c>
      <c r="M338" t="n">
        <v>0</v>
      </c>
      <c r="N338" t="n">
        <v>0</v>
      </c>
      <c r="O338" t="n">
        <v>0</v>
      </c>
      <c r="P338" t="n">
        <v>0</v>
      </c>
      <c r="Q338" t="n">
        <v>16</v>
      </c>
      <c r="R338" t="n">
        <v>16</v>
      </c>
    </row>
    <row r="339">
      <c r="A339" t="n">
        <v>1601379</v>
      </c>
      <c r="B339" t="inlineStr">
        <is>
          <t>Col Tpw 50G</t>
        </is>
      </c>
      <c r="C339" t="inlineStr">
        <is>
          <t>IN91</t>
        </is>
      </c>
      <c r="D339" t="n">
        <v>0</v>
      </c>
      <c r="E339" t="n">
        <v>0</v>
      </c>
      <c r="F339" t="n">
        <v>0</v>
      </c>
      <c r="G339" t="n">
        <v>0</v>
      </c>
      <c r="H339" t="n">
        <v>0</v>
      </c>
      <c r="I339" t="n">
        <v>0</v>
      </c>
      <c r="J339" t="n">
        <v>368</v>
      </c>
      <c r="K339" t="n">
        <v>368</v>
      </c>
      <c r="L339" t="n">
        <v>0</v>
      </c>
      <c r="M339" t="n">
        <v>0</v>
      </c>
      <c r="N339" t="n">
        <v>368</v>
      </c>
      <c r="O339" t="n">
        <v>0</v>
      </c>
      <c r="P339" t="n">
        <v>1000</v>
      </c>
      <c r="Q339" t="n">
        <v>16</v>
      </c>
      <c r="R339" t="n">
        <v>632</v>
      </c>
    </row>
    <row r="340">
      <c r="A340" t="n">
        <v>1601379</v>
      </c>
      <c r="B340" t="inlineStr">
        <is>
          <t>Col Tpw 50G</t>
        </is>
      </c>
      <c r="C340" t="inlineStr">
        <is>
          <t>IN95</t>
        </is>
      </c>
      <c r="D340" t="n">
        <v>0</v>
      </c>
      <c r="E340" t="n">
        <v>0</v>
      </c>
      <c r="F340" t="n">
        <v>0</v>
      </c>
      <c r="G340" t="n">
        <v>0</v>
      </c>
      <c r="H340" t="n">
        <v>0</v>
      </c>
      <c r="I340" t="n">
        <v>1328</v>
      </c>
      <c r="J340" t="n">
        <v>6097</v>
      </c>
      <c r="K340" t="n">
        <v>6097</v>
      </c>
      <c r="L340" t="n">
        <v>0</v>
      </c>
      <c r="M340" t="n">
        <v>0</v>
      </c>
      <c r="N340" t="n">
        <v>6097</v>
      </c>
      <c r="O340" t="n">
        <v>0</v>
      </c>
      <c r="P340" t="n">
        <v>0</v>
      </c>
      <c r="Q340" t="n">
        <v>16</v>
      </c>
      <c r="R340" t="n">
        <v>0</v>
      </c>
    </row>
    <row r="341">
      <c r="A341" t="n">
        <v>1601379</v>
      </c>
      <c r="B341" t="inlineStr">
        <is>
          <t>Col Tpw 50G</t>
        </is>
      </c>
      <c r="C341" t="inlineStr">
        <is>
          <t>IN97</t>
        </is>
      </c>
      <c r="D341" t="n">
        <v>0</v>
      </c>
      <c r="E341" t="n">
        <v>0</v>
      </c>
      <c r="F341" t="n">
        <v>2928</v>
      </c>
      <c r="G341" t="n">
        <v>0</v>
      </c>
      <c r="H341" t="n">
        <v>0</v>
      </c>
      <c r="I341" t="n">
        <v>5</v>
      </c>
      <c r="J341" t="n">
        <v>4677</v>
      </c>
      <c r="K341" t="n">
        <v>7605</v>
      </c>
      <c r="L341" t="n">
        <v>0</v>
      </c>
      <c r="M341" t="n">
        <v>0</v>
      </c>
      <c r="N341" t="n">
        <v>7605</v>
      </c>
      <c r="O341" t="n">
        <v>0</v>
      </c>
      <c r="P341" t="n">
        <v>0</v>
      </c>
      <c r="Q341" t="n">
        <v>16</v>
      </c>
      <c r="R341" t="n">
        <v>0</v>
      </c>
    </row>
    <row r="342">
      <c r="A342" t="n">
        <v>1601379</v>
      </c>
      <c r="B342" t="inlineStr">
        <is>
          <t>Col Tpw 50G</t>
        </is>
      </c>
      <c r="C342" t="inlineStr">
        <is>
          <t>IN98</t>
        </is>
      </c>
      <c r="D342" t="n">
        <v>0</v>
      </c>
      <c r="E342" t="n">
        <v>0</v>
      </c>
      <c r="F342" t="n">
        <v>3008</v>
      </c>
      <c r="G342" t="n">
        <v>0</v>
      </c>
      <c r="H342" t="n">
        <v>0</v>
      </c>
      <c r="I342" t="n">
        <v>0</v>
      </c>
      <c r="J342" t="n">
        <v>944</v>
      </c>
      <c r="K342" t="n">
        <v>3952</v>
      </c>
      <c r="L342" t="n">
        <v>0</v>
      </c>
      <c r="M342" t="n">
        <v>0</v>
      </c>
      <c r="N342" t="n">
        <v>3952</v>
      </c>
      <c r="O342" t="n">
        <v>0</v>
      </c>
      <c r="P342" t="n">
        <v>0</v>
      </c>
      <c r="Q342" t="n">
        <v>16</v>
      </c>
      <c r="R342" t="n">
        <v>0</v>
      </c>
    </row>
    <row r="343">
      <c r="A343" t="n">
        <v>1601379</v>
      </c>
      <c r="B343" t="inlineStr">
        <is>
          <t>Col Tpw 50G</t>
        </is>
      </c>
      <c r="C343" t="inlineStr">
        <is>
          <t>IN99</t>
        </is>
      </c>
      <c r="D343" t="n">
        <v>0</v>
      </c>
      <c r="E343" t="n">
        <v>0</v>
      </c>
      <c r="F343" t="n">
        <v>0</v>
      </c>
      <c r="G343" t="n">
        <v>0</v>
      </c>
      <c r="H343" t="n">
        <v>0</v>
      </c>
      <c r="I343" t="n">
        <v>0</v>
      </c>
      <c r="J343" t="n">
        <v>0</v>
      </c>
      <c r="K343" t="n">
        <v>0</v>
      </c>
      <c r="L343" t="n">
        <v>0</v>
      </c>
      <c r="M343" t="n">
        <v>0</v>
      </c>
      <c r="N343" t="n">
        <v>0</v>
      </c>
      <c r="O343" t="n">
        <v>0</v>
      </c>
      <c r="P343" t="n">
        <v>0</v>
      </c>
      <c r="Q343" t="n">
        <v>16</v>
      </c>
      <c r="R343" t="n">
        <v>16</v>
      </c>
    </row>
    <row r="344">
      <c r="A344" t="inlineStr">
        <is>
          <t>Mtot</t>
        </is>
      </c>
      <c r="D344" t="n">
        <v>0</v>
      </c>
      <c r="E344" t="n">
        <v>0</v>
      </c>
      <c r="F344" t="n">
        <v>10800</v>
      </c>
      <c r="G344" t="n">
        <v>0</v>
      </c>
      <c r="H344" t="n">
        <v>0</v>
      </c>
      <c r="I344" t="n">
        <v>4127</v>
      </c>
      <c r="J344" t="n">
        <v>72818</v>
      </c>
      <c r="K344" t="n">
        <v>83618</v>
      </c>
      <c r="L344" t="n">
        <v>0</v>
      </c>
      <c r="M344" t="n">
        <v>0</v>
      </c>
      <c r="N344" t="n">
        <v>83618</v>
      </c>
      <c r="O344" t="n">
        <v>0</v>
      </c>
      <c r="P344" t="n">
        <v>1000</v>
      </c>
      <c r="Q344" t="n">
        <v>592</v>
      </c>
      <c r="R344" t="n">
        <v>712</v>
      </c>
    </row>
    <row r="345">
      <c r="A345" t="n">
        <v>1601382</v>
      </c>
      <c r="B345" t="inlineStr">
        <is>
          <t>Col Tpw 10G</t>
        </is>
      </c>
      <c r="C345" t="inlineStr">
        <is>
          <t>IN59</t>
        </is>
      </c>
      <c r="D345" t="n">
        <v>0</v>
      </c>
      <c r="E345" t="n">
        <v>0</v>
      </c>
      <c r="F345" t="n">
        <v>0</v>
      </c>
      <c r="G345" t="n">
        <v>0</v>
      </c>
      <c r="H345" t="n">
        <v>0</v>
      </c>
      <c r="I345" t="n">
        <v>0</v>
      </c>
      <c r="J345" t="n">
        <v>0</v>
      </c>
      <c r="K345" t="n">
        <v>0</v>
      </c>
      <c r="L345" t="n">
        <v>0</v>
      </c>
      <c r="M345" t="n">
        <v>0</v>
      </c>
      <c r="N345" t="n">
        <v>0</v>
      </c>
      <c r="O345" t="n">
        <v>0</v>
      </c>
      <c r="P345" t="n">
        <v>0</v>
      </c>
      <c r="Q345" t="n">
        <v>128</v>
      </c>
      <c r="R345" t="n">
        <v>128</v>
      </c>
    </row>
    <row r="346">
      <c r="A346" t="n">
        <v>1601382</v>
      </c>
      <c r="B346" t="inlineStr">
        <is>
          <t>Col Tpw 10G</t>
        </is>
      </c>
      <c r="C346" t="inlineStr">
        <is>
          <t>IN60</t>
        </is>
      </c>
      <c r="D346" t="n">
        <v>0</v>
      </c>
      <c r="E346" t="n">
        <v>0</v>
      </c>
      <c r="F346" t="n">
        <v>0</v>
      </c>
      <c r="G346" t="n">
        <v>0</v>
      </c>
      <c r="H346" t="n">
        <v>0</v>
      </c>
      <c r="I346" t="n">
        <v>0</v>
      </c>
      <c r="J346" t="n">
        <v>0</v>
      </c>
      <c r="K346" t="n">
        <v>0</v>
      </c>
      <c r="L346" t="n">
        <v>0</v>
      </c>
      <c r="M346" t="n">
        <v>0</v>
      </c>
      <c r="N346" t="n">
        <v>0</v>
      </c>
      <c r="O346" t="n">
        <v>0</v>
      </c>
      <c r="P346" t="n">
        <v>0</v>
      </c>
      <c r="Q346" t="n">
        <v>128</v>
      </c>
      <c r="R346" t="n">
        <v>128</v>
      </c>
    </row>
    <row r="347">
      <c r="A347" t="n">
        <v>1601382</v>
      </c>
      <c r="B347" t="inlineStr">
        <is>
          <t>Col Tpw 10G</t>
        </is>
      </c>
      <c r="C347" t="inlineStr">
        <is>
          <t>IN61</t>
        </is>
      </c>
      <c r="D347" t="n">
        <v>0</v>
      </c>
      <c r="E347" t="n">
        <v>0</v>
      </c>
      <c r="F347" t="n">
        <v>0</v>
      </c>
      <c r="G347" t="n">
        <v>0</v>
      </c>
      <c r="H347" t="n">
        <v>0</v>
      </c>
      <c r="I347" t="n">
        <v>0</v>
      </c>
      <c r="J347" t="n">
        <v>0</v>
      </c>
      <c r="K347" t="n">
        <v>0</v>
      </c>
      <c r="L347" t="n">
        <v>0</v>
      </c>
      <c r="M347" t="n">
        <v>0</v>
      </c>
      <c r="N347" t="n">
        <v>0</v>
      </c>
      <c r="O347" t="n">
        <v>0</v>
      </c>
      <c r="P347" t="n">
        <v>0</v>
      </c>
      <c r="Q347" t="n">
        <v>128</v>
      </c>
      <c r="R347" t="n">
        <v>128</v>
      </c>
    </row>
    <row r="348">
      <c r="A348" t="n">
        <v>1601382</v>
      </c>
      <c r="B348" t="inlineStr">
        <is>
          <t>Col Tpw 10G</t>
        </is>
      </c>
      <c r="C348" t="inlineStr">
        <is>
          <t>IN62</t>
        </is>
      </c>
      <c r="D348" t="n">
        <v>0</v>
      </c>
      <c r="E348" t="n">
        <v>0</v>
      </c>
      <c r="F348" t="n">
        <v>0</v>
      </c>
      <c r="G348" t="n">
        <v>0</v>
      </c>
      <c r="H348" t="n">
        <v>0</v>
      </c>
      <c r="I348" t="n">
        <v>0</v>
      </c>
      <c r="J348" t="n">
        <v>0</v>
      </c>
      <c r="K348" t="n">
        <v>0</v>
      </c>
      <c r="L348" t="n">
        <v>0</v>
      </c>
      <c r="M348" t="n">
        <v>0</v>
      </c>
      <c r="N348" t="n">
        <v>0</v>
      </c>
      <c r="O348" t="n">
        <v>0</v>
      </c>
      <c r="P348" t="n">
        <v>0</v>
      </c>
      <c r="Q348" t="n">
        <v>128</v>
      </c>
      <c r="R348" t="n">
        <v>128</v>
      </c>
    </row>
    <row r="349">
      <c r="A349" t="n">
        <v>1601382</v>
      </c>
      <c r="B349" t="inlineStr">
        <is>
          <t>Col Tpw 10G</t>
        </is>
      </c>
      <c r="C349" t="inlineStr">
        <is>
          <t>IN63</t>
        </is>
      </c>
      <c r="D349" t="n">
        <v>0</v>
      </c>
      <c r="E349" t="n">
        <v>0</v>
      </c>
      <c r="F349" t="n">
        <v>0</v>
      </c>
      <c r="G349" t="n">
        <v>0</v>
      </c>
      <c r="H349" t="n">
        <v>0</v>
      </c>
      <c r="I349" t="n">
        <v>0</v>
      </c>
      <c r="J349" t="n">
        <v>16768</v>
      </c>
      <c r="K349" t="n">
        <v>16768</v>
      </c>
      <c r="L349" t="n">
        <v>0</v>
      </c>
      <c r="M349" t="n">
        <v>0</v>
      </c>
      <c r="N349" t="n">
        <v>16768</v>
      </c>
      <c r="O349" t="n">
        <v>0</v>
      </c>
      <c r="P349" t="n">
        <v>0</v>
      </c>
      <c r="Q349" t="n">
        <v>128</v>
      </c>
      <c r="R349" t="n">
        <v>0</v>
      </c>
    </row>
    <row r="350">
      <c r="A350" t="n">
        <v>1601382</v>
      </c>
      <c r="B350" t="inlineStr">
        <is>
          <t>Col Tpw 10G</t>
        </is>
      </c>
      <c r="C350" t="inlineStr">
        <is>
          <t>IN64</t>
        </is>
      </c>
      <c r="D350" t="n">
        <v>0</v>
      </c>
      <c r="E350" t="n">
        <v>0</v>
      </c>
      <c r="F350" t="n">
        <v>0</v>
      </c>
      <c r="G350" t="n">
        <v>0</v>
      </c>
      <c r="H350" t="n">
        <v>0</v>
      </c>
      <c r="I350" t="n">
        <v>0</v>
      </c>
      <c r="J350" t="n">
        <v>8192</v>
      </c>
      <c r="K350" t="n">
        <v>8192</v>
      </c>
      <c r="L350" t="n">
        <v>0</v>
      </c>
      <c r="M350" t="n">
        <v>0</v>
      </c>
      <c r="N350" t="n">
        <v>8192</v>
      </c>
      <c r="O350" t="n">
        <v>0</v>
      </c>
      <c r="P350" t="n">
        <v>0</v>
      </c>
      <c r="Q350" t="n">
        <v>128</v>
      </c>
      <c r="R350" t="n">
        <v>0</v>
      </c>
    </row>
    <row r="351">
      <c r="A351" t="n">
        <v>1601382</v>
      </c>
      <c r="B351" t="inlineStr">
        <is>
          <t>Col Tpw 10G</t>
        </is>
      </c>
      <c r="C351" t="inlineStr">
        <is>
          <t>IN65</t>
        </is>
      </c>
      <c r="D351" t="n">
        <v>0</v>
      </c>
      <c r="E351" t="n">
        <v>0</v>
      </c>
      <c r="F351" t="n">
        <v>0</v>
      </c>
      <c r="G351" t="n">
        <v>0</v>
      </c>
      <c r="H351" t="n">
        <v>0</v>
      </c>
      <c r="I351" t="n">
        <v>0</v>
      </c>
      <c r="J351" t="n">
        <v>0</v>
      </c>
      <c r="K351" t="n">
        <v>0</v>
      </c>
      <c r="L351" t="n">
        <v>0</v>
      </c>
      <c r="M351" t="n">
        <v>0</v>
      </c>
      <c r="N351" t="n">
        <v>0</v>
      </c>
      <c r="O351" t="n">
        <v>0</v>
      </c>
      <c r="P351" t="n">
        <v>0</v>
      </c>
      <c r="Q351" t="n">
        <v>128</v>
      </c>
      <c r="R351" t="n">
        <v>128</v>
      </c>
    </row>
    <row r="352">
      <c r="A352" t="n">
        <v>1601382</v>
      </c>
      <c r="B352" t="inlineStr">
        <is>
          <t>Col Tpw 10G</t>
        </is>
      </c>
      <c r="C352" t="inlineStr">
        <is>
          <t>IN66</t>
        </is>
      </c>
      <c r="D352" t="n">
        <v>0</v>
      </c>
      <c r="E352" t="n">
        <v>0</v>
      </c>
      <c r="F352" t="n">
        <v>0</v>
      </c>
      <c r="G352" t="n">
        <v>0</v>
      </c>
      <c r="H352" t="n">
        <v>0</v>
      </c>
      <c r="I352" t="n">
        <v>0</v>
      </c>
      <c r="J352" t="n">
        <v>0</v>
      </c>
      <c r="K352" t="n">
        <v>0</v>
      </c>
      <c r="L352" t="n">
        <v>0</v>
      </c>
      <c r="M352" t="n">
        <v>0</v>
      </c>
      <c r="N352" t="n">
        <v>0</v>
      </c>
      <c r="O352" t="n">
        <v>0</v>
      </c>
      <c r="P352" t="n">
        <v>0</v>
      </c>
      <c r="Q352" t="n">
        <v>128</v>
      </c>
      <c r="R352" t="n">
        <v>128</v>
      </c>
    </row>
    <row r="353">
      <c r="A353" t="n">
        <v>1601382</v>
      </c>
      <c r="B353" t="inlineStr">
        <is>
          <t>Col Tpw 10G</t>
        </is>
      </c>
      <c r="C353" t="inlineStr">
        <is>
          <t>IN67</t>
        </is>
      </c>
      <c r="D353" t="n">
        <v>0</v>
      </c>
      <c r="E353" t="n">
        <v>0</v>
      </c>
      <c r="F353" t="n">
        <v>0</v>
      </c>
      <c r="G353" t="n">
        <v>0</v>
      </c>
      <c r="H353" t="n">
        <v>0</v>
      </c>
      <c r="I353" t="n">
        <v>0</v>
      </c>
      <c r="J353" t="n">
        <v>0</v>
      </c>
      <c r="K353" t="n">
        <v>0</v>
      </c>
      <c r="L353" t="n">
        <v>0</v>
      </c>
      <c r="M353" t="n">
        <v>0</v>
      </c>
      <c r="N353" t="n">
        <v>0</v>
      </c>
      <c r="O353" t="n">
        <v>0</v>
      </c>
      <c r="P353" t="n">
        <v>0</v>
      </c>
      <c r="Q353" t="n">
        <v>128</v>
      </c>
      <c r="R353" t="n">
        <v>128</v>
      </c>
    </row>
    <row r="354">
      <c r="A354" t="n">
        <v>1601382</v>
      </c>
      <c r="B354" t="inlineStr">
        <is>
          <t>Col Tpw 10G</t>
        </is>
      </c>
      <c r="C354" t="inlineStr">
        <is>
          <t>IN68</t>
        </is>
      </c>
      <c r="D354" t="n">
        <v>0</v>
      </c>
      <c r="E354" t="n">
        <v>0</v>
      </c>
      <c r="F354" t="n">
        <v>0</v>
      </c>
      <c r="G354" t="n">
        <v>0</v>
      </c>
      <c r="H354" t="n">
        <v>0</v>
      </c>
      <c r="I354" t="n">
        <v>0</v>
      </c>
      <c r="J354" t="n">
        <v>0</v>
      </c>
      <c r="K354" t="n">
        <v>0</v>
      </c>
      <c r="L354" t="n">
        <v>0</v>
      </c>
      <c r="M354" t="n">
        <v>0</v>
      </c>
      <c r="N354" t="n">
        <v>0</v>
      </c>
      <c r="O354" t="n">
        <v>0</v>
      </c>
      <c r="P354" t="n">
        <v>0</v>
      </c>
      <c r="Q354" t="n">
        <v>128</v>
      </c>
      <c r="R354" t="n">
        <v>128</v>
      </c>
    </row>
    <row r="355">
      <c r="A355" t="n">
        <v>1601382</v>
      </c>
      <c r="B355" t="inlineStr">
        <is>
          <t>Col Tpw 10G</t>
        </is>
      </c>
      <c r="C355" t="inlineStr">
        <is>
          <t>IN69</t>
        </is>
      </c>
      <c r="D355" t="n">
        <v>0</v>
      </c>
      <c r="E355" t="n">
        <v>0</v>
      </c>
      <c r="F355" t="n">
        <v>0</v>
      </c>
      <c r="G355" t="n">
        <v>0</v>
      </c>
      <c r="H355" t="n">
        <v>0</v>
      </c>
      <c r="I355" t="n">
        <v>0</v>
      </c>
      <c r="J355" t="n">
        <v>8576</v>
      </c>
      <c r="K355" t="n">
        <v>8576</v>
      </c>
      <c r="L355" t="n">
        <v>0</v>
      </c>
      <c r="M355" t="n">
        <v>0</v>
      </c>
      <c r="N355" t="n">
        <v>8576</v>
      </c>
      <c r="O355" t="n">
        <v>0</v>
      </c>
      <c r="P355" t="n">
        <v>0</v>
      </c>
      <c r="Q355" t="n">
        <v>128</v>
      </c>
      <c r="R355" t="n">
        <v>0</v>
      </c>
    </row>
    <row r="356">
      <c r="A356" t="n">
        <v>1601382</v>
      </c>
      <c r="B356" t="inlineStr">
        <is>
          <t>Col Tpw 10G</t>
        </is>
      </c>
      <c r="C356" t="inlineStr">
        <is>
          <t>IN70</t>
        </is>
      </c>
      <c r="D356" t="n">
        <v>0</v>
      </c>
      <c r="E356" t="n">
        <v>0</v>
      </c>
      <c r="F356" t="n">
        <v>0</v>
      </c>
      <c r="G356" t="n">
        <v>0</v>
      </c>
      <c r="H356" t="n">
        <v>0</v>
      </c>
      <c r="I356" t="n">
        <v>0</v>
      </c>
      <c r="J356" t="n">
        <v>1536</v>
      </c>
      <c r="K356" t="n">
        <v>1536</v>
      </c>
      <c r="L356" t="n">
        <v>0</v>
      </c>
      <c r="M356" t="n">
        <v>0</v>
      </c>
      <c r="N356" t="n">
        <v>1536</v>
      </c>
      <c r="O356" t="n">
        <v>0</v>
      </c>
      <c r="P356" t="n">
        <v>0</v>
      </c>
      <c r="Q356" t="n">
        <v>128</v>
      </c>
      <c r="R356" t="n">
        <v>0</v>
      </c>
    </row>
    <row r="357">
      <c r="A357" t="n">
        <v>1601382</v>
      </c>
      <c r="B357" t="inlineStr">
        <is>
          <t>Col Tpw 10G</t>
        </is>
      </c>
      <c r="C357" t="inlineStr">
        <is>
          <t>IN71</t>
        </is>
      </c>
      <c r="D357" t="n">
        <v>0</v>
      </c>
      <c r="E357" t="n">
        <v>0</v>
      </c>
      <c r="F357" t="n">
        <v>2560</v>
      </c>
      <c r="G357" t="n">
        <v>0</v>
      </c>
      <c r="H357" t="n">
        <v>0</v>
      </c>
      <c r="I357" t="n">
        <v>1920</v>
      </c>
      <c r="J357" t="n">
        <v>3326</v>
      </c>
      <c r="K357" t="n">
        <v>5886</v>
      </c>
      <c r="L357" t="n">
        <v>0</v>
      </c>
      <c r="M357" t="n">
        <v>0</v>
      </c>
      <c r="N357" t="n">
        <v>5886</v>
      </c>
      <c r="O357" t="n">
        <v>0</v>
      </c>
      <c r="P357" t="n">
        <v>0</v>
      </c>
      <c r="Q357" t="n">
        <v>128</v>
      </c>
      <c r="R357" t="n">
        <v>0</v>
      </c>
    </row>
    <row r="358">
      <c r="A358" t="n">
        <v>1601382</v>
      </c>
      <c r="B358" t="inlineStr">
        <is>
          <t>Col Tpw 10G</t>
        </is>
      </c>
      <c r="C358" t="inlineStr">
        <is>
          <t>IN72</t>
        </is>
      </c>
      <c r="D358" t="n">
        <v>0</v>
      </c>
      <c r="E358" t="n">
        <v>0</v>
      </c>
      <c r="F358" t="n">
        <v>0</v>
      </c>
      <c r="G358" t="n">
        <v>0</v>
      </c>
      <c r="H358" t="n">
        <v>0</v>
      </c>
      <c r="I358" t="n">
        <v>0</v>
      </c>
      <c r="J358" t="n">
        <v>0</v>
      </c>
      <c r="K358" t="n">
        <v>0</v>
      </c>
      <c r="L358" t="n">
        <v>0</v>
      </c>
      <c r="M358" t="n">
        <v>0</v>
      </c>
      <c r="N358" t="n">
        <v>0</v>
      </c>
      <c r="O358" t="n">
        <v>0</v>
      </c>
      <c r="P358" t="n">
        <v>0</v>
      </c>
      <c r="Q358" t="n">
        <v>128</v>
      </c>
      <c r="R358" t="n">
        <v>128</v>
      </c>
    </row>
    <row r="359">
      <c r="A359" t="n">
        <v>1601382</v>
      </c>
      <c r="B359" t="inlineStr">
        <is>
          <t>Col Tpw 10G</t>
        </is>
      </c>
      <c r="C359" t="inlineStr">
        <is>
          <t>IN73</t>
        </is>
      </c>
      <c r="D359" t="n">
        <v>0</v>
      </c>
      <c r="E359" t="n">
        <v>0</v>
      </c>
      <c r="F359" t="n">
        <v>0</v>
      </c>
      <c r="G359" t="n">
        <v>0</v>
      </c>
      <c r="H359" t="n">
        <v>0</v>
      </c>
      <c r="I359" t="n">
        <v>0</v>
      </c>
      <c r="J359" t="n">
        <v>0</v>
      </c>
      <c r="K359" t="n">
        <v>0</v>
      </c>
      <c r="L359" t="n">
        <v>0</v>
      </c>
      <c r="M359" t="n">
        <v>0</v>
      </c>
      <c r="N359" t="n">
        <v>0</v>
      </c>
      <c r="O359" t="n">
        <v>0</v>
      </c>
      <c r="P359" t="n">
        <v>0</v>
      </c>
      <c r="Q359" t="n">
        <v>128</v>
      </c>
      <c r="R359" t="n">
        <v>128</v>
      </c>
    </row>
    <row r="360">
      <c r="A360" t="n">
        <v>1601382</v>
      </c>
      <c r="B360" t="inlineStr">
        <is>
          <t>Col Tpw 10G</t>
        </is>
      </c>
      <c r="C360" t="inlineStr">
        <is>
          <t>IN74</t>
        </is>
      </c>
      <c r="D360" t="n">
        <v>0</v>
      </c>
      <c r="E360" t="n">
        <v>0</v>
      </c>
      <c r="F360" t="n">
        <v>0</v>
      </c>
      <c r="G360" t="n">
        <v>0</v>
      </c>
      <c r="H360" t="n">
        <v>0</v>
      </c>
      <c r="I360" t="n">
        <v>0</v>
      </c>
      <c r="J360" t="n">
        <v>0</v>
      </c>
      <c r="K360" t="n">
        <v>0</v>
      </c>
      <c r="L360" t="n">
        <v>0</v>
      </c>
      <c r="M360" t="n">
        <v>0</v>
      </c>
      <c r="N360" t="n">
        <v>0</v>
      </c>
      <c r="O360" t="n">
        <v>0</v>
      </c>
      <c r="P360" t="n">
        <v>0</v>
      </c>
      <c r="Q360" t="n">
        <v>128</v>
      </c>
      <c r="R360" t="n">
        <v>128</v>
      </c>
    </row>
    <row r="361">
      <c r="A361" t="n">
        <v>1601382</v>
      </c>
      <c r="B361" t="inlineStr">
        <is>
          <t>Col Tpw 10G</t>
        </is>
      </c>
      <c r="C361" t="inlineStr">
        <is>
          <t>IN75</t>
        </is>
      </c>
      <c r="D361" t="n">
        <v>0</v>
      </c>
      <c r="E361" t="n">
        <v>0</v>
      </c>
      <c r="F361" t="n">
        <v>0</v>
      </c>
      <c r="G361" t="n">
        <v>0</v>
      </c>
      <c r="H361" t="n">
        <v>0</v>
      </c>
      <c r="I361" t="n">
        <v>0</v>
      </c>
      <c r="J361" t="n">
        <v>0</v>
      </c>
      <c r="K361" t="n">
        <v>0</v>
      </c>
      <c r="L361" t="n">
        <v>0</v>
      </c>
      <c r="M361" t="n">
        <v>0</v>
      </c>
      <c r="N361" t="n">
        <v>0</v>
      </c>
      <c r="O361" t="n">
        <v>0</v>
      </c>
      <c r="P361" t="n">
        <v>0</v>
      </c>
      <c r="Q361" t="n">
        <v>128</v>
      </c>
      <c r="R361" t="n">
        <v>128</v>
      </c>
    </row>
    <row r="362">
      <c r="A362" t="n">
        <v>1601382</v>
      </c>
      <c r="B362" t="inlineStr">
        <is>
          <t>Col Tpw 10G</t>
        </is>
      </c>
      <c r="C362" t="inlineStr">
        <is>
          <t>IN76</t>
        </is>
      </c>
      <c r="D362" t="n">
        <v>0</v>
      </c>
      <c r="E362" t="n">
        <v>0</v>
      </c>
      <c r="F362" t="n">
        <v>0</v>
      </c>
      <c r="G362" t="n">
        <v>0</v>
      </c>
      <c r="H362" t="n">
        <v>0</v>
      </c>
      <c r="I362" t="n">
        <v>0</v>
      </c>
      <c r="J362" t="n">
        <v>0</v>
      </c>
      <c r="K362" t="n">
        <v>0</v>
      </c>
      <c r="L362" t="n">
        <v>0</v>
      </c>
      <c r="M362" t="n">
        <v>0</v>
      </c>
      <c r="N362" t="n">
        <v>0</v>
      </c>
      <c r="O362" t="n">
        <v>0</v>
      </c>
      <c r="P362" t="n">
        <v>0</v>
      </c>
      <c r="Q362" t="n">
        <v>128</v>
      </c>
      <c r="R362" t="n">
        <v>128</v>
      </c>
    </row>
    <row r="363">
      <c r="A363" t="n">
        <v>1601382</v>
      </c>
      <c r="B363" t="inlineStr">
        <is>
          <t>Col Tpw 10G</t>
        </is>
      </c>
      <c r="C363" t="inlineStr">
        <is>
          <t>IN77</t>
        </is>
      </c>
      <c r="D363" t="n">
        <v>0</v>
      </c>
      <c r="E363" t="n">
        <v>0</v>
      </c>
      <c r="F363" t="n">
        <v>0</v>
      </c>
      <c r="G363" t="n">
        <v>0</v>
      </c>
      <c r="H363" t="n">
        <v>0</v>
      </c>
      <c r="I363" t="n">
        <v>0</v>
      </c>
      <c r="J363" t="n">
        <v>0</v>
      </c>
      <c r="K363" t="n">
        <v>0</v>
      </c>
      <c r="L363" t="n">
        <v>0</v>
      </c>
      <c r="M363" t="n">
        <v>0</v>
      </c>
      <c r="N363" t="n">
        <v>0</v>
      </c>
      <c r="O363" t="n">
        <v>0</v>
      </c>
      <c r="P363" t="n">
        <v>0</v>
      </c>
      <c r="Q363" t="n">
        <v>128</v>
      </c>
      <c r="R363" t="n">
        <v>128</v>
      </c>
    </row>
    <row r="364">
      <c r="A364" t="n">
        <v>1601382</v>
      </c>
      <c r="B364" t="inlineStr">
        <is>
          <t>Col Tpw 10G</t>
        </is>
      </c>
      <c r="C364" t="inlineStr">
        <is>
          <t>IN78</t>
        </is>
      </c>
      <c r="D364" t="n">
        <v>0</v>
      </c>
      <c r="E364" t="n">
        <v>0</v>
      </c>
      <c r="F364" t="n">
        <v>0</v>
      </c>
      <c r="G364" t="n">
        <v>0</v>
      </c>
      <c r="H364" t="n">
        <v>0</v>
      </c>
      <c r="I364" t="n">
        <v>0</v>
      </c>
      <c r="J364" t="n">
        <v>0</v>
      </c>
      <c r="K364" t="n">
        <v>0</v>
      </c>
      <c r="L364" t="n">
        <v>0</v>
      </c>
      <c r="M364" t="n">
        <v>0</v>
      </c>
      <c r="N364" t="n">
        <v>0</v>
      </c>
      <c r="O364" t="n">
        <v>0</v>
      </c>
      <c r="P364" t="n">
        <v>0</v>
      </c>
      <c r="Q364" t="n">
        <v>128</v>
      </c>
      <c r="R364" t="n">
        <v>128</v>
      </c>
    </row>
    <row r="365">
      <c r="A365" t="n">
        <v>1601382</v>
      </c>
      <c r="B365" t="inlineStr">
        <is>
          <t>Col Tpw 10G</t>
        </is>
      </c>
      <c r="C365" t="inlineStr">
        <is>
          <t>IN79</t>
        </is>
      </c>
      <c r="D365" t="n">
        <v>0</v>
      </c>
      <c r="E365" t="n">
        <v>0</v>
      </c>
      <c r="F365" t="n">
        <v>0</v>
      </c>
      <c r="G365" t="n">
        <v>0</v>
      </c>
      <c r="H365" t="n">
        <v>0</v>
      </c>
      <c r="I365" t="n">
        <v>0</v>
      </c>
      <c r="J365" t="n">
        <v>0</v>
      </c>
      <c r="K365" t="n">
        <v>0</v>
      </c>
      <c r="L365" t="n">
        <v>0</v>
      </c>
      <c r="M365" t="n">
        <v>0</v>
      </c>
      <c r="N365" t="n">
        <v>0</v>
      </c>
      <c r="O365" t="n">
        <v>0</v>
      </c>
      <c r="P365" t="n">
        <v>0</v>
      </c>
      <c r="Q365" t="n">
        <v>128</v>
      </c>
      <c r="R365" t="n">
        <v>128</v>
      </c>
    </row>
    <row r="366">
      <c r="A366" t="n">
        <v>1601382</v>
      </c>
      <c r="B366" t="inlineStr">
        <is>
          <t>Col Tpw 10G</t>
        </is>
      </c>
      <c r="C366" t="inlineStr">
        <is>
          <t>IN80</t>
        </is>
      </c>
      <c r="D366" t="n">
        <v>0</v>
      </c>
      <c r="E366" t="n">
        <v>0</v>
      </c>
      <c r="F366" t="n">
        <v>0</v>
      </c>
      <c r="G366" t="n">
        <v>0</v>
      </c>
      <c r="H366" t="n">
        <v>0</v>
      </c>
      <c r="I366" t="n">
        <v>0</v>
      </c>
      <c r="J366" t="n">
        <v>0</v>
      </c>
      <c r="K366" t="n">
        <v>0</v>
      </c>
      <c r="L366" t="n">
        <v>0</v>
      </c>
      <c r="M366" t="n">
        <v>0</v>
      </c>
      <c r="N366" t="n">
        <v>0</v>
      </c>
      <c r="O366" t="n">
        <v>0</v>
      </c>
      <c r="P366" t="n">
        <v>0</v>
      </c>
      <c r="Q366" t="n">
        <v>128</v>
      </c>
      <c r="R366" t="n">
        <v>128</v>
      </c>
    </row>
    <row r="367">
      <c r="A367" t="n">
        <v>1601382</v>
      </c>
      <c r="B367" t="inlineStr">
        <is>
          <t>Col Tpw 10G</t>
        </is>
      </c>
      <c r="C367" t="inlineStr">
        <is>
          <t>IN81</t>
        </is>
      </c>
      <c r="D367" t="n">
        <v>0</v>
      </c>
      <c r="E367" t="n">
        <v>0</v>
      </c>
      <c r="F367" t="n">
        <v>0</v>
      </c>
      <c r="G367" t="n">
        <v>0</v>
      </c>
      <c r="H367" t="n">
        <v>0</v>
      </c>
      <c r="I367" t="n">
        <v>0</v>
      </c>
      <c r="J367" t="n">
        <v>3200</v>
      </c>
      <c r="K367" t="n">
        <v>3200</v>
      </c>
      <c r="L367" t="n">
        <v>0</v>
      </c>
      <c r="M367" t="n">
        <v>0</v>
      </c>
      <c r="N367" t="n">
        <v>3200</v>
      </c>
      <c r="O367" t="n">
        <v>0</v>
      </c>
      <c r="P367" t="n">
        <v>0</v>
      </c>
      <c r="Q367" t="n">
        <v>128</v>
      </c>
      <c r="R367" t="n">
        <v>0</v>
      </c>
    </row>
    <row r="368">
      <c r="A368" t="n">
        <v>1601382</v>
      </c>
      <c r="B368" t="inlineStr">
        <is>
          <t>Col Tpw 10G</t>
        </is>
      </c>
      <c r="C368" t="inlineStr">
        <is>
          <t>IN82</t>
        </is>
      </c>
      <c r="D368" t="n">
        <v>0</v>
      </c>
      <c r="E368" t="n">
        <v>0</v>
      </c>
      <c r="F368" t="n">
        <v>9728</v>
      </c>
      <c r="G368" t="n">
        <v>0</v>
      </c>
      <c r="H368" t="n">
        <v>0</v>
      </c>
      <c r="I368" t="n">
        <v>0</v>
      </c>
      <c r="J368" t="n">
        <v>4224</v>
      </c>
      <c r="K368" t="n">
        <v>13952</v>
      </c>
      <c r="L368" t="n">
        <v>0</v>
      </c>
      <c r="M368" t="n">
        <v>0</v>
      </c>
      <c r="N368" t="n">
        <v>13952</v>
      </c>
      <c r="O368" t="n">
        <v>0</v>
      </c>
      <c r="P368" t="n">
        <v>0</v>
      </c>
      <c r="Q368" t="n">
        <v>128</v>
      </c>
      <c r="R368" t="n">
        <v>0</v>
      </c>
    </row>
    <row r="369">
      <c r="A369" t="n">
        <v>1601382</v>
      </c>
      <c r="B369" t="inlineStr">
        <is>
          <t>Col Tpw 10G</t>
        </is>
      </c>
      <c r="C369" t="inlineStr">
        <is>
          <t>IN83</t>
        </is>
      </c>
      <c r="D369" t="n">
        <v>0</v>
      </c>
      <c r="E369" t="n">
        <v>0</v>
      </c>
      <c r="F369" t="n">
        <v>0</v>
      </c>
      <c r="G369" t="n">
        <v>0</v>
      </c>
      <c r="H369" t="n">
        <v>0</v>
      </c>
      <c r="I369" t="n">
        <v>0</v>
      </c>
      <c r="J369" t="n">
        <v>8448</v>
      </c>
      <c r="K369" t="n">
        <v>8448</v>
      </c>
      <c r="L369" t="n">
        <v>0</v>
      </c>
      <c r="M369" t="n">
        <v>0</v>
      </c>
      <c r="N369" t="n">
        <v>8448</v>
      </c>
      <c r="O369" t="n">
        <v>0</v>
      </c>
      <c r="P369" t="n">
        <v>0</v>
      </c>
      <c r="Q369" t="n">
        <v>128</v>
      </c>
      <c r="R369" t="n">
        <v>0</v>
      </c>
    </row>
    <row r="370">
      <c r="A370" t="n">
        <v>1601382</v>
      </c>
      <c r="B370" t="inlineStr">
        <is>
          <t>Col Tpw 10G</t>
        </is>
      </c>
      <c r="C370" t="inlineStr">
        <is>
          <t>IN84</t>
        </is>
      </c>
      <c r="D370" t="n">
        <v>0</v>
      </c>
      <c r="E370" t="n">
        <v>0</v>
      </c>
      <c r="F370" t="n">
        <v>0</v>
      </c>
      <c r="G370" t="n">
        <v>0</v>
      </c>
      <c r="H370" t="n">
        <v>0</v>
      </c>
      <c r="I370" t="n">
        <v>0</v>
      </c>
      <c r="J370" t="n">
        <v>0</v>
      </c>
      <c r="K370" t="n">
        <v>0</v>
      </c>
      <c r="L370" t="n">
        <v>0</v>
      </c>
      <c r="M370" t="n">
        <v>0</v>
      </c>
      <c r="N370" t="n">
        <v>0</v>
      </c>
      <c r="O370" t="n">
        <v>0</v>
      </c>
      <c r="P370" t="n">
        <v>0</v>
      </c>
      <c r="Q370" t="n">
        <v>128</v>
      </c>
      <c r="R370" t="n">
        <v>128</v>
      </c>
    </row>
    <row r="371">
      <c r="A371" t="n">
        <v>1601382</v>
      </c>
      <c r="B371" t="inlineStr">
        <is>
          <t>Col Tpw 10G</t>
        </is>
      </c>
      <c r="C371" t="inlineStr">
        <is>
          <t>IN85</t>
        </is>
      </c>
      <c r="D371" t="n">
        <v>0</v>
      </c>
      <c r="E371" t="n">
        <v>0</v>
      </c>
      <c r="F371" t="n">
        <v>0</v>
      </c>
      <c r="G371" t="n">
        <v>0</v>
      </c>
      <c r="H371" t="n">
        <v>0</v>
      </c>
      <c r="I371" t="n">
        <v>0</v>
      </c>
      <c r="J371" t="n">
        <v>0</v>
      </c>
      <c r="K371" t="n">
        <v>0</v>
      </c>
      <c r="L371" t="n">
        <v>0</v>
      </c>
      <c r="M371" t="n">
        <v>0</v>
      </c>
      <c r="N371" t="n">
        <v>0</v>
      </c>
      <c r="O371" t="n">
        <v>0</v>
      </c>
      <c r="P371" t="n">
        <v>0</v>
      </c>
      <c r="Q371" t="n">
        <v>128</v>
      </c>
      <c r="R371" t="n">
        <v>128</v>
      </c>
    </row>
    <row r="372">
      <c r="A372" t="n">
        <v>1601382</v>
      </c>
      <c r="B372" t="inlineStr">
        <is>
          <t>Col Tpw 10G</t>
        </is>
      </c>
      <c r="C372" t="inlineStr">
        <is>
          <t>IN86</t>
        </is>
      </c>
      <c r="D372" t="n">
        <v>0</v>
      </c>
      <c r="E372" t="n">
        <v>0</v>
      </c>
      <c r="F372" t="n">
        <v>0</v>
      </c>
      <c r="G372" t="n">
        <v>0</v>
      </c>
      <c r="H372" t="n">
        <v>0</v>
      </c>
      <c r="I372" t="n">
        <v>0</v>
      </c>
      <c r="J372" t="n">
        <v>0</v>
      </c>
      <c r="K372" t="n">
        <v>0</v>
      </c>
      <c r="L372" t="n">
        <v>0</v>
      </c>
      <c r="M372" t="n">
        <v>0</v>
      </c>
      <c r="N372" t="n">
        <v>0</v>
      </c>
      <c r="O372" t="n">
        <v>0</v>
      </c>
      <c r="P372" t="n">
        <v>0</v>
      </c>
      <c r="Q372" t="n">
        <v>128</v>
      </c>
      <c r="R372" t="n">
        <v>128</v>
      </c>
    </row>
    <row r="373">
      <c r="A373" t="n">
        <v>1601382</v>
      </c>
      <c r="B373" t="inlineStr">
        <is>
          <t>Col Tpw 10G</t>
        </is>
      </c>
      <c r="C373" t="inlineStr">
        <is>
          <t>IN87</t>
        </is>
      </c>
      <c r="D373" t="n">
        <v>0</v>
      </c>
      <c r="E373" t="n">
        <v>0</v>
      </c>
      <c r="F373" t="n">
        <v>0</v>
      </c>
      <c r="G373" t="n">
        <v>0</v>
      </c>
      <c r="H373" t="n">
        <v>0</v>
      </c>
      <c r="I373" t="n">
        <v>0</v>
      </c>
      <c r="J373" t="n">
        <v>13952</v>
      </c>
      <c r="K373" t="n">
        <v>13952</v>
      </c>
      <c r="L373" t="n">
        <v>0</v>
      </c>
      <c r="M373" t="n">
        <v>0</v>
      </c>
      <c r="N373" t="n">
        <v>13952</v>
      </c>
      <c r="O373" t="n">
        <v>0</v>
      </c>
      <c r="P373" t="n">
        <v>0</v>
      </c>
      <c r="Q373" t="n">
        <v>128</v>
      </c>
      <c r="R373" t="n">
        <v>0</v>
      </c>
    </row>
    <row r="374">
      <c r="A374" t="n">
        <v>1601382</v>
      </c>
      <c r="B374" t="inlineStr">
        <is>
          <t>Col Tpw 10G</t>
        </is>
      </c>
      <c r="C374" t="inlineStr">
        <is>
          <t>IN88</t>
        </is>
      </c>
      <c r="D374" t="n">
        <v>0</v>
      </c>
      <c r="E374" t="n">
        <v>0</v>
      </c>
      <c r="F374" t="n">
        <v>0</v>
      </c>
      <c r="G374" t="n">
        <v>0</v>
      </c>
      <c r="H374" t="n">
        <v>0</v>
      </c>
      <c r="I374" t="n">
        <v>0</v>
      </c>
      <c r="J374" t="n">
        <v>0</v>
      </c>
      <c r="K374" t="n">
        <v>0</v>
      </c>
      <c r="L374" t="n">
        <v>0</v>
      </c>
      <c r="M374" t="n">
        <v>0</v>
      </c>
      <c r="N374" t="n">
        <v>0</v>
      </c>
      <c r="O374" t="n">
        <v>0</v>
      </c>
      <c r="P374" t="n">
        <v>0</v>
      </c>
      <c r="Q374" t="n">
        <v>128</v>
      </c>
      <c r="R374" t="n">
        <v>128</v>
      </c>
    </row>
    <row r="375">
      <c r="A375" t="n">
        <v>1601382</v>
      </c>
      <c r="B375" t="inlineStr">
        <is>
          <t>Col Tpw 10G</t>
        </is>
      </c>
      <c r="C375" t="inlineStr">
        <is>
          <t>IN89</t>
        </is>
      </c>
      <c r="D375" t="n">
        <v>0</v>
      </c>
      <c r="E375" t="n">
        <v>0</v>
      </c>
      <c r="F375" t="n">
        <v>0</v>
      </c>
      <c r="G375" t="n">
        <v>0</v>
      </c>
      <c r="H375" t="n">
        <v>0</v>
      </c>
      <c r="I375" t="n">
        <v>0</v>
      </c>
      <c r="J375" t="n">
        <v>1024</v>
      </c>
      <c r="K375" t="n">
        <v>1024</v>
      </c>
      <c r="L375" t="n">
        <v>0</v>
      </c>
      <c r="M375" t="n">
        <v>0</v>
      </c>
      <c r="N375" t="n">
        <v>1024</v>
      </c>
      <c r="O375" t="n">
        <v>0</v>
      </c>
      <c r="P375" t="n">
        <v>0</v>
      </c>
      <c r="Q375" t="n">
        <v>128</v>
      </c>
      <c r="R375" t="n">
        <v>0</v>
      </c>
    </row>
    <row r="376">
      <c r="A376" t="n">
        <v>1601382</v>
      </c>
      <c r="B376" t="inlineStr">
        <is>
          <t>Col Tpw 10G</t>
        </is>
      </c>
      <c r="C376" t="inlineStr">
        <is>
          <t>IN90</t>
        </is>
      </c>
      <c r="D376" t="n">
        <v>0</v>
      </c>
      <c r="E376" t="n">
        <v>0</v>
      </c>
      <c r="F376" t="n">
        <v>0</v>
      </c>
      <c r="G376" t="n">
        <v>0</v>
      </c>
      <c r="H376" t="n">
        <v>0</v>
      </c>
      <c r="I376" t="n">
        <v>0</v>
      </c>
      <c r="J376" t="n">
        <v>0</v>
      </c>
      <c r="K376" t="n">
        <v>0</v>
      </c>
      <c r="L376" t="n">
        <v>0</v>
      </c>
      <c r="M376" t="n">
        <v>0</v>
      </c>
      <c r="N376" t="n">
        <v>0</v>
      </c>
      <c r="O376" t="n">
        <v>0</v>
      </c>
      <c r="P376" t="n">
        <v>0</v>
      </c>
      <c r="Q376" t="n">
        <v>128</v>
      </c>
      <c r="R376" t="n">
        <v>128</v>
      </c>
    </row>
    <row r="377">
      <c r="A377" t="n">
        <v>1601382</v>
      </c>
      <c r="B377" t="inlineStr">
        <is>
          <t>Col Tpw 10G</t>
        </is>
      </c>
      <c r="C377" t="inlineStr">
        <is>
          <t>IN91</t>
        </is>
      </c>
      <c r="D377" t="n">
        <v>0</v>
      </c>
      <c r="E377" t="n">
        <v>0</v>
      </c>
      <c r="F377" t="n">
        <v>0</v>
      </c>
      <c r="G377" t="n">
        <v>0</v>
      </c>
      <c r="H377" t="n">
        <v>0</v>
      </c>
      <c r="I377" t="n">
        <v>0</v>
      </c>
      <c r="J377" t="n">
        <v>0</v>
      </c>
      <c r="K377" t="n">
        <v>0</v>
      </c>
      <c r="L377" t="n">
        <v>0</v>
      </c>
      <c r="M377" t="n">
        <v>0</v>
      </c>
      <c r="N377" t="n">
        <v>0</v>
      </c>
      <c r="O377" t="n">
        <v>0</v>
      </c>
      <c r="P377" t="n">
        <v>0</v>
      </c>
      <c r="Q377" t="n">
        <v>128</v>
      </c>
      <c r="R377" t="n">
        <v>128</v>
      </c>
    </row>
    <row r="378">
      <c r="A378" t="n">
        <v>1601382</v>
      </c>
      <c r="B378" t="inlineStr">
        <is>
          <t>Col Tpw 10G</t>
        </is>
      </c>
      <c r="C378" t="inlineStr">
        <is>
          <t>IN95</t>
        </is>
      </c>
      <c r="D378" t="n">
        <v>0</v>
      </c>
      <c r="E378" t="n">
        <v>0</v>
      </c>
      <c r="F378" t="n">
        <v>0</v>
      </c>
      <c r="G378" t="n">
        <v>0</v>
      </c>
      <c r="H378" t="n">
        <v>0</v>
      </c>
      <c r="I378" t="n">
        <v>0</v>
      </c>
      <c r="J378" t="n">
        <v>768</v>
      </c>
      <c r="K378" t="n">
        <v>768</v>
      </c>
      <c r="L378" t="n">
        <v>0</v>
      </c>
      <c r="M378" t="n">
        <v>0</v>
      </c>
      <c r="N378" t="n">
        <v>768</v>
      </c>
      <c r="O378" t="n">
        <v>0</v>
      </c>
      <c r="P378" t="n">
        <v>0</v>
      </c>
      <c r="Q378" t="n">
        <v>128</v>
      </c>
      <c r="R378" t="n">
        <v>0</v>
      </c>
    </row>
    <row r="379">
      <c r="A379" t="n">
        <v>1601382</v>
      </c>
      <c r="B379" t="inlineStr">
        <is>
          <t>Col Tpw 10G</t>
        </is>
      </c>
      <c r="C379" t="inlineStr">
        <is>
          <t>IN97</t>
        </is>
      </c>
      <c r="D379" t="n">
        <v>0</v>
      </c>
      <c r="E379" t="n">
        <v>0</v>
      </c>
      <c r="F379" t="n">
        <v>9216</v>
      </c>
      <c r="G379" t="n">
        <v>0</v>
      </c>
      <c r="H379" t="n">
        <v>0</v>
      </c>
      <c r="I379" t="n">
        <v>0</v>
      </c>
      <c r="J379" t="n">
        <v>1280</v>
      </c>
      <c r="K379" t="n">
        <v>10496</v>
      </c>
      <c r="L379" t="n">
        <v>0</v>
      </c>
      <c r="M379" t="n">
        <v>0</v>
      </c>
      <c r="N379" t="n">
        <v>10496</v>
      </c>
      <c r="O379" t="n">
        <v>0</v>
      </c>
      <c r="P379" t="n">
        <v>0</v>
      </c>
      <c r="Q379" t="n">
        <v>128</v>
      </c>
      <c r="R379" t="n">
        <v>0</v>
      </c>
    </row>
    <row r="380">
      <c r="A380" t="n">
        <v>1601382</v>
      </c>
      <c r="B380" t="inlineStr">
        <is>
          <t>Col Tpw 10G</t>
        </is>
      </c>
      <c r="C380" t="inlineStr">
        <is>
          <t>IN98</t>
        </is>
      </c>
      <c r="D380" t="n">
        <v>0</v>
      </c>
      <c r="E380" t="n">
        <v>0</v>
      </c>
      <c r="F380" t="n">
        <v>0</v>
      </c>
      <c r="G380" t="n">
        <v>0</v>
      </c>
      <c r="H380" t="n">
        <v>0</v>
      </c>
      <c r="I380" t="n">
        <v>0</v>
      </c>
      <c r="J380" t="n">
        <v>0</v>
      </c>
      <c r="K380" t="n">
        <v>0</v>
      </c>
      <c r="L380" t="n">
        <v>0</v>
      </c>
      <c r="M380" t="n">
        <v>0</v>
      </c>
      <c r="N380" t="n">
        <v>0</v>
      </c>
      <c r="O380" t="n">
        <v>0</v>
      </c>
      <c r="P380" t="n">
        <v>0</v>
      </c>
      <c r="Q380" t="n">
        <v>128</v>
      </c>
      <c r="R380" t="n">
        <v>128</v>
      </c>
    </row>
    <row r="381">
      <c r="A381" t="n">
        <v>1601382</v>
      </c>
      <c r="B381" t="inlineStr">
        <is>
          <t>Col Tpw 10G</t>
        </is>
      </c>
      <c r="C381" t="inlineStr">
        <is>
          <t>IN99</t>
        </is>
      </c>
      <c r="D381" t="n">
        <v>0</v>
      </c>
      <c r="E381" t="n">
        <v>0</v>
      </c>
      <c r="F381" t="n">
        <v>0</v>
      </c>
      <c r="G381" t="n">
        <v>0</v>
      </c>
      <c r="H381" t="n">
        <v>0</v>
      </c>
      <c r="I381" t="n">
        <v>0</v>
      </c>
      <c r="J381" t="n">
        <v>0</v>
      </c>
      <c r="K381" t="n">
        <v>0</v>
      </c>
      <c r="L381" t="n">
        <v>0</v>
      </c>
      <c r="M381" t="n">
        <v>0</v>
      </c>
      <c r="N381" t="n">
        <v>0</v>
      </c>
      <c r="O381" t="n">
        <v>0</v>
      </c>
      <c r="P381" t="n">
        <v>0</v>
      </c>
      <c r="Q381" t="n">
        <v>128</v>
      </c>
      <c r="R381" t="n">
        <v>128</v>
      </c>
    </row>
    <row r="382">
      <c r="A382" t="inlineStr">
        <is>
          <t>Mtot</t>
        </is>
      </c>
      <c r="D382" t="n">
        <v>0</v>
      </c>
      <c r="E382" t="n">
        <v>0</v>
      </c>
      <c r="F382" t="n">
        <v>21504</v>
      </c>
      <c r="G382" t="n">
        <v>0</v>
      </c>
      <c r="H382" t="n">
        <v>0</v>
      </c>
      <c r="I382" t="n">
        <v>1920</v>
      </c>
      <c r="J382" t="n">
        <v>71294</v>
      </c>
      <c r="K382" t="n">
        <v>92798</v>
      </c>
      <c r="L382" t="n">
        <v>0</v>
      </c>
      <c r="M382" t="n">
        <v>0</v>
      </c>
      <c r="N382" t="n">
        <v>92798</v>
      </c>
      <c r="O382" t="n">
        <v>0</v>
      </c>
      <c r="P382" t="n">
        <v>0</v>
      </c>
      <c r="Q382" t="n">
        <v>4736</v>
      </c>
      <c r="R382" t="n">
        <v>3200</v>
      </c>
    </row>
    <row r="383">
      <c r="A383" t="n">
        <v>1601400</v>
      </c>
      <c r="B383" t="inlineStr">
        <is>
          <t>Col Tpw Sachet 5 G</t>
        </is>
      </c>
      <c r="C383" t="inlineStr">
        <is>
          <t>IN59</t>
        </is>
      </c>
      <c r="D383" t="n">
        <v>0</v>
      </c>
      <c r="E383" t="n">
        <v>0</v>
      </c>
      <c r="F383" t="n">
        <v>0</v>
      </c>
      <c r="G383" t="n">
        <v>0</v>
      </c>
      <c r="H383" t="n">
        <v>0</v>
      </c>
      <c r="I383" t="n">
        <v>0</v>
      </c>
      <c r="J383" t="n">
        <v>0</v>
      </c>
      <c r="K383" t="n">
        <v>0</v>
      </c>
      <c r="L383" t="n">
        <v>0</v>
      </c>
      <c r="M383" t="n">
        <v>0</v>
      </c>
      <c r="N383" t="n">
        <v>0</v>
      </c>
      <c r="O383" t="n">
        <v>0</v>
      </c>
      <c r="P383" t="n">
        <v>0</v>
      </c>
      <c r="Q383" t="n">
        <v>192</v>
      </c>
      <c r="R383" t="n">
        <v>192</v>
      </c>
    </row>
    <row r="384">
      <c r="A384" t="n">
        <v>1601400</v>
      </c>
      <c r="B384" t="inlineStr">
        <is>
          <t>Col Tpw Sachet 5 G</t>
        </is>
      </c>
      <c r="C384" t="inlineStr">
        <is>
          <t>IN60</t>
        </is>
      </c>
      <c r="D384" t="n">
        <v>0</v>
      </c>
      <c r="E384" t="n">
        <v>0</v>
      </c>
      <c r="F384" t="n">
        <v>0</v>
      </c>
      <c r="G384" t="n">
        <v>0</v>
      </c>
      <c r="H384" t="n">
        <v>0</v>
      </c>
      <c r="I384" t="n">
        <v>0</v>
      </c>
      <c r="J384" t="n">
        <v>0</v>
      </c>
      <c r="K384" t="n">
        <v>0</v>
      </c>
      <c r="L384" t="n">
        <v>0</v>
      </c>
      <c r="M384" t="n">
        <v>0</v>
      </c>
      <c r="N384" t="n">
        <v>0</v>
      </c>
      <c r="O384" t="n">
        <v>0</v>
      </c>
      <c r="P384" t="n">
        <v>0</v>
      </c>
      <c r="Q384" t="n">
        <v>192</v>
      </c>
      <c r="R384" t="n">
        <v>192</v>
      </c>
    </row>
    <row r="385">
      <c r="A385" t="n">
        <v>1601400</v>
      </c>
      <c r="B385" t="inlineStr">
        <is>
          <t>Col Tpw Sachet 5 G</t>
        </is>
      </c>
      <c r="C385" t="inlineStr">
        <is>
          <t>IN61</t>
        </is>
      </c>
      <c r="D385" t="n">
        <v>0</v>
      </c>
      <c r="E385" t="n">
        <v>0</v>
      </c>
      <c r="F385" t="n">
        <v>0</v>
      </c>
      <c r="G385" t="n">
        <v>0</v>
      </c>
      <c r="H385" t="n">
        <v>0</v>
      </c>
      <c r="I385" t="n">
        <v>0</v>
      </c>
      <c r="J385" t="n">
        <v>0</v>
      </c>
      <c r="K385" t="n">
        <v>0</v>
      </c>
      <c r="L385" t="n">
        <v>0</v>
      </c>
      <c r="M385" t="n">
        <v>0</v>
      </c>
      <c r="N385" t="n">
        <v>0</v>
      </c>
      <c r="O385" t="n">
        <v>0</v>
      </c>
      <c r="P385" t="n">
        <v>0</v>
      </c>
      <c r="Q385" t="n">
        <v>192</v>
      </c>
      <c r="R385" t="n">
        <v>192</v>
      </c>
    </row>
    <row r="386">
      <c r="A386" t="n">
        <v>1601400</v>
      </c>
      <c r="B386" t="inlineStr">
        <is>
          <t>Col Tpw Sachet 5 G</t>
        </is>
      </c>
      <c r="C386" t="inlineStr">
        <is>
          <t>IN62</t>
        </is>
      </c>
      <c r="D386" t="n">
        <v>0</v>
      </c>
      <c r="E386" t="n">
        <v>0</v>
      </c>
      <c r="F386" t="n">
        <v>0</v>
      </c>
      <c r="G386" t="n">
        <v>0</v>
      </c>
      <c r="H386" t="n">
        <v>0</v>
      </c>
      <c r="I386" t="n">
        <v>0</v>
      </c>
      <c r="J386" t="n">
        <v>0</v>
      </c>
      <c r="K386" t="n">
        <v>0</v>
      </c>
      <c r="L386" t="n">
        <v>0</v>
      </c>
      <c r="M386" t="n">
        <v>0</v>
      </c>
      <c r="N386" t="n">
        <v>0</v>
      </c>
      <c r="O386" t="n">
        <v>0</v>
      </c>
      <c r="P386" t="n">
        <v>0</v>
      </c>
      <c r="Q386" t="n">
        <v>192</v>
      </c>
      <c r="R386" t="n">
        <v>192</v>
      </c>
    </row>
    <row r="387">
      <c r="A387" t="n">
        <v>1601400</v>
      </c>
      <c r="B387" t="inlineStr">
        <is>
          <t>Col Tpw Sachet 5 G</t>
        </is>
      </c>
      <c r="C387" t="inlineStr">
        <is>
          <t>IN63</t>
        </is>
      </c>
      <c r="D387" t="n">
        <v>0</v>
      </c>
      <c r="E387" t="n">
        <v>0</v>
      </c>
      <c r="F387" t="n">
        <v>0</v>
      </c>
      <c r="G387" t="n">
        <v>0</v>
      </c>
      <c r="H387" t="n">
        <v>0</v>
      </c>
      <c r="I387" t="n">
        <v>0</v>
      </c>
      <c r="J387" t="n">
        <v>0</v>
      </c>
      <c r="K387" t="n">
        <v>0</v>
      </c>
      <c r="L387" t="n">
        <v>0</v>
      </c>
      <c r="M387" t="n">
        <v>0</v>
      </c>
      <c r="N387" t="n">
        <v>0</v>
      </c>
      <c r="O387" t="n">
        <v>0</v>
      </c>
      <c r="P387" t="n">
        <v>0</v>
      </c>
      <c r="Q387" t="n">
        <v>192</v>
      </c>
      <c r="R387" t="n">
        <v>192</v>
      </c>
    </row>
    <row r="388">
      <c r="A388" t="n">
        <v>1601400</v>
      </c>
      <c r="B388" t="inlineStr">
        <is>
          <t>Col Tpw Sachet 5 G</t>
        </is>
      </c>
      <c r="C388" t="inlineStr">
        <is>
          <t>IN64</t>
        </is>
      </c>
      <c r="D388" t="n">
        <v>0</v>
      </c>
      <c r="E388" t="n">
        <v>0</v>
      </c>
      <c r="F388" t="n">
        <v>0</v>
      </c>
      <c r="G388" t="n">
        <v>0</v>
      </c>
      <c r="H388" t="n">
        <v>0</v>
      </c>
      <c r="I388" t="n">
        <v>0</v>
      </c>
      <c r="J388" t="n">
        <v>0</v>
      </c>
      <c r="K388" t="n">
        <v>0</v>
      </c>
      <c r="L388" t="n">
        <v>0</v>
      </c>
      <c r="M388" t="n">
        <v>0</v>
      </c>
      <c r="N388" t="n">
        <v>0</v>
      </c>
      <c r="O388" t="n">
        <v>0</v>
      </c>
      <c r="P388" t="n">
        <v>0</v>
      </c>
      <c r="Q388" t="n">
        <v>192</v>
      </c>
      <c r="R388" t="n">
        <v>192</v>
      </c>
    </row>
    <row r="389">
      <c r="A389" t="n">
        <v>1601400</v>
      </c>
      <c r="B389" t="inlineStr">
        <is>
          <t>Col Tpw Sachet 5 G</t>
        </is>
      </c>
      <c r="C389" t="inlineStr">
        <is>
          <t>IN65</t>
        </is>
      </c>
      <c r="D389" t="n">
        <v>0</v>
      </c>
      <c r="E389" t="n">
        <v>0</v>
      </c>
      <c r="F389" t="n">
        <v>0</v>
      </c>
      <c r="G389" t="n">
        <v>0</v>
      </c>
      <c r="H389" t="n">
        <v>0</v>
      </c>
      <c r="I389" t="n">
        <v>0</v>
      </c>
      <c r="J389" t="n">
        <v>103104</v>
      </c>
      <c r="K389" t="n">
        <v>103104</v>
      </c>
      <c r="L389" t="n">
        <v>0</v>
      </c>
      <c r="M389" t="n">
        <v>0</v>
      </c>
      <c r="N389" t="n">
        <v>103104</v>
      </c>
      <c r="O389" t="n">
        <v>0</v>
      </c>
      <c r="P389" t="n">
        <v>0</v>
      </c>
      <c r="Q389" t="n">
        <v>192</v>
      </c>
      <c r="R389" t="n">
        <v>0</v>
      </c>
    </row>
    <row r="390">
      <c r="A390" t="n">
        <v>1601400</v>
      </c>
      <c r="B390" t="inlineStr">
        <is>
          <t>Col Tpw Sachet 5 G</t>
        </is>
      </c>
      <c r="C390" t="inlineStr">
        <is>
          <t>IN66</t>
        </is>
      </c>
      <c r="D390" t="n">
        <v>0</v>
      </c>
      <c r="E390" t="n">
        <v>0</v>
      </c>
      <c r="F390" t="n">
        <v>0</v>
      </c>
      <c r="G390" t="n">
        <v>0</v>
      </c>
      <c r="H390" t="n">
        <v>0</v>
      </c>
      <c r="I390" t="n">
        <v>0</v>
      </c>
      <c r="J390" t="n">
        <v>0</v>
      </c>
      <c r="K390" t="n">
        <v>0</v>
      </c>
      <c r="L390" t="n">
        <v>0</v>
      </c>
      <c r="M390" t="n">
        <v>0</v>
      </c>
      <c r="N390" t="n">
        <v>0</v>
      </c>
      <c r="O390" t="n">
        <v>0</v>
      </c>
      <c r="P390" t="n">
        <v>0</v>
      </c>
      <c r="Q390" t="n">
        <v>192</v>
      </c>
      <c r="R390" t="n">
        <v>192</v>
      </c>
    </row>
    <row r="391">
      <c r="A391" t="n">
        <v>1601400</v>
      </c>
      <c r="B391" t="inlineStr">
        <is>
          <t>Col Tpw Sachet 5 G</t>
        </is>
      </c>
      <c r="C391" t="inlineStr">
        <is>
          <t>IN67</t>
        </is>
      </c>
      <c r="D391" t="n">
        <v>0</v>
      </c>
      <c r="E391" t="n">
        <v>0</v>
      </c>
      <c r="F391" t="n">
        <v>0</v>
      </c>
      <c r="G391" t="n">
        <v>0</v>
      </c>
      <c r="H391" t="n">
        <v>0</v>
      </c>
      <c r="I391" t="n">
        <v>0</v>
      </c>
      <c r="J391" t="n">
        <v>7872</v>
      </c>
      <c r="K391" t="n">
        <v>7872</v>
      </c>
      <c r="L391" t="n">
        <v>0</v>
      </c>
      <c r="M391" t="n">
        <v>0</v>
      </c>
      <c r="N391" t="n">
        <v>7872</v>
      </c>
      <c r="O391" t="n">
        <v>0</v>
      </c>
      <c r="P391" t="n">
        <v>0</v>
      </c>
      <c r="Q391" t="n">
        <v>192</v>
      </c>
      <c r="R391" t="n">
        <v>0</v>
      </c>
    </row>
    <row r="392">
      <c r="A392" t="n">
        <v>1601400</v>
      </c>
      <c r="B392" t="inlineStr">
        <is>
          <t>Col Tpw Sachet 5 G</t>
        </is>
      </c>
      <c r="C392" t="inlineStr">
        <is>
          <t>IN68</t>
        </is>
      </c>
      <c r="D392" t="n">
        <v>0</v>
      </c>
      <c r="E392" t="n">
        <v>0</v>
      </c>
      <c r="F392" t="n">
        <v>0</v>
      </c>
      <c r="G392" t="n">
        <v>0</v>
      </c>
      <c r="H392" t="n">
        <v>0</v>
      </c>
      <c r="I392" t="n">
        <v>0</v>
      </c>
      <c r="J392" t="n">
        <v>0</v>
      </c>
      <c r="K392" t="n">
        <v>0</v>
      </c>
      <c r="L392" t="n">
        <v>0</v>
      </c>
      <c r="M392" t="n">
        <v>0</v>
      </c>
      <c r="N392" t="n">
        <v>0</v>
      </c>
      <c r="O392" t="n">
        <v>0</v>
      </c>
      <c r="P392" t="n">
        <v>0</v>
      </c>
      <c r="Q392" t="n">
        <v>192</v>
      </c>
      <c r="R392" t="n">
        <v>192</v>
      </c>
    </row>
    <row r="393">
      <c r="A393" t="n">
        <v>1601400</v>
      </c>
      <c r="B393" t="inlineStr">
        <is>
          <t>Col Tpw Sachet 5 G</t>
        </is>
      </c>
      <c r="C393" t="inlineStr">
        <is>
          <t>IN69</t>
        </is>
      </c>
      <c r="D393" t="n">
        <v>0</v>
      </c>
      <c r="E393" t="n">
        <v>0</v>
      </c>
      <c r="F393" t="n">
        <v>0</v>
      </c>
      <c r="G393" t="n">
        <v>0</v>
      </c>
      <c r="H393" t="n">
        <v>0</v>
      </c>
      <c r="I393" t="n">
        <v>0</v>
      </c>
      <c r="J393" t="n">
        <v>0</v>
      </c>
      <c r="K393" t="n">
        <v>0</v>
      </c>
      <c r="L393" t="n">
        <v>0</v>
      </c>
      <c r="M393" t="n">
        <v>0</v>
      </c>
      <c r="N393" t="n">
        <v>0</v>
      </c>
      <c r="O393" t="n">
        <v>0</v>
      </c>
      <c r="P393" t="n">
        <v>0</v>
      </c>
      <c r="Q393" t="n">
        <v>192</v>
      </c>
      <c r="R393" t="n">
        <v>192</v>
      </c>
    </row>
    <row r="394">
      <c r="A394" t="n">
        <v>1601400</v>
      </c>
      <c r="B394" t="inlineStr">
        <is>
          <t>Col Tpw Sachet 5 G</t>
        </is>
      </c>
      <c r="C394" t="inlineStr">
        <is>
          <t>IN70</t>
        </is>
      </c>
      <c r="D394" t="n">
        <v>0</v>
      </c>
      <c r="E394" t="n">
        <v>0</v>
      </c>
      <c r="F394" t="n">
        <v>0</v>
      </c>
      <c r="G394" t="n">
        <v>0</v>
      </c>
      <c r="H394" t="n">
        <v>0</v>
      </c>
      <c r="I394" t="n">
        <v>0</v>
      </c>
      <c r="J394" t="n">
        <v>0</v>
      </c>
      <c r="K394" t="n">
        <v>0</v>
      </c>
      <c r="L394" t="n">
        <v>0</v>
      </c>
      <c r="M394" t="n">
        <v>0</v>
      </c>
      <c r="N394" t="n">
        <v>0</v>
      </c>
      <c r="O394" t="n">
        <v>0</v>
      </c>
      <c r="P394" t="n">
        <v>0</v>
      </c>
      <c r="Q394" t="n">
        <v>192</v>
      </c>
      <c r="R394" t="n">
        <v>192</v>
      </c>
    </row>
    <row r="395">
      <c r="A395" t="n">
        <v>1601400</v>
      </c>
      <c r="B395" t="inlineStr">
        <is>
          <t>Col Tpw Sachet 5 G</t>
        </is>
      </c>
      <c r="C395" t="inlineStr">
        <is>
          <t>IN71</t>
        </is>
      </c>
      <c r="D395" t="n">
        <v>0</v>
      </c>
      <c r="E395" t="n">
        <v>0</v>
      </c>
      <c r="F395" t="n">
        <v>0</v>
      </c>
      <c r="G395" t="n">
        <v>0</v>
      </c>
      <c r="H395" t="n">
        <v>0</v>
      </c>
      <c r="I395" t="n">
        <v>0</v>
      </c>
      <c r="J395" t="n">
        <v>0</v>
      </c>
      <c r="K395" t="n">
        <v>0</v>
      </c>
      <c r="L395" t="n">
        <v>0</v>
      </c>
      <c r="M395" t="n">
        <v>0</v>
      </c>
      <c r="N395" t="n">
        <v>0</v>
      </c>
      <c r="O395" t="n">
        <v>0</v>
      </c>
      <c r="P395" t="n">
        <v>0</v>
      </c>
      <c r="Q395" t="n">
        <v>192</v>
      </c>
      <c r="R395" t="n">
        <v>192</v>
      </c>
    </row>
    <row r="396">
      <c r="A396" t="n">
        <v>1601400</v>
      </c>
      <c r="B396" t="inlineStr">
        <is>
          <t>Col Tpw Sachet 5 G</t>
        </is>
      </c>
      <c r="C396" t="inlineStr">
        <is>
          <t>IN72</t>
        </is>
      </c>
      <c r="D396" t="n">
        <v>0</v>
      </c>
      <c r="E396" t="n">
        <v>0</v>
      </c>
      <c r="F396" t="n">
        <v>0</v>
      </c>
      <c r="G396" t="n">
        <v>0</v>
      </c>
      <c r="H396" t="n">
        <v>0</v>
      </c>
      <c r="I396" t="n">
        <v>0</v>
      </c>
      <c r="J396" t="n">
        <v>0</v>
      </c>
      <c r="K396" t="n">
        <v>0</v>
      </c>
      <c r="L396" t="n">
        <v>0</v>
      </c>
      <c r="M396" t="n">
        <v>0</v>
      </c>
      <c r="N396" t="n">
        <v>0</v>
      </c>
      <c r="O396" t="n">
        <v>0</v>
      </c>
      <c r="P396" t="n">
        <v>0</v>
      </c>
      <c r="Q396" t="n">
        <v>192</v>
      </c>
      <c r="R396" t="n">
        <v>192</v>
      </c>
    </row>
    <row r="397">
      <c r="A397" t="n">
        <v>1601400</v>
      </c>
      <c r="B397" t="inlineStr">
        <is>
          <t>Col Tpw Sachet 5 G</t>
        </is>
      </c>
      <c r="C397" t="inlineStr">
        <is>
          <t>IN73</t>
        </is>
      </c>
      <c r="D397" t="n">
        <v>0</v>
      </c>
      <c r="E397" t="n">
        <v>0</v>
      </c>
      <c r="F397" t="n">
        <v>0</v>
      </c>
      <c r="G397" t="n">
        <v>0</v>
      </c>
      <c r="H397" t="n">
        <v>0</v>
      </c>
      <c r="I397" t="n">
        <v>0</v>
      </c>
      <c r="J397" t="n">
        <v>0</v>
      </c>
      <c r="K397" t="n">
        <v>0</v>
      </c>
      <c r="L397" t="n">
        <v>0</v>
      </c>
      <c r="M397" t="n">
        <v>0</v>
      </c>
      <c r="N397" t="n">
        <v>0</v>
      </c>
      <c r="O397" t="n">
        <v>0</v>
      </c>
      <c r="P397" t="n">
        <v>0</v>
      </c>
      <c r="Q397" t="n">
        <v>192</v>
      </c>
      <c r="R397" t="n">
        <v>192</v>
      </c>
    </row>
    <row r="398">
      <c r="A398" t="n">
        <v>1601400</v>
      </c>
      <c r="B398" t="inlineStr">
        <is>
          <t>Col Tpw Sachet 5 G</t>
        </is>
      </c>
      <c r="C398" t="inlineStr">
        <is>
          <t>IN74</t>
        </is>
      </c>
      <c r="D398" t="n">
        <v>0</v>
      </c>
      <c r="E398" t="n">
        <v>0</v>
      </c>
      <c r="F398" t="n">
        <v>0</v>
      </c>
      <c r="G398" t="n">
        <v>0</v>
      </c>
      <c r="H398" t="n">
        <v>0</v>
      </c>
      <c r="I398" t="n">
        <v>0</v>
      </c>
      <c r="J398" t="n">
        <v>0</v>
      </c>
      <c r="K398" t="n">
        <v>0</v>
      </c>
      <c r="L398" t="n">
        <v>0</v>
      </c>
      <c r="M398" t="n">
        <v>0</v>
      </c>
      <c r="N398" t="n">
        <v>0</v>
      </c>
      <c r="O398" t="n">
        <v>0</v>
      </c>
      <c r="P398" t="n">
        <v>0</v>
      </c>
      <c r="Q398" t="n">
        <v>192</v>
      </c>
      <c r="R398" t="n">
        <v>192</v>
      </c>
    </row>
    <row r="399">
      <c r="A399" t="n">
        <v>1601400</v>
      </c>
      <c r="B399" t="inlineStr">
        <is>
          <t>Col Tpw Sachet 5 G</t>
        </is>
      </c>
      <c r="C399" t="inlineStr">
        <is>
          <t>IN75</t>
        </is>
      </c>
      <c r="D399" t="n">
        <v>0</v>
      </c>
      <c r="E399" t="n">
        <v>0</v>
      </c>
      <c r="F399" t="n">
        <v>0</v>
      </c>
      <c r="G399" t="n">
        <v>0</v>
      </c>
      <c r="H399" t="n">
        <v>0</v>
      </c>
      <c r="I399" t="n">
        <v>0</v>
      </c>
      <c r="J399" t="n">
        <v>3960</v>
      </c>
      <c r="K399" t="n">
        <v>3960</v>
      </c>
      <c r="L399" t="n">
        <v>0</v>
      </c>
      <c r="M399" t="n">
        <v>0</v>
      </c>
      <c r="N399" t="n">
        <v>3960</v>
      </c>
      <c r="O399" t="n">
        <v>0</v>
      </c>
      <c r="P399" t="n">
        <v>0</v>
      </c>
      <c r="Q399" t="n">
        <v>192</v>
      </c>
      <c r="R399" t="n">
        <v>0</v>
      </c>
    </row>
    <row r="400">
      <c r="A400" t="n">
        <v>1601400</v>
      </c>
      <c r="B400" t="inlineStr">
        <is>
          <t>Col Tpw Sachet 5 G</t>
        </is>
      </c>
      <c r="C400" t="inlineStr">
        <is>
          <t>IN76</t>
        </is>
      </c>
      <c r="D400" t="n">
        <v>0</v>
      </c>
      <c r="E400" t="n">
        <v>0</v>
      </c>
      <c r="F400" t="n">
        <v>0</v>
      </c>
      <c r="G400" t="n">
        <v>0</v>
      </c>
      <c r="H400" t="n">
        <v>0</v>
      </c>
      <c r="I400" t="n">
        <v>0</v>
      </c>
      <c r="J400" t="n">
        <v>1536</v>
      </c>
      <c r="K400" t="n">
        <v>1536</v>
      </c>
      <c r="L400" t="n">
        <v>0</v>
      </c>
      <c r="M400" t="n">
        <v>0</v>
      </c>
      <c r="N400" t="n">
        <v>1536</v>
      </c>
      <c r="O400" t="n">
        <v>0</v>
      </c>
      <c r="P400" t="n">
        <v>0</v>
      </c>
      <c r="Q400" t="n">
        <v>192</v>
      </c>
      <c r="R400" t="n">
        <v>0</v>
      </c>
    </row>
    <row r="401">
      <c r="A401" t="n">
        <v>1601400</v>
      </c>
      <c r="B401" t="inlineStr">
        <is>
          <t>Col Tpw Sachet 5 G</t>
        </is>
      </c>
      <c r="C401" t="inlineStr">
        <is>
          <t>IN77</t>
        </is>
      </c>
      <c r="D401" t="n">
        <v>0</v>
      </c>
      <c r="E401" t="n">
        <v>0</v>
      </c>
      <c r="F401" t="n">
        <v>0</v>
      </c>
      <c r="G401" t="n">
        <v>0</v>
      </c>
      <c r="H401" t="n">
        <v>0</v>
      </c>
      <c r="I401" t="n">
        <v>0</v>
      </c>
      <c r="J401" t="n">
        <v>0</v>
      </c>
      <c r="K401" t="n">
        <v>0</v>
      </c>
      <c r="L401" t="n">
        <v>0</v>
      </c>
      <c r="M401" t="n">
        <v>0</v>
      </c>
      <c r="N401" t="n">
        <v>0</v>
      </c>
      <c r="O401" t="n">
        <v>0</v>
      </c>
      <c r="P401" t="n">
        <v>0</v>
      </c>
      <c r="Q401" t="n">
        <v>192</v>
      </c>
      <c r="R401" t="n">
        <v>192</v>
      </c>
    </row>
    <row r="402">
      <c r="A402" t="n">
        <v>1601400</v>
      </c>
      <c r="B402" t="inlineStr">
        <is>
          <t>Col Tpw Sachet 5 G</t>
        </is>
      </c>
      <c r="C402" t="inlineStr">
        <is>
          <t>IN78</t>
        </is>
      </c>
      <c r="D402" t="n">
        <v>0</v>
      </c>
      <c r="E402" t="n">
        <v>0</v>
      </c>
      <c r="F402" t="n">
        <v>0</v>
      </c>
      <c r="G402" t="n">
        <v>0</v>
      </c>
      <c r="H402" t="n">
        <v>0</v>
      </c>
      <c r="I402" t="n">
        <v>0</v>
      </c>
      <c r="J402" t="n">
        <v>0</v>
      </c>
      <c r="K402" t="n">
        <v>0</v>
      </c>
      <c r="L402" t="n">
        <v>0</v>
      </c>
      <c r="M402" t="n">
        <v>0</v>
      </c>
      <c r="N402" t="n">
        <v>0</v>
      </c>
      <c r="O402" t="n">
        <v>0</v>
      </c>
      <c r="P402" t="n">
        <v>0</v>
      </c>
      <c r="Q402" t="n">
        <v>192</v>
      </c>
      <c r="R402" t="n">
        <v>192</v>
      </c>
    </row>
    <row r="403">
      <c r="A403" t="n">
        <v>1601400</v>
      </c>
      <c r="B403" t="inlineStr">
        <is>
          <t>Col Tpw Sachet 5 G</t>
        </is>
      </c>
      <c r="C403" t="inlineStr">
        <is>
          <t>IN79</t>
        </is>
      </c>
      <c r="D403" t="n">
        <v>0</v>
      </c>
      <c r="E403" t="n">
        <v>0</v>
      </c>
      <c r="F403" t="n">
        <v>0</v>
      </c>
      <c r="G403" t="n">
        <v>0</v>
      </c>
      <c r="H403" t="n">
        <v>0</v>
      </c>
      <c r="I403" t="n">
        <v>0</v>
      </c>
      <c r="J403" t="n">
        <v>0</v>
      </c>
      <c r="K403" t="n">
        <v>0</v>
      </c>
      <c r="L403" t="n">
        <v>0</v>
      </c>
      <c r="M403" t="n">
        <v>0</v>
      </c>
      <c r="N403" t="n">
        <v>0</v>
      </c>
      <c r="O403" t="n">
        <v>0</v>
      </c>
      <c r="P403" t="n">
        <v>0</v>
      </c>
      <c r="Q403" t="n">
        <v>192</v>
      </c>
      <c r="R403" t="n">
        <v>192</v>
      </c>
    </row>
    <row r="404">
      <c r="A404" t="n">
        <v>1601400</v>
      </c>
      <c r="B404" t="inlineStr">
        <is>
          <t>Col Tpw Sachet 5 G</t>
        </is>
      </c>
      <c r="C404" t="inlineStr">
        <is>
          <t>IN80</t>
        </is>
      </c>
      <c r="D404" t="n">
        <v>0</v>
      </c>
      <c r="E404" t="n">
        <v>0</v>
      </c>
      <c r="F404" t="n">
        <v>0</v>
      </c>
      <c r="G404" t="n">
        <v>0</v>
      </c>
      <c r="H404" t="n">
        <v>0</v>
      </c>
      <c r="I404" t="n">
        <v>0</v>
      </c>
      <c r="J404" t="n">
        <v>0</v>
      </c>
      <c r="K404" t="n">
        <v>0</v>
      </c>
      <c r="L404" t="n">
        <v>0</v>
      </c>
      <c r="M404" t="n">
        <v>0</v>
      </c>
      <c r="N404" t="n">
        <v>0</v>
      </c>
      <c r="O404" t="n">
        <v>0</v>
      </c>
      <c r="P404" t="n">
        <v>0</v>
      </c>
      <c r="Q404" t="n">
        <v>192</v>
      </c>
      <c r="R404" t="n">
        <v>192</v>
      </c>
    </row>
    <row r="405">
      <c r="A405" t="n">
        <v>1601400</v>
      </c>
      <c r="B405" t="inlineStr">
        <is>
          <t>Col Tpw Sachet 5 G</t>
        </is>
      </c>
      <c r="C405" t="inlineStr">
        <is>
          <t>IN81</t>
        </is>
      </c>
      <c r="D405" t="n">
        <v>0</v>
      </c>
      <c r="E405" t="n">
        <v>0</v>
      </c>
      <c r="F405" t="n">
        <v>0</v>
      </c>
      <c r="G405" t="n">
        <v>0</v>
      </c>
      <c r="H405" t="n">
        <v>0</v>
      </c>
      <c r="I405" t="n">
        <v>0</v>
      </c>
      <c r="J405" t="n">
        <v>3744</v>
      </c>
      <c r="K405" t="n">
        <v>3744</v>
      </c>
      <c r="L405" t="n">
        <v>0</v>
      </c>
      <c r="M405" t="n">
        <v>0</v>
      </c>
      <c r="N405" t="n">
        <v>3744</v>
      </c>
      <c r="O405" t="n">
        <v>0</v>
      </c>
      <c r="P405" t="n">
        <v>0</v>
      </c>
      <c r="Q405" t="n">
        <v>192</v>
      </c>
      <c r="R405" t="n">
        <v>0</v>
      </c>
    </row>
    <row r="406">
      <c r="A406" t="n">
        <v>1601400</v>
      </c>
      <c r="B406" t="inlineStr">
        <is>
          <t>Col Tpw Sachet 5 G</t>
        </is>
      </c>
      <c r="C406" t="inlineStr">
        <is>
          <t>IN82</t>
        </is>
      </c>
      <c r="D406" t="n">
        <v>0</v>
      </c>
      <c r="E406" t="n">
        <v>0</v>
      </c>
      <c r="F406" t="n">
        <v>19584</v>
      </c>
      <c r="G406" t="n">
        <v>0</v>
      </c>
      <c r="H406" t="n">
        <v>0</v>
      </c>
      <c r="I406" t="n">
        <v>0</v>
      </c>
      <c r="J406" t="n">
        <v>41664</v>
      </c>
      <c r="K406" t="n">
        <v>61248</v>
      </c>
      <c r="L406" t="n">
        <v>0</v>
      </c>
      <c r="M406" t="n">
        <v>0</v>
      </c>
      <c r="N406" t="n">
        <v>61248</v>
      </c>
      <c r="O406" t="n">
        <v>0</v>
      </c>
      <c r="P406" t="n">
        <v>0</v>
      </c>
      <c r="Q406" t="n">
        <v>192</v>
      </c>
      <c r="R406" t="n">
        <v>0</v>
      </c>
    </row>
    <row r="407">
      <c r="A407" t="n">
        <v>1601400</v>
      </c>
      <c r="B407" t="inlineStr">
        <is>
          <t>Col Tpw Sachet 5 G</t>
        </is>
      </c>
      <c r="C407" t="inlineStr">
        <is>
          <t>IN83</t>
        </is>
      </c>
      <c r="D407" t="n">
        <v>0</v>
      </c>
      <c r="E407" t="n">
        <v>0</v>
      </c>
      <c r="F407" t="n">
        <v>0</v>
      </c>
      <c r="G407" t="n">
        <v>0</v>
      </c>
      <c r="H407" t="n">
        <v>0</v>
      </c>
      <c r="I407" t="n">
        <v>0</v>
      </c>
      <c r="J407" t="n">
        <v>11136</v>
      </c>
      <c r="K407" t="n">
        <v>11136</v>
      </c>
      <c r="L407" t="n">
        <v>0</v>
      </c>
      <c r="M407" t="n">
        <v>0</v>
      </c>
      <c r="N407" t="n">
        <v>11136</v>
      </c>
      <c r="O407" t="n">
        <v>0</v>
      </c>
      <c r="P407" t="n">
        <v>0</v>
      </c>
      <c r="Q407" t="n">
        <v>192</v>
      </c>
      <c r="R407" t="n">
        <v>0</v>
      </c>
    </row>
    <row r="408">
      <c r="A408" t="n">
        <v>1601400</v>
      </c>
      <c r="B408" t="inlineStr">
        <is>
          <t>Col Tpw Sachet 5 G</t>
        </is>
      </c>
      <c r="C408" t="inlineStr">
        <is>
          <t>IN84</t>
        </is>
      </c>
      <c r="D408" t="n">
        <v>0</v>
      </c>
      <c r="E408" t="n">
        <v>0</v>
      </c>
      <c r="F408" t="n">
        <v>0</v>
      </c>
      <c r="G408" t="n">
        <v>0</v>
      </c>
      <c r="H408" t="n">
        <v>0</v>
      </c>
      <c r="I408" t="n">
        <v>0</v>
      </c>
      <c r="J408" t="n">
        <v>0</v>
      </c>
      <c r="K408" t="n">
        <v>0</v>
      </c>
      <c r="L408" t="n">
        <v>0</v>
      </c>
      <c r="M408" t="n">
        <v>0</v>
      </c>
      <c r="N408" t="n">
        <v>0</v>
      </c>
      <c r="O408" t="n">
        <v>0</v>
      </c>
      <c r="P408" t="n">
        <v>0</v>
      </c>
      <c r="Q408" t="n">
        <v>192</v>
      </c>
      <c r="R408" t="n">
        <v>192</v>
      </c>
    </row>
    <row r="409">
      <c r="A409" t="n">
        <v>1601400</v>
      </c>
      <c r="B409" t="inlineStr">
        <is>
          <t>Col Tpw Sachet 5 G</t>
        </is>
      </c>
      <c r="C409" t="inlineStr">
        <is>
          <t>IN85</t>
        </is>
      </c>
      <c r="D409" t="n">
        <v>0</v>
      </c>
      <c r="E409" t="n">
        <v>0</v>
      </c>
      <c r="F409" t="n">
        <v>0</v>
      </c>
      <c r="G409" t="n">
        <v>0</v>
      </c>
      <c r="H409" t="n">
        <v>0</v>
      </c>
      <c r="I409" t="n">
        <v>0</v>
      </c>
      <c r="J409" t="n">
        <v>0</v>
      </c>
      <c r="K409" t="n">
        <v>0</v>
      </c>
      <c r="L409" t="n">
        <v>0</v>
      </c>
      <c r="M409" t="n">
        <v>0</v>
      </c>
      <c r="N409" t="n">
        <v>0</v>
      </c>
      <c r="O409" t="n">
        <v>0</v>
      </c>
      <c r="P409" t="n">
        <v>0</v>
      </c>
      <c r="Q409" t="n">
        <v>192</v>
      </c>
      <c r="R409" t="n">
        <v>192</v>
      </c>
    </row>
    <row r="410">
      <c r="A410" t="n">
        <v>1601400</v>
      </c>
      <c r="B410" t="inlineStr">
        <is>
          <t>Col Tpw Sachet 5 G</t>
        </is>
      </c>
      <c r="C410" t="inlineStr">
        <is>
          <t>IN86</t>
        </is>
      </c>
      <c r="D410" t="n">
        <v>0</v>
      </c>
      <c r="E410" t="n">
        <v>0</v>
      </c>
      <c r="F410" t="n">
        <v>0</v>
      </c>
      <c r="G410" t="n">
        <v>0</v>
      </c>
      <c r="H410" t="n">
        <v>0</v>
      </c>
      <c r="I410" t="n">
        <v>0</v>
      </c>
      <c r="J410" t="n">
        <v>0</v>
      </c>
      <c r="K410" t="n">
        <v>0</v>
      </c>
      <c r="L410" t="n">
        <v>0</v>
      </c>
      <c r="M410" t="n">
        <v>0</v>
      </c>
      <c r="N410" t="n">
        <v>0</v>
      </c>
      <c r="O410" t="n">
        <v>0</v>
      </c>
      <c r="P410" t="n">
        <v>0</v>
      </c>
      <c r="Q410" t="n">
        <v>192</v>
      </c>
      <c r="R410" t="n">
        <v>192</v>
      </c>
    </row>
    <row r="411">
      <c r="A411" t="n">
        <v>1601400</v>
      </c>
      <c r="B411" t="inlineStr">
        <is>
          <t>Col Tpw Sachet 5 G</t>
        </is>
      </c>
      <c r="C411" t="inlineStr">
        <is>
          <t>IN87</t>
        </is>
      </c>
      <c r="D411" t="n">
        <v>0</v>
      </c>
      <c r="E411" t="n">
        <v>0</v>
      </c>
      <c r="F411" t="n">
        <v>0</v>
      </c>
      <c r="G411" t="n">
        <v>0</v>
      </c>
      <c r="H411" t="n">
        <v>0</v>
      </c>
      <c r="I411" t="n">
        <v>0</v>
      </c>
      <c r="J411" t="n">
        <v>0</v>
      </c>
      <c r="K411" t="n">
        <v>0</v>
      </c>
      <c r="L411" t="n">
        <v>0</v>
      </c>
      <c r="M411" t="n">
        <v>0</v>
      </c>
      <c r="N411" t="n">
        <v>0</v>
      </c>
      <c r="O411" t="n">
        <v>0</v>
      </c>
      <c r="P411" t="n">
        <v>0</v>
      </c>
      <c r="Q411" t="n">
        <v>192</v>
      </c>
      <c r="R411" t="n">
        <v>192</v>
      </c>
    </row>
    <row r="412">
      <c r="A412" t="n">
        <v>1601400</v>
      </c>
      <c r="B412" t="inlineStr">
        <is>
          <t>Col Tpw Sachet 5 G</t>
        </is>
      </c>
      <c r="C412" t="inlineStr">
        <is>
          <t>IN88</t>
        </is>
      </c>
      <c r="D412" t="n">
        <v>0</v>
      </c>
      <c r="E412" t="n">
        <v>0</v>
      </c>
      <c r="F412" t="n">
        <v>0</v>
      </c>
      <c r="G412" t="n">
        <v>0</v>
      </c>
      <c r="H412" t="n">
        <v>0</v>
      </c>
      <c r="I412" t="n">
        <v>0</v>
      </c>
      <c r="J412" t="n">
        <v>0</v>
      </c>
      <c r="K412" t="n">
        <v>0</v>
      </c>
      <c r="L412" t="n">
        <v>0</v>
      </c>
      <c r="M412" t="n">
        <v>0</v>
      </c>
      <c r="N412" t="n">
        <v>0</v>
      </c>
      <c r="O412" t="n">
        <v>0</v>
      </c>
      <c r="P412" t="n">
        <v>0</v>
      </c>
      <c r="Q412" t="n">
        <v>192</v>
      </c>
      <c r="R412" t="n">
        <v>192</v>
      </c>
    </row>
    <row r="413">
      <c r="A413" t="n">
        <v>1601400</v>
      </c>
      <c r="B413" t="inlineStr">
        <is>
          <t>Col Tpw Sachet 5 G</t>
        </is>
      </c>
      <c r="C413" t="inlineStr">
        <is>
          <t>IN89</t>
        </is>
      </c>
      <c r="D413" t="n">
        <v>0</v>
      </c>
      <c r="E413" t="n">
        <v>0</v>
      </c>
      <c r="F413" t="n">
        <v>0</v>
      </c>
      <c r="G413" t="n">
        <v>0</v>
      </c>
      <c r="H413" t="n">
        <v>0</v>
      </c>
      <c r="I413" t="n">
        <v>0</v>
      </c>
      <c r="J413" t="n">
        <v>0</v>
      </c>
      <c r="K413" t="n">
        <v>0</v>
      </c>
      <c r="L413" t="n">
        <v>0</v>
      </c>
      <c r="M413" t="n">
        <v>0</v>
      </c>
      <c r="N413" t="n">
        <v>0</v>
      </c>
      <c r="O413" t="n">
        <v>0</v>
      </c>
      <c r="P413" t="n">
        <v>0</v>
      </c>
      <c r="Q413" t="n">
        <v>192</v>
      </c>
      <c r="R413" t="n">
        <v>192</v>
      </c>
    </row>
    <row r="414">
      <c r="A414" t="n">
        <v>1601400</v>
      </c>
      <c r="B414" t="inlineStr">
        <is>
          <t>Col Tpw Sachet 5 G</t>
        </is>
      </c>
      <c r="C414" t="inlineStr">
        <is>
          <t>IN90</t>
        </is>
      </c>
      <c r="D414" t="n">
        <v>0</v>
      </c>
      <c r="E414" t="n">
        <v>0</v>
      </c>
      <c r="F414" t="n">
        <v>0</v>
      </c>
      <c r="G414" t="n">
        <v>0</v>
      </c>
      <c r="H414" t="n">
        <v>0</v>
      </c>
      <c r="I414" t="n">
        <v>0</v>
      </c>
      <c r="J414" t="n">
        <v>0</v>
      </c>
      <c r="K414" t="n">
        <v>0</v>
      </c>
      <c r="L414" t="n">
        <v>0</v>
      </c>
      <c r="M414" t="n">
        <v>0</v>
      </c>
      <c r="N414" t="n">
        <v>0</v>
      </c>
      <c r="O414" t="n">
        <v>0</v>
      </c>
      <c r="P414" t="n">
        <v>0</v>
      </c>
      <c r="Q414" t="n">
        <v>192</v>
      </c>
      <c r="R414" t="n">
        <v>192</v>
      </c>
    </row>
    <row r="415">
      <c r="A415" t="n">
        <v>1601400</v>
      </c>
      <c r="B415" t="inlineStr">
        <is>
          <t>Col Tpw Sachet 5 G</t>
        </is>
      </c>
      <c r="C415" t="inlineStr">
        <is>
          <t>IN91</t>
        </is>
      </c>
      <c r="D415" t="n">
        <v>0</v>
      </c>
      <c r="E415" t="n">
        <v>0</v>
      </c>
      <c r="F415" t="n">
        <v>0</v>
      </c>
      <c r="G415" t="n">
        <v>0</v>
      </c>
      <c r="H415" t="n">
        <v>0</v>
      </c>
      <c r="I415" t="n">
        <v>0</v>
      </c>
      <c r="J415" t="n">
        <v>0</v>
      </c>
      <c r="K415" t="n">
        <v>0</v>
      </c>
      <c r="L415" t="n">
        <v>0</v>
      </c>
      <c r="M415" t="n">
        <v>0</v>
      </c>
      <c r="N415" t="n">
        <v>0</v>
      </c>
      <c r="O415" t="n">
        <v>0</v>
      </c>
      <c r="P415" t="n">
        <v>0</v>
      </c>
      <c r="Q415" t="n">
        <v>192</v>
      </c>
      <c r="R415" t="n">
        <v>192</v>
      </c>
    </row>
    <row r="416">
      <c r="A416" t="n">
        <v>1601400</v>
      </c>
      <c r="B416" t="inlineStr">
        <is>
          <t>Col Tpw Sachet 5 G</t>
        </is>
      </c>
      <c r="C416" t="inlineStr">
        <is>
          <t>IN95</t>
        </is>
      </c>
      <c r="D416" t="n">
        <v>0</v>
      </c>
      <c r="E416" t="n">
        <v>0</v>
      </c>
      <c r="F416" t="n">
        <v>0</v>
      </c>
      <c r="G416" t="n">
        <v>0</v>
      </c>
      <c r="H416" t="n">
        <v>0</v>
      </c>
      <c r="I416" t="n">
        <v>46272</v>
      </c>
      <c r="J416" t="n">
        <v>253632</v>
      </c>
      <c r="K416" t="n">
        <v>253632</v>
      </c>
      <c r="L416" t="n">
        <v>0</v>
      </c>
      <c r="M416" t="n">
        <v>0</v>
      </c>
      <c r="N416" t="n">
        <v>253632</v>
      </c>
      <c r="O416" t="n">
        <v>0</v>
      </c>
      <c r="P416" t="n">
        <v>0</v>
      </c>
      <c r="Q416" t="n">
        <v>192</v>
      </c>
      <c r="R416" t="n">
        <v>0</v>
      </c>
    </row>
    <row r="417">
      <c r="A417" t="n">
        <v>1601400</v>
      </c>
      <c r="B417" t="inlineStr">
        <is>
          <t>Col Tpw Sachet 5 G</t>
        </is>
      </c>
      <c r="C417" t="inlineStr">
        <is>
          <t>IN97</t>
        </is>
      </c>
      <c r="D417" t="n">
        <v>0</v>
      </c>
      <c r="E417" t="n">
        <v>0</v>
      </c>
      <c r="F417" t="n">
        <v>0</v>
      </c>
      <c r="G417" t="n">
        <v>0</v>
      </c>
      <c r="H417" t="n">
        <v>0</v>
      </c>
      <c r="I417" t="n">
        <v>0</v>
      </c>
      <c r="J417" t="n">
        <v>0</v>
      </c>
      <c r="K417" t="n">
        <v>0</v>
      </c>
      <c r="L417" t="n">
        <v>0</v>
      </c>
      <c r="M417" t="n">
        <v>0</v>
      </c>
      <c r="N417" t="n">
        <v>0</v>
      </c>
      <c r="O417" t="n">
        <v>0</v>
      </c>
      <c r="P417" t="n">
        <v>0</v>
      </c>
      <c r="Q417" t="n">
        <v>192</v>
      </c>
      <c r="R417" t="n">
        <v>192</v>
      </c>
    </row>
    <row r="418">
      <c r="A418" t="n">
        <v>1601400</v>
      </c>
      <c r="B418" t="inlineStr">
        <is>
          <t>Col Tpw Sachet 5 G</t>
        </is>
      </c>
      <c r="C418" t="inlineStr">
        <is>
          <t>IN98</t>
        </is>
      </c>
      <c r="D418" t="n">
        <v>0</v>
      </c>
      <c r="E418" t="n">
        <v>0</v>
      </c>
      <c r="F418" t="n">
        <v>0</v>
      </c>
      <c r="G418" t="n">
        <v>0</v>
      </c>
      <c r="H418" t="n">
        <v>0</v>
      </c>
      <c r="I418" t="n">
        <v>0</v>
      </c>
      <c r="J418" t="n">
        <v>0</v>
      </c>
      <c r="K418" t="n">
        <v>0</v>
      </c>
      <c r="L418" t="n">
        <v>0</v>
      </c>
      <c r="M418" t="n">
        <v>0</v>
      </c>
      <c r="N418" t="n">
        <v>0</v>
      </c>
      <c r="O418" t="n">
        <v>0</v>
      </c>
      <c r="P418" t="n">
        <v>0</v>
      </c>
      <c r="Q418" t="n">
        <v>192</v>
      </c>
      <c r="R418" t="n">
        <v>192</v>
      </c>
    </row>
    <row r="419">
      <c r="A419" t="n">
        <v>1601400</v>
      </c>
      <c r="B419" t="inlineStr">
        <is>
          <t>Col Tpw Sachet 5 G</t>
        </is>
      </c>
      <c r="C419" t="inlineStr">
        <is>
          <t>IN99</t>
        </is>
      </c>
      <c r="D419" t="n">
        <v>0</v>
      </c>
      <c r="E419" t="n">
        <v>0</v>
      </c>
      <c r="F419" t="n">
        <v>0</v>
      </c>
      <c r="G419" t="n">
        <v>0</v>
      </c>
      <c r="H419" t="n">
        <v>0</v>
      </c>
      <c r="I419" t="n">
        <v>0</v>
      </c>
      <c r="J419" t="n">
        <v>0</v>
      </c>
      <c r="K419" t="n">
        <v>0</v>
      </c>
      <c r="L419" t="n">
        <v>0</v>
      </c>
      <c r="M419" t="n">
        <v>0</v>
      </c>
      <c r="N419" t="n">
        <v>0</v>
      </c>
      <c r="O419" t="n">
        <v>0</v>
      </c>
      <c r="P419" t="n">
        <v>0</v>
      </c>
      <c r="Q419" t="n">
        <v>192</v>
      </c>
      <c r="R419" t="n">
        <v>192</v>
      </c>
    </row>
    <row r="420">
      <c r="A420" t="inlineStr">
        <is>
          <t>Mtot</t>
        </is>
      </c>
      <c r="D420" t="n">
        <v>0</v>
      </c>
      <c r="E420" t="n">
        <v>0</v>
      </c>
      <c r="F420" t="n">
        <v>19584</v>
      </c>
      <c r="G420" t="n">
        <v>0</v>
      </c>
      <c r="H420" t="n">
        <v>0</v>
      </c>
      <c r="I420" t="n">
        <v>46272</v>
      </c>
      <c r="J420" t="n">
        <v>426648</v>
      </c>
      <c r="K420" t="n">
        <v>446232</v>
      </c>
      <c r="L420" t="n">
        <v>0</v>
      </c>
      <c r="M420" t="n">
        <v>0</v>
      </c>
      <c r="N420" t="n">
        <v>446232</v>
      </c>
      <c r="O420" t="n">
        <v>0</v>
      </c>
      <c r="P420" t="n">
        <v>0</v>
      </c>
      <c r="Q420" t="n">
        <v>7104</v>
      </c>
      <c r="R420" t="n">
        <v>5568</v>
      </c>
    </row>
    <row r="421">
      <c r="A421" t="n">
        <v>1603205</v>
      </c>
      <c r="B421" t="inlineStr">
        <is>
          <t>Halo Shampoo 1000 ml</t>
        </is>
      </c>
      <c r="C421" t="inlineStr">
        <is>
          <t>IN59</t>
        </is>
      </c>
      <c r="D421" t="n">
        <v>0</v>
      </c>
      <c r="E421" t="n">
        <v>0</v>
      </c>
      <c r="F421" t="n">
        <v>0</v>
      </c>
      <c r="G421" t="n">
        <v>0</v>
      </c>
      <c r="H421" t="n">
        <v>0</v>
      </c>
      <c r="I421" t="n">
        <v>0</v>
      </c>
      <c r="J421" t="n">
        <v>0</v>
      </c>
      <c r="K421" t="n">
        <v>0</v>
      </c>
      <c r="L421" t="n">
        <v>0</v>
      </c>
      <c r="M421" t="n">
        <v>0</v>
      </c>
      <c r="N421" t="n">
        <v>0</v>
      </c>
      <c r="O421" t="n">
        <v>0</v>
      </c>
      <c r="P421" t="n">
        <v>0</v>
      </c>
      <c r="Q421" t="n">
        <v>1</v>
      </c>
      <c r="R421" t="n">
        <v>1</v>
      </c>
    </row>
    <row r="422">
      <c r="A422" t="n">
        <v>1603205</v>
      </c>
      <c r="B422" t="inlineStr">
        <is>
          <t>Halo Shampoo 1000 ml</t>
        </is>
      </c>
      <c r="C422" t="inlineStr">
        <is>
          <t>IN60</t>
        </is>
      </c>
      <c r="D422" t="n">
        <v>0</v>
      </c>
      <c r="E422" t="n">
        <v>0</v>
      </c>
      <c r="F422" t="n">
        <v>0</v>
      </c>
      <c r="G422" t="n">
        <v>0</v>
      </c>
      <c r="H422" t="n">
        <v>0</v>
      </c>
      <c r="I422" t="n">
        <v>0</v>
      </c>
      <c r="J422" t="n">
        <v>20</v>
      </c>
      <c r="K422" t="n">
        <v>20</v>
      </c>
      <c r="L422" t="n">
        <v>0</v>
      </c>
      <c r="M422" t="n">
        <v>0</v>
      </c>
      <c r="N422" t="n">
        <v>20</v>
      </c>
      <c r="O422" t="n">
        <v>0</v>
      </c>
      <c r="P422" t="n">
        <v>0</v>
      </c>
      <c r="Q422" t="n">
        <v>1</v>
      </c>
      <c r="R422" t="n">
        <v>0</v>
      </c>
    </row>
    <row r="423">
      <c r="A423" t="n">
        <v>1603205</v>
      </c>
      <c r="B423" t="inlineStr">
        <is>
          <t>Halo Shampoo 1000 ml</t>
        </is>
      </c>
      <c r="C423" t="inlineStr">
        <is>
          <t>IN61</t>
        </is>
      </c>
      <c r="D423" t="n">
        <v>0</v>
      </c>
      <c r="E423" t="n">
        <v>0</v>
      </c>
      <c r="F423" t="n">
        <v>60</v>
      </c>
      <c r="G423" t="n">
        <v>0</v>
      </c>
      <c r="H423" t="n">
        <v>0</v>
      </c>
      <c r="I423" t="n">
        <v>0</v>
      </c>
      <c r="J423" t="n">
        <v>290</v>
      </c>
      <c r="K423" t="n">
        <v>350</v>
      </c>
      <c r="L423" t="n">
        <v>0</v>
      </c>
      <c r="M423" t="n">
        <v>0</v>
      </c>
      <c r="N423" t="n">
        <v>350</v>
      </c>
      <c r="O423" t="n">
        <v>0</v>
      </c>
      <c r="P423" t="n">
        <v>0</v>
      </c>
      <c r="Q423" t="n">
        <v>1</v>
      </c>
      <c r="R423" t="n">
        <v>0</v>
      </c>
    </row>
    <row r="424">
      <c r="A424" t="n">
        <v>1603205</v>
      </c>
      <c r="B424" t="inlineStr">
        <is>
          <t>Halo Shampoo 1000 ml</t>
        </is>
      </c>
      <c r="C424" t="inlineStr">
        <is>
          <t>IN62</t>
        </is>
      </c>
      <c r="D424" t="n">
        <v>0</v>
      </c>
      <c r="E424" t="n">
        <v>0</v>
      </c>
      <c r="F424" t="n">
        <v>0</v>
      </c>
      <c r="G424" t="n">
        <v>0</v>
      </c>
      <c r="H424" t="n">
        <v>0</v>
      </c>
      <c r="I424" t="n">
        <v>0</v>
      </c>
      <c r="J424" t="n">
        <v>22</v>
      </c>
      <c r="K424" t="n">
        <v>22</v>
      </c>
      <c r="L424" t="n">
        <v>0</v>
      </c>
      <c r="M424" t="n">
        <v>0</v>
      </c>
      <c r="N424" t="n">
        <v>22</v>
      </c>
      <c r="O424" t="n">
        <v>0</v>
      </c>
      <c r="P424" t="n">
        <v>0</v>
      </c>
      <c r="Q424" t="n">
        <v>1</v>
      </c>
      <c r="R424" t="n">
        <v>0</v>
      </c>
    </row>
    <row r="425">
      <c r="A425" t="n">
        <v>1603205</v>
      </c>
      <c r="B425" t="inlineStr">
        <is>
          <t>Halo Shampoo 1000 ml</t>
        </is>
      </c>
      <c r="C425" t="inlineStr">
        <is>
          <t>IN63</t>
        </is>
      </c>
      <c r="D425" t="n">
        <v>0</v>
      </c>
      <c r="E425" t="n">
        <v>0</v>
      </c>
      <c r="F425" t="n">
        <v>0</v>
      </c>
      <c r="G425" t="n">
        <v>0</v>
      </c>
      <c r="H425" t="n">
        <v>0</v>
      </c>
      <c r="I425" t="n">
        <v>0</v>
      </c>
      <c r="J425" t="n">
        <v>221</v>
      </c>
      <c r="K425" t="n">
        <v>221</v>
      </c>
      <c r="L425" t="n">
        <v>0</v>
      </c>
      <c r="M425" t="n">
        <v>0</v>
      </c>
      <c r="N425" t="n">
        <v>221</v>
      </c>
      <c r="O425" t="n">
        <v>0</v>
      </c>
      <c r="P425" t="n">
        <v>0</v>
      </c>
      <c r="Q425" t="n">
        <v>1</v>
      </c>
      <c r="R425" t="n">
        <v>0</v>
      </c>
    </row>
    <row r="426">
      <c r="A426" t="n">
        <v>1603205</v>
      </c>
      <c r="B426" t="inlineStr">
        <is>
          <t>Halo Shampoo 1000 ml</t>
        </is>
      </c>
      <c r="C426" t="inlineStr">
        <is>
          <t>IN64</t>
        </is>
      </c>
      <c r="D426" t="n">
        <v>0</v>
      </c>
      <c r="E426" t="n">
        <v>0</v>
      </c>
      <c r="F426" t="n">
        <v>0</v>
      </c>
      <c r="G426" t="n">
        <v>0</v>
      </c>
      <c r="H426" t="n">
        <v>0</v>
      </c>
      <c r="I426" t="n">
        <v>0</v>
      </c>
      <c r="J426" t="n">
        <v>319</v>
      </c>
      <c r="K426" t="n">
        <v>319</v>
      </c>
      <c r="L426" t="n">
        <v>0</v>
      </c>
      <c r="M426" t="n">
        <v>0</v>
      </c>
      <c r="N426" t="n">
        <v>319</v>
      </c>
      <c r="O426" t="n">
        <v>0</v>
      </c>
      <c r="P426" t="n">
        <v>0</v>
      </c>
      <c r="Q426" t="n">
        <v>1</v>
      </c>
      <c r="R426" t="n">
        <v>0</v>
      </c>
    </row>
    <row r="427">
      <c r="A427" t="n">
        <v>1603205</v>
      </c>
      <c r="B427" t="inlineStr">
        <is>
          <t>Halo Shampoo 1000 ml</t>
        </is>
      </c>
      <c r="C427" t="inlineStr">
        <is>
          <t>IN65</t>
        </is>
      </c>
      <c r="D427" t="n">
        <v>0</v>
      </c>
      <c r="E427" t="n">
        <v>0</v>
      </c>
      <c r="F427" t="n">
        <v>0</v>
      </c>
      <c r="G427" t="n">
        <v>0</v>
      </c>
      <c r="H427" t="n">
        <v>0</v>
      </c>
      <c r="I427" t="n">
        <v>0</v>
      </c>
      <c r="J427" t="n">
        <v>0</v>
      </c>
      <c r="K427" t="n">
        <v>0</v>
      </c>
      <c r="L427" t="n">
        <v>0</v>
      </c>
      <c r="M427" t="n">
        <v>0</v>
      </c>
      <c r="N427" t="n">
        <v>0</v>
      </c>
      <c r="O427" t="n">
        <v>0</v>
      </c>
      <c r="P427" t="n">
        <v>0</v>
      </c>
      <c r="Q427" t="n">
        <v>1</v>
      </c>
      <c r="R427" t="n">
        <v>1</v>
      </c>
    </row>
    <row r="428">
      <c r="A428" t="n">
        <v>1603205</v>
      </c>
      <c r="B428" t="inlineStr">
        <is>
          <t>Halo Shampoo 1000 ml</t>
        </is>
      </c>
      <c r="C428" t="inlineStr">
        <is>
          <t>IN66</t>
        </is>
      </c>
      <c r="D428" t="n">
        <v>0</v>
      </c>
      <c r="E428" t="n">
        <v>0</v>
      </c>
      <c r="F428" t="n">
        <v>0</v>
      </c>
      <c r="G428" t="n">
        <v>0</v>
      </c>
      <c r="H428" t="n">
        <v>0</v>
      </c>
      <c r="I428" t="n">
        <v>0</v>
      </c>
      <c r="J428" t="n">
        <v>1</v>
      </c>
      <c r="K428" t="n">
        <v>1</v>
      </c>
      <c r="L428" t="n">
        <v>0</v>
      </c>
      <c r="M428" t="n">
        <v>0</v>
      </c>
      <c r="N428" t="n">
        <v>1</v>
      </c>
      <c r="O428" t="n">
        <v>0</v>
      </c>
      <c r="P428" t="n">
        <v>0</v>
      </c>
      <c r="Q428" t="n">
        <v>1</v>
      </c>
      <c r="R428" t="n">
        <v>0</v>
      </c>
    </row>
    <row r="429">
      <c r="A429" t="n">
        <v>1603205</v>
      </c>
      <c r="B429" t="inlineStr">
        <is>
          <t>Halo Shampoo 1000 ml</t>
        </is>
      </c>
      <c r="C429" t="inlineStr">
        <is>
          <t>IN67</t>
        </is>
      </c>
      <c r="D429" t="n">
        <v>0</v>
      </c>
      <c r="E429" t="n">
        <v>0</v>
      </c>
      <c r="F429" t="n">
        <v>0</v>
      </c>
      <c r="G429" t="n">
        <v>0</v>
      </c>
      <c r="H429" t="n">
        <v>0</v>
      </c>
      <c r="I429" t="n">
        <v>0</v>
      </c>
      <c r="J429" t="n">
        <v>9</v>
      </c>
      <c r="K429" t="n">
        <v>9</v>
      </c>
      <c r="L429" t="n">
        <v>0</v>
      </c>
      <c r="M429" t="n">
        <v>0</v>
      </c>
      <c r="N429" t="n">
        <v>9</v>
      </c>
      <c r="O429" t="n">
        <v>0</v>
      </c>
      <c r="P429" t="n">
        <v>0</v>
      </c>
      <c r="Q429" t="n">
        <v>1</v>
      </c>
      <c r="R429" t="n">
        <v>0</v>
      </c>
    </row>
    <row r="430">
      <c r="A430" t="n">
        <v>1603205</v>
      </c>
      <c r="B430" t="inlineStr">
        <is>
          <t>Halo Shampoo 1000 ml</t>
        </is>
      </c>
      <c r="C430" t="inlineStr">
        <is>
          <t>IN68</t>
        </is>
      </c>
      <c r="D430" t="n">
        <v>0</v>
      </c>
      <c r="E430" t="n">
        <v>0</v>
      </c>
      <c r="F430" t="n">
        <v>44</v>
      </c>
      <c r="G430" t="n">
        <v>0</v>
      </c>
      <c r="H430" t="n">
        <v>0</v>
      </c>
      <c r="I430" t="n">
        <v>0</v>
      </c>
      <c r="J430" t="n">
        <v>42</v>
      </c>
      <c r="K430" t="n">
        <v>86</v>
      </c>
      <c r="L430" t="n">
        <v>0</v>
      </c>
      <c r="M430" t="n">
        <v>0</v>
      </c>
      <c r="N430" t="n">
        <v>86</v>
      </c>
      <c r="O430" t="n">
        <v>0</v>
      </c>
      <c r="P430" t="n">
        <v>0</v>
      </c>
      <c r="Q430" t="n">
        <v>1</v>
      </c>
      <c r="R430" t="n">
        <v>0</v>
      </c>
    </row>
    <row r="431">
      <c r="A431" t="n">
        <v>1603205</v>
      </c>
      <c r="B431" t="inlineStr">
        <is>
          <t>Halo Shampoo 1000 ml</t>
        </is>
      </c>
      <c r="C431" t="inlineStr">
        <is>
          <t>IN69</t>
        </is>
      </c>
      <c r="D431" t="n">
        <v>0</v>
      </c>
      <c r="E431" t="n">
        <v>0</v>
      </c>
      <c r="F431" t="n">
        <v>0</v>
      </c>
      <c r="G431" t="n">
        <v>0</v>
      </c>
      <c r="H431" t="n">
        <v>0</v>
      </c>
      <c r="I431" t="n">
        <v>0</v>
      </c>
      <c r="J431" t="n">
        <v>230</v>
      </c>
      <c r="K431" t="n">
        <v>230</v>
      </c>
      <c r="L431" t="n">
        <v>0</v>
      </c>
      <c r="M431" t="n">
        <v>0</v>
      </c>
      <c r="N431" t="n">
        <v>230</v>
      </c>
      <c r="O431" t="n">
        <v>0</v>
      </c>
      <c r="P431" t="n">
        <v>0</v>
      </c>
      <c r="Q431" t="n">
        <v>1</v>
      </c>
      <c r="R431" t="n">
        <v>0</v>
      </c>
    </row>
    <row r="432">
      <c r="A432" t="n">
        <v>1603205</v>
      </c>
      <c r="B432" t="inlineStr">
        <is>
          <t>Halo Shampoo 1000 ml</t>
        </is>
      </c>
      <c r="C432" t="inlineStr">
        <is>
          <t>IN70</t>
        </is>
      </c>
      <c r="D432" t="n">
        <v>0</v>
      </c>
      <c r="E432" t="n">
        <v>0</v>
      </c>
      <c r="F432" t="n">
        <v>0</v>
      </c>
      <c r="G432" t="n">
        <v>0</v>
      </c>
      <c r="H432" t="n">
        <v>0</v>
      </c>
      <c r="I432" t="n">
        <v>0</v>
      </c>
      <c r="J432" t="n">
        <v>136</v>
      </c>
      <c r="K432" t="n">
        <v>136</v>
      </c>
      <c r="L432" t="n">
        <v>0</v>
      </c>
      <c r="M432" t="n">
        <v>0</v>
      </c>
      <c r="N432" t="n">
        <v>136</v>
      </c>
      <c r="O432" t="n">
        <v>0</v>
      </c>
      <c r="P432" t="n">
        <v>0</v>
      </c>
      <c r="Q432" t="n">
        <v>1</v>
      </c>
      <c r="R432" t="n">
        <v>0</v>
      </c>
    </row>
    <row r="433">
      <c r="A433" t="n">
        <v>1603205</v>
      </c>
      <c r="B433" t="inlineStr">
        <is>
          <t>Halo Shampoo 1000 ml</t>
        </is>
      </c>
      <c r="C433" t="inlineStr">
        <is>
          <t>IN71</t>
        </is>
      </c>
      <c r="D433" t="n">
        <v>0</v>
      </c>
      <c r="E433" t="n">
        <v>0</v>
      </c>
      <c r="F433" t="n">
        <v>0</v>
      </c>
      <c r="G433" t="n">
        <v>0</v>
      </c>
      <c r="H433" t="n">
        <v>0</v>
      </c>
      <c r="I433" t="n">
        <v>0</v>
      </c>
      <c r="J433" t="n">
        <v>6</v>
      </c>
      <c r="K433" t="n">
        <v>6</v>
      </c>
      <c r="L433" t="n">
        <v>0</v>
      </c>
      <c r="M433" t="n">
        <v>0</v>
      </c>
      <c r="N433" t="n">
        <v>6</v>
      </c>
      <c r="O433" t="n">
        <v>0</v>
      </c>
      <c r="P433" t="n">
        <v>0</v>
      </c>
      <c r="Q433" t="n">
        <v>1</v>
      </c>
      <c r="R433" t="n">
        <v>0</v>
      </c>
    </row>
    <row r="434">
      <c r="A434" t="n">
        <v>1603205</v>
      </c>
      <c r="B434" t="inlineStr">
        <is>
          <t>Halo Shampoo 1000 ml</t>
        </is>
      </c>
      <c r="C434" t="inlineStr">
        <is>
          <t>IN72</t>
        </is>
      </c>
      <c r="D434" t="n">
        <v>0</v>
      </c>
      <c r="E434" t="n">
        <v>0</v>
      </c>
      <c r="F434" t="n">
        <v>10</v>
      </c>
      <c r="G434" t="n">
        <v>0</v>
      </c>
      <c r="H434" t="n">
        <v>0</v>
      </c>
      <c r="I434" t="n">
        <v>0</v>
      </c>
      <c r="J434" t="n">
        <v>36</v>
      </c>
      <c r="K434" t="n">
        <v>46</v>
      </c>
      <c r="L434" t="n">
        <v>0</v>
      </c>
      <c r="M434" t="n">
        <v>0</v>
      </c>
      <c r="N434" t="n">
        <v>46</v>
      </c>
      <c r="O434" t="n">
        <v>0</v>
      </c>
      <c r="P434" t="n">
        <v>0</v>
      </c>
      <c r="Q434" t="n">
        <v>1</v>
      </c>
      <c r="R434" t="n">
        <v>0</v>
      </c>
    </row>
    <row r="435">
      <c r="A435" t="n">
        <v>1603205</v>
      </c>
      <c r="B435" t="inlineStr">
        <is>
          <t>Halo Shampoo 1000 ml</t>
        </is>
      </c>
      <c r="C435" t="inlineStr">
        <is>
          <t>IN73</t>
        </is>
      </c>
      <c r="D435" t="n">
        <v>0</v>
      </c>
      <c r="E435" t="n">
        <v>0</v>
      </c>
      <c r="F435" t="n">
        <v>0</v>
      </c>
      <c r="G435" t="n">
        <v>0</v>
      </c>
      <c r="H435" t="n">
        <v>0</v>
      </c>
      <c r="I435" t="n">
        <v>0</v>
      </c>
      <c r="J435" t="n">
        <v>7</v>
      </c>
      <c r="K435" t="n">
        <v>7</v>
      </c>
      <c r="L435" t="n">
        <v>0</v>
      </c>
      <c r="M435" t="n">
        <v>0</v>
      </c>
      <c r="N435" t="n">
        <v>7</v>
      </c>
      <c r="O435" t="n">
        <v>0</v>
      </c>
      <c r="P435" t="n">
        <v>0</v>
      </c>
      <c r="Q435" t="n">
        <v>1</v>
      </c>
      <c r="R435" t="n">
        <v>0</v>
      </c>
    </row>
    <row r="436">
      <c r="A436" t="n">
        <v>1603205</v>
      </c>
      <c r="B436" t="inlineStr">
        <is>
          <t>Halo Shampoo 1000 ml</t>
        </is>
      </c>
      <c r="C436" t="inlineStr">
        <is>
          <t>IN74</t>
        </is>
      </c>
      <c r="D436" t="n">
        <v>0</v>
      </c>
      <c r="E436" t="n">
        <v>0</v>
      </c>
      <c r="F436" t="n">
        <v>0</v>
      </c>
      <c r="G436" t="n">
        <v>0</v>
      </c>
      <c r="H436" t="n">
        <v>0</v>
      </c>
      <c r="I436" t="n">
        <v>0</v>
      </c>
      <c r="J436" t="n">
        <v>205</v>
      </c>
      <c r="K436" t="n">
        <v>205</v>
      </c>
      <c r="L436" t="n">
        <v>0</v>
      </c>
      <c r="M436" t="n">
        <v>0</v>
      </c>
      <c r="N436" t="n">
        <v>205</v>
      </c>
      <c r="O436" t="n">
        <v>0</v>
      </c>
      <c r="P436" t="n">
        <v>0</v>
      </c>
      <c r="Q436" t="n">
        <v>1</v>
      </c>
      <c r="R436" t="n">
        <v>0</v>
      </c>
    </row>
    <row r="437">
      <c r="A437" t="n">
        <v>1603205</v>
      </c>
      <c r="B437" t="inlineStr">
        <is>
          <t>Halo Shampoo 1000 ml</t>
        </is>
      </c>
      <c r="C437" t="inlineStr">
        <is>
          <t>IN75</t>
        </is>
      </c>
      <c r="D437" t="n">
        <v>0</v>
      </c>
      <c r="E437" t="n">
        <v>0</v>
      </c>
      <c r="F437" t="n">
        <v>0</v>
      </c>
      <c r="G437" t="n">
        <v>0</v>
      </c>
      <c r="H437" t="n">
        <v>0</v>
      </c>
      <c r="I437" t="n">
        <v>1000</v>
      </c>
      <c r="J437" t="n">
        <v>5703</v>
      </c>
      <c r="K437" t="n">
        <v>5703</v>
      </c>
      <c r="L437" t="n">
        <v>0</v>
      </c>
      <c r="M437" t="n">
        <v>0</v>
      </c>
      <c r="N437" t="n">
        <v>5703</v>
      </c>
      <c r="O437" t="n">
        <v>0</v>
      </c>
      <c r="P437" t="n">
        <v>0</v>
      </c>
      <c r="Q437" t="n">
        <v>1</v>
      </c>
      <c r="R437" t="n">
        <v>0</v>
      </c>
    </row>
    <row r="438">
      <c r="A438" t="n">
        <v>1603205</v>
      </c>
      <c r="B438" t="inlineStr">
        <is>
          <t>Halo Shampoo 1000 ml</t>
        </is>
      </c>
      <c r="C438" t="inlineStr">
        <is>
          <t>IN76</t>
        </is>
      </c>
      <c r="D438" t="n">
        <v>0</v>
      </c>
      <c r="E438" t="n">
        <v>0</v>
      </c>
      <c r="F438" t="n">
        <v>101</v>
      </c>
      <c r="G438" t="n">
        <v>0</v>
      </c>
      <c r="H438" t="n">
        <v>0</v>
      </c>
      <c r="I438" t="n">
        <v>0</v>
      </c>
      <c r="J438" t="n">
        <v>243</v>
      </c>
      <c r="K438" t="n">
        <v>344</v>
      </c>
      <c r="L438" t="n">
        <v>0</v>
      </c>
      <c r="M438" t="n">
        <v>0</v>
      </c>
      <c r="N438" t="n">
        <v>344</v>
      </c>
      <c r="O438" t="n">
        <v>0</v>
      </c>
      <c r="P438" t="n">
        <v>0</v>
      </c>
      <c r="Q438" t="n">
        <v>1</v>
      </c>
      <c r="R438" t="n">
        <v>0</v>
      </c>
    </row>
    <row r="439">
      <c r="A439" t="n">
        <v>1603205</v>
      </c>
      <c r="B439" t="inlineStr">
        <is>
          <t>Halo Shampoo 1000 ml</t>
        </is>
      </c>
      <c r="C439" t="inlineStr">
        <is>
          <t>IN77</t>
        </is>
      </c>
      <c r="D439" t="n">
        <v>0</v>
      </c>
      <c r="E439" t="n">
        <v>0</v>
      </c>
      <c r="F439" t="n">
        <v>0</v>
      </c>
      <c r="G439" t="n">
        <v>0</v>
      </c>
      <c r="H439" t="n">
        <v>0</v>
      </c>
      <c r="I439" t="n">
        <v>0</v>
      </c>
      <c r="J439" t="n">
        <v>0</v>
      </c>
      <c r="K439" t="n">
        <v>0</v>
      </c>
      <c r="L439" t="n">
        <v>0</v>
      </c>
      <c r="M439" t="n">
        <v>0</v>
      </c>
      <c r="N439" t="n">
        <v>0</v>
      </c>
      <c r="O439" t="n">
        <v>0</v>
      </c>
      <c r="P439" t="n">
        <v>0</v>
      </c>
      <c r="Q439" t="n">
        <v>1</v>
      </c>
      <c r="R439" t="n">
        <v>1</v>
      </c>
    </row>
    <row r="440">
      <c r="A440" t="n">
        <v>1603205</v>
      </c>
      <c r="B440" t="inlineStr">
        <is>
          <t>Halo Shampoo 1000 ml</t>
        </is>
      </c>
      <c r="C440" t="inlineStr">
        <is>
          <t>IN78</t>
        </is>
      </c>
      <c r="D440" t="n">
        <v>0</v>
      </c>
      <c r="E440" t="n">
        <v>0</v>
      </c>
      <c r="F440" t="n">
        <v>1</v>
      </c>
      <c r="G440" t="n">
        <v>0</v>
      </c>
      <c r="H440" t="n">
        <v>0</v>
      </c>
      <c r="I440" t="n">
        <v>0</v>
      </c>
      <c r="J440" t="n">
        <v>188</v>
      </c>
      <c r="K440" t="n">
        <v>189</v>
      </c>
      <c r="L440" t="n">
        <v>0</v>
      </c>
      <c r="M440" t="n">
        <v>0</v>
      </c>
      <c r="N440" t="n">
        <v>189</v>
      </c>
      <c r="O440" t="n">
        <v>0</v>
      </c>
      <c r="P440" t="n">
        <v>0</v>
      </c>
      <c r="Q440" t="n">
        <v>1</v>
      </c>
      <c r="R440" t="n">
        <v>0</v>
      </c>
    </row>
    <row r="441">
      <c r="A441" t="n">
        <v>1603205</v>
      </c>
      <c r="B441" t="inlineStr">
        <is>
          <t>Halo Shampoo 1000 ml</t>
        </is>
      </c>
      <c r="C441" t="inlineStr">
        <is>
          <t>IN79</t>
        </is>
      </c>
      <c r="D441" t="n">
        <v>0</v>
      </c>
      <c r="E441" t="n">
        <v>0</v>
      </c>
      <c r="F441" t="n">
        <v>0</v>
      </c>
      <c r="G441" t="n">
        <v>0</v>
      </c>
      <c r="H441" t="n">
        <v>0</v>
      </c>
      <c r="I441" t="n">
        <v>0</v>
      </c>
      <c r="J441" t="n">
        <v>6</v>
      </c>
      <c r="K441" t="n">
        <v>6</v>
      </c>
      <c r="L441" t="n">
        <v>0</v>
      </c>
      <c r="M441" t="n">
        <v>0</v>
      </c>
      <c r="N441" t="n">
        <v>6</v>
      </c>
      <c r="O441" t="n">
        <v>0</v>
      </c>
      <c r="P441" t="n">
        <v>0</v>
      </c>
      <c r="Q441" t="n">
        <v>1</v>
      </c>
      <c r="R441" t="n">
        <v>0</v>
      </c>
    </row>
    <row r="442">
      <c r="A442" t="n">
        <v>1603205</v>
      </c>
      <c r="B442" t="inlineStr">
        <is>
          <t>Halo Shampoo 1000 ml</t>
        </is>
      </c>
      <c r="C442" t="inlineStr">
        <is>
          <t>IN80</t>
        </is>
      </c>
      <c r="D442" t="n">
        <v>0</v>
      </c>
      <c r="E442" t="n">
        <v>0</v>
      </c>
      <c r="F442" t="n">
        <v>310</v>
      </c>
      <c r="G442" t="n">
        <v>0</v>
      </c>
      <c r="H442" t="n">
        <v>0</v>
      </c>
      <c r="I442" t="n">
        <v>0</v>
      </c>
      <c r="J442" t="n">
        <v>1160</v>
      </c>
      <c r="K442" t="n">
        <v>1470</v>
      </c>
      <c r="L442" t="n">
        <v>0</v>
      </c>
      <c r="M442" t="n">
        <v>0</v>
      </c>
      <c r="N442" t="n">
        <v>1470</v>
      </c>
      <c r="O442" t="n">
        <v>0</v>
      </c>
      <c r="P442" t="n">
        <v>0</v>
      </c>
      <c r="Q442" t="n">
        <v>1</v>
      </c>
      <c r="R442" t="n">
        <v>0</v>
      </c>
    </row>
    <row r="443">
      <c r="A443" t="n">
        <v>1603205</v>
      </c>
      <c r="B443" t="inlineStr">
        <is>
          <t>Halo Shampoo 1000 ml</t>
        </is>
      </c>
      <c r="C443" t="inlineStr">
        <is>
          <t>IN81</t>
        </is>
      </c>
      <c r="D443" t="n">
        <v>0</v>
      </c>
      <c r="E443" t="n">
        <v>0</v>
      </c>
      <c r="F443" t="n">
        <v>0</v>
      </c>
      <c r="G443" t="n">
        <v>0</v>
      </c>
      <c r="H443" t="n">
        <v>0</v>
      </c>
      <c r="I443" t="n">
        <v>0</v>
      </c>
      <c r="J443" t="n">
        <v>2</v>
      </c>
      <c r="K443" t="n">
        <v>2</v>
      </c>
      <c r="L443" t="n">
        <v>0</v>
      </c>
      <c r="M443" t="n">
        <v>0</v>
      </c>
      <c r="N443" t="n">
        <v>2</v>
      </c>
      <c r="O443" t="n">
        <v>0</v>
      </c>
      <c r="P443" t="n">
        <v>0</v>
      </c>
      <c r="Q443" t="n">
        <v>1</v>
      </c>
      <c r="R443" t="n">
        <v>0</v>
      </c>
    </row>
    <row r="444">
      <c r="A444" t="n">
        <v>1603205</v>
      </c>
      <c r="B444" t="inlineStr">
        <is>
          <t>Halo Shampoo 1000 ml</t>
        </is>
      </c>
      <c r="C444" t="inlineStr">
        <is>
          <t>IN82</t>
        </is>
      </c>
      <c r="D444" t="n">
        <v>0</v>
      </c>
      <c r="E444" t="n">
        <v>0</v>
      </c>
      <c r="F444" t="n">
        <v>0</v>
      </c>
      <c r="G444" t="n">
        <v>0</v>
      </c>
      <c r="H444" t="n">
        <v>0</v>
      </c>
      <c r="I444" t="n">
        <v>0</v>
      </c>
      <c r="J444" t="n">
        <v>183</v>
      </c>
      <c r="K444" t="n">
        <v>183</v>
      </c>
      <c r="L444" t="n">
        <v>0</v>
      </c>
      <c r="M444" t="n">
        <v>0</v>
      </c>
      <c r="N444" t="n">
        <v>183</v>
      </c>
      <c r="O444" t="n">
        <v>0</v>
      </c>
      <c r="P444" t="n">
        <v>0</v>
      </c>
      <c r="Q444" t="n">
        <v>1</v>
      </c>
      <c r="R444" t="n">
        <v>0</v>
      </c>
    </row>
    <row r="445">
      <c r="A445" t="n">
        <v>1603205</v>
      </c>
      <c r="B445" t="inlineStr">
        <is>
          <t>Halo Shampoo 1000 ml</t>
        </is>
      </c>
      <c r="C445" t="inlineStr">
        <is>
          <t>IN83</t>
        </is>
      </c>
      <c r="D445" t="n">
        <v>0</v>
      </c>
      <c r="E445" t="n">
        <v>0</v>
      </c>
      <c r="F445" t="n">
        <v>0</v>
      </c>
      <c r="G445" t="n">
        <v>0</v>
      </c>
      <c r="H445" t="n">
        <v>0</v>
      </c>
      <c r="I445" t="n">
        <v>0</v>
      </c>
      <c r="J445" t="n">
        <v>17</v>
      </c>
      <c r="K445" t="n">
        <v>17</v>
      </c>
      <c r="L445" t="n">
        <v>0</v>
      </c>
      <c r="M445" t="n">
        <v>0</v>
      </c>
      <c r="N445" t="n">
        <v>17</v>
      </c>
      <c r="O445" t="n">
        <v>0</v>
      </c>
      <c r="P445" t="n">
        <v>0</v>
      </c>
      <c r="Q445" t="n">
        <v>1</v>
      </c>
      <c r="R445" t="n">
        <v>0</v>
      </c>
    </row>
    <row r="446">
      <c r="A446" t="n">
        <v>1603205</v>
      </c>
      <c r="B446" t="inlineStr">
        <is>
          <t>Halo Shampoo 1000 ml</t>
        </is>
      </c>
      <c r="C446" t="inlineStr">
        <is>
          <t>IN84</t>
        </is>
      </c>
      <c r="D446" t="n">
        <v>0</v>
      </c>
      <c r="E446" t="n">
        <v>0</v>
      </c>
      <c r="F446" t="n">
        <v>0</v>
      </c>
      <c r="G446" t="n">
        <v>0</v>
      </c>
      <c r="H446" t="n">
        <v>0</v>
      </c>
      <c r="I446" t="n">
        <v>0</v>
      </c>
      <c r="J446" t="n">
        <v>66</v>
      </c>
      <c r="K446" t="n">
        <v>66</v>
      </c>
      <c r="L446" t="n">
        <v>0</v>
      </c>
      <c r="M446" t="n">
        <v>0</v>
      </c>
      <c r="N446" t="n">
        <v>66</v>
      </c>
      <c r="O446" t="n">
        <v>0</v>
      </c>
      <c r="P446" t="n">
        <v>0</v>
      </c>
      <c r="Q446" t="n">
        <v>1</v>
      </c>
      <c r="R446" t="n">
        <v>0</v>
      </c>
    </row>
    <row r="447">
      <c r="A447" t="n">
        <v>1603205</v>
      </c>
      <c r="B447" t="inlineStr">
        <is>
          <t>Halo Shampoo 1000 ml</t>
        </is>
      </c>
      <c r="C447" t="inlineStr">
        <is>
          <t>IN85</t>
        </is>
      </c>
      <c r="D447" t="n">
        <v>0</v>
      </c>
      <c r="E447" t="n">
        <v>0</v>
      </c>
      <c r="F447" t="n">
        <v>0</v>
      </c>
      <c r="G447" t="n">
        <v>0</v>
      </c>
      <c r="H447" t="n">
        <v>0</v>
      </c>
      <c r="I447" t="n">
        <v>0</v>
      </c>
      <c r="J447" t="n">
        <v>0</v>
      </c>
      <c r="K447" t="n">
        <v>0</v>
      </c>
      <c r="L447" t="n">
        <v>0</v>
      </c>
      <c r="M447" t="n">
        <v>0</v>
      </c>
      <c r="N447" t="n">
        <v>0</v>
      </c>
      <c r="O447" t="n">
        <v>0</v>
      </c>
      <c r="P447" t="n">
        <v>0</v>
      </c>
      <c r="Q447" t="n">
        <v>1</v>
      </c>
      <c r="R447" t="n">
        <v>1</v>
      </c>
    </row>
    <row r="448">
      <c r="A448" t="n">
        <v>1603205</v>
      </c>
      <c r="B448" t="inlineStr">
        <is>
          <t>Halo Shampoo 1000 ml</t>
        </is>
      </c>
      <c r="C448" t="inlineStr">
        <is>
          <t>IN86</t>
        </is>
      </c>
      <c r="D448" t="n">
        <v>0</v>
      </c>
      <c r="E448" t="n">
        <v>0</v>
      </c>
      <c r="F448" t="n">
        <v>0</v>
      </c>
      <c r="G448" t="n">
        <v>0</v>
      </c>
      <c r="H448" t="n">
        <v>0</v>
      </c>
      <c r="I448" t="n">
        <v>0</v>
      </c>
      <c r="J448" t="n">
        <v>60</v>
      </c>
      <c r="K448" t="n">
        <v>60</v>
      </c>
      <c r="L448" t="n">
        <v>0</v>
      </c>
      <c r="M448" t="n">
        <v>0</v>
      </c>
      <c r="N448" t="n">
        <v>60</v>
      </c>
      <c r="O448" t="n">
        <v>0</v>
      </c>
      <c r="P448" t="n">
        <v>0</v>
      </c>
      <c r="Q448" t="n">
        <v>1</v>
      </c>
      <c r="R448" t="n">
        <v>0</v>
      </c>
    </row>
    <row r="449">
      <c r="A449" t="n">
        <v>1603205</v>
      </c>
      <c r="B449" t="inlineStr">
        <is>
          <t>Halo Shampoo 1000 ml</t>
        </is>
      </c>
      <c r="C449" t="inlineStr">
        <is>
          <t>IN87</t>
        </is>
      </c>
      <c r="D449" t="n">
        <v>0</v>
      </c>
      <c r="E449" t="n">
        <v>0</v>
      </c>
      <c r="F449" t="n">
        <v>0</v>
      </c>
      <c r="G449" t="n">
        <v>0</v>
      </c>
      <c r="H449" t="n">
        <v>0</v>
      </c>
      <c r="I449" t="n">
        <v>0</v>
      </c>
      <c r="J449" t="n">
        <v>117</v>
      </c>
      <c r="K449" t="n">
        <v>117</v>
      </c>
      <c r="L449" t="n">
        <v>0</v>
      </c>
      <c r="M449" t="n">
        <v>0</v>
      </c>
      <c r="N449" t="n">
        <v>117</v>
      </c>
      <c r="O449" t="n">
        <v>0</v>
      </c>
      <c r="P449" t="n">
        <v>0</v>
      </c>
      <c r="Q449" t="n">
        <v>1</v>
      </c>
      <c r="R449" t="n">
        <v>0</v>
      </c>
    </row>
    <row r="450">
      <c r="A450" t="n">
        <v>1603205</v>
      </c>
      <c r="B450" t="inlineStr">
        <is>
          <t>Halo Shampoo 1000 ml</t>
        </is>
      </c>
      <c r="C450" t="inlineStr">
        <is>
          <t>IN88</t>
        </is>
      </c>
      <c r="D450" t="n">
        <v>0</v>
      </c>
      <c r="E450" t="n">
        <v>0</v>
      </c>
      <c r="F450" t="n">
        <v>0</v>
      </c>
      <c r="G450" t="n">
        <v>0</v>
      </c>
      <c r="H450" t="n">
        <v>0</v>
      </c>
      <c r="I450" t="n">
        <v>0</v>
      </c>
      <c r="J450" t="n">
        <v>119</v>
      </c>
      <c r="K450" t="n">
        <v>119</v>
      </c>
      <c r="L450" t="n">
        <v>0</v>
      </c>
      <c r="M450" t="n">
        <v>0</v>
      </c>
      <c r="N450" t="n">
        <v>119</v>
      </c>
      <c r="O450" t="n">
        <v>0</v>
      </c>
      <c r="P450" t="n">
        <v>0</v>
      </c>
      <c r="Q450" t="n">
        <v>1</v>
      </c>
      <c r="R450" t="n">
        <v>0</v>
      </c>
    </row>
    <row r="451">
      <c r="A451" t="n">
        <v>1603205</v>
      </c>
      <c r="B451" t="inlineStr">
        <is>
          <t>Halo Shampoo 1000 ml</t>
        </is>
      </c>
      <c r="C451" t="inlineStr">
        <is>
          <t>IN89</t>
        </is>
      </c>
      <c r="D451" t="n">
        <v>0</v>
      </c>
      <c r="E451" t="n">
        <v>0</v>
      </c>
      <c r="F451" t="n">
        <v>0</v>
      </c>
      <c r="G451" t="n">
        <v>0</v>
      </c>
      <c r="H451" t="n">
        <v>0</v>
      </c>
      <c r="I451" t="n">
        <v>0</v>
      </c>
      <c r="J451" t="n">
        <v>7</v>
      </c>
      <c r="K451" t="n">
        <v>7</v>
      </c>
      <c r="L451" t="n">
        <v>0</v>
      </c>
      <c r="M451" t="n">
        <v>0</v>
      </c>
      <c r="N451" t="n">
        <v>7</v>
      </c>
      <c r="O451" t="n">
        <v>0</v>
      </c>
      <c r="P451" t="n">
        <v>0</v>
      </c>
      <c r="Q451" t="n">
        <v>1</v>
      </c>
      <c r="R451" t="n">
        <v>0</v>
      </c>
    </row>
    <row r="452">
      <c r="A452" t="n">
        <v>1603205</v>
      </c>
      <c r="B452" t="inlineStr">
        <is>
          <t>Halo Shampoo 1000 ml</t>
        </is>
      </c>
      <c r="C452" t="inlineStr">
        <is>
          <t>IN90</t>
        </is>
      </c>
      <c r="D452" t="n">
        <v>0</v>
      </c>
      <c r="E452" t="n">
        <v>0</v>
      </c>
      <c r="F452" t="n">
        <v>0</v>
      </c>
      <c r="G452" t="n">
        <v>0</v>
      </c>
      <c r="H452" t="n">
        <v>0</v>
      </c>
      <c r="I452" t="n">
        <v>0</v>
      </c>
      <c r="J452" t="n">
        <v>0</v>
      </c>
      <c r="K452" t="n">
        <v>0</v>
      </c>
      <c r="L452" t="n">
        <v>0</v>
      </c>
      <c r="M452" t="n">
        <v>0</v>
      </c>
      <c r="N452" t="n">
        <v>0</v>
      </c>
      <c r="O452" t="n">
        <v>0</v>
      </c>
      <c r="P452" t="n">
        <v>0</v>
      </c>
      <c r="Q452" t="n">
        <v>0</v>
      </c>
      <c r="R452" t="n">
        <v>0</v>
      </c>
    </row>
    <row r="453">
      <c r="A453" t="n">
        <v>1603205</v>
      </c>
      <c r="B453" t="inlineStr">
        <is>
          <t>Halo Shampoo 1000 ml</t>
        </is>
      </c>
      <c r="C453" t="inlineStr">
        <is>
          <t>IN91</t>
        </is>
      </c>
      <c r="D453" t="n">
        <v>0</v>
      </c>
      <c r="E453" t="n">
        <v>0</v>
      </c>
      <c r="F453" t="n">
        <v>0</v>
      </c>
      <c r="G453" t="n">
        <v>0</v>
      </c>
      <c r="H453" t="n">
        <v>0</v>
      </c>
      <c r="I453" t="n">
        <v>0</v>
      </c>
      <c r="J453" t="n">
        <v>0</v>
      </c>
      <c r="K453" t="n">
        <v>0</v>
      </c>
      <c r="L453" t="n">
        <v>0</v>
      </c>
      <c r="M453" t="n">
        <v>0</v>
      </c>
      <c r="N453" t="n">
        <v>0</v>
      </c>
      <c r="O453" t="n">
        <v>0</v>
      </c>
      <c r="P453" t="n">
        <v>0</v>
      </c>
      <c r="Q453" t="n">
        <v>1</v>
      </c>
      <c r="R453" t="n">
        <v>1</v>
      </c>
    </row>
    <row r="454">
      <c r="A454" t="n">
        <v>1603205</v>
      </c>
      <c r="B454" t="inlineStr">
        <is>
          <t>Halo Shampoo 1000 ml</t>
        </is>
      </c>
      <c r="C454" t="inlineStr">
        <is>
          <t>IN95</t>
        </is>
      </c>
      <c r="D454" t="n">
        <v>0</v>
      </c>
      <c r="E454" t="n">
        <v>0</v>
      </c>
      <c r="F454" t="n">
        <v>0</v>
      </c>
      <c r="G454" t="n">
        <v>0</v>
      </c>
      <c r="H454" t="n">
        <v>0</v>
      </c>
      <c r="I454" t="n">
        <v>1179</v>
      </c>
      <c r="J454" t="n">
        <v>7663</v>
      </c>
      <c r="K454" t="n">
        <v>7663</v>
      </c>
      <c r="L454" t="n">
        <v>0</v>
      </c>
      <c r="M454" t="n">
        <v>0</v>
      </c>
      <c r="N454" t="n">
        <v>7663</v>
      </c>
      <c r="O454" t="n">
        <v>0</v>
      </c>
      <c r="P454" t="n">
        <v>0</v>
      </c>
      <c r="Q454" t="n">
        <v>1</v>
      </c>
      <c r="R454" t="n">
        <v>0</v>
      </c>
    </row>
    <row r="455">
      <c r="A455" t="n">
        <v>1603205</v>
      </c>
      <c r="B455" t="inlineStr">
        <is>
          <t>Halo Shampoo 1000 ml</t>
        </is>
      </c>
      <c r="C455" t="inlineStr">
        <is>
          <t>IN97</t>
        </is>
      </c>
      <c r="D455" t="n">
        <v>0</v>
      </c>
      <c r="E455" t="n">
        <v>0</v>
      </c>
      <c r="F455" t="n">
        <v>477</v>
      </c>
      <c r="G455" t="n">
        <v>0</v>
      </c>
      <c r="H455" t="n">
        <v>0</v>
      </c>
      <c r="I455" t="n">
        <v>0</v>
      </c>
      <c r="J455" t="n">
        <v>389</v>
      </c>
      <c r="K455" t="n">
        <v>866</v>
      </c>
      <c r="L455" t="n">
        <v>0</v>
      </c>
      <c r="M455" t="n">
        <v>0</v>
      </c>
      <c r="N455" t="n">
        <v>866</v>
      </c>
      <c r="O455" t="n">
        <v>0</v>
      </c>
      <c r="P455" t="n">
        <v>0</v>
      </c>
      <c r="Q455" t="n">
        <v>1</v>
      </c>
      <c r="R455" t="n">
        <v>0</v>
      </c>
    </row>
    <row r="456">
      <c r="A456" t="n">
        <v>1603205</v>
      </c>
      <c r="B456" t="inlineStr">
        <is>
          <t>Halo Shampoo 1000 ml</t>
        </is>
      </c>
      <c r="C456" t="inlineStr">
        <is>
          <t>IN98</t>
        </is>
      </c>
      <c r="D456" t="n">
        <v>0</v>
      </c>
      <c r="E456" t="n">
        <v>0</v>
      </c>
      <c r="F456" t="n">
        <v>0</v>
      </c>
      <c r="G456" t="n">
        <v>0</v>
      </c>
      <c r="H456" t="n">
        <v>0</v>
      </c>
      <c r="I456" t="n">
        <v>0</v>
      </c>
      <c r="J456" t="n">
        <v>89</v>
      </c>
      <c r="K456" t="n">
        <v>89</v>
      </c>
      <c r="L456" t="n">
        <v>0</v>
      </c>
      <c r="M456" t="n">
        <v>0</v>
      </c>
      <c r="N456" t="n">
        <v>89</v>
      </c>
      <c r="O456" t="n">
        <v>0</v>
      </c>
      <c r="P456" t="n">
        <v>0</v>
      </c>
      <c r="Q456" t="n">
        <v>1</v>
      </c>
      <c r="R456" t="n">
        <v>0</v>
      </c>
    </row>
    <row r="457">
      <c r="A457" t="n">
        <v>1603205</v>
      </c>
      <c r="B457" t="inlineStr">
        <is>
          <t>Halo Shampoo 1000 ml</t>
        </is>
      </c>
      <c r="C457" t="inlineStr">
        <is>
          <t>IN99</t>
        </is>
      </c>
      <c r="D457" t="n">
        <v>0</v>
      </c>
      <c r="E457" t="n">
        <v>0</v>
      </c>
      <c r="F457" t="n">
        <v>0</v>
      </c>
      <c r="G457" t="n">
        <v>0</v>
      </c>
      <c r="H457" t="n">
        <v>0</v>
      </c>
      <c r="I457" t="n">
        <v>0</v>
      </c>
      <c r="J457" t="n">
        <v>0</v>
      </c>
      <c r="K457" t="n">
        <v>0</v>
      </c>
      <c r="L457" t="n">
        <v>0</v>
      </c>
      <c r="M457" t="n">
        <v>0</v>
      </c>
      <c r="N457" t="n">
        <v>0</v>
      </c>
      <c r="O457" t="n">
        <v>0</v>
      </c>
      <c r="P457" t="n">
        <v>0</v>
      </c>
      <c r="Q457" t="n">
        <v>1</v>
      </c>
      <c r="R457" t="n">
        <v>1</v>
      </c>
    </row>
    <row r="458">
      <c r="A458" t="inlineStr">
        <is>
          <t>Mtot</t>
        </is>
      </c>
      <c r="D458" t="n">
        <v>0</v>
      </c>
      <c r="E458" t="n">
        <v>0</v>
      </c>
      <c r="F458" t="n">
        <v>1003</v>
      </c>
      <c r="G458" t="n">
        <v>0</v>
      </c>
      <c r="H458" t="n">
        <v>0</v>
      </c>
      <c r="I458" t="n">
        <v>2179</v>
      </c>
      <c r="J458" t="n">
        <v>17556</v>
      </c>
      <c r="K458" t="n">
        <v>18559</v>
      </c>
      <c r="L458" t="n">
        <v>0</v>
      </c>
      <c r="M458" t="n">
        <v>0</v>
      </c>
      <c r="N458" t="n">
        <v>18559</v>
      </c>
      <c r="O458" t="n">
        <v>0</v>
      </c>
      <c r="P458" t="n">
        <v>0</v>
      </c>
      <c r="Q458" t="n">
        <v>36</v>
      </c>
      <c r="R458" t="n">
        <v>6</v>
      </c>
    </row>
    <row r="459">
      <c r="A459" t="n">
        <v>1607672</v>
      </c>
      <c r="B459" t="inlineStr">
        <is>
          <t>Col Orthodontic Tb</t>
        </is>
      </c>
      <c r="C459" t="inlineStr">
        <is>
          <t>IN59</t>
        </is>
      </c>
      <c r="D459" t="n">
        <v>0</v>
      </c>
      <c r="E459" t="n">
        <v>0</v>
      </c>
      <c r="F459" t="n">
        <v>0</v>
      </c>
      <c r="G459" t="n">
        <v>0</v>
      </c>
      <c r="H459" t="n">
        <v>0</v>
      </c>
      <c r="I459" t="n">
        <v>0</v>
      </c>
      <c r="J459" t="n">
        <v>0</v>
      </c>
      <c r="K459" t="n">
        <v>0</v>
      </c>
      <c r="L459" t="n">
        <v>0</v>
      </c>
      <c r="M459" t="n">
        <v>0</v>
      </c>
      <c r="N459" t="n">
        <v>0</v>
      </c>
      <c r="O459" t="n">
        <v>0</v>
      </c>
      <c r="P459" t="n">
        <v>0</v>
      </c>
      <c r="Q459" t="n">
        <v>4</v>
      </c>
      <c r="R459" t="n">
        <v>4</v>
      </c>
    </row>
    <row r="460">
      <c r="A460" t="n">
        <v>1607672</v>
      </c>
      <c r="B460" t="inlineStr">
        <is>
          <t>Col Orthodontic Tb</t>
        </is>
      </c>
      <c r="C460" t="inlineStr">
        <is>
          <t>IN60</t>
        </is>
      </c>
      <c r="D460" t="n">
        <v>0</v>
      </c>
      <c r="E460" t="n">
        <v>0</v>
      </c>
      <c r="F460" t="n">
        <v>0</v>
      </c>
      <c r="G460" t="n">
        <v>0</v>
      </c>
      <c r="H460" t="n">
        <v>0</v>
      </c>
      <c r="I460" t="n">
        <v>0</v>
      </c>
      <c r="J460" t="n">
        <v>0</v>
      </c>
      <c r="K460" t="n">
        <v>0</v>
      </c>
      <c r="L460" t="n">
        <v>0</v>
      </c>
      <c r="M460" t="n">
        <v>0</v>
      </c>
      <c r="N460" t="n">
        <v>0</v>
      </c>
      <c r="O460" t="n">
        <v>0</v>
      </c>
      <c r="P460" t="n">
        <v>0</v>
      </c>
      <c r="Q460" t="n">
        <v>4</v>
      </c>
      <c r="R460" t="n">
        <v>4</v>
      </c>
    </row>
    <row r="461">
      <c r="A461" t="n">
        <v>1607672</v>
      </c>
      <c r="B461" t="inlineStr">
        <is>
          <t>Col Orthodontic Tb</t>
        </is>
      </c>
      <c r="C461" t="inlineStr">
        <is>
          <t>IN61</t>
        </is>
      </c>
      <c r="D461" t="n">
        <v>0</v>
      </c>
      <c r="E461" t="n">
        <v>0</v>
      </c>
      <c r="F461" t="n">
        <v>0</v>
      </c>
      <c r="G461" t="n">
        <v>0</v>
      </c>
      <c r="H461" t="n">
        <v>0</v>
      </c>
      <c r="I461" t="n">
        <v>0</v>
      </c>
      <c r="J461" t="n">
        <v>0</v>
      </c>
      <c r="K461" t="n">
        <v>0</v>
      </c>
      <c r="L461" t="n">
        <v>0</v>
      </c>
      <c r="M461" t="n">
        <v>0</v>
      </c>
      <c r="N461" t="n">
        <v>0</v>
      </c>
      <c r="O461" t="n">
        <v>0</v>
      </c>
      <c r="P461" t="n">
        <v>0</v>
      </c>
      <c r="Q461" t="n">
        <v>4</v>
      </c>
      <c r="R461" t="n">
        <v>4</v>
      </c>
    </row>
    <row r="462">
      <c r="A462" t="n">
        <v>1607672</v>
      </c>
      <c r="B462" t="inlineStr">
        <is>
          <t>Col Orthodontic Tb</t>
        </is>
      </c>
      <c r="C462" t="inlineStr">
        <is>
          <t>IN62</t>
        </is>
      </c>
      <c r="D462" t="n">
        <v>0</v>
      </c>
      <c r="E462" t="n">
        <v>0</v>
      </c>
      <c r="F462" t="n">
        <v>0</v>
      </c>
      <c r="G462" t="n">
        <v>0</v>
      </c>
      <c r="H462" t="n">
        <v>0</v>
      </c>
      <c r="I462" t="n">
        <v>0</v>
      </c>
      <c r="J462" t="n">
        <v>0</v>
      </c>
      <c r="K462" t="n">
        <v>0</v>
      </c>
      <c r="L462" t="n">
        <v>0</v>
      </c>
      <c r="M462" t="n">
        <v>0</v>
      </c>
      <c r="N462" t="n">
        <v>0</v>
      </c>
      <c r="O462" t="n">
        <v>0</v>
      </c>
      <c r="P462" t="n">
        <v>0</v>
      </c>
      <c r="Q462" t="n">
        <v>4</v>
      </c>
      <c r="R462" t="n">
        <v>4</v>
      </c>
    </row>
    <row r="463">
      <c r="A463" t="n">
        <v>1607672</v>
      </c>
      <c r="B463" t="inlineStr">
        <is>
          <t>Col Orthodontic Tb</t>
        </is>
      </c>
      <c r="C463" t="inlineStr">
        <is>
          <t>IN63</t>
        </is>
      </c>
      <c r="D463" t="n">
        <v>0</v>
      </c>
      <c r="E463" t="n">
        <v>0</v>
      </c>
      <c r="F463" t="n">
        <v>0</v>
      </c>
      <c r="G463" t="n">
        <v>0</v>
      </c>
      <c r="H463" t="n">
        <v>0</v>
      </c>
      <c r="I463" t="n">
        <v>0</v>
      </c>
      <c r="J463" t="n">
        <v>0</v>
      </c>
      <c r="K463" t="n">
        <v>0</v>
      </c>
      <c r="L463" t="n">
        <v>0</v>
      </c>
      <c r="M463" t="n">
        <v>0</v>
      </c>
      <c r="N463" t="n">
        <v>0</v>
      </c>
      <c r="O463" t="n">
        <v>0</v>
      </c>
      <c r="P463" t="n">
        <v>0</v>
      </c>
      <c r="Q463" t="n">
        <v>4</v>
      </c>
      <c r="R463" t="n">
        <v>4</v>
      </c>
    </row>
    <row r="464">
      <c r="A464" t="n">
        <v>1607672</v>
      </c>
      <c r="B464" t="inlineStr">
        <is>
          <t>Col Orthodontic Tb</t>
        </is>
      </c>
      <c r="C464" t="inlineStr">
        <is>
          <t>IN64</t>
        </is>
      </c>
      <c r="D464" t="n">
        <v>0</v>
      </c>
      <c r="E464" t="n">
        <v>0</v>
      </c>
      <c r="F464" t="n">
        <v>0</v>
      </c>
      <c r="G464" t="n">
        <v>0</v>
      </c>
      <c r="H464" t="n">
        <v>0</v>
      </c>
      <c r="I464" t="n">
        <v>0</v>
      </c>
      <c r="J464" t="n">
        <v>0</v>
      </c>
      <c r="K464" t="n">
        <v>0</v>
      </c>
      <c r="L464" t="n">
        <v>0</v>
      </c>
      <c r="M464" t="n">
        <v>0</v>
      </c>
      <c r="N464" t="n">
        <v>0</v>
      </c>
      <c r="O464" t="n">
        <v>0</v>
      </c>
      <c r="P464" t="n">
        <v>0</v>
      </c>
      <c r="Q464" t="n">
        <v>4</v>
      </c>
      <c r="R464" t="n">
        <v>4</v>
      </c>
    </row>
    <row r="465">
      <c r="A465" t="n">
        <v>1607672</v>
      </c>
      <c r="B465" t="inlineStr">
        <is>
          <t>Col Orthodontic Tb</t>
        </is>
      </c>
      <c r="C465" t="inlineStr">
        <is>
          <t>IN65</t>
        </is>
      </c>
      <c r="D465" t="n">
        <v>0</v>
      </c>
      <c r="E465" t="n">
        <v>0</v>
      </c>
      <c r="F465" t="n">
        <v>0</v>
      </c>
      <c r="G465" t="n">
        <v>0</v>
      </c>
      <c r="H465" t="n">
        <v>0</v>
      </c>
      <c r="I465" t="n">
        <v>0</v>
      </c>
      <c r="J465" t="n">
        <v>0</v>
      </c>
      <c r="K465" t="n">
        <v>0</v>
      </c>
      <c r="L465" t="n">
        <v>0</v>
      </c>
      <c r="M465" t="n">
        <v>0</v>
      </c>
      <c r="N465" t="n">
        <v>0</v>
      </c>
      <c r="O465" t="n">
        <v>0</v>
      </c>
      <c r="P465" t="n">
        <v>0</v>
      </c>
      <c r="Q465" t="n">
        <v>4</v>
      </c>
      <c r="R465" t="n">
        <v>4</v>
      </c>
    </row>
    <row r="466">
      <c r="A466" t="n">
        <v>1607672</v>
      </c>
      <c r="B466" t="inlineStr">
        <is>
          <t>Col Orthodontic Tb</t>
        </is>
      </c>
      <c r="C466" t="inlineStr">
        <is>
          <t>IN66</t>
        </is>
      </c>
      <c r="D466" t="n">
        <v>0</v>
      </c>
      <c r="E466" t="n">
        <v>0</v>
      </c>
      <c r="F466" t="n">
        <v>0</v>
      </c>
      <c r="G466" t="n">
        <v>0</v>
      </c>
      <c r="H466" t="n">
        <v>0</v>
      </c>
      <c r="I466" t="n">
        <v>0</v>
      </c>
      <c r="J466" t="n">
        <v>0</v>
      </c>
      <c r="K466" t="n">
        <v>0</v>
      </c>
      <c r="L466" t="n">
        <v>0</v>
      </c>
      <c r="M466" t="n">
        <v>0</v>
      </c>
      <c r="N466" t="n">
        <v>0</v>
      </c>
      <c r="O466" t="n">
        <v>0</v>
      </c>
      <c r="P466" t="n">
        <v>0</v>
      </c>
      <c r="Q466" t="n">
        <v>4</v>
      </c>
      <c r="R466" t="n">
        <v>4</v>
      </c>
    </row>
    <row r="467">
      <c r="A467" t="n">
        <v>1607672</v>
      </c>
      <c r="B467" t="inlineStr">
        <is>
          <t>Col Orthodontic Tb</t>
        </is>
      </c>
      <c r="C467" t="inlineStr">
        <is>
          <t>IN67</t>
        </is>
      </c>
      <c r="D467" t="n">
        <v>0</v>
      </c>
      <c r="E467" t="n">
        <v>0</v>
      </c>
      <c r="F467" t="n">
        <v>0</v>
      </c>
      <c r="G467" t="n">
        <v>0</v>
      </c>
      <c r="H467" t="n">
        <v>0</v>
      </c>
      <c r="I467" t="n">
        <v>0</v>
      </c>
      <c r="J467" t="n">
        <v>0</v>
      </c>
      <c r="K467" t="n">
        <v>0</v>
      </c>
      <c r="L467" t="n">
        <v>0</v>
      </c>
      <c r="M467" t="n">
        <v>0</v>
      </c>
      <c r="N467" t="n">
        <v>0</v>
      </c>
      <c r="O467" t="n">
        <v>0</v>
      </c>
      <c r="P467" t="n">
        <v>0</v>
      </c>
      <c r="Q467" t="n">
        <v>4</v>
      </c>
      <c r="R467" t="n">
        <v>4</v>
      </c>
    </row>
    <row r="468">
      <c r="A468" t="n">
        <v>1607672</v>
      </c>
      <c r="B468" t="inlineStr">
        <is>
          <t>Col Orthodontic Tb</t>
        </is>
      </c>
      <c r="C468" t="inlineStr">
        <is>
          <t>IN68</t>
        </is>
      </c>
      <c r="D468" t="n">
        <v>0</v>
      </c>
      <c r="E468" t="n">
        <v>0</v>
      </c>
      <c r="F468" t="n">
        <v>0</v>
      </c>
      <c r="G468" t="n">
        <v>0</v>
      </c>
      <c r="H468" t="n">
        <v>0</v>
      </c>
      <c r="I468" t="n">
        <v>0</v>
      </c>
      <c r="J468" t="n">
        <v>208</v>
      </c>
      <c r="K468" t="n">
        <v>208</v>
      </c>
      <c r="L468" t="n">
        <v>0</v>
      </c>
      <c r="M468" t="n">
        <v>0</v>
      </c>
      <c r="N468" t="n">
        <v>208</v>
      </c>
      <c r="O468" t="n">
        <v>0</v>
      </c>
      <c r="P468" t="n">
        <v>0</v>
      </c>
      <c r="Q468" t="n">
        <v>4</v>
      </c>
      <c r="R468" t="n">
        <v>0</v>
      </c>
    </row>
    <row r="469">
      <c r="A469" t="n">
        <v>1607672</v>
      </c>
      <c r="B469" t="inlineStr">
        <is>
          <t>Col Orthodontic Tb</t>
        </is>
      </c>
      <c r="C469" t="inlineStr">
        <is>
          <t>IN69</t>
        </is>
      </c>
      <c r="D469" t="n">
        <v>0</v>
      </c>
      <c r="E469" t="n">
        <v>0</v>
      </c>
      <c r="F469" t="n">
        <v>0</v>
      </c>
      <c r="G469" t="n">
        <v>0</v>
      </c>
      <c r="H469" t="n">
        <v>0</v>
      </c>
      <c r="I469" t="n">
        <v>0</v>
      </c>
      <c r="J469" t="n">
        <v>0</v>
      </c>
      <c r="K469" t="n">
        <v>0</v>
      </c>
      <c r="L469" t="n">
        <v>0</v>
      </c>
      <c r="M469" t="n">
        <v>0</v>
      </c>
      <c r="N469" t="n">
        <v>0</v>
      </c>
      <c r="O469" t="n">
        <v>0</v>
      </c>
      <c r="P469" t="n">
        <v>0</v>
      </c>
      <c r="Q469" t="n">
        <v>4</v>
      </c>
      <c r="R469" t="n">
        <v>4</v>
      </c>
    </row>
    <row r="470">
      <c r="A470" t="n">
        <v>1607672</v>
      </c>
      <c r="B470" t="inlineStr">
        <is>
          <t>Col Orthodontic Tb</t>
        </is>
      </c>
      <c r="C470" t="inlineStr">
        <is>
          <t>IN70</t>
        </is>
      </c>
      <c r="D470" t="n">
        <v>0</v>
      </c>
      <c r="E470" t="n">
        <v>0</v>
      </c>
      <c r="F470" t="n">
        <v>0</v>
      </c>
      <c r="G470" t="n">
        <v>0</v>
      </c>
      <c r="H470" t="n">
        <v>0</v>
      </c>
      <c r="I470" t="n">
        <v>0</v>
      </c>
      <c r="J470" t="n">
        <v>0</v>
      </c>
      <c r="K470" t="n">
        <v>0</v>
      </c>
      <c r="L470" t="n">
        <v>0</v>
      </c>
      <c r="M470" t="n">
        <v>0</v>
      </c>
      <c r="N470" t="n">
        <v>0</v>
      </c>
      <c r="O470" t="n">
        <v>0</v>
      </c>
      <c r="P470" t="n">
        <v>0</v>
      </c>
      <c r="Q470" t="n">
        <v>4</v>
      </c>
      <c r="R470" t="n">
        <v>4</v>
      </c>
    </row>
    <row r="471">
      <c r="A471" t="n">
        <v>1607672</v>
      </c>
      <c r="B471" t="inlineStr">
        <is>
          <t>Col Orthodontic Tb</t>
        </is>
      </c>
      <c r="C471" t="inlineStr">
        <is>
          <t>IN71</t>
        </is>
      </c>
      <c r="D471" t="n">
        <v>0</v>
      </c>
      <c r="E471" t="n">
        <v>0</v>
      </c>
      <c r="F471" t="n">
        <v>0</v>
      </c>
      <c r="G471" t="n">
        <v>0</v>
      </c>
      <c r="H471" t="n">
        <v>0</v>
      </c>
      <c r="I471" t="n">
        <v>0</v>
      </c>
      <c r="J471" t="n">
        <v>0</v>
      </c>
      <c r="K471" t="n">
        <v>0</v>
      </c>
      <c r="L471" t="n">
        <v>0</v>
      </c>
      <c r="M471" t="n">
        <v>0</v>
      </c>
      <c r="N471" t="n">
        <v>0</v>
      </c>
      <c r="O471" t="n">
        <v>0</v>
      </c>
      <c r="P471" t="n">
        <v>0</v>
      </c>
      <c r="Q471" t="n">
        <v>4</v>
      </c>
      <c r="R471" t="n">
        <v>4</v>
      </c>
    </row>
    <row r="472">
      <c r="A472" t="n">
        <v>1607672</v>
      </c>
      <c r="B472" t="inlineStr">
        <is>
          <t>Col Orthodontic Tb</t>
        </is>
      </c>
      <c r="C472" t="inlineStr">
        <is>
          <t>IN72</t>
        </is>
      </c>
      <c r="D472" t="n">
        <v>0</v>
      </c>
      <c r="E472" t="n">
        <v>0</v>
      </c>
      <c r="F472" t="n">
        <v>0</v>
      </c>
      <c r="G472" t="n">
        <v>0</v>
      </c>
      <c r="H472" t="n">
        <v>0</v>
      </c>
      <c r="I472" t="n">
        <v>0</v>
      </c>
      <c r="J472" t="n">
        <v>0</v>
      </c>
      <c r="K472" t="n">
        <v>0</v>
      </c>
      <c r="L472" t="n">
        <v>0</v>
      </c>
      <c r="M472" t="n">
        <v>0</v>
      </c>
      <c r="N472" t="n">
        <v>0</v>
      </c>
      <c r="O472" t="n">
        <v>0</v>
      </c>
      <c r="P472" t="n">
        <v>0</v>
      </c>
      <c r="Q472" t="n">
        <v>4</v>
      </c>
      <c r="R472" t="n">
        <v>4</v>
      </c>
    </row>
    <row r="473">
      <c r="A473" t="n">
        <v>1607672</v>
      </c>
      <c r="B473" t="inlineStr">
        <is>
          <t>Col Orthodontic Tb</t>
        </is>
      </c>
      <c r="C473" t="inlineStr">
        <is>
          <t>IN73</t>
        </is>
      </c>
      <c r="D473" t="n">
        <v>0</v>
      </c>
      <c r="E473" t="n">
        <v>0</v>
      </c>
      <c r="F473" t="n">
        <v>0</v>
      </c>
      <c r="G473" t="n">
        <v>0</v>
      </c>
      <c r="H473" t="n">
        <v>0</v>
      </c>
      <c r="I473" t="n">
        <v>0</v>
      </c>
      <c r="J473" t="n">
        <v>0</v>
      </c>
      <c r="K473" t="n">
        <v>0</v>
      </c>
      <c r="L473" t="n">
        <v>0</v>
      </c>
      <c r="M473" t="n">
        <v>0</v>
      </c>
      <c r="N473" t="n">
        <v>0</v>
      </c>
      <c r="O473" t="n">
        <v>0</v>
      </c>
      <c r="P473" t="n">
        <v>0</v>
      </c>
      <c r="Q473" t="n">
        <v>4</v>
      </c>
      <c r="R473" t="n">
        <v>4</v>
      </c>
    </row>
    <row r="474">
      <c r="A474" t="n">
        <v>1607672</v>
      </c>
      <c r="B474" t="inlineStr">
        <is>
          <t>Col Orthodontic Tb</t>
        </is>
      </c>
      <c r="C474" t="inlineStr">
        <is>
          <t>IN74</t>
        </is>
      </c>
      <c r="D474" t="n">
        <v>0</v>
      </c>
      <c r="E474" t="n">
        <v>0</v>
      </c>
      <c r="F474" t="n">
        <v>0</v>
      </c>
      <c r="G474" t="n">
        <v>0</v>
      </c>
      <c r="H474" t="n">
        <v>0</v>
      </c>
      <c r="I474" t="n">
        <v>0</v>
      </c>
      <c r="J474" t="n">
        <v>0</v>
      </c>
      <c r="K474" t="n">
        <v>0</v>
      </c>
      <c r="L474" t="n">
        <v>0</v>
      </c>
      <c r="M474" t="n">
        <v>0</v>
      </c>
      <c r="N474" t="n">
        <v>0</v>
      </c>
      <c r="O474" t="n">
        <v>0</v>
      </c>
      <c r="P474" t="n">
        <v>0</v>
      </c>
      <c r="Q474" t="n">
        <v>4</v>
      </c>
      <c r="R474" t="n">
        <v>4</v>
      </c>
    </row>
    <row r="475">
      <c r="A475" t="n">
        <v>1607672</v>
      </c>
      <c r="B475" t="inlineStr">
        <is>
          <t>Col Orthodontic Tb</t>
        </is>
      </c>
      <c r="C475" t="inlineStr">
        <is>
          <t>IN75</t>
        </is>
      </c>
      <c r="D475" t="n">
        <v>0</v>
      </c>
      <c r="E475" t="n">
        <v>0</v>
      </c>
      <c r="F475" t="n">
        <v>0</v>
      </c>
      <c r="G475" t="n">
        <v>0</v>
      </c>
      <c r="H475" t="n">
        <v>0</v>
      </c>
      <c r="I475" t="n">
        <v>0</v>
      </c>
      <c r="J475" t="n">
        <v>0</v>
      </c>
      <c r="K475" t="n">
        <v>0</v>
      </c>
      <c r="L475" t="n">
        <v>0</v>
      </c>
      <c r="M475" t="n">
        <v>0</v>
      </c>
      <c r="N475" t="n">
        <v>0</v>
      </c>
      <c r="O475" t="n">
        <v>0</v>
      </c>
      <c r="P475" t="n">
        <v>0</v>
      </c>
      <c r="Q475" t="n">
        <v>4</v>
      </c>
      <c r="R475" t="n">
        <v>4</v>
      </c>
    </row>
    <row r="476">
      <c r="A476" t="n">
        <v>1607672</v>
      </c>
      <c r="B476" t="inlineStr">
        <is>
          <t>Col Orthodontic Tb</t>
        </is>
      </c>
      <c r="C476" t="inlineStr">
        <is>
          <t>IN76</t>
        </is>
      </c>
      <c r="D476" t="n">
        <v>0</v>
      </c>
      <c r="E476" t="n">
        <v>0</v>
      </c>
      <c r="F476" t="n">
        <v>0</v>
      </c>
      <c r="G476" t="n">
        <v>0</v>
      </c>
      <c r="H476" t="n">
        <v>0</v>
      </c>
      <c r="I476" t="n">
        <v>0</v>
      </c>
      <c r="J476" t="n">
        <v>0</v>
      </c>
      <c r="K476" t="n">
        <v>0</v>
      </c>
      <c r="L476" t="n">
        <v>0</v>
      </c>
      <c r="M476" t="n">
        <v>0</v>
      </c>
      <c r="N476" t="n">
        <v>0</v>
      </c>
      <c r="O476" t="n">
        <v>0</v>
      </c>
      <c r="P476" t="n">
        <v>0</v>
      </c>
      <c r="Q476" t="n">
        <v>4</v>
      </c>
      <c r="R476" t="n">
        <v>4</v>
      </c>
    </row>
    <row r="477">
      <c r="A477" t="n">
        <v>1607672</v>
      </c>
      <c r="B477" t="inlineStr">
        <is>
          <t>Col Orthodontic Tb</t>
        </is>
      </c>
      <c r="C477" t="inlineStr">
        <is>
          <t>IN77</t>
        </is>
      </c>
      <c r="D477" t="n">
        <v>0</v>
      </c>
      <c r="E477" t="n">
        <v>0</v>
      </c>
      <c r="F477" t="n">
        <v>0</v>
      </c>
      <c r="G477" t="n">
        <v>0</v>
      </c>
      <c r="H477" t="n">
        <v>0</v>
      </c>
      <c r="I477" t="n">
        <v>0</v>
      </c>
      <c r="J477" t="n">
        <v>0</v>
      </c>
      <c r="K477" t="n">
        <v>0</v>
      </c>
      <c r="L477" t="n">
        <v>0</v>
      </c>
      <c r="M477" t="n">
        <v>0</v>
      </c>
      <c r="N477" t="n">
        <v>0</v>
      </c>
      <c r="O477" t="n">
        <v>0</v>
      </c>
      <c r="P477" t="n">
        <v>0</v>
      </c>
      <c r="Q477" t="n">
        <v>4</v>
      </c>
      <c r="R477" t="n">
        <v>4</v>
      </c>
    </row>
    <row r="478">
      <c r="A478" t="n">
        <v>1607672</v>
      </c>
      <c r="B478" t="inlineStr">
        <is>
          <t>Col Orthodontic Tb</t>
        </is>
      </c>
      <c r="C478" t="inlineStr">
        <is>
          <t>IN78</t>
        </is>
      </c>
      <c r="D478" t="n">
        <v>0</v>
      </c>
      <c r="E478" t="n">
        <v>0</v>
      </c>
      <c r="F478" t="n">
        <v>0</v>
      </c>
      <c r="G478" t="n">
        <v>0</v>
      </c>
      <c r="H478" t="n">
        <v>0</v>
      </c>
      <c r="I478" t="n">
        <v>0</v>
      </c>
      <c r="J478" t="n">
        <v>0</v>
      </c>
      <c r="K478" t="n">
        <v>0</v>
      </c>
      <c r="L478" t="n">
        <v>0</v>
      </c>
      <c r="M478" t="n">
        <v>0</v>
      </c>
      <c r="N478" t="n">
        <v>0</v>
      </c>
      <c r="O478" t="n">
        <v>0</v>
      </c>
      <c r="P478" t="n">
        <v>0</v>
      </c>
      <c r="Q478" t="n">
        <v>4</v>
      </c>
      <c r="R478" t="n">
        <v>4</v>
      </c>
    </row>
    <row r="479">
      <c r="A479" t="n">
        <v>1607672</v>
      </c>
      <c r="B479" t="inlineStr">
        <is>
          <t>Col Orthodontic Tb</t>
        </is>
      </c>
      <c r="C479" t="inlineStr">
        <is>
          <t>IN79</t>
        </is>
      </c>
      <c r="D479" t="n">
        <v>0</v>
      </c>
      <c r="E479" t="n">
        <v>0</v>
      </c>
      <c r="F479" t="n">
        <v>0</v>
      </c>
      <c r="G479" t="n">
        <v>0</v>
      </c>
      <c r="H479" t="n">
        <v>0</v>
      </c>
      <c r="I479" t="n">
        <v>0</v>
      </c>
      <c r="J479" t="n">
        <v>0</v>
      </c>
      <c r="K479" t="n">
        <v>0</v>
      </c>
      <c r="L479" t="n">
        <v>0</v>
      </c>
      <c r="M479" t="n">
        <v>0</v>
      </c>
      <c r="N479" t="n">
        <v>0</v>
      </c>
      <c r="O479" t="n">
        <v>0</v>
      </c>
      <c r="P479" t="n">
        <v>0</v>
      </c>
      <c r="Q479" t="n">
        <v>4</v>
      </c>
      <c r="R479" t="n">
        <v>4</v>
      </c>
    </row>
    <row r="480">
      <c r="A480" t="n">
        <v>1607672</v>
      </c>
      <c r="B480" t="inlineStr">
        <is>
          <t>Col Orthodontic Tb</t>
        </is>
      </c>
      <c r="C480" t="inlineStr">
        <is>
          <t>IN80</t>
        </is>
      </c>
      <c r="D480" t="n">
        <v>0</v>
      </c>
      <c r="E480" t="n">
        <v>0</v>
      </c>
      <c r="F480" t="n">
        <v>0</v>
      </c>
      <c r="G480" t="n">
        <v>0</v>
      </c>
      <c r="H480" t="n">
        <v>0</v>
      </c>
      <c r="I480" t="n">
        <v>0</v>
      </c>
      <c r="J480" t="n">
        <v>0</v>
      </c>
      <c r="K480" t="n">
        <v>0</v>
      </c>
      <c r="L480" t="n">
        <v>0</v>
      </c>
      <c r="M480" t="n">
        <v>0</v>
      </c>
      <c r="N480" t="n">
        <v>0</v>
      </c>
      <c r="O480" t="n">
        <v>0</v>
      </c>
      <c r="P480" t="n">
        <v>0</v>
      </c>
      <c r="Q480" t="n">
        <v>4</v>
      </c>
      <c r="R480" t="n">
        <v>4</v>
      </c>
    </row>
    <row r="481">
      <c r="A481" t="n">
        <v>1607672</v>
      </c>
      <c r="B481" t="inlineStr">
        <is>
          <t>Col Orthodontic Tb</t>
        </is>
      </c>
      <c r="C481" t="inlineStr">
        <is>
          <t>IN81</t>
        </is>
      </c>
      <c r="D481" t="n">
        <v>0</v>
      </c>
      <c r="E481" t="n">
        <v>0</v>
      </c>
      <c r="F481" t="n">
        <v>0</v>
      </c>
      <c r="G481" t="n">
        <v>0</v>
      </c>
      <c r="H481" t="n">
        <v>0</v>
      </c>
      <c r="I481" t="n">
        <v>0</v>
      </c>
      <c r="J481" t="n">
        <v>0</v>
      </c>
      <c r="K481" t="n">
        <v>0</v>
      </c>
      <c r="L481" t="n">
        <v>0</v>
      </c>
      <c r="M481" t="n">
        <v>0</v>
      </c>
      <c r="N481" t="n">
        <v>0</v>
      </c>
      <c r="O481" t="n">
        <v>0</v>
      </c>
      <c r="P481" t="n">
        <v>0</v>
      </c>
      <c r="Q481" t="n">
        <v>4</v>
      </c>
      <c r="R481" t="n">
        <v>4</v>
      </c>
    </row>
    <row r="482">
      <c r="A482" t="n">
        <v>1607672</v>
      </c>
      <c r="B482" t="inlineStr">
        <is>
          <t>Col Orthodontic Tb</t>
        </is>
      </c>
      <c r="C482" t="inlineStr">
        <is>
          <t>IN82</t>
        </is>
      </c>
      <c r="D482" t="n">
        <v>0</v>
      </c>
      <c r="E482" t="n">
        <v>0</v>
      </c>
      <c r="F482" t="n">
        <v>0</v>
      </c>
      <c r="G482" t="n">
        <v>0</v>
      </c>
      <c r="H482" t="n">
        <v>0</v>
      </c>
      <c r="I482" t="n">
        <v>0</v>
      </c>
      <c r="J482" t="n">
        <v>1000</v>
      </c>
      <c r="K482" t="n">
        <v>1000</v>
      </c>
      <c r="L482" t="n">
        <v>0</v>
      </c>
      <c r="M482" t="n">
        <v>0</v>
      </c>
      <c r="N482" t="n">
        <v>1000</v>
      </c>
      <c r="O482" t="n">
        <v>0</v>
      </c>
      <c r="P482" t="n">
        <v>0</v>
      </c>
      <c r="Q482" t="n">
        <v>4</v>
      </c>
      <c r="R482" t="n">
        <v>0</v>
      </c>
    </row>
    <row r="483">
      <c r="A483" t="n">
        <v>1607672</v>
      </c>
      <c r="B483" t="inlineStr">
        <is>
          <t>Col Orthodontic Tb</t>
        </is>
      </c>
      <c r="C483" t="inlineStr">
        <is>
          <t>IN83</t>
        </is>
      </c>
      <c r="D483" t="n">
        <v>0</v>
      </c>
      <c r="E483" t="n">
        <v>0</v>
      </c>
      <c r="F483" t="n">
        <v>0</v>
      </c>
      <c r="G483" t="n">
        <v>0</v>
      </c>
      <c r="H483" t="n">
        <v>0</v>
      </c>
      <c r="I483" t="n">
        <v>0</v>
      </c>
      <c r="J483" t="n">
        <v>0</v>
      </c>
      <c r="K483" t="n">
        <v>0</v>
      </c>
      <c r="L483" t="n">
        <v>0</v>
      </c>
      <c r="M483" t="n">
        <v>0</v>
      </c>
      <c r="N483" t="n">
        <v>0</v>
      </c>
      <c r="O483" t="n">
        <v>0</v>
      </c>
      <c r="P483" t="n">
        <v>0</v>
      </c>
      <c r="Q483" t="n">
        <v>4</v>
      </c>
      <c r="R483" t="n">
        <v>4</v>
      </c>
    </row>
    <row r="484">
      <c r="A484" t="n">
        <v>1607672</v>
      </c>
      <c r="B484" t="inlineStr">
        <is>
          <t>Col Orthodontic Tb</t>
        </is>
      </c>
      <c r="C484" t="inlineStr">
        <is>
          <t>IN84</t>
        </is>
      </c>
      <c r="D484" t="n">
        <v>0</v>
      </c>
      <c r="E484" t="n">
        <v>0</v>
      </c>
      <c r="F484" t="n">
        <v>0</v>
      </c>
      <c r="G484" t="n">
        <v>0</v>
      </c>
      <c r="H484" t="n">
        <v>0</v>
      </c>
      <c r="I484" t="n">
        <v>0</v>
      </c>
      <c r="J484" t="n">
        <v>4</v>
      </c>
      <c r="K484" t="n">
        <v>4</v>
      </c>
      <c r="L484" t="n">
        <v>0</v>
      </c>
      <c r="M484" t="n">
        <v>0</v>
      </c>
      <c r="N484" t="n">
        <v>4</v>
      </c>
      <c r="O484" t="n">
        <v>0</v>
      </c>
      <c r="P484" t="n">
        <v>0</v>
      </c>
      <c r="Q484" t="n">
        <v>4</v>
      </c>
      <c r="R484" t="n">
        <v>0</v>
      </c>
    </row>
    <row r="485">
      <c r="A485" t="n">
        <v>1607672</v>
      </c>
      <c r="B485" t="inlineStr">
        <is>
          <t>Col Orthodontic Tb</t>
        </is>
      </c>
      <c r="C485" t="inlineStr">
        <is>
          <t>IN85</t>
        </is>
      </c>
      <c r="D485" t="n">
        <v>0</v>
      </c>
      <c r="E485" t="n">
        <v>0</v>
      </c>
      <c r="F485" t="n">
        <v>0</v>
      </c>
      <c r="G485" t="n">
        <v>0</v>
      </c>
      <c r="H485" t="n">
        <v>0</v>
      </c>
      <c r="I485" t="n">
        <v>0</v>
      </c>
      <c r="J485" t="n">
        <v>0</v>
      </c>
      <c r="K485" t="n">
        <v>0</v>
      </c>
      <c r="L485" t="n">
        <v>0</v>
      </c>
      <c r="M485" t="n">
        <v>0</v>
      </c>
      <c r="N485" t="n">
        <v>0</v>
      </c>
      <c r="O485" t="n">
        <v>0</v>
      </c>
      <c r="P485" t="n">
        <v>0</v>
      </c>
      <c r="Q485" t="n">
        <v>4</v>
      </c>
      <c r="R485" t="n">
        <v>4</v>
      </c>
    </row>
    <row r="486">
      <c r="A486" t="n">
        <v>1607672</v>
      </c>
      <c r="B486" t="inlineStr">
        <is>
          <t>Col Orthodontic Tb</t>
        </is>
      </c>
      <c r="C486" t="inlineStr">
        <is>
          <t>IN86</t>
        </is>
      </c>
      <c r="D486" t="n">
        <v>0</v>
      </c>
      <c r="E486" t="n">
        <v>0</v>
      </c>
      <c r="F486" t="n">
        <v>0</v>
      </c>
      <c r="G486" t="n">
        <v>0</v>
      </c>
      <c r="H486" t="n">
        <v>0</v>
      </c>
      <c r="I486" t="n">
        <v>0</v>
      </c>
      <c r="J486" t="n">
        <v>0</v>
      </c>
      <c r="K486" t="n">
        <v>0</v>
      </c>
      <c r="L486" t="n">
        <v>0</v>
      </c>
      <c r="M486" t="n">
        <v>0</v>
      </c>
      <c r="N486" t="n">
        <v>0</v>
      </c>
      <c r="O486" t="n">
        <v>0</v>
      </c>
      <c r="P486" t="n">
        <v>0</v>
      </c>
      <c r="Q486" t="n">
        <v>4</v>
      </c>
      <c r="R486" t="n">
        <v>4</v>
      </c>
    </row>
    <row r="487">
      <c r="A487" t="n">
        <v>1607672</v>
      </c>
      <c r="B487" t="inlineStr">
        <is>
          <t>Col Orthodontic Tb</t>
        </is>
      </c>
      <c r="C487" t="inlineStr">
        <is>
          <t>IN87</t>
        </is>
      </c>
      <c r="D487" t="n">
        <v>0</v>
      </c>
      <c r="E487" t="n">
        <v>0</v>
      </c>
      <c r="F487" t="n">
        <v>0</v>
      </c>
      <c r="G487" t="n">
        <v>0</v>
      </c>
      <c r="H487" t="n">
        <v>0</v>
      </c>
      <c r="I487" t="n">
        <v>0</v>
      </c>
      <c r="J487" t="n">
        <v>0</v>
      </c>
      <c r="K487" t="n">
        <v>0</v>
      </c>
      <c r="L487" t="n">
        <v>0</v>
      </c>
      <c r="M487" t="n">
        <v>0</v>
      </c>
      <c r="N487" t="n">
        <v>0</v>
      </c>
      <c r="O487" t="n">
        <v>0</v>
      </c>
      <c r="P487" t="n">
        <v>0</v>
      </c>
      <c r="Q487" t="n">
        <v>4</v>
      </c>
      <c r="R487" t="n">
        <v>4</v>
      </c>
    </row>
    <row r="488">
      <c r="A488" t="n">
        <v>1607672</v>
      </c>
      <c r="B488" t="inlineStr">
        <is>
          <t>Col Orthodontic Tb</t>
        </is>
      </c>
      <c r="C488" t="inlineStr">
        <is>
          <t>IN88</t>
        </is>
      </c>
      <c r="D488" t="n">
        <v>0</v>
      </c>
      <c r="E488" t="n">
        <v>0</v>
      </c>
      <c r="F488" t="n">
        <v>0</v>
      </c>
      <c r="G488" t="n">
        <v>0</v>
      </c>
      <c r="H488" t="n">
        <v>0</v>
      </c>
      <c r="I488" t="n">
        <v>0</v>
      </c>
      <c r="J488" t="n">
        <v>0</v>
      </c>
      <c r="K488" t="n">
        <v>0</v>
      </c>
      <c r="L488" t="n">
        <v>0</v>
      </c>
      <c r="M488" t="n">
        <v>0</v>
      </c>
      <c r="N488" t="n">
        <v>0</v>
      </c>
      <c r="O488" t="n">
        <v>0</v>
      </c>
      <c r="P488" t="n">
        <v>0</v>
      </c>
      <c r="Q488" t="n">
        <v>4</v>
      </c>
      <c r="R488" t="n">
        <v>4</v>
      </c>
    </row>
    <row r="489">
      <c r="A489" t="n">
        <v>1607672</v>
      </c>
      <c r="B489" t="inlineStr">
        <is>
          <t>Col Orthodontic Tb</t>
        </is>
      </c>
      <c r="C489" t="inlineStr">
        <is>
          <t>IN89</t>
        </is>
      </c>
      <c r="D489" t="n">
        <v>0</v>
      </c>
      <c r="E489" t="n">
        <v>0</v>
      </c>
      <c r="F489" t="n">
        <v>0</v>
      </c>
      <c r="G489" t="n">
        <v>0</v>
      </c>
      <c r="H489" t="n">
        <v>0</v>
      </c>
      <c r="I489" t="n">
        <v>0</v>
      </c>
      <c r="J489" t="n">
        <v>0</v>
      </c>
      <c r="K489" t="n">
        <v>0</v>
      </c>
      <c r="L489" t="n">
        <v>0</v>
      </c>
      <c r="M489" t="n">
        <v>0</v>
      </c>
      <c r="N489" t="n">
        <v>0</v>
      </c>
      <c r="O489" t="n">
        <v>0</v>
      </c>
      <c r="P489" t="n">
        <v>0</v>
      </c>
      <c r="Q489" t="n">
        <v>4</v>
      </c>
      <c r="R489" t="n">
        <v>4</v>
      </c>
    </row>
    <row r="490">
      <c r="A490" t="n">
        <v>1607672</v>
      </c>
      <c r="B490" t="inlineStr">
        <is>
          <t>Col Orthodontic Tb</t>
        </is>
      </c>
      <c r="C490" t="inlineStr">
        <is>
          <t>IN90</t>
        </is>
      </c>
      <c r="D490" t="n">
        <v>0</v>
      </c>
      <c r="E490" t="n">
        <v>0</v>
      </c>
      <c r="F490" t="n">
        <v>0</v>
      </c>
      <c r="G490" t="n">
        <v>0</v>
      </c>
      <c r="H490" t="n">
        <v>0</v>
      </c>
      <c r="I490" t="n">
        <v>0</v>
      </c>
      <c r="J490" t="n">
        <v>0</v>
      </c>
      <c r="K490" t="n">
        <v>0</v>
      </c>
      <c r="L490" t="n">
        <v>0</v>
      </c>
      <c r="M490" t="n">
        <v>0</v>
      </c>
      <c r="N490" t="n">
        <v>0</v>
      </c>
      <c r="O490" t="n">
        <v>0</v>
      </c>
      <c r="P490" t="n">
        <v>0</v>
      </c>
      <c r="Q490" t="n">
        <v>4</v>
      </c>
      <c r="R490" t="n">
        <v>4</v>
      </c>
    </row>
    <row r="491">
      <c r="A491" t="n">
        <v>1607672</v>
      </c>
      <c r="B491" t="inlineStr">
        <is>
          <t>Col Orthodontic Tb</t>
        </is>
      </c>
      <c r="C491" t="inlineStr">
        <is>
          <t>IN91</t>
        </is>
      </c>
      <c r="D491" t="n">
        <v>0</v>
      </c>
      <c r="E491" t="n">
        <v>0</v>
      </c>
      <c r="F491" t="n">
        <v>0</v>
      </c>
      <c r="G491" t="n">
        <v>0</v>
      </c>
      <c r="H491" t="n">
        <v>0</v>
      </c>
      <c r="I491" t="n">
        <v>0</v>
      </c>
      <c r="J491" t="n">
        <v>0</v>
      </c>
      <c r="K491" t="n">
        <v>0</v>
      </c>
      <c r="L491" t="n">
        <v>0</v>
      </c>
      <c r="M491" t="n">
        <v>0</v>
      </c>
      <c r="N491" t="n">
        <v>0</v>
      </c>
      <c r="O491" t="n">
        <v>0</v>
      </c>
      <c r="P491" t="n">
        <v>1000</v>
      </c>
      <c r="Q491" t="n">
        <v>4</v>
      </c>
      <c r="R491" t="n">
        <v>1000</v>
      </c>
    </row>
    <row r="492">
      <c r="A492" t="n">
        <v>1607672</v>
      </c>
      <c r="B492" t="inlineStr">
        <is>
          <t>Col Orthodontic Tb</t>
        </is>
      </c>
      <c r="C492" t="inlineStr">
        <is>
          <t>IN95</t>
        </is>
      </c>
      <c r="D492" t="n">
        <v>0</v>
      </c>
      <c r="E492" t="n">
        <v>0</v>
      </c>
      <c r="F492" t="n">
        <v>0</v>
      </c>
      <c r="G492" t="n">
        <v>0</v>
      </c>
      <c r="H492" t="n">
        <v>0</v>
      </c>
      <c r="I492" t="n">
        <v>0</v>
      </c>
      <c r="J492" t="n">
        <v>0</v>
      </c>
      <c r="K492" t="n">
        <v>0</v>
      </c>
      <c r="L492" t="n">
        <v>0</v>
      </c>
      <c r="M492" t="n">
        <v>0</v>
      </c>
      <c r="N492" t="n">
        <v>0</v>
      </c>
      <c r="O492" t="n">
        <v>0</v>
      </c>
      <c r="P492" t="n">
        <v>0</v>
      </c>
      <c r="Q492" t="n">
        <v>4</v>
      </c>
      <c r="R492" t="n">
        <v>4</v>
      </c>
    </row>
    <row r="493">
      <c r="A493" t="n">
        <v>1607672</v>
      </c>
      <c r="B493" t="inlineStr">
        <is>
          <t>Col Orthodontic Tb</t>
        </is>
      </c>
      <c r="C493" t="inlineStr">
        <is>
          <t>IN97</t>
        </is>
      </c>
      <c r="D493" t="n">
        <v>0</v>
      </c>
      <c r="E493" t="n">
        <v>0</v>
      </c>
      <c r="F493" t="n">
        <v>0</v>
      </c>
      <c r="G493" t="n">
        <v>0</v>
      </c>
      <c r="H493" t="n">
        <v>0</v>
      </c>
      <c r="I493" t="n">
        <v>0</v>
      </c>
      <c r="J493" t="n">
        <v>0</v>
      </c>
      <c r="K493" t="n">
        <v>0</v>
      </c>
      <c r="L493" t="n">
        <v>0</v>
      </c>
      <c r="M493" t="n">
        <v>0</v>
      </c>
      <c r="N493" t="n">
        <v>0</v>
      </c>
      <c r="O493" t="n">
        <v>0</v>
      </c>
      <c r="P493" t="n">
        <v>0</v>
      </c>
      <c r="Q493" t="n">
        <v>4</v>
      </c>
      <c r="R493" t="n">
        <v>4</v>
      </c>
    </row>
    <row r="494">
      <c r="A494" t="n">
        <v>1607672</v>
      </c>
      <c r="B494" t="inlineStr">
        <is>
          <t>Col Orthodontic Tb</t>
        </is>
      </c>
      <c r="C494" t="inlineStr">
        <is>
          <t>IN98</t>
        </is>
      </c>
      <c r="D494" t="n">
        <v>0</v>
      </c>
      <c r="E494" t="n">
        <v>0</v>
      </c>
      <c r="F494" t="n">
        <v>0</v>
      </c>
      <c r="G494" t="n">
        <v>0</v>
      </c>
      <c r="H494" t="n">
        <v>0</v>
      </c>
      <c r="I494" t="n">
        <v>0</v>
      </c>
      <c r="J494" t="n">
        <v>0</v>
      </c>
      <c r="K494" t="n">
        <v>0</v>
      </c>
      <c r="L494" t="n">
        <v>0</v>
      </c>
      <c r="M494" t="n">
        <v>0</v>
      </c>
      <c r="N494" t="n">
        <v>0</v>
      </c>
      <c r="O494" t="n">
        <v>0</v>
      </c>
      <c r="P494" t="n">
        <v>0</v>
      </c>
      <c r="Q494" t="n">
        <v>4</v>
      </c>
      <c r="R494" t="n">
        <v>4</v>
      </c>
    </row>
    <row r="495">
      <c r="A495" t="n">
        <v>1607672</v>
      </c>
      <c r="B495" t="inlineStr">
        <is>
          <t>Col Orthodontic Tb</t>
        </is>
      </c>
      <c r="C495" t="inlineStr">
        <is>
          <t>IN99</t>
        </is>
      </c>
      <c r="D495" t="n">
        <v>0</v>
      </c>
      <c r="E495" t="n">
        <v>0</v>
      </c>
      <c r="F495" t="n">
        <v>0</v>
      </c>
      <c r="G495" t="n">
        <v>0</v>
      </c>
      <c r="H495" t="n">
        <v>0</v>
      </c>
      <c r="I495" t="n">
        <v>0</v>
      </c>
      <c r="J495" t="n">
        <v>0</v>
      </c>
      <c r="K495" t="n">
        <v>0</v>
      </c>
      <c r="L495" t="n">
        <v>0</v>
      </c>
      <c r="M495" t="n">
        <v>0</v>
      </c>
      <c r="N495" t="n">
        <v>0</v>
      </c>
      <c r="O495" t="n">
        <v>0</v>
      </c>
      <c r="P495" t="n">
        <v>0</v>
      </c>
      <c r="Q495" t="n">
        <v>4</v>
      </c>
      <c r="R495" t="n">
        <v>4</v>
      </c>
    </row>
    <row r="496">
      <c r="A496" t="inlineStr">
        <is>
          <t>Mtot</t>
        </is>
      </c>
      <c r="D496" t="n">
        <v>0</v>
      </c>
      <c r="E496" t="n">
        <v>0</v>
      </c>
      <c r="F496" t="n">
        <v>0</v>
      </c>
      <c r="G496" t="n">
        <v>0</v>
      </c>
      <c r="H496" t="n">
        <v>0</v>
      </c>
      <c r="I496" t="n">
        <v>0</v>
      </c>
      <c r="J496" t="n">
        <v>1212</v>
      </c>
      <c r="K496" t="n">
        <v>1212</v>
      </c>
      <c r="L496" t="n">
        <v>0</v>
      </c>
      <c r="M496" t="n">
        <v>0</v>
      </c>
      <c r="N496" t="n">
        <v>1212</v>
      </c>
      <c r="O496" t="n">
        <v>0</v>
      </c>
      <c r="P496" t="n">
        <v>1000</v>
      </c>
      <c r="Q496" t="n">
        <v>148</v>
      </c>
      <c r="R496" t="n">
        <v>1132</v>
      </c>
    </row>
    <row r="497">
      <c r="A497" t="n">
        <v>1607675</v>
      </c>
      <c r="B497" t="inlineStr">
        <is>
          <t>Col Dental Floss 25M</t>
        </is>
      </c>
      <c r="C497" t="inlineStr">
        <is>
          <t>IN59</t>
        </is>
      </c>
      <c r="D497" t="n">
        <v>0</v>
      </c>
      <c r="E497" t="n">
        <v>0</v>
      </c>
      <c r="F497" t="n">
        <v>0</v>
      </c>
      <c r="G497" t="n">
        <v>0</v>
      </c>
      <c r="H497" t="n">
        <v>0</v>
      </c>
      <c r="I497" t="n">
        <v>0</v>
      </c>
      <c r="J497" t="n">
        <v>0</v>
      </c>
      <c r="K497" t="n">
        <v>0</v>
      </c>
      <c r="L497" t="n">
        <v>0</v>
      </c>
      <c r="M497" t="n">
        <v>0</v>
      </c>
      <c r="N497" t="n">
        <v>0</v>
      </c>
      <c r="O497" t="n">
        <v>0</v>
      </c>
      <c r="P497" t="n">
        <v>0</v>
      </c>
      <c r="Q497" t="n">
        <v>4</v>
      </c>
      <c r="R497" t="n">
        <v>4</v>
      </c>
    </row>
    <row r="498">
      <c r="A498" t="n">
        <v>1607675</v>
      </c>
      <c r="B498" t="inlineStr">
        <is>
          <t>Col Dental Floss 25M</t>
        </is>
      </c>
      <c r="C498" t="inlineStr">
        <is>
          <t>IN60</t>
        </is>
      </c>
      <c r="D498" t="n">
        <v>0</v>
      </c>
      <c r="E498" t="n">
        <v>0</v>
      </c>
      <c r="F498" t="n">
        <v>0</v>
      </c>
      <c r="G498" t="n">
        <v>0</v>
      </c>
      <c r="H498" t="n">
        <v>0</v>
      </c>
      <c r="I498" t="n">
        <v>0</v>
      </c>
      <c r="J498" t="n">
        <v>184</v>
      </c>
      <c r="K498" t="n">
        <v>184</v>
      </c>
      <c r="L498" t="n">
        <v>0</v>
      </c>
      <c r="M498" t="n">
        <v>0</v>
      </c>
      <c r="N498" t="n">
        <v>184</v>
      </c>
      <c r="O498" t="n">
        <v>0</v>
      </c>
      <c r="P498" t="n">
        <v>0</v>
      </c>
      <c r="Q498" t="n">
        <v>4</v>
      </c>
      <c r="R498" t="n">
        <v>0</v>
      </c>
    </row>
    <row r="499">
      <c r="A499" t="n">
        <v>1607675</v>
      </c>
      <c r="B499" t="inlineStr">
        <is>
          <t>Col Dental Floss 25M</t>
        </is>
      </c>
      <c r="C499" t="inlineStr">
        <is>
          <t>IN61</t>
        </is>
      </c>
      <c r="D499" t="n">
        <v>0</v>
      </c>
      <c r="E499" t="n">
        <v>0</v>
      </c>
      <c r="F499" t="n">
        <v>132</v>
      </c>
      <c r="G499" t="n">
        <v>0</v>
      </c>
      <c r="H499" t="n">
        <v>0</v>
      </c>
      <c r="I499" t="n">
        <v>0</v>
      </c>
      <c r="J499" t="n">
        <v>184</v>
      </c>
      <c r="K499" t="n">
        <v>316</v>
      </c>
      <c r="L499" t="n">
        <v>0</v>
      </c>
      <c r="M499" t="n">
        <v>0</v>
      </c>
      <c r="N499" t="n">
        <v>316</v>
      </c>
      <c r="O499" t="n">
        <v>0</v>
      </c>
      <c r="P499" t="n">
        <v>0</v>
      </c>
      <c r="Q499" t="n">
        <v>4</v>
      </c>
      <c r="R499" t="n">
        <v>0</v>
      </c>
    </row>
    <row r="500">
      <c r="A500" t="n">
        <v>1607675</v>
      </c>
      <c r="B500" t="inlineStr">
        <is>
          <t>Col Dental Floss 25M</t>
        </is>
      </c>
      <c r="C500" t="inlineStr">
        <is>
          <t>IN62</t>
        </is>
      </c>
      <c r="D500" t="n">
        <v>0</v>
      </c>
      <c r="E500" t="n">
        <v>0</v>
      </c>
      <c r="F500" t="n">
        <v>0</v>
      </c>
      <c r="G500" t="n">
        <v>0</v>
      </c>
      <c r="H500" t="n">
        <v>0</v>
      </c>
      <c r="I500" t="n">
        <v>0</v>
      </c>
      <c r="J500" t="n">
        <v>88</v>
      </c>
      <c r="K500" t="n">
        <v>88</v>
      </c>
      <c r="L500" t="n">
        <v>0</v>
      </c>
      <c r="M500" t="n">
        <v>0</v>
      </c>
      <c r="N500" t="n">
        <v>88</v>
      </c>
      <c r="O500" t="n">
        <v>0</v>
      </c>
      <c r="P500" t="n">
        <v>0</v>
      </c>
      <c r="Q500" t="n">
        <v>4</v>
      </c>
      <c r="R500" t="n">
        <v>0</v>
      </c>
    </row>
    <row r="501">
      <c r="A501" t="n">
        <v>1607675</v>
      </c>
      <c r="B501" t="inlineStr">
        <is>
          <t>Col Dental Floss 25M</t>
        </is>
      </c>
      <c r="C501" t="inlineStr">
        <is>
          <t>IN63</t>
        </is>
      </c>
      <c r="D501" t="n">
        <v>0</v>
      </c>
      <c r="E501" t="n">
        <v>0</v>
      </c>
      <c r="F501" t="n">
        <v>0</v>
      </c>
      <c r="G501" t="n">
        <v>0</v>
      </c>
      <c r="H501" t="n">
        <v>0</v>
      </c>
      <c r="I501" t="n">
        <v>244</v>
      </c>
      <c r="J501" t="n">
        <v>340</v>
      </c>
      <c r="K501" t="n">
        <v>340</v>
      </c>
      <c r="L501" t="n">
        <v>0</v>
      </c>
      <c r="M501" t="n">
        <v>0</v>
      </c>
      <c r="N501" t="n">
        <v>340</v>
      </c>
      <c r="O501" t="n">
        <v>0</v>
      </c>
      <c r="P501" t="n">
        <v>0</v>
      </c>
      <c r="Q501" t="n">
        <v>4</v>
      </c>
      <c r="R501" t="n">
        <v>0</v>
      </c>
    </row>
    <row r="502">
      <c r="A502" t="n">
        <v>1607675</v>
      </c>
      <c r="B502" t="inlineStr">
        <is>
          <t>Col Dental Floss 25M</t>
        </is>
      </c>
      <c r="C502" t="inlineStr">
        <is>
          <t>IN64</t>
        </is>
      </c>
      <c r="D502" t="n">
        <v>0</v>
      </c>
      <c r="E502" t="n">
        <v>0</v>
      </c>
      <c r="F502" t="n">
        <v>0</v>
      </c>
      <c r="G502" t="n">
        <v>0</v>
      </c>
      <c r="H502" t="n">
        <v>0</v>
      </c>
      <c r="I502" t="n">
        <v>116</v>
      </c>
      <c r="J502" t="n">
        <v>380</v>
      </c>
      <c r="K502" t="n">
        <v>380</v>
      </c>
      <c r="L502" t="n">
        <v>0</v>
      </c>
      <c r="M502" t="n">
        <v>0</v>
      </c>
      <c r="N502" t="n">
        <v>380</v>
      </c>
      <c r="O502" t="n">
        <v>0</v>
      </c>
      <c r="P502" t="n">
        <v>0</v>
      </c>
      <c r="Q502" t="n">
        <v>4</v>
      </c>
      <c r="R502" t="n">
        <v>0</v>
      </c>
    </row>
    <row r="503">
      <c r="A503" t="n">
        <v>1607675</v>
      </c>
      <c r="B503" t="inlineStr">
        <is>
          <t>Col Dental Floss 25M</t>
        </is>
      </c>
      <c r="C503" t="inlineStr">
        <is>
          <t>IN65</t>
        </is>
      </c>
      <c r="D503" t="n">
        <v>0</v>
      </c>
      <c r="E503" t="n">
        <v>0</v>
      </c>
      <c r="F503" t="n">
        <v>0</v>
      </c>
      <c r="G503" t="n">
        <v>0</v>
      </c>
      <c r="H503" t="n">
        <v>0</v>
      </c>
      <c r="I503" t="n">
        <v>28</v>
      </c>
      <c r="J503" t="n">
        <v>28</v>
      </c>
      <c r="K503" t="n">
        <v>28</v>
      </c>
      <c r="L503" t="n">
        <v>0</v>
      </c>
      <c r="M503" t="n">
        <v>0</v>
      </c>
      <c r="N503" t="n">
        <v>28</v>
      </c>
      <c r="O503" t="n">
        <v>0</v>
      </c>
      <c r="P503" t="n">
        <v>0</v>
      </c>
      <c r="Q503" t="n">
        <v>4</v>
      </c>
      <c r="R503" t="n">
        <v>0</v>
      </c>
    </row>
    <row r="504">
      <c r="A504" t="n">
        <v>1607675</v>
      </c>
      <c r="B504" t="inlineStr">
        <is>
          <t>Col Dental Floss 25M</t>
        </is>
      </c>
      <c r="C504" t="inlineStr">
        <is>
          <t>IN66</t>
        </is>
      </c>
      <c r="D504" t="n">
        <v>0</v>
      </c>
      <c r="E504" t="n">
        <v>0</v>
      </c>
      <c r="F504" t="n">
        <v>0</v>
      </c>
      <c r="G504" t="n">
        <v>0</v>
      </c>
      <c r="H504" t="n">
        <v>0</v>
      </c>
      <c r="I504" t="n">
        <v>0</v>
      </c>
      <c r="J504" t="n">
        <v>4</v>
      </c>
      <c r="K504" t="n">
        <v>4</v>
      </c>
      <c r="L504" t="n">
        <v>0</v>
      </c>
      <c r="M504" t="n">
        <v>0</v>
      </c>
      <c r="N504" t="n">
        <v>4</v>
      </c>
      <c r="O504" t="n">
        <v>0</v>
      </c>
      <c r="P504" t="n">
        <v>0</v>
      </c>
      <c r="Q504" t="n">
        <v>4</v>
      </c>
      <c r="R504" t="n">
        <v>0</v>
      </c>
    </row>
    <row r="505">
      <c r="A505" t="n">
        <v>1607675</v>
      </c>
      <c r="B505" t="inlineStr">
        <is>
          <t>Col Dental Floss 25M</t>
        </is>
      </c>
      <c r="C505" t="inlineStr">
        <is>
          <t>IN67</t>
        </is>
      </c>
      <c r="D505" t="n">
        <v>0</v>
      </c>
      <c r="E505" t="n">
        <v>0</v>
      </c>
      <c r="F505" t="n">
        <v>0</v>
      </c>
      <c r="G505" t="n">
        <v>0</v>
      </c>
      <c r="H505" t="n">
        <v>0</v>
      </c>
      <c r="I505" t="n">
        <v>0</v>
      </c>
      <c r="J505" t="n">
        <v>24</v>
      </c>
      <c r="K505" t="n">
        <v>24</v>
      </c>
      <c r="L505" t="n">
        <v>0</v>
      </c>
      <c r="M505" t="n">
        <v>0</v>
      </c>
      <c r="N505" t="n">
        <v>24</v>
      </c>
      <c r="O505" t="n">
        <v>0</v>
      </c>
      <c r="P505" t="n">
        <v>0</v>
      </c>
      <c r="Q505" t="n">
        <v>4</v>
      </c>
      <c r="R505" t="n">
        <v>0</v>
      </c>
    </row>
    <row r="506">
      <c r="A506" t="n">
        <v>1607675</v>
      </c>
      <c r="B506" t="inlineStr">
        <is>
          <t>Col Dental Floss 25M</t>
        </is>
      </c>
      <c r="C506" t="inlineStr">
        <is>
          <t>IN68</t>
        </is>
      </c>
      <c r="D506" t="n">
        <v>0</v>
      </c>
      <c r="E506" t="n">
        <v>0</v>
      </c>
      <c r="F506" t="n">
        <v>0</v>
      </c>
      <c r="G506" t="n">
        <v>0</v>
      </c>
      <c r="H506" t="n">
        <v>0</v>
      </c>
      <c r="I506" t="n">
        <v>0</v>
      </c>
      <c r="J506" t="n">
        <v>60</v>
      </c>
      <c r="K506" t="n">
        <v>60</v>
      </c>
      <c r="L506" t="n">
        <v>0</v>
      </c>
      <c r="M506" t="n">
        <v>0</v>
      </c>
      <c r="N506" t="n">
        <v>60</v>
      </c>
      <c r="O506" t="n">
        <v>0</v>
      </c>
      <c r="P506" t="n">
        <v>0</v>
      </c>
      <c r="Q506" t="n">
        <v>4</v>
      </c>
      <c r="R506" t="n">
        <v>0</v>
      </c>
    </row>
    <row r="507">
      <c r="A507" t="n">
        <v>1607675</v>
      </c>
      <c r="B507" t="inlineStr">
        <is>
          <t>Col Dental Floss 25M</t>
        </is>
      </c>
      <c r="C507" t="inlineStr">
        <is>
          <t>IN69</t>
        </is>
      </c>
      <c r="D507" t="n">
        <v>0</v>
      </c>
      <c r="E507" t="n">
        <v>0</v>
      </c>
      <c r="F507" t="n">
        <v>0</v>
      </c>
      <c r="G507" t="n">
        <v>0</v>
      </c>
      <c r="H507" t="n">
        <v>0</v>
      </c>
      <c r="I507" t="n">
        <v>288</v>
      </c>
      <c r="J507" t="n">
        <v>348</v>
      </c>
      <c r="K507" t="n">
        <v>348</v>
      </c>
      <c r="L507" t="n">
        <v>0</v>
      </c>
      <c r="M507" t="n">
        <v>0</v>
      </c>
      <c r="N507" t="n">
        <v>348</v>
      </c>
      <c r="O507" t="n">
        <v>0</v>
      </c>
      <c r="P507" t="n">
        <v>0</v>
      </c>
      <c r="Q507" t="n">
        <v>4</v>
      </c>
      <c r="R507" t="n">
        <v>0</v>
      </c>
    </row>
    <row r="508">
      <c r="A508" t="n">
        <v>1607675</v>
      </c>
      <c r="B508" t="inlineStr">
        <is>
          <t>Col Dental Floss 25M</t>
        </is>
      </c>
      <c r="C508" t="inlineStr">
        <is>
          <t>IN70</t>
        </is>
      </c>
      <c r="D508" t="n">
        <v>0</v>
      </c>
      <c r="E508" t="n">
        <v>0</v>
      </c>
      <c r="F508" t="n">
        <v>0</v>
      </c>
      <c r="G508" t="n">
        <v>0</v>
      </c>
      <c r="H508" t="n">
        <v>0</v>
      </c>
      <c r="I508" t="n">
        <v>416</v>
      </c>
      <c r="J508" t="n">
        <v>604</v>
      </c>
      <c r="K508" t="n">
        <v>604</v>
      </c>
      <c r="L508" t="n">
        <v>0</v>
      </c>
      <c r="M508" t="n">
        <v>0</v>
      </c>
      <c r="N508" t="n">
        <v>604</v>
      </c>
      <c r="O508" t="n">
        <v>0</v>
      </c>
      <c r="P508" t="n">
        <v>0</v>
      </c>
      <c r="Q508" t="n">
        <v>4</v>
      </c>
      <c r="R508" t="n">
        <v>0</v>
      </c>
    </row>
    <row r="509">
      <c r="A509" t="n">
        <v>1607675</v>
      </c>
      <c r="B509" t="inlineStr">
        <is>
          <t>Col Dental Floss 25M</t>
        </is>
      </c>
      <c r="C509" t="inlineStr">
        <is>
          <t>IN71</t>
        </is>
      </c>
      <c r="D509" t="n">
        <v>0</v>
      </c>
      <c r="E509" t="n">
        <v>0</v>
      </c>
      <c r="F509" t="n">
        <v>0</v>
      </c>
      <c r="G509" t="n">
        <v>0</v>
      </c>
      <c r="H509" t="n">
        <v>0</v>
      </c>
      <c r="I509" t="n">
        <v>0</v>
      </c>
      <c r="J509" t="n">
        <v>76</v>
      </c>
      <c r="K509" t="n">
        <v>76</v>
      </c>
      <c r="L509" t="n">
        <v>0</v>
      </c>
      <c r="M509" t="n">
        <v>0</v>
      </c>
      <c r="N509" t="n">
        <v>76</v>
      </c>
      <c r="O509" t="n">
        <v>0</v>
      </c>
      <c r="P509" t="n">
        <v>0</v>
      </c>
      <c r="Q509" t="n">
        <v>4</v>
      </c>
      <c r="R509" t="n">
        <v>0</v>
      </c>
    </row>
    <row r="510">
      <c r="A510" t="n">
        <v>1607675</v>
      </c>
      <c r="B510" t="inlineStr">
        <is>
          <t>Col Dental Floss 25M</t>
        </is>
      </c>
      <c r="C510" t="inlineStr">
        <is>
          <t>IN72</t>
        </is>
      </c>
      <c r="D510" t="n">
        <v>0</v>
      </c>
      <c r="E510" t="n">
        <v>0</v>
      </c>
      <c r="F510" t="n">
        <v>36</v>
      </c>
      <c r="G510" t="n">
        <v>0</v>
      </c>
      <c r="H510" t="n">
        <v>0</v>
      </c>
      <c r="I510" t="n">
        <v>0</v>
      </c>
      <c r="J510" t="n">
        <v>0</v>
      </c>
      <c r="K510" t="n">
        <v>36</v>
      </c>
      <c r="L510" t="n">
        <v>0</v>
      </c>
      <c r="M510" t="n">
        <v>0</v>
      </c>
      <c r="N510" t="n">
        <v>36</v>
      </c>
      <c r="O510" t="n">
        <v>0</v>
      </c>
      <c r="P510" t="n">
        <v>0</v>
      </c>
      <c r="Q510" t="n">
        <v>4</v>
      </c>
      <c r="R510" t="n">
        <v>0</v>
      </c>
    </row>
    <row r="511">
      <c r="A511" t="n">
        <v>1607675</v>
      </c>
      <c r="B511" t="inlineStr">
        <is>
          <t>Col Dental Floss 25M</t>
        </is>
      </c>
      <c r="C511" t="inlineStr">
        <is>
          <t>IN73</t>
        </is>
      </c>
      <c r="D511" t="n">
        <v>0</v>
      </c>
      <c r="E511" t="n">
        <v>0</v>
      </c>
      <c r="F511" t="n">
        <v>0</v>
      </c>
      <c r="G511" t="n">
        <v>0</v>
      </c>
      <c r="H511" t="n">
        <v>0</v>
      </c>
      <c r="I511" t="n">
        <v>0</v>
      </c>
      <c r="J511" t="n">
        <v>36</v>
      </c>
      <c r="K511" t="n">
        <v>36</v>
      </c>
      <c r="L511" t="n">
        <v>0</v>
      </c>
      <c r="M511" t="n">
        <v>0</v>
      </c>
      <c r="N511" t="n">
        <v>36</v>
      </c>
      <c r="O511" t="n">
        <v>0</v>
      </c>
      <c r="P511" t="n">
        <v>0</v>
      </c>
      <c r="Q511" t="n">
        <v>4</v>
      </c>
      <c r="R511" t="n">
        <v>0</v>
      </c>
    </row>
    <row r="512">
      <c r="A512" t="n">
        <v>1607675</v>
      </c>
      <c r="B512" t="inlineStr">
        <is>
          <t>Col Dental Floss 25M</t>
        </is>
      </c>
      <c r="C512" t="inlineStr">
        <is>
          <t>IN74</t>
        </is>
      </c>
      <c r="D512" t="n">
        <v>0</v>
      </c>
      <c r="E512" t="n">
        <v>0</v>
      </c>
      <c r="F512" t="n">
        <v>0</v>
      </c>
      <c r="G512" t="n">
        <v>0</v>
      </c>
      <c r="H512" t="n">
        <v>0</v>
      </c>
      <c r="I512" t="n">
        <v>0</v>
      </c>
      <c r="J512" t="n">
        <v>0</v>
      </c>
      <c r="K512" t="n">
        <v>0</v>
      </c>
      <c r="L512" t="n">
        <v>0</v>
      </c>
      <c r="M512" t="n">
        <v>0</v>
      </c>
      <c r="N512" t="n">
        <v>0</v>
      </c>
      <c r="O512" t="n">
        <v>0</v>
      </c>
      <c r="P512" t="n">
        <v>0</v>
      </c>
      <c r="Q512" t="n">
        <v>4</v>
      </c>
      <c r="R512" t="n">
        <v>4</v>
      </c>
    </row>
    <row r="513">
      <c r="A513" t="n">
        <v>1607675</v>
      </c>
      <c r="B513" t="inlineStr">
        <is>
          <t>Col Dental Floss 25M</t>
        </is>
      </c>
      <c r="C513" t="inlineStr">
        <is>
          <t>IN75</t>
        </is>
      </c>
      <c r="D513" t="n">
        <v>0</v>
      </c>
      <c r="E513" t="n">
        <v>0</v>
      </c>
      <c r="F513" t="n">
        <v>0</v>
      </c>
      <c r="G513" t="n">
        <v>0</v>
      </c>
      <c r="H513" t="n">
        <v>0</v>
      </c>
      <c r="I513" t="n">
        <v>0</v>
      </c>
      <c r="J513" t="n">
        <v>8</v>
      </c>
      <c r="K513" t="n">
        <v>8</v>
      </c>
      <c r="L513" t="n">
        <v>0</v>
      </c>
      <c r="M513" t="n">
        <v>0</v>
      </c>
      <c r="N513" t="n">
        <v>8</v>
      </c>
      <c r="O513" t="n">
        <v>0</v>
      </c>
      <c r="P513" t="n">
        <v>0</v>
      </c>
      <c r="Q513" t="n">
        <v>4</v>
      </c>
      <c r="R513" t="n">
        <v>0</v>
      </c>
    </row>
    <row r="514">
      <c r="A514" t="n">
        <v>1607675</v>
      </c>
      <c r="B514" t="inlineStr">
        <is>
          <t>Col Dental Floss 25M</t>
        </is>
      </c>
      <c r="C514" t="inlineStr">
        <is>
          <t>IN76</t>
        </is>
      </c>
      <c r="D514" t="n">
        <v>0</v>
      </c>
      <c r="E514" t="n">
        <v>0</v>
      </c>
      <c r="F514" t="n">
        <v>0</v>
      </c>
      <c r="G514" t="n">
        <v>0</v>
      </c>
      <c r="H514" t="n">
        <v>0</v>
      </c>
      <c r="I514" t="n">
        <v>32</v>
      </c>
      <c r="J514" t="n">
        <v>32</v>
      </c>
      <c r="K514" t="n">
        <v>32</v>
      </c>
      <c r="L514" t="n">
        <v>0</v>
      </c>
      <c r="M514" t="n">
        <v>0</v>
      </c>
      <c r="N514" t="n">
        <v>32</v>
      </c>
      <c r="O514" t="n">
        <v>0</v>
      </c>
      <c r="P514" t="n">
        <v>0</v>
      </c>
      <c r="Q514" t="n">
        <v>4</v>
      </c>
      <c r="R514" t="n">
        <v>0</v>
      </c>
    </row>
    <row r="515">
      <c r="A515" t="n">
        <v>1607675</v>
      </c>
      <c r="B515" t="inlineStr">
        <is>
          <t>Col Dental Floss 25M</t>
        </is>
      </c>
      <c r="C515" t="inlineStr">
        <is>
          <t>IN77</t>
        </is>
      </c>
      <c r="D515" t="n">
        <v>0</v>
      </c>
      <c r="E515" t="n">
        <v>0</v>
      </c>
      <c r="F515" t="n">
        <v>0</v>
      </c>
      <c r="G515" t="n">
        <v>0</v>
      </c>
      <c r="H515" t="n">
        <v>0</v>
      </c>
      <c r="I515" t="n">
        <v>0</v>
      </c>
      <c r="J515" t="n">
        <v>0</v>
      </c>
      <c r="K515" t="n">
        <v>0</v>
      </c>
      <c r="L515" t="n">
        <v>0</v>
      </c>
      <c r="M515" t="n">
        <v>0</v>
      </c>
      <c r="N515" t="n">
        <v>0</v>
      </c>
      <c r="O515" t="n">
        <v>0</v>
      </c>
      <c r="P515" t="n">
        <v>0</v>
      </c>
      <c r="Q515" t="n">
        <v>4</v>
      </c>
      <c r="R515" t="n">
        <v>4</v>
      </c>
    </row>
    <row r="516">
      <c r="A516" t="n">
        <v>1607675</v>
      </c>
      <c r="B516" t="inlineStr">
        <is>
          <t>Col Dental Floss 25M</t>
        </is>
      </c>
      <c r="C516" t="inlineStr">
        <is>
          <t>IN78</t>
        </is>
      </c>
      <c r="D516" t="n">
        <v>0</v>
      </c>
      <c r="E516" t="n">
        <v>0</v>
      </c>
      <c r="F516" t="n">
        <v>0</v>
      </c>
      <c r="G516" t="n">
        <v>0</v>
      </c>
      <c r="H516" t="n">
        <v>0</v>
      </c>
      <c r="I516" t="n">
        <v>0</v>
      </c>
      <c r="J516" t="n">
        <v>100</v>
      </c>
      <c r="K516" t="n">
        <v>100</v>
      </c>
      <c r="L516" t="n">
        <v>0</v>
      </c>
      <c r="M516" t="n">
        <v>0</v>
      </c>
      <c r="N516" t="n">
        <v>100</v>
      </c>
      <c r="O516" t="n">
        <v>0</v>
      </c>
      <c r="P516" t="n">
        <v>0</v>
      </c>
      <c r="Q516" t="n">
        <v>4</v>
      </c>
      <c r="R516" t="n">
        <v>0</v>
      </c>
    </row>
    <row r="517">
      <c r="A517" t="n">
        <v>1607675</v>
      </c>
      <c r="B517" t="inlineStr">
        <is>
          <t>Col Dental Floss 25M</t>
        </is>
      </c>
      <c r="C517" t="inlineStr">
        <is>
          <t>IN79</t>
        </is>
      </c>
      <c r="D517" t="n">
        <v>0</v>
      </c>
      <c r="E517" t="n">
        <v>0</v>
      </c>
      <c r="F517" t="n">
        <v>0</v>
      </c>
      <c r="G517" t="n">
        <v>0</v>
      </c>
      <c r="H517" t="n">
        <v>0</v>
      </c>
      <c r="I517" t="n">
        <v>0</v>
      </c>
      <c r="J517" t="n">
        <v>96</v>
      </c>
      <c r="K517" t="n">
        <v>96</v>
      </c>
      <c r="L517" t="n">
        <v>0</v>
      </c>
      <c r="M517" t="n">
        <v>0</v>
      </c>
      <c r="N517" t="n">
        <v>96</v>
      </c>
      <c r="O517" t="n">
        <v>0</v>
      </c>
      <c r="P517" t="n">
        <v>0</v>
      </c>
      <c r="Q517" t="n">
        <v>4</v>
      </c>
      <c r="R517" t="n">
        <v>0</v>
      </c>
    </row>
    <row r="518">
      <c r="A518" t="n">
        <v>1607675</v>
      </c>
      <c r="B518" t="inlineStr">
        <is>
          <t>Col Dental Floss 25M</t>
        </is>
      </c>
      <c r="C518" t="inlineStr">
        <is>
          <t>IN80</t>
        </is>
      </c>
      <c r="D518" t="n">
        <v>0</v>
      </c>
      <c r="E518" t="n">
        <v>0</v>
      </c>
      <c r="F518" t="n">
        <v>0</v>
      </c>
      <c r="G518" t="n">
        <v>0</v>
      </c>
      <c r="H518" t="n">
        <v>0</v>
      </c>
      <c r="I518" t="n">
        <v>120</v>
      </c>
      <c r="J518" t="n">
        <v>120</v>
      </c>
      <c r="K518" t="n">
        <v>120</v>
      </c>
      <c r="L518" t="n">
        <v>0</v>
      </c>
      <c r="M518" t="n">
        <v>0</v>
      </c>
      <c r="N518" t="n">
        <v>120</v>
      </c>
      <c r="O518" t="n">
        <v>0</v>
      </c>
      <c r="P518" t="n">
        <v>0</v>
      </c>
      <c r="Q518" t="n">
        <v>4</v>
      </c>
      <c r="R518" t="n">
        <v>0</v>
      </c>
    </row>
    <row r="519">
      <c r="A519" t="n">
        <v>1607675</v>
      </c>
      <c r="B519" t="inlineStr">
        <is>
          <t>Col Dental Floss 25M</t>
        </is>
      </c>
      <c r="C519" t="inlineStr">
        <is>
          <t>IN81</t>
        </is>
      </c>
      <c r="D519" t="n">
        <v>0</v>
      </c>
      <c r="E519" t="n">
        <v>0</v>
      </c>
      <c r="F519" t="n">
        <v>40</v>
      </c>
      <c r="G519" t="n">
        <v>0</v>
      </c>
      <c r="H519" t="n">
        <v>0</v>
      </c>
      <c r="I519" t="n">
        <v>0</v>
      </c>
      <c r="J519" t="n">
        <v>140</v>
      </c>
      <c r="K519" t="n">
        <v>180</v>
      </c>
      <c r="L519" t="n">
        <v>0</v>
      </c>
      <c r="M519" t="n">
        <v>0</v>
      </c>
      <c r="N519" t="n">
        <v>180</v>
      </c>
      <c r="O519" t="n">
        <v>0</v>
      </c>
      <c r="P519" t="n">
        <v>0</v>
      </c>
      <c r="Q519" t="n">
        <v>4</v>
      </c>
      <c r="R519" t="n">
        <v>0</v>
      </c>
    </row>
    <row r="520">
      <c r="A520" t="n">
        <v>1607675</v>
      </c>
      <c r="B520" t="inlineStr">
        <is>
          <t>Col Dental Floss 25M</t>
        </is>
      </c>
      <c r="C520" t="inlineStr">
        <is>
          <t>IN82</t>
        </is>
      </c>
      <c r="D520" t="n">
        <v>0</v>
      </c>
      <c r="E520" t="n">
        <v>0</v>
      </c>
      <c r="F520" t="n">
        <v>0</v>
      </c>
      <c r="G520" t="n">
        <v>0</v>
      </c>
      <c r="H520" t="n">
        <v>0</v>
      </c>
      <c r="I520" t="n">
        <v>0</v>
      </c>
      <c r="J520" t="n">
        <v>3708</v>
      </c>
      <c r="K520" t="n">
        <v>3708</v>
      </c>
      <c r="L520" t="n">
        <v>0</v>
      </c>
      <c r="M520" t="n">
        <v>0</v>
      </c>
      <c r="N520" t="n">
        <v>3708</v>
      </c>
      <c r="O520" t="n">
        <v>0</v>
      </c>
      <c r="P520" t="n">
        <v>0</v>
      </c>
      <c r="Q520" t="n">
        <v>4</v>
      </c>
      <c r="R520" t="n">
        <v>0</v>
      </c>
    </row>
    <row r="521">
      <c r="A521" t="n">
        <v>1607675</v>
      </c>
      <c r="B521" t="inlineStr">
        <is>
          <t>Col Dental Floss 25M</t>
        </is>
      </c>
      <c r="C521" t="inlineStr">
        <is>
          <t>IN83</t>
        </is>
      </c>
      <c r="D521" t="n">
        <v>0</v>
      </c>
      <c r="E521" t="n">
        <v>0</v>
      </c>
      <c r="F521" t="n">
        <v>0</v>
      </c>
      <c r="G521" t="n">
        <v>0</v>
      </c>
      <c r="H521" t="n">
        <v>0</v>
      </c>
      <c r="I521" t="n">
        <v>16</v>
      </c>
      <c r="J521" t="n">
        <v>32</v>
      </c>
      <c r="K521" t="n">
        <v>32</v>
      </c>
      <c r="L521" t="n">
        <v>0</v>
      </c>
      <c r="M521" t="n">
        <v>0</v>
      </c>
      <c r="N521" t="n">
        <v>32</v>
      </c>
      <c r="O521" t="n">
        <v>0</v>
      </c>
      <c r="P521" t="n">
        <v>0</v>
      </c>
      <c r="Q521" t="n">
        <v>4</v>
      </c>
      <c r="R521" t="n">
        <v>0</v>
      </c>
    </row>
    <row r="522">
      <c r="A522" t="n">
        <v>1607675</v>
      </c>
      <c r="B522" t="inlineStr">
        <is>
          <t>Col Dental Floss 25M</t>
        </is>
      </c>
      <c r="C522" t="inlineStr">
        <is>
          <t>IN84</t>
        </is>
      </c>
      <c r="D522" t="n">
        <v>0</v>
      </c>
      <c r="E522" t="n">
        <v>0</v>
      </c>
      <c r="F522" t="n">
        <v>0</v>
      </c>
      <c r="G522" t="n">
        <v>0</v>
      </c>
      <c r="H522" t="n">
        <v>0</v>
      </c>
      <c r="I522" t="n">
        <v>0</v>
      </c>
      <c r="J522" t="n">
        <v>0</v>
      </c>
      <c r="K522" t="n">
        <v>0</v>
      </c>
      <c r="L522" t="n">
        <v>0</v>
      </c>
      <c r="M522" t="n">
        <v>0</v>
      </c>
      <c r="N522" t="n">
        <v>0</v>
      </c>
      <c r="O522" t="n">
        <v>0</v>
      </c>
      <c r="P522" t="n">
        <v>0</v>
      </c>
      <c r="Q522" t="n">
        <v>4</v>
      </c>
      <c r="R522" t="n">
        <v>4</v>
      </c>
    </row>
    <row r="523">
      <c r="A523" t="n">
        <v>1607675</v>
      </c>
      <c r="B523" t="inlineStr">
        <is>
          <t>Col Dental Floss 25M</t>
        </is>
      </c>
      <c r="C523" t="inlineStr">
        <is>
          <t>IN85</t>
        </is>
      </c>
      <c r="D523" t="n">
        <v>0</v>
      </c>
      <c r="E523" t="n">
        <v>0</v>
      </c>
      <c r="F523" t="n">
        <v>0</v>
      </c>
      <c r="G523" t="n">
        <v>0</v>
      </c>
      <c r="H523" t="n">
        <v>0</v>
      </c>
      <c r="I523" t="n">
        <v>0</v>
      </c>
      <c r="J523" t="n">
        <v>0</v>
      </c>
      <c r="K523" t="n">
        <v>0</v>
      </c>
      <c r="L523" t="n">
        <v>0</v>
      </c>
      <c r="M523" t="n">
        <v>0</v>
      </c>
      <c r="N523" t="n">
        <v>0</v>
      </c>
      <c r="O523" t="n">
        <v>0</v>
      </c>
      <c r="P523" t="n">
        <v>0</v>
      </c>
      <c r="Q523" t="n">
        <v>4</v>
      </c>
      <c r="R523" t="n">
        <v>4</v>
      </c>
    </row>
    <row r="524">
      <c r="A524" t="n">
        <v>1607675</v>
      </c>
      <c r="B524" t="inlineStr">
        <is>
          <t>Col Dental Floss 25M</t>
        </is>
      </c>
      <c r="C524" t="inlineStr">
        <is>
          <t>IN86</t>
        </is>
      </c>
      <c r="D524" t="n">
        <v>0</v>
      </c>
      <c r="E524" t="n">
        <v>0</v>
      </c>
      <c r="F524" t="n">
        <v>0</v>
      </c>
      <c r="G524" t="n">
        <v>0</v>
      </c>
      <c r="H524" t="n">
        <v>0</v>
      </c>
      <c r="I524" t="n">
        <v>0</v>
      </c>
      <c r="J524" t="n">
        <v>8</v>
      </c>
      <c r="K524" t="n">
        <v>8</v>
      </c>
      <c r="L524" t="n">
        <v>0</v>
      </c>
      <c r="M524" t="n">
        <v>0</v>
      </c>
      <c r="N524" t="n">
        <v>8</v>
      </c>
      <c r="O524" t="n">
        <v>0</v>
      </c>
      <c r="P524" t="n">
        <v>0</v>
      </c>
      <c r="Q524" t="n">
        <v>4</v>
      </c>
      <c r="R524" t="n">
        <v>0</v>
      </c>
    </row>
    <row r="525">
      <c r="A525" t="n">
        <v>1607675</v>
      </c>
      <c r="B525" t="inlineStr">
        <is>
          <t>Col Dental Floss 25M</t>
        </is>
      </c>
      <c r="C525" t="inlineStr">
        <is>
          <t>IN87</t>
        </is>
      </c>
      <c r="D525" t="n">
        <v>0</v>
      </c>
      <c r="E525" t="n">
        <v>0</v>
      </c>
      <c r="F525" t="n">
        <v>0</v>
      </c>
      <c r="G525" t="n">
        <v>0</v>
      </c>
      <c r="H525" t="n">
        <v>0</v>
      </c>
      <c r="I525" t="n">
        <v>24</v>
      </c>
      <c r="J525" t="n">
        <v>40</v>
      </c>
      <c r="K525" t="n">
        <v>40</v>
      </c>
      <c r="L525" t="n">
        <v>0</v>
      </c>
      <c r="M525" t="n">
        <v>0</v>
      </c>
      <c r="N525" t="n">
        <v>40</v>
      </c>
      <c r="O525" t="n">
        <v>0</v>
      </c>
      <c r="P525" t="n">
        <v>0</v>
      </c>
      <c r="Q525" t="n">
        <v>4</v>
      </c>
      <c r="R525" t="n">
        <v>0</v>
      </c>
    </row>
    <row r="526">
      <c r="A526" t="n">
        <v>1607675</v>
      </c>
      <c r="B526" t="inlineStr">
        <is>
          <t>Col Dental Floss 25M</t>
        </is>
      </c>
      <c r="C526" t="inlineStr">
        <is>
          <t>IN88</t>
        </is>
      </c>
      <c r="D526" t="n">
        <v>0</v>
      </c>
      <c r="E526" t="n">
        <v>0</v>
      </c>
      <c r="F526" t="n">
        <v>0</v>
      </c>
      <c r="G526" t="n">
        <v>0</v>
      </c>
      <c r="H526" t="n">
        <v>0</v>
      </c>
      <c r="I526" t="n">
        <v>0</v>
      </c>
      <c r="J526" t="n">
        <v>12</v>
      </c>
      <c r="K526" t="n">
        <v>12</v>
      </c>
      <c r="L526" t="n">
        <v>0</v>
      </c>
      <c r="M526" t="n">
        <v>0</v>
      </c>
      <c r="N526" t="n">
        <v>12</v>
      </c>
      <c r="O526" t="n">
        <v>0</v>
      </c>
      <c r="P526" t="n">
        <v>0</v>
      </c>
      <c r="Q526" t="n">
        <v>4</v>
      </c>
      <c r="R526" t="n">
        <v>0</v>
      </c>
    </row>
    <row r="527">
      <c r="A527" t="n">
        <v>1607675</v>
      </c>
      <c r="B527" t="inlineStr">
        <is>
          <t>Col Dental Floss 25M</t>
        </is>
      </c>
      <c r="C527" t="inlineStr">
        <is>
          <t>IN89</t>
        </is>
      </c>
      <c r="D527" t="n">
        <v>0</v>
      </c>
      <c r="E527" t="n">
        <v>0</v>
      </c>
      <c r="F527" t="n">
        <v>0</v>
      </c>
      <c r="G527" t="n">
        <v>0</v>
      </c>
      <c r="H527" t="n">
        <v>0</v>
      </c>
      <c r="I527" t="n">
        <v>48</v>
      </c>
      <c r="J527" t="n">
        <v>52</v>
      </c>
      <c r="K527" t="n">
        <v>52</v>
      </c>
      <c r="L527" t="n">
        <v>0</v>
      </c>
      <c r="M527" t="n">
        <v>0</v>
      </c>
      <c r="N527" t="n">
        <v>52</v>
      </c>
      <c r="O527" t="n">
        <v>0</v>
      </c>
      <c r="P527" t="n">
        <v>0</v>
      </c>
      <c r="Q527" t="n">
        <v>4</v>
      </c>
      <c r="R527" t="n">
        <v>0</v>
      </c>
    </row>
    <row r="528">
      <c r="A528" t="n">
        <v>1607675</v>
      </c>
      <c r="B528" t="inlineStr">
        <is>
          <t>Col Dental Floss 25M</t>
        </is>
      </c>
      <c r="C528" t="inlineStr">
        <is>
          <t>IN90</t>
        </is>
      </c>
      <c r="D528" t="n">
        <v>0</v>
      </c>
      <c r="E528" t="n">
        <v>0</v>
      </c>
      <c r="F528" t="n">
        <v>0</v>
      </c>
      <c r="G528" t="n">
        <v>0</v>
      </c>
      <c r="H528" t="n">
        <v>0</v>
      </c>
      <c r="I528" t="n">
        <v>0</v>
      </c>
      <c r="J528" t="n">
        <v>0</v>
      </c>
      <c r="K528" t="n">
        <v>0</v>
      </c>
      <c r="L528" t="n">
        <v>0</v>
      </c>
      <c r="M528" t="n">
        <v>0</v>
      </c>
      <c r="N528" t="n">
        <v>0</v>
      </c>
      <c r="O528" t="n">
        <v>0</v>
      </c>
      <c r="P528" t="n">
        <v>0</v>
      </c>
      <c r="Q528" t="n">
        <v>4</v>
      </c>
      <c r="R528" t="n">
        <v>4</v>
      </c>
    </row>
    <row r="529">
      <c r="A529" t="n">
        <v>1607675</v>
      </c>
      <c r="B529" t="inlineStr">
        <is>
          <t>Col Dental Floss 25M</t>
        </is>
      </c>
      <c r="C529" t="inlineStr">
        <is>
          <t>IN91</t>
        </is>
      </c>
      <c r="D529" t="n">
        <v>0</v>
      </c>
      <c r="E529" t="n">
        <v>0</v>
      </c>
      <c r="F529" t="n">
        <v>0</v>
      </c>
      <c r="G529" t="n">
        <v>0</v>
      </c>
      <c r="H529" t="n">
        <v>0</v>
      </c>
      <c r="I529" t="n">
        <v>20</v>
      </c>
      <c r="J529" t="n">
        <v>20</v>
      </c>
      <c r="K529" t="n">
        <v>20</v>
      </c>
      <c r="L529" t="n">
        <v>0</v>
      </c>
      <c r="M529" t="n">
        <v>0</v>
      </c>
      <c r="N529" t="n">
        <v>20</v>
      </c>
      <c r="O529" t="n">
        <v>0</v>
      </c>
      <c r="P529" t="n">
        <v>0</v>
      </c>
      <c r="Q529" t="n">
        <v>4</v>
      </c>
      <c r="R529" t="n">
        <v>0</v>
      </c>
    </row>
    <row r="530">
      <c r="A530" t="n">
        <v>1607675</v>
      </c>
      <c r="B530" t="inlineStr">
        <is>
          <t>Col Dental Floss 25M</t>
        </is>
      </c>
      <c r="C530" t="inlineStr">
        <is>
          <t>IN95</t>
        </is>
      </c>
      <c r="D530" t="n">
        <v>0</v>
      </c>
      <c r="E530" t="n">
        <v>0</v>
      </c>
      <c r="F530" t="n">
        <v>0</v>
      </c>
      <c r="G530" t="n">
        <v>0</v>
      </c>
      <c r="H530" t="n">
        <v>0</v>
      </c>
      <c r="I530" t="n">
        <v>0</v>
      </c>
      <c r="J530" t="n">
        <v>900</v>
      </c>
      <c r="K530" t="n">
        <v>900</v>
      </c>
      <c r="L530" t="n">
        <v>0</v>
      </c>
      <c r="M530" t="n">
        <v>0</v>
      </c>
      <c r="N530" t="n">
        <v>900</v>
      </c>
      <c r="O530" t="n">
        <v>0</v>
      </c>
      <c r="P530" t="n">
        <v>0</v>
      </c>
      <c r="Q530" t="n">
        <v>4</v>
      </c>
      <c r="R530" t="n">
        <v>0</v>
      </c>
    </row>
    <row r="531">
      <c r="A531" t="n">
        <v>1607675</v>
      </c>
      <c r="B531" t="inlineStr">
        <is>
          <t>Col Dental Floss 25M</t>
        </is>
      </c>
      <c r="C531" t="inlineStr">
        <is>
          <t>IN97</t>
        </is>
      </c>
      <c r="D531" t="n">
        <v>0</v>
      </c>
      <c r="E531" t="n">
        <v>0</v>
      </c>
      <c r="F531" t="n">
        <v>0</v>
      </c>
      <c r="G531" t="n">
        <v>0</v>
      </c>
      <c r="H531" t="n">
        <v>0</v>
      </c>
      <c r="I531" t="n">
        <v>0</v>
      </c>
      <c r="J531" t="n">
        <v>556</v>
      </c>
      <c r="K531" t="n">
        <v>556</v>
      </c>
      <c r="L531" t="n">
        <v>0</v>
      </c>
      <c r="M531" t="n">
        <v>0</v>
      </c>
      <c r="N531" t="n">
        <v>556</v>
      </c>
      <c r="O531" t="n">
        <v>0</v>
      </c>
      <c r="P531" t="n">
        <v>0</v>
      </c>
      <c r="Q531" t="n">
        <v>4</v>
      </c>
      <c r="R531" t="n">
        <v>0</v>
      </c>
    </row>
    <row r="532">
      <c r="A532" t="n">
        <v>1607675</v>
      </c>
      <c r="B532" t="inlineStr">
        <is>
          <t>Col Dental Floss 25M</t>
        </is>
      </c>
      <c r="C532" t="inlineStr">
        <is>
          <t>IN98</t>
        </is>
      </c>
      <c r="D532" t="n">
        <v>0</v>
      </c>
      <c r="E532" t="n">
        <v>0</v>
      </c>
      <c r="F532" t="n">
        <v>300</v>
      </c>
      <c r="G532" t="n">
        <v>0</v>
      </c>
      <c r="H532" t="n">
        <v>0</v>
      </c>
      <c r="I532" t="n">
        <v>0</v>
      </c>
      <c r="J532" t="n">
        <v>232</v>
      </c>
      <c r="K532" t="n">
        <v>532</v>
      </c>
      <c r="L532" t="n">
        <v>0</v>
      </c>
      <c r="M532" t="n">
        <v>0</v>
      </c>
      <c r="N532" t="n">
        <v>532</v>
      </c>
      <c r="O532" t="n">
        <v>0</v>
      </c>
      <c r="P532" t="n">
        <v>0</v>
      </c>
      <c r="Q532" t="n">
        <v>4</v>
      </c>
      <c r="R532" t="n">
        <v>0</v>
      </c>
    </row>
    <row r="533">
      <c r="A533" t="n">
        <v>1607675</v>
      </c>
      <c r="B533" t="inlineStr">
        <is>
          <t>Col Dental Floss 25M</t>
        </is>
      </c>
      <c r="C533" t="inlineStr">
        <is>
          <t>IN99</t>
        </is>
      </c>
      <c r="D533" t="n">
        <v>0</v>
      </c>
      <c r="E533" t="n">
        <v>0</v>
      </c>
      <c r="F533" t="n">
        <v>0</v>
      </c>
      <c r="G533" t="n">
        <v>0</v>
      </c>
      <c r="H533" t="n">
        <v>0</v>
      </c>
      <c r="I533" t="n">
        <v>0</v>
      </c>
      <c r="J533" t="n">
        <v>0</v>
      </c>
      <c r="K533" t="n">
        <v>0</v>
      </c>
      <c r="L533" t="n">
        <v>0</v>
      </c>
      <c r="M533" t="n">
        <v>0</v>
      </c>
      <c r="N533" t="n">
        <v>0</v>
      </c>
      <c r="O533" t="n">
        <v>0</v>
      </c>
      <c r="P533" t="n">
        <v>0</v>
      </c>
      <c r="Q533" t="n">
        <v>4</v>
      </c>
      <c r="R533" t="n">
        <v>4</v>
      </c>
    </row>
    <row r="534">
      <c r="A534" t="inlineStr">
        <is>
          <t>Mtot</t>
        </is>
      </c>
      <c r="D534" t="n">
        <v>0</v>
      </c>
      <c r="E534" t="n">
        <v>0</v>
      </c>
      <c r="F534" t="n">
        <v>508</v>
      </c>
      <c r="G534" t="n">
        <v>0</v>
      </c>
      <c r="H534" t="n">
        <v>0</v>
      </c>
      <c r="I534" t="n">
        <v>1352</v>
      </c>
      <c r="J534" t="n">
        <v>8412</v>
      </c>
      <c r="K534" t="n">
        <v>8920</v>
      </c>
      <c r="L534" t="n">
        <v>0</v>
      </c>
      <c r="M534" t="n">
        <v>0</v>
      </c>
      <c r="N534" t="n">
        <v>8920</v>
      </c>
      <c r="O534" t="n">
        <v>0</v>
      </c>
      <c r="P534" t="n">
        <v>0</v>
      </c>
      <c r="Q534" t="n">
        <v>148</v>
      </c>
      <c r="R534" t="n">
        <v>28</v>
      </c>
    </row>
    <row r="535">
      <c r="A535" t="n">
        <v>1607679</v>
      </c>
      <c r="B535" t="inlineStr">
        <is>
          <t>Col Tot Interdental Tb</t>
        </is>
      </c>
      <c r="C535" t="inlineStr">
        <is>
          <t>IN59</t>
        </is>
      </c>
      <c r="D535" t="n">
        <v>0</v>
      </c>
      <c r="E535" t="n">
        <v>0</v>
      </c>
      <c r="F535" t="n">
        <v>0</v>
      </c>
      <c r="G535" t="n">
        <v>0</v>
      </c>
      <c r="H535" t="n">
        <v>0</v>
      </c>
      <c r="I535" t="n">
        <v>0</v>
      </c>
      <c r="J535" t="n">
        <v>0</v>
      </c>
      <c r="K535" t="n">
        <v>0</v>
      </c>
      <c r="L535" t="n">
        <v>0</v>
      </c>
      <c r="M535" t="n">
        <v>0</v>
      </c>
      <c r="N535" t="n">
        <v>0</v>
      </c>
      <c r="O535" t="n">
        <v>0</v>
      </c>
      <c r="P535" t="n">
        <v>0</v>
      </c>
      <c r="Q535" t="n">
        <v>4</v>
      </c>
      <c r="R535" t="n">
        <v>4</v>
      </c>
    </row>
    <row r="536">
      <c r="A536" t="n">
        <v>1607679</v>
      </c>
      <c r="B536" t="inlineStr">
        <is>
          <t>Col Tot Interdental Tb</t>
        </is>
      </c>
      <c r="C536" t="inlineStr">
        <is>
          <t>IN60</t>
        </is>
      </c>
      <c r="D536" t="n">
        <v>0</v>
      </c>
      <c r="E536" t="n">
        <v>0</v>
      </c>
      <c r="F536" t="n">
        <v>0</v>
      </c>
      <c r="G536" t="n">
        <v>0</v>
      </c>
      <c r="H536" t="n">
        <v>0</v>
      </c>
      <c r="I536" t="n">
        <v>0</v>
      </c>
      <c r="J536" t="n">
        <v>0</v>
      </c>
      <c r="K536" t="n">
        <v>0</v>
      </c>
      <c r="L536" t="n">
        <v>0</v>
      </c>
      <c r="M536" t="n">
        <v>0</v>
      </c>
      <c r="N536" t="n">
        <v>0</v>
      </c>
      <c r="O536" t="n">
        <v>0</v>
      </c>
      <c r="P536" t="n">
        <v>0</v>
      </c>
      <c r="Q536" t="n">
        <v>4</v>
      </c>
      <c r="R536" t="n">
        <v>4</v>
      </c>
    </row>
    <row r="537">
      <c r="A537" t="n">
        <v>1607679</v>
      </c>
      <c r="B537" t="inlineStr">
        <is>
          <t>Col Tot Interdental Tb</t>
        </is>
      </c>
      <c r="C537" t="inlineStr">
        <is>
          <t>IN61</t>
        </is>
      </c>
      <c r="D537" t="n">
        <v>0</v>
      </c>
      <c r="E537" t="n">
        <v>0</v>
      </c>
      <c r="F537" t="n">
        <v>0</v>
      </c>
      <c r="G537" t="n">
        <v>0</v>
      </c>
      <c r="H537" t="n">
        <v>0</v>
      </c>
      <c r="I537" t="n">
        <v>0</v>
      </c>
      <c r="J537" t="n">
        <v>0</v>
      </c>
      <c r="K537" t="n">
        <v>0</v>
      </c>
      <c r="L537" t="n">
        <v>0</v>
      </c>
      <c r="M537" t="n">
        <v>0</v>
      </c>
      <c r="N537" t="n">
        <v>0</v>
      </c>
      <c r="O537" t="n">
        <v>0</v>
      </c>
      <c r="P537" t="n">
        <v>0</v>
      </c>
      <c r="Q537" t="n">
        <v>4</v>
      </c>
      <c r="R537" t="n">
        <v>4</v>
      </c>
    </row>
    <row r="538">
      <c r="A538" t="n">
        <v>1607679</v>
      </c>
      <c r="B538" t="inlineStr">
        <is>
          <t>Col Tot Interdental Tb</t>
        </is>
      </c>
      <c r="C538" t="inlineStr">
        <is>
          <t>IN62</t>
        </is>
      </c>
      <c r="D538" t="n">
        <v>0</v>
      </c>
      <c r="E538" t="n">
        <v>0</v>
      </c>
      <c r="F538" t="n">
        <v>0</v>
      </c>
      <c r="G538" t="n">
        <v>0</v>
      </c>
      <c r="H538" t="n">
        <v>0</v>
      </c>
      <c r="I538" t="n">
        <v>0</v>
      </c>
      <c r="J538" t="n">
        <v>0</v>
      </c>
      <c r="K538" t="n">
        <v>0</v>
      </c>
      <c r="L538" t="n">
        <v>0</v>
      </c>
      <c r="M538" t="n">
        <v>0</v>
      </c>
      <c r="N538" t="n">
        <v>0</v>
      </c>
      <c r="O538" t="n">
        <v>0</v>
      </c>
      <c r="P538" t="n">
        <v>0</v>
      </c>
      <c r="Q538" t="n">
        <v>4</v>
      </c>
      <c r="R538" t="n">
        <v>4</v>
      </c>
    </row>
    <row r="539">
      <c r="A539" t="n">
        <v>1607679</v>
      </c>
      <c r="B539" t="inlineStr">
        <is>
          <t>Col Tot Interdental Tb</t>
        </is>
      </c>
      <c r="C539" t="inlineStr">
        <is>
          <t>IN63</t>
        </is>
      </c>
      <c r="D539" t="n">
        <v>0</v>
      </c>
      <c r="E539" t="n">
        <v>0</v>
      </c>
      <c r="F539" t="n">
        <v>0</v>
      </c>
      <c r="G539" t="n">
        <v>0</v>
      </c>
      <c r="H539" t="n">
        <v>0</v>
      </c>
      <c r="I539" t="n">
        <v>0</v>
      </c>
      <c r="J539" t="n">
        <v>0</v>
      </c>
      <c r="K539" t="n">
        <v>0</v>
      </c>
      <c r="L539" t="n">
        <v>0</v>
      </c>
      <c r="M539" t="n">
        <v>0</v>
      </c>
      <c r="N539" t="n">
        <v>0</v>
      </c>
      <c r="O539" t="n">
        <v>0</v>
      </c>
      <c r="P539" t="n">
        <v>0</v>
      </c>
      <c r="Q539" t="n">
        <v>4</v>
      </c>
      <c r="R539" t="n">
        <v>4</v>
      </c>
    </row>
    <row r="540">
      <c r="A540" t="n">
        <v>1607679</v>
      </c>
      <c r="B540" t="inlineStr">
        <is>
          <t>Col Tot Interdental Tb</t>
        </is>
      </c>
      <c r="C540" t="inlineStr">
        <is>
          <t>IN64</t>
        </is>
      </c>
      <c r="D540" t="n">
        <v>0</v>
      </c>
      <c r="E540" t="n">
        <v>0</v>
      </c>
      <c r="F540" t="n">
        <v>0</v>
      </c>
      <c r="G540" t="n">
        <v>0</v>
      </c>
      <c r="H540" t="n">
        <v>0</v>
      </c>
      <c r="I540" t="n">
        <v>0</v>
      </c>
      <c r="J540" t="n">
        <v>0</v>
      </c>
      <c r="K540" t="n">
        <v>0</v>
      </c>
      <c r="L540" t="n">
        <v>0</v>
      </c>
      <c r="M540" t="n">
        <v>0</v>
      </c>
      <c r="N540" t="n">
        <v>0</v>
      </c>
      <c r="O540" t="n">
        <v>0</v>
      </c>
      <c r="P540" t="n">
        <v>0</v>
      </c>
      <c r="Q540" t="n">
        <v>4</v>
      </c>
      <c r="R540" t="n">
        <v>4</v>
      </c>
    </row>
    <row r="541">
      <c r="A541" t="n">
        <v>1607679</v>
      </c>
      <c r="B541" t="inlineStr">
        <is>
          <t>Col Tot Interdental Tb</t>
        </is>
      </c>
      <c r="C541" t="inlineStr">
        <is>
          <t>IN65</t>
        </is>
      </c>
      <c r="D541" t="n">
        <v>0</v>
      </c>
      <c r="E541" t="n">
        <v>0</v>
      </c>
      <c r="F541" t="n">
        <v>0</v>
      </c>
      <c r="G541" t="n">
        <v>0</v>
      </c>
      <c r="H541" t="n">
        <v>0</v>
      </c>
      <c r="I541" t="n">
        <v>0</v>
      </c>
      <c r="J541" t="n">
        <v>0</v>
      </c>
      <c r="K541" t="n">
        <v>0</v>
      </c>
      <c r="L541" t="n">
        <v>0</v>
      </c>
      <c r="M541" t="n">
        <v>0</v>
      </c>
      <c r="N541" t="n">
        <v>0</v>
      </c>
      <c r="O541" t="n">
        <v>0</v>
      </c>
      <c r="P541" t="n">
        <v>0</v>
      </c>
      <c r="Q541" t="n">
        <v>4</v>
      </c>
      <c r="R541" t="n">
        <v>4</v>
      </c>
    </row>
    <row r="542">
      <c r="A542" t="n">
        <v>1607679</v>
      </c>
      <c r="B542" t="inlineStr">
        <is>
          <t>Col Tot Interdental Tb</t>
        </is>
      </c>
      <c r="C542" t="inlineStr">
        <is>
          <t>IN66</t>
        </is>
      </c>
      <c r="D542" t="n">
        <v>0</v>
      </c>
      <c r="E542" t="n">
        <v>0</v>
      </c>
      <c r="F542" t="n">
        <v>0</v>
      </c>
      <c r="G542" t="n">
        <v>0</v>
      </c>
      <c r="H542" t="n">
        <v>0</v>
      </c>
      <c r="I542" t="n">
        <v>0</v>
      </c>
      <c r="J542" t="n">
        <v>0</v>
      </c>
      <c r="K542" t="n">
        <v>0</v>
      </c>
      <c r="L542" t="n">
        <v>0</v>
      </c>
      <c r="M542" t="n">
        <v>0</v>
      </c>
      <c r="N542" t="n">
        <v>0</v>
      </c>
      <c r="O542" t="n">
        <v>0</v>
      </c>
      <c r="P542" t="n">
        <v>0</v>
      </c>
      <c r="Q542" t="n">
        <v>4</v>
      </c>
      <c r="R542" t="n">
        <v>4</v>
      </c>
    </row>
    <row r="543">
      <c r="A543" t="n">
        <v>1607679</v>
      </c>
      <c r="B543" t="inlineStr">
        <is>
          <t>Col Tot Interdental Tb</t>
        </is>
      </c>
      <c r="C543" t="inlineStr">
        <is>
          <t>IN67</t>
        </is>
      </c>
      <c r="D543" t="n">
        <v>0</v>
      </c>
      <c r="E543" t="n">
        <v>0</v>
      </c>
      <c r="F543" t="n">
        <v>0</v>
      </c>
      <c r="G543" t="n">
        <v>0</v>
      </c>
      <c r="H543" t="n">
        <v>0</v>
      </c>
      <c r="I543" t="n">
        <v>0</v>
      </c>
      <c r="J543" t="n">
        <v>0</v>
      </c>
      <c r="K543" t="n">
        <v>0</v>
      </c>
      <c r="L543" t="n">
        <v>0</v>
      </c>
      <c r="M543" t="n">
        <v>0</v>
      </c>
      <c r="N543" t="n">
        <v>0</v>
      </c>
      <c r="O543" t="n">
        <v>0</v>
      </c>
      <c r="P543" t="n">
        <v>0</v>
      </c>
      <c r="Q543" t="n">
        <v>4</v>
      </c>
      <c r="R543" t="n">
        <v>4</v>
      </c>
    </row>
    <row r="544">
      <c r="A544" t="n">
        <v>1607679</v>
      </c>
      <c r="B544" t="inlineStr">
        <is>
          <t>Col Tot Interdental Tb</t>
        </is>
      </c>
      <c r="C544" t="inlineStr">
        <is>
          <t>IN68</t>
        </is>
      </c>
      <c r="D544" t="n">
        <v>0</v>
      </c>
      <c r="E544" t="n">
        <v>0</v>
      </c>
      <c r="F544" t="n">
        <v>0</v>
      </c>
      <c r="G544" t="n">
        <v>0</v>
      </c>
      <c r="H544" t="n">
        <v>0</v>
      </c>
      <c r="I544" t="n">
        <v>0</v>
      </c>
      <c r="J544" t="n">
        <v>76</v>
      </c>
      <c r="K544" t="n">
        <v>76</v>
      </c>
      <c r="L544" t="n">
        <v>0</v>
      </c>
      <c r="M544" t="n">
        <v>0</v>
      </c>
      <c r="N544" t="n">
        <v>76</v>
      </c>
      <c r="O544" t="n">
        <v>0</v>
      </c>
      <c r="P544" t="n">
        <v>0</v>
      </c>
      <c r="Q544" t="n">
        <v>4</v>
      </c>
      <c r="R544" t="n">
        <v>0</v>
      </c>
    </row>
    <row r="545">
      <c r="A545" t="n">
        <v>1607679</v>
      </c>
      <c r="B545" t="inlineStr">
        <is>
          <t>Col Tot Interdental Tb</t>
        </is>
      </c>
      <c r="C545" t="inlineStr">
        <is>
          <t>IN69</t>
        </is>
      </c>
      <c r="D545" t="n">
        <v>0</v>
      </c>
      <c r="E545" t="n">
        <v>0</v>
      </c>
      <c r="F545" t="n">
        <v>0</v>
      </c>
      <c r="G545" t="n">
        <v>0</v>
      </c>
      <c r="H545" t="n">
        <v>0</v>
      </c>
      <c r="I545" t="n">
        <v>0</v>
      </c>
      <c r="J545" t="n">
        <v>0</v>
      </c>
      <c r="K545" t="n">
        <v>0</v>
      </c>
      <c r="L545" t="n">
        <v>0</v>
      </c>
      <c r="M545" t="n">
        <v>0</v>
      </c>
      <c r="N545" t="n">
        <v>0</v>
      </c>
      <c r="O545" t="n">
        <v>0</v>
      </c>
      <c r="P545" t="n">
        <v>0</v>
      </c>
      <c r="Q545" t="n">
        <v>4</v>
      </c>
      <c r="R545" t="n">
        <v>4</v>
      </c>
    </row>
    <row r="546">
      <c r="A546" t="n">
        <v>1607679</v>
      </c>
      <c r="B546" t="inlineStr">
        <is>
          <t>Col Tot Interdental Tb</t>
        </is>
      </c>
      <c r="C546" t="inlineStr">
        <is>
          <t>IN70</t>
        </is>
      </c>
      <c r="D546" t="n">
        <v>0</v>
      </c>
      <c r="E546" t="n">
        <v>0</v>
      </c>
      <c r="F546" t="n">
        <v>0</v>
      </c>
      <c r="G546" t="n">
        <v>0</v>
      </c>
      <c r="H546" t="n">
        <v>0</v>
      </c>
      <c r="I546" t="n">
        <v>0</v>
      </c>
      <c r="J546" t="n">
        <v>0</v>
      </c>
      <c r="K546" t="n">
        <v>0</v>
      </c>
      <c r="L546" t="n">
        <v>0</v>
      </c>
      <c r="M546" t="n">
        <v>0</v>
      </c>
      <c r="N546" t="n">
        <v>0</v>
      </c>
      <c r="O546" t="n">
        <v>0</v>
      </c>
      <c r="P546" t="n">
        <v>0</v>
      </c>
      <c r="Q546" t="n">
        <v>4</v>
      </c>
      <c r="R546" t="n">
        <v>4</v>
      </c>
    </row>
    <row r="547">
      <c r="A547" t="n">
        <v>1607679</v>
      </c>
      <c r="B547" t="inlineStr">
        <is>
          <t>Col Tot Interdental Tb</t>
        </is>
      </c>
      <c r="C547" t="inlineStr">
        <is>
          <t>IN71</t>
        </is>
      </c>
      <c r="D547" t="n">
        <v>0</v>
      </c>
      <c r="E547" t="n">
        <v>0</v>
      </c>
      <c r="F547" t="n">
        <v>0</v>
      </c>
      <c r="G547" t="n">
        <v>0</v>
      </c>
      <c r="H547" t="n">
        <v>0</v>
      </c>
      <c r="I547" t="n">
        <v>0</v>
      </c>
      <c r="J547" t="n">
        <v>0</v>
      </c>
      <c r="K547" t="n">
        <v>0</v>
      </c>
      <c r="L547" t="n">
        <v>0</v>
      </c>
      <c r="M547" t="n">
        <v>0</v>
      </c>
      <c r="N547" t="n">
        <v>0</v>
      </c>
      <c r="O547" t="n">
        <v>0</v>
      </c>
      <c r="P547" t="n">
        <v>0</v>
      </c>
      <c r="Q547" t="n">
        <v>4</v>
      </c>
      <c r="R547" t="n">
        <v>4</v>
      </c>
    </row>
    <row r="548">
      <c r="A548" t="n">
        <v>1607679</v>
      </c>
      <c r="B548" t="inlineStr">
        <is>
          <t>Col Tot Interdental Tb</t>
        </is>
      </c>
      <c r="C548" t="inlineStr">
        <is>
          <t>IN72</t>
        </is>
      </c>
      <c r="D548" t="n">
        <v>0</v>
      </c>
      <c r="E548" t="n">
        <v>0</v>
      </c>
      <c r="F548" t="n">
        <v>0</v>
      </c>
      <c r="G548" t="n">
        <v>0</v>
      </c>
      <c r="H548" t="n">
        <v>0</v>
      </c>
      <c r="I548" t="n">
        <v>0</v>
      </c>
      <c r="J548" t="n">
        <v>0</v>
      </c>
      <c r="K548" t="n">
        <v>0</v>
      </c>
      <c r="L548" t="n">
        <v>0</v>
      </c>
      <c r="M548" t="n">
        <v>0</v>
      </c>
      <c r="N548" t="n">
        <v>0</v>
      </c>
      <c r="O548" t="n">
        <v>0</v>
      </c>
      <c r="P548" t="n">
        <v>0</v>
      </c>
      <c r="Q548" t="n">
        <v>4</v>
      </c>
      <c r="R548" t="n">
        <v>4</v>
      </c>
    </row>
    <row r="549">
      <c r="A549" t="n">
        <v>1607679</v>
      </c>
      <c r="B549" t="inlineStr">
        <is>
          <t>Col Tot Interdental Tb</t>
        </is>
      </c>
      <c r="C549" t="inlineStr">
        <is>
          <t>IN73</t>
        </is>
      </c>
      <c r="D549" t="n">
        <v>0</v>
      </c>
      <c r="E549" t="n">
        <v>0</v>
      </c>
      <c r="F549" t="n">
        <v>0</v>
      </c>
      <c r="G549" t="n">
        <v>0</v>
      </c>
      <c r="H549" t="n">
        <v>0</v>
      </c>
      <c r="I549" t="n">
        <v>0</v>
      </c>
      <c r="J549" t="n">
        <v>0</v>
      </c>
      <c r="K549" t="n">
        <v>0</v>
      </c>
      <c r="L549" t="n">
        <v>0</v>
      </c>
      <c r="M549" t="n">
        <v>0</v>
      </c>
      <c r="N549" t="n">
        <v>0</v>
      </c>
      <c r="O549" t="n">
        <v>0</v>
      </c>
      <c r="P549" t="n">
        <v>0</v>
      </c>
      <c r="Q549" t="n">
        <v>4</v>
      </c>
      <c r="R549" t="n">
        <v>4</v>
      </c>
    </row>
    <row r="550">
      <c r="A550" t="n">
        <v>1607679</v>
      </c>
      <c r="B550" t="inlineStr">
        <is>
          <t>Col Tot Interdental Tb</t>
        </is>
      </c>
      <c r="C550" t="inlineStr">
        <is>
          <t>IN74</t>
        </is>
      </c>
      <c r="D550" t="n">
        <v>0</v>
      </c>
      <c r="E550" t="n">
        <v>0</v>
      </c>
      <c r="F550" t="n">
        <v>0</v>
      </c>
      <c r="G550" t="n">
        <v>0</v>
      </c>
      <c r="H550" t="n">
        <v>0</v>
      </c>
      <c r="I550" t="n">
        <v>0</v>
      </c>
      <c r="J550" t="n">
        <v>0</v>
      </c>
      <c r="K550" t="n">
        <v>0</v>
      </c>
      <c r="L550" t="n">
        <v>0</v>
      </c>
      <c r="M550" t="n">
        <v>0</v>
      </c>
      <c r="N550" t="n">
        <v>0</v>
      </c>
      <c r="O550" t="n">
        <v>0</v>
      </c>
      <c r="P550" t="n">
        <v>0</v>
      </c>
      <c r="Q550" t="n">
        <v>4</v>
      </c>
      <c r="R550" t="n">
        <v>4</v>
      </c>
    </row>
    <row r="551">
      <c r="A551" t="n">
        <v>1607679</v>
      </c>
      <c r="B551" t="inlineStr">
        <is>
          <t>Col Tot Interdental Tb</t>
        </is>
      </c>
      <c r="C551" t="inlineStr">
        <is>
          <t>IN75</t>
        </is>
      </c>
      <c r="D551" t="n">
        <v>0</v>
      </c>
      <c r="E551" t="n">
        <v>0</v>
      </c>
      <c r="F551" t="n">
        <v>0</v>
      </c>
      <c r="G551" t="n">
        <v>0</v>
      </c>
      <c r="H551" t="n">
        <v>0</v>
      </c>
      <c r="I551" t="n">
        <v>0</v>
      </c>
      <c r="J551" t="n">
        <v>0</v>
      </c>
      <c r="K551" t="n">
        <v>0</v>
      </c>
      <c r="L551" t="n">
        <v>0</v>
      </c>
      <c r="M551" t="n">
        <v>0</v>
      </c>
      <c r="N551" t="n">
        <v>0</v>
      </c>
      <c r="O551" t="n">
        <v>0</v>
      </c>
      <c r="P551" t="n">
        <v>0</v>
      </c>
      <c r="Q551" t="n">
        <v>4</v>
      </c>
      <c r="R551" t="n">
        <v>4</v>
      </c>
    </row>
    <row r="552">
      <c r="A552" t="n">
        <v>1607679</v>
      </c>
      <c r="B552" t="inlineStr">
        <is>
          <t>Col Tot Interdental Tb</t>
        </is>
      </c>
      <c r="C552" t="inlineStr">
        <is>
          <t>IN76</t>
        </is>
      </c>
      <c r="D552" t="n">
        <v>0</v>
      </c>
      <c r="E552" t="n">
        <v>0</v>
      </c>
      <c r="F552" t="n">
        <v>0</v>
      </c>
      <c r="G552" t="n">
        <v>0</v>
      </c>
      <c r="H552" t="n">
        <v>0</v>
      </c>
      <c r="I552" t="n">
        <v>0</v>
      </c>
      <c r="J552" t="n">
        <v>0</v>
      </c>
      <c r="K552" t="n">
        <v>0</v>
      </c>
      <c r="L552" t="n">
        <v>0</v>
      </c>
      <c r="M552" t="n">
        <v>0</v>
      </c>
      <c r="N552" t="n">
        <v>0</v>
      </c>
      <c r="O552" t="n">
        <v>0</v>
      </c>
      <c r="P552" t="n">
        <v>0</v>
      </c>
      <c r="Q552" t="n">
        <v>4</v>
      </c>
      <c r="R552" t="n">
        <v>4</v>
      </c>
    </row>
    <row r="553">
      <c r="A553" t="n">
        <v>1607679</v>
      </c>
      <c r="B553" t="inlineStr">
        <is>
          <t>Col Tot Interdental Tb</t>
        </is>
      </c>
      <c r="C553" t="inlineStr">
        <is>
          <t>IN77</t>
        </is>
      </c>
      <c r="D553" t="n">
        <v>0</v>
      </c>
      <c r="E553" t="n">
        <v>0</v>
      </c>
      <c r="F553" t="n">
        <v>0</v>
      </c>
      <c r="G553" t="n">
        <v>0</v>
      </c>
      <c r="H553" t="n">
        <v>0</v>
      </c>
      <c r="I553" t="n">
        <v>0</v>
      </c>
      <c r="J553" t="n">
        <v>0</v>
      </c>
      <c r="K553" t="n">
        <v>0</v>
      </c>
      <c r="L553" t="n">
        <v>0</v>
      </c>
      <c r="M553" t="n">
        <v>0</v>
      </c>
      <c r="N553" t="n">
        <v>0</v>
      </c>
      <c r="O553" t="n">
        <v>0</v>
      </c>
      <c r="P553" t="n">
        <v>0</v>
      </c>
      <c r="Q553" t="n">
        <v>4</v>
      </c>
      <c r="R553" t="n">
        <v>4</v>
      </c>
    </row>
    <row r="554">
      <c r="A554" t="n">
        <v>1607679</v>
      </c>
      <c r="B554" t="inlineStr">
        <is>
          <t>Col Tot Interdental Tb</t>
        </is>
      </c>
      <c r="C554" t="inlineStr">
        <is>
          <t>IN78</t>
        </is>
      </c>
      <c r="D554" t="n">
        <v>0</v>
      </c>
      <c r="E554" t="n">
        <v>0</v>
      </c>
      <c r="F554" t="n">
        <v>0</v>
      </c>
      <c r="G554" t="n">
        <v>0</v>
      </c>
      <c r="H554" t="n">
        <v>0</v>
      </c>
      <c r="I554" t="n">
        <v>0</v>
      </c>
      <c r="J554" t="n">
        <v>0</v>
      </c>
      <c r="K554" t="n">
        <v>0</v>
      </c>
      <c r="L554" t="n">
        <v>0</v>
      </c>
      <c r="M554" t="n">
        <v>0</v>
      </c>
      <c r="N554" t="n">
        <v>0</v>
      </c>
      <c r="O554" t="n">
        <v>0</v>
      </c>
      <c r="P554" t="n">
        <v>0</v>
      </c>
      <c r="Q554" t="n">
        <v>4</v>
      </c>
      <c r="R554" t="n">
        <v>4</v>
      </c>
    </row>
    <row r="555">
      <c r="A555" t="n">
        <v>1607679</v>
      </c>
      <c r="B555" t="inlineStr">
        <is>
          <t>Col Tot Interdental Tb</t>
        </is>
      </c>
      <c r="C555" t="inlineStr">
        <is>
          <t>IN79</t>
        </is>
      </c>
      <c r="D555" t="n">
        <v>0</v>
      </c>
      <c r="E555" t="n">
        <v>0</v>
      </c>
      <c r="F555" t="n">
        <v>0</v>
      </c>
      <c r="G555" t="n">
        <v>0</v>
      </c>
      <c r="H555" t="n">
        <v>0</v>
      </c>
      <c r="I555" t="n">
        <v>0</v>
      </c>
      <c r="J555" t="n">
        <v>0</v>
      </c>
      <c r="K555" t="n">
        <v>0</v>
      </c>
      <c r="L555" t="n">
        <v>0</v>
      </c>
      <c r="M555" t="n">
        <v>0</v>
      </c>
      <c r="N555" t="n">
        <v>0</v>
      </c>
      <c r="O555" t="n">
        <v>0</v>
      </c>
      <c r="P555" t="n">
        <v>0</v>
      </c>
      <c r="Q555" t="n">
        <v>4</v>
      </c>
      <c r="R555" t="n">
        <v>4</v>
      </c>
    </row>
    <row r="556">
      <c r="A556" t="n">
        <v>1607679</v>
      </c>
      <c r="B556" t="inlineStr">
        <is>
          <t>Col Tot Interdental Tb</t>
        </is>
      </c>
      <c r="C556" t="inlineStr">
        <is>
          <t>IN80</t>
        </is>
      </c>
      <c r="D556" t="n">
        <v>0</v>
      </c>
      <c r="E556" t="n">
        <v>0</v>
      </c>
      <c r="F556" t="n">
        <v>0</v>
      </c>
      <c r="G556" t="n">
        <v>0</v>
      </c>
      <c r="H556" t="n">
        <v>0</v>
      </c>
      <c r="I556" t="n">
        <v>0</v>
      </c>
      <c r="J556" t="n">
        <v>0</v>
      </c>
      <c r="K556" t="n">
        <v>0</v>
      </c>
      <c r="L556" t="n">
        <v>0</v>
      </c>
      <c r="M556" t="n">
        <v>0</v>
      </c>
      <c r="N556" t="n">
        <v>0</v>
      </c>
      <c r="O556" t="n">
        <v>0</v>
      </c>
      <c r="P556" t="n">
        <v>0</v>
      </c>
      <c r="Q556" t="n">
        <v>4</v>
      </c>
      <c r="R556" t="n">
        <v>4</v>
      </c>
    </row>
    <row r="557">
      <c r="A557" t="n">
        <v>1607679</v>
      </c>
      <c r="B557" t="inlineStr">
        <is>
          <t>Col Tot Interdental Tb</t>
        </is>
      </c>
      <c r="C557" t="inlineStr">
        <is>
          <t>IN81</t>
        </is>
      </c>
      <c r="D557" t="n">
        <v>0</v>
      </c>
      <c r="E557" t="n">
        <v>0</v>
      </c>
      <c r="F557" t="n">
        <v>0</v>
      </c>
      <c r="G557" t="n">
        <v>0</v>
      </c>
      <c r="H557" t="n">
        <v>0</v>
      </c>
      <c r="I557" t="n">
        <v>0</v>
      </c>
      <c r="J557" t="n">
        <v>8</v>
      </c>
      <c r="K557" t="n">
        <v>8</v>
      </c>
      <c r="L557" t="n">
        <v>0</v>
      </c>
      <c r="M557" t="n">
        <v>0</v>
      </c>
      <c r="N557" t="n">
        <v>8</v>
      </c>
      <c r="O557" t="n">
        <v>0</v>
      </c>
      <c r="P557" t="n">
        <v>0</v>
      </c>
      <c r="Q557" t="n">
        <v>4</v>
      </c>
      <c r="R557" t="n">
        <v>0</v>
      </c>
    </row>
    <row r="558">
      <c r="A558" t="n">
        <v>1607679</v>
      </c>
      <c r="B558" t="inlineStr">
        <is>
          <t>Col Tot Interdental Tb</t>
        </is>
      </c>
      <c r="C558" t="inlineStr">
        <is>
          <t>IN82</t>
        </is>
      </c>
      <c r="D558" t="n">
        <v>0</v>
      </c>
      <c r="E558" t="n">
        <v>0</v>
      </c>
      <c r="F558" t="n">
        <v>0</v>
      </c>
      <c r="G558" t="n">
        <v>0</v>
      </c>
      <c r="H558" t="n">
        <v>0</v>
      </c>
      <c r="I558" t="n">
        <v>0</v>
      </c>
      <c r="J558" t="n">
        <v>4536</v>
      </c>
      <c r="K558" t="n">
        <v>4536</v>
      </c>
      <c r="L558" t="n">
        <v>0</v>
      </c>
      <c r="M558" t="n">
        <v>0</v>
      </c>
      <c r="N558" t="n">
        <v>4536</v>
      </c>
      <c r="O558" t="n">
        <v>0</v>
      </c>
      <c r="P558" t="n">
        <v>0</v>
      </c>
      <c r="Q558" t="n">
        <v>4</v>
      </c>
      <c r="R558" t="n">
        <v>0</v>
      </c>
    </row>
    <row r="559">
      <c r="A559" t="n">
        <v>1607679</v>
      </c>
      <c r="B559" t="inlineStr">
        <is>
          <t>Col Tot Interdental Tb</t>
        </is>
      </c>
      <c r="C559" t="inlineStr">
        <is>
          <t>IN83</t>
        </is>
      </c>
      <c r="D559" t="n">
        <v>0</v>
      </c>
      <c r="E559" t="n">
        <v>0</v>
      </c>
      <c r="F559" t="n">
        <v>0</v>
      </c>
      <c r="G559" t="n">
        <v>0</v>
      </c>
      <c r="H559" t="n">
        <v>0</v>
      </c>
      <c r="I559" t="n">
        <v>0</v>
      </c>
      <c r="J559" t="n">
        <v>0</v>
      </c>
      <c r="K559" t="n">
        <v>0</v>
      </c>
      <c r="L559" t="n">
        <v>0</v>
      </c>
      <c r="M559" t="n">
        <v>0</v>
      </c>
      <c r="N559" t="n">
        <v>0</v>
      </c>
      <c r="O559" t="n">
        <v>0</v>
      </c>
      <c r="P559" t="n">
        <v>0</v>
      </c>
      <c r="Q559" t="n">
        <v>4</v>
      </c>
      <c r="R559" t="n">
        <v>4</v>
      </c>
    </row>
    <row r="560">
      <c r="A560" t="n">
        <v>1607679</v>
      </c>
      <c r="B560" t="inlineStr">
        <is>
          <t>Col Tot Interdental Tb</t>
        </is>
      </c>
      <c r="C560" t="inlineStr">
        <is>
          <t>IN84</t>
        </is>
      </c>
      <c r="D560" t="n">
        <v>0</v>
      </c>
      <c r="E560" t="n">
        <v>0</v>
      </c>
      <c r="F560" t="n">
        <v>0</v>
      </c>
      <c r="G560" t="n">
        <v>0</v>
      </c>
      <c r="H560" t="n">
        <v>0</v>
      </c>
      <c r="I560" t="n">
        <v>0</v>
      </c>
      <c r="J560" t="n">
        <v>4</v>
      </c>
      <c r="K560" t="n">
        <v>4</v>
      </c>
      <c r="L560" t="n">
        <v>0</v>
      </c>
      <c r="M560" t="n">
        <v>0</v>
      </c>
      <c r="N560" t="n">
        <v>4</v>
      </c>
      <c r="O560" t="n">
        <v>0</v>
      </c>
      <c r="P560" t="n">
        <v>0</v>
      </c>
      <c r="Q560" t="n">
        <v>4</v>
      </c>
      <c r="R560" t="n">
        <v>0</v>
      </c>
    </row>
    <row r="561">
      <c r="A561" t="n">
        <v>1607679</v>
      </c>
      <c r="B561" t="inlineStr">
        <is>
          <t>Col Tot Interdental Tb</t>
        </is>
      </c>
      <c r="C561" t="inlineStr">
        <is>
          <t>IN85</t>
        </is>
      </c>
      <c r="D561" t="n">
        <v>0</v>
      </c>
      <c r="E561" t="n">
        <v>0</v>
      </c>
      <c r="F561" t="n">
        <v>0</v>
      </c>
      <c r="G561" t="n">
        <v>0</v>
      </c>
      <c r="H561" t="n">
        <v>0</v>
      </c>
      <c r="I561" t="n">
        <v>0</v>
      </c>
      <c r="J561" t="n">
        <v>0</v>
      </c>
      <c r="K561" t="n">
        <v>0</v>
      </c>
      <c r="L561" t="n">
        <v>0</v>
      </c>
      <c r="M561" t="n">
        <v>0</v>
      </c>
      <c r="N561" t="n">
        <v>0</v>
      </c>
      <c r="O561" t="n">
        <v>0</v>
      </c>
      <c r="P561" t="n">
        <v>0</v>
      </c>
      <c r="Q561" t="n">
        <v>4</v>
      </c>
      <c r="R561" t="n">
        <v>4</v>
      </c>
    </row>
    <row r="562">
      <c r="A562" t="n">
        <v>1607679</v>
      </c>
      <c r="B562" t="inlineStr">
        <is>
          <t>Col Tot Interdental Tb</t>
        </is>
      </c>
      <c r="C562" t="inlineStr">
        <is>
          <t>IN86</t>
        </is>
      </c>
      <c r="D562" t="n">
        <v>0</v>
      </c>
      <c r="E562" t="n">
        <v>0</v>
      </c>
      <c r="F562" t="n">
        <v>0</v>
      </c>
      <c r="G562" t="n">
        <v>0</v>
      </c>
      <c r="H562" t="n">
        <v>0</v>
      </c>
      <c r="I562" t="n">
        <v>0</v>
      </c>
      <c r="J562" t="n">
        <v>0</v>
      </c>
      <c r="K562" t="n">
        <v>0</v>
      </c>
      <c r="L562" t="n">
        <v>0</v>
      </c>
      <c r="M562" t="n">
        <v>0</v>
      </c>
      <c r="N562" t="n">
        <v>0</v>
      </c>
      <c r="O562" t="n">
        <v>0</v>
      </c>
      <c r="P562" t="n">
        <v>0</v>
      </c>
      <c r="Q562" t="n">
        <v>4</v>
      </c>
      <c r="R562" t="n">
        <v>4</v>
      </c>
    </row>
    <row r="563">
      <c r="A563" t="n">
        <v>1607679</v>
      </c>
      <c r="B563" t="inlineStr">
        <is>
          <t>Col Tot Interdental Tb</t>
        </is>
      </c>
      <c r="C563" t="inlineStr">
        <is>
          <t>IN87</t>
        </is>
      </c>
      <c r="D563" t="n">
        <v>0</v>
      </c>
      <c r="E563" t="n">
        <v>0</v>
      </c>
      <c r="F563" t="n">
        <v>0</v>
      </c>
      <c r="G563" t="n">
        <v>0</v>
      </c>
      <c r="H563" t="n">
        <v>0</v>
      </c>
      <c r="I563" t="n">
        <v>0</v>
      </c>
      <c r="J563" t="n">
        <v>0</v>
      </c>
      <c r="K563" t="n">
        <v>0</v>
      </c>
      <c r="L563" t="n">
        <v>0</v>
      </c>
      <c r="M563" t="n">
        <v>0</v>
      </c>
      <c r="N563" t="n">
        <v>0</v>
      </c>
      <c r="O563" t="n">
        <v>0</v>
      </c>
      <c r="P563" t="n">
        <v>0</v>
      </c>
      <c r="Q563" t="n">
        <v>4</v>
      </c>
      <c r="R563" t="n">
        <v>4</v>
      </c>
    </row>
    <row r="564">
      <c r="A564" t="n">
        <v>1607679</v>
      </c>
      <c r="B564" t="inlineStr">
        <is>
          <t>Col Tot Interdental Tb</t>
        </is>
      </c>
      <c r="C564" t="inlineStr">
        <is>
          <t>IN88</t>
        </is>
      </c>
      <c r="D564" t="n">
        <v>0</v>
      </c>
      <c r="E564" t="n">
        <v>0</v>
      </c>
      <c r="F564" t="n">
        <v>0</v>
      </c>
      <c r="G564" t="n">
        <v>0</v>
      </c>
      <c r="H564" t="n">
        <v>0</v>
      </c>
      <c r="I564" t="n">
        <v>0</v>
      </c>
      <c r="J564" t="n">
        <v>0</v>
      </c>
      <c r="K564" t="n">
        <v>0</v>
      </c>
      <c r="L564" t="n">
        <v>0</v>
      </c>
      <c r="M564" t="n">
        <v>0</v>
      </c>
      <c r="N564" t="n">
        <v>0</v>
      </c>
      <c r="O564" t="n">
        <v>0</v>
      </c>
      <c r="P564" t="n">
        <v>0</v>
      </c>
      <c r="Q564" t="n">
        <v>4</v>
      </c>
      <c r="R564" t="n">
        <v>4</v>
      </c>
    </row>
    <row r="565">
      <c r="A565" t="n">
        <v>1607679</v>
      </c>
      <c r="B565" t="inlineStr">
        <is>
          <t>Col Tot Interdental Tb</t>
        </is>
      </c>
      <c r="C565" t="inlineStr">
        <is>
          <t>IN89</t>
        </is>
      </c>
      <c r="D565" t="n">
        <v>0</v>
      </c>
      <c r="E565" t="n">
        <v>0</v>
      </c>
      <c r="F565" t="n">
        <v>0</v>
      </c>
      <c r="G565" t="n">
        <v>0</v>
      </c>
      <c r="H565" t="n">
        <v>0</v>
      </c>
      <c r="I565" t="n">
        <v>0</v>
      </c>
      <c r="J565" t="n">
        <v>0</v>
      </c>
      <c r="K565" t="n">
        <v>0</v>
      </c>
      <c r="L565" t="n">
        <v>0</v>
      </c>
      <c r="M565" t="n">
        <v>0</v>
      </c>
      <c r="N565" t="n">
        <v>0</v>
      </c>
      <c r="O565" t="n">
        <v>0</v>
      </c>
      <c r="P565" t="n">
        <v>0</v>
      </c>
      <c r="Q565" t="n">
        <v>4</v>
      </c>
      <c r="R565" t="n">
        <v>4</v>
      </c>
    </row>
    <row r="566">
      <c r="A566" t="n">
        <v>1607679</v>
      </c>
      <c r="B566" t="inlineStr">
        <is>
          <t>Col Tot Interdental Tb</t>
        </is>
      </c>
      <c r="C566" t="inlineStr">
        <is>
          <t>IN90</t>
        </is>
      </c>
      <c r="D566" t="n">
        <v>0</v>
      </c>
      <c r="E566" t="n">
        <v>0</v>
      </c>
      <c r="F566" t="n">
        <v>0</v>
      </c>
      <c r="G566" t="n">
        <v>0</v>
      </c>
      <c r="H566" t="n">
        <v>0</v>
      </c>
      <c r="I566" t="n">
        <v>0</v>
      </c>
      <c r="J566" t="n">
        <v>0</v>
      </c>
      <c r="K566" t="n">
        <v>0</v>
      </c>
      <c r="L566" t="n">
        <v>0</v>
      </c>
      <c r="M566" t="n">
        <v>0</v>
      </c>
      <c r="N566" t="n">
        <v>0</v>
      </c>
      <c r="O566" t="n">
        <v>0</v>
      </c>
      <c r="P566" t="n">
        <v>0</v>
      </c>
      <c r="Q566" t="n">
        <v>4</v>
      </c>
      <c r="R566" t="n">
        <v>4</v>
      </c>
    </row>
    <row r="567">
      <c r="A567" t="n">
        <v>1607679</v>
      </c>
      <c r="B567" t="inlineStr">
        <is>
          <t>Col Tot Interdental Tb</t>
        </is>
      </c>
      <c r="C567" t="inlineStr">
        <is>
          <t>IN91</t>
        </is>
      </c>
      <c r="D567" t="n">
        <v>0</v>
      </c>
      <c r="E567" t="n">
        <v>0</v>
      </c>
      <c r="F567" t="n">
        <v>0</v>
      </c>
      <c r="G567" t="n">
        <v>0</v>
      </c>
      <c r="H567" t="n">
        <v>0</v>
      </c>
      <c r="I567" t="n">
        <v>0</v>
      </c>
      <c r="J567" t="n">
        <v>0</v>
      </c>
      <c r="K567" t="n">
        <v>0</v>
      </c>
      <c r="L567" t="n">
        <v>0</v>
      </c>
      <c r="M567" t="n">
        <v>0</v>
      </c>
      <c r="N567" t="n">
        <v>0</v>
      </c>
      <c r="O567" t="n">
        <v>0</v>
      </c>
      <c r="P567" t="n">
        <v>1000</v>
      </c>
      <c r="Q567" t="n">
        <v>4</v>
      </c>
      <c r="R567" t="n">
        <v>1000</v>
      </c>
    </row>
    <row r="568">
      <c r="A568" t="n">
        <v>1607679</v>
      </c>
      <c r="B568" t="inlineStr">
        <is>
          <t>Col Tot Interdental Tb</t>
        </is>
      </c>
      <c r="C568" t="inlineStr">
        <is>
          <t>IN95</t>
        </is>
      </c>
      <c r="D568" t="n">
        <v>0</v>
      </c>
      <c r="E568" t="n">
        <v>0</v>
      </c>
      <c r="F568" t="n">
        <v>0</v>
      </c>
      <c r="G568" t="n">
        <v>0</v>
      </c>
      <c r="H568" t="n">
        <v>0</v>
      </c>
      <c r="I568" t="n">
        <v>0</v>
      </c>
      <c r="J568" t="n">
        <v>0</v>
      </c>
      <c r="K568" t="n">
        <v>0</v>
      </c>
      <c r="L568" t="n">
        <v>0</v>
      </c>
      <c r="M568" t="n">
        <v>0</v>
      </c>
      <c r="N568" t="n">
        <v>0</v>
      </c>
      <c r="O568" t="n">
        <v>0</v>
      </c>
      <c r="P568" t="n">
        <v>0</v>
      </c>
      <c r="Q568" t="n">
        <v>4</v>
      </c>
      <c r="R568" t="n">
        <v>4</v>
      </c>
    </row>
    <row r="569">
      <c r="A569" t="n">
        <v>1607679</v>
      </c>
      <c r="B569" t="inlineStr">
        <is>
          <t>Col Tot Interdental Tb</t>
        </is>
      </c>
      <c r="C569" t="inlineStr">
        <is>
          <t>IN97</t>
        </is>
      </c>
      <c r="D569" t="n">
        <v>0</v>
      </c>
      <c r="E569" t="n">
        <v>0</v>
      </c>
      <c r="F569" t="n">
        <v>0</v>
      </c>
      <c r="G569" t="n">
        <v>0</v>
      </c>
      <c r="H569" t="n">
        <v>0</v>
      </c>
      <c r="I569" t="n">
        <v>0</v>
      </c>
      <c r="J569" t="n">
        <v>0</v>
      </c>
      <c r="K569" t="n">
        <v>0</v>
      </c>
      <c r="L569" t="n">
        <v>0</v>
      </c>
      <c r="M569" t="n">
        <v>0</v>
      </c>
      <c r="N569" t="n">
        <v>0</v>
      </c>
      <c r="O569" t="n">
        <v>0</v>
      </c>
      <c r="P569" t="n">
        <v>0</v>
      </c>
      <c r="Q569" t="n">
        <v>4</v>
      </c>
      <c r="R569" t="n">
        <v>4</v>
      </c>
    </row>
    <row r="570">
      <c r="A570" t="n">
        <v>1607679</v>
      </c>
      <c r="B570" t="inlineStr">
        <is>
          <t>Col Tot Interdental Tb</t>
        </is>
      </c>
      <c r="C570" t="inlineStr">
        <is>
          <t>IN98</t>
        </is>
      </c>
      <c r="D570" t="n">
        <v>0</v>
      </c>
      <c r="E570" t="n">
        <v>0</v>
      </c>
      <c r="F570" t="n">
        <v>0</v>
      </c>
      <c r="G570" t="n">
        <v>0</v>
      </c>
      <c r="H570" t="n">
        <v>0</v>
      </c>
      <c r="I570" t="n">
        <v>0</v>
      </c>
      <c r="J570" t="n">
        <v>0</v>
      </c>
      <c r="K570" t="n">
        <v>0</v>
      </c>
      <c r="L570" t="n">
        <v>0</v>
      </c>
      <c r="M570" t="n">
        <v>0</v>
      </c>
      <c r="N570" t="n">
        <v>0</v>
      </c>
      <c r="O570" t="n">
        <v>0</v>
      </c>
      <c r="P570" t="n">
        <v>0</v>
      </c>
      <c r="Q570" t="n">
        <v>4</v>
      </c>
      <c r="R570" t="n">
        <v>4</v>
      </c>
    </row>
    <row r="571">
      <c r="A571" t="n">
        <v>1607679</v>
      </c>
      <c r="B571" t="inlineStr">
        <is>
          <t>Col Tot Interdental Tb</t>
        </is>
      </c>
      <c r="C571" t="inlineStr">
        <is>
          <t>IN99</t>
        </is>
      </c>
      <c r="D571" t="n">
        <v>0</v>
      </c>
      <c r="E571" t="n">
        <v>0</v>
      </c>
      <c r="F571" t="n">
        <v>0</v>
      </c>
      <c r="G571" t="n">
        <v>0</v>
      </c>
      <c r="H571" t="n">
        <v>0</v>
      </c>
      <c r="I571" t="n">
        <v>0</v>
      </c>
      <c r="J571" t="n">
        <v>0</v>
      </c>
      <c r="K571" t="n">
        <v>0</v>
      </c>
      <c r="L571" t="n">
        <v>0</v>
      </c>
      <c r="M571" t="n">
        <v>0</v>
      </c>
      <c r="N571" t="n">
        <v>0</v>
      </c>
      <c r="O571" t="n">
        <v>0</v>
      </c>
      <c r="P571" t="n">
        <v>0</v>
      </c>
      <c r="Q571" t="n">
        <v>0</v>
      </c>
      <c r="R571" t="n">
        <v>0</v>
      </c>
    </row>
    <row r="572">
      <c r="A572" t="inlineStr">
        <is>
          <t>Mtot</t>
        </is>
      </c>
      <c r="D572" t="n">
        <v>0</v>
      </c>
      <c r="E572" t="n">
        <v>0</v>
      </c>
      <c r="F572" t="n">
        <v>0</v>
      </c>
      <c r="G572" t="n">
        <v>0</v>
      </c>
      <c r="H572" t="n">
        <v>0</v>
      </c>
      <c r="I572" t="n">
        <v>0</v>
      </c>
      <c r="J572" t="n">
        <v>4624</v>
      </c>
      <c r="K572" t="n">
        <v>4624</v>
      </c>
      <c r="L572" t="n">
        <v>0</v>
      </c>
      <c r="M572" t="n">
        <v>0</v>
      </c>
      <c r="N572" t="n">
        <v>4624</v>
      </c>
      <c r="O572" t="n">
        <v>0</v>
      </c>
      <c r="P572" t="n">
        <v>1000</v>
      </c>
      <c r="Q572" t="n">
        <v>144</v>
      </c>
      <c r="R572" t="n">
        <v>1124</v>
      </c>
    </row>
    <row r="573">
      <c r="A573" t="n">
        <v>1607704</v>
      </c>
      <c r="B573" t="inlineStr">
        <is>
          <t>Col Plax MW PM 500</t>
        </is>
      </c>
      <c r="C573" t="inlineStr">
        <is>
          <t>IN59</t>
        </is>
      </c>
      <c r="D573" t="n">
        <v>0</v>
      </c>
      <c r="E573" t="n">
        <v>0</v>
      </c>
      <c r="F573" t="n">
        <v>0</v>
      </c>
      <c r="G573" t="n">
        <v>0</v>
      </c>
      <c r="H573" t="n">
        <v>0</v>
      </c>
      <c r="I573" t="n">
        <v>0</v>
      </c>
      <c r="J573" t="n">
        <v>0</v>
      </c>
      <c r="K573" t="n">
        <v>0</v>
      </c>
      <c r="L573" t="n">
        <v>0</v>
      </c>
      <c r="M573" t="n">
        <v>0</v>
      </c>
      <c r="N573" t="n">
        <v>0</v>
      </c>
      <c r="O573" t="n">
        <v>0</v>
      </c>
      <c r="P573" t="n">
        <v>0</v>
      </c>
      <c r="Q573" t="n">
        <v>1</v>
      </c>
      <c r="R573" t="n">
        <v>1</v>
      </c>
    </row>
    <row r="574">
      <c r="A574" t="n">
        <v>1607704</v>
      </c>
      <c r="B574" t="inlineStr">
        <is>
          <t>Col Plax MW PM 500</t>
        </is>
      </c>
      <c r="C574" t="inlineStr">
        <is>
          <t>IN60</t>
        </is>
      </c>
      <c r="D574" t="n">
        <v>0</v>
      </c>
      <c r="E574" t="n">
        <v>0</v>
      </c>
      <c r="F574" t="n">
        <v>0</v>
      </c>
      <c r="G574" t="n">
        <v>0</v>
      </c>
      <c r="H574" t="n">
        <v>0</v>
      </c>
      <c r="I574" t="n">
        <v>0</v>
      </c>
      <c r="J574" t="n">
        <v>47</v>
      </c>
      <c r="K574" t="n">
        <v>47</v>
      </c>
      <c r="L574" t="n">
        <v>0</v>
      </c>
      <c r="M574" t="n">
        <v>0</v>
      </c>
      <c r="N574" t="n">
        <v>47</v>
      </c>
      <c r="O574" t="n">
        <v>0</v>
      </c>
      <c r="P574" t="n">
        <v>0</v>
      </c>
      <c r="Q574" t="n">
        <v>1</v>
      </c>
      <c r="R574" t="n">
        <v>0</v>
      </c>
    </row>
    <row r="575">
      <c r="A575" t="n">
        <v>1607704</v>
      </c>
      <c r="B575" t="inlineStr">
        <is>
          <t>Col Plax MW PM 500</t>
        </is>
      </c>
      <c r="C575" t="inlineStr">
        <is>
          <t>IN61</t>
        </is>
      </c>
      <c r="D575" t="n">
        <v>0</v>
      </c>
      <c r="E575" t="n">
        <v>0</v>
      </c>
      <c r="F575" t="n">
        <v>30</v>
      </c>
      <c r="G575" t="n">
        <v>0</v>
      </c>
      <c r="H575" t="n">
        <v>0</v>
      </c>
      <c r="I575" t="n">
        <v>0</v>
      </c>
      <c r="J575" t="n">
        <v>89</v>
      </c>
      <c r="K575" t="n">
        <v>119</v>
      </c>
      <c r="L575" t="n">
        <v>0</v>
      </c>
      <c r="M575" t="n">
        <v>0</v>
      </c>
      <c r="N575" t="n">
        <v>119</v>
      </c>
      <c r="O575" t="n">
        <v>0</v>
      </c>
      <c r="P575" t="n">
        <v>0</v>
      </c>
      <c r="Q575" t="n">
        <v>1</v>
      </c>
      <c r="R575" t="n">
        <v>0</v>
      </c>
    </row>
    <row r="576">
      <c r="A576" t="n">
        <v>1607704</v>
      </c>
      <c r="B576" t="inlineStr">
        <is>
          <t>Col Plax MW PM 500</t>
        </is>
      </c>
      <c r="C576" t="inlineStr">
        <is>
          <t>IN62</t>
        </is>
      </c>
      <c r="D576" t="n">
        <v>0</v>
      </c>
      <c r="E576" t="n">
        <v>0</v>
      </c>
      <c r="F576" t="n">
        <v>0</v>
      </c>
      <c r="G576" t="n">
        <v>0</v>
      </c>
      <c r="H576" t="n">
        <v>0</v>
      </c>
      <c r="I576" t="n">
        <v>0</v>
      </c>
      <c r="J576" t="n">
        <v>0</v>
      </c>
      <c r="K576" t="n">
        <v>0</v>
      </c>
      <c r="L576" t="n">
        <v>0</v>
      </c>
      <c r="M576" t="n">
        <v>0</v>
      </c>
      <c r="N576" t="n">
        <v>0</v>
      </c>
      <c r="O576" t="n">
        <v>0</v>
      </c>
      <c r="P576" t="n">
        <v>0</v>
      </c>
      <c r="Q576" t="n">
        <v>1</v>
      </c>
      <c r="R576" t="n">
        <v>1</v>
      </c>
    </row>
    <row r="577">
      <c r="A577" t="n">
        <v>1607704</v>
      </c>
      <c r="B577" t="inlineStr">
        <is>
          <t>Col Plax MW PM 500</t>
        </is>
      </c>
      <c r="C577" t="inlineStr">
        <is>
          <t>IN63</t>
        </is>
      </c>
      <c r="D577" t="n">
        <v>0</v>
      </c>
      <c r="E577" t="n">
        <v>0</v>
      </c>
      <c r="F577" t="n">
        <v>0</v>
      </c>
      <c r="G577" t="n">
        <v>0</v>
      </c>
      <c r="H577" t="n">
        <v>0</v>
      </c>
      <c r="I577" t="n">
        <v>0</v>
      </c>
      <c r="J577" t="n">
        <v>20</v>
      </c>
      <c r="K577" t="n">
        <v>20</v>
      </c>
      <c r="L577" t="n">
        <v>0</v>
      </c>
      <c r="M577" t="n">
        <v>0</v>
      </c>
      <c r="N577" t="n">
        <v>20</v>
      </c>
      <c r="O577" t="n">
        <v>0</v>
      </c>
      <c r="P577" t="n">
        <v>0</v>
      </c>
      <c r="Q577" t="n">
        <v>1</v>
      </c>
      <c r="R577" t="n">
        <v>0</v>
      </c>
    </row>
    <row r="578">
      <c r="A578" t="n">
        <v>1607704</v>
      </c>
      <c r="B578" t="inlineStr">
        <is>
          <t>Col Plax MW PM 500</t>
        </is>
      </c>
      <c r="C578" t="inlineStr">
        <is>
          <t>IN64</t>
        </is>
      </c>
      <c r="D578" t="n">
        <v>0</v>
      </c>
      <c r="E578" t="n">
        <v>0</v>
      </c>
      <c r="F578" t="n">
        <v>0</v>
      </c>
      <c r="G578" t="n">
        <v>0</v>
      </c>
      <c r="H578" t="n">
        <v>0</v>
      </c>
      <c r="I578" t="n">
        <v>0</v>
      </c>
      <c r="J578" t="n">
        <v>20</v>
      </c>
      <c r="K578" t="n">
        <v>20</v>
      </c>
      <c r="L578" t="n">
        <v>0</v>
      </c>
      <c r="M578" t="n">
        <v>0</v>
      </c>
      <c r="N578" t="n">
        <v>20</v>
      </c>
      <c r="O578" t="n">
        <v>0</v>
      </c>
      <c r="P578" t="n">
        <v>0</v>
      </c>
      <c r="Q578" t="n">
        <v>1</v>
      </c>
      <c r="R578" t="n">
        <v>0</v>
      </c>
    </row>
    <row r="579">
      <c r="A579" t="n">
        <v>1607704</v>
      </c>
      <c r="B579" t="inlineStr">
        <is>
          <t>Col Plax MW PM 500</t>
        </is>
      </c>
      <c r="C579" t="inlineStr">
        <is>
          <t>IN65</t>
        </is>
      </c>
      <c r="D579" t="n">
        <v>0</v>
      </c>
      <c r="E579" t="n">
        <v>0</v>
      </c>
      <c r="F579" t="n">
        <v>5</v>
      </c>
      <c r="G579" t="n">
        <v>0</v>
      </c>
      <c r="H579" t="n">
        <v>0</v>
      </c>
      <c r="I579" t="n">
        <v>0</v>
      </c>
      <c r="J579" t="n">
        <v>5</v>
      </c>
      <c r="K579" t="n">
        <v>10</v>
      </c>
      <c r="L579" t="n">
        <v>0</v>
      </c>
      <c r="M579" t="n">
        <v>0</v>
      </c>
      <c r="N579" t="n">
        <v>10</v>
      </c>
      <c r="O579" t="n">
        <v>0</v>
      </c>
      <c r="P579" t="n">
        <v>0</v>
      </c>
      <c r="Q579" t="n">
        <v>1</v>
      </c>
      <c r="R579" t="n">
        <v>0</v>
      </c>
    </row>
    <row r="580">
      <c r="A580" t="n">
        <v>1607704</v>
      </c>
      <c r="B580" t="inlineStr">
        <is>
          <t>Col Plax MW PM 500</t>
        </is>
      </c>
      <c r="C580" t="inlineStr">
        <is>
          <t>IN66</t>
        </is>
      </c>
      <c r="D580" t="n">
        <v>0</v>
      </c>
      <c r="E580" t="n">
        <v>0</v>
      </c>
      <c r="F580" t="n">
        <v>0</v>
      </c>
      <c r="G580" t="n">
        <v>0</v>
      </c>
      <c r="H580" t="n">
        <v>0</v>
      </c>
      <c r="I580" t="n">
        <v>0</v>
      </c>
      <c r="J580" t="n">
        <v>4</v>
      </c>
      <c r="K580" t="n">
        <v>4</v>
      </c>
      <c r="L580" t="n">
        <v>0</v>
      </c>
      <c r="M580" t="n">
        <v>0</v>
      </c>
      <c r="N580" t="n">
        <v>4</v>
      </c>
      <c r="O580" t="n">
        <v>0</v>
      </c>
      <c r="P580" t="n">
        <v>0</v>
      </c>
      <c r="Q580" t="n">
        <v>1</v>
      </c>
      <c r="R580" t="n">
        <v>0</v>
      </c>
    </row>
    <row r="581">
      <c r="A581" t="n">
        <v>1607704</v>
      </c>
      <c r="B581" t="inlineStr">
        <is>
          <t>Col Plax MW PM 500</t>
        </is>
      </c>
      <c r="C581" t="inlineStr">
        <is>
          <t>IN67</t>
        </is>
      </c>
      <c r="D581" t="n">
        <v>0</v>
      </c>
      <c r="E581" t="n">
        <v>0</v>
      </c>
      <c r="F581" t="n">
        <v>0</v>
      </c>
      <c r="G581" t="n">
        <v>0</v>
      </c>
      <c r="H581" t="n">
        <v>0</v>
      </c>
      <c r="I581" t="n">
        <v>0</v>
      </c>
      <c r="J581" t="n">
        <v>8</v>
      </c>
      <c r="K581" t="n">
        <v>8</v>
      </c>
      <c r="L581" t="n">
        <v>0</v>
      </c>
      <c r="M581" t="n">
        <v>0</v>
      </c>
      <c r="N581" t="n">
        <v>8</v>
      </c>
      <c r="O581" t="n">
        <v>0</v>
      </c>
      <c r="P581" t="n">
        <v>0</v>
      </c>
      <c r="Q581" t="n">
        <v>1</v>
      </c>
      <c r="R581" t="n">
        <v>0</v>
      </c>
    </row>
    <row r="582">
      <c r="A582" t="n">
        <v>1607704</v>
      </c>
      <c r="B582" t="inlineStr">
        <is>
          <t>Col Plax MW PM 500</t>
        </is>
      </c>
      <c r="C582" t="inlineStr">
        <is>
          <t>IN68</t>
        </is>
      </c>
      <c r="D582" t="n">
        <v>0</v>
      </c>
      <c r="E582" t="n">
        <v>0</v>
      </c>
      <c r="F582" t="n">
        <v>0</v>
      </c>
      <c r="G582" t="n">
        <v>0</v>
      </c>
      <c r="H582" t="n">
        <v>0</v>
      </c>
      <c r="I582" t="n">
        <v>0</v>
      </c>
      <c r="J582" t="n">
        <v>46</v>
      </c>
      <c r="K582" t="n">
        <v>46</v>
      </c>
      <c r="L582" t="n">
        <v>0</v>
      </c>
      <c r="M582" t="n">
        <v>0</v>
      </c>
      <c r="N582" t="n">
        <v>46</v>
      </c>
      <c r="O582" t="n">
        <v>0</v>
      </c>
      <c r="P582" t="n">
        <v>0</v>
      </c>
      <c r="Q582" t="n">
        <v>1</v>
      </c>
      <c r="R582" t="n">
        <v>0</v>
      </c>
    </row>
    <row r="583">
      <c r="A583" t="n">
        <v>1607704</v>
      </c>
      <c r="B583" t="inlineStr">
        <is>
          <t>Col Plax MW PM 500</t>
        </is>
      </c>
      <c r="C583" t="inlineStr">
        <is>
          <t>IN69</t>
        </is>
      </c>
      <c r="D583" t="n">
        <v>0</v>
      </c>
      <c r="E583" t="n">
        <v>0</v>
      </c>
      <c r="F583" t="n">
        <v>0</v>
      </c>
      <c r="G583" t="n">
        <v>0</v>
      </c>
      <c r="H583" t="n">
        <v>0</v>
      </c>
      <c r="I583" t="n">
        <v>0</v>
      </c>
      <c r="J583" t="n">
        <v>10</v>
      </c>
      <c r="K583" t="n">
        <v>10</v>
      </c>
      <c r="L583" t="n">
        <v>0</v>
      </c>
      <c r="M583" t="n">
        <v>0</v>
      </c>
      <c r="N583" t="n">
        <v>10</v>
      </c>
      <c r="O583" t="n">
        <v>0</v>
      </c>
      <c r="P583" t="n">
        <v>0</v>
      </c>
      <c r="Q583" t="n">
        <v>1</v>
      </c>
      <c r="R583" t="n">
        <v>0</v>
      </c>
    </row>
    <row r="584">
      <c r="A584" t="n">
        <v>1607704</v>
      </c>
      <c r="B584" t="inlineStr">
        <is>
          <t>Col Plax MW PM 500</t>
        </is>
      </c>
      <c r="C584" t="inlineStr">
        <is>
          <t>IN70</t>
        </is>
      </c>
      <c r="D584" t="n">
        <v>0</v>
      </c>
      <c r="E584" t="n">
        <v>0</v>
      </c>
      <c r="F584" t="n">
        <v>0</v>
      </c>
      <c r="G584" t="n">
        <v>0</v>
      </c>
      <c r="H584" t="n">
        <v>0</v>
      </c>
      <c r="I584" t="n">
        <v>0</v>
      </c>
      <c r="J584" t="n">
        <v>11</v>
      </c>
      <c r="K584" t="n">
        <v>11</v>
      </c>
      <c r="L584" t="n">
        <v>0</v>
      </c>
      <c r="M584" t="n">
        <v>0</v>
      </c>
      <c r="N584" t="n">
        <v>11</v>
      </c>
      <c r="O584" t="n">
        <v>0</v>
      </c>
      <c r="P584" t="n">
        <v>0</v>
      </c>
      <c r="Q584" t="n">
        <v>1</v>
      </c>
      <c r="R584" t="n">
        <v>0</v>
      </c>
    </row>
    <row r="585">
      <c r="A585" t="n">
        <v>1607704</v>
      </c>
      <c r="B585" t="inlineStr">
        <is>
          <t>Col Plax MW PM 500</t>
        </is>
      </c>
      <c r="C585" t="inlineStr">
        <is>
          <t>IN71</t>
        </is>
      </c>
      <c r="D585" t="n">
        <v>0</v>
      </c>
      <c r="E585" t="n">
        <v>0</v>
      </c>
      <c r="F585" t="n">
        <v>0</v>
      </c>
      <c r="G585" t="n">
        <v>0</v>
      </c>
      <c r="H585" t="n">
        <v>0</v>
      </c>
      <c r="I585" t="n">
        <v>0</v>
      </c>
      <c r="J585" t="n">
        <v>5</v>
      </c>
      <c r="K585" t="n">
        <v>5</v>
      </c>
      <c r="L585" t="n">
        <v>0</v>
      </c>
      <c r="M585" t="n">
        <v>0</v>
      </c>
      <c r="N585" t="n">
        <v>5</v>
      </c>
      <c r="O585" t="n">
        <v>0</v>
      </c>
      <c r="P585" t="n">
        <v>0</v>
      </c>
      <c r="Q585" t="n">
        <v>1</v>
      </c>
      <c r="R585" t="n">
        <v>0</v>
      </c>
    </row>
    <row r="586">
      <c r="A586" t="n">
        <v>1607704</v>
      </c>
      <c r="B586" t="inlineStr">
        <is>
          <t>Col Plax MW PM 500</t>
        </is>
      </c>
      <c r="C586" t="inlineStr">
        <is>
          <t>IN72</t>
        </is>
      </c>
      <c r="D586" t="n">
        <v>0</v>
      </c>
      <c r="E586" t="n">
        <v>0</v>
      </c>
      <c r="F586" t="n">
        <v>0</v>
      </c>
      <c r="G586" t="n">
        <v>0</v>
      </c>
      <c r="H586" t="n">
        <v>0</v>
      </c>
      <c r="I586" t="n">
        <v>0</v>
      </c>
      <c r="J586" t="n">
        <v>3</v>
      </c>
      <c r="K586" t="n">
        <v>3</v>
      </c>
      <c r="L586" t="n">
        <v>0</v>
      </c>
      <c r="M586" t="n">
        <v>0</v>
      </c>
      <c r="N586" t="n">
        <v>3</v>
      </c>
      <c r="O586" t="n">
        <v>0</v>
      </c>
      <c r="P586" t="n">
        <v>0</v>
      </c>
      <c r="Q586" t="n">
        <v>1</v>
      </c>
      <c r="R586" t="n">
        <v>0</v>
      </c>
    </row>
    <row r="587">
      <c r="A587" t="n">
        <v>1607704</v>
      </c>
      <c r="B587" t="inlineStr">
        <is>
          <t>Col Plax MW PM 500</t>
        </is>
      </c>
      <c r="C587" t="inlineStr">
        <is>
          <t>IN73</t>
        </is>
      </c>
      <c r="D587" t="n">
        <v>0</v>
      </c>
      <c r="E587" t="n">
        <v>0</v>
      </c>
      <c r="F587" t="n">
        <v>5</v>
      </c>
      <c r="G587" t="n">
        <v>0</v>
      </c>
      <c r="H587" t="n">
        <v>0</v>
      </c>
      <c r="I587" t="n">
        <v>0</v>
      </c>
      <c r="J587" t="n">
        <v>2</v>
      </c>
      <c r="K587" t="n">
        <v>7</v>
      </c>
      <c r="L587" t="n">
        <v>0</v>
      </c>
      <c r="M587" t="n">
        <v>0</v>
      </c>
      <c r="N587" t="n">
        <v>7</v>
      </c>
      <c r="O587" t="n">
        <v>0</v>
      </c>
      <c r="P587" t="n">
        <v>0</v>
      </c>
      <c r="Q587" t="n">
        <v>1</v>
      </c>
      <c r="R587" t="n">
        <v>0</v>
      </c>
    </row>
    <row r="588">
      <c r="A588" t="n">
        <v>1607704</v>
      </c>
      <c r="B588" t="inlineStr">
        <is>
          <t>Col Plax MW PM 500</t>
        </is>
      </c>
      <c r="C588" t="inlineStr">
        <is>
          <t>IN74</t>
        </is>
      </c>
      <c r="D588" t="n">
        <v>0</v>
      </c>
      <c r="E588" t="n">
        <v>0</v>
      </c>
      <c r="F588" t="n">
        <v>0</v>
      </c>
      <c r="G588" t="n">
        <v>0</v>
      </c>
      <c r="H588" t="n">
        <v>0</v>
      </c>
      <c r="I588" t="n">
        <v>0</v>
      </c>
      <c r="J588" t="n">
        <v>0</v>
      </c>
      <c r="K588" t="n">
        <v>0</v>
      </c>
      <c r="L588" t="n">
        <v>0</v>
      </c>
      <c r="M588" t="n">
        <v>0</v>
      </c>
      <c r="N588" t="n">
        <v>0</v>
      </c>
      <c r="O588" t="n">
        <v>0</v>
      </c>
      <c r="P588" t="n">
        <v>0</v>
      </c>
      <c r="Q588" t="n">
        <v>1</v>
      </c>
      <c r="R588" t="n">
        <v>1</v>
      </c>
    </row>
    <row r="589">
      <c r="A589" t="n">
        <v>1607704</v>
      </c>
      <c r="B589" t="inlineStr">
        <is>
          <t>Col Plax MW PM 500</t>
        </is>
      </c>
      <c r="C589" t="inlineStr">
        <is>
          <t>IN75</t>
        </is>
      </c>
      <c r="D589" t="n">
        <v>0</v>
      </c>
      <c r="E589" t="n">
        <v>0</v>
      </c>
      <c r="F589" t="n">
        <v>0</v>
      </c>
      <c r="G589" t="n">
        <v>0</v>
      </c>
      <c r="H589" t="n">
        <v>0</v>
      </c>
      <c r="I589" t="n">
        <v>0</v>
      </c>
      <c r="J589" t="n">
        <v>14</v>
      </c>
      <c r="K589" t="n">
        <v>14</v>
      </c>
      <c r="L589" t="n">
        <v>0</v>
      </c>
      <c r="M589" t="n">
        <v>0</v>
      </c>
      <c r="N589" t="n">
        <v>14</v>
      </c>
      <c r="O589" t="n">
        <v>0</v>
      </c>
      <c r="P589" t="n">
        <v>0</v>
      </c>
      <c r="Q589" t="n">
        <v>1</v>
      </c>
      <c r="R589" t="n">
        <v>0</v>
      </c>
    </row>
    <row r="590">
      <c r="A590" t="n">
        <v>1607704</v>
      </c>
      <c r="B590" t="inlineStr">
        <is>
          <t>Col Plax MW PM 500</t>
        </is>
      </c>
      <c r="C590" t="inlineStr">
        <is>
          <t>IN76</t>
        </is>
      </c>
      <c r="D590" t="n">
        <v>0</v>
      </c>
      <c r="E590" t="n">
        <v>0</v>
      </c>
      <c r="F590" t="n">
        <v>0</v>
      </c>
      <c r="G590" t="n">
        <v>0</v>
      </c>
      <c r="H590" t="n">
        <v>0</v>
      </c>
      <c r="I590" t="n">
        <v>0</v>
      </c>
      <c r="J590" t="n">
        <v>20</v>
      </c>
      <c r="K590" t="n">
        <v>20</v>
      </c>
      <c r="L590" t="n">
        <v>0</v>
      </c>
      <c r="M590" t="n">
        <v>0</v>
      </c>
      <c r="N590" t="n">
        <v>20</v>
      </c>
      <c r="O590" t="n">
        <v>0</v>
      </c>
      <c r="P590" t="n">
        <v>0</v>
      </c>
      <c r="Q590" t="n">
        <v>1</v>
      </c>
      <c r="R590" t="n">
        <v>0</v>
      </c>
    </row>
    <row r="591">
      <c r="A591" t="n">
        <v>1607704</v>
      </c>
      <c r="B591" t="inlineStr">
        <is>
          <t>Col Plax MW PM 500</t>
        </is>
      </c>
      <c r="C591" t="inlineStr">
        <is>
          <t>IN77</t>
        </is>
      </c>
      <c r="D591" t="n">
        <v>0</v>
      </c>
      <c r="E591" t="n">
        <v>0</v>
      </c>
      <c r="F591" t="n">
        <v>0</v>
      </c>
      <c r="G591" t="n">
        <v>0</v>
      </c>
      <c r="H591" t="n">
        <v>0</v>
      </c>
      <c r="I591" t="n">
        <v>0</v>
      </c>
      <c r="J591" t="n">
        <v>0</v>
      </c>
      <c r="K591" t="n">
        <v>0</v>
      </c>
      <c r="L591" t="n">
        <v>0</v>
      </c>
      <c r="M591" t="n">
        <v>0</v>
      </c>
      <c r="N591" t="n">
        <v>0</v>
      </c>
      <c r="O591" t="n">
        <v>0</v>
      </c>
      <c r="P591" t="n">
        <v>0</v>
      </c>
      <c r="Q591" t="n">
        <v>1</v>
      </c>
      <c r="R591" t="n">
        <v>1</v>
      </c>
    </row>
    <row r="592">
      <c r="A592" t="n">
        <v>1607704</v>
      </c>
      <c r="B592" t="inlineStr">
        <is>
          <t>Col Plax MW PM 500</t>
        </is>
      </c>
      <c r="C592" t="inlineStr">
        <is>
          <t>IN78</t>
        </is>
      </c>
      <c r="D592" t="n">
        <v>0</v>
      </c>
      <c r="E592" t="n">
        <v>0</v>
      </c>
      <c r="F592" t="n">
        <v>0</v>
      </c>
      <c r="G592" t="n">
        <v>0</v>
      </c>
      <c r="H592" t="n">
        <v>0</v>
      </c>
      <c r="I592" t="n">
        <v>0</v>
      </c>
      <c r="J592" t="n">
        <v>57</v>
      </c>
      <c r="K592" t="n">
        <v>57</v>
      </c>
      <c r="L592" t="n">
        <v>0</v>
      </c>
      <c r="M592" t="n">
        <v>0</v>
      </c>
      <c r="N592" t="n">
        <v>57</v>
      </c>
      <c r="O592" t="n">
        <v>0</v>
      </c>
      <c r="P592" t="n">
        <v>0</v>
      </c>
      <c r="Q592" t="n">
        <v>1</v>
      </c>
      <c r="R592" t="n">
        <v>0</v>
      </c>
    </row>
    <row r="593">
      <c r="A593" t="n">
        <v>1607704</v>
      </c>
      <c r="B593" t="inlineStr">
        <is>
          <t>Col Plax MW PM 500</t>
        </is>
      </c>
      <c r="C593" t="inlineStr">
        <is>
          <t>IN79</t>
        </is>
      </c>
      <c r="D593" t="n">
        <v>0</v>
      </c>
      <c r="E593" t="n">
        <v>0</v>
      </c>
      <c r="F593" t="n">
        <v>0</v>
      </c>
      <c r="G593" t="n">
        <v>0</v>
      </c>
      <c r="H593" t="n">
        <v>0</v>
      </c>
      <c r="I593" t="n">
        <v>0</v>
      </c>
      <c r="J593" t="n">
        <v>15</v>
      </c>
      <c r="K593" t="n">
        <v>15</v>
      </c>
      <c r="L593" t="n">
        <v>0</v>
      </c>
      <c r="M593" t="n">
        <v>0</v>
      </c>
      <c r="N593" t="n">
        <v>15</v>
      </c>
      <c r="O593" t="n">
        <v>0</v>
      </c>
      <c r="P593" t="n">
        <v>0</v>
      </c>
      <c r="Q593" t="n">
        <v>1</v>
      </c>
      <c r="R593" t="n">
        <v>0</v>
      </c>
    </row>
    <row r="594">
      <c r="A594" t="n">
        <v>1607704</v>
      </c>
      <c r="B594" t="inlineStr">
        <is>
          <t>Col Plax MW PM 500</t>
        </is>
      </c>
      <c r="C594" t="inlineStr">
        <is>
          <t>IN80</t>
        </is>
      </c>
      <c r="D594" t="n">
        <v>0</v>
      </c>
      <c r="E594" t="n">
        <v>0</v>
      </c>
      <c r="F594" t="n">
        <v>0</v>
      </c>
      <c r="G594" t="n">
        <v>0</v>
      </c>
      <c r="H594" t="n">
        <v>0</v>
      </c>
      <c r="I594" t="n">
        <v>0</v>
      </c>
      <c r="J594" t="n">
        <v>21</v>
      </c>
      <c r="K594" t="n">
        <v>21</v>
      </c>
      <c r="L594" t="n">
        <v>0</v>
      </c>
      <c r="M594" t="n">
        <v>0</v>
      </c>
      <c r="N594" t="n">
        <v>21</v>
      </c>
      <c r="O594" t="n">
        <v>0</v>
      </c>
      <c r="P594" t="n">
        <v>0</v>
      </c>
      <c r="Q594" t="n">
        <v>1</v>
      </c>
      <c r="R594" t="n">
        <v>0</v>
      </c>
    </row>
    <row r="595">
      <c r="A595" t="n">
        <v>1607704</v>
      </c>
      <c r="B595" t="inlineStr">
        <is>
          <t>Col Plax MW PM 500</t>
        </is>
      </c>
      <c r="C595" t="inlineStr">
        <is>
          <t>IN81</t>
        </is>
      </c>
      <c r="D595" t="n">
        <v>0</v>
      </c>
      <c r="E595" t="n">
        <v>0</v>
      </c>
      <c r="F595" t="n">
        <v>10</v>
      </c>
      <c r="G595" t="n">
        <v>0</v>
      </c>
      <c r="H595" t="n">
        <v>0</v>
      </c>
      <c r="I595" t="n">
        <v>0</v>
      </c>
      <c r="J595" t="n">
        <v>8</v>
      </c>
      <c r="K595" t="n">
        <v>18</v>
      </c>
      <c r="L595" t="n">
        <v>0</v>
      </c>
      <c r="M595" t="n">
        <v>0</v>
      </c>
      <c r="N595" t="n">
        <v>18</v>
      </c>
      <c r="O595" t="n">
        <v>0</v>
      </c>
      <c r="P595" t="n">
        <v>0</v>
      </c>
      <c r="Q595" t="n">
        <v>1</v>
      </c>
      <c r="R595" t="n">
        <v>0</v>
      </c>
    </row>
    <row r="596">
      <c r="A596" t="n">
        <v>1607704</v>
      </c>
      <c r="B596" t="inlineStr">
        <is>
          <t>Col Plax MW PM 500</t>
        </is>
      </c>
      <c r="C596" t="inlineStr">
        <is>
          <t>IN82</t>
        </is>
      </c>
      <c r="D596" t="n">
        <v>0</v>
      </c>
      <c r="E596" t="n">
        <v>0</v>
      </c>
      <c r="F596" t="n">
        <v>0</v>
      </c>
      <c r="G596" t="n">
        <v>0</v>
      </c>
      <c r="H596" t="n">
        <v>0</v>
      </c>
      <c r="I596" t="n">
        <v>0</v>
      </c>
      <c r="J596" t="n">
        <v>2039</v>
      </c>
      <c r="K596" t="n">
        <v>2039</v>
      </c>
      <c r="L596" t="n">
        <v>0</v>
      </c>
      <c r="M596" t="n">
        <v>0</v>
      </c>
      <c r="N596" t="n">
        <v>2039</v>
      </c>
      <c r="O596" t="n">
        <v>0</v>
      </c>
      <c r="P596" t="n">
        <v>0</v>
      </c>
      <c r="Q596" t="n">
        <v>1</v>
      </c>
      <c r="R596" t="n">
        <v>0</v>
      </c>
    </row>
    <row r="597">
      <c r="A597" t="n">
        <v>1607704</v>
      </c>
      <c r="B597" t="inlineStr">
        <is>
          <t>Col Plax MW PM 500</t>
        </is>
      </c>
      <c r="C597" t="inlineStr">
        <is>
          <t>IN83</t>
        </is>
      </c>
      <c r="D597" t="n">
        <v>0</v>
      </c>
      <c r="E597" t="n">
        <v>0</v>
      </c>
      <c r="F597" t="n">
        <v>0</v>
      </c>
      <c r="G597" t="n">
        <v>0</v>
      </c>
      <c r="H597" t="n">
        <v>0</v>
      </c>
      <c r="I597" t="n">
        <v>0</v>
      </c>
      <c r="J597" t="n">
        <v>10</v>
      </c>
      <c r="K597" t="n">
        <v>10</v>
      </c>
      <c r="L597" t="n">
        <v>0</v>
      </c>
      <c r="M597" t="n">
        <v>0</v>
      </c>
      <c r="N597" t="n">
        <v>10</v>
      </c>
      <c r="O597" t="n">
        <v>0</v>
      </c>
      <c r="P597" t="n">
        <v>0</v>
      </c>
      <c r="Q597" t="n">
        <v>1</v>
      </c>
      <c r="R597" t="n">
        <v>0</v>
      </c>
    </row>
    <row r="598">
      <c r="A598" t="n">
        <v>1607704</v>
      </c>
      <c r="B598" t="inlineStr">
        <is>
          <t>Col Plax MW PM 500</t>
        </is>
      </c>
      <c r="C598" t="inlineStr">
        <is>
          <t>IN84</t>
        </is>
      </c>
      <c r="D598" t="n">
        <v>0</v>
      </c>
      <c r="E598" t="n">
        <v>0</v>
      </c>
      <c r="F598" t="n">
        <v>0</v>
      </c>
      <c r="G598" t="n">
        <v>0</v>
      </c>
      <c r="H598" t="n">
        <v>0</v>
      </c>
      <c r="I598" t="n">
        <v>0</v>
      </c>
      <c r="J598" t="n">
        <v>4</v>
      </c>
      <c r="K598" t="n">
        <v>4</v>
      </c>
      <c r="L598" t="n">
        <v>0</v>
      </c>
      <c r="M598" t="n">
        <v>0</v>
      </c>
      <c r="N598" t="n">
        <v>4</v>
      </c>
      <c r="O598" t="n">
        <v>0</v>
      </c>
      <c r="P598" t="n">
        <v>0</v>
      </c>
      <c r="Q598" t="n">
        <v>1</v>
      </c>
      <c r="R598" t="n">
        <v>0</v>
      </c>
    </row>
    <row r="599">
      <c r="A599" t="n">
        <v>1607704</v>
      </c>
      <c r="B599" t="inlineStr">
        <is>
          <t>Col Plax MW PM 500</t>
        </is>
      </c>
      <c r="C599" t="inlineStr">
        <is>
          <t>IN85</t>
        </is>
      </c>
      <c r="D599" t="n">
        <v>0</v>
      </c>
      <c r="E599" t="n">
        <v>0</v>
      </c>
      <c r="F599" t="n">
        <v>0</v>
      </c>
      <c r="G599" t="n">
        <v>0</v>
      </c>
      <c r="H599" t="n">
        <v>0</v>
      </c>
      <c r="I599" t="n">
        <v>0</v>
      </c>
      <c r="J599" t="n">
        <v>0</v>
      </c>
      <c r="K599" t="n">
        <v>0</v>
      </c>
      <c r="L599" t="n">
        <v>0</v>
      </c>
      <c r="M599" t="n">
        <v>0</v>
      </c>
      <c r="N599" t="n">
        <v>0</v>
      </c>
      <c r="O599" t="n">
        <v>0</v>
      </c>
      <c r="P599" t="n">
        <v>0</v>
      </c>
      <c r="Q599" t="n">
        <v>1</v>
      </c>
      <c r="R599" t="n">
        <v>1</v>
      </c>
    </row>
    <row r="600">
      <c r="A600" t="n">
        <v>1607704</v>
      </c>
      <c r="B600" t="inlineStr">
        <is>
          <t>Col Plax MW PM 500</t>
        </is>
      </c>
      <c r="C600" t="inlineStr">
        <is>
          <t>IN86</t>
        </is>
      </c>
      <c r="D600" t="n">
        <v>0</v>
      </c>
      <c r="E600" t="n">
        <v>0</v>
      </c>
      <c r="F600" t="n">
        <v>0</v>
      </c>
      <c r="G600" t="n">
        <v>0</v>
      </c>
      <c r="H600" t="n">
        <v>0</v>
      </c>
      <c r="I600" t="n">
        <v>0</v>
      </c>
      <c r="J600" t="n">
        <v>3</v>
      </c>
      <c r="K600" t="n">
        <v>3</v>
      </c>
      <c r="L600" t="n">
        <v>0</v>
      </c>
      <c r="M600" t="n">
        <v>0</v>
      </c>
      <c r="N600" t="n">
        <v>3</v>
      </c>
      <c r="O600" t="n">
        <v>0</v>
      </c>
      <c r="P600" t="n">
        <v>0</v>
      </c>
      <c r="Q600" t="n">
        <v>1</v>
      </c>
      <c r="R600" t="n">
        <v>0</v>
      </c>
    </row>
    <row r="601">
      <c r="A601" t="n">
        <v>1607704</v>
      </c>
      <c r="B601" t="inlineStr">
        <is>
          <t>Col Plax MW PM 500</t>
        </is>
      </c>
      <c r="C601" t="inlineStr">
        <is>
          <t>IN87</t>
        </is>
      </c>
      <c r="D601" t="n">
        <v>0</v>
      </c>
      <c r="E601" t="n">
        <v>0</v>
      </c>
      <c r="F601" t="n">
        <v>0</v>
      </c>
      <c r="G601" t="n">
        <v>0</v>
      </c>
      <c r="H601" t="n">
        <v>0</v>
      </c>
      <c r="I601" t="n">
        <v>0</v>
      </c>
      <c r="J601" t="n">
        <v>6</v>
      </c>
      <c r="K601" t="n">
        <v>6</v>
      </c>
      <c r="L601" t="n">
        <v>0</v>
      </c>
      <c r="M601" t="n">
        <v>0</v>
      </c>
      <c r="N601" t="n">
        <v>6</v>
      </c>
      <c r="O601" t="n">
        <v>0</v>
      </c>
      <c r="P601" t="n">
        <v>0</v>
      </c>
      <c r="Q601" t="n">
        <v>1</v>
      </c>
      <c r="R601" t="n">
        <v>0</v>
      </c>
    </row>
    <row r="602">
      <c r="A602" t="n">
        <v>1607704</v>
      </c>
      <c r="B602" t="inlineStr">
        <is>
          <t>Col Plax MW PM 500</t>
        </is>
      </c>
      <c r="C602" t="inlineStr">
        <is>
          <t>IN88</t>
        </is>
      </c>
      <c r="D602" t="n">
        <v>0</v>
      </c>
      <c r="E602" t="n">
        <v>0</v>
      </c>
      <c r="F602" t="n">
        <v>0</v>
      </c>
      <c r="G602" t="n">
        <v>0</v>
      </c>
      <c r="H602" t="n">
        <v>0</v>
      </c>
      <c r="I602" t="n">
        <v>0</v>
      </c>
      <c r="J602" t="n">
        <v>6</v>
      </c>
      <c r="K602" t="n">
        <v>6</v>
      </c>
      <c r="L602" t="n">
        <v>0</v>
      </c>
      <c r="M602" t="n">
        <v>0</v>
      </c>
      <c r="N602" t="n">
        <v>6</v>
      </c>
      <c r="O602" t="n">
        <v>0</v>
      </c>
      <c r="P602" t="n">
        <v>0</v>
      </c>
      <c r="Q602" t="n">
        <v>1</v>
      </c>
      <c r="R602" t="n">
        <v>0</v>
      </c>
    </row>
    <row r="603">
      <c r="A603" t="n">
        <v>1607704</v>
      </c>
      <c r="B603" t="inlineStr">
        <is>
          <t>Col Plax MW PM 500</t>
        </is>
      </c>
      <c r="C603" t="inlineStr">
        <is>
          <t>IN89</t>
        </is>
      </c>
      <c r="D603" t="n">
        <v>0</v>
      </c>
      <c r="E603" t="n">
        <v>0</v>
      </c>
      <c r="F603" t="n">
        <v>0</v>
      </c>
      <c r="G603" t="n">
        <v>0</v>
      </c>
      <c r="H603" t="n">
        <v>0</v>
      </c>
      <c r="I603" t="n">
        <v>0</v>
      </c>
      <c r="J603" t="n">
        <v>0</v>
      </c>
      <c r="K603" t="n">
        <v>0</v>
      </c>
      <c r="L603" t="n">
        <v>0</v>
      </c>
      <c r="M603" t="n">
        <v>0</v>
      </c>
      <c r="N603" t="n">
        <v>0</v>
      </c>
      <c r="O603" t="n">
        <v>0</v>
      </c>
      <c r="P603" t="n">
        <v>0</v>
      </c>
      <c r="Q603" t="n">
        <v>1</v>
      </c>
      <c r="R603" t="n">
        <v>1</v>
      </c>
    </row>
    <row r="604">
      <c r="A604" t="n">
        <v>1607704</v>
      </c>
      <c r="B604" t="inlineStr">
        <is>
          <t>Col Plax MW PM 500</t>
        </is>
      </c>
      <c r="C604" t="inlineStr">
        <is>
          <t>IN90</t>
        </is>
      </c>
      <c r="D604" t="n">
        <v>0</v>
      </c>
      <c r="E604" t="n">
        <v>0</v>
      </c>
      <c r="F604" t="n">
        <v>0</v>
      </c>
      <c r="G604" t="n">
        <v>0</v>
      </c>
      <c r="H604" t="n">
        <v>0</v>
      </c>
      <c r="I604" t="n">
        <v>0</v>
      </c>
      <c r="J604" t="n">
        <v>0</v>
      </c>
      <c r="K604" t="n">
        <v>0</v>
      </c>
      <c r="L604" t="n">
        <v>0</v>
      </c>
      <c r="M604" t="n">
        <v>0</v>
      </c>
      <c r="N604" t="n">
        <v>0</v>
      </c>
      <c r="O604" t="n">
        <v>0</v>
      </c>
      <c r="P604" t="n">
        <v>0</v>
      </c>
      <c r="Q604" t="n">
        <v>1</v>
      </c>
      <c r="R604" t="n">
        <v>1</v>
      </c>
    </row>
    <row r="605">
      <c r="A605" t="n">
        <v>1607704</v>
      </c>
      <c r="B605" t="inlineStr">
        <is>
          <t>Col Plax MW PM 500</t>
        </is>
      </c>
      <c r="C605" t="inlineStr">
        <is>
          <t>IN91</t>
        </is>
      </c>
      <c r="D605" t="n">
        <v>0</v>
      </c>
      <c r="E605" t="n">
        <v>0</v>
      </c>
      <c r="F605" t="n">
        <v>0</v>
      </c>
      <c r="G605" t="n">
        <v>0</v>
      </c>
      <c r="H605" t="n">
        <v>0</v>
      </c>
      <c r="I605" t="n">
        <v>0</v>
      </c>
      <c r="J605" t="n">
        <v>5</v>
      </c>
      <c r="K605" t="n">
        <v>5</v>
      </c>
      <c r="L605" t="n">
        <v>0</v>
      </c>
      <c r="M605" t="n">
        <v>0</v>
      </c>
      <c r="N605" t="n">
        <v>5</v>
      </c>
      <c r="O605" t="n">
        <v>0</v>
      </c>
      <c r="P605" t="n">
        <v>0</v>
      </c>
      <c r="Q605" t="n">
        <v>1</v>
      </c>
      <c r="R605" t="n">
        <v>0</v>
      </c>
    </row>
    <row r="606">
      <c r="A606" t="n">
        <v>1607704</v>
      </c>
      <c r="B606" t="inlineStr">
        <is>
          <t>Col Plax MW PM 500</t>
        </is>
      </c>
      <c r="C606" t="inlineStr">
        <is>
          <t>IN95</t>
        </is>
      </c>
      <c r="D606" t="n">
        <v>0</v>
      </c>
      <c r="E606" t="n">
        <v>0</v>
      </c>
      <c r="F606" t="n">
        <v>0</v>
      </c>
      <c r="G606" t="n">
        <v>0</v>
      </c>
      <c r="H606" t="n">
        <v>0</v>
      </c>
      <c r="I606" t="n">
        <v>0</v>
      </c>
      <c r="J606" t="n">
        <v>52</v>
      </c>
      <c r="K606" t="n">
        <v>52</v>
      </c>
      <c r="L606" t="n">
        <v>0</v>
      </c>
      <c r="M606" t="n">
        <v>0</v>
      </c>
      <c r="N606" t="n">
        <v>52</v>
      </c>
      <c r="O606" t="n">
        <v>0</v>
      </c>
      <c r="P606" t="n">
        <v>0</v>
      </c>
      <c r="Q606" t="n">
        <v>1</v>
      </c>
      <c r="R606" t="n">
        <v>0</v>
      </c>
    </row>
    <row r="607">
      <c r="A607" t="n">
        <v>1607704</v>
      </c>
      <c r="B607" t="inlineStr">
        <is>
          <t>Col Plax MW PM 500</t>
        </is>
      </c>
      <c r="C607" t="inlineStr">
        <is>
          <t>IN97</t>
        </is>
      </c>
      <c r="D607" t="n">
        <v>0</v>
      </c>
      <c r="E607" t="n">
        <v>0</v>
      </c>
      <c r="F607" t="n">
        <v>0</v>
      </c>
      <c r="G607" t="n">
        <v>0</v>
      </c>
      <c r="H607" t="n">
        <v>0</v>
      </c>
      <c r="I607" t="n">
        <v>0</v>
      </c>
      <c r="J607" t="n">
        <v>162</v>
      </c>
      <c r="K607" t="n">
        <v>162</v>
      </c>
      <c r="L607" t="n">
        <v>0</v>
      </c>
      <c r="M607" t="n">
        <v>0</v>
      </c>
      <c r="N607" t="n">
        <v>162</v>
      </c>
      <c r="O607" t="n">
        <v>0</v>
      </c>
      <c r="P607" t="n">
        <v>0</v>
      </c>
      <c r="Q607" t="n">
        <v>1</v>
      </c>
      <c r="R607" t="n">
        <v>0</v>
      </c>
    </row>
    <row r="608">
      <c r="A608" t="n">
        <v>1607704</v>
      </c>
      <c r="B608" t="inlineStr">
        <is>
          <t>Col Plax MW PM 500</t>
        </is>
      </c>
      <c r="C608" t="inlineStr">
        <is>
          <t>IN98</t>
        </is>
      </c>
      <c r="D608" t="n">
        <v>0</v>
      </c>
      <c r="E608" t="n">
        <v>0</v>
      </c>
      <c r="F608" t="n">
        <v>60</v>
      </c>
      <c r="G608" t="n">
        <v>0</v>
      </c>
      <c r="H608" t="n">
        <v>0</v>
      </c>
      <c r="I608" t="n">
        <v>0</v>
      </c>
      <c r="J608" t="n">
        <v>0</v>
      </c>
      <c r="K608" t="n">
        <v>60</v>
      </c>
      <c r="L608" t="n">
        <v>0</v>
      </c>
      <c r="M608" t="n">
        <v>0</v>
      </c>
      <c r="N608" t="n">
        <v>60</v>
      </c>
      <c r="O608" t="n">
        <v>0</v>
      </c>
      <c r="P608" t="n">
        <v>0</v>
      </c>
      <c r="Q608" t="n">
        <v>1</v>
      </c>
      <c r="R608" t="n">
        <v>0</v>
      </c>
    </row>
    <row r="609">
      <c r="A609" t="n">
        <v>1607704</v>
      </c>
      <c r="B609" t="inlineStr">
        <is>
          <t>Col Plax MW PM 500</t>
        </is>
      </c>
      <c r="C609" t="inlineStr">
        <is>
          <t>IN99</t>
        </is>
      </c>
      <c r="D609" t="n">
        <v>0</v>
      </c>
      <c r="E609" t="n">
        <v>0</v>
      </c>
      <c r="F609" t="n">
        <v>0</v>
      </c>
      <c r="G609" t="n">
        <v>0</v>
      </c>
      <c r="H609" t="n">
        <v>0</v>
      </c>
      <c r="I609" t="n">
        <v>0</v>
      </c>
      <c r="J609" t="n">
        <v>0</v>
      </c>
      <c r="K609" t="n">
        <v>0</v>
      </c>
      <c r="L609" t="n">
        <v>0</v>
      </c>
      <c r="M609" t="n">
        <v>0</v>
      </c>
      <c r="N609" t="n">
        <v>0</v>
      </c>
      <c r="O609" t="n">
        <v>0</v>
      </c>
      <c r="P609" t="n">
        <v>0</v>
      </c>
      <c r="Q609" t="n">
        <v>1</v>
      </c>
      <c r="R609" t="n">
        <v>1</v>
      </c>
    </row>
    <row r="610">
      <c r="A610" t="inlineStr">
        <is>
          <t>Mtot</t>
        </is>
      </c>
      <c r="D610" t="n">
        <v>0</v>
      </c>
      <c r="E610" t="n">
        <v>0</v>
      </c>
      <c r="F610" t="n">
        <v>110</v>
      </c>
      <c r="G610" t="n">
        <v>0</v>
      </c>
      <c r="H610" t="n">
        <v>0</v>
      </c>
      <c r="I610" t="n">
        <v>0</v>
      </c>
      <c r="J610" t="n">
        <v>2692</v>
      </c>
      <c r="K610" t="n">
        <v>2802</v>
      </c>
      <c r="L610" t="n">
        <v>0</v>
      </c>
      <c r="M610" t="n">
        <v>0</v>
      </c>
      <c r="N610" t="n">
        <v>2802</v>
      </c>
      <c r="O610" t="n">
        <v>0</v>
      </c>
      <c r="P610" t="n">
        <v>0</v>
      </c>
      <c r="Q610" t="n">
        <v>37</v>
      </c>
      <c r="R610" t="n">
        <v>8</v>
      </c>
    </row>
    <row r="611">
      <c r="A611" t="n">
        <v>1607705</v>
      </c>
      <c r="B611" t="inlineStr">
        <is>
          <t>Col Plax MW FT 500</t>
        </is>
      </c>
      <c r="C611" t="inlineStr">
        <is>
          <t>IN59</t>
        </is>
      </c>
      <c r="D611" t="n">
        <v>0</v>
      </c>
      <c r="E611" t="n">
        <v>0</v>
      </c>
      <c r="F611" t="n">
        <v>0</v>
      </c>
      <c r="G611" t="n">
        <v>0</v>
      </c>
      <c r="H611" t="n">
        <v>0</v>
      </c>
      <c r="I611" t="n">
        <v>0</v>
      </c>
      <c r="J611" t="n">
        <v>0</v>
      </c>
      <c r="K611" t="n">
        <v>0</v>
      </c>
      <c r="L611" t="n">
        <v>0</v>
      </c>
      <c r="M611" t="n">
        <v>0</v>
      </c>
      <c r="N611" t="n">
        <v>0</v>
      </c>
      <c r="O611" t="n">
        <v>0</v>
      </c>
      <c r="P611" t="n">
        <v>0</v>
      </c>
      <c r="Q611" t="n">
        <v>1</v>
      </c>
      <c r="R611" t="n">
        <v>1</v>
      </c>
    </row>
    <row r="612">
      <c r="A612" t="n">
        <v>1607705</v>
      </c>
      <c r="B612" t="inlineStr">
        <is>
          <t>Col Plax MW FT 500</t>
        </is>
      </c>
      <c r="C612" t="inlineStr">
        <is>
          <t>IN60</t>
        </is>
      </c>
      <c r="D612" t="n">
        <v>0</v>
      </c>
      <c r="E612" t="n">
        <v>0</v>
      </c>
      <c r="F612" t="n">
        <v>0</v>
      </c>
      <c r="G612" t="n">
        <v>0</v>
      </c>
      <c r="H612" t="n">
        <v>0</v>
      </c>
      <c r="I612" t="n">
        <v>0</v>
      </c>
      <c r="J612" t="n">
        <v>52</v>
      </c>
      <c r="K612" t="n">
        <v>52</v>
      </c>
      <c r="L612" t="n">
        <v>0</v>
      </c>
      <c r="M612" t="n">
        <v>0</v>
      </c>
      <c r="N612" t="n">
        <v>52</v>
      </c>
      <c r="O612" t="n">
        <v>0</v>
      </c>
      <c r="P612" t="n">
        <v>0</v>
      </c>
      <c r="Q612" t="n">
        <v>1</v>
      </c>
      <c r="R612" t="n">
        <v>0</v>
      </c>
    </row>
    <row r="613">
      <c r="A613" t="n">
        <v>1607705</v>
      </c>
      <c r="B613" t="inlineStr">
        <is>
          <t>Col Plax MW FT 500</t>
        </is>
      </c>
      <c r="C613" t="inlineStr">
        <is>
          <t>IN61</t>
        </is>
      </c>
      <c r="D613" t="n">
        <v>0</v>
      </c>
      <c r="E613" t="n">
        <v>0</v>
      </c>
      <c r="F613" t="n">
        <v>10</v>
      </c>
      <c r="G613" t="n">
        <v>0</v>
      </c>
      <c r="H613" t="n">
        <v>0</v>
      </c>
      <c r="I613" t="n">
        <v>99999</v>
      </c>
      <c r="J613" t="n">
        <v>99999</v>
      </c>
      <c r="K613" t="n">
        <v>100009</v>
      </c>
      <c r="L613" t="n">
        <v>0</v>
      </c>
      <c r="M613" t="n">
        <v>0</v>
      </c>
      <c r="N613" t="n">
        <v>100009</v>
      </c>
      <c r="O613" t="n">
        <v>0</v>
      </c>
      <c r="P613" t="n">
        <v>0</v>
      </c>
      <c r="Q613" t="n">
        <v>1</v>
      </c>
      <c r="R613" t="n">
        <v>0</v>
      </c>
    </row>
    <row r="614">
      <c r="A614" t="n">
        <v>1607705</v>
      </c>
      <c r="B614" t="inlineStr">
        <is>
          <t>Col Plax MW FT 500</t>
        </is>
      </c>
      <c r="C614" t="inlineStr">
        <is>
          <t>IN62</t>
        </is>
      </c>
      <c r="D614" t="n">
        <v>0</v>
      </c>
      <c r="E614" t="n">
        <v>0</v>
      </c>
      <c r="F614" t="n">
        <v>0</v>
      </c>
      <c r="G614" t="n">
        <v>0</v>
      </c>
      <c r="H614" t="n">
        <v>0</v>
      </c>
      <c r="I614" t="n">
        <v>0</v>
      </c>
      <c r="J614" t="n">
        <v>0</v>
      </c>
      <c r="K614" t="n">
        <v>0</v>
      </c>
      <c r="L614" t="n">
        <v>0</v>
      </c>
      <c r="M614" t="n">
        <v>0</v>
      </c>
      <c r="N614" t="n">
        <v>0</v>
      </c>
      <c r="O614" t="n">
        <v>0</v>
      </c>
      <c r="P614" t="n">
        <v>0</v>
      </c>
      <c r="Q614" t="n">
        <v>1</v>
      </c>
      <c r="R614" t="n">
        <v>1</v>
      </c>
    </row>
    <row r="615">
      <c r="A615" t="n">
        <v>1607705</v>
      </c>
      <c r="B615" t="inlineStr">
        <is>
          <t>Col Plax MW FT 500</t>
        </is>
      </c>
      <c r="C615" t="inlineStr">
        <is>
          <t>IN63</t>
        </is>
      </c>
      <c r="D615" t="n">
        <v>0</v>
      </c>
      <c r="E615" t="n">
        <v>0</v>
      </c>
      <c r="F615" t="n">
        <v>0</v>
      </c>
      <c r="G615" t="n">
        <v>0</v>
      </c>
      <c r="H615" t="n">
        <v>0</v>
      </c>
      <c r="I615" t="n">
        <v>0</v>
      </c>
      <c r="J615" t="n">
        <v>9</v>
      </c>
      <c r="K615" t="n">
        <v>9</v>
      </c>
      <c r="L615" t="n">
        <v>0</v>
      </c>
      <c r="M615" t="n">
        <v>0</v>
      </c>
      <c r="N615" t="n">
        <v>9</v>
      </c>
      <c r="O615" t="n">
        <v>0</v>
      </c>
      <c r="P615" t="n">
        <v>0</v>
      </c>
      <c r="Q615" t="n">
        <v>1</v>
      </c>
      <c r="R615" t="n">
        <v>0</v>
      </c>
    </row>
    <row r="616">
      <c r="A616" t="n">
        <v>1607705</v>
      </c>
      <c r="B616" t="inlineStr">
        <is>
          <t>Col Plax MW FT 500</t>
        </is>
      </c>
      <c r="C616" t="inlineStr">
        <is>
          <t>IN64</t>
        </is>
      </c>
      <c r="D616" t="n">
        <v>0</v>
      </c>
      <c r="E616" t="n">
        <v>0</v>
      </c>
      <c r="F616" t="n">
        <v>0</v>
      </c>
      <c r="G616" t="n">
        <v>0</v>
      </c>
      <c r="H616" t="n">
        <v>0</v>
      </c>
      <c r="I616" t="n">
        <v>0</v>
      </c>
      <c r="J616" t="n">
        <v>24</v>
      </c>
      <c r="K616" t="n">
        <v>24</v>
      </c>
      <c r="L616" t="n">
        <v>0</v>
      </c>
      <c r="M616" t="n">
        <v>0</v>
      </c>
      <c r="N616" t="n">
        <v>24</v>
      </c>
      <c r="O616" t="n">
        <v>0</v>
      </c>
      <c r="P616" t="n">
        <v>0</v>
      </c>
      <c r="Q616" t="n">
        <v>1</v>
      </c>
      <c r="R616" t="n">
        <v>0</v>
      </c>
    </row>
    <row r="617">
      <c r="A617" t="n">
        <v>1607705</v>
      </c>
      <c r="B617" t="inlineStr">
        <is>
          <t>Col Plax MW FT 500</t>
        </is>
      </c>
      <c r="C617" t="inlineStr">
        <is>
          <t>IN65</t>
        </is>
      </c>
      <c r="D617" t="n">
        <v>0</v>
      </c>
      <c r="E617" t="n">
        <v>0</v>
      </c>
      <c r="F617" t="n">
        <v>6</v>
      </c>
      <c r="G617" t="n">
        <v>0</v>
      </c>
      <c r="H617" t="n">
        <v>0</v>
      </c>
      <c r="I617" t="n">
        <v>0</v>
      </c>
      <c r="J617" t="n">
        <v>1</v>
      </c>
      <c r="K617" t="n">
        <v>7</v>
      </c>
      <c r="L617" t="n">
        <v>0</v>
      </c>
      <c r="M617" t="n">
        <v>0</v>
      </c>
      <c r="N617" t="n">
        <v>7</v>
      </c>
      <c r="O617" t="n">
        <v>0</v>
      </c>
      <c r="P617" t="n">
        <v>0</v>
      </c>
      <c r="Q617" t="n">
        <v>1</v>
      </c>
      <c r="R617" t="n">
        <v>0</v>
      </c>
    </row>
    <row r="618">
      <c r="A618" t="n">
        <v>1607705</v>
      </c>
      <c r="B618" t="inlineStr">
        <is>
          <t>Col Plax MW FT 500</t>
        </is>
      </c>
      <c r="C618" t="inlineStr">
        <is>
          <t>IN66</t>
        </is>
      </c>
      <c r="D618" t="n">
        <v>0</v>
      </c>
      <c r="E618" t="n">
        <v>0</v>
      </c>
      <c r="F618" t="n">
        <v>0</v>
      </c>
      <c r="G618" t="n">
        <v>0</v>
      </c>
      <c r="H618" t="n">
        <v>0</v>
      </c>
      <c r="I618" t="n">
        <v>0</v>
      </c>
      <c r="J618" t="n">
        <v>0</v>
      </c>
      <c r="K618" t="n">
        <v>0</v>
      </c>
      <c r="L618" t="n">
        <v>0</v>
      </c>
      <c r="M618" t="n">
        <v>0</v>
      </c>
      <c r="N618" t="n">
        <v>0</v>
      </c>
      <c r="O618" t="n">
        <v>0</v>
      </c>
      <c r="P618" t="n">
        <v>0</v>
      </c>
      <c r="Q618" t="n">
        <v>1</v>
      </c>
      <c r="R618" t="n">
        <v>1</v>
      </c>
    </row>
    <row r="619">
      <c r="A619" t="n">
        <v>1607705</v>
      </c>
      <c r="B619" t="inlineStr">
        <is>
          <t>Col Plax MW FT 500</t>
        </is>
      </c>
      <c r="C619" t="inlineStr">
        <is>
          <t>IN67</t>
        </is>
      </c>
      <c r="D619" t="n">
        <v>0</v>
      </c>
      <c r="E619" t="n">
        <v>0</v>
      </c>
      <c r="F619" t="n">
        <v>3</v>
      </c>
      <c r="G619" t="n">
        <v>0</v>
      </c>
      <c r="H619" t="n">
        <v>0</v>
      </c>
      <c r="I619" t="n">
        <v>0</v>
      </c>
      <c r="J619" t="n">
        <v>3</v>
      </c>
      <c r="K619" t="n">
        <v>6</v>
      </c>
      <c r="L619" t="n">
        <v>0</v>
      </c>
      <c r="M619" t="n">
        <v>0</v>
      </c>
      <c r="N619" t="n">
        <v>6</v>
      </c>
      <c r="O619" t="n">
        <v>0</v>
      </c>
      <c r="P619" t="n">
        <v>0</v>
      </c>
      <c r="Q619" t="n">
        <v>1</v>
      </c>
      <c r="R619" t="n">
        <v>0</v>
      </c>
    </row>
    <row r="620">
      <c r="A620" t="n">
        <v>1607705</v>
      </c>
      <c r="B620" t="inlineStr">
        <is>
          <t>Col Plax MW FT 500</t>
        </is>
      </c>
      <c r="C620" t="inlineStr">
        <is>
          <t>IN68</t>
        </is>
      </c>
      <c r="D620" t="n">
        <v>0</v>
      </c>
      <c r="E620" t="n">
        <v>0</v>
      </c>
      <c r="F620" t="n">
        <v>0</v>
      </c>
      <c r="G620" t="n">
        <v>0</v>
      </c>
      <c r="H620" t="n">
        <v>0</v>
      </c>
      <c r="I620" t="n">
        <v>0</v>
      </c>
      <c r="J620" t="n">
        <v>42</v>
      </c>
      <c r="K620" t="n">
        <v>42</v>
      </c>
      <c r="L620" t="n">
        <v>0</v>
      </c>
      <c r="M620" t="n">
        <v>0</v>
      </c>
      <c r="N620" t="n">
        <v>42</v>
      </c>
      <c r="O620" t="n">
        <v>0</v>
      </c>
      <c r="P620" t="n">
        <v>0</v>
      </c>
      <c r="Q620" t="n">
        <v>1</v>
      </c>
      <c r="R620" t="n">
        <v>0</v>
      </c>
    </row>
    <row r="621">
      <c r="A621" t="n">
        <v>1607705</v>
      </c>
      <c r="B621" t="inlineStr">
        <is>
          <t>Col Plax MW FT 500</t>
        </is>
      </c>
      <c r="C621" t="inlineStr">
        <is>
          <t>IN69</t>
        </is>
      </c>
      <c r="D621" t="n">
        <v>0</v>
      </c>
      <c r="E621" t="n">
        <v>0</v>
      </c>
      <c r="F621" t="n">
        <v>0</v>
      </c>
      <c r="G621" t="n">
        <v>0</v>
      </c>
      <c r="H621" t="n">
        <v>0</v>
      </c>
      <c r="I621" t="n">
        <v>0</v>
      </c>
      <c r="J621" t="n">
        <v>74</v>
      </c>
      <c r="K621" t="n">
        <v>74</v>
      </c>
      <c r="L621" t="n">
        <v>0</v>
      </c>
      <c r="M621" t="n">
        <v>0</v>
      </c>
      <c r="N621" t="n">
        <v>74</v>
      </c>
      <c r="O621" t="n">
        <v>0</v>
      </c>
      <c r="P621" t="n">
        <v>0</v>
      </c>
      <c r="Q621" t="n">
        <v>1</v>
      </c>
      <c r="R621" t="n">
        <v>0</v>
      </c>
    </row>
    <row r="622">
      <c r="A622" t="n">
        <v>1607705</v>
      </c>
      <c r="B622" t="inlineStr">
        <is>
          <t>Col Plax MW FT 500</t>
        </is>
      </c>
      <c r="C622" t="inlineStr">
        <is>
          <t>IN70</t>
        </is>
      </c>
      <c r="D622" t="n">
        <v>0</v>
      </c>
      <c r="E622" t="n">
        <v>0</v>
      </c>
      <c r="F622" t="n">
        <v>0</v>
      </c>
      <c r="G622" t="n">
        <v>0</v>
      </c>
      <c r="H622" t="n">
        <v>0</v>
      </c>
      <c r="I622" t="n">
        <v>0</v>
      </c>
      <c r="J622" t="n">
        <v>21</v>
      </c>
      <c r="K622" t="n">
        <v>21</v>
      </c>
      <c r="L622" t="n">
        <v>0</v>
      </c>
      <c r="M622" t="n">
        <v>0</v>
      </c>
      <c r="N622" t="n">
        <v>21</v>
      </c>
      <c r="O622" t="n">
        <v>0</v>
      </c>
      <c r="P622" t="n">
        <v>0</v>
      </c>
      <c r="Q622" t="n">
        <v>1</v>
      </c>
      <c r="R622" t="n">
        <v>0</v>
      </c>
    </row>
    <row r="623">
      <c r="A623" t="n">
        <v>1607705</v>
      </c>
      <c r="B623" t="inlineStr">
        <is>
          <t>Col Plax MW FT 500</t>
        </is>
      </c>
      <c r="C623" t="inlineStr">
        <is>
          <t>IN71</t>
        </is>
      </c>
      <c r="D623" t="n">
        <v>0</v>
      </c>
      <c r="E623" t="n">
        <v>0</v>
      </c>
      <c r="F623" t="n">
        <v>0</v>
      </c>
      <c r="G623" t="n">
        <v>0</v>
      </c>
      <c r="H623" t="n">
        <v>0</v>
      </c>
      <c r="I623" t="n">
        <v>0</v>
      </c>
      <c r="J623" t="n">
        <v>27</v>
      </c>
      <c r="K623" t="n">
        <v>27</v>
      </c>
      <c r="L623" t="n">
        <v>0</v>
      </c>
      <c r="M623" t="n">
        <v>0</v>
      </c>
      <c r="N623" t="n">
        <v>27</v>
      </c>
      <c r="O623" t="n">
        <v>0</v>
      </c>
      <c r="P623" t="n">
        <v>0</v>
      </c>
      <c r="Q623" t="n">
        <v>1</v>
      </c>
      <c r="R623" t="n">
        <v>0</v>
      </c>
    </row>
    <row r="624">
      <c r="A624" t="n">
        <v>1607705</v>
      </c>
      <c r="B624" t="inlineStr">
        <is>
          <t>Col Plax MW FT 500</t>
        </is>
      </c>
      <c r="C624" t="inlineStr">
        <is>
          <t>IN72</t>
        </is>
      </c>
      <c r="D624" t="n">
        <v>0</v>
      </c>
      <c r="E624" t="n">
        <v>0</v>
      </c>
      <c r="F624" t="n">
        <v>0</v>
      </c>
      <c r="G624" t="n">
        <v>0</v>
      </c>
      <c r="H624" t="n">
        <v>0</v>
      </c>
      <c r="I624" t="n">
        <v>0</v>
      </c>
      <c r="J624" t="n">
        <v>0</v>
      </c>
      <c r="K624" t="n">
        <v>0</v>
      </c>
      <c r="L624" t="n">
        <v>0</v>
      </c>
      <c r="M624" t="n">
        <v>0</v>
      </c>
      <c r="N624" t="n">
        <v>0</v>
      </c>
      <c r="O624" t="n">
        <v>0</v>
      </c>
      <c r="P624" t="n">
        <v>0</v>
      </c>
      <c r="Q624" t="n">
        <v>1</v>
      </c>
      <c r="R624" t="n">
        <v>1</v>
      </c>
    </row>
    <row r="625">
      <c r="A625" t="n">
        <v>1607705</v>
      </c>
      <c r="B625" t="inlineStr">
        <is>
          <t>Col Plax MW FT 500</t>
        </is>
      </c>
      <c r="C625" t="inlineStr">
        <is>
          <t>IN73</t>
        </is>
      </c>
      <c r="D625" t="n">
        <v>0</v>
      </c>
      <c r="E625" t="n">
        <v>0</v>
      </c>
      <c r="F625" t="n">
        <v>0</v>
      </c>
      <c r="G625" t="n">
        <v>0</v>
      </c>
      <c r="H625" t="n">
        <v>0</v>
      </c>
      <c r="I625" t="n">
        <v>0</v>
      </c>
      <c r="J625" t="n">
        <v>0</v>
      </c>
      <c r="K625" t="n">
        <v>0</v>
      </c>
      <c r="L625" t="n">
        <v>0</v>
      </c>
      <c r="M625" t="n">
        <v>0</v>
      </c>
      <c r="N625" t="n">
        <v>0</v>
      </c>
      <c r="O625" t="n">
        <v>0</v>
      </c>
      <c r="P625" t="n">
        <v>0</v>
      </c>
      <c r="Q625" t="n">
        <v>1</v>
      </c>
      <c r="R625" t="n">
        <v>1</v>
      </c>
    </row>
    <row r="626">
      <c r="A626" t="n">
        <v>1607705</v>
      </c>
      <c r="B626" t="inlineStr">
        <is>
          <t>Col Plax MW FT 500</t>
        </is>
      </c>
      <c r="C626" t="inlineStr">
        <is>
          <t>IN74</t>
        </is>
      </c>
      <c r="D626" t="n">
        <v>0</v>
      </c>
      <c r="E626" t="n">
        <v>0</v>
      </c>
      <c r="F626" t="n">
        <v>0</v>
      </c>
      <c r="G626" t="n">
        <v>0</v>
      </c>
      <c r="H626" t="n">
        <v>0</v>
      </c>
      <c r="I626" t="n">
        <v>25</v>
      </c>
      <c r="J626" t="n">
        <v>25</v>
      </c>
      <c r="K626" t="n">
        <v>25</v>
      </c>
      <c r="L626" t="n">
        <v>0</v>
      </c>
      <c r="M626" t="n">
        <v>0</v>
      </c>
      <c r="N626" t="n">
        <v>25</v>
      </c>
      <c r="O626" t="n">
        <v>0</v>
      </c>
      <c r="P626" t="n">
        <v>0</v>
      </c>
      <c r="Q626" t="n">
        <v>1</v>
      </c>
      <c r="R626" t="n">
        <v>0</v>
      </c>
    </row>
    <row r="627">
      <c r="A627" t="n">
        <v>1607705</v>
      </c>
      <c r="B627" t="inlineStr">
        <is>
          <t>Col Plax MW FT 500</t>
        </is>
      </c>
      <c r="C627" t="inlineStr">
        <is>
          <t>IN75</t>
        </is>
      </c>
      <c r="D627" t="n">
        <v>0</v>
      </c>
      <c r="E627" t="n">
        <v>0</v>
      </c>
      <c r="F627" t="n">
        <v>3</v>
      </c>
      <c r="G627" t="n">
        <v>0</v>
      </c>
      <c r="H627" t="n">
        <v>0</v>
      </c>
      <c r="I627" t="n">
        <v>0</v>
      </c>
      <c r="J627" t="n">
        <v>2</v>
      </c>
      <c r="K627" t="n">
        <v>5</v>
      </c>
      <c r="L627" t="n">
        <v>0</v>
      </c>
      <c r="M627" t="n">
        <v>0</v>
      </c>
      <c r="N627" t="n">
        <v>5</v>
      </c>
      <c r="O627" t="n">
        <v>0</v>
      </c>
      <c r="P627" t="n">
        <v>0</v>
      </c>
      <c r="Q627" t="n">
        <v>1</v>
      </c>
      <c r="R627" t="n">
        <v>0</v>
      </c>
    </row>
    <row r="628">
      <c r="A628" t="n">
        <v>1607705</v>
      </c>
      <c r="B628" t="inlineStr">
        <is>
          <t>Col Plax MW FT 500</t>
        </is>
      </c>
      <c r="C628" t="inlineStr">
        <is>
          <t>IN76</t>
        </is>
      </c>
      <c r="D628" t="n">
        <v>0</v>
      </c>
      <c r="E628" t="n">
        <v>0</v>
      </c>
      <c r="F628" t="n">
        <v>0</v>
      </c>
      <c r="G628" t="n">
        <v>0</v>
      </c>
      <c r="H628" t="n">
        <v>0</v>
      </c>
      <c r="I628" t="n">
        <v>10</v>
      </c>
      <c r="J628" t="n">
        <v>12</v>
      </c>
      <c r="K628" t="n">
        <v>12</v>
      </c>
      <c r="L628" t="n">
        <v>0</v>
      </c>
      <c r="M628" t="n">
        <v>0</v>
      </c>
      <c r="N628" t="n">
        <v>12</v>
      </c>
      <c r="O628" t="n">
        <v>0</v>
      </c>
      <c r="P628" t="n">
        <v>0</v>
      </c>
      <c r="Q628" t="n">
        <v>1</v>
      </c>
      <c r="R628" t="n">
        <v>0</v>
      </c>
    </row>
    <row r="629">
      <c r="A629" t="n">
        <v>1607705</v>
      </c>
      <c r="B629" t="inlineStr">
        <is>
          <t>Col Plax MW FT 500</t>
        </is>
      </c>
      <c r="C629" t="inlineStr">
        <is>
          <t>IN77</t>
        </is>
      </c>
      <c r="D629" t="n">
        <v>0</v>
      </c>
      <c r="E629" t="n">
        <v>0</v>
      </c>
      <c r="F629" t="n">
        <v>0</v>
      </c>
      <c r="G629" t="n">
        <v>0</v>
      </c>
      <c r="H629" t="n">
        <v>0</v>
      </c>
      <c r="I629" t="n">
        <v>0</v>
      </c>
      <c r="J629" t="n">
        <v>0</v>
      </c>
      <c r="K629" t="n">
        <v>0</v>
      </c>
      <c r="L629" t="n">
        <v>0</v>
      </c>
      <c r="M629" t="n">
        <v>0</v>
      </c>
      <c r="N629" t="n">
        <v>0</v>
      </c>
      <c r="O629" t="n">
        <v>0</v>
      </c>
      <c r="P629" t="n">
        <v>0</v>
      </c>
      <c r="Q629" t="n">
        <v>1</v>
      </c>
      <c r="R629" t="n">
        <v>1</v>
      </c>
    </row>
    <row r="630">
      <c r="A630" t="n">
        <v>1607705</v>
      </c>
      <c r="B630" t="inlineStr">
        <is>
          <t>Col Plax MW FT 500</t>
        </is>
      </c>
      <c r="C630" t="inlineStr">
        <is>
          <t>IN78</t>
        </is>
      </c>
      <c r="D630" t="n">
        <v>0</v>
      </c>
      <c r="E630" t="n">
        <v>0</v>
      </c>
      <c r="F630" t="n">
        <v>0</v>
      </c>
      <c r="G630" t="n">
        <v>0</v>
      </c>
      <c r="H630" t="n">
        <v>0</v>
      </c>
      <c r="I630" t="n">
        <v>50</v>
      </c>
      <c r="J630" t="n">
        <v>50</v>
      </c>
      <c r="K630" t="n">
        <v>50</v>
      </c>
      <c r="L630" t="n">
        <v>0</v>
      </c>
      <c r="M630" t="n">
        <v>0</v>
      </c>
      <c r="N630" t="n">
        <v>50</v>
      </c>
      <c r="O630" t="n">
        <v>0</v>
      </c>
      <c r="P630" t="n">
        <v>0</v>
      </c>
      <c r="Q630" t="n">
        <v>1</v>
      </c>
      <c r="R630" t="n">
        <v>0</v>
      </c>
    </row>
    <row r="631">
      <c r="A631" t="n">
        <v>1607705</v>
      </c>
      <c r="B631" t="inlineStr">
        <is>
          <t>Col Plax MW FT 500</t>
        </is>
      </c>
      <c r="C631" t="inlineStr">
        <is>
          <t>IN79</t>
        </is>
      </c>
      <c r="D631" t="n">
        <v>0</v>
      </c>
      <c r="E631" t="n">
        <v>0</v>
      </c>
      <c r="F631" t="n">
        <v>0</v>
      </c>
      <c r="G631" t="n">
        <v>0</v>
      </c>
      <c r="H631" t="n">
        <v>0</v>
      </c>
      <c r="I631" t="n">
        <v>0</v>
      </c>
      <c r="J631" t="n">
        <v>7</v>
      </c>
      <c r="K631" t="n">
        <v>7</v>
      </c>
      <c r="L631" t="n">
        <v>0</v>
      </c>
      <c r="M631" t="n">
        <v>0</v>
      </c>
      <c r="N631" t="n">
        <v>7</v>
      </c>
      <c r="O631" t="n">
        <v>0</v>
      </c>
      <c r="P631" t="n">
        <v>0</v>
      </c>
      <c r="Q631" t="n">
        <v>1</v>
      </c>
      <c r="R631" t="n">
        <v>0</v>
      </c>
    </row>
    <row r="632">
      <c r="A632" t="n">
        <v>1607705</v>
      </c>
      <c r="B632" t="inlineStr">
        <is>
          <t>Col Plax MW FT 500</t>
        </is>
      </c>
      <c r="C632" t="inlineStr">
        <is>
          <t>IN80</t>
        </is>
      </c>
      <c r="D632" t="n">
        <v>0</v>
      </c>
      <c r="E632" t="n">
        <v>0</v>
      </c>
      <c r="F632" t="n">
        <v>0</v>
      </c>
      <c r="G632" t="n">
        <v>0</v>
      </c>
      <c r="H632" t="n">
        <v>0</v>
      </c>
      <c r="I632" t="n">
        <v>12</v>
      </c>
      <c r="J632" t="n">
        <v>12</v>
      </c>
      <c r="K632" t="n">
        <v>12</v>
      </c>
      <c r="L632" t="n">
        <v>0</v>
      </c>
      <c r="M632" t="n">
        <v>0</v>
      </c>
      <c r="N632" t="n">
        <v>12</v>
      </c>
      <c r="O632" t="n">
        <v>0</v>
      </c>
      <c r="P632" t="n">
        <v>0</v>
      </c>
      <c r="Q632" t="n">
        <v>1</v>
      </c>
      <c r="R632" t="n">
        <v>0</v>
      </c>
    </row>
    <row r="633">
      <c r="A633" t="n">
        <v>1607705</v>
      </c>
      <c r="B633" t="inlineStr">
        <is>
          <t>Col Plax MW FT 500</t>
        </is>
      </c>
      <c r="C633" t="inlineStr">
        <is>
          <t>IN81</t>
        </is>
      </c>
      <c r="D633" t="n">
        <v>0</v>
      </c>
      <c r="E633" t="n">
        <v>0</v>
      </c>
      <c r="F633" t="n">
        <v>0</v>
      </c>
      <c r="G633" t="n">
        <v>0</v>
      </c>
      <c r="H633" t="n">
        <v>0</v>
      </c>
      <c r="I633" t="n">
        <v>0</v>
      </c>
      <c r="J633" t="n">
        <v>67</v>
      </c>
      <c r="K633" t="n">
        <v>67</v>
      </c>
      <c r="L633" t="n">
        <v>0</v>
      </c>
      <c r="M633" t="n">
        <v>0</v>
      </c>
      <c r="N633" t="n">
        <v>67</v>
      </c>
      <c r="O633" t="n">
        <v>0</v>
      </c>
      <c r="P633" t="n">
        <v>0</v>
      </c>
      <c r="Q633" t="n">
        <v>1</v>
      </c>
      <c r="R633" t="n">
        <v>0</v>
      </c>
    </row>
    <row r="634">
      <c r="A634" t="n">
        <v>1607705</v>
      </c>
      <c r="B634" t="inlineStr">
        <is>
          <t>Col Plax MW FT 500</t>
        </is>
      </c>
      <c r="C634" t="inlineStr">
        <is>
          <t>IN82</t>
        </is>
      </c>
      <c r="D634" t="n">
        <v>0</v>
      </c>
      <c r="E634" t="n">
        <v>0</v>
      </c>
      <c r="F634" t="n">
        <v>0</v>
      </c>
      <c r="G634" t="n">
        <v>0</v>
      </c>
      <c r="H634" t="n">
        <v>0</v>
      </c>
      <c r="I634" t="n">
        <v>0</v>
      </c>
      <c r="J634" t="n">
        <v>1042</v>
      </c>
      <c r="K634" t="n">
        <v>1042</v>
      </c>
      <c r="L634" t="n">
        <v>0</v>
      </c>
      <c r="M634" t="n">
        <v>0</v>
      </c>
      <c r="N634" t="n">
        <v>1042</v>
      </c>
      <c r="O634" t="n">
        <v>0</v>
      </c>
      <c r="P634" t="n">
        <v>0</v>
      </c>
      <c r="Q634" t="n">
        <v>1</v>
      </c>
      <c r="R634" t="n">
        <v>0</v>
      </c>
    </row>
    <row r="635">
      <c r="A635" t="n">
        <v>1607705</v>
      </c>
      <c r="B635" t="inlineStr">
        <is>
          <t>Col Plax MW FT 500</t>
        </is>
      </c>
      <c r="C635" t="inlineStr">
        <is>
          <t>IN83</t>
        </is>
      </c>
      <c r="D635" t="n">
        <v>0</v>
      </c>
      <c r="E635" t="n">
        <v>0</v>
      </c>
      <c r="F635" t="n">
        <v>0</v>
      </c>
      <c r="G635" t="n">
        <v>0</v>
      </c>
      <c r="H635" t="n">
        <v>0</v>
      </c>
      <c r="I635" t="n">
        <v>0</v>
      </c>
      <c r="J635" t="n">
        <v>19</v>
      </c>
      <c r="K635" t="n">
        <v>19</v>
      </c>
      <c r="L635" t="n">
        <v>0</v>
      </c>
      <c r="M635" t="n">
        <v>0</v>
      </c>
      <c r="N635" t="n">
        <v>19</v>
      </c>
      <c r="O635" t="n">
        <v>0</v>
      </c>
      <c r="P635" t="n">
        <v>0</v>
      </c>
      <c r="Q635" t="n">
        <v>1</v>
      </c>
      <c r="R635" t="n">
        <v>0</v>
      </c>
    </row>
    <row r="636">
      <c r="A636" t="n">
        <v>1607705</v>
      </c>
      <c r="B636" t="inlineStr">
        <is>
          <t>Col Plax MW FT 500</t>
        </is>
      </c>
      <c r="C636" t="inlineStr">
        <is>
          <t>IN84</t>
        </is>
      </c>
      <c r="D636" t="n">
        <v>0</v>
      </c>
      <c r="E636" t="n">
        <v>0</v>
      </c>
      <c r="F636" t="n">
        <v>0</v>
      </c>
      <c r="G636" t="n">
        <v>0</v>
      </c>
      <c r="H636" t="n">
        <v>0</v>
      </c>
      <c r="I636" t="n">
        <v>0</v>
      </c>
      <c r="J636" t="n">
        <v>5</v>
      </c>
      <c r="K636" t="n">
        <v>5</v>
      </c>
      <c r="L636" t="n">
        <v>0</v>
      </c>
      <c r="M636" t="n">
        <v>0</v>
      </c>
      <c r="N636" t="n">
        <v>5</v>
      </c>
      <c r="O636" t="n">
        <v>0</v>
      </c>
      <c r="P636" t="n">
        <v>0</v>
      </c>
      <c r="Q636" t="n">
        <v>1</v>
      </c>
      <c r="R636" t="n">
        <v>0</v>
      </c>
    </row>
    <row r="637">
      <c r="A637" t="n">
        <v>1607705</v>
      </c>
      <c r="B637" t="inlineStr">
        <is>
          <t>Col Plax MW FT 500</t>
        </is>
      </c>
      <c r="C637" t="inlineStr">
        <is>
          <t>IN85</t>
        </is>
      </c>
      <c r="D637" t="n">
        <v>0</v>
      </c>
      <c r="E637" t="n">
        <v>0</v>
      </c>
      <c r="F637" t="n">
        <v>0</v>
      </c>
      <c r="G637" t="n">
        <v>0</v>
      </c>
      <c r="H637" t="n">
        <v>0</v>
      </c>
      <c r="I637" t="n">
        <v>0</v>
      </c>
      <c r="J637" t="n">
        <v>0</v>
      </c>
      <c r="K637" t="n">
        <v>0</v>
      </c>
      <c r="L637" t="n">
        <v>0</v>
      </c>
      <c r="M637" t="n">
        <v>0</v>
      </c>
      <c r="N637" t="n">
        <v>0</v>
      </c>
      <c r="O637" t="n">
        <v>0</v>
      </c>
      <c r="P637" t="n">
        <v>0</v>
      </c>
      <c r="Q637" t="n">
        <v>1</v>
      </c>
      <c r="R637" t="n">
        <v>1</v>
      </c>
    </row>
    <row r="638">
      <c r="A638" t="n">
        <v>1607705</v>
      </c>
      <c r="B638" t="inlineStr">
        <is>
          <t>Col Plax MW FT 500</t>
        </is>
      </c>
      <c r="C638" t="inlineStr">
        <is>
          <t>IN86</t>
        </is>
      </c>
      <c r="D638" t="n">
        <v>0</v>
      </c>
      <c r="E638" t="n">
        <v>0</v>
      </c>
      <c r="F638" t="n">
        <v>0</v>
      </c>
      <c r="G638" t="n">
        <v>0</v>
      </c>
      <c r="H638" t="n">
        <v>0</v>
      </c>
      <c r="I638" t="n">
        <v>0</v>
      </c>
      <c r="J638" t="n">
        <v>1</v>
      </c>
      <c r="K638" t="n">
        <v>1</v>
      </c>
      <c r="L638" t="n">
        <v>0</v>
      </c>
      <c r="M638" t="n">
        <v>0</v>
      </c>
      <c r="N638" t="n">
        <v>1</v>
      </c>
      <c r="O638" t="n">
        <v>0</v>
      </c>
      <c r="P638" t="n">
        <v>0</v>
      </c>
      <c r="Q638" t="n">
        <v>1</v>
      </c>
      <c r="R638" t="n">
        <v>0</v>
      </c>
    </row>
    <row r="639">
      <c r="A639" t="n">
        <v>1607705</v>
      </c>
      <c r="B639" t="inlineStr">
        <is>
          <t>Col Plax MW FT 500</t>
        </is>
      </c>
      <c r="C639" t="inlineStr">
        <is>
          <t>IN87</t>
        </is>
      </c>
      <c r="D639" t="n">
        <v>0</v>
      </c>
      <c r="E639" t="n">
        <v>0</v>
      </c>
      <c r="F639" t="n">
        <v>0</v>
      </c>
      <c r="G639" t="n">
        <v>0</v>
      </c>
      <c r="H639" t="n">
        <v>0</v>
      </c>
      <c r="I639" t="n">
        <v>0</v>
      </c>
      <c r="J639" t="n">
        <v>7</v>
      </c>
      <c r="K639" t="n">
        <v>7</v>
      </c>
      <c r="L639" t="n">
        <v>0</v>
      </c>
      <c r="M639" t="n">
        <v>0</v>
      </c>
      <c r="N639" t="n">
        <v>7</v>
      </c>
      <c r="O639" t="n">
        <v>0</v>
      </c>
      <c r="P639" t="n">
        <v>0</v>
      </c>
      <c r="Q639" t="n">
        <v>1</v>
      </c>
      <c r="R639" t="n">
        <v>0</v>
      </c>
    </row>
    <row r="640">
      <c r="A640" t="n">
        <v>1607705</v>
      </c>
      <c r="B640" t="inlineStr">
        <is>
          <t>Col Plax MW FT 500</t>
        </is>
      </c>
      <c r="C640" t="inlineStr">
        <is>
          <t>IN88</t>
        </is>
      </c>
      <c r="D640" t="n">
        <v>0</v>
      </c>
      <c r="E640" t="n">
        <v>0</v>
      </c>
      <c r="F640" t="n">
        <v>2</v>
      </c>
      <c r="G640" t="n">
        <v>0</v>
      </c>
      <c r="H640" t="n">
        <v>0</v>
      </c>
      <c r="I640" t="n">
        <v>2</v>
      </c>
      <c r="J640" t="n">
        <v>2</v>
      </c>
      <c r="K640" t="n">
        <v>4</v>
      </c>
      <c r="L640" t="n">
        <v>0</v>
      </c>
      <c r="M640" t="n">
        <v>0</v>
      </c>
      <c r="N640" t="n">
        <v>4</v>
      </c>
      <c r="O640" t="n">
        <v>0</v>
      </c>
      <c r="P640" t="n">
        <v>0</v>
      </c>
      <c r="Q640" t="n">
        <v>1</v>
      </c>
      <c r="R640" t="n">
        <v>0</v>
      </c>
    </row>
    <row r="641">
      <c r="A641" t="n">
        <v>1607705</v>
      </c>
      <c r="B641" t="inlineStr">
        <is>
          <t>Col Plax MW FT 500</t>
        </is>
      </c>
      <c r="C641" t="inlineStr">
        <is>
          <t>IN89</t>
        </is>
      </c>
      <c r="D641" t="n">
        <v>0</v>
      </c>
      <c r="E641" t="n">
        <v>0</v>
      </c>
      <c r="F641" t="n">
        <v>0</v>
      </c>
      <c r="G641" t="n">
        <v>0</v>
      </c>
      <c r="H641" t="n">
        <v>0</v>
      </c>
      <c r="I641" t="n">
        <v>0</v>
      </c>
      <c r="J641" t="n">
        <v>12</v>
      </c>
      <c r="K641" t="n">
        <v>12</v>
      </c>
      <c r="L641" t="n">
        <v>0</v>
      </c>
      <c r="M641" t="n">
        <v>0</v>
      </c>
      <c r="N641" t="n">
        <v>12</v>
      </c>
      <c r="O641" t="n">
        <v>0</v>
      </c>
      <c r="P641" t="n">
        <v>0</v>
      </c>
      <c r="Q641" t="n">
        <v>1</v>
      </c>
      <c r="R641" t="n">
        <v>0</v>
      </c>
    </row>
    <row r="642">
      <c r="A642" t="n">
        <v>1607705</v>
      </c>
      <c r="B642" t="inlineStr">
        <is>
          <t>Col Plax MW FT 500</t>
        </is>
      </c>
      <c r="C642" t="inlineStr">
        <is>
          <t>IN90</t>
        </is>
      </c>
      <c r="D642" t="n">
        <v>0</v>
      </c>
      <c r="E642" t="n">
        <v>0</v>
      </c>
      <c r="F642" t="n">
        <v>0</v>
      </c>
      <c r="G642" t="n">
        <v>0</v>
      </c>
      <c r="H642" t="n">
        <v>0</v>
      </c>
      <c r="I642" t="n">
        <v>0</v>
      </c>
      <c r="J642" t="n">
        <v>45</v>
      </c>
      <c r="K642" t="n">
        <v>45</v>
      </c>
      <c r="L642" t="n">
        <v>0</v>
      </c>
      <c r="M642" t="n">
        <v>0</v>
      </c>
      <c r="N642" t="n">
        <v>45</v>
      </c>
      <c r="O642" t="n">
        <v>0</v>
      </c>
      <c r="P642" t="n">
        <v>0</v>
      </c>
      <c r="Q642" t="n">
        <v>1</v>
      </c>
      <c r="R642" t="n">
        <v>0</v>
      </c>
    </row>
    <row r="643">
      <c r="A643" t="n">
        <v>1607705</v>
      </c>
      <c r="B643" t="inlineStr">
        <is>
          <t>Col Plax MW FT 500</t>
        </is>
      </c>
      <c r="C643" t="inlineStr">
        <is>
          <t>IN91</t>
        </is>
      </c>
      <c r="D643" t="n">
        <v>0</v>
      </c>
      <c r="E643" t="n">
        <v>0</v>
      </c>
      <c r="F643" t="n">
        <v>0</v>
      </c>
      <c r="G643" t="n">
        <v>0</v>
      </c>
      <c r="H643" t="n">
        <v>0</v>
      </c>
      <c r="I643" t="n">
        <v>0</v>
      </c>
      <c r="J643" t="n">
        <v>0</v>
      </c>
      <c r="K643" t="n">
        <v>0</v>
      </c>
      <c r="L643" t="n">
        <v>0</v>
      </c>
      <c r="M643" t="n">
        <v>0</v>
      </c>
      <c r="N643" t="n">
        <v>0</v>
      </c>
      <c r="O643" t="n">
        <v>0</v>
      </c>
      <c r="P643" t="n">
        <v>0</v>
      </c>
      <c r="Q643" t="n">
        <v>1</v>
      </c>
      <c r="R643" t="n">
        <v>1</v>
      </c>
    </row>
    <row r="644">
      <c r="A644" t="n">
        <v>1607705</v>
      </c>
      <c r="B644" t="inlineStr">
        <is>
          <t>Col Plax MW FT 500</t>
        </is>
      </c>
      <c r="C644" t="inlineStr">
        <is>
          <t>IN95</t>
        </is>
      </c>
      <c r="D644" t="n">
        <v>0</v>
      </c>
      <c r="E644" t="n">
        <v>0</v>
      </c>
      <c r="F644" t="n">
        <v>0</v>
      </c>
      <c r="G644" t="n">
        <v>0</v>
      </c>
      <c r="H644" t="n">
        <v>0</v>
      </c>
      <c r="I644" t="n">
        <v>95</v>
      </c>
      <c r="J644" t="n">
        <v>95</v>
      </c>
      <c r="K644" t="n">
        <v>95</v>
      </c>
      <c r="L644" t="n">
        <v>0</v>
      </c>
      <c r="M644" t="n">
        <v>0</v>
      </c>
      <c r="N644" t="n">
        <v>95</v>
      </c>
      <c r="O644" t="n">
        <v>0</v>
      </c>
      <c r="P644" t="n">
        <v>0</v>
      </c>
      <c r="Q644" t="n">
        <v>1</v>
      </c>
      <c r="R644" t="n">
        <v>0</v>
      </c>
    </row>
    <row r="645">
      <c r="A645" t="n">
        <v>1607705</v>
      </c>
      <c r="B645" t="inlineStr">
        <is>
          <t>Col Plax MW FT 500</t>
        </is>
      </c>
      <c r="C645" t="inlineStr">
        <is>
          <t>IN97</t>
        </is>
      </c>
      <c r="D645" t="n">
        <v>0</v>
      </c>
      <c r="E645" t="n">
        <v>0</v>
      </c>
      <c r="F645" t="n">
        <v>0</v>
      </c>
      <c r="G645" t="n">
        <v>0</v>
      </c>
      <c r="H645" t="n">
        <v>0</v>
      </c>
      <c r="I645" t="n">
        <v>0</v>
      </c>
      <c r="J645" t="n">
        <v>330</v>
      </c>
      <c r="K645" t="n">
        <v>330</v>
      </c>
      <c r="L645" t="n">
        <v>0</v>
      </c>
      <c r="M645" t="n">
        <v>0</v>
      </c>
      <c r="N645" t="n">
        <v>330</v>
      </c>
      <c r="O645" t="n">
        <v>0</v>
      </c>
      <c r="P645" t="n">
        <v>0</v>
      </c>
      <c r="Q645" t="n">
        <v>1</v>
      </c>
      <c r="R645" t="n">
        <v>0</v>
      </c>
    </row>
    <row r="646">
      <c r="A646" t="n">
        <v>1607705</v>
      </c>
      <c r="B646" t="inlineStr">
        <is>
          <t>Col Plax MW FT 500</t>
        </is>
      </c>
      <c r="C646" t="inlineStr">
        <is>
          <t>IN98</t>
        </is>
      </c>
      <c r="D646" t="n">
        <v>0</v>
      </c>
      <c r="E646" t="n">
        <v>0</v>
      </c>
      <c r="F646" t="n">
        <v>100</v>
      </c>
      <c r="G646" t="n">
        <v>0</v>
      </c>
      <c r="H646" t="n">
        <v>0</v>
      </c>
      <c r="I646" t="n">
        <v>0</v>
      </c>
      <c r="J646" t="n">
        <v>0</v>
      </c>
      <c r="K646" t="n">
        <v>100</v>
      </c>
      <c r="L646" t="n">
        <v>0</v>
      </c>
      <c r="M646" t="n">
        <v>0</v>
      </c>
      <c r="N646" t="n">
        <v>100</v>
      </c>
      <c r="O646" t="n">
        <v>0</v>
      </c>
      <c r="P646" t="n">
        <v>0</v>
      </c>
      <c r="Q646" t="n">
        <v>1</v>
      </c>
      <c r="R646" t="n">
        <v>0</v>
      </c>
    </row>
    <row r="647">
      <c r="A647" t="n">
        <v>1607705</v>
      </c>
      <c r="B647" t="inlineStr">
        <is>
          <t>Col Plax MW FT 500</t>
        </is>
      </c>
      <c r="C647" t="inlineStr">
        <is>
          <t>IN99</t>
        </is>
      </c>
      <c r="D647" t="n">
        <v>0</v>
      </c>
      <c r="E647" t="n">
        <v>0</v>
      </c>
      <c r="F647" t="n">
        <v>0</v>
      </c>
      <c r="G647" t="n">
        <v>0</v>
      </c>
      <c r="H647" t="n">
        <v>0</v>
      </c>
      <c r="I647" t="n">
        <v>0</v>
      </c>
      <c r="J647" t="n">
        <v>0</v>
      </c>
      <c r="K647" t="n">
        <v>0</v>
      </c>
      <c r="L647" t="n">
        <v>0</v>
      </c>
      <c r="M647" t="n">
        <v>0</v>
      </c>
      <c r="N647" t="n">
        <v>0</v>
      </c>
      <c r="O647" t="n">
        <v>0</v>
      </c>
      <c r="P647" t="n">
        <v>0</v>
      </c>
      <c r="Q647" t="n">
        <v>1</v>
      </c>
      <c r="R647" t="n">
        <v>1</v>
      </c>
    </row>
    <row r="648">
      <c r="A648" t="inlineStr">
        <is>
          <t>Mtot</t>
        </is>
      </c>
      <c r="D648" t="n">
        <v>0</v>
      </c>
      <c r="E648" t="n">
        <v>0</v>
      </c>
      <c r="F648" t="n">
        <v>124</v>
      </c>
      <c r="G648" t="n">
        <v>0</v>
      </c>
      <c r="H648" t="n">
        <v>0</v>
      </c>
      <c r="I648" t="n">
        <v>100193</v>
      </c>
      <c r="J648" t="n">
        <v>101985</v>
      </c>
      <c r="K648" t="n">
        <v>102109</v>
      </c>
      <c r="L648" t="n">
        <v>0</v>
      </c>
      <c r="M648" t="n">
        <v>0</v>
      </c>
      <c r="N648" t="n">
        <v>102109</v>
      </c>
      <c r="O648" t="n">
        <v>0</v>
      </c>
      <c r="P648" t="n">
        <v>0</v>
      </c>
      <c r="Q648" t="n">
        <v>37</v>
      </c>
      <c r="R648" t="n">
        <v>9</v>
      </c>
    </row>
    <row r="649">
      <c r="A649" t="n">
        <v>1607707</v>
      </c>
      <c r="B649" t="inlineStr">
        <is>
          <t>Col Plax MW FT 250</t>
        </is>
      </c>
      <c r="C649" t="inlineStr">
        <is>
          <t>IN59</t>
        </is>
      </c>
      <c r="D649" t="n">
        <v>0</v>
      </c>
      <c r="E649" t="n">
        <v>0</v>
      </c>
      <c r="F649" t="n">
        <v>0</v>
      </c>
      <c r="G649" t="n">
        <v>0</v>
      </c>
      <c r="H649" t="n">
        <v>0</v>
      </c>
      <c r="I649" t="n">
        <v>0</v>
      </c>
      <c r="J649" t="n">
        <v>0</v>
      </c>
      <c r="K649" t="n">
        <v>0</v>
      </c>
      <c r="L649" t="n">
        <v>0</v>
      </c>
      <c r="M649" t="n">
        <v>0</v>
      </c>
      <c r="N649" t="n">
        <v>0</v>
      </c>
      <c r="O649" t="n">
        <v>0</v>
      </c>
      <c r="P649" t="n">
        <v>0</v>
      </c>
      <c r="Q649" t="n">
        <v>1</v>
      </c>
      <c r="R649" t="n">
        <v>1</v>
      </c>
    </row>
    <row r="650">
      <c r="A650" t="n">
        <v>1607707</v>
      </c>
      <c r="B650" t="inlineStr">
        <is>
          <t>Col Plax MW FT 250</t>
        </is>
      </c>
      <c r="C650" t="inlineStr">
        <is>
          <t>IN60</t>
        </is>
      </c>
      <c r="D650" t="n">
        <v>0</v>
      </c>
      <c r="E650" t="n">
        <v>0</v>
      </c>
      <c r="F650" t="n">
        <v>0</v>
      </c>
      <c r="G650" t="n">
        <v>0</v>
      </c>
      <c r="H650" t="n">
        <v>0</v>
      </c>
      <c r="I650" t="n">
        <v>0</v>
      </c>
      <c r="J650" t="n">
        <v>58</v>
      </c>
      <c r="K650" t="n">
        <v>58</v>
      </c>
      <c r="L650" t="n">
        <v>0</v>
      </c>
      <c r="M650" t="n">
        <v>0</v>
      </c>
      <c r="N650" t="n">
        <v>58</v>
      </c>
      <c r="O650" t="n">
        <v>0</v>
      </c>
      <c r="P650" t="n">
        <v>0</v>
      </c>
      <c r="Q650" t="n">
        <v>1</v>
      </c>
      <c r="R650" t="n">
        <v>0</v>
      </c>
    </row>
    <row r="651">
      <c r="A651" t="n">
        <v>1607707</v>
      </c>
      <c r="B651" t="inlineStr">
        <is>
          <t>Col Plax MW FT 250</t>
        </is>
      </c>
      <c r="C651" t="inlineStr">
        <is>
          <t>IN61</t>
        </is>
      </c>
      <c r="D651" t="n">
        <v>0</v>
      </c>
      <c r="E651" t="n">
        <v>0</v>
      </c>
      <c r="F651" t="n">
        <v>0</v>
      </c>
      <c r="G651" t="n">
        <v>0</v>
      </c>
      <c r="H651" t="n">
        <v>0</v>
      </c>
      <c r="I651" t="n">
        <v>0</v>
      </c>
      <c r="J651" t="n">
        <v>232</v>
      </c>
      <c r="K651" t="n">
        <v>232</v>
      </c>
      <c r="L651" t="n">
        <v>0</v>
      </c>
      <c r="M651" t="n">
        <v>0</v>
      </c>
      <c r="N651" t="n">
        <v>232</v>
      </c>
      <c r="O651" t="n">
        <v>0</v>
      </c>
      <c r="P651" t="n">
        <v>0</v>
      </c>
      <c r="Q651" t="n">
        <v>1</v>
      </c>
      <c r="R651" t="n">
        <v>0</v>
      </c>
    </row>
    <row r="652">
      <c r="A652" t="n">
        <v>1607707</v>
      </c>
      <c r="B652" t="inlineStr">
        <is>
          <t>Col Plax MW FT 250</t>
        </is>
      </c>
      <c r="C652" t="inlineStr">
        <is>
          <t>IN62</t>
        </is>
      </c>
      <c r="D652" t="n">
        <v>0</v>
      </c>
      <c r="E652" t="n">
        <v>0</v>
      </c>
      <c r="F652" t="n">
        <v>0</v>
      </c>
      <c r="G652" t="n">
        <v>0</v>
      </c>
      <c r="H652" t="n">
        <v>0</v>
      </c>
      <c r="I652" t="n">
        <v>0</v>
      </c>
      <c r="J652" t="n">
        <v>51</v>
      </c>
      <c r="K652" t="n">
        <v>51</v>
      </c>
      <c r="L652" t="n">
        <v>0</v>
      </c>
      <c r="M652" t="n">
        <v>0</v>
      </c>
      <c r="N652" t="n">
        <v>51</v>
      </c>
      <c r="O652" t="n">
        <v>0</v>
      </c>
      <c r="P652" t="n">
        <v>0</v>
      </c>
      <c r="Q652" t="n">
        <v>1</v>
      </c>
      <c r="R652" t="n">
        <v>0</v>
      </c>
    </row>
    <row r="653">
      <c r="A653" t="n">
        <v>1607707</v>
      </c>
      <c r="B653" t="inlineStr">
        <is>
          <t>Col Plax MW FT 250</t>
        </is>
      </c>
      <c r="C653" t="inlineStr">
        <is>
          <t>IN63</t>
        </is>
      </c>
      <c r="D653" t="n">
        <v>0</v>
      </c>
      <c r="E653" t="n">
        <v>0</v>
      </c>
      <c r="F653" t="n">
        <v>0</v>
      </c>
      <c r="G653" t="n">
        <v>0</v>
      </c>
      <c r="H653" t="n">
        <v>0</v>
      </c>
      <c r="I653" t="n">
        <v>0</v>
      </c>
      <c r="J653" t="n">
        <v>7</v>
      </c>
      <c r="K653" t="n">
        <v>7</v>
      </c>
      <c r="L653" t="n">
        <v>0</v>
      </c>
      <c r="M653" t="n">
        <v>0</v>
      </c>
      <c r="N653" t="n">
        <v>7</v>
      </c>
      <c r="O653" t="n">
        <v>0</v>
      </c>
      <c r="P653" t="n">
        <v>0</v>
      </c>
      <c r="Q653" t="n">
        <v>1</v>
      </c>
      <c r="R653" t="n">
        <v>0</v>
      </c>
    </row>
    <row r="654">
      <c r="A654" t="n">
        <v>1607707</v>
      </c>
      <c r="B654" t="inlineStr">
        <is>
          <t>Col Plax MW FT 250</t>
        </is>
      </c>
      <c r="C654" t="inlineStr">
        <is>
          <t>IN64</t>
        </is>
      </c>
      <c r="D654" t="n">
        <v>0</v>
      </c>
      <c r="E654" t="n">
        <v>0</v>
      </c>
      <c r="F654" t="n">
        <v>0</v>
      </c>
      <c r="G654" t="n">
        <v>0</v>
      </c>
      <c r="H654" t="n">
        <v>0</v>
      </c>
      <c r="I654" t="n">
        <v>0</v>
      </c>
      <c r="J654" t="n">
        <v>284</v>
      </c>
      <c r="K654" t="n">
        <v>284</v>
      </c>
      <c r="L654" t="n">
        <v>0</v>
      </c>
      <c r="M654" t="n">
        <v>0</v>
      </c>
      <c r="N654" t="n">
        <v>284</v>
      </c>
      <c r="O654" t="n">
        <v>0</v>
      </c>
      <c r="P654" t="n">
        <v>0</v>
      </c>
      <c r="Q654" t="n">
        <v>1</v>
      </c>
      <c r="R654" t="n">
        <v>0</v>
      </c>
    </row>
    <row r="655">
      <c r="A655" t="n">
        <v>1607707</v>
      </c>
      <c r="B655" t="inlineStr">
        <is>
          <t>Col Plax MW FT 250</t>
        </is>
      </c>
      <c r="C655" t="inlineStr">
        <is>
          <t>IN65</t>
        </is>
      </c>
      <c r="D655" t="n">
        <v>0</v>
      </c>
      <c r="E655" t="n">
        <v>0</v>
      </c>
      <c r="F655" t="n">
        <v>30</v>
      </c>
      <c r="G655" t="n">
        <v>0</v>
      </c>
      <c r="H655" t="n">
        <v>0</v>
      </c>
      <c r="I655" t="n">
        <v>0</v>
      </c>
      <c r="J655" t="n">
        <v>50</v>
      </c>
      <c r="K655" t="n">
        <v>80</v>
      </c>
      <c r="L655" t="n">
        <v>0</v>
      </c>
      <c r="M655" t="n">
        <v>0</v>
      </c>
      <c r="N655" t="n">
        <v>80</v>
      </c>
      <c r="O655" t="n">
        <v>0</v>
      </c>
      <c r="P655" t="n">
        <v>0</v>
      </c>
      <c r="Q655" t="n">
        <v>1</v>
      </c>
      <c r="R655" t="n">
        <v>0</v>
      </c>
    </row>
    <row r="656">
      <c r="A656" t="n">
        <v>1607707</v>
      </c>
      <c r="B656" t="inlineStr">
        <is>
          <t>Col Plax MW FT 250</t>
        </is>
      </c>
      <c r="C656" t="inlineStr">
        <is>
          <t>IN66</t>
        </is>
      </c>
      <c r="D656" t="n">
        <v>0</v>
      </c>
      <c r="E656" t="n">
        <v>0</v>
      </c>
      <c r="F656" t="n">
        <v>0</v>
      </c>
      <c r="G656" t="n">
        <v>0</v>
      </c>
      <c r="H656" t="n">
        <v>0</v>
      </c>
      <c r="I656" t="n">
        <v>0</v>
      </c>
      <c r="J656" t="n">
        <v>30</v>
      </c>
      <c r="K656" t="n">
        <v>30</v>
      </c>
      <c r="L656" t="n">
        <v>0</v>
      </c>
      <c r="M656" t="n">
        <v>0</v>
      </c>
      <c r="N656" t="n">
        <v>30</v>
      </c>
      <c r="O656" t="n">
        <v>0</v>
      </c>
      <c r="P656" t="n">
        <v>0</v>
      </c>
      <c r="Q656" t="n">
        <v>1</v>
      </c>
      <c r="R656" t="n">
        <v>0</v>
      </c>
    </row>
    <row r="657">
      <c r="A657" t="n">
        <v>1607707</v>
      </c>
      <c r="B657" t="inlineStr">
        <is>
          <t>Col Plax MW FT 250</t>
        </is>
      </c>
      <c r="C657" t="inlineStr">
        <is>
          <t>IN67</t>
        </is>
      </c>
      <c r="D657" t="n">
        <v>0</v>
      </c>
      <c r="E657" t="n">
        <v>0</v>
      </c>
      <c r="F657" t="n">
        <v>0</v>
      </c>
      <c r="G657" t="n">
        <v>0</v>
      </c>
      <c r="H657" t="n">
        <v>0</v>
      </c>
      <c r="I657" t="n">
        <v>0</v>
      </c>
      <c r="J657" t="n">
        <v>71</v>
      </c>
      <c r="K657" t="n">
        <v>71</v>
      </c>
      <c r="L657" t="n">
        <v>0</v>
      </c>
      <c r="M657" t="n">
        <v>0</v>
      </c>
      <c r="N657" t="n">
        <v>71</v>
      </c>
      <c r="O657" t="n">
        <v>0</v>
      </c>
      <c r="P657" t="n">
        <v>0</v>
      </c>
      <c r="Q657" t="n">
        <v>1</v>
      </c>
      <c r="R657" t="n">
        <v>0</v>
      </c>
    </row>
    <row r="658">
      <c r="A658" t="n">
        <v>1607707</v>
      </c>
      <c r="B658" t="inlineStr">
        <is>
          <t>Col Plax MW FT 250</t>
        </is>
      </c>
      <c r="C658" t="inlineStr">
        <is>
          <t>IN68</t>
        </is>
      </c>
      <c r="D658" t="n">
        <v>0</v>
      </c>
      <c r="E658" t="n">
        <v>0</v>
      </c>
      <c r="F658" t="n">
        <v>0</v>
      </c>
      <c r="G658" t="n">
        <v>0</v>
      </c>
      <c r="H658" t="n">
        <v>0</v>
      </c>
      <c r="I658" t="n">
        <v>0</v>
      </c>
      <c r="J658" t="n">
        <v>65</v>
      </c>
      <c r="K658" t="n">
        <v>65</v>
      </c>
      <c r="L658" t="n">
        <v>0</v>
      </c>
      <c r="M658" t="n">
        <v>0</v>
      </c>
      <c r="N658" t="n">
        <v>65</v>
      </c>
      <c r="O658" t="n">
        <v>0</v>
      </c>
      <c r="P658" t="n">
        <v>0</v>
      </c>
      <c r="Q658" t="n">
        <v>1</v>
      </c>
      <c r="R658" t="n">
        <v>0</v>
      </c>
    </row>
    <row r="659">
      <c r="A659" t="n">
        <v>1607707</v>
      </c>
      <c r="B659" t="inlineStr">
        <is>
          <t>Col Plax MW FT 250</t>
        </is>
      </c>
      <c r="C659" t="inlineStr">
        <is>
          <t>IN69</t>
        </is>
      </c>
      <c r="D659" t="n">
        <v>0</v>
      </c>
      <c r="E659" t="n">
        <v>0</v>
      </c>
      <c r="F659" t="n">
        <v>0</v>
      </c>
      <c r="G659" t="n">
        <v>0</v>
      </c>
      <c r="H659" t="n">
        <v>0</v>
      </c>
      <c r="I659" t="n">
        <v>0</v>
      </c>
      <c r="J659" t="n">
        <v>0</v>
      </c>
      <c r="K659" t="n">
        <v>0</v>
      </c>
      <c r="L659" t="n">
        <v>0</v>
      </c>
      <c r="M659" t="n">
        <v>0</v>
      </c>
      <c r="N659" t="n">
        <v>0</v>
      </c>
      <c r="O659" t="n">
        <v>0</v>
      </c>
      <c r="P659" t="n">
        <v>0</v>
      </c>
      <c r="Q659" t="n">
        <v>1</v>
      </c>
      <c r="R659" t="n">
        <v>1</v>
      </c>
    </row>
    <row r="660">
      <c r="A660" t="n">
        <v>1607707</v>
      </c>
      <c r="B660" t="inlineStr">
        <is>
          <t>Col Plax MW FT 250</t>
        </is>
      </c>
      <c r="C660" t="inlineStr">
        <is>
          <t>IN70</t>
        </is>
      </c>
      <c r="D660" t="n">
        <v>0</v>
      </c>
      <c r="E660" t="n">
        <v>0</v>
      </c>
      <c r="F660" t="n">
        <v>0</v>
      </c>
      <c r="G660" t="n">
        <v>0</v>
      </c>
      <c r="H660" t="n">
        <v>0</v>
      </c>
      <c r="I660" t="n">
        <v>0</v>
      </c>
      <c r="J660" t="n">
        <v>163</v>
      </c>
      <c r="K660" t="n">
        <v>163</v>
      </c>
      <c r="L660" t="n">
        <v>0</v>
      </c>
      <c r="M660" t="n">
        <v>0</v>
      </c>
      <c r="N660" t="n">
        <v>163</v>
      </c>
      <c r="O660" t="n">
        <v>0</v>
      </c>
      <c r="P660" t="n">
        <v>0</v>
      </c>
      <c r="Q660" t="n">
        <v>1</v>
      </c>
      <c r="R660" t="n">
        <v>0</v>
      </c>
    </row>
    <row r="661">
      <c r="A661" t="n">
        <v>1607707</v>
      </c>
      <c r="B661" t="inlineStr">
        <is>
          <t>Col Plax MW FT 250</t>
        </is>
      </c>
      <c r="C661" t="inlineStr">
        <is>
          <t>IN71</t>
        </is>
      </c>
      <c r="D661" t="n">
        <v>0</v>
      </c>
      <c r="E661" t="n">
        <v>0</v>
      </c>
      <c r="F661" t="n">
        <v>0</v>
      </c>
      <c r="G661" t="n">
        <v>0</v>
      </c>
      <c r="H661" t="n">
        <v>0</v>
      </c>
      <c r="I661" t="n">
        <v>0</v>
      </c>
      <c r="J661" t="n">
        <v>367</v>
      </c>
      <c r="K661" t="n">
        <v>367</v>
      </c>
      <c r="L661" t="n">
        <v>0</v>
      </c>
      <c r="M661" t="n">
        <v>0</v>
      </c>
      <c r="N661" t="n">
        <v>367</v>
      </c>
      <c r="O661" t="n">
        <v>0</v>
      </c>
      <c r="P661" t="n">
        <v>0</v>
      </c>
      <c r="Q661" t="n">
        <v>1</v>
      </c>
      <c r="R661" t="n">
        <v>0</v>
      </c>
    </row>
    <row r="662">
      <c r="A662" t="n">
        <v>1607707</v>
      </c>
      <c r="B662" t="inlineStr">
        <is>
          <t>Col Plax MW FT 250</t>
        </is>
      </c>
      <c r="C662" t="inlineStr">
        <is>
          <t>IN72</t>
        </is>
      </c>
      <c r="D662" t="n">
        <v>0</v>
      </c>
      <c r="E662" t="n">
        <v>0</v>
      </c>
      <c r="F662" t="n">
        <v>0</v>
      </c>
      <c r="G662" t="n">
        <v>0</v>
      </c>
      <c r="H662" t="n">
        <v>0</v>
      </c>
      <c r="I662" t="n">
        <v>0</v>
      </c>
      <c r="J662" t="n">
        <v>3</v>
      </c>
      <c r="K662" t="n">
        <v>3</v>
      </c>
      <c r="L662" t="n">
        <v>0</v>
      </c>
      <c r="M662" t="n">
        <v>0</v>
      </c>
      <c r="N662" t="n">
        <v>3</v>
      </c>
      <c r="O662" t="n">
        <v>0</v>
      </c>
      <c r="P662" t="n">
        <v>0</v>
      </c>
      <c r="Q662" t="n">
        <v>1</v>
      </c>
      <c r="R662" t="n">
        <v>0</v>
      </c>
    </row>
    <row r="663">
      <c r="A663" t="n">
        <v>1607707</v>
      </c>
      <c r="B663" t="inlineStr">
        <is>
          <t>Col Plax MW FT 250</t>
        </is>
      </c>
      <c r="C663" t="inlineStr">
        <is>
          <t>IN73</t>
        </is>
      </c>
      <c r="D663" t="n">
        <v>0</v>
      </c>
      <c r="E663" t="n">
        <v>0</v>
      </c>
      <c r="F663" t="n">
        <v>0</v>
      </c>
      <c r="G663" t="n">
        <v>0</v>
      </c>
      <c r="H663" t="n">
        <v>0</v>
      </c>
      <c r="I663" t="n">
        <v>0</v>
      </c>
      <c r="J663" t="n">
        <v>9</v>
      </c>
      <c r="K663" t="n">
        <v>9</v>
      </c>
      <c r="L663" t="n">
        <v>0</v>
      </c>
      <c r="M663" t="n">
        <v>0</v>
      </c>
      <c r="N663" t="n">
        <v>9</v>
      </c>
      <c r="O663" t="n">
        <v>0</v>
      </c>
      <c r="P663" t="n">
        <v>0</v>
      </c>
      <c r="Q663" t="n">
        <v>1</v>
      </c>
      <c r="R663" t="n">
        <v>0</v>
      </c>
    </row>
    <row r="664">
      <c r="A664" t="n">
        <v>1607707</v>
      </c>
      <c r="B664" t="inlineStr">
        <is>
          <t>Col Plax MW FT 250</t>
        </is>
      </c>
      <c r="C664" t="inlineStr">
        <is>
          <t>IN74</t>
        </is>
      </c>
      <c r="D664" t="n">
        <v>0</v>
      </c>
      <c r="E664" t="n">
        <v>0</v>
      </c>
      <c r="F664" t="n">
        <v>0</v>
      </c>
      <c r="G664" t="n">
        <v>0</v>
      </c>
      <c r="H664" t="n">
        <v>0</v>
      </c>
      <c r="I664" t="n">
        <v>0</v>
      </c>
      <c r="J664" t="n">
        <v>25</v>
      </c>
      <c r="K664" t="n">
        <v>25</v>
      </c>
      <c r="L664" t="n">
        <v>0</v>
      </c>
      <c r="M664" t="n">
        <v>0</v>
      </c>
      <c r="N664" t="n">
        <v>25</v>
      </c>
      <c r="O664" t="n">
        <v>0</v>
      </c>
      <c r="P664" t="n">
        <v>0</v>
      </c>
      <c r="Q664" t="n">
        <v>1</v>
      </c>
      <c r="R664" t="n">
        <v>0</v>
      </c>
    </row>
    <row r="665">
      <c r="A665" t="n">
        <v>1607707</v>
      </c>
      <c r="B665" t="inlineStr">
        <is>
          <t>Col Plax MW FT 250</t>
        </is>
      </c>
      <c r="C665" t="inlineStr">
        <is>
          <t>IN75</t>
        </is>
      </c>
      <c r="D665" t="n">
        <v>0</v>
      </c>
      <c r="E665" t="n">
        <v>0</v>
      </c>
      <c r="F665" t="n">
        <v>0</v>
      </c>
      <c r="G665" t="n">
        <v>0</v>
      </c>
      <c r="H665" t="n">
        <v>0</v>
      </c>
      <c r="I665" t="n">
        <v>0</v>
      </c>
      <c r="J665" t="n">
        <v>58</v>
      </c>
      <c r="K665" t="n">
        <v>58</v>
      </c>
      <c r="L665" t="n">
        <v>0</v>
      </c>
      <c r="M665" t="n">
        <v>0</v>
      </c>
      <c r="N665" t="n">
        <v>58</v>
      </c>
      <c r="O665" t="n">
        <v>0</v>
      </c>
      <c r="P665" t="n">
        <v>0</v>
      </c>
      <c r="Q665" t="n">
        <v>1</v>
      </c>
      <c r="R665" t="n">
        <v>0</v>
      </c>
    </row>
    <row r="666">
      <c r="A666" t="n">
        <v>1607707</v>
      </c>
      <c r="B666" t="inlineStr">
        <is>
          <t>Col Plax MW FT 250</t>
        </is>
      </c>
      <c r="C666" t="inlineStr">
        <is>
          <t>IN76</t>
        </is>
      </c>
      <c r="D666" t="n">
        <v>0</v>
      </c>
      <c r="E666" t="n">
        <v>0</v>
      </c>
      <c r="F666" t="n">
        <v>0</v>
      </c>
      <c r="G666" t="n">
        <v>0</v>
      </c>
      <c r="H666" t="n">
        <v>0</v>
      </c>
      <c r="I666" t="n">
        <v>0</v>
      </c>
      <c r="J666" t="n">
        <v>87</v>
      </c>
      <c r="K666" t="n">
        <v>87</v>
      </c>
      <c r="L666" t="n">
        <v>0</v>
      </c>
      <c r="M666" t="n">
        <v>0</v>
      </c>
      <c r="N666" t="n">
        <v>87</v>
      </c>
      <c r="O666" t="n">
        <v>0</v>
      </c>
      <c r="P666" t="n">
        <v>0</v>
      </c>
      <c r="Q666" t="n">
        <v>1</v>
      </c>
      <c r="R666" t="n">
        <v>0</v>
      </c>
    </row>
    <row r="667">
      <c r="A667" t="n">
        <v>1607707</v>
      </c>
      <c r="B667" t="inlineStr">
        <is>
          <t>Col Plax MW FT 250</t>
        </is>
      </c>
      <c r="C667" t="inlineStr">
        <is>
          <t>IN77</t>
        </is>
      </c>
      <c r="D667" t="n">
        <v>0</v>
      </c>
      <c r="E667" t="n">
        <v>0</v>
      </c>
      <c r="F667" t="n">
        <v>0</v>
      </c>
      <c r="G667" t="n">
        <v>0</v>
      </c>
      <c r="H667" t="n">
        <v>0</v>
      </c>
      <c r="I667" t="n">
        <v>0</v>
      </c>
      <c r="J667" t="n">
        <v>0</v>
      </c>
      <c r="K667" t="n">
        <v>0</v>
      </c>
      <c r="L667" t="n">
        <v>0</v>
      </c>
      <c r="M667" t="n">
        <v>0</v>
      </c>
      <c r="N667" t="n">
        <v>0</v>
      </c>
      <c r="O667" t="n">
        <v>0</v>
      </c>
      <c r="P667" t="n">
        <v>0</v>
      </c>
      <c r="Q667" t="n">
        <v>1</v>
      </c>
      <c r="R667" t="n">
        <v>1</v>
      </c>
    </row>
    <row r="668">
      <c r="A668" t="n">
        <v>1607707</v>
      </c>
      <c r="B668" t="inlineStr">
        <is>
          <t>Col Plax MW FT 250</t>
        </is>
      </c>
      <c r="C668" t="inlineStr">
        <is>
          <t>IN78</t>
        </is>
      </c>
      <c r="D668" t="n">
        <v>0</v>
      </c>
      <c r="E668" t="n">
        <v>0</v>
      </c>
      <c r="F668" t="n">
        <v>0</v>
      </c>
      <c r="G668" t="n">
        <v>0</v>
      </c>
      <c r="H668" t="n">
        <v>0</v>
      </c>
      <c r="I668" t="n">
        <v>0</v>
      </c>
      <c r="J668" t="n">
        <v>79</v>
      </c>
      <c r="K668" t="n">
        <v>79</v>
      </c>
      <c r="L668" t="n">
        <v>0</v>
      </c>
      <c r="M668" t="n">
        <v>0</v>
      </c>
      <c r="N668" t="n">
        <v>79</v>
      </c>
      <c r="O668" t="n">
        <v>0</v>
      </c>
      <c r="P668" t="n">
        <v>0</v>
      </c>
      <c r="Q668" t="n">
        <v>1</v>
      </c>
      <c r="R668" t="n">
        <v>0</v>
      </c>
    </row>
    <row r="669">
      <c r="A669" t="n">
        <v>1607707</v>
      </c>
      <c r="B669" t="inlineStr">
        <is>
          <t>Col Plax MW FT 250</t>
        </is>
      </c>
      <c r="C669" t="inlineStr">
        <is>
          <t>IN79</t>
        </is>
      </c>
      <c r="D669" t="n">
        <v>0</v>
      </c>
      <c r="E669" t="n">
        <v>0</v>
      </c>
      <c r="F669" t="n">
        <v>0</v>
      </c>
      <c r="G669" t="n">
        <v>0</v>
      </c>
      <c r="H669" t="n">
        <v>0</v>
      </c>
      <c r="I669" t="n">
        <v>0</v>
      </c>
      <c r="J669" t="n">
        <v>18</v>
      </c>
      <c r="K669" t="n">
        <v>18</v>
      </c>
      <c r="L669" t="n">
        <v>0</v>
      </c>
      <c r="M669" t="n">
        <v>0</v>
      </c>
      <c r="N669" t="n">
        <v>18</v>
      </c>
      <c r="O669" t="n">
        <v>0</v>
      </c>
      <c r="P669" t="n">
        <v>0</v>
      </c>
      <c r="Q669" t="n">
        <v>1</v>
      </c>
      <c r="R669" t="n">
        <v>0</v>
      </c>
    </row>
    <row r="670">
      <c r="A670" t="n">
        <v>1607707</v>
      </c>
      <c r="B670" t="inlineStr">
        <is>
          <t>Col Plax MW FT 250</t>
        </is>
      </c>
      <c r="C670" t="inlineStr">
        <is>
          <t>IN80</t>
        </is>
      </c>
      <c r="D670" t="n">
        <v>0</v>
      </c>
      <c r="E670" t="n">
        <v>0</v>
      </c>
      <c r="F670" t="n">
        <v>0</v>
      </c>
      <c r="G670" t="n">
        <v>0</v>
      </c>
      <c r="H670" t="n">
        <v>0</v>
      </c>
      <c r="I670" t="n">
        <v>0</v>
      </c>
      <c r="J670" t="n">
        <v>132</v>
      </c>
      <c r="K670" t="n">
        <v>132</v>
      </c>
      <c r="L670" t="n">
        <v>0</v>
      </c>
      <c r="M670" t="n">
        <v>0</v>
      </c>
      <c r="N670" t="n">
        <v>132</v>
      </c>
      <c r="O670" t="n">
        <v>0</v>
      </c>
      <c r="P670" t="n">
        <v>0</v>
      </c>
      <c r="Q670" t="n">
        <v>1</v>
      </c>
      <c r="R670" t="n">
        <v>0</v>
      </c>
    </row>
    <row r="671">
      <c r="A671" t="n">
        <v>1607707</v>
      </c>
      <c r="B671" t="inlineStr">
        <is>
          <t>Col Plax MW FT 250</t>
        </is>
      </c>
      <c r="C671" t="inlineStr">
        <is>
          <t>IN81</t>
        </is>
      </c>
      <c r="D671" t="n">
        <v>0</v>
      </c>
      <c r="E671" t="n">
        <v>0</v>
      </c>
      <c r="F671" t="n">
        <v>0</v>
      </c>
      <c r="G671" t="n">
        <v>0</v>
      </c>
      <c r="H671" t="n">
        <v>0</v>
      </c>
      <c r="I671" t="n">
        <v>0</v>
      </c>
      <c r="J671" t="n">
        <v>10</v>
      </c>
      <c r="K671" t="n">
        <v>10</v>
      </c>
      <c r="L671" t="n">
        <v>0</v>
      </c>
      <c r="M671" t="n">
        <v>0</v>
      </c>
      <c r="N671" t="n">
        <v>10</v>
      </c>
      <c r="O671" t="n">
        <v>0</v>
      </c>
      <c r="P671" t="n">
        <v>0</v>
      </c>
      <c r="Q671" t="n">
        <v>1</v>
      </c>
      <c r="R671" t="n">
        <v>0</v>
      </c>
    </row>
    <row r="672">
      <c r="A672" t="n">
        <v>1607707</v>
      </c>
      <c r="B672" t="inlineStr">
        <is>
          <t>Col Plax MW FT 250</t>
        </is>
      </c>
      <c r="C672" t="inlineStr">
        <is>
          <t>IN82</t>
        </is>
      </c>
      <c r="D672" t="n">
        <v>0</v>
      </c>
      <c r="E672" t="n">
        <v>0</v>
      </c>
      <c r="F672" t="n">
        <v>0</v>
      </c>
      <c r="G672" t="n">
        <v>0</v>
      </c>
      <c r="H672" t="n">
        <v>0</v>
      </c>
      <c r="I672" t="n">
        <v>0</v>
      </c>
      <c r="J672" t="n">
        <v>1037</v>
      </c>
      <c r="K672" t="n">
        <v>1037</v>
      </c>
      <c r="L672" t="n">
        <v>0</v>
      </c>
      <c r="M672" t="n">
        <v>0</v>
      </c>
      <c r="N672" t="n">
        <v>1037</v>
      </c>
      <c r="O672" t="n">
        <v>0</v>
      </c>
      <c r="P672" t="n">
        <v>0</v>
      </c>
      <c r="Q672" t="n">
        <v>1</v>
      </c>
      <c r="R672" t="n">
        <v>0</v>
      </c>
    </row>
    <row r="673">
      <c r="A673" t="n">
        <v>1607707</v>
      </c>
      <c r="B673" t="inlineStr">
        <is>
          <t>Col Plax MW FT 250</t>
        </is>
      </c>
      <c r="C673" t="inlineStr">
        <is>
          <t>IN83</t>
        </is>
      </c>
      <c r="D673" t="n">
        <v>0</v>
      </c>
      <c r="E673" t="n">
        <v>0</v>
      </c>
      <c r="F673" t="n">
        <v>4</v>
      </c>
      <c r="G673" t="n">
        <v>0</v>
      </c>
      <c r="H673" t="n">
        <v>0</v>
      </c>
      <c r="I673" t="n">
        <v>0</v>
      </c>
      <c r="J673" t="n">
        <v>53</v>
      </c>
      <c r="K673" t="n">
        <v>57</v>
      </c>
      <c r="L673" t="n">
        <v>0</v>
      </c>
      <c r="M673" t="n">
        <v>0</v>
      </c>
      <c r="N673" t="n">
        <v>57</v>
      </c>
      <c r="O673" t="n">
        <v>0</v>
      </c>
      <c r="P673" t="n">
        <v>0</v>
      </c>
      <c r="Q673" t="n">
        <v>1</v>
      </c>
      <c r="R673" t="n">
        <v>0</v>
      </c>
    </row>
    <row r="674">
      <c r="A674" t="n">
        <v>1607707</v>
      </c>
      <c r="B674" t="inlineStr">
        <is>
          <t>Col Plax MW FT 250</t>
        </is>
      </c>
      <c r="C674" t="inlineStr">
        <is>
          <t>IN84</t>
        </is>
      </c>
      <c r="D674" t="n">
        <v>0</v>
      </c>
      <c r="E674" t="n">
        <v>0</v>
      </c>
      <c r="F674" t="n">
        <v>0</v>
      </c>
      <c r="G674" t="n">
        <v>0</v>
      </c>
      <c r="H674" t="n">
        <v>0</v>
      </c>
      <c r="I674" t="n">
        <v>0</v>
      </c>
      <c r="J674" t="n">
        <v>10</v>
      </c>
      <c r="K674" t="n">
        <v>10</v>
      </c>
      <c r="L674" t="n">
        <v>0</v>
      </c>
      <c r="M674" t="n">
        <v>0</v>
      </c>
      <c r="N674" t="n">
        <v>10</v>
      </c>
      <c r="O674" t="n">
        <v>0</v>
      </c>
      <c r="P674" t="n">
        <v>0</v>
      </c>
      <c r="Q674" t="n">
        <v>1</v>
      </c>
      <c r="R674" t="n">
        <v>0</v>
      </c>
    </row>
    <row r="675">
      <c r="A675" t="n">
        <v>1607707</v>
      </c>
      <c r="B675" t="inlineStr">
        <is>
          <t>Col Plax MW FT 250</t>
        </is>
      </c>
      <c r="C675" t="inlineStr">
        <is>
          <t>IN85</t>
        </is>
      </c>
      <c r="D675" t="n">
        <v>0</v>
      </c>
      <c r="E675" t="n">
        <v>0</v>
      </c>
      <c r="F675" t="n">
        <v>2</v>
      </c>
      <c r="G675" t="n">
        <v>0</v>
      </c>
      <c r="H675" t="n">
        <v>0</v>
      </c>
      <c r="I675" t="n">
        <v>0</v>
      </c>
      <c r="J675" t="n">
        <v>0</v>
      </c>
      <c r="K675" t="n">
        <v>2</v>
      </c>
      <c r="L675" t="n">
        <v>0</v>
      </c>
      <c r="M675" t="n">
        <v>0</v>
      </c>
      <c r="N675" t="n">
        <v>2</v>
      </c>
      <c r="O675" t="n">
        <v>0</v>
      </c>
      <c r="P675" t="n">
        <v>0</v>
      </c>
      <c r="Q675" t="n">
        <v>1</v>
      </c>
      <c r="R675" t="n">
        <v>0</v>
      </c>
    </row>
    <row r="676">
      <c r="A676" t="n">
        <v>1607707</v>
      </c>
      <c r="B676" t="inlineStr">
        <is>
          <t>Col Plax MW FT 250</t>
        </is>
      </c>
      <c r="C676" t="inlineStr">
        <is>
          <t>IN86</t>
        </is>
      </c>
      <c r="D676" t="n">
        <v>0</v>
      </c>
      <c r="E676" t="n">
        <v>0</v>
      </c>
      <c r="F676" t="n">
        <v>0</v>
      </c>
      <c r="G676" t="n">
        <v>0</v>
      </c>
      <c r="H676" t="n">
        <v>0</v>
      </c>
      <c r="I676" t="n">
        <v>0</v>
      </c>
      <c r="J676" t="n">
        <v>5</v>
      </c>
      <c r="K676" t="n">
        <v>5</v>
      </c>
      <c r="L676" t="n">
        <v>0</v>
      </c>
      <c r="M676" t="n">
        <v>0</v>
      </c>
      <c r="N676" t="n">
        <v>5</v>
      </c>
      <c r="O676" t="n">
        <v>0</v>
      </c>
      <c r="P676" t="n">
        <v>0</v>
      </c>
      <c r="Q676" t="n">
        <v>1</v>
      </c>
      <c r="R676" t="n">
        <v>0</v>
      </c>
    </row>
    <row r="677">
      <c r="A677" t="n">
        <v>1607707</v>
      </c>
      <c r="B677" t="inlineStr">
        <is>
          <t>Col Plax MW FT 250</t>
        </is>
      </c>
      <c r="C677" t="inlineStr">
        <is>
          <t>IN87</t>
        </is>
      </c>
      <c r="D677" t="n">
        <v>0</v>
      </c>
      <c r="E677" t="n">
        <v>0</v>
      </c>
      <c r="F677" t="n">
        <v>0</v>
      </c>
      <c r="G677" t="n">
        <v>0</v>
      </c>
      <c r="H677" t="n">
        <v>0</v>
      </c>
      <c r="I677" t="n">
        <v>0</v>
      </c>
      <c r="J677" t="n">
        <v>86</v>
      </c>
      <c r="K677" t="n">
        <v>86</v>
      </c>
      <c r="L677" t="n">
        <v>0</v>
      </c>
      <c r="M677" t="n">
        <v>0</v>
      </c>
      <c r="N677" t="n">
        <v>86</v>
      </c>
      <c r="O677" t="n">
        <v>0</v>
      </c>
      <c r="P677" t="n">
        <v>0</v>
      </c>
      <c r="Q677" t="n">
        <v>1</v>
      </c>
      <c r="R677" t="n">
        <v>0</v>
      </c>
    </row>
    <row r="678">
      <c r="A678" t="n">
        <v>1607707</v>
      </c>
      <c r="B678" t="inlineStr">
        <is>
          <t>Col Plax MW FT 250</t>
        </is>
      </c>
      <c r="C678" t="inlineStr">
        <is>
          <t>IN88</t>
        </is>
      </c>
      <c r="D678" t="n">
        <v>0</v>
      </c>
      <c r="E678" t="n">
        <v>0</v>
      </c>
      <c r="F678" t="n">
        <v>0</v>
      </c>
      <c r="G678" t="n">
        <v>0</v>
      </c>
      <c r="H678" t="n">
        <v>0</v>
      </c>
      <c r="I678" t="n">
        <v>0</v>
      </c>
      <c r="J678" t="n">
        <v>17</v>
      </c>
      <c r="K678" t="n">
        <v>17</v>
      </c>
      <c r="L678" t="n">
        <v>0</v>
      </c>
      <c r="M678" t="n">
        <v>0</v>
      </c>
      <c r="N678" t="n">
        <v>17</v>
      </c>
      <c r="O678" t="n">
        <v>0</v>
      </c>
      <c r="P678" t="n">
        <v>0</v>
      </c>
      <c r="Q678" t="n">
        <v>1</v>
      </c>
      <c r="R678" t="n">
        <v>0</v>
      </c>
    </row>
    <row r="679">
      <c r="A679" t="n">
        <v>1607707</v>
      </c>
      <c r="B679" t="inlineStr">
        <is>
          <t>Col Plax MW FT 250</t>
        </is>
      </c>
      <c r="C679" t="inlineStr">
        <is>
          <t>IN89</t>
        </is>
      </c>
      <c r="D679" t="n">
        <v>0</v>
      </c>
      <c r="E679" t="n">
        <v>0</v>
      </c>
      <c r="F679" t="n">
        <v>0</v>
      </c>
      <c r="G679" t="n">
        <v>0</v>
      </c>
      <c r="H679" t="n">
        <v>0</v>
      </c>
      <c r="I679" t="n">
        <v>0</v>
      </c>
      <c r="J679" t="n">
        <v>15</v>
      </c>
      <c r="K679" t="n">
        <v>15</v>
      </c>
      <c r="L679" t="n">
        <v>0</v>
      </c>
      <c r="M679" t="n">
        <v>0</v>
      </c>
      <c r="N679" t="n">
        <v>15</v>
      </c>
      <c r="O679" t="n">
        <v>0</v>
      </c>
      <c r="P679" t="n">
        <v>0</v>
      </c>
      <c r="Q679" t="n">
        <v>1</v>
      </c>
      <c r="R679" t="n">
        <v>0</v>
      </c>
    </row>
    <row r="680">
      <c r="A680" t="n">
        <v>1607707</v>
      </c>
      <c r="B680" t="inlineStr">
        <is>
          <t>Col Plax MW FT 250</t>
        </is>
      </c>
      <c r="C680" t="inlineStr">
        <is>
          <t>IN90</t>
        </is>
      </c>
      <c r="D680" t="n">
        <v>0</v>
      </c>
      <c r="E680" t="n">
        <v>0</v>
      </c>
      <c r="F680" t="n">
        <v>0</v>
      </c>
      <c r="G680" t="n">
        <v>0</v>
      </c>
      <c r="H680" t="n">
        <v>0</v>
      </c>
      <c r="I680" t="n">
        <v>0</v>
      </c>
      <c r="J680" t="n">
        <v>55</v>
      </c>
      <c r="K680" t="n">
        <v>55</v>
      </c>
      <c r="L680" t="n">
        <v>0</v>
      </c>
      <c r="M680" t="n">
        <v>0</v>
      </c>
      <c r="N680" t="n">
        <v>55</v>
      </c>
      <c r="O680" t="n">
        <v>0</v>
      </c>
      <c r="P680" t="n">
        <v>0</v>
      </c>
      <c r="Q680" t="n">
        <v>1</v>
      </c>
      <c r="R680" t="n">
        <v>0</v>
      </c>
    </row>
    <row r="681">
      <c r="A681" t="n">
        <v>1607707</v>
      </c>
      <c r="B681" t="inlineStr">
        <is>
          <t>Col Plax MW FT 250</t>
        </is>
      </c>
      <c r="C681" t="inlineStr">
        <is>
          <t>IN91</t>
        </is>
      </c>
      <c r="D681" t="n">
        <v>0</v>
      </c>
      <c r="E681" t="n">
        <v>0</v>
      </c>
      <c r="F681" t="n">
        <v>0</v>
      </c>
      <c r="G681" t="n">
        <v>0</v>
      </c>
      <c r="H681" t="n">
        <v>0</v>
      </c>
      <c r="I681" t="n">
        <v>0</v>
      </c>
      <c r="J681" t="n">
        <v>12</v>
      </c>
      <c r="K681" t="n">
        <v>12</v>
      </c>
      <c r="L681" t="n">
        <v>0</v>
      </c>
      <c r="M681" t="n">
        <v>0</v>
      </c>
      <c r="N681" t="n">
        <v>12</v>
      </c>
      <c r="O681" t="n">
        <v>0</v>
      </c>
      <c r="P681" t="n">
        <v>0</v>
      </c>
      <c r="Q681" t="n">
        <v>1</v>
      </c>
      <c r="R681" t="n">
        <v>0</v>
      </c>
    </row>
    <row r="682">
      <c r="A682" t="n">
        <v>1607707</v>
      </c>
      <c r="B682" t="inlineStr">
        <is>
          <t>Col Plax MW FT 250</t>
        </is>
      </c>
      <c r="C682" t="inlineStr">
        <is>
          <t>IN95</t>
        </is>
      </c>
      <c r="D682" t="n">
        <v>0</v>
      </c>
      <c r="E682" t="n">
        <v>0</v>
      </c>
      <c r="F682" t="n">
        <v>0</v>
      </c>
      <c r="G682" t="n">
        <v>0</v>
      </c>
      <c r="H682" t="n">
        <v>0</v>
      </c>
      <c r="I682" t="n">
        <v>0</v>
      </c>
      <c r="J682" t="n">
        <v>360</v>
      </c>
      <c r="K682" t="n">
        <v>360</v>
      </c>
      <c r="L682" t="n">
        <v>0</v>
      </c>
      <c r="M682" t="n">
        <v>0</v>
      </c>
      <c r="N682" t="n">
        <v>360</v>
      </c>
      <c r="O682" t="n">
        <v>0</v>
      </c>
      <c r="P682" t="n">
        <v>0</v>
      </c>
      <c r="Q682" t="n">
        <v>1</v>
      </c>
      <c r="R682" t="n">
        <v>0</v>
      </c>
    </row>
    <row r="683">
      <c r="A683" t="n">
        <v>1607707</v>
      </c>
      <c r="B683" t="inlineStr">
        <is>
          <t>Col Plax MW FT 250</t>
        </is>
      </c>
      <c r="C683" t="inlineStr">
        <is>
          <t>IN97</t>
        </is>
      </c>
      <c r="D683" t="n">
        <v>0</v>
      </c>
      <c r="E683" t="n">
        <v>0</v>
      </c>
      <c r="F683" t="n">
        <v>0</v>
      </c>
      <c r="G683" t="n">
        <v>0</v>
      </c>
      <c r="H683" t="n">
        <v>0</v>
      </c>
      <c r="I683" t="n">
        <v>0</v>
      </c>
      <c r="J683" t="n">
        <v>670</v>
      </c>
      <c r="K683" t="n">
        <v>670</v>
      </c>
      <c r="L683" t="n">
        <v>0</v>
      </c>
      <c r="M683" t="n">
        <v>0</v>
      </c>
      <c r="N683" t="n">
        <v>670</v>
      </c>
      <c r="O683" t="n">
        <v>0</v>
      </c>
      <c r="P683" t="n">
        <v>0</v>
      </c>
      <c r="Q683" t="n">
        <v>1</v>
      </c>
      <c r="R683" t="n">
        <v>0</v>
      </c>
    </row>
    <row r="684">
      <c r="A684" t="n">
        <v>1607707</v>
      </c>
      <c r="B684" t="inlineStr">
        <is>
          <t>Col Plax MW FT 250</t>
        </is>
      </c>
      <c r="C684" t="inlineStr">
        <is>
          <t>IN98</t>
        </is>
      </c>
      <c r="D684" t="n">
        <v>0</v>
      </c>
      <c r="E684" t="n">
        <v>0</v>
      </c>
      <c r="F684" t="n">
        <v>270</v>
      </c>
      <c r="G684" t="n">
        <v>0</v>
      </c>
      <c r="H684" t="n">
        <v>0</v>
      </c>
      <c r="I684" t="n">
        <v>0</v>
      </c>
      <c r="J684" t="n">
        <v>47</v>
      </c>
      <c r="K684" t="n">
        <v>317</v>
      </c>
      <c r="L684" t="n">
        <v>0</v>
      </c>
      <c r="M684" t="n">
        <v>0</v>
      </c>
      <c r="N684" t="n">
        <v>317</v>
      </c>
      <c r="O684" t="n">
        <v>0</v>
      </c>
      <c r="P684" t="n">
        <v>0</v>
      </c>
      <c r="Q684" t="n">
        <v>1</v>
      </c>
      <c r="R684" t="n">
        <v>0</v>
      </c>
    </row>
    <row r="685">
      <c r="A685" t="n">
        <v>1607707</v>
      </c>
      <c r="B685" t="inlineStr">
        <is>
          <t>Col Plax MW FT 250</t>
        </is>
      </c>
      <c r="C685" t="inlineStr">
        <is>
          <t>IN99</t>
        </is>
      </c>
      <c r="D685" t="n">
        <v>0</v>
      </c>
      <c r="E685" t="n">
        <v>0</v>
      </c>
      <c r="F685" t="n">
        <v>0</v>
      </c>
      <c r="G685" t="n">
        <v>0</v>
      </c>
      <c r="H685" t="n">
        <v>0</v>
      </c>
      <c r="I685" t="n">
        <v>0</v>
      </c>
      <c r="J685" t="n">
        <v>0</v>
      </c>
      <c r="K685" t="n">
        <v>0</v>
      </c>
      <c r="L685" t="n">
        <v>0</v>
      </c>
      <c r="M685" t="n">
        <v>0</v>
      </c>
      <c r="N685" t="n">
        <v>0</v>
      </c>
      <c r="O685" t="n">
        <v>0</v>
      </c>
      <c r="P685" t="n">
        <v>0</v>
      </c>
      <c r="Q685" t="n">
        <v>1</v>
      </c>
      <c r="R685" t="n">
        <v>1</v>
      </c>
    </row>
    <row r="686">
      <c r="A686" t="inlineStr">
        <is>
          <t>Mtot</t>
        </is>
      </c>
      <c r="D686" t="n">
        <v>0</v>
      </c>
      <c r="E686" t="n">
        <v>0</v>
      </c>
      <c r="F686" t="n">
        <v>306</v>
      </c>
      <c r="G686" t="n">
        <v>0</v>
      </c>
      <c r="H686" t="n">
        <v>0</v>
      </c>
      <c r="I686" t="n">
        <v>0</v>
      </c>
      <c r="J686" t="n">
        <v>4166</v>
      </c>
      <c r="K686" t="n">
        <v>4472</v>
      </c>
      <c r="L686" t="n">
        <v>0</v>
      </c>
      <c r="M686" t="n">
        <v>0</v>
      </c>
      <c r="N686" t="n">
        <v>4472</v>
      </c>
      <c r="O686" t="n">
        <v>0</v>
      </c>
      <c r="P686" t="n">
        <v>0</v>
      </c>
      <c r="Q686" t="n">
        <v>37</v>
      </c>
      <c r="R686" t="n">
        <v>4</v>
      </c>
    </row>
    <row r="687">
      <c r="A687" t="n">
        <v>1607714</v>
      </c>
      <c r="B687" t="inlineStr">
        <is>
          <t>Col Plax MW CC 250</t>
        </is>
      </c>
      <c r="C687" t="inlineStr">
        <is>
          <t>IN59</t>
        </is>
      </c>
      <c r="D687" t="n">
        <v>0</v>
      </c>
      <c r="E687" t="n">
        <v>0</v>
      </c>
      <c r="F687" t="n">
        <v>0</v>
      </c>
      <c r="G687" t="n">
        <v>0</v>
      </c>
      <c r="H687" t="n">
        <v>0</v>
      </c>
      <c r="I687" t="n">
        <v>0</v>
      </c>
      <c r="J687" t="n">
        <v>0</v>
      </c>
      <c r="K687" t="n">
        <v>0</v>
      </c>
      <c r="L687" t="n">
        <v>0</v>
      </c>
      <c r="M687" t="n">
        <v>0</v>
      </c>
      <c r="N687" t="n">
        <v>0</v>
      </c>
      <c r="O687" t="n">
        <v>0</v>
      </c>
      <c r="P687" t="n">
        <v>0</v>
      </c>
      <c r="Q687" t="n">
        <v>1</v>
      </c>
      <c r="R687" t="n">
        <v>1</v>
      </c>
    </row>
    <row r="688">
      <c r="A688" t="n">
        <v>1607714</v>
      </c>
      <c r="B688" t="inlineStr">
        <is>
          <t>Col Plax MW CC 250</t>
        </is>
      </c>
      <c r="C688" t="inlineStr">
        <is>
          <t>IN60</t>
        </is>
      </c>
      <c r="D688" t="n">
        <v>0</v>
      </c>
      <c r="E688" t="n">
        <v>0</v>
      </c>
      <c r="F688" t="n">
        <v>0</v>
      </c>
      <c r="G688" t="n">
        <v>0</v>
      </c>
      <c r="H688" t="n">
        <v>0</v>
      </c>
      <c r="I688" t="n">
        <v>0</v>
      </c>
      <c r="J688" t="n">
        <v>55</v>
      </c>
      <c r="K688" t="n">
        <v>55</v>
      </c>
      <c r="L688" t="n">
        <v>0</v>
      </c>
      <c r="M688" t="n">
        <v>0</v>
      </c>
      <c r="N688" t="n">
        <v>55</v>
      </c>
      <c r="O688" t="n">
        <v>0</v>
      </c>
      <c r="P688" t="n">
        <v>0</v>
      </c>
      <c r="Q688" t="n">
        <v>1</v>
      </c>
      <c r="R688" t="n">
        <v>0</v>
      </c>
    </row>
    <row r="689">
      <c r="A689" t="n">
        <v>1607714</v>
      </c>
      <c r="B689" t="inlineStr">
        <is>
          <t>Col Plax MW CC 250</t>
        </is>
      </c>
      <c r="C689" t="inlineStr">
        <is>
          <t>IN61</t>
        </is>
      </c>
      <c r="D689" t="n">
        <v>0</v>
      </c>
      <c r="E689" t="n">
        <v>0</v>
      </c>
      <c r="F689" t="n">
        <v>40</v>
      </c>
      <c r="G689" t="n">
        <v>0</v>
      </c>
      <c r="H689" t="n">
        <v>0</v>
      </c>
      <c r="I689" t="n">
        <v>0</v>
      </c>
      <c r="J689" t="n">
        <v>149</v>
      </c>
      <c r="K689" t="n">
        <v>189</v>
      </c>
      <c r="L689" t="n">
        <v>0</v>
      </c>
      <c r="M689" t="n">
        <v>0</v>
      </c>
      <c r="N689" t="n">
        <v>189</v>
      </c>
      <c r="O689" t="n">
        <v>0</v>
      </c>
      <c r="P689" t="n">
        <v>0</v>
      </c>
      <c r="Q689" t="n">
        <v>1</v>
      </c>
      <c r="R689" t="n">
        <v>0</v>
      </c>
    </row>
    <row r="690">
      <c r="A690" t="n">
        <v>1607714</v>
      </c>
      <c r="B690" t="inlineStr">
        <is>
          <t>Col Plax MW CC 250</t>
        </is>
      </c>
      <c r="C690" t="inlineStr">
        <is>
          <t>IN62</t>
        </is>
      </c>
      <c r="D690" t="n">
        <v>0</v>
      </c>
      <c r="E690" t="n">
        <v>0</v>
      </c>
      <c r="F690" t="n">
        <v>0</v>
      </c>
      <c r="G690" t="n">
        <v>0</v>
      </c>
      <c r="H690" t="n">
        <v>0</v>
      </c>
      <c r="I690" t="n">
        <v>0</v>
      </c>
      <c r="J690" t="n">
        <v>56</v>
      </c>
      <c r="K690" t="n">
        <v>56</v>
      </c>
      <c r="L690" t="n">
        <v>0</v>
      </c>
      <c r="M690" t="n">
        <v>0</v>
      </c>
      <c r="N690" t="n">
        <v>56</v>
      </c>
      <c r="O690" t="n">
        <v>0</v>
      </c>
      <c r="P690" t="n">
        <v>0</v>
      </c>
      <c r="Q690" t="n">
        <v>1</v>
      </c>
      <c r="R690" t="n">
        <v>0</v>
      </c>
    </row>
    <row r="691">
      <c r="A691" t="n">
        <v>1607714</v>
      </c>
      <c r="B691" t="inlineStr">
        <is>
          <t>Col Plax MW CC 250</t>
        </is>
      </c>
      <c r="C691" t="inlineStr">
        <is>
          <t>IN63</t>
        </is>
      </c>
      <c r="D691" t="n">
        <v>0</v>
      </c>
      <c r="E691" t="n">
        <v>0</v>
      </c>
      <c r="F691" t="n">
        <v>0</v>
      </c>
      <c r="G691" t="n">
        <v>0</v>
      </c>
      <c r="H691" t="n">
        <v>0</v>
      </c>
      <c r="I691" t="n">
        <v>0</v>
      </c>
      <c r="J691" t="n">
        <v>54</v>
      </c>
      <c r="K691" t="n">
        <v>54</v>
      </c>
      <c r="L691" t="n">
        <v>0</v>
      </c>
      <c r="M691" t="n">
        <v>0</v>
      </c>
      <c r="N691" t="n">
        <v>54</v>
      </c>
      <c r="O691" t="n">
        <v>0</v>
      </c>
      <c r="P691" t="n">
        <v>0</v>
      </c>
      <c r="Q691" t="n">
        <v>1</v>
      </c>
      <c r="R691" t="n">
        <v>0</v>
      </c>
    </row>
    <row r="692">
      <c r="A692" t="n">
        <v>1607714</v>
      </c>
      <c r="B692" t="inlineStr">
        <is>
          <t>Col Plax MW CC 250</t>
        </is>
      </c>
      <c r="C692" t="inlineStr">
        <is>
          <t>IN64</t>
        </is>
      </c>
      <c r="D692" t="n">
        <v>0</v>
      </c>
      <c r="E692" t="n">
        <v>0</v>
      </c>
      <c r="F692" t="n">
        <v>0</v>
      </c>
      <c r="G692" t="n">
        <v>0</v>
      </c>
      <c r="H692" t="n">
        <v>0</v>
      </c>
      <c r="I692" t="n">
        <v>0</v>
      </c>
      <c r="J692" t="n">
        <v>102</v>
      </c>
      <c r="K692" t="n">
        <v>102</v>
      </c>
      <c r="L692" t="n">
        <v>0</v>
      </c>
      <c r="M692" t="n">
        <v>0</v>
      </c>
      <c r="N692" t="n">
        <v>102</v>
      </c>
      <c r="O692" t="n">
        <v>0</v>
      </c>
      <c r="P692" t="n">
        <v>0</v>
      </c>
      <c r="Q692" t="n">
        <v>1</v>
      </c>
      <c r="R692" t="n">
        <v>0</v>
      </c>
    </row>
    <row r="693">
      <c r="A693" t="n">
        <v>1607714</v>
      </c>
      <c r="B693" t="inlineStr">
        <is>
          <t>Col Plax MW CC 250</t>
        </is>
      </c>
      <c r="C693" t="inlineStr">
        <is>
          <t>IN65</t>
        </is>
      </c>
      <c r="D693" t="n">
        <v>0</v>
      </c>
      <c r="E693" t="n">
        <v>0</v>
      </c>
      <c r="F693" t="n">
        <v>0</v>
      </c>
      <c r="G693" t="n">
        <v>0</v>
      </c>
      <c r="H693" t="n">
        <v>0</v>
      </c>
      <c r="I693" t="n">
        <v>0</v>
      </c>
      <c r="J693" t="n">
        <v>50</v>
      </c>
      <c r="K693" t="n">
        <v>50</v>
      </c>
      <c r="L693" t="n">
        <v>0</v>
      </c>
      <c r="M693" t="n">
        <v>0</v>
      </c>
      <c r="N693" t="n">
        <v>50</v>
      </c>
      <c r="O693" t="n">
        <v>0</v>
      </c>
      <c r="P693" t="n">
        <v>0</v>
      </c>
      <c r="Q693" t="n">
        <v>1</v>
      </c>
      <c r="R693" t="n">
        <v>0</v>
      </c>
    </row>
    <row r="694">
      <c r="A694" t="n">
        <v>1607714</v>
      </c>
      <c r="B694" t="inlineStr">
        <is>
          <t>Col Plax MW CC 250</t>
        </is>
      </c>
      <c r="C694" t="inlineStr">
        <is>
          <t>IN66</t>
        </is>
      </c>
      <c r="D694" t="n">
        <v>0</v>
      </c>
      <c r="E694" t="n">
        <v>0</v>
      </c>
      <c r="F694" t="n">
        <v>0</v>
      </c>
      <c r="G694" t="n">
        <v>0</v>
      </c>
      <c r="H694" t="n">
        <v>0</v>
      </c>
      <c r="I694" t="n">
        <v>0</v>
      </c>
      <c r="J694" t="n">
        <v>25</v>
      </c>
      <c r="K694" t="n">
        <v>25</v>
      </c>
      <c r="L694" t="n">
        <v>0</v>
      </c>
      <c r="M694" t="n">
        <v>0</v>
      </c>
      <c r="N694" t="n">
        <v>25</v>
      </c>
      <c r="O694" t="n">
        <v>0</v>
      </c>
      <c r="P694" t="n">
        <v>0</v>
      </c>
      <c r="Q694" t="n">
        <v>1</v>
      </c>
      <c r="R694" t="n">
        <v>0</v>
      </c>
    </row>
    <row r="695">
      <c r="A695" t="n">
        <v>1607714</v>
      </c>
      <c r="B695" t="inlineStr">
        <is>
          <t>Col Plax MW CC 250</t>
        </is>
      </c>
      <c r="C695" t="inlineStr">
        <is>
          <t>IN67</t>
        </is>
      </c>
      <c r="D695" t="n">
        <v>0</v>
      </c>
      <c r="E695" t="n">
        <v>0</v>
      </c>
      <c r="F695" t="n">
        <v>0</v>
      </c>
      <c r="G695" t="n">
        <v>0</v>
      </c>
      <c r="H695" t="n">
        <v>0</v>
      </c>
      <c r="I695" t="n">
        <v>0</v>
      </c>
      <c r="J695" t="n">
        <v>18</v>
      </c>
      <c r="K695" t="n">
        <v>18</v>
      </c>
      <c r="L695" t="n">
        <v>0</v>
      </c>
      <c r="M695" t="n">
        <v>0</v>
      </c>
      <c r="N695" t="n">
        <v>18</v>
      </c>
      <c r="O695" t="n">
        <v>0</v>
      </c>
      <c r="P695" t="n">
        <v>0</v>
      </c>
      <c r="Q695" t="n">
        <v>1</v>
      </c>
      <c r="R695" t="n">
        <v>0</v>
      </c>
    </row>
    <row r="696">
      <c r="A696" t="n">
        <v>1607714</v>
      </c>
      <c r="B696" t="inlineStr">
        <is>
          <t>Col Plax MW CC 250</t>
        </is>
      </c>
      <c r="C696" t="inlineStr">
        <is>
          <t>IN68</t>
        </is>
      </c>
      <c r="D696" t="n">
        <v>0</v>
      </c>
      <c r="E696" t="n">
        <v>0</v>
      </c>
      <c r="F696" t="n">
        <v>0</v>
      </c>
      <c r="G696" t="n">
        <v>0</v>
      </c>
      <c r="H696" t="n">
        <v>0</v>
      </c>
      <c r="I696" t="n">
        <v>0</v>
      </c>
      <c r="J696" t="n">
        <v>53</v>
      </c>
      <c r="K696" t="n">
        <v>53</v>
      </c>
      <c r="L696" t="n">
        <v>0</v>
      </c>
      <c r="M696" t="n">
        <v>0</v>
      </c>
      <c r="N696" t="n">
        <v>53</v>
      </c>
      <c r="O696" t="n">
        <v>0</v>
      </c>
      <c r="P696" t="n">
        <v>0</v>
      </c>
      <c r="Q696" t="n">
        <v>1</v>
      </c>
      <c r="R696" t="n">
        <v>0</v>
      </c>
    </row>
    <row r="697">
      <c r="A697" t="n">
        <v>1607714</v>
      </c>
      <c r="B697" t="inlineStr">
        <is>
          <t>Col Plax MW CC 250</t>
        </is>
      </c>
      <c r="C697" t="inlineStr">
        <is>
          <t>IN69</t>
        </is>
      </c>
      <c r="D697" t="n">
        <v>0</v>
      </c>
      <c r="E697" t="n">
        <v>0</v>
      </c>
      <c r="F697" t="n">
        <v>0</v>
      </c>
      <c r="G697" t="n">
        <v>0</v>
      </c>
      <c r="H697" t="n">
        <v>0</v>
      </c>
      <c r="I697" t="n">
        <v>0</v>
      </c>
      <c r="J697" t="n">
        <v>38</v>
      </c>
      <c r="K697" t="n">
        <v>38</v>
      </c>
      <c r="L697" t="n">
        <v>0</v>
      </c>
      <c r="M697" t="n">
        <v>0</v>
      </c>
      <c r="N697" t="n">
        <v>38</v>
      </c>
      <c r="O697" t="n">
        <v>0</v>
      </c>
      <c r="P697" t="n">
        <v>0</v>
      </c>
      <c r="Q697" t="n">
        <v>1</v>
      </c>
      <c r="R697" t="n">
        <v>0</v>
      </c>
    </row>
    <row r="698">
      <c r="A698" t="n">
        <v>1607714</v>
      </c>
      <c r="B698" t="inlineStr">
        <is>
          <t>Col Plax MW CC 250</t>
        </is>
      </c>
      <c r="C698" t="inlineStr">
        <is>
          <t>IN70</t>
        </is>
      </c>
      <c r="D698" t="n">
        <v>0</v>
      </c>
      <c r="E698" t="n">
        <v>0</v>
      </c>
      <c r="F698" t="n">
        <v>0</v>
      </c>
      <c r="G698" t="n">
        <v>0</v>
      </c>
      <c r="H698" t="n">
        <v>0</v>
      </c>
      <c r="I698" t="n">
        <v>0</v>
      </c>
      <c r="J698" t="n">
        <v>62</v>
      </c>
      <c r="K698" t="n">
        <v>62</v>
      </c>
      <c r="L698" t="n">
        <v>0</v>
      </c>
      <c r="M698" t="n">
        <v>0</v>
      </c>
      <c r="N698" t="n">
        <v>62</v>
      </c>
      <c r="O698" t="n">
        <v>0</v>
      </c>
      <c r="P698" t="n">
        <v>0</v>
      </c>
      <c r="Q698" t="n">
        <v>1</v>
      </c>
      <c r="R698" t="n">
        <v>0</v>
      </c>
    </row>
    <row r="699">
      <c r="A699" t="n">
        <v>1607714</v>
      </c>
      <c r="B699" t="inlineStr">
        <is>
          <t>Col Plax MW CC 250</t>
        </is>
      </c>
      <c r="C699" t="inlineStr">
        <is>
          <t>IN71</t>
        </is>
      </c>
      <c r="D699" t="n">
        <v>0</v>
      </c>
      <c r="E699" t="n">
        <v>0</v>
      </c>
      <c r="F699" t="n">
        <v>75</v>
      </c>
      <c r="G699" t="n">
        <v>0</v>
      </c>
      <c r="H699" t="n">
        <v>0</v>
      </c>
      <c r="I699" t="n">
        <v>0</v>
      </c>
      <c r="J699" t="n">
        <v>6453</v>
      </c>
      <c r="K699" t="n">
        <v>6528</v>
      </c>
      <c r="L699" t="n">
        <v>0</v>
      </c>
      <c r="M699" t="n">
        <v>0</v>
      </c>
      <c r="N699" t="n">
        <v>6528</v>
      </c>
      <c r="O699" t="n">
        <v>0</v>
      </c>
      <c r="P699" t="n">
        <v>0</v>
      </c>
      <c r="Q699" t="n">
        <v>1</v>
      </c>
      <c r="R699" t="n">
        <v>0</v>
      </c>
    </row>
    <row r="700">
      <c r="A700" t="n">
        <v>1607714</v>
      </c>
      <c r="B700" t="inlineStr">
        <is>
          <t>Col Plax MW CC 250</t>
        </is>
      </c>
      <c r="C700" t="inlineStr">
        <is>
          <t>IN72</t>
        </is>
      </c>
      <c r="D700" t="n">
        <v>0</v>
      </c>
      <c r="E700" t="n">
        <v>0</v>
      </c>
      <c r="F700" t="n">
        <v>90</v>
      </c>
      <c r="G700" t="n">
        <v>0</v>
      </c>
      <c r="H700" t="n">
        <v>0</v>
      </c>
      <c r="I700" t="n">
        <v>0</v>
      </c>
      <c r="J700" t="n">
        <v>7</v>
      </c>
      <c r="K700" t="n">
        <v>97</v>
      </c>
      <c r="L700" t="n">
        <v>0</v>
      </c>
      <c r="M700" t="n">
        <v>0</v>
      </c>
      <c r="N700" t="n">
        <v>97</v>
      </c>
      <c r="O700" t="n">
        <v>0</v>
      </c>
      <c r="P700" t="n">
        <v>0</v>
      </c>
      <c r="Q700" t="n">
        <v>1</v>
      </c>
      <c r="R700" t="n">
        <v>0</v>
      </c>
    </row>
    <row r="701">
      <c r="A701" t="n">
        <v>1607714</v>
      </c>
      <c r="B701" t="inlineStr">
        <is>
          <t>Col Plax MW CC 250</t>
        </is>
      </c>
      <c r="C701" t="inlineStr">
        <is>
          <t>IN73</t>
        </is>
      </c>
      <c r="D701" t="n">
        <v>0</v>
      </c>
      <c r="E701" t="n">
        <v>0</v>
      </c>
      <c r="F701" t="n">
        <v>0</v>
      </c>
      <c r="G701" t="n">
        <v>0</v>
      </c>
      <c r="H701" t="n">
        <v>0</v>
      </c>
      <c r="I701" t="n">
        <v>0</v>
      </c>
      <c r="J701" t="n">
        <v>27</v>
      </c>
      <c r="K701" t="n">
        <v>27</v>
      </c>
      <c r="L701" t="n">
        <v>0</v>
      </c>
      <c r="M701" t="n">
        <v>0</v>
      </c>
      <c r="N701" t="n">
        <v>27</v>
      </c>
      <c r="O701" t="n">
        <v>0</v>
      </c>
      <c r="P701" t="n">
        <v>0</v>
      </c>
      <c r="Q701" t="n">
        <v>1</v>
      </c>
      <c r="R701" t="n">
        <v>0</v>
      </c>
    </row>
    <row r="702">
      <c r="A702" t="n">
        <v>1607714</v>
      </c>
      <c r="B702" t="inlineStr">
        <is>
          <t>Col Plax MW CC 250</t>
        </is>
      </c>
      <c r="C702" t="inlineStr">
        <is>
          <t>IN74</t>
        </is>
      </c>
      <c r="D702" t="n">
        <v>0</v>
      </c>
      <c r="E702" t="n">
        <v>0</v>
      </c>
      <c r="F702" t="n">
        <v>0</v>
      </c>
      <c r="G702" t="n">
        <v>0</v>
      </c>
      <c r="H702" t="n">
        <v>0</v>
      </c>
      <c r="I702" t="n">
        <v>25</v>
      </c>
      <c r="J702" t="n">
        <v>25</v>
      </c>
      <c r="K702" t="n">
        <v>25</v>
      </c>
      <c r="L702" t="n">
        <v>0</v>
      </c>
      <c r="M702" t="n">
        <v>0</v>
      </c>
      <c r="N702" t="n">
        <v>25</v>
      </c>
      <c r="O702" t="n">
        <v>0</v>
      </c>
      <c r="P702" t="n">
        <v>0</v>
      </c>
      <c r="Q702" t="n">
        <v>1</v>
      </c>
      <c r="R702" t="n">
        <v>0</v>
      </c>
    </row>
    <row r="703">
      <c r="A703" t="n">
        <v>1607714</v>
      </c>
      <c r="B703" t="inlineStr">
        <is>
          <t>Col Plax MW CC 250</t>
        </is>
      </c>
      <c r="C703" t="inlineStr">
        <is>
          <t>IN75</t>
        </is>
      </c>
      <c r="D703" t="n">
        <v>0</v>
      </c>
      <c r="E703" t="n">
        <v>0</v>
      </c>
      <c r="F703" t="n">
        <v>0</v>
      </c>
      <c r="G703" t="n">
        <v>0</v>
      </c>
      <c r="H703" t="n">
        <v>0</v>
      </c>
      <c r="I703" t="n">
        <v>0</v>
      </c>
      <c r="J703" t="n">
        <v>32</v>
      </c>
      <c r="K703" t="n">
        <v>32</v>
      </c>
      <c r="L703" t="n">
        <v>0</v>
      </c>
      <c r="M703" t="n">
        <v>0</v>
      </c>
      <c r="N703" t="n">
        <v>32</v>
      </c>
      <c r="O703" t="n">
        <v>0</v>
      </c>
      <c r="P703" t="n">
        <v>0</v>
      </c>
      <c r="Q703" t="n">
        <v>1</v>
      </c>
      <c r="R703" t="n">
        <v>0</v>
      </c>
    </row>
    <row r="704">
      <c r="A704" t="n">
        <v>1607714</v>
      </c>
      <c r="B704" t="inlineStr">
        <is>
          <t>Col Plax MW CC 250</t>
        </is>
      </c>
      <c r="C704" t="inlineStr">
        <is>
          <t>IN76</t>
        </is>
      </c>
      <c r="D704" t="n">
        <v>0</v>
      </c>
      <c r="E704" t="n">
        <v>0</v>
      </c>
      <c r="F704" t="n">
        <v>0</v>
      </c>
      <c r="G704" t="n">
        <v>0</v>
      </c>
      <c r="H704" t="n">
        <v>0</v>
      </c>
      <c r="I704" t="n">
        <v>0</v>
      </c>
      <c r="J704" t="n">
        <v>58</v>
      </c>
      <c r="K704" t="n">
        <v>58</v>
      </c>
      <c r="L704" t="n">
        <v>0</v>
      </c>
      <c r="M704" t="n">
        <v>0</v>
      </c>
      <c r="N704" t="n">
        <v>58</v>
      </c>
      <c r="O704" t="n">
        <v>0</v>
      </c>
      <c r="P704" t="n">
        <v>0</v>
      </c>
      <c r="Q704" t="n">
        <v>1</v>
      </c>
      <c r="R704" t="n">
        <v>0</v>
      </c>
    </row>
    <row r="705">
      <c r="A705" t="n">
        <v>1607714</v>
      </c>
      <c r="B705" t="inlineStr">
        <is>
          <t>Col Plax MW CC 250</t>
        </is>
      </c>
      <c r="C705" t="inlineStr">
        <is>
          <t>IN77</t>
        </is>
      </c>
      <c r="D705" t="n">
        <v>0</v>
      </c>
      <c r="E705" t="n">
        <v>0</v>
      </c>
      <c r="F705" t="n">
        <v>0</v>
      </c>
      <c r="G705" t="n">
        <v>0</v>
      </c>
      <c r="H705" t="n">
        <v>0</v>
      </c>
      <c r="I705" t="n">
        <v>0</v>
      </c>
      <c r="J705" t="n">
        <v>0</v>
      </c>
      <c r="K705" t="n">
        <v>0</v>
      </c>
      <c r="L705" t="n">
        <v>0</v>
      </c>
      <c r="M705" t="n">
        <v>0</v>
      </c>
      <c r="N705" t="n">
        <v>0</v>
      </c>
      <c r="O705" t="n">
        <v>0</v>
      </c>
      <c r="P705" t="n">
        <v>0</v>
      </c>
      <c r="Q705" t="n">
        <v>1</v>
      </c>
      <c r="R705" t="n">
        <v>1</v>
      </c>
    </row>
    <row r="706">
      <c r="A706" t="n">
        <v>1607714</v>
      </c>
      <c r="B706" t="inlineStr">
        <is>
          <t>Col Plax MW CC 250</t>
        </is>
      </c>
      <c r="C706" t="inlineStr">
        <is>
          <t>IN78</t>
        </is>
      </c>
      <c r="D706" t="n">
        <v>0</v>
      </c>
      <c r="E706" t="n">
        <v>0</v>
      </c>
      <c r="F706" t="n">
        <v>0</v>
      </c>
      <c r="G706" t="n">
        <v>0</v>
      </c>
      <c r="H706" t="n">
        <v>0</v>
      </c>
      <c r="I706" t="n">
        <v>0</v>
      </c>
      <c r="J706" t="n">
        <v>79</v>
      </c>
      <c r="K706" t="n">
        <v>79</v>
      </c>
      <c r="L706" t="n">
        <v>0</v>
      </c>
      <c r="M706" t="n">
        <v>0</v>
      </c>
      <c r="N706" t="n">
        <v>79</v>
      </c>
      <c r="O706" t="n">
        <v>0</v>
      </c>
      <c r="P706" t="n">
        <v>0</v>
      </c>
      <c r="Q706" t="n">
        <v>1</v>
      </c>
      <c r="R706" t="n">
        <v>0</v>
      </c>
    </row>
    <row r="707">
      <c r="A707" t="n">
        <v>1607714</v>
      </c>
      <c r="B707" t="inlineStr">
        <is>
          <t>Col Plax MW CC 250</t>
        </is>
      </c>
      <c r="C707" t="inlineStr">
        <is>
          <t>IN79</t>
        </is>
      </c>
      <c r="D707" t="n">
        <v>0</v>
      </c>
      <c r="E707" t="n">
        <v>0</v>
      </c>
      <c r="F707" t="n">
        <v>0</v>
      </c>
      <c r="G707" t="n">
        <v>0</v>
      </c>
      <c r="H707" t="n">
        <v>0</v>
      </c>
      <c r="I707" t="n">
        <v>0</v>
      </c>
      <c r="J707" t="n">
        <v>39</v>
      </c>
      <c r="K707" t="n">
        <v>39</v>
      </c>
      <c r="L707" t="n">
        <v>0</v>
      </c>
      <c r="M707" t="n">
        <v>0</v>
      </c>
      <c r="N707" t="n">
        <v>39</v>
      </c>
      <c r="O707" t="n">
        <v>0</v>
      </c>
      <c r="P707" t="n">
        <v>0</v>
      </c>
      <c r="Q707" t="n">
        <v>1</v>
      </c>
      <c r="R707" t="n">
        <v>0</v>
      </c>
    </row>
    <row r="708">
      <c r="A708" t="n">
        <v>1607714</v>
      </c>
      <c r="B708" t="inlineStr">
        <is>
          <t>Col Plax MW CC 250</t>
        </is>
      </c>
      <c r="C708" t="inlineStr">
        <is>
          <t>IN80</t>
        </is>
      </c>
      <c r="D708" t="n">
        <v>0</v>
      </c>
      <c r="E708" t="n">
        <v>0</v>
      </c>
      <c r="F708" t="n">
        <v>0</v>
      </c>
      <c r="G708" t="n">
        <v>0</v>
      </c>
      <c r="H708" t="n">
        <v>0</v>
      </c>
      <c r="I708" t="n">
        <v>0</v>
      </c>
      <c r="J708" t="n">
        <v>98</v>
      </c>
      <c r="K708" t="n">
        <v>98</v>
      </c>
      <c r="L708" t="n">
        <v>0</v>
      </c>
      <c r="M708" t="n">
        <v>0</v>
      </c>
      <c r="N708" t="n">
        <v>98</v>
      </c>
      <c r="O708" t="n">
        <v>0</v>
      </c>
      <c r="P708" t="n">
        <v>0</v>
      </c>
      <c r="Q708" t="n">
        <v>1</v>
      </c>
      <c r="R708" t="n">
        <v>0</v>
      </c>
    </row>
    <row r="709">
      <c r="A709" t="n">
        <v>1607714</v>
      </c>
      <c r="B709" t="inlineStr">
        <is>
          <t>Col Plax MW CC 250</t>
        </is>
      </c>
      <c r="C709" t="inlineStr">
        <is>
          <t>IN81</t>
        </is>
      </c>
      <c r="D709" t="n">
        <v>0</v>
      </c>
      <c r="E709" t="n">
        <v>0</v>
      </c>
      <c r="F709" t="n">
        <v>7</v>
      </c>
      <c r="G709" t="n">
        <v>0</v>
      </c>
      <c r="H709" t="n">
        <v>0</v>
      </c>
      <c r="I709" t="n">
        <v>0</v>
      </c>
      <c r="J709" t="n">
        <v>90</v>
      </c>
      <c r="K709" t="n">
        <v>97</v>
      </c>
      <c r="L709" t="n">
        <v>0</v>
      </c>
      <c r="M709" t="n">
        <v>0</v>
      </c>
      <c r="N709" t="n">
        <v>97</v>
      </c>
      <c r="O709" t="n">
        <v>0</v>
      </c>
      <c r="P709" t="n">
        <v>0</v>
      </c>
      <c r="Q709" t="n">
        <v>1</v>
      </c>
      <c r="R709" t="n">
        <v>0</v>
      </c>
    </row>
    <row r="710">
      <c r="A710" t="n">
        <v>1607714</v>
      </c>
      <c r="B710" t="inlineStr">
        <is>
          <t>Col Plax MW CC 250</t>
        </is>
      </c>
      <c r="C710" t="inlineStr">
        <is>
          <t>IN82</t>
        </is>
      </c>
      <c r="D710" t="n">
        <v>0</v>
      </c>
      <c r="E710" t="n">
        <v>0</v>
      </c>
      <c r="F710" t="n">
        <v>0</v>
      </c>
      <c r="G710" t="n">
        <v>0</v>
      </c>
      <c r="H710" t="n">
        <v>0</v>
      </c>
      <c r="I710" t="n">
        <v>0</v>
      </c>
      <c r="J710" t="n">
        <v>1849</v>
      </c>
      <c r="K710" t="n">
        <v>1849</v>
      </c>
      <c r="L710" t="n">
        <v>0</v>
      </c>
      <c r="M710" t="n">
        <v>0</v>
      </c>
      <c r="N710" t="n">
        <v>1849</v>
      </c>
      <c r="O710" t="n">
        <v>0</v>
      </c>
      <c r="P710" t="n">
        <v>0</v>
      </c>
      <c r="Q710" t="n">
        <v>1</v>
      </c>
      <c r="R710" t="n">
        <v>0</v>
      </c>
    </row>
    <row r="711">
      <c r="A711" t="n">
        <v>1607714</v>
      </c>
      <c r="B711" t="inlineStr">
        <is>
          <t>Col Plax MW CC 250</t>
        </is>
      </c>
      <c r="C711" t="inlineStr">
        <is>
          <t>IN83</t>
        </is>
      </c>
      <c r="D711" t="n">
        <v>0</v>
      </c>
      <c r="E711" t="n">
        <v>0</v>
      </c>
      <c r="F711" t="n">
        <v>0</v>
      </c>
      <c r="G711" t="n">
        <v>0</v>
      </c>
      <c r="H711" t="n">
        <v>0</v>
      </c>
      <c r="I711" t="n">
        <v>0</v>
      </c>
      <c r="J711" t="n">
        <v>22</v>
      </c>
      <c r="K711" t="n">
        <v>22</v>
      </c>
      <c r="L711" t="n">
        <v>0</v>
      </c>
      <c r="M711" t="n">
        <v>0</v>
      </c>
      <c r="N711" t="n">
        <v>22</v>
      </c>
      <c r="O711" t="n">
        <v>0</v>
      </c>
      <c r="P711" t="n">
        <v>0</v>
      </c>
      <c r="Q711" t="n">
        <v>1</v>
      </c>
      <c r="R711" t="n">
        <v>0</v>
      </c>
    </row>
    <row r="712">
      <c r="A712" t="n">
        <v>1607714</v>
      </c>
      <c r="B712" t="inlineStr">
        <is>
          <t>Col Plax MW CC 250</t>
        </is>
      </c>
      <c r="C712" t="inlineStr">
        <is>
          <t>IN84</t>
        </is>
      </c>
      <c r="D712" t="n">
        <v>0</v>
      </c>
      <c r="E712" t="n">
        <v>0</v>
      </c>
      <c r="F712" t="n">
        <v>0</v>
      </c>
      <c r="G712" t="n">
        <v>0</v>
      </c>
      <c r="H712" t="n">
        <v>0</v>
      </c>
      <c r="I712" t="n">
        <v>0</v>
      </c>
      <c r="J712" t="n">
        <v>15</v>
      </c>
      <c r="K712" t="n">
        <v>15</v>
      </c>
      <c r="L712" t="n">
        <v>0</v>
      </c>
      <c r="M712" t="n">
        <v>0</v>
      </c>
      <c r="N712" t="n">
        <v>15</v>
      </c>
      <c r="O712" t="n">
        <v>0</v>
      </c>
      <c r="P712" t="n">
        <v>0</v>
      </c>
      <c r="Q712" t="n">
        <v>1</v>
      </c>
      <c r="R712" t="n">
        <v>0</v>
      </c>
    </row>
    <row r="713">
      <c r="A713" t="n">
        <v>1607714</v>
      </c>
      <c r="B713" t="inlineStr">
        <is>
          <t>Col Plax MW CC 250</t>
        </is>
      </c>
      <c r="C713" t="inlineStr">
        <is>
          <t>IN85</t>
        </is>
      </c>
      <c r="D713" t="n">
        <v>0</v>
      </c>
      <c r="E713" t="n">
        <v>0</v>
      </c>
      <c r="F713" t="n">
        <v>2</v>
      </c>
      <c r="G713" t="n">
        <v>0</v>
      </c>
      <c r="H713" t="n">
        <v>0</v>
      </c>
      <c r="I713" t="n">
        <v>0</v>
      </c>
      <c r="J713" t="n">
        <v>0</v>
      </c>
      <c r="K713" t="n">
        <v>2</v>
      </c>
      <c r="L713" t="n">
        <v>0</v>
      </c>
      <c r="M713" t="n">
        <v>0</v>
      </c>
      <c r="N713" t="n">
        <v>2</v>
      </c>
      <c r="O713" t="n">
        <v>0</v>
      </c>
      <c r="P713" t="n">
        <v>0</v>
      </c>
      <c r="Q713" t="n">
        <v>1</v>
      </c>
      <c r="R713" t="n">
        <v>0</v>
      </c>
    </row>
    <row r="714">
      <c r="A714" t="n">
        <v>1607714</v>
      </c>
      <c r="B714" t="inlineStr">
        <is>
          <t>Col Plax MW CC 250</t>
        </is>
      </c>
      <c r="C714" t="inlineStr">
        <is>
          <t>IN86</t>
        </is>
      </c>
      <c r="D714" t="n">
        <v>0</v>
      </c>
      <c r="E714" t="n">
        <v>0</v>
      </c>
      <c r="F714" t="n">
        <v>0</v>
      </c>
      <c r="G714" t="n">
        <v>0</v>
      </c>
      <c r="H714" t="n">
        <v>0</v>
      </c>
      <c r="I714" t="n">
        <v>0</v>
      </c>
      <c r="J714" t="n">
        <v>12</v>
      </c>
      <c r="K714" t="n">
        <v>12</v>
      </c>
      <c r="L714" t="n">
        <v>0</v>
      </c>
      <c r="M714" t="n">
        <v>0</v>
      </c>
      <c r="N714" t="n">
        <v>12</v>
      </c>
      <c r="O714" t="n">
        <v>0</v>
      </c>
      <c r="P714" t="n">
        <v>0</v>
      </c>
      <c r="Q714" t="n">
        <v>1</v>
      </c>
      <c r="R714" t="n">
        <v>0</v>
      </c>
    </row>
    <row r="715">
      <c r="A715" t="n">
        <v>1607714</v>
      </c>
      <c r="B715" t="inlineStr">
        <is>
          <t>Col Plax MW CC 250</t>
        </is>
      </c>
      <c r="C715" t="inlineStr">
        <is>
          <t>IN87</t>
        </is>
      </c>
      <c r="D715" t="n">
        <v>0</v>
      </c>
      <c r="E715" t="n">
        <v>0</v>
      </c>
      <c r="F715" t="n">
        <v>0</v>
      </c>
      <c r="G715" t="n">
        <v>0</v>
      </c>
      <c r="H715" t="n">
        <v>0</v>
      </c>
      <c r="I715" t="n">
        <v>0</v>
      </c>
      <c r="J715" t="n">
        <v>10</v>
      </c>
      <c r="K715" t="n">
        <v>10</v>
      </c>
      <c r="L715" t="n">
        <v>0</v>
      </c>
      <c r="M715" t="n">
        <v>0</v>
      </c>
      <c r="N715" t="n">
        <v>10</v>
      </c>
      <c r="O715" t="n">
        <v>0</v>
      </c>
      <c r="P715" t="n">
        <v>0</v>
      </c>
      <c r="Q715" t="n">
        <v>1</v>
      </c>
      <c r="R715" t="n">
        <v>0</v>
      </c>
    </row>
    <row r="716">
      <c r="A716" t="n">
        <v>1607714</v>
      </c>
      <c r="B716" t="inlineStr">
        <is>
          <t>Col Plax MW CC 250</t>
        </is>
      </c>
      <c r="C716" t="inlineStr">
        <is>
          <t>IN88</t>
        </is>
      </c>
      <c r="D716" t="n">
        <v>0</v>
      </c>
      <c r="E716" t="n">
        <v>0</v>
      </c>
      <c r="F716" t="n">
        <v>0</v>
      </c>
      <c r="G716" t="n">
        <v>0</v>
      </c>
      <c r="H716" t="n">
        <v>0</v>
      </c>
      <c r="I716" t="n">
        <v>0</v>
      </c>
      <c r="J716" t="n">
        <v>7</v>
      </c>
      <c r="K716" t="n">
        <v>7</v>
      </c>
      <c r="L716" t="n">
        <v>0</v>
      </c>
      <c r="M716" t="n">
        <v>0</v>
      </c>
      <c r="N716" t="n">
        <v>7</v>
      </c>
      <c r="O716" t="n">
        <v>0</v>
      </c>
      <c r="P716" t="n">
        <v>0</v>
      </c>
      <c r="Q716" t="n">
        <v>1</v>
      </c>
      <c r="R716" t="n">
        <v>0</v>
      </c>
    </row>
    <row r="717">
      <c r="A717" t="n">
        <v>1607714</v>
      </c>
      <c r="B717" t="inlineStr">
        <is>
          <t>Col Plax MW CC 250</t>
        </is>
      </c>
      <c r="C717" t="inlineStr">
        <is>
          <t>IN89</t>
        </is>
      </c>
      <c r="D717" t="n">
        <v>0</v>
      </c>
      <c r="E717" t="n">
        <v>0</v>
      </c>
      <c r="F717" t="n">
        <v>0</v>
      </c>
      <c r="G717" t="n">
        <v>0</v>
      </c>
      <c r="H717" t="n">
        <v>0</v>
      </c>
      <c r="I717" t="n">
        <v>0</v>
      </c>
      <c r="J717" t="n">
        <v>0</v>
      </c>
      <c r="K717" t="n">
        <v>0</v>
      </c>
      <c r="L717" t="n">
        <v>0</v>
      </c>
      <c r="M717" t="n">
        <v>0</v>
      </c>
      <c r="N717" t="n">
        <v>0</v>
      </c>
      <c r="O717" t="n">
        <v>0</v>
      </c>
      <c r="P717" t="n">
        <v>0</v>
      </c>
      <c r="Q717" t="n">
        <v>1</v>
      </c>
      <c r="R717" t="n">
        <v>1</v>
      </c>
    </row>
    <row r="718">
      <c r="A718" t="n">
        <v>1607714</v>
      </c>
      <c r="B718" t="inlineStr">
        <is>
          <t>Col Plax MW CC 250</t>
        </is>
      </c>
      <c r="C718" t="inlineStr">
        <is>
          <t>IN90</t>
        </is>
      </c>
      <c r="D718" t="n">
        <v>0</v>
      </c>
      <c r="E718" t="n">
        <v>0</v>
      </c>
      <c r="F718" t="n">
        <v>0</v>
      </c>
      <c r="G718" t="n">
        <v>0</v>
      </c>
      <c r="H718" t="n">
        <v>0</v>
      </c>
      <c r="I718" t="n">
        <v>61</v>
      </c>
      <c r="J718" t="n">
        <v>125</v>
      </c>
      <c r="K718" t="n">
        <v>125</v>
      </c>
      <c r="L718" t="n">
        <v>0</v>
      </c>
      <c r="M718" t="n">
        <v>0</v>
      </c>
      <c r="N718" t="n">
        <v>125</v>
      </c>
      <c r="O718" t="n">
        <v>0</v>
      </c>
      <c r="P718" t="n">
        <v>0</v>
      </c>
      <c r="Q718" t="n">
        <v>1</v>
      </c>
      <c r="R718" t="n">
        <v>0</v>
      </c>
    </row>
    <row r="719">
      <c r="A719" t="n">
        <v>1607714</v>
      </c>
      <c r="B719" t="inlineStr">
        <is>
          <t>Col Plax MW CC 250</t>
        </is>
      </c>
      <c r="C719" t="inlineStr">
        <is>
          <t>IN91</t>
        </is>
      </c>
      <c r="D719" t="n">
        <v>0</v>
      </c>
      <c r="E719" t="n">
        <v>0</v>
      </c>
      <c r="F719" t="n">
        <v>0</v>
      </c>
      <c r="G719" t="n">
        <v>0</v>
      </c>
      <c r="H719" t="n">
        <v>0</v>
      </c>
      <c r="I719" t="n">
        <v>0</v>
      </c>
      <c r="J719" t="n">
        <v>8</v>
      </c>
      <c r="K719" t="n">
        <v>8</v>
      </c>
      <c r="L719" t="n">
        <v>0</v>
      </c>
      <c r="M719" t="n">
        <v>0</v>
      </c>
      <c r="N719" t="n">
        <v>8</v>
      </c>
      <c r="O719" t="n">
        <v>0</v>
      </c>
      <c r="P719" t="n">
        <v>0</v>
      </c>
      <c r="Q719" t="n">
        <v>1</v>
      </c>
      <c r="R719" t="n">
        <v>0</v>
      </c>
    </row>
    <row r="720">
      <c r="A720" t="n">
        <v>1607714</v>
      </c>
      <c r="B720" t="inlineStr">
        <is>
          <t>Col Plax MW CC 250</t>
        </is>
      </c>
      <c r="C720" t="inlineStr">
        <is>
          <t>IN95</t>
        </is>
      </c>
      <c r="D720" t="n">
        <v>0</v>
      </c>
      <c r="E720" t="n">
        <v>0</v>
      </c>
      <c r="F720" t="n">
        <v>0</v>
      </c>
      <c r="G720" t="n">
        <v>0</v>
      </c>
      <c r="H720" t="n">
        <v>0</v>
      </c>
      <c r="I720" t="n">
        <v>0</v>
      </c>
      <c r="J720" t="n">
        <v>508</v>
      </c>
      <c r="K720" t="n">
        <v>508</v>
      </c>
      <c r="L720" t="n">
        <v>0</v>
      </c>
      <c r="M720" t="n">
        <v>0</v>
      </c>
      <c r="N720" t="n">
        <v>508</v>
      </c>
      <c r="O720" t="n">
        <v>0</v>
      </c>
      <c r="P720" t="n">
        <v>0</v>
      </c>
      <c r="Q720" t="n">
        <v>1</v>
      </c>
      <c r="R720" t="n">
        <v>0</v>
      </c>
    </row>
    <row r="721">
      <c r="A721" t="n">
        <v>1607714</v>
      </c>
      <c r="B721" t="inlineStr">
        <is>
          <t>Col Plax MW CC 250</t>
        </is>
      </c>
      <c r="C721" t="inlineStr">
        <is>
          <t>IN97</t>
        </is>
      </c>
      <c r="D721" t="n">
        <v>0</v>
      </c>
      <c r="E721" t="n">
        <v>0</v>
      </c>
      <c r="F721" t="n">
        <v>0</v>
      </c>
      <c r="G721" t="n">
        <v>0</v>
      </c>
      <c r="H721" t="n">
        <v>0</v>
      </c>
      <c r="I721" t="n">
        <v>0</v>
      </c>
      <c r="J721" t="n">
        <v>472</v>
      </c>
      <c r="K721" t="n">
        <v>472</v>
      </c>
      <c r="L721" t="n">
        <v>0</v>
      </c>
      <c r="M721" t="n">
        <v>0</v>
      </c>
      <c r="N721" t="n">
        <v>472</v>
      </c>
      <c r="O721" t="n">
        <v>0</v>
      </c>
      <c r="P721" t="n">
        <v>0</v>
      </c>
      <c r="Q721" t="n">
        <v>1</v>
      </c>
      <c r="R721" t="n">
        <v>0</v>
      </c>
    </row>
    <row r="722">
      <c r="A722" t="n">
        <v>1607714</v>
      </c>
      <c r="B722" t="inlineStr">
        <is>
          <t>Col Plax MW CC 250</t>
        </is>
      </c>
      <c r="C722" t="inlineStr">
        <is>
          <t>IN98</t>
        </is>
      </c>
      <c r="D722" t="n">
        <v>0</v>
      </c>
      <c r="E722" t="n">
        <v>0</v>
      </c>
      <c r="F722" t="n">
        <v>180</v>
      </c>
      <c r="G722" t="n">
        <v>0</v>
      </c>
      <c r="H722" t="n">
        <v>0</v>
      </c>
      <c r="I722" t="n">
        <v>0</v>
      </c>
      <c r="J722" t="n">
        <v>37</v>
      </c>
      <c r="K722" t="n">
        <v>217</v>
      </c>
      <c r="L722" t="n">
        <v>0</v>
      </c>
      <c r="M722" t="n">
        <v>0</v>
      </c>
      <c r="N722" t="n">
        <v>217</v>
      </c>
      <c r="O722" t="n">
        <v>0</v>
      </c>
      <c r="P722" t="n">
        <v>0</v>
      </c>
      <c r="Q722" t="n">
        <v>1</v>
      </c>
      <c r="R722" t="n">
        <v>0</v>
      </c>
    </row>
    <row r="723">
      <c r="A723" t="n">
        <v>1607714</v>
      </c>
      <c r="B723" t="inlineStr">
        <is>
          <t>Col Plax MW CC 250</t>
        </is>
      </c>
      <c r="C723" t="inlineStr">
        <is>
          <t>IN99</t>
        </is>
      </c>
      <c r="D723" t="n">
        <v>0</v>
      </c>
      <c r="E723" t="n">
        <v>0</v>
      </c>
      <c r="F723" t="n">
        <v>0</v>
      </c>
      <c r="G723" t="n">
        <v>0</v>
      </c>
      <c r="H723" t="n">
        <v>0</v>
      </c>
      <c r="I723" t="n">
        <v>0</v>
      </c>
      <c r="J723" t="n">
        <v>0</v>
      </c>
      <c r="K723" t="n">
        <v>0</v>
      </c>
      <c r="L723" t="n">
        <v>0</v>
      </c>
      <c r="M723" t="n">
        <v>0</v>
      </c>
      <c r="N723" t="n">
        <v>0</v>
      </c>
      <c r="O723" t="n">
        <v>0</v>
      </c>
      <c r="P723" t="n">
        <v>0</v>
      </c>
      <c r="Q723" t="n">
        <v>1</v>
      </c>
      <c r="R723" t="n">
        <v>1</v>
      </c>
    </row>
    <row r="724">
      <c r="A724" t="inlineStr">
        <is>
          <t>Mtot</t>
        </is>
      </c>
      <c r="D724" t="n">
        <v>0</v>
      </c>
      <c r="E724" t="n">
        <v>0</v>
      </c>
      <c r="F724" t="n">
        <v>394</v>
      </c>
      <c r="G724" t="n">
        <v>0</v>
      </c>
      <c r="H724" t="n">
        <v>0</v>
      </c>
      <c r="I724" t="n">
        <v>86</v>
      </c>
      <c r="J724" t="n">
        <v>10635</v>
      </c>
      <c r="K724" t="n">
        <v>11029</v>
      </c>
      <c r="L724" t="n">
        <v>0</v>
      </c>
      <c r="M724" t="n">
        <v>0</v>
      </c>
      <c r="N724" t="n">
        <v>11029</v>
      </c>
      <c r="O724" t="n">
        <v>0</v>
      </c>
      <c r="P724" t="n">
        <v>0</v>
      </c>
      <c r="Q724" t="n">
        <v>37</v>
      </c>
      <c r="R724" t="n">
        <v>4</v>
      </c>
    </row>
    <row r="725">
      <c r="A725" t="n">
        <v>1607715</v>
      </c>
      <c r="B725" t="inlineStr">
        <is>
          <t>ColPlaxMWGntle 250</t>
        </is>
      </c>
      <c r="C725" t="inlineStr">
        <is>
          <t>IN59</t>
        </is>
      </c>
      <c r="D725" t="n">
        <v>0</v>
      </c>
      <c r="E725" t="n">
        <v>0</v>
      </c>
      <c r="F725" t="n">
        <v>0</v>
      </c>
      <c r="G725" t="n">
        <v>0</v>
      </c>
      <c r="H725" t="n">
        <v>0</v>
      </c>
      <c r="I725" t="n">
        <v>0</v>
      </c>
      <c r="J725" t="n">
        <v>0</v>
      </c>
      <c r="K725" t="n">
        <v>0</v>
      </c>
      <c r="L725" t="n">
        <v>0</v>
      </c>
      <c r="M725" t="n">
        <v>0</v>
      </c>
      <c r="N725" t="n">
        <v>0</v>
      </c>
      <c r="O725" t="n">
        <v>0</v>
      </c>
      <c r="P725" t="n">
        <v>0</v>
      </c>
      <c r="Q725" t="n">
        <v>1</v>
      </c>
      <c r="R725" t="n">
        <v>1</v>
      </c>
    </row>
    <row r="726">
      <c r="A726" t="n">
        <v>1607715</v>
      </c>
      <c r="B726" t="inlineStr">
        <is>
          <t>ColPlaxMWGntle 250</t>
        </is>
      </c>
      <c r="C726" t="inlineStr">
        <is>
          <t>IN60</t>
        </is>
      </c>
      <c r="D726" t="n">
        <v>0</v>
      </c>
      <c r="E726" t="n">
        <v>0</v>
      </c>
      <c r="F726" t="n">
        <v>0</v>
      </c>
      <c r="G726" t="n">
        <v>0</v>
      </c>
      <c r="H726" t="n">
        <v>0</v>
      </c>
      <c r="I726" t="n">
        <v>0</v>
      </c>
      <c r="J726" t="n">
        <v>56</v>
      </c>
      <c r="K726" t="n">
        <v>56</v>
      </c>
      <c r="L726" t="n">
        <v>0</v>
      </c>
      <c r="M726" t="n">
        <v>0</v>
      </c>
      <c r="N726" t="n">
        <v>56</v>
      </c>
      <c r="O726" t="n">
        <v>0</v>
      </c>
      <c r="P726" t="n">
        <v>0</v>
      </c>
      <c r="Q726" t="n">
        <v>1</v>
      </c>
      <c r="R726" t="n">
        <v>0</v>
      </c>
    </row>
    <row r="727">
      <c r="A727" t="n">
        <v>1607715</v>
      </c>
      <c r="B727" t="inlineStr">
        <is>
          <t>ColPlaxMWGntle 250</t>
        </is>
      </c>
      <c r="C727" t="inlineStr">
        <is>
          <t>IN61</t>
        </is>
      </c>
      <c r="D727" t="n">
        <v>0</v>
      </c>
      <c r="E727" t="n">
        <v>0</v>
      </c>
      <c r="F727" t="n">
        <v>40</v>
      </c>
      <c r="G727" t="n">
        <v>0</v>
      </c>
      <c r="H727" t="n">
        <v>0</v>
      </c>
      <c r="I727" t="n">
        <v>0</v>
      </c>
      <c r="J727" t="n">
        <v>134</v>
      </c>
      <c r="K727" t="n">
        <v>174</v>
      </c>
      <c r="L727" t="n">
        <v>0</v>
      </c>
      <c r="M727" t="n">
        <v>0</v>
      </c>
      <c r="N727" t="n">
        <v>174</v>
      </c>
      <c r="O727" t="n">
        <v>0</v>
      </c>
      <c r="P727" t="n">
        <v>0</v>
      </c>
      <c r="Q727" t="n">
        <v>1</v>
      </c>
      <c r="R727" t="n">
        <v>0</v>
      </c>
    </row>
    <row r="728">
      <c r="A728" t="n">
        <v>1607715</v>
      </c>
      <c r="B728" t="inlineStr">
        <is>
          <t>ColPlaxMWGntle 250</t>
        </is>
      </c>
      <c r="C728" t="inlineStr">
        <is>
          <t>IN62</t>
        </is>
      </c>
      <c r="D728" t="n">
        <v>0</v>
      </c>
      <c r="E728" t="n">
        <v>0</v>
      </c>
      <c r="F728" t="n">
        <v>0</v>
      </c>
      <c r="G728" t="n">
        <v>0</v>
      </c>
      <c r="H728" t="n">
        <v>0</v>
      </c>
      <c r="I728" t="n">
        <v>0</v>
      </c>
      <c r="J728" t="n">
        <v>23</v>
      </c>
      <c r="K728" t="n">
        <v>23</v>
      </c>
      <c r="L728" t="n">
        <v>0</v>
      </c>
      <c r="M728" t="n">
        <v>0</v>
      </c>
      <c r="N728" t="n">
        <v>23</v>
      </c>
      <c r="O728" t="n">
        <v>0</v>
      </c>
      <c r="P728" t="n">
        <v>0</v>
      </c>
      <c r="Q728" t="n">
        <v>1</v>
      </c>
      <c r="R728" t="n">
        <v>0</v>
      </c>
    </row>
    <row r="729">
      <c r="A729" t="n">
        <v>1607715</v>
      </c>
      <c r="B729" t="inlineStr">
        <is>
          <t>ColPlaxMWGntle 250</t>
        </is>
      </c>
      <c r="C729" t="inlineStr">
        <is>
          <t>IN63</t>
        </is>
      </c>
      <c r="D729" t="n">
        <v>0</v>
      </c>
      <c r="E729" t="n">
        <v>0</v>
      </c>
      <c r="F729" t="n">
        <v>0</v>
      </c>
      <c r="G729" t="n">
        <v>0</v>
      </c>
      <c r="H729" t="n">
        <v>0</v>
      </c>
      <c r="I729" t="n">
        <v>0</v>
      </c>
      <c r="J729" t="n">
        <v>0</v>
      </c>
      <c r="K729" t="n">
        <v>0</v>
      </c>
      <c r="L729" t="n">
        <v>0</v>
      </c>
      <c r="M729" t="n">
        <v>0</v>
      </c>
      <c r="N729" t="n">
        <v>0</v>
      </c>
      <c r="O729" t="n">
        <v>0</v>
      </c>
      <c r="P729" t="n">
        <v>0</v>
      </c>
      <c r="Q729" t="n">
        <v>1</v>
      </c>
      <c r="R729" t="n">
        <v>1</v>
      </c>
    </row>
    <row r="730">
      <c r="A730" t="n">
        <v>1607715</v>
      </c>
      <c r="B730" t="inlineStr">
        <is>
          <t>ColPlaxMWGntle 250</t>
        </is>
      </c>
      <c r="C730" t="inlineStr">
        <is>
          <t>IN64</t>
        </is>
      </c>
      <c r="D730" t="n">
        <v>0</v>
      </c>
      <c r="E730" t="n">
        <v>0</v>
      </c>
      <c r="F730" t="n">
        <v>0</v>
      </c>
      <c r="G730" t="n">
        <v>0</v>
      </c>
      <c r="H730" t="n">
        <v>0</v>
      </c>
      <c r="I730" t="n">
        <v>0</v>
      </c>
      <c r="J730" t="n">
        <v>238</v>
      </c>
      <c r="K730" t="n">
        <v>238</v>
      </c>
      <c r="L730" t="n">
        <v>0</v>
      </c>
      <c r="M730" t="n">
        <v>0</v>
      </c>
      <c r="N730" t="n">
        <v>238</v>
      </c>
      <c r="O730" t="n">
        <v>0</v>
      </c>
      <c r="P730" t="n">
        <v>0</v>
      </c>
      <c r="Q730" t="n">
        <v>1</v>
      </c>
      <c r="R730" t="n">
        <v>0</v>
      </c>
    </row>
    <row r="731">
      <c r="A731" t="n">
        <v>1607715</v>
      </c>
      <c r="B731" t="inlineStr">
        <is>
          <t>ColPlaxMWGntle 250</t>
        </is>
      </c>
      <c r="C731" t="inlineStr">
        <is>
          <t>IN65</t>
        </is>
      </c>
      <c r="D731" t="n">
        <v>0</v>
      </c>
      <c r="E731" t="n">
        <v>0</v>
      </c>
      <c r="F731" t="n">
        <v>0</v>
      </c>
      <c r="G731" t="n">
        <v>0</v>
      </c>
      <c r="H731" t="n">
        <v>0</v>
      </c>
      <c r="I731" t="n">
        <v>0</v>
      </c>
      <c r="J731" t="n">
        <v>2</v>
      </c>
      <c r="K731" t="n">
        <v>2</v>
      </c>
      <c r="L731" t="n">
        <v>0</v>
      </c>
      <c r="M731" t="n">
        <v>0</v>
      </c>
      <c r="N731" t="n">
        <v>2</v>
      </c>
      <c r="O731" t="n">
        <v>0</v>
      </c>
      <c r="P731" t="n">
        <v>0</v>
      </c>
      <c r="Q731" t="n">
        <v>1</v>
      </c>
      <c r="R731" t="n">
        <v>0</v>
      </c>
    </row>
    <row r="732">
      <c r="A732" t="n">
        <v>1607715</v>
      </c>
      <c r="B732" t="inlineStr">
        <is>
          <t>ColPlaxMWGntle 250</t>
        </is>
      </c>
      <c r="C732" t="inlineStr">
        <is>
          <t>IN66</t>
        </is>
      </c>
      <c r="D732" t="n">
        <v>0</v>
      </c>
      <c r="E732" t="n">
        <v>0</v>
      </c>
      <c r="F732" t="n">
        <v>0</v>
      </c>
      <c r="G732" t="n">
        <v>0</v>
      </c>
      <c r="H732" t="n">
        <v>0</v>
      </c>
      <c r="I732" t="n">
        <v>0</v>
      </c>
      <c r="J732" t="n">
        <v>14</v>
      </c>
      <c r="K732" t="n">
        <v>14</v>
      </c>
      <c r="L732" t="n">
        <v>0</v>
      </c>
      <c r="M732" t="n">
        <v>0</v>
      </c>
      <c r="N732" t="n">
        <v>14</v>
      </c>
      <c r="O732" t="n">
        <v>0</v>
      </c>
      <c r="P732" t="n">
        <v>0</v>
      </c>
      <c r="Q732" t="n">
        <v>1</v>
      </c>
      <c r="R732" t="n">
        <v>0</v>
      </c>
    </row>
    <row r="733">
      <c r="A733" t="n">
        <v>1607715</v>
      </c>
      <c r="B733" t="inlineStr">
        <is>
          <t>ColPlaxMWGntle 250</t>
        </is>
      </c>
      <c r="C733" t="inlineStr">
        <is>
          <t>IN67</t>
        </is>
      </c>
      <c r="D733" t="n">
        <v>0</v>
      </c>
      <c r="E733" t="n">
        <v>0</v>
      </c>
      <c r="F733" t="n">
        <v>0</v>
      </c>
      <c r="G733" t="n">
        <v>0</v>
      </c>
      <c r="H733" t="n">
        <v>0</v>
      </c>
      <c r="I733" t="n">
        <v>0</v>
      </c>
      <c r="J733" t="n">
        <v>21</v>
      </c>
      <c r="K733" t="n">
        <v>21</v>
      </c>
      <c r="L733" t="n">
        <v>0</v>
      </c>
      <c r="M733" t="n">
        <v>0</v>
      </c>
      <c r="N733" t="n">
        <v>21</v>
      </c>
      <c r="O733" t="n">
        <v>0</v>
      </c>
      <c r="P733" t="n">
        <v>0</v>
      </c>
      <c r="Q733" t="n">
        <v>1</v>
      </c>
      <c r="R733" t="n">
        <v>0</v>
      </c>
    </row>
    <row r="734">
      <c r="A734" t="n">
        <v>1607715</v>
      </c>
      <c r="B734" t="inlineStr">
        <is>
          <t>ColPlaxMWGntle 250</t>
        </is>
      </c>
      <c r="C734" t="inlineStr">
        <is>
          <t>IN68</t>
        </is>
      </c>
      <c r="D734" t="n">
        <v>0</v>
      </c>
      <c r="E734" t="n">
        <v>0</v>
      </c>
      <c r="F734" t="n">
        <v>0</v>
      </c>
      <c r="G734" t="n">
        <v>0</v>
      </c>
      <c r="H734" t="n">
        <v>0</v>
      </c>
      <c r="I734" t="n">
        <v>0</v>
      </c>
      <c r="J734" t="n">
        <v>39</v>
      </c>
      <c r="K734" t="n">
        <v>39</v>
      </c>
      <c r="L734" t="n">
        <v>0</v>
      </c>
      <c r="M734" t="n">
        <v>0</v>
      </c>
      <c r="N734" t="n">
        <v>39</v>
      </c>
      <c r="O734" t="n">
        <v>0</v>
      </c>
      <c r="P734" t="n">
        <v>0</v>
      </c>
      <c r="Q734" t="n">
        <v>1</v>
      </c>
      <c r="R734" t="n">
        <v>0</v>
      </c>
    </row>
    <row r="735">
      <c r="A735" t="n">
        <v>1607715</v>
      </c>
      <c r="B735" t="inlineStr">
        <is>
          <t>ColPlaxMWGntle 250</t>
        </is>
      </c>
      <c r="C735" t="inlineStr">
        <is>
          <t>IN69</t>
        </is>
      </c>
      <c r="D735" t="n">
        <v>0</v>
      </c>
      <c r="E735" t="n">
        <v>0</v>
      </c>
      <c r="F735" t="n">
        <v>0</v>
      </c>
      <c r="G735" t="n">
        <v>0</v>
      </c>
      <c r="H735" t="n">
        <v>0</v>
      </c>
      <c r="I735" t="n">
        <v>0</v>
      </c>
      <c r="J735" t="n">
        <v>141</v>
      </c>
      <c r="K735" t="n">
        <v>141</v>
      </c>
      <c r="L735" t="n">
        <v>0</v>
      </c>
      <c r="M735" t="n">
        <v>0</v>
      </c>
      <c r="N735" t="n">
        <v>141</v>
      </c>
      <c r="O735" t="n">
        <v>0</v>
      </c>
      <c r="P735" t="n">
        <v>0</v>
      </c>
      <c r="Q735" t="n">
        <v>1</v>
      </c>
      <c r="R735" t="n">
        <v>0</v>
      </c>
    </row>
    <row r="736">
      <c r="A736" t="n">
        <v>1607715</v>
      </c>
      <c r="B736" t="inlineStr">
        <is>
          <t>ColPlaxMWGntle 250</t>
        </is>
      </c>
      <c r="C736" t="inlineStr">
        <is>
          <t>IN70</t>
        </is>
      </c>
      <c r="D736" t="n">
        <v>0</v>
      </c>
      <c r="E736" t="n">
        <v>0</v>
      </c>
      <c r="F736" t="n">
        <v>0</v>
      </c>
      <c r="G736" t="n">
        <v>0</v>
      </c>
      <c r="H736" t="n">
        <v>0</v>
      </c>
      <c r="I736" t="n">
        <v>0</v>
      </c>
      <c r="J736" t="n">
        <v>101</v>
      </c>
      <c r="K736" t="n">
        <v>101</v>
      </c>
      <c r="L736" t="n">
        <v>0</v>
      </c>
      <c r="M736" t="n">
        <v>0</v>
      </c>
      <c r="N736" t="n">
        <v>101</v>
      </c>
      <c r="O736" t="n">
        <v>0</v>
      </c>
      <c r="P736" t="n">
        <v>0</v>
      </c>
      <c r="Q736" t="n">
        <v>1</v>
      </c>
      <c r="R736" t="n">
        <v>0</v>
      </c>
    </row>
    <row r="737">
      <c r="A737" t="n">
        <v>1607715</v>
      </c>
      <c r="B737" t="inlineStr">
        <is>
          <t>ColPlaxMWGntle 250</t>
        </is>
      </c>
      <c r="C737" t="inlineStr">
        <is>
          <t>IN71</t>
        </is>
      </c>
      <c r="D737" t="n">
        <v>0</v>
      </c>
      <c r="E737" t="n">
        <v>0</v>
      </c>
      <c r="F737" t="n">
        <v>0</v>
      </c>
      <c r="G737" t="n">
        <v>0</v>
      </c>
      <c r="H737" t="n">
        <v>0</v>
      </c>
      <c r="I737" t="n">
        <v>0</v>
      </c>
      <c r="J737" t="n">
        <v>6450</v>
      </c>
      <c r="K737" t="n">
        <v>6450</v>
      </c>
      <c r="L737" t="n">
        <v>0</v>
      </c>
      <c r="M737" t="n">
        <v>0</v>
      </c>
      <c r="N737" t="n">
        <v>6450</v>
      </c>
      <c r="O737" t="n">
        <v>0</v>
      </c>
      <c r="P737" t="n">
        <v>0</v>
      </c>
      <c r="Q737" t="n">
        <v>1</v>
      </c>
      <c r="R737" t="n">
        <v>0</v>
      </c>
    </row>
    <row r="738">
      <c r="A738" t="n">
        <v>1607715</v>
      </c>
      <c r="B738" t="inlineStr">
        <is>
          <t>ColPlaxMWGntle 250</t>
        </is>
      </c>
      <c r="C738" t="inlineStr">
        <is>
          <t>IN72</t>
        </is>
      </c>
      <c r="D738" t="n">
        <v>0</v>
      </c>
      <c r="E738" t="n">
        <v>0</v>
      </c>
      <c r="F738" t="n">
        <v>30</v>
      </c>
      <c r="G738" t="n">
        <v>0</v>
      </c>
      <c r="H738" t="n">
        <v>0</v>
      </c>
      <c r="I738" t="n">
        <v>0</v>
      </c>
      <c r="J738" t="n">
        <v>6</v>
      </c>
      <c r="K738" t="n">
        <v>36</v>
      </c>
      <c r="L738" t="n">
        <v>0</v>
      </c>
      <c r="M738" t="n">
        <v>0</v>
      </c>
      <c r="N738" t="n">
        <v>36</v>
      </c>
      <c r="O738" t="n">
        <v>0</v>
      </c>
      <c r="P738" t="n">
        <v>0</v>
      </c>
      <c r="Q738" t="n">
        <v>1</v>
      </c>
      <c r="R738" t="n">
        <v>0</v>
      </c>
    </row>
    <row r="739">
      <c r="A739" t="n">
        <v>1607715</v>
      </c>
      <c r="B739" t="inlineStr">
        <is>
          <t>ColPlaxMWGntle 250</t>
        </is>
      </c>
      <c r="C739" t="inlineStr">
        <is>
          <t>IN73</t>
        </is>
      </c>
      <c r="D739" t="n">
        <v>0</v>
      </c>
      <c r="E739" t="n">
        <v>0</v>
      </c>
      <c r="F739" t="n">
        <v>5</v>
      </c>
      <c r="G739" t="n">
        <v>0</v>
      </c>
      <c r="H739" t="n">
        <v>0</v>
      </c>
      <c r="I739" t="n">
        <v>0</v>
      </c>
      <c r="J739" t="n">
        <v>13</v>
      </c>
      <c r="K739" t="n">
        <v>18</v>
      </c>
      <c r="L739" t="n">
        <v>0</v>
      </c>
      <c r="M739" t="n">
        <v>0</v>
      </c>
      <c r="N739" t="n">
        <v>18</v>
      </c>
      <c r="O739" t="n">
        <v>0</v>
      </c>
      <c r="P739" t="n">
        <v>0</v>
      </c>
      <c r="Q739" t="n">
        <v>1</v>
      </c>
      <c r="R739" t="n">
        <v>0</v>
      </c>
    </row>
    <row r="740">
      <c r="A740" t="n">
        <v>1607715</v>
      </c>
      <c r="B740" t="inlineStr">
        <is>
          <t>ColPlaxMWGntle 250</t>
        </is>
      </c>
      <c r="C740" t="inlineStr">
        <is>
          <t>IN74</t>
        </is>
      </c>
      <c r="D740" t="n">
        <v>0</v>
      </c>
      <c r="E740" t="n">
        <v>0</v>
      </c>
      <c r="F740" t="n">
        <v>0</v>
      </c>
      <c r="G740" t="n">
        <v>0</v>
      </c>
      <c r="H740" t="n">
        <v>0</v>
      </c>
      <c r="I740" t="n">
        <v>0</v>
      </c>
      <c r="J740" t="n">
        <v>25</v>
      </c>
      <c r="K740" t="n">
        <v>25</v>
      </c>
      <c r="L740" t="n">
        <v>0</v>
      </c>
      <c r="M740" t="n">
        <v>0</v>
      </c>
      <c r="N740" t="n">
        <v>25</v>
      </c>
      <c r="O740" t="n">
        <v>0</v>
      </c>
      <c r="P740" t="n">
        <v>0</v>
      </c>
      <c r="Q740" t="n">
        <v>1</v>
      </c>
      <c r="R740" t="n">
        <v>0</v>
      </c>
    </row>
    <row r="741">
      <c r="A741" t="n">
        <v>1607715</v>
      </c>
      <c r="B741" t="inlineStr">
        <is>
          <t>ColPlaxMWGntle 250</t>
        </is>
      </c>
      <c r="C741" t="inlineStr">
        <is>
          <t>IN75</t>
        </is>
      </c>
      <c r="D741" t="n">
        <v>0</v>
      </c>
      <c r="E741" t="n">
        <v>0</v>
      </c>
      <c r="F741" t="n">
        <v>0</v>
      </c>
      <c r="G741" t="n">
        <v>0</v>
      </c>
      <c r="H741" t="n">
        <v>0</v>
      </c>
      <c r="I741" t="n">
        <v>0</v>
      </c>
      <c r="J741" t="n">
        <v>63</v>
      </c>
      <c r="K741" t="n">
        <v>63</v>
      </c>
      <c r="L741" t="n">
        <v>0</v>
      </c>
      <c r="M741" t="n">
        <v>0</v>
      </c>
      <c r="N741" t="n">
        <v>63</v>
      </c>
      <c r="O741" t="n">
        <v>0</v>
      </c>
      <c r="P741" t="n">
        <v>0</v>
      </c>
      <c r="Q741" t="n">
        <v>1</v>
      </c>
      <c r="R741" t="n">
        <v>0</v>
      </c>
    </row>
    <row r="742">
      <c r="A742" t="n">
        <v>1607715</v>
      </c>
      <c r="B742" t="inlineStr">
        <is>
          <t>ColPlaxMWGntle 250</t>
        </is>
      </c>
      <c r="C742" t="inlineStr">
        <is>
          <t>IN76</t>
        </is>
      </c>
      <c r="D742" t="n">
        <v>0</v>
      </c>
      <c r="E742" t="n">
        <v>0</v>
      </c>
      <c r="F742" t="n">
        <v>0</v>
      </c>
      <c r="G742" t="n">
        <v>0</v>
      </c>
      <c r="H742" t="n">
        <v>0</v>
      </c>
      <c r="I742" t="n">
        <v>0</v>
      </c>
      <c r="J742" t="n">
        <v>36</v>
      </c>
      <c r="K742" t="n">
        <v>36</v>
      </c>
      <c r="L742" t="n">
        <v>0</v>
      </c>
      <c r="M742" t="n">
        <v>0</v>
      </c>
      <c r="N742" t="n">
        <v>36</v>
      </c>
      <c r="O742" t="n">
        <v>0</v>
      </c>
      <c r="P742" t="n">
        <v>0</v>
      </c>
      <c r="Q742" t="n">
        <v>1</v>
      </c>
      <c r="R742" t="n">
        <v>0</v>
      </c>
    </row>
    <row r="743">
      <c r="A743" t="n">
        <v>1607715</v>
      </c>
      <c r="B743" t="inlineStr">
        <is>
          <t>ColPlaxMWGntle 250</t>
        </is>
      </c>
      <c r="C743" t="inlineStr">
        <is>
          <t>IN77</t>
        </is>
      </c>
      <c r="D743" t="n">
        <v>0</v>
      </c>
      <c r="E743" t="n">
        <v>0</v>
      </c>
      <c r="F743" t="n">
        <v>0</v>
      </c>
      <c r="G743" t="n">
        <v>0</v>
      </c>
      <c r="H743" t="n">
        <v>0</v>
      </c>
      <c r="I743" t="n">
        <v>0</v>
      </c>
      <c r="J743" t="n">
        <v>0</v>
      </c>
      <c r="K743" t="n">
        <v>0</v>
      </c>
      <c r="L743" t="n">
        <v>0</v>
      </c>
      <c r="M743" t="n">
        <v>0</v>
      </c>
      <c r="N743" t="n">
        <v>0</v>
      </c>
      <c r="O743" t="n">
        <v>0</v>
      </c>
      <c r="P743" t="n">
        <v>0</v>
      </c>
      <c r="Q743" t="n">
        <v>1</v>
      </c>
      <c r="R743" t="n">
        <v>1</v>
      </c>
    </row>
    <row r="744">
      <c r="A744" t="n">
        <v>1607715</v>
      </c>
      <c r="B744" t="inlineStr">
        <is>
          <t>ColPlaxMWGntle 250</t>
        </is>
      </c>
      <c r="C744" t="inlineStr">
        <is>
          <t>IN78</t>
        </is>
      </c>
      <c r="D744" t="n">
        <v>0</v>
      </c>
      <c r="E744" t="n">
        <v>0</v>
      </c>
      <c r="F744" t="n">
        <v>0</v>
      </c>
      <c r="G744" t="n">
        <v>0</v>
      </c>
      <c r="H744" t="n">
        <v>0</v>
      </c>
      <c r="I744" t="n">
        <v>0</v>
      </c>
      <c r="J744" t="n">
        <v>123</v>
      </c>
      <c r="K744" t="n">
        <v>123</v>
      </c>
      <c r="L744" t="n">
        <v>0</v>
      </c>
      <c r="M744" t="n">
        <v>0</v>
      </c>
      <c r="N744" t="n">
        <v>123</v>
      </c>
      <c r="O744" t="n">
        <v>0</v>
      </c>
      <c r="P744" t="n">
        <v>0</v>
      </c>
      <c r="Q744" t="n">
        <v>1</v>
      </c>
      <c r="R744" t="n">
        <v>0</v>
      </c>
    </row>
    <row r="745">
      <c r="A745" t="n">
        <v>1607715</v>
      </c>
      <c r="B745" t="inlineStr">
        <is>
          <t>ColPlaxMWGntle 250</t>
        </is>
      </c>
      <c r="C745" t="inlineStr">
        <is>
          <t>IN79</t>
        </is>
      </c>
      <c r="D745" t="n">
        <v>0</v>
      </c>
      <c r="E745" t="n">
        <v>0</v>
      </c>
      <c r="F745" t="n">
        <v>0</v>
      </c>
      <c r="G745" t="n">
        <v>0</v>
      </c>
      <c r="H745" t="n">
        <v>0</v>
      </c>
      <c r="I745" t="n">
        <v>0</v>
      </c>
      <c r="J745" t="n">
        <v>36</v>
      </c>
      <c r="K745" t="n">
        <v>36</v>
      </c>
      <c r="L745" t="n">
        <v>0</v>
      </c>
      <c r="M745" t="n">
        <v>0</v>
      </c>
      <c r="N745" t="n">
        <v>36</v>
      </c>
      <c r="O745" t="n">
        <v>0</v>
      </c>
      <c r="P745" t="n">
        <v>0</v>
      </c>
      <c r="Q745" t="n">
        <v>1</v>
      </c>
      <c r="R745" t="n">
        <v>0</v>
      </c>
    </row>
    <row r="746">
      <c r="A746" t="n">
        <v>1607715</v>
      </c>
      <c r="B746" t="inlineStr">
        <is>
          <t>ColPlaxMWGntle 250</t>
        </is>
      </c>
      <c r="C746" t="inlineStr">
        <is>
          <t>IN80</t>
        </is>
      </c>
      <c r="D746" t="n">
        <v>0</v>
      </c>
      <c r="E746" t="n">
        <v>0</v>
      </c>
      <c r="F746" t="n">
        <v>0</v>
      </c>
      <c r="G746" t="n">
        <v>0</v>
      </c>
      <c r="H746" t="n">
        <v>0</v>
      </c>
      <c r="I746" t="n">
        <v>0</v>
      </c>
      <c r="J746" t="n">
        <v>224</v>
      </c>
      <c r="K746" t="n">
        <v>224</v>
      </c>
      <c r="L746" t="n">
        <v>0</v>
      </c>
      <c r="M746" t="n">
        <v>0</v>
      </c>
      <c r="N746" t="n">
        <v>224</v>
      </c>
      <c r="O746" t="n">
        <v>0</v>
      </c>
      <c r="P746" t="n">
        <v>0</v>
      </c>
      <c r="Q746" t="n">
        <v>1</v>
      </c>
      <c r="R746" t="n">
        <v>0</v>
      </c>
    </row>
    <row r="747">
      <c r="A747" t="n">
        <v>1607715</v>
      </c>
      <c r="B747" t="inlineStr">
        <is>
          <t>ColPlaxMWGntle 250</t>
        </is>
      </c>
      <c r="C747" t="inlineStr">
        <is>
          <t>IN81</t>
        </is>
      </c>
      <c r="D747" t="n">
        <v>0</v>
      </c>
      <c r="E747" t="n">
        <v>0</v>
      </c>
      <c r="F747" t="n">
        <v>0</v>
      </c>
      <c r="G747" t="n">
        <v>0</v>
      </c>
      <c r="H747" t="n">
        <v>0</v>
      </c>
      <c r="I747" t="n">
        <v>0</v>
      </c>
      <c r="J747" t="n">
        <v>84</v>
      </c>
      <c r="K747" t="n">
        <v>84</v>
      </c>
      <c r="L747" t="n">
        <v>0</v>
      </c>
      <c r="M747" t="n">
        <v>0</v>
      </c>
      <c r="N747" t="n">
        <v>84</v>
      </c>
      <c r="O747" t="n">
        <v>0</v>
      </c>
      <c r="P747" t="n">
        <v>0</v>
      </c>
      <c r="Q747" t="n">
        <v>1</v>
      </c>
      <c r="R747" t="n">
        <v>0</v>
      </c>
    </row>
    <row r="748">
      <c r="A748" t="n">
        <v>1607715</v>
      </c>
      <c r="B748" t="inlineStr">
        <is>
          <t>ColPlaxMWGntle 250</t>
        </is>
      </c>
      <c r="C748" t="inlineStr">
        <is>
          <t>IN82</t>
        </is>
      </c>
      <c r="D748" t="n">
        <v>0</v>
      </c>
      <c r="E748" t="n">
        <v>0</v>
      </c>
      <c r="F748" t="n">
        <v>3</v>
      </c>
      <c r="G748" t="n">
        <v>0</v>
      </c>
      <c r="H748" t="n">
        <v>0</v>
      </c>
      <c r="I748" t="n">
        <v>0</v>
      </c>
      <c r="J748" t="n">
        <v>2897</v>
      </c>
      <c r="K748" t="n">
        <v>2900</v>
      </c>
      <c r="L748" t="n">
        <v>0</v>
      </c>
      <c r="M748" t="n">
        <v>0</v>
      </c>
      <c r="N748" t="n">
        <v>2900</v>
      </c>
      <c r="O748" t="n">
        <v>0</v>
      </c>
      <c r="P748" t="n">
        <v>0</v>
      </c>
      <c r="Q748" t="n">
        <v>1</v>
      </c>
      <c r="R748" t="n">
        <v>0</v>
      </c>
    </row>
    <row r="749">
      <c r="A749" t="n">
        <v>1607715</v>
      </c>
      <c r="B749" t="inlineStr">
        <is>
          <t>ColPlaxMWGntle 250</t>
        </is>
      </c>
      <c r="C749" t="inlineStr">
        <is>
          <t>IN83</t>
        </is>
      </c>
      <c r="D749" t="n">
        <v>0</v>
      </c>
      <c r="E749" t="n">
        <v>0</v>
      </c>
      <c r="F749" t="n">
        <v>0</v>
      </c>
      <c r="G749" t="n">
        <v>0</v>
      </c>
      <c r="H749" t="n">
        <v>0</v>
      </c>
      <c r="I749" t="n">
        <v>0</v>
      </c>
      <c r="J749" t="n">
        <v>19</v>
      </c>
      <c r="K749" t="n">
        <v>19</v>
      </c>
      <c r="L749" t="n">
        <v>0</v>
      </c>
      <c r="M749" t="n">
        <v>0</v>
      </c>
      <c r="N749" t="n">
        <v>19</v>
      </c>
      <c r="O749" t="n">
        <v>0</v>
      </c>
      <c r="P749" t="n">
        <v>0</v>
      </c>
      <c r="Q749" t="n">
        <v>1</v>
      </c>
      <c r="R749" t="n">
        <v>0</v>
      </c>
    </row>
    <row r="750">
      <c r="A750" t="n">
        <v>1607715</v>
      </c>
      <c r="B750" t="inlineStr">
        <is>
          <t>ColPlaxMWGntle 250</t>
        </is>
      </c>
      <c r="C750" t="inlineStr">
        <is>
          <t>IN84</t>
        </is>
      </c>
      <c r="D750" t="n">
        <v>0</v>
      </c>
      <c r="E750" t="n">
        <v>0</v>
      </c>
      <c r="F750" t="n">
        <v>0</v>
      </c>
      <c r="G750" t="n">
        <v>0</v>
      </c>
      <c r="H750" t="n">
        <v>0</v>
      </c>
      <c r="I750" t="n">
        <v>0</v>
      </c>
      <c r="J750" t="n">
        <v>11</v>
      </c>
      <c r="K750" t="n">
        <v>11</v>
      </c>
      <c r="L750" t="n">
        <v>0</v>
      </c>
      <c r="M750" t="n">
        <v>0</v>
      </c>
      <c r="N750" t="n">
        <v>11</v>
      </c>
      <c r="O750" t="n">
        <v>0</v>
      </c>
      <c r="P750" t="n">
        <v>0</v>
      </c>
      <c r="Q750" t="n">
        <v>1</v>
      </c>
      <c r="R750" t="n">
        <v>0</v>
      </c>
    </row>
    <row r="751">
      <c r="A751" t="n">
        <v>1607715</v>
      </c>
      <c r="B751" t="inlineStr">
        <is>
          <t>ColPlaxMWGntle 250</t>
        </is>
      </c>
      <c r="C751" t="inlineStr">
        <is>
          <t>IN85</t>
        </is>
      </c>
      <c r="D751" t="n">
        <v>0</v>
      </c>
      <c r="E751" t="n">
        <v>0</v>
      </c>
      <c r="F751" t="n">
        <v>0</v>
      </c>
      <c r="G751" t="n">
        <v>0</v>
      </c>
      <c r="H751" t="n">
        <v>0</v>
      </c>
      <c r="I751" t="n">
        <v>0</v>
      </c>
      <c r="J751" t="n">
        <v>3</v>
      </c>
      <c r="K751" t="n">
        <v>3</v>
      </c>
      <c r="L751" t="n">
        <v>0</v>
      </c>
      <c r="M751" t="n">
        <v>0</v>
      </c>
      <c r="N751" t="n">
        <v>3</v>
      </c>
      <c r="O751" t="n">
        <v>0</v>
      </c>
      <c r="P751" t="n">
        <v>0</v>
      </c>
      <c r="Q751" t="n">
        <v>1</v>
      </c>
      <c r="R751" t="n">
        <v>0</v>
      </c>
    </row>
    <row r="752">
      <c r="A752" t="n">
        <v>1607715</v>
      </c>
      <c r="B752" t="inlineStr">
        <is>
          <t>ColPlaxMWGntle 250</t>
        </is>
      </c>
      <c r="C752" t="inlineStr">
        <is>
          <t>IN86</t>
        </is>
      </c>
      <c r="D752" t="n">
        <v>0</v>
      </c>
      <c r="E752" t="n">
        <v>0</v>
      </c>
      <c r="F752" t="n">
        <v>0</v>
      </c>
      <c r="G752" t="n">
        <v>0</v>
      </c>
      <c r="H752" t="n">
        <v>0</v>
      </c>
      <c r="I752" t="n">
        <v>0</v>
      </c>
      <c r="J752" t="n">
        <v>18</v>
      </c>
      <c r="K752" t="n">
        <v>18</v>
      </c>
      <c r="L752" t="n">
        <v>0</v>
      </c>
      <c r="M752" t="n">
        <v>0</v>
      </c>
      <c r="N752" t="n">
        <v>18</v>
      </c>
      <c r="O752" t="n">
        <v>0</v>
      </c>
      <c r="P752" t="n">
        <v>0</v>
      </c>
      <c r="Q752" t="n">
        <v>1</v>
      </c>
      <c r="R752" t="n">
        <v>0</v>
      </c>
    </row>
    <row r="753">
      <c r="A753" t="n">
        <v>1607715</v>
      </c>
      <c r="B753" t="inlineStr">
        <is>
          <t>ColPlaxMWGntle 250</t>
        </is>
      </c>
      <c r="C753" t="inlineStr">
        <is>
          <t>IN87</t>
        </is>
      </c>
      <c r="D753" t="n">
        <v>0</v>
      </c>
      <c r="E753" t="n">
        <v>0</v>
      </c>
      <c r="F753" t="n">
        <v>0</v>
      </c>
      <c r="G753" t="n">
        <v>0</v>
      </c>
      <c r="H753" t="n">
        <v>0</v>
      </c>
      <c r="I753" t="n">
        <v>0</v>
      </c>
      <c r="J753" t="n">
        <v>155</v>
      </c>
      <c r="K753" t="n">
        <v>155</v>
      </c>
      <c r="L753" t="n">
        <v>0</v>
      </c>
      <c r="M753" t="n">
        <v>0</v>
      </c>
      <c r="N753" t="n">
        <v>155</v>
      </c>
      <c r="O753" t="n">
        <v>0</v>
      </c>
      <c r="P753" t="n">
        <v>0</v>
      </c>
      <c r="Q753" t="n">
        <v>1</v>
      </c>
      <c r="R753" t="n">
        <v>0</v>
      </c>
    </row>
    <row r="754">
      <c r="A754" t="n">
        <v>1607715</v>
      </c>
      <c r="B754" t="inlineStr">
        <is>
          <t>ColPlaxMWGntle 250</t>
        </is>
      </c>
      <c r="C754" t="inlineStr">
        <is>
          <t>IN88</t>
        </is>
      </c>
      <c r="D754" t="n">
        <v>0</v>
      </c>
      <c r="E754" t="n">
        <v>0</v>
      </c>
      <c r="F754" t="n">
        <v>0</v>
      </c>
      <c r="G754" t="n">
        <v>0</v>
      </c>
      <c r="H754" t="n">
        <v>0</v>
      </c>
      <c r="I754" t="n">
        <v>0</v>
      </c>
      <c r="J754" t="n">
        <v>35</v>
      </c>
      <c r="K754" t="n">
        <v>35</v>
      </c>
      <c r="L754" t="n">
        <v>0</v>
      </c>
      <c r="M754" t="n">
        <v>0</v>
      </c>
      <c r="N754" t="n">
        <v>35</v>
      </c>
      <c r="O754" t="n">
        <v>0</v>
      </c>
      <c r="P754" t="n">
        <v>0</v>
      </c>
      <c r="Q754" t="n">
        <v>1</v>
      </c>
      <c r="R754" t="n">
        <v>0</v>
      </c>
    </row>
    <row r="755">
      <c r="A755" t="n">
        <v>1607715</v>
      </c>
      <c r="B755" t="inlineStr">
        <is>
          <t>ColPlaxMWGntle 250</t>
        </is>
      </c>
      <c r="C755" t="inlineStr">
        <is>
          <t>IN89</t>
        </is>
      </c>
      <c r="D755" t="n">
        <v>0</v>
      </c>
      <c r="E755" t="n">
        <v>0</v>
      </c>
      <c r="F755" t="n">
        <v>0</v>
      </c>
      <c r="G755" t="n">
        <v>0</v>
      </c>
      <c r="H755" t="n">
        <v>0</v>
      </c>
      <c r="I755" t="n">
        <v>0</v>
      </c>
      <c r="J755" t="n">
        <v>16</v>
      </c>
      <c r="K755" t="n">
        <v>16</v>
      </c>
      <c r="L755" t="n">
        <v>0</v>
      </c>
      <c r="M755" t="n">
        <v>0</v>
      </c>
      <c r="N755" t="n">
        <v>16</v>
      </c>
      <c r="O755" t="n">
        <v>0</v>
      </c>
      <c r="P755" t="n">
        <v>0</v>
      </c>
      <c r="Q755" t="n">
        <v>1</v>
      </c>
      <c r="R755" t="n">
        <v>0</v>
      </c>
    </row>
    <row r="756">
      <c r="A756" t="n">
        <v>1607715</v>
      </c>
      <c r="B756" t="inlineStr">
        <is>
          <t>ColPlaxMWGntle 250</t>
        </is>
      </c>
      <c r="C756" t="inlineStr">
        <is>
          <t>IN90</t>
        </is>
      </c>
      <c r="D756" t="n">
        <v>0</v>
      </c>
      <c r="E756" t="n">
        <v>0</v>
      </c>
      <c r="F756" t="n">
        <v>0</v>
      </c>
      <c r="G756" t="n">
        <v>0</v>
      </c>
      <c r="H756" t="n">
        <v>0</v>
      </c>
      <c r="I756" t="n">
        <v>0</v>
      </c>
      <c r="J756" t="n">
        <v>9</v>
      </c>
      <c r="K756" t="n">
        <v>9</v>
      </c>
      <c r="L756" t="n">
        <v>0</v>
      </c>
      <c r="M756" t="n">
        <v>0</v>
      </c>
      <c r="N756" t="n">
        <v>9</v>
      </c>
      <c r="O756" t="n">
        <v>0</v>
      </c>
      <c r="P756" t="n">
        <v>0</v>
      </c>
      <c r="Q756" t="n">
        <v>1</v>
      </c>
      <c r="R756" t="n">
        <v>0</v>
      </c>
    </row>
    <row r="757">
      <c r="A757" t="n">
        <v>1607715</v>
      </c>
      <c r="B757" t="inlineStr">
        <is>
          <t>ColPlaxMWGntle 250</t>
        </is>
      </c>
      <c r="C757" t="inlineStr">
        <is>
          <t>IN91</t>
        </is>
      </c>
      <c r="D757" t="n">
        <v>0</v>
      </c>
      <c r="E757" t="n">
        <v>0</v>
      </c>
      <c r="F757" t="n">
        <v>0</v>
      </c>
      <c r="G757" t="n">
        <v>0</v>
      </c>
      <c r="H757" t="n">
        <v>0</v>
      </c>
      <c r="I757" t="n">
        <v>0</v>
      </c>
      <c r="J757" t="n">
        <v>16</v>
      </c>
      <c r="K757" t="n">
        <v>16</v>
      </c>
      <c r="L757" t="n">
        <v>0</v>
      </c>
      <c r="M757" t="n">
        <v>0</v>
      </c>
      <c r="N757" t="n">
        <v>16</v>
      </c>
      <c r="O757" t="n">
        <v>0</v>
      </c>
      <c r="P757" t="n">
        <v>0</v>
      </c>
      <c r="Q757" t="n">
        <v>1</v>
      </c>
      <c r="R757" t="n">
        <v>0</v>
      </c>
    </row>
    <row r="758">
      <c r="A758" t="n">
        <v>1607715</v>
      </c>
      <c r="B758" t="inlineStr">
        <is>
          <t>ColPlaxMWGntle 250</t>
        </is>
      </c>
      <c r="C758" t="inlineStr">
        <is>
          <t>IN95</t>
        </is>
      </c>
      <c r="D758" t="n">
        <v>0</v>
      </c>
      <c r="E758" t="n">
        <v>0</v>
      </c>
      <c r="F758" t="n">
        <v>0</v>
      </c>
      <c r="G758" t="n">
        <v>0</v>
      </c>
      <c r="H758" t="n">
        <v>0</v>
      </c>
      <c r="I758" t="n">
        <v>0</v>
      </c>
      <c r="J758" t="n">
        <v>487</v>
      </c>
      <c r="K758" t="n">
        <v>487</v>
      </c>
      <c r="L758" t="n">
        <v>0</v>
      </c>
      <c r="M758" t="n">
        <v>0</v>
      </c>
      <c r="N758" t="n">
        <v>487</v>
      </c>
      <c r="O758" t="n">
        <v>0</v>
      </c>
      <c r="P758" t="n">
        <v>0</v>
      </c>
      <c r="Q758" t="n">
        <v>1</v>
      </c>
      <c r="R758" t="n">
        <v>0</v>
      </c>
    </row>
    <row r="759">
      <c r="A759" t="n">
        <v>1607715</v>
      </c>
      <c r="B759" t="inlineStr">
        <is>
          <t>ColPlaxMWGntle 250</t>
        </is>
      </c>
      <c r="C759" t="inlineStr">
        <is>
          <t>IN97</t>
        </is>
      </c>
      <c r="D759" t="n">
        <v>0</v>
      </c>
      <c r="E759" t="n">
        <v>0</v>
      </c>
      <c r="F759" t="n">
        <v>0</v>
      </c>
      <c r="G759" t="n">
        <v>0</v>
      </c>
      <c r="H759" t="n">
        <v>0</v>
      </c>
      <c r="I759" t="n">
        <v>0</v>
      </c>
      <c r="J759" t="n">
        <v>325</v>
      </c>
      <c r="K759" t="n">
        <v>325</v>
      </c>
      <c r="L759" t="n">
        <v>0</v>
      </c>
      <c r="M759" t="n">
        <v>0</v>
      </c>
      <c r="N759" t="n">
        <v>325</v>
      </c>
      <c r="O759" t="n">
        <v>0</v>
      </c>
      <c r="P759" t="n">
        <v>0</v>
      </c>
      <c r="Q759" t="n">
        <v>1</v>
      </c>
      <c r="R759" t="n">
        <v>0</v>
      </c>
    </row>
    <row r="760">
      <c r="A760" t="n">
        <v>1607715</v>
      </c>
      <c r="B760" t="inlineStr">
        <is>
          <t>ColPlaxMWGntle 250</t>
        </is>
      </c>
      <c r="C760" t="inlineStr">
        <is>
          <t>IN98</t>
        </is>
      </c>
      <c r="D760" t="n">
        <v>0</v>
      </c>
      <c r="E760" t="n">
        <v>0</v>
      </c>
      <c r="F760" t="n">
        <v>120</v>
      </c>
      <c r="G760" t="n">
        <v>0</v>
      </c>
      <c r="H760" t="n">
        <v>0</v>
      </c>
      <c r="I760" t="n">
        <v>0</v>
      </c>
      <c r="J760" t="n">
        <v>206</v>
      </c>
      <c r="K760" t="n">
        <v>326</v>
      </c>
      <c r="L760" t="n">
        <v>0</v>
      </c>
      <c r="M760" t="n">
        <v>0</v>
      </c>
      <c r="N760" t="n">
        <v>326</v>
      </c>
      <c r="O760" t="n">
        <v>0</v>
      </c>
      <c r="P760" t="n">
        <v>0</v>
      </c>
      <c r="Q760" t="n">
        <v>1</v>
      </c>
      <c r="R760" t="n">
        <v>0</v>
      </c>
    </row>
    <row r="761">
      <c r="A761" t="n">
        <v>1607715</v>
      </c>
      <c r="B761" t="inlineStr">
        <is>
          <t>ColPlaxMWGntle 250</t>
        </is>
      </c>
      <c r="C761" t="inlineStr">
        <is>
          <t>IN99</t>
        </is>
      </c>
      <c r="D761" t="n">
        <v>0</v>
      </c>
      <c r="E761" t="n">
        <v>0</v>
      </c>
      <c r="F761" t="n">
        <v>0</v>
      </c>
      <c r="G761" t="n">
        <v>0</v>
      </c>
      <c r="H761" t="n">
        <v>0</v>
      </c>
      <c r="I761" t="n">
        <v>0</v>
      </c>
      <c r="J761" t="n">
        <v>0</v>
      </c>
      <c r="K761" t="n">
        <v>0</v>
      </c>
      <c r="L761" t="n">
        <v>0</v>
      </c>
      <c r="M761" t="n">
        <v>0</v>
      </c>
      <c r="N761" t="n">
        <v>0</v>
      </c>
      <c r="O761" t="n">
        <v>0</v>
      </c>
      <c r="P761" t="n">
        <v>0</v>
      </c>
      <c r="Q761" t="n">
        <v>1</v>
      </c>
      <c r="R761" t="n">
        <v>1</v>
      </c>
    </row>
    <row r="762">
      <c r="A762" t="inlineStr">
        <is>
          <t>Mtot</t>
        </is>
      </c>
      <c r="D762" t="n">
        <v>0</v>
      </c>
      <c r="E762" t="n">
        <v>0</v>
      </c>
      <c r="F762" t="n">
        <v>198</v>
      </c>
      <c r="G762" t="n">
        <v>0</v>
      </c>
      <c r="H762" t="n">
        <v>0</v>
      </c>
      <c r="I762" t="n">
        <v>0</v>
      </c>
      <c r="J762" t="n">
        <v>12026</v>
      </c>
      <c r="K762" t="n">
        <v>12224</v>
      </c>
      <c r="L762" t="n">
        <v>0</v>
      </c>
      <c r="M762" t="n">
        <v>0</v>
      </c>
      <c r="N762" t="n">
        <v>12224</v>
      </c>
      <c r="O762" t="n">
        <v>0</v>
      </c>
      <c r="P762" t="n">
        <v>0</v>
      </c>
      <c r="Q762" t="n">
        <v>37</v>
      </c>
      <c r="R762" t="n">
        <v>4</v>
      </c>
    </row>
    <row r="763">
      <c r="A763" t="n">
        <v>1607724</v>
      </c>
      <c r="B763" t="inlineStr">
        <is>
          <t>Col Plax MW FM 500</t>
        </is>
      </c>
      <c r="C763" t="inlineStr">
        <is>
          <t>IN59</t>
        </is>
      </c>
      <c r="D763" t="n">
        <v>0</v>
      </c>
      <c r="E763" t="n">
        <v>0</v>
      </c>
      <c r="F763" t="n">
        <v>0</v>
      </c>
      <c r="G763" t="n">
        <v>0</v>
      </c>
      <c r="H763" t="n">
        <v>0</v>
      </c>
      <c r="I763" t="n">
        <v>0</v>
      </c>
      <c r="J763" t="n">
        <v>0</v>
      </c>
      <c r="K763" t="n">
        <v>0</v>
      </c>
      <c r="L763" t="n">
        <v>0</v>
      </c>
      <c r="M763" t="n">
        <v>0</v>
      </c>
      <c r="N763" t="n">
        <v>0</v>
      </c>
      <c r="O763" t="n">
        <v>0</v>
      </c>
      <c r="P763" t="n">
        <v>0</v>
      </c>
      <c r="Q763" t="n">
        <v>1</v>
      </c>
      <c r="R763" t="n">
        <v>1</v>
      </c>
    </row>
    <row r="764">
      <c r="A764" t="n">
        <v>1607724</v>
      </c>
      <c r="B764" t="inlineStr">
        <is>
          <t>Col Plax MW FM 500</t>
        </is>
      </c>
      <c r="C764" t="inlineStr">
        <is>
          <t>IN60</t>
        </is>
      </c>
      <c r="D764" t="n">
        <v>0</v>
      </c>
      <c r="E764" t="n">
        <v>0</v>
      </c>
      <c r="F764" t="n">
        <v>0</v>
      </c>
      <c r="G764" t="n">
        <v>0</v>
      </c>
      <c r="H764" t="n">
        <v>0</v>
      </c>
      <c r="I764" t="n">
        <v>0</v>
      </c>
      <c r="J764" t="n">
        <v>50</v>
      </c>
      <c r="K764" t="n">
        <v>50</v>
      </c>
      <c r="L764" t="n">
        <v>0</v>
      </c>
      <c r="M764" t="n">
        <v>0</v>
      </c>
      <c r="N764" t="n">
        <v>50</v>
      </c>
      <c r="O764" t="n">
        <v>0</v>
      </c>
      <c r="P764" t="n">
        <v>0</v>
      </c>
      <c r="Q764" t="n">
        <v>1</v>
      </c>
      <c r="R764" t="n">
        <v>0</v>
      </c>
    </row>
    <row r="765">
      <c r="A765" t="n">
        <v>1607724</v>
      </c>
      <c r="B765" t="inlineStr">
        <is>
          <t>Col Plax MW FM 500</t>
        </is>
      </c>
      <c r="C765" t="inlineStr">
        <is>
          <t>IN61</t>
        </is>
      </c>
      <c r="D765" t="n">
        <v>0</v>
      </c>
      <c r="E765" t="n">
        <v>0</v>
      </c>
      <c r="F765" t="n">
        <v>35</v>
      </c>
      <c r="G765" t="n">
        <v>0</v>
      </c>
      <c r="H765" t="n">
        <v>0</v>
      </c>
      <c r="I765" t="n">
        <v>0</v>
      </c>
      <c r="J765" t="n">
        <v>0</v>
      </c>
      <c r="K765" t="n">
        <v>35</v>
      </c>
      <c r="L765" t="n">
        <v>0</v>
      </c>
      <c r="M765" t="n">
        <v>0</v>
      </c>
      <c r="N765" t="n">
        <v>35</v>
      </c>
      <c r="O765" t="n">
        <v>0</v>
      </c>
      <c r="P765" t="n">
        <v>0</v>
      </c>
      <c r="Q765" t="n">
        <v>1</v>
      </c>
      <c r="R765" t="n">
        <v>0</v>
      </c>
    </row>
    <row r="766">
      <c r="A766" t="n">
        <v>1607724</v>
      </c>
      <c r="B766" t="inlineStr">
        <is>
          <t>Col Plax MW FM 500</t>
        </is>
      </c>
      <c r="C766" t="inlineStr">
        <is>
          <t>IN62</t>
        </is>
      </c>
      <c r="D766" t="n">
        <v>0</v>
      </c>
      <c r="E766" t="n">
        <v>0</v>
      </c>
      <c r="F766" t="n">
        <v>0</v>
      </c>
      <c r="G766" t="n">
        <v>0</v>
      </c>
      <c r="H766" t="n">
        <v>0</v>
      </c>
      <c r="I766" t="n">
        <v>0</v>
      </c>
      <c r="J766" t="n">
        <v>0</v>
      </c>
      <c r="K766" t="n">
        <v>0</v>
      </c>
      <c r="L766" t="n">
        <v>0</v>
      </c>
      <c r="M766" t="n">
        <v>0</v>
      </c>
      <c r="N766" t="n">
        <v>0</v>
      </c>
      <c r="O766" t="n">
        <v>0</v>
      </c>
      <c r="P766" t="n">
        <v>0</v>
      </c>
      <c r="Q766" t="n">
        <v>1</v>
      </c>
      <c r="R766" t="n">
        <v>1</v>
      </c>
    </row>
    <row r="767">
      <c r="A767" t="n">
        <v>1607724</v>
      </c>
      <c r="B767" t="inlineStr">
        <is>
          <t>Col Plax MW FM 500</t>
        </is>
      </c>
      <c r="C767" t="inlineStr">
        <is>
          <t>IN63</t>
        </is>
      </c>
      <c r="D767" t="n">
        <v>0</v>
      </c>
      <c r="E767" t="n">
        <v>0</v>
      </c>
      <c r="F767" t="n">
        <v>0</v>
      </c>
      <c r="G767" t="n">
        <v>0</v>
      </c>
      <c r="H767" t="n">
        <v>0</v>
      </c>
      <c r="I767" t="n">
        <v>0</v>
      </c>
      <c r="J767" t="n">
        <v>0</v>
      </c>
      <c r="K767" t="n">
        <v>0</v>
      </c>
      <c r="L767" t="n">
        <v>0</v>
      </c>
      <c r="M767" t="n">
        <v>0</v>
      </c>
      <c r="N767" t="n">
        <v>0</v>
      </c>
      <c r="O767" t="n">
        <v>0</v>
      </c>
      <c r="P767" t="n">
        <v>0</v>
      </c>
      <c r="Q767" t="n">
        <v>1</v>
      </c>
      <c r="R767" t="n">
        <v>1</v>
      </c>
    </row>
    <row r="768">
      <c r="A768" t="n">
        <v>1607724</v>
      </c>
      <c r="B768" t="inlineStr">
        <is>
          <t>Col Plax MW FM 500</t>
        </is>
      </c>
      <c r="C768" t="inlineStr">
        <is>
          <t>IN64</t>
        </is>
      </c>
      <c r="D768" t="n">
        <v>0</v>
      </c>
      <c r="E768" t="n">
        <v>0</v>
      </c>
      <c r="F768" t="n">
        <v>0</v>
      </c>
      <c r="G768" t="n">
        <v>0</v>
      </c>
      <c r="H768" t="n">
        <v>0</v>
      </c>
      <c r="I768" t="n">
        <v>0</v>
      </c>
      <c r="J768" t="n">
        <v>6</v>
      </c>
      <c r="K768" t="n">
        <v>6</v>
      </c>
      <c r="L768" t="n">
        <v>0</v>
      </c>
      <c r="M768" t="n">
        <v>0</v>
      </c>
      <c r="N768" t="n">
        <v>6</v>
      </c>
      <c r="O768" t="n">
        <v>0</v>
      </c>
      <c r="P768" t="n">
        <v>0</v>
      </c>
      <c r="Q768" t="n">
        <v>1</v>
      </c>
      <c r="R768" t="n">
        <v>0</v>
      </c>
    </row>
    <row r="769">
      <c r="A769" t="n">
        <v>1607724</v>
      </c>
      <c r="B769" t="inlineStr">
        <is>
          <t>Col Plax MW FM 500</t>
        </is>
      </c>
      <c r="C769" t="inlineStr">
        <is>
          <t>IN65</t>
        </is>
      </c>
      <c r="D769" t="n">
        <v>0</v>
      </c>
      <c r="E769" t="n">
        <v>0</v>
      </c>
      <c r="F769" t="n">
        <v>2</v>
      </c>
      <c r="G769" t="n">
        <v>0</v>
      </c>
      <c r="H769" t="n">
        <v>0</v>
      </c>
      <c r="I769" t="n">
        <v>0</v>
      </c>
      <c r="J769" t="n">
        <v>1</v>
      </c>
      <c r="K769" t="n">
        <v>3</v>
      </c>
      <c r="L769" t="n">
        <v>0</v>
      </c>
      <c r="M769" t="n">
        <v>0</v>
      </c>
      <c r="N769" t="n">
        <v>3</v>
      </c>
      <c r="O769" t="n">
        <v>0</v>
      </c>
      <c r="P769" t="n">
        <v>0</v>
      </c>
      <c r="Q769" t="n">
        <v>1</v>
      </c>
      <c r="R769" t="n">
        <v>0</v>
      </c>
    </row>
    <row r="770">
      <c r="A770" t="n">
        <v>1607724</v>
      </c>
      <c r="B770" t="inlineStr">
        <is>
          <t>Col Plax MW FM 500</t>
        </is>
      </c>
      <c r="C770" t="inlineStr">
        <is>
          <t>IN66</t>
        </is>
      </c>
      <c r="D770" t="n">
        <v>0</v>
      </c>
      <c r="E770" t="n">
        <v>0</v>
      </c>
      <c r="F770" t="n">
        <v>0</v>
      </c>
      <c r="G770" t="n">
        <v>0</v>
      </c>
      <c r="H770" t="n">
        <v>0</v>
      </c>
      <c r="I770" t="n">
        <v>0</v>
      </c>
      <c r="J770" t="n">
        <v>0</v>
      </c>
      <c r="K770" t="n">
        <v>0</v>
      </c>
      <c r="L770" t="n">
        <v>0</v>
      </c>
      <c r="M770" t="n">
        <v>0</v>
      </c>
      <c r="N770" t="n">
        <v>0</v>
      </c>
      <c r="O770" t="n">
        <v>0</v>
      </c>
      <c r="P770" t="n">
        <v>0</v>
      </c>
      <c r="Q770" t="n">
        <v>1</v>
      </c>
      <c r="R770" t="n">
        <v>1</v>
      </c>
    </row>
    <row r="771">
      <c r="A771" t="n">
        <v>1607724</v>
      </c>
      <c r="B771" t="inlineStr">
        <is>
          <t>Col Plax MW FM 500</t>
        </is>
      </c>
      <c r="C771" t="inlineStr">
        <is>
          <t>IN67</t>
        </is>
      </c>
      <c r="D771" t="n">
        <v>0</v>
      </c>
      <c r="E771" t="n">
        <v>0</v>
      </c>
      <c r="F771" t="n">
        <v>0</v>
      </c>
      <c r="G771" t="n">
        <v>0</v>
      </c>
      <c r="H771" t="n">
        <v>0</v>
      </c>
      <c r="I771" t="n">
        <v>0</v>
      </c>
      <c r="J771" t="n">
        <v>7</v>
      </c>
      <c r="K771" t="n">
        <v>7</v>
      </c>
      <c r="L771" t="n">
        <v>0</v>
      </c>
      <c r="M771" t="n">
        <v>0</v>
      </c>
      <c r="N771" t="n">
        <v>7</v>
      </c>
      <c r="O771" t="n">
        <v>0</v>
      </c>
      <c r="P771" t="n">
        <v>0</v>
      </c>
      <c r="Q771" t="n">
        <v>1</v>
      </c>
      <c r="R771" t="n">
        <v>0</v>
      </c>
    </row>
    <row r="772">
      <c r="A772" t="n">
        <v>1607724</v>
      </c>
      <c r="B772" t="inlineStr">
        <is>
          <t>Col Plax MW FM 500</t>
        </is>
      </c>
      <c r="C772" t="inlineStr">
        <is>
          <t>IN68</t>
        </is>
      </c>
      <c r="D772" t="n">
        <v>0</v>
      </c>
      <c r="E772" t="n">
        <v>0</v>
      </c>
      <c r="F772" t="n">
        <v>0</v>
      </c>
      <c r="G772" t="n">
        <v>0</v>
      </c>
      <c r="H772" t="n">
        <v>0</v>
      </c>
      <c r="I772" t="n">
        <v>0</v>
      </c>
      <c r="J772" t="n">
        <v>16</v>
      </c>
      <c r="K772" t="n">
        <v>16</v>
      </c>
      <c r="L772" t="n">
        <v>0</v>
      </c>
      <c r="M772" t="n">
        <v>0</v>
      </c>
      <c r="N772" t="n">
        <v>16</v>
      </c>
      <c r="O772" t="n">
        <v>0</v>
      </c>
      <c r="P772" t="n">
        <v>0</v>
      </c>
      <c r="Q772" t="n">
        <v>1</v>
      </c>
      <c r="R772" t="n">
        <v>0</v>
      </c>
    </row>
    <row r="773">
      <c r="A773" t="n">
        <v>1607724</v>
      </c>
      <c r="B773" t="inlineStr">
        <is>
          <t>Col Plax MW FM 500</t>
        </is>
      </c>
      <c r="C773" t="inlineStr">
        <is>
          <t>IN69</t>
        </is>
      </c>
      <c r="D773" t="n">
        <v>0</v>
      </c>
      <c r="E773" t="n">
        <v>0</v>
      </c>
      <c r="F773" t="n">
        <v>0</v>
      </c>
      <c r="G773" t="n">
        <v>0</v>
      </c>
      <c r="H773" t="n">
        <v>0</v>
      </c>
      <c r="I773" t="n">
        <v>0</v>
      </c>
      <c r="J773" t="n">
        <v>14</v>
      </c>
      <c r="K773" t="n">
        <v>14</v>
      </c>
      <c r="L773" t="n">
        <v>0</v>
      </c>
      <c r="M773" t="n">
        <v>0</v>
      </c>
      <c r="N773" t="n">
        <v>14</v>
      </c>
      <c r="O773" t="n">
        <v>0</v>
      </c>
      <c r="P773" t="n">
        <v>0</v>
      </c>
      <c r="Q773" t="n">
        <v>1</v>
      </c>
      <c r="R773" t="n">
        <v>0</v>
      </c>
    </row>
    <row r="774">
      <c r="A774" t="n">
        <v>1607724</v>
      </c>
      <c r="B774" t="inlineStr">
        <is>
          <t>Col Plax MW FM 500</t>
        </is>
      </c>
      <c r="C774" t="inlineStr">
        <is>
          <t>IN70</t>
        </is>
      </c>
      <c r="D774" t="n">
        <v>0</v>
      </c>
      <c r="E774" t="n">
        <v>0</v>
      </c>
      <c r="F774" t="n">
        <v>0</v>
      </c>
      <c r="G774" t="n">
        <v>0</v>
      </c>
      <c r="H774" t="n">
        <v>0</v>
      </c>
      <c r="I774" t="n">
        <v>0</v>
      </c>
      <c r="J774" t="n">
        <v>10</v>
      </c>
      <c r="K774" t="n">
        <v>10</v>
      </c>
      <c r="L774" t="n">
        <v>0</v>
      </c>
      <c r="M774" t="n">
        <v>0</v>
      </c>
      <c r="N774" t="n">
        <v>10</v>
      </c>
      <c r="O774" t="n">
        <v>0</v>
      </c>
      <c r="P774" t="n">
        <v>0</v>
      </c>
      <c r="Q774" t="n">
        <v>1</v>
      </c>
      <c r="R774" t="n">
        <v>0</v>
      </c>
    </row>
    <row r="775">
      <c r="A775" t="n">
        <v>1607724</v>
      </c>
      <c r="B775" t="inlineStr">
        <is>
          <t>Col Plax MW FM 500</t>
        </is>
      </c>
      <c r="C775" t="inlineStr">
        <is>
          <t>IN71</t>
        </is>
      </c>
      <c r="D775" t="n">
        <v>0</v>
      </c>
      <c r="E775" t="n">
        <v>0</v>
      </c>
      <c r="F775" t="n">
        <v>0</v>
      </c>
      <c r="G775" t="n">
        <v>0</v>
      </c>
      <c r="H775" t="n">
        <v>0</v>
      </c>
      <c r="I775" t="n">
        <v>0</v>
      </c>
      <c r="J775" t="n">
        <v>4</v>
      </c>
      <c r="K775" t="n">
        <v>4</v>
      </c>
      <c r="L775" t="n">
        <v>0</v>
      </c>
      <c r="M775" t="n">
        <v>0</v>
      </c>
      <c r="N775" t="n">
        <v>4</v>
      </c>
      <c r="O775" t="n">
        <v>0</v>
      </c>
      <c r="P775" t="n">
        <v>0</v>
      </c>
      <c r="Q775" t="n">
        <v>1</v>
      </c>
      <c r="R775" t="n">
        <v>0</v>
      </c>
    </row>
    <row r="776">
      <c r="A776" t="n">
        <v>1607724</v>
      </c>
      <c r="B776" t="inlineStr">
        <is>
          <t>Col Plax MW FM 500</t>
        </is>
      </c>
      <c r="C776" t="inlineStr">
        <is>
          <t>IN72</t>
        </is>
      </c>
      <c r="D776" t="n">
        <v>0</v>
      </c>
      <c r="E776" t="n">
        <v>0</v>
      </c>
      <c r="F776" t="n">
        <v>0</v>
      </c>
      <c r="G776" t="n">
        <v>0</v>
      </c>
      <c r="H776" t="n">
        <v>0</v>
      </c>
      <c r="I776" t="n">
        <v>0</v>
      </c>
      <c r="J776" t="n">
        <v>1</v>
      </c>
      <c r="K776" t="n">
        <v>1</v>
      </c>
      <c r="L776" t="n">
        <v>0</v>
      </c>
      <c r="M776" t="n">
        <v>0</v>
      </c>
      <c r="N776" t="n">
        <v>1</v>
      </c>
      <c r="O776" t="n">
        <v>0</v>
      </c>
      <c r="P776" t="n">
        <v>0</v>
      </c>
      <c r="Q776" t="n">
        <v>1</v>
      </c>
      <c r="R776" t="n">
        <v>0</v>
      </c>
    </row>
    <row r="777">
      <c r="A777" t="n">
        <v>1607724</v>
      </c>
      <c r="B777" t="inlineStr">
        <is>
          <t>Col Plax MW FM 500</t>
        </is>
      </c>
      <c r="C777" t="inlineStr">
        <is>
          <t>IN73</t>
        </is>
      </c>
      <c r="D777" t="n">
        <v>0</v>
      </c>
      <c r="E777" t="n">
        <v>0</v>
      </c>
      <c r="F777" t="n">
        <v>0</v>
      </c>
      <c r="G777" t="n">
        <v>0</v>
      </c>
      <c r="H777" t="n">
        <v>0</v>
      </c>
      <c r="I777" t="n">
        <v>0</v>
      </c>
      <c r="J777" t="n">
        <v>0</v>
      </c>
      <c r="K777" t="n">
        <v>0</v>
      </c>
      <c r="L777" t="n">
        <v>0</v>
      </c>
      <c r="M777" t="n">
        <v>0</v>
      </c>
      <c r="N777" t="n">
        <v>0</v>
      </c>
      <c r="O777" t="n">
        <v>0</v>
      </c>
      <c r="P777" t="n">
        <v>0</v>
      </c>
      <c r="Q777" t="n">
        <v>1</v>
      </c>
      <c r="R777" t="n">
        <v>1</v>
      </c>
    </row>
    <row r="778">
      <c r="A778" t="n">
        <v>1607724</v>
      </c>
      <c r="B778" t="inlineStr">
        <is>
          <t>Col Plax MW FM 500</t>
        </is>
      </c>
      <c r="C778" t="inlineStr">
        <is>
          <t>IN74</t>
        </is>
      </c>
      <c r="D778" t="n">
        <v>0</v>
      </c>
      <c r="E778" t="n">
        <v>0</v>
      </c>
      <c r="F778" t="n">
        <v>0</v>
      </c>
      <c r="G778" t="n">
        <v>0</v>
      </c>
      <c r="H778" t="n">
        <v>0</v>
      </c>
      <c r="I778" t="n">
        <v>25</v>
      </c>
      <c r="J778" t="n">
        <v>25</v>
      </c>
      <c r="K778" t="n">
        <v>25</v>
      </c>
      <c r="L778" t="n">
        <v>0</v>
      </c>
      <c r="M778" t="n">
        <v>0</v>
      </c>
      <c r="N778" t="n">
        <v>25</v>
      </c>
      <c r="O778" t="n">
        <v>0</v>
      </c>
      <c r="P778" t="n">
        <v>0</v>
      </c>
      <c r="Q778" t="n">
        <v>1</v>
      </c>
      <c r="R778" t="n">
        <v>0</v>
      </c>
    </row>
    <row r="779">
      <c r="A779" t="n">
        <v>1607724</v>
      </c>
      <c r="B779" t="inlineStr">
        <is>
          <t>Col Plax MW FM 500</t>
        </is>
      </c>
      <c r="C779" t="inlineStr">
        <is>
          <t>IN75</t>
        </is>
      </c>
      <c r="D779" t="n">
        <v>0</v>
      </c>
      <c r="E779" t="n">
        <v>0</v>
      </c>
      <c r="F779" t="n">
        <v>3</v>
      </c>
      <c r="G779" t="n">
        <v>0</v>
      </c>
      <c r="H779" t="n">
        <v>0</v>
      </c>
      <c r="I779" t="n">
        <v>0</v>
      </c>
      <c r="J779" t="n">
        <v>3</v>
      </c>
      <c r="K779" t="n">
        <v>6</v>
      </c>
      <c r="L779" t="n">
        <v>0</v>
      </c>
      <c r="M779" t="n">
        <v>0</v>
      </c>
      <c r="N779" t="n">
        <v>6</v>
      </c>
      <c r="O779" t="n">
        <v>0</v>
      </c>
      <c r="P779" t="n">
        <v>0</v>
      </c>
      <c r="Q779" t="n">
        <v>1</v>
      </c>
      <c r="R779" t="n">
        <v>0</v>
      </c>
    </row>
    <row r="780">
      <c r="A780" t="n">
        <v>1607724</v>
      </c>
      <c r="B780" t="inlineStr">
        <is>
          <t>Col Plax MW FM 500</t>
        </is>
      </c>
      <c r="C780" t="inlineStr">
        <is>
          <t>IN76</t>
        </is>
      </c>
      <c r="D780" t="n">
        <v>0</v>
      </c>
      <c r="E780" t="n">
        <v>0</v>
      </c>
      <c r="F780" t="n">
        <v>0</v>
      </c>
      <c r="G780" t="n">
        <v>0</v>
      </c>
      <c r="H780" t="n">
        <v>0</v>
      </c>
      <c r="I780" t="n">
        <v>8</v>
      </c>
      <c r="J780" t="n">
        <v>14</v>
      </c>
      <c r="K780" t="n">
        <v>14</v>
      </c>
      <c r="L780" t="n">
        <v>0</v>
      </c>
      <c r="M780" t="n">
        <v>0</v>
      </c>
      <c r="N780" t="n">
        <v>14</v>
      </c>
      <c r="O780" t="n">
        <v>0</v>
      </c>
      <c r="P780" t="n">
        <v>0</v>
      </c>
      <c r="Q780" t="n">
        <v>1</v>
      </c>
      <c r="R780" t="n">
        <v>0</v>
      </c>
    </row>
    <row r="781">
      <c r="A781" t="n">
        <v>1607724</v>
      </c>
      <c r="B781" t="inlineStr">
        <is>
          <t>Col Plax MW FM 500</t>
        </is>
      </c>
      <c r="C781" t="inlineStr">
        <is>
          <t>IN77</t>
        </is>
      </c>
      <c r="D781" t="n">
        <v>0</v>
      </c>
      <c r="E781" t="n">
        <v>0</v>
      </c>
      <c r="F781" t="n">
        <v>0</v>
      </c>
      <c r="G781" t="n">
        <v>0</v>
      </c>
      <c r="H781" t="n">
        <v>0</v>
      </c>
      <c r="I781" t="n">
        <v>0</v>
      </c>
      <c r="J781" t="n">
        <v>0</v>
      </c>
      <c r="K781" t="n">
        <v>0</v>
      </c>
      <c r="L781" t="n">
        <v>0</v>
      </c>
      <c r="M781" t="n">
        <v>0</v>
      </c>
      <c r="N781" t="n">
        <v>0</v>
      </c>
      <c r="O781" t="n">
        <v>0</v>
      </c>
      <c r="P781" t="n">
        <v>0</v>
      </c>
      <c r="Q781" t="n">
        <v>1</v>
      </c>
      <c r="R781" t="n">
        <v>1</v>
      </c>
    </row>
    <row r="782">
      <c r="A782" t="n">
        <v>1607724</v>
      </c>
      <c r="B782" t="inlineStr">
        <is>
          <t>Col Plax MW FM 500</t>
        </is>
      </c>
      <c r="C782" t="inlineStr">
        <is>
          <t>IN78</t>
        </is>
      </c>
      <c r="D782" t="n">
        <v>0</v>
      </c>
      <c r="E782" t="n">
        <v>0</v>
      </c>
      <c r="F782" t="n">
        <v>0</v>
      </c>
      <c r="G782" t="n">
        <v>0</v>
      </c>
      <c r="H782" t="n">
        <v>0</v>
      </c>
      <c r="I782" t="n">
        <v>20</v>
      </c>
      <c r="J782" t="n">
        <v>20</v>
      </c>
      <c r="K782" t="n">
        <v>20</v>
      </c>
      <c r="L782" t="n">
        <v>0</v>
      </c>
      <c r="M782" t="n">
        <v>0</v>
      </c>
      <c r="N782" t="n">
        <v>20</v>
      </c>
      <c r="O782" t="n">
        <v>0</v>
      </c>
      <c r="P782" t="n">
        <v>0</v>
      </c>
      <c r="Q782" t="n">
        <v>1</v>
      </c>
      <c r="R782" t="n">
        <v>0</v>
      </c>
    </row>
    <row r="783">
      <c r="A783" t="n">
        <v>1607724</v>
      </c>
      <c r="B783" t="inlineStr">
        <is>
          <t>Col Plax MW FM 500</t>
        </is>
      </c>
      <c r="C783" t="inlineStr">
        <is>
          <t>IN79</t>
        </is>
      </c>
      <c r="D783" t="n">
        <v>0</v>
      </c>
      <c r="E783" t="n">
        <v>0</v>
      </c>
      <c r="F783" t="n">
        <v>0</v>
      </c>
      <c r="G783" t="n">
        <v>0</v>
      </c>
      <c r="H783" t="n">
        <v>0</v>
      </c>
      <c r="I783" t="n">
        <v>0</v>
      </c>
      <c r="J783" t="n">
        <v>8</v>
      </c>
      <c r="K783" t="n">
        <v>8</v>
      </c>
      <c r="L783" t="n">
        <v>0</v>
      </c>
      <c r="M783" t="n">
        <v>0</v>
      </c>
      <c r="N783" t="n">
        <v>8</v>
      </c>
      <c r="O783" t="n">
        <v>0</v>
      </c>
      <c r="P783" t="n">
        <v>0</v>
      </c>
      <c r="Q783" t="n">
        <v>1</v>
      </c>
      <c r="R783" t="n">
        <v>0</v>
      </c>
    </row>
    <row r="784">
      <c r="A784" t="n">
        <v>1607724</v>
      </c>
      <c r="B784" t="inlineStr">
        <is>
          <t>Col Plax MW FM 500</t>
        </is>
      </c>
      <c r="C784" t="inlineStr">
        <is>
          <t>IN80</t>
        </is>
      </c>
      <c r="D784" t="n">
        <v>0</v>
      </c>
      <c r="E784" t="n">
        <v>0</v>
      </c>
      <c r="F784" t="n">
        <v>0</v>
      </c>
      <c r="G784" t="n">
        <v>0</v>
      </c>
      <c r="H784" t="n">
        <v>0</v>
      </c>
      <c r="I784" t="n">
        <v>15</v>
      </c>
      <c r="J784" t="n">
        <v>15</v>
      </c>
      <c r="K784" t="n">
        <v>15</v>
      </c>
      <c r="L784" t="n">
        <v>0</v>
      </c>
      <c r="M784" t="n">
        <v>0</v>
      </c>
      <c r="N784" t="n">
        <v>15</v>
      </c>
      <c r="O784" t="n">
        <v>0</v>
      </c>
      <c r="P784" t="n">
        <v>0</v>
      </c>
      <c r="Q784" t="n">
        <v>1</v>
      </c>
      <c r="R784" t="n">
        <v>0</v>
      </c>
    </row>
    <row r="785">
      <c r="A785" t="n">
        <v>1607724</v>
      </c>
      <c r="B785" t="inlineStr">
        <is>
          <t>Col Plax MW FM 500</t>
        </is>
      </c>
      <c r="C785" t="inlineStr">
        <is>
          <t>IN81</t>
        </is>
      </c>
      <c r="D785" t="n">
        <v>0</v>
      </c>
      <c r="E785" t="n">
        <v>0</v>
      </c>
      <c r="F785" t="n">
        <v>0</v>
      </c>
      <c r="G785" t="n">
        <v>0</v>
      </c>
      <c r="H785" t="n">
        <v>0</v>
      </c>
      <c r="I785" t="n">
        <v>0</v>
      </c>
      <c r="J785" t="n">
        <v>42</v>
      </c>
      <c r="K785" t="n">
        <v>42</v>
      </c>
      <c r="L785" t="n">
        <v>0</v>
      </c>
      <c r="M785" t="n">
        <v>0</v>
      </c>
      <c r="N785" t="n">
        <v>42</v>
      </c>
      <c r="O785" t="n">
        <v>0</v>
      </c>
      <c r="P785" t="n">
        <v>0</v>
      </c>
      <c r="Q785" t="n">
        <v>1</v>
      </c>
      <c r="R785" t="n">
        <v>0</v>
      </c>
    </row>
    <row r="786">
      <c r="A786" t="n">
        <v>1607724</v>
      </c>
      <c r="B786" t="inlineStr">
        <is>
          <t>Col Plax MW FM 500</t>
        </is>
      </c>
      <c r="C786" t="inlineStr">
        <is>
          <t>IN82</t>
        </is>
      </c>
      <c r="D786" t="n">
        <v>0</v>
      </c>
      <c r="E786" t="n">
        <v>0</v>
      </c>
      <c r="F786" t="n">
        <v>0</v>
      </c>
      <c r="G786" t="n">
        <v>0</v>
      </c>
      <c r="H786" t="n">
        <v>0</v>
      </c>
      <c r="I786" t="n">
        <v>0</v>
      </c>
      <c r="J786" t="n">
        <v>1056</v>
      </c>
      <c r="K786" t="n">
        <v>1056</v>
      </c>
      <c r="L786" t="n">
        <v>0</v>
      </c>
      <c r="M786" t="n">
        <v>0</v>
      </c>
      <c r="N786" t="n">
        <v>1056</v>
      </c>
      <c r="O786" t="n">
        <v>0</v>
      </c>
      <c r="P786" t="n">
        <v>0</v>
      </c>
      <c r="Q786" t="n">
        <v>1</v>
      </c>
      <c r="R786" t="n">
        <v>0</v>
      </c>
    </row>
    <row r="787">
      <c r="A787" t="n">
        <v>1607724</v>
      </c>
      <c r="B787" t="inlineStr">
        <is>
          <t>Col Plax MW FM 500</t>
        </is>
      </c>
      <c r="C787" t="inlineStr">
        <is>
          <t>IN83</t>
        </is>
      </c>
      <c r="D787" t="n">
        <v>0</v>
      </c>
      <c r="E787" t="n">
        <v>0</v>
      </c>
      <c r="F787" t="n">
        <v>0</v>
      </c>
      <c r="G787" t="n">
        <v>0</v>
      </c>
      <c r="H787" t="n">
        <v>0</v>
      </c>
      <c r="I787" t="n">
        <v>0</v>
      </c>
      <c r="J787" t="n">
        <v>4</v>
      </c>
      <c r="K787" t="n">
        <v>4</v>
      </c>
      <c r="L787" t="n">
        <v>0</v>
      </c>
      <c r="M787" t="n">
        <v>0</v>
      </c>
      <c r="N787" t="n">
        <v>4</v>
      </c>
      <c r="O787" t="n">
        <v>0</v>
      </c>
      <c r="P787" t="n">
        <v>0</v>
      </c>
      <c r="Q787" t="n">
        <v>1</v>
      </c>
      <c r="R787" t="n">
        <v>0</v>
      </c>
    </row>
    <row r="788">
      <c r="A788" t="n">
        <v>1607724</v>
      </c>
      <c r="B788" t="inlineStr">
        <is>
          <t>Col Plax MW FM 500</t>
        </is>
      </c>
      <c r="C788" t="inlineStr">
        <is>
          <t>IN84</t>
        </is>
      </c>
      <c r="D788" t="n">
        <v>0</v>
      </c>
      <c r="E788" t="n">
        <v>0</v>
      </c>
      <c r="F788" t="n">
        <v>0</v>
      </c>
      <c r="G788" t="n">
        <v>0</v>
      </c>
      <c r="H788" t="n">
        <v>0</v>
      </c>
      <c r="I788" t="n">
        <v>0</v>
      </c>
      <c r="J788" t="n">
        <v>2</v>
      </c>
      <c r="K788" t="n">
        <v>2</v>
      </c>
      <c r="L788" t="n">
        <v>0</v>
      </c>
      <c r="M788" t="n">
        <v>0</v>
      </c>
      <c r="N788" t="n">
        <v>2</v>
      </c>
      <c r="O788" t="n">
        <v>0</v>
      </c>
      <c r="P788" t="n">
        <v>0</v>
      </c>
      <c r="Q788" t="n">
        <v>1</v>
      </c>
      <c r="R788" t="n">
        <v>0</v>
      </c>
    </row>
    <row r="789">
      <c r="A789" t="n">
        <v>1607724</v>
      </c>
      <c r="B789" t="inlineStr">
        <is>
          <t>Col Plax MW FM 500</t>
        </is>
      </c>
      <c r="C789" t="inlineStr">
        <is>
          <t>IN85</t>
        </is>
      </c>
      <c r="D789" t="n">
        <v>0</v>
      </c>
      <c r="E789" t="n">
        <v>0</v>
      </c>
      <c r="F789" t="n">
        <v>0</v>
      </c>
      <c r="G789" t="n">
        <v>0</v>
      </c>
      <c r="H789" t="n">
        <v>0</v>
      </c>
      <c r="I789" t="n">
        <v>0</v>
      </c>
      <c r="J789" t="n">
        <v>0</v>
      </c>
      <c r="K789" t="n">
        <v>0</v>
      </c>
      <c r="L789" t="n">
        <v>0</v>
      </c>
      <c r="M789" t="n">
        <v>0</v>
      </c>
      <c r="N789" t="n">
        <v>0</v>
      </c>
      <c r="O789" t="n">
        <v>0</v>
      </c>
      <c r="P789" t="n">
        <v>0</v>
      </c>
      <c r="Q789" t="n">
        <v>1</v>
      </c>
      <c r="R789" t="n">
        <v>1</v>
      </c>
    </row>
    <row r="790">
      <c r="A790" t="n">
        <v>1607724</v>
      </c>
      <c r="B790" t="inlineStr">
        <is>
          <t>Col Plax MW FM 500</t>
        </is>
      </c>
      <c r="C790" t="inlineStr">
        <is>
          <t>IN86</t>
        </is>
      </c>
      <c r="D790" t="n">
        <v>0</v>
      </c>
      <c r="E790" t="n">
        <v>0</v>
      </c>
      <c r="F790" t="n">
        <v>0</v>
      </c>
      <c r="G790" t="n">
        <v>0</v>
      </c>
      <c r="H790" t="n">
        <v>0</v>
      </c>
      <c r="I790" t="n">
        <v>0</v>
      </c>
      <c r="J790" t="n">
        <v>4</v>
      </c>
      <c r="K790" t="n">
        <v>4</v>
      </c>
      <c r="L790" t="n">
        <v>0</v>
      </c>
      <c r="M790" t="n">
        <v>0</v>
      </c>
      <c r="N790" t="n">
        <v>4</v>
      </c>
      <c r="O790" t="n">
        <v>0</v>
      </c>
      <c r="P790" t="n">
        <v>0</v>
      </c>
      <c r="Q790" t="n">
        <v>1</v>
      </c>
      <c r="R790" t="n">
        <v>0</v>
      </c>
    </row>
    <row r="791">
      <c r="A791" t="n">
        <v>1607724</v>
      </c>
      <c r="B791" t="inlineStr">
        <is>
          <t>Col Plax MW FM 500</t>
        </is>
      </c>
      <c r="C791" t="inlineStr">
        <is>
          <t>IN87</t>
        </is>
      </c>
      <c r="D791" t="n">
        <v>0</v>
      </c>
      <c r="E791" t="n">
        <v>0</v>
      </c>
      <c r="F791" t="n">
        <v>0</v>
      </c>
      <c r="G791" t="n">
        <v>0</v>
      </c>
      <c r="H791" t="n">
        <v>0</v>
      </c>
      <c r="I791" t="n">
        <v>0</v>
      </c>
      <c r="J791" t="n">
        <v>0</v>
      </c>
      <c r="K791" t="n">
        <v>0</v>
      </c>
      <c r="L791" t="n">
        <v>0</v>
      </c>
      <c r="M791" t="n">
        <v>0</v>
      </c>
      <c r="N791" t="n">
        <v>0</v>
      </c>
      <c r="O791" t="n">
        <v>0</v>
      </c>
      <c r="P791" t="n">
        <v>0</v>
      </c>
      <c r="Q791" t="n">
        <v>1</v>
      </c>
      <c r="R791" t="n">
        <v>1</v>
      </c>
    </row>
    <row r="792">
      <c r="A792" t="n">
        <v>1607724</v>
      </c>
      <c r="B792" t="inlineStr">
        <is>
          <t>Col Plax MW FM 500</t>
        </is>
      </c>
      <c r="C792" t="inlineStr">
        <is>
          <t>IN88</t>
        </is>
      </c>
      <c r="D792" t="n">
        <v>0</v>
      </c>
      <c r="E792" t="n">
        <v>0</v>
      </c>
      <c r="F792" t="n">
        <v>2</v>
      </c>
      <c r="G792" t="n">
        <v>0</v>
      </c>
      <c r="H792" t="n">
        <v>0</v>
      </c>
      <c r="I792" t="n">
        <v>3</v>
      </c>
      <c r="J792" t="n">
        <v>3</v>
      </c>
      <c r="K792" t="n">
        <v>5</v>
      </c>
      <c r="L792" t="n">
        <v>0</v>
      </c>
      <c r="M792" t="n">
        <v>0</v>
      </c>
      <c r="N792" t="n">
        <v>5</v>
      </c>
      <c r="O792" t="n">
        <v>0</v>
      </c>
      <c r="P792" t="n">
        <v>0</v>
      </c>
      <c r="Q792" t="n">
        <v>1</v>
      </c>
      <c r="R792" t="n">
        <v>0</v>
      </c>
    </row>
    <row r="793">
      <c r="A793" t="n">
        <v>1607724</v>
      </c>
      <c r="B793" t="inlineStr">
        <is>
          <t>Col Plax MW FM 500</t>
        </is>
      </c>
      <c r="C793" t="inlineStr">
        <is>
          <t>IN89</t>
        </is>
      </c>
      <c r="D793" t="n">
        <v>0</v>
      </c>
      <c r="E793" t="n">
        <v>0</v>
      </c>
      <c r="F793" t="n">
        <v>0</v>
      </c>
      <c r="G793" t="n">
        <v>0</v>
      </c>
      <c r="H793" t="n">
        <v>0</v>
      </c>
      <c r="I793" t="n">
        <v>0</v>
      </c>
      <c r="J793" t="n">
        <v>2</v>
      </c>
      <c r="K793" t="n">
        <v>2</v>
      </c>
      <c r="L793" t="n">
        <v>0</v>
      </c>
      <c r="M793" t="n">
        <v>0</v>
      </c>
      <c r="N793" t="n">
        <v>2</v>
      </c>
      <c r="O793" t="n">
        <v>0</v>
      </c>
      <c r="P793" t="n">
        <v>0</v>
      </c>
      <c r="Q793" t="n">
        <v>1</v>
      </c>
      <c r="R793" t="n">
        <v>0</v>
      </c>
    </row>
    <row r="794">
      <c r="A794" t="n">
        <v>1607724</v>
      </c>
      <c r="B794" t="inlineStr">
        <is>
          <t>Col Plax MW FM 500</t>
        </is>
      </c>
      <c r="C794" t="inlineStr">
        <is>
          <t>IN90</t>
        </is>
      </c>
      <c r="D794" t="n">
        <v>0</v>
      </c>
      <c r="E794" t="n">
        <v>0</v>
      </c>
      <c r="F794" t="n">
        <v>0</v>
      </c>
      <c r="G794" t="n">
        <v>0</v>
      </c>
      <c r="H794" t="n">
        <v>0</v>
      </c>
      <c r="I794" t="n">
        <v>0</v>
      </c>
      <c r="J794" t="n">
        <v>0</v>
      </c>
      <c r="K794" t="n">
        <v>0</v>
      </c>
      <c r="L794" t="n">
        <v>0</v>
      </c>
      <c r="M794" t="n">
        <v>0</v>
      </c>
      <c r="N794" t="n">
        <v>0</v>
      </c>
      <c r="O794" t="n">
        <v>0</v>
      </c>
      <c r="P794" t="n">
        <v>0</v>
      </c>
      <c r="Q794" t="n">
        <v>1</v>
      </c>
      <c r="R794" t="n">
        <v>1</v>
      </c>
    </row>
    <row r="795">
      <c r="A795" t="n">
        <v>1607724</v>
      </c>
      <c r="B795" t="inlineStr">
        <is>
          <t>Col Plax MW FM 500</t>
        </is>
      </c>
      <c r="C795" t="inlineStr">
        <is>
          <t>IN91</t>
        </is>
      </c>
      <c r="D795" t="n">
        <v>0</v>
      </c>
      <c r="E795" t="n">
        <v>0</v>
      </c>
      <c r="F795" t="n">
        <v>0</v>
      </c>
      <c r="G795" t="n">
        <v>0</v>
      </c>
      <c r="H795" t="n">
        <v>0</v>
      </c>
      <c r="I795" t="n">
        <v>0</v>
      </c>
      <c r="J795" t="n">
        <v>4</v>
      </c>
      <c r="K795" t="n">
        <v>4</v>
      </c>
      <c r="L795" t="n">
        <v>0</v>
      </c>
      <c r="M795" t="n">
        <v>0</v>
      </c>
      <c r="N795" t="n">
        <v>4</v>
      </c>
      <c r="O795" t="n">
        <v>0</v>
      </c>
      <c r="P795" t="n">
        <v>0</v>
      </c>
      <c r="Q795" t="n">
        <v>1</v>
      </c>
      <c r="R795" t="n">
        <v>0</v>
      </c>
    </row>
    <row r="796">
      <c r="A796" t="n">
        <v>1607724</v>
      </c>
      <c r="B796" t="inlineStr">
        <is>
          <t>Col Plax MW FM 500</t>
        </is>
      </c>
      <c r="C796" t="inlineStr">
        <is>
          <t>IN95</t>
        </is>
      </c>
      <c r="D796" t="n">
        <v>0</v>
      </c>
      <c r="E796" t="n">
        <v>0</v>
      </c>
      <c r="F796" t="n">
        <v>0</v>
      </c>
      <c r="G796" t="n">
        <v>0</v>
      </c>
      <c r="H796" t="n">
        <v>0</v>
      </c>
      <c r="I796" t="n">
        <v>72</v>
      </c>
      <c r="J796" t="n">
        <v>72</v>
      </c>
      <c r="K796" t="n">
        <v>72</v>
      </c>
      <c r="L796" t="n">
        <v>0</v>
      </c>
      <c r="M796" t="n">
        <v>0</v>
      </c>
      <c r="N796" t="n">
        <v>72</v>
      </c>
      <c r="O796" t="n">
        <v>0</v>
      </c>
      <c r="P796" t="n">
        <v>0</v>
      </c>
      <c r="Q796" t="n">
        <v>1</v>
      </c>
      <c r="R796" t="n">
        <v>0</v>
      </c>
    </row>
    <row r="797">
      <c r="A797" t="n">
        <v>1607724</v>
      </c>
      <c r="B797" t="inlineStr">
        <is>
          <t>Col Plax MW FM 500</t>
        </is>
      </c>
      <c r="C797" t="inlineStr">
        <is>
          <t>IN97</t>
        </is>
      </c>
      <c r="D797" t="n">
        <v>0</v>
      </c>
      <c r="E797" t="n">
        <v>0</v>
      </c>
      <c r="F797" t="n">
        <v>0</v>
      </c>
      <c r="G797" t="n">
        <v>0</v>
      </c>
      <c r="H797" t="n">
        <v>0</v>
      </c>
      <c r="I797" t="n">
        <v>0</v>
      </c>
      <c r="J797" t="n">
        <v>354</v>
      </c>
      <c r="K797" t="n">
        <v>354</v>
      </c>
      <c r="L797" t="n">
        <v>0</v>
      </c>
      <c r="M797" t="n">
        <v>0</v>
      </c>
      <c r="N797" t="n">
        <v>354</v>
      </c>
      <c r="O797" t="n">
        <v>0</v>
      </c>
      <c r="P797" t="n">
        <v>0</v>
      </c>
      <c r="Q797" t="n">
        <v>1</v>
      </c>
      <c r="R797" t="n">
        <v>0</v>
      </c>
    </row>
    <row r="798">
      <c r="A798" t="n">
        <v>1607724</v>
      </c>
      <c r="B798" t="inlineStr">
        <is>
          <t>Col Plax MW FM 500</t>
        </is>
      </c>
      <c r="C798" t="inlineStr">
        <is>
          <t>IN98</t>
        </is>
      </c>
      <c r="D798" t="n">
        <v>0</v>
      </c>
      <c r="E798" t="n">
        <v>0</v>
      </c>
      <c r="F798" t="n">
        <v>80</v>
      </c>
      <c r="G798" t="n">
        <v>0</v>
      </c>
      <c r="H798" t="n">
        <v>0</v>
      </c>
      <c r="I798" t="n">
        <v>0</v>
      </c>
      <c r="J798" t="n">
        <v>0</v>
      </c>
      <c r="K798" t="n">
        <v>80</v>
      </c>
      <c r="L798" t="n">
        <v>0</v>
      </c>
      <c r="M798" t="n">
        <v>0</v>
      </c>
      <c r="N798" t="n">
        <v>80</v>
      </c>
      <c r="O798" t="n">
        <v>0</v>
      </c>
      <c r="P798" t="n">
        <v>0</v>
      </c>
      <c r="Q798" t="n">
        <v>1</v>
      </c>
      <c r="R798" t="n">
        <v>0</v>
      </c>
    </row>
    <row r="799">
      <c r="A799" t="n">
        <v>1607724</v>
      </c>
      <c r="B799" t="inlineStr">
        <is>
          <t>Col Plax MW FM 500</t>
        </is>
      </c>
      <c r="C799" t="inlineStr">
        <is>
          <t>IN99</t>
        </is>
      </c>
      <c r="D799" t="n">
        <v>0</v>
      </c>
      <c r="E799" t="n">
        <v>0</v>
      </c>
      <c r="F799" t="n">
        <v>0</v>
      </c>
      <c r="G799" t="n">
        <v>0</v>
      </c>
      <c r="H799" t="n">
        <v>0</v>
      </c>
      <c r="I799" t="n">
        <v>0</v>
      </c>
      <c r="J799" t="n">
        <v>0</v>
      </c>
      <c r="K799" t="n">
        <v>0</v>
      </c>
      <c r="L799" t="n">
        <v>0</v>
      </c>
      <c r="M799" t="n">
        <v>0</v>
      </c>
      <c r="N799" t="n">
        <v>0</v>
      </c>
      <c r="O799" t="n">
        <v>0</v>
      </c>
      <c r="P799" t="n">
        <v>0</v>
      </c>
      <c r="Q799" t="n">
        <v>1</v>
      </c>
      <c r="R799" t="n">
        <v>1</v>
      </c>
    </row>
    <row r="800">
      <c r="A800" t="inlineStr">
        <is>
          <t>Mtot</t>
        </is>
      </c>
      <c r="D800" t="n">
        <v>0</v>
      </c>
      <c r="E800" t="n">
        <v>0</v>
      </c>
      <c r="F800" t="n">
        <v>122</v>
      </c>
      <c r="G800" t="n">
        <v>0</v>
      </c>
      <c r="H800" t="n">
        <v>0</v>
      </c>
      <c r="I800" t="n">
        <v>143</v>
      </c>
      <c r="J800" t="n">
        <v>1737</v>
      </c>
      <c r="K800" t="n">
        <v>1859</v>
      </c>
      <c r="L800" t="n">
        <v>0</v>
      </c>
      <c r="M800" t="n">
        <v>0</v>
      </c>
      <c r="N800" t="n">
        <v>1859</v>
      </c>
      <c r="O800" t="n">
        <v>0</v>
      </c>
      <c r="P800" t="n">
        <v>0</v>
      </c>
      <c r="Q800" t="n">
        <v>37</v>
      </c>
      <c r="R800" t="n">
        <v>10</v>
      </c>
    </row>
    <row r="801">
      <c r="A801" t="n">
        <v>1607750</v>
      </c>
      <c r="B801" t="inlineStr">
        <is>
          <t>Col Plax MW FM 100</t>
        </is>
      </c>
      <c r="C801" t="inlineStr">
        <is>
          <t>IN59</t>
        </is>
      </c>
      <c r="D801" t="n">
        <v>0</v>
      </c>
      <c r="E801" t="n">
        <v>0</v>
      </c>
      <c r="F801" t="n">
        <v>0</v>
      </c>
      <c r="G801" t="n">
        <v>0</v>
      </c>
      <c r="H801" t="n">
        <v>0</v>
      </c>
      <c r="I801" t="n">
        <v>0</v>
      </c>
      <c r="J801" t="n">
        <v>0</v>
      </c>
      <c r="K801" t="n">
        <v>0</v>
      </c>
      <c r="L801" t="n">
        <v>0</v>
      </c>
      <c r="M801" t="n">
        <v>0</v>
      </c>
      <c r="N801" t="n">
        <v>0</v>
      </c>
      <c r="O801" t="n">
        <v>0</v>
      </c>
      <c r="P801" t="n">
        <v>0</v>
      </c>
      <c r="Q801" t="n">
        <v>3</v>
      </c>
      <c r="R801" t="n">
        <v>3</v>
      </c>
    </row>
    <row r="802">
      <c r="A802" t="n">
        <v>1607750</v>
      </c>
      <c r="B802" t="inlineStr">
        <is>
          <t>Col Plax MW FM 100</t>
        </is>
      </c>
      <c r="C802" t="inlineStr">
        <is>
          <t>IN60</t>
        </is>
      </c>
      <c r="D802" t="n">
        <v>0</v>
      </c>
      <c r="E802" t="n">
        <v>0</v>
      </c>
      <c r="F802" t="n">
        <v>0</v>
      </c>
      <c r="G802" t="n">
        <v>0</v>
      </c>
      <c r="H802" t="n">
        <v>0</v>
      </c>
      <c r="I802" t="n">
        <v>0</v>
      </c>
      <c r="J802" t="n">
        <v>158</v>
      </c>
      <c r="K802" t="n">
        <v>158</v>
      </c>
      <c r="L802" t="n">
        <v>0</v>
      </c>
      <c r="M802" t="n">
        <v>0</v>
      </c>
      <c r="N802" t="n">
        <v>158</v>
      </c>
      <c r="O802" t="n">
        <v>0</v>
      </c>
      <c r="P802" t="n">
        <v>0</v>
      </c>
      <c r="Q802" t="n">
        <v>3</v>
      </c>
      <c r="R802" t="n">
        <v>0</v>
      </c>
    </row>
    <row r="803">
      <c r="A803" t="n">
        <v>1607750</v>
      </c>
      <c r="B803" t="inlineStr">
        <is>
          <t>Col Plax MW FM 100</t>
        </is>
      </c>
      <c r="C803" t="inlineStr">
        <is>
          <t>IN61</t>
        </is>
      </c>
      <c r="D803" t="n">
        <v>0</v>
      </c>
      <c r="E803" t="n">
        <v>0</v>
      </c>
      <c r="F803" t="n">
        <v>120</v>
      </c>
      <c r="G803" t="n">
        <v>0</v>
      </c>
      <c r="H803" t="n">
        <v>0</v>
      </c>
      <c r="I803" t="n">
        <v>0</v>
      </c>
      <c r="J803" t="n">
        <v>72</v>
      </c>
      <c r="K803" t="n">
        <v>192</v>
      </c>
      <c r="L803" t="n">
        <v>0</v>
      </c>
      <c r="M803" t="n">
        <v>0</v>
      </c>
      <c r="N803" t="n">
        <v>192</v>
      </c>
      <c r="O803" t="n">
        <v>0</v>
      </c>
      <c r="P803" t="n">
        <v>0</v>
      </c>
      <c r="Q803" t="n">
        <v>3</v>
      </c>
      <c r="R803" t="n">
        <v>0</v>
      </c>
    </row>
    <row r="804">
      <c r="A804" t="n">
        <v>1607750</v>
      </c>
      <c r="B804" t="inlineStr">
        <is>
          <t>Col Plax MW FM 100</t>
        </is>
      </c>
      <c r="C804" t="inlineStr">
        <is>
          <t>IN62</t>
        </is>
      </c>
      <c r="D804" t="n">
        <v>0</v>
      </c>
      <c r="E804" t="n">
        <v>0</v>
      </c>
      <c r="F804" t="n">
        <v>0</v>
      </c>
      <c r="G804" t="n">
        <v>0</v>
      </c>
      <c r="H804" t="n">
        <v>0</v>
      </c>
      <c r="I804" t="n">
        <v>0</v>
      </c>
      <c r="J804" t="n">
        <v>17</v>
      </c>
      <c r="K804" t="n">
        <v>17</v>
      </c>
      <c r="L804" t="n">
        <v>0</v>
      </c>
      <c r="M804" t="n">
        <v>0</v>
      </c>
      <c r="N804" t="n">
        <v>17</v>
      </c>
      <c r="O804" t="n">
        <v>0</v>
      </c>
      <c r="P804" t="n">
        <v>0</v>
      </c>
      <c r="Q804" t="n">
        <v>3</v>
      </c>
      <c r="R804" t="n">
        <v>0</v>
      </c>
    </row>
    <row r="805">
      <c r="A805" t="n">
        <v>1607750</v>
      </c>
      <c r="B805" t="inlineStr">
        <is>
          <t>Col Plax MW FM 100</t>
        </is>
      </c>
      <c r="C805" t="inlineStr">
        <is>
          <t>IN63</t>
        </is>
      </c>
      <c r="D805" t="n">
        <v>0</v>
      </c>
      <c r="E805" t="n">
        <v>0</v>
      </c>
      <c r="F805" t="n">
        <v>0</v>
      </c>
      <c r="G805" t="n">
        <v>0</v>
      </c>
      <c r="H805" t="n">
        <v>0</v>
      </c>
      <c r="I805" t="n">
        <v>0</v>
      </c>
      <c r="J805" t="n">
        <v>93</v>
      </c>
      <c r="K805" t="n">
        <v>93</v>
      </c>
      <c r="L805" t="n">
        <v>0</v>
      </c>
      <c r="M805" t="n">
        <v>0</v>
      </c>
      <c r="N805" t="n">
        <v>93</v>
      </c>
      <c r="O805" t="n">
        <v>0</v>
      </c>
      <c r="P805" t="n">
        <v>0</v>
      </c>
      <c r="Q805" t="n">
        <v>3</v>
      </c>
      <c r="R805" t="n">
        <v>0</v>
      </c>
    </row>
    <row r="806">
      <c r="A806" t="n">
        <v>1607750</v>
      </c>
      <c r="B806" t="inlineStr">
        <is>
          <t>Col Plax MW FM 100</t>
        </is>
      </c>
      <c r="C806" t="inlineStr">
        <is>
          <t>IN64</t>
        </is>
      </c>
      <c r="D806" t="n">
        <v>0</v>
      </c>
      <c r="E806" t="n">
        <v>0</v>
      </c>
      <c r="F806" t="n">
        <v>0</v>
      </c>
      <c r="G806" t="n">
        <v>0</v>
      </c>
      <c r="H806" t="n">
        <v>0</v>
      </c>
      <c r="I806" t="n">
        <v>0</v>
      </c>
      <c r="J806" t="n">
        <v>489</v>
      </c>
      <c r="K806" t="n">
        <v>489</v>
      </c>
      <c r="L806" t="n">
        <v>0</v>
      </c>
      <c r="M806" t="n">
        <v>0</v>
      </c>
      <c r="N806" t="n">
        <v>489</v>
      </c>
      <c r="O806" t="n">
        <v>0</v>
      </c>
      <c r="P806" t="n">
        <v>0</v>
      </c>
      <c r="Q806" t="n">
        <v>3</v>
      </c>
      <c r="R806" t="n">
        <v>0</v>
      </c>
    </row>
    <row r="807">
      <c r="A807" t="n">
        <v>1607750</v>
      </c>
      <c r="B807" t="inlineStr">
        <is>
          <t>Col Plax MW FM 100</t>
        </is>
      </c>
      <c r="C807" t="inlineStr">
        <is>
          <t>IN65</t>
        </is>
      </c>
      <c r="D807" t="n">
        <v>0</v>
      </c>
      <c r="E807" t="n">
        <v>0</v>
      </c>
      <c r="F807" t="n">
        <v>120</v>
      </c>
      <c r="G807" t="n">
        <v>0</v>
      </c>
      <c r="H807" t="n">
        <v>0</v>
      </c>
      <c r="I807" t="n">
        <v>0</v>
      </c>
      <c r="J807" t="n">
        <v>63</v>
      </c>
      <c r="K807" t="n">
        <v>183</v>
      </c>
      <c r="L807" t="n">
        <v>0</v>
      </c>
      <c r="M807" t="n">
        <v>0</v>
      </c>
      <c r="N807" t="n">
        <v>183</v>
      </c>
      <c r="O807" t="n">
        <v>0</v>
      </c>
      <c r="P807" t="n">
        <v>0</v>
      </c>
      <c r="Q807" t="n">
        <v>3</v>
      </c>
      <c r="R807" t="n">
        <v>0</v>
      </c>
    </row>
    <row r="808">
      <c r="A808" t="n">
        <v>1607750</v>
      </c>
      <c r="B808" t="inlineStr">
        <is>
          <t>Col Plax MW FM 100</t>
        </is>
      </c>
      <c r="C808" t="inlineStr">
        <is>
          <t>IN66</t>
        </is>
      </c>
      <c r="D808" t="n">
        <v>0</v>
      </c>
      <c r="E808" t="n">
        <v>0</v>
      </c>
      <c r="F808" t="n">
        <v>0</v>
      </c>
      <c r="G808" t="n">
        <v>0</v>
      </c>
      <c r="H808" t="n">
        <v>0</v>
      </c>
      <c r="I808" t="n">
        <v>0</v>
      </c>
      <c r="J808" t="n">
        <v>42</v>
      </c>
      <c r="K808" t="n">
        <v>42</v>
      </c>
      <c r="L808" t="n">
        <v>0</v>
      </c>
      <c r="M808" t="n">
        <v>0</v>
      </c>
      <c r="N808" t="n">
        <v>42</v>
      </c>
      <c r="O808" t="n">
        <v>0</v>
      </c>
      <c r="P808" t="n">
        <v>0</v>
      </c>
      <c r="Q808" t="n">
        <v>3</v>
      </c>
      <c r="R808" t="n">
        <v>0</v>
      </c>
    </row>
    <row r="809">
      <c r="A809" t="n">
        <v>1607750</v>
      </c>
      <c r="B809" t="inlineStr">
        <is>
          <t>Col Plax MW FM 100</t>
        </is>
      </c>
      <c r="C809" t="inlineStr">
        <is>
          <t>IN67</t>
        </is>
      </c>
      <c r="D809" t="n">
        <v>0</v>
      </c>
      <c r="E809" t="n">
        <v>0</v>
      </c>
      <c r="F809" t="n">
        <v>33</v>
      </c>
      <c r="G809" t="n">
        <v>0</v>
      </c>
      <c r="H809" t="n">
        <v>0</v>
      </c>
      <c r="I809" t="n">
        <v>0</v>
      </c>
      <c r="J809" t="n">
        <v>78</v>
      </c>
      <c r="K809" t="n">
        <v>111</v>
      </c>
      <c r="L809" t="n">
        <v>0</v>
      </c>
      <c r="M809" t="n">
        <v>0</v>
      </c>
      <c r="N809" t="n">
        <v>111</v>
      </c>
      <c r="O809" t="n">
        <v>0</v>
      </c>
      <c r="P809" t="n">
        <v>0</v>
      </c>
      <c r="Q809" t="n">
        <v>3</v>
      </c>
      <c r="R809" t="n">
        <v>0</v>
      </c>
    </row>
    <row r="810">
      <c r="A810" t="n">
        <v>1607750</v>
      </c>
      <c r="B810" t="inlineStr">
        <is>
          <t>Col Plax MW FM 100</t>
        </is>
      </c>
      <c r="C810" t="inlineStr">
        <is>
          <t>IN68</t>
        </is>
      </c>
      <c r="D810" t="n">
        <v>0</v>
      </c>
      <c r="E810" t="n">
        <v>0</v>
      </c>
      <c r="F810" t="n">
        <v>0</v>
      </c>
      <c r="G810" t="n">
        <v>0</v>
      </c>
      <c r="H810" t="n">
        <v>0</v>
      </c>
      <c r="I810" t="n">
        <v>0</v>
      </c>
      <c r="J810" t="n">
        <v>247</v>
      </c>
      <c r="K810" t="n">
        <v>247</v>
      </c>
      <c r="L810" t="n">
        <v>0</v>
      </c>
      <c r="M810" t="n">
        <v>0</v>
      </c>
      <c r="N810" t="n">
        <v>247</v>
      </c>
      <c r="O810" t="n">
        <v>0</v>
      </c>
      <c r="P810" t="n">
        <v>0</v>
      </c>
      <c r="Q810" t="n">
        <v>3</v>
      </c>
      <c r="R810" t="n">
        <v>0</v>
      </c>
    </row>
    <row r="811">
      <c r="A811" t="n">
        <v>1607750</v>
      </c>
      <c r="B811" t="inlineStr">
        <is>
          <t>Col Plax MW FM 100</t>
        </is>
      </c>
      <c r="C811" t="inlineStr">
        <is>
          <t>IN69</t>
        </is>
      </c>
      <c r="D811" t="n">
        <v>0</v>
      </c>
      <c r="E811" t="n">
        <v>0</v>
      </c>
      <c r="F811" t="n">
        <v>0</v>
      </c>
      <c r="G811" t="n">
        <v>0</v>
      </c>
      <c r="H811" t="n">
        <v>0</v>
      </c>
      <c r="I811" t="n">
        <v>0</v>
      </c>
      <c r="J811" t="n">
        <v>375</v>
      </c>
      <c r="K811" t="n">
        <v>375</v>
      </c>
      <c r="L811" t="n">
        <v>0</v>
      </c>
      <c r="M811" t="n">
        <v>0</v>
      </c>
      <c r="N811" t="n">
        <v>375</v>
      </c>
      <c r="O811" t="n">
        <v>0</v>
      </c>
      <c r="P811" t="n">
        <v>0</v>
      </c>
      <c r="Q811" t="n">
        <v>3</v>
      </c>
      <c r="R811" t="n">
        <v>0</v>
      </c>
    </row>
    <row r="812">
      <c r="A812" t="n">
        <v>1607750</v>
      </c>
      <c r="B812" t="inlineStr">
        <is>
          <t>Col Plax MW FM 100</t>
        </is>
      </c>
      <c r="C812" t="inlineStr">
        <is>
          <t>IN70</t>
        </is>
      </c>
      <c r="D812" t="n">
        <v>0</v>
      </c>
      <c r="E812" t="n">
        <v>0</v>
      </c>
      <c r="F812" t="n">
        <v>0</v>
      </c>
      <c r="G812" t="n">
        <v>0</v>
      </c>
      <c r="H812" t="n">
        <v>0</v>
      </c>
      <c r="I812" t="n">
        <v>0</v>
      </c>
      <c r="J812" t="n">
        <v>708</v>
      </c>
      <c r="K812" t="n">
        <v>708</v>
      </c>
      <c r="L812" t="n">
        <v>0</v>
      </c>
      <c r="M812" t="n">
        <v>0</v>
      </c>
      <c r="N812" t="n">
        <v>708</v>
      </c>
      <c r="O812" t="n">
        <v>0</v>
      </c>
      <c r="P812" t="n">
        <v>0</v>
      </c>
      <c r="Q812" t="n">
        <v>3</v>
      </c>
      <c r="R812" t="n">
        <v>0</v>
      </c>
    </row>
    <row r="813">
      <c r="A813" t="n">
        <v>1607750</v>
      </c>
      <c r="B813" t="inlineStr">
        <is>
          <t>Col Plax MW FM 100</t>
        </is>
      </c>
      <c r="C813" t="inlineStr">
        <is>
          <t>IN71</t>
        </is>
      </c>
      <c r="D813" t="n">
        <v>0</v>
      </c>
      <c r="E813" t="n">
        <v>0</v>
      </c>
      <c r="F813" t="n">
        <v>330</v>
      </c>
      <c r="G813" t="n">
        <v>0</v>
      </c>
      <c r="H813" t="n">
        <v>0</v>
      </c>
      <c r="I813" t="n">
        <v>300</v>
      </c>
      <c r="J813" t="n">
        <v>987</v>
      </c>
      <c r="K813" t="n">
        <v>1317</v>
      </c>
      <c r="L813" t="n">
        <v>0</v>
      </c>
      <c r="M813" t="n">
        <v>0</v>
      </c>
      <c r="N813" t="n">
        <v>1317</v>
      </c>
      <c r="O813" t="n">
        <v>0</v>
      </c>
      <c r="P813" t="n">
        <v>0</v>
      </c>
      <c r="Q813" t="n">
        <v>3</v>
      </c>
      <c r="R813" t="n">
        <v>0</v>
      </c>
    </row>
    <row r="814">
      <c r="A814" t="n">
        <v>1607750</v>
      </c>
      <c r="B814" t="inlineStr">
        <is>
          <t>Col Plax MW FM 100</t>
        </is>
      </c>
      <c r="C814" t="inlineStr">
        <is>
          <t>IN72</t>
        </is>
      </c>
      <c r="D814" t="n">
        <v>0</v>
      </c>
      <c r="E814" t="n">
        <v>0</v>
      </c>
      <c r="F814" t="n">
        <v>0</v>
      </c>
      <c r="G814" t="n">
        <v>0</v>
      </c>
      <c r="H814" t="n">
        <v>0</v>
      </c>
      <c r="I814" t="n">
        <v>0</v>
      </c>
      <c r="J814" t="n">
        <v>1</v>
      </c>
      <c r="K814" t="n">
        <v>1</v>
      </c>
      <c r="L814" t="n">
        <v>0</v>
      </c>
      <c r="M814" t="n">
        <v>0</v>
      </c>
      <c r="N814" t="n">
        <v>1</v>
      </c>
      <c r="O814" t="n">
        <v>0</v>
      </c>
      <c r="P814" t="n">
        <v>0</v>
      </c>
      <c r="Q814" t="n">
        <v>3</v>
      </c>
      <c r="R814" t="n">
        <v>0</v>
      </c>
    </row>
    <row r="815">
      <c r="A815" t="n">
        <v>1607750</v>
      </c>
      <c r="B815" t="inlineStr">
        <is>
          <t>Col Plax MW FM 100</t>
        </is>
      </c>
      <c r="C815" t="inlineStr">
        <is>
          <t>IN73</t>
        </is>
      </c>
      <c r="D815" t="n">
        <v>0</v>
      </c>
      <c r="E815" t="n">
        <v>0</v>
      </c>
      <c r="F815" t="n">
        <v>0</v>
      </c>
      <c r="G815" t="n">
        <v>0</v>
      </c>
      <c r="H815" t="n">
        <v>0</v>
      </c>
      <c r="I815" t="n">
        <v>0</v>
      </c>
      <c r="J815" t="n">
        <v>30</v>
      </c>
      <c r="K815" t="n">
        <v>30</v>
      </c>
      <c r="L815" t="n">
        <v>0</v>
      </c>
      <c r="M815" t="n">
        <v>0</v>
      </c>
      <c r="N815" t="n">
        <v>30</v>
      </c>
      <c r="O815" t="n">
        <v>0</v>
      </c>
      <c r="P815" t="n">
        <v>0</v>
      </c>
      <c r="Q815" t="n">
        <v>3</v>
      </c>
      <c r="R815" t="n">
        <v>0</v>
      </c>
    </row>
    <row r="816">
      <c r="A816" t="n">
        <v>1607750</v>
      </c>
      <c r="B816" t="inlineStr">
        <is>
          <t>Col Plax MW FM 100</t>
        </is>
      </c>
      <c r="C816" t="inlineStr">
        <is>
          <t>IN74</t>
        </is>
      </c>
      <c r="D816" t="n">
        <v>0</v>
      </c>
      <c r="E816" t="n">
        <v>0</v>
      </c>
      <c r="F816" t="n">
        <v>0</v>
      </c>
      <c r="G816" t="n">
        <v>0</v>
      </c>
      <c r="H816" t="n">
        <v>0</v>
      </c>
      <c r="I816" t="n">
        <v>0</v>
      </c>
      <c r="J816" t="n">
        <v>1</v>
      </c>
      <c r="K816" t="n">
        <v>1</v>
      </c>
      <c r="L816" t="n">
        <v>0</v>
      </c>
      <c r="M816" t="n">
        <v>0</v>
      </c>
      <c r="N816" t="n">
        <v>1</v>
      </c>
      <c r="O816" t="n">
        <v>0</v>
      </c>
      <c r="P816" t="n">
        <v>0</v>
      </c>
      <c r="Q816" t="n">
        <v>3</v>
      </c>
      <c r="R816" t="n">
        <v>0</v>
      </c>
    </row>
    <row r="817">
      <c r="A817" t="n">
        <v>1607750</v>
      </c>
      <c r="B817" t="inlineStr">
        <is>
          <t>Col Plax MW FM 100</t>
        </is>
      </c>
      <c r="C817" t="inlineStr">
        <is>
          <t>IN75</t>
        </is>
      </c>
      <c r="D817" t="n">
        <v>0</v>
      </c>
      <c r="E817" t="n">
        <v>0</v>
      </c>
      <c r="F817" t="n">
        <v>60</v>
      </c>
      <c r="G817" t="n">
        <v>0</v>
      </c>
      <c r="H817" t="n">
        <v>0</v>
      </c>
      <c r="I817" t="n">
        <v>0</v>
      </c>
      <c r="J817" t="n">
        <v>63</v>
      </c>
      <c r="K817" t="n">
        <v>123</v>
      </c>
      <c r="L817" t="n">
        <v>0</v>
      </c>
      <c r="M817" t="n">
        <v>0</v>
      </c>
      <c r="N817" t="n">
        <v>123</v>
      </c>
      <c r="O817" t="n">
        <v>0</v>
      </c>
      <c r="P817" t="n">
        <v>0</v>
      </c>
      <c r="Q817" t="n">
        <v>3</v>
      </c>
      <c r="R817" t="n">
        <v>0</v>
      </c>
    </row>
    <row r="818">
      <c r="A818" t="n">
        <v>1607750</v>
      </c>
      <c r="B818" t="inlineStr">
        <is>
          <t>Col Plax MW FM 100</t>
        </is>
      </c>
      <c r="C818" t="inlineStr">
        <is>
          <t>IN76</t>
        </is>
      </c>
      <c r="D818" t="n">
        <v>0</v>
      </c>
      <c r="E818" t="n">
        <v>0</v>
      </c>
      <c r="F818" t="n">
        <v>0</v>
      </c>
      <c r="G818" t="n">
        <v>0</v>
      </c>
      <c r="H818" t="n">
        <v>0</v>
      </c>
      <c r="I818" t="n">
        <v>60</v>
      </c>
      <c r="J818" t="n">
        <v>87</v>
      </c>
      <c r="K818" t="n">
        <v>87</v>
      </c>
      <c r="L818" t="n">
        <v>0</v>
      </c>
      <c r="M818" t="n">
        <v>0</v>
      </c>
      <c r="N818" t="n">
        <v>87</v>
      </c>
      <c r="O818" t="n">
        <v>0</v>
      </c>
      <c r="P818" t="n">
        <v>0</v>
      </c>
      <c r="Q818" t="n">
        <v>3</v>
      </c>
      <c r="R818" t="n">
        <v>0</v>
      </c>
    </row>
    <row r="819">
      <c r="A819" t="n">
        <v>1607750</v>
      </c>
      <c r="B819" t="inlineStr">
        <is>
          <t>Col Plax MW FM 100</t>
        </is>
      </c>
      <c r="C819" t="inlineStr">
        <is>
          <t>IN77</t>
        </is>
      </c>
      <c r="D819" t="n">
        <v>0</v>
      </c>
      <c r="E819" t="n">
        <v>0</v>
      </c>
      <c r="F819" t="n">
        <v>0</v>
      </c>
      <c r="G819" t="n">
        <v>0</v>
      </c>
      <c r="H819" t="n">
        <v>0</v>
      </c>
      <c r="I819" t="n">
        <v>0</v>
      </c>
      <c r="J819" t="n">
        <v>0</v>
      </c>
      <c r="K819" t="n">
        <v>0</v>
      </c>
      <c r="L819" t="n">
        <v>0</v>
      </c>
      <c r="M819" t="n">
        <v>0</v>
      </c>
      <c r="N819" t="n">
        <v>0</v>
      </c>
      <c r="O819" t="n">
        <v>0</v>
      </c>
      <c r="P819" t="n">
        <v>0</v>
      </c>
      <c r="Q819" t="n">
        <v>3</v>
      </c>
      <c r="R819" t="n">
        <v>3</v>
      </c>
    </row>
    <row r="820">
      <c r="A820" t="n">
        <v>1607750</v>
      </c>
      <c r="B820" t="inlineStr">
        <is>
          <t>Col Plax MW FM 100</t>
        </is>
      </c>
      <c r="C820" t="inlineStr">
        <is>
          <t>IN78</t>
        </is>
      </c>
      <c r="D820" t="n">
        <v>0</v>
      </c>
      <c r="E820" t="n">
        <v>0</v>
      </c>
      <c r="F820" t="n">
        <v>0</v>
      </c>
      <c r="G820" t="n">
        <v>0</v>
      </c>
      <c r="H820" t="n">
        <v>0</v>
      </c>
      <c r="I820" t="n">
        <v>60</v>
      </c>
      <c r="J820" t="n">
        <v>106</v>
      </c>
      <c r="K820" t="n">
        <v>106</v>
      </c>
      <c r="L820" t="n">
        <v>0</v>
      </c>
      <c r="M820" t="n">
        <v>0</v>
      </c>
      <c r="N820" t="n">
        <v>106</v>
      </c>
      <c r="O820" t="n">
        <v>0</v>
      </c>
      <c r="P820" t="n">
        <v>0</v>
      </c>
      <c r="Q820" t="n">
        <v>3</v>
      </c>
      <c r="R820" t="n">
        <v>0</v>
      </c>
    </row>
    <row r="821">
      <c r="A821" t="n">
        <v>1607750</v>
      </c>
      <c r="B821" t="inlineStr">
        <is>
          <t>Col Plax MW FM 100</t>
        </is>
      </c>
      <c r="C821" t="inlineStr">
        <is>
          <t>IN79</t>
        </is>
      </c>
      <c r="D821" t="n">
        <v>0</v>
      </c>
      <c r="E821" t="n">
        <v>0</v>
      </c>
      <c r="F821" t="n">
        <v>0</v>
      </c>
      <c r="G821" t="n">
        <v>0</v>
      </c>
      <c r="H821" t="n">
        <v>0</v>
      </c>
      <c r="I821" t="n">
        <v>0</v>
      </c>
      <c r="J821" t="n">
        <v>78</v>
      </c>
      <c r="K821" t="n">
        <v>78</v>
      </c>
      <c r="L821" t="n">
        <v>0</v>
      </c>
      <c r="M821" t="n">
        <v>0</v>
      </c>
      <c r="N821" t="n">
        <v>78</v>
      </c>
      <c r="O821" t="n">
        <v>0</v>
      </c>
      <c r="P821" t="n">
        <v>0</v>
      </c>
      <c r="Q821" t="n">
        <v>3</v>
      </c>
      <c r="R821" t="n">
        <v>0</v>
      </c>
    </row>
    <row r="822">
      <c r="A822" t="n">
        <v>1607750</v>
      </c>
      <c r="B822" t="inlineStr">
        <is>
          <t>Col Plax MW FM 100</t>
        </is>
      </c>
      <c r="C822" t="inlineStr">
        <is>
          <t>IN80</t>
        </is>
      </c>
      <c r="D822" t="n">
        <v>0</v>
      </c>
      <c r="E822" t="n">
        <v>0</v>
      </c>
      <c r="F822" t="n">
        <v>0</v>
      </c>
      <c r="G822" t="n">
        <v>0</v>
      </c>
      <c r="H822" t="n">
        <v>0</v>
      </c>
      <c r="I822" t="n">
        <v>45</v>
      </c>
      <c r="J822" t="n">
        <v>147</v>
      </c>
      <c r="K822" t="n">
        <v>147</v>
      </c>
      <c r="L822" t="n">
        <v>0</v>
      </c>
      <c r="M822" t="n">
        <v>0</v>
      </c>
      <c r="N822" t="n">
        <v>147</v>
      </c>
      <c r="O822" t="n">
        <v>0</v>
      </c>
      <c r="P822" t="n">
        <v>0</v>
      </c>
      <c r="Q822" t="n">
        <v>3</v>
      </c>
      <c r="R822" t="n">
        <v>0</v>
      </c>
    </row>
    <row r="823">
      <c r="A823" t="n">
        <v>1607750</v>
      </c>
      <c r="B823" t="inlineStr">
        <is>
          <t>Col Plax MW FM 100</t>
        </is>
      </c>
      <c r="C823" t="inlineStr">
        <is>
          <t>IN81</t>
        </is>
      </c>
      <c r="D823" t="n">
        <v>0</v>
      </c>
      <c r="E823" t="n">
        <v>0</v>
      </c>
      <c r="F823" t="n">
        <v>0</v>
      </c>
      <c r="G823" t="n">
        <v>0</v>
      </c>
      <c r="H823" t="n">
        <v>0</v>
      </c>
      <c r="I823" t="n">
        <v>180</v>
      </c>
      <c r="J823" t="n">
        <v>285</v>
      </c>
      <c r="K823" t="n">
        <v>285</v>
      </c>
      <c r="L823" t="n">
        <v>0</v>
      </c>
      <c r="M823" t="n">
        <v>0</v>
      </c>
      <c r="N823" t="n">
        <v>285</v>
      </c>
      <c r="O823" t="n">
        <v>0</v>
      </c>
      <c r="P823" t="n">
        <v>0</v>
      </c>
      <c r="Q823" t="n">
        <v>3</v>
      </c>
      <c r="R823" t="n">
        <v>0</v>
      </c>
    </row>
    <row r="824">
      <c r="A824" t="n">
        <v>1607750</v>
      </c>
      <c r="B824" t="inlineStr">
        <is>
          <t>Col Plax MW FM 100</t>
        </is>
      </c>
      <c r="C824" t="inlineStr">
        <is>
          <t>IN82</t>
        </is>
      </c>
      <c r="D824" t="n">
        <v>0</v>
      </c>
      <c r="E824" t="n">
        <v>0</v>
      </c>
      <c r="F824" t="n">
        <v>0</v>
      </c>
      <c r="G824" t="n">
        <v>0</v>
      </c>
      <c r="H824" t="n">
        <v>0</v>
      </c>
      <c r="I824" t="n">
        <v>0</v>
      </c>
      <c r="J824" t="n">
        <v>4224</v>
      </c>
      <c r="K824" t="n">
        <v>4224</v>
      </c>
      <c r="L824" t="n">
        <v>0</v>
      </c>
      <c r="M824" t="n">
        <v>0</v>
      </c>
      <c r="N824" t="n">
        <v>4224</v>
      </c>
      <c r="O824" t="n">
        <v>0</v>
      </c>
      <c r="P824" t="n">
        <v>0</v>
      </c>
      <c r="Q824" t="n">
        <v>3</v>
      </c>
      <c r="R824" t="n">
        <v>0</v>
      </c>
    </row>
    <row r="825">
      <c r="A825" t="n">
        <v>1607750</v>
      </c>
      <c r="B825" t="inlineStr">
        <is>
          <t>Col Plax MW FM 100</t>
        </is>
      </c>
      <c r="C825" t="inlineStr">
        <is>
          <t>IN83</t>
        </is>
      </c>
      <c r="D825" t="n">
        <v>0</v>
      </c>
      <c r="E825" t="n">
        <v>0</v>
      </c>
      <c r="F825" t="n">
        <v>129</v>
      </c>
      <c r="G825" t="n">
        <v>0</v>
      </c>
      <c r="H825" t="n">
        <v>0</v>
      </c>
      <c r="I825" t="n">
        <v>0</v>
      </c>
      <c r="J825" t="n">
        <v>117</v>
      </c>
      <c r="K825" t="n">
        <v>246</v>
      </c>
      <c r="L825" t="n">
        <v>0</v>
      </c>
      <c r="M825" t="n">
        <v>0</v>
      </c>
      <c r="N825" t="n">
        <v>246</v>
      </c>
      <c r="O825" t="n">
        <v>0</v>
      </c>
      <c r="P825" t="n">
        <v>0</v>
      </c>
      <c r="Q825" t="n">
        <v>3</v>
      </c>
      <c r="R825" t="n">
        <v>0</v>
      </c>
    </row>
    <row r="826">
      <c r="A826" t="n">
        <v>1607750</v>
      </c>
      <c r="B826" t="inlineStr">
        <is>
          <t>Col Plax MW FM 100</t>
        </is>
      </c>
      <c r="C826" t="inlineStr">
        <is>
          <t>IN84</t>
        </is>
      </c>
      <c r="D826" t="n">
        <v>0</v>
      </c>
      <c r="E826" t="n">
        <v>0</v>
      </c>
      <c r="F826" t="n">
        <v>0</v>
      </c>
      <c r="G826" t="n">
        <v>0</v>
      </c>
      <c r="H826" t="n">
        <v>0</v>
      </c>
      <c r="I826" t="n">
        <v>0</v>
      </c>
      <c r="J826" t="n">
        <v>45</v>
      </c>
      <c r="K826" t="n">
        <v>45</v>
      </c>
      <c r="L826" t="n">
        <v>0</v>
      </c>
      <c r="M826" t="n">
        <v>0</v>
      </c>
      <c r="N826" t="n">
        <v>45</v>
      </c>
      <c r="O826" t="n">
        <v>0</v>
      </c>
      <c r="P826" t="n">
        <v>0</v>
      </c>
      <c r="Q826" t="n">
        <v>3</v>
      </c>
      <c r="R826" t="n">
        <v>0</v>
      </c>
    </row>
    <row r="827">
      <c r="A827" t="n">
        <v>1607750</v>
      </c>
      <c r="B827" t="inlineStr">
        <is>
          <t>Col Plax MW FM 100</t>
        </is>
      </c>
      <c r="C827" t="inlineStr">
        <is>
          <t>IN85</t>
        </is>
      </c>
      <c r="D827" t="n">
        <v>0</v>
      </c>
      <c r="E827" t="n">
        <v>0</v>
      </c>
      <c r="F827" t="n">
        <v>0</v>
      </c>
      <c r="G827" t="n">
        <v>0</v>
      </c>
      <c r="H827" t="n">
        <v>0</v>
      </c>
      <c r="I827" t="n">
        <v>0</v>
      </c>
      <c r="J827" t="n">
        <v>0</v>
      </c>
      <c r="K827" t="n">
        <v>0</v>
      </c>
      <c r="L827" t="n">
        <v>0</v>
      </c>
      <c r="M827" t="n">
        <v>0</v>
      </c>
      <c r="N827" t="n">
        <v>0</v>
      </c>
      <c r="O827" t="n">
        <v>0</v>
      </c>
      <c r="P827" t="n">
        <v>0</v>
      </c>
      <c r="Q827" t="n">
        <v>3</v>
      </c>
      <c r="R827" t="n">
        <v>3</v>
      </c>
    </row>
    <row r="828">
      <c r="A828" t="n">
        <v>1607750</v>
      </c>
      <c r="B828" t="inlineStr">
        <is>
          <t>Col Plax MW FM 100</t>
        </is>
      </c>
      <c r="C828" t="inlineStr">
        <is>
          <t>IN86</t>
        </is>
      </c>
      <c r="D828" t="n">
        <v>0</v>
      </c>
      <c r="E828" t="n">
        <v>0</v>
      </c>
      <c r="F828" t="n">
        <v>0</v>
      </c>
      <c r="G828" t="n">
        <v>0</v>
      </c>
      <c r="H828" t="n">
        <v>0</v>
      </c>
      <c r="I828" t="n">
        <v>0</v>
      </c>
      <c r="J828" t="n">
        <v>24</v>
      </c>
      <c r="K828" t="n">
        <v>24</v>
      </c>
      <c r="L828" t="n">
        <v>0</v>
      </c>
      <c r="M828" t="n">
        <v>0</v>
      </c>
      <c r="N828" t="n">
        <v>24</v>
      </c>
      <c r="O828" t="n">
        <v>0</v>
      </c>
      <c r="P828" t="n">
        <v>0</v>
      </c>
      <c r="Q828" t="n">
        <v>3</v>
      </c>
      <c r="R828" t="n">
        <v>0</v>
      </c>
    </row>
    <row r="829">
      <c r="A829" t="n">
        <v>1607750</v>
      </c>
      <c r="B829" t="inlineStr">
        <is>
          <t>Col Plax MW FM 100</t>
        </is>
      </c>
      <c r="C829" t="inlineStr">
        <is>
          <t>IN87</t>
        </is>
      </c>
      <c r="D829" t="n">
        <v>0</v>
      </c>
      <c r="E829" t="n">
        <v>0</v>
      </c>
      <c r="F829" t="n">
        <v>0</v>
      </c>
      <c r="G829" t="n">
        <v>0</v>
      </c>
      <c r="H829" t="n">
        <v>0</v>
      </c>
      <c r="I829" t="n">
        <v>0</v>
      </c>
      <c r="J829" t="n">
        <v>333</v>
      </c>
      <c r="K829" t="n">
        <v>333</v>
      </c>
      <c r="L829" t="n">
        <v>0</v>
      </c>
      <c r="M829" t="n">
        <v>0</v>
      </c>
      <c r="N829" t="n">
        <v>333</v>
      </c>
      <c r="O829" t="n">
        <v>0</v>
      </c>
      <c r="P829" t="n">
        <v>0</v>
      </c>
      <c r="Q829" t="n">
        <v>3</v>
      </c>
      <c r="R829" t="n">
        <v>0</v>
      </c>
    </row>
    <row r="830">
      <c r="A830" t="n">
        <v>1607750</v>
      </c>
      <c r="B830" t="inlineStr">
        <is>
          <t>Col Plax MW FM 100</t>
        </is>
      </c>
      <c r="C830" t="inlineStr">
        <is>
          <t>IN88</t>
        </is>
      </c>
      <c r="D830" t="n">
        <v>0</v>
      </c>
      <c r="E830" t="n">
        <v>0</v>
      </c>
      <c r="F830" t="n">
        <v>0</v>
      </c>
      <c r="G830" t="n">
        <v>0</v>
      </c>
      <c r="H830" t="n">
        <v>0</v>
      </c>
      <c r="I830" t="n">
        <v>15</v>
      </c>
      <c r="J830" t="n">
        <v>21</v>
      </c>
      <c r="K830" t="n">
        <v>21</v>
      </c>
      <c r="L830" t="n">
        <v>0</v>
      </c>
      <c r="M830" t="n">
        <v>0</v>
      </c>
      <c r="N830" t="n">
        <v>21</v>
      </c>
      <c r="O830" t="n">
        <v>0</v>
      </c>
      <c r="P830" t="n">
        <v>0</v>
      </c>
      <c r="Q830" t="n">
        <v>3</v>
      </c>
      <c r="R830" t="n">
        <v>0</v>
      </c>
    </row>
    <row r="831">
      <c r="A831" t="n">
        <v>1607750</v>
      </c>
      <c r="B831" t="inlineStr">
        <is>
          <t>Col Plax MW FM 100</t>
        </is>
      </c>
      <c r="C831" t="inlineStr">
        <is>
          <t>IN89</t>
        </is>
      </c>
      <c r="D831" t="n">
        <v>0</v>
      </c>
      <c r="E831" t="n">
        <v>0</v>
      </c>
      <c r="F831" t="n">
        <v>0</v>
      </c>
      <c r="G831" t="n">
        <v>0</v>
      </c>
      <c r="H831" t="n">
        <v>0</v>
      </c>
      <c r="I831" t="n">
        <v>0</v>
      </c>
      <c r="J831" t="n">
        <v>3602</v>
      </c>
      <c r="K831" t="n">
        <v>3602</v>
      </c>
      <c r="L831" t="n">
        <v>0</v>
      </c>
      <c r="M831" t="n">
        <v>0</v>
      </c>
      <c r="N831" t="n">
        <v>3602</v>
      </c>
      <c r="O831" t="n">
        <v>0</v>
      </c>
      <c r="P831" t="n">
        <v>0</v>
      </c>
      <c r="Q831" t="n">
        <v>3</v>
      </c>
      <c r="R831" t="n">
        <v>0</v>
      </c>
    </row>
    <row r="832">
      <c r="A832" t="n">
        <v>1607750</v>
      </c>
      <c r="B832" t="inlineStr">
        <is>
          <t>Col Plax MW FM 100</t>
        </is>
      </c>
      <c r="C832" t="inlineStr">
        <is>
          <t>IN90</t>
        </is>
      </c>
      <c r="D832" t="n">
        <v>0</v>
      </c>
      <c r="E832" t="n">
        <v>0</v>
      </c>
      <c r="F832" t="n">
        <v>0</v>
      </c>
      <c r="G832" t="n">
        <v>0</v>
      </c>
      <c r="H832" t="n">
        <v>0</v>
      </c>
      <c r="I832" t="n">
        <v>0</v>
      </c>
      <c r="J832" t="n">
        <v>0</v>
      </c>
      <c r="K832" t="n">
        <v>0</v>
      </c>
      <c r="L832" t="n">
        <v>0</v>
      </c>
      <c r="M832" t="n">
        <v>0</v>
      </c>
      <c r="N832" t="n">
        <v>0</v>
      </c>
      <c r="O832" t="n">
        <v>0</v>
      </c>
      <c r="P832" t="n">
        <v>0</v>
      </c>
      <c r="Q832" t="n">
        <v>3</v>
      </c>
      <c r="R832" t="n">
        <v>3</v>
      </c>
    </row>
    <row r="833">
      <c r="A833" t="n">
        <v>1607750</v>
      </c>
      <c r="B833" t="inlineStr">
        <is>
          <t>Col Plax MW FM 100</t>
        </is>
      </c>
      <c r="C833" t="inlineStr">
        <is>
          <t>IN91</t>
        </is>
      </c>
      <c r="D833" t="n">
        <v>0</v>
      </c>
      <c r="E833" t="n">
        <v>0</v>
      </c>
      <c r="F833" t="n">
        <v>0</v>
      </c>
      <c r="G833" t="n">
        <v>0</v>
      </c>
      <c r="H833" t="n">
        <v>0</v>
      </c>
      <c r="I833" t="n">
        <v>0</v>
      </c>
      <c r="J833" t="n">
        <v>18</v>
      </c>
      <c r="K833" t="n">
        <v>18</v>
      </c>
      <c r="L833" t="n">
        <v>0</v>
      </c>
      <c r="M833" t="n">
        <v>0</v>
      </c>
      <c r="N833" t="n">
        <v>18</v>
      </c>
      <c r="O833" t="n">
        <v>0</v>
      </c>
      <c r="P833" t="n">
        <v>0</v>
      </c>
      <c r="Q833" t="n">
        <v>3</v>
      </c>
      <c r="R833" t="n">
        <v>0</v>
      </c>
    </row>
    <row r="834">
      <c r="A834" t="n">
        <v>1607750</v>
      </c>
      <c r="B834" t="inlineStr">
        <is>
          <t>Col Plax MW FM 100</t>
        </is>
      </c>
      <c r="C834" t="inlineStr">
        <is>
          <t>IN95</t>
        </is>
      </c>
      <c r="D834" t="n">
        <v>0</v>
      </c>
      <c r="E834" t="n">
        <v>0</v>
      </c>
      <c r="F834" t="n">
        <v>0</v>
      </c>
      <c r="G834" t="n">
        <v>0</v>
      </c>
      <c r="H834" t="n">
        <v>0</v>
      </c>
      <c r="I834" t="n">
        <v>195</v>
      </c>
      <c r="J834" t="n">
        <v>1119</v>
      </c>
      <c r="K834" t="n">
        <v>1119</v>
      </c>
      <c r="L834" t="n">
        <v>0</v>
      </c>
      <c r="M834" t="n">
        <v>0</v>
      </c>
      <c r="N834" t="n">
        <v>1119</v>
      </c>
      <c r="O834" t="n">
        <v>0</v>
      </c>
      <c r="P834" t="n">
        <v>0</v>
      </c>
      <c r="Q834" t="n">
        <v>3</v>
      </c>
      <c r="R834" t="n">
        <v>0</v>
      </c>
    </row>
    <row r="835">
      <c r="A835" t="n">
        <v>1607750</v>
      </c>
      <c r="B835" t="inlineStr">
        <is>
          <t>Col Plax MW FM 100</t>
        </is>
      </c>
      <c r="C835" t="inlineStr">
        <is>
          <t>IN97</t>
        </is>
      </c>
      <c r="D835" t="n">
        <v>0</v>
      </c>
      <c r="E835" t="n">
        <v>0</v>
      </c>
      <c r="F835" t="n">
        <v>0</v>
      </c>
      <c r="G835" t="n">
        <v>0</v>
      </c>
      <c r="H835" t="n">
        <v>0</v>
      </c>
      <c r="I835" t="n">
        <v>0</v>
      </c>
      <c r="J835" t="n">
        <v>6432</v>
      </c>
      <c r="K835" t="n">
        <v>6432</v>
      </c>
      <c r="L835" t="n">
        <v>0</v>
      </c>
      <c r="M835" t="n">
        <v>0</v>
      </c>
      <c r="N835" t="n">
        <v>6432</v>
      </c>
      <c r="O835" t="n">
        <v>0</v>
      </c>
      <c r="P835" t="n">
        <v>0</v>
      </c>
      <c r="Q835" t="n">
        <v>3</v>
      </c>
      <c r="R835" t="n">
        <v>0</v>
      </c>
    </row>
    <row r="836">
      <c r="A836" t="n">
        <v>1607750</v>
      </c>
      <c r="B836" t="inlineStr">
        <is>
          <t>Col Plax MW FM 100</t>
        </is>
      </c>
      <c r="C836" t="inlineStr">
        <is>
          <t>IN98</t>
        </is>
      </c>
      <c r="D836" t="n">
        <v>0</v>
      </c>
      <c r="E836" t="n">
        <v>0</v>
      </c>
      <c r="F836" t="n">
        <v>1080</v>
      </c>
      <c r="G836" t="n">
        <v>0</v>
      </c>
      <c r="H836" t="n">
        <v>0</v>
      </c>
      <c r="I836" t="n">
        <v>0</v>
      </c>
      <c r="J836" t="n">
        <v>48</v>
      </c>
      <c r="K836" t="n">
        <v>1128</v>
      </c>
      <c r="L836" t="n">
        <v>0</v>
      </c>
      <c r="M836" t="n">
        <v>0</v>
      </c>
      <c r="N836" t="n">
        <v>1128</v>
      </c>
      <c r="O836" t="n">
        <v>0</v>
      </c>
      <c r="P836" t="n">
        <v>0</v>
      </c>
      <c r="Q836" t="n">
        <v>3</v>
      </c>
      <c r="R836" t="n">
        <v>0</v>
      </c>
    </row>
    <row r="837">
      <c r="A837" t="n">
        <v>1607750</v>
      </c>
      <c r="B837" t="inlineStr">
        <is>
          <t>Col Plax MW FM 100</t>
        </is>
      </c>
      <c r="C837" t="inlineStr">
        <is>
          <t>IN99</t>
        </is>
      </c>
      <c r="D837" t="n">
        <v>0</v>
      </c>
      <c r="E837" t="n">
        <v>0</v>
      </c>
      <c r="F837" t="n">
        <v>0</v>
      </c>
      <c r="G837" t="n">
        <v>0</v>
      </c>
      <c r="H837" t="n">
        <v>0</v>
      </c>
      <c r="I837" t="n">
        <v>0</v>
      </c>
      <c r="J837" t="n">
        <v>0</v>
      </c>
      <c r="K837" t="n">
        <v>0</v>
      </c>
      <c r="L837" t="n">
        <v>0</v>
      </c>
      <c r="M837" t="n">
        <v>0</v>
      </c>
      <c r="N837" t="n">
        <v>0</v>
      </c>
      <c r="O837" t="n">
        <v>0</v>
      </c>
      <c r="P837" t="n">
        <v>0</v>
      </c>
      <c r="Q837" t="n">
        <v>3</v>
      </c>
      <c r="R837" t="n">
        <v>3</v>
      </c>
    </row>
    <row r="838">
      <c r="A838" t="inlineStr">
        <is>
          <t>Mtot</t>
        </is>
      </c>
      <c r="D838" t="n">
        <v>0</v>
      </c>
      <c r="E838" t="n">
        <v>0</v>
      </c>
      <c r="F838" t="n">
        <v>1872</v>
      </c>
      <c r="G838" t="n">
        <v>0</v>
      </c>
      <c r="H838" t="n">
        <v>0</v>
      </c>
      <c r="I838" t="n">
        <v>855</v>
      </c>
      <c r="J838" t="n">
        <v>20110</v>
      </c>
      <c r="K838" t="n">
        <v>21982</v>
      </c>
      <c r="L838" t="n">
        <v>0</v>
      </c>
      <c r="M838" t="n">
        <v>0</v>
      </c>
      <c r="N838" t="n">
        <v>21982</v>
      </c>
      <c r="O838" t="n">
        <v>0</v>
      </c>
      <c r="P838" t="n">
        <v>0</v>
      </c>
      <c r="Q838" t="n">
        <v>111</v>
      </c>
      <c r="R838" t="n">
        <v>15</v>
      </c>
    </row>
    <row r="839">
      <c r="A839" t="n">
        <v>1607790</v>
      </c>
      <c r="B839" t="inlineStr">
        <is>
          <t>Col Plax MW FT 60</t>
        </is>
      </c>
      <c r="C839" t="inlineStr">
        <is>
          <t>IN59</t>
        </is>
      </c>
      <c r="D839" t="n">
        <v>0</v>
      </c>
      <c r="E839" t="n">
        <v>0</v>
      </c>
      <c r="F839" t="n">
        <v>0</v>
      </c>
      <c r="G839" t="n">
        <v>0</v>
      </c>
      <c r="H839" t="n">
        <v>0</v>
      </c>
      <c r="I839" t="n">
        <v>0</v>
      </c>
      <c r="J839" t="n">
        <v>0</v>
      </c>
      <c r="K839" t="n">
        <v>0</v>
      </c>
      <c r="L839" t="n">
        <v>0</v>
      </c>
      <c r="M839" t="n">
        <v>0</v>
      </c>
      <c r="N839" t="n">
        <v>0</v>
      </c>
      <c r="O839" t="n">
        <v>0</v>
      </c>
      <c r="P839" t="n">
        <v>0</v>
      </c>
      <c r="Q839" t="n">
        <v>8</v>
      </c>
      <c r="R839" t="n">
        <v>8</v>
      </c>
    </row>
    <row r="840">
      <c r="A840" t="n">
        <v>1607790</v>
      </c>
      <c r="B840" t="inlineStr">
        <is>
          <t>Col Plax MW FT 60</t>
        </is>
      </c>
      <c r="C840" t="inlineStr">
        <is>
          <t>IN60</t>
        </is>
      </c>
      <c r="D840" t="n">
        <v>0</v>
      </c>
      <c r="E840" t="n">
        <v>0</v>
      </c>
      <c r="F840" t="n">
        <v>0</v>
      </c>
      <c r="G840" t="n">
        <v>0</v>
      </c>
      <c r="H840" t="n">
        <v>0</v>
      </c>
      <c r="I840" t="n">
        <v>0</v>
      </c>
      <c r="J840" t="n">
        <v>162</v>
      </c>
      <c r="K840" t="n">
        <v>162</v>
      </c>
      <c r="L840" t="n">
        <v>0</v>
      </c>
      <c r="M840" t="n">
        <v>0</v>
      </c>
      <c r="N840" t="n">
        <v>162</v>
      </c>
      <c r="O840" t="n">
        <v>0</v>
      </c>
      <c r="P840" t="n">
        <v>0</v>
      </c>
      <c r="Q840" t="n">
        <v>8</v>
      </c>
      <c r="R840" t="n">
        <v>0</v>
      </c>
    </row>
    <row r="841">
      <c r="A841" t="n">
        <v>1607790</v>
      </c>
      <c r="B841" t="inlineStr">
        <is>
          <t>Col Plax MW FT 60</t>
        </is>
      </c>
      <c r="C841" t="inlineStr">
        <is>
          <t>IN61</t>
        </is>
      </c>
      <c r="D841" t="n">
        <v>0</v>
      </c>
      <c r="E841" t="n">
        <v>0</v>
      </c>
      <c r="F841" t="n">
        <v>0</v>
      </c>
      <c r="G841" t="n">
        <v>0</v>
      </c>
      <c r="H841" t="n">
        <v>0</v>
      </c>
      <c r="I841" t="n">
        <v>0</v>
      </c>
      <c r="J841" t="n">
        <v>224</v>
      </c>
      <c r="K841" t="n">
        <v>224</v>
      </c>
      <c r="L841" t="n">
        <v>0</v>
      </c>
      <c r="M841" t="n">
        <v>0</v>
      </c>
      <c r="N841" t="n">
        <v>224</v>
      </c>
      <c r="O841" t="n">
        <v>0</v>
      </c>
      <c r="P841" t="n">
        <v>0</v>
      </c>
      <c r="Q841" t="n">
        <v>8</v>
      </c>
      <c r="R841" t="n">
        <v>0</v>
      </c>
    </row>
    <row r="842">
      <c r="A842" t="n">
        <v>1607790</v>
      </c>
      <c r="B842" t="inlineStr">
        <is>
          <t>Col Plax MW FT 60</t>
        </is>
      </c>
      <c r="C842" t="inlineStr">
        <is>
          <t>IN62</t>
        </is>
      </c>
      <c r="D842" t="n">
        <v>0</v>
      </c>
      <c r="E842" t="n">
        <v>0</v>
      </c>
      <c r="F842" t="n">
        <v>0</v>
      </c>
      <c r="G842" t="n">
        <v>0</v>
      </c>
      <c r="H842" t="n">
        <v>0</v>
      </c>
      <c r="I842" t="n">
        <v>0</v>
      </c>
      <c r="J842" t="n">
        <v>64</v>
      </c>
      <c r="K842" t="n">
        <v>64</v>
      </c>
      <c r="L842" t="n">
        <v>0</v>
      </c>
      <c r="M842" t="n">
        <v>0</v>
      </c>
      <c r="N842" t="n">
        <v>64</v>
      </c>
      <c r="O842" t="n">
        <v>0</v>
      </c>
      <c r="P842" t="n">
        <v>0</v>
      </c>
      <c r="Q842" t="n">
        <v>8</v>
      </c>
      <c r="R842" t="n">
        <v>0</v>
      </c>
    </row>
    <row r="843">
      <c r="A843" t="n">
        <v>1607790</v>
      </c>
      <c r="B843" t="inlineStr">
        <is>
          <t>Col Plax MW FT 60</t>
        </is>
      </c>
      <c r="C843" t="inlineStr">
        <is>
          <t>IN63</t>
        </is>
      </c>
      <c r="D843" t="n">
        <v>0</v>
      </c>
      <c r="E843" t="n">
        <v>0</v>
      </c>
      <c r="F843" t="n">
        <v>0</v>
      </c>
      <c r="G843" t="n">
        <v>0</v>
      </c>
      <c r="H843" t="n">
        <v>0</v>
      </c>
      <c r="I843" t="n">
        <v>0</v>
      </c>
      <c r="J843" t="n">
        <v>703</v>
      </c>
      <c r="K843" t="n">
        <v>703</v>
      </c>
      <c r="L843" t="n">
        <v>0</v>
      </c>
      <c r="M843" t="n">
        <v>0</v>
      </c>
      <c r="N843" t="n">
        <v>703</v>
      </c>
      <c r="O843" t="n">
        <v>0</v>
      </c>
      <c r="P843" t="n">
        <v>0</v>
      </c>
      <c r="Q843" t="n">
        <v>8</v>
      </c>
      <c r="R843" t="n">
        <v>0</v>
      </c>
    </row>
    <row r="844">
      <c r="A844" t="n">
        <v>1607790</v>
      </c>
      <c r="B844" t="inlineStr">
        <is>
          <t>Col Plax MW FT 60</t>
        </is>
      </c>
      <c r="C844" t="inlineStr">
        <is>
          <t>IN64</t>
        </is>
      </c>
      <c r="D844" t="n">
        <v>0</v>
      </c>
      <c r="E844" t="n">
        <v>0</v>
      </c>
      <c r="F844" t="n">
        <v>0</v>
      </c>
      <c r="G844" t="n">
        <v>0</v>
      </c>
      <c r="H844" t="n">
        <v>0</v>
      </c>
      <c r="I844" t="n">
        <v>0</v>
      </c>
      <c r="J844" t="n">
        <v>488</v>
      </c>
      <c r="K844" t="n">
        <v>488</v>
      </c>
      <c r="L844" t="n">
        <v>0</v>
      </c>
      <c r="M844" t="n">
        <v>0</v>
      </c>
      <c r="N844" t="n">
        <v>488</v>
      </c>
      <c r="O844" t="n">
        <v>0</v>
      </c>
      <c r="P844" t="n">
        <v>0</v>
      </c>
      <c r="Q844" t="n">
        <v>8</v>
      </c>
      <c r="R844" t="n">
        <v>0</v>
      </c>
    </row>
    <row r="845">
      <c r="A845" t="n">
        <v>1607790</v>
      </c>
      <c r="B845" t="inlineStr">
        <is>
          <t>Col Plax MW FT 60</t>
        </is>
      </c>
      <c r="C845" t="inlineStr">
        <is>
          <t>IN65</t>
        </is>
      </c>
      <c r="D845" t="n">
        <v>0</v>
      </c>
      <c r="E845" t="n">
        <v>0</v>
      </c>
      <c r="F845" t="n">
        <v>0</v>
      </c>
      <c r="G845" t="n">
        <v>0</v>
      </c>
      <c r="H845" t="n">
        <v>0</v>
      </c>
      <c r="I845" t="n">
        <v>0</v>
      </c>
      <c r="J845" t="n">
        <v>160</v>
      </c>
      <c r="K845" t="n">
        <v>160</v>
      </c>
      <c r="L845" t="n">
        <v>0</v>
      </c>
      <c r="M845" t="n">
        <v>0</v>
      </c>
      <c r="N845" t="n">
        <v>160</v>
      </c>
      <c r="O845" t="n">
        <v>0</v>
      </c>
      <c r="P845" t="n">
        <v>0</v>
      </c>
      <c r="Q845" t="n">
        <v>8</v>
      </c>
      <c r="R845" t="n">
        <v>0</v>
      </c>
    </row>
    <row r="846">
      <c r="A846" t="n">
        <v>1607790</v>
      </c>
      <c r="B846" t="inlineStr">
        <is>
          <t>Col Plax MW FT 60</t>
        </is>
      </c>
      <c r="C846" t="inlineStr">
        <is>
          <t>IN66</t>
        </is>
      </c>
      <c r="D846" t="n">
        <v>0</v>
      </c>
      <c r="E846" t="n">
        <v>0</v>
      </c>
      <c r="F846" t="n">
        <v>0</v>
      </c>
      <c r="G846" t="n">
        <v>0</v>
      </c>
      <c r="H846" t="n">
        <v>0</v>
      </c>
      <c r="I846" t="n">
        <v>0</v>
      </c>
      <c r="J846" t="n">
        <v>40</v>
      </c>
      <c r="K846" t="n">
        <v>40</v>
      </c>
      <c r="L846" t="n">
        <v>0</v>
      </c>
      <c r="M846" t="n">
        <v>0</v>
      </c>
      <c r="N846" t="n">
        <v>40</v>
      </c>
      <c r="O846" t="n">
        <v>0</v>
      </c>
      <c r="P846" t="n">
        <v>0</v>
      </c>
      <c r="Q846" t="n">
        <v>8</v>
      </c>
      <c r="R846" t="n">
        <v>0</v>
      </c>
    </row>
    <row r="847">
      <c r="A847" t="n">
        <v>1607790</v>
      </c>
      <c r="B847" t="inlineStr">
        <is>
          <t>Col Plax MW FT 60</t>
        </is>
      </c>
      <c r="C847" t="inlineStr">
        <is>
          <t>IN67</t>
        </is>
      </c>
      <c r="D847" t="n">
        <v>0</v>
      </c>
      <c r="E847" t="n">
        <v>0</v>
      </c>
      <c r="F847" t="n">
        <v>0</v>
      </c>
      <c r="G847" t="n">
        <v>0</v>
      </c>
      <c r="H847" t="n">
        <v>0</v>
      </c>
      <c r="I847" t="n">
        <v>0</v>
      </c>
      <c r="J847" t="n">
        <v>112</v>
      </c>
      <c r="K847" t="n">
        <v>112</v>
      </c>
      <c r="L847" t="n">
        <v>0</v>
      </c>
      <c r="M847" t="n">
        <v>0</v>
      </c>
      <c r="N847" t="n">
        <v>112</v>
      </c>
      <c r="O847" t="n">
        <v>0</v>
      </c>
      <c r="P847" t="n">
        <v>0</v>
      </c>
      <c r="Q847" t="n">
        <v>8</v>
      </c>
      <c r="R847" t="n">
        <v>0</v>
      </c>
    </row>
    <row r="848">
      <c r="A848" t="n">
        <v>1607790</v>
      </c>
      <c r="B848" t="inlineStr">
        <is>
          <t>Col Plax MW FT 60</t>
        </is>
      </c>
      <c r="C848" t="inlineStr">
        <is>
          <t>IN68</t>
        </is>
      </c>
      <c r="D848" t="n">
        <v>0</v>
      </c>
      <c r="E848" t="n">
        <v>0</v>
      </c>
      <c r="F848" t="n">
        <v>0</v>
      </c>
      <c r="G848" t="n">
        <v>0</v>
      </c>
      <c r="H848" t="n">
        <v>0</v>
      </c>
      <c r="I848" t="n">
        <v>0</v>
      </c>
      <c r="J848" t="n">
        <v>120</v>
      </c>
      <c r="K848" t="n">
        <v>120</v>
      </c>
      <c r="L848" t="n">
        <v>0</v>
      </c>
      <c r="M848" t="n">
        <v>0</v>
      </c>
      <c r="N848" t="n">
        <v>120</v>
      </c>
      <c r="O848" t="n">
        <v>0</v>
      </c>
      <c r="P848" t="n">
        <v>0</v>
      </c>
      <c r="Q848" t="n">
        <v>8</v>
      </c>
      <c r="R848" t="n">
        <v>0</v>
      </c>
    </row>
    <row r="849">
      <c r="A849" t="n">
        <v>1607790</v>
      </c>
      <c r="B849" t="inlineStr">
        <is>
          <t>Col Plax MW FT 60</t>
        </is>
      </c>
      <c r="C849" t="inlineStr">
        <is>
          <t>IN69</t>
        </is>
      </c>
      <c r="D849" t="n">
        <v>0</v>
      </c>
      <c r="E849" t="n">
        <v>0</v>
      </c>
      <c r="F849" t="n">
        <v>0</v>
      </c>
      <c r="G849" t="n">
        <v>0</v>
      </c>
      <c r="H849" t="n">
        <v>0</v>
      </c>
      <c r="I849" t="n">
        <v>0</v>
      </c>
      <c r="J849" t="n">
        <v>152</v>
      </c>
      <c r="K849" t="n">
        <v>152</v>
      </c>
      <c r="L849" t="n">
        <v>0</v>
      </c>
      <c r="M849" t="n">
        <v>0</v>
      </c>
      <c r="N849" t="n">
        <v>152</v>
      </c>
      <c r="O849" t="n">
        <v>0</v>
      </c>
      <c r="P849" t="n">
        <v>0</v>
      </c>
      <c r="Q849" t="n">
        <v>8</v>
      </c>
      <c r="R849" t="n">
        <v>0</v>
      </c>
    </row>
    <row r="850">
      <c r="A850" t="n">
        <v>1607790</v>
      </c>
      <c r="B850" t="inlineStr">
        <is>
          <t>Col Plax MW FT 60</t>
        </is>
      </c>
      <c r="C850" t="inlineStr">
        <is>
          <t>IN70</t>
        </is>
      </c>
      <c r="D850" t="n">
        <v>0</v>
      </c>
      <c r="E850" t="n">
        <v>0</v>
      </c>
      <c r="F850" t="n">
        <v>0</v>
      </c>
      <c r="G850" t="n">
        <v>0</v>
      </c>
      <c r="H850" t="n">
        <v>0</v>
      </c>
      <c r="I850" t="n">
        <v>0</v>
      </c>
      <c r="J850" t="n">
        <v>912</v>
      </c>
      <c r="K850" t="n">
        <v>912</v>
      </c>
      <c r="L850" t="n">
        <v>0</v>
      </c>
      <c r="M850" t="n">
        <v>0</v>
      </c>
      <c r="N850" t="n">
        <v>912</v>
      </c>
      <c r="O850" t="n">
        <v>0</v>
      </c>
      <c r="P850" t="n">
        <v>0</v>
      </c>
      <c r="Q850" t="n">
        <v>8</v>
      </c>
      <c r="R850" t="n">
        <v>0</v>
      </c>
    </row>
    <row r="851">
      <c r="A851" t="n">
        <v>1607790</v>
      </c>
      <c r="B851" t="inlineStr">
        <is>
          <t>Col Plax MW FT 60</t>
        </is>
      </c>
      <c r="C851" t="inlineStr">
        <is>
          <t>IN71</t>
        </is>
      </c>
      <c r="D851" t="n">
        <v>0</v>
      </c>
      <c r="E851" t="n">
        <v>0</v>
      </c>
      <c r="F851" t="n">
        <v>0</v>
      </c>
      <c r="G851" t="n">
        <v>0</v>
      </c>
      <c r="H851" t="n">
        <v>0</v>
      </c>
      <c r="I851" t="n">
        <v>0</v>
      </c>
      <c r="J851" t="n">
        <v>368</v>
      </c>
      <c r="K851" t="n">
        <v>368</v>
      </c>
      <c r="L851" t="n">
        <v>0</v>
      </c>
      <c r="M851" t="n">
        <v>0</v>
      </c>
      <c r="N851" t="n">
        <v>368</v>
      </c>
      <c r="O851" t="n">
        <v>0</v>
      </c>
      <c r="P851" t="n">
        <v>0</v>
      </c>
      <c r="Q851" t="n">
        <v>8</v>
      </c>
      <c r="R851" t="n">
        <v>0</v>
      </c>
    </row>
    <row r="852">
      <c r="A852" t="n">
        <v>1607790</v>
      </c>
      <c r="B852" t="inlineStr">
        <is>
          <t>Col Plax MW FT 60</t>
        </is>
      </c>
      <c r="C852" t="inlineStr">
        <is>
          <t>IN72</t>
        </is>
      </c>
      <c r="D852" t="n">
        <v>0</v>
      </c>
      <c r="E852" t="n">
        <v>0</v>
      </c>
      <c r="F852" t="n">
        <v>0</v>
      </c>
      <c r="G852" t="n">
        <v>0</v>
      </c>
      <c r="H852" t="n">
        <v>0</v>
      </c>
      <c r="I852" t="n">
        <v>0</v>
      </c>
      <c r="J852" t="n">
        <v>32</v>
      </c>
      <c r="K852" t="n">
        <v>32</v>
      </c>
      <c r="L852" t="n">
        <v>0</v>
      </c>
      <c r="M852" t="n">
        <v>0</v>
      </c>
      <c r="N852" t="n">
        <v>32</v>
      </c>
      <c r="O852" t="n">
        <v>0</v>
      </c>
      <c r="P852" t="n">
        <v>0</v>
      </c>
      <c r="Q852" t="n">
        <v>8</v>
      </c>
      <c r="R852" t="n">
        <v>0</v>
      </c>
    </row>
    <row r="853">
      <c r="A853" t="n">
        <v>1607790</v>
      </c>
      <c r="B853" t="inlineStr">
        <is>
          <t>Col Plax MW FT 60</t>
        </is>
      </c>
      <c r="C853" t="inlineStr">
        <is>
          <t>IN73</t>
        </is>
      </c>
      <c r="D853" t="n">
        <v>0</v>
      </c>
      <c r="E853" t="n">
        <v>0</v>
      </c>
      <c r="F853" t="n">
        <v>0</v>
      </c>
      <c r="G853" t="n">
        <v>0</v>
      </c>
      <c r="H853" t="n">
        <v>0</v>
      </c>
      <c r="I853" t="n">
        <v>0</v>
      </c>
      <c r="J853" t="n">
        <v>16</v>
      </c>
      <c r="K853" t="n">
        <v>16</v>
      </c>
      <c r="L853" t="n">
        <v>0</v>
      </c>
      <c r="M853" t="n">
        <v>0</v>
      </c>
      <c r="N853" t="n">
        <v>16</v>
      </c>
      <c r="O853" t="n">
        <v>0</v>
      </c>
      <c r="P853" t="n">
        <v>0</v>
      </c>
      <c r="Q853" t="n">
        <v>8</v>
      </c>
      <c r="R853" t="n">
        <v>0</v>
      </c>
    </row>
    <row r="854">
      <c r="A854" t="n">
        <v>1607790</v>
      </c>
      <c r="B854" t="inlineStr">
        <is>
          <t>Col Plax MW FT 60</t>
        </is>
      </c>
      <c r="C854" t="inlineStr">
        <is>
          <t>IN74</t>
        </is>
      </c>
      <c r="D854" t="n">
        <v>0</v>
      </c>
      <c r="E854" t="n">
        <v>0</v>
      </c>
      <c r="F854" t="n">
        <v>0</v>
      </c>
      <c r="G854" t="n">
        <v>0</v>
      </c>
      <c r="H854" t="n">
        <v>0</v>
      </c>
      <c r="I854" t="n">
        <v>0</v>
      </c>
      <c r="J854" t="n">
        <v>0</v>
      </c>
      <c r="K854" t="n">
        <v>0</v>
      </c>
      <c r="L854" t="n">
        <v>0</v>
      </c>
      <c r="M854" t="n">
        <v>0</v>
      </c>
      <c r="N854" t="n">
        <v>0</v>
      </c>
      <c r="O854" t="n">
        <v>0</v>
      </c>
      <c r="P854" t="n">
        <v>0</v>
      </c>
      <c r="Q854" t="n">
        <v>8</v>
      </c>
      <c r="R854" t="n">
        <v>8</v>
      </c>
    </row>
    <row r="855">
      <c r="A855" t="n">
        <v>1607790</v>
      </c>
      <c r="B855" t="inlineStr">
        <is>
          <t>Col Plax MW FT 60</t>
        </is>
      </c>
      <c r="C855" t="inlineStr">
        <is>
          <t>IN75</t>
        </is>
      </c>
      <c r="D855" t="n">
        <v>0</v>
      </c>
      <c r="E855" t="n">
        <v>0</v>
      </c>
      <c r="F855" t="n">
        <v>0</v>
      </c>
      <c r="G855" t="n">
        <v>0</v>
      </c>
      <c r="H855" t="n">
        <v>0</v>
      </c>
      <c r="I855" t="n">
        <v>0</v>
      </c>
      <c r="J855" t="n">
        <v>74</v>
      </c>
      <c r="K855" t="n">
        <v>74</v>
      </c>
      <c r="L855" t="n">
        <v>0</v>
      </c>
      <c r="M855" t="n">
        <v>0</v>
      </c>
      <c r="N855" t="n">
        <v>74</v>
      </c>
      <c r="O855" t="n">
        <v>0</v>
      </c>
      <c r="P855" t="n">
        <v>0</v>
      </c>
      <c r="Q855" t="n">
        <v>8</v>
      </c>
      <c r="R855" t="n">
        <v>0</v>
      </c>
    </row>
    <row r="856">
      <c r="A856" t="n">
        <v>1607790</v>
      </c>
      <c r="B856" t="inlineStr">
        <is>
          <t>Col Plax MW FT 60</t>
        </is>
      </c>
      <c r="C856" t="inlineStr">
        <is>
          <t>IN76</t>
        </is>
      </c>
      <c r="D856" t="n">
        <v>0</v>
      </c>
      <c r="E856" t="n">
        <v>0</v>
      </c>
      <c r="F856" t="n">
        <v>0</v>
      </c>
      <c r="G856" t="n">
        <v>0</v>
      </c>
      <c r="H856" t="n">
        <v>0</v>
      </c>
      <c r="I856" t="n">
        <v>0</v>
      </c>
      <c r="J856" t="n">
        <v>112</v>
      </c>
      <c r="K856" t="n">
        <v>112</v>
      </c>
      <c r="L856" t="n">
        <v>0</v>
      </c>
      <c r="M856" t="n">
        <v>0</v>
      </c>
      <c r="N856" t="n">
        <v>112</v>
      </c>
      <c r="O856" t="n">
        <v>0</v>
      </c>
      <c r="P856" t="n">
        <v>0</v>
      </c>
      <c r="Q856" t="n">
        <v>8</v>
      </c>
      <c r="R856" t="n">
        <v>0</v>
      </c>
    </row>
    <row r="857">
      <c r="A857" t="n">
        <v>1607790</v>
      </c>
      <c r="B857" t="inlineStr">
        <is>
          <t>Col Plax MW FT 60</t>
        </is>
      </c>
      <c r="C857" t="inlineStr">
        <is>
          <t>IN77</t>
        </is>
      </c>
      <c r="D857" t="n">
        <v>0</v>
      </c>
      <c r="E857" t="n">
        <v>0</v>
      </c>
      <c r="F857" t="n">
        <v>0</v>
      </c>
      <c r="G857" t="n">
        <v>0</v>
      </c>
      <c r="H857" t="n">
        <v>0</v>
      </c>
      <c r="I857" t="n">
        <v>0</v>
      </c>
      <c r="J857" t="n">
        <v>0</v>
      </c>
      <c r="K857" t="n">
        <v>0</v>
      </c>
      <c r="L857" t="n">
        <v>0</v>
      </c>
      <c r="M857" t="n">
        <v>0</v>
      </c>
      <c r="N857" t="n">
        <v>0</v>
      </c>
      <c r="O857" t="n">
        <v>0</v>
      </c>
      <c r="P857" t="n">
        <v>0</v>
      </c>
      <c r="Q857" t="n">
        <v>8</v>
      </c>
      <c r="R857" t="n">
        <v>8</v>
      </c>
    </row>
    <row r="858">
      <c r="A858" t="n">
        <v>1607790</v>
      </c>
      <c r="B858" t="inlineStr">
        <is>
          <t>Col Plax MW FT 60</t>
        </is>
      </c>
      <c r="C858" t="inlineStr">
        <is>
          <t>IN78</t>
        </is>
      </c>
      <c r="D858" t="n">
        <v>0</v>
      </c>
      <c r="E858" t="n">
        <v>0</v>
      </c>
      <c r="F858" t="n">
        <v>0</v>
      </c>
      <c r="G858" t="n">
        <v>0</v>
      </c>
      <c r="H858" t="n">
        <v>0</v>
      </c>
      <c r="I858" t="n">
        <v>0</v>
      </c>
      <c r="J858" t="n">
        <v>64</v>
      </c>
      <c r="K858" t="n">
        <v>64</v>
      </c>
      <c r="L858" t="n">
        <v>0</v>
      </c>
      <c r="M858" t="n">
        <v>0</v>
      </c>
      <c r="N858" t="n">
        <v>64</v>
      </c>
      <c r="O858" t="n">
        <v>0</v>
      </c>
      <c r="P858" t="n">
        <v>0</v>
      </c>
      <c r="Q858" t="n">
        <v>8</v>
      </c>
      <c r="R858" t="n">
        <v>0</v>
      </c>
    </row>
    <row r="859">
      <c r="A859" t="n">
        <v>1607790</v>
      </c>
      <c r="B859" t="inlineStr">
        <is>
          <t>Col Plax MW FT 60</t>
        </is>
      </c>
      <c r="C859" t="inlineStr">
        <is>
          <t>IN79</t>
        </is>
      </c>
      <c r="D859" t="n">
        <v>0</v>
      </c>
      <c r="E859" t="n">
        <v>0</v>
      </c>
      <c r="F859" t="n">
        <v>0</v>
      </c>
      <c r="G859" t="n">
        <v>0</v>
      </c>
      <c r="H859" t="n">
        <v>0</v>
      </c>
      <c r="I859" t="n">
        <v>0</v>
      </c>
      <c r="J859" t="n">
        <v>120</v>
      </c>
      <c r="K859" t="n">
        <v>120</v>
      </c>
      <c r="L859" t="n">
        <v>0</v>
      </c>
      <c r="M859" t="n">
        <v>0</v>
      </c>
      <c r="N859" t="n">
        <v>120</v>
      </c>
      <c r="O859" t="n">
        <v>0</v>
      </c>
      <c r="P859" t="n">
        <v>0</v>
      </c>
      <c r="Q859" t="n">
        <v>8</v>
      </c>
      <c r="R859" t="n">
        <v>0</v>
      </c>
    </row>
    <row r="860">
      <c r="A860" t="n">
        <v>1607790</v>
      </c>
      <c r="B860" t="inlineStr">
        <is>
          <t>Col Plax MW FT 60</t>
        </is>
      </c>
      <c r="C860" t="inlineStr">
        <is>
          <t>IN80</t>
        </is>
      </c>
      <c r="D860" t="n">
        <v>0</v>
      </c>
      <c r="E860" t="n">
        <v>0</v>
      </c>
      <c r="F860" t="n">
        <v>0</v>
      </c>
      <c r="G860" t="n">
        <v>0</v>
      </c>
      <c r="H860" t="n">
        <v>0</v>
      </c>
      <c r="I860" t="n">
        <v>0</v>
      </c>
      <c r="J860" t="n">
        <v>80</v>
      </c>
      <c r="K860" t="n">
        <v>80</v>
      </c>
      <c r="L860" t="n">
        <v>0</v>
      </c>
      <c r="M860" t="n">
        <v>0</v>
      </c>
      <c r="N860" t="n">
        <v>80</v>
      </c>
      <c r="O860" t="n">
        <v>0</v>
      </c>
      <c r="P860" t="n">
        <v>0</v>
      </c>
      <c r="Q860" t="n">
        <v>8</v>
      </c>
      <c r="R860" t="n">
        <v>0</v>
      </c>
    </row>
    <row r="861">
      <c r="A861" t="n">
        <v>1607790</v>
      </c>
      <c r="B861" t="inlineStr">
        <is>
          <t>Col Plax MW FT 60</t>
        </is>
      </c>
      <c r="C861" t="inlineStr">
        <is>
          <t>IN81</t>
        </is>
      </c>
      <c r="D861" t="n">
        <v>0</v>
      </c>
      <c r="E861" t="n">
        <v>0</v>
      </c>
      <c r="F861" t="n">
        <v>0</v>
      </c>
      <c r="G861" t="n">
        <v>0</v>
      </c>
      <c r="H861" t="n">
        <v>0</v>
      </c>
      <c r="I861" t="n">
        <v>0</v>
      </c>
      <c r="J861" t="n">
        <v>440</v>
      </c>
      <c r="K861" t="n">
        <v>440</v>
      </c>
      <c r="L861" t="n">
        <v>0</v>
      </c>
      <c r="M861" t="n">
        <v>0</v>
      </c>
      <c r="N861" t="n">
        <v>440</v>
      </c>
      <c r="O861" t="n">
        <v>0</v>
      </c>
      <c r="P861" t="n">
        <v>0</v>
      </c>
      <c r="Q861" t="n">
        <v>8</v>
      </c>
      <c r="R861" t="n">
        <v>0</v>
      </c>
    </row>
    <row r="862">
      <c r="A862" t="n">
        <v>1607790</v>
      </c>
      <c r="B862" t="inlineStr">
        <is>
          <t>Col Plax MW FT 60</t>
        </is>
      </c>
      <c r="C862" t="inlineStr">
        <is>
          <t>IN82</t>
        </is>
      </c>
      <c r="D862" t="n">
        <v>0</v>
      </c>
      <c r="E862" t="n">
        <v>0</v>
      </c>
      <c r="F862" t="n">
        <v>0</v>
      </c>
      <c r="G862" t="n">
        <v>0</v>
      </c>
      <c r="H862" t="n">
        <v>0</v>
      </c>
      <c r="I862" t="n">
        <v>0</v>
      </c>
      <c r="J862" t="n">
        <v>13712</v>
      </c>
      <c r="K862" t="n">
        <v>13712</v>
      </c>
      <c r="L862" t="n">
        <v>0</v>
      </c>
      <c r="M862" t="n">
        <v>0</v>
      </c>
      <c r="N862" t="n">
        <v>13712</v>
      </c>
      <c r="O862" t="n">
        <v>0</v>
      </c>
      <c r="P862" t="n">
        <v>0</v>
      </c>
      <c r="Q862" t="n">
        <v>8</v>
      </c>
      <c r="R862" t="n">
        <v>0</v>
      </c>
    </row>
    <row r="863">
      <c r="A863" t="n">
        <v>1607790</v>
      </c>
      <c r="B863" t="inlineStr">
        <is>
          <t>Col Plax MW FT 60</t>
        </is>
      </c>
      <c r="C863" t="inlineStr">
        <is>
          <t>IN83</t>
        </is>
      </c>
      <c r="D863" t="n">
        <v>0</v>
      </c>
      <c r="E863" t="n">
        <v>0</v>
      </c>
      <c r="F863" t="n">
        <v>0</v>
      </c>
      <c r="G863" t="n">
        <v>0</v>
      </c>
      <c r="H863" t="n">
        <v>0</v>
      </c>
      <c r="I863" t="n">
        <v>0</v>
      </c>
      <c r="J863" t="n">
        <v>120</v>
      </c>
      <c r="K863" t="n">
        <v>120</v>
      </c>
      <c r="L863" t="n">
        <v>0</v>
      </c>
      <c r="M863" t="n">
        <v>0</v>
      </c>
      <c r="N863" t="n">
        <v>120</v>
      </c>
      <c r="O863" t="n">
        <v>0</v>
      </c>
      <c r="P863" t="n">
        <v>0</v>
      </c>
      <c r="Q863" t="n">
        <v>8</v>
      </c>
      <c r="R863" t="n">
        <v>0</v>
      </c>
    </row>
    <row r="864">
      <c r="A864" t="n">
        <v>1607790</v>
      </c>
      <c r="B864" t="inlineStr">
        <is>
          <t>Col Plax MW FT 60</t>
        </is>
      </c>
      <c r="C864" t="inlineStr">
        <is>
          <t>IN84</t>
        </is>
      </c>
      <c r="D864" t="n">
        <v>0</v>
      </c>
      <c r="E864" t="n">
        <v>0</v>
      </c>
      <c r="F864" t="n">
        <v>0</v>
      </c>
      <c r="G864" t="n">
        <v>0</v>
      </c>
      <c r="H864" t="n">
        <v>0</v>
      </c>
      <c r="I864" t="n">
        <v>0</v>
      </c>
      <c r="J864" t="n">
        <v>16</v>
      </c>
      <c r="K864" t="n">
        <v>16</v>
      </c>
      <c r="L864" t="n">
        <v>0</v>
      </c>
      <c r="M864" t="n">
        <v>0</v>
      </c>
      <c r="N864" t="n">
        <v>16</v>
      </c>
      <c r="O864" t="n">
        <v>0</v>
      </c>
      <c r="P864" t="n">
        <v>0</v>
      </c>
      <c r="Q864" t="n">
        <v>8</v>
      </c>
      <c r="R864" t="n">
        <v>0</v>
      </c>
    </row>
    <row r="865">
      <c r="A865" t="n">
        <v>1607790</v>
      </c>
      <c r="B865" t="inlineStr">
        <is>
          <t>Col Plax MW FT 60</t>
        </is>
      </c>
      <c r="C865" t="inlineStr">
        <is>
          <t>IN85</t>
        </is>
      </c>
      <c r="D865" t="n">
        <v>0</v>
      </c>
      <c r="E865" t="n">
        <v>0</v>
      </c>
      <c r="F865" t="n">
        <v>0</v>
      </c>
      <c r="G865" t="n">
        <v>0</v>
      </c>
      <c r="H865" t="n">
        <v>0</v>
      </c>
      <c r="I865" t="n">
        <v>0</v>
      </c>
      <c r="J865" t="n">
        <v>24</v>
      </c>
      <c r="K865" t="n">
        <v>24</v>
      </c>
      <c r="L865" t="n">
        <v>0</v>
      </c>
      <c r="M865" t="n">
        <v>0</v>
      </c>
      <c r="N865" t="n">
        <v>24</v>
      </c>
      <c r="O865" t="n">
        <v>0</v>
      </c>
      <c r="P865" t="n">
        <v>0</v>
      </c>
      <c r="Q865" t="n">
        <v>8</v>
      </c>
      <c r="R865" t="n">
        <v>0</v>
      </c>
    </row>
    <row r="866">
      <c r="A866" t="n">
        <v>1607790</v>
      </c>
      <c r="B866" t="inlineStr">
        <is>
          <t>Col Plax MW FT 60</t>
        </is>
      </c>
      <c r="C866" t="inlineStr">
        <is>
          <t>IN86</t>
        </is>
      </c>
      <c r="D866" t="n">
        <v>0</v>
      </c>
      <c r="E866" t="n">
        <v>0</v>
      </c>
      <c r="F866" t="n">
        <v>0</v>
      </c>
      <c r="G866" t="n">
        <v>0</v>
      </c>
      <c r="H866" t="n">
        <v>0</v>
      </c>
      <c r="I866" t="n">
        <v>0</v>
      </c>
      <c r="J866" t="n">
        <v>32</v>
      </c>
      <c r="K866" t="n">
        <v>32</v>
      </c>
      <c r="L866" t="n">
        <v>0</v>
      </c>
      <c r="M866" t="n">
        <v>0</v>
      </c>
      <c r="N866" t="n">
        <v>32</v>
      </c>
      <c r="O866" t="n">
        <v>0</v>
      </c>
      <c r="P866" t="n">
        <v>0</v>
      </c>
      <c r="Q866" t="n">
        <v>8</v>
      </c>
      <c r="R866" t="n">
        <v>0</v>
      </c>
    </row>
    <row r="867">
      <c r="A867" t="n">
        <v>1607790</v>
      </c>
      <c r="B867" t="inlineStr">
        <is>
          <t>Col Plax MW FT 60</t>
        </is>
      </c>
      <c r="C867" t="inlineStr">
        <is>
          <t>IN87</t>
        </is>
      </c>
      <c r="D867" t="n">
        <v>0</v>
      </c>
      <c r="E867" t="n">
        <v>0</v>
      </c>
      <c r="F867" t="n">
        <v>0</v>
      </c>
      <c r="G867" t="n">
        <v>0</v>
      </c>
      <c r="H867" t="n">
        <v>0</v>
      </c>
      <c r="I867" t="n">
        <v>0</v>
      </c>
      <c r="J867" t="n">
        <v>144</v>
      </c>
      <c r="K867" t="n">
        <v>144</v>
      </c>
      <c r="L867" t="n">
        <v>0</v>
      </c>
      <c r="M867" t="n">
        <v>0</v>
      </c>
      <c r="N867" t="n">
        <v>144</v>
      </c>
      <c r="O867" t="n">
        <v>0</v>
      </c>
      <c r="P867" t="n">
        <v>0</v>
      </c>
      <c r="Q867" t="n">
        <v>8</v>
      </c>
      <c r="R867" t="n">
        <v>0</v>
      </c>
    </row>
    <row r="868">
      <c r="A868" t="n">
        <v>1607790</v>
      </c>
      <c r="B868" t="inlineStr">
        <is>
          <t>Col Plax MW FT 60</t>
        </is>
      </c>
      <c r="C868" t="inlineStr">
        <is>
          <t>IN88</t>
        </is>
      </c>
      <c r="D868" t="n">
        <v>0</v>
      </c>
      <c r="E868" t="n">
        <v>0</v>
      </c>
      <c r="F868" t="n">
        <v>0</v>
      </c>
      <c r="G868" t="n">
        <v>0</v>
      </c>
      <c r="H868" t="n">
        <v>0</v>
      </c>
      <c r="I868" t="n">
        <v>0</v>
      </c>
      <c r="J868" t="n">
        <v>16</v>
      </c>
      <c r="K868" t="n">
        <v>16</v>
      </c>
      <c r="L868" t="n">
        <v>0</v>
      </c>
      <c r="M868" t="n">
        <v>0</v>
      </c>
      <c r="N868" t="n">
        <v>16</v>
      </c>
      <c r="O868" t="n">
        <v>0</v>
      </c>
      <c r="P868" t="n">
        <v>0</v>
      </c>
      <c r="Q868" t="n">
        <v>8</v>
      </c>
      <c r="R868" t="n">
        <v>0</v>
      </c>
    </row>
    <row r="869">
      <c r="A869" t="n">
        <v>1607790</v>
      </c>
      <c r="B869" t="inlineStr">
        <is>
          <t>Col Plax MW FT 60</t>
        </is>
      </c>
      <c r="C869" t="inlineStr">
        <is>
          <t>IN89</t>
        </is>
      </c>
      <c r="D869" t="n">
        <v>0</v>
      </c>
      <c r="E869" t="n">
        <v>0</v>
      </c>
      <c r="F869" t="n">
        <v>0</v>
      </c>
      <c r="G869" t="n">
        <v>0</v>
      </c>
      <c r="H869" t="n">
        <v>0</v>
      </c>
      <c r="I869" t="n">
        <v>0</v>
      </c>
      <c r="J869" t="n">
        <v>0</v>
      </c>
      <c r="K869" t="n">
        <v>0</v>
      </c>
      <c r="L869" t="n">
        <v>0</v>
      </c>
      <c r="M869" t="n">
        <v>0</v>
      </c>
      <c r="N869" t="n">
        <v>0</v>
      </c>
      <c r="O869" t="n">
        <v>0</v>
      </c>
      <c r="P869" t="n">
        <v>0</v>
      </c>
      <c r="Q869" t="n">
        <v>8</v>
      </c>
      <c r="R869" t="n">
        <v>8</v>
      </c>
    </row>
    <row r="870">
      <c r="A870" t="n">
        <v>1607790</v>
      </c>
      <c r="B870" t="inlineStr">
        <is>
          <t>Col Plax MW FT 60</t>
        </is>
      </c>
      <c r="C870" t="inlineStr">
        <is>
          <t>IN90</t>
        </is>
      </c>
      <c r="D870" t="n">
        <v>0</v>
      </c>
      <c r="E870" t="n">
        <v>0</v>
      </c>
      <c r="F870" t="n">
        <v>0</v>
      </c>
      <c r="G870" t="n">
        <v>0</v>
      </c>
      <c r="H870" t="n">
        <v>0</v>
      </c>
      <c r="I870" t="n">
        <v>0</v>
      </c>
      <c r="J870" t="n">
        <v>0</v>
      </c>
      <c r="K870" t="n">
        <v>0</v>
      </c>
      <c r="L870" t="n">
        <v>0</v>
      </c>
      <c r="M870" t="n">
        <v>0</v>
      </c>
      <c r="N870" t="n">
        <v>0</v>
      </c>
      <c r="O870" t="n">
        <v>0</v>
      </c>
      <c r="P870" t="n">
        <v>0</v>
      </c>
      <c r="Q870" t="n">
        <v>8</v>
      </c>
      <c r="R870" t="n">
        <v>8</v>
      </c>
    </row>
    <row r="871">
      <c r="A871" t="n">
        <v>1607790</v>
      </c>
      <c r="B871" t="inlineStr">
        <is>
          <t>Col Plax MW FT 60</t>
        </is>
      </c>
      <c r="C871" t="inlineStr">
        <is>
          <t>IN91</t>
        </is>
      </c>
      <c r="D871" t="n">
        <v>0</v>
      </c>
      <c r="E871" t="n">
        <v>0</v>
      </c>
      <c r="F871" t="n">
        <v>0</v>
      </c>
      <c r="G871" t="n">
        <v>0</v>
      </c>
      <c r="H871" t="n">
        <v>0</v>
      </c>
      <c r="I871" t="n">
        <v>0</v>
      </c>
      <c r="J871" t="n">
        <v>8</v>
      </c>
      <c r="K871" t="n">
        <v>8</v>
      </c>
      <c r="L871" t="n">
        <v>0</v>
      </c>
      <c r="M871" t="n">
        <v>0</v>
      </c>
      <c r="N871" t="n">
        <v>8</v>
      </c>
      <c r="O871" t="n">
        <v>0</v>
      </c>
      <c r="P871" t="n">
        <v>0</v>
      </c>
      <c r="Q871" t="n">
        <v>8</v>
      </c>
      <c r="R871" t="n">
        <v>0</v>
      </c>
    </row>
    <row r="872">
      <c r="A872" t="n">
        <v>1607790</v>
      </c>
      <c r="B872" t="inlineStr">
        <is>
          <t>Col Plax MW FT 60</t>
        </is>
      </c>
      <c r="C872" t="inlineStr">
        <is>
          <t>IN95</t>
        </is>
      </c>
      <c r="D872" t="n">
        <v>0</v>
      </c>
      <c r="E872" t="n">
        <v>0</v>
      </c>
      <c r="F872" t="n">
        <v>0</v>
      </c>
      <c r="G872" t="n">
        <v>0</v>
      </c>
      <c r="H872" t="n">
        <v>0</v>
      </c>
      <c r="I872" t="n">
        <v>0</v>
      </c>
      <c r="J872" t="n">
        <v>32</v>
      </c>
      <c r="K872" t="n">
        <v>32</v>
      </c>
      <c r="L872" t="n">
        <v>0</v>
      </c>
      <c r="M872" t="n">
        <v>0</v>
      </c>
      <c r="N872" t="n">
        <v>32</v>
      </c>
      <c r="O872" t="n">
        <v>0</v>
      </c>
      <c r="P872" t="n">
        <v>0</v>
      </c>
      <c r="Q872" t="n">
        <v>8</v>
      </c>
      <c r="R872" t="n">
        <v>0</v>
      </c>
    </row>
    <row r="873">
      <c r="A873" t="n">
        <v>1607790</v>
      </c>
      <c r="B873" t="inlineStr">
        <is>
          <t>Col Plax MW FT 60</t>
        </is>
      </c>
      <c r="C873" t="inlineStr">
        <is>
          <t>IN97</t>
        </is>
      </c>
      <c r="D873" t="n">
        <v>0</v>
      </c>
      <c r="E873" t="n">
        <v>0</v>
      </c>
      <c r="F873" t="n">
        <v>0</v>
      </c>
      <c r="G873" t="n">
        <v>0</v>
      </c>
      <c r="H873" t="n">
        <v>0</v>
      </c>
      <c r="I873" t="n">
        <v>0</v>
      </c>
      <c r="J873" t="n">
        <v>9</v>
      </c>
      <c r="K873" t="n">
        <v>9</v>
      </c>
      <c r="L873" t="n">
        <v>0</v>
      </c>
      <c r="M873" t="n">
        <v>0</v>
      </c>
      <c r="N873" t="n">
        <v>9</v>
      </c>
      <c r="O873" t="n">
        <v>0</v>
      </c>
      <c r="P873" t="n">
        <v>0</v>
      </c>
      <c r="Q873" t="n">
        <v>8</v>
      </c>
      <c r="R873" t="n">
        <v>0</v>
      </c>
    </row>
    <row r="874">
      <c r="A874" t="n">
        <v>1607790</v>
      </c>
      <c r="B874" t="inlineStr">
        <is>
          <t>Col Plax MW FT 60</t>
        </is>
      </c>
      <c r="C874" t="inlineStr">
        <is>
          <t>IN98</t>
        </is>
      </c>
      <c r="D874" t="n">
        <v>0</v>
      </c>
      <c r="E874" t="n">
        <v>0</v>
      </c>
      <c r="F874" t="n">
        <v>0</v>
      </c>
      <c r="G874" t="n">
        <v>0</v>
      </c>
      <c r="H874" t="n">
        <v>0</v>
      </c>
      <c r="I874" t="n">
        <v>0</v>
      </c>
      <c r="J874" t="n">
        <v>104</v>
      </c>
      <c r="K874" t="n">
        <v>104</v>
      </c>
      <c r="L874" t="n">
        <v>0</v>
      </c>
      <c r="M874" t="n">
        <v>0</v>
      </c>
      <c r="N874" t="n">
        <v>104</v>
      </c>
      <c r="O874" t="n">
        <v>0</v>
      </c>
      <c r="P874" t="n">
        <v>0</v>
      </c>
      <c r="Q874" t="n">
        <v>8</v>
      </c>
      <c r="R874" t="n">
        <v>0</v>
      </c>
    </row>
    <row r="875">
      <c r="A875" t="n">
        <v>1607790</v>
      </c>
      <c r="B875" t="inlineStr">
        <is>
          <t>Col Plax MW FT 60</t>
        </is>
      </c>
      <c r="C875" t="inlineStr">
        <is>
          <t>IN99</t>
        </is>
      </c>
      <c r="D875" t="n">
        <v>0</v>
      </c>
      <c r="E875" t="n">
        <v>0</v>
      </c>
      <c r="F875" t="n">
        <v>0</v>
      </c>
      <c r="G875" t="n">
        <v>0</v>
      </c>
      <c r="H875" t="n">
        <v>0</v>
      </c>
      <c r="I875" t="n">
        <v>0</v>
      </c>
      <c r="J875" t="n">
        <v>0</v>
      </c>
      <c r="K875" t="n">
        <v>0</v>
      </c>
      <c r="L875" t="n">
        <v>0</v>
      </c>
      <c r="M875" t="n">
        <v>0</v>
      </c>
      <c r="N875" t="n">
        <v>0</v>
      </c>
      <c r="O875" t="n">
        <v>0</v>
      </c>
      <c r="P875" t="n">
        <v>0</v>
      </c>
      <c r="Q875" t="n">
        <v>8</v>
      </c>
      <c r="R875" t="n">
        <v>8</v>
      </c>
    </row>
    <row r="876">
      <c r="A876" t="inlineStr">
        <is>
          <t>Mtot</t>
        </is>
      </c>
      <c r="D876" t="n">
        <v>0</v>
      </c>
      <c r="E876" t="n">
        <v>0</v>
      </c>
      <c r="F876" t="n">
        <v>0</v>
      </c>
      <c r="G876" t="n">
        <v>0</v>
      </c>
      <c r="H876" t="n">
        <v>0</v>
      </c>
      <c r="I876" t="n">
        <v>0</v>
      </c>
      <c r="J876" t="n">
        <v>18660</v>
      </c>
      <c r="K876" t="n">
        <v>18660</v>
      </c>
      <c r="L876" t="n">
        <v>0</v>
      </c>
      <c r="M876" t="n">
        <v>0</v>
      </c>
      <c r="N876" t="n">
        <v>18660</v>
      </c>
      <c r="O876" t="n">
        <v>0</v>
      </c>
      <c r="P876" t="n">
        <v>0</v>
      </c>
      <c r="Q876" t="n">
        <v>296</v>
      </c>
      <c r="R876" t="n">
        <v>48</v>
      </c>
    </row>
    <row r="877">
      <c r="A877" t="n">
        <v>1607798</v>
      </c>
      <c r="B877" t="inlineStr">
        <is>
          <t>ColPlaxMW Frm250 ml</t>
        </is>
      </c>
      <c r="C877" t="inlineStr">
        <is>
          <t>IN15</t>
        </is>
      </c>
      <c r="D877" t="n">
        <v>0</v>
      </c>
      <c r="E877" t="n">
        <v>0</v>
      </c>
      <c r="F877" t="n">
        <v>0</v>
      </c>
      <c r="G877" t="n">
        <v>0</v>
      </c>
      <c r="H877" t="n">
        <v>0</v>
      </c>
      <c r="I877" t="n">
        <v>0</v>
      </c>
      <c r="J877" t="n">
        <v>0</v>
      </c>
      <c r="K877" t="n">
        <v>0</v>
      </c>
      <c r="L877" t="n">
        <v>0</v>
      </c>
      <c r="M877" t="n">
        <v>0</v>
      </c>
      <c r="N877" t="n">
        <v>0</v>
      </c>
      <c r="O877" t="n">
        <v>0</v>
      </c>
      <c r="P877" t="n">
        <v>0</v>
      </c>
      <c r="Q877" t="n">
        <v>0</v>
      </c>
      <c r="R877" t="n">
        <v>0</v>
      </c>
    </row>
    <row r="878">
      <c r="A878" t="n">
        <v>1607798</v>
      </c>
      <c r="B878" t="inlineStr">
        <is>
          <t>ColPlaxMW Frm250 ml</t>
        </is>
      </c>
      <c r="C878" t="inlineStr">
        <is>
          <t>IN16</t>
        </is>
      </c>
      <c r="D878" t="n">
        <v>0</v>
      </c>
      <c r="E878" t="n">
        <v>0</v>
      </c>
      <c r="F878" t="n">
        <v>0</v>
      </c>
      <c r="G878" t="n">
        <v>0</v>
      </c>
      <c r="H878" t="n">
        <v>0</v>
      </c>
      <c r="I878" t="n">
        <v>0</v>
      </c>
      <c r="J878" t="n">
        <v>0</v>
      </c>
      <c r="K878" t="n">
        <v>0</v>
      </c>
      <c r="L878" t="n">
        <v>0</v>
      </c>
      <c r="M878" t="n">
        <v>0</v>
      </c>
      <c r="N878" t="n">
        <v>0</v>
      </c>
      <c r="O878" t="n">
        <v>0</v>
      </c>
      <c r="P878" t="n">
        <v>0</v>
      </c>
      <c r="Q878" t="n">
        <v>0</v>
      </c>
      <c r="R878" t="n">
        <v>0</v>
      </c>
    </row>
    <row r="879">
      <c r="A879" t="n">
        <v>1607798</v>
      </c>
      <c r="B879" t="inlineStr">
        <is>
          <t>ColPlaxMW Frm250 ml</t>
        </is>
      </c>
      <c r="C879" t="inlineStr">
        <is>
          <t>IN59</t>
        </is>
      </c>
      <c r="D879" t="n">
        <v>0</v>
      </c>
      <c r="E879" t="n">
        <v>0</v>
      </c>
      <c r="F879" t="n">
        <v>0</v>
      </c>
      <c r="G879" t="n">
        <v>0</v>
      </c>
      <c r="H879" t="n">
        <v>0</v>
      </c>
      <c r="I879" t="n">
        <v>0</v>
      </c>
      <c r="J879" t="n">
        <v>968</v>
      </c>
      <c r="K879" t="n">
        <v>968</v>
      </c>
      <c r="L879" t="n">
        <v>0</v>
      </c>
      <c r="M879" t="n">
        <v>0</v>
      </c>
      <c r="N879" t="n">
        <v>968</v>
      </c>
      <c r="O879" t="n">
        <v>0</v>
      </c>
      <c r="P879" t="n">
        <v>0</v>
      </c>
      <c r="Q879" t="n">
        <v>1</v>
      </c>
      <c r="R879" t="n">
        <v>0</v>
      </c>
    </row>
    <row r="880">
      <c r="A880" t="n">
        <v>1607798</v>
      </c>
      <c r="B880" t="inlineStr">
        <is>
          <t>ColPlaxMW Frm250 ml</t>
        </is>
      </c>
      <c r="C880" t="inlineStr">
        <is>
          <t>IN60</t>
        </is>
      </c>
      <c r="D880" t="n">
        <v>0</v>
      </c>
      <c r="E880" t="n">
        <v>0</v>
      </c>
      <c r="F880" t="n">
        <v>0</v>
      </c>
      <c r="G880" t="n">
        <v>0</v>
      </c>
      <c r="H880" t="n">
        <v>0</v>
      </c>
      <c r="I880" t="n">
        <v>0</v>
      </c>
      <c r="J880" t="n">
        <v>17</v>
      </c>
      <c r="K880" t="n">
        <v>17</v>
      </c>
      <c r="L880" t="n">
        <v>0</v>
      </c>
      <c r="M880" t="n">
        <v>0</v>
      </c>
      <c r="N880" t="n">
        <v>17</v>
      </c>
      <c r="O880" t="n">
        <v>0</v>
      </c>
      <c r="P880" t="n">
        <v>0</v>
      </c>
      <c r="Q880" t="n">
        <v>1</v>
      </c>
      <c r="R880" t="n">
        <v>0</v>
      </c>
    </row>
    <row r="881">
      <c r="A881" t="n">
        <v>1607798</v>
      </c>
      <c r="B881" t="inlineStr">
        <is>
          <t>ColPlaxMW Frm250 ml</t>
        </is>
      </c>
      <c r="C881" t="inlineStr">
        <is>
          <t>IN61</t>
        </is>
      </c>
      <c r="D881" t="n">
        <v>0</v>
      </c>
      <c r="E881" t="n">
        <v>0</v>
      </c>
      <c r="F881" t="n">
        <v>50</v>
      </c>
      <c r="G881" t="n">
        <v>0</v>
      </c>
      <c r="H881" t="n">
        <v>0</v>
      </c>
      <c r="I881" t="n">
        <v>0</v>
      </c>
      <c r="J881" t="n">
        <v>190</v>
      </c>
      <c r="K881" t="n">
        <v>240</v>
      </c>
      <c r="L881" t="n">
        <v>0</v>
      </c>
      <c r="M881" t="n">
        <v>0</v>
      </c>
      <c r="N881" t="n">
        <v>240</v>
      </c>
      <c r="O881" t="n">
        <v>0</v>
      </c>
      <c r="P881" t="n">
        <v>0</v>
      </c>
      <c r="Q881" t="n">
        <v>1</v>
      </c>
      <c r="R881" t="n">
        <v>0</v>
      </c>
    </row>
    <row r="882">
      <c r="A882" t="n">
        <v>1607798</v>
      </c>
      <c r="B882" t="inlineStr">
        <is>
          <t>ColPlaxMW Frm250 ml</t>
        </is>
      </c>
      <c r="C882" t="inlineStr">
        <is>
          <t>IN62</t>
        </is>
      </c>
      <c r="D882" t="n">
        <v>0</v>
      </c>
      <c r="E882" t="n">
        <v>0</v>
      </c>
      <c r="F882" t="n">
        <v>0</v>
      </c>
      <c r="G882" t="n">
        <v>0</v>
      </c>
      <c r="H882" t="n">
        <v>0</v>
      </c>
      <c r="I882" t="n">
        <v>0</v>
      </c>
      <c r="J882" t="n">
        <v>149</v>
      </c>
      <c r="K882" t="n">
        <v>149</v>
      </c>
      <c r="L882" t="n">
        <v>0</v>
      </c>
      <c r="M882" t="n">
        <v>0</v>
      </c>
      <c r="N882" t="n">
        <v>149</v>
      </c>
      <c r="O882" t="n">
        <v>0</v>
      </c>
      <c r="P882" t="n">
        <v>0</v>
      </c>
      <c r="Q882" t="n">
        <v>1</v>
      </c>
      <c r="R882" t="n">
        <v>0</v>
      </c>
    </row>
    <row r="883">
      <c r="A883" t="n">
        <v>1607798</v>
      </c>
      <c r="B883" t="inlineStr">
        <is>
          <t>ColPlaxMW Frm250 ml</t>
        </is>
      </c>
      <c r="C883" t="inlineStr">
        <is>
          <t>IN63</t>
        </is>
      </c>
      <c r="D883" t="n">
        <v>0</v>
      </c>
      <c r="E883" t="n">
        <v>0</v>
      </c>
      <c r="F883" t="n">
        <v>0</v>
      </c>
      <c r="G883" t="n">
        <v>0</v>
      </c>
      <c r="H883" t="n">
        <v>0</v>
      </c>
      <c r="I883" t="n">
        <v>0</v>
      </c>
      <c r="J883" t="n">
        <v>110</v>
      </c>
      <c r="K883" t="n">
        <v>110</v>
      </c>
      <c r="L883" t="n">
        <v>0</v>
      </c>
      <c r="M883" t="n">
        <v>0</v>
      </c>
      <c r="N883" t="n">
        <v>110</v>
      </c>
      <c r="O883" t="n">
        <v>0</v>
      </c>
      <c r="P883" t="n">
        <v>0</v>
      </c>
      <c r="Q883" t="n">
        <v>1</v>
      </c>
      <c r="R883" t="n">
        <v>0</v>
      </c>
    </row>
    <row r="884">
      <c r="A884" t="n">
        <v>1607798</v>
      </c>
      <c r="B884" t="inlineStr">
        <is>
          <t>ColPlaxMW Frm250 ml</t>
        </is>
      </c>
      <c r="C884" t="inlineStr">
        <is>
          <t>IN64</t>
        </is>
      </c>
      <c r="D884" t="n">
        <v>0</v>
      </c>
      <c r="E884" t="n">
        <v>0</v>
      </c>
      <c r="F884" t="n">
        <v>0</v>
      </c>
      <c r="G884" t="n">
        <v>0</v>
      </c>
      <c r="H884" t="n">
        <v>0</v>
      </c>
      <c r="I884" t="n">
        <v>0</v>
      </c>
      <c r="J884" t="n">
        <v>476</v>
      </c>
      <c r="K884" t="n">
        <v>476</v>
      </c>
      <c r="L884" t="n">
        <v>0</v>
      </c>
      <c r="M884" t="n">
        <v>0</v>
      </c>
      <c r="N884" t="n">
        <v>476</v>
      </c>
      <c r="O884" t="n">
        <v>0</v>
      </c>
      <c r="P884" t="n">
        <v>0</v>
      </c>
      <c r="Q884" t="n">
        <v>1</v>
      </c>
      <c r="R884" t="n">
        <v>0</v>
      </c>
    </row>
    <row r="885">
      <c r="A885" t="n">
        <v>1607798</v>
      </c>
      <c r="B885" t="inlineStr">
        <is>
          <t>ColPlaxMW Frm250 ml</t>
        </is>
      </c>
      <c r="C885" t="inlineStr">
        <is>
          <t>IN65</t>
        </is>
      </c>
      <c r="D885" t="n">
        <v>0</v>
      </c>
      <c r="E885" t="n">
        <v>0</v>
      </c>
      <c r="F885" t="n">
        <v>0</v>
      </c>
      <c r="G885" t="n">
        <v>0</v>
      </c>
      <c r="H885" t="n">
        <v>0</v>
      </c>
      <c r="I885" t="n">
        <v>0</v>
      </c>
      <c r="J885" t="n">
        <v>108</v>
      </c>
      <c r="K885" t="n">
        <v>108</v>
      </c>
      <c r="L885" t="n">
        <v>0</v>
      </c>
      <c r="M885" t="n">
        <v>0</v>
      </c>
      <c r="N885" t="n">
        <v>108</v>
      </c>
      <c r="O885" t="n">
        <v>0</v>
      </c>
      <c r="P885" t="n">
        <v>0</v>
      </c>
      <c r="Q885" t="n">
        <v>1</v>
      </c>
      <c r="R885" t="n">
        <v>0</v>
      </c>
    </row>
    <row r="886">
      <c r="A886" t="n">
        <v>1607798</v>
      </c>
      <c r="B886" t="inlineStr">
        <is>
          <t>ColPlaxMW Frm250 ml</t>
        </is>
      </c>
      <c r="C886" t="inlineStr">
        <is>
          <t>IN66</t>
        </is>
      </c>
      <c r="D886" t="n">
        <v>0</v>
      </c>
      <c r="E886" t="n">
        <v>0</v>
      </c>
      <c r="F886" t="n">
        <v>0</v>
      </c>
      <c r="G886" t="n">
        <v>0</v>
      </c>
      <c r="H886" t="n">
        <v>0</v>
      </c>
      <c r="I886" t="n">
        <v>0</v>
      </c>
      <c r="J886" t="n">
        <v>42</v>
      </c>
      <c r="K886" t="n">
        <v>42</v>
      </c>
      <c r="L886" t="n">
        <v>0</v>
      </c>
      <c r="M886" t="n">
        <v>0</v>
      </c>
      <c r="N886" t="n">
        <v>42</v>
      </c>
      <c r="O886" t="n">
        <v>0</v>
      </c>
      <c r="P886" t="n">
        <v>0</v>
      </c>
      <c r="Q886" t="n">
        <v>1</v>
      </c>
      <c r="R886" t="n">
        <v>0</v>
      </c>
    </row>
    <row r="887">
      <c r="A887" t="n">
        <v>1607798</v>
      </c>
      <c r="B887" t="inlineStr">
        <is>
          <t>ColPlaxMW Frm250 ml</t>
        </is>
      </c>
      <c r="C887" t="inlineStr">
        <is>
          <t>IN67</t>
        </is>
      </c>
      <c r="D887" t="n">
        <v>0</v>
      </c>
      <c r="E887" t="n">
        <v>0</v>
      </c>
      <c r="F887" t="n">
        <v>0</v>
      </c>
      <c r="G887" t="n">
        <v>0</v>
      </c>
      <c r="H887" t="n">
        <v>0</v>
      </c>
      <c r="I887" t="n">
        <v>0</v>
      </c>
      <c r="J887" t="n">
        <v>92</v>
      </c>
      <c r="K887" t="n">
        <v>92</v>
      </c>
      <c r="L887" t="n">
        <v>0</v>
      </c>
      <c r="M887" t="n">
        <v>0</v>
      </c>
      <c r="N887" t="n">
        <v>92</v>
      </c>
      <c r="O887" t="n">
        <v>0</v>
      </c>
      <c r="P887" t="n">
        <v>0</v>
      </c>
      <c r="Q887" t="n">
        <v>1</v>
      </c>
      <c r="R887" t="n">
        <v>0</v>
      </c>
    </row>
    <row r="888">
      <c r="A888" t="n">
        <v>1607798</v>
      </c>
      <c r="B888" t="inlineStr">
        <is>
          <t>ColPlaxMW Frm250 ml</t>
        </is>
      </c>
      <c r="C888" t="inlineStr">
        <is>
          <t>IN68</t>
        </is>
      </c>
      <c r="D888" t="n">
        <v>0</v>
      </c>
      <c r="E888" t="n">
        <v>0</v>
      </c>
      <c r="F888" t="n">
        <v>0</v>
      </c>
      <c r="G888" t="n">
        <v>0</v>
      </c>
      <c r="H888" t="n">
        <v>0</v>
      </c>
      <c r="I888" t="n">
        <v>0</v>
      </c>
      <c r="J888" t="n">
        <v>92</v>
      </c>
      <c r="K888" t="n">
        <v>92</v>
      </c>
      <c r="L888" t="n">
        <v>0</v>
      </c>
      <c r="M888" t="n">
        <v>0</v>
      </c>
      <c r="N888" t="n">
        <v>92</v>
      </c>
      <c r="O888" t="n">
        <v>0</v>
      </c>
      <c r="P888" t="n">
        <v>0</v>
      </c>
      <c r="Q888" t="n">
        <v>1</v>
      </c>
      <c r="R888" t="n">
        <v>0</v>
      </c>
    </row>
    <row r="889">
      <c r="A889" t="n">
        <v>1607798</v>
      </c>
      <c r="B889" t="inlineStr">
        <is>
          <t>ColPlaxMW Frm250 ml</t>
        </is>
      </c>
      <c r="C889" t="inlineStr">
        <is>
          <t>IN69</t>
        </is>
      </c>
      <c r="D889" t="n">
        <v>0</v>
      </c>
      <c r="E889" t="n">
        <v>0</v>
      </c>
      <c r="F889" t="n">
        <v>0</v>
      </c>
      <c r="G889" t="n">
        <v>0</v>
      </c>
      <c r="H889" t="n">
        <v>0</v>
      </c>
      <c r="I889" t="n">
        <v>0</v>
      </c>
      <c r="J889" t="n">
        <v>552</v>
      </c>
      <c r="K889" t="n">
        <v>552</v>
      </c>
      <c r="L889" t="n">
        <v>0</v>
      </c>
      <c r="M889" t="n">
        <v>0</v>
      </c>
      <c r="N889" t="n">
        <v>552</v>
      </c>
      <c r="O889" t="n">
        <v>0</v>
      </c>
      <c r="P889" t="n">
        <v>0</v>
      </c>
      <c r="Q889" t="n">
        <v>1</v>
      </c>
      <c r="R889" t="n">
        <v>0</v>
      </c>
    </row>
    <row r="890">
      <c r="A890" t="n">
        <v>1607798</v>
      </c>
      <c r="B890" t="inlineStr">
        <is>
          <t>ColPlaxMW Frm250 ml</t>
        </is>
      </c>
      <c r="C890" t="inlineStr">
        <is>
          <t>IN70</t>
        </is>
      </c>
      <c r="D890" t="n">
        <v>0</v>
      </c>
      <c r="E890" t="n">
        <v>0</v>
      </c>
      <c r="F890" t="n">
        <v>0</v>
      </c>
      <c r="G890" t="n">
        <v>0</v>
      </c>
      <c r="H890" t="n">
        <v>0</v>
      </c>
      <c r="I890" t="n">
        <v>0</v>
      </c>
      <c r="J890" t="n">
        <v>240</v>
      </c>
      <c r="K890" t="n">
        <v>240</v>
      </c>
      <c r="L890" t="n">
        <v>0</v>
      </c>
      <c r="M890" t="n">
        <v>0</v>
      </c>
      <c r="N890" t="n">
        <v>240</v>
      </c>
      <c r="O890" t="n">
        <v>0</v>
      </c>
      <c r="P890" t="n">
        <v>0</v>
      </c>
      <c r="Q890" t="n">
        <v>1</v>
      </c>
      <c r="R890" t="n">
        <v>0</v>
      </c>
    </row>
    <row r="891">
      <c r="A891" t="n">
        <v>1607798</v>
      </c>
      <c r="B891" t="inlineStr">
        <is>
          <t>ColPlaxMW Frm250 ml</t>
        </is>
      </c>
      <c r="C891" t="inlineStr">
        <is>
          <t>IN71</t>
        </is>
      </c>
      <c r="D891" t="n">
        <v>0</v>
      </c>
      <c r="E891" t="n">
        <v>0</v>
      </c>
      <c r="F891" t="n">
        <v>2</v>
      </c>
      <c r="G891" t="n">
        <v>0</v>
      </c>
      <c r="H891" t="n">
        <v>0</v>
      </c>
      <c r="I891" t="n">
        <v>0</v>
      </c>
      <c r="J891" t="n">
        <v>859</v>
      </c>
      <c r="K891" t="n">
        <v>861</v>
      </c>
      <c r="L891" t="n">
        <v>0</v>
      </c>
      <c r="M891" t="n">
        <v>0</v>
      </c>
      <c r="N891" t="n">
        <v>861</v>
      </c>
      <c r="O891" t="n">
        <v>0</v>
      </c>
      <c r="P891" t="n">
        <v>0</v>
      </c>
      <c r="Q891" t="n">
        <v>1</v>
      </c>
      <c r="R891" t="n">
        <v>0</v>
      </c>
    </row>
    <row r="892">
      <c r="A892" t="n">
        <v>1607798</v>
      </c>
      <c r="B892" t="inlineStr">
        <is>
          <t>ColPlaxMW Frm250 ml</t>
        </is>
      </c>
      <c r="C892" t="inlineStr">
        <is>
          <t>IN72</t>
        </is>
      </c>
      <c r="D892" t="n">
        <v>0</v>
      </c>
      <c r="E892" t="n">
        <v>0</v>
      </c>
      <c r="F892" t="n">
        <v>21</v>
      </c>
      <c r="G892" t="n">
        <v>0</v>
      </c>
      <c r="H892" t="n">
        <v>0</v>
      </c>
      <c r="I892" t="n">
        <v>0</v>
      </c>
      <c r="J892" t="n">
        <v>127</v>
      </c>
      <c r="K892" t="n">
        <v>148</v>
      </c>
      <c r="L892" t="n">
        <v>0</v>
      </c>
      <c r="M892" t="n">
        <v>0</v>
      </c>
      <c r="N892" t="n">
        <v>148</v>
      </c>
      <c r="O892" t="n">
        <v>0</v>
      </c>
      <c r="P892" t="n">
        <v>0</v>
      </c>
      <c r="Q892" t="n">
        <v>1</v>
      </c>
      <c r="R892" t="n">
        <v>0</v>
      </c>
    </row>
    <row r="893">
      <c r="A893" t="n">
        <v>1607798</v>
      </c>
      <c r="B893" t="inlineStr">
        <is>
          <t>ColPlaxMW Frm250 ml</t>
        </is>
      </c>
      <c r="C893" t="inlineStr">
        <is>
          <t>IN73</t>
        </is>
      </c>
      <c r="D893" t="n">
        <v>0</v>
      </c>
      <c r="E893" t="n">
        <v>0</v>
      </c>
      <c r="F893" t="n">
        <v>0</v>
      </c>
      <c r="G893" t="n">
        <v>0</v>
      </c>
      <c r="H893" t="n">
        <v>0</v>
      </c>
      <c r="I893" t="n">
        <v>0</v>
      </c>
      <c r="J893" t="n">
        <v>23</v>
      </c>
      <c r="K893" t="n">
        <v>23</v>
      </c>
      <c r="L893" t="n">
        <v>0</v>
      </c>
      <c r="M893" t="n">
        <v>0</v>
      </c>
      <c r="N893" t="n">
        <v>23</v>
      </c>
      <c r="O893" t="n">
        <v>0</v>
      </c>
      <c r="P893" t="n">
        <v>0</v>
      </c>
      <c r="Q893" t="n">
        <v>1</v>
      </c>
      <c r="R893" t="n">
        <v>0</v>
      </c>
    </row>
    <row r="894">
      <c r="A894" t="n">
        <v>1607798</v>
      </c>
      <c r="B894" t="inlineStr">
        <is>
          <t>ColPlaxMW Frm250 ml</t>
        </is>
      </c>
      <c r="C894" t="inlineStr">
        <is>
          <t>IN74</t>
        </is>
      </c>
      <c r="D894" t="n">
        <v>0</v>
      </c>
      <c r="E894" t="n">
        <v>0</v>
      </c>
      <c r="F894" t="n">
        <v>0</v>
      </c>
      <c r="G894" t="n">
        <v>0</v>
      </c>
      <c r="H894" t="n">
        <v>0</v>
      </c>
      <c r="I894" t="n">
        <v>25</v>
      </c>
      <c r="J894" t="n">
        <v>25</v>
      </c>
      <c r="K894" t="n">
        <v>25</v>
      </c>
      <c r="L894" t="n">
        <v>0</v>
      </c>
      <c r="M894" t="n">
        <v>0</v>
      </c>
      <c r="N894" t="n">
        <v>25</v>
      </c>
      <c r="O894" t="n">
        <v>0</v>
      </c>
      <c r="P894" t="n">
        <v>0</v>
      </c>
      <c r="Q894" t="n">
        <v>1</v>
      </c>
      <c r="R894" t="n">
        <v>0</v>
      </c>
    </row>
    <row r="895">
      <c r="A895" t="n">
        <v>1607798</v>
      </c>
      <c r="B895" t="inlineStr">
        <is>
          <t>ColPlaxMW Frm250 ml</t>
        </is>
      </c>
      <c r="C895" t="inlineStr">
        <is>
          <t>IN75</t>
        </is>
      </c>
      <c r="D895" t="n">
        <v>0</v>
      </c>
      <c r="E895" t="n">
        <v>0</v>
      </c>
      <c r="F895" t="n">
        <v>0</v>
      </c>
      <c r="G895" t="n">
        <v>0</v>
      </c>
      <c r="H895" t="n">
        <v>0</v>
      </c>
      <c r="I895" t="n">
        <v>0</v>
      </c>
      <c r="J895" t="n">
        <v>28</v>
      </c>
      <c r="K895" t="n">
        <v>28</v>
      </c>
      <c r="L895" t="n">
        <v>0</v>
      </c>
      <c r="M895" t="n">
        <v>0</v>
      </c>
      <c r="N895" t="n">
        <v>28</v>
      </c>
      <c r="O895" t="n">
        <v>0</v>
      </c>
      <c r="P895" t="n">
        <v>0</v>
      </c>
      <c r="Q895" t="n">
        <v>1</v>
      </c>
      <c r="R895" t="n">
        <v>0</v>
      </c>
    </row>
    <row r="896">
      <c r="A896" t="n">
        <v>1607798</v>
      </c>
      <c r="B896" t="inlineStr">
        <is>
          <t>ColPlaxMW Frm250 ml</t>
        </is>
      </c>
      <c r="C896" t="inlineStr">
        <is>
          <t>IN76</t>
        </is>
      </c>
      <c r="D896" t="n">
        <v>0</v>
      </c>
      <c r="E896" t="n">
        <v>0</v>
      </c>
      <c r="F896" t="n">
        <v>0</v>
      </c>
      <c r="G896" t="n">
        <v>0</v>
      </c>
      <c r="H896" t="n">
        <v>0</v>
      </c>
      <c r="I896" t="n">
        <v>0</v>
      </c>
      <c r="J896" t="n">
        <v>64</v>
      </c>
      <c r="K896" t="n">
        <v>64</v>
      </c>
      <c r="L896" t="n">
        <v>0</v>
      </c>
      <c r="M896" t="n">
        <v>0</v>
      </c>
      <c r="N896" t="n">
        <v>64</v>
      </c>
      <c r="O896" t="n">
        <v>0</v>
      </c>
      <c r="P896" t="n">
        <v>0</v>
      </c>
      <c r="Q896" t="n">
        <v>1</v>
      </c>
      <c r="R896" t="n">
        <v>0</v>
      </c>
    </row>
    <row r="897">
      <c r="A897" t="n">
        <v>1607798</v>
      </c>
      <c r="B897" t="inlineStr">
        <is>
          <t>ColPlaxMW Frm250 ml</t>
        </is>
      </c>
      <c r="C897" t="inlineStr">
        <is>
          <t>IN77</t>
        </is>
      </c>
      <c r="D897" t="n">
        <v>0</v>
      </c>
      <c r="E897" t="n">
        <v>0</v>
      </c>
      <c r="F897" t="n">
        <v>0</v>
      </c>
      <c r="G897" t="n">
        <v>0</v>
      </c>
      <c r="H897" t="n">
        <v>0</v>
      </c>
      <c r="I897" t="n">
        <v>0</v>
      </c>
      <c r="J897" t="n">
        <v>0</v>
      </c>
      <c r="K897" t="n">
        <v>0</v>
      </c>
      <c r="L897" t="n">
        <v>0</v>
      </c>
      <c r="M897" t="n">
        <v>0</v>
      </c>
      <c r="N897" t="n">
        <v>0</v>
      </c>
      <c r="O897" t="n">
        <v>0</v>
      </c>
      <c r="P897" t="n">
        <v>0</v>
      </c>
      <c r="Q897" t="n">
        <v>1</v>
      </c>
      <c r="R897" t="n">
        <v>1</v>
      </c>
    </row>
    <row r="898">
      <c r="A898" t="n">
        <v>1607798</v>
      </c>
      <c r="B898" t="inlineStr">
        <is>
          <t>ColPlaxMW Frm250 ml</t>
        </is>
      </c>
      <c r="C898" t="inlineStr">
        <is>
          <t>IN78</t>
        </is>
      </c>
      <c r="D898" t="n">
        <v>0</v>
      </c>
      <c r="E898" t="n">
        <v>0</v>
      </c>
      <c r="F898" t="n">
        <v>0</v>
      </c>
      <c r="G898" t="n">
        <v>0</v>
      </c>
      <c r="H898" t="n">
        <v>0</v>
      </c>
      <c r="I898" t="n">
        <v>0</v>
      </c>
      <c r="J898" t="n">
        <v>144</v>
      </c>
      <c r="K898" t="n">
        <v>144</v>
      </c>
      <c r="L898" t="n">
        <v>0</v>
      </c>
      <c r="M898" t="n">
        <v>0</v>
      </c>
      <c r="N898" t="n">
        <v>144</v>
      </c>
      <c r="O898" t="n">
        <v>0</v>
      </c>
      <c r="P898" t="n">
        <v>0</v>
      </c>
      <c r="Q898" t="n">
        <v>1</v>
      </c>
      <c r="R898" t="n">
        <v>0</v>
      </c>
    </row>
    <row r="899">
      <c r="A899" t="n">
        <v>1607798</v>
      </c>
      <c r="B899" t="inlineStr">
        <is>
          <t>ColPlaxMW Frm250 ml</t>
        </is>
      </c>
      <c r="C899" t="inlineStr">
        <is>
          <t>IN79</t>
        </is>
      </c>
      <c r="D899" t="n">
        <v>0</v>
      </c>
      <c r="E899" t="n">
        <v>0</v>
      </c>
      <c r="F899" t="n">
        <v>0</v>
      </c>
      <c r="G899" t="n">
        <v>0</v>
      </c>
      <c r="H899" t="n">
        <v>0</v>
      </c>
      <c r="I899" t="n">
        <v>0</v>
      </c>
      <c r="J899" t="n">
        <v>21</v>
      </c>
      <c r="K899" t="n">
        <v>21</v>
      </c>
      <c r="L899" t="n">
        <v>0</v>
      </c>
      <c r="M899" t="n">
        <v>0</v>
      </c>
      <c r="N899" t="n">
        <v>21</v>
      </c>
      <c r="O899" t="n">
        <v>0</v>
      </c>
      <c r="P899" t="n">
        <v>0</v>
      </c>
      <c r="Q899" t="n">
        <v>1</v>
      </c>
      <c r="R899" t="n">
        <v>0</v>
      </c>
    </row>
    <row r="900">
      <c r="A900" t="n">
        <v>1607798</v>
      </c>
      <c r="B900" t="inlineStr">
        <is>
          <t>ColPlaxMW Frm250 ml</t>
        </is>
      </c>
      <c r="C900" t="inlineStr">
        <is>
          <t>IN80</t>
        </is>
      </c>
      <c r="D900" t="n">
        <v>0</v>
      </c>
      <c r="E900" t="n">
        <v>0</v>
      </c>
      <c r="F900" t="n">
        <v>0</v>
      </c>
      <c r="G900" t="n">
        <v>0</v>
      </c>
      <c r="H900" t="n">
        <v>0</v>
      </c>
      <c r="I900" t="n">
        <v>0</v>
      </c>
      <c r="J900" t="n">
        <v>333</v>
      </c>
      <c r="K900" t="n">
        <v>333</v>
      </c>
      <c r="L900" t="n">
        <v>0</v>
      </c>
      <c r="M900" t="n">
        <v>0</v>
      </c>
      <c r="N900" t="n">
        <v>333</v>
      </c>
      <c r="O900" t="n">
        <v>0</v>
      </c>
      <c r="P900" t="n">
        <v>0</v>
      </c>
      <c r="Q900" t="n">
        <v>1</v>
      </c>
      <c r="R900" t="n">
        <v>0</v>
      </c>
    </row>
    <row r="901">
      <c r="A901" t="n">
        <v>1607798</v>
      </c>
      <c r="B901" t="inlineStr">
        <is>
          <t>ColPlaxMW Frm250 ml</t>
        </is>
      </c>
      <c r="C901" t="inlineStr">
        <is>
          <t>IN81</t>
        </is>
      </c>
      <c r="D901" t="n">
        <v>0</v>
      </c>
      <c r="E901" t="n">
        <v>0</v>
      </c>
      <c r="F901" t="n">
        <v>0</v>
      </c>
      <c r="G901" t="n">
        <v>0</v>
      </c>
      <c r="H901" t="n">
        <v>0</v>
      </c>
      <c r="I901" t="n">
        <v>0</v>
      </c>
      <c r="J901" t="n">
        <v>52</v>
      </c>
      <c r="K901" t="n">
        <v>52</v>
      </c>
      <c r="L901" t="n">
        <v>0</v>
      </c>
      <c r="M901" t="n">
        <v>0</v>
      </c>
      <c r="N901" t="n">
        <v>52</v>
      </c>
      <c r="O901" t="n">
        <v>0</v>
      </c>
      <c r="P901" t="n">
        <v>0</v>
      </c>
      <c r="Q901" t="n">
        <v>1</v>
      </c>
      <c r="R901" t="n">
        <v>0</v>
      </c>
    </row>
    <row r="902">
      <c r="A902" t="n">
        <v>1607798</v>
      </c>
      <c r="B902" t="inlineStr">
        <is>
          <t>ColPlaxMW Frm250 ml</t>
        </is>
      </c>
      <c r="C902" t="inlineStr">
        <is>
          <t>IN82</t>
        </is>
      </c>
      <c r="D902" t="n">
        <v>0</v>
      </c>
      <c r="E902" t="n">
        <v>0</v>
      </c>
      <c r="F902" t="n">
        <v>0</v>
      </c>
      <c r="G902" t="n">
        <v>0</v>
      </c>
      <c r="H902" t="n">
        <v>0</v>
      </c>
      <c r="I902" t="n">
        <v>0</v>
      </c>
      <c r="J902" t="n">
        <v>6155</v>
      </c>
      <c r="K902" t="n">
        <v>6155</v>
      </c>
      <c r="L902" t="n">
        <v>0</v>
      </c>
      <c r="M902" t="n">
        <v>0</v>
      </c>
      <c r="N902" t="n">
        <v>6155</v>
      </c>
      <c r="O902" t="n">
        <v>0</v>
      </c>
      <c r="P902" t="n">
        <v>0</v>
      </c>
      <c r="Q902" t="n">
        <v>1</v>
      </c>
      <c r="R902" t="n">
        <v>0</v>
      </c>
    </row>
    <row r="903">
      <c r="A903" t="n">
        <v>1607798</v>
      </c>
      <c r="B903" t="inlineStr">
        <is>
          <t>ColPlaxMW Frm250 ml</t>
        </is>
      </c>
      <c r="C903" t="inlineStr">
        <is>
          <t>IN83</t>
        </is>
      </c>
      <c r="D903" t="n">
        <v>0</v>
      </c>
      <c r="E903" t="n">
        <v>0</v>
      </c>
      <c r="F903" t="n">
        <v>0</v>
      </c>
      <c r="G903" t="n">
        <v>0</v>
      </c>
      <c r="H903" t="n">
        <v>0</v>
      </c>
      <c r="I903" t="n">
        <v>0</v>
      </c>
      <c r="J903" t="n">
        <v>64</v>
      </c>
      <c r="K903" t="n">
        <v>64</v>
      </c>
      <c r="L903" t="n">
        <v>0</v>
      </c>
      <c r="M903" t="n">
        <v>0</v>
      </c>
      <c r="N903" t="n">
        <v>64</v>
      </c>
      <c r="O903" t="n">
        <v>0</v>
      </c>
      <c r="P903" t="n">
        <v>0</v>
      </c>
      <c r="Q903" t="n">
        <v>1</v>
      </c>
      <c r="R903" t="n">
        <v>0</v>
      </c>
    </row>
    <row r="904">
      <c r="A904" t="n">
        <v>1607798</v>
      </c>
      <c r="B904" t="inlineStr">
        <is>
          <t>ColPlaxMW Frm250 ml</t>
        </is>
      </c>
      <c r="C904" t="inlineStr">
        <is>
          <t>IN84</t>
        </is>
      </c>
      <c r="D904" t="n">
        <v>0</v>
      </c>
      <c r="E904" t="n">
        <v>0</v>
      </c>
      <c r="F904" t="n">
        <v>0</v>
      </c>
      <c r="G904" t="n">
        <v>0</v>
      </c>
      <c r="H904" t="n">
        <v>0</v>
      </c>
      <c r="I904" t="n">
        <v>0</v>
      </c>
      <c r="J904" t="n">
        <v>20</v>
      </c>
      <c r="K904" t="n">
        <v>20</v>
      </c>
      <c r="L904" t="n">
        <v>0</v>
      </c>
      <c r="M904" t="n">
        <v>0</v>
      </c>
      <c r="N904" t="n">
        <v>20</v>
      </c>
      <c r="O904" t="n">
        <v>0</v>
      </c>
      <c r="P904" t="n">
        <v>0</v>
      </c>
      <c r="Q904" t="n">
        <v>1</v>
      </c>
      <c r="R904" t="n">
        <v>0</v>
      </c>
    </row>
    <row r="905">
      <c r="A905" t="n">
        <v>1607798</v>
      </c>
      <c r="B905" t="inlineStr">
        <is>
          <t>ColPlaxMW Frm250 ml</t>
        </is>
      </c>
      <c r="C905" t="inlineStr">
        <is>
          <t>IN85</t>
        </is>
      </c>
      <c r="D905" t="n">
        <v>0</v>
      </c>
      <c r="E905" t="n">
        <v>0</v>
      </c>
      <c r="F905" t="n">
        <v>0</v>
      </c>
      <c r="G905" t="n">
        <v>0</v>
      </c>
      <c r="H905" t="n">
        <v>0</v>
      </c>
      <c r="I905" t="n">
        <v>0</v>
      </c>
      <c r="J905" t="n">
        <v>2</v>
      </c>
      <c r="K905" t="n">
        <v>2</v>
      </c>
      <c r="L905" t="n">
        <v>0</v>
      </c>
      <c r="M905" t="n">
        <v>0</v>
      </c>
      <c r="N905" t="n">
        <v>2</v>
      </c>
      <c r="O905" t="n">
        <v>0</v>
      </c>
      <c r="P905" t="n">
        <v>0</v>
      </c>
      <c r="Q905" t="n">
        <v>1</v>
      </c>
      <c r="R905" t="n">
        <v>0</v>
      </c>
    </row>
    <row r="906">
      <c r="A906" t="n">
        <v>1607798</v>
      </c>
      <c r="B906" t="inlineStr">
        <is>
          <t>ColPlaxMW Frm250 ml</t>
        </is>
      </c>
      <c r="C906" t="inlineStr">
        <is>
          <t>IN86</t>
        </is>
      </c>
      <c r="D906" t="n">
        <v>0</v>
      </c>
      <c r="E906" t="n">
        <v>0</v>
      </c>
      <c r="F906" t="n">
        <v>0</v>
      </c>
      <c r="G906" t="n">
        <v>0</v>
      </c>
      <c r="H906" t="n">
        <v>0</v>
      </c>
      <c r="I906" t="n">
        <v>0</v>
      </c>
      <c r="J906" t="n">
        <v>77</v>
      </c>
      <c r="K906" t="n">
        <v>77</v>
      </c>
      <c r="L906" t="n">
        <v>0</v>
      </c>
      <c r="M906" t="n">
        <v>0</v>
      </c>
      <c r="N906" t="n">
        <v>77</v>
      </c>
      <c r="O906" t="n">
        <v>0</v>
      </c>
      <c r="P906" t="n">
        <v>0</v>
      </c>
      <c r="Q906" t="n">
        <v>1</v>
      </c>
      <c r="R906" t="n">
        <v>0</v>
      </c>
    </row>
    <row r="907">
      <c r="A907" t="n">
        <v>1607798</v>
      </c>
      <c r="B907" t="inlineStr">
        <is>
          <t>ColPlaxMW Frm250 ml</t>
        </is>
      </c>
      <c r="C907" t="inlineStr">
        <is>
          <t>IN87</t>
        </is>
      </c>
      <c r="D907" t="n">
        <v>0</v>
      </c>
      <c r="E907" t="n">
        <v>0</v>
      </c>
      <c r="F907" t="n">
        <v>0</v>
      </c>
      <c r="G907" t="n">
        <v>0</v>
      </c>
      <c r="H907" t="n">
        <v>0</v>
      </c>
      <c r="I907" t="n">
        <v>0</v>
      </c>
      <c r="J907" t="n">
        <v>117</v>
      </c>
      <c r="K907" t="n">
        <v>117</v>
      </c>
      <c r="L907" t="n">
        <v>0</v>
      </c>
      <c r="M907" t="n">
        <v>0</v>
      </c>
      <c r="N907" t="n">
        <v>117</v>
      </c>
      <c r="O907" t="n">
        <v>0</v>
      </c>
      <c r="P907" t="n">
        <v>0</v>
      </c>
      <c r="Q907" t="n">
        <v>1</v>
      </c>
      <c r="R907" t="n">
        <v>0</v>
      </c>
    </row>
    <row r="908">
      <c r="A908" t="n">
        <v>1607798</v>
      </c>
      <c r="B908" t="inlineStr">
        <is>
          <t>ColPlaxMW Frm250 ml</t>
        </is>
      </c>
      <c r="C908" t="inlineStr">
        <is>
          <t>IN88</t>
        </is>
      </c>
      <c r="D908" t="n">
        <v>0</v>
      </c>
      <c r="E908" t="n">
        <v>0</v>
      </c>
      <c r="F908" t="n">
        <v>0</v>
      </c>
      <c r="G908" t="n">
        <v>0</v>
      </c>
      <c r="H908" t="n">
        <v>0</v>
      </c>
      <c r="I908" t="n">
        <v>0</v>
      </c>
      <c r="J908" t="n">
        <v>65</v>
      </c>
      <c r="K908" t="n">
        <v>65</v>
      </c>
      <c r="L908" t="n">
        <v>0</v>
      </c>
      <c r="M908" t="n">
        <v>0</v>
      </c>
      <c r="N908" t="n">
        <v>65</v>
      </c>
      <c r="O908" t="n">
        <v>0</v>
      </c>
      <c r="P908" t="n">
        <v>0</v>
      </c>
      <c r="Q908" t="n">
        <v>1</v>
      </c>
      <c r="R908" t="n">
        <v>0</v>
      </c>
    </row>
    <row r="909">
      <c r="A909" t="n">
        <v>1607798</v>
      </c>
      <c r="B909" t="inlineStr">
        <is>
          <t>ColPlaxMW Frm250 ml</t>
        </is>
      </c>
      <c r="C909" t="inlineStr">
        <is>
          <t>IN89</t>
        </is>
      </c>
      <c r="D909" t="n">
        <v>0</v>
      </c>
      <c r="E909" t="n">
        <v>0</v>
      </c>
      <c r="F909" t="n">
        <v>0</v>
      </c>
      <c r="G909" t="n">
        <v>0</v>
      </c>
      <c r="H909" t="n">
        <v>0</v>
      </c>
      <c r="I909" t="n">
        <v>0</v>
      </c>
      <c r="J909" t="n">
        <v>60</v>
      </c>
      <c r="K909" t="n">
        <v>60</v>
      </c>
      <c r="L909" t="n">
        <v>0</v>
      </c>
      <c r="M909" t="n">
        <v>0</v>
      </c>
      <c r="N909" t="n">
        <v>60</v>
      </c>
      <c r="O909" t="n">
        <v>0</v>
      </c>
      <c r="P909" t="n">
        <v>0</v>
      </c>
      <c r="Q909" t="n">
        <v>1</v>
      </c>
      <c r="R909" t="n">
        <v>0</v>
      </c>
    </row>
    <row r="910">
      <c r="A910" t="n">
        <v>1607798</v>
      </c>
      <c r="B910" t="inlineStr">
        <is>
          <t>ColPlaxMW Frm250 ml</t>
        </is>
      </c>
      <c r="C910" t="inlineStr">
        <is>
          <t>IN90</t>
        </is>
      </c>
      <c r="D910" t="n">
        <v>0</v>
      </c>
      <c r="E910" t="n">
        <v>0</v>
      </c>
      <c r="F910" t="n">
        <v>0</v>
      </c>
      <c r="G910" t="n">
        <v>0</v>
      </c>
      <c r="H910" t="n">
        <v>0</v>
      </c>
      <c r="I910" t="n">
        <v>0</v>
      </c>
      <c r="J910" t="n">
        <v>0</v>
      </c>
      <c r="K910" t="n">
        <v>0</v>
      </c>
      <c r="L910" t="n">
        <v>0</v>
      </c>
      <c r="M910" t="n">
        <v>0</v>
      </c>
      <c r="N910" t="n">
        <v>0</v>
      </c>
      <c r="O910" t="n">
        <v>0</v>
      </c>
      <c r="P910" t="n">
        <v>0</v>
      </c>
      <c r="Q910" t="n">
        <v>1</v>
      </c>
      <c r="R910" t="n">
        <v>1</v>
      </c>
    </row>
    <row r="911">
      <c r="A911" t="n">
        <v>1607798</v>
      </c>
      <c r="B911" t="inlineStr">
        <is>
          <t>ColPlaxMW Frm250 ml</t>
        </is>
      </c>
      <c r="C911" t="inlineStr">
        <is>
          <t>IN91</t>
        </is>
      </c>
      <c r="D911" t="n">
        <v>0</v>
      </c>
      <c r="E911" t="n">
        <v>0</v>
      </c>
      <c r="F911" t="n">
        <v>1</v>
      </c>
      <c r="G911" t="n">
        <v>0</v>
      </c>
      <c r="H911" t="n">
        <v>0</v>
      </c>
      <c r="I911" t="n">
        <v>0</v>
      </c>
      <c r="J911" t="n">
        <v>22</v>
      </c>
      <c r="K911" t="n">
        <v>23</v>
      </c>
      <c r="L911" t="n">
        <v>0</v>
      </c>
      <c r="M911" t="n">
        <v>0</v>
      </c>
      <c r="N911" t="n">
        <v>23</v>
      </c>
      <c r="O911" t="n">
        <v>0</v>
      </c>
      <c r="P911" t="n">
        <v>0</v>
      </c>
      <c r="Q911" t="n">
        <v>1</v>
      </c>
      <c r="R911" t="n">
        <v>0</v>
      </c>
    </row>
    <row r="912">
      <c r="A912" t="n">
        <v>1607798</v>
      </c>
      <c r="B912" t="inlineStr">
        <is>
          <t>ColPlaxMW Frm250 ml</t>
        </is>
      </c>
      <c r="C912" t="inlineStr">
        <is>
          <t>IN95</t>
        </is>
      </c>
      <c r="D912" t="n">
        <v>0</v>
      </c>
      <c r="E912" t="n">
        <v>0</v>
      </c>
      <c r="F912" t="n">
        <v>5</v>
      </c>
      <c r="G912" t="n">
        <v>0</v>
      </c>
      <c r="H912" t="n">
        <v>0</v>
      </c>
      <c r="I912" t="n">
        <v>0</v>
      </c>
      <c r="J912" t="n">
        <v>2080</v>
      </c>
      <c r="K912" t="n">
        <v>2085</v>
      </c>
      <c r="L912" t="n">
        <v>0</v>
      </c>
      <c r="M912" t="n">
        <v>0</v>
      </c>
      <c r="N912" t="n">
        <v>2085</v>
      </c>
      <c r="O912" t="n">
        <v>0</v>
      </c>
      <c r="P912" t="n">
        <v>0</v>
      </c>
      <c r="Q912" t="n">
        <v>1</v>
      </c>
      <c r="R912" t="n">
        <v>0</v>
      </c>
    </row>
    <row r="913">
      <c r="A913" t="n">
        <v>1607798</v>
      </c>
      <c r="B913" t="inlineStr">
        <is>
          <t>ColPlaxMW Frm250 ml</t>
        </is>
      </c>
      <c r="C913" t="inlineStr">
        <is>
          <t>IN97</t>
        </is>
      </c>
      <c r="D913" t="n">
        <v>0</v>
      </c>
      <c r="E913" t="n">
        <v>0</v>
      </c>
      <c r="F913" t="n">
        <v>0</v>
      </c>
      <c r="G913" t="n">
        <v>0</v>
      </c>
      <c r="H913" t="n">
        <v>0</v>
      </c>
      <c r="I913" t="n">
        <v>0</v>
      </c>
      <c r="J913" t="n">
        <v>1987</v>
      </c>
      <c r="K913" t="n">
        <v>1987</v>
      </c>
      <c r="L913" t="n">
        <v>0</v>
      </c>
      <c r="M913" t="n">
        <v>0</v>
      </c>
      <c r="N913" t="n">
        <v>1987</v>
      </c>
      <c r="O913" t="n">
        <v>0</v>
      </c>
      <c r="P913" t="n">
        <v>0</v>
      </c>
      <c r="Q913" t="n">
        <v>1</v>
      </c>
      <c r="R913" t="n">
        <v>0</v>
      </c>
    </row>
    <row r="914">
      <c r="A914" t="n">
        <v>1607798</v>
      </c>
      <c r="B914" t="inlineStr">
        <is>
          <t>ColPlaxMW Frm250 ml</t>
        </is>
      </c>
      <c r="C914" t="inlineStr">
        <is>
          <t>IN98</t>
        </is>
      </c>
      <c r="D914" t="n">
        <v>0</v>
      </c>
      <c r="E914" t="n">
        <v>0</v>
      </c>
      <c r="F914" t="n">
        <v>620</v>
      </c>
      <c r="G914" t="n">
        <v>0</v>
      </c>
      <c r="H914" t="n">
        <v>0</v>
      </c>
      <c r="I914" t="n">
        <v>0</v>
      </c>
      <c r="J914" t="n">
        <v>219</v>
      </c>
      <c r="K914" t="n">
        <v>839</v>
      </c>
      <c r="L914" t="n">
        <v>0</v>
      </c>
      <c r="M914" t="n">
        <v>0</v>
      </c>
      <c r="N914" t="n">
        <v>839</v>
      </c>
      <c r="O914" t="n">
        <v>0</v>
      </c>
      <c r="P914" t="n">
        <v>0</v>
      </c>
      <c r="Q914" t="n">
        <v>1</v>
      </c>
      <c r="R914" t="n">
        <v>0</v>
      </c>
    </row>
    <row r="915">
      <c r="A915" t="n">
        <v>1607798</v>
      </c>
      <c r="B915" t="inlineStr">
        <is>
          <t>ColPlaxMW Frm250 ml</t>
        </is>
      </c>
      <c r="C915" t="inlineStr">
        <is>
          <t>IN99</t>
        </is>
      </c>
      <c r="D915" t="n">
        <v>0</v>
      </c>
      <c r="E915" t="n">
        <v>0</v>
      </c>
      <c r="F915" t="n">
        <v>0</v>
      </c>
      <c r="G915" t="n">
        <v>0</v>
      </c>
      <c r="H915" t="n">
        <v>0</v>
      </c>
      <c r="I915" t="n">
        <v>0</v>
      </c>
      <c r="J915" t="n">
        <v>0</v>
      </c>
      <c r="K915" t="n">
        <v>0</v>
      </c>
      <c r="L915" t="n">
        <v>0</v>
      </c>
      <c r="M915" t="n">
        <v>0</v>
      </c>
      <c r="N915" t="n">
        <v>0</v>
      </c>
      <c r="O915" t="n">
        <v>0</v>
      </c>
      <c r="P915" t="n">
        <v>0</v>
      </c>
      <c r="Q915" t="n">
        <v>1</v>
      </c>
      <c r="R915" t="n">
        <v>1</v>
      </c>
    </row>
    <row r="916">
      <c r="A916" t="inlineStr">
        <is>
          <t>Mtot</t>
        </is>
      </c>
      <c r="D916" t="n">
        <v>0</v>
      </c>
      <c r="E916" t="n">
        <v>0</v>
      </c>
      <c r="F916" t="n">
        <v>699</v>
      </c>
      <c r="G916" t="n">
        <v>0</v>
      </c>
      <c r="H916" t="n">
        <v>0</v>
      </c>
      <c r="I916" t="n">
        <v>25</v>
      </c>
      <c r="J916" t="n">
        <v>15580</v>
      </c>
      <c r="K916" t="n">
        <v>16279</v>
      </c>
      <c r="L916" t="n">
        <v>0</v>
      </c>
      <c r="M916" t="n">
        <v>0</v>
      </c>
      <c r="N916" t="n">
        <v>16279</v>
      </c>
      <c r="O916" t="n">
        <v>0</v>
      </c>
      <c r="P916" t="n">
        <v>0</v>
      </c>
      <c r="Q916" t="n">
        <v>37</v>
      </c>
      <c r="R916" t="n">
        <v>3</v>
      </c>
    </row>
    <row r="917">
      <c r="A917" t="n">
        <v>1607799</v>
      </c>
      <c r="B917" t="inlineStr">
        <is>
          <t>ColPlaxMW Pep250 ml</t>
        </is>
      </c>
      <c r="C917" t="inlineStr">
        <is>
          <t>IN59</t>
        </is>
      </c>
      <c r="D917" t="n">
        <v>0</v>
      </c>
      <c r="E917" t="n">
        <v>0</v>
      </c>
      <c r="F917" t="n">
        <v>0</v>
      </c>
      <c r="G917" t="n">
        <v>0</v>
      </c>
      <c r="H917" t="n">
        <v>0</v>
      </c>
      <c r="I917" t="n">
        <v>0</v>
      </c>
      <c r="J917" t="n">
        <v>0</v>
      </c>
      <c r="K917" t="n">
        <v>0</v>
      </c>
      <c r="L917" t="n">
        <v>0</v>
      </c>
      <c r="M917" t="n">
        <v>0</v>
      </c>
      <c r="N917" t="n">
        <v>0</v>
      </c>
      <c r="O917" t="n">
        <v>0</v>
      </c>
      <c r="P917" t="n">
        <v>0</v>
      </c>
      <c r="Q917" t="n">
        <v>1</v>
      </c>
      <c r="R917" t="n">
        <v>1</v>
      </c>
    </row>
    <row r="918">
      <c r="A918" t="n">
        <v>1607799</v>
      </c>
      <c r="B918" t="inlineStr">
        <is>
          <t>ColPlaxMW Pep250 ml</t>
        </is>
      </c>
      <c r="C918" t="inlineStr">
        <is>
          <t>IN60</t>
        </is>
      </c>
      <c r="D918" t="n">
        <v>0</v>
      </c>
      <c r="E918" t="n">
        <v>0</v>
      </c>
      <c r="F918" t="n">
        <v>0</v>
      </c>
      <c r="G918" t="n">
        <v>0</v>
      </c>
      <c r="H918" t="n">
        <v>0</v>
      </c>
      <c r="I918" t="n">
        <v>0</v>
      </c>
      <c r="J918" t="n">
        <v>106</v>
      </c>
      <c r="K918" t="n">
        <v>106</v>
      </c>
      <c r="L918" t="n">
        <v>0</v>
      </c>
      <c r="M918" t="n">
        <v>0</v>
      </c>
      <c r="N918" t="n">
        <v>106</v>
      </c>
      <c r="O918" t="n">
        <v>0</v>
      </c>
      <c r="P918" t="n">
        <v>0</v>
      </c>
      <c r="Q918" t="n">
        <v>1</v>
      </c>
      <c r="R918" t="n">
        <v>0</v>
      </c>
    </row>
    <row r="919">
      <c r="A919" t="n">
        <v>1607799</v>
      </c>
      <c r="B919" t="inlineStr">
        <is>
          <t>ColPlaxMW Pep250 ml</t>
        </is>
      </c>
      <c r="C919" t="inlineStr">
        <is>
          <t>IN61</t>
        </is>
      </c>
      <c r="D919" t="n">
        <v>0</v>
      </c>
      <c r="E919" t="n">
        <v>0</v>
      </c>
      <c r="F919" t="n">
        <v>50</v>
      </c>
      <c r="G919" t="n">
        <v>0</v>
      </c>
      <c r="H919" t="n">
        <v>0</v>
      </c>
      <c r="I919" t="n">
        <v>0</v>
      </c>
      <c r="J919" t="n">
        <v>237</v>
      </c>
      <c r="K919" t="n">
        <v>287</v>
      </c>
      <c r="L919" t="n">
        <v>0</v>
      </c>
      <c r="M919" t="n">
        <v>0</v>
      </c>
      <c r="N919" t="n">
        <v>287</v>
      </c>
      <c r="O919" t="n">
        <v>0</v>
      </c>
      <c r="P919" t="n">
        <v>0</v>
      </c>
      <c r="Q919" t="n">
        <v>1</v>
      </c>
      <c r="R919" t="n">
        <v>0</v>
      </c>
    </row>
    <row r="920">
      <c r="A920" t="n">
        <v>1607799</v>
      </c>
      <c r="B920" t="inlineStr">
        <is>
          <t>ColPlaxMW Pep250 ml</t>
        </is>
      </c>
      <c r="C920" t="inlineStr">
        <is>
          <t>IN62</t>
        </is>
      </c>
      <c r="D920" t="n">
        <v>0</v>
      </c>
      <c r="E920" t="n">
        <v>0</v>
      </c>
      <c r="F920" t="n">
        <v>0</v>
      </c>
      <c r="G920" t="n">
        <v>0</v>
      </c>
      <c r="H920" t="n">
        <v>0</v>
      </c>
      <c r="I920" t="n">
        <v>0</v>
      </c>
      <c r="J920" t="n">
        <v>153</v>
      </c>
      <c r="K920" t="n">
        <v>153</v>
      </c>
      <c r="L920" t="n">
        <v>0</v>
      </c>
      <c r="M920" t="n">
        <v>0</v>
      </c>
      <c r="N920" t="n">
        <v>153</v>
      </c>
      <c r="O920" t="n">
        <v>0</v>
      </c>
      <c r="P920" t="n">
        <v>0</v>
      </c>
      <c r="Q920" t="n">
        <v>1</v>
      </c>
      <c r="R920" t="n">
        <v>0</v>
      </c>
    </row>
    <row r="921">
      <c r="A921" t="n">
        <v>1607799</v>
      </c>
      <c r="B921" t="inlineStr">
        <is>
          <t>ColPlaxMW Pep250 ml</t>
        </is>
      </c>
      <c r="C921" t="inlineStr">
        <is>
          <t>IN63</t>
        </is>
      </c>
      <c r="D921" t="n">
        <v>0</v>
      </c>
      <c r="E921" t="n">
        <v>0</v>
      </c>
      <c r="F921" t="n">
        <v>0</v>
      </c>
      <c r="G921" t="n">
        <v>0</v>
      </c>
      <c r="H921" t="n">
        <v>0</v>
      </c>
      <c r="I921" t="n">
        <v>0</v>
      </c>
      <c r="J921" t="n">
        <v>70</v>
      </c>
      <c r="K921" t="n">
        <v>70</v>
      </c>
      <c r="L921" t="n">
        <v>0</v>
      </c>
      <c r="M921" t="n">
        <v>0</v>
      </c>
      <c r="N921" t="n">
        <v>70</v>
      </c>
      <c r="O921" t="n">
        <v>0</v>
      </c>
      <c r="P921" t="n">
        <v>0</v>
      </c>
      <c r="Q921" t="n">
        <v>1</v>
      </c>
      <c r="R921" t="n">
        <v>0</v>
      </c>
    </row>
    <row r="922">
      <c r="A922" t="n">
        <v>1607799</v>
      </c>
      <c r="B922" t="inlineStr">
        <is>
          <t>ColPlaxMW Pep250 ml</t>
        </is>
      </c>
      <c r="C922" t="inlineStr">
        <is>
          <t>IN64</t>
        </is>
      </c>
      <c r="D922" t="n">
        <v>0</v>
      </c>
      <c r="E922" t="n">
        <v>0</v>
      </c>
      <c r="F922" t="n">
        <v>0</v>
      </c>
      <c r="G922" t="n">
        <v>0</v>
      </c>
      <c r="H922" t="n">
        <v>0</v>
      </c>
      <c r="I922" t="n">
        <v>0</v>
      </c>
      <c r="J922" t="n">
        <v>483</v>
      </c>
      <c r="K922" t="n">
        <v>483</v>
      </c>
      <c r="L922" t="n">
        <v>0</v>
      </c>
      <c r="M922" t="n">
        <v>0</v>
      </c>
      <c r="N922" t="n">
        <v>483</v>
      </c>
      <c r="O922" t="n">
        <v>0</v>
      </c>
      <c r="P922" t="n">
        <v>0</v>
      </c>
      <c r="Q922" t="n">
        <v>1</v>
      </c>
      <c r="R922" t="n">
        <v>0</v>
      </c>
    </row>
    <row r="923">
      <c r="A923" t="n">
        <v>1607799</v>
      </c>
      <c r="B923" t="inlineStr">
        <is>
          <t>ColPlaxMW Pep250 ml</t>
        </is>
      </c>
      <c r="C923" t="inlineStr">
        <is>
          <t>IN65</t>
        </is>
      </c>
      <c r="D923" t="n">
        <v>0</v>
      </c>
      <c r="E923" t="n">
        <v>0</v>
      </c>
      <c r="F923" t="n">
        <v>0</v>
      </c>
      <c r="G923" t="n">
        <v>0</v>
      </c>
      <c r="H923" t="n">
        <v>0</v>
      </c>
      <c r="I923" t="n">
        <v>0</v>
      </c>
      <c r="J923" t="n">
        <v>157</v>
      </c>
      <c r="K923" t="n">
        <v>157</v>
      </c>
      <c r="L923" t="n">
        <v>0</v>
      </c>
      <c r="M923" t="n">
        <v>0</v>
      </c>
      <c r="N923" t="n">
        <v>157</v>
      </c>
      <c r="O923" t="n">
        <v>0</v>
      </c>
      <c r="P923" t="n">
        <v>0</v>
      </c>
      <c r="Q923" t="n">
        <v>1</v>
      </c>
      <c r="R923" t="n">
        <v>0</v>
      </c>
    </row>
    <row r="924">
      <c r="A924" t="n">
        <v>1607799</v>
      </c>
      <c r="B924" t="inlineStr">
        <is>
          <t>ColPlaxMW Pep250 ml</t>
        </is>
      </c>
      <c r="C924" t="inlineStr">
        <is>
          <t>IN66</t>
        </is>
      </c>
      <c r="D924" t="n">
        <v>0</v>
      </c>
      <c r="E924" t="n">
        <v>0</v>
      </c>
      <c r="F924" t="n">
        <v>0</v>
      </c>
      <c r="G924" t="n">
        <v>0</v>
      </c>
      <c r="H924" t="n">
        <v>0</v>
      </c>
      <c r="I924" t="n">
        <v>0</v>
      </c>
      <c r="J924" t="n">
        <v>67</v>
      </c>
      <c r="K924" t="n">
        <v>67</v>
      </c>
      <c r="L924" t="n">
        <v>0</v>
      </c>
      <c r="M924" t="n">
        <v>0</v>
      </c>
      <c r="N924" t="n">
        <v>67</v>
      </c>
      <c r="O924" t="n">
        <v>0</v>
      </c>
      <c r="P924" t="n">
        <v>0</v>
      </c>
      <c r="Q924" t="n">
        <v>1</v>
      </c>
      <c r="R924" t="n">
        <v>0</v>
      </c>
    </row>
    <row r="925">
      <c r="A925" t="n">
        <v>1607799</v>
      </c>
      <c r="B925" t="inlineStr">
        <is>
          <t>ColPlaxMW Pep250 ml</t>
        </is>
      </c>
      <c r="C925" t="inlineStr">
        <is>
          <t>IN67</t>
        </is>
      </c>
      <c r="D925" t="n">
        <v>0</v>
      </c>
      <c r="E925" t="n">
        <v>0</v>
      </c>
      <c r="F925" t="n">
        <v>86</v>
      </c>
      <c r="G925" t="n">
        <v>0</v>
      </c>
      <c r="H925" t="n">
        <v>0</v>
      </c>
      <c r="I925" t="n">
        <v>0</v>
      </c>
      <c r="J925" t="n">
        <v>237</v>
      </c>
      <c r="K925" t="n">
        <v>323</v>
      </c>
      <c r="L925" t="n">
        <v>0</v>
      </c>
      <c r="M925" t="n">
        <v>0</v>
      </c>
      <c r="N925" t="n">
        <v>323</v>
      </c>
      <c r="O925" t="n">
        <v>0</v>
      </c>
      <c r="P925" t="n">
        <v>0</v>
      </c>
      <c r="Q925" t="n">
        <v>1</v>
      </c>
      <c r="R925" t="n">
        <v>0</v>
      </c>
    </row>
    <row r="926">
      <c r="A926" t="n">
        <v>1607799</v>
      </c>
      <c r="B926" t="inlineStr">
        <is>
          <t>ColPlaxMW Pep250 ml</t>
        </is>
      </c>
      <c r="C926" t="inlineStr">
        <is>
          <t>IN68</t>
        </is>
      </c>
      <c r="D926" t="n">
        <v>0</v>
      </c>
      <c r="E926" t="n">
        <v>0</v>
      </c>
      <c r="F926" t="n">
        <v>65</v>
      </c>
      <c r="G926" t="n">
        <v>0</v>
      </c>
      <c r="H926" t="n">
        <v>0</v>
      </c>
      <c r="I926" t="n">
        <v>0</v>
      </c>
      <c r="J926" t="n">
        <v>198</v>
      </c>
      <c r="K926" t="n">
        <v>263</v>
      </c>
      <c r="L926" t="n">
        <v>0</v>
      </c>
      <c r="M926" t="n">
        <v>0</v>
      </c>
      <c r="N926" t="n">
        <v>263</v>
      </c>
      <c r="O926" t="n">
        <v>0</v>
      </c>
      <c r="P926" t="n">
        <v>0</v>
      </c>
      <c r="Q926" t="n">
        <v>1</v>
      </c>
      <c r="R926" t="n">
        <v>0</v>
      </c>
    </row>
    <row r="927">
      <c r="A927" t="n">
        <v>1607799</v>
      </c>
      <c r="B927" t="inlineStr">
        <is>
          <t>ColPlaxMW Pep250 ml</t>
        </is>
      </c>
      <c r="C927" t="inlineStr">
        <is>
          <t>IN69</t>
        </is>
      </c>
      <c r="D927" t="n">
        <v>0</v>
      </c>
      <c r="E927" t="n">
        <v>0</v>
      </c>
      <c r="F927" t="n">
        <v>0</v>
      </c>
      <c r="G927" t="n">
        <v>0</v>
      </c>
      <c r="H927" t="n">
        <v>0</v>
      </c>
      <c r="I927" t="n">
        <v>0</v>
      </c>
      <c r="J927" t="n">
        <v>323</v>
      </c>
      <c r="K927" t="n">
        <v>323</v>
      </c>
      <c r="L927" t="n">
        <v>0</v>
      </c>
      <c r="M927" t="n">
        <v>0</v>
      </c>
      <c r="N927" t="n">
        <v>323</v>
      </c>
      <c r="O927" t="n">
        <v>0</v>
      </c>
      <c r="P927" t="n">
        <v>0</v>
      </c>
      <c r="Q927" t="n">
        <v>1</v>
      </c>
      <c r="R927" t="n">
        <v>0</v>
      </c>
    </row>
    <row r="928">
      <c r="A928" t="n">
        <v>1607799</v>
      </c>
      <c r="B928" t="inlineStr">
        <is>
          <t>ColPlaxMW Pep250 ml</t>
        </is>
      </c>
      <c r="C928" t="inlineStr">
        <is>
          <t>IN70</t>
        </is>
      </c>
      <c r="D928" t="n">
        <v>0</v>
      </c>
      <c r="E928" t="n">
        <v>0</v>
      </c>
      <c r="F928" t="n">
        <v>50</v>
      </c>
      <c r="G928" t="n">
        <v>0</v>
      </c>
      <c r="H928" t="n">
        <v>0</v>
      </c>
      <c r="I928" t="n">
        <v>0</v>
      </c>
      <c r="J928" t="n">
        <v>168</v>
      </c>
      <c r="K928" t="n">
        <v>218</v>
      </c>
      <c r="L928" t="n">
        <v>0</v>
      </c>
      <c r="M928" t="n">
        <v>0</v>
      </c>
      <c r="N928" t="n">
        <v>218</v>
      </c>
      <c r="O928" t="n">
        <v>0</v>
      </c>
      <c r="P928" t="n">
        <v>0</v>
      </c>
      <c r="Q928" t="n">
        <v>1</v>
      </c>
      <c r="R928" t="n">
        <v>0</v>
      </c>
    </row>
    <row r="929">
      <c r="A929" t="n">
        <v>1607799</v>
      </c>
      <c r="B929" t="inlineStr">
        <is>
          <t>ColPlaxMW Pep250 ml</t>
        </is>
      </c>
      <c r="C929" t="inlineStr">
        <is>
          <t>IN71</t>
        </is>
      </c>
      <c r="D929" t="n">
        <v>0</v>
      </c>
      <c r="E929" t="n">
        <v>0</v>
      </c>
      <c r="F929" t="n">
        <v>0</v>
      </c>
      <c r="G929" t="n">
        <v>0</v>
      </c>
      <c r="H929" t="n">
        <v>0</v>
      </c>
      <c r="I929" t="n">
        <v>0</v>
      </c>
      <c r="J929" t="n">
        <v>269</v>
      </c>
      <c r="K929" t="n">
        <v>269</v>
      </c>
      <c r="L929" t="n">
        <v>0</v>
      </c>
      <c r="M929" t="n">
        <v>0</v>
      </c>
      <c r="N929" t="n">
        <v>269</v>
      </c>
      <c r="O929" t="n">
        <v>0</v>
      </c>
      <c r="P929" t="n">
        <v>0</v>
      </c>
      <c r="Q929" t="n">
        <v>1</v>
      </c>
      <c r="R929" t="n">
        <v>0</v>
      </c>
    </row>
    <row r="930">
      <c r="A930" t="n">
        <v>1607799</v>
      </c>
      <c r="B930" t="inlineStr">
        <is>
          <t>ColPlaxMW Pep250 ml</t>
        </is>
      </c>
      <c r="C930" t="inlineStr">
        <is>
          <t>IN72</t>
        </is>
      </c>
      <c r="D930" t="n">
        <v>0</v>
      </c>
      <c r="E930" t="n">
        <v>0</v>
      </c>
      <c r="F930" t="n">
        <v>20</v>
      </c>
      <c r="G930" t="n">
        <v>0</v>
      </c>
      <c r="H930" t="n">
        <v>0</v>
      </c>
      <c r="I930" t="n">
        <v>0</v>
      </c>
      <c r="J930" t="n">
        <v>110</v>
      </c>
      <c r="K930" t="n">
        <v>130</v>
      </c>
      <c r="L930" t="n">
        <v>0</v>
      </c>
      <c r="M930" t="n">
        <v>0</v>
      </c>
      <c r="N930" t="n">
        <v>130</v>
      </c>
      <c r="O930" t="n">
        <v>0</v>
      </c>
      <c r="P930" t="n">
        <v>0</v>
      </c>
      <c r="Q930" t="n">
        <v>1</v>
      </c>
      <c r="R930" t="n">
        <v>0</v>
      </c>
    </row>
    <row r="931">
      <c r="A931" t="n">
        <v>1607799</v>
      </c>
      <c r="B931" t="inlineStr">
        <is>
          <t>ColPlaxMW Pep250 ml</t>
        </is>
      </c>
      <c r="C931" t="inlineStr">
        <is>
          <t>IN73</t>
        </is>
      </c>
      <c r="D931" t="n">
        <v>0</v>
      </c>
      <c r="E931" t="n">
        <v>0</v>
      </c>
      <c r="F931" t="n">
        <v>0</v>
      </c>
      <c r="G931" t="n">
        <v>0</v>
      </c>
      <c r="H931" t="n">
        <v>0</v>
      </c>
      <c r="I931" t="n">
        <v>0</v>
      </c>
      <c r="J931" t="n">
        <v>29</v>
      </c>
      <c r="K931" t="n">
        <v>29</v>
      </c>
      <c r="L931" t="n">
        <v>0</v>
      </c>
      <c r="M931" t="n">
        <v>0</v>
      </c>
      <c r="N931" t="n">
        <v>29</v>
      </c>
      <c r="O931" t="n">
        <v>0</v>
      </c>
      <c r="P931" t="n">
        <v>0</v>
      </c>
      <c r="Q931" t="n">
        <v>1</v>
      </c>
      <c r="R931" t="n">
        <v>0</v>
      </c>
    </row>
    <row r="932">
      <c r="A932" t="n">
        <v>1607799</v>
      </c>
      <c r="B932" t="inlineStr">
        <is>
          <t>ColPlaxMW Pep250 ml</t>
        </is>
      </c>
      <c r="C932" t="inlineStr">
        <is>
          <t>IN74</t>
        </is>
      </c>
      <c r="D932" t="n">
        <v>0</v>
      </c>
      <c r="E932" t="n">
        <v>0</v>
      </c>
      <c r="F932" t="n">
        <v>0</v>
      </c>
      <c r="G932" t="n">
        <v>0</v>
      </c>
      <c r="H932" t="n">
        <v>0</v>
      </c>
      <c r="I932" t="n">
        <v>0</v>
      </c>
      <c r="J932" t="n">
        <v>15</v>
      </c>
      <c r="K932" t="n">
        <v>15</v>
      </c>
      <c r="L932" t="n">
        <v>0</v>
      </c>
      <c r="M932" t="n">
        <v>0</v>
      </c>
      <c r="N932" t="n">
        <v>15</v>
      </c>
      <c r="O932" t="n">
        <v>0</v>
      </c>
      <c r="P932" t="n">
        <v>0</v>
      </c>
      <c r="Q932" t="n">
        <v>1</v>
      </c>
      <c r="R932" t="n">
        <v>0</v>
      </c>
    </row>
    <row r="933">
      <c r="A933" t="n">
        <v>1607799</v>
      </c>
      <c r="B933" t="inlineStr">
        <is>
          <t>ColPlaxMW Pep250 ml</t>
        </is>
      </c>
      <c r="C933" t="inlineStr">
        <is>
          <t>IN75</t>
        </is>
      </c>
      <c r="D933" t="n">
        <v>0</v>
      </c>
      <c r="E933" t="n">
        <v>0</v>
      </c>
      <c r="F933" t="n">
        <v>0</v>
      </c>
      <c r="G933" t="n">
        <v>0</v>
      </c>
      <c r="H933" t="n">
        <v>0</v>
      </c>
      <c r="I933" t="n">
        <v>0</v>
      </c>
      <c r="J933" t="n">
        <v>162</v>
      </c>
      <c r="K933" t="n">
        <v>162</v>
      </c>
      <c r="L933" t="n">
        <v>0</v>
      </c>
      <c r="M933" t="n">
        <v>0</v>
      </c>
      <c r="N933" t="n">
        <v>162</v>
      </c>
      <c r="O933" t="n">
        <v>0</v>
      </c>
      <c r="P933" t="n">
        <v>0</v>
      </c>
      <c r="Q933" t="n">
        <v>1</v>
      </c>
      <c r="R933" t="n">
        <v>0</v>
      </c>
    </row>
    <row r="934">
      <c r="A934" t="n">
        <v>1607799</v>
      </c>
      <c r="B934" t="inlineStr">
        <is>
          <t>ColPlaxMW Pep250 ml</t>
        </is>
      </c>
      <c r="C934" t="inlineStr">
        <is>
          <t>IN76</t>
        </is>
      </c>
      <c r="D934" t="n">
        <v>0</v>
      </c>
      <c r="E934" t="n">
        <v>0</v>
      </c>
      <c r="F934" t="n">
        <v>1</v>
      </c>
      <c r="G934" t="n">
        <v>0</v>
      </c>
      <c r="H934" t="n">
        <v>0</v>
      </c>
      <c r="I934" t="n">
        <v>0</v>
      </c>
      <c r="J934" t="n">
        <v>60</v>
      </c>
      <c r="K934" t="n">
        <v>61</v>
      </c>
      <c r="L934" t="n">
        <v>0</v>
      </c>
      <c r="M934" t="n">
        <v>0</v>
      </c>
      <c r="N934" t="n">
        <v>61</v>
      </c>
      <c r="O934" t="n">
        <v>0</v>
      </c>
      <c r="P934" t="n">
        <v>0</v>
      </c>
      <c r="Q934" t="n">
        <v>1</v>
      </c>
      <c r="R934" t="n">
        <v>0</v>
      </c>
    </row>
    <row r="935">
      <c r="A935" t="n">
        <v>1607799</v>
      </c>
      <c r="B935" t="inlineStr">
        <is>
          <t>ColPlaxMW Pep250 ml</t>
        </is>
      </c>
      <c r="C935" t="inlineStr">
        <is>
          <t>IN77</t>
        </is>
      </c>
      <c r="D935" t="n">
        <v>0</v>
      </c>
      <c r="E935" t="n">
        <v>0</v>
      </c>
      <c r="F935" t="n">
        <v>0</v>
      </c>
      <c r="G935" t="n">
        <v>0</v>
      </c>
      <c r="H935" t="n">
        <v>0</v>
      </c>
      <c r="I935" t="n">
        <v>0</v>
      </c>
      <c r="J935" t="n">
        <v>20</v>
      </c>
      <c r="K935" t="n">
        <v>20</v>
      </c>
      <c r="L935" t="n">
        <v>0</v>
      </c>
      <c r="M935" t="n">
        <v>0</v>
      </c>
      <c r="N935" t="n">
        <v>20</v>
      </c>
      <c r="O935" t="n">
        <v>0</v>
      </c>
      <c r="P935" t="n">
        <v>0</v>
      </c>
      <c r="Q935" t="n">
        <v>1</v>
      </c>
      <c r="R935" t="n">
        <v>0</v>
      </c>
    </row>
    <row r="936">
      <c r="A936" t="n">
        <v>1607799</v>
      </c>
      <c r="B936" t="inlineStr">
        <is>
          <t>ColPlaxMW Pep250 ml</t>
        </is>
      </c>
      <c r="C936" t="inlineStr">
        <is>
          <t>IN78</t>
        </is>
      </c>
      <c r="D936" t="n">
        <v>0</v>
      </c>
      <c r="E936" t="n">
        <v>0</v>
      </c>
      <c r="F936" t="n">
        <v>1</v>
      </c>
      <c r="G936" t="n">
        <v>0</v>
      </c>
      <c r="H936" t="n">
        <v>0</v>
      </c>
      <c r="I936" t="n">
        <v>100</v>
      </c>
      <c r="J936" t="n">
        <v>283</v>
      </c>
      <c r="K936" t="n">
        <v>284</v>
      </c>
      <c r="L936" t="n">
        <v>0</v>
      </c>
      <c r="M936" t="n">
        <v>0</v>
      </c>
      <c r="N936" t="n">
        <v>284</v>
      </c>
      <c r="O936" t="n">
        <v>0</v>
      </c>
      <c r="P936" t="n">
        <v>0</v>
      </c>
      <c r="Q936" t="n">
        <v>1</v>
      </c>
      <c r="R936" t="n">
        <v>0</v>
      </c>
    </row>
    <row r="937">
      <c r="A937" t="n">
        <v>1607799</v>
      </c>
      <c r="B937" t="inlineStr">
        <is>
          <t>ColPlaxMW Pep250 ml</t>
        </is>
      </c>
      <c r="C937" t="inlineStr">
        <is>
          <t>IN79</t>
        </is>
      </c>
      <c r="D937" t="n">
        <v>0</v>
      </c>
      <c r="E937" t="n">
        <v>0</v>
      </c>
      <c r="F937" t="n">
        <v>195</v>
      </c>
      <c r="G937" t="n">
        <v>0</v>
      </c>
      <c r="H937" t="n">
        <v>0</v>
      </c>
      <c r="I937" t="n">
        <v>0</v>
      </c>
      <c r="J937" t="n">
        <v>48</v>
      </c>
      <c r="K937" t="n">
        <v>243</v>
      </c>
      <c r="L937" t="n">
        <v>0</v>
      </c>
      <c r="M937" t="n">
        <v>0</v>
      </c>
      <c r="N937" t="n">
        <v>243</v>
      </c>
      <c r="O937" t="n">
        <v>0</v>
      </c>
      <c r="P937" t="n">
        <v>0</v>
      </c>
      <c r="Q937" t="n">
        <v>1</v>
      </c>
      <c r="R937" t="n">
        <v>0</v>
      </c>
    </row>
    <row r="938">
      <c r="A938" t="n">
        <v>1607799</v>
      </c>
      <c r="B938" t="inlineStr">
        <is>
          <t>ColPlaxMW Pep250 ml</t>
        </is>
      </c>
      <c r="C938" t="inlineStr">
        <is>
          <t>IN80</t>
        </is>
      </c>
      <c r="D938" t="n">
        <v>0</v>
      </c>
      <c r="E938" t="n">
        <v>0</v>
      </c>
      <c r="F938" t="n">
        <v>50</v>
      </c>
      <c r="G938" t="n">
        <v>0</v>
      </c>
      <c r="H938" t="n">
        <v>0</v>
      </c>
      <c r="I938" t="n">
        <v>0</v>
      </c>
      <c r="J938" t="n">
        <v>172</v>
      </c>
      <c r="K938" t="n">
        <v>222</v>
      </c>
      <c r="L938" t="n">
        <v>0</v>
      </c>
      <c r="M938" t="n">
        <v>0</v>
      </c>
      <c r="N938" t="n">
        <v>222</v>
      </c>
      <c r="O938" t="n">
        <v>0</v>
      </c>
      <c r="P938" t="n">
        <v>0</v>
      </c>
      <c r="Q938" t="n">
        <v>1</v>
      </c>
      <c r="R938" t="n">
        <v>0</v>
      </c>
    </row>
    <row r="939">
      <c r="A939" t="n">
        <v>1607799</v>
      </c>
      <c r="B939" t="inlineStr">
        <is>
          <t>ColPlaxMW Pep250 ml</t>
        </is>
      </c>
      <c r="C939" t="inlineStr">
        <is>
          <t>IN81</t>
        </is>
      </c>
      <c r="D939" t="n">
        <v>0</v>
      </c>
      <c r="E939" t="n">
        <v>0</v>
      </c>
      <c r="F939" t="n">
        <v>0</v>
      </c>
      <c r="G939" t="n">
        <v>0</v>
      </c>
      <c r="H939" t="n">
        <v>0</v>
      </c>
      <c r="I939" t="n">
        <v>0</v>
      </c>
      <c r="J939" t="n">
        <v>104</v>
      </c>
      <c r="K939" t="n">
        <v>104</v>
      </c>
      <c r="L939" t="n">
        <v>0</v>
      </c>
      <c r="M939" t="n">
        <v>0</v>
      </c>
      <c r="N939" t="n">
        <v>104</v>
      </c>
      <c r="O939" t="n">
        <v>0</v>
      </c>
      <c r="P939" t="n">
        <v>0</v>
      </c>
      <c r="Q939" t="n">
        <v>1</v>
      </c>
      <c r="R939" t="n">
        <v>0</v>
      </c>
    </row>
    <row r="940">
      <c r="A940" t="n">
        <v>1607799</v>
      </c>
      <c r="B940" t="inlineStr">
        <is>
          <t>ColPlaxMW Pep250 ml</t>
        </is>
      </c>
      <c r="C940" t="inlineStr">
        <is>
          <t>IN82</t>
        </is>
      </c>
      <c r="D940" t="n">
        <v>0</v>
      </c>
      <c r="E940" t="n">
        <v>0</v>
      </c>
      <c r="F940" t="n">
        <v>11</v>
      </c>
      <c r="G940" t="n">
        <v>0</v>
      </c>
      <c r="H940" t="n">
        <v>0</v>
      </c>
      <c r="I940" t="n">
        <v>0</v>
      </c>
      <c r="J940" t="n">
        <v>117</v>
      </c>
      <c r="K940" t="n">
        <v>128</v>
      </c>
      <c r="L940" t="n">
        <v>0</v>
      </c>
      <c r="M940" t="n">
        <v>0</v>
      </c>
      <c r="N940" t="n">
        <v>128</v>
      </c>
      <c r="O940" t="n">
        <v>0</v>
      </c>
      <c r="P940" t="n">
        <v>0</v>
      </c>
      <c r="Q940" t="n">
        <v>1</v>
      </c>
      <c r="R940" t="n">
        <v>0</v>
      </c>
    </row>
    <row r="941">
      <c r="A941" t="n">
        <v>1607799</v>
      </c>
      <c r="B941" t="inlineStr">
        <is>
          <t>ColPlaxMW Pep250 ml</t>
        </is>
      </c>
      <c r="C941" t="inlineStr">
        <is>
          <t>IN83</t>
        </is>
      </c>
      <c r="D941" t="n">
        <v>0</v>
      </c>
      <c r="E941" t="n">
        <v>0</v>
      </c>
      <c r="F941" t="n">
        <v>328</v>
      </c>
      <c r="G941" t="n">
        <v>0</v>
      </c>
      <c r="H941" t="n">
        <v>0</v>
      </c>
      <c r="I941" t="n">
        <v>0</v>
      </c>
      <c r="J941" t="n">
        <v>124</v>
      </c>
      <c r="K941" t="n">
        <v>452</v>
      </c>
      <c r="L941" t="n">
        <v>0</v>
      </c>
      <c r="M941" t="n">
        <v>0</v>
      </c>
      <c r="N941" t="n">
        <v>452</v>
      </c>
      <c r="O941" t="n">
        <v>0</v>
      </c>
      <c r="P941" t="n">
        <v>0</v>
      </c>
      <c r="Q941" t="n">
        <v>1</v>
      </c>
      <c r="R941" t="n">
        <v>0</v>
      </c>
    </row>
    <row r="942">
      <c r="A942" t="n">
        <v>1607799</v>
      </c>
      <c r="B942" t="inlineStr">
        <is>
          <t>ColPlaxMW Pep250 ml</t>
        </is>
      </c>
      <c r="C942" t="inlineStr">
        <is>
          <t>IN84</t>
        </is>
      </c>
      <c r="D942" t="n">
        <v>0</v>
      </c>
      <c r="E942" t="n">
        <v>0</v>
      </c>
      <c r="F942" t="n">
        <v>0</v>
      </c>
      <c r="G942" t="n">
        <v>0</v>
      </c>
      <c r="H942" t="n">
        <v>0</v>
      </c>
      <c r="I942" t="n">
        <v>0</v>
      </c>
      <c r="J942" t="n">
        <v>21</v>
      </c>
      <c r="K942" t="n">
        <v>21</v>
      </c>
      <c r="L942" t="n">
        <v>0</v>
      </c>
      <c r="M942" t="n">
        <v>0</v>
      </c>
      <c r="N942" t="n">
        <v>21</v>
      </c>
      <c r="O942" t="n">
        <v>0</v>
      </c>
      <c r="P942" t="n">
        <v>0</v>
      </c>
      <c r="Q942" t="n">
        <v>1</v>
      </c>
      <c r="R942" t="n">
        <v>0</v>
      </c>
    </row>
    <row r="943">
      <c r="A943" t="n">
        <v>1607799</v>
      </c>
      <c r="B943" t="inlineStr">
        <is>
          <t>ColPlaxMW Pep250 ml</t>
        </is>
      </c>
      <c r="C943" t="inlineStr">
        <is>
          <t>IN85</t>
        </is>
      </c>
      <c r="D943" t="n">
        <v>0</v>
      </c>
      <c r="E943" t="n">
        <v>0</v>
      </c>
      <c r="F943" t="n">
        <v>0</v>
      </c>
      <c r="G943" t="n">
        <v>0</v>
      </c>
      <c r="H943" t="n">
        <v>0</v>
      </c>
      <c r="I943" t="n">
        <v>0</v>
      </c>
      <c r="J943" t="n">
        <v>7</v>
      </c>
      <c r="K943" t="n">
        <v>7</v>
      </c>
      <c r="L943" t="n">
        <v>0</v>
      </c>
      <c r="M943" t="n">
        <v>0</v>
      </c>
      <c r="N943" t="n">
        <v>7</v>
      </c>
      <c r="O943" t="n">
        <v>0</v>
      </c>
      <c r="P943" t="n">
        <v>0</v>
      </c>
      <c r="Q943" t="n">
        <v>1</v>
      </c>
      <c r="R943" t="n">
        <v>0</v>
      </c>
    </row>
    <row r="944">
      <c r="A944" t="n">
        <v>1607799</v>
      </c>
      <c r="B944" t="inlineStr">
        <is>
          <t>ColPlaxMW Pep250 ml</t>
        </is>
      </c>
      <c r="C944" t="inlineStr">
        <is>
          <t>IN86</t>
        </is>
      </c>
      <c r="D944" t="n">
        <v>0</v>
      </c>
      <c r="E944" t="n">
        <v>0</v>
      </c>
      <c r="F944" t="n">
        <v>0</v>
      </c>
      <c r="G944" t="n">
        <v>0</v>
      </c>
      <c r="H944" t="n">
        <v>0</v>
      </c>
      <c r="I944" t="n">
        <v>0</v>
      </c>
      <c r="J944" t="n">
        <v>90</v>
      </c>
      <c r="K944" t="n">
        <v>90</v>
      </c>
      <c r="L944" t="n">
        <v>0</v>
      </c>
      <c r="M944" t="n">
        <v>0</v>
      </c>
      <c r="N944" t="n">
        <v>90</v>
      </c>
      <c r="O944" t="n">
        <v>0</v>
      </c>
      <c r="P944" t="n">
        <v>0</v>
      </c>
      <c r="Q944" t="n">
        <v>1</v>
      </c>
      <c r="R944" t="n">
        <v>0</v>
      </c>
    </row>
    <row r="945">
      <c r="A945" t="n">
        <v>1607799</v>
      </c>
      <c r="B945" t="inlineStr">
        <is>
          <t>ColPlaxMW Pep250 ml</t>
        </is>
      </c>
      <c r="C945" t="inlineStr">
        <is>
          <t>IN87</t>
        </is>
      </c>
      <c r="D945" t="n">
        <v>0</v>
      </c>
      <c r="E945" t="n">
        <v>0</v>
      </c>
      <c r="F945" t="n">
        <v>0</v>
      </c>
      <c r="G945" t="n">
        <v>0</v>
      </c>
      <c r="H945" t="n">
        <v>0</v>
      </c>
      <c r="I945" t="n">
        <v>0</v>
      </c>
      <c r="J945" t="n">
        <v>145</v>
      </c>
      <c r="K945" t="n">
        <v>145</v>
      </c>
      <c r="L945" t="n">
        <v>0</v>
      </c>
      <c r="M945" t="n">
        <v>0</v>
      </c>
      <c r="N945" t="n">
        <v>145</v>
      </c>
      <c r="O945" t="n">
        <v>0</v>
      </c>
      <c r="P945" t="n">
        <v>0</v>
      </c>
      <c r="Q945" t="n">
        <v>1</v>
      </c>
      <c r="R945" t="n">
        <v>0</v>
      </c>
    </row>
    <row r="946">
      <c r="A946" t="n">
        <v>1607799</v>
      </c>
      <c r="B946" t="inlineStr">
        <is>
          <t>ColPlaxMW Pep250 ml</t>
        </is>
      </c>
      <c r="C946" t="inlineStr">
        <is>
          <t>IN88</t>
        </is>
      </c>
      <c r="D946" t="n">
        <v>0</v>
      </c>
      <c r="E946" t="n">
        <v>0</v>
      </c>
      <c r="F946" t="n">
        <v>0</v>
      </c>
      <c r="G946" t="n">
        <v>0</v>
      </c>
      <c r="H946" t="n">
        <v>0</v>
      </c>
      <c r="I946" t="n">
        <v>0</v>
      </c>
      <c r="J946" t="n">
        <v>72</v>
      </c>
      <c r="K946" t="n">
        <v>72</v>
      </c>
      <c r="L946" t="n">
        <v>0</v>
      </c>
      <c r="M946" t="n">
        <v>0</v>
      </c>
      <c r="N946" t="n">
        <v>72</v>
      </c>
      <c r="O946" t="n">
        <v>0</v>
      </c>
      <c r="P946" t="n">
        <v>0</v>
      </c>
      <c r="Q946" t="n">
        <v>1</v>
      </c>
      <c r="R946" t="n">
        <v>0</v>
      </c>
    </row>
    <row r="947">
      <c r="A947" t="n">
        <v>1607799</v>
      </c>
      <c r="B947" t="inlineStr">
        <is>
          <t>ColPlaxMW Pep250 ml</t>
        </is>
      </c>
      <c r="C947" t="inlineStr">
        <is>
          <t>IN89</t>
        </is>
      </c>
      <c r="D947" t="n">
        <v>0</v>
      </c>
      <c r="E947" t="n">
        <v>0</v>
      </c>
      <c r="F947" t="n">
        <v>1</v>
      </c>
      <c r="G947" t="n">
        <v>0</v>
      </c>
      <c r="H947" t="n">
        <v>0</v>
      </c>
      <c r="I947" t="n">
        <v>0</v>
      </c>
      <c r="J947" t="n">
        <v>67</v>
      </c>
      <c r="K947" t="n">
        <v>68</v>
      </c>
      <c r="L947" t="n">
        <v>0</v>
      </c>
      <c r="M947" t="n">
        <v>0</v>
      </c>
      <c r="N947" t="n">
        <v>68</v>
      </c>
      <c r="O947" t="n">
        <v>0</v>
      </c>
      <c r="P947" t="n">
        <v>0</v>
      </c>
      <c r="Q947" t="n">
        <v>1</v>
      </c>
      <c r="R947" t="n">
        <v>0</v>
      </c>
    </row>
    <row r="948">
      <c r="A948" t="n">
        <v>1607799</v>
      </c>
      <c r="B948" t="inlineStr">
        <is>
          <t>ColPlaxMW Pep250 ml</t>
        </is>
      </c>
      <c r="C948" t="inlineStr">
        <is>
          <t>IN90</t>
        </is>
      </c>
      <c r="D948" t="n">
        <v>0</v>
      </c>
      <c r="E948" t="n">
        <v>0</v>
      </c>
      <c r="F948" t="n">
        <v>0</v>
      </c>
      <c r="G948" t="n">
        <v>0</v>
      </c>
      <c r="H948" t="n">
        <v>0</v>
      </c>
      <c r="I948" t="n">
        <v>0</v>
      </c>
      <c r="J948" t="n">
        <v>0</v>
      </c>
      <c r="K948" t="n">
        <v>0</v>
      </c>
      <c r="L948" t="n">
        <v>0</v>
      </c>
      <c r="M948" t="n">
        <v>0</v>
      </c>
      <c r="N948" t="n">
        <v>0</v>
      </c>
      <c r="O948" t="n">
        <v>0</v>
      </c>
      <c r="P948" t="n">
        <v>0</v>
      </c>
      <c r="Q948" t="n">
        <v>1</v>
      </c>
      <c r="R948" t="n">
        <v>1</v>
      </c>
    </row>
    <row r="949">
      <c r="A949" t="n">
        <v>1607799</v>
      </c>
      <c r="B949" t="inlineStr">
        <is>
          <t>ColPlaxMW Pep250 ml</t>
        </is>
      </c>
      <c r="C949" t="inlineStr">
        <is>
          <t>IN91</t>
        </is>
      </c>
      <c r="D949" t="n">
        <v>0</v>
      </c>
      <c r="E949" t="n">
        <v>0</v>
      </c>
      <c r="F949" t="n">
        <v>0</v>
      </c>
      <c r="G949" t="n">
        <v>0</v>
      </c>
      <c r="H949" t="n">
        <v>0</v>
      </c>
      <c r="I949" t="n">
        <v>0</v>
      </c>
      <c r="J949" t="n">
        <v>33</v>
      </c>
      <c r="K949" t="n">
        <v>33</v>
      </c>
      <c r="L949" t="n">
        <v>0</v>
      </c>
      <c r="M949" t="n">
        <v>0</v>
      </c>
      <c r="N949" t="n">
        <v>33</v>
      </c>
      <c r="O949" t="n">
        <v>0</v>
      </c>
      <c r="P949" t="n">
        <v>0</v>
      </c>
      <c r="Q949" t="n">
        <v>1</v>
      </c>
      <c r="R949" t="n">
        <v>0</v>
      </c>
    </row>
    <row r="950">
      <c r="A950" t="n">
        <v>1607799</v>
      </c>
      <c r="B950" t="inlineStr">
        <is>
          <t>ColPlaxMW Pep250 ml</t>
        </is>
      </c>
      <c r="C950" t="inlineStr">
        <is>
          <t>IN95</t>
        </is>
      </c>
      <c r="D950" t="n">
        <v>0</v>
      </c>
      <c r="E950" t="n">
        <v>0</v>
      </c>
      <c r="F950" t="n">
        <v>0</v>
      </c>
      <c r="G950" t="n">
        <v>0</v>
      </c>
      <c r="H950" t="n">
        <v>0</v>
      </c>
      <c r="I950" t="n">
        <v>0</v>
      </c>
      <c r="J950" t="n">
        <v>373</v>
      </c>
      <c r="K950" t="n">
        <v>373</v>
      </c>
      <c r="L950" t="n">
        <v>0</v>
      </c>
      <c r="M950" t="n">
        <v>0</v>
      </c>
      <c r="N950" t="n">
        <v>373</v>
      </c>
      <c r="O950" t="n">
        <v>0</v>
      </c>
      <c r="P950" t="n">
        <v>0</v>
      </c>
      <c r="Q950" t="n">
        <v>1</v>
      </c>
      <c r="R950" t="n">
        <v>0</v>
      </c>
    </row>
    <row r="951">
      <c r="A951" t="n">
        <v>1607799</v>
      </c>
      <c r="B951" t="inlineStr">
        <is>
          <t>ColPlaxMW Pep250 ml</t>
        </is>
      </c>
      <c r="C951" t="inlineStr">
        <is>
          <t>IN97</t>
        </is>
      </c>
      <c r="D951" t="n">
        <v>0</v>
      </c>
      <c r="E951" t="n">
        <v>0</v>
      </c>
      <c r="F951" t="n">
        <v>0</v>
      </c>
      <c r="G951" t="n">
        <v>0</v>
      </c>
      <c r="H951" t="n">
        <v>0</v>
      </c>
      <c r="I951" t="n">
        <v>1</v>
      </c>
      <c r="J951" t="n">
        <v>914</v>
      </c>
      <c r="K951" t="n">
        <v>914</v>
      </c>
      <c r="L951" t="n">
        <v>0</v>
      </c>
      <c r="M951" t="n">
        <v>0</v>
      </c>
      <c r="N951" t="n">
        <v>914</v>
      </c>
      <c r="O951" t="n">
        <v>0</v>
      </c>
      <c r="P951" t="n">
        <v>0</v>
      </c>
      <c r="Q951" t="n">
        <v>1</v>
      </c>
      <c r="R951" t="n">
        <v>0</v>
      </c>
    </row>
    <row r="952">
      <c r="A952" t="n">
        <v>1607799</v>
      </c>
      <c r="B952" t="inlineStr">
        <is>
          <t>ColPlaxMW Pep250 ml</t>
        </is>
      </c>
      <c r="C952" t="inlineStr">
        <is>
          <t>IN98</t>
        </is>
      </c>
      <c r="D952" t="n">
        <v>0</v>
      </c>
      <c r="E952" t="n">
        <v>0</v>
      </c>
      <c r="F952" t="n">
        <v>0</v>
      </c>
      <c r="G952" t="n">
        <v>0</v>
      </c>
      <c r="H952" t="n">
        <v>0</v>
      </c>
      <c r="I952" t="n">
        <v>0</v>
      </c>
      <c r="J952" t="n">
        <v>597</v>
      </c>
      <c r="K952" t="n">
        <v>597</v>
      </c>
      <c r="L952" t="n">
        <v>0</v>
      </c>
      <c r="M952" t="n">
        <v>0</v>
      </c>
      <c r="N952" t="n">
        <v>597</v>
      </c>
      <c r="O952" t="n">
        <v>0</v>
      </c>
      <c r="P952" t="n">
        <v>0</v>
      </c>
      <c r="Q952" t="n">
        <v>1</v>
      </c>
      <c r="R952" t="n">
        <v>0</v>
      </c>
    </row>
    <row r="953">
      <c r="A953" t="n">
        <v>1607799</v>
      </c>
      <c r="B953" t="inlineStr">
        <is>
          <t>ColPlaxMW Pep250 ml</t>
        </is>
      </c>
      <c r="C953" t="inlineStr">
        <is>
          <t>IN99</t>
        </is>
      </c>
      <c r="D953" t="n">
        <v>0</v>
      </c>
      <c r="E953" t="n">
        <v>0</v>
      </c>
      <c r="F953" t="n">
        <v>0</v>
      </c>
      <c r="G953" t="n">
        <v>0</v>
      </c>
      <c r="H953" t="n">
        <v>0</v>
      </c>
      <c r="I953" t="n">
        <v>0</v>
      </c>
      <c r="J953" t="n">
        <v>0</v>
      </c>
      <c r="K953" t="n">
        <v>0</v>
      </c>
      <c r="L953" t="n">
        <v>0</v>
      </c>
      <c r="M953" t="n">
        <v>0</v>
      </c>
      <c r="N953" t="n">
        <v>0</v>
      </c>
      <c r="O953" t="n">
        <v>0</v>
      </c>
      <c r="P953" t="n">
        <v>0</v>
      </c>
      <c r="Q953" t="n">
        <v>1</v>
      </c>
      <c r="R953" t="n">
        <v>1</v>
      </c>
    </row>
    <row r="954">
      <c r="A954" t="inlineStr">
        <is>
          <t>Mtot</t>
        </is>
      </c>
      <c r="D954" t="n">
        <v>0</v>
      </c>
      <c r="E954" t="n">
        <v>0</v>
      </c>
      <c r="F954" t="n">
        <v>858</v>
      </c>
      <c r="G954" t="n">
        <v>0</v>
      </c>
      <c r="H954" t="n">
        <v>0</v>
      </c>
      <c r="I954" t="n">
        <v>101</v>
      </c>
      <c r="J954" t="n">
        <v>6031</v>
      </c>
      <c r="K954" t="n">
        <v>6889</v>
      </c>
      <c r="L954" t="n">
        <v>0</v>
      </c>
      <c r="M954" t="n">
        <v>0</v>
      </c>
      <c r="N954" t="n">
        <v>6889</v>
      </c>
      <c r="O954" t="n">
        <v>0</v>
      </c>
      <c r="P954" t="n">
        <v>0</v>
      </c>
      <c r="Q954" t="n">
        <v>37</v>
      </c>
      <c r="R954" t="n">
        <v>3</v>
      </c>
    </row>
    <row r="955">
      <c r="A955" t="n">
        <v>1607805</v>
      </c>
      <c r="B955" t="inlineStr">
        <is>
          <t>Col Plax MW AS 250</t>
        </is>
      </c>
      <c r="C955" t="inlineStr">
        <is>
          <t>IN59</t>
        </is>
      </c>
      <c r="D955" t="n">
        <v>0</v>
      </c>
      <c r="E955" t="n">
        <v>0</v>
      </c>
      <c r="F955" t="n">
        <v>0</v>
      </c>
      <c r="G955" t="n">
        <v>0</v>
      </c>
      <c r="H955" t="n">
        <v>0</v>
      </c>
      <c r="I955" t="n">
        <v>0</v>
      </c>
      <c r="J955" t="n">
        <v>0</v>
      </c>
      <c r="K955" t="n">
        <v>0</v>
      </c>
      <c r="L955" t="n">
        <v>0</v>
      </c>
      <c r="M955" t="n">
        <v>0</v>
      </c>
      <c r="N955" t="n">
        <v>0</v>
      </c>
      <c r="O955" t="n">
        <v>0</v>
      </c>
      <c r="P955" t="n">
        <v>0</v>
      </c>
      <c r="Q955" t="n">
        <v>1</v>
      </c>
      <c r="R955" t="n">
        <v>1</v>
      </c>
    </row>
    <row r="956">
      <c r="A956" t="n">
        <v>1607805</v>
      </c>
      <c r="B956" t="inlineStr">
        <is>
          <t>Col Plax MW AS 250</t>
        </is>
      </c>
      <c r="C956" t="inlineStr">
        <is>
          <t>IN60</t>
        </is>
      </c>
      <c r="D956" t="n">
        <v>0</v>
      </c>
      <c r="E956" t="n">
        <v>0</v>
      </c>
      <c r="F956" t="n">
        <v>0</v>
      </c>
      <c r="G956" t="n">
        <v>0</v>
      </c>
      <c r="H956" t="n">
        <v>0</v>
      </c>
      <c r="I956" t="n">
        <v>0</v>
      </c>
      <c r="J956" t="n">
        <v>45</v>
      </c>
      <c r="K956" t="n">
        <v>45</v>
      </c>
      <c r="L956" t="n">
        <v>0</v>
      </c>
      <c r="M956" t="n">
        <v>0</v>
      </c>
      <c r="N956" t="n">
        <v>45</v>
      </c>
      <c r="O956" t="n">
        <v>0</v>
      </c>
      <c r="P956" t="n">
        <v>0</v>
      </c>
      <c r="Q956" t="n">
        <v>1</v>
      </c>
      <c r="R956" t="n">
        <v>0</v>
      </c>
    </row>
    <row r="957">
      <c r="A957" t="n">
        <v>1607805</v>
      </c>
      <c r="B957" t="inlineStr">
        <is>
          <t>Col Plax MW AS 250</t>
        </is>
      </c>
      <c r="C957" t="inlineStr">
        <is>
          <t>IN61</t>
        </is>
      </c>
      <c r="D957" t="n">
        <v>0</v>
      </c>
      <c r="E957" t="n">
        <v>0</v>
      </c>
      <c r="F957" t="n">
        <v>30</v>
      </c>
      <c r="G957" t="n">
        <v>0</v>
      </c>
      <c r="H957" t="n">
        <v>0</v>
      </c>
      <c r="I957" t="n">
        <v>0</v>
      </c>
      <c r="J957" t="n">
        <v>111</v>
      </c>
      <c r="K957" t="n">
        <v>141</v>
      </c>
      <c r="L957" t="n">
        <v>0</v>
      </c>
      <c r="M957" t="n">
        <v>0</v>
      </c>
      <c r="N957" t="n">
        <v>141</v>
      </c>
      <c r="O957" t="n">
        <v>0</v>
      </c>
      <c r="P957" t="n">
        <v>0</v>
      </c>
      <c r="Q957" t="n">
        <v>1</v>
      </c>
      <c r="R957" t="n">
        <v>0</v>
      </c>
    </row>
    <row r="958">
      <c r="A958" t="n">
        <v>1607805</v>
      </c>
      <c r="B958" t="inlineStr">
        <is>
          <t>Col Plax MW AS 250</t>
        </is>
      </c>
      <c r="C958" t="inlineStr">
        <is>
          <t>IN62</t>
        </is>
      </c>
      <c r="D958" t="n">
        <v>0</v>
      </c>
      <c r="E958" t="n">
        <v>0</v>
      </c>
      <c r="F958" t="n">
        <v>0</v>
      </c>
      <c r="G958" t="n">
        <v>0</v>
      </c>
      <c r="H958" t="n">
        <v>0</v>
      </c>
      <c r="I958" t="n">
        <v>0</v>
      </c>
      <c r="J958" t="n">
        <v>40</v>
      </c>
      <c r="K958" t="n">
        <v>40</v>
      </c>
      <c r="L958" t="n">
        <v>0</v>
      </c>
      <c r="M958" t="n">
        <v>0</v>
      </c>
      <c r="N958" t="n">
        <v>40</v>
      </c>
      <c r="O958" t="n">
        <v>0</v>
      </c>
      <c r="P958" t="n">
        <v>0</v>
      </c>
      <c r="Q958" t="n">
        <v>1</v>
      </c>
      <c r="R958" t="n">
        <v>0</v>
      </c>
    </row>
    <row r="959">
      <c r="A959" t="n">
        <v>1607805</v>
      </c>
      <c r="B959" t="inlineStr">
        <is>
          <t>Col Plax MW AS 250</t>
        </is>
      </c>
      <c r="C959" t="inlineStr">
        <is>
          <t>IN63</t>
        </is>
      </c>
      <c r="D959" t="n">
        <v>0</v>
      </c>
      <c r="E959" t="n">
        <v>0</v>
      </c>
      <c r="F959" t="n">
        <v>0</v>
      </c>
      <c r="G959" t="n">
        <v>0</v>
      </c>
      <c r="H959" t="n">
        <v>0</v>
      </c>
      <c r="I959" t="n">
        <v>0</v>
      </c>
      <c r="J959" t="n">
        <v>68</v>
      </c>
      <c r="K959" t="n">
        <v>68</v>
      </c>
      <c r="L959" t="n">
        <v>0</v>
      </c>
      <c r="M959" t="n">
        <v>0</v>
      </c>
      <c r="N959" t="n">
        <v>68</v>
      </c>
      <c r="O959" t="n">
        <v>0</v>
      </c>
      <c r="P959" t="n">
        <v>0</v>
      </c>
      <c r="Q959" t="n">
        <v>1</v>
      </c>
      <c r="R959" t="n">
        <v>0</v>
      </c>
    </row>
    <row r="960">
      <c r="A960" t="n">
        <v>1607805</v>
      </c>
      <c r="B960" t="inlineStr">
        <is>
          <t>Col Plax MW AS 250</t>
        </is>
      </c>
      <c r="C960" t="inlineStr">
        <is>
          <t>IN64</t>
        </is>
      </c>
      <c r="D960" t="n">
        <v>0</v>
      </c>
      <c r="E960" t="n">
        <v>0</v>
      </c>
      <c r="F960" t="n">
        <v>0</v>
      </c>
      <c r="G960" t="n">
        <v>0</v>
      </c>
      <c r="H960" t="n">
        <v>0</v>
      </c>
      <c r="I960" t="n">
        <v>0</v>
      </c>
      <c r="J960" t="n">
        <v>116</v>
      </c>
      <c r="K960" t="n">
        <v>116</v>
      </c>
      <c r="L960" t="n">
        <v>0</v>
      </c>
      <c r="M960" t="n">
        <v>0</v>
      </c>
      <c r="N960" t="n">
        <v>116</v>
      </c>
      <c r="O960" t="n">
        <v>0</v>
      </c>
      <c r="P960" t="n">
        <v>0</v>
      </c>
      <c r="Q960" t="n">
        <v>1</v>
      </c>
      <c r="R960" t="n">
        <v>0</v>
      </c>
    </row>
    <row r="961">
      <c r="A961" t="n">
        <v>1607805</v>
      </c>
      <c r="B961" t="inlineStr">
        <is>
          <t>Col Plax MW AS 250</t>
        </is>
      </c>
      <c r="C961" t="inlineStr">
        <is>
          <t>IN65</t>
        </is>
      </c>
      <c r="D961" t="n">
        <v>0</v>
      </c>
      <c r="E961" t="n">
        <v>0</v>
      </c>
      <c r="F961" t="n">
        <v>0</v>
      </c>
      <c r="G961" t="n">
        <v>0</v>
      </c>
      <c r="H961" t="n">
        <v>0</v>
      </c>
      <c r="I961" t="n">
        <v>0</v>
      </c>
      <c r="J961" t="n">
        <v>37</v>
      </c>
      <c r="K961" t="n">
        <v>37</v>
      </c>
      <c r="L961" t="n">
        <v>0</v>
      </c>
      <c r="M961" t="n">
        <v>0</v>
      </c>
      <c r="N961" t="n">
        <v>37</v>
      </c>
      <c r="O961" t="n">
        <v>0</v>
      </c>
      <c r="P961" t="n">
        <v>0</v>
      </c>
      <c r="Q961" t="n">
        <v>1</v>
      </c>
      <c r="R961" t="n">
        <v>0</v>
      </c>
    </row>
    <row r="962">
      <c r="A962" t="n">
        <v>1607805</v>
      </c>
      <c r="B962" t="inlineStr">
        <is>
          <t>Col Plax MW AS 250</t>
        </is>
      </c>
      <c r="C962" t="inlineStr">
        <is>
          <t>IN66</t>
        </is>
      </c>
      <c r="D962" t="n">
        <v>0</v>
      </c>
      <c r="E962" t="n">
        <v>0</v>
      </c>
      <c r="F962" t="n">
        <v>0</v>
      </c>
      <c r="G962" t="n">
        <v>0</v>
      </c>
      <c r="H962" t="n">
        <v>0</v>
      </c>
      <c r="I962" t="n">
        <v>0</v>
      </c>
      <c r="J962" t="n">
        <v>16</v>
      </c>
      <c r="K962" t="n">
        <v>16</v>
      </c>
      <c r="L962" t="n">
        <v>0</v>
      </c>
      <c r="M962" t="n">
        <v>0</v>
      </c>
      <c r="N962" t="n">
        <v>16</v>
      </c>
      <c r="O962" t="n">
        <v>0</v>
      </c>
      <c r="P962" t="n">
        <v>0</v>
      </c>
      <c r="Q962" t="n">
        <v>1</v>
      </c>
      <c r="R962" t="n">
        <v>0</v>
      </c>
    </row>
    <row r="963">
      <c r="A963" t="n">
        <v>1607805</v>
      </c>
      <c r="B963" t="inlineStr">
        <is>
          <t>Col Plax MW AS 250</t>
        </is>
      </c>
      <c r="C963" t="inlineStr">
        <is>
          <t>IN67</t>
        </is>
      </c>
      <c r="D963" t="n">
        <v>0</v>
      </c>
      <c r="E963" t="n">
        <v>0</v>
      </c>
      <c r="F963" t="n">
        <v>0</v>
      </c>
      <c r="G963" t="n">
        <v>0</v>
      </c>
      <c r="H963" t="n">
        <v>0</v>
      </c>
      <c r="I963" t="n">
        <v>0</v>
      </c>
      <c r="J963" t="n">
        <v>33</v>
      </c>
      <c r="K963" t="n">
        <v>33</v>
      </c>
      <c r="L963" t="n">
        <v>0</v>
      </c>
      <c r="M963" t="n">
        <v>0</v>
      </c>
      <c r="N963" t="n">
        <v>33</v>
      </c>
      <c r="O963" t="n">
        <v>0</v>
      </c>
      <c r="P963" t="n">
        <v>0</v>
      </c>
      <c r="Q963" t="n">
        <v>1</v>
      </c>
      <c r="R963" t="n">
        <v>0</v>
      </c>
    </row>
    <row r="964">
      <c r="A964" t="n">
        <v>1607805</v>
      </c>
      <c r="B964" t="inlineStr">
        <is>
          <t>Col Plax MW AS 250</t>
        </is>
      </c>
      <c r="C964" t="inlineStr">
        <is>
          <t>IN68</t>
        </is>
      </c>
      <c r="D964" t="n">
        <v>0</v>
      </c>
      <c r="E964" t="n">
        <v>0</v>
      </c>
      <c r="F964" t="n">
        <v>0</v>
      </c>
      <c r="G964" t="n">
        <v>0</v>
      </c>
      <c r="H964" t="n">
        <v>0</v>
      </c>
      <c r="I964" t="n">
        <v>0</v>
      </c>
      <c r="J964" t="n">
        <v>27</v>
      </c>
      <c r="K964" t="n">
        <v>27</v>
      </c>
      <c r="L964" t="n">
        <v>0</v>
      </c>
      <c r="M964" t="n">
        <v>0</v>
      </c>
      <c r="N964" t="n">
        <v>27</v>
      </c>
      <c r="O964" t="n">
        <v>0</v>
      </c>
      <c r="P964" t="n">
        <v>0</v>
      </c>
      <c r="Q964" t="n">
        <v>1</v>
      </c>
      <c r="R964" t="n">
        <v>0</v>
      </c>
    </row>
    <row r="965">
      <c r="A965" t="n">
        <v>1607805</v>
      </c>
      <c r="B965" t="inlineStr">
        <is>
          <t>Col Plax MW AS 250</t>
        </is>
      </c>
      <c r="C965" t="inlineStr">
        <is>
          <t>IN69</t>
        </is>
      </c>
      <c r="D965" t="n">
        <v>0</v>
      </c>
      <c r="E965" t="n">
        <v>0</v>
      </c>
      <c r="F965" t="n">
        <v>0</v>
      </c>
      <c r="G965" t="n">
        <v>0</v>
      </c>
      <c r="H965" t="n">
        <v>0</v>
      </c>
      <c r="I965" t="n">
        <v>0</v>
      </c>
      <c r="J965" t="n">
        <v>103</v>
      </c>
      <c r="K965" t="n">
        <v>103</v>
      </c>
      <c r="L965" t="n">
        <v>0</v>
      </c>
      <c r="M965" t="n">
        <v>0</v>
      </c>
      <c r="N965" t="n">
        <v>103</v>
      </c>
      <c r="O965" t="n">
        <v>0</v>
      </c>
      <c r="P965" t="n">
        <v>0</v>
      </c>
      <c r="Q965" t="n">
        <v>1</v>
      </c>
      <c r="R965" t="n">
        <v>0</v>
      </c>
    </row>
    <row r="966">
      <c r="A966" t="n">
        <v>1607805</v>
      </c>
      <c r="B966" t="inlineStr">
        <is>
          <t>Col Plax MW AS 250</t>
        </is>
      </c>
      <c r="C966" t="inlineStr">
        <is>
          <t>IN70</t>
        </is>
      </c>
      <c r="D966" t="n">
        <v>0</v>
      </c>
      <c r="E966" t="n">
        <v>0</v>
      </c>
      <c r="F966" t="n">
        <v>0</v>
      </c>
      <c r="G966" t="n">
        <v>0</v>
      </c>
      <c r="H966" t="n">
        <v>0</v>
      </c>
      <c r="I966" t="n">
        <v>0</v>
      </c>
      <c r="J966" t="n">
        <v>34</v>
      </c>
      <c r="K966" t="n">
        <v>34</v>
      </c>
      <c r="L966" t="n">
        <v>0</v>
      </c>
      <c r="M966" t="n">
        <v>0</v>
      </c>
      <c r="N966" t="n">
        <v>34</v>
      </c>
      <c r="O966" t="n">
        <v>0</v>
      </c>
      <c r="P966" t="n">
        <v>0</v>
      </c>
      <c r="Q966" t="n">
        <v>1</v>
      </c>
      <c r="R966" t="n">
        <v>0</v>
      </c>
    </row>
    <row r="967">
      <c r="A967" t="n">
        <v>1607805</v>
      </c>
      <c r="B967" t="inlineStr">
        <is>
          <t>Col Plax MW AS 250</t>
        </is>
      </c>
      <c r="C967" t="inlineStr">
        <is>
          <t>IN71</t>
        </is>
      </c>
      <c r="D967" t="n">
        <v>0</v>
      </c>
      <c r="E967" t="n">
        <v>0</v>
      </c>
      <c r="F967" t="n">
        <v>0</v>
      </c>
      <c r="G967" t="n">
        <v>0</v>
      </c>
      <c r="H967" t="n">
        <v>0</v>
      </c>
      <c r="I967" t="n">
        <v>0</v>
      </c>
      <c r="J967" t="n">
        <v>238</v>
      </c>
      <c r="K967" t="n">
        <v>238</v>
      </c>
      <c r="L967" t="n">
        <v>0</v>
      </c>
      <c r="M967" t="n">
        <v>0</v>
      </c>
      <c r="N967" t="n">
        <v>238</v>
      </c>
      <c r="O967" t="n">
        <v>0</v>
      </c>
      <c r="P967" t="n">
        <v>0</v>
      </c>
      <c r="Q967" t="n">
        <v>1</v>
      </c>
      <c r="R967" t="n">
        <v>0</v>
      </c>
    </row>
    <row r="968">
      <c r="A968" t="n">
        <v>1607805</v>
      </c>
      <c r="B968" t="inlineStr">
        <is>
          <t>Col Plax MW AS 250</t>
        </is>
      </c>
      <c r="C968" t="inlineStr">
        <is>
          <t>IN72</t>
        </is>
      </c>
      <c r="D968" t="n">
        <v>0</v>
      </c>
      <c r="E968" t="n">
        <v>0</v>
      </c>
      <c r="F968" t="n">
        <v>9</v>
      </c>
      <c r="G968" t="n">
        <v>0</v>
      </c>
      <c r="H968" t="n">
        <v>0</v>
      </c>
      <c r="I968" t="n">
        <v>0</v>
      </c>
      <c r="J968" t="n">
        <v>4</v>
      </c>
      <c r="K968" t="n">
        <v>13</v>
      </c>
      <c r="L968" t="n">
        <v>0</v>
      </c>
      <c r="M968" t="n">
        <v>0</v>
      </c>
      <c r="N968" t="n">
        <v>13</v>
      </c>
      <c r="O968" t="n">
        <v>0</v>
      </c>
      <c r="P968" t="n">
        <v>0</v>
      </c>
      <c r="Q968" t="n">
        <v>1</v>
      </c>
      <c r="R968" t="n">
        <v>0</v>
      </c>
    </row>
    <row r="969">
      <c r="A969" t="n">
        <v>1607805</v>
      </c>
      <c r="B969" t="inlineStr">
        <is>
          <t>Col Plax MW AS 250</t>
        </is>
      </c>
      <c r="C969" t="inlineStr">
        <is>
          <t>IN73</t>
        </is>
      </c>
      <c r="D969" t="n">
        <v>0</v>
      </c>
      <c r="E969" t="n">
        <v>0</v>
      </c>
      <c r="F969" t="n">
        <v>9</v>
      </c>
      <c r="G969" t="n">
        <v>0</v>
      </c>
      <c r="H969" t="n">
        <v>0</v>
      </c>
      <c r="I969" t="n">
        <v>0</v>
      </c>
      <c r="J969" t="n">
        <v>11</v>
      </c>
      <c r="K969" t="n">
        <v>20</v>
      </c>
      <c r="L969" t="n">
        <v>0</v>
      </c>
      <c r="M969" t="n">
        <v>0</v>
      </c>
      <c r="N969" t="n">
        <v>20</v>
      </c>
      <c r="O969" t="n">
        <v>0</v>
      </c>
      <c r="P969" t="n">
        <v>0</v>
      </c>
      <c r="Q969" t="n">
        <v>1</v>
      </c>
      <c r="R969" t="n">
        <v>0</v>
      </c>
    </row>
    <row r="970">
      <c r="A970" t="n">
        <v>1607805</v>
      </c>
      <c r="B970" t="inlineStr">
        <is>
          <t>Col Plax MW AS 250</t>
        </is>
      </c>
      <c r="C970" t="inlineStr">
        <is>
          <t>IN74</t>
        </is>
      </c>
      <c r="D970" t="n">
        <v>0</v>
      </c>
      <c r="E970" t="n">
        <v>0</v>
      </c>
      <c r="F970" t="n">
        <v>0</v>
      </c>
      <c r="G970" t="n">
        <v>0</v>
      </c>
      <c r="H970" t="n">
        <v>0</v>
      </c>
      <c r="I970" t="n">
        <v>0</v>
      </c>
      <c r="J970" t="n">
        <v>25</v>
      </c>
      <c r="K970" t="n">
        <v>25</v>
      </c>
      <c r="L970" t="n">
        <v>0</v>
      </c>
      <c r="M970" t="n">
        <v>0</v>
      </c>
      <c r="N970" t="n">
        <v>25</v>
      </c>
      <c r="O970" t="n">
        <v>0</v>
      </c>
      <c r="P970" t="n">
        <v>0</v>
      </c>
      <c r="Q970" t="n">
        <v>1</v>
      </c>
      <c r="R970" t="n">
        <v>0</v>
      </c>
    </row>
    <row r="971">
      <c r="A971" t="n">
        <v>1607805</v>
      </c>
      <c r="B971" t="inlineStr">
        <is>
          <t>Col Plax MW AS 250</t>
        </is>
      </c>
      <c r="C971" t="inlineStr">
        <is>
          <t>IN75</t>
        </is>
      </c>
      <c r="D971" t="n">
        <v>0</v>
      </c>
      <c r="E971" t="n">
        <v>0</v>
      </c>
      <c r="F971" t="n">
        <v>0</v>
      </c>
      <c r="G971" t="n">
        <v>0</v>
      </c>
      <c r="H971" t="n">
        <v>0</v>
      </c>
      <c r="I971" t="n">
        <v>0</v>
      </c>
      <c r="J971" t="n">
        <v>21</v>
      </c>
      <c r="K971" t="n">
        <v>21</v>
      </c>
      <c r="L971" t="n">
        <v>0</v>
      </c>
      <c r="M971" t="n">
        <v>0</v>
      </c>
      <c r="N971" t="n">
        <v>21</v>
      </c>
      <c r="O971" t="n">
        <v>0</v>
      </c>
      <c r="P971" t="n">
        <v>0</v>
      </c>
      <c r="Q971" t="n">
        <v>1</v>
      </c>
      <c r="R971" t="n">
        <v>0</v>
      </c>
    </row>
    <row r="972">
      <c r="A972" t="n">
        <v>1607805</v>
      </c>
      <c r="B972" t="inlineStr">
        <is>
          <t>Col Plax MW AS 250</t>
        </is>
      </c>
      <c r="C972" t="inlineStr">
        <is>
          <t>IN76</t>
        </is>
      </c>
      <c r="D972" t="n">
        <v>0</v>
      </c>
      <c r="E972" t="n">
        <v>0</v>
      </c>
      <c r="F972" t="n">
        <v>0</v>
      </c>
      <c r="G972" t="n">
        <v>0</v>
      </c>
      <c r="H972" t="n">
        <v>0</v>
      </c>
      <c r="I972" t="n">
        <v>0</v>
      </c>
      <c r="J972" t="n">
        <v>57</v>
      </c>
      <c r="K972" t="n">
        <v>57</v>
      </c>
      <c r="L972" t="n">
        <v>0</v>
      </c>
      <c r="M972" t="n">
        <v>0</v>
      </c>
      <c r="N972" t="n">
        <v>57</v>
      </c>
      <c r="O972" t="n">
        <v>0</v>
      </c>
      <c r="P972" t="n">
        <v>0</v>
      </c>
      <c r="Q972" t="n">
        <v>1</v>
      </c>
      <c r="R972" t="n">
        <v>0</v>
      </c>
    </row>
    <row r="973">
      <c r="A973" t="n">
        <v>1607805</v>
      </c>
      <c r="B973" t="inlineStr">
        <is>
          <t>Col Plax MW AS 250</t>
        </is>
      </c>
      <c r="C973" t="inlineStr">
        <is>
          <t>IN77</t>
        </is>
      </c>
      <c r="D973" t="n">
        <v>0</v>
      </c>
      <c r="E973" t="n">
        <v>0</v>
      </c>
      <c r="F973" t="n">
        <v>0</v>
      </c>
      <c r="G973" t="n">
        <v>0</v>
      </c>
      <c r="H973" t="n">
        <v>0</v>
      </c>
      <c r="I973" t="n">
        <v>0</v>
      </c>
      <c r="J973" t="n">
        <v>0</v>
      </c>
      <c r="K973" t="n">
        <v>0</v>
      </c>
      <c r="L973" t="n">
        <v>0</v>
      </c>
      <c r="M973" t="n">
        <v>0</v>
      </c>
      <c r="N973" t="n">
        <v>0</v>
      </c>
      <c r="O973" t="n">
        <v>0</v>
      </c>
      <c r="P973" t="n">
        <v>0</v>
      </c>
      <c r="Q973" t="n">
        <v>1</v>
      </c>
      <c r="R973" t="n">
        <v>1</v>
      </c>
    </row>
    <row r="974">
      <c r="A974" t="n">
        <v>1607805</v>
      </c>
      <c r="B974" t="inlineStr">
        <is>
          <t>Col Plax MW AS 250</t>
        </is>
      </c>
      <c r="C974" t="inlineStr">
        <is>
          <t>IN78</t>
        </is>
      </c>
      <c r="D974" t="n">
        <v>0</v>
      </c>
      <c r="E974" t="n">
        <v>0</v>
      </c>
      <c r="F974" t="n">
        <v>0</v>
      </c>
      <c r="G974" t="n">
        <v>0</v>
      </c>
      <c r="H974" t="n">
        <v>0</v>
      </c>
      <c r="I974" t="n">
        <v>0</v>
      </c>
      <c r="J974" t="n">
        <v>52</v>
      </c>
      <c r="K974" t="n">
        <v>52</v>
      </c>
      <c r="L974" t="n">
        <v>0</v>
      </c>
      <c r="M974" t="n">
        <v>0</v>
      </c>
      <c r="N974" t="n">
        <v>52</v>
      </c>
      <c r="O974" t="n">
        <v>0</v>
      </c>
      <c r="P974" t="n">
        <v>0</v>
      </c>
      <c r="Q974" t="n">
        <v>1</v>
      </c>
      <c r="R974" t="n">
        <v>0</v>
      </c>
    </row>
    <row r="975">
      <c r="A975" t="n">
        <v>1607805</v>
      </c>
      <c r="B975" t="inlineStr">
        <is>
          <t>Col Plax MW AS 250</t>
        </is>
      </c>
      <c r="C975" t="inlineStr">
        <is>
          <t>IN79</t>
        </is>
      </c>
      <c r="D975" t="n">
        <v>0</v>
      </c>
      <c r="E975" t="n">
        <v>0</v>
      </c>
      <c r="F975" t="n">
        <v>0</v>
      </c>
      <c r="G975" t="n">
        <v>0</v>
      </c>
      <c r="H975" t="n">
        <v>0</v>
      </c>
      <c r="I975" t="n">
        <v>0</v>
      </c>
      <c r="J975" t="n">
        <v>31</v>
      </c>
      <c r="K975" t="n">
        <v>31</v>
      </c>
      <c r="L975" t="n">
        <v>0</v>
      </c>
      <c r="M975" t="n">
        <v>0</v>
      </c>
      <c r="N975" t="n">
        <v>31</v>
      </c>
      <c r="O975" t="n">
        <v>0</v>
      </c>
      <c r="P975" t="n">
        <v>0</v>
      </c>
      <c r="Q975" t="n">
        <v>1</v>
      </c>
      <c r="R975" t="n">
        <v>0</v>
      </c>
    </row>
    <row r="976">
      <c r="A976" t="n">
        <v>1607805</v>
      </c>
      <c r="B976" t="inlineStr">
        <is>
          <t>Col Plax MW AS 250</t>
        </is>
      </c>
      <c r="C976" t="inlineStr">
        <is>
          <t>IN80</t>
        </is>
      </c>
      <c r="D976" t="n">
        <v>0</v>
      </c>
      <c r="E976" t="n">
        <v>0</v>
      </c>
      <c r="F976" t="n">
        <v>0</v>
      </c>
      <c r="G976" t="n">
        <v>0</v>
      </c>
      <c r="H976" t="n">
        <v>0</v>
      </c>
      <c r="I976" t="n">
        <v>0</v>
      </c>
      <c r="J976" t="n">
        <v>66</v>
      </c>
      <c r="K976" t="n">
        <v>66</v>
      </c>
      <c r="L976" t="n">
        <v>0</v>
      </c>
      <c r="M976" t="n">
        <v>0</v>
      </c>
      <c r="N976" t="n">
        <v>66</v>
      </c>
      <c r="O976" t="n">
        <v>0</v>
      </c>
      <c r="P976" t="n">
        <v>0</v>
      </c>
      <c r="Q976" t="n">
        <v>1</v>
      </c>
      <c r="R976" t="n">
        <v>0</v>
      </c>
    </row>
    <row r="977">
      <c r="A977" t="n">
        <v>1607805</v>
      </c>
      <c r="B977" t="inlineStr">
        <is>
          <t>Col Plax MW AS 250</t>
        </is>
      </c>
      <c r="C977" t="inlineStr">
        <is>
          <t>IN81</t>
        </is>
      </c>
      <c r="D977" t="n">
        <v>0</v>
      </c>
      <c r="E977" t="n">
        <v>0</v>
      </c>
      <c r="F977" t="n">
        <v>0</v>
      </c>
      <c r="G977" t="n">
        <v>0</v>
      </c>
      <c r="H977" t="n">
        <v>0</v>
      </c>
      <c r="I977" t="n">
        <v>0</v>
      </c>
      <c r="J977" t="n">
        <v>59</v>
      </c>
      <c r="K977" t="n">
        <v>59</v>
      </c>
      <c r="L977" t="n">
        <v>0</v>
      </c>
      <c r="M977" t="n">
        <v>0</v>
      </c>
      <c r="N977" t="n">
        <v>59</v>
      </c>
      <c r="O977" t="n">
        <v>0</v>
      </c>
      <c r="P977" t="n">
        <v>0</v>
      </c>
      <c r="Q977" t="n">
        <v>1</v>
      </c>
      <c r="R977" t="n">
        <v>0</v>
      </c>
    </row>
    <row r="978">
      <c r="A978" t="n">
        <v>1607805</v>
      </c>
      <c r="B978" t="inlineStr">
        <is>
          <t>Col Plax MW AS 250</t>
        </is>
      </c>
      <c r="C978" t="inlineStr">
        <is>
          <t>IN82</t>
        </is>
      </c>
      <c r="D978" t="n">
        <v>0</v>
      </c>
      <c r="E978" t="n">
        <v>0</v>
      </c>
      <c r="F978" t="n">
        <v>0</v>
      </c>
      <c r="G978" t="n">
        <v>0</v>
      </c>
      <c r="H978" t="n">
        <v>0</v>
      </c>
      <c r="I978" t="n">
        <v>0</v>
      </c>
      <c r="J978" t="n">
        <v>2442</v>
      </c>
      <c r="K978" t="n">
        <v>2442</v>
      </c>
      <c r="L978" t="n">
        <v>0</v>
      </c>
      <c r="M978" t="n">
        <v>0</v>
      </c>
      <c r="N978" t="n">
        <v>2442</v>
      </c>
      <c r="O978" t="n">
        <v>0</v>
      </c>
      <c r="P978" t="n">
        <v>0</v>
      </c>
      <c r="Q978" t="n">
        <v>1</v>
      </c>
      <c r="R978" t="n">
        <v>0</v>
      </c>
    </row>
    <row r="979">
      <c r="A979" t="n">
        <v>1607805</v>
      </c>
      <c r="B979" t="inlineStr">
        <is>
          <t>Col Plax MW AS 250</t>
        </is>
      </c>
      <c r="C979" t="inlineStr">
        <is>
          <t>IN83</t>
        </is>
      </c>
      <c r="D979" t="n">
        <v>0</v>
      </c>
      <c r="E979" t="n">
        <v>0</v>
      </c>
      <c r="F979" t="n">
        <v>0</v>
      </c>
      <c r="G979" t="n">
        <v>0</v>
      </c>
      <c r="H979" t="n">
        <v>0</v>
      </c>
      <c r="I979" t="n">
        <v>0</v>
      </c>
      <c r="J979" t="n">
        <v>15</v>
      </c>
      <c r="K979" t="n">
        <v>15</v>
      </c>
      <c r="L979" t="n">
        <v>0</v>
      </c>
      <c r="M979" t="n">
        <v>0</v>
      </c>
      <c r="N979" t="n">
        <v>15</v>
      </c>
      <c r="O979" t="n">
        <v>0</v>
      </c>
      <c r="P979" t="n">
        <v>0</v>
      </c>
      <c r="Q979" t="n">
        <v>1</v>
      </c>
      <c r="R979" t="n">
        <v>0</v>
      </c>
    </row>
    <row r="980">
      <c r="A980" t="n">
        <v>1607805</v>
      </c>
      <c r="B980" t="inlineStr">
        <is>
          <t>Col Plax MW AS 250</t>
        </is>
      </c>
      <c r="C980" t="inlineStr">
        <is>
          <t>IN84</t>
        </is>
      </c>
      <c r="D980" t="n">
        <v>0</v>
      </c>
      <c r="E980" t="n">
        <v>0</v>
      </c>
      <c r="F980" t="n">
        <v>0</v>
      </c>
      <c r="G980" t="n">
        <v>0</v>
      </c>
      <c r="H980" t="n">
        <v>0</v>
      </c>
      <c r="I980" t="n">
        <v>0</v>
      </c>
      <c r="J980" t="n">
        <v>13</v>
      </c>
      <c r="K980" t="n">
        <v>13</v>
      </c>
      <c r="L980" t="n">
        <v>0</v>
      </c>
      <c r="M980" t="n">
        <v>0</v>
      </c>
      <c r="N980" t="n">
        <v>13</v>
      </c>
      <c r="O980" t="n">
        <v>0</v>
      </c>
      <c r="P980" t="n">
        <v>0</v>
      </c>
      <c r="Q980" t="n">
        <v>1</v>
      </c>
      <c r="R980" t="n">
        <v>0</v>
      </c>
    </row>
    <row r="981">
      <c r="A981" t="n">
        <v>1607805</v>
      </c>
      <c r="B981" t="inlineStr">
        <is>
          <t>Col Plax MW AS 250</t>
        </is>
      </c>
      <c r="C981" t="inlineStr">
        <is>
          <t>IN85</t>
        </is>
      </c>
      <c r="D981" t="n">
        <v>0</v>
      </c>
      <c r="E981" t="n">
        <v>0</v>
      </c>
      <c r="F981" t="n">
        <v>3</v>
      </c>
      <c r="G981" t="n">
        <v>0</v>
      </c>
      <c r="H981" t="n">
        <v>0</v>
      </c>
      <c r="I981" t="n">
        <v>0</v>
      </c>
      <c r="J981" t="n">
        <v>0</v>
      </c>
      <c r="K981" t="n">
        <v>3</v>
      </c>
      <c r="L981" t="n">
        <v>0</v>
      </c>
      <c r="M981" t="n">
        <v>0</v>
      </c>
      <c r="N981" t="n">
        <v>3</v>
      </c>
      <c r="O981" t="n">
        <v>0</v>
      </c>
      <c r="P981" t="n">
        <v>0</v>
      </c>
      <c r="Q981" t="n">
        <v>1</v>
      </c>
      <c r="R981" t="n">
        <v>0</v>
      </c>
    </row>
    <row r="982">
      <c r="A982" t="n">
        <v>1607805</v>
      </c>
      <c r="B982" t="inlineStr">
        <is>
          <t>Col Plax MW AS 250</t>
        </is>
      </c>
      <c r="C982" t="inlineStr">
        <is>
          <t>IN86</t>
        </is>
      </c>
      <c r="D982" t="n">
        <v>0</v>
      </c>
      <c r="E982" t="n">
        <v>0</v>
      </c>
      <c r="F982" t="n">
        <v>0</v>
      </c>
      <c r="G982" t="n">
        <v>0</v>
      </c>
      <c r="H982" t="n">
        <v>0</v>
      </c>
      <c r="I982" t="n">
        <v>0</v>
      </c>
      <c r="J982" t="n">
        <v>8</v>
      </c>
      <c r="K982" t="n">
        <v>8</v>
      </c>
      <c r="L982" t="n">
        <v>0</v>
      </c>
      <c r="M982" t="n">
        <v>0</v>
      </c>
      <c r="N982" t="n">
        <v>8</v>
      </c>
      <c r="O982" t="n">
        <v>0</v>
      </c>
      <c r="P982" t="n">
        <v>0</v>
      </c>
      <c r="Q982" t="n">
        <v>1</v>
      </c>
      <c r="R982" t="n">
        <v>0</v>
      </c>
    </row>
    <row r="983">
      <c r="A983" t="n">
        <v>1607805</v>
      </c>
      <c r="B983" t="inlineStr">
        <is>
          <t>Col Plax MW AS 250</t>
        </is>
      </c>
      <c r="C983" t="inlineStr">
        <is>
          <t>IN87</t>
        </is>
      </c>
      <c r="D983" t="n">
        <v>0</v>
      </c>
      <c r="E983" t="n">
        <v>0</v>
      </c>
      <c r="F983" t="n">
        <v>0</v>
      </c>
      <c r="G983" t="n">
        <v>0</v>
      </c>
      <c r="H983" t="n">
        <v>0</v>
      </c>
      <c r="I983" t="n">
        <v>0</v>
      </c>
      <c r="J983" t="n">
        <v>38</v>
      </c>
      <c r="K983" t="n">
        <v>38</v>
      </c>
      <c r="L983" t="n">
        <v>0</v>
      </c>
      <c r="M983" t="n">
        <v>0</v>
      </c>
      <c r="N983" t="n">
        <v>38</v>
      </c>
      <c r="O983" t="n">
        <v>0</v>
      </c>
      <c r="P983" t="n">
        <v>0</v>
      </c>
      <c r="Q983" t="n">
        <v>1</v>
      </c>
      <c r="R983" t="n">
        <v>0</v>
      </c>
    </row>
    <row r="984">
      <c r="A984" t="n">
        <v>1607805</v>
      </c>
      <c r="B984" t="inlineStr">
        <is>
          <t>Col Plax MW AS 250</t>
        </is>
      </c>
      <c r="C984" t="inlineStr">
        <is>
          <t>IN88</t>
        </is>
      </c>
      <c r="D984" t="n">
        <v>0</v>
      </c>
      <c r="E984" t="n">
        <v>0</v>
      </c>
      <c r="F984" t="n">
        <v>0</v>
      </c>
      <c r="G984" t="n">
        <v>0</v>
      </c>
      <c r="H984" t="n">
        <v>0</v>
      </c>
      <c r="I984" t="n">
        <v>0</v>
      </c>
      <c r="J984" t="n">
        <v>10</v>
      </c>
      <c r="K984" t="n">
        <v>10</v>
      </c>
      <c r="L984" t="n">
        <v>0</v>
      </c>
      <c r="M984" t="n">
        <v>0</v>
      </c>
      <c r="N984" t="n">
        <v>10</v>
      </c>
      <c r="O984" t="n">
        <v>0</v>
      </c>
      <c r="P984" t="n">
        <v>0</v>
      </c>
      <c r="Q984" t="n">
        <v>1</v>
      </c>
      <c r="R984" t="n">
        <v>0</v>
      </c>
    </row>
    <row r="985">
      <c r="A985" t="n">
        <v>1607805</v>
      </c>
      <c r="B985" t="inlineStr">
        <is>
          <t>Col Plax MW AS 250</t>
        </is>
      </c>
      <c r="C985" t="inlineStr">
        <is>
          <t>IN89</t>
        </is>
      </c>
      <c r="D985" t="n">
        <v>0</v>
      </c>
      <c r="E985" t="n">
        <v>0</v>
      </c>
      <c r="F985" t="n">
        <v>0</v>
      </c>
      <c r="G985" t="n">
        <v>0</v>
      </c>
      <c r="H985" t="n">
        <v>0</v>
      </c>
      <c r="I985" t="n">
        <v>0</v>
      </c>
      <c r="J985" t="n">
        <v>0</v>
      </c>
      <c r="K985" t="n">
        <v>0</v>
      </c>
      <c r="L985" t="n">
        <v>0</v>
      </c>
      <c r="M985" t="n">
        <v>0</v>
      </c>
      <c r="N985" t="n">
        <v>0</v>
      </c>
      <c r="O985" t="n">
        <v>0</v>
      </c>
      <c r="P985" t="n">
        <v>0</v>
      </c>
      <c r="Q985" t="n">
        <v>1</v>
      </c>
      <c r="R985" t="n">
        <v>1</v>
      </c>
    </row>
    <row r="986">
      <c r="A986" t="n">
        <v>1607805</v>
      </c>
      <c r="B986" t="inlineStr">
        <is>
          <t>Col Plax MW AS 250</t>
        </is>
      </c>
      <c r="C986" t="inlineStr">
        <is>
          <t>IN90</t>
        </is>
      </c>
      <c r="D986" t="n">
        <v>0</v>
      </c>
      <c r="E986" t="n">
        <v>0</v>
      </c>
      <c r="F986" t="n">
        <v>0</v>
      </c>
      <c r="G986" t="n">
        <v>0</v>
      </c>
      <c r="H986" t="n">
        <v>0</v>
      </c>
      <c r="I986" t="n">
        <v>0</v>
      </c>
      <c r="J986" t="n">
        <v>0</v>
      </c>
      <c r="K986" t="n">
        <v>0</v>
      </c>
      <c r="L986" t="n">
        <v>0</v>
      </c>
      <c r="M986" t="n">
        <v>0</v>
      </c>
      <c r="N986" t="n">
        <v>0</v>
      </c>
      <c r="O986" t="n">
        <v>0</v>
      </c>
      <c r="P986" t="n">
        <v>0</v>
      </c>
      <c r="Q986" t="n">
        <v>1</v>
      </c>
      <c r="R986" t="n">
        <v>1</v>
      </c>
    </row>
    <row r="987">
      <c r="A987" t="n">
        <v>1607805</v>
      </c>
      <c r="B987" t="inlineStr">
        <is>
          <t>Col Plax MW AS 250</t>
        </is>
      </c>
      <c r="C987" t="inlineStr">
        <is>
          <t>IN91</t>
        </is>
      </c>
      <c r="D987" t="n">
        <v>0</v>
      </c>
      <c r="E987" t="n">
        <v>0</v>
      </c>
      <c r="F987" t="n">
        <v>0</v>
      </c>
      <c r="G987" t="n">
        <v>0</v>
      </c>
      <c r="H987" t="n">
        <v>0</v>
      </c>
      <c r="I987" t="n">
        <v>0</v>
      </c>
      <c r="J987" t="n">
        <v>13</v>
      </c>
      <c r="K987" t="n">
        <v>13</v>
      </c>
      <c r="L987" t="n">
        <v>0</v>
      </c>
      <c r="M987" t="n">
        <v>0</v>
      </c>
      <c r="N987" t="n">
        <v>13</v>
      </c>
      <c r="O987" t="n">
        <v>0</v>
      </c>
      <c r="P987" t="n">
        <v>0</v>
      </c>
      <c r="Q987" t="n">
        <v>1</v>
      </c>
      <c r="R987" t="n">
        <v>0</v>
      </c>
    </row>
    <row r="988">
      <c r="A988" t="n">
        <v>1607805</v>
      </c>
      <c r="B988" t="inlineStr">
        <is>
          <t>Col Plax MW AS 250</t>
        </is>
      </c>
      <c r="C988" t="inlineStr">
        <is>
          <t>IN95</t>
        </is>
      </c>
      <c r="D988" t="n">
        <v>0</v>
      </c>
      <c r="E988" t="n">
        <v>0</v>
      </c>
      <c r="F988" t="n">
        <v>0</v>
      </c>
      <c r="G988" t="n">
        <v>0</v>
      </c>
      <c r="H988" t="n">
        <v>0</v>
      </c>
      <c r="I988" t="n">
        <v>0</v>
      </c>
      <c r="J988" t="n">
        <v>422</v>
      </c>
      <c r="K988" t="n">
        <v>422</v>
      </c>
      <c r="L988" t="n">
        <v>0</v>
      </c>
      <c r="M988" t="n">
        <v>0</v>
      </c>
      <c r="N988" t="n">
        <v>422</v>
      </c>
      <c r="O988" t="n">
        <v>0</v>
      </c>
      <c r="P988" t="n">
        <v>0</v>
      </c>
      <c r="Q988" t="n">
        <v>1</v>
      </c>
      <c r="R988" t="n">
        <v>0</v>
      </c>
    </row>
    <row r="989">
      <c r="A989" t="n">
        <v>1607805</v>
      </c>
      <c r="B989" t="inlineStr">
        <is>
          <t>Col Plax MW AS 250</t>
        </is>
      </c>
      <c r="C989" t="inlineStr">
        <is>
          <t>IN97</t>
        </is>
      </c>
      <c r="D989" t="n">
        <v>0</v>
      </c>
      <c r="E989" t="n">
        <v>0</v>
      </c>
      <c r="F989" t="n">
        <v>0</v>
      </c>
      <c r="G989" t="n">
        <v>0</v>
      </c>
      <c r="H989" t="n">
        <v>0</v>
      </c>
      <c r="I989" t="n">
        <v>0</v>
      </c>
      <c r="J989" t="n">
        <v>678</v>
      </c>
      <c r="K989" t="n">
        <v>678</v>
      </c>
      <c r="L989" t="n">
        <v>0</v>
      </c>
      <c r="M989" t="n">
        <v>0</v>
      </c>
      <c r="N989" t="n">
        <v>678</v>
      </c>
      <c r="O989" t="n">
        <v>0</v>
      </c>
      <c r="P989" t="n">
        <v>0</v>
      </c>
      <c r="Q989" t="n">
        <v>1</v>
      </c>
      <c r="R989" t="n">
        <v>0</v>
      </c>
    </row>
    <row r="990">
      <c r="A990" t="n">
        <v>1607805</v>
      </c>
      <c r="B990" t="inlineStr">
        <is>
          <t>Col Plax MW AS 250</t>
        </is>
      </c>
      <c r="C990" t="inlineStr">
        <is>
          <t>IN98</t>
        </is>
      </c>
      <c r="D990" t="n">
        <v>0</v>
      </c>
      <c r="E990" t="n">
        <v>0</v>
      </c>
      <c r="F990" t="n">
        <v>130</v>
      </c>
      <c r="G990" t="n">
        <v>0</v>
      </c>
      <c r="H990" t="n">
        <v>0</v>
      </c>
      <c r="I990" t="n">
        <v>0</v>
      </c>
      <c r="J990" t="n">
        <v>28</v>
      </c>
      <c r="K990" t="n">
        <v>158</v>
      </c>
      <c r="L990" t="n">
        <v>0</v>
      </c>
      <c r="M990" t="n">
        <v>0</v>
      </c>
      <c r="N990" t="n">
        <v>158</v>
      </c>
      <c r="O990" t="n">
        <v>0</v>
      </c>
      <c r="P990" t="n">
        <v>0</v>
      </c>
      <c r="Q990" t="n">
        <v>1</v>
      </c>
      <c r="R990" t="n">
        <v>0</v>
      </c>
    </row>
    <row r="991">
      <c r="A991" t="n">
        <v>1607805</v>
      </c>
      <c r="B991" t="inlineStr">
        <is>
          <t>Col Plax MW AS 250</t>
        </is>
      </c>
      <c r="C991" t="inlineStr">
        <is>
          <t>IN99</t>
        </is>
      </c>
      <c r="D991" t="n">
        <v>0</v>
      </c>
      <c r="E991" t="n">
        <v>0</v>
      </c>
      <c r="F991" t="n">
        <v>0</v>
      </c>
      <c r="G991" t="n">
        <v>0</v>
      </c>
      <c r="H991" t="n">
        <v>0</v>
      </c>
      <c r="I991" t="n">
        <v>0</v>
      </c>
      <c r="J991" t="n">
        <v>0</v>
      </c>
      <c r="K991" t="n">
        <v>0</v>
      </c>
      <c r="L991" t="n">
        <v>0</v>
      </c>
      <c r="M991" t="n">
        <v>0</v>
      </c>
      <c r="N991" t="n">
        <v>0</v>
      </c>
      <c r="O991" t="n">
        <v>0</v>
      </c>
      <c r="P991" t="n">
        <v>0</v>
      </c>
      <c r="Q991" t="n">
        <v>1</v>
      </c>
      <c r="R991" t="n">
        <v>1</v>
      </c>
    </row>
    <row r="992">
      <c r="A992" t="inlineStr">
        <is>
          <t>Mtot</t>
        </is>
      </c>
      <c r="D992" t="n">
        <v>0</v>
      </c>
      <c r="E992" t="n">
        <v>0</v>
      </c>
      <c r="F992" t="n">
        <v>181</v>
      </c>
      <c r="G992" t="n">
        <v>0</v>
      </c>
      <c r="H992" t="n">
        <v>0</v>
      </c>
      <c r="I992" t="n">
        <v>0</v>
      </c>
      <c r="J992" t="n">
        <v>4861</v>
      </c>
      <c r="K992" t="n">
        <v>5042</v>
      </c>
      <c r="L992" t="n">
        <v>0</v>
      </c>
      <c r="M992" t="n">
        <v>0</v>
      </c>
      <c r="N992" t="n">
        <v>5042</v>
      </c>
      <c r="O992" t="n">
        <v>0</v>
      </c>
      <c r="P992" t="n">
        <v>0</v>
      </c>
      <c r="Q992" t="n">
        <v>37</v>
      </c>
      <c r="R992" t="n">
        <v>5</v>
      </c>
    </row>
    <row r="993">
      <c r="A993" t="n">
        <v>61000811</v>
      </c>
      <c r="B993" t="inlineStr">
        <is>
          <t>Palmolive Luminous Oils</t>
        </is>
      </c>
      <c r="C993" t="inlineStr">
        <is>
          <t>IN59</t>
        </is>
      </c>
      <c r="D993" t="n">
        <v>0</v>
      </c>
      <c r="E993" t="n">
        <v>0</v>
      </c>
      <c r="F993" t="n">
        <v>0</v>
      </c>
      <c r="G993" t="n">
        <v>0</v>
      </c>
      <c r="H993" t="n">
        <v>0</v>
      </c>
      <c r="I993" t="n">
        <v>0</v>
      </c>
      <c r="J993" t="n">
        <v>0</v>
      </c>
      <c r="K993" t="n">
        <v>0</v>
      </c>
      <c r="L993" t="n">
        <v>0</v>
      </c>
      <c r="M993" t="n">
        <v>0</v>
      </c>
      <c r="N993" t="n">
        <v>0</v>
      </c>
      <c r="O993" t="n">
        <v>0</v>
      </c>
      <c r="P993" t="n">
        <v>0</v>
      </c>
      <c r="Q993" t="n">
        <v>1</v>
      </c>
      <c r="R993" t="n">
        <v>1</v>
      </c>
    </row>
    <row r="994">
      <c r="A994" t="n">
        <v>61000811</v>
      </c>
      <c r="B994" t="inlineStr">
        <is>
          <t>Palmolive Luminous Oils</t>
        </is>
      </c>
      <c r="C994" t="inlineStr">
        <is>
          <t>IN60</t>
        </is>
      </c>
      <c r="D994" t="n">
        <v>0</v>
      </c>
      <c r="E994" t="n">
        <v>0</v>
      </c>
      <c r="F994" t="n">
        <v>0</v>
      </c>
      <c r="G994" t="n">
        <v>0</v>
      </c>
      <c r="H994" t="n">
        <v>0</v>
      </c>
      <c r="I994" t="n">
        <v>0</v>
      </c>
      <c r="J994" t="n">
        <v>0</v>
      </c>
      <c r="K994" t="n">
        <v>0</v>
      </c>
      <c r="L994" t="n">
        <v>0</v>
      </c>
      <c r="M994" t="n">
        <v>0</v>
      </c>
      <c r="N994" t="n">
        <v>0</v>
      </c>
      <c r="O994" t="n">
        <v>0</v>
      </c>
      <c r="P994" t="n">
        <v>0</v>
      </c>
      <c r="Q994" t="n">
        <v>1</v>
      </c>
      <c r="R994" t="n">
        <v>1</v>
      </c>
    </row>
    <row r="995">
      <c r="A995" t="n">
        <v>61000811</v>
      </c>
      <c r="B995" t="inlineStr">
        <is>
          <t>Palmolive Luminous Oils</t>
        </is>
      </c>
      <c r="C995" t="inlineStr">
        <is>
          <t>IN61</t>
        </is>
      </c>
      <c r="D995" t="n">
        <v>0</v>
      </c>
      <c r="E995" t="n">
        <v>0</v>
      </c>
      <c r="F995" t="n">
        <v>0</v>
      </c>
      <c r="G995" t="n">
        <v>0</v>
      </c>
      <c r="H995" t="n">
        <v>0</v>
      </c>
      <c r="I995" t="n">
        <v>0</v>
      </c>
      <c r="J995" t="n">
        <v>0</v>
      </c>
      <c r="K995" t="n">
        <v>0</v>
      </c>
      <c r="L995" t="n">
        <v>0</v>
      </c>
      <c r="M995" t="n">
        <v>0</v>
      </c>
      <c r="N995" t="n">
        <v>0</v>
      </c>
      <c r="O995" t="n">
        <v>0</v>
      </c>
      <c r="P995" t="n">
        <v>0</v>
      </c>
      <c r="Q995" t="n">
        <v>1</v>
      </c>
      <c r="R995" t="n">
        <v>1</v>
      </c>
    </row>
    <row r="996">
      <c r="A996" t="n">
        <v>61000811</v>
      </c>
      <c r="B996" t="inlineStr">
        <is>
          <t>Palmolive Luminous Oils</t>
        </is>
      </c>
      <c r="C996" t="inlineStr">
        <is>
          <t>IN62</t>
        </is>
      </c>
      <c r="D996" t="n">
        <v>0</v>
      </c>
      <c r="E996" t="n">
        <v>0</v>
      </c>
      <c r="F996" t="n">
        <v>0</v>
      </c>
      <c r="G996" t="n">
        <v>0</v>
      </c>
      <c r="H996" t="n">
        <v>0</v>
      </c>
      <c r="I996" t="n">
        <v>0</v>
      </c>
      <c r="J996" t="n">
        <v>0</v>
      </c>
      <c r="K996" t="n">
        <v>0</v>
      </c>
      <c r="L996" t="n">
        <v>0</v>
      </c>
      <c r="M996" t="n">
        <v>0</v>
      </c>
      <c r="N996" t="n">
        <v>0</v>
      </c>
      <c r="O996" t="n">
        <v>0</v>
      </c>
      <c r="P996" t="n">
        <v>0</v>
      </c>
      <c r="Q996" t="n">
        <v>1</v>
      </c>
      <c r="R996" t="n">
        <v>1</v>
      </c>
    </row>
    <row r="997">
      <c r="A997" t="n">
        <v>61000811</v>
      </c>
      <c r="B997" t="inlineStr">
        <is>
          <t>Palmolive Luminous Oils</t>
        </is>
      </c>
      <c r="C997" t="inlineStr">
        <is>
          <t>IN63</t>
        </is>
      </c>
      <c r="D997" t="n">
        <v>0</v>
      </c>
      <c r="E997" t="n">
        <v>0</v>
      </c>
      <c r="F997" t="n">
        <v>0</v>
      </c>
      <c r="G997" t="n">
        <v>0</v>
      </c>
      <c r="H997" t="n">
        <v>0</v>
      </c>
      <c r="I997" t="n">
        <v>0</v>
      </c>
      <c r="J997" t="n">
        <v>0</v>
      </c>
      <c r="K997" t="n">
        <v>0</v>
      </c>
      <c r="L997" t="n">
        <v>0</v>
      </c>
      <c r="M997" t="n">
        <v>0</v>
      </c>
      <c r="N997" t="n">
        <v>0</v>
      </c>
      <c r="O997" t="n">
        <v>0</v>
      </c>
      <c r="P997" t="n">
        <v>0</v>
      </c>
      <c r="Q997" t="n">
        <v>1</v>
      </c>
      <c r="R997" t="n">
        <v>1</v>
      </c>
    </row>
    <row r="998">
      <c r="A998" t="n">
        <v>61000811</v>
      </c>
      <c r="B998" t="inlineStr">
        <is>
          <t>Palmolive Luminous Oils</t>
        </is>
      </c>
      <c r="C998" t="inlineStr">
        <is>
          <t>IN64</t>
        </is>
      </c>
      <c r="D998" t="n">
        <v>0</v>
      </c>
      <c r="E998" t="n">
        <v>0</v>
      </c>
      <c r="F998" t="n">
        <v>0</v>
      </c>
      <c r="G998" t="n">
        <v>0</v>
      </c>
      <c r="H998" t="n">
        <v>0</v>
      </c>
      <c r="I998" t="n">
        <v>0</v>
      </c>
      <c r="J998" t="n">
        <v>0</v>
      </c>
      <c r="K998" t="n">
        <v>0</v>
      </c>
      <c r="L998" t="n">
        <v>0</v>
      </c>
      <c r="M998" t="n">
        <v>0</v>
      </c>
      <c r="N998" t="n">
        <v>0</v>
      </c>
      <c r="O998" t="n">
        <v>0</v>
      </c>
      <c r="P998" t="n">
        <v>0</v>
      </c>
      <c r="Q998" t="n">
        <v>1</v>
      </c>
      <c r="R998" t="n">
        <v>1</v>
      </c>
    </row>
    <row r="999">
      <c r="A999" t="n">
        <v>61000811</v>
      </c>
      <c r="B999" t="inlineStr">
        <is>
          <t>Palmolive Luminous Oils</t>
        </is>
      </c>
      <c r="C999" t="inlineStr">
        <is>
          <t>IN65</t>
        </is>
      </c>
      <c r="D999" t="n">
        <v>0</v>
      </c>
      <c r="E999" t="n">
        <v>0</v>
      </c>
      <c r="F999" t="n">
        <v>0</v>
      </c>
      <c r="G999" t="n">
        <v>0</v>
      </c>
      <c r="H999" t="n">
        <v>0</v>
      </c>
      <c r="I999" t="n">
        <v>0</v>
      </c>
      <c r="J999" t="n">
        <v>0</v>
      </c>
      <c r="K999" t="n">
        <v>0</v>
      </c>
      <c r="L999" t="n">
        <v>0</v>
      </c>
      <c r="M999" t="n">
        <v>0</v>
      </c>
      <c r="N999" t="n">
        <v>0</v>
      </c>
      <c r="O999" t="n">
        <v>0</v>
      </c>
      <c r="P999" t="n">
        <v>0</v>
      </c>
      <c r="Q999" t="n">
        <v>1</v>
      </c>
      <c r="R999" t="n">
        <v>1</v>
      </c>
    </row>
    <row r="1000">
      <c r="A1000" t="n">
        <v>61000811</v>
      </c>
      <c r="B1000" t="inlineStr">
        <is>
          <t>Palmolive Luminous Oils</t>
        </is>
      </c>
      <c r="C1000" t="inlineStr">
        <is>
          <t>IN66</t>
        </is>
      </c>
      <c r="D1000" t="n">
        <v>0</v>
      </c>
      <c r="E1000" t="n">
        <v>0</v>
      </c>
      <c r="F1000" t="n">
        <v>0</v>
      </c>
      <c r="G1000" t="n">
        <v>0</v>
      </c>
      <c r="H1000" t="n">
        <v>0</v>
      </c>
      <c r="I1000" t="n">
        <v>0</v>
      </c>
      <c r="J1000" t="n">
        <v>0</v>
      </c>
      <c r="K1000" t="n">
        <v>0</v>
      </c>
      <c r="L1000" t="n">
        <v>0</v>
      </c>
      <c r="M1000" t="n">
        <v>0</v>
      </c>
      <c r="N1000" t="n">
        <v>0</v>
      </c>
      <c r="O1000" t="n">
        <v>0</v>
      </c>
      <c r="P1000" t="n">
        <v>0</v>
      </c>
      <c r="Q1000" t="n">
        <v>1</v>
      </c>
      <c r="R1000" t="n">
        <v>1</v>
      </c>
    </row>
    <row r="1001">
      <c r="A1001" t="n">
        <v>61000811</v>
      </c>
      <c r="B1001" t="inlineStr">
        <is>
          <t>Palmolive Luminous Oils</t>
        </is>
      </c>
      <c r="C1001" t="inlineStr">
        <is>
          <t>IN67</t>
        </is>
      </c>
      <c r="D1001" t="n">
        <v>0</v>
      </c>
      <c r="E1001" t="n">
        <v>0</v>
      </c>
      <c r="F1001" t="n">
        <v>0</v>
      </c>
      <c r="G1001" t="n">
        <v>0</v>
      </c>
      <c r="H1001" t="n">
        <v>0</v>
      </c>
      <c r="I1001" t="n">
        <v>0</v>
      </c>
      <c r="J1001" t="n">
        <v>0</v>
      </c>
      <c r="K1001" t="n">
        <v>0</v>
      </c>
      <c r="L1001" t="n">
        <v>0</v>
      </c>
      <c r="M1001" t="n">
        <v>0</v>
      </c>
      <c r="N1001" t="n">
        <v>0</v>
      </c>
      <c r="O1001" t="n">
        <v>0</v>
      </c>
      <c r="P1001" t="n">
        <v>0</v>
      </c>
      <c r="Q1001" t="n">
        <v>1</v>
      </c>
      <c r="R1001" t="n">
        <v>1</v>
      </c>
    </row>
    <row r="1002">
      <c r="A1002" t="n">
        <v>61000811</v>
      </c>
      <c r="B1002" t="inlineStr">
        <is>
          <t>Palmolive Luminous Oils</t>
        </is>
      </c>
      <c r="C1002" t="inlineStr">
        <is>
          <t>IN68</t>
        </is>
      </c>
      <c r="D1002" t="n">
        <v>0</v>
      </c>
      <c r="E1002" t="n">
        <v>0</v>
      </c>
      <c r="F1002" t="n">
        <v>0</v>
      </c>
      <c r="G1002" t="n">
        <v>0</v>
      </c>
      <c r="H1002" t="n">
        <v>0</v>
      </c>
      <c r="I1002" t="n">
        <v>0</v>
      </c>
      <c r="J1002" t="n">
        <v>0</v>
      </c>
      <c r="K1002" t="n">
        <v>0</v>
      </c>
      <c r="L1002" t="n">
        <v>0</v>
      </c>
      <c r="M1002" t="n">
        <v>0</v>
      </c>
      <c r="N1002" t="n">
        <v>0</v>
      </c>
      <c r="O1002" t="n">
        <v>0</v>
      </c>
      <c r="P1002" t="n">
        <v>0</v>
      </c>
      <c r="Q1002" t="n">
        <v>1</v>
      </c>
      <c r="R1002" t="n">
        <v>1</v>
      </c>
    </row>
    <row r="1003">
      <c r="A1003" t="n">
        <v>61000811</v>
      </c>
      <c r="B1003" t="inlineStr">
        <is>
          <t>Palmolive Luminous Oils</t>
        </is>
      </c>
      <c r="C1003" t="inlineStr">
        <is>
          <t>IN69</t>
        </is>
      </c>
      <c r="D1003" t="n">
        <v>0</v>
      </c>
      <c r="E1003" t="n">
        <v>0</v>
      </c>
      <c r="F1003" t="n">
        <v>0</v>
      </c>
      <c r="G1003" t="n">
        <v>0</v>
      </c>
      <c r="H1003" t="n">
        <v>0</v>
      </c>
      <c r="I1003" t="n">
        <v>0</v>
      </c>
      <c r="J1003" t="n">
        <v>0</v>
      </c>
      <c r="K1003" t="n">
        <v>0</v>
      </c>
      <c r="L1003" t="n">
        <v>0</v>
      </c>
      <c r="M1003" t="n">
        <v>0</v>
      </c>
      <c r="N1003" t="n">
        <v>0</v>
      </c>
      <c r="O1003" t="n">
        <v>0</v>
      </c>
      <c r="P1003" t="n">
        <v>0</v>
      </c>
      <c r="Q1003" t="n">
        <v>1</v>
      </c>
      <c r="R1003" t="n">
        <v>1</v>
      </c>
    </row>
    <row r="1004">
      <c r="A1004" t="n">
        <v>61000811</v>
      </c>
      <c r="B1004" t="inlineStr">
        <is>
          <t>Palmolive Luminous Oils</t>
        </is>
      </c>
      <c r="C1004" t="inlineStr">
        <is>
          <t>IN70</t>
        </is>
      </c>
      <c r="D1004" t="n">
        <v>0</v>
      </c>
      <c r="E1004" t="n">
        <v>0</v>
      </c>
      <c r="F1004" t="n">
        <v>0</v>
      </c>
      <c r="G1004" t="n">
        <v>0</v>
      </c>
      <c r="H1004" t="n">
        <v>0</v>
      </c>
      <c r="I1004" t="n">
        <v>0</v>
      </c>
      <c r="J1004" t="n">
        <v>0</v>
      </c>
      <c r="K1004" t="n">
        <v>0</v>
      </c>
      <c r="L1004" t="n">
        <v>0</v>
      </c>
      <c r="M1004" t="n">
        <v>0</v>
      </c>
      <c r="N1004" t="n">
        <v>0</v>
      </c>
      <c r="O1004" t="n">
        <v>0</v>
      </c>
      <c r="P1004" t="n">
        <v>0</v>
      </c>
      <c r="Q1004" t="n">
        <v>1</v>
      </c>
      <c r="R1004" t="n">
        <v>1</v>
      </c>
    </row>
    <row r="1005">
      <c r="A1005" t="n">
        <v>61000811</v>
      </c>
      <c r="B1005" t="inlineStr">
        <is>
          <t>Palmolive Luminous Oils</t>
        </is>
      </c>
      <c r="C1005" t="inlineStr">
        <is>
          <t>IN71</t>
        </is>
      </c>
      <c r="D1005" t="n">
        <v>0</v>
      </c>
      <c r="E1005" t="n">
        <v>0</v>
      </c>
      <c r="F1005" t="n">
        <v>0</v>
      </c>
      <c r="G1005" t="n">
        <v>0</v>
      </c>
      <c r="H1005" t="n">
        <v>0</v>
      </c>
      <c r="I1005" t="n">
        <v>0</v>
      </c>
      <c r="J1005" t="n">
        <v>0</v>
      </c>
      <c r="K1005" t="n">
        <v>0</v>
      </c>
      <c r="L1005" t="n">
        <v>0</v>
      </c>
      <c r="M1005" t="n">
        <v>0</v>
      </c>
      <c r="N1005" t="n">
        <v>0</v>
      </c>
      <c r="O1005" t="n">
        <v>0</v>
      </c>
      <c r="P1005" t="n">
        <v>0</v>
      </c>
      <c r="Q1005" t="n">
        <v>1</v>
      </c>
      <c r="R1005" t="n">
        <v>1</v>
      </c>
    </row>
    <row r="1006">
      <c r="A1006" t="n">
        <v>61000811</v>
      </c>
      <c r="B1006" t="inlineStr">
        <is>
          <t>Palmolive Luminous Oils</t>
        </is>
      </c>
      <c r="C1006" t="inlineStr">
        <is>
          <t>IN72</t>
        </is>
      </c>
      <c r="D1006" t="n">
        <v>0</v>
      </c>
      <c r="E1006" t="n">
        <v>0</v>
      </c>
      <c r="F1006" t="n">
        <v>0</v>
      </c>
      <c r="G1006" t="n">
        <v>0</v>
      </c>
      <c r="H1006" t="n">
        <v>0</v>
      </c>
      <c r="I1006" t="n">
        <v>0</v>
      </c>
      <c r="J1006" t="n">
        <v>0</v>
      </c>
      <c r="K1006" t="n">
        <v>0</v>
      </c>
      <c r="L1006" t="n">
        <v>0</v>
      </c>
      <c r="M1006" t="n">
        <v>0</v>
      </c>
      <c r="N1006" t="n">
        <v>0</v>
      </c>
      <c r="O1006" t="n">
        <v>0</v>
      </c>
      <c r="P1006" t="n">
        <v>0</v>
      </c>
      <c r="Q1006" t="n">
        <v>1</v>
      </c>
      <c r="R1006" t="n">
        <v>1</v>
      </c>
    </row>
    <row r="1007">
      <c r="A1007" t="n">
        <v>61000811</v>
      </c>
      <c r="B1007" t="inlineStr">
        <is>
          <t>Palmolive Luminous Oils</t>
        </is>
      </c>
      <c r="C1007" t="inlineStr">
        <is>
          <t>IN73</t>
        </is>
      </c>
      <c r="D1007" t="n">
        <v>0</v>
      </c>
      <c r="E1007" t="n">
        <v>0</v>
      </c>
      <c r="F1007" t="n">
        <v>0</v>
      </c>
      <c r="G1007" t="n">
        <v>0</v>
      </c>
      <c r="H1007" t="n">
        <v>0</v>
      </c>
      <c r="I1007" t="n">
        <v>0</v>
      </c>
      <c r="J1007" t="n">
        <v>0</v>
      </c>
      <c r="K1007" t="n">
        <v>0</v>
      </c>
      <c r="L1007" t="n">
        <v>0</v>
      </c>
      <c r="M1007" t="n">
        <v>0</v>
      </c>
      <c r="N1007" t="n">
        <v>0</v>
      </c>
      <c r="O1007" t="n">
        <v>0</v>
      </c>
      <c r="P1007" t="n">
        <v>0</v>
      </c>
      <c r="Q1007" t="n">
        <v>1</v>
      </c>
      <c r="R1007" t="n">
        <v>1</v>
      </c>
    </row>
    <row r="1008">
      <c r="A1008" t="n">
        <v>61000811</v>
      </c>
      <c r="B1008" t="inlineStr">
        <is>
          <t>Palmolive Luminous Oils</t>
        </is>
      </c>
      <c r="C1008" t="inlineStr">
        <is>
          <t>IN74</t>
        </is>
      </c>
      <c r="D1008" t="n">
        <v>0</v>
      </c>
      <c r="E1008" t="n">
        <v>0</v>
      </c>
      <c r="F1008" t="n">
        <v>0</v>
      </c>
      <c r="G1008" t="n">
        <v>0</v>
      </c>
      <c r="H1008" t="n">
        <v>0</v>
      </c>
      <c r="I1008" t="n">
        <v>0</v>
      </c>
      <c r="J1008" t="n">
        <v>0</v>
      </c>
      <c r="K1008" t="n">
        <v>0</v>
      </c>
      <c r="L1008" t="n">
        <v>0</v>
      </c>
      <c r="M1008" t="n">
        <v>0</v>
      </c>
      <c r="N1008" t="n">
        <v>0</v>
      </c>
      <c r="O1008" t="n">
        <v>0</v>
      </c>
      <c r="P1008" t="n">
        <v>0</v>
      </c>
      <c r="Q1008" t="n">
        <v>1</v>
      </c>
      <c r="R1008" t="n">
        <v>1</v>
      </c>
    </row>
    <row r="1009">
      <c r="A1009" t="n">
        <v>61000811</v>
      </c>
      <c r="B1009" t="inlineStr">
        <is>
          <t>Palmolive Luminous Oils</t>
        </is>
      </c>
      <c r="C1009" t="inlineStr">
        <is>
          <t>IN75</t>
        </is>
      </c>
      <c r="D1009" t="n">
        <v>0</v>
      </c>
      <c r="E1009" t="n">
        <v>0</v>
      </c>
      <c r="F1009" t="n">
        <v>0</v>
      </c>
      <c r="G1009" t="n">
        <v>0</v>
      </c>
      <c r="H1009" t="n">
        <v>0</v>
      </c>
      <c r="I1009" t="n">
        <v>0</v>
      </c>
      <c r="J1009" t="n">
        <v>0</v>
      </c>
      <c r="K1009" t="n">
        <v>0</v>
      </c>
      <c r="L1009" t="n">
        <v>0</v>
      </c>
      <c r="M1009" t="n">
        <v>0</v>
      </c>
      <c r="N1009" t="n">
        <v>0</v>
      </c>
      <c r="O1009" t="n">
        <v>0</v>
      </c>
      <c r="P1009" t="n">
        <v>0</v>
      </c>
      <c r="Q1009" t="n">
        <v>1</v>
      </c>
      <c r="R1009" t="n">
        <v>1</v>
      </c>
    </row>
    <row r="1010">
      <c r="A1010" t="n">
        <v>61000811</v>
      </c>
      <c r="B1010" t="inlineStr">
        <is>
          <t>Palmolive Luminous Oils</t>
        </is>
      </c>
      <c r="C1010" t="inlineStr">
        <is>
          <t>IN76</t>
        </is>
      </c>
      <c r="D1010" t="n">
        <v>0</v>
      </c>
      <c r="E1010" t="n">
        <v>0</v>
      </c>
      <c r="F1010" t="n">
        <v>0</v>
      </c>
      <c r="G1010" t="n">
        <v>0</v>
      </c>
      <c r="H1010" t="n">
        <v>0</v>
      </c>
      <c r="I1010" t="n">
        <v>0</v>
      </c>
      <c r="J1010" t="n">
        <v>0</v>
      </c>
      <c r="K1010" t="n">
        <v>0</v>
      </c>
      <c r="L1010" t="n">
        <v>0</v>
      </c>
      <c r="M1010" t="n">
        <v>0</v>
      </c>
      <c r="N1010" t="n">
        <v>0</v>
      </c>
      <c r="O1010" t="n">
        <v>0</v>
      </c>
      <c r="P1010" t="n">
        <v>0</v>
      </c>
      <c r="Q1010" t="n">
        <v>1</v>
      </c>
      <c r="R1010" t="n">
        <v>1</v>
      </c>
    </row>
    <row r="1011">
      <c r="A1011" t="n">
        <v>61000811</v>
      </c>
      <c r="B1011" t="inlineStr">
        <is>
          <t>Palmolive Luminous Oils</t>
        </is>
      </c>
      <c r="C1011" t="inlineStr">
        <is>
          <t>IN77</t>
        </is>
      </c>
      <c r="D1011" t="n">
        <v>0</v>
      </c>
      <c r="E1011" t="n">
        <v>0</v>
      </c>
      <c r="F1011" t="n">
        <v>0</v>
      </c>
      <c r="G1011" t="n">
        <v>0</v>
      </c>
      <c r="H1011" t="n">
        <v>0</v>
      </c>
      <c r="I1011" t="n">
        <v>0</v>
      </c>
      <c r="J1011" t="n">
        <v>0</v>
      </c>
      <c r="K1011" t="n">
        <v>0</v>
      </c>
      <c r="L1011" t="n">
        <v>0</v>
      </c>
      <c r="M1011" t="n">
        <v>0</v>
      </c>
      <c r="N1011" t="n">
        <v>0</v>
      </c>
      <c r="O1011" t="n">
        <v>0</v>
      </c>
      <c r="P1011" t="n">
        <v>0</v>
      </c>
      <c r="Q1011" t="n">
        <v>1</v>
      </c>
      <c r="R1011" t="n">
        <v>1</v>
      </c>
    </row>
    <row r="1012">
      <c r="A1012" t="n">
        <v>61000811</v>
      </c>
      <c r="B1012" t="inlineStr">
        <is>
          <t>Palmolive Luminous Oils</t>
        </is>
      </c>
      <c r="C1012" t="inlineStr">
        <is>
          <t>IN78</t>
        </is>
      </c>
      <c r="D1012" t="n">
        <v>0</v>
      </c>
      <c r="E1012" t="n">
        <v>0</v>
      </c>
      <c r="F1012" t="n">
        <v>0</v>
      </c>
      <c r="G1012" t="n">
        <v>0</v>
      </c>
      <c r="H1012" t="n">
        <v>0</v>
      </c>
      <c r="I1012" t="n">
        <v>0</v>
      </c>
      <c r="J1012" t="n">
        <v>0</v>
      </c>
      <c r="K1012" t="n">
        <v>0</v>
      </c>
      <c r="L1012" t="n">
        <v>0</v>
      </c>
      <c r="M1012" t="n">
        <v>0</v>
      </c>
      <c r="N1012" t="n">
        <v>0</v>
      </c>
      <c r="O1012" t="n">
        <v>0</v>
      </c>
      <c r="P1012" t="n">
        <v>0</v>
      </c>
      <c r="Q1012" t="n">
        <v>1</v>
      </c>
      <c r="R1012" t="n">
        <v>1</v>
      </c>
    </row>
    <row r="1013">
      <c r="A1013" t="n">
        <v>61000811</v>
      </c>
      <c r="B1013" t="inlineStr">
        <is>
          <t>Palmolive Luminous Oils</t>
        </is>
      </c>
      <c r="C1013" t="inlineStr">
        <is>
          <t>IN79</t>
        </is>
      </c>
      <c r="D1013" t="n">
        <v>0</v>
      </c>
      <c r="E1013" t="n">
        <v>0</v>
      </c>
      <c r="F1013" t="n">
        <v>0</v>
      </c>
      <c r="G1013" t="n">
        <v>0</v>
      </c>
      <c r="H1013" t="n">
        <v>0</v>
      </c>
      <c r="I1013" t="n">
        <v>0</v>
      </c>
      <c r="J1013" t="n">
        <v>0</v>
      </c>
      <c r="K1013" t="n">
        <v>0</v>
      </c>
      <c r="L1013" t="n">
        <v>0</v>
      </c>
      <c r="M1013" t="n">
        <v>0</v>
      </c>
      <c r="N1013" t="n">
        <v>0</v>
      </c>
      <c r="O1013" t="n">
        <v>0</v>
      </c>
      <c r="P1013" t="n">
        <v>0</v>
      </c>
      <c r="Q1013" t="n">
        <v>1</v>
      </c>
      <c r="R1013" t="n">
        <v>1</v>
      </c>
    </row>
    <row r="1014">
      <c r="A1014" t="n">
        <v>61000811</v>
      </c>
      <c r="B1014" t="inlineStr">
        <is>
          <t>Palmolive Luminous Oils</t>
        </is>
      </c>
      <c r="C1014" t="inlineStr">
        <is>
          <t>IN80</t>
        </is>
      </c>
      <c r="D1014" t="n">
        <v>0</v>
      </c>
      <c r="E1014" t="n">
        <v>0</v>
      </c>
      <c r="F1014" t="n">
        <v>0</v>
      </c>
      <c r="G1014" t="n">
        <v>0</v>
      </c>
      <c r="H1014" t="n">
        <v>0</v>
      </c>
      <c r="I1014" t="n">
        <v>0</v>
      </c>
      <c r="J1014" t="n">
        <v>0</v>
      </c>
      <c r="K1014" t="n">
        <v>0</v>
      </c>
      <c r="L1014" t="n">
        <v>0</v>
      </c>
      <c r="M1014" t="n">
        <v>0</v>
      </c>
      <c r="N1014" t="n">
        <v>0</v>
      </c>
      <c r="O1014" t="n">
        <v>0</v>
      </c>
      <c r="P1014" t="n">
        <v>0</v>
      </c>
      <c r="Q1014" t="n">
        <v>1</v>
      </c>
      <c r="R1014" t="n">
        <v>1</v>
      </c>
    </row>
    <row r="1015">
      <c r="A1015" t="n">
        <v>61000811</v>
      </c>
      <c r="B1015" t="inlineStr">
        <is>
          <t>Palmolive Luminous Oils</t>
        </is>
      </c>
      <c r="C1015" t="inlineStr">
        <is>
          <t>IN81</t>
        </is>
      </c>
      <c r="D1015" t="n">
        <v>0</v>
      </c>
      <c r="E1015" t="n">
        <v>0</v>
      </c>
      <c r="F1015" t="n">
        <v>0</v>
      </c>
      <c r="G1015" t="n">
        <v>0</v>
      </c>
      <c r="H1015" t="n">
        <v>0</v>
      </c>
      <c r="I1015" t="n">
        <v>0</v>
      </c>
      <c r="J1015" t="n">
        <v>0</v>
      </c>
      <c r="K1015" t="n">
        <v>0</v>
      </c>
      <c r="L1015" t="n">
        <v>0</v>
      </c>
      <c r="M1015" t="n">
        <v>0</v>
      </c>
      <c r="N1015" t="n">
        <v>0</v>
      </c>
      <c r="O1015" t="n">
        <v>0</v>
      </c>
      <c r="P1015" t="n">
        <v>0</v>
      </c>
      <c r="Q1015" t="n">
        <v>1</v>
      </c>
      <c r="R1015" t="n">
        <v>1</v>
      </c>
    </row>
    <row r="1016">
      <c r="A1016" t="n">
        <v>61000811</v>
      </c>
      <c r="B1016" t="inlineStr">
        <is>
          <t>Palmolive Luminous Oils</t>
        </is>
      </c>
      <c r="C1016" t="inlineStr">
        <is>
          <t>IN82</t>
        </is>
      </c>
      <c r="D1016" t="n">
        <v>0</v>
      </c>
      <c r="E1016" t="n">
        <v>0</v>
      </c>
      <c r="F1016" t="n">
        <v>0</v>
      </c>
      <c r="G1016" t="n">
        <v>0</v>
      </c>
      <c r="H1016" t="n">
        <v>0</v>
      </c>
      <c r="I1016" t="n">
        <v>0</v>
      </c>
      <c r="J1016" t="n">
        <v>0</v>
      </c>
      <c r="K1016" t="n">
        <v>0</v>
      </c>
      <c r="L1016" t="n">
        <v>0</v>
      </c>
      <c r="M1016" t="n">
        <v>0</v>
      </c>
      <c r="N1016" t="n">
        <v>0</v>
      </c>
      <c r="O1016" t="n">
        <v>0</v>
      </c>
      <c r="P1016" t="n">
        <v>0</v>
      </c>
      <c r="Q1016" t="n">
        <v>1</v>
      </c>
      <c r="R1016" t="n">
        <v>1</v>
      </c>
    </row>
    <row r="1017">
      <c r="A1017" t="n">
        <v>61000811</v>
      </c>
      <c r="B1017" t="inlineStr">
        <is>
          <t>Palmolive Luminous Oils</t>
        </is>
      </c>
      <c r="C1017" t="inlineStr">
        <is>
          <t>IN83</t>
        </is>
      </c>
      <c r="D1017" t="n">
        <v>0</v>
      </c>
      <c r="E1017" t="n">
        <v>0</v>
      </c>
      <c r="F1017" t="n">
        <v>0</v>
      </c>
      <c r="G1017" t="n">
        <v>0</v>
      </c>
      <c r="H1017" t="n">
        <v>0</v>
      </c>
      <c r="I1017" t="n">
        <v>0</v>
      </c>
      <c r="J1017" t="n">
        <v>0</v>
      </c>
      <c r="K1017" t="n">
        <v>0</v>
      </c>
      <c r="L1017" t="n">
        <v>0</v>
      </c>
      <c r="M1017" t="n">
        <v>0</v>
      </c>
      <c r="N1017" t="n">
        <v>0</v>
      </c>
      <c r="O1017" t="n">
        <v>0</v>
      </c>
      <c r="P1017" t="n">
        <v>0</v>
      </c>
      <c r="Q1017" t="n">
        <v>1</v>
      </c>
      <c r="R1017" t="n">
        <v>1</v>
      </c>
    </row>
    <row r="1018">
      <c r="A1018" t="n">
        <v>61000811</v>
      </c>
      <c r="B1018" t="inlineStr">
        <is>
          <t>Palmolive Luminous Oils</t>
        </is>
      </c>
      <c r="C1018" t="inlineStr">
        <is>
          <t>IN84</t>
        </is>
      </c>
      <c r="D1018" t="n">
        <v>0</v>
      </c>
      <c r="E1018" t="n">
        <v>0</v>
      </c>
      <c r="F1018" t="n">
        <v>0</v>
      </c>
      <c r="G1018" t="n">
        <v>0</v>
      </c>
      <c r="H1018" t="n">
        <v>0</v>
      </c>
      <c r="I1018" t="n">
        <v>0</v>
      </c>
      <c r="J1018" t="n">
        <v>0</v>
      </c>
      <c r="K1018" t="n">
        <v>0</v>
      </c>
      <c r="L1018" t="n">
        <v>0</v>
      </c>
      <c r="M1018" t="n">
        <v>0</v>
      </c>
      <c r="N1018" t="n">
        <v>0</v>
      </c>
      <c r="O1018" t="n">
        <v>0</v>
      </c>
      <c r="P1018" t="n">
        <v>0</v>
      </c>
      <c r="Q1018" t="n">
        <v>1</v>
      </c>
      <c r="R1018" t="n">
        <v>1</v>
      </c>
    </row>
    <row r="1019">
      <c r="A1019" t="n">
        <v>61000811</v>
      </c>
      <c r="B1019" t="inlineStr">
        <is>
          <t>Palmolive Luminous Oils</t>
        </is>
      </c>
      <c r="C1019" t="inlineStr">
        <is>
          <t>IN85</t>
        </is>
      </c>
      <c r="D1019" t="n">
        <v>0</v>
      </c>
      <c r="E1019" t="n">
        <v>0</v>
      </c>
      <c r="F1019" t="n">
        <v>0</v>
      </c>
      <c r="G1019" t="n">
        <v>0</v>
      </c>
      <c r="H1019" t="n">
        <v>0</v>
      </c>
      <c r="I1019" t="n">
        <v>0</v>
      </c>
      <c r="J1019" t="n">
        <v>0</v>
      </c>
      <c r="K1019" t="n">
        <v>0</v>
      </c>
      <c r="L1019" t="n">
        <v>0</v>
      </c>
      <c r="M1019" t="n">
        <v>0</v>
      </c>
      <c r="N1019" t="n">
        <v>0</v>
      </c>
      <c r="O1019" t="n">
        <v>0</v>
      </c>
      <c r="P1019" t="n">
        <v>0</v>
      </c>
      <c r="Q1019" t="n">
        <v>1</v>
      </c>
      <c r="R1019" t="n">
        <v>1</v>
      </c>
    </row>
    <row r="1020">
      <c r="A1020" t="n">
        <v>61000811</v>
      </c>
      <c r="B1020" t="inlineStr">
        <is>
          <t>Palmolive Luminous Oils</t>
        </is>
      </c>
      <c r="C1020" t="inlineStr">
        <is>
          <t>IN86</t>
        </is>
      </c>
      <c r="D1020" t="n">
        <v>0</v>
      </c>
      <c r="E1020" t="n">
        <v>0</v>
      </c>
      <c r="F1020" t="n">
        <v>0</v>
      </c>
      <c r="G1020" t="n">
        <v>0</v>
      </c>
      <c r="H1020" t="n">
        <v>0</v>
      </c>
      <c r="I1020" t="n">
        <v>0</v>
      </c>
      <c r="J1020" t="n">
        <v>0</v>
      </c>
      <c r="K1020" t="n">
        <v>0</v>
      </c>
      <c r="L1020" t="n">
        <v>0</v>
      </c>
      <c r="M1020" t="n">
        <v>0</v>
      </c>
      <c r="N1020" t="n">
        <v>0</v>
      </c>
      <c r="O1020" t="n">
        <v>0</v>
      </c>
      <c r="P1020" t="n">
        <v>0</v>
      </c>
      <c r="Q1020" t="n">
        <v>1</v>
      </c>
      <c r="R1020" t="n">
        <v>1</v>
      </c>
    </row>
    <row r="1021">
      <c r="A1021" t="n">
        <v>61000811</v>
      </c>
      <c r="B1021" t="inlineStr">
        <is>
          <t>Palmolive Luminous Oils</t>
        </is>
      </c>
      <c r="C1021" t="inlineStr">
        <is>
          <t>IN87</t>
        </is>
      </c>
      <c r="D1021" t="n">
        <v>0</v>
      </c>
      <c r="E1021" t="n">
        <v>0</v>
      </c>
      <c r="F1021" t="n">
        <v>0</v>
      </c>
      <c r="G1021" t="n">
        <v>0</v>
      </c>
      <c r="H1021" t="n">
        <v>0</v>
      </c>
      <c r="I1021" t="n">
        <v>0</v>
      </c>
      <c r="J1021" t="n">
        <v>0</v>
      </c>
      <c r="K1021" t="n">
        <v>0</v>
      </c>
      <c r="L1021" t="n">
        <v>0</v>
      </c>
      <c r="M1021" t="n">
        <v>0</v>
      </c>
      <c r="N1021" t="n">
        <v>0</v>
      </c>
      <c r="O1021" t="n">
        <v>0</v>
      </c>
      <c r="P1021" t="n">
        <v>0</v>
      </c>
      <c r="Q1021" t="n">
        <v>1</v>
      </c>
      <c r="R1021" t="n">
        <v>1</v>
      </c>
    </row>
    <row r="1022">
      <c r="A1022" t="n">
        <v>61000811</v>
      </c>
      <c r="B1022" t="inlineStr">
        <is>
          <t>Palmolive Luminous Oils</t>
        </is>
      </c>
      <c r="C1022" t="inlineStr">
        <is>
          <t>IN88</t>
        </is>
      </c>
      <c r="D1022" t="n">
        <v>0</v>
      </c>
      <c r="E1022" t="n">
        <v>0</v>
      </c>
      <c r="F1022" t="n">
        <v>0</v>
      </c>
      <c r="G1022" t="n">
        <v>0</v>
      </c>
      <c r="H1022" t="n">
        <v>0</v>
      </c>
      <c r="I1022" t="n">
        <v>0</v>
      </c>
      <c r="J1022" t="n">
        <v>0</v>
      </c>
      <c r="K1022" t="n">
        <v>0</v>
      </c>
      <c r="L1022" t="n">
        <v>0</v>
      </c>
      <c r="M1022" t="n">
        <v>0</v>
      </c>
      <c r="N1022" t="n">
        <v>0</v>
      </c>
      <c r="O1022" t="n">
        <v>0</v>
      </c>
      <c r="P1022" t="n">
        <v>0</v>
      </c>
      <c r="Q1022" t="n">
        <v>1</v>
      </c>
      <c r="R1022" t="n">
        <v>1</v>
      </c>
    </row>
    <row r="1023">
      <c r="A1023" t="n">
        <v>61000811</v>
      </c>
      <c r="B1023" t="inlineStr">
        <is>
          <t>Palmolive Luminous Oils</t>
        </is>
      </c>
      <c r="C1023" t="inlineStr">
        <is>
          <t>IN89</t>
        </is>
      </c>
      <c r="D1023" t="n">
        <v>0</v>
      </c>
      <c r="E1023" t="n">
        <v>0</v>
      </c>
      <c r="F1023" t="n">
        <v>0</v>
      </c>
      <c r="G1023" t="n">
        <v>0</v>
      </c>
      <c r="H1023" t="n">
        <v>0</v>
      </c>
      <c r="I1023" t="n">
        <v>0</v>
      </c>
      <c r="J1023" t="n">
        <v>0</v>
      </c>
      <c r="K1023" t="n">
        <v>0</v>
      </c>
      <c r="L1023" t="n">
        <v>0</v>
      </c>
      <c r="M1023" t="n">
        <v>0</v>
      </c>
      <c r="N1023" t="n">
        <v>0</v>
      </c>
      <c r="O1023" t="n">
        <v>0</v>
      </c>
      <c r="P1023" t="n">
        <v>0</v>
      </c>
      <c r="Q1023" t="n">
        <v>1</v>
      </c>
      <c r="R1023" t="n">
        <v>1</v>
      </c>
    </row>
    <row r="1024">
      <c r="A1024" t="n">
        <v>61000811</v>
      </c>
      <c r="B1024" t="inlineStr">
        <is>
          <t>Palmolive Luminous Oils</t>
        </is>
      </c>
      <c r="C1024" t="inlineStr">
        <is>
          <t>IN90</t>
        </is>
      </c>
      <c r="D1024" t="n">
        <v>0</v>
      </c>
      <c r="E1024" t="n">
        <v>0</v>
      </c>
      <c r="F1024" t="n">
        <v>0</v>
      </c>
      <c r="G1024" t="n">
        <v>0</v>
      </c>
      <c r="H1024" t="n">
        <v>0</v>
      </c>
      <c r="I1024" t="n">
        <v>0</v>
      </c>
      <c r="J1024" t="n">
        <v>0</v>
      </c>
      <c r="K1024" t="n">
        <v>0</v>
      </c>
      <c r="L1024" t="n">
        <v>0</v>
      </c>
      <c r="M1024" t="n">
        <v>0</v>
      </c>
      <c r="N1024" t="n">
        <v>0</v>
      </c>
      <c r="O1024" t="n">
        <v>0</v>
      </c>
      <c r="P1024" t="n">
        <v>0</v>
      </c>
      <c r="Q1024" t="n">
        <v>1</v>
      </c>
      <c r="R1024" t="n">
        <v>1</v>
      </c>
    </row>
    <row r="1025">
      <c r="A1025" t="n">
        <v>61000811</v>
      </c>
      <c r="B1025" t="inlineStr">
        <is>
          <t>Palmolive Luminous Oils</t>
        </is>
      </c>
      <c r="C1025" t="inlineStr">
        <is>
          <t>IN91</t>
        </is>
      </c>
      <c r="D1025" t="n">
        <v>0</v>
      </c>
      <c r="E1025" t="n">
        <v>0</v>
      </c>
      <c r="F1025" t="n">
        <v>0</v>
      </c>
      <c r="G1025" t="n">
        <v>0</v>
      </c>
      <c r="H1025" t="n">
        <v>0</v>
      </c>
      <c r="I1025" t="n">
        <v>0</v>
      </c>
      <c r="J1025" t="n">
        <v>0</v>
      </c>
      <c r="K1025" t="n">
        <v>0</v>
      </c>
      <c r="L1025" t="n">
        <v>0</v>
      </c>
      <c r="M1025" t="n">
        <v>0</v>
      </c>
      <c r="N1025" t="n">
        <v>0</v>
      </c>
      <c r="O1025" t="n">
        <v>0</v>
      </c>
      <c r="P1025" t="n">
        <v>0</v>
      </c>
      <c r="Q1025" t="n">
        <v>1</v>
      </c>
      <c r="R1025" t="n">
        <v>1</v>
      </c>
    </row>
    <row r="1026">
      <c r="A1026" t="n">
        <v>61000811</v>
      </c>
      <c r="B1026" t="inlineStr">
        <is>
          <t>Palmolive Luminous Oils</t>
        </is>
      </c>
      <c r="C1026" t="inlineStr">
        <is>
          <t>IN95</t>
        </is>
      </c>
      <c r="D1026" t="n">
        <v>0</v>
      </c>
      <c r="E1026" t="n">
        <v>0</v>
      </c>
      <c r="F1026" t="n">
        <v>0</v>
      </c>
      <c r="G1026" t="n">
        <v>0</v>
      </c>
      <c r="H1026" t="n">
        <v>0</v>
      </c>
      <c r="I1026" t="n">
        <v>0</v>
      </c>
      <c r="J1026" t="n">
        <v>0</v>
      </c>
      <c r="K1026" t="n">
        <v>0</v>
      </c>
      <c r="L1026" t="n">
        <v>0</v>
      </c>
      <c r="M1026" t="n">
        <v>0</v>
      </c>
      <c r="N1026" t="n">
        <v>0</v>
      </c>
      <c r="O1026" t="n">
        <v>0</v>
      </c>
      <c r="P1026" t="n">
        <v>0</v>
      </c>
      <c r="Q1026" t="n">
        <v>1</v>
      </c>
      <c r="R1026" t="n">
        <v>1</v>
      </c>
    </row>
    <row r="1027">
      <c r="A1027" t="n">
        <v>61000811</v>
      </c>
      <c r="B1027" t="inlineStr">
        <is>
          <t>Palmolive Luminous Oils</t>
        </is>
      </c>
      <c r="C1027" t="inlineStr">
        <is>
          <t>IN97</t>
        </is>
      </c>
      <c r="D1027" t="n">
        <v>0</v>
      </c>
      <c r="E1027" t="n">
        <v>0</v>
      </c>
      <c r="F1027" t="n">
        <v>0</v>
      </c>
      <c r="G1027" t="n">
        <v>0</v>
      </c>
      <c r="H1027" t="n">
        <v>0</v>
      </c>
      <c r="I1027" t="n">
        <v>0</v>
      </c>
      <c r="J1027" t="n">
        <v>0</v>
      </c>
      <c r="K1027" t="n">
        <v>0</v>
      </c>
      <c r="L1027" t="n">
        <v>0</v>
      </c>
      <c r="M1027" t="n">
        <v>0</v>
      </c>
      <c r="N1027" t="n">
        <v>0</v>
      </c>
      <c r="O1027" t="n">
        <v>0</v>
      </c>
      <c r="P1027" t="n">
        <v>0</v>
      </c>
      <c r="Q1027" t="n">
        <v>1</v>
      </c>
      <c r="R1027" t="n">
        <v>1</v>
      </c>
    </row>
    <row r="1028">
      <c r="A1028" t="n">
        <v>61000811</v>
      </c>
      <c r="B1028" t="inlineStr">
        <is>
          <t>Palmolive Luminous Oils</t>
        </is>
      </c>
      <c r="C1028" t="inlineStr">
        <is>
          <t>IN98</t>
        </is>
      </c>
      <c r="D1028" t="n">
        <v>0</v>
      </c>
      <c r="E1028" t="n">
        <v>0</v>
      </c>
      <c r="F1028" t="n">
        <v>0</v>
      </c>
      <c r="G1028" t="n">
        <v>0</v>
      </c>
      <c r="H1028" t="n">
        <v>0</v>
      </c>
      <c r="I1028" t="n">
        <v>0</v>
      </c>
      <c r="J1028" t="n">
        <v>0</v>
      </c>
      <c r="K1028" t="n">
        <v>0</v>
      </c>
      <c r="L1028" t="n">
        <v>0</v>
      </c>
      <c r="M1028" t="n">
        <v>0</v>
      </c>
      <c r="N1028" t="n">
        <v>0</v>
      </c>
      <c r="O1028" t="n">
        <v>0</v>
      </c>
      <c r="P1028" t="n">
        <v>0</v>
      </c>
      <c r="Q1028" t="n">
        <v>1</v>
      </c>
      <c r="R1028" t="n">
        <v>1</v>
      </c>
    </row>
    <row r="1029">
      <c r="A1029" t="n">
        <v>61000811</v>
      </c>
      <c r="B1029" t="inlineStr">
        <is>
          <t>Palmolive Luminous Oils</t>
        </is>
      </c>
      <c r="C1029" t="inlineStr">
        <is>
          <t>IN99</t>
        </is>
      </c>
      <c r="D1029" t="n">
        <v>0</v>
      </c>
      <c r="E1029" t="n">
        <v>0</v>
      </c>
      <c r="F1029" t="n">
        <v>0</v>
      </c>
      <c r="G1029" t="n">
        <v>0</v>
      </c>
      <c r="H1029" t="n">
        <v>0</v>
      </c>
      <c r="I1029" t="n">
        <v>0</v>
      </c>
      <c r="J1029" t="n">
        <v>0</v>
      </c>
      <c r="K1029" t="n">
        <v>0</v>
      </c>
      <c r="L1029" t="n">
        <v>0</v>
      </c>
      <c r="M1029" t="n">
        <v>0</v>
      </c>
      <c r="N1029" t="n">
        <v>0</v>
      </c>
      <c r="O1029" t="n">
        <v>0</v>
      </c>
      <c r="P1029" t="n">
        <v>0</v>
      </c>
      <c r="Q1029" t="n">
        <v>1</v>
      </c>
      <c r="R1029" t="n">
        <v>1</v>
      </c>
    </row>
    <row r="1030">
      <c r="A1030" t="inlineStr">
        <is>
          <t>Mtot</t>
        </is>
      </c>
      <c r="D1030" t="n">
        <v>0</v>
      </c>
      <c r="E1030" t="n">
        <v>0</v>
      </c>
      <c r="F1030" t="n">
        <v>0</v>
      </c>
      <c r="G1030" t="n">
        <v>0</v>
      </c>
      <c r="H1030" t="n">
        <v>0</v>
      </c>
      <c r="I1030" t="n">
        <v>0</v>
      </c>
      <c r="J1030" t="n">
        <v>0</v>
      </c>
      <c r="K1030" t="n">
        <v>0</v>
      </c>
      <c r="L1030" t="n">
        <v>0</v>
      </c>
      <c r="M1030" t="n">
        <v>0</v>
      </c>
      <c r="N1030" t="n">
        <v>0</v>
      </c>
      <c r="O1030" t="n">
        <v>0</v>
      </c>
      <c r="P1030" t="n">
        <v>0</v>
      </c>
      <c r="Q1030" t="n">
        <v>37</v>
      </c>
      <c r="R1030" t="n">
        <v>37</v>
      </c>
    </row>
    <row r="1031">
      <c r="A1031" t="n">
        <v>61005673</v>
      </c>
      <c r="B1031" t="inlineStr">
        <is>
          <t>Palmolive LHW</t>
        </is>
      </c>
      <c r="C1031" t="inlineStr">
        <is>
          <t>IN59</t>
        </is>
      </c>
      <c r="D1031" t="n">
        <v>0</v>
      </c>
      <c r="E1031" t="n">
        <v>0</v>
      </c>
      <c r="F1031" t="n">
        <v>0</v>
      </c>
      <c r="G1031" t="n">
        <v>0</v>
      </c>
      <c r="H1031" t="n">
        <v>0</v>
      </c>
      <c r="I1031" t="n">
        <v>0</v>
      </c>
      <c r="J1031" t="n">
        <v>0</v>
      </c>
      <c r="K1031" t="n">
        <v>0</v>
      </c>
      <c r="L1031" t="n">
        <v>0</v>
      </c>
      <c r="M1031" t="n">
        <v>0</v>
      </c>
      <c r="N1031" t="n">
        <v>0</v>
      </c>
      <c r="O1031" t="n">
        <v>0</v>
      </c>
      <c r="P1031" t="n">
        <v>0</v>
      </c>
      <c r="Q1031" t="n">
        <v>1</v>
      </c>
      <c r="R1031" t="n">
        <v>1</v>
      </c>
    </row>
    <row r="1032">
      <c r="A1032" t="n">
        <v>61005673</v>
      </c>
      <c r="B1032" t="inlineStr">
        <is>
          <t>Palmolive LHW</t>
        </is>
      </c>
      <c r="C1032" t="inlineStr">
        <is>
          <t>IN60</t>
        </is>
      </c>
      <c r="D1032" t="n">
        <v>0</v>
      </c>
      <c r="E1032" t="n">
        <v>0</v>
      </c>
      <c r="F1032" t="n">
        <v>0</v>
      </c>
      <c r="G1032" t="n">
        <v>0</v>
      </c>
      <c r="H1032" t="n">
        <v>0</v>
      </c>
      <c r="I1032" t="n">
        <v>0</v>
      </c>
      <c r="J1032" t="n">
        <v>0</v>
      </c>
      <c r="K1032" t="n">
        <v>0</v>
      </c>
      <c r="L1032" t="n">
        <v>0</v>
      </c>
      <c r="M1032" t="n">
        <v>0</v>
      </c>
      <c r="N1032" t="n">
        <v>0</v>
      </c>
      <c r="O1032" t="n">
        <v>0</v>
      </c>
      <c r="P1032" t="n">
        <v>0</v>
      </c>
      <c r="Q1032" t="n">
        <v>1</v>
      </c>
      <c r="R1032" t="n">
        <v>1</v>
      </c>
    </row>
    <row r="1033">
      <c r="A1033" t="n">
        <v>61005673</v>
      </c>
      <c r="B1033" t="inlineStr">
        <is>
          <t>Palmolive LHW</t>
        </is>
      </c>
      <c r="C1033" t="inlineStr">
        <is>
          <t>IN61</t>
        </is>
      </c>
      <c r="D1033" t="n">
        <v>0</v>
      </c>
      <c r="E1033" t="n">
        <v>0</v>
      </c>
      <c r="F1033" t="n">
        <v>0</v>
      </c>
      <c r="G1033" t="n">
        <v>0</v>
      </c>
      <c r="H1033" t="n">
        <v>0</v>
      </c>
      <c r="I1033" t="n">
        <v>0</v>
      </c>
      <c r="J1033" t="n">
        <v>0</v>
      </c>
      <c r="K1033" t="n">
        <v>0</v>
      </c>
      <c r="L1033" t="n">
        <v>0</v>
      </c>
      <c r="M1033" t="n">
        <v>0</v>
      </c>
      <c r="N1033" t="n">
        <v>0</v>
      </c>
      <c r="O1033" t="n">
        <v>0</v>
      </c>
      <c r="P1033" t="n">
        <v>0</v>
      </c>
      <c r="Q1033" t="n">
        <v>1</v>
      </c>
      <c r="R1033" t="n">
        <v>1</v>
      </c>
    </row>
    <row r="1034">
      <c r="A1034" t="n">
        <v>61005673</v>
      </c>
      <c r="B1034" t="inlineStr">
        <is>
          <t>Palmolive LHW</t>
        </is>
      </c>
      <c r="C1034" t="inlineStr">
        <is>
          <t>IN62</t>
        </is>
      </c>
      <c r="D1034" t="n">
        <v>0</v>
      </c>
      <c r="E1034" t="n">
        <v>0</v>
      </c>
      <c r="F1034" t="n">
        <v>0</v>
      </c>
      <c r="G1034" t="n">
        <v>0</v>
      </c>
      <c r="H1034" t="n">
        <v>0</v>
      </c>
      <c r="I1034" t="n">
        <v>0</v>
      </c>
      <c r="J1034" t="n">
        <v>0</v>
      </c>
      <c r="K1034" t="n">
        <v>0</v>
      </c>
      <c r="L1034" t="n">
        <v>0</v>
      </c>
      <c r="M1034" t="n">
        <v>0</v>
      </c>
      <c r="N1034" t="n">
        <v>0</v>
      </c>
      <c r="O1034" t="n">
        <v>0</v>
      </c>
      <c r="P1034" t="n">
        <v>0</v>
      </c>
      <c r="Q1034" t="n">
        <v>1</v>
      </c>
      <c r="R1034" t="n">
        <v>1</v>
      </c>
    </row>
    <row r="1035">
      <c r="A1035" t="n">
        <v>61005673</v>
      </c>
      <c r="B1035" t="inlineStr">
        <is>
          <t>Palmolive LHW</t>
        </is>
      </c>
      <c r="C1035" t="inlineStr">
        <is>
          <t>IN63</t>
        </is>
      </c>
      <c r="D1035" t="n">
        <v>0</v>
      </c>
      <c r="E1035" t="n">
        <v>0</v>
      </c>
      <c r="F1035" t="n">
        <v>0</v>
      </c>
      <c r="G1035" t="n">
        <v>0</v>
      </c>
      <c r="H1035" t="n">
        <v>0</v>
      </c>
      <c r="I1035" t="n">
        <v>0</v>
      </c>
      <c r="J1035" t="n">
        <v>0</v>
      </c>
      <c r="K1035" t="n">
        <v>0</v>
      </c>
      <c r="L1035" t="n">
        <v>0</v>
      </c>
      <c r="M1035" t="n">
        <v>0</v>
      </c>
      <c r="N1035" t="n">
        <v>0</v>
      </c>
      <c r="O1035" t="n">
        <v>0</v>
      </c>
      <c r="P1035" t="n">
        <v>0</v>
      </c>
      <c r="Q1035" t="n">
        <v>1</v>
      </c>
      <c r="R1035" t="n">
        <v>1</v>
      </c>
    </row>
    <row r="1036">
      <c r="A1036" t="n">
        <v>61005673</v>
      </c>
      <c r="B1036" t="inlineStr">
        <is>
          <t>Palmolive LHW</t>
        </is>
      </c>
      <c r="C1036" t="inlineStr">
        <is>
          <t>IN64</t>
        </is>
      </c>
      <c r="D1036" t="n">
        <v>0</v>
      </c>
      <c r="E1036" t="n">
        <v>0</v>
      </c>
      <c r="F1036" t="n">
        <v>0</v>
      </c>
      <c r="G1036" t="n">
        <v>0</v>
      </c>
      <c r="H1036" t="n">
        <v>0</v>
      </c>
      <c r="I1036" t="n">
        <v>0</v>
      </c>
      <c r="J1036" t="n">
        <v>0</v>
      </c>
      <c r="K1036" t="n">
        <v>0</v>
      </c>
      <c r="L1036" t="n">
        <v>0</v>
      </c>
      <c r="M1036" t="n">
        <v>0</v>
      </c>
      <c r="N1036" t="n">
        <v>0</v>
      </c>
      <c r="O1036" t="n">
        <v>0</v>
      </c>
      <c r="P1036" t="n">
        <v>0</v>
      </c>
      <c r="Q1036" t="n">
        <v>1</v>
      </c>
      <c r="R1036" t="n">
        <v>1</v>
      </c>
    </row>
    <row r="1037">
      <c r="A1037" t="n">
        <v>61005673</v>
      </c>
      <c r="B1037" t="inlineStr">
        <is>
          <t>Palmolive LHW</t>
        </is>
      </c>
      <c r="C1037" t="inlineStr">
        <is>
          <t>IN65</t>
        </is>
      </c>
      <c r="D1037" t="n">
        <v>0</v>
      </c>
      <c r="E1037" t="n">
        <v>0</v>
      </c>
      <c r="F1037" t="n">
        <v>0</v>
      </c>
      <c r="G1037" t="n">
        <v>0</v>
      </c>
      <c r="H1037" t="n">
        <v>0</v>
      </c>
      <c r="I1037" t="n">
        <v>0</v>
      </c>
      <c r="J1037" t="n">
        <v>0</v>
      </c>
      <c r="K1037" t="n">
        <v>0</v>
      </c>
      <c r="L1037" t="n">
        <v>0</v>
      </c>
      <c r="M1037" t="n">
        <v>0</v>
      </c>
      <c r="N1037" t="n">
        <v>0</v>
      </c>
      <c r="O1037" t="n">
        <v>0</v>
      </c>
      <c r="P1037" t="n">
        <v>0</v>
      </c>
      <c r="Q1037" t="n">
        <v>1</v>
      </c>
      <c r="R1037" t="n">
        <v>1</v>
      </c>
    </row>
    <row r="1038">
      <c r="A1038" t="n">
        <v>61005673</v>
      </c>
      <c r="B1038" t="inlineStr">
        <is>
          <t>Palmolive LHW</t>
        </is>
      </c>
      <c r="C1038" t="inlineStr">
        <is>
          <t>IN66</t>
        </is>
      </c>
      <c r="D1038" t="n">
        <v>0</v>
      </c>
      <c r="E1038" t="n">
        <v>0</v>
      </c>
      <c r="F1038" t="n">
        <v>0</v>
      </c>
      <c r="G1038" t="n">
        <v>0</v>
      </c>
      <c r="H1038" t="n">
        <v>0</v>
      </c>
      <c r="I1038" t="n">
        <v>0</v>
      </c>
      <c r="J1038" t="n">
        <v>0</v>
      </c>
      <c r="K1038" t="n">
        <v>0</v>
      </c>
      <c r="L1038" t="n">
        <v>0</v>
      </c>
      <c r="M1038" t="n">
        <v>0</v>
      </c>
      <c r="N1038" t="n">
        <v>0</v>
      </c>
      <c r="O1038" t="n">
        <v>0</v>
      </c>
      <c r="P1038" t="n">
        <v>0</v>
      </c>
      <c r="Q1038" t="n">
        <v>1</v>
      </c>
      <c r="R1038" t="n">
        <v>1</v>
      </c>
    </row>
    <row r="1039">
      <c r="A1039" t="n">
        <v>61005673</v>
      </c>
      <c r="B1039" t="inlineStr">
        <is>
          <t>Palmolive LHW</t>
        </is>
      </c>
      <c r="C1039" t="inlineStr">
        <is>
          <t>IN67</t>
        </is>
      </c>
      <c r="D1039" t="n">
        <v>0</v>
      </c>
      <c r="E1039" t="n">
        <v>0</v>
      </c>
      <c r="F1039" t="n">
        <v>0</v>
      </c>
      <c r="G1039" t="n">
        <v>0</v>
      </c>
      <c r="H1039" t="n">
        <v>0</v>
      </c>
      <c r="I1039" t="n">
        <v>0</v>
      </c>
      <c r="J1039" t="n">
        <v>0</v>
      </c>
      <c r="K1039" t="n">
        <v>0</v>
      </c>
      <c r="L1039" t="n">
        <v>0</v>
      </c>
      <c r="M1039" t="n">
        <v>0</v>
      </c>
      <c r="N1039" t="n">
        <v>0</v>
      </c>
      <c r="O1039" t="n">
        <v>0</v>
      </c>
      <c r="P1039" t="n">
        <v>0</v>
      </c>
      <c r="Q1039" t="n">
        <v>1</v>
      </c>
      <c r="R1039" t="n">
        <v>1</v>
      </c>
    </row>
    <row r="1040">
      <c r="A1040" t="n">
        <v>61005673</v>
      </c>
      <c r="B1040" t="inlineStr">
        <is>
          <t>Palmolive LHW</t>
        </is>
      </c>
      <c r="C1040" t="inlineStr">
        <is>
          <t>IN68</t>
        </is>
      </c>
      <c r="D1040" t="n">
        <v>0</v>
      </c>
      <c r="E1040" t="n">
        <v>0</v>
      </c>
      <c r="F1040" t="n">
        <v>0</v>
      </c>
      <c r="G1040" t="n">
        <v>0</v>
      </c>
      <c r="H1040" t="n">
        <v>0</v>
      </c>
      <c r="I1040" t="n">
        <v>0</v>
      </c>
      <c r="J1040" t="n">
        <v>0</v>
      </c>
      <c r="K1040" t="n">
        <v>0</v>
      </c>
      <c r="L1040" t="n">
        <v>0</v>
      </c>
      <c r="M1040" t="n">
        <v>0</v>
      </c>
      <c r="N1040" t="n">
        <v>0</v>
      </c>
      <c r="O1040" t="n">
        <v>0</v>
      </c>
      <c r="P1040" t="n">
        <v>0</v>
      </c>
      <c r="Q1040" t="n">
        <v>1</v>
      </c>
      <c r="R1040" t="n">
        <v>1</v>
      </c>
    </row>
    <row r="1041">
      <c r="A1041" t="n">
        <v>61005673</v>
      </c>
      <c r="B1041" t="inlineStr">
        <is>
          <t>Palmolive LHW</t>
        </is>
      </c>
      <c r="C1041" t="inlineStr">
        <is>
          <t>IN69</t>
        </is>
      </c>
      <c r="D1041" t="n">
        <v>0</v>
      </c>
      <c r="E1041" t="n">
        <v>0</v>
      </c>
      <c r="F1041" t="n">
        <v>0</v>
      </c>
      <c r="G1041" t="n">
        <v>0</v>
      </c>
      <c r="H1041" t="n">
        <v>0</v>
      </c>
      <c r="I1041" t="n">
        <v>0</v>
      </c>
      <c r="J1041" t="n">
        <v>0</v>
      </c>
      <c r="K1041" t="n">
        <v>0</v>
      </c>
      <c r="L1041" t="n">
        <v>0</v>
      </c>
      <c r="M1041" t="n">
        <v>0</v>
      </c>
      <c r="N1041" t="n">
        <v>0</v>
      </c>
      <c r="O1041" t="n">
        <v>0</v>
      </c>
      <c r="P1041" t="n">
        <v>0</v>
      </c>
      <c r="Q1041" t="n">
        <v>1</v>
      </c>
      <c r="R1041" t="n">
        <v>1</v>
      </c>
    </row>
    <row r="1042">
      <c r="A1042" t="n">
        <v>61005673</v>
      </c>
      <c r="B1042" t="inlineStr">
        <is>
          <t>Palmolive LHW</t>
        </is>
      </c>
      <c r="C1042" t="inlineStr">
        <is>
          <t>IN70</t>
        </is>
      </c>
      <c r="D1042" t="n">
        <v>0</v>
      </c>
      <c r="E1042" t="n">
        <v>0</v>
      </c>
      <c r="F1042" t="n">
        <v>0</v>
      </c>
      <c r="G1042" t="n">
        <v>0</v>
      </c>
      <c r="H1042" t="n">
        <v>0</v>
      </c>
      <c r="I1042" t="n">
        <v>0</v>
      </c>
      <c r="J1042" t="n">
        <v>0</v>
      </c>
      <c r="K1042" t="n">
        <v>0</v>
      </c>
      <c r="L1042" t="n">
        <v>0</v>
      </c>
      <c r="M1042" t="n">
        <v>0</v>
      </c>
      <c r="N1042" t="n">
        <v>0</v>
      </c>
      <c r="O1042" t="n">
        <v>0</v>
      </c>
      <c r="P1042" t="n">
        <v>0</v>
      </c>
      <c r="Q1042" t="n">
        <v>1</v>
      </c>
      <c r="R1042" t="n">
        <v>1</v>
      </c>
    </row>
    <row r="1043">
      <c r="A1043" t="n">
        <v>61005673</v>
      </c>
      <c r="B1043" t="inlineStr">
        <is>
          <t>Palmolive LHW</t>
        </is>
      </c>
      <c r="C1043" t="inlineStr">
        <is>
          <t>IN71</t>
        </is>
      </c>
      <c r="D1043" t="n">
        <v>0</v>
      </c>
      <c r="E1043" t="n">
        <v>0</v>
      </c>
      <c r="F1043" t="n">
        <v>0</v>
      </c>
      <c r="G1043" t="n">
        <v>0</v>
      </c>
      <c r="H1043" t="n">
        <v>0</v>
      </c>
      <c r="I1043" t="n">
        <v>0</v>
      </c>
      <c r="J1043" t="n">
        <v>0</v>
      </c>
      <c r="K1043" t="n">
        <v>0</v>
      </c>
      <c r="L1043" t="n">
        <v>0</v>
      </c>
      <c r="M1043" t="n">
        <v>0</v>
      </c>
      <c r="N1043" t="n">
        <v>0</v>
      </c>
      <c r="O1043" t="n">
        <v>0</v>
      </c>
      <c r="P1043" t="n">
        <v>0</v>
      </c>
      <c r="Q1043" t="n">
        <v>1</v>
      </c>
      <c r="R1043" t="n">
        <v>1</v>
      </c>
    </row>
    <row r="1044">
      <c r="A1044" t="n">
        <v>61005673</v>
      </c>
      <c r="B1044" t="inlineStr">
        <is>
          <t>Palmolive LHW</t>
        </is>
      </c>
      <c r="C1044" t="inlineStr">
        <is>
          <t>IN72</t>
        </is>
      </c>
      <c r="D1044" t="n">
        <v>0</v>
      </c>
      <c r="E1044" t="n">
        <v>0</v>
      </c>
      <c r="F1044" t="n">
        <v>0</v>
      </c>
      <c r="G1044" t="n">
        <v>0</v>
      </c>
      <c r="H1044" t="n">
        <v>0</v>
      </c>
      <c r="I1044" t="n">
        <v>0</v>
      </c>
      <c r="J1044" t="n">
        <v>0</v>
      </c>
      <c r="K1044" t="n">
        <v>0</v>
      </c>
      <c r="L1044" t="n">
        <v>0</v>
      </c>
      <c r="M1044" t="n">
        <v>0</v>
      </c>
      <c r="N1044" t="n">
        <v>0</v>
      </c>
      <c r="O1044" t="n">
        <v>0</v>
      </c>
      <c r="P1044" t="n">
        <v>0</v>
      </c>
      <c r="Q1044" t="n">
        <v>1</v>
      </c>
      <c r="R1044" t="n">
        <v>1</v>
      </c>
    </row>
    <row r="1045">
      <c r="A1045" t="n">
        <v>61005673</v>
      </c>
      <c r="B1045" t="inlineStr">
        <is>
          <t>Palmolive LHW</t>
        </is>
      </c>
      <c r="C1045" t="inlineStr">
        <is>
          <t>IN73</t>
        </is>
      </c>
      <c r="D1045" t="n">
        <v>0</v>
      </c>
      <c r="E1045" t="n">
        <v>0</v>
      </c>
      <c r="F1045" t="n">
        <v>0</v>
      </c>
      <c r="G1045" t="n">
        <v>0</v>
      </c>
      <c r="H1045" t="n">
        <v>0</v>
      </c>
      <c r="I1045" t="n">
        <v>0</v>
      </c>
      <c r="J1045" t="n">
        <v>0</v>
      </c>
      <c r="K1045" t="n">
        <v>0</v>
      </c>
      <c r="L1045" t="n">
        <v>0</v>
      </c>
      <c r="M1045" t="n">
        <v>0</v>
      </c>
      <c r="N1045" t="n">
        <v>0</v>
      </c>
      <c r="O1045" t="n">
        <v>0</v>
      </c>
      <c r="P1045" t="n">
        <v>0</v>
      </c>
      <c r="Q1045" t="n">
        <v>1</v>
      </c>
      <c r="R1045" t="n">
        <v>1</v>
      </c>
    </row>
    <row r="1046">
      <c r="A1046" t="n">
        <v>61005673</v>
      </c>
      <c r="B1046" t="inlineStr">
        <is>
          <t>Palmolive LHW</t>
        </is>
      </c>
      <c r="C1046" t="inlineStr">
        <is>
          <t>IN74</t>
        </is>
      </c>
      <c r="D1046" t="n">
        <v>0</v>
      </c>
      <c r="E1046" t="n">
        <v>0</v>
      </c>
      <c r="F1046" t="n">
        <v>0</v>
      </c>
      <c r="G1046" t="n">
        <v>0</v>
      </c>
      <c r="H1046" t="n">
        <v>0</v>
      </c>
      <c r="I1046" t="n">
        <v>0</v>
      </c>
      <c r="J1046" t="n">
        <v>0</v>
      </c>
      <c r="K1046" t="n">
        <v>0</v>
      </c>
      <c r="L1046" t="n">
        <v>0</v>
      </c>
      <c r="M1046" t="n">
        <v>0</v>
      </c>
      <c r="N1046" t="n">
        <v>0</v>
      </c>
      <c r="O1046" t="n">
        <v>0</v>
      </c>
      <c r="P1046" t="n">
        <v>0</v>
      </c>
      <c r="Q1046" t="n">
        <v>1</v>
      </c>
      <c r="R1046" t="n">
        <v>1</v>
      </c>
    </row>
    <row r="1047">
      <c r="A1047" t="n">
        <v>61005673</v>
      </c>
      <c r="B1047" t="inlineStr">
        <is>
          <t>Palmolive LHW</t>
        </is>
      </c>
      <c r="C1047" t="inlineStr">
        <is>
          <t>IN75</t>
        </is>
      </c>
      <c r="D1047" t="n">
        <v>0</v>
      </c>
      <c r="E1047" t="n">
        <v>0</v>
      </c>
      <c r="F1047" t="n">
        <v>0</v>
      </c>
      <c r="G1047" t="n">
        <v>0</v>
      </c>
      <c r="H1047" t="n">
        <v>0</v>
      </c>
      <c r="I1047" t="n">
        <v>0</v>
      </c>
      <c r="J1047" t="n">
        <v>0</v>
      </c>
      <c r="K1047" t="n">
        <v>0</v>
      </c>
      <c r="L1047" t="n">
        <v>0</v>
      </c>
      <c r="M1047" t="n">
        <v>0</v>
      </c>
      <c r="N1047" t="n">
        <v>0</v>
      </c>
      <c r="O1047" t="n">
        <v>0</v>
      </c>
      <c r="P1047" t="n">
        <v>0</v>
      </c>
      <c r="Q1047" t="n">
        <v>1</v>
      </c>
      <c r="R1047" t="n">
        <v>1</v>
      </c>
    </row>
    <row r="1048">
      <c r="A1048" t="n">
        <v>61005673</v>
      </c>
      <c r="B1048" t="inlineStr">
        <is>
          <t>Palmolive LHW</t>
        </is>
      </c>
      <c r="C1048" t="inlineStr">
        <is>
          <t>IN76</t>
        </is>
      </c>
      <c r="D1048" t="n">
        <v>0</v>
      </c>
      <c r="E1048" t="n">
        <v>0</v>
      </c>
      <c r="F1048" t="n">
        <v>0</v>
      </c>
      <c r="G1048" t="n">
        <v>0</v>
      </c>
      <c r="H1048" t="n">
        <v>0</v>
      </c>
      <c r="I1048" t="n">
        <v>0</v>
      </c>
      <c r="J1048" t="n">
        <v>0</v>
      </c>
      <c r="K1048" t="n">
        <v>0</v>
      </c>
      <c r="L1048" t="n">
        <v>0</v>
      </c>
      <c r="M1048" t="n">
        <v>0</v>
      </c>
      <c r="N1048" t="n">
        <v>0</v>
      </c>
      <c r="O1048" t="n">
        <v>0</v>
      </c>
      <c r="P1048" t="n">
        <v>0</v>
      </c>
      <c r="Q1048" t="n">
        <v>1</v>
      </c>
      <c r="R1048" t="n">
        <v>1</v>
      </c>
    </row>
    <row r="1049">
      <c r="A1049" t="n">
        <v>61005673</v>
      </c>
      <c r="B1049" t="inlineStr">
        <is>
          <t>Palmolive LHW</t>
        </is>
      </c>
      <c r="C1049" t="inlineStr">
        <is>
          <t>IN77</t>
        </is>
      </c>
      <c r="D1049" t="n">
        <v>0</v>
      </c>
      <c r="E1049" t="n">
        <v>0</v>
      </c>
      <c r="F1049" t="n">
        <v>0</v>
      </c>
      <c r="G1049" t="n">
        <v>0</v>
      </c>
      <c r="H1049" t="n">
        <v>0</v>
      </c>
      <c r="I1049" t="n">
        <v>0</v>
      </c>
      <c r="J1049" t="n">
        <v>0</v>
      </c>
      <c r="K1049" t="n">
        <v>0</v>
      </c>
      <c r="L1049" t="n">
        <v>0</v>
      </c>
      <c r="M1049" t="n">
        <v>0</v>
      </c>
      <c r="N1049" t="n">
        <v>0</v>
      </c>
      <c r="O1049" t="n">
        <v>0</v>
      </c>
      <c r="P1049" t="n">
        <v>0</v>
      </c>
      <c r="Q1049" t="n">
        <v>1</v>
      </c>
      <c r="R1049" t="n">
        <v>1</v>
      </c>
    </row>
    <row r="1050">
      <c r="A1050" t="n">
        <v>61005673</v>
      </c>
      <c r="B1050" t="inlineStr">
        <is>
          <t>Palmolive LHW</t>
        </is>
      </c>
      <c r="C1050" t="inlineStr">
        <is>
          <t>IN78</t>
        </is>
      </c>
      <c r="D1050" t="n">
        <v>0</v>
      </c>
      <c r="E1050" t="n">
        <v>0</v>
      </c>
      <c r="F1050" t="n">
        <v>0</v>
      </c>
      <c r="G1050" t="n">
        <v>0</v>
      </c>
      <c r="H1050" t="n">
        <v>0</v>
      </c>
      <c r="I1050" t="n">
        <v>0</v>
      </c>
      <c r="J1050" t="n">
        <v>0</v>
      </c>
      <c r="K1050" t="n">
        <v>0</v>
      </c>
      <c r="L1050" t="n">
        <v>0</v>
      </c>
      <c r="M1050" t="n">
        <v>0</v>
      </c>
      <c r="N1050" t="n">
        <v>0</v>
      </c>
      <c r="O1050" t="n">
        <v>0</v>
      </c>
      <c r="P1050" t="n">
        <v>0</v>
      </c>
      <c r="Q1050" t="n">
        <v>1</v>
      </c>
      <c r="R1050" t="n">
        <v>1</v>
      </c>
    </row>
    <row r="1051">
      <c r="A1051" t="n">
        <v>61005673</v>
      </c>
      <c r="B1051" t="inlineStr">
        <is>
          <t>Palmolive LHW</t>
        </is>
      </c>
      <c r="C1051" t="inlineStr">
        <is>
          <t>IN79</t>
        </is>
      </c>
      <c r="D1051" t="n">
        <v>0</v>
      </c>
      <c r="E1051" t="n">
        <v>0</v>
      </c>
      <c r="F1051" t="n">
        <v>0</v>
      </c>
      <c r="G1051" t="n">
        <v>0</v>
      </c>
      <c r="H1051" t="n">
        <v>0</v>
      </c>
      <c r="I1051" t="n">
        <v>0</v>
      </c>
      <c r="J1051" t="n">
        <v>0</v>
      </c>
      <c r="K1051" t="n">
        <v>0</v>
      </c>
      <c r="L1051" t="n">
        <v>0</v>
      </c>
      <c r="M1051" t="n">
        <v>0</v>
      </c>
      <c r="N1051" t="n">
        <v>0</v>
      </c>
      <c r="O1051" t="n">
        <v>0</v>
      </c>
      <c r="P1051" t="n">
        <v>0</v>
      </c>
      <c r="Q1051" t="n">
        <v>1</v>
      </c>
      <c r="R1051" t="n">
        <v>1</v>
      </c>
    </row>
    <row r="1052">
      <c r="A1052" t="n">
        <v>61005673</v>
      </c>
      <c r="B1052" t="inlineStr">
        <is>
          <t>Palmolive LHW</t>
        </is>
      </c>
      <c r="C1052" t="inlineStr">
        <is>
          <t>IN80</t>
        </is>
      </c>
      <c r="D1052" t="n">
        <v>0</v>
      </c>
      <c r="E1052" t="n">
        <v>0</v>
      </c>
      <c r="F1052" t="n">
        <v>0</v>
      </c>
      <c r="G1052" t="n">
        <v>0</v>
      </c>
      <c r="H1052" t="n">
        <v>0</v>
      </c>
      <c r="I1052" t="n">
        <v>0</v>
      </c>
      <c r="J1052" t="n">
        <v>0</v>
      </c>
      <c r="K1052" t="n">
        <v>0</v>
      </c>
      <c r="L1052" t="n">
        <v>0</v>
      </c>
      <c r="M1052" t="n">
        <v>0</v>
      </c>
      <c r="N1052" t="n">
        <v>0</v>
      </c>
      <c r="O1052" t="n">
        <v>0</v>
      </c>
      <c r="P1052" t="n">
        <v>0</v>
      </c>
      <c r="Q1052" t="n">
        <v>1</v>
      </c>
      <c r="R1052" t="n">
        <v>1</v>
      </c>
    </row>
    <row r="1053">
      <c r="A1053" t="n">
        <v>61005673</v>
      </c>
      <c r="B1053" t="inlineStr">
        <is>
          <t>Palmolive LHW</t>
        </is>
      </c>
      <c r="C1053" t="inlineStr">
        <is>
          <t>IN81</t>
        </is>
      </c>
      <c r="D1053" t="n">
        <v>0</v>
      </c>
      <c r="E1053" t="n">
        <v>0</v>
      </c>
      <c r="F1053" t="n">
        <v>0</v>
      </c>
      <c r="G1053" t="n">
        <v>0</v>
      </c>
      <c r="H1053" t="n">
        <v>0</v>
      </c>
      <c r="I1053" t="n">
        <v>0</v>
      </c>
      <c r="J1053" t="n">
        <v>0</v>
      </c>
      <c r="K1053" t="n">
        <v>0</v>
      </c>
      <c r="L1053" t="n">
        <v>0</v>
      </c>
      <c r="M1053" t="n">
        <v>0</v>
      </c>
      <c r="N1053" t="n">
        <v>0</v>
      </c>
      <c r="O1053" t="n">
        <v>0</v>
      </c>
      <c r="P1053" t="n">
        <v>0</v>
      </c>
      <c r="Q1053" t="n">
        <v>1</v>
      </c>
      <c r="R1053" t="n">
        <v>1</v>
      </c>
    </row>
    <row r="1054">
      <c r="A1054" t="n">
        <v>61005673</v>
      </c>
      <c r="B1054" t="inlineStr">
        <is>
          <t>Palmolive LHW</t>
        </is>
      </c>
      <c r="C1054" t="inlineStr">
        <is>
          <t>IN82</t>
        </is>
      </c>
      <c r="D1054" t="n">
        <v>0</v>
      </c>
      <c r="E1054" t="n">
        <v>0</v>
      </c>
      <c r="F1054" t="n">
        <v>0</v>
      </c>
      <c r="G1054" t="n">
        <v>0</v>
      </c>
      <c r="H1054" t="n">
        <v>0</v>
      </c>
      <c r="I1054" t="n">
        <v>0</v>
      </c>
      <c r="J1054" t="n">
        <v>0</v>
      </c>
      <c r="K1054" t="n">
        <v>0</v>
      </c>
      <c r="L1054" t="n">
        <v>0</v>
      </c>
      <c r="M1054" t="n">
        <v>0</v>
      </c>
      <c r="N1054" t="n">
        <v>0</v>
      </c>
      <c r="O1054" t="n">
        <v>0</v>
      </c>
      <c r="P1054" t="n">
        <v>0</v>
      </c>
      <c r="Q1054" t="n">
        <v>1</v>
      </c>
      <c r="R1054" t="n">
        <v>1</v>
      </c>
    </row>
    <row r="1055">
      <c r="A1055" t="n">
        <v>61005673</v>
      </c>
      <c r="B1055" t="inlineStr">
        <is>
          <t>Palmolive LHW</t>
        </is>
      </c>
      <c r="C1055" t="inlineStr">
        <is>
          <t>IN83</t>
        </is>
      </c>
      <c r="D1055" t="n">
        <v>0</v>
      </c>
      <c r="E1055" t="n">
        <v>0</v>
      </c>
      <c r="F1055" t="n">
        <v>0</v>
      </c>
      <c r="G1055" t="n">
        <v>0</v>
      </c>
      <c r="H1055" t="n">
        <v>0</v>
      </c>
      <c r="I1055" t="n">
        <v>0</v>
      </c>
      <c r="J1055" t="n">
        <v>0</v>
      </c>
      <c r="K1055" t="n">
        <v>0</v>
      </c>
      <c r="L1055" t="n">
        <v>0</v>
      </c>
      <c r="M1055" t="n">
        <v>0</v>
      </c>
      <c r="N1055" t="n">
        <v>0</v>
      </c>
      <c r="O1055" t="n">
        <v>0</v>
      </c>
      <c r="P1055" t="n">
        <v>0</v>
      </c>
      <c r="Q1055" t="n">
        <v>1</v>
      </c>
      <c r="R1055" t="n">
        <v>1</v>
      </c>
    </row>
    <row r="1056">
      <c r="A1056" t="n">
        <v>61005673</v>
      </c>
      <c r="B1056" t="inlineStr">
        <is>
          <t>Palmolive LHW</t>
        </is>
      </c>
      <c r="C1056" t="inlineStr">
        <is>
          <t>IN84</t>
        </is>
      </c>
      <c r="D1056" t="n">
        <v>0</v>
      </c>
      <c r="E1056" t="n">
        <v>0</v>
      </c>
      <c r="F1056" t="n">
        <v>0</v>
      </c>
      <c r="G1056" t="n">
        <v>0</v>
      </c>
      <c r="H1056" t="n">
        <v>0</v>
      </c>
      <c r="I1056" t="n">
        <v>0</v>
      </c>
      <c r="J1056" t="n">
        <v>0</v>
      </c>
      <c r="K1056" t="n">
        <v>0</v>
      </c>
      <c r="L1056" t="n">
        <v>0</v>
      </c>
      <c r="M1056" t="n">
        <v>0</v>
      </c>
      <c r="N1056" t="n">
        <v>0</v>
      </c>
      <c r="O1056" t="n">
        <v>0</v>
      </c>
      <c r="P1056" t="n">
        <v>0</v>
      </c>
      <c r="Q1056" t="n">
        <v>1</v>
      </c>
      <c r="R1056" t="n">
        <v>1</v>
      </c>
    </row>
    <row r="1057">
      <c r="A1057" t="n">
        <v>61005673</v>
      </c>
      <c r="B1057" t="inlineStr">
        <is>
          <t>Palmolive LHW</t>
        </is>
      </c>
      <c r="C1057" t="inlineStr">
        <is>
          <t>IN85</t>
        </is>
      </c>
      <c r="D1057" t="n">
        <v>0</v>
      </c>
      <c r="E1057" t="n">
        <v>0</v>
      </c>
      <c r="F1057" t="n">
        <v>0</v>
      </c>
      <c r="G1057" t="n">
        <v>0</v>
      </c>
      <c r="H1057" t="n">
        <v>0</v>
      </c>
      <c r="I1057" t="n">
        <v>0</v>
      </c>
      <c r="J1057" t="n">
        <v>0</v>
      </c>
      <c r="K1057" t="n">
        <v>0</v>
      </c>
      <c r="L1057" t="n">
        <v>0</v>
      </c>
      <c r="M1057" t="n">
        <v>0</v>
      </c>
      <c r="N1057" t="n">
        <v>0</v>
      </c>
      <c r="O1057" t="n">
        <v>0</v>
      </c>
      <c r="P1057" t="n">
        <v>0</v>
      </c>
      <c r="Q1057" t="n">
        <v>1</v>
      </c>
      <c r="R1057" t="n">
        <v>1</v>
      </c>
    </row>
    <row r="1058">
      <c r="A1058" t="n">
        <v>61005673</v>
      </c>
      <c r="B1058" t="inlineStr">
        <is>
          <t>Palmolive LHW</t>
        </is>
      </c>
      <c r="C1058" t="inlineStr">
        <is>
          <t>IN86</t>
        </is>
      </c>
      <c r="D1058" t="n">
        <v>0</v>
      </c>
      <c r="E1058" t="n">
        <v>0</v>
      </c>
      <c r="F1058" t="n">
        <v>0</v>
      </c>
      <c r="G1058" t="n">
        <v>0</v>
      </c>
      <c r="H1058" t="n">
        <v>0</v>
      </c>
      <c r="I1058" t="n">
        <v>0</v>
      </c>
      <c r="J1058" t="n">
        <v>0</v>
      </c>
      <c r="K1058" t="n">
        <v>0</v>
      </c>
      <c r="L1058" t="n">
        <v>0</v>
      </c>
      <c r="M1058" t="n">
        <v>0</v>
      </c>
      <c r="N1058" t="n">
        <v>0</v>
      </c>
      <c r="O1058" t="n">
        <v>0</v>
      </c>
      <c r="P1058" t="n">
        <v>0</v>
      </c>
      <c r="Q1058" t="n">
        <v>1</v>
      </c>
      <c r="R1058" t="n">
        <v>1</v>
      </c>
    </row>
    <row r="1059">
      <c r="A1059" t="n">
        <v>61005673</v>
      </c>
      <c r="B1059" t="inlineStr">
        <is>
          <t>Palmolive LHW</t>
        </is>
      </c>
      <c r="C1059" t="inlineStr">
        <is>
          <t>IN87</t>
        </is>
      </c>
      <c r="D1059" t="n">
        <v>0</v>
      </c>
      <c r="E1059" t="n">
        <v>0</v>
      </c>
      <c r="F1059" t="n">
        <v>0</v>
      </c>
      <c r="G1059" t="n">
        <v>0</v>
      </c>
      <c r="H1059" t="n">
        <v>0</v>
      </c>
      <c r="I1059" t="n">
        <v>0</v>
      </c>
      <c r="J1059" t="n">
        <v>0</v>
      </c>
      <c r="K1059" t="n">
        <v>0</v>
      </c>
      <c r="L1059" t="n">
        <v>0</v>
      </c>
      <c r="M1059" t="n">
        <v>0</v>
      </c>
      <c r="N1059" t="n">
        <v>0</v>
      </c>
      <c r="O1059" t="n">
        <v>0</v>
      </c>
      <c r="P1059" t="n">
        <v>0</v>
      </c>
      <c r="Q1059" t="n">
        <v>1</v>
      </c>
      <c r="R1059" t="n">
        <v>1</v>
      </c>
    </row>
    <row r="1060">
      <c r="A1060" t="n">
        <v>61005673</v>
      </c>
      <c r="B1060" t="inlineStr">
        <is>
          <t>Palmolive LHW</t>
        </is>
      </c>
      <c r="C1060" t="inlineStr">
        <is>
          <t>IN88</t>
        </is>
      </c>
      <c r="D1060" t="n">
        <v>0</v>
      </c>
      <c r="E1060" t="n">
        <v>0</v>
      </c>
      <c r="F1060" t="n">
        <v>0</v>
      </c>
      <c r="G1060" t="n">
        <v>0</v>
      </c>
      <c r="H1060" t="n">
        <v>0</v>
      </c>
      <c r="I1060" t="n">
        <v>0</v>
      </c>
      <c r="J1060" t="n">
        <v>0</v>
      </c>
      <c r="K1060" t="n">
        <v>0</v>
      </c>
      <c r="L1060" t="n">
        <v>0</v>
      </c>
      <c r="M1060" t="n">
        <v>0</v>
      </c>
      <c r="N1060" t="n">
        <v>0</v>
      </c>
      <c r="O1060" t="n">
        <v>0</v>
      </c>
      <c r="P1060" t="n">
        <v>0</v>
      </c>
      <c r="Q1060" t="n">
        <v>1</v>
      </c>
      <c r="R1060" t="n">
        <v>1</v>
      </c>
    </row>
    <row r="1061">
      <c r="A1061" t="n">
        <v>61005673</v>
      </c>
      <c r="B1061" t="inlineStr">
        <is>
          <t>Palmolive LHW</t>
        </is>
      </c>
      <c r="C1061" t="inlineStr">
        <is>
          <t>IN89</t>
        </is>
      </c>
      <c r="D1061" t="n">
        <v>0</v>
      </c>
      <c r="E1061" t="n">
        <v>0</v>
      </c>
      <c r="F1061" t="n">
        <v>0</v>
      </c>
      <c r="G1061" t="n">
        <v>0</v>
      </c>
      <c r="H1061" t="n">
        <v>0</v>
      </c>
      <c r="I1061" t="n">
        <v>0</v>
      </c>
      <c r="J1061" t="n">
        <v>0</v>
      </c>
      <c r="K1061" t="n">
        <v>0</v>
      </c>
      <c r="L1061" t="n">
        <v>0</v>
      </c>
      <c r="M1061" t="n">
        <v>0</v>
      </c>
      <c r="N1061" t="n">
        <v>0</v>
      </c>
      <c r="O1061" t="n">
        <v>0</v>
      </c>
      <c r="P1061" t="n">
        <v>0</v>
      </c>
      <c r="Q1061" t="n">
        <v>1</v>
      </c>
      <c r="R1061" t="n">
        <v>1</v>
      </c>
    </row>
    <row r="1062">
      <c r="A1062" t="n">
        <v>61005673</v>
      </c>
      <c r="B1062" t="inlineStr">
        <is>
          <t>Palmolive LHW</t>
        </is>
      </c>
      <c r="C1062" t="inlineStr">
        <is>
          <t>IN90</t>
        </is>
      </c>
      <c r="D1062" t="n">
        <v>0</v>
      </c>
      <c r="E1062" t="n">
        <v>0</v>
      </c>
      <c r="F1062" t="n">
        <v>0</v>
      </c>
      <c r="G1062" t="n">
        <v>0</v>
      </c>
      <c r="H1062" t="n">
        <v>0</v>
      </c>
      <c r="I1062" t="n">
        <v>0</v>
      </c>
      <c r="J1062" t="n">
        <v>0</v>
      </c>
      <c r="K1062" t="n">
        <v>0</v>
      </c>
      <c r="L1062" t="n">
        <v>0</v>
      </c>
      <c r="M1062" t="n">
        <v>0</v>
      </c>
      <c r="N1062" t="n">
        <v>0</v>
      </c>
      <c r="O1062" t="n">
        <v>0</v>
      </c>
      <c r="P1062" t="n">
        <v>0</v>
      </c>
      <c r="Q1062" t="n">
        <v>1</v>
      </c>
      <c r="R1062" t="n">
        <v>1</v>
      </c>
    </row>
    <row r="1063">
      <c r="A1063" t="n">
        <v>61005673</v>
      </c>
      <c r="B1063" t="inlineStr">
        <is>
          <t>Palmolive LHW</t>
        </is>
      </c>
      <c r="C1063" t="inlineStr">
        <is>
          <t>IN91</t>
        </is>
      </c>
      <c r="D1063" t="n">
        <v>0</v>
      </c>
      <c r="E1063" t="n">
        <v>0</v>
      </c>
      <c r="F1063" t="n">
        <v>0</v>
      </c>
      <c r="G1063" t="n">
        <v>0</v>
      </c>
      <c r="H1063" t="n">
        <v>0</v>
      </c>
      <c r="I1063" t="n">
        <v>0</v>
      </c>
      <c r="J1063" t="n">
        <v>0</v>
      </c>
      <c r="K1063" t="n">
        <v>0</v>
      </c>
      <c r="L1063" t="n">
        <v>0</v>
      </c>
      <c r="M1063" t="n">
        <v>0</v>
      </c>
      <c r="N1063" t="n">
        <v>0</v>
      </c>
      <c r="O1063" t="n">
        <v>0</v>
      </c>
      <c r="P1063" t="n">
        <v>0</v>
      </c>
      <c r="Q1063" t="n">
        <v>1</v>
      </c>
      <c r="R1063" t="n">
        <v>1</v>
      </c>
    </row>
    <row r="1064">
      <c r="A1064" t="n">
        <v>61005673</v>
      </c>
      <c r="B1064" t="inlineStr">
        <is>
          <t>Palmolive LHW</t>
        </is>
      </c>
      <c r="C1064" t="inlineStr">
        <is>
          <t>IN95</t>
        </is>
      </c>
      <c r="D1064" t="n">
        <v>0</v>
      </c>
      <c r="E1064" t="n">
        <v>0</v>
      </c>
      <c r="F1064" t="n">
        <v>0</v>
      </c>
      <c r="G1064" t="n">
        <v>0</v>
      </c>
      <c r="H1064" t="n">
        <v>0</v>
      </c>
      <c r="I1064" t="n">
        <v>0</v>
      </c>
      <c r="J1064" t="n">
        <v>0</v>
      </c>
      <c r="K1064" t="n">
        <v>0</v>
      </c>
      <c r="L1064" t="n">
        <v>0</v>
      </c>
      <c r="M1064" t="n">
        <v>0</v>
      </c>
      <c r="N1064" t="n">
        <v>0</v>
      </c>
      <c r="O1064" t="n">
        <v>0</v>
      </c>
      <c r="P1064" t="n">
        <v>0</v>
      </c>
      <c r="Q1064" t="n">
        <v>1</v>
      </c>
      <c r="R1064" t="n">
        <v>1</v>
      </c>
    </row>
    <row r="1065">
      <c r="A1065" t="n">
        <v>61005673</v>
      </c>
      <c r="B1065" t="inlineStr">
        <is>
          <t>Palmolive LHW</t>
        </is>
      </c>
      <c r="C1065" t="inlineStr">
        <is>
          <t>IN97</t>
        </is>
      </c>
      <c r="D1065" t="n">
        <v>0</v>
      </c>
      <c r="E1065" t="n">
        <v>0</v>
      </c>
      <c r="F1065" t="n">
        <v>0</v>
      </c>
      <c r="G1065" t="n">
        <v>0</v>
      </c>
      <c r="H1065" t="n">
        <v>0</v>
      </c>
      <c r="I1065" t="n">
        <v>0</v>
      </c>
      <c r="J1065" t="n">
        <v>0</v>
      </c>
      <c r="K1065" t="n">
        <v>0</v>
      </c>
      <c r="L1065" t="n">
        <v>0</v>
      </c>
      <c r="M1065" t="n">
        <v>0</v>
      </c>
      <c r="N1065" t="n">
        <v>0</v>
      </c>
      <c r="O1065" t="n">
        <v>0</v>
      </c>
      <c r="P1065" t="n">
        <v>0</v>
      </c>
      <c r="Q1065" t="n">
        <v>1</v>
      </c>
      <c r="R1065" t="n">
        <v>1</v>
      </c>
    </row>
    <row r="1066">
      <c r="A1066" t="n">
        <v>61005673</v>
      </c>
      <c r="B1066" t="inlineStr">
        <is>
          <t>Palmolive LHW</t>
        </is>
      </c>
      <c r="C1066" t="inlineStr">
        <is>
          <t>IN98</t>
        </is>
      </c>
      <c r="D1066" t="n">
        <v>0</v>
      </c>
      <c r="E1066" t="n">
        <v>0</v>
      </c>
      <c r="F1066" t="n">
        <v>0</v>
      </c>
      <c r="G1066" t="n">
        <v>0</v>
      </c>
      <c r="H1066" t="n">
        <v>0</v>
      </c>
      <c r="I1066" t="n">
        <v>0</v>
      </c>
      <c r="J1066" t="n">
        <v>0</v>
      </c>
      <c r="K1066" t="n">
        <v>0</v>
      </c>
      <c r="L1066" t="n">
        <v>0</v>
      </c>
      <c r="M1066" t="n">
        <v>0</v>
      </c>
      <c r="N1066" t="n">
        <v>0</v>
      </c>
      <c r="O1066" t="n">
        <v>0</v>
      </c>
      <c r="P1066" t="n">
        <v>0</v>
      </c>
      <c r="Q1066" t="n">
        <v>1</v>
      </c>
      <c r="R1066" t="n">
        <v>1</v>
      </c>
    </row>
    <row r="1067">
      <c r="A1067" t="n">
        <v>61005673</v>
      </c>
      <c r="B1067" t="inlineStr">
        <is>
          <t>Palmolive LHW</t>
        </is>
      </c>
      <c r="C1067" t="inlineStr">
        <is>
          <t>IN99</t>
        </is>
      </c>
      <c r="D1067" t="n">
        <v>0</v>
      </c>
      <c r="E1067" t="n">
        <v>0</v>
      </c>
      <c r="F1067" t="n">
        <v>0</v>
      </c>
      <c r="G1067" t="n">
        <v>0</v>
      </c>
      <c r="H1067" t="n">
        <v>0</v>
      </c>
      <c r="I1067" t="n">
        <v>0</v>
      </c>
      <c r="J1067" t="n">
        <v>0</v>
      </c>
      <c r="K1067" t="n">
        <v>0</v>
      </c>
      <c r="L1067" t="n">
        <v>0</v>
      </c>
      <c r="M1067" t="n">
        <v>0</v>
      </c>
      <c r="N1067" t="n">
        <v>0</v>
      </c>
      <c r="O1067" t="n">
        <v>0</v>
      </c>
      <c r="P1067" t="n">
        <v>0</v>
      </c>
      <c r="Q1067" t="n">
        <v>1</v>
      </c>
      <c r="R1067" t="n">
        <v>1</v>
      </c>
    </row>
    <row r="1068">
      <c r="A1068" t="inlineStr">
        <is>
          <t>Mtot</t>
        </is>
      </c>
      <c r="D1068" t="n">
        <v>0</v>
      </c>
      <c r="E1068" t="n">
        <v>0</v>
      </c>
      <c r="F1068" t="n">
        <v>0</v>
      </c>
      <c r="G1068" t="n">
        <v>0</v>
      </c>
      <c r="H1068" t="n">
        <v>0</v>
      </c>
      <c r="I1068" t="n">
        <v>0</v>
      </c>
      <c r="J1068" t="n">
        <v>0</v>
      </c>
      <c r="K1068" t="n">
        <v>0</v>
      </c>
      <c r="L1068" t="n">
        <v>0</v>
      </c>
      <c r="M1068" t="n">
        <v>0</v>
      </c>
      <c r="N1068" t="n">
        <v>0</v>
      </c>
      <c r="O1068" t="n">
        <v>0</v>
      </c>
      <c r="P1068" t="n">
        <v>0</v>
      </c>
      <c r="Q1068" t="n">
        <v>37</v>
      </c>
      <c r="R1068" t="n">
        <v>37</v>
      </c>
    </row>
    <row r="1069">
      <c r="A1069" t="n">
        <v>61008558</v>
      </c>
      <c r="B1069" t="inlineStr">
        <is>
          <t>PO STZR 100 ML</t>
        </is>
      </c>
      <c r="C1069" t="inlineStr">
        <is>
          <t>IN59</t>
        </is>
      </c>
      <c r="D1069" t="n">
        <v>0</v>
      </c>
      <c r="E1069" t="n">
        <v>0</v>
      </c>
      <c r="F1069" t="n">
        <v>0</v>
      </c>
      <c r="G1069" t="n">
        <v>0</v>
      </c>
      <c r="H1069" t="n">
        <v>0</v>
      </c>
      <c r="I1069" t="n">
        <v>0</v>
      </c>
      <c r="J1069" t="n">
        <v>0</v>
      </c>
      <c r="K1069" t="n">
        <v>0</v>
      </c>
      <c r="L1069" t="n">
        <v>0</v>
      </c>
      <c r="M1069" t="n">
        <v>0</v>
      </c>
      <c r="N1069" t="n">
        <v>0</v>
      </c>
      <c r="O1069" t="n">
        <v>0</v>
      </c>
      <c r="P1069" t="n">
        <v>0</v>
      </c>
      <c r="Q1069" t="n">
        <v>4</v>
      </c>
      <c r="R1069" t="n">
        <v>4</v>
      </c>
    </row>
    <row r="1070">
      <c r="A1070" t="n">
        <v>61008558</v>
      </c>
      <c r="B1070" t="inlineStr">
        <is>
          <t>PO STZR 100 ML</t>
        </is>
      </c>
      <c r="C1070" t="inlineStr">
        <is>
          <t>IN60</t>
        </is>
      </c>
      <c r="D1070" t="n">
        <v>0</v>
      </c>
      <c r="E1070" t="n">
        <v>0</v>
      </c>
      <c r="F1070" t="n">
        <v>0</v>
      </c>
      <c r="G1070" t="n">
        <v>0</v>
      </c>
      <c r="H1070" t="n">
        <v>0</v>
      </c>
      <c r="I1070" t="n">
        <v>0</v>
      </c>
      <c r="J1070" t="n">
        <v>0</v>
      </c>
      <c r="K1070" t="n">
        <v>0</v>
      </c>
      <c r="L1070" t="n">
        <v>0</v>
      </c>
      <c r="M1070" t="n">
        <v>0</v>
      </c>
      <c r="N1070" t="n">
        <v>0</v>
      </c>
      <c r="O1070" t="n">
        <v>0</v>
      </c>
      <c r="P1070" t="n">
        <v>0</v>
      </c>
      <c r="Q1070" t="n">
        <v>4</v>
      </c>
      <c r="R1070" t="n">
        <v>4</v>
      </c>
    </row>
    <row r="1071">
      <c r="A1071" t="n">
        <v>61008558</v>
      </c>
      <c r="B1071" t="inlineStr">
        <is>
          <t>PO STZR 100 ML</t>
        </is>
      </c>
      <c r="C1071" t="inlineStr">
        <is>
          <t>IN61</t>
        </is>
      </c>
      <c r="D1071" t="n">
        <v>0</v>
      </c>
      <c r="E1071" t="n">
        <v>0</v>
      </c>
      <c r="F1071" t="n">
        <v>0</v>
      </c>
      <c r="G1071" t="n">
        <v>0</v>
      </c>
      <c r="H1071" t="n">
        <v>0</v>
      </c>
      <c r="I1071" t="n">
        <v>0</v>
      </c>
      <c r="J1071" t="n">
        <v>0</v>
      </c>
      <c r="K1071" t="n">
        <v>0</v>
      </c>
      <c r="L1071" t="n">
        <v>0</v>
      </c>
      <c r="M1071" t="n">
        <v>0</v>
      </c>
      <c r="N1071" t="n">
        <v>0</v>
      </c>
      <c r="O1071" t="n">
        <v>0</v>
      </c>
      <c r="P1071" t="n">
        <v>0</v>
      </c>
      <c r="Q1071" t="n">
        <v>4</v>
      </c>
      <c r="R1071" t="n">
        <v>4</v>
      </c>
    </row>
    <row r="1072">
      <c r="A1072" t="n">
        <v>61008558</v>
      </c>
      <c r="B1072" t="inlineStr">
        <is>
          <t>PO STZR 100 ML</t>
        </is>
      </c>
      <c r="C1072" t="inlineStr">
        <is>
          <t>IN62</t>
        </is>
      </c>
      <c r="D1072" t="n">
        <v>0</v>
      </c>
      <c r="E1072" t="n">
        <v>0</v>
      </c>
      <c r="F1072" t="n">
        <v>0</v>
      </c>
      <c r="G1072" t="n">
        <v>0</v>
      </c>
      <c r="H1072" t="n">
        <v>0</v>
      </c>
      <c r="I1072" t="n">
        <v>0</v>
      </c>
      <c r="J1072" t="n">
        <v>0</v>
      </c>
      <c r="K1072" t="n">
        <v>0</v>
      </c>
      <c r="L1072" t="n">
        <v>0</v>
      </c>
      <c r="M1072" t="n">
        <v>0</v>
      </c>
      <c r="N1072" t="n">
        <v>0</v>
      </c>
      <c r="O1072" t="n">
        <v>0</v>
      </c>
      <c r="P1072" t="n">
        <v>0</v>
      </c>
      <c r="Q1072" t="n">
        <v>4</v>
      </c>
      <c r="R1072" t="n">
        <v>4</v>
      </c>
    </row>
    <row r="1073">
      <c r="A1073" t="n">
        <v>61008558</v>
      </c>
      <c r="B1073" t="inlineStr">
        <is>
          <t>PO STZR 100 ML</t>
        </is>
      </c>
      <c r="C1073" t="inlineStr">
        <is>
          <t>IN63</t>
        </is>
      </c>
      <c r="D1073" t="n">
        <v>0</v>
      </c>
      <c r="E1073" t="n">
        <v>0</v>
      </c>
      <c r="F1073" t="n">
        <v>0</v>
      </c>
      <c r="G1073" t="n">
        <v>0</v>
      </c>
      <c r="H1073" t="n">
        <v>0</v>
      </c>
      <c r="I1073" t="n">
        <v>0</v>
      </c>
      <c r="J1073" t="n">
        <v>0</v>
      </c>
      <c r="K1073" t="n">
        <v>0</v>
      </c>
      <c r="L1073" t="n">
        <v>0</v>
      </c>
      <c r="M1073" t="n">
        <v>0</v>
      </c>
      <c r="N1073" t="n">
        <v>0</v>
      </c>
      <c r="O1073" t="n">
        <v>0</v>
      </c>
      <c r="P1073" t="n">
        <v>0</v>
      </c>
      <c r="Q1073" t="n">
        <v>4</v>
      </c>
      <c r="R1073" t="n">
        <v>4</v>
      </c>
    </row>
    <row r="1074">
      <c r="A1074" t="n">
        <v>61008558</v>
      </c>
      <c r="B1074" t="inlineStr">
        <is>
          <t>PO STZR 100 ML</t>
        </is>
      </c>
      <c r="C1074" t="inlineStr">
        <is>
          <t>IN64</t>
        </is>
      </c>
      <c r="D1074" t="n">
        <v>0</v>
      </c>
      <c r="E1074" t="n">
        <v>0</v>
      </c>
      <c r="F1074" t="n">
        <v>0</v>
      </c>
      <c r="G1074" t="n">
        <v>0</v>
      </c>
      <c r="H1074" t="n">
        <v>0</v>
      </c>
      <c r="I1074" t="n">
        <v>0</v>
      </c>
      <c r="J1074" t="n">
        <v>0</v>
      </c>
      <c r="K1074" t="n">
        <v>0</v>
      </c>
      <c r="L1074" t="n">
        <v>0</v>
      </c>
      <c r="M1074" t="n">
        <v>0</v>
      </c>
      <c r="N1074" t="n">
        <v>0</v>
      </c>
      <c r="O1074" t="n">
        <v>0</v>
      </c>
      <c r="P1074" t="n">
        <v>0</v>
      </c>
      <c r="Q1074" t="n">
        <v>4</v>
      </c>
      <c r="R1074" t="n">
        <v>4</v>
      </c>
    </row>
    <row r="1075">
      <c r="A1075" t="n">
        <v>61008558</v>
      </c>
      <c r="B1075" t="inlineStr">
        <is>
          <t>PO STZR 100 ML</t>
        </is>
      </c>
      <c r="C1075" t="inlineStr">
        <is>
          <t>IN65</t>
        </is>
      </c>
      <c r="D1075" t="n">
        <v>0</v>
      </c>
      <c r="E1075" t="n">
        <v>0</v>
      </c>
      <c r="F1075" t="n">
        <v>0</v>
      </c>
      <c r="G1075" t="n">
        <v>0</v>
      </c>
      <c r="H1075" t="n">
        <v>0</v>
      </c>
      <c r="I1075" t="n">
        <v>0</v>
      </c>
      <c r="J1075" t="n">
        <v>0</v>
      </c>
      <c r="K1075" t="n">
        <v>0</v>
      </c>
      <c r="L1075" t="n">
        <v>0</v>
      </c>
      <c r="M1075" t="n">
        <v>0</v>
      </c>
      <c r="N1075" t="n">
        <v>0</v>
      </c>
      <c r="O1075" t="n">
        <v>0</v>
      </c>
      <c r="P1075" t="n">
        <v>0</v>
      </c>
      <c r="Q1075" t="n">
        <v>4</v>
      </c>
      <c r="R1075" t="n">
        <v>4</v>
      </c>
    </row>
    <row r="1076">
      <c r="A1076" t="n">
        <v>61008558</v>
      </c>
      <c r="B1076" t="inlineStr">
        <is>
          <t>PO STZR 100 ML</t>
        </is>
      </c>
      <c r="C1076" t="inlineStr">
        <is>
          <t>IN66</t>
        </is>
      </c>
      <c r="D1076" t="n">
        <v>0</v>
      </c>
      <c r="E1076" t="n">
        <v>0</v>
      </c>
      <c r="F1076" t="n">
        <v>0</v>
      </c>
      <c r="G1076" t="n">
        <v>0</v>
      </c>
      <c r="H1076" t="n">
        <v>0</v>
      </c>
      <c r="I1076" t="n">
        <v>0</v>
      </c>
      <c r="J1076" t="n">
        <v>0</v>
      </c>
      <c r="K1076" t="n">
        <v>0</v>
      </c>
      <c r="L1076" t="n">
        <v>0</v>
      </c>
      <c r="M1076" t="n">
        <v>0</v>
      </c>
      <c r="N1076" t="n">
        <v>0</v>
      </c>
      <c r="O1076" t="n">
        <v>0</v>
      </c>
      <c r="P1076" t="n">
        <v>0</v>
      </c>
      <c r="Q1076" t="n">
        <v>4</v>
      </c>
      <c r="R1076" t="n">
        <v>4</v>
      </c>
    </row>
    <row r="1077">
      <c r="A1077" t="n">
        <v>61008558</v>
      </c>
      <c r="B1077" t="inlineStr">
        <is>
          <t>PO STZR 100 ML</t>
        </is>
      </c>
      <c r="C1077" t="inlineStr">
        <is>
          <t>IN67</t>
        </is>
      </c>
      <c r="D1077" t="n">
        <v>0</v>
      </c>
      <c r="E1077" t="n">
        <v>0</v>
      </c>
      <c r="F1077" t="n">
        <v>0</v>
      </c>
      <c r="G1077" t="n">
        <v>0</v>
      </c>
      <c r="H1077" t="n">
        <v>0</v>
      </c>
      <c r="I1077" t="n">
        <v>0</v>
      </c>
      <c r="J1077" t="n">
        <v>0</v>
      </c>
      <c r="K1077" t="n">
        <v>0</v>
      </c>
      <c r="L1077" t="n">
        <v>0</v>
      </c>
      <c r="M1077" t="n">
        <v>0</v>
      </c>
      <c r="N1077" t="n">
        <v>0</v>
      </c>
      <c r="O1077" t="n">
        <v>0</v>
      </c>
      <c r="P1077" t="n">
        <v>0</v>
      </c>
      <c r="Q1077" t="n">
        <v>4</v>
      </c>
      <c r="R1077" t="n">
        <v>4</v>
      </c>
    </row>
    <row r="1078">
      <c r="A1078" t="n">
        <v>61008558</v>
      </c>
      <c r="B1078" t="inlineStr">
        <is>
          <t>PO STZR 100 ML</t>
        </is>
      </c>
      <c r="C1078" t="inlineStr">
        <is>
          <t>IN68</t>
        </is>
      </c>
      <c r="D1078" t="n">
        <v>0</v>
      </c>
      <c r="E1078" t="n">
        <v>0</v>
      </c>
      <c r="F1078" t="n">
        <v>0</v>
      </c>
      <c r="G1078" t="n">
        <v>0</v>
      </c>
      <c r="H1078" t="n">
        <v>0</v>
      </c>
      <c r="I1078" t="n">
        <v>0</v>
      </c>
      <c r="J1078" t="n">
        <v>0</v>
      </c>
      <c r="K1078" t="n">
        <v>0</v>
      </c>
      <c r="L1078" t="n">
        <v>0</v>
      </c>
      <c r="M1078" t="n">
        <v>0</v>
      </c>
      <c r="N1078" t="n">
        <v>0</v>
      </c>
      <c r="O1078" t="n">
        <v>0</v>
      </c>
      <c r="P1078" t="n">
        <v>0</v>
      </c>
      <c r="Q1078" t="n">
        <v>4</v>
      </c>
      <c r="R1078" t="n">
        <v>4</v>
      </c>
    </row>
    <row r="1079">
      <c r="A1079" t="n">
        <v>61008558</v>
      </c>
      <c r="B1079" t="inlineStr">
        <is>
          <t>PO STZR 100 ML</t>
        </is>
      </c>
      <c r="C1079" t="inlineStr">
        <is>
          <t>IN69</t>
        </is>
      </c>
      <c r="D1079" t="n">
        <v>0</v>
      </c>
      <c r="E1079" t="n">
        <v>0</v>
      </c>
      <c r="F1079" t="n">
        <v>0</v>
      </c>
      <c r="G1079" t="n">
        <v>0</v>
      </c>
      <c r="H1079" t="n">
        <v>0</v>
      </c>
      <c r="I1079" t="n">
        <v>0</v>
      </c>
      <c r="J1079" t="n">
        <v>0</v>
      </c>
      <c r="K1079" t="n">
        <v>0</v>
      </c>
      <c r="L1079" t="n">
        <v>0</v>
      </c>
      <c r="M1079" t="n">
        <v>0</v>
      </c>
      <c r="N1079" t="n">
        <v>0</v>
      </c>
      <c r="O1079" t="n">
        <v>0</v>
      </c>
      <c r="P1079" t="n">
        <v>0</v>
      </c>
      <c r="Q1079" t="n">
        <v>4</v>
      </c>
      <c r="R1079" t="n">
        <v>4</v>
      </c>
    </row>
    <row r="1080">
      <c r="A1080" t="n">
        <v>61008558</v>
      </c>
      <c r="B1080" t="inlineStr">
        <is>
          <t>PO STZR 100 ML</t>
        </is>
      </c>
      <c r="C1080" t="inlineStr">
        <is>
          <t>IN70</t>
        </is>
      </c>
      <c r="D1080" t="n">
        <v>0</v>
      </c>
      <c r="E1080" t="n">
        <v>0</v>
      </c>
      <c r="F1080" t="n">
        <v>0</v>
      </c>
      <c r="G1080" t="n">
        <v>0</v>
      </c>
      <c r="H1080" t="n">
        <v>0</v>
      </c>
      <c r="I1080" t="n">
        <v>0</v>
      </c>
      <c r="J1080" t="n">
        <v>0</v>
      </c>
      <c r="K1080" t="n">
        <v>0</v>
      </c>
      <c r="L1080" t="n">
        <v>0</v>
      </c>
      <c r="M1080" t="n">
        <v>0</v>
      </c>
      <c r="N1080" t="n">
        <v>0</v>
      </c>
      <c r="O1080" t="n">
        <v>0</v>
      </c>
      <c r="P1080" t="n">
        <v>0</v>
      </c>
      <c r="Q1080" t="n">
        <v>4</v>
      </c>
      <c r="R1080" t="n">
        <v>4</v>
      </c>
    </row>
    <row r="1081">
      <c r="A1081" t="n">
        <v>61008558</v>
      </c>
      <c r="B1081" t="inlineStr">
        <is>
          <t>PO STZR 100 ML</t>
        </is>
      </c>
      <c r="C1081" t="inlineStr">
        <is>
          <t>IN71</t>
        </is>
      </c>
      <c r="D1081" t="n">
        <v>0</v>
      </c>
      <c r="E1081" t="n">
        <v>0</v>
      </c>
      <c r="F1081" t="n">
        <v>0</v>
      </c>
      <c r="G1081" t="n">
        <v>0</v>
      </c>
      <c r="H1081" t="n">
        <v>0</v>
      </c>
      <c r="I1081" t="n">
        <v>0</v>
      </c>
      <c r="J1081" t="n">
        <v>0</v>
      </c>
      <c r="K1081" t="n">
        <v>0</v>
      </c>
      <c r="L1081" t="n">
        <v>0</v>
      </c>
      <c r="M1081" t="n">
        <v>0</v>
      </c>
      <c r="N1081" t="n">
        <v>0</v>
      </c>
      <c r="O1081" t="n">
        <v>0</v>
      </c>
      <c r="P1081" t="n">
        <v>0</v>
      </c>
      <c r="Q1081" t="n">
        <v>4</v>
      </c>
      <c r="R1081" t="n">
        <v>4</v>
      </c>
    </row>
    <row r="1082">
      <c r="A1082" t="n">
        <v>61008558</v>
      </c>
      <c r="B1082" t="inlineStr">
        <is>
          <t>PO STZR 100 ML</t>
        </is>
      </c>
      <c r="C1082" t="inlineStr">
        <is>
          <t>IN72</t>
        </is>
      </c>
      <c r="D1082" t="n">
        <v>0</v>
      </c>
      <c r="E1082" t="n">
        <v>0</v>
      </c>
      <c r="F1082" t="n">
        <v>0</v>
      </c>
      <c r="G1082" t="n">
        <v>0</v>
      </c>
      <c r="H1082" t="n">
        <v>0</v>
      </c>
      <c r="I1082" t="n">
        <v>0</v>
      </c>
      <c r="J1082" t="n">
        <v>0</v>
      </c>
      <c r="K1082" t="n">
        <v>0</v>
      </c>
      <c r="L1082" t="n">
        <v>0</v>
      </c>
      <c r="M1082" t="n">
        <v>0</v>
      </c>
      <c r="N1082" t="n">
        <v>0</v>
      </c>
      <c r="O1082" t="n">
        <v>0</v>
      </c>
      <c r="P1082" t="n">
        <v>0</v>
      </c>
      <c r="Q1082" t="n">
        <v>4</v>
      </c>
      <c r="R1082" t="n">
        <v>4</v>
      </c>
    </row>
    <row r="1083">
      <c r="A1083" t="n">
        <v>61008558</v>
      </c>
      <c r="B1083" t="inlineStr">
        <is>
          <t>PO STZR 100 ML</t>
        </is>
      </c>
      <c r="C1083" t="inlineStr">
        <is>
          <t>IN73</t>
        </is>
      </c>
      <c r="D1083" t="n">
        <v>0</v>
      </c>
      <c r="E1083" t="n">
        <v>0</v>
      </c>
      <c r="F1083" t="n">
        <v>0</v>
      </c>
      <c r="G1083" t="n">
        <v>0</v>
      </c>
      <c r="H1083" t="n">
        <v>0</v>
      </c>
      <c r="I1083" t="n">
        <v>0</v>
      </c>
      <c r="J1083" t="n">
        <v>0</v>
      </c>
      <c r="K1083" t="n">
        <v>0</v>
      </c>
      <c r="L1083" t="n">
        <v>0</v>
      </c>
      <c r="M1083" t="n">
        <v>0</v>
      </c>
      <c r="N1083" t="n">
        <v>0</v>
      </c>
      <c r="O1083" t="n">
        <v>0</v>
      </c>
      <c r="P1083" t="n">
        <v>0</v>
      </c>
      <c r="Q1083" t="n">
        <v>4</v>
      </c>
      <c r="R1083" t="n">
        <v>4</v>
      </c>
    </row>
    <row r="1084">
      <c r="A1084" t="n">
        <v>61008558</v>
      </c>
      <c r="B1084" t="inlineStr">
        <is>
          <t>PO STZR 100 ML</t>
        </is>
      </c>
      <c r="C1084" t="inlineStr">
        <is>
          <t>IN74</t>
        </is>
      </c>
      <c r="D1084" t="n">
        <v>0</v>
      </c>
      <c r="E1084" t="n">
        <v>0</v>
      </c>
      <c r="F1084" t="n">
        <v>0</v>
      </c>
      <c r="G1084" t="n">
        <v>0</v>
      </c>
      <c r="H1084" t="n">
        <v>0</v>
      </c>
      <c r="I1084" t="n">
        <v>0</v>
      </c>
      <c r="J1084" t="n">
        <v>1</v>
      </c>
      <c r="K1084" t="n">
        <v>1</v>
      </c>
      <c r="L1084" t="n">
        <v>0</v>
      </c>
      <c r="M1084" t="n">
        <v>0</v>
      </c>
      <c r="N1084" t="n">
        <v>1</v>
      </c>
      <c r="O1084" t="n">
        <v>0</v>
      </c>
      <c r="P1084" t="n">
        <v>0</v>
      </c>
      <c r="Q1084" t="n">
        <v>4</v>
      </c>
      <c r="R1084" t="n">
        <v>0</v>
      </c>
    </row>
    <row r="1085">
      <c r="A1085" t="n">
        <v>61008558</v>
      </c>
      <c r="B1085" t="inlineStr">
        <is>
          <t>PO STZR 100 ML</t>
        </is>
      </c>
      <c r="C1085" t="inlineStr">
        <is>
          <t>IN75</t>
        </is>
      </c>
      <c r="D1085" t="n">
        <v>0</v>
      </c>
      <c r="E1085" t="n">
        <v>0</v>
      </c>
      <c r="F1085" t="n">
        <v>0</v>
      </c>
      <c r="G1085" t="n">
        <v>0</v>
      </c>
      <c r="H1085" t="n">
        <v>0</v>
      </c>
      <c r="I1085" t="n">
        <v>0</v>
      </c>
      <c r="J1085" t="n">
        <v>0</v>
      </c>
      <c r="K1085" t="n">
        <v>0</v>
      </c>
      <c r="L1085" t="n">
        <v>0</v>
      </c>
      <c r="M1085" t="n">
        <v>0</v>
      </c>
      <c r="N1085" t="n">
        <v>0</v>
      </c>
      <c r="O1085" t="n">
        <v>0</v>
      </c>
      <c r="P1085" t="n">
        <v>0</v>
      </c>
      <c r="Q1085" t="n">
        <v>4</v>
      </c>
      <c r="R1085" t="n">
        <v>4</v>
      </c>
    </row>
    <row r="1086">
      <c r="A1086" t="n">
        <v>61008558</v>
      </c>
      <c r="B1086" t="inlineStr">
        <is>
          <t>PO STZR 100 ML</t>
        </is>
      </c>
      <c r="C1086" t="inlineStr">
        <is>
          <t>IN76</t>
        </is>
      </c>
      <c r="D1086" t="n">
        <v>0</v>
      </c>
      <c r="E1086" t="n">
        <v>0</v>
      </c>
      <c r="F1086" t="n">
        <v>0</v>
      </c>
      <c r="G1086" t="n">
        <v>0</v>
      </c>
      <c r="H1086" t="n">
        <v>0</v>
      </c>
      <c r="I1086" t="n">
        <v>0</v>
      </c>
      <c r="J1086" t="n">
        <v>8</v>
      </c>
      <c r="K1086" t="n">
        <v>8</v>
      </c>
      <c r="L1086" t="n">
        <v>0</v>
      </c>
      <c r="M1086" t="n">
        <v>0</v>
      </c>
      <c r="N1086" t="n">
        <v>8</v>
      </c>
      <c r="O1086" t="n">
        <v>0</v>
      </c>
      <c r="P1086" t="n">
        <v>0</v>
      </c>
      <c r="Q1086" t="n">
        <v>4</v>
      </c>
      <c r="R1086" t="n">
        <v>0</v>
      </c>
    </row>
    <row r="1087">
      <c r="A1087" t="n">
        <v>61008558</v>
      </c>
      <c r="B1087" t="inlineStr">
        <is>
          <t>PO STZR 100 ML</t>
        </is>
      </c>
      <c r="C1087" t="inlineStr">
        <is>
          <t>IN77</t>
        </is>
      </c>
      <c r="D1087" t="n">
        <v>0</v>
      </c>
      <c r="E1087" t="n">
        <v>0</v>
      </c>
      <c r="F1087" t="n">
        <v>0</v>
      </c>
      <c r="G1087" t="n">
        <v>0</v>
      </c>
      <c r="H1087" t="n">
        <v>0</v>
      </c>
      <c r="I1087" t="n">
        <v>0</v>
      </c>
      <c r="J1087" t="n">
        <v>0</v>
      </c>
      <c r="K1087" t="n">
        <v>0</v>
      </c>
      <c r="L1087" t="n">
        <v>0</v>
      </c>
      <c r="M1087" t="n">
        <v>0</v>
      </c>
      <c r="N1087" t="n">
        <v>0</v>
      </c>
      <c r="O1087" t="n">
        <v>0</v>
      </c>
      <c r="P1087" t="n">
        <v>0</v>
      </c>
      <c r="Q1087" t="n">
        <v>4</v>
      </c>
      <c r="R1087" t="n">
        <v>4</v>
      </c>
    </row>
    <row r="1088">
      <c r="A1088" t="n">
        <v>61008558</v>
      </c>
      <c r="B1088" t="inlineStr">
        <is>
          <t>PO STZR 100 ML</t>
        </is>
      </c>
      <c r="C1088" t="inlineStr">
        <is>
          <t>IN78</t>
        </is>
      </c>
      <c r="D1088" t="n">
        <v>0</v>
      </c>
      <c r="E1088" t="n">
        <v>0</v>
      </c>
      <c r="F1088" t="n">
        <v>0</v>
      </c>
      <c r="G1088" t="n">
        <v>0</v>
      </c>
      <c r="H1088" t="n">
        <v>0</v>
      </c>
      <c r="I1088" t="n">
        <v>0</v>
      </c>
      <c r="J1088" t="n">
        <v>0</v>
      </c>
      <c r="K1088" t="n">
        <v>0</v>
      </c>
      <c r="L1088" t="n">
        <v>0</v>
      </c>
      <c r="M1088" t="n">
        <v>0</v>
      </c>
      <c r="N1088" t="n">
        <v>0</v>
      </c>
      <c r="O1088" t="n">
        <v>0</v>
      </c>
      <c r="P1088" t="n">
        <v>0</v>
      </c>
      <c r="Q1088" t="n">
        <v>4</v>
      </c>
      <c r="R1088" t="n">
        <v>4</v>
      </c>
    </row>
    <row r="1089">
      <c r="A1089" t="n">
        <v>61008558</v>
      </c>
      <c r="B1089" t="inlineStr">
        <is>
          <t>PO STZR 100 ML</t>
        </is>
      </c>
      <c r="C1089" t="inlineStr">
        <is>
          <t>IN79</t>
        </is>
      </c>
      <c r="D1089" t="n">
        <v>0</v>
      </c>
      <c r="E1089" t="n">
        <v>0</v>
      </c>
      <c r="F1089" t="n">
        <v>0</v>
      </c>
      <c r="G1089" t="n">
        <v>0</v>
      </c>
      <c r="H1089" t="n">
        <v>0</v>
      </c>
      <c r="I1089" t="n">
        <v>0</v>
      </c>
      <c r="J1089" t="n">
        <v>0</v>
      </c>
      <c r="K1089" t="n">
        <v>0</v>
      </c>
      <c r="L1089" t="n">
        <v>0</v>
      </c>
      <c r="M1089" t="n">
        <v>0</v>
      </c>
      <c r="N1089" t="n">
        <v>0</v>
      </c>
      <c r="O1089" t="n">
        <v>0</v>
      </c>
      <c r="P1089" t="n">
        <v>0</v>
      </c>
      <c r="Q1089" t="n">
        <v>4</v>
      </c>
      <c r="R1089" t="n">
        <v>4</v>
      </c>
    </row>
    <row r="1090">
      <c r="A1090" t="n">
        <v>61008558</v>
      </c>
      <c r="B1090" t="inlineStr">
        <is>
          <t>PO STZR 100 ML</t>
        </is>
      </c>
      <c r="C1090" t="inlineStr">
        <is>
          <t>IN80</t>
        </is>
      </c>
      <c r="D1090" t="n">
        <v>0</v>
      </c>
      <c r="E1090" t="n">
        <v>0</v>
      </c>
      <c r="F1090" t="n">
        <v>0</v>
      </c>
      <c r="G1090" t="n">
        <v>0</v>
      </c>
      <c r="H1090" t="n">
        <v>0</v>
      </c>
      <c r="I1090" t="n">
        <v>0</v>
      </c>
      <c r="J1090" t="n">
        <v>0</v>
      </c>
      <c r="K1090" t="n">
        <v>0</v>
      </c>
      <c r="L1090" t="n">
        <v>0</v>
      </c>
      <c r="M1090" t="n">
        <v>0</v>
      </c>
      <c r="N1090" t="n">
        <v>0</v>
      </c>
      <c r="O1090" t="n">
        <v>0</v>
      </c>
      <c r="P1090" t="n">
        <v>0</v>
      </c>
      <c r="Q1090" t="n">
        <v>4</v>
      </c>
      <c r="R1090" t="n">
        <v>4</v>
      </c>
    </row>
    <row r="1091">
      <c r="A1091" t="n">
        <v>61008558</v>
      </c>
      <c r="B1091" t="inlineStr">
        <is>
          <t>PO STZR 100 ML</t>
        </is>
      </c>
      <c r="C1091" t="inlineStr">
        <is>
          <t>IN81</t>
        </is>
      </c>
      <c r="D1091" t="n">
        <v>0</v>
      </c>
      <c r="E1091" t="n">
        <v>0</v>
      </c>
      <c r="F1091" t="n">
        <v>0</v>
      </c>
      <c r="G1091" t="n">
        <v>0</v>
      </c>
      <c r="H1091" t="n">
        <v>0</v>
      </c>
      <c r="I1091" t="n">
        <v>0</v>
      </c>
      <c r="J1091" t="n">
        <v>0</v>
      </c>
      <c r="K1091" t="n">
        <v>0</v>
      </c>
      <c r="L1091" t="n">
        <v>0</v>
      </c>
      <c r="M1091" t="n">
        <v>0</v>
      </c>
      <c r="N1091" t="n">
        <v>0</v>
      </c>
      <c r="O1091" t="n">
        <v>0</v>
      </c>
      <c r="P1091" t="n">
        <v>0</v>
      </c>
      <c r="Q1091" t="n">
        <v>4</v>
      </c>
      <c r="R1091" t="n">
        <v>4</v>
      </c>
    </row>
    <row r="1092">
      <c r="A1092" t="n">
        <v>61008558</v>
      </c>
      <c r="B1092" t="inlineStr">
        <is>
          <t>PO STZR 100 ML</t>
        </is>
      </c>
      <c r="C1092" t="inlineStr">
        <is>
          <t>IN82</t>
        </is>
      </c>
      <c r="D1092" t="n">
        <v>0</v>
      </c>
      <c r="E1092" t="n">
        <v>0</v>
      </c>
      <c r="F1092" t="n">
        <v>0</v>
      </c>
      <c r="G1092" t="n">
        <v>0</v>
      </c>
      <c r="H1092" t="n">
        <v>0</v>
      </c>
      <c r="I1092" t="n">
        <v>0</v>
      </c>
      <c r="J1092" t="n">
        <v>0</v>
      </c>
      <c r="K1092" t="n">
        <v>0</v>
      </c>
      <c r="L1092" t="n">
        <v>0</v>
      </c>
      <c r="M1092" t="n">
        <v>0</v>
      </c>
      <c r="N1092" t="n">
        <v>0</v>
      </c>
      <c r="O1092" t="n">
        <v>0</v>
      </c>
      <c r="P1092" t="n">
        <v>0</v>
      </c>
      <c r="Q1092" t="n">
        <v>4</v>
      </c>
      <c r="R1092" t="n">
        <v>4</v>
      </c>
    </row>
    <row r="1093">
      <c r="A1093" t="n">
        <v>61008558</v>
      </c>
      <c r="B1093" t="inlineStr">
        <is>
          <t>PO STZR 100 ML</t>
        </is>
      </c>
      <c r="C1093" t="inlineStr">
        <is>
          <t>IN83</t>
        </is>
      </c>
      <c r="D1093" t="n">
        <v>0</v>
      </c>
      <c r="E1093" t="n">
        <v>0</v>
      </c>
      <c r="F1093" t="n">
        <v>0</v>
      </c>
      <c r="G1093" t="n">
        <v>0</v>
      </c>
      <c r="H1093" t="n">
        <v>0</v>
      </c>
      <c r="I1093" t="n">
        <v>0</v>
      </c>
      <c r="J1093" t="n">
        <v>0</v>
      </c>
      <c r="K1093" t="n">
        <v>0</v>
      </c>
      <c r="L1093" t="n">
        <v>0</v>
      </c>
      <c r="M1093" t="n">
        <v>0</v>
      </c>
      <c r="N1093" t="n">
        <v>0</v>
      </c>
      <c r="O1093" t="n">
        <v>0</v>
      </c>
      <c r="P1093" t="n">
        <v>0</v>
      </c>
      <c r="Q1093" t="n">
        <v>4</v>
      </c>
      <c r="R1093" t="n">
        <v>4</v>
      </c>
    </row>
    <row r="1094">
      <c r="A1094" t="n">
        <v>61008558</v>
      </c>
      <c r="B1094" t="inlineStr">
        <is>
          <t>PO STZR 100 ML</t>
        </is>
      </c>
      <c r="C1094" t="inlineStr">
        <is>
          <t>IN84</t>
        </is>
      </c>
      <c r="D1094" t="n">
        <v>0</v>
      </c>
      <c r="E1094" t="n">
        <v>0</v>
      </c>
      <c r="F1094" t="n">
        <v>0</v>
      </c>
      <c r="G1094" t="n">
        <v>0</v>
      </c>
      <c r="H1094" t="n">
        <v>0</v>
      </c>
      <c r="I1094" t="n">
        <v>0</v>
      </c>
      <c r="J1094" t="n">
        <v>0</v>
      </c>
      <c r="K1094" t="n">
        <v>0</v>
      </c>
      <c r="L1094" t="n">
        <v>0</v>
      </c>
      <c r="M1094" t="n">
        <v>0</v>
      </c>
      <c r="N1094" t="n">
        <v>0</v>
      </c>
      <c r="O1094" t="n">
        <v>0</v>
      </c>
      <c r="P1094" t="n">
        <v>0</v>
      </c>
      <c r="Q1094" t="n">
        <v>4</v>
      </c>
      <c r="R1094" t="n">
        <v>4</v>
      </c>
    </row>
    <row r="1095">
      <c r="A1095" t="n">
        <v>61008558</v>
      </c>
      <c r="B1095" t="inlineStr">
        <is>
          <t>PO STZR 100 ML</t>
        </is>
      </c>
      <c r="C1095" t="inlineStr">
        <is>
          <t>IN85</t>
        </is>
      </c>
      <c r="D1095" t="n">
        <v>0</v>
      </c>
      <c r="E1095" t="n">
        <v>0</v>
      </c>
      <c r="F1095" t="n">
        <v>0</v>
      </c>
      <c r="G1095" t="n">
        <v>0</v>
      </c>
      <c r="H1095" t="n">
        <v>0</v>
      </c>
      <c r="I1095" t="n">
        <v>0</v>
      </c>
      <c r="J1095" t="n">
        <v>0</v>
      </c>
      <c r="K1095" t="n">
        <v>0</v>
      </c>
      <c r="L1095" t="n">
        <v>0</v>
      </c>
      <c r="M1095" t="n">
        <v>0</v>
      </c>
      <c r="N1095" t="n">
        <v>0</v>
      </c>
      <c r="O1095" t="n">
        <v>0</v>
      </c>
      <c r="P1095" t="n">
        <v>0</v>
      </c>
      <c r="Q1095" t="n">
        <v>4</v>
      </c>
      <c r="R1095" t="n">
        <v>4</v>
      </c>
    </row>
    <row r="1096">
      <c r="A1096" t="n">
        <v>61008558</v>
      </c>
      <c r="B1096" t="inlineStr">
        <is>
          <t>PO STZR 100 ML</t>
        </is>
      </c>
      <c r="C1096" t="inlineStr">
        <is>
          <t>IN86</t>
        </is>
      </c>
      <c r="D1096" t="n">
        <v>0</v>
      </c>
      <c r="E1096" t="n">
        <v>0</v>
      </c>
      <c r="F1096" t="n">
        <v>0</v>
      </c>
      <c r="G1096" t="n">
        <v>0</v>
      </c>
      <c r="H1096" t="n">
        <v>0</v>
      </c>
      <c r="I1096" t="n">
        <v>0</v>
      </c>
      <c r="J1096" t="n">
        <v>0</v>
      </c>
      <c r="K1096" t="n">
        <v>0</v>
      </c>
      <c r="L1096" t="n">
        <v>0</v>
      </c>
      <c r="M1096" t="n">
        <v>0</v>
      </c>
      <c r="N1096" t="n">
        <v>0</v>
      </c>
      <c r="O1096" t="n">
        <v>0</v>
      </c>
      <c r="P1096" t="n">
        <v>0</v>
      </c>
      <c r="Q1096" t="n">
        <v>4</v>
      </c>
      <c r="R1096" t="n">
        <v>4</v>
      </c>
    </row>
    <row r="1097">
      <c r="A1097" t="n">
        <v>61008558</v>
      </c>
      <c r="B1097" t="inlineStr">
        <is>
          <t>PO STZR 100 ML</t>
        </is>
      </c>
      <c r="C1097" t="inlineStr">
        <is>
          <t>IN87</t>
        </is>
      </c>
      <c r="D1097" t="n">
        <v>0</v>
      </c>
      <c r="E1097" t="n">
        <v>0</v>
      </c>
      <c r="F1097" t="n">
        <v>0</v>
      </c>
      <c r="G1097" t="n">
        <v>0</v>
      </c>
      <c r="H1097" t="n">
        <v>0</v>
      </c>
      <c r="I1097" t="n">
        <v>0</v>
      </c>
      <c r="J1097" t="n">
        <v>0</v>
      </c>
      <c r="K1097" t="n">
        <v>0</v>
      </c>
      <c r="L1097" t="n">
        <v>0</v>
      </c>
      <c r="M1097" t="n">
        <v>0</v>
      </c>
      <c r="N1097" t="n">
        <v>0</v>
      </c>
      <c r="O1097" t="n">
        <v>0</v>
      </c>
      <c r="P1097" t="n">
        <v>0</v>
      </c>
      <c r="Q1097" t="n">
        <v>4</v>
      </c>
      <c r="R1097" t="n">
        <v>4</v>
      </c>
    </row>
    <row r="1098">
      <c r="A1098" t="n">
        <v>61008558</v>
      </c>
      <c r="B1098" t="inlineStr">
        <is>
          <t>PO STZR 100 ML</t>
        </is>
      </c>
      <c r="C1098" t="inlineStr">
        <is>
          <t>IN88</t>
        </is>
      </c>
      <c r="D1098" t="n">
        <v>0</v>
      </c>
      <c r="E1098" t="n">
        <v>0</v>
      </c>
      <c r="F1098" t="n">
        <v>0</v>
      </c>
      <c r="G1098" t="n">
        <v>0</v>
      </c>
      <c r="H1098" t="n">
        <v>0</v>
      </c>
      <c r="I1098" t="n">
        <v>0</v>
      </c>
      <c r="J1098" t="n">
        <v>0</v>
      </c>
      <c r="K1098" t="n">
        <v>0</v>
      </c>
      <c r="L1098" t="n">
        <v>0</v>
      </c>
      <c r="M1098" t="n">
        <v>0</v>
      </c>
      <c r="N1098" t="n">
        <v>0</v>
      </c>
      <c r="O1098" t="n">
        <v>0</v>
      </c>
      <c r="P1098" t="n">
        <v>0</v>
      </c>
      <c r="Q1098" t="n">
        <v>4</v>
      </c>
      <c r="R1098" t="n">
        <v>4</v>
      </c>
    </row>
    <row r="1099">
      <c r="A1099" t="n">
        <v>61008558</v>
      </c>
      <c r="B1099" t="inlineStr">
        <is>
          <t>PO STZR 100 ML</t>
        </is>
      </c>
      <c r="C1099" t="inlineStr">
        <is>
          <t>IN89</t>
        </is>
      </c>
      <c r="D1099" t="n">
        <v>0</v>
      </c>
      <c r="E1099" t="n">
        <v>0</v>
      </c>
      <c r="F1099" t="n">
        <v>0</v>
      </c>
      <c r="G1099" t="n">
        <v>0</v>
      </c>
      <c r="H1099" t="n">
        <v>0</v>
      </c>
      <c r="I1099" t="n">
        <v>0</v>
      </c>
      <c r="J1099" t="n">
        <v>0</v>
      </c>
      <c r="K1099" t="n">
        <v>0</v>
      </c>
      <c r="L1099" t="n">
        <v>0</v>
      </c>
      <c r="M1099" t="n">
        <v>0</v>
      </c>
      <c r="N1099" t="n">
        <v>0</v>
      </c>
      <c r="O1099" t="n">
        <v>0</v>
      </c>
      <c r="P1099" t="n">
        <v>0</v>
      </c>
      <c r="Q1099" t="n">
        <v>4</v>
      </c>
      <c r="R1099" t="n">
        <v>4</v>
      </c>
    </row>
    <row r="1100">
      <c r="A1100" t="n">
        <v>61008558</v>
      </c>
      <c r="B1100" t="inlineStr">
        <is>
          <t>PO STZR 100 ML</t>
        </is>
      </c>
      <c r="C1100" t="inlineStr">
        <is>
          <t>IN90</t>
        </is>
      </c>
      <c r="D1100" t="n">
        <v>0</v>
      </c>
      <c r="E1100" t="n">
        <v>0</v>
      </c>
      <c r="F1100" t="n">
        <v>0</v>
      </c>
      <c r="G1100" t="n">
        <v>0</v>
      </c>
      <c r="H1100" t="n">
        <v>0</v>
      </c>
      <c r="I1100" t="n">
        <v>0</v>
      </c>
      <c r="J1100" t="n">
        <v>0</v>
      </c>
      <c r="K1100" t="n">
        <v>0</v>
      </c>
      <c r="L1100" t="n">
        <v>0</v>
      </c>
      <c r="M1100" t="n">
        <v>0</v>
      </c>
      <c r="N1100" t="n">
        <v>0</v>
      </c>
      <c r="O1100" t="n">
        <v>0</v>
      </c>
      <c r="P1100" t="n">
        <v>0</v>
      </c>
      <c r="Q1100" t="n">
        <v>4</v>
      </c>
      <c r="R1100" t="n">
        <v>4</v>
      </c>
    </row>
    <row r="1101">
      <c r="A1101" t="n">
        <v>61008558</v>
      </c>
      <c r="B1101" t="inlineStr">
        <is>
          <t>PO STZR 100 ML</t>
        </is>
      </c>
      <c r="C1101" t="inlineStr">
        <is>
          <t>IN91</t>
        </is>
      </c>
      <c r="D1101" t="n">
        <v>0</v>
      </c>
      <c r="E1101" t="n">
        <v>0</v>
      </c>
      <c r="F1101" t="n">
        <v>0</v>
      </c>
      <c r="G1101" t="n">
        <v>0</v>
      </c>
      <c r="H1101" t="n">
        <v>0</v>
      </c>
      <c r="I1101" t="n">
        <v>0</v>
      </c>
      <c r="J1101" t="n">
        <v>0</v>
      </c>
      <c r="K1101" t="n">
        <v>0</v>
      </c>
      <c r="L1101" t="n">
        <v>0</v>
      </c>
      <c r="M1101" t="n">
        <v>0</v>
      </c>
      <c r="N1101" t="n">
        <v>0</v>
      </c>
      <c r="O1101" t="n">
        <v>0</v>
      </c>
      <c r="P1101" t="n">
        <v>0</v>
      </c>
      <c r="Q1101" t="n">
        <v>4</v>
      </c>
      <c r="R1101" t="n">
        <v>4</v>
      </c>
    </row>
    <row r="1102">
      <c r="A1102" t="n">
        <v>61008558</v>
      </c>
      <c r="B1102" t="inlineStr">
        <is>
          <t>PO STZR 100 ML</t>
        </is>
      </c>
      <c r="C1102" t="inlineStr">
        <is>
          <t>IN95</t>
        </is>
      </c>
      <c r="D1102" t="n">
        <v>0</v>
      </c>
      <c r="E1102" t="n">
        <v>0</v>
      </c>
      <c r="F1102" t="n">
        <v>0</v>
      </c>
      <c r="G1102" t="n">
        <v>0</v>
      </c>
      <c r="H1102" t="n">
        <v>0</v>
      </c>
      <c r="I1102" t="n">
        <v>0</v>
      </c>
      <c r="J1102" t="n">
        <v>12</v>
      </c>
      <c r="K1102" t="n">
        <v>12</v>
      </c>
      <c r="L1102" t="n">
        <v>0</v>
      </c>
      <c r="M1102" t="n">
        <v>0</v>
      </c>
      <c r="N1102" t="n">
        <v>12</v>
      </c>
      <c r="O1102" t="n">
        <v>0</v>
      </c>
      <c r="P1102" t="n">
        <v>0</v>
      </c>
      <c r="Q1102" t="n">
        <v>4</v>
      </c>
      <c r="R1102" t="n">
        <v>0</v>
      </c>
    </row>
    <row r="1103">
      <c r="A1103" t="n">
        <v>61008558</v>
      </c>
      <c r="B1103" t="inlineStr">
        <is>
          <t>PO STZR 100 ML</t>
        </is>
      </c>
      <c r="C1103" t="inlineStr">
        <is>
          <t>IN97</t>
        </is>
      </c>
      <c r="D1103" t="n">
        <v>0</v>
      </c>
      <c r="E1103" t="n">
        <v>0</v>
      </c>
      <c r="F1103" t="n">
        <v>0</v>
      </c>
      <c r="G1103" t="n">
        <v>0</v>
      </c>
      <c r="H1103" t="n">
        <v>0</v>
      </c>
      <c r="I1103" t="n">
        <v>0</v>
      </c>
      <c r="J1103" t="n">
        <v>0</v>
      </c>
      <c r="K1103" t="n">
        <v>0</v>
      </c>
      <c r="L1103" t="n">
        <v>0</v>
      </c>
      <c r="M1103" t="n">
        <v>0</v>
      </c>
      <c r="N1103" t="n">
        <v>0</v>
      </c>
      <c r="O1103" t="n">
        <v>0</v>
      </c>
      <c r="P1103" t="n">
        <v>0</v>
      </c>
      <c r="Q1103" t="n">
        <v>4</v>
      </c>
      <c r="R1103" t="n">
        <v>4</v>
      </c>
    </row>
    <row r="1104">
      <c r="A1104" t="n">
        <v>61008558</v>
      </c>
      <c r="B1104" t="inlineStr">
        <is>
          <t>PO STZR 100 ML</t>
        </is>
      </c>
      <c r="C1104" t="inlineStr">
        <is>
          <t>IN98</t>
        </is>
      </c>
      <c r="D1104" t="n">
        <v>0</v>
      </c>
      <c r="E1104" t="n">
        <v>0</v>
      </c>
      <c r="F1104" t="n">
        <v>0</v>
      </c>
      <c r="G1104" t="n">
        <v>0</v>
      </c>
      <c r="H1104" t="n">
        <v>0</v>
      </c>
      <c r="I1104" t="n">
        <v>0</v>
      </c>
      <c r="J1104" t="n">
        <v>0</v>
      </c>
      <c r="K1104" t="n">
        <v>0</v>
      </c>
      <c r="L1104" t="n">
        <v>0</v>
      </c>
      <c r="M1104" t="n">
        <v>0</v>
      </c>
      <c r="N1104" t="n">
        <v>0</v>
      </c>
      <c r="O1104" t="n">
        <v>0</v>
      </c>
      <c r="P1104" t="n">
        <v>0</v>
      </c>
      <c r="Q1104" t="n">
        <v>4</v>
      </c>
      <c r="R1104" t="n">
        <v>4</v>
      </c>
    </row>
    <row r="1105">
      <c r="A1105" t="n">
        <v>61008558</v>
      </c>
      <c r="B1105" t="inlineStr">
        <is>
          <t>PO STZR 100 ML</t>
        </is>
      </c>
      <c r="C1105" t="inlineStr">
        <is>
          <t>IN99</t>
        </is>
      </c>
      <c r="D1105" t="n">
        <v>0</v>
      </c>
      <c r="E1105" t="n">
        <v>0</v>
      </c>
      <c r="F1105" t="n">
        <v>0</v>
      </c>
      <c r="G1105" t="n">
        <v>0</v>
      </c>
      <c r="H1105" t="n">
        <v>0</v>
      </c>
      <c r="I1105" t="n">
        <v>0</v>
      </c>
      <c r="J1105" t="n">
        <v>0</v>
      </c>
      <c r="K1105" t="n">
        <v>0</v>
      </c>
      <c r="L1105" t="n">
        <v>0</v>
      </c>
      <c r="M1105" t="n">
        <v>0</v>
      </c>
      <c r="N1105" t="n">
        <v>0</v>
      </c>
      <c r="O1105" t="n">
        <v>0</v>
      </c>
      <c r="P1105" t="n">
        <v>0</v>
      </c>
      <c r="Q1105" t="n">
        <v>4</v>
      </c>
      <c r="R1105" t="n">
        <v>4</v>
      </c>
    </row>
    <row r="1106">
      <c r="A1106" t="inlineStr">
        <is>
          <t>Mtot</t>
        </is>
      </c>
      <c r="D1106" t="n">
        <v>0</v>
      </c>
      <c r="E1106" t="n">
        <v>0</v>
      </c>
      <c r="F1106" t="n">
        <v>0</v>
      </c>
      <c r="G1106" t="n">
        <v>0</v>
      </c>
      <c r="H1106" t="n">
        <v>0</v>
      </c>
      <c r="I1106" t="n">
        <v>0</v>
      </c>
      <c r="J1106" t="n">
        <v>21</v>
      </c>
      <c r="K1106" t="n">
        <v>21</v>
      </c>
      <c r="L1106" t="n">
        <v>0</v>
      </c>
      <c r="M1106" t="n">
        <v>0</v>
      </c>
      <c r="N1106" t="n">
        <v>21</v>
      </c>
      <c r="O1106" t="n">
        <v>0</v>
      </c>
      <c r="P1106" t="n">
        <v>0</v>
      </c>
      <c r="Q1106" t="n">
        <v>148</v>
      </c>
      <c r="R1106" t="n">
        <v>136</v>
      </c>
    </row>
    <row r="1107">
      <c r="A1107" t="n">
        <v>61009365</v>
      </c>
      <c r="B1107" t="inlineStr">
        <is>
          <t>Colgate Mouthwash</t>
        </is>
      </c>
      <c r="C1107" t="inlineStr">
        <is>
          <t>IN59</t>
        </is>
      </c>
      <c r="D1107" t="n">
        <v>0</v>
      </c>
      <c r="E1107" t="n">
        <v>0</v>
      </c>
      <c r="F1107" t="n">
        <v>0</v>
      </c>
      <c r="G1107" t="n">
        <v>0</v>
      </c>
      <c r="H1107" t="n">
        <v>0</v>
      </c>
      <c r="I1107" t="n">
        <v>0</v>
      </c>
      <c r="J1107" t="n">
        <v>0</v>
      </c>
      <c r="K1107" t="n">
        <v>0</v>
      </c>
      <c r="L1107" t="n">
        <v>0</v>
      </c>
      <c r="M1107" t="n">
        <v>0</v>
      </c>
      <c r="N1107" t="n">
        <v>0</v>
      </c>
      <c r="O1107" t="n">
        <v>0</v>
      </c>
      <c r="P1107" t="n">
        <v>0</v>
      </c>
      <c r="Q1107" t="n">
        <v>1</v>
      </c>
      <c r="R1107" t="n">
        <v>1</v>
      </c>
    </row>
    <row r="1108">
      <c r="A1108" t="n">
        <v>61009365</v>
      </c>
      <c r="B1108" t="inlineStr">
        <is>
          <t>Colgate Mouthwash</t>
        </is>
      </c>
      <c r="C1108" t="inlineStr">
        <is>
          <t>IN60</t>
        </is>
      </c>
      <c r="D1108" t="n">
        <v>0</v>
      </c>
      <c r="E1108" t="n">
        <v>0</v>
      </c>
      <c r="F1108" t="n">
        <v>0</v>
      </c>
      <c r="G1108" t="n">
        <v>0</v>
      </c>
      <c r="H1108" t="n">
        <v>0</v>
      </c>
      <c r="I1108" t="n">
        <v>0</v>
      </c>
      <c r="J1108" t="n">
        <v>0</v>
      </c>
      <c r="K1108" t="n">
        <v>0</v>
      </c>
      <c r="L1108" t="n">
        <v>0</v>
      </c>
      <c r="M1108" t="n">
        <v>0</v>
      </c>
      <c r="N1108" t="n">
        <v>0</v>
      </c>
      <c r="O1108" t="n">
        <v>0</v>
      </c>
      <c r="P1108" t="n">
        <v>0</v>
      </c>
      <c r="Q1108" t="n">
        <v>1</v>
      </c>
      <c r="R1108" t="n">
        <v>1</v>
      </c>
    </row>
    <row r="1109">
      <c r="A1109" t="n">
        <v>61009365</v>
      </c>
      <c r="B1109" t="inlineStr">
        <is>
          <t>Colgate Mouthwash</t>
        </is>
      </c>
      <c r="C1109" t="inlineStr">
        <is>
          <t>IN61</t>
        </is>
      </c>
      <c r="D1109" t="n">
        <v>0</v>
      </c>
      <c r="E1109" t="n">
        <v>0</v>
      </c>
      <c r="F1109" t="n">
        <v>0</v>
      </c>
      <c r="G1109" t="n">
        <v>0</v>
      </c>
      <c r="H1109" t="n">
        <v>0</v>
      </c>
      <c r="I1109" t="n">
        <v>0</v>
      </c>
      <c r="J1109" t="n">
        <v>0</v>
      </c>
      <c r="K1109" t="n">
        <v>0</v>
      </c>
      <c r="L1109" t="n">
        <v>0</v>
      </c>
      <c r="M1109" t="n">
        <v>0</v>
      </c>
      <c r="N1109" t="n">
        <v>0</v>
      </c>
      <c r="O1109" t="n">
        <v>0</v>
      </c>
      <c r="P1109" t="n">
        <v>0</v>
      </c>
      <c r="Q1109" t="n">
        <v>1</v>
      </c>
      <c r="R1109" t="n">
        <v>1</v>
      </c>
    </row>
    <row r="1110">
      <c r="A1110" t="n">
        <v>61009365</v>
      </c>
      <c r="B1110" t="inlineStr">
        <is>
          <t>Colgate Mouthwash</t>
        </is>
      </c>
      <c r="C1110" t="inlineStr">
        <is>
          <t>IN62</t>
        </is>
      </c>
      <c r="D1110" t="n">
        <v>0</v>
      </c>
      <c r="E1110" t="n">
        <v>0</v>
      </c>
      <c r="F1110" t="n">
        <v>0</v>
      </c>
      <c r="G1110" t="n">
        <v>0</v>
      </c>
      <c r="H1110" t="n">
        <v>0</v>
      </c>
      <c r="I1110" t="n">
        <v>0</v>
      </c>
      <c r="J1110" t="n">
        <v>0</v>
      </c>
      <c r="K1110" t="n">
        <v>0</v>
      </c>
      <c r="L1110" t="n">
        <v>0</v>
      </c>
      <c r="M1110" t="n">
        <v>0</v>
      </c>
      <c r="N1110" t="n">
        <v>0</v>
      </c>
      <c r="O1110" t="n">
        <v>0</v>
      </c>
      <c r="P1110" t="n">
        <v>0</v>
      </c>
      <c r="Q1110" t="n">
        <v>1</v>
      </c>
      <c r="R1110" t="n">
        <v>1</v>
      </c>
    </row>
    <row r="1111">
      <c r="A1111" t="n">
        <v>61009365</v>
      </c>
      <c r="B1111" t="inlineStr">
        <is>
          <t>Colgate Mouthwash</t>
        </is>
      </c>
      <c r="C1111" t="inlineStr">
        <is>
          <t>IN63</t>
        </is>
      </c>
      <c r="D1111" t="n">
        <v>0</v>
      </c>
      <c r="E1111" t="n">
        <v>0</v>
      </c>
      <c r="F1111" t="n">
        <v>0</v>
      </c>
      <c r="G1111" t="n">
        <v>0</v>
      </c>
      <c r="H1111" t="n">
        <v>0</v>
      </c>
      <c r="I1111" t="n">
        <v>0</v>
      </c>
      <c r="J1111" t="n">
        <v>0</v>
      </c>
      <c r="K1111" t="n">
        <v>0</v>
      </c>
      <c r="L1111" t="n">
        <v>0</v>
      </c>
      <c r="M1111" t="n">
        <v>0</v>
      </c>
      <c r="N1111" t="n">
        <v>0</v>
      </c>
      <c r="O1111" t="n">
        <v>0</v>
      </c>
      <c r="P1111" t="n">
        <v>0</v>
      </c>
      <c r="Q1111" t="n">
        <v>1</v>
      </c>
      <c r="R1111" t="n">
        <v>1</v>
      </c>
    </row>
    <row r="1112">
      <c r="A1112" t="n">
        <v>61009365</v>
      </c>
      <c r="B1112" t="inlineStr">
        <is>
          <t>Colgate Mouthwash</t>
        </is>
      </c>
      <c r="C1112" t="inlineStr">
        <is>
          <t>IN64</t>
        </is>
      </c>
      <c r="D1112" t="n">
        <v>0</v>
      </c>
      <c r="E1112" t="n">
        <v>0</v>
      </c>
      <c r="F1112" t="n">
        <v>0</v>
      </c>
      <c r="G1112" t="n">
        <v>0</v>
      </c>
      <c r="H1112" t="n">
        <v>0</v>
      </c>
      <c r="I1112" t="n">
        <v>0</v>
      </c>
      <c r="J1112" t="n">
        <v>0</v>
      </c>
      <c r="K1112" t="n">
        <v>0</v>
      </c>
      <c r="L1112" t="n">
        <v>0</v>
      </c>
      <c r="M1112" t="n">
        <v>0</v>
      </c>
      <c r="N1112" t="n">
        <v>0</v>
      </c>
      <c r="O1112" t="n">
        <v>0</v>
      </c>
      <c r="P1112" t="n">
        <v>0</v>
      </c>
      <c r="Q1112" t="n">
        <v>1</v>
      </c>
      <c r="R1112" t="n">
        <v>1</v>
      </c>
    </row>
    <row r="1113">
      <c r="A1113" t="n">
        <v>61009365</v>
      </c>
      <c r="B1113" t="inlineStr">
        <is>
          <t>Colgate Mouthwash</t>
        </is>
      </c>
      <c r="C1113" t="inlineStr">
        <is>
          <t>IN65</t>
        </is>
      </c>
      <c r="D1113" t="n">
        <v>0</v>
      </c>
      <c r="E1113" t="n">
        <v>0</v>
      </c>
      <c r="F1113" t="n">
        <v>0</v>
      </c>
      <c r="G1113" t="n">
        <v>0</v>
      </c>
      <c r="H1113" t="n">
        <v>0</v>
      </c>
      <c r="I1113" t="n">
        <v>0</v>
      </c>
      <c r="J1113" t="n">
        <v>0</v>
      </c>
      <c r="K1113" t="n">
        <v>0</v>
      </c>
      <c r="L1113" t="n">
        <v>0</v>
      </c>
      <c r="M1113" t="n">
        <v>0</v>
      </c>
      <c r="N1113" t="n">
        <v>0</v>
      </c>
      <c r="O1113" t="n">
        <v>0</v>
      </c>
      <c r="P1113" t="n">
        <v>0</v>
      </c>
      <c r="Q1113" t="n">
        <v>1</v>
      </c>
      <c r="R1113" t="n">
        <v>1</v>
      </c>
    </row>
    <row r="1114">
      <c r="A1114" t="n">
        <v>61009365</v>
      </c>
      <c r="B1114" t="inlineStr">
        <is>
          <t>Colgate Mouthwash</t>
        </is>
      </c>
      <c r="C1114" t="inlineStr">
        <is>
          <t>IN66</t>
        </is>
      </c>
      <c r="D1114" t="n">
        <v>0</v>
      </c>
      <c r="E1114" t="n">
        <v>0</v>
      </c>
      <c r="F1114" t="n">
        <v>0</v>
      </c>
      <c r="G1114" t="n">
        <v>0</v>
      </c>
      <c r="H1114" t="n">
        <v>0</v>
      </c>
      <c r="I1114" t="n">
        <v>0</v>
      </c>
      <c r="J1114" t="n">
        <v>0</v>
      </c>
      <c r="K1114" t="n">
        <v>0</v>
      </c>
      <c r="L1114" t="n">
        <v>0</v>
      </c>
      <c r="M1114" t="n">
        <v>0</v>
      </c>
      <c r="N1114" t="n">
        <v>0</v>
      </c>
      <c r="O1114" t="n">
        <v>0</v>
      </c>
      <c r="P1114" t="n">
        <v>0</v>
      </c>
      <c r="Q1114" t="n">
        <v>1</v>
      </c>
      <c r="R1114" t="n">
        <v>1</v>
      </c>
    </row>
    <row r="1115">
      <c r="A1115" t="n">
        <v>61009365</v>
      </c>
      <c r="B1115" t="inlineStr">
        <is>
          <t>Colgate Mouthwash</t>
        </is>
      </c>
      <c r="C1115" t="inlineStr">
        <is>
          <t>IN67</t>
        </is>
      </c>
      <c r="D1115" t="n">
        <v>0</v>
      </c>
      <c r="E1115" t="n">
        <v>0</v>
      </c>
      <c r="F1115" t="n">
        <v>0</v>
      </c>
      <c r="G1115" t="n">
        <v>0</v>
      </c>
      <c r="H1115" t="n">
        <v>0</v>
      </c>
      <c r="I1115" t="n">
        <v>0</v>
      </c>
      <c r="J1115" t="n">
        <v>0</v>
      </c>
      <c r="K1115" t="n">
        <v>0</v>
      </c>
      <c r="L1115" t="n">
        <v>0</v>
      </c>
      <c r="M1115" t="n">
        <v>0</v>
      </c>
      <c r="N1115" t="n">
        <v>0</v>
      </c>
      <c r="O1115" t="n">
        <v>0</v>
      </c>
      <c r="P1115" t="n">
        <v>0</v>
      </c>
      <c r="Q1115" t="n">
        <v>1</v>
      </c>
      <c r="R1115" t="n">
        <v>1</v>
      </c>
    </row>
    <row r="1116">
      <c r="A1116" t="n">
        <v>61009365</v>
      </c>
      <c r="B1116" t="inlineStr">
        <is>
          <t>Colgate Mouthwash</t>
        </is>
      </c>
      <c r="C1116" t="inlineStr">
        <is>
          <t>IN68</t>
        </is>
      </c>
      <c r="D1116" t="n">
        <v>0</v>
      </c>
      <c r="E1116" t="n">
        <v>0</v>
      </c>
      <c r="F1116" t="n">
        <v>0</v>
      </c>
      <c r="G1116" t="n">
        <v>0</v>
      </c>
      <c r="H1116" t="n">
        <v>0</v>
      </c>
      <c r="I1116" t="n">
        <v>0</v>
      </c>
      <c r="J1116" t="n">
        <v>0</v>
      </c>
      <c r="K1116" t="n">
        <v>0</v>
      </c>
      <c r="L1116" t="n">
        <v>0</v>
      </c>
      <c r="M1116" t="n">
        <v>0</v>
      </c>
      <c r="N1116" t="n">
        <v>0</v>
      </c>
      <c r="O1116" t="n">
        <v>0</v>
      </c>
      <c r="P1116" t="n">
        <v>0</v>
      </c>
      <c r="Q1116" t="n">
        <v>1</v>
      </c>
      <c r="R1116" t="n">
        <v>1</v>
      </c>
    </row>
    <row r="1117">
      <c r="A1117" t="n">
        <v>61009365</v>
      </c>
      <c r="B1117" t="inlineStr">
        <is>
          <t>Colgate Mouthwash</t>
        </is>
      </c>
      <c r="C1117" t="inlineStr">
        <is>
          <t>IN69</t>
        </is>
      </c>
      <c r="D1117" t="n">
        <v>0</v>
      </c>
      <c r="E1117" t="n">
        <v>0</v>
      </c>
      <c r="F1117" t="n">
        <v>0</v>
      </c>
      <c r="G1117" t="n">
        <v>0</v>
      </c>
      <c r="H1117" t="n">
        <v>0</v>
      </c>
      <c r="I1117" t="n">
        <v>0</v>
      </c>
      <c r="J1117" t="n">
        <v>0</v>
      </c>
      <c r="K1117" t="n">
        <v>0</v>
      </c>
      <c r="L1117" t="n">
        <v>0</v>
      </c>
      <c r="M1117" t="n">
        <v>0</v>
      </c>
      <c r="N1117" t="n">
        <v>0</v>
      </c>
      <c r="O1117" t="n">
        <v>0</v>
      </c>
      <c r="P1117" t="n">
        <v>0</v>
      </c>
      <c r="Q1117" t="n">
        <v>1</v>
      </c>
      <c r="R1117" t="n">
        <v>1</v>
      </c>
    </row>
    <row r="1118">
      <c r="A1118" t="n">
        <v>61009365</v>
      </c>
      <c r="B1118" t="inlineStr">
        <is>
          <t>Colgate Mouthwash</t>
        </is>
      </c>
      <c r="C1118" t="inlineStr">
        <is>
          <t>IN70</t>
        </is>
      </c>
      <c r="D1118" t="n">
        <v>0</v>
      </c>
      <c r="E1118" t="n">
        <v>0</v>
      </c>
      <c r="F1118" t="n">
        <v>0</v>
      </c>
      <c r="G1118" t="n">
        <v>0</v>
      </c>
      <c r="H1118" t="n">
        <v>0</v>
      </c>
      <c r="I1118" t="n">
        <v>0</v>
      </c>
      <c r="J1118" t="n">
        <v>0</v>
      </c>
      <c r="K1118" t="n">
        <v>0</v>
      </c>
      <c r="L1118" t="n">
        <v>0</v>
      </c>
      <c r="M1118" t="n">
        <v>0</v>
      </c>
      <c r="N1118" t="n">
        <v>0</v>
      </c>
      <c r="O1118" t="n">
        <v>0</v>
      </c>
      <c r="P1118" t="n">
        <v>0</v>
      </c>
      <c r="Q1118" t="n">
        <v>1</v>
      </c>
      <c r="R1118" t="n">
        <v>1</v>
      </c>
    </row>
    <row r="1119">
      <c r="A1119" t="n">
        <v>61009365</v>
      </c>
      <c r="B1119" t="inlineStr">
        <is>
          <t>Colgate Mouthwash</t>
        </is>
      </c>
      <c r="C1119" t="inlineStr">
        <is>
          <t>IN71</t>
        </is>
      </c>
      <c r="D1119" t="n">
        <v>0</v>
      </c>
      <c r="E1119" t="n">
        <v>0</v>
      </c>
      <c r="F1119" t="n">
        <v>0</v>
      </c>
      <c r="G1119" t="n">
        <v>0</v>
      </c>
      <c r="H1119" t="n">
        <v>0</v>
      </c>
      <c r="I1119" t="n">
        <v>0</v>
      </c>
      <c r="J1119" t="n">
        <v>0</v>
      </c>
      <c r="K1119" t="n">
        <v>0</v>
      </c>
      <c r="L1119" t="n">
        <v>0</v>
      </c>
      <c r="M1119" t="n">
        <v>0</v>
      </c>
      <c r="N1119" t="n">
        <v>0</v>
      </c>
      <c r="O1119" t="n">
        <v>0</v>
      </c>
      <c r="P1119" t="n">
        <v>0</v>
      </c>
      <c r="Q1119" t="n">
        <v>1</v>
      </c>
      <c r="R1119" t="n">
        <v>1</v>
      </c>
    </row>
    <row r="1120">
      <c r="A1120" t="n">
        <v>61009365</v>
      </c>
      <c r="B1120" t="inlineStr">
        <is>
          <t>Colgate Mouthwash</t>
        </is>
      </c>
      <c r="C1120" t="inlineStr">
        <is>
          <t>IN72</t>
        </is>
      </c>
      <c r="D1120" t="n">
        <v>0</v>
      </c>
      <c r="E1120" t="n">
        <v>0</v>
      </c>
      <c r="F1120" t="n">
        <v>0</v>
      </c>
      <c r="G1120" t="n">
        <v>0</v>
      </c>
      <c r="H1120" t="n">
        <v>0</v>
      </c>
      <c r="I1120" t="n">
        <v>0</v>
      </c>
      <c r="J1120" t="n">
        <v>0</v>
      </c>
      <c r="K1120" t="n">
        <v>0</v>
      </c>
      <c r="L1120" t="n">
        <v>0</v>
      </c>
      <c r="M1120" t="n">
        <v>0</v>
      </c>
      <c r="N1120" t="n">
        <v>0</v>
      </c>
      <c r="O1120" t="n">
        <v>0</v>
      </c>
      <c r="P1120" t="n">
        <v>0</v>
      </c>
      <c r="Q1120" t="n">
        <v>1</v>
      </c>
      <c r="R1120" t="n">
        <v>1</v>
      </c>
    </row>
    <row r="1121">
      <c r="A1121" t="n">
        <v>61009365</v>
      </c>
      <c r="B1121" t="inlineStr">
        <is>
          <t>Colgate Mouthwash</t>
        </is>
      </c>
      <c r="C1121" t="inlineStr">
        <is>
          <t>IN73</t>
        </is>
      </c>
      <c r="D1121" t="n">
        <v>0</v>
      </c>
      <c r="E1121" t="n">
        <v>0</v>
      </c>
      <c r="F1121" t="n">
        <v>0</v>
      </c>
      <c r="G1121" t="n">
        <v>0</v>
      </c>
      <c r="H1121" t="n">
        <v>0</v>
      </c>
      <c r="I1121" t="n">
        <v>0</v>
      </c>
      <c r="J1121" t="n">
        <v>0</v>
      </c>
      <c r="K1121" t="n">
        <v>0</v>
      </c>
      <c r="L1121" t="n">
        <v>0</v>
      </c>
      <c r="M1121" t="n">
        <v>0</v>
      </c>
      <c r="N1121" t="n">
        <v>0</v>
      </c>
      <c r="O1121" t="n">
        <v>0</v>
      </c>
      <c r="P1121" t="n">
        <v>0</v>
      </c>
      <c r="Q1121" t="n">
        <v>1</v>
      </c>
      <c r="R1121" t="n">
        <v>1</v>
      </c>
    </row>
    <row r="1122">
      <c r="A1122" t="n">
        <v>61009365</v>
      </c>
      <c r="B1122" t="inlineStr">
        <is>
          <t>Colgate Mouthwash</t>
        </is>
      </c>
      <c r="C1122" t="inlineStr">
        <is>
          <t>IN74</t>
        </is>
      </c>
      <c r="D1122" t="n">
        <v>0</v>
      </c>
      <c r="E1122" t="n">
        <v>0</v>
      </c>
      <c r="F1122" t="n">
        <v>0</v>
      </c>
      <c r="G1122" t="n">
        <v>0</v>
      </c>
      <c r="H1122" t="n">
        <v>0</v>
      </c>
      <c r="I1122" t="n">
        <v>0</v>
      </c>
      <c r="J1122" t="n">
        <v>0</v>
      </c>
      <c r="K1122" t="n">
        <v>0</v>
      </c>
      <c r="L1122" t="n">
        <v>0</v>
      </c>
      <c r="M1122" t="n">
        <v>0</v>
      </c>
      <c r="N1122" t="n">
        <v>0</v>
      </c>
      <c r="O1122" t="n">
        <v>0</v>
      </c>
      <c r="P1122" t="n">
        <v>0</v>
      </c>
      <c r="Q1122" t="n">
        <v>1</v>
      </c>
      <c r="R1122" t="n">
        <v>1</v>
      </c>
    </row>
    <row r="1123">
      <c r="A1123" t="n">
        <v>61009365</v>
      </c>
      <c r="B1123" t="inlineStr">
        <is>
          <t>Colgate Mouthwash</t>
        </is>
      </c>
      <c r="C1123" t="inlineStr">
        <is>
          <t>IN75</t>
        </is>
      </c>
      <c r="D1123" t="n">
        <v>0</v>
      </c>
      <c r="E1123" t="n">
        <v>0</v>
      </c>
      <c r="F1123" t="n">
        <v>0</v>
      </c>
      <c r="G1123" t="n">
        <v>0</v>
      </c>
      <c r="H1123" t="n">
        <v>0</v>
      </c>
      <c r="I1123" t="n">
        <v>0</v>
      </c>
      <c r="J1123" t="n">
        <v>0</v>
      </c>
      <c r="K1123" t="n">
        <v>0</v>
      </c>
      <c r="L1123" t="n">
        <v>0</v>
      </c>
      <c r="M1123" t="n">
        <v>0</v>
      </c>
      <c r="N1123" t="n">
        <v>0</v>
      </c>
      <c r="O1123" t="n">
        <v>0</v>
      </c>
      <c r="P1123" t="n">
        <v>0</v>
      </c>
      <c r="Q1123" t="n">
        <v>1</v>
      </c>
      <c r="R1123" t="n">
        <v>1</v>
      </c>
    </row>
    <row r="1124">
      <c r="A1124" t="n">
        <v>61009365</v>
      </c>
      <c r="B1124" t="inlineStr">
        <is>
          <t>Colgate Mouthwash</t>
        </is>
      </c>
      <c r="C1124" t="inlineStr">
        <is>
          <t>IN76</t>
        </is>
      </c>
      <c r="D1124" t="n">
        <v>0</v>
      </c>
      <c r="E1124" t="n">
        <v>0</v>
      </c>
      <c r="F1124" t="n">
        <v>0</v>
      </c>
      <c r="G1124" t="n">
        <v>0</v>
      </c>
      <c r="H1124" t="n">
        <v>0</v>
      </c>
      <c r="I1124" t="n">
        <v>0</v>
      </c>
      <c r="J1124" t="n">
        <v>0</v>
      </c>
      <c r="K1124" t="n">
        <v>0</v>
      </c>
      <c r="L1124" t="n">
        <v>0</v>
      </c>
      <c r="M1124" t="n">
        <v>0</v>
      </c>
      <c r="N1124" t="n">
        <v>0</v>
      </c>
      <c r="O1124" t="n">
        <v>0</v>
      </c>
      <c r="P1124" t="n">
        <v>0</v>
      </c>
      <c r="Q1124" t="n">
        <v>1</v>
      </c>
      <c r="R1124" t="n">
        <v>1</v>
      </c>
    </row>
    <row r="1125">
      <c r="A1125" t="n">
        <v>61009365</v>
      </c>
      <c r="B1125" t="inlineStr">
        <is>
          <t>Colgate Mouthwash</t>
        </is>
      </c>
      <c r="C1125" t="inlineStr">
        <is>
          <t>IN77</t>
        </is>
      </c>
      <c r="D1125" t="n">
        <v>0</v>
      </c>
      <c r="E1125" t="n">
        <v>0</v>
      </c>
      <c r="F1125" t="n">
        <v>0</v>
      </c>
      <c r="G1125" t="n">
        <v>0</v>
      </c>
      <c r="H1125" t="n">
        <v>0</v>
      </c>
      <c r="I1125" t="n">
        <v>0</v>
      </c>
      <c r="J1125" t="n">
        <v>0</v>
      </c>
      <c r="K1125" t="n">
        <v>0</v>
      </c>
      <c r="L1125" t="n">
        <v>0</v>
      </c>
      <c r="M1125" t="n">
        <v>0</v>
      </c>
      <c r="N1125" t="n">
        <v>0</v>
      </c>
      <c r="O1125" t="n">
        <v>0</v>
      </c>
      <c r="P1125" t="n">
        <v>0</v>
      </c>
      <c r="Q1125" t="n">
        <v>1</v>
      </c>
      <c r="R1125" t="n">
        <v>1</v>
      </c>
    </row>
    <row r="1126">
      <c r="A1126" t="n">
        <v>61009365</v>
      </c>
      <c r="B1126" t="inlineStr">
        <is>
          <t>Colgate Mouthwash</t>
        </is>
      </c>
      <c r="C1126" t="inlineStr">
        <is>
          <t>IN78</t>
        </is>
      </c>
      <c r="D1126" t="n">
        <v>0</v>
      </c>
      <c r="E1126" t="n">
        <v>0</v>
      </c>
      <c r="F1126" t="n">
        <v>0</v>
      </c>
      <c r="G1126" t="n">
        <v>0</v>
      </c>
      <c r="H1126" t="n">
        <v>0</v>
      </c>
      <c r="I1126" t="n">
        <v>0</v>
      </c>
      <c r="J1126" t="n">
        <v>0</v>
      </c>
      <c r="K1126" t="n">
        <v>0</v>
      </c>
      <c r="L1126" t="n">
        <v>0</v>
      </c>
      <c r="M1126" t="n">
        <v>0</v>
      </c>
      <c r="N1126" t="n">
        <v>0</v>
      </c>
      <c r="O1126" t="n">
        <v>0</v>
      </c>
      <c r="P1126" t="n">
        <v>0</v>
      </c>
      <c r="Q1126" t="n">
        <v>1</v>
      </c>
      <c r="R1126" t="n">
        <v>1</v>
      </c>
    </row>
    <row r="1127">
      <c r="A1127" t="n">
        <v>61009365</v>
      </c>
      <c r="B1127" t="inlineStr">
        <is>
          <t>Colgate Mouthwash</t>
        </is>
      </c>
      <c r="C1127" t="inlineStr">
        <is>
          <t>IN79</t>
        </is>
      </c>
      <c r="D1127" t="n">
        <v>0</v>
      </c>
      <c r="E1127" t="n">
        <v>0</v>
      </c>
      <c r="F1127" t="n">
        <v>0</v>
      </c>
      <c r="G1127" t="n">
        <v>0</v>
      </c>
      <c r="H1127" t="n">
        <v>0</v>
      </c>
      <c r="I1127" t="n">
        <v>0</v>
      </c>
      <c r="J1127" t="n">
        <v>0</v>
      </c>
      <c r="K1127" t="n">
        <v>0</v>
      </c>
      <c r="L1127" t="n">
        <v>0</v>
      </c>
      <c r="M1127" t="n">
        <v>0</v>
      </c>
      <c r="N1127" t="n">
        <v>0</v>
      </c>
      <c r="O1127" t="n">
        <v>0</v>
      </c>
      <c r="P1127" t="n">
        <v>0</v>
      </c>
      <c r="Q1127" t="n">
        <v>1</v>
      </c>
      <c r="R1127" t="n">
        <v>1</v>
      </c>
    </row>
    <row r="1128">
      <c r="A1128" t="n">
        <v>61009365</v>
      </c>
      <c r="B1128" t="inlineStr">
        <is>
          <t>Colgate Mouthwash</t>
        </is>
      </c>
      <c r="C1128" t="inlineStr">
        <is>
          <t>IN80</t>
        </is>
      </c>
      <c r="D1128" t="n">
        <v>0</v>
      </c>
      <c r="E1128" t="n">
        <v>0</v>
      </c>
      <c r="F1128" t="n">
        <v>0</v>
      </c>
      <c r="G1128" t="n">
        <v>0</v>
      </c>
      <c r="H1128" t="n">
        <v>0</v>
      </c>
      <c r="I1128" t="n">
        <v>0</v>
      </c>
      <c r="J1128" t="n">
        <v>0</v>
      </c>
      <c r="K1128" t="n">
        <v>0</v>
      </c>
      <c r="L1128" t="n">
        <v>0</v>
      </c>
      <c r="M1128" t="n">
        <v>0</v>
      </c>
      <c r="N1128" t="n">
        <v>0</v>
      </c>
      <c r="O1128" t="n">
        <v>0</v>
      </c>
      <c r="P1128" t="n">
        <v>0</v>
      </c>
      <c r="Q1128" t="n">
        <v>1</v>
      </c>
      <c r="R1128" t="n">
        <v>1</v>
      </c>
    </row>
    <row r="1129">
      <c r="A1129" t="n">
        <v>61009365</v>
      </c>
      <c r="B1129" t="inlineStr">
        <is>
          <t>Colgate Mouthwash</t>
        </is>
      </c>
      <c r="C1129" t="inlineStr">
        <is>
          <t>IN81</t>
        </is>
      </c>
      <c r="D1129" t="n">
        <v>0</v>
      </c>
      <c r="E1129" t="n">
        <v>0</v>
      </c>
      <c r="F1129" t="n">
        <v>0</v>
      </c>
      <c r="G1129" t="n">
        <v>0</v>
      </c>
      <c r="H1129" t="n">
        <v>0</v>
      </c>
      <c r="I1129" t="n">
        <v>0</v>
      </c>
      <c r="J1129" t="n">
        <v>0</v>
      </c>
      <c r="K1129" t="n">
        <v>0</v>
      </c>
      <c r="L1129" t="n">
        <v>0</v>
      </c>
      <c r="M1129" t="n">
        <v>0</v>
      </c>
      <c r="N1129" t="n">
        <v>0</v>
      </c>
      <c r="O1129" t="n">
        <v>0</v>
      </c>
      <c r="P1129" t="n">
        <v>0</v>
      </c>
      <c r="Q1129" t="n">
        <v>1</v>
      </c>
      <c r="R1129" t="n">
        <v>1</v>
      </c>
    </row>
    <row r="1130">
      <c r="A1130" t="n">
        <v>61009365</v>
      </c>
      <c r="B1130" t="inlineStr">
        <is>
          <t>Colgate Mouthwash</t>
        </is>
      </c>
      <c r="C1130" t="inlineStr">
        <is>
          <t>IN82</t>
        </is>
      </c>
      <c r="D1130" t="n">
        <v>0</v>
      </c>
      <c r="E1130" t="n">
        <v>0</v>
      </c>
      <c r="F1130" t="n">
        <v>0</v>
      </c>
      <c r="G1130" t="n">
        <v>0</v>
      </c>
      <c r="H1130" t="n">
        <v>0</v>
      </c>
      <c r="I1130" t="n">
        <v>0</v>
      </c>
      <c r="J1130" t="n">
        <v>0</v>
      </c>
      <c r="K1130" t="n">
        <v>0</v>
      </c>
      <c r="L1130" t="n">
        <v>0</v>
      </c>
      <c r="M1130" t="n">
        <v>0</v>
      </c>
      <c r="N1130" t="n">
        <v>0</v>
      </c>
      <c r="O1130" t="n">
        <v>0</v>
      </c>
      <c r="P1130" t="n">
        <v>0</v>
      </c>
      <c r="Q1130" t="n">
        <v>1</v>
      </c>
      <c r="R1130" t="n">
        <v>1</v>
      </c>
    </row>
    <row r="1131">
      <c r="A1131" t="n">
        <v>61009365</v>
      </c>
      <c r="B1131" t="inlineStr">
        <is>
          <t>Colgate Mouthwash</t>
        </is>
      </c>
      <c r="C1131" t="inlineStr">
        <is>
          <t>IN83</t>
        </is>
      </c>
      <c r="D1131" t="n">
        <v>0</v>
      </c>
      <c r="E1131" t="n">
        <v>0</v>
      </c>
      <c r="F1131" t="n">
        <v>0</v>
      </c>
      <c r="G1131" t="n">
        <v>0</v>
      </c>
      <c r="H1131" t="n">
        <v>0</v>
      </c>
      <c r="I1131" t="n">
        <v>0</v>
      </c>
      <c r="J1131" t="n">
        <v>0</v>
      </c>
      <c r="K1131" t="n">
        <v>0</v>
      </c>
      <c r="L1131" t="n">
        <v>0</v>
      </c>
      <c r="M1131" t="n">
        <v>0</v>
      </c>
      <c r="N1131" t="n">
        <v>0</v>
      </c>
      <c r="O1131" t="n">
        <v>0</v>
      </c>
      <c r="P1131" t="n">
        <v>0</v>
      </c>
      <c r="Q1131" t="n">
        <v>1</v>
      </c>
      <c r="R1131" t="n">
        <v>1</v>
      </c>
    </row>
    <row r="1132">
      <c r="A1132" t="n">
        <v>61009365</v>
      </c>
      <c r="B1132" t="inlineStr">
        <is>
          <t>Colgate Mouthwash</t>
        </is>
      </c>
      <c r="C1132" t="inlineStr">
        <is>
          <t>IN84</t>
        </is>
      </c>
      <c r="D1132" t="n">
        <v>0</v>
      </c>
      <c r="E1132" t="n">
        <v>0</v>
      </c>
      <c r="F1132" t="n">
        <v>0</v>
      </c>
      <c r="G1132" t="n">
        <v>0</v>
      </c>
      <c r="H1132" t="n">
        <v>0</v>
      </c>
      <c r="I1132" t="n">
        <v>0</v>
      </c>
      <c r="J1132" t="n">
        <v>0</v>
      </c>
      <c r="K1132" t="n">
        <v>0</v>
      </c>
      <c r="L1132" t="n">
        <v>0</v>
      </c>
      <c r="M1132" t="n">
        <v>0</v>
      </c>
      <c r="N1132" t="n">
        <v>0</v>
      </c>
      <c r="O1132" t="n">
        <v>0</v>
      </c>
      <c r="P1132" t="n">
        <v>0</v>
      </c>
      <c r="Q1132" t="n">
        <v>1</v>
      </c>
      <c r="R1132" t="n">
        <v>1</v>
      </c>
    </row>
    <row r="1133">
      <c r="A1133" t="n">
        <v>61009365</v>
      </c>
      <c r="B1133" t="inlineStr">
        <is>
          <t>Colgate Mouthwash</t>
        </is>
      </c>
      <c r="C1133" t="inlineStr">
        <is>
          <t>IN85</t>
        </is>
      </c>
      <c r="D1133" t="n">
        <v>0</v>
      </c>
      <c r="E1133" t="n">
        <v>0</v>
      </c>
      <c r="F1133" t="n">
        <v>0</v>
      </c>
      <c r="G1133" t="n">
        <v>0</v>
      </c>
      <c r="H1133" t="n">
        <v>0</v>
      </c>
      <c r="I1133" t="n">
        <v>0</v>
      </c>
      <c r="J1133" t="n">
        <v>0</v>
      </c>
      <c r="K1133" t="n">
        <v>0</v>
      </c>
      <c r="L1133" t="n">
        <v>0</v>
      </c>
      <c r="M1133" t="n">
        <v>0</v>
      </c>
      <c r="N1133" t="n">
        <v>0</v>
      </c>
      <c r="O1133" t="n">
        <v>0</v>
      </c>
      <c r="P1133" t="n">
        <v>0</v>
      </c>
      <c r="Q1133" t="n">
        <v>1</v>
      </c>
      <c r="R1133" t="n">
        <v>1</v>
      </c>
    </row>
    <row r="1134">
      <c r="A1134" t="n">
        <v>61009365</v>
      </c>
      <c r="B1134" t="inlineStr">
        <is>
          <t>Colgate Mouthwash</t>
        </is>
      </c>
      <c r="C1134" t="inlineStr">
        <is>
          <t>IN86</t>
        </is>
      </c>
      <c r="D1134" t="n">
        <v>0</v>
      </c>
      <c r="E1134" t="n">
        <v>0</v>
      </c>
      <c r="F1134" t="n">
        <v>0</v>
      </c>
      <c r="G1134" t="n">
        <v>0</v>
      </c>
      <c r="H1134" t="n">
        <v>0</v>
      </c>
      <c r="I1134" t="n">
        <v>0</v>
      </c>
      <c r="J1134" t="n">
        <v>0</v>
      </c>
      <c r="K1134" t="n">
        <v>0</v>
      </c>
      <c r="L1134" t="n">
        <v>0</v>
      </c>
      <c r="M1134" t="n">
        <v>0</v>
      </c>
      <c r="N1134" t="n">
        <v>0</v>
      </c>
      <c r="O1134" t="n">
        <v>0</v>
      </c>
      <c r="P1134" t="n">
        <v>0</v>
      </c>
      <c r="Q1134" t="n">
        <v>1</v>
      </c>
      <c r="R1134" t="n">
        <v>1</v>
      </c>
    </row>
    <row r="1135">
      <c r="A1135" t="n">
        <v>61009365</v>
      </c>
      <c r="B1135" t="inlineStr">
        <is>
          <t>Colgate Mouthwash</t>
        </is>
      </c>
      <c r="C1135" t="inlineStr">
        <is>
          <t>IN87</t>
        </is>
      </c>
      <c r="D1135" t="n">
        <v>0</v>
      </c>
      <c r="E1135" t="n">
        <v>0</v>
      </c>
      <c r="F1135" t="n">
        <v>0</v>
      </c>
      <c r="G1135" t="n">
        <v>0</v>
      </c>
      <c r="H1135" t="n">
        <v>0</v>
      </c>
      <c r="I1135" t="n">
        <v>0</v>
      </c>
      <c r="J1135" t="n">
        <v>0</v>
      </c>
      <c r="K1135" t="n">
        <v>0</v>
      </c>
      <c r="L1135" t="n">
        <v>0</v>
      </c>
      <c r="M1135" t="n">
        <v>0</v>
      </c>
      <c r="N1135" t="n">
        <v>0</v>
      </c>
      <c r="O1135" t="n">
        <v>0</v>
      </c>
      <c r="P1135" t="n">
        <v>0</v>
      </c>
      <c r="Q1135" t="n">
        <v>1</v>
      </c>
      <c r="R1135" t="n">
        <v>1</v>
      </c>
    </row>
    <row r="1136">
      <c r="A1136" t="n">
        <v>61009365</v>
      </c>
      <c r="B1136" t="inlineStr">
        <is>
          <t>Colgate Mouthwash</t>
        </is>
      </c>
      <c r="C1136" t="inlineStr">
        <is>
          <t>IN88</t>
        </is>
      </c>
      <c r="D1136" t="n">
        <v>0</v>
      </c>
      <c r="E1136" t="n">
        <v>0</v>
      </c>
      <c r="F1136" t="n">
        <v>0</v>
      </c>
      <c r="G1136" t="n">
        <v>0</v>
      </c>
      <c r="H1136" t="n">
        <v>0</v>
      </c>
      <c r="I1136" t="n">
        <v>0</v>
      </c>
      <c r="J1136" t="n">
        <v>0</v>
      </c>
      <c r="K1136" t="n">
        <v>0</v>
      </c>
      <c r="L1136" t="n">
        <v>0</v>
      </c>
      <c r="M1136" t="n">
        <v>0</v>
      </c>
      <c r="N1136" t="n">
        <v>0</v>
      </c>
      <c r="O1136" t="n">
        <v>0</v>
      </c>
      <c r="P1136" t="n">
        <v>0</v>
      </c>
      <c r="Q1136" t="n">
        <v>1</v>
      </c>
      <c r="R1136" t="n">
        <v>1</v>
      </c>
    </row>
    <row r="1137">
      <c r="A1137" t="n">
        <v>61009365</v>
      </c>
      <c r="B1137" t="inlineStr">
        <is>
          <t>Colgate Mouthwash</t>
        </is>
      </c>
      <c r="C1137" t="inlineStr">
        <is>
          <t>IN89</t>
        </is>
      </c>
      <c r="D1137" t="n">
        <v>0</v>
      </c>
      <c r="E1137" t="n">
        <v>0</v>
      </c>
      <c r="F1137" t="n">
        <v>0</v>
      </c>
      <c r="G1137" t="n">
        <v>0</v>
      </c>
      <c r="H1137" t="n">
        <v>0</v>
      </c>
      <c r="I1137" t="n">
        <v>0</v>
      </c>
      <c r="J1137" t="n">
        <v>0</v>
      </c>
      <c r="K1137" t="n">
        <v>0</v>
      </c>
      <c r="L1137" t="n">
        <v>0</v>
      </c>
      <c r="M1137" t="n">
        <v>0</v>
      </c>
      <c r="N1137" t="n">
        <v>0</v>
      </c>
      <c r="O1137" t="n">
        <v>0</v>
      </c>
      <c r="P1137" t="n">
        <v>0</v>
      </c>
      <c r="Q1137" t="n">
        <v>1</v>
      </c>
      <c r="R1137" t="n">
        <v>1</v>
      </c>
    </row>
    <row r="1138">
      <c r="A1138" t="n">
        <v>61009365</v>
      </c>
      <c r="B1138" t="inlineStr">
        <is>
          <t>Colgate Mouthwash</t>
        </is>
      </c>
      <c r="C1138" t="inlineStr">
        <is>
          <t>IN90</t>
        </is>
      </c>
      <c r="D1138" t="n">
        <v>0</v>
      </c>
      <c r="E1138" t="n">
        <v>0</v>
      </c>
      <c r="F1138" t="n">
        <v>0</v>
      </c>
      <c r="G1138" t="n">
        <v>0</v>
      </c>
      <c r="H1138" t="n">
        <v>0</v>
      </c>
      <c r="I1138" t="n">
        <v>0</v>
      </c>
      <c r="J1138" t="n">
        <v>0</v>
      </c>
      <c r="K1138" t="n">
        <v>0</v>
      </c>
      <c r="L1138" t="n">
        <v>0</v>
      </c>
      <c r="M1138" t="n">
        <v>0</v>
      </c>
      <c r="N1138" t="n">
        <v>0</v>
      </c>
      <c r="O1138" t="n">
        <v>0</v>
      </c>
      <c r="P1138" t="n">
        <v>0</v>
      </c>
      <c r="Q1138" t="n">
        <v>1</v>
      </c>
      <c r="R1138" t="n">
        <v>1</v>
      </c>
    </row>
    <row r="1139">
      <c r="A1139" t="n">
        <v>61009365</v>
      </c>
      <c r="B1139" t="inlineStr">
        <is>
          <t>Colgate Mouthwash</t>
        </is>
      </c>
      <c r="C1139" t="inlineStr">
        <is>
          <t>IN91</t>
        </is>
      </c>
      <c r="D1139" t="n">
        <v>0</v>
      </c>
      <c r="E1139" t="n">
        <v>0</v>
      </c>
      <c r="F1139" t="n">
        <v>0</v>
      </c>
      <c r="G1139" t="n">
        <v>0</v>
      </c>
      <c r="H1139" t="n">
        <v>0</v>
      </c>
      <c r="I1139" t="n">
        <v>0</v>
      </c>
      <c r="J1139" t="n">
        <v>0</v>
      </c>
      <c r="K1139" t="n">
        <v>0</v>
      </c>
      <c r="L1139" t="n">
        <v>0</v>
      </c>
      <c r="M1139" t="n">
        <v>0</v>
      </c>
      <c r="N1139" t="n">
        <v>0</v>
      </c>
      <c r="O1139" t="n">
        <v>0</v>
      </c>
      <c r="P1139" t="n">
        <v>0</v>
      </c>
      <c r="Q1139" t="n">
        <v>1</v>
      </c>
      <c r="R1139" t="n">
        <v>1</v>
      </c>
    </row>
    <row r="1140">
      <c r="A1140" t="n">
        <v>61009365</v>
      </c>
      <c r="B1140" t="inlineStr">
        <is>
          <t>Colgate Mouthwash</t>
        </is>
      </c>
      <c r="C1140" t="inlineStr">
        <is>
          <t>IN95</t>
        </is>
      </c>
      <c r="D1140" t="n">
        <v>0</v>
      </c>
      <c r="E1140" t="n">
        <v>0</v>
      </c>
      <c r="F1140" t="n">
        <v>0</v>
      </c>
      <c r="G1140" t="n">
        <v>0</v>
      </c>
      <c r="H1140" t="n">
        <v>0</v>
      </c>
      <c r="I1140" t="n">
        <v>0</v>
      </c>
      <c r="J1140" t="n">
        <v>0</v>
      </c>
      <c r="K1140" t="n">
        <v>0</v>
      </c>
      <c r="L1140" t="n">
        <v>0</v>
      </c>
      <c r="M1140" t="n">
        <v>0</v>
      </c>
      <c r="N1140" t="n">
        <v>0</v>
      </c>
      <c r="O1140" t="n">
        <v>0</v>
      </c>
      <c r="P1140" t="n">
        <v>0</v>
      </c>
      <c r="Q1140" t="n">
        <v>1</v>
      </c>
      <c r="R1140" t="n">
        <v>1</v>
      </c>
    </row>
    <row r="1141">
      <c r="A1141" t="n">
        <v>61009365</v>
      </c>
      <c r="B1141" t="inlineStr">
        <is>
          <t>Colgate Mouthwash</t>
        </is>
      </c>
      <c r="C1141" t="inlineStr">
        <is>
          <t>IN97</t>
        </is>
      </c>
      <c r="D1141" t="n">
        <v>0</v>
      </c>
      <c r="E1141" t="n">
        <v>0</v>
      </c>
      <c r="F1141" t="n">
        <v>0</v>
      </c>
      <c r="G1141" t="n">
        <v>0</v>
      </c>
      <c r="H1141" t="n">
        <v>0</v>
      </c>
      <c r="I1141" t="n">
        <v>0</v>
      </c>
      <c r="J1141" t="n">
        <v>0</v>
      </c>
      <c r="K1141" t="n">
        <v>0</v>
      </c>
      <c r="L1141" t="n">
        <v>0</v>
      </c>
      <c r="M1141" t="n">
        <v>0</v>
      </c>
      <c r="N1141" t="n">
        <v>0</v>
      </c>
      <c r="O1141" t="n">
        <v>0</v>
      </c>
      <c r="P1141" t="n">
        <v>0</v>
      </c>
      <c r="Q1141" t="n">
        <v>1</v>
      </c>
      <c r="R1141" t="n">
        <v>1</v>
      </c>
    </row>
    <row r="1142">
      <c r="A1142" t="n">
        <v>61009365</v>
      </c>
      <c r="B1142" t="inlineStr">
        <is>
          <t>Colgate Mouthwash</t>
        </is>
      </c>
      <c r="C1142" t="inlineStr">
        <is>
          <t>IN98</t>
        </is>
      </c>
      <c r="D1142" t="n">
        <v>0</v>
      </c>
      <c r="E1142" t="n">
        <v>0</v>
      </c>
      <c r="F1142" t="n">
        <v>0</v>
      </c>
      <c r="G1142" t="n">
        <v>0</v>
      </c>
      <c r="H1142" t="n">
        <v>0</v>
      </c>
      <c r="I1142" t="n">
        <v>0</v>
      </c>
      <c r="J1142" t="n">
        <v>0</v>
      </c>
      <c r="K1142" t="n">
        <v>0</v>
      </c>
      <c r="L1142" t="n">
        <v>0</v>
      </c>
      <c r="M1142" t="n">
        <v>0</v>
      </c>
      <c r="N1142" t="n">
        <v>0</v>
      </c>
      <c r="O1142" t="n">
        <v>0</v>
      </c>
      <c r="P1142" t="n">
        <v>0</v>
      </c>
      <c r="Q1142" t="n">
        <v>1</v>
      </c>
      <c r="R1142" t="n">
        <v>1</v>
      </c>
    </row>
    <row r="1143">
      <c r="A1143" t="n">
        <v>61009365</v>
      </c>
      <c r="B1143" t="inlineStr">
        <is>
          <t>Colgate Mouthwash</t>
        </is>
      </c>
      <c r="C1143" t="inlineStr">
        <is>
          <t>IN99</t>
        </is>
      </c>
      <c r="D1143" t="n">
        <v>0</v>
      </c>
      <c r="E1143" t="n">
        <v>0</v>
      </c>
      <c r="F1143" t="n">
        <v>0</v>
      </c>
      <c r="G1143" t="n">
        <v>0</v>
      </c>
      <c r="H1143" t="n">
        <v>0</v>
      </c>
      <c r="I1143" t="n">
        <v>0</v>
      </c>
      <c r="J1143" t="n">
        <v>0</v>
      </c>
      <c r="K1143" t="n">
        <v>0</v>
      </c>
      <c r="L1143" t="n">
        <v>0</v>
      </c>
      <c r="M1143" t="n">
        <v>0</v>
      </c>
      <c r="N1143" t="n">
        <v>0</v>
      </c>
      <c r="O1143" t="n">
        <v>0</v>
      </c>
      <c r="P1143" t="n">
        <v>0</v>
      </c>
      <c r="Q1143" t="n">
        <v>1</v>
      </c>
      <c r="R1143" t="n">
        <v>1</v>
      </c>
    </row>
    <row r="1144">
      <c r="A1144" t="inlineStr">
        <is>
          <t>Mtot</t>
        </is>
      </c>
      <c r="D1144" t="n">
        <v>0</v>
      </c>
      <c r="E1144" t="n">
        <v>0</v>
      </c>
      <c r="F1144" t="n">
        <v>0</v>
      </c>
      <c r="G1144" t="n">
        <v>0</v>
      </c>
      <c r="H1144" t="n">
        <v>0</v>
      </c>
      <c r="I1144" t="n">
        <v>0</v>
      </c>
      <c r="J1144" t="n">
        <v>0</v>
      </c>
      <c r="K1144" t="n">
        <v>0</v>
      </c>
      <c r="L1144" t="n">
        <v>0</v>
      </c>
      <c r="M1144" t="n">
        <v>0</v>
      </c>
      <c r="N1144" t="n">
        <v>0</v>
      </c>
      <c r="O1144" t="n">
        <v>0</v>
      </c>
      <c r="P1144" t="n">
        <v>0</v>
      </c>
      <c r="Q1144" t="n">
        <v>37</v>
      </c>
      <c r="R1144" t="n">
        <v>37</v>
      </c>
    </row>
    <row r="1145">
      <c r="A1145" t="inlineStr">
        <is>
          <t>IN00659A</t>
        </is>
      </c>
      <c r="B1145" t="inlineStr">
        <is>
          <t>Col Plax MW PM 60</t>
        </is>
      </c>
      <c r="C1145" t="inlineStr">
        <is>
          <t>IN59</t>
        </is>
      </c>
      <c r="D1145" t="n">
        <v>0</v>
      </c>
      <c r="E1145" t="n">
        <v>0</v>
      </c>
      <c r="F1145" t="n">
        <v>0</v>
      </c>
      <c r="G1145" t="n">
        <v>0</v>
      </c>
      <c r="H1145" t="n">
        <v>0</v>
      </c>
      <c r="I1145" t="n">
        <v>0</v>
      </c>
      <c r="J1145" t="n">
        <v>0</v>
      </c>
      <c r="K1145" t="n">
        <v>0</v>
      </c>
      <c r="L1145" t="n">
        <v>0</v>
      </c>
      <c r="M1145" t="n">
        <v>0</v>
      </c>
      <c r="N1145" t="n">
        <v>0</v>
      </c>
      <c r="O1145" t="n">
        <v>0</v>
      </c>
      <c r="P1145" t="n">
        <v>0</v>
      </c>
      <c r="Q1145" t="n">
        <v>8</v>
      </c>
      <c r="R1145" t="n">
        <v>8</v>
      </c>
    </row>
    <row r="1146">
      <c r="A1146" t="inlineStr">
        <is>
          <t>IN00659A</t>
        </is>
      </c>
      <c r="B1146" t="inlineStr">
        <is>
          <t>Col Plax MW PM 60</t>
        </is>
      </c>
      <c r="C1146" t="inlineStr">
        <is>
          <t>IN60</t>
        </is>
      </c>
      <c r="D1146" t="n">
        <v>0</v>
      </c>
      <c r="E1146" t="n">
        <v>0</v>
      </c>
      <c r="F1146" t="n">
        <v>0</v>
      </c>
      <c r="G1146" t="n">
        <v>0</v>
      </c>
      <c r="H1146" t="n">
        <v>0</v>
      </c>
      <c r="I1146" t="n">
        <v>0</v>
      </c>
      <c r="J1146" t="n">
        <v>136</v>
      </c>
      <c r="K1146" t="n">
        <v>136</v>
      </c>
      <c r="L1146" t="n">
        <v>0</v>
      </c>
      <c r="M1146" t="n">
        <v>0</v>
      </c>
      <c r="N1146" t="n">
        <v>136</v>
      </c>
      <c r="O1146" t="n">
        <v>0</v>
      </c>
      <c r="P1146" t="n">
        <v>0</v>
      </c>
      <c r="Q1146" t="n">
        <v>8</v>
      </c>
      <c r="R1146" t="n">
        <v>0</v>
      </c>
    </row>
    <row r="1147">
      <c r="A1147" t="inlineStr">
        <is>
          <t>IN00659A</t>
        </is>
      </c>
      <c r="B1147" t="inlineStr">
        <is>
          <t>Col Plax MW PM 60</t>
        </is>
      </c>
      <c r="C1147" t="inlineStr">
        <is>
          <t>IN61</t>
        </is>
      </c>
      <c r="D1147" t="n">
        <v>0</v>
      </c>
      <c r="E1147" t="n">
        <v>0</v>
      </c>
      <c r="F1147" t="n">
        <v>0</v>
      </c>
      <c r="G1147" t="n">
        <v>0</v>
      </c>
      <c r="H1147" t="n">
        <v>0</v>
      </c>
      <c r="I1147" t="n">
        <v>0</v>
      </c>
      <c r="J1147" t="n">
        <v>184</v>
      </c>
      <c r="K1147" t="n">
        <v>184</v>
      </c>
      <c r="L1147" t="n">
        <v>0</v>
      </c>
      <c r="M1147" t="n">
        <v>0</v>
      </c>
      <c r="N1147" t="n">
        <v>184</v>
      </c>
      <c r="O1147" t="n">
        <v>0</v>
      </c>
      <c r="P1147" t="n">
        <v>0</v>
      </c>
      <c r="Q1147" t="n">
        <v>8</v>
      </c>
      <c r="R1147" t="n">
        <v>0</v>
      </c>
    </row>
    <row r="1148">
      <c r="A1148" t="inlineStr">
        <is>
          <t>IN00659A</t>
        </is>
      </c>
      <c r="B1148" t="inlineStr">
        <is>
          <t>Col Plax MW PM 60</t>
        </is>
      </c>
      <c r="C1148" t="inlineStr">
        <is>
          <t>IN62</t>
        </is>
      </c>
      <c r="D1148" t="n">
        <v>0</v>
      </c>
      <c r="E1148" t="n">
        <v>0</v>
      </c>
      <c r="F1148" t="n">
        <v>0</v>
      </c>
      <c r="G1148" t="n">
        <v>0</v>
      </c>
      <c r="H1148" t="n">
        <v>0</v>
      </c>
      <c r="I1148" t="n">
        <v>0</v>
      </c>
      <c r="J1148" t="n">
        <v>24</v>
      </c>
      <c r="K1148" t="n">
        <v>24</v>
      </c>
      <c r="L1148" t="n">
        <v>0</v>
      </c>
      <c r="M1148" t="n">
        <v>0</v>
      </c>
      <c r="N1148" t="n">
        <v>24</v>
      </c>
      <c r="O1148" t="n">
        <v>0</v>
      </c>
      <c r="P1148" t="n">
        <v>0</v>
      </c>
      <c r="Q1148" t="n">
        <v>8</v>
      </c>
      <c r="R1148" t="n">
        <v>0</v>
      </c>
    </row>
    <row r="1149">
      <c r="A1149" t="inlineStr">
        <is>
          <t>IN00659A</t>
        </is>
      </c>
      <c r="B1149" t="inlineStr">
        <is>
          <t>Col Plax MW PM 60</t>
        </is>
      </c>
      <c r="C1149" t="inlineStr">
        <is>
          <t>IN63</t>
        </is>
      </c>
      <c r="D1149" t="n">
        <v>0</v>
      </c>
      <c r="E1149" t="n">
        <v>0</v>
      </c>
      <c r="F1149" t="n">
        <v>0</v>
      </c>
      <c r="G1149" t="n">
        <v>0</v>
      </c>
      <c r="H1149" t="n">
        <v>0</v>
      </c>
      <c r="I1149" t="n">
        <v>0</v>
      </c>
      <c r="J1149" t="n">
        <v>0</v>
      </c>
      <c r="K1149" t="n">
        <v>0</v>
      </c>
      <c r="L1149" t="n">
        <v>0</v>
      </c>
      <c r="M1149" t="n">
        <v>0</v>
      </c>
      <c r="N1149" t="n">
        <v>0</v>
      </c>
      <c r="O1149" t="n">
        <v>0</v>
      </c>
      <c r="P1149" t="n">
        <v>0</v>
      </c>
      <c r="Q1149" t="n">
        <v>8</v>
      </c>
      <c r="R1149" t="n">
        <v>8</v>
      </c>
    </row>
    <row r="1150">
      <c r="A1150" t="inlineStr">
        <is>
          <t>IN00659A</t>
        </is>
      </c>
      <c r="B1150" t="inlineStr">
        <is>
          <t>Col Plax MW PM 60</t>
        </is>
      </c>
      <c r="C1150" t="inlineStr">
        <is>
          <t>IN64</t>
        </is>
      </c>
      <c r="D1150" t="n">
        <v>0</v>
      </c>
      <c r="E1150" t="n">
        <v>0</v>
      </c>
      <c r="F1150" t="n">
        <v>0</v>
      </c>
      <c r="G1150" t="n">
        <v>0</v>
      </c>
      <c r="H1150" t="n">
        <v>0</v>
      </c>
      <c r="I1150" t="n">
        <v>0</v>
      </c>
      <c r="J1150" t="n">
        <v>88</v>
      </c>
      <c r="K1150" t="n">
        <v>88</v>
      </c>
      <c r="L1150" t="n">
        <v>0</v>
      </c>
      <c r="M1150" t="n">
        <v>0</v>
      </c>
      <c r="N1150" t="n">
        <v>88</v>
      </c>
      <c r="O1150" t="n">
        <v>0</v>
      </c>
      <c r="P1150" t="n">
        <v>0</v>
      </c>
      <c r="Q1150" t="n">
        <v>8</v>
      </c>
      <c r="R1150" t="n">
        <v>0</v>
      </c>
    </row>
    <row r="1151">
      <c r="A1151" t="inlineStr">
        <is>
          <t>IN00659A</t>
        </is>
      </c>
      <c r="B1151" t="inlineStr">
        <is>
          <t>Col Plax MW PM 60</t>
        </is>
      </c>
      <c r="C1151" t="inlineStr">
        <is>
          <t>IN65</t>
        </is>
      </c>
      <c r="D1151" t="n">
        <v>0</v>
      </c>
      <c r="E1151" t="n">
        <v>0</v>
      </c>
      <c r="F1151" t="n">
        <v>0</v>
      </c>
      <c r="G1151" t="n">
        <v>0</v>
      </c>
      <c r="H1151" t="n">
        <v>0</v>
      </c>
      <c r="I1151" t="n">
        <v>0</v>
      </c>
      <c r="J1151" t="n">
        <v>160</v>
      </c>
      <c r="K1151" t="n">
        <v>160</v>
      </c>
      <c r="L1151" t="n">
        <v>0</v>
      </c>
      <c r="M1151" t="n">
        <v>0</v>
      </c>
      <c r="N1151" t="n">
        <v>160</v>
      </c>
      <c r="O1151" t="n">
        <v>0</v>
      </c>
      <c r="P1151" t="n">
        <v>0</v>
      </c>
      <c r="Q1151" t="n">
        <v>8</v>
      </c>
      <c r="R1151" t="n">
        <v>0</v>
      </c>
    </row>
    <row r="1152">
      <c r="A1152" t="inlineStr">
        <is>
          <t>IN00659A</t>
        </is>
      </c>
      <c r="B1152" t="inlineStr">
        <is>
          <t>Col Plax MW PM 60</t>
        </is>
      </c>
      <c r="C1152" t="inlineStr">
        <is>
          <t>IN66</t>
        </is>
      </c>
      <c r="D1152" t="n">
        <v>0</v>
      </c>
      <c r="E1152" t="n">
        <v>0</v>
      </c>
      <c r="F1152" t="n">
        <v>0</v>
      </c>
      <c r="G1152" t="n">
        <v>0</v>
      </c>
      <c r="H1152" t="n">
        <v>0</v>
      </c>
      <c r="I1152" t="n">
        <v>0</v>
      </c>
      <c r="J1152" t="n">
        <v>16</v>
      </c>
      <c r="K1152" t="n">
        <v>16</v>
      </c>
      <c r="L1152" t="n">
        <v>0</v>
      </c>
      <c r="M1152" t="n">
        <v>0</v>
      </c>
      <c r="N1152" t="n">
        <v>16</v>
      </c>
      <c r="O1152" t="n">
        <v>0</v>
      </c>
      <c r="P1152" t="n">
        <v>0</v>
      </c>
      <c r="Q1152" t="n">
        <v>8</v>
      </c>
      <c r="R1152" t="n">
        <v>0</v>
      </c>
    </row>
    <row r="1153">
      <c r="A1153" t="inlineStr">
        <is>
          <t>IN00659A</t>
        </is>
      </c>
      <c r="B1153" t="inlineStr">
        <is>
          <t>Col Plax MW PM 60</t>
        </is>
      </c>
      <c r="C1153" t="inlineStr">
        <is>
          <t>IN67</t>
        </is>
      </c>
      <c r="D1153" t="n">
        <v>0</v>
      </c>
      <c r="E1153" t="n">
        <v>0</v>
      </c>
      <c r="F1153" t="n">
        <v>0</v>
      </c>
      <c r="G1153" t="n">
        <v>0</v>
      </c>
      <c r="H1153" t="n">
        <v>0</v>
      </c>
      <c r="I1153" t="n">
        <v>0</v>
      </c>
      <c r="J1153" t="n">
        <v>88</v>
      </c>
      <c r="K1153" t="n">
        <v>88</v>
      </c>
      <c r="L1153" t="n">
        <v>0</v>
      </c>
      <c r="M1153" t="n">
        <v>0</v>
      </c>
      <c r="N1153" t="n">
        <v>88</v>
      </c>
      <c r="O1153" t="n">
        <v>0</v>
      </c>
      <c r="P1153" t="n">
        <v>0</v>
      </c>
      <c r="Q1153" t="n">
        <v>8</v>
      </c>
      <c r="R1153" t="n">
        <v>0</v>
      </c>
    </row>
    <row r="1154">
      <c r="A1154" t="inlineStr">
        <is>
          <t>IN00659A</t>
        </is>
      </c>
      <c r="B1154" t="inlineStr">
        <is>
          <t>Col Plax MW PM 60</t>
        </is>
      </c>
      <c r="C1154" t="inlineStr">
        <is>
          <t>IN68</t>
        </is>
      </c>
      <c r="D1154" t="n">
        <v>0</v>
      </c>
      <c r="E1154" t="n">
        <v>0</v>
      </c>
      <c r="F1154" t="n">
        <v>0</v>
      </c>
      <c r="G1154" t="n">
        <v>0</v>
      </c>
      <c r="H1154" t="n">
        <v>0</v>
      </c>
      <c r="I1154" t="n">
        <v>0</v>
      </c>
      <c r="J1154" t="n">
        <v>32</v>
      </c>
      <c r="K1154" t="n">
        <v>32</v>
      </c>
      <c r="L1154" t="n">
        <v>0</v>
      </c>
      <c r="M1154" t="n">
        <v>0</v>
      </c>
      <c r="N1154" t="n">
        <v>32</v>
      </c>
      <c r="O1154" t="n">
        <v>0</v>
      </c>
      <c r="P1154" t="n">
        <v>0</v>
      </c>
      <c r="Q1154" t="n">
        <v>8</v>
      </c>
      <c r="R1154" t="n">
        <v>0</v>
      </c>
    </row>
    <row r="1155">
      <c r="A1155" t="inlineStr">
        <is>
          <t>IN00659A</t>
        </is>
      </c>
      <c r="B1155" t="inlineStr">
        <is>
          <t>Col Plax MW PM 60</t>
        </is>
      </c>
      <c r="C1155" t="inlineStr">
        <is>
          <t>IN69</t>
        </is>
      </c>
      <c r="D1155" t="n">
        <v>0</v>
      </c>
      <c r="E1155" t="n">
        <v>0</v>
      </c>
      <c r="F1155" t="n">
        <v>0</v>
      </c>
      <c r="G1155" t="n">
        <v>0</v>
      </c>
      <c r="H1155" t="n">
        <v>0</v>
      </c>
      <c r="I1155" t="n">
        <v>0</v>
      </c>
      <c r="J1155" t="n">
        <v>72</v>
      </c>
      <c r="K1155" t="n">
        <v>72</v>
      </c>
      <c r="L1155" t="n">
        <v>0</v>
      </c>
      <c r="M1155" t="n">
        <v>0</v>
      </c>
      <c r="N1155" t="n">
        <v>72</v>
      </c>
      <c r="O1155" t="n">
        <v>0</v>
      </c>
      <c r="P1155" t="n">
        <v>0</v>
      </c>
      <c r="Q1155" t="n">
        <v>8</v>
      </c>
      <c r="R1155" t="n">
        <v>0</v>
      </c>
    </row>
    <row r="1156">
      <c r="A1156" t="inlineStr">
        <is>
          <t>IN00659A</t>
        </is>
      </c>
      <c r="B1156" t="inlineStr">
        <is>
          <t>Col Plax MW PM 60</t>
        </is>
      </c>
      <c r="C1156" t="inlineStr">
        <is>
          <t>IN70</t>
        </is>
      </c>
      <c r="D1156" t="n">
        <v>0</v>
      </c>
      <c r="E1156" t="n">
        <v>0</v>
      </c>
      <c r="F1156" t="n">
        <v>16</v>
      </c>
      <c r="G1156" t="n">
        <v>0</v>
      </c>
      <c r="H1156" t="n">
        <v>0</v>
      </c>
      <c r="I1156" t="n">
        <v>0</v>
      </c>
      <c r="J1156" t="n">
        <v>0</v>
      </c>
      <c r="K1156" t="n">
        <v>16</v>
      </c>
      <c r="L1156" t="n">
        <v>0</v>
      </c>
      <c r="M1156" t="n">
        <v>0</v>
      </c>
      <c r="N1156" t="n">
        <v>16</v>
      </c>
      <c r="O1156" t="n">
        <v>0</v>
      </c>
      <c r="P1156" t="n">
        <v>0</v>
      </c>
      <c r="Q1156" t="n">
        <v>8</v>
      </c>
      <c r="R1156" t="n">
        <v>0</v>
      </c>
    </row>
    <row r="1157">
      <c r="A1157" t="inlineStr">
        <is>
          <t>IN00659A</t>
        </is>
      </c>
      <c r="B1157" t="inlineStr">
        <is>
          <t>Col Plax MW PM 60</t>
        </is>
      </c>
      <c r="C1157" t="inlineStr">
        <is>
          <t>IN71</t>
        </is>
      </c>
      <c r="D1157" t="n">
        <v>0</v>
      </c>
      <c r="E1157" t="n">
        <v>0</v>
      </c>
      <c r="F1157" t="n">
        <v>0</v>
      </c>
      <c r="G1157" t="n">
        <v>0</v>
      </c>
      <c r="H1157" t="n">
        <v>0</v>
      </c>
      <c r="I1157" t="n">
        <v>0</v>
      </c>
      <c r="J1157" t="n">
        <v>0</v>
      </c>
      <c r="K1157" t="n">
        <v>0</v>
      </c>
      <c r="L1157" t="n">
        <v>0</v>
      </c>
      <c r="M1157" t="n">
        <v>0</v>
      </c>
      <c r="N1157" t="n">
        <v>0</v>
      </c>
      <c r="O1157" t="n">
        <v>0</v>
      </c>
      <c r="P1157" t="n">
        <v>0</v>
      </c>
      <c r="Q1157" t="n">
        <v>8</v>
      </c>
      <c r="R1157" t="n">
        <v>8</v>
      </c>
    </row>
    <row r="1158">
      <c r="A1158" t="inlineStr">
        <is>
          <t>IN00659A</t>
        </is>
      </c>
      <c r="B1158" t="inlineStr">
        <is>
          <t>Col Plax MW PM 60</t>
        </is>
      </c>
      <c r="C1158" t="inlineStr">
        <is>
          <t>IN72</t>
        </is>
      </c>
      <c r="D1158" t="n">
        <v>0</v>
      </c>
      <c r="E1158" t="n">
        <v>0</v>
      </c>
      <c r="F1158" t="n">
        <v>0</v>
      </c>
      <c r="G1158" t="n">
        <v>0</v>
      </c>
      <c r="H1158" t="n">
        <v>0</v>
      </c>
      <c r="I1158" t="n">
        <v>0</v>
      </c>
      <c r="J1158" t="n">
        <v>16</v>
      </c>
      <c r="K1158" t="n">
        <v>16</v>
      </c>
      <c r="L1158" t="n">
        <v>0</v>
      </c>
      <c r="M1158" t="n">
        <v>0</v>
      </c>
      <c r="N1158" t="n">
        <v>16</v>
      </c>
      <c r="O1158" t="n">
        <v>0</v>
      </c>
      <c r="P1158" t="n">
        <v>0</v>
      </c>
      <c r="Q1158" t="n">
        <v>8</v>
      </c>
      <c r="R1158" t="n">
        <v>0</v>
      </c>
    </row>
    <row r="1159">
      <c r="A1159" t="inlineStr">
        <is>
          <t>IN00659A</t>
        </is>
      </c>
      <c r="B1159" t="inlineStr">
        <is>
          <t>Col Plax MW PM 60</t>
        </is>
      </c>
      <c r="C1159" t="inlineStr">
        <is>
          <t>IN73</t>
        </is>
      </c>
      <c r="D1159" t="n">
        <v>0</v>
      </c>
      <c r="E1159" t="n">
        <v>0</v>
      </c>
      <c r="F1159" t="n">
        <v>0</v>
      </c>
      <c r="G1159" t="n">
        <v>0</v>
      </c>
      <c r="H1159" t="n">
        <v>0</v>
      </c>
      <c r="I1159" t="n">
        <v>0</v>
      </c>
      <c r="J1159" t="n">
        <v>8</v>
      </c>
      <c r="K1159" t="n">
        <v>8</v>
      </c>
      <c r="L1159" t="n">
        <v>0</v>
      </c>
      <c r="M1159" t="n">
        <v>0</v>
      </c>
      <c r="N1159" t="n">
        <v>8</v>
      </c>
      <c r="O1159" t="n">
        <v>0</v>
      </c>
      <c r="P1159" t="n">
        <v>0</v>
      </c>
      <c r="Q1159" t="n">
        <v>8</v>
      </c>
      <c r="R1159" t="n">
        <v>0</v>
      </c>
    </row>
    <row r="1160">
      <c r="A1160" t="inlineStr">
        <is>
          <t>IN00659A</t>
        </is>
      </c>
      <c r="B1160" t="inlineStr">
        <is>
          <t>Col Plax MW PM 60</t>
        </is>
      </c>
      <c r="C1160" t="inlineStr">
        <is>
          <t>IN74</t>
        </is>
      </c>
      <c r="D1160" t="n">
        <v>0</v>
      </c>
      <c r="E1160" t="n">
        <v>0</v>
      </c>
      <c r="F1160" t="n">
        <v>0</v>
      </c>
      <c r="G1160" t="n">
        <v>0</v>
      </c>
      <c r="H1160" t="n">
        <v>0</v>
      </c>
      <c r="I1160" t="n">
        <v>0</v>
      </c>
      <c r="J1160" t="n">
        <v>0</v>
      </c>
      <c r="K1160" t="n">
        <v>0</v>
      </c>
      <c r="L1160" t="n">
        <v>0</v>
      </c>
      <c r="M1160" t="n">
        <v>0</v>
      </c>
      <c r="N1160" t="n">
        <v>0</v>
      </c>
      <c r="O1160" t="n">
        <v>0</v>
      </c>
      <c r="P1160" t="n">
        <v>0</v>
      </c>
      <c r="Q1160" t="n">
        <v>8</v>
      </c>
      <c r="R1160" t="n">
        <v>8</v>
      </c>
    </row>
    <row r="1161">
      <c r="A1161" t="inlineStr">
        <is>
          <t>IN00659A</t>
        </is>
      </c>
      <c r="B1161" t="inlineStr">
        <is>
          <t>Col Plax MW PM 60</t>
        </is>
      </c>
      <c r="C1161" t="inlineStr">
        <is>
          <t>IN75</t>
        </is>
      </c>
      <c r="D1161" t="n">
        <v>0</v>
      </c>
      <c r="E1161" t="n">
        <v>0</v>
      </c>
      <c r="F1161" t="n">
        <v>0</v>
      </c>
      <c r="G1161" t="n">
        <v>0</v>
      </c>
      <c r="H1161" t="n">
        <v>0</v>
      </c>
      <c r="I1161" t="n">
        <v>0</v>
      </c>
      <c r="J1161" t="n">
        <v>63</v>
      </c>
      <c r="K1161" t="n">
        <v>63</v>
      </c>
      <c r="L1161" t="n">
        <v>0</v>
      </c>
      <c r="M1161" t="n">
        <v>0</v>
      </c>
      <c r="N1161" t="n">
        <v>63</v>
      </c>
      <c r="O1161" t="n">
        <v>0</v>
      </c>
      <c r="P1161" t="n">
        <v>0</v>
      </c>
      <c r="Q1161" t="n">
        <v>8</v>
      </c>
      <c r="R1161" t="n">
        <v>0</v>
      </c>
    </row>
    <row r="1162">
      <c r="A1162" t="inlineStr">
        <is>
          <t>IN00659A</t>
        </is>
      </c>
      <c r="B1162" t="inlineStr">
        <is>
          <t>Col Plax MW PM 60</t>
        </is>
      </c>
      <c r="C1162" t="inlineStr">
        <is>
          <t>IN76</t>
        </is>
      </c>
      <c r="D1162" t="n">
        <v>0</v>
      </c>
      <c r="E1162" t="n">
        <v>0</v>
      </c>
      <c r="F1162" t="n">
        <v>0</v>
      </c>
      <c r="G1162" t="n">
        <v>0</v>
      </c>
      <c r="H1162" t="n">
        <v>0</v>
      </c>
      <c r="I1162" t="n">
        <v>0</v>
      </c>
      <c r="J1162" t="n">
        <v>88</v>
      </c>
      <c r="K1162" t="n">
        <v>88</v>
      </c>
      <c r="L1162" t="n">
        <v>0</v>
      </c>
      <c r="M1162" t="n">
        <v>0</v>
      </c>
      <c r="N1162" t="n">
        <v>88</v>
      </c>
      <c r="O1162" t="n">
        <v>0</v>
      </c>
      <c r="P1162" t="n">
        <v>0</v>
      </c>
      <c r="Q1162" t="n">
        <v>8</v>
      </c>
      <c r="R1162" t="n">
        <v>0</v>
      </c>
    </row>
    <row r="1163">
      <c r="A1163" t="inlineStr">
        <is>
          <t>IN00659A</t>
        </is>
      </c>
      <c r="B1163" t="inlineStr">
        <is>
          <t>Col Plax MW PM 60</t>
        </is>
      </c>
      <c r="C1163" t="inlineStr">
        <is>
          <t>IN77</t>
        </is>
      </c>
      <c r="D1163" t="n">
        <v>0</v>
      </c>
      <c r="E1163" t="n">
        <v>0</v>
      </c>
      <c r="F1163" t="n">
        <v>0</v>
      </c>
      <c r="G1163" t="n">
        <v>0</v>
      </c>
      <c r="H1163" t="n">
        <v>0</v>
      </c>
      <c r="I1163" t="n">
        <v>0</v>
      </c>
      <c r="J1163" t="n">
        <v>0</v>
      </c>
      <c r="K1163" t="n">
        <v>0</v>
      </c>
      <c r="L1163" t="n">
        <v>0</v>
      </c>
      <c r="M1163" t="n">
        <v>0</v>
      </c>
      <c r="N1163" t="n">
        <v>0</v>
      </c>
      <c r="O1163" t="n">
        <v>0</v>
      </c>
      <c r="P1163" t="n">
        <v>0</v>
      </c>
      <c r="Q1163" t="n">
        <v>8</v>
      </c>
      <c r="R1163" t="n">
        <v>8</v>
      </c>
    </row>
    <row r="1164">
      <c r="A1164" t="inlineStr">
        <is>
          <t>IN00659A</t>
        </is>
      </c>
      <c r="B1164" t="inlineStr">
        <is>
          <t>Col Plax MW PM 60</t>
        </is>
      </c>
      <c r="C1164" t="inlineStr">
        <is>
          <t>IN78</t>
        </is>
      </c>
      <c r="D1164" t="n">
        <v>0</v>
      </c>
      <c r="E1164" t="n">
        <v>0</v>
      </c>
      <c r="F1164" t="n">
        <v>0</v>
      </c>
      <c r="G1164" t="n">
        <v>0</v>
      </c>
      <c r="H1164" t="n">
        <v>0</v>
      </c>
      <c r="I1164" t="n">
        <v>0</v>
      </c>
      <c r="J1164" t="n">
        <v>66</v>
      </c>
      <c r="K1164" t="n">
        <v>66</v>
      </c>
      <c r="L1164" t="n">
        <v>0</v>
      </c>
      <c r="M1164" t="n">
        <v>0</v>
      </c>
      <c r="N1164" t="n">
        <v>66</v>
      </c>
      <c r="O1164" t="n">
        <v>0</v>
      </c>
      <c r="P1164" t="n">
        <v>0</v>
      </c>
      <c r="Q1164" t="n">
        <v>8</v>
      </c>
      <c r="R1164" t="n">
        <v>0</v>
      </c>
    </row>
    <row r="1165">
      <c r="A1165" t="inlineStr">
        <is>
          <t>IN00659A</t>
        </is>
      </c>
      <c r="B1165" t="inlineStr">
        <is>
          <t>Col Plax MW PM 60</t>
        </is>
      </c>
      <c r="C1165" t="inlineStr">
        <is>
          <t>IN79</t>
        </is>
      </c>
      <c r="D1165" t="n">
        <v>0</v>
      </c>
      <c r="E1165" t="n">
        <v>0</v>
      </c>
      <c r="F1165" t="n">
        <v>0</v>
      </c>
      <c r="G1165" t="n">
        <v>0</v>
      </c>
      <c r="H1165" t="n">
        <v>0</v>
      </c>
      <c r="I1165" t="n">
        <v>0</v>
      </c>
      <c r="J1165" t="n">
        <v>80</v>
      </c>
      <c r="K1165" t="n">
        <v>80</v>
      </c>
      <c r="L1165" t="n">
        <v>0</v>
      </c>
      <c r="M1165" t="n">
        <v>0</v>
      </c>
      <c r="N1165" t="n">
        <v>80</v>
      </c>
      <c r="O1165" t="n">
        <v>0</v>
      </c>
      <c r="P1165" t="n">
        <v>0</v>
      </c>
      <c r="Q1165" t="n">
        <v>8</v>
      </c>
      <c r="R1165" t="n">
        <v>0</v>
      </c>
    </row>
    <row r="1166">
      <c r="A1166" t="inlineStr">
        <is>
          <t>IN00659A</t>
        </is>
      </c>
      <c r="B1166" t="inlineStr">
        <is>
          <t>Col Plax MW PM 60</t>
        </is>
      </c>
      <c r="C1166" t="inlineStr">
        <is>
          <t>IN80</t>
        </is>
      </c>
      <c r="D1166" t="n">
        <v>0</v>
      </c>
      <c r="E1166" t="n">
        <v>0</v>
      </c>
      <c r="F1166" t="n">
        <v>0</v>
      </c>
      <c r="G1166" t="n">
        <v>0</v>
      </c>
      <c r="H1166" t="n">
        <v>0</v>
      </c>
      <c r="I1166" t="n">
        <v>0</v>
      </c>
      <c r="J1166" t="n">
        <v>56</v>
      </c>
      <c r="K1166" t="n">
        <v>56</v>
      </c>
      <c r="L1166" t="n">
        <v>0</v>
      </c>
      <c r="M1166" t="n">
        <v>0</v>
      </c>
      <c r="N1166" t="n">
        <v>56</v>
      </c>
      <c r="O1166" t="n">
        <v>0</v>
      </c>
      <c r="P1166" t="n">
        <v>0</v>
      </c>
      <c r="Q1166" t="n">
        <v>8</v>
      </c>
      <c r="R1166" t="n">
        <v>0</v>
      </c>
    </row>
    <row r="1167">
      <c r="A1167" t="inlineStr">
        <is>
          <t>IN00659A</t>
        </is>
      </c>
      <c r="B1167" t="inlineStr">
        <is>
          <t>Col Plax MW PM 60</t>
        </is>
      </c>
      <c r="C1167" t="inlineStr">
        <is>
          <t>IN81</t>
        </is>
      </c>
      <c r="D1167" t="n">
        <v>0</v>
      </c>
      <c r="E1167" t="n">
        <v>0</v>
      </c>
      <c r="F1167" t="n">
        <v>0</v>
      </c>
      <c r="G1167" t="n">
        <v>0</v>
      </c>
      <c r="H1167" t="n">
        <v>0</v>
      </c>
      <c r="I1167" t="n">
        <v>0</v>
      </c>
      <c r="J1167" t="n">
        <v>408</v>
      </c>
      <c r="K1167" t="n">
        <v>408</v>
      </c>
      <c r="L1167" t="n">
        <v>0</v>
      </c>
      <c r="M1167" t="n">
        <v>0</v>
      </c>
      <c r="N1167" t="n">
        <v>408</v>
      </c>
      <c r="O1167" t="n">
        <v>0</v>
      </c>
      <c r="P1167" t="n">
        <v>0</v>
      </c>
      <c r="Q1167" t="n">
        <v>8</v>
      </c>
      <c r="R1167" t="n">
        <v>0</v>
      </c>
    </row>
    <row r="1168">
      <c r="A1168" t="inlineStr">
        <is>
          <t>IN00659A</t>
        </is>
      </c>
      <c r="B1168" t="inlineStr">
        <is>
          <t>Col Plax MW PM 60</t>
        </is>
      </c>
      <c r="C1168" t="inlineStr">
        <is>
          <t>IN82</t>
        </is>
      </c>
      <c r="D1168" t="n">
        <v>0</v>
      </c>
      <c r="E1168" t="n">
        <v>0</v>
      </c>
      <c r="F1168" t="n">
        <v>0</v>
      </c>
      <c r="G1168" t="n">
        <v>0</v>
      </c>
      <c r="H1168" t="n">
        <v>0</v>
      </c>
      <c r="I1168" t="n">
        <v>0</v>
      </c>
      <c r="J1168" t="n">
        <v>1608</v>
      </c>
      <c r="K1168" t="n">
        <v>1608</v>
      </c>
      <c r="L1168" t="n">
        <v>0</v>
      </c>
      <c r="M1168" t="n">
        <v>0</v>
      </c>
      <c r="N1168" t="n">
        <v>1608</v>
      </c>
      <c r="O1168" t="n">
        <v>0</v>
      </c>
      <c r="P1168" t="n">
        <v>0</v>
      </c>
      <c r="Q1168" t="n">
        <v>8</v>
      </c>
      <c r="R1168" t="n">
        <v>0</v>
      </c>
    </row>
    <row r="1169">
      <c r="A1169" t="inlineStr">
        <is>
          <t>IN00659A</t>
        </is>
      </c>
      <c r="B1169" t="inlineStr">
        <is>
          <t>Col Plax MW PM 60</t>
        </is>
      </c>
      <c r="C1169" t="inlineStr">
        <is>
          <t>IN83</t>
        </is>
      </c>
      <c r="D1169" t="n">
        <v>0</v>
      </c>
      <c r="E1169" t="n">
        <v>0</v>
      </c>
      <c r="F1169" t="n">
        <v>0</v>
      </c>
      <c r="G1169" t="n">
        <v>0</v>
      </c>
      <c r="H1169" t="n">
        <v>0</v>
      </c>
      <c r="I1169" t="n">
        <v>0</v>
      </c>
      <c r="J1169" t="n">
        <v>48</v>
      </c>
      <c r="K1169" t="n">
        <v>48</v>
      </c>
      <c r="L1169" t="n">
        <v>0</v>
      </c>
      <c r="M1169" t="n">
        <v>0</v>
      </c>
      <c r="N1169" t="n">
        <v>48</v>
      </c>
      <c r="O1169" t="n">
        <v>0</v>
      </c>
      <c r="P1169" t="n">
        <v>0</v>
      </c>
      <c r="Q1169" t="n">
        <v>8</v>
      </c>
      <c r="R1169" t="n">
        <v>0</v>
      </c>
    </row>
    <row r="1170">
      <c r="A1170" t="inlineStr">
        <is>
          <t>IN00659A</t>
        </is>
      </c>
      <c r="B1170" t="inlineStr">
        <is>
          <t>Col Plax MW PM 60</t>
        </is>
      </c>
      <c r="C1170" t="inlineStr">
        <is>
          <t>IN84</t>
        </is>
      </c>
      <c r="D1170" t="n">
        <v>0</v>
      </c>
      <c r="E1170" t="n">
        <v>0</v>
      </c>
      <c r="F1170" t="n">
        <v>0</v>
      </c>
      <c r="G1170" t="n">
        <v>0</v>
      </c>
      <c r="H1170" t="n">
        <v>0</v>
      </c>
      <c r="I1170" t="n">
        <v>0</v>
      </c>
      <c r="J1170" t="n">
        <v>8</v>
      </c>
      <c r="K1170" t="n">
        <v>8</v>
      </c>
      <c r="L1170" t="n">
        <v>0</v>
      </c>
      <c r="M1170" t="n">
        <v>0</v>
      </c>
      <c r="N1170" t="n">
        <v>8</v>
      </c>
      <c r="O1170" t="n">
        <v>0</v>
      </c>
      <c r="P1170" t="n">
        <v>0</v>
      </c>
      <c r="Q1170" t="n">
        <v>8</v>
      </c>
      <c r="R1170" t="n">
        <v>0</v>
      </c>
    </row>
    <row r="1171">
      <c r="A1171" t="inlineStr">
        <is>
          <t>IN00659A</t>
        </is>
      </c>
      <c r="B1171" t="inlineStr">
        <is>
          <t>Col Plax MW PM 60</t>
        </is>
      </c>
      <c r="C1171" t="inlineStr">
        <is>
          <t>IN85</t>
        </is>
      </c>
      <c r="D1171" t="n">
        <v>0</v>
      </c>
      <c r="E1171" t="n">
        <v>0</v>
      </c>
      <c r="F1171" t="n">
        <v>0</v>
      </c>
      <c r="G1171" t="n">
        <v>0</v>
      </c>
      <c r="H1171" t="n">
        <v>0</v>
      </c>
      <c r="I1171" t="n">
        <v>0</v>
      </c>
      <c r="J1171" t="n">
        <v>0</v>
      </c>
      <c r="K1171" t="n">
        <v>0</v>
      </c>
      <c r="L1171" t="n">
        <v>0</v>
      </c>
      <c r="M1171" t="n">
        <v>0</v>
      </c>
      <c r="N1171" t="n">
        <v>0</v>
      </c>
      <c r="O1171" t="n">
        <v>0</v>
      </c>
      <c r="P1171" t="n">
        <v>0</v>
      </c>
      <c r="Q1171" t="n">
        <v>8</v>
      </c>
      <c r="R1171" t="n">
        <v>8</v>
      </c>
    </row>
    <row r="1172">
      <c r="A1172" t="inlineStr">
        <is>
          <t>IN00659A</t>
        </is>
      </c>
      <c r="B1172" t="inlineStr">
        <is>
          <t>Col Plax MW PM 60</t>
        </is>
      </c>
      <c r="C1172" t="inlineStr">
        <is>
          <t>IN86</t>
        </is>
      </c>
      <c r="D1172" t="n">
        <v>0</v>
      </c>
      <c r="E1172" t="n">
        <v>0</v>
      </c>
      <c r="F1172" t="n">
        <v>0</v>
      </c>
      <c r="G1172" t="n">
        <v>0</v>
      </c>
      <c r="H1172" t="n">
        <v>0</v>
      </c>
      <c r="I1172" t="n">
        <v>0</v>
      </c>
      <c r="J1172" t="n">
        <v>8</v>
      </c>
      <c r="K1172" t="n">
        <v>8</v>
      </c>
      <c r="L1172" t="n">
        <v>0</v>
      </c>
      <c r="M1172" t="n">
        <v>0</v>
      </c>
      <c r="N1172" t="n">
        <v>8</v>
      </c>
      <c r="O1172" t="n">
        <v>0</v>
      </c>
      <c r="P1172" t="n">
        <v>0</v>
      </c>
      <c r="Q1172" t="n">
        <v>8</v>
      </c>
      <c r="R1172" t="n">
        <v>0</v>
      </c>
    </row>
    <row r="1173">
      <c r="A1173" t="inlineStr">
        <is>
          <t>IN00659A</t>
        </is>
      </c>
      <c r="B1173" t="inlineStr">
        <is>
          <t>Col Plax MW PM 60</t>
        </is>
      </c>
      <c r="C1173" t="inlineStr">
        <is>
          <t>IN87</t>
        </is>
      </c>
      <c r="D1173" t="n">
        <v>0</v>
      </c>
      <c r="E1173" t="n">
        <v>0</v>
      </c>
      <c r="F1173" t="n">
        <v>0</v>
      </c>
      <c r="G1173" t="n">
        <v>0</v>
      </c>
      <c r="H1173" t="n">
        <v>0</v>
      </c>
      <c r="I1173" t="n">
        <v>0</v>
      </c>
      <c r="J1173" t="n">
        <v>0</v>
      </c>
      <c r="K1173" t="n">
        <v>0</v>
      </c>
      <c r="L1173" t="n">
        <v>0</v>
      </c>
      <c r="M1173" t="n">
        <v>0</v>
      </c>
      <c r="N1173" t="n">
        <v>0</v>
      </c>
      <c r="O1173" t="n">
        <v>0</v>
      </c>
      <c r="P1173" t="n">
        <v>0</v>
      </c>
      <c r="Q1173" t="n">
        <v>8</v>
      </c>
      <c r="R1173" t="n">
        <v>8</v>
      </c>
    </row>
    <row r="1174">
      <c r="A1174" t="inlineStr">
        <is>
          <t>IN00659A</t>
        </is>
      </c>
      <c r="B1174" t="inlineStr">
        <is>
          <t>Col Plax MW PM 60</t>
        </is>
      </c>
      <c r="C1174" t="inlineStr">
        <is>
          <t>IN88</t>
        </is>
      </c>
      <c r="D1174" t="n">
        <v>0</v>
      </c>
      <c r="E1174" t="n">
        <v>0</v>
      </c>
      <c r="F1174" t="n">
        <v>0</v>
      </c>
      <c r="G1174" t="n">
        <v>0</v>
      </c>
      <c r="H1174" t="n">
        <v>0</v>
      </c>
      <c r="I1174" t="n">
        <v>0</v>
      </c>
      <c r="J1174" t="n">
        <v>32</v>
      </c>
      <c r="K1174" t="n">
        <v>32</v>
      </c>
      <c r="L1174" t="n">
        <v>0</v>
      </c>
      <c r="M1174" t="n">
        <v>0</v>
      </c>
      <c r="N1174" t="n">
        <v>32</v>
      </c>
      <c r="O1174" t="n">
        <v>0</v>
      </c>
      <c r="P1174" t="n">
        <v>0</v>
      </c>
      <c r="Q1174" t="n">
        <v>8</v>
      </c>
      <c r="R1174" t="n">
        <v>0</v>
      </c>
    </row>
    <row r="1175">
      <c r="A1175" t="inlineStr">
        <is>
          <t>IN00659A</t>
        </is>
      </c>
      <c r="B1175" t="inlineStr">
        <is>
          <t>Col Plax MW PM 60</t>
        </is>
      </c>
      <c r="C1175" t="inlineStr">
        <is>
          <t>IN89</t>
        </is>
      </c>
      <c r="D1175" t="n">
        <v>0</v>
      </c>
      <c r="E1175" t="n">
        <v>0</v>
      </c>
      <c r="F1175" t="n">
        <v>0</v>
      </c>
      <c r="G1175" t="n">
        <v>0</v>
      </c>
      <c r="H1175" t="n">
        <v>0</v>
      </c>
      <c r="I1175" t="n">
        <v>0</v>
      </c>
      <c r="J1175" t="n">
        <v>0</v>
      </c>
      <c r="K1175" t="n">
        <v>0</v>
      </c>
      <c r="L1175" t="n">
        <v>0</v>
      </c>
      <c r="M1175" t="n">
        <v>0</v>
      </c>
      <c r="N1175" t="n">
        <v>0</v>
      </c>
      <c r="O1175" t="n">
        <v>0</v>
      </c>
      <c r="P1175" t="n">
        <v>0</v>
      </c>
      <c r="Q1175" t="n">
        <v>8</v>
      </c>
      <c r="R1175" t="n">
        <v>8</v>
      </c>
    </row>
    <row r="1176">
      <c r="A1176" t="inlineStr">
        <is>
          <t>IN00659A</t>
        </is>
      </c>
      <c r="B1176" t="inlineStr">
        <is>
          <t>Col Plax MW PM 60</t>
        </is>
      </c>
      <c r="C1176" t="inlineStr">
        <is>
          <t>IN90</t>
        </is>
      </c>
      <c r="D1176" t="n">
        <v>0</v>
      </c>
      <c r="E1176" t="n">
        <v>0</v>
      </c>
      <c r="F1176" t="n">
        <v>0</v>
      </c>
      <c r="G1176" t="n">
        <v>0</v>
      </c>
      <c r="H1176" t="n">
        <v>0</v>
      </c>
      <c r="I1176" t="n">
        <v>0</v>
      </c>
      <c r="J1176" t="n">
        <v>0</v>
      </c>
      <c r="K1176" t="n">
        <v>0</v>
      </c>
      <c r="L1176" t="n">
        <v>0</v>
      </c>
      <c r="M1176" t="n">
        <v>0</v>
      </c>
      <c r="N1176" t="n">
        <v>0</v>
      </c>
      <c r="O1176" t="n">
        <v>0</v>
      </c>
      <c r="P1176" t="n">
        <v>0</v>
      </c>
      <c r="Q1176" t="n">
        <v>8</v>
      </c>
      <c r="R1176" t="n">
        <v>8</v>
      </c>
    </row>
    <row r="1177">
      <c r="A1177" t="inlineStr">
        <is>
          <t>IN00659A</t>
        </is>
      </c>
      <c r="B1177" t="inlineStr">
        <is>
          <t>Col Plax MW PM 60</t>
        </is>
      </c>
      <c r="C1177" t="inlineStr">
        <is>
          <t>IN91</t>
        </is>
      </c>
      <c r="D1177" t="n">
        <v>0</v>
      </c>
      <c r="E1177" t="n">
        <v>0</v>
      </c>
      <c r="F1177" t="n">
        <v>0</v>
      </c>
      <c r="G1177" t="n">
        <v>0</v>
      </c>
      <c r="H1177" t="n">
        <v>0</v>
      </c>
      <c r="I1177" t="n">
        <v>0</v>
      </c>
      <c r="J1177" t="n">
        <v>8</v>
      </c>
      <c r="K1177" t="n">
        <v>8</v>
      </c>
      <c r="L1177" t="n">
        <v>0</v>
      </c>
      <c r="M1177" t="n">
        <v>0</v>
      </c>
      <c r="N1177" t="n">
        <v>8</v>
      </c>
      <c r="O1177" t="n">
        <v>0</v>
      </c>
      <c r="P1177" t="n">
        <v>0</v>
      </c>
      <c r="Q1177" t="n">
        <v>8</v>
      </c>
      <c r="R1177" t="n">
        <v>0</v>
      </c>
    </row>
    <row r="1178">
      <c r="A1178" t="inlineStr">
        <is>
          <t>IN00659A</t>
        </is>
      </c>
      <c r="B1178" t="inlineStr">
        <is>
          <t>Col Plax MW PM 60</t>
        </is>
      </c>
      <c r="C1178" t="inlineStr">
        <is>
          <t>IN95</t>
        </is>
      </c>
      <c r="D1178" t="n">
        <v>0</v>
      </c>
      <c r="E1178" t="n">
        <v>0</v>
      </c>
      <c r="F1178" t="n">
        <v>0</v>
      </c>
      <c r="G1178" t="n">
        <v>0</v>
      </c>
      <c r="H1178" t="n">
        <v>0</v>
      </c>
      <c r="I1178" t="n">
        <v>0</v>
      </c>
      <c r="J1178" t="n">
        <v>1048</v>
      </c>
      <c r="K1178" t="n">
        <v>1048</v>
      </c>
      <c r="L1178" t="n">
        <v>0</v>
      </c>
      <c r="M1178" t="n">
        <v>0</v>
      </c>
      <c r="N1178" t="n">
        <v>1048</v>
      </c>
      <c r="O1178" t="n">
        <v>0</v>
      </c>
      <c r="P1178" t="n">
        <v>0</v>
      </c>
      <c r="Q1178" t="n">
        <v>8</v>
      </c>
      <c r="R1178" t="n">
        <v>0</v>
      </c>
    </row>
    <row r="1179">
      <c r="A1179" t="inlineStr">
        <is>
          <t>IN00659A</t>
        </is>
      </c>
      <c r="B1179" t="inlineStr">
        <is>
          <t>Col Plax MW PM 60</t>
        </is>
      </c>
      <c r="C1179" t="inlineStr">
        <is>
          <t>IN97</t>
        </is>
      </c>
      <c r="D1179" t="n">
        <v>0</v>
      </c>
      <c r="E1179" t="n">
        <v>0</v>
      </c>
      <c r="F1179" t="n">
        <v>0</v>
      </c>
      <c r="G1179" t="n">
        <v>0</v>
      </c>
      <c r="H1179" t="n">
        <v>0</v>
      </c>
      <c r="I1179" t="n">
        <v>0</v>
      </c>
      <c r="J1179" t="n">
        <v>1520</v>
      </c>
      <c r="K1179" t="n">
        <v>1520</v>
      </c>
      <c r="L1179" t="n">
        <v>0</v>
      </c>
      <c r="M1179" t="n">
        <v>0</v>
      </c>
      <c r="N1179" t="n">
        <v>1520</v>
      </c>
      <c r="O1179" t="n">
        <v>0</v>
      </c>
      <c r="P1179" t="n">
        <v>0</v>
      </c>
      <c r="Q1179" t="n">
        <v>8</v>
      </c>
      <c r="R1179" t="n">
        <v>0</v>
      </c>
    </row>
    <row r="1180">
      <c r="A1180" t="inlineStr">
        <is>
          <t>IN00659A</t>
        </is>
      </c>
      <c r="B1180" t="inlineStr">
        <is>
          <t>Col Plax MW PM 60</t>
        </is>
      </c>
      <c r="C1180" t="inlineStr">
        <is>
          <t>IN98</t>
        </is>
      </c>
      <c r="D1180" t="n">
        <v>0</v>
      </c>
      <c r="E1180" t="n">
        <v>0</v>
      </c>
      <c r="F1180" t="n">
        <v>224</v>
      </c>
      <c r="G1180" t="n">
        <v>0</v>
      </c>
      <c r="H1180" t="n">
        <v>0</v>
      </c>
      <c r="I1180" t="n">
        <v>0</v>
      </c>
      <c r="J1180" t="n">
        <v>0</v>
      </c>
      <c r="K1180" t="n">
        <v>224</v>
      </c>
      <c r="L1180" t="n">
        <v>0</v>
      </c>
      <c r="M1180" t="n">
        <v>0</v>
      </c>
      <c r="N1180" t="n">
        <v>224</v>
      </c>
      <c r="O1180" t="n">
        <v>0</v>
      </c>
      <c r="P1180" t="n">
        <v>0</v>
      </c>
      <c r="Q1180" t="n">
        <v>8</v>
      </c>
      <c r="R1180" t="n">
        <v>0</v>
      </c>
    </row>
    <row r="1181">
      <c r="A1181" t="inlineStr">
        <is>
          <t>IN00659A</t>
        </is>
      </c>
      <c r="B1181" t="inlineStr">
        <is>
          <t>Col Plax MW PM 60</t>
        </is>
      </c>
      <c r="C1181" t="inlineStr">
        <is>
          <t>IN99</t>
        </is>
      </c>
      <c r="D1181" t="n">
        <v>0</v>
      </c>
      <c r="E1181" t="n">
        <v>0</v>
      </c>
      <c r="F1181" t="n">
        <v>0</v>
      </c>
      <c r="G1181" t="n">
        <v>0</v>
      </c>
      <c r="H1181" t="n">
        <v>0</v>
      </c>
      <c r="I1181" t="n">
        <v>0</v>
      </c>
      <c r="J1181" t="n">
        <v>0</v>
      </c>
      <c r="K1181" t="n">
        <v>0</v>
      </c>
      <c r="L1181" t="n">
        <v>0</v>
      </c>
      <c r="M1181" t="n">
        <v>0</v>
      </c>
      <c r="N1181" t="n">
        <v>0</v>
      </c>
      <c r="O1181" t="n">
        <v>0</v>
      </c>
      <c r="P1181" t="n">
        <v>0</v>
      </c>
      <c r="Q1181" t="n">
        <v>8</v>
      </c>
      <c r="R1181" t="n">
        <v>8</v>
      </c>
    </row>
    <row r="1182">
      <c r="A1182" t="inlineStr">
        <is>
          <t>Mtot</t>
        </is>
      </c>
      <c r="D1182" t="n">
        <v>0</v>
      </c>
      <c r="E1182" t="n">
        <v>0</v>
      </c>
      <c r="F1182" t="n">
        <v>240</v>
      </c>
      <c r="G1182" t="n">
        <v>0</v>
      </c>
      <c r="H1182" t="n">
        <v>0</v>
      </c>
      <c r="I1182" t="n">
        <v>0</v>
      </c>
      <c r="J1182" t="n">
        <v>5865</v>
      </c>
      <c r="K1182" t="n">
        <v>6105</v>
      </c>
      <c r="L1182" t="n">
        <v>0</v>
      </c>
      <c r="M1182" t="n">
        <v>0</v>
      </c>
      <c r="N1182" t="n">
        <v>6105</v>
      </c>
      <c r="O1182" t="n">
        <v>0</v>
      </c>
      <c r="P1182" t="n">
        <v>0</v>
      </c>
      <c r="Q1182" t="n">
        <v>296</v>
      </c>
      <c r="R1182" t="n">
        <v>80</v>
      </c>
    </row>
    <row r="1183">
      <c r="A1183" t="inlineStr">
        <is>
          <t>IN00777A</t>
        </is>
      </c>
      <c r="B1183" t="inlineStr">
        <is>
          <t>POA BW Morning Tonic 250ML Price off</t>
        </is>
      </c>
      <c r="C1183" t="inlineStr">
        <is>
          <t>IN59</t>
        </is>
      </c>
      <c r="D1183" t="n">
        <v>0</v>
      </c>
      <c r="E1183" t="n">
        <v>0</v>
      </c>
      <c r="F1183" t="n">
        <v>0</v>
      </c>
      <c r="G1183" t="n">
        <v>0</v>
      </c>
      <c r="H1183" t="n">
        <v>0</v>
      </c>
      <c r="I1183" t="n">
        <v>0</v>
      </c>
      <c r="J1183" t="n">
        <v>0</v>
      </c>
      <c r="K1183" t="n">
        <v>0</v>
      </c>
      <c r="L1183" t="n">
        <v>0</v>
      </c>
      <c r="M1183" t="n">
        <v>0</v>
      </c>
      <c r="N1183" t="n">
        <v>0</v>
      </c>
      <c r="O1183" t="n">
        <v>0</v>
      </c>
      <c r="P1183" t="n">
        <v>0</v>
      </c>
      <c r="Q1183" t="n">
        <v>1</v>
      </c>
      <c r="R1183" t="n">
        <v>1</v>
      </c>
    </row>
    <row r="1184">
      <c r="A1184" t="inlineStr">
        <is>
          <t>IN00777A</t>
        </is>
      </c>
      <c r="B1184" t="inlineStr">
        <is>
          <t>POA BW Morning Tonic 250ML Price off</t>
        </is>
      </c>
      <c r="C1184" t="inlineStr">
        <is>
          <t>IN60</t>
        </is>
      </c>
      <c r="D1184" t="n">
        <v>0</v>
      </c>
      <c r="E1184" t="n">
        <v>0</v>
      </c>
      <c r="F1184" t="n">
        <v>0</v>
      </c>
      <c r="G1184" t="n">
        <v>0</v>
      </c>
      <c r="H1184" t="n">
        <v>0</v>
      </c>
      <c r="I1184" t="n">
        <v>0</v>
      </c>
      <c r="J1184" t="n">
        <v>0</v>
      </c>
      <c r="K1184" t="n">
        <v>0</v>
      </c>
      <c r="L1184" t="n">
        <v>0</v>
      </c>
      <c r="M1184" t="n">
        <v>0</v>
      </c>
      <c r="N1184" t="n">
        <v>0</v>
      </c>
      <c r="O1184" t="n">
        <v>0</v>
      </c>
      <c r="P1184" t="n">
        <v>0</v>
      </c>
      <c r="Q1184" t="n">
        <v>1</v>
      </c>
      <c r="R1184" t="n">
        <v>1</v>
      </c>
    </row>
    <row r="1185">
      <c r="A1185" t="inlineStr">
        <is>
          <t>IN00777A</t>
        </is>
      </c>
      <c r="B1185" t="inlineStr">
        <is>
          <t>POA BW Morning Tonic 250ML Price off</t>
        </is>
      </c>
      <c r="C1185" t="inlineStr">
        <is>
          <t>IN61</t>
        </is>
      </c>
      <c r="D1185" t="n">
        <v>0</v>
      </c>
      <c r="E1185" t="n">
        <v>0</v>
      </c>
      <c r="F1185" t="n">
        <v>0</v>
      </c>
      <c r="G1185" t="n">
        <v>0</v>
      </c>
      <c r="H1185" t="n">
        <v>0</v>
      </c>
      <c r="I1185" t="n">
        <v>0</v>
      </c>
      <c r="J1185" t="n">
        <v>0</v>
      </c>
      <c r="K1185" t="n">
        <v>0</v>
      </c>
      <c r="L1185" t="n">
        <v>0</v>
      </c>
      <c r="M1185" t="n">
        <v>0</v>
      </c>
      <c r="N1185" t="n">
        <v>0</v>
      </c>
      <c r="O1185" t="n">
        <v>0</v>
      </c>
      <c r="P1185" t="n">
        <v>0</v>
      </c>
      <c r="Q1185" t="n">
        <v>1</v>
      </c>
      <c r="R1185" t="n">
        <v>1</v>
      </c>
    </row>
    <row r="1186">
      <c r="A1186" t="inlineStr">
        <is>
          <t>IN00777A</t>
        </is>
      </c>
      <c r="B1186" t="inlineStr">
        <is>
          <t>POA BW Morning Tonic 250ML Price off</t>
        </is>
      </c>
      <c r="C1186" t="inlineStr">
        <is>
          <t>IN62</t>
        </is>
      </c>
      <c r="D1186" t="n">
        <v>0</v>
      </c>
      <c r="E1186" t="n">
        <v>0</v>
      </c>
      <c r="F1186" t="n">
        <v>0</v>
      </c>
      <c r="G1186" t="n">
        <v>0</v>
      </c>
      <c r="H1186" t="n">
        <v>0</v>
      </c>
      <c r="I1186" t="n">
        <v>0</v>
      </c>
      <c r="J1186" t="n">
        <v>0</v>
      </c>
      <c r="K1186" t="n">
        <v>0</v>
      </c>
      <c r="L1186" t="n">
        <v>0</v>
      </c>
      <c r="M1186" t="n">
        <v>0</v>
      </c>
      <c r="N1186" t="n">
        <v>0</v>
      </c>
      <c r="O1186" t="n">
        <v>0</v>
      </c>
      <c r="P1186" t="n">
        <v>0</v>
      </c>
      <c r="Q1186" t="n">
        <v>1</v>
      </c>
      <c r="R1186" t="n">
        <v>1</v>
      </c>
    </row>
    <row r="1187">
      <c r="A1187" t="inlineStr">
        <is>
          <t>IN00777A</t>
        </is>
      </c>
      <c r="B1187" t="inlineStr">
        <is>
          <t>POA BW Morning Tonic 250ML Price off</t>
        </is>
      </c>
      <c r="C1187" t="inlineStr">
        <is>
          <t>IN63</t>
        </is>
      </c>
      <c r="D1187" t="n">
        <v>0</v>
      </c>
      <c r="E1187" t="n">
        <v>0</v>
      </c>
      <c r="F1187" t="n">
        <v>0</v>
      </c>
      <c r="G1187" t="n">
        <v>0</v>
      </c>
      <c r="H1187" t="n">
        <v>0</v>
      </c>
      <c r="I1187" t="n">
        <v>0</v>
      </c>
      <c r="J1187" t="n">
        <v>8</v>
      </c>
      <c r="K1187" t="n">
        <v>8</v>
      </c>
      <c r="L1187" t="n">
        <v>0</v>
      </c>
      <c r="M1187" t="n">
        <v>0</v>
      </c>
      <c r="N1187" t="n">
        <v>8</v>
      </c>
      <c r="O1187" t="n">
        <v>0</v>
      </c>
      <c r="P1187" t="n">
        <v>0</v>
      </c>
      <c r="Q1187" t="n">
        <v>1</v>
      </c>
      <c r="R1187" t="n">
        <v>0</v>
      </c>
    </row>
    <row r="1188">
      <c r="A1188" t="inlineStr">
        <is>
          <t>IN00777A</t>
        </is>
      </c>
      <c r="B1188" t="inlineStr">
        <is>
          <t>POA BW Morning Tonic 250ML Price off</t>
        </is>
      </c>
      <c r="C1188" t="inlineStr">
        <is>
          <t>IN64</t>
        </is>
      </c>
      <c r="D1188" t="n">
        <v>0</v>
      </c>
      <c r="E1188" t="n">
        <v>0</v>
      </c>
      <c r="F1188" t="n">
        <v>0</v>
      </c>
      <c r="G1188" t="n">
        <v>0</v>
      </c>
      <c r="H1188" t="n">
        <v>0</v>
      </c>
      <c r="I1188" t="n">
        <v>0</v>
      </c>
      <c r="J1188" t="n">
        <v>992</v>
      </c>
      <c r="K1188" t="n">
        <v>992</v>
      </c>
      <c r="L1188" t="n">
        <v>0</v>
      </c>
      <c r="M1188" t="n">
        <v>0</v>
      </c>
      <c r="N1188" t="n">
        <v>992</v>
      </c>
      <c r="O1188" t="n">
        <v>0</v>
      </c>
      <c r="P1188" t="n">
        <v>0</v>
      </c>
      <c r="Q1188" t="n">
        <v>1</v>
      </c>
      <c r="R1188" t="n">
        <v>0</v>
      </c>
    </row>
    <row r="1189">
      <c r="A1189" t="inlineStr">
        <is>
          <t>IN00777A</t>
        </is>
      </c>
      <c r="B1189" t="inlineStr">
        <is>
          <t>POA BW Morning Tonic 250ML Price off</t>
        </is>
      </c>
      <c r="C1189" t="inlineStr">
        <is>
          <t>IN65</t>
        </is>
      </c>
      <c r="D1189" t="n">
        <v>0</v>
      </c>
      <c r="E1189" t="n">
        <v>0</v>
      </c>
      <c r="F1189" t="n">
        <v>0</v>
      </c>
      <c r="G1189" t="n">
        <v>0</v>
      </c>
      <c r="H1189" t="n">
        <v>0</v>
      </c>
      <c r="I1189" t="n">
        <v>0</v>
      </c>
      <c r="J1189" t="n">
        <v>0</v>
      </c>
      <c r="K1189" t="n">
        <v>0</v>
      </c>
      <c r="L1189" t="n">
        <v>0</v>
      </c>
      <c r="M1189" t="n">
        <v>0</v>
      </c>
      <c r="N1189" t="n">
        <v>0</v>
      </c>
      <c r="O1189" t="n">
        <v>0</v>
      </c>
      <c r="P1189" t="n">
        <v>0</v>
      </c>
      <c r="Q1189" t="n">
        <v>1</v>
      </c>
      <c r="R1189" t="n">
        <v>1</v>
      </c>
    </row>
    <row r="1190">
      <c r="A1190" t="inlineStr">
        <is>
          <t>IN00777A</t>
        </is>
      </c>
      <c r="B1190" t="inlineStr">
        <is>
          <t>POA BW Morning Tonic 250ML Price off</t>
        </is>
      </c>
      <c r="C1190" t="inlineStr">
        <is>
          <t>IN66</t>
        </is>
      </c>
      <c r="D1190" t="n">
        <v>0</v>
      </c>
      <c r="E1190" t="n">
        <v>0</v>
      </c>
      <c r="F1190" t="n">
        <v>0</v>
      </c>
      <c r="G1190" t="n">
        <v>0</v>
      </c>
      <c r="H1190" t="n">
        <v>0</v>
      </c>
      <c r="I1190" t="n">
        <v>0</v>
      </c>
      <c r="J1190" t="n">
        <v>0</v>
      </c>
      <c r="K1190" t="n">
        <v>0</v>
      </c>
      <c r="L1190" t="n">
        <v>0</v>
      </c>
      <c r="M1190" t="n">
        <v>0</v>
      </c>
      <c r="N1190" t="n">
        <v>0</v>
      </c>
      <c r="O1190" t="n">
        <v>0</v>
      </c>
      <c r="P1190" t="n">
        <v>0</v>
      </c>
      <c r="Q1190" t="n">
        <v>1</v>
      </c>
      <c r="R1190" t="n">
        <v>1</v>
      </c>
    </row>
    <row r="1191">
      <c r="A1191" t="inlineStr">
        <is>
          <t>IN00777A</t>
        </is>
      </c>
      <c r="B1191" t="inlineStr">
        <is>
          <t>POA BW Morning Tonic 250ML Price off</t>
        </is>
      </c>
      <c r="C1191" t="inlineStr">
        <is>
          <t>IN67</t>
        </is>
      </c>
      <c r="D1191" t="n">
        <v>0</v>
      </c>
      <c r="E1191" t="n">
        <v>0</v>
      </c>
      <c r="F1191" t="n">
        <v>0</v>
      </c>
      <c r="G1191" t="n">
        <v>0</v>
      </c>
      <c r="H1191" t="n">
        <v>0</v>
      </c>
      <c r="I1191" t="n">
        <v>0</v>
      </c>
      <c r="J1191" t="n">
        <v>0</v>
      </c>
      <c r="K1191" t="n">
        <v>0</v>
      </c>
      <c r="L1191" t="n">
        <v>0</v>
      </c>
      <c r="M1191" t="n">
        <v>0</v>
      </c>
      <c r="N1191" t="n">
        <v>0</v>
      </c>
      <c r="O1191" t="n">
        <v>0</v>
      </c>
      <c r="P1191" t="n">
        <v>0</v>
      </c>
      <c r="Q1191" t="n">
        <v>1</v>
      </c>
      <c r="R1191" t="n">
        <v>1</v>
      </c>
    </row>
    <row r="1192">
      <c r="A1192" t="inlineStr">
        <is>
          <t>IN00777A</t>
        </is>
      </c>
      <c r="B1192" t="inlineStr">
        <is>
          <t>POA BW Morning Tonic 250ML Price off</t>
        </is>
      </c>
      <c r="C1192" t="inlineStr">
        <is>
          <t>IN68</t>
        </is>
      </c>
      <c r="D1192" t="n">
        <v>0</v>
      </c>
      <c r="E1192" t="n">
        <v>0</v>
      </c>
      <c r="F1192" t="n">
        <v>0</v>
      </c>
      <c r="G1192" t="n">
        <v>0</v>
      </c>
      <c r="H1192" t="n">
        <v>0</v>
      </c>
      <c r="I1192" t="n">
        <v>0</v>
      </c>
      <c r="J1192" t="n">
        <v>0</v>
      </c>
      <c r="K1192" t="n">
        <v>0</v>
      </c>
      <c r="L1192" t="n">
        <v>0</v>
      </c>
      <c r="M1192" t="n">
        <v>0</v>
      </c>
      <c r="N1192" t="n">
        <v>0</v>
      </c>
      <c r="O1192" t="n">
        <v>0</v>
      </c>
      <c r="P1192" t="n">
        <v>0</v>
      </c>
      <c r="Q1192" t="n">
        <v>1</v>
      </c>
      <c r="R1192" t="n">
        <v>1</v>
      </c>
    </row>
    <row r="1193">
      <c r="A1193" t="inlineStr">
        <is>
          <t>IN00777A</t>
        </is>
      </c>
      <c r="B1193" t="inlineStr">
        <is>
          <t>POA BW Morning Tonic 250ML Price off</t>
        </is>
      </c>
      <c r="C1193" t="inlineStr">
        <is>
          <t>IN69</t>
        </is>
      </c>
      <c r="D1193" t="n">
        <v>0</v>
      </c>
      <c r="E1193" t="n">
        <v>0</v>
      </c>
      <c r="F1193" t="n">
        <v>0</v>
      </c>
      <c r="G1193" t="n">
        <v>0</v>
      </c>
      <c r="H1193" t="n">
        <v>0</v>
      </c>
      <c r="I1193" t="n">
        <v>0</v>
      </c>
      <c r="J1193" t="n">
        <v>184</v>
      </c>
      <c r="K1193" t="n">
        <v>184</v>
      </c>
      <c r="L1193" t="n">
        <v>0</v>
      </c>
      <c r="M1193" t="n">
        <v>0</v>
      </c>
      <c r="N1193" t="n">
        <v>184</v>
      </c>
      <c r="O1193" t="n">
        <v>0</v>
      </c>
      <c r="P1193" t="n">
        <v>0</v>
      </c>
      <c r="Q1193" t="n">
        <v>1</v>
      </c>
      <c r="R1193" t="n">
        <v>0</v>
      </c>
    </row>
    <row r="1194">
      <c r="A1194" t="inlineStr">
        <is>
          <t>IN00777A</t>
        </is>
      </c>
      <c r="B1194" t="inlineStr">
        <is>
          <t>POA BW Morning Tonic 250ML Price off</t>
        </is>
      </c>
      <c r="C1194" t="inlineStr">
        <is>
          <t>IN70</t>
        </is>
      </c>
      <c r="D1194" t="n">
        <v>0</v>
      </c>
      <c r="E1194" t="n">
        <v>0</v>
      </c>
      <c r="F1194" t="n">
        <v>0</v>
      </c>
      <c r="G1194" t="n">
        <v>0</v>
      </c>
      <c r="H1194" t="n">
        <v>0</v>
      </c>
      <c r="I1194" t="n">
        <v>0</v>
      </c>
      <c r="J1194" t="n">
        <v>0</v>
      </c>
      <c r="K1194" t="n">
        <v>0</v>
      </c>
      <c r="L1194" t="n">
        <v>0</v>
      </c>
      <c r="M1194" t="n">
        <v>0</v>
      </c>
      <c r="N1194" t="n">
        <v>0</v>
      </c>
      <c r="O1194" t="n">
        <v>0</v>
      </c>
      <c r="P1194" t="n">
        <v>0</v>
      </c>
      <c r="Q1194" t="n">
        <v>1</v>
      </c>
      <c r="R1194" t="n">
        <v>1</v>
      </c>
    </row>
    <row r="1195">
      <c r="A1195" t="inlineStr">
        <is>
          <t>IN00777A</t>
        </is>
      </c>
      <c r="B1195" t="inlineStr">
        <is>
          <t>POA BW Morning Tonic 250ML Price off</t>
        </is>
      </c>
      <c r="C1195" t="inlineStr">
        <is>
          <t>IN71</t>
        </is>
      </c>
      <c r="D1195" t="n">
        <v>0</v>
      </c>
      <c r="E1195" t="n">
        <v>0</v>
      </c>
      <c r="F1195" t="n">
        <v>0</v>
      </c>
      <c r="G1195" t="n">
        <v>0</v>
      </c>
      <c r="H1195" t="n">
        <v>0</v>
      </c>
      <c r="I1195" t="n">
        <v>0</v>
      </c>
      <c r="J1195" t="n">
        <v>89</v>
      </c>
      <c r="K1195" t="n">
        <v>89</v>
      </c>
      <c r="L1195" t="n">
        <v>0</v>
      </c>
      <c r="M1195" t="n">
        <v>0</v>
      </c>
      <c r="N1195" t="n">
        <v>89</v>
      </c>
      <c r="O1195" t="n">
        <v>0</v>
      </c>
      <c r="P1195" t="n">
        <v>0</v>
      </c>
      <c r="Q1195" t="n">
        <v>1</v>
      </c>
      <c r="R1195" t="n">
        <v>0</v>
      </c>
    </row>
    <row r="1196">
      <c r="A1196" t="inlineStr">
        <is>
          <t>IN00777A</t>
        </is>
      </c>
      <c r="B1196" t="inlineStr">
        <is>
          <t>POA BW Morning Tonic 250ML Price off</t>
        </is>
      </c>
      <c r="C1196" t="inlineStr">
        <is>
          <t>IN72</t>
        </is>
      </c>
      <c r="D1196" t="n">
        <v>0</v>
      </c>
      <c r="E1196" t="n">
        <v>0</v>
      </c>
      <c r="F1196" t="n">
        <v>0</v>
      </c>
      <c r="G1196" t="n">
        <v>0</v>
      </c>
      <c r="H1196" t="n">
        <v>0</v>
      </c>
      <c r="I1196" t="n">
        <v>0</v>
      </c>
      <c r="J1196" t="n">
        <v>0</v>
      </c>
      <c r="K1196" t="n">
        <v>0</v>
      </c>
      <c r="L1196" t="n">
        <v>0</v>
      </c>
      <c r="M1196" t="n">
        <v>0</v>
      </c>
      <c r="N1196" t="n">
        <v>0</v>
      </c>
      <c r="O1196" t="n">
        <v>0</v>
      </c>
      <c r="P1196" t="n">
        <v>0</v>
      </c>
      <c r="Q1196" t="n">
        <v>1</v>
      </c>
      <c r="R1196" t="n">
        <v>1</v>
      </c>
    </row>
    <row r="1197">
      <c r="A1197" t="inlineStr">
        <is>
          <t>IN00777A</t>
        </is>
      </c>
      <c r="B1197" t="inlineStr">
        <is>
          <t>POA BW Morning Tonic 250ML Price off</t>
        </is>
      </c>
      <c r="C1197" t="inlineStr">
        <is>
          <t>IN73</t>
        </is>
      </c>
      <c r="D1197" t="n">
        <v>0</v>
      </c>
      <c r="E1197" t="n">
        <v>0</v>
      </c>
      <c r="F1197" t="n">
        <v>0</v>
      </c>
      <c r="G1197" t="n">
        <v>0</v>
      </c>
      <c r="H1197" t="n">
        <v>0</v>
      </c>
      <c r="I1197" t="n">
        <v>0</v>
      </c>
      <c r="J1197" t="n">
        <v>0</v>
      </c>
      <c r="K1197" t="n">
        <v>0</v>
      </c>
      <c r="L1197" t="n">
        <v>0</v>
      </c>
      <c r="M1197" t="n">
        <v>0</v>
      </c>
      <c r="N1197" t="n">
        <v>0</v>
      </c>
      <c r="O1197" t="n">
        <v>0</v>
      </c>
      <c r="P1197" t="n">
        <v>0</v>
      </c>
      <c r="Q1197" t="n">
        <v>1</v>
      </c>
      <c r="R1197" t="n">
        <v>1</v>
      </c>
    </row>
    <row r="1198">
      <c r="A1198" t="inlineStr">
        <is>
          <t>IN00777A</t>
        </is>
      </c>
      <c r="B1198" t="inlineStr">
        <is>
          <t>POA BW Morning Tonic 250ML Price off</t>
        </is>
      </c>
      <c r="C1198" t="inlineStr">
        <is>
          <t>IN74</t>
        </is>
      </c>
      <c r="D1198" t="n">
        <v>0</v>
      </c>
      <c r="E1198" t="n">
        <v>0</v>
      </c>
      <c r="F1198" t="n">
        <v>0</v>
      </c>
      <c r="G1198" t="n">
        <v>0</v>
      </c>
      <c r="H1198" t="n">
        <v>0</v>
      </c>
      <c r="I1198" t="n">
        <v>0</v>
      </c>
      <c r="J1198" t="n">
        <v>0</v>
      </c>
      <c r="K1198" t="n">
        <v>0</v>
      </c>
      <c r="L1198" t="n">
        <v>0</v>
      </c>
      <c r="M1198" t="n">
        <v>0</v>
      </c>
      <c r="N1198" t="n">
        <v>0</v>
      </c>
      <c r="O1198" t="n">
        <v>0</v>
      </c>
      <c r="P1198" t="n">
        <v>0</v>
      </c>
      <c r="Q1198" t="n">
        <v>1</v>
      </c>
      <c r="R1198" t="n">
        <v>1</v>
      </c>
    </row>
    <row r="1199">
      <c r="A1199" t="inlineStr">
        <is>
          <t>IN00777A</t>
        </is>
      </c>
      <c r="B1199" t="inlineStr">
        <is>
          <t>POA BW Morning Tonic 250ML Price off</t>
        </is>
      </c>
      <c r="C1199" t="inlineStr">
        <is>
          <t>IN75</t>
        </is>
      </c>
      <c r="D1199" t="n">
        <v>0</v>
      </c>
      <c r="E1199" t="n">
        <v>0</v>
      </c>
      <c r="F1199" t="n">
        <v>0</v>
      </c>
      <c r="G1199" t="n">
        <v>0</v>
      </c>
      <c r="H1199" t="n">
        <v>0</v>
      </c>
      <c r="I1199" t="n">
        <v>0</v>
      </c>
      <c r="J1199" t="n">
        <v>0</v>
      </c>
      <c r="K1199" t="n">
        <v>0</v>
      </c>
      <c r="L1199" t="n">
        <v>0</v>
      </c>
      <c r="M1199" t="n">
        <v>0</v>
      </c>
      <c r="N1199" t="n">
        <v>0</v>
      </c>
      <c r="O1199" t="n">
        <v>0</v>
      </c>
      <c r="P1199" t="n">
        <v>0</v>
      </c>
      <c r="Q1199" t="n">
        <v>1</v>
      </c>
      <c r="R1199" t="n">
        <v>1</v>
      </c>
    </row>
    <row r="1200">
      <c r="A1200" t="inlineStr">
        <is>
          <t>IN00777A</t>
        </is>
      </c>
      <c r="B1200" t="inlineStr">
        <is>
          <t>POA BW Morning Tonic 250ML Price off</t>
        </is>
      </c>
      <c r="C1200" t="inlineStr">
        <is>
          <t>IN76</t>
        </is>
      </c>
      <c r="D1200" t="n">
        <v>0</v>
      </c>
      <c r="E1200" t="n">
        <v>0</v>
      </c>
      <c r="F1200" t="n">
        <v>0</v>
      </c>
      <c r="G1200" t="n">
        <v>0</v>
      </c>
      <c r="H1200" t="n">
        <v>0</v>
      </c>
      <c r="I1200" t="n">
        <v>0</v>
      </c>
      <c r="J1200" t="n">
        <v>0</v>
      </c>
      <c r="K1200" t="n">
        <v>0</v>
      </c>
      <c r="L1200" t="n">
        <v>0</v>
      </c>
      <c r="M1200" t="n">
        <v>0</v>
      </c>
      <c r="N1200" t="n">
        <v>0</v>
      </c>
      <c r="O1200" t="n">
        <v>0</v>
      </c>
      <c r="P1200" t="n">
        <v>0</v>
      </c>
      <c r="Q1200" t="n">
        <v>1</v>
      </c>
      <c r="R1200" t="n">
        <v>1</v>
      </c>
    </row>
    <row r="1201">
      <c r="A1201" t="inlineStr">
        <is>
          <t>IN00777A</t>
        </is>
      </c>
      <c r="B1201" t="inlineStr">
        <is>
          <t>POA BW Morning Tonic 250ML Price off</t>
        </is>
      </c>
      <c r="C1201" t="inlineStr">
        <is>
          <t>IN77</t>
        </is>
      </c>
      <c r="D1201" t="n">
        <v>0</v>
      </c>
      <c r="E1201" t="n">
        <v>0</v>
      </c>
      <c r="F1201" t="n">
        <v>0</v>
      </c>
      <c r="G1201" t="n">
        <v>0</v>
      </c>
      <c r="H1201" t="n">
        <v>0</v>
      </c>
      <c r="I1201" t="n">
        <v>0</v>
      </c>
      <c r="J1201" t="n">
        <v>0</v>
      </c>
      <c r="K1201" t="n">
        <v>0</v>
      </c>
      <c r="L1201" t="n">
        <v>0</v>
      </c>
      <c r="M1201" t="n">
        <v>0</v>
      </c>
      <c r="N1201" t="n">
        <v>0</v>
      </c>
      <c r="O1201" t="n">
        <v>0</v>
      </c>
      <c r="P1201" t="n">
        <v>0</v>
      </c>
      <c r="Q1201" t="n">
        <v>1</v>
      </c>
      <c r="R1201" t="n">
        <v>1</v>
      </c>
    </row>
    <row r="1202">
      <c r="A1202" t="inlineStr">
        <is>
          <t>IN00777A</t>
        </is>
      </c>
      <c r="B1202" t="inlineStr">
        <is>
          <t>POA BW Morning Tonic 250ML Price off</t>
        </is>
      </c>
      <c r="C1202" t="inlineStr">
        <is>
          <t>IN78</t>
        </is>
      </c>
      <c r="D1202" t="n">
        <v>0</v>
      </c>
      <c r="E1202" t="n">
        <v>0</v>
      </c>
      <c r="F1202" t="n">
        <v>0</v>
      </c>
      <c r="G1202" t="n">
        <v>0</v>
      </c>
      <c r="H1202" t="n">
        <v>0</v>
      </c>
      <c r="I1202" t="n">
        <v>0</v>
      </c>
      <c r="J1202" t="n">
        <v>0</v>
      </c>
      <c r="K1202" t="n">
        <v>0</v>
      </c>
      <c r="L1202" t="n">
        <v>0</v>
      </c>
      <c r="M1202" t="n">
        <v>0</v>
      </c>
      <c r="N1202" t="n">
        <v>0</v>
      </c>
      <c r="O1202" t="n">
        <v>0</v>
      </c>
      <c r="P1202" t="n">
        <v>0</v>
      </c>
      <c r="Q1202" t="n">
        <v>1</v>
      </c>
      <c r="R1202" t="n">
        <v>1</v>
      </c>
    </row>
    <row r="1203">
      <c r="A1203" t="inlineStr">
        <is>
          <t>IN00777A</t>
        </is>
      </c>
      <c r="B1203" t="inlineStr">
        <is>
          <t>POA BW Morning Tonic 250ML Price off</t>
        </is>
      </c>
      <c r="C1203" t="inlineStr">
        <is>
          <t>IN79</t>
        </is>
      </c>
      <c r="D1203" t="n">
        <v>0</v>
      </c>
      <c r="E1203" t="n">
        <v>0</v>
      </c>
      <c r="F1203" t="n">
        <v>0</v>
      </c>
      <c r="G1203" t="n">
        <v>0</v>
      </c>
      <c r="H1203" t="n">
        <v>0</v>
      </c>
      <c r="I1203" t="n">
        <v>0</v>
      </c>
      <c r="J1203" t="n">
        <v>0</v>
      </c>
      <c r="K1203" t="n">
        <v>0</v>
      </c>
      <c r="L1203" t="n">
        <v>0</v>
      </c>
      <c r="M1203" t="n">
        <v>0</v>
      </c>
      <c r="N1203" t="n">
        <v>0</v>
      </c>
      <c r="O1203" t="n">
        <v>0</v>
      </c>
      <c r="P1203" t="n">
        <v>0</v>
      </c>
      <c r="Q1203" t="n">
        <v>1</v>
      </c>
      <c r="R1203" t="n">
        <v>1</v>
      </c>
    </row>
    <row r="1204">
      <c r="A1204" t="inlineStr">
        <is>
          <t>IN00777A</t>
        </is>
      </c>
      <c r="B1204" t="inlineStr">
        <is>
          <t>POA BW Morning Tonic 250ML Price off</t>
        </is>
      </c>
      <c r="C1204" t="inlineStr">
        <is>
          <t>IN80</t>
        </is>
      </c>
      <c r="D1204" t="n">
        <v>0</v>
      </c>
      <c r="E1204" t="n">
        <v>0</v>
      </c>
      <c r="F1204" t="n">
        <v>0</v>
      </c>
      <c r="G1204" t="n">
        <v>0</v>
      </c>
      <c r="H1204" t="n">
        <v>0</v>
      </c>
      <c r="I1204" t="n">
        <v>0</v>
      </c>
      <c r="J1204" t="n">
        <v>0</v>
      </c>
      <c r="K1204" t="n">
        <v>0</v>
      </c>
      <c r="L1204" t="n">
        <v>0</v>
      </c>
      <c r="M1204" t="n">
        <v>0</v>
      </c>
      <c r="N1204" t="n">
        <v>0</v>
      </c>
      <c r="O1204" t="n">
        <v>0</v>
      </c>
      <c r="P1204" t="n">
        <v>0</v>
      </c>
      <c r="Q1204" t="n">
        <v>1</v>
      </c>
      <c r="R1204" t="n">
        <v>1</v>
      </c>
    </row>
    <row r="1205">
      <c r="A1205" t="inlineStr">
        <is>
          <t>IN00777A</t>
        </is>
      </c>
      <c r="B1205" t="inlineStr">
        <is>
          <t>POA BW Morning Tonic 250ML Price off</t>
        </is>
      </c>
      <c r="C1205" t="inlineStr">
        <is>
          <t>IN81</t>
        </is>
      </c>
      <c r="D1205" t="n">
        <v>0</v>
      </c>
      <c r="E1205" t="n">
        <v>0</v>
      </c>
      <c r="F1205" t="n">
        <v>0</v>
      </c>
      <c r="G1205" t="n">
        <v>0</v>
      </c>
      <c r="H1205" t="n">
        <v>0</v>
      </c>
      <c r="I1205" t="n">
        <v>0</v>
      </c>
      <c r="J1205" t="n">
        <v>0</v>
      </c>
      <c r="K1205" t="n">
        <v>0</v>
      </c>
      <c r="L1205" t="n">
        <v>0</v>
      </c>
      <c r="M1205" t="n">
        <v>0</v>
      </c>
      <c r="N1205" t="n">
        <v>0</v>
      </c>
      <c r="O1205" t="n">
        <v>0</v>
      </c>
      <c r="P1205" t="n">
        <v>0</v>
      </c>
      <c r="Q1205" t="n">
        <v>1</v>
      </c>
      <c r="R1205" t="n">
        <v>1</v>
      </c>
    </row>
    <row r="1206">
      <c r="A1206" t="inlineStr">
        <is>
          <t>IN00777A</t>
        </is>
      </c>
      <c r="B1206" t="inlineStr">
        <is>
          <t>POA BW Morning Tonic 250ML Price off</t>
        </is>
      </c>
      <c r="C1206" t="inlineStr">
        <is>
          <t>IN82</t>
        </is>
      </c>
      <c r="D1206" t="n">
        <v>0</v>
      </c>
      <c r="E1206" t="n">
        <v>0</v>
      </c>
      <c r="F1206" t="n">
        <v>0</v>
      </c>
      <c r="G1206" t="n">
        <v>0</v>
      </c>
      <c r="H1206" t="n">
        <v>0</v>
      </c>
      <c r="I1206" t="n">
        <v>0</v>
      </c>
      <c r="J1206" t="n">
        <v>0</v>
      </c>
      <c r="K1206" t="n">
        <v>0</v>
      </c>
      <c r="L1206" t="n">
        <v>0</v>
      </c>
      <c r="M1206" t="n">
        <v>0</v>
      </c>
      <c r="N1206" t="n">
        <v>0</v>
      </c>
      <c r="O1206" t="n">
        <v>0</v>
      </c>
      <c r="P1206" t="n">
        <v>0</v>
      </c>
      <c r="Q1206" t="n">
        <v>1</v>
      </c>
      <c r="R1206" t="n">
        <v>1</v>
      </c>
    </row>
    <row r="1207">
      <c r="A1207" t="inlineStr">
        <is>
          <t>IN00777A</t>
        </is>
      </c>
      <c r="B1207" t="inlineStr">
        <is>
          <t>POA BW Morning Tonic 250ML Price off</t>
        </is>
      </c>
      <c r="C1207" t="inlineStr">
        <is>
          <t>IN83</t>
        </is>
      </c>
      <c r="D1207" t="n">
        <v>0</v>
      </c>
      <c r="E1207" t="n">
        <v>0</v>
      </c>
      <c r="F1207" t="n">
        <v>0</v>
      </c>
      <c r="G1207" t="n">
        <v>0</v>
      </c>
      <c r="H1207" t="n">
        <v>0</v>
      </c>
      <c r="I1207" t="n">
        <v>0</v>
      </c>
      <c r="J1207" t="n">
        <v>0</v>
      </c>
      <c r="K1207" t="n">
        <v>0</v>
      </c>
      <c r="L1207" t="n">
        <v>0</v>
      </c>
      <c r="M1207" t="n">
        <v>0</v>
      </c>
      <c r="N1207" t="n">
        <v>0</v>
      </c>
      <c r="O1207" t="n">
        <v>0</v>
      </c>
      <c r="P1207" t="n">
        <v>0</v>
      </c>
      <c r="Q1207" t="n">
        <v>1</v>
      </c>
      <c r="R1207" t="n">
        <v>1</v>
      </c>
    </row>
    <row r="1208">
      <c r="A1208" t="inlineStr">
        <is>
          <t>IN00777A</t>
        </is>
      </c>
      <c r="B1208" t="inlineStr">
        <is>
          <t>POA BW Morning Tonic 250ML Price off</t>
        </is>
      </c>
      <c r="C1208" t="inlineStr">
        <is>
          <t>IN84</t>
        </is>
      </c>
      <c r="D1208" t="n">
        <v>0</v>
      </c>
      <c r="E1208" t="n">
        <v>0</v>
      </c>
      <c r="F1208" t="n">
        <v>0</v>
      </c>
      <c r="G1208" t="n">
        <v>0</v>
      </c>
      <c r="H1208" t="n">
        <v>0</v>
      </c>
      <c r="I1208" t="n">
        <v>0</v>
      </c>
      <c r="J1208" t="n">
        <v>0</v>
      </c>
      <c r="K1208" t="n">
        <v>0</v>
      </c>
      <c r="L1208" t="n">
        <v>0</v>
      </c>
      <c r="M1208" t="n">
        <v>0</v>
      </c>
      <c r="N1208" t="n">
        <v>0</v>
      </c>
      <c r="O1208" t="n">
        <v>0</v>
      </c>
      <c r="P1208" t="n">
        <v>0</v>
      </c>
      <c r="Q1208" t="n">
        <v>1</v>
      </c>
      <c r="R1208" t="n">
        <v>1</v>
      </c>
    </row>
    <row r="1209">
      <c r="A1209" t="inlineStr">
        <is>
          <t>IN00777A</t>
        </is>
      </c>
      <c r="B1209" t="inlineStr">
        <is>
          <t>POA BW Morning Tonic 250ML Price off</t>
        </is>
      </c>
      <c r="C1209" t="inlineStr">
        <is>
          <t>IN85</t>
        </is>
      </c>
      <c r="D1209" t="n">
        <v>0</v>
      </c>
      <c r="E1209" t="n">
        <v>0</v>
      </c>
      <c r="F1209" t="n">
        <v>0</v>
      </c>
      <c r="G1209" t="n">
        <v>0</v>
      </c>
      <c r="H1209" t="n">
        <v>0</v>
      </c>
      <c r="I1209" t="n">
        <v>3</v>
      </c>
      <c r="J1209" t="n">
        <v>3</v>
      </c>
      <c r="K1209" t="n">
        <v>3</v>
      </c>
      <c r="L1209" t="n">
        <v>0</v>
      </c>
      <c r="M1209" t="n">
        <v>0</v>
      </c>
      <c r="N1209" t="n">
        <v>3</v>
      </c>
      <c r="O1209" t="n">
        <v>0</v>
      </c>
      <c r="P1209" t="n">
        <v>0</v>
      </c>
      <c r="Q1209" t="n">
        <v>1</v>
      </c>
      <c r="R1209" t="n">
        <v>0</v>
      </c>
    </row>
    <row r="1210">
      <c r="A1210" t="inlineStr">
        <is>
          <t>IN00777A</t>
        </is>
      </c>
      <c r="B1210" t="inlineStr">
        <is>
          <t>POA BW Morning Tonic 250ML Price off</t>
        </is>
      </c>
      <c r="C1210" t="inlineStr">
        <is>
          <t>IN86</t>
        </is>
      </c>
      <c r="D1210" t="n">
        <v>0</v>
      </c>
      <c r="E1210" t="n">
        <v>0</v>
      </c>
      <c r="F1210" t="n">
        <v>0</v>
      </c>
      <c r="G1210" t="n">
        <v>0</v>
      </c>
      <c r="H1210" t="n">
        <v>0</v>
      </c>
      <c r="I1210" t="n">
        <v>0</v>
      </c>
      <c r="J1210" t="n">
        <v>0</v>
      </c>
      <c r="K1210" t="n">
        <v>0</v>
      </c>
      <c r="L1210" t="n">
        <v>0</v>
      </c>
      <c r="M1210" t="n">
        <v>0</v>
      </c>
      <c r="N1210" t="n">
        <v>0</v>
      </c>
      <c r="O1210" t="n">
        <v>0</v>
      </c>
      <c r="P1210" t="n">
        <v>0</v>
      </c>
      <c r="Q1210" t="n">
        <v>1</v>
      </c>
      <c r="R1210" t="n">
        <v>1</v>
      </c>
    </row>
    <row r="1211">
      <c r="A1211" t="inlineStr">
        <is>
          <t>IN00777A</t>
        </is>
      </c>
      <c r="B1211" t="inlineStr">
        <is>
          <t>POA BW Morning Tonic 250ML Price off</t>
        </is>
      </c>
      <c r="C1211" t="inlineStr">
        <is>
          <t>IN87</t>
        </is>
      </c>
      <c r="D1211" t="n">
        <v>0</v>
      </c>
      <c r="E1211" t="n">
        <v>0</v>
      </c>
      <c r="F1211" t="n">
        <v>0</v>
      </c>
      <c r="G1211" t="n">
        <v>0</v>
      </c>
      <c r="H1211" t="n">
        <v>0</v>
      </c>
      <c r="I1211" t="n">
        <v>0</v>
      </c>
      <c r="J1211" t="n">
        <v>0</v>
      </c>
      <c r="K1211" t="n">
        <v>0</v>
      </c>
      <c r="L1211" t="n">
        <v>0</v>
      </c>
      <c r="M1211" t="n">
        <v>0</v>
      </c>
      <c r="N1211" t="n">
        <v>0</v>
      </c>
      <c r="O1211" t="n">
        <v>0</v>
      </c>
      <c r="P1211" t="n">
        <v>0</v>
      </c>
      <c r="Q1211" t="n">
        <v>1</v>
      </c>
      <c r="R1211" t="n">
        <v>1</v>
      </c>
    </row>
    <row r="1212">
      <c r="A1212" t="inlineStr">
        <is>
          <t>IN00777A</t>
        </is>
      </c>
      <c r="B1212" t="inlineStr">
        <is>
          <t>POA BW Morning Tonic 250ML Price off</t>
        </is>
      </c>
      <c r="C1212" t="inlineStr">
        <is>
          <t>IN88</t>
        </is>
      </c>
      <c r="D1212" t="n">
        <v>0</v>
      </c>
      <c r="E1212" t="n">
        <v>0</v>
      </c>
      <c r="F1212" t="n">
        <v>0</v>
      </c>
      <c r="G1212" t="n">
        <v>0</v>
      </c>
      <c r="H1212" t="n">
        <v>0</v>
      </c>
      <c r="I1212" t="n">
        <v>0</v>
      </c>
      <c r="J1212" t="n">
        <v>0</v>
      </c>
      <c r="K1212" t="n">
        <v>0</v>
      </c>
      <c r="L1212" t="n">
        <v>0</v>
      </c>
      <c r="M1212" t="n">
        <v>0</v>
      </c>
      <c r="N1212" t="n">
        <v>0</v>
      </c>
      <c r="O1212" t="n">
        <v>0</v>
      </c>
      <c r="P1212" t="n">
        <v>0</v>
      </c>
      <c r="Q1212" t="n">
        <v>1</v>
      </c>
      <c r="R1212" t="n">
        <v>1</v>
      </c>
    </row>
    <row r="1213">
      <c r="A1213" t="inlineStr">
        <is>
          <t>IN00777A</t>
        </is>
      </c>
      <c r="B1213" t="inlineStr">
        <is>
          <t>POA BW Morning Tonic 250ML Price off</t>
        </is>
      </c>
      <c r="C1213" t="inlineStr">
        <is>
          <t>IN89</t>
        </is>
      </c>
      <c r="D1213" t="n">
        <v>0</v>
      </c>
      <c r="E1213" t="n">
        <v>0</v>
      </c>
      <c r="F1213" t="n">
        <v>0</v>
      </c>
      <c r="G1213" t="n">
        <v>0</v>
      </c>
      <c r="H1213" t="n">
        <v>0</v>
      </c>
      <c r="I1213" t="n">
        <v>0</v>
      </c>
      <c r="J1213" t="n">
        <v>0</v>
      </c>
      <c r="K1213" t="n">
        <v>0</v>
      </c>
      <c r="L1213" t="n">
        <v>0</v>
      </c>
      <c r="M1213" t="n">
        <v>0</v>
      </c>
      <c r="N1213" t="n">
        <v>0</v>
      </c>
      <c r="O1213" t="n">
        <v>0</v>
      </c>
      <c r="P1213" t="n">
        <v>0</v>
      </c>
      <c r="Q1213" t="n">
        <v>1</v>
      </c>
      <c r="R1213" t="n">
        <v>1</v>
      </c>
    </row>
    <row r="1214">
      <c r="A1214" t="inlineStr">
        <is>
          <t>IN00777A</t>
        </is>
      </c>
      <c r="B1214" t="inlineStr">
        <is>
          <t>POA BW Morning Tonic 250ML Price off</t>
        </is>
      </c>
      <c r="C1214" t="inlineStr">
        <is>
          <t>IN90</t>
        </is>
      </c>
      <c r="D1214" t="n">
        <v>0</v>
      </c>
      <c r="E1214" t="n">
        <v>0</v>
      </c>
      <c r="F1214" t="n">
        <v>0</v>
      </c>
      <c r="G1214" t="n">
        <v>0</v>
      </c>
      <c r="H1214" t="n">
        <v>0</v>
      </c>
      <c r="I1214" t="n">
        <v>0</v>
      </c>
      <c r="J1214" t="n">
        <v>0</v>
      </c>
      <c r="K1214" t="n">
        <v>0</v>
      </c>
      <c r="L1214" t="n">
        <v>0</v>
      </c>
      <c r="M1214" t="n">
        <v>0</v>
      </c>
      <c r="N1214" t="n">
        <v>0</v>
      </c>
      <c r="O1214" t="n">
        <v>0</v>
      </c>
      <c r="P1214" t="n">
        <v>0</v>
      </c>
      <c r="Q1214" t="n">
        <v>1</v>
      </c>
      <c r="R1214" t="n">
        <v>1</v>
      </c>
    </row>
    <row r="1215">
      <c r="A1215" t="inlineStr">
        <is>
          <t>IN00777A</t>
        </is>
      </c>
      <c r="B1215" t="inlineStr">
        <is>
          <t>POA BW Morning Tonic 250ML Price off</t>
        </is>
      </c>
      <c r="C1215" t="inlineStr">
        <is>
          <t>IN91</t>
        </is>
      </c>
      <c r="D1215" t="n">
        <v>0</v>
      </c>
      <c r="E1215" t="n">
        <v>0</v>
      </c>
      <c r="F1215" t="n">
        <v>0</v>
      </c>
      <c r="G1215" t="n">
        <v>0</v>
      </c>
      <c r="H1215" t="n">
        <v>0</v>
      </c>
      <c r="I1215" t="n">
        <v>0</v>
      </c>
      <c r="J1215" t="n">
        <v>1</v>
      </c>
      <c r="K1215" t="n">
        <v>1</v>
      </c>
      <c r="L1215" t="n">
        <v>0</v>
      </c>
      <c r="M1215" t="n">
        <v>0</v>
      </c>
      <c r="N1215" t="n">
        <v>1</v>
      </c>
      <c r="O1215" t="n">
        <v>0</v>
      </c>
      <c r="P1215" t="n">
        <v>0</v>
      </c>
      <c r="Q1215" t="n">
        <v>1</v>
      </c>
      <c r="R1215" t="n">
        <v>0</v>
      </c>
    </row>
    <row r="1216">
      <c r="A1216" t="inlineStr">
        <is>
          <t>IN00777A</t>
        </is>
      </c>
      <c r="B1216" t="inlineStr">
        <is>
          <t>POA BW Morning Tonic 250ML Price off</t>
        </is>
      </c>
      <c r="C1216" t="inlineStr">
        <is>
          <t>IN95</t>
        </is>
      </c>
      <c r="D1216" t="n">
        <v>0</v>
      </c>
      <c r="E1216" t="n">
        <v>0</v>
      </c>
      <c r="F1216" t="n">
        <v>0</v>
      </c>
      <c r="G1216" t="n">
        <v>0</v>
      </c>
      <c r="H1216" t="n">
        <v>0</v>
      </c>
      <c r="I1216" t="n">
        <v>0</v>
      </c>
      <c r="J1216" t="n">
        <v>0</v>
      </c>
      <c r="K1216" t="n">
        <v>0</v>
      </c>
      <c r="L1216" t="n">
        <v>0</v>
      </c>
      <c r="M1216" t="n">
        <v>0</v>
      </c>
      <c r="N1216" t="n">
        <v>0</v>
      </c>
      <c r="O1216" t="n">
        <v>0</v>
      </c>
      <c r="P1216" t="n">
        <v>0</v>
      </c>
      <c r="Q1216" t="n">
        <v>1</v>
      </c>
      <c r="R1216" t="n">
        <v>1</v>
      </c>
    </row>
    <row r="1217">
      <c r="A1217" t="inlineStr">
        <is>
          <t>IN00777A</t>
        </is>
      </c>
      <c r="B1217" t="inlineStr">
        <is>
          <t>POA BW Morning Tonic 250ML Price off</t>
        </is>
      </c>
      <c r="C1217" t="inlineStr">
        <is>
          <t>IN97</t>
        </is>
      </c>
      <c r="D1217" t="n">
        <v>0</v>
      </c>
      <c r="E1217" t="n">
        <v>0</v>
      </c>
      <c r="F1217" t="n">
        <v>0</v>
      </c>
      <c r="G1217" t="n">
        <v>0</v>
      </c>
      <c r="H1217" t="n">
        <v>0</v>
      </c>
      <c r="I1217" t="n">
        <v>0</v>
      </c>
      <c r="J1217" t="n">
        <v>0</v>
      </c>
      <c r="K1217" t="n">
        <v>0</v>
      </c>
      <c r="L1217" t="n">
        <v>0</v>
      </c>
      <c r="M1217" t="n">
        <v>0</v>
      </c>
      <c r="N1217" t="n">
        <v>0</v>
      </c>
      <c r="O1217" t="n">
        <v>0</v>
      </c>
      <c r="P1217" t="n">
        <v>0</v>
      </c>
      <c r="Q1217" t="n">
        <v>1</v>
      </c>
      <c r="R1217" t="n">
        <v>1</v>
      </c>
    </row>
    <row r="1218">
      <c r="A1218" t="inlineStr">
        <is>
          <t>IN00777A</t>
        </is>
      </c>
      <c r="B1218" t="inlineStr">
        <is>
          <t>POA BW Morning Tonic 250ML Price off</t>
        </is>
      </c>
      <c r="C1218" t="inlineStr">
        <is>
          <t>IN98</t>
        </is>
      </c>
      <c r="D1218" t="n">
        <v>0</v>
      </c>
      <c r="E1218" t="n">
        <v>0</v>
      </c>
      <c r="F1218" t="n">
        <v>0</v>
      </c>
      <c r="G1218" t="n">
        <v>0</v>
      </c>
      <c r="H1218" t="n">
        <v>0</v>
      </c>
      <c r="I1218" t="n">
        <v>0</v>
      </c>
      <c r="J1218" t="n">
        <v>0</v>
      </c>
      <c r="K1218" t="n">
        <v>0</v>
      </c>
      <c r="L1218" t="n">
        <v>0</v>
      </c>
      <c r="M1218" t="n">
        <v>0</v>
      </c>
      <c r="N1218" t="n">
        <v>0</v>
      </c>
      <c r="O1218" t="n">
        <v>0</v>
      </c>
      <c r="P1218" t="n">
        <v>0</v>
      </c>
      <c r="Q1218" t="n">
        <v>1</v>
      </c>
      <c r="R1218" t="n">
        <v>1</v>
      </c>
    </row>
    <row r="1219">
      <c r="A1219" t="inlineStr">
        <is>
          <t>IN00777A</t>
        </is>
      </c>
      <c r="B1219" t="inlineStr">
        <is>
          <t>POA BW Morning Tonic 250ML Price off</t>
        </is>
      </c>
      <c r="C1219" t="inlineStr">
        <is>
          <t>IN99</t>
        </is>
      </c>
      <c r="D1219" t="n">
        <v>0</v>
      </c>
      <c r="E1219" t="n">
        <v>0</v>
      </c>
      <c r="F1219" t="n">
        <v>0</v>
      </c>
      <c r="G1219" t="n">
        <v>0</v>
      </c>
      <c r="H1219" t="n">
        <v>0</v>
      </c>
      <c r="I1219" t="n">
        <v>0</v>
      </c>
      <c r="J1219" t="n">
        <v>0</v>
      </c>
      <c r="K1219" t="n">
        <v>0</v>
      </c>
      <c r="L1219" t="n">
        <v>0</v>
      </c>
      <c r="M1219" t="n">
        <v>0</v>
      </c>
      <c r="N1219" t="n">
        <v>0</v>
      </c>
      <c r="O1219" t="n">
        <v>0</v>
      </c>
      <c r="P1219" t="n">
        <v>0</v>
      </c>
      <c r="Q1219" t="n">
        <v>1</v>
      </c>
      <c r="R1219" t="n">
        <v>1</v>
      </c>
    </row>
    <row r="1220">
      <c r="A1220" t="inlineStr">
        <is>
          <t>Mtot</t>
        </is>
      </c>
      <c r="D1220" t="n">
        <v>0</v>
      </c>
      <c r="E1220" t="n">
        <v>0</v>
      </c>
      <c r="F1220" t="n">
        <v>0</v>
      </c>
      <c r="G1220" t="n">
        <v>0</v>
      </c>
      <c r="H1220" t="n">
        <v>0</v>
      </c>
      <c r="I1220" t="n">
        <v>3</v>
      </c>
      <c r="J1220" t="n">
        <v>1277</v>
      </c>
      <c r="K1220" t="n">
        <v>1277</v>
      </c>
      <c r="L1220" t="n">
        <v>0</v>
      </c>
      <c r="M1220" t="n">
        <v>0</v>
      </c>
      <c r="N1220" t="n">
        <v>1277</v>
      </c>
      <c r="O1220" t="n">
        <v>0</v>
      </c>
      <c r="P1220" t="n">
        <v>0</v>
      </c>
      <c r="Q1220" t="n">
        <v>37</v>
      </c>
      <c r="R1220" t="n">
        <v>31</v>
      </c>
    </row>
    <row r="1221">
      <c r="A1221" t="inlineStr">
        <is>
          <t>TH01876A</t>
        </is>
      </c>
      <c r="B1221" t="inlineStr">
        <is>
          <t>COL MW PLAX SPICY FRESH 250ML</t>
        </is>
      </c>
      <c r="C1221" t="inlineStr">
        <is>
          <t>IN59</t>
        </is>
      </c>
      <c r="D1221" t="n">
        <v>0</v>
      </c>
      <c r="E1221" t="n">
        <v>0</v>
      </c>
      <c r="F1221" t="n">
        <v>0</v>
      </c>
      <c r="G1221" t="n">
        <v>0</v>
      </c>
      <c r="H1221" t="n">
        <v>0</v>
      </c>
      <c r="I1221" t="n">
        <v>0</v>
      </c>
      <c r="J1221" t="n">
        <v>0</v>
      </c>
      <c r="K1221" t="n">
        <v>0</v>
      </c>
      <c r="L1221" t="n">
        <v>0</v>
      </c>
      <c r="M1221" t="n">
        <v>0</v>
      </c>
      <c r="N1221" t="n">
        <v>0</v>
      </c>
      <c r="O1221" t="n">
        <v>0</v>
      </c>
      <c r="P1221" t="n">
        <v>0</v>
      </c>
      <c r="Q1221" t="n">
        <v>1</v>
      </c>
      <c r="R1221" t="n">
        <v>1</v>
      </c>
    </row>
    <row r="1222">
      <c r="A1222" t="inlineStr">
        <is>
          <t>TH01876A</t>
        </is>
      </c>
      <c r="B1222" t="inlineStr">
        <is>
          <t>COL MW PLAX SPICY FRESH 250ML</t>
        </is>
      </c>
      <c r="C1222" t="inlineStr">
        <is>
          <t>IN60</t>
        </is>
      </c>
      <c r="D1222" t="n">
        <v>0</v>
      </c>
      <c r="E1222" t="n">
        <v>0</v>
      </c>
      <c r="F1222" t="n">
        <v>0</v>
      </c>
      <c r="G1222" t="n">
        <v>0</v>
      </c>
      <c r="H1222" t="n">
        <v>0</v>
      </c>
      <c r="I1222" t="n">
        <v>0</v>
      </c>
      <c r="J1222" t="n">
        <v>32</v>
      </c>
      <c r="K1222" t="n">
        <v>32</v>
      </c>
      <c r="L1222" t="n">
        <v>0</v>
      </c>
      <c r="M1222" t="n">
        <v>0</v>
      </c>
      <c r="N1222" t="n">
        <v>32</v>
      </c>
      <c r="O1222" t="n">
        <v>0</v>
      </c>
      <c r="P1222" t="n">
        <v>0</v>
      </c>
      <c r="Q1222" t="n">
        <v>1</v>
      </c>
      <c r="R1222" t="n">
        <v>0</v>
      </c>
    </row>
    <row r="1223">
      <c r="A1223" t="inlineStr">
        <is>
          <t>TH01876A</t>
        </is>
      </c>
      <c r="B1223" t="inlineStr">
        <is>
          <t>COL MW PLAX SPICY FRESH 250ML</t>
        </is>
      </c>
      <c r="C1223" t="inlineStr">
        <is>
          <t>IN61</t>
        </is>
      </c>
      <c r="D1223" t="n">
        <v>0</v>
      </c>
      <c r="E1223" t="n">
        <v>0</v>
      </c>
      <c r="F1223" t="n">
        <v>0</v>
      </c>
      <c r="G1223" t="n">
        <v>0</v>
      </c>
      <c r="H1223" t="n">
        <v>0</v>
      </c>
      <c r="I1223" t="n">
        <v>0</v>
      </c>
      <c r="J1223" t="n">
        <v>162</v>
      </c>
      <c r="K1223" t="n">
        <v>162</v>
      </c>
      <c r="L1223" t="n">
        <v>0</v>
      </c>
      <c r="M1223" t="n">
        <v>0</v>
      </c>
      <c r="N1223" t="n">
        <v>162</v>
      </c>
      <c r="O1223" t="n">
        <v>0</v>
      </c>
      <c r="P1223" t="n">
        <v>0</v>
      </c>
      <c r="Q1223" t="n">
        <v>1</v>
      </c>
      <c r="R1223" t="n">
        <v>0</v>
      </c>
    </row>
    <row r="1224">
      <c r="A1224" t="inlineStr">
        <is>
          <t>TH01876A</t>
        </is>
      </c>
      <c r="B1224" t="inlineStr">
        <is>
          <t>COL MW PLAX SPICY FRESH 250ML</t>
        </is>
      </c>
      <c r="C1224" t="inlineStr">
        <is>
          <t>IN62</t>
        </is>
      </c>
      <c r="D1224" t="n">
        <v>0</v>
      </c>
      <c r="E1224" t="n">
        <v>0</v>
      </c>
      <c r="F1224" t="n">
        <v>0</v>
      </c>
      <c r="G1224" t="n">
        <v>0</v>
      </c>
      <c r="H1224" t="n">
        <v>0</v>
      </c>
      <c r="I1224" t="n">
        <v>0</v>
      </c>
      <c r="J1224" t="n">
        <v>13</v>
      </c>
      <c r="K1224" t="n">
        <v>13</v>
      </c>
      <c r="L1224" t="n">
        <v>0</v>
      </c>
      <c r="M1224" t="n">
        <v>0</v>
      </c>
      <c r="N1224" t="n">
        <v>13</v>
      </c>
      <c r="O1224" t="n">
        <v>0</v>
      </c>
      <c r="P1224" t="n">
        <v>0</v>
      </c>
      <c r="Q1224" t="n">
        <v>1</v>
      </c>
      <c r="R1224" t="n">
        <v>0</v>
      </c>
    </row>
    <row r="1225">
      <c r="A1225" t="inlineStr">
        <is>
          <t>TH01876A</t>
        </is>
      </c>
      <c r="B1225" t="inlineStr">
        <is>
          <t>COL MW PLAX SPICY FRESH 250ML</t>
        </is>
      </c>
      <c r="C1225" t="inlineStr">
        <is>
          <t>IN63</t>
        </is>
      </c>
      <c r="D1225" t="n">
        <v>0</v>
      </c>
      <c r="E1225" t="n">
        <v>0</v>
      </c>
      <c r="F1225" t="n">
        <v>0</v>
      </c>
      <c r="G1225" t="n">
        <v>0</v>
      </c>
      <c r="H1225" t="n">
        <v>0</v>
      </c>
      <c r="I1225" t="n">
        <v>0</v>
      </c>
      <c r="J1225" t="n">
        <v>14</v>
      </c>
      <c r="K1225" t="n">
        <v>14</v>
      </c>
      <c r="L1225" t="n">
        <v>0</v>
      </c>
      <c r="M1225" t="n">
        <v>0</v>
      </c>
      <c r="N1225" t="n">
        <v>14</v>
      </c>
      <c r="O1225" t="n">
        <v>0</v>
      </c>
      <c r="P1225" t="n">
        <v>0</v>
      </c>
      <c r="Q1225" t="n">
        <v>1</v>
      </c>
      <c r="R1225" t="n">
        <v>0</v>
      </c>
    </row>
    <row r="1226">
      <c r="A1226" t="inlineStr">
        <is>
          <t>TH01876A</t>
        </is>
      </c>
      <c r="B1226" t="inlineStr">
        <is>
          <t>COL MW PLAX SPICY FRESH 250ML</t>
        </is>
      </c>
      <c r="C1226" t="inlineStr">
        <is>
          <t>IN64</t>
        </is>
      </c>
      <c r="D1226" t="n">
        <v>0</v>
      </c>
      <c r="E1226" t="n">
        <v>0</v>
      </c>
      <c r="F1226" t="n">
        <v>0</v>
      </c>
      <c r="G1226" t="n">
        <v>0</v>
      </c>
      <c r="H1226" t="n">
        <v>0</v>
      </c>
      <c r="I1226" t="n">
        <v>0</v>
      </c>
      <c r="J1226" t="n">
        <v>96</v>
      </c>
      <c r="K1226" t="n">
        <v>96</v>
      </c>
      <c r="L1226" t="n">
        <v>0</v>
      </c>
      <c r="M1226" t="n">
        <v>0</v>
      </c>
      <c r="N1226" t="n">
        <v>96</v>
      </c>
      <c r="O1226" t="n">
        <v>0</v>
      </c>
      <c r="P1226" t="n">
        <v>0</v>
      </c>
      <c r="Q1226" t="n">
        <v>1</v>
      </c>
      <c r="R1226" t="n">
        <v>0</v>
      </c>
    </row>
    <row r="1227">
      <c r="A1227" t="inlineStr">
        <is>
          <t>TH01876A</t>
        </is>
      </c>
      <c r="B1227" t="inlineStr">
        <is>
          <t>COL MW PLAX SPICY FRESH 250ML</t>
        </is>
      </c>
      <c r="C1227" t="inlineStr">
        <is>
          <t>IN65</t>
        </is>
      </c>
      <c r="D1227" t="n">
        <v>0</v>
      </c>
      <c r="E1227" t="n">
        <v>0</v>
      </c>
      <c r="F1227" t="n">
        <v>0</v>
      </c>
      <c r="G1227" t="n">
        <v>0</v>
      </c>
      <c r="H1227" t="n">
        <v>0</v>
      </c>
      <c r="I1227" t="n">
        <v>0</v>
      </c>
      <c r="J1227" t="n">
        <v>37</v>
      </c>
      <c r="K1227" t="n">
        <v>37</v>
      </c>
      <c r="L1227" t="n">
        <v>0</v>
      </c>
      <c r="M1227" t="n">
        <v>0</v>
      </c>
      <c r="N1227" t="n">
        <v>37</v>
      </c>
      <c r="O1227" t="n">
        <v>0</v>
      </c>
      <c r="P1227" t="n">
        <v>0</v>
      </c>
      <c r="Q1227" t="n">
        <v>1</v>
      </c>
      <c r="R1227" t="n">
        <v>0</v>
      </c>
    </row>
    <row r="1228">
      <c r="A1228" t="inlineStr">
        <is>
          <t>TH01876A</t>
        </is>
      </c>
      <c r="B1228" t="inlineStr">
        <is>
          <t>COL MW PLAX SPICY FRESH 250ML</t>
        </is>
      </c>
      <c r="C1228" t="inlineStr">
        <is>
          <t>IN66</t>
        </is>
      </c>
      <c r="D1228" t="n">
        <v>0</v>
      </c>
      <c r="E1228" t="n">
        <v>0</v>
      </c>
      <c r="F1228" t="n">
        <v>0</v>
      </c>
      <c r="G1228" t="n">
        <v>0</v>
      </c>
      <c r="H1228" t="n">
        <v>0</v>
      </c>
      <c r="I1228" t="n">
        <v>0</v>
      </c>
      <c r="J1228" t="n">
        <v>10</v>
      </c>
      <c r="K1228" t="n">
        <v>10</v>
      </c>
      <c r="L1228" t="n">
        <v>0</v>
      </c>
      <c r="M1228" t="n">
        <v>0</v>
      </c>
      <c r="N1228" t="n">
        <v>10</v>
      </c>
      <c r="O1228" t="n">
        <v>0</v>
      </c>
      <c r="P1228" t="n">
        <v>0</v>
      </c>
      <c r="Q1228" t="n">
        <v>1</v>
      </c>
      <c r="R1228" t="n">
        <v>0</v>
      </c>
    </row>
    <row r="1229">
      <c r="A1229" t="inlineStr">
        <is>
          <t>TH01876A</t>
        </is>
      </c>
      <c r="B1229" t="inlineStr">
        <is>
          <t>COL MW PLAX SPICY FRESH 250ML</t>
        </is>
      </c>
      <c r="C1229" t="inlineStr">
        <is>
          <t>IN67</t>
        </is>
      </c>
      <c r="D1229" t="n">
        <v>0</v>
      </c>
      <c r="E1229" t="n">
        <v>0</v>
      </c>
      <c r="F1229" t="n">
        <v>0</v>
      </c>
      <c r="G1229" t="n">
        <v>0</v>
      </c>
      <c r="H1229" t="n">
        <v>0</v>
      </c>
      <c r="I1229" t="n">
        <v>0</v>
      </c>
      <c r="J1229" t="n">
        <v>29</v>
      </c>
      <c r="K1229" t="n">
        <v>29</v>
      </c>
      <c r="L1229" t="n">
        <v>0</v>
      </c>
      <c r="M1229" t="n">
        <v>0</v>
      </c>
      <c r="N1229" t="n">
        <v>29</v>
      </c>
      <c r="O1229" t="n">
        <v>0</v>
      </c>
      <c r="P1229" t="n">
        <v>0</v>
      </c>
      <c r="Q1229" t="n">
        <v>1</v>
      </c>
      <c r="R1229" t="n">
        <v>0</v>
      </c>
    </row>
    <row r="1230">
      <c r="A1230" t="inlineStr">
        <is>
          <t>TH01876A</t>
        </is>
      </c>
      <c r="B1230" t="inlineStr">
        <is>
          <t>COL MW PLAX SPICY FRESH 250ML</t>
        </is>
      </c>
      <c r="C1230" t="inlineStr">
        <is>
          <t>IN68</t>
        </is>
      </c>
      <c r="D1230" t="n">
        <v>0</v>
      </c>
      <c r="E1230" t="n">
        <v>0</v>
      </c>
      <c r="F1230" t="n">
        <v>0</v>
      </c>
      <c r="G1230" t="n">
        <v>0</v>
      </c>
      <c r="H1230" t="n">
        <v>0</v>
      </c>
      <c r="I1230" t="n">
        <v>0</v>
      </c>
      <c r="J1230" t="n">
        <v>92</v>
      </c>
      <c r="K1230" t="n">
        <v>92</v>
      </c>
      <c r="L1230" t="n">
        <v>0</v>
      </c>
      <c r="M1230" t="n">
        <v>0</v>
      </c>
      <c r="N1230" t="n">
        <v>92</v>
      </c>
      <c r="O1230" t="n">
        <v>0</v>
      </c>
      <c r="P1230" t="n">
        <v>0</v>
      </c>
      <c r="Q1230" t="n">
        <v>1</v>
      </c>
      <c r="R1230" t="n">
        <v>0</v>
      </c>
    </row>
    <row r="1231">
      <c r="A1231" t="inlineStr">
        <is>
          <t>TH01876A</t>
        </is>
      </c>
      <c r="B1231" t="inlineStr">
        <is>
          <t>COL MW PLAX SPICY FRESH 250ML</t>
        </is>
      </c>
      <c r="C1231" t="inlineStr">
        <is>
          <t>IN69</t>
        </is>
      </c>
      <c r="D1231" t="n">
        <v>0</v>
      </c>
      <c r="E1231" t="n">
        <v>0</v>
      </c>
      <c r="F1231" t="n">
        <v>0</v>
      </c>
      <c r="G1231" t="n">
        <v>0</v>
      </c>
      <c r="H1231" t="n">
        <v>0</v>
      </c>
      <c r="I1231" t="n">
        <v>0</v>
      </c>
      <c r="J1231" t="n">
        <v>37</v>
      </c>
      <c r="K1231" t="n">
        <v>37</v>
      </c>
      <c r="L1231" t="n">
        <v>0</v>
      </c>
      <c r="M1231" t="n">
        <v>0</v>
      </c>
      <c r="N1231" t="n">
        <v>37</v>
      </c>
      <c r="O1231" t="n">
        <v>0</v>
      </c>
      <c r="P1231" t="n">
        <v>0</v>
      </c>
      <c r="Q1231" t="n">
        <v>1</v>
      </c>
      <c r="R1231" t="n">
        <v>0</v>
      </c>
    </row>
    <row r="1232">
      <c r="A1232" t="inlineStr">
        <is>
          <t>TH01876A</t>
        </is>
      </c>
      <c r="B1232" t="inlineStr">
        <is>
          <t>COL MW PLAX SPICY FRESH 250ML</t>
        </is>
      </c>
      <c r="C1232" t="inlineStr">
        <is>
          <t>IN70</t>
        </is>
      </c>
      <c r="D1232" t="n">
        <v>0</v>
      </c>
      <c r="E1232" t="n">
        <v>0</v>
      </c>
      <c r="F1232" t="n">
        <v>0</v>
      </c>
      <c r="G1232" t="n">
        <v>0</v>
      </c>
      <c r="H1232" t="n">
        <v>0</v>
      </c>
      <c r="I1232" t="n">
        <v>0</v>
      </c>
      <c r="J1232" t="n">
        <v>69</v>
      </c>
      <c r="K1232" t="n">
        <v>69</v>
      </c>
      <c r="L1232" t="n">
        <v>0</v>
      </c>
      <c r="M1232" t="n">
        <v>0</v>
      </c>
      <c r="N1232" t="n">
        <v>69</v>
      </c>
      <c r="O1232" t="n">
        <v>0</v>
      </c>
      <c r="P1232" t="n">
        <v>0</v>
      </c>
      <c r="Q1232" t="n">
        <v>1</v>
      </c>
      <c r="R1232" t="n">
        <v>0</v>
      </c>
    </row>
    <row r="1233">
      <c r="A1233" t="inlineStr">
        <is>
          <t>TH01876A</t>
        </is>
      </c>
      <c r="B1233" t="inlineStr">
        <is>
          <t>COL MW PLAX SPICY FRESH 250ML</t>
        </is>
      </c>
      <c r="C1233" t="inlineStr">
        <is>
          <t>IN71</t>
        </is>
      </c>
      <c r="D1233" t="n">
        <v>0</v>
      </c>
      <c r="E1233" t="n">
        <v>0</v>
      </c>
      <c r="F1233" t="n">
        <v>0</v>
      </c>
      <c r="G1233" t="n">
        <v>0</v>
      </c>
      <c r="H1233" t="n">
        <v>0</v>
      </c>
      <c r="I1233" t="n">
        <v>0</v>
      </c>
      <c r="J1233" t="n">
        <v>55</v>
      </c>
      <c r="K1233" t="n">
        <v>55</v>
      </c>
      <c r="L1233" t="n">
        <v>0</v>
      </c>
      <c r="M1233" t="n">
        <v>0</v>
      </c>
      <c r="N1233" t="n">
        <v>55</v>
      </c>
      <c r="O1233" t="n">
        <v>0</v>
      </c>
      <c r="P1233" t="n">
        <v>0</v>
      </c>
      <c r="Q1233" t="n">
        <v>1</v>
      </c>
      <c r="R1233" t="n">
        <v>0</v>
      </c>
    </row>
    <row r="1234">
      <c r="A1234" t="inlineStr">
        <is>
          <t>TH01876A</t>
        </is>
      </c>
      <c r="B1234" t="inlineStr">
        <is>
          <t>COL MW PLAX SPICY FRESH 250ML</t>
        </is>
      </c>
      <c r="C1234" t="inlineStr">
        <is>
          <t>IN72</t>
        </is>
      </c>
      <c r="D1234" t="n">
        <v>0</v>
      </c>
      <c r="E1234" t="n">
        <v>0</v>
      </c>
      <c r="F1234" t="n">
        <v>0</v>
      </c>
      <c r="G1234" t="n">
        <v>0</v>
      </c>
      <c r="H1234" t="n">
        <v>0</v>
      </c>
      <c r="I1234" t="n">
        <v>0</v>
      </c>
      <c r="J1234" t="n">
        <v>8</v>
      </c>
      <c r="K1234" t="n">
        <v>8</v>
      </c>
      <c r="L1234" t="n">
        <v>0</v>
      </c>
      <c r="M1234" t="n">
        <v>0</v>
      </c>
      <c r="N1234" t="n">
        <v>8</v>
      </c>
      <c r="O1234" t="n">
        <v>0</v>
      </c>
      <c r="P1234" t="n">
        <v>0</v>
      </c>
      <c r="Q1234" t="n">
        <v>1</v>
      </c>
      <c r="R1234" t="n">
        <v>0</v>
      </c>
    </row>
    <row r="1235">
      <c r="A1235" t="inlineStr">
        <is>
          <t>TH01876A</t>
        </is>
      </c>
      <c r="B1235" t="inlineStr">
        <is>
          <t>COL MW PLAX SPICY FRESH 250ML</t>
        </is>
      </c>
      <c r="C1235" t="inlineStr">
        <is>
          <t>IN73</t>
        </is>
      </c>
      <c r="D1235" t="n">
        <v>0</v>
      </c>
      <c r="E1235" t="n">
        <v>0</v>
      </c>
      <c r="F1235" t="n">
        <v>0</v>
      </c>
      <c r="G1235" t="n">
        <v>0</v>
      </c>
      <c r="H1235" t="n">
        <v>0</v>
      </c>
      <c r="I1235" t="n">
        <v>0</v>
      </c>
      <c r="J1235" t="n">
        <v>11</v>
      </c>
      <c r="K1235" t="n">
        <v>11</v>
      </c>
      <c r="L1235" t="n">
        <v>0</v>
      </c>
      <c r="M1235" t="n">
        <v>0</v>
      </c>
      <c r="N1235" t="n">
        <v>11</v>
      </c>
      <c r="O1235" t="n">
        <v>0</v>
      </c>
      <c r="P1235" t="n">
        <v>0</v>
      </c>
      <c r="Q1235" t="n">
        <v>1</v>
      </c>
      <c r="R1235" t="n">
        <v>0</v>
      </c>
    </row>
    <row r="1236">
      <c r="A1236" t="inlineStr">
        <is>
          <t>TH01876A</t>
        </is>
      </c>
      <c r="B1236" t="inlineStr">
        <is>
          <t>COL MW PLAX SPICY FRESH 250ML</t>
        </is>
      </c>
      <c r="C1236" t="inlineStr">
        <is>
          <t>IN74</t>
        </is>
      </c>
      <c r="D1236" t="n">
        <v>0</v>
      </c>
      <c r="E1236" t="n">
        <v>0</v>
      </c>
      <c r="F1236" t="n">
        <v>0</v>
      </c>
      <c r="G1236" t="n">
        <v>0</v>
      </c>
      <c r="H1236" t="n">
        <v>0</v>
      </c>
      <c r="I1236" t="n">
        <v>0</v>
      </c>
      <c r="J1236" t="n">
        <v>0</v>
      </c>
      <c r="K1236" t="n">
        <v>0</v>
      </c>
      <c r="L1236" t="n">
        <v>0</v>
      </c>
      <c r="M1236" t="n">
        <v>0</v>
      </c>
      <c r="N1236" t="n">
        <v>0</v>
      </c>
      <c r="O1236" t="n">
        <v>0</v>
      </c>
      <c r="P1236" t="n">
        <v>0</v>
      </c>
      <c r="Q1236" t="n">
        <v>0</v>
      </c>
      <c r="R1236" t="n">
        <v>0</v>
      </c>
    </row>
    <row r="1237">
      <c r="A1237" t="inlineStr">
        <is>
          <t>TH01876A</t>
        </is>
      </c>
      <c r="B1237" t="inlineStr">
        <is>
          <t>COL MW PLAX SPICY FRESH 250ML</t>
        </is>
      </c>
      <c r="C1237" t="inlineStr">
        <is>
          <t>IN75</t>
        </is>
      </c>
      <c r="D1237" t="n">
        <v>0</v>
      </c>
      <c r="E1237" t="n">
        <v>0</v>
      </c>
      <c r="F1237" t="n">
        <v>0</v>
      </c>
      <c r="G1237" t="n">
        <v>0</v>
      </c>
      <c r="H1237" t="n">
        <v>0</v>
      </c>
      <c r="I1237" t="n">
        <v>0</v>
      </c>
      <c r="J1237" t="n">
        <v>48</v>
      </c>
      <c r="K1237" t="n">
        <v>48</v>
      </c>
      <c r="L1237" t="n">
        <v>0</v>
      </c>
      <c r="M1237" t="n">
        <v>0</v>
      </c>
      <c r="N1237" t="n">
        <v>48</v>
      </c>
      <c r="O1237" t="n">
        <v>0</v>
      </c>
      <c r="P1237" t="n">
        <v>0</v>
      </c>
      <c r="Q1237" t="n">
        <v>1</v>
      </c>
      <c r="R1237" t="n">
        <v>0</v>
      </c>
    </row>
    <row r="1238">
      <c r="A1238" t="inlineStr">
        <is>
          <t>TH01876A</t>
        </is>
      </c>
      <c r="B1238" t="inlineStr">
        <is>
          <t>COL MW PLAX SPICY FRESH 250ML</t>
        </is>
      </c>
      <c r="C1238" t="inlineStr">
        <is>
          <t>IN76</t>
        </is>
      </c>
      <c r="D1238" t="n">
        <v>0</v>
      </c>
      <c r="E1238" t="n">
        <v>0</v>
      </c>
      <c r="F1238" t="n">
        <v>0</v>
      </c>
      <c r="G1238" t="n">
        <v>0</v>
      </c>
      <c r="H1238" t="n">
        <v>0</v>
      </c>
      <c r="I1238" t="n">
        <v>0</v>
      </c>
      <c r="J1238" t="n">
        <v>29</v>
      </c>
      <c r="K1238" t="n">
        <v>29</v>
      </c>
      <c r="L1238" t="n">
        <v>0</v>
      </c>
      <c r="M1238" t="n">
        <v>0</v>
      </c>
      <c r="N1238" t="n">
        <v>29</v>
      </c>
      <c r="O1238" t="n">
        <v>0</v>
      </c>
      <c r="P1238" t="n">
        <v>0</v>
      </c>
      <c r="Q1238" t="n">
        <v>1</v>
      </c>
      <c r="R1238" t="n">
        <v>0</v>
      </c>
    </row>
    <row r="1239">
      <c r="A1239" t="inlineStr">
        <is>
          <t>TH01876A</t>
        </is>
      </c>
      <c r="B1239" t="inlineStr">
        <is>
          <t>COL MW PLAX SPICY FRESH 250ML</t>
        </is>
      </c>
      <c r="C1239" t="inlineStr">
        <is>
          <t>IN77</t>
        </is>
      </c>
      <c r="D1239" t="n">
        <v>0</v>
      </c>
      <c r="E1239" t="n">
        <v>0</v>
      </c>
      <c r="F1239" t="n">
        <v>0</v>
      </c>
      <c r="G1239" t="n">
        <v>0</v>
      </c>
      <c r="H1239" t="n">
        <v>0</v>
      </c>
      <c r="I1239" t="n">
        <v>0</v>
      </c>
      <c r="J1239" t="n">
        <v>0</v>
      </c>
      <c r="K1239" t="n">
        <v>0</v>
      </c>
      <c r="L1239" t="n">
        <v>0</v>
      </c>
      <c r="M1239" t="n">
        <v>0</v>
      </c>
      <c r="N1239" t="n">
        <v>0</v>
      </c>
      <c r="O1239" t="n">
        <v>0</v>
      </c>
      <c r="P1239" t="n">
        <v>0</v>
      </c>
      <c r="Q1239" t="n">
        <v>0</v>
      </c>
      <c r="R1239" t="n">
        <v>0</v>
      </c>
    </row>
    <row r="1240">
      <c r="A1240" t="inlineStr">
        <is>
          <t>TH01876A</t>
        </is>
      </c>
      <c r="B1240" t="inlineStr">
        <is>
          <t>COL MW PLAX SPICY FRESH 250ML</t>
        </is>
      </c>
      <c r="C1240" t="inlineStr">
        <is>
          <t>IN78</t>
        </is>
      </c>
      <c r="D1240" t="n">
        <v>0</v>
      </c>
      <c r="E1240" t="n">
        <v>0</v>
      </c>
      <c r="F1240" t="n">
        <v>0</v>
      </c>
      <c r="G1240" t="n">
        <v>0</v>
      </c>
      <c r="H1240" t="n">
        <v>0</v>
      </c>
      <c r="I1240" t="n">
        <v>0</v>
      </c>
      <c r="J1240" t="n">
        <v>42</v>
      </c>
      <c r="K1240" t="n">
        <v>42</v>
      </c>
      <c r="L1240" t="n">
        <v>0</v>
      </c>
      <c r="M1240" t="n">
        <v>0</v>
      </c>
      <c r="N1240" t="n">
        <v>42</v>
      </c>
      <c r="O1240" t="n">
        <v>0</v>
      </c>
      <c r="P1240" t="n">
        <v>0</v>
      </c>
      <c r="Q1240" t="n">
        <v>1</v>
      </c>
      <c r="R1240" t="n">
        <v>0</v>
      </c>
    </row>
    <row r="1241">
      <c r="A1241" t="inlineStr">
        <is>
          <t>TH01876A</t>
        </is>
      </c>
      <c r="B1241" t="inlineStr">
        <is>
          <t>COL MW PLAX SPICY FRESH 250ML</t>
        </is>
      </c>
      <c r="C1241" t="inlineStr">
        <is>
          <t>IN79</t>
        </is>
      </c>
      <c r="D1241" t="n">
        <v>0</v>
      </c>
      <c r="E1241" t="n">
        <v>0</v>
      </c>
      <c r="F1241" t="n">
        <v>0</v>
      </c>
      <c r="G1241" t="n">
        <v>0</v>
      </c>
      <c r="H1241" t="n">
        <v>0</v>
      </c>
      <c r="I1241" t="n">
        <v>0</v>
      </c>
      <c r="J1241" t="n">
        <v>23</v>
      </c>
      <c r="K1241" t="n">
        <v>23</v>
      </c>
      <c r="L1241" t="n">
        <v>0</v>
      </c>
      <c r="M1241" t="n">
        <v>0</v>
      </c>
      <c r="N1241" t="n">
        <v>23</v>
      </c>
      <c r="O1241" t="n">
        <v>0</v>
      </c>
      <c r="P1241" t="n">
        <v>0</v>
      </c>
      <c r="Q1241" t="n">
        <v>1</v>
      </c>
      <c r="R1241" t="n">
        <v>0</v>
      </c>
    </row>
    <row r="1242">
      <c r="A1242" t="inlineStr">
        <is>
          <t>TH01876A</t>
        </is>
      </c>
      <c r="B1242" t="inlineStr">
        <is>
          <t>COL MW PLAX SPICY FRESH 250ML</t>
        </is>
      </c>
      <c r="C1242" t="inlineStr">
        <is>
          <t>IN80</t>
        </is>
      </c>
      <c r="D1242" t="n">
        <v>0</v>
      </c>
      <c r="E1242" t="n">
        <v>0</v>
      </c>
      <c r="F1242" t="n">
        <v>0</v>
      </c>
      <c r="G1242" t="n">
        <v>0</v>
      </c>
      <c r="H1242" t="n">
        <v>0</v>
      </c>
      <c r="I1242" t="n">
        <v>0</v>
      </c>
      <c r="J1242" t="n">
        <v>87</v>
      </c>
      <c r="K1242" t="n">
        <v>87</v>
      </c>
      <c r="L1242" t="n">
        <v>0</v>
      </c>
      <c r="M1242" t="n">
        <v>0</v>
      </c>
      <c r="N1242" t="n">
        <v>87</v>
      </c>
      <c r="O1242" t="n">
        <v>0</v>
      </c>
      <c r="P1242" t="n">
        <v>0</v>
      </c>
      <c r="Q1242" t="n">
        <v>1</v>
      </c>
      <c r="R1242" t="n">
        <v>0</v>
      </c>
    </row>
    <row r="1243">
      <c r="A1243" t="inlineStr">
        <is>
          <t>TH01876A</t>
        </is>
      </c>
      <c r="B1243" t="inlineStr">
        <is>
          <t>COL MW PLAX SPICY FRESH 250ML</t>
        </is>
      </c>
      <c r="C1243" t="inlineStr">
        <is>
          <t>IN81</t>
        </is>
      </c>
      <c r="D1243" t="n">
        <v>0</v>
      </c>
      <c r="E1243" t="n">
        <v>0</v>
      </c>
      <c r="F1243" t="n">
        <v>0</v>
      </c>
      <c r="G1243" t="n">
        <v>0</v>
      </c>
      <c r="H1243" t="n">
        <v>0</v>
      </c>
      <c r="I1243" t="n">
        <v>0</v>
      </c>
      <c r="J1243" t="n">
        <v>118</v>
      </c>
      <c r="K1243" t="n">
        <v>118</v>
      </c>
      <c r="L1243" t="n">
        <v>0</v>
      </c>
      <c r="M1243" t="n">
        <v>0</v>
      </c>
      <c r="N1243" t="n">
        <v>118</v>
      </c>
      <c r="O1243" t="n">
        <v>0</v>
      </c>
      <c r="P1243" t="n">
        <v>0</v>
      </c>
      <c r="Q1243" t="n">
        <v>1</v>
      </c>
      <c r="R1243" t="n">
        <v>0</v>
      </c>
    </row>
    <row r="1244">
      <c r="A1244" t="inlineStr">
        <is>
          <t>TH01876A</t>
        </is>
      </c>
      <c r="B1244" t="inlineStr">
        <is>
          <t>COL MW PLAX SPICY FRESH 250ML</t>
        </is>
      </c>
      <c r="C1244" t="inlineStr">
        <is>
          <t>IN82</t>
        </is>
      </c>
      <c r="D1244" t="n">
        <v>0</v>
      </c>
      <c r="E1244" t="n">
        <v>0</v>
      </c>
      <c r="F1244" t="n">
        <v>0</v>
      </c>
      <c r="G1244" t="n">
        <v>0</v>
      </c>
      <c r="H1244" t="n">
        <v>0</v>
      </c>
      <c r="I1244" t="n">
        <v>0</v>
      </c>
      <c r="J1244" t="n">
        <v>850</v>
      </c>
      <c r="K1244" t="n">
        <v>850</v>
      </c>
      <c r="L1244" t="n">
        <v>0</v>
      </c>
      <c r="M1244" t="n">
        <v>0</v>
      </c>
      <c r="N1244" t="n">
        <v>850</v>
      </c>
      <c r="O1244" t="n">
        <v>0</v>
      </c>
      <c r="P1244" t="n">
        <v>0</v>
      </c>
      <c r="Q1244" t="n">
        <v>1300</v>
      </c>
      <c r="R1244" t="n">
        <v>0</v>
      </c>
    </row>
    <row r="1245">
      <c r="A1245" t="inlineStr">
        <is>
          <t>TH01876A</t>
        </is>
      </c>
      <c r="B1245" t="inlineStr">
        <is>
          <t>COL MW PLAX SPICY FRESH 250ML</t>
        </is>
      </c>
      <c r="C1245" t="inlineStr">
        <is>
          <t>IN83</t>
        </is>
      </c>
      <c r="D1245" t="n">
        <v>0</v>
      </c>
      <c r="E1245" t="n">
        <v>0</v>
      </c>
      <c r="F1245" t="n">
        <v>0</v>
      </c>
      <c r="G1245" t="n">
        <v>0</v>
      </c>
      <c r="H1245" t="n">
        <v>0</v>
      </c>
      <c r="I1245" t="n">
        <v>0</v>
      </c>
      <c r="J1245" t="n">
        <v>36</v>
      </c>
      <c r="K1245" t="n">
        <v>36</v>
      </c>
      <c r="L1245" t="n">
        <v>0</v>
      </c>
      <c r="M1245" t="n">
        <v>0</v>
      </c>
      <c r="N1245" t="n">
        <v>36</v>
      </c>
      <c r="O1245" t="n">
        <v>0</v>
      </c>
      <c r="P1245" t="n">
        <v>0</v>
      </c>
      <c r="Q1245" t="n">
        <v>1</v>
      </c>
      <c r="R1245" t="n">
        <v>0</v>
      </c>
    </row>
    <row r="1246">
      <c r="A1246" t="inlineStr">
        <is>
          <t>TH01876A</t>
        </is>
      </c>
      <c r="B1246" t="inlineStr">
        <is>
          <t>COL MW PLAX SPICY FRESH 250ML</t>
        </is>
      </c>
      <c r="C1246" t="inlineStr">
        <is>
          <t>IN84</t>
        </is>
      </c>
      <c r="D1246" t="n">
        <v>0</v>
      </c>
      <c r="E1246" t="n">
        <v>0</v>
      </c>
      <c r="F1246" t="n">
        <v>0</v>
      </c>
      <c r="G1246" t="n">
        <v>0</v>
      </c>
      <c r="H1246" t="n">
        <v>0</v>
      </c>
      <c r="I1246" t="n">
        <v>0</v>
      </c>
      <c r="J1246" t="n">
        <v>12</v>
      </c>
      <c r="K1246" t="n">
        <v>12</v>
      </c>
      <c r="L1246" t="n">
        <v>0</v>
      </c>
      <c r="M1246" t="n">
        <v>0</v>
      </c>
      <c r="N1246" t="n">
        <v>12</v>
      </c>
      <c r="O1246" t="n">
        <v>0</v>
      </c>
      <c r="P1246" t="n">
        <v>0</v>
      </c>
      <c r="Q1246" t="n">
        <v>1</v>
      </c>
      <c r="R1246" t="n">
        <v>0</v>
      </c>
    </row>
    <row r="1247">
      <c r="A1247" t="inlineStr">
        <is>
          <t>TH01876A</t>
        </is>
      </c>
      <c r="B1247" t="inlineStr">
        <is>
          <t>COL MW PLAX SPICY FRESH 250ML</t>
        </is>
      </c>
      <c r="C1247" t="inlineStr">
        <is>
          <t>IN85</t>
        </is>
      </c>
      <c r="D1247" t="n">
        <v>0</v>
      </c>
      <c r="E1247" t="n">
        <v>0</v>
      </c>
      <c r="F1247" t="n">
        <v>0</v>
      </c>
      <c r="G1247" t="n">
        <v>0</v>
      </c>
      <c r="H1247" t="n">
        <v>0</v>
      </c>
      <c r="I1247" t="n">
        <v>0</v>
      </c>
      <c r="J1247" t="n">
        <v>1</v>
      </c>
      <c r="K1247" t="n">
        <v>1</v>
      </c>
      <c r="L1247" t="n">
        <v>0</v>
      </c>
      <c r="M1247" t="n">
        <v>0</v>
      </c>
      <c r="N1247" t="n">
        <v>1</v>
      </c>
      <c r="O1247" t="n">
        <v>0</v>
      </c>
      <c r="P1247" t="n">
        <v>0</v>
      </c>
      <c r="Q1247" t="n">
        <v>1</v>
      </c>
      <c r="R1247" t="n">
        <v>0</v>
      </c>
    </row>
    <row r="1248">
      <c r="A1248" t="inlineStr">
        <is>
          <t>TH01876A</t>
        </is>
      </c>
      <c r="B1248" t="inlineStr">
        <is>
          <t>COL MW PLAX SPICY FRESH 250ML</t>
        </is>
      </c>
      <c r="C1248" t="inlineStr">
        <is>
          <t>IN86</t>
        </is>
      </c>
      <c r="D1248" t="n">
        <v>0</v>
      </c>
      <c r="E1248" t="n">
        <v>0</v>
      </c>
      <c r="F1248" t="n">
        <v>0</v>
      </c>
      <c r="G1248" t="n">
        <v>0</v>
      </c>
      <c r="H1248" t="n">
        <v>0</v>
      </c>
      <c r="I1248" t="n">
        <v>0</v>
      </c>
      <c r="J1248" t="n">
        <v>10</v>
      </c>
      <c r="K1248" t="n">
        <v>10</v>
      </c>
      <c r="L1248" t="n">
        <v>0</v>
      </c>
      <c r="M1248" t="n">
        <v>0</v>
      </c>
      <c r="N1248" t="n">
        <v>10</v>
      </c>
      <c r="O1248" t="n">
        <v>0</v>
      </c>
      <c r="P1248" t="n">
        <v>0</v>
      </c>
      <c r="Q1248" t="n">
        <v>1</v>
      </c>
      <c r="R1248" t="n">
        <v>0</v>
      </c>
    </row>
    <row r="1249">
      <c r="A1249" t="inlineStr">
        <is>
          <t>TH01876A</t>
        </is>
      </c>
      <c r="B1249" t="inlineStr">
        <is>
          <t>COL MW PLAX SPICY FRESH 250ML</t>
        </is>
      </c>
      <c r="C1249" t="inlineStr">
        <is>
          <t>IN87</t>
        </is>
      </c>
      <c r="D1249" t="n">
        <v>0</v>
      </c>
      <c r="E1249" t="n">
        <v>0</v>
      </c>
      <c r="F1249" t="n">
        <v>0</v>
      </c>
      <c r="G1249" t="n">
        <v>0</v>
      </c>
      <c r="H1249" t="n">
        <v>0</v>
      </c>
      <c r="I1249" t="n">
        <v>0</v>
      </c>
      <c r="J1249" t="n">
        <v>36</v>
      </c>
      <c r="K1249" t="n">
        <v>36</v>
      </c>
      <c r="L1249" t="n">
        <v>0</v>
      </c>
      <c r="M1249" t="n">
        <v>0</v>
      </c>
      <c r="N1249" t="n">
        <v>36</v>
      </c>
      <c r="O1249" t="n">
        <v>0</v>
      </c>
      <c r="P1249" t="n">
        <v>0</v>
      </c>
      <c r="Q1249" t="n">
        <v>1</v>
      </c>
      <c r="R1249" t="n">
        <v>0</v>
      </c>
    </row>
    <row r="1250">
      <c r="A1250" t="inlineStr">
        <is>
          <t>TH01876A</t>
        </is>
      </c>
      <c r="B1250" t="inlineStr">
        <is>
          <t>COL MW PLAX SPICY FRESH 250ML</t>
        </is>
      </c>
      <c r="C1250" t="inlineStr">
        <is>
          <t>IN88</t>
        </is>
      </c>
      <c r="D1250" t="n">
        <v>0</v>
      </c>
      <c r="E1250" t="n">
        <v>0</v>
      </c>
      <c r="F1250" t="n">
        <v>0</v>
      </c>
      <c r="G1250" t="n">
        <v>0</v>
      </c>
      <c r="H1250" t="n">
        <v>0</v>
      </c>
      <c r="I1250" t="n">
        <v>0</v>
      </c>
      <c r="J1250" t="n">
        <v>15</v>
      </c>
      <c r="K1250" t="n">
        <v>15</v>
      </c>
      <c r="L1250" t="n">
        <v>0</v>
      </c>
      <c r="M1250" t="n">
        <v>0</v>
      </c>
      <c r="N1250" t="n">
        <v>15</v>
      </c>
      <c r="O1250" t="n">
        <v>0</v>
      </c>
      <c r="P1250" t="n">
        <v>0</v>
      </c>
      <c r="Q1250" t="n">
        <v>1</v>
      </c>
      <c r="R1250" t="n">
        <v>0</v>
      </c>
    </row>
    <row r="1251">
      <c r="A1251" t="inlineStr">
        <is>
          <t>TH01876A</t>
        </is>
      </c>
      <c r="B1251" t="inlineStr">
        <is>
          <t>COL MW PLAX SPICY FRESH 250ML</t>
        </is>
      </c>
      <c r="C1251" t="inlineStr">
        <is>
          <t>IN89</t>
        </is>
      </c>
      <c r="D1251" t="n">
        <v>0</v>
      </c>
      <c r="E1251" t="n">
        <v>0</v>
      </c>
      <c r="F1251" t="n">
        <v>0</v>
      </c>
      <c r="G1251" t="n">
        <v>0</v>
      </c>
      <c r="H1251" t="n">
        <v>0</v>
      </c>
      <c r="I1251" t="n">
        <v>0</v>
      </c>
      <c r="J1251" t="n">
        <v>0</v>
      </c>
      <c r="K1251" t="n">
        <v>0</v>
      </c>
      <c r="L1251" t="n">
        <v>0</v>
      </c>
      <c r="M1251" t="n">
        <v>0</v>
      </c>
      <c r="N1251" t="n">
        <v>0</v>
      </c>
      <c r="O1251" t="n">
        <v>0</v>
      </c>
      <c r="P1251" t="n">
        <v>0</v>
      </c>
      <c r="Q1251" t="n">
        <v>1</v>
      </c>
      <c r="R1251" t="n">
        <v>1</v>
      </c>
    </row>
    <row r="1252">
      <c r="A1252" t="inlineStr">
        <is>
          <t>TH01876A</t>
        </is>
      </c>
      <c r="B1252" t="inlineStr">
        <is>
          <t>COL MW PLAX SPICY FRESH 250ML</t>
        </is>
      </c>
      <c r="C1252" t="inlineStr">
        <is>
          <t>IN90</t>
        </is>
      </c>
      <c r="D1252" t="n">
        <v>0</v>
      </c>
      <c r="E1252" t="n">
        <v>0</v>
      </c>
      <c r="F1252" t="n">
        <v>0</v>
      </c>
      <c r="G1252" t="n">
        <v>0</v>
      </c>
      <c r="H1252" t="n">
        <v>0</v>
      </c>
      <c r="I1252" t="n">
        <v>0</v>
      </c>
      <c r="J1252" t="n">
        <v>0</v>
      </c>
      <c r="K1252" t="n">
        <v>0</v>
      </c>
      <c r="L1252" t="n">
        <v>0</v>
      </c>
      <c r="M1252" t="n">
        <v>0</v>
      </c>
      <c r="N1252" t="n">
        <v>0</v>
      </c>
      <c r="O1252" t="n">
        <v>0</v>
      </c>
      <c r="P1252" t="n">
        <v>0</v>
      </c>
      <c r="Q1252" t="n">
        <v>0</v>
      </c>
      <c r="R1252" t="n">
        <v>0</v>
      </c>
    </row>
    <row r="1253">
      <c r="A1253" t="inlineStr">
        <is>
          <t>TH01876A</t>
        </is>
      </c>
      <c r="B1253" t="inlineStr">
        <is>
          <t>COL MW PLAX SPICY FRESH 250ML</t>
        </is>
      </c>
      <c r="C1253" t="inlineStr">
        <is>
          <t>IN91</t>
        </is>
      </c>
      <c r="D1253" t="n">
        <v>0</v>
      </c>
      <c r="E1253" t="n">
        <v>0</v>
      </c>
      <c r="F1253" t="n">
        <v>0</v>
      </c>
      <c r="G1253" t="n">
        <v>0</v>
      </c>
      <c r="H1253" t="n">
        <v>0</v>
      </c>
      <c r="I1253" t="n">
        <v>0</v>
      </c>
      <c r="J1253" t="n">
        <v>6</v>
      </c>
      <c r="K1253" t="n">
        <v>6</v>
      </c>
      <c r="L1253" t="n">
        <v>0</v>
      </c>
      <c r="M1253" t="n">
        <v>0</v>
      </c>
      <c r="N1253" t="n">
        <v>6</v>
      </c>
      <c r="O1253" t="n">
        <v>0</v>
      </c>
      <c r="P1253" t="n">
        <v>0</v>
      </c>
      <c r="Q1253" t="n">
        <v>1</v>
      </c>
      <c r="R1253" t="n">
        <v>0</v>
      </c>
    </row>
    <row r="1254">
      <c r="A1254" t="inlineStr">
        <is>
          <t>TH01876A</t>
        </is>
      </c>
      <c r="B1254" t="inlineStr">
        <is>
          <t>COL MW PLAX SPICY FRESH 250ML</t>
        </is>
      </c>
      <c r="C1254" t="inlineStr">
        <is>
          <t>IN95</t>
        </is>
      </c>
      <c r="D1254" t="n">
        <v>0</v>
      </c>
      <c r="E1254" t="n">
        <v>0</v>
      </c>
      <c r="F1254" t="n">
        <v>0</v>
      </c>
      <c r="G1254" t="n">
        <v>0</v>
      </c>
      <c r="H1254" t="n">
        <v>0</v>
      </c>
      <c r="I1254" t="n">
        <v>0</v>
      </c>
      <c r="J1254" t="n">
        <v>620</v>
      </c>
      <c r="K1254" t="n">
        <v>620</v>
      </c>
      <c r="L1254" t="n">
        <v>0</v>
      </c>
      <c r="M1254" t="n">
        <v>0</v>
      </c>
      <c r="N1254" t="n">
        <v>620</v>
      </c>
      <c r="O1254" t="n">
        <v>0</v>
      </c>
      <c r="P1254" t="n">
        <v>0</v>
      </c>
      <c r="Q1254" t="n">
        <v>1</v>
      </c>
      <c r="R1254" t="n">
        <v>0</v>
      </c>
    </row>
    <row r="1255">
      <c r="A1255" t="inlineStr">
        <is>
          <t>TH01876A</t>
        </is>
      </c>
      <c r="B1255" t="inlineStr">
        <is>
          <t>COL MW PLAX SPICY FRESH 250ML</t>
        </is>
      </c>
      <c r="C1255" t="inlineStr">
        <is>
          <t>IN97</t>
        </is>
      </c>
      <c r="D1255" t="n">
        <v>0</v>
      </c>
      <c r="E1255" t="n">
        <v>0</v>
      </c>
      <c r="F1255" t="n">
        <v>0</v>
      </c>
      <c r="G1255" t="n">
        <v>0</v>
      </c>
      <c r="H1255" t="n">
        <v>0</v>
      </c>
      <c r="I1255" t="n">
        <v>0</v>
      </c>
      <c r="J1255" t="n">
        <v>700</v>
      </c>
      <c r="K1255" t="n">
        <v>700</v>
      </c>
      <c r="L1255" t="n">
        <v>0</v>
      </c>
      <c r="M1255" t="n">
        <v>0</v>
      </c>
      <c r="N1255" t="n">
        <v>700</v>
      </c>
      <c r="O1255" t="n">
        <v>0</v>
      </c>
      <c r="P1255" t="n">
        <v>0</v>
      </c>
      <c r="Q1255" t="n">
        <v>1</v>
      </c>
      <c r="R1255" t="n">
        <v>0</v>
      </c>
    </row>
    <row r="1256">
      <c r="A1256" t="inlineStr">
        <is>
          <t>TH01876A</t>
        </is>
      </c>
      <c r="B1256" t="inlineStr">
        <is>
          <t>COL MW PLAX SPICY FRESH 250ML</t>
        </is>
      </c>
      <c r="C1256" t="inlineStr">
        <is>
          <t>IN98</t>
        </is>
      </c>
      <c r="D1256" t="n">
        <v>0</v>
      </c>
      <c r="E1256" t="n">
        <v>0</v>
      </c>
      <c r="F1256" t="n">
        <v>180</v>
      </c>
      <c r="G1256" t="n">
        <v>0</v>
      </c>
      <c r="H1256" t="n">
        <v>0</v>
      </c>
      <c r="I1256" t="n">
        <v>0</v>
      </c>
      <c r="J1256" t="n">
        <v>99</v>
      </c>
      <c r="K1256" t="n">
        <v>279</v>
      </c>
      <c r="L1256" t="n">
        <v>0</v>
      </c>
      <c r="M1256" t="n">
        <v>0</v>
      </c>
      <c r="N1256" t="n">
        <v>279</v>
      </c>
      <c r="O1256" t="n">
        <v>0</v>
      </c>
      <c r="P1256" t="n">
        <v>0</v>
      </c>
      <c r="Q1256" t="n">
        <v>1</v>
      </c>
      <c r="R1256" t="n">
        <v>0</v>
      </c>
    </row>
    <row r="1257">
      <c r="A1257" t="inlineStr">
        <is>
          <t>TH01876A</t>
        </is>
      </c>
      <c r="B1257" t="inlineStr">
        <is>
          <t>COL MW PLAX SPICY FRESH 250ML</t>
        </is>
      </c>
      <c r="C1257" t="inlineStr">
        <is>
          <t>IN99</t>
        </is>
      </c>
      <c r="D1257" t="n">
        <v>0</v>
      </c>
      <c r="E1257" t="n">
        <v>0</v>
      </c>
      <c r="F1257" t="n">
        <v>0</v>
      </c>
      <c r="G1257" t="n">
        <v>0</v>
      </c>
      <c r="H1257" t="n">
        <v>0</v>
      </c>
      <c r="I1257" t="n">
        <v>0</v>
      </c>
      <c r="J1257" t="n">
        <v>0</v>
      </c>
      <c r="K1257" t="n">
        <v>0</v>
      </c>
      <c r="L1257" t="n">
        <v>0</v>
      </c>
      <c r="M1257" t="n">
        <v>0</v>
      </c>
      <c r="N1257" t="n">
        <v>0</v>
      </c>
      <c r="O1257" t="n">
        <v>0</v>
      </c>
      <c r="P1257" t="n">
        <v>0</v>
      </c>
      <c r="Q1257" t="n">
        <v>1</v>
      </c>
      <c r="R1257" t="n">
        <v>1</v>
      </c>
    </row>
    <row r="1258">
      <c r="A1258" t="inlineStr">
        <is>
          <t>Mtot</t>
        </is>
      </c>
      <c r="D1258" t="n">
        <v>0</v>
      </c>
      <c r="E1258" t="n">
        <v>0</v>
      </c>
      <c r="F1258" t="n">
        <v>180</v>
      </c>
      <c r="G1258" t="n">
        <v>0</v>
      </c>
      <c r="H1258" t="n">
        <v>0</v>
      </c>
      <c r="I1258" t="n">
        <v>0</v>
      </c>
      <c r="J1258" t="n">
        <v>3397</v>
      </c>
      <c r="K1258" t="n">
        <v>3577</v>
      </c>
      <c r="L1258" t="n">
        <v>0</v>
      </c>
      <c r="M1258" t="n">
        <v>0</v>
      </c>
      <c r="N1258" t="n">
        <v>3577</v>
      </c>
      <c r="O1258" t="n">
        <v>0</v>
      </c>
      <c r="P1258" t="n">
        <v>0</v>
      </c>
      <c r="Q1258" t="n">
        <v>1333</v>
      </c>
      <c r="R1258" t="n">
        <v>3</v>
      </c>
    </row>
    <row r="1259">
      <c r="A1259" t="inlineStr">
        <is>
          <t>TH01912A</t>
        </is>
      </c>
      <c r="B1259" t="inlineStr">
        <is>
          <t>Palmolive Naturals</t>
        </is>
      </c>
      <c r="C1259" t="inlineStr">
        <is>
          <t>IN59</t>
        </is>
      </c>
      <c r="D1259" t="n">
        <v>0</v>
      </c>
      <c r="E1259" t="n">
        <v>0</v>
      </c>
      <c r="F1259" t="n">
        <v>0</v>
      </c>
      <c r="G1259" t="n">
        <v>0</v>
      </c>
      <c r="H1259" t="n">
        <v>0</v>
      </c>
      <c r="I1259" t="n">
        <v>0</v>
      </c>
      <c r="J1259" t="n">
        <v>0</v>
      </c>
      <c r="K1259" t="n">
        <v>0</v>
      </c>
      <c r="L1259" t="n">
        <v>0</v>
      </c>
      <c r="M1259" t="n">
        <v>0</v>
      </c>
      <c r="N1259" t="n">
        <v>0</v>
      </c>
      <c r="O1259" t="n">
        <v>0</v>
      </c>
      <c r="P1259" t="n">
        <v>0</v>
      </c>
      <c r="Q1259" t="n">
        <v>1</v>
      </c>
      <c r="R1259" t="n">
        <v>1</v>
      </c>
    </row>
    <row r="1260">
      <c r="A1260" t="inlineStr">
        <is>
          <t>TH01912A</t>
        </is>
      </c>
      <c r="B1260" t="inlineStr">
        <is>
          <t>Palmolive Naturals</t>
        </is>
      </c>
      <c r="C1260" t="inlineStr">
        <is>
          <t>IN60</t>
        </is>
      </c>
      <c r="D1260" t="n">
        <v>0</v>
      </c>
      <c r="E1260" t="n">
        <v>0</v>
      </c>
      <c r="F1260" t="n">
        <v>0</v>
      </c>
      <c r="G1260" t="n">
        <v>0</v>
      </c>
      <c r="H1260" t="n">
        <v>0</v>
      </c>
      <c r="I1260" t="n">
        <v>0</v>
      </c>
      <c r="J1260" t="n">
        <v>18</v>
      </c>
      <c r="K1260" t="n">
        <v>18</v>
      </c>
      <c r="L1260" t="n">
        <v>0</v>
      </c>
      <c r="M1260" t="n">
        <v>0</v>
      </c>
      <c r="N1260" t="n">
        <v>18</v>
      </c>
      <c r="O1260" t="n">
        <v>0</v>
      </c>
      <c r="P1260" t="n">
        <v>0</v>
      </c>
      <c r="Q1260" t="n">
        <v>1</v>
      </c>
      <c r="R1260" t="n">
        <v>0</v>
      </c>
    </row>
    <row r="1261">
      <c r="A1261" t="inlineStr">
        <is>
          <t>TH01912A</t>
        </is>
      </c>
      <c r="B1261" t="inlineStr">
        <is>
          <t>Palmolive Naturals</t>
        </is>
      </c>
      <c r="C1261" t="inlineStr">
        <is>
          <t>IN61</t>
        </is>
      </c>
      <c r="D1261" t="n">
        <v>0</v>
      </c>
      <c r="E1261" t="n">
        <v>0</v>
      </c>
      <c r="F1261" t="n">
        <v>0</v>
      </c>
      <c r="G1261" t="n">
        <v>0</v>
      </c>
      <c r="H1261" t="n">
        <v>0</v>
      </c>
      <c r="I1261" t="n">
        <v>0</v>
      </c>
      <c r="J1261" t="n">
        <v>49</v>
      </c>
      <c r="K1261" t="n">
        <v>49</v>
      </c>
      <c r="L1261" t="n">
        <v>0</v>
      </c>
      <c r="M1261" t="n">
        <v>0</v>
      </c>
      <c r="N1261" t="n">
        <v>49</v>
      </c>
      <c r="O1261" t="n">
        <v>0</v>
      </c>
      <c r="P1261" t="n">
        <v>0</v>
      </c>
      <c r="Q1261" t="n">
        <v>1</v>
      </c>
      <c r="R1261" t="n">
        <v>0</v>
      </c>
    </row>
    <row r="1262">
      <c r="A1262" t="inlineStr">
        <is>
          <t>TH01912A</t>
        </is>
      </c>
      <c r="B1262" t="inlineStr">
        <is>
          <t>Palmolive Naturals</t>
        </is>
      </c>
      <c r="C1262" t="inlineStr">
        <is>
          <t>IN62</t>
        </is>
      </c>
      <c r="D1262" t="n">
        <v>0</v>
      </c>
      <c r="E1262" t="n">
        <v>0</v>
      </c>
      <c r="F1262" t="n">
        <v>0</v>
      </c>
      <c r="G1262" t="n">
        <v>0</v>
      </c>
      <c r="H1262" t="n">
        <v>0</v>
      </c>
      <c r="I1262" t="n">
        <v>0</v>
      </c>
      <c r="J1262" t="n">
        <v>1</v>
      </c>
      <c r="K1262" t="n">
        <v>1</v>
      </c>
      <c r="L1262" t="n">
        <v>0</v>
      </c>
      <c r="M1262" t="n">
        <v>0</v>
      </c>
      <c r="N1262" t="n">
        <v>1</v>
      </c>
      <c r="O1262" t="n">
        <v>0</v>
      </c>
      <c r="P1262" t="n">
        <v>0</v>
      </c>
      <c r="Q1262" t="n">
        <v>1</v>
      </c>
      <c r="R1262" t="n">
        <v>0</v>
      </c>
    </row>
    <row r="1263">
      <c r="A1263" t="inlineStr">
        <is>
          <t>TH01912A</t>
        </is>
      </c>
      <c r="B1263" t="inlineStr">
        <is>
          <t>Palmolive Naturals</t>
        </is>
      </c>
      <c r="C1263" t="inlineStr">
        <is>
          <t>IN63</t>
        </is>
      </c>
      <c r="D1263" t="n">
        <v>0</v>
      </c>
      <c r="E1263" t="n">
        <v>0</v>
      </c>
      <c r="F1263" t="n">
        <v>0</v>
      </c>
      <c r="G1263" t="n">
        <v>0</v>
      </c>
      <c r="H1263" t="n">
        <v>0</v>
      </c>
      <c r="I1263" t="n">
        <v>0</v>
      </c>
      <c r="J1263" t="n">
        <v>43</v>
      </c>
      <c r="K1263" t="n">
        <v>43</v>
      </c>
      <c r="L1263" t="n">
        <v>0</v>
      </c>
      <c r="M1263" t="n">
        <v>0</v>
      </c>
      <c r="N1263" t="n">
        <v>43</v>
      </c>
      <c r="O1263" t="n">
        <v>0</v>
      </c>
      <c r="P1263" t="n">
        <v>0</v>
      </c>
      <c r="Q1263" t="n">
        <v>1</v>
      </c>
      <c r="R1263" t="n">
        <v>0</v>
      </c>
    </row>
    <row r="1264">
      <c r="A1264" t="inlineStr">
        <is>
          <t>TH01912A</t>
        </is>
      </c>
      <c r="B1264" t="inlineStr">
        <is>
          <t>Palmolive Naturals</t>
        </is>
      </c>
      <c r="C1264" t="inlineStr">
        <is>
          <t>IN64</t>
        </is>
      </c>
      <c r="D1264" t="n">
        <v>0</v>
      </c>
      <c r="E1264" t="n">
        <v>0</v>
      </c>
      <c r="F1264" t="n">
        <v>0</v>
      </c>
      <c r="G1264" t="n">
        <v>0</v>
      </c>
      <c r="H1264" t="n">
        <v>0</v>
      </c>
      <c r="I1264" t="n">
        <v>0</v>
      </c>
      <c r="J1264" t="n">
        <v>27</v>
      </c>
      <c r="K1264" t="n">
        <v>27</v>
      </c>
      <c r="L1264" t="n">
        <v>0</v>
      </c>
      <c r="M1264" t="n">
        <v>0</v>
      </c>
      <c r="N1264" t="n">
        <v>27</v>
      </c>
      <c r="O1264" t="n">
        <v>0</v>
      </c>
      <c r="P1264" t="n">
        <v>0</v>
      </c>
      <c r="Q1264" t="n">
        <v>1</v>
      </c>
      <c r="R1264" t="n">
        <v>0</v>
      </c>
    </row>
    <row r="1265">
      <c r="A1265" t="inlineStr">
        <is>
          <t>TH01912A</t>
        </is>
      </c>
      <c r="B1265" t="inlineStr">
        <is>
          <t>Palmolive Naturals</t>
        </is>
      </c>
      <c r="C1265" t="inlineStr">
        <is>
          <t>IN65</t>
        </is>
      </c>
      <c r="D1265" t="n">
        <v>0</v>
      </c>
      <c r="E1265" t="n">
        <v>0</v>
      </c>
      <c r="F1265" t="n">
        <v>0</v>
      </c>
      <c r="G1265" t="n">
        <v>0</v>
      </c>
      <c r="H1265" t="n">
        <v>0</v>
      </c>
      <c r="I1265" t="n">
        <v>0</v>
      </c>
      <c r="J1265" t="n">
        <v>18</v>
      </c>
      <c r="K1265" t="n">
        <v>18</v>
      </c>
      <c r="L1265" t="n">
        <v>0</v>
      </c>
      <c r="M1265" t="n">
        <v>0</v>
      </c>
      <c r="N1265" t="n">
        <v>18</v>
      </c>
      <c r="O1265" t="n">
        <v>0</v>
      </c>
      <c r="P1265" t="n">
        <v>0</v>
      </c>
      <c r="Q1265" t="n">
        <v>1</v>
      </c>
      <c r="R1265" t="n">
        <v>0</v>
      </c>
    </row>
    <row r="1266">
      <c r="A1266" t="inlineStr">
        <is>
          <t>TH01912A</t>
        </is>
      </c>
      <c r="B1266" t="inlineStr">
        <is>
          <t>Palmolive Naturals</t>
        </is>
      </c>
      <c r="C1266" t="inlineStr">
        <is>
          <t>IN66</t>
        </is>
      </c>
      <c r="D1266" t="n">
        <v>0</v>
      </c>
      <c r="E1266" t="n">
        <v>0</v>
      </c>
      <c r="F1266" t="n">
        <v>0</v>
      </c>
      <c r="G1266" t="n">
        <v>0</v>
      </c>
      <c r="H1266" t="n">
        <v>0</v>
      </c>
      <c r="I1266" t="n">
        <v>0</v>
      </c>
      <c r="J1266" t="n">
        <v>6</v>
      </c>
      <c r="K1266" t="n">
        <v>6</v>
      </c>
      <c r="L1266" t="n">
        <v>0</v>
      </c>
      <c r="M1266" t="n">
        <v>0</v>
      </c>
      <c r="N1266" t="n">
        <v>6</v>
      </c>
      <c r="O1266" t="n">
        <v>0</v>
      </c>
      <c r="P1266" t="n">
        <v>0</v>
      </c>
      <c r="Q1266" t="n">
        <v>1</v>
      </c>
      <c r="R1266" t="n">
        <v>0</v>
      </c>
    </row>
    <row r="1267">
      <c r="A1267" t="inlineStr">
        <is>
          <t>TH01912A</t>
        </is>
      </c>
      <c r="B1267" t="inlineStr">
        <is>
          <t>Palmolive Naturals</t>
        </is>
      </c>
      <c r="C1267" t="inlineStr">
        <is>
          <t>IN67</t>
        </is>
      </c>
      <c r="D1267" t="n">
        <v>0</v>
      </c>
      <c r="E1267" t="n">
        <v>0</v>
      </c>
      <c r="F1267" t="n">
        <v>0</v>
      </c>
      <c r="G1267" t="n">
        <v>0</v>
      </c>
      <c r="H1267" t="n">
        <v>0</v>
      </c>
      <c r="I1267" t="n">
        <v>0</v>
      </c>
      <c r="J1267" t="n">
        <v>46</v>
      </c>
      <c r="K1267" t="n">
        <v>46</v>
      </c>
      <c r="L1267" t="n">
        <v>0</v>
      </c>
      <c r="M1267" t="n">
        <v>0</v>
      </c>
      <c r="N1267" t="n">
        <v>46</v>
      </c>
      <c r="O1267" t="n">
        <v>0</v>
      </c>
      <c r="P1267" t="n">
        <v>0</v>
      </c>
      <c r="Q1267" t="n">
        <v>1</v>
      </c>
      <c r="R1267" t="n">
        <v>0</v>
      </c>
    </row>
    <row r="1268">
      <c r="A1268" t="inlineStr">
        <is>
          <t>TH01912A</t>
        </is>
      </c>
      <c r="B1268" t="inlineStr">
        <is>
          <t>Palmolive Naturals</t>
        </is>
      </c>
      <c r="C1268" t="inlineStr">
        <is>
          <t>IN68</t>
        </is>
      </c>
      <c r="D1268" t="n">
        <v>0</v>
      </c>
      <c r="E1268" t="n">
        <v>0</v>
      </c>
      <c r="F1268" t="n">
        <v>0</v>
      </c>
      <c r="G1268" t="n">
        <v>0</v>
      </c>
      <c r="H1268" t="n">
        <v>0</v>
      </c>
      <c r="I1268" t="n">
        <v>0</v>
      </c>
      <c r="J1268" t="n">
        <v>108</v>
      </c>
      <c r="K1268" t="n">
        <v>108</v>
      </c>
      <c r="L1268" t="n">
        <v>0</v>
      </c>
      <c r="M1268" t="n">
        <v>0</v>
      </c>
      <c r="N1268" t="n">
        <v>108</v>
      </c>
      <c r="O1268" t="n">
        <v>0</v>
      </c>
      <c r="P1268" t="n">
        <v>0</v>
      </c>
      <c r="Q1268" t="n">
        <v>1</v>
      </c>
      <c r="R1268" t="n">
        <v>0</v>
      </c>
    </row>
    <row r="1269">
      <c r="A1269" t="inlineStr">
        <is>
          <t>TH01912A</t>
        </is>
      </c>
      <c r="B1269" t="inlineStr">
        <is>
          <t>Palmolive Naturals</t>
        </is>
      </c>
      <c r="C1269" t="inlineStr">
        <is>
          <t>IN69</t>
        </is>
      </c>
      <c r="D1269" t="n">
        <v>0</v>
      </c>
      <c r="E1269" t="n">
        <v>0</v>
      </c>
      <c r="F1269" t="n">
        <v>0</v>
      </c>
      <c r="G1269" t="n">
        <v>0</v>
      </c>
      <c r="H1269" t="n">
        <v>0</v>
      </c>
      <c r="I1269" t="n">
        <v>0</v>
      </c>
      <c r="J1269" t="n">
        <v>30</v>
      </c>
      <c r="K1269" t="n">
        <v>30</v>
      </c>
      <c r="L1269" t="n">
        <v>0</v>
      </c>
      <c r="M1269" t="n">
        <v>0</v>
      </c>
      <c r="N1269" t="n">
        <v>30</v>
      </c>
      <c r="O1269" t="n">
        <v>0</v>
      </c>
      <c r="P1269" t="n">
        <v>0</v>
      </c>
      <c r="Q1269" t="n">
        <v>1</v>
      </c>
      <c r="R1269" t="n">
        <v>0</v>
      </c>
    </row>
    <row r="1270">
      <c r="A1270" t="inlineStr">
        <is>
          <t>TH01912A</t>
        </is>
      </c>
      <c r="B1270" t="inlineStr">
        <is>
          <t>Palmolive Naturals</t>
        </is>
      </c>
      <c r="C1270" t="inlineStr">
        <is>
          <t>IN70</t>
        </is>
      </c>
      <c r="D1270" t="n">
        <v>0</v>
      </c>
      <c r="E1270" t="n">
        <v>0</v>
      </c>
      <c r="F1270" t="n">
        <v>10</v>
      </c>
      <c r="G1270" t="n">
        <v>0</v>
      </c>
      <c r="H1270" t="n">
        <v>0</v>
      </c>
      <c r="I1270" t="n">
        <v>0</v>
      </c>
      <c r="J1270" t="n">
        <v>4</v>
      </c>
      <c r="K1270" t="n">
        <v>14</v>
      </c>
      <c r="L1270" t="n">
        <v>0</v>
      </c>
      <c r="M1270" t="n">
        <v>0</v>
      </c>
      <c r="N1270" t="n">
        <v>14</v>
      </c>
      <c r="O1270" t="n">
        <v>0</v>
      </c>
      <c r="P1270" t="n">
        <v>0</v>
      </c>
      <c r="Q1270" t="n">
        <v>1</v>
      </c>
      <c r="R1270" t="n">
        <v>0</v>
      </c>
    </row>
    <row r="1271">
      <c r="A1271" t="inlineStr">
        <is>
          <t>TH01912A</t>
        </is>
      </c>
      <c r="B1271" t="inlineStr">
        <is>
          <t>Palmolive Naturals</t>
        </is>
      </c>
      <c r="C1271" t="inlineStr">
        <is>
          <t>IN71</t>
        </is>
      </c>
      <c r="D1271" t="n">
        <v>0</v>
      </c>
      <c r="E1271" t="n">
        <v>0</v>
      </c>
      <c r="F1271" t="n">
        <v>0</v>
      </c>
      <c r="G1271" t="n">
        <v>0</v>
      </c>
      <c r="H1271" t="n">
        <v>0</v>
      </c>
      <c r="I1271" t="n">
        <v>0</v>
      </c>
      <c r="J1271" t="n">
        <v>1</v>
      </c>
      <c r="K1271" t="n">
        <v>1</v>
      </c>
      <c r="L1271" t="n">
        <v>0</v>
      </c>
      <c r="M1271" t="n">
        <v>0</v>
      </c>
      <c r="N1271" t="n">
        <v>1</v>
      </c>
      <c r="O1271" t="n">
        <v>0</v>
      </c>
      <c r="P1271" t="n">
        <v>0</v>
      </c>
      <c r="Q1271" t="n">
        <v>1</v>
      </c>
      <c r="R1271" t="n">
        <v>0</v>
      </c>
    </row>
    <row r="1272">
      <c r="A1272" t="inlineStr">
        <is>
          <t>TH01912A</t>
        </is>
      </c>
      <c r="B1272" t="inlineStr">
        <is>
          <t>Palmolive Naturals</t>
        </is>
      </c>
      <c r="C1272" t="inlineStr">
        <is>
          <t>IN72</t>
        </is>
      </c>
      <c r="D1272" t="n">
        <v>0</v>
      </c>
      <c r="E1272" t="n">
        <v>0</v>
      </c>
      <c r="F1272" t="n">
        <v>0</v>
      </c>
      <c r="G1272" t="n">
        <v>0</v>
      </c>
      <c r="H1272" t="n">
        <v>0</v>
      </c>
      <c r="I1272" t="n">
        <v>0</v>
      </c>
      <c r="J1272" t="n">
        <v>6</v>
      </c>
      <c r="K1272" t="n">
        <v>6</v>
      </c>
      <c r="L1272" t="n">
        <v>0</v>
      </c>
      <c r="M1272" t="n">
        <v>0</v>
      </c>
      <c r="N1272" t="n">
        <v>6</v>
      </c>
      <c r="O1272" t="n">
        <v>0</v>
      </c>
      <c r="P1272" t="n">
        <v>0</v>
      </c>
      <c r="Q1272" t="n">
        <v>1</v>
      </c>
      <c r="R1272" t="n">
        <v>0</v>
      </c>
    </row>
    <row r="1273">
      <c r="A1273" t="inlineStr">
        <is>
          <t>TH01912A</t>
        </is>
      </c>
      <c r="B1273" t="inlineStr">
        <is>
          <t>Palmolive Naturals</t>
        </is>
      </c>
      <c r="C1273" t="inlineStr">
        <is>
          <t>IN73</t>
        </is>
      </c>
      <c r="D1273" t="n">
        <v>0</v>
      </c>
      <c r="E1273" t="n">
        <v>0</v>
      </c>
      <c r="F1273" t="n">
        <v>0</v>
      </c>
      <c r="G1273" t="n">
        <v>0</v>
      </c>
      <c r="H1273" t="n">
        <v>0</v>
      </c>
      <c r="I1273" t="n">
        <v>0</v>
      </c>
      <c r="J1273" t="n">
        <v>3</v>
      </c>
      <c r="K1273" t="n">
        <v>3</v>
      </c>
      <c r="L1273" t="n">
        <v>0</v>
      </c>
      <c r="M1273" t="n">
        <v>0</v>
      </c>
      <c r="N1273" t="n">
        <v>3</v>
      </c>
      <c r="O1273" t="n">
        <v>0</v>
      </c>
      <c r="P1273" t="n">
        <v>0</v>
      </c>
      <c r="Q1273" t="n">
        <v>1</v>
      </c>
      <c r="R1273" t="n">
        <v>0</v>
      </c>
    </row>
    <row r="1274">
      <c r="A1274" t="inlineStr">
        <is>
          <t>TH01912A</t>
        </is>
      </c>
      <c r="B1274" t="inlineStr">
        <is>
          <t>Palmolive Naturals</t>
        </is>
      </c>
      <c r="C1274" t="inlineStr">
        <is>
          <t>IN74</t>
        </is>
      </c>
      <c r="D1274" t="n">
        <v>0</v>
      </c>
      <c r="E1274" t="n">
        <v>0</v>
      </c>
      <c r="F1274" t="n">
        <v>0</v>
      </c>
      <c r="G1274" t="n">
        <v>0</v>
      </c>
      <c r="H1274" t="n">
        <v>0</v>
      </c>
      <c r="I1274" t="n">
        <v>0</v>
      </c>
      <c r="J1274" t="n">
        <v>9</v>
      </c>
      <c r="K1274" t="n">
        <v>9</v>
      </c>
      <c r="L1274" t="n">
        <v>0</v>
      </c>
      <c r="M1274" t="n">
        <v>0</v>
      </c>
      <c r="N1274" t="n">
        <v>9</v>
      </c>
      <c r="O1274" t="n">
        <v>0</v>
      </c>
      <c r="P1274" t="n">
        <v>0</v>
      </c>
      <c r="Q1274" t="n">
        <v>1</v>
      </c>
      <c r="R1274" t="n">
        <v>0</v>
      </c>
    </row>
    <row r="1275">
      <c r="A1275" t="inlineStr">
        <is>
          <t>TH01912A</t>
        </is>
      </c>
      <c r="B1275" t="inlineStr">
        <is>
          <t>Palmolive Naturals</t>
        </is>
      </c>
      <c r="C1275" t="inlineStr">
        <is>
          <t>IN75</t>
        </is>
      </c>
      <c r="D1275" t="n">
        <v>0</v>
      </c>
      <c r="E1275" t="n">
        <v>0</v>
      </c>
      <c r="F1275" t="n">
        <v>0</v>
      </c>
      <c r="G1275" t="n">
        <v>0</v>
      </c>
      <c r="H1275" t="n">
        <v>0</v>
      </c>
      <c r="I1275" t="n">
        <v>0</v>
      </c>
      <c r="J1275" t="n">
        <v>28</v>
      </c>
      <c r="K1275" t="n">
        <v>28</v>
      </c>
      <c r="L1275" t="n">
        <v>0</v>
      </c>
      <c r="M1275" t="n">
        <v>0</v>
      </c>
      <c r="N1275" t="n">
        <v>28</v>
      </c>
      <c r="O1275" t="n">
        <v>0</v>
      </c>
      <c r="P1275" t="n">
        <v>0</v>
      </c>
      <c r="Q1275" t="n">
        <v>1</v>
      </c>
      <c r="R1275" t="n">
        <v>0</v>
      </c>
    </row>
    <row r="1276">
      <c r="A1276" t="inlineStr">
        <is>
          <t>TH01912A</t>
        </is>
      </c>
      <c r="B1276" t="inlineStr">
        <is>
          <t>Palmolive Naturals</t>
        </is>
      </c>
      <c r="C1276" t="inlineStr">
        <is>
          <t>IN76</t>
        </is>
      </c>
      <c r="D1276" t="n">
        <v>0</v>
      </c>
      <c r="E1276" t="n">
        <v>0</v>
      </c>
      <c r="F1276" t="n">
        <v>0</v>
      </c>
      <c r="G1276" t="n">
        <v>0</v>
      </c>
      <c r="H1276" t="n">
        <v>0</v>
      </c>
      <c r="I1276" t="n">
        <v>0</v>
      </c>
      <c r="J1276" t="n">
        <v>7</v>
      </c>
      <c r="K1276" t="n">
        <v>7</v>
      </c>
      <c r="L1276" t="n">
        <v>0</v>
      </c>
      <c r="M1276" t="n">
        <v>0</v>
      </c>
      <c r="N1276" t="n">
        <v>7</v>
      </c>
      <c r="O1276" t="n">
        <v>0</v>
      </c>
      <c r="P1276" t="n">
        <v>0</v>
      </c>
      <c r="Q1276" t="n">
        <v>1</v>
      </c>
      <c r="R1276" t="n">
        <v>0</v>
      </c>
    </row>
    <row r="1277">
      <c r="A1277" t="inlineStr">
        <is>
          <t>TH01912A</t>
        </is>
      </c>
      <c r="B1277" t="inlineStr">
        <is>
          <t>Palmolive Naturals</t>
        </is>
      </c>
      <c r="C1277" t="inlineStr">
        <is>
          <t>IN77</t>
        </is>
      </c>
      <c r="D1277" t="n">
        <v>0</v>
      </c>
      <c r="E1277" t="n">
        <v>0</v>
      </c>
      <c r="F1277" t="n">
        <v>0</v>
      </c>
      <c r="G1277" t="n">
        <v>0</v>
      </c>
      <c r="H1277" t="n">
        <v>0</v>
      </c>
      <c r="I1277" t="n">
        <v>0</v>
      </c>
      <c r="J1277" t="n">
        <v>0</v>
      </c>
      <c r="K1277" t="n">
        <v>0</v>
      </c>
      <c r="L1277" t="n">
        <v>0</v>
      </c>
      <c r="M1277" t="n">
        <v>0</v>
      </c>
      <c r="N1277" t="n">
        <v>0</v>
      </c>
      <c r="O1277" t="n">
        <v>0</v>
      </c>
      <c r="P1277" t="n">
        <v>0</v>
      </c>
      <c r="Q1277" t="n">
        <v>1</v>
      </c>
      <c r="R1277" t="n">
        <v>1</v>
      </c>
    </row>
    <row r="1278">
      <c r="A1278" t="inlineStr">
        <is>
          <t>TH01912A</t>
        </is>
      </c>
      <c r="B1278" t="inlineStr">
        <is>
          <t>Palmolive Naturals</t>
        </is>
      </c>
      <c r="C1278" t="inlineStr">
        <is>
          <t>IN78</t>
        </is>
      </c>
      <c r="D1278" t="n">
        <v>0</v>
      </c>
      <c r="E1278" t="n">
        <v>0</v>
      </c>
      <c r="F1278" t="n">
        <v>0</v>
      </c>
      <c r="G1278" t="n">
        <v>0</v>
      </c>
      <c r="H1278" t="n">
        <v>0</v>
      </c>
      <c r="I1278" t="n">
        <v>0</v>
      </c>
      <c r="J1278" t="n">
        <v>20</v>
      </c>
      <c r="K1278" t="n">
        <v>20</v>
      </c>
      <c r="L1278" t="n">
        <v>0</v>
      </c>
      <c r="M1278" t="n">
        <v>0</v>
      </c>
      <c r="N1278" t="n">
        <v>20</v>
      </c>
      <c r="O1278" t="n">
        <v>0</v>
      </c>
      <c r="P1278" t="n">
        <v>0</v>
      </c>
      <c r="Q1278" t="n">
        <v>1</v>
      </c>
      <c r="R1278" t="n">
        <v>0</v>
      </c>
    </row>
    <row r="1279">
      <c r="A1279" t="inlineStr">
        <is>
          <t>TH01912A</t>
        </is>
      </c>
      <c r="B1279" t="inlineStr">
        <is>
          <t>Palmolive Naturals</t>
        </is>
      </c>
      <c r="C1279" t="inlineStr">
        <is>
          <t>IN79</t>
        </is>
      </c>
      <c r="D1279" t="n">
        <v>0</v>
      </c>
      <c r="E1279" t="n">
        <v>0</v>
      </c>
      <c r="F1279" t="n">
        <v>0</v>
      </c>
      <c r="G1279" t="n">
        <v>0</v>
      </c>
      <c r="H1279" t="n">
        <v>0</v>
      </c>
      <c r="I1279" t="n">
        <v>0</v>
      </c>
      <c r="J1279" t="n">
        <v>42</v>
      </c>
      <c r="K1279" t="n">
        <v>42</v>
      </c>
      <c r="L1279" t="n">
        <v>0</v>
      </c>
      <c r="M1279" t="n">
        <v>0</v>
      </c>
      <c r="N1279" t="n">
        <v>42</v>
      </c>
      <c r="O1279" t="n">
        <v>0</v>
      </c>
      <c r="P1279" t="n">
        <v>0</v>
      </c>
      <c r="Q1279" t="n">
        <v>1</v>
      </c>
      <c r="R1279" t="n">
        <v>0</v>
      </c>
    </row>
    <row r="1280">
      <c r="A1280" t="inlineStr">
        <is>
          <t>TH01912A</t>
        </is>
      </c>
      <c r="B1280" t="inlineStr">
        <is>
          <t>Palmolive Naturals</t>
        </is>
      </c>
      <c r="C1280" t="inlineStr">
        <is>
          <t>IN80</t>
        </is>
      </c>
      <c r="D1280" t="n">
        <v>0</v>
      </c>
      <c r="E1280" t="n">
        <v>0</v>
      </c>
      <c r="F1280" t="n">
        <v>0</v>
      </c>
      <c r="G1280" t="n">
        <v>0</v>
      </c>
      <c r="H1280" t="n">
        <v>0</v>
      </c>
      <c r="I1280" t="n">
        <v>0</v>
      </c>
      <c r="J1280" t="n">
        <v>82</v>
      </c>
      <c r="K1280" t="n">
        <v>82</v>
      </c>
      <c r="L1280" t="n">
        <v>0</v>
      </c>
      <c r="M1280" t="n">
        <v>0</v>
      </c>
      <c r="N1280" t="n">
        <v>82</v>
      </c>
      <c r="O1280" t="n">
        <v>0</v>
      </c>
      <c r="P1280" t="n">
        <v>0</v>
      </c>
      <c r="Q1280" t="n">
        <v>1</v>
      </c>
      <c r="R1280" t="n">
        <v>0</v>
      </c>
    </row>
    <row r="1281">
      <c r="A1281" t="inlineStr">
        <is>
          <t>TH01912A</t>
        </is>
      </c>
      <c r="B1281" t="inlineStr">
        <is>
          <t>Palmolive Naturals</t>
        </is>
      </c>
      <c r="C1281" t="inlineStr">
        <is>
          <t>IN81</t>
        </is>
      </c>
      <c r="D1281" t="n">
        <v>0</v>
      </c>
      <c r="E1281" t="n">
        <v>0</v>
      </c>
      <c r="F1281" t="n">
        <v>0</v>
      </c>
      <c r="G1281" t="n">
        <v>0</v>
      </c>
      <c r="H1281" t="n">
        <v>0</v>
      </c>
      <c r="I1281" t="n">
        <v>0</v>
      </c>
      <c r="J1281" t="n">
        <v>31</v>
      </c>
      <c r="K1281" t="n">
        <v>31</v>
      </c>
      <c r="L1281" t="n">
        <v>0</v>
      </c>
      <c r="M1281" t="n">
        <v>0</v>
      </c>
      <c r="N1281" t="n">
        <v>31</v>
      </c>
      <c r="O1281" t="n">
        <v>0</v>
      </c>
      <c r="P1281" t="n">
        <v>0</v>
      </c>
      <c r="Q1281" t="n">
        <v>1</v>
      </c>
      <c r="R1281" t="n">
        <v>0</v>
      </c>
    </row>
    <row r="1282">
      <c r="A1282" t="inlineStr">
        <is>
          <t>TH01912A</t>
        </is>
      </c>
      <c r="B1282" t="inlineStr">
        <is>
          <t>Palmolive Naturals</t>
        </is>
      </c>
      <c r="C1282" t="inlineStr">
        <is>
          <t>IN82</t>
        </is>
      </c>
      <c r="D1282" t="n">
        <v>0</v>
      </c>
      <c r="E1282" t="n">
        <v>0</v>
      </c>
      <c r="F1282" t="n">
        <v>0</v>
      </c>
      <c r="G1282" t="n">
        <v>0</v>
      </c>
      <c r="H1282" t="n">
        <v>0</v>
      </c>
      <c r="I1282" t="n">
        <v>0</v>
      </c>
      <c r="J1282" t="n">
        <v>1271</v>
      </c>
      <c r="K1282" t="n">
        <v>1271</v>
      </c>
      <c r="L1282" t="n">
        <v>0</v>
      </c>
      <c r="M1282" t="n">
        <v>0</v>
      </c>
      <c r="N1282" t="n">
        <v>1271</v>
      </c>
      <c r="O1282" t="n">
        <v>0</v>
      </c>
      <c r="P1282" t="n">
        <v>0</v>
      </c>
      <c r="Q1282" t="n">
        <v>740</v>
      </c>
      <c r="R1282" t="n">
        <v>0</v>
      </c>
    </row>
    <row r="1283">
      <c r="A1283" t="inlineStr">
        <is>
          <t>TH01912A</t>
        </is>
      </c>
      <c r="B1283" t="inlineStr">
        <is>
          <t>Palmolive Naturals</t>
        </is>
      </c>
      <c r="C1283" t="inlineStr">
        <is>
          <t>IN83</t>
        </is>
      </c>
      <c r="D1283" t="n">
        <v>0</v>
      </c>
      <c r="E1283" t="n">
        <v>0</v>
      </c>
      <c r="F1283" t="n">
        <v>0</v>
      </c>
      <c r="G1283" t="n">
        <v>0</v>
      </c>
      <c r="H1283" t="n">
        <v>0</v>
      </c>
      <c r="I1283" t="n">
        <v>0</v>
      </c>
      <c r="J1283" t="n">
        <v>17</v>
      </c>
      <c r="K1283" t="n">
        <v>17</v>
      </c>
      <c r="L1283" t="n">
        <v>0</v>
      </c>
      <c r="M1283" t="n">
        <v>0</v>
      </c>
      <c r="N1283" t="n">
        <v>17</v>
      </c>
      <c r="O1283" t="n">
        <v>0</v>
      </c>
      <c r="P1283" t="n">
        <v>0</v>
      </c>
      <c r="Q1283" t="n">
        <v>1</v>
      </c>
      <c r="R1283" t="n">
        <v>0</v>
      </c>
    </row>
    <row r="1284">
      <c r="A1284" t="inlineStr">
        <is>
          <t>TH01912A</t>
        </is>
      </c>
      <c r="B1284" t="inlineStr">
        <is>
          <t>Palmolive Naturals</t>
        </is>
      </c>
      <c r="C1284" t="inlineStr">
        <is>
          <t>IN84</t>
        </is>
      </c>
      <c r="D1284" t="n">
        <v>0</v>
      </c>
      <c r="E1284" t="n">
        <v>0</v>
      </c>
      <c r="F1284" t="n">
        <v>0</v>
      </c>
      <c r="G1284" t="n">
        <v>0</v>
      </c>
      <c r="H1284" t="n">
        <v>0</v>
      </c>
      <c r="I1284" t="n">
        <v>0</v>
      </c>
      <c r="J1284" t="n">
        <v>30</v>
      </c>
      <c r="K1284" t="n">
        <v>30</v>
      </c>
      <c r="L1284" t="n">
        <v>0</v>
      </c>
      <c r="M1284" t="n">
        <v>0</v>
      </c>
      <c r="N1284" t="n">
        <v>30</v>
      </c>
      <c r="O1284" t="n">
        <v>0</v>
      </c>
      <c r="P1284" t="n">
        <v>0</v>
      </c>
      <c r="Q1284" t="n">
        <v>1</v>
      </c>
      <c r="R1284" t="n">
        <v>0</v>
      </c>
    </row>
    <row r="1285">
      <c r="A1285" t="inlineStr">
        <is>
          <t>TH01912A</t>
        </is>
      </c>
      <c r="B1285" t="inlineStr">
        <is>
          <t>Palmolive Naturals</t>
        </is>
      </c>
      <c r="C1285" t="inlineStr">
        <is>
          <t>IN85</t>
        </is>
      </c>
      <c r="D1285" t="n">
        <v>0</v>
      </c>
      <c r="E1285" t="n">
        <v>0</v>
      </c>
      <c r="F1285" t="n">
        <v>0</v>
      </c>
      <c r="G1285" t="n">
        <v>0</v>
      </c>
      <c r="H1285" t="n">
        <v>0</v>
      </c>
      <c r="I1285" t="n">
        <v>0</v>
      </c>
      <c r="J1285" t="n">
        <v>0</v>
      </c>
      <c r="K1285" t="n">
        <v>0</v>
      </c>
      <c r="L1285" t="n">
        <v>0</v>
      </c>
      <c r="M1285" t="n">
        <v>0</v>
      </c>
      <c r="N1285" t="n">
        <v>0</v>
      </c>
      <c r="O1285" t="n">
        <v>0</v>
      </c>
      <c r="P1285" t="n">
        <v>0</v>
      </c>
      <c r="Q1285" t="n">
        <v>1</v>
      </c>
      <c r="R1285" t="n">
        <v>1</v>
      </c>
    </row>
    <row r="1286">
      <c r="A1286" t="inlineStr">
        <is>
          <t>TH01912A</t>
        </is>
      </c>
      <c r="B1286" t="inlineStr">
        <is>
          <t>Palmolive Naturals</t>
        </is>
      </c>
      <c r="C1286" t="inlineStr">
        <is>
          <t>IN86</t>
        </is>
      </c>
      <c r="D1286" t="n">
        <v>0</v>
      </c>
      <c r="E1286" t="n">
        <v>0</v>
      </c>
      <c r="F1286" t="n">
        <v>0</v>
      </c>
      <c r="G1286" t="n">
        <v>0</v>
      </c>
      <c r="H1286" t="n">
        <v>0</v>
      </c>
      <c r="I1286" t="n">
        <v>0</v>
      </c>
      <c r="J1286" t="n">
        <v>0</v>
      </c>
      <c r="K1286" t="n">
        <v>0</v>
      </c>
      <c r="L1286" t="n">
        <v>0</v>
      </c>
      <c r="M1286" t="n">
        <v>0</v>
      </c>
      <c r="N1286" t="n">
        <v>0</v>
      </c>
      <c r="O1286" t="n">
        <v>0</v>
      </c>
      <c r="P1286" t="n">
        <v>0</v>
      </c>
      <c r="Q1286" t="n">
        <v>1</v>
      </c>
      <c r="R1286" t="n">
        <v>1</v>
      </c>
    </row>
    <row r="1287">
      <c r="A1287" t="inlineStr">
        <is>
          <t>TH01912A</t>
        </is>
      </c>
      <c r="B1287" t="inlineStr">
        <is>
          <t>Palmolive Naturals</t>
        </is>
      </c>
      <c r="C1287" t="inlineStr">
        <is>
          <t>IN87</t>
        </is>
      </c>
      <c r="D1287" t="n">
        <v>0</v>
      </c>
      <c r="E1287" t="n">
        <v>0</v>
      </c>
      <c r="F1287" t="n">
        <v>0</v>
      </c>
      <c r="G1287" t="n">
        <v>0</v>
      </c>
      <c r="H1287" t="n">
        <v>0</v>
      </c>
      <c r="I1287" t="n">
        <v>0</v>
      </c>
      <c r="J1287" t="n">
        <v>10</v>
      </c>
      <c r="K1287" t="n">
        <v>10</v>
      </c>
      <c r="L1287" t="n">
        <v>0</v>
      </c>
      <c r="M1287" t="n">
        <v>0</v>
      </c>
      <c r="N1287" t="n">
        <v>10</v>
      </c>
      <c r="O1287" t="n">
        <v>0</v>
      </c>
      <c r="P1287" t="n">
        <v>0</v>
      </c>
      <c r="Q1287" t="n">
        <v>1</v>
      </c>
      <c r="R1287" t="n">
        <v>0</v>
      </c>
    </row>
    <row r="1288">
      <c r="A1288" t="inlineStr">
        <is>
          <t>TH01912A</t>
        </is>
      </c>
      <c r="B1288" t="inlineStr">
        <is>
          <t>Palmolive Naturals</t>
        </is>
      </c>
      <c r="C1288" t="inlineStr">
        <is>
          <t>IN88</t>
        </is>
      </c>
      <c r="D1288" t="n">
        <v>0</v>
      </c>
      <c r="E1288" t="n">
        <v>0</v>
      </c>
      <c r="F1288" t="n">
        <v>0</v>
      </c>
      <c r="G1288" t="n">
        <v>0</v>
      </c>
      <c r="H1288" t="n">
        <v>0</v>
      </c>
      <c r="I1288" t="n">
        <v>0</v>
      </c>
      <c r="J1288" t="n">
        <v>5</v>
      </c>
      <c r="K1288" t="n">
        <v>5</v>
      </c>
      <c r="L1288" t="n">
        <v>0</v>
      </c>
      <c r="M1288" t="n">
        <v>0</v>
      </c>
      <c r="N1288" t="n">
        <v>5</v>
      </c>
      <c r="O1288" t="n">
        <v>0</v>
      </c>
      <c r="P1288" t="n">
        <v>0</v>
      </c>
      <c r="Q1288" t="n">
        <v>1</v>
      </c>
      <c r="R1288" t="n">
        <v>0</v>
      </c>
    </row>
    <row r="1289">
      <c r="A1289" t="inlineStr">
        <is>
          <t>TH01912A</t>
        </is>
      </c>
      <c r="B1289" t="inlineStr">
        <is>
          <t>Palmolive Naturals</t>
        </is>
      </c>
      <c r="C1289" t="inlineStr">
        <is>
          <t>IN89</t>
        </is>
      </c>
      <c r="D1289" t="n">
        <v>0</v>
      </c>
      <c r="E1289" t="n">
        <v>0</v>
      </c>
      <c r="F1289" t="n">
        <v>0</v>
      </c>
      <c r="G1289" t="n">
        <v>0</v>
      </c>
      <c r="H1289" t="n">
        <v>0</v>
      </c>
      <c r="I1289" t="n">
        <v>0</v>
      </c>
      <c r="J1289" t="n">
        <v>0</v>
      </c>
      <c r="K1289" t="n">
        <v>0</v>
      </c>
      <c r="L1289" t="n">
        <v>0</v>
      </c>
      <c r="M1289" t="n">
        <v>0</v>
      </c>
      <c r="N1289" t="n">
        <v>0</v>
      </c>
      <c r="O1289" t="n">
        <v>0</v>
      </c>
      <c r="P1289" t="n">
        <v>0</v>
      </c>
      <c r="Q1289" t="n">
        <v>1</v>
      </c>
      <c r="R1289" t="n">
        <v>1</v>
      </c>
    </row>
    <row r="1290">
      <c r="A1290" t="inlineStr">
        <is>
          <t>TH01912A</t>
        </is>
      </c>
      <c r="B1290" t="inlineStr">
        <is>
          <t>Palmolive Naturals</t>
        </is>
      </c>
      <c r="C1290" t="inlineStr">
        <is>
          <t>IN90</t>
        </is>
      </c>
      <c r="D1290" t="n">
        <v>0</v>
      </c>
      <c r="E1290" t="n">
        <v>0</v>
      </c>
      <c r="F1290" t="n">
        <v>0</v>
      </c>
      <c r="G1290" t="n">
        <v>0</v>
      </c>
      <c r="H1290" t="n">
        <v>0</v>
      </c>
      <c r="I1290" t="n">
        <v>0</v>
      </c>
      <c r="J1290" t="n">
        <v>50</v>
      </c>
      <c r="K1290" t="n">
        <v>50</v>
      </c>
      <c r="L1290" t="n">
        <v>0</v>
      </c>
      <c r="M1290" t="n">
        <v>0</v>
      </c>
      <c r="N1290" t="n">
        <v>50</v>
      </c>
      <c r="O1290" t="n">
        <v>0</v>
      </c>
      <c r="P1290" t="n">
        <v>0</v>
      </c>
      <c r="Q1290" t="n">
        <v>1</v>
      </c>
      <c r="R1290" t="n">
        <v>0</v>
      </c>
    </row>
    <row r="1291">
      <c r="A1291" t="inlineStr">
        <is>
          <t>TH01912A</t>
        </is>
      </c>
      <c r="B1291" t="inlineStr">
        <is>
          <t>Palmolive Naturals</t>
        </is>
      </c>
      <c r="C1291" t="inlineStr">
        <is>
          <t>IN91</t>
        </is>
      </c>
      <c r="D1291" t="n">
        <v>0</v>
      </c>
      <c r="E1291" t="n">
        <v>0</v>
      </c>
      <c r="F1291" t="n">
        <v>0</v>
      </c>
      <c r="G1291" t="n">
        <v>0</v>
      </c>
      <c r="H1291" t="n">
        <v>0</v>
      </c>
      <c r="I1291" t="n">
        <v>0</v>
      </c>
      <c r="J1291" t="n">
        <v>3</v>
      </c>
      <c r="K1291" t="n">
        <v>3</v>
      </c>
      <c r="L1291" t="n">
        <v>0</v>
      </c>
      <c r="M1291" t="n">
        <v>0</v>
      </c>
      <c r="N1291" t="n">
        <v>3</v>
      </c>
      <c r="O1291" t="n">
        <v>0</v>
      </c>
      <c r="P1291" t="n">
        <v>0</v>
      </c>
      <c r="Q1291" t="n">
        <v>1</v>
      </c>
      <c r="R1291" t="n">
        <v>0</v>
      </c>
    </row>
    <row r="1292">
      <c r="A1292" t="inlineStr">
        <is>
          <t>TH01912A</t>
        </is>
      </c>
      <c r="B1292" t="inlineStr">
        <is>
          <t>Palmolive Naturals</t>
        </is>
      </c>
      <c r="C1292" t="inlineStr">
        <is>
          <t>IN95</t>
        </is>
      </c>
      <c r="D1292" t="n">
        <v>0</v>
      </c>
      <c r="E1292" t="n">
        <v>0</v>
      </c>
      <c r="F1292" t="n">
        <v>60</v>
      </c>
      <c r="G1292" t="n">
        <v>0</v>
      </c>
      <c r="H1292" t="n">
        <v>0</v>
      </c>
      <c r="I1292" t="n">
        <v>0</v>
      </c>
      <c r="J1292" t="n">
        <v>24</v>
      </c>
      <c r="K1292" t="n">
        <v>84</v>
      </c>
      <c r="L1292" t="n">
        <v>0</v>
      </c>
      <c r="M1292" t="n">
        <v>0</v>
      </c>
      <c r="N1292" t="n">
        <v>84</v>
      </c>
      <c r="O1292" t="n">
        <v>0</v>
      </c>
      <c r="P1292" t="n">
        <v>0</v>
      </c>
      <c r="Q1292" t="n">
        <v>1</v>
      </c>
      <c r="R1292" t="n">
        <v>0</v>
      </c>
    </row>
    <row r="1293">
      <c r="A1293" t="inlineStr">
        <is>
          <t>TH01912A</t>
        </is>
      </c>
      <c r="B1293" t="inlineStr">
        <is>
          <t>Palmolive Naturals</t>
        </is>
      </c>
      <c r="C1293" t="inlineStr">
        <is>
          <t>IN97</t>
        </is>
      </c>
      <c r="D1293" t="n">
        <v>0</v>
      </c>
      <c r="E1293" t="n">
        <v>0</v>
      </c>
      <c r="F1293" t="n">
        <v>0</v>
      </c>
      <c r="G1293" t="n">
        <v>0</v>
      </c>
      <c r="H1293" t="n">
        <v>0</v>
      </c>
      <c r="I1293" t="n">
        <v>0</v>
      </c>
      <c r="J1293" t="n">
        <v>66</v>
      </c>
      <c r="K1293" t="n">
        <v>66</v>
      </c>
      <c r="L1293" t="n">
        <v>0</v>
      </c>
      <c r="M1293" t="n">
        <v>0</v>
      </c>
      <c r="N1293" t="n">
        <v>66</v>
      </c>
      <c r="O1293" t="n">
        <v>0</v>
      </c>
      <c r="P1293" t="n">
        <v>0</v>
      </c>
      <c r="Q1293" t="n">
        <v>1</v>
      </c>
      <c r="R1293" t="n">
        <v>0</v>
      </c>
    </row>
    <row r="1294">
      <c r="A1294" t="inlineStr">
        <is>
          <t>TH01912A</t>
        </is>
      </c>
      <c r="B1294" t="inlineStr">
        <is>
          <t>Palmolive Naturals</t>
        </is>
      </c>
      <c r="C1294" t="inlineStr">
        <is>
          <t>IN98</t>
        </is>
      </c>
      <c r="D1294" t="n">
        <v>0</v>
      </c>
      <c r="E1294" t="n">
        <v>0</v>
      </c>
      <c r="F1294" t="n">
        <v>0</v>
      </c>
      <c r="G1294" t="n">
        <v>0</v>
      </c>
      <c r="H1294" t="n">
        <v>0</v>
      </c>
      <c r="I1294" t="n">
        <v>0</v>
      </c>
      <c r="J1294" t="n">
        <v>0</v>
      </c>
      <c r="K1294" t="n">
        <v>0</v>
      </c>
      <c r="L1294" t="n">
        <v>0</v>
      </c>
      <c r="M1294" t="n">
        <v>0</v>
      </c>
      <c r="N1294" t="n">
        <v>0</v>
      </c>
      <c r="O1294" t="n">
        <v>0</v>
      </c>
      <c r="P1294" t="n">
        <v>0</v>
      </c>
      <c r="Q1294" t="n">
        <v>1</v>
      </c>
      <c r="R1294" t="n">
        <v>1</v>
      </c>
    </row>
    <row r="1295">
      <c r="A1295" t="inlineStr">
        <is>
          <t>TH01912A</t>
        </is>
      </c>
      <c r="B1295" t="inlineStr">
        <is>
          <t>Palmolive Naturals</t>
        </is>
      </c>
      <c r="C1295" t="inlineStr">
        <is>
          <t>IN99</t>
        </is>
      </c>
      <c r="D1295" t="n">
        <v>0</v>
      </c>
      <c r="E1295" t="n">
        <v>0</v>
      </c>
      <c r="F1295" t="n">
        <v>0</v>
      </c>
      <c r="G1295" t="n">
        <v>0</v>
      </c>
      <c r="H1295" t="n">
        <v>0</v>
      </c>
      <c r="I1295" t="n">
        <v>0</v>
      </c>
      <c r="J1295" t="n">
        <v>0</v>
      </c>
      <c r="K1295" t="n">
        <v>0</v>
      </c>
      <c r="L1295" t="n">
        <v>0</v>
      </c>
      <c r="M1295" t="n">
        <v>0</v>
      </c>
      <c r="N1295" t="n">
        <v>0</v>
      </c>
      <c r="O1295" t="n">
        <v>0</v>
      </c>
      <c r="P1295" t="n">
        <v>0</v>
      </c>
      <c r="Q1295" t="n">
        <v>1</v>
      </c>
      <c r="R1295" t="n">
        <v>1</v>
      </c>
    </row>
    <row r="1296">
      <c r="A1296" t="inlineStr">
        <is>
          <t>Mtot</t>
        </is>
      </c>
      <c r="D1296" t="n">
        <v>0</v>
      </c>
      <c r="E1296" t="n">
        <v>0</v>
      </c>
      <c r="F1296" t="n">
        <v>70</v>
      </c>
      <c r="G1296" t="n">
        <v>0</v>
      </c>
      <c r="H1296" t="n">
        <v>0</v>
      </c>
      <c r="I1296" t="n">
        <v>0</v>
      </c>
      <c r="J1296" t="n">
        <v>2055</v>
      </c>
      <c r="K1296" t="n">
        <v>2125</v>
      </c>
      <c r="L1296" t="n">
        <v>0</v>
      </c>
      <c r="M1296" t="n">
        <v>0</v>
      </c>
      <c r="N1296" t="n">
        <v>2125</v>
      </c>
      <c r="O1296" t="n">
        <v>0</v>
      </c>
      <c r="P1296" t="n">
        <v>0</v>
      </c>
      <c r="Q1296" t="n">
        <v>776</v>
      </c>
      <c r="R1296" t="n">
        <v>7</v>
      </c>
    </row>
    <row r="1297">
      <c r="A1297" t="inlineStr">
        <is>
          <t>TH01913A</t>
        </is>
      </c>
      <c r="B1297" t="inlineStr">
        <is>
          <t>Palmolive Naturals</t>
        </is>
      </c>
      <c r="C1297" t="inlineStr">
        <is>
          <t>IN59</t>
        </is>
      </c>
      <c r="D1297" t="n">
        <v>0</v>
      </c>
      <c r="E1297" t="n">
        <v>0</v>
      </c>
      <c r="F1297" t="n">
        <v>0</v>
      </c>
      <c r="G1297" t="n">
        <v>0</v>
      </c>
      <c r="H1297" t="n">
        <v>0</v>
      </c>
      <c r="I1297" t="n">
        <v>0</v>
      </c>
      <c r="J1297" t="n">
        <v>0</v>
      </c>
      <c r="K1297" t="n">
        <v>0</v>
      </c>
      <c r="L1297" t="n">
        <v>0</v>
      </c>
      <c r="M1297" t="n">
        <v>0</v>
      </c>
      <c r="N1297" t="n">
        <v>0</v>
      </c>
      <c r="O1297" t="n">
        <v>0</v>
      </c>
      <c r="P1297" t="n">
        <v>0</v>
      </c>
      <c r="Q1297" t="n">
        <v>1</v>
      </c>
      <c r="R1297" t="n">
        <v>1</v>
      </c>
    </row>
    <row r="1298">
      <c r="A1298" t="inlineStr">
        <is>
          <t>TH01913A</t>
        </is>
      </c>
      <c r="B1298" t="inlineStr">
        <is>
          <t>Palmolive Naturals</t>
        </is>
      </c>
      <c r="C1298" t="inlineStr">
        <is>
          <t>IN60</t>
        </is>
      </c>
      <c r="D1298" t="n">
        <v>0</v>
      </c>
      <c r="E1298" t="n">
        <v>0</v>
      </c>
      <c r="F1298" t="n">
        <v>0</v>
      </c>
      <c r="G1298" t="n">
        <v>0</v>
      </c>
      <c r="H1298" t="n">
        <v>0</v>
      </c>
      <c r="I1298" t="n">
        <v>0</v>
      </c>
      <c r="J1298" t="n">
        <v>19</v>
      </c>
      <c r="K1298" t="n">
        <v>19</v>
      </c>
      <c r="L1298" t="n">
        <v>0</v>
      </c>
      <c r="M1298" t="n">
        <v>0</v>
      </c>
      <c r="N1298" t="n">
        <v>19</v>
      </c>
      <c r="O1298" t="n">
        <v>0</v>
      </c>
      <c r="P1298" t="n">
        <v>0</v>
      </c>
      <c r="Q1298" t="n">
        <v>1</v>
      </c>
      <c r="R1298" t="n">
        <v>0</v>
      </c>
    </row>
    <row r="1299">
      <c r="A1299" t="inlineStr">
        <is>
          <t>TH01913A</t>
        </is>
      </c>
      <c r="B1299" t="inlineStr">
        <is>
          <t>Palmolive Naturals</t>
        </is>
      </c>
      <c r="C1299" t="inlineStr">
        <is>
          <t>IN61</t>
        </is>
      </c>
      <c r="D1299" t="n">
        <v>0</v>
      </c>
      <c r="E1299" t="n">
        <v>0</v>
      </c>
      <c r="F1299" t="n">
        <v>0</v>
      </c>
      <c r="G1299" t="n">
        <v>0</v>
      </c>
      <c r="H1299" t="n">
        <v>0</v>
      </c>
      <c r="I1299" t="n">
        <v>0</v>
      </c>
      <c r="J1299" t="n">
        <v>69</v>
      </c>
      <c r="K1299" t="n">
        <v>69</v>
      </c>
      <c r="L1299" t="n">
        <v>0</v>
      </c>
      <c r="M1299" t="n">
        <v>0</v>
      </c>
      <c r="N1299" t="n">
        <v>69</v>
      </c>
      <c r="O1299" t="n">
        <v>0</v>
      </c>
      <c r="P1299" t="n">
        <v>0</v>
      </c>
      <c r="Q1299" t="n">
        <v>1</v>
      </c>
      <c r="R1299" t="n">
        <v>0</v>
      </c>
    </row>
    <row r="1300">
      <c r="A1300" t="inlineStr">
        <is>
          <t>TH01913A</t>
        </is>
      </c>
      <c r="B1300" t="inlineStr">
        <is>
          <t>Palmolive Naturals</t>
        </is>
      </c>
      <c r="C1300" t="inlineStr">
        <is>
          <t>IN62</t>
        </is>
      </c>
      <c r="D1300" t="n">
        <v>0</v>
      </c>
      <c r="E1300" t="n">
        <v>0</v>
      </c>
      <c r="F1300" t="n">
        <v>0</v>
      </c>
      <c r="G1300" t="n">
        <v>0</v>
      </c>
      <c r="H1300" t="n">
        <v>0</v>
      </c>
      <c r="I1300" t="n">
        <v>0</v>
      </c>
      <c r="J1300" t="n">
        <v>0</v>
      </c>
      <c r="K1300" t="n">
        <v>0</v>
      </c>
      <c r="L1300" t="n">
        <v>0</v>
      </c>
      <c r="M1300" t="n">
        <v>0</v>
      </c>
      <c r="N1300" t="n">
        <v>0</v>
      </c>
      <c r="O1300" t="n">
        <v>0</v>
      </c>
      <c r="P1300" t="n">
        <v>0</v>
      </c>
      <c r="Q1300" t="n">
        <v>1</v>
      </c>
      <c r="R1300" t="n">
        <v>1</v>
      </c>
    </row>
    <row r="1301">
      <c r="A1301" t="inlineStr">
        <is>
          <t>TH01913A</t>
        </is>
      </c>
      <c r="B1301" t="inlineStr">
        <is>
          <t>Palmolive Naturals</t>
        </is>
      </c>
      <c r="C1301" t="inlineStr">
        <is>
          <t>IN63</t>
        </is>
      </c>
      <c r="D1301" t="n">
        <v>0</v>
      </c>
      <c r="E1301" t="n">
        <v>0</v>
      </c>
      <c r="F1301" t="n">
        <v>0</v>
      </c>
      <c r="G1301" t="n">
        <v>0</v>
      </c>
      <c r="H1301" t="n">
        <v>0</v>
      </c>
      <c r="I1301" t="n">
        <v>0</v>
      </c>
      <c r="J1301" t="n">
        <v>12</v>
      </c>
      <c r="K1301" t="n">
        <v>12</v>
      </c>
      <c r="L1301" t="n">
        <v>0</v>
      </c>
      <c r="M1301" t="n">
        <v>0</v>
      </c>
      <c r="N1301" t="n">
        <v>12</v>
      </c>
      <c r="O1301" t="n">
        <v>0</v>
      </c>
      <c r="P1301" t="n">
        <v>0</v>
      </c>
      <c r="Q1301" t="n">
        <v>1</v>
      </c>
      <c r="R1301" t="n">
        <v>0</v>
      </c>
    </row>
    <row r="1302">
      <c r="A1302" t="inlineStr">
        <is>
          <t>TH01913A</t>
        </is>
      </c>
      <c r="B1302" t="inlineStr">
        <is>
          <t>Palmolive Naturals</t>
        </is>
      </c>
      <c r="C1302" t="inlineStr">
        <is>
          <t>IN64</t>
        </is>
      </c>
      <c r="D1302" t="n">
        <v>0</v>
      </c>
      <c r="E1302" t="n">
        <v>0</v>
      </c>
      <c r="F1302" t="n">
        <v>0</v>
      </c>
      <c r="G1302" t="n">
        <v>0</v>
      </c>
      <c r="H1302" t="n">
        <v>0</v>
      </c>
      <c r="I1302" t="n">
        <v>0</v>
      </c>
      <c r="J1302" t="n">
        <v>41</v>
      </c>
      <c r="K1302" t="n">
        <v>41</v>
      </c>
      <c r="L1302" t="n">
        <v>0</v>
      </c>
      <c r="M1302" t="n">
        <v>0</v>
      </c>
      <c r="N1302" t="n">
        <v>41</v>
      </c>
      <c r="O1302" t="n">
        <v>0</v>
      </c>
      <c r="P1302" t="n">
        <v>0</v>
      </c>
      <c r="Q1302" t="n">
        <v>1</v>
      </c>
      <c r="R1302" t="n">
        <v>0</v>
      </c>
    </row>
    <row r="1303">
      <c r="A1303" t="inlineStr">
        <is>
          <t>TH01913A</t>
        </is>
      </c>
      <c r="B1303" t="inlineStr">
        <is>
          <t>Palmolive Naturals</t>
        </is>
      </c>
      <c r="C1303" t="inlineStr">
        <is>
          <t>IN65</t>
        </is>
      </c>
      <c r="D1303" t="n">
        <v>0</v>
      </c>
      <c r="E1303" t="n">
        <v>0</v>
      </c>
      <c r="F1303" t="n">
        <v>0</v>
      </c>
      <c r="G1303" t="n">
        <v>0</v>
      </c>
      <c r="H1303" t="n">
        <v>0</v>
      </c>
      <c r="I1303" t="n">
        <v>0</v>
      </c>
      <c r="J1303" t="n">
        <v>8</v>
      </c>
      <c r="K1303" t="n">
        <v>8</v>
      </c>
      <c r="L1303" t="n">
        <v>0</v>
      </c>
      <c r="M1303" t="n">
        <v>0</v>
      </c>
      <c r="N1303" t="n">
        <v>8</v>
      </c>
      <c r="O1303" t="n">
        <v>0</v>
      </c>
      <c r="P1303" t="n">
        <v>0</v>
      </c>
      <c r="Q1303" t="n">
        <v>1</v>
      </c>
      <c r="R1303" t="n">
        <v>0</v>
      </c>
    </row>
    <row r="1304">
      <c r="A1304" t="inlineStr">
        <is>
          <t>TH01913A</t>
        </is>
      </c>
      <c r="B1304" t="inlineStr">
        <is>
          <t>Palmolive Naturals</t>
        </is>
      </c>
      <c r="C1304" t="inlineStr">
        <is>
          <t>IN66</t>
        </is>
      </c>
      <c r="D1304" t="n">
        <v>0</v>
      </c>
      <c r="E1304" t="n">
        <v>0</v>
      </c>
      <c r="F1304" t="n">
        <v>0</v>
      </c>
      <c r="G1304" t="n">
        <v>0</v>
      </c>
      <c r="H1304" t="n">
        <v>0</v>
      </c>
      <c r="I1304" t="n">
        <v>0</v>
      </c>
      <c r="J1304" t="n">
        <v>3</v>
      </c>
      <c r="K1304" t="n">
        <v>3</v>
      </c>
      <c r="L1304" t="n">
        <v>0</v>
      </c>
      <c r="M1304" t="n">
        <v>0</v>
      </c>
      <c r="N1304" t="n">
        <v>3</v>
      </c>
      <c r="O1304" t="n">
        <v>0</v>
      </c>
      <c r="P1304" t="n">
        <v>0</v>
      </c>
      <c r="Q1304" t="n">
        <v>1</v>
      </c>
      <c r="R1304" t="n">
        <v>0</v>
      </c>
    </row>
    <row r="1305">
      <c r="A1305" t="inlineStr">
        <is>
          <t>TH01913A</t>
        </is>
      </c>
      <c r="B1305" t="inlineStr">
        <is>
          <t>Palmolive Naturals</t>
        </is>
      </c>
      <c r="C1305" t="inlineStr">
        <is>
          <t>IN67</t>
        </is>
      </c>
      <c r="D1305" t="n">
        <v>0</v>
      </c>
      <c r="E1305" t="n">
        <v>0</v>
      </c>
      <c r="F1305" t="n">
        <v>0</v>
      </c>
      <c r="G1305" t="n">
        <v>0</v>
      </c>
      <c r="H1305" t="n">
        <v>0</v>
      </c>
      <c r="I1305" t="n">
        <v>0</v>
      </c>
      <c r="J1305" t="n">
        <v>29</v>
      </c>
      <c r="K1305" t="n">
        <v>29</v>
      </c>
      <c r="L1305" t="n">
        <v>0</v>
      </c>
      <c r="M1305" t="n">
        <v>0</v>
      </c>
      <c r="N1305" t="n">
        <v>29</v>
      </c>
      <c r="O1305" t="n">
        <v>0</v>
      </c>
      <c r="P1305" t="n">
        <v>0</v>
      </c>
      <c r="Q1305" t="n">
        <v>1</v>
      </c>
      <c r="R1305" t="n">
        <v>0</v>
      </c>
    </row>
    <row r="1306">
      <c r="A1306" t="inlineStr">
        <is>
          <t>TH01913A</t>
        </is>
      </c>
      <c r="B1306" t="inlineStr">
        <is>
          <t>Palmolive Naturals</t>
        </is>
      </c>
      <c r="C1306" t="inlineStr">
        <is>
          <t>IN68</t>
        </is>
      </c>
      <c r="D1306" t="n">
        <v>0</v>
      </c>
      <c r="E1306" t="n">
        <v>0</v>
      </c>
      <c r="F1306" t="n">
        <v>0</v>
      </c>
      <c r="G1306" t="n">
        <v>0</v>
      </c>
      <c r="H1306" t="n">
        <v>0</v>
      </c>
      <c r="I1306" t="n">
        <v>0</v>
      </c>
      <c r="J1306" t="n">
        <v>99</v>
      </c>
      <c r="K1306" t="n">
        <v>99</v>
      </c>
      <c r="L1306" t="n">
        <v>0</v>
      </c>
      <c r="M1306" t="n">
        <v>0</v>
      </c>
      <c r="N1306" t="n">
        <v>99</v>
      </c>
      <c r="O1306" t="n">
        <v>0</v>
      </c>
      <c r="P1306" t="n">
        <v>0</v>
      </c>
      <c r="Q1306" t="n">
        <v>1</v>
      </c>
      <c r="R1306" t="n">
        <v>0</v>
      </c>
    </row>
    <row r="1307">
      <c r="A1307" t="inlineStr">
        <is>
          <t>TH01913A</t>
        </is>
      </c>
      <c r="B1307" t="inlineStr">
        <is>
          <t>Palmolive Naturals</t>
        </is>
      </c>
      <c r="C1307" t="inlineStr">
        <is>
          <t>IN69</t>
        </is>
      </c>
      <c r="D1307" t="n">
        <v>0</v>
      </c>
      <c r="E1307" t="n">
        <v>0</v>
      </c>
      <c r="F1307" t="n">
        <v>0</v>
      </c>
      <c r="G1307" t="n">
        <v>0</v>
      </c>
      <c r="H1307" t="n">
        <v>0</v>
      </c>
      <c r="I1307" t="n">
        <v>100</v>
      </c>
      <c r="J1307" t="n">
        <v>533</v>
      </c>
      <c r="K1307" t="n">
        <v>533</v>
      </c>
      <c r="L1307" t="n">
        <v>0</v>
      </c>
      <c r="M1307" t="n">
        <v>0</v>
      </c>
      <c r="N1307" t="n">
        <v>533</v>
      </c>
      <c r="O1307" t="n">
        <v>0</v>
      </c>
      <c r="P1307" t="n">
        <v>0</v>
      </c>
      <c r="Q1307" t="n">
        <v>1</v>
      </c>
      <c r="R1307" t="n">
        <v>0</v>
      </c>
    </row>
    <row r="1308">
      <c r="A1308" t="inlineStr">
        <is>
          <t>TH01913A</t>
        </is>
      </c>
      <c r="B1308" t="inlineStr">
        <is>
          <t>Palmolive Naturals</t>
        </is>
      </c>
      <c r="C1308" t="inlineStr">
        <is>
          <t>IN70</t>
        </is>
      </c>
      <c r="D1308" t="n">
        <v>0</v>
      </c>
      <c r="E1308" t="n">
        <v>0</v>
      </c>
      <c r="F1308" t="n">
        <v>0</v>
      </c>
      <c r="G1308" t="n">
        <v>0</v>
      </c>
      <c r="H1308" t="n">
        <v>0</v>
      </c>
      <c r="I1308" t="n">
        <v>0</v>
      </c>
      <c r="J1308" t="n">
        <v>15</v>
      </c>
      <c r="K1308" t="n">
        <v>15</v>
      </c>
      <c r="L1308" t="n">
        <v>0</v>
      </c>
      <c r="M1308" t="n">
        <v>0</v>
      </c>
      <c r="N1308" t="n">
        <v>15</v>
      </c>
      <c r="O1308" t="n">
        <v>0</v>
      </c>
      <c r="P1308" t="n">
        <v>0</v>
      </c>
      <c r="Q1308" t="n">
        <v>1</v>
      </c>
      <c r="R1308" t="n">
        <v>0</v>
      </c>
    </row>
    <row r="1309">
      <c r="A1309" t="inlineStr">
        <is>
          <t>TH01913A</t>
        </is>
      </c>
      <c r="B1309" t="inlineStr">
        <is>
          <t>Palmolive Naturals</t>
        </is>
      </c>
      <c r="C1309" t="inlineStr">
        <is>
          <t>IN71</t>
        </is>
      </c>
      <c r="D1309" t="n">
        <v>0</v>
      </c>
      <c r="E1309" t="n">
        <v>0</v>
      </c>
      <c r="F1309" t="n">
        <v>0</v>
      </c>
      <c r="G1309" t="n">
        <v>0</v>
      </c>
      <c r="H1309" t="n">
        <v>0</v>
      </c>
      <c r="I1309" t="n">
        <v>0</v>
      </c>
      <c r="J1309" t="n">
        <v>60</v>
      </c>
      <c r="K1309" t="n">
        <v>60</v>
      </c>
      <c r="L1309" t="n">
        <v>0</v>
      </c>
      <c r="M1309" t="n">
        <v>0</v>
      </c>
      <c r="N1309" t="n">
        <v>60</v>
      </c>
      <c r="O1309" t="n">
        <v>0</v>
      </c>
      <c r="P1309" t="n">
        <v>0</v>
      </c>
      <c r="Q1309" t="n">
        <v>1</v>
      </c>
      <c r="R1309" t="n">
        <v>0</v>
      </c>
    </row>
    <row r="1310">
      <c r="A1310" t="inlineStr">
        <is>
          <t>TH01913A</t>
        </is>
      </c>
      <c r="B1310" t="inlineStr">
        <is>
          <t>Palmolive Naturals</t>
        </is>
      </c>
      <c r="C1310" t="inlineStr">
        <is>
          <t>IN72</t>
        </is>
      </c>
      <c r="D1310" t="n">
        <v>0</v>
      </c>
      <c r="E1310" t="n">
        <v>0</v>
      </c>
      <c r="F1310" t="n">
        <v>0</v>
      </c>
      <c r="G1310" t="n">
        <v>0</v>
      </c>
      <c r="H1310" t="n">
        <v>0</v>
      </c>
      <c r="I1310" t="n">
        <v>0</v>
      </c>
      <c r="J1310" t="n">
        <v>6</v>
      </c>
      <c r="K1310" t="n">
        <v>6</v>
      </c>
      <c r="L1310" t="n">
        <v>0</v>
      </c>
      <c r="M1310" t="n">
        <v>0</v>
      </c>
      <c r="N1310" t="n">
        <v>6</v>
      </c>
      <c r="O1310" t="n">
        <v>0</v>
      </c>
      <c r="P1310" t="n">
        <v>0</v>
      </c>
      <c r="Q1310" t="n">
        <v>1</v>
      </c>
      <c r="R1310" t="n">
        <v>0</v>
      </c>
    </row>
    <row r="1311">
      <c r="A1311" t="inlineStr">
        <is>
          <t>TH01913A</t>
        </is>
      </c>
      <c r="B1311" t="inlineStr">
        <is>
          <t>Palmolive Naturals</t>
        </is>
      </c>
      <c r="C1311" t="inlineStr">
        <is>
          <t>IN73</t>
        </is>
      </c>
      <c r="D1311" t="n">
        <v>0</v>
      </c>
      <c r="E1311" t="n">
        <v>0</v>
      </c>
      <c r="F1311" t="n">
        <v>0</v>
      </c>
      <c r="G1311" t="n">
        <v>0</v>
      </c>
      <c r="H1311" t="n">
        <v>0</v>
      </c>
      <c r="I1311" t="n">
        <v>0</v>
      </c>
      <c r="J1311" t="n">
        <v>5</v>
      </c>
      <c r="K1311" t="n">
        <v>5</v>
      </c>
      <c r="L1311" t="n">
        <v>0</v>
      </c>
      <c r="M1311" t="n">
        <v>0</v>
      </c>
      <c r="N1311" t="n">
        <v>5</v>
      </c>
      <c r="O1311" t="n">
        <v>0</v>
      </c>
      <c r="P1311" t="n">
        <v>0</v>
      </c>
      <c r="Q1311" t="n">
        <v>1</v>
      </c>
      <c r="R1311" t="n">
        <v>0</v>
      </c>
    </row>
    <row r="1312">
      <c r="A1312" t="inlineStr">
        <is>
          <t>TH01913A</t>
        </is>
      </c>
      <c r="B1312" t="inlineStr">
        <is>
          <t>Palmolive Naturals</t>
        </is>
      </c>
      <c r="C1312" t="inlineStr">
        <is>
          <t>IN74</t>
        </is>
      </c>
      <c r="D1312" t="n">
        <v>0</v>
      </c>
      <c r="E1312" t="n">
        <v>0</v>
      </c>
      <c r="F1312" t="n">
        <v>0</v>
      </c>
      <c r="G1312" t="n">
        <v>0</v>
      </c>
      <c r="H1312" t="n">
        <v>0</v>
      </c>
      <c r="I1312" t="n">
        <v>0</v>
      </c>
      <c r="J1312" t="n">
        <v>0</v>
      </c>
      <c r="K1312" t="n">
        <v>0</v>
      </c>
      <c r="L1312" t="n">
        <v>0</v>
      </c>
      <c r="M1312" t="n">
        <v>0</v>
      </c>
      <c r="N1312" t="n">
        <v>0</v>
      </c>
      <c r="O1312" t="n">
        <v>0</v>
      </c>
      <c r="P1312" t="n">
        <v>0</v>
      </c>
      <c r="Q1312" t="n">
        <v>1</v>
      </c>
      <c r="R1312" t="n">
        <v>1</v>
      </c>
    </row>
    <row r="1313">
      <c r="A1313" t="inlineStr">
        <is>
          <t>TH01913A</t>
        </is>
      </c>
      <c r="B1313" t="inlineStr">
        <is>
          <t>Palmolive Naturals</t>
        </is>
      </c>
      <c r="C1313" t="inlineStr">
        <is>
          <t>IN75</t>
        </is>
      </c>
      <c r="D1313" t="n">
        <v>0</v>
      </c>
      <c r="E1313" t="n">
        <v>0</v>
      </c>
      <c r="F1313" t="n">
        <v>0</v>
      </c>
      <c r="G1313" t="n">
        <v>0</v>
      </c>
      <c r="H1313" t="n">
        <v>0</v>
      </c>
      <c r="I1313" t="n">
        <v>0</v>
      </c>
      <c r="J1313" t="n">
        <v>24</v>
      </c>
      <c r="K1313" t="n">
        <v>24</v>
      </c>
      <c r="L1313" t="n">
        <v>0</v>
      </c>
      <c r="M1313" t="n">
        <v>0</v>
      </c>
      <c r="N1313" t="n">
        <v>24</v>
      </c>
      <c r="O1313" t="n">
        <v>0</v>
      </c>
      <c r="P1313" t="n">
        <v>0</v>
      </c>
      <c r="Q1313" t="n">
        <v>1</v>
      </c>
      <c r="R1313" t="n">
        <v>0</v>
      </c>
    </row>
    <row r="1314">
      <c r="A1314" t="inlineStr">
        <is>
          <t>TH01913A</t>
        </is>
      </c>
      <c r="B1314" t="inlineStr">
        <is>
          <t>Palmolive Naturals</t>
        </is>
      </c>
      <c r="C1314" t="inlineStr">
        <is>
          <t>IN76</t>
        </is>
      </c>
      <c r="D1314" t="n">
        <v>0</v>
      </c>
      <c r="E1314" t="n">
        <v>0</v>
      </c>
      <c r="F1314" t="n">
        <v>0</v>
      </c>
      <c r="G1314" t="n">
        <v>0</v>
      </c>
      <c r="H1314" t="n">
        <v>0</v>
      </c>
      <c r="I1314" t="n">
        <v>0</v>
      </c>
      <c r="J1314" t="n">
        <v>14</v>
      </c>
      <c r="K1314" t="n">
        <v>14</v>
      </c>
      <c r="L1314" t="n">
        <v>0</v>
      </c>
      <c r="M1314" t="n">
        <v>0</v>
      </c>
      <c r="N1314" t="n">
        <v>14</v>
      </c>
      <c r="O1314" t="n">
        <v>0</v>
      </c>
      <c r="P1314" t="n">
        <v>0</v>
      </c>
      <c r="Q1314" t="n">
        <v>1</v>
      </c>
      <c r="R1314" t="n">
        <v>0</v>
      </c>
    </row>
    <row r="1315">
      <c r="A1315" t="inlineStr">
        <is>
          <t>TH01913A</t>
        </is>
      </c>
      <c r="B1315" t="inlineStr">
        <is>
          <t>Palmolive Naturals</t>
        </is>
      </c>
      <c r="C1315" t="inlineStr">
        <is>
          <t>IN77</t>
        </is>
      </c>
      <c r="D1315" t="n">
        <v>0</v>
      </c>
      <c r="E1315" t="n">
        <v>0</v>
      </c>
      <c r="F1315" t="n">
        <v>0</v>
      </c>
      <c r="G1315" t="n">
        <v>0</v>
      </c>
      <c r="H1315" t="n">
        <v>0</v>
      </c>
      <c r="I1315" t="n">
        <v>0</v>
      </c>
      <c r="J1315" t="n">
        <v>0</v>
      </c>
      <c r="K1315" t="n">
        <v>0</v>
      </c>
      <c r="L1315" t="n">
        <v>0</v>
      </c>
      <c r="M1315" t="n">
        <v>0</v>
      </c>
      <c r="N1315" t="n">
        <v>0</v>
      </c>
      <c r="O1315" t="n">
        <v>0</v>
      </c>
      <c r="P1315" t="n">
        <v>0</v>
      </c>
      <c r="Q1315" t="n">
        <v>1</v>
      </c>
      <c r="R1315" t="n">
        <v>1</v>
      </c>
    </row>
    <row r="1316">
      <c r="A1316" t="inlineStr">
        <is>
          <t>TH01913A</t>
        </is>
      </c>
      <c r="B1316" t="inlineStr">
        <is>
          <t>Palmolive Naturals</t>
        </is>
      </c>
      <c r="C1316" t="inlineStr">
        <is>
          <t>IN78</t>
        </is>
      </c>
      <c r="D1316" t="n">
        <v>0</v>
      </c>
      <c r="E1316" t="n">
        <v>0</v>
      </c>
      <c r="F1316" t="n">
        <v>0</v>
      </c>
      <c r="G1316" t="n">
        <v>0</v>
      </c>
      <c r="H1316" t="n">
        <v>0</v>
      </c>
      <c r="I1316" t="n">
        <v>0</v>
      </c>
      <c r="J1316" t="n">
        <v>29</v>
      </c>
      <c r="K1316" t="n">
        <v>29</v>
      </c>
      <c r="L1316" t="n">
        <v>0</v>
      </c>
      <c r="M1316" t="n">
        <v>0</v>
      </c>
      <c r="N1316" t="n">
        <v>29</v>
      </c>
      <c r="O1316" t="n">
        <v>0</v>
      </c>
      <c r="P1316" t="n">
        <v>0</v>
      </c>
      <c r="Q1316" t="n">
        <v>1</v>
      </c>
      <c r="R1316" t="n">
        <v>0</v>
      </c>
    </row>
    <row r="1317">
      <c r="A1317" t="inlineStr">
        <is>
          <t>TH01913A</t>
        </is>
      </c>
      <c r="B1317" t="inlineStr">
        <is>
          <t>Palmolive Naturals</t>
        </is>
      </c>
      <c r="C1317" t="inlineStr">
        <is>
          <t>IN79</t>
        </is>
      </c>
      <c r="D1317" t="n">
        <v>0</v>
      </c>
      <c r="E1317" t="n">
        <v>0</v>
      </c>
      <c r="F1317" t="n">
        <v>0</v>
      </c>
      <c r="G1317" t="n">
        <v>0</v>
      </c>
      <c r="H1317" t="n">
        <v>0</v>
      </c>
      <c r="I1317" t="n">
        <v>0</v>
      </c>
      <c r="J1317" t="n">
        <v>20</v>
      </c>
      <c r="K1317" t="n">
        <v>20</v>
      </c>
      <c r="L1317" t="n">
        <v>0</v>
      </c>
      <c r="M1317" t="n">
        <v>0</v>
      </c>
      <c r="N1317" t="n">
        <v>20</v>
      </c>
      <c r="O1317" t="n">
        <v>0</v>
      </c>
      <c r="P1317" t="n">
        <v>0</v>
      </c>
      <c r="Q1317" t="n">
        <v>1</v>
      </c>
      <c r="R1317" t="n">
        <v>0</v>
      </c>
    </row>
    <row r="1318">
      <c r="A1318" t="inlineStr">
        <is>
          <t>TH01913A</t>
        </is>
      </c>
      <c r="B1318" t="inlineStr">
        <is>
          <t>Palmolive Naturals</t>
        </is>
      </c>
      <c r="C1318" t="inlineStr">
        <is>
          <t>IN80</t>
        </is>
      </c>
      <c r="D1318" t="n">
        <v>0</v>
      </c>
      <c r="E1318" t="n">
        <v>0</v>
      </c>
      <c r="F1318" t="n">
        <v>20</v>
      </c>
      <c r="G1318" t="n">
        <v>0</v>
      </c>
      <c r="H1318" t="n">
        <v>0</v>
      </c>
      <c r="I1318" t="n">
        <v>0</v>
      </c>
      <c r="J1318" t="n">
        <v>76</v>
      </c>
      <c r="K1318" t="n">
        <v>96</v>
      </c>
      <c r="L1318" t="n">
        <v>0</v>
      </c>
      <c r="M1318" t="n">
        <v>0</v>
      </c>
      <c r="N1318" t="n">
        <v>96</v>
      </c>
      <c r="O1318" t="n">
        <v>0</v>
      </c>
      <c r="P1318" t="n">
        <v>0</v>
      </c>
      <c r="Q1318" t="n">
        <v>1</v>
      </c>
      <c r="R1318" t="n">
        <v>0</v>
      </c>
    </row>
    <row r="1319">
      <c r="A1319" t="inlineStr">
        <is>
          <t>TH01913A</t>
        </is>
      </c>
      <c r="B1319" t="inlineStr">
        <is>
          <t>Palmolive Naturals</t>
        </is>
      </c>
      <c r="C1319" t="inlineStr">
        <is>
          <t>IN81</t>
        </is>
      </c>
      <c r="D1319" t="n">
        <v>0</v>
      </c>
      <c r="E1319" t="n">
        <v>0</v>
      </c>
      <c r="F1319" t="n">
        <v>0</v>
      </c>
      <c r="G1319" t="n">
        <v>0</v>
      </c>
      <c r="H1319" t="n">
        <v>0</v>
      </c>
      <c r="I1319" t="n">
        <v>0</v>
      </c>
      <c r="J1319" t="n">
        <v>18</v>
      </c>
      <c r="K1319" t="n">
        <v>18</v>
      </c>
      <c r="L1319" t="n">
        <v>0</v>
      </c>
      <c r="M1319" t="n">
        <v>0</v>
      </c>
      <c r="N1319" t="n">
        <v>18</v>
      </c>
      <c r="O1319" t="n">
        <v>0</v>
      </c>
      <c r="P1319" t="n">
        <v>0</v>
      </c>
      <c r="Q1319" t="n">
        <v>1</v>
      </c>
      <c r="R1319" t="n">
        <v>0</v>
      </c>
    </row>
    <row r="1320">
      <c r="A1320" t="inlineStr">
        <is>
          <t>TH01913A</t>
        </is>
      </c>
      <c r="B1320" t="inlineStr">
        <is>
          <t>Palmolive Naturals</t>
        </is>
      </c>
      <c r="C1320" t="inlineStr">
        <is>
          <t>IN82</t>
        </is>
      </c>
      <c r="D1320" t="n">
        <v>0</v>
      </c>
      <c r="E1320" t="n">
        <v>0</v>
      </c>
      <c r="F1320" t="n">
        <v>0</v>
      </c>
      <c r="G1320" t="n">
        <v>0</v>
      </c>
      <c r="H1320" t="n">
        <v>0</v>
      </c>
      <c r="I1320" t="n">
        <v>0</v>
      </c>
      <c r="J1320" t="n">
        <v>1154</v>
      </c>
      <c r="K1320" t="n">
        <v>1154</v>
      </c>
      <c r="L1320" t="n">
        <v>0</v>
      </c>
      <c r="M1320" t="n">
        <v>0</v>
      </c>
      <c r="N1320" t="n">
        <v>1154</v>
      </c>
      <c r="O1320" t="n">
        <v>0</v>
      </c>
      <c r="P1320" t="n">
        <v>0</v>
      </c>
      <c r="Q1320" t="n">
        <v>740</v>
      </c>
      <c r="R1320" t="n">
        <v>0</v>
      </c>
    </row>
    <row r="1321">
      <c r="A1321" t="inlineStr">
        <is>
          <t>TH01913A</t>
        </is>
      </c>
      <c r="B1321" t="inlineStr">
        <is>
          <t>Palmolive Naturals</t>
        </is>
      </c>
      <c r="C1321" t="inlineStr">
        <is>
          <t>IN83</t>
        </is>
      </c>
      <c r="D1321" t="n">
        <v>0</v>
      </c>
      <c r="E1321" t="n">
        <v>0</v>
      </c>
      <c r="F1321" t="n">
        <v>0</v>
      </c>
      <c r="G1321" t="n">
        <v>0</v>
      </c>
      <c r="H1321" t="n">
        <v>0</v>
      </c>
      <c r="I1321" t="n">
        <v>0</v>
      </c>
      <c r="J1321" t="n">
        <v>24</v>
      </c>
      <c r="K1321" t="n">
        <v>24</v>
      </c>
      <c r="L1321" t="n">
        <v>0</v>
      </c>
      <c r="M1321" t="n">
        <v>0</v>
      </c>
      <c r="N1321" t="n">
        <v>24</v>
      </c>
      <c r="O1321" t="n">
        <v>0</v>
      </c>
      <c r="P1321" t="n">
        <v>0</v>
      </c>
      <c r="Q1321" t="n">
        <v>1</v>
      </c>
      <c r="R1321" t="n">
        <v>0</v>
      </c>
    </row>
    <row r="1322">
      <c r="A1322" t="inlineStr">
        <is>
          <t>TH01913A</t>
        </is>
      </c>
      <c r="B1322" t="inlineStr">
        <is>
          <t>Palmolive Naturals</t>
        </is>
      </c>
      <c r="C1322" t="inlineStr">
        <is>
          <t>IN84</t>
        </is>
      </c>
      <c r="D1322" t="n">
        <v>0</v>
      </c>
      <c r="E1322" t="n">
        <v>0</v>
      </c>
      <c r="F1322" t="n">
        <v>0</v>
      </c>
      <c r="G1322" t="n">
        <v>0</v>
      </c>
      <c r="H1322" t="n">
        <v>0</v>
      </c>
      <c r="I1322" t="n">
        <v>0</v>
      </c>
      <c r="J1322" t="n">
        <v>30</v>
      </c>
      <c r="K1322" t="n">
        <v>30</v>
      </c>
      <c r="L1322" t="n">
        <v>0</v>
      </c>
      <c r="M1322" t="n">
        <v>0</v>
      </c>
      <c r="N1322" t="n">
        <v>30</v>
      </c>
      <c r="O1322" t="n">
        <v>0</v>
      </c>
      <c r="P1322" t="n">
        <v>0</v>
      </c>
      <c r="Q1322" t="n">
        <v>1</v>
      </c>
      <c r="R1322" t="n">
        <v>0</v>
      </c>
    </row>
    <row r="1323">
      <c r="A1323" t="inlineStr">
        <is>
          <t>TH01913A</t>
        </is>
      </c>
      <c r="B1323" t="inlineStr">
        <is>
          <t>Palmolive Naturals</t>
        </is>
      </c>
      <c r="C1323" t="inlineStr">
        <is>
          <t>IN85</t>
        </is>
      </c>
      <c r="D1323" t="n">
        <v>0</v>
      </c>
      <c r="E1323" t="n">
        <v>0</v>
      </c>
      <c r="F1323" t="n">
        <v>0</v>
      </c>
      <c r="G1323" t="n">
        <v>0</v>
      </c>
      <c r="H1323" t="n">
        <v>0</v>
      </c>
      <c r="I1323" t="n">
        <v>0</v>
      </c>
      <c r="J1323" t="n">
        <v>0</v>
      </c>
      <c r="K1323" t="n">
        <v>0</v>
      </c>
      <c r="L1323" t="n">
        <v>0</v>
      </c>
      <c r="M1323" t="n">
        <v>0</v>
      </c>
      <c r="N1323" t="n">
        <v>0</v>
      </c>
      <c r="O1323" t="n">
        <v>0</v>
      </c>
      <c r="P1323" t="n">
        <v>0</v>
      </c>
      <c r="Q1323" t="n">
        <v>1</v>
      </c>
      <c r="R1323" t="n">
        <v>1</v>
      </c>
    </row>
    <row r="1324">
      <c r="A1324" t="inlineStr">
        <is>
          <t>TH01913A</t>
        </is>
      </c>
      <c r="B1324" t="inlineStr">
        <is>
          <t>Palmolive Naturals</t>
        </is>
      </c>
      <c r="C1324" t="inlineStr">
        <is>
          <t>IN86</t>
        </is>
      </c>
      <c r="D1324" t="n">
        <v>0</v>
      </c>
      <c r="E1324" t="n">
        <v>0</v>
      </c>
      <c r="F1324" t="n">
        <v>0</v>
      </c>
      <c r="G1324" t="n">
        <v>0</v>
      </c>
      <c r="H1324" t="n">
        <v>0</v>
      </c>
      <c r="I1324" t="n">
        <v>0</v>
      </c>
      <c r="J1324" t="n">
        <v>0</v>
      </c>
      <c r="K1324" t="n">
        <v>0</v>
      </c>
      <c r="L1324" t="n">
        <v>0</v>
      </c>
      <c r="M1324" t="n">
        <v>0</v>
      </c>
      <c r="N1324" t="n">
        <v>0</v>
      </c>
      <c r="O1324" t="n">
        <v>0</v>
      </c>
      <c r="P1324" t="n">
        <v>0</v>
      </c>
      <c r="Q1324" t="n">
        <v>1</v>
      </c>
      <c r="R1324" t="n">
        <v>1</v>
      </c>
    </row>
    <row r="1325">
      <c r="A1325" t="inlineStr">
        <is>
          <t>TH01913A</t>
        </is>
      </c>
      <c r="B1325" t="inlineStr">
        <is>
          <t>Palmolive Naturals</t>
        </is>
      </c>
      <c r="C1325" t="inlineStr">
        <is>
          <t>IN87</t>
        </is>
      </c>
      <c r="D1325" t="n">
        <v>0</v>
      </c>
      <c r="E1325" t="n">
        <v>0</v>
      </c>
      <c r="F1325" t="n">
        <v>0</v>
      </c>
      <c r="G1325" t="n">
        <v>0</v>
      </c>
      <c r="H1325" t="n">
        <v>0</v>
      </c>
      <c r="I1325" t="n">
        <v>0</v>
      </c>
      <c r="J1325" t="n">
        <v>17</v>
      </c>
      <c r="K1325" t="n">
        <v>17</v>
      </c>
      <c r="L1325" t="n">
        <v>0</v>
      </c>
      <c r="M1325" t="n">
        <v>0</v>
      </c>
      <c r="N1325" t="n">
        <v>17</v>
      </c>
      <c r="O1325" t="n">
        <v>0</v>
      </c>
      <c r="P1325" t="n">
        <v>0</v>
      </c>
      <c r="Q1325" t="n">
        <v>1</v>
      </c>
      <c r="R1325" t="n">
        <v>0</v>
      </c>
    </row>
    <row r="1326">
      <c r="A1326" t="inlineStr">
        <is>
          <t>TH01913A</t>
        </is>
      </c>
      <c r="B1326" t="inlineStr">
        <is>
          <t>Palmolive Naturals</t>
        </is>
      </c>
      <c r="C1326" t="inlineStr">
        <is>
          <t>IN88</t>
        </is>
      </c>
      <c r="D1326" t="n">
        <v>0</v>
      </c>
      <c r="E1326" t="n">
        <v>0</v>
      </c>
      <c r="F1326" t="n">
        <v>0</v>
      </c>
      <c r="G1326" t="n">
        <v>0</v>
      </c>
      <c r="H1326" t="n">
        <v>0</v>
      </c>
      <c r="I1326" t="n">
        <v>0</v>
      </c>
      <c r="J1326" t="n">
        <v>5</v>
      </c>
      <c r="K1326" t="n">
        <v>5</v>
      </c>
      <c r="L1326" t="n">
        <v>0</v>
      </c>
      <c r="M1326" t="n">
        <v>0</v>
      </c>
      <c r="N1326" t="n">
        <v>5</v>
      </c>
      <c r="O1326" t="n">
        <v>0</v>
      </c>
      <c r="P1326" t="n">
        <v>0</v>
      </c>
      <c r="Q1326" t="n">
        <v>1</v>
      </c>
      <c r="R1326" t="n">
        <v>0</v>
      </c>
    </row>
    <row r="1327">
      <c r="A1327" t="inlineStr">
        <is>
          <t>TH01913A</t>
        </is>
      </c>
      <c r="B1327" t="inlineStr">
        <is>
          <t>Palmolive Naturals</t>
        </is>
      </c>
      <c r="C1327" t="inlineStr">
        <is>
          <t>IN89</t>
        </is>
      </c>
      <c r="D1327" t="n">
        <v>0</v>
      </c>
      <c r="E1327" t="n">
        <v>0</v>
      </c>
      <c r="F1327" t="n">
        <v>0</v>
      </c>
      <c r="G1327" t="n">
        <v>0</v>
      </c>
      <c r="H1327" t="n">
        <v>0</v>
      </c>
      <c r="I1327" t="n">
        <v>0</v>
      </c>
      <c r="J1327" t="n">
        <v>0</v>
      </c>
      <c r="K1327" t="n">
        <v>0</v>
      </c>
      <c r="L1327" t="n">
        <v>0</v>
      </c>
      <c r="M1327" t="n">
        <v>0</v>
      </c>
      <c r="N1327" t="n">
        <v>0</v>
      </c>
      <c r="O1327" t="n">
        <v>0</v>
      </c>
      <c r="P1327" t="n">
        <v>0</v>
      </c>
      <c r="Q1327" t="n">
        <v>1</v>
      </c>
      <c r="R1327" t="n">
        <v>1</v>
      </c>
    </row>
    <row r="1328">
      <c r="A1328" t="inlineStr">
        <is>
          <t>TH01913A</t>
        </is>
      </c>
      <c r="B1328" t="inlineStr">
        <is>
          <t>Palmolive Naturals</t>
        </is>
      </c>
      <c r="C1328" t="inlineStr">
        <is>
          <t>IN90</t>
        </is>
      </c>
      <c r="D1328" t="n">
        <v>0</v>
      </c>
      <c r="E1328" t="n">
        <v>0</v>
      </c>
      <c r="F1328" t="n">
        <v>0</v>
      </c>
      <c r="G1328" t="n">
        <v>0</v>
      </c>
      <c r="H1328" t="n">
        <v>0</v>
      </c>
      <c r="I1328" t="n">
        <v>0</v>
      </c>
      <c r="J1328" t="n">
        <v>50</v>
      </c>
      <c r="K1328" t="n">
        <v>50</v>
      </c>
      <c r="L1328" t="n">
        <v>0</v>
      </c>
      <c r="M1328" t="n">
        <v>0</v>
      </c>
      <c r="N1328" t="n">
        <v>50</v>
      </c>
      <c r="O1328" t="n">
        <v>0</v>
      </c>
      <c r="P1328" t="n">
        <v>0</v>
      </c>
      <c r="Q1328" t="n">
        <v>1</v>
      </c>
      <c r="R1328" t="n">
        <v>0</v>
      </c>
    </row>
    <row r="1329">
      <c r="A1329" t="inlineStr">
        <is>
          <t>TH01913A</t>
        </is>
      </c>
      <c r="B1329" t="inlineStr">
        <is>
          <t>Palmolive Naturals</t>
        </is>
      </c>
      <c r="C1329" t="inlineStr">
        <is>
          <t>IN91</t>
        </is>
      </c>
      <c r="D1329" t="n">
        <v>0</v>
      </c>
      <c r="E1329" t="n">
        <v>0</v>
      </c>
      <c r="F1329" t="n">
        <v>0</v>
      </c>
      <c r="G1329" t="n">
        <v>0</v>
      </c>
      <c r="H1329" t="n">
        <v>0</v>
      </c>
      <c r="I1329" t="n">
        <v>0</v>
      </c>
      <c r="J1329" t="n">
        <v>3</v>
      </c>
      <c r="K1329" t="n">
        <v>3</v>
      </c>
      <c r="L1329" t="n">
        <v>0</v>
      </c>
      <c r="M1329" t="n">
        <v>0</v>
      </c>
      <c r="N1329" t="n">
        <v>3</v>
      </c>
      <c r="O1329" t="n">
        <v>0</v>
      </c>
      <c r="P1329" t="n">
        <v>0</v>
      </c>
      <c r="Q1329" t="n">
        <v>1</v>
      </c>
      <c r="R1329" t="n">
        <v>0</v>
      </c>
    </row>
    <row r="1330">
      <c r="A1330" t="inlineStr">
        <is>
          <t>TH01913A</t>
        </is>
      </c>
      <c r="B1330" t="inlineStr">
        <is>
          <t>Palmolive Naturals</t>
        </is>
      </c>
      <c r="C1330" t="inlineStr">
        <is>
          <t>IN95</t>
        </is>
      </c>
      <c r="D1330" t="n">
        <v>0</v>
      </c>
      <c r="E1330" t="n">
        <v>0</v>
      </c>
      <c r="F1330" t="n">
        <v>0</v>
      </c>
      <c r="G1330" t="n">
        <v>0</v>
      </c>
      <c r="H1330" t="n">
        <v>0</v>
      </c>
      <c r="I1330" t="n">
        <v>0</v>
      </c>
      <c r="J1330" t="n">
        <v>90</v>
      </c>
      <c r="K1330" t="n">
        <v>90</v>
      </c>
      <c r="L1330" t="n">
        <v>0</v>
      </c>
      <c r="M1330" t="n">
        <v>0</v>
      </c>
      <c r="N1330" t="n">
        <v>90</v>
      </c>
      <c r="O1330" t="n">
        <v>0</v>
      </c>
      <c r="P1330" t="n">
        <v>0</v>
      </c>
      <c r="Q1330" t="n">
        <v>1</v>
      </c>
      <c r="R1330" t="n">
        <v>0</v>
      </c>
    </row>
    <row r="1331">
      <c r="A1331" t="inlineStr">
        <is>
          <t>TH01913A</t>
        </is>
      </c>
      <c r="B1331" t="inlineStr">
        <is>
          <t>Palmolive Naturals</t>
        </is>
      </c>
      <c r="C1331" t="inlineStr">
        <is>
          <t>IN97</t>
        </is>
      </c>
      <c r="D1331" t="n">
        <v>0</v>
      </c>
      <c r="E1331" t="n">
        <v>0</v>
      </c>
      <c r="F1331" t="n">
        <v>150</v>
      </c>
      <c r="G1331" t="n">
        <v>0</v>
      </c>
      <c r="H1331" t="n">
        <v>0</v>
      </c>
      <c r="I1331" t="n">
        <v>152</v>
      </c>
      <c r="J1331" t="n">
        <v>152</v>
      </c>
      <c r="K1331" t="n">
        <v>302</v>
      </c>
      <c r="L1331" t="n">
        <v>0</v>
      </c>
      <c r="M1331" t="n">
        <v>0</v>
      </c>
      <c r="N1331" t="n">
        <v>302</v>
      </c>
      <c r="O1331" t="n">
        <v>0</v>
      </c>
      <c r="P1331" t="n">
        <v>0</v>
      </c>
      <c r="Q1331" t="n">
        <v>1</v>
      </c>
      <c r="R1331" t="n">
        <v>0</v>
      </c>
    </row>
    <row r="1332">
      <c r="A1332" t="inlineStr">
        <is>
          <t>TH01913A</t>
        </is>
      </c>
      <c r="B1332" t="inlineStr">
        <is>
          <t>Palmolive Naturals</t>
        </is>
      </c>
      <c r="C1332" t="inlineStr">
        <is>
          <t>IN98</t>
        </is>
      </c>
      <c r="D1332" t="n">
        <v>0</v>
      </c>
      <c r="E1332" t="n">
        <v>0</v>
      </c>
      <c r="F1332" t="n">
        <v>0</v>
      </c>
      <c r="G1332" t="n">
        <v>0</v>
      </c>
      <c r="H1332" t="n">
        <v>0</v>
      </c>
      <c r="I1332" t="n">
        <v>0</v>
      </c>
      <c r="J1332" t="n">
        <v>0</v>
      </c>
      <c r="K1332" t="n">
        <v>0</v>
      </c>
      <c r="L1332" t="n">
        <v>0</v>
      </c>
      <c r="M1332" t="n">
        <v>0</v>
      </c>
      <c r="N1332" t="n">
        <v>0</v>
      </c>
      <c r="O1332" t="n">
        <v>0</v>
      </c>
      <c r="P1332" t="n">
        <v>0</v>
      </c>
      <c r="Q1332" t="n">
        <v>1</v>
      </c>
      <c r="R1332" t="n">
        <v>1</v>
      </c>
    </row>
    <row r="1333">
      <c r="A1333" t="inlineStr">
        <is>
          <t>TH01913A</t>
        </is>
      </c>
      <c r="B1333" t="inlineStr">
        <is>
          <t>Palmolive Naturals</t>
        </is>
      </c>
      <c r="C1333" t="inlineStr">
        <is>
          <t>IN99</t>
        </is>
      </c>
      <c r="D1333" t="n">
        <v>0</v>
      </c>
      <c r="E1333" t="n">
        <v>0</v>
      </c>
      <c r="F1333" t="n">
        <v>0</v>
      </c>
      <c r="G1333" t="n">
        <v>0</v>
      </c>
      <c r="H1333" t="n">
        <v>0</v>
      </c>
      <c r="I1333" t="n">
        <v>0</v>
      </c>
      <c r="J1333" t="n">
        <v>0</v>
      </c>
      <c r="K1333" t="n">
        <v>0</v>
      </c>
      <c r="L1333" t="n">
        <v>0</v>
      </c>
      <c r="M1333" t="n">
        <v>0</v>
      </c>
      <c r="N1333" t="n">
        <v>0</v>
      </c>
      <c r="O1333" t="n">
        <v>0</v>
      </c>
      <c r="P1333" t="n">
        <v>0</v>
      </c>
      <c r="Q1333" t="n">
        <v>1</v>
      </c>
      <c r="R1333" t="n">
        <v>1</v>
      </c>
    </row>
    <row r="1334">
      <c r="A1334" t="inlineStr">
        <is>
          <t>Mtot</t>
        </is>
      </c>
      <c r="D1334" t="n">
        <v>0</v>
      </c>
      <c r="E1334" t="n">
        <v>0</v>
      </c>
      <c r="F1334" t="n">
        <v>170</v>
      </c>
      <c r="G1334" t="n">
        <v>0</v>
      </c>
      <c r="H1334" t="n">
        <v>0</v>
      </c>
      <c r="I1334" t="n">
        <v>252</v>
      </c>
      <c r="J1334" t="n">
        <v>2605</v>
      </c>
      <c r="K1334" t="n">
        <v>2775</v>
      </c>
      <c r="L1334" t="n">
        <v>0</v>
      </c>
      <c r="M1334" t="n">
        <v>0</v>
      </c>
      <c r="N1334" t="n">
        <v>2775</v>
      </c>
      <c r="O1334" t="n">
        <v>0</v>
      </c>
      <c r="P1334" t="n">
        <v>0</v>
      </c>
      <c r="Q1334" t="n">
        <v>776</v>
      </c>
      <c r="R1334" t="n">
        <v>9</v>
      </c>
    </row>
    <row r="1335">
      <c r="A1335" t="inlineStr">
        <is>
          <t>TH01927A</t>
        </is>
      </c>
      <c r="B1335" t="inlineStr">
        <is>
          <t>Pamolive LHW</t>
        </is>
      </c>
      <c r="C1335" t="inlineStr">
        <is>
          <t>IN59</t>
        </is>
      </c>
      <c r="D1335" t="n">
        <v>0</v>
      </c>
      <c r="E1335" t="n">
        <v>0</v>
      </c>
      <c r="F1335" t="n">
        <v>0</v>
      </c>
      <c r="G1335" t="n">
        <v>0</v>
      </c>
      <c r="H1335" t="n">
        <v>0</v>
      </c>
      <c r="I1335" t="n">
        <v>0</v>
      </c>
      <c r="J1335" t="n">
        <v>0</v>
      </c>
      <c r="K1335" t="n">
        <v>0</v>
      </c>
      <c r="L1335" t="n">
        <v>0</v>
      </c>
      <c r="M1335" t="n">
        <v>0</v>
      </c>
      <c r="N1335" t="n">
        <v>0</v>
      </c>
      <c r="O1335" t="n">
        <v>0</v>
      </c>
      <c r="P1335" t="n">
        <v>0</v>
      </c>
      <c r="Q1335" t="n">
        <v>1</v>
      </c>
      <c r="R1335" t="n">
        <v>1</v>
      </c>
    </row>
    <row r="1336">
      <c r="A1336" t="inlineStr">
        <is>
          <t>TH01927A</t>
        </is>
      </c>
      <c r="B1336" t="inlineStr">
        <is>
          <t>Pamolive LHW</t>
        </is>
      </c>
      <c r="C1336" t="inlineStr">
        <is>
          <t>IN60</t>
        </is>
      </c>
      <c r="D1336" t="n">
        <v>0</v>
      </c>
      <c r="E1336" t="n">
        <v>0</v>
      </c>
      <c r="F1336" t="n">
        <v>0</v>
      </c>
      <c r="G1336" t="n">
        <v>0</v>
      </c>
      <c r="H1336" t="n">
        <v>0</v>
      </c>
      <c r="I1336" t="n">
        <v>0</v>
      </c>
      <c r="J1336" t="n">
        <v>20</v>
      </c>
      <c r="K1336" t="n">
        <v>20</v>
      </c>
      <c r="L1336" t="n">
        <v>0</v>
      </c>
      <c r="M1336" t="n">
        <v>0</v>
      </c>
      <c r="N1336" t="n">
        <v>20</v>
      </c>
      <c r="O1336" t="n">
        <v>0</v>
      </c>
      <c r="P1336" t="n">
        <v>0</v>
      </c>
      <c r="Q1336" t="n">
        <v>1</v>
      </c>
      <c r="R1336" t="n">
        <v>0</v>
      </c>
    </row>
    <row r="1337">
      <c r="A1337" t="inlineStr">
        <is>
          <t>TH01927A</t>
        </is>
      </c>
      <c r="B1337" t="inlineStr">
        <is>
          <t>Pamolive LHW</t>
        </is>
      </c>
      <c r="C1337" t="inlineStr">
        <is>
          <t>IN61</t>
        </is>
      </c>
      <c r="D1337" t="n">
        <v>0</v>
      </c>
      <c r="E1337" t="n">
        <v>0</v>
      </c>
      <c r="F1337" t="n">
        <v>0</v>
      </c>
      <c r="G1337" t="n">
        <v>0</v>
      </c>
      <c r="H1337" t="n">
        <v>0</v>
      </c>
      <c r="I1337" t="n">
        <v>0</v>
      </c>
      <c r="J1337" t="n">
        <v>50</v>
      </c>
      <c r="K1337" t="n">
        <v>50</v>
      </c>
      <c r="L1337" t="n">
        <v>0</v>
      </c>
      <c r="M1337" t="n">
        <v>0</v>
      </c>
      <c r="N1337" t="n">
        <v>50</v>
      </c>
      <c r="O1337" t="n">
        <v>0</v>
      </c>
      <c r="P1337" t="n">
        <v>0</v>
      </c>
      <c r="Q1337" t="n">
        <v>1</v>
      </c>
      <c r="R1337" t="n">
        <v>0</v>
      </c>
    </row>
    <row r="1338">
      <c r="A1338" t="inlineStr">
        <is>
          <t>TH01927A</t>
        </is>
      </c>
      <c r="B1338" t="inlineStr">
        <is>
          <t>Pamolive LHW</t>
        </is>
      </c>
      <c r="C1338" t="inlineStr">
        <is>
          <t>IN62</t>
        </is>
      </c>
      <c r="D1338" t="n">
        <v>0</v>
      </c>
      <c r="E1338" t="n">
        <v>0</v>
      </c>
      <c r="F1338" t="n">
        <v>0</v>
      </c>
      <c r="G1338" t="n">
        <v>0</v>
      </c>
      <c r="H1338" t="n">
        <v>0</v>
      </c>
      <c r="I1338" t="n">
        <v>0</v>
      </c>
      <c r="J1338" t="n">
        <v>7</v>
      </c>
      <c r="K1338" t="n">
        <v>7</v>
      </c>
      <c r="L1338" t="n">
        <v>0</v>
      </c>
      <c r="M1338" t="n">
        <v>0</v>
      </c>
      <c r="N1338" t="n">
        <v>7</v>
      </c>
      <c r="O1338" t="n">
        <v>0</v>
      </c>
      <c r="P1338" t="n">
        <v>0</v>
      </c>
      <c r="Q1338" t="n">
        <v>1</v>
      </c>
      <c r="R1338" t="n">
        <v>0</v>
      </c>
    </row>
    <row r="1339">
      <c r="A1339" t="inlineStr">
        <is>
          <t>TH01927A</t>
        </is>
      </c>
      <c r="B1339" t="inlineStr">
        <is>
          <t>Pamolive LHW</t>
        </is>
      </c>
      <c r="C1339" t="inlineStr">
        <is>
          <t>IN63</t>
        </is>
      </c>
      <c r="D1339" t="n">
        <v>0</v>
      </c>
      <c r="E1339" t="n">
        <v>0</v>
      </c>
      <c r="F1339" t="n">
        <v>0</v>
      </c>
      <c r="G1339" t="n">
        <v>0</v>
      </c>
      <c r="H1339" t="n">
        <v>0</v>
      </c>
      <c r="I1339" t="n">
        <v>0</v>
      </c>
      <c r="J1339" t="n">
        <v>3</v>
      </c>
      <c r="K1339" t="n">
        <v>3</v>
      </c>
      <c r="L1339" t="n">
        <v>0</v>
      </c>
      <c r="M1339" t="n">
        <v>0</v>
      </c>
      <c r="N1339" t="n">
        <v>3</v>
      </c>
      <c r="O1339" t="n">
        <v>0</v>
      </c>
      <c r="P1339" t="n">
        <v>0</v>
      </c>
      <c r="Q1339" t="n">
        <v>1</v>
      </c>
      <c r="R1339" t="n">
        <v>0</v>
      </c>
    </row>
    <row r="1340">
      <c r="A1340" t="inlineStr">
        <is>
          <t>TH01927A</t>
        </is>
      </c>
      <c r="B1340" t="inlineStr">
        <is>
          <t>Pamolive LHW</t>
        </is>
      </c>
      <c r="C1340" t="inlineStr">
        <is>
          <t>IN64</t>
        </is>
      </c>
      <c r="D1340" t="n">
        <v>0</v>
      </c>
      <c r="E1340" t="n">
        <v>0</v>
      </c>
      <c r="F1340" t="n">
        <v>0</v>
      </c>
      <c r="G1340" t="n">
        <v>0</v>
      </c>
      <c r="H1340" t="n">
        <v>0</v>
      </c>
      <c r="I1340" t="n">
        <v>0</v>
      </c>
      <c r="J1340" t="n">
        <v>5</v>
      </c>
      <c r="K1340" t="n">
        <v>5</v>
      </c>
      <c r="L1340" t="n">
        <v>0</v>
      </c>
      <c r="M1340" t="n">
        <v>0</v>
      </c>
      <c r="N1340" t="n">
        <v>5</v>
      </c>
      <c r="O1340" t="n">
        <v>0</v>
      </c>
      <c r="P1340" t="n">
        <v>0</v>
      </c>
      <c r="Q1340" t="n">
        <v>1</v>
      </c>
      <c r="R1340" t="n">
        <v>0</v>
      </c>
    </row>
    <row r="1341">
      <c r="A1341" t="inlineStr">
        <is>
          <t>TH01927A</t>
        </is>
      </c>
      <c r="B1341" t="inlineStr">
        <is>
          <t>Pamolive LHW</t>
        </is>
      </c>
      <c r="C1341" t="inlineStr">
        <is>
          <t>IN65</t>
        </is>
      </c>
      <c r="D1341" t="n">
        <v>0</v>
      </c>
      <c r="E1341" t="n">
        <v>0</v>
      </c>
      <c r="F1341" t="n">
        <v>0</v>
      </c>
      <c r="G1341" t="n">
        <v>0</v>
      </c>
      <c r="H1341" t="n">
        <v>0</v>
      </c>
      <c r="I1341" t="n">
        <v>0</v>
      </c>
      <c r="J1341" t="n">
        <v>3</v>
      </c>
      <c r="K1341" t="n">
        <v>3</v>
      </c>
      <c r="L1341" t="n">
        <v>0</v>
      </c>
      <c r="M1341" t="n">
        <v>0</v>
      </c>
      <c r="N1341" t="n">
        <v>3</v>
      </c>
      <c r="O1341" t="n">
        <v>0</v>
      </c>
      <c r="P1341" t="n">
        <v>0</v>
      </c>
      <c r="Q1341" t="n">
        <v>1</v>
      </c>
      <c r="R1341" t="n">
        <v>0</v>
      </c>
    </row>
    <row r="1342">
      <c r="A1342" t="inlineStr">
        <is>
          <t>TH01927A</t>
        </is>
      </c>
      <c r="B1342" t="inlineStr">
        <is>
          <t>Pamolive LHW</t>
        </is>
      </c>
      <c r="C1342" t="inlineStr">
        <is>
          <t>IN66</t>
        </is>
      </c>
      <c r="D1342" t="n">
        <v>0</v>
      </c>
      <c r="E1342" t="n">
        <v>0</v>
      </c>
      <c r="F1342" t="n">
        <v>0</v>
      </c>
      <c r="G1342" t="n">
        <v>0</v>
      </c>
      <c r="H1342" t="n">
        <v>0</v>
      </c>
      <c r="I1342" t="n">
        <v>0</v>
      </c>
      <c r="J1342" t="n">
        <v>3</v>
      </c>
      <c r="K1342" t="n">
        <v>3</v>
      </c>
      <c r="L1342" t="n">
        <v>0</v>
      </c>
      <c r="M1342" t="n">
        <v>0</v>
      </c>
      <c r="N1342" t="n">
        <v>3</v>
      </c>
      <c r="O1342" t="n">
        <v>0</v>
      </c>
      <c r="P1342" t="n">
        <v>0</v>
      </c>
      <c r="Q1342" t="n">
        <v>1</v>
      </c>
      <c r="R1342" t="n">
        <v>0</v>
      </c>
    </row>
    <row r="1343">
      <c r="A1343" t="inlineStr">
        <is>
          <t>TH01927A</t>
        </is>
      </c>
      <c r="B1343" t="inlineStr">
        <is>
          <t>Pamolive LHW</t>
        </is>
      </c>
      <c r="C1343" t="inlineStr">
        <is>
          <t>IN67</t>
        </is>
      </c>
      <c r="D1343" t="n">
        <v>0</v>
      </c>
      <c r="E1343" t="n">
        <v>0</v>
      </c>
      <c r="F1343" t="n">
        <v>0</v>
      </c>
      <c r="G1343" t="n">
        <v>0</v>
      </c>
      <c r="H1343" t="n">
        <v>0</v>
      </c>
      <c r="I1343" t="n">
        <v>0</v>
      </c>
      <c r="J1343" t="n">
        <v>3</v>
      </c>
      <c r="K1343" t="n">
        <v>3</v>
      </c>
      <c r="L1343" t="n">
        <v>0</v>
      </c>
      <c r="M1343" t="n">
        <v>0</v>
      </c>
      <c r="N1343" t="n">
        <v>3</v>
      </c>
      <c r="O1343" t="n">
        <v>0</v>
      </c>
      <c r="P1343" t="n">
        <v>0</v>
      </c>
      <c r="Q1343" t="n">
        <v>1</v>
      </c>
      <c r="R1343" t="n">
        <v>0</v>
      </c>
    </row>
    <row r="1344">
      <c r="A1344" t="inlineStr">
        <is>
          <t>TH01927A</t>
        </is>
      </c>
      <c r="B1344" t="inlineStr">
        <is>
          <t>Pamolive LHW</t>
        </is>
      </c>
      <c r="C1344" t="inlineStr">
        <is>
          <t>IN68</t>
        </is>
      </c>
      <c r="D1344" t="n">
        <v>0</v>
      </c>
      <c r="E1344" t="n">
        <v>0</v>
      </c>
      <c r="F1344" t="n">
        <v>0</v>
      </c>
      <c r="G1344" t="n">
        <v>0</v>
      </c>
      <c r="H1344" t="n">
        <v>0</v>
      </c>
      <c r="I1344" t="n">
        <v>9</v>
      </c>
      <c r="J1344" t="n">
        <v>52</v>
      </c>
      <c r="K1344" t="n">
        <v>52</v>
      </c>
      <c r="L1344" t="n">
        <v>0</v>
      </c>
      <c r="M1344" t="n">
        <v>0</v>
      </c>
      <c r="N1344" t="n">
        <v>52</v>
      </c>
      <c r="O1344" t="n">
        <v>0</v>
      </c>
      <c r="P1344" t="n">
        <v>0</v>
      </c>
      <c r="Q1344" t="n">
        <v>1</v>
      </c>
      <c r="R1344" t="n">
        <v>0</v>
      </c>
    </row>
    <row r="1345">
      <c r="A1345" t="inlineStr">
        <is>
          <t>TH01927A</t>
        </is>
      </c>
      <c r="B1345" t="inlineStr">
        <is>
          <t>Pamolive LHW</t>
        </is>
      </c>
      <c r="C1345" t="inlineStr">
        <is>
          <t>IN69</t>
        </is>
      </c>
      <c r="D1345" t="n">
        <v>0</v>
      </c>
      <c r="E1345" t="n">
        <v>0</v>
      </c>
      <c r="F1345" t="n">
        <v>0</v>
      </c>
      <c r="G1345" t="n">
        <v>0</v>
      </c>
      <c r="H1345" t="n">
        <v>0</v>
      </c>
      <c r="I1345" t="n">
        <v>0</v>
      </c>
      <c r="J1345" t="n">
        <v>77</v>
      </c>
      <c r="K1345" t="n">
        <v>77</v>
      </c>
      <c r="L1345" t="n">
        <v>0</v>
      </c>
      <c r="M1345" t="n">
        <v>0</v>
      </c>
      <c r="N1345" t="n">
        <v>77</v>
      </c>
      <c r="O1345" t="n">
        <v>0</v>
      </c>
      <c r="P1345" t="n">
        <v>0</v>
      </c>
      <c r="Q1345" t="n">
        <v>1</v>
      </c>
      <c r="R1345" t="n">
        <v>0</v>
      </c>
    </row>
    <row r="1346">
      <c r="A1346" t="inlineStr">
        <is>
          <t>TH01927A</t>
        </is>
      </c>
      <c r="B1346" t="inlineStr">
        <is>
          <t>Pamolive LHW</t>
        </is>
      </c>
      <c r="C1346" t="inlineStr">
        <is>
          <t>IN70</t>
        </is>
      </c>
      <c r="D1346" t="n">
        <v>0</v>
      </c>
      <c r="E1346" t="n">
        <v>0</v>
      </c>
      <c r="F1346" t="n">
        <v>36</v>
      </c>
      <c r="G1346" t="n">
        <v>0</v>
      </c>
      <c r="H1346" t="n">
        <v>0</v>
      </c>
      <c r="I1346" t="n">
        <v>0</v>
      </c>
      <c r="J1346" t="n">
        <v>2</v>
      </c>
      <c r="K1346" t="n">
        <v>38</v>
      </c>
      <c r="L1346" t="n">
        <v>0</v>
      </c>
      <c r="M1346" t="n">
        <v>0</v>
      </c>
      <c r="N1346" t="n">
        <v>38</v>
      </c>
      <c r="O1346" t="n">
        <v>0</v>
      </c>
      <c r="P1346" t="n">
        <v>0</v>
      </c>
      <c r="Q1346" t="n">
        <v>1</v>
      </c>
      <c r="R1346" t="n">
        <v>0</v>
      </c>
    </row>
    <row r="1347">
      <c r="A1347" t="inlineStr">
        <is>
          <t>TH01927A</t>
        </is>
      </c>
      <c r="B1347" t="inlineStr">
        <is>
          <t>Pamolive LHW</t>
        </is>
      </c>
      <c r="C1347" t="inlineStr">
        <is>
          <t>IN71</t>
        </is>
      </c>
      <c r="D1347" t="n">
        <v>0</v>
      </c>
      <c r="E1347" t="n">
        <v>0</v>
      </c>
      <c r="F1347" t="n">
        <v>0</v>
      </c>
      <c r="G1347" t="n">
        <v>0</v>
      </c>
      <c r="H1347" t="n">
        <v>0</v>
      </c>
      <c r="I1347" t="n">
        <v>0</v>
      </c>
      <c r="J1347" t="n">
        <v>175</v>
      </c>
      <c r="K1347" t="n">
        <v>175</v>
      </c>
      <c r="L1347" t="n">
        <v>0</v>
      </c>
      <c r="M1347" t="n">
        <v>0</v>
      </c>
      <c r="N1347" t="n">
        <v>175</v>
      </c>
      <c r="O1347" t="n">
        <v>0</v>
      </c>
      <c r="P1347" t="n">
        <v>0</v>
      </c>
      <c r="Q1347" t="n">
        <v>1</v>
      </c>
      <c r="R1347" t="n">
        <v>0</v>
      </c>
    </row>
    <row r="1348">
      <c r="A1348" t="inlineStr">
        <is>
          <t>TH01927A</t>
        </is>
      </c>
      <c r="B1348" t="inlineStr">
        <is>
          <t>Pamolive LHW</t>
        </is>
      </c>
      <c r="C1348" t="inlineStr">
        <is>
          <t>IN72</t>
        </is>
      </c>
      <c r="D1348" t="n">
        <v>0</v>
      </c>
      <c r="E1348" t="n">
        <v>0</v>
      </c>
      <c r="F1348" t="n">
        <v>0</v>
      </c>
      <c r="G1348" t="n">
        <v>0</v>
      </c>
      <c r="H1348" t="n">
        <v>0</v>
      </c>
      <c r="I1348" t="n">
        <v>0</v>
      </c>
      <c r="J1348" t="n">
        <v>4</v>
      </c>
      <c r="K1348" t="n">
        <v>4</v>
      </c>
      <c r="L1348" t="n">
        <v>0</v>
      </c>
      <c r="M1348" t="n">
        <v>0</v>
      </c>
      <c r="N1348" t="n">
        <v>4</v>
      </c>
      <c r="O1348" t="n">
        <v>0</v>
      </c>
      <c r="P1348" t="n">
        <v>0</v>
      </c>
      <c r="Q1348" t="n">
        <v>1</v>
      </c>
      <c r="R1348" t="n">
        <v>0</v>
      </c>
    </row>
    <row r="1349">
      <c r="A1349" t="inlineStr">
        <is>
          <t>TH01927A</t>
        </is>
      </c>
      <c r="B1349" t="inlineStr">
        <is>
          <t>Pamolive LHW</t>
        </is>
      </c>
      <c r="C1349" t="inlineStr">
        <is>
          <t>IN73</t>
        </is>
      </c>
      <c r="D1349" t="n">
        <v>0</v>
      </c>
      <c r="E1349" t="n">
        <v>0</v>
      </c>
      <c r="F1349" t="n">
        <v>0</v>
      </c>
      <c r="G1349" t="n">
        <v>0</v>
      </c>
      <c r="H1349" t="n">
        <v>0</v>
      </c>
      <c r="I1349" t="n">
        <v>0</v>
      </c>
      <c r="J1349" t="n">
        <v>2</v>
      </c>
      <c r="K1349" t="n">
        <v>2</v>
      </c>
      <c r="L1349" t="n">
        <v>0</v>
      </c>
      <c r="M1349" t="n">
        <v>0</v>
      </c>
      <c r="N1349" t="n">
        <v>2</v>
      </c>
      <c r="O1349" t="n">
        <v>0</v>
      </c>
      <c r="P1349" t="n">
        <v>0</v>
      </c>
      <c r="Q1349" t="n">
        <v>1</v>
      </c>
      <c r="R1349" t="n">
        <v>0</v>
      </c>
    </row>
    <row r="1350">
      <c r="A1350" t="inlineStr">
        <is>
          <t>TH01927A</t>
        </is>
      </c>
      <c r="B1350" t="inlineStr">
        <is>
          <t>Pamolive LHW</t>
        </is>
      </c>
      <c r="C1350" t="inlineStr">
        <is>
          <t>IN74</t>
        </is>
      </c>
      <c r="D1350" t="n">
        <v>0</v>
      </c>
      <c r="E1350" t="n">
        <v>0</v>
      </c>
      <c r="F1350" t="n">
        <v>0</v>
      </c>
      <c r="G1350" t="n">
        <v>0</v>
      </c>
      <c r="H1350" t="n">
        <v>0</v>
      </c>
      <c r="I1350" t="n">
        <v>0</v>
      </c>
      <c r="J1350" t="n">
        <v>0</v>
      </c>
      <c r="K1350" t="n">
        <v>0</v>
      </c>
      <c r="L1350" t="n">
        <v>0</v>
      </c>
      <c r="M1350" t="n">
        <v>0</v>
      </c>
      <c r="N1350" t="n">
        <v>0</v>
      </c>
      <c r="O1350" t="n">
        <v>0</v>
      </c>
      <c r="P1350" t="n">
        <v>0</v>
      </c>
      <c r="Q1350" t="n">
        <v>1</v>
      </c>
      <c r="R1350" t="n">
        <v>1</v>
      </c>
    </row>
    <row r="1351">
      <c r="A1351" t="inlineStr">
        <is>
          <t>TH01927A</t>
        </is>
      </c>
      <c r="B1351" t="inlineStr">
        <is>
          <t>Pamolive LHW</t>
        </is>
      </c>
      <c r="C1351" t="inlineStr">
        <is>
          <t>IN75</t>
        </is>
      </c>
      <c r="D1351" t="n">
        <v>0</v>
      </c>
      <c r="E1351" t="n">
        <v>0</v>
      </c>
      <c r="F1351" t="n">
        <v>0</v>
      </c>
      <c r="G1351" t="n">
        <v>0</v>
      </c>
      <c r="H1351" t="n">
        <v>0</v>
      </c>
      <c r="I1351" t="n">
        <v>0</v>
      </c>
      <c r="J1351" t="n">
        <v>8</v>
      </c>
      <c r="K1351" t="n">
        <v>8</v>
      </c>
      <c r="L1351" t="n">
        <v>0</v>
      </c>
      <c r="M1351" t="n">
        <v>0</v>
      </c>
      <c r="N1351" t="n">
        <v>8</v>
      </c>
      <c r="O1351" t="n">
        <v>0</v>
      </c>
      <c r="P1351" t="n">
        <v>0</v>
      </c>
      <c r="Q1351" t="n">
        <v>1</v>
      </c>
      <c r="R1351" t="n">
        <v>0</v>
      </c>
    </row>
    <row r="1352">
      <c r="A1352" t="inlineStr">
        <is>
          <t>TH01927A</t>
        </is>
      </c>
      <c r="B1352" t="inlineStr">
        <is>
          <t>Pamolive LHW</t>
        </is>
      </c>
      <c r="C1352" t="inlineStr">
        <is>
          <t>IN76</t>
        </is>
      </c>
      <c r="D1352" t="n">
        <v>0</v>
      </c>
      <c r="E1352" t="n">
        <v>0</v>
      </c>
      <c r="F1352" t="n">
        <v>0</v>
      </c>
      <c r="G1352" t="n">
        <v>0</v>
      </c>
      <c r="H1352" t="n">
        <v>0</v>
      </c>
      <c r="I1352" t="n">
        <v>0</v>
      </c>
      <c r="J1352" t="n">
        <v>8</v>
      </c>
      <c r="K1352" t="n">
        <v>8</v>
      </c>
      <c r="L1352" t="n">
        <v>0</v>
      </c>
      <c r="M1352" t="n">
        <v>0</v>
      </c>
      <c r="N1352" t="n">
        <v>8</v>
      </c>
      <c r="O1352" t="n">
        <v>0</v>
      </c>
      <c r="P1352" t="n">
        <v>0</v>
      </c>
      <c r="Q1352" t="n">
        <v>1</v>
      </c>
      <c r="R1352" t="n">
        <v>0</v>
      </c>
    </row>
    <row r="1353">
      <c r="A1353" t="inlineStr">
        <is>
          <t>TH01927A</t>
        </is>
      </c>
      <c r="B1353" t="inlineStr">
        <is>
          <t>Pamolive LHW</t>
        </is>
      </c>
      <c r="C1353" t="inlineStr">
        <is>
          <t>IN77</t>
        </is>
      </c>
      <c r="D1353" t="n">
        <v>0</v>
      </c>
      <c r="E1353" t="n">
        <v>0</v>
      </c>
      <c r="F1353" t="n">
        <v>0</v>
      </c>
      <c r="G1353" t="n">
        <v>0</v>
      </c>
      <c r="H1353" t="n">
        <v>0</v>
      </c>
      <c r="I1353" t="n">
        <v>0</v>
      </c>
      <c r="J1353" t="n">
        <v>0</v>
      </c>
      <c r="K1353" t="n">
        <v>0</v>
      </c>
      <c r="L1353" t="n">
        <v>0</v>
      </c>
      <c r="M1353" t="n">
        <v>0</v>
      </c>
      <c r="N1353" t="n">
        <v>0</v>
      </c>
      <c r="O1353" t="n">
        <v>0</v>
      </c>
      <c r="P1353" t="n">
        <v>0</v>
      </c>
      <c r="Q1353" t="n">
        <v>1</v>
      </c>
      <c r="R1353" t="n">
        <v>1</v>
      </c>
    </row>
    <row r="1354">
      <c r="A1354" t="inlineStr">
        <is>
          <t>TH01927A</t>
        </is>
      </c>
      <c r="B1354" t="inlineStr">
        <is>
          <t>Pamolive LHW</t>
        </is>
      </c>
      <c r="C1354" t="inlineStr">
        <is>
          <t>IN78</t>
        </is>
      </c>
      <c r="D1354" t="n">
        <v>0</v>
      </c>
      <c r="E1354" t="n">
        <v>0</v>
      </c>
      <c r="F1354" t="n">
        <v>0</v>
      </c>
      <c r="G1354" t="n">
        <v>0</v>
      </c>
      <c r="H1354" t="n">
        <v>0</v>
      </c>
      <c r="I1354" t="n">
        <v>0</v>
      </c>
      <c r="J1354" t="n">
        <v>10</v>
      </c>
      <c r="K1354" t="n">
        <v>10</v>
      </c>
      <c r="L1354" t="n">
        <v>0</v>
      </c>
      <c r="M1354" t="n">
        <v>0</v>
      </c>
      <c r="N1354" t="n">
        <v>10</v>
      </c>
      <c r="O1354" t="n">
        <v>0</v>
      </c>
      <c r="P1354" t="n">
        <v>0</v>
      </c>
      <c r="Q1354" t="n">
        <v>1</v>
      </c>
      <c r="R1354" t="n">
        <v>0</v>
      </c>
    </row>
    <row r="1355">
      <c r="A1355" t="inlineStr">
        <is>
          <t>TH01927A</t>
        </is>
      </c>
      <c r="B1355" t="inlineStr">
        <is>
          <t>Pamolive LHW</t>
        </is>
      </c>
      <c r="C1355" t="inlineStr">
        <is>
          <t>IN79</t>
        </is>
      </c>
      <c r="D1355" t="n">
        <v>0</v>
      </c>
      <c r="E1355" t="n">
        <v>0</v>
      </c>
      <c r="F1355" t="n">
        <v>0</v>
      </c>
      <c r="G1355" t="n">
        <v>0</v>
      </c>
      <c r="H1355" t="n">
        <v>0</v>
      </c>
      <c r="I1355" t="n">
        <v>0</v>
      </c>
      <c r="J1355" t="n">
        <v>9</v>
      </c>
      <c r="K1355" t="n">
        <v>9</v>
      </c>
      <c r="L1355" t="n">
        <v>0</v>
      </c>
      <c r="M1355" t="n">
        <v>0</v>
      </c>
      <c r="N1355" t="n">
        <v>9</v>
      </c>
      <c r="O1355" t="n">
        <v>0</v>
      </c>
      <c r="P1355" t="n">
        <v>0</v>
      </c>
      <c r="Q1355" t="n">
        <v>1</v>
      </c>
      <c r="R1355" t="n">
        <v>0</v>
      </c>
    </row>
    <row r="1356">
      <c r="A1356" t="inlineStr">
        <is>
          <t>TH01927A</t>
        </is>
      </c>
      <c r="B1356" t="inlineStr">
        <is>
          <t>Pamolive LHW</t>
        </is>
      </c>
      <c r="C1356" t="inlineStr">
        <is>
          <t>IN80</t>
        </is>
      </c>
      <c r="D1356" t="n">
        <v>0</v>
      </c>
      <c r="E1356" t="n">
        <v>0</v>
      </c>
      <c r="F1356" t="n">
        <v>0</v>
      </c>
      <c r="G1356" t="n">
        <v>0</v>
      </c>
      <c r="H1356" t="n">
        <v>0</v>
      </c>
      <c r="I1356" t="n">
        <v>0</v>
      </c>
      <c r="J1356" t="n">
        <v>16</v>
      </c>
      <c r="K1356" t="n">
        <v>16</v>
      </c>
      <c r="L1356" t="n">
        <v>0</v>
      </c>
      <c r="M1356" t="n">
        <v>0</v>
      </c>
      <c r="N1356" t="n">
        <v>16</v>
      </c>
      <c r="O1356" t="n">
        <v>0</v>
      </c>
      <c r="P1356" t="n">
        <v>0</v>
      </c>
      <c r="Q1356" t="n">
        <v>1</v>
      </c>
      <c r="R1356" t="n">
        <v>0</v>
      </c>
    </row>
    <row r="1357">
      <c r="A1357" t="inlineStr">
        <is>
          <t>TH01927A</t>
        </is>
      </c>
      <c r="B1357" t="inlineStr">
        <is>
          <t>Pamolive LHW</t>
        </is>
      </c>
      <c r="C1357" t="inlineStr">
        <is>
          <t>IN81</t>
        </is>
      </c>
      <c r="D1357" t="n">
        <v>0</v>
      </c>
      <c r="E1357" t="n">
        <v>0</v>
      </c>
      <c r="F1357" t="n">
        <v>0</v>
      </c>
      <c r="G1357" t="n">
        <v>0</v>
      </c>
      <c r="H1357" t="n">
        <v>0</v>
      </c>
      <c r="I1357" t="n">
        <v>0</v>
      </c>
      <c r="J1357" t="n">
        <v>58</v>
      </c>
      <c r="K1357" t="n">
        <v>58</v>
      </c>
      <c r="L1357" t="n">
        <v>0</v>
      </c>
      <c r="M1357" t="n">
        <v>0</v>
      </c>
      <c r="N1357" t="n">
        <v>58</v>
      </c>
      <c r="O1357" t="n">
        <v>0</v>
      </c>
      <c r="P1357" t="n">
        <v>0</v>
      </c>
      <c r="Q1357" t="n">
        <v>1</v>
      </c>
      <c r="R1357" t="n">
        <v>0</v>
      </c>
    </row>
    <row r="1358">
      <c r="A1358" t="inlineStr">
        <is>
          <t>TH01927A</t>
        </is>
      </c>
      <c r="B1358" t="inlineStr">
        <is>
          <t>Pamolive LHW</t>
        </is>
      </c>
      <c r="C1358" t="inlineStr">
        <is>
          <t>IN82</t>
        </is>
      </c>
      <c r="D1358" t="n">
        <v>0</v>
      </c>
      <c r="E1358" t="n">
        <v>0</v>
      </c>
      <c r="F1358" t="n">
        <v>0</v>
      </c>
      <c r="G1358" t="n">
        <v>0</v>
      </c>
      <c r="H1358" t="n">
        <v>0</v>
      </c>
      <c r="I1358" t="n">
        <v>0</v>
      </c>
      <c r="J1358" t="n">
        <v>177</v>
      </c>
      <c r="K1358" t="n">
        <v>177</v>
      </c>
      <c r="L1358" t="n">
        <v>0</v>
      </c>
      <c r="M1358" t="n">
        <v>0</v>
      </c>
      <c r="N1358" t="n">
        <v>177</v>
      </c>
      <c r="O1358" t="n">
        <v>0</v>
      </c>
      <c r="P1358" t="n">
        <v>0</v>
      </c>
      <c r="Q1358" t="n">
        <v>1120</v>
      </c>
      <c r="R1358" t="n">
        <v>0</v>
      </c>
    </row>
    <row r="1359">
      <c r="A1359" t="inlineStr">
        <is>
          <t>TH01927A</t>
        </is>
      </c>
      <c r="B1359" t="inlineStr">
        <is>
          <t>Pamolive LHW</t>
        </is>
      </c>
      <c r="C1359" t="inlineStr">
        <is>
          <t>IN83</t>
        </is>
      </c>
      <c r="D1359" t="n">
        <v>0</v>
      </c>
      <c r="E1359" t="n">
        <v>0</v>
      </c>
      <c r="F1359" t="n">
        <v>0</v>
      </c>
      <c r="G1359" t="n">
        <v>0</v>
      </c>
      <c r="H1359" t="n">
        <v>0</v>
      </c>
      <c r="I1359" t="n">
        <v>0</v>
      </c>
      <c r="J1359" t="n">
        <v>15</v>
      </c>
      <c r="K1359" t="n">
        <v>15</v>
      </c>
      <c r="L1359" t="n">
        <v>0</v>
      </c>
      <c r="M1359" t="n">
        <v>0</v>
      </c>
      <c r="N1359" t="n">
        <v>15</v>
      </c>
      <c r="O1359" t="n">
        <v>0</v>
      </c>
      <c r="P1359" t="n">
        <v>0</v>
      </c>
      <c r="Q1359" t="n">
        <v>1</v>
      </c>
      <c r="R1359" t="n">
        <v>0</v>
      </c>
    </row>
    <row r="1360">
      <c r="A1360" t="inlineStr">
        <is>
          <t>TH01927A</t>
        </is>
      </c>
      <c r="B1360" t="inlineStr">
        <is>
          <t>Pamolive LHW</t>
        </is>
      </c>
      <c r="C1360" t="inlineStr">
        <is>
          <t>IN84</t>
        </is>
      </c>
      <c r="D1360" t="n">
        <v>0</v>
      </c>
      <c r="E1360" t="n">
        <v>0</v>
      </c>
      <c r="F1360" t="n">
        <v>0</v>
      </c>
      <c r="G1360" t="n">
        <v>0</v>
      </c>
      <c r="H1360" t="n">
        <v>0</v>
      </c>
      <c r="I1360" t="n">
        <v>0</v>
      </c>
      <c r="J1360" t="n">
        <v>12</v>
      </c>
      <c r="K1360" t="n">
        <v>12</v>
      </c>
      <c r="L1360" t="n">
        <v>0</v>
      </c>
      <c r="M1360" t="n">
        <v>0</v>
      </c>
      <c r="N1360" t="n">
        <v>12</v>
      </c>
      <c r="O1360" t="n">
        <v>0</v>
      </c>
      <c r="P1360" t="n">
        <v>0</v>
      </c>
      <c r="Q1360" t="n">
        <v>1</v>
      </c>
      <c r="R1360" t="n">
        <v>0</v>
      </c>
    </row>
    <row r="1361">
      <c r="A1361" t="inlineStr">
        <is>
          <t>TH01927A</t>
        </is>
      </c>
      <c r="B1361" t="inlineStr">
        <is>
          <t>Pamolive LHW</t>
        </is>
      </c>
      <c r="C1361" t="inlineStr">
        <is>
          <t>IN85</t>
        </is>
      </c>
      <c r="D1361" t="n">
        <v>0</v>
      </c>
      <c r="E1361" t="n">
        <v>0</v>
      </c>
      <c r="F1361" t="n">
        <v>0</v>
      </c>
      <c r="G1361" t="n">
        <v>0</v>
      </c>
      <c r="H1361" t="n">
        <v>0</v>
      </c>
      <c r="I1361" t="n">
        <v>0</v>
      </c>
      <c r="J1361" t="n">
        <v>0</v>
      </c>
      <c r="K1361" t="n">
        <v>0</v>
      </c>
      <c r="L1361" t="n">
        <v>0</v>
      </c>
      <c r="M1361" t="n">
        <v>0</v>
      </c>
      <c r="N1361" t="n">
        <v>0</v>
      </c>
      <c r="O1361" t="n">
        <v>0</v>
      </c>
      <c r="P1361" t="n">
        <v>0</v>
      </c>
      <c r="Q1361" t="n">
        <v>1</v>
      </c>
      <c r="R1361" t="n">
        <v>1</v>
      </c>
    </row>
    <row r="1362">
      <c r="A1362" t="inlineStr">
        <is>
          <t>TH01927A</t>
        </is>
      </c>
      <c r="B1362" t="inlineStr">
        <is>
          <t>Pamolive LHW</t>
        </is>
      </c>
      <c r="C1362" t="inlineStr">
        <is>
          <t>IN86</t>
        </is>
      </c>
      <c r="D1362" t="n">
        <v>0</v>
      </c>
      <c r="E1362" t="n">
        <v>0</v>
      </c>
      <c r="F1362" t="n">
        <v>0</v>
      </c>
      <c r="G1362" t="n">
        <v>0</v>
      </c>
      <c r="H1362" t="n">
        <v>0</v>
      </c>
      <c r="I1362" t="n">
        <v>0</v>
      </c>
      <c r="J1362" t="n">
        <v>6</v>
      </c>
      <c r="K1362" t="n">
        <v>6</v>
      </c>
      <c r="L1362" t="n">
        <v>0</v>
      </c>
      <c r="M1362" t="n">
        <v>0</v>
      </c>
      <c r="N1362" t="n">
        <v>6</v>
      </c>
      <c r="O1362" t="n">
        <v>0</v>
      </c>
      <c r="P1362" t="n">
        <v>0</v>
      </c>
      <c r="Q1362" t="n">
        <v>1</v>
      </c>
      <c r="R1362" t="n">
        <v>0</v>
      </c>
    </row>
    <row r="1363">
      <c r="A1363" t="inlineStr">
        <is>
          <t>TH01927A</t>
        </is>
      </c>
      <c r="B1363" t="inlineStr">
        <is>
          <t>Pamolive LHW</t>
        </is>
      </c>
      <c r="C1363" t="inlineStr">
        <is>
          <t>IN87</t>
        </is>
      </c>
      <c r="D1363" t="n">
        <v>0</v>
      </c>
      <c r="E1363" t="n">
        <v>0</v>
      </c>
      <c r="F1363" t="n">
        <v>0</v>
      </c>
      <c r="G1363" t="n">
        <v>0</v>
      </c>
      <c r="H1363" t="n">
        <v>0</v>
      </c>
      <c r="I1363" t="n">
        <v>0</v>
      </c>
      <c r="J1363" t="n">
        <v>22</v>
      </c>
      <c r="K1363" t="n">
        <v>22</v>
      </c>
      <c r="L1363" t="n">
        <v>0</v>
      </c>
      <c r="M1363" t="n">
        <v>0</v>
      </c>
      <c r="N1363" t="n">
        <v>22</v>
      </c>
      <c r="O1363" t="n">
        <v>0</v>
      </c>
      <c r="P1363" t="n">
        <v>0</v>
      </c>
      <c r="Q1363" t="n">
        <v>1</v>
      </c>
      <c r="R1363" t="n">
        <v>0</v>
      </c>
    </row>
    <row r="1364">
      <c r="A1364" t="inlineStr">
        <is>
          <t>TH01927A</t>
        </is>
      </c>
      <c r="B1364" t="inlineStr">
        <is>
          <t>Pamolive LHW</t>
        </is>
      </c>
      <c r="C1364" t="inlineStr">
        <is>
          <t>IN88</t>
        </is>
      </c>
      <c r="D1364" t="n">
        <v>0</v>
      </c>
      <c r="E1364" t="n">
        <v>0</v>
      </c>
      <c r="F1364" t="n">
        <v>0</v>
      </c>
      <c r="G1364" t="n">
        <v>0</v>
      </c>
      <c r="H1364" t="n">
        <v>0</v>
      </c>
      <c r="I1364" t="n">
        <v>0</v>
      </c>
      <c r="J1364" t="n">
        <v>1</v>
      </c>
      <c r="K1364" t="n">
        <v>1</v>
      </c>
      <c r="L1364" t="n">
        <v>0</v>
      </c>
      <c r="M1364" t="n">
        <v>0</v>
      </c>
      <c r="N1364" t="n">
        <v>1</v>
      </c>
      <c r="O1364" t="n">
        <v>0</v>
      </c>
      <c r="P1364" t="n">
        <v>0</v>
      </c>
      <c r="Q1364" t="n">
        <v>1</v>
      </c>
      <c r="R1364" t="n">
        <v>0</v>
      </c>
    </row>
    <row r="1365">
      <c r="A1365" t="inlineStr">
        <is>
          <t>TH01927A</t>
        </is>
      </c>
      <c r="B1365" t="inlineStr">
        <is>
          <t>Pamolive LHW</t>
        </is>
      </c>
      <c r="C1365" t="inlineStr">
        <is>
          <t>IN89</t>
        </is>
      </c>
      <c r="D1365" t="n">
        <v>0</v>
      </c>
      <c r="E1365" t="n">
        <v>0</v>
      </c>
      <c r="F1365" t="n">
        <v>0</v>
      </c>
      <c r="G1365" t="n">
        <v>0</v>
      </c>
      <c r="H1365" t="n">
        <v>0</v>
      </c>
      <c r="I1365" t="n">
        <v>0</v>
      </c>
      <c r="J1365" t="n">
        <v>1</v>
      </c>
      <c r="K1365" t="n">
        <v>1</v>
      </c>
      <c r="L1365" t="n">
        <v>0</v>
      </c>
      <c r="M1365" t="n">
        <v>0</v>
      </c>
      <c r="N1365" t="n">
        <v>1</v>
      </c>
      <c r="O1365" t="n">
        <v>0</v>
      </c>
      <c r="P1365" t="n">
        <v>0</v>
      </c>
      <c r="Q1365" t="n">
        <v>1</v>
      </c>
      <c r="R1365" t="n">
        <v>0</v>
      </c>
    </row>
    <row r="1366">
      <c r="A1366" t="inlineStr">
        <is>
          <t>TH01927A</t>
        </is>
      </c>
      <c r="B1366" t="inlineStr">
        <is>
          <t>Pamolive LHW</t>
        </is>
      </c>
      <c r="C1366" t="inlineStr">
        <is>
          <t>IN90</t>
        </is>
      </c>
      <c r="D1366" t="n">
        <v>0</v>
      </c>
      <c r="E1366" t="n">
        <v>0</v>
      </c>
      <c r="F1366" t="n">
        <v>0</v>
      </c>
      <c r="G1366" t="n">
        <v>0</v>
      </c>
      <c r="H1366" t="n">
        <v>0</v>
      </c>
      <c r="I1366" t="n">
        <v>0</v>
      </c>
      <c r="J1366" t="n">
        <v>0</v>
      </c>
      <c r="K1366" t="n">
        <v>0</v>
      </c>
      <c r="L1366" t="n">
        <v>0</v>
      </c>
      <c r="M1366" t="n">
        <v>0</v>
      </c>
      <c r="N1366" t="n">
        <v>0</v>
      </c>
      <c r="O1366" t="n">
        <v>0</v>
      </c>
      <c r="P1366" t="n">
        <v>0</v>
      </c>
      <c r="Q1366" t="n">
        <v>1</v>
      </c>
      <c r="R1366" t="n">
        <v>1</v>
      </c>
    </row>
    <row r="1367">
      <c r="A1367" t="inlineStr">
        <is>
          <t>TH01927A</t>
        </is>
      </c>
      <c r="B1367" t="inlineStr">
        <is>
          <t>Pamolive LHW</t>
        </is>
      </c>
      <c r="C1367" t="inlineStr">
        <is>
          <t>IN91</t>
        </is>
      </c>
      <c r="D1367" t="n">
        <v>0</v>
      </c>
      <c r="E1367" t="n">
        <v>0</v>
      </c>
      <c r="F1367" t="n">
        <v>0</v>
      </c>
      <c r="G1367" t="n">
        <v>0</v>
      </c>
      <c r="H1367" t="n">
        <v>0</v>
      </c>
      <c r="I1367" t="n">
        <v>0</v>
      </c>
      <c r="J1367" t="n">
        <v>2</v>
      </c>
      <c r="K1367" t="n">
        <v>2</v>
      </c>
      <c r="L1367" t="n">
        <v>0</v>
      </c>
      <c r="M1367" t="n">
        <v>0</v>
      </c>
      <c r="N1367" t="n">
        <v>2</v>
      </c>
      <c r="O1367" t="n">
        <v>0</v>
      </c>
      <c r="P1367" t="n">
        <v>0</v>
      </c>
      <c r="Q1367" t="n">
        <v>1</v>
      </c>
      <c r="R1367" t="n">
        <v>0</v>
      </c>
    </row>
    <row r="1368">
      <c r="A1368" t="inlineStr">
        <is>
          <t>TH01927A</t>
        </is>
      </c>
      <c r="B1368" t="inlineStr">
        <is>
          <t>Pamolive LHW</t>
        </is>
      </c>
      <c r="C1368" t="inlineStr">
        <is>
          <t>IN95</t>
        </is>
      </c>
      <c r="D1368" t="n">
        <v>0</v>
      </c>
      <c r="E1368" t="n">
        <v>0</v>
      </c>
      <c r="F1368" t="n">
        <v>0</v>
      </c>
      <c r="G1368" t="n">
        <v>0</v>
      </c>
      <c r="H1368" t="n">
        <v>0</v>
      </c>
      <c r="I1368" t="n">
        <v>0</v>
      </c>
      <c r="J1368" t="n">
        <v>49</v>
      </c>
      <c r="K1368" t="n">
        <v>49</v>
      </c>
      <c r="L1368" t="n">
        <v>0</v>
      </c>
      <c r="M1368" t="n">
        <v>0</v>
      </c>
      <c r="N1368" t="n">
        <v>49</v>
      </c>
      <c r="O1368" t="n">
        <v>0</v>
      </c>
      <c r="P1368" t="n">
        <v>0</v>
      </c>
      <c r="Q1368" t="n">
        <v>1</v>
      </c>
      <c r="R1368" t="n">
        <v>0</v>
      </c>
    </row>
    <row r="1369">
      <c r="A1369" t="inlineStr">
        <is>
          <t>TH01927A</t>
        </is>
      </c>
      <c r="B1369" t="inlineStr">
        <is>
          <t>Pamolive LHW</t>
        </is>
      </c>
      <c r="C1369" t="inlineStr">
        <is>
          <t>IN97</t>
        </is>
      </c>
      <c r="D1369" t="n">
        <v>0</v>
      </c>
      <c r="E1369" t="n">
        <v>0</v>
      </c>
      <c r="F1369" t="n">
        <v>0</v>
      </c>
      <c r="G1369" t="n">
        <v>0</v>
      </c>
      <c r="H1369" t="n">
        <v>0</v>
      </c>
      <c r="I1369" t="n">
        <v>0</v>
      </c>
      <c r="J1369" t="n">
        <v>67</v>
      </c>
      <c r="K1369" t="n">
        <v>67</v>
      </c>
      <c r="L1369" t="n">
        <v>0</v>
      </c>
      <c r="M1369" t="n">
        <v>0</v>
      </c>
      <c r="N1369" t="n">
        <v>67</v>
      </c>
      <c r="O1369" t="n">
        <v>0</v>
      </c>
      <c r="P1369" t="n">
        <v>0</v>
      </c>
      <c r="Q1369" t="n">
        <v>1</v>
      </c>
      <c r="R1369" t="n">
        <v>0</v>
      </c>
    </row>
    <row r="1370">
      <c r="A1370" t="inlineStr">
        <is>
          <t>TH01927A</t>
        </is>
      </c>
      <c r="B1370" t="inlineStr">
        <is>
          <t>Pamolive LHW</t>
        </is>
      </c>
      <c r="C1370" t="inlineStr">
        <is>
          <t>IN98</t>
        </is>
      </c>
      <c r="D1370" t="n">
        <v>0</v>
      </c>
      <c r="E1370" t="n">
        <v>0</v>
      </c>
      <c r="F1370" t="n">
        <v>0</v>
      </c>
      <c r="G1370" t="n">
        <v>0</v>
      </c>
      <c r="H1370" t="n">
        <v>0</v>
      </c>
      <c r="I1370" t="n">
        <v>0</v>
      </c>
      <c r="J1370" t="n">
        <v>15</v>
      </c>
      <c r="K1370" t="n">
        <v>15</v>
      </c>
      <c r="L1370" t="n">
        <v>0</v>
      </c>
      <c r="M1370" t="n">
        <v>0</v>
      </c>
      <c r="N1370" t="n">
        <v>15</v>
      </c>
      <c r="O1370" t="n">
        <v>0</v>
      </c>
      <c r="P1370" t="n">
        <v>0</v>
      </c>
      <c r="Q1370" t="n">
        <v>1</v>
      </c>
      <c r="R1370" t="n">
        <v>0</v>
      </c>
    </row>
    <row r="1371">
      <c r="A1371" t="inlineStr">
        <is>
          <t>TH01927A</t>
        </is>
      </c>
      <c r="B1371" t="inlineStr">
        <is>
          <t>Pamolive LHW</t>
        </is>
      </c>
      <c r="C1371" t="inlineStr">
        <is>
          <t>IN99</t>
        </is>
      </c>
      <c r="D1371" t="n">
        <v>0</v>
      </c>
      <c r="E1371" t="n">
        <v>0</v>
      </c>
      <c r="F1371" t="n">
        <v>0</v>
      </c>
      <c r="G1371" t="n">
        <v>0</v>
      </c>
      <c r="H1371" t="n">
        <v>0</v>
      </c>
      <c r="I1371" t="n">
        <v>0</v>
      </c>
      <c r="J1371" t="n">
        <v>0</v>
      </c>
      <c r="K1371" t="n">
        <v>0</v>
      </c>
      <c r="L1371" t="n">
        <v>0</v>
      </c>
      <c r="M1371" t="n">
        <v>0</v>
      </c>
      <c r="N1371" t="n">
        <v>0</v>
      </c>
      <c r="O1371" t="n">
        <v>0</v>
      </c>
      <c r="P1371" t="n">
        <v>0</v>
      </c>
      <c r="Q1371" t="n">
        <v>1</v>
      </c>
      <c r="R1371" t="n">
        <v>1</v>
      </c>
    </row>
    <row r="1372">
      <c r="A1372" t="inlineStr">
        <is>
          <t>Mtot</t>
        </is>
      </c>
      <c r="D1372" t="n">
        <v>0</v>
      </c>
      <c r="E1372" t="n">
        <v>0</v>
      </c>
      <c r="F1372" t="n">
        <v>36</v>
      </c>
      <c r="G1372" t="n">
        <v>0</v>
      </c>
      <c r="H1372" t="n">
        <v>0</v>
      </c>
      <c r="I1372" t="n">
        <v>9</v>
      </c>
      <c r="J1372" t="n">
        <v>882</v>
      </c>
      <c r="K1372" t="n">
        <v>918</v>
      </c>
      <c r="L1372" t="n">
        <v>0</v>
      </c>
      <c r="M1372" t="n">
        <v>0</v>
      </c>
      <c r="N1372" t="n">
        <v>918</v>
      </c>
      <c r="O1372" t="n">
        <v>0</v>
      </c>
      <c r="P1372" t="n">
        <v>0</v>
      </c>
      <c r="Q1372" t="n">
        <v>1156</v>
      </c>
      <c r="R1372" t="n">
        <v>6</v>
      </c>
    </row>
    <row r="1373">
      <c r="A1373" t="inlineStr">
        <is>
          <t>TH01928A</t>
        </is>
      </c>
      <c r="B1373" t="inlineStr">
        <is>
          <t>Palmolive LHW</t>
        </is>
      </c>
      <c r="C1373" t="inlineStr">
        <is>
          <t>IN59</t>
        </is>
      </c>
      <c r="D1373" t="n">
        <v>0</v>
      </c>
      <c r="E1373" t="n">
        <v>0</v>
      </c>
      <c r="F1373" t="n">
        <v>0</v>
      </c>
      <c r="G1373" t="n">
        <v>0</v>
      </c>
      <c r="H1373" t="n">
        <v>0</v>
      </c>
      <c r="I1373" t="n">
        <v>0</v>
      </c>
      <c r="J1373" t="n">
        <v>0</v>
      </c>
      <c r="K1373" t="n">
        <v>0</v>
      </c>
      <c r="L1373" t="n">
        <v>0</v>
      </c>
      <c r="M1373" t="n">
        <v>0</v>
      </c>
      <c r="N1373" t="n">
        <v>0</v>
      </c>
      <c r="O1373" t="n">
        <v>0</v>
      </c>
      <c r="P1373" t="n">
        <v>0</v>
      </c>
      <c r="Q1373" t="n">
        <v>1</v>
      </c>
      <c r="R1373" t="n">
        <v>1</v>
      </c>
    </row>
    <row r="1374">
      <c r="A1374" t="inlineStr">
        <is>
          <t>TH01928A</t>
        </is>
      </c>
      <c r="B1374" t="inlineStr">
        <is>
          <t>Palmolive LHW</t>
        </is>
      </c>
      <c r="C1374" t="inlineStr">
        <is>
          <t>IN60</t>
        </is>
      </c>
      <c r="D1374" t="n">
        <v>0</v>
      </c>
      <c r="E1374" t="n">
        <v>0</v>
      </c>
      <c r="F1374" t="n">
        <v>0</v>
      </c>
      <c r="G1374" t="n">
        <v>0</v>
      </c>
      <c r="H1374" t="n">
        <v>0</v>
      </c>
      <c r="I1374" t="n">
        <v>0</v>
      </c>
      <c r="J1374" t="n">
        <v>40</v>
      </c>
      <c r="K1374" t="n">
        <v>40</v>
      </c>
      <c r="L1374" t="n">
        <v>0</v>
      </c>
      <c r="M1374" t="n">
        <v>0</v>
      </c>
      <c r="N1374" t="n">
        <v>40</v>
      </c>
      <c r="O1374" t="n">
        <v>0</v>
      </c>
      <c r="P1374" t="n">
        <v>0</v>
      </c>
      <c r="Q1374" t="n">
        <v>1</v>
      </c>
      <c r="R1374" t="n">
        <v>0</v>
      </c>
    </row>
    <row r="1375">
      <c r="A1375" t="inlineStr">
        <is>
          <t>TH01928A</t>
        </is>
      </c>
      <c r="B1375" t="inlineStr">
        <is>
          <t>Palmolive LHW</t>
        </is>
      </c>
      <c r="C1375" t="inlineStr">
        <is>
          <t>IN61</t>
        </is>
      </c>
      <c r="D1375" t="n">
        <v>0</v>
      </c>
      <c r="E1375" t="n">
        <v>0</v>
      </c>
      <c r="F1375" t="n">
        <v>30</v>
      </c>
      <c r="G1375" t="n">
        <v>0</v>
      </c>
      <c r="H1375" t="n">
        <v>0</v>
      </c>
      <c r="I1375" t="n">
        <v>0</v>
      </c>
      <c r="J1375" t="n">
        <v>72</v>
      </c>
      <c r="K1375" t="n">
        <v>102</v>
      </c>
      <c r="L1375" t="n">
        <v>0</v>
      </c>
      <c r="M1375" t="n">
        <v>0</v>
      </c>
      <c r="N1375" t="n">
        <v>102</v>
      </c>
      <c r="O1375" t="n">
        <v>0</v>
      </c>
      <c r="P1375" t="n">
        <v>0</v>
      </c>
      <c r="Q1375" t="n">
        <v>1</v>
      </c>
      <c r="R1375" t="n">
        <v>0</v>
      </c>
    </row>
    <row r="1376">
      <c r="A1376" t="inlineStr">
        <is>
          <t>TH01928A</t>
        </is>
      </c>
      <c r="B1376" t="inlineStr">
        <is>
          <t>Palmolive LHW</t>
        </is>
      </c>
      <c r="C1376" t="inlineStr">
        <is>
          <t>IN62</t>
        </is>
      </c>
      <c r="D1376" t="n">
        <v>0</v>
      </c>
      <c r="E1376" t="n">
        <v>0</v>
      </c>
      <c r="F1376" t="n">
        <v>0</v>
      </c>
      <c r="G1376" t="n">
        <v>0</v>
      </c>
      <c r="H1376" t="n">
        <v>0</v>
      </c>
      <c r="I1376" t="n">
        <v>0</v>
      </c>
      <c r="J1376" t="n">
        <v>17</v>
      </c>
      <c r="K1376" t="n">
        <v>17</v>
      </c>
      <c r="L1376" t="n">
        <v>0</v>
      </c>
      <c r="M1376" t="n">
        <v>0</v>
      </c>
      <c r="N1376" t="n">
        <v>17</v>
      </c>
      <c r="O1376" t="n">
        <v>0</v>
      </c>
      <c r="P1376" t="n">
        <v>0</v>
      </c>
      <c r="Q1376" t="n">
        <v>1</v>
      </c>
      <c r="R1376" t="n">
        <v>0</v>
      </c>
    </row>
    <row r="1377">
      <c r="A1377" t="inlineStr">
        <is>
          <t>TH01928A</t>
        </is>
      </c>
      <c r="B1377" t="inlineStr">
        <is>
          <t>Palmolive LHW</t>
        </is>
      </c>
      <c r="C1377" t="inlineStr">
        <is>
          <t>IN63</t>
        </is>
      </c>
      <c r="D1377" t="n">
        <v>0</v>
      </c>
      <c r="E1377" t="n">
        <v>0</v>
      </c>
      <c r="F1377" t="n">
        <v>0</v>
      </c>
      <c r="G1377" t="n">
        <v>0</v>
      </c>
      <c r="H1377" t="n">
        <v>0</v>
      </c>
      <c r="I1377" t="n">
        <v>0</v>
      </c>
      <c r="J1377" t="n">
        <v>9</v>
      </c>
      <c r="K1377" t="n">
        <v>9</v>
      </c>
      <c r="L1377" t="n">
        <v>0</v>
      </c>
      <c r="M1377" t="n">
        <v>0</v>
      </c>
      <c r="N1377" t="n">
        <v>9</v>
      </c>
      <c r="O1377" t="n">
        <v>0</v>
      </c>
      <c r="P1377" t="n">
        <v>0</v>
      </c>
      <c r="Q1377" t="n">
        <v>1</v>
      </c>
      <c r="R1377" t="n">
        <v>0</v>
      </c>
    </row>
    <row r="1378">
      <c r="A1378" t="inlineStr">
        <is>
          <t>TH01928A</t>
        </is>
      </c>
      <c r="B1378" t="inlineStr">
        <is>
          <t>Palmolive LHW</t>
        </is>
      </c>
      <c r="C1378" t="inlineStr">
        <is>
          <t>IN64</t>
        </is>
      </c>
      <c r="D1378" t="n">
        <v>0</v>
      </c>
      <c r="E1378" t="n">
        <v>0</v>
      </c>
      <c r="F1378" t="n">
        <v>0</v>
      </c>
      <c r="G1378" t="n">
        <v>0</v>
      </c>
      <c r="H1378" t="n">
        <v>0</v>
      </c>
      <c r="I1378" t="n">
        <v>0</v>
      </c>
      <c r="J1378" t="n">
        <v>18</v>
      </c>
      <c r="K1378" t="n">
        <v>18</v>
      </c>
      <c r="L1378" t="n">
        <v>0</v>
      </c>
      <c r="M1378" t="n">
        <v>0</v>
      </c>
      <c r="N1378" t="n">
        <v>18</v>
      </c>
      <c r="O1378" t="n">
        <v>0</v>
      </c>
      <c r="P1378" t="n">
        <v>0</v>
      </c>
      <c r="Q1378" t="n">
        <v>1</v>
      </c>
      <c r="R1378" t="n">
        <v>0</v>
      </c>
    </row>
    <row r="1379">
      <c r="A1379" t="inlineStr">
        <is>
          <t>TH01928A</t>
        </is>
      </c>
      <c r="B1379" t="inlineStr">
        <is>
          <t>Palmolive LHW</t>
        </is>
      </c>
      <c r="C1379" t="inlineStr">
        <is>
          <t>IN65</t>
        </is>
      </c>
      <c r="D1379" t="n">
        <v>0</v>
      </c>
      <c r="E1379" t="n">
        <v>0</v>
      </c>
      <c r="F1379" t="n">
        <v>10</v>
      </c>
      <c r="G1379" t="n">
        <v>0</v>
      </c>
      <c r="H1379" t="n">
        <v>0</v>
      </c>
      <c r="I1379" t="n">
        <v>0</v>
      </c>
      <c r="J1379" t="n">
        <v>0</v>
      </c>
      <c r="K1379" t="n">
        <v>10</v>
      </c>
      <c r="L1379" t="n">
        <v>0</v>
      </c>
      <c r="M1379" t="n">
        <v>0</v>
      </c>
      <c r="N1379" t="n">
        <v>10</v>
      </c>
      <c r="O1379" t="n">
        <v>0</v>
      </c>
      <c r="P1379" t="n">
        <v>0</v>
      </c>
      <c r="Q1379" t="n">
        <v>1</v>
      </c>
      <c r="R1379" t="n">
        <v>0</v>
      </c>
    </row>
    <row r="1380">
      <c r="A1380" t="inlineStr">
        <is>
          <t>TH01928A</t>
        </is>
      </c>
      <c r="B1380" t="inlineStr">
        <is>
          <t>Palmolive LHW</t>
        </is>
      </c>
      <c r="C1380" t="inlineStr">
        <is>
          <t>IN66</t>
        </is>
      </c>
      <c r="D1380" t="n">
        <v>0</v>
      </c>
      <c r="E1380" t="n">
        <v>0</v>
      </c>
      <c r="F1380" t="n">
        <v>0</v>
      </c>
      <c r="G1380" t="n">
        <v>0</v>
      </c>
      <c r="H1380" t="n">
        <v>0</v>
      </c>
      <c r="I1380" t="n">
        <v>0</v>
      </c>
      <c r="J1380" t="n">
        <v>2</v>
      </c>
      <c r="K1380" t="n">
        <v>2</v>
      </c>
      <c r="L1380" t="n">
        <v>0</v>
      </c>
      <c r="M1380" t="n">
        <v>0</v>
      </c>
      <c r="N1380" t="n">
        <v>2</v>
      </c>
      <c r="O1380" t="n">
        <v>0</v>
      </c>
      <c r="P1380" t="n">
        <v>0</v>
      </c>
      <c r="Q1380" t="n">
        <v>1</v>
      </c>
      <c r="R1380" t="n">
        <v>0</v>
      </c>
    </row>
    <row r="1381">
      <c r="A1381" t="inlineStr">
        <is>
          <t>TH01928A</t>
        </is>
      </c>
      <c r="B1381" t="inlineStr">
        <is>
          <t>Palmolive LHW</t>
        </is>
      </c>
      <c r="C1381" t="inlineStr">
        <is>
          <t>IN67</t>
        </is>
      </c>
      <c r="D1381" t="n">
        <v>0</v>
      </c>
      <c r="E1381" t="n">
        <v>0</v>
      </c>
      <c r="F1381" t="n">
        <v>0</v>
      </c>
      <c r="G1381" t="n">
        <v>0</v>
      </c>
      <c r="H1381" t="n">
        <v>0</v>
      </c>
      <c r="I1381" t="n">
        <v>0</v>
      </c>
      <c r="J1381" t="n">
        <v>16</v>
      </c>
      <c r="K1381" t="n">
        <v>16</v>
      </c>
      <c r="L1381" t="n">
        <v>0</v>
      </c>
      <c r="M1381" t="n">
        <v>0</v>
      </c>
      <c r="N1381" t="n">
        <v>16</v>
      </c>
      <c r="O1381" t="n">
        <v>0</v>
      </c>
      <c r="P1381" t="n">
        <v>0</v>
      </c>
      <c r="Q1381" t="n">
        <v>1</v>
      </c>
      <c r="R1381" t="n">
        <v>0</v>
      </c>
    </row>
    <row r="1382">
      <c r="A1382" t="inlineStr">
        <is>
          <t>TH01928A</t>
        </is>
      </c>
      <c r="B1382" t="inlineStr">
        <is>
          <t>Palmolive LHW</t>
        </is>
      </c>
      <c r="C1382" t="inlineStr">
        <is>
          <t>IN68</t>
        </is>
      </c>
      <c r="D1382" t="n">
        <v>0</v>
      </c>
      <c r="E1382" t="n">
        <v>0</v>
      </c>
      <c r="F1382" t="n">
        <v>0</v>
      </c>
      <c r="G1382" t="n">
        <v>0</v>
      </c>
      <c r="H1382" t="n">
        <v>0</v>
      </c>
      <c r="I1382" t="n">
        <v>0</v>
      </c>
      <c r="J1382" t="n">
        <v>38</v>
      </c>
      <c r="K1382" t="n">
        <v>38</v>
      </c>
      <c r="L1382" t="n">
        <v>0</v>
      </c>
      <c r="M1382" t="n">
        <v>0</v>
      </c>
      <c r="N1382" t="n">
        <v>38</v>
      </c>
      <c r="O1382" t="n">
        <v>0</v>
      </c>
      <c r="P1382" t="n">
        <v>0</v>
      </c>
      <c r="Q1382" t="n">
        <v>1</v>
      </c>
      <c r="R1382" t="n">
        <v>0</v>
      </c>
    </row>
    <row r="1383">
      <c r="A1383" t="inlineStr">
        <is>
          <t>TH01928A</t>
        </is>
      </c>
      <c r="B1383" t="inlineStr">
        <is>
          <t>Palmolive LHW</t>
        </is>
      </c>
      <c r="C1383" t="inlineStr">
        <is>
          <t>IN69</t>
        </is>
      </c>
      <c r="D1383" t="n">
        <v>0</v>
      </c>
      <c r="E1383" t="n">
        <v>0</v>
      </c>
      <c r="F1383" t="n">
        <v>0</v>
      </c>
      <c r="G1383" t="n">
        <v>0</v>
      </c>
      <c r="H1383" t="n">
        <v>0</v>
      </c>
      <c r="I1383" t="n">
        <v>0</v>
      </c>
      <c r="J1383" t="n">
        <v>12</v>
      </c>
      <c r="K1383" t="n">
        <v>12</v>
      </c>
      <c r="L1383" t="n">
        <v>0</v>
      </c>
      <c r="M1383" t="n">
        <v>0</v>
      </c>
      <c r="N1383" t="n">
        <v>12</v>
      </c>
      <c r="O1383" t="n">
        <v>0</v>
      </c>
      <c r="P1383" t="n">
        <v>0</v>
      </c>
      <c r="Q1383" t="n">
        <v>1</v>
      </c>
      <c r="R1383" t="n">
        <v>0</v>
      </c>
    </row>
    <row r="1384">
      <c r="A1384" t="inlineStr">
        <is>
          <t>TH01928A</t>
        </is>
      </c>
      <c r="B1384" t="inlineStr">
        <is>
          <t>Palmolive LHW</t>
        </is>
      </c>
      <c r="C1384" t="inlineStr">
        <is>
          <t>IN70</t>
        </is>
      </c>
      <c r="D1384" t="n">
        <v>0</v>
      </c>
      <c r="E1384" t="n">
        <v>0</v>
      </c>
      <c r="F1384" t="n">
        <v>0</v>
      </c>
      <c r="G1384" t="n">
        <v>0</v>
      </c>
      <c r="H1384" t="n">
        <v>0</v>
      </c>
      <c r="I1384" t="n">
        <v>0</v>
      </c>
      <c r="J1384" t="n">
        <v>115</v>
      </c>
      <c r="K1384" t="n">
        <v>115</v>
      </c>
      <c r="L1384" t="n">
        <v>0</v>
      </c>
      <c r="M1384" t="n">
        <v>0</v>
      </c>
      <c r="N1384" t="n">
        <v>115</v>
      </c>
      <c r="O1384" t="n">
        <v>0</v>
      </c>
      <c r="P1384" t="n">
        <v>0</v>
      </c>
      <c r="Q1384" t="n">
        <v>1</v>
      </c>
      <c r="R1384" t="n">
        <v>0</v>
      </c>
    </row>
    <row r="1385">
      <c r="A1385" t="inlineStr">
        <is>
          <t>TH01928A</t>
        </is>
      </c>
      <c r="B1385" t="inlineStr">
        <is>
          <t>Palmolive LHW</t>
        </is>
      </c>
      <c r="C1385" t="inlineStr">
        <is>
          <t>IN71</t>
        </is>
      </c>
      <c r="D1385" t="n">
        <v>0</v>
      </c>
      <c r="E1385" t="n">
        <v>0</v>
      </c>
      <c r="F1385" t="n">
        <v>23</v>
      </c>
      <c r="G1385" t="n">
        <v>0</v>
      </c>
      <c r="H1385" t="n">
        <v>0</v>
      </c>
      <c r="I1385" t="n">
        <v>0</v>
      </c>
      <c r="J1385" t="n">
        <v>53</v>
      </c>
      <c r="K1385" t="n">
        <v>76</v>
      </c>
      <c r="L1385" t="n">
        <v>0</v>
      </c>
      <c r="M1385" t="n">
        <v>0</v>
      </c>
      <c r="N1385" t="n">
        <v>76</v>
      </c>
      <c r="O1385" t="n">
        <v>0</v>
      </c>
      <c r="P1385" t="n">
        <v>0</v>
      </c>
      <c r="Q1385" t="n">
        <v>1</v>
      </c>
      <c r="R1385" t="n">
        <v>0</v>
      </c>
    </row>
    <row r="1386">
      <c r="A1386" t="inlineStr">
        <is>
          <t>TH01928A</t>
        </is>
      </c>
      <c r="B1386" t="inlineStr">
        <is>
          <t>Palmolive LHW</t>
        </is>
      </c>
      <c r="C1386" t="inlineStr">
        <is>
          <t>IN72</t>
        </is>
      </c>
      <c r="D1386" t="n">
        <v>0</v>
      </c>
      <c r="E1386" t="n">
        <v>0</v>
      </c>
      <c r="F1386" t="n">
        <v>0</v>
      </c>
      <c r="G1386" t="n">
        <v>0</v>
      </c>
      <c r="H1386" t="n">
        <v>0</v>
      </c>
      <c r="I1386" t="n">
        <v>0</v>
      </c>
      <c r="J1386" t="n">
        <v>1</v>
      </c>
      <c r="K1386" t="n">
        <v>1</v>
      </c>
      <c r="L1386" t="n">
        <v>0</v>
      </c>
      <c r="M1386" t="n">
        <v>0</v>
      </c>
      <c r="N1386" t="n">
        <v>1</v>
      </c>
      <c r="O1386" t="n">
        <v>0</v>
      </c>
      <c r="P1386" t="n">
        <v>0</v>
      </c>
      <c r="Q1386" t="n">
        <v>1</v>
      </c>
      <c r="R1386" t="n">
        <v>0</v>
      </c>
    </row>
    <row r="1387">
      <c r="A1387" t="inlineStr">
        <is>
          <t>TH01928A</t>
        </is>
      </c>
      <c r="B1387" t="inlineStr">
        <is>
          <t>Palmolive LHW</t>
        </is>
      </c>
      <c r="C1387" t="inlineStr">
        <is>
          <t>IN73</t>
        </is>
      </c>
      <c r="D1387" t="n">
        <v>0</v>
      </c>
      <c r="E1387" t="n">
        <v>0</v>
      </c>
      <c r="F1387" t="n">
        <v>0</v>
      </c>
      <c r="G1387" t="n">
        <v>0</v>
      </c>
      <c r="H1387" t="n">
        <v>0</v>
      </c>
      <c r="I1387" t="n">
        <v>0</v>
      </c>
      <c r="J1387" t="n">
        <v>5</v>
      </c>
      <c r="K1387" t="n">
        <v>5</v>
      </c>
      <c r="L1387" t="n">
        <v>0</v>
      </c>
      <c r="M1387" t="n">
        <v>0</v>
      </c>
      <c r="N1387" t="n">
        <v>5</v>
      </c>
      <c r="O1387" t="n">
        <v>0</v>
      </c>
      <c r="P1387" t="n">
        <v>0</v>
      </c>
      <c r="Q1387" t="n">
        <v>1</v>
      </c>
      <c r="R1387" t="n">
        <v>0</v>
      </c>
    </row>
    <row r="1388">
      <c r="A1388" t="inlineStr">
        <is>
          <t>TH01928A</t>
        </is>
      </c>
      <c r="B1388" t="inlineStr">
        <is>
          <t>Palmolive LHW</t>
        </is>
      </c>
      <c r="C1388" t="inlineStr">
        <is>
          <t>IN74</t>
        </is>
      </c>
      <c r="D1388" t="n">
        <v>0</v>
      </c>
      <c r="E1388" t="n">
        <v>0</v>
      </c>
      <c r="F1388" t="n">
        <v>0</v>
      </c>
      <c r="G1388" t="n">
        <v>0</v>
      </c>
      <c r="H1388" t="n">
        <v>0</v>
      </c>
      <c r="I1388" t="n">
        <v>0</v>
      </c>
      <c r="J1388" t="n">
        <v>0</v>
      </c>
      <c r="K1388" t="n">
        <v>0</v>
      </c>
      <c r="L1388" t="n">
        <v>0</v>
      </c>
      <c r="M1388" t="n">
        <v>0</v>
      </c>
      <c r="N1388" t="n">
        <v>0</v>
      </c>
      <c r="O1388" t="n">
        <v>0</v>
      </c>
      <c r="P1388" t="n">
        <v>0</v>
      </c>
      <c r="Q1388" t="n">
        <v>1</v>
      </c>
      <c r="R1388" t="n">
        <v>1</v>
      </c>
    </row>
    <row r="1389">
      <c r="A1389" t="inlineStr">
        <is>
          <t>TH01928A</t>
        </is>
      </c>
      <c r="B1389" t="inlineStr">
        <is>
          <t>Palmolive LHW</t>
        </is>
      </c>
      <c r="C1389" t="inlineStr">
        <is>
          <t>IN75</t>
        </is>
      </c>
      <c r="D1389" t="n">
        <v>0</v>
      </c>
      <c r="E1389" t="n">
        <v>0</v>
      </c>
      <c r="F1389" t="n">
        <v>0</v>
      </c>
      <c r="G1389" t="n">
        <v>0</v>
      </c>
      <c r="H1389" t="n">
        <v>0</v>
      </c>
      <c r="I1389" t="n">
        <v>0</v>
      </c>
      <c r="J1389" t="n">
        <v>11</v>
      </c>
      <c r="K1389" t="n">
        <v>11</v>
      </c>
      <c r="L1389" t="n">
        <v>0</v>
      </c>
      <c r="M1389" t="n">
        <v>0</v>
      </c>
      <c r="N1389" t="n">
        <v>11</v>
      </c>
      <c r="O1389" t="n">
        <v>0</v>
      </c>
      <c r="P1389" t="n">
        <v>0</v>
      </c>
      <c r="Q1389" t="n">
        <v>1</v>
      </c>
      <c r="R1389" t="n">
        <v>0</v>
      </c>
    </row>
    <row r="1390">
      <c r="A1390" t="inlineStr">
        <is>
          <t>TH01928A</t>
        </is>
      </c>
      <c r="B1390" t="inlineStr">
        <is>
          <t>Palmolive LHW</t>
        </is>
      </c>
      <c r="C1390" t="inlineStr">
        <is>
          <t>IN76</t>
        </is>
      </c>
      <c r="D1390" t="n">
        <v>0</v>
      </c>
      <c r="E1390" t="n">
        <v>0</v>
      </c>
      <c r="F1390" t="n">
        <v>0</v>
      </c>
      <c r="G1390" t="n">
        <v>0</v>
      </c>
      <c r="H1390" t="n">
        <v>0</v>
      </c>
      <c r="I1390" t="n">
        <v>0</v>
      </c>
      <c r="J1390" t="n">
        <v>16</v>
      </c>
      <c r="K1390" t="n">
        <v>16</v>
      </c>
      <c r="L1390" t="n">
        <v>0</v>
      </c>
      <c r="M1390" t="n">
        <v>0</v>
      </c>
      <c r="N1390" t="n">
        <v>16</v>
      </c>
      <c r="O1390" t="n">
        <v>0</v>
      </c>
      <c r="P1390" t="n">
        <v>0</v>
      </c>
      <c r="Q1390" t="n">
        <v>1</v>
      </c>
      <c r="R1390" t="n">
        <v>0</v>
      </c>
    </row>
    <row r="1391">
      <c r="A1391" t="inlineStr">
        <is>
          <t>TH01928A</t>
        </is>
      </c>
      <c r="B1391" t="inlineStr">
        <is>
          <t>Palmolive LHW</t>
        </is>
      </c>
      <c r="C1391" t="inlineStr">
        <is>
          <t>IN77</t>
        </is>
      </c>
      <c r="D1391" t="n">
        <v>0</v>
      </c>
      <c r="E1391" t="n">
        <v>0</v>
      </c>
      <c r="F1391" t="n">
        <v>0</v>
      </c>
      <c r="G1391" t="n">
        <v>0</v>
      </c>
      <c r="H1391" t="n">
        <v>0</v>
      </c>
      <c r="I1391" t="n">
        <v>0</v>
      </c>
      <c r="J1391" t="n">
        <v>0</v>
      </c>
      <c r="K1391" t="n">
        <v>0</v>
      </c>
      <c r="L1391" t="n">
        <v>0</v>
      </c>
      <c r="M1391" t="n">
        <v>0</v>
      </c>
      <c r="N1391" t="n">
        <v>0</v>
      </c>
      <c r="O1391" t="n">
        <v>0</v>
      </c>
      <c r="P1391" t="n">
        <v>0</v>
      </c>
      <c r="Q1391" t="n">
        <v>1</v>
      </c>
      <c r="R1391" t="n">
        <v>1</v>
      </c>
    </row>
    <row r="1392">
      <c r="A1392" t="inlineStr">
        <is>
          <t>TH01928A</t>
        </is>
      </c>
      <c r="B1392" t="inlineStr">
        <is>
          <t>Palmolive LHW</t>
        </is>
      </c>
      <c r="C1392" t="inlineStr">
        <is>
          <t>IN78</t>
        </is>
      </c>
      <c r="D1392" t="n">
        <v>0</v>
      </c>
      <c r="E1392" t="n">
        <v>0</v>
      </c>
      <c r="F1392" t="n">
        <v>0</v>
      </c>
      <c r="G1392" t="n">
        <v>0</v>
      </c>
      <c r="H1392" t="n">
        <v>0</v>
      </c>
      <c r="I1392" t="n">
        <v>0</v>
      </c>
      <c r="J1392" t="n">
        <v>21</v>
      </c>
      <c r="K1392" t="n">
        <v>21</v>
      </c>
      <c r="L1392" t="n">
        <v>0</v>
      </c>
      <c r="M1392" t="n">
        <v>0</v>
      </c>
      <c r="N1392" t="n">
        <v>21</v>
      </c>
      <c r="O1392" t="n">
        <v>0</v>
      </c>
      <c r="P1392" t="n">
        <v>0</v>
      </c>
      <c r="Q1392" t="n">
        <v>1</v>
      </c>
      <c r="R1392" t="n">
        <v>0</v>
      </c>
    </row>
    <row r="1393">
      <c r="A1393" t="inlineStr">
        <is>
          <t>TH01928A</t>
        </is>
      </c>
      <c r="B1393" t="inlineStr">
        <is>
          <t>Palmolive LHW</t>
        </is>
      </c>
      <c r="C1393" t="inlineStr">
        <is>
          <t>IN79</t>
        </is>
      </c>
      <c r="D1393" t="n">
        <v>0</v>
      </c>
      <c r="E1393" t="n">
        <v>0</v>
      </c>
      <c r="F1393" t="n">
        <v>0</v>
      </c>
      <c r="G1393" t="n">
        <v>0</v>
      </c>
      <c r="H1393" t="n">
        <v>0</v>
      </c>
      <c r="I1393" t="n">
        <v>0</v>
      </c>
      <c r="J1393" t="n">
        <v>22</v>
      </c>
      <c r="K1393" t="n">
        <v>22</v>
      </c>
      <c r="L1393" t="n">
        <v>0</v>
      </c>
      <c r="M1393" t="n">
        <v>0</v>
      </c>
      <c r="N1393" t="n">
        <v>22</v>
      </c>
      <c r="O1393" t="n">
        <v>0</v>
      </c>
      <c r="P1393" t="n">
        <v>0</v>
      </c>
      <c r="Q1393" t="n">
        <v>1</v>
      </c>
      <c r="R1393" t="n">
        <v>0</v>
      </c>
    </row>
    <row r="1394">
      <c r="A1394" t="inlineStr">
        <is>
          <t>TH01928A</t>
        </is>
      </c>
      <c r="B1394" t="inlineStr">
        <is>
          <t>Palmolive LHW</t>
        </is>
      </c>
      <c r="C1394" t="inlineStr">
        <is>
          <t>IN80</t>
        </is>
      </c>
      <c r="D1394" t="n">
        <v>0</v>
      </c>
      <c r="E1394" t="n">
        <v>0</v>
      </c>
      <c r="F1394" t="n">
        <v>0</v>
      </c>
      <c r="G1394" t="n">
        <v>0</v>
      </c>
      <c r="H1394" t="n">
        <v>0</v>
      </c>
      <c r="I1394" t="n">
        <v>0</v>
      </c>
      <c r="J1394" t="n">
        <v>40</v>
      </c>
      <c r="K1394" t="n">
        <v>40</v>
      </c>
      <c r="L1394" t="n">
        <v>0</v>
      </c>
      <c r="M1394" t="n">
        <v>0</v>
      </c>
      <c r="N1394" t="n">
        <v>40</v>
      </c>
      <c r="O1394" t="n">
        <v>0</v>
      </c>
      <c r="P1394" t="n">
        <v>0</v>
      </c>
      <c r="Q1394" t="n">
        <v>1</v>
      </c>
      <c r="R1394" t="n">
        <v>0</v>
      </c>
    </row>
    <row r="1395">
      <c r="A1395" t="inlineStr">
        <is>
          <t>TH01928A</t>
        </is>
      </c>
      <c r="B1395" t="inlineStr">
        <is>
          <t>Palmolive LHW</t>
        </is>
      </c>
      <c r="C1395" t="inlineStr">
        <is>
          <t>IN81</t>
        </is>
      </c>
      <c r="D1395" t="n">
        <v>0</v>
      </c>
      <c r="E1395" t="n">
        <v>0</v>
      </c>
      <c r="F1395" t="n">
        <v>1</v>
      </c>
      <c r="G1395" t="n">
        <v>0</v>
      </c>
      <c r="H1395" t="n">
        <v>0</v>
      </c>
      <c r="I1395" t="n">
        <v>0</v>
      </c>
      <c r="J1395" t="n">
        <v>46</v>
      </c>
      <c r="K1395" t="n">
        <v>47</v>
      </c>
      <c r="L1395" t="n">
        <v>0</v>
      </c>
      <c r="M1395" t="n">
        <v>0</v>
      </c>
      <c r="N1395" t="n">
        <v>47</v>
      </c>
      <c r="O1395" t="n">
        <v>0</v>
      </c>
      <c r="P1395" t="n">
        <v>0</v>
      </c>
      <c r="Q1395" t="n">
        <v>1</v>
      </c>
      <c r="R1395" t="n">
        <v>0</v>
      </c>
    </row>
    <row r="1396">
      <c r="A1396" t="inlineStr">
        <is>
          <t>TH01928A</t>
        </is>
      </c>
      <c r="B1396" t="inlineStr">
        <is>
          <t>Palmolive LHW</t>
        </is>
      </c>
      <c r="C1396" t="inlineStr">
        <is>
          <t>IN82</t>
        </is>
      </c>
      <c r="D1396" t="n">
        <v>0</v>
      </c>
      <c r="E1396" t="n">
        <v>0</v>
      </c>
      <c r="F1396" t="n">
        <v>0</v>
      </c>
      <c r="G1396" t="n">
        <v>0</v>
      </c>
      <c r="H1396" t="n">
        <v>0</v>
      </c>
      <c r="I1396" t="n">
        <v>0</v>
      </c>
      <c r="J1396" t="n">
        <v>217</v>
      </c>
      <c r="K1396" t="n">
        <v>217</v>
      </c>
      <c r="L1396" t="n">
        <v>0</v>
      </c>
      <c r="M1396" t="n">
        <v>0</v>
      </c>
      <c r="N1396" t="n">
        <v>217</v>
      </c>
      <c r="O1396" t="n">
        <v>0</v>
      </c>
      <c r="P1396" t="n">
        <v>0</v>
      </c>
      <c r="Q1396" t="n">
        <v>1120</v>
      </c>
      <c r="R1396" t="n">
        <v>0</v>
      </c>
    </row>
    <row r="1397">
      <c r="A1397" t="inlineStr">
        <is>
          <t>TH01928A</t>
        </is>
      </c>
      <c r="B1397" t="inlineStr">
        <is>
          <t>Palmolive LHW</t>
        </is>
      </c>
      <c r="C1397" t="inlineStr">
        <is>
          <t>IN83</t>
        </is>
      </c>
      <c r="D1397" t="n">
        <v>0</v>
      </c>
      <c r="E1397" t="n">
        <v>0</v>
      </c>
      <c r="F1397" t="n">
        <v>0</v>
      </c>
      <c r="G1397" t="n">
        <v>0</v>
      </c>
      <c r="H1397" t="n">
        <v>0</v>
      </c>
      <c r="I1397" t="n">
        <v>0</v>
      </c>
      <c r="J1397" t="n">
        <v>12</v>
      </c>
      <c r="K1397" t="n">
        <v>12</v>
      </c>
      <c r="L1397" t="n">
        <v>0</v>
      </c>
      <c r="M1397" t="n">
        <v>0</v>
      </c>
      <c r="N1397" t="n">
        <v>12</v>
      </c>
      <c r="O1397" t="n">
        <v>0</v>
      </c>
      <c r="P1397" t="n">
        <v>0</v>
      </c>
      <c r="Q1397" t="n">
        <v>1</v>
      </c>
      <c r="R1397" t="n">
        <v>0</v>
      </c>
    </row>
    <row r="1398">
      <c r="A1398" t="inlineStr">
        <is>
          <t>TH01928A</t>
        </is>
      </c>
      <c r="B1398" t="inlineStr">
        <is>
          <t>Palmolive LHW</t>
        </is>
      </c>
      <c r="C1398" t="inlineStr">
        <is>
          <t>IN84</t>
        </is>
      </c>
      <c r="D1398" t="n">
        <v>0</v>
      </c>
      <c r="E1398" t="n">
        <v>0</v>
      </c>
      <c r="F1398" t="n">
        <v>0</v>
      </c>
      <c r="G1398" t="n">
        <v>0</v>
      </c>
      <c r="H1398" t="n">
        <v>0</v>
      </c>
      <c r="I1398" t="n">
        <v>0</v>
      </c>
      <c r="J1398" t="n">
        <v>10</v>
      </c>
      <c r="K1398" t="n">
        <v>10</v>
      </c>
      <c r="L1398" t="n">
        <v>0</v>
      </c>
      <c r="M1398" t="n">
        <v>0</v>
      </c>
      <c r="N1398" t="n">
        <v>10</v>
      </c>
      <c r="O1398" t="n">
        <v>0</v>
      </c>
      <c r="P1398" t="n">
        <v>0</v>
      </c>
      <c r="Q1398" t="n">
        <v>1</v>
      </c>
      <c r="R1398" t="n">
        <v>0</v>
      </c>
    </row>
    <row r="1399">
      <c r="A1399" t="inlineStr">
        <is>
          <t>TH01928A</t>
        </is>
      </c>
      <c r="B1399" t="inlineStr">
        <is>
          <t>Palmolive LHW</t>
        </is>
      </c>
      <c r="C1399" t="inlineStr">
        <is>
          <t>IN85</t>
        </is>
      </c>
      <c r="D1399" t="n">
        <v>0</v>
      </c>
      <c r="E1399" t="n">
        <v>0</v>
      </c>
      <c r="F1399" t="n">
        <v>0</v>
      </c>
      <c r="G1399" t="n">
        <v>0</v>
      </c>
      <c r="H1399" t="n">
        <v>0</v>
      </c>
      <c r="I1399" t="n">
        <v>0</v>
      </c>
      <c r="J1399" t="n">
        <v>0</v>
      </c>
      <c r="K1399" t="n">
        <v>0</v>
      </c>
      <c r="L1399" t="n">
        <v>0</v>
      </c>
      <c r="M1399" t="n">
        <v>0</v>
      </c>
      <c r="N1399" t="n">
        <v>0</v>
      </c>
      <c r="O1399" t="n">
        <v>0</v>
      </c>
      <c r="P1399" t="n">
        <v>0</v>
      </c>
      <c r="Q1399" t="n">
        <v>1</v>
      </c>
      <c r="R1399" t="n">
        <v>1</v>
      </c>
    </row>
    <row r="1400">
      <c r="A1400" t="inlineStr">
        <is>
          <t>TH01928A</t>
        </is>
      </c>
      <c r="B1400" t="inlineStr">
        <is>
          <t>Palmolive LHW</t>
        </is>
      </c>
      <c r="C1400" t="inlineStr">
        <is>
          <t>IN86</t>
        </is>
      </c>
      <c r="D1400" t="n">
        <v>0</v>
      </c>
      <c r="E1400" t="n">
        <v>0</v>
      </c>
      <c r="F1400" t="n">
        <v>0</v>
      </c>
      <c r="G1400" t="n">
        <v>0</v>
      </c>
      <c r="H1400" t="n">
        <v>0</v>
      </c>
      <c r="I1400" t="n">
        <v>0</v>
      </c>
      <c r="J1400" t="n">
        <v>4</v>
      </c>
      <c r="K1400" t="n">
        <v>4</v>
      </c>
      <c r="L1400" t="n">
        <v>0</v>
      </c>
      <c r="M1400" t="n">
        <v>0</v>
      </c>
      <c r="N1400" t="n">
        <v>4</v>
      </c>
      <c r="O1400" t="n">
        <v>0</v>
      </c>
      <c r="P1400" t="n">
        <v>0</v>
      </c>
      <c r="Q1400" t="n">
        <v>1</v>
      </c>
      <c r="R1400" t="n">
        <v>0</v>
      </c>
    </row>
    <row r="1401">
      <c r="A1401" t="inlineStr">
        <is>
          <t>TH01928A</t>
        </is>
      </c>
      <c r="B1401" t="inlineStr">
        <is>
          <t>Palmolive LHW</t>
        </is>
      </c>
      <c r="C1401" t="inlineStr">
        <is>
          <t>IN87</t>
        </is>
      </c>
      <c r="D1401" t="n">
        <v>0</v>
      </c>
      <c r="E1401" t="n">
        <v>0</v>
      </c>
      <c r="F1401" t="n">
        <v>0</v>
      </c>
      <c r="G1401" t="n">
        <v>0</v>
      </c>
      <c r="H1401" t="n">
        <v>0</v>
      </c>
      <c r="I1401" t="n">
        <v>0</v>
      </c>
      <c r="J1401" t="n">
        <v>4</v>
      </c>
      <c r="K1401" t="n">
        <v>4</v>
      </c>
      <c r="L1401" t="n">
        <v>0</v>
      </c>
      <c r="M1401" t="n">
        <v>0</v>
      </c>
      <c r="N1401" t="n">
        <v>4</v>
      </c>
      <c r="O1401" t="n">
        <v>0</v>
      </c>
      <c r="P1401" t="n">
        <v>0</v>
      </c>
      <c r="Q1401" t="n">
        <v>1</v>
      </c>
      <c r="R1401" t="n">
        <v>0</v>
      </c>
    </row>
    <row r="1402">
      <c r="A1402" t="inlineStr">
        <is>
          <t>TH01928A</t>
        </is>
      </c>
      <c r="B1402" t="inlineStr">
        <is>
          <t>Palmolive LHW</t>
        </is>
      </c>
      <c r="C1402" t="inlineStr">
        <is>
          <t>IN88</t>
        </is>
      </c>
      <c r="D1402" t="n">
        <v>0</v>
      </c>
      <c r="E1402" t="n">
        <v>0</v>
      </c>
      <c r="F1402" t="n">
        <v>0</v>
      </c>
      <c r="G1402" t="n">
        <v>0</v>
      </c>
      <c r="H1402" t="n">
        <v>0</v>
      </c>
      <c r="I1402" t="n">
        <v>0</v>
      </c>
      <c r="J1402" t="n">
        <v>4</v>
      </c>
      <c r="K1402" t="n">
        <v>4</v>
      </c>
      <c r="L1402" t="n">
        <v>0</v>
      </c>
      <c r="M1402" t="n">
        <v>0</v>
      </c>
      <c r="N1402" t="n">
        <v>4</v>
      </c>
      <c r="O1402" t="n">
        <v>0</v>
      </c>
      <c r="P1402" t="n">
        <v>0</v>
      </c>
      <c r="Q1402" t="n">
        <v>1</v>
      </c>
      <c r="R1402" t="n">
        <v>0</v>
      </c>
    </row>
    <row r="1403">
      <c r="A1403" t="inlineStr">
        <is>
          <t>TH01928A</t>
        </is>
      </c>
      <c r="B1403" t="inlineStr">
        <is>
          <t>Palmolive LHW</t>
        </is>
      </c>
      <c r="C1403" t="inlineStr">
        <is>
          <t>IN89</t>
        </is>
      </c>
      <c r="D1403" t="n">
        <v>0</v>
      </c>
      <c r="E1403" t="n">
        <v>0</v>
      </c>
      <c r="F1403" t="n">
        <v>0</v>
      </c>
      <c r="G1403" t="n">
        <v>0</v>
      </c>
      <c r="H1403" t="n">
        <v>0</v>
      </c>
      <c r="I1403" t="n">
        <v>0</v>
      </c>
      <c r="J1403" t="n">
        <v>3</v>
      </c>
      <c r="K1403" t="n">
        <v>3</v>
      </c>
      <c r="L1403" t="n">
        <v>0</v>
      </c>
      <c r="M1403" t="n">
        <v>0</v>
      </c>
      <c r="N1403" t="n">
        <v>3</v>
      </c>
      <c r="O1403" t="n">
        <v>0</v>
      </c>
      <c r="P1403" t="n">
        <v>0</v>
      </c>
      <c r="Q1403" t="n">
        <v>1</v>
      </c>
      <c r="R1403" t="n">
        <v>0</v>
      </c>
    </row>
    <row r="1404">
      <c r="A1404" t="inlineStr">
        <is>
          <t>TH01928A</t>
        </is>
      </c>
      <c r="B1404" t="inlineStr">
        <is>
          <t>Palmolive LHW</t>
        </is>
      </c>
      <c r="C1404" t="inlineStr">
        <is>
          <t>IN90</t>
        </is>
      </c>
      <c r="D1404" t="n">
        <v>0</v>
      </c>
      <c r="E1404" t="n">
        <v>0</v>
      </c>
      <c r="F1404" t="n">
        <v>0</v>
      </c>
      <c r="G1404" t="n">
        <v>0</v>
      </c>
      <c r="H1404" t="n">
        <v>0</v>
      </c>
      <c r="I1404" t="n">
        <v>0</v>
      </c>
      <c r="J1404" t="n">
        <v>0</v>
      </c>
      <c r="K1404" t="n">
        <v>0</v>
      </c>
      <c r="L1404" t="n">
        <v>0</v>
      </c>
      <c r="M1404" t="n">
        <v>0</v>
      </c>
      <c r="N1404" t="n">
        <v>0</v>
      </c>
      <c r="O1404" t="n">
        <v>0</v>
      </c>
      <c r="P1404" t="n">
        <v>0</v>
      </c>
      <c r="Q1404" t="n">
        <v>1</v>
      </c>
      <c r="R1404" t="n">
        <v>1</v>
      </c>
    </row>
    <row r="1405">
      <c r="A1405" t="inlineStr">
        <is>
          <t>TH01928A</t>
        </is>
      </c>
      <c r="B1405" t="inlineStr">
        <is>
          <t>Palmolive LHW</t>
        </is>
      </c>
      <c r="C1405" t="inlineStr">
        <is>
          <t>IN91</t>
        </is>
      </c>
      <c r="D1405" t="n">
        <v>0</v>
      </c>
      <c r="E1405" t="n">
        <v>0</v>
      </c>
      <c r="F1405" t="n">
        <v>0</v>
      </c>
      <c r="G1405" t="n">
        <v>0</v>
      </c>
      <c r="H1405" t="n">
        <v>0</v>
      </c>
      <c r="I1405" t="n">
        <v>0</v>
      </c>
      <c r="J1405" t="n">
        <v>4</v>
      </c>
      <c r="K1405" t="n">
        <v>4</v>
      </c>
      <c r="L1405" t="n">
        <v>0</v>
      </c>
      <c r="M1405" t="n">
        <v>0</v>
      </c>
      <c r="N1405" t="n">
        <v>4</v>
      </c>
      <c r="O1405" t="n">
        <v>0</v>
      </c>
      <c r="P1405" t="n">
        <v>0</v>
      </c>
      <c r="Q1405" t="n">
        <v>1</v>
      </c>
      <c r="R1405" t="n">
        <v>0</v>
      </c>
    </row>
    <row r="1406">
      <c r="A1406" t="inlineStr">
        <is>
          <t>TH01928A</t>
        </is>
      </c>
      <c r="B1406" t="inlineStr">
        <is>
          <t>Palmolive LHW</t>
        </is>
      </c>
      <c r="C1406" t="inlineStr">
        <is>
          <t>IN95</t>
        </is>
      </c>
      <c r="D1406" t="n">
        <v>0</v>
      </c>
      <c r="E1406" t="n">
        <v>0</v>
      </c>
      <c r="F1406" t="n">
        <v>0</v>
      </c>
      <c r="G1406" t="n">
        <v>0</v>
      </c>
      <c r="H1406" t="n">
        <v>0</v>
      </c>
      <c r="I1406" t="n">
        <v>0</v>
      </c>
      <c r="J1406" t="n">
        <v>125</v>
      </c>
      <c r="K1406" t="n">
        <v>125</v>
      </c>
      <c r="L1406" t="n">
        <v>0</v>
      </c>
      <c r="M1406" t="n">
        <v>0</v>
      </c>
      <c r="N1406" t="n">
        <v>125</v>
      </c>
      <c r="O1406" t="n">
        <v>0</v>
      </c>
      <c r="P1406" t="n">
        <v>0</v>
      </c>
      <c r="Q1406" t="n">
        <v>1</v>
      </c>
      <c r="R1406" t="n">
        <v>0</v>
      </c>
    </row>
    <row r="1407">
      <c r="A1407" t="inlineStr">
        <is>
          <t>TH01928A</t>
        </is>
      </c>
      <c r="B1407" t="inlineStr">
        <is>
          <t>Palmolive LHW</t>
        </is>
      </c>
      <c r="C1407" t="inlineStr">
        <is>
          <t>IN97</t>
        </is>
      </c>
      <c r="D1407" t="n">
        <v>0</v>
      </c>
      <c r="E1407" t="n">
        <v>0</v>
      </c>
      <c r="F1407" t="n">
        <v>50</v>
      </c>
      <c r="G1407" t="n">
        <v>0</v>
      </c>
      <c r="H1407" t="n">
        <v>0</v>
      </c>
      <c r="I1407" t="n">
        <v>0</v>
      </c>
      <c r="J1407" t="n">
        <v>245</v>
      </c>
      <c r="K1407" t="n">
        <v>295</v>
      </c>
      <c r="L1407" t="n">
        <v>0</v>
      </c>
      <c r="M1407" t="n">
        <v>0</v>
      </c>
      <c r="N1407" t="n">
        <v>295</v>
      </c>
      <c r="O1407" t="n">
        <v>0</v>
      </c>
      <c r="P1407" t="n">
        <v>0</v>
      </c>
      <c r="Q1407" t="n">
        <v>1</v>
      </c>
      <c r="R1407" t="n">
        <v>0</v>
      </c>
    </row>
    <row r="1408">
      <c r="A1408" t="inlineStr">
        <is>
          <t>TH01928A</t>
        </is>
      </c>
      <c r="B1408" t="inlineStr">
        <is>
          <t>Palmolive LHW</t>
        </is>
      </c>
      <c r="C1408" t="inlineStr">
        <is>
          <t>IN98</t>
        </is>
      </c>
      <c r="D1408" t="n">
        <v>0</v>
      </c>
      <c r="E1408" t="n">
        <v>0</v>
      </c>
      <c r="F1408" t="n">
        <v>0</v>
      </c>
      <c r="G1408" t="n">
        <v>0</v>
      </c>
      <c r="H1408" t="n">
        <v>0</v>
      </c>
      <c r="I1408" t="n">
        <v>0</v>
      </c>
      <c r="J1408" t="n">
        <v>30</v>
      </c>
      <c r="K1408" t="n">
        <v>30</v>
      </c>
      <c r="L1408" t="n">
        <v>0</v>
      </c>
      <c r="M1408" t="n">
        <v>0</v>
      </c>
      <c r="N1408" t="n">
        <v>30</v>
      </c>
      <c r="O1408" t="n">
        <v>0</v>
      </c>
      <c r="P1408" t="n">
        <v>0</v>
      </c>
      <c r="Q1408" t="n">
        <v>1</v>
      </c>
      <c r="R1408" t="n">
        <v>0</v>
      </c>
    </row>
    <row r="1409">
      <c r="A1409" t="inlineStr">
        <is>
          <t>TH01928A</t>
        </is>
      </c>
      <c r="B1409" t="inlineStr">
        <is>
          <t>Palmolive LHW</t>
        </is>
      </c>
      <c r="C1409" t="inlineStr">
        <is>
          <t>IN99</t>
        </is>
      </c>
      <c r="D1409" t="n">
        <v>0</v>
      </c>
      <c r="E1409" t="n">
        <v>0</v>
      </c>
      <c r="F1409" t="n">
        <v>0</v>
      </c>
      <c r="G1409" t="n">
        <v>0</v>
      </c>
      <c r="H1409" t="n">
        <v>0</v>
      </c>
      <c r="I1409" t="n">
        <v>0</v>
      </c>
      <c r="J1409" t="n">
        <v>0</v>
      </c>
      <c r="K1409" t="n">
        <v>0</v>
      </c>
      <c r="L1409" t="n">
        <v>0</v>
      </c>
      <c r="M1409" t="n">
        <v>0</v>
      </c>
      <c r="N1409" t="n">
        <v>0</v>
      </c>
      <c r="O1409" t="n">
        <v>0</v>
      </c>
      <c r="P1409" t="n">
        <v>0</v>
      </c>
      <c r="Q1409" t="n">
        <v>0</v>
      </c>
      <c r="R1409" t="n">
        <v>0</v>
      </c>
    </row>
    <row r="1410">
      <c r="A1410" t="inlineStr">
        <is>
          <t>Mtot</t>
        </is>
      </c>
      <c r="D1410" t="n">
        <v>0</v>
      </c>
      <c r="E1410" t="n">
        <v>0</v>
      </c>
      <c r="F1410" t="n">
        <v>114</v>
      </c>
      <c r="G1410" t="n">
        <v>0</v>
      </c>
      <c r="H1410" t="n">
        <v>0</v>
      </c>
      <c r="I1410" t="n">
        <v>0</v>
      </c>
      <c r="J1410" t="n">
        <v>1212</v>
      </c>
      <c r="K1410" t="n">
        <v>1326</v>
      </c>
      <c r="L1410" t="n">
        <v>0</v>
      </c>
      <c r="M1410" t="n">
        <v>0</v>
      </c>
      <c r="N1410" t="n">
        <v>1326</v>
      </c>
      <c r="O1410" t="n">
        <v>0</v>
      </c>
      <c r="P1410" t="n">
        <v>0</v>
      </c>
      <c r="Q1410" t="n">
        <v>1155</v>
      </c>
      <c r="R1410" t="n">
        <v>5</v>
      </c>
    </row>
    <row r="1411">
      <c r="A1411" t="inlineStr">
        <is>
          <t>TH01995A</t>
        </is>
      </c>
      <c r="B1411" t="inlineStr">
        <is>
          <t>Palmolive LHW</t>
        </is>
      </c>
      <c r="C1411" t="inlineStr">
        <is>
          <t>IN59</t>
        </is>
      </c>
      <c r="D1411" t="n">
        <v>0</v>
      </c>
      <c r="E1411" t="n">
        <v>0</v>
      </c>
      <c r="F1411" t="n">
        <v>0</v>
      </c>
      <c r="G1411" t="n">
        <v>0</v>
      </c>
      <c r="H1411" t="n">
        <v>0</v>
      </c>
      <c r="I1411" t="n">
        <v>0</v>
      </c>
      <c r="J1411" t="n">
        <v>0</v>
      </c>
      <c r="K1411" t="n">
        <v>0</v>
      </c>
      <c r="L1411" t="n">
        <v>0</v>
      </c>
      <c r="M1411" t="n">
        <v>0</v>
      </c>
      <c r="N1411" t="n">
        <v>0</v>
      </c>
      <c r="O1411" t="n">
        <v>0</v>
      </c>
      <c r="P1411" t="n">
        <v>0</v>
      </c>
      <c r="Q1411" t="n">
        <v>1</v>
      </c>
      <c r="R1411" t="n">
        <v>1</v>
      </c>
    </row>
    <row r="1412">
      <c r="A1412" t="inlineStr">
        <is>
          <t>TH01995A</t>
        </is>
      </c>
      <c r="B1412" t="inlineStr">
        <is>
          <t>Palmolive LHW</t>
        </is>
      </c>
      <c r="C1412" t="inlineStr">
        <is>
          <t>IN60</t>
        </is>
      </c>
      <c r="D1412" t="n">
        <v>0</v>
      </c>
      <c r="E1412" t="n">
        <v>0</v>
      </c>
      <c r="F1412" t="n">
        <v>0</v>
      </c>
      <c r="G1412" t="n">
        <v>0</v>
      </c>
      <c r="H1412" t="n">
        <v>0</v>
      </c>
      <c r="I1412" t="n">
        <v>0</v>
      </c>
      <c r="J1412" t="n">
        <v>23</v>
      </c>
      <c r="K1412" t="n">
        <v>23</v>
      </c>
      <c r="L1412" t="n">
        <v>0</v>
      </c>
      <c r="M1412" t="n">
        <v>0</v>
      </c>
      <c r="N1412" t="n">
        <v>23</v>
      </c>
      <c r="O1412" t="n">
        <v>0</v>
      </c>
      <c r="P1412" t="n">
        <v>0</v>
      </c>
      <c r="Q1412" t="n">
        <v>1</v>
      </c>
      <c r="R1412" t="n">
        <v>0</v>
      </c>
    </row>
    <row r="1413">
      <c r="A1413" t="inlineStr">
        <is>
          <t>TH01995A</t>
        </is>
      </c>
      <c r="B1413" t="inlineStr">
        <is>
          <t>Palmolive LHW</t>
        </is>
      </c>
      <c r="C1413" t="inlineStr">
        <is>
          <t>IN61</t>
        </is>
      </c>
      <c r="D1413" t="n">
        <v>0</v>
      </c>
      <c r="E1413" t="n">
        <v>0</v>
      </c>
      <c r="F1413" t="n">
        <v>0</v>
      </c>
      <c r="G1413" t="n">
        <v>0</v>
      </c>
      <c r="H1413" t="n">
        <v>0</v>
      </c>
      <c r="I1413" t="n">
        <v>0</v>
      </c>
      <c r="J1413" t="n">
        <v>63</v>
      </c>
      <c r="K1413" t="n">
        <v>63</v>
      </c>
      <c r="L1413" t="n">
        <v>0</v>
      </c>
      <c r="M1413" t="n">
        <v>0</v>
      </c>
      <c r="N1413" t="n">
        <v>63</v>
      </c>
      <c r="O1413" t="n">
        <v>0</v>
      </c>
      <c r="P1413" t="n">
        <v>0</v>
      </c>
      <c r="Q1413" t="n">
        <v>1</v>
      </c>
      <c r="R1413" t="n">
        <v>0</v>
      </c>
    </row>
    <row r="1414">
      <c r="A1414" t="inlineStr">
        <is>
          <t>TH01995A</t>
        </is>
      </c>
      <c r="B1414" t="inlineStr">
        <is>
          <t>Palmolive LHW</t>
        </is>
      </c>
      <c r="C1414" t="inlineStr">
        <is>
          <t>IN62</t>
        </is>
      </c>
      <c r="D1414" t="n">
        <v>0</v>
      </c>
      <c r="E1414" t="n">
        <v>0</v>
      </c>
      <c r="F1414" t="n">
        <v>0</v>
      </c>
      <c r="G1414" t="n">
        <v>0</v>
      </c>
      <c r="H1414" t="n">
        <v>0</v>
      </c>
      <c r="I1414" t="n">
        <v>0</v>
      </c>
      <c r="J1414" t="n">
        <v>6</v>
      </c>
      <c r="K1414" t="n">
        <v>6</v>
      </c>
      <c r="L1414" t="n">
        <v>0</v>
      </c>
      <c r="M1414" t="n">
        <v>0</v>
      </c>
      <c r="N1414" t="n">
        <v>6</v>
      </c>
      <c r="O1414" t="n">
        <v>0</v>
      </c>
      <c r="P1414" t="n">
        <v>0</v>
      </c>
      <c r="Q1414" t="n">
        <v>1</v>
      </c>
      <c r="R1414" t="n">
        <v>0</v>
      </c>
    </row>
    <row r="1415">
      <c r="A1415" t="inlineStr">
        <is>
          <t>TH01995A</t>
        </is>
      </c>
      <c r="B1415" t="inlineStr">
        <is>
          <t>Palmolive LHW</t>
        </is>
      </c>
      <c r="C1415" t="inlineStr">
        <is>
          <t>IN63</t>
        </is>
      </c>
      <c r="D1415" t="n">
        <v>0</v>
      </c>
      <c r="E1415" t="n">
        <v>0</v>
      </c>
      <c r="F1415" t="n">
        <v>0</v>
      </c>
      <c r="G1415" t="n">
        <v>0</v>
      </c>
      <c r="H1415" t="n">
        <v>0</v>
      </c>
      <c r="I1415" t="n">
        <v>0</v>
      </c>
      <c r="J1415" t="n">
        <v>8</v>
      </c>
      <c r="K1415" t="n">
        <v>8</v>
      </c>
      <c r="L1415" t="n">
        <v>0</v>
      </c>
      <c r="M1415" t="n">
        <v>0</v>
      </c>
      <c r="N1415" t="n">
        <v>8</v>
      </c>
      <c r="O1415" t="n">
        <v>0</v>
      </c>
      <c r="P1415" t="n">
        <v>0</v>
      </c>
      <c r="Q1415" t="n">
        <v>1</v>
      </c>
      <c r="R1415" t="n">
        <v>0</v>
      </c>
    </row>
    <row r="1416">
      <c r="A1416" t="inlineStr">
        <is>
          <t>TH01995A</t>
        </is>
      </c>
      <c r="B1416" t="inlineStr">
        <is>
          <t>Palmolive LHW</t>
        </is>
      </c>
      <c r="C1416" t="inlineStr">
        <is>
          <t>IN64</t>
        </is>
      </c>
      <c r="D1416" t="n">
        <v>0</v>
      </c>
      <c r="E1416" t="n">
        <v>0</v>
      </c>
      <c r="F1416" t="n">
        <v>0</v>
      </c>
      <c r="G1416" t="n">
        <v>0</v>
      </c>
      <c r="H1416" t="n">
        <v>0</v>
      </c>
      <c r="I1416" t="n">
        <v>0</v>
      </c>
      <c r="J1416" t="n">
        <v>22</v>
      </c>
      <c r="K1416" t="n">
        <v>22</v>
      </c>
      <c r="L1416" t="n">
        <v>0</v>
      </c>
      <c r="M1416" t="n">
        <v>0</v>
      </c>
      <c r="N1416" t="n">
        <v>22</v>
      </c>
      <c r="O1416" t="n">
        <v>0</v>
      </c>
      <c r="P1416" t="n">
        <v>0</v>
      </c>
      <c r="Q1416" t="n">
        <v>1</v>
      </c>
      <c r="R1416" t="n">
        <v>0</v>
      </c>
    </row>
    <row r="1417">
      <c r="A1417" t="inlineStr">
        <is>
          <t>TH01995A</t>
        </is>
      </c>
      <c r="B1417" t="inlineStr">
        <is>
          <t>Palmolive LHW</t>
        </is>
      </c>
      <c r="C1417" t="inlineStr">
        <is>
          <t>IN65</t>
        </is>
      </c>
      <c r="D1417" t="n">
        <v>0</v>
      </c>
      <c r="E1417" t="n">
        <v>0</v>
      </c>
      <c r="F1417" t="n">
        <v>3</v>
      </c>
      <c r="G1417" t="n">
        <v>0</v>
      </c>
      <c r="H1417" t="n">
        <v>0</v>
      </c>
      <c r="I1417" t="n">
        <v>0</v>
      </c>
      <c r="J1417" t="n">
        <v>4</v>
      </c>
      <c r="K1417" t="n">
        <v>7</v>
      </c>
      <c r="L1417" t="n">
        <v>0</v>
      </c>
      <c r="M1417" t="n">
        <v>0</v>
      </c>
      <c r="N1417" t="n">
        <v>7</v>
      </c>
      <c r="O1417" t="n">
        <v>0</v>
      </c>
      <c r="P1417" t="n">
        <v>0</v>
      </c>
      <c r="Q1417" t="n">
        <v>1</v>
      </c>
      <c r="R1417" t="n">
        <v>0</v>
      </c>
    </row>
    <row r="1418">
      <c r="A1418" t="inlineStr">
        <is>
          <t>TH01995A</t>
        </is>
      </c>
      <c r="B1418" t="inlineStr">
        <is>
          <t>Palmolive LHW</t>
        </is>
      </c>
      <c r="C1418" t="inlineStr">
        <is>
          <t>IN66</t>
        </is>
      </c>
      <c r="D1418" t="n">
        <v>0</v>
      </c>
      <c r="E1418" t="n">
        <v>0</v>
      </c>
      <c r="F1418" t="n">
        <v>0</v>
      </c>
      <c r="G1418" t="n">
        <v>0</v>
      </c>
      <c r="H1418" t="n">
        <v>0</v>
      </c>
      <c r="I1418" t="n">
        <v>0</v>
      </c>
      <c r="J1418" t="n">
        <v>0</v>
      </c>
      <c r="K1418" t="n">
        <v>0</v>
      </c>
      <c r="L1418" t="n">
        <v>0</v>
      </c>
      <c r="M1418" t="n">
        <v>0</v>
      </c>
      <c r="N1418" t="n">
        <v>0</v>
      </c>
      <c r="O1418" t="n">
        <v>0</v>
      </c>
      <c r="P1418" t="n">
        <v>0</v>
      </c>
      <c r="Q1418" t="n">
        <v>1</v>
      </c>
      <c r="R1418" t="n">
        <v>1</v>
      </c>
    </row>
    <row r="1419">
      <c r="A1419" t="inlineStr">
        <is>
          <t>TH01995A</t>
        </is>
      </c>
      <c r="B1419" t="inlineStr">
        <is>
          <t>Palmolive LHW</t>
        </is>
      </c>
      <c r="C1419" t="inlineStr">
        <is>
          <t>IN67</t>
        </is>
      </c>
      <c r="D1419" t="n">
        <v>0</v>
      </c>
      <c r="E1419" t="n">
        <v>0</v>
      </c>
      <c r="F1419" t="n">
        <v>0</v>
      </c>
      <c r="G1419" t="n">
        <v>0</v>
      </c>
      <c r="H1419" t="n">
        <v>0</v>
      </c>
      <c r="I1419" t="n">
        <v>0</v>
      </c>
      <c r="J1419" t="n">
        <v>3</v>
      </c>
      <c r="K1419" t="n">
        <v>3</v>
      </c>
      <c r="L1419" t="n">
        <v>0</v>
      </c>
      <c r="M1419" t="n">
        <v>0</v>
      </c>
      <c r="N1419" t="n">
        <v>3</v>
      </c>
      <c r="O1419" t="n">
        <v>0</v>
      </c>
      <c r="P1419" t="n">
        <v>0</v>
      </c>
      <c r="Q1419" t="n">
        <v>1</v>
      </c>
      <c r="R1419" t="n">
        <v>0</v>
      </c>
    </row>
    <row r="1420">
      <c r="A1420" t="inlineStr">
        <is>
          <t>TH01995A</t>
        </is>
      </c>
      <c r="B1420" t="inlineStr">
        <is>
          <t>Palmolive LHW</t>
        </is>
      </c>
      <c r="C1420" t="inlineStr">
        <is>
          <t>IN68</t>
        </is>
      </c>
      <c r="D1420" t="n">
        <v>0</v>
      </c>
      <c r="E1420" t="n">
        <v>0</v>
      </c>
      <c r="F1420" t="n">
        <v>0</v>
      </c>
      <c r="G1420" t="n">
        <v>0</v>
      </c>
      <c r="H1420" t="n">
        <v>0</v>
      </c>
      <c r="I1420" t="n">
        <v>0</v>
      </c>
      <c r="J1420" t="n">
        <v>39</v>
      </c>
      <c r="K1420" t="n">
        <v>39</v>
      </c>
      <c r="L1420" t="n">
        <v>0</v>
      </c>
      <c r="M1420" t="n">
        <v>0</v>
      </c>
      <c r="N1420" t="n">
        <v>39</v>
      </c>
      <c r="O1420" t="n">
        <v>0</v>
      </c>
      <c r="P1420" t="n">
        <v>0</v>
      </c>
      <c r="Q1420" t="n">
        <v>1</v>
      </c>
      <c r="R1420" t="n">
        <v>0</v>
      </c>
    </row>
    <row r="1421">
      <c r="A1421" t="inlineStr">
        <is>
          <t>TH01995A</t>
        </is>
      </c>
      <c r="B1421" t="inlineStr">
        <is>
          <t>Palmolive LHW</t>
        </is>
      </c>
      <c r="C1421" t="inlineStr">
        <is>
          <t>IN69</t>
        </is>
      </c>
      <c r="D1421" t="n">
        <v>0</v>
      </c>
      <c r="E1421" t="n">
        <v>0</v>
      </c>
      <c r="F1421" t="n">
        <v>0</v>
      </c>
      <c r="G1421" t="n">
        <v>0</v>
      </c>
      <c r="H1421" t="n">
        <v>0</v>
      </c>
      <c r="I1421" t="n">
        <v>0</v>
      </c>
      <c r="J1421" t="n">
        <v>32</v>
      </c>
      <c r="K1421" t="n">
        <v>32</v>
      </c>
      <c r="L1421" t="n">
        <v>0</v>
      </c>
      <c r="M1421" t="n">
        <v>0</v>
      </c>
      <c r="N1421" t="n">
        <v>32</v>
      </c>
      <c r="O1421" t="n">
        <v>0</v>
      </c>
      <c r="P1421" t="n">
        <v>0</v>
      </c>
      <c r="Q1421" t="n">
        <v>1</v>
      </c>
      <c r="R1421" t="n">
        <v>0</v>
      </c>
    </row>
    <row r="1422">
      <c r="A1422" t="inlineStr">
        <is>
          <t>TH01995A</t>
        </is>
      </c>
      <c r="B1422" t="inlineStr">
        <is>
          <t>Palmolive LHW</t>
        </is>
      </c>
      <c r="C1422" t="inlineStr">
        <is>
          <t>IN70</t>
        </is>
      </c>
      <c r="D1422" t="n">
        <v>0</v>
      </c>
      <c r="E1422" t="n">
        <v>0</v>
      </c>
      <c r="F1422" t="n">
        <v>34</v>
      </c>
      <c r="G1422" t="n">
        <v>0</v>
      </c>
      <c r="H1422" t="n">
        <v>0</v>
      </c>
      <c r="I1422" t="n">
        <v>0</v>
      </c>
      <c r="J1422" t="n">
        <v>64</v>
      </c>
      <c r="K1422" t="n">
        <v>98</v>
      </c>
      <c r="L1422" t="n">
        <v>0</v>
      </c>
      <c r="M1422" t="n">
        <v>0</v>
      </c>
      <c r="N1422" t="n">
        <v>98</v>
      </c>
      <c r="O1422" t="n">
        <v>0</v>
      </c>
      <c r="P1422" t="n">
        <v>0</v>
      </c>
      <c r="Q1422" t="n">
        <v>1</v>
      </c>
      <c r="R1422" t="n">
        <v>0</v>
      </c>
    </row>
    <row r="1423">
      <c r="A1423" t="inlineStr">
        <is>
          <t>TH01995A</t>
        </is>
      </c>
      <c r="B1423" t="inlineStr">
        <is>
          <t>Palmolive LHW</t>
        </is>
      </c>
      <c r="C1423" t="inlineStr">
        <is>
          <t>IN71</t>
        </is>
      </c>
      <c r="D1423" t="n">
        <v>0</v>
      </c>
      <c r="E1423" t="n">
        <v>0</v>
      </c>
      <c r="F1423" t="n">
        <v>0</v>
      </c>
      <c r="G1423" t="n">
        <v>0</v>
      </c>
      <c r="H1423" t="n">
        <v>0</v>
      </c>
      <c r="I1423" t="n">
        <v>0</v>
      </c>
      <c r="J1423" t="n">
        <v>43</v>
      </c>
      <c r="K1423" t="n">
        <v>43</v>
      </c>
      <c r="L1423" t="n">
        <v>0</v>
      </c>
      <c r="M1423" t="n">
        <v>0</v>
      </c>
      <c r="N1423" t="n">
        <v>43</v>
      </c>
      <c r="O1423" t="n">
        <v>0</v>
      </c>
      <c r="P1423" t="n">
        <v>0</v>
      </c>
      <c r="Q1423" t="n">
        <v>1</v>
      </c>
      <c r="R1423" t="n">
        <v>0</v>
      </c>
    </row>
    <row r="1424">
      <c r="A1424" t="inlineStr">
        <is>
          <t>TH01995A</t>
        </is>
      </c>
      <c r="B1424" t="inlineStr">
        <is>
          <t>Palmolive LHW</t>
        </is>
      </c>
      <c r="C1424" t="inlineStr">
        <is>
          <t>IN72</t>
        </is>
      </c>
      <c r="D1424" t="n">
        <v>0</v>
      </c>
      <c r="E1424" t="n">
        <v>0</v>
      </c>
      <c r="F1424" t="n">
        <v>0</v>
      </c>
      <c r="G1424" t="n">
        <v>0</v>
      </c>
      <c r="H1424" t="n">
        <v>0</v>
      </c>
      <c r="I1424" t="n">
        <v>0</v>
      </c>
      <c r="J1424" t="n">
        <v>3</v>
      </c>
      <c r="K1424" t="n">
        <v>3</v>
      </c>
      <c r="L1424" t="n">
        <v>0</v>
      </c>
      <c r="M1424" t="n">
        <v>0</v>
      </c>
      <c r="N1424" t="n">
        <v>3</v>
      </c>
      <c r="O1424" t="n">
        <v>0</v>
      </c>
      <c r="P1424" t="n">
        <v>0</v>
      </c>
      <c r="Q1424" t="n">
        <v>1</v>
      </c>
      <c r="R1424" t="n">
        <v>0</v>
      </c>
    </row>
    <row r="1425">
      <c r="A1425" t="inlineStr">
        <is>
          <t>TH01995A</t>
        </is>
      </c>
      <c r="B1425" t="inlineStr">
        <is>
          <t>Palmolive LHW</t>
        </is>
      </c>
      <c r="C1425" t="inlineStr">
        <is>
          <t>IN73</t>
        </is>
      </c>
      <c r="D1425" t="n">
        <v>0</v>
      </c>
      <c r="E1425" t="n">
        <v>0</v>
      </c>
      <c r="F1425" t="n">
        <v>0</v>
      </c>
      <c r="G1425" t="n">
        <v>0</v>
      </c>
      <c r="H1425" t="n">
        <v>0</v>
      </c>
      <c r="I1425" t="n">
        <v>0</v>
      </c>
      <c r="J1425" t="n">
        <v>3</v>
      </c>
      <c r="K1425" t="n">
        <v>3</v>
      </c>
      <c r="L1425" t="n">
        <v>0</v>
      </c>
      <c r="M1425" t="n">
        <v>0</v>
      </c>
      <c r="N1425" t="n">
        <v>3</v>
      </c>
      <c r="O1425" t="n">
        <v>0</v>
      </c>
      <c r="P1425" t="n">
        <v>0</v>
      </c>
      <c r="Q1425" t="n">
        <v>1</v>
      </c>
      <c r="R1425" t="n">
        <v>0</v>
      </c>
    </row>
    <row r="1426">
      <c r="A1426" t="inlineStr">
        <is>
          <t>TH01995A</t>
        </is>
      </c>
      <c r="B1426" t="inlineStr">
        <is>
          <t>Palmolive LHW</t>
        </is>
      </c>
      <c r="C1426" t="inlineStr">
        <is>
          <t>IN74</t>
        </is>
      </c>
      <c r="D1426" t="n">
        <v>0</v>
      </c>
      <c r="E1426" t="n">
        <v>0</v>
      </c>
      <c r="F1426" t="n">
        <v>0</v>
      </c>
      <c r="G1426" t="n">
        <v>0</v>
      </c>
      <c r="H1426" t="n">
        <v>0</v>
      </c>
      <c r="I1426" t="n">
        <v>0</v>
      </c>
      <c r="J1426" t="n">
        <v>0</v>
      </c>
      <c r="K1426" t="n">
        <v>0</v>
      </c>
      <c r="L1426" t="n">
        <v>0</v>
      </c>
      <c r="M1426" t="n">
        <v>0</v>
      </c>
      <c r="N1426" t="n">
        <v>0</v>
      </c>
      <c r="O1426" t="n">
        <v>0</v>
      </c>
      <c r="P1426" t="n">
        <v>0</v>
      </c>
      <c r="Q1426" t="n">
        <v>1</v>
      </c>
      <c r="R1426" t="n">
        <v>1</v>
      </c>
    </row>
    <row r="1427">
      <c r="A1427" t="inlineStr">
        <is>
          <t>TH01995A</t>
        </is>
      </c>
      <c r="B1427" t="inlineStr">
        <is>
          <t>Palmolive LHW</t>
        </is>
      </c>
      <c r="C1427" t="inlineStr">
        <is>
          <t>IN75</t>
        </is>
      </c>
      <c r="D1427" t="n">
        <v>0</v>
      </c>
      <c r="E1427" t="n">
        <v>0</v>
      </c>
      <c r="F1427" t="n">
        <v>0</v>
      </c>
      <c r="G1427" t="n">
        <v>0</v>
      </c>
      <c r="H1427" t="n">
        <v>0</v>
      </c>
      <c r="I1427" t="n">
        <v>0</v>
      </c>
      <c r="J1427" t="n">
        <v>5</v>
      </c>
      <c r="K1427" t="n">
        <v>5</v>
      </c>
      <c r="L1427" t="n">
        <v>0</v>
      </c>
      <c r="M1427" t="n">
        <v>0</v>
      </c>
      <c r="N1427" t="n">
        <v>5</v>
      </c>
      <c r="O1427" t="n">
        <v>0</v>
      </c>
      <c r="P1427" t="n">
        <v>0</v>
      </c>
      <c r="Q1427" t="n">
        <v>1</v>
      </c>
      <c r="R1427" t="n">
        <v>0</v>
      </c>
    </row>
    <row r="1428">
      <c r="A1428" t="inlineStr">
        <is>
          <t>TH01995A</t>
        </is>
      </c>
      <c r="B1428" t="inlineStr">
        <is>
          <t>Palmolive LHW</t>
        </is>
      </c>
      <c r="C1428" t="inlineStr">
        <is>
          <t>IN76</t>
        </is>
      </c>
      <c r="D1428" t="n">
        <v>0</v>
      </c>
      <c r="E1428" t="n">
        <v>0</v>
      </c>
      <c r="F1428" t="n">
        <v>0</v>
      </c>
      <c r="G1428" t="n">
        <v>0</v>
      </c>
      <c r="H1428" t="n">
        <v>0</v>
      </c>
      <c r="I1428" t="n">
        <v>0</v>
      </c>
      <c r="J1428" t="n">
        <v>9</v>
      </c>
      <c r="K1428" t="n">
        <v>9</v>
      </c>
      <c r="L1428" t="n">
        <v>0</v>
      </c>
      <c r="M1428" t="n">
        <v>0</v>
      </c>
      <c r="N1428" t="n">
        <v>9</v>
      </c>
      <c r="O1428" t="n">
        <v>0</v>
      </c>
      <c r="P1428" t="n">
        <v>0</v>
      </c>
      <c r="Q1428" t="n">
        <v>1</v>
      </c>
      <c r="R1428" t="n">
        <v>0</v>
      </c>
    </row>
    <row r="1429">
      <c r="A1429" t="inlineStr">
        <is>
          <t>TH01995A</t>
        </is>
      </c>
      <c r="B1429" t="inlineStr">
        <is>
          <t>Palmolive LHW</t>
        </is>
      </c>
      <c r="C1429" t="inlineStr">
        <is>
          <t>IN77</t>
        </is>
      </c>
      <c r="D1429" t="n">
        <v>0</v>
      </c>
      <c r="E1429" t="n">
        <v>0</v>
      </c>
      <c r="F1429" t="n">
        <v>0</v>
      </c>
      <c r="G1429" t="n">
        <v>0</v>
      </c>
      <c r="H1429" t="n">
        <v>0</v>
      </c>
      <c r="I1429" t="n">
        <v>0</v>
      </c>
      <c r="J1429" t="n">
        <v>0</v>
      </c>
      <c r="K1429" t="n">
        <v>0</v>
      </c>
      <c r="L1429" t="n">
        <v>0</v>
      </c>
      <c r="M1429" t="n">
        <v>0</v>
      </c>
      <c r="N1429" t="n">
        <v>0</v>
      </c>
      <c r="O1429" t="n">
        <v>0</v>
      </c>
      <c r="P1429" t="n">
        <v>0</v>
      </c>
      <c r="Q1429" t="n">
        <v>1</v>
      </c>
      <c r="R1429" t="n">
        <v>1</v>
      </c>
    </row>
    <row r="1430">
      <c r="A1430" t="inlineStr">
        <is>
          <t>TH01995A</t>
        </is>
      </c>
      <c r="B1430" t="inlineStr">
        <is>
          <t>Palmolive LHW</t>
        </is>
      </c>
      <c r="C1430" t="inlineStr">
        <is>
          <t>IN78</t>
        </is>
      </c>
      <c r="D1430" t="n">
        <v>0</v>
      </c>
      <c r="E1430" t="n">
        <v>0</v>
      </c>
      <c r="F1430" t="n">
        <v>0</v>
      </c>
      <c r="G1430" t="n">
        <v>0</v>
      </c>
      <c r="H1430" t="n">
        <v>0</v>
      </c>
      <c r="I1430" t="n">
        <v>0</v>
      </c>
      <c r="J1430" t="n">
        <v>37</v>
      </c>
      <c r="K1430" t="n">
        <v>37</v>
      </c>
      <c r="L1430" t="n">
        <v>0</v>
      </c>
      <c r="M1430" t="n">
        <v>0</v>
      </c>
      <c r="N1430" t="n">
        <v>37</v>
      </c>
      <c r="O1430" t="n">
        <v>0</v>
      </c>
      <c r="P1430" t="n">
        <v>0</v>
      </c>
      <c r="Q1430" t="n">
        <v>1</v>
      </c>
      <c r="R1430" t="n">
        <v>0</v>
      </c>
    </row>
    <row r="1431">
      <c r="A1431" t="inlineStr">
        <is>
          <t>TH01995A</t>
        </is>
      </c>
      <c r="B1431" t="inlineStr">
        <is>
          <t>Palmolive LHW</t>
        </is>
      </c>
      <c r="C1431" t="inlineStr">
        <is>
          <t>IN79</t>
        </is>
      </c>
      <c r="D1431" t="n">
        <v>0</v>
      </c>
      <c r="E1431" t="n">
        <v>0</v>
      </c>
      <c r="F1431" t="n">
        <v>0</v>
      </c>
      <c r="G1431" t="n">
        <v>0</v>
      </c>
      <c r="H1431" t="n">
        <v>0</v>
      </c>
      <c r="I1431" t="n">
        <v>0</v>
      </c>
      <c r="J1431" t="n">
        <v>12</v>
      </c>
      <c r="K1431" t="n">
        <v>12</v>
      </c>
      <c r="L1431" t="n">
        <v>0</v>
      </c>
      <c r="M1431" t="n">
        <v>0</v>
      </c>
      <c r="N1431" t="n">
        <v>12</v>
      </c>
      <c r="O1431" t="n">
        <v>0</v>
      </c>
      <c r="P1431" t="n">
        <v>0</v>
      </c>
      <c r="Q1431" t="n">
        <v>1</v>
      </c>
      <c r="R1431" t="n">
        <v>0</v>
      </c>
    </row>
    <row r="1432">
      <c r="A1432" t="inlineStr">
        <is>
          <t>TH01995A</t>
        </is>
      </c>
      <c r="B1432" t="inlineStr">
        <is>
          <t>Palmolive LHW</t>
        </is>
      </c>
      <c r="C1432" t="inlineStr">
        <is>
          <t>IN80</t>
        </is>
      </c>
      <c r="D1432" t="n">
        <v>0</v>
      </c>
      <c r="E1432" t="n">
        <v>0</v>
      </c>
      <c r="F1432" t="n">
        <v>0</v>
      </c>
      <c r="G1432" t="n">
        <v>0</v>
      </c>
      <c r="H1432" t="n">
        <v>0</v>
      </c>
      <c r="I1432" t="n">
        <v>0</v>
      </c>
      <c r="J1432" t="n">
        <v>33</v>
      </c>
      <c r="K1432" t="n">
        <v>33</v>
      </c>
      <c r="L1432" t="n">
        <v>0</v>
      </c>
      <c r="M1432" t="n">
        <v>0</v>
      </c>
      <c r="N1432" t="n">
        <v>33</v>
      </c>
      <c r="O1432" t="n">
        <v>0</v>
      </c>
      <c r="P1432" t="n">
        <v>0</v>
      </c>
      <c r="Q1432" t="n">
        <v>1</v>
      </c>
      <c r="R1432" t="n">
        <v>0</v>
      </c>
    </row>
    <row r="1433">
      <c r="A1433" t="inlineStr">
        <is>
          <t>TH01995A</t>
        </is>
      </c>
      <c r="B1433" t="inlineStr">
        <is>
          <t>Palmolive LHW</t>
        </is>
      </c>
      <c r="C1433" t="inlineStr">
        <is>
          <t>IN81</t>
        </is>
      </c>
      <c r="D1433" t="n">
        <v>0</v>
      </c>
      <c r="E1433" t="n">
        <v>0</v>
      </c>
      <c r="F1433" t="n">
        <v>0</v>
      </c>
      <c r="G1433" t="n">
        <v>0</v>
      </c>
      <c r="H1433" t="n">
        <v>0</v>
      </c>
      <c r="I1433" t="n">
        <v>0</v>
      </c>
      <c r="J1433" t="n">
        <v>30</v>
      </c>
      <c r="K1433" t="n">
        <v>30</v>
      </c>
      <c r="L1433" t="n">
        <v>0</v>
      </c>
      <c r="M1433" t="n">
        <v>0</v>
      </c>
      <c r="N1433" t="n">
        <v>30</v>
      </c>
      <c r="O1433" t="n">
        <v>0</v>
      </c>
      <c r="P1433" t="n">
        <v>0</v>
      </c>
      <c r="Q1433" t="n">
        <v>1</v>
      </c>
      <c r="R1433" t="n">
        <v>0</v>
      </c>
    </row>
    <row r="1434">
      <c r="A1434" t="inlineStr">
        <is>
          <t>TH01995A</t>
        </is>
      </c>
      <c r="B1434" t="inlineStr">
        <is>
          <t>Palmolive LHW</t>
        </is>
      </c>
      <c r="C1434" t="inlineStr">
        <is>
          <t>IN82</t>
        </is>
      </c>
      <c r="D1434" t="n">
        <v>0</v>
      </c>
      <c r="E1434" t="n">
        <v>0</v>
      </c>
      <c r="F1434" t="n">
        <v>4</v>
      </c>
      <c r="G1434" t="n">
        <v>0</v>
      </c>
      <c r="H1434" t="n">
        <v>0</v>
      </c>
      <c r="I1434" t="n">
        <v>0</v>
      </c>
      <c r="J1434" t="n">
        <v>144</v>
      </c>
      <c r="K1434" t="n">
        <v>148</v>
      </c>
      <c r="L1434" t="n">
        <v>0</v>
      </c>
      <c r="M1434" t="n">
        <v>0</v>
      </c>
      <c r="N1434" t="n">
        <v>148</v>
      </c>
      <c r="O1434" t="n">
        <v>0</v>
      </c>
      <c r="P1434" t="n">
        <v>0</v>
      </c>
      <c r="Q1434" t="n">
        <v>1120</v>
      </c>
      <c r="R1434" t="n">
        <v>0</v>
      </c>
    </row>
    <row r="1435">
      <c r="A1435" t="inlineStr">
        <is>
          <t>TH01995A</t>
        </is>
      </c>
      <c r="B1435" t="inlineStr">
        <is>
          <t>Palmolive LHW</t>
        </is>
      </c>
      <c r="C1435" t="inlineStr">
        <is>
          <t>IN83</t>
        </is>
      </c>
      <c r="D1435" t="n">
        <v>0</v>
      </c>
      <c r="E1435" t="n">
        <v>0</v>
      </c>
      <c r="F1435" t="n">
        <v>0</v>
      </c>
      <c r="G1435" t="n">
        <v>0</v>
      </c>
      <c r="H1435" t="n">
        <v>0</v>
      </c>
      <c r="I1435" t="n">
        <v>0</v>
      </c>
      <c r="J1435" t="n">
        <v>24</v>
      </c>
      <c r="K1435" t="n">
        <v>24</v>
      </c>
      <c r="L1435" t="n">
        <v>0</v>
      </c>
      <c r="M1435" t="n">
        <v>0</v>
      </c>
      <c r="N1435" t="n">
        <v>24</v>
      </c>
      <c r="O1435" t="n">
        <v>0</v>
      </c>
      <c r="P1435" t="n">
        <v>0</v>
      </c>
      <c r="Q1435" t="n">
        <v>1</v>
      </c>
      <c r="R1435" t="n">
        <v>0</v>
      </c>
    </row>
    <row r="1436">
      <c r="A1436" t="inlineStr">
        <is>
          <t>TH01995A</t>
        </is>
      </c>
      <c r="B1436" t="inlineStr">
        <is>
          <t>Palmolive LHW</t>
        </is>
      </c>
      <c r="C1436" t="inlineStr">
        <is>
          <t>IN84</t>
        </is>
      </c>
      <c r="D1436" t="n">
        <v>0</v>
      </c>
      <c r="E1436" t="n">
        <v>0</v>
      </c>
      <c r="F1436" t="n">
        <v>0</v>
      </c>
      <c r="G1436" t="n">
        <v>0</v>
      </c>
      <c r="H1436" t="n">
        <v>0</v>
      </c>
      <c r="I1436" t="n">
        <v>0</v>
      </c>
      <c r="J1436" t="n">
        <v>15</v>
      </c>
      <c r="K1436" t="n">
        <v>15</v>
      </c>
      <c r="L1436" t="n">
        <v>0</v>
      </c>
      <c r="M1436" t="n">
        <v>0</v>
      </c>
      <c r="N1436" t="n">
        <v>15</v>
      </c>
      <c r="O1436" t="n">
        <v>0</v>
      </c>
      <c r="P1436" t="n">
        <v>0</v>
      </c>
      <c r="Q1436" t="n">
        <v>1</v>
      </c>
      <c r="R1436" t="n">
        <v>0</v>
      </c>
    </row>
    <row r="1437">
      <c r="A1437" t="inlineStr">
        <is>
          <t>TH01995A</t>
        </is>
      </c>
      <c r="B1437" t="inlineStr">
        <is>
          <t>Palmolive LHW</t>
        </is>
      </c>
      <c r="C1437" t="inlineStr">
        <is>
          <t>IN85</t>
        </is>
      </c>
      <c r="D1437" t="n">
        <v>0</v>
      </c>
      <c r="E1437" t="n">
        <v>0</v>
      </c>
      <c r="F1437" t="n">
        <v>0</v>
      </c>
      <c r="G1437" t="n">
        <v>0</v>
      </c>
      <c r="H1437" t="n">
        <v>0</v>
      </c>
      <c r="I1437" t="n">
        <v>0</v>
      </c>
      <c r="J1437" t="n">
        <v>1</v>
      </c>
      <c r="K1437" t="n">
        <v>1</v>
      </c>
      <c r="L1437" t="n">
        <v>0</v>
      </c>
      <c r="M1437" t="n">
        <v>0</v>
      </c>
      <c r="N1437" t="n">
        <v>1</v>
      </c>
      <c r="O1437" t="n">
        <v>0</v>
      </c>
      <c r="P1437" t="n">
        <v>0</v>
      </c>
      <c r="Q1437" t="n">
        <v>1</v>
      </c>
      <c r="R1437" t="n">
        <v>0</v>
      </c>
    </row>
    <row r="1438">
      <c r="A1438" t="inlineStr">
        <is>
          <t>TH01995A</t>
        </is>
      </c>
      <c r="B1438" t="inlineStr">
        <is>
          <t>Palmolive LHW</t>
        </is>
      </c>
      <c r="C1438" t="inlineStr">
        <is>
          <t>IN86</t>
        </is>
      </c>
      <c r="D1438" t="n">
        <v>0</v>
      </c>
      <c r="E1438" t="n">
        <v>0</v>
      </c>
      <c r="F1438" t="n">
        <v>0</v>
      </c>
      <c r="G1438" t="n">
        <v>0</v>
      </c>
      <c r="H1438" t="n">
        <v>0</v>
      </c>
      <c r="I1438" t="n">
        <v>0</v>
      </c>
      <c r="J1438" t="n">
        <v>3</v>
      </c>
      <c r="K1438" t="n">
        <v>3</v>
      </c>
      <c r="L1438" t="n">
        <v>0</v>
      </c>
      <c r="M1438" t="n">
        <v>0</v>
      </c>
      <c r="N1438" t="n">
        <v>3</v>
      </c>
      <c r="O1438" t="n">
        <v>0</v>
      </c>
      <c r="P1438" t="n">
        <v>0</v>
      </c>
      <c r="Q1438" t="n">
        <v>1</v>
      </c>
      <c r="R1438" t="n">
        <v>0</v>
      </c>
    </row>
    <row r="1439">
      <c r="A1439" t="inlineStr">
        <is>
          <t>TH01995A</t>
        </is>
      </c>
      <c r="B1439" t="inlineStr">
        <is>
          <t>Palmolive LHW</t>
        </is>
      </c>
      <c r="C1439" t="inlineStr">
        <is>
          <t>IN87</t>
        </is>
      </c>
      <c r="D1439" t="n">
        <v>0</v>
      </c>
      <c r="E1439" t="n">
        <v>0</v>
      </c>
      <c r="F1439" t="n">
        <v>0</v>
      </c>
      <c r="G1439" t="n">
        <v>0</v>
      </c>
      <c r="H1439" t="n">
        <v>0</v>
      </c>
      <c r="I1439" t="n">
        <v>0</v>
      </c>
      <c r="J1439" t="n">
        <v>2</v>
      </c>
      <c r="K1439" t="n">
        <v>2</v>
      </c>
      <c r="L1439" t="n">
        <v>0</v>
      </c>
      <c r="M1439" t="n">
        <v>0</v>
      </c>
      <c r="N1439" t="n">
        <v>2</v>
      </c>
      <c r="O1439" t="n">
        <v>0</v>
      </c>
      <c r="P1439" t="n">
        <v>0</v>
      </c>
      <c r="Q1439" t="n">
        <v>1</v>
      </c>
      <c r="R1439" t="n">
        <v>0</v>
      </c>
    </row>
    <row r="1440">
      <c r="A1440" t="inlineStr">
        <is>
          <t>TH01995A</t>
        </is>
      </c>
      <c r="B1440" t="inlineStr">
        <is>
          <t>Palmolive LHW</t>
        </is>
      </c>
      <c r="C1440" t="inlineStr">
        <is>
          <t>IN88</t>
        </is>
      </c>
      <c r="D1440" t="n">
        <v>0</v>
      </c>
      <c r="E1440" t="n">
        <v>0</v>
      </c>
      <c r="F1440" t="n">
        <v>0</v>
      </c>
      <c r="G1440" t="n">
        <v>0</v>
      </c>
      <c r="H1440" t="n">
        <v>0</v>
      </c>
      <c r="I1440" t="n">
        <v>0</v>
      </c>
      <c r="J1440" t="n">
        <v>4</v>
      </c>
      <c r="K1440" t="n">
        <v>4</v>
      </c>
      <c r="L1440" t="n">
        <v>0</v>
      </c>
      <c r="M1440" t="n">
        <v>0</v>
      </c>
      <c r="N1440" t="n">
        <v>4</v>
      </c>
      <c r="O1440" t="n">
        <v>0</v>
      </c>
      <c r="P1440" t="n">
        <v>0</v>
      </c>
      <c r="Q1440" t="n">
        <v>1</v>
      </c>
      <c r="R1440" t="n">
        <v>0</v>
      </c>
    </row>
    <row r="1441">
      <c r="A1441" t="inlineStr">
        <is>
          <t>TH01995A</t>
        </is>
      </c>
      <c r="B1441" t="inlineStr">
        <is>
          <t>Palmolive LHW</t>
        </is>
      </c>
      <c r="C1441" t="inlineStr">
        <is>
          <t>IN89</t>
        </is>
      </c>
      <c r="D1441" t="n">
        <v>0</v>
      </c>
      <c r="E1441" t="n">
        <v>0</v>
      </c>
      <c r="F1441" t="n">
        <v>0</v>
      </c>
      <c r="G1441" t="n">
        <v>0</v>
      </c>
      <c r="H1441" t="n">
        <v>0</v>
      </c>
      <c r="I1441" t="n">
        <v>0</v>
      </c>
      <c r="J1441" t="n">
        <v>5</v>
      </c>
      <c r="K1441" t="n">
        <v>5</v>
      </c>
      <c r="L1441" t="n">
        <v>0</v>
      </c>
      <c r="M1441" t="n">
        <v>0</v>
      </c>
      <c r="N1441" t="n">
        <v>5</v>
      </c>
      <c r="O1441" t="n">
        <v>0</v>
      </c>
      <c r="P1441" t="n">
        <v>0</v>
      </c>
      <c r="Q1441" t="n">
        <v>1</v>
      </c>
      <c r="R1441" t="n">
        <v>0</v>
      </c>
    </row>
    <row r="1442">
      <c r="A1442" t="inlineStr">
        <is>
          <t>TH01995A</t>
        </is>
      </c>
      <c r="B1442" t="inlineStr">
        <is>
          <t>Palmolive LHW</t>
        </is>
      </c>
      <c r="C1442" t="inlineStr">
        <is>
          <t>IN90</t>
        </is>
      </c>
      <c r="D1442" t="n">
        <v>0</v>
      </c>
      <c r="E1442" t="n">
        <v>0</v>
      </c>
      <c r="F1442" t="n">
        <v>0</v>
      </c>
      <c r="G1442" t="n">
        <v>0</v>
      </c>
      <c r="H1442" t="n">
        <v>0</v>
      </c>
      <c r="I1442" t="n">
        <v>0</v>
      </c>
      <c r="J1442" t="n">
        <v>0</v>
      </c>
      <c r="K1442" t="n">
        <v>0</v>
      </c>
      <c r="L1442" t="n">
        <v>0</v>
      </c>
      <c r="M1442" t="n">
        <v>0</v>
      </c>
      <c r="N1442" t="n">
        <v>0</v>
      </c>
      <c r="O1442" t="n">
        <v>0</v>
      </c>
      <c r="P1442" t="n">
        <v>0</v>
      </c>
      <c r="Q1442" t="n">
        <v>1</v>
      </c>
      <c r="R1442" t="n">
        <v>1</v>
      </c>
    </row>
    <row r="1443">
      <c r="A1443" t="inlineStr">
        <is>
          <t>TH01995A</t>
        </is>
      </c>
      <c r="B1443" t="inlineStr">
        <is>
          <t>Palmolive LHW</t>
        </is>
      </c>
      <c r="C1443" t="inlineStr">
        <is>
          <t>IN91</t>
        </is>
      </c>
      <c r="D1443" t="n">
        <v>0</v>
      </c>
      <c r="E1443" t="n">
        <v>0</v>
      </c>
      <c r="F1443" t="n">
        <v>0</v>
      </c>
      <c r="G1443" t="n">
        <v>0</v>
      </c>
      <c r="H1443" t="n">
        <v>0</v>
      </c>
      <c r="I1443" t="n">
        <v>0</v>
      </c>
      <c r="J1443" t="n">
        <v>3</v>
      </c>
      <c r="K1443" t="n">
        <v>3</v>
      </c>
      <c r="L1443" t="n">
        <v>0</v>
      </c>
      <c r="M1443" t="n">
        <v>0</v>
      </c>
      <c r="N1443" t="n">
        <v>3</v>
      </c>
      <c r="O1443" t="n">
        <v>0</v>
      </c>
      <c r="P1443" t="n">
        <v>0</v>
      </c>
      <c r="Q1443" t="n">
        <v>1</v>
      </c>
      <c r="R1443" t="n">
        <v>0</v>
      </c>
    </row>
    <row r="1444">
      <c r="A1444" t="inlineStr">
        <is>
          <t>TH01995A</t>
        </is>
      </c>
      <c r="B1444" t="inlineStr">
        <is>
          <t>Palmolive LHW</t>
        </is>
      </c>
      <c r="C1444" t="inlineStr">
        <is>
          <t>IN95</t>
        </is>
      </c>
      <c r="D1444" t="n">
        <v>0</v>
      </c>
      <c r="E1444" t="n">
        <v>0</v>
      </c>
      <c r="F1444" t="n">
        <v>0</v>
      </c>
      <c r="G1444" t="n">
        <v>0</v>
      </c>
      <c r="H1444" t="n">
        <v>0</v>
      </c>
      <c r="I1444" t="n">
        <v>132</v>
      </c>
      <c r="J1444" t="n">
        <v>132</v>
      </c>
      <c r="K1444" t="n">
        <v>132</v>
      </c>
      <c r="L1444" t="n">
        <v>0</v>
      </c>
      <c r="M1444" t="n">
        <v>0</v>
      </c>
      <c r="N1444" t="n">
        <v>132</v>
      </c>
      <c r="O1444" t="n">
        <v>0</v>
      </c>
      <c r="P1444" t="n">
        <v>0</v>
      </c>
      <c r="Q1444" t="n">
        <v>1</v>
      </c>
      <c r="R1444" t="n">
        <v>0</v>
      </c>
    </row>
    <row r="1445">
      <c r="A1445" t="inlineStr">
        <is>
          <t>TH01995A</t>
        </is>
      </c>
      <c r="B1445" t="inlineStr">
        <is>
          <t>Palmolive LHW</t>
        </is>
      </c>
      <c r="C1445" t="inlineStr">
        <is>
          <t>IN97</t>
        </is>
      </c>
      <c r="D1445" t="n">
        <v>0</v>
      </c>
      <c r="E1445" t="n">
        <v>0</v>
      </c>
      <c r="F1445" t="n">
        <v>75</v>
      </c>
      <c r="G1445" t="n">
        <v>0</v>
      </c>
      <c r="H1445" t="n">
        <v>0</v>
      </c>
      <c r="I1445" t="n">
        <v>75</v>
      </c>
      <c r="J1445" t="n">
        <v>326</v>
      </c>
      <c r="K1445" t="n">
        <v>401</v>
      </c>
      <c r="L1445" t="n">
        <v>0</v>
      </c>
      <c r="M1445" t="n">
        <v>0</v>
      </c>
      <c r="N1445" t="n">
        <v>401</v>
      </c>
      <c r="O1445" t="n">
        <v>0</v>
      </c>
      <c r="P1445" t="n">
        <v>0</v>
      </c>
      <c r="Q1445" t="n">
        <v>1</v>
      </c>
      <c r="R1445" t="n">
        <v>0</v>
      </c>
    </row>
    <row r="1446">
      <c r="A1446" t="inlineStr">
        <is>
          <t>TH01995A</t>
        </is>
      </c>
      <c r="B1446" t="inlineStr">
        <is>
          <t>Palmolive LHW</t>
        </is>
      </c>
      <c r="C1446" t="inlineStr">
        <is>
          <t>IN98</t>
        </is>
      </c>
      <c r="D1446" t="n">
        <v>0</v>
      </c>
      <c r="E1446" t="n">
        <v>0</v>
      </c>
      <c r="F1446" t="n">
        <v>0</v>
      </c>
      <c r="G1446" t="n">
        <v>0</v>
      </c>
      <c r="H1446" t="n">
        <v>0</v>
      </c>
      <c r="I1446" t="n">
        <v>0</v>
      </c>
      <c r="J1446" t="n">
        <v>45</v>
      </c>
      <c r="K1446" t="n">
        <v>45</v>
      </c>
      <c r="L1446" t="n">
        <v>0</v>
      </c>
      <c r="M1446" t="n">
        <v>0</v>
      </c>
      <c r="N1446" t="n">
        <v>45</v>
      </c>
      <c r="O1446" t="n">
        <v>0</v>
      </c>
      <c r="P1446" t="n">
        <v>0</v>
      </c>
      <c r="Q1446" t="n">
        <v>1</v>
      </c>
      <c r="R1446" t="n">
        <v>0</v>
      </c>
    </row>
    <row r="1447">
      <c r="A1447" t="inlineStr">
        <is>
          <t>TH01995A</t>
        </is>
      </c>
      <c r="B1447" t="inlineStr">
        <is>
          <t>Palmolive LHW</t>
        </is>
      </c>
      <c r="C1447" t="inlineStr">
        <is>
          <t>IN99</t>
        </is>
      </c>
      <c r="D1447" t="n">
        <v>0</v>
      </c>
      <c r="E1447" t="n">
        <v>0</v>
      </c>
      <c r="F1447" t="n">
        <v>0</v>
      </c>
      <c r="G1447" t="n">
        <v>0</v>
      </c>
      <c r="H1447" t="n">
        <v>0</v>
      </c>
      <c r="I1447" t="n">
        <v>0</v>
      </c>
      <c r="J1447" t="n">
        <v>0</v>
      </c>
      <c r="K1447" t="n">
        <v>0</v>
      </c>
      <c r="L1447" t="n">
        <v>0</v>
      </c>
      <c r="M1447" t="n">
        <v>0</v>
      </c>
      <c r="N1447" t="n">
        <v>0</v>
      </c>
      <c r="O1447" t="n">
        <v>0</v>
      </c>
      <c r="P1447" t="n">
        <v>0</v>
      </c>
      <c r="Q1447" t="n">
        <v>0</v>
      </c>
      <c r="R1447" t="n">
        <v>0</v>
      </c>
    </row>
    <row r="1448">
      <c r="A1448" t="inlineStr">
        <is>
          <t>Mtot</t>
        </is>
      </c>
      <c r="D1448" t="n">
        <v>0</v>
      </c>
      <c r="E1448" t="n">
        <v>0</v>
      </c>
      <c r="F1448" t="n">
        <v>116</v>
      </c>
      <c r="G1448" t="n">
        <v>0</v>
      </c>
      <c r="H1448" t="n">
        <v>0</v>
      </c>
      <c r="I1448" t="n">
        <v>207</v>
      </c>
      <c r="J1448" t="n">
        <v>1143</v>
      </c>
      <c r="K1448" t="n">
        <v>1259</v>
      </c>
      <c r="L1448" t="n">
        <v>0</v>
      </c>
      <c r="M1448" t="n">
        <v>0</v>
      </c>
      <c r="N1448" t="n">
        <v>1259</v>
      </c>
      <c r="O1448" t="n">
        <v>0</v>
      </c>
      <c r="P1448" t="n">
        <v>0</v>
      </c>
      <c r="Q1448" t="n">
        <v>1155</v>
      </c>
      <c r="R1448" t="n">
        <v>5</v>
      </c>
    </row>
    <row r="1449">
      <c r="A1449" t="inlineStr">
        <is>
          <t>TH02054A</t>
        </is>
      </c>
      <c r="B1449" t="inlineStr">
        <is>
          <t>Colgate Mouthwash Plax</t>
        </is>
      </c>
      <c r="C1449" t="inlineStr">
        <is>
          <t>IN15</t>
        </is>
      </c>
      <c r="D1449" t="n">
        <v>0</v>
      </c>
      <c r="E1449" t="n">
        <v>0</v>
      </c>
      <c r="F1449" t="n">
        <v>0</v>
      </c>
      <c r="G1449" t="n">
        <v>0</v>
      </c>
      <c r="H1449" t="n">
        <v>0</v>
      </c>
      <c r="I1449" t="n">
        <v>0</v>
      </c>
      <c r="J1449" t="n">
        <v>0</v>
      </c>
      <c r="K1449" t="n">
        <v>0</v>
      </c>
      <c r="L1449" t="n">
        <v>0</v>
      </c>
      <c r="M1449" t="n">
        <v>0</v>
      </c>
      <c r="N1449" t="n">
        <v>0</v>
      </c>
      <c r="O1449" t="n">
        <v>0</v>
      </c>
      <c r="P1449" t="n">
        <v>0</v>
      </c>
      <c r="Q1449" t="n">
        <v>0</v>
      </c>
      <c r="R1449" t="n">
        <v>0</v>
      </c>
    </row>
    <row r="1450">
      <c r="A1450" t="inlineStr">
        <is>
          <t>TH02054A</t>
        </is>
      </c>
      <c r="B1450" t="inlineStr">
        <is>
          <t>Colgate Mouthwash Plax</t>
        </is>
      </c>
      <c r="C1450" t="inlineStr">
        <is>
          <t>IN16</t>
        </is>
      </c>
      <c r="D1450" t="n">
        <v>0</v>
      </c>
      <c r="E1450" t="n">
        <v>0</v>
      </c>
      <c r="F1450" t="n">
        <v>0</v>
      </c>
      <c r="G1450" t="n">
        <v>0</v>
      </c>
      <c r="H1450" t="n">
        <v>0</v>
      </c>
      <c r="I1450" t="n">
        <v>0</v>
      </c>
      <c r="J1450" t="n">
        <v>5</v>
      </c>
      <c r="K1450" t="n">
        <v>5</v>
      </c>
      <c r="L1450" t="n">
        <v>0</v>
      </c>
      <c r="M1450" t="n">
        <v>0</v>
      </c>
      <c r="N1450" t="n">
        <v>5</v>
      </c>
      <c r="O1450" t="n">
        <v>0</v>
      </c>
      <c r="P1450" t="n">
        <v>0</v>
      </c>
      <c r="Q1450" t="n">
        <v>0</v>
      </c>
      <c r="R1450" t="n">
        <v>0</v>
      </c>
    </row>
    <row r="1451">
      <c r="A1451" t="inlineStr">
        <is>
          <t>TH02054A</t>
        </is>
      </c>
      <c r="B1451" t="inlineStr">
        <is>
          <t>Colgate Mouthwash Plax</t>
        </is>
      </c>
      <c r="C1451" t="inlineStr">
        <is>
          <t>IN59</t>
        </is>
      </c>
      <c r="D1451" t="n">
        <v>0</v>
      </c>
      <c r="E1451" t="n">
        <v>0</v>
      </c>
      <c r="F1451" t="n">
        <v>0</v>
      </c>
      <c r="G1451" t="n">
        <v>0</v>
      </c>
      <c r="H1451" t="n">
        <v>0</v>
      </c>
      <c r="I1451" t="n">
        <v>0</v>
      </c>
      <c r="J1451" t="n">
        <v>0</v>
      </c>
      <c r="K1451" t="n">
        <v>0</v>
      </c>
      <c r="L1451" t="n">
        <v>0</v>
      </c>
      <c r="M1451" t="n">
        <v>0</v>
      </c>
      <c r="N1451" t="n">
        <v>0</v>
      </c>
      <c r="O1451" t="n">
        <v>0</v>
      </c>
      <c r="P1451" t="n">
        <v>0</v>
      </c>
      <c r="Q1451" t="n">
        <v>0</v>
      </c>
      <c r="R1451" t="n">
        <v>0</v>
      </c>
    </row>
    <row r="1452">
      <c r="A1452" t="inlineStr">
        <is>
          <t>TH02054A</t>
        </is>
      </c>
      <c r="B1452" t="inlineStr">
        <is>
          <t>Colgate Mouthwash Plax</t>
        </is>
      </c>
      <c r="C1452" t="inlineStr">
        <is>
          <t>IN60</t>
        </is>
      </c>
      <c r="D1452" t="n">
        <v>0</v>
      </c>
      <c r="E1452" t="n">
        <v>0</v>
      </c>
      <c r="F1452" t="n">
        <v>0</v>
      </c>
      <c r="G1452" t="n">
        <v>0</v>
      </c>
      <c r="H1452" t="n">
        <v>0</v>
      </c>
      <c r="I1452" t="n">
        <v>0</v>
      </c>
      <c r="J1452" t="n">
        <v>318</v>
      </c>
      <c r="K1452" t="n">
        <v>318</v>
      </c>
      <c r="L1452" t="n">
        <v>0</v>
      </c>
      <c r="M1452" t="n">
        <v>0</v>
      </c>
      <c r="N1452" t="n">
        <v>318</v>
      </c>
      <c r="O1452" t="n">
        <v>0</v>
      </c>
      <c r="P1452" t="n">
        <v>0</v>
      </c>
      <c r="Q1452" t="n">
        <v>600</v>
      </c>
      <c r="R1452" t="n">
        <v>0</v>
      </c>
    </row>
    <row r="1453">
      <c r="A1453" t="inlineStr">
        <is>
          <t>TH02054A</t>
        </is>
      </c>
      <c r="B1453" t="inlineStr">
        <is>
          <t>Colgate Mouthwash Plax</t>
        </is>
      </c>
      <c r="C1453" t="inlineStr">
        <is>
          <t>IN61</t>
        </is>
      </c>
      <c r="D1453" t="n">
        <v>0</v>
      </c>
      <c r="E1453" t="n">
        <v>0</v>
      </c>
      <c r="F1453" t="n">
        <v>0</v>
      </c>
      <c r="G1453" t="n">
        <v>0</v>
      </c>
      <c r="H1453" t="n">
        <v>0</v>
      </c>
      <c r="I1453" t="n">
        <v>0</v>
      </c>
      <c r="J1453" t="n">
        <v>0</v>
      </c>
      <c r="K1453" t="n">
        <v>0</v>
      </c>
      <c r="L1453" t="n">
        <v>0</v>
      </c>
      <c r="M1453" t="n">
        <v>0</v>
      </c>
      <c r="N1453" t="n">
        <v>0</v>
      </c>
      <c r="O1453" t="n">
        <v>0</v>
      </c>
      <c r="P1453" t="n">
        <v>0</v>
      </c>
      <c r="Q1453" t="n">
        <v>0</v>
      </c>
      <c r="R1453" t="n">
        <v>0</v>
      </c>
    </row>
    <row r="1454">
      <c r="A1454" t="inlineStr">
        <is>
          <t>TH02054A</t>
        </is>
      </c>
      <c r="B1454" t="inlineStr">
        <is>
          <t>Colgate Mouthwash Plax</t>
        </is>
      </c>
      <c r="C1454" t="inlineStr">
        <is>
          <t>IN62</t>
        </is>
      </c>
      <c r="D1454" t="n">
        <v>0</v>
      </c>
      <c r="E1454" t="n">
        <v>0</v>
      </c>
      <c r="F1454" t="n">
        <v>0</v>
      </c>
      <c r="G1454" t="n">
        <v>0</v>
      </c>
      <c r="H1454" t="n">
        <v>0</v>
      </c>
      <c r="I1454" t="n">
        <v>0</v>
      </c>
      <c r="J1454" t="n">
        <v>0</v>
      </c>
      <c r="K1454" t="n">
        <v>0</v>
      </c>
      <c r="L1454" t="n">
        <v>0</v>
      </c>
      <c r="M1454" t="n">
        <v>0</v>
      </c>
      <c r="N1454" t="n">
        <v>0</v>
      </c>
      <c r="O1454" t="n">
        <v>0</v>
      </c>
      <c r="P1454" t="n">
        <v>0</v>
      </c>
      <c r="Q1454" t="n">
        <v>0</v>
      </c>
      <c r="R1454" t="n">
        <v>0</v>
      </c>
    </row>
    <row r="1455">
      <c r="A1455" t="inlineStr">
        <is>
          <t>TH02054A</t>
        </is>
      </c>
      <c r="B1455" t="inlineStr">
        <is>
          <t>Colgate Mouthwash Plax</t>
        </is>
      </c>
      <c r="C1455" t="inlineStr">
        <is>
          <t>IN63</t>
        </is>
      </c>
      <c r="D1455" t="n">
        <v>0</v>
      </c>
      <c r="E1455" t="n">
        <v>0</v>
      </c>
      <c r="F1455" t="n">
        <v>0</v>
      </c>
      <c r="G1455" t="n">
        <v>0</v>
      </c>
      <c r="H1455" t="n">
        <v>0</v>
      </c>
      <c r="I1455" t="n">
        <v>0</v>
      </c>
      <c r="J1455" t="n">
        <v>0</v>
      </c>
      <c r="K1455" t="n">
        <v>0</v>
      </c>
      <c r="L1455" t="n">
        <v>0</v>
      </c>
      <c r="M1455" t="n">
        <v>0</v>
      </c>
      <c r="N1455" t="n">
        <v>0</v>
      </c>
      <c r="O1455" t="n">
        <v>0</v>
      </c>
      <c r="P1455" t="n">
        <v>0</v>
      </c>
      <c r="Q1455" t="n">
        <v>0</v>
      </c>
      <c r="R1455" t="n">
        <v>0</v>
      </c>
    </row>
    <row r="1456">
      <c r="A1456" t="inlineStr">
        <is>
          <t>TH02054A</t>
        </is>
      </c>
      <c r="B1456" t="inlineStr">
        <is>
          <t>Colgate Mouthwash Plax</t>
        </is>
      </c>
      <c r="C1456" t="inlineStr">
        <is>
          <t>IN64</t>
        </is>
      </c>
      <c r="D1456" t="n">
        <v>0</v>
      </c>
      <c r="E1456" t="n">
        <v>0</v>
      </c>
      <c r="F1456" t="n">
        <v>0</v>
      </c>
      <c r="G1456" t="n">
        <v>0</v>
      </c>
      <c r="H1456" t="n">
        <v>0</v>
      </c>
      <c r="I1456" t="n">
        <v>0</v>
      </c>
      <c r="J1456" t="n">
        <v>0</v>
      </c>
      <c r="K1456" t="n">
        <v>0</v>
      </c>
      <c r="L1456" t="n">
        <v>0</v>
      </c>
      <c r="M1456" t="n">
        <v>0</v>
      </c>
      <c r="N1456" t="n">
        <v>0</v>
      </c>
      <c r="O1456" t="n">
        <v>0</v>
      </c>
      <c r="P1456" t="n">
        <v>0</v>
      </c>
      <c r="Q1456" t="n">
        <v>600</v>
      </c>
      <c r="R1456" t="n">
        <v>600</v>
      </c>
    </row>
    <row r="1457">
      <c r="A1457" t="inlineStr">
        <is>
          <t>TH02054A</t>
        </is>
      </c>
      <c r="B1457" t="inlineStr">
        <is>
          <t>Colgate Mouthwash Plax</t>
        </is>
      </c>
      <c r="C1457" t="inlineStr">
        <is>
          <t>IN65</t>
        </is>
      </c>
      <c r="D1457" t="n">
        <v>0</v>
      </c>
      <c r="E1457" t="n">
        <v>0</v>
      </c>
      <c r="F1457" t="n">
        <v>0</v>
      </c>
      <c r="G1457" t="n">
        <v>0</v>
      </c>
      <c r="H1457" t="n">
        <v>0</v>
      </c>
      <c r="I1457" t="n">
        <v>0</v>
      </c>
      <c r="J1457" t="n">
        <v>0</v>
      </c>
      <c r="K1457" t="n">
        <v>0</v>
      </c>
      <c r="L1457" t="n">
        <v>0</v>
      </c>
      <c r="M1457" t="n">
        <v>0</v>
      </c>
      <c r="N1457" t="n">
        <v>0</v>
      </c>
      <c r="O1457" t="n">
        <v>0</v>
      </c>
      <c r="P1457" t="n">
        <v>0</v>
      </c>
      <c r="Q1457" t="n">
        <v>0</v>
      </c>
      <c r="R1457" t="n">
        <v>0</v>
      </c>
    </row>
    <row r="1458">
      <c r="A1458" t="inlineStr">
        <is>
          <t>TH02054A</t>
        </is>
      </c>
      <c r="B1458" t="inlineStr">
        <is>
          <t>Colgate Mouthwash Plax</t>
        </is>
      </c>
      <c r="C1458" t="inlineStr">
        <is>
          <t>IN66</t>
        </is>
      </c>
      <c r="D1458" t="n">
        <v>0</v>
      </c>
      <c r="E1458" t="n">
        <v>0</v>
      </c>
      <c r="F1458" t="n">
        <v>0</v>
      </c>
      <c r="G1458" t="n">
        <v>0</v>
      </c>
      <c r="H1458" t="n">
        <v>0</v>
      </c>
      <c r="I1458" t="n">
        <v>0</v>
      </c>
      <c r="J1458" t="n">
        <v>0</v>
      </c>
      <c r="K1458" t="n">
        <v>0</v>
      </c>
      <c r="L1458" t="n">
        <v>0</v>
      </c>
      <c r="M1458" t="n">
        <v>0</v>
      </c>
      <c r="N1458" t="n">
        <v>0</v>
      </c>
      <c r="O1458" t="n">
        <v>0</v>
      </c>
      <c r="P1458" t="n">
        <v>0</v>
      </c>
      <c r="Q1458" t="n">
        <v>0</v>
      </c>
      <c r="R1458" t="n">
        <v>0</v>
      </c>
    </row>
    <row r="1459">
      <c r="A1459" t="inlineStr">
        <is>
          <t>TH02054A</t>
        </is>
      </c>
      <c r="B1459" t="inlineStr">
        <is>
          <t>Colgate Mouthwash Plax</t>
        </is>
      </c>
      <c r="C1459" t="inlineStr">
        <is>
          <t>IN67</t>
        </is>
      </c>
      <c r="D1459" t="n">
        <v>0</v>
      </c>
      <c r="E1459" t="n">
        <v>0</v>
      </c>
      <c r="F1459" t="n">
        <v>0</v>
      </c>
      <c r="G1459" t="n">
        <v>0</v>
      </c>
      <c r="H1459" t="n">
        <v>0</v>
      </c>
      <c r="I1459" t="n">
        <v>0</v>
      </c>
      <c r="J1459" t="n">
        <v>0</v>
      </c>
      <c r="K1459" t="n">
        <v>0</v>
      </c>
      <c r="L1459" t="n">
        <v>0</v>
      </c>
      <c r="M1459" t="n">
        <v>0</v>
      </c>
      <c r="N1459" t="n">
        <v>0</v>
      </c>
      <c r="O1459" t="n">
        <v>0</v>
      </c>
      <c r="P1459" t="n">
        <v>0</v>
      </c>
      <c r="Q1459" t="n">
        <v>0</v>
      </c>
      <c r="R1459" t="n">
        <v>0</v>
      </c>
    </row>
    <row r="1460">
      <c r="A1460" t="inlineStr">
        <is>
          <t>TH02054A</t>
        </is>
      </c>
      <c r="B1460" t="inlineStr">
        <is>
          <t>Colgate Mouthwash Plax</t>
        </is>
      </c>
      <c r="C1460" t="inlineStr">
        <is>
          <t>IN68</t>
        </is>
      </c>
      <c r="D1460" t="n">
        <v>0</v>
      </c>
      <c r="E1460" t="n">
        <v>0</v>
      </c>
      <c r="F1460" t="n">
        <v>0</v>
      </c>
      <c r="G1460" t="n">
        <v>0</v>
      </c>
      <c r="H1460" t="n">
        <v>0</v>
      </c>
      <c r="I1460" t="n">
        <v>0</v>
      </c>
      <c r="J1460" t="n">
        <v>0</v>
      </c>
      <c r="K1460" t="n">
        <v>0</v>
      </c>
      <c r="L1460" t="n">
        <v>0</v>
      </c>
      <c r="M1460" t="n">
        <v>0</v>
      </c>
      <c r="N1460" t="n">
        <v>0</v>
      </c>
      <c r="O1460" t="n">
        <v>0</v>
      </c>
      <c r="P1460" t="n">
        <v>0</v>
      </c>
      <c r="Q1460" t="n">
        <v>0</v>
      </c>
      <c r="R1460" t="n">
        <v>0</v>
      </c>
    </row>
    <row r="1461">
      <c r="A1461" t="inlineStr">
        <is>
          <t>TH02054A</t>
        </is>
      </c>
      <c r="B1461" t="inlineStr">
        <is>
          <t>Colgate Mouthwash Plax</t>
        </is>
      </c>
      <c r="C1461" t="inlineStr">
        <is>
          <t>IN69</t>
        </is>
      </c>
      <c r="D1461" t="n">
        <v>0</v>
      </c>
      <c r="E1461" t="n">
        <v>0</v>
      </c>
      <c r="F1461" t="n">
        <v>0</v>
      </c>
      <c r="G1461" t="n">
        <v>0</v>
      </c>
      <c r="H1461" t="n">
        <v>0</v>
      </c>
      <c r="I1461" t="n">
        <v>0</v>
      </c>
      <c r="J1461" t="n">
        <v>0</v>
      </c>
      <c r="K1461" t="n">
        <v>0</v>
      </c>
      <c r="L1461" t="n">
        <v>0</v>
      </c>
      <c r="M1461" t="n">
        <v>0</v>
      </c>
      <c r="N1461" t="n">
        <v>0</v>
      </c>
      <c r="O1461" t="n">
        <v>0</v>
      </c>
      <c r="P1461" t="n">
        <v>0</v>
      </c>
      <c r="Q1461" t="n">
        <v>0</v>
      </c>
      <c r="R1461" t="n">
        <v>0</v>
      </c>
    </row>
    <row r="1462">
      <c r="A1462" t="inlineStr">
        <is>
          <t>TH02054A</t>
        </is>
      </c>
      <c r="B1462" t="inlineStr">
        <is>
          <t>Colgate Mouthwash Plax</t>
        </is>
      </c>
      <c r="C1462" t="inlineStr">
        <is>
          <t>IN70</t>
        </is>
      </c>
      <c r="D1462" t="n">
        <v>0</v>
      </c>
      <c r="E1462" t="n">
        <v>0</v>
      </c>
      <c r="F1462" t="n">
        <v>0</v>
      </c>
      <c r="G1462" t="n">
        <v>0</v>
      </c>
      <c r="H1462" t="n">
        <v>0</v>
      </c>
      <c r="I1462" t="n">
        <v>0</v>
      </c>
      <c r="J1462" t="n">
        <v>0</v>
      </c>
      <c r="K1462" t="n">
        <v>0</v>
      </c>
      <c r="L1462" t="n">
        <v>0</v>
      </c>
      <c r="M1462" t="n">
        <v>0</v>
      </c>
      <c r="N1462" t="n">
        <v>0</v>
      </c>
      <c r="O1462" t="n">
        <v>0</v>
      </c>
      <c r="P1462" t="n">
        <v>0</v>
      </c>
      <c r="Q1462" t="n">
        <v>0</v>
      </c>
      <c r="R1462" t="n">
        <v>0</v>
      </c>
    </row>
    <row r="1463">
      <c r="A1463" t="inlineStr">
        <is>
          <t>TH02054A</t>
        </is>
      </c>
      <c r="B1463" t="inlineStr">
        <is>
          <t>Colgate Mouthwash Plax</t>
        </is>
      </c>
      <c r="C1463" t="inlineStr">
        <is>
          <t>IN71</t>
        </is>
      </c>
      <c r="D1463" t="n">
        <v>0</v>
      </c>
      <c r="E1463" t="n">
        <v>0</v>
      </c>
      <c r="F1463" t="n">
        <v>0</v>
      </c>
      <c r="G1463" t="n">
        <v>0</v>
      </c>
      <c r="H1463" t="n">
        <v>0</v>
      </c>
      <c r="I1463" t="n">
        <v>0</v>
      </c>
      <c r="J1463" t="n">
        <v>0</v>
      </c>
      <c r="K1463" t="n">
        <v>0</v>
      </c>
      <c r="L1463" t="n">
        <v>0</v>
      </c>
      <c r="M1463" t="n">
        <v>0</v>
      </c>
      <c r="N1463" t="n">
        <v>0</v>
      </c>
      <c r="O1463" t="n">
        <v>0</v>
      </c>
      <c r="P1463" t="n">
        <v>0</v>
      </c>
      <c r="Q1463" t="n">
        <v>0</v>
      </c>
      <c r="R1463" t="n">
        <v>0</v>
      </c>
    </row>
    <row r="1464">
      <c r="A1464" t="inlineStr">
        <is>
          <t>TH02054A</t>
        </is>
      </c>
      <c r="B1464" t="inlineStr">
        <is>
          <t>Colgate Mouthwash Plax</t>
        </is>
      </c>
      <c r="C1464" t="inlineStr">
        <is>
          <t>IN72</t>
        </is>
      </c>
      <c r="D1464" t="n">
        <v>0</v>
      </c>
      <c r="E1464" t="n">
        <v>0</v>
      </c>
      <c r="F1464" t="n">
        <v>0</v>
      </c>
      <c r="G1464" t="n">
        <v>0</v>
      </c>
      <c r="H1464" t="n">
        <v>0</v>
      </c>
      <c r="I1464" t="n">
        <v>0</v>
      </c>
      <c r="J1464" t="n">
        <v>0</v>
      </c>
      <c r="K1464" t="n">
        <v>0</v>
      </c>
      <c r="L1464" t="n">
        <v>0</v>
      </c>
      <c r="M1464" t="n">
        <v>0</v>
      </c>
      <c r="N1464" t="n">
        <v>0</v>
      </c>
      <c r="O1464" t="n">
        <v>0</v>
      </c>
      <c r="P1464" t="n">
        <v>0</v>
      </c>
      <c r="Q1464" t="n">
        <v>0</v>
      </c>
      <c r="R1464" t="n">
        <v>0</v>
      </c>
    </row>
    <row r="1465">
      <c r="A1465" t="inlineStr">
        <is>
          <t>TH02054A</t>
        </is>
      </c>
      <c r="B1465" t="inlineStr">
        <is>
          <t>Colgate Mouthwash Plax</t>
        </is>
      </c>
      <c r="C1465" t="inlineStr">
        <is>
          <t>IN73</t>
        </is>
      </c>
      <c r="D1465" t="n">
        <v>0</v>
      </c>
      <c r="E1465" t="n">
        <v>0</v>
      </c>
      <c r="F1465" t="n">
        <v>0</v>
      </c>
      <c r="G1465" t="n">
        <v>0</v>
      </c>
      <c r="H1465" t="n">
        <v>0</v>
      </c>
      <c r="I1465" t="n">
        <v>0</v>
      </c>
      <c r="J1465" t="n">
        <v>0</v>
      </c>
      <c r="K1465" t="n">
        <v>0</v>
      </c>
      <c r="L1465" t="n">
        <v>0</v>
      </c>
      <c r="M1465" t="n">
        <v>0</v>
      </c>
      <c r="N1465" t="n">
        <v>0</v>
      </c>
      <c r="O1465" t="n">
        <v>0</v>
      </c>
      <c r="P1465" t="n">
        <v>0</v>
      </c>
      <c r="Q1465" t="n">
        <v>0</v>
      </c>
      <c r="R1465" t="n">
        <v>0</v>
      </c>
    </row>
    <row r="1466">
      <c r="A1466" t="inlineStr">
        <is>
          <t>TH02054A</t>
        </is>
      </c>
      <c r="B1466" t="inlineStr">
        <is>
          <t>Colgate Mouthwash Plax</t>
        </is>
      </c>
      <c r="C1466" t="inlineStr">
        <is>
          <t>IN74</t>
        </is>
      </c>
      <c r="D1466" t="n">
        <v>0</v>
      </c>
      <c r="E1466" t="n">
        <v>0</v>
      </c>
      <c r="F1466" t="n">
        <v>0</v>
      </c>
      <c r="G1466" t="n">
        <v>0</v>
      </c>
      <c r="H1466" t="n">
        <v>0</v>
      </c>
      <c r="I1466" t="n">
        <v>0</v>
      </c>
      <c r="J1466" t="n">
        <v>0</v>
      </c>
      <c r="K1466" t="n">
        <v>0</v>
      </c>
      <c r="L1466" t="n">
        <v>0</v>
      </c>
      <c r="M1466" t="n">
        <v>0</v>
      </c>
      <c r="N1466" t="n">
        <v>0</v>
      </c>
      <c r="O1466" t="n">
        <v>0</v>
      </c>
      <c r="P1466" t="n">
        <v>0</v>
      </c>
      <c r="Q1466" t="n">
        <v>0</v>
      </c>
      <c r="R1466" t="n">
        <v>0</v>
      </c>
    </row>
    <row r="1467">
      <c r="A1467" t="inlineStr">
        <is>
          <t>TH02054A</t>
        </is>
      </c>
      <c r="B1467" t="inlineStr">
        <is>
          <t>Colgate Mouthwash Plax</t>
        </is>
      </c>
      <c r="C1467" t="inlineStr">
        <is>
          <t>IN75</t>
        </is>
      </c>
      <c r="D1467" t="n">
        <v>0</v>
      </c>
      <c r="E1467" t="n">
        <v>0</v>
      </c>
      <c r="F1467" t="n">
        <v>0</v>
      </c>
      <c r="G1467" t="n">
        <v>0</v>
      </c>
      <c r="H1467" t="n">
        <v>0</v>
      </c>
      <c r="I1467" t="n">
        <v>0</v>
      </c>
      <c r="J1467" t="n">
        <v>0</v>
      </c>
      <c r="K1467" t="n">
        <v>0</v>
      </c>
      <c r="L1467" t="n">
        <v>0</v>
      </c>
      <c r="M1467" t="n">
        <v>0</v>
      </c>
      <c r="N1467" t="n">
        <v>0</v>
      </c>
      <c r="O1467" t="n">
        <v>0</v>
      </c>
      <c r="P1467" t="n">
        <v>0</v>
      </c>
      <c r="Q1467" t="n">
        <v>0</v>
      </c>
      <c r="R1467" t="n">
        <v>0</v>
      </c>
    </row>
    <row r="1468">
      <c r="A1468" t="inlineStr">
        <is>
          <t>TH02054A</t>
        </is>
      </c>
      <c r="B1468" t="inlineStr">
        <is>
          <t>Colgate Mouthwash Plax</t>
        </is>
      </c>
      <c r="C1468" t="inlineStr">
        <is>
          <t>IN76</t>
        </is>
      </c>
      <c r="D1468" t="n">
        <v>0</v>
      </c>
      <c r="E1468" t="n">
        <v>0</v>
      </c>
      <c r="F1468" t="n">
        <v>0</v>
      </c>
      <c r="G1468" t="n">
        <v>0</v>
      </c>
      <c r="H1468" t="n">
        <v>0</v>
      </c>
      <c r="I1468" t="n">
        <v>0</v>
      </c>
      <c r="J1468" t="n">
        <v>0</v>
      </c>
      <c r="K1468" t="n">
        <v>0</v>
      </c>
      <c r="L1468" t="n">
        <v>0</v>
      </c>
      <c r="M1468" t="n">
        <v>0</v>
      </c>
      <c r="N1468" t="n">
        <v>0</v>
      </c>
      <c r="O1468" t="n">
        <v>0</v>
      </c>
      <c r="P1468" t="n">
        <v>0</v>
      </c>
      <c r="Q1468" t="n">
        <v>0</v>
      </c>
      <c r="R1468" t="n">
        <v>0</v>
      </c>
    </row>
    <row r="1469">
      <c r="A1469" t="inlineStr">
        <is>
          <t>TH02054A</t>
        </is>
      </c>
      <c r="B1469" t="inlineStr">
        <is>
          <t>Colgate Mouthwash Plax</t>
        </is>
      </c>
      <c r="C1469" t="inlineStr">
        <is>
          <t>IN77</t>
        </is>
      </c>
      <c r="D1469" t="n">
        <v>0</v>
      </c>
      <c r="E1469" t="n">
        <v>0</v>
      </c>
      <c r="F1469" t="n">
        <v>0</v>
      </c>
      <c r="G1469" t="n">
        <v>0</v>
      </c>
      <c r="H1469" t="n">
        <v>0</v>
      </c>
      <c r="I1469" t="n">
        <v>0</v>
      </c>
      <c r="J1469" t="n">
        <v>0</v>
      </c>
      <c r="K1469" t="n">
        <v>0</v>
      </c>
      <c r="L1469" t="n">
        <v>0</v>
      </c>
      <c r="M1469" t="n">
        <v>0</v>
      </c>
      <c r="N1469" t="n">
        <v>0</v>
      </c>
      <c r="O1469" t="n">
        <v>0</v>
      </c>
      <c r="P1469" t="n">
        <v>0</v>
      </c>
      <c r="Q1469" t="n">
        <v>0</v>
      </c>
      <c r="R1469" t="n">
        <v>0</v>
      </c>
    </row>
    <row r="1470">
      <c r="A1470" t="inlineStr">
        <is>
          <t>TH02054A</t>
        </is>
      </c>
      <c r="B1470" t="inlineStr">
        <is>
          <t>Colgate Mouthwash Plax</t>
        </is>
      </c>
      <c r="C1470" t="inlineStr">
        <is>
          <t>IN78</t>
        </is>
      </c>
      <c r="D1470" t="n">
        <v>0</v>
      </c>
      <c r="E1470" t="n">
        <v>0</v>
      </c>
      <c r="F1470" t="n">
        <v>0</v>
      </c>
      <c r="G1470" t="n">
        <v>0</v>
      </c>
      <c r="H1470" t="n">
        <v>0</v>
      </c>
      <c r="I1470" t="n">
        <v>0</v>
      </c>
      <c r="J1470" t="n">
        <v>0</v>
      </c>
      <c r="K1470" t="n">
        <v>0</v>
      </c>
      <c r="L1470" t="n">
        <v>0</v>
      </c>
      <c r="M1470" t="n">
        <v>0</v>
      </c>
      <c r="N1470" t="n">
        <v>0</v>
      </c>
      <c r="O1470" t="n">
        <v>0</v>
      </c>
      <c r="P1470" t="n">
        <v>0</v>
      </c>
      <c r="Q1470" t="n">
        <v>0</v>
      </c>
      <c r="R1470" t="n">
        <v>0</v>
      </c>
    </row>
    <row r="1471">
      <c r="A1471" t="inlineStr">
        <is>
          <t>TH02054A</t>
        </is>
      </c>
      <c r="B1471" t="inlineStr">
        <is>
          <t>Colgate Mouthwash Plax</t>
        </is>
      </c>
      <c r="C1471" t="inlineStr">
        <is>
          <t>IN79</t>
        </is>
      </c>
      <c r="D1471" t="n">
        <v>0</v>
      </c>
      <c r="E1471" t="n">
        <v>0</v>
      </c>
      <c r="F1471" t="n">
        <v>0</v>
      </c>
      <c r="G1471" t="n">
        <v>0</v>
      </c>
      <c r="H1471" t="n">
        <v>0</v>
      </c>
      <c r="I1471" t="n">
        <v>0</v>
      </c>
      <c r="J1471" t="n">
        <v>0</v>
      </c>
      <c r="K1471" t="n">
        <v>0</v>
      </c>
      <c r="L1471" t="n">
        <v>0</v>
      </c>
      <c r="M1471" t="n">
        <v>0</v>
      </c>
      <c r="N1471" t="n">
        <v>0</v>
      </c>
      <c r="O1471" t="n">
        <v>0</v>
      </c>
      <c r="P1471" t="n">
        <v>0</v>
      </c>
      <c r="Q1471" t="n">
        <v>12</v>
      </c>
      <c r="R1471" t="n">
        <v>12</v>
      </c>
    </row>
    <row r="1472">
      <c r="A1472" t="inlineStr">
        <is>
          <t>TH02054A</t>
        </is>
      </c>
      <c r="B1472" t="inlineStr">
        <is>
          <t>Colgate Mouthwash Plax</t>
        </is>
      </c>
      <c r="C1472" t="inlineStr">
        <is>
          <t>IN80</t>
        </is>
      </c>
      <c r="D1472" t="n">
        <v>0</v>
      </c>
      <c r="E1472" t="n">
        <v>0</v>
      </c>
      <c r="F1472" t="n">
        <v>0</v>
      </c>
      <c r="G1472" t="n">
        <v>0</v>
      </c>
      <c r="H1472" t="n">
        <v>0</v>
      </c>
      <c r="I1472" t="n">
        <v>0</v>
      </c>
      <c r="J1472" t="n">
        <v>0</v>
      </c>
      <c r="K1472" t="n">
        <v>0</v>
      </c>
      <c r="L1472" t="n">
        <v>0</v>
      </c>
      <c r="M1472" t="n">
        <v>0</v>
      </c>
      <c r="N1472" t="n">
        <v>0</v>
      </c>
      <c r="O1472" t="n">
        <v>0</v>
      </c>
      <c r="P1472" t="n">
        <v>0</v>
      </c>
      <c r="Q1472" t="n">
        <v>0</v>
      </c>
      <c r="R1472" t="n">
        <v>0</v>
      </c>
    </row>
    <row r="1473">
      <c r="A1473" t="inlineStr">
        <is>
          <t>TH02054A</t>
        </is>
      </c>
      <c r="B1473" t="inlineStr">
        <is>
          <t>Colgate Mouthwash Plax</t>
        </is>
      </c>
      <c r="C1473" t="inlineStr">
        <is>
          <t>IN81</t>
        </is>
      </c>
      <c r="D1473" t="n">
        <v>0</v>
      </c>
      <c r="E1473" t="n">
        <v>0</v>
      </c>
      <c r="F1473" t="n">
        <v>0</v>
      </c>
      <c r="G1473" t="n">
        <v>0</v>
      </c>
      <c r="H1473" t="n">
        <v>0</v>
      </c>
      <c r="I1473" t="n">
        <v>0</v>
      </c>
      <c r="J1473" t="n">
        <v>0</v>
      </c>
      <c r="K1473" t="n">
        <v>0</v>
      </c>
      <c r="L1473" t="n">
        <v>0</v>
      </c>
      <c r="M1473" t="n">
        <v>0</v>
      </c>
      <c r="N1473" t="n">
        <v>0</v>
      </c>
      <c r="O1473" t="n">
        <v>0</v>
      </c>
      <c r="P1473" t="n">
        <v>0</v>
      </c>
      <c r="Q1473" t="n">
        <v>0</v>
      </c>
      <c r="R1473" t="n">
        <v>0</v>
      </c>
    </row>
    <row r="1474">
      <c r="A1474" t="inlineStr">
        <is>
          <t>TH02054A</t>
        </is>
      </c>
      <c r="B1474" t="inlineStr">
        <is>
          <t>Colgate Mouthwash Plax</t>
        </is>
      </c>
      <c r="C1474" t="inlineStr">
        <is>
          <t>IN82</t>
        </is>
      </c>
      <c r="D1474" t="n">
        <v>0</v>
      </c>
      <c r="E1474" t="n">
        <v>0</v>
      </c>
      <c r="F1474" t="n">
        <v>0</v>
      </c>
      <c r="G1474" t="n">
        <v>0</v>
      </c>
      <c r="H1474" t="n">
        <v>0</v>
      </c>
      <c r="I1474" t="n">
        <v>0</v>
      </c>
      <c r="J1474" t="n">
        <v>3127</v>
      </c>
      <c r="K1474" t="n">
        <v>3127</v>
      </c>
      <c r="L1474" t="n">
        <v>0</v>
      </c>
      <c r="M1474" t="n">
        <v>0</v>
      </c>
      <c r="N1474" t="n">
        <v>3127</v>
      </c>
      <c r="O1474" t="n">
        <v>0</v>
      </c>
      <c r="P1474" t="n">
        <v>0</v>
      </c>
      <c r="Q1474" t="n">
        <v>600</v>
      </c>
      <c r="R1474" t="n">
        <v>0</v>
      </c>
    </row>
    <row r="1475">
      <c r="A1475" t="inlineStr">
        <is>
          <t>TH02054A</t>
        </is>
      </c>
      <c r="B1475" t="inlineStr">
        <is>
          <t>Colgate Mouthwash Plax</t>
        </is>
      </c>
      <c r="C1475" t="inlineStr">
        <is>
          <t>IN83</t>
        </is>
      </c>
      <c r="D1475" t="n">
        <v>0</v>
      </c>
      <c r="E1475" t="n">
        <v>0</v>
      </c>
      <c r="F1475" t="n">
        <v>0</v>
      </c>
      <c r="G1475" t="n">
        <v>0</v>
      </c>
      <c r="H1475" t="n">
        <v>0</v>
      </c>
      <c r="I1475" t="n">
        <v>0</v>
      </c>
      <c r="J1475" t="n">
        <v>0</v>
      </c>
      <c r="K1475" t="n">
        <v>0</v>
      </c>
      <c r="L1475" t="n">
        <v>0</v>
      </c>
      <c r="M1475" t="n">
        <v>0</v>
      </c>
      <c r="N1475" t="n">
        <v>0</v>
      </c>
      <c r="O1475" t="n">
        <v>0</v>
      </c>
      <c r="P1475" t="n">
        <v>0</v>
      </c>
      <c r="Q1475" t="n">
        <v>0</v>
      </c>
      <c r="R1475" t="n">
        <v>0</v>
      </c>
    </row>
    <row r="1476">
      <c r="A1476" t="inlineStr">
        <is>
          <t>TH02054A</t>
        </is>
      </c>
      <c r="B1476" t="inlineStr">
        <is>
          <t>Colgate Mouthwash Plax</t>
        </is>
      </c>
      <c r="C1476" t="inlineStr">
        <is>
          <t>IN84</t>
        </is>
      </c>
      <c r="D1476" t="n">
        <v>0</v>
      </c>
      <c r="E1476" t="n">
        <v>0</v>
      </c>
      <c r="F1476" t="n">
        <v>0</v>
      </c>
      <c r="G1476" t="n">
        <v>0</v>
      </c>
      <c r="H1476" t="n">
        <v>0</v>
      </c>
      <c r="I1476" t="n">
        <v>0</v>
      </c>
      <c r="J1476" t="n">
        <v>0</v>
      </c>
      <c r="K1476" t="n">
        <v>0</v>
      </c>
      <c r="L1476" t="n">
        <v>0</v>
      </c>
      <c r="M1476" t="n">
        <v>0</v>
      </c>
      <c r="N1476" t="n">
        <v>0</v>
      </c>
      <c r="O1476" t="n">
        <v>0</v>
      </c>
      <c r="P1476" t="n">
        <v>0</v>
      </c>
      <c r="Q1476" t="n">
        <v>0</v>
      </c>
      <c r="R1476" t="n">
        <v>0</v>
      </c>
    </row>
    <row r="1477">
      <c r="A1477" t="inlineStr">
        <is>
          <t>TH02054A</t>
        </is>
      </c>
      <c r="B1477" t="inlineStr">
        <is>
          <t>Colgate Mouthwash Plax</t>
        </is>
      </c>
      <c r="C1477" t="inlineStr">
        <is>
          <t>IN85</t>
        </is>
      </c>
      <c r="D1477" t="n">
        <v>0</v>
      </c>
      <c r="E1477" t="n">
        <v>0</v>
      </c>
      <c r="F1477" t="n">
        <v>0</v>
      </c>
      <c r="G1477" t="n">
        <v>0</v>
      </c>
      <c r="H1477" t="n">
        <v>0</v>
      </c>
      <c r="I1477" t="n">
        <v>0</v>
      </c>
      <c r="J1477" t="n">
        <v>0</v>
      </c>
      <c r="K1477" t="n">
        <v>0</v>
      </c>
      <c r="L1477" t="n">
        <v>0</v>
      </c>
      <c r="M1477" t="n">
        <v>0</v>
      </c>
      <c r="N1477" t="n">
        <v>0</v>
      </c>
      <c r="O1477" t="n">
        <v>0</v>
      </c>
      <c r="P1477" t="n">
        <v>0</v>
      </c>
      <c r="Q1477" t="n">
        <v>0</v>
      </c>
      <c r="R1477" t="n">
        <v>0</v>
      </c>
    </row>
    <row r="1478">
      <c r="A1478" t="inlineStr">
        <is>
          <t>TH02054A</t>
        </is>
      </c>
      <c r="B1478" t="inlineStr">
        <is>
          <t>Colgate Mouthwash Plax</t>
        </is>
      </c>
      <c r="C1478" t="inlineStr">
        <is>
          <t>IN86</t>
        </is>
      </c>
      <c r="D1478" t="n">
        <v>0</v>
      </c>
      <c r="E1478" t="n">
        <v>0</v>
      </c>
      <c r="F1478" t="n">
        <v>0</v>
      </c>
      <c r="G1478" t="n">
        <v>0</v>
      </c>
      <c r="H1478" t="n">
        <v>0</v>
      </c>
      <c r="I1478" t="n">
        <v>0</v>
      </c>
      <c r="J1478" t="n">
        <v>0</v>
      </c>
      <c r="K1478" t="n">
        <v>0</v>
      </c>
      <c r="L1478" t="n">
        <v>0</v>
      </c>
      <c r="M1478" t="n">
        <v>0</v>
      </c>
      <c r="N1478" t="n">
        <v>0</v>
      </c>
      <c r="O1478" t="n">
        <v>0</v>
      </c>
      <c r="P1478" t="n">
        <v>0</v>
      </c>
      <c r="Q1478" t="n">
        <v>0</v>
      </c>
      <c r="R1478" t="n">
        <v>0</v>
      </c>
    </row>
    <row r="1479">
      <c r="A1479" t="inlineStr">
        <is>
          <t>TH02054A</t>
        </is>
      </c>
      <c r="B1479" t="inlineStr">
        <is>
          <t>Colgate Mouthwash Plax</t>
        </is>
      </c>
      <c r="C1479" t="inlineStr">
        <is>
          <t>IN87</t>
        </is>
      </c>
      <c r="D1479" t="n">
        <v>0</v>
      </c>
      <c r="E1479" t="n">
        <v>0</v>
      </c>
      <c r="F1479" t="n">
        <v>0</v>
      </c>
      <c r="G1479" t="n">
        <v>0</v>
      </c>
      <c r="H1479" t="n">
        <v>0</v>
      </c>
      <c r="I1479" t="n">
        <v>0</v>
      </c>
      <c r="J1479" t="n">
        <v>0</v>
      </c>
      <c r="K1479" t="n">
        <v>0</v>
      </c>
      <c r="L1479" t="n">
        <v>0</v>
      </c>
      <c r="M1479" t="n">
        <v>0</v>
      </c>
      <c r="N1479" t="n">
        <v>0</v>
      </c>
      <c r="O1479" t="n">
        <v>0</v>
      </c>
      <c r="P1479" t="n">
        <v>0</v>
      </c>
      <c r="Q1479" t="n">
        <v>0</v>
      </c>
      <c r="R1479" t="n">
        <v>0</v>
      </c>
    </row>
    <row r="1480">
      <c r="A1480" t="inlineStr">
        <is>
          <t>TH02054A</t>
        </is>
      </c>
      <c r="B1480" t="inlineStr">
        <is>
          <t>Colgate Mouthwash Plax</t>
        </is>
      </c>
      <c r="C1480" t="inlineStr">
        <is>
          <t>IN88</t>
        </is>
      </c>
      <c r="D1480" t="n">
        <v>0</v>
      </c>
      <c r="E1480" t="n">
        <v>0</v>
      </c>
      <c r="F1480" t="n">
        <v>0</v>
      </c>
      <c r="G1480" t="n">
        <v>0</v>
      </c>
      <c r="H1480" t="n">
        <v>0</v>
      </c>
      <c r="I1480" t="n">
        <v>0</v>
      </c>
      <c r="J1480" t="n">
        <v>0</v>
      </c>
      <c r="K1480" t="n">
        <v>0</v>
      </c>
      <c r="L1480" t="n">
        <v>0</v>
      </c>
      <c r="M1480" t="n">
        <v>0</v>
      </c>
      <c r="N1480" t="n">
        <v>0</v>
      </c>
      <c r="O1480" t="n">
        <v>0</v>
      </c>
      <c r="P1480" t="n">
        <v>0</v>
      </c>
      <c r="Q1480" t="n">
        <v>0</v>
      </c>
      <c r="R1480" t="n">
        <v>0</v>
      </c>
    </row>
    <row r="1481">
      <c r="A1481" t="inlineStr">
        <is>
          <t>TH02054A</t>
        </is>
      </c>
      <c r="B1481" t="inlineStr">
        <is>
          <t>Colgate Mouthwash Plax</t>
        </is>
      </c>
      <c r="C1481" t="inlineStr">
        <is>
          <t>IN89</t>
        </is>
      </c>
      <c r="D1481" t="n">
        <v>0</v>
      </c>
      <c r="E1481" t="n">
        <v>0</v>
      </c>
      <c r="F1481" t="n">
        <v>0</v>
      </c>
      <c r="G1481" t="n">
        <v>0</v>
      </c>
      <c r="H1481" t="n">
        <v>0</v>
      </c>
      <c r="I1481" t="n">
        <v>0</v>
      </c>
      <c r="J1481" t="n">
        <v>0</v>
      </c>
      <c r="K1481" t="n">
        <v>0</v>
      </c>
      <c r="L1481" t="n">
        <v>0</v>
      </c>
      <c r="M1481" t="n">
        <v>0</v>
      </c>
      <c r="N1481" t="n">
        <v>0</v>
      </c>
      <c r="O1481" t="n">
        <v>0</v>
      </c>
      <c r="P1481" t="n">
        <v>0</v>
      </c>
      <c r="Q1481" t="n">
        <v>0</v>
      </c>
      <c r="R1481" t="n">
        <v>0</v>
      </c>
    </row>
    <row r="1482">
      <c r="A1482" t="inlineStr">
        <is>
          <t>TH02054A</t>
        </is>
      </c>
      <c r="B1482" t="inlineStr">
        <is>
          <t>Colgate Mouthwash Plax</t>
        </is>
      </c>
      <c r="C1482" t="inlineStr">
        <is>
          <t>IN90</t>
        </is>
      </c>
      <c r="D1482" t="n">
        <v>0</v>
      </c>
      <c r="E1482" t="n">
        <v>0</v>
      </c>
      <c r="F1482" t="n">
        <v>0</v>
      </c>
      <c r="G1482" t="n">
        <v>0</v>
      </c>
      <c r="H1482" t="n">
        <v>0</v>
      </c>
      <c r="I1482" t="n">
        <v>0</v>
      </c>
      <c r="J1482" t="n">
        <v>0</v>
      </c>
      <c r="K1482" t="n">
        <v>0</v>
      </c>
      <c r="L1482" t="n">
        <v>0</v>
      </c>
      <c r="M1482" t="n">
        <v>0</v>
      </c>
      <c r="N1482" t="n">
        <v>0</v>
      </c>
      <c r="O1482" t="n">
        <v>0</v>
      </c>
      <c r="P1482" t="n">
        <v>0</v>
      </c>
      <c r="Q1482" t="n">
        <v>0</v>
      </c>
      <c r="R1482" t="n">
        <v>0</v>
      </c>
    </row>
    <row r="1483">
      <c r="A1483" t="inlineStr">
        <is>
          <t>TH02054A</t>
        </is>
      </c>
      <c r="B1483" t="inlineStr">
        <is>
          <t>Colgate Mouthwash Plax</t>
        </is>
      </c>
      <c r="C1483" t="inlineStr">
        <is>
          <t>IN91</t>
        </is>
      </c>
      <c r="D1483" t="n">
        <v>0</v>
      </c>
      <c r="E1483" t="n">
        <v>0</v>
      </c>
      <c r="F1483" t="n">
        <v>0</v>
      </c>
      <c r="G1483" t="n">
        <v>0</v>
      </c>
      <c r="H1483" t="n">
        <v>0</v>
      </c>
      <c r="I1483" t="n">
        <v>0</v>
      </c>
      <c r="J1483" t="n">
        <v>0</v>
      </c>
      <c r="K1483" t="n">
        <v>0</v>
      </c>
      <c r="L1483" t="n">
        <v>0</v>
      </c>
      <c r="M1483" t="n">
        <v>0</v>
      </c>
      <c r="N1483" t="n">
        <v>0</v>
      </c>
      <c r="O1483" t="n">
        <v>0</v>
      </c>
      <c r="P1483" t="n">
        <v>0</v>
      </c>
      <c r="Q1483" t="n">
        <v>0</v>
      </c>
      <c r="R1483" t="n">
        <v>0</v>
      </c>
    </row>
    <row r="1484">
      <c r="A1484" t="inlineStr">
        <is>
          <t>TH02054A</t>
        </is>
      </c>
      <c r="B1484" t="inlineStr">
        <is>
          <t>Colgate Mouthwash Plax</t>
        </is>
      </c>
      <c r="C1484" t="inlineStr">
        <is>
          <t>IN95</t>
        </is>
      </c>
      <c r="D1484" t="n">
        <v>0</v>
      </c>
      <c r="E1484" t="n">
        <v>0</v>
      </c>
      <c r="F1484" t="n">
        <v>0</v>
      </c>
      <c r="G1484" t="n">
        <v>0</v>
      </c>
      <c r="H1484" t="n">
        <v>0</v>
      </c>
      <c r="I1484" t="n">
        <v>0</v>
      </c>
      <c r="J1484" t="n">
        <v>0</v>
      </c>
      <c r="K1484" t="n">
        <v>0</v>
      </c>
      <c r="L1484" t="n">
        <v>0</v>
      </c>
      <c r="M1484" t="n">
        <v>0</v>
      </c>
      <c r="N1484" t="n">
        <v>0</v>
      </c>
      <c r="O1484" t="n">
        <v>0</v>
      </c>
      <c r="P1484" t="n">
        <v>0</v>
      </c>
      <c r="Q1484" t="n">
        <v>1</v>
      </c>
      <c r="R1484" t="n">
        <v>1</v>
      </c>
    </row>
    <row r="1485">
      <c r="A1485" t="inlineStr">
        <is>
          <t>TH02054A</t>
        </is>
      </c>
      <c r="B1485" t="inlineStr">
        <is>
          <t>Colgate Mouthwash Plax</t>
        </is>
      </c>
      <c r="C1485" t="inlineStr">
        <is>
          <t>IN97</t>
        </is>
      </c>
      <c r="D1485" t="n">
        <v>0</v>
      </c>
      <c r="E1485" t="n">
        <v>0</v>
      </c>
      <c r="F1485" t="n">
        <v>0</v>
      </c>
      <c r="G1485" t="n">
        <v>0</v>
      </c>
      <c r="H1485" t="n">
        <v>0</v>
      </c>
      <c r="I1485" t="n">
        <v>0</v>
      </c>
      <c r="J1485" t="n">
        <v>0</v>
      </c>
      <c r="K1485" t="n">
        <v>0</v>
      </c>
      <c r="L1485" t="n">
        <v>0</v>
      </c>
      <c r="M1485" t="n">
        <v>0</v>
      </c>
      <c r="N1485" t="n">
        <v>0</v>
      </c>
      <c r="O1485" t="n">
        <v>0</v>
      </c>
      <c r="P1485" t="n">
        <v>0</v>
      </c>
      <c r="Q1485" t="n">
        <v>600</v>
      </c>
      <c r="R1485" t="n">
        <v>600</v>
      </c>
    </row>
    <row r="1486">
      <c r="A1486" t="inlineStr">
        <is>
          <t>TH02054A</t>
        </is>
      </c>
      <c r="B1486" t="inlineStr">
        <is>
          <t>Colgate Mouthwash Plax</t>
        </is>
      </c>
      <c r="C1486" t="inlineStr">
        <is>
          <t>IN98</t>
        </is>
      </c>
      <c r="D1486" t="n">
        <v>0</v>
      </c>
      <c r="E1486" t="n">
        <v>0</v>
      </c>
      <c r="F1486" t="n">
        <v>0</v>
      </c>
      <c r="G1486" t="n">
        <v>0</v>
      </c>
      <c r="H1486" t="n">
        <v>0</v>
      </c>
      <c r="I1486" t="n">
        <v>0</v>
      </c>
      <c r="J1486" t="n">
        <v>0</v>
      </c>
      <c r="K1486" t="n">
        <v>0</v>
      </c>
      <c r="L1486" t="n">
        <v>0</v>
      </c>
      <c r="M1486" t="n">
        <v>0</v>
      </c>
      <c r="N1486" t="n">
        <v>0</v>
      </c>
      <c r="O1486" t="n">
        <v>0</v>
      </c>
      <c r="P1486" t="n">
        <v>0</v>
      </c>
      <c r="Q1486" t="n">
        <v>0</v>
      </c>
      <c r="R1486" t="n">
        <v>0</v>
      </c>
    </row>
    <row r="1487">
      <c r="A1487" t="inlineStr">
        <is>
          <t>TH02054A</t>
        </is>
      </c>
      <c r="B1487" t="inlineStr">
        <is>
          <t>Colgate Mouthwash Plax</t>
        </is>
      </c>
      <c r="C1487" t="inlineStr">
        <is>
          <t>IN99</t>
        </is>
      </c>
      <c r="D1487" t="n">
        <v>0</v>
      </c>
      <c r="E1487" t="n">
        <v>0</v>
      </c>
      <c r="F1487" t="n">
        <v>0</v>
      </c>
      <c r="G1487" t="n">
        <v>0</v>
      </c>
      <c r="H1487" t="n">
        <v>0</v>
      </c>
      <c r="I1487" t="n">
        <v>0</v>
      </c>
      <c r="J1487" t="n">
        <v>0</v>
      </c>
      <c r="K1487" t="n">
        <v>0</v>
      </c>
      <c r="L1487" t="n">
        <v>0</v>
      </c>
      <c r="M1487" t="n">
        <v>0</v>
      </c>
      <c r="N1487" t="n">
        <v>0</v>
      </c>
      <c r="O1487" t="n">
        <v>0</v>
      </c>
      <c r="P1487" t="n">
        <v>0</v>
      </c>
      <c r="Q1487" t="n">
        <v>12</v>
      </c>
      <c r="R1487" t="n">
        <v>12</v>
      </c>
    </row>
    <row r="1488">
      <c r="A1488" t="inlineStr">
        <is>
          <t>Mtot</t>
        </is>
      </c>
      <c r="D1488" t="n">
        <v>0</v>
      </c>
      <c r="E1488" t="n">
        <v>0</v>
      </c>
      <c r="F1488" t="n">
        <v>0</v>
      </c>
      <c r="G1488" t="n">
        <v>0</v>
      </c>
      <c r="H1488" t="n">
        <v>0</v>
      </c>
      <c r="I1488" t="n">
        <v>0</v>
      </c>
      <c r="J1488" t="n">
        <v>3450</v>
      </c>
      <c r="K1488" t="n">
        <v>3450</v>
      </c>
      <c r="L1488" t="n">
        <v>0</v>
      </c>
      <c r="M1488" t="n">
        <v>0</v>
      </c>
      <c r="N1488" t="n">
        <v>3450</v>
      </c>
      <c r="O1488" t="n">
        <v>0</v>
      </c>
      <c r="P1488" t="n">
        <v>0</v>
      </c>
      <c r="Q1488" t="n">
        <v>2425</v>
      </c>
      <c r="R1488" t="n">
        <v>1225</v>
      </c>
    </row>
    <row r="1489">
      <c r="A1489" t="inlineStr">
        <is>
          <t>TH02584A</t>
        </is>
      </c>
      <c r="B1489" t="inlineStr">
        <is>
          <t>Colgate Vedshakti</t>
        </is>
      </c>
      <c r="C1489" t="inlineStr">
        <is>
          <t>IN08</t>
        </is>
      </c>
      <c r="D1489" t="n">
        <v>0</v>
      </c>
      <c r="E1489" t="n">
        <v>0</v>
      </c>
      <c r="F1489" t="n">
        <v>0</v>
      </c>
      <c r="G1489" t="n">
        <v>0</v>
      </c>
      <c r="H1489" t="n">
        <v>0</v>
      </c>
      <c r="I1489" t="n">
        <v>0</v>
      </c>
      <c r="J1489" t="n">
        <v>0</v>
      </c>
      <c r="K1489" t="n">
        <v>0</v>
      </c>
      <c r="L1489" t="n">
        <v>0</v>
      </c>
      <c r="M1489" t="n">
        <v>0</v>
      </c>
      <c r="N1489" t="n">
        <v>0</v>
      </c>
      <c r="O1489" t="n">
        <v>0</v>
      </c>
      <c r="P1489" t="n">
        <v>0</v>
      </c>
      <c r="Q1489" t="n">
        <v>0</v>
      </c>
      <c r="R1489" t="n">
        <v>0</v>
      </c>
    </row>
    <row r="1490">
      <c r="A1490" t="inlineStr">
        <is>
          <t>TH02584A</t>
        </is>
      </c>
      <c r="B1490" t="inlineStr">
        <is>
          <t>Colgate Vedshakti</t>
        </is>
      </c>
      <c r="C1490" t="inlineStr">
        <is>
          <t>IN15</t>
        </is>
      </c>
      <c r="D1490" t="n">
        <v>0</v>
      </c>
      <c r="E1490" t="n">
        <v>0</v>
      </c>
      <c r="F1490" t="n">
        <v>0</v>
      </c>
      <c r="G1490" t="n">
        <v>0</v>
      </c>
      <c r="H1490" t="n">
        <v>0</v>
      </c>
      <c r="I1490" t="n">
        <v>0</v>
      </c>
      <c r="J1490" t="n">
        <v>0</v>
      </c>
      <c r="K1490" t="n">
        <v>0</v>
      </c>
      <c r="L1490" t="n">
        <v>0</v>
      </c>
      <c r="M1490" t="n">
        <v>0</v>
      </c>
      <c r="N1490" t="n">
        <v>0</v>
      </c>
      <c r="O1490" t="n">
        <v>0</v>
      </c>
      <c r="P1490" t="n">
        <v>0</v>
      </c>
      <c r="Q1490" t="n">
        <v>0</v>
      </c>
      <c r="R1490" t="n">
        <v>0</v>
      </c>
    </row>
    <row r="1491">
      <c r="A1491" t="inlineStr">
        <is>
          <t>TH02584A</t>
        </is>
      </c>
      <c r="B1491" t="inlineStr">
        <is>
          <t>Colgate Vedshakti</t>
        </is>
      </c>
      <c r="C1491" t="inlineStr">
        <is>
          <t>IN16</t>
        </is>
      </c>
      <c r="D1491" t="n">
        <v>0</v>
      </c>
      <c r="E1491" t="n">
        <v>0</v>
      </c>
      <c r="F1491" t="n">
        <v>0</v>
      </c>
      <c r="G1491" t="n">
        <v>0</v>
      </c>
      <c r="H1491" t="n">
        <v>0</v>
      </c>
      <c r="I1491" t="n">
        <v>0</v>
      </c>
      <c r="J1491" t="n">
        <v>0</v>
      </c>
      <c r="K1491" t="n">
        <v>0</v>
      </c>
      <c r="L1491" t="n">
        <v>0</v>
      </c>
      <c r="M1491" t="n">
        <v>0</v>
      </c>
      <c r="N1491" t="n">
        <v>0</v>
      </c>
      <c r="O1491" t="n">
        <v>0</v>
      </c>
      <c r="P1491" t="n">
        <v>0</v>
      </c>
      <c r="Q1491" t="n">
        <v>0</v>
      </c>
      <c r="R1491" t="n">
        <v>0</v>
      </c>
    </row>
    <row r="1492">
      <c r="A1492" t="inlineStr">
        <is>
          <t>TH02584A</t>
        </is>
      </c>
      <c r="B1492" t="inlineStr">
        <is>
          <t>Colgate Vedshakti</t>
        </is>
      </c>
      <c r="C1492" t="inlineStr">
        <is>
          <t>IN60</t>
        </is>
      </c>
      <c r="D1492" t="n">
        <v>0</v>
      </c>
      <c r="E1492" t="n">
        <v>0</v>
      </c>
      <c r="F1492" t="n">
        <v>0</v>
      </c>
      <c r="G1492" t="n">
        <v>0</v>
      </c>
      <c r="H1492" t="n">
        <v>0</v>
      </c>
      <c r="I1492" t="n">
        <v>0</v>
      </c>
      <c r="J1492" t="n">
        <v>0</v>
      </c>
      <c r="K1492" t="n">
        <v>0</v>
      </c>
      <c r="L1492" t="n">
        <v>0</v>
      </c>
      <c r="M1492" t="n">
        <v>0</v>
      </c>
      <c r="N1492" t="n">
        <v>0</v>
      </c>
      <c r="O1492" t="n">
        <v>0</v>
      </c>
      <c r="P1492" t="n">
        <v>0</v>
      </c>
      <c r="Q1492" t="n">
        <v>1</v>
      </c>
      <c r="R1492" t="n">
        <v>1</v>
      </c>
    </row>
    <row r="1493">
      <c r="A1493" t="inlineStr">
        <is>
          <t>TH02584A</t>
        </is>
      </c>
      <c r="B1493" t="inlineStr">
        <is>
          <t>Colgate Vedshakti</t>
        </is>
      </c>
      <c r="C1493" t="inlineStr">
        <is>
          <t>IN61</t>
        </is>
      </c>
      <c r="D1493" t="n">
        <v>0</v>
      </c>
      <c r="E1493" t="n">
        <v>0</v>
      </c>
      <c r="F1493" t="n">
        <v>0</v>
      </c>
      <c r="G1493" t="n">
        <v>0</v>
      </c>
      <c r="H1493" t="n">
        <v>0</v>
      </c>
      <c r="I1493" t="n">
        <v>0</v>
      </c>
      <c r="J1493" t="n">
        <v>0</v>
      </c>
      <c r="K1493" t="n">
        <v>0</v>
      </c>
      <c r="L1493" t="n">
        <v>0</v>
      </c>
      <c r="M1493" t="n">
        <v>0</v>
      </c>
      <c r="N1493" t="n">
        <v>0</v>
      </c>
      <c r="O1493" t="n">
        <v>0</v>
      </c>
      <c r="P1493" t="n">
        <v>0</v>
      </c>
      <c r="Q1493" t="n">
        <v>1</v>
      </c>
      <c r="R1493" t="n">
        <v>1</v>
      </c>
    </row>
    <row r="1494">
      <c r="A1494" t="inlineStr">
        <is>
          <t>TH02584A</t>
        </is>
      </c>
      <c r="B1494" t="inlineStr">
        <is>
          <t>Colgate Vedshakti</t>
        </is>
      </c>
      <c r="C1494" t="inlineStr">
        <is>
          <t>IN62</t>
        </is>
      </c>
      <c r="D1494" t="n">
        <v>0</v>
      </c>
      <c r="E1494" t="n">
        <v>0</v>
      </c>
      <c r="F1494" t="n">
        <v>0</v>
      </c>
      <c r="G1494" t="n">
        <v>0</v>
      </c>
      <c r="H1494" t="n">
        <v>0</v>
      </c>
      <c r="I1494" t="n">
        <v>0</v>
      </c>
      <c r="J1494" t="n">
        <v>0</v>
      </c>
      <c r="K1494" t="n">
        <v>0</v>
      </c>
      <c r="L1494" t="n">
        <v>0</v>
      </c>
      <c r="M1494" t="n">
        <v>0</v>
      </c>
      <c r="N1494" t="n">
        <v>0</v>
      </c>
      <c r="O1494" t="n">
        <v>0</v>
      </c>
      <c r="P1494" t="n">
        <v>0</v>
      </c>
      <c r="Q1494" t="n">
        <v>1</v>
      </c>
      <c r="R1494" t="n">
        <v>1</v>
      </c>
    </row>
    <row r="1495">
      <c r="A1495" t="inlineStr">
        <is>
          <t>TH02584A</t>
        </is>
      </c>
      <c r="B1495" t="inlineStr">
        <is>
          <t>Colgate Vedshakti</t>
        </is>
      </c>
      <c r="C1495" t="inlineStr">
        <is>
          <t>IN63</t>
        </is>
      </c>
      <c r="D1495" t="n">
        <v>0</v>
      </c>
      <c r="E1495" t="n">
        <v>0</v>
      </c>
      <c r="F1495" t="n">
        <v>0</v>
      </c>
      <c r="G1495" t="n">
        <v>0</v>
      </c>
      <c r="H1495" t="n">
        <v>0</v>
      </c>
      <c r="I1495" t="n">
        <v>0</v>
      </c>
      <c r="J1495" t="n">
        <v>0</v>
      </c>
      <c r="K1495" t="n">
        <v>0</v>
      </c>
      <c r="L1495" t="n">
        <v>0</v>
      </c>
      <c r="M1495" t="n">
        <v>0</v>
      </c>
      <c r="N1495" t="n">
        <v>0</v>
      </c>
      <c r="O1495" t="n">
        <v>0</v>
      </c>
      <c r="P1495" t="n">
        <v>0</v>
      </c>
      <c r="Q1495" t="n">
        <v>1</v>
      </c>
      <c r="R1495" t="n">
        <v>1</v>
      </c>
    </row>
    <row r="1496">
      <c r="A1496" t="inlineStr">
        <is>
          <t>TH02584A</t>
        </is>
      </c>
      <c r="B1496" t="inlineStr">
        <is>
          <t>Colgate Vedshakti</t>
        </is>
      </c>
      <c r="C1496" t="inlineStr">
        <is>
          <t>IN64</t>
        </is>
      </c>
      <c r="D1496" t="n">
        <v>0</v>
      </c>
      <c r="E1496" t="n">
        <v>0</v>
      </c>
      <c r="F1496" t="n">
        <v>0</v>
      </c>
      <c r="G1496" t="n">
        <v>0</v>
      </c>
      <c r="H1496" t="n">
        <v>0</v>
      </c>
      <c r="I1496" t="n">
        <v>0</v>
      </c>
      <c r="J1496" t="n">
        <v>0</v>
      </c>
      <c r="K1496" t="n">
        <v>0</v>
      </c>
      <c r="L1496" t="n">
        <v>0</v>
      </c>
      <c r="M1496" t="n">
        <v>0</v>
      </c>
      <c r="N1496" t="n">
        <v>0</v>
      </c>
      <c r="O1496" t="n">
        <v>0</v>
      </c>
      <c r="P1496" t="n">
        <v>0</v>
      </c>
      <c r="Q1496" t="n">
        <v>1</v>
      </c>
      <c r="R1496" t="n">
        <v>1</v>
      </c>
    </row>
    <row r="1497">
      <c r="A1497" t="inlineStr">
        <is>
          <t>TH02584A</t>
        </is>
      </c>
      <c r="B1497" t="inlineStr">
        <is>
          <t>Colgate Vedshakti</t>
        </is>
      </c>
      <c r="C1497" t="inlineStr">
        <is>
          <t>IN65</t>
        </is>
      </c>
      <c r="D1497" t="n">
        <v>0</v>
      </c>
      <c r="E1497" t="n">
        <v>0</v>
      </c>
      <c r="F1497" t="n">
        <v>0</v>
      </c>
      <c r="G1497" t="n">
        <v>0</v>
      </c>
      <c r="H1497" t="n">
        <v>0</v>
      </c>
      <c r="I1497" t="n">
        <v>0</v>
      </c>
      <c r="J1497" t="n">
        <v>0</v>
      </c>
      <c r="K1497" t="n">
        <v>0</v>
      </c>
      <c r="L1497" t="n">
        <v>0</v>
      </c>
      <c r="M1497" t="n">
        <v>0</v>
      </c>
      <c r="N1497" t="n">
        <v>0</v>
      </c>
      <c r="O1497" t="n">
        <v>0</v>
      </c>
      <c r="P1497" t="n">
        <v>0</v>
      </c>
      <c r="Q1497" t="n">
        <v>1</v>
      </c>
      <c r="R1497" t="n">
        <v>1</v>
      </c>
    </row>
    <row r="1498">
      <c r="A1498" t="inlineStr">
        <is>
          <t>TH02584A</t>
        </is>
      </c>
      <c r="B1498" t="inlineStr">
        <is>
          <t>Colgate Vedshakti</t>
        </is>
      </c>
      <c r="C1498" t="inlineStr">
        <is>
          <t>IN66</t>
        </is>
      </c>
      <c r="D1498" t="n">
        <v>0</v>
      </c>
      <c r="E1498" t="n">
        <v>0</v>
      </c>
      <c r="F1498" t="n">
        <v>0</v>
      </c>
      <c r="G1498" t="n">
        <v>0</v>
      </c>
      <c r="H1498" t="n">
        <v>0</v>
      </c>
      <c r="I1498" t="n">
        <v>0</v>
      </c>
      <c r="J1498" t="n">
        <v>0</v>
      </c>
      <c r="K1498" t="n">
        <v>0</v>
      </c>
      <c r="L1498" t="n">
        <v>0</v>
      </c>
      <c r="M1498" t="n">
        <v>0</v>
      </c>
      <c r="N1498" t="n">
        <v>0</v>
      </c>
      <c r="O1498" t="n">
        <v>0</v>
      </c>
      <c r="P1498" t="n">
        <v>0</v>
      </c>
      <c r="Q1498" t="n">
        <v>1</v>
      </c>
      <c r="R1498" t="n">
        <v>1</v>
      </c>
    </row>
    <row r="1499">
      <c r="A1499" t="inlineStr">
        <is>
          <t>TH02584A</t>
        </is>
      </c>
      <c r="B1499" t="inlineStr">
        <is>
          <t>Colgate Vedshakti</t>
        </is>
      </c>
      <c r="C1499" t="inlineStr">
        <is>
          <t>IN67</t>
        </is>
      </c>
      <c r="D1499" t="n">
        <v>0</v>
      </c>
      <c r="E1499" t="n">
        <v>0</v>
      </c>
      <c r="F1499" t="n">
        <v>0</v>
      </c>
      <c r="G1499" t="n">
        <v>0</v>
      </c>
      <c r="H1499" t="n">
        <v>0</v>
      </c>
      <c r="I1499" t="n">
        <v>0</v>
      </c>
      <c r="J1499" t="n">
        <v>0</v>
      </c>
      <c r="K1499" t="n">
        <v>0</v>
      </c>
      <c r="L1499" t="n">
        <v>0</v>
      </c>
      <c r="M1499" t="n">
        <v>0</v>
      </c>
      <c r="N1499" t="n">
        <v>0</v>
      </c>
      <c r="O1499" t="n">
        <v>0</v>
      </c>
      <c r="P1499" t="n">
        <v>0</v>
      </c>
      <c r="Q1499" t="n">
        <v>1</v>
      </c>
      <c r="R1499" t="n">
        <v>1</v>
      </c>
    </row>
    <row r="1500">
      <c r="A1500" t="inlineStr">
        <is>
          <t>TH02584A</t>
        </is>
      </c>
      <c r="B1500" t="inlineStr">
        <is>
          <t>Colgate Vedshakti</t>
        </is>
      </c>
      <c r="C1500" t="inlineStr">
        <is>
          <t>IN68</t>
        </is>
      </c>
      <c r="D1500" t="n">
        <v>0</v>
      </c>
      <c r="E1500" t="n">
        <v>0</v>
      </c>
      <c r="F1500" t="n">
        <v>0</v>
      </c>
      <c r="G1500" t="n">
        <v>0</v>
      </c>
      <c r="H1500" t="n">
        <v>0</v>
      </c>
      <c r="I1500" t="n">
        <v>0</v>
      </c>
      <c r="J1500" t="n">
        <v>0</v>
      </c>
      <c r="K1500" t="n">
        <v>0</v>
      </c>
      <c r="L1500" t="n">
        <v>0</v>
      </c>
      <c r="M1500" t="n">
        <v>0</v>
      </c>
      <c r="N1500" t="n">
        <v>0</v>
      </c>
      <c r="O1500" t="n">
        <v>0</v>
      </c>
      <c r="P1500" t="n">
        <v>0</v>
      </c>
      <c r="Q1500" t="n">
        <v>1</v>
      </c>
      <c r="R1500" t="n">
        <v>1</v>
      </c>
    </row>
    <row r="1501">
      <c r="A1501" t="inlineStr">
        <is>
          <t>TH02584A</t>
        </is>
      </c>
      <c r="B1501" t="inlineStr">
        <is>
          <t>Colgate Vedshakti</t>
        </is>
      </c>
      <c r="C1501" t="inlineStr">
        <is>
          <t>IN69</t>
        </is>
      </c>
      <c r="D1501" t="n">
        <v>0</v>
      </c>
      <c r="E1501" t="n">
        <v>0</v>
      </c>
      <c r="F1501" t="n">
        <v>0</v>
      </c>
      <c r="G1501" t="n">
        <v>0</v>
      </c>
      <c r="H1501" t="n">
        <v>0</v>
      </c>
      <c r="I1501" t="n">
        <v>0</v>
      </c>
      <c r="J1501" t="n">
        <v>0</v>
      </c>
      <c r="K1501" t="n">
        <v>0</v>
      </c>
      <c r="L1501" t="n">
        <v>0</v>
      </c>
      <c r="M1501" t="n">
        <v>0</v>
      </c>
      <c r="N1501" t="n">
        <v>0</v>
      </c>
      <c r="O1501" t="n">
        <v>0</v>
      </c>
      <c r="P1501" t="n">
        <v>0</v>
      </c>
      <c r="Q1501" t="n">
        <v>1</v>
      </c>
      <c r="R1501" t="n">
        <v>1</v>
      </c>
    </row>
    <row r="1502">
      <c r="A1502" t="inlineStr">
        <is>
          <t>TH02584A</t>
        </is>
      </c>
      <c r="B1502" t="inlineStr">
        <is>
          <t>Colgate Vedshakti</t>
        </is>
      </c>
      <c r="C1502" t="inlineStr">
        <is>
          <t>IN70</t>
        </is>
      </c>
      <c r="D1502" t="n">
        <v>0</v>
      </c>
      <c r="E1502" t="n">
        <v>0</v>
      </c>
      <c r="F1502" t="n">
        <v>0</v>
      </c>
      <c r="G1502" t="n">
        <v>0</v>
      </c>
      <c r="H1502" t="n">
        <v>0</v>
      </c>
      <c r="I1502" t="n">
        <v>0</v>
      </c>
      <c r="J1502" t="n">
        <v>0</v>
      </c>
      <c r="K1502" t="n">
        <v>0</v>
      </c>
      <c r="L1502" t="n">
        <v>0</v>
      </c>
      <c r="M1502" t="n">
        <v>0</v>
      </c>
      <c r="N1502" t="n">
        <v>0</v>
      </c>
      <c r="O1502" t="n">
        <v>0</v>
      </c>
      <c r="P1502" t="n">
        <v>0</v>
      </c>
      <c r="Q1502" t="n">
        <v>1</v>
      </c>
      <c r="R1502" t="n">
        <v>1</v>
      </c>
    </row>
    <row r="1503">
      <c r="A1503" t="inlineStr">
        <is>
          <t>TH02584A</t>
        </is>
      </c>
      <c r="B1503" t="inlineStr">
        <is>
          <t>Colgate Vedshakti</t>
        </is>
      </c>
      <c r="C1503" t="inlineStr">
        <is>
          <t>IN71</t>
        </is>
      </c>
      <c r="D1503" t="n">
        <v>0</v>
      </c>
      <c r="E1503" t="n">
        <v>0</v>
      </c>
      <c r="F1503" t="n">
        <v>0</v>
      </c>
      <c r="G1503" t="n">
        <v>0</v>
      </c>
      <c r="H1503" t="n">
        <v>0</v>
      </c>
      <c r="I1503" t="n">
        <v>0</v>
      </c>
      <c r="J1503" t="n">
        <v>0</v>
      </c>
      <c r="K1503" t="n">
        <v>0</v>
      </c>
      <c r="L1503" t="n">
        <v>0</v>
      </c>
      <c r="M1503" t="n">
        <v>0</v>
      </c>
      <c r="N1503" t="n">
        <v>0</v>
      </c>
      <c r="O1503" t="n">
        <v>0</v>
      </c>
      <c r="P1503" t="n">
        <v>0</v>
      </c>
      <c r="Q1503" t="n">
        <v>1</v>
      </c>
      <c r="R1503" t="n">
        <v>1</v>
      </c>
    </row>
    <row r="1504">
      <c r="A1504" t="inlineStr">
        <is>
          <t>TH02584A</t>
        </is>
      </c>
      <c r="B1504" t="inlineStr">
        <is>
          <t>Colgate Vedshakti</t>
        </is>
      </c>
      <c r="C1504" t="inlineStr">
        <is>
          <t>IN72</t>
        </is>
      </c>
      <c r="D1504" t="n">
        <v>0</v>
      </c>
      <c r="E1504" t="n">
        <v>0</v>
      </c>
      <c r="F1504" t="n">
        <v>0</v>
      </c>
      <c r="G1504" t="n">
        <v>0</v>
      </c>
      <c r="H1504" t="n">
        <v>0</v>
      </c>
      <c r="I1504" t="n">
        <v>0</v>
      </c>
      <c r="J1504" t="n">
        <v>0</v>
      </c>
      <c r="K1504" t="n">
        <v>0</v>
      </c>
      <c r="L1504" t="n">
        <v>0</v>
      </c>
      <c r="M1504" t="n">
        <v>0</v>
      </c>
      <c r="N1504" t="n">
        <v>0</v>
      </c>
      <c r="O1504" t="n">
        <v>0</v>
      </c>
      <c r="P1504" t="n">
        <v>0</v>
      </c>
      <c r="Q1504" t="n">
        <v>1</v>
      </c>
      <c r="R1504" t="n">
        <v>1</v>
      </c>
    </row>
    <row r="1505">
      <c r="A1505" t="inlineStr">
        <is>
          <t>TH02584A</t>
        </is>
      </c>
      <c r="B1505" t="inlineStr">
        <is>
          <t>Colgate Vedshakti</t>
        </is>
      </c>
      <c r="C1505" t="inlineStr">
        <is>
          <t>IN73</t>
        </is>
      </c>
      <c r="D1505" t="n">
        <v>0</v>
      </c>
      <c r="E1505" t="n">
        <v>0</v>
      </c>
      <c r="F1505" t="n">
        <v>0</v>
      </c>
      <c r="G1505" t="n">
        <v>0</v>
      </c>
      <c r="H1505" t="n">
        <v>0</v>
      </c>
      <c r="I1505" t="n">
        <v>0</v>
      </c>
      <c r="J1505" t="n">
        <v>0</v>
      </c>
      <c r="K1505" t="n">
        <v>0</v>
      </c>
      <c r="L1505" t="n">
        <v>0</v>
      </c>
      <c r="M1505" t="n">
        <v>0</v>
      </c>
      <c r="N1505" t="n">
        <v>0</v>
      </c>
      <c r="O1505" t="n">
        <v>0</v>
      </c>
      <c r="P1505" t="n">
        <v>0</v>
      </c>
      <c r="Q1505" t="n">
        <v>1</v>
      </c>
      <c r="R1505" t="n">
        <v>1</v>
      </c>
    </row>
    <row r="1506">
      <c r="A1506" t="inlineStr">
        <is>
          <t>TH02584A</t>
        </is>
      </c>
      <c r="B1506" t="inlineStr">
        <is>
          <t>Colgate Vedshakti</t>
        </is>
      </c>
      <c r="C1506" t="inlineStr">
        <is>
          <t>IN74</t>
        </is>
      </c>
      <c r="D1506" t="n">
        <v>0</v>
      </c>
      <c r="E1506" t="n">
        <v>0</v>
      </c>
      <c r="F1506" t="n">
        <v>0</v>
      </c>
      <c r="G1506" t="n">
        <v>0</v>
      </c>
      <c r="H1506" t="n">
        <v>0</v>
      </c>
      <c r="I1506" t="n">
        <v>0</v>
      </c>
      <c r="J1506" t="n">
        <v>0</v>
      </c>
      <c r="K1506" t="n">
        <v>0</v>
      </c>
      <c r="L1506" t="n">
        <v>0</v>
      </c>
      <c r="M1506" t="n">
        <v>0</v>
      </c>
      <c r="N1506" t="n">
        <v>0</v>
      </c>
      <c r="O1506" t="n">
        <v>0</v>
      </c>
      <c r="P1506" t="n">
        <v>0</v>
      </c>
      <c r="Q1506" t="n">
        <v>1</v>
      </c>
      <c r="R1506" t="n">
        <v>1</v>
      </c>
    </row>
    <row r="1507">
      <c r="A1507" t="inlineStr">
        <is>
          <t>TH02584A</t>
        </is>
      </c>
      <c r="B1507" t="inlineStr">
        <is>
          <t>Colgate Vedshakti</t>
        </is>
      </c>
      <c r="C1507" t="inlineStr">
        <is>
          <t>IN75</t>
        </is>
      </c>
      <c r="D1507" t="n">
        <v>0</v>
      </c>
      <c r="E1507" t="n">
        <v>0</v>
      </c>
      <c r="F1507" t="n">
        <v>0</v>
      </c>
      <c r="G1507" t="n">
        <v>0</v>
      </c>
      <c r="H1507" t="n">
        <v>0</v>
      </c>
      <c r="I1507" t="n">
        <v>0</v>
      </c>
      <c r="J1507" t="n">
        <v>0</v>
      </c>
      <c r="K1507" t="n">
        <v>0</v>
      </c>
      <c r="L1507" t="n">
        <v>0</v>
      </c>
      <c r="M1507" t="n">
        <v>0</v>
      </c>
      <c r="N1507" t="n">
        <v>0</v>
      </c>
      <c r="O1507" t="n">
        <v>0</v>
      </c>
      <c r="P1507" t="n">
        <v>0</v>
      </c>
      <c r="Q1507" t="n">
        <v>1</v>
      </c>
      <c r="R1507" t="n">
        <v>1</v>
      </c>
    </row>
    <row r="1508">
      <c r="A1508" t="inlineStr">
        <is>
          <t>TH02584A</t>
        </is>
      </c>
      <c r="B1508" t="inlineStr">
        <is>
          <t>Colgate Vedshakti</t>
        </is>
      </c>
      <c r="C1508" t="inlineStr">
        <is>
          <t>IN76</t>
        </is>
      </c>
      <c r="D1508" t="n">
        <v>0</v>
      </c>
      <c r="E1508" t="n">
        <v>0</v>
      </c>
      <c r="F1508" t="n">
        <v>0</v>
      </c>
      <c r="G1508" t="n">
        <v>0</v>
      </c>
      <c r="H1508" t="n">
        <v>0</v>
      </c>
      <c r="I1508" t="n">
        <v>0</v>
      </c>
      <c r="J1508" t="n">
        <v>0</v>
      </c>
      <c r="K1508" t="n">
        <v>0</v>
      </c>
      <c r="L1508" t="n">
        <v>0</v>
      </c>
      <c r="M1508" t="n">
        <v>0</v>
      </c>
      <c r="N1508" t="n">
        <v>0</v>
      </c>
      <c r="O1508" t="n">
        <v>0</v>
      </c>
      <c r="P1508" t="n">
        <v>0</v>
      </c>
      <c r="Q1508" t="n">
        <v>1</v>
      </c>
      <c r="R1508" t="n">
        <v>1</v>
      </c>
    </row>
    <row r="1509">
      <c r="A1509" t="inlineStr">
        <is>
          <t>TH02584A</t>
        </is>
      </c>
      <c r="B1509" t="inlineStr">
        <is>
          <t>Colgate Vedshakti</t>
        </is>
      </c>
      <c r="C1509" t="inlineStr">
        <is>
          <t>IN77</t>
        </is>
      </c>
      <c r="D1509" t="n">
        <v>0</v>
      </c>
      <c r="E1509" t="n">
        <v>0</v>
      </c>
      <c r="F1509" t="n">
        <v>0</v>
      </c>
      <c r="G1509" t="n">
        <v>0</v>
      </c>
      <c r="H1509" t="n">
        <v>0</v>
      </c>
      <c r="I1509" t="n">
        <v>0</v>
      </c>
      <c r="J1509" t="n">
        <v>0</v>
      </c>
      <c r="K1509" t="n">
        <v>0</v>
      </c>
      <c r="L1509" t="n">
        <v>0</v>
      </c>
      <c r="M1509" t="n">
        <v>0</v>
      </c>
      <c r="N1509" t="n">
        <v>0</v>
      </c>
      <c r="O1509" t="n">
        <v>0</v>
      </c>
      <c r="P1509" t="n">
        <v>0</v>
      </c>
      <c r="Q1509" t="n">
        <v>1</v>
      </c>
      <c r="R1509" t="n">
        <v>1</v>
      </c>
    </row>
    <row r="1510">
      <c r="A1510" t="inlineStr">
        <is>
          <t>TH02584A</t>
        </is>
      </c>
      <c r="B1510" t="inlineStr">
        <is>
          <t>Colgate Vedshakti</t>
        </is>
      </c>
      <c r="C1510" t="inlineStr">
        <is>
          <t>IN78</t>
        </is>
      </c>
      <c r="D1510" t="n">
        <v>0</v>
      </c>
      <c r="E1510" t="n">
        <v>0</v>
      </c>
      <c r="F1510" t="n">
        <v>0</v>
      </c>
      <c r="G1510" t="n">
        <v>0</v>
      </c>
      <c r="H1510" t="n">
        <v>0</v>
      </c>
      <c r="I1510" t="n">
        <v>0</v>
      </c>
      <c r="J1510" t="n">
        <v>0</v>
      </c>
      <c r="K1510" t="n">
        <v>0</v>
      </c>
      <c r="L1510" t="n">
        <v>0</v>
      </c>
      <c r="M1510" t="n">
        <v>0</v>
      </c>
      <c r="N1510" t="n">
        <v>0</v>
      </c>
      <c r="O1510" t="n">
        <v>0</v>
      </c>
      <c r="P1510" t="n">
        <v>0</v>
      </c>
      <c r="Q1510" t="n">
        <v>1</v>
      </c>
      <c r="R1510" t="n">
        <v>1</v>
      </c>
    </row>
    <row r="1511">
      <c r="A1511" t="inlineStr">
        <is>
          <t>TH02584A</t>
        </is>
      </c>
      <c r="B1511" t="inlineStr">
        <is>
          <t>Colgate Vedshakti</t>
        </is>
      </c>
      <c r="C1511" t="inlineStr">
        <is>
          <t>IN79</t>
        </is>
      </c>
      <c r="D1511" t="n">
        <v>0</v>
      </c>
      <c r="E1511" t="n">
        <v>0</v>
      </c>
      <c r="F1511" t="n">
        <v>0</v>
      </c>
      <c r="G1511" t="n">
        <v>0</v>
      </c>
      <c r="H1511" t="n">
        <v>0</v>
      </c>
      <c r="I1511" t="n">
        <v>0</v>
      </c>
      <c r="J1511" t="n">
        <v>0</v>
      </c>
      <c r="K1511" t="n">
        <v>0</v>
      </c>
      <c r="L1511" t="n">
        <v>0</v>
      </c>
      <c r="M1511" t="n">
        <v>0</v>
      </c>
      <c r="N1511" t="n">
        <v>0</v>
      </c>
      <c r="O1511" t="n">
        <v>0</v>
      </c>
      <c r="P1511" t="n">
        <v>0</v>
      </c>
      <c r="Q1511" t="n">
        <v>1</v>
      </c>
      <c r="R1511" t="n">
        <v>1</v>
      </c>
    </row>
    <row r="1512">
      <c r="A1512" t="inlineStr">
        <is>
          <t>TH02584A</t>
        </is>
      </c>
      <c r="B1512" t="inlineStr">
        <is>
          <t>Colgate Vedshakti</t>
        </is>
      </c>
      <c r="C1512" t="inlineStr">
        <is>
          <t>IN80</t>
        </is>
      </c>
      <c r="D1512" t="n">
        <v>0</v>
      </c>
      <c r="E1512" t="n">
        <v>0</v>
      </c>
      <c r="F1512" t="n">
        <v>0</v>
      </c>
      <c r="G1512" t="n">
        <v>0</v>
      </c>
      <c r="H1512" t="n">
        <v>0</v>
      </c>
      <c r="I1512" t="n">
        <v>0</v>
      </c>
      <c r="J1512" t="n">
        <v>0</v>
      </c>
      <c r="K1512" t="n">
        <v>0</v>
      </c>
      <c r="L1512" t="n">
        <v>0</v>
      </c>
      <c r="M1512" t="n">
        <v>0</v>
      </c>
      <c r="N1512" t="n">
        <v>0</v>
      </c>
      <c r="O1512" t="n">
        <v>0</v>
      </c>
      <c r="P1512" t="n">
        <v>0</v>
      </c>
      <c r="Q1512" t="n">
        <v>1</v>
      </c>
      <c r="R1512" t="n">
        <v>1</v>
      </c>
    </row>
    <row r="1513">
      <c r="A1513" t="inlineStr">
        <is>
          <t>TH02584A</t>
        </is>
      </c>
      <c r="B1513" t="inlineStr">
        <is>
          <t>Colgate Vedshakti</t>
        </is>
      </c>
      <c r="C1513" t="inlineStr">
        <is>
          <t>IN81</t>
        </is>
      </c>
      <c r="D1513" t="n">
        <v>0</v>
      </c>
      <c r="E1513" t="n">
        <v>0</v>
      </c>
      <c r="F1513" t="n">
        <v>0</v>
      </c>
      <c r="G1513" t="n">
        <v>0</v>
      </c>
      <c r="H1513" t="n">
        <v>0</v>
      </c>
      <c r="I1513" t="n">
        <v>0</v>
      </c>
      <c r="J1513" t="n">
        <v>0</v>
      </c>
      <c r="K1513" t="n">
        <v>0</v>
      </c>
      <c r="L1513" t="n">
        <v>0</v>
      </c>
      <c r="M1513" t="n">
        <v>0</v>
      </c>
      <c r="N1513" t="n">
        <v>0</v>
      </c>
      <c r="O1513" t="n">
        <v>0</v>
      </c>
      <c r="P1513" t="n">
        <v>0</v>
      </c>
      <c r="Q1513" t="n">
        <v>1</v>
      </c>
      <c r="R1513" t="n">
        <v>1</v>
      </c>
    </row>
    <row r="1514">
      <c r="A1514" t="inlineStr">
        <is>
          <t>TH02584A</t>
        </is>
      </c>
      <c r="B1514" t="inlineStr">
        <is>
          <t>Colgate Vedshakti</t>
        </is>
      </c>
      <c r="C1514" t="inlineStr">
        <is>
          <t>IN82</t>
        </is>
      </c>
      <c r="D1514" t="n">
        <v>0</v>
      </c>
      <c r="E1514" t="n">
        <v>0</v>
      </c>
      <c r="F1514" t="n">
        <v>0</v>
      </c>
      <c r="G1514" t="n">
        <v>0</v>
      </c>
      <c r="H1514" t="n">
        <v>0</v>
      </c>
      <c r="I1514" t="n">
        <v>0</v>
      </c>
      <c r="J1514" t="n">
        <v>0</v>
      </c>
      <c r="K1514" t="n">
        <v>0</v>
      </c>
      <c r="L1514" t="n">
        <v>0</v>
      </c>
      <c r="M1514" t="n">
        <v>0</v>
      </c>
      <c r="N1514" t="n">
        <v>0</v>
      </c>
      <c r="O1514" t="n">
        <v>0</v>
      </c>
      <c r="P1514" t="n">
        <v>0</v>
      </c>
      <c r="Q1514" t="n">
        <v>1</v>
      </c>
      <c r="R1514" t="n">
        <v>1</v>
      </c>
    </row>
    <row r="1515">
      <c r="A1515" t="inlineStr">
        <is>
          <t>TH02584A</t>
        </is>
      </c>
      <c r="B1515" t="inlineStr">
        <is>
          <t>Colgate Vedshakti</t>
        </is>
      </c>
      <c r="C1515" t="inlineStr">
        <is>
          <t>IN83</t>
        </is>
      </c>
      <c r="D1515" t="n">
        <v>0</v>
      </c>
      <c r="E1515" t="n">
        <v>0</v>
      </c>
      <c r="F1515" t="n">
        <v>0</v>
      </c>
      <c r="G1515" t="n">
        <v>0</v>
      </c>
      <c r="H1515" t="n">
        <v>0</v>
      </c>
      <c r="I1515" t="n">
        <v>0</v>
      </c>
      <c r="J1515" t="n">
        <v>0</v>
      </c>
      <c r="K1515" t="n">
        <v>0</v>
      </c>
      <c r="L1515" t="n">
        <v>0</v>
      </c>
      <c r="M1515" t="n">
        <v>0</v>
      </c>
      <c r="N1515" t="n">
        <v>0</v>
      </c>
      <c r="O1515" t="n">
        <v>0</v>
      </c>
      <c r="P1515" t="n">
        <v>0</v>
      </c>
      <c r="Q1515" t="n">
        <v>1</v>
      </c>
      <c r="R1515" t="n">
        <v>1</v>
      </c>
    </row>
    <row r="1516">
      <c r="A1516" t="inlineStr">
        <is>
          <t>TH02584A</t>
        </is>
      </c>
      <c r="B1516" t="inlineStr">
        <is>
          <t>Colgate Vedshakti</t>
        </is>
      </c>
      <c r="C1516" t="inlineStr">
        <is>
          <t>IN84</t>
        </is>
      </c>
      <c r="D1516" t="n">
        <v>0</v>
      </c>
      <c r="E1516" t="n">
        <v>0</v>
      </c>
      <c r="F1516" t="n">
        <v>0</v>
      </c>
      <c r="G1516" t="n">
        <v>0</v>
      </c>
      <c r="H1516" t="n">
        <v>0</v>
      </c>
      <c r="I1516" t="n">
        <v>0</v>
      </c>
      <c r="J1516" t="n">
        <v>0</v>
      </c>
      <c r="K1516" t="n">
        <v>0</v>
      </c>
      <c r="L1516" t="n">
        <v>0</v>
      </c>
      <c r="M1516" t="n">
        <v>0</v>
      </c>
      <c r="N1516" t="n">
        <v>0</v>
      </c>
      <c r="O1516" t="n">
        <v>0</v>
      </c>
      <c r="P1516" t="n">
        <v>0</v>
      </c>
      <c r="Q1516" t="n">
        <v>1</v>
      </c>
      <c r="R1516" t="n">
        <v>1</v>
      </c>
    </row>
    <row r="1517">
      <c r="A1517" t="inlineStr">
        <is>
          <t>TH02584A</t>
        </is>
      </c>
      <c r="B1517" t="inlineStr">
        <is>
          <t>Colgate Vedshakti</t>
        </is>
      </c>
      <c r="C1517" t="inlineStr">
        <is>
          <t>IN85</t>
        </is>
      </c>
      <c r="D1517" t="n">
        <v>0</v>
      </c>
      <c r="E1517" t="n">
        <v>0</v>
      </c>
      <c r="F1517" t="n">
        <v>0</v>
      </c>
      <c r="G1517" t="n">
        <v>0</v>
      </c>
      <c r="H1517" t="n">
        <v>0</v>
      </c>
      <c r="I1517" t="n">
        <v>0</v>
      </c>
      <c r="J1517" t="n">
        <v>0</v>
      </c>
      <c r="K1517" t="n">
        <v>0</v>
      </c>
      <c r="L1517" t="n">
        <v>0</v>
      </c>
      <c r="M1517" t="n">
        <v>0</v>
      </c>
      <c r="N1517" t="n">
        <v>0</v>
      </c>
      <c r="O1517" t="n">
        <v>0</v>
      </c>
      <c r="P1517" t="n">
        <v>0</v>
      </c>
      <c r="Q1517" t="n">
        <v>1</v>
      </c>
      <c r="R1517" t="n">
        <v>1</v>
      </c>
    </row>
    <row r="1518">
      <c r="A1518" t="inlineStr">
        <is>
          <t>TH02584A</t>
        </is>
      </c>
      <c r="B1518" t="inlineStr">
        <is>
          <t>Colgate Vedshakti</t>
        </is>
      </c>
      <c r="C1518" t="inlineStr">
        <is>
          <t>IN86</t>
        </is>
      </c>
      <c r="D1518" t="n">
        <v>0</v>
      </c>
      <c r="E1518" t="n">
        <v>0</v>
      </c>
      <c r="F1518" t="n">
        <v>0</v>
      </c>
      <c r="G1518" t="n">
        <v>0</v>
      </c>
      <c r="H1518" t="n">
        <v>0</v>
      </c>
      <c r="I1518" t="n">
        <v>0</v>
      </c>
      <c r="J1518" t="n">
        <v>0</v>
      </c>
      <c r="K1518" t="n">
        <v>0</v>
      </c>
      <c r="L1518" t="n">
        <v>0</v>
      </c>
      <c r="M1518" t="n">
        <v>0</v>
      </c>
      <c r="N1518" t="n">
        <v>0</v>
      </c>
      <c r="O1518" t="n">
        <v>0</v>
      </c>
      <c r="P1518" t="n">
        <v>0</v>
      </c>
      <c r="Q1518" t="n">
        <v>1</v>
      </c>
      <c r="R1518" t="n">
        <v>1</v>
      </c>
    </row>
    <row r="1519">
      <c r="A1519" t="inlineStr">
        <is>
          <t>TH02584A</t>
        </is>
      </c>
      <c r="B1519" t="inlineStr">
        <is>
          <t>Colgate Vedshakti</t>
        </is>
      </c>
      <c r="C1519" t="inlineStr">
        <is>
          <t>IN87</t>
        </is>
      </c>
      <c r="D1519" t="n">
        <v>0</v>
      </c>
      <c r="E1519" t="n">
        <v>0</v>
      </c>
      <c r="F1519" t="n">
        <v>0</v>
      </c>
      <c r="G1519" t="n">
        <v>0</v>
      </c>
      <c r="H1519" t="n">
        <v>0</v>
      </c>
      <c r="I1519" t="n">
        <v>0</v>
      </c>
      <c r="J1519" t="n">
        <v>0</v>
      </c>
      <c r="K1519" t="n">
        <v>0</v>
      </c>
      <c r="L1519" t="n">
        <v>0</v>
      </c>
      <c r="M1519" t="n">
        <v>0</v>
      </c>
      <c r="N1519" t="n">
        <v>0</v>
      </c>
      <c r="O1519" t="n">
        <v>0</v>
      </c>
      <c r="P1519" t="n">
        <v>0</v>
      </c>
      <c r="Q1519" t="n">
        <v>1</v>
      </c>
      <c r="R1519" t="n">
        <v>1</v>
      </c>
    </row>
    <row r="1520">
      <c r="A1520" t="inlineStr">
        <is>
          <t>TH02584A</t>
        </is>
      </c>
      <c r="B1520" t="inlineStr">
        <is>
          <t>Colgate Vedshakti</t>
        </is>
      </c>
      <c r="C1520" t="inlineStr">
        <is>
          <t>IN88</t>
        </is>
      </c>
      <c r="D1520" t="n">
        <v>0</v>
      </c>
      <c r="E1520" t="n">
        <v>0</v>
      </c>
      <c r="F1520" t="n">
        <v>0</v>
      </c>
      <c r="G1520" t="n">
        <v>0</v>
      </c>
      <c r="H1520" t="n">
        <v>0</v>
      </c>
      <c r="I1520" t="n">
        <v>0</v>
      </c>
      <c r="J1520" t="n">
        <v>0</v>
      </c>
      <c r="K1520" t="n">
        <v>0</v>
      </c>
      <c r="L1520" t="n">
        <v>0</v>
      </c>
      <c r="M1520" t="n">
        <v>0</v>
      </c>
      <c r="N1520" t="n">
        <v>0</v>
      </c>
      <c r="O1520" t="n">
        <v>0</v>
      </c>
      <c r="P1520" t="n">
        <v>0</v>
      </c>
      <c r="Q1520" t="n">
        <v>1</v>
      </c>
      <c r="R1520" t="n">
        <v>1</v>
      </c>
    </row>
    <row r="1521">
      <c r="A1521" t="inlineStr">
        <is>
          <t>TH02584A</t>
        </is>
      </c>
      <c r="B1521" t="inlineStr">
        <is>
          <t>Colgate Vedshakti</t>
        </is>
      </c>
      <c r="C1521" t="inlineStr">
        <is>
          <t>IN89</t>
        </is>
      </c>
      <c r="D1521" t="n">
        <v>0</v>
      </c>
      <c r="E1521" t="n">
        <v>0</v>
      </c>
      <c r="F1521" t="n">
        <v>0</v>
      </c>
      <c r="G1521" t="n">
        <v>0</v>
      </c>
      <c r="H1521" t="n">
        <v>0</v>
      </c>
      <c r="I1521" t="n">
        <v>0</v>
      </c>
      <c r="J1521" t="n">
        <v>0</v>
      </c>
      <c r="K1521" t="n">
        <v>0</v>
      </c>
      <c r="L1521" t="n">
        <v>0</v>
      </c>
      <c r="M1521" t="n">
        <v>0</v>
      </c>
      <c r="N1521" t="n">
        <v>0</v>
      </c>
      <c r="O1521" t="n">
        <v>0</v>
      </c>
      <c r="P1521" t="n">
        <v>0</v>
      </c>
      <c r="Q1521" t="n">
        <v>1</v>
      </c>
      <c r="R1521" t="n">
        <v>1</v>
      </c>
    </row>
    <row r="1522">
      <c r="A1522" t="inlineStr">
        <is>
          <t>TH02584A</t>
        </is>
      </c>
      <c r="B1522" t="inlineStr">
        <is>
          <t>Colgate Vedshakti</t>
        </is>
      </c>
      <c r="C1522" t="inlineStr">
        <is>
          <t>IN90</t>
        </is>
      </c>
      <c r="D1522" t="n">
        <v>0</v>
      </c>
      <c r="E1522" t="n">
        <v>0</v>
      </c>
      <c r="F1522" t="n">
        <v>0</v>
      </c>
      <c r="G1522" t="n">
        <v>0</v>
      </c>
      <c r="H1522" t="n">
        <v>0</v>
      </c>
      <c r="I1522" t="n">
        <v>0</v>
      </c>
      <c r="J1522" t="n">
        <v>0</v>
      </c>
      <c r="K1522" t="n">
        <v>0</v>
      </c>
      <c r="L1522" t="n">
        <v>0</v>
      </c>
      <c r="M1522" t="n">
        <v>0</v>
      </c>
      <c r="N1522" t="n">
        <v>0</v>
      </c>
      <c r="O1522" t="n">
        <v>0</v>
      </c>
      <c r="P1522" t="n">
        <v>0</v>
      </c>
      <c r="Q1522" t="n">
        <v>1</v>
      </c>
      <c r="R1522" t="n">
        <v>1</v>
      </c>
    </row>
    <row r="1523">
      <c r="A1523" t="inlineStr">
        <is>
          <t>TH02584A</t>
        </is>
      </c>
      <c r="B1523" t="inlineStr">
        <is>
          <t>Colgate Vedshakti</t>
        </is>
      </c>
      <c r="C1523" t="inlineStr">
        <is>
          <t>IN91</t>
        </is>
      </c>
      <c r="D1523" t="n">
        <v>0</v>
      </c>
      <c r="E1523" t="n">
        <v>0</v>
      </c>
      <c r="F1523" t="n">
        <v>0</v>
      </c>
      <c r="G1523" t="n">
        <v>0</v>
      </c>
      <c r="H1523" t="n">
        <v>0</v>
      </c>
      <c r="I1523" t="n">
        <v>0</v>
      </c>
      <c r="J1523" t="n">
        <v>0</v>
      </c>
      <c r="K1523" t="n">
        <v>0</v>
      </c>
      <c r="L1523" t="n">
        <v>0</v>
      </c>
      <c r="M1523" t="n">
        <v>0</v>
      </c>
      <c r="N1523" t="n">
        <v>0</v>
      </c>
      <c r="O1523" t="n">
        <v>0</v>
      </c>
      <c r="P1523" t="n">
        <v>0</v>
      </c>
      <c r="Q1523" t="n">
        <v>1</v>
      </c>
      <c r="R1523" t="n">
        <v>1</v>
      </c>
    </row>
    <row r="1524">
      <c r="A1524" t="inlineStr">
        <is>
          <t>TH02584A</t>
        </is>
      </c>
      <c r="B1524" t="inlineStr">
        <is>
          <t>Colgate Vedshakti</t>
        </is>
      </c>
      <c r="C1524" t="inlineStr">
        <is>
          <t>IN95</t>
        </is>
      </c>
      <c r="D1524" t="n">
        <v>0</v>
      </c>
      <c r="E1524" t="n">
        <v>0</v>
      </c>
      <c r="F1524" t="n">
        <v>0</v>
      </c>
      <c r="G1524" t="n">
        <v>0</v>
      </c>
      <c r="H1524" t="n">
        <v>0</v>
      </c>
      <c r="I1524" t="n">
        <v>0</v>
      </c>
      <c r="J1524" t="n">
        <v>0</v>
      </c>
      <c r="K1524" t="n">
        <v>0</v>
      </c>
      <c r="L1524" t="n">
        <v>0</v>
      </c>
      <c r="M1524" t="n">
        <v>0</v>
      </c>
      <c r="N1524" t="n">
        <v>0</v>
      </c>
      <c r="O1524" t="n">
        <v>0</v>
      </c>
      <c r="P1524" t="n">
        <v>0</v>
      </c>
      <c r="Q1524" t="n">
        <v>1</v>
      </c>
      <c r="R1524" t="n">
        <v>1</v>
      </c>
    </row>
    <row r="1525">
      <c r="A1525" t="inlineStr">
        <is>
          <t>TH02584A</t>
        </is>
      </c>
      <c r="B1525" t="inlineStr">
        <is>
          <t>Colgate Vedshakti</t>
        </is>
      </c>
      <c r="C1525" t="inlineStr">
        <is>
          <t>IN97</t>
        </is>
      </c>
      <c r="D1525" t="n">
        <v>0</v>
      </c>
      <c r="E1525" t="n">
        <v>0</v>
      </c>
      <c r="F1525" t="n">
        <v>0</v>
      </c>
      <c r="G1525" t="n">
        <v>0</v>
      </c>
      <c r="H1525" t="n">
        <v>0</v>
      </c>
      <c r="I1525" t="n">
        <v>0</v>
      </c>
      <c r="J1525" t="n">
        <v>0</v>
      </c>
      <c r="K1525" t="n">
        <v>0</v>
      </c>
      <c r="L1525" t="n">
        <v>0</v>
      </c>
      <c r="M1525" t="n">
        <v>0</v>
      </c>
      <c r="N1525" t="n">
        <v>0</v>
      </c>
      <c r="O1525" t="n">
        <v>0</v>
      </c>
      <c r="P1525" t="n">
        <v>0</v>
      </c>
      <c r="Q1525" t="n">
        <v>1</v>
      </c>
      <c r="R1525" t="n">
        <v>1</v>
      </c>
    </row>
    <row r="1526">
      <c r="A1526" t="inlineStr">
        <is>
          <t>TH02584A</t>
        </is>
      </c>
      <c r="B1526" t="inlineStr">
        <is>
          <t>Colgate Vedshakti</t>
        </is>
      </c>
      <c r="C1526" t="inlineStr">
        <is>
          <t>IN98</t>
        </is>
      </c>
      <c r="D1526" t="n">
        <v>0</v>
      </c>
      <c r="E1526" t="n">
        <v>0</v>
      </c>
      <c r="F1526" t="n">
        <v>0</v>
      </c>
      <c r="G1526" t="n">
        <v>0</v>
      </c>
      <c r="H1526" t="n">
        <v>0</v>
      </c>
      <c r="I1526" t="n">
        <v>0</v>
      </c>
      <c r="J1526" t="n">
        <v>0</v>
      </c>
      <c r="K1526" t="n">
        <v>0</v>
      </c>
      <c r="L1526" t="n">
        <v>0</v>
      </c>
      <c r="M1526" t="n">
        <v>0</v>
      </c>
      <c r="N1526" t="n">
        <v>0</v>
      </c>
      <c r="O1526" t="n">
        <v>0</v>
      </c>
      <c r="P1526" t="n">
        <v>0</v>
      </c>
      <c r="Q1526" t="n">
        <v>1</v>
      </c>
      <c r="R1526" t="n">
        <v>1</v>
      </c>
    </row>
    <row r="1527">
      <c r="A1527" t="inlineStr">
        <is>
          <t>TH02584A</t>
        </is>
      </c>
      <c r="B1527" t="inlineStr">
        <is>
          <t>Colgate Vedshakti</t>
        </is>
      </c>
      <c r="C1527" t="inlineStr">
        <is>
          <t>IN99</t>
        </is>
      </c>
      <c r="D1527" t="n">
        <v>0</v>
      </c>
      <c r="E1527" t="n">
        <v>0</v>
      </c>
      <c r="F1527" t="n">
        <v>0</v>
      </c>
      <c r="G1527" t="n">
        <v>0</v>
      </c>
      <c r="H1527" t="n">
        <v>0</v>
      </c>
      <c r="I1527" t="n">
        <v>0</v>
      </c>
      <c r="J1527" t="n">
        <v>0</v>
      </c>
      <c r="K1527" t="n">
        <v>0</v>
      </c>
      <c r="L1527" t="n">
        <v>0</v>
      </c>
      <c r="M1527" t="n">
        <v>0</v>
      </c>
      <c r="N1527" t="n">
        <v>0</v>
      </c>
      <c r="O1527" t="n">
        <v>0</v>
      </c>
      <c r="P1527" t="n">
        <v>0</v>
      </c>
      <c r="Q1527" t="n">
        <v>1</v>
      </c>
      <c r="R1527" t="n">
        <v>1</v>
      </c>
    </row>
    <row r="1528">
      <c r="A1528" t="inlineStr">
        <is>
          <t>Mtot</t>
        </is>
      </c>
      <c r="D1528" t="n">
        <v>0</v>
      </c>
      <c r="E1528" t="n">
        <v>0</v>
      </c>
      <c r="F1528" t="n">
        <v>0</v>
      </c>
      <c r="G1528" t="n">
        <v>0</v>
      </c>
      <c r="H1528" t="n">
        <v>0</v>
      </c>
      <c r="I1528" t="n">
        <v>0</v>
      </c>
      <c r="J1528" t="n">
        <v>0</v>
      </c>
      <c r="K1528" t="n">
        <v>0</v>
      </c>
      <c r="L1528" t="n">
        <v>0</v>
      </c>
      <c r="M1528" t="n">
        <v>0</v>
      </c>
      <c r="N1528" t="n">
        <v>0</v>
      </c>
      <c r="O1528" t="n">
        <v>0</v>
      </c>
      <c r="P1528" t="n">
        <v>0</v>
      </c>
      <c r="Q1528" t="n">
        <v>36</v>
      </c>
      <c r="R1528" t="n">
        <v>36</v>
      </c>
    </row>
    <row r="1529">
      <c r="A1529" t="inlineStr">
        <is>
          <t>TH02610A</t>
        </is>
      </c>
      <c r="B1529" t="inlineStr">
        <is>
          <t>Colgate Vedshakti</t>
        </is>
      </c>
      <c r="C1529" t="inlineStr">
        <is>
          <t>IN08</t>
        </is>
      </c>
      <c r="D1529" t="n">
        <v>0</v>
      </c>
      <c r="E1529" t="n">
        <v>0</v>
      </c>
      <c r="F1529" t="n">
        <v>0</v>
      </c>
      <c r="G1529" t="n">
        <v>0</v>
      </c>
      <c r="H1529" t="n">
        <v>0</v>
      </c>
      <c r="I1529" t="n">
        <v>0</v>
      </c>
      <c r="J1529" t="n">
        <v>0</v>
      </c>
      <c r="K1529" t="n">
        <v>0</v>
      </c>
      <c r="L1529" t="n">
        <v>0</v>
      </c>
      <c r="M1529" t="n">
        <v>0</v>
      </c>
      <c r="N1529" t="n">
        <v>0</v>
      </c>
      <c r="O1529" t="n">
        <v>0</v>
      </c>
      <c r="P1529" t="n">
        <v>0</v>
      </c>
      <c r="Q1529" t="n">
        <v>0</v>
      </c>
      <c r="R1529" t="n">
        <v>0</v>
      </c>
    </row>
    <row r="1530">
      <c r="A1530" t="inlineStr">
        <is>
          <t>TH02610A</t>
        </is>
      </c>
      <c r="B1530" t="inlineStr">
        <is>
          <t>Colgate Vedshakti</t>
        </is>
      </c>
      <c r="C1530" t="inlineStr">
        <is>
          <t>IN15</t>
        </is>
      </c>
      <c r="D1530" t="n">
        <v>0</v>
      </c>
      <c r="E1530" t="n">
        <v>0</v>
      </c>
      <c r="F1530" t="n">
        <v>0</v>
      </c>
      <c r="G1530" t="n">
        <v>0</v>
      </c>
      <c r="H1530" t="n">
        <v>0</v>
      </c>
      <c r="I1530" t="n">
        <v>0</v>
      </c>
      <c r="J1530" t="n">
        <v>0</v>
      </c>
      <c r="K1530" t="n">
        <v>0</v>
      </c>
      <c r="L1530" t="n">
        <v>0</v>
      </c>
      <c r="M1530" t="n">
        <v>0</v>
      </c>
      <c r="N1530" t="n">
        <v>0</v>
      </c>
      <c r="O1530" t="n">
        <v>0</v>
      </c>
      <c r="P1530" t="n">
        <v>0</v>
      </c>
      <c r="Q1530" t="n">
        <v>0</v>
      </c>
      <c r="R1530" t="n">
        <v>0</v>
      </c>
    </row>
    <row r="1531">
      <c r="A1531" t="inlineStr">
        <is>
          <t>TH02610A</t>
        </is>
      </c>
      <c r="B1531" t="inlineStr">
        <is>
          <t>Colgate Vedshakti</t>
        </is>
      </c>
      <c r="C1531" t="inlineStr">
        <is>
          <t>IN16</t>
        </is>
      </c>
      <c r="D1531" t="n">
        <v>0</v>
      </c>
      <c r="E1531" t="n">
        <v>0</v>
      </c>
      <c r="F1531" t="n">
        <v>0</v>
      </c>
      <c r="G1531" t="n">
        <v>0</v>
      </c>
      <c r="H1531" t="n">
        <v>0</v>
      </c>
      <c r="I1531" t="n">
        <v>0</v>
      </c>
      <c r="J1531" t="n">
        <v>0</v>
      </c>
      <c r="K1531" t="n">
        <v>0</v>
      </c>
      <c r="L1531" t="n">
        <v>0</v>
      </c>
      <c r="M1531" t="n">
        <v>0</v>
      </c>
      <c r="N1531" t="n">
        <v>0</v>
      </c>
      <c r="O1531" t="n">
        <v>0</v>
      </c>
      <c r="P1531" t="n">
        <v>0</v>
      </c>
      <c r="Q1531" t="n">
        <v>0</v>
      </c>
      <c r="R1531" t="n">
        <v>0</v>
      </c>
    </row>
    <row r="1532">
      <c r="A1532" t="inlineStr">
        <is>
          <t>TH02610A</t>
        </is>
      </c>
      <c r="B1532" t="inlineStr">
        <is>
          <t>Colgate Vedshakti</t>
        </is>
      </c>
      <c r="C1532" t="inlineStr">
        <is>
          <t>IN60</t>
        </is>
      </c>
      <c r="D1532" t="n">
        <v>0</v>
      </c>
      <c r="E1532" t="n">
        <v>0</v>
      </c>
      <c r="F1532" t="n">
        <v>0</v>
      </c>
      <c r="G1532" t="n">
        <v>0</v>
      </c>
      <c r="H1532" t="n">
        <v>0</v>
      </c>
      <c r="I1532" t="n">
        <v>0</v>
      </c>
      <c r="J1532" t="n">
        <v>0</v>
      </c>
      <c r="K1532" t="n">
        <v>0</v>
      </c>
      <c r="L1532" t="n">
        <v>0</v>
      </c>
      <c r="M1532" t="n">
        <v>0</v>
      </c>
      <c r="N1532" t="n">
        <v>0</v>
      </c>
      <c r="O1532" t="n">
        <v>0</v>
      </c>
      <c r="P1532" t="n">
        <v>0</v>
      </c>
      <c r="Q1532" t="n">
        <v>1</v>
      </c>
      <c r="R1532" t="n">
        <v>1</v>
      </c>
    </row>
    <row r="1533">
      <c r="A1533" t="inlineStr">
        <is>
          <t>TH02610A</t>
        </is>
      </c>
      <c r="B1533" t="inlineStr">
        <is>
          <t>Colgate Vedshakti</t>
        </is>
      </c>
      <c r="C1533" t="inlineStr">
        <is>
          <t>IN61</t>
        </is>
      </c>
      <c r="D1533" t="n">
        <v>0</v>
      </c>
      <c r="E1533" t="n">
        <v>0</v>
      </c>
      <c r="F1533" t="n">
        <v>0</v>
      </c>
      <c r="G1533" t="n">
        <v>0</v>
      </c>
      <c r="H1533" t="n">
        <v>0</v>
      </c>
      <c r="I1533" t="n">
        <v>0</v>
      </c>
      <c r="J1533" t="n">
        <v>0</v>
      </c>
      <c r="K1533" t="n">
        <v>0</v>
      </c>
      <c r="L1533" t="n">
        <v>0</v>
      </c>
      <c r="M1533" t="n">
        <v>0</v>
      </c>
      <c r="N1533" t="n">
        <v>0</v>
      </c>
      <c r="O1533" t="n">
        <v>0</v>
      </c>
      <c r="P1533" t="n">
        <v>0</v>
      </c>
      <c r="Q1533" t="n">
        <v>1</v>
      </c>
      <c r="R1533" t="n">
        <v>1</v>
      </c>
    </row>
    <row r="1534">
      <c r="A1534" t="inlineStr">
        <is>
          <t>TH02610A</t>
        </is>
      </c>
      <c r="B1534" t="inlineStr">
        <is>
          <t>Colgate Vedshakti</t>
        </is>
      </c>
      <c r="C1534" t="inlineStr">
        <is>
          <t>IN62</t>
        </is>
      </c>
      <c r="D1534" t="n">
        <v>0</v>
      </c>
      <c r="E1534" t="n">
        <v>0</v>
      </c>
      <c r="F1534" t="n">
        <v>0</v>
      </c>
      <c r="G1534" t="n">
        <v>0</v>
      </c>
      <c r="H1534" t="n">
        <v>0</v>
      </c>
      <c r="I1534" t="n">
        <v>0</v>
      </c>
      <c r="J1534" t="n">
        <v>0</v>
      </c>
      <c r="K1534" t="n">
        <v>0</v>
      </c>
      <c r="L1534" t="n">
        <v>0</v>
      </c>
      <c r="M1534" t="n">
        <v>0</v>
      </c>
      <c r="N1534" t="n">
        <v>0</v>
      </c>
      <c r="O1534" t="n">
        <v>0</v>
      </c>
      <c r="P1534" t="n">
        <v>0</v>
      </c>
      <c r="Q1534" t="n">
        <v>1</v>
      </c>
      <c r="R1534" t="n">
        <v>1</v>
      </c>
    </row>
    <row r="1535">
      <c r="A1535" t="inlineStr">
        <is>
          <t>TH02610A</t>
        </is>
      </c>
      <c r="B1535" t="inlineStr">
        <is>
          <t>Colgate Vedshakti</t>
        </is>
      </c>
      <c r="C1535" t="inlineStr">
        <is>
          <t>IN63</t>
        </is>
      </c>
      <c r="D1535" t="n">
        <v>0</v>
      </c>
      <c r="E1535" t="n">
        <v>0</v>
      </c>
      <c r="F1535" t="n">
        <v>0</v>
      </c>
      <c r="G1535" t="n">
        <v>0</v>
      </c>
      <c r="H1535" t="n">
        <v>0</v>
      </c>
      <c r="I1535" t="n">
        <v>0</v>
      </c>
      <c r="J1535" t="n">
        <v>0</v>
      </c>
      <c r="K1535" t="n">
        <v>0</v>
      </c>
      <c r="L1535" t="n">
        <v>0</v>
      </c>
      <c r="M1535" t="n">
        <v>0</v>
      </c>
      <c r="N1535" t="n">
        <v>0</v>
      </c>
      <c r="O1535" t="n">
        <v>0</v>
      </c>
      <c r="P1535" t="n">
        <v>0</v>
      </c>
      <c r="Q1535" t="n">
        <v>1</v>
      </c>
      <c r="R1535" t="n">
        <v>1</v>
      </c>
    </row>
    <row r="1536">
      <c r="A1536" t="inlineStr">
        <is>
          <t>TH02610A</t>
        </is>
      </c>
      <c r="B1536" t="inlineStr">
        <is>
          <t>Colgate Vedshakti</t>
        </is>
      </c>
      <c r="C1536" t="inlineStr">
        <is>
          <t>IN64</t>
        </is>
      </c>
      <c r="D1536" t="n">
        <v>0</v>
      </c>
      <c r="E1536" t="n">
        <v>0</v>
      </c>
      <c r="F1536" t="n">
        <v>0</v>
      </c>
      <c r="G1536" t="n">
        <v>0</v>
      </c>
      <c r="H1536" t="n">
        <v>0</v>
      </c>
      <c r="I1536" t="n">
        <v>0</v>
      </c>
      <c r="J1536" t="n">
        <v>0</v>
      </c>
      <c r="K1536" t="n">
        <v>0</v>
      </c>
      <c r="L1536" t="n">
        <v>0</v>
      </c>
      <c r="M1536" t="n">
        <v>0</v>
      </c>
      <c r="N1536" t="n">
        <v>0</v>
      </c>
      <c r="O1536" t="n">
        <v>0</v>
      </c>
      <c r="P1536" t="n">
        <v>0</v>
      </c>
      <c r="Q1536" t="n">
        <v>1</v>
      </c>
      <c r="R1536" t="n">
        <v>1</v>
      </c>
    </row>
    <row r="1537">
      <c r="A1537" t="inlineStr">
        <is>
          <t>TH02610A</t>
        </is>
      </c>
      <c r="B1537" t="inlineStr">
        <is>
          <t>Colgate Vedshakti</t>
        </is>
      </c>
      <c r="C1537" t="inlineStr">
        <is>
          <t>IN65</t>
        </is>
      </c>
      <c r="D1537" t="n">
        <v>0</v>
      </c>
      <c r="E1537" t="n">
        <v>0</v>
      </c>
      <c r="F1537" t="n">
        <v>0</v>
      </c>
      <c r="G1537" t="n">
        <v>0</v>
      </c>
      <c r="H1537" t="n">
        <v>0</v>
      </c>
      <c r="I1537" t="n">
        <v>0</v>
      </c>
      <c r="J1537" t="n">
        <v>0</v>
      </c>
      <c r="K1537" t="n">
        <v>0</v>
      </c>
      <c r="L1537" t="n">
        <v>0</v>
      </c>
      <c r="M1537" t="n">
        <v>0</v>
      </c>
      <c r="N1537" t="n">
        <v>0</v>
      </c>
      <c r="O1537" t="n">
        <v>0</v>
      </c>
      <c r="P1537" t="n">
        <v>0</v>
      </c>
      <c r="Q1537" t="n">
        <v>1</v>
      </c>
      <c r="R1537" t="n">
        <v>1</v>
      </c>
    </row>
    <row r="1538">
      <c r="A1538" t="inlineStr">
        <is>
          <t>TH02610A</t>
        </is>
      </c>
      <c r="B1538" t="inlineStr">
        <is>
          <t>Colgate Vedshakti</t>
        </is>
      </c>
      <c r="C1538" t="inlineStr">
        <is>
          <t>IN66</t>
        </is>
      </c>
      <c r="D1538" t="n">
        <v>0</v>
      </c>
      <c r="E1538" t="n">
        <v>0</v>
      </c>
      <c r="F1538" t="n">
        <v>0</v>
      </c>
      <c r="G1538" t="n">
        <v>0</v>
      </c>
      <c r="H1538" t="n">
        <v>0</v>
      </c>
      <c r="I1538" t="n">
        <v>0</v>
      </c>
      <c r="J1538" t="n">
        <v>0</v>
      </c>
      <c r="K1538" t="n">
        <v>0</v>
      </c>
      <c r="L1538" t="n">
        <v>0</v>
      </c>
      <c r="M1538" t="n">
        <v>0</v>
      </c>
      <c r="N1538" t="n">
        <v>0</v>
      </c>
      <c r="O1538" t="n">
        <v>0</v>
      </c>
      <c r="P1538" t="n">
        <v>0</v>
      </c>
      <c r="Q1538" t="n">
        <v>1</v>
      </c>
      <c r="R1538" t="n">
        <v>1</v>
      </c>
    </row>
    <row r="1539">
      <c r="A1539" t="inlineStr">
        <is>
          <t>TH02610A</t>
        </is>
      </c>
      <c r="B1539" t="inlineStr">
        <is>
          <t>Colgate Vedshakti</t>
        </is>
      </c>
      <c r="C1539" t="inlineStr">
        <is>
          <t>IN67</t>
        </is>
      </c>
      <c r="D1539" t="n">
        <v>0</v>
      </c>
      <c r="E1539" t="n">
        <v>0</v>
      </c>
      <c r="F1539" t="n">
        <v>0</v>
      </c>
      <c r="G1539" t="n">
        <v>0</v>
      </c>
      <c r="H1539" t="n">
        <v>0</v>
      </c>
      <c r="I1539" t="n">
        <v>0</v>
      </c>
      <c r="J1539" t="n">
        <v>0</v>
      </c>
      <c r="K1539" t="n">
        <v>0</v>
      </c>
      <c r="L1539" t="n">
        <v>0</v>
      </c>
      <c r="M1539" t="n">
        <v>0</v>
      </c>
      <c r="N1539" t="n">
        <v>0</v>
      </c>
      <c r="O1539" t="n">
        <v>0</v>
      </c>
      <c r="P1539" t="n">
        <v>0</v>
      </c>
      <c r="Q1539" t="n">
        <v>1</v>
      </c>
      <c r="R1539" t="n">
        <v>1</v>
      </c>
    </row>
    <row r="1540">
      <c r="A1540" t="inlineStr">
        <is>
          <t>TH02610A</t>
        </is>
      </c>
      <c r="B1540" t="inlineStr">
        <is>
          <t>Colgate Vedshakti</t>
        </is>
      </c>
      <c r="C1540" t="inlineStr">
        <is>
          <t>IN68</t>
        </is>
      </c>
      <c r="D1540" t="n">
        <v>0</v>
      </c>
      <c r="E1540" t="n">
        <v>0</v>
      </c>
      <c r="F1540" t="n">
        <v>0</v>
      </c>
      <c r="G1540" t="n">
        <v>0</v>
      </c>
      <c r="H1540" t="n">
        <v>0</v>
      </c>
      <c r="I1540" t="n">
        <v>0</v>
      </c>
      <c r="J1540" t="n">
        <v>0</v>
      </c>
      <c r="K1540" t="n">
        <v>0</v>
      </c>
      <c r="L1540" t="n">
        <v>0</v>
      </c>
      <c r="M1540" t="n">
        <v>0</v>
      </c>
      <c r="N1540" t="n">
        <v>0</v>
      </c>
      <c r="O1540" t="n">
        <v>0</v>
      </c>
      <c r="P1540" t="n">
        <v>0</v>
      </c>
      <c r="Q1540" t="n">
        <v>1</v>
      </c>
      <c r="R1540" t="n">
        <v>1</v>
      </c>
    </row>
    <row r="1541">
      <c r="A1541" t="inlineStr">
        <is>
          <t>TH02610A</t>
        </is>
      </c>
      <c r="B1541" t="inlineStr">
        <is>
          <t>Colgate Vedshakti</t>
        </is>
      </c>
      <c r="C1541" t="inlineStr">
        <is>
          <t>IN69</t>
        </is>
      </c>
      <c r="D1541" t="n">
        <v>0</v>
      </c>
      <c r="E1541" t="n">
        <v>0</v>
      </c>
      <c r="F1541" t="n">
        <v>0</v>
      </c>
      <c r="G1541" t="n">
        <v>0</v>
      </c>
      <c r="H1541" t="n">
        <v>0</v>
      </c>
      <c r="I1541" t="n">
        <v>0</v>
      </c>
      <c r="J1541" t="n">
        <v>0</v>
      </c>
      <c r="K1541" t="n">
        <v>0</v>
      </c>
      <c r="L1541" t="n">
        <v>0</v>
      </c>
      <c r="M1541" t="n">
        <v>0</v>
      </c>
      <c r="N1541" t="n">
        <v>0</v>
      </c>
      <c r="O1541" t="n">
        <v>0</v>
      </c>
      <c r="P1541" t="n">
        <v>0</v>
      </c>
      <c r="Q1541" t="n">
        <v>1</v>
      </c>
      <c r="R1541" t="n">
        <v>1</v>
      </c>
    </row>
    <row r="1542">
      <c r="A1542" t="inlineStr">
        <is>
          <t>TH02610A</t>
        </is>
      </c>
      <c r="B1542" t="inlineStr">
        <is>
          <t>Colgate Vedshakti</t>
        </is>
      </c>
      <c r="C1542" t="inlineStr">
        <is>
          <t>IN70</t>
        </is>
      </c>
      <c r="D1542" t="n">
        <v>0</v>
      </c>
      <c r="E1542" t="n">
        <v>0</v>
      </c>
      <c r="F1542" t="n">
        <v>0</v>
      </c>
      <c r="G1542" t="n">
        <v>0</v>
      </c>
      <c r="H1542" t="n">
        <v>0</v>
      </c>
      <c r="I1542" t="n">
        <v>0</v>
      </c>
      <c r="J1542" t="n">
        <v>0</v>
      </c>
      <c r="K1542" t="n">
        <v>0</v>
      </c>
      <c r="L1542" t="n">
        <v>0</v>
      </c>
      <c r="M1542" t="n">
        <v>0</v>
      </c>
      <c r="N1542" t="n">
        <v>0</v>
      </c>
      <c r="O1542" t="n">
        <v>0</v>
      </c>
      <c r="P1542" t="n">
        <v>0</v>
      </c>
      <c r="Q1542" t="n">
        <v>1</v>
      </c>
      <c r="R1542" t="n">
        <v>1</v>
      </c>
    </row>
    <row r="1543">
      <c r="A1543" t="inlineStr">
        <is>
          <t>TH02610A</t>
        </is>
      </c>
      <c r="B1543" t="inlineStr">
        <is>
          <t>Colgate Vedshakti</t>
        </is>
      </c>
      <c r="C1543" t="inlineStr">
        <is>
          <t>IN71</t>
        </is>
      </c>
      <c r="D1543" t="n">
        <v>0</v>
      </c>
      <c r="E1543" t="n">
        <v>0</v>
      </c>
      <c r="F1543" t="n">
        <v>0</v>
      </c>
      <c r="G1543" t="n">
        <v>0</v>
      </c>
      <c r="H1543" t="n">
        <v>0</v>
      </c>
      <c r="I1543" t="n">
        <v>0</v>
      </c>
      <c r="J1543" t="n">
        <v>0</v>
      </c>
      <c r="K1543" t="n">
        <v>0</v>
      </c>
      <c r="L1543" t="n">
        <v>0</v>
      </c>
      <c r="M1543" t="n">
        <v>0</v>
      </c>
      <c r="N1543" t="n">
        <v>0</v>
      </c>
      <c r="O1543" t="n">
        <v>0</v>
      </c>
      <c r="P1543" t="n">
        <v>0</v>
      </c>
      <c r="Q1543" t="n">
        <v>1</v>
      </c>
      <c r="R1543" t="n">
        <v>1</v>
      </c>
    </row>
    <row r="1544">
      <c r="A1544" t="inlineStr">
        <is>
          <t>TH02610A</t>
        </is>
      </c>
      <c r="B1544" t="inlineStr">
        <is>
          <t>Colgate Vedshakti</t>
        </is>
      </c>
      <c r="C1544" t="inlineStr">
        <is>
          <t>IN72</t>
        </is>
      </c>
      <c r="D1544" t="n">
        <v>0</v>
      </c>
      <c r="E1544" t="n">
        <v>0</v>
      </c>
      <c r="F1544" t="n">
        <v>0</v>
      </c>
      <c r="G1544" t="n">
        <v>0</v>
      </c>
      <c r="H1544" t="n">
        <v>0</v>
      </c>
      <c r="I1544" t="n">
        <v>0</v>
      </c>
      <c r="J1544" t="n">
        <v>0</v>
      </c>
      <c r="K1544" t="n">
        <v>0</v>
      </c>
      <c r="L1544" t="n">
        <v>0</v>
      </c>
      <c r="M1544" t="n">
        <v>0</v>
      </c>
      <c r="N1544" t="n">
        <v>0</v>
      </c>
      <c r="O1544" t="n">
        <v>0</v>
      </c>
      <c r="P1544" t="n">
        <v>0</v>
      </c>
      <c r="Q1544" t="n">
        <v>1</v>
      </c>
      <c r="R1544" t="n">
        <v>1</v>
      </c>
    </row>
    <row r="1545">
      <c r="A1545" t="inlineStr">
        <is>
          <t>TH02610A</t>
        </is>
      </c>
      <c r="B1545" t="inlineStr">
        <is>
          <t>Colgate Vedshakti</t>
        </is>
      </c>
      <c r="C1545" t="inlineStr">
        <is>
          <t>IN73</t>
        </is>
      </c>
      <c r="D1545" t="n">
        <v>0</v>
      </c>
      <c r="E1545" t="n">
        <v>0</v>
      </c>
      <c r="F1545" t="n">
        <v>0</v>
      </c>
      <c r="G1545" t="n">
        <v>0</v>
      </c>
      <c r="H1545" t="n">
        <v>0</v>
      </c>
      <c r="I1545" t="n">
        <v>0</v>
      </c>
      <c r="J1545" t="n">
        <v>0</v>
      </c>
      <c r="K1545" t="n">
        <v>0</v>
      </c>
      <c r="L1545" t="n">
        <v>0</v>
      </c>
      <c r="M1545" t="n">
        <v>0</v>
      </c>
      <c r="N1545" t="n">
        <v>0</v>
      </c>
      <c r="O1545" t="n">
        <v>0</v>
      </c>
      <c r="P1545" t="n">
        <v>0</v>
      </c>
      <c r="Q1545" t="n">
        <v>1</v>
      </c>
      <c r="R1545" t="n">
        <v>1</v>
      </c>
    </row>
    <row r="1546">
      <c r="A1546" t="inlineStr">
        <is>
          <t>TH02610A</t>
        </is>
      </c>
      <c r="B1546" t="inlineStr">
        <is>
          <t>Colgate Vedshakti</t>
        </is>
      </c>
      <c r="C1546" t="inlineStr">
        <is>
          <t>IN74</t>
        </is>
      </c>
      <c r="D1546" t="n">
        <v>0</v>
      </c>
      <c r="E1546" t="n">
        <v>0</v>
      </c>
      <c r="F1546" t="n">
        <v>0</v>
      </c>
      <c r="G1546" t="n">
        <v>0</v>
      </c>
      <c r="H1546" t="n">
        <v>0</v>
      </c>
      <c r="I1546" t="n">
        <v>0</v>
      </c>
      <c r="J1546" t="n">
        <v>0</v>
      </c>
      <c r="K1546" t="n">
        <v>0</v>
      </c>
      <c r="L1546" t="n">
        <v>0</v>
      </c>
      <c r="M1546" t="n">
        <v>0</v>
      </c>
      <c r="N1546" t="n">
        <v>0</v>
      </c>
      <c r="O1546" t="n">
        <v>0</v>
      </c>
      <c r="P1546" t="n">
        <v>0</v>
      </c>
      <c r="Q1546" t="n">
        <v>1</v>
      </c>
      <c r="R1546" t="n">
        <v>1</v>
      </c>
    </row>
    <row r="1547">
      <c r="A1547" t="inlineStr">
        <is>
          <t>TH02610A</t>
        </is>
      </c>
      <c r="B1547" t="inlineStr">
        <is>
          <t>Colgate Vedshakti</t>
        </is>
      </c>
      <c r="C1547" t="inlineStr">
        <is>
          <t>IN75</t>
        </is>
      </c>
      <c r="D1547" t="n">
        <v>0</v>
      </c>
      <c r="E1547" t="n">
        <v>0</v>
      </c>
      <c r="F1547" t="n">
        <v>0</v>
      </c>
      <c r="G1547" t="n">
        <v>0</v>
      </c>
      <c r="H1547" t="n">
        <v>0</v>
      </c>
      <c r="I1547" t="n">
        <v>0</v>
      </c>
      <c r="J1547" t="n">
        <v>0</v>
      </c>
      <c r="K1547" t="n">
        <v>0</v>
      </c>
      <c r="L1547" t="n">
        <v>0</v>
      </c>
      <c r="M1547" t="n">
        <v>0</v>
      </c>
      <c r="N1547" t="n">
        <v>0</v>
      </c>
      <c r="O1547" t="n">
        <v>0</v>
      </c>
      <c r="P1547" t="n">
        <v>0</v>
      </c>
      <c r="Q1547" t="n">
        <v>1</v>
      </c>
      <c r="R1547" t="n">
        <v>1</v>
      </c>
    </row>
    <row r="1548">
      <c r="A1548" t="inlineStr">
        <is>
          <t>TH02610A</t>
        </is>
      </c>
      <c r="B1548" t="inlineStr">
        <is>
          <t>Colgate Vedshakti</t>
        </is>
      </c>
      <c r="C1548" t="inlineStr">
        <is>
          <t>IN76</t>
        </is>
      </c>
      <c r="D1548" t="n">
        <v>0</v>
      </c>
      <c r="E1548" t="n">
        <v>0</v>
      </c>
      <c r="F1548" t="n">
        <v>0</v>
      </c>
      <c r="G1548" t="n">
        <v>0</v>
      </c>
      <c r="H1548" t="n">
        <v>0</v>
      </c>
      <c r="I1548" t="n">
        <v>0</v>
      </c>
      <c r="J1548" t="n">
        <v>0</v>
      </c>
      <c r="K1548" t="n">
        <v>0</v>
      </c>
      <c r="L1548" t="n">
        <v>0</v>
      </c>
      <c r="M1548" t="n">
        <v>0</v>
      </c>
      <c r="N1548" t="n">
        <v>0</v>
      </c>
      <c r="O1548" t="n">
        <v>0</v>
      </c>
      <c r="P1548" t="n">
        <v>0</v>
      </c>
      <c r="Q1548" t="n">
        <v>1</v>
      </c>
      <c r="R1548" t="n">
        <v>1</v>
      </c>
    </row>
    <row r="1549">
      <c r="A1549" t="inlineStr">
        <is>
          <t>TH02610A</t>
        </is>
      </c>
      <c r="B1549" t="inlineStr">
        <is>
          <t>Colgate Vedshakti</t>
        </is>
      </c>
      <c r="C1549" t="inlineStr">
        <is>
          <t>IN77</t>
        </is>
      </c>
      <c r="D1549" t="n">
        <v>0</v>
      </c>
      <c r="E1549" t="n">
        <v>0</v>
      </c>
      <c r="F1549" t="n">
        <v>0</v>
      </c>
      <c r="G1549" t="n">
        <v>0</v>
      </c>
      <c r="H1549" t="n">
        <v>0</v>
      </c>
      <c r="I1549" t="n">
        <v>0</v>
      </c>
      <c r="J1549" t="n">
        <v>0</v>
      </c>
      <c r="K1549" t="n">
        <v>0</v>
      </c>
      <c r="L1549" t="n">
        <v>0</v>
      </c>
      <c r="M1549" t="n">
        <v>0</v>
      </c>
      <c r="N1549" t="n">
        <v>0</v>
      </c>
      <c r="O1549" t="n">
        <v>0</v>
      </c>
      <c r="P1549" t="n">
        <v>0</v>
      </c>
      <c r="Q1549" t="n">
        <v>1</v>
      </c>
      <c r="R1549" t="n">
        <v>1</v>
      </c>
    </row>
    <row r="1550">
      <c r="A1550" t="inlineStr">
        <is>
          <t>TH02610A</t>
        </is>
      </c>
      <c r="B1550" t="inlineStr">
        <is>
          <t>Colgate Vedshakti</t>
        </is>
      </c>
      <c r="C1550" t="inlineStr">
        <is>
          <t>IN78</t>
        </is>
      </c>
      <c r="D1550" t="n">
        <v>0</v>
      </c>
      <c r="E1550" t="n">
        <v>0</v>
      </c>
      <c r="F1550" t="n">
        <v>0</v>
      </c>
      <c r="G1550" t="n">
        <v>0</v>
      </c>
      <c r="H1550" t="n">
        <v>0</v>
      </c>
      <c r="I1550" t="n">
        <v>0</v>
      </c>
      <c r="J1550" t="n">
        <v>0</v>
      </c>
      <c r="K1550" t="n">
        <v>0</v>
      </c>
      <c r="L1550" t="n">
        <v>0</v>
      </c>
      <c r="M1550" t="n">
        <v>0</v>
      </c>
      <c r="N1550" t="n">
        <v>0</v>
      </c>
      <c r="O1550" t="n">
        <v>0</v>
      </c>
      <c r="P1550" t="n">
        <v>0</v>
      </c>
      <c r="Q1550" t="n">
        <v>1</v>
      </c>
      <c r="R1550" t="n">
        <v>1</v>
      </c>
    </row>
    <row r="1551">
      <c r="A1551" t="inlineStr">
        <is>
          <t>TH02610A</t>
        </is>
      </c>
      <c r="B1551" t="inlineStr">
        <is>
          <t>Colgate Vedshakti</t>
        </is>
      </c>
      <c r="C1551" t="inlineStr">
        <is>
          <t>IN79</t>
        </is>
      </c>
      <c r="D1551" t="n">
        <v>0</v>
      </c>
      <c r="E1551" t="n">
        <v>0</v>
      </c>
      <c r="F1551" t="n">
        <v>0</v>
      </c>
      <c r="G1551" t="n">
        <v>0</v>
      </c>
      <c r="H1551" t="n">
        <v>0</v>
      </c>
      <c r="I1551" t="n">
        <v>0</v>
      </c>
      <c r="J1551" t="n">
        <v>0</v>
      </c>
      <c r="K1551" t="n">
        <v>0</v>
      </c>
      <c r="L1551" t="n">
        <v>0</v>
      </c>
      <c r="M1551" t="n">
        <v>0</v>
      </c>
      <c r="N1551" t="n">
        <v>0</v>
      </c>
      <c r="O1551" t="n">
        <v>0</v>
      </c>
      <c r="P1551" t="n">
        <v>0</v>
      </c>
      <c r="Q1551" t="n">
        <v>1</v>
      </c>
      <c r="R1551" t="n">
        <v>1</v>
      </c>
    </row>
    <row r="1552">
      <c r="A1552" t="inlineStr">
        <is>
          <t>TH02610A</t>
        </is>
      </c>
      <c r="B1552" t="inlineStr">
        <is>
          <t>Colgate Vedshakti</t>
        </is>
      </c>
      <c r="C1552" t="inlineStr">
        <is>
          <t>IN80</t>
        </is>
      </c>
      <c r="D1552" t="n">
        <v>0</v>
      </c>
      <c r="E1552" t="n">
        <v>0</v>
      </c>
      <c r="F1552" t="n">
        <v>0</v>
      </c>
      <c r="G1552" t="n">
        <v>0</v>
      </c>
      <c r="H1552" t="n">
        <v>0</v>
      </c>
      <c r="I1552" t="n">
        <v>0</v>
      </c>
      <c r="J1552" t="n">
        <v>0</v>
      </c>
      <c r="K1552" t="n">
        <v>0</v>
      </c>
      <c r="L1552" t="n">
        <v>0</v>
      </c>
      <c r="M1552" t="n">
        <v>0</v>
      </c>
      <c r="N1552" t="n">
        <v>0</v>
      </c>
      <c r="O1552" t="n">
        <v>0</v>
      </c>
      <c r="P1552" t="n">
        <v>0</v>
      </c>
      <c r="Q1552" t="n">
        <v>1</v>
      </c>
      <c r="R1552" t="n">
        <v>1</v>
      </c>
    </row>
    <row r="1553">
      <c r="A1553" t="inlineStr">
        <is>
          <t>TH02610A</t>
        </is>
      </c>
      <c r="B1553" t="inlineStr">
        <is>
          <t>Colgate Vedshakti</t>
        </is>
      </c>
      <c r="C1553" t="inlineStr">
        <is>
          <t>IN81</t>
        </is>
      </c>
      <c r="D1553" t="n">
        <v>0</v>
      </c>
      <c r="E1553" t="n">
        <v>0</v>
      </c>
      <c r="F1553" t="n">
        <v>0</v>
      </c>
      <c r="G1553" t="n">
        <v>0</v>
      </c>
      <c r="H1553" t="n">
        <v>0</v>
      </c>
      <c r="I1553" t="n">
        <v>0</v>
      </c>
      <c r="J1553" t="n">
        <v>0</v>
      </c>
      <c r="K1553" t="n">
        <v>0</v>
      </c>
      <c r="L1553" t="n">
        <v>0</v>
      </c>
      <c r="M1553" t="n">
        <v>0</v>
      </c>
      <c r="N1553" t="n">
        <v>0</v>
      </c>
      <c r="O1553" t="n">
        <v>0</v>
      </c>
      <c r="P1553" t="n">
        <v>0</v>
      </c>
      <c r="Q1553" t="n">
        <v>1</v>
      </c>
      <c r="R1553" t="n">
        <v>1</v>
      </c>
    </row>
    <row r="1554">
      <c r="A1554" t="inlineStr">
        <is>
          <t>TH02610A</t>
        </is>
      </c>
      <c r="B1554" t="inlineStr">
        <is>
          <t>Colgate Vedshakti</t>
        </is>
      </c>
      <c r="C1554" t="inlineStr">
        <is>
          <t>IN82</t>
        </is>
      </c>
      <c r="D1554" t="n">
        <v>0</v>
      </c>
      <c r="E1554" t="n">
        <v>0</v>
      </c>
      <c r="F1554" t="n">
        <v>0</v>
      </c>
      <c r="G1554" t="n">
        <v>0</v>
      </c>
      <c r="H1554" t="n">
        <v>0</v>
      </c>
      <c r="I1554" t="n">
        <v>0</v>
      </c>
      <c r="J1554" t="n">
        <v>0</v>
      </c>
      <c r="K1554" t="n">
        <v>0</v>
      </c>
      <c r="L1554" t="n">
        <v>0</v>
      </c>
      <c r="M1554" t="n">
        <v>0</v>
      </c>
      <c r="N1554" t="n">
        <v>0</v>
      </c>
      <c r="O1554" t="n">
        <v>0</v>
      </c>
      <c r="P1554" t="n">
        <v>0</v>
      </c>
      <c r="Q1554" t="n">
        <v>1</v>
      </c>
      <c r="R1554" t="n">
        <v>1</v>
      </c>
    </row>
    <row r="1555">
      <c r="A1555" t="inlineStr">
        <is>
          <t>TH02610A</t>
        </is>
      </c>
      <c r="B1555" t="inlineStr">
        <is>
          <t>Colgate Vedshakti</t>
        </is>
      </c>
      <c r="C1555" t="inlineStr">
        <is>
          <t>IN83</t>
        </is>
      </c>
      <c r="D1555" t="n">
        <v>0</v>
      </c>
      <c r="E1555" t="n">
        <v>0</v>
      </c>
      <c r="F1555" t="n">
        <v>0</v>
      </c>
      <c r="G1555" t="n">
        <v>0</v>
      </c>
      <c r="H1555" t="n">
        <v>0</v>
      </c>
      <c r="I1555" t="n">
        <v>0</v>
      </c>
      <c r="J1555" t="n">
        <v>0</v>
      </c>
      <c r="K1555" t="n">
        <v>0</v>
      </c>
      <c r="L1555" t="n">
        <v>0</v>
      </c>
      <c r="M1555" t="n">
        <v>0</v>
      </c>
      <c r="N1555" t="n">
        <v>0</v>
      </c>
      <c r="O1555" t="n">
        <v>0</v>
      </c>
      <c r="P1555" t="n">
        <v>0</v>
      </c>
      <c r="Q1555" t="n">
        <v>1</v>
      </c>
      <c r="R1555" t="n">
        <v>1</v>
      </c>
    </row>
    <row r="1556">
      <c r="A1556" t="inlineStr">
        <is>
          <t>TH02610A</t>
        </is>
      </c>
      <c r="B1556" t="inlineStr">
        <is>
          <t>Colgate Vedshakti</t>
        </is>
      </c>
      <c r="C1556" t="inlineStr">
        <is>
          <t>IN84</t>
        </is>
      </c>
      <c r="D1556" t="n">
        <v>0</v>
      </c>
      <c r="E1556" t="n">
        <v>0</v>
      </c>
      <c r="F1556" t="n">
        <v>0</v>
      </c>
      <c r="G1556" t="n">
        <v>0</v>
      </c>
      <c r="H1556" t="n">
        <v>0</v>
      </c>
      <c r="I1556" t="n">
        <v>0</v>
      </c>
      <c r="J1556" t="n">
        <v>0</v>
      </c>
      <c r="K1556" t="n">
        <v>0</v>
      </c>
      <c r="L1556" t="n">
        <v>0</v>
      </c>
      <c r="M1556" t="n">
        <v>0</v>
      </c>
      <c r="N1556" t="n">
        <v>0</v>
      </c>
      <c r="O1556" t="n">
        <v>0</v>
      </c>
      <c r="P1556" t="n">
        <v>0</v>
      </c>
      <c r="Q1556" t="n">
        <v>1</v>
      </c>
      <c r="R1556" t="n">
        <v>1</v>
      </c>
    </row>
    <row r="1557">
      <c r="A1557" t="inlineStr">
        <is>
          <t>TH02610A</t>
        </is>
      </c>
      <c r="B1557" t="inlineStr">
        <is>
          <t>Colgate Vedshakti</t>
        </is>
      </c>
      <c r="C1557" t="inlineStr">
        <is>
          <t>IN85</t>
        </is>
      </c>
      <c r="D1557" t="n">
        <v>0</v>
      </c>
      <c r="E1557" t="n">
        <v>0</v>
      </c>
      <c r="F1557" t="n">
        <v>0</v>
      </c>
      <c r="G1557" t="n">
        <v>0</v>
      </c>
      <c r="H1557" t="n">
        <v>0</v>
      </c>
      <c r="I1557" t="n">
        <v>0</v>
      </c>
      <c r="J1557" t="n">
        <v>0</v>
      </c>
      <c r="K1557" t="n">
        <v>0</v>
      </c>
      <c r="L1557" t="n">
        <v>0</v>
      </c>
      <c r="M1557" t="n">
        <v>0</v>
      </c>
      <c r="N1557" t="n">
        <v>0</v>
      </c>
      <c r="O1557" t="n">
        <v>0</v>
      </c>
      <c r="P1557" t="n">
        <v>0</v>
      </c>
      <c r="Q1557" t="n">
        <v>1</v>
      </c>
      <c r="R1557" t="n">
        <v>1</v>
      </c>
    </row>
    <row r="1558">
      <c r="A1558" t="inlineStr">
        <is>
          <t>TH02610A</t>
        </is>
      </c>
      <c r="B1558" t="inlineStr">
        <is>
          <t>Colgate Vedshakti</t>
        </is>
      </c>
      <c r="C1558" t="inlineStr">
        <is>
          <t>IN86</t>
        </is>
      </c>
      <c r="D1558" t="n">
        <v>0</v>
      </c>
      <c r="E1558" t="n">
        <v>0</v>
      </c>
      <c r="F1558" t="n">
        <v>0</v>
      </c>
      <c r="G1558" t="n">
        <v>0</v>
      </c>
      <c r="H1558" t="n">
        <v>0</v>
      </c>
      <c r="I1558" t="n">
        <v>0</v>
      </c>
      <c r="J1558" t="n">
        <v>0</v>
      </c>
      <c r="K1558" t="n">
        <v>0</v>
      </c>
      <c r="L1558" t="n">
        <v>0</v>
      </c>
      <c r="M1558" t="n">
        <v>0</v>
      </c>
      <c r="N1558" t="n">
        <v>0</v>
      </c>
      <c r="O1558" t="n">
        <v>0</v>
      </c>
      <c r="P1558" t="n">
        <v>0</v>
      </c>
      <c r="Q1558" t="n">
        <v>1</v>
      </c>
      <c r="R1558" t="n">
        <v>1</v>
      </c>
    </row>
    <row r="1559">
      <c r="A1559" t="inlineStr">
        <is>
          <t>TH02610A</t>
        </is>
      </c>
      <c r="B1559" t="inlineStr">
        <is>
          <t>Colgate Vedshakti</t>
        </is>
      </c>
      <c r="C1559" t="inlineStr">
        <is>
          <t>IN87</t>
        </is>
      </c>
      <c r="D1559" t="n">
        <v>0</v>
      </c>
      <c r="E1559" t="n">
        <v>0</v>
      </c>
      <c r="F1559" t="n">
        <v>0</v>
      </c>
      <c r="G1559" t="n">
        <v>0</v>
      </c>
      <c r="H1559" t="n">
        <v>0</v>
      </c>
      <c r="I1559" t="n">
        <v>0</v>
      </c>
      <c r="J1559" t="n">
        <v>0</v>
      </c>
      <c r="K1559" t="n">
        <v>0</v>
      </c>
      <c r="L1559" t="n">
        <v>0</v>
      </c>
      <c r="M1559" t="n">
        <v>0</v>
      </c>
      <c r="N1559" t="n">
        <v>0</v>
      </c>
      <c r="O1559" t="n">
        <v>0</v>
      </c>
      <c r="P1559" t="n">
        <v>0</v>
      </c>
      <c r="Q1559" t="n">
        <v>1</v>
      </c>
      <c r="R1559" t="n">
        <v>1</v>
      </c>
    </row>
    <row r="1560">
      <c r="A1560" t="inlineStr">
        <is>
          <t>TH02610A</t>
        </is>
      </c>
      <c r="B1560" t="inlineStr">
        <is>
          <t>Colgate Vedshakti</t>
        </is>
      </c>
      <c r="C1560" t="inlineStr">
        <is>
          <t>IN88</t>
        </is>
      </c>
      <c r="D1560" t="n">
        <v>0</v>
      </c>
      <c r="E1560" t="n">
        <v>0</v>
      </c>
      <c r="F1560" t="n">
        <v>0</v>
      </c>
      <c r="G1560" t="n">
        <v>0</v>
      </c>
      <c r="H1560" t="n">
        <v>0</v>
      </c>
      <c r="I1560" t="n">
        <v>0</v>
      </c>
      <c r="J1560" t="n">
        <v>0</v>
      </c>
      <c r="K1560" t="n">
        <v>0</v>
      </c>
      <c r="L1560" t="n">
        <v>0</v>
      </c>
      <c r="M1560" t="n">
        <v>0</v>
      </c>
      <c r="N1560" t="n">
        <v>0</v>
      </c>
      <c r="O1560" t="n">
        <v>0</v>
      </c>
      <c r="P1560" t="n">
        <v>0</v>
      </c>
      <c r="Q1560" t="n">
        <v>1</v>
      </c>
      <c r="R1560" t="n">
        <v>1</v>
      </c>
    </row>
    <row r="1561">
      <c r="A1561" t="inlineStr">
        <is>
          <t>TH02610A</t>
        </is>
      </c>
      <c r="B1561" t="inlineStr">
        <is>
          <t>Colgate Vedshakti</t>
        </is>
      </c>
      <c r="C1561" t="inlineStr">
        <is>
          <t>IN89</t>
        </is>
      </c>
      <c r="D1561" t="n">
        <v>0</v>
      </c>
      <c r="E1561" t="n">
        <v>0</v>
      </c>
      <c r="F1561" t="n">
        <v>0</v>
      </c>
      <c r="G1561" t="n">
        <v>0</v>
      </c>
      <c r="H1561" t="n">
        <v>0</v>
      </c>
      <c r="I1561" t="n">
        <v>0</v>
      </c>
      <c r="J1561" t="n">
        <v>0</v>
      </c>
      <c r="K1561" t="n">
        <v>0</v>
      </c>
      <c r="L1561" t="n">
        <v>0</v>
      </c>
      <c r="M1561" t="n">
        <v>0</v>
      </c>
      <c r="N1561" t="n">
        <v>0</v>
      </c>
      <c r="O1561" t="n">
        <v>0</v>
      </c>
      <c r="P1561" t="n">
        <v>0</v>
      </c>
      <c r="Q1561" t="n">
        <v>1</v>
      </c>
      <c r="R1561" t="n">
        <v>1</v>
      </c>
    </row>
    <row r="1562">
      <c r="A1562" t="inlineStr">
        <is>
          <t>TH02610A</t>
        </is>
      </c>
      <c r="B1562" t="inlineStr">
        <is>
          <t>Colgate Vedshakti</t>
        </is>
      </c>
      <c r="C1562" t="inlineStr">
        <is>
          <t>IN90</t>
        </is>
      </c>
      <c r="D1562" t="n">
        <v>0</v>
      </c>
      <c r="E1562" t="n">
        <v>0</v>
      </c>
      <c r="F1562" t="n">
        <v>0</v>
      </c>
      <c r="G1562" t="n">
        <v>0</v>
      </c>
      <c r="H1562" t="n">
        <v>0</v>
      </c>
      <c r="I1562" t="n">
        <v>0</v>
      </c>
      <c r="J1562" t="n">
        <v>0</v>
      </c>
      <c r="K1562" t="n">
        <v>0</v>
      </c>
      <c r="L1562" t="n">
        <v>0</v>
      </c>
      <c r="M1562" t="n">
        <v>0</v>
      </c>
      <c r="N1562" t="n">
        <v>0</v>
      </c>
      <c r="O1562" t="n">
        <v>0</v>
      </c>
      <c r="P1562" t="n">
        <v>0</v>
      </c>
      <c r="Q1562" t="n">
        <v>1</v>
      </c>
      <c r="R1562" t="n">
        <v>1</v>
      </c>
    </row>
    <row r="1563">
      <c r="A1563" t="inlineStr">
        <is>
          <t>TH02610A</t>
        </is>
      </c>
      <c r="B1563" t="inlineStr">
        <is>
          <t>Colgate Vedshakti</t>
        </is>
      </c>
      <c r="C1563" t="inlineStr">
        <is>
          <t>IN91</t>
        </is>
      </c>
      <c r="D1563" t="n">
        <v>0</v>
      </c>
      <c r="E1563" t="n">
        <v>0</v>
      </c>
      <c r="F1563" t="n">
        <v>0</v>
      </c>
      <c r="G1563" t="n">
        <v>0</v>
      </c>
      <c r="H1563" t="n">
        <v>0</v>
      </c>
      <c r="I1563" t="n">
        <v>0</v>
      </c>
      <c r="J1563" t="n">
        <v>0</v>
      </c>
      <c r="K1563" t="n">
        <v>0</v>
      </c>
      <c r="L1563" t="n">
        <v>0</v>
      </c>
      <c r="M1563" t="n">
        <v>0</v>
      </c>
      <c r="N1563" t="n">
        <v>0</v>
      </c>
      <c r="O1563" t="n">
        <v>0</v>
      </c>
      <c r="P1563" t="n">
        <v>0</v>
      </c>
      <c r="Q1563" t="n">
        <v>1</v>
      </c>
      <c r="R1563" t="n">
        <v>1</v>
      </c>
    </row>
    <row r="1564">
      <c r="A1564" t="inlineStr">
        <is>
          <t>TH02610A</t>
        </is>
      </c>
      <c r="B1564" t="inlineStr">
        <is>
          <t>Colgate Vedshakti</t>
        </is>
      </c>
      <c r="C1564" t="inlineStr">
        <is>
          <t>IN95</t>
        </is>
      </c>
      <c r="D1564" t="n">
        <v>0</v>
      </c>
      <c r="E1564" t="n">
        <v>0</v>
      </c>
      <c r="F1564" t="n">
        <v>0</v>
      </c>
      <c r="G1564" t="n">
        <v>0</v>
      </c>
      <c r="H1564" t="n">
        <v>0</v>
      </c>
      <c r="I1564" t="n">
        <v>0</v>
      </c>
      <c r="J1564" t="n">
        <v>0</v>
      </c>
      <c r="K1564" t="n">
        <v>0</v>
      </c>
      <c r="L1564" t="n">
        <v>0</v>
      </c>
      <c r="M1564" t="n">
        <v>0</v>
      </c>
      <c r="N1564" t="n">
        <v>0</v>
      </c>
      <c r="O1564" t="n">
        <v>0</v>
      </c>
      <c r="P1564" t="n">
        <v>0</v>
      </c>
      <c r="Q1564" t="n">
        <v>1</v>
      </c>
      <c r="R1564" t="n">
        <v>1</v>
      </c>
    </row>
    <row r="1565">
      <c r="A1565" t="inlineStr">
        <is>
          <t>TH02610A</t>
        </is>
      </c>
      <c r="B1565" t="inlineStr">
        <is>
          <t>Colgate Vedshakti</t>
        </is>
      </c>
      <c r="C1565" t="inlineStr">
        <is>
          <t>IN97</t>
        </is>
      </c>
      <c r="D1565" t="n">
        <v>0</v>
      </c>
      <c r="E1565" t="n">
        <v>0</v>
      </c>
      <c r="F1565" t="n">
        <v>0</v>
      </c>
      <c r="G1565" t="n">
        <v>0</v>
      </c>
      <c r="H1565" t="n">
        <v>0</v>
      </c>
      <c r="I1565" t="n">
        <v>0</v>
      </c>
      <c r="J1565" t="n">
        <v>0</v>
      </c>
      <c r="K1565" t="n">
        <v>0</v>
      </c>
      <c r="L1565" t="n">
        <v>0</v>
      </c>
      <c r="M1565" t="n">
        <v>0</v>
      </c>
      <c r="N1565" t="n">
        <v>0</v>
      </c>
      <c r="O1565" t="n">
        <v>0</v>
      </c>
      <c r="P1565" t="n">
        <v>0</v>
      </c>
      <c r="Q1565" t="n">
        <v>1</v>
      </c>
      <c r="R1565" t="n">
        <v>1</v>
      </c>
    </row>
    <row r="1566">
      <c r="A1566" t="inlineStr">
        <is>
          <t>TH02610A</t>
        </is>
      </c>
      <c r="B1566" t="inlineStr">
        <is>
          <t>Colgate Vedshakti</t>
        </is>
      </c>
      <c r="C1566" t="inlineStr">
        <is>
          <t>IN98</t>
        </is>
      </c>
      <c r="D1566" t="n">
        <v>0</v>
      </c>
      <c r="E1566" t="n">
        <v>0</v>
      </c>
      <c r="F1566" t="n">
        <v>0</v>
      </c>
      <c r="G1566" t="n">
        <v>0</v>
      </c>
      <c r="H1566" t="n">
        <v>0</v>
      </c>
      <c r="I1566" t="n">
        <v>0</v>
      </c>
      <c r="J1566" t="n">
        <v>0</v>
      </c>
      <c r="K1566" t="n">
        <v>0</v>
      </c>
      <c r="L1566" t="n">
        <v>0</v>
      </c>
      <c r="M1566" t="n">
        <v>0</v>
      </c>
      <c r="N1566" t="n">
        <v>0</v>
      </c>
      <c r="O1566" t="n">
        <v>0</v>
      </c>
      <c r="P1566" t="n">
        <v>0</v>
      </c>
      <c r="Q1566" t="n">
        <v>1</v>
      </c>
      <c r="R1566" t="n">
        <v>1</v>
      </c>
    </row>
    <row r="1567">
      <c r="A1567" t="inlineStr">
        <is>
          <t>TH02610A</t>
        </is>
      </c>
      <c r="B1567" t="inlineStr">
        <is>
          <t>Colgate Vedshakti</t>
        </is>
      </c>
      <c r="C1567" t="inlineStr">
        <is>
          <t>IN99</t>
        </is>
      </c>
      <c r="D1567" t="n">
        <v>0</v>
      </c>
      <c r="E1567" t="n">
        <v>0</v>
      </c>
      <c r="F1567" t="n">
        <v>0</v>
      </c>
      <c r="G1567" t="n">
        <v>0</v>
      </c>
      <c r="H1567" t="n">
        <v>0</v>
      </c>
      <c r="I1567" t="n">
        <v>0</v>
      </c>
      <c r="J1567" t="n">
        <v>0</v>
      </c>
      <c r="K1567" t="n">
        <v>0</v>
      </c>
      <c r="L1567" t="n">
        <v>0</v>
      </c>
      <c r="M1567" t="n">
        <v>0</v>
      </c>
      <c r="N1567" t="n">
        <v>0</v>
      </c>
      <c r="O1567" t="n">
        <v>0</v>
      </c>
      <c r="P1567" t="n">
        <v>0</v>
      </c>
      <c r="Q1567" t="n">
        <v>1</v>
      </c>
      <c r="R1567" t="n">
        <v>1</v>
      </c>
    </row>
    <row r="1568">
      <c r="A1568" t="inlineStr">
        <is>
          <t>Mtot</t>
        </is>
      </c>
      <c r="D1568" t="n">
        <v>0</v>
      </c>
      <c r="E1568" t="n">
        <v>0</v>
      </c>
      <c r="F1568" t="n">
        <v>0</v>
      </c>
      <c r="G1568" t="n">
        <v>0</v>
      </c>
      <c r="H1568" t="n">
        <v>0</v>
      </c>
      <c r="I1568" t="n">
        <v>0</v>
      </c>
      <c r="J1568" t="n">
        <v>0</v>
      </c>
      <c r="K1568" t="n">
        <v>0</v>
      </c>
      <c r="L1568" t="n">
        <v>0</v>
      </c>
      <c r="M1568" t="n">
        <v>0</v>
      </c>
      <c r="N1568" t="n">
        <v>0</v>
      </c>
      <c r="O1568" t="n">
        <v>0</v>
      </c>
      <c r="P1568" t="n">
        <v>0</v>
      </c>
      <c r="Q1568" t="n">
        <v>36</v>
      </c>
      <c r="R1568" t="n">
        <v>36</v>
      </c>
    </row>
    <row r="1569">
      <c r="A1569" t="inlineStr">
        <is>
          <t>TR02125A</t>
        </is>
      </c>
      <c r="B1569" t="inlineStr">
        <is>
          <t>PALM SG SPA MAS 1x12x250ML INDIA</t>
        </is>
      </c>
      <c r="C1569" t="inlineStr">
        <is>
          <t>IN60</t>
        </is>
      </c>
      <c r="D1569" t="n">
        <v>0</v>
      </c>
      <c r="E1569" t="n">
        <v>0</v>
      </c>
      <c r="F1569" t="n">
        <v>0</v>
      </c>
      <c r="G1569" t="n">
        <v>0</v>
      </c>
      <c r="H1569" t="n">
        <v>0</v>
      </c>
      <c r="I1569" t="n">
        <v>0</v>
      </c>
      <c r="J1569" t="n">
        <v>0</v>
      </c>
      <c r="K1569" t="n">
        <v>0</v>
      </c>
      <c r="L1569" t="n">
        <v>0</v>
      </c>
      <c r="M1569" t="n">
        <v>0</v>
      </c>
      <c r="N1569" t="n">
        <v>0</v>
      </c>
      <c r="O1569" t="n">
        <v>0</v>
      </c>
      <c r="P1569" t="n">
        <v>0</v>
      </c>
      <c r="Q1569" t="n">
        <v>0</v>
      </c>
      <c r="R1569" t="n">
        <v>0</v>
      </c>
    </row>
    <row r="1570">
      <c r="A1570" t="inlineStr">
        <is>
          <t>TR02125A</t>
        </is>
      </c>
      <c r="B1570" t="inlineStr">
        <is>
          <t>PALM SG SPA MAS 1x12x250ML INDIA</t>
        </is>
      </c>
      <c r="C1570" t="inlineStr">
        <is>
          <t>IN82</t>
        </is>
      </c>
      <c r="D1570" t="n">
        <v>0</v>
      </c>
      <c r="E1570" t="n">
        <v>0</v>
      </c>
      <c r="F1570" t="n">
        <v>0</v>
      </c>
      <c r="G1570" t="n">
        <v>0</v>
      </c>
      <c r="H1570" t="n">
        <v>0</v>
      </c>
      <c r="I1570" t="n">
        <v>0</v>
      </c>
      <c r="J1570" t="n">
        <v>0</v>
      </c>
      <c r="K1570" t="n">
        <v>0</v>
      </c>
      <c r="L1570" t="n">
        <v>0</v>
      </c>
      <c r="M1570" t="n">
        <v>0</v>
      </c>
      <c r="N1570" t="n">
        <v>0</v>
      </c>
      <c r="O1570" t="n">
        <v>0</v>
      </c>
      <c r="P1570" t="n">
        <v>0</v>
      </c>
      <c r="Q1570" t="n">
        <v>0</v>
      </c>
      <c r="R1570" t="n">
        <v>0</v>
      </c>
    </row>
    <row r="1571">
      <c r="A1571" t="inlineStr">
        <is>
          <t>Mtot</t>
        </is>
      </c>
      <c r="D1571" t="n">
        <v>0</v>
      </c>
      <c r="E1571" t="n">
        <v>0</v>
      </c>
      <c r="F1571" t="n">
        <v>0</v>
      </c>
      <c r="G1571" t="n">
        <v>0</v>
      </c>
      <c r="H1571" t="n">
        <v>0</v>
      </c>
      <c r="I1571" t="n">
        <v>0</v>
      </c>
      <c r="J1571" t="n">
        <v>0</v>
      </c>
      <c r="K1571" t="n">
        <v>0</v>
      </c>
      <c r="L1571" t="n">
        <v>0</v>
      </c>
      <c r="M1571" t="n">
        <v>0</v>
      </c>
      <c r="N1571" t="n">
        <v>0</v>
      </c>
      <c r="O1571" t="n">
        <v>0</v>
      </c>
      <c r="P1571" t="n">
        <v>0</v>
      </c>
      <c r="Q1571" t="n">
        <v>0</v>
      </c>
      <c r="R1571" t="n">
        <v>0</v>
      </c>
    </row>
  </sheetData>
  <pageMargins bottom="0.75" footer="0.3" header="0.3" left="0.7" right="0.7" top="0.75"/>
</worksheet>
</file>

<file path=xl/worksheets/sheet4.xml><?xml version="1.0" encoding="utf-8"?>
<worksheet xmlns="http://schemas.openxmlformats.org/spreadsheetml/2006/main">
  <sheetPr codeName="Sheet24">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6.8984375"/>
    <col bestFit="1" customWidth="1" max="4" min="4" style="178" width="9"/>
    <col customWidth="1" max="6" min="5" style="178" width="9"/>
    <col bestFit="1" customWidth="1" max="7" min="7" style="178" width="11.898437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n"/>
      <c r="K1" s="20" t="n"/>
    </row>
    <row r="2">
      <c r="A2" s="21" t="inlineStr">
        <is>
          <t>No data was returned</t>
        </is>
      </c>
      <c r="B2" s="21" t="n"/>
      <c r="C2" s="21" t="n"/>
      <c r="D2" s="21" t="n"/>
      <c r="E2" s="21" t="n"/>
      <c r="F2" s="21" t="n"/>
      <c r="G2" s="21" t="n"/>
      <c r="H2" s="21" t="n"/>
      <c r="I2" s="21" t="n"/>
      <c r="J2" s="21" t="n"/>
      <c r="K2" s="21" t="n"/>
    </row>
    <row r="3">
      <c r="A3" s="21" t="n"/>
      <c r="B3" s="21" t="n"/>
      <c r="C3" s="21" t="n"/>
      <c r="D3" s="21" t="n"/>
      <c r="E3" s="21" t="n"/>
      <c r="F3" s="21" t="n"/>
      <c r="G3" s="21" t="n"/>
      <c r="H3" s="21" t="n"/>
      <c r="I3" s="21" t="n"/>
      <c r="J3" s="21" t="n"/>
      <c r="K3" s="21" t="n"/>
    </row>
    <row r="4">
      <c r="A4" s="21" t="n"/>
      <c r="B4" s="21" t="n"/>
      <c r="C4" s="21" t="n"/>
      <c r="D4" s="21" t="n"/>
      <c r="E4" s="21" t="n"/>
      <c r="F4" s="21" t="n"/>
      <c r="G4" s="21" t="n"/>
      <c r="H4" s="21" t="n"/>
      <c r="I4" s="21" t="n"/>
      <c r="J4" s="21" t="n"/>
      <c r="K4" s="21" t="n"/>
    </row>
    <row r="5">
      <c r="A5" s="21" t="n"/>
      <c r="B5" s="21" t="n"/>
      <c r="C5" s="21" t="n"/>
      <c r="D5" s="21" t="n"/>
      <c r="E5" s="21" t="n"/>
      <c r="F5" s="21" t="n"/>
      <c r="G5" s="21" t="n"/>
      <c r="H5" s="21" t="n"/>
      <c r="I5" s="21" t="n"/>
      <c r="J5" s="21" t="n"/>
      <c r="K5" s="21" t="n"/>
    </row>
    <row r="6">
      <c r="A6" s="21" t="n"/>
      <c r="B6" s="21" t="n"/>
      <c r="C6" s="21" t="n"/>
      <c r="D6" s="21" t="n"/>
      <c r="E6" s="21" t="n"/>
      <c r="F6" s="21" t="n"/>
      <c r="G6" s="21" t="n"/>
      <c r="H6" s="21" t="n"/>
      <c r="I6" s="21" t="n"/>
      <c r="J6" s="21" t="n"/>
      <c r="K6" s="21" t="n"/>
    </row>
    <row r="7">
      <c r="A7" s="21" t="n"/>
      <c r="B7" s="21" t="n"/>
      <c r="C7" s="21" t="n"/>
      <c r="D7" s="21" t="n"/>
      <c r="E7" s="21" t="n"/>
      <c r="F7" s="21" t="n"/>
      <c r="G7" s="21" t="n"/>
      <c r="H7" s="21" t="n"/>
      <c r="I7" s="21" t="n"/>
      <c r="J7" s="21" t="n"/>
      <c r="K7" s="21" t="n"/>
    </row>
    <row r="8">
      <c r="A8" s="21" t="n"/>
      <c r="B8" s="21" t="n"/>
      <c r="C8" s="21" t="n"/>
      <c r="D8" s="21" t="n"/>
      <c r="E8" s="21" t="n"/>
      <c r="F8" s="21" t="n"/>
      <c r="G8" s="21" t="n"/>
      <c r="H8" s="21" t="n"/>
      <c r="I8" s="21" t="n"/>
      <c r="J8" s="21" t="n"/>
      <c r="K8" s="21" t="n"/>
    </row>
    <row r="9">
      <c r="A9" s="21" t="n"/>
      <c r="B9" s="21" t="n"/>
      <c r="C9" s="21" t="n"/>
      <c r="D9" s="21" t="n"/>
      <c r="E9" s="21" t="n"/>
      <c r="F9" s="21" t="n"/>
      <c r="G9" s="21" t="n"/>
      <c r="H9" s="21" t="n"/>
      <c r="I9" s="21" t="n"/>
      <c r="J9" s="21" t="n"/>
      <c r="K9" s="21" t="n"/>
    </row>
    <row r="10">
      <c r="A10" s="21" t="n"/>
      <c r="B10" s="21" t="n"/>
      <c r="C10" s="21" t="n"/>
      <c r="D10" s="21" t="n"/>
      <c r="E10" s="21" t="n"/>
      <c r="F10" s="21" t="n"/>
      <c r="G10" s="21" t="n"/>
      <c r="H10" s="21" t="n"/>
      <c r="I10" s="21" t="n"/>
      <c r="J10" s="21" t="n"/>
      <c r="K10" s="21" t="n"/>
    </row>
    <row r="11">
      <c r="A11" s="21" t="n"/>
      <c r="B11" s="21" t="n"/>
      <c r="C11" s="21" t="n"/>
      <c r="D11" s="21" t="n"/>
      <c r="E11" s="21" t="n"/>
      <c r="F11" s="21" t="n"/>
      <c r="G11" s="21" t="n"/>
      <c r="H11" s="21" t="n"/>
      <c r="I11" s="21" t="n"/>
      <c r="J11" s="21" t="n"/>
      <c r="K11" s="21" t="n"/>
    </row>
    <row r="12">
      <c r="A12" s="21" t="n"/>
      <c r="B12" s="21" t="n"/>
      <c r="C12" s="21" t="n"/>
      <c r="D12" s="21" t="n"/>
      <c r="E12" s="21" t="n"/>
      <c r="F12" s="21" t="n"/>
      <c r="G12" s="21" t="n"/>
      <c r="H12" s="21" t="n"/>
      <c r="I12" s="21" t="n"/>
      <c r="J12" s="21" t="n"/>
      <c r="K12" s="21" t="n"/>
    </row>
    <row r="13">
      <c r="A13" s="21" t="n"/>
      <c r="B13" s="21" t="n"/>
      <c r="C13" s="21" t="n"/>
      <c r="D13" s="21" t="n"/>
      <c r="E13" s="21" t="n"/>
      <c r="F13" s="21" t="n"/>
      <c r="G13" s="21" t="n"/>
      <c r="H13" s="21" t="n"/>
      <c r="I13" s="21" t="n"/>
      <c r="J13" s="21" t="n"/>
      <c r="K13" s="21" t="n"/>
    </row>
    <row r="14">
      <c r="A14" s="21" t="n"/>
      <c r="B14" s="21" t="n"/>
      <c r="C14" s="21" t="n"/>
      <c r="D14" s="21" t="n"/>
      <c r="E14" s="21" t="n"/>
      <c r="F14" s="21" t="n"/>
      <c r="G14" s="21" t="n"/>
      <c r="H14" s="21" t="n"/>
      <c r="I14" s="21" t="n"/>
      <c r="J14" s="21" t="n"/>
      <c r="K14" s="21" t="n"/>
    </row>
    <row r="15">
      <c r="A15" s="21" t="n"/>
      <c r="B15" s="21" t="n"/>
      <c r="C15" s="21" t="n"/>
      <c r="D15" s="21" t="n"/>
      <c r="E15" s="21" t="n"/>
      <c r="F15" s="21" t="n"/>
      <c r="G15" s="21" t="n"/>
      <c r="H15" s="21" t="n"/>
      <c r="I15" s="21" t="n"/>
      <c r="J15" s="21" t="n"/>
      <c r="K15" s="21" t="n"/>
    </row>
    <row r="16">
      <c r="A16" s="21" t="n"/>
      <c r="B16" s="21" t="n"/>
      <c r="C16" s="21" t="n"/>
      <c r="D16" s="21" t="n"/>
      <c r="E16" s="21" t="n"/>
      <c r="F16" s="21" t="n"/>
      <c r="G16" s="21" t="n"/>
      <c r="H16" s="21" t="n"/>
      <c r="I16" s="21" t="n"/>
      <c r="J16" s="21" t="n"/>
      <c r="K16" s="21" t="n"/>
    </row>
    <row r="17">
      <c r="A17" s="21" t="n"/>
      <c r="B17" s="21" t="n"/>
      <c r="C17" s="21" t="n"/>
      <c r="D17" s="21" t="n"/>
      <c r="E17" s="21" t="n"/>
      <c r="F17" s="21" t="n"/>
      <c r="G17" s="21" t="n"/>
      <c r="H17" s="21" t="n"/>
      <c r="I17" s="21" t="n"/>
      <c r="J17" s="21" t="n"/>
      <c r="K17" s="21" t="n"/>
    </row>
    <row r="18">
      <c r="A18" s="21" t="n"/>
      <c r="B18" s="21" t="n"/>
      <c r="C18" s="21" t="n"/>
      <c r="D18" s="21" t="n"/>
      <c r="E18" s="21" t="n"/>
      <c r="F18" s="21" t="n"/>
      <c r="G18" s="21" t="n"/>
      <c r="H18" s="21" t="n"/>
      <c r="I18" s="21" t="n"/>
      <c r="J18" s="21" t="n"/>
      <c r="K18" s="21" t="n"/>
    </row>
    <row r="19">
      <c r="A19" s="21" t="n"/>
      <c r="B19" s="21" t="n"/>
      <c r="C19" s="21" t="n"/>
      <c r="D19" s="21" t="n"/>
      <c r="E19" s="21" t="n"/>
      <c r="F19" s="21" t="n"/>
      <c r="G19" s="21" t="n"/>
      <c r="H19" s="21" t="n"/>
      <c r="I19" s="21" t="n"/>
      <c r="J19" s="21" t="n"/>
      <c r="K19" s="21" t="n"/>
    </row>
    <row r="20">
      <c r="A20" s="21" t="n"/>
      <c r="B20" s="21" t="n"/>
      <c r="C20" s="21" t="n"/>
      <c r="D20" s="21" t="n"/>
      <c r="E20" s="21" t="n"/>
      <c r="F20" s="21" t="n"/>
      <c r="G20" s="21" t="n"/>
      <c r="H20" s="21" t="n"/>
      <c r="I20" s="21" t="n"/>
      <c r="J20" s="21" t="n"/>
      <c r="K20" s="21" t="n"/>
    </row>
    <row r="21">
      <c r="A21" s="21" t="n"/>
      <c r="B21" s="21" t="n"/>
      <c r="C21" s="21" t="n"/>
      <c r="D21" s="21" t="n"/>
      <c r="E21" s="21" t="n"/>
      <c r="F21" s="21" t="n"/>
      <c r="G21" s="21" t="n"/>
      <c r="H21" s="21" t="n"/>
      <c r="I21" s="21" t="n"/>
      <c r="J21" s="21" t="n"/>
      <c r="K21" s="21" t="n"/>
    </row>
    <row r="22">
      <c r="A22" s="21" t="n"/>
      <c r="B22" s="21" t="n"/>
      <c r="C22" s="21" t="n"/>
      <c r="D22" s="21" t="n"/>
      <c r="E22" s="21" t="n"/>
      <c r="F22" s="21" t="n"/>
      <c r="G22" s="21" t="n"/>
      <c r="H22" s="21" t="n"/>
      <c r="I22" s="21" t="n"/>
      <c r="J22" s="21" t="n"/>
      <c r="K22" s="21" t="n"/>
    </row>
    <row r="23">
      <c r="A23" s="21" t="n"/>
      <c r="B23" s="21" t="n"/>
      <c r="C23" s="21" t="n"/>
      <c r="D23" s="21" t="n"/>
      <c r="E23" s="21" t="n"/>
      <c r="F23" s="21" t="n"/>
      <c r="G23" s="21" t="n"/>
      <c r="H23" s="21" t="n"/>
      <c r="I23" s="21" t="n"/>
      <c r="J23" s="21" t="n"/>
      <c r="K23" s="21" t="n"/>
    </row>
    <row r="24">
      <c r="A24" s="21" t="n"/>
      <c r="B24" s="21" t="n"/>
      <c r="C24" s="21" t="n"/>
      <c r="D24" s="21" t="n"/>
      <c r="E24" s="21" t="n"/>
      <c r="F24" s="21" t="n"/>
      <c r="G24" s="21" t="n"/>
      <c r="H24" s="21" t="n"/>
      <c r="I24" s="21" t="n"/>
      <c r="J24" s="21" t="n"/>
      <c r="K24" s="21" t="n"/>
    </row>
    <row r="25">
      <c r="A25" s="21" t="n"/>
      <c r="B25" s="21" t="n"/>
      <c r="C25" s="21" t="n"/>
      <c r="D25" s="21" t="n"/>
      <c r="E25" s="21" t="n"/>
      <c r="F25" s="21" t="n"/>
      <c r="G25" s="21" t="n"/>
      <c r="H25" s="21" t="n"/>
      <c r="I25" s="21" t="n"/>
      <c r="J25" s="21" t="n"/>
      <c r="K25" s="21" t="n"/>
    </row>
    <row r="26">
      <c r="A26" s="21" t="n"/>
      <c r="B26" s="21" t="n"/>
      <c r="C26" s="21" t="n"/>
      <c r="D26" s="21" t="n"/>
      <c r="E26" s="21" t="n"/>
      <c r="F26" s="21" t="n"/>
      <c r="G26" s="21" t="n"/>
      <c r="H26" s="21" t="n"/>
      <c r="I26" s="21" t="n"/>
      <c r="J26" s="21" t="n"/>
      <c r="K26" s="21" t="n"/>
    </row>
    <row r="27">
      <c r="A27" s="21" t="n"/>
      <c r="B27" s="21" t="n"/>
      <c r="C27" s="21" t="n"/>
      <c r="D27" s="21" t="n"/>
      <c r="E27" s="21" t="n"/>
      <c r="F27" s="21" t="n"/>
      <c r="G27" s="21" t="n"/>
      <c r="H27" s="21" t="n"/>
      <c r="I27" s="21" t="n"/>
      <c r="J27" s="21" t="n"/>
      <c r="K27" s="21" t="n"/>
    </row>
    <row r="28">
      <c r="A28" s="21" t="n"/>
      <c r="B28" s="21" t="n"/>
      <c r="C28" s="21" t="n"/>
      <c r="D28" s="21" t="n"/>
      <c r="E28" s="21" t="n"/>
      <c r="F28" s="21" t="n"/>
      <c r="G28" s="21" t="n"/>
      <c r="H28" s="21" t="n"/>
      <c r="I28" s="21" t="n"/>
      <c r="J28" s="21" t="n"/>
      <c r="K28" s="21" t="n"/>
    </row>
    <row r="29">
      <c r="A29" s="21" t="n"/>
      <c r="B29" s="21" t="n"/>
      <c r="C29" s="21" t="n"/>
      <c r="D29" s="21" t="n"/>
      <c r="E29" s="21" t="n"/>
      <c r="F29" s="21" t="n"/>
      <c r="G29" s="21" t="n"/>
      <c r="H29" s="21" t="n"/>
      <c r="I29" s="21" t="n"/>
      <c r="J29" s="21" t="n"/>
      <c r="K29" s="21" t="n"/>
    </row>
    <row r="30">
      <c r="A30" s="21" t="n"/>
      <c r="B30" s="21" t="n"/>
      <c r="C30" s="21" t="n"/>
      <c r="D30" s="21" t="n"/>
      <c r="E30" s="21" t="n"/>
      <c r="F30" s="21" t="n"/>
      <c r="G30" s="21" t="n"/>
      <c r="H30" s="21" t="n"/>
      <c r="I30" s="21" t="n"/>
      <c r="J30" s="21" t="n"/>
      <c r="K30" s="21" t="n"/>
    </row>
    <row r="31">
      <c r="A31" s="21" t="n"/>
      <c r="B31" s="21" t="n"/>
      <c r="C31" s="21" t="n"/>
      <c r="D31" s="21" t="n"/>
      <c r="E31" s="21" t="n"/>
      <c r="F31" s="21" t="n"/>
      <c r="G31" s="21" t="n"/>
      <c r="H31" s="21" t="n"/>
      <c r="I31" s="21" t="n"/>
      <c r="J31" s="21" t="n"/>
      <c r="K31" s="21" t="n"/>
    </row>
    <row r="32">
      <c r="A32" s="21" t="n"/>
      <c r="B32" s="21" t="n"/>
      <c r="C32" s="21" t="n"/>
      <c r="D32" s="21" t="n"/>
      <c r="E32" s="21" t="n"/>
      <c r="F32" s="21" t="n"/>
      <c r="G32" s="21" t="n"/>
      <c r="H32" s="21" t="n"/>
      <c r="I32" s="21" t="n"/>
      <c r="J32" s="21" t="n"/>
      <c r="K32" s="21" t="n"/>
    </row>
    <row r="33">
      <c r="A33" s="21" t="n"/>
      <c r="B33" s="21" t="n"/>
      <c r="C33" s="21" t="n"/>
      <c r="D33" s="21" t="n"/>
      <c r="E33" s="21" t="n"/>
      <c r="F33" s="21" t="n"/>
      <c r="G33" s="21" t="n"/>
      <c r="H33" s="21" t="n"/>
      <c r="I33" s="21" t="n"/>
      <c r="J33" s="21" t="n"/>
      <c r="K33" s="21" t="n"/>
    </row>
    <row r="34">
      <c r="A34" s="21" t="n"/>
      <c r="B34" s="21" t="n"/>
      <c r="C34" s="21" t="n"/>
      <c r="D34" s="21" t="n"/>
      <c r="E34" s="21" t="n"/>
      <c r="F34" s="21" t="n"/>
      <c r="G34" s="21" t="n"/>
      <c r="H34" s="21" t="n"/>
      <c r="I34" s="21" t="n"/>
      <c r="J34" s="21" t="n"/>
      <c r="K34" s="21" t="n"/>
    </row>
    <row r="35">
      <c r="A35" s="21" t="n"/>
      <c r="B35" s="21" t="n"/>
      <c r="C35" s="21" t="n"/>
      <c r="D35" s="21" t="n"/>
      <c r="E35" s="21" t="n"/>
      <c r="F35" s="21" t="n"/>
      <c r="G35" s="21" t="n"/>
      <c r="H35" s="21" t="n"/>
      <c r="I35" s="21" t="n"/>
      <c r="J35" s="21" t="n"/>
      <c r="K35" s="21" t="n"/>
    </row>
    <row r="36">
      <c r="A36" s="21" t="n"/>
      <c r="B36" s="21" t="n"/>
      <c r="C36" s="21" t="n"/>
      <c r="D36" s="21" t="n"/>
      <c r="E36" s="21" t="n"/>
      <c r="F36" s="21" t="n"/>
      <c r="G36" s="21" t="n"/>
      <c r="H36" s="21" t="n"/>
      <c r="I36" s="21" t="n"/>
      <c r="J36" s="21" t="n"/>
      <c r="K36" s="21" t="n"/>
    </row>
    <row r="37">
      <c r="A37" s="21" t="n"/>
      <c r="B37" s="21" t="n"/>
      <c r="C37" s="21" t="n"/>
      <c r="D37" s="21" t="n"/>
      <c r="E37" s="21" t="n"/>
      <c r="F37" s="21" t="n"/>
      <c r="G37" s="21" t="n"/>
      <c r="H37" s="21" t="n"/>
      <c r="I37" s="21" t="n"/>
      <c r="J37" s="21" t="n"/>
      <c r="K37" s="21" t="n"/>
    </row>
    <row r="38">
      <c r="A38" s="21" t="n"/>
      <c r="B38" s="21" t="n"/>
      <c r="C38" s="21" t="n"/>
      <c r="D38" s="21" t="n"/>
      <c r="E38" s="21" t="n"/>
      <c r="F38" s="21" t="n"/>
      <c r="G38" s="21" t="n"/>
      <c r="H38" s="21" t="n"/>
      <c r="I38" s="21" t="n"/>
      <c r="J38" s="21" t="n"/>
      <c r="K38" s="21" t="n"/>
    </row>
    <row r="39">
      <c r="A39" s="21" t="n"/>
      <c r="B39" s="21" t="n"/>
      <c r="C39" s="21" t="n"/>
      <c r="D39" s="21" t="n"/>
      <c r="E39" s="21" t="n"/>
      <c r="F39" s="21" t="n"/>
      <c r="G39" s="21" t="n"/>
      <c r="H39" s="21" t="n"/>
      <c r="I39" s="21" t="n"/>
      <c r="J39" s="21" t="n"/>
      <c r="K39" s="21" t="n"/>
    </row>
    <row r="40">
      <c r="A40" s="21" t="n"/>
      <c r="B40" s="21" t="n"/>
      <c r="C40" s="21" t="n"/>
      <c r="D40" s="21" t="n"/>
      <c r="E40" s="21" t="n"/>
      <c r="F40" s="21" t="n"/>
      <c r="G40" s="21" t="n"/>
      <c r="H40" s="21" t="n"/>
      <c r="I40" s="21" t="n"/>
      <c r="J40" s="21" t="n"/>
      <c r="K40" s="21" t="n"/>
    </row>
    <row r="41">
      <c r="A41" s="21" t="n"/>
      <c r="B41" s="21" t="n"/>
      <c r="C41" s="21" t="n"/>
      <c r="D41" s="21" t="n"/>
      <c r="E41" s="21" t="n"/>
      <c r="F41" s="21" t="n"/>
      <c r="G41" s="21" t="n"/>
      <c r="H41" s="21" t="n"/>
      <c r="I41" s="21" t="n"/>
      <c r="J41" s="21" t="n"/>
      <c r="K41" s="21" t="n"/>
    </row>
    <row r="42">
      <c r="A42" s="21" t="n"/>
      <c r="B42" s="21" t="n"/>
      <c r="C42" s="21" t="n"/>
      <c r="D42" s="21" t="n"/>
      <c r="E42" s="21" t="n"/>
      <c r="F42" s="21" t="n"/>
      <c r="G42" s="21" t="n"/>
      <c r="H42" s="21" t="n"/>
      <c r="I42" s="21" t="n"/>
      <c r="J42" s="21" t="n"/>
      <c r="K42" s="21" t="n"/>
    </row>
    <row r="43">
      <c r="A43" s="21" t="n"/>
      <c r="B43" s="21" t="n"/>
      <c r="C43" s="21" t="n"/>
      <c r="D43" s="21" t="n"/>
      <c r="E43" s="21" t="n"/>
      <c r="F43" s="21" t="n"/>
      <c r="G43" s="21" t="n"/>
      <c r="H43" s="21" t="n"/>
      <c r="I43" s="21" t="n"/>
      <c r="J43" s="21" t="n"/>
      <c r="K43" s="21" t="n"/>
    </row>
    <row r="44">
      <c r="A44" s="21" t="n"/>
      <c r="B44" s="21" t="n"/>
      <c r="C44" s="21" t="n"/>
      <c r="D44" s="21" t="n"/>
      <c r="E44" s="21" t="n"/>
      <c r="F44" s="21" t="n"/>
      <c r="G44" s="21" t="n"/>
      <c r="H44" s="21" t="n"/>
      <c r="I44" s="21" t="n"/>
      <c r="J44" s="21" t="n"/>
      <c r="K44" s="21" t="n"/>
    </row>
    <row r="45">
      <c r="A45" s="21" t="n"/>
      <c r="B45" s="21" t="n"/>
      <c r="C45" s="21" t="n"/>
      <c r="D45" s="21" t="n"/>
      <c r="E45" s="21" t="n"/>
      <c r="F45" s="21" t="n"/>
      <c r="G45" s="21" t="n"/>
      <c r="H45" s="21" t="n"/>
      <c r="I45" s="21" t="n"/>
      <c r="J45" s="21" t="n"/>
      <c r="K45" s="21" t="n"/>
    </row>
    <row r="46">
      <c r="A46" s="21" t="n"/>
      <c r="B46" s="21" t="n"/>
      <c r="C46" s="21" t="n"/>
      <c r="D46" s="21" t="n"/>
      <c r="E46" s="21" t="n"/>
      <c r="F46" s="21" t="n"/>
      <c r="G46" s="21" t="n"/>
      <c r="H46" s="21" t="n"/>
      <c r="I46" s="21" t="n"/>
      <c r="J46" s="21" t="n"/>
      <c r="K46" s="21" t="n"/>
    </row>
    <row r="47">
      <c r="A47" s="21" t="n"/>
      <c r="B47" s="21" t="n"/>
      <c r="C47" s="21" t="n"/>
      <c r="D47" s="21" t="n"/>
      <c r="E47" s="21" t="n"/>
      <c r="F47" s="21" t="n"/>
      <c r="G47" s="21" t="n"/>
      <c r="H47" s="21" t="n"/>
      <c r="I47" s="21" t="n"/>
      <c r="J47" s="21" t="n"/>
      <c r="K47" s="21" t="n"/>
    </row>
    <row r="48">
      <c r="A48" s="21" t="n"/>
      <c r="B48" s="21" t="n"/>
      <c r="C48" s="21" t="n"/>
      <c r="D48" s="21" t="n"/>
      <c r="E48" s="21" t="n"/>
      <c r="F48" s="21" t="n"/>
      <c r="G48" s="21" t="n"/>
      <c r="H48" s="21" t="n"/>
      <c r="I48" s="21" t="n"/>
      <c r="J48" s="21" t="n"/>
      <c r="K48" s="21" t="n"/>
    </row>
    <row r="49">
      <c r="A49" s="21" t="n"/>
      <c r="B49" s="21" t="n"/>
      <c r="C49" s="21" t="n"/>
      <c r="D49" s="21" t="n"/>
      <c r="E49" s="21" t="n"/>
      <c r="F49" s="21" t="n"/>
      <c r="G49" s="21" t="n"/>
      <c r="H49" s="21" t="n"/>
      <c r="I49" s="21" t="n"/>
      <c r="J49" s="21" t="n"/>
      <c r="K49" s="21" t="n"/>
    </row>
    <row r="50">
      <c r="A50" s="21" t="n"/>
      <c r="B50" s="21" t="n"/>
      <c r="C50" s="21" t="n"/>
      <c r="D50" s="21" t="n"/>
      <c r="E50" s="21" t="n"/>
      <c r="F50" s="21" t="n"/>
      <c r="G50" s="21" t="n"/>
      <c r="H50" s="21" t="n"/>
      <c r="I50" s="21" t="n"/>
      <c r="J50" s="21" t="n"/>
      <c r="K50" s="21" t="n"/>
    </row>
    <row r="51">
      <c r="A51" s="21" t="n"/>
      <c r="B51" s="21" t="n"/>
      <c r="C51" s="21" t="n"/>
      <c r="D51" s="21" t="n"/>
      <c r="E51" s="21" t="n"/>
      <c r="F51" s="21" t="n"/>
      <c r="G51" s="21" t="n"/>
      <c r="H51" s="21" t="n"/>
      <c r="I51" s="21" t="n"/>
      <c r="J51" s="21" t="n"/>
      <c r="K51" s="21" t="n"/>
    </row>
    <row r="52">
      <c r="A52" s="21" t="n"/>
      <c r="B52" s="21" t="n"/>
      <c r="C52" s="21" t="n"/>
      <c r="D52" s="21" t="n"/>
      <c r="E52" s="21" t="n"/>
      <c r="F52" s="21" t="n"/>
      <c r="G52" s="21" t="n"/>
      <c r="H52" s="21" t="n"/>
      <c r="I52" s="21" t="n"/>
      <c r="J52" s="21" t="n"/>
      <c r="K52" s="21" t="n"/>
    </row>
    <row r="53">
      <c r="A53" s="21" t="n"/>
      <c r="B53" s="21" t="n"/>
      <c r="C53" s="21" t="n"/>
      <c r="D53" s="21" t="n"/>
      <c r="E53" s="21" t="n"/>
      <c r="F53" s="21" t="n"/>
      <c r="G53" s="21" t="n"/>
      <c r="H53" s="21" t="n"/>
      <c r="I53" s="21" t="n"/>
      <c r="J53" s="21" t="n"/>
      <c r="K53" s="21" t="n"/>
    </row>
    <row r="54">
      <c r="A54" s="21" t="n"/>
      <c r="B54" s="21" t="n"/>
      <c r="C54" s="21" t="n"/>
      <c r="D54" s="21" t="n"/>
      <c r="E54" s="21" t="n"/>
      <c r="F54" s="21" t="n"/>
      <c r="G54" s="21" t="n"/>
      <c r="H54" s="21" t="n"/>
      <c r="I54" s="21" t="n"/>
      <c r="J54" s="21" t="n"/>
      <c r="K54" s="21" t="n"/>
    </row>
    <row r="55">
      <c r="A55" s="21" t="n"/>
      <c r="B55" s="21" t="n"/>
      <c r="C55" s="21" t="n"/>
      <c r="D55" s="21" t="n"/>
      <c r="E55" s="21" t="n"/>
      <c r="F55" s="21" t="n"/>
      <c r="G55" s="21" t="n"/>
      <c r="H55" s="21" t="n"/>
      <c r="I55" s="21" t="n"/>
      <c r="J55" s="21" t="n"/>
      <c r="K55" s="21" t="n"/>
    </row>
    <row r="56">
      <c r="A56" s="21" t="n"/>
      <c r="B56" s="21" t="n"/>
      <c r="C56" s="21" t="n"/>
      <c r="D56" s="21" t="n"/>
      <c r="E56" s="21" t="n"/>
      <c r="F56" s="21" t="n"/>
      <c r="G56" s="21" t="n"/>
      <c r="H56" s="21" t="n"/>
      <c r="I56" s="21" t="n"/>
      <c r="J56" s="21" t="n"/>
      <c r="K56" s="21" t="n"/>
    </row>
    <row r="57">
      <c r="A57" s="21" t="n"/>
      <c r="B57" s="21" t="n"/>
      <c r="C57" s="21" t="n"/>
      <c r="D57" s="21" t="n"/>
      <c r="E57" s="21" t="n"/>
      <c r="F57" s="21" t="n"/>
      <c r="G57" s="21" t="n"/>
      <c r="H57" s="21" t="n"/>
      <c r="I57" s="21" t="n"/>
      <c r="J57" s="21" t="n"/>
      <c r="K57" s="21" t="n"/>
    </row>
    <row r="58">
      <c r="A58" s="21" t="n"/>
      <c r="B58" s="21" t="n"/>
      <c r="C58" s="21" t="n"/>
      <c r="D58" s="21" t="n"/>
      <c r="E58" s="21" t="n"/>
      <c r="F58" s="21" t="n"/>
      <c r="G58" s="21" t="n"/>
      <c r="H58" s="21" t="n"/>
      <c r="I58" s="21" t="n"/>
      <c r="J58" s="21" t="n"/>
      <c r="K58" s="21" t="n"/>
    </row>
    <row r="59">
      <c r="A59" s="21" t="n"/>
      <c r="B59" s="21" t="n"/>
      <c r="C59" s="21" t="n"/>
      <c r="D59" s="21" t="n"/>
      <c r="E59" s="21" t="n"/>
      <c r="F59" s="21" t="n"/>
      <c r="G59" s="21" t="n"/>
      <c r="H59" s="21" t="n"/>
      <c r="I59" s="21" t="n"/>
      <c r="J59" s="21" t="n"/>
      <c r="K59" s="21" t="n"/>
    </row>
    <row r="60">
      <c r="A60" s="21" t="n"/>
      <c r="B60" s="21" t="n"/>
      <c r="C60" s="21" t="n"/>
      <c r="D60" s="21" t="n"/>
      <c r="E60" s="21" t="n"/>
      <c r="F60" s="21" t="n"/>
      <c r="G60" s="21" t="n"/>
      <c r="H60" s="21" t="n"/>
      <c r="I60" s="21" t="n"/>
      <c r="J60" s="21" t="n"/>
      <c r="K60" s="21" t="n"/>
    </row>
    <row r="61">
      <c r="A61" s="21" t="n"/>
      <c r="B61" s="21" t="n"/>
      <c r="C61" s="21" t="n"/>
      <c r="D61" s="21" t="n"/>
      <c r="E61" s="21" t="n"/>
      <c r="F61" s="21" t="n"/>
      <c r="G61" s="21" t="n"/>
      <c r="H61" s="21" t="n"/>
      <c r="I61" s="21" t="n"/>
      <c r="J61" s="21" t="n"/>
      <c r="K61" s="21" t="n"/>
    </row>
    <row r="62">
      <c r="A62" s="21" t="n"/>
      <c r="B62" s="21" t="n"/>
      <c r="C62" s="21" t="n"/>
      <c r="D62" s="21" t="n"/>
      <c r="E62" s="21" t="n"/>
      <c r="F62" s="21" t="n"/>
      <c r="G62" s="21" t="n"/>
      <c r="H62" s="21" t="n"/>
      <c r="I62" s="21" t="n"/>
      <c r="J62" s="21" t="n"/>
      <c r="K62" s="21" t="n"/>
    </row>
    <row r="63">
      <c r="A63" s="21" t="n"/>
      <c r="B63" s="21" t="n"/>
      <c r="C63" s="21" t="n"/>
      <c r="D63" s="21" t="n"/>
      <c r="E63" s="21" t="n"/>
      <c r="F63" s="21" t="n"/>
      <c r="G63" s="21" t="n"/>
      <c r="H63" s="21" t="n"/>
      <c r="I63" s="21" t="n"/>
      <c r="J63" s="21" t="n"/>
      <c r="K63" s="21" t="n"/>
    </row>
    <row r="64">
      <c r="A64" s="21" t="n"/>
      <c r="B64" s="21" t="n"/>
      <c r="C64" s="21" t="n"/>
      <c r="D64" s="21" t="n"/>
      <c r="E64" s="21" t="n"/>
      <c r="F64" s="21" t="n"/>
      <c r="G64" s="21" t="n"/>
      <c r="H64" s="21" t="n"/>
      <c r="I64" s="21" t="n"/>
      <c r="J64" s="21" t="n"/>
      <c r="K64" s="21" t="n"/>
    </row>
    <row r="65">
      <c r="A65" s="21" t="n"/>
      <c r="B65" s="21" t="n"/>
      <c r="C65" s="21" t="n"/>
      <c r="D65" s="21" t="n"/>
      <c r="E65" s="21" t="n"/>
      <c r="F65" s="21" t="n"/>
      <c r="G65" s="21" t="n"/>
      <c r="H65" s="21" t="n"/>
      <c r="I65" s="21" t="n"/>
      <c r="J65" s="21" t="n"/>
      <c r="K65" s="21" t="n"/>
    </row>
    <row r="66">
      <c r="A66" s="21" t="n"/>
      <c r="B66" s="21" t="n"/>
      <c r="C66" s="21" t="n"/>
      <c r="D66" s="21" t="n"/>
      <c r="E66" s="21" t="n"/>
      <c r="F66" s="21" t="n"/>
      <c r="G66" s="21" t="n"/>
      <c r="H66" s="21" t="n"/>
      <c r="I66" s="21" t="n"/>
      <c r="J66" s="21" t="n"/>
      <c r="K66" s="21" t="n"/>
    </row>
    <row r="67">
      <c r="A67" s="21" t="n"/>
      <c r="B67" s="21" t="n"/>
      <c r="C67" s="21" t="n"/>
      <c r="D67" s="21" t="n"/>
      <c r="E67" s="21" t="n"/>
      <c r="F67" s="21" t="n"/>
      <c r="G67" s="21" t="n"/>
      <c r="H67" s="21" t="n"/>
      <c r="I67" s="21" t="n"/>
      <c r="J67" s="21" t="n"/>
      <c r="K67" s="21" t="n"/>
    </row>
    <row r="68">
      <c r="A68" s="21" t="n"/>
      <c r="B68" s="21" t="n"/>
      <c r="C68" s="21" t="n"/>
      <c r="D68" s="21" t="n"/>
      <c r="E68" s="21" t="n"/>
      <c r="F68" s="21" t="n"/>
      <c r="G68" s="21" t="n"/>
      <c r="H68" s="21" t="n"/>
      <c r="I68" s="21" t="n"/>
      <c r="J68" s="21" t="n"/>
      <c r="K68" s="21" t="n"/>
    </row>
    <row r="69">
      <c r="A69" s="21" t="n"/>
      <c r="B69" s="21" t="n"/>
      <c r="C69" s="21" t="n"/>
      <c r="D69" s="21" t="n"/>
      <c r="E69" s="21" t="n"/>
      <c r="F69" s="21" t="n"/>
      <c r="G69" s="21" t="n"/>
      <c r="H69" s="21" t="n"/>
      <c r="I69" s="21" t="n"/>
      <c r="J69" s="21" t="n"/>
      <c r="K69" s="21" t="n"/>
    </row>
    <row r="70">
      <c r="A70" s="21" t="n"/>
      <c r="B70" s="21" t="n"/>
      <c r="C70" s="21" t="n"/>
      <c r="D70" s="21" t="n"/>
      <c r="E70" s="21" t="n"/>
      <c r="F70" s="21" t="n"/>
      <c r="G70" s="21" t="n"/>
      <c r="H70" s="21" t="n"/>
      <c r="I70" s="21" t="n"/>
      <c r="J70" s="21" t="n"/>
      <c r="K70" s="21" t="n"/>
    </row>
    <row r="71">
      <c r="A71" s="21" t="n"/>
      <c r="B71" s="21" t="n"/>
      <c r="C71" s="21" t="n"/>
      <c r="D71" s="21" t="n"/>
      <c r="E71" s="21" t="n"/>
      <c r="F71" s="21" t="n"/>
      <c r="G71" s="21" t="n"/>
      <c r="H71" s="21" t="n"/>
      <c r="I71" s="21" t="n"/>
      <c r="J71" s="21" t="n"/>
      <c r="K71" s="21" t="n"/>
    </row>
    <row r="72">
      <c r="A72" s="21" t="n"/>
      <c r="B72" s="21" t="n"/>
      <c r="C72" s="21" t="n"/>
      <c r="D72" s="21" t="n"/>
      <c r="E72" s="21" t="n"/>
      <c r="F72" s="21" t="n"/>
      <c r="G72" s="21" t="n"/>
      <c r="H72" s="21" t="n"/>
      <c r="I72" s="21" t="n"/>
      <c r="J72" s="21" t="n"/>
      <c r="K72" s="21" t="n"/>
    </row>
    <row r="73">
      <c r="A73" s="21" t="n"/>
      <c r="B73" s="21" t="n"/>
      <c r="C73" s="21" t="n"/>
      <c r="D73" s="21" t="n"/>
      <c r="E73" s="21" t="n"/>
      <c r="F73" s="21" t="n"/>
      <c r="G73" s="21" t="n"/>
      <c r="H73" s="21" t="n"/>
      <c r="I73" s="21" t="n"/>
      <c r="J73" s="21" t="n"/>
      <c r="K73" s="21" t="n"/>
    </row>
    <row r="74">
      <c r="A74" s="21" t="n"/>
      <c r="B74" s="21" t="n"/>
      <c r="C74" s="21" t="n"/>
      <c r="D74" s="21" t="n"/>
      <c r="E74" s="21" t="n"/>
      <c r="F74" s="21" t="n"/>
      <c r="G74" s="21" t="n"/>
      <c r="H74" s="21" t="n"/>
      <c r="I74" s="21" t="n"/>
      <c r="J74" s="21" t="n"/>
      <c r="K74" s="21" t="n"/>
    </row>
    <row r="75">
      <c r="A75" s="21" t="n"/>
      <c r="B75" s="21" t="n"/>
      <c r="C75" s="21" t="n"/>
      <c r="D75" s="21" t="n"/>
      <c r="E75" s="21" t="n"/>
      <c r="F75" s="21" t="n"/>
      <c r="G75" s="21" t="n"/>
      <c r="H75" s="21" t="n"/>
      <c r="I75" s="21" t="n"/>
      <c r="J75" s="21" t="n"/>
      <c r="K75" s="21" t="n"/>
    </row>
    <row r="76">
      <c r="A76" s="21" t="n"/>
      <c r="B76" s="21" t="n"/>
      <c r="C76" s="21" t="n"/>
      <c r="D76" s="21" t="n"/>
      <c r="E76" s="21" t="n"/>
      <c r="F76" s="21" t="n"/>
      <c r="G76" s="21" t="n"/>
      <c r="H76" s="21" t="n"/>
      <c r="I76" s="21" t="n"/>
      <c r="J76" s="21" t="n"/>
      <c r="K76" s="21" t="n"/>
    </row>
    <row r="77">
      <c r="A77" s="21" t="n"/>
      <c r="B77" s="21" t="n"/>
      <c r="C77" s="21" t="n"/>
      <c r="D77" s="21" t="n"/>
      <c r="E77" s="21" t="n"/>
      <c r="F77" s="21" t="n"/>
      <c r="G77" s="21" t="n"/>
      <c r="H77" s="21" t="n"/>
      <c r="I77" s="21" t="n"/>
      <c r="J77" s="21" t="n"/>
      <c r="K77" s="21" t="n"/>
    </row>
    <row r="78">
      <c r="A78" s="21" t="n"/>
      <c r="B78" s="21" t="n"/>
      <c r="C78" s="21" t="n"/>
      <c r="D78" s="21" t="n"/>
      <c r="E78" s="21" t="n"/>
      <c r="F78" s="21" t="n"/>
      <c r="G78" s="21" t="n"/>
      <c r="H78" s="21" t="n"/>
      <c r="I78" s="21" t="n"/>
      <c r="J78" s="21" t="n"/>
      <c r="K78" s="21" t="n"/>
    </row>
    <row r="79">
      <c r="A79" s="21" t="n"/>
      <c r="B79" s="21" t="n"/>
      <c r="C79" s="21" t="n"/>
      <c r="D79" s="21" t="n"/>
      <c r="E79" s="21" t="n"/>
      <c r="F79" s="21" t="n"/>
      <c r="G79" s="21" t="n"/>
      <c r="H79" s="21" t="n"/>
      <c r="I79" s="21" t="n"/>
      <c r="J79" s="21" t="n"/>
      <c r="K79" s="21" t="n"/>
    </row>
    <row r="80">
      <c r="A80" s="21" t="n"/>
      <c r="B80" s="21" t="n"/>
      <c r="C80" s="21" t="n"/>
      <c r="D80" s="21" t="n"/>
      <c r="E80" s="21" t="n"/>
      <c r="F80" s="21" t="n"/>
      <c r="G80" s="21" t="n"/>
      <c r="H80" s="21" t="n"/>
      <c r="I80" s="21" t="n"/>
      <c r="J80" s="21" t="n"/>
      <c r="K80" s="21" t="n"/>
    </row>
    <row r="81">
      <c r="A81" s="21" t="n"/>
      <c r="B81" s="21" t="n"/>
      <c r="C81" s="21" t="n"/>
      <c r="D81" s="21" t="n"/>
      <c r="E81" s="21" t="n"/>
      <c r="F81" s="21" t="n"/>
      <c r="G81" s="21" t="n"/>
      <c r="H81" s="21" t="n"/>
      <c r="I81" s="21" t="n"/>
      <c r="J81" s="21" t="n"/>
      <c r="K81" s="21" t="n"/>
    </row>
    <row r="82">
      <c r="A82" s="21" t="n"/>
      <c r="B82" s="21" t="n"/>
      <c r="C82" s="21" t="n"/>
      <c r="D82" s="21" t="n"/>
      <c r="E82" s="21" t="n"/>
      <c r="F82" s="21" t="n"/>
      <c r="G82" s="21" t="n"/>
      <c r="H82" s="21" t="n"/>
      <c r="I82" s="21" t="n"/>
      <c r="J82" s="21" t="n"/>
      <c r="K82" s="21" t="n"/>
    </row>
    <row r="83">
      <c r="A83" s="21" t="n"/>
      <c r="B83" s="21" t="n"/>
      <c r="C83" s="21" t="n"/>
      <c r="D83" s="21" t="n"/>
      <c r="E83" s="21" t="n"/>
      <c r="F83" s="21" t="n"/>
      <c r="G83" s="21" t="n"/>
      <c r="H83" s="21" t="n"/>
      <c r="I83" s="21" t="n"/>
      <c r="J83" s="21" t="n"/>
      <c r="K83" s="21" t="n"/>
    </row>
    <row r="84">
      <c r="A84" s="21" t="n"/>
      <c r="B84" s="21" t="n"/>
      <c r="C84" s="21" t="n"/>
      <c r="D84" s="21" t="n"/>
      <c r="E84" s="21" t="n"/>
      <c r="F84" s="21" t="n"/>
      <c r="G84" s="21" t="n"/>
      <c r="H84" s="21" t="n"/>
      <c r="I84" s="21" t="n"/>
      <c r="J84" s="21" t="n"/>
      <c r="K84" s="21" t="n"/>
    </row>
    <row r="85">
      <c r="A85" s="21" t="n"/>
      <c r="B85" s="21" t="n"/>
      <c r="C85" s="21" t="n"/>
      <c r="D85" s="21" t="n"/>
      <c r="E85" s="21" t="n"/>
      <c r="F85" s="21" t="n"/>
      <c r="G85" s="21" t="n"/>
      <c r="H85" s="21" t="n"/>
      <c r="I85" s="21" t="n"/>
      <c r="J85" s="21" t="n"/>
      <c r="K85" s="21" t="n"/>
    </row>
    <row r="86">
      <c r="A86" s="21" t="n"/>
      <c r="B86" s="21" t="n"/>
      <c r="C86" s="21" t="n"/>
      <c r="D86" s="21" t="n"/>
      <c r="E86" s="21" t="n"/>
      <c r="F86" s="21" t="n"/>
      <c r="G86" s="21" t="n"/>
      <c r="H86" s="21" t="n"/>
      <c r="I86" s="21" t="n"/>
      <c r="J86" s="21" t="n"/>
      <c r="K86" s="21" t="n"/>
    </row>
    <row r="87">
      <c r="A87" s="21" t="n"/>
      <c r="B87" s="21" t="n"/>
      <c r="C87" s="21" t="n"/>
      <c r="D87" s="21" t="n"/>
      <c r="E87" s="21" t="n"/>
      <c r="F87" s="21" t="n"/>
      <c r="G87" s="21" t="n"/>
      <c r="H87" s="21" t="n"/>
      <c r="I87" s="21" t="n"/>
      <c r="J87" s="21" t="n"/>
      <c r="K87" s="21" t="n"/>
    </row>
    <row r="88">
      <c r="A88" s="21" t="n"/>
      <c r="B88" s="21" t="n"/>
      <c r="C88" s="21" t="n"/>
      <c r="D88" s="21" t="n"/>
      <c r="E88" s="21" t="n"/>
      <c r="F88" s="21" t="n"/>
      <c r="G88" s="21" t="n"/>
      <c r="H88" s="21" t="n"/>
      <c r="I88" s="21" t="n"/>
      <c r="J88" s="21" t="n"/>
      <c r="K88" s="21" t="n"/>
    </row>
    <row r="89">
      <c r="A89" s="21" t="n"/>
      <c r="B89" s="21" t="n"/>
      <c r="C89" s="21" t="n"/>
      <c r="D89" s="21" t="n"/>
      <c r="E89" s="21" t="n"/>
      <c r="F89" s="21" t="n"/>
      <c r="G89" s="21" t="n"/>
      <c r="H89" s="21" t="n"/>
      <c r="I89" s="21" t="n"/>
      <c r="J89" s="21" t="n"/>
      <c r="K89" s="21" t="n"/>
    </row>
    <row r="90">
      <c r="A90" s="21" t="n"/>
      <c r="B90" s="21" t="n"/>
      <c r="C90" s="21" t="n"/>
      <c r="D90" s="21" t="n"/>
      <c r="E90" s="21" t="n"/>
      <c r="F90" s="21" t="n"/>
      <c r="G90" s="21" t="n"/>
      <c r="H90" s="21" t="n"/>
      <c r="I90" s="21" t="n"/>
      <c r="J90" s="21" t="n"/>
      <c r="K90" s="21" t="n"/>
    </row>
    <row r="91">
      <c r="A91" s="21" t="n"/>
      <c r="B91" s="21" t="n"/>
      <c r="C91" s="21" t="n"/>
      <c r="D91" s="21" t="n"/>
      <c r="E91" s="21" t="n"/>
      <c r="F91" s="21" t="n"/>
      <c r="G91" s="21" t="n"/>
      <c r="H91" s="21" t="n"/>
      <c r="I91" s="21" t="n"/>
      <c r="J91" s="21" t="n"/>
      <c r="K91" s="21" t="n"/>
    </row>
    <row r="92">
      <c r="A92" s="21" t="n"/>
      <c r="B92" s="21" t="n"/>
      <c r="C92" s="21" t="n"/>
      <c r="D92" s="21" t="n"/>
      <c r="E92" s="21" t="n"/>
      <c r="F92" s="21" t="n"/>
      <c r="G92" s="21" t="n"/>
      <c r="H92" s="21" t="n"/>
      <c r="I92" s="21" t="n"/>
      <c r="J92" s="21" t="n"/>
      <c r="K92" s="21" t="n"/>
    </row>
    <row r="93">
      <c r="A93" s="21" t="n"/>
      <c r="B93" s="21" t="n"/>
      <c r="C93" s="21" t="n"/>
      <c r="D93" s="21" t="n"/>
      <c r="E93" s="21" t="n"/>
      <c r="F93" s="21" t="n"/>
      <c r="G93" s="21" t="n"/>
      <c r="H93" s="21" t="n"/>
      <c r="I93" s="21" t="n"/>
      <c r="J93" s="21" t="n"/>
      <c r="K93" s="21" t="n"/>
    </row>
    <row r="94">
      <c r="A94" s="21" t="n"/>
      <c r="B94" s="21" t="n"/>
      <c r="C94" s="21" t="n"/>
      <c r="D94" s="21" t="n"/>
      <c r="E94" s="21" t="n"/>
      <c r="F94" s="21" t="n"/>
      <c r="G94" s="21" t="n"/>
      <c r="H94" s="21" t="n"/>
      <c r="I94" s="21" t="n"/>
      <c r="J94" s="21" t="n"/>
      <c r="K94" s="21" t="n"/>
    </row>
    <row r="95">
      <c r="A95" s="21" t="n"/>
      <c r="B95" s="21" t="n"/>
      <c r="C95" s="21" t="n"/>
      <c r="D95" s="21" t="n"/>
      <c r="E95" s="21" t="n"/>
      <c r="F95" s="21" t="n"/>
      <c r="G95" s="21" t="n"/>
      <c r="H95" s="21" t="n"/>
      <c r="I95" s="21" t="n"/>
      <c r="J95" s="21" t="n"/>
      <c r="K95" s="21" t="n"/>
    </row>
    <row r="96">
      <c r="A96" s="21" t="n"/>
      <c r="B96" s="21" t="n"/>
      <c r="C96" s="21" t="n"/>
      <c r="D96" s="21" t="n"/>
      <c r="E96" s="21" t="n"/>
      <c r="F96" s="21" t="n"/>
      <c r="G96" s="21" t="n"/>
      <c r="H96" s="21" t="n"/>
      <c r="I96" s="21" t="n"/>
      <c r="J96" s="21" t="n"/>
      <c r="K96" s="21" t="n"/>
    </row>
    <row r="97">
      <c r="A97" s="21" t="n"/>
      <c r="B97" s="21" t="n"/>
      <c r="C97" s="21" t="n"/>
      <c r="D97" s="21" t="n"/>
      <c r="E97" s="21" t="n"/>
      <c r="F97" s="21" t="n"/>
      <c r="G97" s="21" t="n"/>
      <c r="H97" s="21" t="n"/>
      <c r="I97" s="21" t="n"/>
      <c r="J97" s="21" t="n"/>
      <c r="K97" s="21" t="n"/>
    </row>
    <row r="98">
      <c r="A98" s="21" t="n"/>
      <c r="B98" s="21" t="n"/>
      <c r="C98" s="21" t="n"/>
      <c r="D98" s="21" t="n"/>
      <c r="E98" s="21" t="n"/>
      <c r="F98" s="21" t="n"/>
      <c r="G98" s="21" t="n"/>
      <c r="H98" s="21" t="n"/>
      <c r="I98" s="21" t="n"/>
      <c r="J98" s="21" t="n"/>
      <c r="K98" s="21" t="n"/>
    </row>
    <row r="99">
      <c r="A99" s="21" t="n"/>
      <c r="B99" s="21" t="n"/>
      <c r="C99" s="21" t="n"/>
      <c r="D99" s="21" t="n"/>
      <c r="E99" s="21" t="n"/>
      <c r="F99" s="21" t="n"/>
      <c r="G99" s="21" t="n"/>
      <c r="H99" s="21" t="n"/>
      <c r="I99" s="21" t="n"/>
      <c r="J99" s="21" t="n"/>
      <c r="K99" s="21" t="n"/>
    </row>
    <row r="100">
      <c r="A100" s="21" t="n"/>
      <c r="B100" s="21" t="n"/>
      <c r="C100" s="21" t="n"/>
      <c r="D100" s="21" t="n"/>
      <c r="E100" s="21" t="n"/>
      <c r="F100" s="21" t="n"/>
      <c r="G100" s="21" t="n"/>
      <c r="H100" s="21" t="n"/>
      <c r="I100" s="21" t="n"/>
      <c r="J100" s="21" t="n"/>
      <c r="K100" s="21" t="n"/>
    </row>
    <row r="101">
      <c r="A101" s="21" t="n"/>
      <c r="B101" s="21" t="n"/>
      <c r="C101" s="21" t="n"/>
      <c r="D101" s="21" t="n"/>
      <c r="E101" s="21" t="n"/>
      <c r="F101" s="21" t="n"/>
      <c r="G101" s="21" t="n"/>
      <c r="H101" s="21" t="n"/>
      <c r="I101" s="21" t="n"/>
      <c r="J101" s="21" t="n"/>
      <c r="K101" s="21" t="n"/>
    </row>
    <row r="102">
      <c r="A102" s="21" t="n"/>
      <c r="B102" s="21" t="n"/>
      <c r="C102" s="21" t="n"/>
      <c r="D102" s="21" t="n"/>
      <c r="E102" s="21" t="n"/>
      <c r="F102" s="21" t="n"/>
      <c r="G102" s="21" t="n"/>
      <c r="H102" s="21" t="n"/>
      <c r="I102" s="21" t="n"/>
      <c r="J102" s="21" t="n"/>
      <c r="K102" s="21" t="n"/>
    </row>
    <row r="103">
      <c r="A103" s="21" t="n"/>
      <c r="B103" s="21" t="n"/>
      <c r="C103" s="21" t="n"/>
      <c r="D103" s="21" t="n"/>
      <c r="E103" s="21" t="n"/>
      <c r="F103" s="21" t="n"/>
      <c r="G103" s="21" t="n"/>
      <c r="H103" s="21" t="n"/>
      <c r="I103" s="21" t="n"/>
      <c r="J103" s="21" t="n"/>
      <c r="K103" s="21" t="n"/>
    </row>
    <row r="104">
      <c r="A104" s="21" t="n"/>
      <c r="B104" s="21" t="n"/>
      <c r="C104" s="21" t="n"/>
      <c r="D104" s="21" t="n"/>
      <c r="E104" s="21" t="n"/>
      <c r="F104" s="21" t="n"/>
      <c r="G104" s="21" t="n"/>
      <c r="H104" s="21" t="n"/>
      <c r="I104" s="21" t="n"/>
      <c r="J104" s="21" t="n"/>
      <c r="K104" s="21" t="n"/>
    </row>
    <row r="105">
      <c r="A105" s="21" t="n"/>
      <c r="B105" s="21" t="n"/>
      <c r="C105" s="21" t="n"/>
      <c r="D105" s="21" t="n"/>
      <c r="E105" s="21" t="n"/>
      <c r="F105" s="21" t="n"/>
      <c r="G105" s="21" t="n"/>
      <c r="H105" s="21" t="n"/>
      <c r="I105" s="21" t="n"/>
      <c r="J105" s="21" t="n"/>
      <c r="K105" s="21" t="n"/>
    </row>
    <row r="106">
      <c r="A106" s="21" t="n"/>
      <c r="B106" s="21" t="n"/>
      <c r="C106" s="21" t="n"/>
      <c r="D106" s="21" t="n"/>
      <c r="E106" s="21" t="n"/>
      <c r="F106" s="21" t="n"/>
      <c r="G106" s="21" t="n"/>
      <c r="H106" s="21" t="n"/>
      <c r="I106" s="21" t="n"/>
      <c r="J106" s="21" t="n"/>
      <c r="K106" s="21" t="n"/>
    </row>
    <row r="107">
      <c r="A107" s="21" t="n"/>
      <c r="B107" s="21" t="n"/>
      <c r="C107" s="21" t="n"/>
      <c r="D107" s="21" t="n"/>
      <c r="E107" s="21" t="n"/>
      <c r="F107" s="21" t="n"/>
      <c r="G107" s="21" t="n"/>
      <c r="H107" s="21" t="n"/>
      <c r="I107" s="21" t="n"/>
      <c r="J107" s="21" t="n"/>
      <c r="K107" s="21" t="n"/>
    </row>
    <row r="108">
      <c r="A108" s="21" t="n"/>
      <c r="B108" s="21" t="n"/>
      <c r="C108" s="21" t="n"/>
      <c r="D108" s="21" t="n"/>
      <c r="E108" s="21" t="n"/>
      <c r="F108" s="21" t="n"/>
      <c r="G108" s="21" t="n"/>
      <c r="H108" s="21" t="n"/>
      <c r="I108" s="21" t="n"/>
      <c r="J108" s="21" t="n"/>
      <c r="K108" s="21" t="n"/>
    </row>
    <row r="109">
      <c r="A109" s="21" t="n"/>
      <c r="B109" s="21" t="n"/>
      <c r="C109" s="21" t="n"/>
      <c r="D109" s="21" t="n"/>
      <c r="E109" s="21" t="n"/>
      <c r="F109" s="21" t="n"/>
      <c r="G109" s="21" t="n"/>
      <c r="H109" s="21" t="n"/>
      <c r="I109" s="21" t="n"/>
      <c r="J109" s="21" t="n"/>
      <c r="K109" s="21" t="n"/>
    </row>
    <row r="110">
      <c r="A110" s="21" t="n"/>
      <c r="B110" s="21" t="n"/>
      <c r="C110" s="21" t="n"/>
      <c r="D110" s="21" t="n"/>
      <c r="E110" s="21" t="n"/>
      <c r="F110" s="21" t="n"/>
      <c r="G110" s="21" t="n"/>
      <c r="H110" s="21" t="n"/>
      <c r="I110" s="21" t="n"/>
      <c r="J110" s="21" t="n"/>
      <c r="K110" s="21" t="n"/>
    </row>
    <row r="111">
      <c r="A111" s="21" t="n"/>
      <c r="B111" s="21" t="n"/>
      <c r="C111" s="21" t="n"/>
      <c r="D111" s="21" t="n"/>
      <c r="E111" s="21" t="n"/>
      <c r="F111" s="21" t="n"/>
      <c r="G111" s="21" t="n"/>
      <c r="H111" s="21" t="n"/>
      <c r="I111" s="21" t="n"/>
      <c r="J111" s="21" t="n"/>
      <c r="K111" s="21" t="n"/>
    </row>
    <row r="112">
      <c r="A112" s="21" t="n"/>
      <c r="B112" s="21" t="n"/>
      <c r="C112" s="21" t="n"/>
      <c r="D112" s="21" t="n"/>
      <c r="E112" s="21" t="n"/>
      <c r="F112" s="21" t="n"/>
      <c r="G112" s="21" t="n"/>
      <c r="H112" s="21" t="n"/>
      <c r="I112" s="21" t="n"/>
      <c r="J112" s="21" t="n"/>
      <c r="K112" s="21" t="n"/>
    </row>
    <row r="113">
      <c r="A113" s="21" t="n"/>
      <c r="B113" s="21" t="n"/>
      <c r="C113" s="21" t="n"/>
      <c r="D113" s="21" t="n"/>
      <c r="E113" s="21" t="n"/>
      <c r="F113" s="21" t="n"/>
      <c r="G113" s="21" t="n"/>
      <c r="H113" s="21" t="n"/>
      <c r="I113" s="21" t="n"/>
      <c r="J113" s="21" t="n"/>
      <c r="K113" s="21" t="n"/>
    </row>
    <row r="114">
      <c r="A114" s="21" t="n"/>
      <c r="B114" s="21" t="n"/>
      <c r="C114" s="21" t="n"/>
      <c r="D114" s="21" t="n"/>
      <c r="E114" s="21" t="n"/>
      <c r="F114" s="21" t="n"/>
      <c r="G114" s="21" t="n"/>
      <c r="H114" s="21" t="n"/>
      <c r="I114" s="21" t="n"/>
      <c r="J114" s="21" t="n"/>
      <c r="K114" s="21" t="n"/>
    </row>
    <row r="115">
      <c r="A115" s="21" t="n"/>
      <c r="B115" s="21" t="n"/>
      <c r="C115" s="21" t="n"/>
      <c r="D115" s="21" t="n"/>
      <c r="E115" s="21" t="n"/>
      <c r="F115" s="21" t="n"/>
      <c r="G115" s="21" t="n"/>
      <c r="H115" s="21" t="n"/>
      <c r="I115" s="21" t="n"/>
      <c r="J115" s="21" t="n"/>
      <c r="K115" s="21" t="n"/>
    </row>
    <row r="116">
      <c r="A116" s="21" t="n"/>
      <c r="B116" s="21" t="n"/>
      <c r="C116" s="21" t="n"/>
      <c r="D116" s="21" t="n"/>
      <c r="E116" s="21" t="n"/>
      <c r="F116" s="21" t="n"/>
      <c r="G116" s="21" t="n"/>
      <c r="H116" s="21" t="n"/>
      <c r="I116" s="21" t="n"/>
      <c r="J116" s="21" t="n"/>
      <c r="K116" s="21" t="n"/>
    </row>
    <row r="117">
      <c r="A117" s="21" t="n"/>
      <c r="B117" s="21" t="n"/>
      <c r="C117" s="21" t="n"/>
      <c r="D117" s="21" t="n"/>
      <c r="E117" s="21" t="n"/>
      <c r="F117" s="21" t="n"/>
      <c r="G117" s="21" t="n"/>
      <c r="H117" s="21" t="n"/>
      <c r="I117" s="21" t="n"/>
      <c r="J117" s="21" t="n"/>
      <c r="K117" s="21" t="n"/>
    </row>
    <row r="118">
      <c r="A118" s="21" t="n"/>
      <c r="B118" s="21" t="n"/>
      <c r="C118" s="21" t="n"/>
      <c r="D118" s="21" t="n"/>
      <c r="E118" s="21" t="n"/>
      <c r="F118" s="21" t="n"/>
      <c r="G118" s="21" t="n"/>
      <c r="H118" s="21" t="n"/>
      <c r="I118" s="21" t="n"/>
      <c r="J118" s="21" t="n"/>
      <c r="K118" s="21" t="n"/>
    </row>
    <row r="119">
      <c r="A119" s="21" t="n"/>
      <c r="B119" s="21" t="n"/>
      <c r="C119" s="21" t="n"/>
      <c r="D119" s="21" t="n"/>
      <c r="E119" s="21" t="n"/>
      <c r="F119" s="21" t="n"/>
      <c r="G119" s="21" t="n"/>
      <c r="H119" s="21" t="n"/>
      <c r="I119" s="21" t="n"/>
      <c r="J119" s="21" t="n"/>
      <c r="K119" s="21" t="n"/>
    </row>
    <row r="120">
      <c r="A120" s="21" t="n"/>
      <c r="B120" s="21" t="n"/>
      <c r="C120" s="21" t="n"/>
      <c r="D120" s="21" t="n"/>
      <c r="E120" s="21" t="n"/>
      <c r="F120" s="21" t="n"/>
      <c r="G120" s="21" t="n"/>
      <c r="H120" s="21" t="n"/>
      <c r="I120" s="21" t="n"/>
      <c r="J120" s="21" t="n"/>
      <c r="K120" s="21" t="n"/>
    </row>
    <row r="121">
      <c r="A121" s="21" t="n"/>
      <c r="B121" s="21" t="n"/>
      <c r="C121" s="21" t="n"/>
      <c r="D121" s="21" t="n"/>
      <c r="E121" s="21" t="n"/>
      <c r="F121" s="21" t="n"/>
      <c r="G121" s="21" t="n"/>
      <c r="H121" s="21" t="n"/>
      <c r="I121" s="21" t="n"/>
      <c r="J121" s="21" t="n"/>
      <c r="K121" s="21" t="n"/>
    </row>
    <row r="122">
      <c r="A122" s="21" t="n"/>
      <c r="B122" s="21" t="n"/>
      <c r="C122" s="21" t="n"/>
      <c r="D122" s="21" t="n"/>
      <c r="E122" s="21" t="n"/>
      <c r="F122" s="21" t="n"/>
      <c r="G122" s="21" t="n"/>
      <c r="H122" s="21" t="n"/>
      <c r="I122" s="21" t="n"/>
      <c r="J122" s="21" t="n"/>
      <c r="K122" s="21" t="n"/>
    </row>
    <row r="123">
      <c r="A123" s="21" t="n"/>
      <c r="B123" s="21" t="n"/>
      <c r="C123" s="21" t="n"/>
      <c r="D123" s="21" t="n"/>
      <c r="E123" s="21" t="n"/>
      <c r="F123" s="21" t="n"/>
      <c r="G123" s="21" t="n"/>
      <c r="H123" s="21" t="n"/>
      <c r="I123" s="21" t="n"/>
      <c r="J123" s="21" t="n"/>
      <c r="K123" s="21" t="n"/>
    </row>
    <row r="124">
      <c r="A124" s="21" t="n"/>
      <c r="B124" s="21" t="n"/>
      <c r="C124" s="21" t="n"/>
      <c r="D124" s="21" t="n"/>
      <c r="E124" s="21" t="n"/>
      <c r="F124" s="21" t="n"/>
      <c r="G124" s="21" t="n"/>
      <c r="H124" s="21" t="n"/>
      <c r="I124" s="21" t="n"/>
      <c r="J124" s="21" t="n"/>
      <c r="K124" s="21" t="n"/>
    </row>
    <row r="125">
      <c r="A125" s="21" t="n"/>
      <c r="B125" s="21" t="n"/>
      <c r="C125" s="21" t="n"/>
      <c r="D125" s="21" t="n"/>
      <c r="E125" s="21" t="n"/>
      <c r="F125" s="21" t="n"/>
      <c r="G125" s="21" t="n"/>
      <c r="H125" s="21" t="n"/>
      <c r="I125" s="21" t="n"/>
      <c r="J125" s="21" t="n"/>
      <c r="K125" s="21" t="n"/>
    </row>
    <row r="126">
      <c r="A126" s="21" t="n"/>
      <c r="B126" s="21" t="n"/>
      <c r="C126" s="21" t="n"/>
      <c r="D126" s="21" t="n"/>
      <c r="E126" s="21" t="n"/>
      <c r="F126" s="21" t="n"/>
      <c r="G126" s="21" t="n"/>
      <c r="H126" s="21" t="n"/>
      <c r="I126" s="21" t="n"/>
      <c r="J126" s="21" t="n"/>
      <c r="K126" s="21" t="n"/>
    </row>
    <row r="127">
      <c r="A127" s="21" t="n"/>
      <c r="B127" s="21" t="n"/>
      <c r="C127" s="21" t="n"/>
      <c r="D127" s="21" t="n"/>
      <c r="E127" s="21" t="n"/>
      <c r="F127" s="21" t="n"/>
      <c r="G127" s="21" t="n"/>
      <c r="H127" s="21" t="n"/>
      <c r="I127" s="21" t="n"/>
      <c r="J127" s="21" t="n"/>
      <c r="K127" s="21" t="n"/>
    </row>
    <row r="128">
      <c r="A128" s="21" t="n"/>
      <c r="B128" s="21" t="n"/>
      <c r="C128" s="21" t="n"/>
      <c r="D128" s="21" t="n"/>
      <c r="E128" s="21" t="n"/>
      <c r="F128" s="21" t="n"/>
      <c r="G128" s="21" t="n"/>
      <c r="H128" s="21" t="n"/>
      <c r="I128" s="21" t="n"/>
      <c r="J128" s="21" t="n"/>
      <c r="K128" s="21" t="n"/>
    </row>
    <row r="129">
      <c r="A129" s="21" t="n"/>
      <c r="B129" s="21" t="n"/>
      <c r="C129" s="21" t="n"/>
      <c r="D129" s="21" t="n"/>
      <c r="E129" s="21" t="n"/>
      <c r="F129" s="21" t="n"/>
      <c r="G129" s="21" t="n"/>
      <c r="H129" s="21" t="n"/>
      <c r="I129" s="21" t="n"/>
      <c r="J129" s="21" t="n"/>
      <c r="K129" s="21" t="n"/>
    </row>
    <row r="130">
      <c r="A130" s="21" t="n"/>
      <c r="B130" s="21" t="n"/>
      <c r="C130" s="21" t="n"/>
      <c r="D130" s="21" t="n"/>
      <c r="E130" s="21" t="n"/>
      <c r="F130" s="21" t="n"/>
      <c r="G130" s="21" t="n"/>
      <c r="H130" s="21" t="n"/>
      <c r="I130" s="21" t="n"/>
      <c r="J130" s="21" t="n"/>
      <c r="K130" s="21" t="n"/>
    </row>
    <row r="131">
      <c r="A131" s="21" t="n"/>
      <c r="B131" s="21" t="n"/>
      <c r="C131" s="21" t="n"/>
      <c r="D131" s="21" t="n"/>
      <c r="E131" s="21" t="n"/>
      <c r="F131" s="21" t="n"/>
      <c r="G131" s="21" t="n"/>
      <c r="H131" s="21" t="n"/>
      <c r="I131" s="21" t="n"/>
      <c r="J131" s="21" t="n"/>
      <c r="K131" s="21" t="n"/>
    </row>
    <row r="132">
      <c r="A132" s="21" t="n"/>
      <c r="B132" s="21" t="n"/>
      <c r="C132" s="21" t="n"/>
      <c r="D132" s="21" t="n"/>
      <c r="E132" s="21" t="n"/>
      <c r="F132" s="21" t="n"/>
      <c r="G132" s="21" t="n"/>
      <c r="H132" s="21" t="n"/>
      <c r="I132" s="21" t="n"/>
      <c r="J132" s="21" t="n"/>
      <c r="K132" s="21" t="n"/>
    </row>
    <row r="133">
      <c r="A133" s="21" t="n"/>
      <c r="B133" s="21" t="n"/>
      <c r="C133" s="21" t="n"/>
      <c r="D133" s="21" t="n"/>
      <c r="E133" s="21" t="n"/>
      <c r="F133" s="21" t="n"/>
      <c r="G133" s="21" t="n"/>
      <c r="H133" s="21" t="n"/>
      <c r="I133" s="21" t="n"/>
      <c r="J133" s="21" t="n"/>
      <c r="K133" s="21" t="n"/>
    </row>
    <row r="134">
      <c r="A134" s="21" t="n"/>
      <c r="B134" s="21" t="n"/>
      <c r="C134" s="21" t="n"/>
      <c r="D134" s="21" t="n"/>
      <c r="E134" s="21" t="n"/>
      <c r="F134" s="21" t="n"/>
      <c r="G134" s="21" t="n"/>
      <c r="H134" s="21" t="n"/>
      <c r="I134" s="21" t="n"/>
      <c r="J134" s="21" t="n"/>
      <c r="K134" s="21" t="n"/>
    </row>
    <row r="135">
      <c r="A135" s="21" t="n"/>
      <c r="B135" s="21" t="n"/>
      <c r="C135" s="21" t="n"/>
      <c r="D135" s="21" t="n"/>
      <c r="E135" s="21" t="n"/>
      <c r="F135" s="21" t="n"/>
      <c r="G135" s="21" t="n"/>
      <c r="H135" s="21" t="n"/>
      <c r="I135" s="21" t="n"/>
      <c r="J135" s="21" t="n"/>
      <c r="K135" s="21" t="n"/>
    </row>
    <row r="136">
      <c r="A136" s="21" t="n"/>
      <c r="B136" s="21" t="n"/>
      <c r="C136" s="21" t="n"/>
      <c r="D136" s="21" t="n"/>
      <c r="E136" s="21" t="n"/>
      <c r="F136" s="21" t="n"/>
      <c r="G136" s="21" t="n"/>
      <c r="H136" s="21" t="n"/>
      <c r="I136" s="21" t="n"/>
      <c r="J136" s="21" t="n"/>
      <c r="K136" s="21" t="n"/>
    </row>
    <row r="137">
      <c r="A137" s="21" t="n"/>
      <c r="B137" s="21" t="n"/>
      <c r="C137" s="21" t="n"/>
      <c r="D137" s="21" t="n"/>
      <c r="E137" s="21" t="n"/>
      <c r="F137" s="21" t="n"/>
      <c r="G137" s="21" t="n"/>
      <c r="H137" s="21" t="n"/>
      <c r="I137" s="21" t="n"/>
      <c r="J137" s="21" t="n"/>
      <c r="K137" s="21" t="n"/>
    </row>
    <row r="138">
      <c r="A138" s="21" t="n"/>
      <c r="B138" s="21" t="n"/>
      <c r="C138" s="21" t="n"/>
      <c r="D138" s="21" t="n"/>
      <c r="E138" s="21" t="n"/>
      <c r="F138" s="21" t="n"/>
      <c r="G138" s="21" t="n"/>
      <c r="H138" s="21" t="n"/>
      <c r="I138" s="21" t="n"/>
      <c r="J138" s="21" t="n"/>
      <c r="K138" s="21" t="n"/>
    </row>
    <row r="139">
      <c r="A139" s="21" t="n"/>
      <c r="B139" s="21" t="n"/>
      <c r="C139" s="21" t="n"/>
      <c r="D139" s="21" t="n"/>
      <c r="E139" s="21" t="n"/>
      <c r="F139" s="21" t="n"/>
      <c r="G139" s="21" t="n"/>
      <c r="H139" s="21" t="n"/>
      <c r="I139" s="21" t="n"/>
      <c r="J139" s="21" t="n"/>
      <c r="K139" s="21" t="n"/>
    </row>
    <row r="140">
      <c r="A140" s="21" t="n"/>
      <c r="B140" s="21" t="n"/>
      <c r="C140" s="21" t="n"/>
      <c r="D140" s="21" t="n"/>
      <c r="E140" s="21" t="n"/>
      <c r="F140" s="21" t="n"/>
      <c r="G140" s="21" t="n"/>
      <c r="H140" s="21" t="n"/>
      <c r="I140" s="21" t="n"/>
      <c r="J140" s="21" t="n"/>
      <c r="K140" s="21" t="n"/>
    </row>
    <row r="141">
      <c r="A141" s="21" t="n"/>
      <c r="B141" s="21" t="n"/>
      <c r="C141" s="21" t="n"/>
      <c r="D141" s="21" t="n"/>
      <c r="E141" s="21" t="n"/>
      <c r="F141" s="21" t="n"/>
      <c r="G141" s="21" t="n"/>
      <c r="H141" s="21" t="n"/>
      <c r="I141" s="21" t="n"/>
      <c r="J141" s="21" t="n"/>
      <c r="K141" s="21" t="n"/>
    </row>
    <row r="142">
      <c r="A142" s="21" t="n"/>
      <c r="B142" s="21" t="n"/>
      <c r="C142" s="21" t="n"/>
      <c r="D142" s="21" t="n"/>
      <c r="E142" s="21" t="n"/>
      <c r="F142" s="21" t="n"/>
      <c r="G142" s="21" t="n"/>
      <c r="H142" s="21" t="n"/>
      <c r="I142" s="21" t="n"/>
      <c r="J142" s="21" t="n"/>
      <c r="K142" s="21" t="n"/>
    </row>
    <row r="143">
      <c r="A143" s="21" t="n"/>
      <c r="B143" s="21" t="n"/>
      <c r="C143" s="21" t="n"/>
      <c r="D143" s="21" t="n"/>
      <c r="E143" s="21" t="n"/>
      <c r="F143" s="21" t="n"/>
      <c r="G143" s="21" t="n"/>
      <c r="H143" s="21" t="n"/>
      <c r="I143" s="21" t="n"/>
      <c r="J143" s="21" t="n"/>
      <c r="K143" s="21" t="n"/>
    </row>
    <row r="144">
      <c r="A144" s="21" t="n"/>
      <c r="B144" s="21" t="n"/>
      <c r="C144" s="21" t="n"/>
      <c r="D144" s="21" t="n"/>
      <c r="E144" s="21" t="n"/>
      <c r="F144" s="21" t="n"/>
      <c r="G144" s="21" t="n"/>
      <c r="H144" s="21" t="n"/>
      <c r="I144" s="21" t="n"/>
      <c r="J144" s="21" t="n"/>
      <c r="K144" s="21" t="n"/>
    </row>
    <row r="145">
      <c r="A145" s="21" t="n"/>
      <c r="B145" s="21" t="n"/>
      <c r="C145" s="21" t="n"/>
      <c r="D145" s="21" t="n"/>
      <c r="E145" s="21" t="n"/>
      <c r="F145" s="21" t="n"/>
      <c r="G145" s="21" t="n"/>
      <c r="H145" s="21" t="n"/>
      <c r="I145" s="21" t="n"/>
      <c r="J145" s="21" t="n"/>
      <c r="K145" s="21" t="n"/>
    </row>
    <row r="146">
      <c r="A146" s="21" t="n"/>
      <c r="B146" s="21" t="n"/>
      <c r="C146" s="21" t="n"/>
      <c r="D146" s="21" t="n"/>
      <c r="E146" s="21" t="n"/>
      <c r="F146" s="21" t="n"/>
      <c r="G146" s="21" t="n"/>
      <c r="H146" s="21" t="n"/>
      <c r="I146" s="21" t="n"/>
      <c r="J146" s="21" t="n"/>
      <c r="K146" s="21" t="n"/>
    </row>
    <row r="147">
      <c r="A147" s="21" t="n"/>
      <c r="B147" s="21" t="n"/>
      <c r="C147" s="21" t="n"/>
      <c r="D147" s="21" t="n"/>
      <c r="E147" s="21" t="n"/>
      <c r="F147" s="21" t="n"/>
      <c r="G147" s="21" t="n"/>
      <c r="H147" s="21" t="n"/>
      <c r="I147" s="21" t="n"/>
      <c r="J147" s="21" t="n"/>
      <c r="K147" s="21" t="n"/>
    </row>
    <row r="148">
      <c r="A148" s="21" t="n"/>
      <c r="B148" s="21" t="n"/>
      <c r="C148" s="21" t="n"/>
      <c r="D148" s="21" t="n"/>
      <c r="E148" s="21" t="n"/>
      <c r="F148" s="21" t="n"/>
      <c r="G148" s="21" t="n"/>
      <c r="H148" s="21" t="n"/>
      <c r="I148" s="21" t="n"/>
      <c r="J148" s="21" t="n"/>
      <c r="K148" s="21" t="n"/>
    </row>
    <row r="149">
      <c r="A149" s="21" t="n"/>
      <c r="B149" s="21" t="n"/>
      <c r="C149" s="21" t="n"/>
      <c r="D149" s="21" t="n"/>
      <c r="E149" s="21" t="n"/>
      <c r="F149" s="21" t="n"/>
      <c r="G149" s="21" t="n"/>
      <c r="H149" s="21" t="n"/>
      <c r="I149" s="21" t="n"/>
      <c r="J149" s="21" t="n"/>
      <c r="K149" s="21" t="n"/>
    </row>
    <row r="150">
      <c r="A150" s="21" t="n"/>
      <c r="B150" s="21" t="n"/>
      <c r="C150" s="21" t="n"/>
      <c r="D150" s="21" t="n"/>
      <c r="E150" s="21" t="n"/>
      <c r="F150" s="21" t="n"/>
      <c r="G150" s="21" t="n"/>
      <c r="H150" s="21" t="n"/>
      <c r="I150" s="21" t="n"/>
      <c r="J150" s="21" t="n"/>
      <c r="K150" s="21" t="n"/>
    </row>
    <row r="151">
      <c r="A151" s="21" t="n"/>
      <c r="B151" s="21" t="n"/>
      <c r="C151" s="21" t="n"/>
      <c r="D151" s="21" t="n"/>
      <c r="E151" s="21" t="n"/>
      <c r="F151" s="21" t="n"/>
      <c r="G151" s="21" t="n"/>
      <c r="H151" s="21" t="n"/>
      <c r="I151" s="21" t="n"/>
      <c r="J151" s="21" t="n"/>
      <c r="K151" s="21" t="n"/>
    </row>
    <row r="152">
      <c r="A152" s="21" t="n"/>
      <c r="B152" s="21" t="n"/>
      <c r="C152" s="21" t="n"/>
      <c r="D152" s="21" t="n"/>
      <c r="E152" s="21" t="n"/>
      <c r="F152" s="21" t="n"/>
      <c r="G152" s="21" t="n"/>
      <c r="H152" s="21" t="n"/>
      <c r="I152" s="21" t="n"/>
      <c r="J152" s="21" t="n"/>
      <c r="K152" s="21" t="n"/>
    </row>
    <row r="153">
      <c r="A153" s="21" t="n"/>
      <c r="B153" s="21" t="n"/>
      <c r="C153" s="21" t="n"/>
      <c r="D153" s="21" t="n"/>
      <c r="E153" s="21" t="n"/>
      <c r="F153" s="21" t="n"/>
      <c r="G153" s="21" t="n"/>
      <c r="H153" s="21" t="n"/>
      <c r="I153" s="21" t="n"/>
      <c r="J153" s="21" t="n"/>
      <c r="K153" s="21" t="n"/>
    </row>
    <row r="154">
      <c r="A154" s="21" t="n"/>
      <c r="B154" s="21" t="n"/>
      <c r="C154" s="21" t="n"/>
      <c r="D154" s="21" t="n"/>
      <c r="E154" s="21" t="n"/>
      <c r="F154" s="21" t="n"/>
      <c r="G154" s="21" t="n"/>
      <c r="H154" s="21" t="n"/>
      <c r="I154" s="21" t="n"/>
      <c r="J154" s="21" t="n"/>
      <c r="K154" s="21" t="n"/>
    </row>
    <row r="155">
      <c r="A155" s="21" t="n"/>
      <c r="B155" s="21" t="n"/>
      <c r="C155" s="21" t="n"/>
      <c r="D155" s="21" t="n"/>
      <c r="E155" s="21" t="n"/>
      <c r="F155" s="21" t="n"/>
      <c r="G155" s="21" t="n"/>
      <c r="H155" s="21" t="n"/>
      <c r="I155" s="21" t="n"/>
      <c r="J155" s="21" t="n"/>
      <c r="K155" s="21" t="n"/>
    </row>
    <row r="156">
      <c r="A156" s="21" t="n"/>
      <c r="B156" s="21" t="n"/>
      <c r="C156" s="21" t="n"/>
      <c r="D156" s="21" t="n"/>
      <c r="E156" s="21" t="n"/>
      <c r="F156" s="21" t="n"/>
      <c r="G156" s="21" t="n"/>
      <c r="H156" s="21" t="n"/>
      <c r="I156" s="21" t="n"/>
      <c r="J156" s="21" t="n"/>
      <c r="K156" s="21" t="n"/>
    </row>
    <row r="157">
      <c r="A157" s="21" t="n"/>
      <c r="B157" s="21" t="n"/>
      <c r="C157" s="21" t="n"/>
      <c r="D157" s="21" t="n"/>
      <c r="E157" s="21" t="n"/>
      <c r="F157" s="21" t="n"/>
      <c r="G157" s="21" t="n"/>
      <c r="H157" s="21" t="n"/>
      <c r="I157" s="21" t="n"/>
      <c r="J157" s="21" t="n"/>
      <c r="K157" s="21" t="n"/>
    </row>
    <row r="158">
      <c r="A158" s="21" t="n"/>
      <c r="B158" s="21" t="n"/>
      <c r="C158" s="21" t="n"/>
      <c r="D158" s="21" t="n"/>
      <c r="E158" s="21" t="n"/>
      <c r="F158" s="21" t="n"/>
      <c r="G158" s="21" t="n"/>
      <c r="H158" s="21" t="n"/>
      <c r="I158" s="21" t="n"/>
      <c r="J158" s="21" t="n"/>
      <c r="K158" s="21" t="n"/>
    </row>
    <row r="159">
      <c r="A159" s="21" t="n"/>
      <c r="B159" s="21" t="n"/>
      <c r="C159" s="21" t="n"/>
      <c r="D159" s="21" t="n"/>
      <c r="E159" s="21" t="n"/>
      <c r="F159" s="21" t="n"/>
      <c r="G159" s="21" t="n"/>
      <c r="H159" s="21" t="n"/>
      <c r="I159" s="21" t="n"/>
      <c r="J159" s="21" t="n"/>
      <c r="K159" s="21" t="n"/>
    </row>
    <row r="160">
      <c r="A160" s="21" t="n"/>
      <c r="B160" s="21" t="n"/>
      <c r="C160" s="21" t="n"/>
      <c r="D160" s="21" t="n"/>
      <c r="E160" s="21" t="n"/>
      <c r="F160" s="21" t="n"/>
      <c r="G160" s="21" t="n"/>
      <c r="H160" s="21" t="n"/>
      <c r="I160" s="21" t="n"/>
      <c r="J160" s="21" t="n"/>
      <c r="K160" s="21" t="n"/>
    </row>
    <row r="161">
      <c r="A161" s="21" t="n"/>
      <c r="B161" s="21" t="n"/>
      <c r="C161" s="21" t="n"/>
      <c r="D161" s="21" t="n"/>
      <c r="E161" s="21" t="n"/>
      <c r="F161" s="21" t="n"/>
      <c r="G161" s="21" t="n"/>
      <c r="H161" s="21" t="n"/>
      <c r="I161" s="21" t="n"/>
      <c r="J161" s="21" t="n"/>
      <c r="K161" s="21" t="n"/>
    </row>
    <row r="162">
      <c r="A162" s="21" t="n"/>
      <c r="B162" s="21" t="n"/>
      <c r="C162" s="21" t="n"/>
      <c r="D162" s="21" t="n"/>
      <c r="E162" s="21" t="n"/>
      <c r="F162" s="21" t="n"/>
      <c r="G162" s="21" t="n"/>
      <c r="H162" s="21" t="n"/>
      <c r="I162" s="21" t="n"/>
      <c r="J162" s="21" t="n"/>
      <c r="K162" s="21" t="n"/>
    </row>
    <row r="163">
      <c r="A163" s="21" t="n"/>
      <c r="B163" s="21" t="n"/>
      <c r="C163" s="21" t="n"/>
      <c r="D163" s="21" t="n"/>
      <c r="E163" s="21" t="n"/>
      <c r="F163" s="21" t="n"/>
      <c r="G163" s="21" t="n"/>
      <c r="H163" s="21" t="n"/>
      <c r="I163" s="21" t="n"/>
      <c r="J163" s="21" t="n"/>
      <c r="K163" s="21" t="n"/>
    </row>
    <row r="164">
      <c r="A164" s="21" t="n"/>
      <c r="B164" s="21" t="n"/>
      <c r="C164" s="21" t="n"/>
      <c r="D164" s="21" t="n"/>
      <c r="E164" s="21" t="n"/>
      <c r="F164" s="21" t="n"/>
      <c r="G164" s="21" t="n"/>
      <c r="H164" s="21" t="n"/>
      <c r="I164" s="21" t="n"/>
      <c r="J164" s="21" t="n"/>
      <c r="K164" s="21" t="n"/>
    </row>
    <row r="165">
      <c r="A165" s="21" t="n"/>
      <c r="B165" s="21" t="n"/>
      <c r="C165" s="21" t="n"/>
      <c r="D165" s="21" t="n"/>
      <c r="E165" s="21" t="n"/>
      <c r="F165" s="21" t="n"/>
      <c r="G165" s="21" t="n"/>
      <c r="H165" s="21" t="n"/>
      <c r="I165" s="21" t="n"/>
      <c r="J165" s="21" t="n"/>
      <c r="K165" s="21" t="n"/>
    </row>
    <row r="166">
      <c r="A166" s="21" t="n"/>
      <c r="B166" s="21" t="n"/>
      <c r="C166" s="21" t="n"/>
      <c r="D166" s="21" t="n"/>
      <c r="E166" s="21" t="n"/>
      <c r="F166" s="21" t="n"/>
      <c r="G166" s="21" t="n"/>
      <c r="H166" s="21" t="n"/>
      <c r="I166" s="21" t="n"/>
      <c r="J166" s="21" t="n"/>
      <c r="K166" s="21" t="n"/>
    </row>
    <row r="167">
      <c r="A167" s="21" t="n"/>
      <c r="B167" s="21" t="n"/>
      <c r="C167" s="21" t="n"/>
      <c r="D167" s="21" t="n"/>
      <c r="E167" s="21" t="n"/>
      <c r="F167" s="21" t="n"/>
      <c r="G167" s="21" t="n"/>
      <c r="H167" s="21" t="n"/>
      <c r="I167" s="21" t="n"/>
      <c r="J167" s="21" t="n"/>
      <c r="K167" s="21" t="n"/>
    </row>
    <row r="168">
      <c r="A168" s="21" t="n"/>
      <c r="B168" s="21" t="n"/>
      <c r="C168" s="21" t="n"/>
      <c r="D168" s="21" t="n"/>
      <c r="E168" s="21" t="n"/>
      <c r="F168" s="21" t="n"/>
      <c r="G168" s="21" t="n"/>
      <c r="H168" s="21" t="n"/>
      <c r="I168" s="21" t="n"/>
      <c r="J168" s="21" t="n"/>
      <c r="K168" s="21" t="n"/>
    </row>
    <row r="169">
      <c r="A169" s="21" t="n"/>
      <c r="B169" s="21" t="n"/>
      <c r="C169" s="21" t="n"/>
      <c r="D169" s="21" t="n"/>
      <c r="E169" s="21" t="n"/>
      <c r="F169" s="21" t="n"/>
      <c r="G169" s="21" t="n"/>
      <c r="H169" s="21" t="n"/>
      <c r="I169" s="21" t="n"/>
      <c r="J169" s="21" t="n"/>
      <c r="K169" s="21" t="n"/>
    </row>
    <row r="170">
      <c r="A170" s="21" t="n"/>
      <c r="B170" s="21" t="n"/>
      <c r="C170" s="21" t="n"/>
      <c r="D170" s="21" t="n"/>
      <c r="E170" s="21" t="n"/>
      <c r="F170" s="21" t="n"/>
      <c r="G170" s="21" t="n"/>
      <c r="H170" s="21" t="n"/>
      <c r="I170" s="21" t="n"/>
      <c r="J170" s="21" t="n"/>
      <c r="K170" s="21" t="n"/>
    </row>
    <row r="171">
      <c r="A171" s="21" t="n"/>
      <c r="B171" s="21" t="n"/>
      <c r="C171" s="21" t="n"/>
      <c r="D171" s="21" t="n"/>
      <c r="E171" s="21" t="n"/>
      <c r="F171" s="21" t="n"/>
      <c r="G171" s="21" t="n"/>
      <c r="H171" s="21" t="n"/>
      <c r="I171" s="21" t="n"/>
      <c r="J171" s="21" t="n"/>
      <c r="K171" s="21" t="n"/>
    </row>
    <row r="172">
      <c r="A172" s="21" t="n"/>
      <c r="B172" s="21" t="n"/>
      <c r="C172" s="21" t="n"/>
      <c r="D172" s="21" t="n"/>
      <c r="E172" s="21" t="n"/>
      <c r="F172" s="21" t="n"/>
      <c r="G172" s="21" t="n"/>
      <c r="H172" s="21" t="n"/>
      <c r="I172" s="21" t="n"/>
      <c r="J172" s="21" t="n"/>
      <c r="K172" s="21" t="n"/>
    </row>
    <row r="173">
      <c r="A173" s="21" t="n"/>
      <c r="B173" s="21" t="n"/>
      <c r="C173" s="21" t="n"/>
      <c r="D173" s="21" t="n"/>
      <c r="E173" s="21" t="n"/>
      <c r="F173" s="21" t="n"/>
      <c r="G173" s="21" t="n"/>
      <c r="H173" s="21" t="n"/>
      <c r="I173" s="21" t="n"/>
      <c r="J173" s="21" t="n"/>
      <c r="K173" s="21" t="n"/>
    </row>
    <row r="174">
      <c r="A174" s="21" t="n"/>
      <c r="B174" s="21" t="n"/>
      <c r="C174" s="21" t="n"/>
      <c r="D174" s="21" t="n"/>
      <c r="E174" s="21" t="n"/>
      <c r="F174" s="21" t="n"/>
      <c r="G174" s="21" t="n"/>
      <c r="H174" s="21" t="n"/>
      <c r="I174" s="21" t="n"/>
      <c r="J174" s="21" t="n"/>
      <c r="K174" s="21" t="n"/>
    </row>
    <row r="175">
      <c r="A175" s="21" t="n"/>
      <c r="B175" s="21" t="n"/>
      <c r="C175" s="21" t="n"/>
      <c r="D175" s="21" t="n"/>
      <c r="E175" s="21" t="n"/>
      <c r="F175" s="21" t="n"/>
      <c r="G175" s="21" t="n"/>
      <c r="H175" s="21" t="n"/>
      <c r="I175" s="21" t="n"/>
      <c r="J175" s="21" t="n"/>
      <c r="K175" s="21" t="n"/>
    </row>
    <row r="176">
      <c r="A176" s="21" t="n"/>
      <c r="B176" s="21" t="n"/>
      <c r="C176" s="21" t="n"/>
      <c r="D176" s="21" t="n"/>
      <c r="E176" s="21" t="n"/>
      <c r="F176" s="21" t="n"/>
      <c r="G176" s="21" t="n"/>
      <c r="H176" s="21" t="n"/>
      <c r="I176" s="21" t="n"/>
      <c r="J176" s="21" t="n"/>
      <c r="K176" s="21" t="n"/>
    </row>
    <row r="177">
      <c r="A177" s="21" t="n"/>
      <c r="B177" s="21" t="n"/>
      <c r="C177" s="21" t="n"/>
      <c r="D177" s="21" t="n"/>
      <c r="E177" s="21" t="n"/>
      <c r="F177" s="21" t="n"/>
      <c r="G177" s="21" t="n"/>
      <c r="H177" s="21" t="n"/>
      <c r="I177" s="21" t="n"/>
      <c r="J177" s="21" t="n"/>
      <c r="K177" s="21" t="n"/>
    </row>
    <row r="178">
      <c r="A178" s="21" t="n"/>
      <c r="B178" s="21" t="n"/>
      <c r="C178" s="21" t="n"/>
      <c r="D178" s="21" t="n"/>
      <c r="E178" s="21" t="n"/>
      <c r="F178" s="21" t="n"/>
      <c r="G178" s="21" t="n"/>
      <c r="H178" s="21" t="n"/>
      <c r="I178" s="21" t="n"/>
      <c r="J178" s="21" t="n"/>
      <c r="K178" s="21" t="n"/>
    </row>
    <row r="179">
      <c r="A179" s="21" t="n"/>
      <c r="B179" s="21" t="n"/>
      <c r="C179" s="21" t="n"/>
      <c r="D179" s="21" t="n"/>
      <c r="E179" s="21" t="n"/>
      <c r="F179" s="21" t="n"/>
      <c r="G179" s="21" t="n"/>
      <c r="H179" s="21" t="n"/>
      <c r="I179" s="21" t="n"/>
      <c r="J179" s="21" t="n"/>
      <c r="K179" s="21" t="n"/>
    </row>
    <row r="180">
      <c r="A180" s="21" t="n"/>
      <c r="B180" s="21" t="n"/>
      <c r="C180" s="21" t="n"/>
      <c r="D180" s="21" t="n"/>
      <c r="E180" s="21" t="n"/>
      <c r="F180" s="21" t="n"/>
      <c r="G180" s="21" t="n"/>
      <c r="H180" s="21" t="n"/>
      <c r="I180" s="21" t="n"/>
      <c r="J180" s="21" t="n"/>
      <c r="K180" s="21" t="n"/>
    </row>
    <row r="181">
      <c r="A181" s="21" t="n"/>
      <c r="B181" s="21" t="n"/>
      <c r="C181" s="21" t="n"/>
      <c r="D181" s="21" t="n"/>
      <c r="E181" s="21" t="n"/>
      <c r="F181" s="21" t="n"/>
      <c r="G181" s="21" t="n"/>
      <c r="H181" s="21" t="n"/>
      <c r="I181" s="21" t="n"/>
      <c r="J181" s="21" t="n"/>
      <c r="K181" s="21" t="n"/>
    </row>
    <row r="182">
      <c r="A182" s="21" t="n"/>
      <c r="B182" s="21" t="n"/>
      <c r="C182" s="21" t="n"/>
      <c r="D182" s="21" t="n"/>
      <c r="E182" s="21" t="n"/>
      <c r="F182" s="21" t="n"/>
      <c r="G182" s="21" t="n"/>
      <c r="H182" s="21" t="n"/>
      <c r="I182" s="21" t="n"/>
      <c r="J182" s="21" t="n"/>
      <c r="K182" s="21" t="n"/>
    </row>
    <row r="183">
      <c r="A183" s="21" t="n"/>
      <c r="B183" s="21" t="n"/>
      <c r="C183" s="21" t="n"/>
      <c r="D183" s="21" t="n"/>
      <c r="E183" s="21" t="n"/>
      <c r="F183" s="21" t="n"/>
      <c r="G183" s="21" t="n"/>
      <c r="H183" s="21" t="n"/>
      <c r="I183" s="21" t="n"/>
      <c r="J183" s="21" t="n"/>
      <c r="K183" s="21" t="n"/>
    </row>
    <row r="184">
      <c r="A184" s="21" t="n"/>
      <c r="B184" s="21" t="n"/>
      <c r="C184" s="21" t="n"/>
      <c r="D184" s="21" t="n"/>
      <c r="E184" s="21" t="n"/>
      <c r="F184" s="21" t="n"/>
      <c r="G184" s="21" t="n"/>
      <c r="H184" s="21" t="n"/>
      <c r="I184" s="21" t="n"/>
      <c r="J184" s="21" t="n"/>
      <c r="K184" s="21" t="n"/>
    </row>
    <row r="185">
      <c r="A185" s="21" t="n"/>
      <c r="B185" s="21" t="n"/>
      <c r="C185" s="21" t="n"/>
      <c r="D185" s="21" t="n"/>
      <c r="E185" s="21" t="n"/>
      <c r="F185" s="21" t="n"/>
      <c r="G185" s="21" t="n"/>
      <c r="H185" s="21" t="n"/>
      <c r="I185" s="21" t="n"/>
      <c r="J185" s="21" t="n"/>
      <c r="K185" s="21" t="n"/>
    </row>
    <row r="186">
      <c r="A186" s="21" t="n"/>
      <c r="B186" s="21" t="n"/>
      <c r="C186" s="21" t="n"/>
      <c r="D186" s="21" t="n"/>
      <c r="E186" s="21" t="n"/>
      <c r="F186" s="21" t="n"/>
      <c r="G186" s="21" t="n"/>
      <c r="H186" s="21" t="n"/>
      <c r="I186" s="21" t="n"/>
      <c r="J186" s="21" t="n"/>
      <c r="K186" s="21" t="n"/>
    </row>
    <row r="187">
      <c r="A187" s="21" t="n"/>
      <c r="B187" s="21" t="n"/>
      <c r="C187" s="21" t="n"/>
      <c r="D187" s="21" t="n"/>
      <c r="E187" s="21" t="n"/>
      <c r="F187" s="21" t="n"/>
      <c r="G187" s="21" t="n"/>
      <c r="H187" s="21" t="n"/>
      <c r="I187" s="21" t="n"/>
      <c r="J187" s="21" t="n"/>
      <c r="K187" s="21" t="n"/>
    </row>
    <row r="188">
      <c r="A188" s="21" t="n"/>
      <c r="B188" s="21" t="n"/>
      <c r="C188" s="21" t="n"/>
      <c r="D188" s="21" t="n"/>
      <c r="E188" s="21" t="n"/>
      <c r="F188" s="21" t="n"/>
      <c r="G188" s="21" t="n"/>
      <c r="H188" s="21" t="n"/>
      <c r="I188" s="21" t="n"/>
      <c r="J188" s="21" t="n"/>
      <c r="K188" s="21" t="n"/>
    </row>
    <row r="189">
      <c r="A189" s="21" t="n"/>
      <c r="B189" s="21" t="n"/>
      <c r="C189" s="21" t="n"/>
      <c r="D189" s="21" t="n"/>
      <c r="E189" s="21" t="n"/>
      <c r="F189" s="21" t="n"/>
      <c r="G189" s="21" t="n"/>
      <c r="H189" s="21" t="n"/>
      <c r="I189" s="21" t="n"/>
      <c r="J189" s="21" t="n"/>
      <c r="K189" s="21" t="n"/>
    </row>
    <row r="190">
      <c r="A190" s="21" t="n"/>
      <c r="B190" s="21" t="n"/>
      <c r="C190" s="21" t="n"/>
      <c r="D190" s="21" t="n"/>
      <c r="E190" s="21" t="n"/>
      <c r="F190" s="21" t="n"/>
      <c r="G190" s="21" t="n"/>
      <c r="H190" s="21" t="n"/>
      <c r="I190" s="21" t="n"/>
      <c r="J190" s="21" t="n"/>
      <c r="K190" s="21" t="n"/>
    </row>
    <row r="191">
      <c r="A191" s="21" t="n"/>
      <c r="B191" s="21" t="n"/>
      <c r="C191" s="21" t="n"/>
      <c r="D191" s="21" t="n"/>
      <c r="E191" s="21" t="n"/>
      <c r="F191" s="21" t="n"/>
      <c r="G191" s="21" t="n"/>
      <c r="H191" s="21" t="n"/>
      <c r="I191" s="21" t="n"/>
      <c r="J191" s="21" t="n"/>
      <c r="K191" s="21" t="n"/>
    </row>
    <row r="192">
      <c r="A192" s="21" t="n"/>
      <c r="B192" s="21" t="n"/>
      <c r="C192" s="21" t="n"/>
      <c r="D192" s="21" t="n"/>
      <c r="E192" s="21" t="n"/>
      <c r="F192" s="21" t="n"/>
      <c r="G192" s="21" t="n"/>
      <c r="H192" s="21" t="n"/>
      <c r="I192" s="21" t="n"/>
      <c r="J192" s="21" t="n"/>
      <c r="K192" s="21" t="n"/>
    </row>
    <row r="193">
      <c r="A193" s="21" t="n"/>
      <c r="B193" s="21" t="n"/>
      <c r="C193" s="21" t="n"/>
      <c r="D193" s="21" t="n"/>
      <c r="E193" s="21" t="n"/>
      <c r="F193" s="21" t="n"/>
      <c r="G193" s="21" t="n"/>
      <c r="H193" s="21" t="n"/>
      <c r="I193" s="21" t="n"/>
      <c r="J193" s="21" t="n"/>
      <c r="K193" s="21" t="n"/>
    </row>
    <row r="194">
      <c r="A194" s="21" t="n"/>
      <c r="B194" s="21" t="n"/>
      <c r="C194" s="21" t="n"/>
      <c r="D194" s="21" t="n"/>
      <c r="E194" s="21" t="n"/>
      <c r="F194" s="21" t="n"/>
      <c r="G194" s="21" t="n"/>
      <c r="H194" s="21" t="n"/>
      <c r="I194" s="21" t="n"/>
      <c r="J194" s="21" t="n"/>
      <c r="K194" s="21" t="n"/>
    </row>
    <row r="195">
      <c r="A195" s="21" t="n"/>
      <c r="B195" s="21" t="n"/>
      <c r="C195" s="21" t="n"/>
      <c r="D195" s="21" t="n"/>
      <c r="E195" s="21" t="n"/>
      <c r="F195" s="21" t="n"/>
      <c r="G195" s="21" t="n"/>
      <c r="H195" s="21" t="n"/>
      <c r="I195" s="21" t="n"/>
      <c r="J195" s="21" t="n"/>
      <c r="K195" s="21" t="n"/>
    </row>
    <row r="196">
      <c r="A196" s="21" t="n"/>
      <c r="B196" s="21" t="n"/>
      <c r="C196" s="21" t="n"/>
      <c r="D196" s="21" t="n"/>
      <c r="E196" s="21" t="n"/>
      <c r="F196" s="21" t="n"/>
      <c r="G196" s="21" t="n"/>
      <c r="H196" s="21" t="n"/>
      <c r="I196" s="21" t="n"/>
      <c r="J196" s="21" t="n"/>
      <c r="K196" s="21" t="n"/>
    </row>
    <row r="197">
      <c r="A197" s="21" t="n"/>
      <c r="B197" s="21" t="n"/>
      <c r="C197" s="21" t="n"/>
      <c r="D197" s="21" t="n"/>
      <c r="E197" s="21" t="n"/>
      <c r="F197" s="21" t="n"/>
      <c r="G197" s="21" t="n"/>
      <c r="H197" s="21" t="n"/>
      <c r="I197" s="21" t="n"/>
      <c r="J197" s="21" t="n"/>
      <c r="K197" s="21" t="n"/>
    </row>
    <row r="198">
      <c r="A198" s="21" t="n"/>
      <c r="B198" s="21" t="n"/>
      <c r="C198" s="21" t="n"/>
      <c r="D198" s="21" t="n"/>
      <c r="E198" s="21" t="n"/>
      <c r="F198" s="21" t="n"/>
      <c r="G198" s="21" t="n"/>
      <c r="H198" s="21" t="n"/>
      <c r="I198" s="21" t="n"/>
      <c r="J198" s="21" t="n"/>
      <c r="K198" s="21" t="n"/>
    </row>
    <row r="199">
      <c r="A199" s="21" t="n"/>
      <c r="B199" s="21" t="n"/>
      <c r="C199" s="21" t="n"/>
      <c r="D199" s="21" t="n"/>
      <c r="E199" s="21" t="n"/>
      <c r="F199" s="21" t="n"/>
      <c r="G199" s="21" t="n"/>
      <c r="H199" s="21" t="n"/>
      <c r="I199" s="21" t="n"/>
      <c r="J199" s="21" t="n"/>
      <c r="K199" s="21" t="n"/>
    </row>
    <row r="200">
      <c r="E200" s="21" t="n"/>
      <c r="F200" s="21" t="n"/>
    </row>
    <row r="201">
      <c r="E201" s="21" t="n"/>
      <c r="F201" s="21" t="n"/>
    </row>
    <row r="202">
      <c r="E202" s="21" t="n"/>
      <c r="F202" s="21" t="n"/>
    </row>
    <row r="203">
      <c r="E203" s="21" t="n"/>
      <c r="F203" s="21" t="n"/>
    </row>
    <row r="204">
      <c r="E204" s="21" t="n"/>
      <c r="F204" s="21" t="n"/>
    </row>
    <row r="205">
      <c r="E205" s="21" t="n"/>
      <c r="F205" s="21" t="n"/>
    </row>
    <row r="206">
      <c r="E206" s="21" t="n"/>
      <c r="F206" s="21" t="n"/>
    </row>
    <row r="207">
      <c r="E207" s="21" t="n"/>
      <c r="F207" s="21" t="n"/>
    </row>
    <row r="208">
      <c r="E208" s="21" t="n"/>
      <c r="F208" s="21" t="n"/>
    </row>
    <row r="209">
      <c r="E209" s="21" t="n"/>
      <c r="F209" s="21" t="n"/>
    </row>
    <row r="210">
      <c r="E210" s="21" t="n"/>
      <c r="F210" s="21" t="n"/>
    </row>
    <row r="211">
      <c r="E211" s="21" t="n"/>
      <c r="F211" s="21" t="n"/>
    </row>
    <row r="212">
      <c r="E212" s="21" t="n"/>
      <c r="F212" s="21" t="n"/>
    </row>
    <row r="213">
      <c r="E213" s="21" t="n"/>
      <c r="F213" s="21" t="n"/>
    </row>
    <row r="214">
      <c r="E214" s="21" t="n"/>
      <c r="F214" s="21" t="n"/>
    </row>
    <row r="215">
      <c r="E215" s="21" t="n"/>
      <c r="F215" s="21" t="n"/>
    </row>
    <row r="216">
      <c r="E216" s="21" t="n"/>
      <c r="F216" s="21" t="n"/>
    </row>
    <row r="217">
      <c r="E217" s="21" t="n"/>
      <c r="F217" s="21" t="n"/>
    </row>
    <row r="218">
      <c r="E218" s="21" t="n"/>
      <c r="F218" s="21" t="n"/>
    </row>
    <row r="219">
      <c r="E219" s="21" t="n"/>
      <c r="F219" s="21" t="n"/>
    </row>
    <row r="220">
      <c r="E220" s="21" t="n"/>
      <c r="F220" s="21" t="n"/>
    </row>
    <row r="221">
      <c r="E221" s="21" t="n"/>
      <c r="F221" s="21" t="n"/>
    </row>
    <row r="222">
      <c r="E222" s="21" t="n"/>
      <c r="F222" s="21" t="n"/>
    </row>
    <row r="223">
      <c r="E223" s="21" t="n"/>
      <c r="F223" s="21" t="n"/>
    </row>
    <row r="224">
      <c r="E224" s="21" t="n"/>
      <c r="F224" s="21" t="n"/>
    </row>
    <row r="225">
      <c r="E225" s="21" t="n"/>
      <c r="F225" s="21" t="n"/>
    </row>
    <row r="226">
      <c r="E226" s="21" t="n"/>
      <c r="F226" s="21" t="n"/>
    </row>
    <row r="227">
      <c r="E227" s="21" t="n"/>
      <c r="F227" s="21" t="n"/>
    </row>
    <row r="228">
      <c r="E228" s="21" t="n"/>
      <c r="F228" s="21" t="n"/>
    </row>
    <row r="229">
      <c r="E229" s="21" t="n"/>
      <c r="F229" s="21" t="n"/>
    </row>
    <row r="230">
      <c r="E230" s="21" t="n"/>
      <c r="F230" s="21" t="n"/>
    </row>
    <row r="231">
      <c r="E231" s="21" t="n"/>
      <c r="F231" s="21" t="n"/>
    </row>
    <row r="232">
      <c r="E232" s="21" t="n"/>
      <c r="F232" s="21" t="n"/>
    </row>
    <row r="233">
      <c r="E233" s="21" t="n"/>
      <c r="F233" s="21" t="n"/>
    </row>
    <row r="234">
      <c r="E234" s="21" t="n"/>
      <c r="F234" s="21" t="n"/>
    </row>
    <row r="235">
      <c r="E235" s="21" t="n"/>
      <c r="F235" s="21" t="n"/>
    </row>
    <row r="236">
      <c r="E236" s="21" t="n"/>
      <c r="F236" s="21" t="n"/>
    </row>
    <row r="237">
      <c r="E237" s="21" t="n"/>
      <c r="F237" s="21" t="n"/>
    </row>
    <row r="238">
      <c r="E238" s="21" t="n"/>
      <c r="F238" s="21" t="n"/>
    </row>
    <row r="239">
      <c r="E239" s="21" t="n"/>
      <c r="F239" s="21" t="n"/>
    </row>
    <row r="240">
      <c r="E240" s="21" t="n"/>
      <c r="F240" s="21" t="n"/>
    </row>
    <row r="241">
      <c r="E241" s="21" t="n"/>
      <c r="F241" s="21" t="n"/>
    </row>
    <row r="242">
      <c r="E242" s="21" t="n"/>
      <c r="F242" s="21" t="n"/>
    </row>
    <row r="243">
      <c r="E243" s="21" t="n"/>
      <c r="F243" s="21" t="n"/>
    </row>
    <row r="244">
      <c r="E244" s="21" t="n"/>
      <c r="F244" s="21" t="n"/>
    </row>
    <row r="245">
      <c r="E245" s="21" t="n"/>
      <c r="F245" s="21" t="n"/>
    </row>
    <row r="246">
      <c r="E246" s="21" t="n"/>
      <c r="F246" s="21" t="n"/>
    </row>
    <row r="247">
      <c r="E247" s="21" t="n"/>
      <c r="F247" s="21" t="n"/>
    </row>
    <row r="248">
      <c r="E248" s="21" t="n"/>
      <c r="F248" s="21" t="n"/>
    </row>
    <row r="249">
      <c r="E249" s="21" t="n"/>
      <c r="F249" s="21" t="n"/>
    </row>
    <row r="250">
      <c r="E250" s="21" t="n"/>
      <c r="F250" s="21" t="n"/>
    </row>
    <row r="251">
      <c r="E251" s="21" t="n"/>
      <c r="F251" s="21" t="n"/>
    </row>
    <row r="252">
      <c r="E252" s="21" t="n"/>
      <c r="F252" s="21" t="n"/>
    </row>
    <row r="253">
      <c r="E253" s="21" t="n"/>
      <c r="F253" s="21" t="n"/>
    </row>
    <row r="254">
      <c r="E254" s="21" t="n"/>
      <c r="F254" s="21" t="n"/>
    </row>
    <row r="255">
      <c r="E255" s="21" t="n"/>
      <c r="F255" s="21" t="n"/>
    </row>
    <row r="256">
      <c r="E256" s="21" t="n"/>
      <c r="F256" s="21" t="n"/>
    </row>
    <row r="257">
      <c r="E257" s="21" t="n"/>
      <c r="F257" s="21" t="n"/>
    </row>
    <row r="258">
      <c r="E258" s="21" t="n"/>
      <c r="F258" s="21" t="n"/>
    </row>
    <row r="259">
      <c r="E259" s="21" t="n"/>
      <c r="F259" s="21" t="n"/>
    </row>
    <row r="260">
      <c r="E260" s="21" t="n"/>
      <c r="F260" s="21" t="n"/>
    </row>
    <row r="261">
      <c r="E261" s="21" t="n"/>
      <c r="F261" s="21" t="n"/>
    </row>
    <row r="262">
      <c r="E262" s="21" t="n"/>
      <c r="F262" s="21" t="n"/>
    </row>
    <row r="263">
      <c r="E263" s="21" t="n"/>
      <c r="F263" s="21" t="n"/>
    </row>
    <row r="264">
      <c r="E264" s="21" t="n"/>
      <c r="F264" s="21" t="n"/>
    </row>
    <row r="265">
      <c r="E265" s="21" t="n"/>
      <c r="F265" s="21" t="n"/>
    </row>
    <row r="266">
      <c r="E266" s="21" t="n"/>
      <c r="F266" s="21" t="n"/>
    </row>
    <row r="267">
      <c r="E267" s="21" t="n"/>
      <c r="F267" s="21" t="n"/>
    </row>
    <row r="268">
      <c r="E268" s="21" t="n"/>
      <c r="F268" s="21" t="n"/>
    </row>
    <row r="269">
      <c r="E269" s="21" t="n"/>
      <c r="F269" s="21" t="n"/>
    </row>
    <row r="270">
      <c r="E270" s="21" t="n"/>
      <c r="F270" s="21" t="n"/>
    </row>
    <row r="271">
      <c r="E271" s="21" t="n"/>
      <c r="F271" s="21" t="n"/>
    </row>
    <row r="272">
      <c r="E272" s="21" t="n"/>
      <c r="F272" s="21" t="n"/>
    </row>
    <row r="273">
      <c r="E273" s="21" t="n"/>
      <c r="F273" s="21" t="n"/>
    </row>
    <row r="274">
      <c r="E274" s="21" t="n"/>
      <c r="F274" s="21" t="n"/>
    </row>
    <row r="275">
      <c r="E275" s="21" t="n"/>
      <c r="F275" s="21" t="n"/>
    </row>
    <row r="276">
      <c r="E276" s="21" t="n"/>
      <c r="F276" s="21" t="n"/>
    </row>
    <row r="277">
      <c r="E277" s="21" t="n"/>
      <c r="F277" s="21" t="n"/>
    </row>
    <row r="278">
      <c r="E278" s="21" t="n"/>
      <c r="F278" s="21" t="n"/>
    </row>
    <row r="279">
      <c r="E279" s="21" t="n"/>
      <c r="F279" s="21" t="n"/>
    </row>
    <row r="280">
      <c r="E280" s="21" t="n"/>
      <c r="F280" s="21" t="n"/>
    </row>
    <row r="281">
      <c r="E281" s="21" t="n"/>
      <c r="F281" s="21" t="n"/>
    </row>
    <row r="282">
      <c r="E282" s="21" t="n"/>
      <c r="F282" s="21" t="n"/>
    </row>
    <row r="283">
      <c r="E283" s="21" t="n"/>
      <c r="F283" s="21" t="n"/>
    </row>
    <row r="284">
      <c r="E284" s="21" t="n"/>
      <c r="F284" s="21" t="n"/>
    </row>
    <row r="285">
      <c r="E285" s="21" t="n"/>
      <c r="F285" s="21" t="n"/>
    </row>
    <row r="286">
      <c r="E286" s="21" t="n"/>
      <c r="F286" s="21" t="n"/>
    </row>
    <row r="287">
      <c r="E287" s="21" t="n"/>
      <c r="F287" s="21" t="n"/>
    </row>
    <row r="288">
      <c r="E288" s="21" t="n"/>
      <c r="F288" s="21" t="n"/>
    </row>
    <row r="289">
      <c r="E289" s="21" t="n"/>
      <c r="F289" s="21" t="n"/>
    </row>
    <row r="290">
      <c r="E290" s="21" t="n"/>
      <c r="F290" s="21" t="n"/>
    </row>
    <row r="291">
      <c r="E291" s="21" t="n"/>
      <c r="F291" s="21" t="n"/>
    </row>
    <row r="292">
      <c r="E292" s="21" t="n"/>
      <c r="F292" s="21" t="n"/>
    </row>
    <row r="293">
      <c r="E293" s="21" t="n"/>
      <c r="F293" s="21" t="n"/>
    </row>
    <row r="294">
      <c r="E294" s="21" t="n"/>
      <c r="F294" s="21" t="n"/>
    </row>
    <row r="295">
      <c r="E295" s="21" t="n"/>
      <c r="F295" s="21" t="n"/>
    </row>
    <row r="296">
      <c r="E296" s="21" t="n"/>
      <c r="F296" s="21" t="n"/>
    </row>
    <row r="297">
      <c r="E297" s="21" t="n"/>
      <c r="F297" s="21" t="n"/>
    </row>
    <row r="298">
      <c r="E298" s="21" t="n"/>
      <c r="F298" s="21" t="n"/>
    </row>
    <row r="299">
      <c r="E299" s="21" t="n"/>
      <c r="F299" s="21" t="n"/>
    </row>
    <row r="300">
      <c r="E300" s="21" t="n"/>
      <c r="F300" s="21" t="n"/>
    </row>
    <row r="301">
      <c r="E301" s="21" t="n"/>
      <c r="F301" s="21" t="n"/>
    </row>
    <row r="302">
      <c r="E302" s="21" t="n"/>
      <c r="F302" s="21" t="n"/>
    </row>
    <row r="303">
      <c r="E303" s="21" t="n"/>
      <c r="F303" s="21" t="n"/>
    </row>
    <row r="304">
      <c r="E304" s="21" t="n"/>
      <c r="F304" s="21" t="n"/>
    </row>
    <row r="305">
      <c r="E305" s="21" t="n"/>
      <c r="F305" s="21" t="n"/>
    </row>
    <row r="306">
      <c r="E306" s="21" t="n"/>
      <c r="F306" s="21" t="n"/>
    </row>
    <row r="307">
      <c r="E307" s="21" t="n"/>
      <c r="F307" s="21" t="n"/>
    </row>
    <row r="308">
      <c r="E308" s="21" t="n"/>
      <c r="F308" s="21" t="n"/>
    </row>
    <row r="309">
      <c r="E309" s="21" t="n"/>
      <c r="F309" s="21" t="n"/>
    </row>
    <row r="310">
      <c r="E310" s="21" t="n"/>
      <c r="F310" s="21" t="n"/>
    </row>
    <row r="311">
      <c r="E311" s="21" t="n"/>
      <c r="F311" s="21" t="n"/>
    </row>
    <row r="312">
      <c r="E312" s="21" t="n"/>
      <c r="F312" s="21" t="n"/>
    </row>
    <row r="313">
      <c r="E313" s="21" t="n"/>
      <c r="F313" s="21" t="n"/>
    </row>
    <row r="314">
      <c r="E314" s="21" t="n"/>
      <c r="F314" s="21" t="n"/>
    </row>
    <row r="315">
      <c r="E315" s="21" t="n"/>
      <c r="F315" s="21" t="n"/>
    </row>
    <row r="316">
      <c r="E316" s="21" t="n"/>
      <c r="F316" s="21" t="n"/>
    </row>
    <row r="317">
      <c r="E317" s="21" t="n"/>
      <c r="F317" s="21" t="n"/>
    </row>
    <row r="318">
      <c r="E318" s="21" t="n"/>
      <c r="F318" s="21" t="n"/>
    </row>
    <row r="319">
      <c r="E319" s="21" t="n"/>
      <c r="F319" s="21" t="n"/>
    </row>
    <row r="320">
      <c r="E320" s="21" t="n"/>
      <c r="F320" s="21" t="n"/>
    </row>
    <row r="321">
      <c r="E321" s="21" t="n"/>
      <c r="F321" s="21" t="n"/>
    </row>
    <row r="322">
      <c r="E322" s="21" t="n"/>
      <c r="F322" s="21" t="n"/>
    </row>
    <row r="323">
      <c r="E323" s="21" t="n"/>
      <c r="F323" s="21" t="n"/>
    </row>
    <row r="324">
      <c r="E324" s="21" t="n"/>
      <c r="F324" s="21" t="n"/>
    </row>
    <row r="325">
      <c r="E325" s="21" t="n"/>
      <c r="F325" s="21" t="n"/>
    </row>
    <row r="326">
      <c r="E326" s="21" t="n"/>
      <c r="F326" s="21" t="n"/>
    </row>
    <row r="327">
      <c r="E327" s="21" t="n"/>
      <c r="F327" s="21" t="n"/>
    </row>
    <row r="328">
      <c r="E328" s="21" t="n"/>
      <c r="F328" s="21" t="n"/>
    </row>
    <row r="329">
      <c r="E329" s="21" t="n"/>
      <c r="F329" s="21" t="n"/>
    </row>
    <row r="330">
      <c r="E330" s="21" t="n"/>
      <c r="F330" s="21" t="n"/>
    </row>
    <row r="331">
      <c r="E331" s="21" t="n"/>
      <c r="F331" s="21" t="n"/>
    </row>
    <row r="332">
      <c r="E332" s="21" t="n"/>
      <c r="F332" s="21" t="n"/>
    </row>
    <row r="333">
      <c r="E333" s="21" t="n"/>
      <c r="F333" s="21" t="n"/>
    </row>
    <row r="334">
      <c r="E334" s="21" t="n"/>
      <c r="F334" s="21" t="n"/>
    </row>
    <row r="335">
      <c r="E335" s="21" t="n"/>
      <c r="F335" s="21" t="n"/>
    </row>
    <row r="336">
      <c r="E336" s="21" t="n"/>
      <c r="F336" s="21" t="n"/>
    </row>
    <row r="337">
      <c r="E337" s="21" t="n"/>
      <c r="F337" s="21" t="n"/>
    </row>
    <row r="338">
      <c r="E338" s="21" t="n"/>
      <c r="F338" s="21" t="n"/>
    </row>
    <row r="339">
      <c r="E339" s="21" t="n"/>
      <c r="F339" s="21" t="n"/>
    </row>
    <row r="340">
      <c r="E340" s="21" t="n"/>
      <c r="F340" s="21" t="n"/>
    </row>
    <row r="341">
      <c r="E341" s="21" t="n"/>
      <c r="F341" s="21" t="n"/>
    </row>
    <row r="342">
      <c r="E342" s="21" t="n"/>
      <c r="F342" s="21" t="n"/>
    </row>
    <row r="343">
      <c r="E343" s="21" t="n"/>
      <c r="F343" s="21" t="n"/>
    </row>
    <row r="344">
      <c r="E344" s="21" t="n"/>
      <c r="F344" s="21" t="n"/>
    </row>
    <row r="345">
      <c r="E345" s="21" t="n"/>
      <c r="F345" s="21" t="n"/>
    </row>
    <row r="346">
      <c r="E346" s="21" t="n"/>
      <c r="F346" s="21" t="n"/>
    </row>
    <row r="347">
      <c r="E347" s="21" t="n"/>
      <c r="F347" s="21" t="n"/>
    </row>
    <row r="348">
      <c r="E348" s="21" t="n"/>
      <c r="F348" s="21" t="n"/>
    </row>
    <row r="349">
      <c r="E349" s="21" t="n"/>
      <c r="F349" s="21" t="n"/>
    </row>
    <row r="350">
      <c r="E350" s="21" t="n"/>
      <c r="F350" s="21" t="n"/>
    </row>
    <row r="351">
      <c r="E351" s="21" t="n"/>
      <c r="F351" s="21" t="n"/>
    </row>
    <row r="352">
      <c r="E352" s="21" t="n"/>
      <c r="F352" s="21" t="n"/>
    </row>
    <row r="353">
      <c r="E353" s="21" t="n"/>
      <c r="F353" s="21" t="n"/>
    </row>
    <row r="354">
      <c r="E354" s="21" t="n"/>
      <c r="F354" s="21" t="n"/>
    </row>
    <row r="355">
      <c r="E355" s="21" t="n"/>
      <c r="F355" s="21" t="n"/>
    </row>
    <row r="356">
      <c r="E356" s="21" t="n"/>
      <c r="F356" s="21" t="n"/>
    </row>
    <row r="357">
      <c r="E357" s="21" t="n"/>
      <c r="F357" s="21" t="n"/>
    </row>
    <row r="358">
      <c r="E358" s="21" t="n"/>
      <c r="F358" s="21" t="n"/>
    </row>
    <row r="359">
      <c r="E359" s="21" t="n"/>
      <c r="F359" s="21" t="n"/>
    </row>
    <row r="360">
      <c r="E360" s="21" t="n"/>
      <c r="F360" s="21" t="n"/>
    </row>
    <row r="361">
      <c r="E361" s="21" t="n"/>
      <c r="F361" s="21" t="n"/>
    </row>
    <row r="362">
      <c r="E362" s="21" t="n"/>
      <c r="F362" s="21" t="n"/>
    </row>
    <row r="363">
      <c r="E363" s="21" t="n"/>
      <c r="F363" s="21" t="n"/>
    </row>
    <row r="364">
      <c r="E364" s="21" t="n"/>
      <c r="F364" s="21" t="n"/>
    </row>
    <row r="365">
      <c r="E365" s="21" t="n"/>
      <c r="F365" s="21" t="n"/>
    </row>
    <row r="366">
      <c r="E366" s="21" t="n"/>
      <c r="F366" s="21" t="n"/>
    </row>
    <row r="367">
      <c r="E367" s="21" t="n"/>
      <c r="F367" s="21" t="n"/>
    </row>
    <row r="368">
      <c r="E368" s="21" t="n"/>
      <c r="F368" s="21" t="n"/>
    </row>
    <row r="369">
      <c r="E369" s="21" t="n"/>
      <c r="F369" s="21" t="n"/>
    </row>
    <row r="370">
      <c r="E370" s="21" t="n"/>
      <c r="F370" s="21" t="n"/>
    </row>
    <row r="371">
      <c r="E371" s="21" t="n"/>
      <c r="F371" s="21" t="n"/>
    </row>
    <row r="372">
      <c r="E372" s="21" t="n"/>
      <c r="F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5.xml><?xml version="1.0" encoding="utf-8"?>
<worksheet xmlns="http://schemas.openxmlformats.org/spreadsheetml/2006/main">
  <sheetPr codeName="Sheet25">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6.8984375"/>
    <col bestFit="1" customWidth="1" max="4" min="4" style="178" width="9"/>
    <col customWidth="1" max="6" min="5" style="178" width="9"/>
    <col bestFit="1" customWidth="1" max="7" min="7" style="178" width="13.898437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inlineStr">
        <is>
          <t>qty_doz</t>
        </is>
      </c>
      <c r="K1" s="20" t="n"/>
    </row>
    <row r="2">
      <c r="A2" s="21" t="n">
        <v>1</v>
      </c>
      <c r="B2" s="21" t="n">
        <v>1600906</v>
      </c>
      <c r="C2" s="21" t="inlineStr">
        <is>
          <t>CAS 200+100</t>
        </is>
      </c>
      <c r="D2" s="21" t="inlineStr">
        <is>
          <t>IN87</t>
        </is>
      </c>
      <c r="E2" s="21" t="inlineStr">
        <is>
          <t>1600906IN87</t>
        </is>
      </c>
      <c r="F2" s="21" t="inlineStr">
        <is>
          <t>VIJAYWADA</t>
        </is>
      </c>
      <c r="G2" s="21" t="inlineStr">
        <is>
          <t>I04</t>
        </is>
      </c>
      <c r="H2" s="21" t="n">
        <v>400</v>
      </c>
      <c r="I2" s="21" t="n">
        <v>3</v>
      </c>
      <c r="J2" s="21" t="n">
        <v>1200</v>
      </c>
      <c r="K2" s="21" t="n"/>
    </row>
    <row r="3">
      <c r="A3" s="21" t="n">
        <v>1</v>
      </c>
      <c r="B3" s="21" t="n">
        <v>1600931</v>
      </c>
      <c r="C3" s="21" t="inlineStr">
        <is>
          <t>CAS Neem 200</t>
        </is>
      </c>
      <c r="D3" s="21" t="inlineStr">
        <is>
          <t>IN87</t>
        </is>
      </c>
      <c r="E3" s="21" t="inlineStr">
        <is>
          <t>1600931IN87</t>
        </is>
      </c>
      <c r="F3" s="21" t="inlineStr">
        <is>
          <t>VIJAYWADA</t>
        </is>
      </c>
      <c r="G3" s="21" t="inlineStr">
        <is>
          <t>I04</t>
        </is>
      </c>
      <c r="H3" s="21" t="n">
        <v>40</v>
      </c>
      <c r="I3" s="21" t="n">
        <v>6</v>
      </c>
      <c r="J3" s="21" t="n">
        <v>240</v>
      </c>
      <c r="K3" s="21" t="n"/>
    </row>
    <row r="4">
      <c r="A4" s="21" t="n">
        <v>7</v>
      </c>
      <c r="B4" s="21" t="n">
        <v>1602881</v>
      </c>
      <c r="C4" s="21" t="inlineStr">
        <is>
          <t>Pain Out Tube</t>
        </is>
      </c>
      <c r="D4" s="21" t="inlineStr">
        <is>
          <t>IN87</t>
        </is>
      </c>
      <c r="E4" s="21" t="inlineStr">
        <is>
          <t>1602881IN87</t>
        </is>
      </c>
      <c r="F4" s="21" t="inlineStr">
        <is>
          <t>VIJAYWADA</t>
        </is>
      </c>
      <c r="G4" s="21" t="inlineStr">
        <is>
          <t>I04</t>
        </is>
      </c>
      <c r="H4" s="21" t="n">
        <v>20</v>
      </c>
      <c r="I4" s="21" t="n">
        <v>6</v>
      </c>
      <c r="J4" s="21" t="n">
        <v>120</v>
      </c>
      <c r="K4" s="21" t="n"/>
    </row>
    <row r="5">
      <c r="A5" s="21" t="n">
        <v>1</v>
      </c>
      <c r="B5" s="21" t="n">
        <v>1608101</v>
      </c>
      <c r="C5" s="21" t="inlineStr">
        <is>
          <t>Cib 175</t>
        </is>
      </c>
      <c r="D5" s="21" t="inlineStr">
        <is>
          <t>IN87</t>
        </is>
      </c>
      <c r="E5" s="21" t="inlineStr">
        <is>
          <t>1608101IN87</t>
        </is>
      </c>
      <c r="F5" s="21" t="inlineStr">
        <is>
          <t>VIJAYWADA</t>
        </is>
      </c>
      <c r="G5" s="21" t="inlineStr">
        <is>
          <t>I04</t>
        </is>
      </c>
      <c r="H5" s="21" t="n">
        <v>300</v>
      </c>
      <c r="I5" s="21" t="n">
        <v>6</v>
      </c>
      <c r="J5" s="21" t="n">
        <v>1800</v>
      </c>
      <c r="K5" s="21" t="n"/>
    </row>
    <row r="6">
      <c r="A6" s="21" t="n">
        <v>1</v>
      </c>
      <c r="B6" s="21" t="n">
        <v>61016120</v>
      </c>
      <c r="C6" s="21" t="inlineStr">
        <is>
          <t>CAS 44</t>
        </is>
      </c>
      <c r="D6" s="21" t="inlineStr">
        <is>
          <t>IN66</t>
        </is>
      </c>
      <c r="E6" s="21" t="inlineStr">
        <is>
          <t>61016120IN66</t>
        </is>
      </c>
      <c r="F6" s="21" t="inlineStr">
        <is>
          <t>BHUBANESWAR</t>
        </is>
      </c>
      <c r="G6" s="21" t="inlineStr">
        <is>
          <t>I03</t>
        </is>
      </c>
      <c r="H6" s="21" t="n">
        <v>50</v>
      </c>
      <c r="I6" s="21" t="n">
        <v>24</v>
      </c>
      <c r="J6" s="21" t="n">
        <v>1200</v>
      </c>
      <c r="K6" s="21" t="n"/>
    </row>
    <row r="7">
      <c r="A7" s="21" t="n">
        <v>1</v>
      </c>
      <c r="B7" s="21" t="n">
        <v>1600958</v>
      </c>
      <c r="C7" s="21" t="inlineStr">
        <is>
          <t>Col Active Salt 100g</t>
        </is>
      </c>
      <c r="D7" s="21" t="inlineStr">
        <is>
          <t>IN91</t>
        </is>
      </c>
      <c r="E7" s="21" t="inlineStr">
        <is>
          <t>1600958IN91</t>
        </is>
      </c>
      <c r="F7" s="21" t="inlineStr">
        <is>
          <t>SILIGURI</t>
        </is>
      </c>
      <c r="G7" s="21" t="inlineStr">
        <is>
          <t>I03</t>
        </is>
      </c>
      <c r="H7" s="21" t="n">
        <v>100</v>
      </c>
      <c r="I7" s="21" t="n">
        <v>12</v>
      </c>
      <c r="J7" s="21" t="n">
        <v>1200</v>
      </c>
      <c r="K7" s="21" t="n"/>
    </row>
    <row r="8">
      <c r="A8" s="21" t="n">
        <v>1</v>
      </c>
      <c r="B8" s="21" t="n">
        <v>61016950</v>
      </c>
      <c r="C8" s="21" t="inlineStr">
        <is>
          <t>Cibaca 20g+Tbr Free</t>
        </is>
      </c>
      <c r="D8" s="21" t="inlineStr">
        <is>
          <t>IN91</t>
        </is>
      </c>
      <c r="E8" s="21" t="inlineStr">
        <is>
          <t>61016950IN91</t>
        </is>
      </c>
      <c r="F8" s="21" t="inlineStr">
        <is>
          <t>SILIGURI</t>
        </is>
      </c>
      <c r="G8" s="21" t="inlineStr">
        <is>
          <t>I03</t>
        </is>
      </c>
      <c r="H8" s="21" t="n">
        <v>100</v>
      </c>
      <c r="I8" s="21" t="n">
        <v>12</v>
      </c>
      <c r="J8" s="21" t="n">
        <v>1200</v>
      </c>
      <c r="K8" s="21" t="n"/>
    </row>
    <row r="9">
      <c r="A9" s="21" t="n">
        <v>1</v>
      </c>
      <c r="B9" s="21" t="n">
        <v>1601002</v>
      </c>
      <c r="C9" s="21" t="inlineStr">
        <is>
          <t>COL DEN/CRM 200G - CSD</t>
        </is>
      </c>
      <c r="D9" s="21" t="inlineStr">
        <is>
          <t>IN66</t>
        </is>
      </c>
      <c r="E9" s="21" t="inlineStr">
        <is>
          <t>1601002IN66</t>
        </is>
      </c>
      <c r="F9" s="21" t="inlineStr">
        <is>
          <t>BHUBANESWAR</t>
        </is>
      </c>
      <c r="G9" s="21" t="inlineStr">
        <is>
          <t>I03</t>
        </is>
      </c>
      <c r="H9" s="21" t="n">
        <v>200</v>
      </c>
      <c r="I9" s="21" t="n">
        <v>6</v>
      </c>
      <c r="J9" s="21" t="n">
        <v>1200</v>
      </c>
      <c r="K9" s="21" t="n"/>
    </row>
    <row r="10">
      <c r="A10" s="21" t="n">
        <v>1</v>
      </c>
      <c r="B10" s="21" t="n">
        <v>1600958</v>
      </c>
      <c r="C10" s="21" t="inlineStr">
        <is>
          <t>Col Active Salt 100g</t>
        </is>
      </c>
      <c r="D10" s="21" t="inlineStr">
        <is>
          <t>IN82</t>
        </is>
      </c>
      <c r="E10" s="21" t="inlineStr">
        <is>
          <t>1600958IN82</t>
        </is>
      </c>
      <c r="F10" s="21" t="inlineStr">
        <is>
          <t>D.C.</t>
        </is>
      </c>
      <c r="G10" s="21" t="inlineStr">
        <is>
          <t>I01</t>
        </is>
      </c>
      <c r="H10" s="21" t="n">
        <v>258</v>
      </c>
      <c r="I10" s="21" t="n">
        <v>12</v>
      </c>
      <c r="J10" s="21" t="n">
        <v>3096</v>
      </c>
      <c r="K10" s="21" t="n"/>
    </row>
    <row r="11">
      <c r="A11" s="21" t="n">
        <v>1</v>
      </c>
      <c r="B11" s="21" t="n">
        <v>1601240</v>
      </c>
      <c r="C11" s="21" t="inlineStr">
        <is>
          <t>CSPR 70</t>
        </is>
      </c>
      <c r="D11" s="21" t="inlineStr">
        <is>
          <t>IN82</t>
        </is>
      </c>
      <c r="E11" s="21" t="inlineStr">
        <is>
          <t>1601240IN82</t>
        </is>
      </c>
      <c r="F11" s="21" t="inlineStr">
        <is>
          <t>D.C.</t>
        </is>
      </c>
      <c r="G11" s="21" t="inlineStr">
        <is>
          <t>I01</t>
        </is>
      </c>
      <c r="H11" s="21" t="n">
        <v>50</v>
      </c>
      <c r="I11" s="21" t="n">
        <v>4</v>
      </c>
      <c r="J11" s="21" t="n">
        <v>200</v>
      </c>
      <c r="K11" s="21" t="n"/>
    </row>
    <row r="12">
      <c r="A12" s="21" t="n">
        <v>7</v>
      </c>
      <c r="B12" s="21" t="n">
        <v>1607715</v>
      </c>
      <c r="C12" s="21" t="inlineStr">
        <is>
          <t>Sens 250ml(import)</t>
        </is>
      </c>
      <c r="D12" s="21" t="inlineStr">
        <is>
          <t>IN80</t>
        </is>
      </c>
      <c r="E12" s="21" t="inlineStr">
        <is>
          <t>1607715IN80</t>
        </is>
      </c>
      <c r="F12" s="21" t="inlineStr">
        <is>
          <t>MORINDA</t>
        </is>
      </c>
      <c r="G12" s="21" t="inlineStr">
        <is>
          <t>I02</t>
        </is>
      </c>
      <c r="H12" s="21" t="n">
        <v>50</v>
      </c>
      <c r="I12" s="21" t="n">
        <v>1</v>
      </c>
      <c r="J12" s="21" t="n">
        <v>50</v>
      </c>
      <c r="K12" s="21" t="n"/>
    </row>
    <row r="13">
      <c r="A13" s="21" t="n">
        <v>7</v>
      </c>
      <c r="B13" s="21" t="n">
        <v>1607750</v>
      </c>
      <c r="C13" s="21" t="inlineStr">
        <is>
          <t>FM 100</t>
        </is>
      </c>
      <c r="D13" s="21" t="inlineStr">
        <is>
          <t>IN65</t>
        </is>
      </c>
      <c r="E13" s="21" t="inlineStr">
        <is>
          <t>1607750IN65</t>
        </is>
      </c>
      <c r="F13" s="21" t="inlineStr">
        <is>
          <t>KANPUR</t>
        </is>
      </c>
      <c r="G13" s="21" t="inlineStr">
        <is>
          <t>I02</t>
        </is>
      </c>
      <c r="H13" s="21" t="n">
        <v>20</v>
      </c>
      <c r="I13" s="21" t="n">
        <v>3</v>
      </c>
      <c r="J13" s="21" t="n">
        <v>60</v>
      </c>
      <c r="K13" s="21" t="n"/>
    </row>
    <row r="14">
      <c r="A14" s="21" t="n">
        <v>7</v>
      </c>
      <c r="B14" s="21" t="n">
        <v>1607750</v>
      </c>
      <c r="C14" s="21" t="inlineStr">
        <is>
          <t>FM 100</t>
        </is>
      </c>
      <c r="D14" s="21" t="inlineStr">
        <is>
          <t>IN76</t>
        </is>
      </c>
      <c r="E14" s="21" t="inlineStr">
        <is>
          <t>1607750IN76</t>
        </is>
      </c>
      <c r="F14" s="21" t="inlineStr">
        <is>
          <t>GAZIABAD</t>
        </is>
      </c>
      <c r="G14" s="21" t="inlineStr">
        <is>
          <t>I02</t>
        </is>
      </c>
      <c r="H14" s="21" t="n">
        <v>33</v>
      </c>
      <c r="I14" s="21" t="n">
        <v>3</v>
      </c>
      <c r="J14" s="21" t="n">
        <v>99</v>
      </c>
      <c r="K14" s="21" t="n"/>
    </row>
    <row r="15">
      <c r="A15" s="21" t="n">
        <v>7</v>
      </c>
      <c r="B15" s="21" t="n">
        <v>61000414</v>
      </c>
      <c r="C15" s="21" t="inlineStr">
        <is>
          <t>Phosflur 250 ml</t>
        </is>
      </c>
      <c r="D15" s="21" t="inlineStr">
        <is>
          <t>IN76</t>
        </is>
      </c>
      <c r="E15" s="21" t="inlineStr">
        <is>
          <t>61000414IN76</t>
        </is>
      </c>
      <c r="F15" s="21" t="inlineStr">
        <is>
          <t>GAZIABAD</t>
        </is>
      </c>
      <c r="G15" s="21" t="inlineStr">
        <is>
          <t>I02</t>
        </is>
      </c>
      <c r="H15" s="21" t="n">
        <v>100</v>
      </c>
      <c r="I15" s="21" t="n">
        <v>1</v>
      </c>
      <c r="J15" s="21" t="n">
        <v>100</v>
      </c>
      <c r="K15" s="21" t="n"/>
    </row>
    <row r="16">
      <c r="A16" s="21" t="n">
        <v>4</v>
      </c>
      <c r="B16" s="21" t="n">
        <v>61000832</v>
      </c>
      <c r="C16" s="21" t="inlineStr">
        <is>
          <t>LHW MAC 500 ml</t>
        </is>
      </c>
      <c r="D16" s="21" t="inlineStr">
        <is>
          <t>IN65</t>
        </is>
      </c>
      <c r="E16" s="21" t="inlineStr">
        <is>
          <t>61000832IN65</t>
        </is>
      </c>
      <c r="F16" s="21" t="inlineStr">
        <is>
          <t>KANPUR</t>
        </is>
      </c>
      <c r="G16" s="21" t="inlineStr">
        <is>
          <t>I02</t>
        </is>
      </c>
      <c r="H16" s="21" t="n">
        <v>8</v>
      </c>
      <c r="I16" s="21" t="n">
        <v>1</v>
      </c>
      <c r="J16" s="21" t="n">
        <v>8</v>
      </c>
      <c r="K16" s="21" t="n"/>
    </row>
    <row r="17">
      <c r="A17" s="21" t="n">
        <v>5</v>
      </c>
      <c r="B17" s="21" t="n">
        <v>61010204</v>
      </c>
      <c r="C17" s="21" t="inlineStr">
        <is>
          <t>BW MT 250 ml Loc.</t>
        </is>
      </c>
      <c r="D17" s="21" t="inlineStr">
        <is>
          <t>IN65</t>
        </is>
      </c>
      <c r="E17" s="21" t="inlineStr">
        <is>
          <t>61010204IN65</t>
        </is>
      </c>
      <c r="F17" s="21" t="inlineStr">
        <is>
          <t>KANPUR</t>
        </is>
      </c>
      <c r="G17" s="21" t="inlineStr">
        <is>
          <t>I02</t>
        </is>
      </c>
      <c r="H17" s="21" t="n">
        <v>40</v>
      </c>
      <c r="I17" s="21" t="n">
        <v>1</v>
      </c>
      <c r="J17" s="21" t="n">
        <v>40</v>
      </c>
      <c r="K17" s="21" t="n"/>
    </row>
    <row r="18">
      <c r="A18" s="21" t="n">
        <v>5</v>
      </c>
      <c r="B18" s="21" t="n">
        <v>61010204</v>
      </c>
      <c r="C18" s="21" t="inlineStr">
        <is>
          <t>BW MT 250 ml Loc.</t>
        </is>
      </c>
      <c r="D18" s="21" t="inlineStr">
        <is>
          <t>IN75</t>
        </is>
      </c>
      <c r="E18" s="21" t="inlineStr">
        <is>
          <t>61010204IN75</t>
        </is>
      </c>
      <c r="F18" s="21" t="inlineStr">
        <is>
          <t>JAIPUR</t>
        </is>
      </c>
      <c r="G18" s="21" t="inlineStr">
        <is>
          <t>I02</t>
        </is>
      </c>
      <c r="H18" s="21" t="n">
        <v>50</v>
      </c>
      <c r="I18" s="21" t="n">
        <v>1</v>
      </c>
      <c r="J18" s="21" t="n">
        <v>50</v>
      </c>
      <c r="K18" s="21" t="n"/>
    </row>
    <row r="19">
      <c r="A19" s="21" t="n">
        <v>5</v>
      </c>
      <c r="B19" s="21" t="n">
        <v>61010204</v>
      </c>
      <c r="C19" s="21" t="inlineStr">
        <is>
          <t>BW MT 250 ml Loc.</t>
        </is>
      </c>
      <c r="D19" s="21" t="inlineStr">
        <is>
          <t>IN76</t>
        </is>
      </c>
      <c r="E19" s="21" t="inlineStr">
        <is>
          <t>61010204IN76</t>
        </is>
      </c>
      <c r="F19" s="21" t="inlineStr">
        <is>
          <t>GAZIABAD</t>
        </is>
      </c>
      <c r="G19" s="21" t="inlineStr">
        <is>
          <t>I02</t>
        </is>
      </c>
      <c r="H19" s="21" t="n">
        <v>60</v>
      </c>
      <c r="I19" s="21" t="n">
        <v>1</v>
      </c>
      <c r="J19" s="21" t="n">
        <v>60</v>
      </c>
      <c r="K19" s="21" t="n"/>
    </row>
    <row r="20">
      <c r="A20" s="21" t="n">
        <v>5</v>
      </c>
      <c r="B20" s="21" t="n">
        <v>61010204</v>
      </c>
      <c r="C20" s="21" t="inlineStr">
        <is>
          <t>BW MT 250 ml Loc.</t>
        </is>
      </c>
      <c r="D20" s="21" t="inlineStr">
        <is>
          <t>IN80</t>
        </is>
      </c>
      <c r="E20" s="21" t="inlineStr">
        <is>
          <t>61010204IN80</t>
        </is>
      </c>
      <c r="F20" s="21" t="inlineStr">
        <is>
          <t>MORINDA</t>
        </is>
      </c>
      <c r="G20" s="21" t="inlineStr">
        <is>
          <t>I02</t>
        </is>
      </c>
      <c r="H20" s="21" t="n">
        <v>20</v>
      </c>
      <c r="I20" s="21" t="n">
        <v>1</v>
      </c>
      <c r="J20" s="21" t="n">
        <v>20</v>
      </c>
      <c r="K20" s="21" t="n"/>
    </row>
    <row r="21">
      <c r="A21" s="21" t="n">
        <v>1</v>
      </c>
      <c r="B21" s="21" t="n">
        <v>1600931</v>
      </c>
      <c r="C21" s="21" t="inlineStr">
        <is>
          <t>CAS Neem 200</t>
        </is>
      </c>
      <c r="D21" s="21" t="inlineStr">
        <is>
          <t>IN97</t>
        </is>
      </c>
      <c r="E21" s="21" t="inlineStr">
        <is>
          <t>1600931IN97</t>
        </is>
      </c>
      <c r="F21" s="21" t="inlineStr">
        <is>
          <t>HUBLI DC</t>
        </is>
      </c>
      <c r="G21" s="21" t="inlineStr">
        <is>
          <t>I04</t>
        </is>
      </c>
      <c r="H21" s="21" t="n">
        <v>100</v>
      </c>
      <c r="I21" s="21" t="n">
        <v>6</v>
      </c>
      <c r="J21" s="21" t="n">
        <v>600</v>
      </c>
      <c r="K21" s="21" t="n"/>
    </row>
    <row r="22">
      <c r="A22" s="21" t="n">
        <v>5</v>
      </c>
      <c r="B22" s="21" t="n">
        <v>61018326</v>
      </c>
      <c r="C22" s="21" t="inlineStr">
        <is>
          <t>PO Ecom MT+Loofah</t>
        </is>
      </c>
      <c r="D22" s="21" t="inlineStr">
        <is>
          <t>IN98</t>
        </is>
      </c>
      <c r="E22" s="21" t="inlineStr">
        <is>
          <t>61018326IN98</t>
        </is>
      </c>
      <c r="F22" s="21" t="inlineStr">
        <is>
          <t>EAST HUB</t>
        </is>
      </c>
      <c r="G22" s="21" t="inlineStr">
        <is>
          <t>I03</t>
        </is>
      </c>
      <c r="H22" s="21" t="n">
        <v>100</v>
      </c>
      <c r="I22" s="21" t="n">
        <v>1</v>
      </c>
      <c r="J22" s="21" t="n">
        <v>100</v>
      </c>
      <c r="K22" s="21" t="n"/>
    </row>
    <row r="23">
      <c r="A23" s="21" t="n">
        <v>5</v>
      </c>
      <c r="B23" s="21" t="n">
        <v>61018326</v>
      </c>
      <c r="C23" s="21" t="inlineStr">
        <is>
          <t>PO Ecom MT+Loofah</t>
        </is>
      </c>
      <c r="D23" s="21" t="inlineStr">
        <is>
          <t>IN97</t>
        </is>
      </c>
      <c r="E23" s="21" t="inlineStr">
        <is>
          <t>61018326IN97</t>
        </is>
      </c>
      <c r="F23" s="21" t="inlineStr">
        <is>
          <t>HUBLI DC</t>
        </is>
      </c>
      <c r="G23" s="21" t="inlineStr">
        <is>
          <t>I04</t>
        </is>
      </c>
      <c r="H23" s="21" t="n">
        <v>410</v>
      </c>
      <c r="I23" s="21" t="n">
        <v>1</v>
      </c>
      <c r="J23" s="21" t="n">
        <v>410</v>
      </c>
      <c r="K23" s="21" t="n"/>
    </row>
    <row r="24">
      <c r="A24" s="21" t="n">
        <v>5</v>
      </c>
      <c r="B24" s="21" t="n">
        <v>61018326</v>
      </c>
      <c r="C24" s="21" t="inlineStr">
        <is>
          <t>PO Ecom MT+Loofah</t>
        </is>
      </c>
      <c r="D24" s="21" t="inlineStr">
        <is>
          <t>IN82</t>
        </is>
      </c>
      <c r="E24" s="21" t="inlineStr">
        <is>
          <t>61018326IN82</t>
        </is>
      </c>
      <c r="F24" s="21" t="inlineStr">
        <is>
          <t>D.C.</t>
        </is>
      </c>
      <c r="G24" s="21" t="inlineStr">
        <is>
          <t>I01</t>
        </is>
      </c>
      <c r="H24" s="21" t="n">
        <v>350</v>
      </c>
      <c r="I24" s="21" t="n">
        <v>1</v>
      </c>
      <c r="J24" s="21" t="n">
        <v>350</v>
      </c>
      <c r="K24" s="21" t="n"/>
    </row>
    <row r="25">
      <c r="A25" s="21" t="n">
        <v>4</v>
      </c>
      <c r="B25" s="21" t="n">
        <v>61009506</v>
      </c>
      <c r="C25" s="21" t="inlineStr">
        <is>
          <t>LHW OM Doy 150gm</t>
        </is>
      </c>
      <c r="D25" s="21" t="inlineStr">
        <is>
          <t>IN82</t>
        </is>
      </c>
      <c r="E25" s="21" t="inlineStr">
        <is>
          <t>61009506IN82</t>
        </is>
      </c>
      <c r="F25" s="21" t="inlineStr">
        <is>
          <t>D.C.</t>
        </is>
      </c>
      <c r="G25" s="21" t="inlineStr">
        <is>
          <t>I01</t>
        </is>
      </c>
      <c r="H25" s="21" t="n">
        <v>112</v>
      </c>
      <c r="I25" s="21" t="n">
        <v>3</v>
      </c>
      <c r="J25" s="21" t="n">
        <v>336</v>
      </c>
      <c r="K25" s="21" t="n"/>
    </row>
    <row r="26">
      <c r="A26" s="21" t="n">
        <v>1</v>
      </c>
      <c r="B26" s="21" t="n">
        <v>1601002</v>
      </c>
      <c r="C26" s="21" t="inlineStr">
        <is>
          <t>COL DEN/CRM 200G - CSD</t>
        </is>
      </c>
      <c r="D26" s="21" t="inlineStr">
        <is>
          <t>IN84</t>
        </is>
      </c>
      <c r="E26" s="21" t="inlineStr">
        <is>
          <t>1601002IN84</t>
        </is>
      </c>
      <c r="F26" s="21" t="inlineStr">
        <is>
          <t>RAIPUR</t>
        </is>
      </c>
      <c r="G26" s="21" t="inlineStr">
        <is>
          <t>I01</t>
        </is>
      </c>
      <c r="H26" s="21" t="n">
        <v>300</v>
      </c>
      <c r="I26" s="21" t="n">
        <v>6</v>
      </c>
      <c r="J26" s="21" t="n">
        <v>1800</v>
      </c>
      <c r="K26" s="21" t="n"/>
    </row>
    <row r="27">
      <c r="A27" s="21" t="n">
        <v>4</v>
      </c>
      <c r="B27" s="21" t="n">
        <v>61010557</v>
      </c>
      <c r="C27" s="21" t="inlineStr">
        <is>
          <t>LHW SM 250 Dom,</t>
        </is>
      </c>
      <c r="D27" s="21" t="inlineStr">
        <is>
          <t>IN98</t>
        </is>
      </c>
      <c r="E27" s="21" t="inlineStr">
        <is>
          <t>61010557IN98</t>
        </is>
      </c>
      <c r="F27" s="21" t="inlineStr">
        <is>
          <t>EAST HUB</t>
        </is>
      </c>
      <c r="G27" s="21" t="inlineStr">
        <is>
          <t>I03</t>
        </is>
      </c>
      <c r="H27" s="21" t="n">
        <v>30</v>
      </c>
      <c r="I27" s="21" t="n">
        <v>2</v>
      </c>
      <c r="J27" s="21" t="n">
        <v>60</v>
      </c>
      <c r="K27" s="21" t="n"/>
    </row>
    <row r="28">
      <c r="A28" s="21" t="n">
        <v>3</v>
      </c>
      <c r="B28" s="21" t="n">
        <v>61006078</v>
      </c>
      <c r="C28" s="21" t="inlineStr">
        <is>
          <t>ZZ6+2 Sen Soft</t>
        </is>
      </c>
      <c r="D28" s="21" t="inlineStr">
        <is>
          <t>IN82</t>
        </is>
      </c>
      <c r="E28" s="21" t="inlineStr">
        <is>
          <t>61006078IN82</t>
        </is>
      </c>
      <c r="F28" s="21" t="inlineStr">
        <is>
          <t>D.C.</t>
        </is>
      </c>
      <c r="G28" s="21" t="inlineStr">
        <is>
          <t>I01</t>
        </is>
      </c>
      <c r="H28" s="21" t="n">
        <v>250</v>
      </c>
      <c r="I28" s="21" t="n">
        <v>48</v>
      </c>
      <c r="J28" s="21" t="n">
        <v>12000</v>
      </c>
      <c r="K28" s="21" t="n"/>
    </row>
    <row r="29">
      <c r="A29" s="21" t="n">
        <v>1</v>
      </c>
      <c r="B29" s="21" t="n">
        <v>1608101</v>
      </c>
      <c r="C29" s="21" t="inlineStr">
        <is>
          <t>Cib 175</t>
        </is>
      </c>
      <c r="D29" s="21" t="inlineStr">
        <is>
          <t>IN66</t>
        </is>
      </c>
      <c r="E29" s="21" t="inlineStr">
        <is>
          <t>1608101IN66</t>
        </is>
      </c>
      <c r="F29" s="21" t="inlineStr">
        <is>
          <t>BHUBANESWAR</t>
        </is>
      </c>
      <c r="G29" s="21" t="inlineStr">
        <is>
          <t>I03</t>
        </is>
      </c>
      <c r="H29" s="21" t="n">
        <v>165</v>
      </c>
      <c r="I29" s="21" t="n">
        <v>6</v>
      </c>
      <c r="J29" s="21" t="n">
        <v>990</v>
      </c>
      <c r="K29" s="21" t="n"/>
    </row>
    <row r="30">
      <c r="A30" s="21" t="n">
        <v>1</v>
      </c>
      <c r="B30" s="21" t="inlineStr">
        <is>
          <t>IN00697A</t>
        </is>
      </c>
      <c r="C30" s="21" t="inlineStr">
        <is>
          <t>CS Clove MT Promo</t>
        </is>
      </c>
      <c r="D30" s="21" t="inlineStr">
        <is>
          <t>IN87</t>
        </is>
      </c>
      <c r="E30" s="21" t="inlineStr">
        <is>
          <t>IN00697AIN87</t>
        </is>
      </c>
      <c r="F30" s="21" t="inlineStr">
        <is>
          <t>VIJAYWADA</t>
        </is>
      </c>
      <c r="G30" s="21" t="inlineStr">
        <is>
          <t>I04</t>
        </is>
      </c>
      <c r="H30" s="21" t="n">
        <v>10</v>
      </c>
      <c r="I30" s="21" t="n">
        <v>3</v>
      </c>
      <c r="J30" s="21" t="n">
        <v>30</v>
      </c>
      <c r="K30" s="21" t="n"/>
    </row>
    <row r="31">
      <c r="A31" s="21" t="n">
        <v>1</v>
      </c>
      <c r="B31" s="21" t="inlineStr">
        <is>
          <t>IN01003A</t>
        </is>
      </c>
      <c r="C31" s="21" t="inlineStr">
        <is>
          <t>Col Herbal 200g - 8</t>
        </is>
      </c>
      <c r="D31" s="21" t="inlineStr">
        <is>
          <t>IN97</t>
        </is>
      </c>
      <c r="E31" s="21" t="inlineStr">
        <is>
          <t>IN01003AIN97</t>
        </is>
      </c>
      <c r="F31" s="21" t="inlineStr">
        <is>
          <t>HUBLI DC</t>
        </is>
      </c>
      <c r="G31" s="21" t="inlineStr">
        <is>
          <t>I04</t>
        </is>
      </c>
      <c r="H31" s="21" t="n">
        <v>300</v>
      </c>
      <c r="I31" s="21" t="n">
        <v>8</v>
      </c>
      <c r="J31" s="21" t="n">
        <v>2400</v>
      </c>
      <c r="K31" s="21" t="n"/>
    </row>
    <row r="32">
      <c r="A32" s="21" t="n">
        <v>3</v>
      </c>
      <c r="B32" s="21" t="inlineStr">
        <is>
          <t>IN00728A</t>
        </is>
      </c>
      <c r="C32" s="21" t="inlineStr">
        <is>
          <t>Col Super Shine S</t>
        </is>
      </c>
      <c r="D32" s="21" t="inlineStr">
        <is>
          <t>IN82</t>
        </is>
      </c>
      <c r="E32" s="21" t="inlineStr">
        <is>
          <t>IN00728AIN82</t>
        </is>
      </c>
      <c r="F32" s="21" t="inlineStr">
        <is>
          <t>D.C.</t>
        </is>
      </c>
      <c r="G32" s="21" t="inlineStr">
        <is>
          <t>I01</t>
        </is>
      </c>
      <c r="H32" s="21" t="n">
        <v>75</v>
      </c>
      <c r="I32" s="21" t="n">
        <v>24</v>
      </c>
      <c r="J32" s="21" t="n">
        <v>1800</v>
      </c>
      <c r="K32" s="21" t="n"/>
    </row>
    <row r="33">
      <c r="A33" s="21" t="n">
        <v>1</v>
      </c>
      <c r="B33" s="21" t="n">
        <v>1600933</v>
      </c>
      <c r="C33" s="21" t="inlineStr">
        <is>
          <t>CAS Neem 100</t>
        </is>
      </c>
      <c r="D33" s="21" t="inlineStr">
        <is>
          <t>IN97</t>
        </is>
      </c>
      <c r="E33" s="21" t="inlineStr">
        <is>
          <t>1600933IN97</t>
        </is>
      </c>
      <c r="F33" s="21" t="inlineStr">
        <is>
          <t>HUBLI DC</t>
        </is>
      </c>
      <c r="G33" s="21" t="inlineStr">
        <is>
          <t>I04</t>
        </is>
      </c>
      <c r="H33" s="21" t="n">
        <v>100</v>
      </c>
      <c r="I33" s="21" t="n">
        <v>12</v>
      </c>
      <c r="J33" s="21" t="n">
        <v>1200</v>
      </c>
      <c r="K33" s="21" t="n"/>
    </row>
    <row r="34">
      <c r="A34" s="21" t="n">
        <v>1</v>
      </c>
      <c r="B34" s="21" t="n">
        <v>1601013</v>
      </c>
      <c r="C34" s="21" t="inlineStr">
        <is>
          <t>COL DEN/CRM 250G</t>
        </is>
      </c>
      <c r="D34" s="21" t="inlineStr">
        <is>
          <t>IN87</t>
        </is>
      </c>
      <c r="E34" s="21" t="inlineStr">
        <is>
          <t>1601013IN87</t>
        </is>
      </c>
      <c r="F34" s="21" t="inlineStr">
        <is>
          <t>VIJAYWADA</t>
        </is>
      </c>
      <c r="G34" s="21" t="inlineStr">
        <is>
          <t>I04</t>
        </is>
      </c>
      <c r="H34" s="21" t="n">
        <v>300</v>
      </c>
      <c r="I34" s="21" t="n">
        <v>3</v>
      </c>
      <c r="J34" s="21" t="n">
        <v>900</v>
      </c>
      <c r="K34" s="21" t="n"/>
    </row>
    <row r="35">
      <c r="A35" s="21" t="n">
        <v>1</v>
      </c>
      <c r="B35" s="21" t="n">
        <v>1601013</v>
      </c>
      <c r="C35" s="21" t="inlineStr">
        <is>
          <t>COL DEN/CRM 250G</t>
        </is>
      </c>
      <c r="D35" s="21" t="inlineStr">
        <is>
          <t>IN97</t>
        </is>
      </c>
      <c r="E35" s="21" t="inlineStr">
        <is>
          <t>1601013IN97</t>
        </is>
      </c>
      <c r="F35" s="21" t="inlineStr">
        <is>
          <t>HUBLI DC</t>
        </is>
      </c>
      <c r="G35" s="21" t="inlineStr">
        <is>
          <t>I04</t>
        </is>
      </c>
      <c r="H35" s="21" t="n">
        <v>200</v>
      </c>
      <c r="I35" s="21" t="n">
        <v>3</v>
      </c>
      <c r="J35" s="21" t="n">
        <v>600</v>
      </c>
      <c r="K35" s="21" t="n"/>
    </row>
    <row r="36">
      <c r="A36" s="21" t="n">
        <v>1</v>
      </c>
      <c r="B36" s="21" t="n">
        <v>1601013</v>
      </c>
      <c r="C36" s="21" t="inlineStr">
        <is>
          <t>COL DEN/CRM 250G</t>
        </is>
      </c>
      <c r="D36" s="21" t="inlineStr">
        <is>
          <t>IN68</t>
        </is>
      </c>
      <c r="E36" s="21" t="inlineStr">
        <is>
          <t>1601013IN68</t>
        </is>
      </c>
      <c r="F36" s="21" t="inlineStr">
        <is>
          <t>BARODA</t>
        </is>
      </c>
      <c r="G36" s="21" t="inlineStr">
        <is>
          <t>I01</t>
        </is>
      </c>
      <c r="H36" s="21" t="n">
        <v>200</v>
      </c>
      <c r="I36" s="21" t="n">
        <v>3</v>
      </c>
      <c r="J36" s="21" t="n">
        <v>600</v>
      </c>
      <c r="K36" s="21" t="n"/>
    </row>
    <row r="37">
      <c r="A37" s="21" t="n">
        <v>1</v>
      </c>
      <c r="B37" s="21" t="n">
        <v>1608101</v>
      </c>
      <c r="C37" s="21" t="inlineStr">
        <is>
          <t>Cib 175</t>
        </is>
      </c>
      <c r="D37" s="21" t="inlineStr">
        <is>
          <t>IN84</t>
        </is>
      </c>
      <c r="E37" s="21" t="inlineStr">
        <is>
          <t>1608101IN84</t>
        </is>
      </c>
      <c r="F37" s="21" t="inlineStr">
        <is>
          <t>RAIPUR</t>
        </is>
      </c>
      <c r="G37" s="21" t="inlineStr">
        <is>
          <t>I01</t>
        </is>
      </c>
      <c r="H37" s="21" t="n">
        <v>400</v>
      </c>
      <c r="I37" s="21" t="n">
        <v>6</v>
      </c>
      <c r="J37" s="21" t="n">
        <v>2400</v>
      </c>
      <c r="K37" s="21" t="n"/>
    </row>
    <row r="38">
      <c r="A38" s="21" t="n">
        <v>1</v>
      </c>
      <c r="B38" s="21" t="n">
        <v>1608102</v>
      </c>
      <c r="C38" s="21" t="inlineStr">
        <is>
          <t>175+175</t>
        </is>
      </c>
      <c r="D38" s="21" t="inlineStr">
        <is>
          <t>IN84</t>
        </is>
      </c>
      <c r="E38" s="21" t="inlineStr">
        <is>
          <t>1608102IN84</t>
        </is>
      </c>
      <c r="F38" s="21" t="inlineStr">
        <is>
          <t>RAIPUR</t>
        </is>
      </c>
      <c r="G38" s="21" t="inlineStr">
        <is>
          <t>I01</t>
        </is>
      </c>
      <c r="H38" s="21" t="n">
        <v>100</v>
      </c>
      <c r="I38" s="21" t="n">
        <v>3</v>
      </c>
      <c r="J38" s="21" t="n">
        <v>300</v>
      </c>
      <c r="K38" s="21" t="n"/>
    </row>
    <row r="39">
      <c r="A39" s="21" t="n">
        <v>1</v>
      </c>
      <c r="B39" s="21" t="n">
        <v>1608102</v>
      </c>
      <c r="C39" s="21" t="inlineStr">
        <is>
          <t>175+175</t>
        </is>
      </c>
      <c r="D39" s="21" t="inlineStr">
        <is>
          <t>IN68</t>
        </is>
      </c>
      <c r="E39" s="21" t="inlineStr">
        <is>
          <t>1608102IN68</t>
        </is>
      </c>
      <c r="F39" s="21" t="inlineStr">
        <is>
          <t>BARODA</t>
        </is>
      </c>
      <c r="G39" s="21" t="inlineStr">
        <is>
          <t>I01</t>
        </is>
      </c>
      <c r="H39" s="21" t="n">
        <v>300</v>
      </c>
      <c r="I39" s="21" t="n">
        <v>3</v>
      </c>
      <c r="J39" s="21" t="n">
        <v>900</v>
      </c>
      <c r="K39" s="21" t="n"/>
    </row>
    <row r="40">
      <c r="A40" s="21" t="n">
        <v>1</v>
      </c>
      <c r="B40" s="21" t="inlineStr">
        <is>
          <t>IN01183A</t>
        </is>
      </c>
      <c r="C40" s="21" t="inlineStr">
        <is>
          <t>Sen Mega Saver 80g</t>
        </is>
      </c>
      <c r="D40" s="21" t="inlineStr">
        <is>
          <t>IN97</t>
        </is>
      </c>
      <c r="E40" s="21" t="inlineStr">
        <is>
          <t>IN01183AIN97</t>
        </is>
      </c>
      <c r="F40" s="21" t="inlineStr">
        <is>
          <t>HUBLI DC</t>
        </is>
      </c>
      <c r="G40" s="21" t="inlineStr">
        <is>
          <t>I04</t>
        </is>
      </c>
      <c r="H40" s="21" t="n">
        <v>200</v>
      </c>
      <c r="I40" s="21" t="n">
        <v>6</v>
      </c>
      <c r="J40" s="21" t="n">
        <v>1200</v>
      </c>
      <c r="K40" s="21" t="n"/>
    </row>
    <row r="41">
      <c r="A41" s="21" t="n">
        <v>1</v>
      </c>
      <c r="B41" s="21" t="inlineStr">
        <is>
          <t>IN01005A</t>
        </is>
      </c>
      <c r="C41" s="21" t="inlineStr">
        <is>
          <t>Total 120g - 9 dz ca</t>
        </is>
      </c>
      <c r="D41" s="21" t="inlineStr">
        <is>
          <t>IN97</t>
        </is>
      </c>
      <c r="E41" s="21" t="inlineStr">
        <is>
          <t>IN01005AIN97</t>
        </is>
      </c>
      <c r="F41" s="21" t="inlineStr">
        <is>
          <t>HUBLI DC</t>
        </is>
      </c>
      <c r="G41" s="21" t="inlineStr">
        <is>
          <t>I04</t>
        </is>
      </c>
      <c r="H41" s="21" t="n">
        <v>133</v>
      </c>
      <c r="I41" s="21" t="n">
        <v>9</v>
      </c>
      <c r="J41" s="21" t="n">
        <v>1197</v>
      </c>
      <c r="K41" s="21" t="n"/>
    </row>
    <row r="42">
      <c r="A42" s="21" t="n">
        <v>1</v>
      </c>
      <c r="B42" s="21" t="inlineStr">
        <is>
          <t>IN01143A</t>
        </is>
      </c>
      <c r="C42" s="21" t="inlineStr">
        <is>
          <t>Tot Charcoal Saver</t>
        </is>
      </c>
      <c r="D42" s="21" t="inlineStr">
        <is>
          <t>IN97</t>
        </is>
      </c>
      <c r="E42" s="21" t="inlineStr">
        <is>
          <t>IN01143AIN97</t>
        </is>
      </c>
      <c r="F42" s="21" t="inlineStr">
        <is>
          <t>HUBLI DC</t>
        </is>
      </c>
      <c r="G42" s="21" t="inlineStr">
        <is>
          <t>I04</t>
        </is>
      </c>
      <c r="H42" s="21" t="n">
        <v>100</v>
      </c>
      <c r="I42" s="21" t="n">
        <v>3</v>
      </c>
      <c r="J42" s="21" t="n">
        <v>300</v>
      </c>
      <c r="K42" s="21" t="n"/>
    </row>
    <row r="43">
      <c r="A43" s="21" t="n">
        <v>4</v>
      </c>
      <c r="B43" s="21" t="n">
        <v>61010557</v>
      </c>
      <c r="C43" s="21" t="inlineStr">
        <is>
          <t>LHW SM 250 Dom,</t>
        </is>
      </c>
      <c r="D43" s="21" t="inlineStr">
        <is>
          <t>IN97</t>
        </is>
      </c>
      <c r="E43" s="21" t="inlineStr">
        <is>
          <t>61010557IN97</t>
        </is>
      </c>
      <c r="F43" s="21" t="inlineStr">
        <is>
          <t>Hubli DC</t>
        </is>
      </c>
      <c r="G43" s="21" t="inlineStr">
        <is>
          <t>I04</t>
        </is>
      </c>
      <c r="H43" s="21" t="n">
        <v>300</v>
      </c>
      <c r="I43" s="21" t="n">
        <v>2</v>
      </c>
      <c r="J43" s="21" t="n">
        <v>600</v>
      </c>
      <c r="K43" s="21" t="n"/>
    </row>
    <row r="44">
      <c r="A44" s="21" t="n">
        <v>4</v>
      </c>
      <c r="B44" s="21" t="n">
        <v>61010558</v>
      </c>
      <c r="C44" s="21" t="inlineStr">
        <is>
          <t>LHW OM 250 ml</t>
        </is>
      </c>
      <c r="D44" s="21" t="inlineStr">
        <is>
          <t>IN97</t>
        </is>
      </c>
      <c r="E44" s="21" t="inlineStr">
        <is>
          <t>61010558IN97</t>
        </is>
      </c>
      <c r="F44" s="21" t="inlineStr">
        <is>
          <t>HUBLI DC</t>
        </is>
      </c>
      <c r="G44" s="21" t="inlineStr">
        <is>
          <t>I04</t>
        </is>
      </c>
      <c r="H44" s="21" t="n">
        <v>150</v>
      </c>
      <c r="I44" s="21" t="n">
        <v>2</v>
      </c>
      <c r="J44" s="21" t="n">
        <v>300</v>
      </c>
      <c r="K44" s="21" t="n"/>
    </row>
    <row r="45">
      <c r="A45" s="21" t="n"/>
      <c r="B45" s="21" t="n"/>
      <c r="C45" s="21" t="n"/>
      <c r="D45" s="21" t="n"/>
      <c r="E45" s="21" t="n"/>
      <c r="F45" s="21" t="n"/>
      <c r="G45" s="21" t="n"/>
      <c r="H45" s="21" t="n"/>
      <c r="I45" s="21" t="n"/>
      <c r="J45" s="21" t="n"/>
      <c r="K45" s="21" t="n"/>
    </row>
    <row r="46">
      <c r="A46" s="21" t="n"/>
      <c r="B46" s="21" t="n"/>
      <c r="C46" s="21" t="n"/>
      <c r="D46" s="21" t="n"/>
      <c r="E46" s="21" t="n"/>
      <c r="F46" s="21" t="n"/>
      <c r="G46" s="21" t="n"/>
      <c r="H46" s="21" t="n"/>
      <c r="I46" s="21" t="n"/>
      <c r="J46" s="21" t="n"/>
      <c r="K46" s="21" t="n"/>
    </row>
    <row r="47">
      <c r="A47" s="21" t="n"/>
      <c r="B47" s="21" t="n"/>
      <c r="C47" s="21" t="n"/>
      <c r="D47" s="21" t="n"/>
      <c r="E47" s="21" t="n"/>
      <c r="F47" s="21" t="n"/>
      <c r="G47" s="21" t="n"/>
      <c r="H47" s="21" t="n"/>
      <c r="I47" s="21" t="n"/>
      <c r="J47" s="21" t="n"/>
      <c r="K47" s="21" t="n"/>
    </row>
    <row r="48">
      <c r="A48" s="21" t="n"/>
      <c r="B48" s="21" t="n"/>
      <c r="C48" s="21" t="n"/>
      <c r="D48" s="21" t="n"/>
      <c r="E48" s="21" t="n"/>
      <c r="F48" s="21" t="n"/>
      <c r="G48" s="21" t="n"/>
      <c r="H48" s="21" t="n"/>
      <c r="I48" s="21" t="n"/>
      <c r="J48" s="21" t="n"/>
      <c r="K48" s="21" t="n"/>
    </row>
    <row r="49">
      <c r="A49" s="21" t="n"/>
      <c r="B49" s="21" t="n"/>
      <c r="C49" s="21" t="n"/>
      <c r="D49" s="21" t="n"/>
      <c r="E49" s="21" t="n"/>
      <c r="F49" s="21" t="n"/>
      <c r="G49" s="21" t="n"/>
      <c r="H49" s="21" t="n"/>
      <c r="I49" s="21" t="n"/>
      <c r="J49" s="21" t="n"/>
      <c r="K49" s="21" t="n"/>
    </row>
    <row r="50">
      <c r="A50" s="21" t="n"/>
      <c r="B50" s="21" t="n"/>
      <c r="C50" s="21" t="n"/>
      <c r="D50" s="21" t="n"/>
      <c r="E50" s="21" t="n"/>
      <c r="F50" s="21" t="n"/>
      <c r="G50" s="21" t="n"/>
      <c r="H50" s="21" t="n"/>
      <c r="I50" s="21" t="n"/>
      <c r="J50" s="21" t="n"/>
      <c r="K50" s="21" t="n"/>
    </row>
    <row r="51">
      <c r="A51" s="21" t="n"/>
      <c r="B51" s="21" t="n"/>
      <c r="C51" s="21" t="n"/>
      <c r="D51" s="21" t="n"/>
      <c r="E51" s="21" t="n"/>
      <c r="F51" s="21" t="n"/>
      <c r="G51" s="21" t="n"/>
      <c r="H51" s="21" t="n"/>
      <c r="I51" s="21" t="n"/>
      <c r="J51" s="21" t="n"/>
      <c r="K51" s="21" t="n"/>
    </row>
    <row r="52">
      <c r="A52" s="21" t="n"/>
      <c r="B52" s="21" t="n"/>
      <c r="C52" s="21" t="n"/>
      <c r="D52" s="21" t="n"/>
      <c r="E52" s="21" t="n"/>
      <c r="F52" s="21" t="n"/>
      <c r="G52" s="21" t="n"/>
      <c r="H52" s="21" t="n"/>
      <c r="I52" s="21" t="n"/>
      <c r="J52" s="21" t="n"/>
      <c r="K52" s="21" t="n"/>
    </row>
    <row r="53">
      <c r="A53" s="21" t="n"/>
      <c r="B53" s="21" t="n"/>
      <c r="C53" s="21" t="n"/>
      <c r="D53" s="21" t="n"/>
      <c r="E53" s="21" t="n"/>
      <c r="F53" s="21" t="n"/>
      <c r="G53" s="21" t="n"/>
      <c r="H53" s="21" t="n"/>
      <c r="I53" s="21" t="n"/>
      <c r="J53" s="21" t="n"/>
      <c r="K53" s="21" t="n"/>
    </row>
    <row r="54">
      <c r="A54" s="21" t="n"/>
      <c r="B54" s="21" t="n"/>
      <c r="C54" s="21" t="n"/>
      <c r="D54" s="21" t="n"/>
      <c r="E54" s="21" t="n"/>
      <c r="F54" s="21" t="n"/>
      <c r="G54" s="21" t="n"/>
      <c r="H54" s="21" t="n"/>
      <c r="I54" s="21" t="n"/>
      <c r="J54" s="21" t="n"/>
      <c r="K54" s="21" t="n"/>
    </row>
    <row r="55">
      <c r="A55" s="21" t="n"/>
      <c r="B55" s="21" t="n"/>
      <c r="C55" s="21" t="n"/>
      <c r="D55" s="21" t="n"/>
      <c r="E55" s="21" t="n"/>
      <c r="F55" s="21" t="n"/>
      <c r="G55" s="21" t="n"/>
      <c r="H55" s="21" t="n"/>
      <c r="I55" s="21" t="n"/>
      <c r="J55" s="21" t="n"/>
      <c r="K55" s="21" t="n"/>
    </row>
    <row r="56">
      <c r="A56" s="21" t="n"/>
      <c r="B56" s="21" t="n"/>
      <c r="C56" s="21" t="n"/>
      <c r="D56" s="21" t="n"/>
      <c r="E56" s="21" t="n"/>
      <c r="F56" s="21" t="n"/>
      <c r="G56" s="21" t="n"/>
      <c r="H56" s="21" t="n"/>
      <c r="I56" s="21" t="n"/>
      <c r="J56" s="21" t="n"/>
      <c r="K56" s="21" t="n"/>
    </row>
    <row r="57">
      <c r="A57" s="21" t="n"/>
      <c r="B57" s="21" t="n"/>
      <c r="C57" s="21" t="n"/>
      <c r="D57" s="21" t="n"/>
      <c r="E57" s="21" t="n"/>
      <c r="F57" s="21" t="n"/>
      <c r="G57" s="21" t="n"/>
      <c r="H57" s="21" t="n"/>
      <c r="I57" s="21" t="n"/>
      <c r="J57" s="21" t="n"/>
      <c r="K57" s="21" t="n"/>
    </row>
    <row r="58">
      <c r="A58" s="21" t="n"/>
      <c r="B58" s="21" t="n"/>
      <c r="C58" s="21" t="n"/>
      <c r="D58" s="21" t="n"/>
      <c r="E58" s="21" t="n"/>
      <c r="F58" s="21" t="n"/>
      <c r="G58" s="21" t="n"/>
      <c r="H58" s="21" t="n"/>
      <c r="I58" s="21" t="n"/>
      <c r="J58" s="21" t="n"/>
      <c r="K58" s="21" t="n"/>
    </row>
    <row r="59">
      <c r="A59" s="21" t="n"/>
      <c r="B59" s="21" t="n"/>
      <c r="C59" s="21" t="n"/>
      <c r="D59" s="21" t="n"/>
      <c r="E59" s="21" t="n"/>
      <c r="F59" s="21" t="n"/>
      <c r="G59" s="21" t="n"/>
      <c r="H59" s="21" t="n"/>
      <c r="I59" s="21" t="n"/>
      <c r="J59" s="21" t="n"/>
      <c r="K59" s="21" t="n"/>
    </row>
    <row r="60">
      <c r="A60" s="21" t="n"/>
      <c r="B60" s="21" t="n"/>
      <c r="C60" s="21" t="n"/>
      <c r="D60" s="21" t="n"/>
      <c r="E60" s="21" t="n"/>
      <c r="F60" s="21" t="n"/>
      <c r="G60" s="21" t="n"/>
      <c r="H60" s="21" t="n"/>
      <c r="I60" s="21" t="n"/>
      <c r="J60" s="21" t="n"/>
      <c r="K60" s="21" t="n"/>
    </row>
    <row r="61">
      <c r="A61" s="21" t="n"/>
      <c r="B61" s="21" t="n"/>
      <c r="C61" s="21" t="n"/>
      <c r="D61" s="21" t="n"/>
      <c r="E61" s="21" t="n"/>
      <c r="F61" s="21" t="n"/>
      <c r="G61" s="21" t="n"/>
      <c r="H61" s="21" t="n"/>
      <c r="I61" s="21" t="n"/>
      <c r="J61" s="21" t="n"/>
      <c r="K61" s="21" t="n"/>
    </row>
    <row r="62">
      <c r="A62" s="21" t="n"/>
      <c r="B62" s="21" t="n"/>
      <c r="C62" s="21" t="n"/>
      <c r="D62" s="21" t="n"/>
      <c r="E62" s="21" t="n"/>
      <c r="F62" s="21" t="n"/>
      <c r="G62" s="21" t="n"/>
      <c r="H62" s="21" t="n"/>
      <c r="I62" s="21" t="n"/>
      <c r="J62" s="21" t="n"/>
      <c r="K62" s="21" t="n"/>
    </row>
    <row r="63">
      <c r="A63" s="21" t="n"/>
      <c r="B63" s="21" t="n"/>
      <c r="C63" s="21" t="n"/>
      <c r="D63" s="21" t="n"/>
      <c r="E63" s="21" t="n"/>
      <c r="F63" s="21" t="n"/>
      <c r="G63" s="21" t="n"/>
      <c r="H63" s="21" t="n"/>
      <c r="I63" s="21" t="n"/>
      <c r="J63" s="21" t="n"/>
      <c r="K63" s="21" t="n"/>
    </row>
    <row r="64">
      <c r="A64" s="21" t="n"/>
      <c r="B64" s="21" t="n"/>
      <c r="C64" s="21" t="n"/>
      <c r="D64" s="21" t="n"/>
      <c r="E64" s="21" t="n"/>
      <c r="F64" s="21" t="n"/>
      <c r="G64" s="21" t="n"/>
      <c r="H64" s="21" t="n"/>
      <c r="I64" s="21" t="n"/>
      <c r="J64" s="21" t="n"/>
      <c r="K64" s="21" t="n"/>
    </row>
    <row r="65">
      <c r="A65" s="21" t="n"/>
      <c r="B65" s="21" t="n"/>
      <c r="C65" s="21" t="n"/>
      <c r="D65" s="21" t="n"/>
      <c r="E65" s="21" t="n"/>
      <c r="F65" s="21" t="n"/>
      <c r="G65" s="21" t="n"/>
      <c r="H65" s="21" t="n"/>
      <c r="I65" s="21" t="n"/>
      <c r="J65" s="21" t="n"/>
      <c r="K65" s="21" t="n"/>
    </row>
    <row r="66">
      <c r="A66" s="21" t="n"/>
      <c r="B66" s="21" t="n"/>
      <c r="C66" s="21" t="n"/>
      <c r="D66" s="21" t="n"/>
      <c r="E66" s="21" t="n"/>
      <c r="F66" s="21" t="n"/>
      <c r="G66" s="21" t="n"/>
      <c r="H66" s="21" t="n"/>
      <c r="I66" s="21" t="n"/>
      <c r="J66" s="21" t="n"/>
      <c r="K66" s="21" t="n"/>
    </row>
    <row r="67">
      <c r="A67" s="21" t="n"/>
      <c r="B67" s="21" t="n"/>
      <c r="C67" s="21" t="n"/>
      <c r="D67" s="21" t="n"/>
      <c r="E67" s="21" t="n"/>
      <c r="F67" s="21" t="n"/>
      <c r="G67" s="21" t="n"/>
      <c r="H67" s="21" t="n"/>
      <c r="I67" s="21" t="n"/>
      <c r="J67" s="21" t="n"/>
      <c r="K67" s="21" t="n"/>
    </row>
    <row r="68">
      <c r="A68" s="21" t="n"/>
      <c r="B68" s="21" t="n"/>
      <c r="C68" s="21" t="n"/>
      <c r="D68" s="21" t="n"/>
      <c r="E68" s="21" t="n"/>
      <c r="F68" s="21" t="n"/>
      <c r="G68" s="21" t="n"/>
      <c r="H68" s="21" t="n"/>
      <c r="I68" s="21" t="n"/>
      <c r="J68" s="21" t="n"/>
      <c r="K68" s="21" t="n"/>
    </row>
    <row r="69">
      <c r="A69" s="21" t="n"/>
      <c r="B69" s="21" t="n"/>
      <c r="C69" s="21" t="n"/>
      <c r="D69" s="21" t="n"/>
      <c r="E69" s="21" t="n"/>
      <c r="F69" s="21" t="n"/>
      <c r="G69" s="21" t="n"/>
      <c r="H69" s="21" t="n"/>
      <c r="I69" s="21" t="n"/>
      <c r="J69" s="21" t="n"/>
      <c r="K69" s="21" t="n"/>
    </row>
    <row r="70">
      <c r="A70" s="21" t="n"/>
      <c r="B70" s="21" t="n"/>
      <c r="C70" s="21" t="n"/>
      <c r="D70" s="21" t="n"/>
      <c r="E70" s="21" t="n"/>
      <c r="F70" s="21" t="n"/>
      <c r="G70" s="21" t="n"/>
      <c r="H70" s="21" t="n"/>
      <c r="I70" s="21" t="n"/>
      <c r="J70" s="21" t="n"/>
      <c r="K70" s="21" t="n"/>
    </row>
    <row r="71">
      <c r="A71" s="21" t="n"/>
      <c r="B71" s="21" t="n"/>
      <c r="C71" s="21" t="n"/>
      <c r="D71" s="21" t="n"/>
      <c r="E71" s="21" t="n"/>
      <c r="F71" s="21" t="n"/>
      <c r="G71" s="21" t="n"/>
      <c r="H71" s="21" t="n"/>
      <c r="I71" s="21" t="n"/>
      <c r="J71" s="21" t="n"/>
      <c r="K71" s="21" t="n"/>
    </row>
    <row r="72">
      <c r="A72" s="21" t="n"/>
      <c r="B72" s="21" t="n"/>
      <c r="C72" s="21" t="n"/>
      <c r="D72" s="21" t="n"/>
      <c r="E72" s="21" t="n"/>
      <c r="F72" s="21" t="n"/>
      <c r="G72" s="21" t="n"/>
      <c r="H72" s="21" t="n"/>
      <c r="I72" s="21" t="n"/>
      <c r="J72" s="21" t="n"/>
      <c r="K72" s="21" t="n"/>
    </row>
    <row r="73">
      <c r="A73" s="21" t="n"/>
      <c r="B73" s="21" t="n"/>
      <c r="C73" s="21" t="n"/>
      <c r="D73" s="21" t="n"/>
      <c r="E73" s="21" t="n"/>
      <c r="F73" s="21" t="n"/>
      <c r="G73" s="21" t="n"/>
      <c r="H73" s="21" t="n"/>
      <c r="I73" s="21" t="n"/>
      <c r="J73" s="21" t="n"/>
      <c r="K73" s="21" t="n"/>
    </row>
    <row r="74">
      <c r="A74" s="21" t="n"/>
      <c r="B74" s="21" t="n"/>
      <c r="C74" s="21" t="n"/>
      <c r="D74" s="21" t="n"/>
      <c r="E74" s="21" t="n"/>
      <c r="F74" s="21" t="n"/>
      <c r="G74" s="21" t="n"/>
      <c r="H74" s="21" t="n"/>
      <c r="I74" s="21" t="n"/>
      <c r="J74" s="21" t="n"/>
      <c r="K74" s="21" t="n"/>
    </row>
    <row r="75">
      <c r="A75" s="21" t="n"/>
      <c r="B75" s="21" t="n"/>
      <c r="C75" s="21" t="n"/>
      <c r="D75" s="21" t="n"/>
      <c r="E75" s="21" t="n"/>
      <c r="F75" s="21" t="n"/>
      <c r="G75" s="21" t="n"/>
      <c r="H75" s="21" t="n"/>
      <c r="I75" s="21" t="n"/>
      <c r="J75" s="21" t="n"/>
      <c r="K75" s="21" t="n"/>
    </row>
    <row r="76">
      <c r="A76" s="21" t="n"/>
      <c r="B76" s="21" t="n"/>
      <c r="C76" s="21" t="n"/>
      <c r="D76" s="21" t="n"/>
      <c r="E76" s="21" t="n"/>
      <c r="F76" s="21" t="n"/>
      <c r="G76" s="21" t="n"/>
      <c r="H76" s="21" t="n"/>
      <c r="I76" s="21" t="n"/>
      <c r="J76" s="21" t="n"/>
      <c r="K76" s="21" t="n"/>
    </row>
    <row r="77">
      <c r="A77" s="21" t="n"/>
      <c r="B77" s="21" t="n"/>
      <c r="C77" s="21" t="n"/>
      <c r="D77" s="21" t="n"/>
      <c r="E77" s="21" t="n"/>
      <c r="F77" s="21" t="n"/>
      <c r="G77" s="21" t="n"/>
      <c r="H77" s="21" t="n"/>
      <c r="I77" s="21" t="n"/>
      <c r="J77" s="21" t="n"/>
      <c r="K77" s="21" t="n"/>
    </row>
    <row r="78">
      <c r="A78" s="21" t="n"/>
      <c r="B78" s="21" t="n"/>
      <c r="C78" s="21" t="n"/>
      <c r="D78" s="21" t="n"/>
      <c r="E78" s="21" t="n"/>
      <c r="F78" s="21" t="n"/>
      <c r="G78" s="21" t="n"/>
      <c r="H78" s="21" t="n"/>
      <c r="I78" s="21" t="n"/>
      <c r="J78" s="21" t="n"/>
      <c r="K78" s="21" t="n"/>
    </row>
    <row r="79">
      <c r="A79" s="21" t="n"/>
      <c r="B79" s="21" t="n"/>
      <c r="C79" s="21" t="n"/>
      <c r="D79" s="21" t="n"/>
      <c r="E79" s="21" t="n"/>
      <c r="F79" s="21" t="n"/>
      <c r="G79" s="21" t="n"/>
      <c r="H79" s="21" t="n"/>
      <c r="I79" s="21" t="n"/>
      <c r="J79" s="21" t="n"/>
      <c r="K79" s="21" t="n"/>
    </row>
    <row r="80">
      <c r="A80" s="21" t="n"/>
      <c r="B80" s="21" t="n"/>
      <c r="C80" s="21" t="n"/>
      <c r="D80" s="21" t="n"/>
      <c r="E80" s="21" t="n"/>
      <c r="F80" s="21" t="n"/>
      <c r="G80" s="21" t="n"/>
      <c r="H80" s="21" t="n"/>
      <c r="I80" s="21" t="n"/>
      <c r="J80" s="21" t="n"/>
      <c r="K80" s="21" t="n"/>
    </row>
    <row r="81">
      <c r="A81" s="21" t="n"/>
      <c r="B81" s="21" t="n"/>
      <c r="C81" s="21" t="n"/>
      <c r="D81" s="21" t="n"/>
      <c r="E81" s="21" t="n"/>
      <c r="F81" s="21" t="n"/>
      <c r="G81" s="21" t="n"/>
      <c r="H81" s="21" t="n"/>
      <c r="I81" s="21" t="n"/>
      <c r="J81" s="21" t="n"/>
      <c r="K81" s="21" t="n"/>
    </row>
    <row r="82">
      <c r="A82" s="21" t="n"/>
      <c r="B82" s="21" t="n"/>
      <c r="C82" s="21" t="n"/>
      <c r="D82" s="21" t="n"/>
      <c r="E82" s="21" t="n"/>
      <c r="F82" s="21" t="n"/>
      <c r="G82" s="21" t="n"/>
      <c r="H82" s="21" t="n"/>
      <c r="I82" s="21" t="n"/>
      <c r="J82" s="21" t="n"/>
      <c r="K82" s="21" t="n"/>
    </row>
    <row r="83">
      <c r="A83" s="21" t="n"/>
      <c r="B83" s="21" t="n"/>
      <c r="C83" s="21" t="n"/>
      <c r="D83" s="21" t="n"/>
      <c r="E83" s="21" t="n"/>
      <c r="F83" s="21" t="n"/>
      <c r="G83" s="21" t="n"/>
      <c r="H83" s="21" t="n"/>
      <c r="I83" s="21" t="n"/>
      <c r="J83" s="21" t="n"/>
      <c r="K83" s="21" t="n"/>
    </row>
    <row r="84">
      <c r="A84" s="21" t="n"/>
      <c r="B84" s="21" t="n"/>
      <c r="C84" s="21" t="n"/>
      <c r="D84" s="21" t="n"/>
      <c r="E84" s="21" t="n"/>
      <c r="F84" s="21" t="n"/>
      <c r="G84" s="21" t="n"/>
      <c r="H84" s="21" t="n"/>
      <c r="I84" s="21" t="n"/>
      <c r="J84" s="21" t="n"/>
      <c r="K84" s="21" t="n"/>
    </row>
    <row r="85">
      <c r="A85" s="21" t="n"/>
      <c r="B85" s="21" t="n"/>
      <c r="C85" s="21" t="n"/>
      <c r="D85" s="21" t="n"/>
      <c r="E85" s="21" t="n"/>
      <c r="F85" s="21" t="n"/>
      <c r="G85" s="21" t="n"/>
      <c r="H85" s="21" t="n"/>
      <c r="I85" s="21" t="n"/>
      <c r="J85" s="21" t="n"/>
      <c r="K85" s="21" t="n"/>
    </row>
    <row r="86">
      <c r="A86" s="21" t="n"/>
      <c r="B86" s="21" t="n"/>
      <c r="C86" s="21" t="n"/>
      <c r="D86" s="21" t="n"/>
      <c r="E86" s="21" t="n"/>
      <c r="F86" s="21" t="n"/>
      <c r="G86" s="21" t="n"/>
      <c r="H86" s="21" t="n"/>
      <c r="I86" s="21" t="n"/>
      <c r="J86" s="21" t="n"/>
      <c r="K86" s="21" t="n"/>
    </row>
    <row r="87">
      <c r="A87" s="21" t="n"/>
      <c r="B87" s="21" t="n"/>
      <c r="C87" s="21" t="n"/>
      <c r="D87" s="21" t="n"/>
      <c r="E87" s="21" t="n"/>
      <c r="F87" s="21" t="n"/>
      <c r="G87" s="21" t="n"/>
      <c r="H87" s="21" t="n"/>
      <c r="I87" s="21" t="n"/>
      <c r="J87" s="21" t="n"/>
      <c r="K87" s="21" t="n"/>
    </row>
    <row r="88">
      <c r="A88" s="21" t="n"/>
      <c r="B88" s="21" t="n"/>
      <c r="C88" s="21" t="n"/>
      <c r="D88" s="21" t="n"/>
      <c r="E88" s="21" t="n"/>
      <c r="F88" s="21" t="n"/>
      <c r="G88" s="21" t="n"/>
      <c r="H88" s="21" t="n"/>
      <c r="I88" s="21" t="n"/>
      <c r="J88" s="21" t="n"/>
      <c r="K88" s="21" t="n"/>
    </row>
    <row r="89">
      <c r="A89" s="21" t="n"/>
      <c r="B89" s="21" t="n"/>
      <c r="C89" s="21" t="n"/>
      <c r="D89" s="21" t="n"/>
      <c r="E89" s="21" t="n"/>
      <c r="F89" s="21" t="n"/>
      <c r="G89" s="21" t="n"/>
      <c r="H89" s="21" t="n"/>
      <c r="I89" s="21" t="n"/>
      <c r="J89" s="21" t="n"/>
      <c r="K89" s="21" t="n"/>
    </row>
    <row r="90">
      <c r="A90" s="21" t="n"/>
      <c r="B90" s="21" t="n"/>
      <c r="C90" s="21" t="n"/>
      <c r="D90" s="21" t="n"/>
      <c r="E90" s="21" t="n"/>
      <c r="F90" s="21" t="n"/>
      <c r="G90" s="21" t="n"/>
      <c r="H90" s="21" t="n"/>
      <c r="I90" s="21" t="n"/>
      <c r="J90" s="21" t="n"/>
      <c r="K90" s="21" t="n"/>
    </row>
    <row r="91">
      <c r="A91" s="21" t="n"/>
      <c r="B91" s="21" t="n"/>
      <c r="C91" s="21" t="n"/>
      <c r="D91" s="21" t="n"/>
      <c r="E91" s="21" t="n"/>
      <c r="F91" s="21" t="n"/>
      <c r="G91" s="21" t="n"/>
      <c r="H91" s="21" t="n"/>
      <c r="I91" s="21" t="n"/>
      <c r="J91" s="21" t="n"/>
      <c r="K91" s="21" t="n"/>
    </row>
    <row r="92">
      <c r="A92" s="21" t="n"/>
      <c r="B92" s="21" t="n"/>
      <c r="C92" s="21" t="n"/>
      <c r="D92" s="21" t="n"/>
      <c r="E92" s="21" t="n"/>
      <c r="F92" s="21" t="n"/>
      <c r="G92" s="21" t="n"/>
      <c r="H92" s="21" t="n"/>
      <c r="I92" s="21" t="n"/>
      <c r="J92" s="21" t="n"/>
      <c r="K92" s="21" t="n"/>
    </row>
    <row r="93">
      <c r="A93" s="21" t="n"/>
      <c r="B93" s="21" t="n"/>
      <c r="C93" s="21" t="n"/>
      <c r="D93" s="21" t="n"/>
      <c r="E93" s="21" t="n"/>
      <c r="F93" s="21" t="n"/>
      <c r="G93" s="21" t="n"/>
      <c r="H93" s="21" t="n"/>
      <c r="I93" s="21" t="n"/>
      <c r="J93" s="21" t="n"/>
      <c r="K93" s="21" t="n"/>
    </row>
    <row r="94">
      <c r="A94" s="21" t="n"/>
      <c r="B94" s="21" t="n"/>
      <c r="C94" s="21" t="n"/>
      <c r="D94" s="21" t="n"/>
      <c r="E94" s="21" t="n"/>
      <c r="F94" s="21" t="n"/>
      <c r="G94" s="21" t="n"/>
      <c r="H94" s="21" t="n"/>
      <c r="I94" s="21" t="n"/>
      <c r="J94" s="21" t="n"/>
      <c r="K94" s="21" t="n"/>
    </row>
    <row r="95">
      <c r="A95" s="21" t="n"/>
      <c r="B95" s="21" t="n"/>
      <c r="C95" s="21" t="n"/>
      <c r="D95" s="21" t="n"/>
      <c r="E95" s="21" t="n"/>
      <c r="F95" s="21" t="n"/>
      <c r="G95" s="21" t="n"/>
      <c r="H95" s="21" t="n"/>
      <c r="I95" s="21" t="n"/>
      <c r="J95" s="21" t="n"/>
      <c r="K95" s="21" t="n"/>
    </row>
    <row r="96">
      <c r="A96" s="21" t="n"/>
      <c r="B96" s="21" t="n"/>
      <c r="C96" s="21" t="n"/>
      <c r="D96" s="21" t="n"/>
      <c r="E96" s="21" t="n"/>
      <c r="F96" s="21" t="n"/>
      <c r="G96" s="21" t="n"/>
      <c r="H96" s="21" t="n"/>
      <c r="I96" s="21" t="n"/>
      <c r="J96" s="21" t="n"/>
      <c r="K96" s="21" t="n"/>
    </row>
    <row r="97">
      <c r="A97" s="21" t="n"/>
      <c r="B97" s="21" t="n"/>
      <c r="C97" s="21" t="n"/>
      <c r="D97" s="21" t="n"/>
      <c r="E97" s="21" t="n"/>
      <c r="F97" s="21" t="n"/>
      <c r="G97" s="21" t="n"/>
      <c r="H97" s="21" t="n"/>
      <c r="I97" s="21" t="n"/>
      <c r="J97" s="21" t="n"/>
      <c r="K97" s="21" t="n"/>
    </row>
    <row r="98">
      <c r="A98" s="21" t="n"/>
      <c r="B98" s="21" t="n"/>
      <c r="C98" s="21" t="n"/>
      <c r="D98" s="21" t="n"/>
      <c r="E98" s="21" t="n"/>
      <c r="F98" s="21" t="n"/>
      <c r="G98" s="21" t="n"/>
      <c r="H98" s="21" t="n"/>
      <c r="I98" s="21" t="n"/>
      <c r="J98" s="21" t="n"/>
      <c r="K98" s="21" t="n"/>
    </row>
    <row r="99">
      <c r="A99" s="21" t="n"/>
      <c r="B99" s="21" t="n"/>
      <c r="C99" s="21" t="n"/>
      <c r="D99" s="21" t="n"/>
      <c r="E99" s="21" t="n"/>
      <c r="F99" s="21" t="n"/>
      <c r="G99" s="21" t="n"/>
      <c r="H99" s="21" t="n"/>
      <c r="I99" s="21" t="n"/>
      <c r="J99" s="21" t="n"/>
      <c r="K99" s="21" t="n"/>
    </row>
    <row r="100">
      <c r="A100" s="21" t="n"/>
      <c r="B100" s="21" t="n"/>
      <c r="C100" s="21" t="n"/>
      <c r="D100" s="21" t="n"/>
      <c r="E100" s="21" t="n"/>
      <c r="F100" s="21" t="n"/>
      <c r="G100" s="21" t="n"/>
      <c r="H100" s="21" t="n"/>
      <c r="I100" s="21" t="n"/>
      <c r="J100" s="21" t="n"/>
      <c r="K100" s="21" t="n"/>
    </row>
    <row r="101">
      <c r="A101" s="21" t="n"/>
      <c r="B101" s="21" t="n"/>
      <c r="C101" s="21" t="n"/>
      <c r="D101" s="21" t="n"/>
      <c r="E101" s="21" t="n"/>
      <c r="F101" s="21" t="n"/>
      <c r="G101" s="21" t="n"/>
      <c r="H101" s="21" t="n"/>
      <c r="I101" s="21" t="n"/>
      <c r="J101" s="21" t="n"/>
      <c r="K101" s="21" t="n"/>
    </row>
    <row r="102">
      <c r="A102" s="21" t="n"/>
      <c r="B102" s="21" t="n"/>
      <c r="C102" s="21" t="n"/>
      <c r="D102" s="21" t="n"/>
      <c r="E102" s="21" t="n"/>
      <c r="F102" s="21" t="n"/>
      <c r="G102" s="21" t="n"/>
      <c r="H102" s="21" t="n"/>
      <c r="I102" s="21" t="n"/>
      <c r="J102" s="21" t="n"/>
      <c r="K102" s="21" t="n"/>
    </row>
    <row r="103">
      <c r="A103" s="21" t="n"/>
      <c r="B103" s="21" t="n"/>
      <c r="C103" s="21" t="n"/>
      <c r="D103" s="21" t="n"/>
      <c r="E103" s="21" t="n"/>
      <c r="F103" s="21" t="n"/>
      <c r="G103" s="21" t="n"/>
      <c r="H103" s="21" t="n"/>
      <c r="I103" s="21" t="n"/>
      <c r="J103" s="21" t="n"/>
      <c r="K103" s="21" t="n"/>
    </row>
    <row r="104">
      <c r="A104" s="21" t="n"/>
      <c r="B104" s="21" t="n"/>
      <c r="C104" s="21" t="n"/>
      <c r="D104" s="21" t="n"/>
      <c r="E104" s="21" t="n"/>
      <c r="F104" s="21" t="n"/>
      <c r="G104" s="21" t="n"/>
      <c r="H104" s="21" t="n"/>
      <c r="I104" s="21" t="n"/>
      <c r="J104" s="21" t="n"/>
      <c r="K104" s="21" t="n"/>
    </row>
    <row r="105">
      <c r="A105" s="21" t="n"/>
      <c r="B105" s="21" t="n"/>
      <c r="C105" s="21" t="n"/>
      <c r="D105" s="21" t="n"/>
      <c r="E105" s="21" t="n"/>
      <c r="F105" s="21" t="n"/>
      <c r="G105" s="21" t="n"/>
      <c r="H105" s="21" t="n"/>
      <c r="I105" s="21" t="n"/>
      <c r="J105" s="21" t="n"/>
      <c r="K105" s="21" t="n"/>
    </row>
    <row r="106">
      <c r="A106" s="21" t="n"/>
      <c r="B106" s="21" t="n"/>
      <c r="C106" s="21" t="n"/>
      <c r="D106" s="21" t="n"/>
      <c r="E106" s="21" t="n"/>
      <c r="F106" s="21" t="n"/>
      <c r="G106" s="21" t="n"/>
      <c r="H106" s="21" t="n"/>
      <c r="I106" s="21" t="n"/>
      <c r="J106" s="21" t="n"/>
      <c r="K106" s="21" t="n"/>
    </row>
    <row r="107">
      <c r="A107" s="21" t="n"/>
      <c r="B107" s="21" t="n"/>
      <c r="C107" s="21" t="n"/>
      <c r="D107" s="21" t="n"/>
      <c r="E107" s="21" t="n"/>
      <c r="F107" s="21" t="n"/>
      <c r="G107" s="21" t="n"/>
      <c r="H107" s="21" t="n"/>
      <c r="I107" s="21" t="n"/>
      <c r="J107" s="21" t="n"/>
      <c r="K107" s="21" t="n"/>
    </row>
    <row r="108">
      <c r="A108" s="21" t="n"/>
      <c r="B108" s="21" t="n"/>
      <c r="C108" s="21" t="n"/>
      <c r="D108" s="21" t="n"/>
      <c r="E108" s="21" t="n"/>
      <c r="F108" s="21" t="n"/>
      <c r="G108" s="21" t="n"/>
      <c r="H108" s="21" t="n"/>
      <c r="I108" s="21" t="n"/>
      <c r="J108" s="21" t="n"/>
      <c r="K108" s="21" t="n"/>
    </row>
    <row r="109">
      <c r="A109" s="21" t="n"/>
      <c r="B109" s="21" t="n"/>
      <c r="C109" s="21" t="n"/>
      <c r="D109" s="21" t="n"/>
      <c r="E109" s="21" t="n"/>
      <c r="F109" s="21" t="n"/>
      <c r="G109" s="21" t="n"/>
      <c r="H109" s="21" t="n"/>
      <c r="I109" s="21" t="n"/>
      <c r="J109" s="21" t="n"/>
      <c r="K109" s="21" t="n"/>
    </row>
    <row r="110">
      <c r="A110" s="21" t="n"/>
      <c r="B110" s="21" t="n"/>
      <c r="C110" s="21" t="n"/>
      <c r="D110" s="21" t="n"/>
      <c r="E110" s="21" t="n"/>
      <c r="F110" s="21" t="n"/>
      <c r="G110" s="21" t="n"/>
      <c r="H110" s="21" t="n"/>
      <c r="I110" s="21" t="n"/>
      <c r="J110" s="21" t="n"/>
      <c r="K110" s="21" t="n"/>
    </row>
    <row r="111">
      <c r="A111" s="21" t="n"/>
      <c r="B111" s="21" t="n"/>
      <c r="C111" s="21" t="n"/>
      <c r="D111" s="21" t="n"/>
      <c r="E111" s="21" t="n"/>
      <c r="F111" s="21" t="n"/>
      <c r="G111" s="21" t="n"/>
      <c r="H111" s="21" t="n"/>
      <c r="I111" s="21" t="n"/>
      <c r="J111" s="21" t="n"/>
      <c r="K111" s="21" t="n"/>
    </row>
    <row r="112">
      <c r="A112" s="21" t="n"/>
      <c r="B112" s="21" t="n"/>
      <c r="C112" s="21" t="n"/>
      <c r="D112" s="21" t="n"/>
      <c r="E112" s="21" t="n"/>
      <c r="F112" s="21" t="n"/>
      <c r="G112" s="21" t="n"/>
      <c r="H112" s="21" t="n"/>
      <c r="I112" s="21" t="n"/>
      <c r="J112" s="21" t="n"/>
      <c r="K112" s="21" t="n"/>
    </row>
    <row r="113">
      <c r="A113" s="21" t="n"/>
      <c r="B113" s="21" t="n"/>
      <c r="C113" s="21" t="n"/>
      <c r="D113" s="21" t="n"/>
      <c r="E113" s="21" t="n"/>
      <c r="F113" s="21" t="n"/>
      <c r="G113" s="21" t="n"/>
      <c r="H113" s="21" t="n"/>
      <c r="I113" s="21" t="n"/>
      <c r="J113" s="21" t="n"/>
      <c r="K113" s="21" t="n"/>
    </row>
    <row r="114">
      <c r="A114" s="21" t="n"/>
      <c r="B114" s="21" t="n"/>
      <c r="C114" s="21" t="n"/>
      <c r="D114" s="21" t="n"/>
      <c r="E114" s="21" t="n"/>
      <c r="F114" s="21" t="n"/>
      <c r="G114" s="21" t="n"/>
      <c r="H114" s="21" t="n"/>
      <c r="I114" s="21" t="n"/>
      <c r="J114" s="21" t="n"/>
      <c r="K114" s="21" t="n"/>
    </row>
    <row r="115">
      <c r="A115" s="21" t="n"/>
      <c r="B115" s="21" t="n"/>
      <c r="C115" s="21" t="n"/>
      <c r="D115" s="21" t="n"/>
      <c r="E115" s="21" t="n"/>
      <c r="F115" s="21" t="n"/>
      <c r="G115" s="21" t="n"/>
      <c r="H115" s="21" t="n"/>
      <c r="I115" s="21" t="n"/>
      <c r="J115" s="21" t="n"/>
      <c r="K115" s="21" t="n"/>
    </row>
    <row r="116">
      <c r="A116" s="21" t="n"/>
      <c r="B116" s="21" t="n"/>
      <c r="C116" s="21" t="n"/>
      <c r="D116" s="21" t="n"/>
      <c r="E116" s="21" t="n"/>
      <c r="F116" s="21" t="n"/>
      <c r="G116" s="21" t="n"/>
      <c r="H116" s="21" t="n"/>
      <c r="I116" s="21" t="n"/>
      <c r="J116" s="21" t="n"/>
      <c r="K116" s="21" t="n"/>
    </row>
    <row r="117">
      <c r="A117" s="21" t="n"/>
      <c r="B117" s="21" t="n"/>
      <c r="C117" s="21" t="n"/>
      <c r="D117" s="21" t="n"/>
      <c r="E117" s="21" t="n"/>
      <c r="F117" s="21" t="n"/>
      <c r="G117" s="21" t="n"/>
      <c r="H117" s="21" t="n"/>
      <c r="I117" s="21" t="n"/>
      <c r="J117" s="21" t="n"/>
      <c r="K117" s="21" t="n"/>
    </row>
    <row r="118">
      <c r="A118" s="21" t="n"/>
      <c r="B118" s="21" t="n"/>
      <c r="C118" s="21" t="n"/>
      <c r="D118" s="21" t="n"/>
      <c r="E118" s="21" t="n"/>
      <c r="F118" s="21" t="n"/>
      <c r="G118" s="21" t="n"/>
      <c r="H118" s="21" t="n"/>
      <c r="I118" s="21" t="n"/>
      <c r="J118" s="21" t="n"/>
      <c r="K118" s="21" t="n"/>
    </row>
    <row r="119">
      <c r="A119" s="21" t="n"/>
      <c r="B119" s="21" t="n"/>
      <c r="C119" s="21" t="n"/>
      <c r="D119" s="21" t="n"/>
      <c r="E119" s="21" t="n"/>
      <c r="F119" s="21" t="n"/>
      <c r="G119" s="21" t="n"/>
      <c r="H119" s="21" t="n"/>
      <c r="I119" s="21" t="n"/>
      <c r="J119" s="21" t="n"/>
      <c r="K119" s="21" t="n"/>
    </row>
    <row r="120">
      <c r="A120" s="21" t="n"/>
      <c r="B120" s="21" t="n"/>
      <c r="C120" s="21" t="n"/>
      <c r="D120" s="21" t="n"/>
      <c r="E120" s="21" t="n"/>
      <c r="F120" s="21" t="n"/>
      <c r="G120" s="21" t="n"/>
      <c r="H120" s="21" t="n"/>
      <c r="I120" s="21" t="n"/>
      <c r="J120" s="21" t="n"/>
      <c r="K120" s="21" t="n"/>
    </row>
    <row r="121">
      <c r="A121" s="21" t="n"/>
      <c r="B121" s="21" t="n"/>
      <c r="C121" s="21" t="n"/>
      <c r="D121" s="21" t="n"/>
      <c r="E121" s="21" t="n"/>
      <c r="F121" s="21" t="n"/>
      <c r="G121" s="21" t="n"/>
      <c r="H121" s="21" t="n"/>
      <c r="I121" s="21" t="n"/>
      <c r="J121" s="21" t="n"/>
      <c r="K121" s="21" t="n"/>
    </row>
    <row r="122">
      <c r="A122" s="21" t="n"/>
      <c r="B122" s="21" t="n"/>
      <c r="C122" s="21" t="n"/>
      <c r="D122" s="21" t="n"/>
      <c r="E122" s="21" t="n"/>
      <c r="F122" s="21" t="n"/>
      <c r="G122" s="21" t="n"/>
      <c r="H122" s="21" t="n"/>
      <c r="I122" s="21" t="n"/>
      <c r="J122" s="21" t="n"/>
      <c r="K122" s="21" t="n"/>
    </row>
    <row r="123">
      <c r="A123" s="21" t="n"/>
      <c r="B123" s="21" t="n"/>
      <c r="C123" s="21" t="n"/>
      <c r="D123" s="21" t="n"/>
      <c r="E123" s="21" t="n"/>
      <c r="F123" s="21" t="n"/>
      <c r="G123" s="21" t="n"/>
      <c r="H123" s="21" t="n"/>
      <c r="I123" s="21" t="n"/>
      <c r="J123" s="21" t="n"/>
      <c r="K123" s="21" t="n"/>
    </row>
    <row r="124">
      <c r="A124" s="21" t="n"/>
      <c r="B124" s="21" t="n"/>
      <c r="C124" s="21" t="n"/>
      <c r="D124" s="21" t="n"/>
      <c r="E124" s="21" t="n"/>
      <c r="F124" s="21" t="n"/>
      <c r="G124" s="21" t="n"/>
      <c r="H124" s="21" t="n"/>
      <c r="I124" s="21" t="n"/>
      <c r="J124" s="21" t="n"/>
      <c r="K124" s="21" t="n"/>
    </row>
    <row r="125">
      <c r="A125" s="21" t="n"/>
      <c r="B125" s="21" t="n"/>
      <c r="C125" s="21" t="n"/>
      <c r="D125" s="21" t="n"/>
      <c r="E125" s="21" t="n"/>
      <c r="F125" s="21" t="n"/>
      <c r="G125" s="21" t="n"/>
      <c r="H125" s="21" t="n"/>
      <c r="I125" s="21" t="n"/>
      <c r="J125" s="21" t="n"/>
      <c r="K125" s="21" t="n"/>
    </row>
    <row r="126">
      <c r="A126" s="21" t="n"/>
      <c r="B126" s="21" t="n"/>
      <c r="C126" s="21" t="n"/>
      <c r="D126" s="21" t="n"/>
      <c r="E126" s="21" t="n"/>
      <c r="F126" s="21" t="n"/>
      <c r="G126" s="21" t="n"/>
      <c r="H126" s="21" t="n"/>
      <c r="I126" s="21" t="n"/>
      <c r="J126" s="21" t="n"/>
      <c r="K126" s="21" t="n"/>
    </row>
    <row r="127">
      <c r="A127" s="21" t="n"/>
      <c r="B127" s="21" t="n"/>
      <c r="C127" s="21" t="n"/>
      <c r="D127" s="21" t="n"/>
      <c r="E127" s="21" t="n"/>
      <c r="F127" s="21" t="n"/>
      <c r="G127" s="21" t="n"/>
      <c r="H127" s="21" t="n"/>
      <c r="I127" s="21" t="n"/>
      <c r="J127" s="21" t="n"/>
      <c r="K127" s="21" t="n"/>
    </row>
    <row r="128">
      <c r="A128" s="21" t="n"/>
      <c r="B128" s="21" t="n"/>
      <c r="C128" s="21" t="n"/>
      <c r="D128" s="21" t="n"/>
      <c r="E128" s="21" t="n"/>
      <c r="F128" s="21" t="n"/>
      <c r="G128" s="21" t="n"/>
      <c r="H128" s="21" t="n"/>
      <c r="I128" s="21" t="n"/>
      <c r="J128" s="21" t="n"/>
      <c r="K128" s="21" t="n"/>
    </row>
    <row r="129">
      <c r="A129" s="21" t="n"/>
      <c r="B129" s="21" t="n"/>
      <c r="C129" s="21" t="n"/>
      <c r="D129" s="21" t="n"/>
      <c r="E129" s="21" t="n"/>
      <c r="F129" s="21" t="n"/>
      <c r="G129" s="21" t="n"/>
      <c r="H129" s="21" t="n"/>
      <c r="I129" s="21" t="n"/>
      <c r="J129" s="21" t="n"/>
      <c r="K129" s="21" t="n"/>
    </row>
    <row r="130">
      <c r="A130" s="21" t="n"/>
      <c r="B130" s="21" t="n"/>
      <c r="C130" s="21" t="n"/>
      <c r="D130" s="21" t="n"/>
      <c r="E130" s="21" t="n"/>
      <c r="F130" s="21" t="n"/>
      <c r="G130" s="21" t="n"/>
      <c r="H130" s="21" t="n"/>
      <c r="I130" s="21" t="n"/>
      <c r="J130" s="21" t="n"/>
      <c r="K130" s="21" t="n"/>
    </row>
    <row r="131">
      <c r="A131" s="21" t="n"/>
      <c r="B131" s="21" t="n"/>
      <c r="C131" s="21" t="n"/>
      <c r="D131" s="21" t="n"/>
      <c r="E131" s="21" t="n"/>
      <c r="F131" s="21" t="n"/>
      <c r="G131" s="21" t="n"/>
      <c r="H131" s="21" t="n"/>
      <c r="I131" s="21" t="n"/>
      <c r="J131" s="21" t="n"/>
      <c r="K131" s="21" t="n"/>
    </row>
    <row r="132">
      <c r="A132" s="21" t="n"/>
      <c r="B132" s="21" t="n"/>
      <c r="C132" s="21" t="n"/>
      <c r="D132" s="21" t="n"/>
      <c r="E132" s="21" t="n"/>
      <c r="F132" s="21" t="n"/>
      <c r="G132" s="21" t="n"/>
      <c r="H132" s="21" t="n"/>
      <c r="I132" s="21" t="n"/>
      <c r="J132" s="21" t="n"/>
      <c r="K132" s="21" t="n"/>
    </row>
    <row r="133">
      <c r="A133" s="21" t="n"/>
      <c r="B133" s="21" t="n"/>
      <c r="C133" s="21" t="n"/>
      <c r="D133" s="21" t="n"/>
      <c r="E133" s="21" t="n"/>
      <c r="F133" s="21" t="n"/>
      <c r="G133" s="21" t="n"/>
      <c r="H133" s="21" t="n"/>
      <c r="I133" s="21" t="n"/>
      <c r="J133" s="21" t="n"/>
      <c r="K133" s="21" t="n"/>
    </row>
    <row r="134">
      <c r="A134" s="21" t="n"/>
      <c r="B134" s="21" t="n"/>
      <c r="C134" s="21" t="n"/>
      <c r="D134" s="21" t="n"/>
      <c r="E134" s="21" t="n"/>
      <c r="F134" s="21" t="n"/>
      <c r="G134" s="21" t="n"/>
      <c r="H134" s="21" t="n"/>
      <c r="I134" s="21" t="n"/>
      <c r="J134" s="21" t="n"/>
      <c r="K134" s="21" t="n"/>
    </row>
    <row r="135">
      <c r="A135" s="21" t="n"/>
      <c r="B135" s="21" t="n"/>
      <c r="C135" s="21" t="n"/>
      <c r="D135" s="21" t="n"/>
      <c r="E135" s="21" t="n"/>
      <c r="F135" s="21" t="n"/>
      <c r="G135" s="21" t="n"/>
      <c r="H135" s="21" t="n"/>
      <c r="I135" s="21" t="n"/>
      <c r="J135" s="21" t="n"/>
      <c r="K135" s="21" t="n"/>
    </row>
    <row r="136">
      <c r="A136" s="21" t="n"/>
      <c r="B136" s="21" t="n"/>
      <c r="C136" s="21" t="n"/>
      <c r="D136" s="21" t="n"/>
      <c r="E136" s="21" t="n"/>
      <c r="F136" s="21" t="n"/>
      <c r="G136" s="21" t="n"/>
      <c r="H136" s="21" t="n"/>
      <c r="I136" s="21" t="n"/>
      <c r="J136" s="21" t="n"/>
      <c r="K136" s="21" t="n"/>
    </row>
    <row r="137">
      <c r="A137" s="21" t="n"/>
      <c r="B137" s="21" t="n"/>
      <c r="C137" s="21" t="n"/>
      <c r="D137" s="21" t="n"/>
      <c r="E137" s="21" t="n"/>
      <c r="F137" s="21" t="n"/>
      <c r="G137" s="21" t="n"/>
      <c r="H137" s="21" t="n"/>
      <c r="I137" s="21" t="n"/>
      <c r="J137" s="21" t="n"/>
      <c r="K137" s="21" t="n"/>
    </row>
    <row r="138">
      <c r="A138" s="21" t="n"/>
      <c r="B138" s="21" t="n"/>
      <c r="C138" s="21" t="n"/>
      <c r="D138" s="21" t="n"/>
      <c r="E138" s="21" t="n"/>
      <c r="F138" s="21" t="n"/>
      <c r="G138" s="21" t="n"/>
      <c r="H138" s="21" t="n"/>
      <c r="I138" s="21" t="n"/>
      <c r="J138" s="21" t="n"/>
      <c r="K138" s="21" t="n"/>
    </row>
    <row r="139">
      <c r="A139" s="21" t="n"/>
      <c r="B139" s="21" t="n"/>
      <c r="C139" s="21" t="n"/>
      <c r="D139" s="21" t="n"/>
      <c r="E139" s="21" t="n"/>
      <c r="F139" s="21" t="n"/>
      <c r="G139" s="21" t="n"/>
      <c r="H139" s="21" t="n"/>
      <c r="I139" s="21" t="n"/>
      <c r="J139" s="21" t="n"/>
      <c r="K139" s="21" t="n"/>
    </row>
    <row r="140">
      <c r="A140" s="21" t="n"/>
      <c r="B140" s="21" t="n"/>
      <c r="C140" s="21" t="n"/>
      <c r="D140" s="21" t="n"/>
      <c r="E140" s="21" t="n"/>
      <c r="F140" s="21" t="n"/>
      <c r="G140" s="21" t="n"/>
      <c r="H140" s="21" t="n"/>
      <c r="I140" s="21" t="n"/>
      <c r="J140" s="21" t="n"/>
      <c r="K140" s="21" t="n"/>
    </row>
    <row r="141">
      <c r="A141" s="21" t="n"/>
      <c r="B141" s="21" t="n"/>
      <c r="C141" s="21" t="n"/>
      <c r="D141" s="21" t="n"/>
      <c r="E141" s="21" t="n"/>
      <c r="F141" s="21" t="n"/>
      <c r="G141" s="21" t="n"/>
      <c r="H141" s="21" t="n"/>
      <c r="I141" s="21" t="n"/>
      <c r="J141" s="21" t="n"/>
      <c r="K141" s="21" t="n"/>
    </row>
    <row r="142">
      <c r="A142" s="21" t="n"/>
      <c r="B142" s="21" t="n"/>
      <c r="C142" s="21" t="n"/>
      <c r="D142" s="21" t="n"/>
      <c r="E142" s="21" t="n"/>
      <c r="F142" s="21" t="n"/>
      <c r="G142" s="21" t="n"/>
      <c r="H142" s="21" t="n"/>
      <c r="I142" s="21" t="n"/>
      <c r="J142" s="21" t="n"/>
      <c r="K142" s="21" t="n"/>
    </row>
    <row r="143">
      <c r="A143" s="21" t="n"/>
      <c r="B143" s="21" t="n"/>
      <c r="C143" s="21" t="n"/>
      <c r="D143" s="21" t="n"/>
      <c r="E143" s="21" t="n"/>
      <c r="F143" s="21" t="n"/>
      <c r="G143" s="21" t="n"/>
      <c r="H143" s="21" t="n"/>
      <c r="I143" s="21" t="n"/>
      <c r="J143" s="21" t="n"/>
      <c r="K143" s="21" t="n"/>
    </row>
    <row r="144">
      <c r="A144" s="21" t="n"/>
      <c r="B144" s="21" t="n"/>
      <c r="C144" s="21" t="n"/>
      <c r="D144" s="21" t="n"/>
      <c r="E144" s="21" t="n"/>
      <c r="F144" s="21" t="n"/>
      <c r="G144" s="21" t="n"/>
      <c r="H144" s="21" t="n"/>
      <c r="I144" s="21" t="n"/>
      <c r="J144" s="21" t="n"/>
      <c r="K144" s="21" t="n"/>
    </row>
    <row r="145">
      <c r="A145" s="21" t="n"/>
      <c r="B145" s="21" t="n"/>
      <c r="C145" s="21" t="n"/>
      <c r="D145" s="21" t="n"/>
      <c r="E145" s="21" t="n"/>
      <c r="F145" s="21" t="n"/>
      <c r="G145" s="21" t="n"/>
      <c r="H145" s="21" t="n"/>
      <c r="I145" s="21" t="n"/>
      <c r="J145" s="21" t="n"/>
      <c r="K145" s="21" t="n"/>
    </row>
    <row r="146">
      <c r="A146" s="21" t="n"/>
      <c r="B146" s="21" t="n"/>
      <c r="C146" s="21" t="n"/>
      <c r="D146" s="21" t="n"/>
      <c r="E146" s="21" t="n"/>
      <c r="F146" s="21" t="n"/>
      <c r="G146" s="21" t="n"/>
      <c r="H146" s="21" t="n"/>
      <c r="I146" s="21" t="n"/>
      <c r="J146" s="21" t="n"/>
      <c r="K146" s="21" t="n"/>
    </row>
    <row r="147">
      <c r="A147" s="21" t="n"/>
      <c r="B147" s="21" t="n"/>
      <c r="C147" s="21" t="n"/>
      <c r="D147" s="21" t="n"/>
      <c r="E147" s="21" t="n"/>
      <c r="F147" s="21" t="n"/>
      <c r="G147" s="21" t="n"/>
      <c r="H147" s="21" t="n"/>
      <c r="I147" s="21" t="n"/>
      <c r="J147" s="21" t="n"/>
      <c r="K147" s="21" t="n"/>
    </row>
    <row r="148">
      <c r="A148" s="21" t="n"/>
      <c r="B148" s="21" t="n"/>
      <c r="C148" s="21" t="n"/>
      <c r="D148" s="21" t="n"/>
      <c r="E148" s="21" t="n"/>
      <c r="F148" s="21" t="n"/>
      <c r="G148" s="21" t="n"/>
      <c r="H148" s="21" t="n"/>
      <c r="I148" s="21" t="n"/>
      <c r="J148" s="21" t="n"/>
      <c r="K148" s="21" t="n"/>
    </row>
    <row r="149">
      <c r="A149" s="21" t="n"/>
      <c r="B149" s="21" t="n"/>
      <c r="C149" s="21" t="n"/>
      <c r="D149" s="21" t="n"/>
      <c r="E149" s="21" t="n"/>
      <c r="F149" s="21" t="n"/>
      <c r="G149" s="21" t="n"/>
      <c r="H149" s="21" t="n"/>
      <c r="I149" s="21" t="n"/>
      <c r="J149" s="21" t="n"/>
      <c r="K149" s="21" t="n"/>
    </row>
    <row r="150">
      <c r="A150" s="21" t="n"/>
      <c r="B150" s="21" t="n"/>
      <c r="C150" s="21" t="n"/>
      <c r="D150" s="21" t="n"/>
      <c r="E150" s="21" t="n"/>
      <c r="F150" s="21" t="n"/>
      <c r="G150" s="21" t="n"/>
      <c r="H150" s="21" t="n"/>
      <c r="I150" s="21" t="n"/>
      <c r="J150" s="21" t="n"/>
      <c r="K150" s="21" t="n"/>
    </row>
    <row r="151">
      <c r="A151" s="21" t="n"/>
      <c r="B151" s="21" t="n"/>
      <c r="C151" s="21" t="n"/>
      <c r="D151" s="21" t="n"/>
      <c r="E151" s="21" t="n"/>
      <c r="F151" s="21" t="n"/>
      <c r="G151" s="21" t="n"/>
      <c r="H151" s="21" t="n"/>
      <c r="I151" s="21" t="n"/>
      <c r="J151" s="21" t="n"/>
      <c r="K151" s="21" t="n"/>
    </row>
    <row r="152">
      <c r="A152" s="21" t="n"/>
      <c r="B152" s="21" t="n"/>
      <c r="C152" s="21" t="n"/>
      <c r="D152" s="21" t="n"/>
      <c r="E152" s="21" t="n"/>
      <c r="F152" s="21" t="n"/>
      <c r="G152" s="21" t="n"/>
      <c r="H152" s="21" t="n"/>
      <c r="I152" s="21" t="n"/>
      <c r="J152" s="21" t="n"/>
      <c r="K152" s="21" t="n"/>
    </row>
    <row r="153">
      <c r="A153" s="21" t="n"/>
      <c r="B153" s="21" t="n"/>
      <c r="C153" s="21" t="n"/>
      <c r="D153" s="21" t="n"/>
      <c r="E153" s="21" t="n"/>
      <c r="F153" s="21" t="n"/>
      <c r="G153" s="21" t="n"/>
      <c r="H153" s="21" t="n"/>
      <c r="I153" s="21" t="n"/>
      <c r="J153" s="21" t="n"/>
      <c r="K153" s="21" t="n"/>
    </row>
    <row r="154">
      <c r="A154" s="21" t="n"/>
      <c r="B154" s="21" t="n"/>
      <c r="C154" s="21" t="n"/>
      <c r="D154" s="21" t="n"/>
      <c r="E154" s="21" t="n"/>
      <c r="F154" s="21" t="n"/>
      <c r="G154" s="21" t="n"/>
      <c r="H154" s="21" t="n"/>
      <c r="I154" s="21" t="n"/>
      <c r="J154" s="21" t="n"/>
      <c r="K154" s="21" t="n"/>
    </row>
    <row r="155">
      <c r="A155" s="21" t="n"/>
      <c r="B155" s="21" t="n"/>
      <c r="C155" s="21" t="n"/>
      <c r="D155" s="21" t="n"/>
      <c r="E155" s="21" t="n"/>
      <c r="F155" s="21" t="n"/>
      <c r="G155" s="21" t="n"/>
      <c r="H155" s="21" t="n"/>
      <c r="I155" s="21" t="n"/>
      <c r="J155" s="21" t="n"/>
      <c r="K155" s="21" t="n"/>
    </row>
    <row r="156">
      <c r="A156" s="21" t="n"/>
      <c r="B156" s="21" t="n"/>
      <c r="C156" s="21" t="n"/>
      <c r="D156" s="21" t="n"/>
      <c r="E156" s="21" t="n"/>
      <c r="F156" s="21" t="n"/>
      <c r="G156" s="21" t="n"/>
      <c r="H156" s="21" t="n"/>
      <c r="I156" s="21" t="n"/>
      <c r="J156" s="21" t="n"/>
      <c r="K156" s="21" t="n"/>
    </row>
    <row r="157">
      <c r="A157" s="21" t="n"/>
      <c r="B157" s="21" t="n"/>
      <c r="C157" s="21" t="n"/>
      <c r="D157" s="21" t="n"/>
      <c r="E157" s="21" t="n"/>
      <c r="F157" s="21" t="n"/>
      <c r="G157" s="21" t="n"/>
      <c r="H157" s="21" t="n"/>
      <c r="I157" s="21" t="n"/>
      <c r="J157" s="21" t="n"/>
      <c r="K157" s="21" t="n"/>
    </row>
    <row r="158">
      <c r="A158" s="21" t="n"/>
      <c r="B158" s="21" t="n"/>
      <c r="C158" s="21" t="n"/>
      <c r="D158" s="21" t="n"/>
      <c r="E158" s="21" t="n"/>
      <c r="F158" s="21" t="n"/>
      <c r="G158" s="21" t="n"/>
      <c r="H158" s="21" t="n"/>
      <c r="I158" s="21" t="n"/>
      <c r="J158" s="21" t="n"/>
      <c r="K158" s="21" t="n"/>
    </row>
    <row r="159">
      <c r="A159" s="21" t="n"/>
      <c r="B159" s="21" t="n"/>
      <c r="C159" s="21" t="n"/>
      <c r="D159" s="21" t="n"/>
      <c r="E159" s="21" t="n"/>
      <c r="F159" s="21" t="n"/>
      <c r="G159" s="21" t="n"/>
      <c r="H159" s="21" t="n"/>
      <c r="I159" s="21" t="n"/>
      <c r="J159" s="21" t="n"/>
      <c r="K159" s="21" t="n"/>
    </row>
    <row r="160">
      <c r="A160" s="21" t="n"/>
      <c r="B160" s="21" t="n"/>
      <c r="C160" s="21" t="n"/>
      <c r="D160" s="21" t="n"/>
      <c r="E160" s="21" t="n"/>
      <c r="F160" s="21" t="n"/>
      <c r="G160" s="21" t="n"/>
      <c r="H160" s="21" t="n"/>
      <c r="I160" s="21" t="n"/>
      <c r="J160" s="21" t="n"/>
      <c r="K160" s="21" t="n"/>
    </row>
    <row r="161">
      <c r="A161" s="21" t="n"/>
      <c r="B161" s="21" t="n"/>
      <c r="C161" s="21" t="n"/>
      <c r="D161" s="21" t="n"/>
      <c r="E161" s="21" t="n"/>
      <c r="F161" s="21" t="n"/>
      <c r="G161" s="21" t="n"/>
      <c r="H161" s="21" t="n"/>
      <c r="I161" s="21" t="n"/>
      <c r="J161" s="21" t="n"/>
      <c r="K161" s="21" t="n"/>
    </row>
    <row r="162">
      <c r="A162" s="21" t="n"/>
      <c r="B162" s="21" t="n"/>
      <c r="C162" s="21" t="n"/>
      <c r="D162" s="21" t="n"/>
      <c r="E162" s="21" t="n"/>
      <c r="F162" s="21" t="n"/>
      <c r="G162" s="21" t="n"/>
      <c r="H162" s="21" t="n"/>
      <c r="I162" s="21" t="n"/>
      <c r="J162" s="21" t="n"/>
      <c r="K162" s="21" t="n"/>
    </row>
    <row r="163">
      <c r="A163" s="21" t="n"/>
      <c r="B163" s="21" t="n"/>
      <c r="C163" s="21" t="n"/>
      <c r="D163" s="21" t="n"/>
      <c r="E163" s="21" t="n"/>
      <c r="F163" s="21" t="n"/>
      <c r="G163" s="21" t="n"/>
      <c r="H163" s="21" t="n"/>
      <c r="I163" s="21" t="n"/>
      <c r="J163" s="21" t="n"/>
      <c r="K163" s="21" t="n"/>
    </row>
    <row r="164">
      <c r="A164" s="21" t="n"/>
      <c r="B164" s="21" t="n"/>
      <c r="C164" s="21" t="n"/>
      <c r="D164" s="21" t="n"/>
      <c r="E164" s="21" t="n"/>
      <c r="F164" s="21" t="n"/>
      <c r="G164" s="21" t="n"/>
      <c r="H164" s="21" t="n"/>
      <c r="I164" s="21" t="n"/>
      <c r="J164" s="21" t="n"/>
      <c r="K164" s="21" t="n"/>
    </row>
    <row r="165">
      <c r="A165" s="21" t="n"/>
      <c r="B165" s="21" t="n"/>
      <c r="C165" s="21" t="n"/>
      <c r="D165" s="21" t="n"/>
      <c r="E165" s="21" t="n"/>
      <c r="F165" s="21" t="n"/>
      <c r="G165" s="21" t="n"/>
      <c r="H165" s="21" t="n"/>
      <c r="I165" s="21" t="n"/>
      <c r="J165" s="21" t="n"/>
      <c r="K165" s="21" t="n"/>
    </row>
    <row r="166">
      <c r="A166" s="21" t="n"/>
      <c r="B166" s="21" t="n"/>
      <c r="C166" s="21" t="n"/>
      <c r="D166" s="21" t="n"/>
      <c r="E166" s="21" t="n"/>
      <c r="F166" s="21" t="n"/>
      <c r="G166" s="21" t="n"/>
      <c r="H166" s="21" t="n"/>
      <c r="I166" s="21" t="n"/>
      <c r="J166" s="21" t="n"/>
      <c r="K166" s="21" t="n"/>
    </row>
    <row r="167">
      <c r="A167" s="21" t="n"/>
      <c r="B167" s="21" t="n"/>
      <c r="C167" s="21" t="n"/>
      <c r="D167" s="21" t="n"/>
      <c r="E167" s="21" t="n"/>
      <c r="F167" s="21" t="n"/>
      <c r="G167" s="21" t="n"/>
      <c r="H167" s="21" t="n"/>
      <c r="I167" s="21" t="n"/>
      <c r="J167" s="21" t="n"/>
      <c r="K167" s="21" t="n"/>
    </row>
    <row r="168">
      <c r="A168" s="21" t="n"/>
      <c r="B168" s="21" t="n"/>
      <c r="C168" s="21" t="n"/>
      <c r="D168" s="21" t="n"/>
      <c r="E168" s="21" t="n"/>
      <c r="F168" s="21" t="n"/>
      <c r="G168" s="21" t="n"/>
      <c r="H168" s="21" t="n"/>
      <c r="I168" s="21" t="n"/>
      <c r="J168" s="21" t="n"/>
      <c r="K168" s="21" t="n"/>
    </row>
    <row r="169">
      <c r="A169" s="21" t="n"/>
      <c r="B169" s="21" t="n"/>
      <c r="C169" s="21" t="n"/>
      <c r="D169" s="21" t="n"/>
      <c r="E169" s="21" t="n"/>
      <c r="F169" s="21" t="n"/>
      <c r="G169" s="21" t="n"/>
      <c r="H169" s="21" t="n"/>
      <c r="I169" s="21" t="n"/>
      <c r="J169" s="21" t="n"/>
      <c r="K169" s="21" t="n"/>
    </row>
    <row r="170">
      <c r="A170" s="21" t="n"/>
      <c r="B170" s="21" t="n"/>
      <c r="C170" s="21" t="n"/>
      <c r="D170" s="21" t="n"/>
      <c r="E170" s="21" t="n"/>
      <c r="F170" s="21" t="n"/>
      <c r="G170" s="21" t="n"/>
      <c r="H170" s="21" t="n"/>
      <c r="I170" s="21" t="n"/>
      <c r="J170" s="21" t="n"/>
      <c r="K170" s="21" t="n"/>
    </row>
    <row r="171">
      <c r="A171" s="21" t="n"/>
      <c r="B171" s="21" t="n"/>
      <c r="C171" s="21" t="n"/>
      <c r="D171" s="21" t="n"/>
      <c r="E171" s="21" t="n"/>
      <c r="F171" s="21" t="n"/>
      <c r="G171" s="21" t="n"/>
      <c r="H171" s="21" t="n"/>
      <c r="I171" s="21" t="n"/>
      <c r="J171" s="21" t="n"/>
      <c r="K171" s="21" t="n"/>
    </row>
    <row r="172">
      <c r="A172" s="21" t="n"/>
      <c r="B172" s="21" t="n"/>
      <c r="C172" s="21" t="n"/>
      <c r="D172" s="21" t="n"/>
      <c r="E172" s="21" t="n"/>
      <c r="F172" s="21" t="n"/>
      <c r="G172" s="21" t="n"/>
      <c r="H172" s="21" t="n"/>
      <c r="I172" s="21" t="n"/>
      <c r="J172" s="21" t="n"/>
      <c r="K172" s="21" t="n"/>
    </row>
    <row r="173">
      <c r="A173" s="21" t="n"/>
      <c r="B173" s="21" t="n"/>
      <c r="C173" s="21" t="n"/>
      <c r="D173" s="21" t="n"/>
      <c r="E173" s="21" t="n"/>
      <c r="F173" s="21" t="n"/>
      <c r="G173" s="21" t="n"/>
      <c r="H173" s="21" t="n"/>
      <c r="I173" s="21" t="n"/>
      <c r="J173" s="21" t="n"/>
      <c r="K173" s="21" t="n"/>
    </row>
    <row r="174">
      <c r="A174" s="21" t="n"/>
      <c r="B174" s="21" t="n"/>
      <c r="C174" s="21" t="n"/>
      <c r="D174" s="21" t="n"/>
      <c r="E174" s="21" t="n"/>
      <c r="F174" s="21" t="n"/>
      <c r="G174" s="21" t="n"/>
      <c r="H174" s="21" t="n"/>
      <c r="I174" s="21" t="n"/>
      <c r="J174" s="21" t="n"/>
      <c r="K174" s="21" t="n"/>
    </row>
    <row r="175">
      <c r="A175" s="21" t="n"/>
      <c r="B175" s="21" t="n"/>
      <c r="C175" s="21" t="n"/>
      <c r="D175" s="21" t="n"/>
      <c r="E175" s="21" t="n"/>
      <c r="F175" s="21" t="n"/>
      <c r="G175" s="21" t="n"/>
      <c r="H175" s="21" t="n"/>
      <c r="I175" s="21" t="n"/>
      <c r="J175" s="21" t="n"/>
      <c r="K175" s="21" t="n"/>
    </row>
    <row r="176">
      <c r="A176" s="21" t="n"/>
      <c r="B176" s="21" t="n"/>
      <c r="C176" s="21" t="n"/>
      <c r="D176" s="21" t="n"/>
      <c r="E176" s="21" t="n"/>
      <c r="F176" s="21" t="n"/>
      <c r="G176" s="21" t="n"/>
      <c r="H176" s="21" t="n"/>
      <c r="I176" s="21" t="n"/>
      <c r="J176" s="21" t="n"/>
      <c r="K176" s="21" t="n"/>
    </row>
    <row r="177">
      <c r="A177" s="21" t="n"/>
      <c r="B177" s="21" t="n"/>
      <c r="C177" s="21" t="n"/>
      <c r="D177" s="21" t="n"/>
      <c r="E177" s="21" t="n"/>
      <c r="F177" s="21" t="n"/>
      <c r="G177" s="21" t="n"/>
      <c r="H177" s="21" t="n"/>
      <c r="I177" s="21" t="n"/>
      <c r="J177" s="21" t="n"/>
      <c r="K177" s="21" t="n"/>
    </row>
    <row r="178">
      <c r="A178" s="21" t="n"/>
      <c r="B178" s="21" t="n"/>
      <c r="C178" s="21" t="n"/>
      <c r="D178" s="21" t="n"/>
      <c r="E178" s="21" t="n"/>
      <c r="F178" s="21" t="n"/>
      <c r="G178" s="21" t="n"/>
      <c r="H178" s="21" t="n"/>
      <c r="I178" s="21" t="n"/>
      <c r="J178" s="21" t="n"/>
      <c r="K178" s="21" t="n"/>
    </row>
    <row r="179">
      <c r="A179" s="21" t="n"/>
      <c r="B179" s="21" t="n"/>
      <c r="C179" s="21" t="n"/>
      <c r="D179" s="21" t="n"/>
      <c r="E179" s="21" t="n"/>
      <c r="F179" s="21" t="n"/>
      <c r="G179" s="21" t="n"/>
      <c r="H179" s="21" t="n"/>
      <c r="I179" s="21" t="n"/>
      <c r="J179" s="21" t="n"/>
      <c r="K179" s="21" t="n"/>
    </row>
    <row r="180">
      <c r="A180" s="21" t="n"/>
      <c r="B180" s="21" t="n"/>
      <c r="C180" s="21" t="n"/>
      <c r="D180" s="21" t="n"/>
      <c r="E180" s="21" t="n"/>
      <c r="F180" s="21" t="n"/>
      <c r="G180" s="21" t="n"/>
      <c r="H180" s="21" t="n"/>
      <c r="I180" s="21" t="n"/>
      <c r="J180" s="21" t="n"/>
      <c r="K180" s="21" t="n"/>
    </row>
    <row r="181">
      <c r="A181" s="21" t="n"/>
      <c r="B181" s="21" t="n"/>
      <c r="C181" s="21" t="n"/>
      <c r="D181" s="21" t="n"/>
      <c r="E181" s="21" t="n"/>
      <c r="F181" s="21" t="n"/>
      <c r="G181" s="21" t="n"/>
      <c r="H181" s="21" t="n"/>
      <c r="I181" s="21" t="n"/>
      <c r="J181" s="21" t="n"/>
      <c r="K181" s="21" t="n"/>
    </row>
    <row r="182">
      <c r="A182" s="21" t="n"/>
      <c r="B182" s="21" t="n"/>
      <c r="C182" s="21" t="n"/>
      <c r="D182" s="21" t="n"/>
      <c r="E182" s="21" t="n"/>
      <c r="F182" s="21" t="n"/>
      <c r="G182" s="21" t="n"/>
      <c r="H182" s="21" t="n"/>
      <c r="I182" s="21" t="n"/>
      <c r="J182" s="21" t="n"/>
      <c r="K182" s="21" t="n"/>
    </row>
    <row r="183">
      <c r="A183" s="21" t="n"/>
      <c r="B183" s="21" t="n"/>
      <c r="C183" s="21" t="n"/>
      <c r="D183" s="21" t="n"/>
      <c r="E183" s="21" t="n"/>
      <c r="F183" s="21" t="n"/>
      <c r="G183" s="21" t="n"/>
      <c r="H183" s="21" t="n"/>
      <c r="I183" s="21" t="n"/>
      <c r="J183" s="21" t="n"/>
      <c r="K183" s="21" t="n"/>
    </row>
    <row r="184">
      <c r="A184" s="21" t="n"/>
      <c r="B184" s="21" t="n"/>
      <c r="C184" s="21" t="n"/>
      <c r="D184" s="21" t="n"/>
      <c r="E184" s="21" t="n"/>
      <c r="F184" s="21" t="n"/>
      <c r="G184" s="21" t="n"/>
      <c r="H184" s="21" t="n"/>
      <c r="I184" s="21" t="n"/>
      <c r="J184" s="21" t="n"/>
      <c r="K184" s="21" t="n"/>
    </row>
    <row r="185">
      <c r="A185" s="21" t="n"/>
      <c r="B185" s="21" t="n"/>
      <c r="C185" s="21" t="n"/>
      <c r="D185" s="21" t="n"/>
      <c r="E185" s="21" t="n"/>
      <c r="F185" s="21" t="n"/>
      <c r="G185" s="21" t="n"/>
      <c r="H185" s="21" t="n"/>
      <c r="I185" s="21" t="n"/>
      <c r="J185" s="21" t="n"/>
      <c r="K185" s="21" t="n"/>
    </row>
    <row r="186">
      <c r="A186" s="21" t="n"/>
      <c r="B186" s="21" t="n"/>
      <c r="C186" s="21" t="n"/>
      <c r="D186" s="21" t="n"/>
      <c r="E186" s="21" t="n"/>
      <c r="F186" s="21" t="n"/>
      <c r="G186" s="21" t="n"/>
      <c r="H186" s="21" t="n"/>
      <c r="I186" s="21" t="n"/>
      <c r="J186" s="21" t="n"/>
      <c r="K186" s="21" t="n"/>
    </row>
    <row r="187">
      <c r="A187" s="21" t="n"/>
      <c r="B187" s="21" t="n"/>
      <c r="C187" s="21" t="n"/>
      <c r="D187" s="21" t="n"/>
      <c r="E187" s="21" t="n"/>
      <c r="F187" s="21" t="n"/>
      <c r="G187" s="21" t="n"/>
      <c r="H187" s="21" t="n"/>
      <c r="I187" s="21" t="n"/>
      <c r="J187" s="21" t="n"/>
      <c r="K187" s="21" t="n"/>
    </row>
    <row r="188">
      <c r="A188" s="21" t="n"/>
      <c r="B188" s="21" t="n"/>
      <c r="C188" s="21" t="n"/>
      <c r="D188" s="21" t="n"/>
      <c r="E188" s="21" t="n"/>
      <c r="F188" s="21" t="n"/>
      <c r="G188" s="21" t="n"/>
      <c r="H188" s="21" t="n"/>
      <c r="I188" s="21" t="n"/>
      <c r="J188" s="21" t="n"/>
      <c r="K188" s="21" t="n"/>
    </row>
    <row r="189">
      <c r="A189" s="21" t="n"/>
      <c r="B189" s="21" t="n"/>
      <c r="C189" s="21" t="n"/>
      <c r="D189" s="21" t="n"/>
      <c r="E189" s="21" t="n"/>
      <c r="F189" s="21" t="n"/>
      <c r="G189" s="21" t="n"/>
      <c r="H189" s="21" t="n"/>
      <c r="I189" s="21" t="n"/>
      <c r="J189" s="21" t="n"/>
      <c r="K189" s="21" t="n"/>
    </row>
    <row r="190">
      <c r="A190" s="21" t="n"/>
      <c r="B190" s="21" t="n"/>
      <c r="C190" s="21" t="n"/>
      <c r="D190" s="21" t="n"/>
      <c r="E190" s="21" t="n"/>
      <c r="F190" s="21" t="n"/>
      <c r="G190" s="21" t="n"/>
      <c r="H190" s="21" t="n"/>
      <c r="I190" s="21" t="n"/>
      <c r="J190" s="21" t="n"/>
      <c r="K190" s="21" t="n"/>
    </row>
    <row r="191">
      <c r="A191" s="21" t="n"/>
      <c r="B191" s="21" t="n"/>
      <c r="C191" s="21" t="n"/>
      <c r="D191" s="21" t="n"/>
      <c r="E191" s="21" t="n"/>
      <c r="F191" s="21" t="n"/>
      <c r="G191" s="21" t="n"/>
      <c r="H191" s="21" t="n"/>
      <c r="I191" s="21" t="n"/>
      <c r="J191" s="21" t="n"/>
      <c r="K191" s="21" t="n"/>
    </row>
    <row r="192">
      <c r="A192" s="21" t="n"/>
      <c r="B192" s="21" t="n"/>
      <c r="C192" s="21" t="n"/>
      <c r="D192" s="21" t="n"/>
      <c r="E192" s="21" t="n"/>
      <c r="F192" s="21" t="n"/>
      <c r="G192" s="21" t="n"/>
      <c r="H192" s="21" t="n"/>
      <c r="I192" s="21" t="n"/>
      <c r="J192" s="21" t="n"/>
      <c r="K192" s="21" t="n"/>
    </row>
    <row r="193">
      <c r="A193" s="21" t="n"/>
      <c r="B193" s="21" t="n"/>
      <c r="C193" s="21" t="n"/>
      <c r="D193" s="21" t="n"/>
      <c r="E193" s="21" t="n"/>
      <c r="F193" s="21" t="n"/>
      <c r="G193" s="21" t="n"/>
      <c r="H193" s="21" t="n"/>
      <c r="I193" s="21" t="n"/>
      <c r="J193" s="21" t="n"/>
      <c r="K193" s="21" t="n"/>
    </row>
    <row r="194">
      <c r="A194" s="21" t="n"/>
      <c r="B194" s="21" t="n"/>
      <c r="C194" s="21" t="n"/>
      <c r="D194" s="21" t="n"/>
      <c r="E194" s="21" t="n"/>
      <c r="F194" s="21" t="n"/>
      <c r="G194" s="21" t="n"/>
      <c r="H194" s="21" t="n"/>
      <c r="I194" s="21" t="n"/>
      <c r="J194" s="21" t="n"/>
      <c r="K194" s="21" t="n"/>
    </row>
    <row r="195">
      <c r="A195" s="21" t="n"/>
      <c r="B195" s="21" t="n"/>
      <c r="C195" s="21" t="n"/>
      <c r="D195" s="21" t="n"/>
      <c r="E195" s="21" t="n"/>
      <c r="F195" s="21" t="n"/>
      <c r="G195" s="21" t="n"/>
      <c r="H195" s="21" t="n"/>
      <c r="I195" s="21" t="n"/>
      <c r="J195" s="21" t="n"/>
      <c r="K195" s="21" t="n"/>
    </row>
    <row r="196">
      <c r="A196" s="21" t="n"/>
      <c r="B196" s="21" t="n"/>
      <c r="C196" s="21" t="n"/>
      <c r="D196" s="21" t="n"/>
      <c r="E196" s="21" t="n"/>
      <c r="F196" s="21" t="n"/>
      <c r="G196" s="21" t="n"/>
      <c r="H196" s="21" t="n"/>
      <c r="I196" s="21" t="n"/>
      <c r="J196" s="21" t="n"/>
      <c r="K196" s="21" t="n"/>
    </row>
    <row r="197">
      <c r="A197" s="21" t="n"/>
      <c r="B197" s="21" t="n"/>
      <c r="C197" s="21" t="n"/>
      <c r="D197" s="21" t="n"/>
      <c r="E197" s="21" t="n"/>
      <c r="F197" s="21" t="n"/>
      <c r="G197" s="21" t="n"/>
      <c r="H197" s="21" t="n"/>
      <c r="I197" s="21" t="n"/>
      <c r="J197" s="21" t="n"/>
      <c r="K197" s="21" t="n"/>
    </row>
    <row r="198">
      <c r="A198" s="21" t="n"/>
      <c r="B198" s="21" t="n"/>
      <c r="C198" s="21" t="n"/>
      <c r="D198" s="21" t="n"/>
      <c r="E198" s="21" t="n"/>
      <c r="F198" s="21" t="n"/>
      <c r="G198" s="21" t="n"/>
      <c r="H198" s="21" t="n"/>
      <c r="I198" s="21" t="n"/>
      <c r="J198" s="21" t="n"/>
      <c r="K198" s="21" t="n"/>
    </row>
    <row r="199">
      <c r="A199" s="21" t="n"/>
      <c r="B199" s="21" t="n"/>
      <c r="C199" s="21" t="n"/>
      <c r="D199" s="21" t="n"/>
      <c r="E199" s="21" t="n"/>
      <c r="F199" s="21" t="n"/>
      <c r="G199" s="21" t="n"/>
      <c r="H199" s="21" t="n"/>
      <c r="I199" s="21" t="n"/>
      <c r="J199" s="21" t="n"/>
      <c r="K199" s="21" t="n"/>
    </row>
    <row r="200">
      <c r="A200" s="21" t="n"/>
      <c r="B200" s="21" t="n"/>
      <c r="C200" s="21" t="n"/>
      <c r="D200" s="21" t="n"/>
      <c r="E200" s="21" t="n"/>
      <c r="F200" s="21" t="n"/>
      <c r="G200" s="21" t="n"/>
      <c r="H200" s="21" t="n"/>
      <c r="I200" s="21" t="n"/>
      <c r="J200" s="21" t="n"/>
      <c r="K200" s="21" t="n"/>
    </row>
    <row r="201">
      <c r="A201" s="21" t="n"/>
      <c r="B201" s="21" t="n"/>
      <c r="C201" s="21" t="n"/>
      <c r="D201" s="21" t="n"/>
      <c r="E201" s="21" t="n"/>
      <c r="F201" s="21" t="n"/>
      <c r="G201" s="21" t="n"/>
      <c r="H201" s="21" t="n"/>
      <c r="I201" s="21" t="n"/>
      <c r="J201" s="21" t="n"/>
      <c r="K201" s="21" t="n"/>
    </row>
    <row r="202">
      <c r="A202" s="21" t="n"/>
      <c r="B202" s="21" t="n"/>
      <c r="C202" s="21" t="n"/>
      <c r="D202" s="21" t="n"/>
      <c r="E202" s="21" t="n"/>
      <c r="F202" s="21" t="n"/>
      <c r="G202" s="21" t="n"/>
      <c r="H202" s="21" t="n"/>
      <c r="I202" s="21" t="n"/>
      <c r="J202" s="21" t="n"/>
      <c r="K202" s="21" t="n"/>
    </row>
    <row r="203">
      <c r="A203" s="21" t="n"/>
      <c r="B203" s="21" t="n"/>
      <c r="C203" s="21" t="n"/>
      <c r="D203" s="21" t="n"/>
      <c r="E203" s="21" t="n"/>
      <c r="F203" s="21" t="n"/>
      <c r="G203" s="21" t="n"/>
      <c r="H203" s="21" t="n"/>
      <c r="I203" s="21" t="n"/>
      <c r="J203" s="21" t="n"/>
      <c r="K203" s="21" t="n"/>
    </row>
    <row r="204">
      <c r="A204" s="21" t="n"/>
      <c r="B204" s="21" t="n"/>
      <c r="C204" s="21" t="n"/>
      <c r="D204" s="21" t="n"/>
      <c r="E204" s="21" t="n"/>
      <c r="F204" s="21" t="n"/>
      <c r="G204" s="21" t="n"/>
      <c r="H204" s="21" t="n"/>
      <c r="I204" s="21" t="n"/>
      <c r="J204" s="21" t="n"/>
      <c r="K204" s="21" t="n"/>
    </row>
    <row r="205">
      <c r="A205" s="21" t="n"/>
      <c r="B205" s="21" t="n"/>
      <c r="C205" s="21" t="n"/>
      <c r="D205" s="21" t="n"/>
      <c r="E205" s="21" t="n"/>
      <c r="F205" s="21" t="n"/>
      <c r="G205" s="21" t="n"/>
      <c r="H205" s="21" t="n"/>
      <c r="I205" s="21" t="n"/>
      <c r="J205" s="21" t="n"/>
      <c r="K205" s="21" t="n"/>
    </row>
    <row r="206">
      <c r="A206" s="21" t="n"/>
      <c r="B206" s="21" t="n"/>
      <c r="C206" s="21" t="n"/>
      <c r="D206" s="21" t="n"/>
      <c r="E206" s="21" t="n"/>
      <c r="F206" s="21" t="n"/>
      <c r="G206" s="21" t="n"/>
      <c r="H206" s="21" t="n"/>
      <c r="I206" s="21" t="n"/>
      <c r="J206" s="21" t="n"/>
      <c r="K206" s="21" t="n"/>
    </row>
    <row r="207">
      <c r="A207" s="21" t="n"/>
      <c r="B207" s="21" t="n"/>
      <c r="C207" s="21" t="n"/>
      <c r="D207" s="21" t="n"/>
      <c r="E207" s="21" t="n"/>
      <c r="F207" s="21" t="n"/>
      <c r="G207" s="21" t="n"/>
      <c r="H207" s="21" t="n"/>
      <c r="I207" s="21" t="n"/>
      <c r="J207" s="21" t="n"/>
      <c r="K207" s="21" t="n"/>
    </row>
    <row r="208">
      <c r="A208" s="21" t="n"/>
      <c r="B208" s="21" t="n"/>
      <c r="C208" s="21" t="n"/>
      <c r="D208" s="21" t="n"/>
      <c r="E208" s="21" t="n"/>
      <c r="F208" s="21" t="n"/>
      <c r="G208" s="21" t="n"/>
      <c r="H208" s="21" t="n"/>
      <c r="I208" s="21" t="n"/>
      <c r="J208" s="21" t="n"/>
      <c r="K208" s="21" t="n"/>
    </row>
    <row r="209">
      <c r="A209" s="21" t="n"/>
      <c r="B209" s="21" t="n"/>
      <c r="C209" s="21" t="n"/>
      <c r="D209" s="21" t="n"/>
      <c r="E209" s="21" t="n"/>
      <c r="F209" s="21" t="n"/>
      <c r="G209" s="21" t="n"/>
      <c r="H209" s="21" t="n"/>
      <c r="I209" s="21" t="n"/>
      <c r="J209" s="21" t="n"/>
      <c r="K209" s="21" t="n"/>
    </row>
    <row r="210">
      <c r="A210" s="21" t="n"/>
      <c r="B210" s="21" t="n"/>
      <c r="C210" s="21" t="n"/>
      <c r="D210" s="21" t="n"/>
      <c r="E210" s="21" t="n"/>
      <c r="F210" s="21" t="n"/>
      <c r="G210" s="21" t="n"/>
      <c r="H210" s="21" t="n"/>
      <c r="I210" s="21" t="n"/>
      <c r="J210" s="21" t="n"/>
      <c r="K210" s="21" t="n"/>
    </row>
    <row r="211">
      <c r="A211" s="21" t="n"/>
      <c r="B211" s="21" t="n"/>
      <c r="C211" s="21" t="n"/>
      <c r="D211" s="21" t="n"/>
      <c r="E211" s="21" t="n"/>
      <c r="F211" s="21" t="n"/>
      <c r="G211" s="21" t="n"/>
      <c r="H211" s="21" t="n"/>
      <c r="I211" s="21" t="n"/>
      <c r="J211" s="21" t="n"/>
      <c r="K211" s="21" t="n"/>
    </row>
    <row r="212">
      <c r="A212" s="21" t="n"/>
      <c r="B212" s="21" t="n"/>
      <c r="C212" s="21" t="n"/>
      <c r="D212" s="21" t="n"/>
      <c r="E212" s="21" t="n"/>
      <c r="F212" s="21" t="n"/>
      <c r="G212" s="21" t="n"/>
      <c r="H212" s="21" t="n"/>
      <c r="I212" s="21" t="n"/>
      <c r="J212" s="21" t="n"/>
      <c r="K212" s="21" t="n"/>
    </row>
    <row r="213">
      <c r="A213" s="21" t="n"/>
      <c r="B213" s="21" t="n"/>
      <c r="C213" s="21" t="n"/>
      <c r="D213" s="21" t="n"/>
      <c r="E213" s="21" t="n"/>
      <c r="F213" s="21" t="n"/>
      <c r="G213" s="21" t="n"/>
      <c r="H213" s="21" t="n"/>
      <c r="I213" s="21" t="n"/>
      <c r="J213" s="21" t="n"/>
      <c r="K213" s="21" t="n"/>
    </row>
    <row r="214">
      <c r="A214" s="21" t="n"/>
      <c r="B214" s="21" t="n"/>
      <c r="C214" s="21" t="n"/>
      <c r="D214" s="21" t="n"/>
      <c r="E214" s="21" t="n"/>
      <c r="F214" s="21" t="n"/>
      <c r="G214" s="21" t="n"/>
      <c r="H214" s="21" t="n"/>
      <c r="I214" s="21" t="n"/>
      <c r="J214" s="21" t="n"/>
      <c r="K214" s="21" t="n"/>
    </row>
    <row r="215">
      <c r="A215" s="21" t="n"/>
      <c r="B215" s="21" t="n"/>
      <c r="C215" s="21" t="n"/>
      <c r="D215" s="21" t="n"/>
      <c r="E215" s="21" t="n"/>
      <c r="F215" s="21" t="n"/>
      <c r="G215" s="21" t="n"/>
      <c r="H215" s="21" t="n"/>
      <c r="I215" s="21" t="n"/>
      <c r="J215" s="21" t="n"/>
      <c r="K215" s="21" t="n"/>
    </row>
    <row r="216">
      <c r="A216" s="21" t="n"/>
      <c r="B216" s="21" t="n"/>
      <c r="C216" s="21" t="n"/>
      <c r="D216" s="21" t="n"/>
      <c r="E216" s="21" t="n"/>
      <c r="F216" s="21" t="n"/>
      <c r="G216" s="21" t="n"/>
      <c r="H216" s="21" t="n"/>
      <c r="I216" s="21" t="n"/>
      <c r="J216" s="21" t="n"/>
      <c r="K216" s="21" t="n"/>
    </row>
    <row r="217">
      <c r="A217" s="21" t="n"/>
      <c r="B217" s="21" t="n"/>
      <c r="C217" s="21" t="n"/>
      <c r="D217" s="21" t="n"/>
      <c r="E217" s="21" t="n"/>
      <c r="F217" s="21" t="n"/>
      <c r="G217" s="21" t="n"/>
      <c r="H217" s="21" t="n"/>
      <c r="I217" s="21" t="n"/>
      <c r="J217" s="21" t="n"/>
      <c r="K217" s="21" t="n"/>
    </row>
    <row r="218">
      <c r="A218" s="21" t="n"/>
      <c r="B218" s="21" t="n"/>
      <c r="C218" s="21" t="n"/>
      <c r="D218" s="21" t="n"/>
      <c r="E218" s="21" t="n"/>
      <c r="F218" s="21" t="n"/>
      <c r="G218" s="21" t="n"/>
      <c r="H218" s="21" t="n"/>
      <c r="I218" s="21" t="n"/>
      <c r="J218" s="21" t="n"/>
      <c r="K218" s="21" t="n"/>
    </row>
    <row r="219">
      <c r="A219" s="21" t="n"/>
      <c r="B219" s="21" t="n"/>
      <c r="C219" s="21" t="n"/>
      <c r="D219" s="21" t="n"/>
      <c r="E219" s="21" t="n"/>
      <c r="F219" s="21" t="n"/>
      <c r="G219" s="21" t="n"/>
      <c r="H219" s="21" t="n"/>
      <c r="I219" s="21" t="n"/>
      <c r="J219" s="21" t="n"/>
      <c r="K219" s="21" t="n"/>
    </row>
    <row r="220">
      <c r="A220" s="21" t="n"/>
      <c r="B220" s="21" t="n"/>
      <c r="C220" s="21" t="n"/>
      <c r="D220" s="21" t="n"/>
      <c r="E220" s="21" t="n"/>
      <c r="F220" s="21" t="n"/>
      <c r="G220" s="21" t="n"/>
      <c r="H220" s="21" t="n"/>
      <c r="I220" s="21" t="n"/>
      <c r="J220" s="21" t="n"/>
      <c r="K220" s="21" t="n"/>
    </row>
    <row r="221">
      <c r="A221" s="21" t="n"/>
      <c r="B221" s="21" t="n"/>
      <c r="C221" s="21" t="n"/>
      <c r="D221" s="21" t="n"/>
      <c r="E221" s="21" t="n"/>
      <c r="F221" s="21" t="n"/>
      <c r="G221" s="21" t="n"/>
      <c r="H221" s="21" t="n"/>
      <c r="I221" s="21" t="n"/>
      <c r="J221" s="21" t="n"/>
      <c r="K221" s="21" t="n"/>
    </row>
    <row r="222">
      <c r="A222" s="21" t="n"/>
      <c r="B222" s="21" t="n"/>
      <c r="C222" s="21" t="n"/>
      <c r="D222" s="21" t="n"/>
      <c r="E222" s="21" t="n"/>
      <c r="F222" s="21" t="n"/>
      <c r="G222" s="21" t="n"/>
      <c r="H222" s="21" t="n"/>
      <c r="I222" s="21" t="n"/>
      <c r="J222" s="21" t="n"/>
      <c r="K222" s="21" t="n"/>
    </row>
    <row r="223">
      <c r="A223" s="21" t="n"/>
      <c r="B223" s="21" t="n"/>
      <c r="C223" s="21" t="n"/>
      <c r="D223" s="21" t="n"/>
      <c r="E223" s="21" t="n"/>
      <c r="F223" s="21" t="n"/>
      <c r="G223" s="21" t="n"/>
      <c r="H223" s="21" t="n"/>
      <c r="I223" s="21" t="n"/>
      <c r="J223" s="21" t="n"/>
      <c r="K223" s="21" t="n"/>
    </row>
    <row r="224">
      <c r="A224" s="21" t="n"/>
      <c r="B224" s="21" t="n"/>
      <c r="C224" s="21" t="n"/>
      <c r="D224" s="21" t="n"/>
      <c r="E224" s="21" t="n"/>
      <c r="F224" s="21" t="n"/>
      <c r="G224" s="21" t="n"/>
      <c r="H224" s="21" t="n"/>
      <c r="I224" s="21" t="n"/>
      <c r="J224" s="21" t="n"/>
      <c r="K224" s="21" t="n"/>
    </row>
    <row r="225">
      <c r="A225" s="21" t="n"/>
      <c r="B225" s="21" t="n"/>
      <c r="C225" s="21" t="n"/>
      <c r="D225" s="21" t="n"/>
      <c r="E225" s="21" t="n"/>
      <c r="F225" s="21" t="n"/>
      <c r="G225" s="21" t="n"/>
      <c r="H225" s="21" t="n"/>
      <c r="I225" s="21" t="n"/>
      <c r="J225" s="21" t="n"/>
      <c r="K225" s="21" t="n"/>
    </row>
    <row r="226">
      <c r="A226" s="21" t="n"/>
      <c r="B226" s="21" t="n"/>
      <c r="C226" s="21" t="n"/>
      <c r="D226" s="21" t="n"/>
      <c r="E226" s="21" t="n"/>
      <c r="F226" s="21" t="n"/>
      <c r="G226" s="21" t="n"/>
      <c r="H226" s="21" t="n"/>
      <c r="I226" s="21" t="n"/>
      <c r="J226" s="21" t="n"/>
      <c r="K226" s="21" t="n"/>
    </row>
    <row r="227">
      <c r="A227" s="21" t="n"/>
      <c r="B227" s="21" t="n"/>
      <c r="C227" s="21" t="n"/>
      <c r="D227" s="21" t="n"/>
      <c r="E227" s="21" t="n"/>
      <c r="F227" s="21" t="n"/>
      <c r="G227" s="21" t="n"/>
      <c r="H227" s="21" t="n"/>
      <c r="I227" s="21" t="n"/>
      <c r="J227" s="21" t="n"/>
      <c r="K227" s="21" t="n"/>
    </row>
    <row r="228">
      <c r="A228" s="21" t="n"/>
      <c r="B228" s="21" t="n"/>
      <c r="C228" s="21" t="n"/>
      <c r="D228" s="21" t="n"/>
      <c r="E228" s="21" t="n"/>
      <c r="F228" s="21" t="n"/>
      <c r="G228" s="21" t="n"/>
      <c r="H228" s="21" t="n"/>
      <c r="I228" s="21" t="n"/>
      <c r="J228" s="21" t="n"/>
      <c r="K228" s="21" t="n"/>
    </row>
    <row r="229">
      <c r="A229" s="21" t="n"/>
      <c r="B229" s="21" t="n"/>
      <c r="C229" s="21" t="n"/>
      <c r="D229" s="21" t="n"/>
      <c r="E229" s="21" t="n"/>
      <c r="F229" s="21" t="n"/>
      <c r="G229" s="21" t="n"/>
      <c r="H229" s="21" t="n"/>
      <c r="I229" s="21" t="n"/>
      <c r="J229" s="21" t="n"/>
      <c r="K229" s="21" t="n"/>
    </row>
    <row r="230">
      <c r="A230" s="21" t="n"/>
      <c r="B230" s="21" t="n"/>
      <c r="C230" s="21" t="n"/>
      <c r="D230" s="21" t="n"/>
      <c r="E230" s="21" t="n"/>
      <c r="F230" s="21" t="n"/>
      <c r="G230" s="21" t="n"/>
      <c r="H230" s="21" t="n"/>
      <c r="I230" s="21" t="n"/>
      <c r="J230" s="21" t="n"/>
      <c r="K230" s="21" t="n"/>
    </row>
    <row r="231">
      <c r="A231" s="21" t="n"/>
      <c r="B231" s="21" t="n"/>
      <c r="C231" s="21" t="n"/>
      <c r="D231" s="21" t="n"/>
      <c r="E231" s="21" t="n"/>
      <c r="F231" s="21" t="n"/>
      <c r="G231" s="21" t="n"/>
      <c r="H231" s="21" t="n"/>
      <c r="I231" s="21" t="n"/>
      <c r="J231" s="21" t="n"/>
      <c r="K231" s="21" t="n"/>
    </row>
    <row r="232">
      <c r="A232" s="21" t="n"/>
      <c r="B232" s="21" t="n"/>
      <c r="C232" s="21" t="n"/>
      <c r="D232" s="21" t="n"/>
      <c r="E232" s="21" t="n"/>
      <c r="F232" s="21" t="n"/>
      <c r="G232" s="21" t="n"/>
      <c r="H232" s="21" t="n"/>
      <c r="I232" s="21" t="n"/>
      <c r="J232" s="21" t="n"/>
      <c r="K232" s="21" t="n"/>
    </row>
    <row r="233">
      <c r="A233" s="21" t="n"/>
      <c r="B233" s="21" t="n"/>
      <c r="C233" s="21" t="n"/>
      <c r="D233" s="21" t="n"/>
      <c r="E233" s="21" t="n"/>
      <c r="F233" s="21" t="n"/>
      <c r="G233" s="21" t="n"/>
      <c r="H233" s="21" t="n"/>
      <c r="I233" s="21" t="n"/>
      <c r="J233" s="21" t="n"/>
      <c r="K233" s="21" t="n"/>
    </row>
    <row r="234">
      <c r="A234" s="21" t="n"/>
      <c r="B234" s="21" t="n"/>
      <c r="C234" s="21" t="n"/>
      <c r="D234" s="21" t="n"/>
      <c r="E234" s="21" t="n"/>
      <c r="F234" s="21" t="n"/>
      <c r="G234" s="21" t="n"/>
      <c r="H234" s="21" t="n"/>
      <c r="I234" s="21" t="n"/>
      <c r="J234" s="21" t="n"/>
      <c r="K234" s="21" t="n"/>
    </row>
    <row r="235">
      <c r="A235" s="21" t="n"/>
      <c r="B235" s="21" t="n"/>
      <c r="C235" s="21" t="n"/>
      <c r="D235" s="21" t="n"/>
      <c r="E235" s="21" t="n"/>
      <c r="F235" s="21" t="n"/>
      <c r="G235" s="21" t="n"/>
      <c r="H235" s="21" t="n"/>
      <c r="I235" s="21" t="n"/>
      <c r="J235" s="21" t="n"/>
      <c r="K235" s="21" t="n"/>
    </row>
    <row r="236">
      <c r="A236" s="21" t="n"/>
      <c r="B236" s="21" t="n"/>
      <c r="C236" s="21" t="n"/>
      <c r="D236" s="21" t="n"/>
      <c r="E236" s="21" t="n"/>
      <c r="F236" s="21" t="n"/>
      <c r="G236" s="21" t="n"/>
      <c r="H236" s="21" t="n"/>
      <c r="I236" s="21" t="n"/>
      <c r="J236" s="21" t="n"/>
      <c r="K236" s="21" t="n"/>
    </row>
    <row r="237">
      <c r="A237" s="21" t="n"/>
      <c r="B237" s="21" t="n"/>
      <c r="C237" s="21" t="n"/>
      <c r="D237" s="21" t="n"/>
      <c r="E237" s="21" t="n"/>
      <c r="F237" s="21" t="n"/>
      <c r="G237" s="21" t="n"/>
      <c r="H237" s="21" t="n"/>
      <c r="I237" s="21" t="n"/>
      <c r="J237" s="21" t="n"/>
      <c r="K237" s="21" t="n"/>
    </row>
    <row r="238">
      <c r="A238" s="21" t="n"/>
      <c r="B238" s="21" t="n"/>
      <c r="C238" s="21" t="n"/>
      <c r="D238" s="21" t="n"/>
      <c r="E238" s="21" t="n"/>
      <c r="F238" s="21" t="n"/>
      <c r="G238" s="21" t="n"/>
      <c r="H238" s="21" t="n"/>
      <c r="I238" s="21" t="n"/>
      <c r="J238" s="21" t="n"/>
      <c r="K238" s="21" t="n"/>
    </row>
    <row r="239">
      <c r="A239" s="21" t="n"/>
      <c r="B239" s="21" t="n"/>
      <c r="C239" s="21" t="n"/>
      <c r="D239" s="21" t="n"/>
      <c r="E239" s="21" t="n"/>
      <c r="F239" s="21" t="n"/>
      <c r="G239" s="21" t="n"/>
      <c r="H239" s="21" t="n"/>
      <c r="I239" s="21" t="n"/>
      <c r="J239" s="21" t="n"/>
      <c r="K239" s="21" t="n"/>
    </row>
    <row r="240">
      <c r="A240" s="21" t="n"/>
      <c r="B240" s="21" t="n"/>
      <c r="C240" s="21" t="n"/>
      <c r="D240" s="21" t="n"/>
      <c r="E240" s="21" t="n"/>
      <c r="F240" s="21" t="n"/>
      <c r="G240" s="21" t="n"/>
      <c r="H240" s="21" t="n"/>
      <c r="I240" s="21" t="n"/>
      <c r="J240" s="21" t="n"/>
      <c r="K240" s="21" t="n"/>
    </row>
    <row r="241">
      <c r="A241" s="21" t="n"/>
      <c r="B241" s="21" t="n"/>
      <c r="C241" s="21" t="n"/>
      <c r="D241" s="21" t="n"/>
      <c r="E241" s="21" t="n"/>
      <c r="F241" s="21" t="n"/>
      <c r="G241" s="21" t="n"/>
      <c r="H241" s="21" t="n"/>
      <c r="I241" s="21" t="n"/>
      <c r="J241" s="21" t="n"/>
      <c r="K241" s="21" t="n"/>
    </row>
    <row r="242">
      <c r="A242" s="21" t="n"/>
      <c r="B242" s="21" t="n"/>
      <c r="C242" s="21" t="n"/>
      <c r="D242" s="21" t="n"/>
      <c r="E242" s="21" t="n"/>
      <c r="F242" s="21" t="n"/>
      <c r="G242" s="21" t="n"/>
      <c r="H242" s="21" t="n"/>
      <c r="I242" s="21" t="n"/>
      <c r="J242" s="21" t="n"/>
      <c r="K242" s="21" t="n"/>
    </row>
    <row r="243">
      <c r="A243" s="21" t="n"/>
      <c r="B243" s="21" t="n"/>
      <c r="C243" s="21" t="n"/>
      <c r="D243" s="21" t="n"/>
      <c r="E243" s="21" t="n"/>
      <c r="F243" s="21" t="n"/>
      <c r="G243" s="21" t="n"/>
      <c r="H243" s="21" t="n"/>
      <c r="I243" s="21" t="n"/>
      <c r="J243" s="21" t="n"/>
      <c r="K243" s="21" t="n"/>
    </row>
    <row r="244">
      <c r="A244" s="21" t="n"/>
      <c r="B244" s="21" t="n"/>
      <c r="C244" s="21" t="n"/>
      <c r="D244" s="21" t="n"/>
      <c r="E244" s="21" t="n"/>
      <c r="F244" s="21" t="n"/>
      <c r="G244" s="21" t="n"/>
      <c r="H244" s="21" t="n"/>
      <c r="I244" s="21" t="n"/>
      <c r="J244" s="21" t="n"/>
      <c r="K244" s="21" t="n"/>
    </row>
    <row r="245">
      <c r="A245" s="21" t="n"/>
      <c r="B245" s="21" t="n"/>
      <c r="C245" s="21" t="n"/>
      <c r="D245" s="21" t="n"/>
      <c r="E245" s="21" t="n"/>
      <c r="F245" s="21" t="n"/>
      <c r="G245" s="21" t="n"/>
      <c r="H245" s="21" t="n"/>
      <c r="I245" s="21" t="n"/>
      <c r="J245" s="21" t="n"/>
      <c r="K245" s="21" t="n"/>
    </row>
    <row r="246">
      <c r="A246" s="21" t="n"/>
      <c r="B246" s="21" t="n"/>
      <c r="C246" s="21" t="n"/>
      <c r="D246" s="21" t="n"/>
      <c r="E246" s="21" t="n"/>
      <c r="F246" s="21" t="n"/>
      <c r="G246" s="21" t="n"/>
      <c r="H246" s="21" t="n"/>
      <c r="I246" s="21" t="n"/>
      <c r="J246" s="21" t="n"/>
      <c r="K246" s="21" t="n"/>
    </row>
    <row r="247">
      <c r="A247" s="21" t="n"/>
      <c r="B247" s="21" t="n"/>
      <c r="C247" s="21" t="n"/>
      <c r="D247" s="21" t="n"/>
      <c r="E247" s="21" t="n"/>
      <c r="F247" s="21" t="n"/>
      <c r="G247" s="21" t="n"/>
      <c r="H247" s="21" t="n"/>
      <c r="I247" s="21" t="n"/>
      <c r="J247" s="21" t="n"/>
      <c r="K247" s="21" t="n"/>
    </row>
    <row r="248">
      <c r="A248" s="21" t="n"/>
      <c r="B248" s="21" t="n"/>
      <c r="C248" s="21" t="n"/>
      <c r="D248" s="21" t="n"/>
      <c r="E248" s="21" t="n"/>
      <c r="F248" s="21" t="n"/>
      <c r="G248" s="21" t="n"/>
      <c r="H248" s="21" t="n"/>
      <c r="I248" s="21" t="n"/>
      <c r="J248" s="21" t="n"/>
      <c r="K248" s="21" t="n"/>
    </row>
    <row r="249">
      <c r="A249" s="21" t="n"/>
      <c r="B249" s="21" t="n"/>
      <c r="C249" s="21" t="n"/>
      <c r="D249" s="21" t="n"/>
      <c r="E249" s="21" t="n"/>
      <c r="F249" s="21" t="n"/>
      <c r="G249" s="21" t="n"/>
      <c r="H249" s="21" t="n"/>
      <c r="I249" s="21" t="n"/>
      <c r="J249" s="21" t="n"/>
      <c r="K249" s="21" t="n"/>
    </row>
    <row r="250">
      <c r="A250" s="21" t="n"/>
      <c r="B250" s="21" t="n"/>
      <c r="C250" s="21" t="n"/>
      <c r="D250" s="21" t="n"/>
      <c r="E250" s="21" t="n"/>
      <c r="F250" s="21" t="n"/>
      <c r="G250" s="21" t="n"/>
      <c r="H250" s="21" t="n"/>
      <c r="I250" s="21" t="n"/>
      <c r="J250" s="21" t="n"/>
      <c r="K250" s="21" t="n"/>
    </row>
    <row r="251">
      <c r="A251" s="21" t="n"/>
      <c r="B251" s="21" t="n"/>
      <c r="C251" s="21" t="n"/>
      <c r="D251" s="21" t="n"/>
      <c r="E251" s="21" t="n"/>
      <c r="F251" s="21" t="n"/>
      <c r="G251" s="21" t="n"/>
      <c r="H251" s="21" t="n"/>
      <c r="I251" s="21" t="n"/>
      <c r="J251" s="21" t="n"/>
      <c r="K251" s="21" t="n"/>
    </row>
    <row r="252">
      <c r="A252" s="21" t="n"/>
      <c r="B252" s="21" t="n"/>
      <c r="C252" s="21" t="n"/>
      <c r="D252" s="21" t="n"/>
      <c r="E252" s="21" t="n"/>
      <c r="F252" s="21" t="n"/>
      <c r="G252" s="21" t="n"/>
      <c r="H252" s="21" t="n"/>
      <c r="I252" s="21" t="n"/>
      <c r="J252" s="21" t="n"/>
      <c r="K252" s="21" t="n"/>
    </row>
    <row r="253">
      <c r="A253" s="21" t="n"/>
      <c r="B253" s="21" t="n"/>
      <c r="C253" s="21" t="n"/>
      <c r="D253" s="21" t="n"/>
      <c r="E253" s="21" t="n"/>
      <c r="F253" s="21" t="n"/>
      <c r="G253" s="21" t="n"/>
      <c r="H253" s="21" t="n"/>
      <c r="I253" s="21" t="n"/>
      <c r="J253" s="21" t="n"/>
      <c r="K253" s="21" t="n"/>
    </row>
    <row r="254">
      <c r="A254" s="21" t="n"/>
      <c r="B254" s="21" t="n"/>
      <c r="C254" s="21" t="n"/>
      <c r="D254" s="21" t="n"/>
      <c r="E254" s="21" t="n"/>
      <c r="F254" s="21" t="n"/>
      <c r="G254" s="21" t="n"/>
      <c r="H254" s="21" t="n"/>
      <c r="I254" s="21" t="n"/>
      <c r="J254" s="21" t="n"/>
      <c r="K254" s="21" t="n"/>
    </row>
    <row r="255">
      <c r="A255" s="21" t="n"/>
      <c r="B255" s="21" t="n"/>
      <c r="C255" s="21" t="n"/>
      <c r="D255" s="21" t="n"/>
      <c r="E255" s="21" t="n"/>
      <c r="F255" s="21" t="n"/>
      <c r="G255" s="21" t="n"/>
      <c r="H255" s="21" t="n"/>
      <c r="I255" s="21" t="n"/>
      <c r="J255" s="21" t="n"/>
      <c r="K255" s="21" t="n"/>
    </row>
    <row r="256">
      <c r="A256" s="21" t="n"/>
      <c r="B256" s="21" t="n"/>
      <c r="C256" s="21" t="n"/>
      <c r="D256" s="21" t="n"/>
      <c r="E256" s="21" t="n"/>
      <c r="F256" s="21" t="n"/>
      <c r="G256" s="21" t="n"/>
      <c r="H256" s="21" t="n"/>
      <c r="I256" s="21" t="n"/>
      <c r="J256" s="21" t="n"/>
      <c r="K256" s="21" t="n"/>
    </row>
    <row r="257">
      <c r="A257" s="21" t="n"/>
      <c r="B257" s="21" t="n"/>
      <c r="C257" s="21" t="n"/>
      <c r="D257" s="21" t="n"/>
      <c r="E257" s="21" t="n"/>
      <c r="F257" s="21" t="n"/>
      <c r="G257" s="21" t="n"/>
      <c r="H257" s="21" t="n"/>
      <c r="I257" s="21" t="n"/>
      <c r="J257" s="21" t="n"/>
      <c r="K257" s="21" t="n"/>
    </row>
    <row r="258">
      <c r="A258" s="21" t="n"/>
      <c r="B258" s="21" t="n"/>
      <c r="C258" s="21" t="n"/>
      <c r="D258" s="21" t="n"/>
      <c r="E258" s="21" t="n"/>
      <c r="F258" s="21" t="n"/>
      <c r="G258" s="21" t="n"/>
      <c r="H258" s="21" t="n"/>
      <c r="I258" s="21" t="n"/>
      <c r="J258" s="21" t="n"/>
      <c r="K258" s="21" t="n"/>
    </row>
    <row r="259">
      <c r="A259" s="21" t="n"/>
      <c r="B259" s="21" t="n"/>
      <c r="C259" s="21" t="n"/>
      <c r="D259" s="21" t="n"/>
      <c r="E259" s="21" t="n"/>
      <c r="F259" s="21" t="n"/>
      <c r="G259" s="21" t="n"/>
      <c r="H259" s="21" t="n"/>
      <c r="I259" s="21" t="n"/>
      <c r="J259" s="21" t="n"/>
      <c r="K259" s="21" t="n"/>
    </row>
    <row r="260">
      <c r="A260" s="21" t="n"/>
      <c r="B260" s="21" t="n"/>
      <c r="C260" s="21" t="n"/>
      <c r="D260" s="21" t="n"/>
      <c r="E260" s="21" t="n"/>
      <c r="F260" s="21" t="n"/>
      <c r="G260" s="21" t="n"/>
      <c r="H260" s="21" t="n"/>
      <c r="I260" s="21" t="n"/>
      <c r="J260" s="21" t="n"/>
      <c r="K260" s="21" t="n"/>
    </row>
    <row r="261">
      <c r="A261" s="21" t="n"/>
      <c r="B261" s="21" t="n"/>
      <c r="C261" s="21" t="n"/>
      <c r="D261" s="21" t="n"/>
      <c r="E261" s="21" t="n"/>
      <c r="F261" s="21" t="n"/>
      <c r="G261" s="21" t="n"/>
      <c r="H261" s="21" t="n"/>
      <c r="I261" s="21" t="n"/>
      <c r="J261" s="21" t="n"/>
      <c r="K261" s="21" t="n"/>
    </row>
    <row r="262">
      <c r="A262" s="21" t="n"/>
      <c r="B262" s="21" t="n"/>
      <c r="C262" s="21" t="n"/>
      <c r="D262" s="21" t="n"/>
      <c r="E262" s="21" t="n"/>
      <c r="F262" s="21" t="n"/>
      <c r="G262" s="21" t="n"/>
      <c r="H262" s="21" t="n"/>
      <c r="I262" s="21" t="n"/>
      <c r="J262" s="21" t="n"/>
      <c r="K262" s="21" t="n"/>
    </row>
    <row r="263">
      <c r="A263" s="21" t="n"/>
      <c r="B263" s="21" t="n"/>
      <c r="C263" s="21" t="n"/>
      <c r="D263" s="21" t="n"/>
      <c r="E263" s="21" t="n"/>
      <c r="F263" s="21" t="n"/>
      <c r="G263" s="21" t="n"/>
      <c r="H263" s="21" t="n"/>
      <c r="I263" s="21" t="n"/>
      <c r="J263" s="21" t="n"/>
      <c r="K263" s="21" t="n"/>
    </row>
    <row r="264">
      <c r="A264" s="21" t="n"/>
      <c r="B264" s="21" t="n"/>
      <c r="C264" s="21" t="n"/>
      <c r="D264" s="21" t="n"/>
      <c r="E264" s="21" t="n"/>
      <c r="F264" s="21" t="n"/>
      <c r="G264" s="21" t="n"/>
      <c r="H264" s="21" t="n"/>
      <c r="I264" s="21" t="n"/>
      <c r="J264" s="21" t="n"/>
      <c r="K264" s="21" t="n"/>
    </row>
    <row r="265">
      <c r="A265" s="21" t="n"/>
      <c r="B265" s="21" t="n"/>
      <c r="C265" s="21" t="n"/>
      <c r="D265" s="21" t="n"/>
      <c r="E265" s="21" t="n"/>
      <c r="F265" s="21" t="n"/>
      <c r="G265" s="21" t="n"/>
      <c r="H265" s="21" t="n"/>
      <c r="I265" s="21" t="n"/>
      <c r="J265" s="21" t="n"/>
      <c r="K265" s="21" t="n"/>
    </row>
    <row r="266">
      <c r="A266" s="21" t="n"/>
      <c r="B266" s="21" t="n"/>
      <c r="C266" s="21" t="n"/>
      <c r="D266" s="21" t="n"/>
      <c r="E266" s="21" t="n"/>
      <c r="F266" s="21" t="n"/>
      <c r="G266" s="21" t="n"/>
      <c r="H266" s="21" t="n"/>
      <c r="I266" s="21" t="n"/>
      <c r="J266" s="21" t="n"/>
      <c r="K266" s="21" t="n"/>
    </row>
    <row r="267">
      <c r="A267" s="21" t="n"/>
      <c r="B267" s="21" t="n"/>
      <c r="C267" s="21" t="n"/>
      <c r="D267" s="21" t="n"/>
      <c r="E267" s="21" t="n"/>
      <c r="F267" s="21" t="n"/>
      <c r="G267" s="21" t="n"/>
      <c r="H267" s="21" t="n"/>
      <c r="I267" s="21" t="n"/>
      <c r="J267" s="21" t="n"/>
      <c r="K267" s="21" t="n"/>
    </row>
    <row r="268">
      <c r="A268" s="21" t="n"/>
      <c r="B268" s="21" t="n"/>
      <c r="C268" s="21" t="n"/>
      <c r="D268" s="21" t="n"/>
      <c r="E268" s="21" t="n"/>
      <c r="F268" s="21" t="n"/>
      <c r="G268" s="21" t="n"/>
      <c r="H268" s="21" t="n"/>
      <c r="I268" s="21" t="n"/>
      <c r="J268" s="21" t="n"/>
      <c r="K268" s="21" t="n"/>
    </row>
    <row r="269">
      <c r="A269" s="21" t="n"/>
      <c r="B269" s="21" t="n"/>
      <c r="C269" s="21" t="n"/>
      <c r="D269" s="21" t="n"/>
      <c r="E269" s="21" t="n"/>
      <c r="F269" s="21" t="n"/>
      <c r="G269" s="21" t="n"/>
      <c r="H269" s="21" t="n"/>
      <c r="I269" s="21" t="n"/>
      <c r="J269" s="21" t="n"/>
      <c r="K269" s="21" t="n"/>
    </row>
    <row r="270">
      <c r="A270" s="21" t="n"/>
      <c r="B270" s="21" t="n"/>
      <c r="C270" s="21" t="n"/>
      <c r="D270" s="21" t="n"/>
      <c r="E270" s="21" t="n"/>
      <c r="F270" s="21" t="n"/>
      <c r="G270" s="21" t="n"/>
      <c r="H270" s="21" t="n"/>
      <c r="I270" s="21" t="n"/>
      <c r="J270" s="21" t="n"/>
      <c r="K270" s="21" t="n"/>
    </row>
    <row r="271">
      <c r="A271" s="21" t="n"/>
      <c r="B271" s="21" t="n"/>
      <c r="C271" s="21" t="n"/>
      <c r="D271" s="21" t="n"/>
      <c r="E271" s="21" t="n"/>
      <c r="F271" s="21" t="n"/>
      <c r="G271" s="21" t="n"/>
      <c r="H271" s="21" t="n"/>
      <c r="I271" s="21" t="n"/>
      <c r="J271" s="21" t="n"/>
      <c r="K271" s="21" t="n"/>
    </row>
    <row r="272">
      <c r="A272" s="21" t="n"/>
      <c r="B272" s="21" t="n"/>
      <c r="C272" s="21" t="n"/>
      <c r="D272" s="21" t="n"/>
      <c r="E272" s="21" t="n"/>
      <c r="F272" s="21" t="n"/>
      <c r="G272" s="21" t="n"/>
      <c r="H272" s="21" t="n"/>
      <c r="I272" s="21" t="n"/>
      <c r="J272" s="21" t="n"/>
      <c r="K272" s="21" t="n"/>
    </row>
    <row r="273">
      <c r="A273" s="21" t="n"/>
      <c r="B273" s="21" t="n"/>
      <c r="C273" s="21" t="n"/>
      <c r="D273" s="21" t="n"/>
      <c r="E273" s="21" t="n"/>
      <c r="F273" s="21" t="n"/>
      <c r="G273" s="21" t="n"/>
      <c r="H273" s="21" t="n"/>
      <c r="I273" s="21" t="n"/>
      <c r="J273" s="21" t="n"/>
      <c r="K273" s="21" t="n"/>
    </row>
    <row r="274">
      <c r="A274" s="21" t="n"/>
      <c r="B274" s="21" t="n"/>
      <c r="C274" s="21" t="n"/>
      <c r="D274" s="21" t="n"/>
      <c r="E274" s="21" t="n"/>
      <c r="F274" s="21" t="n"/>
      <c r="G274" s="21" t="n"/>
      <c r="H274" s="21" t="n"/>
      <c r="I274" s="21" t="n"/>
      <c r="J274" s="21" t="n"/>
      <c r="K274" s="21" t="n"/>
    </row>
    <row r="275">
      <c r="A275" s="21" t="n"/>
      <c r="B275" s="21" t="n"/>
      <c r="C275" s="21" t="n"/>
      <c r="D275" s="21" t="n"/>
      <c r="E275" s="21" t="n"/>
      <c r="F275" s="21" t="n"/>
      <c r="G275" s="21" t="n"/>
      <c r="H275" s="21" t="n"/>
      <c r="I275" s="21" t="n"/>
      <c r="J275" s="21" t="n"/>
      <c r="K275" s="21" t="n"/>
    </row>
    <row r="276">
      <c r="A276" s="21" t="n"/>
      <c r="B276" s="21" t="n"/>
      <c r="C276" s="21" t="n"/>
      <c r="D276" s="21" t="n"/>
      <c r="E276" s="21" t="n"/>
      <c r="F276" s="21" t="n"/>
      <c r="G276" s="21" t="n"/>
      <c r="H276" s="21" t="n"/>
      <c r="I276" s="21" t="n"/>
      <c r="J276" s="21" t="n"/>
      <c r="K276" s="21" t="n"/>
    </row>
    <row r="277">
      <c r="A277" s="21" t="n"/>
      <c r="B277" s="21" t="n"/>
      <c r="C277" s="21" t="n"/>
      <c r="D277" s="21" t="n"/>
      <c r="E277" s="21" t="n"/>
      <c r="F277" s="21" t="n"/>
      <c r="G277" s="21" t="n"/>
      <c r="H277" s="21" t="n"/>
      <c r="I277" s="21" t="n"/>
      <c r="J277" s="21" t="n"/>
      <c r="K277" s="21" t="n"/>
    </row>
    <row r="278">
      <c r="A278" s="21" t="n"/>
      <c r="B278" s="21" t="n"/>
      <c r="C278" s="21" t="n"/>
      <c r="D278" s="21" t="n"/>
      <c r="E278" s="21" t="n"/>
      <c r="F278" s="21" t="n"/>
      <c r="G278" s="21" t="n"/>
      <c r="H278" s="21" t="n"/>
      <c r="I278" s="21" t="n"/>
      <c r="J278" s="21" t="n"/>
      <c r="K278" s="21" t="n"/>
    </row>
    <row r="279">
      <c r="A279" s="21" t="n"/>
      <c r="B279" s="21" t="n"/>
      <c r="C279" s="21" t="n"/>
      <c r="D279" s="21" t="n"/>
      <c r="E279" s="21" t="n"/>
      <c r="F279" s="21" t="n"/>
      <c r="G279" s="21" t="n"/>
      <c r="H279" s="21" t="n"/>
      <c r="I279" s="21" t="n"/>
      <c r="J279" s="21" t="n"/>
      <c r="K279" s="21" t="n"/>
    </row>
    <row r="280">
      <c r="A280" s="21" t="n"/>
      <c r="B280" s="21" t="n"/>
      <c r="C280" s="21" t="n"/>
      <c r="D280" s="21" t="n"/>
      <c r="E280" s="21" t="n"/>
      <c r="F280" s="21" t="n"/>
      <c r="G280" s="21" t="n"/>
      <c r="H280" s="21" t="n"/>
      <c r="I280" s="21" t="n"/>
      <c r="J280" s="21" t="n"/>
      <c r="K280" s="21" t="n"/>
    </row>
    <row r="281">
      <c r="A281" s="21" t="n"/>
      <c r="B281" s="21" t="n"/>
      <c r="C281" s="21" t="n"/>
      <c r="D281" s="21" t="n"/>
      <c r="E281" s="21" t="n"/>
      <c r="F281" s="21" t="n"/>
      <c r="G281" s="21" t="n"/>
      <c r="H281" s="21" t="n"/>
      <c r="I281" s="21" t="n"/>
      <c r="J281" s="21" t="n"/>
      <c r="K281" s="21" t="n"/>
    </row>
    <row r="282">
      <c r="A282" s="21" t="n"/>
      <c r="B282" s="21" t="n"/>
      <c r="C282" s="21" t="n"/>
      <c r="D282" s="21" t="n"/>
      <c r="E282" s="21" t="n"/>
      <c r="F282" s="21" t="n"/>
      <c r="G282" s="21" t="n"/>
      <c r="H282" s="21" t="n"/>
      <c r="I282" s="21" t="n"/>
      <c r="J282" s="21" t="n"/>
      <c r="K282" s="21" t="n"/>
    </row>
    <row r="283">
      <c r="A283" s="21" t="n"/>
      <c r="B283" s="21" t="n"/>
      <c r="C283" s="21" t="n"/>
      <c r="D283" s="21" t="n"/>
      <c r="E283" s="21" t="n"/>
      <c r="F283" s="21" t="n"/>
      <c r="G283" s="21" t="n"/>
      <c r="H283" s="21" t="n"/>
      <c r="I283" s="21" t="n"/>
      <c r="J283" s="21" t="n"/>
      <c r="K283" s="21" t="n"/>
    </row>
    <row r="284">
      <c r="A284" s="21" t="n"/>
      <c r="B284" s="21" t="n"/>
      <c r="C284" s="21" t="n"/>
      <c r="D284" s="21" t="n"/>
      <c r="E284" s="21" t="n"/>
      <c r="F284" s="21" t="n"/>
      <c r="G284" s="21" t="n"/>
      <c r="H284" s="21" t="n"/>
      <c r="I284" s="21" t="n"/>
      <c r="J284" s="21" t="n"/>
      <c r="K284" s="21" t="n"/>
    </row>
    <row r="285">
      <c r="A285" s="21" t="n"/>
      <c r="B285" s="21" t="n"/>
      <c r="C285" s="21" t="n"/>
      <c r="D285" s="21" t="n"/>
      <c r="E285" s="21" t="n"/>
      <c r="F285" s="21" t="n"/>
      <c r="G285" s="21" t="n"/>
      <c r="H285" s="21" t="n"/>
      <c r="I285" s="21" t="n"/>
      <c r="J285" s="21" t="n"/>
      <c r="K285" s="21" t="n"/>
    </row>
    <row r="286">
      <c r="A286" s="21" t="n"/>
      <c r="B286" s="21" t="n"/>
      <c r="C286" s="21" t="n"/>
      <c r="D286" s="21" t="n"/>
      <c r="E286" s="21" t="n"/>
      <c r="F286" s="21" t="n"/>
      <c r="G286" s="21" t="n"/>
      <c r="H286" s="21" t="n"/>
      <c r="I286" s="21" t="n"/>
      <c r="J286" s="21" t="n"/>
      <c r="K286" s="21" t="n"/>
    </row>
    <row r="287">
      <c r="A287" s="21" t="n"/>
      <c r="B287" s="21" t="n"/>
      <c r="C287" s="21" t="n"/>
      <c r="D287" s="21" t="n"/>
      <c r="E287" s="21" t="n"/>
      <c r="F287" s="21" t="n"/>
      <c r="G287" s="21" t="n"/>
      <c r="H287" s="21" t="n"/>
      <c r="I287" s="21" t="n"/>
      <c r="J287" s="21" t="n"/>
      <c r="K287" s="21" t="n"/>
    </row>
    <row r="288">
      <c r="A288" s="21" t="n"/>
      <c r="B288" s="21" t="n"/>
      <c r="C288" s="21" t="n"/>
      <c r="D288" s="21" t="n"/>
      <c r="E288" s="21" t="n"/>
      <c r="F288" s="21" t="n"/>
      <c r="G288" s="21" t="n"/>
      <c r="H288" s="21" t="n"/>
      <c r="I288" s="21" t="n"/>
      <c r="J288" s="21" t="n"/>
      <c r="K288" s="21" t="n"/>
    </row>
    <row r="289">
      <c r="A289" s="21" t="n"/>
      <c r="B289" s="21" t="n"/>
      <c r="C289" s="21" t="n"/>
      <c r="D289" s="21" t="n"/>
      <c r="E289" s="21" t="n"/>
      <c r="F289" s="21" t="n"/>
      <c r="G289" s="21" t="n"/>
      <c r="H289" s="21" t="n"/>
      <c r="I289" s="21" t="n"/>
      <c r="J289" s="21" t="n"/>
      <c r="K289" s="21" t="n"/>
    </row>
    <row r="290">
      <c r="A290" s="21" t="n"/>
      <c r="B290" s="21" t="n"/>
      <c r="C290" s="21" t="n"/>
      <c r="D290" s="21" t="n"/>
      <c r="E290" s="21" t="n"/>
      <c r="F290" s="21" t="n"/>
      <c r="G290" s="21" t="n"/>
      <c r="H290" s="21" t="n"/>
      <c r="I290" s="21" t="n"/>
      <c r="J290" s="21" t="n"/>
      <c r="K290" s="21" t="n"/>
    </row>
    <row r="291">
      <c r="A291" s="21" t="n"/>
      <c r="B291" s="21" t="n"/>
      <c r="C291" s="21" t="n"/>
      <c r="D291" s="21" t="n"/>
      <c r="E291" s="21" t="n"/>
      <c r="F291" s="21" t="n"/>
      <c r="G291" s="21" t="n"/>
      <c r="H291" s="21" t="n"/>
      <c r="I291" s="21" t="n"/>
      <c r="J291" s="21" t="n"/>
      <c r="K291" s="21" t="n"/>
    </row>
    <row r="292">
      <c r="A292" s="21" t="n"/>
      <c r="B292" s="21" t="n"/>
      <c r="C292" s="21" t="n"/>
      <c r="D292" s="21" t="n"/>
      <c r="E292" s="21" t="n"/>
      <c r="F292" s="21" t="n"/>
      <c r="G292" s="21" t="n"/>
      <c r="H292" s="21" t="n"/>
      <c r="I292" s="21" t="n"/>
      <c r="J292" s="21" t="n"/>
      <c r="K292" s="21" t="n"/>
    </row>
    <row r="293">
      <c r="A293" s="21" t="n"/>
      <c r="B293" s="21" t="n"/>
      <c r="C293" s="21" t="n"/>
      <c r="D293" s="21" t="n"/>
      <c r="E293" s="21" t="n"/>
      <c r="F293" s="21" t="n"/>
      <c r="G293" s="21" t="n"/>
      <c r="H293" s="21" t="n"/>
      <c r="I293" s="21" t="n"/>
      <c r="J293" s="21" t="n"/>
      <c r="K293" s="21" t="n"/>
    </row>
    <row r="294">
      <c r="A294" s="21" t="n"/>
      <c r="B294" s="21" t="n"/>
      <c r="C294" s="21" t="n"/>
      <c r="D294" s="21" t="n"/>
      <c r="E294" s="21" t="n"/>
      <c r="F294" s="21" t="n"/>
      <c r="G294" s="21" t="n"/>
      <c r="H294" s="21" t="n"/>
      <c r="I294" s="21" t="n"/>
      <c r="J294" s="21" t="n"/>
      <c r="K294" s="21" t="n"/>
    </row>
    <row r="295">
      <c r="A295" s="21" t="n"/>
      <c r="B295" s="21" t="n"/>
      <c r="C295" s="21" t="n"/>
      <c r="D295" s="21" t="n"/>
      <c r="E295" s="21" t="n"/>
      <c r="F295" s="21" t="n"/>
      <c r="G295" s="21" t="n"/>
      <c r="H295" s="21" t="n"/>
      <c r="I295" s="21" t="n"/>
      <c r="J295" s="21" t="n"/>
      <c r="K295" s="21" t="n"/>
    </row>
    <row r="296">
      <c r="A296" s="21" t="n"/>
      <c r="B296" s="21" t="n"/>
      <c r="C296" s="21" t="n"/>
      <c r="D296" s="21" t="n"/>
      <c r="E296" s="21" t="n"/>
      <c r="F296" s="21" t="n"/>
      <c r="G296" s="21" t="n"/>
      <c r="H296" s="21" t="n"/>
      <c r="I296" s="21" t="n"/>
      <c r="J296" s="21" t="n"/>
      <c r="K296" s="21" t="n"/>
    </row>
    <row r="297">
      <c r="A297" s="21" t="n"/>
      <c r="B297" s="21" t="n"/>
      <c r="C297" s="21" t="n"/>
      <c r="D297" s="21" t="n"/>
      <c r="E297" s="21" t="n"/>
      <c r="F297" s="21" t="n"/>
      <c r="G297" s="21" t="n"/>
      <c r="H297" s="21" t="n"/>
      <c r="I297" s="21" t="n"/>
      <c r="J297" s="21" t="n"/>
      <c r="K297" s="21" t="n"/>
    </row>
    <row r="298">
      <c r="A298" s="21" t="n"/>
      <c r="B298" s="21" t="n"/>
      <c r="C298" s="21" t="n"/>
      <c r="D298" s="21" t="n"/>
      <c r="E298" s="21" t="n"/>
      <c r="F298" s="21" t="n"/>
      <c r="G298" s="21" t="n"/>
      <c r="H298" s="21" t="n"/>
      <c r="I298" s="21" t="n"/>
      <c r="J298" s="21" t="n"/>
      <c r="K298" s="21" t="n"/>
    </row>
    <row r="299">
      <c r="A299" s="21" t="n"/>
      <c r="B299" s="21" t="n"/>
      <c r="C299" s="21" t="n"/>
      <c r="D299" s="21" t="n"/>
      <c r="E299" s="21" t="n"/>
      <c r="F299" s="21" t="n"/>
      <c r="G299" s="21" t="n"/>
      <c r="H299" s="21" t="n"/>
      <c r="I299" s="21" t="n"/>
      <c r="J299" s="21" t="n"/>
      <c r="K299" s="21" t="n"/>
    </row>
    <row r="300">
      <c r="A300" s="21" t="n"/>
      <c r="B300" s="21" t="n"/>
      <c r="C300" s="21" t="n"/>
      <c r="D300" s="21" t="n"/>
      <c r="E300" s="21" t="n"/>
      <c r="F300" s="21" t="n"/>
      <c r="G300" s="21" t="n"/>
      <c r="H300" s="21" t="n"/>
      <c r="I300" s="21" t="n"/>
      <c r="J300" s="21" t="n"/>
      <c r="K300" s="21" t="n"/>
    </row>
    <row r="301">
      <c r="A301" s="21" t="n"/>
      <c r="B301" s="21" t="n"/>
      <c r="C301" s="21" t="n"/>
      <c r="D301" s="21" t="n"/>
      <c r="E301" s="21" t="n"/>
      <c r="F301" s="21" t="n"/>
      <c r="G301" s="21" t="n"/>
      <c r="H301" s="21" t="n"/>
      <c r="I301" s="21" t="n"/>
      <c r="J301" s="21" t="n"/>
      <c r="K301" s="21" t="n"/>
    </row>
    <row r="302">
      <c r="A302" s="21" t="n"/>
      <c r="B302" s="21" t="n"/>
      <c r="C302" s="21" t="n"/>
      <c r="D302" s="21" t="n"/>
      <c r="E302" s="21" t="n"/>
      <c r="F302" s="21" t="n"/>
      <c r="G302" s="21" t="n"/>
      <c r="H302" s="21" t="n"/>
      <c r="I302" s="21" t="n"/>
      <c r="J302" s="21" t="n"/>
      <c r="K302" s="21" t="n"/>
    </row>
    <row r="303">
      <c r="A303" s="21" t="n"/>
      <c r="B303" s="21" t="n"/>
      <c r="C303" s="21" t="n"/>
      <c r="D303" s="21" t="n"/>
      <c r="E303" s="21" t="n"/>
      <c r="F303" s="21" t="n"/>
      <c r="G303" s="21" t="n"/>
      <c r="H303" s="21" t="n"/>
      <c r="I303" s="21" t="n"/>
      <c r="J303" s="21" t="n"/>
      <c r="K303" s="21" t="n"/>
    </row>
    <row r="304">
      <c r="A304" s="21" t="n"/>
      <c r="B304" s="21" t="n"/>
      <c r="C304" s="21" t="n"/>
      <c r="D304" s="21" t="n"/>
      <c r="E304" s="21" t="n"/>
      <c r="F304" s="21" t="n"/>
      <c r="G304" s="21" t="n"/>
      <c r="H304" s="21" t="n"/>
      <c r="I304" s="21" t="n"/>
      <c r="J304" s="21" t="n"/>
      <c r="K304" s="21" t="n"/>
    </row>
    <row r="305">
      <c r="A305" s="21" t="n"/>
      <c r="B305" s="21" t="n"/>
      <c r="C305" s="21" t="n"/>
      <c r="D305" s="21" t="n"/>
      <c r="E305" s="21" t="n"/>
      <c r="F305" s="21" t="n"/>
      <c r="G305" s="21" t="n"/>
      <c r="H305" s="21" t="n"/>
      <c r="I305" s="21" t="n"/>
      <c r="J305" s="21" t="n"/>
      <c r="K305" s="21" t="n"/>
    </row>
    <row r="306">
      <c r="A306" s="21" t="n"/>
      <c r="B306" s="21" t="n"/>
      <c r="C306" s="21" t="n"/>
      <c r="D306" s="21" t="n"/>
      <c r="E306" s="21" t="n"/>
      <c r="F306" s="21" t="n"/>
      <c r="G306" s="21" t="n"/>
      <c r="H306" s="21" t="n"/>
      <c r="I306" s="21" t="n"/>
      <c r="J306" s="21" t="n"/>
      <c r="K306" s="21" t="n"/>
    </row>
    <row r="307">
      <c r="A307" s="21" t="n"/>
      <c r="B307" s="21" t="n"/>
      <c r="C307" s="21" t="n"/>
      <c r="D307" s="21" t="n"/>
      <c r="E307" s="21" t="n"/>
      <c r="F307" s="21" t="n"/>
      <c r="G307" s="21" t="n"/>
      <c r="H307" s="21" t="n"/>
      <c r="I307" s="21" t="n"/>
      <c r="J307" s="21" t="n"/>
      <c r="K307" s="21" t="n"/>
    </row>
    <row r="308">
      <c r="A308" s="21" t="n"/>
      <c r="B308" s="21" t="n"/>
      <c r="C308" s="21" t="n"/>
      <c r="D308" s="21" t="n"/>
      <c r="E308" s="21" t="n"/>
      <c r="F308" s="21" t="n"/>
      <c r="G308" s="21" t="n"/>
      <c r="H308" s="21" t="n"/>
      <c r="I308" s="21" t="n"/>
      <c r="J308" s="21" t="n"/>
      <c r="K308" s="21" t="n"/>
    </row>
    <row r="309">
      <c r="A309" s="21" t="n"/>
      <c r="B309" s="21" t="n"/>
      <c r="C309" s="21" t="n"/>
      <c r="D309" s="21" t="n"/>
      <c r="E309" s="21" t="n"/>
      <c r="F309" s="21" t="n"/>
      <c r="G309" s="21" t="n"/>
      <c r="H309" s="21" t="n"/>
      <c r="I309" s="21" t="n"/>
      <c r="J309" s="21" t="n"/>
      <c r="K309" s="21" t="n"/>
    </row>
    <row r="310">
      <c r="A310" s="21" t="n"/>
      <c r="B310" s="21" t="n"/>
      <c r="C310" s="21" t="n"/>
      <c r="D310" s="21" t="n"/>
      <c r="E310" s="21" t="n"/>
      <c r="F310" s="21" t="n"/>
      <c r="G310" s="21" t="n"/>
      <c r="H310" s="21" t="n"/>
      <c r="I310" s="21" t="n"/>
      <c r="J310" s="21" t="n"/>
      <c r="K310" s="21" t="n"/>
    </row>
    <row r="311">
      <c r="A311" s="21" t="n"/>
      <c r="B311" s="21" t="n"/>
      <c r="C311" s="21" t="n"/>
      <c r="D311" s="21" t="n"/>
      <c r="E311" s="21" t="n"/>
      <c r="F311" s="21" t="n"/>
      <c r="G311" s="21" t="n"/>
      <c r="H311" s="21" t="n"/>
      <c r="I311" s="21" t="n"/>
      <c r="J311" s="21" t="n"/>
      <c r="K311" s="21" t="n"/>
    </row>
    <row r="312">
      <c r="A312" s="21" t="n"/>
      <c r="B312" s="21" t="n"/>
      <c r="C312" s="21" t="n"/>
      <c r="D312" s="21" t="n"/>
      <c r="E312" s="21" t="n"/>
      <c r="F312" s="21" t="n"/>
      <c r="G312" s="21" t="n"/>
      <c r="H312" s="21" t="n"/>
      <c r="I312" s="21" t="n"/>
      <c r="J312" s="21" t="n"/>
      <c r="K312" s="21" t="n"/>
    </row>
    <row r="313">
      <c r="A313" s="21" t="n"/>
      <c r="B313" s="21" t="n"/>
      <c r="C313" s="21" t="n"/>
      <c r="D313" s="21" t="n"/>
      <c r="E313" s="21" t="n"/>
      <c r="F313" s="21" t="n"/>
      <c r="G313" s="21" t="n"/>
      <c r="H313" s="21" t="n"/>
      <c r="I313" s="21" t="n"/>
      <c r="J313" s="21" t="n"/>
      <c r="K313" s="21" t="n"/>
    </row>
    <row r="314">
      <c r="A314" s="21" t="n"/>
      <c r="B314" s="21" t="n"/>
      <c r="C314" s="21" t="n"/>
      <c r="D314" s="21" t="n"/>
      <c r="E314" s="21" t="n"/>
      <c r="F314" s="21" t="n"/>
      <c r="G314" s="21" t="n"/>
      <c r="H314" s="21" t="n"/>
      <c r="I314" s="21" t="n"/>
      <c r="J314" s="21" t="n"/>
      <c r="K314" s="21" t="n"/>
    </row>
    <row r="315">
      <c r="A315" s="21" t="n"/>
      <c r="B315" s="21" t="n"/>
      <c r="C315" s="21" t="n"/>
      <c r="D315" s="21" t="n"/>
      <c r="E315" s="21" t="n"/>
      <c r="F315" s="21" t="n"/>
      <c r="G315" s="21" t="n"/>
      <c r="H315" s="21" t="n"/>
      <c r="I315" s="21" t="n"/>
      <c r="J315" s="21" t="n"/>
      <c r="K315" s="21" t="n"/>
    </row>
    <row r="316">
      <c r="A316" s="21" t="n"/>
      <c r="B316" s="21" t="n"/>
      <c r="C316" s="21" t="n"/>
      <c r="D316" s="21" t="n"/>
      <c r="E316" s="21" t="n"/>
      <c r="F316" s="21" t="n"/>
      <c r="G316" s="21" t="n"/>
      <c r="H316" s="21" t="n"/>
      <c r="I316" s="21" t="n"/>
      <c r="J316" s="21" t="n"/>
      <c r="K316" s="21" t="n"/>
    </row>
    <row r="317">
      <c r="A317" s="21" t="n"/>
      <c r="B317" s="21" t="n"/>
      <c r="C317" s="21" t="n"/>
      <c r="D317" s="21" t="n"/>
      <c r="E317" s="21" t="n"/>
      <c r="F317" s="21" t="n"/>
      <c r="G317" s="21" t="n"/>
      <c r="H317" s="21" t="n"/>
      <c r="I317" s="21" t="n"/>
      <c r="J317" s="21" t="n"/>
      <c r="K317" s="21" t="n"/>
    </row>
    <row r="318">
      <c r="A318" s="21" t="n"/>
      <c r="B318" s="21" t="n"/>
      <c r="C318" s="21" t="n"/>
      <c r="D318" s="21" t="n"/>
      <c r="E318" s="21" t="n"/>
      <c r="F318" s="21" t="n"/>
      <c r="G318" s="21" t="n"/>
      <c r="H318" s="21" t="n"/>
      <c r="I318" s="21" t="n"/>
      <c r="J318" s="21" t="n"/>
      <c r="K318" s="21" t="n"/>
    </row>
    <row r="319">
      <c r="A319" s="21" t="n"/>
      <c r="B319" s="21" t="n"/>
      <c r="C319" s="21" t="n"/>
      <c r="D319" s="21" t="n"/>
      <c r="E319" s="21" t="n"/>
      <c r="F319" s="21" t="n"/>
      <c r="G319" s="21" t="n"/>
      <c r="H319" s="21" t="n"/>
      <c r="I319" s="21" t="n"/>
      <c r="J319" s="21" t="n"/>
      <c r="K319" s="21" t="n"/>
    </row>
    <row r="320">
      <c r="A320" s="21" t="n"/>
      <c r="B320" s="21" t="n"/>
      <c r="C320" s="21" t="n"/>
      <c r="D320" s="21" t="n"/>
      <c r="E320" s="21" t="n"/>
      <c r="F320" s="21" t="n"/>
      <c r="G320" s="21" t="n"/>
      <c r="H320" s="21" t="n"/>
      <c r="I320" s="21" t="n"/>
      <c r="J320" s="21" t="n"/>
      <c r="K320" s="21" t="n"/>
    </row>
    <row r="321">
      <c r="A321" s="21" t="n"/>
      <c r="B321" s="21" t="n"/>
      <c r="C321" s="21" t="n"/>
      <c r="D321" s="21" t="n"/>
      <c r="E321" s="21" t="n"/>
      <c r="F321" s="21" t="n"/>
      <c r="G321" s="21" t="n"/>
      <c r="H321" s="21" t="n"/>
      <c r="I321" s="21" t="n"/>
      <c r="J321" s="21" t="n"/>
      <c r="K321" s="21" t="n"/>
    </row>
    <row r="322">
      <c r="A322" s="21" t="n"/>
      <c r="B322" s="21" t="n"/>
      <c r="C322" s="21" t="n"/>
      <c r="D322" s="21" t="n"/>
      <c r="E322" s="21" t="n"/>
      <c r="F322" s="21" t="n"/>
      <c r="G322" s="21" t="n"/>
      <c r="H322" s="21" t="n"/>
      <c r="I322" s="21" t="n"/>
      <c r="J322" s="21" t="n"/>
      <c r="K322" s="21" t="n"/>
    </row>
    <row r="323">
      <c r="A323" s="21" t="n"/>
      <c r="B323" s="21" t="n"/>
      <c r="C323" s="21" t="n"/>
      <c r="D323" s="21" t="n"/>
      <c r="E323" s="21" t="n"/>
      <c r="F323" s="21" t="n"/>
      <c r="G323" s="21" t="n"/>
      <c r="H323" s="21" t="n"/>
      <c r="I323" s="21" t="n"/>
      <c r="J323" s="21" t="n"/>
      <c r="K323" s="21" t="n"/>
    </row>
    <row r="324">
      <c r="A324" s="21" t="n"/>
      <c r="B324" s="21" t="n"/>
      <c r="C324" s="21" t="n"/>
      <c r="D324" s="21" t="n"/>
      <c r="E324" s="21" t="n"/>
      <c r="F324" s="21" t="n"/>
      <c r="G324" s="21" t="n"/>
      <c r="H324" s="21" t="n"/>
      <c r="I324" s="21" t="n"/>
      <c r="J324" s="21" t="n"/>
      <c r="K324" s="21" t="n"/>
    </row>
    <row r="325">
      <c r="A325" s="21" t="n"/>
      <c r="B325" s="21" t="n"/>
      <c r="C325" s="21" t="n"/>
      <c r="D325" s="21" t="n"/>
      <c r="E325" s="21" t="n"/>
      <c r="F325" s="21" t="n"/>
      <c r="G325" s="21" t="n"/>
      <c r="H325" s="21" t="n"/>
      <c r="I325" s="21" t="n"/>
      <c r="J325" s="21" t="n"/>
      <c r="K325" s="21" t="n"/>
    </row>
    <row r="326">
      <c r="A326" s="21" t="n"/>
      <c r="B326" s="21" t="n"/>
      <c r="C326" s="21" t="n"/>
      <c r="D326" s="21" t="n"/>
      <c r="E326" s="21" t="n"/>
      <c r="F326" s="21" t="n"/>
      <c r="G326" s="21" t="n"/>
      <c r="H326" s="21" t="n"/>
      <c r="I326" s="21" t="n"/>
      <c r="J326" s="21" t="n"/>
      <c r="K326" s="21" t="n"/>
    </row>
    <row r="327">
      <c r="A327" s="21" t="n"/>
      <c r="B327" s="21" t="n"/>
      <c r="C327" s="21" t="n"/>
      <c r="D327" s="21" t="n"/>
      <c r="E327" s="21" t="n"/>
      <c r="F327" s="21" t="n"/>
      <c r="G327" s="21" t="n"/>
      <c r="H327" s="21" t="n"/>
      <c r="I327" s="21" t="n"/>
      <c r="J327" s="21" t="n"/>
      <c r="K327" s="21" t="n"/>
    </row>
    <row r="328">
      <c r="A328" s="21" t="n"/>
      <c r="B328" s="21" t="n"/>
      <c r="C328" s="21" t="n"/>
      <c r="D328" s="21" t="n"/>
      <c r="E328" s="21" t="n"/>
      <c r="F328" s="21" t="n"/>
      <c r="G328" s="21" t="n"/>
      <c r="H328" s="21" t="n"/>
      <c r="I328" s="21" t="n"/>
      <c r="J328" s="21" t="n"/>
      <c r="K328" s="21" t="n"/>
    </row>
    <row r="329">
      <c r="A329" s="21" t="n"/>
      <c r="B329" s="21" t="n"/>
      <c r="C329" s="21" t="n"/>
      <c r="D329" s="21" t="n"/>
      <c r="E329" s="21" t="n"/>
      <c r="F329" s="21" t="n"/>
      <c r="G329" s="21" t="n"/>
      <c r="H329" s="21" t="n"/>
      <c r="I329" s="21" t="n"/>
      <c r="J329" s="21" t="n"/>
      <c r="K329" s="21" t="n"/>
    </row>
    <row r="330">
      <c r="A330" s="21" t="n"/>
      <c r="B330" s="21" t="n"/>
      <c r="C330" s="21" t="n"/>
      <c r="D330" s="21" t="n"/>
      <c r="E330" s="21" t="n"/>
      <c r="F330" s="21" t="n"/>
      <c r="G330" s="21" t="n"/>
      <c r="H330" s="21" t="n"/>
      <c r="I330" s="21" t="n"/>
      <c r="J330" s="21" t="n"/>
      <c r="K330" s="21" t="n"/>
    </row>
    <row r="331">
      <c r="A331" s="21" t="n"/>
      <c r="B331" s="21" t="n"/>
      <c r="C331" s="21" t="n"/>
      <c r="D331" s="21" t="n"/>
      <c r="E331" s="21" t="n"/>
      <c r="F331" s="21" t="n"/>
      <c r="G331" s="21" t="n"/>
      <c r="H331" s="21" t="n"/>
      <c r="I331" s="21" t="n"/>
      <c r="J331" s="21" t="n"/>
      <c r="K331" s="21" t="n"/>
    </row>
    <row r="332">
      <c r="A332" s="21" t="n"/>
      <c r="B332" s="21" t="n"/>
      <c r="C332" s="21" t="n"/>
      <c r="D332" s="21" t="n"/>
      <c r="E332" s="21" t="n"/>
      <c r="F332" s="21" t="n"/>
      <c r="G332" s="21" t="n"/>
      <c r="H332" s="21" t="n"/>
      <c r="I332" s="21" t="n"/>
      <c r="J332" s="21" t="n"/>
      <c r="K332" s="21" t="n"/>
    </row>
    <row r="333">
      <c r="A333" s="21" t="n"/>
      <c r="B333" s="21" t="n"/>
      <c r="C333" s="21" t="n"/>
      <c r="D333" s="21" t="n"/>
      <c r="E333" s="21" t="n"/>
      <c r="F333" s="21" t="n"/>
      <c r="G333" s="21" t="n"/>
      <c r="H333" s="21" t="n"/>
      <c r="I333" s="21" t="n"/>
      <c r="J333" s="21" t="n"/>
      <c r="K333" s="21" t="n"/>
    </row>
    <row r="334">
      <c r="A334" s="21" t="n"/>
      <c r="B334" s="21" t="n"/>
      <c r="C334" s="21" t="n"/>
      <c r="D334" s="21" t="n"/>
      <c r="E334" s="21" t="n"/>
      <c r="F334" s="21" t="n"/>
      <c r="G334" s="21" t="n"/>
      <c r="H334" s="21" t="n"/>
      <c r="I334" s="21" t="n"/>
      <c r="J334" s="21" t="n"/>
      <c r="K334" s="21" t="n"/>
    </row>
    <row r="335">
      <c r="A335" s="21" t="n"/>
      <c r="B335" s="21" t="n"/>
      <c r="C335" s="21" t="n"/>
      <c r="D335" s="21" t="n"/>
      <c r="E335" s="21" t="n"/>
      <c r="F335" s="21" t="n"/>
      <c r="G335" s="21" t="n"/>
      <c r="H335" s="21" t="n"/>
      <c r="I335" s="21" t="n"/>
      <c r="J335" s="21" t="n"/>
      <c r="K335" s="21" t="n"/>
    </row>
    <row r="336">
      <c r="A336" s="21" t="n"/>
      <c r="B336" s="21" t="n"/>
      <c r="C336" s="21" t="n"/>
      <c r="D336" s="21" t="n"/>
      <c r="E336" s="21" t="n"/>
      <c r="F336" s="21" t="n"/>
      <c r="G336" s="21" t="n"/>
      <c r="H336" s="21" t="n"/>
      <c r="I336" s="21" t="n"/>
      <c r="J336" s="21" t="n"/>
      <c r="K336" s="21" t="n"/>
    </row>
    <row r="337">
      <c r="A337" s="21" t="n"/>
      <c r="B337" s="21" t="n"/>
      <c r="C337" s="21" t="n"/>
      <c r="D337" s="21" t="n"/>
      <c r="E337" s="21" t="n"/>
      <c r="F337" s="21" t="n"/>
      <c r="G337" s="21" t="n"/>
      <c r="H337" s="21" t="n"/>
      <c r="I337" s="21" t="n"/>
      <c r="J337" s="21" t="n"/>
      <c r="K337" s="21" t="n"/>
    </row>
    <row r="338">
      <c r="A338" s="21" t="n"/>
      <c r="B338" s="21" t="n"/>
      <c r="C338" s="21" t="n"/>
      <c r="D338" s="21" t="n"/>
      <c r="E338" s="21" t="n"/>
      <c r="F338" s="21" t="n"/>
      <c r="G338" s="21" t="n"/>
      <c r="H338" s="21" t="n"/>
      <c r="I338" s="21" t="n"/>
      <c r="J338" s="21" t="n"/>
      <c r="K338" s="21" t="n"/>
    </row>
    <row r="339">
      <c r="A339" s="21" t="n"/>
      <c r="B339" s="21" t="n"/>
      <c r="C339" s="21" t="n"/>
      <c r="D339" s="21" t="n"/>
      <c r="E339" s="21" t="n"/>
      <c r="F339" s="21" t="n"/>
      <c r="G339" s="21" t="n"/>
      <c r="H339" s="21" t="n"/>
      <c r="I339" s="21" t="n"/>
      <c r="J339" s="21" t="n"/>
      <c r="K339" s="21" t="n"/>
    </row>
    <row r="340">
      <c r="A340" s="21" t="n"/>
      <c r="B340" s="21" t="n"/>
      <c r="C340" s="21" t="n"/>
      <c r="D340" s="21" t="n"/>
      <c r="E340" s="21" t="n"/>
      <c r="F340" s="21" t="n"/>
      <c r="G340" s="21" t="n"/>
      <c r="H340" s="21" t="n"/>
      <c r="I340" s="21" t="n"/>
      <c r="J340" s="21" t="n"/>
      <c r="K340" s="21" t="n"/>
    </row>
    <row r="341">
      <c r="A341" s="21" t="n"/>
      <c r="B341" s="21" t="n"/>
      <c r="C341" s="21" t="n"/>
      <c r="D341" s="21" t="n"/>
      <c r="E341" s="21" t="n"/>
      <c r="F341" s="21" t="n"/>
      <c r="G341" s="21" t="n"/>
      <c r="H341" s="21" t="n"/>
      <c r="I341" s="21" t="n"/>
      <c r="J341" s="21" t="n"/>
      <c r="K341" s="21" t="n"/>
    </row>
    <row r="342">
      <c r="A342" s="21" t="n"/>
      <c r="B342" s="21" t="n"/>
      <c r="C342" s="21" t="n"/>
      <c r="D342" s="21" t="n"/>
      <c r="E342" s="21" t="n"/>
      <c r="F342" s="21" t="n"/>
      <c r="G342" s="21" t="n"/>
      <c r="H342" s="21" t="n"/>
      <c r="I342" s="21" t="n"/>
      <c r="J342" s="21" t="n"/>
      <c r="K342" s="21" t="n"/>
    </row>
    <row r="343">
      <c r="A343" s="21" t="n"/>
      <c r="B343" s="21" t="n"/>
      <c r="C343" s="21" t="n"/>
      <c r="D343" s="21" t="n"/>
      <c r="E343" s="21" t="n"/>
      <c r="F343" s="21" t="n"/>
      <c r="G343" s="21" t="n"/>
      <c r="H343" s="21" t="n"/>
      <c r="I343" s="21" t="n"/>
      <c r="J343" s="21" t="n"/>
      <c r="K343" s="21" t="n"/>
    </row>
    <row r="344">
      <c r="A344" s="21" t="n"/>
      <c r="B344" s="21" t="n"/>
      <c r="C344" s="21" t="n"/>
      <c r="D344" s="21" t="n"/>
      <c r="E344" s="21" t="n"/>
      <c r="F344" s="21" t="n"/>
      <c r="G344" s="21" t="n"/>
      <c r="H344" s="21" t="n"/>
      <c r="I344" s="21" t="n"/>
      <c r="J344" s="21" t="n"/>
      <c r="K344" s="21" t="n"/>
    </row>
    <row r="345">
      <c r="A345" s="21" t="n"/>
      <c r="B345" s="21" t="n"/>
      <c r="C345" s="21" t="n"/>
      <c r="D345" s="21" t="n"/>
      <c r="E345" s="21" t="n"/>
      <c r="F345" s="21" t="n"/>
      <c r="G345" s="21" t="n"/>
      <c r="H345" s="21" t="n"/>
      <c r="I345" s="21" t="n"/>
      <c r="J345" s="21" t="n"/>
      <c r="K345" s="21" t="n"/>
    </row>
    <row r="346">
      <c r="A346" s="21" t="n"/>
      <c r="B346" s="21" t="n"/>
      <c r="C346" s="21" t="n"/>
      <c r="D346" s="21" t="n"/>
      <c r="E346" s="21" t="n"/>
      <c r="F346" s="21" t="n"/>
      <c r="G346" s="21" t="n"/>
      <c r="H346" s="21" t="n"/>
      <c r="I346" s="21" t="n"/>
      <c r="J346" s="21" t="n"/>
      <c r="K346" s="21" t="n"/>
    </row>
    <row r="347">
      <c r="A347" s="21" t="n"/>
      <c r="B347" s="21" t="n"/>
      <c r="C347" s="21" t="n"/>
      <c r="D347" s="21" t="n"/>
      <c r="E347" s="21" t="n"/>
      <c r="F347" s="21" t="n"/>
      <c r="G347" s="21" t="n"/>
      <c r="H347" s="21" t="n"/>
      <c r="I347" s="21" t="n"/>
      <c r="J347" s="21" t="n"/>
      <c r="K347" s="21" t="n"/>
    </row>
    <row r="348">
      <c r="A348" s="21" t="n"/>
      <c r="B348" s="21" t="n"/>
      <c r="C348" s="21" t="n"/>
      <c r="D348" s="21" t="n"/>
      <c r="E348" s="21" t="n"/>
      <c r="F348" s="21" t="n"/>
      <c r="G348" s="21" t="n"/>
      <c r="H348" s="21" t="n"/>
      <c r="I348" s="21" t="n"/>
      <c r="J348" s="21" t="n"/>
      <c r="K348" s="21" t="n"/>
    </row>
    <row r="349">
      <c r="A349" s="21" t="n"/>
      <c r="B349" s="21" t="n"/>
      <c r="C349" s="21" t="n"/>
      <c r="D349" s="21" t="n"/>
      <c r="E349" s="21" t="n"/>
      <c r="F349" s="21" t="n"/>
      <c r="G349" s="21" t="n"/>
      <c r="H349" s="21" t="n"/>
      <c r="I349" s="21" t="n"/>
      <c r="J349" s="21" t="n"/>
      <c r="K349" s="21" t="n"/>
    </row>
    <row r="350">
      <c r="A350" s="21" t="n"/>
      <c r="B350" s="21" t="n"/>
      <c r="C350" s="21" t="n"/>
      <c r="D350" s="21" t="n"/>
      <c r="E350" s="21" t="n"/>
      <c r="F350" s="21" t="n"/>
      <c r="G350" s="21" t="n"/>
      <c r="H350" s="21" t="n"/>
      <c r="I350" s="21" t="n"/>
      <c r="J350" s="21" t="n"/>
      <c r="K350" s="21" t="n"/>
    </row>
    <row r="351">
      <c r="A351" s="21" t="n"/>
      <c r="B351" s="21" t="n"/>
      <c r="C351" s="21" t="n"/>
      <c r="D351" s="21" t="n"/>
      <c r="E351" s="21" t="n"/>
      <c r="F351" s="21" t="n"/>
      <c r="G351" s="21" t="n"/>
      <c r="H351" s="21" t="n"/>
      <c r="I351" s="21" t="n"/>
      <c r="J351" s="21" t="n"/>
      <c r="K351" s="21" t="n"/>
    </row>
    <row r="352">
      <c r="A352" s="21" t="n"/>
      <c r="B352" s="21" t="n"/>
      <c r="C352" s="21" t="n"/>
      <c r="D352" s="21" t="n"/>
      <c r="E352" s="21" t="n"/>
      <c r="F352" s="21" t="n"/>
      <c r="G352" s="21" t="n"/>
      <c r="H352" s="21" t="n"/>
      <c r="I352" s="21" t="n"/>
      <c r="J352" s="21" t="n"/>
      <c r="K352" s="21" t="n"/>
    </row>
    <row r="353">
      <c r="A353" s="21" t="n"/>
      <c r="B353" s="21" t="n"/>
      <c r="C353" s="21" t="n"/>
      <c r="D353" s="21" t="n"/>
      <c r="E353" s="21" t="n"/>
      <c r="F353" s="21" t="n"/>
      <c r="G353" s="21" t="n"/>
      <c r="H353" s="21" t="n"/>
      <c r="I353" s="21" t="n"/>
      <c r="J353" s="21" t="n"/>
      <c r="K353" s="21" t="n"/>
    </row>
    <row r="354">
      <c r="A354" s="21" t="n"/>
      <c r="B354" s="21" t="n"/>
      <c r="C354" s="21" t="n"/>
      <c r="D354" s="21" t="n"/>
      <c r="E354" s="21" t="n"/>
      <c r="F354" s="21" t="n"/>
      <c r="G354" s="21" t="n"/>
      <c r="H354" s="21" t="n"/>
      <c r="I354" s="21" t="n"/>
      <c r="J354" s="21" t="n"/>
      <c r="K354" s="21" t="n"/>
    </row>
    <row r="355">
      <c r="A355" s="21" t="n"/>
      <c r="B355" s="21" t="n"/>
      <c r="C355" s="21" t="n"/>
      <c r="D355" s="21" t="n"/>
      <c r="E355" s="21" t="n"/>
      <c r="F355" s="21" t="n"/>
      <c r="G355" s="21" t="n"/>
      <c r="H355" s="21" t="n"/>
      <c r="I355" s="21" t="n"/>
      <c r="J355" s="21" t="n"/>
      <c r="K355" s="21" t="n"/>
    </row>
    <row r="356">
      <c r="A356" s="21" t="n"/>
      <c r="B356" s="21" t="n"/>
      <c r="C356" s="21" t="n"/>
      <c r="D356" s="21" t="n"/>
      <c r="E356" s="21" t="n"/>
      <c r="F356" s="21" t="n"/>
      <c r="G356" s="21" t="n"/>
      <c r="H356" s="21" t="n"/>
      <c r="I356" s="21" t="n"/>
      <c r="J356" s="21" t="n"/>
      <c r="K356" s="21" t="n"/>
    </row>
    <row r="357">
      <c r="A357" s="21" t="n"/>
      <c r="B357" s="21" t="n"/>
      <c r="C357" s="21" t="n"/>
      <c r="D357" s="21" t="n"/>
      <c r="E357" s="21" t="n"/>
      <c r="F357" s="21" t="n"/>
      <c r="G357" s="21" t="n"/>
      <c r="H357" s="21" t="n"/>
      <c r="I357" s="21" t="n"/>
      <c r="J357" s="21" t="n"/>
      <c r="K357" s="21" t="n"/>
    </row>
    <row r="358">
      <c r="A358" s="21" t="n"/>
      <c r="B358" s="21" t="n"/>
      <c r="C358" s="21" t="n"/>
      <c r="D358" s="21" t="n"/>
      <c r="E358" s="21" t="n"/>
      <c r="F358" s="21" t="n"/>
      <c r="G358" s="21" t="n"/>
      <c r="H358" s="21" t="n"/>
      <c r="I358" s="21" t="n"/>
      <c r="J358" s="21" t="n"/>
      <c r="K358" s="21" t="n"/>
    </row>
    <row r="359">
      <c r="A359" s="21" t="n"/>
      <c r="B359" s="21" t="n"/>
      <c r="C359" s="21" t="n"/>
      <c r="D359" s="21" t="n"/>
      <c r="E359" s="21" t="n"/>
      <c r="F359" s="21" t="n"/>
      <c r="G359" s="21" t="n"/>
      <c r="H359" s="21" t="n"/>
      <c r="I359" s="21" t="n"/>
      <c r="J359" s="21" t="n"/>
      <c r="K359" s="21" t="n"/>
    </row>
    <row r="360">
      <c r="A360" s="21" t="n"/>
      <c r="B360" s="21" t="n"/>
      <c r="C360" s="21" t="n"/>
      <c r="D360" s="21" t="n"/>
      <c r="E360" s="21" t="n"/>
      <c r="F360" s="21" t="n"/>
      <c r="G360" s="21" t="n"/>
      <c r="H360" s="21" t="n"/>
      <c r="I360" s="21" t="n"/>
      <c r="J360" s="21" t="n"/>
      <c r="K360" s="21" t="n"/>
    </row>
    <row r="361">
      <c r="A361" s="21" t="n"/>
      <c r="B361" s="21" t="n"/>
      <c r="C361" s="21" t="n"/>
      <c r="D361" s="21" t="n"/>
      <c r="E361" s="21" t="n"/>
      <c r="F361" s="21" t="n"/>
      <c r="G361" s="21" t="n"/>
      <c r="H361" s="21" t="n"/>
      <c r="I361" s="21" t="n"/>
      <c r="J361" s="21" t="n"/>
      <c r="K361" s="21" t="n"/>
    </row>
    <row r="362">
      <c r="A362" s="21" t="n"/>
      <c r="B362" s="21" t="n"/>
      <c r="C362" s="21" t="n"/>
      <c r="D362" s="21" t="n"/>
      <c r="E362" s="21" t="n"/>
      <c r="F362" s="21" t="n"/>
      <c r="G362" s="21" t="n"/>
      <c r="H362" s="21" t="n"/>
      <c r="I362" s="21" t="n"/>
      <c r="J362" s="21" t="n"/>
      <c r="K362" s="21" t="n"/>
    </row>
    <row r="363">
      <c r="A363" s="21" t="n"/>
      <c r="B363" s="21" t="n"/>
      <c r="C363" s="21" t="n"/>
      <c r="D363" s="21" t="n"/>
      <c r="E363" s="21" t="n"/>
      <c r="F363" s="21" t="n"/>
      <c r="G363" s="21" t="n"/>
      <c r="H363" s="21" t="n"/>
      <c r="I363" s="21" t="n"/>
      <c r="J363" s="21" t="n"/>
      <c r="K363" s="21" t="n"/>
    </row>
    <row r="364">
      <c r="A364" s="21" t="n"/>
      <c r="B364" s="21" t="n"/>
      <c r="C364" s="21" t="n"/>
      <c r="D364" s="21" t="n"/>
      <c r="E364" s="21" t="n"/>
      <c r="F364" s="21" t="n"/>
      <c r="G364" s="21" t="n"/>
      <c r="H364" s="21" t="n"/>
      <c r="I364" s="21" t="n"/>
      <c r="J364" s="21" t="n"/>
      <c r="K364" s="21" t="n"/>
    </row>
    <row r="365">
      <c r="A365" s="21" t="n"/>
      <c r="B365" s="21" t="n"/>
      <c r="C365" s="21" t="n"/>
      <c r="D365" s="21" t="n"/>
      <c r="E365" s="21" t="n"/>
      <c r="F365" s="21" t="n"/>
      <c r="G365" s="21" t="n"/>
      <c r="H365" s="21" t="n"/>
      <c r="I365" s="21" t="n"/>
      <c r="J365" s="21" t="n"/>
      <c r="K365" s="21" t="n"/>
    </row>
    <row r="366">
      <c r="A366" s="21" t="n"/>
      <c r="B366" s="21" t="n"/>
      <c r="C366" s="21" t="n"/>
      <c r="D366" s="21" t="n"/>
      <c r="E366" s="21" t="n"/>
      <c r="F366" s="21" t="n"/>
      <c r="G366" s="21" t="n"/>
      <c r="H366" s="21" t="n"/>
      <c r="I366" s="21" t="n"/>
      <c r="J366" s="21" t="n"/>
      <c r="K366" s="21" t="n"/>
    </row>
    <row r="367">
      <c r="A367" s="21" t="n"/>
      <c r="B367" s="21" t="n"/>
      <c r="C367" s="21" t="n"/>
      <c r="D367" s="21" t="n"/>
      <c r="E367" s="21" t="n"/>
      <c r="F367" s="21" t="n"/>
      <c r="G367" s="21" t="n"/>
      <c r="H367" s="21" t="n"/>
      <c r="I367" s="21" t="n"/>
      <c r="J367" s="21" t="n"/>
      <c r="K367" s="21" t="n"/>
    </row>
    <row r="368">
      <c r="A368" s="21" t="n"/>
      <c r="B368" s="21" t="n"/>
      <c r="C368" s="21" t="n"/>
      <c r="D368" s="21" t="n"/>
      <c r="E368" s="21" t="n"/>
      <c r="F368" s="21" t="n"/>
      <c r="G368" s="21" t="n"/>
      <c r="H368" s="21" t="n"/>
      <c r="I368" s="21" t="n"/>
      <c r="J368" s="21" t="n"/>
      <c r="K368" s="21" t="n"/>
    </row>
    <row r="369">
      <c r="A369" s="21" t="n"/>
      <c r="B369" s="21" t="n"/>
      <c r="C369" s="21" t="n"/>
      <c r="D369" s="21" t="n"/>
      <c r="E369" s="21" t="n"/>
      <c r="F369" s="21" t="n"/>
      <c r="G369" s="21" t="n"/>
      <c r="H369" s="21" t="n"/>
      <c r="I369" s="21" t="n"/>
      <c r="J369" s="21" t="n"/>
      <c r="K369" s="21" t="n"/>
    </row>
    <row r="370">
      <c r="A370" s="21" t="n"/>
      <c r="B370" s="21" t="n"/>
      <c r="C370" s="21" t="n"/>
      <c r="D370" s="21" t="n"/>
      <c r="E370" s="21" t="n"/>
      <c r="F370" s="21" t="n"/>
      <c r="G370" s="21" t="n"/>
      <c r="H370" s="21" t="n"/>
      <c r="I370" s="21" t="n"/>
      <c r="J370" s="21" t="n"/>
      <c r="K370" s="21" t="n"/>
    </row>
    <row r="371">
      <c r="A371" s="21" t="n"/>
      <c r="B371" s="21" t="n"/>
      <c r="C371" s="21" t="n"/>
      <c r="D371" s="21" t="n"/>
      <c r="E371" s="21" t="n"/>
      <c r="F371" s="21" t="n"/>
      <c r="G371" s="21" t="n"/>
      <c r="H371" s="21" t="n"/>
      <c r="I371" s="21" t="n"/>
      <c r="J371" s="21" t="n"/>
      <c r="K371" s="21" t="n"/>
    </row>
    <row r="372">
      <c r="A372" s="21" t="n"/>
      <c r="B372" s="21" t="n"/>
      <c r="C372" s="21" t="n"/>
      <c r="D372" s="21" t="n"/>
      <c r="E372" s="21" t="n"/>
      <c r="F372" s="21" t="n"/>
      <c r="G372" s="21" t="n"/>
      <c r="H372" s="21" t="n"/>
      <c r="I372" s="21" t="n"/>
      <c r="J372" s="21" t="n"/>
      <c r="K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6.xml><?xml version="1.0" encoding="utf-8"?>
<worksheet xmlns="http://schemas.openxmlformats.org/spreadsheetml/2006/main">
  <sheetPr codeName="Sheet26">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8.09765625"/>
    <col bestFit="1" customWidth="1" max="4" min="4" style="178" width="9"/>
    <col customWidth="1" max="6" min="5" style="178" width="9"/>
    <col bestFit="1" customWidth="1" max="7" min="7" style="178" width="13.898437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inlineStr">
        <is>
          <t>qty_doz</t>
        </is>
      </c>
      <c r="K1" s="20" t="n"/>
    </row>
    <row r="2">
      <c r="A2" s="21" t="n">
        <v>3</v>
      </c>
      <c r="B2" s="21" t="inlineStr">
        <is>
          <t>IN00817A</t>
        </is>
      </c>
      <c r="C2" s="21" t="inlineStr">
        <is>
          <t>Sensitive P04</t>
        </is>
      </c>
      <c r="D2" s="21" t="inlineStr">
        <is>
          <t>IN98</t>
        </is>
      </c>
      <c r="E2" s="21" t="inlineStr">
        <is>
          <t>IN00817AIN98</t>
        </is>
      </c>
      <c r="F2" s="21" t="inlineStr">
        <is>
          <t>EAST HUB</t>
        </is>
      </c>
      <c r="G2" s="21" t="inlineStr">
        <is>
          <t>I03</t>
        </is>
      </c>
      <c r="H2" s="21" t="n">
        <v>72</v>
      </c>
      <c r="I2" s="21" t="n">
        <v>5</v>
      </c>
      <c r="J2" s="21" t="n">
        <v>360</v>
      </c>
      <c r="K2" s="21" t="n"/>
    </row>
    <row r="3">
      <c r="A3" s="21" t="n">
        <v>3</v>
      </c>
      <c r="B3" s="21" t="n">
        <v>1611631</v>
      </c>
      <c r="C3" s="21" t="inlineStr">
        <is>
          <t>Slim soft</t>
        </is>
      </c>
      <c r="D3" s="21" t="inlineStr">
        <is>
          <t>IN98</t>
        </is>
      </c>
      <c r="E3" s="21" t="inlineStr">
        <is>
          <t>1611631IN98</t>
        </is>
      </c>
      <c r="F3" s="21" t="inlineStr">
        <is>
          <t>EAST HUB</t>
        </is>
      </c>
      <c r="G3" s="21" t="inlineStr">
        <is>
          <t>I03</t>
        </is>
      </c>
      <c r="H3" s="21" t="n">
        <v>25</v>
      </c>
      <c r="I3" s="21" t="n">
        <v>12</v>
      </c>
      <c r="J3" s="21" t="n">
        <v>300</v>
      </c>
      <c r="K3" s="21" t="n"/>
    </row>
    <row r="4">
      <c r="A4" s="21" t="n">
        <v>3</v>
      </c>
      <c r="B4" s="21" t="n">
        <v>61006077</v>
      </c>
      <c r="C4" s="21" t="inlineStr">
        <is>
          <t>ZZ6+2 Sen Med</t>
        </is>
      </c>
      <c r="D4" s="21" t="inlineStr">
        <is>
          <t>IN98</t>
        </is>
      </c>
      <c r="E4" s="21" t="inlineStr">
        <is>
          <t>61006077IN98</t>
        </is>
      </c>
      <c r="F4" s="21" t="inlineStr">
        <is>
          <t>EAST HUB</t>
        </is>
      </c>
      <c r="G4" s="21" t="inlineStr">
        <is>
          <t>I03</t>
        </is>
      </c>
      <c r="H4" s="21" t="n">
        <v>156</v>
      </c>
      <c r="I4" s="21" t="n">
        <v>48</v>
      </c>
      <c r="J4" s="21" t="n">
        <v>7488</v>
      </c>
      <c r="K4" s="21" t="n"/>
    </row>
    <row r="5">
      <c r="A5" s="21" t="n"/>
      <c r="B5" s="21" t="n"/>
      <c r="C5" s="21" t="n"/>
      <c r="D5" s="21" t="n"/>
      <c r="E5" s="21" t="n"/>
      <c r="F5" s="21" t="n"/>
      <c r="G5" s="21" t="n"/>
      <c r="H5" s="21" t="n"/>
      <c r="I5" s="21" t="n"/>
      <c r="J5" s="21" t="n"/>
      <c r="K5" s="21" t="n"/>
    </row>
    <row r="6">
      <c r="A6" s="21" t="n"/>
      <c r="B6" s="21" t="n"/>
      <c r="C6" s="21" t="n"/>
      <c r="D6" s="21" t="n"/>
      <c r="E6" s="21" t="n"/>
      <c r="F6" s="21" t="n"/>
      <c r="G6" s="21" t="n"/>
      <c r="H6" s="21" t="n"/>
      <c r="I6" s="21" t="n"/>
      <c r="J6" s="21" t="n"/>
      <c r="K6" s="21" t="n"/>
    </row>
    <row r="7">
      <c r="A7" s="21" t="n"/>
      <c r="B7" s="21" t="n"/>
      <c r="C7" s="21" t="n"/>
      <c r="D7" s="21" t="n"/>
      <c r="E7" s="21" t="n"/>
      <c r="F7" s="21" t="n"/>
      <c r="G7" s="21" t="n"/>
      <c r="H7" s="21" t="n"/>
      <c r="I7" s="21" t="n"/>
      <c r="J7" s="21" t="n"/>
      <c r="K7" s="21" t="n"/>
    </row>
    <row r="8">
      <c r="A8" s="21" t="n"/>
      <c r="B8" s="21" t="n"/>
      <c r="C8" s="21" t="n"/>
      <c r="D8" s="21" t="n"/>
      <c r="E8" s="21" t="n"/>
      <c r="F8" s="21" t="n"/>
      <c r="G8" s="21" t="n"/>
      <c r="H8" s="21" t="n"/>
      <c r="I8" s="21" t="n"/>
      <c r="J8" s="21" t="n"/>
      <c r="K8" s="21" t="n"/>
    </row>
    <row r="9">
      <c r="A9" s="21" t="n"/>
      <c r="B9" s="21" t="n"/>
      <c r="C9" s="21" t="n"/>
      <c r="D9" s="21" t="n"/>
      <c r="E9" s="21" t="n"/>
      <c r="F9" s="21" t="n"/>
      <c r="G9" s="21" t="n"/>
      <c r="H9" s="21" t="n"/>
      <c r="I9" s="21" t="n"/>
      <c r="J9" s="21" t="n"/>
      <c r="K9" s="21" t="n"/>
    </row>
    <row r="10">
      <c r="A10" s="21" t="n"/>
      <c r="B10" s="21" t="n"/>
      <c r="C10" s="21" t="n"/>
      <c r="D10" s="21" t="n"/>
      <c r="E10" s="21" t="n"/>
      <c r="F10" s="21" t="n"/>
      <c r="G10" s="21" t="n"/>
      <c r="H10" s="21" t="n"/>
      <c r="I10" s="21" t="n"/>
      <c r="J10" s="21" t="n"/>
      <c r="K10" s="21" t="n"/>
    </row>
    <row r="11">
      <c r="A11" s="21" t="n"/>
      <c r="B11" s="21" t="n"/>
      <c r="C11" s="21" t="n"/>
      <c r="D11" s="21" t="n"/>
      <c r="E11" s="21" t="n"/>
      <c r="F11" s="21" t="n"/>
      <c r="G11" s="21" t="n"/>
      <c r="H11" s="21" t="n"/>
      <c r="I11" s="21" t="n"/>
      <c r="J11" s="21" t="n"/>
      <c r="K11" s="21" t="n"/>
    </row>
    <row r="12">
      <c r="A12" s="21" t="n"/>
      <c r="B12" s="21" t="n"/>
      <c r="C12" s="21" t="n"/>
      <c r="D12" s="21" t="n"/>
      <c r="E12" s="21" t="n"/>
      <c r="F12" s="21" t="n"/>
      <c r="G12" s="21" t="n"/>
      <c r="H12" s="21" t="n"/>
      <c r="I12" s="21" t="n"/>
      <c r="J12" s="21" t="n"/>
      <c r="K12" s="21" t="n"/>
    </row>
    <row r="13">
      <c r="A13" s="21" t="n"/>
      <c r="B13" s="21" t="n"/>
      <c r="C13" s="21" t="n"/>
      <c r="D13" s="21" t="n"/>
      <c r="E13" s="21" t="n"/>
      <c r="F13" s="21" t="n"/>
      <c r="G13" s="21" t="n"/>
      <c r="H13" s="21" t="n"/>
      <c r="I13" s="21" t="n"/>
      <c r="J13" s="21" t="n"/>
      <c r="K13" s="21" t="n"/>
    </row>
    <row r="14">
      <c r="A14" s="21" t="n"/>
      <c r="B14" s="21" t="n"/>
      <c r="C14" s="21" t="n"/>
      <c r="D14" s="21" t="n"/>
      <c r="E14" s="21" t="n"/>
      <c r="F14" s="21" t="n"/>
      <c r="G14" s="21" t="n"/>
      <c r="H14" s="21" t="n"/>
      <c r="I14" s="21" t="n"/>
      <c r="J14" s="21" t="n"/>
      <c r="K14" s="21" t="n"/>
    </row>
    <row r="15">
      <c r="A15" s="21" t="n"/>
      <c r="B15" s="21" t="n"/>
      <c r="C15" s="21" t="n"/>
      <c r="D15" s="21" t="n"/>
      <c r="E15" s="21" t="n"/>
      <c r="F15" s="21" t="n"/>
      <c r="G15" s="21" t="n"/>
      <c r="H15" s="21" t="n"/>
      <c r="I15" s="21" t="n"/>
      <c r="J15" s="21" t="n"/>
      <c r="K15" s="21" t="n"/>
    </row>
    <row r="16">
      <c r="A16" s="21" t="n"/>
      <c r="B16" s="21" t="n"/>
      <c r="C16" s="21" t="n"/>
      <c r="D16" s="21" t="n"/>
      <c r="E16" s="21" t="n"/>
      <c r="F16" s="21" t="n"/>
      <c r="G16" s="21" t="n"/>
      <c r="H16" s="21" t="n"/>
      <c r="I16" s="21" t="n"/>
      <c r="J16" s="21" t="n"/>
      <c r="K16" s="21" t="n"/>
    </row>
    <row r="17">
      <c r="A17" s="21" t="n"/>
      <c r="B17" s="21" t="n"/>
      <c r="C17" s="21" t="n"/>
      <c r="D17" s="21" t="n"/>
      <c r="E17" s="21" t="n"/>
      <c r="F17" s="21" t="n"/>
      <c r="G17" s="21" t="n"/>
      <c r="H17" s="21" t="n"/>
      <c r="I17" s="21" t="n"/>
      <c r="J17" s="21" t="n"/>
      <c r="K17" s="21" t="n"/>
    </row>
    <row r="18">
      <c r="A18" s="21" t="n"/>
      <c r="B18" s="21" t="n"/>
      <c r="C18" s="21" t="n"/>
      <c r="D18" s="21" t="n"/>
      <c r="E18" s="21" t="n"/>
      <c r="F18" s="21" t="n"/>
      <c r="G18" s="21" t="n"/>
      <c r="H18" s="21" t="n"/>
      <c r="I18" s="21" t="n"/>
      <c r="J18" s="21" t="n"/>
      <c r="K18" s="21" t="n"/>
    </row>
    <row r="19">
      <c r="A19" s="21" t="n"/>
      <c r="B19" s="21" t="n"/>
      <c r="C19" s="21" t="n"/>
      <c r="D19" s="21" t="n"/>
      <c r="E19" s="21" t="n"/>
      <c r="F19" s="21" t="n"/>
      <c r="G19" s="21" t="n"/>
      <c r="H19" s="21" t="n"/>
      <c r="I19" s="21" t="n"/>
      <c r="J19" s="21" t="n"/>
      <c r="K19" s="21" t="n"/>
    </row>
    <row r="20">
      <c r="A20" s="21" t="n"/>
      <c r="B20" s="21" t="n"/>
      <c r="C20" s="21" t="n"/>
      <c r="D20" s="21" t="n"/>
      <c r="E20" s="21" t="n"/>
      <c r="F20" s="21" t="n"/>
      <c r="G20" s="21" t="n"/>
      <c r="H20" s="21" t="n"/>
      <c r="I20" s="21" t="n"/>
      <c r="J20" s="21" t="n"/>
      <c r="K20" s="21" t="n"/>
    </row>
    <row r="21">
      <c r="A21" s="21" t="n"/>
      <c r="B21" s="21" t="n"/>
      <c r="C21" s="21" t="n"/>
      <c r="D21" s="21" t="n"/>
      <c r="E21" s="21" t="n"/>
      <c r="F21" s="21" t="n"/>
      <c r="G21" s="21" t="n"/>
      <c r="H21" s="21" t="n"/>
      <c r="I21" s="21" t="n"/>
      <c r="J21" s="21" t="n"/>
      <c r="K21" s="21" t="n"/>
    </row>
    <row r="22">
      <c r="A22" s="21" t="n"/>
      <c r="B22" s="21" t="n"/>
      <c r="C22" s="21" t="n"/>
      <c r="D22" s="21" t="n"/>
      <c r="E22" s="21" t="n"/>
      <c r="F22" s="21" t="n"/>
      <c r="G22" s="21" t="n"/>
      <c r="H22" s="21" t="n"/>
      <c r="I22" s="21" t="n"/>
      <c r="J22" s="21" t="n"/>
      <c r="K22" s="21" t="n"/>
    </row>
    <row r="23">
      <c r="A23" s="21" t="n"/>
      <c r="B23" s="21" t="n"/>
      <c r="C23" s="21" t="n"/>
      <c r="D23" s="21" t="n"/>
      <c r="E23" s="21" t="n"/>
      <c r="F23" s="21" t="n"/>
      <c r="G23" s="21" t="n"/>
      <c r="H23" s="21" t="n"/>
      <c r="I23" s="21" t="n"/>
      <c r="J23" s="21" t="n"/>
      <c r="K23" s="21" t="n"/>
    </row>
    <row r="24">
      <c r="A24" s="21" t="n"/>
      <c r="B24" s="21" t="n"/>
      <c r="C24" s="21" t="n"/>
      <c r="D24" s="21" t="n"/>
      <c r="E24" s="21" t="n"/>
      <c r="F24" s="21" t="n"/>
      <c r="G24" s="21" t="n"/>
      <c r="H24" s="21" t="n"/>
      <c r="I24" s="21" t="n"/>
      <c r="J24" s="21" t="n"/>
      <c r="K24" s="21" t="n"/>
    </row>
    <row r="25">
      <c r="A25" s="21" t="n"/>
      <c r="B25" s="21" t="n"/>
      <c r="C25" s="21" t="n"/>
      <c r="D25" s="21" t="n"/>
      <c r="E25" s="21" t="n"/>
      <c r="F25" s="21" t="n"/>
      <c r="G25" s="21" t="n"/>
      <c r="H25" s="21" t="n"/>
      <c r="I25" s="21" t="n"/>
      <c r="J25" s="21" t="n"/>
      <c r="K25" s="21" t="n"/>
    </row>
    <row r="26">
      <c r="A26" s="21" t="n"/>
      <c r="B26" s="21" t="n"/>
      <c r="C26" s="21" t="n"/>
      <c r="D26" s="21" t="n"/>
      <c r="E26" s="21" t="n"/>
      <c r="F26" s="21" t="n"/>
      <c r="G26" s="21" t="n"/>
      <c r="H26" s="21" t="n"/>
      <c r="I26" s="21" t="n"/>
      <c r="J26" s="21" t="n"/>
      <c r="K26" s="21" t="n"/>
    </row>
    <row r="27">
      <c r="A27" s="21" t="n"/>
      <c r="B27" s="21" t="n"/>
      <c r="C27" s="21" t="n"/>
      <c r="D27" s="21" t="n"/>
      <c r="E27" s="21" t="n"/>
      <c r="F27" s="21" t="n"/>
      <c r="G27" s="21" t="n"/>
      <c r="H27" s="21" t="n"/>
      <c r="I27" s="21" t="n"/>
      <c r="J27" s="21" t="n"/>
      <c r="K27" s="21" t="n"/>
    </row>
    <row r="28">
      <c r="A28" s="21" t="n"/>
      <c r="B28" s="21" t="n"/>
      <c r="C28" s="21" t="n"/>
      <c r="D28" s="21" t="n"/>
      <c r="E28" s="21" t="n"/>
      <c r="F28" s="21" t="n"/>
      <c r="G28" s="21" t="n"/>
      <c r="H28" s="21" t="n"/>
      <c r="I28" s="21" t="n"/>
      <c r="J28" s="21" t="n"/>
      <c r="K28" s="21" t="n"/>
    </row>
    <row r="29">
      <c r="A29" s="21" t="n"/>
      <c r="B29" s="21" t="n"/>
      <c r="C29" s="21" t="n"/>
      <c r="D29" s="21" t="n"/>
      <c r="E29" s="21" t="n"/>
      <c r="F29" s="21" t="n"/>
      <c r="G29" s="21" t="n"/>
      <c r="H29" s="21" t="n"/>
      <c r="I29" s="21" t="n"/>
      <c r="J29" s="21" t="n"/>
      <c r="K29" s="21" t="n"/>
    </row>
    <row r="30">
      <c r="A30" s="21" t="n"/>
      <c r="B30" s="21" t="n"/>
      <c r="C30" s="21" t="n"/>
      <c r="D30" s="21" t="n"/>
      <c r="E30" s="21" t="n"/>
      <c r="F30" s="21" t="n"/>
      <c r="G30" s="21" t="n"/>
      <c r="H30" s="21" t="n"/>
      <c r="I30" s="21" t="n"/>
      <c r="J30" s="21" t="n"/>
      <c r="K30" s="21" t="n"/>
    </row>
    <row r="31">
      <c r="A31" s="21" t="n"/>
      <c r="B31" s="21" t="n"/>
      <c r="C31" s="21" t="n"/>
      <c r="D31" s="21" t="n"/>
      <c r="E31" s="21" t="n"/>
      <c r="F31" s="21" t="n"/>
      <c r="G31" s="21" t="n"/>
      <c r="H31" s="21" t="n"/>
      <c r="I31" s="21" t="n"/>
      <c r="J31" s="21" t="n"/>
      <c r="K31" s="21" t="n"/>
    </row>
    <row r="32">
      <c r="A32" s="21" t="n"/>
      <c r="B32" s="21" t="n"/>
      <c r="C32" s="21" t="n"/>
      <c r="D32" s="21" t="n"/>
      <c r="E32" s="21" t="n"/>
      <c r="F32" s="21" t="n"/>
      <c r="G32" s="21" t="n"/>
      <c r="H32" s="21" t="n"/>
      <c r="I32" s="21" t="n"/>
      <c r="J32" s="21" t="n"/>
      <c r="K32" s="21" t="n"/>
    </row>
    <row r="33">
      <c r="A33" s="21" t="n"/>
      <c r="B33" s="21" t="n"/>
      <c r="C33" s="21" t="n"/>
      <c r="D33" s="21" t="n"/>
      <c r="E33" s="21" t="n"/>
      <c r="F33" s="21" t="n"/>
      <c r="G33" s="21" t="n"/>
      <c r="H33" s="21" t="n"/>
      <c r="I33" s="21" t="n"/>
      <c r="J33" s="21" t="n"/>
      <c r="K33" s="21" t="n"/>
    </row>
    <row r="34">
      <c r="A34" s="21" t="n"/>
      <c r="B34" s="21" t="n"/>
      <c r="C34" s="21" t="n"/>
      <c r="D34" s="21" t="n"/>
      <c r="E34" s="21" t="n"/>
      <c r="F34" s="21" t="n"/>
      <c r="G34" s="21" t="n"/>
      <c r="H34" s="21" t="n"/>
      <c r="I34" s="21" t="n"/>
      <c r="J34" s="21" t="n"/>
      <c r="K34" s="21" t="n"/>
    </row>
    <row r="35">
      <c r="A35" s="21" t="n"/>
      <c r="B35" s="21" t="n"/>
      <c r="C35" s="21" t="n"/>
      <c r="D35" s="21" t="n"/>
      <c r="E35" s="21" t="n"/>
      <c r="F35" s="21" t="n"/>
      <c r="G35" s="21" t="n"/>
      <c r="H35" s="21" t="n"/>
      <c r="I35" s="21" t="n"/>
      <c r="J35" s="21" t="n"/>
      <c r="K35" s="21" t="n"/>
    </row>
    <row r="36">
      <c r="A36" s="21" t="n"/>
      <c r="B36" s="21" t="n"/>
      <c r="C36" s="21" t="n"/>
      <c r="D36" s="21" t="n"/>
      <c r="E36" s="21" t="n"/>
      <c r="F36" s="21" t="n"/>
      <c r="G36" s="21" t="n"/>
      <c r="H36" s="21" t="n"/>
      <c r="I36" s="21" t="n"/>
      <c r="J36" s="21" t="n"/>
      <c r="K36" s="21" t="n"/>
    </row>
    <row r="37">
      <c r="A37" s="21" t="n"/>
      <c r="B37" s="21" t="n"/>
      <c r="C37" s="21" t="n"/>
      <c r="D37" s="21" t="n"/>
      <c r="E37" s="21" t="n"/>
      <c r="F37" s="21" t="n"/>
      <c r="G37" s="21" t="n"/>
      <c r="H37" s="21" t="n"/>
      <c r="I37" s="21" t="n"/>
      <c r="J37" s="21" t="n"/>
      <c r="K37" s="21" t="n"/>
    </row>
    <row r="38">
      <c r="A38" s="21" t="n"/>
      <c r="B38" s="21" t="n"/>
      <c r="C38" s="21" t="n"/>
      <c r="D38" s="21" t="n"/>
      <c r="E38" s="21" t="n"/>
      <c r="F38" s="21" t="n"/>
      <c r="G38" s="21" t="n"/>
      <c r="H38" s="21" t="n"/>
      <c r="I38" s="21" t="n"/>
      <c r="J38" s="21" t="n"/>
      <c r="K38" s="21" t="n"/>
    </row>
    <row r="39">
      <c r="A39" s="21" t="n"/>
      <c r="B39" s="21" t="n"/>
      <c r="C39" s="21" t="n"/>
      <c r="D39" s="21" t="n"/>
      <c r="E39" s="21" t="n"/>
      <c r="F39" s="21" t="n"/>
      <c r="G39" s="21" t="n"/>
      <c r="H39" s="21" t="n"/>
      <c r="I39" s="21" t="n"/>
      <c r="J39" s="21" t="n"/>
      <c r="K39" s="21" t="n"/>
    </row>
    <row r="40">
      <c r="A40" s="21" t="n"/>
      <c r="B40" s="21" t="n"/>
      <c r="C40" s="21" t="n"/>
      <c r="D40" s="21" t="n"/>
      <c r="E40" s="21" t="n"/>
      <c r="F40" s="21" t="n"/>
      <c r="G40" s="21" t="n"/>
      <c r="H40" s="21" t="n"/>
      <c r="I40" s="21" t="n"/>
      <c r="J40" s="21" t="n"/>
      <c r="K40" s="21" t="n"/>
    </row>
    <row r="41">
      <c r="A41" s="21" t="n"/>
      <c r="B41" s="21" t="n"/>
      <c r="C41" s="21" t="n"/>
      <c r="D41" s="21" t="n"/>
      <c r="E41" s="21" t="n"/>
      <c r="F41" s="21" t="n"/>
      <c r="G41" s="21" t="n"/>
      <c r="H41" s="21" t="n"/>
      <c r="I41" s="21" t="n"/>
      <c r="J41" s="21" t="n"/>
      <c r="K41" s="21" t="n"/>
    </row>
    <row r="42">
      <c r="A42" s="21" t="n"/>
      <c r="B42" s="21" t="n"/>
      <c r="C42" s="21" t="n"/>
      <c r="D42" s="21" t="n"/>
      <c r="E42" s="21" t="n"/>
      <c r="F42" s="21" t="n"/>
      <c r="G42" s="21" t="n"/>
      <c r="H42" s="21" t="n"/>
      <c r="I42" s="21" t="n"/>
      <c r="J42" s="21" t="n"/>
      <c r="K42" s="21" t="n"/>
    </row>
    <row r="43">
      <c r="A43" s="21" t="n"/>
      <c r="B43" s="21" t="n"/>
      <c r="C43" s="21" t="n"/>
      <c r="D43" s="21" t="n"/>
      <c r="E43" s="21" t="n"/>
      <c r="F43" s="21" t="n"/>
      <c r="G43" s="21" t="n"/>
      <c r="H43" s="21" t="n"/>
      <c r="I43" s="21" t="n"/>
      <c r="J43" s="21" t="n"/>
      <c r="K43" s="21" t="n"/>
    </row>
    <row r="44">
      <c r="A44" s="21" t="n"/>
      <c r="B44" s="21" t="n"/>
      <c r="C44" s="21" t="n"/>
      <c r="D44" s="21" t="n"/>
      <c r="E44" s="21" t="n"/>
      <c r="F44" s="21" t="n"/>
      <c r="G44" s="21" t="n"/>
      <c r="H44" s="21" t="n"/>
      <c r="I44" s="21" t="n"/>
      <c r="J44" s="21" t="n"/>
      <c r="K44" s="21" t="n"/>
    </row>
    <row r="45">
      <c r="A45" s="21" t="n"/>
      <c r="B45" s="21" t="n"/>
      <c r="C45" s="21" t="n"/>
      <c r="D45" s="21" t="n"/>
      <c r="E45" s="21" t="n"/>
      <c r="F45" s="21" t="n"/>
      <c r="G45" s="21" t="n"/>
      <c r="H45" s="21" t="n"/>
      <c r="I45" s="21" t="n"/>
      <c r="J45" s="21" t="n"/>
      <c r="K45" s="21" t="n"/>
    </row>
    <row r="46">
      <c r="A46" s="21" t="n"/>
      <c r="B46" s="21" t="n"/>
      <c r="C46" s="21" t="n"/>
      <c r="D46" s="21" t="n"/>
      <c r="E46" s="21" t="n"/>
      <c r="F46" s="21" t="n"/>
      <c r="G46" s="21" t="n"/>
      <c r="H46" s="21" t="n"/>
      <c r="I46" s="21" t="n"/>
      <c r="J46" s="21" t="n"/>
      <c r="K46" s="21" t="n"/>
    </row>
    <row r="47">
      <c r="A47" s="21" t="n"/>
      <c r="B47" s="21" t="n"/>
      <c r="C47" s="21" t="n"/>
      <c r="D47" s="21" t="n"/>
      <c r="E47" s="21" t="n"/>
      <c r="F47" s="21" t="n"/>
      <c r="G47" s="21" t="n"/>
      <c r="H47" s="21" t="n"/>
      <c r="I47" s="21" t="n"/>
      <c r="J47" s="21" t="n"/>
      <c r="K47" s="21" t="n"/>
    </row>
    <row r="48">
      <c r="A48" s="21" t="n"/>
      <c r="B48" s="21" t="n"/>
      <c r="C48" s="21" t="n"/>
      <c r="D48" s="21" t="n"/>
      <c r="E48" s="21" t="n"/>
      <c r="F48" s="21" t="n"/>
      <c r="G48" s="21" t="n"/>
      <c r="H48" s="21" t="n"/>
      <c r="I48" s="21" t="n"/>
      <c r="J48" s="21" t="n"/>
      <c r="K48" s="21" t="n"/>
    </row>
    <row r="49">
      <c r="A49" s="21" t="n"/>
      <c r="B49" s="21" t="n"/>
      <c r="C49" s="21" t="n"/>
      <c r="D49" s="21" t="n"/>
      <c r="E49" s="21" t="n"/>
      <c r="F49" s="21" t="n"/>
      <c r="G49" s="21" t="n"/>
      <c r="H49" s="21" t="n"/>
      <c r="I49" s="21" t="n"/>
      <c r="J49" s="21" t="n"/>
      <c r="K49" s="21" t="n"/>
    </row>
    <row r="50">
      <c r="A50" s="21" t="n"/>
      <c r="B50" s="21" t="n"/>
      <c r="C50" s="21" t="n"/>
      <c r="D50" s="21" t="n"/>
      <c r="E50" s="21" t="n"/>
      <c r="F50" s="21" t="n"/>
      <c r="G50" s="21" t="n"/>
      <c r="H50" s="21" t="n"/>
      <c r="I50" s="21" t="n"/>
      <c r="J50" s="21" t="n"/>
      <c r="K50" s="21" t="n"/>
    </row>
    <row r="51">
      <c r="A51" s="21" t="n"/>
      <c r="B51" s="21" t="n"/>
      <c r="C51" s="21" t="n"/>
      <c r="D51" s="21" t="n"/>
      <c r="E51" s="21" t="n"/>
      <c r="F51" s="21" t="n"/>
      <c r="G51" s="21" t="n"/>
      <c r="H51" s="21" t="n"/>
      <c r="I51" s="21" t="n"/>
      <c r="J51" s="21" t="n"/>
      <c r="K51" s="21" t="n"/>
    </row>
    <row r="52">
      <c r="A52" s="21" t="n"/>
      <c r="B52" s="21" t="n"/>
      <c r="C52" s="21" t="n"/>
      <c r="D52" s="21" t="n"/>
      <c r="E52" s="21" t="n"/>
      <c r="F52" s="21" t="n"/>
      <c r="G52" s="21" t="n"/>
      <c r="H52" s="21" t="n"/>
      <c r="I52" s="21" t="n"/>
      <c r="J52" s="21" t="n"/>
      <c r="K52" s="21" t="n"/>
    </row>
    <row r="53">
      <c r="A53" s="21" t="n"/>
      <c r="B53" s="21" t="n"/>
      <c r="C53" s="21" t="n"/>
      <c r="D53" s="21" t="n"/>
      <c r="E53" s="21" t="n"/>
      <c r="F53" s="21" t="n"/>
      <c r="G53" s="21" t="n"/>
      <c r="H53" s="21" t="n"/>
      <c r="I53" s="21" t="n"/>
      <c r="J53" s="21" t="n"/>
      <c r="K53" s="21" t="n"/>
    </row>
    <row r="54">
      <c r="A54" s="21" t="n"/>
      <c r="B54" s="21" t="n"/>
      <c r="C54" s="21" t="n"/>
      <c r="D54" s="21" t="n"/>
      <c r="E54" s="21" t="n"/>
      <c r="F54" s="21" t="n"/>
      <c r="G54" s="21" t="n"/>
      <c r="H54" s="21" t="n"/>
      <c r="I54" s="21" t="n"/>
      <c r="J54" s="21" t="n"/>
      <c r="K54" s="21" t="n"/>
    </row>
    <row r="55">
      <c r="A55" s="21" t="n"/>
      <c r="B55" s="21" t="n"/>
      <c r="C55" s="21" t="n"/>
      <c r="D55" s="21" t="n"/>
      <c r="E55" s="21" t="n"/>
      <c r="F55" s="21" t="n"/>
      <c r="G55" s="21" t="n"/>
      <c r="H55" s="21" t="n"/>
      <c r="I55" s="21" t="n"/>
      <c r="J55" s="21" t="n"/>
      <c r="K55" s="21" t="n"/>
    </row>
    <row r="56">
      <c r="A56" s="21" t="n"/>
      <c r="B56" s="21" t="n"/>
      <c r="C56" s="21" t="n"/>
      <c r="D56" s="21" t="n"/>
      <c r="E56" s="21" t="n"/>
      <c r="F56" s="21" t="n"/>
      <c r="G56" s="21" t="n"/>
      <c r="H56" s="21" t="n"/>
      <c r="I56" s="21" t="n"/>
      <c r="J56" s="21" t="n"/>
      <c r="K56" s="21" t="n"/>
    </row>
    <row r="57">
      <c r="A57" s="21" t="n"/>
      <c r="B57" s="21" t="n"/>
      <c r="C57" s="21" t="n"/>
      <c r="D57" s="21" t="n"/>
      <c r="E57" s="21" t="n"/>
      <c r="F57" s="21" t="n"/>
      <c r="G57" s="21" t="n"/>
      <c r="H57" s="21" t="n"/>
      <c r="I57" s="21" t="n"/>
      <c r="J57" s="21" t="n"/>
      <c r="K57" s="21" t="n"/>
    </row>
    <row r="58">
      <c r="A58" s="21" t="n"/>
      <c r="B58" s="21" t="n"/>
      <c r="C58" s="21" t="n"/>
      <c r="D58" s="21" t="n"/>
      <c r="E58" s="21" t="n"/>
      <c r="F58" s="21" t="n"/>
      <c r="G58" s="21" t="n"/>
      <c r="H58" s="21" t="n"/>
      <c r="I58" s="21" t="n"/>
      <c r="J58" s="21" t="n"/>
      <c r="K58" s="21" t="n"/>
    </row>
    <row r="59">
      <c r="A59" s="21" t="n"/>
      <c r="B59" s="21" t="n"/>
      <c r="C59" s="21" t="n"/>
      <c r="D59" s="21" t="n"/>
      <c r="E59" s="21" t="n"/>
      <c r="F59" s="21" t="n"/>
      <c r="G59" s="21" t="n"/>
      <c r="H59" s="21" t="n"/>
      <c r="I59" s="21" t="n"/>
      <c r="J59" s="21" t="n"/>
      <c r="K59" s="21" t="n"/>
    </row>
    <row r="60">
      <c r="A60" s="21" t="n"/>
      <c r="B60" s="21" t="n"/>
      <c r="C60" s="21" t="n"/>
      <c r="D60" s="21" t="n"/>
      <c r="E60" s="21" t="n"/>
      <c r="F60" s="21" t="n"/>
      <c r="G60" s="21" t="n"/>
      <c r="H60" s="21" t="n"/>
      <c r="I60" s="21" t="n"/>
      <c r="J60" s="21" t="n"/>
      <c r="K60" s="21" t="n"/>
    </row>
    <row r="61">
      <c r="A61" s="21" t="n"/>
      <c r="B61" s="21" t="n"/>
      <c r="C61" s="21" t="n"/>
      <c r="D61" s="21" t="n"/>
      <c r="E61" s="21" t="n"/>
      <c r="F61" s="21" t="n"/>
      <c r="G61" s="21" t="n"/>
      <c r="H61" s="21" t="n"/>
      <c r="I61" s="21" t="n"/>
      <c r="J61" s="21" t="n"/>
      <c r="K61" s="21" t="n"/>
    </row>
    <row r="62">
      <c r="A62" s="21" t="n"/>
      <c r="B62" s="21" t="n"/>
      <c r="C62" s="21" t="n"/>
      <c r="D62" s="21" t="n"/>
      <c r="E62" s="21" t="n"/>
      <c r="F62" s="21" t="n"/>
      <c r="G62" s="21" t="n"/>
      <c r="H62" s="21" t="n"/>
      <c r="I62" s="21" t="n"/>
      <c r="J62" s="21" t="n"/>
      <c r="K62" s="21" t="n"/>
    </row>
    <row r="63">
      <c r="A63" s="21" t="n"/>
      <c r="B63" s="21" t="n"/>
      <c r="C63" s="21" t="n"/>
      <c r="D63" s="21" t="n"/>
      <c r="E63" s="21" t="n"/>
      <c r="F63" s="21" t="n"/>
      <c r="G63" s="21" t="n"/>
      <c r="H63" s="21" t="n"/>
      <c r="I63" s="21" t="n"/>
      <c r="J63" s="21" t="n"/>
      <c r="K63" s="21" t="n"/>
    </row>
    <row r="64">
      <c r="A64" s="21" t="n"/>
      <c r="B64" s="21" t="n"/>
      <c r="C64" s="21" t="n"/>
      <c r="D64" s="21" t="n"/>
      <c r="E64" s="21" t="n"/>
      <c r="F64" s="21" t="n"/>
      <c r="G64" s="21" t="n"/>
      <c r="H64" s="21" t="n"/>
      <c r="I64" s="21" t="n"/>
      <c r="J64" s="21" t="n"/>
      <c r="K64" s="21" t="n"/>
    </row>
    <row r="65">
      <c r="A65" s="21" t="n"/>
      <c r="B65" s="21" t="n"/>
      <c r="C65" s="21" t="n"/>
      <c r="D65" s="21" t="n"/>
      <c r="E65" s="21" t="n"/>
      <c r="F65" s="21" t="n"/>
      <c r="G65" s="21" t="n"/>
      <c r="H65" s="21" t="n"/>
      <c r="I65" s="21" t="n"/>
      <c r="J65" s="21" t="n"/>
      <c r="K65" s="21" t="n"/>
    </row>
    <row r="66">
      <c r="A66" s="21" t="n"/>
      <c r="B66" s="21" t="n"/>
      <c r="C66" s="21" t="n"/>
      <c r="D66" s="21" t="n"/>
      <c r="E66" s="21" t="n"/>
      <c r="F66" s="21" t="n"/>
      <c r="G66" s="21" t="n"/>
      <c r="H66" s="21" t="n"/>
      <c r="I66" s="21" t="n"/>
      <c r="J66" s="21" t="n"/>
      <c r="K66" s="21" t="n"/>
    </row>
    <row r="67">
      <c r="A67" s="21" t="n"/>
      <c r="B67" s="21" t="n"/>
      <c r="C67" s="21" t="n"/>
      <c r="D67" s="21" t="n"/>
      <c r="E67" s="21" t="n"/>
      <c r="F67" s="21" t="n"/>
      <c r="G67" s="21" t="n"/>
      <c r="H67" s="21" t="n"/>
      <c r="I67" s="21" t="n"/>
      <c r="J67" s="21" t="n"/>
      <c r="K67" s="21" t="n"/>
    </row>
    <row r="68">
      <c r="A68" s="21" t="n"/>
      <c r="B68" s="21" t="n"/>
      <c r="C68" s="21" t="n"/>
      <c r="D68" s="21" t="n"/>
      <c r="E68" s="21" t="n"/>
      <c r="F68" s="21" t="n"/>
      <c r="G68" s="21" t="n"/>
      <c r="H68" s="21" t="n"/>
      <c r="I68" s="21" t="n"/>
      <c r="J68" s="21" t="n"/>
      <c r="K68" s="21" t="n"/>
    </row>
    <row r="69">
      <c r="A69" s="21" t="n"/>
      <c r="B69" s="21" t="n"/>
      <c r="C69" s="21" t="n"/>
      <c r="D69" s="21" t="n"/>
      <c r="E69" s="21" t="n"/>
      <c r="F69" s="21" t="n"/>
      <c r="G69" s="21" t="n"/>
      <c r="H69" s="21" t="n"/>
      <c r="I69" s="21" t="n"/>
      <c r="J69" s="21" t="n"/>
      <c r="K69" s="21" t="n"/>
    </row>
    <row r="70">
      <c r="A70" s="21" t="n"/>
      <c r="B70" s="21" t="n"/>
      <c r="C70" s="21" t="n"/>
      <c r="D70" s="21" t="n"/>
      <c r="E70" s="21" t="n"/>
      <c r="F70" s="21" t="n"/>
      <c r="G70" s="21" t="n"/>
      <c r="H70" s="21" t="n"/>
      <c r="I70" s="21" t="n"/>
      <c r="J70" s="21" t="n"/>
      <c r="K70" s="21" t="n"/>
    </row>
    <row r="71">
      <c r="A71" s="21" t="n"/>
      <c r="B71" s="21" t="n"/>
      <c r="C71" s="21" t="n"/>
      <c r="D71" s="21" t="n"/>
      <c r="E71" s="21" t="n"/>
      <c r="F71" s="21" t="n"/>
      <c r="G71" s="21" t="n"/>
      <c r="H71" s="21" t="n"/>
      <c r="I71" s="21" t="n"/>
      <c r="J71" s="21" t="n"/>
      <c r="K71" s="21" t="n"/>
    </row>
    <row r="72">
      <c r="A72" s="21" t="n"/>
      <c r="B72" s="21" t="n"/>
      <c r="C72" s="21" t="n"/>
      <c r="D72" s="21" t="n"/>
      <c r="E72" s="21" t="n"/>
      <c r="F72" s="21" t="n"/>
      <c r="G72" s="21" t="n"/>
      <c r="H72" s="21" t="n"/>
      <c r="I72" s="21" t="n"/>
      <c r="J72" s="21" t="n"/>
      <c r="K72" s="21" t="n"/>
    </row>
    <row r="73">
      <c r="A73" s="21" t="n"/>
      <c r="B73" s="21" t="n"/>
      <c r="C73" s="21" t="n"/>
      <c r="D73" s="21" t="n"/>
      <c r="E73" s="21" t="n"/>
      <c r="F73" s="21" t="n"/>
      <c r="G73" s="21" t="n"/>
      <c r="H73" s="21" t="n"/>
      <c r="I73" s="21" t="n"/>
      <c r="J73" s="21" t="n"/>
      <c r="K73" s="21" t="n"/>
    </row>
    <row r="74">
      <c r="A74" s="21" t="n"/>
      <c r="B74" s="21" t="n"/>
      <c r="C74" s="21" t="n"/>
      <c r="D74" s="21" t="n"/>
      <c r="E74" s="21" t="n"/>
      <c r="F74" s="21" t="n"/>
      <c r="G74" s="21" t="n"/>
      <c r="H74" s="21" t="n"/>
      <c r="I74" s="21" t="n"/>
      <c r="J74" s="21" t="n"/>
      <c r="K74" s="21" t="n"/>
    </row>
    <row r="75">
      <c r="A75" s="21" t="n"/>
      <c r="B75" s="21" t="n"/>
      <c r="C75" s="21" t="n"/>
      <c r="D75" s="21" t="n"/>
      <c r="E75" s="21" t="n"/>
      <c r="F75" s="21" t="n"/>
      <c r="G75" s="21" t="n"/>
      <c r="H75" s="21" t="n"/>
      <c r="I75" s="21" t="n"/>
      <c r="J75" s="21" t="n"/>
      <c r="K75" s="21" t="n"/>
    </row>
    <row r="76">
      <c r="A76" s="21" t="n"/>
      <c r="B76" s="21" t="n"/>
      <c r="C76" s="21" t="n"/>
      <c r="D76" s="21" t="n"/>
      <c r="E76" s="21" t="n"/>
      <c r="F76" s="21" t="n"/>
      <c r="G76" s="21" t="n"/>
      <c r="H76" s="21" t="n"/>
      <c r="I76" s="21" t="n"/>
      <c r="J76" s="21" t="n"/>
      <c r="K76" s="21" t="n"/>
    </row>
    <row r="77">
      <c r="A77" s="21" t="n"/>
      <c r="B77" s="21" t="n"/>
      <c r="C77" s="21" t="n"/>
      <c r="D77" s="21" t="n"/>
      <c r="E77" s="21" t="n"/>
      <c r="F77" s="21" t="n"/>
      <c r="G77" s="21" t="n"/>
      <c r="H77" s="21" t="n"/>
      <c r="I77" s="21" t="n"/>
      <c r="J77" s="21" t="n"/>
      <c r="K77" s="21" t="n"/>
    </row>
    <row r="78">
      <c r="A78" s="21" t="n"/>
      <c r="B78" s="21" t="n"/>
      <c r="C78" s="21" t="n"/>
      <c r="D78" s="21" t="n"/>
      <c r="E78" s="21" t="n"/>
      <c r="F78" s="21" t="n"/>
      <c r="G78" s="21" t="n"/>
      <c r="H78" s="21" t="n"/>
      <c r="I78" s="21" t="n"/>
      <c r="J78" s="21" t="n"/>
      <c r="K78" s="21" t="n"/>
    </row>
    <row r="79">
      <c r="A79" s="21" t="n"/>
      <c r="B79" s="21" t="n"/>
      <c r="C79" s="21" t="n"/>
      <c r="D79" s="21" t="n"/>
      <c r="E79" s="21" t="n"/>
      <c r="F79" s="21" t="n"/>
      <c r="G79" s="21" t="n"/>
      <c r="H79" s="21" t="n"/>
      <c r="I79" s="21" t="n"/>
      <c r="J79" s="21" t="n"/>
      <c r="K79" s="21" t="n"/>
    </row>
    <row r="80">
      <c r="A80" s="21" t="n"/>
      <c r="B80" s="21" t="n"/>
      <c r="C80" s="21" t="n"/>
      <c r="D80" s="21" t="n"/>
      <c r="E80" s="21" t="n"/>
      <c r="F80" s="21" t="n"/>
      <c r="G80" s="21" t="n"/>
      <c r="H80" s="21" t="n"/>
      <c r="I80" s="21" t="n"/>
      <c r="J80" s="21" t="n"/>
      <c r="K80" s="21" t="n"/>
    </row>
    <row r="81">
      <c r="A81" s="21" t="n"/>
      <c r="B81" s="21" t="n"/>
      <c r="C81" s="21" t="n"/>
      <c r="D81" s="21" t="n"/>
      <c r="E81" s="21" t="n"/>
      <c r="F81" s="21" t="n"/>
      <c r="G81" s="21" t="n"/>
      <c r="H81" s="21" t="n"/>
      <c r="I81" s="21" t="n"/>
      <c r="J81" s="21" t="n"/>
      <c r="K81" s="21" t="n"/>
    </row>
    <row r="82">
      <c r="A82" s="21" t="n"/>
      <c r="B82" s="21" t="n"/>
      <c r="C82" s="21" t="n"/>
      <c r="D82" s="21" t="n"/>
      <c r="E82" s="21" t="n"/>
      <c r="F82" s="21" t="n"/>
      <c r="G82" s="21" t="n"/>
      <c r="H82" s="21" t="n"/>
      <c r="I82" s="21" t="n"/>
      <c r="J82" s="21" t="n"/>
      <c r="K82" s="21" t="n"/>
    </row>
    <row r="83">
      <c r="A83" s="21" t="n"/>
      <c r="B83" s="21" t="n"/>
      <c r="C83" s="21" t="n"/>
      <c r="D83" s="21" t="n"/>
      <c r="E83" s="21" t="n"/>
      <c r="F83" s="21" t="n"/>
      <c r="G83" s="21" t="n"/>
      <c r="H83" s="21" t="n"/>
      <c r="I83" s="21" t="n"/>
      <c r="J83" s="21" t="n"/>
      <c r="K83" s="21" t="n"/>
    </row>
    <row r="84">
      <c r="A84" s="21" t="n"/>
      <c r="B84" s="21" t="n"/>
      <c r="C84" s="21" t="n"/>
      <c r="D84" s="21" t="n"/>
      <c r="E84" s="21" t="n"/>
      <c r="F84" s="21" t="n"/>
      <c r="G84" s="21" t="n"/>
      <c r="H84" s="21" t="n"/>
      <c r="I84" s="21" t="n"/>
      <c r="J84" s="21" t="n"/>
      <c r="K84" s="21" t="n"/>
    </row>
    <row r="85">
      <c r="A85" s="21" t="n"/>
      <c r="B85" s="21" t="n"/>
      <c r="C85" s="21" t="n"/>
      <c r="D85" s="21" t="n"/>
      <c r="E85" s="21" t="n"/>
      <c r="F85" s="21" t="n"/>
      <c r="G85" s="21" t="n"/>
      <c r="H85" s="21" t="n"/>
      <c r="I85" s="21" t="n"/>
      <c r="J85" s="21" t="n"/>
      <c r="K85" s="21" t="n"/>
    </row>
    <row r="86">
      <c r="A86" s="21" t="n"/>
      <c r="B86" s="21" t="n"/>
      <c r="C86" s="21" t="n"/>
      <c r="D86" s="21" t="n"/>
      <c r="E86" s="21" t="n"/>
      <c r="F86" s="21" t="n"/>
      <c r="G86" s="21" t="n"/>
      <c r="H86" s="21" t="n"/>
      <c r="I86" s="21" t="n"/>
      <c r="J86" s="21" t="n"/>
      <c r="K86" s="21" t="n"/>
    </row>
    <row r="87">
      <c r="A87" s="21" t="n"/>
      <c r="B87" s="21" t="n"/>
      <c r="C87" s="21" t="n"/>
      <c r="D87" s="21" t="n"/>
      <c r="E87" s="21" t="n"/>
      <c r="F87" s="21" t="n"/>
      <c r="G87" s="21" t="n"/>
      <c r="H87" s="21" t="n"/>
      <c r="I87" s="21" t="n"/>
      <c r="J87" s="21" t="n"/>
      <c r="K87" s="21" t="n"/>
    </row>
    <row r="88">
      <c r="A88" s="21" t="n"/>
      <c r="B88" s="21" t="n"/>
      <c r="C88" s="21" t="n"/>
      <c r="D88" s="21" t="n"/>
      <c r="E88" s="21" t="n"/>
      <c r="F88" s="21" t="n"/>
      <c r="G88" s="21" t="n"/>
      <c r="H88" s="21" t="n"/>
      <c r="I88" s="21" t="n"/>
      <c r="J88" s="21" t="n"/>
      <c r="K88" s="21" t="n"/>
    </row>
    <row r="89">
      <c r="A89" s="21" t="n"/>
      <c r="B89" s="21" t="n"/>
      <c r="C89" s="21" t="n"/>
      <c r="D89" s="21" t="n"/>
      <c r="E89" s="21" t="n"/>
      <c r="F89" s="21" t="n"/>
      <c r="G89" s="21" t="n"/>
      <c r="H89" s="21" t="n"/>
      <c r="I89" s="21" t="n"/>
      <c r="J89" s="21" t="n"/>
      <c r="K89" s="21" t="n"/>
    </row>
    <row r="90">
      <c r="A90" s="21" t="n"/>
      <c r="B90" s="21" t="n"/>
      <c r="C90" s="21" t="n"/>
      <c r="D90" s="21" t="n"/>
      <c r="E90" s="21" t="n"/>
      <c r="F90" s="21" t="n"/>
      <c r="G90" s="21" t="n"/>
      <c r="H90" s="21" t="n"/>
      <c r="I90" s="21" t="n"/>
      <c r="J90" s="21" t="n"/>
      <c r="K90" s="21" t="n"/>
    </row>
    <row r="91">
      <c r="A91" s="21" t="n"/>
      <c r="B91" s="21" t="n"/>
      <c r="C91" s="21" t="n"/>
      <c r="D91" s="21" t="n"/>
      <c r="E91" s="21" t="n"/>
      <c r="F91" s="21" t="n"/>
      <c r="G91" s="21" t="n"/>
      <c r="H91" s="21" t="n"/>
      <c r="I91" s="21" t="n"/>
      <c r="J91" s="21" t="n"/>
      <c r="K91" s="21" t="n"/>
    </row>
    <row r="92">
      <c r="A92" s="21" t="n"/>
      <c r="B92" s="21" t="n"/>
      <c r="C92" s="21" t="n"/>
      <c r="D92" s="21" t="n"/>
      <c r="E92" s="21" t="n"/>
      <c r="F92" s="21" t="n"/>
      <c r="G92" s="21" t="n"/>
      <c r="H92" s="21" t="n"/>
      <c r="I92" s="21" t="n"/>
      <c r="J92" s="21" t="n"/>
      <c r="K92" s="21" t="n"/>
    </row>
    <row r="93">
      <c r="A93" s="21" t="n"/>
      <c r="B93" s="21" t="n"/>
      <c r="C93" s="21" t="n"/>
      <c r="D93" s="21" t="n"/>
      <c r="E93" s="21" t="n"/>
      <c r="F93" s="21" t="n"/>
      <c r="G93" s="21" t="n"/>
      <c r="H93" s="21" t="n"/>
      <c r="I93" s="21" t="n"/>
      <c r="J93" s="21" t="n"/>
      <c r="K93" s="21" t="n"/>
    </row>
    <row r="94">
      <c r="A94" s="21" t="n"/>
      <c r="B94" s="21" t="n"/>
      <c r="C94" s="21" t="n"/>
      <c r="D94" s="21" t="n"/>
      <c r="E94" s="21" t="n"/>
      <c r="F94" s="21" t="n"/>
      <c r="G94" s="21" t="n"/>
      <c r="H94" s="21" t="n"/>
      <c r="I94" s="21" t="n"/>
      <c r="J94" s="21" t="n"/>
      <c r="K94" s="21" t="n"/>
    </row>
    <row r="95">
      <c r="A95" s="21" t="n"/>
      <c r="B95" s="21" t="n"/>
      <c r="C95" s="21" t="n"/>
      <c r="D95" s="21" t="n"/>
      <c r="E95" s="21" t="n"/>
      <c r="F95" s="21" t="n"/>
      <c r="G95" s="21" t="n"/>
      <c r="H95" s="21" t="n"/>
      <c r="I95" s="21" t="n"/>
      <c r="J95" s="21" t="n"/>
      <c r="K95" s="21" t="n"/>
    </row>
    <row r="96">
      <c r="A96" s="21" t="n"/>
      <c r="B96" s="21" t="n"/>
      <c r="C96" s="21" t="n"/>
      <c r="D96" s="21" t="n"/>
      <c r="E96" s="21" t="n"/>
      <c r="F96" s="21" t="n"/>
      <c r="G96" s="21" t="n"/>
      <c r="H96" s="21" t="n"/>
      <c r="I96" s="21" t="n"/>
      <c r="J96" s="21" t="n"/>
      <c r="K96" s="21" t="n"/>
    </row>
    <row r="97">
      <c r="A97" s="21" t="n"/>
      <c r="B97" s="21" t="n"/>
      <c r="C97" s="21" t="n"/>
      <c r="D97" s="21" t="n"/>
      <c r="E97" s="21" t="n"/>
      <c r="F97" s="21" t="n"/>
      <c r="G97" s="21" t="n"/>
      <c r="H97" s="21" t="n"/>
      <c r="I97" s="21" t="n"/>
      <c r="J97" s="21" t="n"/>
      <c r="K97" s="21" t="n"/>
    </row>
    <row r="98">
      <c r="A98" s="21" t="n"/>
      <c r="B98" s="21" t="n"/>
      <c r="C98" s="21" t="n"/>
      <c r="D98" s="21" t="n"/>
      <c r="E98" s="21" t="n"/>
      <c r="F98" s="21" t="n"/>
      <c r="G98" s="21" t="n"/>
      <c r="H98" s="21" t="n"/>
      <c r="I98" s="21" t="n"/>
      <c r="J98" s="21" t="n"/>
      <c r="K98" s="21" t="n"/>
    </row>
    <row r="99">
      <c r="A99" s="21" t="n"/>
      <c r="B99" s="21" t="n"/>
      <c r="C99" s="21" t="n"/>
      <c r="D99" s="21" t="n"/>
      <c r="E99" s="21" t="n"/>
      <c r="F99" s="21" t="n"/>
      <c r="G99" s="21" t="n"/>
      <c r="H99" s="21" t="n"/>
      <c r="I99" s="21" t="n"/>
      <c r="J99" s="21" t="n"/>
      <c r="K99" s="21" t="n"/>
    </row>
    <row r="100">
      <c r="A100" s="21" t="n"/>
      <c r="B100" s="21" t="n"/>
      <c r="C100" s="21" t="n"/>
      <c r="D100" s="21" t="n"/>
      <c r="E100" s="21" t="n"/>
      <c r="F100" s="21" t="n"/>
      <c r="G100" s="21" t="n"/>
      <c r="H100" s="21" t="n"/>
      <c r="I100" s="21" t="n"/>
      <c r="J100" s="21" t="n"/>
      <c r="K100" s="21" t="n"/>
    </row>
    <row r="101">
      <c r="A101" s="21" t="n"/>
      <c r="B101" s="21" t="n"/>
      <c r="C101" s="21" t="n"/>
      <c r="D101" s="21" t="n"/>
      <c r="E101" s="21" t="n"/>
      <c r="F101" s="21" t="n"/>
      <c r="G101" s="21" t="n"/>
      <c r="H101" s="21" t="n"/>
      <c r="I101" s="21" t="n"/>
      <c r="J101" s="21" t="n"/>
      <c r="K101" s="21" t="n"/>
    </row>
    <row r="102">
      <c r="A102" s="21" t="n"/>
      <c r="B102" s="21" t="n"/>
      <c r="C102" s="21" t="n"/>
      <c r="D102" s="21" t="n"/>
      <c r="E102" s="21" t="n"/>
      <c r="F102" s="21" t="n"/>
      <c r="G102" s="21" t="n"/>
      <c r="H102" s="21" t="n"/>
      <c r="I102" s="21" t="n"/>
      <c r="J102" s="21" t="n"/>
      <c r="K102" s="21" t="n"/>
    </row>
    <row r="103">
      <c r="A103" s="21" t="n"/>
      <c r="B103" s="21" t="n"/>
      <c r="C103" s="21" t="n"/>
      <c r="D103" s="21" t="n"/>
      <c r="E103" s="21" t="n"/>
      <c r="F103" s="21" t="n"/>
      <c r="G103" s="21" t="n"/>
      <c r="H103" s="21" t="n"/>
      <c r="I103" s="21" t="n"/>
      <c r="J103" s="21" t="n"/>
      <c r="K103" s="21" t="n"/>
    </row>
    <row r="104">
      <c r="A104" s="21" t="n"/>
      <c r="B104" s="21" t="n"/>
      <c r="C104" s="21" t="n"/>
      <c r="D104" s="21" t="n"/>
      <c r="E104" s="21" t="n"/>
      <c r="F104" s="21" t="n"/>
      <c r="G104" s="21" t="n"/>
      <c r="H104" s="21" t="n"/>
      <c r="I104" s="21" t="n"/>
      <c r="J104" s="21" t="n"/>
      <c r="K104" s="21" t="n"/>
    </row>
    <row r="105">
      <c r="A105" s="21" t="n"/>
      <c r="B105" s="21" t="n"/>
      <c r="C105" s="21" t="n"/>
      <c r="D105" s="21" t="n"/>
      <c r="E105" s="21" t="n"/>
      <c r="F105" s="21" t="n"/>
      <c r="G105" s="21" t="n"/>
      <c r="H105" s="21" t="n"/>
      <c r="I105" s="21" t="n"/>
      <c r="J105" s="21" t="n"/>
      <c r="K105" s="21" t="n"/>
    </row>
    <row r="106">
      <c r="A106" s="21" t="n"/>
      <c r="B106" s="21" t="n"/>
      <c r="C106" s="21" t="n"/>
      <c r="D106" s="21" t="n"/>
      <c r="E106" s="21" t="n"/>
      <c r="F106" s="21" t="n"/>
      <c r="G106" s="21" t="n"/>
      <c r="H106" s="21" t="n"/>
      <c r="I106" s="21" t="n"/>
      <c r="J106" s="21" t="n"/>
      <c r="K106" s="21" t="n"/>
    </row>
    <row r="107">
      <c r="A107" s="21" t="n"/>
      <c r="B107" s="21" t="n"/>
      <c r="C107" s="21" t="n"/>
      <c r="D107" s="21" t="n"/>
      <c r="E107" s="21" t="n"/>
      <c r="F107" s="21" t="n"/>
      <c r="G107" s="21" t="n"/>
      <c r="H107" s="21" t="n"/>
      <c r="I107" s="21" t="n"/>
      <c r="J107" s="21" t="n"/>
      <c r="K107" s="21" t="n"/>
    </row>
    <row r="108">
      <c r="A108" s="21" t="n"/>
      <c r="B108" s="21" t="n"/>
      <c r="C108" s="21" t="n"/>
      <c r="D108" s="21" t="n"/>
      <c r="E108" s="21" t="n"/>
      <c r="F108" s="21" t="n"/>
      <c r="G108" s="21" t="n"/>
      <c r="H108" s="21" t="n"/>
      <c r="I108" s="21" t="n"/>
      <c r="J108" s="21" t="n"/>
      <c r="K108" s="21" t="n"/>
    </row>
    <row r="109">
      <c r="A109" s="21" t="n"/>
      <c r="B109" s="21" t="n"/>
      <c r="C109" s="21" t="n"/>
      <c r="D109" s="21" t="n"/>
      <c r="E109" s="21" t="n"/>
      <c r="F109" s="21" t="n"/>
      <c r="G109" s="21" t="n"/>
      <c r="H109" s="21" t="n"/>
      <c r="I109" s="21" t="n"/>
      <c r="J109" s="21" t="n"/>
      <c r="K109" s="21" t="n"/>
    </row>
    <row r="110">
      <c r="A110" s="21" t="n"/>
      <c r="B110" s="21" t="n"/>
      <c r="C110" s="21" t="n"/>
      <c r="D110" s="21" t="n"/>
      <c r="E110" s="21" t="n"/>
      <c r="F110" s="21" t="n"/>
      <c r="G110" s="21" t="n"/>
      <c r="H110" s="21" t="n"/>
      <c r="I110" s="21" t="n"/>
      <c r="J110" s="21" t="n"/>
      <c r="K110" s="21" t="n"/>
    </row>
    <row r="111">
      <c r="A111" s="21" t="n"/>
      <c r="B111" s="21" t="n"/>
      <c r="C111" s="21" t="n"/>
      <c r="D111" s="21" t="n"/>
      <c r="E111" s="21" t="n"/>
      <c r="F111" s="21" t="n"/>
      <c r="G111" s="21" t="n"/>
      <c r="H111" s="21" t="n"/>
      <c r="I111" s="21" t="n"/>
      <c r="J111" s="21" t="n"/>
      <c r="K111" s="21" t="n"/>
    </row>
    <row r="112">
      <c r="A112" s="21" t="n"/>
      <c r="B112" s="21" t="n"/>
      <c r="C112" s="21" t="n"/>
      <c r="D112" s="21" t="n"/>
      <c r="E112" s="21" t="n"/>
      <c r="F112" s="21" t="n"/>
      <c r="G112" s="21" t="n"/>
      <c r="H112" s="21" t="n"/>
      <c r="I112" s="21" t="n"/>
      <c r="J112" s="21" t="n"/>
      <c r="K112" s="21" t="n"/>
    </row>
    <row r="113">
      <c r="A113" s="21" t="n"/>
      <c r="B113" s="21" t="n"/>
      <c r="C113" s="21" t="n"/>
      <c r="D113" s="21" t="n"/>
      <c r="E113" s="21" t="n"/>
      <c r="F113" s="21" t="n"/>
      <c r="G113" s="21" t="n"/>
      <c r="H113" s="21" t="n"/>
      <c r="I113" s="21" t="n"/>
      <c r="J113" s="21" t="n"/>
      <c r="K113" s="21" t="n"/>
    </row>
    <row r="114">
      <c r="A114" s="21" t="n"/>
      <c r="B114" s="21" t="n"/>
      <c r="C114" s="21" t="n"/>
      <c r="D114" s="21" t="n"/>
      <c r="E114" s="21" t="n"/>
      <c r="F114" s="21" t="n"/>
      <c r="G114" s="21" t="n"/>
      <c r="H114" s="21" t="n"/>
      <c r="I114" s="21" t="n"/>
      <c r="J114" s="21" t="n"/>
      <c r="K114" s="21" t="n"/>
    </row>
    <row r="115">
      <c r="A115" s="21" t="n"/>
      <c r="B115" s="21" t="n"/>
      <c r="C115" s="21" t="n"/>
      <c r="D115" s="21" t="n"/>
      <c r="E115" s="21" t="n"/>
      <c r="F115" s="21" t="n"/>
      <c r="G115" s="21" t="n"/>
      <c r="H115" s="21" t="n"/>
      <c r="I115" s="21" t="n"/>
      <c r="J115" s="21" t="n"/>
      <c r="K115" s="21" t="n"/>
    </row>
    <row r="116">
      <c r="A116" s="21" t="n"/>
      <c r="B116" s="21" t="n"/>
      <c r="C116" s="21" t="n"/>
      <c r="D116" s="21" t="n"/>
      <c r="E116" s="21" t="n"/>
      <c r="F116" s="21" t="n"/>
      <c r="G116" s="21" t="n"/>
      <c r="H116" s="21" t="n"/>
      <c r="I116" s="21" t="n"/>
      <c r="J116" s="21" t="n"/>
      <c r="K116" s="21" t="n"/>
    </row>
    <row r="117">
      <c r="A117" s="21" t="n"/>
      <c r="B117" s="21" t="n"/>
      <c r="C117" s="21" t="n"/>
      <c r="D117" s="21" t="n"/>
      <c r="E117" s="21" t="n"/>
      <c r="F117" s="21" t="n"/>
      <c r="G117" s="21" t="n"/>
      <c r="H117" s="21" t="n"/>
      <c r="I117" s="21" t="n"/>
      <c r="J117" s="21" t="n"/>
      <c r="K117" s="21" t="n"/>
    </row>
    <row r="118">
      <c r="A118" s="21" t="n"/>
      <c r="B118" s="21" t="n"/>
      <c r="C118" s="21" t="n"/>
      <c r="D118" s="21" t="n"/>
      <c r="E118" s="21" t="n"/>
      <c r="F118" s="21" t="n"/>
      <c r="G118" s="21" t="n"/>
      <c r="H118" s="21" t="n"/>
      <c r="I118" s="21" t="n"/>
      <c r="J118" s="21" t="n"/>
      <c r="K118" s="21" t="n"/>
    </row>
    <row r="119">
      <c r="A119" s="21" t="n"/>
      <c r="B119" s="21" t="n"/>
      <c r="C119" s="21" t="n"/>
      <c r="D119" s="21" t="n"/>
      <c r="E119" s="21" t="n"/>
      <c r="F119" s="21" t="n"/>
      <c r="G119" s="21" t="n"/>
      <c r="H119" s="21" t="n"/>
      <c r="I119" s="21" t="n"/>
      <c r="J119" s="21" t="n"/>
      <c r="K119" s="21" t="n"/>
    </row>
    <row r="120">
      <c r="A120" s="21" t="n"/>
      <c r="B120" s="21" t="n"/>
      <c r="C120" s="21" t="n"/>
      <c r="D120" s="21" t="n"/>
      <c r="E120" s="21" t="n"/>
      <c r="F120" s="21" t="n"/>
      <c r="G120" s="21" t="n"/>
      <c r="H120" s="21" t="n"/>
      <c r="I120" s="21" t="n"/>
      <c r="J120" s="21" t="n"/>
      <c r="K120" s="21" t="n"/>
    </row>
    <row r="121">
      <c r="A121" s="21" t="n"/>
      <c r="B121" s="21" t="n"/>
      <c r="C121" s="21" t="n"/>
      <c r="D121" s="21" t="n"/>
      <c r="E121" s="21" t="n"/>
      <c r="F121" s="21" t="n"/>
      <c r="G121" s="21" t="n"/>
      <c r="H121" s="21" t="n"/>
      <c r="I121" s="21" t="n"/>
      <c r="J121" s="21" t="n"/>
      <c r="K121" s="21" t="n"/>
    </row>
    <row r="122">
      <c r="A122" s="21" t="n"/>
      <c r="B122" s="21" t="n"/>
      <c r="C122" s="21" t="n"/>
      <c r="D122" s="21" t="n"/>
      <c r="E122" s="21" t="n"/>
      <c r="F122" s="21" t="n"/>
      <c r="G122" s="21" t="n"/>
      <c r="H122" s="21" t="n"/>
      <c r="I122" s="21" t="n"/>
      <c r="J122" s="21" t="n"/>
      <c r="K122" s="21" t="n"/>
    </row>
    <row r="123">
      <c r="A123" s="21" t="n"/>
      <c r="B123" s="21" t="n"/>
      <c r="C123" s="21" t="n"/>
      <c r="D123" s="21" t="n"/>
      <c r="E123" s="21" t="n"/>
      <c r="F123" s="21" t="n"/>
      <c r="G123" s="21" t="n"/>
      <c r="H123" s="21" t="n"/>
      <c r="I123" s="21" t="n"/>
      <c r="J123" s="21" t="n"/>
      <c r="K123" s="21" t="n"/>
    </row>
    <row r="124">
      <c r="A124" s="21" t="n"/>
      <c r="B124" s="21" t="n"/>
      <c r="C124" s="21" t="n"/>
      <c r="D124" s="21" t="n"/>
      <c r="E124" s="21" t="n"/>
      <c r="F124" s="21" t="n"/>
      <c r="G124" s="21" t="n"/>
      <c r="H124" s="21" t="n"/>
      <c r="I124" s="21" t="n"/>
      <c r="J124" s="21" t="n"/>
      <c r="K124" s="21" t="n"/>
    </row>
    <row r="125">
      <c r="A125" s="21" t="n"/>
      <c r="B125" s="21" t="n"/>
      <c r="C125" s="21" t="n"/>
      <c r="D125" s="21" t="n"/>
      <c r="E125" s="21" t="n"/>
      <c r="F125" s="21" t="n"/>
      <c r="G125" s="21" t="n"/>
      <c r="H125" s="21" t="n"/>
      <c r="I125" s="21" t="n"/>
      <c r="J125" s="21" t="n"/>
      <c r="K125" s="21" t="n"/>
    </row>
    <row r="126">
      <c r="A126" s="21" t="n"/>
      <c r="B126" s="21" t="n"/>
      <c r="C126" s="21" t="n"/>
      <c r="D126" s="21" t="n"/>
      <c r="E126" s="21" t="n"/>
      <c r="F126" s="21" t="n"/>
      <c r="G126" s="21" t="n"/>
      <c r="H126" s="21" t="n"/>
      <c r="I126" s="21" t="n"/>
      <c r="J126" s="21" t="n"/>
      <c r="K126" s="21" t="n"/>
    </row>
    <row r="127">
      <c r="A127" s="21" t="n"/>
      <c r="B127" s="21" t="n"/>
      <c r="C127" s="21" t="n"/>
      <c r="D127" s="21" t="n"/>
      <c r="E127" s="21" t="n"/>
      <c r="F127" s="21" t="n"/>
      <c r="G127" s="21" t="n"/>
      <c r="H127" s="21" t="n"/>
      <c r="I127" s="21" t="n"/>
      <c r="J127" s="21" t="n"/>
      <c r="K127" s="21" t="n"/>
    </row>
    <row r="128">
      <c r="A128" s="21" t="n"/>
      <c r="B128" s="21" t="n"/>
      <c r="C128" s="21" t="n"/>
      <c r="D128" s="21" t="n"/>
      <c r="E128" s="21" t="n"/>
      <c r="F128" s="21" t="n"/>
      <c r="G128" s="21" t="n"/>
      <c r="H128" s="21" t="n"/>
      <c r="I128" s="21" t="n"/>
      <c r="J128" s="21" t="n"/>
      <c r="K128" s="21" t="n"/>
    </row>
    <row r="129">
      <c r="A129" s="21" t="n"/>
      <c r="B129" s="21" t="n"/>
      <c r="C129" s="21" t="n"/>
      <c r="D129" s="21" t="n"/>
      <c r="E129" s="21" t="n"/>
      <c r="F129" s="21" t="n"/>
      <c r="G129" s="21" t="n"/>
      <c r="H129" s="21" t="n"/>
      <c r="I129" s="21" t="n"/>
      <c r="J129" s="21" t="n"/>
      <c r="K129" s="21" t="n"/>
    </row>
    <row r="130">
      <c r="A130" s="21" t="n"/>
      <c r="B130" s="21" t="n"/>
      <c r="C130" s="21" t="n"/>
      <c r="D130" s="21" t="n"/>
      <c r="E130" s="21" t="n"/>
      <c r="F130" s="21" t="n"/>
      <c r="G130" s="21" t="n"/>
      <c r="H130" s="21" t="n"/>
      <c r="I130" s="21" t="n"/>
      <c r="J130" s="21" t="n"/>
      <c r="K130" s="21" t="n"/>
    </row>
    <row r="131">
      <c r="A131" s="21" t="n"/>
      <c r="B131" s="21" t="n"/>
      <c r="C131" s="21" t="n"/>
      <c r="D131" s="21" t="n"/>
      <c r="E131" s="21" t="n"/>
      <c r="F131" s="21" t="n"/>
      <c r="G131" s="21" t="n"/>
      <c r="H131" s="21" t="n"/>
      <c r="I131" s="21" t="n"/>
      <c r="J131" s="21" t="n"/>
      <c r="K131" s="21" t="n"/>
    </row>
    <row r="132">
      <c r="A132" s="21" t="n"/>
      <c r="B132" s="21" t="n"/>
      <c r="C132" s="21" t="n"/>
      <c r="D132" s="21" t="n"/>
      <c r="E132" s="21" t="n"/>
      <c r="F132" s="21" t="n"/>
      <c r="G132" s="21" t="n"/>
      <c r="H132" s="21" t="n"/>
      <c r="I132" s="21" t="n"/>
      <c r="J132" s="21" t="n"/>
      <c r="K132" s="21" t="n"/>
    </row>
    <row r="133">
      <c r="A133" s="21" t="n"/>
      <c r="B133" s="21" t="n"/>
      <c r="C133" s="21" t="n"/>
      <c r="D133" s="21" t="n"/>
      <c r="E133" s="21" t="n"/>
      <c r="F133" s="21" t="n"/>
      <c r="G133" s="21" t="n"/>
      <c r="H133" s="21" t="n"/>
      <c r="I133" s="21" t="n"/>
      <c r="J133" s="21" t="n"/>
      <c r="K133" s="21" t="n"/>
    </row>
    <row r="134">
      <c r="A134" s="21" t="n"/>
      <c r="B134" s="21" t="n"/>
      <c r="C134" s="21" t="n"/>
      <c r="D134" s="21" t="n"/>
      <c r="E134" s="21" t="n"/>
      <c r="F134" s="21" t="n"/>
      <c r="G134" s="21" t="n"/>
      <c r="H134" s="21" t="n"/>
      <c r="I134" s="21" t="n"/>
      <c r="J134" s="21" t="n"/>
      <c r="K134" s="21" t="n"/>
    </row>
    <row r="135">
      <c r="A135" s="21" t="n"/>
      <c r="B135" s="21" t="n"/>
      <c r="C135" s="21" t="n"/>
      <c r="D135" s="21" t="n"/>
      <c r="E135" s="21" t="n"/>
      <c r="F135" s="21" t="n"/>
      <c r="G135" s="21" t="n"/>
      <c r="H135" s="21" t="n"/>
      <c r="I135" s="21" t="n"/>
      <c r="J135" s="21" t="n"/>
      <c r="K135" s="21" t="n"/>
    </row>
    <row r="136">
      <c r="A136" s="21" t="n"/>
      <c r="B136" s="21" t="n"/>
      <c r="C136" s="21" t="n"/>
      <c r="D136" s="21" t="n"/>
      <c r="E136" s="21" t="n"/>
      <c r="F136" s="21" t="n"/>
      <c r="G136" s="21" t="n"/>
      <c r="H136" s="21" t="n"/>
      <c r="I136" s="21" t="n"/>
      <c r="J136" s="21" t="n"/>
      <c r="K136" s="21" t="n"/>
    </row>
    <row r="137">
      <c r="A137" s="21" t="n"/>
      <c r="B137" s="21" t="n"/>
      <c r="C137" s="21" t="n"/>
      <c r="D137" s="21" t="n"/>
      <c r="E137" s="21" t="n"/>
      <c r="F137" s="21" t="n"/>
      <c r="G137" s="21" t="n"/>
      <c r="H137" s="21" t="n"/>
      <c r="I137" s="21" t="n"/>
      <c r="J137" s="21" t="n"/>
      <c r="K137" s="21" t="n"/>
    </row>
    <row r="138">
      <c r="A138" s="21" t="n"/>
      <c r="B138" s="21" t="n"/>
      <c r="C138" s="21" t="n"/>
      <c r="D138" s="21" t="n"/>
      <c r="E138" s="21" t="n"/>
      <c r="F138" s="21" t="n"/>
      <c r="G138" s="21" t="n"/>
      <c r="H138" s="21" t="n"/>
      <c r="I138" s="21" t="n"/>
      <c r="J138" s="21" t="n"/>
      <c r="K138" s="21" t="n"/>
    </row>
    <row r="139">
      <c r="A139" s="21" t="n"/>
      <c r="B139" s="21" t="n"/>
      <c r="C139" s="21" t="n"/>
      <c r="D139" s="21" t="n"/>
      <c r="E139" s="21" t="n"/>
      <c r="F139" s="21" t="n"/>
      <c r="G139" s="21" t="n"/>
      <c r="H139" s="21" t="n"/>
      <c r="I139" s="21" t="n"/>
      <c r="J139" s="21" t="n"/>
      <c r="K139" s="21" t="n"/>
    </row>
    <row r="140">
      <c r="A140" s="21" t="n"/>
      <c r="B140" s="21" t="n"/>
      <c r="C140" s="21" t="n"/>
      <c r="D140" s="21" t="n"/>
      <c r="E140" s="21" t="n"/>
      <c r="F140" s="21" t="n"/>
      <c r="G140" s="21" t="n"/>
      <c r="H140" s="21" t="n"/>
      <c r="I140" s="21" t="n"/>
      <c r="J140" s="21" t="n"/>
      <c r="K140" s="21" t="n"/>
    </row>
    <row r="141">
      <c r="A141" s="21" t="n"/>
      <c r="B141" s="21" t="n"/>
      <c r="C141" s="21" t="n"/>
      <c r="D141" s="21" t="n"/>
      <c r="E141" s="21" t="n"/>
      <c r="F141" s="21" t="n"/>
      <c r="G141" s="21" t="n"/>
      <c r="H141" s="21" t="n"/>
      <c r="I141" s="21" t="n"/>
      <c r="J141" s="21" t="n"/>
      <c r="K141" s="21" t="n"/>
    </row>
    <row r="142">
      <c r="A142" s="21" t="n"/>
      <c r="B142" s="21" t="n"/>
      <c r="C142" s="21" t="n"/>
      <c r="D142" s="21" t="n"/>
      <c r="E142" s="21" t="n"/>
      <c r="F142" s="21" t="n"/>
      <c r="G142" s="21" t="n"/>
      <c r="H142" s="21" t="n"/>
      <c r="I142" s="21" t="n"/>
      <c r="J142" s="21" t="n"/>
      <c r="K142" s="21" t="n"/>
    </row>
    <row r="143">
      <c r="A143" s="21" t="n"/>
      <c r="B143" s="21" t="n"/>
      <c r="C143" s="21" t="n"/>
      <c r="D143" s="21" t="n"/>
      <c r="E143" s="21" t="n"/>
      <c r="F143" s="21" t="n"/>
      <c r="G143" s="21" t="n"/>
      <c r="H143" s="21" t="n"/>
      <c r="I143" s="21" t="n"/>
      <c r="J143" s="21" t="n"/>
      <c r="K143" s="21" t="n"/>
    </row>
    <row r="144">
      <c r="A144" s="21" t="n"/>
      <c r="B144" s="21" t="n"/>
      <c r="C144" s="21" t="n"/>
      <c r="D144" s="21" t="n"/>
      <c r="E144" s="21" t="n"/>
      <c r="F144" s="21" t="n"/>
      <c r="G144" s="21" t="n"/>
      <c r="H144" s="21" t="n"/>
      <c r="I144" s="21" t="n"/>
      <c r="J144" s="21" t="n"/>
      <c r="K144" s="21" t="n"/>
    </row>
    <row r="145">
      <c r="A145" s="21" t="n"/>
      <c r="B145" s="21" t="n"/>
      <c r="C145" s="21" t="n"/>
      <c r="D145" s="21" t="n"/>
      <c r="E145" s="21" t="n"/>
      <c r="F145" s="21" t="n"/>
      <c r="G145" s="21" t="n"/>
      <c r="H145" s="21" t="n"/>
      <c r="I145" s="21" t="n"/>
      <c r="J145" s="21" t="n"/>
      <c r="K145" s="21" t="n"/>
    </row>
    <row r="146">
      <c r="A146" s="21" t="n"/>
      <c r="B146" s="21" t="n"/>
      <c r="C146" s="21" t="n"/>
      <c r="D146" s="21" t="n"/>
      <c r="E146" s="21" t="n"/>
      <c r="F146" s="21" t="n"/>
      <c r="G146" s="21" t="n"/>
      <c r="H146" s="21" t="n"/>
      <c r="I146" s="21" t="n"/>
      <c r="J146" s="21" t="n"/>
      <c r="K146" s="21" t="n"/>
    </row>
    <row r="147">
      <c r="A147" s="21" t="n"/>
      <c r="B147" s="21" t="n"/>
      <c r="C147" s="21" t="n"/>
      <c r="D147" s="21" t="n"/>
      <c r="E147" s="21" t="n"/>
      <c r="F147" s="21" t="n"/>
      <c r="G147" s="21" t="n"/>
      <c r="H147" s="21" t="n"/>
      <c r="I147" s="21" t="n"/>
      <c r="J147" s="21" t="n"/>
      <c r="K147" s="21" t="n"/>
    </row>
    <row r="148">
      <c r="A148" s="21" t="n"/>
      <c r="B148" s="21" t="n"/>
      <c r="C148" s="21" t="n"/>
      <c r="D148" s="21" t="n"/>
      <c r="E148" s="21" t="n"/>
      <c r="F148" s="21" t="n"/>
      <c r="G148" s="21" t="n"/>
      <c r="H148" s="21" t="n"/>
      <c r="I148" s="21" t="n"/>
      <c r="J148" s="21" t="n"/>
      <c r="K148" s="21" t="n"/>
    </row>
    <row r="149">
      <c r="A149" s="21" t="n"/>
      <c r="B149" s="21" t="n"/>
      <c r="C149" s="21" t="n"/>
      <c r="D149" s="21" t="n"/>
      <c r="E149" s="21" t="n"/>
      <c r="F149" s="21" t="n"/>
      <c r="G149" s="21" t="n"/>
      <c r="H149" s="21" t="n"/>
      <c r="I149" s="21" t="n"/>
      <c r="J149" s="21" t="n"/>
      <c r="K149" s="21" t="n"/>
    </row>
    <row r="150">
      <c r="A150" s="21" t="n"/>
      <c r="B150" s="21" t="n"/>
      <c r="C150" s="21" t="n"/>
      <c r="D150" s="21" t="n"/>
      <c r="E150" s="21" t="n"/>
      <c r="F150" s="21" t="n"/>
      <c r="G150" s="21" t="n"/>
      <c r="H150" s="21" t="n"/>
      <c r="I150" s="21" t="n"/>
      <c r="J150" s="21" t="n"/>
      <c r="K150" s="21" t="n"/>
    </row>
    <row r="151">
      <c r="A151" s="21" t="n"/>
      <c r="B151" s="21" t="n"/>
      <c r="C151" s="21" t="n"/>
      <c r="D151" s="21" t="n"/>
      <c r="E151" s="21" t="n"/>
      <c r="F151" s="21" t="n"/>
      <c r="G151" s="21" t="n"/>
      <c r="H151" s="21" t="n"/>
      <c r="I151" s="21" t="n"/>
      <c r="J151" s="21" t="n"/>
      <c r="K151" s="21" t="n"/>
    </row>
    <row r="152">
      <c r="A152" s="21" t="n"/>
      <c r="B152" s="21" t="n"/>
      <c r="C152" s="21" t="n"/>
      <c r="D152" s="21" t="n"/>
      <c r="E152" s="21" t="n"/>
      <c r="F152" s="21" t="n"/>
      <c r="G152" s="21" t="n"/>
      <c r="H152" s="21" t="n"/>
      <c r="I152" s="21" t="n"/>
      <c r="J152" s="21" t="n"/>
      <c r="K152" s="21" t="n"/>
    </row>
    <row r="153">
      <c r="A153" s="21" t="n"/>
      <c r="B153" s="21" t="n"/>
      <c r="C153" s="21" t="n"/>
      <c r="D153" s="21" t="n"/>
      <c r="E153" s="21" t="n"/>
      <c r="F153" s="21" t="n"/>
      <c r="G153" s="21" t="n"/>
      <c r="H153" s="21" t="n"/>
      <c r="I153" s="21" t="n"/>
      <c r="J153" s="21" t="n"/>
      <c r="K153" s="21" t="n"/>
    </row>
    <row r="154">
      <c r="A154" s="21" t="n"/>
      <c r="B154" s="21" t="n"/>
      <c r="C154" s="21" t="n"/>
      <c r="D154" s="21" t="n"/>
      <c r="E154" s="21" t="n"/>
      <c r="F154" s="21" t="n"/>
      <c r="G154" s="21" t="n"/>
      <c r="H154" s="21" t="n"/>
      <c r="I154" s="21" t="n"/>
      <c r="J154" s="21" t="n"/>
      <c r="K154" s="21" t="n"/>
    </row>
    <row r="155">
      <c r="A155" s="21" t="n"/>
      <c r="B155" s="21" t="n"/>
      <c r="C155" s="21" t="n"/>
      <c r="D155" s="21" t="n"/>
      <c r="E155" s="21" t="n"/>
      <c r="F155" s="21" t="n"/>
      <c r="G155" s="21" t="n"/>
      <c r="H155" s="21" t="n"/>
      <c r="I155" s="21" t="n"/>
      <c r="J155" s="21" t="n"/>
      <c r="K155" s="21" t="n"/>
    </row>
    <row r="156">
      <c r="A156" s="21" t="n"/>
      <c r="B156" s="21" t="n"/>
      <c r="C156" s="21" t="n"/>
      <c r="D156" s="21" t="n"/>
      <c r="E156" s="21" t="n"/>
      <c r="F156" s="21" t="n"/>
      <c r="G156" s="21" t="n"/>
      <c r="H156" s="21" t="n"/>
      <c r="I156" s="21" t="n"/>
      <c r="J156" s="21" t="n"/>
      <c r="K156" s="21" t="n"/>
    </row>
    <row r="157">
      <c r="A157" s="21" t="n"/>
      <c r="B157" s="21" t="n"/>
      <c r="C157" s="21" t="n"/>
      <c r="D157" s="21" t="n"/>
      <c r="E157" s="21" t="n"/>
      <c r="F157" s="21" t="n"/>
      <c r="G157" s="21" t="n"/>
      <c r="H157" s="21" t="n"/>
      <c r="I157" s="21" t="n"/>
      <c r="J157" s="21" t="n"/>
      <c r="K157" s="21" t="n"/>
    </row>
    <row r="158">
      <c r="A158" s="21" t="n"/>
      <c r="B158" s="21" t="n"/>
      <c r="C158" s="21" t="n"/>
      <c r="D158" s="21" t="n"/>
      <c r="E158" s="21" t="n"/>
      <c r="F158" s="21" t="n"/>
      <c r="G158" s="21" t="n"/>
      <c r="H158" s="21" t="n"/>
      <c r="I158" s="21" t="n"/>
      <c r="J158" s="21" t="n"/>
      <c r="K158" s="21" t="n"/>
    </row>
    <row r="159">
      <c r="A159" s="21" t="n"/>
      <c r="B159" s="21" t="n"/>
      <c r="C159" s="21" t="n"/>
      <c r="D159" s="21" t="n"/>
      <c r="E159" s="21" t="n"/>
      <c r="F159" s="21" t="n"/>
      <c r="G159" s="21" t="n"/>
      <c r="H159" s="21" t="n"/>
      <c r="I159" s="21" t="n"/>
      <c r="J159" s="21" t="n"/>
      <c r="K159" s="21" t="n"/>
    </row>
    <row r="160">
      <c r="A160" s="21" t="n"/>
      <c r="B160" s="21" t="n"/>
      <c r="C160" s="21" t="n"/>
      <c r="D160" s="21" t="n"/>
      <c r="E160" s="21" t="n"/>
      <c r="F160" s="21" t="n"/>
      <c r="G160" s="21" t="n"/>
      <c r="H160" s="21" t="n"/>
      <c r="I160" s="21" t="n"/>
      <c r="J160" s="21" t="n"/>
      <c r="K160" s="21" t="n"/>
    </row>
    <row r="161">
      <c r="A161" s="21" t="n"/>
      <c r="B161" s="21" t="n"/>
      <c r="C161" s="21" t="n"/>
      <c r="D161" s="21" t="n"/>
      <c r="E161" s="21" t="n"/>
      <c r="F161" s="21" t="n"/>
      <c r="G161" s="21" t="n"/>
      <c r="H161" s="21" t="n"/>
      <c r="I161" s="21" t="n"/>
      <c r="J161" s="21" t="n"/>
      <c r="K161" s="21" t="n"/>
    </row>
    <row r="162">
      <c r="A162" s="21" t="n"/>
      <c r="B162" s="21" t="n"/>
      <c r="C162" s="21" t="n"/>
      <c r="D162" s="21" t="n"/>
      <c r="E162" s="21" t="n"/>
      <c r="F162" s="21" t="n"/>
      <c r="G162" s="21" t="n"/>
      <c r="H162" s="21" t="n"/>
      <c r="I162" s="21" t="n"/>
      <c r="J162" s="21" t="n"/>
      <c r="K162" s="21" t="n"/>
    </row>
    <row r="163">
      <c r="A163" s="21" t="n"/>
      <c r="B163" s="21" t="n"/>
      <c r="C163" s="21" t="n"/>
      <c r="D163" s="21" t="n"/>
      <c r="E163" s="21" t="n"/>
      <c r="F163" s="21" t="n"/>
      <c r="G163" s="21" t="n"/>
      <c r="H163" s="21" t="n"/>
      <c r="I163" s="21" t="n"/>
      <c r="J163" s="21" t="n"/>
      <c r="K163" s="21" t="n"/>
    </row>
    <row r="164">
      <c r="A164" s="21" t="n"/>
      <c r="B164" s="21" t="n"/>
      <c r="C164" s="21" t="n"/>
      <c r="D164" s="21" t="n"/>
      <c r="E164" s="21" t="n"/>
      <c r="F164" s="21" t="n"/>
      <c r="G164" s="21" t="n"/>
      <c r="H164" s="21" t="n"/>
      <c r="I164" s="21" t="n"/>
      <c r="J164" s="21" t="n"/>
      <c r="K164" s="21" t="n"/>
    </row>
    <row r="165">
      <c r="A165" s="21" t="n"/>
      <c r="B165" s="21" t="n"/>
      <c r="C165" s="21" t="n"/>
      <c r="D165" s="21" t="n"/>
      <c r="E165" s="21" t="n"/>
      <c r="F165" s="21" t="n"/>
      <c r="G165" s="21" t="n"/>
      <c r="H165" s="21" t="n"/>
      <c r="I165" s="21" t="n"/>
      <c r="J165" s="21" t="n"/>
      <c r="K165" s="21" t="n"/>
    </row>
    <row r="166">
      <c r="A166" s="21" t="n"/>
      <c r="B166" s="21" t="n"/>
      <c r="C166" s="21" t="n"/>
      <c r="D166" s="21" t="n"/>
      <c r="E166" s="21" t="n"/>
      <c r="F166" s="21" t="n"/>
      <c r="G166" s="21" t="n"/>
      <c r="H166" s="21" t="n"/>
      <c r="I166" s="21" t="n"/>
      <c r="J166" s="21" t="n"/>
      <c r="K166" s="21" t="n"/>
    </row>
    <row r="167">
      <c r="A167" s="21" t="n"/>
      <c r="B167" s="21" t="n"/>
      <c r="C167" s="21" t="n"/>
      <c r="D167" s="21" t="n"/>
      <c r="E167" s="21" t="n"/>
      <c r="F167" s="21" t="n"/>
      <c r="G167" s="21" t="n"/>
      <c r="H167" s="21" t="n"/>
      <c r="I167" s="21" t="n"/>
      <c r="J167" s="21" t="n"/>
      <c r="K167" s="21" t="n"/>
    </row>
    <row r="168">
      <c r="A168" s="21" t="n"/>
      <c r="B168" s="21" t="n"/>
      <c r="C168" s="21" t="n"/>
      <c r="D168" s="21" t="n"/>
      <c r="E168" s="21" t="n"/>
      <c r="F168" s="21" t="n"/>
      <c r="G168" s="21" t="n"/>
      <c r="H168" s="21" t="n"/>
      <c r="I168" s="21" t="n"/>
      <c r="J168" s="21" t="n"/>
      <c r="K168" s="21" t="n"/>
    </row>
    <row r="169">
      <c r="A169" s="21" t="n"/>
      <c r="B169" s="21" t="n"/>
      <c r="C169" s="21" t="n"/>
      <c r="D169" s="21" t="n"/>
      <c r="E169" s="21" t="n"/>
      <c r="F169" s="21" t="n"/>
      <c r="G169" s="21" t="n"/>
      <c r="H169" s="21" t="n"/>
      <c r="I169" s="21" t="n"/>
      <c r="J169" s="21" t="n"/>
      <c r="K169" s="21" t="n"/>
    </row>
    <row r="170">
      <c r="A170" s="21" t="n"/>
      <c r="B170" s="21" t="n"/>
      <c r="C170" s="21" t="n"/>
      <c r="D170" s="21" t="n"/>
      <c r="E170" s="21" t="n"/>
      <c r="F170" s="21" t="n"/>
      <c r="G170" s="21" t="n"/>
      <c r="H170" s="21" t="n"/>
      <c r="I170" s="21" t="n"/>
      <c r="J170" s="21" t="n"/>
      <c r="K170" s="21" t="n"/>
    </row>
    <row r="171">
      <c r="A171" s="21" t="n"/>
      <c r="B171" s="21" t="n"/>
      <c r="C171" s="21" t="n"/>
      <c r="D171" s="21" t="n"/>
      <c r="E171" s="21" t="n"/>
      <c r="F171" s="21" t="n"/>
      <c r="G171" s="21" t="n"/>
      <c r="H171" s="21" t="n"/>
      <c r="I171" s="21" t="n"/>
      <c r="J171" s="21" t="n"/>
      <c r="K171" s="21" t="n"/>
    </row>
    <row r="172">
      <c r="A172" s="21" t="n"/>
      <c r="B172" s="21" t="n"/>
      <c r="C172" s="21" t="n"/>
      <c r="D172" s="21" t="n"/>
      <c r="E172" s="21" t="n"/>
      <c r="F172" s="21" t="n"/>
      <c r="G172" s="21" t="n"/>
      <c r="H172" s="21" t="n"/>
      <c r="I172" s="21" t="n"/>
      <c r="J172" s="21" t="n"/>
      <c r="K172" s="21" t="n"/>
    </row>
    <row r="173">
      <c r="A173" s="21" t="n"/>
      <c r="B173" s="21" t="n"/>
      <c r="C173" s="21" t="n"/>
      <c r="D173" s="21" t="n"/>
      <c r="E173" s="21" t="n"/>
      <c r="F173" s="21" t="n"/>
      <c r="G173" s="21" t="n"/>
      <c r="H173" s="21" t="n"/>
      <c r="I173" s="21" t="n"/>
      <c r="J173" s="21" t="n"/>
      <c r="K173" s="21" t="n"/>
    </row>
    <row r="174">
      <c r="A174" s="21" t="n"/>
      <c r="B174" s="21" t="n"/>
      <c r="C174" s="21" t="n"/>
      <c r="D174" s="21" t="n"/>
      <c r="E174" s="21" t="n"/>
      <c r="F174" s="21" t="n"/>
      <c r="G174" s="21" t="n"/>
      <c r="H174" s="21" t="n"/>
      <c r="I174" s="21" t="n"/>
      <c r="J174" s="21" t="n"/>
      <c r="K174" s="21" t="n"/>
    </row>
    <row r="175">
      <c r="A175" s="21" t="n"/>
      <c r="B175" s="21" t="n"/>
      <c r="C175" s="21" t="n"/>
      <c r="D175" s="21" t="n"/>
      <c r="E175" s="21" t="n"/>
      <c r="F175" s="21" t="n"/>
      <c r="G175" s="21" t="n"/>
      <c r="H175" s="21" t="n"/>
      <c r="I175" s="21" t="n"/>
      <c r="J175" s="21" t="n"/>
      <c r="K175" s="21" t="n"/>
    </row>
    <row r="176">
      <c r="A176" s="21" t="n"/>
      <c r="B176" s="21" t="n"/>
      <c r="C176" s="21" t="n"/>
      <c r="D176" s="21" t="n"/>
      <c r="E176" s="21" t="n"/>
      <c r="F176" s="21" t="n"/>
      <c r="G176" s="21" t="n"/>
      <c r="H176" s="21" t="n"/>
      <c r="I176" s="21" t="n"/>
      <c r="J176" s="21" t="n"/>
      <c r="K176" s="21" t="n"/>
    </row>
    <row r="177">
      <c r="A177" s="21" t="n"/>
      <c r="B177" s="21" t="n"/>
      <c r="C177" s="21" t="n"/>
      <c r="D177" s="21" t="n"/>
      <c r="E177" s="21" t="n"/>
      <c r="F177" s="21" t="n"/>
      <c r="G177" s="21" t="n"/>
      <c r="H177" s="21" t="n"/>
      <c r="I177" s="21" t="n"/>
      <c r="J177" s="21" t="n"/>
      <c r="K177" s="21" t="n"/>
    </row>
    <row r="178">
      <c r="A178" s="21" t="n"/>
      <c r="B178" s="21" t="n"/>
      <c r="C178" s="21" t="n"/>
      <c r="D178" s="21" t="n"/>
      <c r="E178" s="21" t="n"/>
      <c r="F178" s="21" t="n"/>
      <c r="G178" s="21" t="n"/>
      <c r="H178" s="21" t="n"/>
      <c r="I178" s="21" t="n"/>
      <c r="J178" s="21" t="n"/>
      <c r="K178" s="21" t="n"/>
    </row>
    <row r="179">
      <c r="A179" s="21" t="n"/>
      <c r="B179" s="21" t="n"/>
      <c r="C179" s="21" t="n"/>
      <c r="D179" s="21" t="n"/>
      <c r="E179" s="21" t="n"/>
      <c r="F179" s="21" t="n"/>
      <c r="G179" s="21" t="n"/>
      <c r="H179" s="21" t="n"/>
      <c r="I179" s="21" t="n"/>
      <c r="J179" s="21" t="n"/>
      <c r="K179" s="21" t="n"/>
    </row>
    <row r="180">
      <c r="A180" s="21" t="n"/>
      <c r="B180" s="21" t="n"/>
      <c r="C180" s="21" t="n"/>
      <c r="D180" s="21" t="n"/>
      <c r="E180" s="21" t="n"/>
      <c r="F180" s="21" t="n"/>
      <c r="G180" s="21" t="n"/>
      <c r="H180" s="21" t="n"/>
      <c r="I180" s="21" t="n"/>
      <c r="J180" s="21" t="n"/>
      <c r="K180" s="21" t="n"/>
    </row>
    <row r="181">
      <c r="A181" s="21" t="n"/>
      <c r="B181" s="21" t="n"/>
      <c r="C181" s="21" t="n"/>
      <c r="D181" s="21" t="n"/>
      <c r="E181" s="21" t="n"/>
      <c r="F181" s="21" t="n"/>
      <c r="G181" s="21" t="n"/>
      <c r="H181" s="21" t="n"/>
      <c r="I181" s="21" t="n"/>
      <c r="J181" s="21" t="n"/>
      <c r="K181" s="21" t="n"/>
    </row>
    <row r="182">
      <c r="A182" s="21" t="n"/>
      <c r="B182" s="21" t="n"/>
      <c r="C182" s="21" t="n"/>
      <c r="D182" s="21" t="n"/>
      <c r="E182" s="21" t="n"/>
      <c r="F182" s="21" t="n"/>
      <c r="G182" s="21" t="n"/>
      <c r="H182" s="21" t="n"/>
      <c r="I182" s="21" t="n"/>
      <c r="J182" s="21" t="n"/>
      <c r="K182" s="21" t="n"/>
    </row>
    <row r="183">
      <c r="A183" s="21" t="n"/>
      <c r="B183" s="21" t="n"/>
      <c r="C183" s="21" t="n"/>
      <c r="D183" s="21" t="n"/>
      <c r="E183" s="21" t="n"/>
      <c r="F183" s="21" t="n"/>
      <c r="G183" s="21" t="n"/>
      <c r="H183" s="21" t="n"/>
      <c r="I183" s="21" t="n"/>
      <c r="J183" s="21" t="n"/>
      <c r="K183" s="21" t="n"/>
    </row>
    <row r="184">
      <c r="A184" s="21" t="n"/>
      <c r="B184" s="21" t="n"/>
      <c r="C184" s="21" t="n"/>
      <c r="D184" s="21" t="n"/>
      <c r="E184" s="21" t="n"/>
      <c r="F184" s="21" t="n"/>
      <c r="G184" s="21" t="n"/>
      <c r="H184" s="21" t="n"/>
      <c r="I184" s="21" t="n"/>
      <c r="J184" s="21" t="n"/>
      <c r="K184" s="21" t="n"/>
    </row>
    <row r="185">
      <c r="A185" s="21" t="n"/>
      <c r="B185" s="21" t="n"/>
      <c r="C185" s="21" t="n"/>
      <c r="D185" s="21" t="n"/>
      <c r="E185" s="21" t="n"/>
      <c r="F185" s="21" t="n"/>
      <c r="G185" s="21" t="n"/>
      <c r="H185" s="21" t="n"/>
      <c r="I185" s="21" t="n"/>
      <c r="J185" s="21" t="n"/>
      <c r="K185" s="21" t="n"/>
    </row>
    <row r="186">
      <c r="A186" s="21" t="n"/>
      <c r="B186" s="21" t="n"/>
      <c r="C186" s="21" t="n"/>
      <c r="D186" s="21" t="n"/>
      <c r="E186" s="21" t="n"/>
      <c r="F186" s="21" t="n"/>
      <c r="G186" s="21" t="n"/>
      <c r="H186" s="21" t="n"/>
      <c r="I186" s="21" t="n"/>
      <c r="J186" s="21" t="n"/>
      <c r="K186" s="21" t="n"/>
    </row>
    <row r="187">
      <c r="A187" s="21" t="n"/>
      <c r="B187" s="21" t="n"/>
      <c r="C187" s="21" t="n"/>
      <c r="D187" s="21" t="n"/>
      <c r="E187" s="21" t="n"/>
      <c r="F187" s="21" t="n"/>
      <c r="G187" s="21" t="n"/>
      <c r="H187" s="21" t="n"/>
      <c r="I187" s="21" t="n"/>
      <c r="J187" s="21" t="n"/>
      <c r="K187" s="21" t="n"/>
    </row>
    <row r="188">
      <c r="A188" s="21" t="n"/>
      <c r="B188" s="21" t="n"/>
      <c r="C188" s="21" t="n"/>
      <c r="D188" s="21" t="n"/>
      <c r="E188" s="21" t="n"/>
      <c r="F188" s="21" t="n"/>
      <c r="G188" s="21" t="n"/>
      <c r="H188" s="21" t="n"/>
      <c r="I188" s="21" t="n"/>
      <c r="J188" s="21" t="n"/>
      <c r="K188" s="21" t="n"/>
    </row>
    <row r="189">
      <c r="A189" s="21" t="n"/>
      <c r="B189" s="21" t="n"/>
      <c r="C189" s="21" t="n"/>
      <c r="D189" s="21" t="n"/>
      <c r="E189" s="21" t="n"/>
      <c r="F189" s="21" t="n"/>
      <c r="G189" s="21" t="n"/>
      <c r="H189" s="21" t="n"/>
      <c r="I189" s="21" t="n"/>
      <c r="J189" s="21" t="n"/>
      <c r="K189" s="21" t="n"/>
    </row>
    <row r="190">
      <c r="A190" s="21" t="n"/>
      <c r="B190" s="21" t="n"/>
      <c r="C190" s="21" t="n"/>
      <c r="D190" s="21" t="n"/>
      <c r="E190" s="21" t="n"/>
      <c r="F190" s="21" t="n"/>
      <c r="G190" s="21" t="n"/>
      <c r="H190" s="21" t="n"/>
      <c r="I190" s="21" t="n"/>
      <c r="J190" s="21" t="n"/>
      <c r="K190" s="21" t="n"/>
    </row>
    <row r="191">
      <c r="A191" s="21" t="n"/>
      <c r="B191" s="21" t="n"/>
      <c r="C191" s="21" t="n"/>
      <c r="D191" s="21" t="n"/>
      <c r="E191" s="21" t="n"/>
      <c r="F191" s="21" t="n"/>
      <c r="G191" s="21" t="n"/>
      <c r="H191" s="21" t="n"/>
      <c r="I191" s="21" t="n"/>
      <c r="J191" s="21" t="n"/>
      <c r="K191" s="21" t="n"/>
    </row>
    <row r="192">
      <c r="A192" s="21" t="n"/>
      <c r="B192" s="21" t="n"/>
      <c r="C192" s="21" t="n"/>
      <c r="D192" s="21" t="n"/>
      <c r="E192" s="21" t="n"/>
      <c r="F192" s="21" t="n"/>
      <c r="G192" s="21" t="n"/>
      <c r="H192" s="21" t="n"/>
      <c r="I192" s="21" t="n"/>
      <c r="J192" s="21" t="n"/>
      <c r="K192" s="21" t="n"/>
    </row>
    <row r="193">
      <c r="A193" s="21" t="n"/>
      <c r="B193" s="21" t="n"/>
      <c r="C193" s="21" t="n"/>
      <c r="D193" s="21" t="n"/>
      <c r="E193" s="21" t="n"/>
      <c r="F193" s="21" t="n"/>
      <c r="G193" s="21" t="n"/>
      <c r="H193" s="21" t="n"/>
      <c r="I193" s="21" t="n"/>
      <c r="J193" s="21" t="n"/>
      <c r="K193" s="21" t="n"/>
    </row>
    <row r="194">
      <c r="A194" s="21" t="n"/>
      <c r="B194" s="21" t="n"/>
      <c r="C194" s="21" t="n"/>
      <c r="D194" s="21" t="n"/>
      <c r="E194" s="21" t="n"/>
      <c r="F194" s="21" t="n"/>
      <c r="G194" s="21" t="n"/>
      <c r="H194" s="21" t="n"/>
      <c r="I194" s="21" t="n"/>
      <c r="J194" s="21" t="n"/>
      <c r="K194" s="21" t="n"/>
    </row>
    <row r="195">
      <c r="A195" s="21" t="n"/>
      <c r="B195" s="21" t="n"/>
      <c r="C195" s="21" t="n"/>
      <c r="D195" s="21" t="n"/>
      <c r="E195" s="21" t="n"/>
      <c r="F195" s="21" t="n"/>
      <c r="G195" s="21" t="n"/>
      <c r="H195" s="21" t="n"/>
      <c r="I195" s="21" t="n"/>
      <c r="J195" s="21" t="n"/>
      <c r="K195" s="21" t="n"/>
    </row>
    <row r="196">
      <c r="A196" s="21" t="n"/>
      <c r="B196" s="21" t="n"/>
      <c r="C196" s="21" t="n"/>
      <c r="D196" s="21" t="n"/>
      <c r="E196" s="21" t="n"/>
      <c r="F196" s="21" t="n"/>
      <c r="G196" s="21" t="n"/>
      <c r="H196" s="21" t="n"/>
      <c r="I196" s="21" t="n"/>
      <c r="J196" s="21" t="n"/>
      <c r="K196" s="21" t="n"/>
    </row>
    <row r="197">
      <c r="A197" s="21" t="n"/>
      <c r="B197" s="21" t="n"/>
      <c r="C197" s="21" t="n"/>
      <c r="D197" s="21" t="n"/>
      <c r="E197" s="21" t="n"/>
      <c r="F197" s="21" t="n"/>
      <c r="G197" s="21" t="n"/>
      <c r="H197" s="21" t="n"/>
      <c r="I197" s="21" t="n"/>
      <c r="J197" s="21" t="n"/>
      <c r="K197" s="21" t="n"/>
    </row>
    <row r="198">
      <c r="A198" s="21" t="n"/>
      <c r="B198" s="21" t="n"/>
      <c r="C198" s="21" t="n"/>
      <c r="D198" s="21" t="n"/>
      <c r="E198" s="21" t="n"/>
      <c r="F198" s="21" t="n"/>
      <c r="G198" s="21" t="n"/>
      <c r="H198" s="21" t="n"/>
      <c r="I198" s="21" t="n"/>
      <c r="J198" s="21" t="n"/>
      <c r="K198" s="21" t="n"/>
    </row>
    <row r="199">
      <c r="A199" s="21" t="n"/>
      <c r="B199" s="21" t="n"/>
      <c r="C199" s="21" t="n"/>
      <c r="D199" s="21" t="n"/>
      <c r="E199" s="21" t="n"/>
      <c r="F199" s="21" t="n"/>
      <c r="G199" s="21" t="n"/>
      <c r="H199" s="21" t="n"/>
      <c r="I199" s="21" t="n"/>
      <c r="J199" s="21" t="n"/>
      <c r="K199" s="21" t="n"/>
    </row>
    <row r="200">
      <c r="A200" s="21" t="n"/>
      <c r="B200" s="21" t="n"/>
      <c r="C200" s="21" t="n"/>
      <c r="D200" s="21" t="n"/>
      <c r="E200" s="21" t="n"/>
      <c r="F200" s="21" t="n"/>
      <c r="G200" s="21" t="n"/>
      <c r="H200" s="21" t="n"/>
      <c r="I200" s="21" t="n"/>
      <c r="J200" s="21" t="n"/>
      <c r="K200" s="21" t="n"/>
    </row>
    <row r="201">
      <c r="A201" s="21" t="n"/>
      <c r="B201" s="21" t="n"/>
      <c r="C201" s="21" t="n"/>
      <c r="D201" s="21" t="n"/>
      <c r="E201" s="21" t="n"/>
      <c r="F201" s="21" t="n"/>
      <c r="G201" s="21" t="n"/>
      <c r="H201" s="21" t="n"/>
      <c r="I201" s="21" t="n"/>
      <c r="J201" s="21" t="n"/>
      <c r="K201" s="21" t="n"/>
    </row>
    <row r="202">
      <c r="A202" s="21" t="n"/>
      <c r="B202" s="21" t="n"/>
      <c r="C202" s="21" t="n"/>
      <c r="D202" s="21" t="n"/>
      <c r="E202" s="21" t="n"/>
      <c r="F202" s="21" t="n"/>
      <c r="G202" s="21" t="n"/>
      <c r="H202" s="21" t="n"/>
      <c r="I202" s="21" t="n"/>
      <c r="J202" s="21" t="n"/>
      <c r="K202" s="21" t="n"/>
    </row>
    <row r="203">
      <c r="A203" s="21" t="n"/>
      <c r="B203" s="21" t="n"/>
      <c r="C203" s="21" t="n"/>
      <c r="D203" s="21" t="n"/>
      <c r="E203" s="21" t="n"/>
      <c r="F203" s="21" t="n"/>
      <c r="G203" s="21" t="n"/>
      <c r="H203" s="21" t="n"/>
      <c r="I203" s="21" t="n"/>
      <c r="J203" s="21" t="n"/>
      <c r="K203" s="21" t="n"/>
    </row>
    <row r="204">
      <c r="A204" s="21" t="n"/>
      <c r="B204" s="21" t="n"/>
      <c r="C204" s="21" t="n"/>
      <c r="D204" s="21" t="n"/>
      <c r="E204" s="21" t="n"/>
      <c r="F204" s="21" t="n"/>
      <c r="G204" s="21" t="n"/>
      <c r="H204" s="21" t="n"/>
      <c r="I204" s="21" t="n"/>
      <c r="J204" s="21" t="n"/>
      <c r="K204" s="21" t="n"/>
    </row>
    <row r="205">
      <c r="A205" s="21" t="n"/>
      <c r="B205" s="21" t="n"/>
      <c r="C205" s="21" t="n"/>
      <c r="D205" s="21" t="n"/>
      <c r="E205" s="21" t="n"/>
      <c r="F205" s="21" t="n"/>
      <c r="G205" s="21" t="n"/>
      <c r="H205" s="21" t="n"/>
      <c r="I205" s="21" t="n"/>
      <c r="J205" s="21" t="n"/>
      <c r="K205" s="21" t="n"/>
    </row>
    <row r="206">
      <c r="A206" s="21" t="n"/>
      <c r="B206" s="21" t="n"/>
      <c r="C206" s="21" t="n"/>
      <c r="D206" s="21" t="n"/>
      <c r="E206" s="21" t="n"/>
      <c r="F206" s="21" t="n"/>
      <c r="G206" s="21" t="n"/>
      <c r="H206" s="21" t="n"/>
      <c r="I206" s="21" t="n"/>
      <c r="J206" s="21" t="n"/>
      <c r="K206" s="21" t="n"/>
    </row>
    <row r="207">
      <c r="A207" s="21" t="n"/>
      <c r="B207" s="21" t="n"/>
      <c r="C207" s="21" t="n"/>
      <c r="D207" s="21" t="n"/>
      <c r="E207" s="21" t="n"/>
      <c r="F207" s="21" t="n"/>
      <c r="G207" s="21" t="n"/>
      <c r="H207" s="21" t="n"/>
      <c r="I207" s="21" t="n"/>
      <c r="J207" s="21" t="n"/>
      <c r="K207" s="21" t="n"/>
    </row>
    <row r="208">
      <c r="A208" s="21" t="n"/>
      <c r="B208" s="21" t="n"/>
      <c r="C208" s="21" t="n"/>
      <c r="D208" s="21" t="n"/>
      <c r="E208" s="21" t="n"/>
      <c r="F208" s="21" t="n"/>
      <c r="G208" s="21" t="n"/>
      <c r="H208" s="21" t="n"/>
      <c r="I208" s="21" t="n"/>
      <c r="J208" s="21" t="n"/>
      <c r="K208" s="21" t="n"/>
    </row>
    <row r="209">
      <c r="A209" s="21" t="n"/>
      <c r="B209" s="21" t="n"/>
      <c r="C209" s="21" t="n"/>
      <c r="D209" s="21" t="n"/>
      <c r="E209" s="21" t="n"/>
      <c r="F209" s="21" t="n"/>
      <c r="G209" s="21" t="n"/>
      <c r="H209" s="21" t="n"/>
      <c r="I209" s="21" t="n"/>
      <c r="J209" s="21" t="n"/>
      <c r="K209" s="21" t="n"/>
    </row>
    <row r="210">
      <c r="A210" s="21" t="n"/>
      <c r="B210" s="21" t="n"/>
      <c r="C210" s="21" t="n"/>
      <c r="D210" s="21" t="n"/>
      <c r="E210" s="21" t="n"/>
      <c r="F210" s="21" t="n"/>
      <c r="G210" s="21" t="n"/>
      <c r="H210" s="21" t="n"/>
      <c r="I210" s="21" t="n"/>
      <c r="J210" s="21" t="n"/>
      <c r="K210" s="21" t="n"/>
    </row>
    <row r="211">
      <c r="A211" s="21" t="n"/>
      <c r="B211" s="21" t="n"/>
      <c r="C211" s="21" t="n"/>
      <c r="D211" s="21" t="n"/>
      <c r="E211" s="21" t="n"/>
      <c r="F211" s="21" t="n"/>
      <c r="G211" s="21" t="n"/>
      <c r="H211" s="21" t="n"/>
      <c r="I211" s="21" t="n"/>
      <c r="J211" s="21" t="n"/>
      <c r="K211" s="21" t="n"/>
    </row>
    <row r="212">
      <c r="A212" s="21" t="n"/>
      <c r="B212" s="21" t="n"/>
      <c r="C212" s="21" t="n"/>
      <c r="D212" s="21" t="n"/>
      <c r="E212" s="21" t="n"/>
      <c r="F212" s="21" t="n"/>
      <c r="G212" s="21" t="n"/>
      <c r="H212" s="21" t="n"/>
      <c r="I212" s="21" t="n"/>
      <c r="J212" s="21" t="n"/>
      <c r="K212" s="21" t="n"/>
    </row>
    <row r="213">
      <c r="A213" s="21" t="n"/>
      <c r="B213" s="21" t="n"/>
      <c r="C213" s="21" t="n"/>
      <c r="D213" s="21" t="n"/>
      <c r="E213" s="21" t="n"/>
      <c r="F213" s="21" t="n"/>
      <c r="G213" s="21" t="n"/>
      <c r="H213" s="21" t="n"/>
      <c r="I213" s="21" t="n"/>
      <c r="J213" s="21" t="n"/>
      <c r="K213" s="21" t="n"/>
    </row>
    <row r="214">
      <c r="A214" s="21" t="n"/>
      <c r="B214" s="21" t="n"/>
      <c r="C214" s="21" t="n"/>
      <c r="D214" s="21" t="n"/>
      <c r="E214" s="21" t="n"/>
      <c r="F214" s="21" t="n"/>
      <c r="G214" s="21" t="n"/>
      <c r="H214" s="21" t="n"/>
      <c r="I214" s="21" t="n"/>
      <c r="J214" s="21" t="n"/>
      <c r="K214" s="21" t="n"/>
    </row>
    <row r="215">
      <c r="A215" s="21" t="n"/>
      <c r="B215" s="21" t="n"/>
      <c r="C215" s="21" t="n"/>
      <c r="D215" s="21" t="n"/>
      <c r="E215" s="21" t="n"/>
      <c r="F215" s="21" t="n"/>
      <c r="G215" s="21" t="n"/>
      <c r="H215" s="21" t="n"/>
      <c r="I215" s="21" t="n"/>
      <c r="J215" s="21" t="n"/>
      <c r="K215" s="21" t="n"/>
    </row>
    <row r="216">
      <c r="A216" s="21" t="n"/>
      <c r="B216" s="21" t="n"/>
      <c r="C216" s="21" t="n"/>
      <c r="D216" s="21" t="n"/>
      <c r="E216" s="21" t="n"/>
      <c r="F216" s="21" t="n"/>
      <c r="G216" s="21" t="n"/>
      <c r="H216" s="21" t="n"/>
      <c r="I216" s="21" t="n"/>
      <c r="J216" s="21" t="n"/>
      <c r="K216" s="21" t="n"/>
    </row>
    <row r="217">
      <c r="A217" s="21" t="n"/>
      <c r="B217" s="21" t="n"/>
      <c r="C217" s="21" t="n"/>
      <c r="D217" s="21" t="n"/>
      <c r="E217" s="21" t="n"/>
      <c r="F217" s="21" t="n"/>
      <c r="G217" s="21" t="n"/>
      <c r="H217" s="21" t="n"/>
      <c r="I217" s="21" t="n"/>
      <c r="J217" s="21" t="n"/>
      <c r="K217" s="21" t="n"/>
    </row>
    <row r="218">
      <c r="A218" s="21" t="n"/>
      <c r="B218" s="21" t="n"/>
      <c r="C218" s="21" t="n"/>
      <c r="D218" s="21" t="n"/>
      <c r="E218" s="21" t="n"/>
      <c r="F218" s="21" t="n"/>
      <c r="G218" s="21" t="n"/>
      <c r="H218" s="21" t="n"/>
      <c r="I218" s="21" t="n"/>
      <c r="J218" s="21" t="n"/>
      <c r="K218" s="21" t="n"/>
    </row>
    <row r="219">
      <c r="A219" s="21" t="n"/>
      <c r="B219" s="21" t="n"/>
      <c r="C219" s="21" t="n"/>
      <c r="D219" s="21" t="n"/>
      <c r="E219" s="21" t="n"/>
      <c r="F219" s="21" t="n"/>
      <c r="G219" s="21" t="n"/>
      <c r="H219" s="21" t="n"/>
      <c r="I219" s="21" t="n"/>
      <c r="J219" s="21" t="n"/>
      <c r="K219" s="21" t="n"/>
    </row>
    <row r="220">
      <c r="A220" s="21" t="n"/>
      <c r="B220" s="21" t="n"/>
      <c r="C220" s="21" t="n"/>
      <c r="D220" s="21" t="n"/>
      <c r="E220" s="21" t="n"/>
      <c r="F220" s="21" t="n"/>
      <c r="G220" s="21" t="n"/>
      <c r="H220" s="21" t="n"/>
      <c r="I220" s="21" t="n"/>
      <c r="J220" s="21" t="n"/>
      <c r="K220" s="21" t="n"/>
    </row>
    <row r="221">
      <c r="A221" s="21" t="n"/>
      <c r="B221" s="21" t="n"/>
      <c r="C221" s="21" t="n"/>
      <c r="D221" s="21" t="n"/>
      <c r="E221" s="21" t="n"/>
      <c r="F221" s="21" t="n"/>
      <c r="G221" s="21" t="n"/>
      <c r="H221" s="21" t="n"/>
      <c r="I221" s="21" t="n"/>
      <c r="J221" s="21" t="n"/>
      <c r="K221" s="21" t="n"/>
    </row>
    <row r="222">
      <c r="A222" s="21" t="n"/>
      <c r="B222" s="21" t="n"/>
      <c r="C222" s="21" t="n"/>
      <c r="D222" s="21" t="n"/>
      <c r="E222" s="21" t="n"/>
      <c r="F222" s="21" t="n"/>
      <c r="G222" s="21" t="n"/>
      <c r="H222" s="21" t="n"/>
      <c r="I222" s="21" t="n"/>
      <c r="J222" s="21" t="n"/>
      <c r="K222" s="21" t="n"/>
    </row>
    <row r="223">
      <c r="A223" s="21" t="n"/>
      <c r="B223" s="21" t="n"/>
      <c r="C223" s="21" t="n"/>
      <c r="D223" s="21" t="n"/>
      <c r="E223" s="21" t="n"/>
      <c r="F223" s="21" t="n"/>
      <c r="G223" s="21" t="n"/>
      <c r="H223" s="21" t="n"/>
      <c r="I223" s="21" t="n"/>
      <c r="J223" s="21" t="n"/>
      <c r="K223" s="21" t="n"/>
    </row>
    <row r="224">
      <c r="A224" s="21" t="n"/>
      <c r="B224" s="21" t="n"/>
      <c r="C224" s="21" t="n"/>
      <c r="D224" s="21" t="n"/>
      <c r="E224" s="21" t="n"/>
      <c r="F224" s="21" t="n"/>
      <c r="G224" s="21" t="n"/>
      <c r="H224" s="21" t="n"/>
      <c r="I224" s="21" t="n"/>
      <c r="J224" s="21" t="n"/>
      <c r="K224" s="21" t="n"/>
    </row>
    <row r="225">
      <c r="A225" s="21" t="n"/>
      <c r="B225" s="21" t="n"/>
      <c r="C225" s="21" t="n"/>
      <c r="D225" s="21" t="n"/>
      <c r="E225" s="21" t="n"/>
      <c r="F225" s="21" t="n"/>
      <c r="G225" s="21" t="n"/>
      <c r="H225" s="21" t="n"/>
      <c r="I225" s="21" t="n"/>
      <c r="J225" s="21" t="n"/>
      <c r="K225" s="21" t="n"/>
    </row>
    <row r="226">
      <c r="A226" s="21" t="n"/>
      <c r="B226" s="21" t="n"/>
      <c r="C226" s="21" t="n"/>
      <c r="D226" s="21" t="n"/>
      <c r="E226" s="21" t="n"/>
      <c r="F226" s="21" t="n"/>
      <c r="G226" s="21" t="n"/>
      <c r="H226" s="21" t="n"/>
      <c r="I226" s="21" t="n"/>
      <c r="J226" s="21" t="n"/>
      <c r="K226" s="21" t="n"/>
    </row>
    <row r="227">
      <c r="A227" s="21" t="n"/>
      <c r="B227" s="21" t="n"/>
      <c r="C227" s="21" t="n"/>
      <c r="D227" s="21" t="n"/>
      <c r="E227" s="21" t="n"/>
      <c r="F227" s="21" t="n"/>
      <c r="G227" s="21" t="n"/>
      <c r="H227" s="21" t="n"/>
      <c r="I227" s="21" t="n"/>
      <c r="J227" s="21" t="n"/>
      <c r="K227" s="21" t="n"/>
    </row>
    <row r="228">
      <c r="A228" s="21" t="n"/>
      <c r="B228" s="21" t="n"/>
      <c r="C228" s="21" t="n"/>
      <c r="D228" s="21" t="n"/>
      <c r="E228" s="21" t="n"/>
      <c r="F228" s="21" t="n"/>
      <c r="G228" s="21" t="n"/>
      <c r="H228" s="21" t="n"/>
      <c r="I228" s="21" t="n"/>
      <c r="J228" s="21" t="n"/>
      <c r="K228" s="21" t="n"/>
    </row>
    <row r="229">
      <c r="A229" s="21" t="n"/>
      <c r="B229" s="21" t="n"/>
      <c r="C229" s="21" t="n"/>
      <c r="D229" s="21" t="n"/>
      <c r="E229" s="21" t="n"/>
      <c r="F229" s="21" t="n"/>
      <c r="G229" s="21" t="n"/>
      <c r="H229" s="21" t="n"/>
      <c r="I229" s="21" t="n"/>
      <c r="J229" s="21" t="n"/>
      <c r="K229" s="21" t="n"/>
    </row>
    <row r="230">
      <c r="A230" s="21" t="n"/>
      <c r="B230" s="21" t="n"/>
      <c r="C230" s="21" t="n"/>
      <c r="D230" s="21" t="n"/>
      <c r="E230" s="21" t="n"/>
      <c r="F230" s="21" t="n"/>
      <c r="G230" s="21" t="n"/>
      <c r="H230" s="21" t="n"/>
      <c r="I230" s="21" t="n"/>
      <c r="J230" s="21" t="n"/>
      <c r="K230" s="21" t="n"/>
    </row>
    <row r="231">
      <c r="A231" s="21" t="n"/>
      <c r="B231" s="21" t="n"/>
      <c r="C231" s="21" t="n"/>
      <c r="D231" s="21" t="n"/>
      <c r="E231" s="21" t="n"/>
      <c r="F231" s="21" t="n"/>
      <c r="G231" s="21" t="n"/>
      <c r="H231" s="21" t="n"/>
      <c r="I231" s="21" t="n"/>
      <c r="J231" s="21" t="n"/>
      <c r="K231" s="21" t="n"/>
    </row>
    <row r="232">
      <c r="A232" s="21" t="n"/>
      <c r="B232" s="21" t="n"/>
      <c r="C232" s="21" t="n"/>
      <c r="D232" s="21" t="n"/>
      <c r="E232" s="21" t="n"/>
      <c r="F232" s="21" t="n"/>
      <c r="G232" s="21" t="n"/>
      <c r="H232" s="21" t="n"/>
      <c r="I232" s="21" t="n"/>
      <c r="J232" s="21" t="n"/>
      <c r="K232" s="21" t="n"/>
    </row>
    <row r="233">
      <c r="A233" s="21" t="n"/>
      <c r="B233" s="21" t="n"/>
      <c r="C233" s="21" t="n"/>
      <c r="D233" s="21" t="n"/>
      <c r="E233" s="21" t="n"/>
      <c r="F233" s="21" t="n"/>
      <c r="G233" s="21" t="n"/>
      <c r="H233" s="21" t="n"/>
      <c r="I233" s="21" t="n"/>
      <c r="J233" s="21" t="n"/>
      <c r="K233" s="21" t="n"/>
    </row>
    <row r="234">
      <c r="A234" s="21" t="n"/>
      <c r="B234" s="21" t="n"/>
      <c r="C234" s="21" t="n"/>
      <c r="D234" s="21" t="n"/>
      <c r="E234" s="21" t="n"/>
      <c r="F234" s="21" t="n"/>
      <c r="G234" s="21" t="n"/>
      <c r="H234" s="21" t="n"/>
      <c r="I234" s="21" t="n"/>
      <c r="J234" s="21" t="n"/>
      <c r="K234" s="21" t="n"/>
    </row>
    <row r="235">
      <c r="A235" s="21" t="n"/>
      <c r="B235" s="21" t="n"/>
      <c r="C235" s="21" t="n"/>
      <c r="D235" s="21" t="n"/>
      <c r="E235" s="21" t="n"/>
      <c r="F235" s="21" t="n"/>
      <c r="G235" s="21" t="n"/>
      <c r="H235" s="21" t="n"/>
      <c r="I235" s="21" t="n"/>
      <c r="J235" s="21" t="n"/>
      <c r="K235" s="21" t="n"/>
    </row>
    <row r="236">
      <c r="A236" s="21" t="n"/>
      <c r="B236" s="21" t="n"/>
      <c r="C236" s="21" t="n"/>
      <c r="D236" s="21" t="n"/>
      <c r="E236" s="21" t="n"/>
      <c r="F236" s="21" t="n"/>
      <c r="G236" s="21" t="n"/>
      <c r="H236" s="21" t="n"/>
      <c r="I236" s="21" t="n"/>
      <c r="J236" s="21" t="n"/>
      <c r="K236" s="21" t="n"/>
    </row>
    <row r="237">
      <c r="A237" s="21" t="n"/>
      <c r="B237" s="21" t="n"/>
      <c r="C237" s="21" t="n"/>
      <c r="D237" s="21" t="n"/>
      <c r="E237" s="21" t="n"/>
      <c r="F237" s="21" t="n"/>
      <c r="G237" s="21" t="n"/>
      <c r="H237" s="21" t="n"/>
      <c r="I237" s="21" t="n"/>
      <c r="J237" s="21" t="n"/>
      <c r="K237" s="21" t="n"/>
    </row>
    <row r="238">
      <c r="A238" s="21" t="n"/>
      <c r="B238" s="21" t="n"/>
      <c r="C238" s="21" t="n"/>
      <c r="D238" s="21" t="n"/>
      <c r="E238" s="21" t="n"/>
      <c r="F238" s="21" t="n"/>
      <c r="G238" s="21" t="n"/>
      <c r="H238" s="21" t="n"/>
      <c r="I238" s="21" t="n"/>
      <c r="J238" s="21" t="n"/>
      <c r="K238" s="21" t="n"/>
    </row>
    <row r="239">
      <c r="A239" s="21" t="n"/>
      <c r="B239" s="21" t="n"/>
      <c r="C239" s="21" t="n"/>
      <c r="D239" s="21" t="n"/>
      <c r="E239" s="21" t="n"/>
      <c r="F239" s="21" t="n"/>
      <c r="G239" s="21" t="n"/>
      <c r="H239" s="21" t="n"/>
      <c r="I239" s="21" t="n"/>
      <c r="J239" s="21" t="n"/>
      <c r="K239" s="21" t="n"/>
    </row>
    <row r="240">
      <c r="A240" s="21" t="n"/>
      <c r="B240" s="21" t="n"/>
      <c r="C240" s="21" t="n"/>
      <c r="D240" s="21" t="n"/>
      <c r="E240" s="21" t="n"/>
      <c r="F240" s="21" t="n"/>
      <c r="G240" s="21" t="n"/>
      <c r="H240" s="21" t="n"/>
      <c r="I240" s="21" t="n"/>
      <c r="J240" s="21" t="n"/>
      <c r="K240" s="21" t="n"/>
    </row>
    <row r="241">
      <c r="A241" s="21" t="n"/>
      <c r="B241" s="21" t="n"/>
      <c r="C241" s="21" t="n"/>
      <c r="D241" s="21" t="n"/>
      <c r="E241" s="21" t="n"/>
      <c r="F241" s="21" t="n"/>
      <c r="G241" s="21" t="n"/>
      <c r="H241" s="21" t="n"/>
      <c r="I241" s="21" t="n"/>
      <c r="J241" s="21" t="n"/>
      <c r="K241" s="21" t="n"/>
    </row>
    <row r="242">
      <c r="A242" s="21" t="n"/>
      <c r="B242" s="21" t="n"/>
      <c r="C242" s="21" t="n"/>
      <c r="D242" s="21" t="n"/>
      <c r="E242" s="21" t="n"/>
      <c r="F242" s="21" t="n"/>
      <c r="G242" s="21" t="n"/>
      <c r="H242" s="21" t="n"/>
      <c r="I242" s="21" t="n"/>
      <c r="J242" s="21" t="n"/>
      <c r="K242" s="21" t="n"/>
    </row>
    <row r="243">
      <c r="A243" s="21" t="n"/>
      <c r="B243" s="21" t="n"/>
      <c r="C243" s="21" t="n"/>
      <c r="D243" s="21" t="n"/>
      <c r="E243" s="21" t="n"/>
      <c r="F243" s="21" t="n"/>
      <c r="G243" s="21" t="n"/>
      <c r="H243" s="21" t="n"/>
      <c r="I243" s="21" t="n"/>
      <c r="J243" s="21" t="n"/>
      <c r="K243" s="21" t="n"/>
    </row>
    <row r="244">
      <c r="A244" s="21" t="n"/>
      <c r="B244" s="21" t="n"/>
      <c r="C244" s="21" t="n"/>
      <c r="D244" s="21" t="n"/>
      <c r="E244" s="21" t="n"/>
      <c r="F244" s="21" t="n"/>
      <c r="G244" s="21" t="n"/>
      <c r="H244" s="21" t="n"/>
      <c r="I244" s="21" t="n"/>
      <c r="J244" s="21" t="n"/>
      <c r="K244" s="21" t="n"/>
    </row>
    <row r="245">
      <c r="A245" s="21" t="n"/>
      <c r="B245" s="21" t="n"/>
      <c r="C245" s="21" t="n"/>
      <c r="D245" s="21" t="n"/>
      <c r="E245" s="21" t="n"/>
      <c r="F245" s="21" t="n"/>
      <c r="G245" s="21" t="n"/>
      <c r="H245" s="21" t="n"/>
      <c r="I245" s="21" t="n"/>
      <c r="J245" s="21" t="n"/>
      <c r="K245" s="21" t="n"/>
    </row>
    <row r="246">
      <c r="A246" s="21" t="n"/>
      <c r="B246" s="21" t="n"/>
      <c r="C246" s="21" t="n"/>
      <c r="D246" s="21" t="n"/>
      <c r="E246" s="21" t="n"/>
      <c r="F246" s="21" t="n"/>
      <c r="G246" s="21" t="n"/>
      <c r="H246" s="21" t="n"/>
      <c r="I246" s="21" t="n"/>
      <c r="J246" s="21" t="n"/>
      <c r="K246" s="21" t="n"/>
    </row>
    <row r="247">
      <c r="A247" s="21" t="n"/>
      <c r="B247" s="21" t="n"/>
      <c r="C247" s="21" t="n"/>
      <c r="D247" s="21" t="n"/>
      <c r="E247" s="21" t="n"/>
      <c r="F247" s="21" t="n"/>
      <c r="G247" s="21" t="n"/>
      <c r="H247" s="21" t="n"/>
      <c r="I247" s="21" t="n"/>
      <c r="J247" s="21" t="n"/>
      <c r="K247" s="21" t="n"/>
    </row>
    <row r="248">
      <c r="A248" s="21" t="n"/>
      <c r="B248" s="21" t="n"/>
      <c r="C248" s="21" t="n"/>
      <c r="D248" s="21" t="n"/>
      <c r="E248" s="21" t="n"/>
      <c r="F248" s="21" t="n"/>
      <c r="G248" s="21" t="n"/>
      <c r="H248" s="21" t="n"/>
      <c r="I248" s="21" t="n"/>
      <c r="J248" s="21" t="n"/>
      <c r="K248" s="21" t="n"/>
    </row>
    <row r="249">
      <c r="A249" s="21" t="n"/>
      <c r="B249" s="21" t="n"/>
      <c r="C249" s="21" t="n"/>
      <c r="D249" s="21" t="n"/>
      <c r="E249" s="21" t="n"/>
      <c r="F249" s="21" t="n"/>
      <c r="G249" s="21" t="n"/>
      <c r="H249" s="21" t="n"/>
      <c r="I249" s="21" t="n"/>
      <c r="J249" s="21" t="n"/>
      <c r="K249" s="21" t="n"/>
    </row>
    <row r="250">
      <c r="A250" s="21" t="n"/>
      <c r="B250" s="21" t="n"/>
      <c r="C250" s="21" t="n"/>
      <c r="D250" s="21" t="n"/>
      <c r="E250" s="21" t="n"/>
      <c r="F250" s="21" t="n"/>
      <c r="G250" s="21" t="n"/>
      <c r="H250" s="21" t="n"/>
      <c r="I250" s="21" t="n"/>
      <c r="J250" s="21" t="n"/>
      <c r="K250" s="21" t="n"/>
    </row>
    <row r="251">
      <c r="A251" s="21" t="n"/>
      <c r="B251" s="21" t="n"/>
      <c r="C251" s="21" t="n"/>
      <c r="D251" s="21" t="n"/>
      <c r="E251" s="21" t="n"/>
      <c r="F251" s="21" t="n"/>
      <c r="G251" s="21" t="n"/>
      <c r="H251" s="21" t="n"/>
      <c r="I251" s="21" t="n"/>
      <c r="J251" s="21" t="n"/>
      <c r="K251" s="21" t="n"/>
    </row>
    <row r="252">
      <c r="A252" s="21" t="n"/>
      <c r="B252" s="21" t="n"/>
      <c r="C252" s="21" t="n"/>
      <c r="D252" s="21" t="n"/>
      <c r="E252" s="21" t="n"/>
      <c r="F252" s="21" t="n"/>
      <c r="G252" s="21" t="n"/>
      <c r="H252" s="21" t="n"/>
      <c r="I252" s="21" t="n"/>
      <c r="J252" s="21" t="n"/>
      <c r="K252" s="21" t="n"/>
    </row>
    <row r="253">
      <c r="A253" s="21" t="n"/>
      <c r="B253" s="21" t="n"/>
      <c r="C253" s="21" t="n"/>
      <c r="D253" s="21" t="n"/>
      <c r="E253" s="21" t="n"/>
      <c r="F253" s="21" t="n"/>
      <c r="G253" s="21" t="n"/>
      <c r="H253" s="21" t="n"/>
      <c r="I253" s="21" t="n"/>
      <c r="J253" s="21" t="n"/>
      <c r="K253" s="21" t="n"/>
    </row>
    <row r="254">
      <c r="A254" s="21" t="n"/>
      <c r="B254" s="21" t="n"/>
      <c r="C254" s="21" t="n"/>
      <c r="D254" s="21" t="n"/>
      <c r="E254" s="21" t="n"/>
      <c r="F254" s="21" t="n"/>
      <c r="G254" s="21" t="n"/>
      <c r="H254" s="21" t="n"/>
      <c r="I254" s="21" t="n"/>
      <c r="J254" s="21" t="n"/>
      <c r="K254" s="21" t="n"/>
    </row>
    <row r="255">
      <c r="A255" s="21" t="n"/>
      <c r="B255" s="21" t="n"/>
      <c r="C255" s="21" t="n"/>
      <c r="D255" s="21" t="n"/>
      <c r="E255" s="21" t="n"/>
      <c r="F255" s="21" t="n"/>
      <c r="G255" s="21" t="n"/>
      <c r="H255" s="21" t="n"/>
      <c r="I255" s="21" t="n"/>
      <c r="J255" s="21" t="n"/>
      <c r="K255" s="21" t="n"/>
    </row>
    <row r="256">
      <c r="A256" s="21" t="n"/>
      <c r="B256" s="21" t="n"/>
      <c r="C256" s="21" t="n"/>
      <c r="D256" s="21" t="n"/>
      <c r="E256" s="21" t="n"/>
      <c r="F256" s="21" t="n"/>
      <c r="G256" s="21" t="n"/>
      <c r="H256" s="21" t="n"/>
      <c r="I256" s="21" t="n"/>
      <c r="J256" s="21" t="n"/>
      <c r="K256" s="21" t="n"/>
    </row>
    <row r="257">
      <c r="A257" s="21" t="n"/>
      <c r="B257" s="21" t="n"/>
      <c r="C257" s="21" t="n"/>
      <c r="D257" s="21" t="n"/>
      <c r="E257" s="21" t="n"/>
      <c r="F257" s="21" t="n"/>
      <c r="G257" s="21" t="n"/>
      <c r="H257" s="21" t="n"/>
      <c r="I257" s="21" t="n"/>
      <c r="J257" s="21" t="n"/>
      <c r="K257" s="21" t="n"/>
    </row>
    <row r="258">
      <c r="A258" s="21" t="n"/>
      <c r="B258" s="21" t="n"/>
      <c r="C258" s="21" t="n"/>
      <c r="D258" s="21" t="n"/>
      <c r="E258" s="21" t="n"/>
      <c r="F258" s="21" t="n"/>
      <c r="G258" s="21" t="n"/>
      <c r="H258" s="21" t="n"/>
      <c r="I258" s="21" t="n"/>
      <c r="J258" s="21" t="n"/>
      <c r="K258" s="21" t="n"/>
    </row>
    <row r="259">
      <c r="A259" s="21" t="n"/>
      <c r="B259" s="21" t="n"/>
      <c r="C259" s="21" t="n"/>
      <c r="D259" s="21" t="n"/>
      <c r="E259" s="21" t="n"/>
      <c r="F259" s="21" t="n"/>
      <c r="G259" s="21" t="n"/>
      <c r="H259" s="21" t="n"/>
      <c r="I259" s="21" t="n"/>
      <c r="J259" s="21" t="n"/>
      <c r="K259" s="21" t="n"/>
    </row>
    <row r="260">
      <c r="A260" s="21" t="n"/>
      <c r="B260" s="21" t="n"/>
      <c r="C260" s="21" t="n"/>
      <c r="D260" s="21" t="n"/>
      <c r="E260" s="21" t="n"/>
      <c r="F260" s="21" t="n"/>
      <c r="G260" s="21" t="n"/>
      <c r="H260" s="21" t="n"/>
      <c r="I260" s="21" t="n"/>
      <c r="J260" s="21" t="n"/>
      <c r="K260" s="21" t="n"/>
    </row>
    <row r="261">
      <c r="A261" s="21" t="n"/>
      <c r="B261" s="21" t="n"/>
      <c r="C261" s="21" t="n"/>
      <c r="D261" s="21" t="n"/>
      <c r="E261" s="21" t="n"/>
      <c r="F261" s="21" t="n"/>
      <c r="G261" s="21" t="n"/>
      <c r="H261" s="21" t="n"/>
      <c r="I261" s="21" t="n"/>
      <c r="J261" s="21" t="n"/>
      <c r="K261" s="21" t="n"/>
    </row>
    <row r="262">
      <c r="A262" s="21" t="n"/>
      <c r="B262" s="21" t="n"/>
      <c r="C262" s="21" t="n"/>
      <c r="D262" s="21" t="n"/>
      <c r="E262" s="21" t="n"/>
      <c r="F262" s="21" t="n"/>
      <c r="G262" s="21" t="n"/>
      <c r="H262" s="21" t="n"/>
      <c r="I262" s="21" t="n"/>
      <c r="J262" s="21" t="n"/>
      <c r="K262" s="21" t="n"/>
    </row>
    <row r="263">
      <c r="A263" s="21" t="n"/>
      <c r="B263" s="21" t="n"/>
      <c r="C263" s="21" t="n"/>
      <c r="D263" s="21" t="n"/>
      <c r="E263" s="21" t="n"/>
      <c r="F263" s="21" t="n"/>
      <c r="G263" s="21" t="n"/>
      <c r="H263" s="21" t="n"/>
      <c r="I263" s="21" t="n"/>
      <c r="J263" s="21" t="n"/>
      <c r="K263" s="21" t="n"/>
    </row>
    <row r="264">
      <c r="A264" s="21" t="n"/>
      <c r="B264" s="21" t="n"/>
      <c r="C264" s="21" t="n"/>
      <c r="D264" s="21" t="n"/>
      <c r="E264" s="21" t="n"/>
      <c r="F264" s="21" t="n"/>
      <c r="G264" s="21" t="n"/>
      <c r="H264" s="21" t="n"/>
      <c r="I264" s="21" t="n"/>
      <c r="J264" s="21" t="n"/>
      <c r="K264" s="21" t="n"/>
    </row>
    <row r="265">
      <c r="A265" s="21" t="n"/>
      <c r="B265" s="21" t="n"/>
      <c r="C265" s="21" t="n"/>
      <c r="D265" s="21" t="n"/>
      <c r="E265" s="21" t="n"/>
      <c r="F265" s="21" t="n"/>
      <c r="G265" s="21" t="n"/>
      <c r="H265" s="21" t="n"/>
      <c r="I265" s="21" t="n"/>
      <c r="J265" s="21" t="n"/>
      <c r="K265" s="21" t="n"/>
    </row>
    <row r="266">
      <c r="A266" s="21" t="n"/>
      <c r="B266" s="21" t="n"/>
      <c r="C266" s="21" t="n"/>
      <c r="D266" s="21" t="n"/>
      <c r="E266" s="21" t="n"/>
      <c r="F266" s="21" t="n"/>
      <c r="G266" s="21" t="n"/>
      <c r="H266" s="21" t="n"/>
      <c r="I266" s="21" t="n"/>
      <c r="J266" s="21" t="n"/>
      <c r="K266" s="21" t="n"/>
    </row>
    <row r="267">
      <c r="A267" s="21" t="n"/>
      <c r="B267" s="21" t="n"/>
      <c r="C267" s="21" t="n"/>
      <c r="D267" s="21" t="n"/>
      <c r="E267" s="21" t="n"/>
      <c r="F267" s="21" t="n"/>
      <c r="G267" s="21" t="n"/>
      <c r="H267" s="21" t="n"/>
      <c r="I267" s="21" t="n"/>
      <c r="J267" s="21" t="n"/>
      <c r="K267" s="21" t="n"/>
    </row>
    <row r="268">
      <c r="A268" s="21" t="n"/>
      <c r="B268" s="21" t="n"/>
      <c r="C268" s="21" t="n"/>
      <c r="D268" s="21" t="n"/>
      <c r="E268" s="21" t="n"/>
      <c r="F268" s="21" t="n"/>
      <c r="G268" s="21" t="n"/>
      <c r="H268" s="21" t="n"/>
      <c r="I268" s="21" t="n"/>
      <c r="J268" s="21" t="n"/>
      <c r="K268" s="21" t="n"/>
    </row>
    <row r="269">
      <c r="A269" s="21" t="n"/>
      <c r="B269" s="21" t="n"/>
      <c r="C269" s="21" t="n"/>
      <c r="D269" s="21" t="n"/>
      <c r="E269" s="21" t="n"/>
      <c r="F269" s="21" t="n"/>
      <c r="G269" s="21" t="n"/>
      <c r="H269" s="21" t="n"/>
      <c r="I269" s="21" t="n"/>
      <c r="J269" s="21" t="n"/>
      <c r="K269" s="21" t="n"/>
    </row>
    <row r="270">
      <c r="A270" s="21" t="n"/>
      <c r="B270" s="21" t="n"/>
      <c r="C270" s="21" t="n"/>
      <c r="D270" s="21" t="n"/>
      <c r="E270" s="21" t="n"/>
      <c r="F270" s="21" t="n"/>
      <c r="G270" s="21" t="n"/>
      <c r="H270" s="21" t="n"/>
      <c r="I270" s="21" t="n"/>
      <c r="J270" s="21" t="n"/>
      <c r="K270" s="21" t="n"/>
    </row>
    <row r="271">
      <c r="A271" s="21" t="n"/>
      <c r="B271" s="21" t="n"/>
      <c r="C271" s="21" t="n"/>
      <c r="D271" s="21" t="n"/>
      <c r="E271" s="21" t="n"/>
      <c r="F271" s="21" t="n"/>
      <c r="G271" s="21" t="n"/>
      <c r="H271" s="21" t="n"/>
      <c r="I271" s="21" t="n"/>
      <c r="J271" s="21" t="n"/>
      <c r="K271" s="21" t="n"/>
    </row>
    <row r="272">
      <c r="A272" s="21" t="n"/>
      <c r="B272" s="21" t="n"/>
      <c r="C272" s="21" t="n"/>
      <c r="D272" s="21" t="n"/>
      <c r="E272" s="21" t="n"/>
      <c r="F272" s="21" t="n"/>
      <c r="G272" s="21" t="n"/>
      <c r="H272" s="21" t="n"/>
      <c r="I272" s="21" t="n"/>
      <c r="J272" s="21" t="n"/>
      <c r="K272" s="21" t="n"/>
    </row>
    <row r="273">
      <c r="A273" s="21" t="n"/>
      <c r="B273" s="21" t="n"/>
      <c r="C273" s="21" t="n"/>
      <c r="D273" s="21" t="n"/>
      <c r="E273" s="21" t="n"/>
      <c r="F273" s="21" t="n"/>
      <c r="G273" s="21" t="n"/>
      <c r="H273" s="21" t="n"/>
      <c r="I273" s="21" t="n"/>
      <c r="J273" s="21" t="n"/>
      <c r="K273" s="21" t="n"/>
    </row>
    <row r="274">
      <c r="A274" s="21" t="n"/>
      <c r="B274" s="21" t="n"/>
      <c r="C274" s="21" t="n"/>
      <c r="D274" s="21" t="n"/>
      <c r="E274" s="21" t="n"/>
      <c r="F274" s="21" t="n"/>
      <c r="G274" s="21" t="n"/>
      <c r="H274" s="21" t="n"/>
      <c r="I274" s="21" t="n"/>
      <c r="J274" s="21" t="n"/>
      <c r="K274" s="21" t="n"/>
    </row>
    <row r="275">
      <c r="A275" s="21" t="n"/>
      <c r="B275" s="21" t="n"/>
      <c r="C275" s="21" t="n"/>
      <c r="D275" s="21" t="n"/>
      <c r="E275" s="21" t="n"/>
      <c r="F275" s="21" t="n"/>
      <c r="G275" s="21" t="n"/>
      <c r="H275" s="21" t="n"/>
      <c r="I275" s="21" t="n"/>
      <c r="J275" s="21" t="n"/>
      <c r="K275" s="21" t="n"/>
    </row>
    <row r="276">
      <c r="A276" s="21" t="n"/>
      <c r="B276" s="21" t="n"/>
      <c r="C276" s="21" t="n"/>
      <c r="D276" s="21" t="n"/>
      <c r="E276" s="21" t="n"/>
      <c r="F276" s="21" t="n"/>
      <c r="G276" s="21" t="n"/>
      <c r="H276" s="21" t="n"/>
      <c r="I276" s="21" t="n"/>
      <c r="J276" s="21" t="n"/>
      <c r="K276" s="21" t="n"/>
    </row>
    <row r="277">
      <c r="A277" s="21" t="n"/>
      <c r="B277" s="21" t="n"/>
      <c r="C277" s="21" t="n"/>
      <c r="D277" s="21" t="n"/>
      <c r="E277" s="21" t="n"/>
      <c r="F277" s="21" t="n"/>
      <c r="G277" s="21" t="n"/>
      <c r="H277" s="21" t="n"/>
      <c r="I277" s="21" t="n"/>
      <c r="J277" s="21" t="n"/>
      <c r="K277" s="21" t="n"/>
    </row>
    <row r="278">
      <c r="A278" s="21" t="n"/>
      <c r="B278" s="21" t="n"/>
      <c r="C278" s="21" t="n"/>
      <c r="D278" s="21" t="n"/>
      <c r="E278" s="21" t="n"/>
      <c r="F278" s="21" t="n"/>
      <c r="G278" s="21" t="n"/>
      <c r="H278" s="21" t="n"/>
      <c r="I278" s="21" t="n"/>
      <c r="J278" s="21" t="n"/>
      <c r="K278" s="21" t="n"/>
    </row>
    <row r="279">
      <c r="A279" s="21" t="n"/>
      <c r="B279" s="21" t="n"/>
      <c r="C279" s="21" t="n"/>
      <c r="D279" s="21" t="n"/>
      <c r="E279" s="21" t="n"/>
      <c r="F279" s="21" t="n"/>
      <c r="G279" s="21" t="n"/>
      <c r="H279" s="21" t="n"/>
      <c r="I279" s="21" t="n"/>
      <c r="J279" s="21" t="n"/>
      <c r="K279" s="21" t="n"/>
    </row>
    <row r="280">
      <c r="A280" s="21" t="n"/>
      <c r="B280" s="21" t="n"/>
      <c r="C280" s="21" t="n"/>
      <c r="D280" s="21" t="n"/>
      <c r="E280" s="21" t="n"/>
      <c r="F280" s="21" t="n"/>
      <c r="G280" s="21" t="n"/>
      <c r="H280" s="21" t="n"/>
      <c r="I280" s="21" t="n"/>
      <c r="J280" s="21" t="n"/>
      <c r="K280" s="21" t="n"/>
    </row>
    <row r="281">
      <c r="A281" s="21" t="n"/>
      <c r="B281" s="21" t="n"/>
      <c r="C281" s="21" t="n"/>
      <c r="D281" s="21" t="n"/>
      <c r="E281" s="21" t="n"/>
      <c r="F281" s="21" t="n"/>
      <c r="G281" s="21" t="n"/>
      <c r="H281" s="21" t="n"/>
      <c r="I281" s="21" t="n"/>
      <c r="J281" s="21" t="n"/>
      <c r="K281" s="21" t="n"/>
    </row>
    <row r="282">
      <c r="A282" s="21" t="n"/>
      <c r="B282" s="21" t="n"/>
      <c r="C282" s="21" t="n"/>
      <c r="D282" s="21" t="n"/>
      <c r="E282" s="21" t="n"/>
      <c r="F282" s="21" t="n"/>
      <c r="G282" s="21" t="n"/>
      <c r="H282" s="21" t="n"/>
      <c r="I282" s="21" t="n"/>
      <c r="J282" s="21" t="n"/>
      <c r="K282" s="21" t="n"/>
    </row>
    <row r="283">
      <c r="A283" s="21" t="n"/>
      <c r="B283" s="21" t="n"/>
      <c r="C283" s="21" t="n"/>
      <c r="D283" s="21" t="n"/>
      <c r="E283" s="21" t="n"/>
      <c r="F283" s="21" t="n"/>
      <c r="G283" s="21" t="n"/>
      <c r="H283" s="21" t="n"/>
      <c r="I283" s="21" t="n"/>
      <c r="J283" s="21" t="n"/>
      <c r="K283" s="21" t="n"/>
    </row>
    <row r="284">
      <c r="A284" s="21" t="n"/>
      <c r="B284" s="21" t="n"/>
      <c r="C284" s="21" t="n"/>
      <c r="D284" s="21" t="n"/>
      <c r="E284" s="21" t="n"/>
      <c r="F284" s="21" t="n"/>
      <c r="G284" s="21" t="n"/>
      <c r="H284" s="21" t="n"/>
      <c r="I284" s="21" t="n"/>
      <c r="J284" s="21" t="n"/>
      <c r="K284" s="21" t="n"/>
    </row>
    <row r="285">
      <c r="A285" s="21" t="n"/>
      <c r="B285" s="21" t="n"/>
      <c r="C285" s="21" t="n"/>
      <c r="D285" s="21" t="n"/>
      <c r="E285" s="21" t="n"/>
      <c r="F285" s="21" t="n"/>
      <c r="G285" s="21" t="n"/>
      <c r="H285" s="21" t="n"/>
      <c r="I285" s="21" t="n"/>
      <c r="J285" s="21" t="n"/>
      <c r="K285" s="21" t="n"/>
    </row>
    <row r="286">
      <c r="A286" s="21" t="n"/>
      <c r="B286" s="21" t="n"/>
      <c r="C286" s="21" t="n"/>
      <c r="D286" s="21" t="n"/>
      <c r="E286" s="21" t="n"/>
      <c r="F286" s="21" t="n"/>
      <c r="G286" s="21" t="n"/>
      <c r="H286" s="21" t="n"/>
      <c r="I286" s="21" t="n"/>
      <c r="J286" s="21" t="n"/>
      <c r="K286" s="21" t="n"/>
    </row>
    <row r="287">
      <c r="A287" s="21" t="n"/>
      <c r="B287" s="21" t="n"/>
      <c r="C287" s="21" t="n"/>
      <c r="D287" s="21" t="n"/>
      <c r="E287" s="21" t="n"/>
      <c r="F287" s="21" t="n"/>
      <c r="G287" s="21" t="n"/>
      <c r="H287" s="21" t="n"/>
      <c r="I287" s="21" t="n"/>
      <c r="J287" s="21" t="n"/>
      <c r="K287" s="21" t="n"/>
    </row>
    <row r="288">
      <c r="A288" s="21" t="n"/>
      <c r="B288" s="21" t="n"/>
      <c r="C288" s="21" t="n"/>
      <c r="D288" s="21" t="n"/>
      <c r="E288" s="21" t="n"/>
      <c r="F288" s="21" t="n"/>
      <c r="G288" s="21" t="n"/>
      <c r="H288" s="21" t="n"/>
      <c r="I288" s="21" t="n"/>
      <c r="J288" s="21" t="n"/>
      <c r="K288" s="21" t="n"/>
    </row>
    <row r="289">
      <c r="A289" s="21" t="n"/>
      <c r="B289" s="21" t="n"/>
      <c r="C289" s="21" t="n"/>
      <c r="D289" s="21" t="n"/>
      <c r="E289" s="21" t="n"/>
      <c r="F289" s="21" t="n"/>
      <c r="G289" s="21" t="n"/>
      <c r="H289" s="21" t="n"/>
      <c r="I289" s="21" t="n"/>
      <c r="J289" s="21" t="n"/>
      <c r="K289" s="21" t="n"/>
    </row>
    <row r="290">
      <c r="A290" s="21" t="n"/>
      <c r="B290" s="21" t="n"/>
      <c r="C290" s="21" t="n"/>
      <c r="D290" s="21" t="n"/>
      <c r="E290" s="21" t="n"/>
      <c r="F290" s="21" t="n"/>
      <c r="G290" s="21" t="n"/>
      <c r="H290" s="21" t="n"/>
      <c r="I290" s="21" t="n"/>
      <c r="J290" s="21" t="n"/>
      <c r="K290" s="21" t="n"/>
    </row>
    <row r="291">
      <c r="A291" s="21" t="n"/>
      <c r="B291" s="21" t="n"/>
      <c r="C291" s="21" t="n"/>
      <c r="D291" s="21" t="n"/>
      <c r="E291" s="21" t="n"/>
      <c r="F291" s="21" t="n"/>
      <c r="G291" s="21" t="n"/>
      <c r="H291" s="21" t="n"/>
      <c r="I291" s="21" t="n"/>
      <c r="J291" s="21" t="n"/>
      <c r="K291" s="21" t="n"/>
    </row>
    <row r="292">
      <c r="A292" s="21" t="n"/>
      <c r="B292" s="21" t="n"/>
      <c r="C292" s="21" t="n"/>
      <c r="D292" s="21" t="n"/>
      <c r="E292" s="21" t="n"/>
      <c r="F292" s="21" t="n"/>
      <c r="G292" s="21" t="n"/>
      <c r="H292" s="21" t="n"/>
      <c r="I292" s="21" t="n"/>
      <c r="J292" s="21" t="n"/>
      <c r="K292" s="21" t="n"/>
    </row>
    <row r="293">
      <c r="A293" s="21" t="n"/>
      <c r="B293" s="21" t="n"/>
      <c r="C293" s="21" t="n"/>
      <c r="D293" s="21" t="n"/>
      <c r="E293" s="21" t="n"/>
      <c r="F293" s="21" t="n"/>
      <c r="G293" s="21" t="n"/>
      <c r="H293" s="21" t="n"/>
      <c r="I293" s="21" t="n"/>
      <c r="J293" s="21" t="n"/>
      <c r="K293" s="21" t="n"/>
    </row>
    <row r="294">
      <c r="A294" s="21" t="n"/>
      <c r="B294" s="21" t="n"/>
      <c r="C294" s="21" t="n"/>
      <c r="D294" s="21" t="n"/>
      <c r="E294" s="21" t="n"/>
      <c r="F294" s="21" t="n"/>
      <c r="G294" s="21" t="n"/>
      <c r="H294" s="21" t="n"/>
      <c r="I294" s="21" t="n"/>
      <c r="J294" s="21" t="n"/>
      <c r="K294" s="21" t="n"/>
    </row>
    <row r="295">
      <c r="A295" s="21" t="n"/>
      <c r="B295" s="21" t="n"/>
      <c r="C295" s="21" t="n"/>
      <c r="D295" s="21" t="n"/>
      <c r="E295" s="21" t="n"/>
      <c r="F295" s="21" t="n"/>
      <c r="G295" s="21" t="n"/>
      <c r="H295" s="21" t="n"/>
      <c r="I295" s="21" t="n"/>
      <c r="J295" s="21" t="n"/>
      <c r="K295" s="21" t="n"/>
    </row>
    <row r="296">
      <c r="A296" s="21" t="n"/>
      <c r="B296" s="21" t="n"/>
      <c r="C296" s="21" t="n"/>
      <c r="D296" s="21" t="n"/>
      <c r="E296" s="21" t="n"/>
      <c r="F296" s="21" t="n"/>
      <c r="G296" s="21" t="n"/>
      <c r="H296" s="21" t="n"/>
      <c r="I296" s="21" t="n"/>
      <c r="J296" s="21" t="n"/>
      <c r="K296" s="21" t="n"/>
    </row>
    <row r="297">
      <c r="A297" s="21" t="n"/>
      <c r="B297" s="21" t="n"/>
      <c r="C297" s="21" t="n"/>
      <c r="D297" s="21" t="n"/>
      <c r="E297" s="21" t="n"/>
      <c r="F297" s="21" t="n"/>
      <c r="G297" s="21" t="n"/>
      <c r="H297" s="21" t="n"/>
      <c r="I297" s="21" t="n"/>
      <c r="J297" s="21" t="n"/>
      <c r="K297" s="21" t="n"/>
    </row>
    <row r="298">
      <c r="A298" s="21" t="n"/>
      <c r="B298" s="21" t="n"/>
      <c r="C298" s="21" t="n"/>
      <c r="D298" s="21" t="n"/>
      <c r="E298" s="21" t="n"/>
      <c r="F298" s="21" t="n"/>
      <c r="G298" s="21" t="n"/>
      <c r="H298" s="21" t="n"/>
      <c r="I298" s="21" t="n"/>
      <c r="J298" s="21" t="n"/>
      <c r="K298" s="21" t="n"/>
    </row>
    <row r="299">
      <c r="A299" s="21" t="n"/>
      <c r="B299" s="21" t="n"/>
      <c r="C299" s="21" t="n"/>
      <c r="D299" s="21" t="n"/>
      <c r="E299" s="21" t="n"/>
      <c r="F299" s="21" t="n"/>
      <c r="G299" s="21" t="n"/>
      <c r="H299" s="21" t="n"/>
      <c r="I299" s="21" t="n"/>
      <c r="J299" s="21" t="n"/>
      <c r="K299" s="21" t="n"/>
    </row>
    <row r="300">
      <c r="A300" s="21" t="n"/>
      <c r="B300" s="21" t="n"/>
      <c r="C300" s="21" t="n"/>
      <c r="D300" s="21" t="n"/>
      <c r="E300" s="21" t="n"/>
      <c r="F300" s="21" t="n"/>
      <c r="G300" s="21" t="n"/>
      <c r="H300" s="21" t="n"/>
      <c r="I300" s="21" t="n"/>
      <c r="J300" s="21" t="n"/>
      <c r="K300" s="21" t="n"/>
    </row>
    <row r="301">
      <c r="A301" s="21" t="n"/>
      <c r="B301" s="21" t="n"/>
      <c r="C301" s="21" t="n"/>
      <c r="D301" s="21" t="n"/>
      <c r="E301" s="21" t="n"/>
      <c r="F301" s="21" t="n"/>
      <c r="G301" s="21" t="n"/>
      <c r="H301" s="21" t="n"/>
      <c r="I301" s="21" t="n"/>
      <c r="J301" s="21" t="n"/>
      <c r="K301" s="21" t="n"/>
    </row>
    <row r="302">
      <c r="A302" s="21" t="n"/>
      <c r="B302" s="21" t="n"/>
      <c r="C302" s="21" t="n"/>
      <c r="D302" s="21" t="n"/>
      <c r="E302" s="21" t="n"/>
      <c r="F302" s="21" t="n"/>
      <c r="G302" s="21" t="n"/>
      <c r="H302" s="21" t="n"/>
      <c r="I302" s="21" t="n"/>
      <c r="J302" s="21" t="n"/>
      <c r="K302" s="21" t="n"/>
    </row>
    <row r="303">
      <c r="A303" s="21" t="n"/>
      <c r="B303" s="21" t="n"/>
      <c r="C303" s="21" t="n"/>
      <c r="D303" s="21" t="n"/>
      <c r="E303" s="21" t="n"/>
      <c r="F303" s="21" t="n"/>
      <c r="G303" s="21" t="n"/>
      <c r="H303" s="21" t="n"/>
      <c r="I303" s="21" t="n"/>
      <c r="J303" s="21" t="n"/>
      <c r="K303" s="21" t="n"/>
    </row>
    <row r="304">
      <c r="A304" s="21" t="n"/>
      <c r="B304" s="21" t="n"/>
      <c r="C304" s="21" t="n"/>
      <c r="D304" s="21" t="n"/>
      <c r="E304" s="21" t="n"/>
      <c r="F304" s="21" t="n"/>
      <c r="G304" s="21" t="n"/>
      <c r="H304" s="21" t="n"/>
      <c r="I304" s="21" t="n"/>
      <c r="J304" s="21" t="n"/>
      <c r="K304" s="21" t="n"/>
    </row>
    <row r="305">
      <c r="A305" s="21" t="n"/>
      <c r="B305" s="21" t="n"/>
      <c r="C305" s="21" t="n"/>
      <c r="D305" s="21" t="n"/>
      <c r="E305" s="21" t="n"/>
      <c r="F305" s="21" t="n"/>
      <c r="G305" s="21" t="n"/>
      <c r="H305" s="21" t="n"/>
      <c r="I305" s="21" t="n"/>
      <c r="J305" s="21" t="n"/>
      <c r="K305" s="21" t="n"/>
    </row>
    <row r="306">
      <c r="A306" s="21" t="n"/>
      <c r="B306" s="21" t="n"/>
      <c r="C306" s="21" t="n"/>
      <c r="D306" s="21" t="n"/>
      <c r="E306" s="21" t="n"/>
      <c r="F306" s="21" t="n"/>
      <c r="G306" s="21" t="n"/>
      <c r="H306" s="21" t="n"/>
      <c r="I306" s="21" t="n"/>
      <c r="J306" s="21" t="n"/>
      <c r="K306" s="21" t="n"/>
    </row>
    <row r="307">
      <c r="A307" s="21" t="n"/>
      <c r="B307" s="21" t="n"/>
      <c r="C307" s="21" t="n"/>
      <c r="D307" s="21" t="n"/>
      <c r="E307" s="21" t="n"/>
      <c r="F307" s="21" t="n"/>
      <c r="G307" s="21" t="n"/>
      <c r="H307" s="21" t="n"/>
      <c r="I307" s="21" t="n"/>
      <c r="J307" s="21" t="n"/>
      <c r="K307" s="21" t="n"/>
    </row>
    <row r="308">
      <c r="A308" s="21" t="n"/>
      <c r="B308" s="21" t="n"/>
      <c r="C308" s="21" t="n"/>
      <c r="D308" s="21" t="n"/>
      <c r="E308" s="21" t="n"/>
      <c r="F308" s="21" t="n"/>
      <c r="G308" s="21" t="n"/>
      <c r="H308" s="21" t="n"/>
      <c r="I308" s="21" t="n"/>
      <c r="J308" s="21" t="n"/>
      <c r="K308" s="21" t="n"/>
    </row>
    <row r="309">
      <c r="A309" s="21" t="n"/>
      <c r="B309" s="21" t="n"/>
      <c r="C309" s="21" t="n"/>
      <c r="D309" s="21" t="n"/>
      <c r="E309" s="21" t="n"/>
      <c r="F309" s="21" t="n"/>
      <c r="G309" s="21" t="n"/>
      <c r="H309" s="21" t="n"/>
      <c r="I309" s="21" t="n"/>
      <c r="J309" s="21" t="n"/>
      <c r="K309" s="21" t="n"/>
    </row>
    <row r="310">
      <c r="A310" s="21" t="n"/>
      <c r="B310" s="21" t="n"/>
      <c r="C310" s="21" t="n"/>
      <c r="D310" s="21" t="n"/>
      <c r="E310" s="21" t="n"/>
      <c r="F310" s="21" t="n"/>
      <c r="G310" s="21" t="n"/>
      <c r="H310" s="21" t="n"/>
      <c r="I310" s="21" t="n"/>
      <c r="J310" s="21" t="n"/>
      <c r="K310" s="21" t="n"/>
    </row>
    <row r="311">
      <c r="A311" s="21" t="n"/>
      <c r="B311" s="21" t="n"/>
      <c r="C311" s="21" t="n"/>
      <c r="D311" s="21" t="n"/>
      <c r="E311" s="21" t="n"/>
      <c r="F311" s="21" t="n"/>
      <c r="G311" s="21" t="n"/>
      <c r="H311" s="21" t="n"/>
      <c r="I311" s="21" t="n"/>
      <c r="J311" s="21" t="n"/>
      <c r="K311" s="21" t="n"/>
    </row>
    <row r="312">
      <c r="A312" s="21" t="n"/>
      <c r="B312" s="21" t="n"/>
      <c r="C312" s="21" t="n"/>
      <c r="D312" s="21" t="n"/>
      <c r="E312" s="21" t="n"/>
      <c r="F312" s="21" t="n"/>
      <c r="G312" s="21" t="n"/>
      <c r="H312" s="21" t="n"/>
      <c r="I312" s="21" t="n"/>
      <c r="J312" s="21" t="n"/>
      <c r="K312" s="21" t="n"/>
    </row>
    <row r="313">
      <c r="A313" s="21" t="n"/>
      <c r="B313" s="21" t="n"/>
      <c r="C313" s="21" t="n"/>
      <c r="D313" s="21" t="n"/>
      <c r="E313" s="21" t="n"/>
      <c r="F313" s="21" t="n"/>
      <c r="G313" s="21" t="n"/>
      <c r="H313" s="21" t="n"/>
      <c r="I313" s="21" t="n"/>
      <c r="J313" s="21" t="n"/>
      <c r="K313" s="21" t="n"/>
    </row>
    <row r="314">
      <c r="A314" s="21" t="n"/>
      <c r="B314" s="21" t="n"/>
      <c r="C314" s="21" t="n"/>
      <c r="D314" s="21" t="n"/>
      <c r="E314" s="21" t="n"/>
      <c r="F314" s="21" t="n"/>
      <c r="G314" s="21" t="n"/>
      <c r="H314" s="21" t="n"/>
      <c r="I314" s="21" t="n"/>
      <c r="J314" s="21" t="n"/>
      <c r="K314" s="21" t="n"/>
    </row>
    <row r="315">
      <c r="A315" s="21" t="n"/>
      <c r="B315" s="21" t="n"/>
      <c r="C315" s="21" t="n"/>
      <c r="D315" s="21" t="n"/>
      <c r="E315" s="21" t="n"/>
      <c r="F315" s="21" t="n"/>
      <c r="G315" s="21" t="n"/>
      <c r="H315" s="21" t="n"/>
      <c r="I315" s="21" t="n"/>
      <c r="J315" s="21" t="n"/>
      <c r="K315" s="21" t="n"/>
    </row>
    <row r="316">
      <c r="A316" s="21" t="n"/>
      <c r="B316" s="21" t="n"/>
      <c r="C316" s="21" t="n"/>
      <c r="D316" s="21" t="n"/>
      <c r="E316" s="21" t="n"/>
      <c r="F316" s="21" t="n"/>
      <c r="G316" s="21" t="n"/>
      <c r="H316" s="21" t="n"/>
      <c r="I316" s="21" t="n"/>
      <c r="J316" s="21" t="n"/>
      <c r="K316" s="21" t="n"/>
    </row>
    <row r="317">
      <c r="A317" s="21" t="n"/>
      <c r="B317" s="21" t="n"/>
      <c r="C317" s="21" t="n"/>
      <c r="D317" s="21" t="n"/>
      <c r="E317" s="21" t="n"/>
      <c r="F317" s="21" t="n"/>
      <c r="G317" s="21" t="n"/>
      <c r="H317" s="21" t="n"/>
      <c r="I317" s="21" t="n"/>
      <c r="J317" s="21" t="n"/>
      <c r="K317" s="21" t="n"/>
    </row>
    <row r="318">
      <c r="A318" s="21" t="n"/>
      <c r="B318" s="21" t="n"/>
      <c r="C318" s="21" t="n"/>
      <c r="D318" s="21" t="n"/>
      <c r="E318" s="21" t="n"/>
      <c r="F318" s="21" t="n"/>
      <c r="G318" s="21" t="n"/>
      <c r="H318" s="21" t="n"/>
      <c r="I318" s="21" t="n"/>
      <c r="J318" s="21" t="n"/>
      <c r="K318" s="21" t="n"/>
    </row>
    <row r="319">
      <c r="A319" s="21" t="n"/>
      <c r="B319" s="21" t="n"/>
      <c r="C319" s="21" t="n"/>
      <c r="D319" s="21" t="n"/>
      <c r="E319" s="21" t="n"/>
      <c r="F319" s="21" t="n"/>
      <c r="G319" s="21" t="n"/>
      <c r="H319" s="21" t="n"/>
      <c r="I319" s="21" t="n"/>
      <c r="J319" s="21" t="n"/>
      <c r="K319" s="21" t="n"/>
    </row>
    <row r="320">
      <c r="A320" s="21" t="n"/>
      <c r="B320" s="21" t="n"/>
      <c r="C320" s="21" t="n"/>
      <c r="D320" s="21" t="n"/>
      <c r="E320" s="21" t="n"/>
      <c r="F320" s="21" t="n"/>
      <c r="G320" s="21" t="n"/>
      <c r="H320" s="21" t="n"/>
      <c r="I320" s="21" t="n"/>
      <c r="J320" s="21" t="n"/>
      <c r="K320" s="21" t="n"/>
    </row>
    <row r="321">
      <c r="A321" s="21" t="n"/>
      <c r="B321" s="21" t="n"/>
      <c r="C321" s="21" t="n"/>
      <c r="D321" s="21" t="n"/>
      <c r="E321" s="21" t="n"/>
      <c r="F321" s="21" t="n"/>
      <c r="G321" s="21" t="n"/>
      <c r="H321" s="21" t="n"/>
      <c r="I321" s="21" t="n"/>
      <c r="J321" s="21" t="n"/>
      <c r="K321" s="21" t="n"/>
    </row>
    <row r="322">
      <c r="A322" s="21" t="n"/>
      <c r="B322" s="21" t="n"/>
      <c r="C322" s="21" t="n"/>
      <c r="D322" s="21" t="n"/>
      <c r="E322" s="21" t="n"/>
      <c r="F322" s="21" t="n"/>
      <c r="G322" s="21" t="n"/>
      <c r="H322" s="21" t="n"/>
      <c r="I322" s="21" t="n"/>
      <c r="J322" s="21" t="n"/>
      <c r="K322" s="21" t="n"/>
    </row>
    <row r="323">
      <c r="A323" s="21" t="n"/>
      <c r="B323" s="21" t="n"/>
      <c r="C323" s="21" t="n"/>
      <c r="D323" s="21" t="n"/>
      <c r="E323" s="21" t="n"/>
      <c r="F323" s="21" t="n"/>
      <c r="G323" s="21" t="n"/>
      <c r="H323" s="21" t="n"/>
      <c r="I323" s="21" t="n"/>
      <c r="J323" s="21" t="n"/>
      <c r="K323" s="21" t="n"/>
    </row>
    <row r="324">
      <c r="A324" s="21" t="n"/>
      <c r="B324" s="21" t="n"/>
      <c r="C324" s="21" t="n"/>
      <c r="D324" s="21" t="n"/>
      <c r="E324" s="21" t="n"/>
      <c r="F324" s="21" t="n"/>
      <c r="G324" s="21" t="n"/>
      <c r="H324" s="21" t="n"/>
      <c r="I324" s="21" t="n"/>
      <c r="J324" s="21" t="n"/>
      <c r="K324" s="21" t="n"/>
    </row>
    <row r="325">
      <c r="A325" s="21" t="n"/>
      <c r="B325" s="21" t="n"/>
      <c r="C325" s="21" t="n"/>
      <c r="D325" s="21" t="n"/>
      <c r="E325" s="21" t="n"/>
      <c r="F325" s="21" t="n"/>
      <c r="G325" s="21" t="n"/>
      <c r="H325" s="21" t="n"/>
      <c r="I325" s="21" t="n"/>
      <c r="J325" s="21" t="n"/>
      <c r="K325" s="21" t="n"/>
    </row>
    <row r="326">
      <c r="A326" s="21" t="n"/>
      <c r="B326" s="21" t="n"/>
      <c r="C326" s="21" t="n"/>
      <c r="D326" s="21" t="n"/>
      <c r="E326" s="21" t="n"/>
      <c r="F326" s="21" t="n"/>
      <c r="G326" s="21" t="n"/>
      <c r="H326" s="21" t="n"/>
      <c r="I326" s="21" t="n"/>
      <c r="J326" s="21" t="n"/>
      <c r="K326" s="21" t="n"/>
    </row>
    <row r="327">
      <c r="A327" s="21" t="n"/>
      <c r="B327" s="21" t="n"/>
      <c r="C327" s="21" t="n"/>
      <c r="D327" s="21" t="n"/>
      <c r="E327" s="21" t="n"/>
      <c r="F327" s="21" t="n"/>
      <c r="G327" s="21" t="n"/>
      <c r="H327" s="21" t="n"/>
      <c r="I327" s="21" t="n"/>
      <c r="J327" s="21" t="n"/>
      <c r="K327" s="21" t="n"/>
    </row>
    <row r="328">
      <c r="A328" s="21" t="n"/>
      <c r="B328" s="21" t="n"/>
      <c r="C328" s="21" t="n"/>
      <c r="D328" s="21" t="n"/>
      <c r="E328" s="21" t="n"/>
      <c r="F328" s="21" t="n"/>
      <c r="G328" s="21" t="n"/>
      <c r="H328" s="21" t="n"/>
      <c r="I328" s="21" t="n"/>
      <c r="J328" s="21" t="n"/>
      <c r="K328" s="21" t="n"/>
    </row>
    <row r="329">
      <c r="A329" s="21" t="n"/>
      <c r="B329" s="21" t="n"/>
      <c r="C329" s="21" t="n"/>
      <c r="D329" s="21" t="n"/>
      <c r="E329" s="21" t="n"/>
      <c r="F329" s="21" t="n"/>
      <c r="G329" s="21" t="n"/>
      <c r="H329" s="21" t="n"/>
      <c r="I329" s="21" t="n"/>
      <c r="J329" s="21" t="n"/>
      <c r="K329" s="21" t="n"/>
    </row>
    <row r="330">
      <c r="A330" s="21" t="n"/>
      <c r="B330" s="21" t="n"/>
      <c r="C330" s="21" t="n"/>
      <c r="D330" s="21" t="n"/>
      <c r="E330" s="21" t="n"/>
      <c r="F330" s="21" t="n"/>
      <c r="G330" s="21" t="n"/>
      <c r="H330" s="21" t="n"/>
      <c r="I330" s="21" t="n"/>
      <c r="J330" s="21" t="n"/>
      <c r="K330" s="21" t="n"/>
    </row>
    <row r="331">
      <c r="A331" s="21" t="n"/>
      <c r="B331" s="21" t="n"/>
      <c r="C331" s="21" t="n"/>
      <c r="D331" s="21" t="n"/>
      <c r="E331" s="21" t="n"/>
      <c r="F331" s="21" t="n"/>
      <c r="G331" s="21" t="n"/>
      <c r="H331" s="21" t="n"/>
      <c r="I331" s="21" t="n"/>
      <c r="J331" s="21" t="n"/>
      <c r="K331" s="21" t="n"/>
    </row>
    <row r="332">
      <c r="A332" s="21" t="n"/>
      <c r="B332" s="21" t="n"/>
      <c r="C332" s="21" t="n"/>
      <c r="D332" s="21" t="n"/>
      <c r="E332" s="21" t="n"/>
      <c r="F332" s="21" t="n"/>
      <c r="G332" s="21" t="n"/>
      <c r="H332" s="21" t="n"/>
      <c r="I332" s="21" t="n"/>
      <c r="J332" s="21" t="n"/>
      <c r="K332" s="21" t="n"/>
    </row>
    <row r="333">
      <c r="A333" s="21" t="n"/>
      <c r="B333" s="21" t="n"/>
      <c r="C333" s="21" t="n"/>
      <c r="D333" s="21" t="n"/>
      <c r="E333" s="21" t="n"/>
      <c r="F333" s="21" t="n"/>
      <c r="G333" s="21" t="n"/>
      <c r="H333" s="21" t="n"/>
      <c r="I333" s="21" t="n"/>
      <c r="J333" s="21" t="n"/>
      <c r="K333" s="21" t="n"/>
    </row>
    <row r="334">
      <c r="A334" s="21" t="n"/>
      <c r="B334" s="21" t="n"/>
      <c r="C334" s="21" t="n"/>
      <c r="D334" s="21" t="n"/>
      <c r="E334" s="21" t="n"/>
      <c r="F334" s="21" t="n"/>
      <c r="G334" s="21" t="n"/>
      <c r="H334" s="21" t="n"/>
      <c r="I334" s="21" t="n"/>
      <c r="J334" s="21" t="n"/>
      <c r="K334" s="21" t="n"/>
    </row>
    <row r="335">
      <c r="A335" s="21" t="n"/>
      <c r="B335" s="21" t="n"/>
      <c r="C335" s="21" t="n"/>
      <c r="D335" s="21" t="n"/>
      <c r="E335" s="21" t="n"/>
      <c r="F335" s="21" t="n"/>
      <c r="G335" s="21" t="n"/>
      <c r="H335" s="21" t="n"/>
      <c r="I335" s="21" t="n"/>
      <c r="J335" s="21" t="n"/>
      <c r="K335" s="21" t="n"/>
    </row>
    <row r="336">
      <c r="A336" s="21" t="n"/>
      <c r="B336" s="21" t="n"/>
      <c r="C336" s="21" t="n"/>
      <c r="D336" s="21" t="n"/>
      <c r="E336" s="21" t="n"/>
      <c r="F336" s="21" t="n"/>
      <c r="G336" s="21" t="n"/>
      <c r="H336" s="21" t="n"/>
      <c r="I336" s="21" t="n"/>
      <c r="J336" s="21" t="n"/>
      <c r="K336" s="21" t="n"/>
    </row>
    <row r="337">
      <c r="A337" s="21" t="n"/>
      <c r="B337" s="21" t="n"/>
      <c r="C337" s="21" t="n"/>
      <c r="D337" s="21" t="n"/>
      <c r="E337" s="21" t="n"/>
      <c r="F337" s="21" t="n"/>
      <c r="G337" s="21" t="n"/>
      <c r="H337" s="21" t="n"/>
      <c r="I337" s="21" t="n"/>
      <c r="J337" s="21" t="n"/>
      <c r="K337" s="21" t="n"/>
    </row>
    <row r="338">
      <c r="A338" s="21" t="n"/>
      <c r="B338" s="21" t="n"/>
      <c r="C338" s="21" t="n"/>
      <c r="D338" s="21" t="n"/>
      <c r="E338" s="21" t="n"/>
      <c r="F338" s="21" t="n"/>
      <c r="G338" s="21" t="n"/>
      <c r="H338" s="21" t="n"/>
      <c r="I338" s="21" t="n"/>
      <c r="J338" s="21" t="n"/>
      <c r="K338" s="21" t="n"/>
    </row>
    <row r="339">
      <c r="A339" s="21" t="n"/>
      <c r="B339" s="21" t="n"/>
      <c r="C339" s="21" t="n"/>
      <c r="D339" s="21" t="n"/>
      <c r="E339" s="21" t="n"/>
      <c r="F339" s="21" t="n"/>
      <c r="G339" s="21" t="n"/>
      <c r="H339" s="21" t="n"/>
      <c r="I339" s="21" t="n"/>
      <c r="J339" s="21" t="n"/>
      <c r="K339" s="21" t="n"/>
    </row>
    <row r="340">
      <c r="A340" s="21" t="n"/>
      <c r="B340" s="21" t="n"/>
      <c r="C340" s="21" t="n"/>
      <c r="D340" s="21" t="n"/>
      <c r="E340" s="21" t="n"/>
      <c r="F340" s="21" t="n"/>
      <c r="G340" s="21" t="n"/>
      <c r="H340" s="21" t="n"/>
      <c r="I340" s="21" t="n"/>
      <c r="J340" s="21" t="n"/>
      <c r="K340" s="21" t="n"/>
    </row>
    <row r="341">
      <c r="A341" s="21" t="n"/>
      <c r="B341" s="21" t="n"/>
      <c r="C341" s="21" t="n"/>
      <c r="D341" s="21" t="n"/>
      <c r="E341" s="21" t="n"/>
      <c r="F341" s="21" t="n"/>
      <c r="G341" s="21" t="n"/>
      <c r="H341" s="21" t="n"/>
      <c r="I341" s="21" t="n"/>
      <c r="J341" s="21" t="n"/>
      <c r="K341" s="21" t="n"/>
    </row>
    <row r="342">
      <c r="A342" s="21" t="n"/>
      <c r="B342" s="21" t="n"/>
      <c r="C342" s="21" t="n"/>
      <c r="D342" s="21" t="n"/>
      <c r="E342" s="21" t="n"/>
      <c r="F342" s="21" t="n"/>
      <c r="G342" s="21" t="n"/>
      <c r="H342" s="21" t="n"/>
      <c r="I342" s="21" t="n"/>
      <c r="J342" s="21" t="n"/>
      <c r="K342" s="21" t="n"/>
    </row>
    <row r="343">
      <c r="A343" s="21" t="n"/>
      <c r="B343" s="21" t="n"/>
      <c r="C343" s="21" t="n"/>
      <c r="D343" s="21" t="n"/>
      <c r="E343" s="21" t="n"/>
      <c r="F343" s="21" t="n"/>
      <c r="G343" s="21" t="n"/>
      <c r="H343" s="21" t="n"/>
      <c r="I343" s="21" t="n"/>
      <c r="J343" s="21" t="n"/>
      <c r="K343" s="21" t="n"/>
    </row>
    <row r="344">
      <c r="A344" s="21" t="n"/>
      <c r="B344" s="21" t="n"/>
      <c r="C344" s="21" t="n"/>
      <c r="D344" s="21" t="n"/>
      <c r="E344" s="21" t="n"/>
      <c r="F344" s="21" t="n"/>
      <c r="G344" s="21" t="n"/>
      <c r="H344" s="21" t="n"/>
      <c r="I344" s="21" t="n"/>
      <c r="J344" s="21" t="n"/>
      <c r="K344" s="21" t="n"/>
    </row>
    <row r="345">
      <c r="A345" s="21" t="n"/>
      <c r="B345" s="21" t="n"/>
      <c r="C345" s="21" t="n"/>
      <c r="D345" s="21" t="n"/>
      <c r="E345" s="21" t="n"/>
      <c r="F345" s="21" t="n"/>
      <c r="G345" s="21" t="n"/>
      <c r="H345" s="21" t="n"/>
      <c r="I345" s="21" t="n"/>
      <c r="J345" s="21" t="n"/>
      <c r="K345" s="21" t="n"/>
    </row>
    <row r="346">
      <c r="E346" s="21" t="n"/>
      <c r="F346" s="21" t="n"/>
    </row>
    <row r="347">
      <c r="E347" s="21" t="n"/>
      <c r="F347" s="21" t="n"/>
    </row>
    <row r="348">
      <c r="E348" s="21" t="n"/>
      <c r="F348" s="21" t="n"/>
    </row>
    <row r="349">
      <c r="E349" s="21" t="n"/>
      <c r="F349" s="21" t="n"/>
    </row>
    <row r="350">
      <c r="E350" s="21" t="n"/>
      <c r="F350" s="21" t="n"/>
    </row>
    <row r="351">
      <c r="E351" s="21" t="n"/>
      <c r="F351" s="21" t="n"/>
    </row>
    <row r="352">
      <c r="E352" s="21" t="n"/>
      <c r="F352" s="21" t="n"/>
    </row>
    <row r="353">
      <c r="E353" s="21" t="n"/>
      <c r="F353" s="21" t="n"/>
    </row>
    <row r="354">
      <c r="E354" s="21" t="n"/>
      <c r="F354" s="21" t="n"/>
    </row>
    <row r="355">
      <c r="E355" s="21" t="n"/>
      <c r="F355" s="21" t="n"/>
    </row>
    <row r="356">
      <c r="E356" s="21" t="n"/>
      <c r="F356" s="21" t="n"/>
    </row>
    <row r="357">
      <c r="E357" s="21" t="n"/>
      <c r="F357" s="21" t="n"/>
    </row>
    <row r="358">
      <c r="E358" s="21" t="n"/>
      <c r="F358" s="21" t="n"/>
    </row>
    <row r="359">
      <c r="E359" s="21" t="n"/>
      <c r="F359" s="21" t="n"/>
    </row>
    <row r="360">
      <c r="E360" s="21" t="n"/>
      <c r="F360" s="21" t="n"/>
    </row>
    <row r="361">
      <c r="E361" s="21" t="n"/>
      <c r="F361" s="21" t="n"/>
    </row>
    <row r="362">
      <c r="E362" s="21" t="n"/>
      <c r="F362" s="21" t="n"/>
    </row>
    <row r="363">
      <c r="E363" s="21" t="n"/>
      <c r="F363" s="21" t="n"/>
    </row>
    <row r="364">
      <c r="E364" s="21" t="n"/>
      <c r="F364" s="21" t="n"/>
    </row>
    <row r="365">
      <c r="E365" s="21" t="n"/>
      <c r="F365" s="21" t="n"/>
    </row>
    <row r="366">
      <c r="E366" s="21" t="n"/>
      <c r="F366" s="21" t="n"/>
    </row>
    <row r="367">
      <c r="E367" s="21" t="n"/>
      <c r="F367" s="21" t="n"/>
    </row>
    <row r="368">
      <c r="E368" s="21" t="n"/>
      <c r="F368" s="21" t="n"/>
    </row>
    <row r="369">
      <c r="E369" s="21" t="n"/>
      <c r="F369" s="21" t="n"/>
    </row>
    <row r="370">
      <c r="E370" s="21" t="n"/>
      <c r="F370" s="21" t="n"/>
    </row>
    <row r="371">
      <c r="E371" s="21" t="n"/>
      <c r="F371" s="21" t="n"/>
    </row>
    <row r="372">
      <c r="E372" s="21" t="n"/>
      <c r="F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7.xml><?xml version="1.0" encoding="utf-8"?>
<worksheet xmlns="http://schemas.openxmlformats.org/spreadsheetml/2006/main">
  <sheetPr codeName="Sheet27">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6.8984375"/>
    <col bestFit="1" customWidth="1" max="4" min="4" style="178" width="9"/>
    <col customWidth="1" max="6" min="5" style="178" width="9"/>
    <col bestFit="1" customWidth="1" max="7" min="7" style="178" width="1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inlineStr">
        <is>
          <t>qty_doz</t>
        </is>
      </c>
      <c r="K1" s="20" t="n"/>
    </row>
    <row r="2">
      <c r="A2" s="21" t="n">
        <v>3</v>
      </c>
      <c r="B2" s="21" t="n">
        <v>1601886</v>
      </c>
      <c r="C2" s="21" t="inlineStr">
        <is>
          <t>COL T/B Sup Flexi JR pro</t>
        </is>
      </c>
      <c r="D2" s="21" t="inlineStr">
        <is>
          <t>IN86</t>
        </is>
      </c>
      <c r="E2" s="21" t="inlineStr">
        <is>
          <t>1601886IN86</t>
        </is>
      </c>
      <c r="F2" s="21" t="inlineStr">
        <is>
          <t>RANCHI</t>
        </is>
      </c>
      <c r="G2" s="21" t="inlineStr">
        <is>
          <t>I03</t>
        </is>
      </c>
      <c r="H2" s="21" t="n">
        <v>21</v>
      </c>
      <c r="I2" s="21" t="n">
        <v>24</v>
      </c>
      <c r="J2" s="21" t="n">
        <v>504</v>
      </c>
      <c r="K2" s="21" t="n"/>
    </row>
    <row r="3">
      <c r="A3" s="21" t="n">
        <v>3</v>
      </c>
      <c r="B3" s="21" t="n">
        <v>1620004</v>
      </c>
      <c r="C3" s="21" t="inlineStr">
        <is>
          <t>SF Med. relaunch</t>
        </is>
      </c>
      <c r="D3" s="21" t="inlineStr">
        <is>
          <t>IN85</t>
        </is>
      </c>
      <c r="E3" s="21" t="inlineStr">
        <is>
          <t>1620004IN85</t>
        </is>
      </c>
      <c r="F3" s="21" t="inlineStr">
        <is>
          <t>TRIPURA</t>
        </is>
      </c>
      <c r="G3" s="21" t="inlineStr">
        <is>
          <t>I03</t>
        </is>
      </c>
      <c r="H3" s="21" t="n">
        <v>125</v>
      </c>
      <c r="I3" s="21" t="n">
        <v>24</v>
      </c>
      <c r="J3" s="21" t="n">
        <v>3000</v>
      </c>
      <c r="K3" s="21" t="n"/>
    </row>
    <row r="4">
      <c r="A4" s="21" t="n">
        <v>3</v>
      </c>
      <c r="B4" s="21" t="n">
        <v>1620018</v>
      </c>
      <c r="C4" s="21" t="inlineStr">
        <is>
          <t>A1</t>
        </is>
      </c>
      <c r="D4" s="21" t="inlineStr">
        <is>
          <t>IN82</t>
        </is>
      </c>
      <c r="E4" s="21" t="inlineStr">
        <is>
          <t>1620018IN82</t>
        </is>
      </c>
      <c r="F4" s="21" t="inlineStr">
        <is>
          <t>D.C.</t>
        </is>
      </c>
      <c r="G4" s="21" t="inlineStr">
        <is>
          <t>I01</t>
        </is>
      </c>
      <c r="H4" s="21" t="n">
        <v>200</v>
      </c>
      <c r="I4" s="21" t="n">
        <v>24</v>
      </c>
      <c r="J4" s="21" t="n">
        <v>4800</v>
      </c>
      <c r="K4" s="21" t="n"/>
    </row>
    <row r="5">
      <c r="A5" s="21" t="n">
        <v>3</v>
      </c>
      <c r="B5" s="21" t="n">
        <v>1611634</v>
      </c>
      <c r="C5" s="21" t="inlineStr">
        <is>
          <t>SLIM SOFT CHARCOAL</t>
        </is>
      </c>
      <c r="D5" s="21" t="inlineStr">
        <is>
          <t>IN66</t>
        </is>
      </c>
      <c r="E5" s="21" t="inlineStr">
        <is>
          <t>1611634IN66</t>
        </is>
      </c>
      <c r="F5" s="21" t="inlineStr">
        <is>
          <t>BHUBANESWAR</t>
        </is>
      </c>
      <c r="G5" s="21" t="inlineStr">
        <is>
          <t>I03</t>
        </is>
      </c>
      <c r="H5" s="21" t="n">
        <v>2</v>
      </c>
      <c r="I5" s="21" t="n">
        <v>24</v>
      </c>
      <c r="J5" s="21" t="n">
        <v>48</v>
      </c>
      <c r="K5" s="21" t="n"/>
    </row>
    <row r="6">
      <c r="A6" s="21" t="n">
        <v>3</v>
      </c>
      <c r="B6" s="21" t="n">
        <v>1601886</v>
      </c>
      <c r="C6" s="21" t="inlineStr">
        <is>
          <t>COL T/B Sup Flexi JR pro</t>
        </is>
      </c>
      <c r="D6" s="21" t="inlineStr">
        <is>
          <t>IN66</t>
        </is>
      </c>
      <c r="E6" s="21" t="inlineStr">
        <is>
          <t>1601886IN66</t>
        </is>
      </c>
      <c r="F6" s="21" t="inlineStr">
        <is>
          <t>BHUBANESWAR</t>
        </is>
      </c>
      <c r="G6" s="21" t="inlineStr">
        <is>
          <t>I03</t>
        </is>
      </c>
      <c r="H6" s="21" t="n">
        <v>42</v>
      </c>
      <c r="I6" s="21" t="n">
        <v>24</v>
      </c>
      <c r="J6" s="21" t="n">
        <v>1008</v>
      </c>
      <c r="K6" s="21" t="n"/>
    </row>
    <row r="7">
      <c r="A7" s="21" t="n">
        <v>3</v>
      </c>
      <c r="B7" s="21" t="n">
        <v>1611630</v>
      </c>
      <c r="C7" s="21" t="inlineStr">
        <is>
          <t>SlimSoft B2G1</t>
        </is>
      </c>
      <c r="D7" s="21" t="inlineStr">
        <is>
          <t>IN72</t>
        </is>
      </c>
      <c r="E7" s="21" t="inlineStr">
        <is>
          <t>1611630IN72</t>
        </is>
      </c>
      <c r="F7" s="21" t="inlineStr">
        <is>
          <t>GUWAHATI</t>
        </is>
      </c>
      <c r="G7" s="21" t="inlineStr">
        <is>
          <t>I03</t>
        </is>
      </c>
      <c r="H7" s="21" t="n">
        <v>2</v>
      </c>
      <c r="I7" s="21" t="n">
        <v>24</v>
      </c>
      <c r="J7" s="21" t="n">
        <v>48</v>
      </c>
      <c r="K7" s="21" t="n"/>
    </row>
    <row r="8">
      <c r="A8" s="21" t="n">
        <v>3</v>
      </c>
      <c r="B8" s="21" t="n">
        <v>1620003</v>
      </c>
      <c r="C8" s="21" t="inlineStr">
        <is>
          <t>SF Soft relaunch</t>
        </is>
      </c>
      <c r="D8" s="21" t="inlineStr">
        <is>
          <t>IN86</t>
        </is>
      </c>
      <c r="E8" s="21" t="inlineStr">
        <is>
          <t>1620003IN86</t>
        </is>
      </c>
      <c r="F8" s="21" t="inlineStr">
        <is>
          <t>RANCHI</t>
        </is>
      </c>
      <c r="G8" s="21" t="inlineStr">
        <is>
          <t>I03</t>
        </is>
      </c>
      <c r="H8" s="21" t="n">
        <v>167</v>
      </c>
      <c r="I8" s="21" t="n">
        <v>24</v>
      </c>
      <c r="J8" s="21" t="n">
        <v>4008</v>
      </c>
      <c r="K8" s="21" t="n"/>
    </row>
    <row r="9">
      <c r="A9" s="21" t="n">
        <v>5</v>
      </c>
      <c r="B9" s="21" t="inlineStr">
        <is>
          <t>IT04959A</t>
        </is>
      </c>
      <c r="C9" s="21" t="inlineStr">
        <is>
          <t>BW Refreshig 250 ml</t>
        </is>
      </c>
      <c r="D9" s="21" t="inlineStr">
        <is>
          <t>IN66</t>
        </is>
      </c>
      <c r="E9" s="21" t="inlineStr">
        <is>
          <t>IT04959AIN66</t>
        </is>
      </c>
      <c r="F9" s="21" t="inlineStr">
        <is>
          <t>BHUBANESWAR</t>
        </is>
      </c>
      <c r="G9" s="21" t="inlineStr">
        <is>
          <t>I03</t>
        </is>
      </c>
      <c r="H9" s="21" t="n">
        <v>20</v>
      </c>
      <c r="I9" s="21" t="n">
        <v>1</v>
      </c>
      <c r="J9" s="21" t="n">
        <v>20</v>
      </c>
      <c r="K9" s="21" t="n"/>
    </row>
    <row r="10">
      <c r="A10" s="21" t="n">
        <v>5</v>
      </c>
      <c r="B10" s="21" t="inlineStr">
        <is>
          <t>IT04960A</t>
        </is>
      </c>
      <c r="C10" s="21" t="inlineStr">
        <is>
          <t>BW Energising 250 ml</t>
        </is>
      </c>
      <c r="D10" s="21" t="inlineStr">
        <is>
          <t>IN66</t>
        </is>
      </c>
      <c r="E10" s="21" t="inlineStr">
        <is>
          <t>IT04960AIN66</t>
        </is>
      </c>
      <c r="F10" s="21" t="inlineStr">
        <is>
          <t>BHUBANESWAR</t>
        </is>
      </c>
      <c r="G10" s="21" t="inlineStr">
        <is>
          <t>I03</t>
        </is>
      </c>
      <c r="H10" s="21" t="n">
        <v>20</v>
      </c>
      <c r="I10" s="21" t="n">
        <v>1</v>
      </c>
      <c r="J10" s="21" t="n">
        <v>20</v>
      </c>
      <c r="K10" s="21" t="n"/>
    </row>
    <row r="11">
      <c r="A11" s="21" t="n">
        <v>5</v>
      </c>
      <c r="B11" s="21" t="inlineStr">
        <is>
          <t>IT04961A</t>
        </is>
      </c>
      <c r="C11" s="21" t="inlineStr">
        <is>
          <t>BW Sensitive 250 ml</t>
        </is>
      </c>
      <c r="D11" s="21" t="inlineStr">
        <is>
          <t>IN66</t>
        </is>
      </c>
      <c r="E11" s="21" t="inlineStr">
        <is>
          <t>IT04961AIN66</t>
        </is>
      </c>
      <c r="F11" s="21" t="inlineStr">
        <is>
          <t>BHUBANESWAR</t>
        </is>
      </c>
      <c r="G11" s="21" t="inlineStr">
        <is>
          <t>I03</t>
        </is>
      </c>
      <c r="H11" s="21" t="n">
        <v>20</v>
      </c>
      <c r="I11" s="21" t="n">
        <v>1</v>
      </c>
      <c r="J11" s="21" t="n">
        <v>20</v>
      </c>
      <c r="K11" s="21" t="n"/>
    </row>
    <row r="12">
      <c r="A12" s="21" t="n">
        <v>3</v>
      </c>
      <c r="B12" s="21" t="inlineStr">
        <is>
          <t>IN00816A</t>
        </is>
      </c>
      <c r="C12" s="21" t="inlineStr">
        <is>
          <t>ZZ base 5 +1 Soft</t>
        </is>
      </c>
      <c r="D12" s="21" t="inlineStr">
        <is>
          <t>IN72</t>
        </is>
      </c>
      <c r="E12" s="21" t="inlineStr">
        <is>
          <t>IN00816AIN72</t>
        </is>
      </c>
      <c r="F12" s="21" t="inlineStr">
        <is>
          <t>GUWAHATI</t>
        </is>
      </c>
      <c r="G12" s="21" t="inlineStr">
        <is>
          <t>I03</t>
        </is>
      </c>
      <c r="H12" s="21" t="n">
        <v>208</v>
      </c>
      <c r="I12" s="21" t="n">
        <v>24</v>
      </c>
      <c r="J12" s="21" t="n">
        <v>4992</v>
      </c>
      <c r="K12" s="21" t="n"/>
    </row>
    <row r="13">
      <c r="A13" s="21" t="n">
        <v>3</v>
      </c>
      <c r="B13" s="21" t="n">
        <v>1611603</v>
      </c>
      <c r="C13" s="21" t="inlineStr">
        <is>
          <t>Kids 2 plus</t>
        </is>
      </c>
      <c r="D13" s="21" t="inlineStr">
        <is>
          <t>IN72</t>
        </is>
      </c>
      <c r="E13" s="21" t="inlineStr">
        <is>
          <t>1611603IN72</t>
        </is>
      </c>
      <c r="F13" s="21" t="inlineStr">
        <is>
          <t>GUWAHATI</t>
        </is>
      </c>
      <c r="G13" s="21" t="inlineStr">
        <is>
          <t>I03</t>
        </is>
      </c>
      <c r="H13" s="21" t="n">
        <v>42</v>
      </c>
      <c r="I13" s="21" t="n">
        <v>24</v>
      </c>
      <c r="J13" s="21" t="n">
        <v>1008</v>
      </c>
      <c r="K13" s="21" t="n"/>
    </row>
    <row r="14">
      <c r="A14" s="21" t="n">
        <v>3</v>
      </c>
      <c r="B14" s="21" t="n">
        <v>1611630</v>
      </c>
      <c r="C14" s="21" t="inlineStr">
        <is>
          <t>SlimSoft B2G1</t>
        </is>
      </c>
      <c r="D14" s="21" t="inlineStr">
        <is>
          <t>IN73</t>
        </is>
      </c>
      <c r="E14" s="21" t="inlineStr">
        <is>
          <t>1611630IN73</t>
        </is>
      </c>
      <c r="F14" s="21" t="inlineStr">
        <is>
          <t>PATNA</t>
        </is>
      </c>
      <c r="G14" s="21" t="inlineStr">
        <is>
          <t>I03</t>
        </is>
      </c>
      <c r="H14" s="21" t="n">
        <v>2</v>
      </c>
      <c r="I14" s="21" t="n">
        <v>24</v>
      </c>
      <c r="J14" s="21" t="n">
        <v>48</v>
      </c>
      <c r="K14" s="21" t="n"/>
    </row>
    <row r="15">
      <c r="A15" s="21" t="n">
        <v>3</v>
      </c>
      <c r="B15" s="21" t="n">
        <v>1611636</v>
      </c>
      <c r="C15" s="21" t="inlineStr">
        <is>
          <t>SlimSoft Charcoal B2</t>
        </is>
      </c>
      <c r="D15" s="21" t="inlineStr">
        <is>
          <t>IN72</t>
        </is>
      </c>
      <c r="E15" s="21" t="inlineStr">
        <is>
          <t>1611636IN72</t>
        </is>
      </c>
      <c r="F15" s="21" t="inlineStr">
        <is>
          <t>GUWAHATI</t>
        </is>
      </c>
      <c r="G15" s="21" t="inlineStr">
        <is>
          <t>I03</t>
        </is>
      </c>
      <c r="H15" s="21" t="n">
        <v>2</v>
      </c>
      <c r="I15" s="21" t="n">
        <v>24</v>
      </c>
      <c r="J15" s="21" t="n">
        <v>48</v>
      </c>
      <c r="K15" s="21" t="n"/>
    </row>
    <row r="16">
      <c r="A16" s="21" t="n">
        <v>5</v>
      </c>
      <c r="B16" s="21" t="n">
        <v>1600584</v>
      </c>
      <c r="C16" s="21" t="inlineStr">
        <is>
          <t>POA Relaxing SG 250</t>
        </is>
      </c>
      <c r="D16" s="21" t="inlineStr">
        <is>
          <t>IN72</t>
        </is>
      </c>
      <c r="E16" s="21" t="inlineStr">
        <is>
          <t>1600584IN72</t>
        </is>
      </c>
      <c r="F16" s="21" t="inlineStr">
        <is>
          <t>GUWAHATI</t>
        </is>
      </c>
      <c r="G16" s="21" t="inlineStr">
        <is>
          <t>I03</t>
        </is>
      </c>
      <c r="H16" s="21" t="n">
        <v>48</v>
      </c>
      <c r="I16" s="21" t="n">
        <v>1</v>
      </c>
      <c r="J16" s="21" t="n">
        <v>48</v>
      </c>
      <c r="K16" s="21" t="n"/>
    </row>
    <row r="17">
      <c r="A17" s="21" t="n">
        <v>2</v>
      </c>
      <c r="B17" s="21" t="n">
        <v>1601319</v>
      </c>
      <c r="C17" s="21" t="inlineStr">
        <is>
          <t>CTP 200 Fluoridated</t>
        </is>
      </c>
      <c r="D17" s="21" t="inlineStr">
        <is>
          <t>IN86</t>
        </is>
      </c>
      <c r="E17" s="21" t="inlineStr">
        <is>
          <t>1601319IN86</t>
        </is>
      </c>
      <c r="F17" s="21" t="inlineStr">
        <is>
          <t>RANCHI</t>
        </is>
      </c>
      <c r="G17" s="21" t="inlineStr">
        <is>
          <t>I03</t>
        </is>
      </c>
      <c r="H17" s="21" t="n">
        <v>15</v>
      </c>
      <c r="I17" s="21" t="n">
        <v>4</v>
      </c>
      <c r="J17" s="21" t="n">
        <v>60</v>
      </c>
      <c r="K17" s="21" t="n"/>
    </row>
    <row r="18">
      <c r="A18" s="21" t="n">
        <v>2</v>
      </c>
      <c r="B18" s="21" t="n">
        <v>1601339</v>
      </c>
      <c r="C18" s="21" t="inlineStr">
        <is>
          <t>CTP 100 Fluoridated</t>
        </is>
      </c>
      <c r="D18" s="21" t="inlineStr">
        <is>
          <t>IN86</t>
        </is>
      </c>
      <c r="E18" s="21" t="inlineStr">
        <is>
          <t>1601339IN86</t>
        </is>
      </c>
      <c r="F18" s="21" t="inlineStr">
        <is>
          <t>RANCHI</t>
        </is>
      </c>
      <c r="G18" s="21" t="inlineStr">
        <is>
          <t>I03</t>
        </is>
      </c>
      <c r="H18" s="21" t="n">
        <v>25</v>
      </c>
      <c r="I18" s="21" t="n">
        <v>8</v>
      </c>
      <c r="J18" s="21" t="n">
        <v>200</v>
      </c>
      <c r="K18" s="21" t="n"/>
    </row>
    <row r="19">
      <c r="A19" s="21" t="n">
        <v>2</v>
      </c>
      <c r="B19" s="21" t="n">
        <v>1601379</v>
      </c>
      <c r="C19" s="21" t="inlineStr">
        <is>
          <t>CTP 50 Fluoridated</t>
        </is>
      </c>
      <c r="D19" s="21" t="inlineStr">
        <is>
          <t>IN72</t>
        </is>
      </c>
      <c r="E19" s="21" t="inlineStr">
        <is>
          <t>1601379IN72</t>
        </is>
      </c>
      <c r="F19" s="21" t="inlineStr">
        <is>
          <t>GUWAHATI</t>
        </is>
      </c>
      <c r="G19" s="21" t="inlineStr">
        <is>
          <t>I03</t>
        </is>
      </c>
      <c r="H19" s="21" t="n">
        <v>50</v>
      </c>
      <c r="I19" s="21" t="n">
        <v>16</v>
      </c>
      <c r="J19" s="21" t="n">
        <v>800</v>
      </c>
      <c r="K19" s="21" t="n"/>
    </row>
    <row r="20">
      <c r="A20" s="21" t="n">
        <v>2</v>
      </c>
      <c r="B20" s="21" t="n">
        <v>1601379</v>
      </c>
      <c r="C20" s="21" t="inlineStr">
        <is>
          <t>CTP 50 Fluoridated</t>
        </is>
      </c>
      <c r="D20" s="21" t="inlineStr">
        <is>
          <t>IN86</t>
        </is>
      </c>
      <c r="E20" s="21" t="inlineStr">
        <is>
          <t>1601379IN86</t>
        </is>
      </c>
      <c r="F20" s="21" t="inlineStr">
        <is>
          <t>RANCHI</t>
        </is>
      </c>
      <c r="G20" s="21" t="inlineStr">
        <is>
          <t>I03</t>
        </is>
      </c>
      <c r="H20" s="21" t="n">
        <v>12</v>
      </c>
      <c r="I20" s="21" t="n">
        <v>16</v>
      </c>
      <c r="J20" s="21" t="n">
        <v>192</v>
      </c>
      <c r="K20" s="21" t="n"/>
    </row>
    <row r="21">
      <c r="A21" s="21" t="n">
        <v>5</v>
      </c>
      <c r="B21" s="21" t="inlineStr">
        <is>
          <t>IT03813A</t>
        </is>
      </c>
      <c r="C21" s="21" t="inlineStr">
        <is>
          <t>BW Feel good 250 ml</t>
        </is>
      </c>
      <c r="D21" s="21" t="inlineStr">
        <is>
          <t>IN62</t>
        </is>
      </c>
      <c r="E21" s="21" t="inlineStr">
        <is>
          <t>IT03813AIN62</t>
        </is>
      </c>
      <c r="F21" s="21" t="inlineStr">
        <is>
          <t>CALCUTTA</t>
        </is>
      </c>
      <c r="G21" s="21" t="inlineStr">
        <is>
          <t>I03</t>
        </is>
      </c>
      <c r="H21" s="21" t="n">
        <v>12</v>
      </c>
      <c r="I21" s="21" t="n">
        <v>1</v>
      </c>
      <c r="J21" s="21" t="n">
        <v>12</v>
      </c>
      <c r="K21" s="21" t="n"/>
    </row>
    <row r="22">
      <c r="A22" s="21" t="n">
        <v>5</v>
      </c>
      <c r="B22" s="21" t="inlineStr">
        <is>
          <t>IT03815A</t>
        </is>
      </c>
      <c r="C22" s="21" t="inlineStr">
        <is>
          <t>BW Glamerous 250 ml</t>
        </is>
      </c>
      <c r="D22" s="21" t="inlineStr">
        <is>
          <t>IN62</t>
        </is>
      </c>
      <c r="E22" s="21" t="inlineStr">
        <is>
          <t>IT03815AIN62</t>
        </is>
      </c>
      <c r="F22" s="21" t="inlineStr">
        <is>
          <t>CALCUTTA</t>
        </is>
      </c>
      <c r="G22" s="21" t="inlineStr">
        <is>
          <t>I03</t>
        </is>
      </c>
      <c r="H22" s="21" t="n">
        <v>12</v>
      </c>
      <c r="I22" s="21" t="n">
        <v>1</v>
      </c>
      <c r="J22" s="21" t="n">
        <v>12</v>
      </c>
      <c r="K22" s="21" t="n"/>
    </row>
    <row r="23">
      <c r="A23" s="21" t="n">
        <v>5</v>
      </c>
      <c r="B23" s="21" t="inlineStr">
        <is>
          <t>IT03815A</t>
        </is>
      </c>
      <c r="C23" s="21" t="inlineStr">
        <is>
          <t>BW Glamerous 250 ml</t>
        </is>
      </c>
      <c r="D23" s="21" t="inlineStr">
        <is>
          <t>IN66</t>
        </is>
      </c>
      <c r="E23" s="21" t="inlineStr">
        <is>
          <t>IT03815AIN66</t>
        </is>
      </c>
      <c r="F23" s="21" t="inlineStr">
        <is>
          <t>BHUBANESWAR</t>
        </is>
      </c>
      <c r="G23" s="21" t="inlineStr">
        <is>
          <t>I03</t>
        </is>
      </c>
      <c r="H23" s="21" t="n">
        <v>5</v>
      </c>
      <c r="I23" s="21" t="n">
        <v>1</v>
      </c>
      <c r="J23" s="21" t="n">
        <v>5</v>
      </c>
      <c r="K23" s="21" t="n"/>
    </row>
    <row r="24">
      <c r="A24" s="21" t="n">
        <v>5</v>
      </c>
      <c r="B24" s="21" t="inlineStr">
        <is>
          <t>IT03815A</t>
        </is>
      </c>
      <c r="C24" s="21" t="inlineStr">
        <is>
          <t>BW Glamerous 250 ml</t>
        </is>
      </c>
      <c r="D24" s="21" t="inlineStr">
        <is>
          <t>IN72</t>
        </is>
      </c>
      <c r="E24" s="21" t="inlineStr">
        <is>
          <t>IT03815AIN72</t>
        </is>
      </c>
      <c r="F24" s="21" t="inlineStr">
        <is>
          <t>GUWAHATI</t>
        </is>
      </c>
      <c r="G24" s="21" t="inlineStr">
        <is>
          <t>I03</t>
        </is>
      </c>
      <c r="H24" s="21" t="n">
        <v>12</v>
      </c>
      <c r="I24" s="21" t="n">
        <v>1</v>
      </c>
      <c r="J24" s="21" t="n">
        <v>12</v>
      </c>
      <c r="K24" s="21" t="n"/>
    </row>
    <row r="25">
      <c r="A25" s="21" t="n">
        <v>5</v>
      </c>
      <c r="B25" s="21" t="inlineStr">
        <is>
          <t>IT03815A</t>
        </is>
      </c>
      <c r="C25" s="21" t="inlineStr">
        <is>
          <t>BW Glamerous 250 ml</t>
        </is>
      </c>
      <c r="D25" s="21" t="inlineStr">
        <is>
          <t>IN91</t>
        </is>
      </c>
      <c r="E25" s="21" t="inlineStr">
        <is>
          <t>IT03815AIN91</t>
        </is>
      </c>
      <c r="F25" s="21" t="inlineStr">
        <is>
          <t>SILIGURI</t>
        </is>
      </c>
      <c r="G25" s="21" t="inlineStr">
        <is>
          <t>I03</t>
        </is>
      </c>
      <c r="H25" s="21" t="n">
        <v>4</v>
      </c>
      <c r="I25" s="21" t="n">
        <v>1</v>
      </c>
      <c r="J25" s="21" t="n">
        <v>4</v>
      </c>
      <c r="K25" s="21" t="n"/>
    </row>
    <row r="26">
      <c r="A26" s="21" t="n">
        <v>1</v>
      </c>
      <c r="B26" s="21" t="n">
        <v>1601052</v>
      </c>
      <c r="C26" s="21" t="inlineStr">
        <is>
          <t>COL DEN/CRM 100G - CSD</t>
        </is>
      </c>
      <c r="D26" s="21" t="inlineStr">
        <is>
          <t>IN72</t>
        </is>
      </c>
      <c r="E26" s="21" t="inlineStr">
        <is>
          <t>1601052IN72</t>
        </is>
      </c>
      <c r="F26" s="21" t="inlineStr">
        <is>
          <t>GUWAHATI</t>
        </is>
      </c>
      <c r="G26" s="21" t="inlineStr">
        <is>
          <t>I03</t>
        </is>
      </c>
      <c r="H26" s="21" t="n">
        <v>0</v>
      </c>
      <c r="I26" s="21" t="n">
        <v>12</v>
      </c>
      <c r="J26" s="21" t="n">
        <v>0</v>
      </c>
      <c r="K26" s="21" t="n"/>
    </row>
    <row r="27">
      <c r="A27" s="21" t="n">
        <v>1</v>
      </c>
      <c r="B27" s="21" t="n">
        <v>1601108</v>
      </c>
      <c r="C27" s="21" t="inlineStr">
        <is>
          <t>CDC 200g  B3G1</t>
        </is>
      </c>
      <c r="D27" s="21" t="inlineStr">
        <is>
          <t>IN72</t>
        </is>
      </c>
      <c r="E27" s="21" t="inlineStr">
        <is>
          <t>1601108IN72</t>
        </is>
      </c>
      <c r="F27" s="21" t="inlineStr">
        <is>
          <t>GUWAHATI</t>
        </is>
      </c>
      <c r="G27" s="21" t="inlineStr">
        <is>
          <t>I03</t>
        </is>
      </c>
      <c r="H27" s="21" t="n">
        <v>0</v>
      </c>
      <c r="I27" s="21" t="n">
        <v>1</v>
      </c>
      <c r="J27" s="21" t="n">
        <v>0</v>
      </c>
      <c r="K27" s="21" t="n"/>
    </row>
    <row r="28">
      <c r="A28" s="21" t="n">
        <v>7</v>
      </c>
      <c r="B28" s="21" t="n">
        <v>1600614</v>
      </c>
      <c r="C28" s="21" t="inlineStr">
        <is>
          <t>Foam Lime LHW</t>
        </is>
      </c>
      <c r="D28" s="21" t="inlineStr">
        <is>
          <t>IN66</t>
        </is>
      </c>
      <c r="E28" s="21" t="inlineStr">
        <is>
          <t>1600614IN66</t>
        </is>
      </c>
      <c r="F28" s="21" t="inlineStr">
        <is>
          <t>BHUBANESWAR</t>
        </is>
      </c>
      <c r="G28" s="21" t="inlineStr">
        <is>
          <t>I03</t>
        </is>
      </c>
      <c r="H28" s="21" t="n">
        <v>6</v>
      </c>
      <c r="I28" s="21" t="n">
        <v>1</v>
      </c>
      <c r="J28" s="21" t="n">
        <v>6</v>
      </c>
      <c r="K28" s="21" t="n"/>
    </row>
    <row r="29">
      <c r="A29" s="21" t="n">
        <v>7</v>
      </c>
      <c r="B29" s="21" t="n">
        <v>1600616</v>
      </c>
      <c r="C29" s="21" t="inlineStr">
        <is>
          <t>B Orchid LHW</t>
        </is>
      </c>
      <c r="D29" s="21" t="inlineStr">
        <is>
          <t>IN91</t>
        </is>
      </c>
      <c r="E29" s="21" t="inlineStr">
        <is>
          <t>1600616IN91</t>
        </is>
      </c>
      <c r="F29" s="21" t="inlineStr">
        <is>
          <t>Siliguri</t>
        </is>
      </c>
      <c r="G29" s="21" t="inlineStr">
        <is>
          <t>I03</t>
        </is>
      </c>
      <c r="H29" s="21" t="n">
        <v>4</v>
      </c>
      <c r="I29" s="21" t="n">
        <v>1</v>
      </c>
      <c r="J29" s="21" t="n">
        <v>4</v>
      </c>
      <c r="K29" s="21" t="n"/>
    </row>
    <row r="30">
      <c r="A30" s="21" t="n">
        <v>5</v>
      </c>
      <c r="B30" s="21" t="inlineStr">
        <is>
          <t>TH01928A</t>
        </is>
      </c>
      <c r="C30" s="21" t="inlineStr">
        <is>
          <t>LHW RB 500 ml</t>
        </is>
      </c>
      <c r="D30" s="21" t="inlineStr">
        <is>
          <t>IN66</t>
        </is>
      </c>
      <c r="E30" s="21" t="inlineStr">
        <is>
          <t>TH01928AIN66</t>
        </is>
      </c>
      <c r="F30" s="21" t="inlineStr">
        <is>
          <t>BHUBANESWAR</t>
        </is>
      </c>
      <c r="G30" s="21" t="inlineStr">
        <is>
          <t>I03</t>
        </is>
      </c>
      <c r="H30" s="21" t="n">
        <v>4</v>
      </c>
      <c r="I30" s="21" t="n">
        <v>1</v>
      </c>
      <c r="J30" s="21" t="n">
        <v>4</v>
      </c>
      <c r="K30" s="21" t="n"/>
    </row>
    <row r="31">
      <c r="A31" s="21" t="n">
        <v>5</v>
      </c>
      <c r="B31" s="21" t="inlineStr">
        <is>
          <t>TR01921A</t>
        </is>
      </c>
      <c r="C31" s="21" t="inlineStr">
        <is>
          <t>Strawberry BW 250 ml</t>
        </is>
      </c>
      <c r="D31" s="21" t="inlineStr">
        <is>
          <t>IN66</t>
        </is>
      </c>
      <c r="E31" s="21" t="inlineStr">
        <is>
          <t>TR01921AIN66</t>
        </is>
      </c>
      <c r="F31" s="21" t="inlineStr">
        <is>
          <t>BHUBANESWAR</t>
        </is>
      </c>
      <c r="G31" s="21" t="inlineStr">
        <is>
          <t>I03</t>
        </is>
      </c>
      <c r="H31" s="21" t="n">
        <v>6</v>
      </c>
      <c r="I31" s="21" t="n">
        <v>1</v>
      </c>
      <c r="J31" s="21" t="n">
        <v>6</v>
      </c>
      <c r="K31" s="21" t="n"/>
    </row>
    <row r="32">
      <c r="A32" s="21" t="n">
        <v>4</v>
      </c>
      <c r="B32" s="21" t="n">
        <v>1603205</v>
      </c>
      <c r="C32" s="21" t="inlineStr">
        <is>
          <t>HAL S/POO -NOUR COND. Na</t>
        </is>
      </c>
      <c r="D32" s="21" t="inlineStr">
        <is>
          <t>IN62</t>
        </is>
      </c>
      <c r="E32" s="21" t="inlineStr">
        <is>
          <t>1603205IN62</t>
        </is>
      </c>
      <c r="F32" s="21" t="inlineStr">
        <is>
          <t>CALCUTTA</t>
        </is>
      </c>
      <c r="G32" s="21" t="inlineStr">
        <is>
          <t>I03</t>
        </is>
      </c>
      <c r="H32" s="21" t="n">
        <v>32</v>
      </c>
      <c r="I32" s="21" t="n">
        <v>1</v>
      </c>
      <c r="J32" s="21" t="n">
        <v>32</v>
      </c>
      <c r="K32" s="21" t="n"/>
    </row>
    <row r="33">
      <c r="A33" s="21" t="n">
        <v>4</v>
      </c>
      <c r="B33" s="21" t="n">
        <v>1603205</v>
      </c>
      <c r="C33" s="21" t="inlineStr">
        <is>
          <t>HAL S/POO -NOUR COND. Na</t>
        </is>
      </c>
      <c r="D33" s="21" t="inlineStr">
        <is>
          <t>IN86</t>
        </is>
      </c>
      <c r="E33" s="21" t="inlineStr">
        <is>
          <t>1603205IN86</t>
        </is>
      </c>
      <c r="F33" s="21" t="inlineStr">
        <is>
          <t>RANCHI</t>
        </is>
      </c>
      <c r="G33" s="21" t="inlineStr">
        <is>
          <t>I03</t>
        </is>
      </c>
      <c r="H33" s="21" t="n">
        <v>12</v>
      </c>
      <c r="I33" s="21" t="n">
        <v>1</v>
      </c>
      <c r="J33" s="21" t="n">
        <v>12</v>
      </c>
      <c r="K33" s="21" t="n"/>
    </row>
    <row r="34">
      <c r="A34" s="21" t="n">
        <v>5</v>
      </c>
      <c r="B34" s="21" t="inlineStr">
        <is>
          <t>TH01995A</t>
        </is>
      </c>
      <c r="C34" s="21" t="inlineStr">
        <is>
          <t>LHW SM 500 ml</t>
        </is>
      </c>
      <c r="D34" s="21" t="inlineStr">
        <is>
          <t>IN73</t>
        </is>
      </c>
      <c r="E34" s="21" t="inlineStr">
        <is>
          <t>TH01995AIN73</t>
        </is>
      </c>
      <c r="F34" s="21" t="inlineStr">
        <is>
          <t>PATNA</t>
        </is>
      </c>
      <c r="G34" s="21" t="inlineStr">
        <is>
          <t>I03</t>
        </is>
      </c>
      <c r="H34" s="21" t="n">
        <v>1</v>
      </c>
      <c r="I34" s="21" t="n">
        <v>1</v>
      </c>
      <c r="J34" s="21" t="n">
        <v>1</v>
      </c>
      <c r="K34" s="21" t="n"/>
    </row>
    <row r="35">
      <c r="A35" s="21" t="n">
        <v>5</v>
      </c>
      <c r="B35" s="21" t="inlineStr">
        <is>
          <t>TH01995A</t>
        </is>
      </c>
      <c r="C35" s="21" t="inlineStr">
        <is>
          <t>LHW SM 500 ml</t>
        </is>
      </c>
      <c r="D35" s="21" t="inlineStr">
        <is>
          <t>IN91</t>
        </is>
      </c>
      <c r="E35" s="21" t="inlineStr">
        <is>
          <t>TH01995AIN91</t>
        </is>
      </c>
      <c r="F35" s="21" t="inlineStr">
        <is>
          <t>Siliguri</t>
        </is>
      </c>
      <c r="G35" s="21" t="inlineStr">
        <is>
          <t>I03</t>
        </is>
      </c>
      <c r="H35" s="21" t="n">
        <v>1</v>
      </c>
      <c r="I35" s="21" t="n">
        <v>1</v>
      </c>
      <c r="J35" s="21" t="n">
        <v>1</v>
      </c>
      <c r="K35" s="21" t="n"/>
    </row>
    <row r="36">
      <c r="A36" s="21" t="n">
        <v>5</v>
      </c>
      <c r="B36" s="21" t="n">
        <v>1600577</v>
      </c>
      <c r="C36" s="21" t="inlineStr">
        <is>
          <t>Coconut BW</t>
        </is>
      </c>
      <c r="D36" s="21" t="inlineStr">
        <is>
          <t>IN72</t>
        </is>
      </c>
      <c r="E36" s="21" t="inlineStr">
        <is>
          <t>1600577IN72</t>
        </is>
      </c>
      <c r="F36" s="21" t="inlineStr">
        <is>
          <t>GUWAHATI</t>
        </is>
      </c>
      <c r="G36" s="21" t="inlineStr">
        <is>
          <t>I03</t>
        </is>
      </c>
      <c r="H36" s="21" t="n">
        <v>36</v>
      </c>
      <c r="I36" s="21" t="n">
        <v>1</v>
      </c>
      <c r="J36" s="21" t="n">
        <v>36</v>
      </c>
      <c r="K36" s="21" t="n"/>
    </row>
    <row r="37">
      <c r="A37" s="21" t="n">
        <v>5</v>
      </c>
      <c r="B37" s="21" t="n">
        <v>1600580</v>
      </c>
      <c r="C37" s="21" t="inlineStr">
        <is>
          <t>Morning tonic</t>
        </is>
      </c>
      <c r="D37" s="21" t="inlineStr">
        <is>
          <t>IN72</t>
        </is>
      </c>
      <c r="E37" s="21" t="inlineStr">
        <is>
          <t>1600580IN72</t>
        </is>
      </c>
      <c r="F37" s="21" t="inlineStr">
        <is>
          <t>GUWAHATI</t>
        </is>
      </c>
      <c r="G37" s="21" t="inlineStr">
        <is>
          <t>I03</t>
        </is>
      </c>
      <c r="H37" s="21" t="n">
        <v>48</v>
      </c>
      <c r="I37" s="21" t="n">
        <v>1</v>
      </c>
      <c r="J37" s="21" t="n">
        <v>48</v>
      </c>
      <c r="K37" s="21" t="n"/>
    </row>
    <row r="38">
      <c r="A38" s="21" t="n">
        <v>7</v>
      </c>
      <c r="B38" s="21" t="n">
        <v>1600616</v>
      </c>
      <c r="C38" s="21" t="inlineStr">
        <is>
          <t>B Orchid LHW</t>
        </is>
      </c>
      <c r="D38" s="21" t="inlineStr">
        <is>
          <t>IN72</t>
        </is>
      </c>
      <c r="E38" s="21" t="inlineStr">
        <is>
          <t>1600616IN72</t>
        </is>
      </c>
      <c r="F38" s="21" t="inlineStr">
        <is>
          <t>GUWAHATI</t>
        </is>
      </c>
      <c r="G38" s="21" t="inlineStr">
        <is>
          <t>I03</t>
        </is>
      </c>
      <c r="H38" s="21" t="n">
        <v>8</v>
      </c>
      <c r="I38" s="21" t="n">
        <v>1</v>
      </c>
      <c r="J38" s="21" t="n">
        <v>8</v>
      </c>
      <c r="K38" s="21" t="n"/>
    </row>
    <row r="39">
      <c r="A39" s="21" t="n">
        <v>7</v>
      </c>
      <c r="B39" s="21" t="n">
        <v>1600617</v>
      </c>
      <c r="C39" s="21" t="inlineStr">
        <is>
          <t>S Minerals LHW</t>
        </is>
      </c>
      <c r="D39" s="21" t="inlineStr">
        <is>
          <t>IN72</t>
        </is>
      </c>
      <c r="E39" s="21" t="inlineStr">
        <is>
          <t>1600617IN72</t>
        </is>
      </c>
      <c r="F39" s="21" t="inlineStr">
        <is>
          <t>GUWAHATI</t>
        </is>
      </c>
      <c r="G39" s="21" t="inlineStr">
        <is>
          <t>I03</t>
        </is>
      </c>
      <c r="H39" s="21" t="n">
        <v>12</v>
      </c>
      <c r="I39" s="21" t="n">
        <v>1</v>
      </c>
      <c r="J39" s="21" t="n">
        <v>12</v>
      </c>
      <c r="K39" s="21" t="n"/>
    </row>
    <row r="40">
      <c r="A40" s="21" t="n">
        <v>5</v>
      </c>
      <c r="B40" s="21" t="inlineStr">
        <is>
          <t>TH01995A</t>
        </is>
      </c>
      <c r="C40" s="21" t="inlineStr">
        <is>
          <t>LHW SM 500 ml</t>
        </is>
      </c>
      <c r="D40" s="21" t="inlineStr">
        <is>
          <t>IN62</t>
        </is>
      </c>
      <c r="E40" s="21" t="inlineStr">
        <is>
          <t>TH01995AIN62</t>
        </is>
      </c>
      <c r="F40" s="21" t="inlineStr">
        <is>
          <t>CALCUTTA</t>
        </is>
      </c>
      <c r="G40" s="21" t="inlineStr">
        <is>
          <t>I03</t>
        </is>
      </c>
      <c r="H40" s="21" t="n">
        <v>8</v>
      </c>
      <c r="I40" s="21" t="n">
        <v>1</v>
      </c>
      <c r="J40" s="21" t="n">
        <v>8</v>
      </c>
      <c r="K40" s="21" t="n"/>
    </row>
    <row r="41">
      <c r="A41" s="21" t="n">
        <v>7</v>
      </c>
      <c r="B41" s="21" t="n">
        <v>1600614</v>
      </c>
      <c r="C41" s="21" t="inlineStr">
        <is>
          <t>Foam Lime LHW</t>
        </is>
      </c>
      <c r="D41" s="21" t="inlineStr">
        <is>
          <t>IN62</t>
        </is>
      </c>
      <c r="E41" s="21" t="inlineStr">
        <is>
          <t>1600614IN62</t>
        </is>
      </c>
      <c r="F41" s="21" t="inlineStr">
        <is>
          <t>CALCUTTA</t>
        </is>
      </c>
      <c r="G41" s="21" t="inlineStr">
        <is>
          <t>I03</t>
        </is>
      </c>
      <c r="H41" s="21" t="n">
        <v>25</v>
      </c>
      <c r="I41" s="21" t="n">
        <v>1</v>
      </c>
      <c r="J41" s="21" t="n">
        <v>25</v>
      </c>
      <c r="K41" s="21" t="n"/>
    </row>
    <row r="42">
      <c r="A42" s="21" t="n">
        <v>7</v>
      </c>
      <c r="B42" s="21" t="n">
        <v>1600614</v>
      </c>
      <c r="C42" s="21" t="inlineStr">
        <is>
          <t>Foam Lime LHW</t>
        </is>
      </c>
      <c r="D42" s="21" t="inlineStr">
        <is>
          <t>IN72</t>
        </is>
      </c>
      <c r="E42" s="21" t="inlineStr">
        <is>
          <t>1600614IN72</t>
        </is>
      </c>
      <c r="F42" s="21" t="inlineStr">
        <is>
          <t>GUWAHATI</t>
        </is>
      </c>
      <c r="G42" s="21" t="inlineStr">
        <is>
          <t>I03</t>
        </is>
      </c>
      <c r="H42" s="21" t="n">
        <v>2</v>
      </c>
      <c r="I42" s="21" t="n">
        <v>1</v>
      </c>
      <c r="J42" s="21" t="n">
        <v>2</v>
      </c>
      <c r="K42" s="21" t="n"/>
    </row>
    <row r="43">
      <c r="A43" s="21" t="n">
        <v>7</v>
      </c>
      <c r="B43" s="21" t="n">
        <v>1600615</v>
      </c>
      <c r="C43" s="21" t="inlineStr">
        <is>
          <t>R beery LHW</t>
        </is>
      </c>
      <c r="D43" s="21" t="inlineStr">
        <is>
          <t>IN66</t>
        </is>
      </c>
      <c r="E43" s="21" t="inlineStr">
        <is>
          <t>1600615IN66</t>
        </is>
      </c>
      <c r="F43" s="21" t="inlineStr">
        <is>
          <t>BHUBANESWAR</t>
        </is>
      </c>
      <c r="G43" s="21" t="inlineStr">
        <is>
          <t>I03</t>
        </is>
      </c>
      <c r="H43" s="21" t="n">
        <v>6</v>
      </c>
      <c r="I43" s="21" t="n">
        <v>1</v>
      </c>
      <c r="J43" s="21" t="n">
        <v>6</v>
      </c>
      <c r="K43" s="21" t="n"/>
    </row>
    <row r="44">
      <c r="A44" s="21" t="n">
        <v>5</v>
      </c>
      <c r="B44" s="21" t="n">
        <v>1600580</v>
      </c>
      <c r="C44" s="21" t="inlineStr">
        <is>
          <t>Morning tonic</t>
        </is>
      </c>
      <c r="D44" s="21" t="inlineStr">
        <is>
          <t>IN73</t>
        </is>
      </c>
      <c r="E44" s="21" t="inlineStr">
        <is>
          <t>1600580IN73</t>
        </is>
      </c>
      <c r="F44" s="21" t="inlineStr">
        <is>
          <t>PATNA</t>
        </is>
      </c>
      <c r="G44" s="21" t="inlineStr">
        <is>
          <t>I03</t>
        </is>
      </c>
      <c r="H44" s="21" t="n">
        <v>12</v>
      </c>
      <c r="I44" s="21" t="n">
        <v>1</v>
      </c>
      <c r="J44" s="21" t="n">
        <v>12</v>
      </c>
      <c r="K44" s="21" t="n"/>
    </row>
    <row r="45">
      <c r="A45" s="21" t="n">
        <v>5</v>
      </c>
      <c r="B45" s="21" t="n">
        <v>1600584</v>
      </c>
      <c r="C45" s="21" t="inlineStr">
        <is>
          <t>POA Relaxing SG 250</t>
        </is>
      </c>
      <c r="D45" s="21" t="inlineStr">
        <is>
          <t>IN62</t>
        </is>
      </c>
      <c r="E45" s="21" t="inlineStr">
        <is>
          <t>1600584IN62</t>
        </is>
      </c>
      <c r="F45" s="21" t="inlineStr">
        <is>
          <t>CALCUTTA</t>
        </is>
      </c>
      <c r="G45" s="21" t="inlineStr">
        <is>
          <t>I03</t>
        </is>
      </c>
      <c r="H45" s="21" t="n">
        <v>48</v>
      </c>
      <c r="I45" s="21" t="n">
        <v>1</v>
      </c>
      <c r="J45" s="21" t="n">
        <v>48</v>
      </c>
      <c r="K45" s="21" t="n"/>
    </row>
    <row r="46">
      <c r="A46" s="21" t="n">
        <v>7</v>
      </c>
      <c r="B46" s="21" t="n">
        <v>1600617</v>
      </c>
      <c r="C46" s="21" t="inlineStr">
        <is>
          <t>S Minerals LHW</t>
        </is>
      </c>
      <c r="D46" s="21" t="inlineStr">
        <is>
          <t>IN66</t>
        </is>
      </c>
      <c r="E46" s="21" t="inlineStr">
        <is>
          <t>1600617IN66</t>
        </is>
      </c>
      <c r="F46" s="21" t="inlineStr">
        <is>
          <t>BHUBANESWAR</t>
        </is>
      </c>
      <c r="G46" s="21" t="inlineStr">
        <is>
          <t>I03</t>
        </is>
      </c>
      <c r="H46" s="21" t="n">
        <v>8</v>
      </c>
      <c r="I46" s="21" t="n">
        <v>1</v>
      </c>
      <c r="J46" s="21" t="n">
        <v>8</v>
      </c>
      <c r="K46" s="21" t="n"/>
    </row>
    <row r="47">
      <c r="A47" s="21" t="n">
        <v>5</v>
      </c>
      <c r="B47" s="21" t="inlineStr">
        <is>
          <t>TR01921A</t>
        </is>
      </c>
      <c r="C47" s="21" t="inlineStr">
        <is>
          <t>Strawberry BW 250 ml</t>
        </is>
      </c>
      <c r="D47" s="21" t="inlineStr">
        <is>
          <t>IN72</t>
        </is>
      </c>
      <c r="E47" s="21" t="inlineStr">
        <is>
          <t>TR01921AIN72</t>
        </is>
      </c>
      <c r="F47" s="21" t="inlineStr">
        <is>
          <t>GUWAHATI</t>
        </is>
      </c>
      <c r="G47" s="21" t="inlineStr">
        <is>
          <t>I03</t>
        </is>
      </c>
      <c r="H47" s="21" t="n">
        <v>8</v>
      </c>
      <c r="I47" s="21" t="n">
        <v>1</v>
      </c>
      <c r="J47" s="21" t="n">
        <v>8</v>
      </c>
      <c r="K47" s="21" t="n"/>
    </row>
    <row r="48">
      <c r="A48" s="21" t="n">
        <v>7</v>
      </c>
      <c r="B48" s="21" t="n">
        <v>1600615</v>
      </c>
      <c r="C48" s="21" t="inlineStr">
        <is>
          <t>R beery LHW</t>
        </is>
      </c>
      <c r="D48" s="21" t="inlineStr">
        <is>
          <t>IN62</t>
        </is>
      </c>
      <c r="E48" s="21" t="inlineStr">
        <is>
          <t>1600615IN62</t>
        </is>
      </c>
      <c r="F48" s="21" t="inlineStr">
        <is>
          <t>CALCUTTA</t>
        </is>
      </c>
      <c r="G48" s="21" t="inlineStr">
        <is>
          <t>I03</t>
        </is>
      </c>
      <c r="H48" s="21" t="n">
        <v>12</v>
      </c>
      <c r="I48" s="21" t="n">
        <v>1</v>
      </c>
      <c r="J48" s="21" t="n">
        <v>12</v>
      </c>
      <c r="K48" s="21" t="n"/>
    </row>
    <row r="49">
      <c r="A49" s="21" t="n">
        <v>3</v>
      </c>
      <c r="B49" s="21" t="n">
        <v>1607675</v>
      </c>
      <c r="C49" s="21" t="inlineStr">
        <is>
          <t>Dental Floss NF</t>
        </is>
      </c>
      <c r="D49" s="21" t="inlineStr">
        <is>
          <t>IN62</t>
        </is>
      </c>
      <c r="E49" s="21" t="inlineStr">
        <is>
          <t>1607675IN62</t>
        </is>
      </c>
      <c r="F49" s="21" t="inlineStr">
        <is>
          <t>CALCUTTA</t>
        </is>
      </c>
      <c r="G49" s="21" t="inlineStr">
        <is>
          <t>I03</t>
        </is>
      </c>
      <c r="H49" s="21" t="n">
        <v>6</v>
      </c>
      <c r="I49" s="21" t="n">
        <v>4</v>
      </c>
      <c r="J49" s="21" t="n">
        <v>24</v>
      </c>
      <c r="K49" s="21" t="n"/>
    </row>
    <row r="50">
      <c r="A50" s="21" t="n">
        <v>5</v>
      </c>
      <c r="B50" s="21" t="inlineStr">
        <is>
          <t>IT04918A</t>
        </is>
      </c>
      <c r="C50" s="21" t="inlineStr">
        <is>
          <t>Cool sh.foam 300 ml</t>
        </is>
      </c>
      <c r="D50" s="21" t="inlineStr">
        <is>
          <t>IN62</t>
        </is>
      </c>
      <c r="E50" s="21" t="inlineStr">
        <is>
          <t>IT04918AIN62</t>
        </is>
      </c>
      <c r="F50" s="21" t="inlineStr">
        <is>
          <t>CALCUTTA</t>
        </is>
      </c>
      <c r="G50" s="21" t="inlineStr">
        <is>
          <t>I03</t>
        </is>
      </c>
      <c r="H50" s="21" t="n">
        <v>48</v>
      </c>
      <c r="I50" s="21" t="n">
        <v>1</v>
      </c>
      <c r="J50" s="21" t="n">
        <v>48</v>
      </c>
      <c r="K50" s="21" t="n"/>
    </row>
    <row r="51">
      <c r="A51" s="21" t="n">
        <v>1</v>
      </c>
      <c r="B51" s="21" t="n">
        <v>1601002</v>
      </c>
      <c r="C51" s="21" t="inlineStr">
        <is>
          <t>COL DEN/CRM 200G - CSD</t>
        </is>
      </c>
      <c r="D51" s="21" t="inlineStr">
        <is>
          <t>IN73</t>
        </is>
      </c>
      <c r="E51" s="21" t="inlineStr">
        <is>
          <t>1601002IN73</t>
        </is>
      </c>
      <c r="F51" s="21" t="inlineStr">
        <is>
          <t>PATNA</t>
        </is>
      </c>
      <c r="G51" s="21" t="inlineStr">
        <is>
          <t>I03</t>
        </is>
      </c>
      <c r="H51" s="21" t="n">
        <v>0</v>
      </c>
      <c r="I51" s="21" t="n">
        <v>6</v>
      </c>
      <c r="J51" s="21" t="n">
        <v>0</v>
      </c>
      <c r="K51" s="21" t="n"/>
    </row>
    <row r="52">
      <c r="A52" s="21" t="n">
        <v>1</v>
      </c>
      <c r="B52" s="21" t="n">
        <v>61000062</v>
      </c>
      <c r="C52" s="21" t="inlineStr">
        <is>
          <t>CDC 100 6+1</t>
        </is>
      </c>
      <c r="D52" s="21" t="inlineStr">
        <is>
          <t>IN86</t>
        </is>
      </c>
      <c r="E52" s="21" t="inlineStr">
        <is>
          <t>61000062IN86</t>
        </is>
      </c>
      <c r="F52" s="21" t="inlineStr">
        <is>
          <t>Ranchi</t>
        </is>
      </c>
      <c r="G52" s="21" t="inlineStr">
        <is>
          <t>I03</t>
        </is>
      </c>
      <c r="H52" s="21" t="n">
        <v>0</v>
      </c>
      <c r="I52" s="21" t="n">
        <v>12</v>
      </c>
      <c r="J52" s="21" t="n">
        <v>0</v>
      </c>
      <c r="K52" s="21" t="n"/>
    </row>
    <row r="53">
      <c r="A53" s="21" t="n">
        <v>1</v>
      </c>
      <c r="B53" s="21" t="n">
        <v>1602265</v>
      </c>
      <c r="C53" s="21" t="inlineStr">
        <is>
          <t>Kids Barbie</t>
        </is>
      </c>
      <c r="D53" s="21" t="inlineStr">
        <is>
          <t>IN66</t>
        </is>
      </c>
      <c r="E53" s="21" t="inlineStr">
        <is>
          <t>1602265IN66</t>
        </is>
      </c>
      <c r="F53" s="21" t="inlineStr">
        <is>
          <t>BHUBANESWAR</t>
        </is>
      </c>
      <c r="G53" s="21" t="inlineStr">
        <is>
          <t>I03</t>
        </is>
      </c>
      <c r="H53" s="21" t="n">
        <v>0</v>
      </c>
      <c r="I53" s="21" t="n">
        <v>4</v>
      </c>
      <c r="J53" s="21" t="n">
        <v>0</v>
      </c>
      <c r="K53" s="21" t="n"/>
    </row>
    <row r="54">
      <c r="A54" s="21" t="n">
        <v>5</v>
      </c>
      <c r="B54" s="21" t="inlineStr">
        <is>
          <t>IT04959A</t>
        </is>
      </c>
      <c r="C54" s="21" t="inlineStr">
        <is>
          <t>BW Refreshig 250 ml</t>
        </is>
      </c>
      <c r="D54" s="21" t="inlineStr">
        <is>
          <t>IN62</t>
        </is>
      </c>
      <c r="E54" s="21" t="inlineStr">
        <is>
          <t>IT04959AIN62</t>
        </is>
      </c>
      <c r="F54" s="21" t="inlineStr">
        <is>
          <t>CALCUTTA</t>
        </is>
      </c>
      <c r="G54" s="21" t="inlineStr">
        <is>
          <t>I03</t>
        </is>
      </c>
      <c r="H54" s="21" t="n">
        <v>36</v>
      </c>
      <c r="I54" s="21" t="n">
        <v>1</v>
      </c>
      <c r="J54" s="21" t="n">
        <v>36</v>
      </c>
      <c r="K54" s="21" t="n"/>
    </row>
    <row r="55">
      <c r="A55" s="21" t="n">
        <v>5</v>
      </c>
      <c r="B55" s="21" t="inlineStr">
        <is>
          <t>IT04960A</t>
        </is>
      </c>
      <c r="C55" s="21" t="inlineStr">
        <is>
          <t>BW Energising 250 ml</t>
        </is>
      </c>
      <c r="D55" s="21" t="inlineStr">
        <is>
          <t>IN62</t>
        </is>
      </c>
      <c r="E55" s="21" t="inlineStr">
        <is>
          <t>IT04960AIN62</t>
        </is>
      </c>
      <c r="F55" s="21" t="inlineStr">
        <is>
          <t>CALCUTTA</t>
        </is>
      </c>
      <c r="G55" s="21" t="inlineStr">
        <is>
          <t>I03</t>
        </is>
      </c>
      <c r="H55" s="21" t="n">
        <v>48</v>
      </c>
      <c r="I55" s="21" t="n">
        <v>1</v>
      </c>
      <c r="J55" s="21" t="n">
        <v>48</v>
      </c>
      <c r="K55" s="21" t="n"/>
    </row>
    <row r="56">
      <c r="A56" s="21" t="n">
        <v>5</v>
      </c>
      <c r="B56" s="21" t="inlineStr">
        <is>
          <t>TH01927A</t>
        </is>
      </c>
      <c r="C56" s="21" t="inlineStr">
        <is>
          <t>LHW Foam L&amp;M 500 ml</t>
        </is>
      </c>
      <c r="D56" s="21" t="inlineStr">
        <is>
          <t>IN62</t>
        </is>
      </c>
      <c r="E56" s="21" t="inlineStr">
        <is>
          <t>TH01927AIN62</t>
        </is>
      </c>
      <c r="F56" s="21" t="inlineStr">
        <is>
          <t>CALCUTTA</t>
        </is>
      </c>
      <c r="G56" s="21" t="inlineStr">
        <is>
          <t>I03</t>
        </is>
      </c>
      <c r="H56" s="21" t="n">
        <v>5</v>
      </c>
      <c r="I56" s="21" t="n">
        <v>1</v>
      </c>
      <c r="J56" s="21" t="n">
        <v>5</v>
      </c>
      <c r="K56" s="21" t="n"/>
    </row>
    <row r="57">
      <c r="A57" s="21" t="n">
        <v>5</v>
      </c>
      <c r="B57" s="21" t="n">
        <v>1600517</v>
      </c>
      <c r="C57" s="21" t="inlineStr">
        <is>
          <t>SPA MASSAGE-250ML</t>
        </is>
      </c>
      <c r="D57" s="21" t="inlineStr">
        <is>
          <t>IN62</t>
        </is>
      </c>
      <c r="E57" s="21" t="inlineStr">
        <is>
          <t>1600517IN62</t>
        </is>
      </c>
      <c r="F57" s="21" t="inlineStr">
        <is>
          <t>CALCUTTA</t>
        </is>
      </c>
      <c r="G57" s="21" t="inlineStr">
        <is>
          <t>I03</t>
        </is>
      </c>
      <c r="H57" s="21" t="n">
        <v>60</v>
      </c>
      <c r="I57" s="21" t="n">
        <v>1</v>
      </c>
      <c r="J57" s="21" t="n">
        <v>60</v>
      </c>
      <c r="K57" s="21" t="n"/>
    </row>
    <row r="58">
      <c r="A58" s="21" t="n">
        <v>5</v>
      </c>
      <c r="B58" s="21" t="n">
        <v>1600577</v>
      </c>
      <c r="C58" s="21" t="inlineStr">
        <is>
          <t>Coconut BW</t>
        </is>
      </c>
      <c r="D58" s="21" t="inlineStr">
        <is>
          <t>IN62</t>
        </is>
      </c>
      <c r="E58" s="21" t="inlineStr">
        <is>
          <t>1600577IN62</t>
        </is>
      </c>
      <c r="F58" s="21" t="inlineStr">
        <is>
          <t>CALCUTTA</t>
        </is>
      </c>
      <c r="G58" s="21" t="inlineStr">
        <is>
          <t>I03</t>
        </is>
      </c>
      <c r="H58" s="21" t="n">
        <v>60</v>
      </c>
      <c r="I58" s="21" t="n">
        <v>1</v>
      </c>
      <c r="J58" s="21" t="n">
        <v>60</v>
      </c>
      <c r="K58" s="21" t="n"/>
    </row>
    <row r="59">
      <c r="A59" s="21" t="n">
        <v>5</v>
      </c>
      <c r="B59" s="21" t="n">
        <v>1600580</v>
      </c>
      <c r="C59" s="21" t="inlineStr">
        <is>
          <t>Morning tonic</t>
        </is>
      </c>
      <c r="D59" s="21" t="inlineStr">
        <is>
          <t>IN62</t>
        </is>
      </c>
      <c r="E59" s="21" t="inlineStr">
        <is>
          <t>1600580IN62</t>
        </is>
      </c>
      <c r="F59" s="21" t="inlineStr">
        <is>
          <t>CALCUTTA</t>
        </is>
      </c>
      <c r="G59" s="21" t="inlineStr">
        <is>
          <t>I03</t>
        </is>
      </c>
      <c r="H59" s="21" t="n">
        <v>120</v>
      </c>
      <c r="I59" s="21" t="n">
        <v>1</v>
      </c>
      <c r="J59" s="21" t="n">
        <v>120</v>
      </c>
      <c r="K59" s="21" t="n"/>
    </row>
    <row r="60">
      <c r="A60" s="21" t="n">
        <v>3</v>
      </c>
      <c r="B60" s="21" t="n">
        <v>1607675</v>
      </c>
      <c r="C60" s="21" t="inlineStr">
        <is>
          <t>Dental Floss NF</t>
        </is>
      </c>
      <c r="D60" s="21" t="inlineStr">
        <is>
          <t>IN72</t>
        </is>
      </c>
      <c r="E60" s="21" t="inlineStr">
        <is>
          <t>1607675IN72</t>
        </is>
      </c>
      <c r="F60" s="21" t="inlineStr">
        <is>
          <t>GUWAHATI</t>
        </is>
      </c>
      <c r="G60" s="21" t="inlineStr">
        <is>
          <t>I03</t>
        </is>
      </c>
      <c r="H60" s="21" t="n">
        <v>6</v>
      </c>
      <c r="I60" s="21" t="n">
        <v>4</v>
      </c>
      <c r="J60" s="21" t="n">
        <v>24</v>
      </c>
      <c r="K60" s="21" t="n"/>
    </row>
    <row r="61">
      <c r="A61" s="21" t="n">
        <v>5</v>
      </c>
      <c r="B61" s="21" t="inlineStr">
        <is>
          <t>TH01928A</t>
        </is>
      </c>
      <c r="C61" s="21" t="inlineStr">
        <is>
          <t>LHW RB 500 ml</t>
        </is>
      </c>
      <c r="D61" s="21" t="inlineStr">
        <is>
          <t>IN62</t>
        </is>
      </c>
      <c r="E61" s="21" t="inlineStr">
        <is>
          <t>TH01928AIN62</t>
        </is>
      </c>
      <c r="F61" s="21" t="inlineStr">
        <is>
          <t>CALCUTTA</t>
        </is>
      </c>
      <c r="G61" s="21" t="inlineStr">
        <is>
          <t>I03</t>
        </is>
      </c>
      <c r="H61" s="21" t="n">
        <v>12</v>
      </c>
      <c r="I61" s="21" t="n">
        <v>1</v>
      </c>
      <c r="J61" s="21" t="n">
        <v>12</v>
      </c>
      <c r="K61" s="21" t="n"/>
    </row>
    <row r="62">
      <c r="A62" s="21" t="n">
        <v>5</v>
      </c>
      <c r="B62" s="21" t="inlineStr">
        <is>
          <t>TR01921A</t>
        </is>
      </c>
      <c r="C62" s="21" t="inlineStr">
        <is>
          <t>Strawberry BW 250 ml</t>
        </is>
      </c>
      <c r="D62" s="21" t="inlineStr">
        <is>
          <t>IN62</t>
        </is>
      </c>
      <c r="E62" s="21" t="inlineStr">
        <is>
          <t>TR01921AIN62</t>
        </is>
      </c>
      <c r="F62" s="21" t="inlineStr">
        <is>
          <t>CALCUTTA</t>
        </is>
      </c>
      <c r="G62" s="21" t="inlineStr">
        <is>
          <t>I03</t>
        </is>
      </c>
      <c r="H62" s="21" t="n">
        <v>12</v>
      </c>
      <c r="I62" s="21" t="n">
        <v>1</v>
      </c>
      <c r="J62" s="21" t="n">
        <v>12</v>
      </c>
      <c r="K62" s="21" t="n"/>
    </row>
    <row r="63">
      <c r="A63" s="21" t="n">
        <v>2</v>
      </c>
      <c r="B63" s="21" t="n">
        <v>1601319</v>
      </c>
      <c r="C63" s="21" t="inlineStr">
        <is>
          <t>CTP 200 Fluoridated</t>
        </is>
      </c>
      <c r="D63" s="21" t="inlineStr">
        <is>
          <t>IN66</t>
        </is>
      </c>
      <c r="E63" s="21" t="inlineStr">
        <is>
          <t>1601319IN66</t>
        </is>
      </c>
      <c r="F63" s="21" t="inlineStr">
        <is>
          <t>BHUBANESWAR</t>
        </is>
      </c>
      <c r="G63" s="21" t="inlineStr">
        <is>
          <t>I03</t>
        </is>
      </c>
      <c r="H63" s="21" t="n">
        <v>18</v>
      </c>
      <c r="I63" s="21" t="n">
        <v>4</v>
      </c>
      <c r="J63" s="21" t="n">
        <v>72</v>
      </c>
      <c r="K63" s="21" t="n"/>
    </row>
    <row r="64">
      <c r="A64" s="21" t="n">
        <v>7</v>
      </c>
      <c r="B64" s="21" t="n">
        <v>1600617</v>
      </c>
      <c r="C64" s="21" t="inlineStr">
        <is>
          <t>S Minerals LHW</t>
        </is>
      </c>
      <c r="D64" s="21" t="inlineStr">
        <is>
          <t>IN73</t>
        </is>
      </c>
      <c r="E64" s="21" t="inlineStr">
        <is>
          <t>1600617IN73</t>
        </is>
      </c>
      <c r="F64" s="21" t="inlineStr">
        <is>
          <t>PATNA</t>
        </is>
      </c>
      <c r="G64" s="21" t="inlineStr">
        <is>
          <t>I03</t>
        </is>
      </c>
      <c r="H64" s="21" t="n">
        <v>6</v>
      </c>
      <c r="I64" s="21" t="n">
        <v>1</v>
      </c>
      <c r="J64" s="21" t="n">
        <v>6</v>
      </c>
      <c r="K64" s="21" t="n"/>
    </row>
    <row r="65">
      <c r="A65" s="21" t="n">
        <v>5</v>
      </c>
      <c r="B65" s="21" t="n">
        <v>1600584</v>
      </c>
      <c r="C65" s="21" t="inlineStr">
        <is>
          <t>POA Relaxing SG 250</t>
        </is>
      </c>
      <c r="D65" s="21" t="inlineStr">
        <is>
          <t>IN66</t>
        </is>
      </c>
      <c r="E65" s="21" t="inlineStr">
        <is>
          <t>1600584IN66</t>
        </is>
      </c>
      <c r="F65" s="21" t="inlineStr">
        <is>
          <t>BHUBANESWAR</t>
        </is>
      </c>
      <c r="G65" s="21" t="inlineStr">
        <is>
          <t>I03</t>
        </is>
      </c>
      <c r="H65" s="21" t="n">
        <v>24</v>
      </c>
      <c r="I65" s="21" t="n">
        <v>1</v>
      </c>
      <c r="J65" s="21" t="n">
        <v>24</v>
      </c>
      <c r="K65" s="21" t="n"/>
    </row>
    <row r="66">
      <c r="A66" s="21" t="n">
        <v>5</v>
      </c>
      <c r="B66" s="21" t="inlineStr">
        <is>
          <t>IT04917A</t>
        </is>
      </c>
      <c r="C66" s="21" t="inlineStr">
        <is>
          <t>Classic sh. foam 300</t>
        </is>
      </c>
      <c r="D66" s="21" t="inlineStr">
        <is>
          <t>IN91</t>
        </is>
      </c>
      <c r="E66" s="21" t="inlineStr">
        <is>
          <t>IT04917AIN91</t>
        </is>
      </c>
      <c r="F66" s="21" t="inlineStr">
        <is>
          <t>SILIGURI</t>
        </is>
      </c>
      <c r="G66" s="21" t="inlineStr">
        <is>
          <t>I03</t>
        </is>
      </c>
      <c r="H66" s="21" t="n">
        <v>4</v>
      </c>
      <c r="I66" s="21" t="n">
        <v>1</v>
      </c>
      <c r="J66" s="21" t="n">
        <v>4</v>
      </c>
      <c r="K66" s="21" t="n"/>
    </row>
    <row r="67">
      <c r="A67" s="21" t="n">
        <v>5</v>
      </c>
      <c r="B67" s="21" t="inlineStr">
        <is>
          <t>IT04918A</t>
        </is>
      </c>
      <c r="C67" s="21" t="inlineStr">
        <is>
          <t>Cool sh.foam 300 ml</t>
        </is>
      </c>
      <c r="D67" s="21" t="inlineStr">
        <is>
          <t>IN91</t>
        </is>
      </c>
      <c r="E67" s="21" t="inlineStr">
        <is>
          <t>IT04918AIN91</t>
        </is>
      </c>
      <c r="F67" s="21" t="inlineStr">
        <is>
          <t>SILIGURI</t>
        </is>
      </c>
      <c r="G67" s="21" t="inlineStr">
        <is>
          <t>I03</t>
        </is>
      </c>
      <c r="H67" s="21" t="n">
        <v>4</v>
      </c>
      <c r="I67" s="21" t="n">
        <v>1</v>
      </c>
      <c r="J67" s="21" t="n">
        <v>4</v>
      </c>
      <c r="K67" s="21" t="n"/>
    </row>
    <row r="68">
      <c r="A68" s="21" t="n">
        <v>5</v>
      </c>
      <c r="B68" s="21" t="inlineStr">
        <is>
          <t>TR01921A</t>
        </is>
      </c>
      <c r="C68" s="21" t="inlineStr">
        <is>
          <t>Strawberry BW 250 ml</t>
        </is>
      </c>
      <c r="D68" s="21" t="inlineStr">
        <is>
          <t>IN86</t>
        </is>
      </c>
      <c r="E68" s="21" t="inlineStr">
        <is>
          <t>TR01921AIN86</t>
        </is>
      </c>
      <c r="F68" s="21" t="inlineStr">
        <is>
          <t>RANCHI</t>
        </is>
      </c>
      <c r="G68" s="21" t="inlineStr">
        <is>
          <t>I03</t>
        </is>
      </c>
      <c r="H68" s="21" t="n">
        <v>4</v>
      </c>
      <c r="I68" s="21" t="n">
        <v>1</v>
      </c>
      <c r="J68" s="21" t="n">
        <v>4</v>
      </c>
      <c r="K68" s="21" t="n"/>
    </row>
    <row r="69">
      <c r="A69" t="n">
        <v>5</v>
      </c>
      <c r="B69" t="n">
        <v>1600584</v>
      </c>
      <c r="C69" t="inlineStr">
        <is>
          <t>POA Relaxing SG 250</t>
        </is>
      </c>
      <c r="D69" t="inlineStr">
        <is>
          <t>IN73</t>
        </is>
      </c>
      <c r="E69" s="21" t="inlineStr">
        <is>
          <t>1600584IN73</t>
        </is>
      </c>
      <c r="F69" s="21" t="inlineStr">
        <is>
          <t>PATNA</t>
        </is>
      </c>
      <c r="G69" t="inlineStr">
        <is>
          <t>I03</t>
        </is>
      </c>
      <c r="H69" t="n">
        <v>24</v>
      </c>
      <c r="I69" t="n">
        <v>1</v>
      </c>
      <c r="J69" t="n">
        <v>24</v>
      </c>
    </row>
    <row r="70">
      <c r="A70" t="n">
        <v>5</v>
      </c>
      <c r="B70" t="inlineStr">
        <is>
          <t>TH01928A</t>
        </is>
      </c>
      <c r="C70" t="inlineStr">
        <is>
          <t>LHW RB 500 ml</t>
        </is>
      </c>
      <c r="D70" t="inlineStr">
        <is>
          <t>IN73</t>
        </is>
      </c>
      <c r="E70" s="21" t="inlineStr">
        <is>
          <t>TH01928AIN73</t>
        </is>
      </c>
      <c r="F70" s="21" t="inlineStr">
        <is>
          <t>PATNA</t>
        </is>
      </c>
      <c r="G70" t="inlineStr">
        <is>
          <t>I03</t>
        </is>
      </c>
      <c r="H70" t="n">
        <v>5</v>
      </c>
      <c r="I70" t="n">
        <v>1</v>
      </c>
      <c r="J70" t="n">
        <v>5</v>
      </c>
    </row>
    <row r="71">
      <c r="A71" t="n">
        <v>3</v>
      </c>
      <c r="B71" t="n">
        <v>1607675</v>
      </c>
      <c r="C71" t="inlineStr">
        <is>
          <t>Dental Floss NF</t>
        </is>
      </c>
      <c r="D71" t="inlineStr">
        <is>
          <t>IN73</t>
        </is>
      </c>
      <c r="E71" s="21" t="inlineStr">
        <is>
          <t>1607675IN73</t>
        </is>
      </c>
      <c r="F71" s="21" t="inlineStr">
        <is>
          <t>PATNA</t>
        </is>
      </c>
      <c r="G71" t="inlineStr">
        <is>
          <t>I03</t>
        </is>
      </c>
      <c r="H71" t="n">
        <v>6</v>
      </c>
      <c r="I71" t="n">
        <v>4</v>
      </c>
      <c r="J71" t="n">
        <v>24</v>
      </c>
    </row>
    <row r="72">
      <c r="A72" t="n">
        <v>3</v>
      </c>
      <c r="B72" t="n">
        <v>1611636</v>
      </c>
      <c r="C72" t="inlineStr">
        <is>
          <t>SlimSoft Charcoal B2</t>
        </is>
      </c>
      <c r="D72" t="inlineStr">
        <is>
          <t>IN86</t>
        </is>
      </c>
      <c r="E72" s="21" t="inlineStr">
        <is>
          <t>1611636IN86</t>
        </is>
      </c>
      <c r="F72" s="21" t="inlineStr">
        <is>
          <t>RANCHI</t>
        </is>
      </c>
      <c r="G72" t="inlineStr">
        <is>
          <t>I03</t>
        </is>
      </c>
      <c r="H72" t="n">
        <v>3</v>
      </c>
      <c r="I72" t="n">
        <v>24</v>
      </c>
      <c r="J72" t="n">
        <v>72</v>
      </c>
    </row>
    <row r="73">
      <c r="A73" t="n">
        <v>3</v>
      </c>
      <c r="B73" t="n">
        <v>1611636</v>
      </c>
      <c r="C73" t="inlineStr">
        <is>
          <t>SlimSoft Charcoal B2</t>
        </is>
      </c>
      <c r="D73" t="inlineStr">
        <is>
          <t>IN73</t>
        </is>
      </c>
      <c r="E73" s="21" t="inlineStr">
        <is>
          <t>1611636IN73</t>
        </is>
      </c>
      <c r="F73" s="21" t="inlineStr">
        <is>
          <t>PATNA</t>
        </is>
      </c>
      <c r="G73" t="inlineStr">
        <is>
          <t>I03</t>
        </is>
      </c>
      <c r="H73" t="n">
        <v>6</v>
      </c>
      <c r="I73" t="n">
        <v>24</v>
      </c>
      <c r="J73" t="n">
        <v>144</v>
      </c>
    </row>
    <row r="74">
      <c r="A74" t="n">
        <v>3</v>
      </c>
      <c r="B74" t="inlineStr">
        <is>
          <t>IN00816A</t>
        </is>
      </c>
      <c r="C74" t="inlineStr">
        <is>
          <t>ZZ base 5 +1 Soft</t>
        </is>
      </c>
      <c r="D74" t="inlineStr">
        <is>
          <t>IN66</t>
        </is>
      </c>
      <c r="E74" s="21" t="inlineStr">
        <is>
          <t>IN00816AIN66</t>
        </is>
      </c>
      <c r="F74" s="21" t="inlineStr">
        <is>
          <t>BHUBANESWAR</t>
        </is>
      </c>
      <c r="G74" t="inlineStr">
        <is>
          <t>I03</t>
        </is>
      </c>
      <c r="H74" t="n">
        <v>125</v>
      </c>
      <c r="I74" t="n">
        <v>24</v>
      </c>
      <c r="J74" t="n">
        <v>3000</v>
      </c>
    </row>
    <row r="75">
      <c r="A75" t="n">
        <v>3</v>
      </c>
      <c r="B75" t="inlineStr">
        <is>
          <t>IN00798A</t>
        </is>
      </c>
      <c r="C75" t="inlineStr">
        <is>
          <t>Colgate ZZ B 6+1 S</t>
        </is>
      </c>
      <c r="D75" t="inlineStr">
        <is>
          <t>IN72</t>
        </is>
      </c>
      <c r="E75" s="21" t="inlineStr">
        <is>
          <t>IN00798AIN72</t>
        </is>
      </c>
      <c r="F75" s="21" t="inlineStr">
        <is>
          <t>GUWAHATI</t>
        </is>
      </c>
      <c r="G75" t="inlineStr">
        <is>
          <t>I03</t>
        </is>
      </c>
      <c r="H75" t="n">
        <v>214</v>
      </c>
      <c r="I75" t="n">
        <v>24</v>
      </c>
      <c r="J75" t="n">
        <v>5136</v>
      </c>
    </row>
    <row r="76">
      <c r="A76" t="n">
        <v>3</v>
      </c>
      <c r="B76" t="inlineStr">
        <is>
          <t>IN00798A</t>
        </is>
      </c>
      <c r="C76" t="inlineStr">
        <is>
          <t>Colgate ZZ B 6+1 S</t>
        </is>
      </c>
      <c r="D76" t="inlineStr">
        <is>
          <t>IN85</t>
        </is>
      </c>
      <c r="E76" s="21" t="inlineStr">
        <is>
          <t>IN00798AIN85</t>
        </is>
      </c>
      <c r="F76" s="21" t="inlineStr">
        <is>
          <t>TRIPURA</t>
        </is>
      </c>
      <c r="G76" t="inlineStr">
        <is>
          <t>I03</t>
        </is>
      </c>
      <c r="H76" t="n">
        <v>214</v>
      </c>
      <c r="I76" t="n">
        <v>24</v>
      </c>
      <c r="J76" t="n">
        <v>5136</v>
      </c>
    </row>
    <row r="77">
      <c r="A77" t="n">
        <v>3</v>
      </c>
      <c r="B77" t="inlineStr">
        <is>
          <t>IN00715A</t>
        </is>
      </c>
      <c r="C77" t="inlineStr">
        <is>
          <t>Colgate Zig Zag 6 M</t>
        </is>
      </c>
      <c r="D77" t="inlineStr">
        <is>
          <t>IN66</t>
        </is>
      </c>
      <c r="E77" s="21" t="inlineStr">
        <is>
          <t>IN00715AIN66</t>
        </is>
      </c>
      <c r="F77" s="21" t="inlineStr">
        <is>
          <t>BHUBANESWAR</t>
        </is>
      </c>
      <c r="G77" t="inlineStr">
        <is>
          <t>I03</t>
        </is>
      </c>
      <c r="H77" t="n">
        <v>83</v>
      </c>
      <c r="I77" t="n">
        <v>24</v>
      </c>
      <c r="J77" t="n">
        <v>1992</v>
      </c>
    </row>
    <row r="78">
      <c r="A78" t="n">
        <v>3</v>
      </c>
      <c r="B78" t="inlineStr">
        <is>
          <t>IN00585A</t>
        </is>
      </c>
      <c r="C78" t="inlineStr">
        <is>
          <t>Colgate Kids2+ Tbr w</t>
        </is>
      </c>
      <c r="D78" t="inlineStr">
        <is>
          <t>IN73</t>
        </is>
      </c>
      <c r="E78" s="21" t="inlineStr">
        <is>
          <t>IN00585AIN73</t>
        </is>
      </c>
      <c r="F78" s="21" t="inlineStr">
        <is>
          <t>PATNA</t>
        </is>
      </c>
      <c r="G78" t="inlineStr">
        <is>
          <t>I03</t>
        </is>
      </c>
      <c r="H78" t="n">
        <v>42</v>
      </c>
      <c r="I78" t="n">
        <v>24</v>
      </c>
      <c r="J78" t="n">
        <v>1008</v>
      </c>
    </row>
    <row r="79">
      <c r="A79" t="n">
        <v>3</v>
      </c>
      <c r="B79" t="inlineStr">
        <is>
          <t>IN00552A</t>
        </is>
      </c>
      <c r="C79" t="inlineStr">
        <is>
          <t>SlimSoft Charcoal 6+</t>
        </is>
      </c>
      <c r="D79" t="inlineStr">
        <is>
          <t>IN72</t>
        </is>
      </c>
      <c r="E79" s="21" t="inlineStr">
        <is>
          <t>IN00552AIN72</t>
        </is>
      </c>
      <c r="F79" s="21" t="inlineStr">
        <is>
          <t>GUWAHATI</t>
        </is>
      </c>
      <c r="G79" t="inlineStr">
        <is>
          <t>I03</t>
        </is>
      </c>
      <c r="H79" t="n">
        <v>8</v>
      </c>
      <c r="I79" t="n">
        <v>12</v>
      </c>
      <c r="J79" t="n">
        <v>96</v>
      </c>
    </row>
    <row r="80">
      <c r="A80" t="n">
        <v>3</v>
      </c>
      <c r="B80" t="n">
        <v>1621826</v>
      </c>
      <c r="C80" t="inlineStr">
        <is>
          <t>360 VW Twin</t>
        </is>
      </c>
      <c r="D80" t="inlineStr">
        <is>
          <t>IN73</t>
        </is>
      </c>
      <c r="E80" s="21" t="inlineStr">
        <is>
          <t>1621826IN73</t>
        </is>
      </c>
      <c r="F80" s="21" t="inlineStr">
        <is>
          <t>PATNA</t>
        </is>
      </c>
      <c r="G80" t="inlineStr">
        <is>
          <t>I03</t>
        </is>
      </c>
      <c r="H80" t="n">
        <v>17</v>
      </c>
      <c r="I80" t="n">
        <v>3</v>
      </c>
      <c r="J80" t="n">
        <v>51</v>
      </c>
    </row>
    <row r="81">
      <c r="A81" t="n">
        <v>3</v>
      </c>
      <c r="B81" t="n">
        <v>1611603</v>
      </c>
      <c r="C81" t="inlineStr">
        <is>
          <t>Kids 2 plus</t>
        </is>
      </c>
      <c r="D81" t="inlineStr">
        <is>
          <t>IN73</t>
        </is>
      </c>
      <c r="E81" s="21" t="inlineStr">
        <is>
          <t>1611603IN73</t>
        </is>
      </c>
      <c r="F81" s="21" t="inlineStr">
        <is>
          <t>PATNA</t>
        </is>
      </c>
      <c r="G81" t="inlineStr">
        <is>
          <t>I03</t>
        </is>
      </c>
      <c r="H81" t="n">
        <v>8</v>
      </c>
      <c r="I81" t="n">
        <v>24</v>
      </c>
      <c r="J81" t="n">
        <v>192</v>
      </c>
    </row>
    <row r="82">
      <c r="A82" t="n">
        <v>3</v>
      </c>
      <c r="B82" t="n">
        <v>1611603</v>
      </c>
      <c r="C82" t="inlineStr">
        <is>
          <t>Kids 2 plus</t>
        </is>
      </c>
      <c r="D82" t="inlineStr">
        <is>
          <t>IN91</t>
        </is>
      </c>
      <c r="E82" s="21" t="inlineStr">
        <is>
          <t>1611603IN91</t>
        </is>
      </c>
      <c r="F82" s="21" t="inlineStr">
        <is>
          <t>SILIGURI</t>
        </is>
      </c>
      <c r="G82" t="inlineStr">
        <is>
          <t>I03</t>
        </is>
      </c>
      <c r="H82" t="n">
        <v>12</v>
      </c>
      <c r="I82" t="n">
        <v>24</v>
      </c>
      <c r="J82" t="n">
        <v>288</v>
      </c>
    </row>
    <row r="83">
      <c r="A83" t="n">
        <v>3</v>
      </c>
      <c r="B83" t="n">
        <v>1611608</v>
      </c>
      <c r="C83" t="inlineStr">
        <is>
          <t>Kids Spiderman TB</t>
        </is>
      </c>
      <c r="D83" t="inlineStr">
        <is>
          <t>IN66</t>
        </is>
      </c>
      <c r="E83" s="21" t="inlineStr">
        <is>
          <t>1611608IN66</t>
        </is>
      </c>
      <c r="F83" s="21" t="inlineStr">
        <is>
          <t>BHUBANESWAR</t>
        </is>
      </c>
      <c r="G83" t="inlineStr">
        <is>
          <t>I03</t>
        </is>
      </c>
      <c r="H83" t="n">
        <v>5</v>
      </c>
      <c r="I83" t="n">
        <v>6</v>
      </c>
      <c r="J83" t="n">
        <v>30</v>
      </c>
    </row>
    <row r="84">
      <c r="A84" t="n">
        <v>3</v>
      </c>
      <c r="B84" t="n">
        <v>1611608</v>
      </c>
      <c r="C84" t="inlineStr">
        <is>
          <t>Kids Spiderman TB</t>
        </is>
      </c>
      <c r="D84" t="inlineStr">
        <is>
          <t>IN72</t>
        </is>
      </c>
      <c r="E84" s="21" t="inlineStr">
        <is>
          <t>1611608IN72</t>
        </is>
      </c>
      <c r="F84" s="21" t="inlineStr">
        <is>
          <t>GUWAHATI</t>
        </is>
      </c>
      <c r="G84" t="inlineStr">
        <is>
          <t>I03</t>
        </is>
      </c>
      <c r="H84" t="n">
        <v>8</v>
      </c>
      <c r="I84" t="n">
        <v>6</v>
      </c>
      <c r="J84" t="n">
        <v>48</v>
      </c>
    </row>
    <row r="85">
      <c r="A85" t="n">
        <v>3</v>
      </c>
      <c r="B85" t="n">
        <v>1611608</v>
      </c>
      <c r="C85" t="inlineStr">
        <is>
          <t>Kids Spiderman TB</t>
        </is>
      </c>
      <c r="D85" t="inlineStr">
        <is>
          <t>IN73</t>
        </is>
      </c>
      <c r="E85" s="21" t="inlineStr">
        <is>
          <t>1611608IN73</t>
        </is>
      </c>
      <c r="F85" s="21" t="inlineStr">
        <is>
          <t>PATNA</t>
        </is>
      </c>
      <c r="G85" t="inlineStr">
        <is>
          <t>I03</t>
        </is>
      </c>
      <c r="H85" t="n">
        <v>8</v>
      </c>
      <c r="I85" t="n">
        <v>6</v>
      </c>
      <c r="J85" t="n">
        <v>48</v>
      </c>
    </row>
    <row r="86">
      <c r="A86" t="n">
        <v>3</v>
      </c>
      <c r="B86" t="n">
        <v>1611608</v>
      </c>
      <c r="C86" t="inlineStr">
        <is>
          <t>Kids Spiderman TB</t>
        </is>
      </c>
      <c r="D86" t="inlineStr">
        <is>
          <t>IN86</t>
        </is>
      </c>
      <c r="E86" s="21" t="inlineStr">
        <is>
          <t>1611608IN86</t>
        </is>
      </c>
      <c r="F86" s="21" t="inlineStr">
        <is>
          <t>RANCHI</t>
        </is>
      </c>
      <c r="G86" t="inlineStr">
        <is>
          <t>I03</t>
        </is>
      </c>
      <c r="H86" t="n">
        <v>5</v>
      </c>
      <c r="I86" t="n">
        <v>6</v>
      </c>
      <c r="J86" t="n">
        <v>30</v>
      </c>
    </row>
    <row r="87">
      <c r="A87" t="n">
        <v>3</v>
      </c>
      <c r="B87" t="n">
        <v>1611639</v>
      </c>
      <c r="C87" t="inlineStr">
        <is>
          <t>Slim Soft Tri-Tip Si</t>
        </is>
      </c>
      <c r="D87" t="inlineStr">
        <is>
          <t>IN66</t>
        </is>
      </c>
      <c r="E87" s="21" t="inlineStr">
        <is>
          <t>1611639IN66</t>
        </is>
      </c>
      <c r="F87" s="21" t="inlineStr">
        <is>
          <t>BHUBANESWAR</t>
        </is>
      </c>
      <c r="G87" t="inlineStr">
        <is>
          <t>I03</t>
        </is>
      </c>
      <c r="H87" t="n">
        <v>1</v>
      </c>
      <c r="I87" t="n">
        <v>24</v>
      </c>
      <c r="J87" t="n">
        <v>24</v>
      </c>
    </row>
    <row r="88">
      <c r="A88" t="n">
        <v>3</v>
      </c>
      <c r="B88" t="n">
        <v>1611639</v>
      </c>
      <c r="C88" t="inlineStr">
        <is>
          <t>Slim Soft Tri-Tip Si</t>
        </is>
      </c>
      <c r="D88" t="inlineStr">
        <is>
          <t>IN72</t>
        </is>
      </c>
      <c r="E88" s="21" t="inlineStr">
        <is>
          <t>1611639IN72</t>
        </is>
      </c>
      <c r="F88" s="21" t="inlineStr">
        <is>
          <t>GUWAHATI</t>
        </is>
      </c>
      <c r="G88" t="inlineStr">
        <is>
          <t>I03</t>
        </is>
      </c>
      <c r="H88" t="n">
        <v>2</v>
      </c>
      <c r="I88" t="n">
        <v>24</v>
      </c>
      <c r="J88" t="n">
        <v>48</v>
      </c>
    </row>
    <row r="89">
      <c r="A89" t="n">
        <v>3</v>
      </c>
      <c r="B89" t="n">
        <v>1620004</v>
      </c>
      <c r="C89" t="inlineStr">
        <is>
          <t>SF Med. relaunch</t>
        </is>
      </c>
      <c r="D89" t="inlineStr">
        <is>
          <t>IN91</t>
        </is>
      </c>
      <c r="E89" s="21" t="inlineStr">
        <is>
          <t>1620004IN91</t>
        </is>
      </c>
      <c r="F89" s="21" t="inlineStr">
        <is>
          <t>SILIGURI</t>
        </is>
      </c>
      <c r="G89" t="inlineStr">
        <is>
          <t>I03</t>
        </is>
      </c>
      <c r="H89" t="n">
        <v>208</v>
      </c>
      <c r="I89" t="n">
        <v>24</v>
      </c>
      <c r="J89" t="n">
        <v>4992</v>
      </c>
    </row>
    <row r="90">
      <c r="A90" t="n">
        <v>3</v>
      </c>
      <c r="B90" t="n">
        <v>1601886</v>
      </c>
      <c r="C90" t="inlineStr">
        <is>
          <t>COL T/B Sup Flexi JR pro</t>
        </is>
      </c>
      <c r="D90" t="inlineStr">
        <is>
          <t>IN73</t>
        </is>
      </c>
      <c r="E90" s="21" t="inlineStr">
        <is>
          <t>1601886IN73</t>
        </is>
      </c>
      <c r="F90" s="21" t="inlineStr">
        <is>
          <t>PATNA</t>
        </is>
      </c>
      <c r="G90" t="inlineStr">
        <is>
          <t>I03</t>
        </is>
      </c>
      <c r="H90" t="n">
        <v>21</v>
      </c>
      <c r="I90" t="n">
        <v>24</v>
      </c>
      <c r="J90" t="n">
        <v>504</v>
      </c>
    </row>
    <row r="91">
      <c r="A91" t="n">
        <v>3</v>
      </c>
      <c r="B91" t="n">
        <v>1611607</v>
      </c>
      <c r="C91" t="inlineStr">
        <is>
          <t>Kids Barbie TB</t>
        </is>
      </c>
      <c r="D91" t="inlineStr">
        <is>
          <t>IN72</t>
        </is>
      </c>
      <c r="E91" s="21" t="inlineStr">
        <is>
          <t>1611607IN72</t>
        </is>
      </c>
      <c r="F91" s="21" t="inlineStr">
        <is>
          <t>GUWAHATI</t>
        </is>
      </c>
      <c r="G91" t="inlineStr">
        <is>
          <t>I03</t>
        </is>
      </c>
      <c r="H91" t="n">
        <v>8</v>
      </c>
      <c r="I91" t="n">
        <v>6</v>
      </c>
      <c r="J91" t="n">
        <v>48</v>
      </c>
    </row>
    <row r="92">
      <c r="A92" t="n">
        <v>3</v>
      </c>
      <c r="B92" t="n">
        <v>1611607</v>
      </c>
      <c r="C92" t="inlineStr">
        <is>
          <t>Kids Barbie TB</t>
        </is>
      </c>
      <c r="D92" t="inlineStr">
        <is>
          <t>IN73</t>
        </is>
      </c>
      <c r="E92" s="21" t="inlineStr">
        <is>
          <t>1611607IN73</t>
        </is>
      </c>
      <c r="F92" s="21" t="inlineStr">
        <is>
          <t>PATNA</t>
        </is>
      </c>
      <c r="G92" t="inlineStr">
        <is>
          <t>I03</t>
        </is>
      </c>
      <c r="H92" t="n">
        <v>8</v>
      </c>
      <c r="I92" t="n">
        <v>6</v>
      </c>
      <c r="J92" t="n">
        <v>48</v>
      </c>
    </row>
    <row r="93">
      <c r="A93" t="n">
        <v>3</v>
      </c>
      <c r="B93" t="n">
        <v>1611607</v>
      </c>
      <c r="C93" t="inlineStr">
        <is>
          <t>Kids Barbie TB</t>
        </is>
      </c>
      <c r="D93" t="inlineStr">
        <is>
          <t>IN88</t>
        </is>
      </c>
      <c r="E93" s="21" t="inlineStr">
        <is>
          <t>1611607IN88</t>
        </is>
      </c>
      <c r="F93" s="21" t="inlineStr">
        <is>
          <t>UTTARANCHAL</t>
        </is>
      </c>
      <c r="G93" t="inlineStr">
        <is>
          <t>I02</t>
        </is>
      </c>
      <c r="H93" t="n">
        <v>7</v>
      </c>
      <c r="I93" t="n">
        <v>6</v>
      </c>
      <c r="J93" t="n">
        <v>42</v>
      </c>
    </row>
    <row r="94">
      <c r="A94" t="n">
        <v>3</v>
      </c>
      <c r="B94" t="n">
        <v>1611672</v>
      </c>
      <c r="C94" t="inlineStr">
        <is>
          <t>GC 6+1</t>
        </is>
      </c>
      <c r="D94" t="inlineStr">
        <is>
          <t>IN86</t>
        </is>
      </c>
      <c r="E94" s="21" t="inlineStr">
        <is>
          <t>1611672IN86</t>
        </is>
      </c>
      <c r="F94" s="21" t="inlineStr">
        <is>
          <t>RANCHI</t>
        </is>
      </c>
      <c r="G94" t="inlineStr">
        <is>
          <t>I03</t>
        </is>
      </c>
      <c r="H94" t="n">
        <v>21</v>
      </c>
      <c r="I94" t="n">
        <v>24</v>
      </c>
      <c r="J94" t="n">
        <v>504</v>
      </c>
    </row>
    <row r="95">
      <c r="A95" t="n">
        <v>3</v>
      </c>
      <c r="B95" t="n">
        <v>1621834</v>
      </c>
      <c r="C95" t="inlineStr">
        <is>
          <t>360 FT B2G1</t>
        </is>
      </c>
      <c r="D95" t="inlineStr">
        <is>
          <t>IN72</t>
        </is>
      </c>
      <c r="E95" s="21" t="inlineStr">
        <is>
          <t>1621834IN72</t>
        </is>
      </c>
      <c r="F95" s="21" t="inlineStr">
        <is>
          <t>GUWAHATI</t>
        </is>
      </c>
      <c r="G95" t="inlineStr">
        <is>
          <t>I03</t>
        </is>
      </c>
      <c r="H95" t="n">
        <v>2</v>
      </c>
      <c r="I95" t="n">
        <v>24</v>
      </c>
      <c r="J95" t="n">
        <v>48</v>
      </c>
    </row>
    <row r="96">
      <c r="A96" t="n">
        <v>3</v>
      </c>
      <c r="B96" t="n">
        <v>1621834</v>
      </c>
      <c r="C96" t="inlineStr">
        <is>
          <t>360 FT B2G1</t>
        </is>
      </c>
      <c r="D96" t="inlineStr">
        <is>
          <t>IN73</t>
        </is>
      </c>
      <c r="E96" s="21" t="inlineStr">
        <is>
          <t>1621834IN73</t>
        </is>
      </c>
      <c r="F96" s="21" t="inlineStr">
        <is>
          <t>PATNA</t>
        </is>
      </c>
      <c r="G96" t="inlineStr">
        <is>
          <t>I03</t>
        </is>
      </c>
      <c r="H96" t="n">
        <v>2</v>
      </c>
      <c r="I96" t="n">
        <v>24</v>
      </c>
      <c r="J96" t="n">
        <v>48</v>
      </c>
    </row>
    <row r="97">
      <c r="A97" t="n">
        <v>3</v>
      </c>
      <c r="B97" t="inlineStr">
        <is>
          <t>IN00718A</t>
        </is>
      </c>
      <c r="C97" t="inlineStr">
        <is>
          <t>Colgate Zig Zag Blac</t>
        </is>
      </c>
      <c r="D97" t="inlineStr">
        <is>
          <t>IN86</t>
        </is>
      </c>
      <c r="E97" s="21" t="inlineStr">
        <is>
          <t>IN00718AIN86</t>
        </is>
      </c>
      <c r="F97" s="21" t="inlineStr">
        <is>
          <t>RANCHI</t>
        </is>
      </c>
      <c r="G97" t="inlineStr">
        <is>
          <t>I03</t>
        </is>
      </c>
      <c r="H97" t="n">
        <v>125</v>
      </c>
      <c r="I97" t="n">
        <v>24</v>
      </c>
      <c r="J97" t="n">
        <v>3000</v>
      </c>
    </row>
    <row r="98">
      <c r="A98" t="n">
        <v>5</v>
      </c>
      <c r="B98" t="n">
        <v>1600580</v>
      </c>
      <c r="C98" t="inlineStr">
        <is>
          <t>Morning tonic</t>
        </is>
      </c>
      <c r="D98" t="inlineStr">
        <is>
          <t>IN91</t>
        </is>
      </c>
      <c r="E98" s="21" t="inlineStr">
        <is>
          <t>1600580IN91</t>
        </is>
      </c>
      <c r="F98" s="21" t="inlineStr">
        <is>
          <t>SILIGURI</t>
        </is>
      </c>
      <c r="G98" t="inlineStr">
        <is>
          <t>I03</t>
        </is>
      </c>
      <c r="H98" t="n">
        <v>12</v>
      </c>
      <c r="I98" t="n">
        <v>1</v>
      </c>
      <c r="J98" t="n">
        <v>12</v>
      </c>
    </row>
    <row r="99">
      <c r="A99" t="n">
        <v>7</v>
      </c>
      <c r="B99" t="n">
        <v>1600616</v>
      </c>
      <c r="C99" t="inlineStr">
        <is>
          <t>B Orchid LHW</t>
        </is>
      </c>
      <c r="D99" t="inlineStr">
        <is>
          <t>IN86</t>
        </is>
      </c>
      <c r="E99" s="21" t="inlineStr">
        <is>
          <t>1600616IN86</t>
        </is>
      </c>
      <c r="F99" s="21" t="inlineStr">
        <is>
          <t>RANCHI</t>
        </is>
      </c>
      <c r="G99" t="inlineStr">
        <is>
          <t>I03</t>
        </is>
      </c>
      <c r="H99" t="n">
        <v>4</v>
      </c>
      <c r="I99" t="n">
        <v>1</v>
      </c>
      <c r="J99" t="n">
        <v>4</v>
      </c>
    </row>
    <row r="100">
      <c r="A100" t="n">
        <v>5</v>
      </c>
      <c r="B100" t="inlineStr">
        <is>
          <t>IT04917A</t>
        </is>
      </c>
      <c r="C100" t="inlineStr">
        <is>
          <t>Classic sh. foam 300</t>
        </is>
      </c>
      <c r="D100" t="inlineStr">
        <is>
          <t>IN62</t>
        </is>
      </c>
      <c r="E100" s="21" t="inlineStr">
        <is>
          <t>IT04917AIN62</t>
        </is>
      </c>
      <c r="F100" s="21" t="inlineStr">
        <is>
          <t>CALCUTTA</t>
        </is>
      </c>
      <c r="G100" t="inlineStr">
        <is>
          <t>I03</t>
        </is>
      </c>
      <c r="H100" t="n">
        <v>24</v>
      </c>
      <c r="I100" t="n">
        <v>1</v>
      </c>
      <c r="J100" t="n">
        <v>24</v>
      </c>
    </row>
    <row r="101">
      <c r="A101" t="n">
        <v>5</v>
      </c>
      <c r="B101" t="inlineStr">
        <is>
          <t>TH01912A</t>
        </is>
      </c>
      <c r="C101" t="inlineStr">
        <is>
          <t>Relaxing 750 ml</t>
        </is>
      </c>
      <c r="D101" t="inlineStr">
        <is>
          <t>IN72</t>
        </is>
      </c>
      <c r="E101" s="21" t="inlineStr">
        <is>
          <t>TH01912AIN72</t>
        </is>
      </c>
      <c r="F101" s="21" t="inlineStr">
        <is>
          <t>GUWAHATI</t>
        </is>
      </c>
      <c r="G101" t="inlineStr">
        <is>
          <t>I03</t>
        </is>
      </c>
      <c r="H101" t="n">
        <v>1</v>
      </c>
      <c r="I101" t="n">
        <v>1</v>
      </c>
      <c r="J101" t="n">
        <v>1</v>
      </c>
    </row>
    <row r="102">
      <c r="A102" t="n">
        <v>5</v>
      </c>
      <c r="B102" t="inlineStr">
        <is>
          <t>TH01913A</t>
        </is>
      </c>
      <c r="C102" t="inlineStr">
        <is>
          <t>Mor.Ton.750 ml</t>
        </is>
      </c>
      <c r="D102" t="inlineStr">
        <is>
          <t>IN62</t>
        </is>
      </c>
      <c r="E102" s="21" t="inlineStr">
        <is>
          <t>TH01913AIN62</t>
        </is>
      </c>
      <c r="F102" s="21" t="inlineStr">
        <is>
          <t>CALCUTTA</t>
        </is>
      </c>
      <c r="G102" t="inlineStr">
        <is>
          <t>I03</t>
        </is>
      </c>
      <c r="H102" t="n">
        <v>20</v>
      </c>
      <c r="I102" t="n">
        <v>1</v>
      </c>
      <c r="J102" t="n">
        <v>20</v>
      </c>
    </row>
    <row r="103">
      <c r="A103" t="n">
        <v>5</v>
      </c>
      <c r="B103" t="inlineStr">
        <is>
          <t>TH01912A</t>
        </is>
      </c>
      <c r="C103" t="inlineStr">
        <is>
          <t>Relaxing 750 ml</t>
        </is>
      </c>
      <c r="D103" t="inlineStr">
        <is>
          <t>IN62</t>
        </is>
      </c>
      <c r="E103" s="21" t="inlineStr">
        <is>
          <t>TH01912AIN62</t>
        </is>
      </c>
      <c r="F103" s="21" t="inlineStr">
        <is>
          <t>CALCUTTA</t>
        </is>
      </c>
      <c r="G103" t="inlineStr">
        <is>
          <t>I03</t>
        </is>
      </c>
      <c r="H103" t="n">
        <v>20</v>
      </c>
      <c r="I103" t="n">
        <v>1</v>
      </c>
      <c r="J103" t="n">
        <v>20</v>
      </c>
    </row>
    <row r="104">
      <c r="A104" t="n">
        <v>3</v>
      </c>
      <c r="B104" t="n">
        <v>1608802</v>
      </c>
      <c r="C104" t="inlineStr">
        <is>
          <t>Cib.123 24 dozs.</t>
        </is>
      </c>
      <c r="D104" t="inlineStr">
        <is>
          <t>IN91</t>
        </is>
      </c>
      <c r="E104" s="21" t="inlineStr">
        <is>
          <t>1608802IN91</t>
        </is>
      </c>
      <c r="F104" s="21" t="inlineStr">
        <is>
          <t>Siliguri</t>
        </is>
      </c>
      <c r="G104" t="inlineStr">
        <is>
          <t>I03</t>
        </is>
      </c>
      <c r="H104" t="n">
        <v>42</v>
      </c>
      <c r="I104" t="n">
        <v>24</v>
      </c>
      <c r="J104" t="n">
        <v>1008</v>
      </c>
    </row>
    <row r="105">
      <c r="A105" t="n">
        <v>3</v>
      </c>
      <c r="B105" t="n">
        <v>1608857</v>
      </c>
      <c r="C105" t="inlineStr">
        <is>
          <t>CIB SUP TR F/H H ZERO PI</t>
        </is>
      </c>
      <c r="D105" t="inlineStr">
        <is>
          <t>IN72</t>
        </is>
      </c>
      <c r="E105" s="21" t="inlineStr">
        <is>
          <t>1608857IN72</t>
        </is>
      </c>
      <c r="F105" s="21" t="inlineStr">
        <is>
          <t>GUWAHATI</t>
        </is>
      </c>
      <c r="G105" t="inlineStr">
        <is>
          <t>I03</t>
        </is>
      </c>
      <c r="H105" t="n">
        <v>42</v>
      </c>
      <c r="I105" t="n">
        <v>24</v>
      </c>
      <c r="J105" t="n">
        <v>1008</v>
      </c>
    </row>
    <row r="106">
      <c r="A106" t="n">
        <v>3</v>
      </c>
      <c r="B106" t="n">
        <v>1611631</v>
      </c>
      <c r="C106" t="inlineStr">
        <is>
          <t>Slim soft</t>
        </is>
      </c>
      <c r="D106" t="inlineStr">
        <is>
          <t>IN72</t>
        </is>
      </c>
      <c r="E106" s="21" t="inlineStr">
        <is>
          <t>1611631IN72</t>
        </is>
      </c>
      <c r="F106" s="21" t="inlineStr">
        <is>
          <t>GUWAHATI</t>
        </is>
      </c>
      <c r="G106" t="inlineStr">
        <is>
          <t>I03</t>
        </is>
      </c>
      <c r="H106" t="n">
        <v>1</v>
      </c>
      <c r="I106" t="n">
        <v>12</v>
      </c>
      <c r="J106" t="n">
        <v>12</v>
      </c>
    </row>
    <row r="107">
      <c r="A107" t="n">
        <v>3</v>
      </c>
      <c r="B107" t="n">
        <v>1611631</v>
      </c>
      <c r="C107" t="inlineStr">
        <is>
          <t>Slim soft</t>
        </is>
      </c>
      <c r="D107" t="inlineStr">
        <is>
          <t>IN86</t>
        </is>
      </c>
      <c r="E107" s="21" t="inlineStr">
        <is>
          <t>1611631IN86</t>
        </is>
      </c>
      <c r="F107" s="21" t="inlineStr">
        <is>
          <t>RANCHI</t>
        </is>
      </c>
      <c r="G107" t="inlineStr">
        <is>
          <t>I03</t>
        </is>
      </c>
      <c r="H107" t="n">
        <v>2</v>
      </c>
      <c r="I107" t="n">
        <v>12</v>
      </c>
      <c r="J107" t="n">
        <v>24</v>
      </c>
    </row>
    <row r="108">
      <c r="A108" t="n">
        <v>3</v>
      </c>
      <c r="B108" t="n">
        <v>1611631</v>
      </c>
      <c r="C108" t="inlineStr">
        <is>
          <t>Slim soft</t>
        </is>
      </c>
      <c r="D108" t="inlineStr">
        <is>
          <t>IN91</t>
        </is>
      </c>
      <c r="E108" s="21" t="inlineStr">
        <is>
          <t>1611631IN91</t>
        </is>
      </c>
      <c r="F108" s="21" t="inlineStr">
        <is>
          <t>SILIGURI</t>
        </is>
      </c>
      <c r="G108" t="inlineStr">
        <is>
          <t>I03</t>
        </is>
      </c>
      <c r="H108" t="n">
        <v>1</v>
      </c>
      <c r="I108" t="n">
        <v>12</v>
      </c>
      <c r="J108" t="n">
        <v>12</v>
      </c>
    </row>
    <row r="109">
      <c r="A109" t="n">
        <v>3</v>
      </c>
      <c r="B109" t="n">
        <v>1611639</v>
      </c>
      <c r="C109" t="inlineStr">
        <is>
          <t>Slim Soft Tri-Tip Si</t>
        </is>
      </c>
      <c r="D109" t="inlineStr">
        <is>
          <t>IN73</t>
        </is>
      </c>
      <c r="E109" s="21" t="inlineStr">
        <is>
          <t>1611639IN73</t>
        </is>
      </c>
      <c r="F109" s="21" t="inlineStr">
        <is>
          <t>PATNA</t>
        </is>
      </c>
      <c r="G109" t="inlineStr">
        <is>
          <t>I03</t>
        </is>
      </c>
      <c r="H109" t="n">
        <v>1</v>
      </c>
      <c r="I109" t="n">
        <v>24</v>
      </c>
      <c r="J109" t="n">
        <v>24</v>
      </c>
    </row>
    <row r="110">
      <c r="A110" t="n">
        <v>3</v>
      </c>
      <c r="B110" t="n">
        <v>1611725</v>
      </c>
      <c r="C110" t="inlineStr">
        <is>
          <t>Sens.B2G1 Hips</t>
        </is>
      </c>
      <c r="D110" t="inlineStr">
        <is>
          <t>IN66</t>
        </is>
      </c>
      <c r="E110" s="21" t="inlineStr">
        <is>
          <t>1611725IN66</t>
        </is>
      </c>
      <c r="F110" s="21" t="inlineStr">
        <is>
          <t>BHUBANESWAR</t>
        </is>
      </c>
      <c r="G110" t="inlineStr">
        <is>
          <t>I03</t>
        </is>
      </c>
      <c r="H110" t="n">
        <v>33</v>
      </c>
      <c r="I110" t="n">
        <v>3</v>
      </c>
      <c r="J110" t="n">
        <v>99</v>
      </c>
    </row>
    <row r="111">
      <c r="A111" t="n">
        <v>3</v>
      </c>
      <c r="B111" t="n">
        <v>1611725</v>
      </c>
      <c r="C111" t="inlineStr">
        <is>
          <t>Sens.B2G1 Hips</t>
        </is>
      </c>
      <c r="D111" t="inlineStr">
        <is>
          <t>IN73</t>
        </is>
      </c>
      <c r="E111" s="21" t="inlineStr">
        <is>
          <t>1611725IN73</t>
        </is>
      </c>
      <c r="F111" s="21" t="inlineStr">
        <is>
          <t>PATNA</t>
        </is>
      </c>
      <c r="G111" t="inlineStr">
        <is>
          <t>I03</t>
        </is>
      </c>
      <c r="H111" t="n">
        <v>33</v>
      </c>
      <c r="I111" t="n">
        <v>3</v>
      </c>
      <c r="J111" t="n">
        <v>99</v>
      </c>
    </row>
    <row r="112">
      <c r="A112" t="n">
        <v>3</v>
      </c>
      <c r="B112" t="n">
        <v>1601886</v>
      </c>
      <c r="C112" t="inlineStr">
        <is>
          <t>COL T/B Sup Flexi JR pro</t>
        </is>
      </c>
      <c r="D112" t="inlineStr">
        <is>
          <t>IN91</t>
        </is>
      </c>
      <c r="E112" s="21" t="inlineStr">
        <is>
          <t>1601886IN91</t>
        </is>
      </c>
      <c r="F112" s="21" t="inlineStr">
        <is>
          <t>SILIGURI</t>
        </is>
      </c>
      <c r="G112" t="inlineStr">
        <is>
          <t>I03</t>
        </is>
      </c>
      <c r="H112" t="n">
        <v>21</v>
      </c>
      <c r="I112" t="n">
        <v>24</v>
      </c>
      <c r="J112" t="n">
        <v>504</v>
      </c>
    </row>
    <row r="113">
      <c r="A113" t="n">
        <v>3</v>
      </c>
      <c r="B113" t="n">
        <v>1608802</v>
      </c>
      <c r="C113" t="inlineStr">
        <is>
          <t>Cib.123 24 dozs.</t>
        </is>
      </c>
      <c r="D113" t="inlineStr">
        <is>
          <t>IN72</t>
        </is>
      </c>
      <c r="E113" s="21" t="inlineStr">
        <is>
          <t>1608802IN72</t>
        </is>
      </c>
      <c r="F113" s="21" t="inlineStr">
        <is>
          <t>GUWAHATI</t>
        </is>
      </c>
      <c r="G113" t="inlineStr">
        <is>
          <t>I03</t>
        </is>
      </c>
      <c r="H113" t="n">
        <v>83</v>
      </c>
      <c r="I113" t="n">
        <v>24</v>
      </c>
      <c r="J113" t="n">
        <v>1992</v>
      </c>
    </row>
    <row r="114">
      <c r="A114" t="n">
        <v>3</v>
      </c>
      <c r="B114" t="n">
        <v>1608802</v>
      </c>
      <c r="C114" t="inlineStr">
        <is>
          <t>Cib.123 24 dozs.</t>
        </is>
      </c>
      <c r="D114" t="inlineStr">
        <is>
          <t>IN66</t>
        </is>
      </c>
      <c r="E114" s="21" t="inlineStr">
        <is>
          <t>1608802IN66</t>
        </is>
      </c>
      <c r="F114" s="21" t="inlineStr">
        <is>
          <t>BHUBANESWAR</t>
        </is>
      </c>
      <c r="G114" t="inlineStr">
        <is>
          <t>I03</t>
        </is>
      </c>
      <c r="H114" t="n">
        <v>83</v>
      </c>
      <c r="I114" t="n">
        <v>24</v>
      </c>
      <c r="J114" t="n">
        <v>1992</v>
      </c>
    </row>
    <row r="115">
      <c r="A115" t="n">
        <v>3</v>
      </c>
      <c r="B115" t="n">
        <v>1611636</v>
      </c>
      <c r="C115" t="inlineStr">
        <is>
          <t>SlimSoft Charcoal B2</t>
        </is>
      </c>
      <c r="D115" t="inlineStr">
        <is>
          <t>IN66</t>
        </is>
      </c>
      <c r="E115" s="21" t="inlineStr">
        <is>
          <t>1611636IN66</t>
        </is>
      </c>
      <c r="F115" s="21" t="inlineStr">
        <is>
          <t>BHUBANESWAR</t>
        </is>
      </c>
      <c r="G115" t="inlineStr">
        <is>
          <t>I03</t>
        </is>
      </c>
      <c r="H115" t="n">
        <v>2</v>
      </c>
      <c r="I115" t="n">
        <v>24</v>
      </c>
      <c r="J115" t="n">
        <v>48</v>
      </c>
    </row>
    <row r="116">
      <c r="A116" t="n">
        <v>3</v>
      </c>
      <c r="B116" t="n">
        <v>1611672</v>
      </c>
      <c r="C116" t="inlineStr">
        <is>
          <t>GC 6+1</t>
        </is>
      </c>
      <c r="D116" t="inlineStr">
        <is>
          <t>IN66</t>
        </is>
      </c>
      <c r="E116" s="21" t="inlineStr">
        <is>
          <t>1611672IN66</t>
        </is>
      </c>
      <c r="F116" s="21" t="inlineStr">
        <is>
          <t>BHUBANESWAR</t>
        </is>
      </c>
      <c r="G116" t="inlineStr">
        <is>
          <t>I03</t>
        </is>
      </c>
      <c r="H116" t="n">
        <v>4</v>
      </c>
      <c r="I116" t="n">
        <v>24</v>
      </c>
      <c r="J116" t="n">
        <v>96</v>
      </c>
    </row>
    <row r="117">
      <c r="A117" t="n">
        <v>3</v>
      </c>
      <c r="B117" t="n">
        <v>1621834</v>
      </c>
      <c r="C117" t="inlineStr">
        <is>
          <t>360 FT B2G1</t>
        </is>
      </c>
      <c r="D117" t="inlineStr">
        <is>
          <t>IN66</t>
        </is>
      </c>
      <c r="E117" s="21" t="inlineStr">
        <is>
          <t>1621834IN66</t>
        </is>
      </c>
      <c r="F117" s="21" t="inlineStr">
        <is>
          <t>BHUBANESWAR</t>
        </is>
      </c>
      <c r="G117" t="inlineStr">
        <is>
          <t>I03</t>
        </is>
      </c>
      <c r="H117" t="n">
        <v>2</v>
      </c>
      <c r="I117" t="n">
        <v>24</v>
      </c>
      <c r="J117" t="n">
        <v>48</v>
      </c>
    </row>
    <row r="118">
      <c r="A118" t="n">
        <v>3</v>
      </c>
      <c r="B118" t="inlineStr">
        <is>
          <t>IN00780A</t>
        </is>
      </c>
      <c r="C118" t="inlineStr">
        <is>
          <t>Kids Minions</t>
        </is>
      </c>
      <c r="D118" t="inlineStr">
        <is>
          <t>IN95</t>
        </is>
      </c>
      <c r="E118" s="21" t="inlineStr">
        <is>
          <t>IN00780AIN95</t>
        </is>
      </c>
      <c r="F118" s="21" t="inlineStr">
        <is>
          <t>HASANGARH</t>
        </is>
      </c>
      <c r="G118" t="inlineStr">
        <is>
          <t>I02</t>
        </is>
      </c>
      <c r="H118" t="n">
        <v>10</v>
      </c>
      <c r="I118" t="n">
        <v>48</v>
      </c>
      <c r="J118" t="n">
        <v>480</v>
      </c>
    </row>
    <row r="119">
      <c r="A119" t="n">
        <v>3</v>
      </c>
      <c r="B119" t="inlineStr">
        <is>
          <t>IN00780A</t>
        </is>
      </c>
      <c r="C119" t="inlineStr">
        <is>
          <t>Kids Minions</t>
        </is>
      </c>
      <c r="D119" t="inlineStr">
        <is>
          <t>IN98</t>
        </is>
      </c>
      <c r="E119" s="21" t="inlineStr">
        <is>
          <t>IN00780AIN98</t>
        </is>
      </c>
      <c r="F119" s="21" t="inlineStr">
        <is>
          <t>East Hub</t>
        </is>
      </c>
      <c r="G119" t="inlineStr">
        <is>
          <t>I03</t>
        </is>
      </c>
      <c r="H119" t="n">
        <v>10</v>
      </c>
      <c r="I119" t="n">
        <v>48</v>
      </c>
      <c r="J119" t="n">
        <v>480</v>
      </c>
    </row>
    <row r="120">
      <c r="A120" t="n">
        <v>3</v>
      </c>
      <c r="B120" t="n">
        <v>1608802</v>
      </c>
      <c r="C120" t="inlineStr">
        <is>
          <t>Cib.123 24 dozs.</t>
        </is>
      </c>
      <c r="D120" t="inlineStr">
        <is>
          <t>IN73</t>
        </is>
      </c>
      <c r="E120" s="21" t="inlineStr">
        <is>
          <t>1608802IN73</t>
        </is>
      </c>
      <c r="F120" s="21" t="inlineStr">
        <is>
          <t>PATNA</t>
        </is>
      </c>
      <c r="G120" t="inlineStr">
        <is>
          <t>I03</t>
        </is>
      </c>
      <c r="H120" t="n">
        <v>417</v>
      </c>
      <c r="I120" t="n">
        <v>24</v>
      </c>
      <c r="J120" t="n">
        <v>10008</v>
      </c>
    </row>
    <row r="121">
      <c r="A121" t="n">
        <v>3</v>
      </c>
      <c r="B121" t="n">
        <v>1608802</v>
      </c>
      <c r="C121" t="inlineStr">
        <is>
          <t>Cib.123 24 dozs.</t>
        </is>
      </c>
      <c r="D121" t="inlineStr">
        <is>
          <t>IN86</t>
        </is>
      </c>
      <c r="E121" s="21" t="inlineStr">
        <is>
          <t>1608802IN86</t>
        </is>
      </c>
      <c r="F121" s="21" t="inlineStr">
        <is>
          <t>RANCHI</t>
        </is>
      </c>
      <c r="G121" t="inlineStr">
        <is>
          <t>I03</t>
        </is>
      </c>
      <c r="H121" t="n">
        <v>83</v>
      </c>
      <c r="I121" t="n">
        <v>24</v>
      </c>
      <c r="J121" t="n">
        <v>1992</v>
      </c>
    </row>
    <row r="122">
      <c r="A122" t="n">
        <v>3</v>
      </c>
      <c r="B122" t="n">
        <v>1620003</v>
      </c>
      <c r="C122" t="inlineStr">
        <is>
          <t>SF Soft relaunch</t>
        </is>
      </c>
      <c r="D122" t="inlineStr">
        <is>
          <t>IN66</t>
        </is>
      </c>
      <c r="E122" s="21" t="inlineStr">
        <is>
          <t>1620003IN66</t>
        </is>
      </c>
      <c r="F122" s="21" t="inlineStr">
        <is>
          <t>BHUBANESWAR</t>
        </is>
      </c>
      <c r="G122" t="inlineStr">
        <is>
          <t>I03</t>
        </is>
      </c>
      <c r="H122" t="n">
        <v>208</v>
      </c>
      <c r="I122" t="n">
        <v>24</v>
      </c>
      <c r="J122" t="n">
        <v>4992</v>
      </c>
    </row>
    <row r="123">
      <c r="A123" t="n">
        <v>7</v>
      </c>
      <c r="B123" t="n">
        <v>1600617</v>
      </c>
      <c r="C123" t="inlineStr">
        <is>
          <t>S Minerals LHW</t>
        </is>
      </c>
      <c r="D123" t="inlineStr">
        <is>
          <t>IN91</t>
        </is>
      </c>
      <c r="E123" s="21" t="inlineStr">
        <is>
          <t>1600617IN91</t>
        </is>
      </c>
      <c r="F123" s="21" t="inlineStr">
        <is>
          <t>SILIGURI</t>
        </is>
      </c>
      <c r="G123" t="inlineStr">
        <is>
          <t>I03</t>
        </is>
      </c>
      <c r="H123" t="n">
        <v>6</v>
      </c>
      <c r="I123" t="n">
        <v>1</v>
      </c>
      <c r="J123" t="n">
        <v>6</v>
      </c>
    </row>
    <row r="124">
      <c r="A124" t="n">
        <v>5</v>
      </c>
      <c r="B124" t="inlineStr">
        <is>
          <t>IT03813A</t>
        </is>
      </c>
      <c r="C124" t="inlineStr">
        <is>
          <t>BW Feel good 250 ml</t>
        </is>
      </c>
      <c r="D124" t="inlineStr">
        <is>
          <t>IN72</t>
        </is>
      </c>
      <c r="E124" s="21" t="inlineStr">
        <is>
          <t>IT03813AIN72</t>
        </is>
      </c>
      <c r="F124" s="21" t="inlineStr">
        <is>
          <t>GUWAHATI</t>
        </is>
      </c>
      <c r="G124" t="inlineStr">
        <is>
          <t>I03</t>
        </is>
      </c>
      <c r="H124" t="n">
        <v>4</v>
      </c>
      <c r="I124" t="n">
        <v>1</v>
      </c>
      <c r="J124" t="n">
        <v>4</v>
      </c>
    </row>
    <row r="125">
      <c r="A125" t="n">
        <v>5</v>
      </c>
      <c r="B125" t="inlineStr">
        <is>
          <t>IT04959A</t>
        </is>
      </c>
      <c r="C125" t="inlineStr">
        <is>
          <t>BW Refreshig 250 ml</t>
        </is>
      </c>
      <c r="D125" t="inlineStr">
        <is>
          <t>IN86</t>
        </is>
      </c>
      <c r="E125" s="21" t="inlineStr">
        <is>
          <t>IT04959AIN86</t>
        </is>
      </c>
      <c r="F125" s="21" t="inlineStr">
        <is>
          <t>RANCHI</t>
        </is>
      </c>
      <c r="G125" t="inlineStr">
        <is>
          <t>I03</t>
        </is>
      </c>
      <c r="H125" t="n">
        <v>4</v>
      </c>
      <c r="I125" t="n">
        <v>1</v>
      </c>
      <c r="J125" t="n">
        <v>4</v>
      </c>
    </row>
    <row r="126">
      <c r="A126" t="n">
        <v>5</v>
      </c>
      <c r="B126" t="inlineStr">
        <is>
          <t>TH01913A</t>
        </is>
      </c>
      <c r="C126" t="inlineStr">
        <is>
          <t>Mor.Ton.750 ml</t>
        </is>
      </c>
      <c r="D126" t="inlineStr">
        <is>
          <t>IN72</t>
        </is>
      </c>
      <c r="E126" s="21" t="inlineStr">
        <is>
          <t>TH01913AIN72</t>
        </is>
      </c>
      <c r="F126" s="21" t="inlineStr">
        <is>
          <t>GUWAHATI</t>
        </is>
      </c>
      <c r="G126" t="inlineStr">
        <is>
          <t>I03</t>
        </is>
      </c>
      <c r="H126" t="n">
        <v>6</v>
      </c>
      <c r="I126" t="n">
        <v>1</v>
      </c>
      <c r="J126" t="n">
        <v>6</v>
      </c>
    </row>
    <row r="127">
      <c r="A127" t="n">
        <v>7</v>
      </c>
      <c r="B127" t="n">
        <v>1600614</v>
      </c>
      <c r="C127" t="inlineStr">
        <is>
          <t>Foam Lime LHW</t>
        </is>
      </c>
      <c r="D127" t="inlineStr">
        <is>
          <t>IN91</t>
        </is>
      </c>
      <c r="E127" s="21" t="inlineStr">
        <is>
          <t>1600614IN91</t>
        </is>
      </c>
      <c r="F127" s="21" t="inlineStr">
        <is>
          <t>SILIGURI</t>
        </is>
      </c>
      <c r="G127" t="inlineStr">
        <is>
          <t>I03</t>
        </is>
      </c>
      <c r="H127" t="n">
        <v>4</v>
      </c>
      <c r="I127" t="n">
        <v>1</v>
      </c>
      <c r="J127" t="n">
        <v>4</v>
      </c>
    </row>
    <row r="128">
      <c r="A128" t="n">
        <v>5</v>
      </c>
      <c r="B128" t="inlineStr">
        <is>
          <t>IT03813A</t>
        </is>
      </c>
      <c r="C128" t="inlineStr">
        <is>
          <t>BW Feel good 250 ml</t>
        </is>
      </c>
      <c r="D128" t="inlineStr">
        <is>
          <t>IN66</t>
        </is>
      </c>
      <c r="E128" s="21" t="inlineStr">
        <is>
          <t>IT03813AIN66</t>
        </is>
      </c>
      <c r="F128" s="21" t="inlineStr">
        <is>
          <t>BHUBANESWAR</t>
        </is>
      </c>
      <c r="G128" t="inlineStr">
        <is>
          <t>I03</t>
        </is>
      </c>
      <c r="H128" t="n">
        <v>6</v>
      </c>
      <c r="I128" t="n">
        <v>1</v>
      </c>
      <c r="J128" t="n">
        <v>6</v>
      </c>
    </row>
    <row r="129">
      <c r="A129" t="n">
        <v>5</v>
      </c>
      <c r="B129" t="inlineStr">
        <is>
          <t>IT04961A</t>
        </is>
      </c>
      <c r="C129" t="inlineStr">
        <is>
          <t>BW Sensitive 250 ml</t>
        </is>
      </c>
      <c r="D129" t="inlineStr">
        <is>
          <t>IN62</t>
        </is>
      </c>
      <c r="E129" s="21" t="inlineStr">
        <is>
          <t>IT04961AIN62</t>
        </is>
      </c>
      <c r="F129" s="21" t="inlineStr">
        <is>
          <t>CALCUTTA</t>
        </is>
      </c>
      <c r="G129" t="inlineStr">
        <is>
          <t>I03</t>
        </is>
      </c>
      <c r="H129" t="n">
        <v>12</v>
      </c>
      <c r="I129" t="n">
        <v>1</v>
      </c>
      <c r="J129" t="n">
        <v>12</v>
      </c>
    </row>
    <row r="130">
      <c r="A130" t="n">
        <v>5</v>
      </c>
      <c r="B130" t="inlineStr">
        <is>
          <t>TR02125A</t>
        </is>
      </c>
      <c r="C130" t="inlineStr">
        <is>
          <t>Massage 250 ml new</t>
        </is>
      </c>
      <c r="D130" t="inlineStr">
        <is>
          <t>IN62</t>
        </is>
      </c>
      <c r="E130" s="21" t="inlineStr">
        <is>
          <t>TR02125AIN62</t>
        </is>
      </c>
      <c r="F130" s="21" t="inlineStr">
        <is>
          <t>CALCUTTA</t>
        </is>
      </c>
      <c r="G130" t="inlineStr">
        <is>
          <t>I03</t>
        </is>
      </c>
      <c r="H130" t="n">
        <v>180</v>
      </c>
      <c r="I130" t="n">
        <v>1</v>
      </c>
      <c r="J130" t="n">
        <v>180</v>
      </c>
    </row>
    <row r="131">
      <c r="A131" t="n">
        <v>5</v>
      </c>
      <c r="B131" t="inlineStr">
        <is>
          <t>TR02125A</t>
        </is>
      </c>
      <c r="C131" t="inlineStr">
        <is>
          <t>Massage 250 ml new</t>
        </is>
      </c>
      <c r="D131" t="inlineStr">
        <is>
          <t>IN66</t>
        </is>
      </c>
      <c r="E131" s="21" t="inlineStr">
        <is>
          <t>TR02125AIN66</t>
        </is>
      </c>
      <c r="F131" s="21" t="inlineStr">
        <is>
          <t>BHUBANESWAR</t>
        </is>
      </c>
      <c r="G131" t="inlineStr">
        <is>
          <t>I03</t>
        </is>
      </c>
      <c r="H131" t="n">
        <v>50</v>
      </c>
      <c r="I131" t="n">
        <v>1</v>
      </c>
      <c r="J131" t="n">
        <v>50</v>
      </c>
    </row>
    <row r="132">
      <c r="A132" t="n">
        <v>5</v>
      </c>
      <c r="B132" t="inlineStr">
        <is>
          <t>TR02245A</t>
        </is>
      </c>
      <c r="C132" t="inlineStr">
        <is>
          <t>Massage BW 750 ml</t>
        </is>
      </c>
      <c r="D132" t="inlineStr">
        <is>
          <t>IN72</t>
        </is>
      </c>
      <c r="E132" s="21" t="inlineStr">
        <is>
          <t>TR02245AIN72</t>
        </is>
      </c>
      <c r="F132" s="21" t="inlineStr">
        <is>
          <t>GUWAHATI</t>
        </is>
      </c>
      <c r="G132" t="inlineStr">
        <is>
          <t>I03</t>
        </is>
      </c>
      <c r="H132" t="n">
        <v>50</v>
      </c>
      <c r="I132" t="n">
        <v>1</v>
      </c>
      <c r="J132" t="n">
        <v>50</v>
      </c>
    </row>
    <row r="133">
      <c r="A133" t="n">
        <v>1</v>
      </c>
      <c r="B133" t="n">
        <v>1600917</v>
      </c>
      <c r="C133" t="inlineStr">
        <is>
          <t>CAS HW 200</t>
        </is>
      </c>
      <c r="D133" t="inlineStr">
        <is>
          <t>IN62</t>
        </is>
      </c>
      <c r="E133" s="21" t="inlineStr">
        <is>
          <t>1600917IN62</t>
        </is>
      </c>
      <c r="F133" s="21" t="inlineStr">
        <is>
          <t>CALCUTTA</t>
        </is>
      </c>
      <c r="G133" t="inlineStr">
        <is>
          <t>I03</t>
        </is>
      </c>
      <c r="H133" t="n">
        <v>0</v>
      </c>
      <c r="I133" t="n">
        <v>3</v>
      </c>
      <c r="J133" t="n">
        <v>0</v>
      </c>
    </row>
    <row r="134">
      <c r="A134" t="n">
        <v>5</v>
      </c>
      <c r="B134" t="inlineStr">
        <is>
          <t>IT04960A</t>
        </is>
      </c>
      <c r="C134" t="inlineStr">
        <is>
          <t>BW Energising 250 ml</t>
        </is>
      </c>
      <c r="D134" t="inlineStr">
        <is>
          <t>IN72</t>
        </is>
      </c>
      <c r="E134" s="21" t="inlineStr">
        <is>
          <t>IT04960AIN72</t>
        </is>
      </c>
      <c r="F134" s="21" t="inlineStr">
        <is>
          <t>GUWAHATI</t>
        </is>
      </c>
      <c r="G134" t="inlineStr">
        <is>
          <t>I03</t>
        </is>
      </c>
      <c r="H134" t="n">
        <v>8</v>
      </c>
      <c r="I134" t="n">
        <v>1</v>
      </c>
      <c r="J134" t="n">
        <v>8</v>
      </c>
    </row>
    <row r="135">
      <c r="A135" t="n">
        <v>5</v>
      </c>
      <c r="B135" t="inlineStr">
        <is>
          <t>IT04961A</t>
        </is>
      </c>
      <c r="C135" t="inlineStr">
        <is>
          <t>BW Sensitive 250 ml</t>
        </is>
      </c>
      <c r="D135" t="inlineStr">
        <is>
          <t>IN72</t>
        </is>
      </c>
      <c r="E135" s="21" t="inlineStr">
        <is>
          <t>IT04961AIN72</t>
        </is>
      </c>
      <c r="F135" s="21" t="inlineStr">
        <is>
          <t>GUWAHATI</t>
        </is>
      </c>
      <c r="G135" t="inlineStr">
        <is>
          <t>I03</t>
        </is>
      </c>
      <c r="H135" t="n">
        <v>8</v>
      </c>
      <c r="I135" t="n">
        <v>1</v>
      </c>
      <c r="J135" t="n">
        <v>8</v>
      </c>
    </row>
    <row r="136">
      <c r="A136" t="n">
        <v>5</v>
      </c>
      <c r="B136" t="inlineStr">
        <is>
          <t>IT04961A</t>
        </is>
      </c>
      <c r="C136" t="inlineStr">
        <is>
          <t>BW Sensitive 250 ml</t>
        </is>
      </c>
      <c r="D136" t="inlineStr">
        <is>
          <t>IN86</t>
        </is>
      </c>
      <c r="E136" s="21" t="inlineStr">
        <is>
          <t>IT04961AIN86</t>
        </is>
      </c>
      <c r="F136" s="21" t="inlineStr">
        <is>
          <t>RANCHI</t>
        </is>
      </c>
      <c r="G136" t="inlineStr">
        <is>
          <t>I03</t>
        </is>
      </c>
      <c r="H136" t="n">
        <v>4</v>
      </c>
      <c r="I136" t="n">
        <v>1</v>
      </c>
      <c r="J136" t="n">
        <v>4</v>
      </c>
    </row>
    <row r="137">
      <c r="A137" t="n">
        <v>5</v>
      </c>
      <c r="B137" t="inlineStr">
        <is>
          <t>TH01912A</t>
        </is>
      </c>
      <c r="C137" t="inlineStr">
        <is>
          <t>Relaxing 750 ml</t>
        </is>
      </c>
      <c r="D137" t="inlineStr">
        <is>
          <t>IN73</t>
        </is>
      </c>
      <c r="E137" s="21" t="inlineStr">
        <is>
          <t>TH01912AIN73</t>
        </is>
      </c>
      <c r="F137" s="21" t="inlineStr">
        <is>
          <t>PATNA</t>
        </is>
      </c>
      <c r="G137" t="inlineStr">
        <is>
          <t>I03</t>
        </is>
      </c>
      <c r="H137" t="n">
        <v>4</v>
      </c>
      <c r="I137" t="n">
        <v>1</v>
      </c>
      <c r="J137" t="n">
        <v>4</v>
      </c>
    </row>
    <row r="138">
      <c r="A138" t="n">
        <v>5</v>
      </c>
      <c r="B138" t="inlineStr">
        <is>
          <t>TH01913A</t>
        </is>
      </c>
      <c r="C138" t="inlineStr">
        <is>
          <t>Mor.Ton.750 ml</t>
        </is>
      </c>
      <c r="D138" t="inlineStr">
        <is>
          <t>IN91</t>
        </is>
      </c>
      <c r="E138" s="21" t="inlineStr">
        <is>
          <t>TH01913AIN91</t>
        </is>
      </c>
      <c r="F138" s="21" t="inlineStr">
        <is>
          <t>SILIGURI</t>
        </is>
      </c>
      <c r="G138" t="inlineStr">
        <is>
          <t>I03</t>
        </is>
      </c>
      <c r="H138" t="n">
        <v>2</v>
      </c>
      <c r="I138" t="n">
        <v>1</v>
      </c>
      <c r="J138" t="n">
        <v>2</v>
      </c>
    </row>
    <row r="139">
      <c r="A139" t="n">
        <v>5</v>
      </c>
      <c r="B139" t="inlineStr">
        <is>
          <t>TR01921A</t>
        </is>
      </c>
      <c r="C139" t="inlineStr">
        <is>
          <t>Strawberry BW 250 ml</t>
        </is>
      </c>
      <c r="D139" t="inlineStr">
        <is>
          <t>IN91</t>
        </is>
      </c>
      <c r="E139" s="21" t="inlineStr">
        <is>
          <t>TR01921AIN91</t>
        </is>
      </c>
      <c r="F139" s="21" t="inlineStr">
        <is>
          <t>SILIGURI</t>
        </is>
      </c>
      <c r="G139" t="inlineStr">
        <is>
          <t>I03</t>
        </is>
      </c>
      <c r="H139" t="n">
        <v>3</v>
      </c>
      <c r="I139" t="n">
        <v>1</v>
      </c>
      <c r="J139" t="n">
        <v>3</v>
      </c>
    </row>
    <row r="140">
      <c r="A140" t="n">
        <v>5</v>
      </c>
      <c r="B140" t="n">
        <v>1600517</v>
      </c>
      <c r="C140" t="inlineStr">
        <is>
          <t>SPA MASSAGE-250ML</t>
        </is>
      </c>
      <c r="D140" t="inlineStr">
        <is>
          <t>IN73</t>
        </is>
      </c>
      <c r="E140" s="21" t="inlineStr">
        <is>
          <t>1600517IN73</t>
        </is>
      </c>
      <c r="F140" s="21" t="inlineStr">
        <is>
          <t>PATNA</t>
        </is>
      </c>
      <c r="G140" t="inlineStr">
        <is>
          <t>I03</t>
        </is>
      </c>
      <c r="H140" t="n">
        <v>24</v>
      </c>
      <c r="I140" t="n">
        <v>1</v>
      </c>
      <c r="J140" t="n">
        <v>24</v>
      </c>
    </row>
    <row r="141">
      <c r="A141" t="n">
        <v>7</v>
      </c>
      <c r="B141" t="n">
        <v>1600614</v>
      </c>
      <c r="C141" t="inlineStr">
        <is>
          <t>Foam Lime LHW</t>
        </is>
      </c>
      <c r="D141" t="inlineStr">
        <is>
          <t>IN73</t>
        </is>
      </c>
      <c r="E141" s="21" t="inlineStr">
        <is>
          <t>1600614IN73</t>
        </is>
      </c>
      <c r="F141" s="21" t="inlineStr">
        <is>
          <t>PATNA</t>
        </is>
      </c>
      <c r="G141" t="inlineStr">
        <is>
          <t>I03</t>
        </is>
      </c>
      <c r="H141" t="n">
        <v>4</v>
      </c>
      <c r="I141" t="n">
        <v>1</v>
      </c>
      <c r="J141" t="n">
        <v>4</v>
      </c>
    </row>
    <row r="142">
      <c r="A142" t="n">
        <v>7</v>
      </c>
      <c r="B142" t="n">
        <v>1600615</v>
      </c>
      <c r="C142" t="inlineStr">
        <is>
          <t>R beery LHW</t>
        </is>
      </c>
      <c r="D142" t="inlineStr">
        <is>
          <t>IN73</t>
        </is>
      </c>
      <c r="E142" s="21" t="inlineStr">
        <is>
          <t>1600615IN73</t>
        </is>
      </c>
      <c r="F142" s="21" t="inlineStr">
        <is>
          <t>PATNA</t>
        </is>
      </c>
      <c r="G142" t="inlineStr">
        <is>
          <t>I03</t>
        </is>
      </c>
      <c r="H142" t="n">
        <v>6</v>
      </c>
      <c r="I142" t="n">
        <v>1</v>
      </c>
      <c r="J142" t="n">
        <v>6</v>
      </c>
    </row>
    <row r="143">
      <c r="A143" t="n">
        <v>7</v>
      </c>
      <c r="B143" t="n">
        <v>1600616</v>
      </c>
      <c r="C143" t="inlineStr">
        <is>
          <t>B Orchid LHW</t>
        </is>
      </c>
      <c r="D143" t="inlineStr">
        <is>
          <t>IN73</t>
        </is>
      </c>
      <c r="E143" s="21" t="inlineStr">
        <is>
          <t>1600616IN73</t>
        </is>
      </c>
      <c r="F143" s="21" t="inlineStr">
        <is>
          <t>PATNA</t>
        </is>
      </c>
      <c r="G143" t="inlineStr">
        <is>
          <t>I03</t>
        </is>
      </c>
      <c r="H143" t="n">
        <v>6</v>
      </c>
      <c r="I143" t="n">
        <v>1</v>
      </c>
      <c r="J143" t="n">
        <v>6</v>
      </c>
    </row>
    <row r="144">
      <c r="A144" t="n">
        <v>2</v>
      </c>
      <c r="B144" t="n">
        <v>1601319</v>
      </c>
      <c r="C144" t="inlineStr">
        <is>
          <t>CTP 200 Fluoridated</t>
        </is>
      </c>
      <c r="D144" t="inlineStr">
        <is>
          <t>IN72</t>
        </is>
      </c>
      <c r="E144" s="21" t="inlineStr">
        <is>
          <t>1601319IN72</t>
        </is>
      </c>
      <c r="F144" s="21" t="inlineStr">
        <is>
          <t>GUWAHATI</t>
        </is>
      </c>
      <c r="G144" t="inlineStr">
        <is>
          <t>I03</t>
        </is>
      </c>
      <c r="H144" t="n">
        <v>35</v>
      </c>
      <c r="I144" t="n">
        <v>4</v>
      </c>
      <c r="J144" t="n">
        <v>140</v>
      </c>
    </row>
    <row r="145">
      <c r="A145" t="n">
        <v>2</v>
      </c>
      <c r="B145" t="n">
        <v>1601379</v>
      </c>
      <c r="C145" t="inlineStr">
        <is>
          <t>CTP 50 Fluoridated</t>
        </is>
      </c>
      <c r="D145" t="inlineStr">
        <is>
          <t>IN73</t>
        </is>
      </c>
      <c r="E145" s="21" t="inlineStr">
        <is>
          <t>1601379IN73</t>
        </is>
      </c>
      <c r="F145" s="21" t="inlineStr">
        <is>
          <t>PATNA</t>
        </is>
      </c>
      <c r="G145" t="inlineStr">
        <is>
          <t>I03</t>
        </is>
      </c>
      <c r="H145" t="n">
        <v>31</v>
      </c>
      <c r="I145" t="n">
        <v>16</v>
      </c>
      <c r="J145" t="n">
        <v>496</v>
      </c>
    </row>
    <row r="146">
      <c r="A146" t="n">
        <v>2</v>
      </c>
      <c r="B146" t="n">
        <v>1601379</v>
      </c>
      <c r="C146" t="inlineStr">
        <is>
          <t>CTP 50 Fluoridated</t>
        </is>
      </c>
      <c r="D146" t="inlineStr">
        <is>
          <t>IN91</t>
        </is>
      </c>
      <c r="E146" s="21" t="inlineStr">
        <is>
          <t>1601379IN91</t>
        </is>
      </c>
      <c r="F146" s="21" t="inlineStr">
        <is>
          <t>SILIGURI</t>
        </is>
      </c>
      <c r="G146" t="inlineStr">
        <is>
          <t>I03</t>
        </is>
      </c>
      <c r="H146" t="n">
        <v>19</v>
      </c>
      <c r="I146" t="n">
        <v>16</v>
      </c>
      <c r="J146" t="n">
        <v>304</v>
      </c>
    </row>
    <row r="147">
      <c r="A147" t="n">
        <v>5</v>
      </c>
      <c r="B147" t="inlineStr">
        <is>
          <t>IT04959A</t>
        </is>
      </c>
      <c r="C147" t="inlineStr">
        <is>
          <t>BW Refreshig 250 ml</t>
        </is>
      </c>
      <c r="D147" t="inlineStr">
        <is>
          <t>IN72</t>
        </is>
      </c>
      <c r="E147" s="21" t="inlineStr">
        <is>
          <t>IT04959AIN72</t>
        </is>
      </c>
      <c r="F147" s="21" t="inlineStr">
        <is>
          <t>GUWAHATI</t>
        </is>
      </c>
      <c r="G147" t="inlineStr">
        <is>
          <t>I03</t>
        </is>
      </c>
      <c r="H147" t="n">
        <v>12</v>
      </c>
      <c r="I147" t="n">
        <v>1</v>
      </c>
      <c r="J147" t="n">
        <v>12</v>
      </c>
    </row>
    <row r="148">
      <c r="A148" t="n">
        <v>5</v>
      </c>
      <c r="B148" t="inlineStr">
        <is>
          <t>TR01921A</t>
        </is>
      </c>
      <c r="C148" t="inlineStr">
        <is>
          <t>Strawberry BW 250 ml</t>
        </is>
      </c>
      <c r="D148" t="inlineStr">
        <is>
          <t>IN73</t>
        </is>
      </c>
      <c r="E148" s="21" t="inlineStr">
        <is>
          <t>TR01921AIN73</t>
        </is>
      </c>
      <c r="F148" s="21" t="inlineStr">
        <is>
          <t>PATNA</t>
        </is>
      </c>
      <c r="G148" t="inlineStr">
        <is>
          <t>I03</t>
        </is>
      </c>
      <c r="H148" t="n">
        <v>6</v>
      </c>
      <c r="I148" t="n">
        <v>1</v>
      </c>
      <c r="J148" t="n">
        <v>6</v>
      </c>
    </row>
    <row r="149">
      <c r="A149" t="n">
        <v>5</v>
      </c>
      <c r="B149" t="inlineStr">
        <is>
          <t>TH01912A</t>
        </is>
      </c>
      <c r="C149" t="inlineStr">
        <is>
          <t>Relaxing 750 ml</t>
        </is>
      </c>
      <c r="D149" t="inlineStr">
        <is>
          <t>IN66</t>
        </is>
      </c>
      <c r="E149" s="21" t="inlineStr">
        <is>
          <t>TH01912AIN66</t>
        </is>
      </c>
      <c r="F149" s="21" t="inlineStr">
        <is>
          <t>BHUBANESWAR</t>
        </is>
      </c>
      <c r="G149" t="inlineStr">
        <is>
          <t>I03</t>
        </is>
      </c>
      <c r="H149" t="n">
        <v>2</v>
      </c>
      <c r="I149" t="n">
        <v>1</v>
      </c>
      <c r="J149" t="n">
        <v>2</v>
      </c>
    </row>
    <row r="150">
      <c r="A150" t="n">
        <v>5</v>
      </c>
      <c r="B150" t="inlineStr">
        <is>
          <t>TH01912A</t>
        </is>
      </c>
      <c r="C150" t="inlineStr">
        <is>
          <t>Relaxing 750 ml</t>
        </is>
      </c>
      <c r="D150" t="inlineStr">
        <is>
          <t>IN91</t>
        </is>
      </c>
      <c r="E150" s="21" t="inlineStr">
        <is>
          <t>TH01912AIN91</t>
        </is>
      </c>
      <c r="F150" s="21" t="inlineStr">
        <is>
          <t>SILIGURI</t>
        </is>
      </c>
      <c r="G150" t="inlineStr">
        <is>
          <t>I03</t>
        </is>
      </c>
      <c r="H150" t="n">
        <v>2</v>
      </c>
      <c r="I150" t="n">
        <v>1</v>
      </c>
      <c r="J150" t="n">
        <v>2</v>
      </c>
    </row>
    <row r="151">
      <c r="A151" t="n">
        <v>5</v>
      </c>
      <c r="B151" t="inlineStr">
        <is>
          <t>TH01913A</t>
        </is>
      </c>
      <c r="C151" t="inlineStr">
        <is>
          <t>Mor.Ton.750 ml</t>
        </is>
      </c>
      <c r="D151" t="inlineStr">
        <is>
          <t>IN66</t>
        </is>
      </c>
      <c r="E151" s="21" t="inlineStr">
        <is>
          <t>TH01913AIN66</t>
        </is>
      </c>
      <c r="F151" s="21" t="inlineStr">
        <is>
          <t>BHUBANESWAR</t>
        </is>
      </c>
      <c r="G151" t="inlineStr">
        <is>
          <t>I03</t>
        </is>
      </c>
      <c r="H151" t="n">
        <v>4</v>
      </c>
      <c r="I151" t="n">
        <v>1</v>
      </c>
      <c r="J151" t="n">
        <v>4</v>
      </c>
    </row>
    <row r="152">
      <c r="A152" t="n">
        <v>5</v>
      </c>
      <c r="B152" t="inlineStr">
        <is>
          <t>TH01995A</t>
        </is>
      </c>
      <c r="C152" t="inlineStr">
        <is>
          <t>LHW SM 500 ml</t>
        </is>
      </c>
      <c r="D152" t="inlineStr">
        <is>
          <t>IN66</t>
        </is>
      </c>
      <c r="E152" s="21" t="inlineStr">
        <is>
          <t>TH01995AIN66</t>
        </is>
      </c>
      <c r="F152" s="21" t="inlineStr">
        <is>
          <t>BHUBANESWAR</t>
        </is>
      </c>
      <c r="G152" t="inlineStr">
        <is>
          <t>I03</t>
        </is>
      </c>
      <c r="H152" t="n">
        <v>4</v>
      </c>
      <c r="I152" t="n">
        <v>1</v>
      </c>
      <c r="J152" t="n">
        <v>4</v>
      </c>
    </row>
    <row r="153">
      <c r="A153" t="n">
        <v>7</v>
      </c>
      <c r="B153" t="n">
        <v>1600615</v>
      </c>
      <c r="C153" t="inlineStr">
        <is>
          <t>R beery LHW</t>
        </is>
      </c>
      <c r="D153" t="inlineStr">
        <is>
          <t>IN91</t>
        </is>
      </c>
      <c r="E153" s="21" t="inlineStr">
        <is>
          <t>1600615IN91</t>
        </is>
      </c>
      <c r="F153" s="21" t="inlineStr">
        <is>
          <t>SILIGURI</t>
        </is>
      </c>
      <c r="G153" t="inlineStr">
        <is>
          <t>I03</t>
        </is>
      </c>
      <c r="H153" t="n">
        <v>8</v>
      </c>
      <c r="I153" t="n">
        <v>1</v>
      </c>
      <c r="J153" t="n">
        <v>8</v>
      </c>
    </row>
    <row r="154">
      <c r="A154" t="n">
        <v>7</v>
      </c>
      <c r="B154" t="n">
        <v>1600617</v>
      </c>
      <c r="C154" t="inlineStr">
        <is>
          <t>S Minerals LHW</t>
        </is>
      </c>
      <c r="D154" t="inlineStr">
        <is>
          <t>IN62</t>
        </is>
      </c>
      <c r="E154" s="21" t="inlineStr">
        <is>
          <t>1600617IN62</t>
        </is>
      </c>
      <c r="F154" s="21" t="inlineStr">
        <is>
          <t>CALCUTTA</t>
        </is>
      </c>
      <c r="G154" t="inlineStr">
        <is>
          <t>I03</t>
        </is>
      </c>
      <c r="H154" t="n">
        <v>36</v>
      </c>
      <c r="I154" t="n">
        <v>1</v>
      </c>
      <c r="J154" t="n">
        <v>36</v>
      </c>
    </row>
    <row r="155">
      <c r="A155" t="n">
        <v>2</v>
      </c>
      <c r="B155" t="n">
        <v>1601319</v>
      </c>
      <c r="C155" t="inlineStr">
        <is>
          <t>CTP 200 Fluoridated</t>
        </is>
      </c>
      <c r="D155" t="inlineStr">
        <is>
          <t>IN73</t>
        </is>
      </c>
      <c r="E155" s="21" t="inlineStr">
        <is>
          <t>1601319IN73</t>
        </is>
      </c>
      <c r="F155" s="21" t="inlineStr">
        <is>
          <t>PATNA</t>
        </is>
      </c>
      <c r="G155" t="inlineStr">
        <is>
          <t>I03</t>
        </is>
      </c>
      <c r="H155" t="n">
        <v>12</v>
      </c>
      <c r="I155" t="n">
        <v>4</v>
      </c>
      <c r="J155" t="n">
        <v>48</v>
      </c>
    </row>
    <row r="156">
      <c r="A156" t="n">
        <v>7</v>
      </c>
      <c r="B156" t="n">
        <v>1600616</v>
      </c>
      <c r="C156" t="inlineStr">
        <is>
          <t>B Orchid LHW</t>
        </is>
      </c>
      <c r="D156" t="inlineStr">
        <is>
          <t>IN62</t>
        </is>
      </c>
      <c r="E156" s="21" t="inlineStr">
        <is>
          <t>1600616IN62</t>
        </is>
      </c>
      <c r="F156" s="21" t="inlineStr">
        <is>
          <t>CALCUTTA</t>
        </is>
      </c>
      <c r="G156" t="inlineStr">
        <is>
          <t>I03</t>
        </is>
      </c>
      <c r="H156" t="n">
        <v>2</v>
      </c>
      <c r="I156" t="n">
        <v>1</v>
      </c>
      <c r="J156" t="n">
        <v>2</v>
      </c>
    </row>
    <row r="157">
      <c r="A157" t="n">
        <v>2</v>
      </c>
      <c r="B157" t="n">
        <v>1601339</v>
      </c>
      <c r="C157" t="inlineStr">
        <is>
          <t>CTP 100 Fluoridated</t>
        </is>
      </c>
      <c r="D157" t="inlineStr">
        <is>
          <t>IN72</t>
        </is>
      </c>
      <c r="E157" s="21" t="inlineStr">
        <is>
          <t>1601339IN72</t>
        </is>
      </c>
      <c r="F157" s="21" t="inlineStr">
        <is>
          <t>GUWAHATI</t>
        </is>
      </c>
      <c r="G157" t="inlineStr">
        <is>
          <t>I03</t>
        </is>
      </c>
      <c r="H157" t="n">
        <v>138</v>
      </c>
      <c r="I157" t="n">
        <v>8</v>
      </c>
      <c r="J157" t="n">
        <v>1104</v>
      </c>
    </row>
    <row r="158">
      <c r="A158" t="n">
        <v>5</v>
      </c>
      <c r="B158" t="inlineStr">
        <is>
          <t>TR02125A</t>
        </is>
      </c>
      <c r="C158" t="inlineStr">
        <is>
          <t>Massage 250 ml new</t>
        </is>
      </c>
      <c r="D158" t="inlineStr">
        <is>
          <t>IN72</t>
        </is>
      </c>
      <c r="E158" s="21" t="inlineStr">
        <is>
          <t>TR02125AIN72</t>
        </is>
      </c>
      <c r="F158" s="21" t="inlineStr">
        <is>
          <t>GUWAHATI</t>
        </is>
      </c>
      <c r="G158" t="inlineStr">
        <is>
          <t>I03</t>
        </is>
      </c>
      <c r="H158" t="n">
        <v>72</v>
      </c>
      <c r="I158" t="n">
        <v>1</v>
      </c>
      <c r="J158" t="n">
        <v>72</v>
      </c>
    </row>
    <row r="159">
      <c r="A159" t="n">
        <v>5</v>
      </c>
      <c r="B159" t="inlineStr">
        <is>
          <t>TR02125A</t>
        </is>
      </c>
      <c r="C159" t="inlineStr">
        <is>
          <t>Massage 250 ml new</t>
        </is>
      </c>
      <c r="D159" t="inlineStr">
        <is>
          <t>IN73</t>
        </is>
      </c>
      <c r="E159" s="21" t="inlineStr">
        <is>
          <t>TR02125AIN73</t>
        </is>
      </c>
      <c r="F159" s="21" t="inlineStr">
        <is>
          <t>PATNA</t>
        </is>
      </c>
      <c r="G159" t="inlineStr">
        <is>
          <t>I03</t>
        </is>
      </c>
      <c r="H159" t="n">
        <v>30</v>
      </c>
      <c r="I159" t="n">
        <v>1</v>
      </c>
      <c r="J159" t="n">
        <v>30</v>
      </c>
    </row>
    <row r="160">
      <c r="A160" t="n">
        <v>5</v>
      </c>
      <c r="B160" t="inlineStr">
        <is>
          <t>TR02125A</t>
        </is>
      </c>
      <c r="C160" t="inlineStr">
        <is>
          <t>Massage 250 ml new</t>
        </is>
      </c>
      <c r="D160" t="inlineStr">
        <is>
          <t>IN86</t>
        </is>
      </c>
      <c r="E160" s="21" t="inlineStr">
        <is>
          <t>TR02125AIN86</t>
        </is>
      </c>
      <c r="F160" s="21" t="inlineStr">
        <is>
          <t>RANCHI</t>
        </is>
      </c>
      <c r="G160" t="inlineStr">
        <is>
          <t>I03</t>
        </is>
      </c>
      <c r="H160" t="n">
        <v>40</v>
      </c>
      <c r="I160" t="n">
        <v>1</v>
      </c>
      <c r="J160" t="n">
        <v>40</v>
      </c>
    </row>
    <row r="161">
      <c r="A161" t="n">
        <v>3</v>
      </c>
      <c r="B161" t="n">
        <v>1607675</v>
      </c>
      <c r="C161" t="inlineStr">
        <is>
          <t>Dental Floss NF</t>
        </is>
      </c>
      <c r="D161" t="inlineStr">
        <is>
          <t>IN91</t>
        </is>
      </c>
      <c r="E161" s="21" t="inlineStr">
        <is>
          <t>1607675IN91</t>
        </is>
      </c>
      <c r="F161" s="21" t="inlineStr">
        <is>
          <t>SILIGURI</t>
        </is>
      </c>
      <c r="G161" t="inlineStr">
        <is>
          <t>I03</t>
        </is>
      </c>
      <c r="H161" t="n">
        <v>2</v>
      </c>
      <c r="I161" t="n">
        <v>4</v>
      </c>
      <c r="J161" t="n">
        <v>8</v>
      </c>
    </row>
    <row r="162">
      <c r="A162" t="n">
        <v>7</v>
      </c>
      <c r="B162" t="n">
        <v>1600614</v>
      </c>
      <c r="C162" t="inlineStr">
        <is>
          <t>Foam Lime LHW</t>
        </is>
      </c>
      <c r="D162" t="inlineStr">
        <is>
          <t>IN86</t>
        </is>
      </c>
      <c r="E162" s="21" t="inlineStr">
        <is>
          <t>1600614IN86</t>
        </is>
      </c>
      <c r="F162" s="21" t="inlineStr">
        <is>
          <t>RANCHI</t>
        </is>
      </c>
      <c r="G162" t="inlineStr">
        <is>
          <t>I03</t>
        </is>
      </c>
      <c r="H162" t="n">
        <v>6</v>
      </c>
      <c r="I162" t="n">
        <v>1</v>
      </c>
      <c r="J162" t="n">
        <v>6</v>
      </c>
    </row>
    <row r="163">
      <c r="A163" t="n">
        <v>5</v>
      </c>
      <c r="B163" t="inlineStr">
        <is>
          <t>IT04918A</t>
        </is>
      </c>
      <c r="C163" t="inlineStr">
        <is>
          <t>Cool sh.foam 300 ml</t>
        </is>
      </c>
      <c r="D163" t="inlineStr">
        <is>
          <t>IN66</t>
        </is>
      </c>
      <c r="E163" s="21" t="inlineStr">
        <is>
          <t>IT04918AIN66</t>
        </is>
      </c>
      <c r="F163" s="21" t="inlineStr">
        <is>
          <t>BHUBANESWAR</t>
        </is>
      </c>
      <c r="G163" t="inlineStr">
        <is>
          <t>I03</t>
        </is>
      </c>
      <c r="H163" t="n">
        <v>8</v>
      </c>
      <c r="I163" t="n">
        <v>1</v>
      </c>
      <c r="J163" t="n">
        <v>8</v>
      </c>
    </row>
    <row r="164">
      <c r="A164" t="n">
        <v>5</v>
      </c>
      <c r="B164" t="inlineStr">
        <is>
          <t>TH01995A</t>
        </is>
      </c>
      <c r="C164" t="inlineStr">
        <is>
          <t>LHW SM 500 ml</t>
        </is>
      </c>
      <c r="D164" t="inlineStr">
        <is>
          <t>IN72</t>
        </is>
      </c>
      <c r="E164" s="21" t="inlineStr">
        <is>
          <t>TH01995AIN72</t>
        </is>
      </c>
      <c r="F164" s="21" t="inlineStr">
        <is>
          <t>GUWAHATI</t>
        </is>
      </c>
      <c r="G164" t="inlineStr">
        <is>
          <t>I03</t>
        </is>
      </c>
      <c r="H164" t="n">
        <v>5</v>
      </c>
      <c r="I164" t="n">
        <v>1</v>
      </c>
      <c r="J164" t="n">
        <v>5</v>
      </c>
    </row>
    <row r="165">
      <c r="A165" t="n">
        <v>5</v>
      </c>
      <c r="B165" t="inlineStr">
        <is>
          <t>TH01912A</t>
        </is>
      </c>
      <c r="C165" t="inlineStr">
        <is>
          <t>Relaxing 750 ml</t>
        </is>
      </c>
      <c r="D165" t="inlineStr">
        <is>
          <t>IN86</t>
        </is>
      </c>
      <c r="E165" s="21" t="inlineStr">
        <is>
          <t>TH01912AIN86</t>
        </is>
      </c>
      <c r="F165" s="21" t="inlineStr">
        <is>
          <t>Ranchi</t>
        </is>
      </c>
      <c r="G165" t="inlineStr">
        <is>
          <t>I03</t>
        </is>
      </c>
      <c r="H165" t="n">
        <v>4</v>
      </c>
      <c r="I165" t="n">
        <v>1</v>
      </c>
      <c r="J165" t="n">
        <v>4</v>
      </c>
    </row>
    <row r="166">
      <c r="A166" t="n">
        <v>5</v>
      </c>
      <c r="B166" t="n">
        <v>1600517</v>
      </c>
      <c r="C166" t="inlineStr">
        <is>
          <t>SPA MASSAGE-250ML</t>
        </is>
      </c>
      <c r="D166" t="inlineStr">
        <is>
          <t>IN91</t>
        </is>
      </c>
      <c r="E166" s="21" t="inlineStr">
        <is>
          <t>1600517IN91</t>
        </is>
      </c>
      <c r="F166" s="21" t="inlineStr">
        <is>
          <t>SILIGURI</t>
        </is>
      </c>
      <c r="G166" t="inlineStr">
        <is>
          <t>I03</t>
        </is>
      </c>
      <c r="H166" t="n">
        <v>24</v>
      </c>
      <c r="I166" t="n">
        <v>1</v>
      </c>
      <c r="J166" t="n">
        <v>24</v>
      </c>
    </row>
    <row r="167">
      <c r="A167" t="n">
        <v>5</v>
      </c>
      <c r="B167" t="n">
        <v>1600577</v>
      </c>
      <c r="C167" t="inlineStr">
        <is>
          <t>Coconut BW</t>
        </is>
      </c>
      <c r="D167" t="inlineStr">
        <is>
          <t>IN91</t>
        </is>
      </c>
      <c r="E167" s="21" t="inlineStr">
        <is>
          <t>1600577IN91</t>
        </is>
      </c>
      <c r="F167" s="21" t="inlineStr">
        <is>
          <t>SILIGURI</t>
        </is>
      </c>
      <c r="G167" t="inlineStr">
        <is>
          <t>I03</t>
        </is>
      </c>
      <c r="H167" t="n">
        <v>12</v>
      </c>
      <c r="I167" t="n">
        <v>1</v>
      </c>
      <c r="J167" t="n">
        <v>12</v>
      </c>
    </row>
    <row r="168">
      <c r="A168" t="n">
        <v>5</v>
      </c>
      <c r="B168" t="n">
        <v>1600584</v>
      </c>
      <c r="C168" t="inlineStr">
        <is>
          <t>POA Relaxing SG 250</t>
        </is>
      </c>
      <c r="D168" t="inlineStr">
        <is>
          <t>IN91</t>
        </is>
      </c>
      <c r="E168" s="21" t="inlineStr">
        <is>
          <t>1600584IN91</t>
        </is>
      </c>
      <c r="F168" s="21" t="inlineStr">
        <is>
          <t>SILIGURI</t>
        </is>
      </c>
      <c r="G168" t="inlineStr">
        <is>
          <t>I03</t>
        </is>
      </c>
      <c r="H168" t="n">
        <v>24</v>
      </c>
      <c r="I168" t="n">
        <v>1</v>
      </c>
      <c r="J168" t="n">
        <v>24</v>
      </c>
    </row>
    <row r="169">
      <c r="A169" t="n">
        <v>7</v>
      </c>
      <c r="B169" t="n">
        <v>1600616</v>
      </c>
      <c r="C169" t="inlineStr">
        <is>
          <t>B Orchid LHW</t>
        </is>
      </c>
      <c r="D169" t="inlineStr">
        <is>
          <t>IN66</t>
        </is>
      </c>
      <c r="E169" s="21" t="inlineStr">
        <is>
          <t>1600616IN66</t>
        </is>
      </c>
      <c r="F169" s="21" t="inlineStr">
        <is>
          <t>BHUBANESWAR</t>
        </is>
      </c>
      <c r="G169" t="inlineStr">
        <is>
          <t>I03</t>
        </is>
      </c>
      <c r="H169" t="n">
        <v>8</v>
      </c>
      <c r="I169" t="n">
        <v>1</v>
      </c>
      <c r="J169" t="n">
        <v>8</v>
      </c>
    </row>
    <row r="170">
      <c r="A170" t="n">
        <v>5</v>
      </c>
      <c r="B170" t="inlineStr">
        <is>
          <t>TH01928A</t>
        </is>
      </c>
      <c r="C170" t="inlineStr">
        <is>
          <t>LHW RB 500 ml</t>
        </is>
      </c>
      <c r="D170" t="inlineStr">
        <is>
          <t>IN86</t>
        </is>
      </c>
      <c r="E170" s="21" t="inlineStr">
        <is>
          <t>TH01928AIN86</t>
        </is>
      </c>
      <c r="F170" s="21" t="inlineStr">
        <is>
          <t>RANCHI</t>
        </is>
      </c>
      <c r="G170" t="inlineStr">
        <is>
          <t>I03</t>
        </is>
      </c>
      <c r="H170" t="n">
        <v>4</v>
      </c>
      <c r="I170" t="n">
        <v>1</v>
      </c>
      <c r="J170" t="n">
        <v>4</v>
      </c>
    </row>
    <row r="171">
      <c r="A171" t="n">
        <v>7</v>
      </c>
      <c r="B171" t="n">
        <v>1600617</v>
      </c>
      <c r="C171" t="inlineStr">
        <is>
          <t>S Minerals LHW</t>
        </is>
      </c>
      <c r="D171" t="inlineStr">
        <is>
          <t>IN86</t>
        </is>
      </c>
      <c r="E171" s="21" t="inlineStr">
        <is>
          <t>1600617IN86</t>
        </is>
      </c>
      <c r="F171" s="21" t="inlineStr">
        <is>
          <t>RANCHI</t>
        </is>
      </c>
      <c r="G171" t="inlineStr">
        <is>
          <t>I03</t>
        </is>
      </c>
      <c r="H171" t="n">
        <v>16</v>
      </c>
      <c r="I171" t="n">
        <v>1</v>
      </c>
      <c r="J171" t="n">
        <v>16</v>
      </c>
    </row>
    <row r="172">
      <c r="A172" t="n">
        <v>3</v>
      </c>
      <c r="B172" t="n">
        <v>1607675</v>
      </c>
      <c r="C172" t="inlineStr">
        <is>
          <t>Dental Floss NF</t>
        </is>
      </c>
      <c r="D172" t="inlineStr">
        <is>
          <t>IN66</t>
        </is>
      </c>
      <c r="E172" s="21" t="inlineStr">
        <is>
          <t>1607675IN66</t>
        </is>
      </c>
      <c r="F172" s="21" t="inlineStr">
        <is>
          <t>BHUBANESWAR</t>
        </is>
      </c>
      <c r="G172" t="inlineStr">
        <is>
          <t>I03</t>
        </is>
      </c>
      <c r="H172" t="n">
        <v>2</v>
      </c>
      <c r="I172" t="n">
        <v>4</v>
      </c>
      <c r="J172" t="n">
        <v>8</v>
      </c>
    </row>
    <row r="173">
      <c r="A173" t="n">
        <v>5</v>
      </c>
      <c r="B173" t="inlineStr">
        <is>
          <t>IT04960A</t>
        </is>
      </c>
      <c r="C173" t="inlineStr">
        <is>
          <t>BW Energising 250 ml</t>
        </is>
      </c>
      <c r="D173" t="inlineStr">
        <is>
          <t>IN86</t>
        </is>
      </c>
      <c r="E173" s="21" t="inlineStr">
        <is>
          <t>IT04960AIN86</t>
        </is>
      </c>
      <c r="F173" s="21" t="inlineStr">
        <is>
          <t>RANCHI</t>
        </is>
      </c>
      <c r="G173" t="inlineStr">
        <is>
          <t>I03</t>
        </is>
      </c>
      <c r="H173" t="n">
        <v>3</v>
      </c>
      <c r="I173" t="n">
        <v>1</v>
      </c>
      <c r="J173" t="n">
        <v>3</v>
      </c>
    </row>
    <row r="174">
      <c r="A174" t="n">
        <v>5</v>
      </c>
      <c r="B174" t="inlineStr">
        <is>
          <t>TH01927A</t>
        </is>
      </c>
      <c r="C174" t="inlineStr">
        <is>
          <t>LHW Foam L&amp;M 500 ml</t>
        </is>
      </c>
      <c r="D174" t="inlineStr">
        <is>
          <t>IN66</t>
        </is>
      </c>
      <c r="E174" s="21" t="inlineStr">
        <is>
          <t>TH01927AIN66</t>
        </is>
      </c>
      <c r="F174" s="21" t="inlineStr">
        <is>
          <t>BHUBANESWAR</t>
        </is>
      </c>
      <c r="G174" t="inlineStr">
        <is>
          <t>I03</t>
        </is>
      </c>
      <c r="H174" t="n">
        <v>3</v>
      </c>
      <c r="I174" t="n">
        <v>1</v>
      </c>
      <c r="J174" t="n">
        <v>3</v>
      </c>
    </row>
    <row r="175">
      <c r="A175" t="n">
        <v>5</v>
      </c>
      <c r="B175" t="inlineStr">
        <is>
          <t>IT04959A</t>
        </is>
      </c>
      <c r="C175" t="inlineStr">
        <is>
          <t>BW Refreshig 250 ml</t>
        </is>
      </c>
      <c r="D175" t="inlineStr">
        <is>
          <t>IN73</t>
        </is>
      </c>
      <c r="E175" s="21" t="inlineStr">
        <is>
          <t>IT04959AIN73</t>
        </is>
      </c>
      <c r="F175" s="21" t="inlineStr">
        <is>
          <t>PATNA</t>
        </is>
      </c>
      <c r="G175" t="inlineStr">
        <is>
          <t>I03</t>
        </is>
      </c>
      <c r="H175" t="n">
        <v>4</v>
      </c>
      <c r="I175" t="n">
        <v>1</v>
      </c>
      <c r="J175" t="n">
        <v>4</v>
      </c>
    </row>
    <row r="176">
      <c r="A176" t="n">
        <v>2</v>
      </c>
      <c r="B176" t="n">
        <v>1601339</v>
      </c>
      <c r="C176" t="inlineStr">
        <is>
          <t>CTP 100 Fluoridated</t>
        </is>
      </c>
      <c r="D176" t="inlineStr">
        <is>
          <t>IN73</t>
        </is>
      </c>
      <c r="E176" s="21" t="inlineStr">
        <is>
          <t>1601339IN73</t>
        </is>
      </c>
      <c r="F176" s="21" t="inlineStr">
        <is>
          <t>PATNA</t>
        </is>
      </c>
      <c r="G176" t="inlineStr">
        <is>
          <t>I03</t>
        </is>
      </c>
      <c r="H176" t="n">
        <v>70</v>
      </c>
      <c r="I176" t="n">
        <v>8</v>
      </c>
      <c r="J176" t="n">
        <v>560</v>
      </c>
    </row>
    <row r="177">
      <c r="A177" t="n">
        <v>5</v>
      </c>
      <c r="B177" t="inlineStr">
        <is>
          <t>TR02125A</t>
        </is>
      </c>
      <c r="C177" t="inlineStr">
        <is>
          <t>Massage 250 ml new</t>
        </is>
      </c>
      <c r="D177" t="inlineStr">
        <is>
          <t>IN91</t>
        </is>
      </c>
      <c r="E177" s="21" t="inlineStr">
        <is>
          <t>TR02125AIN91</t>
        </is>
      </c>
      <c r="F177" s="21" t="inlineStr">
        <is>
          <t>SILIGURI</t>
        </is>
      </c>
      <c r="G177" t="inlineStr">
        <is>
          <t>I03</t>
        </is>
      </c>
      <c r="H177" t="n">
        <v>24</v>
      </c>
      <c r="I177" t="n">
        <v>1</v>
      </c>
      <c r="J177" t="n">
        <v>24</v>
      </c>
    </row>
    <row r="178">
      <c r="A178" t="n">
        <v>1</v>
      </c>
      <c r="B178" t="n">
        <v>1602266</v>
      </c>
      <c r="C178" t="inlineStr">
        <is>
          <t>Kids B Spider</t>
        </is>
      </c>
      <c r="D178" t="inlineStr">
        <is>
          <t>IN62</t>
        </is>
      </c>
      <c r="E178" s="21" t="inlineStr">
        <is>
          <t>1602266IN62</t>
        </is>
      </c>
      <c r="F178" s="21" t="inlineStr">
        <is>
          <t>CALCUTTA</t>
        </is>
      </c>
      <c r="G178" t="inlineStr">
        <is>
          <t>I03</t>
        </is>
      </c>
      <c r="H178" t="n">
        <v>0</v>
      </c>
      <c r="I178" t="n">
        <v>4</v>
      </c>
      <c r="J178" t="n">
        <v>0</v>
      </c>
    </row>
    <row r="179">
      <c r="A179" t="n">
        <v>1</v>
      </c>
      <c r="B179" t="n">
        <v>1602266</v>
      </c>
      <c r="C179" t="inlineStr">
        <is>
          <t>Kids B Spider</t>
        </is>
      </c>
      <c r="D179" t="inlineStr">
        <is>
          <t>IN86</t>
        </is>
      </c>
      <c r="E179" s="21" t="inlineStr">
        <is>
          <t>1602266IN86</t>
        </is>
      </c>
      <c r="F179" s="21" t="inlineStr">
        <is>
          <t>Ranchi</t>
        </is>
      </c>
      <c r="G179" t="inlineStr">
        <is>
          <t>I03</t>
        </is>
      </c>
      <c r="H179" t="n">
        <v>0</v>
      </c>
      <c r="I179" t="n">
        <v>4</v>
      </c>
      <c r="J179" t="n">
        <v>0</v>
      </c>
    </row>
    <row r="180">
      <c r="A180" t="n">
        <v>1</v>
      </c>
      <c r="B180" t="n">
        <v>1601002</v>
      </c>
      <c r="C180" t="inlineStr">
        <is>
          <t>COL DEN/CRM 200G - CSD</t>
        </is>
      </c>
      <c r="D180" t="inlineStr">
        <is>
          <t>IN66</t>
        </is>
      </c>
      <c r="E180" s="21" t="inlineStr">
        <is>
          <t>1601002IN66</t>
        </is>
      </c>
      <c r="F180" s="21" t="inlineStr">
        <is>
          <t>BHUBANESWAR</t>
        </is>
      </c>
      <c r="G180" t="inlineStr">
        <is>
          <t>I03</t>
        </is>
      </c>
      <c r="H180" t="n">
        <v>0</v>
      </c>
      <c r="I180" t="n">
        <v>6</v>
      </c>
      <c r="J180" t="n">
        <v>0</v>
      </c>
    </row>
    <row r="181">
      <c r="A181" t="n">
        <v>1</v>
      </c>
      <c r="B181" t="inlineStr">
        <is>
          <t>in01295A</t>
        </is>
      </c>
      <c r="C181" t="inlineStr">
        <is>
          <t>CDC 10 12+1 Trade Pr</t>
        </is>
      </c>
      <c r="D181" t="inlineStr">
        <is>
          <t>IN66</t>
        </is>
      </c>
      <c r="E181" s="21" t="inlineStr">
        <is>
          <t>in01295AIN66</t>
        </is>
      </c>
      <c r="F181" s="21" t="inlineStr">
        <is>
          <t>BHUBANESWAR</t>
        </is>
      </c>
      <c r="G181" t="inlineStr">
        <is>
          <t>I03</t>
        </is>
      </c>
      <c r="H181" t="n">
        <v>0</v>
      </c>
      <c r="I181" t="n">
        <v>24</v>
      </c>
      <c r="J181" t="n">
        <v>0</v>
      </c>
    </row>
    <row r="182">
      <c r="A182" t="n">
        <v>1</v>
      </c>
      <c r="B182" t="n">
        <v>1608125</v>
      </c>
      <c r="C182" t="inlineStr">
        <is>
          <t>Cib 80</t>
        </is>
      </c>
      <c r="D182" t="inlineStr">
        <is>
          <t>IN72</t>
        </is>
      </c>
      <c r="E182" s="21" t="inlineStr">
        <is>
          <t>1608125IN72</t>
        </is>
      </c>
      <c r="F182" s="21" t="inlineStr">
        <is>
          <t>GUWAHATI</t>
        </is>
      </c>
      <c r="G182" t="inlineStr">
        <is>
          <t>I03</t>
        </is>
      </c>
      <c r="H182" t="n">
        <v>0</v>
      </c>
      <c r="I182" t="n">
        <v>12</v>
      </c>
      <c r="J182" t="n">
        <v>0</v>
      </c>
    </row>
    <row r="183">
      <c r="A183" t="n">
        <v>1</v>
      </c>
      <c r="B183" t="n">
        <v>1600917</v>
      </c>
      <c r="C183" t="inlineStr">
        <is>
          <t>CAS HW 200</t>
        </is>
      </c>
      <c r="D183" t="inlineStr">
        <is>
          <t>IN66</t>
        </is>
      </c>
      <c r="E183" s="21" t="inlineStr">
        <is>
          <t>1600917IN66</t>
        </is>
      </c>
      <c r="F183" s="21" t="inlineStr">
        <is>
          <t>BHUBANESWAR</t>
        </is>
      </c>
      <c r="G183" t="inlineStr">
        <is>
          <t>I03</t>
        </is>
      </c>
      <c r="H183" t="n">
        <v>0</v>
      </c>
      <c r="I183" t="n">
        <v>3</v>
      </c>
      <c r="J183" t="n">
        <v>0</v>
      </c>
    </row>
    <row r="184">
      <c r="A184" t="n">
        <v>1</v>
      </c>
      <c r="B184" t="n">
        <v>1600931</v>
      </c>
      <c r="C184" t="inlineStr">
        <is>
          <t>CAS Neem 200gm</t>
        </is>
      </c>
      <c r="D184" t="inlineStr">
        <is>
          <t>IN73</t>
        </is>
      </c>
      <c r="E184" s="21" t="inlineStr">
        <is>
          <t>1600931IN73</t>
        </is>
      </c>
      <c r="F184" s="21" t="inlineStr">
        <is>
          <t>PATNA</t>
        </is>
      </c>
      <c r="G184" t="inlineStr">
        <is>
          <t>I03</t>
        </is>
      </c>
      <c r="H184" t="n">
        <v>0</v>
      </c>
      <c r="I184" t="n">
        <v>6</v>
      </c>
      <c r="J184" t="n">
        <v>0</v>
      </c>
    </row>
    <row r="185">
      <c r="A185" t="n">
        <v>1</v>
      </c>
      <c r="B185" t="n">
        <v>1600951</v>
      </c>
      <c r="C185" t="inlineStr">
        <is>
          <t>CAS 100 white</t>
        </is>
      </c>
      <c r="D185" t="inlineStr">
        <is>
          <t>IN72</t>
        </is>
      </c>
      <c r="E185" s="21" t="inlineStr">
        <is>
          <t>1600951IN72</t>
        </is>
      </c>
      <c r="F185" s="21" t="inlineStr">
        <is>
          <t>GUWAHATI</t>
        </is>
      </c>
      <c r="G185" t="inlineStr">
        <is>
          <t>I03</t>
        </is>
      </c>
      <c r="H185" t="n">
        <v>0</v>
      </c>
      <c r="I185" t="n">
        <v>12</v>
      </c>
      <c r="J185" t="n">
        <v>0</v>
      </c>
    </row>
    <row r="186">
      <c r="A186" t="n">
        <v>1</v>
      </c>
      <c r="B186" t="n">
        <v>1601108</v>
      </c>
      <c r="C186" t="inlineStr">
        <is>
          <t>CDC 200g  B3G1</t>
        </is>
      </c>
      <c r="D186" t="inlineStr">
        <is>
          <t>IN73</t>
        </is>
      </c>
      <c r="E186" s="21" t="inlineStr">
        <is>
          <t>1601108IN73</t>
        </is>
      </c>
      <c r="F186" s="21" t="inlineStr">
        <is>
          <t>PATNA</t>
        </is>
      </c>
      <c r="G186" t="inlineStr">
        <is>
          <t>I03</t>
        </is>
      </c>
      <c r="H186" t="n">
        <v>0</v>
      </c>
      <c r="I186" t="n">
        <v>1</v>
      </c>
      <c r="J186" t="n">
        <v>0</v>
      </c>
    </row>
    <row r="187">
      <c r="A187" t="n">
        <v>1</v>
      </c>
      <c r="B187" t="n">
        <v>1602269</v>
      </c>
      <c r="C187" t="inlineStr">
        <is>
          <t>Kids Red + Premia</t>
        </is>
      </c>
      <c r="D187" t="inlineStr">
        <is>
          <t>IN72</t>
        </is>
      </c>
      <c r="E187" s="21" t="inlineStr">
        <is>
          <t>1602269IN72</t>
        </is>
      </c>
      <c r="F187" s="21" t="inlineStr">
        <is>
          <t>GUWAHATI</t>
        </is>
      </c>
      <c r="G187" t="inlineStr">
        <is>
          <t>I03</t>
        </is>
      </c>
      <c r="H187" t="n">
        <v>0</v>
      </c>
      <c r="I187" t="n">
        <v>3</v>
      </c>
      <c r="J187" t="n">
        <v>0</v>
      </c>
    </row>
    <row r="188">
      <c r="A188" t="n">
        <v>1</v>
      </c>
      <c r="B188" t="n">
        <v>1602270</v>
      </c>
      <c r="C188" t="inlineStr">
        <is>
          <t>Kids Blue + Premia</t>
        </is>
      </c>
      <c r="D188" t="inlineStr">
        <is>
          <t>IN72</t>
        </is>
      </c>
      <c r="E188" s="21" t="inlineStr">
        <is>
          <t>1602270IN72</t>
        </is>
      </c>
      <c r="F188" s="21" t="inlineStr">
        <is>
          <t>GUWAHATI</t>
        </is>
      </c>
      <c r="G188" t="inlineStr">
        <is>
          <t>I03</t>
        </is>
      </c>
      <c r="H188" t="n">
        <v>0</v>
      </c>
      <c r="I188" t="n">
        <v>3</v>
      </c>
      <c r="J188" t="n">
        <v>0</v>
      </c>
    </row>
    <row r="189">
      <c r="A189" t="n">
        <v>1</v>
      </c>
      <c r="B189" t="n">
        <v>1602881</v>
      </c>
      <c r="C189" t="inlineStr">
        <is>
          <t>PAIN OUT - TUBE</t>
        </is>
      </c>
      <c r="D189" t="inlineStr">
        <is>
          <t>IN72</t>
        </is>
      </c>
      <c r="E189" s="21" t="inlineStr">
        <is>
          <t>1602881IN72</t>
        </is>
      </c>
      <c r="F189" s="21" t="inlineStr">
        <is>
          <t>GUWAHATI</t>
        </is>
      </c>
      <c r="G189" t="inlineStr">
        <is>
          <t>I03</t>
        </is>
      </c>
      <c r="H189" t="n">
        <v>12</v>
      </c>
      <c r="I189" t="n">
        <v>6</v>
      </c>
      <c r="J189" t="n">
        <v>72</v>
      </c>
    </row>
    <row r="190">
      <c r="A190" t="n">
        <v>2</v>
      </c>
      <c r="B190" t="n">
        <v>1601319</v>
      </c>
      <c r="C190" t="inlineStr">
        <is>
          <t>CTP 200 Fluoridated</t>
        </is>
      </c>
      <c r="D190" t="inlineStr">
        <is>
          <t>IN91</t>
        </is>
      </c>
      <c r="E190" s="21" t="inlineStr">
        <is>
          <t>1601319IN91</t>
        </is>
      </c>
      <c r="F190" s="21" t="inlineStr">
        <is>
          <t>SILIGURI</t>
        </is>
      </c>
      <c r="G190" t="inlineStr">
        <is>
          <t>I03</t>
        </is>
      </c>
      <c r="H190" t="n">
        <v>8</v>
      </c>
      <c r="I190" t="n">
        <v>4</v>
      </c>
      <c r="J190" t="n">
        <v>32</v>
      </c>
    </row>
    <row r="191">
      <c r="A191" t="n">
        <v>5</v>
      </c>
      <c r="B191" t="n">
        <v>1600517</v>
      </c>
      <c r="C191" t="inlineStr">
        <is>
          <t>SPA MASSAGE-250ML</t>
        </is>
      </c>
      <c r="D191" t="inlineStr">
        <is>
          <t>IN66</t>
        </is>
      </c>
      <c r="E191" s="21" t="inlineStr">
        <is>
          <t>1600517IN66</t>
        </is>
      </c>
      <c r="F191" s="21" t="inlineStr">
        <is>
          <t>BHUBANESWAR</t>
        </is>
      </c>
      <c r="G191" t="inlineStr">
        <is>
          <t>I03</t>
        </is>
      </c>
      <c r="H191" t="n">
        <v>40</v>
      </c>
      <c r="I191" t="n">
        <v>1</v>
      </c>
      <c r="J191" t="n">
        <v>40</v>
      </c>
    </row>
    <row r="192">
      <c r="A192" t="n">
        <v>5</v>
      </c>
      <c r="B192" t="inlineStr">
        <is>
          <t>IN00776A</t>
        </is>
      </c>
      <c r="C192" t="inlineStr">
        <is>
          <t>BW AR Price off</t>
        </is>
      </c>
      <c r="D192" t="inlineStr">
        <is>
          <t>IN62</t>
        </is>
      </c>
      <c r="E192" s="21" t="inlineStr">
        <is>
          <t>IN00776AIN62</t>
        </is>
      </c>
      <c r="F192" s="21" t="inlineStr">
        <is>
          <t>CALCUTTA</t>
        </is>
      </c>
      <c r="G192" t="inlineStr">
        <is>
          <t>I03</t>
        </is>
      </c>
      <c r="H192" t="n">
        <v>55</v>
      </c>
      <c r="I192" t="n">
        <v>1</v>
      </c>
      <c r="J192" t="n">
        <v>55</v>
      </c>
    </row>
    <row r="193">
      <c r="A193" t="n">
        <v>5</v>
      </c>
      <c r="B193" t="inlineStr">
        <is>
          <t>IN00777A</t>
        </is>
      </c>
      <c r="C193" t="inlineStr">
        <is>
          <t>BW MT Price off</t>
        </is>
      </c>
      <c r="D193" t="inlineStr">
        <is>
          <t>IN62</t>
        </is>
      </c>
      <c r="E193" s="21" t="inlineStr">
        <is>
          <t>IN00777AIN62</t>
        </is>
      </c>
      <c r="F193" s="21" t="inlineStr">
        <is>
          <t>CALCUTTA</t>
        </is>
      </c>
      <c r="G193" t="inlineStr">
        <is>
          <t>I03</t>
        </is>
      </c>
      <c r="H193" t="n">
        <v>56</v>
      </c>
      <c r="I193" t="n">
        <v>1</v>
      </c>
      <c r="J193" t="n">
        <v>56</v>
      </c>
    </row>
    <row r="194">
      <c r="A194" t="n">
        <v>5</v>
      </c>
      <c r="B194" t="inlineStr">
        <is>
          <t>TH01913A</t>
        </is>
      </c>
      <c r="C194" t="inlineStr">
        <is>
          <t>Mor.Ton.750 ml</t>
        </is>
      </c>
      <c r="D194" t="inlineStr">
        <is>
          <t>IN73</t>
        </is>
      </c>
      <c r="E194" s="21" t="inlineStr">
        <is>
          <t>TH01913AIN73</t>
        </is>
      </c>
      <c r="F194" s="21" t="inlineStr">
        <is>
          <t>PATNA</t>
        </is>
      </c>
      <c r="G194" t="inlineStr">
        <is>
          <t>I03</t>
        </is>
      </c>
      <c r="H194" t="n">
        <v>3</v>
      </c>
      <c r="I194" t="n">
        <v>1</v>
      </c>
      <c r="J194" t="n">
        <v>3</v>
      </c>
    </row>
    <row r="195">
      <c r="A195" t="n">
        <v>5</v>
      </c>
      <c r="B195" t="inlineStr">
        <is>
          <t>TH01927A</t>
        </is>
      </c>
      <c r="C195" t="inlineStr">
        <is>
          <t>LHW Foam L&amp;M 500 ml</t>
        </is>
      </c>
      <c r="D195" t="inlineStr">
        <is>
          <t>IN72</t>
        </is>
      </c>
      <c r="E195" s="21" t="inlineStr">
        <is>
          <t>TH01927AIN72</t>
        </is>
      </c>
      <c r="F195" s="21" t="inlineStr">
        <is>
          <t>GUWAHATI</t>
        </is>
      </c>
      <c r="G195" t="inlineStr">
        <is>
          <t>I03</t>
        </is>
      </c>
      <c r="H195" t="n">
        <v>3</v>
      </c>
      <c r="I195" t="n">
        <v>1</v>
      </c>
      <c r="J195" t="n">
        <v>3</v>
      </c>
    </row>
    <row r="196">
      <c r="A196" t="n">
        <v>7</v>
      </c>
      <c r="B196" t="n">
        <v>1600615</v>
      </c>
      <c r="C196" t="inlineStr">
        <is>
          <t>R beery LHW</t>
        </is>
      </c>
      <c r="D196" t="inlineStr">
        <is>
          <t>IN72</t>
        </is>
      </c>
      <c r="E196" s="21" t="inlineStr">
        <is>
          <t>1600615IN72</t>
        </is>
      </c>
      <c r="F196" s="21" t="inlineStr">
        <is>
          <t>GUWAHATI</t>
        </is>
      </c>
      <c r="G196" t="inlineStr">
        <is>
          <t>I03</t>
        </is>
      </c>
      <c r="H196" t="n">
        <v>4</v>
      </c>
      <c r="I196" t="n">
        <v>1</v>
      </c>
      <c r="J196" t="n">
        <v>4</v>
      </c>
    </row>
    <row r="197">
      <c r="A197" t="n">
        <v>2</v>
      </c>
      <c r="B197" t="n">
        <v>1601379</v>
      </c>
      <c r="C197" t="inlineStr">
        <is>
          <t>CTP 50 Fluoridated</t>
        </is>
      </c>
      <c r="D197" t="inlineStr">
        <is>
          <t>IN66</t>
        </is>
      </c>
      <c r="E197" s="21" t="inlineStr">
        <is>
          <t>1601379IN66</t>
        </is>
      </c>
      <c r="F197" s="21" t="inlineStr">
        <is>
          <t>BHUBANESWAR</t>
        </is>
      </c>
      <c r="G197" t="inlineStr">
        <is>
          <t>I03</t>
        </is>
      </c>
      <c r="H197" t="n">
        <v>15</v>
      </c>
      <c r="I197" t="n">
        <v>16</v>
      </c>
      <c r="J197" t="n">
        <v>240</v>
      </c>
    </row>
    <row r="198">
      <c r="A198" t="n">
        <v>5</v>
      </c>
      <c r="B198" t="n">
        <v>1600517</v>
      </c>
      <c r="C198" t="inlineStr">
        <is>
          <t>SPA MASSAGE-250ML</t>
        </is>
      </c>
      <c r="D198" t="inlineStr">
        <is>
          <t>IN86</t>
        </is>
      </c>
      <c r="E198" s="21" t="inlineStr">
        <is>
          <t>1600517IN86</t>
        </is>
      </c>
      <c r="F198" s="21" t="inlineStr">
        <is>
          <t>Ranchi</t>
        </is>
      </c>
      <c r="G198" t="inlineStr">
        <is>
          <t>I03</t>
        </is>
      </c>
      <c r="H198" t="n">
        <v>24</v>
      </c>
      <c r="I198" t="n">
        <v>1</v>
      </c>
      <c r="J198" t="n">
        <v>24</v>
      </c>
    </row>
    <row r="199">
      <c r="A199" t="n">
        <v>5</v>
      </c>
      <c r="B199" t="inlineStr">
        <is>
          <t>TH01928A</t>
        </is>
      </c>
      <c r="C199" t="inlineStr">
        <is>
          <t>LHW RB 500 ml</t>
        </is>
      </c>
      <c r="D199" t="inlineStr">
        <is>
          <t>IN91</t>
        </is>
      </c>
      <c r="E199" s="21" t="inlineStr">
        <is>
          <t>TH01928AIN91</t>
        </is>
      </c>
      <c r="F199" s="21" t="inlineStr">
        <is>
          <t>Siliguri</t>
        </is>
      </c>
      <c r="G199" t="inlineStr">
        <is>
          <t>I03</t>
        </is>
      </c>
      <c r="H199" t="n">
        <v>3</v>
      </c>
      <c r="I199" t="n">
        <v>1</v>
      </c>
      <c r="J199" t="n">
        <v>3</v>
      </c>
    </row>
    <row r="200">
      <c r="A200" t="n">
        <v>5</v>
      </c>
      <c r="B200" t="n">
        <v>1600580</v>
      </c>
      <c r="C200" t="inlineStr">
        <is>
          <t>Morning tonic</t>
        </is>
      </c>
      <c r="D200" t="inlineStr">
        <is>
          <t>IN66</t>
        </is>
      </c>
      <c r="E200" s="21" t="inlineStr">
        <is>
          <t>1600580IN66</t>
        </is>
      </c>
      <c r="F200" s="21" t="inlineStr">
        <is>
          <t>BHUBANESWAR</t>
        </is>
      </c>
      <c r="G200" t="inlineStr">
        <is>
          <t>I03</t>
        </is>
      </c>
      <c r="H200" t="n">
        <v>80</v>
      </c>
      <c r="I200" t="n">
        <v>1</v>
      </c>
      <c r="J200" t="n">
        <v>80</v>
      </c>
    </row>
    <row r="201">
      <c r="A201" t="n">
        <v>5</v>
      </c>
      <c r="B201" t="n">
        <v>1600584</v>
      </c>
      <c r="C201" t="inlineStr">
        <is>
          <t>POA Relaxing SG 250</t>
        </is>
      </c>
      <c r="D201" t="inlineStr">
        <is>
          <t>IN86</t>
        </is>
      </c>
      <c r="E201" s="21" t="inlineStr">
        <is>
          <t>1600584IN86</t>
        </is>
      </c>
      <c r="F201" s="21" t="inlineStr">
        <is>
          <t>RANCHI</t>
        </is>
      </c>
      <c r="G201" t="inlineStr">
        <is>
          <t>I03</t>
        </is>
      </c>
      <c r="H201" t="n">
        <v>30</v>
      </c>
      <c r="I201" t="n">
        <v>1</v>
      </c>
      <c r="J201" t="n">
        <v>30</v>
      </c>
    </row>
    <row r="202">
      <c r="A202" t="n">
        <v>5</v>
      </c>
      <c r="B202" t="n">
        <v>1600577</v>
      </c>
      <c r="C202" t="inlineStr">
        <is>
          <t>Coconut BW</t>
        </is>
      </c>
      <c r="D202" t="inlineStr">
        <is>
          <t>IN66</t>
        </is>
      </c>
      <c r="E202" s="21" t="inlineStr">
        <is>
          <t>1600577IN66</t>
        </is>
      </c>
      <c r="F202" s="21" t="inlineStr">
        <is>
          <t>BHUBANESWAR</t>
        </is>
      </c>
      <c r="G202" t="inlineStr">
        <is>
          <t>I03</t>
        </is>
      </c>
      <c r="H202" t="n">
        <v>24</v>
      </c>
      <c r="I202" t="n">
        <v>1</v>
      </c>
      <c r="J202" t="n">
        <v>24</v>
      </c>
    </row>
    <row r="203">
      <c r="A203" t="n">
        <v>5</v>
      </c>
      <c r="B203" t="n">
        <v>1600577</v>
      </c>
      <c r="C203" t="inlineStr">
        <is>
          <t>Coconut BW</t>
        </is>
      </c>
      <c r="D203" t="inlineStr">
        <is>
          <t>IN86</t>
        </is>
      </c>
      <c r="E203" s="21" t="inlineStr">
        <is>
          <t>1600577IN86</t>
        </is>
      </c>
      <c r="F203" s="21" t="inlineStr">
        <is>
          <t>Ranchi</t>
        </is>
      </c>
      <c r="G203" t="inlineStr">
        <is>
          <t>I03</t>
        </is>
      </c>
      <c r="H203" t="n">
        <v>24</v>
      </c>
      <c r="I203" t="n">
        <v>1</v>
      </c>
      <c r="J203" t="n">
        <v>24</v>
      </c>
    </row>
    <row r="204">
      <c r="A204" t="n">
        <v>5</v>
      </c>
      <c r="B204" t="inlineStr">
        <is>
          <t>TH01913A</t>
        </is>
      </c>
      <c r="C204" t="inlineStr">
        <is>
          <t>Mor.Ton.750 ml</t>
        </is>
      </c>
      <c r="D204" t="inlineStr">
        <is>
          <t>IN86</t>
        </is>
      </c>
      <c r="E204" s="21" t="inlineStr">
        <is>
          <t>TH01913AIN86</t>
        </is>
      </c>
      <c r="F204" s="21" t="inlineStr">
        <is>
          <t>RANCHI</t>
        </is>
      </c>
      <c r="G204" t="inlineStr">
        <is>
          <t>I03</t>
        </is>
      </c>
      <c r="H204" t="n">
        <v>2</v>
      </c>
      <c r="I204" t="n">
        <v>1</v>
      </c>
      <c r="J204" t="n">
        <v>2</v>
      </c>
    </row>
    <row r="205">
      <c r="A205" t="n">
        <v>5</v>
      </c>
      <c r="B205" t="inlineStr">
        <is>
          <t>TR02245A</t>
        </is>
      </c>
      <c r="C205" t="inlineStr">
        <is>
          <t>Massage BW 750 ml</t>
        </is>
      </c>
      <c r="D205" t="inlineStr">
        <is>
          <t>IN73</t>
        </is>
      </c>
      <c r="E205" s="21" t="inlineStr">
        <is>
          <t>TR02245AIN73</t>
        </is>
      </c>
      <c r="F205" s="21" t="inlineStr">
        <is>
          <t>PATNA</t>
        </is>
      </c>
      <c r="G205" t="inlineStr">
        <is>
          <t>I03</t>
        </is>
      </c>
      <c r="H205" t="n">
        <v>18</v>
      </c>
      <c r="I205" t="n">
        <v>1</v>
      </c>
      <c r="J205" t="n">
        <v>18</v>
      </c>
    </row>
    <row r="206">
      <c r="A206" t="n">
        <v>5</v>
      </c>
      <c r="B206" t="inlineStr">
        <is>
          <t>TR02245A</t>
        </is>
      </c>
      <c r="C206" t="inlineStr">
        <is>
          <t>Massage BW 750 ml</t>
        </is>
      </c>
      <c r="D206" t="inlineStr">
        <is>
          <t>IN86</t>
        </is>
      </c>
      <c r="E206" s="21" t="inlineStr">
        <is>
          <t>TR02245AIN86</t>
        </is>
      </c>
      <c r="F206" s="21" t="inlineStr">
        <is>
          <t>RANCHI</t>
        </is>
      </c>
      <c r="G206" t="inlineStr">
        <is>
          <t>I03</t>
        </is>
      </c>
      <c r="H206" t="n">
        <v>15</v>
      </c>
      <c r="I206" t="n">
        <v>1</v>
      </c>
      <c r="J206" t="n">
        <v>15</v>
      </c>
    </row>
    <row r="207">
      <c r="A207" t="n">
        <v>5</v>
      </c>
      <c r="B207" t="inlineStr">
        <is>
          <t>TR02245A</t>
        </is>
      </c>
      <c r="C207" t="inlineStr">
        <is>
          <t>Massage BW 750 ml</t>
        </is>
      </c>
      <c r="D207" t="inlineStr">
        <is>
          <t>IN91</t>
        </is>
      </c>
      <c r="E207" s="21" t="inlineStr">
        <is>
          <t>TR02245AIN91</t>
        </is>
      </c>
      <c r="F207" s="21" t="inlineStr">
        <is>
          <t>SILIGURI</t>
        </is>
      </c>
      <c r="G207" t="inlineStr">
        <is>
          <t>I03</t>
        </is>
      </c>
      <c r="H207" t="n">
        <v>13</v>
      </c>
      <c r="I207" t="n">
        <v>1</v>
      </c>
      <c r="J207" t="n">
        <v>13</v>
      </c>
    </row>
    <row r="208">
      <c r="A208" t="n">
        <v>1</v>
      </c>
      <c r="B208" t="inlineStr">
        <is>
          <t>in01014a</t>
        </is>
      </c>
      <c r="C208" t="inlineStr">
        <is>
          <t>CDC 105+5</t>
        </is>
      </c>
      <c r="D208" t="inlineStr">
        <is>
          <t>IN73</t>
        </is>
      </c>
      <c r="E208" s="21" t="inlineStr">
        <is>
          <t>in01014aIN73</t>
        </is>
      </c>
      <c r="F208" s="21" t="inlineStr">
        <is>
          <t>PATNA</t>
        </is>
      </c>
      <c r="G208" t="inlineStr">
        <is>
          <t>I03</t>
        </is>
      </c>
      <c r="H208" t="n">
        <v>0</v>
      </c>
      <c r="I208" t="n">
        <v>12</v>
      </c>
      <c r="J208" t="n">
        <v>0</v>
      </c>
    </row>
    <row r="209">
      <c r="A209" t="n">
        <v>1</v>
      </c>
      <c r="B209" t="inlineStr">
        <is>
          <t>In01149a</t>
        </is>
      </c>
      <c r="C209" t="inlineStr">
        <is>
          <t>CDC 49</t>
        </is>
      </c>
      <c r="D209" t="inlineStr">
        <is>
          <t>IN66</t>
        </is>
      </c>
      <c r="E209" s="21" t="inlineStr">
        <is>
          <t>In01149aIN66</t>
        </is>
      </c>
      <c r="F209" s="21" t="inlineStr">
        <is>
          <t>BHUBANESWAR</t>
        </is>
      </c>
      <c r="G209" t="inlineStr">
        <is>
          <t>I03</t>
        </is>
      </c>
      <c r="H209" t="n">
        <v>0</v>
      </c>
      <c r="I209" t="n">
        <v>24</v>
      </c>
      <c r="J209" t="n">
        <v>0</v>
      </c>
    </row>
    <row r="210">
      <c r="A210" t="n">
        <v>1</v>
      </c>
      <c r="B210" t="inlineStr">
        <is>
          <t>In01149a</t>
        </is>
      </c>
      <c r="C210" t="inlineStr">
        <is>
          <t>CDC 49</t>
        </is>
      </c>
      <c r="D210" t="inlineStr">
        <is>
          <t>IN72</t>
        </is>
      </c>
      <c r="E210" s="21" t="inlineStr">
        <is>
          <t>In01149aIN72</t>
        </is>
      </c>
      <c r="F210" s="21" t="inlineStr">
        <is>
          <t>GUWAHATI</t>
        </is>
      </c>
      <c r="G210" t="inlineStr">
        <is>
          <t>I03</t>
        </is>
      </c>
      <c r="H210" t="n">
        <v>0</v>
      </c>
      <c r="I210" t="n">
        <v>24</v>
      </c>
      <c r="J210" t="n">
        <v>0</v>
      </c>
    </row>
    <row r="211">
      <c r="A211" t="n">
        <v>7</v>
      </c>
      <c r="B211" t="inlineStr">
        <is>
          <t>th02610a</t>
        </is>
      </c>
      <c r="C211" t="inlineStr">
        <is>
          <t>Plax VS 60</t>
        </is>
      </c>
      <c r="D211" t="inlineStr">
        <is>
          <t>IN66</t>
        </is>
      </c>
      <c r="E211" s="21" t="inlineStr">
        <is>
          <t>th02610aIN66</t>
        </is>
      </c>
      <c r="F211" s="21" t="inlineStr">
        <is>
          <t>BHUBANESWAR</t>
        </is>
      </c>
      <c r="G211" t="inlineStr">
        <is>
          <t>I03</t>
        </is>
      </c>
      <c r="H211" t="n">
        <v>39</v>
      </c>
      <c r="I211" t="n">
        <v>8</v>
      </c>
      <c r="J211" t="n">
        <v>312</v>
      </c>
    </row>
    <row r="212">
      <c r="A212" t="n">
        <v>7</v>
      </c>
      <c r="B212" t="inlineStr">
        <is>
          <t>th02610a</t>
        </is>
      </c>
      <c r="C212" t="inlineStr">
        <is>
          <t>Plax VS 60</t>
        </is>
      </c>
      <c r="D212" t="inlineStr">
        <is>
          <t>IN72</t>
        </is>
      </c>
      <c r="E212" s="21" t="inlineStr">
        <is>
          <t>th02610aIN72</t>
        </is>
      </c>
      <c r="F212" s="21" t="inlineStr">
        <is>
          <t>GUWAHATI</t>
        </is>
      </c>
      <c r="G212" t="inlineStr">
        <is>
          <t>I03</t>
        </is>
      </c>
      <c r="H212" t="n">
        <v>20</v>
      </c>
      <c r="I212" t="n">
        <v>8</v>
      </c>
      <c r="J212" t="n">
        <v>160</v>
      </c>
    </row>
    <row r="213">
      <c r="A213" t="n">
        <v>7</v>
      </c>
      <c r="B213" t="inlineStr">
        <is>
          <t>th02610a</t>
        </is>
      </c>
      <c r="C213" t="inlineStr">
        <is>
          <t>Plax VS 60</t>
        </is>
      </c>
      <c r="D213" t="inlineStr">
        <is>
          <t>IN73</t>
        </is>
      </c>
      <c r="E213" s="21" t="inlineStr">
        <is>
          <t>th02610aIN73</t>
        </is>
      </c>
      <c r="F213" s="21" t="inlineStr">
        <is>
          <t>PATNA</t>
        </is>
      </c>
      <c r="G213" t="inlineStr">
        <is>
          <t>I03</t>
        </is>
      </c>
      <c r="H213" t="n">
        <v>59</v>
      </c>
      <c r="I213" t="n">
        <v>8</v>
      </c>
      <c r="J213" t="n">
        <v>472</v>
      </c>
    </row>
    <row r="214">
      <c r="A214" t="n">
        <v>7</v>
      </c>
      <c r="B214" t="inlineStr">
        <is>
          <t>th02610a</t>
        </is>
      </c>
      <c r="C214" t="inlineStr">
        <is>
          <t>Plax VS 60</t>
        </is>
      </c>
      <c r="D214" t="inlineStr">
        <is>
          <t>IN86</t>
        </is>
      </c>
      <c r="E214" s="21" t="inlineStr">
        <is>
          <t>th02610aIN86</t>
        </is>
      </c>
      <c r="F214" s="21" t="inlineStr">
        <is>
          <t>RANCHI</t>
        </is>
      </c>
      <c r="G214" t="inlineStr">
        <is>
          <t>I03</t>
        </is>
      </c>
      <c r="H214" t="n">
        <v>28</v>
      </c>
      <c r="I214" t="n">
        <v>8</v>
      </c>
      <c r="J214" t="n">
        <v>224</v>
      </c>
    </row>
    <row r="215">
      <c r="A215" t="n">
        <v>1</v>
      </c>
      <c r="B215" t="n">
        <v>1607778</v>
      </c>
      <c r="C215" t="inlineStr">
        <is>
          <t>VW 50</t>
        </is>
      </c>
      <c r="D215" t="inlineStr">
        <is>
          <t>IN73</t>
        </is>
      </c>
      <c r="E215" s="21" t="inlineStr">
        <is>
          <t>1607778IN73</t>
        </is>
      </c>
      <c r="F215" s="21" t="inlineStr">
        <is>
          <t>PATNA</t>
        </is>
      </c>
      <c r="G215" t="inlineStr">
        <is>
          <t>I03</t>
        </is>
      </c>
      <c r="H215" t="n">
        <v>0</v>
      </c>
      <c r="I215" t="n">
        <v>6</v>
      </c>
      <c r="J215" t="n">
        <v>0</v>
      </c>
    </row>
    <row r="216">
      <c r="A216" t="n">
        <v>1</v>
      </c>
      <c r="B216" t="n">
        <v>1607778</v>
      </c>
      <c r="C216" t="inlineStr">
        <is>
          <t>VW 50</t>
        </is>
      </c>
      <c r="D216" t="inlineStr">
        <is>
          <t>IN91</t>
        </is>
      </c>
      <c r="E216" s="21" t="inlineStr">
        <is>
          <t>1607778IN91</t>
        </is>
      </c>
      <c r="F216" s="21" t="inlineStr">
        <is>
          <t>Siliguri</t>
        </is>
      </c>
      <c r="G216" t="inlineStr">
        <is>
          <t>I03</t>
        </is>
      </c>
      <c r="H216" t="n">
        <v>0</v>
      </c>
      <c r="I216" t="n">
        <v>6</v>
      </c>
      <c r="J216" t="n">
        <v>0</v>
      </c>
    </row>
    <row r="217">
      <c r="A217" t="n">
        <v>1</v>
      </c>
      <c r="B217" t="n">
        <v>1607827</v>
      </c>
      <c r="C217" t="inlineStr">
        <is>
          <t>Visible White 100g +</t>
        </is>
      </c>
      <c r="D217" t="inlineStr">
        <is>
          <t>IN72</t>
        </is>
      </c>
      <c r="E217" s="21" t="inlineStr">
        <is>
          <t>1607827IN72</t>
        </is>
      </c>
      <c r="F217" s="21" t="inlineStr">
        <is>
          <t>GUWAHATI</t>
        </is>
      </c>
      <c r="G217" t="inlineStr">
        <is>
          <t>I03</t>
        </is>
      </c>
      <c r="H217" t="n">
        <v>0</v>
      </c>
      <c r="I217" t="n">
        <v>4</v>
      </c>
      <c r="J217" t="n">
        <v>0</v>
      </c>
    </row>
    <row r="218">
      <c r="A218" t="n">
        <v>1</v>
      </c>
      <c r="B218" t="n">
        <v>1607827</v>
      </c>
      <c r="C218" t="inlineStr">
        <is>
          <t>Visible White 100g +</t>
        </is>
      </c>
      <c r="D218" t="inlineStr">
        <is>
          <t>IN73</t>
        </is>
      </c>
      <c r="E218" s="21" t="inlineStr">
        <is>
          <t>1607827IN73</t>
        </is>
      </c>
      <c r="F218" s="21" t="inlineStr">
        <is>
          <t>PATNA</t>
        </is>
      </c>
      <c r="G218" t="inlineStr">
        <is>
          <t>I03</t>
        </is>
      </c>
      <c r="H218" t="n">
        <v>0</v>
      </c>
      <c r="I218" t="n">
        <v>4</v>
      </c>
      <c r="J218" t="n">
        <v>0</v>
      </c>
    </row>
    <row r="219">
      <c r="A219" t="n">
        <v>1</v>
      </c>
      <c r="B219" t="n">
        <v>1607827</v>
      </c>
      <c r="C219" t="inlineStr">
        <is>
          <t>Visible White 100g +</t>
        </is>
      </c>
      <c r="D219" t="inlineStr">
        <is>
          <t>IN86</t>
        </is>
      </c>
      <c r="E219" s="21" t="inlineStr">
        <is>
          <t>1607827IN86</t>
        </is>
      </c>
      <c r="F219" s="21" t="inlineStr">
        <is>
          <t>Ranchi</t>
        </is>
      </c>
      <c r="G219" t="inlineStr">
        <is>
          <t>I03</t>
        </is>
      </c>
      <c r="H219" t="n">
        <v>0</v>
      </c>
      <c r="I219" t="n">
        <v>4</v>
      </c>
      <c r="J219" t="n">
        <v>0</v>
      </c>
    </row>
    <row r="220">
      <c r="A220" t="n">
        <v>1</v>
      </c>
      <c r="B220" t="n">
        <v>1608103</v>
      </c>
      <c r="C220" t="inlineStr">
        <is>
          <t>Cib 175+br</t>
        </is>
      </c>
      <c r="D220" t="inlineStr">
        <is>
          <t>IN73</t>
        </is>
      </c>
      <c r="E220" s="21" t="inlineStr">
        <is>
          <t>1608103IN73</t>
        </is>
      </c>
      <c r="F220" s="21" t="inlineStr">
        <is>
          <t>PATNA</t>
        </is>
      </c>
      <c r="G220" t="inlineStr">
        <is>
          <t>I03</t>
        </is>
      </c>
      <c r="H220" t="n">
        <v>0</v>
      </c>
      <c r="I220" t="n">
        <v>6</v>
      </c>
      <c r="J220" t="n">
        <v>0</v>
      </c>
    </row>
    <row r="221">
      <c r="A221" t="n">
        <v>1</v>
      </c>
      <c r="B221" t="n">
        <v>1608104</v>
      </c>
      <c r="C221" t="inlineStr">
        <is>
          <t>Cib 175 + 25 gm</t>
        </is>
      </c>
      <c r="D221" t="inlineStr">
        <is>
          <t>IN91</t>
        </is>
      </c>
      <c r="E221" s="21" t="inlineStr">
        <is>
          <t>1608104IN91</t>
        </is>
      </c>
      <c r="F221" s="21" t="inlineStr">
        <is>
          <t>Siliguri</t>
        </is>
      </c>
      <c r="G221" t="inlineStr">
        <is>
          <t>I03</t>
        </is>
      </c>
      <c r="H221" t="n">
        <v>0</v>
      </c>
      <c r="I221" t="n">
        <v>6</v>
      </c>
      <c r="J221" t="n">
        <v>0</v>
      </c>
    </row>
    <row r="222">
      <c r="A222" t="n">
        <v>1</v>
      </c>
      <c r="B222" t="n">
        <v>1611452</v>
      </c>
      <c r="C222" t="inlineStr">
        <is>
          <t>Maxfresh 80 Blue</t>
        </is>
      </c>
      <c r="D222" t="inlineStr">
        <is>
          <t>IN66</t>
        </is>
      </c>
      <c r="E222" s="21" t="inlineStr">
        <is>
          <t>1611452IN66</t>
        </is>
      </c>
      <c r="F222" s="21" t="inlineStr">
        <is>
          <t>BHUBANESWAR</t>
        </is>
      </c>
      <c r="G222" t="inlineStr">
        <is>
          <t>I03</t>
        </is>
      </c>
      <c r="H222" t="n">
        <v>0</v>
      </c>
      <c r="I222" t="n">
        <v>8</v>
      </c>
      <c r="J222" t="n">
        <v>0</v>
      </c>
    </row>
    <row r="223">
      <c r="A223" t="n">
        <v>1</v>
      </c>
      <c r="B223" t="n">
        <v>1611452</v>
      </c>
      <c r="C223" t="inlineStr">
        <is>
          <t>Maxfresh 80 Blue</t>
        </is>
      </c>
      <c r="D223" t="inlineStr">
        <is>
          <t>IN91</t>
        </is>
      </c>
      <c r="E223" s="21" t="inlineStr">
        <is>
          <t>1611452IN91</t>
        </is>
      </c>
      <c r="F223" s="21" t="inlineStr">
        <is>
          <t>Siliguri</t>
        </is>
      </c>
      <c r="G223" t="inlineStr">
        <is>
          <t>I03</t>
        </is>
      </c>
      <c r="H223" t="n">
        <v>0</v>
      </c>
      <c r="I223" t="n">
        <v>8</v>
      </c>
      <c r="J223" t="n">
        <v>0</v>
      </c>
    </row>
    <row r="224">
      <c r="A224" t="n">
        <v>1</v>
      </c>
      <c r="B224" t="n">
        <v>61000062</v>
      </c>
      <c r="C224" t="inlineStr">
        <is>
          <t>CDC 100 6+1</t>
        </is>
      </c>
      <c r="D224" t="inlineStr">
        <is>
          <t>IN91</t>
        </is>
      </c>
      <c r="E224" s="21" t="inlineStr">
        <is>
          <t>61000062IN91</t>
        </is>
      </c>
      <c r="F224" s="21" t="inlineStr">
        <is>
          <t>Siliguri</t>
        </is>
      </c>
      <c r="G224" t="inlineStr">
        <is>
          <t>I03</t>
        </is>
      </c>
      <c r="H224" t="n">
        <v>0</v>
      </c>
      <c r="I224" t="n">
        <v>12</v>
      </c>
      <c r="J224" t="n">
        <v>0</v>
      </c>
    </row>
    <row r="225">
      <c r="A225" t="n">
        <v>1</v>
      </c>
      <c r="B225" t="n">
        <v>61002322</v>
      </c>
      <c r="C225" t="inlineStr">
        <is>
          <t>SVS 400g Saver</t>
        </is>
      </c>
      <c r="D225" t="inlineStr">
        <is>
          <t>IN66</t>
        </is>
      </c>
      <c r="E225" s="21" t="inlineStr">
        <is>
          <t>61002322IN66</t>
        </is>
      </c>
      <c r="F225" s="21" t="inlineStr">
        <is>
          <t>BHUBANESWAR</t>
        </is>
      </c>
      <c r="G225" t="inlineStr">
        <is>
          <t>I03</t>
        </is>
      </c>
      <c r="H225" t="n">
        <v>0</v>
      </c>
      <c r="I225" t="n">
        <v>3</v>
      </c>
      <c r="J225" t="n">
        <v>0</v>
      </c>
    </row>
    <row r="226">
      <c r="A226" t="n">
        <v>1</v>
      </c>
      <c r="B226" t="n">
        <v>61002322</v>
      </c>
      <c r="C226" t="inlineStr">
        <is>
          <t>SVS 400g Saver</t>
        </is>
      </c>
      <c r="D226" t="inlineStr">
        <is>
          <t>IN72</t>
        </is>
      </c>
      <c r="E226" s="21" t="inlineStr">
        <is>
          <t>61002322IN72</t>
        </is>
      </c>
      <c r="F226" s="21" t="inlineStr">
        <is>
          <t>GUWAHATI</t>
        </is>
      </c>
      <c r="G226" t="inlineStr">
        <is>
          <t>I03</t>
        </is>
      </c>
      <c r="H226" t="n">
        <v>0</v>
      </c>
      <c r="I226" t="n">
        <v>3</v>
      </c>
      <c r="J226" t="n">
        <v>0</v>
      </c>
    </row>
    <row r="227">
      <c r="A227" t="n">
        <v>1</v>
      </c>
      <c r="B227" t="n">
        <v>61002322</v>
      </c>
      <c r="C227" t="inlineStr">
        <is>
          <t>SVS 400g Saver</t>
        </is>
      </c>
      <c r="D227" t="inlineStr">
        <is>
          <t>IN86</t>
        </is>
      </c>
      <c r="E227" s="21" t="inlineStr">
        <is>
          <t>61002322IN86</t>
        </is>
      </c>
      <c r="F227" s="21" t="inlineStr">
        <is>
          <t>Ranchi</t>
        </is>
      </c>
      <c r="G227" t="inlineStr">
        <is>
          <t>I03</t>
        </is>
      </c>
      <c r="H227" t="n">
        <v>0</v>
      </c>
      <c r="I227" t="n">
        <v>3</v>
      </c>
      <c r="J227" t="n">
        <v>0</v>
      </c>
    </row>
    <row r="228">
      <c r="A228" t="n">
        <v>1</v>
      </c>
      <c r="B228" t="n">
        <v>61002375</v>
      </c>
      <c r="C228" t="inlineStr">
        <is>
          <t>Charcoal Clean 120+1</t>
        </is>
      </c>
      <c r="D228" t="inlineStr">
        <is>
          <t>IN73</t>
        </is>
      </c>
      <c r="E228" s="21" t="inlineStr">
        <is>
          <t>61002375IN73</t>
        </is>
      </c>
      <c r="F228" s="21" t="inlineStr">
        <is>
          <t>PATNA</t>
        </is>
      </c>
      <c r="G228" t="inlineStr">
        <is>
          <t>I03</t>
        </is>
      </c>
      <c r="H228" t="n">
        <v>0</v>
      </c>
      <c r="I228" t="n">
        <v>3</v>
      </c>
      <c r="J228" t="n">
        <v>0</v>
      </c>
    </row>
    <row r="229">
      <c r="A229" t="n">
        <v>1</v>
      </c>
      <c r="B229" t="n">
        <v>61002375</v>
      </c>
      <c r="C229" t="inlineStr">
        <is>
          <t>Charcoal Clean 120+1</t>
        </is>
      </c>
      <c r="D229" t="inlineStr">
        <is>
          <t>IN86</t>
        </is>
      </c>
      <c r="E229" s="21" t="inlineStr">
        <is>
          <t>61002375IN86</t>
        </is>
      </c>
      <c r="F229" s="21" t="inlineStr">
        <is>
          <t>Ranchi</t>
        </is>
      </c>
      <c r="G229" t="inlineStr">
        <is>
          <t>I03</t>
        </is>
      </c>
      <c r="H229" t="n">
        <v>0</v>
      </c>
      <c r="I229" t="n">
        <v>3</v>
      </c>
      <c r="J229" t="n">
        <v>0</v>
      </c>
    </row>
    <row r="230">
      <c r="A230" t="n">
        <v>5</v>
      </c>
      <c r="B230" t="n">
        <v>1600577</v>
      </c>
      <c r="C230" t="inlineStr">
        <is>
          <t>Coconut BW</t>
        </is>
      </c>
      <c r="D230" t="inlineStr">
        <is>
          <t>IN73</t>
        </is>
      </c>
      <c r="E230" s="21" t="inlineStr">
        <is>
          <t>1600577IN73</t>
        </is>
      </c>
      <c r="F230" s="21" t="inlineStr">
        <is>
          <t>PATNA</t>
        </is>
      </c>
      <c r="G230" t="inlineStr">
        <is>
          <t>I03</t>
        </is>
      </c>
      <c r="H230" t="n">
        <v>24</v>
      </c>
      <c r="I230" t="n">
        <v>1</v>
      </c>
      <c r="J230" t="n">
        <v>24</v>
      </c>
    </row>
    <row r="231">
      <c r="A231" t="n">
        <v>2</v>
      </c>
      <c r="B231" t="n">
        <v>1601339</v>
      </c>
      <c r="C231" t="inlineStr">
        <is>
          <t>CTP 100 Fluoridated</t>
        </is>
      </c>
      <c r="D231" t="inlineStr">
        <is>
          <t>IN66</t>
        </is>
      </c>
      <c r="E231" s="21" t="inlineStr">
        <is>
          <t>1601339IN66</t>
        </is>
      </c>
      <c r="F231" s="21" t="inlineStr">
        <is>
          <t>BHUBANESWAR</t>
        </is>
      </c>
      <c r="G231" t="inlineStr">
        <is>
          <t>I03</t>
        </is>
      </c>
      <c r="H231" t="n">
        <v>9</v>
      </c>
      <c r="I231" t="n">
        <v>8</v>
      </c>
      <c r="J231" t="n">
        <v>72</v>
      </c>
    </row>
    <row r="232">
      <c r="A232" t="n">
        <v>5</v>
      </c>
      <c r="B232" t="inlineStr">
        <is>
          <t>TH01928A</t>
        </is>
      </c>
      <c r="C232" t="inlineStr">
        <is>
          <t>LHW RB 500 ml</t>
        </is>
      </c>
      <c r="D232" t="inlineStr">
        <is>
          <t>IN72</t>
        </is>
      </c>
      <c r="E232" s="21" t="inlineStr">
        <is>
          <t>TH01928AIN72</t>
        </is>
      </c>
      <c r="F232" s="21" t="inlineStr">
        <is>
          <t>GUWAHATI</t>
        </is>
      </c>
      <c r="G232" t="inlineStr">
        <is>
          <t>I03</t>
        </is>
      </c>
      <c r="H232" t="n">
        <v>6</v>
      </c>
      <c r="I232" t="n">
        <v>1</v>
      </c>
      <c r="J232" t="n">
        <v>6</v>
      </c>
    </row>
    <row r="233">
      <c r="A233" t="n">
        <v>2</v>
      </c>
      <c r="B233" t="n">
        <v>1601339</v>
      </c>
      <c r="C233" t="inlineStr">
        <is>
          <t>CTP 100 Fluoridated</t>
        </is>
      </c>
      <c r="D233" t="inlineStr">
        <is>
          <t>IN91</t>
        </is>
      </c>
      <c r="E233" s="21" t="inlineStr">
        <is>
          <t>1601339IN91</t>
        </is>
      </c>
      <c r="F233" s="21" t="inlineStr">
        <is>
          <t>SILIGURI</t>
        </is>
      </c>
      <c r="G233" t="inlineStr">
        <is>
          <t>I03</t>
        </is>
      </c>
      <c r="H233" t="n">
        <v>20</v>
      </c>
      <c r="I233" t="n">
        <v>8</v>
      </c>
      <c r="J233" t="n">
        <v>160</v>
      </c>
    </row>
    <row r="234">
      <c r="A234" t="n">
        <v>2</v>
      </c>
      <c r="B234" t="n">
        <v>1601339</v>
      </c>
      <c r="C234" t="inlineStr">
        <is>
          <t>CTP 100 Fluoridated</t>
        </is>
      </c>
      <c r="D234" t="inlineStr">
        <is>
          <t>IN62</t>
        </is>
      </c>
      <c r="E234" s="21" t="inlineStr">
        <is>
          <t>1601339IN62</t>
        </is>
      </c>
      <c r="F234" s="21" t="inlineStr">
        <is>
          <t>CALCUTTA</t>
        </is>
      </c>
      <c r="G234" t="inlineStr">
        <is>
          <t>I03</t>
        </is>
      </c>
      <c r="H234" t="n">
        <v>25</v>
      </c>
      <c r="I234" t="n">
        <v>8</v>
      </c>
      <c r="J234" t="n">
        <v>200</v>
      </c>
    </row>
    <row r="235">
      <c r="A235" t="n">
        <v>1</v>
      </c>
      <c r="B235" t="n">
        <v>61005238</v>
      </c>
      <c r="C235" t="inlineStr">
        <is>
          <t>Col CDC 46g Bundle</t>
        </is>
      </c>
      <c r="D235" t="inlineStr">
        <is>
          <t>IN91</t>
        </is>
      </c>
      <c r="E235" s="21" t="inlineStr">
        <is>
          <t>61005238IN91</t>
        </is>
      </c>
      <c r="F235" s="21" t="inlineStr">
        <is>
          <t>Siliguri</t>
        </is>
      </c>
      <c r="G235" t="inlineStr">
        <is>
          <t>I03</t>
        </is>
      </c>
      <c r="H235" t="n">
        <v>0</v>
      </c>
      <c r="I235" t="n">
        <v>12</v>
      </c>
      <c r="J235" t="n">
        <v>0</v>
      </c>
    </row>
    <row r="236">
      <c r="A236" t="n">
        <v>1</v>
      </c>
      <c r="B236" t="n">
        <v>61005239</v>
      </c>
      <c r="C236" t="inlineStr">
        <is>
          <t>Col CDC 18gm Sleeve</t>
        </is>
      </c>
      <c r="D236" t="inlineStr">
        <is>
          <t>IN91</t>
        </is>
      </c>
      <c r="E236" s="21" t="inlineStr">
        <is>
          <t>61005239IN91</t>
        </is>
      </c>
      <c r="F236" s="21" t="inlineStr">
        <is>
          <t>Siliguri</t>
        </is>
      </c>
      <c r="G236" t="inlineStr">
        <is>
          <t>I03</t>
        </is>
      </c>
      <c r="H236" t="n">
        <v>0</v>
      </c>
      <c r="I236" t="n">
        <v>24</v>
      </c>
      <c r="J236" t="n">
        <v>0</v>
      </c>
    </row>
    <row r="237">
      <c r="A237" t="n">
        <v>1</v>
      </c>
      <c r="B237" t="n">
        <v>61005306</v>
      </c>
      <c r="C237" t="inlineStr">
        <is>
          <t>CMF 38g + 8g extra</t>
        </is>
      </c>
      <c r="D237" t="inlineStr">
        <is>
          <t>IN91</t>
        </is>
      </c>
      <c r="E237" s="21" t="inlineStr">
        <is>
          <t>61005306IN91</t>
        </is>
      </c>
      <c r="F237" s="21" t="inlineStr">
        <is>
          <t>Siliguri</t>
        </is>
      </c>
      <c r="G237" t="inlineStr">
        <is>
          <t>I03</t>
        </is>
      </c>
      <c r="H237" t="n">
        <v>0</v>
      </c>
      <c r="I237" t="n">
        <v>18</v>
      </c>
      <c r="J237" t="n">
        <v>0</v>
      </c>
    </row>
    <row r="238">
      <c r="A238" t="n">
        <v>1</v>
      </c>
      <c r="B238" t="inlineStr">
        <is>
          <t>IN00694A</t>
        </is>
      </c>
      <c r="C238" t="inlineStr">
        <is>
          <t>CDC  13G Bundle</t>
        </is>
      </c>
      <c r="D238" t="inlineStr">
        <is>
          <t>IN72</t>
        </is>
      </c>
      <c r="E238" s="21" t="inlineStr">
        <is>
          <t>IN00694AIN72</t>
        </is>
      </c>
      <c r="F238" s="21" t="inlineStr">
        <is>
          <t>GUWAHATI</t>
        </is>
      </c>
      <c r="G238" t="inlineStr">
        <is>
          <t>I03</t>
        </is>
      </c>
      <c r="H238" t="n">
        <v>0</v>
      </c>
      <c r="I238" t="n">
        <v>48</v>
      </c>
      <c r="J238" t="n">
        <v>0</v>
      </c>
    </row>
    <row r="239">
      <c r="A239" t="n">
        <v>1</v>
      </c>
      <c r="B239" t="inlineStr">
        <is>
          <t>IN00956A</t>
        </is>
      </c>
      <c r="C239" t="inlineStr">
        <is>
          <t>CAS 100+10G</t>
        </is>
      </c>
      <c r="D239" t="inlineStr">
        <is>
          <t>IN72</t>
        </is>
      </c>
      <c r="E239" s="21" t="inlineStr">
        <is>
          <t>IN00956AIN72</t>
        </is>
      </c>
      <c r="F239" s="21" t="inlineStr">
        <is>
          <t>GUWAHATI</t>
        </is>
      </c>
      <c r="G239" t="inlineStr">
        <is>
          <t>I03</t>
        </is>
      </c>
      <c r="H239" t="n">
        <v>0</v>
      </c>
      <c r="I239" t="n">
        <v>12</v>
      </c>
      <c r="J239" t="n">
        <v>0</v>
      </c>
    </row>
    <row r="240">
      <c r="A240" t="n">
        <v>1</v>
      </c>
      <c r="B240" t="inlineStr">
        <is>
          <t>IN00991A</t>
        </is>
      </c>
      <c r="C240" t="inlineStr">
        <is>
          <t>CMF Red 150g - 8 doz</t>
        </is>
      </c>
      <c r="D240" t="inlineStr">
        <is>
          <t>IN86</t>
        </is>
      </c>
      <c r="E240" s="21" t="inlineStr">
        <is>
          <t>IN00991AIN86</t>
        </is>
      </c>
      <c r="F240" s="21" t="inlineStr">
        <is>
          <t>Ranchi</t>
        </is>
      </c>
      <c r="G240" t="inlineStr">
        <is>
          <t>I03</t>
        </is>
      </c>
      <c r="H240" t="n">
        <v>0</v>
      </c>
      <c r="I240" t="n">
        <v>8</v>
      </c>
      <c r="J240" t="n">
        <v>0</v>
      </c>
    </row>
    <row r="241">
      <c r="A241" t="n">
        <v>1</v>
      </c>
      <c r="B241" t="inlineStr">
        <is>
          <t>IN00991A</t>
        </is>
      </c>
      <c r="C241" t="inlineStr">
        <is>
          <t>CMF Red 150g - 8 doz</t>
        </is>
      </c>
      <c r="D241" t="inlineStr">
        <is>
          <t>IN91</t>
        </is>
      </c>
      <c r="E241" s="21" t="inlineStr">
        <is>
          <t>IN00991AIN91</t>
        </is>
      </c>
      <c r="F241" s="21" t="inlineStr">
        <is>
          <t>Siliguri</t>
        </is>
      </c>
      <c r="G241" t="inlineStr">
        <is>
          <t>I03</t>
        </is>
      </c>
      <c r="H241" t="n">
        <v>0</v>
      </c>
      <c r="I241" t="n">
        <v>8</v>
      </c>
      <c r="J241" t="n">
        <v>0</v>
      </c>
    </row>
    <row r="242">
      <c r="A242" t="n">
        <v>1</v>
      </c>
      <c r="B242" t="inlineStr">
        <is>
          <t>IN01005A</t>
        </is>
      </c>
      <c r="C242" t="inlineStr">
        <is>
          <t>Col Total 120g - 9 d</t>
        </is>
      </c>
      <c r="D242" t="inlineStr">
        <is>
          <t>IN72</t>
        </is>
      </c>
      <c r="E242" s="21" t="inlineStr">
        <is>
          <t>IN01005AIN72</t>
        </is>
      </c>
      <c r="F242" s="21" t="inlineStr">
        <is>
          <t>GUWAHATI</t>
        </is>
      </c>
      <c r="G242" t="inlineStr">
        <is>
          <t>I03</t>
        </is>
      </c>
      <c r="H242" t="n">
        <v>0</v>
      </c>
      <c r="I242" t="n">
        <v>9</v>
      </c>
      <c r="J242" t="n">
        <v>0</v>
      </c>
    </row>
    <row r="243">
      <c r="A243" t="n">
        <v>1</v>
      </c>
      <c r="B243" t="inlineStr">
        <is>
          <t>IN01066A</t>
        </is>
      </c>
      <c r="C243" t="inlineStr">
        <is>
          <t>Cib 26gm+TBR</t>
        </is>
      </c>
      <c r="D243" t="inlineStr">
        <is>
          <t>IN66</t>
        </is>
      </c>
      <c r="E243" s="21" t="inlineStr">
        <is>
          <t>IN01066AIN66</t>
        </is>
      </c>
      <c r="F243" s="21" t="inlineStr">
        <is>
          <t>BHUBANESWAR</t>
        </is>
      </c>
      <c r="G243" t="inlineStr">
        <is>
          <t>I03</t>
        </is>
      </c>
      <c r="H243" t="n">
        <v>0</v>
      </c>
      <c r="I243" t="n">
        <v>12</v>
      </c>
      <c r="J243" t="n">
        <v>0</v>
      </c>
    </row>
    <row r="244">
      <c r="A244" t="n">
        <v>1</v>
      </c>
      <c r="B244" t="inlineStr">
        <is>
          <t>IN01152A</t>
        </is>
      </c>
      <c r="C244" t="inlineStr">
        <is>
          <t>Cib 26+50%</t>
        </is>
      </c>
      <c r="D244" t="inlineStr">
        <is>
          <t>IN91</t>
        </is>
      </c>
      <c r="E244" s="21" t="inlineStr">
        <is>
          <t>IN01152AIN91</t>
        </is>
      </c>
      <c r="F244" s="21" t="inlineStr">
        <is>
          <t>Siliguri</t>
        </is>
      </c>
      <c r="G244" t="inlineStr">
        <is>
          <t>I03</t>
        </is>
      </c>
      <c r="H244" t="n">
        <v>0</v>
      </c>
      <c r="I244" t="n">
        <v>24</v>
      </c>
      <c r="J244" t="n">
        <v>0</v>
      </c>
    </row>
    <row r="245">
      <c r="A245" t="n">
        <v>1</v>
      </c>
      <c r="B245" t="inlineStr">
        <is>
          <t>IN01183A</t>
        </is>
      </c>
      <c r="C245" t="inlineStr">
        <is>
          <t>Col Sensitive Mega O</t>
        </is>
      </c>
      <c r="D245" t="inlineStr">
        <is>
          <t>IN72</t>
        </is>
      </c>
      <c r="E245" s="21" t="inlineStr">
        <is>
          <t>IN01183AIN72</t>
        </is>
      </c>
      <c r="F245" s="21" t="inlineStr">
        <is>
          <t>GUWAHATI</t>
        </is>
      </c>
      <c r="G245" t="inlineStr">
        <is>
          <t>I03</t>
        </is>
      </c>
      <c r="H245" t="n">
        <v>0</v>
      </c>
      <c r="I245" t="n">
        <v>6</v>
      </c>
      <c r="J245" t="n">
        <v>0</v>
      </c>
    </row>
    <row r="246">
      <c r="A246" t="n">
        <v>1</v>
      </c>
      <c r="B246" t="inlineStr">
        <is>
          <t>IN01250A</t>
        </is>
      </c>
      <c r="C246" t="inlineStr">
        <is>
          <t>CMF 70g+20% Extra</t>
        </is>
      </c>
      <c r="D246" t="inlineStr">
        <is>
          <t>IN91</t>
        </is>
      </c>
      <c r="E246" s="21" t="inlineStr">
        <is>
          <t>IN01250AIN91</t>
        </is>
      </c>
      <c r="F246" s="21" t="inlineStr">
        <is>
          <t>Siliguri</t>
        </is>
      </c>
      <c r="G246" t="inlineStr">
        <is>
          <t>I03</t>
        </is>
      </c>
      <c r="H246" t="n">
        <v>0</v>
      </c>
      <c r="I246" t="n">
        <v>8</v>
      </c>
      <c r="J246" t="n">
        <v>0</v>
      </c>
    </row>
    <row r="247">
      <c r="A247" t="n">
        <v>1</v>
      </c>
      <c r="B247" t="inlineStr">
        <is>
          <t>IN01257A</t>
        </is>
      </c>
      <c r="C247" t="inlineStr">
        <is>
          <t>COLGATE TOTAL ADVANC</t>
        </is>
      </c>
      <c r="D247" t="inlineStr">
        <is>
          <t>IN72</t>
        </is>
      </c>
      <c r="E247" s="21" t="inlineStr">
        <is>
          <t>IN01257AIN72</t>
        </is>
      </c>
      <c r="F247" s="21" t="inlineStr">
        <is>
          <t>GUWAHATI</t>
        </is>
      </c>
      <c r="G247" t="inlineStr">
        <is>
          <t>I03</t>
        </is>
      </c>
      <c r="H247" t="n">
        <v>0</v>
      </c>
      <c r="I247" t="n">
        <v>12</v>
      </c>
      <c r="J247" t="n">
        <v>0</v>
      </c>
    </row>
    <row r="248">
      <c r="A248" t="n">
        <v>1</v>
      </c>
      <c r="B248" t="inlineStr">
        <is>
          <t>IN01282A</t>
        </is>
      </c>
      <c r="C248" t="inlineStr">
        <is>
          <t>Colgate Charcoal Cle</t>
        </is>
      </c>
      <c r="D248" t="inlineStr">
        <is>
          <t>IN72</t>
        </is>
      </c>
      <c r="E248" s="21" t="inlineStr">
        <is>
          <t>IN01282AIN72</t>
        </is>
      </c>
      <c r="F248" s="21" t="inlineStr">
        <is>
          <t>GUWAHATI</t>
        </is>
      </c>
      <c r="G248" t="inlineStr">
        <is>
          <t>I03</t>
        </is>
      </c>
      <c r="H248" t="n">
        <v>0</v>
      </c>
      <c r="I248" t="n">
        <v>8</v>
      </c>
      <c r="J248" t="n">
        <v>0</v>
      </c>
    </row>
    <row r="249">
      <c r="A249" t="n">
        <v>1</v>
      </c>
      <c r="B249" t="n">
        <v>1600908</v>
      </c>
      <c r="C249" t="inlineStr">
        <is>
          <t>Col Active salt 200g</t>
        </is>
      </c>
      <c r="D249" t="inlineStr">
        <is>
          <t>IN72</t>
        </is>
      </c>
      <c r="E249" s="21" t="inlineStr">
        <is>
          <t>1600908IN72</t>
        </is>
      </c>
      <c r="F249" s="21" t="inlineStr">
        <is>
          <t>GUWAHATI</t>
        </is>
      </c>
      <c r="G249" t="inlineStr">
        <is>
          <t>I03</t>
        </is>
      </c>
      <c r="H249" t="n">
        <v>0</v>
      </c>
      <c r="I249" t="n">
        <v>6</v>
      </c>
      <c r="J249" t="n">
        <v>0</v>
      </c>
    </row>
    <row r="250">
      <c r="A250" t="n">
        <v>1</v>
      </c>
      <c r="B250" t="n">
        <v>1600908</v>
      </c>
      <c r="C250" t="inlineStr">
        <is>
          <t>Col Active salt 200g</t>
        </is>
      </c>
      <c r="D250" t="inlineStr">
        <is>
          <t>IN91</t>
        </is>
      </c>
      <c r="E250" s="21" t="inlineStr">
        <is>
          <t>1600908IN91</t>
        </is>
      </c>
      <c r="F250" s="21" t="inlineStr">
        <is>
          <t>Siliguri</t>
        </is>
      </c>
      <c r="G250" t="inlineStr">
        <is>
          <t>I03</t>
        </is>
      </c>
      <c r="H250" t="n">
        <v>0</v>
      </c>
      <c r="I250" t="n">
        <v>6</v>
      </c>
      <c r="J250" t="n">
        <v>0</v>
      </c>
    </row>
    <row r="251">
      <c r="A251" t="n">
        <v>1</v>
      </c>
      <c r="B251" t="n">
        <v>1600908</v>
      </c>
      <c r="C251" t="inlineStr">
        <is>
          <t>Col Active salt 200g</t>
        </is>
      </c>
      <c r="D251" t="inlineStr">
        <is>
          <t>IN86</t>
        </is>
      </c>
      <c r="E251" s="21" t="inlineStr">
        <is>
          <t>1600908IN86</t>
        </is>
      </c>
      <c r="F251" s="21" t="inlineStr">
        <is>
          <t>Ranchi</t>
        </is>
      </c>
      <c r="G251" t="inlineStr">
        <is>
          <t>I03</t>
        </is>
      </c>
      <c r="H251" t="n">
        <v>0</v>
      </c>
      <c r="I251" t="n">
        <v>6</v>
      </c>
      <c r="J251" t="n">
        <v>0</v>
      </c>
    </row>
    <row r="252">
      <c r="A252" t="n">
        <v>1</v>
      </c>
      <c r="B252" t="n">
        <v>1601032</v>
      </c>
      <c r="C252" t="inlineStr">
        <is>
          <t>COL DEN/CRM 150G - CSD</t>
        </is>
      </c>
      <c r="D252" t="inlineStr">
        <is>
          <t>IN72</t>
        </is>
      </c>
      <c r="E252" s="21" t="inlineStr">
        <is>
          <t>1601032IN72</t>
        </is>
      </c>
      <c r="F252" s="21" t="inlineStr">
        <is>
          <t>GUWAHATI</t>
        </is>
      </c>
      <c r="G252" t="inlineStr">
        <is>
          <t>I03</t>
        </is>
      </c>
      <c r="H252" t="n">
        <v>101</v>
      </c>
      <c r="I252" t="n">
        <v>8</v>
      </c>
      <c r="J252" t="n">
        <v>808</v>
      </c>
    </row>
    <row r="253">
      <c r="A253" t="n">
        <v>1</v>
      </c>
      <c r="B253" t="n">
        <v>1601032</v>
      </c>
      <c r="C253" t="inlineStr">
        <is>
          <t>COL DEN/CRM 150G - CSD</t>
        </is>
      </c>
      <c r="D253" t="inlineStr">
        <is>
          <t>IN91</t>
        </is>
      </c>
      <c r="E253" s="21" t="inlineStr">
        <is>
          <t>1601032IN91</t>
        </is>
      </c>
      <c r="F253" s="21" t="inlineStr">
        <is>
          <t>Siliguri</t>
        </is>
      </c>
      <c r="G253" t="inlineStr">
        <is>
          <t>I03</t>
        </is>
      </c>
      <c r="H253" t="n">
        <v>0</v>
      </c>
      <c r="I253" t="n">
        <v>8</v>
      </c>
      <c r="J253" t="n">
        <v>0</v>
      </c>
    </row>
    <row r="254">
      <c r="A254" t="n">
        <v>1</v>
      </c>
      <c r="B254" t="n">
        <v>1601052</v>
      </c>
      <c r="C254" t="inlineStr">
        <is>
          <t>COL DEN/CRM 100G - CSD</t>
        </is>
      </c>
      <c r="D254" t="inlineStr">
        <is>
          <t>IN86</t>
        </is>
      </c>
      <c r="E254" s="21" t="inlineStr">
        <is>
          <t>1601052IN86</t>
        </is>
      </c>
      <c r="F254" s="21" t="inlineStr">
        <is>
          <t>Ranchi</t>
        </is>
      </c>
      <c r="G254" t="inlineStr">
        <is>
          <t>I03</t>
        </is>
      </c>
      <c r="H254" t="n">
        <v>0</v>
      </c>
      <c r="I254" t="n">
        <v>12</v>
      </c>
      <c r="J254" t="n">
        <v>0</v>
      </c>
    </row>
    <row r="255">
      <c r="A255" t="n">
        <v>1</v>
      </c>
      <c r="B255" t="n">
        <v>61005238</v>
      </c>
      <c r="C255" t="inlineStr">
        <is>
          <t>Col CDC 46g Bundle</t>
        </is>
      </c>
      <c r="D255" t="inlineStr">
        <is>
          <t>IN72</t>
        </is>
      </c>
      <c r="E255" s="21" t="inlineStr">
        <is>
          <t>61005238IN72</t>
        </is>
      </c>
      <c r="F255" s="21" t="inlineStr">
        <is>
          <t>GUWAHATI</t>
        </is>
      </c>
      <c r="G255" t="inlineStr">
        <is>
          <t>I03</t>
        </is>
      </c>
      <c r="H255" t="n">
        <v>0</v>
      </c>
      <c r="I255" t="n">
        <v>12</v>
      </c>
      <c r="J255" t="n">
        <v>0</v>
      </c>
    </row>
    <row r="256">
      <c r="A256" t="n">
        <v>1</v>
      </c>
      <c r="B256" t="inlineStr">
        <is>
          <t>IN01003A</t>
        </is>
      </c>
      <c r="C256" t="inlineStr">
        <is>
          <t>Col Herbal 200g - 8</t>
        </is>
      </c>
      <c r="D256" t="inlineStr">
        <is>
          <t>IN72</t>
        </is>
      </c>
      <c r="E256" s="21" t="inlineStr">
        <is>
          <t>IN01003AIN72</t>
        </is>
      </c>
      <c r="F256" s="21" t="inlineStr">
        <is>
          <t>GUWAHATI</t>
        </is>
      </c>
      <c r="G256" t="inlineStr">
        <is>
          <t>I03</t>
        </is>
      </c>
      <c r="H256" t="n">
        <v>0</v>
      </c>
      <c r="I256" t="n">
        <v>8</v>
      </c>
      <c r="J256" t="n">
        <v>0</v>
      </c>
    </row>
    <row r="257">
      <c r="A257" t="n">
        <v>1</v>
      </c>
      <c r="B257" t="inlineStr">
        <is>
          <t>IN01003A</t>
        </is>
      </c>
      <c r="C257" t="inlineStr">
        <is>
          <t>Col Herbal 200g - 8</t>
        </is>
      </c>
      <c r="D257" t="inlineStr">
        <is>
          <t>IN91</t>
        </is>
      </c>
      <c r="E257" s="21" t="inlineStr">
        <is>
          <t>IN01003AIN91</t>
        </is>
      </c>
      <c r="F257" s="21" t="inlineStr">
        <is>
          <t>Siliguri</t>
        </is>
      </c>
      <c r="G257" t="inlineStr">
        <is>
          <t>I03</t>
        </is>
      </c>
      <c r="H257" t="n">
        <v>0</v>
      </c>
      <c r="I257" t="n">
        <v>8</v>
      </c>
      <c r="J257" t="n">
        <v>0</v>
      </c>
    </row>
    <row r="258">
      <c r="A258" t="n">
        <v>1</v>
      </c>
      <c r="B258" t="inlineStr">
        <is>
          <t>IN01005A</t>
        </is>
      </c>
      <c r="C258" t="inlineStr">
        <is>
          <t>Col Total 120g - 9 d</t>
        </is>
      </c>
      <c r="D258" t="inlineStr">
        <is>
          <t>IN91</t>
        </is>
      </c>
      <c r="E258" s="21" t="inlineStr">
        <is>
          <t>IN01005AIN91</t>
        </is>
      </c>
      <c r="F258" s="21" t="inlineStr">
        <is>
          <t>Siliguri</t>
        </is>
      </c>
      <c r="G258" t="inlineStr">
        <is>
          <t>I03</t>
        </is>
      </c>
      <c r="H258" t="n">
        <v>0</v>
      </c>
      <c r="I258" t="n">
        <v>9</v>
      </c>
      <c r="J258" t="n">
        <v>0</v>
      </c>
    </row>
    <row r="259">
      <c r="A259" t="n">
        <v>1</v>
      </c>
      <c r="B259" t="inlineStr">
        <is>
          <t>IN01183A</t>
        </is>
      </c>
      <c r="C259" t="inlineStr">
        <is>
          <t>Col Sensitive Mega O</t>
        </is>
      </c>
      <c r="D259" t="inlineStr">
        <is>
          <t>IN86</t>
        </is>
      </c>
      <c r="E259" s="21" t="inlineStr">
        <is>
          <t>IN01183AIN86</t>
        </is>
      </c>
      <c r="F259" s="21" t="inlineStr">
        <is>
          <t>Ranchi</t>
        </is>
      </c>
      <c r="G259" t="inlineStr">
        <is>
          <t>I03</t>
        </is>
      </c>
      <c r="H259" t="n">
        <v>0</v>
      </c>
      <c r="I259" t="n">
        <v>6</v>
      </c>
      <c r="J259" t="n">
        <v>0</v>
      </c>
    </row>
    <row r="260">
      <c r="A260" t="n">
        <v>1</v>
      </c>
      <c r="B260" t="inlineStr">
        <is>
          <t>IN01183A</t>
        </is>
      </c>
      <c r="C260" t="inlineStr">
        <is>
          <t>Col Sensitive Mega O</t>
        </is>
      </c>
      <c r="D260" t="inlineStr">
        <is>
          <t>IN91</t>
        </is>
      </c>
      <c r="E260" s="21" t="inlineStr">
        <is>
          <t>IN01183AIN91</t>
        </is>
      </c>
      <c r="F260" s="21" t="inlineStr">
        <is>
          <t>Siliguri</t>
        </is>
      </c>
      <c r="G260" t="inlineStr">
        <is>
          <t>I03</t>
        </is>
      </c>
      <c r="H260" t="n">
        <v>0</v>
      </c>
      <c r="I260" t="n">
        <v>6</v>
      </c>
      <c r="J260" t="n">
        <v>0</v>
      </c>
    </row>
    <row r="261">
      <c r="A261" t="n">
        <v>1</v>
      </c>
      <c r="B261" t="inlineStr">
        <is>
          <t>IN01184A</t>
        </is>
      </c>
      <c r="C261" t="inlineStr">
        <is>
          <t>CDC 200+Premia</t>
        </is>
      </c>
      <c r="D261" t="inlineStr">
        <is>
          <t>IN72</t>
        </is>
      </c>
      <c r="E261" s="21" t="inlineStr">
        <is>
          <t>IN01184AIN72</t>
        </is>
      </c>
      <c r="F261" s="21" t="inlineStr">
        <is>
          <t>GUWAHATI</t>
        </is>
      </c>
      <c r="G261" t="inlineStr">
        <is>
          <t>I03</t>
        </is>
      </c>
      <c r="H261" t="n">
        <v>0</v>
      </c>
      <c r="I261" t="n">
        <v>6</v>
      </c>
      <c r="J261" t="n">
        <v>0</v>
      </c>
    </row>
    <row r="262">
      <c r="A262" t="n">
        <v>1</v>
      </c>
      <c r="B262" t="inlineStr">
        <is>
          <t>IN01184A</t>
        </is>
      </c>
      <c r="C262" t="inlineStr">
        <is>
          <t>CDC 200+Premia</t>
        </is>
      </c>
      <c r="D262" t="inlineStr">
        <is>
          <t>IN86</t>
        </is>
      </c>
      <c r="E262" s="21" t="inlineStr">
        <is>
          <t>IN01184AIN86</t>
        </is>
      </c>
      <c r="F262" s="21" t="inlineStr">
        <is>
          <t>Ranchi</t>
        </is>
      </c>
      <c r="G262" t="inlineStr">
        <is>
          <t>I03</t>
        </is>
      </c>
      <c r="H262" t="n">
        <v>0</v>
      </c>
      <c r="I262" t="n">
        <v>6</v>
      </c>
      <c r="J262" t="n">
        <v>0</v>
      </c>
    </row>
    <row r="263">
      <c r="A263" t="n">
        <v>1</v>
      </c>
      <c r="B263" t="inlineStr">
        <is>
          <t>IN00810A</t>
        </is>
      </c>
      <c r="C263" t="inlineStr">
        <is>
          <t>CMF Red 300</t>
        </is>
      </c>
      <c r="D263" t="inlineStr">
        <is>
          <t>IN66</t>
        </is>
      </c>
      <c r="E263" s="21" t="inlineStr">
        <is>
          <t>IN00810AIN66</t>
        </is>
      </c>
      <c r="F263" s="21" t="inlineStr">
        <is>
          <t>BHUBANESWAR</t>
        </is>
      </c>
      <c r="G263" t="inlineStr">
        <is>
          <t>I03</t>
        </is>
      </c>
      <c r="H263" t="n">
        <v>0</v>
      </c>
      <c r="I263" t="n">
        <v>3</v>
      </c>
      <c r="J263" t="n">
        <v>0</v>
      </c>
    </row>
    <row r="264">
      <c r="A264" t="n">
        <v>1</v>
      </c>
      <c r="B264" t="inlineStr">
        <is>
          <t>IN00810A</t>
        </is>
      </c>
      <c r="C264" t="inlineStr">
        <is>
          <t>CMF Red 300</t>
        </is>
      </c>
      <c r="D264" t="inlineStr">
        <is>
          <t>IN86</t>
        </is>
      </c>
      <c r="E264" s="21" t="inlineStr">
        <is>
          <t>IN00810AIN86</t>
        </is>
      </c>
      <c r="F264" s="21" t="inlineStr">
        <is>
          <t>Ranchi</t>
        </is>
      </c>
      <c r="G264" t="inlineStr">
        <is>
          <t>I03</t>
        </is>
      </c>
      <c r="H264" t="n">
        <v>0</v>
      </c>
      <c r="I264" t="n">
        <v>3</v>
      </c>
      <c r="J264" t="n">
        <v>0</v>
      </c>
    </row>
    <row r="265">
      <c r="A265" t="n">
        <v>1</v>
      </c>
      <c r="B265" t="n">
        <v>61004317</v>
      </c>
      <c r="C265" t="inlineStr">
        <is>
          <t>CDC 500</t>
        </is>
      </c>
      <c r="D265" t="inlineStr">
        <is>
          <t>IN66</t>
        </is>
      </c>
      <c r="E265" s="21" t="inlineStr">
        <is>
          <t>61004317IN66</t>
        </is>
      </c>
      <c r="F265" s="21" t="inlineStr">
        <is>
          <t>BHUBANESWAR</t>
        </is>
      </c>
      <c r="G265" t="inlineStr">
        <is>
          <t>I03</t>
        </is>
      </c>
      <c r="H265" t="n">
        <v>0</v>
      </c>
      <c r="I265" t="n">
        <v>2</v>
      </c>
      <c r="J265" t="n">
        <v>0</v>
      </c>
    </row>
    <row r="266">
      <c r="A266" t="n">
        <v>1</v>
      </c>
      <c r="B266" t="n">
        <v>61004317</v>
      </c>
      <c r="C266" t="inlineStr">
        <is>
          <t>CDC 500</t>
        </is>
      </c>
      <c r="D266" t="inlineStr">
        <is>
          <t>IN86</t>
        </is>
      </c>
      <c r="E266" s="21" t="inlineStr">
        <is>
          <t>61004317IN86</t>
        </is>
      </c>
      <c r="F266" s="21" t="inlineStr">
        <is>
          <t>Ranchi</t>
        </is>
      </c>
      <c r="G266" t="inlineStr">
        <is>
          <t>I03</t>
        </is>
      </c>
      <c r="H266" t="n">
        <v>0</v>
      </c>
      <c r="I266" t="n">
        <v>2</v>
      </c>
      <c r="J266" t="n">
        <v>0</v>
      </c>
    </row>
    <row r="267">
      <c r="A267" t="n">
        <v>1</v>
      </c>
      <c r="B267" t="inlineStr">
        <is>
          <t>in00956A</t>
        </is>
      </c>
      <c r="C267" t="inlineStr">
        <is>
          <t>CAS 100+10G</t>
        </is>
      </c>
      <c r="D267" t="inlineStr">
        <is>
          <t>IN86</t>
        </is>
      </c>
      <c r="E267" s="21" t="inlineStr">
        <is>
          <t>in00956AIN86</t>
        </is>
      </c>
      <c r="F267" s="21" t="inlineStr">
        <is>
          <t>Ranchi</t>
        </is>
      </c>
      <c r="G267" t="inlineStr">
        <is>
          <t>I03</t>
        </is>
      </c>
      <c r="H267" t="n">
        <v>0</v>
      </c>
      <c r="I267" t="n">
        <v>12</v>
      </c>
      <c r="J267" t="n">
        <v>0</v>
      </c>
    </row>
    <row r="268">
      <c r="A268" t="n">
        <v>1</v>
      </c>
      <c r="B268" t="n">
        <v>61002427</v>
      </c>
      <c r="C268" t="inlineStr">
        <is>
          <t>CAS 46g bundle</t>
        </is>
      </c>
      <c r="D268" t="inlineStr">
        <is>
          <t>IN91</t>
        </is>
      </c>
      <c r="E268" s="21" t="inlineStr">
        <is>
          <t>61002427IN91</t>
        </is>
      </c>
      <c r="F268" s="21" t="inlineStr">
        <is>
          <t>Siliguri</t>
        </is>
      </c>
      <c r="G268" t="inlineStr">
        <is>
          <t>I03</t>
        </is>
      </c>
      <c r="H268" t="n">
        <v>0</v>
      </c>
      <c r="I268" t="n">
        <v>24</v>
      </c>
      <c r="J268" t="n">
        <v>0</v>
      </c>
    </row>
    <row r="269">
      <c r="A269" t="n">
        <v>1</v>
      </c>
      <c r="B269" t="n">
        <v>61002427</v>
      </c>
      <c r="C269" t="inlineStr">
        <is>
          <t>CAS 46g bundle</t>
        </is>
      </c>
      <c r="D269" t="inlineStr">
        <is>
          <t>IN72</t>
        </is>
      </c>
      <c r="E269" s="21" t="inlineStr">
        <is>
          <t>61002427IN72</t>
        </is>
      </c>
      <c r="F269" s="21" t="inlineStr">
        <is>
          <t>GUWAHATI</t>
        </is>
      </c>
      <c r="G269" t="inlineStr">
        <is>
          <t>I03</t>
        </is>
      </c>
      <c r="H269" t="n">
        <v>0</v>
      </c>
      <c r="I269" t="n">
        <v>24</v>
      </c>
      <c r="J269" t="n">
        <v>0</v>
      </c>
    </row>
    <row r="270">
      <c r="A270" t="n">
        <v>1</v>
      </c>
      <c r="B270" t="n">
        <v>61002427</v>
      </c>
      <c r="C270" t="inlineStr">
        <is>
          <t>CAS 46g bundle</t>
        </is>
      </c>
      <c r="D270" t="inlineStr">
        <is>
          <t>IN73</t>
        </is>
      </c>
      <c r="E270" s="21" t="inlineStr">
        <is>
          <t>61002427IN73</t>
        </is>
      </c>
      <c r="F270" s="21" t="inlineStr">
        <is>
          <t>PATNA</t>
        </is>
      </c>
      <c r="G270" t="inlineStr">
        <is>
          <t>I03</t>
        </is>
      </c>
      <c r="H270" t="n">
        <v>0</v>
      </c>
      <c r="I270" t="n">
        <v>24</v>
      </c>
      <c r="J270" t="n">
        <v>0</v>
      </c>
    </row>
    <row r="271">
      <c r="A271" t="n">
        <v>1</v>
      </c>
      <c r="B271" t="n">
        <v>61002427</v>
      </c>
      <c r="C271" t="inlineStr">
        <is>
          <t>CAS 46g bundle</t>
        </is>
      </c>
      <c r="D271" t="inlineStr">
        <is>
          <t>IN86</t>
        </is>
      </c>
      <c r="E271" s="21" t="inlineStr">
        <is>
          <t>61002427IN86</t>
        </is>
      </c>
      <c r="F271" s="21" t="inlineStr">
        <is>
          <t>Ranchi</t>
        </is>
      </c>
      <c r="G271" t="inlineStr">
        <is>
          <t>I03</t>
        </is>
      </c>
      <c r="H271" t="n">
        <v>0</v>
      </c>
      <c r="I271" t="n">
        <v>24</v>
      </c>
      <c r="J271" t="n">
        <v>0</v>
      </c>
    </row>
    <row r="272">
      <c r="A272" t="n">
        <v>1</v>
      </c>
      <c r="B272" t="n">
        <v>61005239</v>
      </c>
      <c r="C272" t="inlineStr">
        <is>
          <t>Col CDC 18gm Sleeve</t>
        </is>
      </c>
      <c r="D272" t="inlineStr">
        <is>
          <t>IN73</t>
        </is>
      </c>
      <c r="E272" s="21" t="inlineStr">
        <is>
          <t>61005239IN73</t>
        </is>
      </c>
      <c r="F272" s="21" t="inlineStr">
        <is>
          <t>PATNA</t>
        </is>
      </c>
      <c r="G272" t="inlineStr">
        <is>
          <t>I03</t>
        </is>
      </c>
      <c r="H272" t="n">
        <v>0</v>
      </c>
      <c r="I272" t="n">
        <v>24</v>
      </c>
      <c r="J272" t="n">
        <v>0</v>
      </c>
    </row>
    <row r="273">
      <c r="A273" t="n">
        <v>1</v>
      </c>
      <c r="B273" t="n">
        <v>1601013</v>
      </c>
      <c r="C273" t="inlineStr">
        <is>
          <t>COL DEN/CRM 250G</t>
        </is>
      </c>
      <c r="D273" t="inlineStr">
        <is>
          <t>IN72</t>
        </is>
      </c>
      <c r="E273" s="21" t="inlineStr">
        <is>
          <t>1601013IN72</t>
        </is>
      </c>
      <c r="F273" s="21" t="inlineStr">
        <is>
          <t>GUWAHATI</t>
        </is>
      </c>
      <c r="G273" t="inlineStr">
        <is>
          <t>I03</t>
        </is>
      </c>
      <c r="H273" t="n">
        <v>200</v>
      </c>
      <c r="I273" t="n">
        <v>3</v>
      </c>
      <c r="J273" t="n">
        <v>600</v>
      </c>
    </row>
    <row r="274">
      <c r="A274" t="n">
        <v>1</v>
      </c>
      <c r="B274" t="n">
        <v>1601013</v>
      </c>
      <c r="C274" t="inlineStr">
        <is>
          <t>COL DEN/CRM 250G</t>
        </is>
      </c>
      <c r="D274" t="inlineStr">
        <is>
          <t>IN66</t>
        </is>
      </c>
      <c r="E274" s="21" t="inlineStr">
        <is>
          <t>1601013IN66</t>
        </is>
      </c>
      <c r="F274" s="21" t="inlineStr">
        <is>
          <t>BHUBANESWAR</t>
        </is>
      </c>
      <c r="G274" t="inlineStr">
        <is>
          <t>I03</t>
        </is>
      </c>
      <c r="H274" t="n">
        <v>0</v>
      </c>
      <c r="I274" t="n">
        <v>3</v>
      </c>
      <c r="J274" t="n">
        <v>0</v>
      </c>
    </row>
    <row r="275">
      <c r="A275" t="n">
        <v>1</v>
      </c>
      <c r="B275" t="n">
        <v>1601013</v>
      </c>
      <c r="C275" t="inlineStr">
        <is>
          <t>COL DEN/CRM 250G</t>
        </is>
      </c>
      <c r="D275" t="inlineStr">
        <is>
          <t>IN73</t>
        </is>
      </c>
      <c r="E275" s="21" t="inlineStr">
        <is>
          <t>1601013IN73</t>
        </is>
      </c>
      <c r="F275" s="21" t="inlineStr">
        <is>
          <t>PATNA</t>
        </is>
      </c>
      <c r="G275" t="inlineStr">
        <is>
          <t>I03</t>
        </is>
      </c>
      <c r="H275" t="n">
        <v>0</v>
      </c>
      <c r="I275" t="n">
        <v>3</v>
      </c>
      <c r="J275" t="n">
        <v>0</v>
      </c>
    </row>
    <row r="276">
      <c r="A276" t="n">
        <v>1</v>
      </c>
      <c r="B276" t="n">
        <v>1601013</v>
      </c>
      <c r="C276" t="inlineStr">
        <is>
          <t>COL DEN/CRM 250G</t>
        </is>
      </c>
      <c r="D276" t="inlineStr">
        <is>
          <t>IN86</t>
        </is>
      </c>
      <c r="E276" s="21" t="inlineStr">
        <is>
          <t>1601013IN86</t>
        </is>
      </c>
      <c r="F276" s="21" t="inlineStr">
        <is>
          <t>Ranchi</t>
        </is>
      </c>
      <c r="G276" t="inlineStr">
        <is>
          <t>I03</t>
        </is>
      </c>
      <c r="H276" t="n">
        <v>0</v>
      </c>
      <c r="I276" t="n">
        <v>3</v>
      </c>
      <c r="J276" t="n">
        <v>0</v>
      </c>
    </row>
    <row r="277">
      <c r="A277" t="n">
        <v>1</v>
      </c>
      <c r="B277" t="inlineStr">
        <is>
          <t>IN01066A</t>
        </is>
      </c>
      <c r="C277" t="inlineStr">
        <is>
          <t>Cib 26gm+TBR</t>
        </is>
      </c>
      <c r="D277" t="inlineStr">
        <is>
          <t>IN91</t>
        </is>
      </c>
      <c r="E277" s="21" t="inlineStr">
        <is>
          <t>IN01066AIN91</t>
        </is>
      </c>
      <c r="F277" s="21" t="inlineStr">
        <is>
          <t>Siliguri</t>
        </is>
      </c>
      <c r="G277" t="inlineStr">
        <is>
          <t>I03</t>
        </is>
      </c>
      <c r="H277" t="n">
        <v>0</v>
      </c>
      <c r="I277" t="n">
        <v>12</v>
      </c>
      <c r="J277" t="n">
        <v>0</v>
      </c>
    </row>
    <row r="278">
      <c r="A278" t="n">
        <v>1</v>
      </c>
      <c r="B278" t="inlineStr">
        <is>
          <t>IN01066A</t>
        </is>
      </c>
      <c r="C278" t="inlineStr">
        <is>
          <t>Cib 26gm+TBR</t>
        </is>
      </c>
      <c r="D278" t="inlineStr">
        <is>
          <t>IN73</t>
        </is>
      </c>
      <c r="E278" s="21" t="inlineStr">
        <is>
          <t>IN01066AIN73</t>
        </is>
      </c>
      <c r="F278" s="21" t="inlineStr">
        <is>
          <t>PATNA</t>
        </is>
      </c>
      <c r="G278" t="inlineStr">
        <is>
          <t>I03</t>
        </is>
      </c>
      <c r="H278" t="n">
        <v>0</v>
      </c>
      <c r="I278" t="n">
        <v>12</v>
      </c>
      <c r="J278" t="n">
        <v>0</v>
      </c>
    </row>
    <row r="279">
      <c r="A279" t="n">
        <v>1</v>
      </c>
      <c r="B279" t="inlineStr">
        <is>
          <t>IN01066A</t>
        </is>
      </c>
      <c r="C279" t="inlineStr">
        <is>
          <t>Cib 26gm+TBR</t>
        </is>
      </c>
      <c r="D279" t="inlineStr">
        <is>
          <t>IN86</t>
        </is>
      </c>
      <c r="E279" s="21" t="inlineStr">
        <is>
          <t>IN01066AIN86</t>
        </is>
      </c>
      <c r="F279" s="21" t="inlineStr">
        <is>
          <t>Ranchi</t>
        </is>
      </c>
      <c r="G279" t="inlineStr">
        <is>
          <t>I03</t>
        </is>
      </c>
      <c r="H279" t="n">
        <v>0</v>
      </c>
      <c r="I279" t="n">
        <v>12</v>
      </c>
      <c r="J279" t="n">
        <v>0</v>
      </c>
    </row>
    <row r="280">
      <c r="A280" t="n">
        <v>1</v>
      </c>
      <c r="B280" t="inlineStr">
        <is>
          <t>IN01250A</t>
        </is>
      </c>
      <c r="C280" t="inlineStr">
        <is>
          <t>CMF 70g+20% Extra</t>
        </is>
      </c>
      <c r="D280" t="inlineStr">
        <is>
          <t>IN73</t>
        </is>
      </c>
      <c r="E280" s="21" t="inlineStr">
        <is>
          <t>IN01250AIN73</t>
        </is>
      </c>
      <c r="F280" s="21" t="inlineStr">
        <is>
          <t>PATNA</t>
        </is>
      </c>
      <c r="G280" t="inlineStr">
        <is>
          <t>I03</t>
        </is>
      </c>
      <c r="H280" t="n">
        <v>0</v>
      </c>
      <c r="I280" t="n">
        <v>8</v>
      </c>
      <c r="J280" t="n">
        <v>0</v>
      </c>
    </row>
    <row r="281">
      <c r="A281" t="n">
        <v>1</v>
      </c>
      <c r="B281" t="inlineStr">
        <is>
          <t>IN01250A</t>
        </is>
      </c>
      <c r="C281" t="inlineStr">
        <is>
          <t>CMF 70g+20% Extra</t>
        </is>
      </c>
      <c r="D281" t="inlineStr">
        <is>
          <t>IN86</t>
        </is>
      </c>
      <c r="E281" s="21" t="inlineStr">
        <is>
          <t>IN01250AIN86</t>
        </is>
      </c>
      <c r="F281" s="21" t="inlineStr">
        <is>
          <t>Ranchi</t>
        </is>
      </c>
      <c r="G281" t="inlineStr">
        <is>
          <t>I03</t>
        </is>
      </c>
      <c r="H281" t="n">
        <v>0</v>
      </c>
      <c r="I281" t="n">
        <v>8</v>
      </c>
      <c r="J281" t="n">
        <v>0</v>
      </c>
    </row>
    <row r="282">
      <c r="A282" t="n">
        <v>1</v>
      </c>
      <c r="B282" t="inlineStr">
        <is>
          <t>IN00991A</t>
        </is>
      </c>
      <c r="C282" t="inlineStr">
        <is>
          <t>CMF Red 150g - 8 doz</t>
        </is>
      </c>
      <c r="D282" t="inlineStr">
        <is>
          <t>IN73</t>
        </is>
      </c>
      <c r="E282" s="21" t="inlineStr">
        <is>
          <t>IN00991AIN73</t>
        </is>
      </c>
      <c r="F282" s="21" t="inlineStr">
        <is>
          <t>PATNA</t>
        </is>
      </c>
      <c r="G282" t="inlineStr">
        <is>
          <t>I03</t>
        </is>
      </c>
      <c r="H282" t="n">
        <v>0</v>
      </c>
      <c r="I282" t="n">
        <v>8</v>
      </c>
      <c r="J282" t="n">
        <v>0</v>
      </c>
    </row>
    <row r="283">
      <c r="A283" t="n">
        <v>1</v>
      </c>
      <c r="B283" t="n">
        <v>61005306</v>
      </c>
      <c r="C283" t="inlineStr">
        <is>
          <t>CMF 38g + 8g extra</t>
        </is>
      </c>
      <c r="D283" t="inlineStr">
        <is>
          <t>IN72</t>
        </is>
      </c>
      <c r="E283" s="21" t="inlineStr">
        <is>
          <t>61005306IN72</t>
        </is>
      </c>
      <c r="F283" s="21" t="inlineStr">
        <is>
          <t>GUWAHATI</t>
        </is>
      </c>
      <c r="G283" t="inlineStr">
        <is>
          <t>I03</t>
        </is>
      </c>
      <c r="H283" t="n">
        <v>0</v>
      </c>
      <c r="I283" t="n">
        <v>18</v>
      </c>
      <c r="J283" t="n">
        <v>0</v>
      </c>
    </row>
    <row r="284">
      <c r="A284" t="n">
        <v>1</v>
      </c>
      <c r="B284" t="n">
        <v>61005306</v>
      </c>
      <c r="C284" t="inlineStr">
        <is>
          <t>CMF 38g + 8g extra</t>
        </is>
      </c>
      <c r="D284" t="inlineStr">
        <is>
          <t>IN73</t>
        </is>
      </c>
      <c r="E284" s="21" t="inlineStr">
        <is>
          <t>61005306IN73</t>
        </is>
      </c>
      <c r="F284" s="21" t="inlineStr">
        <is>
          <t>PATNA</t>
        </is>
      </c>
      <c r="G284" t="inlineStr">
        <is>
          <t>I03</t>
        </is>
      </c>
      <c r="H284" t="n">
        <v>0</v>
      </c>
      <c r="I284" t="n">
        <v>18</v>
      </c>
      <c r="J284" t="n">
        <v>0</v>
      </c>
    </row>
    <row r="285">
      <c r="A285" t="n">
        <v>1</v>
      </c>
      <c r="B285" t="n">
        <v>61005336</v>
      </c>
      <c r="C285" t="inlineStr">
        <is>
          <t>CMF 19g Bundle</t>
        </is>
      </c>
      <c r="D285" t="inlineStr">
        <is>
          <t>IN91</t>
        </is>
      </c>
      <c r="E285" s="21" t="inlineStr">
        <is>
          <t>61005336IN91</t>
        </is>
      </c>
      <c r="F285" s="21" t="inlineStr">
        <is>
          <t>Siliguri</t>
        </is>
      </c>
      <c r="G285" t="inlineStr">
        <is>
          <t>I03</t>
        </is>
      </c>
      <c r="H285" t="n">
        <v>0</v>
      </c>
      <c r="I285" t="n">
        <v>24</v>
      </c>
      <c r="J285" t="n">
        <v>0</v>
      </c>
    </row>
    <row r="286">
      <c r="A286" t="n">
        <v>1</v>
      </c>
      <c r="B286" t="n">
        <v>61005336</v>
      </c>
      <c r="C286" t="inlineStr">
        <is>
          <t>CMF 19g Bundle</t>
        </is>
      </c>
      <c r="D286" t="inlineStr">
        <is>
          <t>IN73</t>
        </is>
      </c>
      <c r="E286" s="21" t="inlineStr">
        <is>
          <t>61005336IN73</t>
        </is>
      </c>
      <c r="F286" s="21" t="inlineStr">
        <is>
          <t>PATNA</t>
        </is>
      </c>
      <c r="G286" t="inlineStr">
        <is>
          <t>I03</t>
        </is>
      </c>
      <c r="H286" t="n">
        <v>0</v>
      </c>
      <c r="I286" t="n">
        <v>24</v>
      </c>
      <c r="J286" t="n">
        <v>0</v>
      </c>
    </row>
    <row r="287">
      <c r="A287" t="n">
        <v>1</v>
      </c>
      <c r="B287" t="n">
        <v>61005336</v>
      </c>
      <c r="C287" t="inlineStr">
        <is>
          <t>CMF 19g Bundle</t>
        </is>
      </c>
      <c r="D287" t="inlineStr">
        <is>
          <t>IN72</t>
        </is>
      </c>
      <c r="E287" s="21" t="inlineStr">
        <is>
          <t>61005336IN72</t>
        </is>
      </c>
      <c r="F287" s="21" t="inlineStr">
        <is>
          <t>GUWAHATI</t>
        </is>
      </c>
      <c r="G287" t="inlineStr">
        <is>
          <t>I03</t>
        </is>
      </c>
      <c r="H287" t="n">
        <v>0</v>
      </c>
      <c r="I287" t="n">
        <v>24</v>
      </c>
      <c r="J287" t="n">
        <v>0</v>
      </c>
    </row>
    <row r="288">
      <c r="A288" t="n">
        <v>1</v>
      </c>
      <c r="B288" t="n">
        <v>61005306</v>
      </c>
      <c r="C288" t="inlineStr">
        <is>
          <t>CMF 38g + 8g extra</t>
        </is>
      </c>
      <c r="D288" t="inlineStr">
        <is>
          <t>IN86</t>
        </is>
      </c>
      <c r="E288" s="21" t="inlineStr">
        <is>
          <t>61005306IN86</t>
        </is>
      </c>
      <c r="F288" s="21" t="inlineStr">
        <is>
          <t>Ranchi</t>
        </is>
      </c>
      <c r="G288" t="inlineStr">
        <is>
          <t>I03</t>
        </is>
      </c>
      <c r="H288" t="n">
        <v>0</v>
      </c>
      <c r="I288" t="n">
        <v>18</v>
      </c>
      <c r="J288" t="n">
        <v>0</v>
      </c>
    </row>
    <row r="289">
      <c r="A289" t="n">
        <v>1</v>
      </c>
      <c r="B289" t="n">
        <v>61005336</v>
      </c>
      <c r="C289" t="inlineStr">
        <is>
          <t>CMF 19g Bundle</t>
        </is>
      </c>
      <c r="D289" t="inlineStr">
        <is>
          <t>IN86</t>
        </is>
      </c>
      <c r="E289" s="21" t="inlineStr">
        <is>
          <t>61005336IN86</t>
        </is>
      </c>
      <c r="F289" s="21" t="inlineStr">
        <is>
          <t>Ranchi</t>
        </is>
      </c>
      <c r="G289" t="inlineStr">
        <is>
          <t>I03</t>
        </is>
      </c>
      <c r="H289" t="n">
        <v>0</v>
      </c>
      <c r="I289" t="n">
        <v>24</v>
      </c>
      <c r="J289" t="n">
        <v>0</v>
      </c>
    </row>
    <row r="290">
      <c r="A290" t="n">
        <v>1</v>
      </c>
      <c r="B290" t="n">
        <v>61005238</v>
      </c>
      <c r="C290" t="inlineStr">
        <is>
          <t>Col CDC 46g Bundle</t>
        </is>
      </c>
      <c r="D290" t="inlineStr">
        <is>
          <t>IN73</t>
        </is>
      </c>
      <c r="E290" s="21" t="inlineStr">
        <is>
          <t>61005238IN73</t>
        </is>
      </c>
      <c r="F290" s="21" t="inlineStr">
        <is>
          <t>PATNA</t>
        </is>
      </c>
      <c r="G290" t="inlineStr">
        <is>
          <t>I03</t>
        </is>
      </c>
      <c r="H290" t="n">
        <v>0</v>
      </c>
      <c r="I290" t="n">
        <v>12</v>
      </c>
      <c r="J290" t="n">
        <v>0</v>
      </c>
    </row>
    <row r="291">
      <c r="A291" t="n">
        <v>1</v>
      </c>
      <c r="B291" t="n">
        <v>1600908</v>
      </c>
      <c r="C291" t="inlineStr">
        <is>
          <t>Col Active salt 200g</t>
        </is>
      </c>
      <c r="D291" t="inlineStr">
        <is>
          <t>IN73</t>
        </is>
      </c>
      <c r="E291" s="21" t="inlineStr">
        <is>
          <t>1600908IN73</t>
        </is>
      </c>
      <c r="F291" s="21" t="inlineStr">
        <is>
          <t>PATNA</t>
        </is>
      </c>
      <c r="G291" t="inlineStr">
        <is>
          <t>I03</t>
        </is>
      </c>
      <c r="H291" t="n">
        <v>0</v>
      </c>
      <c r="I291" t="n">
        <v>6</v>
      </c>
      <c r="J291" t="n">
        <v>0</v>
      </c>
    </row>
    <row r="292">
      <c r="A292" t="n">
        <v>1</v>
      </c>
      <c r="B292" t="n">
        <v>61004317</v>
      </c>
      <c r="C292" t="inlineStr">
        <is>
          <t>CDC 500</t>
        </is>
      </c>
      <c r="D292" t="inlineStr">
        <is>
          <t>IN73</t>
        </is>
      </c>
      <c r="E292" s="21" t="inlineStr">
        <is>
          <t>61004317IN73</t>
        </is>
      </c>
      <c r="F292" s="21" t="inlineStr">
        <is>
          <t>PATNA</t>
        </is>
      </c>
      <c r="G292" t="inlineStr">
        <is>
          <t>I03</t>
        </is>
      </c>
      <c r="H292" t="n">
        <v>0</v>
      </c>
      <c r="I292" t="n">
        <v>2</v>
      </c>
      <c r="J292" t="n">
        <v>0</v>
      </c>
    </row>
    <row r="293">
      <c r="A293" t="n">
        <v>1</v>
      </c>
      <c r="B293" t="n">
        <v>61004317</v>
      </c>
      <c r="C293" t="inlineStr">
        <is>
          <t>CDC 500</t>
        </is>
      </c>
      <c r="D293" t="inlineStr">
        <is>
          <t>IN91</t>
        </is>
      </c>
      <c r="E293" s="21" t="inlineStr">
        <is>
          <t>61004317IN91</t>
        </is>
      </c>
      <c r="F293" s="21" t="inlineStr">
        <is>
          <t>Siliguri</t>
        </is>
      </c>
      <c r="G293" t="inlineStr">
        <is>
          <t>I03</t>
        </is>
      </c>
      <c r="H293" t="n">
        <v>0</v>
      </c>
      <c r="I293" t="n">
        <v>2</v>
      </c>
      <c r="J293" t="n">
        <v>0</v>
      </c>
    </row>
    <row r="294">
      <c r="A294" t="n">
        <v>1</v>
      </c>
      <c r="B294" t="n">
        <v>61005239</v>
      </c>
      <c r="C294" t="inlineStr">
        <is>
          <t>Col CDC 18gm Sleeve</t>
        </is>
      </c>
      <c r="D294" t="inlineStr">
        <is>
          <t>IN72</t>
        </is>
      </c>
      <c r="E294" s="21" t="inlineStr">
        <is>
          <t>61005239IN72</t>
        </is>
      </c>
      <c r="F294" s="21" t="inlineStr">
        <is>
          <t>GUWAHATI</t>
        </is>
      </c>
      <c r="G294" t="inlineStr">
        <is>
          <t>I03</t>
        </is>
      </c>
      <c r="H294" t="n">
        <v>250</v>
      </c>
      <c r="I294" t="n">
        <v>24</v>
      </c>
      <c r="J294" t="n">
        <v>6000</v>
      </c>
    </row>
    <row r="295">
      <c r="A295" t="n">
        <v>1</v>
      </c>
      <c r="B295" t="inlineStr">
        <is>
          <t>IN00810A</t>
        </is>
      </c>
      <c r="C295" t="inlineStr">
        <is>
          <t>CMF Red 300</t>
        </is>
      </c>
      <c r="D295" t="inlineStr">
        <is>
          <t>IN73</t>
        </is>
      </c>
      <c r="E295" s="21" t="inlineStr">
        <is>
          <t>IN00810AIN73</t>
        </is>
      </c>
      <c r="F295" s="21" t="inlineStr">
        <is>
          <t>PATNA</t>
        </is>
      </c>
      <c r="G295" t="inlineStr">
        <is>
          <t>I03</t>
        </is>
      </c>
      <c r="H295" t="n">
        <v>0</v>
      </c>
      <c r="I295" t="n">
        <v>3</v>
      </c>
      <c r="J295" t="n">
        <v>0</v>
      </c>
    </row>
    <row r="296">
      <c r="A296" t="n">
        <v>1</v>
      </c>
      <c r="B296" t="n">
        <v>1601013</v>
      </c>
      <c r="C296" t="inlineStr">
        <is>
          <t>COL DEN/CRM 250G</t>
        </is>
      </c>
      <c r="D296" t="inlineStr">
        <is>
          <t>IN91</t>
        </is>
      </c>
      <c r="E296" s="21" t="inlineStr">
        <is>
          <t>1601013IN91</t>
        </is>
      </c>
      <c r="F296" s="21" t="inlineStr">
        <is>
          <t>Siliguri</t>
        </is>
      </c>
      <c r="G296" t="inlineStr">
        <is>
          <t>I03</t>
        </is>
      </c>
      <c r="H296" t="n">
        <v>0</v>
      </c>
      <c r="I296" t="n">
        <v>3</v>
      </c>
      <c r="J296" t="n">
        <v>0</v>
      </c>
    </row>
    <row r="297">
      <c r="A297" t="n">
        <v>1</v>
      </c>
      <c r="B297" t="n">
        <v>1600933</v>
      </c>
      <c r="C297" t="inlineStr">
        <is>
          <t>CAS Neem 100g</t>
        </is>
      </c>
      <c r="D297" t="inlineStr">
        <is>
          <t>IN73</t>
        </is>
      </c>
      <c r="E297" s="21" t="inlineStr">
        <is>
          <t>1600933IN73</t>
        </is>
      </c>
      <c r="F297" s="21" t="inlineStr">
        <is>
          <t>PATNA</t>
        </is>
      </c>
      <c r="G297" t="inlineStr">
        <is>
          <t>I03</t>
        </is>
      </c>
      <c r="H297" t="n">
        <v>25</v>
      </c>
      <c r="I297" t="n">
        <v>12</v>
      </c>
      <c r="J297" t="n">
        <v>300</v>
      </c>
    </row>
    <row r="298">
      <c r="A298" t="n">
        <v>1</v>
      </c>
      <c r="B298" t="n">
        <v>1602154</v>
      </c>
      <c r="C298" t="inlineStr">
        <is>
          <t>COL HERBAL 100 GMS</t>
        </is>
      </c>
      <c r="D298" t="inlineStr">
        <is>
          <t>IN72</t>
        </is>
      </c>
      <c r="E298" s="21" t="inlineStr">
        <is>
          <t>1602154IN72</t>
        </is>
      </c>
      <c r="F298" s="21" t="inlineStr">
        <is>
          <t>GUWAHATI</t>
        </is>
      </c>
      <c r="G298" t="inlineStr">
        <is>
          <t>I03</t>
        </is>
      </c>
      <c r="H298" t="n">
        <v>0</v>
      </c>
      <c r="I298" t="n">
        <v>12</v>
      </c>
      <c r="J298" t="n">
        <v>0</v>
      </c>
    </row>
    <row r="299">
      <c r="A299" t="n">
        <v>1</v>
      </c>
      <c r="B299" t="n">
        <v>1601032</v>
      </c>
      <c r="C299" t="inlineStr">
        <is>
          <t>COL DEN/CRM 150G - CSD</t>
        </is>
      </c>
      <c r="D299" t="inlineStr">
        <is>
          <t>IN66</t>
        </is>
      </c>
      <c r="E299" s="21" t="inlineStr">
        <is>
          <t>1601032IN66</t>
        </is>
      </c>
      <c r="F299" s="21" t="inlineStr">
        <is>
          <t>BHUBANESWAR</t>
        </is>
      </c>
      <c r="G299" t="inlineStr">
        <is>
          <t>I03</t>
        </is>
      </c>
      <c r="H299" t="n">
        <v>0</v>
      </c>
      <c r="I299" t="n">
        <v>8</v>
      </c>
      <c r="J299" t="n">
        <v>0</v>
      </c>
    </row>
    <row r="300">
      <c r="A300" t="n">
        <v>1</v>
      </c>
      <c r="B300" t="n">
        <v>1601240</v>
      </c>
      <c r="C300" t="inlineStr">
        <is>
          <t>CSPR 70</t>
        </is>
      </c>
      <c r="D300" t="inlineStr">
        <is>
          <t>IN73</t>
        </is>
      </c>
      <c r="E300" s="21" t="inlineStr">
        <is>
          <t>1601240IN73</t>
        </is>
      </c>
      <c r="F300" s="21" t="inlineStr">
        <is>
          <t>PATNA</t>
        </is>
      </c>
      <c r="G300" t="inlineStr">
        <is>
          <t>I03</t>
        </is>
      </c>
      <c r="H300" t="n">
        <v>0</v>
      </c>
      <c r="I300" t="n">
        <v>4</v>
      </c>
      <c r="J300" t="n">
        <v>0</v>
      </c>
    </row>
    <row r="301">
      <c r="A301" t="n">
        <v>1</v>
      </c>
      <c r="B301" t="n">
        <v>1607779</v>
      </c>
      <c r="C301" t="inlineStr">
        <is>
          <t>VW 100</t>
        </is>
      </c>
      <c r="D301" t="inlineStr">
        <is>
          <t>IN91</t>
        </is>
      </c>
      <c r="E301" s="21" t="inlineStr">
        <is>
          <t>1607779IN91</t>
        </is>
      </c>
      <c r="F301" s="21" t="inlineStr">
        <is>
          <t>Siliguri</t>
        </is>
      </c>
      <c r="G301" t="inlineStr">
        <is>
          <t>I03</t>
        </is>
      </c>
      <c r="H301" t="n">
        <v>0</v>
      </c>
      <c r="I301" t="n">
        <v>4</v>
      </c>
      <c r="J301" t="n">
        <v>0</v>
      </c>
    </row>
    <row r="302">
      <c r="A302" t="n">
        <v>1</v>
      </c>
      <c r="B302" t="n">
        <v>1607821</v>
      </c>
      <c r="C302" t="inlineStr">
        <is>
          <t>VW 100 + 100 Saver</t>
        </is>
      </c>
      <c r="D302" t="inlineStr">
        <is>
          <t>IN66</t>
        </is>
      </c>
      <c r="E302" s="21" t="inlineStr">
        <is>
          <t>1607821IN66</t>
        </is>
      </c>
      <c r="F302" s="21" t="inlineStr">
        <is>
          <t>BHUBANESWAR</t>
        </is>
      </c>
      <c r="G302" t="inlineStr">
        <is>
          <t>I03</t>
        </is>
      </c>
      <c r="H302" t="n">
        <v>0</v>
      </c>
      <c r="I302" t="n">
        <v>3</v>
      </c>
      <c r="J302" t="n">
        <v>0</v>
      </c>
    </row>
    <row r="303">
      <c r="A303" t="n">
        <v>1</v>
      </c>
      <c r="B303" t="n">
        <v>1607821</v>
      </c>
      <c r="C303" t="inlineStr">
        <is>
          <t>VW 100 + 100 Saver</t>
        </is>
      </c>
      <c r="D303" t="inlineStr">
        <is>
          <t>IN73</t>
        </is>
      </c>
      <c r="E303" s="21" t="inlineStr">
        <is>
          <t>1607821IN73</t>
        </is>
      </c>
      <c r="F303" s="21" t="inlineStr">
        <is>
          <t>PATNA</t>
        </is>
      </c>
      <c r="G303" t="inlineStr">
        <is>
          <t>I03</t>
        </is>
      </c>
      <c r="H303" t="n">
        <v>0</v>
      </c>
      <c r="I303" t="n">
        <v>3</v>
      </c>
      <c r="J303" t="n">
        <v>0</v>
      </c>
    </row>
    <row r="304">
      <c r="A304" t="n">
        <v>1</v>
      </c>
      <c r="B304" t="n">
        <v>1601032</v>
      </c>
      <c r="C304" t="inlineStr">
        <is>
          <t>COL DEN/CRM 150G - CSD</t>
        </is>
      </c>
      <c r="D304" t="inlineStr">
        <is>
          <t>IN59</t>
        </is>
      </c>
      <c r="E304" s="21" t="inlineStr">
        <is>
          <t>1601032IN59</t>
        </is>
      </c>
      <c r="F304" s="21" t="inlineStr">
        <is>
          <t>Coimbatore</t>
        </is>
      </c>
      <c r="G304" t="inlineStr">
        <is>
          <t>I04</t>
        </is>
      </c>
      <c r="H304" t="n">
        <v>0</v>
      </c>
      <c r="I304" t="n">
        <v>8</v>
      </c>
      <c r="J304" t="n">
        <v>0</v>
      </c>
    </row>
    <row r="305">
      <c r="A305" t="n">
        <v>1</v>
      </c>
      <c r="B305" t="n">
        <v>1602265</v>
      </c>
      <c r="C305" t="inlineStr">
        <is>
          <t>Kids Barbie</t>
        </is>
      </c>
      <c r="D305" t="inlineStr">
        <is>
          <t>IN72</t>
        </is>
      </c>
      <c r="E305" s="21" t="inlineStr">
        <is>
          <t>1602265IN72</t>
        </is>
      </c>
      <c r="F305" s="21" t="inlineStr">
        <is>
          <t>GUWAHATI</t>
        </is>
      </c>
      <c r="G305" t="inlineStr">
        <is>
          <t>I03</t>
        </is>
      </c>
      <c r="H305" t="n">
        <v>29</v>
      </c>
      <c r="I305" t="n">
        <v>4</v>
      </c>
      <c r="J305" t="n">
        <v>116</v>
      </c>
    </row>
    <row r="306">
      <c r="A306" t="n">
        <v>1</v>
      </c>
      <c r="B306" t="n">
        <v>1601002</v>
      </c>
      <c r="C306" t="inlineStr">
        <is>
          <t>COL DEN/CRM 200G - CSD</t>
        </is>
      </c>
      <c r="D306" t="inlineStr">
        <is>
          <t>IN72</t>
        </is>
      </c>
      <c r="E306" s="21" t="inlineStr">
        <is>
          <t>1601002IN72</t>
        </is>
      </c>
      <c r="F306" s="21" t="inlineStr">
        <is>
          <t>GUWAHATI</t>
        </is>
      </c>
      <c r="G306" t="inlineStr">
        <is>
          <t>I03</t>
        </is>
      </c>
      <c r="H306" t="n">
        <v>21</v>
      </c>
      <c r="I306" t="n">
        <v>6</v>
      </c>
      <c r="J306" t="n">
        <v>126</v>
      </c>
    </row>
    <row r="307">
      <c r="A307" t="n">
        <v>1</v>
      </c>
      <c r="B307" t="n">
        <v>1607778</v>
      </c>
      <c r="C307" t="inlineStr">
        <is>
          <t>VW 50</t>
        </is>
      </c>
      <c r="D307" t="inlineStr">
        <is>
          <t>IN72</t>
        </is>
      </c>
      <c r="E307" s="21" t="inlineStr">
        <is>
          <t>1607778IN72</t>
        </is>
      </c>
      <c r="F307" s="21" t="inlineStr">
        <is>
          <t>GUWAHATI</t>
        </is>
      </c>
      <c r="G307" t="inlineStr">
        <is>
          <t>I03</t>
        </is>
      </c>
      <c r="H307" t="n">
        <v>20</v>
      </c>
      <c r="I307" t="n">
        <v>6</v>
      </c>
      <c r="J307" t="n">
        <v>120</v>
      </c>
    </row>
    <row r="308">
      <c r="A308" t="n">
        <v>1</v>
      </c>
      <c r="B308" t="n">
        <v>1608104</v>
      </c>
      <c r="C308" t="inlineStr">
        <is>
          <t>Cib 175 + 25 gm</t>
        </is>
      </c>
      <c r="D308" t="inlineStr">
        <is>
          <t>IN72</t>
        </is>
      </c>
      <c r="E308" s="21" t="inlineStr">
        <is>
          <t>1608104IN72</t>
        </is>
      </c>
      <c r="F308" s="21" t="inlineStr">
        <is>
          <t>GUWAHATI</t>
        </is>
      </c>
      <c r="G308" t="inlineStr">
        <is>
          <t>I03</t>
        </is>
      </c>
      <c r="H308" t="n">
        <v>33</v>
      </c>
      <c r="I308" t="n">
        <v>6</v>
      </c>
      <c r="J308" t="n">
        <v>198</v>
      </c>
    </row>
    <row r="309">
      <c r="A309" t="n">
        <v>1</v>
      </c>
      <c r="B309" t="inlineStr">
        <is>
          <t>IN00761A</t>
        </is>
      </c>
      <c r="C309" t="inlineStr">
        <is>
          <t>Total Ch 120g</t>
        </is>
      </c>
      <c r="D309" t="inlineStr">
        <is>
          <t>IN72</t>
        </is>
      </c>
      <c r="E309" s="21" t="inlineStr">
        <is>
          <t>IN00761AIN72</t>
        </is>
      </c>
      <c r="F309" s="21" t="inlineStr">
        <is>
          <t>GUWAHATI</t>
        </is>
      </c>
      <c r="G309" t="inlineStr">
        <is>
          <t>I03</t>
        </is>
      </c>
      <c r="H309" t="n">
        <v>15</v>
      </c>
      <c r="I309" t="n">
        <v>8</v>
      </c>
      <c r="J309" t="n">
        <v>120</v>
      </c>
    </row>
    <row r="310">
      <c r="A310" t="n">
        <v>1</v>
      </c>
      <c r="B310" t="inlineStr">
        <is>
          <t>IN00991A</t>
        </is>
      </c>
      <c r="C310" t="inlineStr">
        <is>
          <t>CMF Red 150g - 8 doz</t>
        </is>
      </c>
      <c r="D310" t="inlineStr">
        <is>
          <t>IN72</t>
        </is>
      </c>
      <c r="E310" s="21" t="inlineStr">
        <is>
          <t>IN00991AIN72</t>
        </is>
      </c>
      <c r="F310" s="21" t="inlineStr">
        <is>
          <t>GUWAHATI</t>
        </is>
      </c>
      <c r="G310" t="inlineStr">
        <is>
          <t>I03</t>
        </is>
      </c>
      <c r="H310" t="n">
        <v>38</v>
      </c>
      <c r="I310" t="n">
        <v>8</v>
      </c>
      <c r="J310" t="n">
        <v>304</v>
      </c>
    </row>
    <row r="311">
      <c r="E311" s="21" t="n"/>
      <c r="F311" s="21" t="n"/>
    </row>
    <row r="312">
      <c r="E312" s="21" t="n"/>
      <c r="F312" s="21" t="n"/>
    </row>
    <row r="313">
      <c r="E313" s="21" t="n"/>
      <c r="F313" s="21" t="n"/>
    </row>
    <row r="314">
      <c r="E314" s="21" t="n"/>
      <c r="F314" s="21" t="n"/>
    </row>
    <row r="315">
      <c r="E315" s="21" t="n"/>
      <c r="F315" s="21" t="n"/>
    </row>
    <row r="316">
      <c r="E316" s="21" t="n"/>
      <c r="F316" s="21" t="n"/>
    </row>
    <row r="317">
      <c r="E317" s="21" t="n"/>
      <c r="F317" s="21" t="n"/>
    </row>
    <row r="318">
      <c r="E318" s="21" t="n"/>
      <c r="F318" s="21" t="n"/>
    </row>
    <row r="319">
      <c r="E319" s="21" t="n"/>
      <c r="F319" s="21" t="n"/>
    </row>
    <row r="320">
      <c r="E320" s="21" t="n"/>
      <c r="F320" s="21" t="n"/>
    </row>
    <row r="321">
      <c r="E321" s="21" t="n"/>
      <c r="F321" s="21" t="n"/>
    </row>
    <row r="322">
      <c r="E322" s="21" t="n"/>
      <c r="F322" s="21" t="n"/>
    </row>
    <row r="323">
      <c r="E323" s="21" t="n"/>
      <c r="F323" s="21" t="n"/>
    </row>
    <row r="324">
      <c r="E324" s="21" t="n"/>
      <c r="F324" s="21" t="n"/>
    </row>
    <row r="325">
      <c r="E325" s="21" t="n"/>
      <c r="F325" s="21" t="n"/>
    </row>
    <row r="326">
      <c r="E326" s="21" t="n"/>
      <c r="F326" s="21" t="n"/>
    </row>
    <row r="327">
      <c r="E327" s="21" t="n"/>
      <c r="F327" s="21" t="n"/>
    </row>
    <row r="328">
      <c r="E328" s="21" t="n"/>
      <c r="F328" s="21" t="n"/>
    </row>
    <row r="329">
      <c r="E329" s="21" t="n"/>
      <c r="F329" s="21" t="n"/>
    </row>
    <row r="330">
      <c r="E330" s="21" t="n"/>
      <c r="F330" s="21" t="n"/>
    </row>
    <row r="331">
      <c r="E331" s="21" t="n"/>
      <c r="F331" s="21" t="n"/>
    </row>
    <row r="332">
      <c r="E332" s="21" t="n"/>
      <c r="F332" s="21" t="n"/>
    </row>
    <row r="333">
      <c r="E333" s="21" t="n"/>
      <c r="F333" s="21" t="n"/>
    </row>
    <row r="334">
      <c r="E334" s="21" t="n"/>
      <c r="F334" s="21" t="n"/>
    </row>
    <row r="335">
      <c r="E335" s="21" t="n"/>
      <c r="F335" s="21" t="n"/>
    </row>
    <row r="336">
      <c r="E336" s="21" t="n"/>
      <c r="F336" s="21" t="n"/>
    </row>
    <row r="337">
      <c r="E337" s="21" t="n"/>
      <c r="F337" s="21" t="n"/>
    </row>
    <row r="338">
      <c r="E338" s="21" t="n"/>
      <c r="F338" s="21" t="n"/>
    </row>
    <row r="339">
      <c r="E339" s="21" t="n"/>
      <c r="F339" s="21" t="n"/>
    </row>
    <row r="340">
      <c r="E340" s="21" t="n"/>
      <c r="F340" s="21" t="n"/>
    </row>
    <row r="341">
      <c r="E341" s="21" t="n"/>
      <c r="F341" s="21" t="n"/>
    </row>
    <row r="342">
      <c r="E342" s="21" t="n"/>
      <c r="F342" s="21" t="n"/>
    </row>
    <row r="343">
      <c r="E343" s="21" t="n"/>
      <c r="F343" s="21" t="n"/>
    </row>
    <row r="344">
      <c r="E344" s="21" t="n"/>
      <c r="F344" s="21" t="n"/>
    </row>
    <row r="345">
      <c r="E345" s="21" t="n"/>
      <c r="F345" s="21" t="n"/>
    </row>
    <row r="346">
      <c r="E346" s="21" t="n"/>
      <c r="F346" s="21" t="n"/>
    </row>
    <row r="347">
      <c r="E347" s="21" t="n"/>
      <c r="F347" s="21" t="n"/>
    </row>
    <row r="348">
      <c r="E348" s="21" t="n"/>
      <c r="F348" s="21" t="n"/>
    </row>
    <row r="349">
      <c r="E349" s="21" t="n"/>
      <c r="F349" s="21" t="n"/>
    </row>
    <row r="350">
      <c r="E350" s="21" t="n"/>
      <c r="F350" s="21" t="n"/>
    </row>
    <row r="351">
      <c r="E351" s="21" t="n"/>
      <c r="F351" s="21" t="n"/>
    </row>
    <row r="352">
      <c r="E352" s="21" t="n"/>
      <c r="F352" s="21" t="n"/>
    </row>
    <row r="353">
      <c r="E353" s="21" t="n"/>
      <c r="F353" s="21" t="n"/>
    </row>
    <row r="354">
      <c r="E354" s="21" t="n"/>
      <c r="F354" s="21" t="n"/>
    </row>
    <row r="355">
      <c r="E355" s="21" t="n"/>
      <c r="F355" s="21" t="n"/>
    </row>
    <row r="356">
      <c r="E356" s="21" t="n"/>
      <c r="F356" s="21" t="n"/>
    </row>
    <row r="357">
      <c r="E357" s="21" t="n"/>
      <c r="F357" s="21" t="n"/>
    </row>
    <row r="358">
      <c r="E358" s="21" t="n"/>
      <c r="F358" s="21" t="n"/>
    </row>
    <row r="359">
      <c r="E359" s="21" t="n"/>
      <c r="F359" s="21" t="n"/>
    </row>
    <row r="360">
      <c r="E360" s="21" t="n"/>
      <c r="F360" s="21" t="n"/>
    </row>
    <row r="361">
      <c r="E361" s="21" t="n"/>
      <c r="F361" s="21" t="n"/>
    </row>
    <row r="362">
      <c r="E362" s="21" t="n"/>
      <c r="F362" s="21" t="n"/>
    </row>
    <row r="363">
      <c r="E363" s="21" t="n"/>
      <c r="F363" s="21" t="n"/>
    </row>
    <row r="364">
      <c r="E364" s="21" t="n"/>
      <c r="F364" s="21" t="n"/>
    </row>
    <row r="365">
      <c r="E365" s="21" t="n"/>
      <c r="F365" s="21" t="n"/>
    </row>
    <row r="366">
      <c r="E366" s="21" t="n"/>
      <c r="F366" s="21" t="n"/>
    </row>
    <row r="367">
      <c r="E367" s="21" t="n"/>
      <c r="F367" s="21" t="n"/>
    </row>
    <row r="368">
      <c r="E368" s="21" t="n"/>
      <c r="F368" s="21" t="n"/>
    </row>
    <row r="369">
      <c r="E369" s="21" t="n"/>
      <c r="F369" s="21" t="n"/>
    </row>
    <row r="370">
      <c r="E370" s="21" t="n"/>
      <c r="F370" s="21" t="n"/>
    </row>
    <row r="371">
      <c r="E371" s="21" t="n"/>
      <c r="F371" s="21" t="n"/>
    </row>
    <row r="372">
      <c r="E372" s="21" t="n"/>
      <c r="F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8.xml><?xml version="1.0" encoding="utf-8"?>
<worksheet xmlns="http://schemas.openxmlformats.org/spreadsheetml/2006/main">
  <sheetPr codeName="Sheet6">
    <outlinePr summaryBelow="1" summaryRight="1"/>
    <pageSetUpPr/>
  </sheetPr>
  <dimension ref="A1:N1007"/>
  <sheetViews>
    <sheetView workbookViewId="0">
      <selection activeCell="A1" sqref="A1"/>
    </sheetView>
  </sheetViews>
  <sheetFormatPr baseColWidth="8" defaultRowHeight="13.5"/>
  <cols>
    <col customWidth="1" max="9" min="1" style="178" width="15.59765625"/>
    <col customWidth="1" max="10" min="10" style="178" width="11.796875"/>
    <col bestFit="1" customWidth="1" max="11" min="11" style="178" width="16"/>
    <col customWidth="1" max="12" min="12" style="178" width="10.3984375"/>
    <col bestFit="1" customWidth="1" max="13" min="13" style="178" width="15.09765625"/>
    <col bestFit="1" customWidth="1" max="14" min="14" style="178" width="5.69921875"/>
  </cols>
  <sheetData>
    <row customHeight="1" ht="52" r="1" s="178">
      <c r="A1" s="33" t="inlineStr">
        <is>
          <t>Product Number</t>
        </is>
      </c>
      <c r="B1" s="33" t="inlineStr">
        <is>
          <t>Product Short Description</t>
        </is>
      </c>
      <c r="C1" s="33" t="inlineStr">
        <is>
          <t>Category Short Text</t>
        </is>
      </c>
      <c r="D1" s="33" t="inlineStr">
        <is>
          <t>Receipt Element / Requirements Element</t>
        </is>
      </c>
      <c r="E1" s="33" t="inlineStr">
        <is>
          <t>Target Location</t>
        </is>
      </c>
      <c r="F1" s="33" t="inlineStr">
        <is>
          <t>Combi</t>
        </is>
      </c>
      <c r="G1" s="33" t="inlineStr">
        <is>
          <t>Quantity</t>
        </is>
      </c>
      <c r="H1" s="33" t="inlineStr">
        <is>
          <t>Source Location</t>
        </is>
      </c>
      <c r="I1" s="33" t="inlineStr">
        <is>
          <t>Receipt Quantity / Requirements Quantity</t>
        </is>
      </c>
      <c r="J1" s="33" t="inlineStr">
        <is>
          <t>Availability Date / Requirements Date</t>
        </is>
      </c>
      <c r="K1" s="33" t="inlineStr">
        <is>
          <t>Availability Time / Requirements Time</t>
        </is>
      </c>
      <c r="L1" s="33" t="inlineStr">
        <is>
          <t>Delivery Date</t>
        </is>
      </c>
      <c r="M1" s="157" t="inlineStr">
        <is>
          <t>Sum of Quantity</t>
        </is>
      </c>
      <c r="N1" s="38" t="n"/>
    </row>
    <row r="2">
      <c r="A2" t="inlineStr">
        <is>
          <t>IN00806A</t>
        </is>
      </c>
      <c r="B2" t="inlineStr">
        <is>
          <t>Col Swarna VS 200g</t>
        </is>
      </c>
      <c r="C2" t="inlineStr">
        <is>
          <t>ConRel</t>
        </is>
      </c>
      <c r="D2" t="inlineStr">
        <is>
          <t>1100697585/000010/1</t>
        </is>
      </c>
      <c r="E2" t="inlineStr">
        <is>
          <t>IN95</t>
        </is>
      </c>
      <c r="F2" t="inlineStr">
        <is>
          <t>IN00806AIN95IN16</t>
        </is>
      </c>
      <c r="G2" t="n">
        <v>6210</v>
      </c>
      <c r="H2" t="inlineStr">
        <is>
          <t>IN16</t>
        </is>
      </c>
      <c r="I2" t="n">
        <v>-6210</v>
      </c>
      <c r="J2" s="249" t="n">
        <v>44291</v>
      </c>
      <c r="K2" t="inlineStr">
        <is>
          <t>12:00:00 PM</t>
        </is>
      </c>
      <c r="L2" s="249" t="n">
        <v>44298</v>
      </c>
      <c r="M2" s="157" t="inlineStr">
        <is>
          <t>Combi</t>
        </is>
      </c>
      <c r="N2" s="120" t="inlineStr">
        <is>
          <t>Total</t>
        </is>
      </c>
    </row>
    <row r="3">
      <c r="A3" t="inlineStr">
        <is>
          <t>61008267</t>
        </is>
      </c>
      <c r="B3" t="inlineStr">
        <is>
          <t>PAL LO HW INV 750 ML DOY</t>
        </is>
      </c>
      <c r="C3" t="inlineStr">
        <is>
          <t>StkTrsfDel</t>
        </is>
      </c>
      <c r="D3" t="inlineStr">
        <is>
          <t>213528428/000002</t>
        </is>
      </c>
      <c r="E3" t="inlineStr">
        <is>
          <t>IN77</t>
        </is>
      </c>
      <c r="F3" t="inlineStr">
        <is>
          <t>61008267IN77IN82</t>
        </is>
      </c>
      <c r="G3" t="n">
        <v>118</v>
      </c>
      <c r="H3" t="inlineStr">
        <is>
          <t>IN82</t>
        </is>
      </c>
      <c r="I3" t="n">
        <v>-118</v>
      </c>
      <c r="J3" s="249" t="n">
        <v>44292</v>
      </c>
      <c r="K3" t="inlineStr">
        <is>
          <t>12:00:00 AM</t>
        </is>
      </c>
      <c r="M3" s="118" t="inlineStr">
        <is>
          <t>(blank)</t>
        </is>
      </c>
      <c r="N3" s="120" t="n"/>
    </row>
    <row r="4">
      <c r="A4" t="inlineStr">
        <is>
          <t>61008267</t>
        </is>
      </c>
      <c r="B4" t="inlineStr">
        <is>
          <t>PAL LO HW INV 750 ML DOY</t>
        </is>
      </c>
      <c r="C4" t="inlineStr">
        <is>
          <t>StkTrsfDel</t>
        </is>
      </c>
      <c r="D4" t="inlineStr">
        <is>
          <t>213528428/000001</t>
        </is>
      </c>
      <c r="E4" t="inlineStr">
        <is>
          <t>IN77</t>
        </is>
      </c>
      <c r="F4" t="inlineStr">
        <is>
          <t>61008267IN77IN82</t>
        </is>
      </c>
      <c r="G4" t="n">
        <v>265</v>
      </c>
      <c r="H4" t="inlineStr">
        <is>
          <t>IN82</t>
        </is>
      </c>
      <c r="I4" t="n">
        <v>-265</v>
      </c>
      <c r="J4" s="249" t="n">
        <v>44292</v>
      </c>
      <c r="K4" t="inlineStr">
        <is>
          <t>12:00:00 AM</t>
        </is>
      </c>
      <c r="M4" s="5" t="inlineStr">
        <is>
          <t>Grand Total</t>
        </is>
      </c>
      <c r="N4" s="97" t="n"/>
    </row>
    <row r="5">
      <c r="A5" t="inlineStr">
        <is>
          <t>61008267</t>
        </is>
      </c>
      <c r="B5" t="inlineStr">
        <is>
          <t>PAL LO HW INV 750 ML DOY</t>
        </is>
      </c>
      <c r="C5" t="inlineStr">
        <is>
          <t>StkTrsfDel</t>
        </is>
      </c>
      <c r="D5" t="inlineStr">
        <is>
          <t>213530916/000001</t>
        </is>
      </c>
      <c r="E5" t="inlineStr">
        <is>
          <t>IN77</t>
        </is>
      </c>
      <c r="F5" t="inlineStr">
        <is>
          <t>61008267IN77IN82</t>
        </is>
      </c>
      <c r="G5" t="n">
        <v>105</v>
      </c>
      <c r="H5" t="inlineStr">
        <is>
          <t>IN82</t>
        </is>
      </c>
      <c r="I5" t="n">
        <v>-105</v>
      </c>
      <c r="J5" s="249" t="n">
        <v>44293</v>
      </c>
      <c r="K5" t="inlineStr">
        <is>
          <t>03:17:54 PM</t>
        </is>
      </c>
    </row>
    <row r="6">
      <c r="A6" t="inlineStr">
        <is>
          <t>61008267</t>
        </is>
      </c>
      <c r="B6" t="inlineStr">
        <is>
          <t>PAL LO HW INV 750 ML DOY</t>
        </is>
      </c>
      <c r="C6" t="inlineStr">
        <is>
          <t>StkTrsfDel</t>
        </is>
      </c>
      <c r="D6" t="inlineStr">
        <is>
          <t>213530916/000002</t>
        </is>
      </c>
      <c r="E6" t="inlineStr">
        <is>
          <t>IN77</t>
        </is>
      </c>
      <c r="F6" t="inlineStr">
        <is>
          <t>61008267IN77IN82</t>
        </is>
      </c>
      <c r="G6" t="n">
        <v>214</v>
      </c>
      <c r="H6" t="inlineStr">
        <is>
          <t>IN82</t>
        </is>
      </c>
      <c r="I6" t="n">
        <v>-214</v>
      </c>
      <c r="J6" s="249" t="n">
        <v>44293</v>
      </c>
      <c r="K6" t="inlineStr">
        <is>
          <t>03:17:54 PM</t>
        </is>
      </c>
    </row>
    <row r="7">
      <c r="A7" t="inlineStr">
        <is>
          <t>1600908</t>
        </is>
      </c>
      <c r="B7" t="inlineStr">
        <is>
          <t>Col ActSalt Tpst200</t>
        </is>
      </c>
      <c r="C7" t="inlineStr">
        <is>
          <t>StkTrsfDel</t>
        </is>
      </c>
      <c r="D7" t="inlineStr">
        <is>
          <t>213535194/000001</t>
        </is>
      </c>
      <c r="E7" t="inlineStr">
        <is>
          <t>IN77</t>
        </is>
      </c>
      <c r="F7" t="inlineStr">
        <is>
          <t>1600908IN77IN82</t>
        </is>
      </c>
      <c r="G7" t="n">
        <v>846</v>
      </c>
      <c r="H7" t="inlineStr">
        <is>
          <t>IN82</t>
        </is>
      </c>
      <c r="I7" t="n">
        <v>-846</v>
      </c>
      <c r="J7" s="249" t="n">
        <v>44294</v>
      </c>
      <c r="K7" t="inlineStr">
        <is>
          <t>12:00:00 AM</t>
        </is>
      </c>
    </row>
    <row r="8">
      <c r="A8" t="inlineStr">
        <is>
          <t>1602154</t>
        </is>
      </c>
      <c r="B8" t="inlineStr">
        <is>
          <t>Col Herb Tpst 100gm</t>
        </is>
      </c>
      <c r="C8" t="inlineStr">
        <is>
          <t>StkTrsfDel</t>
        </is>
      </c>
      <c r="D8" t="inlineStr">
        <is>
          <t>213535194/000004</t>
        </is>
      </c>
      <c r="E8" t="inlineStr">
        <is>
          <t>IN77</t>
        </is>
      </c>
      <c r="F8" t="inlineStr">
        <is>
          <t>1602154IN77IN82</t>
        </is>
      </c>
      <c r="G8" t="n">
        <v>996</v>
      </c>
      <c r="H8" t="inlineStr">
        <is>
          <t>IN82</t>
        </is>
      </c>
      <c r="I8" t="n">
        <v>-996</v>
      </c>
      <c r="J8" s="249" t="n">
        <v>44294</v>
      </c>
      <c r="K8" t="inlineStr">
        <is>
          <t>12:00:00 AM</t>
        </is>
      </c>
    </row>
    <row r="9">
      <c r="A9" t="inlineStr">
        <is>
          <t>1600958</t>
        </is>
      </c>
      <c r="B9" t="inlineStr">
        <is>
          <t>ColActSalt Tpst100g</t>
        </is>
      </c>
      <c r="C9" t="inlineStr">
        <is>
          <t>StkTrsfDel</t>
        </is>
      </c>
      <c r="D9" t="inlineStr">
        <is>
          <t>213535194/000002</t>
        </is>
      </c>
      <c r="E9" t="inlineStr">
        <is>
          <t>IN77</t>
        </is>
      </c>
      <c r="F9" t="inlineStr">
        <is>
          <t>1600958IN77IN82</t>
        </is>
      </c>
      <c r="G9" t="n">
        <v>540</v>
      </c>
      <c r="H9" t="inlineStr">
        <is>
          <t>IN82</t>
        </is>
      </c>
      <c r="I9" t="n">
        <v>-540</v>
      </c>
      <c r="J9" s="249" t="n">
        <v>44294</v>
      </c>
      <c r="K9" t="inlineStr">
        <is>
          <t>12:00:00 AM</t>
        </is>
      </c>
    </row>
    <row r="10">
      <c r="A10" t="inlineStr">
        <is>
          <t>1601379</t>
        </is>
      </c>
      <c r="B10" t="inlineStr">
        <is>
          <t>Col Tpw 50G</t>
        </is>
      </c>
      <c r="C10" t="inlineStr">
        <is>
          <t>StkTrsfDel</t>
        </is>
      </c>
      <c r="D10" t="inlineStr">
        <is>
          <t>213535193/000007</t>
        </is>
      </c>
      <c r="E10" t="inlineStr">
        <is>
          <t>IN77</t>
        </is>
      </c>
      <c r="F10" t="inlineStr">
        <is>
          <t>1601379IN77IN82</t>
        </is>
      </c>
      <c r="G10" t="n">
        <v>96</v>
      </c>
      <c r="H10" t="inlineStr">
        <is>
          <t>IN82</t>
        </is>
      </c>
      <c r="I10" t="n">
        <v>-96</v>
      </c>
      <c r="J10" s="249" t="n">
        <v>44294</v>
      </c>
      <c r="K10" t="inlineStr">
        <is>
          <t>12:00:00 AM</t>
        </is>
      </c>
    </row>
    <row r="11">
      <c r="A11" t="inlineStr">
        <is>
          <t>1601339</t>
        </is>
      </c>
      <c r="B11" t="inlineStr">
        <is>
          <t>Col TPdr. 100 gms</t>
        </is>
      </c>
      <c r="C11" t="inlineStr">
        <is>
          <t>StkTrsfDel</t>
        </is>
      </c>
      <c r="D11" t="inlineStr">
        <is>
          <t>213535193/000006</t>
        </is>
      </c>
      <c r="E11" t="inlineStr">
        <is>
          <t>IN77</t>
        </is>
      </c>
      <c r="F11" t="inlineStr">
        <is>
          <t>1601339IN77IN82</t>
        </is>
      </c>
      <c r="G11" t="n">
        <v>48</v>
      </c>
      <c r="H11" t="inlineStr">
        <is>
          <t>IN82</t>
        </is>
      </c>
      <c r="I11" t="n">
        <v>-48</v>
      </c>
      <c r="J11" s="249" t="n">
        <v>44294</v>
      </c>
      <c r="K11" t="inlineStr">
        <is>
          <t>12:00:00 AM</t>
        </is>
      </c>
    </row>
    <row r="12">
      <c r="A12" t="inlineStr">
        <is>
          <t>1611612</t>
        </is>
      </c>
      <c r="B12" t="inlineStr">
        <is>
          <t>ColKids 0-2yr S</t>
        </is>
      </c>
      <c r="C12" t="inlineStr">
        <is>
          <t>StkTrsfDel</t>
        </is>
      </c>
      <c r="D12" t="inlineStr">
        <is>
          <t>213535192/000002</t>
        </is>
      </c>
      <c r="E12" t="inlineStr">
        <is>
          <t>IN77</t>
        </is>
      </c>
      <c r="F12" t="inlineStr">
        <is>
          <t>1611612IN77IN82</t>
        </is>
      </c>
      <c r="G12" t="n">
        <v>624</v>
      </c>
      <c r="H12" t="inlineStr">
        <is>
          <t>IN82</t>
        </is>
      </c>
      <c r="I12" t="n">
        <v>-624</v>
      </c>
      <c r="J12" s="249" t="n">
        <v>44294</v>
      </c>
      <c r="K12" t="inlineStr">
        <is>
          <t>12:00:00 AM</t>
        </is>
      </c>
    </row>
    <row r="13">
      <c r="A13" t="inlineStr">
        <is>
          <t>1607779</t>
        </is>
      </c>
      <c r="B13" t="inlineStr">
        <is>
          <t>Visible White 100G</t>
        </is>
      </c>
      <c r="C13" t="inlineStr">
        <is>
          <t>StkTrsfDel</t>
        </is>
      </c>
      <c r="D13" t="inlineStr">
        <is>
          <t>213535193/000001</t>
        </is>
      </c>
      <c r="E13" t="inlineStr">
        <is>
          <t>IN77</t>
        </is>
      </c>
      <c r="F13" t="inlineStr">
        <is>
          <t>1607779IN77IN82</t>
        </is>
      </c>
      <c r="G13" t="n">
        <v>1440</v>
      </c>
      <c r="H13" t="inlineStr">
        <is>
          <t>IN82</t>
        </is>
      </c>
      <c r="I13" t="n">
        <v>-1440</v>
      </c>
      <c r="J13" s="249" t="n">
        <v>44294</v>
      </c>
      <c r="K13" t="inlineStr">
        <is>
          <t>12:00:00 AM</t>
        </is>
      </c>
    </row>
    <row r="14">
      <c r="A14" t="inlineStr">
        <is>
          <t>1601240</t>
        </is>
      </c>
      <c r="B14" t="inlineStr">
        <is>
          <t>CS Plus 70g</t>
        </is>
      </c>
      <c r="C14" t="inlineStr">
        <is>
          <t>StkTrsfDel</t>
        </is>
      </c>
      <c r="D14" t="inlineStr">
        <is>
          <t>213535194/000007</t>
        </is>
      </c>
      <c r="E14" t="inlineStr">
        <is>
          <t>IN77</t>
        </is>
      </c>
      <c r="F14" t="inlineStr">
        <is>
          <t>1601240IN77IN82</t>
        </is>
      </c>
      <c r="G14" t="n">
        <v>52</v>
      </c>
      <c r="H14" t="inlineStr">
        <is>
          <t>IN82</t>
        </is>
      </c>
      <c r="I14" t="n">
        <v>-52</v>
      </c>
      <c r="J14" s="249" t="n">
        <v>44294</v>
      </c>
      <c r="K14" t="inlineStr">
        <is>
          <t>12:00:00 AM</t>
        </is>
      </c>
    </row>
    <row r="15">
      <c r="A15" t="inlineStr">
        <is>
          <t>IN00749A</t>
        </is>
      </c>
      <c r="B15" t="inlineStr">
        <is>
          <t>Kids TP 40g BF</t>
        </is>
      </c>
      <c r="C15" t="inlineStr">
        <is>
          <t>StkTrsfDel</t>
        </is>
      </c>
      <c r="D15" t="inlineStr">
        <is>
          <t>213535193/000003</t>
        </is>
      </c>
      <c r="E15" t="inlineStr">
        <is>
          <t>IN77</t>
        </is>
      </c>
      <c r="F15" t="inlineStr">
        <is>
          <t>IN00749AIN77IN82</t>
        </is>
      </c>
      <c r="G15" t="n">
        <v>204</v>
      </c>
      <c r="H15" t="inlineStr">
        <is>
          <t>IN82</t>
        </is>
      </c>
      <c r="I15" t="n">
        <v>-204</v>
      </c>
      <c r="J15" s="249" t="n">
        <v>44294</v>
      </c>
      <c r="K15" t="inlineStr">
        <is>
          <t>12:00:00 AM</t>
        </is>
      </c>
    </row>
    <row r="16">
      <c r="A16" t="inlineStr">
        <is>
          <t>IN00761A</t>
        </is>
      </c>
      <c r="B16" t="inlineStr">
        <is>
          <t>Total Ch 120G</t>
        </is>
      </c>
      <c r="C16" t="inlineStr">
        <is>
          <t>StkTrsfDel</t>
        </is>
      </c>
      <c r="D16" t="inlineStr">
        <is>
          <t>213535194/000006</t>
        </is>
      </c>
      <c r="E16" t="inlineStr">
        <is>
          <t>IN77</t>
        </is>
      </c>
      <c r="F16" t="inlineStr">
        <is>
          <t>IN00761AIN77IN82</t>
        </is>
      </c>
      <c r="G16" t="n">
        <v>824</v>
      </c>
      <c r="H16" t="inlineStr">
        <is>
          <t>IN82</t>
        </is>
      </c>
      <c r="I16" t="n">
        <v>-824</v>
      </c>
      <c r="J16" s="249" t="n">
        <v>44294</v>
      </c>
      <c r="K16" t="inlineStr">
        <is>
          <t>12:00:00 AM</t>
        </is>
      </c>
    </row>
    <row r="17">
      <c r="A17" t="inlineStr">
        <is>
          <t>IN01003A</t>
        </is>
      </c>
      <c r="B17" t="inlineStr">
        <is>
          <t>Col Herbal 200g - 8 dz</t>
        </is>
      </c>
      <c r="C17" t="inlineStr">
        <is>
          <t>StkTrsfDel</t>
        </is>
      </c>
      <c r="D17" t="inlineStr">
        <is>
          <t>213535194/000003</t>
        </is>
      </c>
      <c r="E17" t="inlineStr">
        <is>
          <t>IN77</t>
        </is>
      </c>
      <c r="F17" t="inlineStr">
        <is>
          <t>IN01003AIN77IN82</t>
        </is>
      </c>
      <c r="G17" t="n">
        <v>888</v>
      </c>
      <c r="H17" t="inlineStr">
        <is>
          <t>IN82</t>
        </is>
      </c>
      <c r="I17" t="n">
        <v>-888</v>
      </c>
      <c r="J17" s="249" t="n">
        <v>44294</v>
      </c>
      <c r="K17" t="inlineStr">
        <is>
          <t>12:00:00 AM</t>
        </is>
      </c>
    </row>
    <row r="18">
      <c r="A18" t="inlineStr">
        <is>
          <t>IN01005A</t>
        </is>
      </c>
      <c r="B18" t="inlineStr">
        <is>
          <t>Col Total 120g - 9 dz case</t>
        </is>
      </c>
      <c r="C18" t="inlineStr">
        <is>
          <t>StkTrsfDel</t>
        </is>
      </c>
      <c r="D18" t="inlineStr">
        <is>
          <t>213535194/000005</t>
        </is>
      </c>
      <c r="E18" t="inlineStr">
        <is>
          <t>IN77</t>
        </is>
      </c>
      <c r="F18" t="inlineStr">
        <is>
          <t>IN01005AIN77IN82</t>
        </is>
      </c>
      <c r="G18" t="n">
        <v>513</v>
      </c>
      <c r="H18" t="inlineStr">
        <is>
          <t>IN82</t>
        </is>
      </c>
      <c r="I18" t="n">
        <v>-513</v>
      </c>
      <c r="J18" s="249" t="n">
        <v>44294</v>
      </c>
      <c r="K18" t="inlineStr">
        <is>
          <t>12:00:00 AM</t>
        </is>
      </c>
    </row>
    <row r="19">
      <c r="A19" t="inlineStr">
        <is>
          <t>IN01142A</t>
        </is>
      </c>
      <c r="B19" t="inlineStr">
        <is>
          <t>Colgate Total AH Saver (120+65) Rs 17Off</t>
        </is>
      </c>
      <c r="C19" t="inlineStr">
        <is>
          <t>StkTrsfDel</t>
        </is>
      </c>
      <c r="D19" t="inlineStr">
        <is>
          <t>213535194/000008</t>
        </is>
      </c>
      <c r="E19" t="inlineStr">
        <is>
          <t>IN77</t>
        </is>
      </c>
      <c r="F19" t="inlineStr">
        <is>
          <t>IN01142AIN77IN82</t>
        </is>
      </c>
      <c r="G19" t="n">
        <v>246</v>
      </c>
      <c r="H19" t="inlineStr">
        <is>
          <t>IN82</t>
        </is>
      </c>
      <c r="I19" t="n">
        <v>-246</v>
      </c>
      <c r="J19" s="249" t="n">
        <v>44294</v>
      </c>
      <c r="K19" t="inlineStr">
        <is>
          <t>12:00:00 AM</t>
        </is>
      </c>
    </row>
    <row r="20">
      <c r="A20" t="inlineStr">
        <is>
          <t>IN01143A</t>
        </is>
      </c>
      <c r="B20" t="inlineStr">
        <is>
          <t>Colgate Total CHSaver (120+65) Rs 17off</t>
        </is>
      </c>
      <c r="C20" t="inlineStr">
        <is>
          <t>StkTrsfDel</t>
        </is>
      </c>
      <c r="D20" t="inlineStr">
        <is>
          <t>213535194/000009</t>
        </is>
      </c>
      <c r="E20" t="inlineStr">
        <is>
          <t>IN77</t>
        </is>
      </c>
      <c r="F20" t="inlineStr">
        <is>
          <t>IN01143AIN77IN82</t>
        </is>
      </c>
      <c r="G20" t="n">
        <v>450</v>
      </c>
      <c r="H20" t="inlineStr">
        <is>
          <t>IN82</t>
        </is>
      </c>
      <c r="I20" t="n">
        <v>-450</v>
      </c>
      <c r="J20" s="249" t="n">
        <v>44294</v>
      </c>
      <c r="K20" t="inlineStr">
        <is>
          <t>12:00:00 AM</t>
        </is>
      </c>
    </row>
    <row r="21">
      <c r="A21" t="inlineStr">
        <is>
          <t>IN01194A</t>
        </is>
      </c>
      <c r="B21" t="inlineStr">
        <is>
          <t>CVS 160+TBR</t>
        </is>
      </c>
      <c r="C21" t="inlineStr">
        <is>
          <t>StkTrsfDel</t>
        </is>
      </c>
      <c r="D21" t="inlineStr">
        <is>
          <t>213535193/000002</t>
        </is>
      </c>
      <c r="E21" t="inlineStr">
        <is>
          <t>IN77</t>
        </is>
      </c>
      <c r="F21" t="inlineStr">
        <is>
          <t>IN01194AIN77IN82</t>
        </is>
      </c>
      <c r="G21" t="n">
        <v>1002</v>
      </c>
      <c r="H21" t="inlineStr">
        <is>
          <t>IN82</t>
        </is>
      </c>
      <c r="I21" t="n">
        <v>-1002</v>
      </c>
      <c r="J21" s="249" t="n">
        <v>44294</v>
      </c>
      <c r="K21" t="inlineStr">
        <is>
          <t>12:00:00 AM</t>
        </is>
      </c>
    </row>
    <row r="22">
      <c r="A22" t="inlineStr">
        <is>
          <t>IN01253A</t>
        </is>
      </c>
      <c r="B22" t="inlineStr">
        <is>
          <t>Kids 0-2 yrs Premium Toothpaste</t>
        </is>
      </c>
      <c r="C22" t="inlineStr">
        <is>
          <t>StkTrsfDel</t>
        </is>
      </c>
      <c r="D22" t="inlineStr">
        <is>
          <t>213535193/000005</t>
        </is>
      </c>
      <c r="E22" t="inlineStr">
        <is>
          <t>IN77</t>
        </is>
      </c>
      <c r="F22" t="inlineStr">
        <is>
          <t>IN01253AIN77IN82</t>
        </is>
      </c>
      <c r="G22" t="n">
        <v>68</v>
      </c>
      <c r="H22" t="inlineStr">
        <is>
          <t>IN82</t>
        </is>
      </c>
      <c r="I22" t="n">
        <v>-68</v>
      </c>
      <c r="J22" s="249" t="n">
        <v>44294</v>
      </c>
      <c r="K22" t="inlineStr">
        <is>
          <t>12:00:00 AM</t>
        </is>
      </c>
    </row>
    <row r="23">
      <c r="A23" t="inlineStr">
        <is>
          <t>IN01282A</t>
        </is>
      </c>
      <c r="B23" t="inlineStr">
        <is>
          <t>Colgate Charcoal Clean 120g</t>
        </is>
      </c>
      <c r="C23" t="inlineStr">
        <is>
          <t>StkTrsfDel</t>
        </is>
      </c>
      <c r="D23" t="inlineStr">
        <is>
          <t>213535193/000004</t>
        </is>
      </c>
      <c r="E23" t="inlineStr">
        <is>
          <t>IN77</t>
        </is>
      </c>
      <c r="F23" t="inlineStr">
        <is>
          <t>IN01282AIN77IN82</t>
        </is>
      </c>
      <c r="G23" t="n">
        <v>960</v>
      </c>
      <c r="H23" t="inlineStr">
        <is>
          <t>IN82</t>
        </is>
      </c>
      <c r="I23" t="n">
        <v>-960</v>
      </c>
      <c r="J23" s="249" t="n">
        <v>44294</v>
      </c>
      <c r="K23" t="inlineStr">
        <is>
          <t>12:00:00 AM</t>
        </is>
      </c>
    </row>
    <row r="24">
      <c r="A24" t="inlineStr">
        <is>
          <t>61001748</t>
        </is>
      </c>
      <c r="B24" t="inlineStr">
        <is>
          <t>Col 360 VW B2G2 M</t>
        </is>
      </c>
      <c r="C24" t="inlineStr">
        <is>
          <t>StkTrsfDel</t>
        </is>
      </c>
      <c r="D24" t="inlineStr">
        <is>
          <t>213535192/000003</t>
        </is>
      </c>
      <c r="E24" t="inlineStr">
        <is>
          <t>IN77</t>
        </is>
      </c>
      <c r="F24" t="inlineStr">
        <is>
          <t>61001748IN77IN82</t>
        </is>
      </c>
      <c r="G24" t="n">
        <v>140</v>
      </c>
      <c r="H24" t="inlineStr">
        <is>
          <t>IN82</t>
        </is>
      </c>
      <c r="I24" t="n">
        <v>-140</v>
      </c>
      <c r="J24" s="249" t="n">
        <v>44294</v>
      </c>
      <c r="K24" t="inlineStr">
        <is>
          <t>12:00:00 AM</t>
        </is>
      </c>
    </row>
    <row r="25">
      <c r="A25" t="inlineStr">
        <is>
          <t>61001748</t>
        </is>
      </c>
      <c r="B25" t="inlineStr">
        <is>
          <t>Col 360 VW B2G2 M</t>
        </is>
      </c>
      <c r="C25" t="inlineStr">
        <is>
          <t>StkTrsfDel</t>
        </is>
      </c>
      <c r="D25" t="inlineStr">
        <is>
          <t>213535192/000007</t>
        </is>
      </c>
      <c r="E25" t="inlineStr">
        <is>
          <t>IN77</t>
        </is>
      </c>
      <c r="F25" t="inlineStr">
        <is>
          <t>61001748IN77IN82</t>
        </is>
      </c>
      <c r="G25" t="n">
        <v>40</v>
      </c>
      <c r="H25" t="inlineStr">
        <is>
          <t>IN82</t>
        </is>
      </c>
      <c r="I25" t="n">
        <v>-40</v>
      </c>
      <c r="J25" s="249" t="n">
        <v>44294</v>
      </c>
      <c r="K25" t="inlineStr">
        <is>
          <t>12:00:00 AM</t>
        </is>
      </c>
    </row>
    <row r="26">
      <c r="A26" t="inlineStr">
        <is>
          <t>61001794</t>
        </is>
      </c>
      <c r="B26" t="inlineStr">
        <is>
          <t>Col Tb  Gentle GumCare B2G2</t>
        </is>
      </c>
      <c r="C26" t="inlineStr">
        <is>
          <t>StkTrsfDel</t>
        </is>
      </c>
      <c r="D26" t="inlineStr">
        <is>
          <t>213535192/000006</t>
        </is>
      </c>
      <c r="E26" t="inlineStr">
        <is>
          <t>IN77</t>
        </is>
      </c>
      <c r="F26" t="inlineStr">
        <is>
          <t>61001794IN77IN82</t>
        </is>
      </c>
      <c r="G26" t="n">
        <v>215</v>
      </c>
      <c r="H26" t="inlineStr">
        <is>
          <t>IN82</t>
        </is>
      </c>
      <c r="I26" t="n">
        <v>-215</v>
      </c>
      <c r="J26" s="249" t="n">
        <v>44294</v>
      </c>
      <c r="K26" t="inlineStr">
        <is>
          <t>12:00:00 AM</t>
        </is>
      </c>
    </row>
    <row r="27">
      <c r="A27" t="inlineStr">
        <is>
          <t>61004496</t>
        </is>
      </c>
      <c r="B27" t="inlineStr">
        <is>
          <t>Col Sens Tbr 6+2 S</t>
        </is>
      </c>
      <c r="C27" t="inlineStr">
        <is>
          <t>StkTrsfDel</t>
        </is>
      </c>
      <c r="D27" t="inlineStr">
        <is>
          <t>213535192/000001</t>
        </is>
      </c>
      <c r="E27" t="inlineStr">
        <is>
          <t>IN77</t>
        </is>
      </c>
      <c r="F27" t="inlineStr">
        <is>
          <t>61004496IN77IN82</t>
        </is>
      </c>
      <c r="G27" t="n">
        <v>6000</v>
      </c>
      <c r="H27" t="inlineStr">
        <is>
          <t>IN82</t>
        </is>
      </c>
      <c r="I27" t="n">
        <v>-6000</v>
      </c>
      <c r="J27" s="249" t="n">
        <v>44294</v>
      </c>
      <c r="K27" t="inlineStr">
        <is>
          <t>12:00:00 AM</t>
        </is>
      </c>
    </row>
    <row r="28">
      <c r="A28" t="inlineStr">
        <is>
          <t>61006079</t>
        </is>
      </c>
      <c r="B28" t="inlineStr">
        <is>
          <t>Col Tb Gentle Clean 6+2</t>
        </is>
      </c>
      <c r="C28" t="inlineStr">
        <is>
          <t>StkTrsfDel</t>
        </is>
      </c>
      <c r="D28" t="inlineStr">
        <is>
          <t>213535189/000004</t>
        </is>
      </c>
      <c r="E28" t="inlineStr">
        <is>
          <t>IN77</t>
        </is>
      </c>
      <c r="F28" t="inlineStr">
        <is>
          <t>61006079IN77IN82</t>
        </is>
      </c>
      <c r="G28" t="n">
        <v>720</v>
      </c>
      <c r="H28" t="inlineStr">
        <is>
          <t>IN82</t>
        </is>
      </c>
      <c r="I28" t="n">
        <v>-720</v>
      </c>
      <c r="J28" s="249" t="n">
        <v>44294</v>
      </c>
      <c r="K28" t="inlineStr">
        <is>
          <t>12:00:00 AM</t>
        </is>
      </c>
    </row>
    <row r="29">
      <c r="A29" t="inlineStr">
        <is>
          <t>61006322</t>
        </is>
      </c>
      <c r="B29" t="inlineStr">
        <is>
          <t>CMF 38+8g Export</t>
        </is>
      </c>
      <c r="C29" t="inlineStr">
        <is>
          <t>StkTrsfDel</t>
        </is>
      </c>
      <c r="D29" t="inlineStr">
        <is>
          <t>213535193/000008</t>
        </is>
      </c>
      <c r="E29" t="inlineStr">
        <is>
          <t>IN77</t>
        </is>
      </c>
      <c r="F29" t="inlineStr">
        <is>
          <t>61006322IN77IN82</t>
        </is>
      </c>
      <c r="G29" t="n">
        <v>5994</v>
      </c>
      <c r="H29" t="inlineStr">
        <is>
          <t>IN82</t>
        </is>
      </c>
      <c r="I29" t="n">
        <v>-5994</v>
      </c>
      <c r="J29" s="249" t="n">
        <v>44294</v>
      </c>
      <c r="K29" t="inlineStr">
        <is>
          <t>12:00:00 AM</t>
        </is>
      </c>
    </row>
    <row r="30">
      <c r="A30" t="inlineStr">
        <is>
          <t>61009505</t>
        </is>
      </c>
      <c r="B30" t="inlineStr">
        <is>
          <t>PO LHW 150 SM</t>
        </is>
      </c>
      <c r="C30" t="inlineStr">
        <is>
          <t>StkTrsfDel</t>
        </is>
      </c>
      <c r="D30" t="inlineStr">
        <is>
          <t>213535192/000004</t>
        </is>
      </c>
      <c r="E30" t="inlineStr">
        <is>
          <t>IN77</t>
        </is>
      </c>
      <c r="F30" t="inlineStr">
        <is>
          <t>61009505IN77IN82</t>
        </is>
      </c>
      <c r="G30" t="n">
        <v>50</v>
      </c>
      <c r="H30" t="inlineStr">
        <is>
          <t>IN82</t>
        </is>
      </c>
      <c r="I30" t="n">
        <v>-50</v>
      </c>
      <c r="J30" s="249" t="n">
        <v>44294</v>
      </c>
      <c r="K30" t="inlineStr">
        <is>
          <t>12:00:00 AM</t>
        </is>
      </c>
    </row>
    <row r="31">
      <c r="A31" t="inlineStr">
        <is>
          <t>61010557</t>
        </is>
      </c>
      <c r="B31" t="inlineStr">
        <is>
          <t>PO LHW SM250</t>
        </is>
      </c>
      <c r="C31" t="inlineStr">
        <is>
          <t>StkTrsfDel</t>
        </is>
      </c>
      <c r="D31" t="inlineStr">
        <is>
          <t>213535189/000002</t>
        </is>
      </c>
      <c r="E31" t="inlineStr">
        <is>
          <t>IN77</t>
        </is>
      </c>
      <c r="F31" t="inlineStr">
        <is>
          <t>61010557IN77IN82</t>
        </is>
      </c>
      <c r="G31" t="n">
        <v>100</v>
      </c>
      <c r="H31" t="inlineStr">
        <is>
          <t>IN82</t>
        </is>
      </c>
      <c r="I31" t="n">
        <v>-100</v>
      </c>
      <c r="J31" s="249" t="n">
        <v>44294</v>
      </c>
      <c r="K31" t="inlineStr">
        <is>
          <t>12:00:00 AM</t>
        </is>
      </c>
    </row>
    <row r="32">
      <c r="A32" t="inlineStr">
        <is>
          <t>61010558</t>
        </is>
      </c>
      <c r="B32" t="inlineStr">
        <is>
          <t>PO LHW OM250</t>
        </is>
      </c>
      <c r="C32" t="inlineStr">
        <is>
          <t>StkTrsfDel</t>
        </is>
      </c>
      <c r="D32" t="inlineStr">
        <is>
          <t>213535189/000003</t>
        </is>
      </c>
      <c r="E32" t="inlineStr">
        <is>
          <t>IN77</t>
        </is>
      </c>
      <c r="F32" t="inlineStr">
        <is>
          <t>61010558IN77IN82</t>
        </is>
      </c>
      <c r="G32" t="n">
        <v>100</v>
      </c>
      <c r="H32" t="inlineStr">
        <is>
          <t>IN82</t>
        </is>
      </c>
      <c r="I32" t="n">
        <v>-100</v>
      </c>
      <c r="J32" s="249" t="n">
        <v>44294</v>
      </c>
      <c r="K32" t="inlineStr">
        <is>
          <t>12:00:00 AM</t>
        </is>
      </c>
    </row>
    <row r="33">
      <c r="A33" t="inlineStr">
        <is>
          <t>61009781</t>
        </is>
      </c>
      <c r="B33" t="inlineStr">
        <is>
          <t>Col Vedshakti Mouth Protect Spray 10g</t>
        </is>
      </c>
      <c r="C33" t="inlineStr">
        <is>
          <t>StkTrsfDel</t>
        </is>
      </c>
      <c r="D33" t="inlineStr">
        <is>
          <t>213535192/000005</t>
        </is>
      </c>
      <c r="E33" t="inlineStr">
        <is>
          <t>IN77</t>
        </is>
      </c>
      <c r="F33" t="inlineStr">
        <is>
          <t>61009781IN77IN82</t>
        </is>
      </c>
      <c r="G33" t="n">
        <v>42</v>
      </c>
      <c r="H33" t="inlineStr">
        <is>
          <t>IN82</t>
        </is>
      </c>
      <c r="I33" t="n">
        <v>-42</v>
      </c>
      <c r="J33" s="249" t="n">
        <v>44294</v>
      </c>
      <c r="K33" t="inlineStr">
        <is>
          <t>12:00:00 AM</t>
        </is>
      </c>
    </row>
    <row r="34">
      <c r="A34" t="inlineStr">
        <is>
          <t>61013687</t>
        </is>
      </c>
      <c r="B34" t="inlineStr">
        <is>
          <t>SF 11+2 Gen cleanS</t>
        </is>
      </c>
      <c r="C34" t="inlineStr">
        <is>
          <t>StkTrsfDel</t>
        </is>
      </c>
      <c r="D34" t="inlineStr">
        <is>
          <t>213535192/000008</t>
        </is>
      </c>
      <c r="E34" t="inlineStr">
        <is>
          <t>IN77</t>
        </is>
      </c>
      <c r="F34" t="inlineStr">
        <is>
          <t>61013687IN77IN82</t>
        </is>
      </c>
      <c r="G34" t="n">
        <v>1536</v>
      </c>
      <c r="H34" t="inlineStr">
        <is>
          <t>IN82</t>
        </is>
      </c>
      <c r="I34" t="n">
        <v>-1536</v>
      </c>
      <c r="J34" s="249" t="n">
        <v>44294</v>
      </c>
      <c r="K34" t="inlineStr">
        <is>
          <t>12:00:00 AM</t>
        </is>
      </c>
    </row>
    <row r="35">
      <c r="A35" t="inlineStr">
        <is>
          <t>61013687</t>
        </is>
      </c>
      <c r="B35" t="inlineStr">
        <is>
          <t>SF 11+2 Gen cleanS</t>
        </is>
      </c>
      <c r="C35" t="inlineStr">
        <is>
          <t>StkTrsfDel</t>
        </is>
      </c>
      <c r="D35" t="inlineStr">
        <is>
          <t>213535187/000001</t>
        </is>
      </c>
      <c r="E35" t="inlineStr">
        <is>
          <t>IN77</t>
        </is>
      </c>
      <c r="F35" t="inlineStr">
        <is>
          <t>61013687IN77IN82</t>
        </is>
      </c>
      <c r="G35" t="n">
        <v>14856</v>
      </c>
      <c r="H35" t="inlineStr">
        <is>
          <t>IN82</t>
        </is>
      </c>
      <c r="I35" t="n">
        <v>-14856</v>
      </c>
      <c r="J35" s="249" t="n">
        <v>44294</v>
      </c>
      <c r="K35" t="inlineStr">
        <is>
          <t>12:00:00 AM</t>
        </is>
      </c>
    </row>
    <row r="36">
      <c r="A36" t="inlineStr">
        <is>
          <t>61013687</t>
        </is>
      </c>
      <c r="B36" t="inlineStr">
        <is>
          <t>SF 11+2 Gen cleanS</t>
        </is>
      </c>
      <c r="C36" t="inlineStr">
        <is>
          <t>StkTrsfDel</t>
        </is>
      </c>
      <c r="D36" t="inlineStr">
        <is>
          <t>213535188/000001</t>
        </is>
      </c>
      <c r="E36" t="inlineStr">
        <is>
          <t>IN77</t>
        </is>
      </c>
      <c r="F36" t="inlineStr">
        <is>
          <t>61013687IN77IN82</t>
        </is>
      </c>
      <c r="G36" t="n">
        <v>3600</v>
      </c>
      <c r="H36" t="inlineStr">
        <is>
          <t>IN82</t>
        </is>
      </c>
      <c r="I36" t="n">
        <v>-3600</v>
      </c>
      <c r="J36" s="249" t="n">
        <v>44294</v>
      </c>
      <c r="K36" t="inlineStr">
        <is>
          <t>12:00:00 AM</t>
        </is>
      </c>
    </row>
    <row r="37">
      <c r="A37" t="inlineStr">
        <is>
          <t>61013743</t>
        </is>
      </c>
      <c r="B37" t="inlineStr">
        <is>
          <t>ZZ AB6+1Gentle Sens M</t>
        </is>
      </c>
      <c r="C37" t="inlineStr">
        <is>
          <t>StkTrsfDel</t>
        </is>
      </c>
      <c r="D37" t="inlineStr">
        <is>
          <t>213535188/000002</t>
        </is>
      </c>
      <c r="E37" t="inlineStr">
        <is>
          <t>IN77</t>
        </is>
      </c>
      <c r="F37" t="inlineStr">
        <is>
          <t>61013743IN77IN82</t>
        </is>
      </c>
      <c r="G37" t="n">
        <v>18000</v>
      </c>
      <c r="H37" t="inlineStr">
        <is>
          <t>IN82</t>
        </is>
      </c>
      <c r="I37" t="n">
        <v>-18000</v>
      </c>
      <c r="J37" s="249" t="n">
        <v>44294</v>
      </c>
      <c r="K37" t="inlineStr">
        <is>
          <t>12:00:00 AM</t>
        </is>
      </c>
    </row>
    <row r="38">
      <c r="A38" t="inlineStr">
        <is>
          <t>61013744</t>
        </is>
      </c>
      <c r="B38" t="inlineStr">
        <is>
          <t>ZZ AB6+1Gentle Sens S</t>
        </is>
      </c>
      <c r="C38" t="inlineStr">
        <is>
          <t>StkTrsfDel</t>
        </is>
      </c>
      <c r="D38" t="inlineStr">
        <is>
          <t>213535189/000001</t>
        </is>
      </c>
      <c r="E38" t="inlineStr">
        <is>
          <t>IN77</t>
        </is>
      </c>
      <c r="F38" t="inlineStr">
        <is>
          <t>61013744IN77IN82</t>
        </is>
      </c>
      <c r="G38" t="n">
        <v>18000</v>
      </c>
      <c r="H38" t="inlineStr">
        <is>
          <t>IN82</t>
        </is>
      </c>
      <c r="I38" t="n">
        <v>-18000</v>
      </c>
      <c r="J38" s="249" t="n">
        <v>44294</v>
      </c>
      <c r="K38" t="inlineStr">
        <is>
          <t>12:00:00 AM</t>
        </is>
      </c>
    </row>
    <row r="39">
      <c r="A39" t="inlineStr">
        <is>
          <t>61016528</t>
        </is>
      </c>
      <c r="B39" t="inlineStr">
        <is>
          <t>CC 120g+Garnier Premia</t>
        </is>
      </c>
      <c r="C39" t="inlineStr">
        <is>
          <t>ConRel</t>
        </is>
      </c>
      <c r="D39" t="inlineStr">
        <is>
          <t>1100697764/000010/1</t>
        </is>
      </c>
      <c r="E39" t="inlineStr">
        <is>
          <t>IN95</t>
        </is>
      </c>
      <c r="F39" t="inlineStr">
        <is>
          <t>61016528IN95IN16</t>
        </is>
      </c>
      <c r="G39" t="n">
        <v>5700</v>
      </c>
      <c r="H39" t="inlineStr">
        <is>
          <t>IN16</t>
        </is>
      </c>
      <c r="I39" t="n">
        <v>-5700</v>
      </c>
      <c r="J39" s="249" t="n">
        <v>44295</v>
      </c>
      <c r="K39" t="inlineStr">
        <is>
          <t>12:00:00 PM</t>
        </is>
      </c>
      <c r="L39" s="249" t="n">
        <v>44303</v>
      </c>
    </row>
    <row r="40">
      <c r="A40" t="inlineStr">
        <is>
          <t>61013918</t>
        </is>
      </c>
      <c r="B40" t="inlineStr">
        <is>
          <t>Vedshakti 140+TBR</t>
        </is>
      </c>
      <c r="C40" t="inlineStr">
        <is>
          <t>ConRel</t>
        </is>
      </c>
      <c r="D40" t="inlineStr">
        <is>
          <t>1100697842/000010/1</t>
        </is>
      </c>
      <c r="E40" t="inlineStr">
        <is>
          <t>IN95</t>
        </is>
      </c>
      <c r="F40" t="inlineStr">
        <is>
          <t>61013918IN95IN16</t>
        </is>
      </c>
      <c r="G40" t="n">
        <v>5796</v>
      </c>
      <c r="H40" t="inlineStr">
        <is>
          <t>IN16</t>
        </is>
      </c>
      <c r="I40" t="n">
        <v>-5796</v>
      </c>
      <c r="J40" s="249" t="n">
        <v>44299</v>
      </c>
      <c r="K40" t="inlineStr">
        <is>
          <t>11:59:59 PM</t>
        </is>
      </c>
      <c r="L40" s="249" t="n">
        <v>44306</v>
      </c>
    </row>
    <row r="41">
      <c r="A41" t="inlineStr">
        <is>
          <t>61008879</t>
        </is>
      </c>
      <c r="B41" t="inlineStr">
        <is>
          <t>P STZR 500ML 1DZ</t>
        </is>
      </c>
      <c r="C41" t="inlineStr">
        <is>
          <t>StkTrsfDel</t>
        </is>
      </c>
      <c r="D41" t="inlineStr">
        <is>
          <t>213554759/000001</t>
        </is>
      </c>
      <c r="E41" t="inlineStr">
        <is>
          <t>IN77</t>
        </is>
      </c>
      <c r="F41" t="inlineStr">
        <is>
          <t>61008879IN77IN82</t>
        </is>
      </c>
      <c r="G41" t="n">
        <v>125</v>
      </c>
      <c r="H41" t="inlineStr">
        <is>
          <t>IN82</t>
        </is>
      </c>
      <c r="I41" t="n">
        <v>-125</v>
      </c>
      <c r="J41" s="249" t="n">
        <v>44302</v>
      </c>
      <c r="K41" t="inlineStr">
        <is>
          <t>12:00:00 AM</t>
        </is>
      </c>
    </row>
    <row r="42">
      <c r="A42" t="inlineStr">
        <is>
          <t>61016004</t>
        </is>
      </c>
      <c r="B42" t="inlineStr">
        <is>
          <t>CDC 44gm Bundle</t>
        </is>
      </c>
      <c r="C42" t="inlineStr">
        <is>
          <t>ConRel</t>
        </is>
      </c>
      <c r="D42" t="inlineStr">
        <is>
          <t>1100697878/000010/1</t>
        </is>
      </c>
      <c r="E42" t="inlineStr">
        <is>
          <t>IN69</t>
        </is>
      </c>
      <c r="F42" t="inlineStr">
        <is>
          <t>61016004IN69IN16</t>
        </is>
      </c>
      <c r="G42" t="n">
        <v>27600</v>
      </c>
      <c r="H42" t="inlineStr">
        <is>
          <t>IN16</t>
        </is>
      </c>
      <c r="I42" t="n">
        <v>-27600</v>
      </c>
      <c r="J42" s="249" t="n">
        <v>44303</v>
      </c>
      <c r="K42" t="inlineStr">
        <is>
          <t>12:00:00 PM</t>
        </is>
      </c>
      <c r="L42" s="249" t="n">
        <v>44309</v>
      </c>
    </row>
    <row r="43">
      <c r="A43" t="inlineStr">
        <is>
          <t>1601052</t>
        </is>
      </c>
      <c r="B43" t="inlineStr">
        <is>
          <t>CDC 100</t>
        </is>
      </c>
      <c r="C43" t="inlineStr">
        <is>
          <t>ConRel</t>
        </is>
      </c>
      <c r="D43" t="inlineStr">
        <is>
          <t>9203264760/000030/1</t>
        </is>
      </c>
      <c r="E43" t="inlineStr">
        <is>
          <t>IN77</t>
        </is>
      </c>
      <c r="F43" t="inlineStr">
        <is>
          <t>1601052IN77IN82</t>
        </is>
      </c>
      <c r="G43" t="n">
        <v>600</v>
      </c>
      <c r="H43" t="inlineStr">
        <is>
          <t>IN82</t>
        </is>
      </c>
      <c r="I43" t="n">
        <v>-600</v>
      </c>
      <c r="J43" s="249" t="n">
        <v>44305</v>
      </c>
      <c r="K43" t="inlineStr">
        <is>
          <t>12:00:00 AM</t>
        </is>
      </c>
      <c r="L43" s="249" t="n">
        <v>44305</v>
      </c>
    </row>
    <row r="44">
      <c r="A44" t="inlineStr">
        <is>
          <t>IN01003A</t>
        </is>
      </c>
      <c r="B44" t="inlineStr">
        <is>
          <t>Col Herbal 200g - 8 dz</t>
        </is>
      </c>
      <c r="C44" t="inlineStr">
        <is>
          <t>ConRel</t>
        </is>
      </c>
      <c r="D44" t="inlineStr">
        <is>
          <t>9203264760/000080/1</t>
        </is>
      </c>
      <c r="E44" t="inlineStr">
        <is>
          <t>IN77</t>
        </is>
      </c>
      <c r="F44" t="inlineStr">
        <is>
          <t>IN01003AIN77IN82</t>
        </is>
      </c>
      <c r="G44" t="n">
        <v>200</v>
      </c>
      <c r="H44" t="inlineStr">
        <is>
          <t>IN82</t>
        </is>
      </c>
      <c r="I44" t="n">
        <v>-200</v>
      </c>
      <c r="J44" s="249" t="n">
        <v>44305</v>
      </c>
      <c r="K44" t="inlineStr">
        <is>
          <t>12:00:00 AM</t>
        </is>
      </c>
      <c r="L44" s="249" t="n">
        <v>44305</v>
      </c>
    </row>
    <row r="45">
      <c r="A45" t="inlineStr">
        <is>
          <t>1600908</t>
        </is>
      </c>
      <c r="B45" t="inlineStr">
        <is>
          <t>Col ActSalt Tpst200</t>
        </is>
      </c>
      <c r="C45" t="inlineStr">
        <is>
          <t>StkTrsfDel</t>
        </is>
      </c>
      <c r="D45" t="inlineStr">
        <is>
          <t>213563129/000002</t>
        </is>
      </c>
      <c r="E45" t="inlineStr">
        <is>
          <t>IN77</t>
        </is>
      </c>
      <c r="F45" t="inlineStr">
        <is>
          <t>1600908IN77IN82</t>
        </is>
      </c>
      <c r="G45" t="n">
        <v>300</v>
      </c>
      <c r="H45" t="inlineStr">
        <is>
          <t>IN82</t>
        </is>
      </c>
      <c r="I45" t="n">
        <v>-300</v>
      </c>
      <c r="J45" s="249" t="n">
        <v>44306</v>
      </c>
      <c r="K45" t="inlineStr">
        <is>
          <t>05:38:57 PM</t>
        </is>
      </c>
    </row>
    <row r="46">
      <c r="A46" t="inlineStr">
        <is>
          <t>1611452</t>
        </is>
      </c>
      <c r="B46" t="inlineStr">
        <is>
          <t>Col Mf Blue Tp 80G</t>
        </is>
      </c>
      <c r="C46" t="inlineStr">
        <is>
          <t>StkTrsfDel</t>
        </is>
      </c>
      <c r="D46" t="inlineStr">
        <is>
          <t>213563129/000017</t>
        </is>
      </c>
      <c r="E46" t="inlineStr">
        <is>
          <t>IN77</t>
        </is>
      </c>
      <c r="F46" t="inlineStr">
        <is>
          <t>1611452IN77IN82</t>
        </is>
      </c>
      <c r="G46" t="n">
        <v>480</v>
      </c>
      <c r="H46" t="inlineStr">
        <is>
          <t>IN82</t>
        </is>
      </c>
      <c r="I46" t="n">
        <v>-480</v>
      </c>
      <c r="J46" s="249" t="n">
        <v>44306</v>
      </c>
      <c r="K46" t="inlineStr">
        <is>
          <t>05:38:57 PM</t>
        </is>
      </c>
    </row>
    <row r="47">
      <c r="A47" t="inlineStr">
        <is>
          <t>1601002</t>
        </is>
      </c>
      <c r="B47" t="inlineStr">
        <is>
          <t>CDC 200</t>
        </is>
      </c>
      <c r="C47" t="inlineStr">
        <is>
          <t>StkTrsfDel</t>
        </is>
      </c>
      <c r="D47" t="inlineStr">
        <is>
          <t>213563129/000004</t>
        </is>
      </c>
      <c r="E47" t="inlineStr">
        <is>
          <t>IN77</t>
        </is>
      </c>
      <c r="F47" t="inlineStr">
        <is>
          <t>1601002IN77IN82</t>
        </is>
      </c>
      <c r="G47" t="n">
        <v>390</v>
      </c>
      <c r="H47" t="inlineStr">
        <is>
          <t>IN82</t>
        </is>
      </c>
      <c r="I47" t="n">
        <v>-390</v>
      </c>
      <c r="J47" s="249" t="n">
        <v>44306</v>
      </c>
      <c r="K47" t="inlineStr">
        <is>
          <t>05:38:57 PM</t>
        </is>
      </c>
    </row>
    <row r="48">
      <c r="A48" t="inlineStr">
        <is>
          <t>1601052</t>
        </is>
      </c>
      <c r="B48" t="inlineStr">
        <is>
          <t>CDC 100</t>
        </is>
      </c>
      <c r="C48" t="inlineStr">
        <is>
          <t>StkTrsfDel</t>
        </is>
      </c>
      <c r="D48" t="inlineStr">
        <is>
          <t>213563129/000003</t>
        </is>
      </c>
      <c r="E48" t="inlineStr">
        <is>
          <t>IN77</t>
        </is>
      </c>
      <c r="F48" t="inlineStr">
        <is>
          <t>1601052IN77IN82</t>
        </is>
      </c>
      <c r="G48" t="n">
        <v>600</v>
      </c>
      <c r="H48" t="inlineStr">
        <is>
          <t>IN82</t>
        </is>
      </c>
      <c r="I48" t="n">
        <v>-600</v>
      </c>
      <c r="J48" s="249" t="n">
        <v>44306</v>
      </c>
      <c r="K48" t="inlineStr">
        <is>
          <t>05:38:57 PM</t>
        </is>
      </c>
    </row>
    <row r="49">
      <c r="A49" t="inlineStr">
        <is>
          <t>1602154</t>
        </is>
      </c>
      <c r="B49" t="inlineStr">
        <is>
          <t>Col Herb Tpst 100gm</t>
        </is>
      </c>
      <c r="C49" t="inlineStr">
        <is>
          <t>StkTrsfDel</t>
        </is>
      </c>
      <c r="D49" t="inlineStr">
        <is>
          <t>213563129/000007</t>
        </is>
      </c>
      <c r="E49" t="inlineStr">
        <is>
          <t>IN77</t>
        </is>
      </c>
      <c r="F49" t="inlineStr">
        <is>
          <t>1602154IN77IN82</t>
        </is>
      </c>
      <c r="G49" t="n">
        <v>300</v>
      </c>
      <c r="H49" t="inlineStr">
        <is>
          <t>IN82</t>
        </is>
      </c>
      <c r="I49" t="n">
        <v>-300</v>
      </c>
      <c r="J49" s="249" t="n">
        <v>44306</v>
      </c>
      <c r="K49" t="inlineStr">
        <is>
          <t>05:38:57 PM</t>
        </is>
      </c>
    </row>
    <row r="50">
      <c r="A50" t="inlineStr">
        <is>
          <t>1600958</t>
        </is>
      </c>
      <c r="B50" t="inlineStr">
        <is>
          <t>ColActSalt Tpst100g</t>
        </is>
      </c>
      <c r="C50" t="inlineStr">
        <is>
          <t>StkTrsfDel</t>
        </is>
      </c>
      <c r="D50" t="inlineStr">
        <is>
          <t>213563129/000001</t>
        </is>
      </c>
      <c r="E50" t="inlineStr">
        <is>
          <t>IN77</t>
        </is>
      </c>
      <c r="F50" t="inlineStr">
        <is>
          <t>1600958IN77IN82</t>
        </is>
      </c>
      <c r="G50" t="n">
        <v>420</v>
      </c>
      <c r="H50" t="inlineStr">
        <is>
          <t>IN82</t>
        </is>
      </c>
      <c r="I50" t="n">
        <v>-420</v>
      </c>
      <c r="J50" s="249" t="n">
        <v>44306</v>
      </c>
      <c r="K50" t="inlineStr">
        <is>
          <t>05:38:57 PM</t>
        </is>
      </c>
    </row>
    <row r="51">
      <c r="A51" t="inlineStr">
        <is>
          <t>1602265</t>
        </is>
      </c>
      <c r="B51" t="inlineStr">
        <is>
          <t>Kids Barbie Red 80g</t>
        </is>
      </c>
      <c r="C51" t="inlineStr">
        <is>
          <t>StkTrsfDel</t>
        </is>
      </c>
      <c r="D51" t="inlineStr">
        <is>
          <t>213563129/000015</t>
        </is>
      </c>
      <c r="E51" t="inlineStr">
        <is>
          <t>IN77</t>
        </is>
      </c>
      <c r="F51" t="inlineStr">
        <is>
          <t>1602265IN77IN82</t>
        </is>
      </c>
      <c r="G51" t="n">
        <v>100</v>
      </c>
      <c r="H51" t="inlineStr">
        <is>
          <t>IN82</t>
        </is>
      </c>
      <c r="I51" t="n">
        <v>-100</v>
      </c>
      <c r="J51" s="249" t="n">
        <v>44306</v>
      </c>
      <c r="K51" t="inlineStr">
        <is>
          <t>05:38:57 PM</t>
        </is>
      </c>
    </row>
    <row r="52">
      <c r="A52" t="inlineStr">
        <is>
          <t>1602266</t>
        </is>
      </c>
      <c r="B52" t="inlineStr">
        <is>
          <t>Kids Batman 6+yrs 80g</t>
        </is>
      </c>
      <c r="C52" t="inlineStr">
        <is>
          <t>StkTrsfDel</t>
        </is>
      </c>
      <c r="D52" t="inlineStr">
        <is>
          <t>213563129/000014</t>
        </is>
      </c>
      <c r="E52" t="inlineStr">
        <is>
          <t>IN77</t>
        </is>
      </c>
      <c r="F52" t="inlineStr">
        <is>
          <t>1602266IN77IN82</t>
        </is>
      </c>
      <c r="G52" t="n">
        <v>100</v>
      </c>
      <c r="H52" t="inlineStr">
        <is>
          <t>IN82</t>
        </is>
      </c>
      <c r="I52" t="n">
        <v>-100</v>
      </c>
      <c r="J52" s="249" t="n">
        <v>44306</v>
      </c>
      <c r="K52" t="inlineStr">
        <is>
          <t>05:38:57 PM</t>
        </is>
      </c>
    </row>
    <row r="53">
      <c r="A53" t="inlineStr">
        <is>
          <t>1607715</t>
        </is>
      </c>
      <c r="B53" t="inlineStr">
        <is>
          <t>ColPlaxMWGntle 250</t>
        </is>
      </c>
      <c r="C53" t="inlineStr">
        <is>
          <t>StkTrsfDel</t>
        </is>
      </c>
      <c r="D53" t="inlineStr">
        <is>
          <t>213563129/000006</t>
        </is>
      </c>
      <c r="E53" t="inlineStr">
        <is>
          <t>IN77</t>
        </is>
      </c>
      <c r="F53" t="inlineStr">
        <is>
          <t>1607715IN77IN82</t>
        </is>
      </c>
      <c r="G53" t="n">
        <v>10</v>
      </c>
      <c r="H53" t="inlineStr">
        <is>
          <t>IN82</t>
        </is>
      </c>
      <c r="I53" t="n">
        <v>-10</v>
      </c>
      <c r="J53" s="249" t="n">
        <v>44306</v>
      </c>
      <c r="K53" t="inlineStr">
        <is>
          <t>05:38:57 PM</t>
        </is>
      </c>
    </row>
    <row r="54">
      <c r="A54" t="inlineStr">
        <is>
          <t>1607779</t>
        </is>
      </c>
      <c r="B54" t="inlineStr">
        <is>
          <t>Visible White 100G</t>
        </is>
      </c>
      <c r="C54" t="inlineStr">
        <is>
          <t>StkTrsfDel</t>
        </is>
      </c>
      <c r="D54" t="inlineStr">
        <is>
          <t>213563129/000012</t>
        </is>
      </c>
      <c r="E54" t="inlineStr">
        <is>
          <t>IN77</t>
        </is>
      </c>
      <c r="F54" t="inlineStr">
        <is>
          <t>1607779IN77IN82</t>
        </is>
      </c>
      <c r="G54" t="n">
        <v>200</v>
      </c>
      <c r="H54" t="inlineStr">
        <is>
          <t>IN82</t>
        </is>
      </c>
      <c r="I54" t="n">
        <v>-200</v>
      </c>
      <c r="J54" s="249" t="n">
        <v>44306</v>
      </c>
      <c r="K54" t="inlineStr">
        <is>
          <t>05:38:57 PM</t>
        </is>
      </c>
    </row>
    <row r="55">
      <c r="A55" t="inlineStr">
        <is>
          <t>1607805</t>
        </is>
      </c>
      <c r="B55" t="inlineStr">
        <is>
          <t>Col Plax MW AS 250</t>
        </is>
      </c>
      <c r="C55" t="inlineStr">
        <is>
          <t>StkTrsfDel</t>
        </is>
      </c>
      <c r="D55" t="inlineStr">
        <is>
          <t>213563129/000005</t>
        </is>
      </c>
      <c r="E55" t="inlineStr">
        <is>
          <t>IN77</t>
        </is>
      </c>
      <c r="F55" t="inlineStr">
        <is>
          <t>1607805IN77IN82</t>
        </is>
      </c>
      <c r="G55" t="n">
        <v>10</v>
      </c>
      <c r="H55" t="inlineStr">
        <is>
          <t>IN82</t>
        </is>
      </c>
      <c r="I55" t="n">
        <v>-10</v>
      </c>
      <c r="J55" s="249" t="n">
        <v>44306</v>
      </c>
      <c r="K55" t="inlineStr">
        <is>
          <t>05:38:57 PM</t>
        </is>
      </c>
    </row>
    <row r="56">
      <c r="A56" t="inlineStr">
        <is>
          <t>IN00725A</t>
        </is>
      </c>
      <c r="B56" t="inlineStr">
        <is>
          <t>Supershine M</t>
        </is>
      </c>
      <c r="C56" t="inlineStr">
        <is>
          <t>StkTrsfDel</t>
        </is>
      </c>
      <c r="D56" t="inlineStr">
        <is>
          <t>213563129/000020</t>
        </is>
      </c>
      <c r="E56" t="inlineStr">
        <is>
          <t>IN77</t>
        </is>
      </c>
      <c r="F56" t="inlineStr">
        <is>
          <t>IN00725AIN77IN82</t>
        </is>
      </c>
      <c r="G56" t="n">
        <v>120</v>
      </c>
      <c r="H56" t="inlineStr">
        <is>
          <t>IN82</t>
        </is>
      </c>
      <c r="I56" t="n">
        <v>-120</v>
      </c>
      <c r="J56" s="249" t="n">
        <v>44306</v>
      </c>
      <c r="K56" t="inlineStr">
        <is>
          <t>05:38:57 PM</t>
        </is>
      </c>
    </row>
    <row r="57">
      <c r="A57" t="inlineStr">
        <is>
          <t>IN00761A</t>
        </is>
      </c>
      <c r="B57" t="inlineStr">
        <is>
          <t>Total Ch 120G</t>
        </is>
      </c>
      <c r="C57" t="inlineStr">
        <is>
          <t>StkTrsfDel</t>
        </is>
      </c>
      <c r="D57" t="inlineStr">
        <is>
          <t>213563129/000011</t>
        </is>
      </c>
      <c r="E57" t="inlineStr">
        <is>
          <t>IN77</t>
        </is>
      </c>
      <c r="F57" t="inlineStr">
        <is>
          <t>IN00761AIN77IN82</t>
        </is>
      </c>
      <c r="G57" t="n">
        <v>200</v>
      </c>
      <c r="H57" t="inlineStr">
        <is>
          <t>IN82</t>
        </is>
      </c>
      <c r="I57" t="n">
        <v>-200</v>
      </c>
      <c r="J57" s="249" t="n">
        <v>44306</v>
      </c>
      <c r="K57" t="inlineStr">
        <is>
          <t>05:38:57 PM</t>
        </is>
      </c>
    </row>
    <row r="58">
      <c r="A58" t="inlineStr">
        <is>
          <t>IN00991A</t>
        </is>
      </c>
      <c r="B58" t="inlineStr">
        <is>
          <t>CMF Red 150g - 8 doz case</t>
        </is>
      </c>
      <c r="C58" t="inlineStr">
        <is>
          <t>StkTrsfDel</t>
        </is>
      </c>
      <c r="D58" t="inlineStr">
        <is>
          <t>213563129/000018</t>
        </is>
      </c>
      <c r="E58" t="inlineStr">
        <is>
          <t>IN77</t>
        </is>
      </c>
      <c r="F58" t="inlineStr">
        <is>
          <t>IN00991AIN77IN82</t>
        </is>
      </c>
      <c r="G58" t="n">
        <v>680</v>
      </c>
      <c r="H58" t="inlineStr">
        <is>
          <t>IN82</t>
        </is>
      </c>
      <c r="I58" t="n">
        <v>-680</v>
      </c>
      <c r="J58" s="249" t="n">
        <v>44306</v>
      </c>
      <c r="K58" t="inlineStr">
        <is>
          <t>05:38:57 PM</t>
        </is>
      </c>
    </row>
    <row r="59">
      <c r="A59" t="inlineStr">
        <is>
          <t>IN00992A</t>
        </is>
      </c>
      <c r="B59" t="inlineStr">
        <is>
          <t>CMF Blue 150g - 8 dz case</t>
        </is>
      </c>
      <c r="C59" t="inlineStr">
        <is>
          <t>StkTrsfDel</t>
        </is>
      </c>
      <c r="D59" t="inlineStr">
        <is>
          <t>213563129/000016</t>
        </is>
      </c>
      <c r="E59" t="inlineStr">
        <is>
          <t>IN77</t>
        </is>
      </c>
      <c r="F59" t="inlineStr">
        <is>
          <t>IN00992AIN77IN82</t>
        </is>
      </c>
      <c r="G59" t="n">
        <v>800</v>
      </c>
      <c r="H59" t="inlineStr">
        <is>
          <t>IN82</t>
        </is>
      </c>
      <c r="I59" t="n">
        <v>-800</v>
      </c>
      <c r="J59" s="249" t="n">
        <v>44306</v>
      </c>
      <c r="K59" t="inlineStr">
        <is>
          <t>05:38:57 PM</t>
        </is>
      </c>
    </row>
    <row r="60">
      <c r="A60" t="inlineStr">
        <is>
          <t>IN01003A</t>
        </is>
      </c>
      <c r="B60" t="inlineStr">
        <is>
          <t>Col Herbal 200g - 8 dz</t>
        </is>
      </c>
      <c r="C60" t="inlineStr">
        <is>
          <t>StkTrsfDel</t>
        </is>
      </c>
      <c r="D60" t="inlineStr">
        <is>
          <t>213563129/000008</t>
        </is>
      </c>
      <c r="E60" t="inlineStr">
        <is>
          <t>IN77</t>
        </is>
      </c>
      <c r="F60" t="inlineStr">
        <is>
          <t>IN01003AIN77IN82</t>
        </is>
      </c>
      <c r="G60" t="n">
        <v>200</v>
      </c>
      <c r="H60" t="inlineStr">
        <is>
          <t>IN82</t>
        </is>
      </c>
      <c r="I60" t="n">
        <v>-200</v>
      </c>
      <c r="J60" s="249" t="n">
        <v>44306</v>
      </c>
      <c r="K60" t="inlineStr">
        <is>
          <t>05:38:57 PM</t>
        </is>
      </c>
    </row>
    <row r="61">
      <c r="A61" t="inlineStr">
        <is>
          <t>IN01005A</t>
        </is>
      </c>
      <c r="B61" t="inlineStr">
        <is>
          <t>Col Total 120g - 9 dz case</t>
        </is>
      </c>
      <c r="C61" t="inlineStr">
        <is>
          <t>StkTrsfDel</t>
        </is>
      </c>
      <c r="D61" t="inlineStr">
        <is>
          <t>213563129/000010</t>
        </is>
      </c>
      <c r="E61" t="inlineStr">
        <is>
          <t>IN77</t>
        </is>
      </c>
      <c r="F61" t="inlineStr">
        <is>
          <t>IN01005AIN77IN82</t>
        </is>
      </c>
      <c r="G61" t="n">
        <v>90</v>
      </c>
      <c r="H61" t="inlineStr">
        <is>
          <t>IN82</t>
        </is>
      </c>
      <c r="I61" t="n">
        <v>-90</v>
      </c>
      <c r="J61" s="249" t="n">
        <v>44306</v>
      </c>
      <c r="K61" t="inlineStr">
        <is>
          <t>05:38:57 PM</t>
        </is>
      </c>
    </row>
    <row r="62">
      <c r="A62" t="inlineStr">
        <is>
          <t>IN01250A</t>
        </is>
      </c>
      <c r="B62" t="inlineStr">
        <is>
          <t>CMF 70g+20% Extra</t>
        </is>
      </c>
      <c r="C62" t="inlineStr">
        <is>
          <t>StkTrsfDel</t>
        </is>
      </c>
      <c r="D62" t="inlineStr">
        <is>
          <t>213563129/000019</t>
        </is>
      </c>
      <c r="E62" t="inlineStr">
        <is>
          <t>IN77</t>
        </is>
      </c>
      <c r="F62" t="inlineStr">
        <is>
          <t>IN01250AIN77IN82</t>
        </is>
      </c>
      <c r="G62" t="n">
        <v>48</v>
      </c>
      <c r="H62" t="inlineStr">
        <is>
          <t>IN82</t>
        </is>
      </c>
      <c r="I62" t="n">
        <v>-48</v>
      </c>
      <c r="J62" s="249" t="n">
        <v>44306</v>
      </c>
      <c r="K62" t="inlineStr">
        <is>
          <t>05:38:57 PM</t>
        </is>
      </c>
    </row>
    <row r="63">
      <c r="A63" t="inlineStr">
        <is>
          <t>IN01253A</t>
        </is>
      </c>
      <c r="B63" t="inlineStr">
        <is>
          <t>Kids 0-2 yrs Premium Toothpaste</t>
        </is>
      </c>
      <c r="C63" t="inlineStr">
        <is>
          <t>StkTrsfDel</t>
        </is>
      </c>
      <c r="D63" t="inlineStr">
        <is>
          <t>213563129/000013</t>
        </is>
      </c>
      <c r="E63" t="inlineStr">
        <is>
          <t>IN77</t>
        </is>
      </c>
      <c r="F63" t="inlineStr">
        <is>
          <t>IN01253AIN77IN82</t>
        </is>
      </c>
      <c r="G63" t="n">
        <v>60</v>
      </c>
      <c r="H63" t="inlineStr">
        <is>
          <t>IN82</t>
        </is>
      </c>
      <c r="I63" t="n">
        <v>-60</v>
      </c>
      <c r="J63" s="249" t="n">
        <v>44306</v>
      </c>
      <c r="K63" t="inlineStr">
        <is>
          <t>05:38:57 PM</t>
        </is>
      </c>
    </row>
    <row r="64">
      <c r="A64" t="inlineStr">
        <is>
          <t>IN01282A</t>
        </is>
      </c>
      <c r="B64" t="inlineStr">
        <is>
          <t>Colgate Charcoal Clean 120g</t>
        </is>
      </c>
      <c r="C64" t="inlineStr">
        <is>
          <t>StkTrsfDel</t>
        </is>
      </c>
      <c r="D64" t="inlineStr">
        <is>
          <t>213563129/000009</t>
        </is>
      </c>
      <c r="E64" t="inlineStr">
        <is>
          <t>IN77</t>
        </is>
      </c>
      <c r="F64" t="inlineStr">
        <is>
          <t>IN01282AIN77IN82</t>
        </is>
      </c>
      <c r="G64" t="n">
        <v>200</v>
      </c>
      <c r="H64" t="inlineStr">
        <is>
          <t>IN82</t>
        </is>
      </c>
      <c r="I64" t="n">
        <v>-200</v>
      </c>
      <c r="J64" s="249" t="n">
        <v>44306</v>
      </c>
      <c r="K64" t="inlineStr">
        <is>
          <t>05:38:57 PM</t>
        </is>
      </c>
    </row>
    <row r="65">
      <c r="A65" t="inlineStr">
        <is>
          <t>61012019</t>
        </is>
      </c>
      <c r="B65" t="inlineStr">
        <is>
          <t>Colgate Vedshakti Oil Pulling 200ml</t>
        </is>
      </c>
      <c r="C65" t="inlineStr">
        <is>
          <t>StkTrsfDel</t>
        </is>
      </c>
      <c r="D65" t="inlineStr">
        <is>
          <t>213566529/000003</t>
        </is>
      </c>
      <c r="E65" t="inlineStr">
        <is>
          <t>IN77</t>
        </is>
      </c>
      <c r="F65" t="inlineStr">
        <is>
          <t>61012019IN77IN82</t>
        </is>
      </c>
      <c r="G65" t="n">
        <v>424</v>
      </c>
      <c r="H65" t="inlineStr">
        <is>
          <t>IN82</t>
        </is>
      </c>
      <c r="I65" t="n">
        <v>-424</v>
      </c>
      <c r="J65" s="249" t="n">
        <v>44307</v>
      </c>
      <c r="K65" t="inlineStr">
        <is>
          <t>12:00:00 AM</t>
        </is>
      </c>
    </row>
    <row r="66">
      <c r="A66" t="inlineStr">
        <is>
          <t>61012019</t>
        </is>
      </c>
      <c r="B66" t="inlineStr">
        <is>
          <t>Colgate Vedshakti Oil Pulling 200ml</t>
        </is>
      </c>
      <c r="C66" t="inlineStr">
        <is>
          <t>StkTrsfDel</t>
        </is>
      </c>
      <c r="D66" t="inlineStr">
        <is>
          <t>213566529/000001</t>
        </is>
      </c>
      <c r="E66" t="inlineStr">
        <is>
          <t>IN77</t>
        </is>
      </c>
      <c r="F66" t="inlineStr">
        <is>
          <t>61012019IN77IN82</t>
        </is>
      </c>
      <c r="G66" t="n">
        <v>58</v>
      </c>
      <c r="H66" t="inlineStr">
        <is>
          <t>IN82</t>
        </is>
      </c>
      <c r="I66" t="n">
        <v>-58</v>
      </c>
      <c r="J66" s="249" t="n">
        <v>44307</v>
      </c>
      <c r="K66" t="inlineStr">
        <is>
          <t>12:00:00 AM</t>
        </is>
      </c>
    </row>
    <row r="67">
      <c r="A67" t="inlineStr">
        <is>
          <t>61012019</t>
        </is>
      </c>
      <c r="B67" t="inlineStr">
        <is>
          <t>Colgate Vedshakti Oil Pulling 200ml</t>
        </is>
      </c>
      <c r="C67" t="inlineStr">
        <is>
          <t>StkTrsfDel</t>
        </is>
      </c>
      <c r="D67" t="inlineStr">
        <is>
          <t>213566529/000002</t>
        </is>
      </c>
      <c r="E67" t="inlineStr">
        <is>
          <t>IN77</t>
        </is>
      </c>
      <c r="F67" t="inlineStr">
        <is>
          <t>61012019IN77IN82</t>
        </is>
      </c>
      <c r="G67" t="n">
        <v>118</v>
      </c>
      <c r="H67" t="inlineStr">
        <is>
          <t>IN82</t>
        </is>
      </c>
      <c r="I67" t="n">
        <v>-118</v>
      </c>
      <c r="J67" s="249" t="n">
        <v>44307</v>
      </c>
      <c r="K67" t="inlineStr">
        <is>
          <t>12:00:00 AM</t>
        </is>
      </c>
    </row>
    <row r="68">
      <c r="A68" t="inlineStr">
        <is>
          <t>TH03425A</t>
        </is>
      </c>
      <c r="B68" t="inlineStr">
        <is>
          <t>PO SG LUM OIL REJUVENATING 250MLX12_IN</t>
        </is>
      </c>
      <c r="C68" t="inlineStr">
        <is>
          <t>StkTrsfDel</t>
        </is>
      </c>
      <c r="D68" t="inlineStr">
        <is>
          <t>213578510/000001</t>
        </is>
      </c>
      <c r="E68" t="inlineStr">
        <is>
          <t>IN77</t>
        </is>
      </c>
      <c r="F68" t="inlineStr">
        <is>
          <t>TH03425AIN77IN82</t>
        </is>
      </c>
      <c r="G68" t="n">
        <v>470</v>
      </c>
      <c r="H68" t="inlineStr">
        <is>
          <t>IN82</t>
        </is>
      </c>
      <c r="I68" t="n">
        <v>-470</v>
      </c>
      <c r="J68" s="249" t="n">
        <v>44312</v>
      </c>
      <c r="K68" t="inlineStr">
        <is>
          <t>12:00:00 AM</t>
        </is>
      </c>
    </row>
    <row r="69">
      <c r="A69" t="inlineStr">
        <is>
          <t>TH03760A</t>
        </is>
      </c>
      <c r="B69" t="inlineStr">
        <is>
          <t>POAT SENSUAL 750MLX12_IN</t>
        </is>
      </c>
      <c r="C69" t="inlineStr">
        <is>
          <t>StkTrsfDel</t>
        </is>
      </c>
      <c r="D69" t="inlineStr">
        <is>
          <t>213578510/000006</t>
        </is>
      </c>
      <c r="E69" t="inlineStr">
        <is>
          <t>IN77</t>
        </is>
      </c>
      <c r="F69" t="inlineStr">
        <is>
          <t>TH03760AIN77IN82</t>
        </is>
      </c>
      <c r="G69" t="n">
        <v>747</v>
      </c>
      <c r="H69" t="inlineStr">
        <is>
          <t>IN82</t>
        </is>
      </c>
      <c r="I69" t="n">
        <v>-747</v>
      </c>
      <c r="J69" s="249" t="n">
        <v>44312</v>
      </c>
      <c r="K69" t="inlineStr">
        <is>
          <t>12:00:00 AM</t>
        </is>
      </c>
    </row>
    <row r="70">
      <c r="A70" t="inlineStr">
        <is>
          <t>TH03760A</t>
        </is>
      </c>
      <c r="B70" t="inlineStr">
        <is>
          <t>POAT SENSUAL 750MLX12_IN</t>
        </is>
      </c>
      <c r="C70" t="inlineStr">
        <is>
          <t>StkTrsfDel</t>
        </is>
      </c>
      <c r="D70" t="inlineStr">
        <is>
          <t>213578510/000003</t>
        </is>
      </c>
      <c r="E70" t="inlineStr">
        <is>
          <t>IN77</t>
        </is>
      </c>
      <c r="F70" t="inlineStr">
        <is>
          <t>TH03760AIN77IN82</t>
        </is>
      </c>
      <c r="G70" t="n">
        <v>311</v>
      </c>
      <c r="H70" t="inlineStr">
        <is>
          <t>IN82</t>
        </is>
      </c>
      <c r="I70" t="n">
        <v>-311</v>
      </c>
      <c r="J70" s="249" t="n">
        <v>44312</v>
      </c>
      <c r="K70" t="inlineStr">
        <is>
          <t>12:00:00 AM</t>
        </is>
      </c>
    </row>
    <row r="71">
      <c r="A71" t="inlineStr">
        <is>
          <t>61000831</t>
        </is>
      </c>
      <c r="B71" t="inlineStr">
        <is>
          <t>PO LHW LUM OIL FIG OIL 500MLX12_IN</t>
        </is>
      </c>
      <c r="C71" t="inlineStr">
        <is>
          <t>StkTrsfDel</t>
        </is>
      </c>
      <c r="D71" t="inlineStr">
        <is>
          <t>213578523/000001</t>
        </is>
      </c>
      <c r="E71" t="inlineStr">
        <is>
          <t>IN77</t>
        </is>
      </c>
      <c r="F71" t="inlineStr">
        <is>
          <t>61000831IN77IN82</t>
        </is>
      </c>
      <c r="G71" t="n">
        <v>84</v>
      </c>
      <c r="H71" t="inlineStr">
        <is>
          <t>IN82</t>
        </is>
      </c>
      <c r="I71" t="n">
        <v>-84</v>
      </c>
      <c r="J71" s="249" t="n">
        <v>44312</v>
      </c>
      <c r="K71" t="inlineStr">
        <is>
          <t>12:00:00 AM</t>
        </is>
      </c>
    </row>
    <row r="72">
      <c r="A72" t="inlineStr">
        <is>
          <t>61005675</t>
        </is>
      </c>
      <c r="B72" t="inlineStr">
        <is>
          <t>PO SG LUM OIL INVIGORATING 750MLX12_IN</t>
        </is>
      </c>
      <c r="C72" t="inlineStr">
        <is>
          <t>StkTrsfDel</t>
        </is>
      </c>
      <c r="D72" t="inlineStr">
        <is>
          <t>213578510/000004</t>
        </is>
      </c>
      <c r="E72" t="inlineStr">
        <is>
          <t>IN77</t>
        </is>
      </c>
      <c r="F72" t="inlineStr">
        <is>
          <t>61005675IN77IN82</t>
        </is>
      </c>
      <c r="G72" t="n">
        <v>70</v>
      </c>
      <c r="H72" t="inlineStr">
        <is>
          <t>IN82</t>
        </is>
      </c>
      <c r="I72" t="n">
        <v>-70</v>
      </c>
      <c r="J72" s="249" t="n">
        <v>44312</v>
      </c>
      <c r="K72" t="inlineStr">
        <is>
          <t>12:00:00 AM</t>
        </is>
      </c>
    </row>
    <row r="73">
      <c r="A73" t="inlineStr">
        <is>
          <t>61005675</t>
        </is>
      </c>
      <c r="B73" t="inlineStr">
        <is>
          <t>PO SG LUM OIL INVIGORATING 750MLX12_IN</t>
        </is>
      </c>
      <c r="C73" t="inlineStr">
        <is>
          <t>StkTrsfDel</t>
        </is>
      </c>
      <c r="D73" t="inlineStr">
        <is>
          <t>213578510/000005</t>
        </is>
      </c>
      <c r="E73" t="inlineStr">
        <is>
          <t>IN77</t>
        </is>
      </c>
      <c r="F73" t="inlineStr">
        <is>
          <t>61005675IN77IN82</t>
        </is>
      </c>
      <c r="G73" t="n">
        <v>720</v>
      </c>
      <c r="H73" t="inlineStr">
        <is>
          <t>IN82</t>
        </is>
      </c>
      <c r="I73" t="n">
        <v>-720</v>
      </c>
      <c r="J73" s="249" t="n">
        <v>44312</v>
      </c>
      <c r="K73" t="inlineStr">
        <is>
          <t>12:00:00 AM</t>
        </is>
      </c>
    </row>
    <row r="74">
      <c r="A74" t="inlineStr">
        <is>
          <t>61007272</t>
        </is>
      </c>
      <c r="B74" t="inlineStr">
        <is>
          <t>PALM BB BW CHARCOAL&amp;MINT 400MLX24_IN</t>
        </is>
      </c>
      <c r="C74" t="inlineStr">
        <is>
          <t>StkTrsfDel</t>
        </is>
      </c>
      <c r="D74" t="inlineStr">
        <is>
          <t>213578510/000002</t>
        </is>
      </c>
      <c r="E74" t="inlineStr">
        <is>
          <t>IN77</t>
        </is>
      </c>
      <c r="F74" t="inlineStr">
        <is>
          <t>61007272IN77IN82</t>
        </is>
      </c>
      <c r="G74" t="n">
        <v>193</v>
      </c>
      <c r="H74" t="inlineStr">
        <is>
          <t>IN82</t>
        </is>
      </c>
      <c r="I74" t="n">
        <v>-193</v>
      </c>
      <c r="J74" s="249" t="n">
        <v>44312</v>
      </c>
      <c r="K74" t="inlineStr">
        <is>
          <t>12:00:00 AM</t>
        </is>
      </c>
    </row>
    <row r="75">
      <c r="A75" t="inlineStr">
        <is>
          <t>IN01043A</t>
        </is>
      </c>
      <c r="B75" t="inlineStr">
        <is>
          <t>Kids 6+ Toothpaste Sample</t>
        </is>
      </c>
      <c r="C75" t="inlineStr">
        <is>
          <t>StkTrsfDel</t>
        </is>
      </c>
      <c r="D75" t="inlineStr">
        <is>
          <t>213580268/000001</t>
        </is>
      </c>
      <c r="E75" t="inlineStr">
        <is>
          <t>IN77</t>
        </is>
      </c>
      <c r="F75" t="inlineStr">
        <is>
          <t>IN01043AIN77IN82</t>
        </is>
      </c>
      <c r="G75" t="n">
        <v>1800</v>
      </c>
      <c r="H75" t="inlineStr">
        <is>
          <t>IN82</t>
        </is>
      </c>
      <c r="I75" t="n">
        <v>-1800</v>
      </c>
      <c r="J75" s="249" t="n">
        <v>44313</v>
      </c>
      <c r="K75" t="inlineStr">
        <is>
          <t>12:00:00 AM</t>
        </is>
      </c>
    </row>
    <row r="76">
      <c r="A76" t="inlineStr">
        <is>
          <t>IN01060A</t>
        </is>
      </c>
      <c r="B76" t="inlineStr">
        <is>
          <t>CAS 20Gm</t>
        </is>
      </c>
      <c r="C76" t="inlineStr">
        <is>
          <t>ConRel</t>
        </is>
      </c>
      <c r="D76" t="inlineStr">
        <is>
          <t>1100698069/000010/1</t>
        </is>
      </c>
      <c r="E76" t="inlineStr">
        <is>
          <t>IN64</t>
        </is>
      </c>
      <c r="F76" t="inlineStr">
        <is>
          <t>IN01060AIN64IN16</t>
        </is>
      </c>
      <c r="G76" t="n">
        <v>23736</v>
      </c>
      <c r="H76" t="inlineStr">
        <is>
          <t>IN16</t>
        </is>
      </c>
      <c r="I76" t="n">
        <v>-23736</v>
      </c>
      <c r="J76" s="249" t="n">
        <v>44313</v>
      </c>
      <c r="K76" t="inlineStr">
        <is>
          <t>12:00:00 PM</t>
        </is>
      </c>
      <c r="L76" s="249" t="n">
        <v>44319</v>
      </c>
    </row>
    <row r="77">
      <c r="A77" t="inlineStr">
        <is>
          <t>61009505</t>
        </is>
      </c>
      <c r="B77" t="inlineStr">
        <is>
          <t>PO LHW 150 SM</t>
        </is>
      </c>
      <c r="C77" t="inlineStr">
        <is>
          <t>StkTrsfDel</t>
        </is>
      </c>
      <c r="D77" t="inlineStr">
        <is>
          <t>213583335/000001</t>
        </is>
      </c>
      <c r="E77" t="inlineStr">
        <is>
          <t>IN77</t>
        </is>
      </c>
      <c r="F77" t="inlineStr">
        <is>
          <t>61009505IN77IN82</t>
        </is>
      </c>
      <c r="G77" t="n">
        <v>34</v>
      </c>
      <c r="H77" t="inlineStr">
        <is>
          <t>IN82</t>
        </is>
      </c>
      <c r="I77" t="n">
        <v>-34</v>
      </c>
      <c r="J77" s="249" t="n">
        <v>44314</v>
      </c>
      <c r="K77" t="inlineStr">
        <is>
          <t>12:00:00 AM</t>
        </is>
      </c>
    </row>
    <row r="78">
      <c r="A78" t="inlineStr">
        <is>
          <t>61009505</t>
        </is>
      </c>
      <c r="B78" t="inlineStr">
        <is>
          <t>PO LHW 150 SM</t>
        </is>
      </c>
      <c r="C78" t="inlineStr">
        <is>
          <t>StkTrsfDel</t>
        </is>
      </c>
      <c r="D78" t="inlineStr">
        <is>
          <t>213583335/000002</t>
        </is>
      </c>
      <c r="E78" t="inlineStr">
        <is>
          <t>IN77</t>
        </is>
      </c>
      <c r="F78" t="inlineStr">
        <is>
          <t>61009505IN77IN82</t>
        </is>
      </c>
      <c r="G78" t="n">
        <v>466</v>
      </c>
      <c r="H78" t="inlineStr">
        <is>
          <t>IN82</t>
        </is>
      </c>
      <c r="I78" t="n">
        <v>-466</v>
      </c>
      <c r="J78" s="249" t="n">
        <v>44314</v>
      </c>
      <c r="K78" t="inlineStr">
        <is>
          <t>12:00:00 AM</t>
        </is>
      </c>
    </row>
    <row r="79">
      <c r="A79" t="inlineStr">
        <is>
          <t>61009505</t>
        </is>
      </c>
      <c r="B79" t="inlineStr">
        <is>
          <t>PO LHW 150 SM</t>
        </is>
      </c>
      <c r="C79" t="inlineStr">
        <is>
          <t>StkTrsfDel</t>
        </is>
      </c>
      <c r="D79" t="inlineStr">
        <is>
          <t>213585242/000002</t>
        </is>
      </c>
      <c r="E79" t="inlineStr">
        <is>
          <t>IN77</t>
        </is>
      </c>
      <c r="F79" t="inlineStr">
        <is>
          <t>61009505IN77IN82</t>
        </is>
      </c>
      <c r="G79" t="n">
        <v>160</v>
      </c>
      <c r="H79" t="inlineStr">
        <is>
          <t>IN82</t>
        </is>
      </c>
      <c r="I79" t="n">
        <v>-160</v>
      </c>
      <c r="J79" s="249" t="n">
        <v>44315</v>
      </c>
      <c r="K79" t="inlineStr">
        <is>
          <t>12:00:00 AM</t>
        </is>
      </c>
    </row>
    <row r="80">
      <c r="A80" t="inlineStr">
        <is>
          <t>61009505</t>
        </is>
      </c>
      <c r="B80" t="inlineStr">
        <is>
          <t>PO LHW 150 SM</t>
        </is>
      </c>
      <c r="C80" t="inlineStr">
        <is>
          <t>StkTrsfDel</t>
        </is>
      </c>
      <c r="D80" t="inlineStr">
        <is>
          <t>213585242/000001</t>
        </is>
      </c>
      <c r="E80" t="inlineStr">
        <is>
          <t>IN77</t>
        </is>
      </c>
      <c r="F80" t="inlineStr">
        <is>
          <t>61009505IN77IN82</t>
        </is>
      </c>
      <c r="G80" t="n">
        <v>414</v>
      </c>
      <c r="H80" t="inlineStr">
        <is>
          <t>IN82</t>
        </is>
      </c>
      <c r="I80" t="n">
        <v>-414</v>
      </c>
      <c r="J80" s="249" t="n">
        <v>44315</v>
      </c>
      <c r="K80" t="inlineStr">
        <is>
          <t>12:00:00 AM</t>
        </is>
      </c>
    </row>
    <row r="81">
      <c r="A81" t="inlineStr">
        <is>
          <t>61009505</t>
        </is>
      </c>
      <c r="B81" t="inlineStr">
        <is>
          <t>PO LHW 150 SM</t>
        </is>
      </c>
      <c r="C81" t="inlineStr">
        <is>
          <t>StkTrsfDel</t>
        </is>
      </c>
      <c r="D81" t="inlineStr">
        <is>
          <t>213585928/000001</t>
        </is>
      </c>
      <c r="E81" t="inlineStr">
        <is>
          <t>IN77</t>
        </is>
      </c>
      <c r="F81" t="inlineStr">
        <is>
          <t>61009505IN77IN82</t>
        </is>
      </c>
      <c r="G81" t="n">
        <v>370</v>
      </c>
      <c r="H81" t="inlineStr">
        <is>
          <t>IN82</t>
        </is>
      </c>
      <c r="I81" t="n">
        <v>-370</v>
      </c>
      <c r="J81" s="249" t="n">
        <v>44315</v>
      </c>
      <c r="K81" t="inlineStr">
        <is>
          <t>12:00:00 AM</t>
        </is>
      </c>
    </row>
    <row r="82">
      <c r="A82" t="inlineStr">
        <is>
          <t>61009505</t>
        </is>
      </c>
      <c r="B82" t="inlineStr">
        <is>
          <t>PO LHW 150 SM</t>
        </is>
      </c>
      <c r="C82" t="inlineStr">
        <is>
          <t>StkTrsfDel</t>
        </is>
      </c>
      <c r="D82" t="inlineStr">
        <is>
          <t>213585928/000002</t>
        </is>
      </c>
      <c r="E82" t="inlineStr">
        <is>
          <t>IN77</t>
        </is>
      </c>
      <c r="F82" t="inlineStr">
        <is>
          <t>61009505IN77IN82</t>
        </is>
      </c>
      <c r="G82" t="n">
        <v>302</v>
      </c>
      <c r="H82" t="inlineStr">
        <is>
          <t>IN82</t>
        </is>
      </c>
      <c r="I82" t="n">
        <v>-302</v>
      </c>
      <c r="J82" s="249" t="n">
        <v>44315</v>
      </c>
      <c r="K82" t="inlineStr">
        <is>
          <t>12:00:00 AM</t>
        </is>
      </c>
    </row>
    <row r="83">
      <c r="A83" t="inlineStr">
        <is>
          <t>61009505</t>
        </is>
      </c>
      <c r="B83" t="inlineStr">
        <is>
          <t>PO LHW 150 SM</t>
        </is>
      </c>
      <c r="C83" t="inlineStr">
        <is>
          <t>StkTrsfDel</t>
        </is>
      </c>
      <c r="D83" t="inlineStr">
        <is>
          <t>213585942/000003</t>
        </is>
      </c>
      <c r="E83" t="inlineStr">
        <is>
          <t>IN77</t>
        </is>
      </c>
      <c r="F83" t="inlineStr">
        <is>
          <t>61009505IN77IN82</t>
        </is>
      </c>
      <c r="G83" t="n">
        <v>165</v>
      </c>
      <c r="H83" t="inlineStr">
        <is>
          <t>IN82</t>
        </is>
      </c>
      <c r="I83" t="n">
        <v>-165</v>
      </c>
      <c r="J83" s="249" t="n">
        <v>44315</v>
      </c>
      <c r="K83" t="inlineStr">
        <is>
          <t>12:00:00 AM</t>
        </is>
      </c>
    </row>
    <row r="84">
      <c r="A84" t="inlineStr">
        <is>
          <t>61009505</t>
        </is>
      </c>
      <c r="B84" t="inlineStr">
        <is>
          <t>PO LHW 150 SM</t>
        </is>
      </c>
      <c r="C84" t="inlineStr">
        <is>
          <t>StkTrsfDel</t>
        </is>
      </c>
      <c r="D84" t="inlineStr">
        <is>
          <t>213585942/000002</t>
        </is>
      </c>
      <c r="E84" t="inlineStr">
        <is>
          <t>IN77</t>
        </is>
      </c>
      <c r="F84" t="inlineStr">
        <is>
          <t>61009505IN77IN82</t>
        </is>
      </c>
      <c r="G84" t="n">
        <v>258</v>
      </c>
      <c r="H84" t="inlineStr">
        <is>
          <t>IN82</t>
        </is>
      </c>
      <c r="I84" t="n">
        <v>-258</v>
      </c>
      <c r="J84" s="249" t="n">
        <v>44315</v>
      </c>
      <c r="K84" t="inlineStr">
        <is>
          <t>12:00:00 AM</t>
        </is>
      </c>
    </row>
    <row r="85">
      <c r="A85" t="inlineStr">
        <is>
          <t>61009505</t>
        </is>
      </c>
      <c r="B85" t="inlineStr">
        <is>
          <t>PO LHW 150 SM</t>
        </is>
      </c>
      <c r="C85" t="inlineStr">
        <is>
          <t>StkTrsfDel</t>
        </is>
      </c>
      <c r="D85" t="inlineStr">
        <is>
          <t>213585942/000001</t>
        </is>
      </c>
      <c r="E85" t="inlineStr">
        <is>
          <t>IN77</t>
        </is>
      </c>
      <c r="F85" t="inlineStr">
        <is>
          <t>61009505IN77IN82</t>
        </is>
      </c>
      <c r="G85" t="n">
        <v>77</v>
      </c>
      <c r="H85" t="inlineStr">
        <is>
          <t>IN82</t>
        </is>
      </c>
      <c r="I85" t="n">
        <v>-77</v>
      </c>
      <c r="J85" s="249" t="n">
        <v>44315</v>
      </c>
      <c r="K85" t="inlineStr">
        <is>
          <t>12:00:00 AM</t>
        </is>
      </c>
    </row>
    <row r="86">
      <c r="A86" t="inlineStr">
        <is>
          <t>61009781</t>
        </is>
      </c>
      <c r="B86" t="inlineStr">
        <is>
          <t>Col Vedshakti Mouth Protect Spray 10g</t>
        </is>
      </c>
      <c r="C86" t="inlineStr">
        <is>
          <t>StkTrsfDel</t>
        </is>
      </c>
      <c r="D86" t="inlineStr">
        <is>
          <t>213586161/000015</t>
        </is>
      </c>
      <c r="E86" t="inlineStr">
        <is>
          <t>IN72</t>
        </is>
      </c>
      <c r="F86" t="inlineStr">
        <is>
          <t>61009781IN72IN98</t>
        </is>
      </c>
      <c r="G86" t="n">
        <v>60</v>
      </c>
      <c r="H86" t="inlineStr">
        <is>
          <t>IN98</t>
        </is>
      </c>
      <c r="I86" t="n">
        <v>-60</v>
      </c>
      <c r="J86" s="249" t="n">
        <v>44315</v>
      </c>
      <c r="K86" t="inlineStr">
        <is>
          <t>12:00:00 AM</t>
        </is>
      </c>
    </row>
    <row r="87">
      <c r="A87" t="inlineStr">
        <is>
          <t>61013686</t>
        </is>
      </c>
      <c r="B87" t="inlineStr">
        <is>
          <t>SF 11+2 Gen cleanM</t>
        </is>
      </c>
      <c r="C87" t="inlineStr">
        <is>
          <t>StkTrsfDel</t>
        </is>
      </c>
      <c r="D87" t="inlineStr">
        <is>
          <t>213586161/000021</t>
        </is>
      </c>
      <c r="E87" t="inlineStr">
        <is>
          <t>IN72</t>
        </is>
      </c>
      <c r="F87" t="inlineStr">
        <is>
          <t>61013686IN72IN98</t>
        </is>
      </c>
      <c r="G87" t="n">
        <v>6000</v>
      </c>
      <c r="H87" t="inlineStr">
        <is>
          <t>IN98</t>
        </is>
      </c>
      <c r="I87" t="n">
        <v>-6000</v>
      </c>
      <c r="J87" s="249" t="n">
        <v>44315</v>
      </c>
      <c r="K87" t="inlineStr">
        <is>
          <t>12:00:00 AM</t>
        </is>
      </c>
    </row>
    <row r="88">
      <c r="A88" t="inlineStr">
        <is>
          <t>61013686</t>
        </is>
      </c>
      <c r="B88" t="inlineStr">
        <is>
          <t>SF 11+2 Gen cleanM</t>
        </is>
      </c>
      <c r="C88" t="inlineStr">
        <is>
          <t>StkTrsfDel</t>
        </is>
      </c>
      <c r="D88" t="inlineStr">
        <is>
          <t>213586161/000001</t>
        </is>
      </c>
      <c r="E88" t="inlineStr">
        <is>
          <t>IN72</t>
        </is>
      </c>
      <c r="F88" t="inlineStr">
        <is>
          <t>61013686IN72IN98</t>
        </is>
      </c>
      <c r="G88" t="n">
        <v>1464</v>
      </c>
      <c r="H88" t="inlineStr">
        <is>
          <t>IN98</t>
        </is>
      </c>
      <c r="I88" t="n">
        <v>-1464</v>
      </c>
      <c r="J88" s="249" t="n">
        <v>44315</v>
      </c>
      <c r="K88" t="inlineStr">
        <is>
          <t>12:00:00 AM</t>
        </is>
      </c>
    </row>
    <row r="89">
      <c r="A89" t="inlineStr">
        <is>
          <t>61013686</t>
        </is>
      </c>
      <c r="B89" t="inlineStr">
        <is>
          <t>SF 11+2 Gen cleanM</t>
        </is>
      </c>
      <c r="C89" t="inlineStr">
        <is>
          <t>StkTrsfDel</t>
        </is>
      </c>
      <c r="D89" t="inlineStr">
        <is>
          <t>213586161/000019</t>
        </is>
      </c>
      <c r="E89" t="inlineStr">
        <is>
          <t>IN72</t>
        </is>
      </c>
      <c r="F89" t="inlineStr">
        <is>
          <t>61013686IN72IN98</t>
        </is>
      </c>
      <c r="G89" t="n">
        <v>768</v>
      </c>
      <c r="H89" t="inlineStr">
        <is>
          <t>IN98</t>
        </is>
      </c>
      <c r="I89" t="n">
        <v>-768</v>
      </c>
      <c r="J89" s="249" t="n">
        <v>44315</v>
      </c>
      <c r="K89" t="inlineStr">
        <is>
          <t>12:00:00 AM</t>
        </is>
      </c>
    </row>
    <row r="90">
      <c r="A90" t="inlineStr">
        <is>
          <t>61013686</t>
        </is>
      </c>
      <c r="B90" t="inlineStr">
        <is>
          <t>SF 11+2 Gen cleanM</t>
        </is>
      </c>
      <c r="C90" t="inlineStr">
        <is>
          <t>StkTrsfDel</t>
        </is>
      </c>
      <c r="D90" t="inlineStr">
        <is>
          <t>213586161/000020</t>
        </is>
      </c>
      <c r="E90" t="inlineStr">
        <is>
          <t>IN72</t>
        </is>
      </c>
      <c r="F90" t="inlineStr">
        <is>
          <t>61013686IN72IN98</t>
        </is>
      </c>
      <c r="G90" t="n">
        <v>3768</v>
      </c>
      <c r="H90" t="inlineStr">
        <is>
          <t>IN98</t>
        </is>
      </c>
      <c r="I90" t="n">
        <v>-3768</v>
      </c>
      <c r="J90" s="249" t="n">
        <v>44315</v>
      </c>
      <c r="K90" t="inlineStr">
        <is>
          <t>12:00:00 AM</t>
        </is>
      </c>
    </row>
    <row r="91">
      <c r="A91" t="inlineStr">
        <is>
          <t>61016004</t>
        </is>
      </c>
      <c r="B91" t="inlineStr">
        <is>
          <t>CDC 44gm Bundle</t>
        </is>
      </c>
      <c r="C91" t="inlineStr">
        <is>
          <t>StkTrsfDel</t>
        </is>
      </c>
      <c r="D91" t="inlineStr">
        <is>
          <t>213586161/000027</t>
        </is>
      </c>
      <c r="E91" t="inlineStr">
        <is>
          <t>IN72</t>
        </is>
      </c>
      <c r="F91" t="inlineStr">
        <is>
          <t>61016004IN72IN98</t>
        </is>
      </c>
      <c r="G91" t="n">
        <v>1680</v>
      </c>
      <c r="H91" t="inlineStr">
        <is>
          <t>IN98</t>
        </is>
      </c>
      <c r="I91" t="n">
        <v>-1680</v>
      </c>
      <c r="J91" s="249" t="n">
        <v>44315</v>
      </c>
      <c r="K91" t="inlineStr">
        <is>
          <t>12:00:00 AM</t>
        </is>
      </c>
    </row>
    <row r="92">
      <c r="A92" t="inlineStr">
        <is>
          <t>61016004</t>
        </is>
      </c>
      <c r="B92" t="inlineStr">
        <is>
          <t>CDC 44gm Bundle</t>
        </is>
      </c>
      <c r="C92" t="inlineStr">
        <is>
          <t>StkTrsfDel</t>
        </is>
      </c>
      <c r="D92" t="inlineStr">
        <is>
          <t>213586161/000018</t>
        </is>
      </c>
      <c r="E92" t="inlineStr">
        <is>
          <t>IN72</t>
        </is>
      </c>
      <c r="F92" t="inlineStr">
        <is>
          <t>61016004IN72IN98</t>
        </is>
      </c>
      <c r="G92" t="n">
        <v>720</v>
      </c>
      <c r="H92" t="inlineStr">
        <is>
          <t>IN98</t>
        </is>
      </c>
      <c r="I92" t="n">
        <v>-720</v>
      </c>
      <c r="J92" s="249" t="n">
        <v>44315</v>
      </c>
      <c r="K92" t="inlineStr">
        <is>
          <t>12:00:00 AM</t>
        </is>
      </c>
    </row>
    <row r="93">
      <c r="A93" t="inlineStr">
        <is>
          <t>61016060</t>
        </is>
      </c>
      <c r="B93" t="inlineStr">
        <is>
          <t>SF Char KKR 10+2 pack M</t>
        </is>
      </c>
      <c r="C93" t="inlineStr">
        <is>
          <t>StkTrsfDel</t>
        </is>
      </c>
      <c r="D93" t="inlineStr">
        <is>
          <t>213586161/000009</t>
        </is>
      </c>
      <c r="E93" t="inlineStr">
        <is>
          <t>IN72</t>
        </is>
      </c>
      <c r="F93" t="inlineStr">
        <is>
          <t>61016060IN72IN98</t>
        </is>
      </c>
      <c r="G93" t="n">
        <v>840</v>
      </c>
      <c r="H93" t="inlineStr">
        <is>
          <t>IN98</t>
        </is>
      </c>
      <c r="I93" t="n">
        <v>-840</v>
      </c>
      <c r="J93" s="249" t="n">
        <v>44315</v>
      </c>
      <c r="K93" t="inlineStr">
        <is>
          <t>12:00:00 AM</t>
        </is>
      </c>
    </row>
    <row r="94">
      <c r="A94" t="inlineStr">
        <is>
          <t>61016670</t>
        </is>
      </c>
      <c r="B94" t="inlineStr">
        <is>
          <t>SF Salt 10+2 KKR pack</t>
        </is>
      </c>
      <c r="C94" t="inlineStr">
        <is>
          <t>StkTrsfDel</t>
        </is>
      </c>
      <c r="D94" t="inlineStr">
        <is>
          <t>213586161/000026</t>
        </is>
      </c>
      <c r="E94" t="inlineStr">
        <is>
          <t>IN72</t>
        </is>
      </c>
      <c r="F94" t="inlineStr">
        <is>
          <t>61016670IN72IN98</t>
        </is>
      </c>
      <c r="G94" t="n">
        <v>384</v>
      </c>
      <c r="H94" t="inlineStr">
        <is>
          <t>IN98</t>
        </is>
      </c>
      <c r="I94" t="n">
        <v>-384</v>
      </c>
      <c r="J94" s="249" t="n">
        <v>44315</v>
      </c>
      <c r="K94" t="inlineStr">
        <is>
          <t>12:00:00 AM</t>
        </is>
      </c>
    </row>
    <row r="95">
      <c r="A95" t="inlineStr">
        <is>
          <t>61015167</t>
        </is>
      </c>
      <c r="B95" t="inlineStr">
        <is>
          <t>Kids 6+ Batman 80g + Premia</t>
        </is>
      </c>
      <c r="C95" t="inlineStr">
        <is>
          <t>StkTrsfDel</t>
        </is>
      </c>
      <c r="D95" t="inlineStr">
        <is>
          <t>213591323/000002</t>
        </is>
      </c>
      <c r="E95" t="inlineStr">
        <is>
          <t>IN77</t>
        </is>
      </c>
      <c r="F95" t="inlineStr">
        <is>
          <t>61015167IN77IN82</t>
        </is>
      </c>
      <c r="G95" t="n">
        <v>2808</v>
      </c>
      <c r="H95" t="inlineStr">
        <is>
          <t>IN82</t>
        </is>
      </c>
      <c r="I95" t="n">
        <v>-2808</v>
      </c>
      <c r="J95" s="249" t="n">
        <v>44319</v>
      </c>
      <c r="K95" t="inlineStr">
        <is>
          <t>12:00:00 AM</t>
        </is>
      </c>
    </row>
    <row r="96">
      <c r="A96" t="inlineStr">
        <is>
          <t>61015170</t>
        </is>
      </c>
      <c r="B96" t="inlineStr">
        <is>
          <t>Kids 6+ Motu Patlu 80g + Premia</t>
        </is>
      </c>
      <c r="C96" t="inlineStr">
        <is>
          <t>StkTrsfDel</t>
        </is>
      </c>
      <c r="D96" t="inlineStr">
        <is>
          <t>213591323/000001</t>
        </is>
      </c>
      <c r="E96" t="inlineStr">
        <is>
          <t>IN77</t>
        </is>
      </c>
      <c r="F96" t="inlineStr">
        <is>
          <t>61015170IN77IN82</t>
        </is>
      </c>
      <c r="G96" t="n">
        <v>1064</v>
      </c>
      <c r="H96" t="inlineStr">
        <is>
          <t>IN82</t>
        </is>
      </c>
      <c r="I96" t="n">
        <v>-1064</v>
      </c>
      <c r="J96" s="249" t="n">
        <v>44319</v>
      </c>
      <c r="K96" t="inlineStr">
        <is>
          <t>12:00:00 AM</t>
        </is>
      </c>
    </row>
    <row r="97">
      <c r="A97" t="inlineStr">
        <is>
          <t>1611452</t>
        </is>
      </c>
      <c r="B97" t="inlineStr">
        <is>
          <t>Col Mf Blue Tp 80G</t>
        </is>
      </c>
      <c r="C97" t="inlineStr">
        <is>
          <t>StkTrsfDel</t>
        </is>
      </c>
      <c r="D97" t="inlineStr">
        <is>
          <t>213588292/000001</t>
        </is>
      </c>
      <c r="E97" t="inlineStr">
        <is>
          <t>IN77</t>
        </is>
      </c>
      <c r="F97" t="inlineStr">
        <is>
          <t>1611452IN77IN82</t>
        </is>
      </c>
      <c r="G97" t="n">
        <v>1600</v>
      </c>
      <c r="H97" t="inlineStr">
        <is>
          <t>IN82</t>
        </is>
      </c>
      <c r="I97" t="n">
        <v>-1600</v>
      </c>
      <c r="J97" s="249" t="n">
        <v>44320</v>
      </c>
      <c r="K97" t="inlineStr">
        <is>
          <t>12:00:00 AM</t>
        </is>
      </c>
    </row>
    <row r="98">
      <c r="A98" t="inlineStr">
        <is>
          <t>1607778</t>
        </is>
      </c>
      <c r="B98" t="inlineStr">
        <is>
          <t>Col VisibleWht 50g</t>
        </is>
      </c>
      <c r="C98" t="inlineStr">
        <is>
          <t>StkTrsfDel</t>
        </is>
      </c>
      <c r="D98" t="inlineStr">
        <is>
          <t>213588292/000005</t>
        </is>
      </c>
      <c r="E98" t="inlineStr">
        <is>
          <t>IN77</t>
        </is>
      </c>
      <c r="F98" t="inlineStr">
        <is>
          <t>1607778IN77IN82</t>
        </is>
      </c>
      <c r="G98" t="n">
        <v>300</v>
      </c>
      <c r="H98" t="inlineStr">
        <is>
          <t>IN82</t>
        </is>
      </c>
      <c r="I98" t="n">
        <v>-300</v>
      </c>
      <c r="J98" s="249" t="n">
        <v>44320</v>
      </c>
      <c r="K98" t="inlineStr">
        <is>
          <t>12:00:00 AM</t>
        </is>
      </c>
    </row>
    <row r="99">
      <c r="A99" t="inlineStr">
        <is>
          <t>1607779</t>
        </is>
      </c>
      <c r="B99" t="inlineStr">
        <is>
          <t>Visible White 100G</t>
        </is>
      </c>
      <c r="C99" t="inlineStr">
        <is>
          <t>StkTrsfDel</t>
        </is>
      </c>
      <c r="D99" t="inlineStr">
        <is>
          <t>213588292/000006</t>
        </is>
      </c>
      <c r="E99" t="inlineStr">
        <is>
          <t>IN77</t>
        </is>
      </c>
      <c r="F99" t="inlineStr">
        <is>
          <t>1607779IN77IN82</t>
        </is>
      </c>
      <c r="G99" t="n">
        <v>200</v>
      </c>
      <c r="H99" t="inlineStr">
        <is>
          <t>IN82</t>
        </is>
      </c>
      <c r="I99" t="n">
        <v>-200</v>
      </c>
      <c r="J99" s="249" t="n">
        <v>44320</v>
      </c>
      <c r="K99" t="inlineStr">
        <is>
          <t>12:00:00 AM</t>
        </is>
      </c>
    </row>
    <row r="100">
      <c r="A100" t="inlineStr">
        <is>
          <t>IN00761A</t>
        </is>
      </c>
      <c r="B100" t="inlineStr">
        <is>
          <t>Total Ch 120G</t>
        </is>
      </c>
      <c r="C100" t="inlineStr">
        <is>
          <t>StkTrsfDel</t>
        </is>
      </c>
      <c r="D100" t="inlineStr">
        <is>
          <t>213588292/000004</t>
        </is>
      </c>
      <c r="E100" t="inlineStr">
        <is>
          <t>IN77</t>
        </is>
      </c>
      <c r="F100" t="inlineStr">
        <is>
          <t>IN00761AIN77IN82</t>
        </is>
      </c>
      <c r="G100" t="n">
        <v>800</v>
      </c>
      <c r="H100" t="inlineStr">
        <is>
          <t>IN82</t>
        </is>
      </c>
      <c r="I100" t="n">
        <v>-800</v>
      </c>
      <c r="J100" s="249" t="n">
        <v>44320</v>
      </c>
      <c r="K100" t="inlineStr">
        <is>
          <t>12:00:00 AM</t>
        </is>
      </c>
    </row>
    <row r="101">
      <c r="A101" t="inlineStr">
        <is>
          <t>IN00991A</t>
        </is>
      </c>
      <c r="B101" t="inlineStr">
        <is>
          <t>CMF Red 150g - 8 doz case</t>
        </is>
      </c>
      <c r="C101" t="inlineStr">
        <is>
          <t>StkTrsfDel</t>
        </is>
      </c>
      <c r="D101" t="inlineStr">
        <is>
          <t>213588292/000002</t>
        </is>
      </c>
      <c r="E101" t="inlineStr">
        <is>
          <t>IN77</t>
        </is>
      </c>
      <c r="F101" t="inlineStr">
        <is>
          <t>IN00991AIN77IN82</t>
        </is>
      </c>
      <c r="G101" t="n">
        <v>800</v>
      </c>
      <c r="H101" t="inlineStr">
        <is>
          <t>IN82</t>
        </is>
      </c>
      <c r="I101" t="n">
        <v>-800</v>
      </c>
      <c r="J101" s="249" t="n">
        <v>44320</v>
      </c>
      <c r="K101" t="inlineStr">
        <is>
          <t>12:00:00 AM</t>
        </is>
      </c>
    </row>
    <row r="102">
      <c r="A102" t="inlineStr">
        <is>
          <t>IN01005A</t>
        </is>
      </c>
      <c r="B102" t="inlineStr">
        <is>
          <t>Col Total 120g - 9 dz case</t>
        </is>
      </c>
      <c r="C102" t="inlineStr">
        <is>
          <t>StkTrsfDel</t>
        </is>
      </c>
      <c r="D102" t="inlineStr">
        <is>
          <t>213588292/000003</t>
        </is>
      </c>
      <c r="E102" t="inlineStr">
        <is>
          <t>IN77</t>
        </is>
      </c>
      <c r="F102" t="inlineStr">
        <is>
          <t>IN01005AIN77IN82</t>
        </is>
      </c>
      <c r="G102" t="n">
        <v>1800</v>
      </c>
      <c r="H102" t="inlineStr">
        <is>
          <t>IN82</t>
        </is>
      </c>
      <c r="I102" t="n">
        <v>-1800</v>
      </c>
      <c r="J102" s="249" t="n">
        <v>44320</v>
      </c>
      <c r="K102" t="inlineStr">
        <is>
          <t>12:00:00 AM</t>
        </is>
      </c>
    </row>
    <row r="103">
      <c r="A103" t="inlineStr">
        <is>
          <t>61013686</t>
        </is>
      </c>
      <c r="B103" t="inlineStr">
        <is>
          <t>SF 11+2 Gen cleanM</t>
        </is>
      </c>
      <c r="C103" t="inlineStr">
        <is>
          <t>StkTrsfDel</t>
        </is>
      </c>
      <c r="D103" t="inlineStr">
        <is>
          <t>213592891/000001</t>
        </is>
      </c>
      <c r="E103" t="inlineStr">
        <is>
          <t>IN59</t>
        </is>
      </c>
      <c r="F103" t="inlineStr">
        <is>
          <t>61013686IN59IN09</t>
        </is>
      </c>
      <c r="G103" t="n">
        <v>1848</v>
      </c>
      <c r="H103" t="inlineStr">
        <is>
          <t>IN09</t>
        </is>
      </c>
      <c r="I103" t="n">
        <v>-1848</v>
      </c>
      <c r="J103" s="249" t="n">
        <v>44320</v>
      </c>
      <c r="K103" t="inlineStr">
        <is>
          <t>08:00:00 AM</t>
        </is>
      </c>
    </row>
    <row r="104">
      <c r="A104" t="inlineStr">
        <is>
          <t>61013686</t>
        </is>
      </c>
      <c r="B104" t="inlineStr">
        <is>
          <t>SF 11+2 Gen cleanM</t>
        </is>
      </c>
      <c r="C104" t="inlineStr">
        <is>
          <t>StkTrsfDel</t>
        </is>
      </c>
      <c r="D104" t="inlineStr">
        <is>
          <t>213592220/000008</t>
        </is>
      </c>
      <c r="E104" t="inlineStr">
        <is>
          <t>IN72</t>
        </is>
      </c>
      <c r="F104" t="inlineStr">
        <is>
          <t>61013686IN72IN98</t>
        </is>
      </c>
      <c r="G104" t="n">
        <v>6048</v>
      </c>
      <c r="H104" t="inlineStr">
        <is>
          <t>IN98</t>
        </is>
      </c>
      <c r="I104" t="n">
        <v>-6048</v>
      </c>
      <c r="J104" s="249" t="n">
        <v>44320</v>
      </c>
      <c r="K104" t="inlineStr">
        <is>
          <t>12:00:00 AM</t>
        </is>
      </c>
    </row>
    <row r="105">
      <c r="A105" t="inlineStr">
        <is>
          <t>61013686</t>
        </is>
      </c>
      <c r="B105" t="inlineStr">
        <is>
          <t>SF 11+2 Gen cleanM</t>
        </is>
      </c>
      <c r="C105" t="inlineStr">
        <is>
          <t>StkTrsfDel</t>
        </is>
      </c>
      <c r="D105" t="inlineStr">
        <is>
          <t>213592220/000004</t>
        </is>
      </c>
      <c r="E105" t="inlineStr">
        <is>
          <t>IN72</t>
        </is>
      </c>
      <c r="F105" t="inlineStr">
        <is>
          <t>61013686IN72IN98</t>
        </is>
      </c>
      <c r="G105" t="n">
        <v>3552</v>
      </c>
      <c r="H105" t="inlineStr">
        <is>
          <t>IN98</t>
        </is>
      </c>
      <c r="I105" t="n">
        <v>-3552</v>
      </c>
      <c r="J105" s="249" t="n">
        <v>44320</v>
      </c>
      <c r="K105" t="inlineStr">
        <is>
          <t>12:00:00 AM</t>
        </is>
      </c>
    </row>
    <row r="106">
      <c r="A106" t="inlineStr">
        <is>
          <t>61016499</t>
        </is>
      </c>
      <c r="B106" t="inlineStr">
        <is>
          <t>Max 36+8g (6+1 Rs.10 TP)</t>
        </is>
      </c>
      <c r="C106" t="inlineStr">
        <is>
          <t>StkTrsfDel</t>
        </is>
      </c>
      <c r="D106" t="inlineStr">
        <is>
          <t>213592220/000007</t>
        </is>
      </c>
      <c r="E106" t="inlineStr">
        <is>
          <t>IN72</t>
        </is>
      </c>
      <c r="F106" t="inlineStr">
        <is>
          <t>61016499IN72IN98</t>
        </is>
      </c>
      <c r="G106" t="n">
        <v>5832</v>
      </c>
      <c r="H106" t="inlineStr">
        <is>
          <t>IN98</t>
        </is>
      </c>
      <c r="I106" t="n">
        <v>-5832</v>
      </c>
      <c r="J106" s="249" t="n">
        <v>44320</v>
      </c>
      <c r="K106" t="inlineStr">
        <is>
          <t>12:00:00 AM</t>
        </is>
      </c>
    </row>
    <row r="107">
      <c r="A107" t="inlineStr">
        <is>
          <t>61016499</t>
        </is>
      </c>
      <c r="B107" t="inlineStr">
        <is>
          <t>Max 36+8g (6+1 Rs.10 TP)</t>
        </is>
      </c>
      <c r="C107" t="inlineStr">
        <is>
          <t>StkTrsfDel</t>
        </is>
      </c>
      <c r="D107" t="inlineStr">
        <is>
          <t>213592220/000003</t>
        </is>
      </c>
      <c r="E107" t="inlineStr">
        <is>
          <t>IN72</t>
        </is>
      </c>
      <c r="F107" t="inlineStr">
        <is>
          <t>61016499IN72IN98</t>
        </is>
      </c>
      <c r="G107" t="n">
        <v>8568</v>
      </c>
      <c r="H107" t="inlineStr">
        <is>
          <t>IN98</t>
        </is>
      </c>
      <c r="I107" t="n">
        <v>-8568</v>
      </c>
      <c r="J107" s="249" t="n">
        <v>44320</v>
      </c>
      <c r="K107" t="inlineStr">
        <is>
          <t>12:00:00 AM</t>
        </is>
      </c>
    </row>
    <row r="108">
      <c r="A108" t="inlineStr">
        <is>
          <t>TH03424A</t>
        </is>
      </c>
      <c r="B108" t="inlineStr">
        <is>
          <t>PO SG LUM OIL INVIGORATING 250MLX12_IN</t>
        </is>
      </c>
      <c r="C108" t="inlineStr">
        <is>
          <t>StkTrsfDel</t>
        </is>
      </c>
      <c r="D108" t="inlineStr">
        <is>
          <t>213597901/000004</t>
        </is>
      </c>
      <c r="E108" t="inlineStr">
        <is>
          <t>IN77</t>
        </is>
      </c>
      <c r="F108" t="inlineStr">
        <is>
          <t>TH03424AIN77IN82</t>
        </is>
      </c>
      <c r="G108" t="n">
        <v>1</v>
      </c>
      <c r="H108" t="inlineStr">
        <is>
          <t>IN82</t>
        </is>
      </c>
      <c r="I108" t="n">
        <v>-1</v>
      </c>
      <c r="J108" s="249" t="n">
        <v>44322</v>
      </c>
      <c r="K108" t="inlineStr">
        <is>
          <t>12:00:00 AM</t>
        </is>
      </c>
    </row>
    <row r="109">
      <c r="A109" t="inlineStr">
        <is>
          <t>61000811</t>
        </is>
      </c>
      <c r="B109" t="inlineStr">
        <is>
          <t>PON SH LUM OIL ARGAN OIL 350MLX12_IN</t>
        </is>
      </c>
      <c r="C109" t="inlineStr">
        <is>
          <t>StkTrsfDel</t>
        </is>
      </c>
      <c r="D109" t="inlineStr">
        <is>
          <t>213597901/000001</t>
        </is>
      </c>
      <c r="E109" t="inlineStr">
        <is>
          <t>IN77</t>
        </is>
      </c>
      <c r="F109" t="inlineStr">
        <is>
          <t>61000811IN77IN82</t>
        </is>
      </c>
      <c r="G109" t="n">
        <v>1</v>
      </c>
      <c r="H109" t="inlineStr">
        <is>
          <t>IN82</t>
        </is>
      </c>
      <c r="I109" t="n">
        <v>-1</v>
      </c>
      <c r="J109" s="249" t="n">
        <v>44322</v>
      </c>
      <c r="K109" t="inlineStr">
        <is>
          <t>12:00:00 AM</t>
        </is>
      </c>
    </row>
    <row r="110">
      <c r="A110" t="inlineStr">
        <is>
          <t>61000812</t>
        </is>
      </c>
      <c r="B110" t="inlineStr">
        <is>
          <t>PON SH LUM OIL ROSE PETAL 350MLX12_IN</t>
        </is>
      </c>
      <c r="C110" t="inlineStr">
        <is>
          <t>StkTrsfDel</t>
        </is>
      </c>
      <c r="D110" t="inlineStr">
        <is>
          <t>213597901/000002</t>
        </is>
      </c>
      <c r="E110" t="inlineStr">
        <is>
          <t>IN77</t>
        </is>
      </c>
      <c r="F110" t="inlineStr">
        <is>
          <t>61000812IN77IN82</t>
        </is>
      </c>
      <c r="G110" t="n">
        <v>1</v>
      </c>
      <c r="H110" t="inlineStr">
        <is>
          <t>IN82</t>
        </is>
      </c>
      <c r="I110" t="n">
        <v>-1</v>
      </c>
      <c r="J110" s="249" t="n">
        <v>44322</v>
      </c>
      <c r="K110" t="inlineStr">
        <is>
          <t>12:00:00 AM</t>
        </is>
      </c>
    </row>
    <row r="111">
      <c r="A111" t="inlineStr">
        <is>
          <t>61005675</t>
        </is>
      </c>
      <c r="B111" t="inlineStr">
        <is>
          <t>PO SG LUM OIL INVIGORATING 750MLX12_IN</t>
        </is>
      </c>
      <c r="C111" t="inlineStr">
        <is>
          <t>StkTrsfDel</t>
        </is>
      </c>
      <c r="D111" t="inlineStr">
        <is>
          <t>213597901/000006</t>
        </is>
      </c>
      <c r="E111" t="inlineStr">
        <is>
          <t>IN77</t>
        </is>
      </c>
      <c r="F111" t="inlineStr">
        <is>
          <t>61005675IN77IN82</t>
        </is>
      </c>
      <c r="G111" t="n">
        <v>1</v>
      </c>
      <c r="H111" t="inlineStr">
        <is>
          <t>IN82</t>
        </is>
      </c>
      <c r="I111" t="n">
        <v>-1</v>
      </c>
      <c r="J111" s="249" t="n">
        <v>44322</v>
      </c>
      <c r="K111" t="inlineStr">
        <is>
          <t>12:00:00 AM</t>
        </is>
      </c>
    </row>
    <row r="112">
      <c r="A112" t="inlineStr">
        <is>
          <t>61009948</t>
        </is>
      </c>
      <c r="B112" t="inlineStr">
        <is>
          <t>Colgate Diabetics 30g Sample</t>
        </is>
      </c>
      <c r="C112" t="inlineStr">
        <is>
          <t>StkTrsfDel</t>
        </is>
      </c>
      <c r="D112" t="inlineStr">
        <is>
          <t>213596107/000002</t>
        </is>
      </c>
      <c r="E112" t="inlineStr">
        <is>
          <t>IN77</t>
        </is>
      </c>
      <c r="F112" t="inlineStr">
        <is>
          <t>61009948IN77IN82</t>
        </is>
      </c>
      <c r="G112" t="n">
        <v>2240</v>
      </c>
      <c r="H112" t="inlineStr">
        <is>
          <t>IN82</t>
        </is>
      </c>
      <c r="I112" t="n">
        <v>-2240</v>
      </c>
      <c r="J112" s="249" t="n">
        <v>44322</v>
      </c>
      <c r="K112" t="inlineStr">
        <is>
          <t>12:00:00 AM</t>
        </is>
      </c>
    </row>
    <row r="113">
      <c r="A113" t="inlineStr">
        <is>
          <t>61009948</t>
        </is>
      </c>
      <c r="B113" t="inlineStr">
        <is>
          <t>Colgate Diabetics 30g Sample</t>
        </is>
      </c>
      <c r="C113" t="inlineStr">
        <is>
          <t>StkTrsfDel</t>
        </is>
      </c>
      <c r="D113" t="inlineStr">
        <is>
          <t>213596107/000001</t>
        </is>
      </c>
      <c r="E113" t="inlineStr">
        <is>
          <t>IN77</t>
        </is>
      </c>
      <c r="F113" t="inlineStr">
        <is>
          <t>61009948IN77IN82</t>
        </is>
      </c>
      <c r="G113" t="n">
        <v>816</v>
      </c>
      <c r="H113" t="inlineStr">
        <is>
          <t>IN82</t>
        </is>
      </c>
      <c r="I113" t="n">
        <v>-816</v>
      </c>
      <c r="J113" s="249" t="n">
        <v>44322</v>
      </c>
      <c r="K113" t="inlineStr">
        <is>
          <t>12:00:00 AM</t>
        </is>
      </c>
    </row>
    <row r="114">
      <c r="A114" t="inlineStr">
        <is>
          <t>IN01060A</t>
        </is>
      </c>
      <c r="B114" t="inlineStr">
        <is>
          <t>CAS 20Gm</t>
        </is>
      </c>
      <c r="C114" t="inlineStr">
        <is>
          <t>ConRel</t>
        </is>
      </c>
      <c r="D114" t="inlineStr">
        <is>
          <t>1100698169/000010/1</t>
        </is>
      </c>
      <c r="E114" t="inlineStr">
        <is>
          <t>IN59</t>
        </is>
      </c>
      <c r="F114" t="inlineStr">
        <is>
          <t>IN01060AIN59IN16</t>
        </is>
      </c>
      <c r="G114" t="n">
        <v>23736</v>
      </c>
      <c r="H114" t="inlineStr">
        <is>
          <t>IN16</t>
        </is>
      </c>
      <c r="I114" t="n">
        <v>-23736</v>
      </c>
      <c r="J114" s="249" t="n">
        <v>44322</v>
      </c>
      <c r="K114" t="inlineStr">
        <is>
          <t>12:00:00 PM</t>
        </is>
      </c>
      <c r="L114" s="249" t="n">
        <v>44328</v>
      </c>
    </row>
    <row r="115">
      <c r="A115" t="inlineStr">
        <is>
          <t>61014605</t>
        </is>
      </c>
      <c r="B115" t="inlineStr">
        <is>
          <t>CDC 10 Trade Promo</t>
        </is>
      </c>
      <c r="C115" t="inlineStr">
        <is>
          <t>ConRel</t>
        </is>
      </c>
      <c r="D115" t="inlineStr">
        <is>
          <t>1100698110/000010/1</t>
        </is>
      </c>
      <c r="E115" t="inlineStr">
        <is>
          <t>IN76</t>
        </is>
      </c>
      <c r="F115" t="inlineStr">
        <is>
          <t>61014605IN76IN16</t>
        </is>
      </c>
      <c r="G115" t="n">
        <v>40400</v>
      </c>
      <c r="H115" t="inlineStr">
        <is>
          <t>IN16</t>
        </is>
      </c>
      <c r="I115" t="n">
        <v>-40400</v>
      </c>
      <c r="J115" s="249" t="n">
        <v>44322</v>
      </c>
      <c r="K115" t="inlineStr">
        <is>
          <t>12:00:00 PM</t>
        </is>
      </c>
      <c r="L115" s="249" t="n">
        <v>44329</v>
      </c>
    </row>
    <row r="116">
      <c r="A116" t="inlineStr">
        <is>
          <t>61016585</t>
        </is>
      </c>
      <c r="B116" t="inlineStr">
        <is>
          <t>Vedshakti 140+TBR Trade Promo</t>
        </is>
      </c>
      <c r="C116" t="inlineStr">
        <is>
          <t>ConRel</t>
        </is>
      </c>
      <c r="D116" t="inlineStr">
        <is>
          <t>1100698231/000010/1</t>
        </is>
      </c>
      <c r="E116" t="inlineStr">
        <is>
          <t>IN95</t>
        </is>
      </c>
      <c r="F116" t="inlineStr">
        <is>
          <t>61016585IN95IN16</t>
        </is>
      </c>
      <c r="G116" t="n">
        <v>11000</v>
      </c>
      <c r="H116" t="inlineStr">
        <is>
          <t>IN16</t>
        </is>
      </c>
      <c r="I116" t="n">
        <v>-11000</v>
      </c>
      <c r="J116" s="249" t="n">
        <v>44322</v>
      </c>
      <c r="K116" t="inlineStr">
        <is>
          <t>12:00:00 PM</t>
        </is>
      </c>
      <c r="L116" s="249" t="n">
        <v>44329</v>
      </c>
    </row>
    <row r="117">
      <c r="A117" t="inlineStr">
        <is>
          <t>1608125</t>
        </is>
      </c>
      <c r="B117" t="inlineStr">
        <is>
          <t>Cibaca 80 g</t>
        </is>
      </c>
      <c r="C117" t="inlineStr">
        <is>
          <t>ConRel</t>
        </is>
      </c>
      <c r="D117" t="inlineStr">
        <is>
          <t>9303308902/000100/1</t>
        </is>
      </c>
      <c r="E117" t="inlineStr">
        <is>
          <t>IN95</t>
        </is>
      </c>
      <c r="F117" t="inlineStr">
        <is>
          <t>1608125IN95IN99</t>
        </is>
      </c>
      <c r="G117" t="n">
        <v>1860</v>
      </c>
      <c r="H117" t="inlineStr">
        <is>
          <t>IN99</t>
        </is>
      </c>
      <c r="I117" t="n">
        <v>-1860</v>
      </c>
      <c r="J117" s="249" t="n">
        <v>44323</v>
      </c>
      <c r="K117" t="inlineStr">
        <is>
          <t>12:00:00 AM</t>
        </is>
      </c>
      <c r="L117" s="249" t="n">
        <v>44330</v>
      </c>
    </row>
    <row r="118">
      <c r="A118" t="inlineStr">
        <is>
          <t>IN00964A</t>
        </is>
      </c>
      <c r="B118" t="inlineStr">
        <is>
          <t>SVS 300 GM</t>
        </is>
      </c>
      <c r="C118" t="inlineStr">
        <is>
          <t>ConRel</t>
        </is>
      </c>
      <c r="D118" t="inlineStr">
        <is>
          <t>9303308902/000090/1</t>
        </is>
      </c>
      <c r="E118" t="inlineStr">
        <is>
          <t>IN95</t>
        </is>
      </c>
      <c r="F118" t="inlineStr">
        <is>
          <t>IN00964AIN95IN99</t>
        </is>
      </c>
      <c r="G118" t="n">
        <v>552</v>
      </c>
      <c r="H118" t="inlineStr">
        <is>
          <t>IN99</t>
        </is>
      </c>
      <c r="I118" t="n">
        <v>-552</v>
      </c>
      <c r="J118" s="249" t="n">
        <v>44323</v>
      </c>
      <c r="K118" t="inlineStr">
        <is>
          <t>12:00:00 AM</t>
        </is>
      </c>
      <c r="L118" s="249" t="n">
        <v>44330</v>
      </c>
    </row>
    <row r="119">
      <c r="A119" t="inlineStr">
        <is>
          <t>61014605</t>
        </is>
      </c>
      <c r="B119" t="inlineStr">
        <is>
          <t>CDC 10 Trade Promo</t>
        </is>
      </c>
      <c r="C119" t="inlineStr">
        <is>
          <t>ConRel</t>
        </is>
      </c>
      <c r="D119" t="inlineStr">
        <is>
          <t>1100497749/000010/1</t>
        </is>
      </c>
      <c r="E119" t="inlineStr">
        <is>
          <t>IN80</t>
        </is>
      </c>
      <c r="F119" t="inlineStr">
        <is>
          <t>61014605IN80IN08</t>
        </is>
      </c>
      <c r="G119" t="n">
        <v>23736</v>
      </c>
      <c r="H119" t="inlineStr">
        <is>
          <t>IN08</t>
        </is>
      </c>
      <c r="I119" t="n">
        <v>-23736</v>
      </c>
      <c r="J119" s="249" t="n">
        <v>44323</v>
      </c>
      <c r="K119" t="inlineStr">
        <is>
          <t>12:00:00 PM</t>
        </is>
      </c>
      <c r="L119" s="249" t="n">
        <v>44329</v>
      </c>
    </row>
    <row r="120">
      <c r="A120" t="inlineStr">
        <is>
          <t>61005335</t>
        </is>
      </c>
      <c r="B120" t="inlineStr">
        <is>
          <t>CMF 19g Sleeve</t>
        </is>
      </c>
      <c r="C120" t="inlineStr">
        <is>
          <t>ConRel</t>
        </is>
      </c>
      <c r="D120" t="inlineStr">
        <is>
          <t>1100698224/000010/1</t>
        </is>
      </c>
      <c r="E120" t="inlineStr">
        <is>
          <t>IN68</t>
        </is>
      </c>
      <c r="F120" t="inlineStr">
        <is>
          <t>61005335IN68IN16</t>
        </is>
      </c>
      <c r="G120" t="n">
        <v>23736</v>
      </c>
      <c r="H120" t="inlineStr">
        <is>
          <t>IN16</t>
        </is>
      </c>
      <c r="I120" t="n">
        <v>-23736</v>
      </c>
      <c r="J120" s="249" t="n">
        <v>44323</v>
      </c>
      <c r="K120" t="inlineStr">
        <is>
          <t>12:00:00 PM</t>
        </is>
      </c>
      <c r="L120" s="249" t="n">
        <v>44329</v>
      </c>
    </row>
    <row r="121">
      <c r="A121" t="inlineStr">
        <is>
          <t>61014605</t>
        </is>
      </c>
      <c r="B121" t="inlineStr">
        <is>
          <t>CDC 10 Trade Promo</t>
        </is>
      </c>
      <c r="C121" t="inlineStr">
        <is>
          <t>ConRel</t>
        </is>
      </c>
      <c r="D121" t="inlineStr">
        <is>
          <t>1100698252/000010/1</t>
        </is>
      </c>
      <c r="E121" t="inlineStr">
        <is>
          <t>IN75</t>
        </is>
      </c>
      <c r="F121" t="inlineStr">
        <is>
          <t>61014605IN75IN16</t>
        </is>
      </c>
      <c r="G121" t="n">
        <v>44400</v>
      </c>
      <c r="H121" t="inlineStr">
        <is>
          <t>IN16</t>
        </is>
      </c>
      <c r="I121" t="n">
        <v>-44400</v>
      </c>
      <c r="J121" s="249" t="n">
        <v>44323</v>
      </c>
      <c r="K121" t="inlineStr">
        <is>
          <t>12:00:00 PM</t>
        </is>
      </c>
      <c r="L121" s="249" t="n">
        <v>44330</v>
      </c>
    </row>
    <row r="122">
      <c r="A122" t="inlineStr">
        <is>
          <t>61014605</t>
        </is>
      </c>
      <c r="B122" t="inlineStr">
        <is>
          <t>CDC 10 Trade Promo</t>
        </is>
      </c>
      <c r="C122" t="inlineStr">
        <is>
          <t>ConRel</t>
        </is>
      </c>
      <c r="D122" t="inlineStr">
        <is>
          <t>9303308902/000020/1</t>
        </is>
      </c>
      <c r="E122" t="inlineStr">
        <is>
          <t>IN95</t>
        </is>
      </c>
      <c r="F122" t="inlineStr">
        <is>
          <t>61014605IN95IN99</t>
        </is>
      </c>
      <c r="G122" t="n">
        <v>14400</v>
      </c>
      <c r="H122" t="inlineStr">
        <is>
          <t>IN99</t>
        </is>
      </c>
      <c r="I122" t="n">
        <v>-14400</v>
      </c>
      <c r="J122" s="249" t="n">
        <v>44323</v>
      </c>
      <c r="K122" t="inlineStr">
        <is>
          <t>12:00:00 PM</t>
        </is>
      </c>
      <c r="L122" s="249" t="n">
        <v>44330</v>
      </c>
    </row>
    <row r="123">
      <c r="A123" t="inlineStr">
        <is>
          <t>61005337</t>
        </is>
      </c>
      <c r="B123" t="inlineStr">
        <is>
          <t>CMF 19g+15% extra sleeve</t>
        </is>
      </c>
      <c r="C123" t="inlineStr">
        <is>
          <t>ConRel</t>
        </is>
      </c>
      <c r="D123" t="inlineStr">
        <is>
          <t>9303309014/000050/1</t>
        </is>
      </c>
      <c r="E123" t="inlineStr">
        <is>
          <t>IN95</t>
        </is>
      </c>
      <c r="F123" t="inlineStr">
        <is>
          <t>61005337IN95IN99</t>
        </is>
      </c>
      <c r="G123" t="n">
        <v>14400</v>
      </c>
      <c r="H123" t="inlineStr">
        <is>
          <t>IN99</t>
        </is>
      </c>
      <c r="I123" t="n">
        <v>-14400</v>
      </c>
      <c r="J123" s="249" t="n">
        <v>44324</v>
      </c>
      <c r="K123" t="inlineStr">
        <is>
          <t>12:00:00 AM</t>
        </is>
      </c>
      <c r="L123" s="249" t="n">
        <v>44331</v>
      </c>
    </row>
    <row r="124">
      <c r="A124" t="inlineStr">
        <is>
          <t>IN00810A</t>
        </is>
      </c>
      <c r="B124" t="inlineStr">
        <is>
          <t>CMF Red 300G Saver</t>
        </is>
      </c>
      <c r="C124" t="inlineStr">
        <is>
          <t>ConRel</t>
        </is>
      </c>
      <c r="D124" t="inlineStr">
        <is>
          <t>1100698178/000010/1</t>
        </is>
      </c>
      <c r="E124" t="inlineStr">
        <is>
          <t>IN98</t>
        </is>
      </c>
      <c r="F124" t="inlineStr">
        <is>
          <t>IN00810AIN98IN16</t>
        </is>
      </c>
      <c r="G124" t="n">
        <v>3300</v>
      </c>
      <c r="H124" t="inlineStr">
        <is>
          <t>IN16</t>
        </is>
      </c>
      <c r="I124" t="n">
        <v>-3300</v>
      </c>
      <c r="J124" s="249" t="n">
        <v>44324</v>
      </c>
      <c r="K124" t="inlineStr">
        <is>
          <t>12:00:00 PM</t>
        </is>
      </c>
      <c r="L124" s="249" t="n">
        <v>44332</v>
      </c>
    </row>
    <row r="125">
      <c r="A125" t="inlineStr">
        <is>
          <t>IN00810A</t>
        </is>
      </c>
      <c r="B125" t="inlineStr">
        <is>
          <t>CMF Red 300G Saver</t>
        </is>
      </c>
      <c r="C125" t="inlineStr">
        <is>
          <t>ConRel</t>
        </is>
      </c>
      <c r="D125" t="inlineStr">
        <is>
          <t>9303308868/000020/1</t>
        </is>
      </c>
      <c r="E125" t="inlineStr">
        <is>
          <t>IN95</t>
        </is>
      </c>
      <c r="F125" t="inlineStr">
        <is>
          <t>IN00810AIN95IN99</t>
        </is>
      </c>
      <c r="G125" t="n">
        <v>3</v>
      </c>
      <c r="H125" t="inlineStr">
        <is>
          <t>IN99</t>
        </is>
      </c>
      <c r="I125" t="n">
        <v>-3</v>
      </c>
      <c r="J125" s="249" t="n">
        <v>44324</v>
      </c>
      <c r="K125" t="inlineStr">
        <is>
          <t>12:00:00 PM</t>
        </is>
      </c>
      <c r="L125" s="249" t="n">
        <v>44331</v>
      </c>
    </row>
    <row r="126">
      <c r="A126" t="inlineStr">
        <is>
          <t>61004317</t>
        </is>
      </c>
      <c r="B126" t="inlineStr">
        <is>
          <t>CDC 500g Saver</t>
        </is>
      </c>
      <c r="C126" t="inlineStr">
        <is>
          <t>ConRel</t>
        </is>
      </c>
      <c r="D126" t="inlineStr">
        <is>
          <t>1100698228/000010/1</t>
        </is>
      </c>
      <c r="E126" t="inlineStr">
        <is>
          <t>IN68</t>
        </is>
      </c>
      <c r="F126" t="inlineStr">
        <is>
          <t>61004317IN68IN16</t>
        </is>
      </c>
      <c r="G126" t="n">
        <v>2100</v>
      </c>
      <c r="H126" t="inlineStr">
        <is>
          <t>IN16</t>
        </is>
      </c>
      <c r="I126" t="n">
        <v>-2100</v>
      </c>
      <c r="J126" s="249" t="n">
        <v>44324</v>
      </c>
      <c r="K126" t="inlineStr">
        <is>
          <t>12:00:00 PM</t>
        </is>
      </c>
      <c r="L126" s="249" t="n">
        <v>44330</v>
      </c>
    </row>
    <row r="127">
      <c r="A127" t="inlineStr">
        <is>
          <t>61014605</t>
        </is>
      </c>
      <c r="B127" t="inlineStr">
        <is>
          <t>CDC 10 Trade Promo</t>
        </is>
      </c>
      <c r="C127" t="inlineStr">
        <is>
          <t>ConRel</t>
        </is>
      </c>
      <c r="D127" t="inlineStr">
        <is>
          <t>9303308868/000010/1</t>
        </is>
      </c>
      <c r="E127" t="inlineStr">
        <is>
          <t>IN95</t>
        </is>
      </c>
      <c r="F127" t="inlineStr">
        <is>
          <t>61014605IN95IN99</t>
        </is>
      </c>
      <c r="G127" t="n">
        <v>33720</v>
      </c>
      <c r="H127" t="inlineStr">
        <is>
          <t>IN99</t>
        </is>
      </c>
      <c r="I127" t="n">
        <v>-33720</v>
      </c>
      <c r="J127" s="249" t="n">
        <v>44324</v>
      </c>
      <c r="K127" t="inlineStr">
        <is>
          <t>12:00:00 PM</t>
        </is>
      </c>
      <c r="L127" s="249" t="n">
        <v>44331</v>
      </c>
    </row>
    <row r="128">
      <c r="A128" t="inlineStr">
        <is>
          <t>IN01060A</t>
        </is>
      </c>
      <c r="B128" t="inlineStr">
        <is>
          <t>CAS 20Gm</t>
        </is>
      </c>
      <c r="C128" t="inlineStr">
        <is>
          <t>ConRel</t>
        </is>
      </c>
      <c r="D128" t="inlineStr">
        <is>
          <t>1100698180/000020/1</t>
        </is>
      </c>
      <c r="E128" t="inlineStr">
        <is>
          <t>IN99</t>
        </is>
      </c>
      <c r="F128" t="inlineStr">
        <is>
          <t>IN01060AIN99IN16</t>
        </is>
      </c>
      <c r="G128" t="n">
        <v>6665</v>
      </c>
      <c r="H128" t="inlineStr">
        <is>
          <t>IN16</t>
        </is>
      </c>
      <c r="I128" t="n">
        <v>-6665</v>
      </c>
      <c r="J128" s="249" t="n">
        <v>44325</v>
      </c>
      <c r="K128" t="inlineStr">
        <is>
          <t>12:00:00 AM</t>
        </is>
      </c>
      <c r="L128" s="249" t="n">
        <v>44325</v>
      </c>
    </row>
    <row r="129">
      <c r="A129" t="inlineStr">
        <is>
          <t>1602154</t>
        </is>
      </c>
      <c r="B129" t="inlineStr">
        <is>
          <t>Col Herb Tpst 100gm</t>
        </is>
      </c>
      <c r="C129" t="inlineStr">
        <is>
          <t>StkTrsfDel</t>
        </is>
      </c>
      <c r="D129" t="inlineStr">
        <is>
          <t>213605104/000004</t>
        </is>
      </c>
      <c r="E129" t="inlineStr">
        <is>
          <t>IN77</t>
        </is>
      </c>
      <c r="F129" t="inlineStr">
        <is>
          <t>1602154IN77IN82</t>
        </is>
      </c>
      <c r="G129" t="n">
        <v>996</v>
      </c>
      <c r="H129" t="inlineStr">
        <is>
          <t>IN82</t>
        </is>
      </c>
      <c r="I129" t="n">
        <v>-996</v>
      </c>
      <c r="J129" s="249" t="n">
        <v>44326</v>
      </c>
      <c r="K129" t="inlineStr">
        <is>
          <t>12:00:00 AM</t>
        </is>
      </c>
    </row>
    <row r="130">
      <c r="A130" t="inlineStr">
        <is>
          <t>1600958</t>
        </is>
      </c>
      <c r="B130" t="inlineStr">
        <is>
          <t>ColActSalt Tpst100g</t>
        </is>
      </c>
      <c r="C130" t="inlineStr">
        <is>
          <t>StkTrsfDel</t>
        </is>
      </c>
      <c r="D130" t="inlineStr">
        <is>
          <t>213605104/000002</t>
        </is>
      </c>
      <c r="E130" t="inlineStr">
        <is>
          <t>IN77</t>
        </is>
      </c>
      <c r="F130" t="inlineStr">
        <is>
          <t>1600958IN77IN82</t>
        </is>
      </c>
      <c r="G130" t="n">
        <v>204</v>
      </c>
      <c r="H130" t="inlineStr">
        <is>
          <t>IN82</t>
        </is>
      </c>
      <c r="I130" t="n">
        <v>-204</v>
      </c>
      <c r="J130" s="249" t="n">
        <v>44326</v>
      </c>
      <c r="K130" t="inlineStr">
        <is>
          <t>12:00:00 AM</t>
        </is>
      </c>
    </row>
    <row r="131">
      <c r="A131" t="inlineStr">
        <is>
          <t>1611612</t>
        </is>
      </c>
      <c r="B131" t="inlineStr">
        <is>
          <t>ColKids 0-2yr S</t>
        </is>
      </c>
      <c r="C131" t="inlineStr">
        <is>
          <t>StkTrsfDel</t>
        </is>
      </c>
      <c r="D131" t="inlineStr">
        <is>
          <t>213604455/000006</t>
        </is>
      </c>
      <c r="E131" t="inlineStr">
        <is>
          <t>IN77</t>
        </is>
      </c>
      <c r="F131" t="inlineStr">
        <is>
          <t>1611612IN77IN82</t>
        </is>
      </c>
      <c r="G131" t="n">
        <v>216</v>
      </c>
      <c r="H131" t="inlineStr">
        <is>
          <t>IN82</t>
        </is>
      </c>
      <c r="I131" t="n">
        <v>-216</v>
      </c>
      <c r="J131" s="249" t="n">
        <v>44326</v>
      </c>
      <c r="K131" t="inlineStr">
        <is>
          <t>12:00:00 AM</t>
        </is>
      </c>
    </row>
    <row r="132">
      <c r="A132" t="inlineStr">
        <is>
          <t>1608101</t>
        </is>
      </c>
      <c r="B132" t="inlineStr">
        <is>
          <t>Cibaca 175 g</t>
        </is>
      </c>
      <c r="C132" t="inlineStr">
        <is>
          <t>StkTrsfDel</t>
        </is>
      </c>
      <c r="D132" t="inlineStr">
        <is>
          <t>213604475/000002</t>
        </is>
      </c>
      <c r="E132" t="inlineStr">
        <is>
          <t>IN77</t>
        </is>
      </c>
      <c r="F132" t="inlineStr">
        <is>
          <t>1608101IN77IN82</t>
        </is>
      </c>
      <c r="G132" t="n">
        <v>2994</v>
      </c>
      <c r="H132" t="inlineStr">
        <is>
          <t>IN82</t>
        </is>
      </c>
      <c r="I132" t="n">
        <v>-2994</v>
      </c>
      <c r="J132" s="249" t="n">
        <v>44326</v>
      </c>
      <c r="K132" t="inlineStr">
        <is>
          <t>12:00:00 AM</t>
        </is>
      </c>
    </row>
    <row r="133">
      <c r="A133" t="inlineStr">
        <is>
          <t>1607821</t>
        </is>
      </c>
      <c r="B133" t="inlineStr">
        <is>
          <t>Visi White 200G</t>
        </is>
      </c>
      <c r="C133" t="inlineStr">
        <is>
          <t>StkTrsfDel</t>
        </is>
      </c>
      <c r="D133" t="inlineStr">
        <is>
          <t>213604475/000001</t>
        </is>
      </c>
      <c r="E133" t="inlineStr">
        <is>
          <t>IN77</t>
        </is>
      </c>
      <c r="F133" t="inlineStr">
        <is>
          <t>1607821IN77IN82</t>
        </is>
      </c>
      <c r="G133" t="n">
        <v>150</v>
      </c>
      <c r="H133" t="inlineStr">
        <is>
          <t>IN82</t>
        </is>
      </c>
      <c r="I133" t="n">
        <v>-150</v>
      </c>
      <c r="J133" s="249" t="n">
        <v>44326</v>
      </c>
      <c r="K133" t="inlineStr">
        <is>
          <t>12:00:00 AM</t>
        </is>
      </c>
    </row>
    <row r="134">
      <c r="A134" t="inlineStr">
        <is>
          <t>IN00761A</t>
        </is>
      </c>
      <c r="B134" t="inlineStr">
        <is>
          <t>Total Ch 120G</t>
        </is>
      </c>
      <c r="C134" t="inlineStr">
        <is>
          <t>ConRel</t>
        </is>
      </c>
      <c r="D134" t="inlineStr">
        <is>
          <t>9203265196/000060/1</t>
        </is>
      </c>
      <c r="E134" t="inlineStr">
        <is>
          <t>IN77</t>
        </is>
      </c>
      <c r="F134" t="inlineStr">
        <is>
          <t>IN00761AIN77IN82</t>
        </is>
      </c>
      <c r="G134" t="n">
        <v>504</v>
      </c>
      <c r="H134" t="inlineStr">
        <is>
          <t>IN82</t>
        </is>
      </c>
      <c r="I134" t="n">
        <v>-504</v>
      </c>
      <c r="J134" s="249" t="n">
        <v>44326</v>
      </c>
      <c r="K134" t="inlineStr">
        <is>
          <t>12:00:00 AM</t>
        </is>
      </c>
      <c r="L134" s="249" t="n">
        <v>44326</v>
      </c>
    </row>
    <row r="135">
      <c r="A135" t="inlineStr">
        <is>
          <t>IN00761A</t>
        </is>
      </c>
      <c r="B135" t="inlineStr">
        <is>
          <t>Total Ch 120G</t>
        </is>
      </c>
      <c r="C135" t="inlineStr">
        <is>
          <t>StkTrsfDel</t>
        </is>
      </c>
      <c r="D135" t="inlineStr">
        <is>
          <t>213605104/000005</t>
        </is>
      </c>
      <c r="E135" t="inlineStr">
        <is>
          <t>IN77</t>
        </is>
      </c>
      <c r="F135" t="inlineStr">
        <is>
          <t>IN00761AIN77IN82</t>
        </is>
      </c>
      <c r="G135" t="n">
        <v>504</v>
      </c>
      <c r="H135" t="inlineStr">
        <is>
          <t>IN82</t>
        </is>
      </c>
      <c r="I135" t="n">
        <v>-504</v>
      </c>
      <c r="J135" s="249" t="n">
        <v>44326</v>
      </c>
      <c r="K135" t="inlineStr">
        <is>
          <t>12:00:00 AM</t>
        </is>
      </c>
    </row>
    <row r="136">
      <c r="A136" t="inlineStr">
        <is>
          <t>IN00974A</t>
        </is>
      </c>
      <c r="B136" t="inlineStr">
        <is>
          <t>Col Kids 2+ PO3 S</t>
        </is>
      </c>
      <c r="C136" t="inlineStr">
        <is>
          <t>StkTrsfDel</t>
        </is>
      </c>
      <c r="D136" t="inlineStr">
        <is>
          <t>213604455/000005</t>
        </is>
      </c>
      <c r="E136" t="inlineStr">
        <is>
          <t>IN77</t>
        </is>
      </c>
      <c r="F136" t="inlineStr">
        <is>
          <t>IN00974AIN77IN82</t>
        </is>
      </c>
      <c r="G136" t="n">
        <v>50</v>
      </c>
      <c r="H136" t="inlineStr">
        <is>
          <t>IN82</t>
        </is>
      </c>
      <c r="I136" t="n">
        <v>-50</v>
      </c>
      <c r="J136" s="249" t="n">
        <v>44326</v>
      </c>
      <c r="K136" t="inlineStr">
        <is>
          <t>12:00:00 AM</t>
        </is>
      </c>
    </row>
    <row r="137">
      <c r="A137" t="inlineStr">
        <is>
          <t>IN01003A</t>
        </is>
      </c>
      <c r="B137" t="inlineStr">
        <is>
          <t>Col Herbal 200g - 8 dz</t>
        </is>
      </c>
      <c r="C137" t="inlineStr">
        <is>
          <t>ConRel</t>
        </is>
      </c>
      <c r="D137" t="inlineStr">
        <is>
          <t>9203265196/000040/1</t>
        </is>
      </c>
      <c r="E137" t="inlineStr">
        <is>
          <t>IN77</t>
        </is>
      </c>
      <c r="F137" t="inlineStr">
        <is>
          <t>IN01003AIN77IN82</t>
        </is>
      </c>
      <c r="G137" t="n">
        <v>864</v>
      </c>
      <c r="H137" t="inlineStr">
        <is>
          <t>IN82</t>
        </is>
      </c>
      <c r="I137" t="n">
        <v>-864</v>
      </c>
      <c r="J137" s="249" t="n">
        <v>44326</v>
      </c>
      <c r="K137" t="inlineStr">
        <is>
          <t>12:00:00 AM</t>
        </is>
      </c>
      <c r="L137" s="249" t="n">
        <v>44326</v>
      </c>
    </row>
    <row r="138">
      <c r="A138" t="inlineStr">
        <is>
          <t>IN01003A</t>
        </is>
      </c>
      <c r="B138" t="inlineStr">
        <is>
          <t>Col Herbal 200g - 8 dz</t>
        </is>
      </c>
      <c r="C138" t="inlineStr">
        <is>
          <t>StkTrsfDel</t>
        </is>
      </c>
      <c r="D138" t="inlineStr">
        <is>
          <t>213605104/000003</t>
        </is>
      </c>
      <c r="E138" t="inlineStr">
        <is>
          <t>IN77</t>
        </is>
      </c>
      <c r="F138" t="inlineStr">
        <is>
          <t>IN01003AIN77IN82</t>
        </is>
      </c>
      <c r="G138" t="n">
        <v>864</v>
      </c>
      <c r="H138" t="inlineStr">
        <is>
          <t>IN82</t>
        </is>
      </c>
      <c r="I138" t="n">
        <v>-864</v>
      </c>
      <c r="J138" s="249" t="n">
        <v>44326</v>
      </c>
      <c r="K138" t="inlineStr">
        <is>
          <t>12:00:00 AM</t>
        </is>
      </c>
    </row>
    <row r="139">
      <c r="A139" t="inlineStr">
        <is>
          <t>IN01142A</t>
        </is>
      </c>
      <c r="B139" t="inlineStr">
        <is>
          <t>Colgate Total AH Saver (120+65) Rs 17Off</t>
        </is>
      </c>
      <c r="C139" t="inlineStr">
        <is>
          <t>StkTrsfDel</t>
        </is>
      </c>
      <c r="D139" t="inlineStr">
        <is>
          <t>213605104/000007</t>
        </is>
      </c>
      <c r="E139" t="inlineStr">
        <is>
          <t>IN77</t>
        </is>
      </c>
      <c r="F139" t="inlineStr">
        <is>
          <t>IN01142AIN77IN82</t>
        </is>
      </c>
      <c r="G139" t="n">
        <v>207</v>
      </c>
      <c r="H139" t="inlineStr">
        <is>
          <t>IN82</t>
        </is>
      </c>
      <c r="I139" t="n">
        <v>-207</v>
      </c>
      <c r="J139" s="249" t="n">
        <v>44326</v>
      </c>
      <c r="K139" t="inlineStr">
        <is>
          <t>12:00:00 AM</t>
        </is>
      </c>
    </row>
    <row r="140">
      <c r="A140" t="inlineStr">
        <is>
          <t>IN01183A</t>
        </is>
      </c>
      <c r="B140" t="inlineStr">
        <is>
          <t>Col Sens Mega Offer 80gm+80gm</t>
        </is>
      </c>
      <c r="C140" t="inlineStr">
        <is>
          <t>StkTrsfDel</t>
        </is>
      </c>
      <c r="D140" t="inlineStr">
        <is>
          <t>213605104/000006</t>
        </is>
      </c>
      <c r="E140" t="inlineStr">
        <is>
          <t>IN77</t>
        </is>
      </c>
      <c r="F140" t="inlineStr">
        <is>
          <t>IN01183AIN77IN82</t>
        </is>
      </c>
      <c r="G140" t="n">
        <v>198</v>
      </c>
      <c r="H140" t="inlineStr">
        <is>
          <t>IN82</t>
        </is>
      </c>
      <c r="I140" t="n">
        <v>-198</v>
      </c>
      <c r="J140" s="249" t="n">
        <v>44326</v>
      </c>
      <c r="K140" t="inlineStr">
        <is>
          <t>12:00:00 AM</t>
        </is>
      </c>
    </row>
    <row r="141">
      <c r="A141" t="inlineStr">
        <is>
          <t>IN01256A</t>
        </is>
      </c>
      <c r="B141" t="inlineStr">
        <is>
          <t>Kids 6-9yrs Premium Toothpaste</t>
        </is>
      </c>
      <c r="C141" t="inlineStr">
        <is>
          <t>StkTrsfDel</t>
        </is>
      </c>
      <c r="D141" t="inlineStr">
        <is>
          <t>213604475/000004</t>
        </is>
      </c>
      <c r="E141" t="inlineStr">
        <is>
          <t>IN77</t>
        </is>
      </c>
      <c r="F141" t="inlineStr">
        <is>
          <t>IN01256AIN77IN82</t>
        </is>
      </c>
      <c r="G141" t="n">
        <v>28</v>
      </c>
      <c r="H141" t="inlineStr">
        <is>
          <t>IN82</t>
        </is>
      </c>
      <c r="I141" t="n">
        <v>-28</v>
      </c>
      <c r="J141" s="249" t="n">
        <v>44326</v>
      </c>
      <c r="K141" t="inlineStr">
        <is>
          <t>12:00:00 AM</t>
        </is>
      </c>
    </row>
    <row r="142">
      <c r="A142" t="inlineStr">
        <is>
          <t>IN01253A</t>
        </is>
      </c>
      <c r="B142" t="inlineStr">
        <is>
          <t>Kids 0-2 yrs Premium Toothpaste</t>
        </is>
      </c>
      <c r="C142" t="inlineStr">
        <is>
          <t>StkTrsfDel</t>
        </is>
      </c>
      <c r="D142" t="inlineStr">
        <is>
          <t>213604475/000003</t>
        </is>
      </c>
      <c r="E142" t="inlineStr">
        <is>
          <t>IN77</t>
        </is>
      </c>
      <c r="F142" t="inlineStr">
        <is>
          <t>IN01253AIN77IN82</t>
        </is>
      </c>
      <c r="G142" t="n">
        <v>28</v>
      </c>
      <c r="H142" t="inlineStr">
        <is>
          <t>IN82</t>
        </is>
      </c>
      <c r="I142" t="n">
        <v>-28</v>
      </c>
      <c r="J142" s="249" t="n">
        <v>44326</v>
      </c>
      <c r="K142" t="inlineStr">
        <is>
          <t>12:00:00 AM</t>
        </is>
      </c>
    </row>
    <row r="143">
      <c r="A143" t="inlineStr">
        <is>
          <t>61004208</t>
        </is>
      </c>
      <c r="B143" t="inlineStr">
        <is>
          <t>Col Kids 2+ S</t>
        </is>
      </c>
      <c r="C143" t="inlineStr">
        <is>
          <t>StkTrsfDel</t>
        </is>
      </c>
      <c r="D143" t="inlineStr">
        <is>
          <t>213604455/000004</t>
        </is>
      </c>
      <c r="E143" t="inlineStr">
        <is>
          <t>IN77</t>
        </is>
      </c>
      <c r="F143" t="inlineStr">
        <is>
          <t>61004208IN77IN82</t>
        </is>
      </c>
      <c r="G143" t="n">
        <v>480</v>
      </c>
      <c r="H143" t="inlineStr">
        <is>
          <t>IN82</t>
        </is>
      </c>
      <c r="I143" t="n">
        <v>-480</v>
      </c>
      <c r="J143" s="249" t="n">
        <v>44326</v>
      </c>
      <c r="K143" t="inlineStr">
        <is>
          <t>12:00:00 AM</t>
        </is>
      </c>
    </row>
    <row r="144">
      <c r="A144" t="inlineStr">
        <is>
          <t>61004496</t>
        </is>
      </c>
      <c r="B144" t="inlineStr">
        <is>
          <t>Col Sens Tbr 6+2 S</t>
        </is>
      </c>
      <c r="C144" t="inlineStr">
        <is>
          <t>StkTrsfDel</t>
        </is>
      </c>
      <c r="D144" t="inlineStr">
        <is>
          <t>213604455/000003</t>
        </is>
      </c>
      <c r="E144" t="inlineStr">
        <is>
          <t>IN77</t>
        </is>
      </c>
      <c r="F144" t="inlineStr">
        <is>
          <t>61004496IN77IN82</t>
        </is>
      </c>
      <c r="G144" t="n">
        <v>996</v>
      </c>
      <c r="H144" t="inlineStr">
        <is>
          <t>IN82</t>
        </is>
      </c>
      <c r="I144" t="n">
        <v>-996</v>
      </c>
      <c r="J144" s="249" t="n">
        <v>44326</v>
      </c>
      <c r="K144" t="inlineStr">
        <is>
          <t>12:00:00 AM</t>
        </is>
      </c>
    </row>
    <row r="145">
      <c r="A145" t="inlineStr">
        <is>
          <t>61006079</t>
        </is>
      </c>
      <c r="B145" t="inlineStr">
        <is>
          <t>Col Tb Gentle Clean 6+2</t>
        </is>
      </c>
      <c r="C145" t="inlineStr">
        <is>
          <t>StkTrsfDel</t>
        </is>
      </c>
      <c r="D145" t="inlineStr">
        <is>
          <t>213604455/000007</t>
        </is>
      </c>
      <c r="E145" t="inlineStr">
        <is>
          <t>IN77</t>
        </is>
      </c>
      <c r="F145" t="inlineStr">
        <is>
          <t>61006079IN77IN82</t>
        </is>
      </c>
      <c r="G145" t="n">
        <v>384</v>
      </c>
      <c r="H145" t="inlineStr">
        <is>
          <t>IN82</t>
        </is>
      </c>
      <c r="I145" t="n">
        <v>-384</v>
      </c>
      <c r="J145" s="249" t="n">
        <v>44326</v>
      </c>
      <c r="K145" t="inlineStr">
        <is>
          <t>12:00:00 AM</t>
        </is>
      </c>
    </row>
    <row r="146">
      <c r="A146" t="inlineStr">
        <is>
          <t>61006322</t>
        </is>
      </c>
      <c r="B146" t="inlineStr">
        <is>
          <t>CMF 38+8g Export</t>
        </is>
      </c>
      <c r="C146" t="inlineStr">
        <is>
          <t>StkTrsfDel</t>
        </is>
      </c>
      <c r="D146" t="inlineStr">
        <is>
          <t>213605104/000008</t>
        </is>
      </c>
      <c r="E146" t="inlineStr">
        <is>
          <t>IN77</t>
        </is>
      </c>
      <c r="F146" t="inlineStr">
        <is>
          <t>61006322IN77IN82</t>
        </is>
      </c>
      <c r="G146" t="n">
        <v>468</v>
      </c>
      <c r="H146" t="inlineStr">
        <is>
          <t>IN82</t>
        </is>
      </c>
      <c r="I146" t="n">
        <v>-468</v>
      </c>
      <c r="J146" s="249" t="n">
        <v>44326</v>
      </c>
      <c r="K146" t="inlineStr">
        <is>
          <t>12:00:00 AM</t>
        </is>
      </c>
    </row>
    <row r="147">
      <c r="A147" t="inlineStr">
        <is>
          <t>61006322</t>
        </is>
      </c>
      <c r="B147" t="inlineStr">
        <is>
          <t>CMF 38+8g Export</t>
        </is>
      </c>
      <c r="C147" t="inlineStr">
        <is>
          <t>StkTrsfDel</t>
        </is>
      </c>
      <c r="D147" t="inlineStr">
        <is>
          <t>213605104/000001</t>
        </is>
      </c>
      <c r="E147" t="inlineStr">
        <is>
          <t>IN77</t>
        </is>
      </c>
      <c r="F147" t="inlineStr">
        <is>
          <t>61006322IN77IN82</t>
        </is>
      </c>
      <c r="G147" t="n">
        <v>6228</v>
      </c>
      <c r="H147" t="inlineStr">
        <is>
          <t>IN82</t>
        </is>
      </c>
      <c r="I147" t="n">
        <v>-6228</v>
      </c>
      <c r="J147" s="249" t="n">
        <v>44326</v>
      </c>
      <c r="K147" t="inlineStr">
        <is>
          <t>12:00:00 AM</t>
        </is>
      </c>
    </row>
    <row r="148">
      <c r="A148" t="inlineStr">
        <is>
          <t>61013687</t>
        </is>
      </c>
      <c r="B148" t="inlineStr">
        <is>
          <t>SF 11+2 Gen cleanS</t>
        </is>
      </c>
      <c r="C148" t="inlineStr">
        <is>
          <t>StkTrsfDel</t>
        </is>
      </c>
      <c r="D148" t="inlineStr">
        <is>
          <t>213604294/000001</t>
        </is>
      </c>
      <c r="E148" t="inlineStr">
        <is>
          <t>IN77</t>
        </is>
      </c>
      <c r="F148" t="inlineStr">
        <is>
          <t>61013687IN77IN82</t>
        </is>
      </c>
      <c r="G148" t="n">
        <v>10008</v>
      </c>
      <c r="H148" t="inlineStr">
        <is>
          <t>IN82</t>
        </is>
      </c>
      <c r="I148" t="n">
        <v>-10008</v>
      </c>
      <c r="J148" s="249" t="n">
        <v>44326</v>
      </c>
      <c r="K148" t="inlineStr">
        <is>
          <t>12:00:00 AM</t>
        </is>
      </c>
    </row>
    <row r="149">
      <c r="A149" t="inlineStr">
        <is>
          <t>61013743</t>
        </is>
      </c>
      <c r="B149" t="inlineStr">
        <is>
          <t>ZZ AB6+1Gentle Sens M</t>
        </is>
      </c>
      <c r="C149" t="inlineStr">
        <is>
          <t>StkTrsfDel</t>
        </is>
      </c>
      <c r="D149" t="inlineStr">
        <is>
          <t>213604455/000001</t>
        </is>
      </c>
      <c r="E149" t="inlineStr">
        <is>
          <t>IN77</t>
        </is>
      </c>
      <c r="F149" t="inlineStr">
        <is>
          <t>61013743IN77IN82</t>
        </is>
      </c>
      <c r="G149" t="n">
        <v>2784</v>
      </c>
      <c r="H149" t="inlineStr">
        <is>
          <t>IN82</t>
        </is>
      </c>
      <c r="I149" t="n">
        <v>-2784</v>
      </c>
      <c r="J149" s="249" t="n">
        <v>44326</v>
      </c>
      <c r="K149" t="inlineStr">
        <is>
          <t>12:00:00 AM</t>
        </is>
      </c>
    </row>
    <row r="150">
      <c r="A150" t="inlineStr">
        <is>
          <t>61013743</t>
        </is>
      </c>
      <c r="B150" t="inlineStr">
        <is>
          <t>ZZ AB6+1Gentle Sens M</t>
        </is>
      </c>
      <c r="C150" t="inlineStr">
        <is>
          <t>StkTrsfDel</t>
        </is>
      </c>
      <c r="D150" t="inlineStr">
        <is>
          <t>213604294/000002</t>
        </is>
      </c>
      <c r="E150" t="inlineStr">
        <is>
          <t>IN77</t>
        </is>
      </c>
      <c r="F150" t="inlineStr">
        <is>
          <t>61013743IN77IN82</t>
        </is>
      </c>
      <c r="G150" t="n">
        <v>7200</v>
      </c>
      <c r="H150" t="inlineStr">
        <is>
          <t>IN82</t>
        </is>
      </c>
      <c r="I150" t="n">
        <v>-7200</v>
      </c>
      <c r="J150" s="249" t="n">
        <v>44326</v>
      </c>
      <c r="K150" t="inlineStr">
        <is>
          <t>12:00:00 AM</t>
        </is>
      </c>
    </row>
    <row r="151">
      <c r="A151" t="inlineStr">
        <is>
          <t>61013744</t>
        </is>
      </c>
      <c r="B151" t="inlineStr">
        <is>
          <t>ZZ AB6+1Gentle Sens S</t>
        </is>
      </c>
      <c r="C151" t="inlineStr">
        <is>
          <t>StkTrsfDel</t>
        </is>
      </c>
      <c r="D151" t="inlineStr">
        <is>
          <t>213604455/000002</t>
        </is>
      </c>
      <c r="E151" t="inlineStr">
        <is>
          <t>IN77</t>
        </is>
      </c>
      <c r="F151" t="inlineStr">
        <is>
          <t>61013744IN77IN82</t>
        </is>
      </c>
      <c r="G151" t="n">
        <v>9984</v>
      </c>
      <c r="H151" t="inlineStr">
        <is>
          <t>IN82</t>
        </is>
      </c>
      <c r="I151" t="n">
        <v>-9984</v>
      </c>
      <c r="J151" s="249" t="n">
        <v>44326</v>
      </c>
      <c r="K151" t="inlineStr">
        <is>
          <t>12:00:00 AM</t>
        </is>
      </c>
    </row>
    <row r="152">
      <c r="A152" t="inlineStr">
        <is>
          <t>1607778</t>
        </is>
      </c>
      <c r="B152" t="inlineStr">
        <is>
          <t>Col VisibleWht 50g</t>
        </is>
      </c>
      <c r="C152" t="inlineStr">
        <is>
          <t>ConRel</t>
        </is>
      </c>
      <c r="D152" t="inlineStr">
        <is>
          <t>9303308971/000030/1</t>
        </is>
      </c>
      <c r="E152" t="inlineStr">
        <is>
          <t>IN98</t>
        </is>
      </c>
      <c r="F152" t="inlineStr">
        <is>
          <t>1607778IN98IN99</t>
        </is>
      </c>
      <c r="G152" t="n">
        <v>6</v>
      </c>
      <c r="H152" t="inlineStr">
        <is>
          <t>IN99</t>
        </is>
      </c>
      <c r="I152" t="n">
        <v>-6</v>
      </c>
      <c r="J152" s="249" t="n">
        <v>44326</v>
      </c>
      <c r="K152" t="inlineStr">
        <is>
          <t>12:00:00 PM</t>
        </is>
      </c>
      <c r="L152" s="249" t="n">
        <v>44334</v>
      </c>
    </row>
    <row r="153">
      <c r="A153" t="inlineStr">
        <is>
          <t>1608125</t>
        </is>
      </c>
      <c r="B153" t="inlineStr">
        <is>
          <t>Cibaca 80 g</t>
        </is>
      </c>
      <c r="C153" t="inlineStr">
        <is>
          <t>ConRel</t>
        </is>
      </c>
      <c r="D153" t="inlineStr">
        <is>
          <t>9303308971/000040/1</t>
        </is>
      </c>
      <c r="E153" t="inlineStr">
        <is>
          <t>IN98</t>
        </is>
      </c>
      <c r="F153" t="inlineStr">
        <is>
          <t>1608125IN98IN99</t>
        </is>
      </c>
      <c r="G153" t="n">
        <v>1200</v>
      </c>
      <c r="H153" t="inlineStr">
        <is>
          <t>IN99</t>
        </is>
      </c>
      <c r="I153" t="n">
        <v>-1200</v>
      </c>
      <c r="J153" s="249" t="n">
        <v>44326</v>
      </c>
      <c r="K153" t="inlineStr">
        <is>
          <t>12:00:00 PM</t>
        </is>
      </c>
      <c r="L153" s="249" t="n">
        <v>44334</v>
      </c>
    </row>
    <row r="154">
      <c r="A154" t="inlineStr">
        <is>
          <t>1600951</t>
        </is>
      </c>
      <c r="B154" t="inlineStr">
        <is>
          <t>CAS HW 100G</t>
        </is>
      </c>
      <c r="C154" t="inlineStr">
        <is>
          <t>ConRel</t>
        </is>
      </c>
      <c r="D154" t="inlineStr">
        <is>
          <t>9303308971/000020/1</t>
        </is>
      </c>
      <c r="E154" t="inlineStr">
        <is>
          <t>IN98</t>
        </is>
      </c>
      <c r="F154" t="inlineStr">
        <is>
          <t>1600951IN98IN99</t>
        </is>
      </c>
      <c r="G154" t="n">
        <v>300</v>
      </c>
      <c r="H154" t="inlineStr">
        <is>
          <t>IN99</t>
        </is>
      </c>
      <c r="I154" t="n">
        <v>-300</v>
      </c>
      <c r="J154" s="249" t="n">
        <v>44326</v>
      </c>
      <c r="K154" t="inlineStr">
        <is>
          <t>12:00:00 PM</t>
        </is>
      </c>
      <c r="L154" s="249" t="n">
        <v>44334</v>
      </c>
    </row>
    <row r="155">
      <c r="A155" t="inlineStr">
        <is>
          <t>1600917</t>
        </is>
      </c>
      <c r="B155" t="inlineStr">
        <is>
          <t>CAS HW 200G</t>
        </is>
      </c>
      <c r="C155" t="inlineStr">
        <is>
          <t>ConRel</t>
        </is>
      </c>
      <c r="D155" t="inlineStr">
        <is>
          <t>9303308971/000010/1</t>
        </is>
      </c>
      <c r="E155" t="inlineStr">
        <is>
          <t>IN98</t>
        </is>
      </c>
      <c r="F155" t="inlineStr">
        <is>
          <t>1600917IN98IN99</t>
        </is>
      </c>
      <c r="G155" t="n">
        <v>300</v>
      </c>
      <c r="H155" t="inlineStr">
        <is>
          <t>IN99</t>
        </is>
      </c>
      <c r="I155" t="n">
        <v>-300</v>
      </c>
      <c r="J155" s="249" t="n">
        <v>44326</v>
      </c>
      <c r="K155" t="inlineStr">
        <is>
          <t>12:00:00 PM</t>
        </is>
      </c>
      <c r="L155" s="249" t="n">
        <v>44334</v>
      </c>
    </row>
    <row r="156">
      <c r="A156" t="inlineStr">
        <is>
          <t>IN00705A</t>
        </is>
      </c>
      <c r="B156" t="inlineStr">
        <is>
          <t>Kids TP 40g BFPromo</t>
        </is>
      </c>
      <c r="C156" t="inlineStr">
        <is>
          <t>ConRel</t>
        </is>
      </c>
      <c r="D156" t="inlineStr">
        <is>
          <t>9303308971/000110/1</t>
        </is>
      </c>
      <c r="E156" t="inlineStr">
        <is>
          <t>IN98</t>
        </is>
      </c>
      <c r="F156" t="inlineStr">
        <is>
          <t>IN00705AIN98IN99</t>
        </is>
      </c>
      <c r="G156" t="n">
        <v>138</v>
      </c>
      <c r="H156" t="inlineStr">
        <is>
          <t>IN99</t>
        </is>
      </c>
      <c r="I156" t="n">
        <v>-138</v>
      </c>
      <c r="J156" s="249" t="n">
        <v>44326</v>
      </c>
      <c r="K156" t="inlineStr">
        <is>
          <t>12:00:00 PM</t>
        </is>
      </c>
      <c r="L156" s="249" t="n">
        <v>44334</v>
      </c>
    </row>
    <row r="157">
      <c r="A157" t="inlineStr">
        <is>
          <t>IN00810A</t>
        </is>
      </c>
      <c r="B157" t="inlineStr">
        <is>
          <t>CMF Red 300G Saver</t>
        </is>
      </c>
      <c r="C157" t="inlineStr">
        <is>
          <t>ConRel</t>
        </is>
      </c>
      <c r="D157" t="inlineStr">
        <is>
          <t>1100698272/000010/1</t>
        </is>
      </c>
      <c r="E157" t="inlineStr">
        <is>
          <t>IN82</t>
        </is>
      </c>
      <c r="F157" t="inlineStr">
        <is>
          <t>IN00810AIN82IN16</t>
        </is>
      </c>
      <c r="G157" t="n">
        <v>3300</v>
      </c>
      <c r="H157" t="inlineStr">
        <is>
          <t>IN16</t>
        </is>
      </c>
      <c r="I157" t="n">
        <v>-3300</v>
      </c>
      <c r="J157" s="249" t="n">
        <v>44326</v>
      </c>
      <c r="K157" t="inlineStr">
        <is>
          <t>12:00:00 PM</t>
        </is>
      </c>
      <c r="L157" s="249" t="n">
        <v>44332</v>
      </c>
    </row>
    <row r="158">
      <c r="A158" t="inlineStr">
        <is>
          <t>IN00806A</t>
        </is>
      </c>
      <c r="B158" t="inlineStr">
        <is>
          <t>Col Swarna VS 200g</t>
        </is>
      </c>
      <c r="C158" t="inlineStr">
        <is>
          <t>ConRel</t>
        </is>
      </c>
      <c r="D158" t="inlineStr">
        <is>
          <t>9303308971/000150/1</t>
        </is>
      </c>
      <c r="E158" t="inlineStr">
        <is>
          <t>IN98</t>
        </is>
      </c>
      <c r="F158" t="inlineStr">
        <is>
          <t>IN00806AIN98IN99</t>
        </is>
      </c>
      <c r="G158" t="n">
        <v>720</v>
      </c>
      <c r="H158" t="inlineStr">
        <is>
          <t>IN99</t>
        </is>
      </c>
      <c r="I158" t="n">
        <v>-720</v>
      </c>
      <c r="J158" s="249" t="n">
        <v>44326</v>
      </c>
      <c r="K158" t="inlineStr">
        <is>
          <t>12:00:00 PM</t>
        </is>
      </c>
      <c r="L158" s="249" t="n">
        <v>44334</v>
      </c>
    </row>
    <row r="159">
      <c r="A159" t="inlineStr">
        <is>
          <t>IN00964A</t>
        </is>
      </c>
      <c r="B159" t="inlineStr">
        <is>
          <t>SVS 300 GM</t>
        </is>
      </c>
      <c r="C159" t="inlineStr">
        <is>
          <t>ConRel</t>
        </is>
      </c>
      <c r="D159" t="inlineStr">
        <is>
          <t>9303308971/000120/1</t>
        </is>
      </c>
      <c r="E159" t="inlineStr">
        <is>
          <t>IN98</t>
        </is>
      </c>
      <c r="F159" t="inlineStr">
        <is>
          <t>IN00964AIN98IN99</t>
        </is>
      </c>
      <c r="G159" t="n">
        <v>1148</v>
      </c>
      <c r="H159" t="inlineStr">
        <is>
          <t>IN99</t>
        </is>
      </c>
      <c r="I159" t="n">
        <v>-1148</v>
      </c>
      <c r="J159" s="249" t="n">
        <v>44326</v>
      </c>
      <c r="K159" t="inlineStr">
        <is>
          <t>12:00:00 PM</t>
        </is>
      </c>
      <c r="L159" s="249" t="n">
        <v>44334</v>
      </c>
    </row>
    <row r="160">
      <c r="A160" t="inlineStr">
        <is>
          <t>IN01060A</t>
        </is>
      </c>
      <c r="B160" t="inlineStr">
        <is>
          <t>CAS 20Gm</t>
        </is>
      </c>
      <c r="C160" t="inlineStr">
        <is>
          <t>ConRel</t>
        </is>
      </c>
      <c r="D160" t="inlineStr">
        <is>
          <t>1100698271/000010/1</t>
        </is>
      </c>
      <c r="E160" t="inlineStr">
        <is>
          <t>IN64</t>
        </is>
      </c>
      <c r="F160" t="inlineStr">
        <is>
          <t>IN01060AIN64IN16</t>
        </is>
      </c>
      <c r="G160" t="n">
        <v>23736</v>
      </c>
      <c r="H160" t="inlineStr">
        <is>
          <t>IN16</t>
        </is>
      </c>
      <c r="I160" t="n">
        <v>-23736</v>
      </c>
      <c r="J160" s="249" t="n">
        <v>44326</v>
      </c>
      <c r="K160" t="inlineStr">
        <is>
          <t>12:00:00 PM</t>
        </is>
      </c>
      <c r="L160" s="249" t="n">
        <v>44332</v>
      </c>
    </row>
    <row r="161">
      <c r="A161" t="inlineStr">
        <is>
          <t>IN01253A</t>
        </is>
      </c>
      <c r="B161" t="inlineStr">
        <is>
          <t>Kids 0-2 yrs Premium Toothpaste</t>
        </is>
      </c>
      <c r="C161" t="inlineStr">
        <is>
          <t>ConRel</t>
        </is>
      </c>
      <c r="D161" t="inlineStr">
        <is>
          <t>9303308971/000130/1</t>
        </is>
      </c>
      <c r="E161" t="inlineStr">
        <is>
          <t>IN98</t>
        </is>
      </c>
      <c r="F161" t="inlineStr">
        <is>
          <t>IN01253AIN98IN99</t>
        </is>
      </c>
      <c r="G161" t="n">
        <v>48</v>
      </c>
      <c r="H161" t="inlineStr">
        <is>
          <t>IN99</t>
        </is>
      </c>
      <c r="I161" t="n">
        <v>-48</v>
      </c>
      <c r="J161" s="249" t="n">
        <v>44326</v>
      </c>
      <c r="K161" t="inlineStr">
        <is>
          <t>12:00:00 PM</t>
        </is>
      </c>
      <c r="L161" s="249" t="n">
        <v>44334</v>
      </c>
    </row>
    <row r="162">
      <c r="A162" t="inlineStr">
        <is>
          <t>IN01254A</t>
        </is>
      </c>
      <c r="B162" t="inlineStr">
        <is>
          <t>Kids 3-5 yrs Premium Toothpaste</t>
        </is>
      </c>
      <c r="C162" t="inlineStr">
        <is>
          <t>ConRel</t>
        </is>
      </c>
      <c r="D162" t="inlineStr">
        <is>
          <t>9303308971/000140/1</t>
        </is>
      </c>
      <c r="E162" t="inlineStr">
        <is>
          <t>IN98</t>
        </is>
      </c>
      <c r="F162" t="inlineStr">
        <is>
          <t>IN01254AIN98IN99</t>
        </is>
      </c>
      <c r="G162" t="n">
        <v>12</v>
      </c>
      <c r="H162" t="inlineStr">
        <is>
          <t>IN99</t>
        </is>
      </c>
      <c r="I162" t="n">
        <v>-12</v>
      </c>
      <c r="J162" s="249" t="n">
        <v>44326</v>
      </c>
      <c r="K162" t="inlineStr">
        <is>
          <t>12:00:00 PM</t>
        </is>
      </c>
      <c r="L162" s="249" t="n">
        <v>44334</v>
      </c>
    </row>
    <row r="163">
      <c r="A163" t="inlineStr">
        <is>
          <t>61002375</t>
        </is>
      </c>
      <c r="B163" t="inlineStr">
        <is>
          <t>Charcoal Clean 120+120g Saver</t>
        </is>
      </c>
      <c r="C163" t="inlineStr">
        <is>
          <t>ConRel</t>
        </is>
      </c>
      <c r="D163" t="inlineStr">
        <is>
          <t>9303308971/000060/1</t>
        </is>
      </c>
      <c r="E163" t="inlineStr">
        <is>
          <t>IN98</t>
        </is>
      </c>
      <c r="F163" t="inlineStr">
        <is>
          <t>61002375IN98IN99</t>
        </is>
      </c>
      <c r="G163" t="n">
        <v>420</v>
      </c>
      <c r="H163" t="inlineStr">
        <is>
          <t>IN99</t>
        </is>
      </c>
      <c r="I163" t="n">
        <v>-420</v>
      </c>
      <c r="J163" s="249" t="n">
        <v>44326</v>
      </c>
      <c r="K163" t="inlineStr">
        <is>
          <t>12:00:00 PM</t>
        </is>
      </c>
      <c r="L163" s="249" t="n">
        <v>44334</v>
      </c>
    </row>
    <row r="164">
      <c r="A164" t="inlineStr">
        <is>
          <t>61002322</t>
        </is>
      </c>
      <c r="B164" t="inlineStr">
        <is>
          <t>SVS 400g Saver</t>
        </is>
      </c>
      <c r="C164" t="inlineStr">
        <is>
          <t>ConRel</t>
        </is>
      </c>
      <c r="D164" t="inlineStr">
        <is>
          <t>9303308971/000050/1</t>
        </is>
      </c>
      <c r="E164" t="inlineStr">
        <is>
          <t>IN98</t>
        </is>
      </c>
      <c r="F164" t="inlineStr">
        <is>
          <t>61002322IN98IN99</t>
        </is>
      </c>
      <c r="G164" t="n">
        <v>420</v>
      </c>
      <c r="H164" t="inlineStr">
        <is>
          <t>IN99</t>
        </is>
      </c>
      <c r="I164" t="n">
        <v>-420</v>
      </c>
      <c r="J164" s="249" t="n">
        <v>44326</v>
      </c>
      <c r="K164" t="inlineStr">
        <is>
          <t>12:00:00 PM</t>
        </is>
      </c>
      <c r="L164" s="249" t="n">
        <v>44334</v>
      </c>
    </row>
    <row r="165">
      <c r="A165" t="inlineStr">
        <is>
          <t>61005335</t>
        </is>
      </c>
      <c r="B165" t="inlineStr">
        <is>
          <t>CMF 19g Sleeve</t>
        </is>
      </c>
      <c r="C165" t="inlineStr">
        <is>
          <t>ConRel</t>
        </is>
      </c>
      <c r="D165" t="inlineStr">
        <is>
          <t>1100698209/000010/1</t>
        </is>
      </c>
      <c r="E165" t="inlineStr">
        <is>
          <t>IN89</t>
        </is>
      </c>
      <c r="F165" t="inlineStr">
        <is>
          <t>61005335IN89IN16</t>
        </is>
      </c>
      <c r="G165" t="n">
        <v>14400</v>
      </c>
      <c r="H165" t="inlineStr">
        <is>
          <t>IN16</t>
        </is>
      </c>
      <c r="I165" t="n">
        <v>-14400</v>
      </c>
      <c r="J165" s="249" t="n">
        <v>44326</v>
      </c>
      <c r="K165" t="inlineStr">
        <is>
          <t>12:00:00 PM</t>
        </is>
      </c>
      <c r="L165" s="249" t="n">
        <v>44332</v>
      </c>
    </row>
    <row r="166">
      <c r="A166" t="inlineStr">
        <is>
          <t>61005335</t>
        </is>
      </c>
      <c r="B166" t="inlineStr">
        <is>
          <t>CMF 19g Sleeve</t>
        </is>
      </c>
      <c r="C166" t="inlineStr">
        <is>
          <t>ConRel</t>
        </is>
      </c>
      <c r="D166" t="inlineStr">
        <is>
          <t>9303308971/000070/1</t>
        </is>
      </c>
      <c r="E166" t="inlineStr">
        <is>
          <t>IN98</t>
        </is>
      </c>
      <c r="F166" t="inlineStr">
        <is>
          <t>61005335IN98IN99</t>
        </is>
      </c>
      <c r="G166" t="n">
        <v>24</v>
      </c>
      <c r="H166" t="inlineStr">
        <is>
          <t>IN99</t>
        </is>
      </c>
      <c r="I166" t="n">
        <v>-24</v>
      </c>
      <c r="J166" s="249" t="n">
        <v>44326</v>
      </c>
      <c r="K166" t="inlineStr">
        <is>
          <t>12:00:00 PM</t>
        </is>
      </c>
      <c r="L166" s="249" t="n">
        <v>44334</v>
      </c>
    </row>
    <row r="167">
      <c r="A167" t="inlineStr">
        <is>
          <t>61007492</t>
        </is>
      </c>
      <c r="B167" t="inlineStr">
        <is>
          <t>CAS 100 (6+1) Rs 10 Free</t>
        </is>
      </c>
      <c r="C167" t="inlineStr">
        <is>
          <t>ConRel</t>
        </is>
      </c>
      <c r="D167" t="inlineStr">
        <is>
          <t>9303308971/000080/1</t>
        </is>
      </c>
      <c r="E167" t="inlineStr">
        <is>
          <t>IN98</t>
        </is>
      </c>
      <c r="F167" t="inlineStr">
        <is>
          <t>61007492IN98IN99</t>
        </is>
      </c>
      <c r="G167" t="n">
        <v>1200</v>
      </c>
      <c r="H167" t="inlineStr">
        <is>
          <t>IN99</t>
        </is>
      </c>
      <c r="I167" t="n">
        <v>-1200</v>
      </c>
      <c r="J167" s="249" t="n">
        <v>44326</v>
      </c>
      <c r="K167" t="inlineStr">
        <is>
          <t>12:00:00 PM</t>
        </is>
      </c>
      <c r="L167" s="249" t="n">
        <v>44334</v>
      </c>
    </row>
    <row r="168">
      <c r="A168" t="inlineStr">
        <is>
          <t>61013339</t>
        </is>
      </c>
      <c r="B168" t="inlineStr">
        <is>
          <t>CDC 100g+SVS Sachet</t>
        </is>
      </c>
      <c r="C168" t="inlineStr">
        <is>
          <t>ConRel</t>
        </is>
      </c>
      <c r="D168" t="inlineStr">
        <is>
          <t>1100698145/000010/1</t>
        </is>
      </c>
      <c r="E168" t="inlineStr">
        <is>
          <t>IN89</t>
        </is>
      </c>
      <c r="F168" t="inlineStr">
        <is>
          <t>61013339IN89IN16</t>
        </is>
      </c>
      <c r="G168" t="n">
        <v>11760</v>
      </c>
      <c r="H168" t="inlineStr">
        <is>
          <t>IN16</t>
        </is>
      </c>
      <c r="I168" t="n">
        <v>-11760</v>
      </c>
      <c r="J168" s="249" t="n">
        <v>44326</v>
      </c>
      <c r="K168" t="inlineStr">
        <is>
          <t>12:00:00 PM</t>
        </is>
      </c>
      <c r="L168" s="249" t="n">
        <v>44332</v>
      </c>
    </row>
    <row r="169">
      <c r="A169" t="inlineStr">
        <is>
          <t>61014605</t>
        </is>
      </c>
      <c r="B169" t="inlineStr">
        <is>
          <t>CDC 10 Trade Promo</t>
        </is>
      </c>
      <c r="C169" t="inlineStr">
        <is>
          <t>ConRel</t>
        </is>
      </c>
      <c r="D169" t="inlineStr">
        <is>
          <t>1100698263/000010/1</t>
        </is>
      </c>
      <c r="E169" t="inlineStr">
        <is>
          <t>IN95</t>
        </is>
      </c>
      <c r="F169" t="inlineStr">
        <is>
          <t>61014605IN95IN16</t>
        </is>
      </c>
      <c r="G169" t="n">
        <v>40400</v>
      </c>
      <c r="H169" t="inlineStr">
        <is>
          <t>IN16</t>
        </is>
      </c>
      <c r="I169" t="n">
        <v>-40400</v>
      </c>
      <c r="J169" s="249" t="n">
        <v>44326</v>
      </c>
      <c r="K169" t="inlineStr">
        <is>
          <t>12:00:00 PM</t>
        </is>
      </c>
      <c r="L169" s="249" t="n">
        <v>44333</v>
      </c>
    </row>
    <row r="170">
      <c r="A170" t="inlineStr">
        <is>
          <t>61014605</t>
        </is>
      </c>
      <c r="B170" t="inlineStr">
        <is>
          <t>CDC 10 Trade Promo</t>
        </is>
      </c>
      <c r="C170" t="inlineStr">
        <is>
          <t>ConRel</t>
        </is>
      </c>
      <c r="D170" t="inlineStr">
        <is>
          <t>9303308877/000010/1</t>
        </is>
      </c>
      <c r="E170" t="inlineStr">
        <is>
          <t>IN75</t>
        </is>
      </c>
      <c r="F170" t="inlineStr">
        <is>
          <t>61014605IN75IN99</t>
        </is>
      </c>
      <c r="G170" t="n">
        <v>38400</v>
      </c>
      <c r="H170" t="inlineStr">
        <is>
          <t>IN99</t>
        </is>
      </c>
      <c r="I170" t="n">
        <v>-38400</v>
      </c>
      <c r="J170" s="249" t="n">
        <v>44326</v>
      </c>
      <c r="K170" t="inlineStr">
        <is>
          <t>12:00:00 PM</t>
        </is>
      </c>
      <c r="L170" s="249" t="n">
        <v>44333</v>
      </c>
    </row>
    <row r="171">
      <c r="A171" t="inlineStr">
        <is>
          <t>61016528</t>
        </is>
      </c>
      <c r="B171" t="inlineStr">
        <is>
          <t>CC 120g+Garnier Premia</t>
        </is>
      </c>
      <c r="C171" t="inlineStr">
        <is>
          <t>ConRel</t>
        </is>
      </c>
      <c r="D171" t="inlineStr">
        <is>
          <t>9303308971/000090/1</t>
        </is>
      </c>
      <c r="E171" t="inlineStr">
        <is>
          <t>IN98</t>
        </is>
      </c>
      <c r="F171" t="inlineStr">
        <is>
          <t>61016528IN98IN99</t>
        </is>
      </c>
      <c r="G171" t="n">
        <v>150</v>
      </c>
      <c r="H171" t="inlineStr">
        <is>
          <t>IN99</t>
        </is>
      </c>
      <c r="I171" t="n">
        <v>-150</v>
      </c>
      <c r="J171" s="249" t="n">
        <v>44326</v>
      </c>
      <c r="K171" t="inlineStr">
        <is>
          <t>12:00:00 PM</t>
        </is>
      </c>
      <c r="L171" s="249" t="n">
        <v>44334</v>
      </c>
    </row>
    <row r="172">
      <c r="A172" t="inlineStr">
        <is>
          <t>61016585</t>
        </is>
      </c>
      <c r="B172" t="inlineStr">
        <is>
          <t>Vedshakti 140+TBR Trade Promo</t>
        </is>
      </c>
      <c r="C172" t="inlineStr">
        <is>
          <t>ConRel</t>
        </is>
      </c>
      <c r="D172" t="inlineStr">
        <is>
          <t>1100698265/000010/1</t>
        </is>
      </c>
      <c r="E172" t="inlineStr">
        <is>
          <t>IN80</t>
        </is>
      </c>
      <c r="F172" t="inlineStr">
        <is>
          <t>61016585IN80IN16</t>
        </is>
      </c>
      <c r="G172" t="n">
        <v>6000</v>
      </c>
      <c r="H172" t="inlineStr">
        <is>
          <t>IN16</t>
        </is>
      </c>
      <c r="I172" t="n">
        <v>-6000</v>
      </c>
      <c r="J172" s="249" t="n">
        <v>44326</v>
      </c>
      <c r="K172" t="inlineStr">
        <is>
          <t>12:00:00 PM</t>
        </is>
      </c>
      <c r="L172" s="249" t="n">
        <v>44334</v>
      </c>
    </row>
    <row r="173">
      <c r="A173" t="inlineStr">
        <is>
          <t>61016499</t>
        </is>
      </c>
      <c r="B173" t="inlineStr">
        <is>
          <t>Max 36+8g (6+1 Rs.10 TP)</t>
        </is>
      </c>
      <c r="C173" t="inlineStr">
        <is>
          <t>ConRel</t>
        </is>
      </c>
      <c r="D173" t="inlineStr">
        <is>
          <t>1100698230/000010/1</t>
        </is>
      </c>
      <c r="E173" t="inlineStr">
        <is>
          <t>IN81</t>
        </is>
      </c>
      <c r="F173" t="inlineStr">
        <is>
          <t>61016499IN81IN16</t>
        </is>
      </c>
      <c r="G173" t="n">
        <v>30000</v>
      </c>
      <c r="H173" t="inlineStr">
        <is>
          <t>IN16</t>
        </is>
      </c>
      <c r="I173" t="n">
        <v>-30000</v>
      </c>
      <c r="J173" s="249" t="n">
        <v>44326</v>
      </c>
      <c r="K173" t="inlineStr">
        <is>
          <t>12:00:00 PM</t>
        </is>
      </c>
      <c r="L173" s="249" t="n">
        <v>44332</v>
      </c>
    </row>
    <row r="174">
      <c r="A174" t="inlineStr">
        <is>
          <t>61016668</t>
        </is>
      </c>
      <c r="B174" t="inlineStr">
        <is>
          <t>VS 500g Saver</t>
        </is>
      </c>
      <c r="C174" t="inlineStr">
        <is>
          <t>ConRel</t>
        </is>
      </c>
      <c r="D174" t="inlineStr">
        <is>
          <t>9303308971/000100/1</t>
        </is>
      </c>
      <c r="E174" t="inlineStr">
        <is>
          <t>IN98</t>
        </is>
      </c>
      <c r="F174" t="inlineStr">
        <is>
          <t>61016668IN98IN99</t>
        </is>
      </c>
      <c r="G174" t="n">
        <v>86</v>
      </c>
      <c r="H174" t="inlineStr">
        <is>
          <t>IN99</t>
        </is>
      </c>
      <c r="I174" t="n">
        <v>-86</v>
      </c>
      <c r="J174" s="249" t="n">
        <v>44326</v>
      </c>
      <c r="K174" t="inlineStr">
        <is>
          <t>12:00:00 PM</t>
        </is>
      </c>
      <c r="L174" s="249" t="n">
        <v>44334</v>
      </c>
    </row>
    <row r="175">
      <c r="A175" t="inlineStr">
        <is>
          <t>IN00991A</t>
        </is>
      </c>
      <c r="B175" t="inlineStr">
        <is>
          <t>CMF Red 150g - 8 doz case</t>
        </is>
      </c>
      <c r="C175" t="inlineStr">
        <is>
          <t>StkTrsfDel</t>
        </is>
      </c>
      <c r="D175" t="inlineStr">
        <is>
          <t>213607713/000002</t>
        </is>
      </c>
      <c r="E175" t="inlineStr">
        <is>
          <t>IN77</t>
        </is>
      </c>
      <c r="F175" t="inlineStr">
        <is>
          <t>IN00991AIN77IN82</t>
        </is>
      </c>
      <c r="G175" t="n">
        <v>3840</v>
      </c>
      <c r="H175" t="inlineStr">
        <is>
          <t>IN82</t>
        </is>
      </c>
      <c r="I175" t="n">
        <v>-3840</v>
      </c>
      <c r="J175" s="249" t="n">
        <v>44327</v>
      </c>
      <c r="K175" t="inlineStr">
        <is>
          <t>12:00:00 AM</t>
        </is>
      </c>
    </row>
    <row r="176">
      <c r="A176" t="inlineStr">
        <is>
          <t>IN00992A</t>
        </is>
      </c>
      <c r="B176" t="inlineStr">
        <is>
          <t>CMF Blue 150g - 8 dz case</t>
        </is>
      </c>
      <c r="C176" t="inlineStr">
        <is>
          <t>ConRel</t>
        </is>
      </c>
      <c r="D176" t="inlineStr">
        <is>
          <t>9203265265/000050/1</t>
        </is>
      </c>
      <c r="E176" t="inlineStr">
        <is>
          <t>IN77</t>
        </is>
      </c>
      <c r="F176" t="inlineStr">
        <is>
          <t>IN00992AIN77IN82</t>
        </is>
      </c>
      <c r="G176" t="n">
        <v>80</v>
      </c>
      <c r="H176" t="inlineStr">
        <is>
          <t>IN82</t>
        </is>
      </c>
      <c r="I176" t="n">
        <v>-80</v>
      </c>
      <c r="J176" s="249" t="n">
        <v>44327</v>
      </c>
      <c r="K176" t="inlineStr">
        <is>
          <t>12:00:00 AM</t>
        </is>
      </c>
      <c r="L176" s="249" t="n">
        <v>44327</v>
      </c>
    </row>
    <row r="177">
      <c r="A177" t="inlineStr">
        <is>
          <t>IN00992A</t>
        </is>
      </c>
      <c r="B177" t="inlineStr">
        <is>
          <t>CMF Blue 150g - 8 dz case</t>
        </is>
      </c>
      <c r="C177" t="inlineStr">
        <is>
          <t>ConRel</t>
        </is>
      </c>
      <c r="D177" t="inlineStr">
        <is>
          <t>9203265265/000030/1</t>
        </is>
      </c>
      <c r="E177" t="inlineStr">
        <is>
          <t>IN77</t>
        </is>
      </c>
      <c r="F177" t="inlineStr">
        <is>
          <t>IN00992AIN77IN82</t>
        </is>
      </c>
      <c r="G177" t="n">
        <v>3760</v>
      </c>
      <c r="H177" t="inlineStr">
        <is>
          <t>IN82</t>
        </is>
      </c>
      <c r="I177" t="n">
        <v>-3760</v>
      </c>
      <c r="J177" s="249" t="n">
        <v>44327</v>
      </c>
      <c r="K177" t="inlineStr">
        <is>
          <t>12:00:00 AM</t>
        </is>
      </c>
      <c r="L177" s="249" t="n">
        <v>44327</v>
      </c>
    </row>
    <row r="178">
      <c r="A178" t="inlineStr">
        <is>
          <t>IN00992A</t>
        </is>
      </c>
      <c r="B178" t="inlineStr">
        <is>
          <t>CMF Blue 150g - 8 dz case</t>
        </is>
      </c>
      <c r="C178" t="inlineStr">
        <is>
          <t>StkTrsfDel</t>
        </is>
      </c>
      <c r="D178" t="inlineStr">
        <is>
          <t>213607713/000003</t>
        </is>
      </c>
      <c r="E178" t="inlineStr">
        <is>
          <t>IN77</t>
        </is>
      </c>
      <c r="F178" t="inlineStr">
        <is>
          <t>IN00992AIN77IN82</t>
        </is>
      </c>
      <c r="G178" t="n">
        <v>3760</v>
      </c>
      <c r="H178" t="inlineStr">
        <is>
          <t>IN82</t>
        </is>
      </c>
      <c r="I178" t="n">
        <v>-3760</v>
      </c>
      <c r="J178" s="249" t="n">
        <v>44327</v>
      </c>
      <c r="K178" t="inlineStr">
        <is>
          <t>12:00:00 AM</t>
        </is>
      </c>
    </row>
    <row r="179">
      <c r="A179" t="inlineStr">
        <is>
          <t>IN00992A</t>
        </is>
      </c>
      <c r="B179" t="inlineStr">
        <is>
          <t>CMF Blue 150g - 8 dz case</t>
        </is>
      </c>
      <c r="C179" t="inlineStr">
        <is>
          <t>StkTrsfDel</t>
        </is>
      </c>
      <c r="D179" t="inlineStr">
        <is>
          <t>213607713/000005</t>
        </is>
      </c>
      <c r="E179" t="inlineStr">
        <is>
          <t>IN77</t>
        </is>
      </c>
      <c r="F179" t="inlineStr">
        <is>
          <t>IN00992AIN77IN82</t>
        </is>
      </c>
      <c r="G179" t="n">
        <v>80</v>
      </c>
      <c r="H179" t="inlineStr">
        <is>
          <t>IN82</t>
        </is>
      </c>
      <c r="I179" t="n">
        <v>-80</v>
      </c>
      <c r="J179" s="249" t="n">
        <v>44327</v>
      </c>
      <c r="K179" t="inlineStr">
        <is>
          <t>12:00:00 AM</t>
        </is>
      </c>
    </row>
    <row r="180">
      <c r="A180" t="inlineStr">
        <is>
          <t>61005256</t>
        </is>
      </c>
      <c r="B180" t="inlineStr">
        <is>
          <t>Col CDC 46g Nepal</t>
        </is>
      </c>
      <c r="C180" t="inlineStr">
        <is>
          <t>StkTrsfDel</t>
        </is>
      </c>
      <c r="D180" t="inlineStr">
        <is>
          <t>213607713/000004</t>
        </is>
      </c>
      <c r="E180" t="inlineStr">
        <is>
          <t>IN77</t>
        </is>
      </c>
      <c r="F180" t="inlineStr">
        <is>
          <t>61005256IN77IN82</t>
        </is>
      </c>
      <c r="G180" t="n">
        <v>9408</v>
      </c>
      <c r="H180" t="inlineStr">
        <is>
          <t>IN82</t>
        </is>
      </c>
      <c r="I180" t="n">
        <v>-9408</v>
      </c>
      <c r="J180" s="249" t="n">
        <v>44327</v>
      </c>
      <c r="K180" t="inlineStr">
        <is>
          <t>12:00:00 AM</t>
        </is>
      </c>
    </row>
    <row r="181">
      <c r="A181" t="inlineStr">
        <is>
          <t>61006320</t>
        </is>
      </c>
      <c r="B181" t="inlineStr">
        <is>
          <t>CMF 70g Other Geos</t>
        </is>
      </c>
      <c r="C181" t="inlineStr">
        <is>
          <t>StkTrsfDel</t>
        </is>
      </c>
      <c r="D181" t="inlineStr">
        <is>
          <t>213607713/000001</t>
        </is>
      </c>
      <c r="E181" t="inlineStr">
        <is>
          <t>IN77</t>
        </is>
      </c>
      <c r="F181" t="inlineStr">
        <is>
          <t>61006320IN77IN82</t>
        </is>
      </c>
      <c r="G181" t="n">
        <v>1596</v>
      </c>
      <c r="H181" t="inlineStr">
        <is>
          <t>IN82</t>
        </is>
      </c>
      <c r="I181" t="n">
        <v>-1596</v>
      </c>
      <c r="J181" s="249" t="n">
        <v>44327</v>
      </c>
      <c r="K181" t="inlineStr">
        <is>
          <t>12:00:00 AM</t>
        </is>
      </c>
    </row>
    <row r="182">
      <c r="A182" t="inlineStr">
        <is>
          <t>61006769</t>
        </is>
      </c>
      <c r="B182" t="inlineStr">
        <is>
          <t>CMF 4*150g Saver</t>
        </is>
      </c>
      <c r="C182" t="inlineStr">
        <is>
          <t>StkTrsfDel</t>
        </is>
      </c>
      <c r="D182" t="inlineStr">
        <is>
          <t>213605182/000001</t>
        </is>
      </c>
      <c r="E182" t="inlineStr">
        <is>
          <t>IN77</t>
        </is>
      </c>
      <c r="F182" t="inlineStr">
        <is>
          <t>61006769IN77IN82</t>
        </is>
      </c>
      <c r="G182" t="n">
        <v>600</v>
      </c>
      <c r="H182" t="inlineStr">
        <is>
          <t>IN82</t>
        </is>
      </c>
      <c r="I182" t="n">
        <v>-600</v>
      </c>
      <c r="J182" s="249" t="n">
        <v>44327</v>
      </c>
      <c r="K182" t="inlineStr">
        <is>
          <t>12:00:00 AM</t>
        </is>
      </c>
    </row>
    <row r="183">
      <c r="A183" t="inlineStr">
        <is>
          <t>61016849</t>
        </is>
      </c>
      <c r="B183" t="inlineStr">
        <is>
          <t>PO LHW SM B2G1</t>
        </is>
      </c>
      <c r="C183" t="inlineStr">
        <is>
          <t>StkTrsfDel</t>
        </is>
      </c>
      <c r="D183" t="inlineStr">
        <is>
          <t>213605182/000002</t>
        </is>
      </c>
      <c r="E183" t="inlineStr">
        <is>
          <t>IN77</t>
        </is>
      </c>
      <c r="F183" t="inlineStr">
        <is>
          <t>61016849IN77IN82</t>
        </is>
      </c>
      <c r="G183" t="n">
        <v>254</v>
      </c>
      <c r="H183" t="inlineStr">
        <is>
          <t>IN82</t>
        </is>
      </c>
      <c r="I183" t="n">
        <v>-254</v>
      </c>
      <c r="J183" s="249" t="n">
        <v>44327</v>
      </c>
      <c r="K183" t="inlineStr">
        <is>
          <t>12:00:00 AM</t>
        </is>
      </c>
    </row>
    <row r="184">
      <c r="A184" t="inlineStr">
        <is>
          <t>IN00810A</t>
        </is>
      </c>
      <c r="B184" t="inlineStr">
        <is>
          <t>CMF Red 300G Saver</t>
        </is>
      </c>
      <c r="C184" t="inlineStr">
        <is>
          <t>ConRel</t>
        </is>
      </c>
      <c r="D184" t="inlineStr">
        <is>
          <t>1100698267/000010/1</t>
        </is>
      </c>
      <c r="E184" t="inlineStr">
        <is>
          <t>IN82</t>
        </is>
      </c>
      <c r="F184" t="inlineStr">
        <is>
          <t>IN00810AIN82IN16</t>
        </is>
      </c>
      <c r="G184" t="n">
        <v>3300</v>
      </c>
      <c r="H184" t="inlineStr">
        <is>
          <t>IN16</t>
        </is>
      </c>
      <c r="I184" t="n">
        <v>-3300</v>
      </c>
      <c r="J184" s="249" t="n">
        <v>44327</v>
      </c>
      <c r="K184" t="inlineStr">
        <is>
          <t>12:00:00 PM</t>
        </is>
      </c>
      <c r="L184" s="249" t="n">
        <v>44333</v>
      </c>
    </row>
    <row r="185">
      <c r="A185" t="inlineStr">
        <is>
          <t>61005335</t>
        </is>
      </c>
      <c r="B185" t="inlineStr">
        <is>
          <t>CMF 19g Sleeve</t>
        </is>
      </c>
      <c r="C185" t="inlineStr">
        <is>
          <t>ConRel</t>
        </is>
      </c>
      <c r="D185" t="inlineStr">
        <is>
          <t>1100698147/000010/1</t>
        </is>
      </c>
      <c r="E185" t="inlineStr">
        <is>
          <t>IN83</t>
        </is>
      </c>
      <c r="F185" t="inlineStr">
        <is>
          <t>61005335IN83IN16</t>
        </is>
      </c>
      <c r="G185" t="n">
        <v>23736</v>
      </c>
      <c r="H185" t="inlineStr">
        <is>
          <t>IN16</t>
        </is>
      </c>
      <c r="I185" t="n">
        <v>-23736</v>
      </c>
      <c r="J185" s="249" t="n">
        <v>44327</v>
      </c>
      <c r="K185" t="inlineStr">
        <is>
          <t>12:00:00 PM</t>
        </is>
      </c>
      <c r="L185" s="249" t="n">
        <v>44333</v>
      </c>
    </row>
    <row r="186">
      <c r="A186" t="inlineStr">
        <is>
          <t>61016499</t>
        </is>
      </c>
      <c r="B186" t="inlineStr">
        <is>
          <t>Max 36+8g (6+1 Rs.10 TP)</t>
        </is>
      </c>
      <c r="C186" t="inlineStr">
        <is>
          <t>ConRel</t>
        </is>
      </c>
      <c r="D186" t="inlineStr">
        <is>
          <t>1100698311/000010/1</t>
        </is>
      </c>
      <c r="E186" t="inlineStr">
        <is>
          <t>IN98</t>
        </is>
      </c>
      <c r="F186" t="inlineStr">
        <is>
          <t>61016499IN98IN16</t>
        </is>
      </c>
      <c r="G186" t="n">
        <v>30000</v>
      </c>
      <c r="H186" t="inlineStr">
        <is>
          <t>IN16</t>
        </is>
      </c>
      <c r="I186" t="n">
        <v>-30000</v>
      </c>
      <c r="J186" s="249" t="n">
        <v>44327</v>
      </c>
      <c r="K186" t="inlineStr">
        <is>
          <t>12:00:00 PM</t>
        </is>
      </c>
      <c r="L186" s="249" t="n">
        <v>44335</v>
      </c>
    </row>
    <row r="187">
      <c r="A187" t="inlineStr">
        <is>
          <t>1601002</t>
        </is>
      </c>
      <c r="B187" t="inlineStr">
        <is>
          <t>CDC 200</t>
        </is>
      </c>
      <c r="C187" t="inlineStr">
        <is>
          <t>ConRel</t>
        </is>
      </c>
      <c r="D187" t="inlineStr">
        <is>
          <t>1100497883/000010/1</t>
        </is>
      </c>
      <c r="E187" t="inlineStr">
        <is>
          <t>IN81</t>
        </is>
      </c>
      <c r="F187" t="inlineStr">
        <is>
          <t>1601002IN81IN08</t>
        </is>
      </c>
      <c r="G187" t="n">
        <v>6840</v>
      </c>
      <c r="H187" t="inlineStr">
        <is>
          <t>IN08</t>
        </is>
      </c>
      <c r="I187" t="n">
        <v>-6840</v>
      </c>
      <c r="J187" s="249" t="n">
        <v>44328</v>
      </c>
      <c r="K187" t="inlineStr">
        <is>
          <t>08:00:00 AM</t>
        </is>
      </c>
      <c r="L187" s="249" t="n">
        <v>44334</v>
      </c>
    </row>
    <row r="188">
      <c r="A188" t="inlineStr">
        <is>
          <t>1601002</t>
        </is>
      </c>
      <c r="B188" t="inlineStr">
        <is>
          <t>CDC 200</t>
        </is>
      </c>
      <c r="C188" t="inlineStr">
        <is>
          <t>ConRel</t>
        </is>
      </c>
      <c r="D188" t="inlineStr">
        <is>
          <t>1100497884/000010/1</t>
        </is>
      </c>
      <c r="E188" t="inlineStr">
        <is>
          <t>IN81</t>
        </is>
      </c>
      <c r="F188" t="inlineStr">
        <is>
          <t>1601002IN81IN08</t>
        </is>
      </c>
      <c r="G188" t="n">
        <v>5766</v>
      </c>
      <c r="H188" t="inlineStr">
        <is>
          <t>IN08</t>
        </is>
      </c>
      <c r="I188" t="n">
        <v>-5766</v>
      </c>
      <c r="J188" s="249" t="n">
        <v>44328</v>
      </c>
      <c r="K188" t="inlineStr">
        <is>
          <t>08:00:00 AM</t>
        </is>
      </c>
      <c r="L188" s="249" t="n">
        <v>44334</v>
      </c>
    </row>
    <row r="189">
      <c r="A189" t="inlineStr">
        <is>
          <t>1601002</t>
        </is>
      </c>
      <c r="B189" t="inlineStr">
        <is>
          <t>CDC 200</t>
        </is>
      </c>
      <c r="C189" t="inlineStr">
        <is>
          <t>ConRel</t>
        </is>
      </c>
      <c r="D189" t="inlineStr">
        <is>
          <t>1100497884/000020/1</t>
        </is>
      </c>
      <c r="E189" t="inlineStr">
        <is>
          <t>IN81</t>
        </is>
      </c>
      <c r="F189" t="inlineStr">
        <is>
          <t>1601002IN81IN08</t>
        </is>
      </c>
      <c r="G189" t="n">
        <v>1074</v>
      </c>
      <c r="H189" t="inlineStr">
        <is>
          <t>IN08</t>
        </is>
      </c>
      <c r="I189" t="n">
        <v>-1074</v>
      </c>
      <c r="J189" s="249" t="n">
        <v>44328</v>
      </c>
      <c r="K189" t="inlineStr">
        <is>
          <t>08:00:00 AM</t>
        </is>
      </c>
      <c r="L189" s="249" t="n">
        <v>44334</v>
      </c>
    </row>
    <row r="190">
      <c r="A190" t="inlineStr">
        <is>
          <t>1601002</t>
        </is>
      </c>
      <c r="B190" t="inlineStr">
        <is>
          <t>CDC 200</t>
        </is>
      </c>
      <c r="C190" t="inlineStr">
        <is>
          <t>ConRel</t>
        </is>
      </c>
      <c r="D190" t="inlineStr">
        <is>
          <t>1100497885/000010/1</t>
        </is>
      </c>
      <c r="E190" t="inlineStr">
        <is>
          <t>IN81</t>
        </is>
      </c>
      <c r="F190" t="inlineStr">
        <is>
          <t>1601002IN81IN08</t>
        </is>
      </c>
      <c r="G190" t="n">
        <v>372</v>
      </c>
      <c r="H190" t="inlineStr">
        <is>
          <t>IN08</t>
        </is>
      </c>
      <c r="I190" t="n">
        <v>-372</v>
      </c>
      <c r="J190" s="249" t="n">
        <v>44328</v>
      </c>
      <c r="K190" t="inlineStr">
        <is>
          <t>08:00:00 AM</t>
        </is>
      </c>
      <c r="L190" s="249" t="n">
        <v>44334</v>
      </c>
    </row>
    <row r="191">
      <c r="A191" t="inlineStr">
        <is>
          <t>IN00731A</t>
        </is>
      </c>
      <c r="B191" t="inlineStr">
        <is>
          <t>Extraclean M</t>
        </is>
      </c>
      <c r="C191" t="inlineStr">
        <is>
          <t>ConRel</t>
        </is>
      </c>
      <c r="D191" t="inlineStr">
        <is>
          <t>1100581766/000020/1</t>
        </is>
      </c>
      <c r="E191" t="inlineStr">
        <is>
          <t>IN98</t>
        </is>
      </c>
      <c r="F191" t="inlineStr">
        <is>
          <t>IN00731AIN98IN09</t>
        </is>
      </c>
      <c r="G191" t="n">
        <v>2400</v>
      </c>
      <c r="H191" t="inlineStr">
        <is>
          <t>IN09</t>
        </is>
      </c>
      <c r="I191" t="n">
        <v>-2400</v>
      </c>
      <c r="J191" s="249" t="n">
        <v>44328</v>
      </c>
      <c r="K191" t="inlineStr">
        <is>
          <t>08:00:00 AM</t>
        </is>
      </c>
      <c r="L191" s="249" t="n">
        <v>44334</v>
      </c>
    </row>
    <row r="192">
      <c r="A192" t="inlineStr">
        <is>
          <t>61005238</t>
        </is>
      </c>
      <c r="B192" t="inlineStr">
        <is>
          <t>Col CDC 46g Bundle</t>
        </is>
      </c>
      <c r="C192" t="inlineStr">
        <is>
          <t>ConRel</t>
        </is>
      </c>
      <c r="D192" t="inlineStr">
        <is>
          <t>1100497885/000020/1</t>
        </is>
      </c>
      <c r="E192" t="inlineStr">
        <is>
          <t>IN81</t>
        </is>
      </c>
      <c r="F192" t="inlineStr">
        <is>
          <t>61005238IN81IN08</t>
        </is>
      </c>
      <c r="G192" t="n">
        <v>15864</v>
      </c>
      <c r="H192" t="inlineStr">
        <is>
          <t>IN08</t>
        </is>
      </c>
      <c r="I192" t="n">
        <v>-15864</v>
      </c>
      <c r="J192" s="249" t="n">
        <v>44328</v>
      </c>
      <c r="K192" t="inlineStr">
        <is>
          <t>08:00:00 AM</t>
        </is>
      </c>
      <c r="L192" s="249" t="n">
        <v>44334</v>
      </c>
    </row>
    <row r="193">
      <c r="A193" t="inlineStr">
        <is>
          <t>61016004</t>
        </is>
      </c>
      <c r="B193" t="inlineStr">
        <is>
          <t>CDC 44gm Bundle</t>
        </is>
      </c>
      <c r="C193" t="inlineStr">
        <is>
          <t>ConRel</t>
        </is>
      </c>
      <c r="D193" t="inlineStr">
        <is>
          <t>1100497885/000030/1</t>
        </is>
      </c>
      <c r="E193" t="inlineStr">
        <is>
          <t>IN81</t>
        </is>
      </c>
      <c r="F193" t="inlineStr">
        <is>
          <t>61016004IN81IN08</t>
        </is>
      </c>
      <c r="G193" t="n">
        <v>4800</v>
      </c>
      <c r="H193" t="inlineStr">
        <is>
          <t>IN08</t>
        </is>
      </c>
      <c r="I193" t="n">
        <v>-4800</v>
      </c>
      <c r="J193" s="249" t="n">
        <v>44328</v>
      </c>
      <c r="K193" t="inlineStr">
        <is>
          <t>08:00:00 AM</t>
        </is>
      </c>
      <c r="L193" s="249" t="n">
        <v>44334</v>
      </c>
    </row>
    <row r="194">
      <c r="A194" t="inlineStr">
        <is>
          <t>IN00810A</t>
        </is>
      </c>
      <c r="B194" t="inlineStr">
        <is>
          <t>CMF Red 300G Saver</t>
        </is>
      </c>
      <c r="C194" t="inlineStr">
        <is>
          <t>ConRel</t>
        </is>
      </c>
      <c r="D194" t="inlineStr">
        <is>
          <t>1100698314/000010/1</t>
        </is>
      </c>
      <c r="E194" t="inlineStr">
        <is>
          <t>IN81</t>
        </is>
      </c>
      <c r="F194" t="inlineStr">
        <is>
          <t>IN00810AIN81IN16</t>
        </is>
      </c>
      <c r="G194" t="n">
        <v>3300</v>
      </c>
      <c r="H194" t="inlineStr">
        <is>
          <t>IN16</t>
        </is>
      </c>
      <c r="I194" t="n">
        <v>-3300</v>
      </c>
      <c r="J194" s="249" t="n">
        <v>44328</v>
      </c>
      <c r="K194" t="inlineStr">
        <is>
          <t>12:00:00 PM</t>
        </is>
      </c>
      <c r="L194" s="249" t="n">
        <v>44334</v>
      </c>
    </row>
    <row r="195">
      <c r="A195" t="inlineStr">
        <is>
          <t>IN00810A</t>
        </is>
      </c>
      <c r="B195" t="inlineStr">
        <is>
          <t>CMF Red 300G Saver</t>
        </is>
      </c>
      <c r="C195" t="inlineStr">
        <is>
          <t>ConRel</t>
        </is>
      </c>
      <c r="D195" t="inlineStr">
        <is>
          <t>1100698275/000010/1</t>
        </is>
      </c>
      <c r="E195" t="inlineStr">
        <is>
          <t>IN97</t>
        </is>
      </c>
      <c r="F195" t="inlineStr">
        <is>
          <t>IN00810AIN97IN16</t>
        </is>
      </c>
      <c r="G195" t="n">
        <v>2080</v>
      </c>
      <c r="H195" t="inlineStr">
        <is>
          <t>IN16</t>
        </is>
      </c>
      <c r="I195" t="n">
        <v>-2080</v>
      </c>
      <c r="J195" s="249" t="n">
        <v>44328</v>
      </c>
      <c r="K195" t="inlineStr">
        <is>
          <t>12:00:00 PM</t>
        </is>
      </c>
      <c r="L195" s="249" t="n">
        <v>44334</v>
      </c>
    </row>
    <row r="196">
      <c r="A196" t="inlineStr">
        <is>
          <t>61014605</t>
        </is>
      </c>
      <c r="B196" t="inlineStr">
        <is>
          <t>CDC 10 Trade Promo</t>
        </is>
      </c>
      <c r="C196" t="inlineStr">
        <is>
          <t>ConRel</t>
        </is>
      </c>
      <c r="D196" t="inlineStr">
        <is>
          <t>9303309012/000010/1</t>
        </is>
      </c>
      <c r="E196" t="inlineStr">
        <is>
          <t>IN80</t>
        </is>
      </c>
      <c r="F196" t="inlineStr">
        <is>
          <t>61014605IN80IN99</t>
        </is>
      </c>
      <c r="G196" t="n">
        <v>44400</v>
      </c>
      <c r="H196" t="inlineStr">
        <is>
          <t>IN99</t>
        </is>
      </c>
      <c r="I196" t="n">
        <v>-44400</v>
      </c>
      <c r="J196" s="249" t="n">
        <v>44328</v>
      </c>
      <c r="K196" t="inlineStr">
        <is>
          <t>12:00:00 PM</t>
        </is>
      </c>
      <c r="L196" s="249" t="n">
        <v>44336</v>
      </c>
    </row>
    <row r="197">
      <c r="A197" t="inlineStr">
        <is>
          <t>1608102</t>
        </is>
      </c>
      <c r="B197" t="inlineStr">
        <is>
          <t>Cibaca 175G+175G</t>
        </is>
      </c>
      <c r="C197" t="inlineStr">
        <is>
          <t>ConRel</t>
        </is>
      </c>
      <c r="D197" t="inlineStr">
        <is>
          <t>9203265383/000010/1</t>
        </is>
      </c>
      <c r="E197" t="inlineStr">
        <is>
          <t>IN68</t>
        </is>
      </c>
      <c r="F197" t="inlineStr">
        <is>
          <t>1608102IN68IN82</t>
        </is>
      </c>
      <c r="G197" t="n">
        <v>1800</v>
      </c>
      <c r="H197" t="inlineStr">
        <is>
          <t>IN82</t>
        </is>
      </c>
      <c r="I197" t="n">
        <v>-1800</v>
      </c>
      <c r="J197" s="249" t="n">
        <v>44329</v>
      </c>
      <c r="K197" t="inlineStr">
        <is>
          <t>12:00:00 AM</t>
        </is>
      </c>
      <c r="L197" s="249" t="n">
        <v>44331</v>
      </c>
    </row>
    <row r="198">
      <c r="A198" t="inlineStr">
        <is>
          <t>1600908</t>
        </is>
      </c>
      <c r="B198" t="inlineStr">
        <is>
          <t>Col ActSalt Tpst200</t>
        </is>
      </c>
      <c r="C198" t="inlineStr">
        <is>
          <t>ConRel</t>
        </is>
      </c>
      <c r="D198" t="inlineStr">
        <is>
          <t>9303309026/000150/1</t>
        </is>
      </c>
      <c r="E198" t="inlineStr">
        <is>
          <t>IN64</t>
        </is>
      </c>
      <c r="F198" t="inlineStr">
        <is>
          <t>1600908IN64IN97</t>
        </is>
      </c>
      <c r="G198" t="n">
        <v>1998</v>
      </c>
      <c r="H198" t="inlineStr">
        <is>
          <t>IN97</t>
        </is>
      </c>
      <c r="I198" t="n">
        <v>-1998</v>
      </c>
      <c r="J198" s="249" t="n">
        <v>44329</v>
      </c>
      <c r="K198" t="inlineStr">
        <is>
          <t>12:00:00 AM</t>
        </is>
      </c>
      <c r="L198" s="249" t="n">
        <v>44332</v>
      </c>
    </row>
    <row r="199">
      <c r="A199" t="inlineStr">
        <is>
          <t>1601032</t>
        </is>
      </c>
      <c r="B199" t="inlineStr">
        <is>
          <t>CDC 150</t>
        </is>
      </c>
      <c r="C199" t="inlineStr">
        <is>
          <t>ConRel</t>
        </is>
      </c>
      <c r="D199" t="inlineStr">
        <is>
          <t>9303309043/000050/1</t>
        </is>
      </c>
      <c r="E199" t="inlineStr">
        <is>
          <t>IN69</t>
        </is>
      </c>
      <c r="F199" t="inlineStr">
        <is>
          <t>1601032IN69IN97</t>
        </is>
      </c>
      <c r="G199" t="n">
        <v>800</v>
      </c>
      <c r="H199" t="inlineStr">
        <is>
          <t>IN97</t>
        </is>
      </c>
      <c r="I199" t="n">
        <v>-800</v>
      </c>
      <c r="J199" s="249" t="n">
        <v>44329</v>
      </c>
      <c r="K199" t="inlineStr">
        <is>
          <t>12:00:00 AM</t>
        </is>
      </c>
      <c r="L199" s="249" t="n">
        <v>44332</v>
      </c>
    </row>
    <row r="200">
      <c r="A200" t="inlineStr">
        <is>
          <t>1607675</t>
        </is>
      </c>
      <c r="B200" t="inlineStr">
        <is>
          <t>Col Dental Floss 25M</t>
        </is>
      </c>
      <c r="C200" t="inlineStr">
        <is>
          <t>ConRel</t>
        </is>
      </c>
      <c r="D200" t="inlineStr">
        <is>
          <t>9303309043/000100/1</t>
        </is>
      </c>
      <c r="E200" t="inlineStr">
        <is>
          <t>IN69</t>
        </is>
      </c>
      <c r="F200" t="inlineStr">
        <is>
          <t>1607675IN69IN97</t>
        </is>
      </c>
      <c r="G200" t="n">
        <v>100</v>
      </c>
      <c r="H200" t="inlineStr">
        <is>
          <t>IN97</t>
        </is>
      </c>
      <c r="I200" t="n">
        <v>-100</v>
      </c>
      <c r="J200" s="249" t="n">
        <v>44329</v>
      </c>
      <c r="K200" t="inlineStr">
        <is>
          <t>12:00:00 AM</t>
        </is>
      </c>
      <c r="L200" s="249" t="n">
        <v>44332</v>
      </c>
    </row>
    <row r="201">
      <c r="A201" t="inlineStr">
        <is>
          <t>1607724</t>
        </is>
      </c>
      <c r="B201" t="inlineStr">
        <is>
          <t>Col Plax MW FM 500</t>
        </is>
      </c>
      <c r="C201" t="inlineStr">
        <is>
          <t>ConRel</t>
        </is>
      </c>
      <c r="D201" t="inlineStr">
        <is>
          <t>9303309026/000080/1</t>
        </is>
      </c>
      <c r="E201" t="inlineStr">
        <is>
          <t>IN64</t>
        </is>
      </c>
      <c r="F201" t="inlineStr">
        <is>
          <t>1607724IN64IN97</t>
        </is>
      </c>
      <c r="G201" t="n">
        <v>40</v>
      </c>
      <c r="H201" t="inlineStr">
        <is>
          <t>IN97</t>
        </is>
      </c>
      <c r="I201" t="n">
        <v>-40</v>
      </c>
      <c r="J201" s="249" t="n">
        <v>44329</v>
      </c>
      <c r="K201" t="inlineStr">
        <is>
          <t>12:00:00 AM</t>
        </is>
      </c>
      <c r="L201" s="249" t="n">
        <v>44332</v>
      </c>
    </row>
    <row r="202">
      <c r="A202" t="inlineStr">
        <is>
          <t>1607750</t>
        </is>
      </c>
      <c r="B202" t="inlineStr">
        <is>
          <t>Col Plax MW FM 100</t>
        </is>
      </c>
      <c r="C202" t="inlineStr">
        <is>
          <t>ConRel</t>
        </is>
      </c>
      <c r="D202" t="inlineStr">
        <is>
          <t>9303309026/000090/1</t>
        </is>
      </c>
      <c r="E202" t="inlineStr">
        <is>
          <t>IN64</t>
        </is>
      </c>
      <c r="F202" t="inlineStr">
        <is>
          <t>1607750IN64IN97</t>
        </is>
      </c>
      <c r="G202" t="n">
        <v>201</v>
      </c>
      <c r="H202" t="inlineStr">
        <is>
          <t>IN97</t>
        </is>
      </c>
      <c r="I202" t="n">
        <v>-201</v>
      </c>
      <c r="J202" s="249" t="n">
        <v>44329</v>
      </c>
      <c r="K202" t="inlineStr">
        <is>
          <t>12:00:00 AM</t>
        </is>
      </c>
      <c r="L202" s="249" t="n">
        <v>44332</v>
      </c>
    </row>
    <row r="203">
      <c r="A203" t="inlineStr">
        <is>
          <t>1607705</t>
        </is>
      </c>
      <c r="B203" t="inlineStr">
        <is>
          <t>Col Plax MW FT 500</t>
        </is>
      </c>
      <c r="C203" t="inlineStr">
        <is>
          <t>ConRel</t>
        </is>
      </c>
      <c r="D203" t="inlineStr">
        <is>
          <t>9303309026/000060/1</t>
        </is>
      </c>
      <c r="E203" t="inlineStr">
        <is>
          <t>IN64</t>
        </is>
      </c>
      <c r="F203" t="inlineStr">
        <is>
          <t>1607705IN64IN97</t>
        </is>
      </c>
      <c r="G203" t="n">
        <v>30</v>
      </c>
      <c r="H203" t="inlineStr">
        <is>
          <t>IN97</t>
        </is>
      </c>
      <c r="I203" t="n">
        <v>-30</v>
      </c>
      <c r="J203" s="249" t="n">
        <v>44329</v>
      </c>
      <c r="K203" t="inlineStr">
        <is>
          <t>12:00:00 AM</t>
        </is>
      </c>
      <c r="L203" s="249" t="n">
        <v>44332</v>
      </c>
    </row>
    <row r="204">
      <c r="A204" t="inlineStr">
        <is>
          <t>1607778</t>
        </is>
      </c>
      <c r="B204" t="inlineStr">
        <is>
          <t>Col VisibleWht 50g</t>
        </is>
      </c>
      <c r="C204" t="inlineStr">
        <is>
          <t>ConRel</t>
        </is>
      </c>
      <c r="D204" t="inlineStr">
        <is>
          <t>9303309026/000010/1</t>
        </is>
      </c>
      <c r="E204" t="inlineStr">
        <is>
          <t>IN64</t>
        </is>
      </c>
      <c r="F204" t="inlineStr">
        <is>
          <t>1607778IN64IN97</t>
        </is>
      </c>
      <c r="G204" t="n">
        <v>228</v>
      </c>
      <c r="H204" t="inlineStr">
        <is>
          <t>IN97</t>
        </is>
      </c>
      <c r="I204" t="n">
        <v>-228</v>
      </c>
      <c r="J204" s="249" t="n">
        <v>44329</v>
      </c>
      <c r="K204" t="inlineStr">
        <is>
          <t>12:00:00 AM</t>
        </is>
      </c>
      <c r="L204" s="249" t="n">
        <v>44332</v>
      </c>
    </row>
    <row r="205">
      <c r="A205" t="inlineStr">
        <is>
          <t>1607714</t>
        </is>
      </c>
      <c r="B205" t="inlineStr">
        <is>
          <t>Col Plax MW CC 250</t>
        </is>
      </c>
      <c r="C205" t="inlineStr">
        <is>
          <t>ConRel</t>
        </is>
      </c>
      <c r="D205" t="inlineStr">
        <is>
          <t>9303309026/000070/1</t>
        </is>
      </c>
      <c r="E205" t="inlineStr">
        <is>
          <t>IN64</t>
        </is>
      </c>
      <c r="F205" t="inlineStr">
        <is>
          <t>1607714IN64IN97</t>
        </is>
      </c>
      <c r="G205" t="n">
        <v>30</v>
      </c>
      <c r="H205" t="inlineStr">
        <is>
          <t>IN97</t>
        </is>
      </c>
      <c r="I205" t="n">
        <v>-30</v>
      </c>
      <c r="J205" s="249" t="n">
        <v>44329</v>
      </c>
      <c r="K205" t="inlineStr">
        <is>
          <t>12:00:00 AM</t>
        </is>
      </c>
      <c r="L205" s="249" t="n">
        <v>44332</v>
      </c>
    </row>
    <row r="206">
      <c r="A206" t="inlineStr">
        <is>
          <t>1607704</t>
        </is>
      </c>
      <c r="B206" t="inlineStr">
        <is>
          <t>Col Plax MW PM 500</t>
        </is>
      </c>
      <c r="C206" t="inlineStr">
        <is>
          <t>ConRel</t>
        </is>
      </c>
      <c r="D206" t="inlineStr">
        <is>
          <t>9303309026/000050/1</t>
        </is>
      </c>
      <c r="E206" t="inlineStr">
        <is>
          <t>IN64</t>
        </is>
      </c>
      <c r="F206" t="inlineStr">
        <is>
          <t>1607704IN64IN97</t>
        </is>
      </c>
      <c r="G206" t="n">
        <v>40</v>
      </c>
      <c r="H206" t="inlineStr">
        <is>
          <t>IN97</t>
        </is>
      </c>
      <c r="I206" t="n">
        <v>-40</v>
      </c>
      <c r="J206" s="249" t="n">
        <v>44329</v>
      </c>
      <c r="K206" t="inlineStr">
        <is>
          <t>12:00:00 AM</t>
        </is>
      </c>
      <c r="L206" s="249" t="n">
        <v>44332</v>
      </c>
    </row>
    <row r="207">
      <c r="A207" t="inlineStr">
        <is>
          <t>1600951</t>
        </is>
      </c>
      <c r="B207" t="inlineStr">
        <is>
          <t>CAS HW 100G</t>
        </is>
      </c>
      <c r="C207" t="inlineStr">
        <is>
          <t>ConRel</t>
        </is>
      </c>
      <c r="D207" t="inlineStr">
        <is>
          <t>9303309043/000020/1</t>
        </is>
      </c>
      <c r="E207" t="inlineStr">
        <is>
          <t>IN69</t>
        </is>
      </c>
      <c r="F207" t="inlineStr">
        <is>
          <t>1600951IN69IN97</t>
        </is>
      </c>
      <c r="G207" t="n">
        <v>204</v>
      </c>
      <c r="H207" t="inlineStr">
        <is>
          <t>IN97</t>
        </is>
      </c>
      <c r="I207" t="n">
        <v>-204</v>
      </c>
      <c r="J207" s="249" t="n">
        <v>44329</v>
      </c>
      <c r="K207" t="inlineStr">
        <is>
          <t>12:00:00 AM</t>
        </is>
      </c>
      <c r="L207" s="249" t="n">
        <v>44332</v>
      </c>
    </row>
    <row r="208">
      <c r="A208" t="inlineStr">
        <is>
          <t>1600931</t>
        </is>
      </c>
      <c r="B208" t="inlineStr">
        <is>
          <t>CAS Neem 200G</t>
        </is>
      </c>
      <c r="C208" t="inlineStr">
        <is>
          <t>ConRel</t>
        </is>
      </c>
      <c r="D208" t="inlineStr">
        <is>
          <t>9303309043/000010/1</t>
        </is>
      </c>
      <c r="E208" t="inlineStr">
        <is>
          <t>IN69</t>
        </is>
      </c>
      <c r="F208" t="inlineStr">
        <is>
          <t>1600931IN69IN97</t>
        </is>
      </c>
      <c r="G208" t="n">
        <v>150</v>
      </c>
      <c r="H208" t="inlineStr">
        <is>
          <t>IN97</t>
        </is>
      </c>
      <c r="I208" t="n">
        <v>-150</v>
      </c>
      <c r="J208" s="249" t="n">
        <v>44329</v>
      </c>
      <c r="K208" t="inlineStr">
        <is>
          <t>12:00:00 AM</t>
        </is>
      </c>
      <c r="L208" s="249" t="n">
        <v>44332</v>
      </c>
    </row>
    <row r="209">
      <c r="A209" t="inlineStr">
        <is>
          <t>1621834</t>
        </is>
      </c>
      <c r="B209" t="inlineStr">
        <is>
          <t>360 FlosTip TB B2G1</t>
        </is>
      </c>
      <c r="C209" t="inlineStr">
        <is>
          <t>ConRel</t>
        </is>
      </c>
      <c r="D209" t="inlineStr">
        <is>
          <t>9303309026/000110/1</t>
        </is>
      </c>
      <c r="E209" t="inlineStr">
        <is>
          <t>IN64</t>
        </is>
      </c>
      <c r="F209" t="inlineStr">
        <is>
          <t>1621834IN64IN97</t>
        </is>
      </c>
      <c r="G209" t="n">
        <v>39</v>
      </c>
      <c r="H209" t="inlineStr">
        <is>
          <t>IN97</t>
        </is>
      </c>
      <c r="I209" t="n">
        <v>-39</v>
      </c>
      <c r="J209" s="249" t="n">
        <v>44329</v>
      </c>
      <c r="K209" t="inlineStr">
        <is>
          <t>12:00:00 AM</t>
        </is>
      </c>
      <c r="L209" s="249" t="n">
        <v>44332</v>
      </c>
    </row>
    <row r="210">
      <c r="A210" t="inlineStr">
        <is>
          <t>IN00704A</t>
        </is>
      </c>
      <c r="B210" t="inlineStr">
        <is>
          <t>Kids TP 40g SBPromo</t>
        </is>
      </c>
      <c r="C210" t="inlineStr">
        <is>
          <t>ConRel</t>
        </is>
      </c>
      <c r="D210" t="inlineStr">
        <is>
          <t>9303309026/000020/1</t>
        </is>
      </c>
      <c r="E210" t="inlineStr">
        <is>
          <t>IN64</t>
        </is>
      </c>
      <c r="F210" t="inlineStr">
        <is>
          <t>IN00704AIN64IN97</t>
        </is>
      </c>
      <c r="G210" t="n">
        <v>204</v>
      </c>
      <c r="H210" t="inlineStr">
        <is>
          <t>IN97</t>
        </is>
      </c>
      <c r="I210" t="n">
        <v>-204</v>
      </c>
      <c r="J210" s="249" t="n">
        <v>44329</v>
      </c>
      <c r="K210" t="inlineStr">
        <is>
          <t>12:00:00 AM</t>
        </is>
      </c>
      <c r="L210" s="249" t="n">
        <v>44332</v>
      </c>
    </row>
    <row r="211">
      <c r="A211" t="inlineStr">
        <is>
          <t>IN00728A</t>
        </is>
      </c>
      <c r="B211" t="inlineStr">
        <is>
          <t>Supershine S</t>
        </is>
      </c>
      <c r="C211" t="inlineStr">
        <is>
          <t>StkTrsfDel</t>
        </is>
      </c>
      <c r="D211" t="inlineStr">
        <is>
          <t>213610977/000002</t>
        </is>
      </c>
      <c r="E211" t="inlineStr">
        <is>
          <t>IN97</t>
        </is>
      </c>
      <c r="F211" t="inlineStr">
        <is>
          <t>IN00728AIN97IN09</t>
        </is>
      </c>
      <c r="G211" t="n">
        <v>2400</v>
      </c>
      <c r="H211" t="inlineStr">
        <is>
          <t>IN09</t>
        </is>
      </c>
      <c r="I211" t="n">
        <v>-2400</v>
      </c>
      <c r="J211" s="249" t="n">
        <v>44329</v>
      </c>
      <c r="K211" t="inlineStr">
        <is>
          <t>08:00:00 AM</t>
        </is>
      </c>
    </row>
    <row r="212">
      <c r="A212" t="inlineStr">
        <is>
          <t>IN00817A</t>
        </is>
      </c>
      <c r="B212" t="inlineStr">
        <is>
          <t>Col Gentle Sensitive 4 Pack</t>
        </is>
      </c>
      <c r="C212" t="inlineStr">
        <is>
          <t>ConRel</t>
        </is>
      </c>
      <c r="D212" t="inlineStr">
        <is>
          <t>9303309041/000050/1</t>
        </is>
      </c>
      <c r="E212" t="inlineStr">
        <is>
          <t>IN59</t>
        </is>
      </c>
      <c r="F212" t="inlineStr">
        <is>
          <t>IN00817AIN59IN97</t>
        </is>
      </c>
      <c r="G212" t="n">
        <v>1200</v>
      </c>
      <c r="H212" t="inlineStr">
        <is>
          <t>IN97</t>
        </is>
      </c>
      <c r="I212" t="n">
        <v>-1200</v>
      </c>
      <c r="J212" s="249" t="n">
        <v>44329</v>
      </c>
      <c r="K212" t="inlineStr">
        <is>
          <t>12:00:00 AM</t>
        </is>
      </c>
      <c r="L212" s="249" t="n">
        <v>44332</v>
      </c>
    </row>
    <row r="213">
      <c r="A213" t="inlineStr">
        <is>
          <t>IN00992A</t>
        </is>
      </c>
      <c r="B213" t="inlineStr">
        <is>
          <t>CMF Blue 150g - 8 dz case</t>
        </is>
      </c>
      <c r="C213" t="inlineStr">
        <is>
          <t>ConRel</t>
        </is>
      </c>
      <c r="D213" t="inlineStr">
        <is>
          <t>9303309026/000030/1</t>
        </is>
      </c>
      <c r="E213" t="inlineStr">
        <is>
          <t>IN64</t>
        </is>
      </c>
      <c r="F213" t="inlineStr">
        <is>
          <t>IN00992AIN64IN97</t>
        </is>
      </c>
      <c r="G213" t="n">
        <v>200</v>
      </c>
      <c r="H213" t="inlineStr">
        <is>
          <t>IN97</t>
        </is>
      </c>
      <c r="I213" t="n">
        <v>-200</v>
      </c>
      <c r="J213" s="249" t="n">
        <v>44329</v>
      </c>
      <c r="K213" t="inlineStr">
        <is>
          <t>12:00:00 AM</t>
        </is>
      </c>
      <c r="L213" s="249" t="n">
        <v>44332</v>
      </c>
    </row>
    <row r="214">
      <c r="A214" t="inlineStr">
        <is>
          <t>IN01142A</t>
        </is>
      </c>
      <c r="B214" t="inlineStr">
        <is>
          <t>Colgate Total AH Saver (120+65) Rs 17Off</t>
        </is>
      </c>
      <c r="C214" t="inlineStr">
        <is>
          <t>ConRel</t>
        </is>
      </c>
      <c r="D214" t="inlineStr">
        <is>
          <t>9303309026/000140/1</t>
        </is>
      </c>
      <c r="E214" t="inlineStr">
        <is>
          <t>IN64</t>
        </is>
      </c>
      <c r="F214" t="inlineStr">
        <is>
          <t>IN01142AIN64IN97</t>
        </is>
      </c>
      <c r="G214" t="n">
        <v>60</v>
      </c>
      <c r="H214" t="inlineStr">
        <is>
          <t>IN97</t>
        </is>
      </c>
      <c r="I214" t="n">
        <v>-60</v>
      </c>
      <c r="J214" s="249" t="n">
        <v>44329</v>
      </c>
      <c r="K214" t="inlineStr">
        <is>
          <t>12:00:00 AM</t>
        </is>
      </c>
      <c r="L214" s="249" t="n">
        <v>44332</v>
      </c>
    </row>
    <row r="215">
      <c r="A215" t="inlineStr">
        <is>
          <t>IN01183A</t>
        </is>
      </c>
      <c r="B215" t="inlineStr">
        <is>
          <t>Col Sens Mega Offer 80gm+80gm</t>
        </is>
      </c>
      <c r="C215" t="inlineStr">
        <is>
          <t>ConRel</t>
        </is>
      </c>
      <c r="D215" t="inlineStr">
        <is>
          <t>9303309041/000020/1</t>
        </is>
      </c>
      <c r="E215" t="inlineStr">
        <is>
          <t>IN59</t>
        </is>
      </c>
      <c r="F215" t="inlineStr">
        <is>
          <t>IN01183AIN59IN97</t>
        </is>
      </c>
      <c r="G215" t="n">
        <v>30</v>
      </c>
      <c r="H215" t="inlineStr">
        <is>
          <t>IN97</t>
        </is>
      </c>
      <c r="I215" t="n">
        <v>-30</v>
      </c>
      <c r="J215" s="249" t="n">
        <v>44329</v>
      </c>
      <c r="K215" t="inlineStr">
        <is>
          <t>12:00:00 AM</t>
        </is>
      </c>
      <c r="L215" s="249" t="n">
        <v>44332</v>
      </c>
    </row>
    <row r="216">
      <c r="A216" t="inlineStr">
        <is>
          <t>61000213</t>
        </is>
      </c>
      <c r="B216" t="inlineStr">
        <is>
          <t>Zigzag Neem PO4 S</t>
        </is>
      </c>
      <c r="C216" t="inlineStr">
        <is>
          <t>ConRel</t>
        </is>
      </c>
      <c r="D216" t="inlineStr">
        <is>
          <t>9303309043/000090/1</t>
        </is>
      </c>
      <c r="E216" t="inlineStr">
        <is>
          <t>IN69</t>
        </is>
      </c>
      <c r="F216" t="inlineStr">
        <is>
          <t>61000213IN69IN97</t>
        </is>
      </c>
      <c r="G216" t="n">
        <v>300</v>
      </c>
      <c r="H216" t="inlineStr">
        <is>
          <t>IN97</t>
        </is>
      </c>
      <c r="I216" t="n">
        <v>-300</v>
      </c>
      <c r="J216" s="249" t="n">
        <v>44329</v>
      </c>
      <c r="K216" t="inlineStr">
        <is>
          <t>12:00:00 AM</t>
        </is>
      </c>
      <c r="L216" s="249" t="n">
        <v>44332</v>
      </c>
    </row>
    <row r="217">
      <c r="A217" t="inlineStr">
        <is>
          <t>61002401</t>
        </is>
      </c>
      <c r="B217" t="inlineStr">
        <is>
          <t>CMF Blue Saver 300g</t>
        </is>
      </c>
      <c r="C217" t="inlineStr">
        <is>
          <t>ConRel</t>
        </is>
      </c>
      <c r="D217" t="inlineStr">
        <is>
          <t>9303309026/000040/1</t>
        </is>
      </c>
      <c r="E217" t="inlineStr">
        <is>
          <t>IN64</t>
        </is>
      </c>
      <c r="F217" t="inlineStr">
        <is>
          <t>61002401IN64IN97</t>
        </is>
      </c>
      <c r="G217" t="n">
        <v>100</v>
      </c>
      <c r="H217" t="inlineStr">
        <is>
          <t>IN97</t>
        </is>
      </c>
      <c r="I217" t="n">
        <v>-100</v>
      </c>
      <c r="J217" s="249" t="n">
        <v>44329</v>
      </c>
      <c r="K217" t="inlineStr">
        <is>
          <t>12:00:00 AM</t>
        </is>
      </c>
      <c r="L217" s="249" t="n">
        <v>44332</v>
      </c>
    </row>
    <row r="218">
      <c r="A218" t="inlineStr">
        <is>
          <t>61006077</t>
        </is>
      </c>
      <c r="B218" t="inlineStr">
        <is>
          <t>ZZ (M) 6+2 Sens</t>
        </is>
      </c>
      <c r="C218" t="inlineStr">
        <is>
          <t>StkTrsfDel</t>
        </is>
      </c>
      <c r="D218" t="inlineStr">
        <is>
          <t>213610977/000003</t>
        </is>
      </c>
      <c r="E218" t="inlineStr">
        <is>
          <t>IN97</t>
        </is>
      </c>
      <c r="F218" t="inlineStr">
        <is>
          <t>61006077IN97IN09</t>
        </is>
      </c>
      <c r="G218" t="n">
        <v>7200</v>
      </c>
      <c r="H218" t="inlineStr">
        <is>
          <t>IN09</t>
        </is>
      </c>
      <c r="I218" t="n">
        <v>-7200</v>
      </c>
      <c r="J218" s="249" t="n">
        <v>44329</v>
      </c>
      <c r="K218" t="inlineStr">
        <is>
          <t>08:00:00 AM</t>
        </is>
      </c>
    </row>
    <row r="219">
      <c r="A219" t="inlineStr">
        <is>
          <t>61007940</t>
        </is>
      </c>
      <c r="B219" t="inlineStr">
        <is>
          <t>Col SF B2G1 6 (M)</t>
        </is>
      </c>
      <c r="C219" t="inlineStr">
        <is>
          <t>ConRel</t>
        </is>
      </c>
      <c r="D219" t="inlineStr">
        <is>
          <t>9303309041/000070/1</t>
        </is>
      </c>
      <c r="E219" t="inlineStr">
        <is>
          <t>IN59</t>
        </is>
      </c>
      <c r="F219" t="inlineStr">
        <is>
          <t>61007940IN59IN97</t>
        </is>
      </c>
      <c r="G219" t="n">
        <v>1000</v>
      </c>
      <c r="H219" t="inlineStr">
        <is>
          <t>IN97</t>
        </is>
      </c>
      <c r="I219" t="n">
        <v>-1000</v>
      </c>
      <c r="J219" s="249" t="n">
        <v>44329</v>
      </c>
      <c r="K219" t="inlineStr">
        <is>
          <t>12:00:00 AM</t>
        </is>
      </c>
      <c r="L219" s="249" t="n">
        <v>44332</v>
      </c>
    </row>
    <row r="220">
      <c r="A220" t="inlineStr">
        <is>
          <t>61010218</t>
        </is>
      </c>
      <c r="B220" t="inlineStr">
        <is>
          <t>PO BW MT 750ml</t>
        </is>
      </c>
      <c r="C220" t="inlineStr">
        <is>
          <t>ConRel</t>
        </is>
      </c>
      <c r="D220" t="inlineStr">
        <is>
          <t>9303309026/000100/1</t>
        </is>
      </c>
      <c r="E220" t="inlineStr">
        <is>
          <t>IN64</t>
        </is>
      </c>
      <c r="F220" t="inlineStr">
        <is>
          <t>61010218IN64IN97</t>
        </is>
      </c>
      <c r="G220" t="n">
        <v>10</v>
      </c>
      <c r="H220" t="inlineStr">
        <is>
          <t>IN97</t>
        </is>
      </c>
      <c r="I220" t="n">
        <v>-10</v>
      </c>
      <c r="J220" s="249" t="n">
        <v>44329</v>
      </c>
      <c r="K220" t="inlineStr">
        <is>
          <t>12:00:00 AM</t>
        </is>
      </c>
      <c r="L220" s="249" t="n">
        <v>44332</v>
      </c>
    </row>
    <row r="221">
      <c r="A221" t="inlineStr">
        <is>
          <t>61010964</t>
        </is>
      </c>
      <c r="B221" t="inlineStr">
        <is>
          <t>Col ZZ AB PO3 S</t>
        </is>
      </c>
      <c r="C221" t="inlineStr">
        <is>
          <t>ConRel</t>
        </is>
      </c>
      <c r="D221" t="inlineStr">
        <is>
          <t>9303309026/000130/1</t>
        </is>
      </c>
      <c r="E221" t="inlineStr">
        <is>
          <t>IN64</t>
        </is>
      </c>
      <c r="F221" t="inlineStr">
        <is>
          <t>61010964IN64IN97</t>
        </is>
      </c>
      <c r="G221" t="n">
        <v>160</v>
      </c>
      <c r="H221" t="inlineStr">
        <is>
          <t>IN97</t>
        </is>
      </c>
      <c r="I221" t="n">
        <v>-160</v>
      </c>
      <c r="J221" s="249" t="n">
        <v>44329</v>
      </c>
      <c r="K221" t="inlineStr">
        <is>
          <t>12:00:00 AM</t>
        </is>
      </c>
      <c r="L221" s="249" t="n">
        <v>44332</v>
      </c>
    </row>
    <row r="222">
      <c r="A222" t="inlineStr">
        <is>
          <t>61013686</t>
        </is>
      </c>
      <c r="B222" t="inlineStr">
        <is>
          <t>SF 11+2 Gen cleanM</t>
        </is>
      </c>
      <c r="C222" t="inlineStr">
        <is>
          <t>StkTrsfDel</t>
        </is>
      </c>
      <c r="D222" t="inlineStr">
        <is>
          <t>213610977/000001</t>
        </is>
      </c>
      <c r="E222" t="inlineStr">
        <is>
          <t>IN97</t>
        </is>
      </c>
      <c r="F222" t="inlineStr">
        <is>
          <t>61013686IN97IN09</t>
        </is>
      </c>
      <c r="G222" t="n">
        <v>4800</v>
      </c>
      <c r="H222" t="inlineStr">
        <is>
          <t>IN09</t>
        </is>
      </c>
      <c r="I222" t="n">
        <v>-4800</v>
      </c>
      <c r="J222" s="249" t="n">
        <v>44329</v>
      </c>
      <c r="K222" t="inlineStr">
        <is>
          <t>08:00:00 AM</t>
        </is>
      </c>
    </row>
    <row r="223">
      <c r="A223" t="inlineStr">
        <is>
          <t>61013741</t>
        </is>
      </c>
      <c r="B223" t="inlineStr">
        <is>
          <t>ZZ Assrtmnt - 6+3 M</t>
        </is>
      </c>
      <c r="C223" t="inlineStr">
        <is>
          <t>ConRel</t>
        </is>
      </c>
      <c r="D223" t="inlineStr">
        <is>
          <t>9303309041/000080/1</t>
        </is>
      </c>
      <c r="E223" t="inlineStr">
        <is>
          <t>IN59</t>
        </is>
      </c>
      <c r="F223" t="inlineStr">
        <is>
          <t>61013741IN59IN97</t>
        </is>
      </c>
      <c r="G223" t="n">
        <v>6000</v>
      </c>
      <c r="H223" t="inlineStr">
        <is>
          <t>IN97</t>
        </is>
      </c>
      <c r="I223" t="n">
        <v>-6000</v>
      </c>
      <c r="J223" s="249" t="n">
        <v>44329</v>
      </c>
      <c r="K223" t="inlineStr">
        <is>
          <t>12:00:00 AM</t>
        </is>
      </c>
      <c r="L223" s="249" t="n">
        <v>44332</v>
      </c>
    </row>
    <row r="224">
      <c r="A224" t="inlineStr">
        <is>
          <t>61016082</t>
        </is>
      </c>
      <c r="B224" t="inlineStr">
        <is>
          <t>SF 11+2 ZZ M+Cons Promo</t>
        </is>
      </c>
      <c r="C224" t="inlineStr">
        <is>
          <t>StkTrsfDel</t>
        </is>
      </c>
      <c r="D224" t="inlineStr">
        <is>
          <t>213610987/000001</t>
        </is>
      </c>
      <c r="E224" t="inlineStr">
        <is>
          <t>IN69</t>
        </is>
      </c>
      <c r="F224" t="inlineStr">
        <is>
          <t>61016082IN69IN09</t>
        </is>
      </c>
      <c r="G224" t="n">
        <v>7200</v>
      </c>
      <c r="H224" t="inlineStr">
        <is>
          <t>IN09</t>
        </is>
      </c>
      <c r="I224" t="n">
        <v>-7200</v>
      </c>
      <c r="J224" s="249" t="n">
        <v>44329</v>
      </c>
      <c r="K224" t="inlineStr">
        <is>
          <t>08:00:00 AM</t>
        </is>
      </c>
    </row>
    <row r="225">
      <c r="A225" t="inlineStr">
        <is>
          <t>IN00806A</t>
        </is>
      </c>
      <c r="B225" t="inlineStr">
        <is>
          <t>Col Swarna VS 200g</t>
        </is>
      </c>
      <c r="C225" t="inlineStr">
        <is>
          <t>ConRel</t>
        </is>
      </c>
      <c r="D225" t="inlineStr">
        <is>
          <t>1100698319/000010/1</t>
        </is>
      </c>
      <c r="E225" t="inlineStr">
        <is>
          <t>IN97</t>
        </is>
      </c>
      <c r="F225" t="inlineStr">
        <is>
          <t>IN00806AIN97IN16</t>
        </is>
      </c>
      <c r="G225" t="n">
        <v>5200</v>
      </c>
      <c r="H225" t="inlineStr">
        <is>
          <t>IN16</t>
        </is>
      </c>
      <c r="I225" t="n">
        <v>-5200</v>
      </c>
      <c r="J225" s="249" t="n">
        <v>44329</v>
      </c>
      <c r="K225" t="inlineStr">
        <is>
          <t>12:00:00 PM</t>
        </is>
      </c>
      <c r="L225" s="249" t="n">
        <v>44335</v>
      </c>
    </row>
    <row r="226">
      <c r="A226" t="inlineStr">
        <is>
          <t>IN00806A</t>
        </is>
      </c>
      <c r="B226" t="inlineStr">
        <is>
          <t>Col Swarna VS 200g</t>
        </is>
      </c>
      <c r="C226" t="inlineStr">
        <is>
          <t>ConRel</t>
        </is>
      </c>
      <c r="D226" t="inlineStr">
        <is>
          <t>1100698149/000010/1</t>
        </is>
      </c>
      <c r="E226" t="inlineStr">
        <is>
          <t>IN82</t>
        </is>
      </c>
      <c r="F226" t="inlineStr">
        <is>
          <t>IN00806AIN82IN16</t>
        </is>
      </c>
      <c r="G226" t="n">
        <v>5200</v>
      </c>
      <c r="H226" t="inlineStr">
        <is>
          <t>IN16</t>
        </is>
      </c>
      <c r="I226" t="n">
        <v>-5200</v>
      </c>
      <c r="J226" s="249" t="n">
        <v>44329</v>
      </c>
      <c r="K226" t="inlineStr">
        <is>
          <t>12:00:00 PM</t>
        </is>
      </c>
      <c r="L226" s="249" t="n">
        <v>44335</v>
      </c>
    </row>
    <row r="227">
      <c r="A227" t="inlineStr">
        <is>
          <t>61004317</t>
        </is>
      </c>
      <c r="B227" t="inlineStr">
        <is>
          <t>CDC 500g Saver</t>
        </is>
      </c>
      <c r="C227" t="inlineStr">
        <is>
          <t>ConRel</t>
        </is>
      </c>
      <c r="D227" t="inlineStr">
        <is>
          <t>1100698148/000010/1</t>
        </is>
      </c>
      <c r="E227" t="inlineStr">
        <is>
          <t>IN82</t>
        </is>
      </c>
      <c r="F227" t="inlineStr">
        <is>
          <t>61004317IN82IN16</t>
        </is>
      </c>
      <c r="G227" t="n">
        <v>2100</v>
      </c>
      <c r="H227" t="inlineStr">
        <is>
          <t>IN16</t>
        </is>
      </c>
      <c r="I227" t="n">
        <v>-2100</v>
      </c>
      <c r="J227" s="249" t="n">
        <v>44329</v>
      </c>
      <c r="K227" t="inlineStr">
        <is>
          <t>12:00:00 PM</t>
        </is>
      </c>
      <c r="L227" s="249" t="n">
        <v>44335</v>
      </c>
    </row>
    <row r="228">
      <c r="A228" t="inlineStr">
        <is>
          <t>61014605</t>
        </is>
      </c>
      <c r="B228" t="inlineStr">
        <is>
          <t>CDC 10 Trade Promo</t>
        </is>
      </c>
      <c r="C228" t="inlineStr">
        <is>
          <t>ConRel</t>
        </is>
      </c>
      <c r="D228" t="inlineStr">
        <is>
          <t>9303309022/000010/1</t>
        </is>
      </c>
      <c r="E228" t="inlineStr">
        <is>
          <t>IN65</t>
        </is>
      </c>
      <c r="F228" t="inlineStr">
        <is>
          <t>61014605IN65IN99</t>
        </is>
      </c>
      <c r="G228" t="n">
        <v>40800</v>
      </c>
      <c r="H228" t="inlineStr">
        <is>
          <t>IN99</t>
        </is>
      </c>
      <c r="I228" t="n">
        <v>-40800</v>
      </c>
      <c r="J228" s="249" t="n">
        <v>44329</v>
      </c>
      <c r="K228" t="inlineStr">
        <is>
          <t>12:00:00 PM</t>
        </is>
      </c>
      <c r="L228" s="249" t="n">
        <v>44336</v>
      </c>
    </row>
    <row r="229">
      <c r="A229" t="inlineStr">
        <is>
          <t>61014605</t>
        </is>
      </c>
      <c r="B229" t="inlineStr">
        <is>
          <t>CDC 10 Trade Promo</t>
        </is>
      </c>
      <c r="C229" t="inlineStr">
        <is>
          <t>ConRel</t>
        </is>
      </c>
      <c r="D229" t="inlineStr">
        <is>
          <t>9303309023/000020/1</t>
        </is>
      </c>
      <c r="E229" t="inlineStr">
        <is>
          <t>IN65</t>
        </is>
      </c>
      <c r="F229" t="inlineStr">
        <is>
          <t>61014605IN65IN99</t>
        </is>
      </c>
      <c r="G229" t="n">
        <v>11016</v>
      </c>
      <c r="H229" t="inlineStr">
        <is>
          <t>IN99</t>
        </is>
      </c>
      <c r="I229" t="n">
        <v>-11016</v>
      </c>
      <c r="J229" s="249" t="n">
        <v>44329</v>
      </c>
      <c r="K229" t="inlineStr">
        <is>
          <t>12:00:00 PM</t>
        </is>
      </c>
      <c r="L229" s="249" t="n">
        <v>44336</v>
      </c>
    </row>
    <row r="230">
      <c r="A230" t="inlineStr">
        <is>
          <t>61016035</t>
        </is>
      </c>
      <c r="B230" t="inlineStr">
        <is>
          <t>Max 36+8g Bundle</t>
        </is>
      </c>
      <c r="C230" t="inlineStr">
        <is>
          <t>ConRel</t>
        </is>
      </c>
      <c r="D230" t="inlineStr">
        <is>
          <t>1100698295/000010/1</t>
        </is>
      </c>
      <c r="E230" t="inlineStr">
        <is>
          <t>IN83</t>
        </is>
      </c>
      <c r="F230" t="inlineStr">
        <is>
          <t>61016035IN83IN16</t>
        </is>
      </c>
      <c r="G230" t="n">
        <v>18000</v>
      </c>
      <c r="H230" t="inlineStr">
        <is>
          <t>IN16</t>
        </is>
      </c>
      <c r="I230" t="n">
        <v>-18000</v>
      </c>
      <c r="J230" s="249" t="n">
        <v>44329</v>
      </c>
      <c r="K230" t="inlineStr">
        <is>
          <t>12:00:00 PM</t>
        </is>
      </c>
      <c r="L230" s="249" t="n">
        <v>44335</v>
      </c>
    </row>
    <row r="231">
      <c r="A231" t="inlineStr">
        <is>
          <t>61016035</t>
        </is>
      </c>
      <c r="B231" t="inlineStr">
        <is>
          <t>Max 36+8g Bundle</t>
        </is>
      </c>
      <c r="C231" t="inlineStr">
        <is>
          <t>ConRel</t>
        </is>
      </c>
      <c r="D231" t="inlineStr">
        <is>
          <t>1100698150/000010/1</t>
        </is>
      </c>
      <c r="E231" t="inlineStr">
        <is>
          <t>IN98</t>
        </is>
      </c>
      <c r="F231" t="inlineStr">
        <is>
          <t>61016035IN98IN16</t>
        </is>
      </c>
      <c r="G231" t="n">
        <v>18000</v>
      </c>
      <c r="H231" t="inlineStr">
        <is>
          <t>IN16</t>
        </is>
      </c>
      <c r="I231" t="n">
        <v>-18000</v>
      </c>
      <c r="J231" s="249" t="n">
        <v>44329</v>
      </c>
      <c r="K231" t="inlineStr">
        <is>
          <t>12:00:00 PM</t>
        </is>
      </c>
      <c r="L231" s="249" t="n">
        <v>44337</v>
      </c>
    </row>
    <row r="232">
      <c r="A232" t="inlineStr">
        <is>
          <t>61016585</t>
        </is>
      </c>
      <c r="B232" t="inlineStr">
        <is>
          <t>Vedshakti 140+TBR Trade Promo</t>
        </is>
      </c>
      <c r="C232" t="inlineStr">
        <is>
          <t>ConRel</t>
        </is>
      </c>
      <c r="D232" t="inlineStr">
        <is>
          <t>1100698306/000010/1</t>
        </is>
      </c>
      <c r="E232" t="inlineStr">
        <is>
          <t>IN84</t>
        </is>
      </c>
      <c r="F232" t="inlineStr">
        <is>
          <t>61016585IN84IN16</t>
        </is>
      </c>
      <c r="G232" t="n">
        <v>8200</v>
      </c>
      <c r="H232" t="inlineStr">
        <is>
          <t>IN16</t>
        </is>
      </c>
      <c r="I232" t="n">
        <v>-8200</v>
      </c>
      <c r="J232" s="249" t="n">
        <v>44329</v>
      </c>
      <c r="K232" t="inlineStr">
        <is>
          <t>12:00:00 PM</t>
        </is>
      </c>
      <c r="L232" s="249" t="n">
        <v>44335</v>
      </c>
    </row>
    <row r="233">
      <c r="A233" t="inlineStr">
        <is>
          <t>61016585</t>
        </is>
      </c>
      <c r="B233" t="inlineStr">
        <is>
          <t>Vedshakti 140+TBR Trade Promo</t>
        </is>
      </c>
      <c r="C233" t="inlineStr">
        <is>
          <t>ConRel</t>
        </is>
      </c>
      <c r="D233" t="inlineStr">
        <is>
          <t>1100698294/000010/1</t>
        </is>
      </c>
      <c r="E233" t="inlineStr">
        <is>
          <t>IN65</t>
        </is>
      </c>
      <c r="F233" t="inlineStr">
        <is>
          <t>61016585IN65IN16</t>
        </is>
      </c>
      <c r="G233" t="n">
        <v>6000</v>
      </c>
      <c r="H233" t="inlineStr">
        <is>
          <t>IN16</t>
        </is>
      </c>
      <c r="I233" t="n">
        <v>-6000</v>
      </c>
      <c r="J233" s="249" t="n">
        <v>44329</v>
      </c>
      <c r="K233" t="inlineStr">
        <is>
          <t>12:00:00 PM</t>
        </is>
      </c>
      <c r="L233" s="249" t="n">
        <v>44336</v>
      </c>
    </row>
    <row r="234">
      <c r="A234" t="inlineStr">
        <is>
          <t>61016569</t>
        </is>
      </c>
      <c r="B234" t="inlineStr">
        <is>
          <t>CAS 44g 6+1 CDC 10 (7 pc sleeve) South</t>
        </is>
      </c>
      <c r="C234" t="inlineStr">
        <is>
          <t>ConRel</t>
        </is>
      </c>
      <c r="D234" t="inlineStr">
        <is>
          <t>1100698320/000010/1</t>
        </is>
      </c>
      <c r="E234" t="inlineStr">
        <is>
          <t>IN97</t>
        </is>
      </c>
      <c r="F234" t="inlineStr">
        <is>
          <t>61016569IN97IN16</t>
        </is>
      </c>
      <c r="G234" t="n">
        <v>30000</v>
      </c>
      <c r="H234" t="inlineStr">
        <is>
          <t>IN16</t>
        </is>
      </c>
      <c r="I234" t="n">
        <v>-30000</v>
      </c>
      <c r="J234" s="249" t="n">
        <v>44329</v>
      </c>
      <c r="K234" t="inlineStr">
        <is>
          <t>12:00:00 PM</t>
        </is>
      </c>
      <c r="L234" s="249" t="n">
        <v>44335</v>
      </c>
    </row>
    <row r="235">
      <c r="A235" t="inlineStr">
        <is>
          <t>IN00964A</t>
        </is>
      </c>
      <c r="B235" t="inlineStr">
        <is>
          <t>SVS 300 GM</t>
        </is>
      </c>
      <c r="C235" t="inlineStr">
        <is>
          <t>ConRel</t>
        </is>
      </c>
      <c r="D235" t="inlineStr">
        <is>
          <t>1100698323/000010/1</t>
        </is>
      </c>
      <c r="E235" t="inlineStr">
        <is>
          <t>IN82</t>
        </is>
      </c>
      <c r="F235" t="inlineStr">
        <is>
          <t>IN00964AIN82IN16</t>
        </is>
      </c>
      <c r="G235" t="n">
        <v>3300</v>
      </c>
      <c r="H235" t="inlineStr">
        <is>
          <t>IN16</t>
        </is>
      </c>
      <c r="I235" t="n">
        <v>-3300</v>
      </c>
      <c r="J235" s="249" t="n">
        <v>44329</v>
      </c>
      <c r="K235" t="inlineStr">
        <is>
          <t>12:00:00 PM</t>
        </is>
      </c>
      <c r="L235" s="249" t="n">
        <v>44335</v>
      </c>
    </row>
    <row r="236">
      <c r="A236" t="inlineStr">
        <is>
          <t>1602266</t>
        </is>
      </c>
      <c r="B236" t="inlineStr">
        <is>
          <t>Kids Batman 6+yrs 80g</t>
        </is>
      </c>
      <c r="C236" t="inlineStr">
        <is>
          <t>ConRel</t>
        </is>
      </c>
      <c r="D236" t="inlineStr">
        <is>
          <t>9303309044/000060/1</t>
        </is>
      </c>
      <c r="E236" t="inlineStr">
        <is>
          <t>IN69</t>
        </is>
      </c>
      <c r="F236" t="inlineStr">
        <is>
          <t>1602266IN69IN97</t>
        </is>
      </c>
      <c r="G236" t="n">
        <v>80</v>
      </c>
      <c r="H236" t="inlineStr">
        <is>
          <t>IN97</t>
        </is>
      </c>
      <c r="I236" t="n">
        <v>-80</v>
      </c>
      <c r="J236" s="249" t="n">
        <v>44330</v>
      </c>
      <c r="K236" t="inlineStr">
        <is>
          <t>12:00:00 AM</t>
        </is>
      </c>
      <c r="L236" s="249" t="n">
        <v>44333</v>
      </c>
    </row>
    <row r="237">
      <c r="A237" t="inlineStr">
        <is>
          <t>1600906</t>
        </is>
      </c>
      <c r="B237" t="inlineStr">
        <is>
          <t>CAS 100+200+ 17 off</t>
        </is>
      </c>
      <c r="C237" t="inlineStr">
        <is>
          <t>ConRel</t>
        </is>
      </c>
      <c r="D237" t="inlineStr">
        <is>
          <t>9303309044/000190/1</t>
        </is>
      </c>
      <c r="E237" t="inlineStr">
        <is>
          <t>IN69</t>
        </is>
      </c>
      <c r="F237" t="inlineStr">
        <is>
          <t>1600906IN69IN97</t>
        </is>
      </c>
      <c r="G237" t="n">
        <v>300</v>
      </c>
      <c r="H237" t="inlineStr">
        <is>
          <t>IN97</t>
        </is>
      </c>
      <c r="I237" t="n">
        <v>-300</v>
      </c>
      <c r="J237" s="249" t="n">
        <v>44330</v>
      </c>
      <c r="K237" t="inlineStr">
        <is>
          <t>12:00:00 AM</t>
        </is>
      </c>
      <c r="L237" s="249" t="n">
        <v>44333</v>
      </c>
    </row>
    <row r="238">
      <c r="A238" t="inlineStr">
        <is>
          <t>1600933</t>
        </is>
      </c>
      <c r="B238" t="inlineStr">
        <is>
          <t>CAS Neem 100g</t>
        </is>
      </c>
      <c r="C238" t="inlineStr">
        <is>
          <t>ConRel</t>
        </is>
      </c>
      <c r="D238" t="inlineStr">
        <is>
          <t>9303309044/000200/1</t>
        </is>
      </c>
      <c r="E238" t="inlineStr">
        <is>
          <t>IN69</t>
        </is>
      </c>
      <c r="F238" t="inlineStr">
        <is>
          <t>1600933IN69IN97</t>
        </is>
      </c>
      <c r="G238" t="n">
        <v>300</v>
      </c>
      <c r="H238" t="inlineStr">
        <is>
          <t>IN97</t>
        </is>
      </c>
      <c r="I238" t="n">
        <v>-300</v>
      </c>
      <c r="J238" s="249" t="n">
        <v>44330</v>
      </c>
      <c r="K238" t="inlineStr">
        <is>
          <t>12:00:00 AM</t>
        </is>
      </c>
      <c r="L238" s="249" t="n">
        <v>44333</v>
      </c>
    </row>
    <row r="239">
      <c r="A239" t="inlineStr">
        <is>
          <t>IN00552A</t>
        </is>
      </c>
      <c r="B239" t="inlineStr">
        <is>
          <t>SlimSoft Char 6+1</t>
        </is>
      </c>
      <c r="C239" t="inlineStr">
        <is>
          <t>ConRel</t>
        </is>
      </c>
      <c r="D239" t="inlineStr">
        <is>
          <t>9303309044/000170/1</t>
        </is>
      </c>
      <c r="E239" t="inlineStr">
        <is>
          <t>IN69</t>
        </is>
      </c>
      <c r="F239" t="inlineStr">
        <is>
          <t>IN00552AIN69IN97</t>
        </is>
      </c>
      <c r="G239" t="n">
        <v>120</v>
      </c>
      <c r="H239" t="inlineStr">
        <is>
          <t>IN97</t>
        </is>
      </c>
      <c r="I239" t="n">
        <v>-120</v>
      </c>
      <c r="J239" s="249" t="n">
        <v>44330</v>
      </c>
      <c r="K239" t="inlineStr">
        <is>
          <t>12:00:00 AM</t>
        </is>
      </c>
      <c r="L239" s="249" t="n">
        <v>44333</v>
      </c>
    </row>
    <row r="240">
      <c r="A240" t="inlineStr">
        <is>
          <t>IN00800A</t>
        </is>
      </c>
      <c r="B240" t="inlineStr">
        <is>
          <t>Kids MotuPatlu 80 gm- Bubblefruit</t>
        </is>
      </c>
      <c r="C240" t="inlineStr">
        <is>
          <t>ConRel</t>
        </is>
      </c>
      <c r="D240" t="inlineStr">
        <is>
          <t>9303309044/000070/1</t>
        </is>
      </c>
      <c r="E240" t="inlineStr">
        <is>
          <t>IN69</t>
        </is>
      </c>
      <c r="F240" t="inlineStr">
        <is>
          <t>IN00800AIN69IN97</t>
        </is>
      </c>
      <c r="G240" t="n">
        <v>100</v>
      </c>
      <c r="H240" t="inlineStr">
        <is>
          <t>IN97</t>
        </is>
      </c>
      <c r="I240" t="n">
        <v>-100</v>
      </c>
      <c r="J240" s="249" t="n">
        <v>44330</v>
      </c>
      <c r="K240" t="inlineStr">
        <is>
          <t>12:00:00 AM</t>
        </is>
      </c>
      <c r="L240" s="249" t="n">
        <v>44333</v>
      </c>
    </row>
    <row r="241">
      <c r="A241" t="inlineStr">
        <is>
          <t>IN00843A</t>
        </is>
      </c>
      <c r="B241" t="inlineStr">
        <is>
          <t>Col Zigzag PO6 M</t>
        </is>
      </c>
      <c r="C241" t="inlineStr">
        <is>
          <t>ConRel</t>
        </is>
      </c>
      <c r="D241" t="inlineStr">
        <is>
          <t>9303309044/000140/1</t>
        </is>
      </c>
      <c r="E241" t="inlineStr">
        <is>
          <t>IN69</t>
        </is>
      </c>
      <c r="F241" t="inlineStr">
        <is>
          <t>IN00843AIN69IN97</t>
        </is>
      </c>
      <c r="G241" t="n">
        <v>501</v>
      </c>
      <c r="H241" t="inlineStr">
        <is>
          <t>IN97</t>
        </is>
      </c>
      <c r="I241" t="n">
        <v>-501</v>
      </c>
      <c r="J241" s="249" t="n">
        <v>44330</v>
      </c>
      <c r="K241" t="inlineStr">
        <is>
          <t>12:00:00 AM</t>
        </is>
      </c>
      <c r="L241" s="249" t="n">
        <v>44333</v>
      </c>
    </row>
    <row r="242">
      <c r="A242" t="inlineStr">
        <is>
          <t>IN00844A</t>
        </is>
      </c>
      <c r="B242" t="inlineStr">
        <is>
          <t>Col Zigzag PO6 S</t>
        </is>
      </c>
      <c r="C242" t="inlineStr">
        <is>
          <t>ConRel</t>
        </is>
      </c>
      <c r="D242" t="inlineStr">
        <is>
          <t>9303309044/000150/1</t>
        </is>
      </c>
      <c r="E242" t="inlineStr">
        <is>
          <t>IN69</t>
        </is>
      </c>
      <c r="F242" t="inlineStr">
        <is>
          <t>IN00844AIN69IN97</t>
        </is>
      </c>
      <c r="G242" t="n">
        <v>300</v>
      </c>
      <c r="H242" t="inlineStr">
        <is>
          <t>IN97</t>
        </is>
      </c>
      <c r="I242" t="n">
        <v>-300</v>
      </c>
      <c r="J242" s="249" t="n">
        <v>44330</v>
      </c>
      <c r="K242" t="inlineStr">
        <is>
          <t>12:00:00 AM</t>
        </is>
      </c>
      <c r="L242" s="249" t="n">
        <v>44333</v>
      </c>
    </row>
    <row r="243">
      <c r="A243" t="inlineStr">
        <is>
          <t>IN00850A</t>
        </is>
      </c>
      <c r="B243" t="inlineStr">
        <is>
          <t>Col Neo PO1</t>
        </is>
      </c>
      <c r="C243" t="inlineStr">
        <is>
          <t>ConRel</t>
        </is>
      </c>
      <c r="D243" t="inlineStr">
        <is>
          <t>9303309044/000160/1</t>
        </is>
      </c>
      <c r="E243" t="inlineStr">
        <is>
          <t>IN69</t>
        </is>
      </c>
      <c r="F243" t="inlineStr">
        <is>
          <t>IN00850AIN69IN97</t>
        </is>
      </c>
      <c r="G243" t="n">
        <v>102</v>
      </c>
      <c r="H243" t="inlineStr">
        <is>
          <t>IN97</t>
        </is>
      </c>
      <c r="I243" t="n">
        <v>-102</v>
      </c>
      <c r="J243" s="249" t="n">
        <v>44330</v>
      </c>
      <c r="K243" t="inlineStr">
        <is>
          <t>12:00:00 AM</t>
        </is>
      </c>
      <c r="L243" s="249" t="n">
        <v>44333</v>
      </c>
    </row>
    <row r="244">
      <c r="A244" t="inlineStr">
        <is>
          <t>IN01003A</t>
        </is>
      </c>
      <c r="B244" t="inlineStr">
        <is>
          <t>Col Herbal 200g - 8 dz</t>
        </is>
      </c>
      <c r="C244" t="inlineStr">
        <is>
          <t>ConRel</t>
        </is>
      </c>
      <c r="D244" t="inlineStr">
        <is>
          <t>9303309044/000050/1</t>
        </is>
      </c>
      <c r="E244" t="inlineStr">
        <is>
          <t>IN69</t>
        </is>
      </c>
      <c r="F244" t="inlineStr">
        <is>
          <t>IN01003AIN69IN97</t>
        </is>
      </c>
      <c r="G244" t="n">
        <v>304</v>
      </c>
      <c r="H244" t="inlineStr">
        <is>
          <t>IN97</t>
        </is>
      </c>
      <c r="I244" t="n">
        <v>-304</v>
      </c>
      <c r="J244" s="249" t="n">
        <v>44330</v>
      </c>
      <c r="K244" t="inlineStr">
        <is>
          <t>12:00:00 AM</t>
        </is>
      </c>
      <c r="L244" s="249" t="n">
        <v>44333</v>
      </c>
    </row>
    <row r="245">
      <c r="A245" t="inlineStr">
        <is>
          <t>IN01005A</t>
        </is>
      </c>
      <c r="B245" t="inlineStr">
        <is>
          <t>Col Total 120g - 9 dz case</t>
        </is>
      </c>
      <c r="C245" t="inlineStr">
        <is>
          <t>ConRel</t>
        </is>
      </c>
      <c r="D245" t="inlineStr">
        <is>
          <t>9303309044/000180/1</t>
        </is>
      </c>
      <c r="E245" t="inlineStr">
        <is>
          <t>IN69</t>
        </is>
      </c>
      <c r="F245" t="inlineStr">
        <is>
          <t>IN01005AIN69IN97</t>
        </is>
      </c>
      <c r="G245" t="n">
        <v>252</v>
      </c>
      <c r="H245" t="inlineStr">
        <is>
          <t>IN97</t>
        </is>
      </c>
      <c r="I245" t="n">
        <v>-252</v>
      </c>
      <c r="J245" s="249" t="n">
        <v>44330</v>
      </c>
      <c r="K245" t="inlineStr">
        <is>
          <t>12:00:00 AM</t>
        </is>
      </c>
      <c r="L245" s="249" t="n">
        <v>44333</v>
      </c>
    </row>
    <row r="246">
      <c r="A246" t="inlineStr">
        <is>
          <t>IN01282A</t>
        </is>
      </c>
      <c r="B246" t="inlineStr">
        <is>
          <t>Colgate Charcoal Clean 120g</t>
        </is>
      </c>
      <c r="C246" t="inlineStr">
        <is>
          <t>ConRel</t>
        </is>
      </c>
      <c r="D246" t="inlineStr">
        <is>
          <t>9303309044/000020/1</t>
        </is>
      </c>
      <c r="E246" t="inlineStr">
        <is>
          <t>IN69</t>
        </is>
      </c>
      <c r="F246" t="inlineStr">
        <is>
          <t>IN01282AIN69IN97</t>
        </is>
      </c>
      <c r="G246" t="n">
        <v>184</v>
      </c>
      <c r="H246" t="inlineStr">
        <is>
          <t>IN97</t>
        </is>
      </c>
      <c r="I246" t="n">
        <v>-184</v>
      </c>
      <c r="J246" s="249" t="n">
        <v>44330</v>
      </c>
      <c r="K246" t="inlineStr">
        <is>
          <t>12:00:00 AM</t>
        </is>
      </c>
      <c r="L246" s="249" t="n">
        <v>44333</v>
      </c>
    </row>
    <row r="247">
      <c r="A247" t="inlineStr">
        <is>
          <t>61002375</t>
        </is>
      </c>
      <c r="B247" t="inlineStr">
        <is>
          <t>Charcoal Clean 120+120g Saver</t>
        </is>
      </c>
      <c r="C247" t="inlineStr">
        <is>
          <t>ConRel</t>
        </is>
      </c>
      <c r="D247" t="inlineStr">
        <is>
          <t>9303309044/000030/1</t>
        </is>
      </c>
      <c r="E247" t="inlineStr">
        <is>
          <t>IN69</t>
        </is>
      </c>
      <c r="F247" t="inlineStr">
        <is>
          <t>61002375IN69IN97</t>
        </is>
      </c>
      <c r="G247" t="n">
        <v>300</v>
      </c>
      <c r="H247" t="inlineStr">
        <is>
          <t>IN97</t>
        </is>
      </c>
      <c r="I247" t="n">
        <v>-300</v>
      </c>
      <c r="J247" s="249" t="n">
        <v>44330</v>
      </c>
      <c r="K247" t="inlineStr">
        <is>
          <t>12:00:00 AM</t>
        </is>
      </c>
      <c r="L247" s="249" t="n">
        <v>44333</v>
      </c>
    </row>
    <row r="248">
      <c r="A248" t="inlineStr">
        <is>
          <t>61002401</t>
        </is>
      </c>
      <c r="B248" t="inlineStr">
        <is>
          <t>CMF Blue Saver 300g</t>
        </is>
      </c>
      <c r="C248" t="inlineStr">
        <is>
          <t>ConRel</t>
        </is>
      </c>
      <c r="D248" t="inlineStr">
        <is>
          <t>9303309044/000080/1</t>
        </is>
      </c>
      <c r="E248" t="inlineStr">
        <is>
          <t>IN69</t>
        </is>
      </c>
      <c r="F248" t="inlineStr">
        <is>
          <t>61002401IN69IN97</t>
        </is>
      </c>
      <c r="G248" t="n">
        <v>360</v>
      </c>
      <c r="H248" t="inlineStr">
        <is>
          <t>IN97</t>
        </is>
      </c>
      <c r="I248" t="n">
        <v>-360</v>
      </c>
      <c r="J248" s="249" t="n">
        <v>44330</v>
      </c>
      <c r="K248" t="inlineStr">
        <is>
          <t>12:00:00 AM</t>
        </is>
      </c>
      <c r="L248" s="249" t="n">
        <v>44333</v>
      </c>
    </row>
    <row r="249">
      <c r="A249" t="inlineStr">
        <is>
          <t>61006077</t>
        </is>
      </c>
      <c r="B249" t="inlineStr">
        <is>
          <t>ZZ (M) 6+2 Sens</t>
        </is>
      </c>
      <c r="C249" t="inlineStr">
        <is>
          <t>ConRel</t>
        </is>
      </c>
      <c r="D249" t="inlineStr">
        <is>
          <t>1100581767/000030/1</t>
        </is>
      </c>
      <c r="E249" t="inlineStr">
        <is>
          <t>IN82</t>
        </is>
      </c>
      <c r="F249" t="inlineStr">
        <is>
          <t>61006077IN82IN09</t>
        </is>
      </c>
      <c r="G249" t="n">
        <v>13440</v>
      </c>
      <c r="H249" t="inlineStr">
        <is>
          <t>IN09</t>
        </is>
      </c>
      <c r="I249" t="n">
        <v>-13440</v>
      </c>
      <c r="J249" s="249" t="n">
        <v>44330</v>
      </c>
      <c r="K249" t="inlineStr">
        <is>
          <t>08:00:00 AM</t>
        </is>
      </c>
      <c r="L249" s="249" t="n">
        <v>44334</v>
      </c>
    </row>
    <row r="250">
      <c r="A250" t="inlineStr">
        <is>
          <t>61008267</t>
        </is>
      </c>
      <c r="B250" t="inlineStr">
        <is>
          <t>PAL LO HW INV 750 ML DOY</t>
        </is>
      </c>
      <c r="C250" t="inlineStr">
        <is>
          <t>ConRel</t>
        </is>
      </c>
      <c r="D250" t="inlineStr">
        <is>
          <t>9303309044/000110/1</t>
        </is>
      </c>
      <c r="E250" t="inlineStr">
        <is>
          <t>IN69</t>
        </is>
      </c>
      <c r="F250" t="inlineStr">
        <is>
          <t>61008267IN69IN97</t>
        </is>
      </c>
      <c r="G250" t="n">
        <v>30</v>
      </c>
      <c r="H250" t="inlineStr">
        <is>
          <t>IN97</t>
        </is>
      </c>
      <c r="I250" t="n">
        <v>-30</v>
      </c>
      <c r="J250" s="249" t="n">
        <v>44330</v>
      </c>
      <c r="K250" t="inlineStr">
        <is>
          <t>12:00:00 AM</t>
        </is>
      </c>
      <c r="L250" s="249" t="n">
        <v>44333</v>
      </c>
    </row>
    <row r="251">
      <c r="A251" t="inlineStr">
        <is>
          <t>61008558</t>
        </is>
      </c>
      <c r="B251" t="inlineStr">
        <is>
          <t>PO STZR 100 ML</t>
        </is>
      </c>
      <c r="C251" t="inlineStr">
        <is>
          <t>ConRel</t>
        </is>
      </c>
      <c r="D251" t="inlineStr">
        <is>
          <t>9303309044/000120/1</t>
        </is>
      </c>
      <c r="E251" t="inlineStr">
        <is>
          <t>IN69</t>
        </is>
      </c>
      <c r="F251" t="inlineStr">
        <is>
          <t>61008558IN69IN97</t>
        </is>
      </c>
      <c r="G251" t="n">
        <v>300</v>
      </c>
      <c r="H251" t="inlineStr">
        <is>
          <t>IN97</t>
        </is>
      </c>
      <c r="I251" t="n">
        <v>-300</v>
      </c>
      <c r="J251" s="249" t="n">
        <v>44330</v>
      </c>
      <c r="K251" t="inlineStr">
        <is>
          <t>12:00:00 AM</t>
        </is>
      </c>
      <c r="L251" s="249" t="n">
        <v>44333</v>
      </c>
    </row>
    <row r="252">
      <c r="A252" t="inlineStr">
        <is>
          <t>61010557</t>
        </is>
      </c>
      <c r="B252" t="inlineStr">
        <is>
          <t>PO LHW SM250</t>
        </is>
      </c>
      <c r="C252" t="inlineStr">
        <is>
          <t>ConRel</t>
        </is>
      </c>
      <c r="D252" t="inlineStr">
        <is>
          <t>9303309044/000100/1</t>
        </is>
      </c>
      <c r="E252" t="inlineStr">
        <is>
          <t>IN69</t>
        </is>
      </c>
      <c r="F252" t="inlineStr">
        <is>
          <t>61010557IN69IN97</t>
        </is>
      </c>
      <c r="G252" t="n">
        <v>30</v>
      </c>
      <c r="H252" t="inlineStr">
        <is>
          <t>IN97</t>
        </is>
      </c>
      <c r="I252" t="n">
        <v>-30</v>
      </c>
      <c r="J252" s="249" t="n">
        <v>44330</v>
      </c>
      <c r="K252" t="inlineStr">
        <is>
          <t>12:00:00 AM</t>
        </is>
      </c>
      <c r="L252" s="249" t="n">
        <v>44333</v>
      </c>
    </row>
    <row r="253">
      <c r="A253" t="inlineStr">
        <is>
          <t>IN00810A</t>
        </is>
      </c>
      <c r="B253" t="inlineStr">
        <is>
          <t>CMF Red 300G Saver</t>
        </is>
      </c>
      <c r="C253" t="inlineStr">
        <is>
          <t>ConRel</t>
        </is>
      </c>
      <c r="D253" t="inlineStr">
        <is>
          <t>9303308967/000020/1</t>
        </is>
      </c>
      <c r="E253" t="inlineStr">
        <is>
          <t>IN80</t>
        </is>
      </c>
      <c r="F253" t="inlineStr">
        <is>
          <t>IN00810AIN80IN99</t>
        </is>
      </c>
      <c r="G253" t="n">
        <v>600</v>
      </c>
      <c r="H253" t="inlineStr">
        <is>
          <t>IN99</t>
        </is>
      </c>
      <c r="I253" t="n">
        <v>-600</v>
      </c>
      <c r="J253" s="249" t="n">
        <v>44330</v>
      </c>
      <c r="K253" t="inlineStr">
        <is>
          <t>12:00:00 PM</t>
        </is>
      </c>
      <c r="L253" s="249" t="n">
        <v>44338</v>
      </c>
    </row>
    <row r="254">
      <c r="A254" t="inlineStr">
        <is>
          <t>61014605</t>
        </is>
      </c>
      <c r="B254" t="inlineStr">
        <is>
          <t>CDC 10 Trade Promo</t>
        </is>
      </c>
      <c r="C254" t="inlineStr">
        <is>
          <t>ConRel</t>
        </is>
      </c>
      <c r="D254" t="inlineStr">
        <is>
          <t>9303308967/000010/1</t>
        </is>
      </c>
      <c r="E254" t="inlineStr">
        <is>
          <t>IN80</t>
        </is>
      </c>
      <c r="F254" t="inlineStr">
        <is>
          <t>61014605IN80IN99</t>
        </is>
      </c>
      <c r="G254" t="n">
        <v>37152</v>
      </c>
      <c r="H254" t="inlineStr">
        <is>
          <t>IN99</t>
        </is>
      </c>
      <c r="I254" t="n">
        <v>-37152</v>
      </c>
      <c r="J254" s="249" t="n">
        <v>44330</v>
      </c>
      <c r="K254" t="inlineStr">
        <is>
          <t>12:00:00 PM</t>
        </is>
      </c>
      <c r="L254" s="249" t="n">
        <v>44338</v>
      </c>
    </row>
    <row r="255">
      <c r="A255" t="inlineStr">
        <is>
          <t>61016569</t>
        </is>
      </c>
      <c r="B255" t="inlineStr">
        <is>
          <t>CAS 44g 6+1 CDC 10 (7 pc sleeve) South</t>
        </is>
      </c>
      <c r="C255" t="inlineStr">
        <is>
          <t>ConRel</t>
        </is>
      </c>
      <c r="D255" t="inlineStr">
        <is>
          <t>1100698257/000010/1</t>
        </is>
      </c>
      <c r="E255" t="inlineStr">
        <is>
          <t>IN64</t>
        </is>
      </c>
      <c r="F255" t="inlineStr">
        <is>
          <t>61016569IN64IN16</t>
        </is>
      </c>
      <c r="G255" t="n">
        <v>30000</v>
      </c>
      <c r="H255" t="inlineStr">
        <is>
          <t>IN16</t>
        </is>
      </c>
      <c r="I255" t="n">
        <v>-30000</v>
      </c>
      <c r="J255" s="249" t="n">
        <v>44330</v>
      </c>
      <c r="K255" t="inlineStr">
        <is>
          <t>12:00:00 PM</t>
        </is>
      </c>
      <c r="L255" s="249" t="n">
        <v>44336</v>
      </c>
    </row>
    <row r="256">
      <c r="A256" t="inlineStr">
        <is>
          <t>61016569</t>
        </is>
      </c>
      <c r="B256" t="inlineStr">
        <is>
          <t>CAS 44g 6+1 CDC 10 (7 pc sleeve) South</t>
        </is>
      </c>
      <c r="C256" t="inlineStr">
        <is>
          <t>ConRel</t>
        </is>
      </c>
      <c r="D256" t="inlineStr">
        <is>
          <t>1100698351/000010/1</t>
        </is>
      </c>
      <c r="E256" t="inlineStr">
        <is>
          <t>IN59</t>
        </is>
      </c>
      <c r="F256" t="inlineStr">
        <is>
          <t>61016569IN59IN16</t>
        </is>
      </c>
      <c r="G256" t="n">
        <v>30000</v>
      </c>
      <c r="H256" t="inlineStr">
        <is>
          <t>IN16</t>
        </is>
      </c>
      <c r="I256" t="n">
        <v>-30000</v>
      </c>
      <c r="J256" s="249" t="n">
        <v>44330</v>
      </c>
      <c r="K256" t="inlineStr">
        <is>
          <t>12:00:00 PM</t>
        </is>
      </c>
      <c r="L256" s="249" t="n">
        <v>44336</v>
      </c>
    </row>
    <row r="257">
      <c r="A257" t="inlineStr">
        <is>
          <t>1602266</t>
        </is>
      </c>
      <c r="B257" t="inlineStr">
        <is>
          <t>Kids Batman 6+yrs 80g</t>
        </is>
      </c>
      <c r="C257" t="inlineStr">
        <is>
          <t>ConRel</t>
        </is>
      </c>
      <c r="D257" t="inlineStr">
        <is>
          <t>9303309070/000020/1</t>
        </is>
      </c>
      <c r="E257" t="inlineStr">
        <is>
          <t>IN64</t>
        </is>
      </c>
      <c r="F257" t="inlineStr">
        <is>
          <t>1602266IN64IN97</t>
        </is>
      </c>
      <c r="G257" t="n">
        <v>80</v>
      </c>
      <c r="H257" t="inlineStr">
        <is>
          <t>IN97</t>
        </is>
      </c>
      <c r="I257" t="n">
        <v>-80</v>
      </c>
      <c r="J257" s="249" t="n">
        <v>44331</v>
      </c>
      <c r="K257" t="inlineStr">
        <is>
          <t>12:00:00 AM</t>
        </is>
      </c>
      <c r="L257" s="249" t="n">
        <v>44334</v>
      </c>
    </row>
    <row r="258">
      <c r="A258" t="inlineStr">
        <is>
          <t>1611452</t>
        </is>
      </c>
      <c r="B258" t="inlineStr">
        <is>
          <t>Col Mf Blue Tp 80G</t>
        </is>
      </c>
      <c r="C258" t="inlineStr">
        <is>
          <t>ConRel</t>
        </is>
      </c>
      <c r="D258" t="inlineStr">
        <is>
          <t>9303309070/000050/1</t>
        </is>
      </c>
      <c r="E258" t="inlineStr">
        <is>
          <t>IN64</t>
        </is>
      </c>
      <c r="F258" t="inlineStr">
        <is>
          <t>1611452IN64IN97</t>
        </is>
      </c>
      <c r="G258" t="n">
        <v>504</v>
      </c>
      <c r="H258" t="inlineStr">
        <is>
          <t>IN97</t>
        </is>
      </c>
      <c r="I258" t="n">
        <v>-504</v>
      </c>
      <c r="J258" s="249" t="n">
        <v>44331</v>
      </c>
      <c r="K258" t="inlineStr">
        <is>
          <t>12:00:00 AM</t>
        </is>
      </c>
      <c r="L258" s="249" t="n">
        <v>44334</v>
      </c>
    </row>
    <row r="259">
      <c r="A259" t="inlineStr">
        <is>
          <t>1611452</t>
        </is>
      </c>
      <c r="B259" t="inlineStr">
        <is>
          <t>Col Mf Blue Tp 80G</t>
        </is>
      </c>
      <c r="C259" t="inlineStr">
        <is>
          <t>ConRel</t>
        </is>
      </c>
      <c r="D259" t="inlineStr">
        <is>
          <t>9303309052/000060/1</t>
        </is>
      </c>
      <c r="E259" t="inlineStr">
        <is>
          <t>IN59</t>
        </is>
      </c>
      <c r="F259" t="inlineStr">
        <is>
          <t>1611452IN59IN97</t>
        </is>
      </c>
      <c r="G259" t="n">
        <v>504</v>
      </c>
      <c r="H259" t="inlineStr">
        <is>
          <t>IN97</t>
        </is>
      </c>
      <c r="I259" t="n">
        <v>-504</v>
      </c>
      <c r="J259" s="249" t="n">
        <v>44331</v>
      </c>
      <c r="K259" t="inlineStr">
        <is>
          <t>12:00:00 AM</t>
        </is>
      </c>
      <c r="L259" s="249" t="n">
        <v>44334</v>
      </c>
    </row>
    <row r="260">
      <c r="A260" t="inlineStr">
        <is>
          <t>1607798</t>
        </is>
      </c>
      <c r="B260" t="inlineStr">
        <is>
          <t>ColPlaxMW Frm250 ml</t>
        </is>
      </c>
      <c r="C260" t="inlineStr">
        <is>
          <t>ConRel</t>
        </is>
      </c>
      <c r="D260" t="inlineStr">
        <is>
          <t>9303309070/000080/1</t>
        </is>
      </c>
      <c r="E260" t="inlineStr">
        <is>
          <t>IN64</t>
        </is>
      </c>
      <c r="F260" t="inlineStr">
        <is>
          <t>1607798IN64IN97</t>
        </is>
      </c>
      <c r="G260" t="n">
        <v>400</v>
      </c>
      <c r="H260" t="inlineStr">
        <is>
          <t>IN97</t>
        </is>
      </c>
      <c r="I260" t="n">
        <v>-400</v>
      </c>
      <c r="J260" s="249" t="n">
        <v>44331</v>
      </c>
      <c r="K260" t="inlineStr">
        <is>
          <t>12:00:00 AM</t>
        </is>
      </c>
      <c r="L260" s="249" t="n">
        <v>44334</v>
      </c>
    </row>
    <row r="261">
      <c r="A261" t="inlineStr">
        <is>
          <t>1600906</t>
        </is>
      </c>
      <c r="B261" t="inlineStr">
        <is>
          <t>CAS 100+200+ 17 off</t>
        </is>
      </c>
      <c r="C261" t="inlineStr">
        <is>
          <t>ConRel</t>
        </is>
      </c>
      <c r="D261" t="inlineStr">
        <is>
          <t>9303309053/000010/1</t>
        </is>
      </c>
      <c r="E261" t="inlineStr">
        <is>
          <t>IN87</t>
        </is>
      </c>
      <c r="F261" t="inlineStr">
        <is>
          <t>1600906IN87IN97</t>
        </is>
      </c>
      <c r="G261" t="n">
        <v>600</v>
      </c>
      <c r="H261" t="inlineStr">
        <is>
          <t>IN97</t>
        </is>
      </c>
      <c r="I261" t="n">
        <v>-600</v>
      </c>
      <c r="J261" s="249" t="n">
        <v>44331</v>
      </c>
      <c r="K261" t="inlineStr">
        <is>
          <t>12:00:00 AM</t>
        </is>
      </c>
      <c r="L261" s="249" t="n">
        <v>44334</v>
      </c>
    </row>
    <row r="262">
      <c r="A262" t="inlineStr">
        <is>
          <t>1600614</t>
        </is>
      </c>
      <c r="B262" t="inlineStr">
        <is>
          <t>P Lime Fm 250ml HW</t>
        </is>
      </c>
      <c r="C262" t="inlineStr">
        <is>
          <t>ConRel</t>
        </is>
      </c>
      <c r="D262" t="inlineStr">
        <is>
          <t>9303309054/000030/1</t>
        </is>
      </c>
      <c r="E262" t="inlineStr">
        <is>
          <t>IN69</t>
        </is>
      </c>
      <c r="F262" t="inlineStr">
        <is>
          <t>1600614IN69IN97</t>
        </is>
      </c>
      <c r="G262" t="n">
        <v>50</v>
      </c>
      <c r="H262" t="inlineStr">
        <is>
          <t>IN97</t>
        </is>
      </c>
      <c r="I262" t="n">
        <v>-50</v>
      </c>
      <c r="J262" s="249" t="n">
        <v>44331</v>
      </c>
      <c r="K262" t="inlineStr">
        <is>
          <t>12:00:00 AM</t>
        </is>
      </c>
      <c r="L262" s="249" t="n">
        <v>44334</v>
      </c>
    </row>
    <row r="263">
      <c r="A263" t="inlineStr">
        <is>
          <t>1600615</t>
        </is>
      </c>
      <c r="B263" t="inlineStr">
        <is>
          <t>P Rasp Fm 250ml HW</t>
        </is>
      </c>
      <c r="C263" t="inlineStr">
        <is>
          <t>ConRel</t>
        </is>
      </c>
      <c r="D263" t="inlineStr">
        <is>
          <t>9303309054/000040/1</t>
        </is>
      </c>
      <c r="E263" t="inlineStr">
        <is>
          <t>IN69</t>
        </is>
      </c>
      <c r="F263" t="inlineStr">
        <is>
          <t>1600615IN69IN97</t>
        </is>
      </c>
      <c r="G263" t="n">
        <v>120</v>
      </c>
      <c r="H263" t="inlineStr">
        <is>
          <t>IN97</t>
        </is>
      </c>
      <c r="I263" t="n">
        <v>-120</v>
      </c>
      <c r="J263" s="249" t="n">
        <v>44331</v>
      </c>
      <c r="K263" t="inlineStr">
        <is>
          <t>12:00:00 AM</t>
        </is>
      </c>
      <c r="L263" s="249" t="n">
        <v>44334</v>
      </c>
    </row>
    <row r="264">
      <c r="A264" t="inlineStr">
        <is>
          <t>IN00705A</t>
        </is>
      </c>
      <c r="B264" t="inlineStr">
        <is>
          <t>Kids TP 40g BFPromo</t>
        </is>
      </c>
      <c r="C264" t="inlineStr">
        <is>
          <t>ConRel</t>
        </is>
      </c>
      <c r="D264" t="inlineStr">
        <is>
          <t>9303309052/000050/1</t>
        </is>
      </c>
      <c r="E264" t="inlineStr">
        <is>
          <t>IN59</t>
        </is>
      </c>
      <c r="F264" t="inlineStr">
        <is>
          <t>IN00705AIN59IN97</t>
        </is>
      </c>
      <c r="G264" t="n">
        <v>132</v>
      </c>
      <c r="H264" t="inlineStr">
        <is>
          <t>IN97</t>
        </is>
      </c>
      <c r="I264" t="n">
        <v>-132</v>
      </c>
      <c r="J264" s="249" t="n">
        <v>44331</v>
      </c>
      <c r="K264" t="inlineStr">
        <is>
          <t>12:00:00 AM</t>
        </is>
      </c>
      <c r="L264" s="249" t="n">
        <v>44334</v>
      </c>
    </row>
    <row r="265">
      <c r="A265" t="inlineStr">
        <is>
          <t>IN00725A</t>
        </is>
      </c>
      <c r="B265" t="inlineStr">
        <is>
          <t>Supershine M</t>
        </is>
      </c>
      <c r="C265" t="inlineStr">
        <is>
          <t>ConRel</t>
        </is>
      </c>
      <c r="D265" t="inlineStr">
        <is>
          <t>9303309053/000060/1</t>
        </is>
      </c>
      <c r="E265" t="inlineStr">
        <is>
          <t>IN87</t>
        </is>
      </c>
      <c r="F265" t="inlineStr">
        <is>
          <t>IN00725AIN87IN97</t>
        </is>
      </c>
      <c r="G265" t="n">
        <v>1992</v>
      </c>
      <c r="H265" t="inlineStr">
        <is>
          <t>IN97</t>
        </is>
      </c>
      <c r="I265" t="n">
        <v>-1992</v>
      </c>
      <c r="J265" s="249" t="n">
        <v>44331</v>
      </c>
      <c r="K265" t="inlineStr">
        <is>
          <t>12:00:00 AM</t>
        </is>
      </c>
      <c r="L265" s="249" t="n">
        <v>44334</v>
      </c>
    </row>
    <row r="266">
      <c r="A266" t="inlineStr">
        <is>
          <t>IN00731A</t>
        </is>
      </c>
      <c r="B266" t="inlineStr">
        <is>
          <t>Extraclean M</t>
        </is>
      </c>
      <c r="C266" t="inlineStr">
        <is>
          <t>ConRel</t>
        </is>
      </c>
      <c r="D266" t="inlineStr">
        <is>
          <t>9303309052/000100/1</t>
        </is>
      </c>
      <c r="E266" t="inlineStr">
        <is>
          <t>IN59</t>
        </is>
      </c>
      <c r="F266" t="inlineStr">
        <is>
          <t>IN00731AIN59IN97</t>
        </is>
      </c>
      <c r="G266" t="n">
        <v>2592</v>
      </c>
      <c r="H266" t="inlineStr">
        <is>
          <t>IN97</t>
        </is>
      </c>
      <c r="I266" t="n">
        <v>-2592</v>
      </c>
      <c r="J266" s="249" t="n">
        <v>44331</v>
      </c>
      <c r="K266" t="inlineStr">
        <is>
          <t>12:00:00 AM</t>
        </is>
      </c>
      <c r="L266" s="249" t="n">
        <v>44334</v>
      </c>
    </row>
    <row r="267">
      <c r="A267" t="inlineStr">
        <is>
          <t>IN00747A</t>
        </is>
      </c>
      <c r="B267" t="inlineStr">
        <is>
          <t>Kids TP 40g SB</t>
        </is>
      </c>
      <c r="C267" t="inlineStr">
        <is>
          <t>ConRel</t>
        </is>
      </c>
      <c r="D267" t="inlineStr">
        <is>
          <t>9303309052/000040/1</t>
        </is>
      </c>
      <c r="E267" t="inlineStr">
        <is>
          <t>IN59</t>
        </is>
      </c>
      <c r="F267" t="inlineStr">
        <is>
          <t>IN00747AIN59IN97</t>
        </is>
      </c>
      <c r="G267" t="n">
        <v>360</v>
      </c>
      <c r="H267" t="inlineStr">
        <is>
          <t>IN97</t>
        </is>
      </c>
      <c r="I267" t="n">
        <v>-360</v>
      </c>
      <c r="J267" s="249" t="n">
        <v>44331</v>
      </c>
      <c r="K267" t="inlineStr">
        <is>
          <t>12:00:00 AM</t>
        </is>
      </c>
      <c r="L267" s="249" t="n">
        <v>44334</v>
      </c>
    </row>
    <row r="268">
      <c r="A268" t="inlineStr">
        <is>
          <t>IN00749A</t>
        </is>
      </c>
      <c r="B268" t="inlineStr">
        <is>
          <t>Kids TP 40g BF</t>
        </is>
      </c>
      <c r="C268" t="inlineStr">
        <is>
          <t>ConRel</t>
        </is>
      </c>
      <c r="D268" t="inlineStr">
        <is>
          <t>9303309070/000030/1</t>
        </is>
      </c>
      <c r="E268" t="inlineStr">
        <is>
          <t>IN64</t>
        </is>
      </c>
      <c r="F268" t="inlineStr">
        <is>
          <t>IN00749AIN64IN97</t>
        </is>
      </c>
      <c r="G268" t="n">
        <v>60</v>
      </c>
      <c r="H268" t="inlineStr">
        <is>
          <t>IN97</t>
        </is>
      </c>
      <c r="I268" t="n">
        <v>-60</v>
      </c>
      <c r="J268" s="249" t="n">
        <v>44331</v>
      </c>
      <c r="K268" t="inlineStr">
        <is>
          <t>12:00:00 AM</t>
        </is>
      </c>
      <c r="L268" s="249" t="n">
        <v>44334</v>
      </c>
    </row>
    <row r="269">
      <c r="A269" t="inlineStr">
        <is>
          <t>IN00808A</t>
        </is>
      </c>
      <c r="B269" t="inlineStr">
        <is>
          <t>Col Swarna VS 100g</t>
        </is>
      </c>
      <c r="C269" t="inlineStr">
        <is>
          <t>ConRel</t>
        </is>
      </c>
      <c r="D269" t="inlineStr">
        <is>
          <t>9303309053/000030/1</t>
        </is>
      </c>
      <c r="E269" t="inlineStr">
        <is>
          <t>IN87</t>
        </is>
      </c>
      <c r="F269" t="inlineStr">
        <is>
          <t>IN00808AIN87IN97</t>
        </is>
      </c>
      <c r="G269" t="n">
        <v>396</v>
      </c>
      <c r="H269" t="inlineStr">
        <is>
          <t>IN97</t>
        </is>
      </c>
      <c r="I269" t="n">
        <v>-396</v>
      </c>
      <c r="J269" s="249" t="n">
        <v>44331</v>
      </c>
      <c r="K269" t="inlineStr">
        <is>
          <t>12:00:00 AM</t>
        </is>
      </c>
      <c r="L269" s="249" t="n">
        <v>44334</v>
      </c>
    </row>
    <row r="270">
      <c r="A270" t="inlineStr">
        <is>
          <t>IN00808A</t>
        </is>
      </c>
      <c r="B270" t="inlineStr">
        <is>
          <t>Col Swarna VS 100g</t>
        </is>
      </c>
      <c r="C270" t="inlineStr">
        <is>
          <t>ConRel</t>
        </is>
      </c>
      <c r="D270" t="inlineStr">
        <is>
          <t>9303309070/000090/1</t>
        </is>
      </c>
      <c r="E270" t="inlineStr">
        <is>
          <t>IN64</t>
        </is>
      </c>
      <c r="F270" t="inlineStr">
        <is>
          <t>IN00808AIN64IN97</t>
        </is>
      </c>
      <c r="G270" t="n">
        <v>600</v>
      </c>
      <c r="H270" t="inlineStr">
        <is>
          <t>IN97</t>
        </is>
      </c>
      <c r="I270" t="n">
        <v>-600</v>
      </c>
      <c r="J270" s="249" t="n">
        <v>44331</v>
      </c>
      <c r="K270" t="inlineStr">
        <is>
          <t>12:00:00 AM</t>
        </is>
      </c>
      <c r="L270" s="249" t="n">
        <v>44334</v>
      </c>
    </row>
    <row r="271">
      <c r="A271" t="inlineStr">
        <is>
          <t>IN00808A</t>
        </is>
      </c>
      <c r="B271" t="inlineStr">
        <is>
          <t>Col Swarna VS 100g</t>
        </is>
      </c>
      <c r="C271" t="inlineStr">
        <is>
          <t>ConRel</t>
        </is>
      </c>
      <c r="D271" t="inlineStr">
        <is>
          <t>9303309054/000080/1</t>
        </is>
      </c>
      <c r="E271" t="inlineStr">
        <is>
          <t>IN69</t>
        </is>
      </c>
      <c r="F271" t="inlineStr">
        <is>
          <t>IN00808AIN69IN97</t>
        </is>
      </c>
      <c r="G271" t="n">
        <v>804</v>
      </c>
      <c r="H271" t="inlineStr">
        <is>
          <t>IN97</t>
        </is>
      </c>
      <c r="I271" t="n">
        <v>-804</v>
      </c>
      <c r="J271" s="249" t="n">
        <v>44331</v>
      </c>
      <c r="K271" t="inlineStr">
        <is>
          <t>12:00:00 AM</t>
        </is>
      </c>
      <c r="L271" s="249" t="n">
        <v>44334</v>
      </c>
    </row>
    <row r="272">
      <c r="A272" t="inlineStr">
        <is>
          <t>IN00974A</t>
        </is>
      </c>
      <c r="B272" t="inlineStr">
        <is>
          <t>Col Kids 2+ PO3 S</t>
        </is>
      </c>
      <c r="C272" t="inlineStr">
        <is>
          <t>ConRel</t>
        </is>
      </c>
      <c r="D272" t="inlineStr">
        <is>
          <t>9303309052/000110/1</t>
        </is>
      </c>
      <c r="E272" t="inlineStr">
        <is>
          <t>IN59</t>
        </is>
      </c>
      <c r="F272" t="inlineStr">
        <is>
          <t>IN00974AIN59IN97</t>
        </is>
      </c>
      <c r="G272" t="n">
        <v>180</v>
      </c>
      <c r="H272" t="inlineStr">
        <is>
          <t>IN97</t>
        </is>
      </c>
      <c r="I272" t="n">
        <v>-180</v>
      </c>
      <c r="J272" s="249" t="n">
        <v>44331</v>
      </c>
      <c r="K272" t="inlineStr">
        <is>
          <t>12:00:00 AM</t>
        </is>
      </c>
      <c r="L272" s="249" t="n">
        <v>44334</v>
      </c>
    </row>
    <row r="273">
      <c r="A273" t="inlineStr">
        <is>
          <t>IN00991A</t>
        </is>
      </c>
      <c r="B273" t="inlineStr">
        <is>
          <t>CMF Red 150g - 8 doz case</t>
        </is>
      </c>
      <c r="C273" t="inlineStr">
        <is>
          <t>ConRel</t>
        </is>
      </c>
      <c r="D273" t="inlineStr">
        <is>
          <t>9303309070/000060/1</t>
        </is>
      </c>
      <c r="E273" t="inlineStr">
        <is>
          <t>IN64</t>
        </is>
      </c>
      <c r="F273" t="inlineStr">
        <is>
          <t>IN00991AIN64IN97</t>
        </is>
      </c>
      <c r="G273" t="n">
        <v>600</v>
      </c>
      <c r="H273" t="inlineStr">
        <is>
          <t>IN97</t>
        </is>
      </c>
      <c r="I273" t="n">
        <v>-600</v>
      </c>
      <c r="J273" s="249" t="n">
        <v>44331</v>
      </c>
      <c r="K273" t="inlineStr">
        <is>
          <t>12:00:00 AM</t>
        </is>
      </c>
      <c r="L273" s="249" t="n">
        <v>44334</v>
      </c>
    </row>
    <row r="274">
      <c r="A274" t="inlineStr">
        <is>
          <t>IN01142A</t>
        </is>
      </c>
      <c r="B274" t="inlineStr">
        <is>
          <t>Colgate Total AH Saver (120+65) Rs 17Off</t>
        </is>
      </c>
      <c r="C274" t="inlineStr">
        <is>
          <t>ConRel</t>
        </is>
      </c>
      <c r="D274" t="inlineStr">
        <is>
          <t>9303309054/000120/1</t>
        </is>
      </c>
      <c r="E274" t="inlineStr">
        <is>
          <t>IN69</t>
        </is>
      </c>
      <c r="F274" t="inlineStr">
        <is>
          <t>IN01142AIN69IN97</t>
        </is>
      </c>
      <c r="G274" t="n">
        <v>120</v>
      </c>
      <c r="H274" t="inlineStr">
        <is>
          <t>IN97</t>
        </is>
      </c>
      <c r="I274" t="n">
        <v>-120</v>
      </c>
      <c r="J274" s="249" t="n">
        <v>44331</v>
      </c>
      <c r="K274" t="inlineStr">
        <is>
          <t>12:00:00 AM</t>
        </is>
      </c>
      <c r="L274" s="249" t="n">
        <v>44334</v>
      </c>
    </row>
    <row r="275">
      <c r="A275" t="inlineStr">
        <is>
          <t>TH03425A</t>
        </is>
      </c>
      <c r="B275" t="inlineStr">
        <is>
          <t>PO SG LUM OIL REJUVENATING 250MLX12_IN</t>
        </is>
      </c>
      <c r="C275" t="inlineStr">
        <is>
          <t>ConRel</t>
        </is>
      </c>
      <c r="D275" t="inlineStr">
        <is>
          <t>9303309054/000060/1</t>
        </is>
      </c>
      <c r="E275" t="inlineStr">
        <is>
          <t>IN69</t>
        </is>
      </c>
      <c r="F275" t="inlineStr">
        <is>
          <t>TH03425AIN69IN97</t>
        </is>
      </c>
      <c r="G275" t="n">
        <v>20</v>
      </c>
      <c r="H275" t="inlineStr">
        <is>
          <t>IN97</t>
        </is>
      </c>
      <c r="I275" t="n">
        <v>-20</v>
      </c>
      <c r="J275" s="249" t="n">
        <v>44331</v>
      </c>
      <c r="K275" t="inlineStr">
        <is>
          <t>12:00:00 AM</t>
        </is>
      </c>
      <c r="L275" s="249" t="n">
        <v>44334</v>
      </c>
    </row>
    <row r="276">
      <c r="A276" t="inlineStr">
        <is>
          <t>IN01183A</t>
        </is>
      </c>
      <c r="B276" t="inlineStr">
        <is>
          <t>Col Sens Mega Offer 80gm+80gm</t>
        </is>
      </c>
      <c r="C276" t="inlineStr">
        <is>
          <t>ConRel</t>
        </is>
      </c>
      <c r="D276" t="inlineStr">
        <is>
          <t>9303309054/000070/1</t>
        </is>
      </c>
      <c r="E276" t="inlineStr">
        <is>
          <t>IN69</t>
        </is>
      </c>
      <c r="F276" t="inlineStr">
        <is>
          <t>IN01183AIN69IN97</t>
        </is>
      </c>
      <c r="G276" t="n">
        <v>138</v>
      </c>
      <c r="H276" t="inlineStr">
        <is>
          <t>IN97</t>
        </is>
      </c>
      <c r="I276" t="n">
        <v>-138</v>
      </c>
      <c r="J276" s="249" t="n">
        <v>44331</v>
      </c>
      <c r="K276" t="inlineStr">
        <is>
          <t>12:00:00 AM</t>
        </is>
      </c>
      <c r="L276" s="249" t="n">
        <v>44334</v>
      </c>
    </row>
    <row r="277">
      <c r="A277" t="inlineStr">
        <is>
          <t>IN01254A</t>
        </is>
      </c>
      <c r="B277" t="inlineStr">
        <is>
          <t>Kids 3-5 yrs Premium Toothpaste</t>
        </is>
      </c>
      <c r="C277" t="inlineStr">
        <is>
          <t>ConRel</t>
        </is>
      </c>
      <c r="D277" t="inlineStr">
        <is>
          <t>9303309070/000040/1</t>
        </is>
      </c>
      <c r="E277" t="inlineStr">
        <is>
          <t>IN64</t>
        </is>
      </c>
      <c r="F277" t="inlineStr">
        <is>
          <t>IN01254AIN64IN97</t>
        </is>
      </c>
      <c r="G277" t="n">
        <v>100</v>
      </c>
      <c r="H277" t="inlineStr">
        <is>
          <t>IN97</t>
        </is>
      </c>
      <c r="I277" t="n">
        <v>-100</v>
      </c>
      <c r="J277" s="249" t="n">
        <v>44331</v>
      </c>
      <c r="K277" t="inlineStr">
        <is>
          <t>12:00:00 AM</t>
        </is>
      </c>
      <c r="L277" s="249" t="n">
        <v>44334</v>
      </c>
    </row>
    <row r="278">
      <c r="A278" t="inlineStr">
        <is>
          <t>61001799</t>
        </is>
      </c>
      <c r="B278" t="inlineStr">
        <is>
          <t>Col TB SS Char B2G2</t>
        </is>
      </c>
      <c r="C278" t="inlineStr">
        <is>
          <t>ConRel</t>
        </is>
      </c>
      <c r="D278" t="inlineStr">
        <is>
          <t>9303309054/000090/1</t>
        </is>
      </c>
      <c r="E278" t="inlineStr">
        <is>
          <t>IN69</t>
        </is>
      </c>
      <c r="F278" t="inlineStr">
        <is>
          <t>61001799IN69IN97</t>
        </is>
      </c>
      <c r="G278" t="n">
        <v>250</v>
      </c>
      <c r="H278" t="inlineStr">
        <is>
          <t>IN97</t>
        </is>
      </c>
      <c r="I278" t="n">
        <v>-250</v>
      </c>
      <c r="J278" s="249" t="n">
        <v>44331</v>
      </c>
      <c r="K278" t="inlineStr">
        <is>
          <t>12:00:00 AM</t>
        </is>
      </c>
      <c r="L278" s="249" t="n">
        <v>44334</v>
      </c>
    </row>
    <row r="279">
      <c r="A279" t="inlineStr">
        <is>
          <t>61002650</t>
        </is>
      </c>
      <c r="B279" t="inlineStr">
        <is>
          <t>Col TB ZZ 6pc M</t>
        </is>
      </c>
      <c r="C279" t="inlineStr">
        <is>
          <t>ConRel</t>
        </is>
      </c>
      <c r="D279" t="inlineStr">
        <is>
          <t>9303309052/000150/1</t>
        </is>
      </c>
      <c r="E279" t="inlineStr">
        <is>
          <t>IN59</t>
        </is>
      </c>
      <c r="F279" t="inlineStr">
        <is>
          <t>61002650IN59IN97</t>
        </is>
      </c>
      <c r="G279" t="n">
        <v>1392</v>
      </c>
      <c r="H279" t="inlineStr">
        <is>
          <t>IN97</t>
        </is>
      </c>
      <c r="I279" t="n">
        <v>-1392</v>
      </c>
      <c r="J279" s="249" t="n">
        <v>44331</v>
      </c>
      <c r="K279" t="inlineStr">
        <is>
          <t>12:00:00 AM</t>
        </is>
      </c>
      <c r="L279" s="249" t="n">
        <v>44334</v>
      </c>
    </row>
    <row r="280">
      <c r="A280" t="inlineStr">
        <is>
          <t>61002505</t>
        </is>
      </c>
      <c r="B280" t="inlineStr">
        <is>
          <t>Zigzag Char PO4 M</t>
        </is>
      </c>
      <c r="C280" t="inlineStr">
        <is>
          <t>ConRel</t>
        </is>
      </c>
      <c r="D280" t="inlineStr">
        <is>
          <t>9303309053/000040/1</t>
        </is>
      </c>
      <c r="E280" t="inlineStr">
        <is>
          <t>IN87</t>
        </is>
      </c>
      <c r="F280" t="inlineStr">
        <is>
          <t>61002505IN87IN97</t>
        </is>
      </c>
      <c r="G280" t="n">
        <v>180</v>
      </c>
      <c r="H280" t="inlineStr">
        <is>
          <t>IN97</t>
        </is>
      </c>
      <c r="I280" t="n">
        <v>-180</v>
      </c>
      <c r="J280" s="249" t="n">
        <v>44331</v>
      </c>
      <c r="K280" t="inlineStr">
        <is>
          <t>12:00:00 AM</t>
        </is>
      </c>
      <c r="L280" s="249" t="n">
        <v>44334</v>
      </c>
    </row>
    <row r="281">
      <c r="A281" t="inlineStr">
        <is>
          <t>61003202</t>
        </is>
      </c>
      <c r="B281" t="inlineStr">
        <is>
          <t>Zigzag Char PO4 S</t>
        </is>
      </c>
      <c r="C281" t="inlineStr">
        <is>
          <t>ConRel</t>
        </is>
      </c>
      <c r="D281" t="inlineStr">
        <is>
          <t>9303309053/000050/1</t>
        </is>
      </c>
      <c r="E281" t="inlineStr">
        <is>
          <t>IN87</t>
        </is>
      </c>
      <c r="F281" t="inlineStr">
        <is>
          <t>61003202IN87IN97</t>
        </is>
      </c>
      <c r="G281" t="n">
        <v>120</v>
      </c>
      <c r="H281" t="inlineStr">
        <is>
          <t>IN97</t>
        </is>
      </c>
      <c r="I281" t="n">
        <v>-120</v>
      </c>
      <c r="J281" s="249" t="n">
        <v>44331</v>
      </c>
      <c r="K281" t="inlineStr">
        <is>
          <t>12:00:00 AM</t>
        </is>
      </c>
      <c r="L281" s="249" t="n">
        <v>44334</v>
      </c>
    </row>
    <row r="282">
      <c r="A282" t="inlineStr">
        <is>
          <t>61003766</t>
        </is>
      </c>
      <c r="B282" t="inlineStr">
        <is>
          <t>Zigzag Char M</t>
        </is>
      </c>
      <c r="C282" t="inlineStr">
        <is>
          <t>ConRel</t>
        </is>
      </c>
      <c r="D282" t="inlineStr">
        <is>
          <t>9303309054/000110/1</t>
        </is>
      </c>
      <c r="E282" t="inlineStr">
        <is>
          <t>IN69</t>
        </is>
      </c>
      <c r="F282" t="inlineStr">
        <is>
          <t>61003766IN69IN97</t>
        </is>
      </c>
      <c r="G282" t="n">
        <v>168</v>
      </c>
      <c r="H282" t="inlineStr">
        <is>
          <t>IN97</t>
        </is>
      </c>
      <c r="I282" t="n">
        <v>-168</v>
      </c>
      <c r="J282" s="249" t="n">
        <v>44331</v>
      </c>
      <c r="K282" t="inlineStr">
        <is>
          <t>12:00:00 AM</t>
        </is>
      </c>
      <c r="L282" s="249" t="n">
        <v>44334</v>
      </c>
    </row>
    <row r="283">
      <c r="A283" t="inlineStr">
        <is>
          <t>61007940</t>
        </is>
      </c>
      <c r="B283" t="inlineStr">
        <is>
          <t>Col SF B2G1 6 (M)</t>
        </is>
      </c>
      <c r="C283" t="inlineStr">
        <is>
          <t>ConRel</t>
        </is>
      </c>
      <c r="D283" t="inlineStr">
        <is>
          <t>9303309070/000100/1</t>
        </is>
      </c>
      <c r="E283" t="inlineStr">
        <is>
          <t>IN64</t>
        </is>
      </c>
      <c r="F283" t="inlineStr">
        <is>
          <t>61007940IN64IN97</t>
        </is>
      </c>
      <c r="G283" t="n">
        <v>1000</v>
      </c>
      <c r="H283" t="inlineStr">
        <is>
          <t>IN97</t>
        </is>
      </c>
      <c r="I283" t="n">
        <v>-1000</v>
      </c>
      <c r="J283" s="249" t="n">
        <v>44331</v>
      </c>
      <c r="K283" t="inlineStr">
        <is>
          <t>12:00:00 AM</t>
        </is>
      </c>
      <c r="L283" s="249" t="n">
        <v>44334</v>
      </c>
    </row>
    <row r="284">
      <c r="A284" t="inlineStr">
        <is>
          <t>61008867</t>
        </is>
      </c>
      <c r="B284" t="inlineStr">
        <is>
          <t>AJAX WIPES IND FRESH LEMON 110 PK</t>
        </is>
      </c>
      <c r="C284" t="inlineStr">
        <is>
          <t>ConRel</t>
        </is>
      </c>
      <c r="D284" t="inlineStr">
        <is>
          <t>9303309070/000110/1</t>
        </is>
      </c>
      <c r="E284" t="inlineStr">
        <is>
          <t>IN64</t>
        </is>
      </c>
      <c r="F284" t="inlineStr">
        <is>
          <t>61008867IN64IN97</t>
        </is>
      </c>
      <c r="G284" t="n">
        <v>5</v>
      </c>
      <c r="H284" t="inlineStr">
        <is>
          <t>IN97</t>
        </is>
      </c>
      <c r="I284" t="n">
        <v>-5</v>
      </c>
      <c r="J284" s="249" t="n">
        <v>44331</v>
      </c>
      <c r="K284" t="inlineStr">
        <is>
          <t>12:00:00 AM</t>
        </is>
      </c>
      <c r="L284" s="249" t="n">
        <v>44334</v>
      </c>
    </row>
    <row r="285">
      <c r="A285" t="inlineStr">
        <is>
          <t>61010219</t>
        </is>
      </c>
      <c r="B285" t="inlineStr">
        <is>
          <t>PO BW AR 750ml</t>
        </is>
      </c>
      <c r="C285" t="inlineStr">
        <is>
          <t>ConRel</t>
        </is>
      </c>
      <c r="D285" t="inlineStr">
        <is>
          <t>9303309054/000050/1</t>
        </is>
      </c>
      <c r="E285" t="inlineStr">
        <is>
          <t>IN69</t>
        </is>
      </c>
      <c r="F285" t="inlineStr">
        <is>
          <t>61010219IN69IN97</t>
        </is>
      </c>
      <c r="G285" t="n">
        <v>15</v>
      </c>
      <c r="H285" t="inlineStr">
        <is>
          <t>IN97</t>
        </is>
      </c>
      <c r="I285" t="n">
        <v>-15</v>
      </c>
      <c r="J285" s="249" t="n">
        <v>44331</v>
      </c>
      <c r="K285" t="inlineStr">
        <is>
          <t>12:00:00 AM</t>
        </is>
      </c>
      <c r="L285" s="249" t="n">
        <v>44334</v>
      </c>
    </row>
    <row r="286">
      <c r="A286" t="inlineStr">
        <is>
          <t>61010219</t>
        </is>
      </c>
      <c r="B286" t="inlineStr">
        <is>
          <t>PO BW AR 750ml</t>
        </is>
      </c>
      <c r="C286" t="inlineStr">
        <is>
          <t>ConRel</t>
        </is>
      </c>
      <c r="D286" t="inlineStr">
        <is>
          <t>9303309052/000090/1</t>
        </is>
      </c>
      <c r="E286" t="inlineStr">
        <is>
          <t>IN59</t>
        </is>
      </c>
      <c r="F286" t="inlineStr">
        <is>
          <t>61010219IN59IN97</t>
        </is>
      </c>
      <c r="G286" t="n">
        <v>20</v>
      </c>
      <c r="H286" t="inlineStr">
        <is>
          <t>IN97</t>
        </is>
      </c>
      <c r="I286" t="n">
        <v>-20</v>
      </c>
      <c r="J286" s="249" t="n">
        <v>44331</v>
      </c>
      <c r="K286" t="inlineStr">
        <is>
          <t>12:00:00 AM</t>
        </is>
      </c>
      <c r="L286" s="249" t="n">
        <v>44334</v>
      </c>
    </row>
    <row r="287">
      <c r="A287" t="inlineStr">
        <is>
          <t>61002431</t>
        </is>
      </c>
      <c r="B287" t="inlineStr">
        <is>
          <t>Col_VW_Instant_100g</t>
        </is>
      </c>
      <c r="C287" t="inlineStr">
        <is>
          <t>ConRel</t>
        </is>
      </c>
      <c r="D287" t="inlineStr">
        <is>
          <t>9303309052/000140/1</t>
        </is>
      </c>
      <c r="E287" t="inlineStr">
        <is>
          <t>IN59</t>
        </is>
      </c>
      <c r="F287" t="inlineStr">
        <is>
          <t>61002431IN59IN97</t>
        </is>
      </c>
      <c r="G287" t="n">
        <v>40</v>
      </c>
      <c r="H287" t="inlineStr">
        <is>
          <t>IN97</t>
        </is>
      </c>
      <c r="I287" t="n">
        <v>-40</v>
      </c>
      <c r="J287" s="249" t="n">
        <v>44331</v>
      </c>
      <c r="K287" t="inlineStr">
        <is>
          <t>12:00:00 AM</t>
        </is>
      </c>
      <c r="L287" s="249" t="n">
        <v>44334</v>
      </c>
    </row>
    <row r="288">
      <c r="A288" t="inlineStr">
        <is>
          <t>61010962</t>
        </is>
      </c>
      <c r="B288" t="inlineStr">
        <is>
          <t>Col ZZ AB PO3 M</t>
        </is>
      </c>
      <c r="C288" t="inlineStr">
        <is>
          <t>ConRel</t>
        </is>
      </c>
      <c r="D288" t="inlineStr">
        <is>
          <t>9303309052/000130/1</t>
        </is>
      </c>
      <c r="E288" t="inlineStr">
        <is>
          <t>IN59</t>
        </is>
      </c>
      <c r="F288" t="inlineStr">
        <is>
          <t>61010962IN59IN97</t>
        </is>
      </c>
      <c r="G288" t="n">
        <v>1200</v>
      </c>
      <c r="H288" t="inlineStr">
        <is>
          <t>IN97</t>
        </is>
      </c>
      <c r="I288" t="n">
        <v>-1200</v>
      </c>
      <c r="J288" s="249" t="n">
        <v>44331</v>
      </c>
      <c r="K288" t="inlineStr">
        <is>
          <t>12:00:00 AM</t>
        </is>
      </c>
      <c r="L288" s="249" t="n">
        <v>44334</v>
      </c>
    </row>
    <row r="289">
      <c r="A289" t="inlineStr">
        <is>
          <t>61013686</t>
        </is>
      </c>
      <c r="B289" t="inlineStr">
        <is>
          <t>SF 11+2 Gen cleanM</t>
        </is>
      </c>
      <c r="C289" t="inlineStr">
        <is>
          <t>ConRel</t>
        </is>
      </c>
      <c r="D289" t="inlineStr">
        <is>
          <t>9303309054/000100/1</t>
        </is>
      </c>
      <c r="E289" t="inlineStr">
        <is>
          <t>IN69</t>
        </is>
      </c>
      <c r="F289" t="inlineStr">
        <is>
          <t>61013686IN69IN97</t>
        </is>
      </c>
      <c r="G289" t="n">
        <v>4008</v>
      </c>
      <c r="H289" t="inlineStr">
        <is>
          <t>IN97</t>
        </is>
      </c>
      <c r="I289" t="n">
        <v>-4008</v>
      </c>
      <c r="J289" s="249" t="n">
        <v>44331</v>
      </c>
      <c r="K289" t="inlineStr">
        <is>
          <t>12:00:00 AM</t>
        </is>
      </c>
      <c r="L289" s="249" t="n">
        <v>44334</v>
      </c>
    </row>
    <row r="290">
      <c r="A290" t="inlineStr">
        <is>
          <t>61013686</t>
        </is>
      </c>
      <c r="B290" t="inlineStr">
        <is>
          <t>SF 11+2 Gen cleanM</t>
        </is>
      </c>
      <c r="C290" t="inlineStr">
        <is>
          <t>ConRel</t>
        </is>
      </c>
      <c r="D290" t="inlineStr">
        <is>
          <t>9303309052/000120/1</t>
        </is>
      </c>
      <c r="E290" t="inlineStr">
        <is>
          <t>IN59</t>
        </is>
      </c>
      <c r="F290" t="inlineStr">
        <is>
          <t>61013686IN59IN97</t>
        </is>
      </c>
      <c r="G290" t="n">
        <v>4008</v>
      </c>
      <c r="H290" t="inlineStr">
        <is>
          <t>IN97</t>
        </is>
      </c>
      <c r="I290" t="n">
        <v>-4008</v>
      </c>
      <c r="J290" s="249" t="n">
        <v>44331</v>
      </c>
      <c r="K290" t="inlineStr">
        <is>
          <t>12:00:00 AM</t>
        </is>
      </c>
      <c r="L290" s="249" t="n">
        <v>44334</v>
      </c>
    </row>
    <row r="291">
      <c r="A291" t="inlineStr">
        <is>
          <t>61004317</t>
        </is>
      </c>
      <c r="B291" t="inlineStr">
        <is>
          <t>CDC 500g Saver</t>
        </is>
      </c>
      <c r="C291" t="inlineStr">
        <is>
          <t>ConRel</t>
        </is>
      </c>
      <c r="D291" t="inlineStr">
        <is>
          <t>1100497843/000030/1</t>
        </is>
      </c>
      <c r="E291" t="inlineStr">
        <is>
          <t>IN82</t>
        </is>
      </c>
      <c r="F291" t="inlineStr">
        <is>
          <t>61004317IN82IN08</t>
        </is>
      </c>
      <c r="G291" t="n">
        <v>280</v>
      </c>
      <c r="H291" t="inlineStr">
        <is>
          <t>IN08</t>
        </is>
      </c>
      <c r="I291" t="n">
        <v>-280</v>
      </c>
      <c r="J291" s="249" t="n">
        <v>44331</v>
      </c>
      <c r="K291" t="inlineStr">
        <is>
          <t>12:00:00 PM</t>
        </is>
      </c>
      <c r="L291" s="249" t="n">
        <v>44335</v>
      </c>
    </row>
    <row r="292">
      <c r="A292" t="inlineStr">
        <is>
          <t>61002401</t>
        </is>
      </c>
      <c r="B292" t="inlineStr">
        <is>
          <t>CMF Blue Saver 300g</t>
        </is>
      </c>
      <c r="C292" t="inlineStr">
        <is>
          <t>ConRel</t>
        </is>
      </c>
      <c r="D292" t="inlineStr">
        <is>
          <t>1100497843/000010/1</t>
        </is>
      </c>
      <c r="E292" t="inlineStr">
        <is>
          <t>IN82</t>
        </is>
      </c>
      <c r="F292" t="inlineStr">
        <is>
          <t>61002401IN82IN08</t>
        </is>
      </c>
      <c r="G292" t="n">
        <v>716</v>
      </c>
      <c r="H292" t="inlineStr">
        <is>
          <t>IN08</t>
        </is>
      </c>
      <c r="I292" t="n">
        <v>-716</v>
      </c>
      <c r="J292" s="249" t="n">
        <v>44331</v>
      </c>
      <c r="K292" t="inlineStr">
        <is>
          <t>12:00:00 PM</t>
        </is>
      </c>
      <c r="L292" s="249" t="n">
        <v>44335</v>
      </c>
    </row>
    <row r="293">
      <c r="A293" t="inlineStr">
        <is>
          <t>61013471</t>
        </is>
      </c>
      <c r="B293" t="inlineStr">
        <is>
          <t>CDC 800g Saver</t>
        </is>
      </c>
      <c r="C293" t="inlineStr">
        <is>
          <t>ConRel</t>
        </is>
      </c>
      <c r="D293" t="inlineStr">
        <is>
          <t>1100497843/000020/1</t>
        </is>
      </c>
      <c r="E293" t="inlineStr">
        <is>
          <t>IN82</t>
        </is>
      </c>
      <c r="F293" t="inlineStr">
        <is>
          <t>61013471IN82IN08</t>
        </is>
      </c>
      <c r="G293" t="n">
        <v>1280</v>
      </c>
      <c r="H293" t="inlineStr">
        <is>
          <t>IN08</t>
        </is>
      </c>
      <c r="I293" t="n">
        <v>-1280</v>
      </c>
      <c r="J293" s="249" t="n">
        <v>44331</v>
      </c>
      <c r="K293" t="inlineStr">
        <is>
          <t>12:00:00 PM</t>
        </is>
      </c>
      <c r="L293" s="249" t="n">
        <v>44335</v>
      </c>
    </row>
    <row r="294">
      <c r="A294" t="inlineStr">
        <is>
          <t>1608101</t>
        </is>
      </c>
      <c r="B294" t="inlineStr">
        <is>
          <t>Cibaca 175 g</t>
        </is>
      </c>
      <c r="C294" t="inlineStr">
        <is>
          <t>ConRel</t>
        </is>
      </c>
      <c r="D294" t="inlineStr">
        <is>
          <t>1100466786/000010/1</t>
        </is>
      </c>
      <c r="E294" t="inlineStr">
        <is>
          <t>IN65</t>
        </is>
      </c>
      <c r="F294" t="inlineStr">
        <is>
          <t>1608101IN65IN15</t>
        </is>
      </c>
      <c r="G294" t="n">
        <v>5796</v>
      </c>
      <c r="H294" t="inlineStr">
        <is>
          <t>IN15</t>
        </is>
      </c>
      <c r="I294" t="n">
        <v>-5796</v>
      </c>
      <c r="J294" s="249" t="n">
        <v>44331</v>
      </c>
      <c r="K294" t="inlineStr">
        <is>
          <t>12:00:00 PM</t>
        </is>
      </c>
      <c r="L294" s="249" t="n">
        <v>44337</v>
      </c>
    </row>
    <row r="295">
      <c r="A295" t="inlineStr">
        <is>
          <t>1600614</t>
        </is>
      </c>
      <c r="B295" t="inlineStr">
        <is>
          <t>P Lime Fm 250ml HW</t>
        </is>
      </c>
      <c r="C295" t="inlineStr">
        <is>
          <t>ConRel</t>
        </is>
      </c>
      <c r="D295" t="inlineStr">
        <is>
          <t>9303381342/000230/1</t>
        </is>
      </c>
      <c r="E295" t="inlineStr">
        <is>
          <t>IN73</t>
        </is>
      </c>
      <c r="F295" t="inlineStr">
        <is>
          <t>1600614IN73IN98</t>
        </is>
      </c>
      <c r="G295" t="n">
        <v>10</v>
      </c>
      <c r="H295" t="inlineStr">
        <is>
          <t>IN98</t>
        </is>
      </c>
      <c r="I295" t="n">
        <v>-10</v>
      </c>
      <c r="J295" s="249" t="n">
        <v>44331</v>
      </c>
      <c r="K295" t="inlineStr">
        <is>
          <t>12:00:00 PM</t>
        </is>
      </c>
      <c r="L295" s="249" t="n">
        <v>44333</v>
      </c>
    </row>
    <row r="296">
      <c r="A296" t="inlineStr">
        <is>
          <t>1600908</t>
        </is>
      </c>
      <c r="B296" t="inlineStr">
        <is>
          <t>Col ActSalt Tpst200</t>
        </is>
      </c>
      <c r="C296" t="inlineStr">
        <is>
          <t>ConRel</t>
        </is>
      </c>
      <c r="D296" t="inlineStr">
        <is>
          <t>9303381390/000070/1</t>
        </is>
      </c>
      <c r="E296" t="inlineStr">
        <is>
          <t>IN72</t>
        </is>
      </c>
      <c r="F296" t="inlineStr">
        <is>
          <t>1600908IN72IN98</t>
        </is>
      </c>
      <c r="G296" t="n">
        <v>1116</v>
      </c>
      <c r="H296" t="inlineStr">
        <is>
          <t>IN98</t>
        </is>
      </c>
      <c r="I296" t="n">
        <v>-1116</v>
      </c>
      <c r="J296" s="249" t="n">
        <v>44331</v>
      </c>
      <c r="K296" t="inlineStr">
        <is>
          <t>12:00:00 PM</t>
        </is>
      </c>
      <c r="L296" s="249" t="n">
        <v>44336</v>
      </c>
    </row>
    <row r="297">
      <c r="A297" t="inlineStr">
        <is>
          <t>1600908</t>
        </is>
      </c>
      <c r="B297" t="inlineStr">
        <is>
          <t>Col ActSalt Tpst200</t>
        </is>
      </c>
      <c r="C297" t="inlineStr">
        <is>
          <t>ConRel</t>
        </is>
      </c>
      <c r="D297" t="inlineStr">
        <is>
          <t>9303381342/000090/1</t>
        </is>
      </c>
      <c r="E297" t="inlineStr">
        <is>
          <t>IN73</t>
        </is>
      </c>
      <c r="F297" t="inlineStr">
        <is>
          <t>1600908IN73IN98</t>
        </is>
      </c>
      <c r="G297" t="n">
        <v>288</v>
      </c>
      <c r="H297" t="inlineStr">
        <is>
          <t>IN98</t>
        </is>
      </c>
      <c r="I297" t="n">
        <v>-288</v>
      </c>
      <c r="J297" s="249" t="n">
        <v>44331</v>
      </c>
      <c r="K297" t="inlineStr">
        <is>
          <t>12:00:00 PM</t>
        </is>
      </c>
      <c r="L297" s="249" t="n">
        <v>44333</v>
      </c>
    </row>
    <row r="298">
      <c r="A298" t="inlineStr">
        <is>
          <t>1600908</t>
        </is>
      </c>
      <c r="B298" t="inlineStr">
        <is>
          <t>Col ActSalt Tpst200</t>
        </is>
      </c>
      <c r="C298" t="inlineStr">
        <is>
          <t>ConRel</t>
        </is>
      </c>
      <c r="D298" t="inlineStr">
        <is>
          <t>9303381216/000080/1</t>
        </is>
      </c>
      <c r="E298" t="inlineStr">
        <is>
          <t>IN86</t>
        </is>
      </c>
      <c r="F298" t="inlineStr">
        <is>
          <t>1600908IN86IN98</t>
        </is>
      </c>
      <c r="G298" t="n">
        <v>1230</v>
      </c>
      <c r="H298" t="inlineStr">
        <is>
          <t>IN98</t>
        </is>
      </c>
      <c r="I298" t="n">
        <v>-1230</v>
      </c>
      <c r="J298" s="249" t="n">
        <v>44331</v>
      </c>
      <c r="K298" t="inlineStr">
        <is>
          <t>12:00:00 PM</t>
        </is>
      </c>
      <c r="L298" s="249" t="n">
        <v>44333</v>
      </c>
    </row>
    <row r="299">
      <c r="A299" t="inlineStr">
        <is>
          <t>1600917</t>
        </is>
      </c>
      <c r="B299" t="inlineStr">
        <is>
          <t>CAS HW 200G</t>
        </is>
      </c>
      <c r="C299" t="inlineStr">
        <is>
          <t>ConRel</t>
        </is>
      </c>
      <c r="D299" t="inlineStr">
        <is>
          <t>9303381390/000130/1</t>
        </is>
      </c>
      <c r="E299" t="inlineStr">
        <is>
          <t>IN72</t>
        </is>
      </c>
      <c r="F299" t="inlineStr">
        <is>
          <t>1600917IN72IN98</t>
        </is>
      </c>
      <c r="G299" t="n">
        <v>72</v>
      </c>
      <c r="H299" t="inlineStr">
        <is>
          <t>IN98</t>
        </is>
      </c>
      <c r="I299" t="n">
        <v>-72</v>
      </c>
      <c r="J299" s="249" t="n">
        <v>44331</v>
      </c>
      <c r="K299" t="inlineStr">
        <is>
          <t>12:00:00 PM</t>
        </is>
      </c>
      <c r="L299" s="249" t="n">
        <v>44336</v>
      </c>
    </row>
    <row r="300">
      <c r="A300" t="inlineStr">
        <is>
          <t>1600917</t>
        </is>
      </c>
      <c r="B300" t="inlineStr">
        <is>
          <t>CAS HW 200G</t>
        </is>
      </c>
      <c r="C300" t="inlineStr">
        <is>
          <t>ConRel</t>
        </is>
      </c>
      <c r="D300" t="inlineStr">
        <is>
          <t>9303381216/000130/1</t>
        </is>
      </c>
      <c r="E300" t="inlineStr">
        <is>
          <t>IN86</t>
        </is>
      </c>
      <c r="F300" t="inlineStr">
        <is>
          <t>1600917IN86IN98</t>
        </is>
      </c>
      <c r="G300" t="n">
        <v>72</v>
      </c>
      <c r="H300" t="inlineStr">
        <is>
          <t>IN98</t>
        </is>
      </c>
      <c r="I300" t="n">
        <v>-72</v>
      </c>
      <c r="J300" s="249" t="n">
        <v>44331</v>
      </c>
      <c r="K300" t="inlineStr">
        <is>
          <t>12:00:00 PM</t>
        </is>
      </c>
      <c r="L300" s="249" t="n">
        <v>44333</v>
      </c>
    </row>
    <row r="301">
      <c r="A301" t="inlineStr">
        <is>
          <t>1600931</t>
        </is>
      </c>
      <c r="B301" t="inlineStr">
        <is>
          <t>CAS Neem 200G</t>
        </is>
      </c>
      <c r="C301" t="inlineStr">
        <is>
          <t>ConRel</t>
        </is>
      </c>
      <c r="D301" t="inlineStr">
        <is>
          <t>9303381216/000010/1</t>
        </is>
      </c>
      <c r="E301" t="inlineStr">
        <is>
          <t>IN86</t>
        </is>
      </c>
      <c r="F301" t="inlineStr">
        <is>
          <t>1600931IN86IN98</t>
        </is>
      </c>
      <c r="G301" t="n">
        <v>144</v>
      </c>
      <c r="H301" t="inlineStr">
        <is>
          <t>IN98</t>
        </is>
      </c>
      <c r="I301" t="n">
        <v>-144</v>
      </c>
      <c r="J301" s="249" t="n">
        <v>44331</v>
      </c>
      <c r="K301" t="inlineStr">
        <is>
          <t>12:00:00 PM</t>
        </is>
      </c>
      <c r="L301" s="249" t="n">
        <v>44333</v>
      </c>
    </row>
    <row r="302">
      <c r="A302" t="inlineStr">
        <is>
          <t>1600933</t>
        </is>
      </c>
      <c r="B302" t="inlineStr">
        <is>
          <t>CAS Neem 100g</t>
        </is>
      </c>
      <c r="C302" t="inlineStr">
        <is>
          <t>ConRel</t>
        </is>
      </c>
      <c r="D302" t="inlineStr">
        <is>
          <t>9303381342/000210/1</t>
        </is>
      </c>
      <c r="E302" t="inlineStr">
        <is>
          <t>IN73</t>
        </is>
      </c>
      <c r="F302" t="inlineStr">
        <is>
          <t>1600933IN73IN98</t>
        </is>
      </c>
      <c r="G302" t="n">
        <v>360</v>
      </c>
      <c r="H302" t="inlineStr">
        <is>
          <t>IN98</t>
        </is>
      </c>
      <c r="I302" t="n">
        <v>-360</v>
      </c>
      <c r="J302" s="249" t="n">
        <v>44331</v>
      </c>
      <c r="K302" t="inlineStr">
        <is>
          <t>12:00:00 PM</t>
        </is>
      </c>
      <c r="L302" s="249" t="n">
        <v>44333</v>
      </c>
    </row>
    <row r="303">
      <c r="A303" t="inlineStr">
        <is>
          <t>1600933</t>
        </is>
      </c>
      <c r="B303" t="inlineStr">
        <is>
          <t>CAS Neem 100g</t>
        </is>
      </c>
      <c r="C303" t="inlineStr">
        <is>
          <t>ConRel</t>
        </is>
      </c>
      <c r="D303" t="inlineStr">
        <is>
          <t>9303381216/000260/1</t>
        </is>
      </c>
      <c r="E303" t="inlineStr">
        <is>
          <t>IN86</t>
        </is>
      </c>
      <c r="F303" t="inlineStr">
        <is>
          <t>1600933IN86IN98</t>
        </is>
      </c>
      <c r="G303" t="n">
        <v>360</v>
      </c>
      <c r="H303" t="inlineStr">
        <is>
          <t>IN98</t>
        </is>
      </c>
      <c r="I303" t="n">
        <v>-360</v>
      </c>
      <c r="J303" s="249" t="n">
        <v>44331</v>
      </c>
      <c r="K303" t="inlineStr">
        <is>
          <t>12:00:00 PM</t>
        </is>
      </c>
      <c r="L303" s="249" t="n">
        <v>44333</v>
      </c>
    </row>
    <row r="304">
      <c r="A304" t="inlineStr">
        <is>
          <t>1600951</t>
        </is>
      </c>
      <c r="B304" t="inlineStr">
        <is>
          <t>CAS HW 100G</t>
        </is>
      </c>
      <c r="C304" t="inlineStr">
        <is>
          <t>ConRel</t>
        </is>
      </c>
      <c r="D304" t="inlineStr">
        <is>
          <t>9303381390/000140/1</t>
        </is>
      </c>
      <c r="E304" t="inlineStr">
        <is>
          <t>IN72</t>
        </is>
      </c>
      <c r="F304" t="inlineStr">
        <is>
          <t>1600951IN72IN98</t>
        </is>
      </c>
      <c r="G304" t="n">
        <v>180</v>
      </c>
      <c r="H304" t="inlineStr">
        <is>
          <t>IN98</t>
        </is>
      </c>
      <c r="I304" t="n">
        <v>-180</v>
      </c>
      <c r="J304" s="249" t="n">
        <v>44331</v>
      </c>
      <c r="K304" t="inlineStr">
        <is>
          <t>12:00:00 PM</t>
        </is>
      </c>
      <c r="L304" s="249" t="n">
        <v>44336</v>
      </c>
    </row>
    <row r="305">
      <c r="A305" t="inlineStr">
        <is>
          <t>1600951</t>
        </is>
      </c>
      <c r="B305" t="inlineStr">
        <is>
          <t>CAS HW 100G</t>
        </is>
      </c>
      <c r="C305" t="inlineStr">
        <is>
          <t>ConRel</t>
        </is>
      </c>
      <c r="D305" t="inlineStr">
        <is>
          <t>9303381216/000140/1</t>
        </is>
      </c>
      <c r="E305" t="inlineStr">
        <is>
          <t>IN86</t>
        </is>
      </c>
      <c r="F305" t="inlineStr">
        <is>
          <t>1600951IN86IN98</t>
        </is>
      </c>
      <c r="G305" t="n">
        <v>180</v>
      </c>
      <c r="H305" t="inlineStr">
        <is>
          <t>IN98</t>
        </is>
      </c>
      <c r="I305" t="n">
        <v>-180</v>
      </c>
      <c r="J305" s="249" t="n">
        <v>44331</v>
      </c>
      <c r="K305" t="inlineStr">
        <is>
          <t>12:00:00 PM</t>
        </is>
      </c>
      <c r="L305" s="249" t="n">
        <v>44333</v>
      </c>
    </row>
    <row r="306">
      <c r="A306" t="inlineStr">
        <is>
          <t>1601013</t>
        </is>
      </c>
      <c r="B306" t="inlineStr">
        <is>
          <t>CDC TP 200+100+Tb</t>
        </is>
      </c>
      <c r="C306" t="inlineStr">
        <is>
          <t>ConRel</t>
        </is>
      </c>
      <c r="D306" t="inlineStr">
        <is>
          <t>9303381342/000060/1</t>
        </is>
      </c>
      <c r="E306" t="inlineStr">
        <is>
          <t>IN73</t>
        </is>
      </c>
      <c r="F306" t="inlineStr">
        <is>
          <t>1601013IN73IN98</t>
        </is>
      </c>
      <c r="G306" t="n">
        <v>96</v>
      </c>
      <c r="H306" t="inlineStr">
        <is>
          <t>IN98</t>
        </is>
      </c>
      <c r="I306" t="n">
        <v>-96</v>
      </c>
      <c r="J306" s="249" t="n">
        <v>44331</v>
      </c>
      <c r="K306" t="inlineStr">
        <is>
          <t>12:00:00 PM</t>
        </is>
      </c>
      <c r="L306" s="249" t="n">
        <v>44333</v>
      </c>
    </row>
    <row r="307">
      <c r="A307" t="inlineStr">
        <is>
          <t>1601032</t>
        </is>
      </c>
      <c r="B307" t="inlineStr">
        <is>
          <t>CDC 150</t>
        </is>
      </c>
      <c r="C307" t="inlineStr">
        <is>
          <t>ConRel</t>
        </is>
      </c>
      <c r="D307" t="inlineStr">
        <is>
          <t>9303381390/000030/1</t>
        </is>
      </c>
      <c r="E307" t="inlineStr">
        <is>
          <t>IN72</t>
        </is>
      </c>
      <c r="F307" t="inlineStr">
        <is>
          <t>1601032IN72IN98</t>
        </is>
      </c>
      <c r="G307" t="n">
        <v>920</v>
      </c>
      <c r="H307" t="inlineStr">
        <is>
          <t>IN98</t>
        </is>
      </c>
      <c r="I307" t="n">
        <v>-920</v>
      </c>
      <c r="J307" s="249" t="n">
        <v>44331</v>
      </c>
      <c r="K307" t="inlineStr">
        <is>
          <t>12:00:00 PM</t>
        </is>
      </c>
      <c r="L307" s="249" t="n">
        <v>44336</v>
      </c>
    </row>
    <row r="308">
      <c r="A308" t="inlineStr">
        <is>
          <t>1601032</t>
        </is>
      </c>
      <c r="B308" t="inlineStr">
        <is>
          <t>CDC 150</t>
        </is>
      </c>
      <c r="C308" t="inlineStr">
        <is>
          <t>ConRel</t>
        </is>
      </c>
      <c r="D308" t="inlineStr">
        <is>
          <t>9303381342/000070/1</t>
        </is>
      </c>
      <c r="E308" t="inlineStr">
        <is>
          <t>IN73</t>
        </is>
      </c>
      <c r="F308" t="inlineStr">
        <is>
          <t>1601032IN73IN98</t>
        </is>
      </c>
      <c r="G308" t="n">
        <v>320</v>
      </c>
      <c r="H308" t="inlineStr">
        <is>
          <t>IN98</t>
        </is>
      </c>
      <c r="I308" t="n">
        <v>-320</v>
      </c>
      <c r="J308" s="249" t="n">
        <v>44331</v>
      </c>
      <c r="K308" t="inlineStr">
        <is>
          <t>12:00:00 PM</t>
        </is>
      </c>
      <c r="L308" s="249" t="n">
        <v>44333</v>
      </c>
    </row>
    <row r="309">
      <c r="A309" t="inlineStr">
        <is>
          <t>1601240</t>
        </is>
      </c>
      <c r="B309" t="inlineStr">
        <is>
          <t>CS Plus 70g</t>
        </is>
      </c>
      <c r="C309" t="inlineStr">
        <is>
          <t>ConRel</t>
        </is>
      </c>
      <c r="D309" t="inlineStr">
        <is>
          <t>9303381390/000190/1</t>
        </is>
      </c>
      <c r="E309" t="inlineStr">
        <is>
          <t>IN72</t>
        </is>
      </c>
      <c r="F309" t="inlineStr">
        <is>
          <t>1601240IN72IN98</t>
        </is>
      </c>
      <c r="G309" t="n">
        <v>220</v>
      </c>
      <c r="H309" t="inlineStr">
        <is>
          <t>IN98</t>
        </is>
      </c>
      <c r="I309" t="n">
        <v>-220</v>
      </c>
      <c r="J309" s="249" t="n">
        <v>44331</v>
      </c>
      <c r="K309" t="inlineStr">
        <is>
          <t>12:00:00 PM</t>
        </is>
      </c>
      <c r="L309" s="249" t="n">
        <v>44336</v>
      </c>
    </row>
    <row r="310">
      <c r="A310" t="inlineStr">
        <is>
          <t>1601319</t>
        </is>
      </c>
      <c r="B310" t="inlineStr">
        <is>
          <t>Col TPdr. 200 gms</t>
        </is>
      </c>
      <c r="C310" t="inlineStr">
        <is>
          <t>ConRel</t>
        </is>
      </c>
      <c r="D310" t="inlineStr">
        <is>
          <t>9303381390/000040/1</t>
        </is>
      </c>
      <c r="E310" t="inlineStr">
        <is>
          <t>IN72</t>
        </is>
      </c>
      <c r="F310" t="inlineStr">
        <is>
          <t>1601319IN72IN98</t>
        </is>
      </c>
      <c r="G310" t="n">
        <v>336</v>
      </c>
      <c r="H310" t="inlineStr">
        <is>
          <t>IN98</t>
        </is>
      </c>
      <c r="I310" t="n">
        <v>-336</v>
      </c>
      <c r="J310" s="249" t="n">
        <v>44331</v>
      </c>
      <c r="K310" t="inlineStr">
        <is>
          <t>12:00:00 PM</t>
        </is>
      </c>
      <c r="L310" s="249" t="n">
        <v>44336</v>
      </c>
    </row>
    <row r="311">
      <c r="A311" t="inlineStr">
        <is>
          <t>1601319</t>
        </is>
      </c>
      <c r="B311" t="inlineStr">
        <is>
          <t>Col TPdr. 200 gms</t>
        </is>
      </c>
      <c r="C311" t="inlineStr">
        <is>
          <t>ConRel</t>
        </is>
      </c>
      <c r="D311" t="inlineStr">
        <is>
          <t>9303381216/000060/1</t>
        </is>
      </c>
      <c r="E311" t="inlineStr">
        <is>
          <t>IN86</t>
        </is>
      </c>
      <c r="F311" t="inlineStr">
        <is>
          <t>1601319IN86IN98</t>
        </is>
      </c>
      <c r="G311" t="n">
        <v>8</v>
      </c>
      <c r="H311" t="inlineStr">
        <is>
          <t>IN98</t>
        </is>
      </c>
      <c r="I311" t="n">
        <v>-8</v>
      </c>
      <c r="J311" s="249" t="n">
        <v>44331</v>
      </c>
      <c r="K311" t="inlineStr">
        <is>
          <t>12:00:00 PM</t>
        </is>
      </c>
      <c r="L311" s="249" t="n">
        <v>44333</v>
      </c>
    </row>
    <row r="312">
      <c r="A312" t="inlineStr">
        <is>
          <t>1601339</t>
        </is>
      </c>
      <c r="B312" t="inlineStr">
        <is>
          <t>Col TPdr. 100 gms</t>
        </is>
      </c>
      <c r="C312" t="inlineStr">
        <is>
          <t>ConRel</t>
        </is>
      </c>
      <c r="D312" t="inlineStr">
        <is>
          <t>9303381390/000050/1</t>
        </is>
      </c>
      <c r="E312" t="inlineStr">
        <is>
          <t>IN72</t>
        </is>
      </c>
      <c r="F312" t="inlineStr">
        <is>
          <t>1601339IN72IN98</t>
        </is>
      </c>
      <c r="G312" t="n">
        <v>176</v>
      </c>
      <c r="H312" t="inlineStr">
        <is>
          <t>IN98</t>
        </is>
      </c>
      <c r="I312" t="n">
        <v>-176</v>
      </c>
      <c r="J312" s="249" t="n">
        <v>44331</v>
      </c>
      <c r="K312" t="inlineStr">
        <is>
          <t>12:00:00 PM</t>
        </is>
      </c>
      <c r="L312" s="249" t="n">
        <v>44336</v>
      </c>
    </row>
    <row r="313">
      <c r="A313" t="inlineStr">
        <is>
          <t>1602154</t>
        </is>
      </c>
      <c r="B313" t="inlineStr">
        <is>
          <t>Col Herb Tpst 100gm</t>
        </is>
      </c>
      <c r="C313" t="inlineStr">
        <is>
          <t>ConRel</t>
        </is>
      </c>
      <c r="D313" t="inlineStr">
        <is>
          <t>9303381390/000060/1</t>
        </is>
      </c>
      <c r="E313" t="inlineStr">
        <is>
          <t>IN72</t>
        </is>
      </c>
      <c r="F313" t="inlineStr">
        <is>
          <t>1602154IN72IN98</t>
        </is>
      </c>
      <c r="G313" t="n">
        <v>696</v>
      </c>
      <c r="H313" t="inlineStr">
        <is>
          <t>IN98</t>
        </is>
      </c>
      <c r="I313" t="n">
        <v>-696</v>
      </c>
      <c r="J313" s="249" t="n">
        <v>44331</v>
      </c>
      <c r="K313" t="inlineStr">
        <is>
          <t>12:00:00 PM</t>
        </is>
      </c>
      <c r="L313" s="249" t="n">
        <v>44336</v>
      </c>
    </row>
    <row r="314">
      <c r="A314" t="inlineStr">
        <is>
          <t>1602154</t>
        </is>
      </c>
      <c r="B314" t="inlineStr">
        <is>
          <t>Col Herb Tpst 100gm</t>
        </is>
      </c>
      <c r="C314" t="inlineStr">
        <is>
          <t>ConRel</t>
        </is>
      </c>
      <c r="D314" t="inlineStr">
        <is>
          <t>9303381342/000080/1</t>
        </is>
      </c>
      <c r="E314" t="inlineStr">
        <is>
          <t>IN73</t>
        </is>
      </c>
      <c r="F314" t="inlineStr">
        <is>
          <t>1602154IN73IN98</t>
        </is>
      </c>
      <c r="G314" t="n">
        <v>180</v>
      </c>
      <c r="H314" t="inlineStr">
        <is>
          <t>IN98</t>
        </is>
      </c>
      <c r="I314" t="n">
        <v>-180</v>
      </c>
      <c r="J314" s="249" t="n">
        <v>44331</v>
      </c>
      <c r="K314" t="inlineStr">
        <is>
          <t>12:00:00 PM</t>
        </is>
      </c>
      <c r="L314" s="249" t="n">
        <v>44333</v>
      </c>
    </row>
    <row r="315">
      <c r="A315" t="inlineStr">
        <is>
          <t>1602154</t>
        </is>
      </c>
      <c r="B315" t="inlineStr">
        <is>
          <t>Col Herb Tpst 100gm</t>
        </is>
      </c>
      <c r="C315" t="inlineStr">
        <is>
          <t>ConRel</t>
        </is>
      </c>
      <c r="D315" t="inlineStr">
        <is>
          <t>9303381216/000070/1</t>
        </is>
      </c>
      <c r="E315" t="inlineStr">
        <is>
          <t>IN86</t>
        </is>
      </c>
      <c r="F315" t="inlineStr">
        <is>
          <t>1602154IN86IN98</t>
        </is>
      </c>
      <c r="G315" t="n">
        <v>180</v>
      </c>
      <c r="H315" t="inlineStr">
        <is>
          <t>IN98</t>
        </is>
      </c>
      <c r="I315" t="n">
        <v>-180</v>
      </c>
      <c r="J315" s="249" t="n">
        <v>44331</v>
      </c>
      <c r="K315" t="inlineStr">
        <is>
          <t>12:00:00 PM</t>
        </is>
      </c>
      <c r="L315" s="249" t="n">
        <v>44333</v>
      </c>
    </row>
    <row r="316">
      <c r="A316" t="inlineStr">
        <is>
          <t>1602266</t>
        </is>
      </c>
      <c r="B316" t="inlineStr">
        <is>
          <t>Kids Batman 6+yrs 80g</t>
        </is>
      </c>
      <c r="C316" t="inlineStr">
        <is>
          <t>ConRel</t>
        </is>
      </c>
      <c r="D316" t="inlineStr">
        <is>
          <t>9303381390/000120/1</t>
        </is>
      </c>
      <c r="E316" t="inlineStr">
        <is>
          <t>IN72</t>
        </is>
      </c>
      <c r="F316" t="inlineStr">
        <is>
          <t>1602266IN72IN98</t>
        </is>
      </c>
      <c r="G316" t="n">
        <v>128</v>
      </c>
      <c r="H316" t="inlineStr">
        <is>
          <t>IN98</t>
        </is>
      </c>
      <c r="I316" t="n">
        <v>-128</v>
      </c>
      <c r="J316" s="249" t="n">
        <v>44331</v>
      </c>
      <c r="K316" t="inlineStr">
        <is>
          <t>12:00:00 PM</t>
        </is>
      </c>
      <c r="L316" s="249" t="n">
        <v>44336</v>
      </c>
    </row>
    <row r="317">
      <c r="A317" t="inlineStr">
        <is>
          <t>1602266</t>
        </is>
      </c>
      <c r="B317" t="inlineStr">
        <is>
          <t>Kids Batman 6+yrs 80g</t>
        </is>
      </c>
      <c r="C317" t="inlineStr">
        <is>
          <t>ConRel</t>
        </is>
      </c>
      <c r="D317" t="inlineStr">
        <is>
          <t>9303381216/000120/1</t>
        </is>
      </c>
      <c r="E317" t="inlineStr">
        <is>
          <t>IN86</t>
        </is>
      </c>
      <c r="F317" t="inlineStr">
        <is>
          <t>1602266IN86IN98</t>
        </is>
      </c>
      <c r="G317" t="n">
        <v>40</v>
      </c>
      <c r="H317" t="inlineStr">
        <is>
          <t>IN98</t>
        </is>
      </c>
      <c r="I317" t="n">
        <v>-40</v>
      </c>
      <c r="J317" s="249" t="n">
        <v>44331</v>
      </c>
      <c r="K317" t="inlineStr">
        <is>
          <t>12:00:00 PM</t>
        </is>
      </c>
      <c r="L317" s="249" t="n">
        <v>44333</v>
      </c>
    </row>
    <row r="318">
      <c r="A318" t="inlineStr">
        <is>
          <t>1607675</t>
        </is>
      </c>
      <c r="B318" t="inlineStr">
        <is>
          <t>Col Dental Floss 25M</t>
        </is>
      </c>
      <c r="C318" t="inlineStr">
        <is>
          <t>ConRel</t>
        </is>
      </c>
      <c r="D318" t="inlineStr">
        <is>
          <t>9303381390/000100/1</t>
        </is>
      </c>
      <c r="E318" t="inlineStr">
        <is>
          <t>IN72</t>
        </is>
      </c>
      <c r="F318" t="inlineStr">
        <is>
          <t>1607675IN72IN98</t>
        </is>
      </c>
      <c r="G318" t="n">
        <v>40</v>
      </c>
      <c r="H318" t="inlineStr">
        <is>
          <t>IN98</t>
        </is>
      </c>
      <c r="I318" t="n">
        <v>-40</v>
      </c>
      <c r="J318" s="249" t="n">
        <v>44331</v>
      </c>
      <c r="K318" t="inlineStr">
        <is>
          <t>12:00:00 PM</t>
        </is>
      </c>
      <c r="L318" s="249" t="n">
        <v>44336</v>
      </c>
    </row>
    <row r="319">
      <c r="A319" t="inlineStr">
        <is>
          <t>1607714</t>
        </is>
      </c>
      <c r="B319" t="inlineStr">
        <is>
          <t>Col Plax MW CC 250</t>
        </is>
      </c>
      <c r="C319" t="inlineStr">
        <is>
          <t>ConRel</t>
        </is>
      </c>
      <c r="D319" t="inlineStr">
        <is>
          <t>9303381216/000160/1</t>
        </is>
      </c>
      <c r="E319" t="inlineStr">
        <is>
          <t>IN86</t>
        </is>
      </c>
      <c r="F319" t="inlineStr">
        <is>
          <t>1607714IN86IN98</t>
        </is>
      </c>
      <c r="G319" t="n">
        <v>10</v>
      </c>
      <c r="H319" t="inlineStr">
        <is>
          <t>IN98</t>
        </is>
      </c>
      <c r="I319" t="n">
        <v>-10</v>
      </c>
      <c r="J319" s="249" t="n">
        <v>44331</v>
      </c>
      <c r="K319" t="inlineStr">
        <is>
          <t>12:00:00 PM</t>
        </is>
      </c>
      <c r="L319" s="249" t="n">
        <v>44333</v>
      </c>
    </row>
    <row r="320">
      <c r="A320" t="inlineStr">
        <is>
          <t>1607715</t>
        </is>
      </c>
      <c r="B320" t="inlineStr">
        <is>
          <t>ColPlaxMWGntle 250</t>
        </is>
      </c>
      <c r="C320" t="inlineStr">
        <is>
          <t>ConRel</t>
        </is>
      </c>
      <c r="D320" t="inlineStr">
        <is>
          <t>9303381390/000160/1</t>
        </is>
      </c>
      <c r="E320" t="inlineStr">
        <is>
          <t>IN72</t>
        </is>
      </c>
      <c r="F320" t="inlineStr">
        <is>
          <t>1607715IN72IN98</t>
        </is>
      </c>
      <c r="G320" t="n">
        <v>10</v>
      </c>
      <c r="H320" t="inlineStr">
        <is>
          <t>IN98</t>
        </is>
      </c>
      <c r="I320" t="n">
        <v>-10</v>
      </c>
      <c r="J320" s="249" t="n">
        <v>44331</v>
      </c>
      <c r="K320" t="inlineStr">
        <is>
          <t>12:00:00 PM</t>
        </is>
      </c>
      <c r="L320" s="249" t="n">
        <v>44336</v>
      </c>
    </row>
    <row r="321">
      <c r="A321" t="inlineStr">
        <is>
          <t>1607715</t>
        </is>
      </c>
      <c r="B321" t="inlineStr">
        <is>
          <t>ColPlaxMWGntle 250</t>
        </is>
      </c>
      <c r="C321" t="inlineStr">
        <is>
          <t>ConRel</t>
        </is>
      </c>
      <c r="D321" t="inlineStr">
        <is>
          <t>9303381342/000150/1</t>
        </is>
      </c>
      <c r="E321" t="inlineStr">
        <is>
          <t>IN73</t>
        </is>
      </c>
      <c r="F321" t="inlineStr">
        <is>
          <t>1607715IN73IN98</t>
        </is>
      </c>
      <c r="G321" t="n">
        <v>14</v>
      </c>
      <c r="H321" t="inlineStr">
        <is>
          <t>IN98</t>
        </is>
      </c>
      <c r="I321" t="n">
        <v>-14</v>
      </c>
      <c r="J321" s="249" t="n">
        <v>44331</v>
      </c>
      <c r="K321" t="inlineStr">
        <is>
          <t>12:00:00 PM</t>
        </is>
      </c>
      <c r="L321" s="249" t="n">
        <v>44333</v>
      </c>
    </row>
    <row r="322">
      <c r="A322" t="inlineStr">
        <is>
          <t>1607778</t>
        </is>
      </c>
      <c r="B322" t="inlineStr">
        <is>
          <t>Col VisibleWht 50g</t>
        </is>
      </c>
      <c r="C322" t="inlineStr">
        <is>
          <t>ConRel</t>
        </is>
      </c>
      <c r="D322" t="inlineStr">
        <is>
          <t>9303381342/000170/1</t>
        </is>
      </c>
      <c r="E322" t="inlineStr">
        <is>
          <t>IN73</t>
        </is>
      </c>
      <c r="F322" t="inlineStr">
        <is>
          <t>1607778IN73IN98</t>
        </is>
      </c>
      <c r="G322" t="n">
        <v>276</v>
      </c>
      <c r="H322" t="inlineStr">
        <is>
          <t>IN98</t>
        </is>
      </c>
      <c r="I322" t="n">
        <v>-276</v>
      </c>
      <c r="J322" s="249" t="n">
        <v>44331</v>
      </c>
      <c r="K322" t="inlineStr">
        <is>
          <t>12:00:00 PM</t>
        </is>
      </c>
      <c r="L322" s="249" t="n">
        <v>44333</v>
      </c>
    </row>
    <row r="323">
      <c r="A323" t="inlineStr">
        <is>
          <t>1607778</t>
        </is>
      </c>
      <c r="B323" t="inlineStr">
        <is>
          <t>Col VisibleWht 50g</t>
        </is>
      </c>
      <c r="C323" t="inlineStr">
        <is>
          <t>ConRel</t>
        </is>
      </c>
      <c r="D323" t="inlineStr">
        <is>
          <t>9303381216/000190/1</t>
        </is>
      </c>
      <c r="E323" t="inlineStr">
        <is>
          <t>IN86</t>
        </is>
      </c>
      <c r="F323" t="inlineStr">
        <is>
          <t>1607778IN86IN98</t>
        </is>
      </c>
      <c r="G323" t="n">
        <v>60</v>
      </c>
      <c r="H323" t="inlineStr">
        <is>
          <t>IN98</t>
        </is>
      </c>
      <c r="I323" t="n">
        <v>-60</v>
      </c>
      <c r="J323" s="249" t="n">
        <v>44331</v>
      </c>
      <c r="K323" t="inlineStr">
        <is>
          <t>12:00:00 PM</t>
        </is>
      </c>
      <c r="L323" s="249" t="n">
        <v>44333</v>
      </c>
    </row>
    <row r="324">
      <c r="A324" t="inlineStr">
        <is>
          <t>1607779</t>
        </is>
      </c>
      <c r="B324" t="inlineStr">
        <is>
          <t>Visible White 100G</t>
        </is>
      </c>
      <c r="C324" t="inlineStr">
        <is>
          <t>ConRel</t>
        </is>
      </c>
      <c r="D324" t="inlineStr">
        <is>
          <t>9303381390/000180/1</t>
        </is>
      </c>
      <c r="E324" t="inlineStr">
        <is>
          <t>IN72</t>
        </is>
      </c>
      <c r="F324" t="inlineStr">
        <is>
          <t>1607779IN72IN98</t>
        </is>
      </c>
      <c r="G324" t="n">
        <v>200</v>
      </c>
      <c r="H324" t="inlineStr">
        <is>
          <t>IN98</t>
        </is>
      </c>
      <c r="I324" t="n">
        <v>-200</v>
      </c>
      <c r="J324" s="249" t="n">
        <v>44331</v>
      </c>
      <c r="K324" t="inlineStr">
        <is>
          <t>12:00:00 PM</t>
        </is>
      </c>
      <c r="L324" s="249" t="n">
        <v>44336</v>
      </c>
    </row>
    <row r="325">
      <c r="A325" t="inlineStr">
        <is>
          <t>1607779</t>
        </is>
      </c>
      <c r="B325" t="inlineStr">
        <is>
          <t>Visible White 100G</t>
        </is>
      </c>
      <c r="C325" t="inlineStr">
        <is>
          <t>ConRel</t>
        </is>
      </c>
      <c r="D325" t="inlineStr">
        <is>
          <t>9303381342/000160/1</t>
        </is>
      </c>
      <c r="E325" t="inlineStr">
        <is>
          <t>IN73</t>
        </is>
      </c>
      <c r="F325" t="inlineStr">
        <is>
          <t>1607779IN73IN98</t>
        </is>
      </c>
      <c r="G325" t="n">
        <v>200</v>
      </c>
      <c r="H325" t="inlineStr">
        <is>
          <t>IN98</t>
        </is>
      </c>
      <c r="I325" t="n">
        <v>-200</v>
      </c>
      <c r="J325" s="249" t="n">
        <v>44331</v>
      </c>
      <c r="K325" t="inlineStr">
        <is>
          <t>12:00:00 PM</t>
        </is>
      </c>
      <c r="L325" s="249" t="n">
        <v>44333</v>
      </c>
    </row>
    <row r="326">
      <c r="A326" t="inlineStr">
        <is>
          <t>1607779</t>
        </is>
      </c>
      <c r="B326" t="inlineStr">
        <is>
          <t>Visible White 100G</t>
        </is>
      </c>
      <c r="C326" t="inlineStr">
        <is>
          <t>ConRel</t>
        </is>
      </c>
      <c r="D326" t="inlineStr">
        <is>
          <t>9303381216/000180/1</t>
        </is>
      </c>
      <c r="E326" t="inlineStr">
        <is>
          <t>IN86</t>
        </is>
      </c>
      <c r="F326" t="inlineStr">
        <is>
          <t>1607779IN86IN98</t>
        </is>
      </c>
      <c r="G326" t="n">
        <v>200</v>
      </c>
      <c r="H326" t="inlineStr">
        <is>
          <t>IN98</t>
        </is>
      </c>
      <c r="I326" t="n">
        <v>-200</v>
      </c>
      <c r="J326" s="249" t="n">
        <v>44331</v>
      </c>
      <c r="K326" t="inlineStr">
        <is>
          <t>12:00:00 PM</t>
        </is>
      </c>
      <c r="L326" s="249" t="n">
        <v>44333</v>
      </c>
    </row>
    <row r="327">
      <c r="A327" t="inlineStr">
        <is>
          <t>1607798</t>
        </is>
      </c>
      <c r="B327" t="inlineStr">
        <is>
          <t>ColPlaxMW Frm250 ml</t>
        </is>
      </c>
      <c r="C327" t="inlineStr">
        <is>
          <t>ConRel</t>
        </is>
      </c>
      <c r="D327" t="inlineStr">
        <is>
          <t>9303381390/000170/1</t>
        </is>
      </c>
      <c r="E327" t="inlineStr">
        <is>
          <t>IN72</t>
        </is>
      </c>
      <c r="F327" t="inlineStr">
        <is>
          <t>1607798IN72IN98</t>
        </is>
      </c>
      <c r="G327" t="n">
        <v>37</v>
      </c>
      <c r="H327" t="inlineStr">
        <is>
          <t>IN98</t>
        </is>
      </c>
      <c r="I327" t="n">
        <v>-37</v>
      </c>
      <c r="J327" s="249" t="n">
        <v>44331</v>
      </c>
      <c r="K327" t="inlineStr">
        <is>
          <t>12:00:00 PM</t>
        </is>
      </c>
      <c r="L327" s="249" t="n">
        <v>44336</v>
      </c>
    </row>
    <row r="328">
      <c r="A328" t="inlineStr">
        <is>
          <t>1607798</t>
        </is>
      </c>
      <c r="B328" t="inlineStr">
        <is>
          <t>ColPlaxMW Frm250 ml</t>
        </is>
      </c>
      <c r="C328" t="inlineStr">
        <is>
          <t>ConRel</t>
        </is>
      </c>
      <c r="D328" t="inlineStr">
        <is>
          <t>9303381216/000170/1</t>
        </is>
      </c>
      <c r="E328" t="inlineStr">
        <is>
          <t>IN86</t>
        </is>
      </c>
      <c r="F328" t="inlineStr">
        <is>
          <t>1607798IN86IN98</t>
        </is>
      </c>
      <c r="G328" t="n">
        <v>12</v>
      </c>
      <c r="H328" t="inlineStr">
        <is>
          <t>IN98</t>
        </is>
      </c>
      <c r="I328" t="n">
        <v>-12</v>
      </c>
      <c r="J328" s="249" t="n">
        <v>44331</v>
      </c>
      <c r="K328" t="inlineStr">
        <is>
          <t>12:00:00 PM</t>
        </is>
      </c>
      <c r="L328" s="249" t="n">
        <v>44333</v>
      </c>
    </row>
    <row r="329">
      <c r="A329" t="inlineStr">
        <is>
          <t>1607799</t>
        </is>
      </c>
      <c r="B329" t="inlineStr">
        <is>
          <t>ColPlaxMW Pep250 ml</t>
        </is>
      </c>
      <c r="C329" t="inlineStr">
        <is>
          <t>ConRel</t>
        </is>
      </c>
      <c r="D329" t="inlineStr">
        <is>
          <t>9303381390/000150/1</t>
        </is>
      </c>
      <c r="E329" t="inlineStr">
        <is>
          <t>IN72</t>
        </is>
      </c>
      <c r="F329" t="inlineStr">
        <is>
          <t>1607799IN72IN98</t>
        </is>
      </c>
      <c r="G329" t="n">
        <v>29</v>
      </c>
      <c r="H329" t="inlineStr">
        <is>
          <t>IN98</t>
        </is>
      </c>
      <c r="I329" t="n">
        <v>-29</v>
      </c>
      <c r="J329" s="249" t="n">
        <v>44331</v>
      </c>
      <c r="K329" t="inlineStr">
        <is>
          <t>12:00:00 PM</t>
        </is>
      </c>
      <c r="L329" s="249" t="n">
        <v>44336</v>
      </c>
    </row>
    <row r="330">
      <c r="A330" t="inlineStr">
        <is>
          <t>1607799</t>
        </is>
      </c>
      <c r="B330" t="inlineStr">
        <is>
          <t>ColPlaxMW Pep250 ml</t>
        </is>
      </c>
      <c r="C330" t="inlineStr">
        <is>
          <t>ConRel</t>
        </is>
      </c>
      <c r="D330" t="inlineStr">
        <is>
          <t>9303381342/000140/1</t>
        </is>
      </c>
      <c r="E330" t="inlineStr">
        <is>
          <t>IN73</t>
        </is>
      </c>
      <c r="F330" t="inlineStr">
        <is>
          <t>1607799IN73IN98</t>
        </is>
      </c>
      <c r="G330" t="n">
        <v>10</v>
      </c>
      <c r="H330" t="inlineStr">
        <is>
          <t>IN98</t>
        </is>
      </c>
      <c r="I330" t="n">
        <v>-10</v>
      </c>
      <c r="J330" s="249" t="n">
        <v>44331</v>
      </c>
      <c r="K330" t="inlineStr">
        <is>
          <t>12:00:00 PM</t>
        </is>
      </c>
      <c r="L330" s="249" t="n">
        <v>44333</v>
      </c>
    </row>
    <row r="331">
      <c r="A331" t="inlineStr">
        <is>
          <t>1607799</t>
        </is>
      </c>
      <c r="B331" t="inlineStr">
        <is>
          <t>ColPlaxMW Pep250 ml</t>
        </is>
      </c>
      <c r="C331" t="inlineStr">
        <is>
          <t>ConRel</t>
        </is>
      </c>
      <c r="D331" t="inlineStr">
        <is>
          <t>9303381216/000150/1</t>
        </is>
      </c>
      <c r="E331" t="inlineStr">
        <is>
          <t>IN86</t>
        </is>
      </c>
      <c r="F331" t="inlineStr">
        <is>
          <t>1607799IN86IN98</t>
        </is>
      </c>
      <c r="G331" t="n">
        <v>22</v>
      </c>
      <c r="H331" t="inlineStr">
        <is>
          <t>IN98</t>
        </is>
      </c>
      <c r="I331" t="n">
        <v>-22</v>
      </c>
      <c r="J331" s="249" t="n">
        <v>44331</v>
      </c>
      <c r="K331" t="inlineStr">
        <is>
          <t>12:00:00 PM</t>
        </is>
      </c>
      <c r="L331" s="249" t="n">
        <v>44333</v>
      </c>
    </row>
    <row r="332">
      <c r="A332" t="inlineStr">
        <is>
          <t>1607805</t>
        </is>
      </c>
      <c r="B332" t="inlineStr">
        <is>
          <t>Col Plax MW AS 250</t>
        </is>
      </c>
      <c r="C332" t="inlineStr">
        <is>
          <t>ConRel</t>
        </is>
      </c>
      <c r="D332" t="inlineStr">
        <is>
          <t>9303381390/000220/1</t>
        </is>
      </c>
      <c r="E332" t="inlineStr">
        <is>
          <t>IN72</t>
        </is>
      </c>
      <c r="F332" t="inlineStr">
        <is>
          <t>1607805IN72IN98</t>
        </is>
      </c>
      <c r="G332" t="n">
        <v>10</v>
      </c>
      <c r="H332" t="inlineStr">
        <is>
          <t>IN98</t>
        </is>
      </c>
      <c r="I332" t="n">
        <v>-10</v>
      </c>
      <c r="J332" s="249" t="n">
        <v>44331</v>
      </c>
      <c r="K332" t="inlineStr">
        <is>
          <t>12:00:00 PM</t>
        </is>
      </c>
      <c r="L332" s="249" t="n">
        <v>44336</v>
      </c>
    </row>
    <row r="333">
      <c r="A333" t="inlineStr">
        <is>
          <t>1607821</t>
        </is>
      </c>
      <c r="B333" t="inlineStr">
        <is>
          <t>Visi White 200G</t>
        </is>
      </c>
      <c r="C333" t="inlineStr">
        <is>
          <t>ConRel</t>
        </is>
      </c>
      <c r="D333" t="inlineStr">
        <is>
          <t>9303381273/000040/1</t>
        </is>
      </c>
      <c r="E333" t="inlineStr">
        <is>
          <t>IN62</t>
        </is>
      </c>
      <c r="F333" t="inlineStr">
        <is>
          <t>1607821IN62IN98</t>
        </is>
      </c>
      <c r="G333" t="n">
        <v>45</v>
      </c>
      <c r="H333" t="inlineStr">
        <is>
          <t>IN98</t>
        </is>
      </c>
      <c r="I333" t="n">
        <v>-45</v>
      </c>
      <c r="J333" s="249" t="n">
        <v>44331</v>
      </c>
      <c r="K333" t="inlineStr">
        <is>
          <t>12:00:00 PM</t>
        </is>
      </c>
      <c r="L333" s="249" t="n">
        <v>44332</v>
      </c>
    </row>
    <row r="334">
      <c r="A334" t="inlineStr">
        <is>
          <t>1608125</t>
        </is>
      </c>
      <c r="B334" t="inlineStr">
        <is>
          <t>Cibaca 80 g</t>
        </is>
      </c>
      <c r="C334" t="inlineStr">
        <is>
          <t>ConRel</t>
        </is>
      </c>
      <c r="D334" t="inlineStr">
        <is>
          <t>9303381390/000200/1</t>
        </is>
      </c>
      <c r="E334" t="inlineStr">
        <is>
          <t>IN72</t>
        </is>
      </c>
      <c r="F334" t="inlineStr">
        <is>
          <t>1608125IN72IN98</t>
        </is>
      </c>
      <c r="G334" t="n">
        <v>600</v>
      </c>
      <c r="H334" t="inlineStr">
        <is>
          <t>IN98</t>
        </is>
      </c>
      <c r="I334" t="n">
        <v>-600</v>
      </c>
      <c r="J334" s="249" t="n">
        <v>44331</v>
      </c>
      <c r="K334" t="inlineStr">
        <is>
          <t>12:00:00 PM</t>
        </is>
      </c>
      <c r="L334" s="249" t="n">
        <v>44336</v>
      </c>
    </row>
    <row r="335">
      <c r="A335" t="inlineStr">
        <is>
          <t>1611442</t>
        </is>
      </c>
      <c r="B335" t="inlineStr">
        <is>
          <t>Col MFTpst Blu 150g</t>
        </is>
      </c>
      <c r="C335" t="inlineStr">
        <is>
          <t>ConRel</t>
        </is>
      </c>
      <c r="D335" t="inlineStr">
        <is>
          <t>9303381390/000090/1</t>
        </is>
      </c>
      <c r="E335" t="inlineStr">
        <is>
          <t>IN72</t>
        </is>
      </c>
      <c r="F335" t="inlineStr">
        <is>
          <t>1611442IN72IN98</t>
        </is>
      </c>
      <c r="G335" t="n">
        <v>24</v>
      </c>
      <c r="H335" t="inlineStr">
        <is>
          <t>IN98</t>
        </is>
      </c>
      <c r="I335" t="n">
        <v>-24</v>
      </c>
      <c r="J335" s="249" t="n">
        <v>44331</v>
      </c>
      <c r="K335" t="inlineStr">
        <is>
          <t>12:00:00 PM</t>
        </is>
      </c>
      <c r="L335" s="249" t="n">
        <v>44336</v>
      </c>
    </row>
    <row r="336">
      <c r="A336" t="inlineStr">
        <is>
          <t>1611442</t>
        </is>
      </c>
      <c r="B336" t="inlineStr">
        <is>
          <t>Col MFTpst Blu 150g</t>
        </is>
      </c>
      <c r="C336" t="inlineStr">
        <is>
          <t>ConRel</t>
        </is>
      </c>
      <c r="D336" t="inlineStr">
        <is>
          <t>9303381342/000110/1</t>
        </is>
      </c>
      <c r="E336" t="inlineStr">
        <is>
          <t>IN73</t>
        </is>
      </c>
      <c r="F336" t="inlineStr">
        <is>
          <t>1611442IN73IN98</t>
        </is>
      </c>
      <c r="G336" t="n">
        <v>6</v>
      </c>
      <c r="H336" t="inlineStr">
        <is>
          <t>IN98</t>
        </is>
      </c>
      <c r="I336" t="n">
        <v>-6</v>
      </c>
      <c r="J336" s="249" t="n">
        <v>44331</v>
      </c>
      <c r="K336" t="inlineStr">
        <is>
          <t>12:00:00 PM</t>
        </is>
      </c>
      <c r="L336" s="249" t="n">
        <v>44333</v>
      </c>
    </row>
    <row r="337">
      <c r="A337" t="inlineStr">
        <is>
          <t>1611452</t>
        </is>
      </c>
      <c r="B337" t="inlineStr">
        <is>
          <t>Col Mf Blue Tp 80G</t>
        </is>
      </c>
      <c r="C337" t="inlineStr">
        <is>
          <t>ConRel</t>
        </is>
      </c>
      <c r="D337" t="inlineStr">
        <is>
          <t>9303381390/000080/1</t>
        </is>
      </c>
      <c r="E337" t="inlineStr">
        <is>
          <t>IN72</t>
        </is>
      </c>
      <c r="F337" t="inlineStr">
        <is>
          <t>1611452IN72IN98</t>
        </is>
      </c>
      <c r="G337" t="n">
        <v>232</v>
      </c>
      <c r="H337" t="inlineStr">
        <is>
          <t>IN98</t>
        </is>
      </c>
      <c r="I337" t="n">
        <v>-232</v>
      </c>
      <c r="J337" s="249" t="n">
        <v>44331</v>
      </c>
      <c r="K337" t="inlineStr">
        <is>
          <t>12:00:00 PM</t>
        </is>
      </c>
      <c r="L337" s="249" t="n">
        <v>44336</v>
      </c>
    </row>
    <row r="338">
      <c r="A338" t="inlineStr">
        <is>
          <t>1611452</t>
        </is>
      </c>
      <c r="B338" t="inlineStr">
        <is>
          <t>Col Mf Blue Tp 80G</t>
        </is>
      </c>
      <c r="C338" t="inlineStr">
        <is>
          <t>ConRel</t>
        </is>
      </c>
      <c r="D338" t="inlineStr">
        <is>
          <t>9303381342/000100/1</t>
        </is>
      </c>
      <c r="E338" t="inlineStr">
        <is>
          <t>IN73</t>
        </is>
      </c>
      <c r="F338" t="inlineStr">
        <is>
          <t>1611452IN73IN98</t>
        </is>
      </c>
      <c r="G338" t="n">
        <v>224</v>
      </c>
      <c r="H338" t="inlineStr">
        <is>
          <t>IN98</t>
        </is>
      </c>
      <c r="I338" t="n">
        <v>-224</v>
      </c>
      <c r="J338" s="249" t="n">
        <v>44331</v>
      </c>
      <c r="K338" t="inlineStr">
        <is>
          <t>12:00:00 PM</t>
        </is>
      </c>
      <c r="L338" s="249" t="n">
        <v>44333</v>
      </c>
    </row>
    <row r="339">
      <c r="A339" t="inlineStr">
        <is>
          <t>1611452</t>
        </is>
      </c>
      <c r="B339" t="inlineStr">
        <is>
          <t>Col Mf Blue Tp 80G</t>
        </is>
      </c>
      <c r="C339" t="inlineStr">
        <is>
          <t>ConRel</t>
        </is>
      </c>
      <c r="D339" t="inlineStr">
        <is>
          <t>9303381216/000090/1</t>
        </is>
      </c>
      <c r="E339" t="inlineStr">
        <is>
          <t>IN86</t>
        </is>
      </c>
      <c r="F339" t="inlineStr">
        <is>
          <t>1611452IN86IN98</t>
        </is>
      </c>
      <c r="G339" t="n">
        <v>216</v>
      </c>
      <c r="H339" t="inlineStr">
        <is>
          <t>IN98</t>
        </is>
      </c>
      <c r="I339" t="n">
        <v>-216</v>
      </c>
      <c r="J339" s="249" t="n">
        <v>44331</v>
      </c>
      <c r="K339" t="inlineStr">
        <is>
          <t>12:00:00 PM</t>
        </is>
      </c>
      <c r="L339" s="249" t="n">
        <v>44333</v>
      </c>
    </row>
    <row r="340">
      <c r="A340" t="inlineStr">
        <is>
          <t>1611608</t>
        </is>
      </c>
      <c r="B340" t="inlineStr">
        <is>
          <t>Col Kids6+ Batman S</t>
        </is>
      </c>
      <c r="C340" t="inlineStr">
        <is>
          <t>ConRel</t>
        </is>
      </c>
      <c r="D340" t="inlineStr">
        <is>
          <t>9303381342/000130/1</t>
        </is>
      </c>
      <c r="E340" t="inlineStr">
        <is>
          <t>IN73</t>
        </is>
      </c>
      <c r="F340" t="inlineStr">
        <is>
          <t>1611608IN73IN98</t>
        </is>
      </c>
      <c r="G340" t="n">
        <v>36</v>
      </c>
      <c r="H340" t="inlineStr">
        <is>
          <t>IN98</t>
        </is>
      </c>
      <c r="I340" t="n">
        <v>-36</v>
      </c>
      <c r="J340" s="249" t="n">
        <v>44331</v>
      </c>
      <c r="K340" t="inlineStr">
        <is>
          <t>12:00:00 PM</t>
        </is>
      </c>
      <c r="L340" s="249" t="n">
        <v>44333</v>
      </c>
    </row>
    <row r="341">
      <c r="A341" t="inlineStr">
        <is>
          <t>1611608</t>
        </is>
      </c>
      <c r="B341" t="inlineStr">
        <is>
          <t>Col Kids6+ Batman S</t>
        </is>
      </c>
      <c r="C341" t="inlineStr">
        <is>
          <t>ConRel</t>
        </is>
      </c>
      <c r="D341" t="inlineStr">
        <is>
          <t>9303381216/000110/1</t>
        </is>
      </c>
      <c r="E341" t="inlineStr">
        <is>
          <t>IN86</t>
        </is>
      </c>
      <c r="F341" t="inlineStr">
        <is>
          <t>1611608IN86IN98</t>
        </is>
      </c>
      <c r="G341" t="n">
        <v>18</v>
      </c>
      <c r="H341" t="inlineStr">
        <is>
          <t>IN98</t>
        </is>
      </c>
      <c r="I341" t="n">
        <v>-18</v>
      </c>
      <c r="J341" s="249" t="n">
        <v>44331</v>
      </c>
      <c r="K341" t="inlineStr">
        <is>
          <t>12:00:00 PM</t>
        </is>
      </c>
      <c r="L341" s="249" t="n">
        <v>44333</v>
      </c>
    </row>
    <row r="342">
      <c r="A342" t="inlineStr">
        <is>
          <t>1611824</t>
        </is>
      </c>
      <c r="B342" t="inlineStr">
        <is>
          <t>Col 360 Base</t>
        </is>
      </c>
      <c r="C342" t="inlineStr">
        <is>
          <t>ConRel</t>
        </is>
      </c>
      <c r="D342" t="inlineStr">
        <is>
          <t>9303381390/000110/1</t>
        </is>
      </c>
      <c r="E342" t="inlineStr">
        <is>
          <t>IN72</t>
        </is>
      </c>
      <c r="F342" t="inlineStr">
        <is>
          <t>1611824IN72IN98</t>
        </is>
      </c>
      <c r="G342" t="n">
        <v>12</v>
      </c>
      <c r="H342" t="inlineStr">
        <is>
          <t>IN98</t>
        </is>
      </c>
      <c r="I342" t="n">
        <v>-12</v>
      </c>
      <c r="J342" s="249" t="n">
        <v>44331</v>
      </c>
      <c r="K342" t="inlineStr">
        <is>
          <t>12:00:00 PM</t>
        </is>
      </c>
      <c r="L342" s="249" t="n">
        <v>44336</v>
      </c>
    </row>
    <row r="343">
      <c r="A343" t="inlineStr">
        <is>
          <t>1611824</t>
        </is>
      </c>
      <c r="B343" t="inlineStr">
        <is>
          <t>Col 360 Base</t>
        </is>
      </c>
      <c r="C343" t="inlineStr">
        <is>
          <t>ConRel</t>
        </is>
      </c>
      <c r="D343" t="inlineStr">
        <is>
          <t>9303381342/000120/1</t>
        </is>
      </c>
      <c r="E343" t="inlineStr">
        <is>
          <t>IN73</t>
        </is>
      </c>
      <c r="F343" t="inlineStr">
        <is>
          <t>1611824IN73IN98</t>
        </is>
      </c>
      <c r="G343" t="n">
        <v>36</v>
      </c>
      <c r="H343" t="inlineStr">
        <is>
          <t>IN98</t>
        </is>
      </c>
      <c r="I343" t="n">
        <v>-36</v>
      </c>
      <c r="J343" s="249" t="n">
        <v>44331</v>
      </c>
      <c r="K343" t="inlineStr">
        <is>
          <t>12:00:00 PM</t>
        </is>
      </c>
      <c r="L343" s="249" t="n">
        <v>44333</v>
      </c>
    </row>
    <row r="344">
      <c r="A344" t="inlineStr">
        <is>
          <t>1611824</t>
        </is>
      </c>
      <c r="B344" t="inlineStr">
        <is>
          <t>Col 360 Base</t>
        </is>
      </c>
      <c r="C344" t="inlineStr">
        <is>
          <t>ConRel</t>
        </is>
      </c>
      <c r="D344" t="inlineStr">
        <is>
          <t>9303381216/000100/1</t>
        </is>
      </c>
      <c r="E344" t="inlineStr">
        <is>
          <t>IN86</t>
        </is>
      </c>
      <c r="F344" t="inlineStr">
        <is>
          <t>1611824IN86IN98</t>
        </is>
      </c>
      <c r="G344" t="n">
        <v>18</v>
      </c>
      <c r="H344" t="inlineStr">
        <is>
          <t>IN98</t>
        </is>
      </c>
      <c r="I344" t="n">
        <v>-18</v>
      </c>
      <c r="J344" s="249" t="n">
        <v>44331</v>
      </c>
      <c r="K344" t="inlineStr">
        <is>
          <t>12:00:00 PM</t>
        </is>
      </c>
      <c r="L344" s="249" t="n">
        <v>44333</v>
      </c>
    </row>
    <row r="345">
      <c r="A345" t="inlineStr">
        <is>
          <t>1620004</t>
        </is>
      </c>
      <c r="B345" t="inlineStr">
        <is>
          <t>Col TB SuperFlexi M</t>
        </is>
      </c>
      <c r="C345" t="inlineStr">
        <is>
          <t>ConRel</t>
        </is>
      </c>
      <c r="D345" t="inlineStr">
        <is>
          <t>9303381390/000210/1</t>
        </is>
      </c>
      <c r="E345" t="inlineStr">
        <is>
          <t>IN72</t>
        </is>
      </c>
      <c r="F345" t="inlineStr">
        <is>
          <t>1620004IN72IN98</t>
        </is>
      </c>
      <c r="G345" t="n">
        <v>264</v>
      </c>
      <c r="H345" t="inlineStr">
        <is>
          <t>IN98</t>
        </is>
      </c>
      <c r="I345" t="n">
        <v>-264</v>
      </c>
      <c r="J345" s="249" t="n">
        <v>44331</v>
      </c>
      <c r="K345" t="inlineStr">
        <is>
          <t>12:00:00 PM</t>
        </is>
      </c>
      <c r="L345" s="249" t="n">
        <v>44336</v>
      </c>
    </row>
    <row r="346">
      <c r="A346" t="inlineStr">
        <is>
          <t>1620004</t>
        </is>
      </c>
      <c r="B346" t="inlineStr">
        <is>
          <t>Col TB SuperFlexi M</t>
        </is>
      </c>
      <c r="C346" t="inlineStr">
        <is>
          <t>ConRel</t>
        </is>
      </c>
      <c r="D346" t="inlineStr">
        <is>
          <t>9303381216/000200/1</t>
        </is>
      </c>
      <c r="E346" t="inlineStr">
        <is>
          <t>IN86</t>
        </is>
      </c>
      <c r="F346" t="inlineStr">
        <is>
          <t>1620004IN86IN98</t>
        </is>
      </c>
      <c r="G346" t="n">
        <v>264</v>
      </c>
      <c r="H346" t="inlineStr">
        <is>
          <t>IN98</t>
        </is>
      </c>
      <c r="I346" t="n">
        <v>-264</v>
      </c>
      <c r="J346" s="249" t="n">
        <v>44331</v>
      </c>
      <c r="K346" t="inlineStr">
        <is>
          <t>12:00:00 PM</t>
        </is>
      </c>
      <c r="L346" s="249" t="n">
        <v>44333</v>
      </c>
    </row>
    <row r="347">
      <c r="A347" t="inlineStr">
        <is>
          <t>1621834</t>
        </is>
      </c>
      <c r="B347" t="inlineStr">
        <is>
          <t>360 FlosTip TB B2G1</t>
        </is>
      </c>
      <c r="C347" t="inlineStr">
        <is>
          <t>ConRel</t>
        </is>
      </c>
      <c r="D347" t="inlineStr">
        <is>
          <t>9303381390/000270/1</t>
        </is>
      </c>
      <c r="E347" t="inlineStr">
        <is>
          <t>IN72</t>
        </is>
      </c>
      <c r="F347" t="inlineStr">
        <is>
          <t>1621834IN72IN98</t>
        </is>
      </c>
      <c r="G347" t="n">
        <v>54</v>
      </c>
      <c r="H347" t="inlineStr">
        <is>
          <t>IN98</t>
        </is>
      </c>
      <c r="I347" t="n">
        <v>-54</v>
      </c>
      <c r="J347" s="249" t="n">
        <v>44331</v>
      </c>
      <c r="K347" t="inlineStr">
        <is>
          <t>12:00:00 PM</t>
        </is>
      </c>
      <c r="L347" s="249" t="n">
        <v>44336</v>
      </c>
    </row>
    <row r="348">
      <c r="A348" t="inlineStr">
        <is>
          <t>1621834</t>
        </is>
      </c>
      <c r="B348" t="inlineStr">
        <is>
          <t>360 FlosTip TB B2G1</t>
        </is>
      </c>
      <c r="C348" t="inlineStr">
        <is>
          <t>ConRel</t>
        </is>
      </c>
      <c r="D348" t="inlineStr">
        <is>
          <t>9303381342/000240/1</t>
        </is>
      </c>
      <c r="E348" t="inlineStr">
        <is>
          <t>IN73</t>
        </is>
      </c>
      <c r="F348" t="inlineStr">
        <is>
          <t>1621834IN73IN98</t>
        </is>
      </c>
      <c r="G348" t="n">
        <v>54</v>
      </c>
      <c r="H348" t="inlineStr">
        <is>
          <t>IN98</t>
        </is>
      </c>
      <c r="I348" t="n">
        <v>-54</v>
      </c>
      <c r="J348" s="249" t="n">
        <v>44331</v>
      </c>
      <c r="K348" t="inlineStr">
        <is>
          <t>12:00:00 PM</t>
        </is>
      </c>
      <c r="L348" s="249" t="n">
        <v>44333</v>
      </c>
    </row>
    <row r="349">
      <c r="A349" t="inlineStr">
        <is>
          <t>IN00616A</t>
        </is>
      </c>
      <c r="B349" t="inlineStr">
        <is>
          <t>Max Red Pack of 4</t>
        </is>
      </c>
      <c r="C349" t="inlineStr">
        <is>
          <t>ConRel</t>
        </is>
      </c>
      <c r="D349" t="inlineStr">
        <is>
          <t>9303381273/000070/1</t>
        </is>
      </c>
      <c r="E349" t="inlineStr">
        <is>
          <t>IN62</t>
        </is>
      </c>
      <c r="F349" t="inlineStr">
        <is>
          <t>IN00616AIN62IN98</t>
        </is>
      </c>
      <c r="G349" t="n">
        <v>1282</v>
      </c>
      <c r="H349" t="inlineStr">
        <is>
          <t>IN98</t>
        </is>
      </c>
      <c r="I349" t="n">
        <v>-1282</v>
      </c>
      <c r="J349" s="249" t="n">
        <v>44331</v>
      </c>
      <c r="K349" t="inlineStr">
        <is>
          <t>12:00:00 PM</t>
        </is>
      </c>
      <c r="L349" s="249" t="n">
        <v>44332</v>
      </c>
    </row>
    <row r="350">
      <c r="A350" t="inlineStr">
        <is>
          <t>IN00704A</t>
        </is>
      </c>
      <c r="B350" t="inlineStr">
        <is>
          <t>Kids TP 40g SBPromo</t>
        </is>
      </c>
      <c r="C350" t="inlineStr">
        <is>
          <t>ConRel</t>
        </is>
      </c>
      <c r="D350" t="inlineStr">
        <is>
          <t>9303381390/000230/1</t>
        </is>
      </c>
      <c r="E350" t="inlineStr">
        <is>
          <t>IN72</t>
        </is>
      </c>
      <c r="F350" t="inlineStr">
        <is>
          <t>IN00704AIN72IN98</t>
        </is>
      </c>
      <c r="G350" t="n">
        <v>204</v>
      </c>
      <c r="H350" t="inlineStr">
        <is>
          <t>IN98</t>
        </is>
      </c>
      <c r="I350" t="n">
        <v>-204</v>
      </c>
      <c r="J350" s="249" t="n">
        <v>44331</v>
      </c>
      <c r="K350" t="inlineStr">
        <is>
          <t>12:00:00 PM</t>
        </is>
      </c>
      <c r="L350" s="249" t="n">
        <v>44336</v>
      </c>
    </row>
    <row r="351">
      <c r="A351" t="inlineStr">
        <is>
          <t>IN00704A</t>
        </is>
      </c>
      <c r="B351" t="inlineStr">
        <is>
          <t>Kids TP 40g SBPromo</t>
        </is>
      </c>
      <c r="C351" t="inlineStr">
        <is>
          <t>ConRel</t>
        </is>
      </c>
      <c r="D351" t="inlineStr">
        <is>
          <t>9303381342/000180/1</t>
        </is>
      </c>
      <c r="E351" t="inlineStr">
        <is>
          <t>IN73</t>
        </is>
      </c>
      <c r="F351" t="inlineStr">
        <is>
          <t>IN00704AIN73IN98</t>
        </is>
      </c>
      <c r="G351" t="n">
        <v>24</v>
      </c>
      <c r="H351" t="inlineStr">
        <is>
          <t>IN98</t>
        </is>
      </c>
      <c r="I351" t="n">
        <v>-24</v>
      </c>
      <c r="J351" s="249" t="n">
        <v>44331</v>
      </c>
      <c r="K351" t="inlineStr">
        <is>
          <t>12:00:00 PM</t>
        </is>
      </c>
      <c r="L351" s="249" t="n">
        <v>44333</v>
      </c>
    </row>
    <row r="352">
      <c r="A352" t="inlineStr">
        <is>
          <t>IN00704A</t>
        </is>
      </c>
      <c r="B352" t="inlineStr">
        <is>
          <t>Kids TP 40g SBPromo</t>
        </is>
      </c>
      <c r="C352" t="inlineStr">
        <is>
          <t>ConRel</t>
        </is>
      </c>
      <c r="D352" t="inlineStr">
        <is>
          <t>9303381216/000220/1</t>
        </is>
      </c>
      <c r="E352" t="inlineStr">
        <is>
          <t>IN86</t>
        </is>
      </c>
      <c r="F352" t="inlineStr">
        <is>
          <t>IN00704AIN86IN98</t>
        </is>
      </c>
      <c r="G352" t="n">
        <v>36</v>
      </c>
      <c r="H352" t="inlineStr">
        <is>
          <t>IN98</t>
        </is>
      </c>
      <c r="I352" t="n">
        <v>-36</v>
      </c>
      <c r="J352" s="249" t="n">
        <v>44331</v>
      </c>
      <c r="K352" t="inlineStr">
        <is>
          <t>12:00:00 PM</t>
        </is>
      </c>
      <c r="L352" s="249" t="n">
        <v>44333</v>
      </c>
    </row>
    <row r="353">
      <c r="A353" t="inlineStr">
        <is>
          <t>IN00705A</t>
        </is>
      </c>
      <c r="B353" t="inlineStr">
        <is>
          <t>Kids TP 40g BFPromo</t>
        </is>
      </c>
      <c r="C353" t="inlineStr">
        <is>
          <t>ConRel</t>
        </is>
      </c>
      <c r="D353" t="inlineStr">
        <is>
          <t>9303381390/000240/1</t>
        </is>
      </c>
      <c r="E353" t="inlineStr">
        <is>
          <t>IN72</t>
        </is>
      </c>
      <c r="F353" t="inlineStr">
        <is>
          <t>IN00705AIN72IN98</t>
        </is>
      </c>
      <c r="G353" t="n">
        <v>120</v>
      </c>
      <c r="H353" t="inlineStr">
        <is>
          <t>IN98</t>
        </is>
      </c>
      <c r="I353" t="n">
        <v>-120</v>
      </c>
      <c r="J353" s="249" t="n">
        <v>44331</v>
      </c>
      <c r="K353" t="inlineStr">
        <is>
          <t>12:00:00 PM</t>
        </is>
      </c>
      <c r="L353" s="249" t="n">
        <v>44336</v>
      </c>
    </row>
    <row r="354">
      <c r="A354" t="inlineStr">
        <is>
          <t>IN00705A</t>
        </is>
      </c>
      <c r="B354" t="inlineStr">
        <is>
          <t>Kids TP 40g BFPromo</t>
        </is>
      </c>
      <c r="C354" t="inlineStr">
        <is>
          <t>ConRel</t>
        </is>
      </c>
      <c r="D354" t="inlineStr">
        <is>
          <t>9303381216/000230/1</t>
        </is>
      </c>
      <c r="E354" t="inlineStr">
        <is>
          <t>IN86</t>
        </is>
      </c>
      <c r="F354" t="inlineStr">
        <is>
          <t>IN00705AIN86IN98</t>
        </is>
      </c>
      <c r="G354" t="n">
        <v>48</v>
      </c>
      <c r="H354" t="inlineStr">
        <is>
          <t>IN98</t>
        </is>
      </c>
      <c r="I354" t="n">
        <v>-48</v>
      </c>
      <c r="J354" s="249" t="n">
        <v>44331</v>
      </c>
      <c r="K354" t="inlineStr">
        <is>
          <t>12:00:00 PM</t>
        </is>
      </c>
      <c r="L354" s="249" t="n">
        <v>44333</v>
      </c>
    </row>
    <row r="355">
      <c r="A355" t="inlineStr">
        <is>
          <t>IN00697A</t>
        </is>
      </c>
      <c r="B355" t="inlineStr">
        <is>
          <t>CS Clove 80g BOGO</t>
        </is>
      </c>
      <c r="C355" t="inlineStr">
        <is>
          <t>ConRel</t>
        </is>
      </c>
      <c r="D355" t="inlineStr">
        <is>
          <t>9303381216/000020/1</t>
        </is>
      </c>
      <c r="E355" t="inlineStr">
        <is>
          <t>IN86</t>
        </is>
      </c>
      <c r="F355" t="inlineStr">
        <is>
          <t>IN00697AIN86IN98</t>
        </is>
      </c>
      <c r="G355" t="n">
        <v>39</v>
      </c>
      <c r="H355" t="inlineStr">
        <is>
          <t>IN98</t>
        </is>
      </c>
      <c r="I355" t="n">
        <v>-39</v>
      </c>
      <c r="J355" s="249" t="n">
        <v>44331</v>
      </c>
      <c r="K355" t="inlineStr">
        <is>
          <t>12:00:00 PM</t>
        </is>
      </c>
      <c r="L355" s="249" t="n">
        <v>44333</v>
      </c>
    </row>
    <row r="356">
      <c r="A356" t="inlineStr">
        <is>
          <t>IN00761A</t>
        </is>
      </c>
      <c r="B356" t="inlineStr">
        <is>
          <t>Total Ch 120G</t>
        </is>
      </c>
      <c r="C356" t="inlineStr">
        <is>
          <t>ConRel</t>
        </is>
      </c>
      <c r="D356" t="inlineStr">
        <is>
          <t>9303381216/000210/1</t>
        </is>
      </c>
      <c r="E356" t="inlineStr">
        <is>
          <t>IN86</t>
        </is>
      </c>
      <c r="F356" t="inlineStr">
        <is>
          <t>IN00761AIN86IN98</t>
        </is>
      </c>
      <c r="G356" t="n">
        <v>72</v>
      </c>
      <c r="H356" t="inlineStr">
        <is>
          <t>IN98</t>
        </is>
      </c>
      <c r="I356" t="n">
        <v>-72</v>
      </c>
      <c r="J356" s="249" t="n">
        <v>44331</v>
      </c>
      <c r="K356" t="inlineStr">
        <is>
          <t>12:00:00 PM</t>
        </is>
      </c>
      <c r="L356" s="249" t="n">
        <v>44333</v>
      </c>
    </row>
    <row r="357">
      <c r="A357" t="inlineStr">
        <is>
          <t>IN00806A</t>
        </is>
      </c>
      <c r="B357" t="inlineStr">
        <is>
          <t>Col Swarna VS 200g</t>
        </is>
      </c>
      <c r="C357" t="inlineStr">
        <is>
          <t>ConRel</t>
        </is>
      </c>
      <c r="D357" t="inlineStr">
        <is>
          <t>9303381390/000020/1</t>
        </is>
      </c>
      <c r="E357" t="inlineStr">
        <is>
          <t>IN72</t>
        </is>
      </c>
      <c r="F357" t="inlineStr">
        <is>
          <t>IN00806AIN72IN98</t>
        </is>
      </c>
      <c r="G357" t="n">
        <v>366</v>
      </c>
      <c r="H357" t="inlineStr">
        <is>
          <t>IN98</t>
        </is>
      </c>
      <c r="I357" t="n">
        <v>-366</v>
      </c>
      <c r="J357" s="249" t="n">
        <v>44331</v>
      </c>
      <c r="K357" t="inlineStr">
        <is>
          <t>12:00:00 PM</t>
        </is>
      </c>
      <c r="L357" s="249" t="n">
        <v>44336</v>
      </c>
    </row>
    <row r="358">
      <c r="A358" t="inlineStr">
        <is>
          <t>IN00806A</t>
        </is>
      </c>
      <c r="B358" t="inlineStr">
        <is>
          <t>Col Swarna VS 200g</t>
        </is>
      </c>
      <c r="C358" t="inlineStr">
        <is>
          <t>ConRel</t>
        </is>
      </c>
      <c r="D358" t="inlineStr">
        <is>
          <t>9303381342/000050/1</t>
        </is>
      </c>
      <c r="E358" t="inlineStr">
        <is>
          <t>IN73</t>
        </is>
      </c>
      <c r="F358" t="inlineStr">
        <is>
          <t>IN00806AIN73IN98</t>
        </is>
      </c>
      <c r="G358" t="n">
        <v>102</v>
      </c>
      <c r="H358" t="inlineStr">
        <is>
          <t>IN98</t>
        </is>
      </c>
      <c r="I358" t="n">
        <v>-102</v>
      </c>
      <c r="J358" s="249" t="n">
        <v>44331</v>
      </c>
      <c r="K358" t="inlineStr">
        <is>
          <t>12:00:00 PM</t>
        </is>
      </c>
      <c r="L358" s="249" t="n">
        <v>44333</v>
      </c>
    </row>
    <row r="359">
      <c r="A359" t="inlineStr">
        <is>
          <t>IN00806A</t>
        </is>
      </c>
      <c r="B359" t="inlineStr">
        <is>
          <t>Col Swarna VS 200g</t>
        </is>
      </c>
      <c r="C359" t="inlineStr">
        <is>
          <t>ConRel</t>
        </is>
      </c>
      <c r="D359" t="inlineStr">
        <is>
          <t>9303381216/000050/1</t>
        </is>
      </c>
      <c r="E359" t="inlineStr">
        <is>
          <t>IN86</t>
        </is>
      </c>
      <c r="F359" t="inlineStr">
        <is>
          <t>IN00806AIN86IN98</t>
        </is>
      </c>
      <c r="G359" t="n">
        <v>234</v>
      </c>
      <c r="H359" t="inlineStr">
        <is>
          <t>IN98</t>
        </is>
      </c>
      <c r="I359" t="n">
        <v>-234</v>
      </c>
      <c r="J359" s="249" t="n">
        <v>44331</v>
      </c>
      <c r="K359" t="inlineStr">
        <is>
          <t>12:00:00 PM</t>
        </is>
      </c>
      <c r="L359" s="249" t="n">
        <v>44333</v>
      </c>
    </row>
    <row r="360">
      <c r="A360" t="inlineStr">
        <is>
          <t>IN00806A</t>
        </is>
      </c>
      <c r="B360" t="inlineStr">
        <is>
          <t>Col Swarna VS 200g</t>
        </is>
      </c>
      <c r="C360" t="inlineStr">
        <is>
          <t>ConRel</t>
        </is>
      </c>
      <c r="D360" t="inlineStr">
        <is>
          <t>9303308996/000020/1</t>
        </is>
      </c>
      <c r="E360" t="inlineStr">
        <is>
          <t>IN98</t>
        </is>
      </c>
      <c r="F360" t="inlineStr">
        <is>
          <t>IN00806AIN98IN99</t>
        </is>
      </c>
      <c r="G360" t="n">
        <v>1200</v>
      </c>
      <c r="H360" t="inlineStr">
        <is>
          <t>IN99</t>
        </is>
      </c>
      <c r="I360" t="n">
        <v>-1200</v>
      </c>
      <c r="J360" s="249" t="n">
        <v>44331</v>
      </c>
      <c r="K360" t="inlineStr">
        <is>
          <t>12:00:00 PM</t>
        </is>
      </c>
      <c r="L360" s="249" t="n">
        <v>44339</v>
      </c>
    </row>
    <row r="361">
      <c r="A361" t="inlineStr">
        <is>
          <t>IN00810A</t>
        </is>
      </c>
      <c r="B361" t="inlineStr">
        <is>
          <t>CMF Red 300G Saver</t>
        </is>
      </c>
      <c r="C361" t="inlineStr">
        <is>
          <t>ConRel</t>
        </is>
      </c>
      <c r="D361" t="inlineStr">
        <is>
          <t>9303381390/000250/1</t>
        </is>
      </c>
      <c r="E361" t="inlineStr">
        <is>
          <t>IN72</t>
        </is>
      </c>
      <c r="F361" t="inlineStr">
        <is>
          <t>IN00810AIN72IN98</t>
        </is>
      </c>
      <c r="G361" t="n">
        <v>168</v>
      </c>
      <c r="H361" t="inlineStr">
        <is>
          <t>IN98</t>
        </is>
      </c>
      <c r="I361" t="n">
        <v>-168</v>
      </c>
      <c r="J361" s="249" t="n">
        <v>44331</v>
      </c>
      <c r="K361" t="inlineStr">
        <is>
          <t>12:00:00 PM</t>
        </is>
      </c>
      <c r="L361" s="249" t="n">
        <v>44336</v>
      </c>
    </row>
    <row r="362">
      <c r="A362" t="inlineStr">
        <is>
          <t>IN00810A</t>
        </is>
      </c>
      <c r="B362" t="inlineStr">
        <is>
          <t>CMF Red 300G Saver</t>
        </is>
      </c>
      <c r="C362" t="inlineStr">
        <is>
          <t>ConRel</t>
        </is>
      </c>
      <c r="D362" t="inlineStr">
        <is>
          <t>9303381216/000240/1</t>
        </is>
      </c>
      <c r="E362" t="inlineStr">
        <is>
          <t>IN86</t>
        </is>
      </c>
      <c r="F362" t="inlineStr">
        <is>
          <t>IN00810AIN86IN98</t>
        </is>
      </c>
      <c r="G362" t="n">
        <v>168</v>
      </c>
      <c r="H362" t="inlineStr">
        <is>
          <t>IN98</t>
        </is>
      </c>
      <c r="I362" t="n">
        <v>-168</v>
      </c>
      <c r="J362" s="249" t="n">
        <v>44331</v>
      </c>
      <c r="K362" t="inlineStr">
        <is>
          <t>12:00:00 PM</t>
        </is>
      </c>
      <c r="L362" s="249" t="n">
        <v>44333</v>
      </c>
    </row>
    <row r="363">
      <c r="A363" t="inlineStr">
        <is>
          <t>IN00810A</t>
        </is>
      </c>
      <c r="B363" t="inlineStr">
        <is>
          <t>CMF Red 300G Saver</t>
        </is>
      </c>
      <c r="C363" t="inlineStr">
        <is>
          <t>ConRel</t>
        </is>
      </c>
      <c r="D363" t="inlineStr">
        <is>
          <t>9303308996/000030/1</t>
        </is>
      </c>
      <c r="E363" t="inlineStr">
        <is>
          <t>IN98</t>
        </is>
      </c>
      <c r="F363" t="inlineStr">
        <is>
          <t>IN00810AIN98IN99</t>
        </is>
      </c>
      <c r="G363" t="n">
        <v>1120</v>
      </c>
      <c r="H363" t="inlineStr">
        <is>
          <t>IN99</t>
        </is>
      </c>
      <c r="I363" t="n">
        <v>-1120</v>
      </c>
      <c r="J363" s="249" t="n">
        <v>44331</v>
      </c>
      <c r="K363" t="inlineStr">
        <is>
          <t>12:00:00 PM</t>
        </is>
      </c>
      <c r="L363" s="249" t="n">
        <v>44339</v>
      </c>
    </row>
    <row r="364">
      <c r="A364" t="inlineStr">
        <is>
          <t>IN00817A</t>
        </is>
      </c>
      <c r="B364" t="inlineStr">
        <is>
          <t>Col Gentle Sensitive 4 Pack</t>
        </is>
      </c>
      <c r="C364" t="inlineStr">
        <is>
          <t>ConRel</t>
        </is>
      </c>
      <c r="D364" t="inlineStr">
        <is>
          <t>9303381342/000190/1</t>
        </is>
      </c>
      <c r="E364" t="inlineStr">
        <is>
          <t>IN73</t>
        </is>
      </c>
      <c r="F364" t="inlineStr">
        <is>
          <t>IN00817AIN73IN98</t>
        </is>
      </c>
      <c r="G364" t="n">
        <v>520</v>
      </c>
      <c r="H364" t="inlineStr">
        <is>
          <t>IN98</t>
        </is>
      </c>
      <c r="I364" t="n">
        <v>-520</v>
      </c>
      <c r="J364" s="249" t="n">
        <v>44331</v>
      </c>
      <c r="K364" t="inlineStr">
        <is>
          <t>12:00:00 PM</t>
        </is>
      </c>
      <c r="L364" s="249" t="n">
        <v>44333</v>
      </c>
    </row>
    <row r="365">
      <c r="A365" t="inlineStr">
        <is>
          <t>IN00817A</t>
        </is>
      </c>
      <c r="B365" t="inlineStr">
        <is>
          <t>Col Gentle Sensitive 4 Pack</t>
        </is>
      </c>
      <c r="C365" t="inlineStr">
        <is>
          <t>ConRel</t>
        </is>
      </c>
      <c r="D365" t="inlineStr">
        <is>
          <t>9303381216/000250/1</t>
        </is>
      </c>
      <c r="E365" t="inlineStr">
        <is>
          <t>IN86</t>
        </is>
      </c>
      <c r="F365" t="inlineStr">
        <is>
          <t>IN00817AIN86IN98</t>
        </is>
      </c>
      <c r="G365" t="n">
        <v>485</v>
      </c>
      <c r="H365" t="inlineStr">
        <is>
          <t>IN98</t>
        </is>
      </c>
      <c r="I365" t="n">
        <v>-485</v>
      </c>
      <c r="J365" s="249" t="n">
        <v>44331</v>
      </c>
      <c r="K365" t="inlineStr">
        <is>
          <t>12:00:00 PM</t>
        </is>
      </c>
      <c r="L365" s="249" t="n">
        <v>44333</v>
      </c>
    </row>
    <row r="366">
      <c r="A366" t="inlineStr">
        <is>
          <t>IN00843A</t>
        </is>
      </c>
      <c r="B366" t="inlineStr">
        <is>
          <t>Col Zigzag PO6 M</t>
        </is>
      </c>
      <c r="C366" t="inlineStr">
        <is>
          <t>ConRel</t>
        </is>
      </c>
      <c r="D366" t="inlineStr">
        <is>
          <t>9303381342/000030/1</t>
        </is>
      </c>
      <c r="E366" t="inlineStr">
        <is>
          <t>IN73</t>
        </is>
      </c>
      <c r="F366" t="inlineStr">
        <is>
          <t>IN00843AIN73IN98</t>
        </is>
      </c>
      <c r="G366" t="n">
        <v>60</v>
      </c>
      <c r="H366" t="inlineStr">
        <is>
          <t>IN98</t>
        </is>
      </c>
      <c r="I366" t="n">
        <v>-60</v>
      </c>
      <c r="J366" s="249" t="n">
        <v>44331</v>
      </c>
      <c r="K366" t="inlineStr">
        <is>
          <t>12:00:00 PM</t>
        </is>
      </c>
      <c r="L366" s="249" t="n">
        <v>44333</v>
      </c>
    </row>
    <row r="367">
      <c r="A367" t="inlineStr">
        <is>
          <t>IN00844A</t>
        </is>
      </c>
      <c r="B367" t="inlineStr">
        <is>
          <t>Col Zigzag PO6 S</t>
        </is>
      </c>
      <c r="C367" t="inlineStr">
        <is>
          <t>ConRel</t>
        </is>
      </c>
      <c r="D367" t="inlineStr">
        <is>
          <t>9303381342/000020/1</t>
        </is>
      </c>
      <c r="E367" t="inlineStr">
        <is>
          <t>IN73</t>
        </is>
      </c>
      <c r="F367" t="inlineStr">
        <is>
          <t>IN00844AIN73IN98</t>
        </is>
      </c>
      <c r="G367" t="n">
        <v>30</v>
      </c>
      <c r="H367" t="inlineStr">
        <is>
          <t>IN98</t>
        </is>
      </c>
      <c r="I367" t="n">
        <v>-30</v>
      </c>
      <c r="J367" s="249" t="n">
        <v>44331</v>
      </c>
      <c r="K367" t="inlineStr">
        <is>
          <t>12:00:00 PM</t>
        </is>
      </c>
      <c r="L367" s="249" t="n">
        <v>44333</v>
      </c>
    </row>
    <row r="368">
      <c r="A368" t="inlineStr">
        <is>
          <t>IN00844A</t>
        </is>
      </c>
      <c r="B368" t="inlineStr">
        <is>
          <t>Col Zigzag PO6 S</t>
        </is>
      </c>
      <c r="C368" t="inlineStr">
        <is>
          <t>ConRel</t>
        </is>
      </c>
      <c r="D368" t="inlineStr">
        <is>
          <t>9303381216/000030/1</t>
        </is>
      </c>
      <c r="E368" t="inlineStr">
        <is>
          <t>IN86</t>
        </is>
      </c>
      <c r="F368" t="inlineStr">
        <is>
          <t>IN00844AIN86IN98</t>
        </is>
      </c>
      <c r="G368" t="n">
        <v>60</v>
      </c>
      <c r="H368" t="inlineStr">
        <is>
          <t>IN98</t>
        </is>
      </c>
      <c r="I368" t="n">
        <v>-60</v>
      </c>
      <c r="J368" s="249" t="n">
        <v>44331</v>
      </c>
      <c r="K368" t="inlineStr">
        <is>
          <t>12:00:00 PM</t>
        </is>
      </c>
      <c r="L368" s="249" t="n">
        <v>44333</v>
      </c>
    </row>
    <row r="369">
      <c r="A369" t="inlineStr">
        <is>
          <t>IN00850A</t>
        </is>
      </c>
      <c r="B369" t="inlineStr">
        <is>
          <t>Col Neo PO1</t>
        </is>
      </c>
      <c r="C369" t="inlineStr">
        <is>
          <t>ConRel</t>
        </is>
      </c>
      <c r="D369" t="inlineStr">
        <is>
          <t>9303381273/000030/1</t>
        </is>
      </c>
      <c r="E369" t="inlineStr">
        <is>
          <t>IN62</t>
        </is>
      </c>
      <c r="F369" t="inlineStr">
        <is>
          <t>IN00850AIN62IN98</t>
        </is>
      </c>
      <c r="G369" t="n">
        <v>20</v>
      </c>
      <c r="H369" t="inlineStr">
        <is>
          <t>IN98</t>
        </is>
      </c>
      <c r="I369" t="n">
        <v>-20</v>
      </c>
      <c r="J369" s="249" t="n">
        <v>44331</v>
      </c>
      <c r="K369" t="inlineStr">
        <is>
          <t>12:00:00 PM</t>
        </is>
      </c>
      <c r="L369" s="249" t="n">
        <v>44332</v>
      </c>
    </row>
    <row r="370">
      <c r="A370" t="inlineStr">
        <is>
          <t>IN00935A</t>
        </is>
      </c>
      <c r="B370" t="inlineStr">
        <is>
          <t>Col Tb Gentle Sens 5+1</t>
        </is>
      </c>
      <c r="C370" t="inlineStr">
        <is>
          <t>ConRel</t>
        </is>
      </c>
      <c r="D370" t="inlineStr">
        <is>
          <t>9303381342/000200/1</t>
        </is>
      </c>
      <c r="E370" t="inlineStr">
        <is>
          <t>IN73</t>
        </is>
      </c>
      <c r="F370" t="inlineStr">
        <is>
          <t>IN00935AIN73IN98</t>
        </is>
      </c>
      <c r="G370" t="n">
        <v>480</v>
      </c>
      <c r="H370" t="inlineStr">
        <is>
          <t>IN98</t>
        </is>
      </c>
      <c r="I370" t="n">
        <v>-480</v>
      </c>
      <c r="J370" s="249" t="n">
        <v>44331</v>
      </c>
      <c r="K370" t="inlineStr">
        <is>
          <t>12:00:00 PM</t>
        </is>
      </c>
      <c r="L370" s="249" t="n">
        <v>44333</v>
      </c>
    </row>
    <row r="371">
      <c r="A371" t="inlineStr">
        <is>
          <t>IN00935A</t>
        </is>
      </c>
      <c r="B371" t="inlineStr">
        <is>
          <t>Col Tb Gentle Sens 5+1</t>
        </is>
      </c>
      <c r="C371" t="inlineStr">
        <is>
          <t>ConRel</t>
        </is>
      </c>
      <c r="D371" t="inlineStr">
        <is>
          <t>9303381273/000050/1</t>
        </is>
      </c>
      <c r="E371" t="inlineStr">
        <is>
          <t>IN62</t>
        </is>
      </c>
      <c r="F371" t="inlineStr">
        <is>
          <t>IN00935AIN62IN98</t>
        </is>
      </c>
      <c r="G371" t="n">
        <v>4692</v>
      </c>
      <c r="H371" t="inlineStr">
        <is>
          <t>IN98</t>
        </is>
      </c>
      <c r="I371" t="n">
        <v>-4692</v>
      </c>
      <c r="J371" s="249" t="n">
        <v>44331</v>
      </c>
      <c r="K371" t="inlineStr">
        <is>
          <t>12:00:00 PM</t>
        </is>
      </c>
      <c r="L371" s="249" t="n">
        <v>44332</v>
      </c>
    </row>
    <row r="372">
      <c r="A372" t="inlineStr">
        <is>
          <t>IN00946A</t>
        </is>
      </c>
      <c r="B372" t="inlineStr">
        <is>
          <t>SVS 40g 5+1</t>
        </is>
      </c>
      <c r="C372" t="inlineStr">
        <is>
          <t>ConRel</t>
        </is>
      </c>
      <c r="D372" t="inlineStr">
        <is>
          <t>9303381390/000010/1</t>
        </is>
      </c>
      <c r="E372" t="inlineStr">
        <is>
          <t>IN72</t>
        </is>
      </c>
      <c r="F372" t="inlineStr">
        <is>
          <t>IN00946AIN72IN98</t>
        </is>
      </c>
      <c r="G372" t="n">
        <v>1680</v>
      </c>
      <c r="H372" t="inlineStr">
        <is>
          <t>IN98</t>
        </is>
      </c>
      <c r="I372" t="n">
        <v>-1680</v>
      </c>
      <c r="J372" s="249" t="n">
        <v>44331</v>
      </c>
      <c r="K372" t="inlineStr">
        <is>
          <t>12:00:00 PM</t>
        </is>
      </c>
      <c r="L372" s="249" t="n">
        <v>44336</v>
      </c>
    </row>
    <row r="373">
      <c r="A373" t="inlineStr">
        <is>
          <t>IN00946A</t>
        </is>
      </c>
      <c r="B373" t="inlineStr">
        <is>
          <t>SVS 40g 5+1</t>
        </is>
      </c>
      <c r="C373" t="inlineStr">
        <is>
          <t>ConRel</t>
        </is>
      </c>
      <c r="D373" t="inlineStr">
        <is>
          <t>9303381342/000040/1</t>
        </is>
      </c>
      <c r="E373" t="inlineStr">
        <is>
          <t>IN73</t>
        </is>
      </c>
      <c r="F373" t="inlineStr">
        <is>
          <t>IN00946AIN73IN98</t>
        </is>
      </c>
      <c r="G373" t="n">
        <v>432</v>
      </c>
      <c r="H373" t="inlineStr">
        <is>
          <t>IN98</t>
        </is>
      </c>
      <c r="I373" t="n">
        <v>-432</v>
      </c>
      <c r="J373" s="249" t="n">
        <v>44331</v>
      </c>
      <c r="K373" t="inlineStr">
        <is>
          <t>12:00:00 PM</t>
        </is>
      </c>
      <c r="L373" s="249" t="n">
        <v>44333</v>
      </c>
    </row>
    <row r="374">
      <c r="A374" t="inlineStr">
        <is>
          <t>IN00964A</t>
        </is>
      </c>
      <c r="B374" t="inlineStr">
        <is>
          <t>SVS 300 GM</t>
        </is>
      </c>
      <c r="C374" t="inlineStr">
        <is>
          <t>ConRel</t>
        </is>
      </c>
      <c r="D374" t="inlineStr">
        <is>
          <t>9303308996/000040/1</t>
        </is>
      </c>
      <c r="E374" t="inlineStr">
        <is>
          <t>IN98</t>
        </is>
      </c>
      <c r="F374" t="inlineStr">
        <is>
          <t>IN00964AIN98IN99</t>
        </is>
      </c>
      <c r="G374" t="n">
        <v>300</v>
      </c>
      <c r="H374" t="inlineStr">
        <is>
          <t>IN99</t>
        </is>
      </c>
      <c r="I374" t="n">
        <v>-300</v>
      </c>
      <c r="J374" s="249" t="n">
        <v>44331</v>
      </c>
      <c r="K374" t="inlineStr">
        <is>
          <t>12:00:00 PM</t>
        </is>
      </c>
      <c r="L374" s="249" t="n">
        <v>44339</v>
      </c>
    </row>
    <row r="375">
      <c r="A375" t="inlineStr">
        <is>
          <t>IN00991A</t>
        </is>
      </c>
      <c r="B375" t="inlineStr">
        <is>
          <t>CMF Red 150g - 8 doz case</t>
        </is>
      </c>
      <c r="C375" t="inlineStr">
        <is>
          <t>ConRel</t>
        </is>
      </c>
      <c r="D375" t="inlineStr">
        <is>
          <t>9303381216/000270/1</t>
        </is>
      </c>
      <c r="E375" t="inlineStr">
        <is>
          <t>IN86</t>
        </is>
      </c>
      <c r="F375" t="inlineStr">
        <is>
          <t>IN00991AIN86IN98</t>
        </is>
      </c>
      <c r="G375" t="n">
        <v>640</v>
      </c>
      <c r="H375" t="inlineStr">
        <is>
          <t>IN98</t>
        </is>
      </c>
      <c r="I375" t="n">
        <v>-640</v>
      </c>
      <c r="J375" s="249" t="n">
        <v>44331</v>
      </c>
      <c r="K375" t="inlineStr">
        <is>
          <t>12:00:00 PM</t>
        </is>
      </c>
      <c r="L375" s="249" t="n">
        <v>44333</v>
      </c>
    </row>
    <row r="376">
      <c r="A376" t="inlineStr">
        <is>
          <t>IN00992A</t>
        </is>
      </c>
      <c r="B376" t="inlineStr">
        <is>
          <t>CMF Blue 150g - 8 dz case</t>
        </is>
      </c>
      <c r="C376" t="inlineStr">
        <is>
          <t>ConRel</t>
        </is>
      </c>
      <c r="D376" t="inlineStr">
        <is>
          <t>9303381390/000260/1</t>
        </is>
      </c>
      <c r="E376" t="inlineStr">
        <is>
          <t>IN72</t>
        </is>
      </c>
      <c r="F376" t="inlineStr">
        <is>
          <t>IN00992AIN72IN98</t>
        </is>
      </c>
      <c r="G376" t="n">
        <v>680</v>
      </c>
      <c r="H376" t="inlineStr">
        <is>
          <t>IN98</t>
        </is>
      </c>
      <c r="I376" t="n">
        <v>-680</v>
      </c>
      <c r="J376" s="249" t="n">
        <v>44331</v>
      </c>
      <c r="K376" t="inlineStr">
        <is>
          <t>12:00:00 PM</t>
        </is>
      </c>
      <c r="L376" s="249" t="n">
        <v>44336</v>
      </c>
    </row>
    <row r="377">
      <c r="A377" t="inlineStr">
        <is>
          <t>IN01003A</t>
        </is>
      </c>
      <c r="B377" t="inlineStr">
        <is>
          <t>Col Herbal 200g - 8 dz</t>
        </is>
      </c>
      <c r="C377" t="inlineStr">
        <is>
          <t>ConRel</t>
        </is>
      </c>
      <c r="D377" t="inlineStr">
        <is>
          <t>9303381342/000220/1</t>
        </is>
      </c>
      <c r="E377" t="inlineStr">
        <is>
          <t>IN73</t>
        </is>
      </c>
      <c r="F377" t="inlineStr">
        <is>
          <t>IN01003AIN73IN98</t>
        </is>
      </c>
      <c r="G377" t="n">
        <v>320</v>
      </c>
      <c r="H377" t="inlineStr">
        <is>
          <t>IN98</t>
        </is>
      </c>
      <c r="I377" t="n">
        <v>-320</v>
      </c>
      <c r="J377" s="249" t="n">
        <v>44331</v>
      </c>
      <c r="K377" t="inlineStr">
        <is>
          <t>12:00:00 PM</t>
        </is>
      </c>
      <c r="L377" s="249" t="n">
        <v>44333</v>
      </c>
    </row>
    <row r="378">
      <c r="A378" t="inlineStr">
        <is>
          <t>IN01003A</t>
        </is>
      </c>
      <c r="B378" t="inlineStr">
        <is>
          <t>Col Herbal 200g - 8 dz</t>
        </is>
      </c>
      <c r="C378" t="inlineStr">
        <is>
          <t>ConRel</t>
        </is>
      </c>
      <c r="D378" t="inlineStr">
        <is>
          <t>9303381216/000280/1</t>
        </is>
      </c>
      <c r="E378" t="inlineStr">
        <is>
          <t>IN86</t>
        </is>
      </c>
      <c r="F378" t="inlineStr">
        <is>
          <t>IN01003AIN86IN98</t>
        </is>
      </c>
      <c r="G378" t="n">
        <v>496</v>
      </c>
      <c r="H378" t="inlineStr">
        <is>
          <t>IN98</t>
        </is>
      </c>
      <c r="I378" t="n">
        <v>-496</v>
      </c>
      <c r="J378" s="249" t="n">
        <v>44331</v>
      </c>
      <c r="K378" t="inlineStr">
        <is>
          <t>12:00:00 PM</t>
        </is>
      </c>
      <c r="L378" s="249" t="n">
        <v>44333</v>
      </c>
    </row>
    <row r="379">
      <c r="A379" t="inlineStr">
        <is>
          <t>IN01142A</t>
        </is>
      </c>
      <c r="B379" t="inlineStr">
        <is>
          <t>Colgate Total AH Saver (120+65) Rs 17Off</t>
        </is>
      </c>
      <c r="C379" t="inlineStr">
        <is>
          <t>ConRel</t>
        </is>
      </c>
      <c r="D379" t="inlineStr">
        <is>
          <t>9303381342/000260/1</t>
        </is>
      </c>
      <c r="E379" t="inlineStr">
        <is>
          <t>IN73</t>
        </is>
      </c>
      <c r="F379" t="inlineStr">
        <is>
          <t>IN01142AIN73IN98</t>
        </is>
      </c>
      <c r="G379" t="n">
        <v>54</v>
      </c>
      <c r="H379" t="inlineStr">
        <is>
          <t>IN98</t>
        </is>
      </c>
      <c r="I379" t="n">
        <v>-54</v>
      </c>
      <c r="J379" s="249" t="n">
        <v>44331</v>
      </c>
      <c r="K379" t="inlineStr">
        <is>
          <t>12:00:00 PM</t>
        </is>
      </c>
      <c r="L379" s="249" t="n">
        <v>44333</v>
      </c>
    </row>
    <row r="380">
      <c r="A380" t="inlineStr">
        <is>
          <t>IN01142A</t>
        </is>
      </c>
      <c r="B380" t="inlineStr">
        <is>
          <t>Colgate Total AH Saver (120+65) Rs 17Off</t>
        </is>
      </c>
      <c r="C380" t="inlineStr">
        <is>
          <t>ConRel</t>
        </is>
      </c>
      <c r="D380" t="inlineStr">
        <is>
          <t>9303381216/000300/1</t>
        </is>
      </c>
      <c r="E380" t="inlineStr">
        <is>
          <t>IN86</t>
        </is>
      </c>
      <c r="F380" t="inlineStr">
        <is>
          <t>IN01142AIN86IN98</t>
        </is>
      </c>
      <c r="G380" t="n">
        <v>54</v>
      </c>
      <c r="H380" t="inlineStr">
        <is>
          <t>IN98</t>
        </is>
      </c>
      <c r="I380" t="n">
        <v>-54</v>
      </c>
      <c r="J380" s="249" t="n">
        <v>44331</v>
      </c>
      <c r="K380" t="inlineStr">
        <is>
          <t>12:00:00 PM</t>
        </is>
      </c>
      <c r="L380" s="249" t="n">
        <v>44333</v>
      </c>
    </row>
    <row r="381">
      <c r="A381" t="inlineStr">
        <is>
          <t>IN01142A</t>
        </is>
      </c>
      <c r="B381" t="inlineStr">
        <is>
          <t>Colgate Total AH Saver (120+65) Rs 17Off</t>
        </is>
      </c>
      <c r="C381" t="inlineStr">
        <is>
          <t>ConRel</t>
        </is>
      </c>
      <c r="D381" t="inlineStr">
        <is>
          <t>9303381273/000080/1</t>
        </is>
      </c>
      <c r="E381" t="inlineStr">
        <is>
          <t>IN62</t>
        </is>
      </c>
      <c r="F381" t="inlineStr">
        <is>
          <t>IN01142AIN62IN98</t>
        </is>
      </c>
      <c r="G381" t="n">
        <v>591</v>
      </c>
      <c r="H381" t="inlineStr">
        <is>
          <t>IN98</t>
        </is>
      </c>
      <c r="I381" t="n">
        <v>-591</v>
      </c>
      <c r="J381" s="249" t="n">
        <v>44331</v>
      </c>
      <c r="K381" t="inlineStr">
        <is>
          <t>12:00:00 PM</t>
        </is>
      </c>
      <c r="L381" s="249" t="n">
        <v>44332</v>
      </c>
    </row>
    <row r="382">
      <c r="A382" t="inlineStr">
        <is>
          <t>IN01143A</t>
        </is>
      </c>
      <c r="B382" t="inlineStr">
        <is>
          <t>Colgate Total CHSaver (120+65) Rs 17off</t>
        </is>
      </c>
      <c r="C382" t="inlineStr">
        <is>
          <t>ConRel</t>
        </is>
      </c>
      <c r="D382" t="inlineStr">
        <is>
          <t>9303381342/000250/1</t>
        </is>
      </c>
      <c r="E382" t="inlineStr">
        <is>
          <t>IN73</t>
        </is>
      </c>
      <c r="F382" t="inlineStr">
        <is>
          <t>IN01143AIN73IN98</t>
        </is>
      </c>
      <c r="G382" t="n">
        <v>54</v>
      </c>
      <c r="H382" t="inlineStr">
        <is>
          <t>IN98</t>
        </is>
      </c>
      <c r="I382" t="n">
        <v>-54</v>
      </c>
      <c r="J382" s="249" t="n">
        <v>44331</v>
      </c>
      <c r="K382" t="inlineStr">
        <is>
          <t>12:00:00 PM</t>
        </is>
      </c>
      <c r="L382" s="249" t="n">
        <v>44333</v>
      </c>
    </row>
    <row r="383">
      <c r="A383" t="inlineStr">
        <is>
          <t>IN01143A</t>
        </is>
      </c>
      <c r="B383" t="inlineStr">
        <is>
          <t>Colgate Total CHSaver (120+65) Rs 17off</t>
        </is>
      </c>
      <c r="C383" t="inlineStr">
        <is>
          <t>ConRel</t>
        </is>
      </c>
      <c r="D383" t="inlineStr">
        <is>
          <t>9303381216/000290/1</t>
        </is>
      </c>
      <c r="E383" t="inlineStr">
        <is>
          <t>IN86</t>
        </is>
      </c>
      <c r="F383" t="inlineStr">
        <is>
          <t>IN01143AIN86IN98</t>
        </is>
      </c>
      <c r="G383" t="n">
        <v>54</v>
      </c>
      <c r="H383" t="inlineStr">
        <is>
          <t>IN98</t>
        </is>
      </c>
      <c r="I383" t="n">
        <v>-54</v>
      </c>
      <c r="J383" s="249" t="n">
        <v>44331</v>
      </c>
      <c r="K383" t="inlineStr">
        <is>
          <t>12:00:00 PM</t>
        </is>
      </c>
      <c r="L383" s="249" t="n">
        <v>44333</v>
      </c>
    </row>
    <row r="384">
      <c r="A384" t="inlineStr">
        <is>
          <t>IN01183A</t>
        </is>
      </c>
      <c r="B384" t="inlineStr">
        <is>
          <t>Col Sens Mega Offer 80gm+80gm</t>
        </is>
      </c>
      <c r="C384" t="inlineStr">
        <is>
          <t>ConRel</t>
        </is>
      </c>
      <c r="D384" t="inlineStr">
        <is>
          <t>9303381342/000270/1</t>
        </is>
      </c>
      <c r="E384" t="inlineStr">
        <is>
          <t>IN73</t>
        </is>
      </c>
      <c r="F384" t="inlineStr">
        <is>
          <t>IN01183AIN73IN98</t>
        </is>
      </c>
      <c r="G384" t="n">
        <v>270</v>
      </c>
      <c r="H384" t="inlineStr">
        <is>
          <t>IN98</t>
        </is>
      </c>
      <c r="I384" t="n">
        <v>-270</v>
      </c>
      <c r="J384" s="249" t="n">
        <v>44331</v>
      </c>
      <c r="K384" t="inlineStr">
        <is>
          <t>12:00:00 PM</t>
        </is>
      </c>
      <c r="L384" s="249" t="n">
        <v>44333</v>
      </c>
    </row>
    <row r="385">
      <c r="A385" t="inlineStr">
        <is>
          <t>IN01183A</t>
        </is>
      </c>
      <c r="B385" t="inlineStr">
        <is>
          <t>Col Sens Mega Offer 80gm+80gm</t>
        </is>
      </c>
      <c r="C385" t="inlineStr">
        <is>
          <t>ConRel</t>
        </is>
      </c>
      <c r="D385" t="inlineStr">
        <is>
          <t>9303381216/000310/1</t>
        </is>
      </c>
      <c r="E385" t="inlineStr">
        <is>
          <t>IN86</t>
        </is>
      </c>
      <c r="F385" t="inlineStr">
        <is>
          <t>IN01183AIN86IN98</t>
        </is>
      </c>
      <c r="G385" t="n">
        <v>114</v>
      </c>
      <c r="H385" t="inlineStr">
        <is>
          <t>IN98</t>
        </is>
      </c>
      <c r="I385" t="n">
        <v>-114</v>
      </c>
      <c r="J385" s="249" t="n">
        <v>44331</v>
      </c>
      <c r="K385" t="inlineStr">
        <is>
          <t>12:00:00 PM</t>
        </is>
      </c>
      <c r="L385" s="249" t="n">
        <v>44333</v>
      </c>
    </row>
    <row r="386">
      <c r="A386" t="inlineStr">
        <is>
          <t>IN00987A</t>
        </is>
      </c>
      <c r="B386" t="inlineStr">
        <is>
          <t>SVS 21GM</t>
        </is>
      </c>
      <c r="C386" t="inlineStr">
        <is>
          <t>ConRel</t>
        </is>
      </c>
      <c r="D386" t="inlineStr">
        <is>
          <t>9303381342/000010/1</t>
        </is>
      </c>
      <c r="E386" t="inlineStr">
        <is>
          <t>IN73</t>
        </is>
      </c>
      <c r="F386" t="inlineStr">
        <is>
          <t>IN00987AIN73IN98</t>
        </is>
      </c>
      <c r="G386" t="n">
        <v>2904</v>
      </c>
      <c r="H386" t="inlineStr">
        <is>
          <t>IN98</t>
        </is>
      </c>
      <c r="I386" t="n">
        <v>-2904</v>
      </c>
      <c r="J386" s="249" t="n">
        <v>44331</v>
      </c>
      <c r="K386" t="inlineStr">
        <is>
          <t>12:00:00 PM</t>
        </is>
      </c>
      <c r="L386" s="249" t="n">
        <v>44333</v>
      </c>
    </row>
    <row r="387">
      <c r="A387" t="inlineStr">
        <is>
          <t>IN01296A</t>
        </is>
      </c>
      <c r="B387" t="inlineStr">
        <is>
          <t>Col 360 M</t>
        </is>
      </c>
      <c r="C387" t="inlineStr">
        <is>
          <t>ConRel</t>
        </is>
      </c>
      <c r="D387" t="inlineStr">
        <is>
          <t>9303381273/000020/1</t>
        </is>
      </c>
      <c r="E387" t="inlineStr">
        <is>
          <t>IN62</t>
        </is>
      </c>
      <c r="F387" t="inlineStr">
        <is>
          <t>IN01296AIN62IN98</t>
        </is>
      </c>
      <c r="G387" t="n">
        <v>600</v>
      </c>
      <c r="H387" t="inlineStr">
        <is>
          <t>IN98</t>
        </is>
      </c>
      <c r="I387" t="n">
        <v>-600</v>
      </c>
      <c r="J387" s="249" t="n">
        <v>44331</v>
      </c>
      <c r="K387" t="inlineStr">
        <is>
          <t>12:00:00 PM</t>
        </is>
      </c>
      <c r="L387" s="249" t="n">
        <v>44332</v>
      </c>
    </row>
    <row r="388">
      <c r="A388" t="inlineStr">
        <is>
          <t>IN01297A</t>
        </is>
      </c>
      <c r="B388" t="inlineStr">
        <is>
          <t>Col Tb Gentle Sensitive 12dz</t>
        </is>
      </c>
      <c r="C388" t="inlineStr">
        <is>
          <t>ConRel</t>
        </is>
      </c>
      <c r="D388" t="inlineStr">
        <is>
          <t>9303381273/000060/1</t>
        </is>
      </c>
      <c r="E388" t="inlineStr">
        <is>
          <t>IN62</t>
        </is>
      </c>
      <c r="F388" t="inlineStr">
        <is>
          <t>IN01297AIN62IN98</t>
        </is>
      </c>
      <c r="G388" t="n">
        <v>540</v>
      </c>
      <c r="H388" t="inlineStr">
        <is>
          <t>IN98</t>
        </is>
      </c>
      <c r="I388" t="n">
        <v>-540</v>
      </c>
      <c r="J388" s="249" t="n">
        <v>44331</v>
      </c>
      <c r="K388" t="inlineStr">
        <is>
          <t>12:00:00 PM</t>
        </is>
      </c>
      <c r="L388" s="249" t="n">
        <v>44332</v>
      </c>
    </row>
    <row r="389">
      <c r="A389" t="inlineStr">
        <is>
          <t>IN01253A</t>
        </is>
      </c>
      <c r="B389" t="inlineStr">
        <is>
          <t>Kids 0-2 yrs Premium Toothpaste</t>
        </is>
      </c>
      <c r="C389" t="inlineStr">
        <is>
          <t>ConRel</t>
        </is>
      </c>
      <c r="D389" t="inlineStr">
        <is>
          <t>9303309014/000030/1</t>
        </is>
      </c>
      <c r="E389" t="inlineStr">
        <is>
          <t>IN95</t>
        </is>
      </c>
      <c r="F389" t="inlineStr">
        <is>
          <t>IN01253AIN95IN99</t>
        </is>
      </c>
      <c r="G389" t="n">
        <v>240</v>
      </c>
      <c r="H389" t="inlineStr">
        <is>
          <t>IN99</t>
        </is>
      </c>
      <c r="I389" t="n">
        <v>-240</v>
      </c>
      <c r="J389" s="249" t="n">
        <v>44331</v>
      </c>
      <c r="K389" t="inlineStr">
        <is>
          <t>12:00:00 PM</t>
        </is>
      </c>
      <c r="L389" s="249" t="n">
        <v>44338</v>
      </c>
    </row>
    <row r="390">
      <c r="A390" t="inlineStr">
        <is>
          <t>IN01254A</t>
        </is>
      </c>
      <c r="B390" t="inlineStr">
        <is>
          <t>Kids 3-5 yrs Premium Toothpaste</t>
        </is>
      </c>
      <c r="C390" t="inlineStr">
        <is>
          <t>ConRel</t>
        </is>
      </c>
      <c r="D390" t="inlineStr">
        <is>
          <t>9303309014/000040/1</t>
        </is>
      </c>
      <c r="E390" t="inlineStr">
        <is>
          <t>IN95</t>
        </is>
      </c>
      <c r="F390" t="inlineStr">
        <is>
          <t>IN01254AIN95IN99</t>
        </is>
      </c>
      <c r="G390" t="n">
        <v>240</v>
      </c>
      <c r="H390" t="inlineStr">
        <is>
          <t>IN99</t>
        </is>
      </c>
      <c r="I390" t="n">
        <v>-240</v>
      </c>
      <c r="J390" s="249" t="n">
        <v>44331</v>
      </c>
      <c r="K390" t="inlineStr">
        <is>
          <t>12:00:00 PM</t>
        </is>
      </c>
      <c r="L390" s="249" t="n">
        <v>44338</v>
      </c>
    </row>
    <row r="391">
      <c r="A391" t="inlineStr">
        <is>
          <t>IN01254A</t>
        </is>
      </c>
      <c r="B391" t="inlineStr">
        <is>
          <t>Kids 3-5 yrs Premium Toothpaste</t>
        </is>
      </c>
      <c r="C391" t="inlineStr">
        <is>
          <t>ConRel</t>
        </is>
      </c>
      <c r="D391" t="inlineStr">
        <is>
          <t>9303308996/000050/1</t>
        </is>
      </c>
      <c r="E391" t="inlineStr">
        <is>
          <t>IN98</t>
        </is>
      </c>
      <c r="F391" t="inlineStr">
        <is>
          <t>IN01254AIN98IN99</t>
        </is>
      </c>
      <c r="G391" t="n">
        <v>240</v>
      </c>
      <c r="H391" t="inlineStr">
        <is>
          <t>IN99</t>
        </is>
      </c>
      <c r="I391" t="n">
        <v>-240</v>
      </c>
      <c r="J391" s="249" t="n">
        <v>44331</v>
      </c>
      <c r="K391" t="inlineStr">
        <is>
          <t>12:00:00 PM</t>
        </is>
      </c>
      <c r="L391" s="249" t="n">
        <v>44339</v>
      </c>
    </row>
    <row r="392">
      <c r="A392" t="inlineStr">
        <is>
          <t>IN01256A</t>
        </is>
      </c>
      <c r="B392" t="inlineStr">
        <is>
          <t>Kids 6-9yrs Premium Toothpaste</t>
        </is>
      </c>
      <c r="C392" t="inlineStr">
        <is>
          <t>ConRel</t>
        </is>
      </c>
      <c r="D392" t="inlineStr">
        <is>
          <t>9303381273/000010/1</t>
        </is>
      </c>
      <c r="E392" t="inlineStr">
        <is>
          <t>IN62</t>
        </is>
      </c>
      <c r="F392" t="inlineStr">
        <is>
          <t>IN01256AIN62IN98</t>
        </is>
      </c>
      <c r="G392" t="n">
        <v>168</v>
      </c>
      <c r="H392" t="inlineStr">
        <is>
          <t>IN98</t>
        </is>
      </c>
      <c r="I392" t="n">
        <v>-168</v>
      </c>
      <c r="J392" s="249" t="n">
        <v>44331</v>
      </c>
      <c r="K392" t="inlineStr">
        <is>
          <t>12:00:00 PM</t>
        </is>
      </c>
      <c r="L392" s="249" t="n">
        <v>44332</v>
      </c>
    </row>
    <row r="393">
      <c r="A393" t="inlineStr">
        <is>
          <t>61001746</t>
        </is>
      </c>
      <c r="B393" t="inlineStr">
        <is>
          <t>Col 360 WMC B2G2</t>
        </is>
      </c>
      <c r="C393" t="inlineStr">
        <is>
          <t>ConRel</t>
        </is>
      </c>
      <c r="D393" t="inlineStr">
        <is>
          <t>9303381390/000280/1</t>
        </is>
      </c>
      <c r="E393" t="inlineStr">
        <is>
          <t>IN72</t>
        </is>
      </c>
      <c r="F393" t="inlineStr">
        <is>
          <t>61001746IN72IN98</t>
        </is>
      </c>
      <c r="G393" t="n">
        <v>12</v>
      </c>
      <c r="H393" t="inlineStr">
        <is>
          <t>IN98</t>
        </is>
      </c>
      <c r="I393" t="n">
        <v>-12</v>
      </c>
      <c r="J393" s="249" t="n">
        <v>44331</v>
      </c>
      <c r="K393" t="inlineStr">
        <is>
          <t>12:00:00 PM</t>
        </is>
      </c>
      <c r="L393" s="249" t="n">
        <v>44336</v>
      </c>
    </row>
    <row r="394">
      <c r="A394" t="inlineStr">
        <is>
          <t>61003202</t>
        </is>
      </c>
      <c r="B394" t="inlineStr">
        <is>
          <t>Zigzag Char PO4 S</t>
        </is>
      </c>
      <c r="C394" t="inlineStr">
        <is>
          <t>ConRel</t>
        </is>
      </c>
      <c r="D394" t="inlineStr">
        <is>
          <t>9303381216/000040/1</t>
        </is>
      </c>
      <c r="E394" t="inlineStr">
        <is>
          <t>IN86</t>
        </is>
      </c>
      <c r="F394" t="inlineStr">
        <is>
          <t>61003202IN86IN98</t>
        </is>
      </c>
      <c r="G394" t="n">
        <v>55</v>
      </c>
      <c r="H394" t="inlineStr">
        <is>
          <t>IN98</t>
        </is>
      </c>
      <c r="I394" t="n">
        <v>-55</v>
      </c>
      <c r="J394" s="249" t="n">
        <v>44331</v>
      </c>
      <c r="K394" t="inlineStr">
        <is>
          <t>12:00:00 PM</t>
        </is>
      </c>
      <c r="L394" s="249" t="n">
        <v>44333</v>
      </c>
    </row>
    <row r="395">
      <c r="A395" t="inlineStr">
        <is>
          <t>61004317</t>
        </is>
      </c>
      <c r="B395" t="inlineStr">
        <is>
          <t>CDC 500g Saver</t>
        </is>
      </c>
      <c r="C395" t="inlineStr">
        <is>
          <t>ConRel</t>
        </is>
      </c>
      <c r="D395" t="inlineStr">
        <is>
          <t>1100698342/000010/1</t>
        </is>
      </c>
      <c r="E395" t="inlineStr">
        <is>
          <t>IN81</t>
        </is>
      </c>
      <c r="F395" t="inlineStr">
        <is>
          <t>61004317IN81IN16</t>
        </is>
      </c>
      <c r="G395" t="n">
        <v>2100</v>
      </c>
      <c r="H395" t="inlineStr">
        <is>
          <t>IN16</t>
        </is>
      </c>
      <c r="I395" t="n">
        <v>-2100</v>
      </c>
      <c r="J395" s="249" t="n">
        <v>44331</v>
      </c>
      <c r="K395" t="inlineStr">
        <is>
          <t>12:00:00 PM</t>
        </is>
      </c>
      <c r="L395" s="249" t="n">
        <v>44336</v>
      </c>
    </row>
    <row r="396">
      <c r="A396" t="inlineStr">
        <is>
          <t>61014605</t>
        </is>
      </c>
      <c r="B396" t="inlineStr">
        <is>
          <t>CDC 10 Trade Promo</t>
        </is>
      </c>
      <c r="C396" t="inlineStr">
        <is>
          <t>ConRel</t>
        </is>
      </c>
      <c r="D396" t="inlineStr">
        <is>
          <t>9303309014/000010/1</t>
        </is>
      </c>
      <c r="E396" t="inlineStr">
        <is>
          <t>IN95</t>
        </is>
      </c>
      <c r="F396" t="inlineStr">
        <is>
          <t>61014605IN95IN99</t>
        </is>
      </c>
      <c r="G396" t="n">
        <v>15400</v>
      </c>
      <c r="H396" t="inlineStr">
        <is>
          <t>IN99</t>
        </is>
      </c>
      <c r="I396" t="n">
        <v>-15400</v>
      </c>
      <c r="J396" s="249" t="n">
        <v>44331</v>
      </c>
      <c r="K396" t="inlineStr">
        <is>
          <t>12:00:00 PM</t>
        </is>
      </c>
      <c r="L396" s="249" t="n">
        <v>44338</v>
      </c>
    </row>
    <row r="397">
      <c r="A397" t="inlineStr">
        <is>
          <t>61016004</t>
        </is>
      </c>
      <c r="B397" t="inlineStr">
        <is>
          <t>CDC 44gm Bundle</t>
        </is>
      </c>
      <c r="C397" t="inlineStr">
        <is>
          <t>ConRel</t>
        </is>
      </c>
      <c r="D397" t="inlineStr">
        <is>
          <t>1100466861/000010/1</t>
        </is>
      </c>
      <c r="E397" t="inlineStr">
        <is>
          <t>IN75</t>
        </is>
      </c>
      <c r="F397" t="inlineStr">
        <is>
          <t>61016004IN75IN15</t>
        </is>
      </c>
      <c r="G397" t="n">
        <v>20352</v>
      </c>
      <c r="H397" t="inlineStr">
        <is>
          <t>IN15</t>
        </is>
      </c>
      <c r="I397" t="n">
        <v>-20352</v>
      </c>
      <c r="J397" s="249" t="n">
        <v>44331</v>
      </c>
      <c r="K397" t="inlineStr">
        <is>
          <t>12:00:00 PM</t>
        </is>
      </c>
      <c r="L397" s="249" t="n">
        <v>44337</v>
      </c>
    </row>
    <row r="398">
      <c r="A398" t="inlineStr">
        <is>
          <t>61016035</t>
        </is>
      </c>
      <c r="B398" t="inlineStr">
        <is>
          <t>Max 36+8g Bundle</t>
        </is>
      </c>
      <c r="C398" t="inlineStr">
        <is>
          <t>ConRel</t>
        </is>
      </c>
      <c r="D398" t="inlineStr">
        <is>
          <t>9303308996/000010/1</t>
        </is>
      </c>
      <c r="E398" t="inlineStr">
        <is>
          <t>IN98</t>
        </is>
      </c>
      <c r="F398" t="inlineStr">
        <is>
          <t>61016035IN98IN99</t>
        </is>
      </c>
      <c r="G398" t="n">
        <v>1800</v>
      </c>
      <c r="H398" t="inlineStr">
        <is>
          <t>IN99</t>
        </is>
      </c>
      <c r="I398" t="n">
        <v>-1800</v>
      </c>
      <c r="J398" s="249" t="n">
        <v>44331</v>
      </c>
      <c r="K398" t="inlineStr">
        <is>
          <t>12:00:00 PM</t>
        </is>
      </c>
      <c r="L398" s="249" t="n">
        <v>44339</v>
      </c>
    </row>
    <row r="399">
      <c r="A399" t="inlineStr">
        <is>
          <t>61016585</t>
        </is>
      </c>
      <c r="B399" t="inlineStr">
        <is>
          <t>Vedshakti 140+TBR Trade Promo</t>
        </is>
      </c>
      <c r="C399" t="inlineStr">
        <is>
          <t>ConRel</t>
        </is>
      </c>
      <c r="D399" t="inlineStr">
        <is>
          <t>1100698328/000010/1</t>
        </is>
      </c>
      <c r="E399" t="inlineStr">
        <is>
          <t>IN65</t>
        </is>
      </c>
      <c r="F399" t="inlineStr">
        <is>
          <t>61016585IN65IN16</t>
        </is>
      </c>
      <c r="G399" t="n">
        <v>6000</v>
      </c>
      <c r="H399" t="inlineStr">
        <is>
          <t>IN16</t>
        </is>
      </c>
      <c r="I399" t="n">
        <v>-6000</v>
      </c>
      <c r="J399" s="249" t="n">
        <v>44331</v>
      </c>
      <c r="K399" t="inlineStr">
        <is>
          <t>12:00:00 PM</t>
        </is>
      </c>
      <c r="L399" s="249" t="n">
        <v>44338</v>
      </c>
    </row>
    <row r="400">
      <c r="A400" t="inlineStr">
        <is>
          <t>61016569</t>
        </is>
      </c>
      <c r="B400" t="inlineStr">
        <is>
          <t>CAS 44g 6+1 CDC 10 (7 pc sleeve) South</t>
        </is>
      </c>
      <c r="C400" t="inlineStr">
        <is>
          <t>ConRel</t>
        </is>
      </c>
      <c r="D400" t="inlineStr">
        <is>
          <t>1100698371/000010/1</t>
        </is>
      </c>
      <c r="E400" t="inlineStr">
        <is>
          <t>IN71</t>
        </is>
      </c>
      <c r="F400" t="inlineStr">
        <is>
          <t>61016569IN71IN16</t>
        </is>
      </c>
      <c r="G400" t="n">
        <v>30000</v>
      </c>
      <c r="H400" t="inlineStr">
        <is>
          <t>IN16</t>
        </is>
      </c>
      <c r="I400" t="n">
        <v>-30000</v>
      </c>
      <c r="J400" s="249" t="n">
        <v>44331</v>
      </c>
      <c r="K400" t="inlineStr">
        <is>
          <t>12:00:00 PM</t>
        </is>
      </c>
      <c r="L400" s="249" t="n">
        <v>44337</v>
      </c>
    </row>
    <row r="401">
      <c r="A401" t="inlineStr">
        <is>
          <t>61016569</t>
        </is>
      </c>
      <c r="B401" t="inlineStr">
        <is>
          <t>CAS 44g 6+1 CDC 10 (7 pc sleeve) South</t>
        </is>
      </c>
      <c r="C401" t="inlineStr">
        <is>
          <t>ConRel</t>
        </is>
      </c>
      <c r="D401" t="inlineStr">
        <is>
          <t>1100698258/000010/1</t>
        </is>
      </c>
      <c r="E401" t="inlineStr">
        <is>
          <t>IN59</t>
        </is>
      </c>
      <c r="F401" t="inlineStr">
        <is>
          <t>61016569IN59IN16</t>
        </is>
      </c>
      <c r="G401" t="n">
        <v>30000</v>
      </c>
      <c r="H401" t="inlineStr">
        <is>
          <t>IN16</t>
        </is>
      </c>
      <c r="I401" t="n">
        <v>-30000</v>
      </c>
      <c r="J401" s="249" t="n">
        <v>44331</v>
      </c>
      <c r="K401" t="inlineStr">
        <is>
          <t>12:00:00 PM</t>
        </is>
      </c>
      <c r="L401" s="249" t="n">
        <v>44337</v>
      </c>
    </row>
    <row r="402">
      <c r="A402" t="inlineStr">
        <is>
          <t>61017108</t>
        </is>
      </c>
      <c r="B402" t="inlineStr">
        <is>
          <t>CAS 100g+Santoor Premia</t>
        </is>
      </c>
      <c r="C402" t="inlineStr">
        <is>
          <t>ConRel</t>
        </is>
      </c>
      <c r="D402" t="inlineStr">
        <is>
          <t>1100466837/000010/1</t>
        </is>
      </c>
      <c r="E402" t="inlineStr">
        <is>
          <t>IN87</t>
        </is>
      </c>
      <c r="F402" t="inlineStr">
        <is>
          <t>61017108IN87IN15</t>
        </is>
      </c>
      <c r="G402" t="n">
        <v>5600</v>
      </c>
      <c r="H402" t="inlineStr">
        <is>
          <t>IN15</t>
        </is>
      </c>
      <c r="I402" t="n">
        <v>-5600</v>
      </c>
      <c r="J402" s="249" t="n">
        <v>44331</v>
      </c>
      <c r="K402" t="inlineStr">
        <is>
          <t>12:00:00 PM</t>
        </is>
      </c>
      <c r="L402" s="249" t="n">
        <v>44339</v>
      </c>
    </row>
    <row r="403">
      <c r="A403" t="inlineStr">
        <is>
          <t>1608101</t>
        </is>
      </c>
      <c r="B403" t="inlineStr">
        <is>
          <t>Cibaca 175 g</t>
        </is>
      </c>
      <c r="C403" t="inlineStr">
        <is>
          <t>ConRel</t>
        </is>
      </c>
      <c r="D403" t="inlineStr">
        <is>
          <t>9303309043/000080/1</t>
        </is>
      </c>
      <c r="E403" t="inlineStr">
        <is>
          <t>IN69</t>
        </is>
      </c>
      <c r="F403" t="inlineStr">
        <is>
          <t>1608101IN69IN97</t>
        </is>
      </c>
      <c r="G403" t="n">
        <v>1500</v>
      </c>
      <c r="H403" t="inlineStr">
        <is>
          <t>IN97</t>
        </is>
      </c>
      <c r="I403" t="n">
        <v>-1500</v>
      </c>
      <c r="J403" s="249" t="n">
        <v>44332</v>
      </c>
      <c r="K403" t="inlineStr">
        <is>
          <t>12:00:00 AM</t>
        </is>
      </c>
      <c r="L403" s="249" t="n">
        <v>44332</v>
      </c>
    </row>
    <row r="404">
      <c r="A404" t="inlineStr">
        <is>
          <t>1607714</t>
        </is>
      </c>
      <c r="B404" t="inlineStr">
        <is>
          <t>Col Plax MW CC 250</t>
        </is>
      </c>
      <c r="C404" t="inlineStr">
        <is>
          <t>ConRel</t>
        </is>
      </c>
      <c r="D404" t="inlineStr">
        <is>
          <t>9303309072/000070/1</t>
        </is>
      </c>
      <c r="E404" t="inlineStr">
        <is>
          <t>IN71</t>
        </is>
      </c>
      <c r="F404" t="inlineStr">
        <is>
          <t>1607714IN71IN97</t>
        </is>
      </c>
      <c r="G404" t="n">
        <v>41</v>
      </c>
      <c r="H404" t="inlineStr">
        <is>
          <t>IN97</t>
        </is>
      </c>
      <c r="I404" t="n">
        <v>-41</v>
      </c>
      <c r="J404" s="249" t="n">
        <v>44332</v>
      </c>
      <c r="K404" t="inlineStr">
        <is>
          <t>12:00:00 AM</t>
        </is>
      </c>
      <c r="L404" s="249" t="n">
        <v>44334</v>
      </c>
    </row>
    <row r="405">
      <c r="A405" t="inlineStr">
        <is>
          <t>1620004</t>
        </is>
      </c>
      <c r="B405" t="inlineStr">
        <is>
          <t>Col TB SuperFlexi M</t>
        </is>
      </c>
      <c r="C405" t="inlineStr">
        <is>
          <t>ConRel</t>
        </is>
      </c>
      <c r="D405" t="inlineStr">
        <is>
          <t>1100581768/000010/1</t>
        </is>
      </c>
      <c r="E405" t="inlineStr">
        <is>
          <t>IN97</t>
        </is>
      </c>
      <c r="F405" t="inlineStr">
        <is>
          <t>1620004IN97IN09</t>
        </is>
      </c>
      <c r="G405" t="n">
        <v>2400</v>
      </c>
      <c r="H405" t="inlineStr">
        <is>
          <t>IN09</t>
        </is>
      </c>
      <c r="I405" t="n">
        <v>-2400</v>
      </c>
      <c r="J405" s="249" t="n">
        <v>44332</v>
      </c>
      <c r="K405" t="inlineStr">
        <is>
          <t>08:00:00 AM</t>
        </is>
      </c>
      <c r="L405" s="249" t="n">
        <v>44334</v>
      </c>
    </row>
    <row r="406">
      <c r="A406" t="inlineStr">
        <is>
          <t>IN00694A</t>
        </is>
      </c>
      <c r="B406" t="inlineStr">
        <is>
          <t>CDC  13G Bundle</t>
        </is>
      </c>
      <c r="C406" t="inlineStr">
        <is>
          <t>ConRel</t>
        </is>
      </c>
      <c r="D406" t="inlineStr">
        <is>
          <t>9303309043/000060/1</t>
        </is>
      </c>
      <c r="E406" t="inlineStr">
        <is>
          <t>IN69</t>
        </is>
      </c>
      <c r="F406" t="inlineStr">
        <is>
          <t>IN00694AIN69IN97</t>
        </is>
      </c>
      <c r="G406" t="n">
        <v>4992</v>
      </c>
      <c r="H406" t="inlineStr">
        <is>
          <t>IN97</t>
        </is>
      </c>
      <c r="I406" t="n">
        <v>-4992</v>
      </c>
      <c r="J406" s="249" t="n">
        <v>44332</v>
      </c>
      <c r="K406" t="inlineStr">
        <is>
          <t>12:00:00 AM</t>
        </is>
      </c>
      <c r="L406" s="249" t="n">
        <v>44332</v>
      </c>
    </row>
    <row r="407">
      <c r="A407" t="inlineStr">
        <is>
          <t>IN00728A</t>
        </is>
      </c>
      <c r="B407" t="inlineStr">
        <is>
          <t>Supershine S</t>
        </is>
      </c>
      <c r="C407" t="inlineStr">
        <is>
          <t>ConRel</t>
        </is>
      </c>
      <c r="D407" t="inlineStr">
        <is>
          <t>1100581768/000020/1</t>
        </is>
      </c>
      <c r="E407" t="inlineStr">
        <is>
          <t>IN97</t>
        </is>
      </c>
      <c r="F407" t="inlineStr">
        <is>
          <t>IN00728AIN97IN09</t>
        </is>
      </c>
      <c r="G407" t="n">
        <v>2400</v>
      </c>
      <c r="H407" t="inlineStr">
        <is>
          <t>IN09</t>
        </is>
      </c>
      <c r="I407" t="n">
        <v>-2400</v>
      </c>
      <c r="J407" s="249" t="n">
        <v>44332</v>
      </c>
      <c r="K407" t="inlineStr">
        <is>
          <t>08:00:00 AM</t>
        </is>
      </c>
      <c r="L407" s="249" t="n">
        <v>44334</v>
      </c>
    </row>
    <row r="408">
      <c r="A408" t="inlineStr">
        <is>
          <t>IN00731A</t>
        </is>
      </c>
      <c r="B408" t="inlineStr">
        <is>
          <t>Extraclean M</t>
        </is>
      </c>
      <c r="C408" t="inlineStr">
        <is>
          <t>ConRel</t>
        </is>
      </c>
      <c r="D408" t="inlineStr">
        <is>
          <t>1100581768/000030/1</t>
        </is>
      </c>
      <c r="E408" t="inlineStr">
        <is>
          <t>IN97</t>
        </is>
      </c>
      <c r="F408" t="inlineStr">
        <is>
          <t>IN00731AIN97IN09</t>
        </is>
      </c>
      <c r="G408" t="n">
        <v>7200</v>
      </c>
      <c r="H408" t="inlineStr">
        <is>
          <t>IN09</t>
        </is>
      </c>
      <c r="I408" t="n">
        <v>-7200</v>
      </c>
      <c r="J408" s="249" t="n">
        <v>44332</v>
      </c>
      <c r="K408" t="inlineStr">
        <is>
          <t>08:00:00 AM</t>
        </is>
      </c>
      <c r="L408" s="249" t="n">
        <v>44334</v>
      </c>
    </row>
    <row r="409">
      <c r="A409" t="inlineStr">
        <is>
          <t>IN00964A</t>
        </is>
      </c>
      <c r="B409" t="inlineStr">
        <is>
          <t>SVS 300 GM</t>
        </is>
      </c>
      <c r="C409" t="inlineStr">
        <is>
          <t>ConRel</t>
        </is>
      </c>
      <c r="D409" t="inlineStr">
        <is>
          <t>9303309043/000070/1</t>
        </is>
      </c>
      <c r="E409" t="inlineStr">
        <is>
          <t>IN69</t>
        </is>
      </c>
      <c r="F409" t="inlineStr">
        <is>
          <t>IN00964AIN69IN97</t>
        </is>
      </c>
      <c r="G409" t="n">
        <v>501</v>
      </c>
      <c r="H409" t="inlineStr">
        <is>
          <t>IN97</t>
        </is>
      </c>
      <c r="I409" t="n">
        <v>-501</v>
      </c>
      <c r="J409" s="249" t="n">
        <v>44332</v>
      </c>
      <c r="K409" t="inlineStr">
        <is>
          <t>12:00:00 AM</t>
        </is>
      </c>
      <c r="L409" s="249" t="n">
        <v>44332</v>
      </c>
    </row>
    <row r="410">
      <c r="A410" t="inlineStr">
        <is>
          <t>IN01142A</t>
        </is>
      </c>
      <c r="B410" t="inlineStr">
        <is>
          <t>Colgate Total AH Saver (120+65) Rs 17Off</t>
        </is>
      </c>
      <c r="C410" t="inlineStr">
        <is>
          <t>ConRel</t>
        </is>
      </c>
      <c r="D410" t="inlineStr">
        <is>
          <t>9303309072/000080/1</t>
        </is>
      </c>
      <c r="E410" t="inlineStr">
        <is>
          <t>IN71</t>
        </is>
      </c>
      <c r="F410" t="inlineStr">
        <is>
          <t>IN01142AIN71IN97</t>
        </is>
      </c>
      <c r="G410" t="n">
        <v>93</v>
      </c>
      <c r="H410" t="inlineStr">
        <is>
          <t>IN97</t>
        </is>
      </c>
      <c r="I410" t="n">
        <v>-93</v>
      </c>
      <c r="J410" s="249" t="n">
        <v>44332</v>
      </c>
      <c r="K410" t="inlineStr">
        <is>
          <t>12:00:00 AM</t>
        </is>
      </c>
      <c r="L410" s="249" t="n">
        <v>44334</v>
      </c>
    </row>
    <row r="411">
      <c r="A411" t="inlineStr">
        <is>
          <t>61000811</t>
        </is>
      </c>
      <c r="B411" t="inlineStr">
        <is>
          <t>PON SH LUM OIL ARGAN OIL 350MLX12_IN</t>
        </is>
      </c>
      <c r="C411" t="inlineStr">
        <is>
          <t>ConRel</t>
        </is>
      </c>
      <c r="D411" t="inlineStr">
        <is>
          <t>9303309072/000040/1</t>
        </is>
      </c>
      <c r="E411" t="inlineStr">
        <is>
          <t>IN71</t>
        </is>
      </c>
      <c r="F411" t="inlineStr">
        <is>
          <t>61000811IN71IN97</t>
        </is>
      </c>
      <c r="G411" t="n">
        <v>15</v>
      </c>
      <c r="H411" t="inlineStr">
        <is>
          <t>IN97</t>
        </is>
      </c>
      <c r="I411" t="n">
        <v>-15</v>
      </c>
      <c r="J411" s="249" t="n">
        <v>44332</v>
      </c>
      <c r="K411" t="inlineStr">
        <is>
          <t>12:00:00 AM</t>
        </is>
      </c>
      <c r="L411" s="249" t="n">
        <v>44334</v>
      </c>
    </row>
    <row r="412">
      <c r="A412" t="inlineStr">
        <is>
          <t>61002650</t>
        </is>
      </c>
      <c r="B412" t="inlineStr">
        <is>
          <t>Col TB ZZ 6pc M</t>
        </is>
      </c>
      <c r="C412" t="inlineStr">
        <is>
          <t>ConRel</t>
        </is>
      </c>
      <c r="D412" t="inlineStr">
        <is>
          <t>9303309073/000040/1</t>
        </is>
      </c>
      <c r="E412" t="inlineStr">
        <is>
          <t>IN71</t>
        </is>
      </c>
      <c r="F412" t="inlineStr">
        <is>
          <t>61002650IN71IN97</t>
        </is>
      </c>
      <c r="G412" t="n">
        <v>1008</v>
      </c>
      <c r="H412" t="inlineStr">
        <is>
          <t>IN97</t>
        </is>
      </c>
      <c r="I412" t="n">
        <v>-1008</v>
      </c>
      <c r="J412" s="249" t="n">
        <v>44332</v>
      </c>
      <c r="K412" t="inlineStr">
        <is>
          <t>12:00:00 AM</t>
        </is>
      </c>
      <c r="L412" s="249" t="n">
        <v>44334</v>
      </c>
    </row>
    <row r="413">
      <c r="A413" t="inlineStr">
        <is>
          <t>61003821</t>
        </is>
      </c>
      <c r="B413" t="inlineStr">
        <is>
          <t>SVS 100g Trade Promo</t>
        </is>
      </c>
      <c r="C413" t="inlineStr">
        <is>
          <t>ConRel</t>
        </is>
      </c>
      <c r="D413" t="inlineStr">
        <is>
          <t>9303309041/000030/1</t>
        </is>
      </c>
      <c r="E413" t="inlineStr">
        <is>
          <t>IN59</t>
        </is>
      </c>
      <c r="F413" t="inlineStr">
        <is>
          <t>61003821IN59IN97</t>
        </is>
      </c>
      <c r="G413" t="n">
        <v>2004</v>
      </c>
      <c r="H413" t="inlineStr">
        <is>
          <t>IN97</t>
        </is>
      </c>
      <c r="I413" t="n">
        <v>-2004</v>
      </c>
      <c r="J413" s="249" t="n">
        <v>44332</v>
      </c>
      <c r="K413" t="inlineStr">
        <is>
          <t>12:00:00 AM</t>
        </is>
      </c>
      <c r="L413" s="249" t="n">
        <v>44332</v>
      </c>
    </row>
    <row r="414">
      <c r="A414" t="inlineStr">
        <is>
          <t>61004317</t>
        </is>
      </c>
      <c r="B414" t="inlineStr">
        <is>
          <t>CDC 500g Saver</t>
        </is>
      </c>
      <c r="C414" t="inlineStr">
        <is>
          <t>ConRel</t>
        </is>
      </c>
      <c r="D414" t="inlineStr">
        <is>
          <t>9303309026/000170/1</t>
        </is>
      </c>
      <c r="E414" t="inlineStr">
        <is>
          <t>IN64</t>
        </is>
      </c>
      <c r="F414" t="inlineStr">
        <is>
          <t>61004317IN64IN97</t>
        </is>
      </c>
      <c r="G414" t="n">
        <v>20</v>
      </c>
      <c r="H414" t="inlineStr">
        <is>
          <t>IN97</t>
        </is>
      </c>
      <c r="I414" t="n">
        <v>-20</v>
      </c>
      <c r="J414" s="249" t="n">
        <v>44332</v>
      </c>
      <c r="K414" t="inlineStr">
        <is>
          <t>12:00:00 AM</t>
        </is>
      </c>
      <c r="L414" s="249" t="n">
        <v>44332</v>
      </c>
    </row>
    <row r="415">
      <c r="A415" t="inlineStr">
        <is>
          <t>61004204</t>
        </is>
      </c>
      <c r="B415" t="inlineStr">
        <is>
          <t>Col Super Jnr 10+2</t>
        </is>
      </c>
      <c r="C415" t="inlineStr">
        <is>
          <t>ConRel</t>
        </is>
      </c>
      <c r="D415" t="inlineStr">
        <is>
          <t>9303309073/000060/1</t>
        </is>
      </c>
      <c r="E415" t="inlineStr">
        <is>
          <t>IN71</t>
        </is>
      </c>
      <c r="F415" t="inlineStr">
        <is>
          <t>61004204IN71IN97</t>
        </is>
      </c>
      <c r="G415" t="n">
        <v>1608</v>
      </c>
      <c r="H415" t="inlineStr">
        <is>
          <t>IN97</t>
        </is>
      </c>
      <c r="I415" t="n">
        <v>-1608</v>
      </c>
      <c r="J415" s="249" t="n">
        <v>44332</v>
      </c>
      <c r="K415" t="inlineStr">
        <is>
          <t>12:00:00 AM</t>
        </is>
      </c>
      <c r="L415" s="249" t="n">
        <v>44334</v>
      </c>
    </row>
    <row r="416">
      <c r="A416" t="inlineStr">
        <is>
          <t>61005281</t>
        </is>
      </c>
      <c r="B416" t="inlineStr">
        <is>
          <t>PO SG MT 250ml- Premia</t>
        </is>
      </c>
      <c r="C416" t="inlineStr">
        <is>
          <t>ConRel</t>
        </is>
      </c>
      <c r="D416" t="inlineStr">
        <is>
          <t>9303309041/000010/1</t>
        </is>
      </c>
      <c r="E416" t="inlineStr">
        <is>
          <t>IN59</t>
        </is>
      </c>
      <c r="F416" t="inlineStr">
        <is>
          <t>61005281IN59IN97</t>
        </is>
      </c>
      <c r="G416" t="n">
        <v>20</v>
      </c>
      <c r="H416" t="inlineStr">
        <is>
          <t>IN97</t>
        </is>
      </c>
      <c r="I416" t="n">
        <v>-20</v>
      </c>
      <c r="J416" s="249" t="n">
        <v>44332</v>
      </c>
      <c r="K416" t="inlineStr">
        <is>
          <t>12:00:00 AM</t>
        </is>
      </c>
      <c r="L416" s="249" t="n">
        <v>44332</v>
      </c>
    </row>
    <row r="417">
      <c r="A417" t="inlineStr">
        <is>
          <t>61007492</t>
        </is>
      </c>
      <c r="B417" t="inlineStr">
        <is>
          <t>CAS 100 (6+1) Rs 10 Free</t>
        </is>
      </c>
      <c r="C417" t="inlineStr">
        <is>
          <t>ConRel</t>
        </is>
      </c>
      <c r="D417" t="inlineStr">
        <is>
          <t>9303309043/000030/1</t>
        </is>
      </c>
      <c r="E417" t="inlineStr">
        <is>
          <t>IN69</t>
        </is>
      </c>
      <c r="F417" t="inlineStr">
        <is>
          <t>61007492IN69IN97</t>
        </is>
      </c>
      <c r="G417" t="n">
        <v>2004</v>
      </c>
      <c r="H417" t="inlineStr">
        <is>
          <t>IN97</t>
        </is>
      </c>
      <c r="I417" t="n">
        <v>-2004</v>
      </c>
      <c r="J417" s="249" t="n">
        <v>44332</v>
      </c>
      <c r="K417" t="inlineStr">
        <is>
          <t>12:00:00 AM</t>
        </is>
      </c>
      <c r="L417" s="249" t="n">
        <v>44332</v>
      </c>
    </row>
    <row r="418">
      <c r="A418" t="inlineStr">
        <is>
          <t>61008865</t>
        </is>
      </c>
      <c r="B418" t="inlineStr">
        <is>
          <t>AJAX WIPES IND FRESH LEMON 40 PK</t>
        </is>
      </c>
      <c r="C418" t="inlineStr">
        <is>
          <t>ConRel</t>
        </is>
      </c>
      <c r="D418" t="inlineStr">
        <is>
          <t>9303309072/000060/1</t>
        </is>
      </c>
      <c r="E418" t="inlineStr">
        <is>
          <t>IN71</t>
        </is>
      </c>
      <c r="F418" t="inlineStr">
        <is>
          <t>61008865IN71IN97</t>
        </is>
      </c>
      <c r="G418" t="n">
        <v>20</v>
      </c>
      <c r="H418" t="inlineStr">
        <is>
          <t>IN97</t>
        </is>
      </c>
      <c r="I418" t="n">
        <v>-20</v>
      </c>
      <c r="J418" s="249" t="n">
        <v>44332</v>
      </c>
      <c r="K418" t="inlineStr">
        <is>
          <t>12:00:00 AM</t>
        </is>
      </c>
      <c r="L418" s="249" t="n">
        <v>44334</v>
      </c>
    </row>
    <row r="419">
      <c r="A419" t="inlineStr">
        <is>
          <t>61010219</t>
        </is>
      </c>
      <c r="B419" t="inlineStr">
        <is>
          <t>PO BW AR 750ml</t>
        </is>
      </c>
      <c r="C419" t="inlineStr">
        <is>
          <t>ConRel</t>
        </is>
      </c>
      <c r="D419" t="inlineStr">
        <is>
          <t>9303309072/000030/1</t>
        </is>
      </c>
      <c r="E419" t="inlineStr">
        <is>
          <t>IN71</t>
        </is>
      </c>
      <c r="F419" t="inlineStr">
        <is>
          <t>61010219IN71IN97</t>
        </is>
      </c>
      <c r="G419" t="n">
        <v>120</v>
      </c>
      <c r="H419" t="inlineStr">
        <is>
          <t>IN97</t>
        </is>
      </c>
      <c r="I419" t="n">
        <v>-120</v>
      </c>
      <c r="J419" s="249" t="n">
        <v>44332</v>
      </c>
      <c r="K419" t="inlineStr">
        <is>
          <t>12:00:00 AM</t>
        </is>
      </c>
      <c r="L419" s="249" t="n">
        <v>44334</v>
      </c>
    </row>
    <row r="420">
      <c r="A420" t="inlineStr">
        <is>
          <t>61010962</t>
        </is>
      </c>
      <c r="B420" t="inlineStr">
        <is>
          <t>Col ZZ AB PO3 M</t>
        </is>
      </c>
      <c r="C420" t="inlineStr">
        <is>
          <t>ConRel</t>
        </is>
      </c>
      <c r="D420" t="inlineStr">
        <is>
          <t>9303309073/000030/1</t>
        </is>
      </c>
      <c r="E420" t="inlineStr">
        <is>
          <t>IN71</t>
        </is>
      </c>
      <c r="F420" t="inlineStr">
        <is>
          <t>61010962IN71IN97</t>
        </is>
      </c>
      <c r="G420" t="n">
        <v>400</v>
      </c>
      <c r="H420" t="inlineStr">
        <is>
          <t>IN97</t>
        </is>
      </c>
      <c r="I420" t="n">
        <v>-400</v>
      </c>
      <c r="J420" s="249" t="n">
        <v>44332</v>
      </c>
      <c r="K420" t="inlineStr">
        <is>
          <t>12:00:00 AM</t>
        </is>
      </c>
      <c r="L420" s="249" t="n">
        <v>44334</v>
      </c>
    </row>
    <row r="421">
      <c r="A421" t="inlineStr">
        <is>
          <t>61010964</t>
        </is>
      </c>
      <c r="B421" t="inlineStr">
        <is>
          <t>Col ZZ AB PO3 S</t>
        </is>
      </c>
      <c r="C421" t="inlineStr">
        <is>
          <t>ConRel</t>
        </is>
      </c>
      <c r="D421" t="inlineStr">
        <is>
          <t>9303309073/000050/1</t>
        </is>
      </c>
      <c r="E421" t="inlineStr">
        <is>
          <t>IN71</t>
        </is>
      </c>
      <c r="F421" t="inlineStr">
        <is>
          <t>61010964IN71IN97</t>
        </is>
      </c>
      <c r="G421" t="n">
        <v>400</v>
      </c>
      <c r="H421" t="inlineStr">
        <is>
          <t>IN97</t>
        </is>
      </c>
      <c r="I421" t="n">
        <v>-400</v>
      </c>
      <c r="J421" s="249" t="n">
        <v>44332</v>
      </c>
      <c r="K421" t="inlineStr">
        <is>
          <t>12:00:00 AM</t>
        </is>
      </c>
      <c r="L421" s="249" t="n">
        <v>44334</v>
      </c>
    </row>
    <row r="422">
      <c r="A422" t="inlineStr">
        <is>
          <t>61013686</t>
        </is>
      </c>
      <c r="B422" t="inlineStr">
        <is>
          <t>SF 11+2 Gen cleanM</t>
        </is>
      </c>
      <c r="C422" t="inlineStr">
        <is>
          <t>ConRel</t>
        </is>
      </c>
      <c r="D422" t="inlineStr">
        <is>
          <t>9303309073/000020/1</t>
        </is>
      </c>
      <c r="E422" t="inlineStr">
        <is>
          <t>IN71</t>
        </is>
      </c>
      <c r="F422" t="inlineStr">
        <is>
          <t>61013686IN71IN97</t>
        </is>
      </c>
      <c r="G422" t="n">
        <v>4008</v>
      </c>
      <c r="H422" t="inlineStr">
        <is>
          <t>IN97</t>
        </is>
      </c>
      <c r="I422" t="n">
        <v>-4008</v>
      </c>
      <c r="J422" s="249" t="n">
        <v>44332</v>
      </c>
      <c r="K422" t="inlineStr">
        <is>
          <t>12:00:00 AM</t>
        </is>
      </c>
      <c r="L422" s="249" t="n">
        <v>44334</v>
      </c>
    </row>
    <row r="423">
      <c r="A423" t="inlineStr">
        <is>
          <t>61016668</t>
        </is>
      </c>
      <c r="B423" t="inlineStr">
        <is>
          <t>VS 500g Saver</t>
        </is>
      </c>
      <c r="C423" t="inlineStr">
        <is>
          <t>ConRel</t>
        </is>
      </c>
      <c r="D423" t="inlineStr">
        <is>
          <t>9303309041/000040/1</t>
        </is>
      </c>
      <c r="E423" t="inlineStr">
        <is>
          <t>IN59</t>
        </is>
      </c>
      <c r="F423" t="inlineStr">
        <is>
          <t>61016668IN59IN97</t>
        </is>
      </c>
      <c r="G423" t="n">
        <v>80</v>
      </c>
      <c r="H423" t="inlineStr">
        <is>
          <t>IN97</t>
        </is>
      </c>
      <c r="I423" t="n">
        <v>-80</v>
      </c>
      <c r="J423" s="249" t="n">
        <v>44332</v>
      </c>
      <c r="K423" t="inlineStr">
        <is>
          <t>12:00:00 AM</t>
        </is>
      </c>
      <c r="L423" s="249" t="n">
        <v>44332</v>
      </c>
    </row>
    <row r="424">
      <c r="A424" t="inlineStr">
        <is>
          <t>1603205</t>
        </is>
      </c>
      <c r="B424" t="inlineStr">
        <is>
          <t>Halo Shampoo 1000 ml</t>
        </is>
      </c>
      <c r="C424" t="inlineStr">
        <is>
          <t>ConRel</t>
        </is>
      </c>
      <c r="D424" t="inlineStr">
        <is>
          <t>9203298096/000030/1</t>
        </is>
      </c>
      <c r="E424" t="inlineStr">
        <is>
          <t>IN97</t>
        </is>
      </c>
      <c r="F424" t="inlineStr">
        <is>
          <t>1603205IN97IN95</t>
        </is>
      </c>
      <c r="G424" t="n">
        <v>360</v>
      </c>
      <c r="H424" t="inlineStr">
        <is>
          <t>IN95</t>
        </is>
      </c>
      <c r="I424" t="n">
        <v>-360</v>
      </c>
      <c r="J424" s="249" t="n">
        <v>44333</v>
      </c>
      <c r="K424" t="inlineStr">
        <is>
          <t>12:00:00 AM</t>
        </is>
      </c>
      <c r="L424" s="249" t="n">
        <v>44333</v>
      </c>
    </row>
    <row r="425">
      <c r="A425" t="inlineStr">
        <is>
          <t>1611452</t>
        </is>
      </c>
      <c r="B425" t="inlineStr">
        <is>
          <t>Col Mf Blue Tp 80G</t>
        </is>
      </c>
      <c r="C425" t="inlineStr">
        <is>
          <t>StkTrsfDel</t>
        </is>
      </c>
      <c r="D425" t="inlineStr">
        <is>
          <t>213618452/000010</t>
        </is>
      </c>
      <c r="E425" t="inlineStr">
        <is>
          <t>IN68</t>
        </is>
      </c>
      <c r="F425" t="inlineStr">
        <is>
          <t>1611452IN68IN82</t>
        </is>
      </c>
      <c r="G425" t="n">
        <v>768</v>
      </c>
      <c r="H425" t="inlineStr">
        <is>
          <t>IN82</t>
        </is>
      </c>
      <c r="I425" t="n">
        <v>-768</v>
      </c>
      <c r="J425" s="249" t="n">
        <v>44333</v>
      </c>
      <c r="K425" t="inlineStr">
        <is>
          <t>12:00:00 AM</t>
        </is>
      </c>
    </row>
    <row r="426">
      <c r="A426" t="inlineStr">
        <is>
          <t>1601379</t>
        </is>
      </c>
      <c r="B426" t="inlineStr">
        <is>
          <t>Col Tpw 50G</t>
        </is>
      </c>
      <c r="C426" t="inlineStr">
        <is>
          <t>StkTrsfDel</t>
        </is>
      </c>
      <c r="D426" t="inlineStr">
        <is>
          <t>213618452/000008</t>
        </is>
      </c>
      <c r="E426" t="inlineStr">
        <is>
          <t>IN68</t>
        </is>
      </c>
      <c r="F426" t="inlineStr">
        <is>
          <t>1601379IN68IN82</t>
        </is>
      </c>
      <c r="G426" t="n">
        <v>576</v>
      </c>
      <c r="H426" t="inlineStr">
        <is>
          <t>IN82</t>
        </is>
      </c>
      <c r="I426" t="n">
        <v>-576</v>
      </c>
      <c r="J426" s="249" t="n">
        <v>44333</v>
      </c>
      <c r="K426" t="inlineStr">
        <is>
          <t>12:00:00 AM</t>
        </is>
      </c>
    </row>
    <row r="427">
      <c r="A427" t="inlineStr">
        <is>
          <t>1601319</t>
        </is>
      </c>
      <c r="B427" t="inlineStr">
        <is>
          <t>Col TPdr. 200 gms</t>
        </is>
      </c>
      <c r="C427" t="inlineStr">
        <is>
          <t>StkTrsfDel</t>
        </is>
      </c>
      <c r="D427" t="inlineStr">
        <is>
          <t>213618452/000006</t>
        </is>
      </c>
      <c r="E427" t="inlineStr">
        <is>
          <t>IN68</t>
        </is>
      </c>
      <c r="F427" t="inlineStr">
        <is>
          <t>1601319IN68IN82</t>
        </is>
      </c>
      <c r="G427" t="n">
        <v>200</v>
      </c>
      <c r="H427" t="inlineStr">
        <is>
          <t>IN82</t>
        </is>
      </c>
      <c r="I427" t="n">
        <v>-200</v>
      </c>
      <c r="J427" s="249" t="n">
        <v>44333</v>
      </c>
      <c r="K427" t="inlineStr">
        <is>
          <t>12:00:00 AM</t>
        </is>
      </c>
    </row>
    <row r="428">
      <c r="A428" t="inlineStr">
        <is>
          <t>1601319</t>
        </is>
      </c>
      <c r="B428" t="inlineStr">
        <is>
          <t>Col TPdr. 200 gms</t>
        </is>
      </c>
      <c r="C428" t="inlineStr">
        <is>
          <t>StkTrsfDel</t>
        </is>
      </c>
      <c r="D428" t="inlineStr">
        <is>
          <t>213618452/000023</t>
        </is>
      </c>
      <c r="E428" t="inlineStr">
        <is>
          <t>IN68</t>
        </is>
      </c>
      <c r="F428" t="inlineStr">
        <is>
          <t>1601319IN68IN82</t>
        </is>
      </c>
      <c r="G428" t="n">
        <v>252</v>
      </c>
      <c r="H428" t="inlineStr">
        <is>
          <t>IN82</t>
        </is>
      </c>
      <c r="I428" t="n">
        <v>-252</v>
      </c>
      <c r="J428" s="249" t="n">
        <v>44333</v>
      </c>
      <c r="K428" t="inlineStr">
        <is>
          <t>12:00:00 AM</t>
        </is>
      </c>
    </row>
    <row r="429">
      <c r="A429" t="inlineStr">
        <is>
          <t>1601339</t>
        </is>
      </c>
      <c r="B429" t="inlineStr">
        <is>
          <t>Col TPdr. 100 gms</t>
        </is>
      </c>
      <c r="C429" t="inlineStr">
        <is>
          <t>StkTrsfDel</t>
        </is>
      </c>
      <c r="D429" t="inlineStr">
        <is>
          <t>213618452/000024</t>
        </is>
      </c>
      <c r="E429" t="inlineStr">
        <is>
          <t>IN68</t>
        </is>
      </c>
      <c r="F429" t="inlineStr">
        <is>
          <t>1601339IN68IN82</t>
        </is>
      </c>
      <c r="G429" t="n">
        <v>272</v>
      </c>
      <c r="H429" t="inlineStr">
        <is>
          <t>IN82</t>
        </is>
      </c>
      <c r="I429" t="n">
        <v>-272</v>
      </c>
      <c r="J429" s="249" t="n">
        <v>44333</v>
      </c>
      <c r="K429" t="inlineStr">
        <is>
          <t>12:00:00 AM</t>
        </is>
      </c>
    </row>
    <row r="430">
      <c r="A430" t="inlineStr">
        <is>
          <t>1601339</t>
        </is>
      </c>
      <c r="B430" t="inlineStr">
        <is>
          <t>Col TPdr. 100 gms</t>
        </is>
      </c>
      <c r="C430" t="inlineStr">
        <is>
          <t>StkTrsfDel</t>
        </is>
      </c>
      <c r="D430" t="inlineStr">
        <is>
          <t>213618452/000007</t>
        </is>
      </c>
      <c r="E430" t="inlineStr">
        <is>
          <t>IN68</t>
        </is>
      </c>
      <c r="F430" t="inlineStr">
        <is>
          <t>1601339IN68IN82</t>
        </is>
      </c>
      <c r="G430" t="n">
        <v>528</v>
      </c>
      <c r="H430" t="inlineStr">
        <is>
          <t>IN82</t>
        </is>
      </c>
      <c r="I430" t="n">
        <v>-528</v>
      </c>
      <c r="J430" s="249" t="n">
        <v>44333</v>
      </c>
      <c r="K430" t="inlineStr">
        <is>
          <t>12:00:00 AM</t>
        </is>
      </c>
    </row>
    <row r="431">
      <c r="A431" t="inlineStr">
        <is>
          <t>1608857</t>
        </is>
      </c>
      <c r="B431" t="inlineStr">
        <is>
          <t>Cibaca SFH hard</t>
        </is>
      </c>
      <c r="C431" t="inlineStr">
        <is>
          <t>StkTrsfDel</t>
        </is>
      </c>
      <c r="D431" t="inlineStr">
        <is>
          <t>213618452/000009</t>
        </is>
      </c>
      <c r="E431" t="inlineStr">
        <is>
          <t>IN68</t>
        </is>
      </c>
      <c r="F431" t="inlineStr">
        <is>
          <t>1608857IN68IN82</t>
        </is>
      </c>
      <c r="G431" t="n">
        <v>1992</v>
      </c>
      <c r="H431" t="inlineStr">
        <is>
          <t>IN82</t>
        </is>
      </c>
      <c r="I431" t="n">
        <v>-1992</v>
      </c>
      <c r="J431" s="249" t="n">
        <v>44333</v>
      </c>
      <c r="K431" t="inlineStr">
        <is>
          <t>12:00:00 AM</t>
        </is>
      </c>
    </row>
    <row r="432">
      <c r="A432" t="inlineStr">
        <is>
          <t>1601291</t>
        </is>
      </c>
      <c r="B432" t="inlineStr">
        <is>
          <t>Col Sen Tp 40G</t>
        </is>
      </c>
      <c r="C432" t="inlineStr">
        <is>
          <t>StkTrsfDel</t>
        </is>
      </c>
      <c r="D432" t="inlineStr">
        <is>
          <t>213618452/000011</t>
        </is>
      </c>
      <c r="E432" t="inlineStr">
        <is>
          <t>IN68</t>
        </is>
      </c>
      <c r="F432" t="inlineStr">
        <is>
          <t>1601291IN68IN82</t>
        </is>
      </c>
      <c r="G432" t="n">
        <v>144</v>
      </c>
      <c r="H432" t="inlineStr">
        <is>
          <t>IN82</t>
        </is>
      </c>
      <c r="I432" t="n">
        <v>-144</v>
      </c>
      <c r="J432" s="249" t="n">
        <v>44333</v>
      </c>
      <c r="K432" t="inlineStr">
        <is>
          <t>12:00:00 AM</t>
        </is>
      </c>
    </row>
    <row r="433">
      <c r="A433" t="inlineStr">
        <is>
          <t>1600917</t>
        </is>
      </c>
      <c r="B433" t="inlineStr">
        <is>
          <t>CAS HW 200G</t>
        </is>
      </c>
      <c r="C433" t="inlineStr">
        <is>
          <t>StkTrsfDel</t>
        </is>
      </c>
      <c r="D433" t="inlineStr">
        <is>
          <t>213618452/000012</t>
        </is>
      </c>
      <c r="E433" t="inlineStr">
        <is>
          <t>IN68</t>
        </is>
      </c>
      <c r="F433" t="inlineStr">
        <is>
          <t>1600917IN68IN82</t>
        </is>
      </c>
      <c r="G433" t="n">
        <v>426</v>
      </c>
      <c r="H433" t="inlineStr">
        <is>
          <t>IN82</t>
        </is>
      </c>
      <c r="I433" t="n">
        <v>-426</v>
      </c>
      <c r="J433" s="249" t="n">
        <v>44333</v>
      </c>
      <c r="K433" t="inlineStr">
        <is>
          <t>12:00:00 AM</t>
        </is>
      </c>
    </row>
    <row r="434">
      <c r="A434" t="inlineStr">
        <is>
          <t>1600951</t>
        </is>
      </c>
      <c r="B434" t="inlineStr">
        <is>
          <t>CAS HW 100G</t>
        </is>
      </c>
      <c r="C434" t="inlineStr">
        <is>
          <t>StkTrsfDel</t>
        </is>
      </c>
      <c r="D434" t="inlineStr">
        <is>
          <t>213618452/000013</t>
        </is>
      </c>
      <c r="E434" t="inlineStr">
        <is>
          <t>IN68</t>
        </is>
      </c>
      <c r="F434" t="inlineStr">
        <is>
          <t>1600951IN68IN82</t>
        </is>
      </c>
      <c r="G434" t="n">
        <v>180</v>
      </c>
      <c r="H434" t="inlineStr">
        <is>
          <t>IN82</t>
        </is>
      </c>
      <c r="I434" t="n">
        <v>-180</v>
      </c>
      <c r="J434" s="249" t="n">
        <v>44333</v>
      </c>
      <c r="K434" t="inlineStr">
        <is>
          <t>12:00:00 AM</t>
        </is>
      </c>
    </row>
    <row r="435">
      <c r="A435" t="inlineStr">
        <is>
          <t>1607714</t>
        </is>
      </c>
      <c r="B435" t="inlineStr">
        <is>
          <t>Col Plax MW CC 250</t>
        </is>
      </c>
      <c r="C435" t="inlineStr">
        <is>
          <t>StkTrsfDel</t>
        </is>
      </c>
      <c r="D435" t="inlineStr">
        <is>
          <t>213618452/000016</t>
        </is>
      </c>
      <c r="E435" t="inlineStr">
        <is>
          <t>IN68</t>
        </is>
      </c>
      <c r="F435" t="inlineStr">
        <is>
          <t>1607714IN68IN82</t>
        </is>
      </c>
      <c r="G435" t="n">
        <v>51</v>
      </c>
      <c r="H435" t="inlineStr">
        <is>
          <t>IN82</t>
        </is>
      </c>
      <c r="I435" t="n">
        <v>-51</v>
      </c>
      <c r="J435" s="249" t="n">
        <v>44333</v>
      </c>
      <c r="K435" t="inlineStr">
        <is>
          <t>12:00:00 AM</t>
        </is>
      </c>
    </row>
    <row r="436">
      <c r="A436" t="inlineStr">
        <is>
          <t>1607715</t>
        </is>
      </c>
      <c r="B436" t="inlineStr">
        <is>
          <t>ColPlaxMWGntle 250</t>
        </is>
      </c>
      <c r="C436" t="inlineStr">
        <is>
          <t>StkTrsfDel</t>
        </is>
      </c>
      <c r="D436" t="inlineStr">
        <is>
          <t>213618452/000017</t>
        </is>
      </c>
      <c r="E436" t="inlineStr">
        <is>
          <t>IN68</t>
        </is>
      </c>
      <c r="F436" t="inlineStr">
        <is>
          <t>1607715IN68IN82</t>
        </is>
      </c>
      <c r="G436" t="n">
        <v>17</v>
      </c>
      <c r="H436" t="inlineStr">
        <is>
          <t>IN82</t>
        </is>
      </c>
      <c r="I436" t="n">
        <v>-17</v>
      </c>
      <c r="J436" s="249" t="n">
        <v>44333</v>
      </c>
      <c r="K436" t="inlineStr">
        <is>
          <t>12:00:00 AM</t>
        </is>
      </c>
    </row>
    <row r="437">
      <c r="A437" t="inlineStr">
        <is>
          <t>1607750</t>
        </is>
      </c>
      <c r="B437" t="inlineStr">
        <is>
          <t>Col Plax MW FM 100</t>
        </is>
      </c>
      <c r="C437" t="inlineStr">
        <is>
          <t>StkTrsfDel</t>
        </is>
      </c>
      <c r="D437" t="inlineStr">
        <is>
          <t>213618452/000014</t>
        </is>
      </c>
      <c r="E437" t="inlineStr">
        <is>
          <t>IN68</t>
        </is>
      </c>
      <c r="F437" t="inlineStr">
        <is>
          <t>1607750IN68IN82</t>
        </is>
      </c>
      <c r="G437" t="n">
        <v>225</v>
      </c>
      <c r="H437" t="inlineStr">
        <is>
          <t>IN82</t>
        </is>
      </c>
      <c r="I437" t="n">
        <v>-225</v>
      </c>
      <c r="J437" s="249" t="n">
        <v>44333</v>
      </c>
      <c r="K437" t="inlineStr">
        <is>
          <t>12:00:00 AM</t>
        </is>
      </c>
    </row>
    <row r="438">
      <c r="A438" t="inlineStr">
        <is>
          <t>1607799</t>
        </is>
      </c>
      <c r="B438" t="inlineStr">
        <is>
          <t>ColPlaxMW Pep250 ml</t>
        </is>
      </c>
      <c r="C438" t="inlineStr">
        <is>
          <t>StkTrsfDel</t>
        </is>
      </c>
      <c r="D438" t="inlineStr">
        <is>
          <t>213618452/000015</t>
        </is>
      </c>
      <c r="E438" t="inlineStr">
        <is>
          <t>IN68</t>
        </is>
      </c>
      <c r="F438" t="inlineStr">
        <is>
          <t>1607799IN68IN82</t>
        </is>
      </c>
      <c r="G438" t="n">
        <v>138</v>
      </c>
      <c r="H438" t="inlineStr">
        <is>
          <t>IN82</t>
        </is>
      </c>
      <c r="I438" t="n">
        <v>-138</v>
      </c>
      <c r="J438" s="249" t="n">
        <v>44333</v>
      </c>
      <c r="K438" t="inlineStr">
        <is>
          <t>12:00:00 AM</t>
        </is>
      </c>
    </row>
    <row r="439">
      <c r="A439" t="inlineStr">
        <is>
          <t>1601240</t>
        </is>
      </c>
      <c r="B439" t="inlineStr">
        <is>
          <t>CS Plus 70g</t>
        </is>
      </c>
      <c r="C439" t="inlineStr">
        <is>
          <t>StkTrsfDel</t>
        </is>
      </c>
      <c r="D439" t="inlineStr">
        <is>
          <t>213618452/000018</t>
        </is>
      </c>
      <c r="E439" t="inlineStr">
        <is>
          <t>IN68</t>
        </is>
      </c>
      <c r="F439" t="inlineStr">
        <is>
          <t>1601240IN68IN82</t>
        </is>
      </c>
      <c r="G439" t="n">
        <v>168</v>
      </c>
      <c r="H439" t="inlineStr">
        <is>
          <t>IN82</t>
        </is>
      </c>
      <c r="I439" t="n">
        <v>-168</v>
      </c>
      <c r="J439" s="249" t="n">
        <v>44333</v>
      </c>
      <c r="K439" t="inlineStr">
        <is>
          <t>12:00:00 AM</t>
        </is>
      </c>
    </row>
    <row r="440">
      <c r="A440" t="inlineStr">
        <is>
          <t>1608125</t>
        </is>
      </c>
      <c r="B440" t="inlineStr">
        <is>
          <t>Cibaca 80 g</t>
        </is>
      </c>
      <c r="C440" t="inlineStr">
        <is>
          <t>StkTrsfDel</t>
        </is>
      </c>
      <c r="D440" t="inlineStr">
        <is>
          <t>213618452/000019</t>
        </is>
      </c>
      <c r="E440" t="inlineStr">
        <is>
          <t>IN68</t>
        </is>
      </c>
      <c r="F440" t="inlineStr">
        <is>
          <t>1608125IN68IN82</t>
        </is>
      </c>
      <c r="G440" t="n">
        <v>996</v>
      </c>
      <c r="H440" t="inlineStr">
        <is>
          <t>IN82</t>
        </is>
      </c>
      <c r="I440" t="n">
        <v>-996</v>
      </c>
      <c r="J440" s="249" t="n">
        <v>44333</v>
      </c>
      <c r="K440" t="inlineStr">
        <is>
          <t>12:00:00 AM</t>
        </is>
      </c>
    </row>
    <row r="441">
      <c r="A441" t="inlineStr">
        <is>
          <t>1600906</t>
        </is>
      </c>
      <c r="B441" t="inlineStr">
        <is>
          <t>CAS 100+200+ 17 off</t>
        </is>
      </c>
      <c r="C441" t="inlineStr">
        <is>
          <t>StkTrsfDel</t>
        </is>
      </c>
      <c r="D441" t="inlineStr">
        <is>
          <t>213618452/000020</t>
        </is>
      </c>
      <c r="E441" t="inlineStr">
        <is>
          <t>IN68</t>
        </is>
      </c>
      <c r="F441" t="inlineStr">
        <is>
          <t>1600906IN68IN82</t>
        </is>
      </c>
      <c r="G441" t="n">
        <v>312</v>
      </c>
      <c r="H441" t="inlineStr">
        <is>
          <t>IN82</t>
        </is>
      </c>
      <c r="I441" t="n">
        <v>-312</v>
      </c>
      <c r="J441" s="249" t="n">
        <v>44333</v>
      </c>
      <c r="K441" t="inlineStr">
        <is>
          <t>12:00:00 AM</t>
        </is>
      </c>
    </row>
    <row r="442">
      <c r="A442" t="inlineStr">
        <is>
          <t>1601002</t>
        </is>
      </c>
      <c r="B442" t="inlineStr">
        <is>
          <t>CDC 200</t>
        </is>
      </c>
      <c r="C442" t="inlineStr">
        <is>
          <t>ConRel</t>
        </is>
      </c>
      <c r="D442" t="inlineStr">
        <is>
          <t>9303309044/000220/1</t>
        </is>
      </c>
      <c r="E442" t="inlineStr">
        <is>
          <t>IN69</t>
        </is>
      </c>
      <c r="F442" t="inlineStr">
        <is>
          <t>1601002IN69IN97</t>
        </is>
      </c>
      <c r="G442" t="n">
        <v>888</v>
      </c>
      <c r="H442" t="inlineStr">
        <is>
          <t>IN97</t>
        </is>
      </c>
      <c r="I442" t="n">
        <v>-888</v>
      </c>
      <c r="J442" s="249" t="n">
        <v>44333</v>
      </c>
      <c r="K442" t="inlineStr">
        <is>
          <t>12:00:00 AM</t>
        </is>
      </c>
      <c r="L442" s="249" t="n">
        <v>44333</v>
      </c>
    </row>
    <row r="443">
      <c r="A443" t="inlineStr">
        <is>
          <t>1608125</t>
        </is>
      </c>
      <c r="B443" t="inlineStr">
        <is>
          <t>Cibaca 80 g</t>
        </is>
      </c>
      <c r="C443" t="inlineStr">
        <is>
          <t>ConRel</t>
        </is>
      </c>
      <c r="D443" t="inlineStr">
        <is>
          <t>9303309061/000040/1</t>
        </is>
      </c>
      <c r="E443" t="inlineStr">
        <is>
          <t>IN82</t>
        </is>
      </c>
      <c r="F443" t="inlineStr">
        <is>
          <t>1608125IN82IN99</t>
        </is>
      </c>
      <c r="G443" t="n">
        <v>828</v>
      </c>
      <c r="H443" t="inlineStr">
        <is>
          <t>IN99</t>
        </is>
      </c>
      <c r="I443" t="n">
        <v>-828</v>
      </c>
      <c r="J443" s="249" t="n">
        <v>44333</v>
      </c>
      <c r="K443" t="inlineStr">
        <is>
          <t>12:00:00 AM</t>
        </is>
      </c>
      <c r="L443" s="249" t="n">
        <v>44338</v>
      </c>
    </row>
    <row r="444">
      <c r="A444" t="inlineStr">
        <is>
          <t>IN00725A</t>
        </is>
      </c>
      <c r="B444" t="inlineStr">
        <is>
          <t>Supershine M</t>
        </is>
      </c>
      <c r="C444" t="inlineStr">
        <is>
          <t>StkTrsfDel</t>
        </is>
      </c>
      <c r="D444" t="inlineStr">
        <is>
          <t>213618452/000002</t>
        </is>
      </c>
      <c r="E444" t="inlineStr">
        <is>
          <t>IN68</t>
        </is>
      </c>
      <c r="F444" t="inlineStr">
        <is>
          <t>IN00725AIN68IN82</t>
        </is>
      </c>
      <c r="G444" t="n">
        <v>216</v>
      </c>
      <c r="H444" t="inlineStr">
        <is>
          <t>IN82</t>
        </is>
      </c>
      <c r="I444" t="n">
        <v>-216</v>
      </c>
      <c r="J444" s="249" t="n">
        <v>44333</v>
      </c>
      <c r="K444" t="inlineStr">
        <is>
          <t>12:00:00 AM</t>
        </is>
      </c>
    </row>
    <row r="445">
      <c r="A445" t="inlineStr">
        <is>
          <t>IN00728A</t>
        </is>
      </c>
      <c r="B445" t="inlineStr">
        <is>
          <t>Supershine S</t>
        </is>
      </c>
      <c r="C445" t="inlineStr">
        <is>
          <t>StkTrsfDel</t>
        </is>
      </c>
      <c r="D445" t="inlineStr">
        <is>
          <t>213618452/000001</t>
        </is>
      </c>
      <c r="E445" t="inlineStr">
        <is>
          <t>IN68</t>
        </is>
      </c>
      <c r="F445" t="inlineStr">
        <is>
          <t>IN00728AIN68IN82</t>
        </is>
      </c>
      <c r="G445" t="n">
        <v>264</v>
      </c>
      <c r="H445" t="inlineStr">
        <is>
          <t>IN82</t>
        </is>
      </c>
      <c r="I445" t="n">
        <v>-264</v>
      </c>
      <c r="J445" s="249" t="n">
        <v>44333</v>
      </c>
      <c r="K445" t="inlineStr">
        <is>
          <t>12:00:00 AM</t>
        </is>
      </c>
    </row>
    <row r="446">
      <c r="A446" t="inlineStr">
        <is>
          <t>IN00752A</t>
        </is>
      </c>
      <c r="B446" t="inlineStr">
        <is>
          <t>Col Star 12 pc hang</t>
        </is>
      </c>
      <c r="C446" t="inlineStr">
        <is>
          <t>StkTrsfDel</t>
        </is>
      </c>
      <c r="D446" t="inlineStr">
        <is>
          <t>213618452/000005</t>
        </is>
      </c>
      <c r="E446" t="inlineStr">
        <is>
          <t>IN68</t>
        </is>
      </c>
      <c r="F446" t="inlineStr">
        <is>
          <t>IN00752AIN68IN82</t>
        </is>
      </c>
      <c r="G446" t="n">
        <v>696</v>
      </c>
      <c r="H446" t="inlineStr">
        <is>
          <t>IN82</t>
        </is>
      </c>
      <c r="I446" t="n">
        <v>-696</v>
      </c>
      <c r="J446" s="249" t="n">
        <v>44333</v>
      </c>
      <c r="K446" t="inlineStr">
        <is>
          <t>12:00:00 AM</t>
        </is>
      </c>
    </row>
    <row r="447">
      <c r="A447" t="inlineStr">
        <is>
          <t>IN00817A</t>
        </is>
      </c>
      <c r="B447" t="inlineStr">
        <is>
          <t>Col Gentle Sensitive 4 Pack</t>
        </is>
      </c>
      <c r="C447" t="inlineStr">
        <is>
          <t>StkTrsfDel</t>
        </is>
      </c>
      <c r="D447" t="inlineStr">
        <is>
          <t>213618452/000021</t>
        </is>
      </c>
      <c r="E447" t="inlineStr">
        <is>
          <t>IN68</t>
        </is>
      </c>
      <c r="F447" t="inlineStr">
        <is>
          <t>IN00817AIN68IN82</t>
        </is>
      </c>
      <c r="G447" t="n">
        <v>80</v>
      </c>
      <c r="H447" t="inlineStr">
        <is>
          <t>IN82</t>
        </is>
      </c>
      <c r="I447" t="n">
        <v>-80</v>
      </c>
      <c r="J447" s="249" t="n">
        <v>44333</v>
      </c>
      <c r="K447" t="inlineStr">
        <is>
          <t>12:00:00 AM</t>
        </is>
      </c>
    </row>
    <row r="448">
      <c r="A448" t="inlineStr">
        <is>
          <t>IN00843A</t>
        </is>
      </c>
      <c r="B448" t="inlineStr">
        <is>
          <t>Col Zigzag PO6 M</t>
        </is>
      </c>
      <c r="C448" t="inlineStr">
        <is>
          <t>ConRel</t>
        </is>
      </c>
      <c r="D448" t="inlineStr">
        <is>
          <t>1100581762/000020/1</t>
        </is>
      </c>
      <c r="E448" t="inlineStr">
        <is>
          <t>IN71</t>
        </is>
      </c>
      <c r="F448" t="inlineStr">
        <is>
          <t>IN00843AIN71IN09</t>
        </is>
      </c>
      <c r="G448" t="n">
        <v>324</v>
      </c>
      <c r="H448" t="inlineStr">
        <is>
          <t>IN09</t>
        </is>
      </c>
      <c r="I448" t="n">
        <v>-324</v>
      </c>
      <c r="J448" s="249" t="n">
        <v>44333</v>
      </c>
      <c r="K448" t="inlineStr">
        <is>
          <t>08:00:00 AM</t>
        </is>
      </c>
      <c r="L448" s="249" t="n">
        <v>44333</v>
      </c>
    </row>
    <row r="449">
      <c r="A449" t="inlineStr">
        <is>
          <t>IN00844A</t>
        </is>
      </c>
      <c r="B449" t="inlineStr">
        <is>
          <t>Col Zigzag PO6 S</t>
        </is>
      </c>
      <c r="C449" t="inlineStr">
        <is>
          <t>StkTrsfDel</t>
        </is>
      </c>
      <c r="D449" t="inlineStr">
        <is>
          <t>213618452/000004</t>
        </is>
      </c>
      <c r="E449" t="inlineStr">
        <is>
          <t>IN68</t>
        </is>
      </c>
      <c r="F449" t="inlineStr">
        <is>
          <t>IN00844AIN68IN82</t>
        </is>
      </c>
      <c r="G449" t="n">
        <v>420</v>
      </c>
      <c r="H449" t="inlineStr">
        <is>
          <t>IN82</t>
        </is>
      </c>
      <c r="I449" t="n">
        <v>-420</v>
      </c>
      <c r="J449" s="249" t="n">
        <v>44333</v>
      </c>
      <c r="K449" t="inlineStr">
        <is>
          <t>12:00:00 AM</t>
        </is>
      </c>
    </row>
    <row r="450">
      <c r="A450" t="inlineStr">
        <is>
          <t>IN00871A</t>
        </is>
      </c>
      <c r="B450" t="inlineStr">
        <is>
          <t>Kids 2--5 Regimen Pack- Bubblefruit</t>
        </is>
      </c>
      <c r="C450" t="inlineStr">
        <is>
          <t>StkTrsfDel</t>
        </is>
      </c>
      <c r="D450" t="inlineStr">
        <is>
          <t>213618452/000022</t>
        </is>
      </c>
      <c r="E450" t="inlineStr">
        <is>
          <t>IN68</t>
        </is>
      </c>
      <c r="F450" t="inlineStr">
        <is>
          <t>IN00871AIN68IN82</t>
        </is>
      </c>
      <c r="G450" t="n">
        <v>12</v>
      </c>
      <c r="H450" t="inlineStr">
        <is>
          <t>IN82</t>
        </is>
      </c>
      <c r="I450" t="n">
        <v>-12</v>
      </c>
      <c r="J450" s="249" t="n">
        <v>44333</v>
      </c>
      <c r="K450" t="inlineStr">
        <is>
          <t>12:00:00 AM</t>
        </is>
      </c>
    </row>
    <row r="451">
      <c r="A451" t="inlineStr">
        <is>
          <t>IN01279A</t>
        </is>
      </c>
      <c r="B451" t="inlineStr">
        <is>
          <t>Swarna Vedshakti 200g + Premia</t>
        </is>
      </c>
      <c r="C451" t="inlineStr">
        <is>
          <t>StkTrsfDel</t>
        </is>
      </c>
      <c r="D451" t="inlineStr">
        <is>
          <t>213618452/000003</t>
        </is>
      </c>
      <c r="E451" t="inlineStr">
        <is>
          <t>IN68</t>
        </is>
      </c>
      <c r="F451" t="inlineStr">
        <is>
          <t>IN01279AIN68IN82</t>
        </is>
      </c>
      <c r="G451" t="n">
        <v>120</v>
      </c>
      <c r="H451" t="inlineStr">
        <is>
          <t>IN82</t>
        </is>
      </c>
      <c r="I451" t="n">
        <v>-120</v>
      </c>
      <c r="J451" s="249" t="n">
        <v>44333</v>
      </c>
      <c r="K451" t="inlineStr">
        <is>
          <t>12:00:00 AM</t>
        </is>
      </c>
    </row>
    <row r="452">
      <c r="A452" t="inlineStr">
        <is>
          <t>61004317</t>
        </is>
      </c>
      <c r="B452" t="inlineStr">
        <is>
          <t>CDC 500g Saver</t>
        </is>
      </c>
      <c r="C452" t="inlineStr">
        <is>
          <t>ConRel</t>
        </is>
      </c>
      <c r="D452" t="inlineStr">
        <is>
          <t>9303309044/000010/1</t>
        </is>
      </c>
      <c r="E452" t="inlineStr">
        <is>
          <t>IN69</t>
        </is>
      </c>
      <c r="F452" t="inlineStr">
        <is>
          <t>61004317IN69IN97</t>
        </is>
      </c>
      <c r="G452" t="n">
        <v>300</v>
      </c>
      <c r="H452" t="inlineStr">
        <is>
          <t>IN97</t>
        </is>
      </c>
      <c r="I452" t="n">
        <v>-300</v>
      </c>
      <c r="J452" s="249" t="n">
        <v>44333</v>
      </c>
      <c r="K452" t="inlineStr">
        <is>
          <t>12:00:00 AM</t>
        </is>
      </c>
      <c r="L452" s="249" t="n">
        <v>44333</v>
      </c>
    </row>
    <row r="453">
      <c r="A453" t="inlineStr">
        <is>
          <t>61005281</t>
        </is>
      </c>
      <c r="B453" t="inlineStr">
        <is>
          <t>PO SG MT 250ml- Premia</t>
        </is>
      </c>
      <c r="C453" t="inlineStr">
        <is>
          <t>ConRel</t>
        </is>
      </c>
      <c r="D453" t="inlineStr">
        <is>
          <t>9203298095/000030/1</t>
        </is>
      </c>
      <c r="E453" t="inlineStr">
        <is>
          <t>IN82</t>
        </is>
      </c>
      <c r="F453" t="inlineStr">
        <is>
          <t>61005281IN82IN95</t>
        </is>
      </c>
      <c r="G453" t="n">
        <v>72</v>
      </c>
      <c r="H453" t="inlineStr">
        <is>
          <t>IN95</t>
        </is>
      </c>
      <c r="I453" t="n">
        <v>-72</v>
      </c>
      <c r="J453" s="249" t="n">
        <v>44333</v>
      </c>
      <c r="K453" t="inlineStr">
        <is>
          <t>12:00:00 AM</t>
        </is>
      </c>
      <c r="L453" s="249" t="n">
        <v>44333</v>
      </c>
    </row>
    <row r="454">
      <c r="A454" t="inlineStr">
        <is>
          <t>61005674</t>
        </is>
      </c>
      <c r="B454" t="inlineStr">
        <is>
          <t>PO LHW BLACK ORCHID DOYwSPOUT 750MLX12IN</t>
        </is>
      </c>
      <c r="C454" t="inlineStr">
        <is>
          <t>ConRel</t>
        </is>
      </c>
      <c r="D454" t="inlineStr">
        <is>
          <t>9203298095/000020/1</t>
        </is>
      </c>
      <c r="E454" t="inlineStr">
        <is>
          <t>IN82</t>
        </is>
      </c>
      <c r="F454" t="inlineStr">
        <is>
          <t>61005674IN82IN95</t>
        </is>
      </c>
      <c r="G454" t="n">
        <v>180</v>
      </c>
      <c r="H454" t="inlineStr">
        <is>
          <t>IN95</t>
        </is>
      </c>
      <c r="I454" t="n">
        <v>-180</v>
      </c>
      <c r="J454" s="249" t="n">
        <v>44333</v>
      </c>
      <c r="K454" t="inlineStr">
        <is>
          <t>12:00:00 AM</t>
        </is>
      </c>
      <c r="L454" s="249" t="n">
        <v>44333</v>
      </c>
    </row>
    <row r="455">
      <c r="A455" t="inlineStr">
        <is>
          <t>61005674</t>
        </is>
      </c>
      <c r="B455" t="inlineStr">
        <is>
          <t>PO LHW BLACK ORCHID DOYwSPOUT 750MLX12IN</t>
        </is>
      </c>
      <c r="C455" t="inlineStr">
        <is>
          <t>ConRel</t>
        </is>
      </c>
      <c r="D455" t="inlineStr">
        <is>
          <t>9203298096/000010/1</t>
        </is>
      </c>
      <c r="E455" t="inlineStr">
        <is>
          <t>IN97</t>
        </is>
      </c>
      <c r="F455" t="inlineStr">
        <is>
          <t>61005674IN97IN95</t>
        </is>
      </c>
      <c r="G455" t="n">
        <v>360</v>
      </c>
      <c r="H455" t="inlineStr">
        <is>
          <t>IN95</t>
        </is>
      </c>
      <c r="I455" t="n">
        <v>-360</v>
      </c>
      <c r="J455" s="249" t="n">
        <v>44333</v>
      </c>
      <c r="K455" t="inlineStr">
        <is>
          <t>12:00:00 AM</t>
        </is>
      </c>
      <c r="L455" s="249" t="n">
        <v>44333</v>
      </c>
    </row>
    <row r="456">
      <c r="A456" t="inlineStr">
        <is>
          <t>61010218</t>
        </is>
      </c>
      <c r="B456" t="inlineStr">
        <is>
          <t>PO BW MT 750ml</t>
        </is>
      </c>
      <c r="C456" t="inlineStr">
        <is>
          <t>ConRel</t>
        </is>
      </c>
      <c r="D456" t="inlineStr">
        <is>
          <t>9203298095/000040/1</t>
        </is>
      </c>
      <c r="E456" t="inlineStr">
        <is>
          <t>IN82</t>
        </is>
      </c>
      <c r="F456" t="inlineStr">
        <is>
          <t>61010218IN82IN95</t>
        </is>
      </c>
      <c r="G456" t="n">
        <v>90</v>
      </c>
      <c r="H456" t="inlineStr">
        <is>
          <t>IN95</t>
        </is>
      </c>
      <c r="I456" t="n">
        <v>-90</v>
      </c>
      <c r="J456" s="249" t="n">
        <v>44333</v>
      </c>
      <c r="K456" t="inlineStr">
        <is>
          <t>12:00:00 AM</t>
        </is>
      </c>
      <c r="L456" s="249" t="n">
        <v>44333</v>
      </c>
    </row>
    <row r="457">
      <c r="A457" t="inlineStr">
        <is>
          <t>61010218</t>
        </is>
      </c>
      <c r="B457" t="inlineStr">
        <is>
          <t>PO BW MT 750ml</t>
        </is>
      </c>
      <c r="C457" t="inlineStr">
        <is>
          <t>ConRel</t>
        </is>
      </c>
      <c r="D457" t="inlineStr">
        <is>
          <t>9203298096/000040/1</t>
        </is>
      </c>
      <c r="E457" t="inlineStr">
        <is>
          <t>IN97</t>
        </is>
      </c>
      <c r="F457" t="inlineStr">
        <is>
          <t>61010218IN97IN95</t>
        </is>
      </c>
      <c r="G457" t="n">
        <v>90</v>
      </c>
      <c r="H457" t="inlineStr">
        <is>
          <t>IN95</t>
        </is>
      </c>
      <c r="I457" t="n">
        <v>-90</v>
      </c>
      <c r="J457" s="249" t="n">
        <v>44333</v>
      </c>
      <c r="K457" t="inlineStr">
        <is>
          <t>12:00:00 AM</t>
        </is>
      </c>
      <c r="L457" s="249" t="n">
        <v>44333</v>
      </c>
    </row>
    <row r="458">
      <c r="A458" t="inlineStr">
        <is>
          <t>61010219</t>
        </is>
      </c>
      <c r="B458" t="inlineStr">
        <is>
          <t>PO BW AR 750ml</t>
        </is>
      </c>
      <c r="C458" t="inlineStr">
        <is>
          <t>ConRel</t>
        </is>
      </c>
      <c r="D458" t="inlineStr">
        <is>
          <t>9203298095/000050/1</t>
        </is>
      </c>
      <c r="E458" t="inlineStr">
        <is>
          <t>IN82</t>
        </is>
      </c>
      <c r="F458" t="inlineStr">
        <is>
          <t>61010219IN82IN95</t>
        </is>
      </c>
      <c r="G458" t="n">
        <v>180</v>
      </c>
      <c r="H458" t="inlineStr">
        <is>
          <t>IN95</t>
        </is>
      </c>
      <c r="I458" t="n">
        <v>-180</v>
      </c>
      <c r="J458" s="249" t="n">
        <v>44333</v>
      </c>
      <c r="K458" t="inlineStr">
        <is>
          <t>12:00:00 AM</t>
        </is>
      </c>
      <c r="L458" s="249" t="n">
        <v>44333</v>
      </c>
    </row>
    <row r="459">
      <c r="A459" t="inlineStr">
        <is>
          <t>61009781</t>
        </is>
      </c>
      <c r="B459" t="inlineStr">
        <is>
          <t>Col Vedshakti Mouth Protect Spray 10g</t>
        </is>
      </c>
      <c r="C459" t="inlineStr">
        <is>
          <t>ConRel</t>
        </is>
      </c>
      <c r="D459" t="inlineStr">
        <is>
          <t>9203298095/000080/1</t>
        </is>
      </c>
      <c r="E459" t="inlineStr">
        <is>
          <t>IN82</t>
        </is>
      </c>
      <c r="F459" t="inlineStr">
        <is>
          <t>61009781IN82IN95</t>
        </is>
      </c>
      <c r="G459" t="n">
        <v>243</v>
      </c>
      <c r="H459" t="inlineStr">
        <is>
          <t>IN95</t>
        </is>
      </c>
      <c r="I459" t="n">
        <v>-243</v>
      </c>
      <c r="J459" s="249" t="n">
        <v>44333</v>
      </c>
      <c r="K459" t="inlineStr">
        <is>
          <t>12:00:00 AM</t>
        </is>
      </c>
      <c r="L459" s="249" t="n">
        <v>44333</v>
      </c>
    </row>
    <row r="460">
      <c r="A460" t="inlineStr">
        <is>
          <t>61013123</t>
        </is>
      </c>
      <c r="B460" t="inlineStr">
        <is>
          <t>PO SM PumpDoy Promo</t>
        </is>
      </c>
      <c r="C460" t="inlineStr">
        <is>
          <t>ConRel</t>
        </is>
      </c>
      <c r="D460" t="inlineStr">
        <is>
          <t>9203298096/000020/1</t>
        </is>
      </c>
      <c r="E460" t="inlineStr">
        <is>
          <t>IN97</t>
        </is>
      </c>
      <c r="F460" t="inlineStr">
        <is>
          <t>61013123IN97IN95</t>
        </is>
      </c>
      <c r="G460" t="n">
        <v>240</v>
      </c>
      <c r="H460" t="inlineStr">
        <is>
          <t>IN95</t>
        </is>
      </c>
      <c r="I460" t="n">
        <v>-240</v>
      </c>
      <c r="J460" s="249" t="n">
        <v>44333</v>
      </c>
      <c r="K460" t="inlineStr">
        <is>
          <t>12:00:00 AM</t>
        </is>
      </c>
      <c r="L460" s="249" t="n">
        <v>44333</v>
      </c>
    </row>
    <row r="461">
      <c r="A461" t="inlineStr">
        <is>
          <t>61013292</t>
        </is>
      </c>
      <c r="B461" t="inlineStr">
        <is>
          <t>Max 10 (19g) 12+1</t>
        </is>
      </c>
      <c r="C461" t="inlineStr">
        <is>
          <t>ConRel</t>
        </is>
      </c>
      <c r="D461" t="inlineStr">
        <is>
          <t>9303309044/000090/1</t>
        </is>
      </c>
      <c r="E461" t="inlineStr">
        <is>
          <t>IN69</t>
        </is>
      </c>
      <c r="F461" t="inlineStr">
        <is>
          <t>61013292IN69IN97</t>
        </is>
      </c>
      <c r="G461" t="n">
        <v>1776</v>
      </c>
      <c r="H461" t="inlineStr">
        <is>
          <t>IN97</t>
        </is>
      </c>
      <c r="I461" t="n">
        <v>-1776</v>
      </c>
      <c r="J461" s="249" t="n">
        <v>44333</v>
      </c>
      <c r="K461" t="inlineStr">
        <is>
          <t>12:00:00 AM</t>
        </is>
      </c>
      <c r="L461" s="249" t="n">
        <v>44333</v>
      </c>
    </row>
    <row r="462">
      <c r="A462" t="inlineStr">
        <is>
          <t>61016042</t>
        </is>
      </c>
      <c r="B462" t="inlineStr">
        <is>
          <t>PO LHW SM 750+250</t>
        </is>
      </c>
      <c r="C462" t="inlineStr">
        <is>
          <t>ConRel</t>
        </is>
      </c>
      <c r="D462" t="inlineStr">
        <is>
          <t>9203298095/000070/1</t>
        </is>
      </c>
      <c r="E462" t="inlineStr">
        <is>
          <t>IN82</t>
        </is>
      </c>
      <c r="F462" t="inlineStr">
        <is>
          <t>61016042IN82IN95</t>
        </is>
      </c>
      <c r="G462" t="n">
        <v>21</v>
      </c>
      <c r="H462" t="inlineStr">
        <is>
          <t>IN95</t>
        </is>
      </c>
      <c r="I462" t="n">
        <v>-21</v>
      </c>
      <c r="J462" s="249" t="n">
        <v>44333</v>
      </c>
      <c r="K462" t="inlineStr">
        <is>
          <t>12:00:00 AM</t>
        </is>
      </c>
      <c r="L462" s="249" t="n">
        <v>44333</v>
      </c>
    </row>
    <row r="463">
      <c r="A463" t="inlineStr">
        <is>
          <t>61016042</t>
        </is>
      </c>
      <c r="B463" t="inlineStr">
        <is>
          <t>PO LHW SM 750+250</t>
        </is>
      </c>
      <c r="C463" t="inlineStr">
        <is>
          <t>ConRel</t>
        </is>
      </c>
      <c r="D463" t="inlineStr">
        <is>
          <t>9203298096/000060/1</t>
        </is>
      </c>
      <c r="E463" t="inlineStr">
        <is>
          <t>IN97</t>
        </is>
      </c>
      <c r="F463" t="inlineStr">
        <is>
          <t>61016042IN97IN95</t>
        </is>
      </c>
      <c r="G463" t="n">
        <v>65</v>
      </c>
      <c r="H463" t="inlineStr">
        <is>
          <t>IN95</t>
        </is>
      </c>
      <c r="I463" t="n">
        <v>-65</v>
      </c>
      <c r="J463" s="249" t="n">
        <v>44333</v>
      </c>
      <c r="K463" t="inlineStr">
        <is>
          <t>12:00:00 AM</t>
        </is>
      </c>
      <c r="L463" s="249" t="n">
        <v>44333</v>
      </c>
    </row>
    <row r="464">
      <c r="A464" t="inlineStr">
        <is>
          <t>61016044</t>
        </is>
      </c>
      <c r="B464" t="inlineStr">
        <is>
          <t>PO LHW OM 750+250</t>
        </is>
      </c>
      <c r="C464" t="inlineStr">
        <is>
          <t>ConRel</t>
        </is>
      </c>
      <c r="D464" t="inlineStr">
        <is>
          <t>9203298095/000060/1</t>
        </is>
      </c>
      <c r="E464" t="inlineStr">
        <is>
          <t>IN82</t>
        </is>
      </c>
      <c r="F464" t="inlineStr">
        <is>
          <t>61016044IN82IN95</t>
        </is>
      </c>
      <c r="G464" t="n">
        <v>20</v>
      </c>
      <c r="H464" t="inlineStr">
        <is>
          <t>IN95</t>
        </is>
      </c>
      <c r="I464" t="n">
        <v>-20</v>
      </c>
      <c r="J464" s="249" t="n">
        <v>44333</v>
      </c>
      <c r="K464" t="inlineStr">
        <is>
          <t>12:00:00 AM</t>
        </is>
      </c>
      <c r="L464" s="249" t="n">
        <v>44333</v>
      </c>
    </row>
    <row r="465">
      <c r="A465" t="inlineStr">
        <is>
          <t>61016044</t>
        </is>
      </c>
      <c r="B465" t="inlineStr">
        <is>
          <t>PO LHW OM 750+250</t>
        </is>
      </c>
      <c r="C465" t="inlineStr">
        <is>
          <t>ConRel</t>
        </is>
      </c>
      <c r="D465" t="inlineStr">
        <is>
          <t>9203298096/000050/1</t>
        </is>
      </c>
      <c r="E465" t="inlineStr">
        <is>
          <t>IN97</t>
        </is>
      </c>
      <c r="F465" t="inlineStr">
        <is>
          <t>61016044IN97IN95</t>
        </is>
      </c>
      <c r="G465" t="n">
        <v>60</v>
      </c>
      <c r="H465" t="inlineStr">
        <is>
          <t>IN95</t>
        </is>
      </c>
      <c r="I465" t="n">
        <v>-60</v>
      </c>
      <c r="J465" s="249" t="n">
        <v>44333</v>
      </c>
      <c r="K465" t="inlineStr">
        <is>
          <t>12:00:00 AM</t>
        </is>
      </c>
      <c r="L465" s="249" t="n">
        <v>44333</v>
      </c>
    </row>
    <row r="466">
      <c r="A466" t="inlineStr">
        <is>
          <t>61016120</t>
        </is>
      </c>
      <c r="B466" t="inlineStr">
        <is>
          <t>CAS 44g</t>
        </is>
      </c>
      <c r="C466" t="inlineStr">
        <is>
          <t>ConRel</t>
        </is>
      </c>
      <c r="D466" t="inlineStr">
        <is>
          <t>9203298095/000010/1</t>
        </is>
      </c>
      <c r="E466" t="inlineStr">
        <is>
          <t>IN82</t>
        </is>
      </c>
      <c r="F466" t="inlineStr">
        <is>
          <t>61016120IN82IN95</t>
        </is>
      </c>
      <c r="G466" t="n">
        <v>6000</v>
      </c>
      <c r="H466" t="inlineStr">
        <is>
          <t>IN95</t>
        </is>
      </c>
      <c r="I466" t="n">
        <v>-6000</v>
      </c>
      <c r="J466" s="249" t="n">
        <v>44333</v>
      </c>
      <c r="K466" t="inlineStr">
        <is>
          <t>12:00:00 AM</t>
        </is>
      </c>
      <c r="L466" s="249" t="n">
        <v>44333</v>
      </c>
    </row>
    <row r="467">
      <c r="A467" t="inlineStr">
        <is>
          <t>61016120</t>
        </is>
      </c>
      <c r="B467" t="inlineStr">
        <is>
          <t>CAS 44g</t>
        </is>
      </c>
      <c r="C467" t="inlineStr">
        <is>
          <t>ConRel</t>
        </is>
      </c>
      <c r="D467" t="inlineStr">
        <is>
          <t>9303309044/000210/1</t>
        </is>
      </c>
      <c r="E467" t="inlineStr">
        <is>
          <t>IN69</t>
        </is>
      </c>
      <c r="F467" t="inlineStr">
        <is>
          <t>61016120IN69IN97</t>
        </is>
      </c>
      <c r="G467" t="n">
        <v>3504</v>
      </c>
      <c r="H467" t="inlineStr">
        <is>
          <t>IN97</t>
        </is>
      </c>
      <c r="I467" t="n">
        <v>-3504</v>
      </c>
      <c r="J467" s="249" t="n">
        <v>44333</v>
      </c>
      <c r="K467" t="inlineStr">
        <is>
          <t>12:00:00 AM</t>
        </is>
      </c>
      <c r="L467" s="249" t="n">
        <v>44333</v>
      </c>
    </row>
    <row r="468">
      <c r="A468" t="inlineStr">
        <is>
          <t>1601032</t>
        </is>
      </c>
      <c r="B468" t="inlineStr">
        <is>
          <t>CDC 150</t>
        </is>
      </c>
      <c r="C468" t="inlineStr">
        <is>
          <t>ConRel</t>
        </is>
      </c>
      <c r="D468" t="inlineStr">
        <is>
          <t>1100497863/000010/1</t>
        </is>
      </c>
      <c r="E468" t="inlineStr">
        <is>
          <t>IN82</t>
        </is>
      </c>
      <c r="F468" t="inlineStr">
        <is>
          <t>1601032IN82IN08</t>
        </is>
      </c>
      <c r="G468" t="n">
        <v>9360</v>
      </c>
      <c r="H468" t="inlineStr">
        <is>
          <t>IN08</t>
        </is>
      </c>
      <c r="I468" t="n">
        <v>-9360</v>
      </c>
      <c r="J468" s="249" t="n">
        <v>44333</v>
      </c>
      <c r="K468" t="inlineStr">
        <is>
          <t>12:00:00 PM</t>
        </is>
      </c>
      <c r="L468" s="249" t="n">
        <v>44337</v>
      </c>
    </row>
    <row r="469">
      <c r="A469" t="inlineStr">
        <is>
          <t>61005239</t>
        </is>
      </c>
      <c r="B469" t="inlineStr">
        <is>
          <t>Col CDC 18gm Sleeve</t>
        </is>
      </c>
      <c r="C469" t="inlineStr">
        <is>
          <t>ConRel</t>
        </is>
      </c>
      <c r="D469" t="inlineStr">
        <is>
          <t>1100497864/000010/1</t>
        </is>
      </c>
      <c r="E469" t="inlineStr">
        <is>
          <t>IN67</t>
        </is>
      </c>
      <c r="F469" t="inlineStr">
        <is>
          <t>61005239IN67IN08</t>
        </is>
      </c>
      <c r="G469" t="n">
        <v>4600</v>
      </c>
      <c r="H469" t="inlineStr">
        <is>
          <t>IN08</t>
        </is>
      </c>
      <c r="I469" t="n">
        <v>-4600</v>
      </c>
      <c r="J469" s="249" t="n">
        <v>44333</v>
      </c>
      <c r="K469" t="inlineStr">
        <is>
          <t>12:00:00 PM</t>
        </is>
      </c>
      <c r="L469" s="249" t="n">
        <v>44339</v>
      </c>
    </row>
    <row r="470">
      <c r="A470" t="inlineStr">
        <is>
          <t>61005240</t>
        </is>
      </c>
      <c r="B470" t="inlineStr">
        <is>
          <t>Col CDC 18gm Bundle</t>
        </is>
      </c>
      <c r="C470" t="inlineStr">
        <is>
          <t>ConRel</t>
        </is>
      </c>
      <c r="D470" t="inlineStr">
        <is>
          <t>1100497864/000020/1</t>
        </is>
      </c>
      <c r="E470" t="inlineStr">
        <is>
          <t>IN67</t>
        </is>
      </c>
      <c r="F470" t="inlineStr">
        <is>
          <t>61005240IN67IN08</t>
        </is>
      </c>
      <c r="G470" t="n">
        <v>21008</v>
      </c>
      <c r="H470" t="inlineStr">
        <is>
          <t>IN08</t>
        </is>
      </c>
      <c r="I470" t="n">
        <v>-21008</v>
      </c>
      <c r="J470" s="249" t="n">
        <v>44333</v>
      </c>
      <c r="K470" t="inlineStr">
        <is>
          <t>12:00:00 PM</t>
        </is>
      </c>
      <c r="L470" s="249" t="n">
        <v>44339</v>
      </c>
    </row>
    <row r="471">
      <c r="A471" t="inlineStr">
        <is>
          <t>61013471</t>
        </is>
      </c>
      <c r="B471" t="inlineStr">
        <is>
          <t>CDC 800g Saver</t>
        </is>
      </c>
      <c r="C471" t="inlineStr">
        <is>
          <t>ConRel</t>
        </is>
      </c>
      <c r="D471" t="inlineStr">
        <is>
          <t>1100497846/000010/1</t>
        </is>
      </c>
      <c r="E471" t="inlineStr">
        <is>
          <t>IN82</t>
        </is>
      </c>
      <c r="F471" t="inlineStr">
        <is>
          <t>61013471IN82IN08</t>
        </is>
      </c>
      <c r="G471" t="n">
        <v>1710</v>
      </c>
      <c r="H471" t="inlineStr">
        <is>
          <t>IN08</t>
        </is>
      </c>
      <c r="I471" t="n">
        <v>-1710</v>
      </c>
      <c r="J471" s="249" t="n">
        <v>44333</v>
      </c>
      <c r="K471" t="inlineStr">
        <is>
          <t>12:00:00 PM</t>
        </is>
      </c>
      <c r="L471" s="249" t="n">
        <v>44337</v>
      </c>
    </row>
    <row r="472">
      <c r="A472" t="inlineStr">
        <is>
          <t>61016004</t>
        </is>
      </c>
      <c r="B472" t="inlineStr">
        <is>
          <t>CDC 44gm Bundle</t>
        </is>
      </c>
      <c r="C472" t="inlineStr">
        <is>
          <t>ConRel</t>
        </is>
      </c>
      <c r="D472" t="inlineStr">
        <is>
          <t>1100497882/000010/1</t>
        </is>
      </c>
      <c r="E472" t="inlineStr">
        <is>
          <t>IN59</t>
        </is>
      </c>
      <c r="F472" t="inlineStr">
        <is>
          <t>61016004IN59IN08</t>
        </is>
      </c>
      <c r="G472" t="n">
        <v>27600</v>
      </c>
      <c r="H472" t="inlineStr">
        <is>
          <t>IN08</t>
        </is>
      </c>
      <c r="I472" t="n">
        <v>-27600</v>
      </c>
      <c r="J472" s="249" t="n">
        <v>44333</v>
      </c>
      <c r="K472" t="inlineStr">
        <is>
          <t>12:00:00 PM</t>
        </is>
      </c>
      <c r="L472" s="249" t="n">
        <v>44339</v>
      </c>
    </row>
    <row r="473">
      <c r="A473" t="inlineStr">
        <is>
          <t>61016004</t>
        </is>
      </c>
      <c r="B473" t="inlineStr">
        <is>
          <t>CDC 44gm Bundle</t>
        </is>
      </c>
      <c r="C473" t="inlineStr">
        <is>
          <t>ConRel</t>
        </is>
      </c>
      <c r="D473" t="inlineStr">
        <is>
          <t>1100497847/000010/1</t>
        </is>
      </c>
      <c r="E473" t="inlineStr">
        <is>
          <t>IN67</t>
        </is>
      </c>
      <c r="F473" t="inlineStr">
        <is>
          <t>61016004IN67IN08</t>
        </is>
      </c>
      <c r="G473" t="n">
        <v>20352</v>
      </c>
      <c r="H473" t="inlineStr">
        <is>
          <t>IN08</t>
        </is>
      </c>
      <c r="I473" t="n">
        <v>-20352</v>
      </c>
      <c r="J473" s="249" t="n">
        <v>44333</v>
      </c>
      <c r="K473" t="inlineStr">
        <is>
          <t>12:00:00 PM</t>
        </is>
      </c>
      <c r="L473" s="249" t="n">
        <v>44339</v>
      </c>
    </row>
    <row r="474">
      <c r="A474" t="inlineStr">
        <is>
          <t>1603205</t>
        </is>
      </c>
      <c r="B474" t="inlineStr">
        <is>
          <t>Halo Shampoo 1000 ml</t>
        </is>
      </c>
      <c r="C474" t="inlineStr">
        <is>
          <t>ConRel</t>
        </is>
      </c>
      <c r="D474" t="inlineStr">
        <is>
          <t>9203297990/000010/1</t>
        </is>
      </c>
      <c r="E474" t="inlineStr">
        <is>
          <t>IN76</t>
        </is>
      </c>
      <c r="F474" t="inlineStr">
        <is>
          <t>1603205IN76IN95</t>
        </is>
      </c>
      <c r="G474" t="n">
        <v>337</v>
      </c>
      <c r="H474" t="inlineStr">
        <is>
          <t>IN95</t>
        </is>
      </c>
      <c r="I474" t="n">
        <v>-337</v>
      </c>
      <c r="J474" s="249" t="n">
        <v>44333</v>
      </c>
      <c r="K474" t="inlineStr">
        <is>
          <t>12:00:00 PM</t>
        </is>
      </c>
      <c r="L474" s="249" t="n">
        <v>44333</v>
      </c>
    </row>
    <row r="475">
      <c r="A475" t="inlineStr">
        <is>
          <t>1608101</t>
        </is>
      </c>
      <c r="B475" t="inlineStr">
        <is>
          <t>Cibaca 175 g</t>
        </is>
      </c>
      <c r="C475" t="inlineStr">
        <is>
          <t>ConRel</t>
        </is>
      </c>
      <c r="D475" t="inlineStr">
        <is>
          <t>1100466790/000010/1</t>
        </is>
      </c>
      <c r="E475" t="inlineStr">
        <is>
          <t>IN62</t>
        </is>
      </c>
      <c r="F475" t="inlineStr">
        <is>
          <t>1608101IN62IN15</t>
        </is>
      </c>
      <c r="G475" t="n">
        <v>6096</v>
      </c>
      <c r="H475" t="inlineStr">
        <is>
          <t>IN15</t>
        </is>
      </c>
      <c r="I475" t="n">
        <v>-6096</v>
      </c>
      <c r="J475" s="249" t="n">
        <v>44333</v>
      </c>
      <c r="K475" t="inlineStr">
        <is>
          <t>12:00:00 PM</t>
        </is>
      </c>
      <c r="L475" s="249" t="n">
        <v>44341</v>
      </c>
    </row>
    <row r="476">
      <c r="A476" t="inlineStr">
        <is>
          <t>1608101</t>
        </is>
      </c>
      <c r="B476" t="inlineStr">
        <is>
          <t>Cibaca 175 g</t>
        </is>
      </c>
      <c r="C476" t="inlineStr">
        <is>
          <t>ConRel</t>
        </is>
      </c>
      <c r="D476" t="inlineStr">
        <is>
          <t>1100466873/000010/1</t>
        </is>
      </c>
      <c r="E476" t="inlineStr">
        <is>
          <t>IN68</t>
        </is>
      </c>
      <c r="F476" t="inlineStr">
        <is>
          <t>1608101IN68IN15</t>
        </is>
      </c>
      <c r="G476" t="n">
        <v>5796</v>
      </c>
      <c r="H476" t="inlineStr">
        <is>
          <t>IN15</t>
        </is>
      </c>
      <c r="I476" t="n">
        <v>-5796</v>
      </c>
      <c r="J476" s="249" t="n">
        <v>44333</v>
      </c>
      <c r="K476" t="inlineStr">
        <is>
          <t>12:00:00 PM</t>
        </is>
      </c>
      <c r="L476" s="249" t="n">
        <v>44339</v>
      </c>
    </row>
    <row r="477">
      <c r="A477" t="inlineStr">
        <is>
          <t>1600906</t>
        </is>
      </c>
      <c r="B477" t="inlineStr">
        <is>
          <t>CAS 100+200+ 17 off</t>
        </is>
      </c>
      <c r="C477" t="inlineStr">
        <is>
          <t>ConRel</t>
        </is>
      </c>
      <c r="D477" t="inlineStr">
        <is>
          <t>9203297990/000020/1</t>
        </is>
      </c>
      <c r="E477" t="inlineStr">
        <is>
          <t>IN76</t>
        </is>
      </c>
      <c r="F477" t="inlineStr">
        <is>
          <t>1600906IN76IN95</t>
        </is>
      </c>
      <c r="G477" t="n">
        <v>969</v>
      </c>
      <c r="H477" t="inlineStr">
        <is>
          <t>IN95</t>
        </is>
      </c>
      <c r="I477" t="n">
        <v>-969</v>
      </c>
      <c r="J477" s="249" t="n">
        <v>44333</v>
      </c>
      <c r="K477" t="inlineStr">
        <is>
          <t>12:00:00 PM</t>
        </is>
      </c>
      <c r="L477" s="249" t="n">
        <v>44333</v>
      </c>
    </row>
    <row r="478">
      <c r="A478" t="inlineStr">
        <is>
          <t>1621837</t>
        </is>
      </c>
      <c r="B478" t="inlineStr">
        <is>
          <t>Col TB 360 Char Gld</t>
        </is>
      </c>
      <c r="C478" t="inlineStr">
        <is>
          <t>ConRel</t>
        </is>
      </c>
      <c r="D478" t="inlineStr">
        <is>
          <t>9203297990/000040/1</t>
        </is>
      </c>
      <c r="E478" t="inlineStr">
        <is>
          <t>IN76</t>
        </is>
      </c>
      <c r="F478" t="inlineStr">
        <is>
          <t>1621837IN76IN95</t>
        </is>
      </c>
      <c r="G478" t="n">
        <v>6</v>
      </c>
      <c r="H478" t="inlineStr">
        <is>
          <t>IN95</t>
        </is>
      </c>
      <c r="I478" t="n">
        <v>-6</v>
      </c>
      <c r="J478" s="249" t="n">
        <v>44333</v>
      </c>
      <c r="K478" t="inlineStr">
        <is>
          <t>12:00:00 PM</t>
        </is>
      </c>
      <c r="L478" s="249" t="n">
        <v>44333</v>
      </c>
    </row>
    <row r="479">
      <c r="A479" t="inlineStr">
        <is>
          <t>IN00810A</t>
        </is>
      </c>
      <c r="B479" t="inlineStr">
        <is>
          <t>CMF Red 300G Saver</t>
        </is>
      </c>
      <c r="C479" t="inlineStr">
        <is>
          <t>ConRel</t>
        </is>
      </c>
      <c r="D479" t="inlineStr">
        <is>
          <t>9303308949/000020/1</t>
        </is>
      </c>
      <c r="E479" t="inlineStr">
        <is>
          <t>IN95</t>
        </is>
      </c>
      <c r="F479" t="inlineStr">
        <is>
          <t>IN00810AIN95IN99</t>
        </is>
      </c>
      <c r="G479" t="n">
        <v>2492</v>
      </c>
      <c r="H479" t="inlineStr">
        <is>
          <t>IN99</t>
        </is>
      </c>
      <c r="I479" t="n">
        <v>-2492</v>
      </c>
      <c r="J479" s="249" t="n">
        <v>44333</v>
      </c>
      <c r="K479" t="inlineStr">
        <is>
          <t>12:00:00 PM</t>
        </is>
      </c>
      <c r="L479" s="249" t="n">
        <v>44340</v>
      </c>
    </row>
    <row r="480">
      <c r="A480" t="inlineStr">
        <is>
          <t>IN00810A</t>
        </is>
      </c>
      <c r="B480" t="inlineStr">
        <is>
          <t>CMF Red 300G Saver</t>
        </is>
      </c>
      <c r="C480" t="inlineStr">
        <is>
          <t>ConRel</t>
        </is>
      </c>
      <c r="D480" t="inlineStr">
        <is>
          <t>9303309061/000030/1</t>
        </is>
      </c>
      <c r="E480" t="inlineStr">
        <is>
          <t>IN82</t>
        </is>
      </c>
      <c r="F480" t="inlineStr">
        <is>
          <t>IN00810AIN82IN99</t>
        </is>
      </c>
      <c r="G480" t="n">
        <v>480</v>
      </c>
      <c r="H480" t="inlineStr">
        <is>
          <t>IN99</t>
        </is>
      </c>
      <c r="I480" t="n">
        <v>-480</v>
      </c>
      <c r="J480" s="249" t="n">
        <v>44333</v>
      </c>
      <c r="K480" t="inlineStr">
        <is>
          <t>12:00:00 PM</t>
        </is>
      </c>
      <c r="L480" s="249" t="n">
        <v>44338</v>
      </c>
    </row>
    <row r="481">
      <c r="A481" t="inlineStr">
        <is>
          <t>IN01143A</t>
        </is>
      </c>
      <c r="B481" t="inlineStr">
        <is>
          <t>Colgate Total CHSaver (120+65) Rs 17off</t>
        </is>
      </c>
      <c r="C481" t="inlineStr">
        <is>
          <t>ConRel</t>
        </is>
      </c>
      <c r="D481" t="inlineStr">
        <is>
          <t>9203297990/000050/1</t>
        </is>
      </c>
      <c r="E481" t="inlineStr">
        <is>
          <t>IN76</t>
        </is>
      </c>
      <c r="F481" t="inlineStr">
        <is>
          <t>IN01143AIN76IN95</t>
        </is>
      </c>
      <c r="G481" t="n">
        <v>96</v>
      </c>
      <c r="H481" t="inlineStr">
        <is>
          <t>IN95</t>
        </is>
      </c>
      <c r="I481" t="n">
        <v>-96</v>
      </c>
      <c r="J481" s="249" t="n">
        <v>44333</v>
      </c>
      <c r="K481" t="inlineStr">
        <is>
          <t>12:00:00 PM</t>
        </is>
      </c>
      <c r="L481" s="249" t="n">
        <v>44333</v>
      </c>
    </row>
    <row r="482">
      <c r="A482" t="inlineStr">
        <is>
          <t>61000213</t>
        </is>
      </c>
      <c r="B482" t="inlineStr">
        <is>
          <t>Zigzag Neem PO4 S</t>
        </is>
      </c>
      <c r="C482" t="inlineStr">
        <is>
          <t>ConRel</t>
        </is>
      </c>
      <c r="D482" t="inlineStr">
        <is>
          <t>9203297990/000030/1</t>
        </is>
      </c>
      <c r="E482" t="inlineStr">
        <is>
          <t>IN76</t>
        </is>
      </c>
      <c r="F482" t="inlineStr">
        <is>
          <t>61000213IN76IN95</t>
        </is>
      </c>
      <c r="G482" t="n">
        <v>185</v>
      </c>
      <c r="H482" t="inlineStr">
        <is>
          <t>IN95</t>
        </is>
      </c>
      <c r="I482" t="n">
        <v>-185</v>
      </c>
      <c r="J482" s="249" t="n">
        <v>44333</v>
      </c>
      <c r="K482" t="inlineStr">
        <is>
          <t>12:00:00 PM</t>
        </is>
      </c>
      <c r="L482" s="249" t="n">
        <v>44333</v>
      </c>
    </row>
    <row r="483">
      <c r="A483" t="inlineStr">
        <is>
          <t>61005335</t>
        </is>
      </c>
      <c r="B483" t="inlineStr">
        <is>
          <t>CMF 19g Sleeve</t>
        </is>
      </c>
      <c r="C483" t="inlineStr">
        <is>
          <t>ConRel</t>
        </is>
      </c>
      <c r="D483" t="inlineStr">
        <is>
          <t>9303309004/000010/1</t>
        </is>
      </c>
      <c r="E483" t="inlineStr">
        <is>
          <t>IN83</t>
        </is>
      </c>
      <c r="F483" t="inlineStr">
        <is>
          <t>61005335IN83IN99</t>
        </is>
      </c>
      <c r="G483" t="n">
        <v>24648</v>
      </c>
      <c r="H483" t="inlineStr">
        <is>
          <t>IN99</t>
        </is>
      </c>
      <c r="I483" t="n">
        <v>-24648</v>
      </c>
      <c r="J483" s="249" t="n">
        <v>44333</v>
      </c>
      <c r="K483" t="inlineStr">
        <is>
          <t>12:00:00 PM</t>
        </is>
      </c>
      <c r="L483" s="249" t="n">
        <v>44338</v>
      </c>
    </row>
    <row r="484">
      <c r="A484" t="inlineStr">
        <is>
          <t>61005337</t>
        </is>
      </c>
      <c r="B484" t="inlineStr">
        <is>
          <t>CMF 19g+15% extra sleeve</t>
        </is>
      </c>
      <c r="C484" t="inlineStr">
        <is>
          <t>ConRel</t>
        </is>
      </c>
      <c r="D484" t="inlineStr">
        <is>
          <t>9303309004/000020/1</t>
        </is>
      </c>
      <c r="E484" t="inlineStr">
        <is>
          <t>IN83</t>
        </is>
      </c>
      <c r="F484" t="inlineStr">
        <is>
          <t>61005337IN83IN99</t>
        </is>
      </c>
      <c r="G484" t="n">
        <v>8856</v>
      </c>
      <c r="H484" t="inlineStr">
        <is>
          <t>IN99</t>
        </is>
      </c>
      <c r="I484" t="n">
        <v>-8856</v>
      </c>
      <c r="J484" s="249" t="n">
        <v>44333</v>
      </c>
      <c r="K484" t="inlineStr">
        <is>
          <t>12:00:00 PM</t>
        </is>
      </c>
      <c r="L484" s="249" t="n">
        <v>44338</v>
      </c>
    </row>
    <row r="485">
      <c r="A485" t="inlineStr">
        <is>
          <t>61014605</t>
        </is>
      </c>
      <c r="B485" t="inlineStr">
        <is>
          <t>CDC 10 Trade Promo</t>
        </is>
      </c>
      <c r="C485" t="inlineStr">
        <is>
          <t>ConRel</t>
        </is>
      </c>
      <c r="D485" t="inlineStr">
        <is>
          <t>9303308949/000010/1</t>
        </is>
      </c>
      <c r="E485" t="inlineStr">
        <is>
          <t>IN95</t>
        </is>
      </c>
      <c r="F485" t="inlineStr">
        <is>
          <t>61014605IN95IN99</t>
        </is>
      </c>
      <c r="G485" t="n">
        <v>17504</v>
      </c>
      <c r="H485" t="inlineStr">
        <is>
          <t>IN99</t>
        </is>
      </c>
      <c r="I485" t="n">
        <v>-17504</v>
      </c>
      <c r="J485" s="249" t="n">
        <v>44333</v>
      </c>
      <c r="K485" t="inlineStr">
        <is>
          <t>12:00:00 PM</t>
        </is>
      </c>
      <c r="L485" s="249" t="n">
        <v>44340</v>
      </c>
    </row>
    <row r="486">
      <c r="A486" t="inlineStr">
        <is>
          <t>61016004</t>
        </is>
      </c>
      <c r="B486" t="inlineStr">
        <is>
          <t>CDC 44gm Bundle</t>
        </is>
      </c>
      <c r="C486" t="inlineStr">
        <is>
          <t>ConRel</t>
        </is>
      </c>
      <c r="D486" t="inlineStr">
        <is>
          <t>1100466838/000010/1</t>
        </is>
      </c>
      <c r="E486" t="inlineStr">
        <is>
          <t>IN72</t>
        </is>
      </c>
      <c r="F486" t="inlineStr">
        <is>
          <t>61016004IN72IN15</t>
        </is>
      </c>
      <c r="G486" t="n">
        <v>20352</v>
      </c>
      <c r="H486" t="inlineStr">
        <is>
          <t>IN15</t>
        </is>
      </c>
      <c r="I486" t="n">
        <v>-20352</v>
      </c>
      <c r="J486" s="249" t="n">
        <v>44333</v>
      </c>
      <c r="K486" t="inlineStr">
        <is>
          <t>12:00:00 PM</t>
        </is>
      </c>
      <c r="L486" s="249" t="n">
        <v>44347</v>
      </c>
    </row>
    <row r="487">
      <c r="A487" t="inlineStr">
        <is>
          <t>61016035</t>
        </is>
      </c>
      <c r="B487" t="inlineStr">
        <is>
          <t>Max 36+8g Bundle</t>
        </is>
      </c>
      <c r="C487" t="inlineStr">
        <is>
          <t>ConRel</t>
        </is>
      </c>
      <c r="D487" t="inlineStr">
        <is>
          <t>9303309004/000030/1</t>
        </is>
      </c>
      <c r="E487" t="inlineStr">
        <is>
          <t>IN83</t>
        </is>
      </c>
      <c r="F487" t="inlineStr">
        <is>
          <t>61016035IN83IN99</t>
        </is>
      </c>
      <c r="G487" t="n">
        <v>2100</v>
      </c>
      <c r="H487" t="inlineStr">
        <is>
          <t>IN99</t>
        </is>
      </c>
      <c r="I487" t="n">
        <v>-2100</v>
      </c>
      <c r="J487" s="249" t="n">
        <v>44333</v>
      </c>
      <c r="K487" t="inlineStr">
        <is>
          <t>12:00:00 PM</t>
        </is>
      </c>
      <c r="L487" s="249" t="n">
        <v>44338</v>
      </c>
    </row>
    <row r="488">
      <c r="A488" t="inlineStr">
        <is>
          <t>61016035</t>
        </is>
      </c>
      <c r="B488" t="inlineStr">
        <is>
          <t>Max 36+8g Bundle</t>
        </is>
      </c>
      <c r="C488" t="inlineStr">
        <is>
          <t>ConRel</t>
        </is>
      </c>
      <c r="D488" t="inlineStr">
        <is>
          <t>9303309061/000010/1</t>
        </is>
      </c>
      <c r="E488" t="inlineStr">
        <is>
          <t>IN82</t>
        </is>
      </c>
      <c r="F488" t="inlineStr">
        <is>
          <t>61016035IN82IN99</t>
        </is>
      </c>
      <c r="G488" t="n">
        <v>10920</v>
      </c>
      <c r="H488" t="inlineStr">
        <is>
          <t>IN99</t>
        </is>
      </c>
      <c r="I488" t="n">
        <v>-10920</v>
      </c>
      <c r="J488" s="249" t="n">
        <v>44333</v>
      </c>
      <c r="K488" t="inlineStr">
        <is>
          <t>12:00:00 PM</t>
        </is>
      </c>
      <c r="L488" s="249" t="n">
        <v>44338</v>
      </c>
    </row>
    <row r="489">
      <c r="A489" t="inlineStr">
        <is>
          <t>61016950</t>
        </is>
      </c>
      <c r="B489" t="inlineStr">
        <is>
          <t>Cibaca 20g+Tbr Free</t>
        </is>
      </c>
      <c r="C489" t="inlineStr">
        <is>
          <t>ConRel</t>
        </is>
      </c>
      <c r="D489" t="inlineStr">
        <is>
          <t>1100466881/000010/1</t>
        </is>
      </c>
      <c r="E489" t="inlineStr">
        <is>
          <t>IN65</t>
        </is>
      </c>
      <c r="F489" t="inlineStr">
        <is>
          <t>61016950IN65IN15</t>
        </is>
      </c>
      <c r="G489" t="n">
        <v>23736</v>
      </c>
      <c r="H489" t="inlineStr">
        <is>
          <t>IN15</t>
        </is>
      </c>
      <c r="I489" t="n">
        <v>-23736</v>
      </c>
      <c r="J489" s="249" t="n">
        <v>44333</v>
      </c>
      <c r="K489" t="inlineStr">
        <is>
          <t>12:00:00 PM</t>
        </is>
      </c>
      <c r="L489" s="249" t="n">
        <v>44339</v>
      </c>
    </row>
    <row r="490">
      <c r="A490" t="inlineStr">
        <is>
          <t>61017108</t>
        </is>
      </c>
      <c r="B490" t="inlineStr">
        <is>
          <t>CAS 100g+Santoor Premia</t>
        </is>
      </c>
      <c r="C490" t="inlineStr">
        <is>
          <t>ConRel</t>
        </is>
      </c>
      <c r="D490" t="inlineStr">
        <is>
          <t>1100466849/000010/1</t>
        </is>
      </c>
      <c r="E490" t="inlineStr">
        <is>
          <t>IN98</t>
        </is>
      </c>
      <c r="F490" t="inlineStr">
        <is>
          <t>61017108IN98IN15</t>
        </is>
      </c>
      <c r="G490" t="n">
        <v>5080</v>
      </c>
      <c r="H490" t="inlineStr">
        <is>
          <t>IN15</t>
        </is>
      </c>
      <c r="I490" t="n">
        <v>-5080</v>
      </c>
      <c r="J490" s="249" t="n">
        <v>44333</v>
      </c>
      <c r="K490" t="inlineStr">
        <is>
          <t>12:00:00 PM</t>
        </is>
      </c>
      <c r="L490" s="249" t="n">
        <v>44341</v>
      </c>
    </row>
    <row r="491">
      <c r="A491" t="inlineStr">
        <is>
          <t>61017108</t>
        </is>
      </c>
      <c r="B491" t="inlineStr">
        <is>
          <t>CAS 100g+Santoor Premia</t>
        </is>
      </c>
      <c r="C491" t="inlineStr">
        <is>
          <t>ConRel</t>
        </is>
      </c>
      <c r="D491" t="inlineStr">
        <is>
          <t>1100466875/000010/1</t>
        </is>
      </c>
      <c r="E491" t="inlineStr">
        <is>
          <t>IN69</t>
        </is>
      </c>
      <c r="F491" t="inlineStr">
        <is>
          <t>61017108IN69IN15</t>
        </is>
      </c>
      <c r="G491" t="n">
        <v>5080</v>
      </c>
      <c r="H491" t="inlineStr">
        <is>
          <t>IN15</t>
        </is>
      </c>
      <c r="I491" t="n">
        <v>-5080</v>
      </c>
      <c r="J491" s="249" t="n">
        <v>44333</v>
      </c>
      <c r="K491" t="inlineStr">
        <is>
          <t>12:00:00 PM</t>
        </is>
      </c>
      <c r="L491" s="249" t="n">
        <v>44341</v>
      </c>
    </row>
    <row r="492">
      <c r="A492" t="inlineStr">
        <is>
          <t>61017108</t>
        </is>
      </c>
      <c r="B492" t="inlineStr">
        <is>
          <t>CAS 100g+Santoor Premia</t>
        </is>
      </c>
      <c r="C492" t="inlineStr">
        <is>
          <t>ConRel</t>
        </is>
      </c>
      <c r="D492" t="inlineStr">
        <is>
          <t>1100466848/000010/1</t>
        </is>
      </c>
      <c r="E492" t="inlineStr">
        <is>
          <t>IN64</t>
        </is>
      </c>
      <c r="F492" t="inlineStr">
        <is>
          <t>61017108IN64IN15</t>
        </is>
      </c>
      <c r="G492" t="n">
        <v>5080</v>
      </c>
      <c r="H492" t="inlineStr">
        <is>
          <t>IN15</t>
        </is>
      </c>
      <c r="I492" t="n">
        <v>-5080</v>
      </c>
      <c r="J492" s="249" t="n">
        <v>44333</v>
      </c>
      <c r="K492" t="inlineStr">
        <is>
          <t>12:00:00 PM</t>
        </is>
      </c>
      <c r="L492" s="249" t="n">
        <v>44341</v>
      </c>
    </row>
    <row r="493">
      <c r="A493" t="inlineStr">
        <is>
          <t>61016499</t>
        </is>
      </c>
      <c r="B493" t="inlineStr">
        <is>
          <t>Max 36+8g (6+1 Rs.10 TP)</t>
        </is>
      </c>
      <c r="C493" t="inlineStr">
        <is>
          <t>ConRel</t>
        </is>
      </c>
      <c r="D493" t="inlineStr">
        <is>
          <t>9303309061/000020/1</t>
        </is>
      </c>
      <c r="E493" t="inlineStr">
        <is>
          <t>IN82</t>
        </is>
      </c>
      <c r="F493" t="inlineStr">
        <is>
          <t>61016499IN82IN99</t>
        </is>
      </c>
      <c r="G493" t="n">
        <v>7452</v>
      </c>
      <c r="H493" t="inlineStr">
        <is>
          <t>IN99</t>
        </is>
      </c>
      <c r="I493" t="n">
        <v>-7452</v>
      </c>
      <c r="J493" s="249" t="n">
        <v>44333</v>
      </c>
      <c r="K493" t="inlineStr">
        <is>
          <t>12:00:00 PM</t>
        </is>
      </c>
      <c r="L493" s="249" t="n">
        <v>44338</v>
      </c>
    </row>
    <row r="494">
      <c r="A494" t="inlineStr">
        <is>
          <t>1608125</t>
        </is>
      </c>
      <c r="B494" t="inlineStr">
        <is>
          <t>Cibaca 80 g</t>
        </is>
      </c>
      <c r="C494" t="inlineStr">
        <is>
          <t>StkTrsfDel</t>
        </is>
      </c>
      <c r="D494" t="inlineStr">
        <is>
          <t>213619602/000005</t>
        </is>
      </c>
      <c r="E494" t="inlineStr">
        <is>
          <t>IN95</t>
        </is>
      </c>
      <c r="F494" t="inlineStr">
        <is>
          <t>1608125IN95IN99</t>
        </is>
      </c>
      <c r="G494" t="n">
        <v>1884</v>
      </c>
      <c r="H494" t="inlineStr">
        <is>
          <t>IN99</t>
        </is>
      </c>
      <c r="I494" t="n">
        <v>-1884</v>
      </c>
      <c r="J494" s="249" t="n">
        <v>44333</v>
      </c>
      <c r="K494" t="inlineStr">
        <is>
          <t>10:45:28 PM</t>
        </is>
      </c>
    </row>
    <row r="495">
      <c r="A495" t="inlineStr">
        <is>
          <t>1608125</t>
        </is>
      </c>
      <c r="B495" t="inlineStr">
        <is>
          <t>Cibaca 80 g</t>
        </is>
      </c>
      <c r="C495" t="inlineStr">
        <is>
          <t>StkTrsfDel</t>
        </is>
      </c>
      <c r="D495" t="inlineStr">
        <is>
          <t>213619602/000006</t>
        </is>
      </c>
      <c r="E495" t="inlineStr">
        <is>
          <t>IN95</t>
        </is>
      </c>
      <c r="F495" t="inlineStr">
        <is>
          <t>1608125IN95IN99</t>
        </is>
      </c>
      <c r="G495" t="n">
        <v>408</v>
      </c>
      <c r="H495" t="inlineStr">
        <is>
          <t>IN99</t>
        </is>
      </c>
      <c r="I495" t="n">
        <v>-408</v>
      </c>
      <c r="J495" s="249" t="n">
        <v>44333</v>
      </c>
      <c r="K495" t="inlineStr">
        <is>
          <t>10:45:28 PM</t>
        </is>
      </c>
    </row>
    <row r="496">
      <c r="A496" t="inlineStr">
        <is>
          <t>1608125</t>
        </is>
      </c>
      <c r="B496" t="inlineStr">
        <is>
          <t>Cibaca 80 g</t>
        </is>
      </c>
      <c r="C496" t="inlineStr">
        <is>
          <t>StkTrsfDel</t>
        </is>
      </c>
      <c r="D496" t="inlineStr">
        <is>
          <t>213619602/000002</t>
        </is>
      </c>
      <c r="E496" t="inlineStr">
        <is>
          <t>IN95</t>
        </is>
      </c>
      <c r="F496" t="inlineStr">
        <is>
          <t>1608125IN95IN99</t>
        </is>
      </c>
      <c r="G496" t="n">
        <v>948</v>
      </c>
      <c r="H496" t="inlineStr">
        <is>
          <t>IN99</t>
        </is>
      </c>
      <c r="I496" t="n">
        <v>-948</v>
      </c>
      <c r="J496" s="249" t="n">
        <v>44333</v>
      </c>
      <c r="K496" t="inlineStr">
        <is>
          <t>10:45:28 PM</t>
        </is>
      </c>
    </row>
    <row r="497">
      <c r="A497" t="inlineStr">
        <is>
          <t>IN00810A</t>
        </is>
      </c>
      <c r="B497" t="inlineStr">
        <is>
          <t>CMF Red 300G Saver</t>
        </is>
      </c>
      <c r="C497" t="inlineStr">
        <is>
          <t>StkTrsfDel</t>
        </is>
      </c>
      <c r="D497" t="inlineStr">
        <is>
          <t>213619602/000004</t>
        </is>
      </c>
      <c r="E497" t="inlineStr">
        <is>
          <t>IN95</t>
        </is>
      </c>
      <c r="F497" t="inlineStr">
        <is>
          <t>IN00810AIN95IN99</t>
        </is>
      </c>
      <c r="G497" t="n">
        <v>3501</v>
      </c>
      <c r="H497" t="inlineStr">
        <is>
          <t>IN99</t>
        </is>
      </c>
      <c r="I497" t="n">
        <v>-3501</v>
      </c>
      <c r="J497" s="249" t="n">
        <v>44333</v>
      </c>
      <c r="K497" t="inlineStr">
        <is>
          <t>10:45:28 PM</t>
        </is>
      </c>
    </row>
    <row r="498">
      <c r="A498" t="inlineStr">
        <is>
          <t>IN00810A</t>
        </is>
      </c>
      <c r="B498" t="inlineStr">
        <is>
          <t>CMF Red 300G Saver</t>
        </is>
      </c>
      <c r="C498" t="inlineStr">
        <is>
          <t>StkTrsfDel</t>
        </is>
      </c>
      <c r="D498" t="inlineStr">
        <is>
          <t>213619602/000003</t>
        </is>
      </c>
      <c r="E498" t="inlineStr">
        <is>
          <t>IN95</t>
        </is>
      </c>
      <c r="F498" t="inlineStr">
        <is>
          <t>IN00810AIN95IN99</t>
        </is>
      </c>
      <c r="G498" t="n">
        <v>726</v>
      </c>
      <c r="H498" t="inlineStr">
        <is>
          <t>IN99</t>
        </is>
      </c>
      <c r="I498" t="n">
        <v>-726</v>
      </c>
      <c r="J498" s="249" t="n">
        <v>44333</v>
      </c>
      <c r="K498" t="inlineStr">
        <is>
          <t>10:45:28 PM</t>
        </is>
      </c>
    </row>
    <row r="499">
      <c r="A499" t="inlineStr">
        <is>
          <t>IN00810A</t>
        </is>
      </c>
      <c r="B499" t="inlineStr">
        <is>
          <t>CMF Red 300G Saver</t>
        </is>
      </c>
      <c r="C499" t="inlineStr">
        <is>
          <t>StkTrsfDel</t>
        </is>
      </c>
      <c r="D499" t="inlineStr">
        <is>
          <t>213619602/000001</t>
        </is>
      </c>
      <c r="E499" t="inlineStr">
        <is>
          <t>IN95</t>
        </is>
      </c>
      <c r="F499" t="inlineStr">
        <is>
          <t>IN00810AIN95IN99</t>
        </is>
      </c>
      <c r="G499" t="n">
        <v>453</v>
      </c>
      <c r="H499" t="inlineStr">
        <is>
          <t>IN99</t>
        </is>
      </c>
      <c r="I499" t="n">
        <v>-453</v>
      </c>
      <c r="J499" s="249" t="n">
        <v>44333</v>
      </c>
      <c r="K499" t="inlineStr">
        <is>
          <t>10:45:28 PM</t>
        </is>
      </c>
    </row>
    <row r="500">
      <c r="A500" t="inlineStr">
        <is>
          <t>1608101</t>
        </is>
      </c>
      <c r="B500" t="inlineStr">
        <is>
          <t>Cibaca 175 g</t>
        </is>
      </c>
      <c r="C500" t="inlineStr">
        <is>
          <t>StkTrsfDel</t>
        </is>
      </c>
      <c r="D500" t="inlineStr">
        <is>
          <t>213619587/000002</t>
        </is>
      </c>
      <c r="E500" t="inlineStr">
        <is>
          <t>IN65</t>
        </is>
      </c>
      <c r="F500" t="inlineStr">
        <is>
          <t>1608101IN65IN15</t>
        </is>
      </c>
      <c r="G500" t="n">
        <v>3528</v>
      </c>
      <c r="H500" t="inlineStr">
        <is>
          <t>IN15</t>
        </is>
      </c>
      <c r="I500" t="n">
        <v>-3528</v>
      </c>
      <c r="J500" s="249" t="n">
        <v>44334</v>
      </c>
      <c r="K500" t="inlineStr">
        <is>
          <t>12:00:00 AM</t>
        </is>
      </c>
    </row>
    <row r="501">
      <c r="A501" t="inlineStr">
        <is>
          <t>IN01060A</t>
        </is>
      </c>
      <c r="B501" t="inlineStr">
        <is>
          <t>CAS 20Gm</t>
        </is>
      </c>
      <c r="C501" t="inlineStr">
        <is>
          <t>ConRel</t>
        </is>
      </c>
      <c r="D501" t="inlineStr">
        <is>
          <t>9303309070/000120/1</t>
        </is>
      </c>
      <c r="E501" t="inlineStr">
        <is>
          <t>IN64</t>
        </is>
      </c>
      <c r="F501" t="inlineStr">
        <is>
          <t>IN01060AIN64IN97</t>
        </is>
      </c>
      <c r="G501" t="n">
        <v>10800</v>
      </c>
      <c r="H501" t="inlineStr">
        <is>
          <t>IN97</t>
        </is>
      </c>
      <c r="I501" t="n">
        <v>-10800</v>
      </c>
      <c r="J501" s="249" t="n">
        <v>44334</v>
      </c>
      <c r="K501" t="inlineStr">
        <is>
          <t>12:00:00 AM</t>
        </is>
      </c>
      <c r="L501" s="249" t="n">
        <v>44334</v>
      </c>
    </row>
    <row r="502">
      <c r="A502" t="inlineStr">
        <is>
          <t>61004317</t>
        </is>
      </c>
      <c r="B502" t="inlineStr">
        <is>
          <t>CDC 500g Saver</t>
        </is>
      </c>
      <c r="C502" t="inlineStr">
        <is>
          <t>ConRel</t>
        </is>
      </c>
      <c r="D502" t="inlineStr">
        <is>
          <t>9303309072/000010/1</t>
        </is>
      </c>
      <c r="E502" t="inlineStr">
        <is>
          <t>IN71</t>
        </is>
      </c>
      <c r="F502" t="inlineStr">
        <is>
          <t>61004317IN71IN97</t>
        </is>
      </c>
      <c r="G502" t="n">
        <v>400</v>
      </c>
      <c r="H502" t="inlineStr">
        <is>
          <t>IN97</t>
        </is>
      </c>
      <c r="I502" t="n">
        <v>-400</v>
      </c>
      <c r="J502" s="249" t="n">
        <v>44334</v>
      </c>
      <c r="K502" t="inlineStr">
        <is>
          <t>12:00:00 AM</t>
        </is>
      </c>
      <c r="L502" s="249" t="n">
        <v>44334</v>
      </c>
    </row>
    <row r="503">
      <c r="A503" t="inlineStr">
        <is>
          <t>61005335</t>
        </is>
      </c>
      <c r="B503" t="inlineStr">
        <is>
          <t>CMF 19g Sleeve</t>
        </is>
      </c>
      <c r="C503" t="inlineStr">
        <is>
          <t>ConRel</t>
        </is>
      </c>
      <c r="D503" t="inlineStr">
        <is>
          <t>9303309070/000070/1</t>
        </is>
      </c>
      <c r="E503" t="inlineStr">
        <is>
          <t>IN64</t>
        </is>
      </c>
      <c r="F503" t="inlineStr">
        <is>
          <t>61005335IN64IN97</t>
        </is>
      </c>
      <c r="G503" t="n">
        <v>3000</v>
      </c>
      <c r="H503" t="inlineStr">
        <is>
          <t>IN97</t>
        </is>
      </c>
      <c r="I503" t="n">
        <v>-3000</v>
      </c>
      <c r="J503" s="249" t="n">
        <v>44334</v>
      </c>
      <c r="K503" t="inlineStr">
        <is>
          <t>12:00:00 AM</t>
        </is>
      </c>
      <c r="L503" s="249" t="n">
        <v>44334</v>
      </c>
    </row>
    <row r="504">
      <c r="A504" t="inlineStr">
        <is>
          <t>61006566</t>
        </is>
      </c>
      <c r="B504" t="inlineStr">
        <is>
          <t>CDC 10 free SKU</t>
        </is>
      </c>
      <c r="C504" t="inlineStr">
        <is>
          <t>ConRel</t>
        </is>
      </c>
      <c r="D504" t="inlineStr">
        <is>
          <t>9303309052/000010/1</t>
        </is>
      </c>
      <c r="E504" t="inlineStr">
        <is>
          <t>IN59</t>
        </is>
      </c>
      <c r="F504" t="inlineStr">
        <is>
          <t>61006566IN59IN97</t>
        </is>
      </c>
      <c r="G504" t="n">
        <v>918</v>
      </c>
      <c r="H504" t="inlineStr">
        <is>
          <t>IN97</t>
        </is>
      </c>
      <c r="I504" t="n">
        <v>-918</v>
      </c>
      <c r="J504" s="249" t="n">
        <v>44334</v>
      </c>
      <c r="K504" t="inlineStr">
        <is>
          <t>12:00:00 AM</t>
        </is>
      </c>
      <c r="L504" s="249" t="n">
        <v>44334</v>
      </c>
    </row>
    <row r="505">
      <c r="A505" t="inlineStr">
        <is>
          <t>61012298</t>
        </is>
      </c>
      <c r="B505" t="inlineStr">
        <is>
          <t>Total 360g</t>
        </is>
      </c>
      <c r="C505" t="inlineStr">
        <is>
          <t>ConRel</t>
        </is>
      </c>
      <c r="D505" t="inlineStr">
        <is>
          <t>9303309054/000130/1</t>
        </is>
      </c>
      <c r="E505" t="inlineStr">
        <is>
          <t>IN69</t>
        </is>
      </c>
      <c r="F505" t="inlineStr">
        <is>
          <t>61012298IN69IN97</t>
        </is>
      </c>
      <c r="G505" t="n">
        <v>20</v>
      </c>
      <c r="H505" t="inlineStr">
        <is>
          <t>IN97</t>
        </is>
      </c>
      <c r="I505" t="n">
        <v>-20</v>
      </c>
      <c r="J505" s="249" t="n">
        <v>44334</v>
      </c>
      <c r="K505" t="inlineStr">
        <is>
          <t>12:00:00 AM</t>
        </is>
      </c>
      <c r="L505" s="249" t="n">
        <v>44334</v>
      </c>
    </row>
    <row r="506">
      <c r="A506" t="inlineStr">
        <is>
          <t>61013471</t>
        </is>
      </c>
      <c r="B506" t="inlineStr">
        <is>
          <t>CDC 800g Saver</t>
        </is>
      </c>
      <c r="C506" t="inlineStr">
        <is>
          <t>ConRel</t>
        </is>
      </c>
      <c r="D506" t="inlineStr">
        <is>
          <t>9303309072/000020/1</t>
        </is>
      </c>
      <c r="E506" t="inlineStr">
        <is>
          <t>IN71</t>
        </is>
      </c>
      <c r="F506" t="inlineStr">
        <is>
          <t>61013471IN71IN97</t>
        </is>
      </c>
      <c r="G506" t="n">
        <v>400</v>
      </c>
      <c r="H506" t="inlineStr">
        <is>
          <t>IN97</t>
        </is>
      </c>
      <c r="I506" t="n">
        <v>-400</v>
      </c>
      <c r="J506" s="249" t="n">
        <v>44334</v>
      </c>
      <c r="K506" t="inlineStr">
        <is>
          <t>12:00:00 AM</t>
        </is>
      </c>
      <c r="L506" s="249" t="n">
        <v>44334</v>
      </c>
    </row>
    <row r="507">
      <c r="A507" t="inlineStr">
        <is>
          <t>61013471</t>
        </is>
      </c>
      <c r="B507" t="inlineStr">
        <is>
          <t>CDC 800g Saver</t>
        </is>
      </c>
      <c r="C507" t="inlineStr">
        <is>
          <t>ConRel</t>
        </is>
      </c>
      <c r="D507" t="inlineStr">
        <is>
          <t>9303309054/000010/1</t>
        </is>
      </c>
      <c r="E507" t="inlineStr">
        <is>
          <t>IN69</t>
        </is>
      </c>
      <c r="F507" t="inlineStr">
        <is>
          <t>61013471IN69IN97</t>
        </is>
      </c>
      <c r="G507" t="n">
        <v>400</v>
      </c>
      <c r="H507" t="inlineStr">
        <is>
          <t>IN97</t>
        </is>
      </c>
      <c r="I507" t="n">
        <v>-400</v>
      </c>
      <c r="J507" s="249" t="n">
        <v>44334</v>
      </c>
      <c r="K507" t="inlineStr">
        <is>
          <t>12:00:00 AM</t>
        </is>
      </c>
      <c r="L507" s="249" t="n">
        <v>44334</v>
      </c>
    </row>
    <row r="508">
      <c r="A508" t="inlineStr">
        <is>
          <t>61013471</t>
        </is>
      </c>
      <c r="B508" t="inlineStr">
        <is>
          <t>CDC 800g Saver</t>
        </is>
      </c>
      <c r="C508" t="inlineStr">
        <is>
          <t>ConRel</t>
        </is>
      </c>
      <c r="D508" t="inlineStr">
        <is>
          <t>9303309052/000030/1</t>
        </is>
      </c>
      <c r="E508" t="inlineStr">
        <is>
          <t>IN59</t>
        </is>
      </c>
      <c r="F508" t="inlineStr">
        <is>
          <t>61013471IN59IN97</t>
        </is>
      </c>
      <c r="G508" t="n">
        <v>200</v>
      </c>
      <c r="H508" t="inlineStr">
        <is>
          <t>IN97</t>
        </is>
      </c>
      <c r="I508" t="n">
        <v>-200</v>
      </c>
      <c r="J508" s="249" t="n">
        <v>44334</v>
      </c>
      <c r="K508" t="inlineStr">
        <is>
          <t>12:00:00 AM</t>
        </is>
      </c>
      <c r="L508" s="249" t="n">
        <v>44334</v>
      </c>
    </row>
    <row r="509">
      <c r="A509" t="inlineStr">
        <is>
          <t>61013743</t>
        </is>
      </c>
      <c r="B509" t="inlineStr">
        <is>
          <t>ZZ AB6+1Gentle Sens M</t>
        </is>
      </c>
      <c r="C509" t="inlineStr">
        <is>
          <t>ConRel</t>
        </is>
      </c>
      <c r="D509" t="inlineStr">
        <is>
          <t>9303309073/000010/1</t>
        </is>
      </c>
      <c r="E509" t="inlineStr">
        <is>
          <t>IN71</t>
        </is>
      </c>
      <c r="F509" t="inlineStr">
        <is>
          <t>61013743IN71IN97</t>
        </is>
      </c>
      <c r="G509" t="n">
        <v>4512</v>
      </c>
      <c r="H509" t="inlineStr">
        <is>
          <t>IN97</t>
        </is>
      </c>
      <c r="I509" t="n">
        <v>-4512</v>
      </c>
      <c r="J509" s="249" t="n">
        <v>44334</v>
      </c>
      <c r="K509" t="inlineStr">
        <is>
          <t>12:00:00 AM</t>
        </is>
      </c>
      <c r="L509" s="249" t="n">
        <v>44334</v>
      </c>
    </row>
    <row r="510">
      <c r="A510" t="inlineStr">
        <is>
          <t>61016082</t>
        </is>
      </c>
      <c r="B510" t="inlineStr">
        <is>
          <t>SF 11+2 ZZ M+Cons Promo</t>
        </is>
      </c>
      <c r="C510" t="inlineStr">
        <is>
          <t>ConRel</t>
        </is>
      </c>
      <c r="D510" t="inlineStr">
        <is>
          <t>1100581769/000010/1</t>
        </is>
      </c>
      <c r="E510" t="inlineStr">
        <is>
          <t>IN64</t>
        </is>
      </c>
      <c r="F510" t="inlineStr">
        <is>
          <t>61016082IN64IN09</t>
        </is>
      </c>
      <c r="G510" t="n">
        <v>7200</v>
      </c>
      <c r="H510" t="inlineStr">
        <is>
          <t>IN09</t>
        </is>
      </c>
      <c r="I510" t="n">
        <v>-7200</v>
      </c>
      <c r="J510" s="249" t="n">
        <v>44334</v>
      </c>
      <c r="K510" t="inlineStr">
        <is>
          <t>08:00:00 AM</t>
        </is>
      </c>
      <c r="L510" s="249" t="n">
        <v>44334</v>
      </c>
    </row>
    <row r="511">
      <c r="A511" t="inlineStr">
        <is>
          <t>61016082</t>
        </is>
      </c>
      <c r="B511" t="inlineStr">
        <is>
          <t>SF 11+2 ZZ M+Cons Promo</t>
        </is>
      </c>
      <c r="C511" t="inlineStr">
        <is>
          <t>ConRel</t>
        </is>
      </c>
      <c r="D511" t="inlineStr">
        <is>
          <t>1100581770/000010/1</t>
        </is>
      </c>
      <c r="E511" t="inlineStr">
        <is>
          <t>IN69</t>
        </is>
      </c>
      <c r="F511" t="inlineStr">
        <is>
          <t>61016082IN69IN09</t>
        </is>
      </c>
      <c r="G511" t="n">
        <v>7200</v>
      </c>
      <c r="H511" t="inlineStr">
        <is>
          <t>IN09</t>
        </is>
      </c>
      <c r="I511" t="n">
        <v>-7200</v>
      </c>
      <c r="J511" s="249" t="n">
        <v>44334</v>
      </c>
      <c r="K511" t="inlineStr">
        <is>
          <t>08:00:00 AM</t>
        </is>
      </c>
      <c r="L511" s="249" t="n">
        <v>44334</v>
      </c>
    </row>
    <row r="512">
      <c r="A512" t="inlineStr">
        <is>
          <t>61016082</t>
        </is>
      </c>
      <c r="B512" t="inlineStr">
        <is>
          <t>SF 11+2 ZZ M+Cons Promo</t>
        </is>
      </c>
      <c r="C512" t="inlineStr">
        <is>
          <t>ConRel</t>
        </is>
      </c>
      <c r="D512" t="inlineStr">
        <is>
          <t>1100581766/000010/1</t>
        </is>
      </c>
      <c r="E512" t="inlineStr">
        <is>
          <t>IN98</t>
        </is>
      </c>
      <c r="F512" t="inlineStr">
        <is>
          <t>61016082IN98IN09</t>
        </is>
      </c>
      <c r="G512" t="n">
        <v>15816</v>
      </c>
      <c r="H512" t="inlineStr">
        <is>
          <t>IN09</t>
        </is>
      </c>
      <c r="I512" t="n">
        <v>-15816</v>
      </c>
      <c r="J512" s="249" t="n">
        <v>44334</v>
      </c>
      <c r="K512" t="inlineStr">
        <is>
          <t>08:00:00 AM</t>
        </is>
      </c>
      <c r="L512" s="249" t="n">
        <v>44334</v>
      </c>
    </row>
    <row r="513">
      <c r="A513" t="inlineStr">
        <is>
          <t>61016082</t>
        </is>
      </c>
      <c r="B513" t="inlineStr">
        <is>
          <t>SF 11+2 ZZ M+Cons Promo</t>
        </is>
      </c>
      <c r="C513" t="inlineStr">
        <is>
          <t>ConRel</t>
        </is>
      </c>
      <c r="D513" t="inlineStr">
        <is>
          <t>1100581771/000010/1</t>
        </is>
      </c>
      <c r="E513" t="inlineStr">
        <is>
          <t>IN71</t>
        </is>
      </c>
      <c r="F513" t="inlineStr">
        <is>
          <t>61016082IN71IN09</t>
        </is>
      </c>
      <c r="G513" t="n">
        <v>7200</v>
      </c>
      <c r="H513" t="inlineStr">
        <is>
          <t>IN09</t>
        </is>
      </c>
      <c r="I513" t="n">
        <v>-7200</v>
      </c>
      <c r="J513" s="249" t="n">
        <v>44334</v>
      </c>
      <c r="K513" t="inlineStr">
        <is>
          <t>08:00:00 AM</t>
        </is>
      </c>
      <c r="L513" s="249" t="n">
        <v>44334</v>
      </c>
    </row>
    <row r="514">
      <c r="A514" t="inlineStr">
        <is>
          <t>61016082</t>
        </is>
      </c>
      <c r="B514" t="inlineStr">
        <is>
          <t>SF 11+2 ZZ M+Cons Promo</t>
        </is>
      </c>
      <c r="C514" t="inlineStr">
        <is>
          <t>ConRel</t>
        </is>
      </c>
      <c r="D514" t="inlineStr">
        <is>
          <t>1100581767/000010/1</t>
        </is>
      </c>
      <c r="E514" t="inlineStr">
        <is>
          <t>IN82</t>
        </is>
      </c>
      <c r="F514" t="inlineStr">
        <is>
          <t>61016082IN82IN09</t>
        </is>
      </c>
      <c r="G514" t="n">
        <v>3024</v>
      </c>
      <c r="H514" t="inlineStr">
        <is>
          <t>IN09</t>
        </is>
      </c>
      <c r="I514" t="n">
        <v>-3024</v>
      </c>
      <c r="J514" s="249" t="n">
        <v>44334</v>
      </c>
      <c r="K514" t="inlineStr">
        <is>
          <t>08:00:00 AM</t>
        </is>
      </c>
      <c r="L514" s="249" t="n">
        <v>44334</v>
      </c>
    </row>
    <row r="515">
      <c r="A515" t="inlineStr">
        <is>
          <t>61016083</t>
        </is>
      </c>
      <c r="B515" t="inlineStr">
        <is>
          <t>SF 11+2 ZZ S+Cons Promo</t>
        </is>
      </c>
      <c r="C515" t="inlineStr">
        <is>
          <t>ConRel</t>
        </is>
      </c>
      <c r="D515" t="inlineStr">
        <is>
          <t>1100581765/000010/1</t>
        </is>
      </c>
      <c r="E515" t="inlineStr">
        <is>
          <t>IN98</t>
        </is>
      </c>
      <c r="F515" t="inlineStr">
        <is>
          <t>61016083IN98IN09</t>
        </is>
      </c>
      <c r="G515" t="n">
        <v>16800</v>
      </c>
      <c r="H515" t="inlineStr">
        <is>
          <t>IN09</t>
        </is>
      </c>
      <c r="I515" t="n">
        <v>-16800</v>
      </c>
      <c r="J515" s="249" t="n">
        <v>44334</v>
      </c>
      <c r="K515" t="inlineStr">
        <is>
          <t>08:00:00 AM</t>
        </is>
      </c>
      <c r="L515" s="249" t="n">
        <v>44334</v>
      </c>
    </row>
    <row r="516">
      <c r="A516" t="inlineStr">
        <is>
          <t>61016083</t>
        </is>
      </c>
      <c r="B516" t="inlineStr">
        <is>
          <t>SF 11+2 ZZ S+Cons Promo</t>
        </is>
      </c>
      <c r="C516" t="inlineStr">
        <is>
          <t>ConRel</t>
        </is>
      </c>
      <c r="D516" t="inlineStr">
        <is>
          <t>1100581767/000020/1</t>
        </is>
      </c>
      <c r="E516" t="inlineStr">
        <is>
          <t>IN82</t>
        </is>
      </c>
      <c r="F516" t="inlineStr">
        <is>
          <t>61016083IN82IN09</t>
        </is>
      </c>
      <c r="G516" t="n">
        <v>8712</v>
      </c>
      <c r="H516" t="inlineStr">
        <is>
          <t>IN09</t>
        </is>
      </c>
      <c r="I516" t="n">
        <v>-8712</v>
      </c>
      <c r="J516" s="249" t="n">
        <v>44334</v>
      </c>
      <c r="K516" t="inlineStr">
        <is>
          <t>08:00:00 AM</t>
        </is>
      </c>
      <c r="L516" s="249" t="n">
        <v>44334</v>
      </c>
    </row>
    <row r="517">
      <c r="A517" t="inlineStr">
        <is>
          <t>61016120</t>
        </is>
      </c>
      <c r="B517" t="inlineStr">
        <is>
          <t>CAS 44g</t>
        </is>
      </c>
      <c r="C517" t="inlineStr">
        <is>
          <t>ConRel</t>
        </is>
      </c>
      <c r="D517" t="inlineStr">
        <is>
          <t>9303309053/000020/1</t>
        </is>
      </c>
      <c r="E517" t="inlineStr">
        <is>
          <t>IN87</t>
        </is>
      </c>
      <c r="F517" t="inlineStr">
        <is>
          <t>61016120IN87IN97</t>
        </is>
      </c>
      <c r="G517" t="n">
        <v>7896</v>
      </c>
      <c r="H517" t="inlineStr">
        <is>
          <t>IN97</t>
        </is>
      </c>
      <c r="I517" t="n">
        <v>-7896</v>
      </c>
      <c r="J517" s="249" t="n">
        <v>44334</v>
      </c>
      <c r="K517" t="inlineStr">
        <is>
          <t>12:00:00 AM</t>
        </is>
      </c>
      <c r="L517" s="249" t="n">
        <v>44334</v>
      </c>
    </row>
    <row r="518">
      <c r="A518" t="inlineStr">
        <is>
          <t>61016120</t>
        </is>
      </c>
      <c r="B518" t="inlineStr">
        <is>
          <t>CAS 44g</t>
        </is>
      </c>
      <c r="C518" t="inlineStr">
        <is>
          <t>ConRel</t>
        </is>
      </c>
      <c r="D518" t="inlineStr">
        <is>
          <t>9303309070/000010/1</t>
        </is>
      </c>
      <c r="E518" t="inlineStr">
        <is>
          <t>IN64</t>
        </is>
      </c>
      <c r="F518" t="inlineStr">
        <is>
          <t>61016120IN64IN97</t>
        </is>
      </c>
      <c r="G518" t="n">
        <v>7992</v>
      </c>
      <c r="H518" t="inlineStr">
        <is>
          <t>IN97</t>
        </is>
      </c>
      <c r="I518" t="n">
        <v>-7992</v>
      </c>
      <c r="J518" s="249" t="n">
        <v>44334</v>
      </c>
      <c r="K518" t="inlineStr">
        <is>
          <t>12:00:00 AM</t>
        </is>
      </c>
      <c r="L518" s="249" t="n">
        <v>44334</v>
      </c>
    </row>
    <row r="519">
      <c r="A519" t="inlineStr">
        <is>
          <t>61016120</t>
        </is>
      </c>
      <c r="B519" t="inlineStr">
        <is>
          <t>CAS 44g</t>
        </is>
      </c>
      <c r="C519" t="inlineStr">
        <is>
          <t>ConRel</t>
        </is>
      </c>
      <c r="D519" t="inlineStr">
        <is>
          <t>9303309052/000020/1</t>
        </is>
      </c>
      <c r="E519" t="inlineStr">
        <is>
          <t>IN59</t>
        </is>
      </c>
      <c r="F519" t="inlineStr">
        <is>
          <t>61016120IN59IN97</t>
        </is>
      </c>
      <c r="G519" t="n">
        <v>9000</v>
      </c>
      <c r="H519" t="inlineStr">
        <is>
          <t>IN97</t>
        </is>
      </c>
      <c r="I519" t="n">
        <v>-9000</v>
      </c>
      <c r="J519" s="249" t="n">
        <v>44334</v>
      </c>
      <c r="K519" t="inlineStr">
        <is>
          <t>12:00:00 AM</t>
        </is>
      </c>
      <c r="L519" s="249" t="n">
        <v>44334</v>
      </c>
    </row>
    <row r="520">
      <c r="A520" t="inlineStr">
        <is>
          <t>61016849</t>
        </is>
      </c>
      <c r="B520" t="inlineStr">
        <is>
          <t>PO LHW SM B2G1</t>
        </is>
      </c>
      <c r="C520" t="inlineStr">
        <is>
          <t>ConRel</t>
        </is>
      </c>
      <c r="D520" t="inlineStr">
        <is>
          <t>9303309052/000080/1</t>
        </is>
      </c>
      <c r="E520" t="inlineStr">
        <is>
          <t>IN59</t>
        </is>
      </c>
      <c r="F520" t="inlineStr">
        <is>
          <t>61016849IN59IN97</t>
        </is>
      </c>
      <c r="G520" t="n">
        <v>300</v>
      </c>
      <c r="H520" t="inlineStr">
        <is>
          <t>IN97</t>
        </is>
      </c>
      <c r="I520" t="n">
        <v>-300</v>
      </c>
      <c r="J520" s="249" t="n">
        <v>44334</v>
      </c>
      <c r="K520" t="inlineStr">
        <is>
          <t>12:00:00 AM</t>
        </is>
      </c>
      <c r="L520" s="249" t="n">
        <v>44334</v>
      </c>
    </row>
    <row r="521">
      <c r="A521" t="inlineStr">
        <is>
          <t>61016499</t>
        </is>
      </c>
      <c r="B521" t="inlineStr">
        <is>
          <t>Max 36+8g (6+1 Rs.10 TP)</t>
        </is>
      </c>
      <c r="C521" t="inlineStr">
        <is>
          <t>ConRel</t>
        </is>
      </c>
      <c r="D521" t="inlineStr">
        <is>
          <t>9303309054/000020/1</t>
        </is>
      </c>
      <c r="E521" t="inlineStr">
        <is>
          <t>IN69</t>
        </is>
      </c>
      <c r="F521" t="inlineStr">
        <is>
          <t>61016499IN69IN97</t>
        </is>
      </c>
      <c r="G521" t="n">
        <v>1800</v>
      </c>
      <c r="H521" t="inlineStr">
        <is>
          <t>IN97</t>
        </is>
      </c>
      <c r="I521" t="n">
        <v>-1800</v>
      </c>
      <c r="J521" s="249" t="n">
        <v>44334</v>
      </c>
      <c r="K521" t="inlineStr">
        <is>
          <t>12:00:00 AM</t>
        </is>
      </c>
      <c r="L521" s="249" t="n">
        <v>44334</v>
      </c>
    </row>
    <row r="522">
      <c r="A522" t="inlineStr">
        <is>
          <t>61016499</t>
        </is>
      </c>
      <c r="B522" t="inlineStr">
        <is>
          <t>Max 36+8g (6+1 Rs.10 TP)</t>
        </is>
      </c>
      <c r="C522" t="inlineStr">
        <is>
          <t>ConRel</t>
        </is>
      </c>
      <c r="D522" t="inlineStr">
        <is>
          <t>9303309052/000070/1</t>
        </is>
      </c>
      <c r="E522" t="inlineStr">
        <is>
          <t>IN59</t>
        </is>
      </c>
      <c r="F522" t="inlineStr">
        <is>
          <t>61016499IN59IN97</t>
        </is>
      </c>
      <c r="G522" t="n">
        <v>1800</v>
      </c>
      <c r="H522" t="inlineStr">
        <is>
          <t>IN97</t>
        </is>
      </c>
      <c r="I522" t="n">
        <v>-1800</v>
      </c>
      <c r="J522" s="249" t="n">
        <v>44334</v>
      </c>
      <c r="K522" t="inlineStr">
        <is>
          <t>12:00:00 AM</t>
        </is>
      </c>
      <c r="L522" s="249" t="n">
        <v>44334</v>
      </c>
    </row>
    <row r="523">
      <c r="A523" t="inlineStr">
        <is>
          <t>61016668</t>
        </is>
      </c>
      <c r="B523" t="inlineStr">
        <is>
          <t>VS 500g Saver</t>
        </is>
      </c>
      <c r="C523" t="inlineStr">
        <is>
          <t>ConRel</t>
        </is>
      </c>
      <c r="D523" t="inlineStr">
        <is>
          <t>9303309072/000050/1</t>
        </is>
      </c>
      <c r="E523" t="inlineStr">
        <is>
          <t>IN71</t>
        </is>
      </c>
      <c r="F523" t="inlineStr">
        <is>
          <t>61016668IN71IN97</t>
        </is>
      </c>
      <c r="G523" t="n">
        <v>200</v>
      </c>
      <c r="H523" t="inlineStr">
        <is>
          <t>IN97</t>
        </is>
      </c>
      <c r="I523" t="n">
        <v>-200</v>
      </c>
      <c r="J523" s="249" t="n">
        <v>44334</v>
      </c>
      <c r="K523" t="inlineStr">
        <is>
          <t>12:00:00 AM</t>
        </is>
      </c>
      <c r="L523" s="249" t="n">
        <v>44334</v>
      </c>
    </row>
    <row r="524">
      <c r="A524" t="inlineStr">
        <is>
          <t>1603205</t>
        </is>
      </c>
      <c r="B524" t="inlineStr">
        <is>
          <t>Halo Shampoo 1000 ml</t>
        </is>
      </c>
      <c r="C524" t="inlineStr">
        <is>
          <t>ConRel</t>
        </is>
      </c>
      <c r="D524" t="inlineStr">
        <is>
          <t>9203297928/000030/1</t>
        </is>
      </c>
      <c r="E524" t="inlineStr">
        <is>
          <t>IN76</t>
        </is>
      </c>
      <c r="F524" t="inlineStr">
        <is>
          <t>1603205IN76IN95</t>
        </is>
      </c>
      <c r="G524" t="n">
        <v>266</v>
      </c>
      <c r="H524" t="inlineStr">
        <is>
          <t>IN95</t>
        </is>
      </c>
      <c r="I524" t="n">
        <v>-266</v>
      </c>
      <c r="J524" s="249" t="n">
        <v>44334</v>
      </c>
      <c r="K524" t="inlineStr">
        <is>
          <t>12:00:00 PM</t>
        </is>
      </c>
      <c r="L524" s="249" t="n">
        <v>44334</v>
      </c>
    </row>
    <row r="525">
      <c r="A525" t="inlineStr">
        <is>
          <t>1603205</t>
        </is>
      </c>
      <c r="B525" t="inlineStr">
        <is>
          <t>Halo Shampoo 1000 ml</t>
        </is>
      </c>
      <c r="C525" t="inlineStr">
        <is>
          <t>ConRel</t>
        </is>
      </c>
      <c r="D525" t="inlineStr">
        <is>
          <t>9203298051/000030/1</t>
        </is>
      </c>
      <c r="E525" t="inlineStr">
        <is>
          <t>IN80</t>
        </is>
      </c>
      <c r="F525" t="inlineStr">
        <is>
          <t>1603205IN80IN95</t>
        </is>
      </c>
      <c r="G525" t="n">
        <v>532</v>
      </c>
      <c r="H525" t="inlineStr">
        <is>
          <t>IN95</t>
        </is>
      </c>
      <c r="I525" t="n">
        <v>-532</v>
      </c>
      <c r="J525" s="249" t="n">
        <v>44334</v>
      </c>
      <c r="K525" t="inlineStr">
        <is>
          <t>12:00:00 PM</t>
        </is>
      </c>
      <c r="L525" s="249" t="n">
        <v>44336</v>
      </c>
    </row>
    <row r="526">
      <c r="A526" t="inlineStr">
        <is>
          <t>1601032</t>
        </is>
      </c>
      <c r="B526" t="inlineStr">
        <is>
          <t>CDC 150</t>
        </is>
      </c>
      <c r="C526" t="inlineStr">
        <is>
          <t>ConRel</t>
        </is>
      </c>
      <c r="D526" t="inlineStr">
        <is>
          <t>9203297928/000020/1</t>
        </is>
      </c>
      <c r="E526" t="inlineStr">
        <is>
          <t>IN76</t>
        </is>
      </c>
      <c r="F526" t="inlineStr">
        <is>
          <t>1601032IN76IN95</t>
        </is>
      </c>
      <c r="G526" t="n">
        <v>552</v>
      </c>
      <c r="H526" t="inlineStr">
        <is>
          <t>IN95</t>
        </is>
      </c>
      <c r="I526" t="n">
        <v>-552</v>
      </c>
      <c r="J526" s="249" t="n">
        <v>44334</v>
      </c>
      <c r="K526" t="inlineStr">
        <is>
          <t>12:00:00 PM</t>
        </is>
      </c>
      <c r="L526" s="249" t="n">
        <v>44334</v>
      </c>
    </row>
    <row r="527">
      <c r="A527" t="inlineStr">
        <is>
          <t>1601013</t>
        </is>
      </c>
      <c r="B527" t="inlineStr">
        <is>
          <t>CDC TP 200+100+Tb</t>
        </is>
      </c>
      <c r="C527" t="inlineStr">
        <is>
          <t>ConRel</t>
        </is>
      </c>
      <c r="D527" t="inlineStr">
        <is>
          <t>9203297970/000020/1</t>
        </is>
      </c>
      <c r="E527" t="inlineStr">
        <is>
          <t>IN65</t>
        </is>
      </c>
      <c r="F527" t="inlineStr">
        <is>
          <t>1601013IN65IN95</t>
        </is>
      </c>
      <c r="G527" t="n">
        <v>144</v>
      </c>
      <c r="H527" t="inlineStr">
        <is>
          <t>IN95</t>
        </is>
      </c>
      <c r="I527" t="n">
        <v>-144</v>
      </c>
      <c r="J527" s="249" t="n">
        <v>44334</v>
      </c>
      <c r="K527" t="inlineStr">
        <is>
          <t>12:00:00 PM</t>
        </is>
      </c>
      <c r="L527" s="249" t="n">
        <v>44337</v>
      </c>
    </row>
    <row r="528">
      <c r="A528" t="inlineStr">
        <is>
          <t>1611452</t>
        </is>
      </c>
      <c r="B528" t="inlineStr">
        <is>
          <t>Col Mf Blue Tp 80G</t>
        </is>
      </c>
      <c r="C528" t="inlineStr">
        <is>
          <t>ConRel</t>
        </is>
      </c>
      <c r="D528" t="inlineStr">
        <is>
          <t>9203297970/000070/1</t>
        </is>
      </c>
      <c r="E528" t="inlineStr">
        <is>
          <t>IN65</t>
        </is>
      </c>
      <c r="F528" t="inlineStr">
        <is>
          <t>1611452IN65IN95</t>
        </is>
      </c>
      <c r="G528" t="n">
        <v>216</v>
      </c>
      <c r="H528" t="inlineStr">
        <is>
          <t>IN95</t>
        </is>
      </c>
      <c r="I528" t="n">
        <v>-216</v>
      </c>
      <c r="J528" s="249" t="n">
        <v>44334</v>
      </c>
      <c r="K528" t="inlineStr">
        <is>
          <t>12:00:00 PM</t>
        </is>
      </c>
      <c r="L528" s="249" t="n">
        <v>44337</v>
      </c>
    </row>
    <row r="529">
      <c r="A529" t="inlineStr">
        <is>
          <t>1611452</t>
        </is>
      </c>
      <c r="B529" t="inlineStr">
        <is>
          <t>Col Mf Blue Tp 80G</t>
        </is>
      </c>
      <c r="C529" t="inlineStr">
        <is>
          <t>ConRel</t>
        </is>
      </c>
      <c r="D529" t="inlineStr">
        <is>
          <t>9203297860/000120/1</t>
        </is>
      </c>
      <c r="E529" t="inlineStr">
        <is>
          <t>IN75</t>
        </is>
      </c>
      <c r="F529" t="inlineStr">
        <is>
          <t>1611452IN75IN95</t>
        </is>
      </c>
      <c r="G529" t="n">
        <v>216</v>
      </c>
      <c r="H529" t="inlineStr">
        <is>
          <t>IN95</t>
        </is>
      </c>
      <c r="I529" t="n">
        <v>-216</v>
      </c>
      <c r="J529" s="249" t="n">
        <v>44334</v>
      </c>
      <c r="K529" t="inlineStr">
        <is>
          <t>12:00:00 PM</t>
        </is>
      </c>
      <c r="L529" s="249" t="n">
        <v>44336</v>
      </c>
    </row>
    <row r="530">
      <c r="A530" t="inlineStr">
        <is>
          <t>1611452</t>
        </is>
      </c>
      <c r="B530" t="inlineStr">
        <is>
          <t>Col Mf Blue Tp 80G</t>
        </is>
      </c>
      <c r="C530" t="inlineStr">
        <is>
          <t>ConRel</t>
        </is>
      </c>
      <c r="D530" t="inlineStr">
        <is>
          <t>9203298061/000010/1</t>
        </is>
      </c>
      <c r="E530" t="inlineStr">
        <is>
          <t>IN76</t>
        </is>
      </c>
      <c r="F530" t="inlineStr">
        <is>
          <t>1611452IN76IN95</t>
        </is>
      </c>
      <c r="G530" t="n">
        <v>344</v>
      </c>
      <c r="H530" t="inlineStr">
        <is>
          <t>IN95</t>
        </is>
      </c>
      <c r="I530" t="n">
        <v>-344</v>
      </c>
      <c r="J530" s="249" t="n">
        <v>44334</v>
      </c>
      <c r="K530" t="inlineStr">
        <is>
          <t>12:00:00 PM</t>
        </is>
      </c>
      <c r="L530" s="249" t="n">
        <v>44334</v>
      </c>
    </row>
    <row r="531">
      <c r="A531" t="inlineStr">
        <is>
          <t>1611452</t>
        </is>
      </c>
      <c r="B531" t="inlineStr">
        <is>
          <t>Col Mf Blue Tp 80G</t>
        </is>
      </c>
      <c r="C531" t="inlineStr">
        <is>
          <t>ConRel</t>
        </is>
      </c>
      <c r="D531" t="inlineStr">
        <is>
          <t>9203298051/000040/1</t>
        </is>
      </c>
      <c r="E531" t="inlineStr">
        <is>
          <t>IN80</t>
        </is>
      </c>
      <c r="F531" t="inlineStr">
        <is>
          <t>1611452IN80IN95</t>
        </is>
      </c>
      <c r="G531" t="n">
        <v>216</v>
      </c>
      <c r="H531" t="inlineStr">
        <is>
          <t>IN95</t>
        </is>
      </c>
      <c r="I531" t="n">
        <v>-216</v>
      </c>
      <c r="J531" s="249" t="n">
        <v>44334</v>
      </c>
      <c r="K531" t="inlineStr">
        <is>
          <t>12:00:00 PM</t>
        </is>
      </c>
      <c r="L531" s="249" t="n">
        <v>44336</v>
      </c>
    </row>
    <row r="532">
      <c r="A532" t="inlineStr">
        <is>
          <t>1601379</t>
        </is>
      </c>
      <c r="B532" t="inlineStr">
        <is>
          <t>Col Tpw 50G</t>
        </is>
      </c>
      <c r="C532" t="inlineStr">
        <is>
          <t>ConRel</t>
        </is>
      </c>
      <c r="D532" t="inlineStr">
        <is>
          <t>9203297970/000050/1</t>
        </is>
      </c>
      <c r="E532" t="inlineStr">
        <is>
          <t>IN65</t>
        </is>
      </c>
      <c r="F532" t="inlineStr">
        <is>
          <t>1601379IN65IN95</t>
        </is>
      </c>
      <c r="G532" t="n">
        <v>2352</v>
      </c>
      <c r="H532" t="inlineStr">
        <is>
          <t>IN95</t>
        </is>
      </c>
      <c r="I532" t="n">
        <v>-2352</v>
      </c>
      <c r="J532" s="249" t="n">
        <v>44334</v>
      </c>
      <c r="K532" t="inlineStr">
        <is>
          <t>12:00:00 PM</t>
        </is>
      </c>
      <c r="L532" s="249" t="n">
        <v>44337</v>
      </c>
    </row>
    <row r="533">
      <c r="A533" t="inlineStr">
        <is>
          <t>1601319</t>
        </is>
      </c>
      <c r="B533" t="inlineStr">
        <is>
          <t>Col TPdr. 200 gms</t>
        </is>
      </c>
      <c r="C533" t="inlineStr">
        <is>
          <t>ConRel</t>
        </is>
      </c>
      <c r="D533" t="inlineStr">
        <is>
          <t>9203297970/000030/1</t>
        </is>
      </c>
      <c r="E533" t="inlineStr">
        <is>
          <t>IN65</t>
        </is>
      </c>
      <c r="F533" t="inlineStr">
        <is>
          <t>1601319IN65IN95</t>
        </is>
      </c>
      <c r="G533" t="n">
        <v>216</v>
      </c>
      <c r="H533" t="inlineStr">
        <is>
          <t>IN95</t>
        </is>
      </c>
      <c r="I533" t="n">
        <v>-216</v>
      </c>
      <c r="J533" s="249" t="n">
        <v>44334</v>
      </c>
      <c r="K533" t="inlineStr">
        <is>
          <t>12:00:00 PM</t>
        </is>
      </c>
      <c r="L533" s="249" t="n">
        <v>44337</v>
      </c>
    </row>
    <row r="534">
      <c r="A534" t="inlineStr">
        <is>
          <t>1601319</t>
        </is>
      </c>
      <c r="B534" t="inlineStr">
        <is>
          <t>Col TPdr. 200 gms</t>
        </is>
      </c>
      <c r="C534" t="inlineStr">
        <is>
          <t>ConRel</t>
        </is>
      </c>
      <c r="D534" t="inlineStr">
        <is>
          <t>9203297860/000090/1</t>
        </is>
      </c>
      <c r="E534" t="inlineStr">
        <is>
          <t>IN75</t>
        </is>
      </c>
      <c r="F534" t="inlineStr">
        <is>
          <t>1601319IN75IN95</t>
        </is>
      </c>
      <c r="G534" t="n">
        <v>180</v>
      </c>
      <c r="H534" t="inlineStr">
        <is>
          <t>IN95</t>
        </is>
      </c>
      <c r="I534" t="n">
        <v>-180</v>
      </c>
      <c r="J534" s="249" t="n">
        <v>44334</v>
      </c>
      <c r="K534" t="inlineStr">
        <is>
          <t>12:00:00 PM</t>
        </is>
      </c>
      <c r="L534" s="249" t="n">
        <v>44336</v>
      </c>
    </row>
    <row r="535">
      <c r="A535" t="inlineStr">
        <is>
          <t>1601319</t>
        </is>
      </c>
      <c r="B535" t="inlineStr">
        <is>
          <t>Col TPdr. 200 gms</t>
        </is>
      </c>
      <c r="C535" t="inlineStr">
        <is>
          <t>ConRel</t>
        </is>
      </c>
      <c r="D535" t="inlineStr">
        <is>
          <t>9203298051/000020/1</t>
        </is>
      </c>
      <c r="E535" t="inlineStr">
        <is>
          <t>IN80</t>
        </is>
      </c>
      <c r="F535" t="inlineStr">
        <is>
          <t>1601319IN80IN95</t>
        </is>
      </c>
      <c r="G535" t="n">
        <v>40</v>
      </c>
      <c r="H535" t="inlineStr">
        <is>
          <t>IN95</t>
        </is>
      </c>
      <c r="I535" t="n">
        <v>-40</v>
      </c>
      <c r="J535" s="249" t="n">
        <v>44334</v>
      </c>
      <c r="K535" t="inlineStr">
        <is>
          <t>12:00:00 PM</t>
        </is>
      </c>
      <c r="L535" s="249" t="n">
        <v>44336</v>
      </c>
    </row>
    <row r="536">
      <c r="A536" t="inlineStr">
        <is>
          <t>1601339</t>
        </is>
      </c>
      <c r="B536" t="inlineStr">
        <is>
          <t>Col TPdr. 100 gms</t>
        </is>
      </c>
      <c r="C536" t="inlineStr">
        <is>
          <t>ConRel</t>
        </is>
      </c>
      <c r="D536" t="inlineStr">
        <is>
          <t>9203297970/000040/1</t>
        </is>
      </c>
      <c r="E536" t="inlineStr">
        <is>
          <t>IN65</t>
        </is>
      </c>
      <c r="F536" t="inlineStr">
        <is>
          <t>1601339IN65IN95</t>
        </is>
      </c>
      <c r="G536" t="n">
        <v>936</v>
      </c>
      <c r="H536" t="inlineStr">
        <is>
          <t>IN95</t>
        </is>
      </c>
      <c r="I536" t="n">
        <v>-936</v>
      </c>
      <c r="J536" s="249" t="n">
        <v>44334</v>
      </c>
      <c r="K536" t="inlineStr">
        <is>
          <t>12:00:00 PM</t>
        </is>
      </c>
      <c r="L536" s="249" t="n">
        <v>44337</v>
      </c>
    </row>
    <row r="537">
      <c r="A537" t="inlineStr">
        <is>
          <t>1601339</t>
        </is>
      </c>
      <c r="B537" t="inlineStr">
        <is>
          <t>Col TPdr. 100 gms</t>
        </is>
      </c>
      <c r="C537" t="inlineStr">
        <is>
          <t>ConRel</t>
        </is>
      </c>
      <c r="D537" t="inlineStr">
        <is>
          <t>9203297860/000100/1</t>
        </is>
      </c>
      <c r="E537" t="inlineStr">
        <is>
          <t>IN75</t>
        </is>
      </c>
      <c r="F537" t="inlineStr">
        <is>
          <t>1601339IN75IN95</t>
        </is>
      </c>
      <c r="G537" t="n">
        <v>184</v>
      </c>
      <c r="H537" t="inlineStr">
        <is>
          <t>IN95</t>
        </is>
      </c>
      <c r="I537" t="n">
        <v>-184</v>
      </c>
      <c r="J537" s="249" t="n">
        <v>44334</v>
      </c>
      <c r="K537" t="inlineStr">
        <is>
          <t>12:00:00 PM</t>
        </is>
      </c>
      <c r="L537" s="249" t="n">
        <v>44336</v>
      </c>
    </row>
    <row r="538">
      <c r="A538" t="inlineStr">
        <is>
          <t>1602154</t>
        </is>
      </c>
      <c r="B538" t="inlineStr">
        <is>
          <t>Col Herb Tpst 100gm</t>
        </is>
      </c>
      <c r="C538" t="inlineStr">
        <is>
          <t>ConRel</t>
        </is>
      </c>
      <c r="D538" t="inlineStr">
        <is>
          <t>9203297970/000060/1</t>
        </is>
      </c>
      <c r="E538" t="inlineStr">
        <is>
          <t>IN65</t>
        </is>
      </c>
      <c r="F538" t="inlineStr">
        <is>
          <t>1602154IN65IN95</t>
        </is>
      </c>
      <c r="G538" t="n">
        <v>180</v>
      </c>
      <c r="H538" t="inlineStr">
        <is>
          <t>IN95</t>
        </is>
      </c>
      <c r="I538" t="n">
        <v>-180</v>
      </c>
      <c r="J538" s="249" t="n">
        <v>44334</v>
      </c>
      <c r="K538" t="inlineStr">
        <is>
          <t>12:00:00 PM</t>
        </is>
      </c>
      <c r="L538" s="249" t="n">
        <v>44337</v>
      </c>
    </row>
    <row r="539">
      <c r="A539" t="inlineStr">
        <is>
          <t>1602154</t>
        </is>
      </c>
      <c r="B539" t="inlineStr">
        <is>
          <t>Col Herb Tpst 100gm</t>
        </is>
      </c>
      <c r="C539" t="inlineStr">
        <is>
          <t>ConRel</t>
        </is>
      </c>
      <c r="D539" t="inlineStr">
        <is>
          <t>9203297860/000110/1</t>
        </is>
      </c>
      <c r="E539" t="inlineStr">
        <is>
          <t>IN75</t>
        </is>
      </c>
      <c r="F539" t="inlineStr">
        <is>
          <t>1602154IN75IN95</t>
        </is>
      </c>
      <c r="G539" t="n">
        <v>360</v>
      </c>
      <c r="H539" t="inlineStr">
        <is>
          <t>IN95</t>
        </is>
      </c>
      <c r="I539" t="n">
        <v>-360</v>
      </c>
      <c r="J539" s="249" t="n">
        <v>44334</v>
      </c>
      <c r="K539" t="inlineStr">
        <is>
          <t>12:00:00 PM</t>
        </is>
      </c>
      <c r="L539" s="249" t="n">
        <v>44336</v>
      </c>
    </row>
    <row r="540">
      <c r="A540" t="inlineStr">
        <is>
          <t>1611612</t>
        </is>
      </c>
      <c r="B540" t="inlineStr">
        <is>
          <t>ColKids 0-2yr S</t>
        </is>
      </c>
      <c r="C540" t="inlineStr">
        <is>
          <t>ConRel</t>
        </is>
      </c>
      <c r="D540" t="inlineStr">
        <is>
          <t>9203297970/000090/1</t>
        </is>
      </c>
      <c r="E540" t="inlineStr">
        <is>
          <t>IN65</t>
        </is>
      </c>
      <c r="F540" t="inlineStr">
        <is>
          <t>1611612IN65IN95</t>
        </is>
      </c>
      <c r="G540" t="n">
        <v>144</v>
      </c>
      <c r="H540" t="inlineStr">
        <is>
          <t>IN95</t>
        </is>
      </c>
      <c r="I540" t="n">
        <v>-144</v>
      </c>
      <c r="J540" s="249" t="n">
        <v>44334</v>
      </c>
      <c r="K540" t="inlineStr">
        <is>
          <t>12:00:00 PM</t>
        </is>
      </c>
      <c r="L540" s="249" t="n">
        <v>44337</v>
      </c>
    </row>
    <row r="541">
      <c r="A541" t="inlineStr">
        <is>
          <t>1611612</t>
        </is>
      </c>
      <c r="B541" t="inlineStr">
        <is>
          <t>ColKids 0-2yr S</t>
        </is>
      </c>
      <c r="C541" t="inlineStr">
        <is>
          <t>ConRel</t>
        </is>
      </c>
      <c r="D541" t="inlineStr">
        <is>
          <t>9203298061/000020/1</t>
        </is>
      </c>
      <c r="E541" t="inlineStr">
        <is>
          <t>IN76</t>
        </is>
      </c>
      <c r="F541" t="inlineStr">
        <is>
          <t>1611612IN76IN95</t>
        </is>
      </c>
      <c r="G541" t="n">
        <v>522</v>
      </c>
      <c r="H541" t="inlineStr">
        <is>
          <t>IN95</t>
        </is>
      </c>
      <c r="I541" t="n">
        <v>-522</v>
      </c>
      <c r="J541" s="249" t="n">
        <v>44334</v>
      </c>
      <c r="K541" t="inlineStr">
        <is>
          <t>12:00:00 PM</t>
        </is>
      </c>
      <c r="L541" s="249" t="n">
        <v>44334</v>
      </c>
    </row>
    <row r="542">
      <c r="A542" t="inlineStr">
        <is>
          <t>1611824</t>
        </is>
      </c>
      <c r="B542" t="inlineStr">
        <is>
          <t>Col 360 Base</t>
        </is>
      </c>
      <c r="C542" t="inlineStr">
        <is>
          <t>ConRel</t>
        </is>
      </c>
      <c r="D542" t="inlineStr">
        <is>
          <t>9203297970/000080/1</t>
        </is>
      </c>
      <c r="E542" t="inlineStr">
        <is>
          <t>IN65</t>
        </is>
      </c>
      <c r="F542" t="inlineStr">
        <is>
          <t>1611824IN65IN95</t>
        </is>
      </c>
      <c r="G542" t="n">
        <v>30</v>
      </c>
      <c r="H542" t="inlineStr">
        <is>
          <t>IN95</t>
        </is>
      </c>
      <c r="I542" t="n">
        <v>-30</v>
      </c>
      <c r="J542" s="249" t="n">
        <v>44334</v>
      </c>
      <c r="K542" t="inlineStr">
        <is>
          <t>12:00:00 PM</t>
        </is>
      </c>
      <c r="L542" s="249" t="n">
        <v>44337</v>
      </c>
    </row>
    <row r="543">
      <c r="A543" t="inlineStr">
        <is>
          <t>1611608</t>
        </is>
      </c>
      <c r="B543" t="inlineStr">
        <is>
          <t>Col Kids6+ Batman S</t>
        </is>
      </c>
      <c r="C543" t="inlineStr">
        <is>
          <t>ConRel</t>
        </is>
      </c>
      <c r="D543" t="inlineStr">
        <is>
          <t>9203297860/000130/1</t>
        </is>
      </c>
      <c r="E543" t="inlineStr">
        <is>
          <t>IN75</t>
        </is>
      </c>
      <c r="F543" t="inlineStr">
        <is>
          <t>1611608IN75IN95</t>
        </is>
      </c>
      <c r="G543" t="n">
        <v>24</v>
      </c>
      <c r="H543" t="inlineStr">
        <is>
          <t>IN95</t>
        </is>
      </c>
      <c r="I543" t="n">
        <v>-24</v>
      </c>
      <c r="J543" s="249" t="n">
        <v>44334</v>
      </c>
      <c r="K543" t="inlineStr">
        <is>
          <t>12:00:00 PM</t>
        </is>
      </c>
      <c r="L543" s="249" t="n">
        <v>44336</v>
      </c>
    </row>
    <row r="544">
      <c r="A544" t="inlineStr">
        <is>
          <t>1600917</t>
        </is>
      </c>
      <c r="B544" t="inlineStr">
        <is>
          <t>CAS HW 200G</t>
        </is>
      </c>
      <c r="C544" t="inlineStr">
        <is>
          <t>ConRel</t>
        </is>
      </c>
      <c r="D544" t="inlineStr">
        <is>
          <t>9203298052/000150/1</t>
        </is>
      </c>
      <c r="E544" t="inlineStr">
        <is>
          <t>IN65</t>
        </is>
      </c>
      <c r="F544" t="inlineStr">
        <is>
          <t>1600917IN65IN95</t>
        </is>
      </c>
      <c r="G544" t="n">
        <v>72</v>
      </c>
      <c r="H544" t="inlineStr">
        <is>
          <t>IN95</t>
        </is>
      </c>
      <c r="I544" t="n">
        <v>-72</v>
      </c>
      <c r="J544" s="249" t="n">
        <v>44334</v>
      </c>
      <c r="K544" t="inlineStr">
        <is>
          <t>12:00:00 PM</t>
        </is>
      </c>
      <c r="L544" s="249" t="n">
        <v>44337</v>
      </c>
    </row>
    <row r="545">
      <c r="A545" t="inlineStr">
        <is>
          <t>1600917</t>
        </is>
      </c>
      <c r="B545" t="inlineStr">
        <is>
          <t>CAS HW 200G</t>
        </is>
      </c>
      <c r="C545" t="inlineStr">
        <is>
          <t>ConRel</t>
        </is>
      </c>
      <c r="D545" t="inlineStr">
        <is>
          <t>9203297860/000140/1</t>
        </is>
      </c>
      <c r="E545" t="inlineStr">
        <is>
          <t>IN75</t>
        </is>
      </c>
      <c r="F545" t="inlineStr">
        <is>
          <t>1600917IN75IN95</t>
        </is>
      </c>
      <c r="G545" t="n">
        <v>72</v>
      </c>
      <c r="H545" t="inlineStr">
        <is>
          <t>IN95</t>
        </is>
      </c>
      <c r="I545" t="n">
        <v>-72</v>
      </c>
      <c r="J545" s="249" t="n">
        <v>44334</v>
      </c>
      <c r="K545" t="inlineStr">
        <is>
          <t>12:00:00 PM</t>
        </is>
      </c>
      <c r="L545" s="249" t="n">
        <v>44336</v>
      </c>
    </row>
    <row r="546">
      <c r="A546" t="inlineStr">
        <is>
          <t>1600917</t>
        </is>
      </c>
      <c r="B546" t="inlineStr">
        <is>
          <t>CAS HW 200G</t>
        </is>
      </c>
      <c r="C546" t="inlineStr">
        <is>
          <t>ConRel</t>
        </is>
      </c>
      <c r="D546" t="inlineStr">
        <is>
          <t>9203298082/000020/1</t>
        </is>
      </c>
      <c r="E546" t="inlineStr">
        <is>
          <t>IN76</t>
        </is>
      </c>
      <c r="F546" t="inlineStr">
        <is>
          <t>1600917IN76IN95</t>
        </is>
      </c>
      <c r="G546" t="n">
        <v>420</v>
      </c>
      <c r="H546" t="inlineStr">
        <is>
          <t>IN95</t>
        </is>
      </c>
      <c r="I546" t="n">
        <v>-420</v>
      </c>
      <c r="J546" s="249" t="n">
        <v>44334</v>
      </c>
      <c r="K546" t="inlineStr">
        <is>
          <t>12:00:00 PM</t>
        </is>
      </c>
      <c r="L546" s="249" t="n">
        <v>44334</v>
      </c>
    </row>
    <row r="547">
      <c r="A547" t="inlineStr">
        <is>
          <t>1600951</t>
        </is>
      </c>
      <c r="B547" t="inlineStr">
        <is>
          <t>CAS HW 100G</t>
        </is>
      </c>
      <c r="C547" t="inlineStr">
        <is>
          <t>ConRel</t>
        </is>
      </c>
      <c r="D547" t="inlineStr">
        <is>
          <t>9203298052/000160/1</t>
        </is>
      </c>
      <c r="E547" t="inlineStr">
        <is>
          <t>IN65</t>
        </is>
      </c>
      <c r="F547" t="inlineStr">
        <is>
          <t>1600951IN65IN95</t>
        </is>
      </c>
      <c r="G547" t="n">
        <v>48</v>
      </c>
      <c r="H547" t="inlineStr">
        <is>
          <t>IN95</t>
        </is>
      </c>
      <c r="I547" t="n">
        <v>-48</v>
      </c>
      <c r="J547" s="249" t="n">
        <v>44334</v>
      </c>
      <c r="K547" t="inlineStr">
        <is>
          <t>12:00:00 PM</t>
        </is>
      </c>
      <c r="L547" s="249" t="n">
        <v>44337</v>
      </c>
    </row>
    <row r="548">
      <c r="A548" t="inlineStr">
        <is>
          <t>1600951</t>
        </is>
      </c>
      <c r="B548" t="inlineStr">
        <is>
          <t>CAS HW 100G</t>
        </is>
      </c>
      <c r="C548" t="inlineStr">
        <is>
          <t>ConRel</t>
        </is>
      </c>
      <c r="D548" t="inlineStr">
        <is>
          <t>9203297970/000100/1</t>
        </is>
      </c>
      <c r="E548" t="inlineStr">
        <is>
          <t>IN65</t>
        </is>
      </c>
      <c r="F548" t="inlineStr">
        <is>
          <t>1600951IN65IN95</t>
        </is>
      </c>
      <c r="G548" t="n">
        <v>132</v>
      </c>
      <c r="H548" t="inlineStr">
        <is>
          <t>IN95</t>
        </is>
      </c>
      <c r="I548" t="n">
        <v>-132</v>
      </c>
      <c r="J548" s="249" t="n">
        <v>44334</v>
      </c>
      <c r="K548" t="inlineStr">
        <is>
          <t>12:00:00 PM</t>
        </is>
      </c>
      <c r="L548" s="249" t="n">
        <v>44337</v>
      </c>
    </row>
    <row r="549">
      <c r="A549" t="inlineStr">
        <is>
          <t>1600951</t>
        </is>
      </c>
      <c r="B549" t="inlineStr">
        <is>
          <t>CAS HW 100G</t>
        </is>
      </c>
      <c r="C549" t="inlineStr">
        <is>
          <t>ConRel</t>
        </is>
      </c>
      <c r="D549" t="inlineStr">
        <is>
          <t>9203297860/000150/1</t>
        </is>
      </c>
      <c r="E549" t="inlineStr">
        <is>
          <t>IN75</t>
        </is>
      </c>
      <c r="F549" t="inlineStr">
        <is>
          <t>1600951IN75IN95</t>
        </is>
      </c>
      <c r="G549" t="n">
        <v>180</v>
      </c>
      <c r="H549" t="inlineStr">
        <is>
          <t>IN95</t>
        </is>
      </c>
      <c r="I549" t="n">
        <v>-180</v>
      </c>
      <c r="J549" s="249" t="n">
        <v>44334</v>
      </c>
      <c r="K549" t="inlineStr">
        <is>
          <t>12:00:00 PM</t>
        </is>
      </c>
      <c r="L549" s="249" t="n">
        <v>44336</v>
      </c>
    </row>
    <row r="550">
      <c r="A550" t="inlineStr">
        <is>
          <t>1600951</t>
        </is>
      </c>
      <c r="B550" t="inlineStr">
        <is>
          <t>CAS HW 100G</t>
        </is>
      </c>
      <c r="C550" t="inlineStr">
        <is>
          <t>ConRel</t>
        </is>
      </c>
      <c r="D550" t="inlineStr">
        <is>
          <t>9203298082/000030/1</t>
        </is>
      </c>
      <c r="E550" t="inlineStr">
        <is>
          <t>IN76</t>
        </is>
      </c>
      <c r="F550" t="inlineStr">
        <is>
          <t>1600951IN76IN95</t>
        </is>
      </c>
      <c r="G550" t="n">
        <v>696</v>
      </c>
      <c r="H550" t="inlineStr">
        <is>
          <t>IN95</t>
        </is>
      </c>
      <c r="I550" t="n">
        <v>-696</v>
      </c>
      <c r="J550" s="249" t="n">
        <v>44334</v>
      </c>
      <c r="K550" t="inlineStr">
        <is>
          <t>12:00:00 PM</t>
        </is>
      </c>
      <c r="L550" s="249" t="n">
        <v>44334</v>
      </c>
    </row>
    <row r="551">
      <c r="A551" t="inlineStr">
        <is>
          <t>1600951</t>
        </is>
      </c>
      <c r="B551" t="inlineStr">
        <is>
          <t>CAS HW 100G</t>
        </is>
      </c>
      <c r="C551" t="inlineStr">
        <is>
          <t>ConRel</t>
        </is>
      </c>
      <c r="D551" t="inlineStr">
        <is>
          <t>9203298081/000120/1</t>
        </is>
      </c>
      <c r="E551" t="inlineStr">
        <is>
          <t>IN80</t>
        </is>
      </c>
      <c r="F551" t="inlineStr">
        <is>
          <t>1600951IN80IN95</t>
        </is>
      </c>
      <c r="G551" t="n">
        <v>276</v>
      </c>
      <c r="H551" t="inlineStr">
        <is>
          <t>IN95</t>
        </is>
      </c>
      <c r="I551" t="n">
        <v>-276</v>
      </c>
      <c r="J551" s="249" t="n">
        <v>44334</v>
      </c>
      <c r="K551" t="inlineStr">
        <is>
          <t>12:00:00 PM</t>
        </is>
      </c>
      <c r="L551" s="249" t="n">
        <v>44336</v>
      </c>
    </row>
    <row r="552">
      <c r="A552" t="inlineStr">
        <is>
          <t>1607714</t>
        </is>
      </c>
      <c r="B552" t="inlineStr">
        <is>
          <t>Col Plax MW CC 250</t>
        </is>
      </c>
      <c r="C552" t="inlineStr">
        <is>
          <t>ConRel</t>
        </is>
      </c>
      <c r="D552" t="inlineStr">
        <is>
          <t>9203297970/000120/1</t>
        </is>
      </c>
      <c r="E552" t="inlineStr">
        <is>
          <t>IN65</t>
        </is>
      </c>
      <c r="F552" t="inlineStr">
        <is>
          <t>1607714IN65IN95</t>
        </is>
      </c>
      <c r="G552" t="n">
        <v>29</v>
      </c>
      <c r="H552" t="inlineStr">
        <is>
          <t>IN95</t>
        </is>
      </c>
      <c r="I552" t="n">
        <v>-29</v>
      </c>
      <c r="J552" s="249" t="n">
        <v>44334</v>
      </c>
      <c r="K552" t="inlineStr">
        <is>
          <t>12:00:00 PM</t>
        </is>
      </c>
      <c r="L552" s="249" t="n">
        <v>44337</v>
      </c>
    </row>
    <row r="553">
      <c r="A553" t="inlineStr">
        <is>
          <t>1607715</t>
        </is>
      </c>
      <c r="B553" t="inlineStr">
        <is>
          <t>ColPlaxMWGntle 250</t>
        </is>
      </c>
      <c r="C553" t="inlineStr">
        <is>
          <t>ConRel</t>
        </is>
      </c>
      <c r="D553" t="inlineStr">
        <is>
          <t>9203297860/000170/1</t>
        </is>
      </c>
      <c r="E553" t="inlineStr">
        <is>
          <t>IN75</t>
        </is>
      </c>
      <c r="F553" t="inlineStr">
        <is>
          <t>1607715IN75IN95</t>
        </is>
      </c>
      <c r="G553" t="n">
        <v>10</v>
      </c>
      <c r="H553" t="inlineStr">
        <is>
          <t>IN95</t>
        </is>
      </c>
      <c r="I553" t="n">
        <v>-10</v>
      </c>
      <c r="J553" s="249" t="n">
        <v>44334</v>
      </c>
      <c r="K553" t="inlineStr">
        <is>
          <t>12:00:00 PM</t>
        </is>
      </c>
      <c r="L553" s="249" t="n">
        <v>44336</v>
      </c>
    </row>
    <row r="554">
      <c r="A554" t="inlineStr">
        <is>
          <t>1607750</t>
        </is>
      </c>
      <c r="B554" t="inlineStr">
        <is>
          <t>Col Plax MW FM 100</t>
        </is>
      </c>
      <c r="C554" t="inlineStr">
        <is>
          <t>ConRel</t>
        </is>
      </c>
      <c r="D554" t="inlineStr">
        <is>
          <t>9203297970/000110/1</t>
        </is>
      </c>
      <c r="E554" t="inlineStr">
        <is>
          <t>IN65</t>
        </is>
      </c>
      <c r="F554" t="inlineStr">
        <is>
          <t>1607750IN65IN95</t>
        </is>
      </c>
      <c r="G554" t="n">
        <v>30</v>
      </c>
      <c r="H554" t="inlineStr">
        <is>
          <t>IN95</t>
        </is>
      </c>
      <c r="I554" t="n">
        <v>-30</v>
      </c>
      <c r="J554" s="249" t="n">
        <v>44334</v>
      </c>
      <c r="K554" t="inlineStr">
        <is>
          <t>12:00:00 PM</t>
        </is>
      </c>
      <c r="L554" s="249" t="n">
        <v>44337</v>
      </c>
    </row>
    <row r="555">
      <c r="A555" t="inlineStr">
        <is>
          <t>1607750</t>
        </is>
      </c>
      <c r="B555" t="inlineStr">
        <is>
          <t>Col Plax MW FM 100</t>
        </is>
      </c>
      <c r="C555" t="inlineStr">
        <is>
          <t>ConRel</t>
        </is>
      </c>
      <c r="D555" t="inlineStr">
        <is>
          <t>9203297860/000160/1</t>
        </is>
      </c>
      <c r="E555" t="inlineStr">
        <is>
          <t>IN75</t>
        </is>
      </c>
      <c r="F555" t="inlineStr">
        <is>
          <t>1607750IN75IN95</t>
        </is>
      </c>
      <c r="G555" t="n">
        <v>30</v>
      </c>
      <c r="H555" t="inlineStr">
        <is>
          <t>IN95</t>
        </is>
      </c>
      <c r="I555" t="n">
        <v>-30</v>
      </c>
      <c r="J555" s="249" t="n">
        <v>44334</v>
      </c>
      <c r="K555" t="inlineStr">
        <is>
          <t>12:00:00 PM</t>
        </is>
      </c>
      <c r="L555" s="249" t="n">
        <v>44336</v>
      </c>
    </row>
    <row r="556">
      <c r="A556" t="inlineStr">
        <is>
          <t>1607798</t>
        </is>
      </c>
      <c r="B556" t="inlineStr">
        <is>
          <t>ColPlaxMW Frm250 ml</t>
        </is>
      </c>
      <c r="C556" t="inlineStr">
        <is>
          <t>ConRel</t>
        </is>
      </c>
      <c r="D556" t="inlineStr">
        <is>
          <t>9203297970/000130/1</t>
        </is>
      </c>
      <c r="E556" t="inlineStr">
        <is>
          <t>IN65</t>
        </is>
      </c>
      <c r="F556" t="inlineStr">
        <is>
          <t>1607798IN65IN95</t>
        </is>
      </c>
      <c r="G556" t="n">
        <v>10</v>
      </c>
      <c r="H556" t="inlineStr">
        <is>
          <t>IN95</t>
        </is>
      </c>
      <c r="I556" t="n">
        <v>-10</v>
      </c>
      <c r="J556" s="249" t="n">
        <v>44334</v>
      </c>
      <c r="K556" t="inlineStr">
        <is>
          <t>12:00:00 PM</t>
        </is>
      </c>
      <c r="L556" s="249" t="n">
        <v>44337</v>
      </c>
    </row>
    <row r="557">
      <c r="A557" t="inlineStr">
        <is>
          <t>1607798</t>
        </is>
      </c>
      <c r="B557" t="inlineStr">
        <is>
          <t>ColPlaxMW Frm250 ml</t>
        </is>
      </c>
      <c r="C557" t="inlineStr">
        <is>
          <t>ConRel</t>
        </is>
      </c>
      <c r="D557" t="inlineStr">
        <is>
          <t>9203298061/000030/1</t>
        </is>
      </c>
      <c r="E557" t="inlineStr">
        <is>
          <t>IN76</t>
        </is>
      </c>
      <c r="F557" t="inlineStr">
        <is>
          <t>1607798IN76IN95</t>
        </is>
      </c>
      <c r="G557" t="n">
        <v>119</v>
      </c>
      <c r="H557" t="inlineStr">
        <is>
          <t>IN95</t>
        </is>
      </c>
      <c r="I557" t="n">
        <v>-119</v>
      </c>
      <c r="J557" s="249" t="n">
        <v>44334</v>
      </c>
      <c r="K557" t="inlineStr">
        <is>
          <t>12:00:00 PM</t>
        </is>
      </c>
      <c r="L557" s="249" t="n">
        <v>44334</v>
      </c>
    </row>
    <row r="558">
      <c r="A558" t="inlineStr">
        <is>
          <t>1607778</t>
        </is>
      </c>
      <c r="B558" t="inlineStr">
        <is>
          <t>Col VisibleWht 50g</t>
        </is>
      </c>
      <c r="C558" t="inlineStr">
        <is>
          <t>ConRel</t>
        </is>
      </c>
      <c r="D558" t="inlineStr">
        <is>
          <t>9203297970/000140/1</t>
        </is>
      </c>
      <c r="E558" t="inlineStr">
        <is>
          <t>IN65</t>
        </is>
      </c>
      <c r="F558" t="inlineStr">
        <is>
          <t>1607778IN65IN95</t>
        </is>
      </c>
      <c r="G558" t="n">
        <v>144</v>
      </c>
      <c r="H558" t="inlineStr">
        <is>
          <t>IN95</t>
        </is>
      </c>
      <c r="I558" t="n">
        <v>-144</v>
      </c>
      <c r="J558" s="249" t="n">
        <v>44334</v>
      </c>
      <c r="K558" t="inlineStr">
        <is>
          <t>12:00:00 PM</t>
        </is>
      </c>
      <c r="L558" s="249" t="n">
        <v>44337</v>
      </c>
    </row>
    <row r="559">
      <c r="A559" t="inlineStr">
        <is>
          <t>1607778</t>
        </is>
      </c>
      <c r="B559" t="inlineStr">
        <is>
          <t>Col VisibleWht 50g</t>
        </is>
      </c>
      <c r="C559" t="inlineStr">
        <is>
          <t>ConRel</t>
        </is>
      </c>
      <c r="D559" t="inlineStr">
        <is>
          <t>9203297860/000180/1</t>
        </is>
      </c>
      <c r="E559" t="inlineStr">
        <is>
          <t>IN75</t>
        </is>
      </c>
      <c r="F559" t="inlineStr">
        <is>
          <t>1607778IN75IN95</t>
        </is>
      </c>
      <c r="G559" t="n">
        <v>144</v>
      </c>
      <c r="H559" t="inlineStr">
        <is>
          <t>IN95</t>
        </is>
      </c>
      <c r="I559" t="n">
        <v>-144</v>
      </c>
      <c r="J559" s="249" t="n">
        <v>44334</v>
      </c>
      <c r="K559" t="inlineStr">
        <is>
          <t>12:00:00 PM</t>
        </is>
      </c>
      <c r="L559" s="249" t="n">
        <v>44336</v>
      </c>
    </row>
    <row r="560">
      <c r="A560" t="inlineStr">
        <is>
          <t>1607778</t>
        </is>
      </c>
      <c r="B560" t="inlineStr">
        <is>
          <t>Col VisibleWht 50g</t>
        </is>
      </c>
      <c r="C560" t="inlineStr">
        <is>
          <t>ConRel</t>
        </is>
      </c>
      <c r="D560" t="inlineStr">
        <is>
          <t>9203298082/000040/1</t>
        </is>
      </c>
      <c r="E560" t="inlineStr">
        <is>
          <t>IN76</t>
        </is>
      </c>
      <c r="F560" t="inlineStr">
        <is>
          <t>1607778IN76IN95</t>
        </is>
      </c>
      <c r="G560" t="n">
        <v>474</v>
      </c>
      <c r="H560" t="inlineStr">
        <is>
          <t>IN95</t>
        </is>
      </c>
      <c r="I560" t="n">
        <v>-474</v>
      </c>
      <c r="J560" s="249" t="n">
        <v>44334</v>
      </c>
      <c r="K560" t="inlineStr">
        <is>
          <t>12:00:00 PM</t>
        </is>
      </c>
      <c r="L560" s="249" t="n">
        <v>44334</v>
      </c>
    </row>
    <row r="561">
      <c r="A561" t="inlineStr">
        <is>
          <t>1607778</t>
        </is>
      </c>
      <c r="B561" t="inlineStr">
        <is>
          <t>Col VisibleWht 50g</t>
        </is>
      </c>
      <c r="C561" t="inlineStr">
        <is>
          <t>ConRel</t>
        </is>
      </c>
      <c r="D561" t="inlineStr">
        <is>
          <t>9203298081/000130/1</t>
        </is>
      </c>
      <c r="E561" t="inlineStr">
        <is>
          <t>IN80</t>
        </is>
      </c>
      <c r="F561" t="inlineStr">
        <is>
          <t>1607778IN80IN95</t>
        </is>
      </c>
      <c r="G561" t="n">
        <v>204</v>
      </c>
      <c r="H561" t="inlineStr">
        <is>
          <t>IN95</t>
        </is>
      </c>
      <c r="I561" t="n">
        <v>-204</v>
      </c>
      <c r="J561" s="249" t="n">
        <v>44334</v>
      </c>
      <c r="K561" t="inlineStr">
        <is>
          <t>12:00:00 PM</t>
        </is>
      </c>
      <c r="L561" s="249" t="n">
        <v>44336</v>
      </c>
    </row>
    <row r="562">
      <c r="A562" t="inlineStr">
        <is>
          <t>1601240</t>
        </is>
      </c>
      <c r="B562" t="inlineStr">
        <is>
          <t>CS Plus 70g</t>
        </is>
      </c>
      <c r="C562" t="inlineStr">
        <is>
          <t>ConRel</t>
        </is>
      </c>
      <c r="D562" t="inlineStr">
        <is>
          <t>9203297970/000150/1</t>
        </is>
      </c>
      <c r="E562" t="inlineStr">
        <is>
          <t>IN65</t>
        </is>
      </c>
      <c r="F562" t="inlineStr">
        <is>
          <t>1601240IN65IN95</t>
        </is>
      </c>
      <c r="G562" t="n">
        <v>172</v>
      </c>
      <c r="H562" t="inlineStr">
        <is>
          <t>IN95</t>
        </is>
      </c>
      <c r="I562" t="n">
        <v>-172</v>
      </c>
      <c r="J562" s="249" t="n">
        <v>44334</v>
      </c>
      <c r="K562" t="inlineStr">
        <is>
          <t>12:00:00 PM</t>
        </is>
      </c>
      <c r="L562" s="249" t="n">
        <v>44337</v>
      </c>
    </row>
    <row r="563">
      <c r="A563" t="inlineStr">
        <is>
          <t>1611631</t>
        </is>
      </c>
      <c r="B563" t="inlineStr">
        <is>
          <t>Col Slimsoft S</t>
        </is>
      </c>
      <c r="C563" t="inlineStr">
        <is>
          <t>ConRel</t>
        </is>
      </c>
      <c r="D563" t="inlineStr">
        <is>
          <t>9203298051/000050/1</t>
        </is>
      </c>
      <c r="E563" t="inlineStr">
        <is>
          <t>IN80</t>
        </is>
      </c>
      <c r="F563" t="inlineStr">
        <is>
          <t>1611631IN80IN95</t>
        </is>
      </c>
      <c r="G563" t="n">
        <v>120</v>
      </c>
      <c r="H563" t="inlineStr">
        <is>
          <t>IN95</t>
        </is>
      </c>
      <c r="I563" t="n">
        <v>-120</v>
      </c>
      <c r="J563" s="249" t="n">
        <v>44334</v>
      </c>
      <c r="K563" t="inlineStr">
        <is>
          <t>12:00:00 PM</t>
        </is>
      </c>
      <c r="L563" s="249" t="n">
        <v>44336</v>
      </c>
    </row>
    <row r="564">
      <c r="A564" t="inlineStr">
        <is>
          <t>1608102</t>
        </is>
      </c>
      <c r="B564" t="inlineStr">
        <is>
          <t>Cibaca 175G+175G</t>
        </is>
      </c>
      <c r="C564" t="inlineStr">
        <is>
          <t>ConRel</t>
        </is>
      </c>
      <c r="D564" t="inlineStr">
        <is>
          <t>9203265216/000010/1</t>
        </is>
      </c>
      <c r="E564" t="inlineStr">
        <is>
          <t>IN67</t>
        </is>
      </c>
      <c r="F564" t="inlineStr">
        <is>
          <t>1608102IN67IN82</t>
        </is>
      </c>
      <c r="G564" t="n">
        <v>3060</v>
      </c>
      <c r="H564" t="inlineStr">
        <is>
          <t>IN82</t>
        </is>
      </c>
      <c r="I564" t="n">
        <v>-3060</v>
      </c>
      <c r="J564" s="249" t="n">
        <v>44334</v>
      </c>
      <c r="K564" t="inlineStr">
        <is>
          <t>12:00:00 PM</t>
        </is>
      </c>
      <c r="L564" s="249" t="n">
        <v>44336</v>
      </c>
    </row>
    <row r="565">
      <c r="A565" t="inlineStr">
        <is>
          <t>1608102</t>
        </is>
      </c>
      <c r="B565" t="inlineStr">
        <is>
          <t>Cibaca 175G+175G</t>
        </is>
      </c>
      <c r="C565" t="inlineStr">
        <is>
          <t>ConRel</t>
        </is>
      </c>
      <c r="D565" t="inlineStr">
        <is>
          <t>9203297970/000170/1</t>
        </is>
      </c>
      <c r="E565" t="inlineStr">
        <is>
          <t>IN65</t>
        </is>
      </c>
      <c r="F565" t="inlineStr">
        <is>
          <t>1608102IN65IN95</t>
        </is>
      </c>
      <c r="G565" t="n">
        <v>321</v>
      </c>
      <c r="H565" t="inlineStr">
        <is>
          <t>IN95</t>
        </is>
      </c>
      <c r="I565" t="n">
        <v>-321</v>
      </c>
      <c r="J565" s="249" t="n">
        <v>44334</v>
      </c>
      <c r="K565" t="inlineStr">
        <is>
          <t>12:00:00 PM</t>
        </is>
      </c>
      <c r="L565" s="249" t="n">
        <v>44337</v>
      </c>
    </row>
    <row r="566">
      <c r="A566" t="inlineStr">
        <is>
          <t>1608102</t>
        </is>
      </c>
      <c r="B566" t="inlineStr">
        <is>
          <t>Cibaca 175G+175G</t>
        </is>
      </c>
      <c r="C566" t="inlineStr">
        <is>
          <t>ConRel</t>
        </is>
      </c>
      <c r="D566" t="inlineStr">
        <is>
          <t>9203297860/000190/1</t>
        </is>
      </c>
      <c r="E566" t="inlineStr">
        <is>
          <t>IN75</t>
        </is>
      </c>
      <c r="F566" t="inlineStr">
        <is>
          <t>1608102IN75IN95</t>
        </is>
      </c>
      <c r="G566" t="n">
        <v>168</v>
      </c>
      <c r="H566" t="inlineStr">
        <is>
          <t>IN95</t>
        </is>
      </c>
      <c r="I566" t="n">
        <v>-168</v>
      </c>
      <c r="J566" s="249" t="n">
        <v>44334</v>
      </c>
      <c r="K566" t="inlineStr">
        <is>
          <t>12:00:00 PM</t>
        </is>
      </c>
      <c r="L566" s="249" t="n">
        <v>44336</v>
      </c>
    </row>
    <row r="567">
      <c r="A567" t="inlineStr">
        <is>
          <t>1608102</t>
        </is>
      </c>
      <c r="B567" t="inlineStr">
        <is>
          <t>Cibaca 175G+175G</t>
        </is>
      </c>
      <c r="C567" t="inlineStr">
        <is>
          <t>ConRel</t>
        </is>
      </c>
      <c r="D567" t="inlineStr">
        <is>
          <t>9203298081/000150/1</t>
        </is>
      </c>
      <c r="E567" t="inlineStr">
        <is>
          <t>IN80</t>
        </is>
      </c>
      <c r="F567" t="inlineStr">
        <is>
          <t>1608102IN80IN95</t>
        </is>
      </c>
      <c r="G567" t="n">
        <v>846</v>
      </c>
      <c r="H567" t="inlineStr">
        <is>
          <t>IN95</t>
        </is>
      </c>
      <c r="I567" t="n">
        <v>-846</v>
      </c>
      <c r="J567" s="249" t="n">
        <v>44334</v>
      </c>
      <c r="K567" t="inlineStr">
        <is>
          <t>12:00:00 PM</t>
        </is>
      </c>
      <c r="L567" s="249" t="n">
        <v>44336</v>
      </c>
    </row>
    <row r="568">
      <c r="A568" t="inlineStr">
        <is>
          <t>1608125</t>
        </is>
      </c>
      <c r="B568" t="inlineStr">
        <is>
          <t>Cibaca 80 g</t>
        </is>
      </c>
      <c r="C568" t="inlineStr">
        <is>
          <t>ConRel</t>
        </is>
      </c>
      <c r="D568" t="inlineStr">
        <is>
          <t>9203297970/000160/1</t>
        </is>
      </c>
      <c r="E568" t="inlineStr">
        <is>
          <t>IN65</t>
        </is>
      </c>
      <c r="F568" t="inlineStr">
        <is>
          <t>1608125IN65IN95</t>
        </is>
      </c>
      <c r="G568" t="n">
        <v>1380</v>
      </c>
      <c r="H568" t="inlineStr">
        <is>
          <t>IN95</t>
        </is>
      </c>
      <c r="I568" t="n">
        <v>-1380</v>
      </c>
      <c r="J568" s="249" t="n">
        <v>44334</v>
      </c>
      <c r="K568" t="inlineStr">
        <is>
          <t>12:00:00 PM</t>
        </is>
      </c>
      <c r="L568" s="249" t="n">
        <v>44337</v>
      </c>
    </row>
    <row r="569">
      <c r="A569" t="inlineStr">
        <is>
          <t>1608125</t>
        </is>
      </c>
      <c r="B569" t="inlineStr">
        <is>
          <t>Cibaca 80 g</t>
        </is>
      </c>
      <c r="C569" t="inlineStr">
        <is>
          <t>ConRel</t>
        </is>
      </c>
      <c r="D569" t="inlineStr">
        <is>
          <t>9203298082/000050/1</t>
        </is>
      </c>
      <c r="E569" t="inlineStr">
        <is>
          <t>IN76</t>
        </is>
      </c>
      <c r="F569" t="inlineStr">
        <is>
          <t>1608125IN76IN95</t>
        </is>
      </c>
      <c r="G569" t="n">
        <v>600</v>
      </c>
      <c r="H569" t="inlineStr">
        <is>
          <t>IN95</t>
        </is>
      </c>
      <c r="I569" t="n">
        <v>-600</v>
      </c>
      <c r="J569" s="249" t="n">
        <v>44334</v>
      </c>
      <c r="K569" t="inlineStr">
        <is>
          <t>12:00:00 PM</t>
        </is>
      </c>
      <c r="L569" s="249" t="n">
        <v>44334</v>
      </c>
    </row>
    <row r="570">
      <c r="A570" t="inlineStr">
        <is>
          <t>1608125</t>
        </is>
      </c>
      <c r="B570" t="inlineStr">
        <is>
          <t>Cibaca 80 g</t>
        </is>
      </c>
      <c r="C570" t="inlineStr">
        <is>
          <t>ConRel</t>
        </is>
      </c>
      <c r="D570" t="inlineStr">
        <is>
          <t>9203298081/000140/1</t>
        </is>
      </c>
      <c r="E570" t="inlineStr">
        <is>
          <t>IN80</t>
        </is>
      </c>
      <c r="F570" t="inlineStr">
        <is>
          <t>1608125IN80IN95</t>
        </is>
      </c>
      <c r="G570" t="n">
        <v>708</v>
      </c>
      <c r="H570" t="inlineStr">
        <is>
          <t>IN95</t>
        </is>
      </c>
      <c r="I570" t="n">
        <v>-708</v>
      </c>
      <c r="J570" s="249" t="n">
        <v>44334</v>
      </c>
      <c r="K570" t="inlineStr">
        <is>
          <t>12:00:00 PM</t>
        </is>
      </c>
      <c r="L570" s="249" t="n">
        <v>44336</v>
      </c>
    </row>
    <row r="571">
      <c r="A571" t="inlineStr">
        <is>
          <t>1607707</t>
        </is>
      </c>
      <c r="B571" t="inlineStr">
        <is>
          <t>Col Plax MW FT 250</t>
        </is>
      </c>
      <c r="C571" t="inlineStr">
        <is>
          <t>ConRel</t>
        </is>
      </c>
      <c r="D571" t="inlineStr">
        <is>
          <t>9203297970/000180/1</t>
        </is>
      </c>
      <c r="E571" t="inlineStr">
        <is>
          <t>IN65</t>
        </is>
      </c>
      <c r="F571" t="inlineStr">
        <is>
          <t>1607707IN65IN95</t>
        </is>
      </c>
      <c r="G571" t="n">
        <v>10</v>
      </c>
      <c r="H571" t="inlineStr">
        <is>
          <t>IN95</t>
        </is>
      </c>
      <c r="I571" t="n">
        <v>-10</v>
      </c>
      <c r="J571" s="249" t="n">
        <v>44334</v>
      </c>
      <c r="K571" t="inlineStr">
        <is>
          <t>12:00:00 PM</t>
        </is>
      </c>
      <c r="L571" s="249" t="n">
        <v>44337</v>
      </c>
    </row>
    <row r="572">
      <c r="A572" t="inlineStr">
        <is>
          <t>1600906</t>
        </is>
      </c>
      <c r="B572" t="inlineStr">
        <is>
          <t>CAS 100+200+ 17 off</t>
        </is>
      </c>
      <c r="C572" t="inlineStr">
        <is>
          <t>ConRel</t>
        </is>
      </c>
      <c r="D572" t="inlineStr">
        <is>
          <t>9203297860/000200/1</t>
        </is>
      </c>
      <c r="E572" t="inlineStr">
        <is>
          <t>IN75</t>
        </is>
      </c>
      <c r="F572" t="inlineStr">
        <is>
          <t>1600906IN75IN95</t>
        </is>
      </c>
      <c r="G572" t="n">
        <v>96</v>
      </c>
      <c r="H572" t="inlineStr">
        <is>
          <t>IN95</t>
        </is>
      </c>
      <c r="I572" t="n">
        <v>-96</v>
      </c>
      <c r="J572" s="249" t="n">
        <v>44334</v>
      </c>
      <c r="K572" t="inlineStr">
        <is>
          <t>12:00:00 PM</t>
        </is>
      </c>
      <c r="L572" s="249" t="n">
        <v>44336</v>
      </c>
    </row>
    <row r="573">
      <c r="A573" t="inlineStr">
        <is>
          <t>1600906</t>
        </is>
      </c>
      <c r="B573" t="inlineStr">
        <is>
          <t>CAS 100+200+ 17 off</t>
        </is>
      </c>
      <c r="C573" t="inlineStr">
        <is>
          <t>ConRel</t>
        </is>
      </c>
      <c r="D573" t="inlineStr">
        <is>
          <t>9203297928/000040/1</t>
        </is>
      </c>
      <c r="E573" t="inlineStr">
        <is>
          <t>IN76</t>
        </is>
      </c>
      <c r="F573" t="inlineStr">
        <is>
          <t>1600906IN76IN95</t>
        </is>
      </c>
      <c r="G573" t="n">
        <v>453</v>
      </c>
      <c r="H573" t="inlineStr">
        <is>
          <t>IN95</t>
        </is>
      </c>
      <c r="I573" t="n">
        <v>-453</v>
      </c>
      <c r="J573" s="249" t="n">
        <v>44334</v>
      </c>
      <c r="K573" t="inlineStr">
        <is>
          <t>12:00:00 PM</t>
        </is>
      </c>
      <c r="L573" s="249" t="n">
        <v>44334</v>
      </c>
    </row>
    <row r="574">
      <c r="A574" t="inlineStr">
        <is>
          <t>1600906</t>
        </is>
      </c>
      <c r="B574" t="inlineStr">
        <is>
          <t>CAS 100+200+ 17 off</t>
        </is>
      </c>
      <c r="C574" t="inlineStr">
        <is>
          <t>ConRel</t>
        </is>
      </c>
      <c r="D574" t="inlineStr">
        <is>
          <t>9203298051/000060/1</t>
        </is>
      </c>
      <c r="E574" t="inlineStr">
        <is>
          <t>IN80</t>
        </is>
      </c>
      <c r="F574" t="inlineStr">
        <is>
          <t>1600906IN80IN95</t>
        </is>
      </c>
      <c r="G574" t="n">
        <v>96</v>
      </c>
      <c r="H574" t="inlineStr">
        <is>
          <t>IN95</t>
        </is>
      </c>
      <c r="I574" t="n">
        <v>-96</v>
      </c>
      <c r="J574" s="249" t="n">
        <v>44334</v>
      </c>
      <c r="K574" t="inlineStr">
        <is>
          <t>12:00:00 PM</t>
        </is>
      </c>
      <c r="L574" s="249" t="n">
        <v>44336</v>
      </c>
    </row>
    <row r="575">
      <c r="A575" t="inlineStr">
        <is>
          <t>1602881</t>
        </is>
      </c>
      <c r="B575" t="inlineStr">
        <is>
          <t>Pain Out - Tube</t>
        </is>
      </c>
      <c r="C575" t="inlineStr">
        <is>
          <t>ConRel</t>
        </is>
      </c>
      <c r="D575" t="inlineStr">
        <is>
          <t>9203298081/000160/1</t>
        </is>
      </c>
      <c r="E575" t="inlineStr">
        <is>
          <t>IN80</t>
        </is>
      </c>
      <c r="F575" t="inlineStr">
        <is>
          <t>1602881IN80IN95</t>
        </is>
      </c>
      <c r="G575" t="n">
        <v>162</v>
      </c>
      <c r="H575" t="inlineStr">
        <is>
          <t>IN95</t>
        </is>
      </c>
      <c r="I575" t="n">
        <v>-162</v>
      </c>
      <c r="J575" s="249" t="n">
        <v>44334</v>
      </c>
      <c r="K575" t="inlineStr">
        <is>
          <t>12:00:00 PM</t>
        </is>
      </c>
      <c r="L575" s="249" t="n">
        <v>44336</v>
      </c>
    </row>
    <row r="576">
      <c r="A576" t="inlineStr">
        <is>
          <t>1602154</t>
        </is>
      </c>
      <c r="B576" t="inlineStr">
        <is>
          <t>Col Herb Tpst 100gm</t>
        </is>
      </c>
      <c r="C576" t="inlineStr">
        <is>
          <t>ConRel</t>
        </is>
      </c>
      <c r="D576" t="inlineStr">
        <is>
          <t>9303308998/000080/1</t>
        </is>
      </c>
      <c r="E576" t="inlineStr">
        <is>
          <t>IN69</t>
        </is>
      </c>
      <c r="F576" t="inlineStr">
        <is>
          <t>1602154IN69IN97</t>
        </is>
      </c>
      <c r="G576" t="n">
        <v>600</v>
      </c>
      <c r="H576" t="inlineStr">
        <is>
          <t>IN97</t>
        </is>
      </c>
      <c r="I576" t="n">
        <v>-600</v>
      </c>
      <c r="J576" s="249" t="n">
        <v>44334</v>
      </c>
      <c r="K576" t="inlineStr">
        <is>
          <t>12:00:00 PM</t>
        </is>
      </c>
      <c r="L576" s="249" t="n">
        <v>44337</v>
      </c>
    </row>
    <row r="577">
      <c r="A577" t="inlineStr">
        <is>
          <t>1611452</t>
        </is>
      </c>
      <c r="B577" t="inlineStr">
        <is>
          <t>Col Mf Blue Tp 80G</t>
        </is>
      </c>
      <c r="C577" t="inlineStr">
        <is>
          <t>ConRel</t>
        </is>
      </c>
      <c r="D577" t="inlineStr">
        <is>
          <t>9303309060/000060/1</t>
        </is>
      </c>
      <c r="E577" t="inlineStr">
        <is>
          <t>IN71</t>
        </is>
      </c>
      <c r="F577" t="inlineStr">
        <is>
          <t>1611452IN71IN97</t>
        </is>
      </c>
      <c r="G577" t="n">
        <v>624</v>
      </c>
      <c r="H577" t="inlineStr">
        <is>
          <t>IN97</t>
        </is>
      </c>
      <c r="I577" t="n">
        <v>-624</v>
      </c>
      <c r="J577" s="249" t="n">
        <v>44334</v>
      </c>
      <c r="K577" t="inlineStr">
        <is>
          <t>12:00:00 PM</t>
        </is>
      </c>
      <c r="L577" s="249" t="n">
        <v>44336</v>
      </c>
    </row>
    <row r="578">
      <c r="A578" t="inlineStr">
        <is>
          <t>1611452</t>
        </is>
      </c>
      <c r="B578" t="inlineStr">
        <is>
          <t>Col Mf Blue Tp 80G</t>
        </is>
      </c>
      <c r="C578" t="inlineStr">
        <is>
          <t>ConRel</t>
        </is>
      </c>
      <c r="D578" t="inlineStr">
        <is>
          <t>9303308998/000090/1</t>
        </is>
      </c>
      <c r="E578" t="inlineStr">
        <is>
          <t>IN69</t>
        </is>
      </c>
      <c r="F578" t="inlineStr">
        <is>
          <t>1611452IN69IN97</t>
        </is>
      </c>
      <c r="G578" t="n">
        <v>1336</v>
      </c>
      <c r="H578" t="inlineStr">
        <is>
          <t>IN97</t>
        </is>
      </c>
      <c r="I578" t="n">
        <v>-1336</v>
      </c>
      <c r="J578" s="249" t="n">
        <v>44334</v>
      </c>
      <c r="K578" t="inlineStr">
        <is>
          <t>12:00:00 PM</t>
        </is>
      </c>
      <c r="L578" s="249" t="n">
        <v>44337</v>
      </c>
    </row>
    <row r="579">
      <c r="A579" t="inlineStr">
        <is>
          <t>1608857</t>
        </is>
      </c>
      <c r="B579" t="inlineStr">
        <is>
          <t>Cibaca SFH hard</t>
        </is>
      </c>
      <c r="C579" t="inlineStr">
        <is>
          <t>ConRel</t>
        </is>
      </c>
      <c r="D579" t="inlineStr">
        <is>
          <t>9303309005/000050/1</t>
        </is>
      </c>
      <c r="E579" t="inlineStr">
        <is>
          <t>IN89</t>
        </is>
      </c>
      <c r="F579" t="inlineStr">
        <is>
          <t>1608857IN89IN97</t>
        </is>
      </c>
      <c r="G579" t="n">
        <v>1200</v>
      </c>
      <c r="H579" t="inlineStr">
        <is>
          <t>IN97</t>
        </is>
      </c>
      <c r="I579" t="n">
        <v>-1200</v>
      </c>
      <c r="J579" s="249" t="n">
        <v>44334</v>
      </c>
      <c r="K579" t="inlineStr">
        <is>
          <t>12:00:00 PM</t>
        </is>
      </c>
      <c r="L579" s="249" t="n">
        <v>44335</v>
      </c>
    </row>
    <row r="580">
      <c r="A580" t="inlineStr">
        <is>
          <t>1601339</t>
        </is>
      </c>
      <c r="B580" t="inlineStr">
        <is>
          <t>Col TPdr. 100 gms</t>
        </is>
      </c>
      <c r="C580" t="inlineStr">
        <is>
          <t>ConRel</t>
        </is>
      </c>
      <c r="D580" t="inlineStr">
        <is>
          <t>9303309005/000040/1</t>
        </is>
      </c>
      <c r="E580" t="inlineStr">
        <is>
          <t>IN89</t>
        </is>
      </c>
      <c r="F580" t="inlineStr">
        <is>
          <t>1601339IN89IN97</t>
        </is>
      </c>
      <c r="G580" t="n">
        <v>192</v>
      </c>
      <c r="H580" t="inlineStr">
        <is>
          <t>IN97</t>
        </is>
      </c>
      <c r="I580" t="n">
        <v>-192</v>
      </c>
      <c r="J580" s="249" t="n">
        <v>44334</v>
      </c>
      <c r="K580" t="inlineStr">
        <is>
          <t>12:00:00 PM</t>
        </is>
      </c>
      <c r="L580" s="249" t="n">
        <v>44335</v>
      </c>
    </row>
    <row r="581">
      <c r="A581" t="inlineStr">
        <is>
          <t>1601379</t>
        </is>
      </c>
      <c r="B581" t="inlineStr">
        <is>
          <t>Col Tpw 50G</t>
        </is>
      </c>
      <c r="C581" t="inlineStr">
        <is>
          <t>ConRel</t>
        </is>
      </c>
      <c r="D581" t="inlineStr">
        <is>
          <t>9303309060/000050/1</t>
        </is>
      </c>
      <c r="E581" t="inlineStr">
        <is>
          <t>IN71</t>
        </is>
      </c>
      <c r="F581" t="inlineStr">
        <is>
          <t>1601379IN71IN97</t>
        </is>
      </c>
      <c r="G581" t="n">
        <v>80</v>
      </c>
      <c r="H581" t="inlineStr">
        <is>
          <t>IN97</t>
        </is>
      </c>
      <c r="I581" t="n">
        <v>-80</v>
      </c>
      <c r="J581" s="249" t="n">
        <v>44334</v>
      </c>
      <c r="K581" t="inlineStr">
        <is>
          <t>12:00:00 PM</t>
        </is>
      </c>
      <c r="L581" s="249" t="n">
        <v>44336</v>
      </c>
    </row>
    <row r="582">
      <c r="A582" t="inlineStr">
        <is>
          <t>1608101</t>
        </is>
      </c>
      <c r="B582" t="inlineStr">
        <is>
          <t>Cibaca 175 g</t>
        </is>
      </c>
      <c r="C582" t="inlineStr">
        <is>
          <t>ConRel</t>
        </is>
      </c>
      <c r="D582" t="inlineStr">
        <is>
          <t>9303309005/000060/1</t>
        </is>
      </c>
      <c r="E582" t="inlineStr">
        <is>
          <t>IN89</t>
        </is>
      </c>
      <c r="F582" t="inlineStr">
        <is>
          <t>1608101IN89IN97</t>
        </is>
      </c>
      <c r="G582" t="n">
        <v>288</v>
      </c>
      <c r="H582" t="inlineStr">
        <is>
          <t>IN97</t>
        </is>
      </c>
      <c r="I582" t="n">
        <v>-288</v>
      </c>
      <c r="J582" s="249" t="n">
        <v>44334</v>
      </c>
      <c r="K582" t="inlineStr">
        <is>
          <t>12:00:00 PM</t>
        </is>
      </c>
      <c r="L582" s="249" t="n">
        <v>44335</v>
      </c>
    </row>
    <row r="583">
      <c r="A583" t="inlineStr">
        <is>
          <t>1601319</t>
        </is>
      </c>
      <c r="B583" t="inlineStr">
        <is>
          <t>Col TPdr. 200 gms</t>
        </is>
      </c>
      <c r="C583" t="inlineStr">
        <is>
          <t>ConRel</t>
        </is>
      </c>
      <c r="D583" t="inlineStr">
        <is>
          <t>9303309060/000040/1</t>
        </is>
      </c>
      <c r="E583" t="inlineStr">
        <is>
          <t>IN71</t>
        </is>
      </c>
      <c r="F583" t="inlineStr">
        <is>
          <t>1601319IN71IN97</t>
        </is>
      </c>
      <c r="G583" t="n">
        <v>284</v>
      </c>
      <c r="H583" t="inlineStr">
        <is>
          <t>IN97</t>
        </is>
      </c>
      <c r="I583" t="n">
        <v>-284</v>
      </c>
      <c r="J583" s="249" t="n">
        <v>44334</v>
      </c>
      <c r="K583" t="inlineStr">
        <is>
          <t>12:00:00 PM</t>
        </is>
      </c>
      <c r="L583" s="249" t="n">
        <v>44336</v>
      </c>
    </row>
    <row r="584">
      <c r="A584" t="inlineStr">
        <is>
          <t>1601230</t>
        </is>
      </c>
      <c r="B584" t="inlineStr">
        <is>
          <t>CS Plus 30gm</t>
        </is>
      </c>
      <c r="C584" t="inlineStr">
        <is>
          <t>ConRel</t>
        </is>
      </c>
      <c r="D584" t="inlineStr">
        <is>
          <t>9203298061/000040/1</t>
        </is>
      </c>
      <c r="E584" t="inlineStr">
        <is>
          <t>IN76</t>
        </is>
      </c>
      <c r="F584" t="inlineStr">
        <is>
          <t>1601230IN76IN95</t>
        </is>
      </c>
      <c r="G584" t="n">
        <v>120</v>
      </c>
      <c r="H584" t="inlineStr">
        <is>
          <t>IN95</t>
        </is>
      </c>
      <c r="I584" t="n">
        <v>-120</v>
      </c>
      <c r="J584" s="249" t="n">
        <v>44334</v>
      </c>
      <c r="K584" t="inlineStr">
        <is>
          <t>12:00:00 PM</t>
        </is>
      </c>
      <c r="L584" s="249" t="n">
        <v>44334</v>
      </c>
    </row>
    <row r="585">
      <c r="A585" t="inlineStr">
        <is>
          <t>1601230</t>
        </is>
      </c>
      <c r="B585" t="inlineStr">
        <is>
          <t>CS Plus 30gm</t>
        </is>
      </c>
      <c r="C585" t="inlineStr">
        <is>
          <t>ConRel</t>
        </is>
      </c>
      <c r="D585" t="inlineStr">
        <is>
          <t>9203298051/000070/1</t>
        </is>
      </c>
      <c r="E585" t="inlineStr">
        <is>
          <t>IN80</t>
        </is>
      </c>
      <c r="F585" t="inlineStr">
        <is>
          <t>1601230IN80IN95</t>
        </is>
      </c>
      <c r="G585" t="n">
        <v>120</v>
      </c>
      <c r="H585" t="inlineStr">
        <is>
          <t>IN95</t>
        </is>
      </c>
      <c r="I585" t="n">
        <v>-120</v>
      </c>
      <c r="J585" s="249" t="n">
        <v>44334</v>
      </c>
      <c r="K585" t="inlineStr">
        <is>
          <t>12:00:00 PM</t>
        </is>
      </c>
      <c r="L585" s="249" t="n">
        <v>44336</v>
      </c>
    </row>
    <row r="586">
      <c r="A586" t="inlineStr">
        <is>
          <t>1608125</t>
        </is>
      </c>
      <c r="B586" t="inlineStr">
        <is>
          <t>Cibaca 80 g</t>
        </is>
      </c>
      <c r="C586" t="inlineStr">
        <is>
          <t>ConRel</t>
        </is>
      </c>
      <c r="D586" t="inlineStr">
        <is>
          <t>9303309005/000070/1</t>
        </is>
      </c>
      <c r="E586" t="inlineStr">
        <is>
          <t>IN89</t>
        </is>
      </c>
      <c r="F586" t="inlineStr">
        <is>
          <t>1608125IN89IN97</t>
        </is>
      </c>
      <c r="G586" t="n">
        <v>600</v>
      </c>
      <c r="H586" t="inlineStr">
        <is>
          <t>IN97</t>
        </is>
      </c>
      <c r="I586" t="n">
        <v>-600</v>
      </c>
      <c r="J586" s="249" t="n">
        <v>44334</v>
      </c>
      <c r="K586" t="inlineStr">
        <is>
          <t>12:00:00 PM</t>
        </is>
      </c>
      <c r="L586" s="249" t="n">
        <v>44335</v>
      </c>
    </row>
    <row r="587">
      <c r="A587" t="inlineStr">
        <is>
          <t>1601230</t>
        </is>
      </c>
      <c r="B587" t="inlineStr">
        <is>
          <t>CS Plus 30gm</t>
        </is>
      </c>
      <c r="C587" t="inlineStr">
        <is>
          <t>ConRel</t>
        </is>
      </c>
      <c r="D587" t="inlineStr">
        <is>
          <t>9303309060/000120/1</t>
        </is>
      </c>
      <c r="E587" t="inlineStr">
        <is>
          <t>IN71</t>
        </is>
      </c>
      <c r="F587" t="inlineStr">
        <is>
          <t>1601230IN71IN97</t>
        </is>
      </c>
      <c r="G587" t="n">
        <v>120</v>
      </c>
      <c r="H587" t="inlineStr">
        <is>
          <t>IN97</t>
        </is>
      </c>
      <c r="I587" t="n">
        <v>-120</v>
      </c>
      <c r="J587" s="249" t="n">
        <v>44334</v>
      </c>
      <c r="K587" t="inlineStr">
        <is>
          <t>12:00:00 PM</t>
        </is>
      </c>
      <c r="L587" s="249" t="n">
        <v>44336</v>
      </c>
    </row>
    <row r="588">
      <c r="A588" t="inlineStr">
        <is>
          <t>1601230</t>
        </is>
      </c>
      <c r="B588" t="inlineStr">
        <is>
          <t>CS Plus 30gm</t>
        </is>
      </c>
      <c r="C588" t="inlineStr">
        <is>
          <t>ConRel</t>
        </is>
      </c>
      <c r="D588" t="inlineStr">
        <is>
          <t>9303309005/000080/1</t>
        </is>
      </c>
      <c r="E588" t="inlineStr">
        <is>
          <t>IN89</t>
        </is>
      </c>
      <c r="F588" t="inlineStr">
        <is>
          <t>1601230IN89IN97</t>
        </is>
      </c>
      <c r="G588" t="n">
        <v>120</v>
      </c>
      <c r="H588" t="inlineStr">
        <is>
          <t>IN97</t>
        </is>
      </c>
      <c r="I588" t="n">
        <v>-120</v>
      </c>
      <c r="J588" s="249" t="n">
        <v>44334</v>
      </c>
      <c r="K588" t="inlineStr">
        <is>
          <t>12:00:00 PM</t>
        </is>
      </c>
      <c r="L588" s="249" t="n">
        <v>44335</v>
      </c>
    </row>
    <row r="589">
      <c r="A589" t="inlineStr">
        <is>
          <t>1607798</t>
        </is>
      </c>
      <c r="B589" t="inlineStr">
        <is>
          <t>ColPlaxMW Frm250 ml</t>
        </is>
      </c>
      <c r="C589" t="inlineStr">
        <is>
          <t>ConRel</t>
        </is>
      </c>
      <c r="D589" t="inlineStr">
        <is>
          <t>9303308998/000130/1</t>
        </is>
      </c>
      <c r="E589" t="inlineStr">
        <is>
          <t>IN69</t>
        </is>
      </c>
      <c r="F589" t="inlineStr">
        <is>
          <t>1607798IN69IN97</t>
        </is>
      </c>
      <c r="G589" t="n">
        <v>360</v>
      </c>
      <c r="H589" t="inlineStr">
        <is>
          <t>IN97</t>
        </is>
      </c>
      <c r="I589" t="n">
        <v>-360</v>
      </c>
      <c r="J589" s="249" t="n">
        <v>44334</v>
      </c>
      <c r="K589" t="inlineStr">
        <is>
          <t>12:00:00 PM</t>
        </is>
      </c>
      <c r="L589" s="249" t="n">
        <v>44337</v>
      </c>
    </row>
    <row r="590">
      <c r="A590" t="inlineStr">
        <is>
          <t>1607799</t>
        </is>
      </c>
      <c r="B590" t="inlineStr">
        <is>
          <t>ColPlaxMW Pep250 ml</t>
        </is>
      </c>
      <c r="C590" t="inlineStr">
        <is>
          <t>ConRel</t>
        </is>
      </c>
      <c r="D590" t="inlineStr">
        <is>
          <t>9303308998/000110/1</t>
        </is>
      </c>
      <c r="E590" t="inlineStr">
        <is>
          <t>IN69</t>
        </is>
      </c>
      <c r="F590" t="inlineStr">
        <is>
          <t>1607799IN69IN97</t>
        </is>
      </c>
      <c r="G590" t="n">
        <v>346</v>
      </c>
      <c r="H590" t="inlineStr">
        <is>
          <t>IN97</t>
        </is>
      </c>
      <c r="I590" t="n">
        <v>-346</v>
      </c>
      <c r="J590" s="249" t="n">
        <v>44334</v>
      </c>
      <c r="K590" t="inlineStr">
        <is>
          <t>12:00:00 PM</t>
        </is>
      </c>
      <c r="L590" s="249" t="n">
        <v>44337</v>
      </c>
    </row>
    <row r="591">
      <c r="A591" t="inlineStr">
        <is>
          <t>1600906</t>
        </is>
      </c>
      <c r="B591" t="inlineStr">
        <is>
          <t>CAS 100+200+ 17 off</t>
        </is>
      </c>
      <c r="C591" t="inlineStr">
        <is>
          <t>ConRel</t>
        </is>
      </c>
      <c r="D591" t="inlineStr">
        <is>
          <t>9303308998/000150/1</t>
        </is>
      </c>
      <c r="E591" t="inlineStr">
        <is>
          <t>IN69</t>
        </is>
      </c>
      <c r="F591" t="inlineStr">
        <is>
          <t>1600906IN69IN97</t>
        </is>
      </c>
      <c r="G591" t="n">
        <v>843</v>
      </c>
      <c r="H591" t="inlineStr">
        <is>
          <t>IN97</t>
        </is>
      </c>
      <c r="I591" t="n">
        <v>-843</v>
      </c>
      <c r="J591" s="249" t="n">
        <v>44334</v>
      </c>
      <c r="K591" t="inlineStr">
        <is>
          <t>12:00:00 PM</t>
        </is>
      </c>
      <c r="L591" s="249" t="n">
        <v>44337</v>
      </c>
    </row>
    <row r="592">
      <c r="A592" t="inlineStr">
        <is>
          <t>1607705</t>
        </is>
      </c>
      <c r="B592" t="inlineStr">
        <is>
          <t>Col Plax MW FT 500</t>
        </is>
      </c>
      <c r="C592" t="inlineStr">
        <is>
          <t>ConRel</t>
        </is>
      </c>
      <c r="D592" t="inlineStr">
        <is>
          <t>9303308998/000160/1</t>
        </is>
      </c>
      <c r="E592" t="inlineStr">
        <is>
          <t>IN69</t>
        </is>
      </c>
      <c r="F592" t="inlineStr">
        <is>
          <t>1607705IN69IN97</t>
        </is>
      </c>
      <c r="G592" t="n">
        <v>29</v>
      </c>
      <c r="H592" t="inlineStr">
        <is>
          <t>IN97</t>
        </is>
      </c>
      <c r="I592" t="n">
        <v>-29</v>
      </c>
      <c r="J592" s="249" t="n">
        <v>44334</v>
      </c>
      <c r="K592" t="inlineStr">
        <is>
          <t>12:00:00 PM</t>
        </is>
      </c>
      <c r="L592" s="249" t="n">
        <v>44337</v>
      </c>
    </row>
    <row r="593">
      <c r="A593" t="inlineStr">
        <is>
          <t>1607707</t>
        </is>
      </c>
      <c r="B593" t="inlineStr">
        <is>
          <t>Col Plax MW FT 250</t>
        </is>
      </c>
      <c r="C593" t="inlineStr">
        <is>
          <t>ConRel</t>
        </is>
      </c>
      <c r="D593" t="inlineStr">
        <is>
          <t>9303309060/000110/1</t>
        </is>
      </c>
      <c r="E593" t="inlineStr">
        <is>
          <t>IN71</t>
        </is>
      </c>
      <c r="F593" t="inlineStr">
        <is>
          <t>1607707IN71IN97</t>
        </is>
      </c>
      <c r="G593" t="n">
        <v>79</v>
      </c>
      <c r="H593" t="inlineStr">
        <is>
          <t>IN97</t>
        </is>
      </c>
      <c r="I593" t="n">
        <v>-79</v>
      </c>
      <c r="J593" s="249" t="n">
        <v>44334</v>
      </c>
      <c r="K593" t="inlineStr">
        <is>
          <t>12:00:00 PM</t>
        </is>
      </c>
      <c r="L593" s="249" t="n">
        <v>44336</v>
      </c>
    </row>
    <row r="594">
      <c r="A594" t="inlineStr">
        <is>
          <t>1607778</t>
        </is>
      </c>
      <c r="B594" t="inlineStr">
        <is>
          <t>Col VisibleWht 50g</t>
        </is>
      </c>
      <c r="C594" t="inlineStr">
        <is>
          <t>ConRel</t>
        </is>
      </c>
      <c r="D594" t="inlineStr">
        <is>
          <t>9303309060/000100/1</t>
        </is>
      </c>
      <c r="E594" t="inlineStr">
        <is>
          <t>IN71</t>
        </is>
      </c>
      <c r="F594" t="inlineStr">
        <is>
          <t>1607778IN71IN97</t>
        </is>
      </c>
      <c r="G594" t="n">
        <v>210</v>
      </c>
      <c r="H594" t="inlineStr">
        <is>
          <t>IN97</t>
        </is>
      </c>
      <c r="I594" t="n">
        <v>-210</v>
      </c>
      <c r="J594" s="249" t="n">
        <v>44334</v>
      </c>
      <c r="K594" t="inlineStr">
        <is>
          <t>12:00:00 PM</t>
        </is>
      </c>
      <c r="L594" s="249" t="n">
        <v>44336</v>
      </c>
    </row>
    <row r="595">
      <c r="A595" t="inlineStr">
        <is>
          <t>1611631</t>
        </is>
      </c>
      <c r="B595" t="inlineStr">
        <is>
          <t>Col Slimsoft S</t>
        </is>
      </c>
      <c r="C595" t="inlineStr">
        <is>
          <t>ConRel</t>
        </is>
      </c>
      <c r="D595" t="inlineStr">
        <is>
          <t>9303308998/000140/1</t>
        </is>
      </c>
      <c r="E595" t="inlineStr">
        <is>
          <t>IN69</t>
        </is>
      </c>
      <c r="F595" t="inlineStr">
        <is>
          <t>1611631IN69IN97</t>
        </is>
      </c>
      <c r="G595" t="n">
        <v>96</v>
      </c>
      <c r="H595" t="inlineStr">
        <is>
          <t>IN97</t>
        </is>
      </c>
      <c r="I595" t="n">
        <v>-96</v>
      </c>
      <c r="J595" s="249" t="n">
        <v>44334</v>
      </c>
      <c r="K595" t="inlineStr">
        <is>
          <t>12:00:00 PM</t>
        </is>
      </c>
      <c r="L595" s="249" t="n">
        <v>44337</v>
      </c>
    </row>
    <row r="596">
      <c r="A596" t="inlineStr">
        <is>
          <t>1607715</t>
        </is>
      </c>
      <c r="B596" t="inlineStr">
        <is>
          <t>ColPlaxMWGntle 250</t>
        </is>
      </c>
      <c r="C596" t="inlineStr">
        <is>
          <t>ConRel</t>
        </is>
      </c>
      <c r="D596" t="inlineStr">
        <is>
          <t>9303309060/000090/1</t>
        </is>
      </c>
      <c r="E596" t="inlineStr">
        <is>
          <t>IN71</t>
        </is>
      </c>
      <c r="F596" t="inlineStr">
        <is>
          <t>1607715IN71IN97</t>
        </is>
      </c>
      <c r="G596" t="n">
        <v>77</v>
      </c>
      <c r="H596" t="inlineStr">
        <is>
          <t>IN97</t>
        </is>
      </c>
      <c r="I596" t="n">
        <v>-77</v>
      </c>
      <c r="J596" s="249" t="n">
        <v>44334</v>
      </c>
      <c r="K596" t="inlineStr">
        <is>
          <t>12:00:00 PM</t>
        </is>
      </c>
      <c r="L596" s="249" t="n">
        <v>44336</v>
      </c>
    </row>
    <row r="597">
      <c r="A597" t="inlineStr">
        <is>
          <t>1607704</t>
        </is>
      </c>
      <c r="B597" t="inlineStr">
        <is>
          <t>Col Plax MW PM 500</t>
        </is>
      </c>
      <c r="C597" t="inlineStr">
        <is>
          <t>ConRel</t>
        </is>
      </c>
      <c r="D597" t="inlineStr">
        <is>
          <t>9303309060/000080/1</t>
        </is>
      </c>
      <c r="E597" t="inlineStr">
        <is>
          <t>IN71</t>
        </is>
      </c>
      <c r="F597" t="inlineStr">
        <is>
          <t>1607704IN71IN97</t>
        </is>
      </c>
      <c r="G597" t="n">
        <v>46</v>
      </c>
      <c r="H597" t="inlineStr">
        <is>
          <t>IN97</t>
        </is>
      </c>
      <c r="I597" t="n">
        <v>-46</v>
      </c>
      <c r="J597" s="249" t="n">
        <v>44334</v>
      </c>
      <c r="K597" t="inlineStr">
        <is>
          <t>12:00:00 PM</t>
        </is>
      </c>
      <c r="L597" s="249" t="n">
        <v>44336</v>
      </c>
    </row>
    <row r="598">
      <c r="A598" t="inlineStr">
        <is>
          <t>1607704</t>
        </is>
      </c>
      <c r="B598" t="inlineStr">
        <is>
          <t>Col Plax MW PM 500</t>
        </is>
      </c>
      <c r="C598" t="inlineStr">
        <is>
          <t>ConRel</t>
        </is>
      </c>
      <c r="D598" t="inlineStr">
        <is>
          <t>9303308998/000120/1</t>
        </is>
      </c>
      <c r="E598" t="inlineStr">
        <is>
          <t>IN69</t>
        </is>
      </c>
      <c r="F598" t="inlineStr">
        <is>
          <t>1607704IN69IN97</t>
        </is>
      </c>
      <c r="G598" t="n">
        <v>35</v>
      </c>
      <c r="H598" t="inlineStr">
        <is>
          <t>IN97</t>
        </is>
      </c>
      <c r="I598" t="n">
        <v>-35</v>
      </c>
      <c r="J598" s="249" t="n">
        <v>44334</v>
      </c>
      <c r="K598" t="inlineStr">
        <is>
          <t>12:00:00 PM</t>
        </is>
      </c>
      <c r="L598" s="249" t="n">
        <v>44337</v>
      </c>
    </row>
    <row r="599">
      <c r="A599" t="inlineStr">
        <is>
          <t>1620004</t>
        </is>
      </c>
      <c r="B599" t="inlineStr">
        <is>
          <t>Col TB SuperFlexi M</t>
        </is>
      </c>
      <c r="C599" t="inlineStr">
        <is>
          <t>ConRel</t>
        </is>
      </c>
      <c r="D599" t="inlineStr">
        <is>
          <t>9203297860/000210/1</t>
        </is>
      </c>
      <c r="E599" t="inlineStr">
        <is>
          <t>IN75</t>
        </is>
      </c>
      <c r="F599" t="inlineStr">
        <is>
          <t>1620004IN75IN95</t>
        </is>
      </c>
      <c r="G599" t="n">
        <v>264</v>
      </c>
      <c r="H599" t="inlineStr">
        <is>
          <t>IN95</t>
        </is>
      </c>
      <c r="I599" t="n">
        <v>-264</v>
      </c>
      <c r="J599" s="249" t="n">
        <v>44334</v>
      </c>
      <c r="K599" t="inlineStr">
        <is>
          <t>12:00:00 PM</t>
        </is>
      </c>
      <c r="L599" s="249" t="n">
        <v>44336</v>
      </c>
    </row>
    <row r="600">
      <c r="A600" t="inlineStr">
        <is>
          <t>1620004</t>
        </is>
      </c>
      <c r="B600" t="inlineStr">
        <is>
          <t>Col TB SuperFlexi M</t>
        </is>
      </c>
      <c r="C600" t="inlineStr">
        <is>
          <t>ConRel</t>
        </is>
      </c>
      <c r="D600" t="inlineStr">
        <is>
          <t>9303309060/000130/1</t>
        </is>
      </c>
      <c r="E600" t="inlineStr">
        <is>
          <t>IN71</t>
        </is>
      </c>
      <c r="F600" t="inlineStr">
        <is>
          <t>1620004IN71IN97</t>
        </is>
      </c>
      <c r="G600" t="n">
        <v>264</v>
      </c>
      <c r="H600" t="inlineStr">
        <is>
          <t>IN97</t>
        </is>
      </c>
      <c r="I600" t="n">
        <v>-264</v>
      </c>
      <c r="J600" s="249" t="n">
        <v>44334</v>
      </c>
      <c r="K600" t="inlineStr">
        <is>
          <t>12:00:00 PM</t>
        </is>
      </c>
      <c r="L600" s="249" t="n">
        <v>44336</v>
      </c>
    </row>
    <row r="601">
      <c r="A601" t="inlineStr">
        <is>
          <t>1600917</t>
        </is>
      </c>
      <c r="B601" t="inlineStr">
        <is>
          <t>CAS HW 200G</t>
        </is>
      </c>
      <c r="C601" t="inlineStr">
        <is>
          <t>ConRel</t>
        </is>
      </c>
      <c r="D601" t="inlineStr">
        <is>
          <t>9303309060/000070/1</t>
        </is>
      </c>
      <c r="E601" t="inlineStr">
        <is>
          <t>IN71</t>
        </is>
      </c>
      <c r="F601" t="inlineStr">
        <is>
          <t>1600917IN71IN97</t>
        </is>
      </c>
      <c r="G601" t="n">
        <v>108</v>
      </c>
      <c r="H601" t="inlineStr">
        <is>
          <t>IN97</t>
        </is>
      </c>
      <c r="I601" t="n">
        <v>-108</v>
      </c>
      <c r="J601" s="249" t="n">
        <v>44334</v>
      </c>
      <c r="K601" t="inlineStr">
        <is>
          <t>12:00:00 PM</t>
        </is>
      </c>
      <c r="L601" s="249" t="n">
        <v>44336</v>
      </c>
    </row>
    <row r="602">
      <c r="A602" t="inlineStr">
        <is>
          <t>1600917</t>
        </is>
      </c>
      <c r="B602" t="inlineStr">
        <is>
          <t>CAS HW 200G</t>
        </is>
      </c>
      <c r="C602" t="inlineStr">
        <is>
          <t>ConRel</t>
        </is>
      </c>
      <c r="D602" t="inlineStr">
        <is>
          <t>9303308998/000100/1</t>
        </is>
      </c>
      <c r="E602" t="inlineStr">
        <is>
          <t>IN69</t>
        </is>
      </c>
      <c r="F602" t="inlineStr">
        <is>
          <t>1600917IN69IN97</t>
        </is>
      </c>
      <c r="G602" t="n">
        <v>78</v>
      </c>
      <c r="H602" t="inlineStr">
        <is>
          <t>IN97</t>
        </is>
      </c>
      <c r="I602" t="n">
        <v>-78</v>
      </c>
      <c r="J602" s="249" t="n">
        <v>44334</v>
      </c>
      <c r="K602" t="inlineStr">
        <is>
          <t>12:00:00 PM</t>
        </is>
      </c>
      <c r="L602" s="249" t="n">
        <v>44337</v>
      </c>
    </row>
    <row r="603">
      <c r="A603" t="inlineStr">
        <is>
          <t>1621825</t>
        </is>
      </c>
      <c r="B603" t="inlineStr">
        <is>
          <t>Col 360 VW M</t>
        </is>
      </c>
      <c r="C603" t="inlineStr">
        <is>
          <t>ConRel</t>
        </is>
      </c>
      <c r="D603" t="inlineStr">
        <is>
          <t>9203298051/000080/1</t>
        </is>
      </c>
      <c r="E603" t="inlineStr">
        <is>
          <t>IN80</t>
        </is>
      </c>
      <c r="F603" t="inlineStr">
        <is>
          <t>1621825IN80IN95</t>
        </is>
      </c>
      <c r="G603" t="n">
        <v>66</v>
      </c>
      <c r="H603" t="inlineStr">
        <is>
          <t>IN95</t>
        </is>
      </c>
      <c r="I603" t="n">
        <v>-66</v>
      </c>
      <c r="J603" s="249" t="n">
        <v>44334</v>
      </c>
      <c r="K603" t="inlineStr">
        <is>
          <t>12:00:00 PM</t>
        </is>
      </c>
      <c r="L603" s="249" t="n">
        <v>44336</v>
      </c>
    </row>
    <row r="604">
      <c r="A604" t="inlineStr">
        <is>
          <t>1621825</t>
        </is>
      </c>
      <c r="B604" t="inlineStr">
        <is>
          <t>Col 360 VW M</t>
        </is>
      </c>
      <c r="C604" t="inlineStr">
        <is>
          <t>ConRel</t>
        </is>
      </c>
      <c r="D604" t="inlineStr">
        <is>
          <t>9303308998/000170/1</t>
        </is>
      </c>
      <c r="E604" t="inlineStr">
        <is>
          <t>IN69</t>
        </is>
      </c>
      <c r="F604" t="inlineStr">
        <is>
          <t>1621825IN69IN97</t>
        </is>
      </c>
      <c r="G604" t="n">
        <v>108</v>
      </c>
      <c r="H604" t="inlineStr">
        <is>
          <t>IN97</t>
        </is>
      </c>
      <c r="I604" t="n">
        <v>-108</v>
      </c>
      <c r="J604" s="249" t="n">
        <v>44334</v>
      </c>
      <c r="K604" t="inlineStr">
        <is>
          <t>12:00:00 PM</t>
        </is>
      </c>
      <c r="L604" s="249" t="n">
        <v>44337</v>
      </c>
    </row>
    <row r="605">
      <c r="A605" t="inlineStr">
        <is>
          <t>1607805</t>
        </is>
      </c>
      <c r="B605" t="inlineStr">
        <is>
          <t>Col Plax MW AS 250</t>
        </is>
      </c>
      <c r="C605" t="inlineStr">
        <is>
          <t>ConRel</t>
        </is>
      </c>
      <c r="D605" t="inlineStr">
        <is>
          <t>9203297970/000190/1</t>
        </is>
      </c>
      <c r="E605" t="inlineStr">
        <is>
          <t>IN65</t>
        </is>
      </c>
      <c r="F605" t="inlineStr">
        <is>
          <t>1607805IN65IN95</t>
        </is>
      </c>
      <c r="G605" t="n">
        <v>30</v>
      </c>
      <c r="H605" t="inlineStr">
        <is>
          <t>IN95</t>
        </is>
      </c>
      <c r="I605" t="n">
        <v>-30</v>
      </c>
      <c r="J605" s="249" t="n">
        <v>44334</v>
      </c>
      <c r="K605" t="inlineStr">
        <is>
          <t>12:00:00 PM</t>
        </is>
      </c>
      <c r="L605" s="249" t="n">
        <v>44337</v>
      </c>
    </row>
    <row r="606">
      <c r="A606" t="inlineStr">
        <is>
          <t>1607805</t>
        </is>
      </c>
      <c r="B606" t="inlineStr">
        <is>
          <t>Col Plax MW AS 250</t>
        </is>
      </c>
      <c r="C606" t="inlineStr">
        <is>
          <t>ConRel</t>
        </is>
      </c>
      <c r="D606" t="inlineStr">
        <is>
          <t>9303309060/000140/1</t>
        </is>
      </c>
      <c r="E606" t="inlineStr">
        <is>
          <t>IN71</t>
        </is>
      </c>
      <c r="F606" t="inlineStr">
        <is>
          <t>1607805IN71IN97</t>
        </is>
      </c>
      <c r="G606" t="n">
        <v>49</v>
      </c>
      <c r="H606" t="inlineStr">
        <is>
          <t>IN97</t>
        </is>
      </c>
      <c r="I606" t="n">
        <v>-49</v>
      </c>
      <c r="J606" s="249" t="n">
        <v>44334</v>
      </c>
      <c r="K606" t="inlineStr">
        <is>
          <t>12:00:00 PM</t>
        </is>
      </c>
      <c r="L606" s="249" t="n">
        <v>44336</v>
      </c>
    </row>
    <row r="607">
      <c r="A607" t="inlineStr">
        <is>
          <t>1600931</t>
        </is>
      </c>
      <c r="B607" t="inlineStr">
        <is>
          <t>CAS Neem 200G</t>
        </is>
      </c>
      <c r="C607" t="inlineStr">
        <is>
          <t>ConRel</t>
        </is>
      </c>
      <c r="D607" t="inlineStr">
        <is>
          <t>9203297970/000010/1</t>
        </is>
      </c>
      <c r="E607" t="inlineStr">
        <is>
          <t>IN65</t>
        </is>
      </c>
      <c r="F607" t="inlineStr">
        <is>
          <t>1600931IN65IN95</t>
        </is>
      </c>
      <c r="G607" t="n">
        <v>144</v>
      </c>
      <c r="H607" t="inlineStr">
        <is>
          <t>IN95</t>
        </is>
      </c>
      <c r="I607" t="n">
        <v>-144</v>
      </c>
      <c r="J607" s="249" t="n">
        <v>44334</v>
      </c>
      <c r="K607" t="inlineStr">
        <is>
          <t>12:00:00 PM</t>
        </is>
      </c>
      <c r="L607" s="249" t="n">
        <v>44337</v>
      </c>
    </row>
    <row r="608">
      <c r="A608" t="inlineStr">
        <is>
          <t>1600931</t>
        </is>
      </c>
      <c r="B608" t="inlineStr">
        <is>
          <t>CAS Neem 200G</t>
        </is>
      </c>
      <c r="C608" t="inlineStr">
        <is>
          <t>ConRel</t>
        </is>
      </c>
      <c r="D608" t="inlineStr">
        <is>
          <t>9203298051/000010/1</t>
        </is>
      </c>
      <c r="E608" t="inlineStr">
        <is>
          <t>IN80</t>
        </is>
      </c>
      <c r="F608" t="inlineStr">
        <is>
          <t>1600931IN80IN95</t>
        </is>
      </c>
      <c r="G608" t="n">
        <v>324</v>
      </c>
      <c r="H608" t="inlineStr">
        <is>
          <t>IN95</t>
        </is>
      </c>
      <c r="I608" t="n">
        <v>-324</v>
      </c>
      <c r="J608" s="249" t="n">
        <v>44334</v>
      </c>
      <c r="K608" t="inlineStr">
        <is>
          <t>12:00:00 PM</t>
        </is>
      </c>
      <c r="L608" s="249" t="n">
        <v>44336</v>
      </c>
    </row>
    <row r="609">
      <c r="A609" t="inlineStr">
        <is>
          <t>1600614</t>
        </is>
      </c>
      <c r="B609" t="inlineStr">
        <is>
          <t>P Lime Fm 250ml HW</t>
        </is>
      </c>
      <c r="C609" t="inlineStr">
        <is>
          <t>ConRel</t>
        </is>
      </c>
      <c r="D609" t="inlineStr">
        <is>
          <t>9303309060/000200/1</t>
        </is>
      </c>
      <c r="E609" t="inlineStr">
        <is>
          <t>IN71</t>
        </is>
      </c>
      <c r="F609" t="inlineStr">
        <is>
          <t>1600614IN71IN97</t>
        </is>
      </c>
      <c r="G609" t="n">
        <v>43</v>
      </c>
      <c r="H609" t="inlineStr">
        <is>
          <t>IN97</t>
        </is>
      </c>
      <c r="I609" t="n">
        <v>-43</v>
      </c>
      <c r="J609" s="249" t="n">
        <v>44334</v>
      </c>
      <c r="K609" t="inlineStr">
        <is>
          <t>12:00:00 PM</t>
        </is>
      </c>
      <c r="L609" s="249" t="n">
        <v>44336</v>
      </c>
    </row>
    <row r="610">
      <c r="A610" t="inlineStr">
        <is>
          <t>1600615</t>
        </is>
      </c>
      <c r="B610" t="inlineStr">
        <is>
          <t>P Rasp Fm 250ml HW</t>
        </is>
      </c>
      <c r="C610" t="inlineStr">
        <is>
          <t>ConRel</t>
        </is>
      </c>
      <c r="D610" t="inlineStr">
        <is>
          <t>9303309060/000210/1</t>
        </is>
      </c>
      <c r="E610" t="inlineStr">
        <is>
          <t>IN71</t>
        </is>
      </c>
      <c r="F610" t="inlineStr">
        <is>
          <t>1600615IN71IN97</t>
        </is>
      </c>
      <c r="G610" t="n">
        <v>28</v>
      </c>
      <c r="H610" t="inlineStr">
        <is>
          <t>IN97</t>
        </is>
      </c>
      <c r="I610" t="n">
        <v>-28</v>
      </c>
      <c r="J610" s="249" t="n">
        <v>44334</v>
      </c>
      <c r="K610" t="inlineStr">
        <is>
          <t>12:00:00 PM</t>
        </is>
      </c>
      <c r="L610" s="249" t="n">
        <v>44336</v>
      </c>
    </row>
    <row r="611">
      <c r="A611" t="inlineStr">
        <is>
          <t>1600615</t>
        </is>
      </c>
      <c r="B611" t="inlineStr">
        <is>
          <t>P Rasp Fm 250ml HW</t>
        </is>
      </c>
      <c r="C611" t="inlineStr">
        <is>
          <t>ConRel</t>
        </is>
      </c>
      <c r="D611" t="inlineStr">
        <is>
          <t>9303308998/000230/1</t>
        </is>
      </c>
      <c r="E611" t="inlineStr">
        <is>
          <t>IN69</t>
        </is>
      </c>
      <c r="F611" t="inlineStr">
        <is>
          <t>1600615IN69IN97</t>
        </is>
      </c>
      <c r="G611" t="n">
        <v>24</v>
      </c>
      <c r="H611" t="inlineStr">
        <is>
          <t>IN97</t>
        </is>
      </c>
      <c r="I611" t="n">
        <v>-24</v>
      </c>
      <c r="J611" s="249" t="n">
        <v>44334</v>
      </c>
      <c r="K611" t="inlineStr">
        <is>
          <t>12:00:00 PM</t>
        </is>
      </c>
      <c r="L611" s="249" t="n">
        <v>44337</v>
      </c>
    </row>
    <row r="612">
      <c r="A612" t="inlineStr">
        <is>
          <t>1600933</t>
        </is>
      </c>
      <c r="B612" t="inlineStr">
        <is>
          <t>CAS Neem 100g</t>
        </is>
      </c>
      <c r="C612" t="inlineStr">
        <is>
          <t>ConRel</t>
        </is>
      </c>
      <c r="D612" t="inlineStr">
        <is>
          <t>9203297970/000230/1</t>
        </is>
      </c>
      <c r="E612" t="inlineStr">
        <is>
          <t>IN65</t>
        </is>
      </c>
      <c r="F612" t="inlineStr">
        <is>
          <t>1600933IN65IN95</t>
        </is>
      </c>
      <c r="G612" t="n">
        <v>360</v>
      </c>
      <c r="H612" t="inlineStr">
        <is>
          <t>IN95</t>
        </is>
      </c>
      <c r="I612" t="n">
        <v>-360</v>
      </c>
      <c r="J612" s="249" t="n">
        <v>44334</v>
      </c>
      <c r="K612" t="inlineStr">
        <is>
          <t>12:00:00 PM</t>
        </is>
      </c>
      <c r="L612" s="249" t="n">
        <v>44337</v>
      </c>
    </row>
    <row r="613">
      <c r="A613" t="inlineStr">
        <is>
          <t>1600933</t>
        </is>
      </c>
      <c r="B613" t="inlineStr">
        <is>
          <t>CAS Neem 100g</t>
        </is>
      </c>
      <c r="C613" t="inlineStr">
        <is>
          <t>ConRel</t>
        </is>
      </c>
      <c r="D613" t="inlineStr">
        <is>
          <t>9203298051/000120/1</t>
        </is>
      </c>
      <c r="E613" t="inlineStr">
        <is>
          <t>IN80</t>
        </is>
      </c>
      <c r="F613" t="inlineStr">
        <is>
          <t>1600933IN80IN95</t>
        </is>
      </c>
      <c r="G613" t="n">
        <v>432</v>
      </c>
      <c r="H613" t="inlineStr">
        <is>
          <t>IN95</t>
        </is>
      </c>
      <c r="I613" t="n">
        <v>-432</v>
      </c>
      <c r="J613" s="249" t="n">
        <v>44334</v>
      </c>
      <c r="K613" t="inlineStr">
        <is>
          <t>12:00:00 PM</t>
        </is>
      </c>
      <c r="L613" s="249" t="n">
        <v>44336</v>
      </c>
    </row>
    <row r="614">
      <c r="A614" t="inlineStr">
        <is>
          <t>1621834</t>
        </is>
      </c>
      <c r="B614" t="inlineStr">
        <is>
          <t>360 FlosTip TB B2G1</t>
        </is>
      </c>
      <c r="C614" t="inlineStr">
        <is>
          <t>ConRel</t>
        </is>
      </c>
      <c r="D614" t="inlineStr">
        <is>
          <t>9203297860/000280/1</t>
        </is>
      </c>
      <c r="E614" t="inlineStr">
        <is>
          <t>IN75</t>
        </is>
      </c>
      <c r="F614" t="inlineStr">
        <is>
          <t>1621834IN75IN95</t>
        </is>
      </c>
      <c r="G614" t="n">
        <v>54</v>
      </c>
      <c r="H614" t="inlineStr">
        <is>
          <t>IN95</t>
        </is>
      </c>
      <c r="I614" t="n">
        <v>-54</v>
      </c>
      <c r="J614" s="249" t="n">
        <v>44334</v>
      </c>
      <c r="K614" t="inlineStr">
        <is>
          <t>12:00:00 PM</t>
        </is>
      </c>
      <c r="L614" s="249" t="n">
        <v>44336</v>
      </c>
    </row>
    <row r="615">
      <c r="A615" t="inlineStr">
        <is>
          <t>1621834</t>
        </is>
      </c>
      <c r="B615" t="inlineStr">
        <is>
          <t>360 FlosTip TB B2G1</t>
        </is>
      </c>
      <c r="C615" t="inlineStr">
        <is>
          <t>ConRel</t>
        </is>
      </c>
      <c r="D615" t="inlineStr">
        <is>
          <t>9203298051/000140/1</t>
        </is>
      </c>
      <c r="E615" t="inlineStr">
        <is>
          <t>IN80</t>
        </is>
      </c>
      <c r="F615" t="inlineStr">
        <is>
          <t>1621834IN80IN95</t>
        </is>
      </c>
      <c r="G615" t="n">
        <v>54</v>
      </c>
      <c r="H615" t="inlineStr">
        <is>
          <t>IN95</t>
        </is>
      </c>
      <c r="I615" t="n">
        <v>-54</v>
      </c>
      <c r="J615" s="249" t="n">
        <v>44334</v>
      </c>
      <c r="K615" t="inlineStr">
        <is>
          <t>12:00:00 PM</t>
        </is>
      </c>
      <c r="L615" s="249" t="n">
        <v>44336</v>
      </c>
    </row>
    <row r="616">
      <c r="A616" t="inlineStr">
        <is>
          <t>1621834</t>
        </is>
      </c>
      <c r="B616" t="inlineStr">
        <is>
          <t>360 FlosTip TB B2G1</t>
        </is>
      </c>
      <c r="C616" t="inlineStr">
        <is>
          <t>ConRel</t>
        </is>
      </c>
      <c r="D616" t="inlineStr">
        <is>
          <t>9303308998/000240/1</t>
        </is>
      </c>
      <c r="E616" t="inlineStr">
        <is>
          <t>IN69</t>
        </is>
      </c>
      <c r="F616" t="inlineStr">
        <is>
          <t>1621834IN69IN97</t>
        </is>
      </c>
      <c r="G616" t="n">
        <v>69</v>
      </c>
      <c r="H616" t="inlineStr">
        <is>
          <t>IN97</t>
        </is>
      </c>
      <c r="I616" t="n">
        <v>-69</v>
      </c>
      <c r="J616" s="249" t="n">
        <v>44334</v>
      </c>
      <c r="K616" t="inlineStr">
        <is>
          <t>12:00:00 PM</t>
        </is>
      </c>
      <c r="L616" s="249" t="n">
        <v>44337</v>
      </c>
    </row>
    <row r="617">
      <c r="A617" t="inlineStr">
        <is>
          <t>1621835</t>
        </is>
      </c>
      <c r="B617" t="inlineStr">
        <is>
          <t>Col 360 Floss M</t>
        </is>
      </c>
      <c r="C617" t="inlineStr">
        <is>
          <t>ConRel</t>
        </is>
      </c>
      <c r="D617" t="inlineStr">
        <is>
          <t>9303308998/000250/1</t>
        </is>
      </c>
      <c r="E617" t="inlineStr">
        <is>
          <t>IN69</t>
        </is>
      </c>
      <c r="F617" t="inlineStr">
        <is>
          <t>1621835IN69IN97</t>
        </is>
      </c>
      <c r="G617" t="n">
        <v>48</v>
      </c>
      <c r="H617" t="inlineStr">
        <is>
          <t>IN97</t>
        </is>
      </c>
      <c r="I617" t="n">
        <v>-48</v>
      </c>
      <c r="J617" s="249" t="n">
        <v>44334</v>
      </c>
      <c r="K617" t="inlineStr">
        <is>
          <t>12:00:00 PM</t>
        </is>
      </c>
      <c r="L617" s="249" t="n">
        <v>44337</v>
      </c>
    </row>
    <row r="618">
      <c r="A618" t="inlineStr">
        <is>
          <t>1621837</t>
        </is>
      </c>
      <c r="B618" t="inlineStr">
        <is>
          <t>Col TB 360 Char Gld</t>
        </is>
      </c>
      <c r="C618" t="inlineStr">
        <is>
          <t>ConRel</t>
        </is>
      </c>
      <c r="D618" t="inlineStr">
        <is>
          <t>9203297860/000290/1</t>
        </is>
      </c>
      <c r="E618" t="inlineStr">
        <is>
          <t>IN75</t>
        </is>
      </c>
      <c r="F618" t="inlineStr">
        <is>
          <t>1621837IN75IN95</t>
        </is>
      </c>
      <c r="G618" t="n">
        <v>108</v>
      </c>
      <c r="H618" t="inlineStr">
        <is>
          <t>IN95</t>
        </is>
      </c>
      <c r="I618" t="n">
        <v>-108</v>
      </c>
      <c r="J618" s="249" t="n">
        <v>44334</v>
      </c>
      <c r="K618" t="inlineStr">
        <is>
          <t>12:00:00 PM</t>
        </is>
      </c>
      <c r="L618" s="249" t="n">
        <v>44336</v>
      </c>
    </row>
    <row r="619">
      <c r="A619" t="inlineStr">
        <is>
          <t>1621837</t>
        </is>
      </c>
      <c r="B619" t="inlineStr">
        <is>
          <t>Col TB 360 Char Gld</t>
        </is>
      </c>
      <c r="C619" t="inlineStr">
        <is>
          <t>ConRel</t>
        </is>
      </c>
      <c r="D619" t="inlineStr">
        <is>
          <t>9203297928/000050/1</t>
        </is>
      </c>
      <c r="E619" t="inlineStr">
        <is>
          <t>IN76</t>
        </is>
      </c>
      <c r="F619" t="inlineStr">
        <is>
          <t>1621837IN76IN95</t>
        </is>
      </c>
      <c r="G619" t="n">
        <v>342</v>
      </c>
      <c r="H619" t="inlineStr">
        <is>
          <t>IN95</t>
        </is>
      </c>
      <c r="I619" t="n">
        <v>-342</v>
      </c>
      <c r="J619" s="249" t="n">
        <v>44334</v>
      </c>
      <c r="K619" t="inlineStr">
        <is>
          <t>12:00:00 PM</t>
        </is>
      </c>
      <c r="L619" s="249" t="n">
        <v>44334</v>
      </c>
    </row>
    <row r="620">
      <c r="A620" t="inlineStr">
        <is>
          <t>1621837</t>
        </is>
      </c>
      <c r="B620" t="inlineStr">
        <is>
          <t>Col TB 360 Char Gld</t>
        </is>
      </c>
      <c r="C620" t="inlineStr">
        <is>
          <t>ConRel</t>
        </is>
      </c>
      <c r="D620" t="inlineStr">
        <is>
          <t>9203298081/000210/1</t>
        </is>
      </c>
      <c r="E620" t="inlineStr">
        <is>
          <t>IN80</t>
        </is>
      </c>
      <c r="F620" t="inlineStr">
        <is>
          <t>1621837IN80IN95</t>
        </is>
      </c>
      <c r="G620" t="n">
        <v>186</v>
      </c>
      <c r="H620" t="inlineStr">
        <is>
          <t>IN95</t>
        </is>
      </c>
      <c r="I620" t="n">
        <v>-186</v>
      </c>
      <c r="J620" s="249" t="n">
        <v>44334</v>
      </c>
      <c r="K620" t="inlineStr">
        <is>
          <t>12:00:00 PM</t>
        </is>
      </c>
      <c r="L620" s="249" t="n">
        <v>44336</v>
      </c>
    </row>
    <row r="621">
      <c r="A621" t="inlineStr">
        <is>
          <t>1621802</t>
        </is>
      </c>
      <c r="B621" t="inlineStr">
        <is>
          <t>Col 360 Gold B2G1 S</t>
        </is>
      </c>
      <c r="C621" t="inlineStr">
        <is>
          <t>ConRel</t>
        </is>
      </c>
      <c r="D621" t="inlineStr">
        <is>
          <t>9203297860/000260/1</t>
        </is>
      </c>
      <c r="E621" t="inlineStr">
        <is>
          <t>IN75</t>
        </is>
      </c>
      <c r="F621" t="inlineStr">
        <is>
          <t>1621802IN75IN95</t>
        </is>
      </c>
      <c r="G621" t="n">
        <v>54</v>
      </c>
      <c r="H621" t="inlineStr">
        <is>
          <t>IN95</t>
        </is>
      </c>
      <c r="I621" t="n">
        <v>-54</v>
      </c>
      <c r="J621" s="249" t="n">
        <v>44334</v>
      </c>
      <c r="K621" t="inlineStr">
        <is>
          <t>12:00:00 PM</t>
        </is>
      </c>
      <c r="L621" s="249" t="n">
        <v>44336</v>
      </c>
    </row>
    <row r="622">
      <c r="A622" t="inlineStr">
        <is>
          <t>1621802</t>
        </is>
      </c>
      <c r="B622" t="inlineStr">
        <is>
          <t>Col 360 Gold B2G1 S</t>
        </is>
      </c>
      <c r="C622" t="inlineStr">
        <is>
          <t>ConRel</t>
        </is>
      </c>
      <c r="D622" t="inlineStr">
        <is>
          <t>9303308998/000210/1</t>
        </is>
      </c>
      <c r="E622" t="inlineStr">
        <is>
          <t>IN69</t>
        </is>
      </c>
      <c r="F622" t="inlineStr">
        <is>
          <t>1621802IN69IN97</t>
        </is>
      </c>
      <c r="G622" t="n">
        <v>3</v>
      </c>
      <c r="H622" t="inlineStr">
        <is>
          <t>IN97</t>
        </is>
      </c>
      <c r="I622" t="n">
        <v>-3</v>
      </c>
      <c r="J622" s="249" t="n">
        <v>44334</v>
      </c>
      <c r="K622" t="inlineStr">
        <is>
          <t>12:00:00 PM</t>
        </is>
      </c>
      <c r="L622" s="249" t="n">
        <v>44337</v>
      </c>
    </row>
    <row r="623">
      <c r="A623" t="inlineStr">
        <is>
          <t>1600615</t>
        </is>
      </c>
      <c r="B623" t="inlineStr">
        <is>
          <t>P Rasp Fm 250ml HW</t>
        </is>
      </c>
      <c r="C623" t="inlineStr">
        <is>
          <t>ConRel</t>
        </is>
      </c>
      <c r="D623" t="inlineStr">
        <is>
          <t>9303381263/000370/1</t>
        </is>
      </c>
      <c r="E623" t="inlineStr">
        <is>
          <t>IN66</t>
        </is>
      </c>
      <c r="F623" t="inlineStr">
        <is>
          <t>1600615IN66IN98</t>
        </is>
      </c>
      <c r="G623" t="n">
        <v>10</v>
      </c>
      <c r="H623" t="inlineStr">
        <is>
          <t>IN98</t>
        </is>
      </c>
      <c r="I623" t="n">
        <v>-10</v>
      </c>
      <c r="J623" s="249" t="n">
        <v>44334</v>
      </c>
      <c r="K623" t="inlineStr">
        <is>
          <t>12:00:00 PM</t>
        </is>
      </c>
      <c r="L623" s="249" t="n">
        <v>44336</v>
      </c>
    </row>
    <row r="624">
      <c r="A624" t="inlineStr">
        <is>
          <t>1600908</t>
        </is>
      </c>
      <c r="B624" t="inlineStr">
        <is>
          <t>Col ActSalt Tpst200</t>
        </is>
      </c>
      <c r="C624" t="inlineStr">
        <is>
          <t>ConRel</t>
        </is>
      </c>
      <c r="D624" t="inlineStr">
        <is>
          <t>9303381263/000120/1</t>
        </is>
      </c>
      <c r="E624" t="inlineStr">
        <is>
          <t>IN66</t>
        </is>
      </c>
      <c r="F624" t="inlineStr">
        <is>
          <t>1600908IN66IN98</t>
        </is>
      </c>
      <c r="G624" t="n">
        <v>288</v>
      </c>
      <c r="H624" t="inlineStr">
        <is>
          <t>IN98</t>
        </is>
      </c>
      <c r="I624" t="n">
        <v>-288</v>
      </c>
      <c r="J624" s="249" t="n">
        <v>44334</v>
      </c>
      <c r="K624" t="inlineStr">
        <is>
          <t>12:00:00 PM</t>
        </is>
      </c>
      <c r="L624" s="249" t="n">
        <v>44336</v>
      </c>
    </row>
    <row r="625">
      <c r="A625" t="inlineStr">
        <is>
          <t>1600917</t>
        </is>
      </c>
      <c r="B625" t="inlineStr">
        <is>
          <t>CAS HW 200G</t>
        </is>
      </c>
      <c r="C625" t="inlineStr">
        <is>
          <t>ConRel</t>
        </is>
      </c>
      <c r="D625" t="inlineStr">
        <is>
          <t>9303381263/000180/1</t>
        </is>
      </c>
      <c r="E625" t="inlineStr">
        <is>
          <t>IN66</t>
        </is>
      </c>
      <c r="F625" t="inlineStr">
        <is>
          <t>1600917IN66IN98</t>
        </is>
      </c>
      <c r="G625" t="n">
        <v>72</v>
      </c>
      <c r="H625" t="inlineStr">
        <is>
          <t>IN98</t>
        </is>
      </c>
      <c r="I625" t="n">
        <v>-72</v>
      </c>
      <c r="J625" s="249" t="n">
        <v>44334</v>
      </c>
      <c r="K625" t="inlineStr">
        <is>
          <t>12:00:00 PM</t>
        </is>
      </c>
      <c r="L625" s="249" t="n">
        <v>44336</v>
      </c>
    </row>
    <row r="626">
      <c r="A626" t="inlineStr">
        <is>
          <t>1600931</t>
        </is>
      </c>
      <c r="B626" t="inlineStr">
        <is>
          <t>CAS Neem 200G</t>
        </is>
      </c>
      <c r="C626" t="inlineStr">
        <is>
          <t>ConRel</t>
        </is>
      </c>
      <c r="D626" t="inlineStr">
        <is>
          <t>9303381263/000020/1</t>
        </is>
      </c>
      <c r="E626" t="inlineStr">
        <is>
          <t>IN66</t>
        </is>
      </c>
      <c r="F626" t="inlineStr">
        <is>
          <t>1600931IN66IN98</t>
        </is>
      </c>
      <c r="G626" t="n">
        <v>144</v>
      </c>
      <c r="H626" t="inlineStr">
        <is>
          <t>IN98</t>
        </is>
      </c>
      <c r="I626" t="n">
        <v>-144</v>
      </c>
      <c r="J626" s="249" t="n">
        <v>44334</v>
      </c>
      <c r="K626" t="inlineStr">
        <is>
          <t>12:00:00 PM</t>
        </is>
      </c>
      <c r="L626" s="249" t="n">
        <v>44336</v>
      </c>
    </row>
    <row r="627">
      <c r="A627" t="inlineStr">
        <is>
          <t>1600951</t>
        </is>
      </c>
      <c r="B627" t="inlineStr">
        <is>
          <t>CAS HW 100G</t>
        </is>
      </c>
      <c r="C627" t="inlineStr">
        <is>
          <t>ConRel</t>
        </is>
      </c>
      <c r="D627" t="inlineStr">
        <is>
          <t>9303381263/000190/1</t>
        </is>
      </c>
      <c r="E627" t="inlineStr">
        <is>
          <t>IN66</t>
        </is>
      </c>
      <c r="F627" t="inlineStr">
        <is>
          <t>1600951IN66IN98</t>
        </is>
      </c>
      <c r="G627" t="n">
        <v>180</v>
      </c>
      <c r="H627" t="inlineStr">
        <is>
          <t>IN98</t>
        </is>
      </c>
      <c r="I627" t="n">
        <v>-180</v>
      </c>
      <c r="J627" s="249" t="n">
        <v>44334</v>
      </c>
      <c r="K627" t="inlineStr">
        <is>
          <t>12:00:00 PM</t>
        </is>
      </c>
      <c r="L627" s="249" t="n">
        <v>44336</v>
      </c>
    </row>
    <row r="628">
      <c r="A628" t="inlineStr">
        <is>
          <t>1601013</t>
        </is>
      </c>
      <c r="B628" t="inlineStr">
        <is>
          <t>CDC TP 200+100+Tb</t>
        </is>
      </c>
      <c r="C628" t="inlineStr">
        <is>
          <t>ConRel</t>
        </is>
      </c>
      <c r="D628" t="inlineStr">
        <is>
          <t>9303381263/000090/1</t>
        </is>
      </c>
      <c r="E628" t="inlineStr">
        <is>
          <t>IN66</t>
        </is>
      </c>
      <c r="F628" t="inlineStr">
        <is>
          <t>1601013IN66IN98</t>
        </is>
      </c>
      <c r="G628" t="n">
        <v>96</v>
      </c>
      <c r="H628" t="inlineStr">
        <is>
          <t>IN98</t>
        </is>
      </c>
      <c r="I628" t="n">
        <v>-96</v>
      </c>
      <c r="J628" s="249" t="n">
        <v>44334</v>
      </c>
      <c r="K628" t="inlineStr">
        <is>
          <t>12:00:00 PM</t>
        </is>
      </c>
      <c r="L628" s="249" t="n">
        <v>44336</v>
      </c>
    </row>
    <row r="629">
      <c r="A629" t="inlineStr">
        <is>
          <t>1601240</t>
        </is>
      </c>
      <c r="B629" t="inlineStr">
        <is>
          <t>CS Plus 70g</t>
        </is>
      </c>
      <c r="C629" t="inlineStr">
        <is>
          <t>ConRel</t>
        </is>
      </c>
      <c r="D629" t="inlineStr">
        <is>
          <t>9303381263/000240/1</t>
        </is>
      </c>
      <c r="E629" t="inlineStr">
        <is>
          <t>IN66</t>
        </is>
      </c>
      <c r="F629" t="inlineStr">
        <is>
          <t>1601240IN66IN98</t>
        </is>
      </c>
      <c r="G629" t="n">
        <v>108</v>
      </c>
      <c r="H629" t="inlineStr">
        <is>
          <t>IN98</t>
        </is>
      </c>
      <c r="I629" t="n">
        <v>-108</v>
      </c>
      <c r="J629" s="249" t="n">
        <v>44334</v>
      </c>
      <c r="K629" t="inlineStr">
        <is>
          <t>12:00:00 PM</t>
        </is>
      </c>
      <c r="L629" s="249" t="n">
        <v>44336</v>
      </c>
    </row>
    <row r="630">
      <c r="A630" t="inlineStr">
        <is>
          <t>1601339</t>
        </is>
      </c>
      <c r="B630" t="inlineStr">
        <is>
          <t>Col TPdr. 100 gms</t>
        </is>
      </c>
      <c r="C630" t="inlineStr">
        <is>
          <t>ConRel</t>
        </is>
      </c>
      <c r="D630" t="inlineStr">
        <is>
          <t>9303381263/000100/1</t>
        </is>
      </c>
      <c r="E630" t="inlineStr">
        <is>
          <t>IN66</t>
        </is>
      </c>
      <c r="F630" t="inlineStr">
        <is>
          <t>1601339IN66IN98</t>
        </is>
      </c>
      <c r="G630" t="n">
        <v>72</v>
      </c>
      <c r="H630" t="inlineStr">
        <is>
          <t>IN98</t>
        </is>
      </c>
      <c r="I630" t="n">
        <v>-72</v>
      </c>
      <c r="J630" s="249" t="n">
        <v>44334</v>
      </c>
      <c r="K630" t="inlineStr">
        <is>
          <t>12:00:00 PM</t>
        </is>
      </c>
      <c r="L630" s="249" t="n">
        <v>44336</v>
      </c>
    </row>
    <row r="631">
      <c r="A631" t="inlineStr">
        <is>
          <t>1601379</t>
        </is>
      </c>
      <c r="B631" t="inlineStr">
        <is>
          <t>Col Tpw 50G</t>
        </is>
      </c>
      <c r="C631" t="inlineStr">
        <is>
          <t>ConRel</t>
        </is>
      </c>
      <c r="D631" t="inlineStr">
        <is>
          <t>9303381263/000110/1</t>
        </is>
      </c>
      <c r="E631" t="inlineStr">
        <is>
          <t>IN66</t>
        </is>
      </c>
      <c r="F631" t="inlineStr">
        <is>
          <t>1601379IN66IN98</t>
        </is>
      </c>
      <c r="G631" t="n">
        <v>32</v>
      </c>
      <c r="H631" t="inlineStr">
        <is>
          <t>IN98</t>
        </is>
      </c>
      <c r="I631" t="n">
        <v>-32</v>
      </c>
      <c r="J631" s="249" t="n">
        <v>44334</v>
      </c>
      <c r="K631" t="inlineStr">
        <is>
          <t>12:00:00 PM</t>
        </is>
      </c>
      <c r="L631" s="249" t="n">
        <v>44336</v>
      </c>
    </row>
    <row r="632">
      <c r="A632" t="inlineStr">
        <is>
          <t>1602265</t>
        </is>
      </c>
      <c r="B632" t="inlineStr">
        <is>
          <t>Kids Barbie Red 80g</t>
        </is>
      </c>
      <c r="C632" t="inlineStr">
        <is>
          <t>ConRel</t>
        </is>
      </c>
      <c r="D632" t="inlineStr">
        <is>
          <t>9303381263/000170/1</t>
        </is>
      </c>
      <c r="E632" t="inlineStr">
        <is>
          <t>IN66</t>
        </is>
      </c>
      <c r="F632" t="inlineStr">
        <is>
          <t>1602265IN66IN98</t>
        </is>
      </c>
      <c r="G632" t="n">
        <v>100</v>
      </c>
      <c r="H632" t="inlineStr">
        <is>
          <t>IN98</t>
        </is>
      </c>
      <c r="I632" t="n">
        <v>-100</v>
      </c>
      <c r="J632" s="249" t="n">
        <v>44334</v>
      </c>
      <c r="K632" t="inlineStr">
        <is>
          <t>12:00:00 PM</t>
        </is>
      </c>
      <c r="L632" s="249" t="n">
        <v>44336</v>
      </c>
    </row>
    <row r="633">
      <c r="A633" t="inlineStr">
        <is>
          <t>1602881</t>
        </is>
      </c>
      <c r="B633" t="inlineStr">
        <is>
          <t>Pain Out - Tube</t>
        </is>
      </c>
      <c r="C633" t="inlineStr">
        <is>
          <t>ConRel</t>
        </is>
      </c>
      <c r="D633" t="inlineStr">
        <is>
          <t>9303381263/000260/1</t>
        </is>
      </c>
      <c r="E633" t="inlineStr">
        <is>
          <t>IN66</t>
        </is>
      </c>
      <c r="F633" t="inlineStr">
        <is>
          <t>1602881IN66IN98</t>
        </is>
      </c>
      <c r="G633" t="n">
        <v>162</v>
      </c>
      <c r="H633" t="inlineStr">
        <is>
          <t>IN98</t>
        </is>
      </c>
      <c r="I633" t="n">
        <v>-162</v>
      </c>
      <c r="J633" s="249" t="n">
        <v>44334</v>
      </c>
      <c r="K633" t="inlineStr">
        <is>
          <t>12:00:00 PM</t>
        </is>
      </c>
      <c r="L633" s="249" t="n">
        <v>44336</v>
      </c>
    </row>
    <row r="634">
      <c r="A634" t="inlineStr">
        <is>
          <t>1607675</t>
        </is>
      </c>
      <c r="B634" t="inlineStr">
        <is>
          <t>Col Dental Floss 25M</t>
        </is>
      </c>
      <c r="C634" t="inlineStr">
        <is>
          <t>ConRel</t>
        </is>
      </c>
      <c r="D634" t="inlineStr">
        <is>
          <t>9303381263/000140/1</t>
        </is>
      </c>
      <c r="E634" t="inlineStr">
        <is>
          <t>IN66</t>
        </is>
      </c>
      <c r="F634" t="inlineStr">
        <is>
          <t>1607675IN66IN98</t>
        </is>
      </c>
      <c r="G634" t="n">
        <v>40</v>
      </c>
      <c r="H634" t="inlineStr">
        <is>
          <t>IN98</t>
        </is>
      </c>
      <c r="I634" t="n">
        <v>-40</v>
      </c>
      <c r="J634" s="249" t="n">
        <v>44334</v>
      </c>
      <c r="K634" t="inlineStr">
        <is>
          <t>12:00:00 PM</t>
        </is>
      </c>
      <c r="L634" s="249" t="n">
        <v>44336</v>
      </c>
    </row>
    <row r="635">
      <c r="A635" t="inlineStr">
        <is>
          <t>1607714</t>
        </is>
      </c>
      <c r="B635" t="inlineStr">
        <is>
          <t>Col Plax MW CC 250</t>
        </is>
      </c>
      <c r="C635" t="inlineStr">
        <is>
          <t>ConRel</t>
        </is>
      </c>
      <c r="D635" t="inlineStr">
        <is>
          <t>9303381263/000210/1</t>
        </is>
      </c>
      <c r="E635" t="inlineStr">
        <is>
          <t>IN66</t>
        </is>
      </c>
      <c r="F635" t="inlineStr">
        <is>
          <t>1607714IN66IN98</t>
        </is>
      </c>
      <c r="G635" t="n">
        <v>10</v>
      </c>
      <c r="H635" t="inlineStr">
        <is>
          <t>IN98</t>
        </is>
      </c>
      <c r="I635" t="n">
        <v>-10</v>
      </c>
      <c r="J635" s="249" t="n">
        <v>44334</v>
      </c>
      <c r="K635" t="inlineStr">
        <is>
          <t>12:00:00 PM</t>
        </is>
      </c>
      <c r="L635" s="249" t="n">
        <v>44336</v>
      </c>
    </row>
    <row r="636">
      <c r="A636" t="inlineStr">
        <is>
          <t>1607779</t>
        </is>
      </c>
      <c r="B636" t="inlineStr">
        <is>
          <t>Visible White 100G</t>
        </is>
      </c>
      <c r="C636" t="inlineStr">
        <is>
          <t>ConRel</t>
        </is>
      </c>
      <c r="D636" t="inlineStr">
        <is>
          <t>9303381263/000230/1</t>
        </is>
      </c>
      <c r="E636" t="inlineStr">
        <is>
          <t>IN66</t>
        </is>
      </c>
      <c r="F636" t="inlineStr">
        <is>
          <t>1607779IN66IN98</t>
        </is>
      </c>
      <c r="G636" t="n">
        <v>200</v>
      </c>
      <c r="H636" t="inlineStr">
        <is>
          <t>IN98</t>
        </is>
      </c>
      <c r="I636" t="n">
        <v>-200</v>
      </c>
      <c r="J636" s="249" t="n">
        <v>44334</v>
      </c>
      <c r="K636" t="inlineStr">
        <is>
          <t>12:00:00 PM</t>
        </is>
      </c>
      <c r="L636" s="249" t="n">
        <v>44336</v>
      </c>
    </row>
    <row r="637">
      <c r="A637" t="inlineStr">
        <is>
          <t>1607798</t>
        </is>
      </c>
      <c r="B637" t="inlineStr">
        <is>
          <t>ColPlaxMW Frm250 ml</t>
        </is>
      </c>
      <c r="C637" t="inlineStr">
        <is>
          <t>ConRel</t>
        </is>
      </c>
      <c r="D637" t="inlineStr">
        <is>
          <t>9303381263/000220/1</t>
        </is>
      </c>
      <c r="E637" t="inlineStr">
        <is>
          <t>IN66</t>
        </is>
      </c>
      <c r="F637" t="inlineStr">
        <is>
          <t>1607798IN66IN98</t>
        </is>
      </c>
      <c r="G637" t="n">
        <v>10</v>
      </c>
      <c r="H637" t="inlineStr">
        <is>
          <t>IN98</t>
        </is>
      </c>
      <c r="I637" t="n">
        <v>-10</v>
      </c>
      <c r="J637" s="249" t="n">
        <v>44334</v>
      </c>
      <c r="K637" t="inlineStr">
        <is>
          <t>12:00:00 PM</t>
        </is>
      </c>
      <c r="L637" s="249" t="n">
        <v>44336</v>
      </c>
    </row>
    <row r="638">
      <c r="A638" t="inlineStr">
        <is>
          <t>1607799</t>
        </is>
      </c>
      <c r="B638" t="inlineStr">
        <is>
          <t>ColPlaxMW Pep250 ml</t>
        </is>
      </c>
      <c r="C638" t="inlineStr">
        <is>
          <t>ConRel</t>
        </is>
      </c>
      <c r="D638" t="inlineStr">
        <is>
          <t>9303381263/000200/1</t>
        </is>
      </c>
      <c r="E638" t="inlineStr">
        <is>
          <t>IN66</t>
        </is>
      </c>
      <c r="F638" t="inlineStr">
        <is>
          <t>1607799IN66IN98</t>
        </is>
      </c>
      <c r="G638" t="n">
        <v>32</v>
      </c>
      <c r="H638" t="inlineStr">
        <is>
          <t>IN98</t>
        </is>
      </c>
      <c r="I638" t="n">
        <v>-32</v>
      </c>
      <c r="J638" s="249" t="n">
        <v>44334</v>
      </c>
      <c r="K638" t="inlineStr">
        <is>
          <t>12:00:00 PM</t>
        </is>
      </c>
      <c r="L638" s="249" t="n">
        <v>44336</v>
      </c>
    </row>
    <row r="639">
      <c r="A639" t="inlineStr">
        <is>
          <t>1607805</t>
        </is>
      </c>
      <c r="B639" t="inlineStr">
        <is>
          <t>Col Plax MW AS 250</t>
        </is>
      </c>
      <c r="C639" t="inlineStr">
        <is>
          <t>ConRel</t>
        </is>
      </c>
      <c r="D639" t="inlineStr">
        <is>
          <t>9303381263/000270/1</t>
        </is>
      </c>
      <c r="E639" t="inlineStr">
        <is>
          <t>IN66</t>
        </is>
      </c>
      <c r="F639" t="inlineStr">
        <is>
          <t>1607805IN66IN98</t>
        </is>
      </c>
      <c r="G639" t="n">
        <v>10</v>
      </c>
      <c r="H639" t="inlineStr">
        <is>
          <t>IN98</t>
        </is>
      </c>
      <c r="I639" t="n">
        <v>-10</v>
      </c>
      <c r="J639" s="249" t="n">
        <v>44334</v>
      </c>
      <c r="K639" t="inlineStr">
        <is>
          <t>12:00:00 PM</t>
        </is>
      </c>
      <c r="L639" s="249" t="n">
        <v>44336</v>
      </c>
    </row>
    <row r="640">
      <c r="A640" t="inlineStr">
        <is>
          <t>1608125</t>
        </is>
      </c>
      <c r="B640" t="inlineStr">
        <is>
          <t>Cibaca 80 g</t>
        </is>
      </c>
      <c r="C640" t="inlineStr">
        <is>
          <t>ConRel</t>
        </is>
      </c>
      <c r="D640" t="inlineStr">
        <is>
          <t>9303381263/000250/1</t>
        </is>
      </c>
      <c r="E640" t="inlineStr">
        <is>
          <t>IN66</t>
        </is>
      </c>
      <c r="F640" t="inlineStr">
        <is>
          <t>1608125IN66IN98</t>
        </is>
      </c>
      <c r="G640" t="n">
        <v>600</v>
      </c>
      <c r="H640" t="inlineStr">
        <is>
          <t>IN98</t>
        </is>
      </c>
      <c r="I640" t="n">
        <v>-600</v>
      </c>
      <c r="J640" s="249" t="n">
        <v>44334</v>
      </c>
      <c r="K640" t="inlineStr">
        <is>
          <t>12:00:00 PM</t>
        </is>
      </c>
      <c r="L640" s="249" t="n">
        <v>44336</v>
      </c>
    </row>
    <row r="641">
      <c r="A641" t="inlineStr">
        <is>
          <t>1611452</t>
        </is>
      </c>
      <c r="B641" t="inlineStr">
        <is>
          <t>Col Mf Blue Tp 80G</t>
        </is>
      </c>
      <c r="C641" t="inlineStr">
        <is>
          <t>ConRel</t>
        </is>
      </c>
      <c r="D641" t="inlineStr">
        <is>
          <t>9303381263/000130/1</t>
        </is>
      </c>
      <c r="E641" t="inlineStr">
        <is>
          <t>IN66</t>
        </is>
      </c>
      <c r="F641" t="inlineStr">
        <is>
          <t>1611452IN66IN98</t>
        </is>
      </c>
      <c r="G641" t="n">
        <v>216</v>
      </c>
      <c r="H641" t="inlineStr">
        <is>
          <t>IN98</t>
        </is>
      </c>
      <c r="I641" t="n">
        <v>-216</v>
      </c>
      <c r="J641" s="249" t="n">
        <v>44334</v>
      </c>
      <c r="K641" t="inlineStr">
        <is>
          <t>12:00:00 PM</t>
        </is>
      </c>
      <c r="L641" s="249" t="n">
        <v>44336</v>
      </c>
    </row>
    <row r="642">
      <c r="A642" t="inlineStr">
        <is>
          <t>1611607</t>
        </is>
      </c>
      <c r="B642" t="inlineStr">
        <is>
          <t>Col Kids6+ Barbie S</t>
        </is>
      </c>
      <c r="C642" t="inlineStr">
        <is>
          <t>ConRel</t>
        </is>
      </c>
      <c r="D642" t="inlineStr">
        <is>
          <t>9303381263/000160/1</t>
        </is>
      </c>
      <c r="E642" t="inlineStr">
        <is>
          <t>IN66</t>
        </is>
      </c>
      <c r="F642" t="inlineStr">
        <is>
          <t>1611607IN66IN98</t>
        </is>
      </c>
      <c r="G642" t="n">
        <v>96</v>
      </c>
      <c r="H642" t="inlineStr">
        <is>
          <t>IN98</t>
        </is>
      </c>
      <c r="I642" t="n">
        <v>-96</v>
      </c>
      <c r="J642" s="249" t="n">
        <v>44334</v>
      </c>
      <c r="K642" t="inlineStr">
        <is>
          <t>12:00:00 PM</t>
        </is>
      </c>
      <c r="L642" s="249" t="n">
        <v>44336</v>
      </c>
    </row>
    <row r="643">
      <c r="A643" t="inlineStr">
        <is>
          <t>1611612</t>
        </is>
      </c>
      <c r="B643" t="inlineStr">
        <is>
          <t>ColKids 0-2yr S</t>
        </is>
      </c>
      <c r="C643" t="inlineStr">
        <is>
          <t>ConRel</t>
        </is>
      </c>
      <c r="D643" t="inlineStr">
        <is>
          <t>9303381263/000150/1</t>
        </is>
      </c>
      <c r="E643" t="inlineStr">
        <is>
          <t>IN66</t>
        </is>
      </c>
      <c r="F643" t="inlineStr">
        <is>
          <t>1611612IN66IN98</t>
        </is>
      </c>
      <c r="G643" t="n">
        <v>84</v>
      </c>
      <c r="H643" t="inlineStr">
        <is>
          <t>IN98</t>
        </is>
      </c>
      <c r="I643" t="n">
        <v>-84</v>
      </c>
      <c r="J643" s="249" t="n">
        <v>44334</v>
      </c>
      <c r="K643" t="inlineStr">
        <is>
          <t>12:00:00 PM</t>
        </is>
      </c>
      <c r="L643" s="249" t="n">
        <v>44336</v>
      </c>
    </row>
    <row r="644">
      <c r="A644" t="inlineStr">
        <is>
          <t>IN00552A</t>
        </is>
      </c>
      <c r="B644" t="inlineStr">
        <is>
          <t>SlimSoft Char 6+1</t>
        </is>
      </c>
      <c r="C644" t="inlineStr">
        <is>
          <t>ConRel</t>
        </is>
      </c>
      <c r="D644" t="inlineStr">
        <is>
          <t>9203298052/000010/1</t>
        </is>
      </c>
      <c r="E644" t="inlineStr">
        <is>
          <t>IN65</t>
        </is>
      </c>
      <c r="F644" t="inlineStr">
        <is>
          <t>IN00552AIN65IN95</t>
        </is>
      </c>
      <c r="G644" t="n">
        <v>1224</v>
      </c>
      <c r="H644" t="inlineStr">
        <is>
          <t>IN95</t>
        </is>
      </c>
      <c r="I644" t="n">
        <v>-1224</v>
      </c>
      <c r="J644" s="249" t="n">
        <v>44334</v>
      </c>
      <c r="K644" t="inlineStr">
        <is>
          <t>12:00:00 PM</t>
        </is>
      </c>
      <c r="L644" s="249" t="n">
        <v>44337</v>
      </c>
    </row>
    <row r="645">
      <c r="A645" t="inlineStr">
        <is>
          <t>IN00552A</t>
        </is>
      </c>
      <c r="B645" t="inlineStr">
        <is>
          <t>SlimSoft Char 6+1</t>
        </is>
      </c>
      <c r="C645" t="inlineStr">
        <is>
          <t>ConRel</t>
        </is>
      </c>
      <c r="D645" t="inlineStr">
        <is>
          <t>9203298071/000010/1</t>
        </is>
      </c>
      <c r="E645" t="inlineStr">
        <is>
          <t>IN76</t>
        </is>
      </c>
      <c r="F645" t="inlineStr">
        <is>
          <t>IN00552AIN76IN95</t>
        </is>
      </c>
      <c r="G645" t="n">
        <v>877</v>
      </c>
      <c r="H645" t="inlineStr">
        <is>
          <t>IN95</t>
        </is>
      </c>
      <c r="I645" t="n">
        <v>-877</v>
      </c>
      <c r="J645" s="249" t="n">
        <v>44334</v>
      </c>
      <c r="K645" t="inlineStr">
        <is>
          <t>12:00:00 PM</t>
        </is>
      </c>
      <c r="L645" s="249" t="n">
        <v>44334</v>
      </c>
    </row>
    <row r="646">
      <c r="A646" t="inlineStr">
        <is>
          <t>IN00616A</t>
        </is>
      </c>
      <c r="B646" t="inlineStr">
        <is>
          <t>Max Red Pack of 4</t>
        </is>
      </c>
      <c r="C646" t="inlineStr">
        <is>
          <t>ConRel</t>
        </is>
      </c>
      <c r="D646" t="inlineStr">
        <is>
          <t>9203297970/000240/1</t>
        </is>
      </c>
      <c r="E646" t="inlineStr">
        <is>
          <t>IN65</t>
        </is>
      </c>
      <c r="F646" t="inlineStr">
        <is>
          <t>IN00616AIN65IN95</t>
        </is>
      </c>
      <c r="G646" t="n">
        <v>13</v>
      </c>
      <c r="H646" t="inlineStr">
        <is>
          <t>IN95</t>
        </is>
      </c>
      <c r="I646" t="n">
        <v>-13</v>
      </c>
      <c r="J646" s="249" t="n">
        <v>44334</v>
      </c>
      <c r="K646" t="inlineStr">
        <is>
          <t>12:00:00 PM</t>
        </is>
      </c>
      <c r="L646" s="249" t="n">
        <v>44337</v>
      </c>
    </row>
    <row r="647">
      <c r="A647" t="inlineStr">
        <is>
          <t>IN00616A</t>
        </is>
      </c>
      <c r="B647" t="inlineStr">
        <is>
          <t>Max Red Pack of 4</t>
        </is>
      </c>
      <c r="C647" t="inlineStr">
        <is>
          <t>ConRel</t>
        </is>
      </c>
      <c r="D647" t="inlineStr">
        <is>
          <t>9203297860/000270/1</t>
        </is>
      </c>
      <c r="E647" t="inlineStr">
        <is>
          <t>IN75</t>
        </is>
      </c>
      <c r="F647" t="inlineStr">
        <is>
          <t>IN00616AIN75IN95</t>
        </is>
      </c>
      <c r="G647" t="n">
        <v>182</v>
      </c>
      <c r="H647" t="inlineStr">
        <is>
          <t>IN95</t>
        </is>
      </c>
      <c r="I647" t="n">
        <v>-182</v>
      </c>
      <c r="J647" s="249" t="n">
        <v>44334</v>
      </c>
      <c r="K647" t="inlineStr">
        <is>
          <t>12:00:00 PM</t>
        </is>
      </c>
      <c r="L647" s="249" t="n">
        <v>44336</v>
      </c>
    </row>
    <row r="648">
      <c r="A648" t="inlineStr">
        <is>
          <t>IN00616A</t>
        </is>
      </c>
      <c r="B648" t="inlineStr">
        <is>
          <t>Max Red Pack of 4</t>
        </is>
      </c>
      <c r="C648" t="inlineStr">
        <is>
          <t>ConRel</t>
        </is>
      </c>
      <c r="D648" t="inlineStr">
        <is>
          <t>9203298061/000080/1</t>
        </is>
      </c>
      <c r="E648" t="inlineStr">
        <is>
          <t>IN76</t>
        </is>
      </c>
      <c r="F648" t="inlineStr">
        <is>
          <t>IN00616AIN76IN95</t>
        </is>
      </c>
      <c r="G648" t="n">
        <v>147</v>
      </c>
      <c r="H648" t="inlineStr">
        <is>
          <t>IN95</t>
        </is>
      </c>
      <c r="I648" t="n">
        <v>-147</v>
      </c>
      <c r="J648" s="249" t="n">
        <v>44334</v>
      </c>
      <c r="K648" t="inlineStr">
        <is>
          <t>12:00:00 PM</t>
        </is>
      </c>
      <c r="L648" s="249" t="n">
        <v>44334</v>
      </c>
    </row>
    <row r="649">
      <c r="A649" t="inlineStr">
        <is>
          <t>IN00616A</t>
        </is>
      </c>
      <c r="B649" t="inlineStr">
        <is>
          <t>Max Red Pack of 4</t>
        </is>
      </c>
      <c r="C649" t="inlineStr">
        <is>
          <t>ConRel</t>
        </is>
      </c>
      <c r="D649" t="inlineStr">
        <is>
          <t>9203298051/000130/1</t>
        </is>
      </c>
      <c r="E649" t="inlineStr">
        <is>
          <t>IN80</t>
        </is>
      </c>
      <c r="F649" t="inlineStr">
        <is>
          <t>IN00616AIN80IN95</t>
        </is>
      </c>
      <c r="G649" t="n">
        <v>98</v>
      </c>
      <c r="H649" t="inlineStr">
        <is>
          <t>IN95</t>
        </is>
      </c>
      <c r="I649" t="n">
        <v>-98</v>
      </c>
      <c r="J649" s="249" t="n">
        <v>44334</v>
      </c>
      <c r="K649" t="inlineStr">
        <is>
          <t>12:00:00 PM</t>
        </is>
      </c>
      <c r="L649" s="249" t="n">
        <v>44336</v>
      </c>
    </row>
    <row r="650">
      <c r="A650" t="inlineStr">
        <is>
          <t>IN00616A</t>
        </is>
      </c>
      <c r="B650" t="inlineStr">
        <is>
          <t>Max Red Pack of 4</t>
        </is>
      </c>
      <c r="C650" t="inlineStr">
        <is>
          <t>ConRel</t>
        </is>
      </c>
      <c r="D650" t="inlineStr">
        <is>
          <t>9303309060/000180/1</t>
        </is>
      </c>
      <c r="E650" t="inlineStr">
        <is>
          <t>IN71</t>
        </is>
      </c>
      <c r="F650" t="inlineStr">
        <is>
          <t>IN00616AIN71IN97</t>
        </is>
      </c>
      <c r="G650" t="n">
        <v>52</v>
      </c>
      <c r="H650" t="inlineStr">
        <is>
          <t>IN97</t>
        </is>
      </c>
      <c r="I650" t="n">
        <v>-52</v>
      </c>
      <c r="J650" s="249" t="n">
        <v>44334</v>
      </c>
      <c r="K650" t="inlineStr">
        <is>
          <t>12:00:00 PM</t>
        </is>
      </c>
      <c r="L650" s="249" t="n">
        <v>44336</v>
      </c>
    </row>
    <row r="651">
      <c r="A651" t="inlineStr">
        <is>
          <t>IN00616A</t>
        </is>
      </c>
      <c r="B651" t="inlineStr">
        <is>
          <t>Max Red Pack of 4</t>
        </is>
      </c>
      <c r="C651" t="inlineStr">
        <is>
          <t>ConRel</t>
        </is>
      </c>
      <c r="D651" t="inlineStr">
        <is>
          <t>9303308998/000220/1</t>
        </is>
      </c>
      <c r="E651" t="inlineStr">
        <is>
          <t>IN69</t>
        </is>
      </c>
      <c r="F651" t="inlineStr">
        <is>
          <t>IN00616AIN69IN97</t>
        </is>
      </c>
      <c r="G651" t="n">
        <v>188</v>
      </c>
      <c r="H651" t="inlineStr">
        <is>
          <t>IN97</t>
        </is>
      </c>
      <c r="I651" t="n">
        <v>-188</v>
      </c>
      <c r="J651" s="249" t="n">
        <v>44334</v>
      </c>
      <c r="K651" t="inlineStr">
        <is>
          <t>12:00:00 PM</t>
        </is>
      </c>
      <c r="L651" s="249" t="n">
        <v>44337</v>
      </c>
    </row>
    <row r="652">
      <c r="A652" t="inlineStr">
        <is>
          <t>IN00616A</t>
        </is>
      </c>
      <c r="B652" t="inlineStr">
        <is>
          <t>Max Red Pack of 4</t>
        </is>
      </c>
      <c r="C652" t="inlineStr">
        <is>
          <t>ConRel</t>
        </is>
      </c>
      <c r="D652" t="inlineStr">
        <is>
          <t>9303309005/000100/1</t>
        </is>
      </c>
      <c r="E652" t="inlineStr">
        <is>
          <t>IN89</t>
        </is>
      </c>
      <c r="F652" t="inlineStr">
        <is>
          <t>IN00616AIN89IN97</t>
        </is>
      </c>
      <c r="G652" t="n">
        <v>586</v>
      </c>
      <c r="H652" t="inlineStr">
        <is>
          <t>IN97</t>
        </is>
      </c>
      <c r="I652" t="n">
        <v>-586</v>
      </c>
      <c r="J652" s="249" t="n">
        <v>44334</v>
      </c>
      <c r="K652" t="inlineStr">
        <is>
          <t>12:00:00 PM</t>
        </is>
      </c>
      <c r="L652" s="249" t="n">
        <v>44335</v>
      </c>
    </row>
    <row r="653">
      <c r="A653" t="inlineStr">
        <is>
          <t>IN00616A</t>
        </is>
      </c>
      <c r="B653" t="inlineStr">
        <is>
          <t>Max Red Pack of 4</t>
        </is>
      </c>
      <c r="C653" t="inlineStr">
        <is>
          <t>ConRel</t>
        </is>
      </c>
      <c r="D653" t="inlineStr">
        <is>
          <t>9303381263/000340/1</t>
        </is>
      </c>
      <c r="E653" t="inlineStr">
        <is>
          <t>IN66</t>
        </is>
      </c>
      <c r="F653" t="inlineStr">
        <is>
          <t>IN00616AIN66IN98</t>
        </is>
      </c>
      <c r="G653" t="n">
        <v>23</v>
      </c>
      <c r="H653" t="inlineStr">
        <is>
          <t>IN98</t>
        </is>
      </c>
      <c r="I653" t="n">
        <v>-23</v>
      </c>
      <c r="J653" s="249" t="n">
        <v>44334</v>
      </c>
      <c r="K653" t="inlineStr">
        <is>
          <t>12:00:00 PM</t>
        </is>
      </c>
      <c r="L653" s="249" t="n">
        <v>44336</v>
      </c>
    </row>
    <row r="654">
      <c r="A654" t="inlineStr">
        <is>
          <t>TH01876A</t>
        </is>
      </c>
      <c r="B654" t="inlineStr">
        <is>
          <t>COL MW Cool Clove 250ML LP</t>
        </is>
      </c>
      <c r="C654" t="inlineStr">
        <is>
          <t>ConRel</t>
        </is>
      </c>
      <c r="D654" t="inlineStr">
        <is>
          <t>9303309005/000090/1</t>
        </is>
      </c>
      <c r="E654" t="inlineStr">
        <is>
          <t>IN89</t>
        </is>
      </c>
      <c r="F654" t="inlineStr">
        <is>
          <t>TH01876AIN89IN97</t>
        </is>
      </c>
      <c r="G654" t="n">
        <v>1</v>
      </c>
      <c r="H654" t="inlineStr">
        <is>
          <t>IN97</t>
        </is>
      </c>
      <c r="I654" t="n">
        <v>-1</v>
      </c>
      <c r="J654" s="249" t="n">
        <v>44334</v>
      </c>
      <c r="K654" t="inlineStr">
        <is>
          <t>12:00:00 PM</t>
        </is>
      </c>
      <c r="L654" s="249" t="n">
        <v>44335</v>
      </c>
    </row>
    <row r="655">
      <c r="A655" t="inlineStr">
        <is>
          <t>IN00693A</t>
        </is>
      </c>
      <c r="B655" t="inlineStr">
        <is>
          <t>Col Tbr SS Advanced</t>
        </is>
      </c>
      <c r="C655" t="inlineStr">
        <is>
          <t>ConRel</t>
        </is>
      </c>
      <c r="D655" t="inlineStr">
        <is>
          <t>9203298052/000120/1</t>
        </is>
      </c>
      <c r="E655" t="inlineStr">
        <is>
          <t>IN65</t>
        </is>
      </c>
      <c r="F655" t="inlineStr">
        <is>
          <t>IN00693AIN65IN95</t>
        </is>
      </c>
      <c r="G655" t="n">
        <v>36</v>
      </c>
      <c r="H655" t="inlineStr">
        <is>
          <t>IN95</t>
        </is>
      </c>
      <c r="I655" t="n">
        <v>-36</v>
      </c>
      <c r="J655" s="249" t="n">
        <v>44334</v>
      </c>
      <c r="K655" t="inlineStr">
        <is>
          <t>12:00:00 PM</t>
        </is>
      </c>
      <c r="L655" s="249" t="n">
        <v>44337</v>
      </c>
    </row>
    <row r="656">
      <c r="A656" t="inlineStr">
        <is>
          <t>IN00704A</t>
        </is>
      </c>
      <c r="B656" t="inlineStr">
        <is>
          <t>Kids TP 40g SBPromo</t>
        </is>
      </c>
      <c r="C656" t="inlineStr">
        <is>
          <t>ConRel</t>
        </is>
      </c>
      <c r="D656" t="inlineStr">
        <is>
          <t>9203297970/000210/1</t>
        </is>
      </c>
      <c r="E656" t="inlineStr">
        <is>
          <t>IN65</t>
        </is>
      </c>
      <c r="F656" t="inlineStr">
        <is>
          <t>IN00704AIN65IN95</t>
        </is>
      </c>
      <c r="G656" t="n">
        <v>156</v>
      </c>
      <c r="H656" t="inlineStr">
        <is>
          <t>IN95</t>
        </is>
      </c>
      <c r="I656" t="n">
        <v>-156</v>
      </c>
      <c r="J656" s="249" t="n">
        <v>44334</v>
      </c>
      <c r="K656" t="inlineStr">
        <is>
          <t>12:00:00 PM</t>
        </is>
      </c>
      <c r="L656" s="249" t="n">
        <v>44337</v>
      </c>
    </row>
    <row r="657">
      <c r="A657" t="inlineStr">
        <is>
          <t>IN00704A</t>
        </is>
      </c>
      <c r="B657" t="inlineStr">
        <is>
          <t>Kids TP 40g SBPromo</t>
        </is>
      </c>
      <c r="C657" t="inlineStr">
        <is>
          <t>ConRel</t>
        </is>
      </c>
      <c r="D657" t="inlineStr">
        <is>
          <t>9203297860/000220/1</t>
        </is>
      </c>
      <c r="E657" t="inlineStr">
        <is>
          <t>IN75</t>
        </is>
      </c>
      <c r="F657" t="inlineStr">
        <is>
          <t>IN00704AIN75IN95</t>
        </is>
      </c>
      <c r="G657" t="n">
        <v>240</v>
      </c>
      <c r="H657" t="inlineStr">
        <is>
          <t>IN95</t>
        </is>
      </c>
      <c r="I657" t="n">
        <v>-240</v>
      </c>
      <c r="J657" s="249" t="n">
        <v>44334</v>
      </c>
      <c r="K657" t="inlineStr">
        <is>
          <t>12:00:00 PM</t>
        </is>
      </c>
      <c r="L657" s="249" t="n">
        <v>44336</v>
      </c>
    </row>
    <row r="658">
      <c r="A658" t="inlineStr">
        <is>
          <t>IN00704A</t>
        </is>
      </c>
      <c r="B658" t="inlineStr">
        <is>
          <t>Kids TP 40g SBPromo</t>
        </is>
      </c>
      <c r="C658" t="inlineStr">
        <is>
          <t>ConRel</t>
        </is>
      </c>
      <c r="D658" t="inlineStr">
        <is>
          <t>9203298082/000070/1</t>
        </is>
      </c>
      <c r="E658" t="inlineStr">
        <is>
          <t>IN76</t>
        </is>
      </c>
      <c r="F658" t="inlineStr">
        <is>
          <t>IN00704AIN76IN95</t>
        </is>
      </c>
      <c r="G658" t="n">
        <v>300</v>
      </c>
      <c r="H658" t="inlineStr">
        <is>
          <t>IN95</t>
        </is>
      </c>
      <c r="I658" t="n">
        <v>-300</v>
      </c>
      <c r="J658" s="249" t="n">
        <v>44334</v>
      </c>
      <c r="K658" t="inlineStr">
        <is>
          <t>12:00:00 PM</t>
        </is>
      </c>
      <c r="L658" s="249" t="n">
        <v>44334</v>
      </c>
    </row>
    <row r="659">
      <c r="A659" t="inlineStr">
        <is>
          <t>IN00704A</t>
        </is>
      </c>
      <c r="B659" t="inlineStr">
        <is>
          <t>Kids TP 40g SBPromo</t>
        </is>
      </c>
      <c r="C659" t="inlineStr">
        <is>
          <t>ConRel</t>
        </is>
      </c>
      <c r="D659" t="inlineStr">
        <is>
          <t>9203298081/000180/1</t>
        </is>
      </c>
      <c r="E659" t="inlineStr">
        <is>
          <t>IN80</t>
        </is>
      </c>
      <c r="F659" t="inlineStr">
        <is>
          <t>IN00704AIN80IN95</t>
        </is>
      </c>
      <c r="G659" t="n">
        <v>840</v>
      </c>
      <c r="H659" t="inlineStr">
        <is>
          <t>IN95</t>
        </is>
      </c>
      <c r="I659" t="n">
        <v>-840</v>
      </c>
      <c r="J659" s="249" t="n">
        <v>44334</v>
      </c>
      <c r="K659" t="inlineStr">
        <is>
          <t>12:00:00 PM</t>
        </is>
      </c>
      <c r="L659" s="249" t="n">
        <v>44336</v>
      </c>
    </row>
    <row r="660">
      <c r="A660" t="inlineStr">
        <is>
          <t>IN00704A</t>
        </is>
      </c>
      <c r="B660" t="inlineStr">
        <is>
          <t>Kids TP 40g SBPromo</t>
        </is>
      </c>
      <c r="C660" t="inlineStr">
        <is>
          <t>ConRel</t>
        </is>
      </c>
      <c r="D660" t="inlineStr">
        <is>
          <t>9303309060/000170/1</t>
        </is>
      </c>
      <c r="E660" t="inlineStr">
        <is>
          <t>IN71</t>
        </is>
      </c>
      <c r="F660" t="inlineStr">
        <is>
          <t>IN00704AIN71IN97</t>
        </is>
      </c>
      <c r="G660" t="n">
        <v>108</v>
      </c>
      <c r="H660" t="inlineStr">
        <is>
          <t>IN97</t>
        </is>
      </c>
      <c r="I660" t="n">
        <v>-108</v>
      </c>
      <c r="J660" s="249" t="n">
        <v>44334</v>
      </c>
      <c r="K660" t="inlineStr">
        <is>
          <t>12:00:00 PM</t>
        </is>
      </c>
      <c r="L660" s="249" t="n">
        <v>44336</v>
      </c>
    </row>
    <row r="661">
      <c r="A661" t="inlineStr">
        <is>
          <t>IN00704A</t>
        </is>
      </c>
      <c r="B661" t="inlineStr">
        <is>
          <t>Kids TP 40g SBPromo</t>
        </is>
      </c>
      <c r="C661" t="inlineStr">
        <is>
          <t>ConRel</t>
        </is>
      </c>
      <c r="D661" t="inlineStr">
        <is>
          <t>9303308998/000180/1</t>
        </is>
      </c>
      <c r="E661" t="inlineStr">
        <is>
          <t>IN69</t>
        </is>
      </c>
      <c r="F661" t="inlineStr">
        <is>
          <t>IN00704AIN69IN97</t>
        </is>
      </c>
      <c r="G661" t="n">
        <v>48</v>
      </c>
      <c r="H661" t="inlineStr">
        <is>
          <t>IN97</t>
        </is>
      </c>
      <c r="I661" t="n">
        <v>-48</v>
      </c>
      <c r="J661" s="249" t="n">
        <v>44334</v>
      </c>
      <c r="K661" t="inlineStr">
        <is>
          <t>12:00:00 PM</t>
        </is>
      </c>
      <c r="L661" s="249" t="n">
        <v>44337</v>
      </c>
    </row>
    <row r="662">
      <c r="A662" t="inlineStr">
        <is>
          <t>IN00704A</t>
        </is>
      </c>
      <c r="B662" t="inlineStr">
        <is>
          <t>Kids TP 40g SBPromo</t>
        </is>
      </c>
      <c r="C662" t="inlineStr">
        <is>
          <t>ConRel</t>
        </is>
      </c>
      <c r="D662" t="inlineStr">
        <is>
          <t>9303381263/000300/1</t>
        </is>
      </c>
      <c r="E662" t="inlineStr">
        <is>
          <t>IN66</t>
        </is>
      </c>
      <c r="F662" t="inlineStr">
        <is>
          <t>IN00704AIN66IN98</t>
        </is>
      </c>
      <c r="G662" t="n">
        <v>84</v>
      </c>
      <c r="H662" t="inlineStr">
        <is>
          <t>IN98</t>
        </is>
      </c>
      <c r="I662" t="n">
        <v>-84</v>
      </c>
      <c r="J662" s="249" t="n">
        <v>44334</v>
      </c>
      <c r="K662" t="inlineStr">
        <is>
          <t>12:00:00 PM</t>
        </is>
      </c>
      <c r="L662" s="249" t="n">
        <v>44336</v>
      </c>
    </row>
    <row r="663">
      <c r="A663" t="inlineStr">
        <is>
          <t>IN00705A</t>
        </is>
      </c>
      <c r="B663" t="inlineStr">
        <is>
          <t>Kids TP 40g BFPromo</t>
        </is>
      </c>
      <c r="C663" t="inlineStr">
        <is>
          <t>ConRel</t>
        </is>
      </c>
      <c r="D663" t="inlineStr">
        <is>
          <t>9203298052/000170/1</t>
        </is>
      </c>
      <c r="E663" t="inlineStr">
        <is>
          <t>IN65</t>
        </is>
      </c>
      <c r="F663" t="inlineStr">
        <is>
          <t>IN00705AIN65IN95</t>
        </is>
      </c>
      <c r="G663" t="n">
        <v>288</v>
      </c>
      <c r="H663" t="inlineStr">
        <is>
          <t>IN95</t>
        </is>
      </c>
      <c r="I663" t="n">
        <v>-288</v>
      </c>
      <c r="J663" s="249" t="n">
        <v>44334</v>
      </c>
      <c r="K663" t="inlineStr">
        <is>
          <t>12:00:00 PM</t>
        </is>
      </c>
      <c r="L663" s="249" t="n">
        <v>44337</v>
      </c>
    </row>
    <row r="664">
      <c r="A664" t="inlineStr">
        <is>
          <t>IN00705A</t>
        </is>
      </c>
      <c r="B664" t="inlineStr">
        <is>
          <t>Kids TP 40g BFPromo</t>
        </is>
      </c>
      <c r="C664" t="inlineStr">
        <is>
          <t>ConRel</t>
        </is>
      </c>
      <c r="D664" t="inlineStr">
        <is>
          <t>9203297860/000230/1</t>
        </is>
      </c>
      <c r="E664" t="inlineStr">
        <is>
          <t>IN75</t>
        </is>
      </c>
      <c r="F664" t="inlineStr">
        <is>
          <t>IN00705AIN75IN95</t>
        </is>
      </c>
      <c r="G664" t="n">
        <v>288</v>
      </c>
      <c r="H664" t="inlineStr">
        <is>
          <t>IN95</t>
        </is>
      </c>
      <c r="I664" t="n">
        <v>-288</v>
      </c>
      <c r="J664" s="249" t="n">
        <v>44334</v>
      </c>
      <c r="K664" t="inlineStr">
        <is>
          <t>12:00:00 PM</t>
        </is>
      </c>
      <c r="L664" s="249" t="n">
        <v>44336</v>
      </c>
    </row>
    <row r="665">
      <c r="A665" t="inlineStr">
        <is>
          <t>IN00705A</t>
        </is>
      </c>
      <c r="B665" t="inlineStr">
        <is>
          <t>Kids TP 40g BFPromo</t>
        </is>
      </c>
      <c r="C665" t="inlineStr">
        <is>
          <t>ConRel</t>
        </is>
      </c>
      <c r="D665" t="inlineStr">
        <is>
          <t>9203298081/000190/1</t>
        </is>
      </c>
      <c r="E665" t="inlineStr">
        <is>
          <t>IN80</t>
        </is>
      </c>
      <c r="F665" t="inlineStr">
        <is>
          <t>IN00705AIN80IN95</t>
        </is>
      </c>
      <c r="G665" t="n">
        <v>60</v>
      </c>
      <c r="H665" t="inlineStr">
        <is>
          <t>IN95</t>
        </is>
      </c>
      <c r="I665" t="n">
        <v>-60</v>
      </c>
      <c r="J665" s="249" t="n">
        <v>44334</v>
      </c>
      <c r="K665" t="inlineStr">
        <is>
          <t>12:00:00 PM</t>
        </is>
      </c>
      <c r="L665" s="249" t="n">
        <v>44336</v>
      </c>
    </row>
    <row r="666">
      <c r="A666" t="inlineStr">
        <is>
          <t>IN00705A</t>
        </is>
      </c>
      <c r="B666" t="inlineStr">
        <is>
          <t>Kids TP 40g BFPromo</t>
        </is>
      </c>
      <c r="C666" t="inlineStr">
        <is>
          <t>ConRel</t>
        </is>
      </c>
      <c r="D666" t="inlineStr">
        <is>
          <t>9303308998/000190/1</t>
        </is>
      </c>
      <c r="E666" t="inlineStr">
        <is>
          <t>IN69</t>
        </is>
      </c>
      <c r="F666" t="inlineStr">
        <is>
          <t>IN00705AIN69IN97</t>
        </is>
      </c>
      <c r="G666" t="n">
        <v>132</v>
      </c>
      <c r="H666" t="inlineStr">
        <is>
          <t>IN97</t>
        </is>
      </c>
      <c r="I666" t="n">
        <v>-132</v>
      </c>
      <c r="J666" s="249" t="n">
        <v>44334</v>
      </c>
      <c r="K666" t="inlineStr">
        <is>
          <t>12:00:00 PM</t>
        </is>
      </c>
      <c r="L666" s="249" t="n">
        <v>44337</v>
      </c>
    </row>
    <row r="667">
      <c r="A667" t="inlineStr">
        <is>
          <t>IN00705A</t>
        </is>
      </c>
      <c r="B667" t="inlineStr">
        <is>
          <t>Kids TP 40g BFPromo</t>
        </is>
      </c>
      <c r="C667" t="inlineStr">
        <is>
          <t>ConRel</t>
        </is>
      </c>
      <c r="D667" t="inlineStr">
        <is>
          <t>9303381263/000310/1</t>
        </is>
      </c>
      <c r="E667" t="inlineStr">
        <is>
          <t>IN66</t>
        </is>
      </c>
      <c r="F667" t="inlineStr">
        <is>
          <t>IN00705AIN66IN98</t>
        </is>
      </c>
      <c r="G667" t="n">
        <v>60</v>
      </c>
      <c r="H667" t="inlineStr">
        <is>
          <t>IN98</t>
        </is>
      </c>
      <c r="I667" t="n">
        <v>-60</v>
      </c>
      <c r="J667" s="249" t="n">
        <v>44334</v>
      </c>
      <c r="K667" t="inlineStr">
        <is>
          <t>12:00:00 PM</t>
        </is>
      </c>
      <c r="L667" s="249" t="n">
        <v>44336</v>
      </c>
    </row>
    <row r="668">
      <c r="A668" t="inlineStr">
        <is>
          <t>IN00697A</t>
        </is>
      </c>
      <c r="B668" t="inlineStr">
        <is>
          <t>CS Clove 80g BOGO</t>
        </is>
      </c>
      <c r="C668" t="inlineStr">
        <is>
          <t>ConRel</t>
        </is>
      </c>
      <c r="D668" t="inlineStr">
        <is>
          <t>9203298052/000070/1</t>
        </is>
      </c>
      <c r="E668" t="inlineStr">
        <is>
          <t>IN65</t>
        </is>
      </c>
      <c r="F668" t="inlineStr">
        <is>
          <t>IN00697AIN65IN95</t>
        </is>
      </c>
      <c r="G668" t="n">
        <v>18</v>
      </c>
      <c r="H668" t="inlineStr">
        <is>
          <t>IN95</t>
        </is>
      </c>
      <c r="I668" t="n">
        <v>-18</v>
      </c>
      <c r="J668" s="249" t="n">
        <v>44334</v>
      </c>
      <c r="K668" t="inlineStr">
        <is>
          <t>12:00:00 PM</t>
        </is>
      </c>
      <c r="L668" s="249" t="n">
        <v>44337</v>
      </c>
    </row>
    <row r="669">
      <c r="A669" t="inlineStr">
        <is>
          <t>IN00697A</t>
        </is>
      </c>
      <c r="B669" t="inlineStr">
        <is>
          <t>CS Clove 80g BOGO</t>
        </is>
      </c>
      <c r="C669" t="inlineStr">
        <is>
          <t>ConRel</t>
        </is>
      </c>
      <c r="D669" t="inlineStr">
        <is>
          <t>9203297860/000040/1</t>
        </is>
      </c>
      <c r="E669" t="inlineStr">
        <is>
          <t>IN75</t>
        </is>
      </c>
      <c r="F669" t="inlineStr">
        <is>
          <t>IN00697AIN75IN95</t>
        </is>
      </c>
      <c r="G669" t="n">
        <v>18</v>
      </c>
      <c r="H669" t="inlineStr">
        <is>
          <t>IN95</t>
        </is>
      </c>
      <c r="I669" t="n">
        <v>-18</v>
      </c>
      <c r="J669" s="249" t="n">
        <v>44334</v>
      </c>
      <c r="K669" t="inlineStr">
        <is>
          <t>12:00:00 PM</t>
        </is>
      </c>
      <c r="L669" s="249" t="n">
        <v>44336</v>
      </c>
    </row>
    <row r="670">
      <c r="A670" t="inlineStr">
        <is>
          <t>IN00697A</t>
        </is>
      </c>
      <c r="B670" t="inlineStr">
        <is>
          <t>CS Clove 80g BOGO</t>
        </is>
      </c>
      <c r="C670" t="inlineStr">
        <is>
          <t>ConRel</t>
        </is>
      </c>
      <c r="D670" t="inlineStr">
        <is>
          <t>9203298081/000070/1</t>
        </is>
      </c>
      <c r="E670" t="inlineStr">
        <is>
          <t>IN80</t>
        </is>
      </c>
      <c r="F670" t="inlineStr">
        <is>
          <t>IN00697AIN80IN95</t>
        </is>
      </c>
      <c r="G670" t="n">
        <v>15</v>
      </c>
      <c r="H670" t="inlineStr">
        <is>
          <t>IN95</t>
        </is>
      </c>
      <c r="I670" t="n">
        <v>-15</v>
      </c>
      <c r="J670" s="249" t="n">
        <v>44334</v>
      </c>
      <c r="K670" t="inlineStr">
        <is>
          <t>12:00:00 PM</t>
        </is>
      </c>
      <c r="L670" s="249" t="n">
        <v>44336</v>
      </c>
    </row>
    <row r="671">
      <c r="A671" t="inlineStr">
        <is>
          <t>IN00697A</t>
        </is>
      </c>
      <c r="B671" t="inlineStr">
        <is>
          <t>CS Clove 80g BOGO</t>
        </is>
      </c>
      <c r="C671" t="inlineStr">
        <is>
          <t>ConRel</t>
        </is>
      </c>
      <c r="D671" t="inlineStr">
        <is>
          <t>9303308998/000030/1</t>
        </is>
      </c>
      <c r="E671" t="inlineStr">
        <is>
          <t>IN69</t>
        </is>
      </c>
      <c r="F671" t="inlineStr">
        <is>
          <t>IN00697AIN69IN97</t>
        </is>
      </c>
      <c r="G671" t="n">
        <v>69</v>
      </c>
      <c r="H671" t="inlineStr">
        <is>
          <t>IN97</t>
        </is>
      </c>
      <c r="I671" t="n">
        <v>-69</v>
      </c>
      <c r="J671" s="249" t="n">
        <v>44334</v>
      </c>
      <c r="K671" t="inlineStr">
        <is>
          <t>12:00:00 PM</t>
        </is>
      </c>
      <c r="L671" s="249" t="n">
        <v>44337</v>
      </c>
    </row>
    <row r="672">
      <c r="A672" t="inlineStr">
        <is>
          <t>IN00697A</t>
        </is>
      </c>
      <c r="B672" t="inlineStr">
        <is>
          <t>CS Clove 80g BOGO</t>
        </is>
      </c>
      <c r="C672" t="inlineStr">
        <is>
          <t>ConRel</t>
        </is>
      </c>
      <c r="D672" t="inlineStr">
        <is>
          <t>9303309005/000020/1</t>
        </is>
      </c>
      <c r="E672" t="inlineStr">
        <is>
          <t>IN89</t>
        </is>
      </c>
      <c r="F672" t="inlineStr">
        <is>
          <t>IN00697AIN89IN97</t>
        </is>
      </c>
      <c r="G672" t="n">
        <v>6</v>
      </c>
      <c r="H672" t="inlineStr">
        <is>
          <t>IN97</t>
        </is>
      </c>
      <c r="I672" t="n">
        <v>-6</v>
      </c>
      <c r="J672" s="249" t="n">
        <v>44334</v>
      </c>
      <c r="K672" t="inlineStr">
        <is>
          <t>12:00:00 PM</t>
        </is>
      </c>
      <c r="L672" s="249" t="n">
        <v>44335</v>
      </c>
    </row>
    <row r="673">
      <c r="A673" t="inlineStr">
        <is>
          <t>IN00725A</t>
        </is>
      </c>
      <c r="B673" t="inlineStr">
        <is>
          <t>Supershine M</t>
        </is>
      </c>
      <c r="C673" t="inlineStr">
        <is>
          <t>ConRel</t>
        </is>
      </c>
      <c r="D673" t="inlineStr">
        <is>
          <t>9203298052/000040/1</t>
        </is>
      </c>
      <c r="E673" t="inlineStr">
        <is>
          <t>IN65</t>
        </is>
      </c>
      <c r="F673" t="inlineStr">
        <is>
          <t>IN00725AIN65IN95</t>
        </is>
      </c>
      <c r="G673" t="n">
        <v>264</v>
      </c>
      <c r="H673" t="inlineStr">
        <is>
          <t>IN95</t>
        </is>
      </c>
      <c r="I673" t="n">
        <v>-264</v>
      </c>
      <c r="J673" s="249" t="n">
        <v>44334</v>
      </c>
      <c r="K673" t="inlineStr">
        <is>
          <t>12:00:00 PM</t>
        </is>
      </c>
      <c r="L673" s="249" t="n">
        <v>44337</v>
      </c>
    </row>
    <row r="674">
      <c r="A674" t="inlineStr">
        <is>
          <t>IN00725A</t>
        </is>
      </c>
      <c r="B674" t="inlineStr">
        <is>
          <t>Supershine M</t>
        </is>
      </c>
      <c r="C674" t="inlineStr">
        <is>
          <t>ConRel</t>
        </is>
      </c>
      <c r="D674" t="inlineStr">
        <is>
          <t>9203297928/000010/1</t>
        </is>
      </c>
      <c r="E674" t="inlineStr">
        <is>
          <t>IN76</t>
        </is>
      </c>
      <c r="F674" t="inlineStr">
        <is>
          <t>IN00725AIN76IN95</t>
        </is>
      </c>
      <c r="G674" t="n">
        <v>3504</v>
      </c>
      <c r="H674" t="inlineStr">
        <is>
          <t>IN95</t>
        </is>
      </c>
      <c r="I674" t="n">
        <v>-3504</v>
      </c>
      <c r="J674" s="249" t="n">
        <v>44334</v>
      </c>
      <c r="K674" t="inlineStr">
        <is>
          <t>12:00:00 PM</t>
        </is>
      </c>
      <c r="L674" s="249" t="n">
        <v>44334</v>
      </c>
    </row>
    <row r="675">
      <c r="A675" t="inlineStr">
        <is>
          <t>IN00725A</t>
        </is>
      </c>
      <c r="B675" t="inlineStr">
        <is>
          <t>Supershine M</t>
        </is>
      </c>
      <c r="C675" t="inlineStr">
        <is>
          <t>ConRel</t>
        </is>
      </c>
      <c r="D675" t="inlineStr">
        <is>
          <t>9203298042/000020/1</t>
        </is>
      </c>
      <c r="E675" t="inlineStr">
        <is>
          <t>IN76</t>
        </is>
      </c>
      <c r="F675" t="inlineStr">
        <is>
          <t>IN00725AIN76IN95</t>
        </is>
      </c>
      <c r="G675" t="n">
        <v>552</v>
      </c>
      <c r="H675" t="inlineStr">
        <is>
          <t>IN95</t>
        </is>
      </c>
      <c r="I675" t="n">
        <v>-552</v>
      </c>
      <c r="J675" s="249" t="n">
        <v>44334</v>
      </c>
      <c r="K675" t="inlineStr">
        <is>
          <t>12:00:00 PM</t>
        </is>
      </c>
      <c r="L675" s="249" t="n">
        <v>44334</v>
      </c>
    </row>
    <row r="676">
      <c r="A676" t="inlineStr">
        <is>
          <t>IN00725A</t>
        </is>
      </c>
      <c r="B676" t="inlineStr">
        <is>
          <t>Supershine M</t>
        </is>
      </c>
      <c r="C676" t="inlineStr">
        <is>
          <t>ConRel</t>
        </is>
      </c>
      <c r="D676" t="inlineStr">
        <is>
          <t>9203298081/000030/1</t>
        </is>
      </c>
      <c r="E676" t="inlineStr">
        <is>
          <t>IN80</t>
        </is>
      </c>
      <c r="F676" t="inlineStr">
        <is>
          <t>IN00725AIN80IN95</t>
        </is>
      </c>
      <c r="G676" t="n">
        <v>456</v>
      </c>
      <c r="H676" t="inlineStr">
        <is>
          <t>IN95</t>
        </is>
      </c>
      <c r="I676" t="n">
        <v>-456</v>
      </c>
      <c r="J676" s="249" t="n">
        <v>44334</v>
      </c>
      <c r="K676" t="inlineStr">
        <is>
          <t>12:00:00 PM</t>
        </is>
      </c>
      <c r="L676" s="249" t="n">
        <v>44336</v>
      </c>
    </row>
    <row r="677">
      <c r="A677" t="inlineStr">
        <is>
          <t>IN00728A</t>
        </is>
      </c>
      <c r="B677" t="inlineStr">
        <is>
          <t>Supershine S</t>
        </is>
      </c>
      <c r="C677" t="inlineStr">
        <is>
          <t>ConRel</t>
        </is>
      </c>
      <c r="D677" t="inlineStr">
        <is>
          <t>9203298052/000020/1</t>
        </is>
      </c>
      <c r="E677" t="inlineStr">
        <is>
          <t>IN65</t>
        </is>
      </c>
      <c r="F677" t="inlineStr">
        <is>
          <t>IN00728AIN65IN95</t>
        </is>
      </c>
      <c r="G677" t="n">
        <v>264</v>
      </c>
      <c r="H677" t="inlineStr">
        <is>
          <t>IN95</t>
        </is>
      </c>
      <c r="I677" t="n">
        <v>-264</v>
      </c>
      <c r="J677" s="249" t="n">
        <v>44334</v>
      </c>
      <c r="K677" t="inlineStr">
        <is>
          <t>12:00:00 PM</t>
        </is>
      </c>
      <c r="L677" s="249" t="n">
        <v>44337</v>
      </c>
    </row>
    <row r="678">
      <c r="A678" t="inlineStr">
        <is>
          <t>IN00728A</t>
        </is>
      </c>
      <c r="B678" t="inlineStr">
        <is>
          <t>Supershine S</t>
        </is>
      </c>
      <c r="C678" t="inlineStr">
        <is>
          <t>ConRel</t>
        </is>
      </c>
      <c r="D678" t="inlineStr">
        <is>
          <t>9203297860/000010/1</t>
        </is>
      </c>
      <c r="E678" t="inlineStr">
        <is>
          <t>IN75</t>
        </is>
      </c>
      <c r="F678" t="inlineStr">
        <is>
          <t>IN00728AIN75IN95</t>
        </is>
      </c>
      <c r="G678" t="n">
        <v>264</v>
      </c>
      <c r="H678" t="inlineStr">
        <is>
          <t>IN95</t>
        </is>
      </c>
      <c r="I678" t="n">
        <v>-264</v>
      </c>
      <c r="J678" s="249" t="n">
        <v>44334</v>
      </c>
      <c r="K678" t="inlineStr">
        <is>
          <t>12:00:00 PM</t>
        </is>
      </c>
      <c r="L678" s="249" t="n">
        <v>44336</v>
      </c>
    </row>
    <row r="679">
      <c r="A679" t="inlineStr">
        <is>
          <t>IN00728A</t>
        </is>
      </c>
      <c r="B679" t="inlineStr">
        <is>
          <t>Supershine S</t>
        </is>
      </c>
      <c r="C679" t="inlineStr">
        <is>
          <t>ConRel</t>
        </is>
      </c>
      <c r="D679" t="inlineStr">
        <is>
          <t>9203298042/000010/1</t>
        </is>
      </c>
      <c r="E679" t="inlineStr">
        <is>
          <t>IN76</t>
        </is>
      </c>
      <c r="F679" t="inlineStr">
        <is>
          <t>IN00728AIN76IN95</t>
        </is>
      </c>
      <c r="G679" t="n">
        <v>3504</v>
      </c>
      <c r="H679" t="inlineStr">
        <is>
          <t>IN95</t>
        </is>
      </c>
      <c r="I679" t="n">
        <v>-3504</v>
      </c>
      <c r="J679" s="249" t="n">
        <v>44334</v>
      </c>
      <c r="K679" t="inlineStr">
        <is>
          <t>12:00:00 PM</t>
        </is>
      </c>
      <c r="L679" s="249" t="n">
        <v>44334</v>
      </c>
    </row>
    <row r="680">
      <c r="A680" t="inlineStr">
        <is>
          <t>IN00728A</t>
        </is>
      </c>
      <c r="B680" t="inlineStr">
        <is>
          <t>Supershine S</t>
        </is>
      </c>
      <c r="C680" t="inlineStr">
        <is>
          <t>ConRel</t>
        </is>
      </c>
      <c r="D680" t="inlineStr">
        <is>
          <t>9203298081/000010/1</t>
        </is>
      </c>
      <c r="E680" t="inlineStr">
        <is>
          <t>IN80</t>
        </is>
      </c>
      <c r="F680" t="inlineStr">
        <is>
          <t>IN00728AIN80IN95</t>
        </is>
      </c>
      <c r="G680" t="n">
        <v>360</v>
      </c>
      <c r="H680" t="inlineStr">
        <is>
          <t>IN95</t>
        </is>
      </c>
      <c r="I680" t="n">
        <v>-360</v>
      </c>
      <c r="J680" s="249" t="n">
        <v>44334</v>
      </c>
      <c r="K680" t="inlineStr">
        <is>
          <t>12:00:00 PM</t>
        </is>
      </c>
      <c r="L680" s="249" t="n">
        <v>44336</v>
      </c>
    </row>
    <row r="681">
      <c r="A681" t="inlineStr">
        <is>
          <t>IN00731A</t>
        </is>
      </c>
      <c r="B681" t="inlineStr">
        <is>
          <t>Extraclean M</t>
        </is>
      </c>
      <c r="C681" t="inlineStr">
        <is>
          <t>ConRel</t>
        </is>
      </c>
      <c r="D681" t="inlineStr">
        <is>
          <t>9203298052/000030/1</t>
        </is>
      </c>
      <c r="E681" t="inlineStr">
        <is>
          <t>IN65</t>
        </is>
      </c>
      <c r="F681" t="inlineStr">
        <is>
          <t>IN00731AIN65IN95</t>
        </is>
      </c>
      <c r="G681" t="n">
        <v>456</v>
      </c>
      <c r="H681" t="inlineStr">
        <is>
          <t>IN95</t>
        </is>
      </c>
      <c r="I681" t="n">
        <v>-456</v>
      </c>
      <c r="J681" s="249" t="n">
        <v>44334</v>
      </c>
      <c r="K681" t="inlineStr">
        <is>
          <t>12:00:00 PM</t>
        </is>
      </c>
      <c r="L681" s="249" t="n">
        <v>44337</v>
      </c>
    </row>
    <row r="682">
      <c r="A682" t="inlineStr">
        <is>
          <t>IN00731A</t>
        </is>
      </c>
      <c r="B682" t="inlineStr">
        <is>
          <t>Extraclean M</t>
        </is>
      </c>
      <c r="C682" t="inlineStr">
        <is>
          <t>ConRel</t>
        </is>
      </c>
      <c r="D682" t="inlineStr">
        <is>
          <t>9203297860/000020/1</t>
        </is>
      </c>
      <c r="E682" t="inlineStr">
        <is>
          <t>IN75</t>
        </is>
      </c>
      <c r="F682" t="inlineStr">
        <is>
          <t>IN00731AIN75IN95</t>
        </is>
      </c>
      <c r="G682" t="n">
        <v>168</v>
      </c>
      <c r="H682" t="inlineStr">
        <is>
          <t>IN95</t>
        </is>
      </c>
      <c r="I682" t="n">
        <v>-168</v>
      </c>
      <c r="J682" s="249" t="n">
        <v>44334</v>
      </c>
      <c r="K682" t="inlineStr">
        <is>
          <t>12:00:00 PM</t>
        </is>
      </c>
      <c r="L682" s="249" t="n">
        <v>44336</v>
      </c>
    </row>
    <row r="683">
      <c r="A683" t="inlineStr">
        <is>
          <t>IN00731A</t>
        </is>
      </c>
      <c r="B683" t="inlineStr">
        <is>
          <t>Extraclean M</t>
        </is>
      </c>
      <c r="C683" t="inlineStr">
        <is>
          <t>ConRel</t>
        </is>
      </c>
      <c r="D683" t="inlineStr">
        <is>
          <t>9203298071/000020/1</t>
        </is>
      </c>
      <c r="E683" t="inlineStr">
        <is>
          <t>IN76</t>
        </is>
      </c>
      <c r="F683" t="inlineStr">
        <is>
          <t>IN00731AIN76IN95</t>
        </is>
      </c>
      <c r="G683" t="n">
        <v>1512</v>
      </c>
      <c r="H683" t="inlineStr">
        <is>
          <t>IN95</t>
        </is>
      </c>
      <c r="I683" t="n">
        <v>-1512</v>
      </c>
      <c r="J683" s="249" t="n">
        <v>44334</v>
      </c>
      <c r="K683" t="inlineStr">
        <is>
          <t>12:00:00 PM</t>
        </is>
      </c>
      <c r="L683" s="249" t="n">
        <v>44334</v>
      </c>
    </row>
    <row r="684">
      <c r="A684" t="inlineStr">
        <is>
          <t>IN00731A</t>
        </is>
      </c>
      <c r="B684" t="inlineStr">
        <is>
          <t>Extraclean M</t>
        </is>
      </c>
      <c r="C684" t="inlineStr">
        <is>
          <t>ConRel</t>
        </is>
      </c>
      <c r="D684" t="inlineStr">
        <is>
          <t>9203298081/000020/1</t>
        </is>
      </c>
      <c r="E684" t="inlineStr">
        <is>
          <t>IN80</t>
        </is>
      </c>
      <c r="F684" t="inlineStr">
        <is>
          <t>IN00731AIN80IN95</t>
        </is>
      </c>
      <c r="G684" t="n">
        <v>1776</v>
      </c>
      <c r="H684" t="inlineStr">
        <is>
          <t>IN95</t>
        </is>
      </c>
      <c r="I684" t="n">
        <v>-1776</v>
      </c>
      <c r="J684" s="249" t="n">
        <v>44334</v>
      </c>
      <c r="K684" t="inlineStr">
        <is>
          <t>12:00:00 PM</t>
        </is>
      </c>
      <c r="L684" s="249" t="n">
        <v>44336</v>
      </c>
    </row>
    <row r="685">
      <c r="A685" t="inlineStr">
        <is>
          <t>IN00731A</t>
        </is>
      </c>
      <c r="B685" t="inlineStr">
        <is>
          <t>Extraclean M</t>
        </is>
      </c>
      <c r="C685" t="inlineStr">
        <is>
          <t>ConRel</t>
        </is>
      </c>
      <c r="D685" t="inlineStr">
        <is>
          <t>9303308998/000010/1</t>
        </is>
      </c>
      <c r="E685" t="inlineStr">
        <is>
          <t>IN69</t>
        </is>
      </c>
      <c r="F685" t="inlineStr">
        <is>
          <t>IN00731AIN69IN97</t>
        </is>
      </c>
      <c r="G685" t="n">
        <v>648</v>
      </c>
      <c r="H685" t="inlineStr">
        <is>
          <t>IN97</t>
        </is>
      </c>
      <c r="I685" t="n">
        <v>-648</v>
      </c>
      <c r="J685" s="249" t="n">
        <v>44334</v>
      </c>
      <c r="K685" t="inlineStr">
        <is>
          <t>12:00:00 PM</t>
        </is>
      </c>
      <c r="L685" s="249" t="n">
        <v>44337</v>
      </c>
    </row>
    <row r="686">
      <c r="A686" t="inlineStr">
        <is>
          <t>IN00731A</t>
        </is>
      </c>
      <c r="B686" t="inlineStr">
        <is>
          <t>Extraclean M</t>
        </is>
      </c>
      <c r="C686" t="inlineStr">
        <is>
          <t>ConRel</t>
        </is>
      </c>
      <c r="D686" t="inlineStr">
        <is>
          <t>9303309005/000010/1</t>
        </is>
      </c>
      <c r="E686" t="inlineStr">
        <is>
          <t>IN89</t>
        </is>
      </c>
      <c r="F686" t="inlineStr">
        <is>
          <t>IN00731AIN89IN97</t>
        </is>
      </c>
      <c r="G686" t="n">
        <v>384</v>
      </c>
      <c r="H686" t="inlineStr">
        <is>
          <t>IN97</t>
        </is>
      </c>
      <c r="I686" t="n">
        <v>-384</v>
      </c>
      <c r="J686" s="249" t="n">
        <v>44334</v>
      </c>
      <c r="K686" t="inlineStr">
        <is>
          <t>12:00:00 PM</t>
        </is>
      </c>
      <c r="L686" s="249" t="n">
        <v>44335</v>
      </c>
    </row>
    <row r="687">
      <c r="A687" t="inlineStr">
        <is>
          <t>IN00747A</t>
        </is>
      </c>
      <c r="B687" t="inlineStr">
        <is>
          <t>Kids TP 40g SB</t>
        </is>
      </c>
      <c r="C687" t="inlineStr">
        <is>
          <t>ConRel</t>
        </is>
      </c>
      <c r="D687" t="inlineStr">
        <is>
          <t>9303309060/000160/1</t>
        </is>
      </c>
      <c r="E687" t="inlineStr">
        <is>
          <t>IN71</t>
        </is>
      </c>
      <c r="F687" t="inlineStr">
        <is>
          <t>IN00747AIN71IN97</t>
        </is>
      </c>
      <c r="G687" t="n">
        <v>348</v>
      </c>
      <c r="H687" t="inlineStr">
        <is>
          <t>IN97</t>
        </is>
      </c>
      <c r="I687" t="n">
        <v>-348</v>
      </c>
      <c r="J687" s="249" t="n">
        <v>44334</v>
      </c>
      <c r="K687" t="inlineStr">
        <is>
          <t>12:00:00 PM</t>
        </is>
      </c>
      <c r="L687" s="249" t="n">
        <v>44336</v>
      </c>
    </row>
    <row r="688">
      <c r="A688" t="inlineStr">
        <is>
          <t>IN00749A</t>
        </is>
      </c>
      <c r="B688" t="inlineStr">
        <is>
          <t>Kids TP 40g BF</t>
        </is>
      </c>
      <c r="C688" t="inlineStr">
        <is>
          <t>ConRel</t>
        </is>
      </c>
      <c r="D688" t="inlineStr">
        <is>
          <t>9303309060/000150/1</t>
        </is>
      </c>
      <c r="E688" t="inlineStr">
        <is>
          <t>IN71</t>
        </is>
      </c>
      <c r="F688" t="inlineStr">
        <is>
          <t>IN00749AIN71IN97</t>
        </is>
      </c>
      <c r="G688" t="n">
        <v>252</v>
      </c>
      <c r="H688" t="inlineStr">
        <is>
          <t>IN97</t>
        </is>
      </c>
      <c r="I688" t="n">
        <v>-252</v>
      </c>
      <c r="J688" s="249" t="n">
        <v>44334</v>
      </c>
      <c r="K688" t="inlineStr">
        <is>
          <t>12:00:00 PM</t>
        </is>
      </c>
      <c r="L688" s="249" t="n">
        <v>44336</v>
      </c>
    </row>
    <row r="689">
      <c r="A689" t="inlineStr">
        <is>
          <t>IN00752A</t>
        </is>
      </c>
      <c r="B689" t="inlineStr">
        <is>
          <t>Col Star 12 pc hang</t>
        </is>
      </c>
      <c r="C689" t="inlineStr">
        <is>
          <t>ConRel</t>
        </is>
      </c>
      <c r="D689" t="inlineStr">
        <is>
          <t>9203298052/000130/1</t>
        </is>
      </c>
      <c r="E689" t="inlineStr">
        <is>
          <t>IN65</t>
        </is>
      </c>
      <c r="F689" t="inlineStr">
        <is>
          <t>IN00752AIN65IN95</t>
        </is>
      </c>
      <c r="G689" t="n">
        <v>7056</v>
      </c>
      <c r="H689" t="inlineStr">
        <is>
          <t>IN95</t>
        </is>
      </c>
      <c r="I689" t="n">
        <v>-7056</v>
      </c>
      <c r="J689" s="249" t="n">
        <v>44334</v>
      </c>
      <c r="K689" t="inlineStr">
        <is>
          <t>12:00:00 PM</t>
        </is>
      </c>
      <c r="L689" s="249" t="n">
        <v>44337</v>
      </c>
    </row>
    <row r="690">
      <c r="A690" t="inlineStr">
        <is>
          <t>IN00752A</t>
        </is>
      </c>
      <c r="B690" t="inlineStr">
        <is>
          <t>Col Star 12 pc hang</t>
        </is>
      </c>
      <c r="C690" t="inlineStr">
        <is>
          <t>ConRel</t>
        </is>
      </c>
      <c r="D690" t="inlineStr">
        <is>
          <t>9203297860/000080/1</t>
        </is>
      </c>
      <c r="E690" t="inlineStr">
        <is>
          <t>IN75</t>
        </is>
      </c>
      <c r="F690" t="inlineStr">
        <is>
          <t>IN00752AIN75IN95</t>
        </is>
      </c>
      <c r="G690" t="n">
        <v>6696</v>
      </c>
      <c r="H690" t="inlineStr">
        <is>
          <t>IN95</t>
        </is>
      </c>
      <c r="I690" t="n">
        <v>-6696</v>
      </c>
      <c r="J690" s="249" t="n">
        <v>44334</v>
      </c>
      <c r="K690" t="inlineStr">
        <is>
          <t>12:00:00 PM</t>
        </is>
      </c>
      <c r="L690" s="249" t="n">
        <v>44336</v>
      </c>
    </row>
    <row r="691">
      <c r="A691" t="inlineStr">
        <is>
          <t>IN00752A</t>
        </is>
      </c>
      <c r="B691" t="inlineStr">
        <is>
          <t>Col Star 12 pc hang</t>
        </is>
      </c>
      <c r="C691" t="inlineStr">
        <is>
          <t>ConRel</t>
        </is>
      </c>
      <c r="D691" t="inlineStr">
        <is>
          <t>9203298071/000080/1</t>
        </is>
      </c>
      <c r="E691" t="inlineStr">
        <is>
          <t>IN76</t>
        </is>
      </c>
      <c r="F691" t="inlineStr">
        <is>
          <t>IN00752AIN76IN95</t>
        </is>
      </c>
      <c r="G691" t="n">
        <v>4872</v>
      </c>
      <c r="H691" t="inlineStr">
        <is>
          <t>IN95</t>
        </is>
      </c>
      <c r="I691" t="n">
        <v>-4872</v>
      </c>
      <c r="J691" s="249" t="n">
        <v>44334</v>
      </c>
      <c r="K691" t="inlineStr">
        <is>
          <t>12:00:00 PM</t>
        </is>
      </c>
      <c r="L691" s="249" t="n">
        <v>44334</v>
      </c>
    </row>
    <row r="692">
      <c r="A692" t="inlineStr">
        <is>
          <t>IN00752A</t>
        </is>
      </c>
      <c r="B692" t="inlineStr">
        <is>
          <t>Col Star 12 pc hang</t>
        </is>
      </c>
      <c r="C692" t="inlineStr">
        <is>
          <t>ConRel</t>
        </is>
      </c>
      <c r="D692" t="inlineStr">
        <is>
          <t>9203298082/000010/1</t>
        </is>
      </c>
      <c r="E692" t="inlineStr">
        <is>
          <t>IN76</t>
        </is>
      </c>
      <c r="F692" t="inlineStr">
        <is>
          <t>IN00752AIN76IN95</t>
        </is>
      </c>
      <c r="G692" t="n">
        <v>8808</v>
      </c>
      <c r="H692" t="inlineStr">
        <is>
          <t>IN95</t>
        </is>
      </c>
      <c r="I692" t="n">
        <v>-8808</v>
      </c>
      <c r="J692" s="249" t="n">
        <v>44334</v>
      </c>
      <c r="K692" t="inlineStr">
        <is>
          <t>12:00:00 PM</t>
        </is>
      </c>
      <c r="L692" s="249" t="n">
        <v>44334</v>
      </c>
    </row>
    <row r="693">
      <c r="A693" t="inlineStr">
        <is>
          <t>IN00761A</t>
        </is>
      </c>
      <c r="B693" t="inlineStr">
        <is>
          <t>Total Ch 120G</t>
        </is>
      </c>
      <c r="C693" t="inlineStr">
        <is>
          <t>ConRel</t>
        </is>
      </c>
      <c r="D693" t="inlineStr">
        <is>
          <t>9203297970/000200/1</t>
        </is>
      </c>
      <c r="E693" t="inlineStr">
        <is>
          <t>IN65</t>
        </is>
      </c>
      <c r="F693" t="inlineStr">
        <is>
          <t>IN00761AIN65IN95</t>
        </is>
      </c>
      <c r="G693" t="n">
        <v>256</v>
      </c>
      <c r="H693" t="inlineStr">
        <is>
          <t>IN95</t>
        </is>
      </c>
      <c r="I693" t="n">
        <v>-256</v>
      </c>
      <c r="J693" s="249" t="n">
        <v>44334</v>
      </c>
      <c r="K693" t="inlineStr">
        <is>
          <t>12:00:00 PM</t>
        </is>
      </c>
      <c r="L693" s="249" t="n">
        <v>44337</v>
      </c>
    </row>
    <row r="694">
      <c r="A694" t="inlineStr">
        <is>
          <t>IN00761A</t>
        </is>
      </c>
      <c r="B694" t="inlineStr">
        <is>
          <t>Total Ch 120G</t>
        </is>
      </c>
      <c r="C694" t="inlineStr">
        <is>
          <t>ConRel</t>
        </is>
      </c>
      <c r="D694" t="inlineStr">
        <is>
          <t>9203298082/000060/1</t>
        </is>
      </c>
      <c r="E694" t="inlineStr">
        <is>
          <t>IN76</t>
        </is>
      </c>
      <c r="F694" t="inlineStr">
        <is>
          <t>IN00761AIN76IN95</t>
        </is>
      </c>
      <c r="G694" t="n">
        <v>848</v>
      </c>
      <c r="H694" t="inlineStr">
        <is>
          <t>IN95</t>
        </is>
      </c>
      <c r="I694" t="n">
        <v>-848</v>
      </c>
      <c r="J694" s="249" t="n">
        <v>44334</v>
      </c>
      <c r="K694" t="inlineStr">
        <is>
          <t>12:00:00 PM</t>
        </is>
      </c>
      <c r="L694" s="249" t="n">
        <v>44334</v>
      </c>
    </row>
    <row r="695">
      <c r="A695" t="inlineStr">
        <is>
          <t>IN00761A</t>
        </is>
      </c>
      <c r="B695" t="inlineStr">
        <is>
          <t>Total Ch 120G</t>
        </is>
      </c>
      <c r="C695" t="inlineStr">
        <is>
          <t>ConRel</t>
        </is>
      </c>
      <c r="D695" t="inlineStr">
        <is>
          <t>9203298081/000170/1</t>
        </is>
      </c>
      <c r="E695" t="inlineStr">
        <is>
          <t>IN80</t>
        </is>
      </c>
      <c r="F695" t="inlineStr">
        <is>
          <t>IN00761AIN80IN95</t>
        </is>
      </c>
      <c r="G695" t="n">
        <v>352</v>
      </c>
      <c r="H695" t="inlineStr">
        <is>
          <t>IN95</t>
        </is>
      </c>
      <c r="I695" t="n">
        <v>-352</v>
      </c>
      <c r="J695" s="249" t="n">
        <v>44334</v>
      </c>
      <c r="K695" t="inlineStr">
        <is>
          <t>12:00:00 PM</t>
        </is>
      </c>
      <c r="L695" s="249" t="n">
        <v>44336</v>
      </c>
    </row>
    <row r="696">
      <c r="A696" t="inlineStr">
        <is>
          <t>IN00780A</t>
        </is>
      </c>
      <c r="B696" t="inlineStr">
        <is>
          <t>Col Kids6+ Minion S</t>
        </is>
      </c>
      <c r="C696" t="inlineStr">
        <is>
          <t>ConRel</t>
        </is>
      </c>
      <c r="D696" t="inlineStr">
        <is>
          <t>9303309060/000020/1</t>
        </is>
      </c>
      <c r="E696" t="inlineStr">
        <is>
          <t>IN71</t>
        </is>
      </c>
      <c r="F696" t="inlineStr">
        <is>
          <t>IN00780AIN71IN97</t>
        </is>
      </c>
      <c r="G696" t="n">
        <v>240</v>
      </c>
      <c r="H696" t="inlineStr">
        <is>
          <t>IN97</t>
        </is>
      </c>
      <c r="I696" t="n">
        <v>-240</v>
      </c>
      <c r="J696" s="249" t="n">
        <v>44334</v>
      </c>
      <c r="K696" t="inlineStr">
        <is>
          <t>12:00:00 PM</t>
        </is>
      </c>
      <c r="L696" s="249" t="n">
        <v>44336</v>
      </c>
    </row>
    <row r="697">
      <c r="A697" t="inlineStr">
        <is>
          <t>IN00780A</t>
        </is>
      </c>
      <c r="B697" t="inlineStr">
        <is>
          <t>Col Kids6+ Minion S</t>
        </is>
      </c>
      <c r="C697" t="inlineStr">
        <is>
          <t>ConRel</t>
        </is>
      </c>
      <c r="D697" t="inlineStr">
        <is>
          <t>9303308998/000060/1</t>
        </is>
      </c>
      <c r="E697" t="inlineStr">
        <is>
          <t>IN69</t>
        </is>
      </c>
      <c r="F697" t="inlineStr">
        <is>
          <t>IN00780AIN69IN97</t>
        </is>
      </c>
      <c r="G697" t="n">
        <v>426</v>
      </c>
      <c r="H697" t="inlineStr">
        <is>
          <t>IN97</t>
        </is>
      </c>
      <c r="I697" t="n">
        <v>-426</v>
      </c>
      <c r="J697" s="249" t="n">
        <v>44334</v>
      </c>
      <c r="K697" t="inlineStr">
        <is>
          <t>12:00:00 PM</t>
        </is>
      </c>
      <c r="L697" s="249" t="n">
        <v>44337</v>
      </c>
    </row>
    <row r="698">
      <c r="A698" t="inlineStr">
        <is>
          <t>IN00806A</t>
        </is>
      </c>
      <c r="B698" t="inlineStr">
        <is>
          <t>Col Swarna VS 200g</t>
        </is>
      </c>
      <c r="C698" t="inlineStr">
        <is>
          <t>ConRel</t>
        </is>
      </c>
      <c r="D698" t="inlineStr">
        <is>
          <t>9203298052/000140/1</t>
        </is>
      </c>
      <c r="E698" t="inlineStr">
        <is>
          <t>IN65</t>
        </is>
      </c>
      <c r="F698" t="inlineStr">
        <is>
          <t>IN00806AIN65IN95</t>
        </is>
      </c>
      <c r="G698" t="n">
        <v>252</v>
      </c>
      <c r="H698" t="inlineStr">
        <is>
          <t>IN95</t>
        </is>
      </c>
      <c r="I698" t="n">
        <v>-252</v>
      </c>
      <c r="J698" s="249" t="n">
        <v>44334</v>
      </c>
      <c r="K698" t="inlineStr">
        <is>
          <t>12:00:00 PM</t>
        </is>
      </c>
      <c r="L698" s="249" t="n">
        <v>44337</v>
      </c>
    </row>
    <row r="699">
      <c r="A699" t="inlineStr">
        <is>
          <t>IN00806A</t>
        </is>
      </c>
      <c r="B699" t="inlineStr">
        <is>
          <t>Col Swarna VS 200g</t>
        </is>
      </c>
      <c r="C699" t="inlineStr">
        <is>
          <t>ConRel</t>
        </is>
      </c>
      <c r="D699" t="inlineStr">
        <is>
          <t>9203298081/000110/1</t>
        </is>
      </c>
      <c r="E699" t="inlineStr">
        <is>
          <t>IN80</t>
        </is>
      </c>
      <c r="F699" t="inlineStr">
        <is>
          <t>IN00806AIN80IN95</t>
        </is>
      </c>
      <c r="G699" t="n">
        <v>258</v>
      </c>
      <c r="H699" t="inlineStr">
        <is>
          <t>IN95</t>
        </is>
      </c>
      <c r="I699" t="n">
        <v>-258</v>
      </c>
      <c r="J699" s="249" t="n">
        <v>44334</v>
      </c>
      <c r="K699" t="inlineStr">
        <is>
          <t>12:00:00 PM</t>
        </is>
      </c>
      <c r="L699" s="249" t="n">
        <v>44336</v>
      </c>
    </row>
    <row r="700">
      <c r="A700" t="inlineStr">
        <is>
          <t>IN00808A</t>
        </is>
      </c>
      <c r="B700" t="inlineStr">
        <is>
          <t>Col Swarna VS 100g</t>
        </is>
      </c>
      <c r="C700" t="inlineStr">
        <is>
          <t>ConRel</t>
        </is>
      </c>
      <c r="D700" t="inlineStr">
        <is>
          <t>9303309060/000030/1</t>
        </is>
      </c>
      <c r="E700" t="inlineStr">
        <is>
          <t>IN71</t>
        </is>
      </c>
      <c r="F700" t="inlineStr">
        <is>
          <t>IN00808AIN71IN97</t>
        </is>
      </c>
      <c r="G700" t="n">
        <v>1248</v>
      </c>
      <c r="H700" t="inlineStr">
        <is>
          <t>IN97</t>
        </is>
      </c>
      <c r="I700" t="n">
        <v>-1248</v>
      </c>
      <c r="J700" s="249" t="n">
        <v>44334</v>
      </c>
      <c r="K700" t="inlineStr">
        <is>
          <t>12:00:00 PM</t>
        </is>
      </c>
      <c r="L700" s="249" t="n">
        <v>44336</v>
      </c>
    </row>
    <row r="701">
      <c r="A701" t="inlineStr">
        <is>
          <t>IN00808A</t>
        </is>
      </c>
      <c r="B701" t="inlineStr">
        <is>
          <t>Col Swarna VS 100g</t>
        </is>
      </c>
      <c r="C701" t="inlineStr">
        <is>
          <t>ConRel</t>
        </is>
      </c>
      <c r="D701" t="inlineStr">
        <is>
          <t>9303308998/000070/1</t>
        </is>
      </c>
      <c r="E701" t="inlineStr">
        <is>
          <t>IN69</t>
        </is>
      </c>
      <c r="F701" t="inlineStr">
        <is>
          <t>IN00808AIN69IN97</t>
        </is>
      </c>
      <c r="G701" t="n">
        <v>1008</v>
      </c>
      <c r="H701" t="inlineStr">
        <is>
          <t>IN97</t>
        </is>
      </c>
      <c r="I701" t="n">
        <v>-1008</v>
      </c>
      <c r="J701" s="249" t="n">
        <v>44334</v>
      </c>
      <c r="K701" t="inlineStr">
        <is>
          <t>12:00:00 PM</t>
        </is>
      </c>
      <c r="L701" s="249" t="n">
        <v>44337</v>
      </c>
    </row>
    <row r="702">
      <c r="A702" t="inlineStr">
        <is>
          <t>IN00808A</t>
        </is>
      </c>
      <c r="B702" t="inlineStr">
        <is>
          <t>Col Swarna VS 100g</t>
        </is>
      </c>
      <c r="C702" t="inlineStr">
        <is>
          <t>ConRel</t>
        </is>
      </c>
      <c r="D702" t="inlineStr">
        <is>
          <t>9303309005/000030/1</t>
        </is>
      </c>
      <c r="E702" t="inlineStr">
        <is>
          <t>IN89</t>
        </is>
      </c>
      <c r="F702" t="inlineStr">
        <is>
          <t>IN00808AIN89IN97</t>
        </is>
      </c>
      <c r="G702" t="n">
        <v>480</v>
      </c>
      <c r="H702" t="inlineStr">
        <is>
          <t>IN97</t>
        </is>
      </c>
      <c r="I702" t="n">
        <v>-480</v>
      </c>
      <c r="J702" s="249" t="n">
        <v>44334</v>
      </c>
      <c r="K702" t="inlineStr">
        <is>
          <t>12:00:00 PM</t>
        </is>
      </c>
      <c r="L702" s="249" t="n">
        <v>44335</v>
      </c>
    </row>
    <row r="703">
      <c r="A703" t="inlineStr">
        <is>
          <t>IN00808A</t>
        </is>
      </c>
      <c r="B703" t="inlineStr">
        <is>
          <t>Col Swarna VS 100g</t>
        </is>
      </c>
      <c r="C703" t="inlineStr">
        <is>
          <t>ConRel</t>
        </is>
      </c>
      <c r="D703" t="inlineStr">
        <is>
          <t>9303381263/000080/1</t>
        </is>
      </c>
      <c r="E703" t="inlineStr">
        <is>
          <t>IN66</t>
        </is>
      </c>
      <c r="F703" t="inlineStr">
        <is>
          <t>IN00808AIN66IN98</t>
        </is>
      </c>
      <c r="G703" t="n">
        <v>480</v>
      </c>
      <c r="H703" t="inlineStr">
        <is>
          <t>IN98</t>
        </is>
      </c>
      <c r="I703" t="n">
        <v>-480</v>
      </c>
      <c r="J703" s="249" t="n">
        <v>44334</v>
      </c>
      <c r="K703" t="inlineStr">
        <is>
          <t>12:00:00 PM</t>
        </is>
      </c>
      <c r="L703" s="249" t="n">
        <v>44336</v>
      </c>
    </row>
    <row r="704">
      <c r="A704" t="inlineStr">
        <is>
          <t>IN00810A</t>
        </is>
      </c>
      <c r="B704" t="inlineStr">
        <is>
          <t>CMF Red 300G Saver</t>
        </is>
      </c>
      <c r="C704" t="inlineStr">
        <is>
          <t>ConRel</t>
        </is>
      </c>
      <c r="D704" t="inlineStr">
        <is>
          <t>9203298042/000050/1</t>
        </is>
      </c>
      <c r="E704" t="inlineStr">
        <is>
          <t>IN76</t>
        </is>
      </c>
      <c r="F704" t="inlineStr">
        <is>
          <t>IN00810AIN76IN95</t>
        </is>
      </c>
      <c r="G704" t="n">
        <v>258</v>
      </c>
      <c r="H704" t="inlineStr">
        <is>
          <t>IN95</t>
        </is>
      </c>
      <c r="I704" t="n">
        <v>-258</v>
      </c>
      <c r="J704" s="249" t="n">
        <v>44334</v>
      </c>
      <c r="K704" t="inlineStr">
        <is>
          <t>12:00:00 PM</t>
        </is>
      </c>
      <c r="L704" s="249" t="n">
        <v>44334</v>
      </c>
    </row>
    <row r="705">
      <c r="A705" t="inlineStr">
        <is>
          <t>IN00810A</t>
        </is>
      </c>
      <c r="B705" t="inlineStr">
        <is>
          <t>CMF Red 300G Saver</t>
        </is>
      </c>
      <c r="C705" t="inlineStr">
        <is>
          <t>ConRel</t>
        </is>
      </c>
      <c r="D705" t="inlineStr">
        <is>
          <t>9203298082/000080/1</t>
        </is>
      </c>
      <c r="E705" t="inlineStr">
        <is>
          <t>IN76</t>
        </is>
      </c>
      <c r="F705" t="inlineStr">
        <is>
          <t>IN00810AIN76IN95</t>
        </is>
      </c>
      <c r="G705" t="n">
        <v>369</v>
      </c>
      <c r="H705" t="inlineStr">
        <is>
          <t>IN95</t>
        </is>
      </c>
      <c r="I705" t="n">
        <v>-369</v>
      </c>
      <c r="J705" s="249" t="n">
        <v>44334</v>
      </c>
      <c r="K705" t="inlineStr">
        <is>
          <t>12:00:00 PM</t>
        </is>
      </c>
      <c r="L705" s="249" t="n">
        <v>44334</v>
      </c>
    </row>
    <row r="706">
      <c r="A706" t="inlineStr">
        <is>
          <t>IN00810A</t>
        </is>
      </c>
      <c r="B706" t="inlineStr">
        <is>
          <t>CMF Red 300G Saver</t>
        </is>
      </c>
      <c r="C706" t="inlineStr">
        <is>
          <t>ConRel</t>
        </is>
      </c>
      <c r="D706" t="inlineStr">
        <is>
          <t>9203298072/000010/1</t>
        </is>
      </c>
      <c r="E706" t="inlineStr">
        <is>
          <t>IN76</t>
        </is>
      </c>
      <c r="F706" t="inlineStr">
        <is>
          <t>IN00810AIN76IN95</t>
        </is>
      </c>
      <c r="G706" t="n">
        <v>111</v>
      </c>
      <c r="H706" t="inlineStr">
        <is>
          <t>IN95</t>
        </is>
      </c>
      <c r="I706" t="n">
        <v>-111</v>
      </c>
      <c r="J706" s="249" t="n">
        <v>44334</v>
      </c>
      <c r="K706" t="inlineStr">
        <is>
          <t>12:00:00 PM</t>
        </is>
      </c>
      <c r="L706" s="249" t="n">
        <v>44334</v>
      </c>
    </row>
    <row r="707">
      <c r="A707" t="inlineStr">
        <is>
          <t>IN00810A</t>
        </is>
      </c>
      <c r="B707" t="inlineStr">
        <is>
          <t>CMF Red 300G Saver</t>
        </is>
      </c>
      <c r="C707" t="inlineStr">
        <is>
          <t>ConRel</t>
        </is>
      </c>
      <c r="D707" t="inlineStr">
        <is>
          <t>9303381263/000320/1</t>
        </is>
      </c>
      <c r="E707" t="inlineStr">
        <is>
          <t>IN66</t>
        </is>
      </c>
      <c r="F707" t="inlineStr">
        <is>
          <t>IN00810AIN66IN98</t>
        </is>
      </c>
      <c r="G707" t="n">
        <v>84</v>
      </c>
      <c r="H707" t="inlineStr">
        <is>
          <t>IN98</t>
        </is>
      </c>
      <c r="I707" t="n">
        <v>-84</v>
      </c>
      <c r="J707" s="249" t="n">
        <v>44334</v>
      </c>
      <c r="K707" t="inlineStr">
        <is>
          <t>12:00:00 PM</t>
        </is>
      </c>
      <c r="L707" s="249" t="n">
        <v>44336</v>
      </c>
    </row>
    <row r="708">
      <c r="A708" t="inlineStr">
        <is>
          <t>IN00817A</t>
        </is>
      </c>
      <c r="B708" t="inlineStr">
        <is>
          <t>Col Gentle Sensitive 4 Pack</t>
        </is>
      </c>
      <c r="C708" t="inlineStr">
        <is>
          <t>ConRel</t>
        </is>
      </c>
      <c r="D708" t="inlineStr">
        <is>
          <t>9203297970/000220/1</t>
        </is>
      </c>
      <c r="E708" t="inlineStr">
        <is>
          <t>IN65</t>
        </is>
      </c>
      <c r="F708" t="inlineStr">
        <is>
          <t>IN00817AIN65IN95</t>
        </is>
      </c>
      <c r="G708" t="n">
        <v>765</v>
      </c>
      <c r="H708" t="inlineStr">
        <is>
          <t>IN95</t>
        </is>
      </c>
      <c r="I708" t="n">
        <v>-765</v>
      </c>
      <c r="J708" s="249" t="n">
        <v>44334</v>
      </c>
      <c r="K708" t="inlineStr">
        <is>
          <t>12:00:00 PM</t>
        </is>
      </c>
      <c r="L708" s="249" t="n">
        <v>44337</v>
      </c>
    </row>
    <row r="709">
      <c r="A709" t="inlineStr">
        <is>
          <t>IN00817A</t>
        </is>
      </c>
      <c r="B709" t="inlineStr">
        <is>
          <t>Col Gentle Sensitive 4 Pack</t>
        </is>
      </c>
      <c r="C709" t="inlineStr">
        <is>
          <t>ConRel</t>
        </is>
      </c>
      <c r="D709" t="inlineStr">
        <is>
          <t>9203298072/000020/1</t>
        </is>
      </c>
      <c r="E709" t="inlineStr">
        <is>
          <t>IN76</t>
        </is>
      </c>
      <c r="F709" t="inlineStr">
        <is>
          <t>IN00817AIN76IN95</t>
        </is>
      </c>
      <c r="G709" t="n">
        <v>2475</v>
      </c>
      <c r="H709" t="inlineStr">
        <is>
          <t>IN95</t>
        </is>
      </c>
      <c r="I709" t="n">
        <v>-2475</v>
      </c>
      <c r="J709" s="249" t="n">
        <v>44334</v>
      </c>
      <c r="K709" t="inlineStr">
        <is>
          <t>12:00:00 PM</t>
        </is>
      </c>
      <c r="L709" s="249" t="n">
        <v>44334</v>
      </c>
    </row>
    <row r="710">
      <c r="A710" t="inlineStr">
        <is>
          <t>IN00817A</t>
        </is>
      </c>
      <c r="B710" t="inlineStr">
        <is>
          <t>Col Gentle Sensitive 4 Pack</t>
        </is>
      </c>
      <c r="C710" t="inlineStr">
        <is>
          <t>ConRel</t>
        </is>
      </c>
      <c r="D710" t="inlineStr">
        <is>
          <t>9203298061/000050/1</t>
        </is>
      </c>
      <c r="E710" t="inlineStr">
        <is>
          <t>IN76</t>
        </is>
      </c>
      <c r="F710" t="inlineStr">
        <is>
          <t>IN00817AIN76IN95</t>
        </is>
      </c>
      <c r="G710" t="n">
        <v>1310</v>
      </c>
      <c r="H710" t="inlineStr">
        <is>
          <t>IN95</t>
        </is>
      </c>
      <c r="I710" t="n">
        <v>-1310</v>
      </c>
      <c r="J710" s="249" t="n">
        <v>44334</v>
      </c>
      <c r="K710" t="inlineStr">
        <is>
          <t>12:00:00 PM</t>
        </is>
      </c>
      <c r="L710" s="249" t="n">
        <v>44334</v>
      </c>
    </row>
    <row r="711">
      <c r="A711" t="inlineStr">
        <is>
          <t>IN00817A</t>
        </is>
      </c>
      <c r="B711" t="inlineStr">
        <is>
          <t>Col Gentle Sensitive 4 Pack</t>
        </is>
      </c>
      <c r="C711" t="inlineStr">
        <is>
          <t>ConRel</t>
        </is>
      </c>
      <c r="D711" t="inlineStr">
        <is>
          <t>9203298081/000200/1</t>
        </is>
      </c>
      <c r="E711" t="inlineStr">
        <is>
          <t>IN80</t>
        </is>
      </c>
      <c r="F711" t="inlineStr">
        <is>
          <t>IN00817AIN80IN95</t>
        </is>
      </c>
      <c r="G711" t="n">
        <v>390</v>
      </c>
      <c r="H711" t="inlineStr">
        <is>
          <t>IN95</t>
        </is>
      </c>
      <c r="I711" t="n">
        <v>-390</v>
      </c>
      <c r="J711" s="249" t="n">
        <v>44334</v>
      </c>
      <c r="K711" t="inlineStr">
        <is>
          <t>12:00:00 PM</t>
        </is>
      </c>
      <c r="L711" s="249" t="n">
        <v>44336</v>
      </c>
    </row>
    <row r="712">
      <c r="A712" t="inlineStr">
        <is>
          <t>IN00817A</t>
        </is>
      </c>
      <c r="B712" t="inlineStr">
        <is>
          <t>Col Gentle Sensitive 4 Pack</t>
        </is>
      </c>
      <c r="C712" t="inlineStr">
        <is>
          <t>ConRel</t>
        </is>
      </c>
      <c r="D712" t="inlineStr">
        <is>
          <t>9203298051/000090/1</t>
        </is>
      </c>
      <c r="E712" t="inlineStr">
        <is>
          <t>IN80</t>
        </is>
      </c>
      <c r="F712" t="inlineStr">
        <is>
          <t>IN00817AIN80IN95</t>
        </is>
      </c>
      <c r="G712" t="n">
        <v>580</v>
      </c>
      <c r="H712" t="inlineStr">
        <is>
          <t>IN95</t>
        </is>
      </c>
      <c r="I712" t="n">
        <v>-580</v>
      </c>
      <c r="J712" s="249" t="n">
        <v>44334</v>
      </c>
      <c r="K712" t="inlineStr">
        <is>
          <t>12:00:00 PM</t>
        </is>
      </c>
      <c r="L712" s="249" t="n">
        <v>44336</v>
      </c>
    </row>
    <row r="713">
      <c r="A713" t="inlineStr">
        <is>
          <t>IN00817A</t>
        </is>
      </c>
      <c r="B713" t="inlineStr">
        <is>
          <t>Col Gentle Sensitive 4 Pack</t>
        </is>
      </c>
      <c r="C713" t="inlineStr">
        <is>
          <t>ConRel</t>
        </is>
      </c>
      <c r="D713" t="inlineStr">
        <is>
          <t>9303381263/000330/1</t>
        </is>
      </c>
      <c r="E713" t="inlineStr">
        <is>
          <t>IN66</t>
        </is>
      </c>
      <c r="F713" t="inlineStr">
        <is>
          <t>IN00817AIN66IN98</t>
        </is>
      </c>
      <c r="G713" t="n">
        <v>255</v>
      </c>
      <c r="H713" t="inlineStr">
        <is>
          <t>IN98</t>
        </is>
      </c>
      <c r="I713" t="n">
        <v>-255</v>
      </c>
      <c r="J713" s="249" t="n">
        <v>44334</v>
      </c>
      <c r="K713" t="inlineStr">
        <is>
          <t>12:00:00 PM</t>
        </is>
      </c>
      <c r="L713" s="249" t="n">
        <v>44336</v>
      </c>
    </row>
    <row r="714">
      <c r="A714" t="inlineStr">
        <is>
          <t>IN00843A</t>
        </is>
      </c>
      <c r="B714" t="inlineStr">
        <is>
          <t>Col Zigzag PO6 M</t>
        </is>
      </c>
      <c r="C714" t="inlineStr">
        <is>
          <t>ConRel</t>
        </is>
      </c>
      <c r="D714" t="inlineStr">
        <is>
          <t>9203298052/000090/1</t>
        </is>
      </c>
      <c r="E714" t="inlineStr">
        <is>
          <t>IN65</t>
        </is>
      </c>
      <c r="F714" t="inlineStr">
        <is>
          <t>IN00843AIN65IN95</t>
        </is>
      </c>
      <c r="G714" t="n">
        <v>30</v>
      </c>
      <c r="H714" t="inlineStr">
        <is>
          <t>IN95</t>
        </is>
      </c>
      <c r="I714" t="n">
        <v>-30</v>
      </c>
      <c r="J714" s="249" t="n">
        <v>44334</v>
      </c>
      <c r="K714" t="inlineStr">
        <is>
          <t>12:00:00 PM</t>
        </is>
      </c>
      <c r="L714" s="249" t="n">
        <v>44337</v>
      </c>
    </row>
    <row r="715">
      <c r="A715" t="inlineStr">
        <is>
          <t>IN00843A</t>
        </is>
      </c>
      <c r="B715" t="inlineStr">
        <is>
          <t>Col Zigzag PO6 M</t>
        </is>
      </c>
      <c r="C715" t="inlineStr">
        <is>
          <t>ConRel</t>
        </is>
      </c>
      <c r="D715" t="inlineStr">
        <is>
          <t>9203297860/000060/1</t>
        </is>
      </c>
      <c r="E715" t="inlineStr">
        <is>
          <t>IN75</t>
        </is>
      </c>
      <c r="F715" t="inlineStr">
        <is>
          <t>IN00843AIN75IN95</t>
        </is>
      </c>
      <c r="G715" t="n">
        <v>40</v>
      </c>
      <c r="H715" t="inlineStr">
        <is>
          <t>IN95</t>
        </is>
      </c>
      <c r="I715" t="n">
        <v>-40</v>
      </c>
      <c r="J715" s="249" t="n">
        <v>44334</v>
      </c>
      <c r="K715" t="inlineStr">
        <is>
          <t>12:00:00 PM</t>
        </is>
      </c>
      <c r="L715" s="249" t="n">
        <v>44336</v>
      </c>
    </row>
    <row r="716">
      <c r="A716" t="inlineStr">
        <is>
          <t>IN00843A</t>
        </is>
      </c>
      <c r="B716" t="inlineStr">
        <is>
          <t>Col Zigzag PO6 M</t>
        </is>
      </c>
      <c r="C716" t="inlineStr">
        <is>
          <t>ConRel</t>
        </is>
      </c>
      <c r="D716" t="inlineStr">
        <is>
          <t>9303308998/000050/1</t>
        </is>
      </c>
      <c r="E716" t="inlineStr">
        <is>
          <t>IN69</t>
        </is>
      </c>
      <c r="F716" t="inlineStr">
        <is>
          <t>IN00843AIN69IN97</t>
        </is>
      </c>
      <c r="G716" t="n">
        <v>300</v>
      </c>
      <c r="H716" t="inlineStr">
        <is>
          <t>IN97</t>
        </is>
      </c>
      <c r="I716" t="n">
        <v>-300</v>
      </c>
      <c r="J716" s="249" t="n">
        <v>44334</v>
      </c>
      <c r="K716" t="inlineStr">
        <is>
          <t>12:00:00 PM</t>
        </is>
      </c>
      <c r="L716" s="249" t="n">
        <v>44337</v>
      </c>
    </row>
    <row r="717">
      <c r="A717" t="inlineStr">
        <is>
          <t>IN00843A</t>
        </is>
      </c>
      <c r="B717" t="inlineStr">
        <is>
          <t>Col Zigzag PO6 M</t>
        </is>
      </c>
      <c r="C717" t="inlineStr">
        <is>
          <t>ConRel</t>
        </is>
      </c>
      <c r="D717" t="inlineStr">
        <is>
          <t>9303381263/000040/1</t>
        </is>
      </c>
      <c r="E717" t="inlineStr">
        <is>
          <t>IN66</t>
        </is>
      </c>
      <c r="F717" t="inlineStr">
        <is>
          <t>IN00843AIN66IN98</t>
        </is>
      </c>
      <c r="G717" t="n">
        <v>100</v>
      </c>
      <c r="H717" t="inlineStr">
        <is>
          <t>IN98</t>
        </is>
      </c>
      <c r="I717" t="n">
        <v>-100</v>
      </c>
      <c r="J717" s="249" t="n">
        <v>44334</v>
      </c>
      <c r="K717" t="inlineStr">
        <is>
          <t>12:00:00 PM</t>
        </is>
      </c>
      <c r="L717" s="249" t="n">
        <v>44336</v>
      </c>
    </row>
    <row r="718">
      <c r="A718" t="inlineStr">
        <is>
          <t>IN00844A</t>
        </is>
      </c>
      <c r="B718" t="inlineStr">
        <is>
          <t>Col Zigzag PO6 S</t>
        </is>
      </c>
      <c r="C718" t="inlineStr">
        <is>
          <t>ConRel</t>
        </is>
      </c>
      <c r="D718" t="inlineStr">
        <is>
          <t>9203298052/000080/1</t>
        </is>
      </c>
      <c r="E718" t="inlineStr">
        <is>
          <t>IN65</t>
        </is>
      </c>
      <c r="F718" t="inlineStr">
        <is>
          <t>IN00844AIN65IN95</t>
        </is>
      </c>
      <c r="G718" t="n">
        <v>200</v>
      </c>
      <c r="H718" t="inlineStr">
        <is>
          <t>IN95</t>
        </is>
      </c>
      <c r="I718" t="n">
        <v>-200</v>
      </c>
      <c r="J718" s="249" t="n">
        <v>44334</v>
      </c>
      <c r="K718" t="inlineStr">
        <is>
          <t>12:00:00 PM</t>
        </is>
      </c>
      <c r="L718" s="249" t="n">
        <v>44337</v>
      </c>
    </row>
    <row r="719">
      <c r="A719" t="inlineStr">
        <is>
          <t>IN00844A</t>
        </is>
      </c>
      <c r="B719" t="inlineStr">
        <is>
          <t>Col Zigzag PO6 S</t>
        </is>
      </c>
      <c r="C719" t="inlineStr">
        <is>
          <t>ConRel</t>
        </is>
      </c>
      <c r="D719" t="inlineStr">
        <is>
          <t>9203297860/000050/1</t>
        </is>
      </c>
      <c r="E719" t="inlineStr">
        <is>
          <t>IN75</t>
        </is>
      </c>
      <c r="F719" t="inlineStr">
        <is>
          <t>IN00844AIN75IN95</t>
        </is>
      </c>
      <c r="G719" t="n">
        <v>100</v>
      </c>
      <c r="H719" t="inlineStr">
        <is>
          <t>IN95</t>
        </is>
      </c>
      <c r="I719" t="n">
        <v>-100</v>
      </c>
      <c r="J719" s="249" t="n">
        <v>44334</v>
      </c>
      <c r="K719" t="inlineStr">
        <is>
          <t>12:00:00 PM</t>
        </is>
      </c>
      <c r="L719" s="249" t="n">
        <v>44336</v>
      </c>
    </row>
    <row r="720">
      <c r="A720" t="inlineStr">
        <is>
          <t>IN00844A</t>
        </is>
      </c>
      <c r="B720" t="inlineStr">
        <is>
          <t>Col Zigzag PO6 S</t>
        </is>
      </c>
      <c r="C720" t="inlineStr">
        <is>
          <t>ConRel</t>
        </is>
      </c>
      <c r="D720" t="inlineStr">
        <is>
          <t>9303308998/000040/1</t>
        </is>
      </c>
      <c r="E720" t="inlineStr">
        <is>
          <t>IN69</t>
        </is>
      </c>
      <c r="F720" t="inlineStr">
        <is>
          <t>IN00844AIN69IN97</t>
        </is>
      </c>
      <c r="G720" t="n">
        <v>174</v>
      </c>
      <c r="H720" t="inlineStr">
        <is>
          <t>IN97</t>
        </is>
      </c>
      <c r="I720" t="n">
        <v>-174</v>
      </c>
      <c r="J720" s="249" t="n">
        <v>44334</v>
      </c>
      <c r="K720" t="inlineStr">
        <is>
          <t>12:00:00 PM</t>
        </is>
      </c>
      <c r="L720" s="249" t="n">
        <v>44337</v>
      </c>
    </row>
    <row r="721">
      <c r="A721" t="inlineStr">
        <is>
          <t>IN00844A</t>
        </is>
      </c>
      <c r="B721" t="inlineStr">
        <is>
          <t>Col Zigzag PO6 S</t>
        </is>
      </c>
      <c r="C721" t="inlineStr">
        <is>
          <t>ConRel</t>
        </is>
      </c>
      <c r="D721" t="inlineStr">
        <is>
          <t>9303381263/000030/1</t>
        </is>
      </c>
      <c r="E721" t="inlineStr">
        <is>
          <t>IN66</t>
        </is>
      </c>
      <c r="F721" t="inlineStr">
        <is>
          <t>IN00844AIN66IN98</t>
        </is>
      </c>
      <c r="G721" t="n">
        <v>75</v>
      </c>
      <c r="H721" t="inlineStr">
        <is>
          <t>IN98</t>
        </is>
      </c>
      <c r="I721" t="n">
        <v>-75</v>
      </c>
      <c r="J721" s="249" t="n">
        <v>44334</v>
      </c>
      <c r="K721" t="inlineStr">
        <is>
          <t>12:00:00 PM</t>
        </is>
      </c>
      <c r="L721" s="249" t="n">
        <v>44336</v>
      </c>
    </row>
    <row r="722">
      <c r="A722" t="inlineStr">
        <is>
          <t>IN00850A</t>
        </is>
      </c>
      <c r="B722" t="inlineStr">
        <is>
          <t>Col Neo PO1</t>
        </is>
      </c>
      <c r="C722" t="inlineStr">
        <is>
          <t>ConRel</t>
        </is>
      </c>
      <c r="D722" t="inlineStr">
        <is>
          <t>9203298071/000060/1</t>
        </is>
      </c>
      <c r="E722" t="inlineStr">
        <is>
          <t>IN76</t>
        </is>
      </c>
      <c r="F722" t="inlineStr">
        <is>
          <t>IN00850AIN76IN95</t>
        </is>
      </c>
      <c r="G722" t="n">
        <v>70</v>
      </c>
      <c r="H722" t="inlineStr">
        <is>
          <t>IN95</t>
        </is>
      </c>
      <c r="I722" t="n">
        <v>-70</v>
      </c>
      <c r="J722" s="249" t="n">
        <v>44334</v>
      </c>
      <c r="K722" t="inlineStr">
        <is>
          <t>12:00:00 PM</t>
        </is>
      </c>
      <c r="L722" s="249" t="n">
        <v>44334</v>
      </c>
    </row>
    <row r="723">
      <c r="A723" t="inlineStr">
        <is>
          <t>IN00850A</t>
        </is>
      </c>
      <c r="B723" t="inlineStr">
        <is>
          <t>Col Neo PO1</t>
        </is>
      </c>
      <c r="C723" t="inlineStr">
        <is>
          <t>ConRel</t>
        </is>
      </c>
      <c r="D723" t="inlineStr">
        <is>
          <t>9203298081/000080/1</t>
        </is>
      </c>
      <c r="E723" t="inlineStr">
        <is>
          <t>IN80</t>
        </is>
      </c>
      <c r="F723" t="inlineStr">
        <is>
          <t>IN00850AIN80IN95</t>
        </is>
      </c>
      <c r="G723" t="n">
        <v>65</v>
      </c>
      <c r="H723" t="inlineStr">
        <is>
          <t>IN95</t>
        </is>
      </c>
      <c r="I723" t="n">
        <v>-65</v>
      </c>
      <c r="J723" s="249" t="n">
        <v>44334</v>
      </c>
      <c r="K723" t="inlineStr">
        <is>
          <t>12:00:00 PM</t>
        </is>
      </c>
      <c r="L723" s="249" t="n">
        <v>44336</v>
      </c>
    </row>
    <row r="724">
      <c r="A724" t="inlineStr">
        <is>
          <t>IN00935A</t>
        </is>
      </c>
      <c r="B724" t="inlineStr">
        <is>
          <t>Col Tb Gentle Sens 5+1</t>
        </is>
      </c>
      <c r="C724" t="inlineStr">
        <is>
          <t>ConRel</t>
        </is>
      </c>
      <c r="D724" t="inlineStr">
        <is>
          <t>9203298052/000180/1</t>
        </is>
      </c>
      <c r="E724" t="inlineStr">
        <is>
          <t>IN65</t>
        </is>
      </c>
      <c r="F724" t="inlineStr">
        <is>
          <t>IN00935AIN65IN95</t>
        </is>
      </c>
      <c r="G724" t="n">
        <v>5076</v>
      </c>
      <c r="H724" t="inlineStr">
        <is>
          <t>IN95</t>
        </is>
      </c>
      <c r="I724" t="n">
        <v>-5076</v>
      </c>
      <c r="J724" s="249" t="n">
        <v>44334</v>
      </c>
      <c r="K724" t="inlineStr">
        <is>
          <t>12:00:00 PM</t>
        </is>
      </c>
      <c r="L724" s="249" t="n">
        <v>44337</v>
      </c>
    </row>
    <row r="725">
      <c r="A725" t="inlineStr">
        <is>
          <t>IN00935A</t>
        </is>
      </c>
      <c r="B725" t="inlineStr">
        <is>
          <t>Col Tb Gentle Sens 5+1</t>
        </is>
      </c>
      <c r="C725" t="inlineStr">
        <is>
          <t>ConRel</t>
        </is>
      </c>
      <c r="D725" t="inlineStr">
        <is>
          <t>9203297860/000240/1</t>
        </is>
      </c>
      <c r="E725" t="inlineStr">
        <is>
          <t>IN75</t>
        </is>
      </c>
      <c r="F725" t="inlineStr">
        <is>
          <t>IN00935AIN75IN95</t>
        </is>
      </c>
      <c r="G725" t="n">
        <v>252</v>
      </c>
      <c r="H725" t="inlineStr">
        <is>
          <t>IN95</t>
        </is>
      </c>
      <c r="I725" t="n">
        <v>-252</v>
      </c>
      <c r="J725" s="249" t="n">
        <v>44334</v>
      </c>
      <c r="K725" t="inlineStr">
        <is>
          <t>12:00:00 PM</t>
        </is>
      </c>
      <c r="L725" s="249" t="n">
        <v>44336</v>
      </c>
    </row>
    <row r="726">
      <c r="A726" t="inlineStr">
        <is>
          <t>IN00935A</t>
        </is>
      </c>
      <c r="B726" t="inlineStr">
        <is>
          <t>Col Tb Gentle Sens 5+1</t>
        </is>
      </c>
      <c r="C726" t="inlineStr">
        <is>
          <t>ConRel</t>
        </is>
      </c>
      <c r="D726" t="inlineStr">
        <is>
          <t>9203298061/000060/1</t>
        </is>
      </c>
      <c r="E726" t="inlineStr">
        <is>
          <t>IN76</t>
        </is>
      </c>
      <c r="F726" t="inlineStr">
        <is>
          <t>IN00935AIN76IN95</t>
        </is>
      </c>
      <c r="G726" t="n">
        <v>1488</v>
      </c>
      <c r="H726" t="inlineStr">
        <is>
          <t>IN95</t>
        </is>
      </c>
      <c r="I726" t="n">
        <v>-1488</v>
      </c>
      <c r="J726" s="249" t="n">
        <v>44334</v>
      </c>
      <c r="K726" t="inlineStr">
        <is>
          <t>12:00:00 PM</t>
        </is>
      </c>
      <c r="L726" s="249" t="n">
        <v>44334</v>
      </c>
    </row>
    <row r="727">
      <c r="A727" t="inlineStr">
        <is>
          <t>IN00935A</t>
        </is>
      </c>
      <c r="B727" t="inlineStr">
        <is>
          <t>Col Tb Gentle Sens 5+1</t>
        </is>
      </c>
      <c r="C727" t="inlineStr">
        <is>
          <t>ConRel</t>
        </is>
      </c>
      <c r="D727" t="inlineStr">
        <is>
          <t>9203298051/000100/1</t>
        </is>
      </c>
      <c r="E727" t="inlineStr">
        <is>
          <t>IN80</t>
        </is>
      </c>
      <c r="F727" t="inlineStr">
        <is>
          <t>IN00935AIN80IN95</t>
        </is>
      </c>
      <c r="G727" t="n">
        <v>1908</v>
      </c>
      <c r="H727" t="inlineStr">
        <is>
          <t>IN95</t>
        </is>
      </c>
      <c r="I727" t="n">
        <v>-1908</v>
      </c>
      <c r="J727" s="249" t="n">
        <v>44334</v>
      </c>
      <c r="K727" t="inlineStr">
        <is>
          <t>12:00:00 PM</t>
        </is>
      </c>
      <c r="L727" s="249" t="n">
        <v>44336</v>
      </c>
    </row>
    <row r="728">
      <c r="A728" t="inlineStr">
        <is>
          <t>IN00940A</t>
        </is>
      </c>
      <c r="B728" t="inlineStr">
        <is>
          <t>Col Neo PO3</t>
        </is>
      </c>
      <c r="C728" t="inlineStr">
        <is>
          <t>ConRel</t>
        </is>
      </c>
      <c r="D728" t="inlineStr">
        <is>
          <t>9203297860/000300/1</t>
        </is>
      </c>
      <c r="E728" t="inlineStr">
        <is>
          <t>IN75</t>
        </is>
      </c>
      <c r="F728" t="inlineStr">
        <is>
          <t>IN00940AIN75IN95</t>
        </is>
      </c>
      <c r="G728" t="n">
        <v>8</v>
      </c>
      <c r="H728" t="inlineStr">
        <is>
          <t>IN95</t>
        </is>
      </c>
      <c r="I728" t="n">
        <v>-8</v>
      </c>
      <c r="J728" s="249" t="n">
        <v>44334</v>
      </c>
      <c r="K728" t="inlineStr">
        <is>
          <t>12:00:00 PM</t>
        </is>
      </c>
      <c r="L728" s="249" t="n">
        <v>44336</v>
      </c>
    </row>
    <row r="729">
      <c r="A729" t="inlineStr">
        <is>
          <t>IN00946A</t>
        </is>
      </c>
      <c r="B729" t="inlineStr">
        <is>
          <t>SVS 40g 5+1</t>
        </is>
      </c>
      <c r="C729" t="inlineStr">
        <is>
          <t>ConRel</t>
        </is>
      </c>
      <c r="D729" t="inlineStr">
        <is>
          <t>9203298052/000100/1</t>
        </is>
      </c>
      <c r="E729" t="inlineStr">
        <is>
          <t>IN65</t>
        </is>
      </c>
      <c r="F729" t="inlineStr">
        <is>
          <t>IN00946AIN65IN95</t>
        </is>
      </c>
      <c r="G729" t="n">
        <v>240</v>
      </c>
      <c r="H729" t="inlineStr">
        <is>
          <t>IN95</t>
        </is>
      </c>
      <c r="I729" t="n">
        <v>-240</v>
      </c>
      <c r="J729" s="249" t="n">
        <v>44334</v>
      </c>
      <c r="K729" t="inlineStr">
        <is>
          <t>12:00:00 PM</t>
        </is>
      </c>
      <c r="L729" s="249" t="n">
        <v>44337</v>
      </c>
    </row>
    <row r="730">
      <c r="A730" t="inlineStr">
        <is>
          <t>IN00946A</t>
        </is>
      </c>
      <c r="B730" t="inlineStr">
        <is>
          <t>SVS 40g 5+1</t>
        </is>
      </c>
      <c r="C730" t="inlineStr">
        <is>
          <t>ConRel</t>
        </is>
      </c>
      <c r="D730" t="inlineStr">
        <is>
          <t>9203298081/000090/1</t>
        </is>
      </c>
      <c r="E730" t="inlineStr">
        <is>
          <t>IN80</t>
        </is>
      </c>
      <c r="F730" t="inlineStr">
        <is>
          <t>IN00946AIN80IN95</t>
        </is>
      </c>
      <c r="G730" t="n">
        <v>720</v>
      </c>
      <c r="H730" t="inlineStr">
        <is>
          <t>IN95</t>
        </is>
      </c>
      <c r="I730" t="n">
        <v>-720</v>
      </c>
      <c r="J730" s="249" t="n">
        <v>44334</v>
      </c>
      <c r="K730" t="inlineStr">
        <is>
          <t>12:00:00 PM</t>
        </is>
      </c>
      <c r="L730" s="249" t="n">
        <v>44336</v>
      </c>
    </row>
    <row r="731">
      <c r="A731" t="inlineStr">
        <is>
          <t>IN00946A</t>
        </is>
      </c>
      <c r="B731" t="inlineStr">
        <is>
          <t>SVS 40g 5+1</t>
        </is>
      </c>
      <c r="C731" t="inlineStr">
        <is>
          <t>ConRel</t>
        </is>
      </c>
      <c r="D731" t="inlineStr">
        <is>
          <t>9303381263/000050/1</t>
        </is>
      </c>
      <c r="E731" t="inlineStr">
        <is>
          <t>IN66</t>
        </is>
      </c>
      <c r="F731" t="inlineStr">
        <is>
          <t>IN00946AIN66IN98</t>
        </is>
      </c>
      <c r="G731" t="n">
        <v>48</v>
      </c>
      <c r="H731" t="inlineStr">
        <is>
          <t>IN98</t>
        </is>
      </c>
      <c r="I731" t="n">
        <v>-48</v>
      </c>
      <c r="J731" s="249" t="n">
        <v>44334</v>
      </c>
      <c r="K731" t="inlineStr">
        <is>
          <t>12:00:00 PM</t>
        </is>
      </c>
      <c r="L731" s="249" t="n">
        <v>44336</v>
      </c>
    </row>
    <row r="732">
      <c r="A732" t="inlineStr">
        <is>
          <t>IN00974A</t>
        </is>
      </c>
      <c r="B732" t="inlineStr">
        <is>
          <t>Col Kids 2+ PO3 S</t>
        </is>
      </c>
      <c r="C732" t="inlineStr">
        <is>
          <t>ConRel</t>
        </is>
      </c>
      <c r="D732" t="inlineStr">
        <is>
          <t>9303309060/000220/1</t>
        </is>
      </c>
      <c r="E732" t="inlineStr">
        <is>
          <t>IN71</t>
        </is>
      </c>
      <c r="F732" t="inlineStr">
        <is>
          <t>IN00974AIN71IN97</t>
        </is>
      </c>
      <c r="G732" t="n">
        <v>340</v>
      </c>
      <c r="H732" t="inlineStr">
        <is>
          <t>IN97</t>
        </is>
      </c>
      <c r="I732" t="n">
        <v>-340</v>
      </c>
      <c r="J732" s="249" t="n">
        <v>44334</v>
      </c>
      <c r="K732" t="inlineStr">
        <is>
          <t>12:00:00 PM</t>
        </is>
      </c>
      <c r="L732" s="249" t="n">
        <v>44336</v>
      </c>
    </row>
    <row r="733">
      <c r="A733" t="inlineStr">
        <is>
          <t>TR02125A</t>
        </is>
      </c>
      <c r="B733" t="inlineStr">
        <is>
          <t>PALM SG SPA MAS 1x12x250ML INDIA</t>
        </is>
      </c>
      <c r="C733" t="inlineStr">
        <is>
          <t>ConRel</t>
        </is>
      </c>
      <c r="D733" t="inlineStr">
        <is>
          <t>9203298052/000110/1</t>
        </is>
      </c>
      <c r="E733" t="inlineStr">
        <is>
          <t>IN65</t>
        </is>
      </c>
      <c r="F733" t="inlineStr">
        <is>
          <t>TR02125AIN65IN95</t>
        </is>
      </c>
      <c r="G733" t="n">
        <v>12</v>
      </c>
      <c r="H733" t="inlineStr">
        <is>
          <t>IN95</t>
        </is>
      </c>
      <c r="I733" t="n">
        <v>-12</v>
      </c>
      <c r="J733" s="249" t="n">
        <v>44334</v>
      </c>
      <c r="K733" t="inlineStr">
        <is>
          <t>12:00:00 PM</t>
        </is>
      </c>
      <c r="L733" s="249" t="n">
        <v>44337</v>
      </c>
    </row>
    <row r="734">
      <c r="A734" t="inlineStr">
        <is>
          <t>TR02125A</t>
        </is>
      </c>
      <c r="B734" t="inlineStr">
        <is>
          <t>PALM SG SPA MAS 1x12x250ML INDIA</t>
        </is>
      </c>
      <c r="C734" t="inlineStr">
        <is>
          <t>ConRel</t>
        </is>
      </c>
      <c r="D734" t="inlineStr">
        <is>
          <t>9203297860/000070/1</t>
        </is>
      </c>
      <c r="E734" t="inlineStr">
        <is>
          <t>IN75</t>
        </is>
      </c>
      <c r="F734" t="inlineStr">
        <is>
          <t>TR02125AIN75IN95</t>
        </is>
      </c>
      <c r="G734" t="n">
        <v>18</v>
      </c>
      <c r="H734" t="inlineStr">
        <is>
          <t>IN95</t>
        </is>
      </c>
      <c r="I734" t="n">
        <v>-18</v>
      </c>
      <c r="J734" s="249" t="n">
        <v>44334</v>
      </c>
      <c r="K734" t="inlineStr">
        <is>
          <t>12:00:00 PM</t>
        </is>
      </c>
      <c r="L734" s="249" t="n">
        <v>44336</v>
      </c>
    </row>
    <row r="735">
      <c r="A735" t="inlineStr">
        <is>
          <t>TR02125A</t>
        </is>
      </c>
      <c r="B735" t="inlineStr">
        <is>
          <t>PALM SG SPA MAS 1x12x250ML INDIA</t>
        </is>
      </c>
      <c r="C735" t="inlineStr">
        <is>
          <t>ConRel</t>
        </is>
      </c>
      <c r="D735" t="inlineStr">
        <is>
          <t>9203298071/000070/1</t>
        </is>
      </c>
      <c r="E735" t="inlineStr">
        <is>
          <t>IN76</t>
        </is>
      </c>
      <c r="F735" t="inlineStr">
        <is>
          <t>TR02125AIN76IN95</t>
        </is>
      </c>
      <c r="G735" t="n">
        <v>32</v>
      </c>
      <c r="H735" t="inlineStr">
        <is>
          <t>IN95</t>
        </is>
      </c>
      <c r="I735" t="n">
        <v>-32</v>
      </c>
      <c r="J735" s="249" t="n">
        <v>44334</v>
      </c>
      <c r="K735" t="inlineStr">
        <is>
          <t>12:00:00 PM</t>
        </is>
      </c>
      <c r="L735" s="249" t="n">
        <v>44334</v>
      </c>
    </row>
    <row r="736">
      <c r="A736" t="inlineStr">
        <is>
          <t>TR02125A</t>
        </is>
      </c>
      <c r="B736" t="inlineStr">
        <is>
          <t>PALM SG SPA MAS 1x12x250ML INDIA</t>
        </is>
      </c>
      <c r="C736" t="inlineStr">
        <is>
          <t>ConRel</t>
        </is>
      </c>
      <c r="D736" t="inlineStr">
        <is>
          <t>9203298081/000100/1</t>
        </is>
      </c>
      <c r="E736" t="inlineStr">
        <is>
          <t>IN80</t>
        </is>
      </c>
      <c r="F736" t="inlineStr">
        <is>
          <t>TR02125AIN80IN95</t>
        </is>
      </c>
      <c r="G736" t="n">
        <v>23</v>
      </c>
      <c r="H736" t="inlineStr">
        <is>
          <t>IN95</t>
        </is>
      </c>
      <c r="I736" t="n">
        <v>-23</v>
      </c>
      <c r="J736" s="249" t="n">
        <v>44334</v>
      </c>
      <c r="K736" t="inlineStr">
        <is>
          <t>12:00:00 PM</t>
        </is>
      </c>
      <c r="L736" s="249" t="n">
        <v>44336</v>
      </c>
    </row>
    <row r="737">
      <c r="A737" t="inlineStr">
        <is>
          <t>TR02125A</t>
        </is>
      </c>
      <c r="B737" t="inlineStr">
        <is>
          <t>PALM SG SPA MAS 1x12x250ML INDIA</t>
        </is>
      </c>
      <c r="C737" t="inlineStr">
        <is>
          <t>ConRel</t>
        </is>
      </c>
      <c r="D737" t="inlineStr">
        <is>
          <t>9303381263/000060/1</t>
        </is>
      </c>
      <c r="E737" t="inlineStr">
        <is>
          <t>IN66</t>
        </is>
      </c>
      <c r="F737" t="inlineStr">
        <is>
          <t>TR02125AIN66IN98</t>
        </is>
      </c>
      <c r="G737" t="n">
        <v>7</v>
      </c>
      <c r="H737" t="inlineStr">
        <is>
          <t>IN98</t>
        </is>
      </c>
      <c r="I737" t="n">
        <v>-7</v>
      </c>
      <c r="J737" s="249" t="n">
        <v>44334</v>
      </c>
      <c r="K737" t="inlineStr">
        <is>
          <t>12:00:00 PM</t>
        </is>
      </c>
      <c r="L737" s="249" t="n">
        <v>44336</v>
      </c>
    </row>
    <row r="738">
      <c r="A738" t="inlineStr">
        <is>
          <t>IN00991A</t>
        </is>
      </c>
      <c r="B738" t="inlineStr">
        <is>
          <t>CMF Red 150g - 8 doz case</t>
        </is>
      </c>
      <c r="C738" t="inlineStr">
        <is>
          <t>ConRel</t>
        </is>
      </c>
      <c r="D738" t="inlineStr">
        <is>
          <t>9203298052/000190/1</t>
        </is>
      </c>
      <c r="E738" t="inlineStr">
        <is>
          <t>IN65</t>
        </is>
      </c>
      <c r="F738" t="inlineStr">
        <is>
          <t>IN00991AIN65IN95</t>
        </is>
      </c>
      <c r="G738" t="n">
        <v>3400</v>
      </c>
      <c r="H738" t="inlineStr">
        <is>
          <t>IN95</t>
        </is>
      </c>
      <c r="I738" t="n">
        <v>-3400</v>
      </c>
      <c r="J738" s="249" t="n">
        <v>44334</v>
      </c>
      <c r="K738" t="inlineStr">
        <is>
          <t>12:00:00 PM</t>
        </is>
      </c>
      <c r="L738" s="249" t="n">
        <v>44337</v>
      </c>
    </row>
    <row r="739">
      <c r="A739" t="inlineStr">
        <is>
          <t>IN00991A</t>
        </is>
      </c>
      <c r="B739" t="inlineStr">
        <is>
          <t>CMF Red 150g - 8 doz case</t>
        </is>
      </c>
      <c r="C739" t="inlineStr">
        <is>
          <t>ConRel</t>
        </is>
      </c>
      <c r="D739" t="inlineStr">
        <is>
          <t>9303309060/000190/1</t>
        </is>
      </c>
      <c r="E739" t="inlineStr">
        <is>
          <t>IN71</t>
        </is>
      </c>
      <c r="F739" t="inlineStr">
        <is>
          <t>IN00991AIN71IN97</t>
        </is>
      </c>
      <c r="G739" t="n">
        <v>792</v>
      </c>
      <c r="H739" t="inlineStr">
        <is>
          <t>IN97</t>
        </is>
      </c>
      <c r="I739" t="n">
        <v>-792</v>
      </c>
      <c r="J739" s="249" t="n">
        <v>44334</v>
      </c>
      <c r="K739" t="inlineStr">
        <is>
          <t>12:00:00 PM</t>
        </is>
      </c>
      <c r="L739" s="249" t="n">
        <v>44336</v>
      </c>
    </row>
    <row r="740">
      <c r="A740" t="inlineStr">
        <is>
          <t>IN00991A</t>
        </is>
      </c>
      <c r="B740" t="inlineStr">
        <is>
          <t>CMF Red 150g - 8 doz case</t>
        </is>
      </c>
      <c r="C740" t="inlineStr">
        <is>
          <t>ConRel</t>
        </is>
      </c>
      <c r="D740" t="inlineStr">
        <is>
          <t>9303309005/000110/1</t>
        </is>
      </c>
      <c r="E740" t="inlineStr">
        <is>
          <t>IN89</t>
        </is>
      </c>
      <c r="F740" t="inlineStr">
        <is>
          <t>IN00991AIN89IN97</t>
        </is>
      </c>
      <c r="G740" t="n">
        <v>320</v>
      </c>
      <c r="H740" t="inlineStr">
        <is>
          <t>IN97</t>
        </is>
      </c>
      <c r="I740" t="n">
        <v>-320</v>
      </c>
      <c r="J740" s="249" t="n">
        <v>44334</v>
      </c>
      <c r="K740" t="inlineStr">
        <is>
          <t>12:00:00 PM</t>
        </is>
      </c>
      <c r="L740" s="249" t="n">
        <v>44335</v>
      </c>
    </row>
    <row r="741">
      <c r="A741" t="inlineStr">
        <is>
          <t>IN00992A</t>
        </is>
      </c>
      <c r="B741" t="inlineStr">
        <is>
          <t>CMF Blue 150g - 8 dz case</t>
        </is>
      </c>
      <c r="C741" t="inlineStr">
        <is>
          <t>ConRel</t>
        </is>
      </c>
      <c r="D741" t="inlineStr">
        <is>
          <t>9303381263/000350/1</t>
        </is>
      </c>
      <c r="E741" t="inlineStr">
        <is>
          <t>IN66</t>
        </is>
      </c>
      <c r="F741" t="inlineStr">
        <is>
          <t>IN00992AIN66IN98</t>
        </is>
      </c>
      <c r="G741" t="n">
        <v>320</v>
      </c>
      <c r="H741" t="inlineStr">
        <is>
          <t>IN98</t>
        </is>
      </c>
      <c r="I741" t="n">
        <v>-320</v>
      </c>
      <c r="J741" s="249" t="n">
        <v>44334</v>
      </c>
      <c r="K741" t="inlineStr">
        <is>
          <t>12:00:00 PM</t>
        </is>
      </c>
      <c r="L741" s="249" t="n">
        <v>44336</v>
      </c>
    </row>
    <row r="742">
      <c r="A742" t="inlineStr">
        <is>
          <t>IN01003A</t>
        </is>
      </c>
      <c r="B742" t="inlineStr">
        <is>
          <t>Col Herbal 200g - 8 dz</t>
        </is>
      </c>
      <c r="C742" t="inlineStr">
        <is>
          <t>ConRel</t>
        </is>
      </c>
      <c r="D742" t="inlineStr">
        <is>
          <t>9203298042/000060/1</t>
        </is>
      </c>
      <c r="E742" t="inlineStr">
        <is>
          <t>IN76</t>
        </is>
      </c>
      <c r="F742" t="inlineStr">
        <is>
          <t>IN01003AIN76IN95</t>
        </is>
      </c>
      <c r="G742" t="n">
        <v>2120</v>
      </c>
      <c r="H742" t="inlineStr">
        <is>
          <t>IN95</t>
        </is>
      </c>
      <c r="I742" t="n">
        <v>-2120</v>
      </c>
      <c r="J742" s="249" t="n">
        <v>44334</v>
      </c>
      <c r="K742" t="inlineStr">
        <is>
          <t>12:00:00 PM</t>
        </is>
      </c>
      <c r="L742" s="249" t="n">
        <v>44334</v>
      </c>
    </row>
    <row r="743">
      <c r="A743" t="inlineStr">
        <is>
          <t>IN01003A</t>
        </is>
      </c>
      <c r="B743" t="inlineStr">
        <is>
          <t>Col Herbal 200g - 8 dz</t>
        </is>
      </c>
      <c r="C743" t="inlineStr">
        <is>
          <t>ConRel</t>
        </is>
      </c>
      <c r="D743" t="inlineStr">
        <is>
          <t>9303381263/000360/1</t>
        </is>
      </c>
      <c r="E743" t="inlineStr">
        <is>
          <t>IN66</t>
        </is>
      </c>
      <c r="F743" t="inlineStr">
        <is>
          <t>IN01003AIN66IN98</t>
        </is>
      </c>
      <c r="G743" t="n">
        <v>416</v>
      </c>
      <c r="H743" t="inlineStr">
        <is>
          <t>IN98</t>
        </is>
      </c>
      <c r="I743" t="n">
        <v>-416</v>
      </c>
      <c r="J743" s="249" t="n">
        <v>44334</v>
      </c>
      <c r="K743" t="inlineStr">
        <is>
          <t>12:00:00 PM</t>
        </is>
      </c>
      <c r="L743" s="249" t="n">
        <v>44336</v>
      </c>
    </row>
    <row r="744">
      <c r="A744" t="inlineStr">
        <is>
          <t>IN01005A</t>
        </is>
      </c>
      <c r="B744" t="inlineStr">
        <is>
          <t>Col Total 120g - 9 dz case</t>
        </is>
      </c>
      <c r="C744" t="inlineStr">
        <is>
          <t>ConRel</t>
        </is>
      </c>
      <c r="D744" t="inlineStr">
        <is>
          <t>9203298061/000090/1</t>
        </is>
      </c>
      <c r="E744" t="inlineStr">
        <is>
          <t>IN76</t>
        </is>
      </c>
      <c r="F744" t="inlineStr">
        <is>
          <t>IN01005AIN76IN95</t>
        </is>
      </c>
      <c r="G744" t="n">
        <v>360</v>
      </c>
      <c r="H744" t="inlineStr">
        <is>
          <t>IN95</t>
        </is>
      </c>
      <c r="I744" t="n">
        <v>-360</v>
      </c>
      <c r="J744" s="249" t="n">
        <v>44334</v>
      </c>
      <c r="K744" t="inlineStr">
        <is>
          <t>12:00:00 PM</t>
        </is>
      </c>
      <c r="L744" s="249" t="n">
        <v>44334</v>
      </c>
    </row>
    <row r="745">
      <c r="A745" t="inlineStr">
        <is>
          <t>IN01142A</t>
        </is>
      </c>
      <c r="B745" t="inlineStr">
        <is>
          <t>Colgate Total AH Saver (120+65) Rs 17Off</t>
        </is>
      </c>
      <c r="C745" t="inlineStr">
        <is>
          <t>ConRel</t>
        </is>
      </c>
      <c r="D745" t="inlineStr">
        <is>
          <t>9303309060/000230/1</t>
        </is>
      </c>
      <c r="E745" t="inlineStr">
        <is>
          <t>IN71</t>
        </is>
      </c>
      <c r="F745" t="inlineStr">
        <is>
          <t>IN01142AIN71IN97</t>
        </is>
      </c>
      <c r="G745" t="n">
        <v>21</v>
      </c>
      <c r="H745" t="inlineStr">
        <is>
          <t>IN97</t>
        </is>
      </c>
      <c r="I745" t="n">
        <v>-21</v>
      </c>
      <c r="J745" s="249" t="n">
        <v>44334</v>
      </c>
      <c r="K745" t="inlineStr">
        <is>
          <t>12:00:00 PM</t>
        </is>
      </c>
      <c r="L745" s="249" t="n">
        <v>44336</v>
      </c>
    </row>
    <row r="746">
      <c r="A746" t="inlineStr">
        <is>
          <t>IN01142A</t>
        </is>
      </c>
      <c r="B746" t="inlineStr">
        <is>
          <t>Colgate Total AH Saver (120+65) Rs 17Off</t>
        </is>
      </c>
      <c r="C746" t="inlineStr">
        <is>
          <t>ConRel</t>
        </is>
      </c>
      <c r="D746" t="inlineStr">
        <is>
          <t>9303308998/000270/1</t>
        </is>
      </c>
      <c r="E746" t="inlineStr">
        <is>
          <t>IN69</t>
        </is>
      </c>
      <c r="F746" t="inlineStr">
        <is>
          <t>IN01142AIN69IN97</t>
        </is>
      </c>
      <c r="G746" t="n">
        <v>138</v>
      </c>
      <c r="H746" t="inlineStr">
        <is>
          <t>IN97</t>
        </is>
      </c>
      <c r="I746" t="n">
        <v>-138</v>
      </c>
      <c r="J746" s="249" t="n">
        <v>44334</v>
      </c>
      <c r="K746" t="inlineStr">
        <is>
          <t>12:00:00 PM</t>
        </is>
      </c>
      <c r="L746" s="249" t="n">
        <v>44337</v>
      </c>
    </row>
    <row r="747">
      <c r="A747" t="inlineStr">
        <is>
          <t>IN01142A</t>
        </is>
      </c>
      <c r="B747" t="inlineStr">
        <is>
          <t>Colgate Total AH Saver (120+65) Rs 17Off</t>
        </is>
      </c>
      <c r="C747" t="inlineStr">
        <is>
          <t>ConRel</t>
        </is>
      </c>
      <c r="D747" t="inlineStr">
        <is>
          <t>9303381263/000390/1</t>
        </is>
      </c>
      <c r="E747" t="inlineStr">
        <is>
          <t>IN66</t>
        </is>
      </c>
      <c r="F747" t="inlineStr">
        <is>
          <t>IN01142AIN66IN98</t>
        </is>
      </c>
      <c r="G747" t="n">
        <v>54</v>
      </c>
      <c r="H747" t="inlineStr">
        <is>
          <t>IN98</t>
        </is>
      </c>
      <c r="I747" t="n">
        <v>-54</v>
      </c>
      <c r="J747" s="249" t="n">
        <v>44334</v>
      </c>
      <c r="K747" t="inlineStr">
        <is>
          <t>12:00:00 PM</t>
        </is>
      </c>
      <c r="L747" s="249" t="n">
        <v>44336</v>
      </c>
    </row>
    <row r="748">
      <c r="A748" t="inlineStr">
        <is>
          <t>IN01143A</t>
        </is>
      </c>
      <c r="B748" t="inlineStr">
        <is>
          <t>Colgate Total CHSaver (120+65) Rs 17off</t>
        </is>
      </c>
      <c r="C748" t="inlineStr">
        <is>
          <t>ConRel</t>
        </is>
      </c>
      <c r="D748" t="inlineStr">
        <is>
          <t>9203297928/000060/1</t>
        </is>
      </c>
      <c r="E748" t="inlineStr">
        <is>
          <t>IN76</t>
        </is>
      </c>
      <c r="F748" t="inlineStr">
        <is>
          <t>IN01143AIN76IN95</t>
        </is>
      </c>
      <c r="G748" t="n">
        <v>231</v>
      </c>
      <c r="H748" t="inlineStr">
        <is>
          <t>IN95</t>
        </is>
      </c>
      <c r="I748" t="n">
        <v>-231</v>
      </c>
      <c r="J748" s="249" t="n">
        <v>44334</v>
      </c>
      <c r="K748" t="inlineStr">
        <is>
          <t>12:00:00 PM</t>
        </is>
      </c>
      <c r="L748" s="249" t="n">
        <v>44334</v>
      </c>
    </row>
    <row r="749">
      <c r="A749" t="inlineStr">
        <is>
          <t>IN01143A</t>
        </is>
      </c>
      <c r="B749" t="inlineStr">
        <is>
          <t>Colgate Total CHSaver (120+65) Rs 17off</t>
        </is>
      </c>
      <c r="C749" t="inlineStr">
        <is>
          <t>ConRel</t>
        </is>
      </c>
      <c r="D749" t="inlineStr">
        <is>
          <t>9203298081/000220/1</t>
        </is>
      </c>
      <c r="E749" t="inlineStr">
        <is>
          <t>IN80</t>
        </is>
      </c>
      <c r="F749" t="inlineStr">
        <is>
          <t>IN01143AIN80IN95</t>
        </is>
      </c>
      <c r="G749" t="n">
        <v>99</v>
      </c>
      <c r="H749" t="inlineStr">
        <is>
          <t>IN95</t>
        </is>
      </c>
      <c r="I749" t="n">
        <v>-99</v>
      </c>
      <c r="J749" s="249" t="n">
        <v>44334</v>
      </c>
      <c r="K749" t="inlineStr">
        <is>
          <t>12:00:00 PM</t>
        </is>
      </c>
      <c r="L749" s="249" t="n">
        <v>44336</v>
      </c>
    </row>
    <row r="750">
      <c r="A750" t="inlineStr">
        <is>
          <t>IN01143A</t>
        </is>
      </c>
      <c r="B750" t="inlineStr">
        <is>
          <t>Colgate Total CHSaver (120+65) Rs 17off</t>
        </is>
      </c>
      <c r="C750" t="inlineStr">
        <is>
          <t>ConRel</t>
        </is>
      </c>
      <c r="D750" t="inlineStr">
        <is>
          <t>9303308998/000260/1</t>
        </is>
      </c>
      <c r="E750" t="inlineStr">
        <is>
          <t>IN69</t>
        </is>
      </c>
      <c r="F750" t="inlineStr">
        <is>
          <t>IN01143AIN69IN97</t>
        </is>
      </c>
      <c r="G750" t="n">
        <v>69</v>
      </c>
      <c r="H750" t="inlineStr">
        <is>
          <t>IN97</t>
        </is>
      </c>
      <c r="I750" t="n">
        <v>-69</v>
      </c>
      <c r="J750" s="249" t="n">
        <v>44334</v>
      </c>
      <c r="K750" t="inlineStr">
        <is>
          <t>12:00:00 PM</t>
        </is>
      </c>
      <c r="L750" s="249" t="n">
        <v>44337</v>
      </c>
    </row>
    <row r="751">
      <c r="A751" t="inlineStr">
        <is>
          <t>IN01143A</t>
        </is>
      </c>
      <c r="B751" t="inlineStr">
        <is>
          <t>Colgate Total CHSaver (120+65) Rs 17off</t>
        </is>
      </c>
      <c r="C751" t="inlineStr">
        <is>
          <t>ConRel</t>
        </is>
      </c>
      <c r="D751" t="inlineStr">
        <is>
          <t>9303381263/000380/1</t>
        </is>
      </c>
      <c r="E751" t="inlineStr">
        <is>
          <t>IN66</t>
        </is>
      </c>
      <c r="F751" t="inlineStr">
        <is>
          <t>IN01143AIN66IN98</t>
        </is>
      </c>
      <c r="G751" t="n">
        <v>42</v>
      </c>
      <c r="H751" t="inlineStr">
        <is>
          <t>IN98</t>
        </is>
      </c>
      <c r="I751" t="n">
        <v>-42</v>
      </c>
      <c r="J751" s="249" t="n">
        <v>44334</v>
      </c>
      <c r="K751" t="inlineStr">
        <is>
          <t>12:00:00 PM</t>
        </is>
      </c>
      <c r="L751" s="249" t="n">
        <v>44336</v>
      </c>
    </row>
    <row r="752">
      <c r="A752" t="inlineStr">
        <is>
          <t>IN01183A</t>
        </is>
      </c>
      <c r="B752" t="inlineStr">
        <is>
          <t>Col Sens Mega Offer 80gm+80gm</t>
        </is>
      </c>
      <c r="C752" t="inlineStr">
        <is>
          <t>ConRel</t>
        </is>
      </c>
      <c r="D752" t="inlineStr">
        <is>
          <t>9203297860/000310/1</t>
        </is>
      </c>
      <c r="E752" t="inlineStr">
        <is>
          <t>IN75</t>
        </is>
      </c>
      <c r="F752" t="inlineStr">
        <is>
          <t>IN01183AIN75IN95</t>
        </is>
      </c>
      <c r="G752" t="n">
        <v>492</v>
      </c>
      <c r="H752" t="inlineStr">
        <is>
          <t>IN95</t>
        </is>
      </c>
      <c r="I752" t="n">
        <v>-492</v>
      </c>
      <c r="J752" s="249" t="n">
        <v>44334</v>
      </c>
      <c r="K752" t="inlineStr">
        <is>
          <t>12:00:00 PM</t>
        </is>
      </c>
      <c r="L752" s="249" t="n">
        <v>44336</v>
      </c>
    </row>
    <row r="753">
      <c r="A753" t="inlineStr">
        <is>
          <t>IN01183A</t>
        </is>
      </c>
      <c r="B753" t="inlineStr">
        <is>
          <t>Col Sens Mega Offer 80gm+80gm</t>
        </is>
      </c>
      <c r="C753" t="inlineStr">
        <is>
          <t>ConRel</t>
        </is>
      </c>
      <c r="D753" t="inlineStr">
        <is>
          <t>9203298071/000090/1</t>
        </is>
      </c>
      <c r="E753" t="inlineStr">
        <is>
          <t>IN76</t>
        </is>
      </c>
      <c r="F753" t="inlineStr">
        <is>
          <t>IN01183AIN76IN95</t>
        </is>
      </c>
      <c r="G753" t="n">
        <v>654</v>
      </c>
      <c r="H753" t="inlineStr">
        <is>
          <t>IN95</t>
        </is>
      </c>
      <c r="I753" t="n">
        <v>-654</v>
      </c>
      <c r="J753" s="249" t="n">
        <v>44334</v>
      </c>
      <c r="K753" t="inlineStr">
        <is>
          <t>12:00:00 PM</t>
        </is>
      </c>
      <c r="L753" s="249" t="n">
        <v>44334</v>
      </c>
    </row>
    <row r="754">
      <c r="A754" t="inlineStr">
        <is>
          <t>IN01183A</t>
        </is>
      </c>
      <c r="B754" t="inlineStr">
        <is>
          <t>Col Sens Mega Offer 80gm+80gm</t>
        </is>
      </c>
      <c r="C754" t="inlineStr">
        <is>
          <t>ConRel</t>
        </is>
      </c>
      <c r="D754" t="inlineStr">
        <is>
          <t>9303381263/000400/1</t>
        </is>
      </c>
      <c r="E754" t="inlineStr">
        <is>
          <t>IN66</t>
        </is>
      </c>
      <c r="F754" t="inlineStr">
        <is>
          <t>IN01183AIN66IN98</t>
        </is>
      </c>
      <c r="G754" t="n">
        <v>270</v>
      </c>
      <c r="H754" t="inlineStr">
        <is>
          <t>IN98</t>
        </is>
      </c>
      <c r="I754" t="n">
        <v>-270</v>
      </c>
      <c r="J754" s="249" t="n">
        <v>44334</v>
      </c>
      <c r="K754" t="inlineStr">
        <is>
          <t>12:00:00 PM</t>
        </is>
      </c>
      <c r="L754" s="249" t="n">
        <v>44336</v>
      </c>
    </row>
    <row r="755">
      <c r="A755" t="inlineStr">
        <is>
          <t>IN00987A</t>
        </is>
      </c>
      <c r="B755" t="inlineStr">
        <is>
          <t>SVS 21GM</t>
        </is>
      </c>
      <c r="C755" t="inlineStr">
        <is>
          <t>ConRel</t>
        </is>
      </c>
      <c r="D755" t="inlineStr">
        <is>
          <t>9203298071/000030/1</t>
        </is>
      </c>
      <c r="E755" t="inlineStr">
        <is>
          <t>IN76</t>
        </is>
      </c>
      <c r="F755" t="inlineStr">
        <is>
          <t>IN00987AIN76IN95</t>
        </is>
      </c>
      <c r="G755" t="n">
        <v>168</v>
      </c>
      <c r="H755" t="inlineStr">
        <is>
          <t>IN95</t>
        </is>
      </c>
      <c r="I755" t="n">
        <v>-168</v>
      </c>
      <c r="J755" s="249" t="n">
        <v>44334</v>
      </c>
      <c r="K755" t="inlineStr">
        <is>
          <t>12:00:00 PM</t>
        </is>
      </c>
      <c r="L755" s="249" t="n">
        <v>44334</v>
      </c>
    </row>
    <row r="756">
      <c r="A756" t="inlineStr">
        <is>
          <t>61000213</t>
        </is>
      </c>
      <c r="B756" t="inlineStr">
        <is>
          <t>Zigzag Neem PO4 S</t>
        </is>
      </c>
      <c r="C756" t="inlineStr">
        <is>
          <t>ConRel</t>
        </is>
      </c>
      <c r="D756" t="inlineStr">
        <is>
          <t>9303381263/000280/1</t>
        </is>
      </c>
      <c r="E756" t="inlineStr">
        <is>
          <t>IN66</t>
        </is>
      </c>
      <c r="F756" t="inlineStr">
        <is>
          <t>61000213IN66IN98</t>
        </is>
      </c>
      <c r="G756" t="n">
        <v>115</v>
      </c>
      <c r="H756" t="inlineStr">
        <is>
          <t>IN98</t>
        </is>
      </c>
      <c r="I756" t="n">
        <v>-115</v>
      </c>
      <c r="J756" s="249" t="n">
        <v>44334</v>
      </c>
      <c r="K756" t="inlineStr">
        <is>
          <t>12:00:00 PM</t>
        </is>
      </c>
      <c r="L756" s="249" t="n">
        <v>44336</v>
      </c>
    </row>
    <row r="757">
      <c r="A757" t="inlineStr">
        <is>
          <t>IN01296A</t>
        </is>
      </c>
      <c r="B757" t="inlineStr">
        <is>
          <t>Col 360 M</t>
        </is>
      </c>
      <c r="C757" t="inlineStr">
        <is>
          <t>ConRel</t>
        </is>
      </c>
      <c r="D757" t="inlineStr">
        <is>
          <t>9203298042/000040/1</t>
        </is>
      </c>
      <c r="E757" t="inlineStr">
        <is>
          <t>IN76</t>
        </is>
      </c>
      <c r="F757" t="inlineStr">
        <is>
          <t>IN01296AIN76IN95</t>
        </is>
      </c>
      <c r="G757" t="n">
        <v>888</v>
      </c>
      <c r="H757" t="inlineStr">
        <is>
          <t>IN95</t>
        </is>
      </c>
      <c r="I757" t="n">
        <v>-888</v>
      </c>
      <c r="J757" s="249" t="n">
        <v>44334</v>
      </c>
      <c r="K757" t="inlineStr">
        <is>
          <t>12:00:00 PM</t>
        </is>
      </c>
      <c r="L757" s="249" t="n">
        <v>44334</v>
      </c>
    </row>
    <row r="758">
      <c r="A758" t="inlineStr">
        <is>
          <t>IN01297A</t>
        </is>
      </c>
      <c r="B758" t="inlineStr">
        <is>
          <t>Col Tb Gentle Sensitive 12dz</t>
        </is>
      </c>
      <c r="C758" t="inlineStr">
        <is>
          <t>ConRel</t>
        </is>
      </c>
      <c r="D758" t="inlineStr">
        <is>
          <t>9203297860/000250/1</t>
        </is>
      </c>
      <c r="E758" t="inlineStr">
        <is>
          <t>IN75</t>
        </is>
      </c>
      <c r="F758" t="inlineStr">
        <is>
          <t>IN01297AIN75IN95</t>
        </is>
      </c>
      <c r="G758" t="n">
        <v>144</v>
      </c>
      <c r="H758" t="inlineStr">
        <is>
          <t>IN95</t>
        </is>
      </c>
      <c r="I758" t="n">
        <v>-144</v>
      </c>
      <c r="J758" s="249" t="n">
        <v>44334</v>
      </c>
      <c r="K758" t="inlineStr">
        <is>
          <t>12:00:00 PM</t>
        </is>
      </c>
      <c r="L758" s="249" t="n">
        <v>44336</v>
      </c>
    </row>
    <row r="759">
      <c r="A759" t="inlineStr">
        <is>
          <t>IN01297A</t>
        </is>
      </c>
      <c r="B759" t="inlineStr">
        <is>
          <t>Col Tb Gentle Sensitive 12dz</t>
        </is>
      </c>
      <c r="C759" t="inlineStr">
        <is>
          <t>ConRel</t>
        </is>
      </c>
      <c r="D759" t="inlineStr">
        <is>
          <t>9203298061/000070/1</t>
        </is>
      </c>
      <c r="E759" t="inlineStr">
        <is>
          <t>IN76</t>
        </is>
      </c>
      <c r="F759" t="inlineStr">
        <is>
          <t>IN01297AIN76IN95</t>
        </is>
      </c>
      <c r="G759" t="n">
        <v>276</v>
      </c>
      <c r="H759" t="inlineStr">
        <is>
          <t>IN95</t>
        </is>
      </c>
      <c r="I759" t="n">
        <v>-276</v>
      </c>
      <c r="J759" s="249" t="n">
        <v>44334</v>
      </c>
      <c r="K759" t="inlineStr">
        <is>
          <t>12:00:00 PM</t>
        </is>
      </c>
      <c r="L759" s="249" t="n">
        <v>44334</v>
      </c>
    </row>
    <row r="760">
      <c r="A760" t="inlineStr">
        <is>
          <t>IN01297A</t>
        </is>
      </c>
      <c r="B760" t="inlineStr">
        <is>
          <t>Col Tb Gentle Sensitive 12dz</t>
        </is>
      </c>
      <c r="C760" t="inlineStr">
        <is>
          <t>ConRel</t>
        </is>
      </c>
      <c r="D760" t="inlineStr">
        <is>
          <t>9203298051/000110/1</t>
        </is>
      </c>
      <c r="E760" t="inlineStr">
        <is>
          <t>IN80</t>
        </is>
      </c>
      <c r="F760" t="inlineStr">
        <is>
          <t>IN01297AIN80IN95</t>
        </is>
      </c>
      <c r="G760" t="n">
        <v>120</v>
      </c>
      <c r="H760" t="inlineStr">
        <is>
          <t>IN95</t>
        </is>
      </c>
      <c r="I760" t="n">
        <v>-120</v>
      </c>
      <c r="J760" s="249" t="n">
        <v>44334</v>
      </c>
      <c r="K760" t="inlineStr">
        <is>
          <t>12:00:00 PM</t>
        </is>
      </c>
      <c r="L760" s="249" t="n">
        <v>44336</v>
      </c>
    </row>
    <row r="761">
      <c r="A761" t="inlineStr">
        <is>
          <t>IN01297A</t>
        </is>
      </c>
      <c r="B761" t="inlineStr">
        <is>
          <t>Col Tb Gentle Sensitive 12dz</t>
        </is>
      </c>
      <c r="C761" t="inlineStr">
        <is>
          <t>ConRel</t>
        </is>
      </c>
      <c r="D761" t="inlineStr">
        <is>
          <t>9303308998/000200/1</t>
        </is>
      </c>
      <c r="E761" t="inlineStr">
        <is>
          <t>IN69</t>
        </is>
      </c>
      <c r="F761" t="inlineStr">
        <is>
          <t>IN01297AIN69IN97</t>
        </is>
      </c>
      <c r="G761" t="n">
        <v>816</v>
      </c>
      <c r="H761" t="inlineStr">
        <is>
          <t>IN97</t>
        </is>
      </c>
      <c r="I761" t="n">
        <v>-816</v>
      </c>
      <c r="J761" s="249" t="n">
        <v>44334</v>
      </c>
      <c r="K761" t="inlineStr">
        <is>
          <t>12:00:00 PM</t>
        </is>
      </c>
      <c r="L761" s="249" t="n">
        <v>44337</v>
      </c>
    </row>
    <row r="762">
      <c r="A762" t="inlineStr">
        <is>
          <t>IN01279A</t>
        </is>
      </c>
      <c r="B762" t="inlineStr">
        <is>
          <t>Swarna Vedshakti 200g + Premia</t>
        </is>
      </c>
      <c r="C762" t="inlineStr">
        <is>
          <t>ConRel</t>
        </is>
      </c>
      <c r="D762" t="inlineStr">
        <is>
          <t>9203298052/000060/1</t>
        </is>
      </c>
      <c r="E762" t="inlineStr">
        <is>
          <t>IN65</t>
        </is>
      </c>
      <c r="F762" t="inlineStr">
        <is>
          <t>IN01279AIN65IN95</t>
        </is>
      </c>
      <c r="G762" t="n">
        <v>252</v>
      </c>
      <c r="H762" t="inlineStr">
        <is>
          <t>IN95</t>
        </is>
      </c>
      <c r="I762" t="n">
        <v>-252</v>
      </c>
      <c r="J762" s="249" t="n">
        <v>44334</v>
      </c>
      <c r="K762" t="inlineStr">
        <is>
          <t>12:00:00 PM</t>
        </is>
      </c>
      <c r="L762" s="249" t="n">
        <v>44337</v>
      </c>
    </row>
    <row r="763">
      <c r="A763" t="inlineStr">
        <is>
          <t>IN01279A</t>
        </is>
      </c>
      <c r="B763" t="inlineStr">
        <is>
          <t>Swarna Vedshakti 200g + Premia</t>
        </is>
      </c>
      <c r="C763" t="inlineStr">
        <is>
          <t>ConRel</t>
        </is>
      </c>
      <c r="D763" t="inlineStr">
        <is>
          <t>9203298071/000050/1</t>
        </is>
      </c>
      <c r="E763" t="inlineStr">
        <is>
          <t>IN76</t>
        </is>
      </c>
      <c r="F763" t="inlineStr">
        <is>
          <t>IN01279AIN76IN95</t>
        </is>
      </c>
      <c r="G763" t="n">
        <v>150</v>
      </c>
      <c r="H763" t="inlineStr">
        <is>
          <t>IN95</t>
        </is>
      </c>
      <c r="I763" t="n">
        <v>-150</v>
      </c>
      <c r="J763" s="249" t="n">
        <v>44334</v>
      </c>
      <c r="K763" t="inlineStr">
        <is>
          <t>12:00:00 PM</t>
        </is>
      </c>
      <c r="L763" s="249" t="n">
        <v>44334</v>
      </c>
    </row>
    <row r="764">
      <c r="A764" t="inlineStr">
        <is>
          <t>IN01279A</t>
        </is>
      </c>
      <c r="B764" t="inlineStr">
        <is>
          <t>Swarna Vedshakti 200g + Premia</t>
        </is>
      </c>
      <c r="C764" t="inlineStr">
        <is>
          <t>ConRel</t>
        </is>
      </c>
      <c r="D764" t="inlineStr">
        <is>
          <t>9203298081/000060/1</t>
        </is>
      </c>
      <c r="E764" t="inlineStr">
        <is>
          <t>IN80</t>
        </is>
      </c>
      <c r="F764" t="inlineStr">
        <is>
          <t>IN01279AIN80IN95</t>
        </is>
      </c>
      <c r="G764" t="n">
        <v>60</v>
      </c>
      <c r="H764" t="inlineStr">
        <is>
          <t>IN95</t>
        </is>
      </c>
      <c r="I764" t="n">
        <v>-60</v>
      </c>
      <c r="J764" s="249" t="n">
        <v>44334</v>
      </c>
      <c r="K764" t="inlineStr">
        <is>
          <t>12:00:00 PM</t>
        </is>
      </c>
      <c r="L764" s="249" t="n">
        <v>44336</v>
      </c>
    </row>
    <row r="765">
      <c r="A765" t="inlineStr">
        <is>
          <t>IN01279A</t>
        </is>
      </c>
      <c r="B765" t="inlineStr">
        <is>
          <t>Swarna Vedshakti 200g + Premia</t>
        </is>
      </c>
      <c r="C765" t="inlineStr">
        <is>
          <t>ConRel</t>
        </is>
      </c>
      <c r="D765" t="inlineStr">
        <is>
          <t>9303381263/000010/1</t>
        </is>
      </c>
      <c r="E765" t="inlineStr">
        <is>
          <t>IN66</t>
        </is>
      </c>
      <c r="F765" t="inlineStr">
        <is>
          <t>IN01279AIN66IN98</t>
        </is>
      </c>
      <c r="G765" t="n">
        <v>84</v>
      </c>
      <c r="H765" t="inlineStr">
        <is>
          <t>IN98</t>
        </is>
      </c>
      <c r="I765" t="n">
        <v>-84</v>
      </c>
      <c r="J765" s="249" t="n">
        <v>44334</v>
      </c>
      <c r="K765" t="inlineStr">
        <is>
          <t>12:00:00 PM</t>
        </is>
      </c>
      <c r="L765" s="249" t="n">
        <v>44336</v>
      </c>
    </row>
    <row r="766">
      <c r="A766" t="inlineStr">
        <is>
          <t>IN01254A</t>
        </is>
      </c>
      <c r="B766" t="inlineStr">
        <is>
          <t>Kids 3-5 yrs Premium Toothpaste</t>
        </is>
      </c>
      <c r="C766" t="inlineStr">
        <is>
          <t>ConRel</t>
        </is>
      </c>
      <c r="D766" t="inlineStr">
        <is>
          <t>9303309060/000010/1</t>
        </is>
      </c>
      <c r="E766" t="inlineStr">
        <is>
          <t>IN71</t>
        </is>
      </c>
      <c r="F766" t="inlineStr">
        <is>
          <t>IN01254AIN71IN97</t>
        </is>
      </c>
      <c r="G766" t="n">
        <v>108</v>
      </c>
      <c r="H766" t="inlineStr">
        <is>
          <t>IN97</t>
        </is>
      </c>
      <c r="I766" t="n">
        <v>-108</v>
      </c>
      <c r="J766" s="249" t="n">
        <v>44334</v>
      </c>
      <c r="K766" t="inlineStr">
        <is>
          <t>12:00:00 PM</t>
        </is>
      </c>
      <c r="L766" s="249" t="n">
        <v>44336</v>
      </c>
    </row>
    <row r="767">
      <c r="A767" t="inlineStr">
        <is>
          <t>IN01254A</t>
        </is>
      </c>
      <c r="B767" t="inlineStr">
        <is>
          <t>Kids 3-5 yrs Premium Toothpaste</t>
        </is>
      </c>
      <c r="C767" t="inlineStr">
        <is>
          <t>ConRel</t>
        </is>
      </c>
      <c r="D767" t="inlineStr">
        <is>
          <t>9303308998/000020/1</t>
        </is>
      </c>
      <c r="E767" t="inlineStr">
        <is>
          <t>IN69</t>
        </is>
      </c>
      <c r="F767" t="inlineStr">
        <is>
          <t>IN01254AIN69IN97</t>
        </is>
      </c>
      <c r="G767" t="n">
        <v>36</v>
      </c>
      <c r="H767" t="inlineStr">
        <is>
          <t>IN97</t>
        </is>
      </c>
      <c r="I767" t="n">
        <v>-36</v>
      </c>
      <c r="J767" s="249" t="n">
        <v>44334</v>
      </c>
      <c r="K767" t="inlineStr">
        <is>
          <t>12:00:00 PM</t>
        </is>
      </c>
      <c r="L767" s="249" t="n">
        <v>44337</v>
      </c>
    </row>
    <row r="768">
      <c r="A768" t="inlineStr">
        <is>
          <t>IN01256A</t>
        </is>
      </c>
      <c r="B768" t="inlineStr">
        <is>
          <t>Kids 6-9yrs Premium Toothpaste</t>
        </is>
      </c>
      <c r="C768" t="inlineStr">
        <is>
          <t>ConRel</t>
        </is>
      </c>
      <c r="D768" t="inlineStr">
        <is>
          <t>9203298042/000030/1</t>
        </is>
      </c>
      <c r="E768" t="inlineStr">
        <is>
          <t>IN76</t>
        </is>
      </c>
      <c r="F768" t="inlineStr">
        <is>
          <t>IN01256AIN76IN95</t>
        </is>
      </c>
      <c r="G768" t="n">
        <v>180</v>
      </c>
      <c r="H768" t="inlineStr">
        <is>
          <t>IN95</t>
        </is>
      </c>
      <c r="I768" t="n">
        <v>-180</v>
      </c>
      <c r="J768" s="249" t="n">
        <v>44334</v>
      </c>
      <c r="K768" t="inlineStr">
        <is>
          <t>12:00:00 PM</t>
        </is>
      </c>
      <c r="L768" s="249" t="n">
        <v>44334</v>
      </c>
    </row>
    <row r="769">
      <c r="A769" t="inlineStr">
        <is>
          <t>IN01282A</t>
        </is>
      </c>
      <c r="B769" t="inlineStr">
        <is>
          <t>Colgate Charcoal Clean 120g</t>
        </is>
      </c>
      <c r="C769" t="inlineStr">
        <is>
          <t>ConRel</t>
        </is>
      </c>
      <c r="D769" t="inlineStr">
        <is>
          <t>9203298081/000050/1</t>
        </is>
      </c>
      <c r="E769" t="inlineStr">
        <is>
          <t>IN80</t>
        </is>
      </c>
      <c r="F769" t="inlineStr">
        <is>
          <t>IN01282AIN80IN95</t>
        </is>
      </c>
      <c r="G769" t="n">
        <v>96</v>
      </c>
      <c r="H769" t="inlineStr">
        <is>
          <t>IN95</t>
        </is>
      </c>
      <c r="I769" t="n">
        <v>-96</v>
      </c>
      <c r="J769" s="249" t="n">
        <v>44334</v>
      </c>
      <c r="K769" t="inlineStr">
        <is>
          <t>12:00:00 PM</t>
        </is>
      </c>
      <c r="L769" s="249" t="n">
        <v>44336</v>
      </c>
    </row>
    <row r="770">
      <c r="A770" t="inlineStr">
        <is>
          <t>IN01067A</t>
        </is>
      </c>
      <c r="B770" t="inlineStr">
        <is>
          <t>Colgate Total 120 + Premia</t>
        </is>
      </c>
      <c r="C770" t="inlineStr">
        <is>
          <t>ConRel</t>
        </is>
      </c>
      <c r="D770" t="inlineStr">
        <is>
          <t>9203298052/000050/1</t>
        </is>
      </c>
      <c r="E770" t="inlineStr">
        <is>
          <t>IN65</t>
        </is>
      </c>
      <c r="F770" t="inlineStr">
        <is>
          <t>IN01067AIN65IN95</t>
        </is>
      </c>
      <c r="G770" t="n">
        <v>765</v>
      </c>
      <c r="H770" t="inlineStr">
        <is>
          <t>IN95</t>
        </is>
      </c>
      <c r="I770" t="n">
        <v>-765</v>
      </c>
      <c r="J770" s="249" t="n">
        <v>44334</v>
      </c>
      <c r="K770" t="inlineStr">
        <is>
          <t>12:00:00 PM</t>
        </is>
      </c>
      <c r="L770" s="249" t="n">
        <v>44337</v>
      </c>
    </row>
    <row r="771">
      <c r="A771" t="inlineStr">
        <is>
          <t>IN01067A</t>
        </is>
      </c>
      <c r="B771" t="inlineStr">
        <is>
          <t>Colgate Total 120 + Premia</t>
        </is>
      </c>
      <c r="C771" t="inlineStr">
        <is>
          <t>ConRel</t>
        </is>
      </c>
      <c r="D771" t="inlineStr">
        <is>
          <t>9203297860/000030/1</t>
        </is>
      </c>
      <c r="E771" t="inlineStr">
        <is>
          <t>IN75</t>
        </is>
      </c>
      <c r="F771" t="inlineStr">
        <is>
          <t>IN01067AIN75IN95</t>
        </is>
      </c>
      <c r="G771" t="n">
        <v>486</v>
      </c>
      <c r="H771" t="inlineStr">
        <is>
          <t>IN95</t>
        </is>
      </c>
      <c r="I771" t="n">
        <v>-486</v>
      </c>
      <c r="J771" s="249" t="n">
        <v>44334</v>
      </c>
      <c r="K771" t="inlineStr">
        <is>
          <t>12:00:00 PM</t>
        </is>
      </c>
      <c r="L771" s="249" t="n">
        <v>44336</v>
      </c>
    </row>
    <row r="772">
      <c r="A772" t="inlineStr">
        <is>
          <t>IN01067A</t>
        </is>
      </c>
      <c r="B772" t="inlineStr">
        <is>
          <t>Colgate Total 120 + Premia</t>
        </is>
      </c>
      <c r="C772" t="inlineStr">
        <is>
          <t>ConRel</t>
        </is>
      </c>
      <c r="D772" t="inlineStr">
        <is>
          <t>9203298071/000040/1</t>
        </is>
      </c>
      <c r="E772" t="inlineStr">
        <is>
          <t>IN76</t>
        </is>
      </c>
      <c r="F772" t="inlineStr">
        <is>
          <t>IN01067AIN76IN95</t>
        </is>
      </c>
      <c r="G772" t="n">
        <v>1458</v>
      </c>
      <c r="H772" t="inlineStr">
        <is>
          <t>IN95</t>
        </is>
      </c>
      <c r="I772" t="n">
        <v>-1458</v>
      </c>
      <c r="J772" s="249" t="n">
        <v>44334</v>
      </c>
      <c r="K772" t="inlineStr">
        <is>
          <t>12:00:00 PM</t>
        </is>
      </c>
      <c r="L772" s="249" t="n">
        <v>44334</v>
      </c>
    </row>
    <row r="773">
      <c r="A773" t="inlineStr">
        <is>
          <t>IN01067A</t>
        </is>
      </c>
      <c r="B773" t="inlineStr">
        <is>
          <t>Colgate Total 120 + Premia</t>
        </is>
      </c>
      <c r="C773" t="inlineStr">
        <is>
          <t>ConRel</t>
        </is>
      </c>
      <c r="D773" t="inlineStr">
        <is>
          <t>9203298081/000040/1</t>
        </is>
      </c>
      <c r="E773" t="inlineStr">
        <is>
          <t>IN80</t>
        </is>
      </c>
      <c r="F773" t="inlineStr">
        <is>
          <t>IN01067AIN80IN95</t>
        </is>
      </c>
      <c r="G773" t="n">
        <v>1035</v>
      </c>
      <c r="H773" t="inlineStr">
        <is>
          <t>IN95</t>
        </is>
      </c>
      <c r="I773" t="n">
        <v>-1035</v>
      </c>
      <c r="J773" s="249" t="n">
        <v>44334</v>
      </c>
      <c r="K773" t="inlineStr">
        <is>
          <t>12:00:00 PM</t>
        </is>
      </c>
      <c r="L773" s="249" t="n">
        <v>44336</v>
      </c>
    </row>
    <row r="774">
      <c r="A774" t="inlineStr">
        <is>
          <t>IN01250A</t>
        </is>
      </c>
      <c r="B774" t="inlineStr">
        <is>
          <t>CMF 70g+20% Extra</t>
        </is>
      </c>
      <c r="C774" t="inlineStr">
        <is>
          <t>ConRel</t>
        </is>
      </c>
      <c r="D774" t="inlineStr">
        <is>
          <t>9203298052/000200/1</t>
        </is>
      </c>
      <c r="E774" t="inlineStr">
        <is>
          <t>IN65</t>
        </is>
      </c>
      <c r="F774" t="inlineStr">
        <is>
          <t>IN01250AIN65IN95</t>
        </is>
      </c>
      <c r="G774" t="n">
        <v>256</v>
      </c>
      <c r="H774" t="inlineStr">
        <is>
          <t>IN95</t>
        </is>
      </c>
      <c r="I774" t="n">
        <v>-256</v>
      </c>
      <c r="J774" s="249" t="n">
        <v>44334</v>
      </c>
      <c r="K774" t="inlineStr">
        <is>
          <t>12:00:00 PM</t>
        </is>
      </c>
      <c r="L774" s="249" t="n">
        <v>44337</v>
      </c>
    </row>
    <row r="775">
      <c r="A775" t="inlineStr">
        <is>
          <t>IN01250A</t>
        </is>
      </c>
      <c r="B775" t="inlineStr">
        <is>
          <t>CMF 70g+20% Extra</t>
        </is>
      </c>
      <c r="C775" t="inlineStr">
        <is>
          <t>ConRel</t>
        </is>
      </c>
      <c r="D775" t="inlineStr">
        <is>
          <t>9303309005/000120/1</t>
        </is>
      </c>
      <c r="E775" t="inlineStr">
        <is>
          <t>IN89</t>
        </is>
      </c>
      <c r="F775" t="inlineStr">
        <is>
          <t>IN01250AIN89IN97</t>
        </is>
      </c>
      <c r="G775" t="n">
        <v>8</v>
      </c>
      <c r="H775" t="inlineStr">
        <is>
          <t>IN97</t>
        </is>
      </c>
      <c r="I775" t="n">
        <v>-8</v>
      </c>
      <c r="J775" s="249" t="n">
        <v>44334</v>
      </c>
      <c r="K775" t="inlineStr">
        <is>
          <t>12:00:00 PM</t>
        </is>
      </c>
      <c r="L775" s="249" t="n">
        <v>44335</v>
      </c>
    </row>
    <row r="776">
      <c r="A776" t="inlineStr">
        <is>
          <t>61002375</t>
        </is>
      </c>
      <c r="B776" t="inlineStr">
        <is>
          <t>Charcoal Clean 120+120g Saver</t>
        </is>
      </c>
      <c r="C776" t="inlineStr">
        <is>
          <t>ConRel</t>
        </is>
      </c>
      <c r="D776" t="inlineStr">
        <is>
          <t>9303381263/000290/1</t>
        </is>
      </c>
      <c r="E776" t="inlineStr">
        <is>
          <t>IN66</t>
        </is>
      </c>
      <c r="F776" t="inlineStr">
        <is>
          <t>61002375IN66IN98</t>
        </is>
      </c>
      <c r="G776" t="n">
        <v>108</v>
      </c>
      <c r="H776" t="inlineStr">
        <is>
          <t>IN98</t>
        </is>
      </c>
      <c r="I776" t="n">
        <v>-108</v>
      </c>
      <c r="J776" s="249" t="n">
        <v>44334</v>
      </c>
      <c r="K776" t="inlineStr">
        <is>
          <t>12:00:00 PM</t>
        </is>
      </c>
      <c r="L776" s="249" t="n">
        <v>44336</v>
      </c>
    </row>
    <row r="777">
      <c r="A777" t="inlineStr">
        <is>
          <t>61003202</t>
        </is>
      </c>
      <c r="B777" t="inlineStr">
        <is>
          <t>Zigzag Char PO4 S</t>
        </is>
      </c>
      <c r="C777" t="inlineStr">
        <is>
          <t>ConRel</t>
        </is>
      </c>
      <c r="D777" t="inlineStr">
        <is>
          <t>9303381263/000070/1</t>
        </is>
      </c>
      <c r="E777" t="inlineStr">
        <is>
          <t>IN66</t>
        </is>
      </c>
      <c r="F777" t="inlineStr">
        <is>
          <t>61003202IN66IN98</t>
        </is>
      </c>
      <c r="G777" t="n">
        <v>25</v>
      </c>
      <c r="H777" t="inlineStr">
        <is>
          <t>IN98</t>
        </is>
      </c>
      <c r="I777" t="n">
        <v>-25</v>
      </c>
      <c r="J777" s="249" t="n">
        <v>44334</v>
      </c>
      <c r="K777" t="inlineStr">
        <is>
          <t>12:00:00 PM</t>
        </is>
      </c>
      <c r="L777" s="249" t="n">
        <v>44336</v>
      </c>
    </row>
    <row r="778">
      <c r="A778" t="inlineStr">
        <is>
          <t>61017108</t>
        </is>
      </c>
      <c r="B778" t="inlineStr">
        <is>
          <t>CAS 100g+Santoor Premia</t>
        </is>
      </c>
      <c r="C778" t="inlineStr">
        <is>
          <t>ConRel</t>
        </is>
      </c>
      <c r="D778" t="inlineStr">
        <is>
          <t>1100466876/000010/1</t>
        </is>
      </c>
      <c r="E778" t="inlineStr">
        <is>
          <t>IN71</t>
        </is>
      </c>
      <c r="F778" t="inlineStr">
        <is>
          <t>61017108IN71IN15</t>
        </is>
      </c>
      <c r="G778" t="n">
        <v>6000</v>
      </c>
      <c r="H778" t="inlineStr">
        <is>
          <t>IN15</t>
        </is>
      </c>
      <c r="I778" t="n">
        <v>-6000</v>
      </c>
      <c r="J778" s="249" t="n">
        <v>44334</v>
      </c>
      <c r="K778" t="inlineStr">
        <is>
          <t>12:00:00 PM</t>
        </is>
      </c>
      <c r="L778" s="249" t="n">
        <v>44342</v>
      </c>
    </row>
    <row r="779">
      <c r="A779" t="inlineStr">
        <is>
          <t>61005239</t>
        </is>
      </c>
      <c r="B779" t="inlineStr">
        <is>
          <t>Col CDC 18gm Sleeve</t>
        </is>
      </c>
      <c r="C779" t="inlineStr">
        <is>
          <t>StkTrsfDel</t>
        </is>
      </c>
      <c r="D779" t="inlineStr">
        <is>
          <t>213619226/900001</t>
        </is>
      </c>
      <c r="E779" t="inlineStr">
        <is>
          <t>IN72</t>
        </is>
      </c>
      <c r="F779" t="inlineStr">
        <is>
          <t>61005239IN72IN08</t>
        </is>
      </c>
      <c r="G779" t="n">
        <v>9264</v>
      </c>
      <c r="H779" t="inlineStr">
        <is>
          <t>IN08</t>
        </is>
      </c>
      <c r="I779" t="n">
        <v>-9264</v>
      </c>
      <c r="J779" s="249" t="n">
        <v>44335</v>
      </c>
      <c r="K779" t="inlineStr">
        <is>
          <t>08:00:00 AM</t>
        </is>
      </c>
    </row>
    <row r="780">
      <c r="A780" t="inlineStr">
        <is>
          <t>61005239</t>
        </is>
      </c>
      <c r="B780" t="inlineStr">
        <is>
          <t>Col CDC 18gm Sleeve</t>
        </is>
      </c>
      <c r="C780" t="inlineStr">
        <is>
          <t>StkTrsfDel</t>
        </is>
      </c>
      <c r="D780" t="inlineStr">
        <is>
          <t>213619226/900002</t>
        </is>
      </c>
      <c r="E780" t="inlineStr">
        <is>
          <t>IN72</t>
        </is>
      </c>
      <c r="F780" t="inlineStr">
        <is>
          <t>61005239IN72IN08</t>
        </is>
      </c>
      <c r="G780" t="n">
        <v>32736</v>
      </c>
      <c r="H780" t="inlineStr">
        <is>
          <t>IN08</t>
        </is>
      </c>
      <c r="I780" t="n">
        <v>-32736</v>
      </c>
      <c r="J780" s="249" t="n">
        <v>44335</v>
      </c>
      <c r="K780" t="inlineStr">
        <is>
          <t>08:00:00 AM</t>
        </is>
      </c>
    </row>
    <row r="781">
      <c r="A781" t="inlineStr">
        <is>
          <t>1603205</t>
        </is>
      </c>
      <c r="B781" t="inlineStr">
        <is>
          <t>Halo Shampoo 1000 ml</t>
        </is>
      </c>
      <c r="C781" t="inlineStr">
        <is>
          <t>ConRel</t>
        </is>
      </c>
      <c r="D781" t="inlineStr"/>
      <c r="E781" t="inlineStr">
        <is>
          <t>IN65</t>
        </is>
      </c>
      <c r="F781" t="inlineStr">
        <is>
          <t>1603205IN65IN95</t>
        </is>
      </c>
      <c r="G781" t="n">
        <v>2</v>
      </c>
      <c r="H781" t="inlineStr">
        <is>
          <t>IN95</t>
        </is>
      </c>
      <c r="I781" t="n">
        <v>-2</v>
      </c>
      <c r="J781" s="249" t="n">
        <v>44335</v>
      </c>
      <c r="K781" t="inlineStr">
        <is>
          <t>12:00:00 PM</t>
        </is>
      </c>
      <c r="L781" s="249" t="n">
        <v>44338</v>
      </c>
    </row>
    <row r="782">
      <c r="A782" t="inlineStr">
        <is>
          <t>1603205</t>
        </is>
      </c>
      <c r="B782" t="inlineStr">
        <is>
          <t>Halo Shampoo 1000 ml</t>
        </is>
      </c>
      <c r="C782" t="inlineStr">
        <is>
          <t>ConRel</t>
        </is>
      </c>
      <c r="D782" t="inlineStr"/>
      <c r="E782" t="inlineStr">
        <is>
          <t>IN76</t>
        </is>
      </c>
      <c r="F782" t="inlineStr">
        <is>
          <t>1603205IN76IN95</t>
        </is>
      </c>
      <c r="G782" t="n">
        <v>135</v>
      </c>
      <c r="H782" t="inlineStr">
        <is>
          <t>IN95</t>
        </is>
      </c>
      <c r="I782" t="n">
        <v>-135</v>
      </c>
      <c r="J782" s="249" t="n">
        <v>44335</v>
      </c>
      <c r="K782" t="inlineStr">
        <is>
          <t>12:00:00 PM</t>
        </is>
      </c>
      <c r="L782" s="249" t="n">
        <v>44335</v>
      </c>
    </row>
    <row r="783">
      <c r="A783" t="inlineStr">
        <is>
          <t>1603205</t>
        </is>
      </c>
      <c r="B783" t="inlineStr">
        <is>
          <t>Halo Shampoo 1000 ml</t>
        </is>
      </c>
      <c r="C783" t="inlineStr">
        <is>
          <t>ConRel</t>
        </is>
      </c>
      <c r="D783" t="inlineStr"/>
      <c r="E783" t="inlineStr">
        <is>
          <t>IN80</t>
        </is>
      </c>
      <c r="F783" t="inlineStr">
        <is>
          <t>1603205IN80IN95</t>
        </is>
      </c>
      <c r="G783" t="n">
        <v>673</v>
      </c>
      <c r="H783" t="inlineStr">
        <is>
          <t>IN95</t>
        </is>
      </c>
      <c r="I783" t="n">
        <v>-673</v>
      </c>
      <c r="J783" s="249" t="n">
        <v>44335</v>
      </c>
      <c r="K783" t="inlineStr">
        <is>
          <t>12:00:00 PM</t>
        </is>
      </c>
      <c r="L783" s="249" t="n">
        <v>44337</v>
      </c>
    </row>
    <row r="784">
      <c r="A784" t="inlineStr">
        <is>
          <t>1611452</t>
        </is>
      </c>
      <c r="B784" t="inlineStr">
        <is>
          <t>Col Mf Blue Tp 80G</t>
        </is>
      </c>
      <c r="C784" t="inlineStr">
        <is>
          <t>ConRel</t>
        </is>
      </c>
      <c r="D784" t="inlineStr"/>
      <c r="E784" t="inlineStr">
        <is>
          <t>IN67</t>
        </is>
      </c>
      <c r="F784" t="inlineStr">
        <is>
          <t>1611452IN67IN82</t>
        </is>
      </c>
      <c r="G784" t="n">
        <v>312</v>
      </c>
      <c r="H784" t="inlineStr">
        <is>
          <t>IN82</t>
        </is>
      </c>
      <c r="I784" t="n">
        <v>-312</v>
      </c>
      <c r="J784" s="249" t="n">
        <v>44335</v>
      </c>
      <c r="K784" t="inlineStr">
        <is>
          <t>12:00:00 PM</t>
        </is>
      </c>
      <c r="L784" s="249" t="n">
        <v>44337</v>
      </c>
    </row>
    <row r="785">
      <c r="A785" t="inlineStr">
        <is>
          <t>1611452</t>
        </is>
      </c>
      <c r="B785" t="inlineStr">
        <is>
          <t>Col Mf Blue Tp 80G</t>
        </is>
      </c>
      <c r="C785" t="inlineStr">
        <is>
          <t>ConRel</t>
        </is>
      </c>
      <c r="D785" t="inlineStr"/>
      <c r="E785" t="inlineStr">
        <is>
          <t>IN83</t>
        </is>
      </c>
      <c r="F785" t="inlineStr">
        <is>
          <t>1611452IN83IN82</t>
        </is>
      </c>
      <c r="G785" t="n">
        <v>432</v>
      </c>
      <c r="H785" t="inlineStr">
        <is>
          <t>IN82</t>
        </is>
      </c>
      <c r="I785" t="n">
        <v>-432</v>
      </c>
      <c r="J785" s="249" t="n">
        <v>44335</v>
      </c>
      <c r="K785" t="inlineStr">
        <is>
          <t>12:00:00 PM</t>
        </is>
      </c>
      <c r="L785" s="249" t="n">
        <v>44337</v>
      </c>
    </row>
    <row r="786">
      <c r="A786" t="inlineStr">
        <is>
          <t>1611452</t>
        </is>
      </c>
      <c r="B786" t="inlineStr">
        <is>
          <t>Col Mf Blue Tp 80G</t>
        </is>
      </c>
      <c r="C786" t="inlineStr">
        <is>
          <t>ConRel</t>
        </is>
      </c>
      <c r="D786" t="inlineStr"/>
      <c r="E786" t="inlineStr">
        <is>
          <t>IN81</t>
        </is>
      </c>
      <c r="F786" t="inlineStr">
        <is>
          <t>1611452IN81IN82</t>
        </is>
      </c>
      <c r="G786" t="n">
        <v>3328</v>
      </c>
      <c r="H786" t="inlineStr">
        <is>
          <t>IN82</t>
        </is>
      </c>
      <c r="I786" t="n">
        <v>-3328</v>
      </c>
      <c r="J786" s="249" t="n">
        <v>44335</v>
      </c>
      <c r="K786" t="inlineStr">
        <is>
          <t>12:00:00 PM</t>
        </is>
      </c>
      <c r="L786" s="249" t="n">
        <v>44336</v>
      </c>
    </row>
    <row r="787">
      <c r="A787" t="inlineStr">
        <is>
          <t>1600908</t>
        </is>
      </c>
      <c r="B787" t="inlineStr">
        <is>
          <t>Col ActSalt Tpst200</t>
        </is>
      </c>
      <c r="C787" t="inlineStr">
        <is>
          <t>ConRel</t>
        </is>
      </c>
      <c r="D787" t="inlineStr"/>
      <c r="E787" t="inlineStr">
        <is>
          <t>IN65</t>
        </is>
      </c>
      <c r="F787" t="inlineStr">
        <is>
          <t>1600908IN65IN95</t>
        </is>
      </c>
      <c r="G787" t="n">
        <v>336</v>
      </c>
      <c r="H787" t="inlineStr">
        <is>
          <t>IN95</t>
        </is>
      </c>
      <c r="I787" t="n">
        <v>-336</v>
      </c>
      <c r="J787" s="249" t="n">
        <v>44335</v>
      </c>
      <c r="K787" t="inlineStr">
        <is>
          <t>12:00:00 PM</t>
        </is>
      </c>
      <c r="L787" s="249" t="n">
        <v>44338</v>
      </c>
    </row>
    <row r="788">
      <c r="A788" t="inlineStr">
        <is>
          <t>1601032</t>
        </is>
      </c>
      <c r="B788" t="inlineStr">
        <is>
          <t>CDC 150</t>
        </is>
      </c>
      <c r="C788" t="inlineStr">
        <is>
          <t>ConRel</t>
        </is>
      </c>
      <c r="D788" t="inlineStr"/>
      <c r="E788" t="inlineStr">
        <is>
          <t>IN65</t>
        </is>
      </c>
      <c r="F788" t="inlineStr">
        <is>
          <t>1601032IN65IN95</t>
        </is>
      </c>
      <c r="G788" t="n">
        <v>320</v>
      </c>
      <c r="H788" t="inlineStr">
        <is>
          <t>IN95</t>
        </is>
      </c>
      <c r="I788" t="n">
        <v>-320</v>
      </c>
      <c r="J788" s="249" t="n">
        <v>44335</v>
      </c>
      <c r="K788" t="inlineStr">
        <is>
          <t>12:00:00 PM</t>
        </is>
      </c>
      <c r="L788" s="249" t="n">
        <v>44338</v>
      </c>
    </row>
    <row r="789">
      <c r="A789" t="inlineStr">
        <is>
          <t>1601032</t>
        </is>
      </c>
      <c r="B789" t="inlineStr">
        <is>
          <t>CDC 150</t>
        </is>
      </c>
      <c r="C789" t="inlineStr">
        <is>
          <t>ConRel</t>
        </is>
      </c>
      <c r="D789" t="inlineStr"/>
      <c r="E789" t="inlineStr">
        <is>
          <t>IN83</t>
        </is>
      </c>
      <c r="F789" t="inlineStr">
        <is>
          <t>1601032IN83IN82</t>
        </is>
      </c>
      <c r="G789" t="n">
        <v>320</v>
      </c>
      <c r="H789" t="inlineStr">
        <is>
          <t>IN82</t>
        </is>
      </c>
      <c r="I789" t="n">
        <v>-320</v>
      </c>
      <c r="J789" s="249" t="n">
        <v>44335</v>
      </c>
      <c r="K789" t="inlineStr">
        <is>
          <t>12:00:00 PM</t>
        </is>
      </c>
      <c r="L789" s="249" t="n">
        <v>44337</v>
      </c>
    </row>
    <row r="790">
      <c r="A790" t="inlineStr">
        <is>
          <t>1601013</t>
        </is>
      </c>
      <c r="B790" t="inlineStr">
        <is>
          <t>CDC TP 200+100+Tb</t>
        </is>
      </c>
      <c r="C790" t="inlineStr">
        <is>
          <t>ConRel</t>
        </is>
      </c>
      <c r="D790" t="inlineStr"/>
      <c r="E790" t="inlineStr">
        <is>
          <t>IN65</t>
        </is>
      </c>
      <c r="F790" t="inlineStr">
        <is>
          <t>1601013IN65IN95</t>
        </is>
      </c>
      <c r="G790" t="n">
        <v>435</v>
      </c>
      <c r="H790" t="inlineStr">
        <is>
          <t>IN95</t>
        </is>
      </c>
      <c r="I790" t="n">
        <v>-435</v>
      </c>
      <c r="J790" s="249" t="n">
        <v>44335</v>
      </c>
      <c r="K790" t="inlineStr">
        <is>
          <t>12:00:00 PM</t>
        </is>
      </c>
      <c r="L790" s="249" t="n">
        <v>44338</v>
      </c>
    </row>
    <row r="791">
      <c r="A791" t="inlineStr">
        <is>
          <t>1611452</t>
        </is>
      </c>
      <c r="B791" t="inlineStr">
        <is>
          <t>Col Mf Blue Tp 80G</t>
        </is>
      </c>
      <c r="C791" t="inlineStr">
        <is>
          <t>ConRel</t>
        </is>
      </c>
      <c r="D791" t="inlineStr"/>
      <c r="E791" t="inlineStr">
        <is>
          <t>IN76</t>
        </is>
      </c>
      <c r="F791" t="inlineStr">
        <is>
          <t>1611452IN76IN95</t>
        </is>
      </c>
      <c r="G791" t="n">
        <v>208</v>
      </c>
      <c r="H791" t="inlineStr">
        <is>
          <t>IN95</t>
        </is>
      </c>
      <c r="I791" t="n">
        <v>-208</v>
      </c>
      <c r="J791" s="249" t="n">
        <v>44335</v>
      </c>
      <c r="K791" t="inlineStr">
        <is>
          <t>12:00:00 PM</t>
        </is>
      </c>
      <c r="L791" s="249" t="n">
        <v>44335</v>
      </c>
    </row>
    <row r="792">
      <c r="A792" t="inlineStr">
        <is>
          <t>1602154</t>
        </is>
      </c>
      <c r="B792" t="inlineStr">
        <is>
          <t>Col Herb Tpst 100gm</t>
        </is>
      </c>
      <c r="C792" t="inlineStr">
        <is>
          <t>ConRel</t>
        </is>
      </c>
      <c r="D792" t="inlineStr"/>
      <c r="E792" t="inlineStr">
        <is>
          <t>IN81</t>
        </is>
      </c>
      <c r="F792" t="inlineStr">
        <is>
          <t>1602154IN81IN82</t>
        </is>
      </c>
      <c r="G792" t="n">
        <v>468</v>
      </c>
      <c r="H792" t="inlineStr">
        <is>
          <t>IN82</t>
        </is>
      </c>
      <c r="I792" t="n">
        <v>-468</v>
      </c>
      <c r="J792" s="249" t="n">
        <v>44335</v>
      </c>
      <c r="K792" t="inlineStr">
        <is>
          <t>12:00:00 PM</t>
        </is>
      </c>
      <c r="L792" s="249" t="n">
        <v>44336</v>
      </c>
    </row>
    <row r="793">
      <c r="A793" t="inlineStr">
        <is>
          <t>1603205</t>
        </is>
      </c>
      <c r="B793" t="inlineStr">
        <is>
          <t>Halo Shampoo 1000 ml</t>
        </is>
      </c>
      <c r="C793" t="inlineStr">
        <is>
          <t>ConRel</t>
        </is>
      </c>
      <c r="D793" t="inlineStr"/>
      <c r="E793" t="inlineStr">
        <is>
          <t>IN83</t>
        </is>
      </c>
      <c r="F793" t="inlineStr">
        <is>
          <t>1603205IN83IN82</t>
        </is>
      </c>
      <c r="G793" t="n">
        <v>1</v>
      </c>
      <c r="H793" t="inlineStr">
        <is>
          <t>IN82</t>
        </is>
      </c>
      <c r="I793" t="n">
        <v>-1</v>
      </c>
      <c r="J793" s="249" t="n">
        <v>44335</v>
      </c>
      <c r="K793" t="inlineStr">
        <is>
          <t>12:00:00 PM</t>
        </is>
      </c>
      <c r="L793" s="249" t="n">
        <v>44337</v>
      </c>
    </row>
    <row r="794">
      <c r="A794" t="inlineStr">
        <is>
          <t>1603205</t>
        </is>
      </c>
      <c r="B794" t="inlineStr">
        <is>
          <t>Halo Shampoo 1000 ml</t>
        </is>
      </c>
      <c r="C794" t="inlineStr">
        <is>
          <t>ConRel</t>
        </is>
      </c>
      <c r="D794" t="inlineStr"/>
      <c r="E794" t="inlineStr">
        <is>
          <t>IN81</t>
        </is>
      </c>
      <c r="F794" t="inlineStr">
        <is>
          <t>1603205IN81IN82</t>
        </is>
      </c>
      <c r="G794" t="n">
        <v>110</v>
      </c>
      <c r="H794" t="inlineStr">
        <is>
          <t>IN82</t>
        </is>
      </c>
      <c r="I794" t="n">
        <v>-110</v>
      </c>
      <c r="J794" s="249" t="n">
        <v>44335</v>
      </c>
      <c r="K794" t="inlineStr">
        <is>
          <t>12:00:00 PM</t>
        </is>
      </c>
      <c r="L794" s="249" t="n">
        <v>44336</v>
      </c>
    </row>
    <row r="795">
      <c r="A795" t="inlineStr">
        <is>
          <t>1601013</t>
        </is>
      </c>
      <c r="B795" t="inlineStr">
        <is>
          <t>CDC TP 200+100+Tb</t>
        </is>
      </c>
      <c r="C795" t="inlineStr">
        <is>
          <t>ConRel</t>
        </is>
      </c>
      <c r="D795" t="inlineStr"/>
      <c r="E795" t="inlineStr">
        <is>
          <t>IN81</t>
        </is>
      </c>
      <c r="F795" t="inlineStr">
        <is>
          <t>1601013IN81IN82</t>
        </is>
      </c>
      <c r="G795" t="n">
        <v>1311</v>
      </c>
      <c r="H795" t="inlineStr">
        <is>
          <t>IN82</t>
        </is>
      </c>
      <c r="I795" t="n">
        <v>-1311</v>
      </c>
      <c r="J795" s="249" t="n">
        <v>44335</v>
      </c>
      <c r="K795" t="inlineStr">
        <is>
          <t>12:00:00 PM</t>
        </is>
      </c>
      <c r="L795" s="249" t="n">
        <v>44336</v>
      </c>
    </row>
    <row r="796">
      <c r="A796" t="inlineStr">
        <is>
          <t>1601013</t>
        </is>
      </c>
      <c r="B796" t="inlineStr">
        <is>
          <t>CDC TP 200+100+Tb</t>
        </is>
      </c>
      <c r="C796" t="inlineStr">
        <is>
          <t>ConRel</t>
        </is>
      </c>
      <c r="D796" t="inlineStr"/>
      <c r="E796" t="inlineStr">
        <is>
          <t>IN81</t>
        </is>
      </c>
      <c r="F796" t="inlineStr">
        <is>
          <t>1601013IN81IN82</t>
        </is>
      </c>
      <c r="G796" t="n">
        <v>2058</v>
      </c>
      <c r="H796" t="inlineStr">
        <is>
          <t>IN82</t>
        </is>
      </c>
      <c r="I796" t="n">
        <v>-2058</v>
      </c>
      <c r="J796" s="249" t="n">
        <v>44335</v>
      </c>
      <c r="K796" t="inlineStr">
        <is>
          <t>12:00:00 PM</t>
        </is>
      </c>
      <c r="L796" s="249" t="n">
        <v>44336</v>
      </c>
    </row>
    <row r="797">
      <c r="A797" t="inlineStr">
        <is>
          <t>1601013</t>
        </is>
      </c>
      <c r="B797" t="inlineStr">
        <is>
          <t>CDC TP 200+100+Tb</t>
        </is>
      </c>
      <c r="C797" t="inlineStr">
        <is>
          <t>ConRel</t>
        </is>
      </c>
      <c r="D797" t="inlineStr"/>
      <c r="E797" t="inlineStr">
        <is>
          <t>IN81</t>
        </is>
      </c>
      <c r="F797" t="inlineStr">
        <is>
          <t>1601013IN81IN82</t>
        </is>
      </c>
      <c r="G797" t="n">
        <v>1344</v>
      </c>
      <c r="H797" t="inlineStr">
        <is>
          <t>IN82</t>
        </is>
      </c>
      <c r="I797" t="n">
        <v>-1344</v>
      </c>
      <c r="J797" s="249" t="n">
        <v>44335</v>
      </c>
      <c r="K797" t="inlineStr">
        <is>
          <t>12:00:00 PM</t>
        </is>
      </c>
      <c r="L797" s="249" t="n">
        <v>44336</v>
      </c>
    </row>
    <row r="798">
      <c r="A798" t="inlineStr">
        <is>
          <t>1601379</t>
        </is>
      </c>
      <c r="B798" t="inlineStr">
        <is>
          <t>Col Tpw 50G</t>
        </is>
      </c>
      <c r="C798" t="inlineStr">
        <is>
          <t>ConRel</t>
        </is>
      </c>
      <c r="D798" t="inlineStr"/>
      <c r="E798" t="inlineStr">
        <is>
          <t>IN67</t>
        </is>
      </c>
      <c r="F798" t="inlineStr">
        <is>
          <t>1601379IN67IN82</t>
        </is>
      </c>
      <c r="G798" t="n">
        <v>720</v>
      </c>
      <c r="H798" t="inlineStr">
        <is>
          <t>IN82</t>
        </is>
      </c>
      <c r="I798" t="n">
        <v>-720</v>
      </c>
      <c r="J798" s="249" t="n">
        <v>44335</v>
      </c>
      <c r="K798" t="inlineStr">
        <is>
          <t>12:00:00 PM</t>
        </is>
      </c>
      <c r="L798" s="249" t="n">
        <v>44337</v>
      </c>
    </row>
    <row r="799">
      <c r="A799" t="inlineStr">
        <is>
          <t>1601379</t>
        </is>
      </c>
      <c r="B799" t="inlineStr">
        <is>
          <t>Col Tpw 50G</t>
        </is>
      </c>
      <c r="C799" t="inlineStr">
        <is>
          <t>ConRel</t>
        </is>
      </c>
      <c r="D799" t="inlineStr"/>
      <c r="E799" t="inlineStr">
        <is>
          <t>IN83</t>
        </is>
      </c>
      <c r="F799" t="inlineStr">
        <is>
          <t>1601379IN83IN82</t>
        </is>
      </c>
      <c r="G799" t="n">
        <v>1376</v>
      </c>
      <c r="H799" t="inlineStr">
        <is>
          <t>IN82</t>
        </is>
      </c>
      <c r="I799" t="n">
        <v>-1376</v>
      </c>
      <c r="J799" s="249" t="n">
        <v>44335</v>
      </c>
      <c r="K799" t="inlineStr">
        <is>
          <t>12:00:00 PM</t>
        </is>
      </c>
      <c r="L799" s="249" t="n">
        <v>44337</v>
      </c>
    </row>
    <row r="800">
      <c r="A800" t="inlineStr">
        <is>
          <t>1601379</t>
        </is>
      </c>
      <c r="B800" t="inlineStr">
        <is>
          <t>Col Tpw 50G</t>
        </is>
      </c>
      <c r="C800" t="inlineStr">
        <is>
          <t>ConRel</t>
        </is>
      </c>
      <c r="D800" t="inlineStr"/>
      <c r="E800" t="inlineStr">
        <is>
          <t>IN81</t>
        </is>
      </c>
      <c r="F800" t="inlineStr">
        <is>
          <t>1601379IN81IN82</t>
        </is>
      </c>
      <c r="G800" t="n">
        <v>1360</v>
      </c>
      <c r="H800" t="inlineStr">
        <is>
          <t>IN82</t>
        </is>
      </c>
      <c r="I800" t="n">
        <v>-1360</v>
      </c>
      <c r="J800" s="249" t="n">
        <v>44335</v>
      </c>
      <c r="K800" t="inlineStr">
        <is>
          <t>12:00:00 PM</t>
        </is>
      </c>
      <c r="L800" s="249" t="n">
        <v>44336</v>
      </c>
    </row>
    <row r="801">
      <c r="A801" t="inlineStr">
        <is>
          <t>1601379</t>
        </is>
      </c>
      <c r="B801" t="inlineStr">
        <is>
          <t>Col Tpw 50G</t>
        </is>
      </c>
      <c r="C801" t="inlineStr">
        <is>
          <t>ConRel</t>
        </is>
      </c>
      <c r="D801" t="inlineStr"/>
      <c r="E801" t="inlineStr">
        <is>
          <t>IN81</t>
        </is>
      </c>
      <c r="F801" t="inlineStr">
        <is>
          <t>1601379IN81IN82</t>
        </is>
      </c>
      <c r="G801" t="n">
        <v>3296</v>
      </c>
      <c r="H801" t="inlineStr">
        <is>
          <t>IN82</t>
        </is>
      </c>
      <c r="I801" t="n">
        <v>-3296</v>
      </c>
      <c r="J801" s="249" t="n">
        <v>44335</v>
      </c>
      <c r="K801" t="inlineStr">
        <is>
          <t>12:00:00 PM</t>
        </is>
      </c>
      <c r="L801" s="249" t="n">
        <v>44336</v>
      </c>
    </row>
    <row r="802">
      <c r="A802" t="inlineStr">
        <is>
          <t>1601379</t>
        </is>
      </c>
      <c r="B802" t="inlineStr">
        <is>
          <t>Col Tpw 50G</t>
        </is>
      </c>
      <c r="C802" t="inlineStr">
        <is>
          <t>ConRel</t>
        </is>
      </c>
      <c r="D802" t="inlineStr"/>
      <c r="E802" t="inlineStr">
        <is>
          <t>IN65</t>
        </is>
      </c>
      <c r="F802" t="inlineStr">
        <is>
          <t>1601379IN65IN95</t>
        </is>
      </c>
      <c r="G802" t="n">
        <v>1472</v>
      </c>
      <c r="H802" t="inlineStr">
        <is>
          <t>IN95</t>
        </is>
      </c>
      <c r="I802" t="n">
        <v>-1472</v>
      </c>
      <c r="J802" s="249" t="n">
        <v>44335</v>
      </c>
      <c r="K802" t="inlineStr">
        <is>
          <t>12:00:00 PM</t>
        </is>
      </c>
      <c r="L802" s="249" t="n">
        <v>44338</v>
      </c>
    </row>
    <row r="803">
      <c r="A803" t="inlineStr">
        <is>
          <t>1601382</t>
        </is>
      </c>
      <c r="B803" t="inlineStr">
        <is>
          <t>Col Tpw 10G</t>
        </is>
      </c>
      <c r="C803" t="inlineStr">
        <is>
          <t>ConRel</t>
        </is>
      </c>
      <c r="D803" t="inlineStr"/>
      <c r="E803" t="inlineStr">
        <is>
          <t>IN81</t>
        </is>
      </c>
      <c r="F803" t="inlineStr">
        <is>
          <t>1601382IN81IN82</t>
        </is>
      </c>
      <c r="G803" t="n">
        <v>1664</v>
      </c>
      <c r="H803" t="inlineStr">
        <is>
          <t>IN82</t>
        </is>
      </c>
      <c r="I803" t="n">
        <v>-1664</v>
      </c>
      <c r="J803" s="249" t="n">
        <v>44335</v>
      </c>
      <c r="K803" t="inlineStr">
        <is>
          <t>12:00:00 PM</t>
        </is>
      </c>
      <c r="L803" s="249" t="n">
        <v>44336</v>
      </c>
    </row>
    <row r="804">
      <c r="A804" t="inlineStr">
        <is>
          <t>1601319</t>
        </is>
      </c>
      <c r="B804" t="inlineStr">
        <is>
          <t>Col TPdr. 200 gms</t>
        </is>
      </c>
      <c r="C804" t="inlineStr">
        <is>
          <t>ConRel</t>
        </is>
      </c>
      <c r="D804" t="inlineStr"/>
      <c r="E804" t="inlineStr">
        <is>
          <t>IN83</t>
        </is>
      </c>
      <c r="F804" t="inlineStr">
        <is>
          <t>1601319IN83IN82</t>
        </is>
      </c>
      <c r="G804" t="n">
        <v>176</v>
      </c>
      <c r="H804" t="inlineStr">
        <is>
          <t>IN82</t>
        </is>
      </c>
      <c r="I804" t="n">
        <v>-176</v>
      </c>
      <c r="J804" s="249" t="n">
        <v>44335</v>
      </c>
      <c r="K804" t="inlineStr">
        <is>
          <t>12:00:00 PM</t>
        </is>
      </c>
      <c r="L804" s="249" t="n">
        <v>44337</v>
      </c>
    </row>
    <row r="805">
      <c r="A805" t="inlineStr">
        <is>
          <t>1601319</t>
        </is>
      </c>
      <c r="B805" t="inlineStr">
        <is>
          <t>Col TPdr. 200 gms</t>
        </is>
      </c>
      <c r="C805" t="inlineStr">
        <is>
          <t>ConRel</t>
        </is>
      </c>
      <c r="D805" t="inlineStr"/>
      <c r="E805" t="inlineStr">
        <is>
          <t>IN81</t>
        </is>
      </c>
      <c r="F805" t="inlineStr">
        <is>
          <t>1601319IN81IN82</t>
        </is>
      </c>
      <c r="G805" t="n">
        <v>680</v>
      </c>
      <c r="H805" t="inlineStr">
        <is>
          <t>IN82</t>
        </is>
      </c>
      <c r="I805" t="n">
        <v>-680</v>
      </c>
      <c r="J805" s="249" t="n">
        <v>44335</v>
      </c>
      <c r="K805" t="inlineStr">
        <is>
          <t>12:00:00 PM</t>
        </is>
      </c>
      <c r="L805" s="249" t="n">
        <v>44336</v>
      </c>
    </row>
    <row r="806">
      <c r="A806" t="inlineStr">
        <is>
          <t>1601319</t>
        </is>
      </c>
      <c r="B806" t="inlineStr">
        <is>
          <t>Col TPdr. 200 gms</t>
        </is>
      </c>
      <c r="C806" t="inlineStr">
        <is>
          <t>ConRel</t>
        </is>
      </c>
      <c r="D806" t="inlineStr"/>
      <c r="E806" t="inlineStr">
        <is>
          <t>IN65</t>
        </is>
      </c>
      <c r="F806" t="inlineStr">
        <is>
          <t>1601319IN65IN95</t>
        </is>
      </c>
      <c r="G806" t="n">
        <v>40</v>
      </c>
      <c r="H806" t="inlineStr">
        <is>
          <t>IN95</t>
        </is>
      </c>
      <c r="I806" t="n">
        <v>-40</v>
      </c>
      <c r="J806" s="249" t="n">
        <v>44335</v>
      </c>
      <c r="K806" t="inlineStr">
        <is>
          <t>12:00:00 PM</t>
        </is>
      </c>
      <c r="L806" s="249" t="n">
        <v>44338</v>
      </c>
    </row>
    <row r="807">
      <c r="A807" t="inlineStr">
        <is>
          <t>1601339</t>
        </is>
      </c>
      <c r="B807" t="inlineStr">
        <is>
          <t>Col TPdr. 100 gms</t>
        </is>
      </c>
      <c r="C807" t="inlineStr">
        <is>
          <t>ConRel</t>
        </is>
      </c>
      <c r="D807" t="inlineStr"/>
      <c r="E807" t="inlineStr">
        <is>
          <t>IN83</t>
        </is>
      </c>
      <c r="F807" t="inlineStr">
        <is>
          <t>1601339IN83IN82</t>
        </is>
      </c>
      <c r="G807" t="n">
        <v>792</v>
      </c>
      <c r="H807" t="inlineStr">
        <is>
          <t>IN82</t>
        </is>
      </c>
      <c r="I807" t="n">
        <v>-792</v>
      </c>
      <c r="J807" s="249" t="n">
        <v>44335</v>
      </c>
      <c r="K807" t="inlineStr">
        <is>
          <t>12:00:00 PM</t>
        </is>
      </c>
      <c r="L807" s="249" t="n">
        <v>44337</v>
      </c>
    </row>
    <row r="808">
      <c r="A808" t="inlineStr">
        <is>
          <t>1601339</t>
        </is>
      </c>
      <c r="B808" t="inlineStr">
        <is>
          <t>Col TPdr. 100 gms</t>
        </is>
      </c>
      <c r="C808" t="inlineStr">
        <is>
          <t>ConRel</t>
        </is>
      </c>
      <c r="D808" t="inlineStr"/>
      <c r="E808" t="inlineStr">
        <is>
          <t>IN81</t>
        </is>
      </c>
      <c r="F808" t="inlineStr">
        <is>
          <t>1601339IN81IN82</t>
        </is>
      </c>
      <c r="G808" t="n">
        <v>1752</v>
      </c>
      <c r="H808" t="inlineStr">
        <is>
          <t>IN82</t>
        </is>
      </c>
      <c r="I808" t="n">
        <v>-1752</v>
      </c>
      <c r="J808" s="249" t="n">
        <v>44335</v>
      </c>
      <c r="K808" t="inlineStr">
        <is>
          <t>12:00:00 PM</t>
        </is>
      </c>
      <c r="L808" s="249" t="n">
        <v>44336</v>
      </c>
    </row>
    <row r="809">
      <c r="A809" t="inlineStr">
        <is>
          <t>1601339</t>
        </is>
      </c>
      <c r="B809" t="inlineStr">
        <is>
          <t>Col TPdr. 100 gms</t>
        </is>
      </c>
      <c r="C809" t="inlineStr">
        <is>
          <t>ConRel</t>
        </is>
      </c>
      <c r="D809" t="inlineStr"/>
      <c r="E809" t="inlineStr">
        <is>
          <t>IN81</t>
        </is>
      </c>
      <c r="F809" t="inlineStr">
        <is>
          <t>1601339IN81IN82</t>
        </is>
      </c>
      <c r="G809" t="n">
        <v>2216</v>
      </c>
      <c r="H809" t="inlineStr">
        <is>
          <t>IN82</t>
        </is>
      </c>
      <c r="I809" t="n">
        <v>-2216</v>
      </c>
      <c r="J809" s="249" t="n">
        <v>44335</v>
      </c>
      <c r="K809" t="inlineStr">
        <is>
          <t>12:00:00 PM</t>
        </is>
      </c>
      <c r="L809" s="249" t="n">
        <v>44336</v>
      </c>
    </row>
    <row r="810">
      <c r="A810" t="inlineStr">
        <is>
          <t>1601339</t>
        </is>
      </c>
      <c r="B810" t="inlineStr">
        <is>
          <t>Col TPdr. 100 gms</t>
        </is>
      </c>
      <c r="C810" t="inlineStr">
        <is>
          <t>ConRel</t>
        </is>
      </c>
      <c r="D810" t="inlineStr"/>
      <c r="E810" t="inlineStr">
        <is>
          <t>IN65</t>
        </is>
      </c>
      <c r="F810" t="inlineStr">
        <is>
          <t>1601339IN65IN95</t>
        </is>
      </c>
      <c r="G810" t="n">
        <v>656</v>
      </c>
      <c r="H810" t="inlineStr">
        <is>
          <t>IN95</t>
        </is>
      </c>
      <c r="I810" t="n">
        <v>-656</v>
      </c>
      <c r="J810" s="249" t="n">
        <v>44335</v>
      </c>
      <c r="K810" t="inlineStr">
        <is>
          <t>12:00:00 PM</t>
        </is>
      </c>
      <c r="L810" s="249" t="n">
        <v>44338</v>
      </c>
    </row>
    <row r="811">
      <c r="A811" t="inlineStr">
        <is>
          <t>1601339</t>
        </is>
      </c>
      <c r="B811" t="inlineStr">
        <is>
          <t>Col TPdr. 100 gms</t>
        </is>
      </c>
      <c r="C811" t="inlineStr">
        <is>
          <t>ConRel</t>
        </is>
      </c>
      <c r="D811" t="inlineStr"/>
      <c r="E811" t="inlineStr">
        <is>
          <t>IN80</t>
        </is>
      </c>
      <c r="F811" t="inlineStr">
        <is>
          <t>1601339IN80IN95</t>
        </is>
      </c>
      <c r="G811" t="n">
        <v>56</v>
      </c>
      <c r="H811" t="inlineStr">
        <is>
          <t>IN95</t>
        </is>
      </c>
      <c r="I811" t="n">
        <v>-56</v>
      </c>
      <c r="J811" s="249" t="n">
        <v>44335</v>
      </c>
      <c r="K811" t="inlineStr">
        <is>
          <t>12:00:00 PM</t>
        </is>
      </c>
      <c r="L811" s="249" t="n">
        <v>44337</v>
      </c>
    </row>
    <row r="812">
      <c r="A812" t="inlineStr">
        <is>
          <t>1602154</t>
        </is>
      </c>
      <c r="B812" t="inlineStr">
        <is>
          <t>Col Herb Tpst 100gm</t>
        </is>
      </c>
      <c r="C812" t="inlineStr">
        <is>
          <t>ConRel</t>
        </is>
      </c>
      <c r="D812" t="inlineStr"/>
      <c r="E812" t="inlineStr">
        <is>
          <t>IN65</t>
        </is>
      </c>
      <c r="F812" t="inlineStr">
        <is>
          <t>1602154IN65IN95</t>
        </is>
      </c>
      <c r="G812" t="n">
        <v>240</v>
      </c>
      <c r="H812" t="inlineStr">
        <is>
          <t>IN95</t>
        </is>
      </c>
      <c r="I812" t="n">
        <v>-240</v>
      </c>
      <c r="J812" s="249" t="n">
        <v>44335</v>
      </c>
      <c r="K812" t="inlineStr">
        <is>
          <t>12:00:00 PM</t>
        </is>
      </c>
      <c r="L812" s="249" t="n">
        <v>44338</v>
      </c>
    </row>
    <row r="813">
      <c r="A813" t="inlineStr">
        <is>
          <t>1608857</t>
        </is>
      </c>
      <c r="B813" t="inlineStr">
        <is>
          <t>Cibaca SFH hard</t>
        </is>
      </c>
      <c r="C813" t="inlineStr">
        <is>
          <t>ConRel</t>
        </is>
      </c>
      <c r="D813" t="inlineStr"/>
      <c r="E813" t="inlineStr">
        <is>
          <t>IN81</t>
        </is>
      </c>
      <c r="F813" t="inlineStr">
        <is>
          <t>1608857IN81IN82</t>
        </is>
      </c>
      <c r="G813" t="n">
        <v>18336</v>
      </c>
      <c r="H813" t="inlineStr">
        <is>
          <t>IN82</t>
        </is>
      </c>
      <c r="I813" t="n">
        <v>-18336</v>
      </c>
      <c r="J813" s="249" t="n">
        <v>44335</v>
      </c>
      <c r="K813" t="inlineStr">
        <is>
          <t>12:00:00 PM</t>
        </is>
      </c>
      <c r="L813" s="249" t="n">
        <v>44336</v>
      </c>
    </row>
    <row r="814">
      <c r="A814" t="inlineStr">
        <is>
          <t>1608857</t>
        </is>
      </c>
      <c r="B814" t="inlineStr">
        <is>
          <t>Cibaca SFH hard</t>
        </is>
      </c>
      <c r="C814" t="inlineStr">
        <is>
          <t>ConRel</t>
        </is>
      </c>
      <c r="D814" t="inlineStr"/>
      <c r="E814" t="inlineStr">
        <is>
          <t>IN81</t>
        </is>
      </c>
      <c r="F814" t="inlineStr">
        <is>
          <t>1608857IN81IN82</t>
        </is>
      </c>
      <c r="G814" t="n">
        <v>1224</v>
      </c>
      <c r="H814" t="inlineStr">
        <is>
          <t>IN82</t>
        </is>
      </c>
      <c r="I814" t="n">
        <v>-1224</v>
      </c>
      <c r="J814" s="249" t="n">
        <v>44335</v>
      </c>
      <c r="K814" t="inlineStr">
        <is>
          <t>12:00:00 PM</t>
        </is>
      </c>
      <c r="L814" s="249" t="n">
        <v>44336</v>
      </c>
    </row>
    <row r="815">
      <c r="A815" t="inlineStr">
        <is>
          <t>1601291</t>
        </is>
      </c>
      <c r="B815" t="inlineStr">
        <is>
          <t>Col Sen Tp 40G</t>
        </is>
      </c>
      <c r="C815" t="inlineStr">
        <is>
          <t>ConRel</t>
        </is>
      </c>
      <c r="D815" t="inlineStr"/>
      <c r="E815" t="inlineStr">
        <is>
          <t>IN81</t>
        </is>
      </c>
      <c r="F815" t="inlineStr">
        <is>
          <t>1601291IN81IN82</t>
        </is>
      </c>
      <c r="G815" t="n">
        <v>876</v>
      </c>
      <c r="H815" t="inlineStr">
        <is>
          <t>IN82</t>
        </is>
      </c>
      <c r="I815" t="n">
        <v>-876</v>
      </c>
      <c r="J815" s="249" t="n">
        <v>44335</v>
      </c>
      <c r="K815" t="inlineStr">
        <is>
          <t>12:00:00 PM</t>
        </is>
      </c>
      <c r="L815" s="249" t="n">
        <v>44336</v>
      </c>
    </row>
    <row r="816">
      <c r="A816" t="inlineStr">
        <is>
          <t>1611612</t>
        </is>
      </c>
      <c r="B816" t="inlineStr">
        <is>
          <t>ColKids 0-2yr S</t>
        </is>
      </c>
      <c r="C816" t="inlineStr">
        <is>
          <t>ConRel</t>
        </is>
      </c>
      <c r="D816" t="inlineStr"/>
      <c r="E816" t="inlineStr">
        <is>
          <t>IN67</t>
        </is>
      </c>
      <c r="F816" t="inlineStr">
        <is>
          <t>1611612IN67IN82</t>
        </is>
      </c>
      <c r="G816" t="n">
        <v>150</v>
      </c>
      <c r="H816" t="inlineStr">
        <is>
          <t>IN82</t>
        </is>
      </c>
      <c r="I816" t="n">
        <v>-150</v>
      </c>
      <c r="J816" s="249" t="n">
        <v>44335</v>
      </c>
      <c r="K816" t="inlineStr">
        <is>
          <t>12:00:00 PM</t>
        </is>
      </c>
      <c r="L816" s="249" t="n">
        <v>44337</v>
      </c>
    </row>
    <row r="817">
      <c r="A817" t="inlineStr">
        <is>
          <t>1611612</t>
        </is>
      </c>
      <c r="B817" t="inlineStr">
        <is>
          <t>ColKids 0-2yr S</t>
        </is>
      </c>
      <c r="C817" t="inlineStr">
        <is>
          <t>ConRel</t>
        </is>
      </c>
      <c r="D817" t="inlineStr"/>
      <c r="E817" t="inlineStr">
        <is>
          <t>IN83</t>
        </is>
      </c>
      <c r="F817" t="inlineStr">
        <is>
          <t>1611612IN83IN82</t>
        </is>
      </c>
      <c r="G817" t="n">
        <v>90</v>
      </c>
      <c r="H817" t="inlineStr">
        <is>
          <t>IN82</t>
        </is>
      </c>
      <c r="I817" t="n">
        <v>-90</v>
      </c>
      <c r="J817" s="249" t="n">
        <v>44335</v>
      </c>
      <c r="K817" t="inlineStr">
        <is>
          <t>12:00:00 PM</t>
        </is>
      </c>
      <c r="L817" s="249" t="n">
        <v>44337</v>
      </c>
    </row>
    <row r="818">
      <c r="A818" t="inlineStr">
        <is>
          <t>1611612</t>
        </is>
      </c>
      <c r="B818" t="inlineStr">
        <is>
          <t>ColKids 0-2yr S</t>
        </is>
      </c>
      <c r="C818" t="inlineStr">
        <is>
          <t>ConRel</t>
        </is>
      </c>
      <c r="D818" t="inlineStr"/>
      <c r="E818" t="inlineStr">
        <is>
          <t>IN81</t>
        </is>
      </c>
      <c r="F818" t="inlineStr">
        <is>
          <t>1611612IN81IN82</t>
        </is>
      </c>
      <c r="G818" t="n">
        <v>1788</v>
      </c>
      <c r="H818" t="inlineStr">
        <is>
          <t>IN82</t>
        </is>
      </c>
      <c r="I818" t="n">
        <v>-1788</v>
      </c>
      <c r="J818" s="249" t="n">
        <v>44335</v>
      </c>
      <c r="K818" t="inlineStr">
        <is>
          <t>12:00:00 PM</t>
        </is>
      </c>
      <c r="L818" s="249" t="n">
        <v>44336</v>
      </c>
    </row>
    <row r="819">
      <c r="A819" t="inlineStr">
        <is>
          <t>1611612</t>
        </is>
      </c>
      <c r="B819" t="inlineStr">
        <is>
          <t>ColKids 0-2yr S</t>
        </is>
      </c>
      <c r="C819" t="inlineStr">
        <is>
          <t>ConRel</t>
        </is>
      </c>
      <c r="D819" t="inlineStr"/>
      <c r="E819" t="inlineStr">
        <is>
          <t>IN80</t>
        </is>
      </c>
      <c r="F819" t="inlineStr">
        <is>
          <t>1611612IN80IN95</t>
        </is>
      </c>
      <c r="G819" t="n">
        <v>102</v>
      </c>
      <c r="H819" t="inlineStr">
        <is>
          <t>IN95</t>
        </is>
      </c>
      <c r="I819" t="n">
        <v>-102</v>
      </c>
      <c r="J819" s="249" t="n">
        <v>44335</v>
      </c>
      <c r="K819" t="inlineStr">
        <is>
          <t>12:00:00 PM</t>
        </is>
      </c>
      <c r="L819" s="249" t="n">
        <v>44337</v>
      </c>
    </row>
    <row r="820">
      <c r="A820" t="inlineStr">
        <is>
          <t>1611824</t>
        </is>
      </c>
      <c r="B820" t="inlineStr">
        <is>
          <t>Col 360 Base</t>
        </is>
      </c>
      <c r="C820" t="inlineStr">
        <is>
          <t>ConRel</t>
        </is>
      </c>
      <c r="D820" t="inlineStr"/>
      <c r="E820" t="inlineStr">
        <is>
          <t>IN67</t>
        </is>
      </c>
      <c r="F820" t="inlineStr">
        <is>
          <t>1611824IN67IN82</t>
        </is>
      </c>
      <c r="G820" t="n">
        <v>12</v>
      </c>
      <c r="H820" t="inlineStr">
        <is>
          <t>IN82</t>
        </is>
      </c>
      <c r="I820" t="n">
        <v>-12</v>
      </c>
      <c r="J820" s="249" t="n">
        <v>44335</v>
      </c>
      <c r="K820" t="inlineStr">
        <is>
          <t>12:00:00 PM</t>
        </is>
      </c>
      <c r="L820" s="249" t="n">
        <v>44337</v>
      </c>
    </row>
    <row r="821">
      <c r="A821" t="inlineStr">
        <is>
          <t>1611824</t>
        </is>
      </c>
      <c r="B821" t="inlineStr">
        <is>
          <t>Col 360 Base</t>
        </is>
      </c>
      <c r="C821" t="inlineStr">
        <is>
          <t>ConRel</t>
        </is>
      </c>
      <c r="D821" t="inlineStr"/>
      <c r="E821" t="inlineStr">
        <is>
          <t>IN83</t>
        </is>
      </c>
      <c r="F821" t="inlineStr">
        <is>
          <t>1611824IN83IN82</t>
        </is>
      </c>
      <c r="G821" t="n">
        <v>30</v>
      </c>
      <c r="H821" t="inlineStr">
        <is>
          <t>IN82</t>
        </is>
      </c>
      <c r="I821" t="n">
        <v>-30</v>
      </c>
      <c r="J821" s="249" t="n">
        <v>44335</v>
      </c>
      <c r="K821" t="inlineStr">
        <is>
          <t>12:00:00 PM</t>
        </is>
      </c>
      <c r="L821" s="249" t="n">
        <v>44337</v>
      </c>
    </row>
    <row r="822">
      <c r="A822" t="inlineStr">
        <is>
          <t>1611824</t>
        </is>
      </c>
      <c r="B822" t="inlineStr">
        <is>
          <t>Col 360 Base</t>
        </is>
      </c>
      <c r="C822" t="inlineStr">
        <is>
          <t>ConRel</t>
        </is>
      </c>
      <c r="D822" t="inlineStr"/>
      <c r="E822" t="inlineStr">
        <is>
          <t>IN81</t>
        </is>
      </c>
      <c r="F822" t="inlineStr">
        <is>
          <t>1611824IN81IN82</t>
        </is>
      </c>
      <c r="G822" t="n">
        <v>330</v>
      </c>
      <c r="H822" t="inlineStr">
        <is>
          <t>IN82</t>
        </is>
      </c>
      <c r="I822" t="n">
        <v>-330</v>
      </c>
      <c r="J822" s="249" t="n">
        <v>44335</v>
      </c>
      <c r="K822" t="inlineStr">
        <is>
          <t>12:00:00 PM</t>
        </is>
      </c>
      <c r="L822" s="249" t="n">
        <v>44336</v>
      </c>
    </row>
    <row r="823">
      <c r="A823" t="inlineStr">
        <is>
          <t>1611824</t>
        </is>
      </c>
      <c r="B823" t="inlineStr">
        <is>
          <t>Col 360 Base</t>
        </is>
      </c>
      <c r="C823" t="inlineStr">
        <is>
          <t>ConRel</t>
        </is>
      </c>
      <c r="D823" t="inlineStr"/>
      <c r="E823" t="inlineStr">
        <is>
          <t>IN80</t>
        </is>
      </c>
      <c r="F823" t="inlineStr">
        <is>
          <t>1611824IN80IN95</t>
        </is>
      </c>
      <c r="G823" t="n">
        <v>30</v>
      </c>
      <c r="H823" t="inlineStr">
        <is>
          <t>IN95</t>
        </is>
      </c>
      <c r="I823" t="n">
        <v>-30</v>
      </c>
      <c r="J823" s="249" t="n">
        <v>44335</v>
      </c>
      <c r="K823" t="inlineStr">
        <is>
          <t>12:00:00 PM</t>
        </is>
      </c>
      <c r="L823" s="249" t="n">
        <v>44337</v>
      </c>
    </row>
    <row r="824">
      <c r="A824" t="inlineStr">
        <is>
          <t>1611607</t>
        </is>
      </c>
      <c r="B824" t="inlineStr">
        <is>
          <t>Col Kids6+ Barbie S</t>
        </is>
      </c>
      <c r="C824" t="inlineStr">
        <is>
          <t>ConRel</t>
        </is>
      </c>
      <c r="D824" t="inlineStr"/>
      <c r="E824" t="inlineStr">
        <is>
          <t>IN67</t>
        </is>
      </c>
      <c r="F824" t="inlineStr">
        <is>
          <t>1611607IN67IN82</t>
        </is>
      </c>
      <c r="G824" t="n">
        <v>42</v>
      </c>
      <c r="H824" t="inlineStr">
        <is>
          <t>IN82</t>
        </is>
      </c>
      <c r="I824" t="n">
        <v>-42</v>
      </c>
      <c r="J824" s="249" t="n">
        <v>44335</v>
      </c>
      <c r="K824" t="inlineStr">
        <is>
          <t>12:00:00 PM</t>
        </is>
      </c>
      <c r="L824" s="249" t="n">
        <v>44337</v>
      </c>
    </row>
    <row r="825">
      <c r="A825" t="inlineStr">
        <is>
          <t>1611607</t>
        </is>
      </c>
      <c r="B825" t="inlineStr">
        <is>
          <t>Col Kids6+ Barbie S</t>
        </is>
      </c>
      <c r="C825" t="inlineStr">
        <is>
          <t>ConRel</t>
        </is>
      </c>
      <c r="D825" t="inlineStr"/>
      <c r="E825" t="inlineStr">
        <is>
          <t>IN83</t>
        </is>
      </c>
      <c r="F825" t="inlineStr">
        <is>
          <t>1611607IN83IN82</t>
        </is>
      </c>
      <c r="G825" t="n">
        <v>48</v>
      </c>
      <c r="H825" t="inlineStr">
        <is>
          <t>IN82</t>
        </is>
      </c>
      <c r="I825" t="n">
        <v>-48</v>
      </c>
      <c r="J825" s="249" t="n">
        <v>44335</v>
      </c>
      <c r="K825" t="inlineStr">
        <is>
          <t>12:00:00 PM</t>
        </is>
      </c>
      <c r="L825" s="249" t="n">
        <v>44337</v>
      </c>
    </row>
    <row r="826">
      <c r="A826" t="inlineStr">
        <is>
          <t>1611607</t>
        </is>
      </c>
      <c r="B826" t="inlineStr">
        <is>
          <t>Col Kids6+ Barbie S</t>
        </is>
      </c>
      <c r="C826" t="inlineStr">
        <is>
          <t>ConRel</t>
        </is>
      </c>
      <c r="D826" t="inlineStr"/>
      <c r="E826" t="inlineStr">
        <is>
          <t>IN81</t>
        </is>
      </c>
      <c r="F826" t="inlineStr">
        <is>
          <t>1611607IN81IN82</t>
        </is>
      </c>
      <c r="G826" t="n">
        <v>330</v>
      </c>
      <c r="H826" t="inlineStr">
        <is>
          <t>IN82</t>
        </is>
      </c>
      <c r="I826" t="n">
        <v>-330</v>
      </c>
      <c r="J826" s="249" t="n">
        <v>44335</v>
      </c>
      <c r="K826" t="inlineStr">
        <is>
          <t>12:00:00 PM</t>
        </is>
      </c>
      <c r="L826" s="249" t="n">
        <v>44336</v>
      </c>
    </row>
    <row r="827">
      <c r="A827" t="inlineStr">
        <is>
          <t>1611607</t>
        </is>
      </c>
      <c r="B827" t="inlineStr">
        <is>
          <t>Col Kids6+ Barbie S</t>
        </is>
      </c>
      <c r="C827" t="inlineStr">
        <is>
          <t>ConRel</t>
        </is>
      </c>
      <c r="D827" t="inlineStr"/>
      <c r="E827" t="inlineStr">
        <is>
          <t>IN81</t>
        </is>
      </c>
      <c r="F827" t="inlineStr">
        <is>
          <t>1611607IN81IN82</t>
        </is>
      </c>
      <c r="G827" t="n">
        <v>2634</v>
      </c>
      <c r="H827" t="inlineStr">
        <is>
          <t>IN82</t>
        </is>
      </c>
      <c r="I827" t="n">
        <v>-2634</v>
      </c>
      <c r="J827" s="249" t="n">
        <v>44335</v>
      </c>
      <c r="K827" t="inlineStr">
        <is>
          <t>12:00:00 PM</t>
        </is>
      </c>
      <c r="L827" s="249" t="n">
        <v>44336</v>
      </c>
    </row>
    <row r="828">
      <c r="A828" t="inlineStr">
        <is>
          <t>1611608</t>
        </is>
      </c>
      <c r="B828" t="inlineStr">
        <is>
          <t>Col Kids6+ Batman S</t>
        </is>
      </c>
      <c r="C828" t="inlineStr">
        <is>
          <t>ConRel</t>
        </is>
      </c>
      <c r="D828" t="inlineStr"/>
      <c r="E828" t="inlineStr">
        <is>
          <t>IN67</t>
        </is>
      </c>
      <c r="F828" t="inlineStr">
        <is>
          <t>1611608IN67IN82</t>
        </is>
      </c>
      <c r="G828" t="n">
        <v>60</v>
      </c>
      <c r="H828" t="inlineStr">
        <is>
          <t>IN82</t>
        </is>
      </c>
      <c r="I828" t="n">
        <v>-60</v>
      </c>
      <c r="J828" s="249" t="n">
        <v>44335</v>
      </c>
      <c r="K828" t="inlineStr">
        <is>
          <t>12:00:00 PM</t>
        </is>
      </c>
      <c r="L828" s="249" t="n">
        <v>44337</v>
      </c>
    </row>
    <row r="829">
      <c r="A829" t="inlineStr">
        <is>
          <t>1611608</t>
        </is>
      </c>
      <c r="B829" t="inlineStr">
        <is>
          <t>Col Kids6+ Batman S</t>
        </is>
      </c>
      <c r="C829" t="inlineStr">
        <is>
          <t>ConRel</t>
        </is>
      </c>
      <c r="D829" t="inlineStr"/>
      <c r="E829" t="inlineStr">
        <is>
          <t>IN83</t>
        </is>
      </c>
      <c r="F829" t="inlineStr">
        <is>
          <t>1611608IN83IN82</t>
        </is>
      </c>
      <c r="G829" t="n">
        <v>48</v>
      </c>
      <c r="H829" t="inlineStr">
        <is>
          <t>IN82</t>
        </is>
      </c>
      <c r="I829" t="n">
        <v>-48</v>
      </c>
      <c r="J829" s="249" t="n">
        <v>44335</v>
      </c>
      <c r="K829" t="inlineStr">
        <is>
          <t>12:00:00 PM</t>
        </is>
      </c>
      <c r="L829" s="249" t="n">
        <v>44337</v>
      </c>
    </row>
    <row r="830">
      <c r="A830" t="inlineStr">
        <is>
          <t>1611608</t>
        </is>
      </c>
      <c r="B830" t="inlineStr">
        <is>
          <t>Col Kids6+ Batman S</t>
        </is>
      </c>
      <c r="C830" t="inlineStr">
        <is>
          <t>ConRel</t>
        </is>
      </c>
      <c r="D830" t="inlineStr"/>
      <c r="E830" t="inlineStr">
        <is>
          <t>IN81</t>
        </is>
      </c>
      <c r="F830" t="inlineStr">
        <is>
          <t>1611608IN81IN82</t>
        </is>
      </c>
      <c r="G830" t="n">
        <v>2376</v>
      </c>
      <c r="H830" t="inlineStr">
        <is>
          <t>IN82</t>
        </is>
      </c>
      <c r="I830" t="n">
        <v>-2376</v>
      </c>
      <c r="J830" s="249" t="n">
        <v>44335</v>
      </c>
      <c r="K830" t="inlineStr">
        <is>
          <t>12:00:00 PM</t>
        </is>
      </c>
      <c r="L830" s="249" t="n">
        <v>44336</v>
      </c>
    </row>
    <row r="831">
      <c r="A831" t="inlineStr">
        <is>
          <t>1611608</t>
        </is>
      </c>
      <c r="B831" t="inlineStr">
        <is>
          <t>Col Kids6+ Batman S</t>
        </is>
      </c>
      <c r="C831" t="inlineStr">
        <is>
          <t>ConRel</t>
        </is>
      </c>
      <c r="D831" t="inlineStr"/>
      <c r="E831" t="inlineStr">
        <is>
          <t>IN80</t>
        </is>
      </c>
      <c r="F831" t="inlineStr">
        <is>
          <t>1611608IN80IN95</t>
        </is>
      </c>
      <c r="G831" t="n">
        <v>90</v>
      </c>
      <c r="H831" t="inlineStr">
        <is>
          <t>IN95</t>
        </is>
      </c>
      <c r="I831" t="n">
        <v>-90</v>
      </c>
      <c r="J831" s="249" t="n">
        <v>44335</v>
      </c>
      <c r="K831" t="inlineStr">
        <is>
          <t>12:00:00 PM</t>
        </is>
      </c>
      <c r="L831" s="249" t="n">
        <v>44337</v>
      </c>
    </row>
    <row r="832">
      <c r="A832" t="inlineStr">
        <is>
          <t>1602265</t>
        </is>
      </c>
      <c r="B832" t="inlineStr">
        <is>
          <t>Kids Barbie Red 80g</t>
        </is>
      </c>
      <c r="C832" t="inlineStr">
        <is>
          <t>ConRel</t>
        </is>
      </c>
      <c r="D832" t="inlineStr"/>
      <c r="E832" t="inlineStr">
        <is>
          <t>IN81</t>
        </is>
      </c>
      <c r="F832" t="inlineStr">
        <is>
          <t>1602265IN81IN82</t>
        </is>
      </c>
      <c r="G832" t="n">
        <v>100</v>
      </c>
      <c r="H832" t="inlineStr">
        <is>
          <t>IN82</t>
        </is>
      </c>
      <c r="I832" t="n">
        <v>-100</v>
      </c>
      <c r="J832" s="249" t="n">
        <v>44335</v>
      </c>
      <c r="K832" t="inlineStr">
        <is>
          <t>12:00:00 PM</t>
        </is>
      </c>
      <c r="L832" s="249" t="n">
        <v>44336</v>
      </c>
    </row>
    <row r="833">
      <c r="A833" t="inlineStr">
        <is>
          <t>1600917</t>
        </is>
      </c>
      <c r="B833" t="inlineStr">
        <is>
          <t>CAS HW 200G</t>
        </is>
      </c>
      <c r="C833" t="inlineStr">
        <is>
          <t>ConRel</t>
        </is>
      </c>
      <c r="D833" t="inlineStr"/>
      <c r="E833" t="inlineStr">
        <is>
          <t>IN67</t>
        </is>
      </c>
      <c r="F833" t="inlineStr">
        <is>
          <t>1600917IN67IN82</t>
        </is>
      </c>
      <c r="G833" t="n">
        <v>72</v>
      </c>
      <c r="H833" t="inlineStr">
        <is>
          <t>IN82</t>
        </is>
      </c>
      <c r="I833" t="n">
        <v>-72</v>
      </c>
      <c r="J833" s="249" t="n">
        <v>44335</v>
      </c>
      <c r="K833" t="inlineStr">
        <is>
          <t>12:00:00 PM</t>
        </is>
      </c>
      <c r="L833" s="249" t="n">
        <v>44337</v>
      </c>
    </row>
    <row r="834">
      <c r="A834" t="inlineStr">
        <is>
          <t>1600917</t>
        </is>
      </c>
      <c r="B834" t="inlineStr">
        <is>
          <t>CAS HW 200G</t>
        </is>
      </c>
      <c r="C834" t="inlineStr">
        <is>
          <t>ConRel</t>
        </is>
      </c>
      <c r="D834" t="inlineStr"/>
      <c r="E834" t="inlineStr">
        <is>
          <t>IN81</t>
        </is>
      </c>
      <c r="F834" t="inlineStr">
        <is>
          <t>1600917IN81IN82</t>
        </is>
      </c>
      <c r="G834" t="n">
        <v>324</v>
      </c>
      <c r="H834" t="inlineStr">
        <is>
          <t>IN82</t>
        </is>
      </c>
      <c r="I834" t="n">
        <v>-324</v>
      </c>
      <c r="J834" s="249" t="n">
        <v>44335</v>
      </c>
      <c r="K834" t="inlineStr">
        <is>
          <t>12:00:00 PM</t>
        </is>
      </c>
      <c r="L834" s="249" t="n">
        <v>44336</v>
      </c>
    </row>
    <row r="835">
      <c r="A835" t="inlineStr">
        <is>
          <t>1600951</t>
        </is>
      </c>
      <c r="B835" t="inlineStr">
        <is>
          <t>CAS HW 100G</t>
        </is>
      </c>
      <c r="C835" t="inlineStr">
        <is>
          <t>ConRel</t>
        </is>
      </c>
      <c r="D835" t="inlineStr"/>
      <c r="E835" t="inlineStr">
        <is>
          <t>IN67</t>
        </is>
      </c>
      <c r="F835" t="inlineStr">
        <is>
          <t>1600951IN67IN82</t>
        </is>
      </c>
      <c r="G835" t="n">
        <v>180</v>
      </c>
      <c r="H835" t="inlineStr">
        <is>
          <t>IN82</t>
        </is>
      </c>
      <c r="I835" t="n">
        <v>-180</v>
      </c>
      <c r="J835" s="249" t="n">
        <v>44335</v>
      </c>
      <c r="K835" t="inlineStr">
        <is>
          <t>12:00:00 PM</t>
        </is>
      </c>
      <c r="L835" s="249" t="n">
        <v>44337</v>
      </c>
    </row>
    <row r="836">
      <c r="A836" t="inlineStr">
        <is>
          <t>1600951</t>
        </is>
      </c>
      <c r="B836" t="inlineStr">
        <is>
          <t>CAS HW 100G</t>
        </is>
      </c>
      <c r="C836" t="inlineStr">
        <is>
          <t>ConRel</t>
        </is>
      </c>
      <c r="D836" t="inlineStr"/>
      <c r="E836" t="inlineStr">
        <is>
          <t>IN81</t>
        </is>
      </c>
      <c r="F836" t="inlineStr">
        <is>
          <t>1600951IN81IN82</t>
        </is>
      </c>
      <c r="G836" t="n">
        <v>468</v>
      </c>
      <c r="H836" t="inlineStr">
        <is>
          <t>IN82</t>
        </is>
      </c>
      <c r="I836" t="n">
        <v>-468</v>
      </c>
      <c r="J836" s="249" t="n">
        <v>44335</v>
      </c>
      <c r="K836" t="inlineStr">
        <is>
          <t>12:00:00 PM</t>
        </is>
      </c>
      <c r="L836" s="249" t="n">
        <v>44336</v>
      </c>
    </row>
    <row r="837">
      <c r="A837" t="inlineStr">
        <is>
          <t>1607704</t>
        </is>
      </c>
      <c r="B837" t="inlineStr">
        <is>
          <t>Col Plax MW PM 500</t>
        </is>
      </c>
      <c r="C837" t="inlineStr">
        <is>
          <t>ConRel</t>
        </is>
      </c>
      <c r="D837" t="inlineStr"/>
      <c r="E837" t="inlineStr">
        <is>
          <t>IN76</t>
        </is>
      </c>
      <c r="F837" t="inlineStr">
        <is>
          <t>1607704IN76IN95</t>
        </is>
      </c>
      <c r="G837" t="n">
        <v>72</v>
      </c>
      <c r="H837" t="inlineStr">
        <is>
          <t>IN95</t>
        </is>
      </c>
      <c r="I837" t="n">
        <v>-72</v>
      </c>
      <c r="J837" s="249" t="n">
        <v>44335</v>
      </c>
      <c r="K837" t="inlineStr">
        <is>
          <t>12:00:00 PM</t>
        </is>
      </c>
      <c r="L837" s="249" t="n">
        <v>44335</v>
      </c>
    </row>
    <row r="838">
      <c r="A838" t="inlineStr">
        <is>
          <t>1607714</t>
        </is>
      </c>
      <c r="B838" t="inlineStr">
        <is>
          <t>Col Plax MW CC 250</t>
        </is>
      </c>
      <c r="C838" t="inlineStr">
        <is>
          <t>ConRel</t>
        </is>
      </c>
      <c r="D838" t="inlineStr"/>
      <c r="E838" t="inlineStr">
        <is>
          <t>IN81</t>
        </is>
      </c>
      <c r="F838" t="inlineStr">
        <is>
          <t>1607714IN81IN82</t>
        </is>
      </c>
      <c r="G838" t="n">
        <v>43</v>
      </c>
      <c r="H838" t="inlineStr">
        <is>
          <t>IN82</t>
        </is>
      </c>
      <c r="I838" t="n">
        <v>-43</v>
      </c>
      <c r="J838" s="249" t="n">
        <v>44335</v>
      </c>
      <c r="K838" t="inlineStr">
        <is>
          <t>12:00:00 PM</t>
        </is>
      </c>
      <c r="L838" s="249" t="n">
        <v>44336</v>
      </c>
    </row>
    <row r="839">
      <c r="A839" t="inlineStr">
        <is>
          <t>1607715</t>
        </is>
      </c>
      <c r="B839" t="inlineStr">
        <is>
          <t>ColPlaxMWGntle 250</t>
        </is>
      </c>
      <c r="C839" t="inlineStr">
        <is>
          <t>ConRel</t>
        </is>
      </c>
      <c r="D839" t="inlineStr"/>
      <c r="E839" t="inlineStr">
        <is>
          <t>IN81</t>
        </is>
      </c>
      <c r="F839" t="inlineStr">
        <is>
          <t>1607715IN81IN82</t>
        </is>
      </c>
      <c r="G839" t="n">
        <v>21</v>
      </c>
      <c r="H839" t="inlineStr">
        <is>
          <t>IN82</t>
        </is>
      </c>
      <c r="I839" t="n">
        <v>-21</v>
      </c>
      <c r="J839" s="249" t="n">
        <v>44335</v>
      </c>
      <c r="K839" t="inlineStr">
        <is>
          <t>12:00:00 PM</t>
        </is>
      </c>
      <c r="L839" s="249" t="n">
        <v>44336</v>
      </c>
    </row>
    <row r="840">
      <c r="A840" t="inlineStr">
        <is>
          <t>1607715</t>
        </is>
      </c>
      <c r="B840" t="inlineStr">
        <is>
          <t>ColPlaxMWGntle 250</t>
        </is>
      </c>
      <c r="C840" t="inlineStr">
        <is>
          <t>ConRel</t>
        </is>
      </c>
      <c r="D840" t="inlineStr"/>
      <c r="E840" t="inlineStr">
        <is>
          <t>IN76</t>
        </is>
      </c>
      <c r="F840" t="inlineStr">
        <is>
          <t>1607715IN76IN95</t>
        </is>
      </c>
      <c r="G840" t="n">
        <v>56</v>
      </c>
      <c r="H840" t="inlineStr">
        <is>
          <t>IN95</t>
        </is>
      </c>
      <c r="I840" t="n">
        <v>-56</v>
      </c>
      <c r="J840" s="249" t="n">
        <v>44335</v>
      </c>
      <c r="K840" t="inlineStr">
        <is>
          <t>12:00:00 PM</t>
        </is>
      </c>
      <c r="L840" s="249" t="n">
        <v>44335</v>
      </c>
    </row>
    <row r="841">
      <c r="A841" t="inlineStr">
        <is>
          <t>1607715</t>
        </is>
      </c>
      <c r="B841" t="inlineStr">
        <is>
          <t>ColPlaxMWGntle 250</t>
        </is>
      </c>
      <c r="C841" t="inlineStr">
        <is>
          <t>ConRel</t>
        </is>
      </c>
      <c r="D841" t="inlineStr"/>
      <c r="E841" t="inlineStr">
        <is>
          <t>IN80</t>
        </is>
      </c>
      <c r="F841" t="inlineStr">
        <is>
          <t>1607715IN80IN95</t>
        </is>
      </c>
      <c r="G841" t="n">
        <v>10</v>
      </c>
      <c r="H841" t="inlineStr">
        <is>
          <t>IN95</t>
        </is>
      </c>
      <c r="I841" t="n">
        <v>-10</v>
      </c>
      <c r="J841" s="249" t="n">
        <v>44335</v>
      </c>
      <c r="K841" t="inlineStr">
        <is>
          <t>12:00:00 PM</t>
        </is>
      </c>
      <c r="L841" s="249" t="n">
        <v>44337</v>
      </c>
    </row>
    <row r="842">
      <c r="A842" t="inlineStr">
        <is>
          <t>1607724</t>
        </is>
      </c>
      <c r="B842" t="inlineStr">
        <is>
          <t>Col Plax MW FM 500</t>
        </is>
      </c>
      <c r="C842" t="inlineStr">
        <is>
          <t>ConRel</t>
        </is>
      </c>
      <c r="D842" t="inlineStr"/>
      <c r="E842" t="inlineStr">
        <is>
          <t>IN81</t>
        </is>
      </c>
      <c r="F842" t="inlineStr">
        <is>
          <t>1607724IN81IN82</t>
        </is>
      </c>
      <c r="G842" t="n">
        <v>19</v>
      </c>
      <c r="H842" t="inlineStr">
        <is>
          <t>IN82</t>
        </is>
      </c>
      <c r="I842" t="n">
        <v>-19</v>
      </c>
      <c r="J842" s="249" t="n">
        <v>44335</v>
      </c>
      <c r="K842" t="inlineStr">
        <is>
          <t>12:00:00 PM</t>
        </is>
      </c>
      <c r="L842" s="249" t="n">
        <v>44336</v>
      </c>
    </row>
    <row r="843">
      <c r="A843" t="inlineStr">
        <is>
          <t>1607750</t>
        </is>
      </c>
      <c r="B843" t="inlineStr">
        <is>
          <t>Col Plax MW FM 100</t>
        </is>
      </c>
      <c r="C843" t="inlineStr">
        <is>
          <t>ConRel</t>
        </is>
      </c>
      <c r="D843" t="inlineStr"/>
      <c r="E843" t="inlineStr">
        <is>
          <t>IN67</t>
        </is>
      </c>
      <c r="F843" t="inlineStr">
        <is>
          <t>1607750IN67IN82</t>
        </is>
      </c>
      <c r="G843" t="n">
        <v>60</v>
      </c>
      <c r="H843" t="inlineStr">
        <is>
          <t>IN82</t>
        </is>
      </c>
      <c r="I843" t="n">
        <v>-60</v>
      </c>
      <c r="J843" s="249" t="n">
        <v>44335</v>
      </c>
      <c r="K843" t="inlineStr">
        <is>
          <t>12:00:00 PM</t>
        </is>
      </c>
      <c r="L843" s="249" t="n">
        <v>44337</v>
      </c>
    </row>
    <row r="844">
      <c r="A844" t="inlineStr">
        <is>
          <t>1607750</t>
        </is>
      </c>
      <c r="B844" t="inlineStr">
        <is>
          <t>Col Plax MW FM 100</t>
        </is>
      </c>
      <c r="C844" t="inlineStr">
        <is>
          <t>ConRel</t>
        </is>
      </c>
      <c r="D844" t="inlineStr"/>
      <c r="E844" t="inlineStr">
        <is>
          <t>IN83</t>
        </is>
      </c>
      <c r="F844" t="inlineStr">
        <is>
          <t>1607750IN83IN82</t>
        </is>
      </c>
      <c r="G844" t="n">
        <v>60</v>
      </c>
      <c r="H844" t="inlineStr">
        <is>
          <t>IN82</t>
        </is>
      </c>
      <c r="I844" t="n">
        <v>-60</v>
      </c>
      <c r="J844" s="249" t="n">
        <v>44335</v>
      </c>
      <c r="K844" t="inlineStr">
        <is>
          <t>12:00:00 PM</t>
        </is>
      </c>
      <c r="L844" s="249" t="n">
        <v>44337</v>
      </c>
    </row>
    <row r="845">
      <c r="A845" t="inlineStr">
        <is>
          <t>1607750</t>
        </is>
      </c>
      <c r="B845" t="inlineStr">
        <is>
          <t>Col Plax MW FM 100</t>
        </is>
      </c>
      <c r="C845" t="inlineStr">
        <is>
          <t>ConRel</t>
        </is>
      </c>
      <c r="D845" t="inlineStr"/>
      <c r="E845" t="inlineStr">
        <is>
          <t>IN81</t>
        </is>
      </c>
      <c r="F845" t="inlineStr">
        <is>
          <t>1607750IN81IN82</t>
        </is>
      </c>
      <c r="G845" t="n">
        <v>585</v>
      </c>
      <c r="H845" t="inlineStr">
        <is>
          <t>IN82</t>
        </is>
      </c>
      <c r="I845" t="n">
        <v>-585</v>
      </c>
      <c r="J845" s="249" t="n">
        <v>44335</v>
      </c>
      <c r="K845" t="inlineStr">
        <is>
          <t>12:00:00 PM</t>
        </is>
      </c>
      <c r="L845" s="249" t="n">
        <v>44336</v>
      </c>
    </row>
    <row r="846">
      <c r="A846" t="inlineStr">
        <is>
          <t>1607750</t>
        </is>
      </c>
      <c r="B846" t="inlineStr">
        <is>
          <t>Col Plax MW FM 100</t>
        </is>
      </c>
      <c r="C846" t="inlineStr">
        <is>
          <t>ConRel</t>
        </is>
      </c>
      <c r="D846" t="inlineStr"/>
      <c r="E846" t="inlineStr">
        <is>
          <t>IN80</t>
        </is>
      </c>
      <c r="F846" t="inlineStr">
        <is>
          <t>1607750IN80IN95</t>
        </is>
      </c>
      <c r="G846" t="n">
        <v>51</v>
      </c>
      <c r="H846" t="inlineStr">
        <is>
          <t>IN95</t>
        </is>
      </c>
      <c r="I846" t="n">
        <v>-51</v>
      </c>
      <c r="J846" s="249" t="n">
        <v>44335</v>
      </c>
      <c r="K846" t="inlineStr">
        <is>
          <t>12:00:00 PM</t>
        </is>
      </c>
      <c r="L846" s="249" t="n">
        <v>44337</v>
      </c>
    </row>
    <row r="847">
      <c r="A847" t="inlineStr">
        <is>
          <t>1607798</t>
        </is>
      </c>
      <c r="B847" t="inlineStr">
        <is>
          <t>ColPlaxMW Frm250 ml</t>
        </is>
      </c>
      <c r="C847" t="inlineStr">
        <is>
          <t>ConRel</t>
        </is>
      </c>
      <c r="D847" t="inlineStr"/>
      <c r="E847" t="inlineStr">
        <is>
          <t>IN83</t>
        </is>
      </c>
      <c r="F847" t="inlineStr">
        <is>
          <t>1607798IN83IN82</t>
        </is>
      </c>
      <c r="G847" t="n">
        <v>10</v>
      </c>
      <c r="H847" t="inlineStr">
        <is>
          <t>IN82</t>
        </is>
      </c>
      <c r="I847" t="n">
        <v>-10</v>
      </c>
      <c r="J847" s="249" t="n">
        <v>44335</v>
      </c>
      <c r="K847" t="inlineStr">
        <is>
          <t>12:00:00 PM</t>
        </is>
      </c>
      <c r="L847" s="249" t="n">
        <v>44337</v>
      </c>
    </row>
    <row r="848">
      <c r="A848" t="inlineStr">
        <is>
          <t>1607798</t>
        </is>
      </c>
      <c r="B848" t="inlineStr">
        <is>
          <t>ColPlaxMW Frm250 ml</t>
        </is>
      </c>
      <c r="C848" t="inlineStr">
        <is>
          <t>ConRel</t>
        </is>
      </c>
      <c r="D848" t="inlineStr"/>
      <c r="E848" t="inlineStr">
        <is>
          <t>IN81</t>
        </is>
      </c>
      <c r="F848" t="inlineStr">
        <is>
          <t>1607798IN81IN82</t>
        </is>
      </c>
      <c r="G848" t="n">
        <v>493</v>
      </c>
      <c r="H848" t="inlineStr">
        <is>
          <t>IN82</t>
        </is>
      </c>
      <c r="I848" t="n">
        <v>-493</v>
      </c>
      <c r="J848" s="249" t="n">
        <v>44335</v>
      </c>
      <c r="K848" t="inlineStr">
        <is>
          <t>12:00:00 PM</t>
        </is>
      </c>
      <c r="L848" s="249" t="n">
        <v>44336</v>
      </c>
    </row>
    <row r="849">
      <c r="A849" t="inlineStr">
        <is>
          <t>1607798</t>
        </is>
      </c>
      <c r="B849" t="inlineStr">
        <is>
          <t>ColPlaxMW Frm250 ml</t>
        </is>
      </c>
      <c r="C849" t="inlineStr">
        <is>
          <t>ConRel</t>
        </is>
      </c>
      <c r="D849" t="inlineStr"/>
      <c r="E849" t="inlineStr">
        <is>
          <t>IN76</t>
        </is>
      </c>
      <c r="F849" t="inlineStr">
        <is>
          <t>1607798IN76IN95</t>
        </is>
      </c>
      <c r="G849" t="n">
        <v>228</v>
      </c>
      <c r="H849" t="inlineStr">
        <is>
          <t>IN95</t>
        </is>
      </c>
      <c r="I849" t="n">
        <v>-228</v>
      </c>
      <c r="J849" s="249" t="n">
        <v>44335</v>
      </c>
      <c r="K849" t="inlineStr">
        <is>
          <t>12:00:00 PM</t>
        </is>
      </c>
      <c r="L849" s="249" t="n">
        <v>44335</v>
      </c>
    </row>
    <row r="850">
      <c r="A850" t="inlineStr">
        <is>
          <t>1607798</t>
        </is>
      </c>
      <c r="B850" t="inlineStr">
        <is>
          <t>ColPlaxMW Frm250 ml</t>
        </is>
      </c>
      <c r="C850" t="inlineStr">
        <is>
          <t>ConRel</t>
        </is>
      </c>
      <c r="D850" t="inlineStr"/>
      <c r="E850" t="inlineStr">
        <is>
          <t>IN80</t>
        </is>
      </c>
      <c r="F850" t="inlineStr">
        <is>
          <t>1607798IN80IN95</t>
        </is>
      </c>
      <c r="G850" t="n">
        <v>22</v>
      </c>
      <c r="H850" t="inlineStr">
        <is>
          <t>IN95</t>
        </is>
      </c>
      <c r="I850" t="n">
        <v>-22</v>
      </c>
      <c r="J850" s="249" t="n">
        <v>44335</v>
      </c>
      <c r="K850" t="inlineStr">
        <is>
          <t>12:00:00 PM</t>
        </is>
      </c>
      <c r="L850" s="249" t="n">
        <v>44337</v>
      </c>
    </row>
    <row r="851">
      <c r="A851" t="inlineStr">
        <is>
          <t>1607799</t>
        </is>
      </c>
      <c r="B851" t="inlineStr">
        <is>
          <t>ColPlaxMW Pep250 ml</t>
        </is>
      </c>
      <c r="C851" t="inlineStr">
        <is>
          <t>ConRel</t>
        </is>
      </c>
      <c r="D851" t="inlineStr"/>
      <c r="E851" t="inlineStr">
        <is>
          <t>IN83</t>
        </is>
      </c>
      <c r="F851" t="inlineStr">
        <is>
          <t>1607799IN83IN82</t>
        </is>
      </c>
      <c r="G851" t="n">
        <v>37</v>
      </c>
      <c r="H851" t="inlineStr">
        <is>
          <t>IN82</t>
        </is>
      </c>
      <c r="I851" t="n">
        <v>-37</v>
      </c>
      <c r="J851" s="249" t="n">
        <v>44335</v>
      </c>
      <c r="K851" t="inlineStr">
        <is>
          <t>12:00:00 PM</t>
        </is>
      </c>
      <c r="L851" s="249" t="n">
        <v>44337</v>
      </c>
    </row>
    <row r="852">
      <c r="A852" t="inlineStr">
        <is>
          <t>1607799</t>
        </is>
      </c>
      <c r="B852" t="inlineStr">
        <is>
          <t>ColPlaxMW Pep250 ml</t>
        </is>
      </c>
      <c r="C852" t="inlineStr">
        <is>
          <t>ConRel</t>
        </is>
      </c>
      <c r="D852" t="inlineStr"/>
      <c r="E852" t="inlineStr">
        <is>
          <t>IN81</t>
        </is>
      </c>
      <c r="F852" t="inlineStr">
        <is>
          <t>1607799IN81IN82</t>
        </is>
      </c>
      <c r="G852" t="n">
        <v>159</v>
      </c>
      <c r="H852" t="inlineStr">
        <is>
          <t>IN82</t>
        </is>
      </c>
      <c r="I852" t="n">
        <v>-159</v>
      </c>
      <c r="J852" s="249" t="n">
        <v>44335</v>
      </c>
      <c r="K852" t="inlineStr">
        <is>
          <t>12:00:00 PM</t>
        </is>
      </c>
      <c r="L852" s="249" t="n">
        <v>44336</v>
      </c>
    </row>
    <row r="853">
      <c r="A853" t="inlineStr">
        <is>
          <t>1607799</t>
        </is>
      </c>
      <c r="B853" t="inlineStr">
        <is>
          <t>ColPlaxMW Pep250 ml</t>
        </is>
      </c>
      <c r="C853" t="inlineStr">
        <is>
          <t>ConRel</t>
        </is>
      </c>
      <c r="D853" t="inlineStr"/>
      <c r="E853" t="inlineStr">
        <is>
          <t>IN81</t>
        </is>
      </c>
      <c r="F853" t="inlineStr">
        <is>
          <t>1607799IN81IN82</t>
        </is>
      </c>
      <c r="G853" t="n">
        <v>758</v>
      </c>
      <c r="H853" t="inlineStr">
        <is>
          <t>IN82</t>
        </is>
      </c>
      <c r="I853" t="n">
        <v>-758</v>
      </c>
      <c r="J853" s="249" t="n">
        <v>44335</v>
      </c>
      <c r="K853" t="inlineStr">
        <is>
          <t>12:00:00 PM</t>
        </is>
      </c>
      <c r="L853" s="249" t="n">
        <v>44336</v>
      </c>
    </row>
    <row r="854">
      <c r="A854" t="inlineStr">
        <is>
          <t>1607778</t>
        </is>
      </c>
      <c r="B854" t="inlineStr">
        <is>
          <t>Col VisibleWht 50g</t>
        </is>
      </c>
      <c r="C854" t="inlineStr">
        <is>
          <t>ConRel</t>
        </is>
      </c>
      <c r="D854" t="inlineStr"/>
      <c r="E854" t="inlineStr">
        <is>
          <t>IN81</t>
        </is>
      </c>
      <c r="F854" t="inlineStr">
        <is>
          <t>1607778IN81IN82</t>
        </is>
      </c>
      <c r="G854" t="n">
        <v>30</v>
      </c>
      <c r="H854" t="inlineStr">
        <is>
          <t>IN82</t>
        </is>
      </c>
      <c r="I854" t="n">
        <v>-30</v>
      </c>
      <c r="J854" s="249" t="n">
        <v>44335</v>
      </c>
      <c r="K854" t="inlineStr">
        <is>
          <t>12:00:00 PM</t>
        </is>
      </c>
      <c r="L854" s="249" t="n">
        <v>44336</v>
      </c>
    </row>
    <row r="855">
      <c r="A855" t="inlineStr">
        <is>
          <t>1607778</t>
        </is>
      </c>
      <c r="B855" t="inlineStr">
        <is>
          <t>Col VisibleWht 50g</t>
        </is>
      </c>
      <c r="C855" t="inlineStr">
        <is>
          <t>ConRel</t>
        </is>
      </c>
      <c r="D855" t="inlineStr"/>
      <c r="E855" t="inlineStr">
        <is>
          <t>IN80</t>
        </is>
      </c>
      <c r="F855" t="inlineStr">
        <is>
          <t>1607778IN80IN95</t>
        </is>
      </c>
      <c r="G855" t="n">
        <v>84</v>
      </c>
      <c r="H855" t="inlineStr">
        <is>
          <t>IN95</t>
        </is>
      </c>
      <c r="I855" t="n">
        <v>-84</v>
      </c>
      <c r="J855" s="249" t="n">
        <v>44335</v>
      </c>
      <c r="K855" t="inlineStr">
        <is>
          <t>12:00:00 PM</t>
        </is>
      </c>
      <c r="L855" s="249" t="n">
        <v>44337</v>
      </c>
    </row>
    <row r="856">
      <c r="A856" t="inlineStr">
        <is>
          <t>1607779</t>
        </is>
      </c>
      <c r="B856" t="inlineStr">
        <is>
          <t>Visible White 100G</t>
        </is>
      </c>
      <c r="C856" t="inlineStr">
        <is>
          <t>ConRel</t>
        </is>
      </c>
      <c r="D856" t="inlineStr"/>
      <c r="E856" t="inlineStr">
        <is>
          <t>IN65</t>
        </is>
      </c>
      <c r="F856" t="inlineStr">
        <is>
          <t>1607779IN65IN95</t>
        </is>
      </c>
      <c r="G856" t="n">
        <v>200</v>
      </c>
      <c r="H856" t="inlineStr">
        <is>
          <t>IN95</t>
        </is>
      </c>
      <c r="I856" t="n">
        <v>-200</v>
      </c>
      <c r="J856" s="249" t="n">
        <v>44335</v>
      </c>
      <c r="K856" t="inlineStr">
        <is>
          <t>12:00:00 PM</t>
        </is>
      </c>
      <c r="L856" s="249" t="n">
        <v>44338</v>
      </c>
    </row>
    <row r="857">
      <c r="A857" t="inlineStr">
        <is>
          <t>1601240</t>
        </is>
      </c>
      <c r="B857" t="inlineStr">
        <is>
          <t>CS Plus 70g</t>
        </is>
      </c>
      <c r="C857" t="inlineStr">
        <is>
          <t>ConRel</t>
        </is>
      </c>
      <c r="D857" t="inlineStr"/>
      <c r="E857" t="inlineStr">
        <is>
          <t>IN81</t>
        </is>
      </c>
      <c r="F857" t="inlineStr">
        <is>
          <t>1601240IN81IN82</t>
        </is>
      </c>
      <c r="G857" t="n">
        <v>1204</v>
      </c>
      <c r="H857" t="inlineStr">
        <is>
          <t>IN82</t>
        </is>
      </c>
      <c r="I857" t="n">
        <v>-1204</v>
      </c>
      <c r="J857" s="249" t="n">
        <v>44335</v>
      </c>
      <c r="K857" t="inlineStr">
        <is>
          <t>12:00:00 PM</t>
        </is>
      </c>
      <c r="L857" s="249" t="n">
        <v>44336</v>
      </c>
    </row>
    <row r="858">
      <c r="A858" t="inlineStr">
        <is>
          <t>1601240</t>
        </is>
      </c>
      <c r="B858" t="inlineStr">
        <is>
          <t>CS Plus 70g</t>
        </is>
      </c>
      <c r="C858" t="inlineStr">
        <is>
          <t>ConRel</t>
        </is>
      </c>
      <c r="D858" t="inlineStr"/>
      <c r="E858" t="inlineStr">
        <is>
          <t>IN80</t>
        </is>
      </c>
      <c r="F858" t="inlineStr">
        <is>
          <t>1601240IN80IN95</t>
        </is>
      </c>
      <c r="G858" t="n">
        <v>172</v>
      </c>
      <c r="H858" t="inlineStr">
        <is>
          <t>IN95</t>
        </is>
      </c>
      <c r="I858" t="n">
        <v>-172</v>
      </c>
      <c r="J858" s="249" t="n">
        <v>44335</v>
      </c>
      <c r="K858" t="inlineStr">
        <is>
          <t>12:00:00 PM</t>
        </is>
      </c>
      <c r="L858" s="249" t="n">
        <v>44337</v>
      </c>
    </row>
    <row r="859">
      <c r="A859" t="inlineStr">
        <is>
          <t>1608102</t>
        </is>
      </c>
      <c r="B859" t="inlineStr">
        <is>
          <t>Cibaca 175G+175G</t>
        </is>
      </c>
      <c r="C859" t="inlineStr">
        <is>
          <t>ConRel</t>
        </is>
      </c>
      <c r="D859" t="inlineStr"/>
      <c r="E859" t="inlineStr">
        <is>
          <t>IN67</t>
        </is>
      </c>
      <c r="F859" t="inlineStr">
        <is>
          <t>1608102IN67IN82</t>
        </is>
      </c>
      <c r="G859" t="n">
        <v>2106</v>
      </c>
      <c r="H859" t="inlineStr">
        <is>
          <t>IN82</t>
        </is>
      </c>
      <c r="I859" t="n">
        <v>-2106</v>
      </c>
      <c r="J859" s="249" t="n">
        <v>44335</v>
      </c>
      <c r="K859" t="inlineStr">
        <is>
          <t>12:00:00 PM</t>
        </is>
      </c>
      <c r="L859" s="249" t="n">
        <v>44337</v>
      </c>
    </row>
    <row r="860">
      <c r="A860" t="inlineStr">
        <is>
          <t>1608102</t>
        </is>
      </c>
      <c r="B860" t="inlineStr">
        <is>
          <t>Cibaca 175G+175G</t>
        </is>
      </c>
      <c r="C860" t="inlineStr">
        <is>
          <t>ConRel</t>
        </is>
      </c>
      <c r="D860" t="inlineStr"/>
      <c r="E860" t="inlineStr">
        <is>
          <t>IN83</t>
        </is>
      </c>
      <c r="F860" t="inlineStr">
        <is>
          <t>1608102IN83IN82</t>
        </is>
      </c>
      <c r="G860" t="n">
        <v>726</v>
      </c>
      <c r="H860" t="inlineStr">
        <is>
          <t>IN82</t>
        </is>
      </c>
      <c r="I860" t="n">
        <v>-726</v>
      </c>
      <c r="J860" s="249" t="n">
        <v>44335</v>
      </c>
      <c r="K860" t="inlineStr">
        <is>
          <t>12:00:00 PM</t>
        </is>
      </c>
      <c r="L860" s="249" t="n">
        <v>44337</v>
      </c>
    </row>
    <row r="861">
      <c r="A861" t="inlineStr">
        <is>
          <t>1608102</t>
        </is>
      </c>
      <c r="B861" t="inlineStr">
        <is>
          <t>Cibaca 175G+175G</t>
        </is>
      </c>
      <c r="C861" t="inlineStr">
        <is>
          <t>ConRel</t>
        </is>
      </c>
      <c r="D861" t="inlineStr"/>
      <c r="E861" t="inlineStr">
        <is>
          <t>IN81</t>
        </is>
      </c>
      <c r="F861" t="inlineStr">
        <is>
          <t>1608102IN81IN82</t>
        </is>
      </c>
      <c r="G861" t="n">
        <v>1473</v>
      </c>
      <c r="H861" t="inlineStr">
        <is>
          <t>IN82</t>
        </is>
      </c>
      <c r="I861" t="n">
        <v>-1473</v>
      </c>
      <c r="J861" s="249" t="n">
        <v>44335</v>
      </c>
      <c r="K861" t="inlineStr">
        <is>
          <t>12:00:00 PM</t>
        </is>
      </c>
      <c r="L861" s="249" t="n">
        <v>44336</v>
      </c>
    </row>
    <row r="862">
      <c r="A862" t="inlineStr">
        <is>
          <t>1608102</t>
        </is>
      </c>
      <c r="B862" t="inlineStr">
        <is>
          <t>Cibaca 175G+175G</t>
        </is>
      </c>
      <c r="C862" t="inlineStr">
        <is>
          <t>ConRel</t>
        </is>
      </c>
      <c r="D862" t="inlineStr"/>
      <c r="E862" t="inlineStr">
        <is>
          <t>IN81</t>
        </is>
      </c>
      <c r="F862" t="inlineStr">
        <is>
          <t>1608102IN81IN82</t>
        </is>
      </c>
      <c r="G862" t="n">
        <v>696</v>
      </c>
      <c r="H862" t="inlineStr">
        <is>
          <t>IN82</t>
        </is>
      </c>
      <c r="I862" t="n">
        <v>-696</v>
      </c>
      <c r="J862" s="249" t="n">
        <v>44335</v>
      </c>
      <c r="K862" t="inlineStr">
        <is>
          <t>12:00:00 PM</t>
        </is>
      </c>
      <c r="L862" s="249" t="n">
        <v>44336</v>
      </c>
    </row>
    <row r="863">
      <c r="A863" t="inlineStr">
        <is>
          <t>1608102</t>
        </is>
      </c>
      <c r="B863" t="inlineStr">
        <is>
          <t>Cibaca 175G+175G</t>
        </is>
      </c>
      <c r="C863" t="inlineStr">
        <is>
          <t>ConRel</t>
        </is>
      </c>
      <c r="D863" t="inlineStr"/>
      <c r="E863" t="inlineStr">
        <is>
          <t>IN81</t>
        </is>
      </c>
      <c r="F863" t="inlineStr">
        <is>
          <t>1608102IN81IN82</t>
        </is>
      </c>
      <c r="G863" t="n">
        <v>1836</v>
      </c>
      <c r="H863" t="inlineStr">
        <is>
          <t>IN82</t>
        </is>
      </c>
      <c r="I863" t="n">
        <v>-1836</v>
      </c>
      <c r="J863" s="249" t="n">
        <v>44335</v>
      </c>
      <c r="K863" t="inlineStr">
        <is>
          <t>12:00:00 PM</t>
        </is>
      </c>
      <c r="L863" s="249" t="n">
        <v>44336</v>
      </c>
    </row>
    <row r="864">
      <c r="A864" t="inlineStr">
        <is>
          <t>1608102</t>
        </is>
      </c>
      <c r="B864" t="inlineStr">
        <is>
          <t>Cibaca 175G+175G</t>
        </is>
      </c>
      <c r="C864" t="inlineStr">
        <is>
          <t>ConRel</t>
        </is>
      </c>
      <c r="D864" t="inlineStr"/>
      <c r="E864" t="inlineStr">
        <is>
          <t>IN81</t>
        </is>
      </c>
      <c r="F864" t="inlineStr">
        <is>
          <t>1608102IN81IN82</t>
        </is>
      </c>
      <c r="G864" t="n">
        <v>831</v>
      </c>
      <c r="H864" t="inlineStr">
        <is>
          <t>IN82</t>
        </is>
      </c>
      <c r="I864" t="n">
        <v>-831</v>
      </c>
      <c r="J864" s="249" t="n">
        <v>44335</v>
      </c>
      <c r="K864" t="inlineStr">
        <is>
          <t>12:00:00 PM</t>
        </is>
      </c>
      <c r="L864" s="249" t="n">
        <v>44336</v>
      </c>
    </row>
    <row r="865">
      <c r="A865" t="inlineStr">
        <is>
          <t>1608102</t>
        </is>
      </c>
      <c r="B865" t="inlineStr">
        <is>
          <t>Cibaca 175G+175G</t>
        </is>
      </c>
      <c r="C865" t="inlineStr">
        <is>
          <t>ConRel</t>
        </is>
      </c>
      <c r="D865" t="inlineStr"/>
      <c r="E865" t="inlineStr">
        <is>
          <t>IN80</t>
        </is>
      </c>
      <c r="F865" t="inlineStr">
        <is>
          <t>1608102IN80IN95</t>
        </is>
      </c>
      <c r="G865" t="n">
        <v>90</v>
      </c>
      <c r="H865" t="inlineStr">
        <is>
          <t>IN95</t>
        </is>
      </c>
      <c r="I865" t="n">
        <v>-90</v>
      </c>
      <c r="J865" s="249" t="n">
        <v>44335</v>
      </c>
      <c r="K865" t="inlineStr">
        <is>
          <t>12:00:00 PM</t>
        </is>
      </c>
      <c r="L865" s="249" t="n">
        <v>44337</v>
      </c>
    </row>
    <row r="866">
      <c r="A866" t="inlineStr">
        <is>
          <t>1608125</t>
        </is>
      </c>
      <c r="B866" t="inlineStr">
        <is>
          <t>Cibaca 80 g</t>
        </is>
      </c>
      <c r="C866" t="inlineStr">
        <is>
          <t>ConRel</t>
        </is>
      </c>
      <c r="D866" t="inlineStr"/>
      <c r="E866" t="inlineStr">
        <is>
          <t>IN81</t>
        </is>
      </c>
      <c r="F866" t="inlineStr">
        <is>
          <t>1608125IN81IN82</t>
        </is>
      </c>
      <c r="G866" t="n">
        <v>2100</v>
      </c>
      <c r="H866" t="inlineStr">
        <is>
          <t>IN82</t>
        </is>
      </c>
      <c r="I866" t="n">
        <v>-2100</v>
      </c>
      <c r="J866" s="249" t="n">
        <v>44335</v>
      </c>
      <c r="K866" t="inlineStr">
        <is>
          <t>12:00:00 PM</t>
        </is>
      </c>
      <c r="L866" s="249" t="n">
        <v>44336</v>
      </c>
    </row>
    <row r="867">
      <c r="A867" t="inlineStr">
        <is>
          <t>1608125</t>
        </is>
      </c>
      <c r="B867" t="inlineStr">
        <is>
          <t>Cibaca 80 g</t>
        </is>
      </c>
      <c r="C867" t="inlineStr">
        <is>
          <t>ConRel</t>
        </is>
      </c>
      <c r="D867" t="inlineStr"/>
      <c r="E867" t="inlineStr">
        <is>
          <t>IN80</t>
        </is>
      </c>
      <c r="F867" t="inlineStr">
        <is>
          <t>1608125IN80IN95</t>
        </is>
      </c>
      <c r="G867" t="n">
        <v>600</v>
      </c>
      <c r="H867" t="inlineStr">
        <is>
          <t>IN95</t>
        </is>
      </c>
      <c r="I867" t="n">
        <v>-600</v>
      </c>
      <c r="J867" s="249" t="n">
        <v>44335</v>
      </c>
      <c r="K867" t="inlineStr">
        <is>
          <t>12:00:00 PM</t>
        </is>
      </c>
      <c r="L867" s="249" t="n">
        <v>44337</v>
      </c>
    </row>
    <row r="868">
      <c r="A868" t="inlineStr">
        <is>
          <t>1607707</t>
        </is>
      </c>
      <c r="B868" t="inlineStr">
        <is>
          <t>Col Plax MW FT 250</t>
        </is>
      </c>
      <c r="C868" t="inlineStr">
        <is>
          <t>ConRel</t>
        </is>
      </c>
      <c r="D868" t="inlineStr"/>
      <c r="E868" t="inlineStr">
        <is>
          <t>IN81</t>
        </is>
      </c>
      <c r="F868" t="inlineStr">
        <is>
          <t>1607707IN81IN82</t>
        </is>
      </c>
      <c r="G868" t="n">
        <v>609</v>
      </c>
      <c r="H868" t="inlineStr">
        <is>
          <t>IN82</t>
        </is>
      </c>
      <c r="I868" t="n">
        <v>-609</v>
      </c>
      <c r="J868" s="249" t="n">
        <v>44335</v>
      </c>
      <c r="K868" t="inlineStr">
        <is>
          <t>12:00:00 PM</t>
        </is>
      </c>
      <c r="L868" s="249" t="n">
        <v>44336</v>
      </c>
    </row>
    <row r="869">
      <c r="A869" t="inlineStr">
        <is>
          <t>1607707</t>
        </is>
      </c>
      <c r="B869" t="inlineStr">
        <is>
          <t>Col Plax MW FT 250</t>
        </is>
      </c>
      <c r="C869" t="inlineStr">
        <is>
          <t>ConRel</t>
        </is>
      </c>
      <c r="D869" t="inlineStr"/>
      <c r="E869" t="inlineStr">
        <is>
          <t>IN76</t>
        </is>
      </c>
      <c r="F869" t="inlineStr">
        <is>
          <t>1607707IN76IN95</t>
        </is>
      </c>
      <c r="G869" t="n">
        <v>177</v>
      </c>
      <c r="H869" t="inlineStr">
        <is>
          <t>IN95</t>
        </is>
      </c>
      <c r="I869" t="n">
        <v>-177</v>
      </c>
      <c r="J869" s="249" t="n">
        <v>44335</v>
      </c>
      <c r="K869" t="inlineStr">
        <is>
          <t>12:00:00 PM</t>
        </is>
      </c>
      <c r="L869" s="249" t="n">
        <v>44335</v>
      </c>
    </row>
    <row r="870">
      <c r="A870" t="inlineStr">
        <is>
          <t>1607707</t>
        </is>
      </c>
      <c r="B870" t="inlineStr">
        <is>
          <t>Col Plax MW FT 250</t>
        </is>
      </c>
      <c r="C870" t="inlineStr">
        <is>
          <t>ConRel</t>
        </is>
      </c>
      <c r="D870" t="inlineStr"/>
      <c r="E870" t="inlineStr">
        <is>
          <t>IN80</t>
        </is>
      </c>
      <c r="F870" t="inlineStr">
        <is>
          <t>1607707IN80IN95</t>
        </is>
      </c>
      <c r="G870" t="n">
        <v>25</v>
      </c>
      <c r="H870" t="inlineStr">
        <is>
          <t>IN95</t>
        </is>
      </c>
      <c r="I870" t="n">
        <v>-25</v>
      </c>
      <c r="J870" s="249" t="n">
        <v>44335</v>
      </c>
      <c r="K870" t="inlineStr">
        <is>
          <t>12:00:00 PM</t>
        </is>
      </c>
      <c r="L870" s="249" t="n">
        <v>44337</v>
      </c>
    </row>
    <row r="871">
      <c r="A871" t="inlineStr">
        <is>
          <t>1600906</t>
        </is>
      </c>
      <c r="B871" t="inlineStr">
        <is>
          <t>CAS 100+200+ 17 off</t>
        </is>
      </c>
      <c r="C871" t="inlineStr">
        <is>
          <t>ConRel</t>
        </is>
      </c>
      <c r="D871" t="inlineStr"/>
      <c r="E871" t="inlineStr">
        <is>
          <t>IN81</t>
        </is>
      </c>
      <c r="F871" t="inlineStr">
        <is>
          <t>1600906IN81IN82</t>
        </is>
      </c>
      <c r="G871" t="n">
        <v>48</v>
      </c>
      <c r="H871" t="inlineStr">
        <is>
          <t>IN82</t>
        </is>
      </c>
      <c r="I871" t="n">
        <v>-48</v>
      </c>
      <c r="J871" s="249" t="n">
        <v>44335</v>
      </c>
      <c r="K871" t="inlineStr">
        <is>
          <t>12:00:00 PM</t>
        </is>
      </c>
      <c r="L871" s="249" t="n">
        <v>44336</v>
      </c>
    </row>
    <row r="872">
      <c r="A872" t="inlineStr">
        <is>
          <t>1600906</t>
        </is>
      </c>
      <c r="B872" t="inlineStr">
        <is>
          <t>CAS 100+200+ 17 off</t>
        </is>
      </c>
      <c r="C872" t="inlineStr">
        <is>
          <t>ConRel</t>
        </is>
      </c>
      <c r="D872" t="inlineStr"/>
      <c r="E872" t="inlineStr">
        <is>
          <t>IN81</t>
        </is>
      </c>
      <c r="F872" t="inlineStr">
        <is>
          <t>1600906IN81IN82</t>
        </is>
      </c>
      <c r="G872" t="n">
        <v>912</v>
      </c>
      <c r="H872" t="inlineStr">
        <is>
          <t>IN82</t>
        </is>
      </c>
      <c r="I872" t="n">
        <v>-912</v>
      </c>
      <c r="J872" s="249" t="n">
        <v>44335</v>
      </c>
      <c r="K872" t="inlineStr">
        <is>
          <t>12:00:00 PM</t>
        </is>
      </c>
      <c r="L872" s="249" t="n">
        <v>44336</v>
      </c>
    </row>
    <row r="873">
      <c r="A873" t="inlineStr">
        <is>
          <t>1600906</t>
        </is>
      </c>
      <c r="B873" t="inlineStr">
        <is>
          <t>CAS 100+200+ 17 off</t>
        </is>
      </c>
      <c r="C873" t="inlineStr">
        <is>
          <t>ConRel</t>
        </is>
      </c>
      <c r="D873" t="inlineStr"/>
      <c r="E873" t="inlineStr">
        <is>
          <t>IN76</t>
        </is>
      </c>
      <c r="F873" t="inlineStr">
        <is>
          <t>1600906IN76IN95</t>
        </is>
      </c>
      <c r="G873" t="n">
        <v>96</v>
      </c>
      <c r="H873" t="inlineStr">
        <is>
          <t>IN95</t>
        </is>
      </c>
      <c r="I873" t="n">
        <v>-96</v>
      </c>
      <c r="J873" s="249" t="n">
        <v>44335</v>
      </c>
      <c r="K873" t="inlineStr">
        <is>
          <t>12:00:00 PM</t>
        </is>
      </c>
      <c r="L873" s="249" t="n">
        <v>44335</v>
      </c>
    </row>
    <row r="874">
      <c r="A874" t="inlineStr">
        <is>
          <t>1602881</t>
        </is>
      </c>
      <c r="B874" t="inlineStr">
        <is>
          <t>Pain Out - Tube</t>
        </is>
      </c>
      <c r="C874" t="inlineStr">
        <is>
          <t>ConRel</t>
        </is>
      </c>
      <c r="D874" t="inlineStr"/>
      <c r="E874" t="inlineStr">
        <is>
          <t>IN81</t>
        </is>
      </c>
      <c r="F874" t="inlineStr">
        <is>
          <t>1602881IN81IN82</t>
        </is>
      </c>
      <c r="G874" t="n">
        <v>1782</v>
      </c>
      <c r="H874" t="inlineStr">
        <is>
          <t>IN82</t>
        </is>
      </c>
      <c r="I874" t="n">
        <v>-1782</v>
      </c>
      <c r="J874" s="249" t="n">
        <v>44335</v>
      </c>
      <c r="K874" t="inlineStr">
        <is>
          <t>12:00:00 PM</t>
        </is>
      </c>
      <c r="L874" s="249" t="n">
        <v>44336</v>
      </c>
    </row>
    <row r="875">
      <c r="A875" t="inlineStr">
        <is>
          <t>1602265</t>
        </is>
      </c>
      <c r="B875" t="inlineStr">
        <is>
          <t>Kids Barbie Red 80g</t>
        </is>
      </c>
      <c r="C875" t="inlineStr">
        <is>
          <t>ConRel</t>
        </is>
      </c>
      <c r="D875" t="inlineStr"/>
      <c r="E875" t="inlineStr">
        <is>
          <t>IN89</t>
        </is>
      </c>
      <c r="F875" t="inlineStr">
        <is>
          <t>1602265IN89IN97</t>
        </is>
      </c>
      <c r="G875" t="n">
        <v>4</v>
      </c>
      <c r="H875" t="inlineStr">
        <is>
          <t>IN97</t>
        </is>
      </c>
      <c r="I875" t="n">
        <v>-4</v>
      </c>
      <c r="J875" s="249" t="n">
        <v>44335</v>
      </c>
      <c r="K875" t="inlineStr">
        <is>
          <t>12:00:00 PM</t>
        </is>
      </c>
      <c r="L875" s="249" t="n">
        <v>44336</v>
      </c>
    </row>
    <row r="876">
      <c r="A876" t="inlineStr">
        <is>
          <t>1608101</t>
        </is>
      </c>
      <c r="B876" t="inlineStr">
        <is>
          <t>Cibaca 175 g</t>
        </is>
      </c>
      <c r="C876" t="inlineStr">
        <is>
          <t>ConRel</t>
        </is>
      </c>
      <c r="D876" t="inlineStr"/>
      <c r="E876" t="inlineStr">
        <is>
          <t>IN89</t>
        </is>
      </c>
      <c r="F876" t="inlineStr">
        <is>
          <t>1608101IN89IN97</t>
        </is>
      </c>
      <c r="G876" t="n">
        <v>3654</v>
      </c>
      <c r="H876" t="inlineStr">
        <is>
          <t>IN97</t>
        </is>
      </c>
      <c r="I876" t="n">
        <v>-3654</v>
      </c>
      <c r="J876" s="249" t="n">
        <v>44335</v>
      </c>
      <c r="K876" t="inlineStr">
        <is>
          <t>12:00:00 PM</t>
        </is>
      </c>
      <c r="L876" s="249" t="n">
        <v>44336</v>
      </c>
    </row>
    <row r="877">
      <c r="A877" t="inlineStr">
        <is>
          <t>1608101</t>
        </is>
      </c>
      <c r="B877" t="inlineStr">
        <is>
          <t>Cibaca 175 g</t>
        </is>
      </c>
      <c r="C877" t="inlineStr">
        <is>
          <t>ConRel</t>
        </is>
      </c>
      <c r="D877" t="inlineStr"/>
      <c r="E877" t="inlineStr">
        <is>
          <t>IN89</t>
        </is>
      </c>
      <c r="F877" t="inlineStr">
        <is>
          <t>1608101IN89IN97</t>
        </is>
      </c>
      <c r="G877" t="n">
        <v>3654</v>
      </c>
      <c r="H877" t="inlineStr">
        <is>
          <t>IN97</t>
        </is>
      </c>
      <c r="I877" t="n">
        <v>-3654</v>
      </c>
      <c r="J877" s="249" t="n">
        <v>44335</v>
      </c>
      <c r="K877" t="inlineStr">
        <is>
          <t>12:00:00 PM</t>
        </is>
      </c>
      <c r="L877" s="249" t="n">
        <v>44336</v>
      </c>
    </row>
    <row r="878">
      <c r="A878" t="inlineStr">
        <is>
          <t>1608101</t>
        </is>
      </c>
      <c r="B878" t="inlineStr">
        <is>
          <t>Cibaca 175 g</t>
        </is>
      </c>
      <c r="C878" t="inlineStr">
        <is>
          <t>ConRel</t>
        </is>
      </c>
      <c r="D878" t="inlineStr"/>
      <c r="E878" t="inlineStr">
        <is>
          <t>IN89</t>
        </is>
      </c>
      <c r="F878" t="inlineStr">
        <is>
          <t>1608101IN89IN97</t>
        </is>
      </c>
      <c r="G878" t="n">
        <v>3654</v>
      </c>
      <c r="H878" t="inlineStr">
        <is>
          <t>IN97</t>
        </is>
      </c>
      <c r="I878" t="n">
        <v>-3654</v>
      </c>
      <c r="J878" s="249" t="n">
        <v>44335</v>
      </c>
      <c r="K878" t="inlineStr">
        <is>
          <t>12:00:00 PM</t>
        </is>
      </c>
      <c r="L878" s="249" t="n">
        <v>44336</v>
      </c>
    </row>
    <row r="879">
      <c r="A879" t="inlineStr">
        <is>
          <t>1608101</t>
        </is>
      </c>
      <c r="B879" t="inlineStr">
        <is>
          <t>Cibaca 175 g</t>
        </is>
      </c>
      <c r="C879" t="inlineStr">
        <is>
          <t>ConRel</t>
        </is>
      </c>
      <c r="D879" t="inlineStr"/>
      <c r="E879" t="inlineStr">
        <is>
          <t>IN89</t>
        </is>
      </c>
      <c r="F879" t="inlineStr">
        <is>
          <t>1608101IN89IN97</t>
        </is>
      </c>
      <c r="G879" t="n">
        <v>3654</v>
      </c>
      <c r="H879" t="inlineStr">
        <is>
          <t>IN97</t>
        </is>
      </c>
      <c r="I879" t="n">
        <v>-3654</v>
      </c>
      <c r="J879" s="249" t="n">
        <v>44335</v>
      </c>
      <c r="K879" t="inlineStr">
        <is>
          <t>12:00:00 PM</t>
        </is>
      </c>
      <c r="L879" s="249" t="n">
        <v>44336</v>
      </c>
    </row>
    <row r="880">
      <c r="A880" t="inlineStr">
        <is>
          <t>1607779</t>
        </is>
      </c>
      <c r="B880" t="inlineStr">
        <is>
          <t>Visible White 100G</t>
        </is>
      </c>
      <c r="C880" t="inlineStr">
        <is>
          <t>ConRel</t>
        </is>
      </c>
      <c r="D880" t="inlineStr"/>
      <c r="E880" t="inlineStr">
        <is>
          <t>IN71</t>
        </is>
      </c>
      <c r="F880" t="inlineStr">
        <is>
          <t>1607779IN71IN97</t>
        </is>
      </c>
      <c r="G880" t="n">
        <v>200</v>
      </c>
      <c r="H880" t="inlineStr">
        <is>
          <t>IN97</t>
        </is>
      </c>
      <c r="I880" t="n">
        <v>-200</v>
      </c>
      <c r="J880" s="249" t="n">
        <v>44335</v>
      </c>
      <c r="K880" t="inlineStr">
        <is>
          <t>12:00:00 PM</t>
        </is>
      </c>
      <c r="L880" s="249" t="n">
        <v>44337</v>
      </c>
    </row>
    <row r="881">
      <c r="A881" t="inlineStr">
        <is>
          <t>1607821</t>
        </is>
      </c>
      <c r="B881" t="inlineStr">
        <is>
          <t>Visi White 200G</t>
        </is>
      </c>
      <c r="C881" t="inlineStr">
        <is>
          <t>ConRel</t>
        </is>
      </c>
      <c r="D881" t="inlineStr"/>
      <c r="E881" t="inlineStr">
        <is>
          <t>IN81</t>
        </is>
      </c>
      <c r="F881" t="inlineStr">
        <is>
          <t>1607821IN81IN82</t>
        </is>
      </c>
      <c r="G881" t="n">
        <v>516</v>
      </c>
      <c r="H881" t="inlineStr">
        <is>
          <t>IN82</t>
        </is>
      </c>
      <c r="I881" t="n">
        <v>-516</v>
      </c>
      <c r="J881" s="249" t="n">
        <v>44335</v>
      </c>
      <c r="K881" t="inlineStr">
        <is>
          <t>12:00:00 PM</t>
        </is>
      </c>
      <c r="L881" s="249" t="n">
        <v>44336</v>
      </c>
    </row>
    <row r="882">
      <c r="A882" t="inlineStr">
        <is>
          <t>1621825</t>
        </is>
      </c>
      <c r="B882" t="inlineStr">
        <is>
          <t>Col 360 VW M</t>
        </is>
      </c>
      <c r="C882" t="inlineStr">
        <is>
          <t>ConRel</t>
        </is>
      </c>
      <c r="D882" t="inlineStr"/>
      <c r="E882" t="inlineStr">
        <is>
          <t>IN71</t>
        </is>
      </c>
      <c r="F882" t="inlineStr">
        <is>
          <t>1621825IN71IN97</t>
        </is>
      </c>
      <c r="G882" t="n">
        <v>60</v>
      </c>
      <c r="H882" t="inlineStr">
        <is>
          <t>IN97</t>
        </is>
      </c>
      <c r="I882" t="n">
        <v>-60</v>
      </c>
      <c r="J882" s="249" t="n">
        <v>44335</v>
      </c>
      <c r="K882" t="inlineStr">
        <is>
          <t>12:00:00 PM</t>
        </is>
      </c>
      <c r="L882" s="249" t="n">
        <v>44337</v>
      </c>
    </row>
    <row r="883">
      <c r="A883" t="inlineStr">
        <is>
          <t>1611634</t>
        </is>
      </c>
      <c r="B883" t="inlineStr">
        <is>
          <t>Col SS Char S</t>
        </is>
      </c>
      <c r="C883" t="inlineStr">
        <is>
          <t>ConRel</t>
        </is>
      </c>
      <c r="D883" t="inlineStr"/>
      <c r="E883" t="inlineStr">
        <is>
          <t>IN71</t>
        </is>
      </c>
      <c r="F883" t="inlineStr">
        <is>
          <t>1611634IN71IN97</t>
        </is>
      </c>
      <c r="G883" t="n">
        <v>60</v>
      </c>
      <c r="H883" t="inlineStr">
        <is>
          <t>IN97</t>
        </is>
      </c>
      <c r="I883" t="n">
        <v>-60</v>
      </c>
      <c r="J883" s="249" t="n">
        <v>44335</v>
      </c>
      <c r="K883" t="inlineStr">
        <is>
          <t>12:00:00 PM</t>
        </is>
      </c>
      <c r="L883" s="249" t="n">
        <v>44337</v>
      </c>
    </row>
    <row r="884">
      <c r="A884" t="inlineStr">
        <is>
          <t>1607805</t>
        </is>
      </c>
      <c r="B884" t="inlineStr">
        <is>
          <t>Col Plax MW AS 250</t>
        </is>
      </c>
      <c r="C884" t="inlineStr">
        <is>
          <t>ConRel</t>
        </is>
      </c>
      <c r="D884" t="inlineStr"/>
      <c r="E884" t="inlineStr">
        <is>
          <t>IN81</t>
        </is>
      </c>
      <c r="F884" t="inlineStr">
        <is>
          <t>1607805IN81IN82</t>
        </is>
      </c>
      <c r="G884" t="n">
        <v>85</v>
      </c>
      <c r="H884" t="inlineStr">
        <is>
          <t>IN82</t>
        </is>
      </c>
      <c r="I884" t="n">
        <v>-85</v>
      </c>
      <c r="J884" s="249" t="n">
        <v>44335</v>
      </c>
      <c r="K884" t="inlineStr">
        <is>
          <t>12:00:00 PM</t>
        </is>
      </c>
      <c r="L884" s="249" t="n">
        <v>44336</v>
      </c>
    </row>
    <row r="885">
      <c r="A885" t="inlineStr">
        <is>
          <t>1607805</t>
        </is>
      </c>
      <c r="B885" t="inlineStr">
        <is>
          <t>Col Plax MW AS 250</t>
        </is>
      </c>
      <c r="C885" t="inlineStr">
        <is>
          <t>ConRel</t>
        </is>
      </c>
      <c r="D885" t="inlineStr"/>
      <c r="E885" t="inlineStr">
        <is>
          <t>IN65</t>
        </is>
      </c>
      <c r="F885" t="inlineStr">
        <is>
          <t>1607805IN65IN95</t>
        </is>
      </c>
      <c r="G885" t="n">
        <v>14</v>
      </c>
      <c r="H885" t="inlineStr">
        <is>
          <t>IN95</t>
        </is>
      </c>
      <c r="I885" t="n">
        <v>-14</v>
      </c>
      <c r="J885" s="249" t="n">
        <v>44335</v>
      </c>
      <c r="K885" t="inlineStr">
        <is>
          <t>12:00:00 PM</t>
        </is>
      </c>
      <c r="L885" s="249" t="n">
        <v>44338</v>
      </c>
    </row>
    <row r="886">
      <c r="A886" t="inlineStr">
        <is>
          <t>1607805</t>
        </is>
      </c>
      <c r="B886" t="inlineStr">
        <is>
          <t>Col Plax MW AS 250</t>
        </is>
      </c>
      <c r="C886" t="inlineStr">
        <is>
          <t>ConRel</t>
        </is>
      </c>
      <c r="D886" t="inlineStr"/>
      <c r="E886" t="inlineStr">
        <is>
          <t>IN71</t>
        </is>
      </c>
      <c r="F886" t="inlineStr">
        <is>
          <t>1607805IN71IN97</t>
        </is>
      </c>
      <c r="G886" t="n">
        <v>13</v>
      </c>
      <c r="H886" t="inlineStr">
        <is>
          <t>IN97</t>
        </is>
      </c>
      <c r="I886" t="n">
        <v>-13</v>
      </c>
      <c r="J886" s="249" t="n">
        <v>44335</v>
      </c>
      <c r="K886" t="inlineStr">
        <is>
          <t>12:00:00 PM</t>
        </is>
      </c>
      <c r="L886" s="249" t="n">
        <v>44337</v>
      </c>
    </row>
    <row r="887">
      <c r="A887" t="inlineStr">
        <is>
          <t>1600931</t>
        </is>
      </c>
      <c r="B887" t="inlineStr">
        <is>
          <t>CAS Neem 200G</t>
        </is>
      </c>
      <c r="C887" t="inlineStr">
        <is>
          <t>ConRel</t>
        </is>
      </c>
      <c r="D887" t="inlineStr"/>
      <c r="E887" t="inlineStr">
        <is>
          <t>IN76</t>
        </is>
      </c>
      <c r="F887" t="inlineStr">
        <is>
          <t>1600931IN76IN95</t>
        </is>
      </c>
      <c r="G887" t="n">
        <v>552</v>
      </c>
      <c r="H887" t="inlineStr">
        <is>
          <t>IN95</t>
        </is>
      </c>
      <c r="I887" t="n">
        <v>-552</v>
      </c>
      <c r="J887" s="249" t="n">
        <v>44335</v>
      </c>
      <c r="K887" t="inlineStr">
        <is>
          <t>12:00:00 PM</t>
        </is>
      </c>
      <c r="L887" s="249" t="n">
        <v>44335</v>
      </c>
    </row>
    <row r="888">
      <c r="A888" t="inlineStr">
        <is>
          <t>1600933</t>
        </is>
      </c>
      <c r="B888" t="inlineStr">
        <is>
          <t>CAS Neem 100g</t>
        </is>
      </c>
      <c r="C888" t="inlineStr">
        <is>
          <t>ConRel</t>
        </is>
      </c>
      <c r="D888" t="inlineStr"/>
      <c r="E888" t="inlineStr">
        <is>
          <t>IN67</t>
        </is>
      </c>
      <c r="F888" t="inlineStr">
        <is>
          <t>1600933IN67IN82</t>
        </is>
      </c>
      <c r="G888" t="n">
        <v>240</v>
      </c>
      <c r="H888" t="inlineStr">
        <is>
          <t>IN82</t>
        </is>
      </c>
      <c r="I888" t="n">
        <v>-240</v>
      </c>
      <c r="J888" s="249" t="n">
        <v>44335</v>
      </c>
      <c r="K888" t="inlineStr">
        <is>
          <t>12:00:00 PM</t>
        </is>
      </c>
      <c r="L888" s="249" t="n">
        <v>44337</v>
      </c>
    </row>
    <row r="889">
      <c r="A889" t="inlineStr">
        <is>
          <t>1621834</t>
        </is>
      </c>
      <c r="B889" t="inlineStr">
        <is>
          <t>360 FlosTip TB B2G1</t>
        </is>
      </c>
      <c r="C889" t="inlineStr">
        <is>
          <t>ConRel</t>
        </is>
      </c>
      <c r="D889" t="inlineStr"/>
      <c r="E889" t="inlineStr">
        <is>
          <t>IN81</t>
        </is>
      </c>
      <c r="F889" t="inlineStr">
        <is>
          <t>1621834IN81IN82</t>
        </is>
      </c>
      <c r="G889" t="n">
        <v>132</v>
      </c>
      <c r="H889" t="inlineStr">
        <is>
          <t>IN82</t>
        </is>
      </c>
      <c r="I889" t="n">
        <v>-132</v>
      </c>
      <c r="J889" s="249" t="n">
        <v>44335</v>
      </c>
      <c r="K889" t="inlineStr">
        <is>
          <t>12:00:00 PM</t>
        </is>
      </c>
      <c r="L889" s="249" t="n">
        <v>44336</v>
      </c>
    </row>
    <row r="890">
      <c r="A890" t="inlineStr">
        <is>
          <t>1600614</t>
        </is>
      </c>
      <c r="B890" t="inlineStr">
        <is>
          <t>P Lime Fm 250ml HW</t>
        </is>
      </c>
      <c r="C890" t="inlineStr">
        <is>
          <t>ConRel</t>
        </is>
      </c>
      <c r="D890" t="inlineStr"/>
      <c r="E890" t="inlineStr">
        <is>
          <t>IN71</t>
        </is>
      </c>
      <c r="F890" t="inlineStr">
        <is>
          <t>1600614IN71IN97</t>
        </is>
      </c>
      <c r="G890" t="n">
        <v>10</v>
      </c>
      <c r="H890" t="inlineStr">
        <is>
          <t>IN97</t>
        </is>
      </c>
      <c r="I890" t="n">
        <v>-10</v>
      </c>
      <c r="J890" s="249" t="n">
        <v>44335</v>
      </c>
      <c r="K890" t="inlineStr">
        <is>
          <t>12:00:00 PM</t>
        </is>
      </c>
      <c r="L890" s="249" t="n">
        <v>44337</v>
      </c>
    </row>
    <row r="891">
      <c r="A891" t="inlineStr">
        <is>
          <t>1600615</t>
        </is>
      </c>
      <c r="B891" t="inlineStr">
        <is>
          <t>P Rasp Fm 250ml HW</t>
        </is>
      </c>
      <c r="C891" t="inlineStr">
        <is>
          <t>ConRel</t>
        </is>
      </c>
      <c r="D891" t="inlineStr"/>
      <c r="E891" t="inlineStr">
        <is>
          <t>IN80</t>
        </is>
      </c>
      <c r="F891" t="inlineStr">
        <is>
          <t>1600615IN80IN95</t>
        </is>
      </c>
      <c r="G891" t="n">
        <v>10</v>
      </c>
      <c r="H891" t="inlineStr">
        <is>
          <t>IN95</t>
        </is>
      </c>
      <c r="I891" t="n">
        <v>-10</v>
      </c>
      <c r="J891" s="249" t="n">
        <v>44335</v>
      </c>
      <c r="K891" t="inlineStr">
        <is>
          <t>12:00:00 PM</t>
        </is>
      </c>
      <c r="L891" s="249" t="n">
        <v>44337</v>
      </c>
    </row>
    <row r="892">
      <c r="A892" t="inlineStr">
        <is>
          <t>1600933</t>
        </is>
      </c>
      <c r="B892" t="inlineStr">
        <is>
          <t>CAS Neem 100g</t>
        </is>
      </c>
      <c r="C892" t="inlineStr">
        <is>
          <t>ConRel</t>
        </is>
      </c>
      <c r="D892" t="inlineStr"/>
      <c r="E892" t="inlineStr">
        <is>
          <t>IN76</t>
        </is>
      </c>
      <c r="F892" t="inlineStr">
        <is>
          <t>1600933IN76IN95</t>
        </is>
      </c>
      <c r="G892" t="n">
        <v>648</v>
      </c>
      <c r="H892" t="inlineStr">
        <is>
          <t>IN95</t>
        </is>
      </c>
      <c r="I892" t="n">
        <v>-648</v>
      </c>
      <c r="J892" s="249" t="n">
        <v>44335</v>
      </c>
      <c r="K892" t="inlineStr">
        <is>
          <t>12:00:00 PM</t>
        </is>
      </c>
      <c r="L892" s="249" t="n">
        <v>44335</v>
      </c>
    </row>
    <row r="893">
      <c r="A893" t="inlineStr">
        <is>
          <t>1621834</t>
        </is>
      </c>
      <c r="B893" t="inlineStr">
        <is>
          <t>360 FlosTip TB B2G1</t>
        </is>
      </c>
      <c r="C893" t="inlineStr">
        <is>
          <t>ConRel</t>
        </is>
      </c>
      <c r="D893" t="inlineStr"/>
      <c r="E893" t="inlineStr">
        <is>
          <t>IN65</t>
        </is>
      </c>
      <c r="F893" t="inlineStr">
        <is>
          <t>1621834IN65IN95</t>
        </is>
      </c>
      <c r="G893" t="n">
        <v>54</v>
      </c>
      <c r="H893" t="inlineStr">
        <is>
          <t>IN95</t>
        </is>
      </c>
      <c r="I893" t="n">
        <v>-54</v>
      </c>
      <c r="J893" s="249" t="n">
        <v>44335</v>
      </c>
      <c r="K893" t="inlineStr">
        <is>
          <t>12:00:00 PM</t>
        </is>
      </c>
      <c r="L893" s="249" t="n">
        <v>44338</v>
      </c>
    </row>
    <row r="894">
      <c r="A894" t="inlineStr">
        <is>
          <t>1621802</t>
        </is>
      </c>
      <c r="B894" t="inlineStr">
        <is>
          <t>Col 360 Gold B2G1 S</t>
        </is>
      </c>
      <c r="C894" t="inlineStr">
        <is>
          <t>ConRel</t>
        </is>
      </c>
      <c r="D894" t="inlineStr"/>
      <c r="E894" t="inlineStr">
        <is>
          <t>IN83</t>
        </is>
      </c>
      <c r="F894" t="inlineStr">
        <is>
          <t>1621802IN83IN82</t>
        </is>
      </c>
      <c r="G894" t="n">
        <v>54</v>
      </c>
      <c r="H894" t="inlineStr">
        <is>
          <t>IN82</t>
        </is>
      </c>
      <c r="I894" t="n">
        <v>-54</v>
      </c>
      <c r="J894" s="249" t="n">
        <v>44335</v>
      </c>
      <c r="K894" t="inlineStr">
        <is>
          <t>12:00:00 PM</t>
        </is>
      </c>
      <c r="L894" s="249" t="n">
        <v>44337</v>
      </c>
    </row>
    <row r="895">
      <c r="A895" t="inlineStr">
        <is>
          <t>1621802</t>
        </is>
      </c>
      <c r="B895" t="inlineStr">
        <is>
          <t>Col 360 Gold B2G1 S</t>
        </is>
      </c>
      <c r="C895" t="inlineStr">
        <is>
          <t>ConRel</t>
        </is>
      </c>
      <c r="D895" t="inlineStr"/>
      <c r="E895" t="inlineStr">
        <is>
          <t>IN80</t>
        </is>
      </c>
      <c r="F895" t="inlineStr">
        <is>
          <t>1621802IN80IN95</t>
        </is>
      </c>
      <c r="G895" t="n">
        <v>54</v>
      </c>
      <c r="H895" t="inlineStr">
        <is>
          <t>IN95</t>
        </is>
      </c>
      <c r="I895" t="n">
        <v>-54</v>
      </c>
      <c r="J895" s="249" t="n">
        <v>44335</v>
      </c>
      <c r="K895" t="inlineStr">
        <is>
          <t>12:00:00 PM</t>
        </is>
      </c>
      <c r="L895" s="249" t="n">
        <v>44337</v>
      </c>
    </row>
    <row r="896">
      <c r="A896" t="inlineStr">
        <is>
          <t>1601240</t>
        </is>
      </c>
      <c r="B896" t="inlineStr">
        <is>
          <t>CS Plus 70g</t>
        </is>
      </c>
      <c r="C896" t="inlineStr">
        <is>
          <t>ConRel</t>
        </is>
      </c>
      <c r="D896" t="inlineStr"/>
      <c r="E896" t="inlineStr">
        <is>
          <t>IN62</t>
        </is>
      </c>
      <c r="F896" t="inlineStr">
        <is>
          <t>1601240IN62IN98</t>
        </is>
      </c>
      <c r="G896" t="n">
        <v>232</v>
      </c>
      <c r="H896" t="inlineStr">
        <is>
          <t>IN98</t>
        </is>
      </c>
      <c r="I896" t="n">
        <v>-232</v>
      </c>
      <c r="J896" s="249" t="n">
        <v>44335</v>
      </c>
      <c r="K896" t="inlineStr">
        <is>
          <t>12:00:00 PM</t>
        </is>
      </c>
      <c r="L896" s="249" t="n">
        <v>44336</v>
      </c>
    </row>
    <row r="897">
      <c r="A897" t="inlineStr">
        <is>
          <t>1601339</t>
        </is>
      </c>
      <c r="B897" t="inlineStr">
        <is>
          <t>Col TPdr. 100 gms</t>
        </is>
      </c>
      <c r="C897" t="inlineStr">
        <is>
          <t>ConRel</t>
        </is>
      </c>
      <c r="D897" t="inlineStr"/>
      <c r="E897" t="inlineStr">
        <is>
          <t>IN62</t>
        </is>
      </c>
      <c r="F897" t="inlineStr">
        <is>
          <t>1601339IN62IN98</t>
        </is>
      </c>
      <c r="G897" t="n">
        <v>200</v>
      </c>
      <c r="H897" t="inlineStr">
        <is>
          <t>IN98</t>
        </is>
      </c>
      <c r="I897" t="n">
        <v>-200</v>
      </c>
      <c r="J897" s="249" t="n">
        <v>44335</v>
      </c>
      <c r="K897" t="inlineStr">
        <is>
          <t>12:00:00 PM</t>
        </is>
      </c>
      <c r="L897" s="249" t="n">
        <v>44336</v>
      </c>
    </row>
    <row r="898">
      <c r="A898" t="inlineStr">
        <is>
          <t>1602266</t>
        </is>
      </c>
      <c r="B898" t="inlineStr">
        <is>
          <t>Kids Batman 6+yrs 80g</t>
        </is>
      </c>
      <c r="C898" t="inlineStr">
        <is>
          <t>ConRel</t>
        </is>
      </c>
      <c r="D898" t="inlineStr"/>
      <c r="E898" t="inlineStr">
        <is>
          <t>IN62</t>
        </is>
      </c>
      <c r="F898" t="inlineStr">
        <is>
          <t>1602266IN62IN98</t>
        </is>
      </c>
      <c r="G898" t="n">
        <v>12</v>
      </c>
      <c r="H898" t="inlineStr">
        <is>
          <t>IN98</t>
        </is>
      </c>
      <c r="I898" t="n">
        <v>-12</v>
      </c>
      <c r="J898" s="249" t="n">
        <v>44335</v>
      </c>
      <c r="K898" t="inlineStr">
        <is>
          <t>12:00:00 PM</t>
        </is>
      </c>
      <c r="L898" s="249" t="n">
        <v>44336</v>
      </c>
    </row>
    <row r="899">
      <c r="A899" t="inlineStr">
        <is>
          <t>1607714</t>
        </is>
      </c>
      <c r="B899" t="inlineStr">
        <is>
          <t>Col Plax MW CC 250</t>
        </is>
      </c>
      <c r="C899" t="inlineStr">
        <is>
          <t>ConRel</t>
        </is>
      </c>
      <c r="D899" t="inlineStr"/>
      <c r="E899" t="inlineStr">
        <is>
          <t>IN62</t>
        </is>
      </c>
      <c r="F899" t="inlineStr">
        <is>
          <t>1607714IN62IN98</t>
        </is>
      </c>
      <c r="G899" t="n">
        <v>23</v>
      </c>
      <c r="H899" t="inlineStr">
        <is>
          <t>IN98</t>
        </is>
      </c>
      <c r="I899" t="n">
        <v>-23</v>
      </c>
      <c r="J899" s="249" t="n">
        <v>44335</v>
      </c>
      <c r="K899" t="inlineStr">
        <is>
          <t>12:00:00 PM</t>
        </is>
      </c>
      <c r="L899" s="249" t="n">
        <v>44336</v>
      </c>
    </row>
    <row r="900">
      <c r="A900" t="inlineStr">
        <is>
          <t>1607724</t>
        </is>
      </c>
      <c r="B900" t="inlineStr">
        <is>
          <t>Col Plax MW FM 500</t>
        </is>
      </c>
      <c r="C900" t="inlineStr">
        <is>
          <t>ConRel</t>
        </is>
      </c>
      <c r="D900" t="inlineStr"/>
      <c r="E900" t="inlineStr">
        <is>
          <t>IN62</t>
        </is>
      </c>
      <c r="F900" t="inlineStr">
        <is>
          <t>1607724IN62IN98</t>
        </is>
      </c>
      <c r="G900" t="n">
        <v>10</v>
      </c>
      <c r="H900" t="inlineStr">
        <is>
          <t>IN98</t>
        </is>
      </c>
      <c r="I900" t="n">
        <v>-10</v>
      </c>
      <c r="J900" s="249" t="n">
        <v>44335</v>
      </c>
      <c r="K900" t="inlineStr">
        <is>
          <t>12:00:00 PM</t>
        </is>
      </c>
      <c r="L900" s="249" t="n">
        <v>44336</v>
      </c>
    </row>
    <row r="901">
      <c r="A901" t="inlineStr">
        <is>
          <t>1607779</t>
        </is>
      </c>
      <c r="B901" t="inlineStr">
        <is>
          <t>Visible White 100G</t>
        </is>
      </c>
      <c r="C901" t="inlineStr">
        <is>
          <t>ConRel</t>
        </is>
      </c>
      <c r="D901" t="inlineStr"/>
      <c r="E901" t="inlineStr">
        <is>
          <t>IN62</t>
        </is>
      </c>
      <c r="F901" t="inlineStr">
        <is>
          <t>1607779IN62IN98</t>
        </is>
      </c>
      <c r="G901" t="n">
        <v>200</v>
      </c>
      <c r="H901" t="inlineStr">
        <is>
          <t>IN98</t>
        </is>
      </c>
      <c r="I901" t="n">
        <v>-200</v>
      </c>
      <c r="J901" s="249" t="n">
        <v>44335</v>
      </c>
      <c r="K901" t="inlineStr">
        <is>
          <t>12:00:00 PM</t>
        </is>
      </c>
      <c r="L901" s="249" t="n">
        <v>44336</v>
      </c>
    </row>
    <row r="902">
      <c r="A902" t="inlineStr">
        <is>
          <t>1607799</t>
        </is>
      </c>
      <c r="B902" t="inlineStr">
        <is>
          <t>ColPlaxMW Pep250 ml</t>
        </is>
      </c>
      <c r="C902" t="inlineStr">
        <is>
          <t>ConRel</t>
        </is>
      </c>
      <c r="D902" t="inlineStr"/>
      <c r="E902" t="inlineStr">
        <is>
          <t>IN62</t>
        </is>
      </c>
      <c r="F902" t="inlineStr">
        <is>
          <t>1607799IN62IN98</t>
        </is>
      </c>
      <c r="G902" t="n">
        <v>29</v>
      </c>
      <c r="H902" t="inlineStr">
        <is>
          <t>IN98</t>
        </is>
      </c>
      <c r="I902" t="n">
        <v>-29</v>
      </c>
      <c r="J902" s="249" t="n">
        <v>44335</v>
      </c>
      <c r="K902" t="inlineStr">
        <is>
          <t>12:00:00 PM</t>
        </is>
      </c>
      <c r="L902" s="249" t="n">
        <v>44336</v>
      </c>
    </row>
    <row r="903">
      <c r="A903" t="inlineStr">
        <is>
          <t>1611442</t>
        </is>
      </c>
      <c r="B903" t="inlineStr">
        <is>
          <t>Col MFTpst Blu 150g</t>
        </is>
      </c>
      <c r="C903" t="inlineStr">
        <is>
          <t>ConRel</t>
        </is>
      </c>
      <c r="D903" t="inlineStr"/>
      <c r="E903" t="inlineStr">
        <is>
          <t>IN62</t>
        </is>
      </c>
      <c r="F903" t="inlineStr">
        <is>
          <t>1611442IN62IN98</t>
        </is>
      </c>
      <c r="G903" t="n">
        <v>6</v>
      </c>
      <c r="H903" t="inlineStr">
        <is>
          <t>IN98</t>
        </is>
      </c>
      <c r="I903" t="n">
        <v>-6</v>
      </c>
      <c r="J903" s="249" t="n">
        <v>44335</v>
      </c>
      <c r="K903" t="inlineStr">
        <is>
          <t>12:00:00 PM</t>
        </is>
      </c>
      <c r="L903" s="249" t="n">
        <v>44336</v>
      </c>
    </row>
    <row r="904">
      <c r="A904" t="inlineStr">
        <is>
          <t>1611607</t>
        </is>
      </c>
      <c r="B904" t="inlineStr">
        <is>
          <t>Col Kids6+ Barbie S</t>
        </is>
      </c>
      <c r="C904" t="inlineStr">
        <is>
          <t>ConRel</t>
        </is>
      </c>
      <c r="D904" t="inlineStr"/>
      <c r="E904" t="inlineStr">
        <is>
          <t>IN62</t>
        </is>
      </c>
      <c r="F904" t="inlineStr">
        <is>
          <t>1611607IN62IN98</t>
        </is>
      </c>
      <c r="G904" t="n">
        <v>204</v>
      </c>
      <c r="H904" t="inlineStr">
        <is>
          <t>IN98</t>
        </is>
      </c>
      <c r="I904" t="n">
        <v>-204</v>
      </c>
      <c r="J904" s="249" t="n">
        <v>44335</v>
      </c>
      <c r="K904" t="inlineStr">
        <is>
          <t>12:00:00 PM</t>
        </is>
      </c>
      <c r="L904" s="249" t="n">
        <v>44336</v>
      </c>
    </row>
    <row r="905">
      <c r="A905" t="inlineStr">
        <is>
          <t>1611608</t>
        </is>
      </c>
      <c r="B905" t="inlineStr">
        <is>
          <t>Col Kids6+ Batman S</t>
        </is>
      </c>
      <c r="C905" t="inlineStr">
        <is>
          <t>ConRel</t>
        </is>
      </c>
      <c r="D905" t="inlineStr"/>
      <c r="E905" t="inlineStr">
        <is>
          <t>IN62</t>
        </is>
      </c>
      <c r="F905" t="inlineStr">
        <is>
          <t>1611608IN62IN98</t>
        </is>
      </c>
      <c r="G905" t="n">
        <v>498</v>
      </c>
      <c r="H905" t="inlineStr">
        <is>
          <t>IN98</t>
        </is>
      </c>
      <c r="I905" t="n">
        <v>-498</v>
      </c>
      <c r="J905" s="249" t="n">
        <v>44335</v>
      </c>
      <c r="K905" t="inlineStr">
        <is>
          <t>12:00:00 PM</t>
        </is>
      </c>
      <c r="L905" s="249" t="n">
        <v>44336</v>
      </c>
    </row>
    <row r="906">
      <c r="A906" t="inlineStr">
        <is>
          <t>1621834</t>
        </is>
      </c>
      <c r="B906" t="inlineStr">
        <is>
          <t>360 FlosTip TB B2G1</t>
        </is>
      </c>
      <c r="C906" t="inlineStr">
        <is>
          <t>ConRel</t>
        </is>
      </c>
      <c r="D906" t="inlineStr"/>
      <c r="E906" t="inlineStr">
        <is>
          <t>IN62</t>
        </is>
      </c>
      <c r="F906" t="inlineStr">
        <is>
          <t>1621834IN62IN98</t>
        </is>
      </c>
      <c r="G906" t="n">
        <v>81</v>
      </c>
      <c r="H906" t="inlineStr">
        <is>
          <t>IN98</t>
        </is>
      </c>
      <c r="I906" t="n">
        <v>-81</v>
      </c>
      <c r="J906" s="249" t="n">
        <v>44335</v>
      </c>
      <c r="K906" t="inlineStr">
        <is>
          <t>12:00:00 PM</t>
        </is>
      </c>
      <c r="L906" s="249" t="n">
        <v>44336</v>
      </c>
    </row>
    <row r="907">
      <c r="A907" t="inlineStr">
        <is>
          <t>IN00552A</t>
        </is>
      </c>
      <c r="B907" t="inlineStr">
        <is>
          <t>SlimSoft Char 6+1</t>
        </is>
      </c>
      <c r="C907" t="inlineStr">
        <is>
          <t>ConRel</t>
        </is>
      </c>
      <c r="D907" t="inlineStr"/>
      <c r="E907" t="inlineStr">
        <is>
          <t>IN67</t>
        </is>
      </c>
      <c r="F907" t="inlineStr">
        <is>
          <t>IN00552AIN67IN82</t>
        </is>
      </c>
      <c r="G907" t="n">
        <v>6</v>
      </c>
      <c r="H907" t="inlineStr">
        <is>
          <t>IN82</t>
        </is>
      </c>
      <c r="I907" t="n">
        <v>-6</v>
      </c>
      <c r="J907" s="249" t="n">
        <v>44335</v>
      </c>
      <c r="K907" t="inlineStr">
        <is>
          <t>12:00:00 PM</t>
        </is>
      </c>
      <c r="L907" s="249" t="n">
        <v>44337</v>
      </c>
    </row>
    <row r="908">
      <c r="A908" t="inlineStr">
        <is>
          <t>IN00552A</t>
        </is>
      </c>
      <c r="B908" t="inlineStr">
        <is>
          <t>SlimSoft Char 6+1</t>
        </is>
      </c>
      <c r="C908" t="inlineStr">
        <is>
          <t>ConRel</t>
        </is>
      </c>
      <c r="D908" t="inlineStr"/>
      <c r="E908" t="inlineStr">
        <is>
          <t>IN81</t>
        </is>
      </c>
      <c r="F908" t="inlineStr">
        <is>
          <t>IN00552AIN81IN82</t>
        </is>
      </c>
      <c r="G908" t="n">
        <v>532</v>
      </c>
      <c r="H908" t="inlineStr">
        <is>
          <t>IN82</t>
        </is>
      </c>
      <c r="I908" t="n">
        <v>-532</v>
      </c>
      <c r="J908" s="249" t="n">
        <v>44335</v>
      </c>
      <c r="K908" t="inlineStr">
        <is>
          <t>12:00:00 PM</t>
        </is>
      </c>
      <c r="L908" s="249" t="n">
        <v>44336</v>
      </c>
    </row>
    <row r="909">
      <c r="A909" t="inlineStr">
        <is>
          <t>IN00552A</t>
        </is>
      </c>
      <c r="B909" t="inlineStr">
        <is>
          <t>SlimSoft Char 6+1</t>
        </is>
      </c>
      <c r="C909" t="inlineStr">
        <is>
          <t>ConRel</t>
        </is>
      </c>
      <c r="D909" t="inlineStr"/>
      <c r="E909" t="inlineStr">
        <is>
          <t>IN65</t>
        </is>
      </c>
      <c r="F909" t="inlineStr">
        <is>
          <t>IN00552AIN65IN95</t>
        </is>
      </c>
      <c r="G909" t="n">
        <v>1474</v>
      </c>
      <c r="H909" t="inlineStr">
        <is>
          <t>IN95</t>
        </is>
      </c>
      <c r="I909" t="n">
        <v>-1474</v>
      </c>
      <c r="J909" s="249" t="n">
        <v>44335</v>
      </c>
      <c r="K909" t="inlineStr">
        <is>
          <t>12:00:00 PM</t>
        </is>
      </c>
      <c r="L909" s="249" t="n">
        <v>44338</v>
      </c>
    </row>
    <row r="910">
      <c r="A910" t="inlineStr">
        <is>
          <t>IN00616A</t>
        </is>
      </c>
      <c r="B910" t="inlineStr">
        <is>
          <t>Max Red Pack of 4</t>
        </is>
      </c>
      <c r="C910" t="inlineStr">
        <is>
          <t>ConRel</t>
        </is>
      </c>
      <c r="D910" t="inlineStr"/>
      <c r="E910" t="inlineStr">
        <is>
          <t>IN76</t>
        </is>
      </c>
      <c r="F910" t="inlineStr">
        <is>
          <t>IN00616AIN76IN95</t>
        </is>
      </c>
      <c r="G910" t="n">
        <v>508</v>
      </c>
      <c r="H910" t="inlineStr">
        <is>
          <t>IN95</t>
        </is>
      </c>
      <c r="I910" t="n">
        <v>-508</v>
      </c>
      <c r="J910" s="249" t="n">
        <v>44335</v>
      </c>
      <c r="K910" t="inlineStr">
        <is>
          <t>12:00:00 PM</t>
        </is>
      </c>
      <c r="L910" s="249" t="n">
        <v>44335</v>
      </c>
    </row>
    <row r="911">
      <c r="A911" t="inlineStr">
        <is>
          <t>IN00616A</t>
        </is>
      </c>
      <c r="B911" t="inlineStr">
        <is>
          <t>Max Red Pack of 4</t>
        </is>
      </c>
      <c r="C911" t="inlineStr">
        <is>
          <t>ConRel</t>
        </is>
      </c>
      <c r="D911" t="inlineStr"/>
      <c r="E911" t="inlineStr">
        <is>
          <t>IN76</t>
        </is>
      </c>
      <c r="F911" t="inlineStr">
        <is>
          <t>IN00616AIN76IN95</t>
        </is>
      </c>
      <c r="G911" t="n">
        <v>73</v>
      </c>
      <c r="H911" t="inlineStr">
        <is>
          <t>IN95</t>
        </is>
      </c>
      <c r="I911" t="n">
        <v>-73</v>
      </c>
      <c r="J911" s="249" t="n">
        <v>44335</v>
      </c>
      <c r="K911" t="inlineStr">
        <is>
          <t>12:00:00 PM</t>
        </is>
      </c>
      <c r="L911" s="249" t="n">
        <v>44335</v>
      </c>
    </row>
    <row r="912">
      <c r="A912" t="inlineStr">
        <is>
          <t>IN00616A</t>
        </is>
      </c>
      <c r="B912" t="inlineStr">
        <is>
          <t>Max Red Pack of 4</t>
        </is>
      </c>
      <c r="C912" t="inlineStr">
        <is>
          <t>ConRel</t>
        </is>
      </c>
      <c r="D912" t="inlineStr"/>
      <c r="E912" t="inlineStr">
        <is>
          <t>IN62</t>
        </is>
      </c>
      <c r="F912" t="inlineStr">
        <is>
          <t>IN00616AIN62IN98</t>
        </is>
      </c>
      <c r="G912" t="n">
        <v>256</v>
      </c>
      <c r="H912" t="inlineStr">
        <is>
          <t>IN98</t>
        </is>
      </c>
      <c r="I912" t="n">
        <v>-256</v>
      </c>
      <c r="J912" s="249" t="n">
        <v>44335</v>
      </c>
      <c r="K912" t="inlineStr">
        <is>
          <t>12:00:00 PM</t>
        </is>
      </c>
      <c r="L912" s="249" t="n">
        <v>44336</v>
      </c>
    </row>
    <row r="913">
      <c r="A913" t="inlineStr">
        <is>
          <t>IN00693A</t>
        </is>
      </c>
      <c r="B913" t="inlineStr">
        <is>
          <t>Col Tbr SS Advanced</t>
        </is>
      </c>
      <c r="C913" t="inlineStr">
        <is>
          <t>ConRel</t>
        </is>
      </c>
      <c r="D913" t="inlineStr"/>
      <c r="E913" t="inlineStr">
        <is>
          <t>IN76</t>
        </is>
      </c>
      <c r="F913" t="inlineStr">
        <is>
          <t>IN00693AIN76IN95</t>
        </is>
      </c>
      <c r="G913" t="n">
        <v>84</v>
      </c>
      <c r="H913" t="inlineStr">
        <is>
          <t>IN95</t>
        </is>
      </c>
      <c r="I913" t="n">
        <v>-84</v>
      </c>
      <c r="J913" s="249" t="n">
        <v>44335</v>
      </c>
      <c r="K913" t="inlineStr">
        <is>
          <t>12:00:00 PM</t>
        </is>
      </c>
      <c r="L913" s="249" t="n">
        <v>44335</v>
      </c>
    </row>
    <row r="914">
      <c r="A914" t="inlineStr">
        <is>
          <t>IN00697A</t>
        </is>
      </c>
      <c r="B914" t="inlineStr">
        <is>
          <t>CS Clove 80g BOGO</t>
        </is>
      </c>
      <c r="C914" t="inlineStr">
        <is>
          <t>ConRel</t>
        </is>
      </c>
      <c r="D914" t="inlineStr"/>
      <c r="E914" t="inlineStr">
        <is>
          <t>IN67</t>
        </is>
      </c>
      <c r="F914" t="inlineStr">
        <is>
          <t>IN00697AIN67IN82</t>
        </is>
      </c>
      <c r="G914" t="n">
        <v>24</v>
      </c>
      <c r="H914" t="inlineStr">
        <is>
          <t>IN82</t>
        </is>
      </c>
      <c r="I914" t="n">
        <v>-24</v>
      </c>
      <c r="J914" s="249" t="n">
        <v>44335</v>
      </c>
      <c r="K914" t="inlineStr">
        <is>
          <t>12:00:00 PM</t>
        </is>
      </c>
      <c r="L914" s="249" t="n">
        <v>44337</v>
      </c>
    </row>
    <row r="915">
      <c r="A915" t="inlineStr">
        <is>
          <t>IN00697A</t>
        </is>
      </c>
      <c r="B915" t="inlineStr">
        <is>
          <t>CS Clove 80g BOGO</t>
        </is>
      </c>
      <c r="C915" t="inlineStr">
        <is>
          <t>ConRel</t>
        </is>
      </c>
      <c r="D915" t="inlineStr"/>
      <c r="E915" t="inlineStr">
        <is>
          <t>IN83</t>
        </is>
      </c>
      <c r="F915" t="inlineStr">
        <is>
          <t>IN00697AIN83IN82</t>
        </is>
      </c>
      <c r="G915" t="n">
        <v>12</v>
      </c>
      <c r="H915" t="inlineStr">
        <is>
          <t>IN82</t>
        </is>
      </c>
      <c r="I915" t="n">
        <v>-12</v>
      </c>
      <c r="J915" s="249" t="n">
        <v>44335</v>
      </c>
      <c r="K915" t="inlineStr">
        <is>
          <t>12:00:00 PM</t>
        </is>
      </c>
      <c r="L915" s="249" t="n">
        <v>44337</v>
      </c>
    </row>
    <row r="916">
      <c r="A916" t="inlineStr">
        <is>
          <t>IN00697A</t>
        </is>
      </c>
      <c r="B916" t="inlineStr">
        <is>
          <t>CS Clove 80g BOGO</t>
        </is>
      </c>
      <c r="C916" t="inlineStr">
        <is>
          <t>ConRel</t>
        </is>
      </c>
      <c r="D916" t="inlineStr"/>
      <c r="E916" t="inlineStr">
        <is>
          <t>IN81</t>
        </is>
      </c>
      <c r="F916" t="inlineStr">
        <is>
          <t>IN00697AIN81IN82</t>
        </is>
      </c>
      <c r="G916" t="n">
        <v>342</v>
      </c>
      <c r="H916" t="inlineStr">
        <is>
          <t>IN82</t>
        </is>
      </c>
      <c r="I916" t="n">
        <v>-342</v>
      </c>
      <c r="J916" s="249" t="n">
        <v>44335</v>
      </c>
      <c r="K916" t="inlineStr">
        <is>
          <t>12:00:00 PM</t>
        </is>
      </c>
      <c r="L916" s="249" t="n">
        <v>44336</v>
      </c>
    </row>
    <row r="917">
      <c r="A917" t="inlineStr">
        <is>
          <t>IN00704A</t>
        </is>
      </c>
      <c r="B917" t="inlineStr">
        <is>
          <t>Kids TP 40g SBPromo</t>
        </is>
      </c>
      <c r="C917" t="inlineStr">
        <is>
          <t>ConRel</t>
        </is>
      </c>
      <c r="D917" t="inlineStr"/>
      <c r="E917" t="inlineStr">
        <is>
          <t>IN81</t>
        </is>
      </c>
      <c r="F917" t="inlineStr">
        <is>
          <t>IN00704AIN81IN82</t>
        </is>
      </c>
      <c r="G917" t="n">
        <v>576</v>
      </c>
      <c r="H917" t="inlineStr">
        <is>
          <t>IN82</t>
        </is>
      </c>
      <c r="I917" t="n">
        <v>-576</v>
      </c>
      <c r="J917" s="249" t="n">
        <v>44335</v>
      </c>
      <c r="K917" t="inlineStr">
        <is>
          <t>12:00:00 PM</t>
        </is>
      </c>
      <c r="L917" s="249" t="n">
        <v>44336</v>
      </c>
    </row>
    <row r="918">
      <c r="A918" t="inlineStr">
        <is>
          <t>IN00705A</t>
        </is>
      </c>
      <c r="B918" t="inlineStr">
        <is>
          <t>Kids TP 40g BFPromo</t>
        </is>
      </c>
      <c r="C918" t="inlineStr">
        <is>
          <t>ConRel</t>
        </is>
      </c>
      <c r="D918" t="inlineStr"/>
      <c r="E918" t="inlineStr">
        <is>
          <t>IN81</t>
        </is>
      </c>
      <c r="F918" t="inlineStr">
        <is>
          <t>IN00705AIN81IN82</t>
        </is>
      </c>
      <c r="G918" t="n">
        <v>1392</v>
      </c>
      <c r="H918" t="inlineStr">
        <is>
          <t>IN82</t>
        </is>
      </c>
      <c r="I918" t="n">
        <v>-1392</v>
      </c>
      <c r="J918" s="249" t="n">
        <v>44335</v>
      </c>
      <c r="K918" t="inlineStr">
        <is>
          <t>12:00:00 PM</t>
        </is>
      </c>
      <c r="L918" s="249" t="n">
        <v>44336</v>
      </c>
    </row>
    <row r="919">
      <c r="A919" t="inlineStr">
        <is>
          <t>IN00697A</t>
        </is>
      </c>
      <c r="B919" t="inlineStr">
        <is>
          <t>CS Clove 80g BOGO</t>
        </is>
      </c>
      <c r="C919" t="inlineStr">
        <is>
          <t>ConRel</t>
        </is>
      </c>
      <c r="D919" t="inlineStr"/>
      <c r="E919" t="inlineStr">
        <is>
          <t>IN62</t>
        </is>
      </c>
      <c r="F919" t="inlineStr">
        <is>
          <t>IN00697AIN62IN98</t>
        </is>
      </c>
      <c r="G919" t="n">
        <v>117</v>
      </c>
      <c r="H919" t="inlineStr">
        <is>
          <t>IN98</t>
        </is>
      </c>
      <c r="I919" t="n">
        <v>-117</v>
      </c>
      <c r="J919" s="249" t="n">
        <v>44335</v>
      </c>
      <c r="K919" t="inlineStr">
        <is>
          <t>12:00:00 PM</t>
        </is>
      </c>
      <c r="L919" s="249" t="n">
        <v>44336</v>
      </c>
    </row>
    <row r="920">
      <c r="A920" t="inlineStr">
        <is>
          <t>IN00728A</t>
        </is>
      </c>
      <c r="B920" t="inlineStr">
        <is>
          <t>Supershine S</t>
        </is>
      </c>
      <c r="C920" t="inlineStr">
        <is>
          <t>ConRel</t>
        </is>
      </c>
      <c r="D920" t="inlineStr"/>
      <c r="E920" t="inlineStr">
        <is>
          <t>IN67</t>
        </is>
      </c>
      <c r="F920" t="inlineStr">
        <is>
          <t>IN00728AIN67IN82</t>
        </is>
      </c>
      <c r="G920" t="n">
        <v>96</v>
      </c>
      <c r="H920" t="inlineStr">
        <is>
          <t>IN82</t>
        </is>
      </c>
      <c r="I920" t="n">
        <v>-96</v>
      </c>
      <c r="J920" s="249" t="n">
        <v>44335</v>
      </c>
      <c r="K920" t="inlineStr">
        <is>
          <t>12:00:00 PM</t>
        </is>
      </c>
      <c r="L920" s="249" t="n">
        <v>44337</v>
      </c>
    </row>
    <row r="921">
      <c r="A921" t="inlineStr">
        <is>
          <t>IN00728A</t>
        </is>
      </c>
      <c r="B921" t="inlineStr">
        <is>
          <t>Supershine S</t>
        </is>
      </c>
      <c r="C921" t="inlineStr">
        <is>
          <t>ConRel</t>
        </is>
      </c>
      <c r="D921" t="inlineStr"/>
      <c r="E921" t="inlineStr">
        <is>
          <t>IN83</t>
        </is>
      </c>
      <c r="F921" t="inlineStr">
        <is>
          <t>IN00728AIN83IN82</t>
        </is>
      </c>
      <c r="G921" t="n">
        <v>48</v>
      </c>
      <c r="H921" t="inlineStr">
        <is>
          <t>IN82</t>
        </is>
      </c>
      <c r="I921" t="n">
        <v>-48</v>
      </c>
      <c r="J921" s="249" t="n">
        <v>44335</v>
      </c>
      <c r="K921" t="inlineStr">
        <is>
          <t>12:00:00 PM</t>
        </is>
      </c>
      <c r="L921" s="249" t="n">
        <v>44337</v>
      </c>
    </row>
    <row r="922">
      <c r="A922" t="inlineStr">
        <is>
          <t>IN00728A</t>
        </is>
      </c>
      <c r="B922" t="inlineStr">
        <is>
          <t>Supershine S</t>
        </is>
      </c>
      <c r="C922" t="inlineStr">
        <is>
          <t>ConRel</t>
        </is>
      </c>
      <c r="D922" t="inlineStr"/>
      <c r="E922" t="inlineStr">
        <is>
          <t>IN81</t>
        </is>
      </c>
      <c r="F922" t="inlineStr">
        <is>
          <t>IN00728AIN81IN82</t>
        </is>
      </c>
      <c r="G922" t="n">
        <v>528</v>
      </c>
      <c r="H922" t="inlineStr">
        <is>
          <t>IN82</t>
        </is>
      </c>
      <c r="I922" t="n">
        <v>-528</v>
      </c>
      <c r="J922" s="249" t="n">
        <v>44335</v>
      </c>
      <c r="K922" t="inlineStr">
        <is>
          <t>12:00:00 PM</t>
        </is>
      </c>
      <c r="L922" s="249" t="n">
        <v>44336</v>
      </c>
    </row>
    <row r="923">
      <c r="A923" t="inlineStr">
        <is>
          <t>IN00731A</t>
        </is>
      </c>
      <c r="B923" t="inlineStr">
        <is>
          <t>Extraclean M</t>
        </is>
      </c>
      <c r="C923" t="inlineStr">
        <is>
          <t>ConRel</t>
        </is>
      </c>
      <c r="D923" t="inlineStr"/>
      <c r="E923" t="inlineStr">
        <is>
          <t>IN81</t>
        </is>
      </c>
      <c r="F923" t="inlineStr">
        <is>
          <t>IN00731AIN81IN82</t>
        </is>
      </c>
      <c r="G923" t="n">
        <v>2616</v>
      </c>
      <c r="H923" t="inlineStr">
        <is>
          <t>IN82</t>
        </is>
      </c>
      <c r="I923" t="n">
        <v>-2616</v>
      </c>
      <c r="J923" s="249" t="n">
        <v>44335</v>
      </c>
      <c r="K923" t="inlineStr">
        <is>
          <t>12:00:00 PM</t>
        </is>
      </c>
      <c r="L923" s="249" t="n">
        <v>44336</v>
      </c>
    </row>
    <row r="924">
      <c r="A924" t="inlineStr">
        <is>
          <t>IN00725A</t>
        </is>
      </c>
      <c r="B924" t="inlineStr">
        <is>
          <t>Supershine M</t>
        </is>
      </c>
      <c r="C924" t="inlineStr">
        <is>
          <t>ConRel</t>
        </is>
      </c>
      <c r="D924" t="inlineStr"/>
      <c r="E924" t="inlineStr">
        <is>
          <t>IN71</t>
        </is>
      </c>
      <c r="F924" t="inlineStr">
        <is>
          <t>IN00725AIN71IN97</t>
        </is>
      </c>
      <c r="G924" t="n">
        <v>480</v>
      </c>
      <c r="H924" t="inlineStr">
        <is>
          <t>IN97</t>
        </is>
      </c>
      <c r="I924" t="n">
        <v>-480</v>
      </c>
      <c r="J924" s="249" t="n">
        <v>44335</v>
      </c>
      <c r="K924" t="inlineStr">
        <is>
          <t>12:00:00 PM</t>
        </is>
      </c>
      <c r="L924" s="249" t="n">
        <v>44337</v>
      </c>
    </row>
    <row r="925">
      <c r="A925" t="inlineStr">
        <is>
          <t>IN00749A</t>
        </is>
      </c>
      <c r="B925" t="inlineStr">
        <is>
          <t>Kids TP 40g BF</t>
        </is>
      </c>
      <c r="C925" t="inlineStr">
        <is>
          <t>ConRel</t>
        </is>
      </c>
      <c r="D925" t="inlineStr"/>
      <c r="E925" t="inlineStr">
        <is>
          <t>IN81</t>
        </is>
      </c>
      <c r="F925" t="inlineStr">
        <is>
          <t>IN00749AIN81IN82</t>
        </is>
      </c>
      <c r="G925" t="n">
        <v>888</v>
      </c>
      <c r="H925" t="inlineStr">
        <is>
          <t>IN82</t>
        </is>
      </c>
      <c r="I925" t="n">
        <v>-888</v>
      </c>
      <c r="J925" s="249" t="n">
        <v>44335</v>
      </c>
      <c r="K925" t="inlineStr">
        <is>
          <t>12:00:00 PM</t>
        </is>
      </c>
      <c r="L925" s="249" t="n">
        <v>44336</v>
      </c>
    </row>
    <row r="926">
      <c r="A926" t="inlineStr">
        <is>
          <t>IN00752A</t>
        </is>
      </c>
      <c r="B926" t="inlineStr">
        <is>
          <t>Col Star 12 pc hang</t>
        </is>
      </c>
      <c r="C926" t="inlineStr">
        <is>
          <t>ConRel</t>
        </is>
      </c>
      <c r="D926" t="inlineStr"/>
      <c r="E926" t="inlineStr">
        <is>
          <t>IN80</t>
        </is>
      </c>
      <c r="F926" t="inlineStr">
        <is>
          <t>IN00752AIN80IN95</t>
        </is>
      </c>
      <c r="G926" t="n">
        <v>960</v>
      </c>
      <c r="H926" t="inlineStr">
        <is>
          <t>IN95</t>
        </is>
      </c>
      <c r="I926" t="n">
        <v>-960</v>
      </c>
      <c r="J926" s="249" t="n">
        <v>44335</v>
      </c>
      <c r="K926" t="inlineStr">
        <is>
          <t>12:00:00 PM</t>
        </is>
      </c>
      <c r="L926" s="249" t="n">
        <v>44337</v>
      </c>
    </row>
    <row r="927">
      <c r="A927" t="inlineStr">
        <is>
          <t>IN00761A</t>
        </is>
      </c>
      <c r="B927" t="inlineStr">
        <is>
          <t>Total Ch 120G</t>
        </is>
      </c>
      <c r="C927" t="inlineStr">
        <is>
          <t>ConRel</t>
        </is>
      </c>
      <c r="D927" t="inlineStr"/>
      <c r="E927" t="inlineStr">
        <is>
          <t>IN67</t>
        </is>
      </c>
      <c r="F927" t="inlineStr">
        <is>
          <t>IN00761AIN67IN82</t>
        </is>
      </c>
      <c r="G927" t="n">
        <v>64</v>
      </c>
      <c r="H927" t="inlineStr">
        <is>
          <t>IN82</t>
        </is>
      </c>
      <c r="I927" t="n">
        <v>-64</v>
      </c>
      <c r="J927" s="249" t="n">
        <v>44335</v>
      </c>
      <c r="K927" t="inlineStr">
        <is>
          <t>12:00:00 PM</t>
        </is>
      </c>
      <c r="L927" s="249" t="n">
        <v>44337</v>
      </c>
    </row>
    <row r="928">
      <c r="A928" t="inlineStr">
        <is>
          <t>IN00761A</t>
        </is>
      </c>
      <c r="B928" t="inlineStr">
        <is>
          <t>Total Ch 120G</t>
        </is>
      </c>
      <c r="C928" t="inlineStr">
        <is>
          <t>ConRel</t>
        </is>
      </c>
      <c r="D928" t="inlineStr"/>
      <c r="E928" t="inlineStr">
        <is>
          <t>IN81</t>
        </is>
      </c>
      <c r="F928" t="inlineStr">
        <is>
          <t>IN00761AIN81IN82</t>
        </is>
      </c>
      <c r="G928" t="n">
        <v>704</v>
      </c>
      <c r="H928" t="inlineStr">
        <is>
          <t>IN82</t>
        </is>
      </c>
      <c r="I928" t="n">
        <v>-704</v>
      </c>
      <c r="J928" s="249" t="n">
        <v>44335</v>
      </c>
      <c r="K928" t="inlineStr">
        <is>
          <t>12:00:00 PM</t>
        </is>
      </c>
      <c r="L928" s="249" t="n">
        <v>44336</v>
      </c>
    </row>
    <row r="929">
      <c r="A929" t="inlineStr">
        <is>
          <t>IN00761A</t>
        </is>
      </c>
      <c r="B929" t="inlineStr">
        <is>
          <t>Total Ch 120G</t>
        </is>
      </c>
      <c r="C929" t="inlineStr">
        <is>
          <t>ConRel</t>
        </is>
      </c>
      <c r="D929" t="inlineStr"/>
      <c r="E929" t="inlineStr">
        <is>
          <t>IN62</t>
        </is>
      </c>
      <c r="F929" t="inlineStr">
        <is>
          <t>IN00761AIN62IN98</t>
        </is>
      </c>
      <c r="G929" t="n">
        <v>232</v>
      </c>
      <c r="H929" t="inlineStr">
        <is>
          <t>IN98</t>
        </is>
      </c>
      <c r="I929" t="n">
        <v>-232</v>
      </c>
      <c r="J929" s="249" t="n">
        <v>44335</v>
      </c>
      <c r="K929" t="inlineStr">
        <is>
          <t>12:00:00 PM</t>
        </is>
      </c>
      <c r="L929" s="249" t="n">
        <v>44336</v>
      </c>
    </row>
    <row r="930">
      <c r="A930" t="inlineStr">
        <is>
          <t>IN00780A</t>
        </is>
      </c>
      <c r="B930" t="inlineStr">
        <is>
          <t>Col Kids6+ Minion S</t>
        </is>
      </c>
      <c r="C930" t="inlineStr">
        <is>
          <t>ConRel</t>
        </is>
      </c>
      <c r="D930" t="inlineStr"/>
      <c r="E930" t="inlineStr">
        <is>
          <t>IN81</t>
        </is>
      </c>
      <c r="F930" t="inlineStr">
        <is>
          <t>IN00780AIN81IN82</t>
        </is>
      </c>
      <c r="G930" t="n">
        <v>1494</v>
      </c>
      <c r="H930" t="inlineStr">
        <is>
          <t>IN82</t>
        </is>
      </c>
      <c r="I930" t="n">
        <v>-1494</v>
      </c>
      <c r="J930" s="249" t="n">
        <v>44335</v>
      </c>
      <c r="K930" t="inlineStr">
        <is>
          <t>12:00:00 PM</t>
        </is>
      </c>
      <c r="L930" s="249" t="n">
        <v>44336</v>
      </c>
    </row>
    <row r="931">
      <c r="A931" t="inlineStr">
        <is>
          <t>IN00780A</t>
        </is>
      </c>
      <c r="B931" t="inlineStr">
        <is>
          <t>Col Kids6+ Minion S</t>
        </is>
      </c>
      <c r="C931" t="inlineStr">
        <is>
          <t>ConRel</t>
        </is>
      </c>
      <c r="D931" t="inlineStr"/>
      <c r="E931" t="inlineStr">
        <is>
          <t>IN81</t>
        </is>
      </c>
      <c r="F931" t="inlineStr">
        <is>
          <t>IN00780AIN81IN82</t>
        </is>
      </c>
      <c r="G931" t="n">
        <v>252</v>
      </c>
      <c r="H931" t="inlineStr">
        <is>
          <t>IN82</t>
        </is>
      </c>
      <c r="I931" t="n">
        <v>-252</v>
      </c>
      <c r="J931" s="249" t="n">
        <v>44335</v>
      </c>
      <c r="K931" t="inlineStr">
        <is>
          <t>12:00:00 PM</t>
        </is>
      </c>
      <c r="L931" s="249" t="n">
        <v>44336</v>
      </c>
    </row>
    <row r="932">
      <c r="A932" t="inlineStr">
        <is>
          <t>IN00810A</t>
        </is>
      </c>
      <c r="B932" t="inlineStr">
        <is>
          <t>CMF Red 300G Saver</t>
        </is>
      </c>
      <c r="C932" t="inlineStr">
        <is>
          <t>ConRel</t>
        </is>
      </c>
      <c r="D932" t="inlineStr"/>
      <c r="E932" t="inlineStr">
        <is>
          <t>IN83</t>
        </is>
      </c>
      <c r="F932" t="inlineStr">
        <is>
          <t>IN00810AIN83IN82</t>
        </is>
      </c>
      <c r="G932" t="n">
        <v>399</v>
      </c>
      <c r="H932" t="inlineStr">
        <is>
          <t>IN82</t>
        </is>
      </c>
      <c r="I932" t="n">
        <v>-399</v>
      </c>
      <c r="J932" s="249" t="n">
        <v>44335</v>
      </c>
      <c r="K932" t="inlineStr">
        <is>
          <t>12:00:00 PM</t>
        </is>
      </c>
      <c r="L932" s="249" t="n">
        <v>44337</v>
      </c>
    </row>
    <row r="933">
      <c r="A933" t="inlineStr">
        <is>
          <t>IN00810A</t>
        </is>
      </c>
      <c r="B933" t="inlineStr">
        <is>
          <t>CMF Red 300G Saver</t>
        </is>
      </c>
      <c r="C933" t="inlineStr">
        <is>
          <t>ConRel</t>
        </is>
      </c>
      <c r="D933" t="inlineStr"/>
      <c r="E933" t="inlineStr">
        <is>
          <t>IN81</t>
        </is>
      </c>
      <c r="F933" t="inlineStr">
        <is>
          <t>IN00810AIN81IN82</t>
        </is>
      </c>
      <c r="G933" t="n">
        <v>849</v>
      </c>
      <c r="H933" t="inlineStr">
        <is>
          <t>IN82</t>
        </is>
      </c>
      <c r="I933" t="n">
        <v>-849</v>
      </c>
      <c r="J933" s="249" t="n">
        <v>44335</v>
      </c>
      <c r="K933" t="inlineStr">
        <is>
          <t>12:00:00 PM</t>
        </is>
      </c>
      <c r="L933" s="249" t="n">
        <v>44336</v>
      </c>
    </row>
    <row r="934">
      <c r="A934" t="inlineStr">
        <is>
          <t>IN00810A</t>
        </is>
      </c>
      <c r="B934" t="inlineStr">
        <is>
          <t>CMF Red 300G Saver</t>
        </is>
      </c>
      <c r="C934" t="inlineStr">
        <is>
          <t>ConRel</t>
        </is>
      </c>
      <c r="D934" t="inlineStr"/>
      <c r="E934" t="inlineStr">
        <is>
          <t>IN81</t>
        </is>
      </c>
      <c r="F934" t="inlineStr">
        <is>
          <t>IN00810AIN81IN82</t>
        </is>
      </c>
      <c r="G934" t="n">
        <v>2082</v>
      </c>
      <c r="H934" t="inlineStr">
        <is>
          <t>IN82</t>
        </is>
      </c>
      <c r="I934" t="n">
        <v>-2082</v>
      </c>
      <c r="J934" s="249" t="n">
        <v>44335</v>
      </c>
      <c r="K934" t="inlineStr">
        <is>
          <t>12:00:00 PM</t>
        </is>
      </c>
      <c r="L934" s="249" t="n">
        <v>44336</v>
      </c>
    </row>
    <row r="935">
      <c r="A935" t="inlineStr">
        <is>
          <t>IN00810A</t>
        </is>
      </c>
      <c r="B935" t="inlineStr">
        <is>
          <t>CMF Red 300G Saver</t>
        </is>
      </c>
      <c r="C935" t="inlineStr">
        <is>
          <t>ConRel</t>
        </is>
      </c>
      <c r="D935" t="inlineStr"/>
      <c r="E935" t="inlineStr">
        <is>
          <t>IN81</t>
        </is>
      </c>
      <c r="F935" t="inlineStr">
        <is>
          <t>IN00810AIN81IN82</t>
        </is>
      </c>
      <c r="G935" t="n">
        <v>1425</v>
      </c>
      <c r="H935" t="inlineStr">
        <is>
          <t>IN82</t>
        </is>
      </c>
      <c r="I935" t="n">
        <v>-1425</v>
      </c>
      <c r="J935" s="249" t="n">
        <v>44335</v>
      </c>
      <c r="K935" t="inlineStr">
        <is>
          <t>12:00:00 PM</t>
        </is>
      </c>
      <c r="L935" s="249" t="n">
        <v>44336</v>
      </c>
    </row>
    <row r="936">
      <c r="A936" t="inlineStr">
        <is>
          <t>IN00806A</t>
        </is>
      </c>
      <c r="B936" t="inlineStr">
        <is>
          <t>Col Swarna VS 200g</t>
        </is>
      </c>
      <c r="C936" t="inlineStr">
        <is>
          <t>ConRel</t>
        </is>
      </c>
      <c r="D936" t="inlineStr"/>
      <c r="E936" t="inlineStr">
        <is>
          <t>IN81</t>
        </is>
      </c>
      <c r="F936" t="inlineStr">
        <is>
          <t>IN00806AIN81IN82</t>
        </is>
      </c>
      <c r="G936" t="n">
        <v>618</v>
      </c>
      <c r="H936" t="inlineStr">
        <is>
          <t>IN82</t>
        </is>
      </c>
      <c r="I936" t="n">
        <v>-618</v>
      </c>
      <c r="J936" s="249" t="n">
        <v>44335</v>
      </c>
      <c r="K936" t="inlineStr">
        <is>
          <t>12:00:00 PM</t>
        </is>
      </c>
      <c r="L936" s="249" t="n">
        <v>44336</v>
      </c>
    </row>
    <row r="937">
      <c r="A937" t="inlineStr">
        <is>
          <t>IN00808A</t>
        </is>
      </c>
      <c r="B937" t="inlineStr">
        <is>
          <t>Col Swarna VS 100g</t>
        </is>
      </c>
      <c r="C937" t="inlineStr">
        <is>
          <t>ConRel</t>
        </is>
      </c>
      <c r="D937" t="inlineStr"/>
      <c r="E937" t="inlineStr">
        <is>
          <t>IN62</t>
        </is>
      </c>
      <c r="F937" t="inlineStr">
        <is>
          <t>IN00808AIN62IN98</t>
        </is>
      </c>
      <c r="G937" t="n">
        <v>480</v>
      </c>
      <c r="H937" t="inlineStr">
        <is>
          <t>IN98</t>
        </is>
      </c>
      <c r="I937" t="n">
        <v>-480</v>
      </c>
      <c r="J937" s="249" t="n">
        <v>44335</v>
      </c>
      <c r="K937" t="inlineStr">
        <is>
          <t>12:00:00 PM</t>
        </is>
      </c>
      <c r="L937" s="249" t="n">
        <v>44336</v>
      </c>
    </row>
    <row r="938">
      <c r="A938" t="inlineStr">
        <is>
          <t>IN00810A</t>
        </is>
      </c>
      <c r="B938" t="inlineStr">
        <is>
          <t>CMF Red 300G Saver</t>
        </is>
      </c>
      <c r="C938" t="inlineStr">
        <is>
          <t>ConRel</t>
        </is>
      </c>
      <c r="D938" t="inlineStr"/>
      <c r="E938" t="inlineStr">
        <is>
          <t>IN65</t>
        </is>
      </c>
      <c r="F938" t="inlineStr">
        <is>
          <t>IN00810AIN65IN95</t>
        </is>
      </c>
      <c r="G938" t="n">
        <v>84</v>
      </c>
      <c r="H938" t="inlineStr">
        <is>
          <t>IN95</t>
        </is>
      </c>
      <c r="I938" t="n">
        <v>-84</v>
      </c>
      <c r="J938" s="249" t="n">
        <v>44335</v>
      </c>
      <c r="K938" t="inlineStr">
        <is>
          <t>12:00:00 PM</t>
        </is>
      </c>
      <c r="L938" s="249" t="n">
        <v>44338</v>
      </c>
    </row>
    <row r="939">
      <c r="A939" t="inlineStr">
        <is>
          <t>IN00810A</t>
        </is>
      </c>
      <c r="B939" t="inlineStr">
        <is>
          <t>CMF Red 300G Saver</t>
        </is>
      </c>
      <c r="C939" t="inlineStr">
        <is>
          <t>ConRel</t>
        </is>
      </c>
      <c r="D939" t="inlineStr"/>
      <c r="E939" t="inlineStr">
        <is>
          <t>IN76</t>
        </is>
      </c>
      <c r="F939" t="inlineStr">
        <is>
          <t>IN00810AIN76IN95</t>
        </is>
      </c>
      <c r="G939" t="n">
        <v>342</v>
      </c>
      <c r="H939" t="inlineStr">
        <is>
          <t>IN95</t>
        </is>
      </c>
      <c r="I939" t="n">
        <v>-342</v>
      </c>
      <c r="J939" s="249" t="n">
        <v>44335</v>
      </c>
      <c r="K939" t="inlineStr">
        <is>
          <t>12:00:00 PM</t>
        </is>
      </c>
      <c r="L939" s="249" t="n">
        <v>44335</v>
      </c>
    </row>
    <row r="940">
      <c r="A940" t="inlineStr">
        <is>
          <t>IN00810A</t>
        </is>
      </c>
      <c r="B940" t="inlineStr">
        <is>
          <t>CMF Red 300G Saver</t>
        </is>
      </c>
      <c r="C940" t="inlineStr">
        <is>
          <t>ConRel</t>
        </is>
      </c>
      <c r="D940" t="inlineStr"/>
      <c r="E940" t="inlineStr">
        <is>
          <t>IN62</t>
        </is>
      </c>
      <c r="F940" t="inlineStr">
        <is>
          <t>IN00810AIN62IN98</t>
        </is>
      </c>
      <c r="G940" t="n">
        <v>84</v>
      </c>
      <c r="H940" t="inlineStr">
        <is>
          <t>IN98</t>
        </is>
      </c>
      <c r="I940" t="n">
        <v>-84</v>
      </c>
      <c r="J940" s="249" t="n">
        <v>44335</v>
      </c>
      <c r="K940" t="inlineStr">
        <is>
          <t>12:00:00 PM</t>
        </is>
      </c>
      <c r="L940" s="249" t="n">
        <v>44336</v>
      </c>
    </row>
    <row r="941">
      <c r="A941" t="inlineStr">
        <is>
          <t>IN00817A</t>
        </is>
      </c>
      <c r="B941" t="inlineStr">
        <is>
          <t>Col Gentle Sensitive 4 Pack</t>
        </is>
      </c>
      <c r="C941" t="inlineStr">
        <is>
          <t>ConRel</t>
        </is>
      </c>
      <c r="D941" t="inlineStr"/>
      <c r="E941" t="inlineStr">
        <is>
          <t>IN83</t>
        </is>
      </c>
      <c r="F941" t="inlineStr">
        <is>
          <t>IN00817AIN83IN82</t>
        </is>
      </c>
      <c r="G941" t="n">
        <v>250</v>
      </c>
      <c r="H941" t="inlineStr">
        <is>
          <t>IN82</t>
        </is>
      </c>
      <c r="I941" t="n">
        <v>-250</v>
      </c>
      <c r="J941" s="249" t="n">
        <v>44335</v>
      </c>
      <c r="K941" t="inlineStr">
        <is>
          <t>12:00:00 PM</t>
        </is>
      </c>
      <c r="L941" s="249" t="n">
        <v>44337</v>
      </c>
    </row>
    <row r="942">
      <c r="A942" t="inlineStr">
        <is>
          <t>IN00817A</t>
        </is>
      </c>
      <c r="B942" t="inlineStr">
        <is>
          <t>Col Gentle Sensitive 4 Pack</t>
        </is>
      </c>
      <c r="C942" t="inlineStr">
        <is>
          <t>ConRel</t>
        </is>
      </c>
      <c r="D942" t="inlineStr"/>
      <c r="E942" t="inlineStr">
        <is>
          <t>IN81</t>
        </is>
      </c>
      <c r="F942" t="inlineStr">
        <is>
          <t>IN00817AIN81IN82</t>
        </is>
      </c>
      <c r="G942" t="n">
        <v>1210</v>
      </c>
      <c r="H942" t="inlineStr">
        <is>
          <t>IN82</t>
        </is>
      </c>
      <c r="I942" t="n">
        <v>-1210</v>
      </c>
      <c r="J942" s="249" t="n">
        <v>44335</v>
      </c>
      <c r="K942" t="inlineStr">
        <is>
          <t>12:00:00 PM</t>
        </is>
      </c>
      <c r="L942" s="249" t="n">
        <v>44336</v>
      </c>
    </row>
    <row r="943">
      <c r="A943" t="inlineStr">
        <is>
          <t>IN00817A</t>
        </is>
      </c>
      <c r="B943" t="inlineStr">
        <is>
          <t>Col Gentle Sensitive 4 Pack</t>
        </is>
      </c>
      <c r="C943" t="inlineStr">
        <is>
          <t>ConRel</t>
        </is>
      </c>
      <c r="D943" t="inlineStr"/>
      <c r="E943" t="inlineStr">
        <is>
          <t>IN81</t>
        </is>
      </c>
      <c r="F943" t="inlineStr">
        <is>
          <t>IN00817AIN81IN82</t>
        </is>
      </c>
      <c r="G943" t="n">
        <v>2595</v>
      </c>
      <c r="H943" t="inlineStr">
        <is>
          <t>IN82</t>
        </is>
      </c>
      <c r="I943" t="n">
        <v>-2595</v>
      </c>
      <c r="J943" s="249" t="n">
        <v>44335</v>
      </c>
      <c r="K943" t="inlineStr">
        <is>
          <t>12:00:00 PM</t>
        </is>
      </c>
      <c r="L943" s="249" t="n">
        <v>44336</v>
      </c>
    </row>
    <row r="944">
      <c r="A944" t="inlineStr">
        <is>
          <t>IN00817A</t>
        </is>
      </c>
      <c r="B944" t="inlineStr">
        <is>
          <t>Col Gentle Sensitive 4 Pack</t>
        </is>
      </c>
      <c r="C944" t="inlineStr">
        <is>
          <t>ConRel</t>
        </is>
      </c>
      <c r="D944" t="inlineStr"/>
      <c r="E944" t="inlineStr">
        <is>
          <t>IN81</t>
        </is>
      </c>
      <c r="F944" t="inlineStr">
        <is>
          <t>IN00817AIN81IN82</t>
        </is>
      </c>
      <c r="G944" t="n">
        <v>2595</v>
      </c>
      <c r="H944" t="inlineStr">
        <is>
          <t>IN82</t>
        </is>
      </c>
      <c r="I944" t="n">
        <v>-2595</v>
      </c>
      <c r="J944" s="249" t="n">
        <v>44335</v>
      </c>
      <c r="K944" t="inlineStr">
        <is>
          <t>12:00:00 PM</t>
        </is>
      </c>
      <c r="L944" s="249" t="n">
        <v>44336</v>
      </c>
    </row>
    <row r="945">
      <c r="A945" t="inlineStr">
        <is>
          <t>IN00817A</t>
        </is>
      </c>
      <c r="B945" t="inlineStr">
        <is>
          <t>Col Gentle Sensitive 4 Pack</t>
        </is>
      </c>
      <c r="C945" t="inlineStr">
        <is>
          <t>ConRel</t>
        </is>
      </c>
      <c r="D945" t="inlineStr"/>
      <c r="E945" t="inlineStr">
        <is>
          <t>IN81</t>
        </is>
      </c>
      <c r="F945" t="inlineStr">
        <is>
          <t>IN00817AIN81IN82</t>
        </is>
      </c>
      <c r="G945" t="n">
        <v>390</v>
      </c>
      <c r="H945" t="inlineStr">
        <is>
          <t>IN82</t>
        </is>
      </c>
      <c r="I945" t="n">
        <v>-390</v>
      </c>
      <c r="J945" s="249" t="n">
        <v>44335</v>
      </c>
      <c r="K945" t="inlineStr">
        <is>
          <t>12:00:00 PM</t>
        </is>
      </c>
      <c r="L945" s="249" t="n">
        <v>44336</v>
      </c>
    </row>
    <row r="946">
      <c r="A946" t="inlineStr">
        <is>
          <t>IN00817A</t>
        </is>
      </c>
      <c r="B946" t="inlineStr">
        <is>
          <t>Col Gentle Sensitive 4 Pack</t>
        </is>
      </c>
      <c r="C946" t="inlineStr">
        <is>
          <t>ConRel</t>
        </is>
      </c>
      <c r="D946" t="inlineStr"/>
      <c r="E946" t="inlineStr">
        <is>
          <t>IN71</t>
        </is>
      </c>
      <c r="F946" t="inlineStr">
        <is>
          <t>IN00817AIN71IN97</t>
        </is>
      </c>
      <c r="G946" t="n">
        <v>2130</v>
      </c>
      <c r="H946" t="inlineStr">
        <is>
          <t>IN97</t>
        </is>
      </c>
      <c r="I946" t="n">
        <v>-2130</v>
      </c>
      <c r="J946" s="249" t="n">
        <v>44335</v>
      </c>
      <c r="K946" t="inlineStr">
        <is>
          <t>12:00:00 PM</t>
        </is>
      </c>
      <c r="L946" s="249" t="n">
        <v>44337</v>
      </c>
    </row>
    <row r="947">
      <c r="A947" t="inlineStr">
        <is>
          <t>IN00817A</t>
        </is>
      </c>
      <c r="B947" t="inlineStr">
        <is>
          <t>Col Gentle Sensitive 4 Pack</t>
        </is>
      </c>
      <c r="C947" t="inlineStr">
        <is>
          <t>ConRel</t>
        </is>
      </c>
      <c r="D947" t="inlineStr"/>
      <c r="E947" t="inlineStr">
        <is>
          <t>IN62</t>
        </is>
      </c>
      <c r="F947" t="inlineStr">
        <is>
          <t>IN00817AIN62IN98</t>
        </is>
      </c>
      <c r="G947" t="n">
        <v>1270</v>
      </c>
      <c r="H947" t="inlineStr">
        <is>
          <t>IN98</t>
        </is>
      </c>
      <c r="I947" t="n">
        <v>-1270</v>
      </c>
      <c r="J947" s="249" t="n">
        <v>44335</v>
      </c>
      <c r="K947" t="inlineStr">
        <is>
          <t>12:00:00 PM</t>
        </is>
      </c>
      <c r="L947" s="249" t="n">
        <v>44336</v>
      </c>
    </row>
    <row r="948">
      <c r="A948" t="inlineStr">
        <is>
          <t>IN00843A</t>
        </is>
      </c>
      <c r="B948" t="inlineStr">
        <is>
          <t>Col Zigzag PO6 M</t>
        </is>
      </c>
      <c r="C948" t="inlineStr">
        <is>
          <t>ConRel</t>
        </is>
      </c>
      <c r="D948" t="inlineStr"/>
      <c r="E948" t="inlineStr">
        <is>
          <t>IN67</t>
        </is>
      </c>
      <c r="F948" t="inlineStr">
        <is>
          <t>IN00843AIN67IN82</t>
        </is>
      </c>
      <c r="G948" t="n">
        <v>50</v>
      </c>
      <c r="H948" t="inlineStr">
        <is>
          <t>IN82</t>
        </is>
      </c>
      <c r="I948" t="n">
        <v>-50</v>
      </c>
      <c r="J948" s="249" t="n">
        <v>44335</v>
      </c>
      <c r="K948" t="inlineStr">
        <is>
          <t>12:00:00 PM</t>
        </is>
      </c>
      <c r="L948" s="249" t="n">
        <v>44337</v>
      </c>
    </row>
    <row r="949">
      <c r="A949" t="inlineStr">
        <is>
          <t>IN00843A</t>
        </is>
      </c>
      <c r="B949" t="inlineStr">
        <is>
          <t>Col Zigzag PO6 M</t>
        </is>
      </c>
      <c r="C949" t="inlineStr">
        <is>
          <t>ConRel</t>
        </is>
      </c>
      <c r="D949" t="inlineStr"/>
      <c r="E949" t="inlineStr">
        <is>
          <t>IN83</t>
        </is>
      </c>
      <c r="F949" t="inlineStr">
        <is>
          <t>IN00843AIN83IN82</t>
        </is>
      </c>
      <c r="G949" t="n">
        <v>25</v>
      </c>
      <c r="H949" t="inlineStr">
        <is>
          <t>IN82</t>
        </is>
      </c>
      <c r="I949" t="n">
        <v>-25</v>
      </c>
      <c r="J949" s="249" t="n">
        <v>44335</v>
      </c>
      <c r="K949" t="inlineStr">
        <is>
          <t>12:00:00 PM</t>
        </is>
      </c>
      <c r="L949" s="249" t="n">
        <v>44337</v>
      </c>
    </row>
    <row r="950">
      <c r="A950" t="inlineStr">
        <is>
          <t>IN00843A</t>
        </is>
      </c>
      <c r="B950" t="inlineStr">
        <is>
          <t>Col Zigzag PO6 M</t>
        </is>
      </c>
      <c r="C950" t="inlineStr">
        <is>
          <t>ConRel</t>
        </is>
      </c>
      <c r="D950" t="inlineStr"/>
      <c r="E950" t="inlineStr">
        <is>
          <t>IN81</t>
        </is>
      </c>
      <c r="F950" t="inlineStr">
        <is>
          <t>IN00843AIN81IN82</t>
        </is>
      </c>
      <c r="G950" t="n">
        <v>1310</v>
      </c>
      <c r="H950" t="inlineStr">
        <is>
          <t>IN82</t>
        </is>
      </c>
      <c r="I950" t="n">
        <v>-1310</v>
      </c>
      <c r="J950" s="249" t="n">
        <v>44335</v>
      </c>
      <c r="K950" t="inlineStr">
        <is>
          <t>12:00:00 PM</t>
        </is>
      </c>
      <c r="L950" s="249" t="n">
        <v>44336</v>
      </c>
    </row>
    <row r="951">
      <c r="A951" t="inlineStr">
        <is>
          <t>IN00843A</t>
        </is>
      </c>
      <c r="B951" t="inlineStr">
        <is>
          <t>Col Zigzag PO6 M</t>
        </is>
      </c>
      <c r="C951" t="inlineStr">
        <is>
          <t>ConRel</t>
        </is>
      </c>
      <c r="D951" t="inlineStr"/>
      <c r="E951" t="inlineStr">
        <is>
          <t>IN81</t>
        </is>
      </c>
      <c r="F951" t="inlineStr">
        <is>
          <t>IN00843AIN81IN82</t>
        </is>
      </c>
      <c r="G951" t="n">
        <v>80</v>
      </c>
      <c r="H951" t="inlineStr">
        <is>
          <t>IN82</t>
        </is>
      </c>
      <c r="I951" t="n">
        <v>-80</v>
      </c>
      <c r="J951" s="249" t="n">
        <v>44335</v>
      </c>
      <c r="K951" t="inlineStr">
        <is>
          <t>12:00:00 PM</t>
        </is>
      </c>
      <c r="L951" s="249" t="n">
        <v>44336</v>
      </c>
    </row>
    <row r="952">
      <c r="A952" t="inlineStr">
        <is>
          <t>IN00843A</t>
        </is>
      </c>
      <c r="B952" t="inlineStr">
        <is>
          <t>Col Zigzag PO6 M</t>
        </is>
      </c>
      <c r="C952" t="inlineStr">
        <is>
          <t>ConRel</t>
        </is>
      </c>
      <c r="D952" t="inlineStr"/>
      <c r="E952" t="inlineStr">
        <is>
          <t>IN65</t>
        </is>
      </c>
      <c r="F952" t="inlineStr">
        <is>
          <t>IN00843AIN65IN95</t>
        </is>
      </c>
      <c r="G952" t="n">
        <v>10</v>
      </c>
      <c r="H952" t="inlineStr">
        <is>
          <t>IN95</t>
        </is>
      </c>
      <c r="I952" t="n">
        <v>-10</v>
      </c>
      <c r="J952" s="249" t="n">
        <v>44335</v>
      </c>
      <c r="K952" t="inlineStr">
        <is>
          <t>12:00:00 PM</t>
        </is>
      </c>
      <c r="L952" s="249" t="n">
        <v>44338</v>
      </c>
    </row>
    <row r="953">
      <c r="A953" t="inlineStr">
        <is>
          <t>IN00843A</t>
        </is>
      </c>
      <c r="B953" t="inlineStr">
        <is>
          <t>Col Zigzag PO6 M</t>
        </is>
      </c>
      <c r="C953" t="inlineStr">
        <is>
          <t>ConRel</t>
        </is>
      </c>
      <c r="D953" t="inlineStr"/>
      <c r="E953" t="inlineStr">
        <is>
          <t>IN80</t>
        </is>
      </c>
      <c r="F953" t="inlineStr">
        <is>
          <t>IN00843AIN80IN95</t>
        </is>
      </c>
      <c r="G953" t="n">
        <v>95</v>
      </c>
      <c r="H953" t="inlineStr">
        <is>
          <t>IN95</t>
        </is>
      </c>
      <c r="I953" t="n">
        <v>-95</v>
      </c>
      <c r="J953" s="249" t="n">
        <v>44335</v>
      </c>
      <c r="K953" t="inlineStr">
        <is>
          <t>12:00:00 PM</t>
        </is>
      </c>
      <c r="L953" s="249" t="n">
        <v>44337</v>
      </c>
    </row>
    <row r="954">
      <c r="A954" t="inlineStr">
        <is>
          <t>IN00844A</t>
        </is>
      </c>
      <c r="B954" t="inlineStr">
        <is>
          <t>Col Zigzag PO6 S</t>
        </is>
      </c>
      <c r="C954" t="inlineStr">
        <is>
          <t>ConRel</t>
        </is>
      </c>
      <c r="D954" t="inlineStr"/>
      <c r="E954" t="inlineStr">
        <is>
          <t>IN67</t>
        </is>
      </c>
      <c r="F954" t="inlineStr">
        <is>
          <t>IN00844AIN67IN82</t>
        </is>
      </c>
      <c r="G954" t="n">
        <v>40</v>
      </c>
      <c r="H954" t="inlineStr">
        <is>
          <t>IN82</t>
        </is>
      </c>
      <c r="I954" t="n">
        <v>-40</v>
      </c>
      <c r="J954" s="249" t="n">
        <v>44335</v>
      </c>
      <c r="K954" t="inlineStr">
        <is>
          <t>12:00:00 PM</t>
        </is>
      </c>
      <c r="L954" s="249" t="n">
        <v>44337</v>
      </c>
    </row>
    <row r="955">
      <c r="A955" t="inlineStr">
        <is>
          <t>IN00844A</t>
        </is>
      </c>
      <c r="B955" t="inlineStr">
        <is>
          <t>Col Zigzag PO6 S</t>
        </is>
      </c>
      <c r="C955" t="inlineStr">
        <is>
          <t>ConRel</t>
        </is>
      </c>
      <c r="D955" t="inlineStr"/>
      <c r="E955" t="inlineStr">
        <is>
          <t>IN83</t>
        </is>
      </c>
      <c r="F955" t="inlineStr">
        <is>
          <t>IN00844AIN83IN82</t>
        </is>
      </c>
      <c r="G955" t="n">
        <v>45</v>
      </c>
      <c r="H955" t="inlineStr">
        <is>
          <t>IN82</t>
        </is>
      </c>
      <c r="I955" t="n">
        <v>-45</v>
      </c>
      <c r="J955" s="249" t="n">
        <v>44335</v>
      </c>
      <c r="K955" t="inlineStr">
        <is>
          <t>12:00:00 PM</t>
        </is>
      </c>
      <c r="L955" s="249" t="n">
        <v>44337</v>
      </c>
    </row>
    <row r="956">
      <c r="A956" t="inlineStr">
        <is>
          <t>IN00844A</t>
        </is>
      </c>
      <c r="B956" t="inlineStr">
        <is>
          <t>Col Zigzag PO6 S</t>
        </is>
      </c>
      <c r="C956" t="inlineStr">
        <is>
          <t>ConRel</t>
        </is>
      </c>
      <c r="D956" t="inlineStr"/>
      <c r="E956" t="inlineStr">
        <is>
          <t>IN81</t>
        </is>
      </c>
      <c r="F956" t="inlineStr">
        <is>
          <t>IN00844AIN81IN82</t>
        </is>
      </c>
      <c r="G956" t="n">
        <v>990</v>
      </c>
      <c r="H956" t="inlineStr">
        <is>
          <t>IN82</t>
        </is>
      </c>
      <c r="I956" t="n">
        <v>-990</v>
      </c>
      <c r="J956" s="249" t="n">
        <v>44335</v>
      </c>
      <c r="K956" t="inlineStr">
        <is>
          <t>12:00:00 PM</t>
        </is>
      </c>
      <c r="L956" s="249" t="n">
        <v>44336</v>
      </c>
    </row>
    <row r="957">
      <c r="A957" t="inlineStr">
        <is>
          <t>IN00844A</t>
        </is>
      </c>
      <c r="B957" t="inlineStr">
        <is>
          <t>Col Zigzag PO6 S</t>
        </is>
      </c>
      <c r="C957" t="inlineStr">
        <is>
          <t>ConRel</t>
        </is>
      </c>
      <c r="D957" t="inlineStr"/>
      <c r="E957" t="inlineStr">
        <is>
          <t>IN65</t>
        </is>
      </c>
      <c r="F957" t="inlineStr">
        <is>
          <t>IN00844AIN65IN95</t>
        </is>
      </c>
      <c r="G957" t="n">
        <v>10</v>
      </c>
      <c r="H957" t="inlineStr">
        <is>
          <t>IN95</t>
        </is>
      </c>
      <c r="I957" t="n">
        <v>-10</v>
      </c>
      <c r="J957" s="249" t="n">
        <v>44335</v>
      </c>
      <c r="K957" t="inlineStr">
        <is>
          <t>12:00:00 PM</t>
        </is>
      </c>
      <c r="L957" s="249" t="n">
        <v>44338</v>
      </c>
    </row>
    <row r="958">
      <c r="A958" t="inlineStr">
        <is>
          <t>IN00844A</t>
        </is>
      </c>
      <c r="B958" t="inlineStr">
        <is>
          <t>Col Zigzag PO6 S</t>
        </is>
      </c>
      <c r="C958" t="inlineStr">
        <is>
          <t>ConRel</t>
        </is>
      </c>
      <c r="D958" t="inlineStr"/>
      <c r="E958" t="inlineStr">
        <is>
          <t>IN80</t>
        </is>
      </c>
      <c r="F958" t="inlineStr">
        <is>
          <t>IN00844AIN80IN95</t>
        </is>
      </c>
      <c r="G958" t="n">
        <v>200</v>
      </c>
      <c r="H958" t="inlineStr">
        <is>
          <t>IN95</t>
        </is>
      </c>
      <c r="I958" t="n">
        <v>-200</v>
      </c>
      <c r="J958" s="249" t="n">
        <v>44335</v>
      </c>
      <c r="K958" t="inlineStr">
        <is>
          <t>12:00:00 PM</t>
        </is>
      </c>
      <c r="L958" s="249" t="n">
        <v>44337</v>
      </c>
    </row>
    <row r="959">
      <c r="A959" t="inlineStr">
        <is>
          <t>IN00850A</t>
        </is>
      </c>
      <c r="B959" t="inlineStr">
        <is>
          <t>Col Neo PO1</t>
        </is>
      </c>
      <c r="C959" t="inlineStr">
        <is>
          <t>ConRel</t>
        </is>
      </c>
      <c r="D959" t="inlineStr"/>
      <c r="E959" t="inlineStr">
        <is>
          <t>IN67</t>
        </is>
      </c>
      <c r="F959" t="inlineStr">
        <is>
          <t>IN00850AIN67IN82</t>
        </is>
      </c>
      <c r="G959" t="n">
        <v>25</v>
      </c>
      <c r="H959" t="inlineStr">
        <is>
          <t>IN82</t>
        </is>
      </c>
      <c r="I959" t="n">
        <v>-25</v>
      </c>
      <c r="J959" s="249" t="n">
        <v>44335</v>
      </c>
      <c r="K959" t="inlineStr">
        <is>
          <t>12:00:00 PM</t>
        </is>
      </c>
      <c r="L959" s="249" t="n">
        <v>44337</v>
      </c>
    </row>
    <row r="960">
      <c r="A960" t="inlineStr">
        <is>
          <t>IN00850A</t>
        </is>
      </c>
      <c r="B960" t="inlineStr">
        <is>
          <t>Col Neo PO1</t>
        </is>
      </c>
      <c r="C960" t="inlineStr">
        <is>
          <t>ConRel</t>
        </is>
      </c>
      <c r="D960" t="inlineStr"/>
      <c r="E960" t="inlineStr">
        <is>
          <t>IN83</t>
        </is>
      </c>
      <c r="F960" t="inlineStr">
        <is>
          <t>IN00850AIN83IN82</t>
        </is>
      </c>
      <c r="G960" t="n">
        <v>5</v>
      </c>
      <c r="H960" t="inlineStr">
        <is>
          <t>IN82</t>
        </is>
      </c>
      <c r="I960" t="n">
        <v>-5</v>
      </c>
      <c r="J960" s="249" t="n">
        <v>44335</v>
      </c>
      <c r="K960" t="inlineStr">
        <is>
          <t>12:00:00 PM</t>
        </is>
      </c>
      <c r="L960" s="249" t="n">
        <v>44337</v>
      </c>
    </row>
    <row r="961">
      <c r="A961" t="inlineStr">
        <is>
          <t>IN00850A</t>
        </is>
      </c>
      <c r="B961" t="inlineStr">
        <is>
          <t>Col Neo PO1</t>
        </is>
      </c>
      <c r="C961" t="inlineStr">
        <is>
          <t>ConRel</t>
        </is>
      </c>
      <c r="D961" t="inlineStr"/>
      <c r="E961" t="inlineStr">
        <is>
          <t>IN81</t>
        </is>
      </c>
      <c r="F961" t="inlineStr">
        <is>
          <t>IN00850AIN81IN82</t>
        </is>
      </c>
      <c r="G961" t="n">
        <v>165</v>
      </c>
      <c r="H961" t="inlineStr">
        <is>
          <t>IN82</t>
        </is>
      </c>
      <c r="I961" t="n">
        <v>-165</v>
      </c>
      <c r="J961" s="249" t="n">
        <v>44335</v>
      </c>
      <c r="K961" t="inlineStr">
        <is>
          <t>12:00:00 PM</t>
        </is>
      </c>
      <c r="L961" s="249" t="n">
        <v>44336</v>
      </c>
    </row>
    <row r="962">
      <c r="A962" t="inlineStr">
        <is>
          <t>IN00871A</t>
        </is>
      </c>
      <c r="B962" t="inlineStr">
        <is>
          <t>Kids 2--5 Regimen Pack- Bubblefruit</t>
        </is>
      </c>
      <c r="C962" t="inlineStr">
        <is>
          <t>ConRel</t>
        </is>
      </c>
      <c r="D962" t="inlineStr"/>
      <c r="E962" t="inlineStr">
        <is>
          <t>IN83</t>
        </is>
      </c>
      <c r="F962" t="inlineStr">
        <is>
          <t>IN00871AIN83IN82</t>
        </is>
      </c>
      <c r="G962" t="n">
        <v>6</v>
      </c>
      <c r="H962" t="inlineStr">
        <is>
          <t>IN82</t>
        </is>
      </c>
      <c r="I962" t="n">
        <v>-6</v>
      </c>
      <c r="J962" s="249" t="n">
        <v>44335</v>
      </c>
      <c r="K962" t="inlineStr">
        <is>
          <t>12:00:00 PM</t>
        </is>
      </c>
      <c r="L962" s="249" t="n">
        <v>44337</v>
      </c>
    </row>
    <row r="963">
      <c r="A963" t="inlineStr">
        <is>
          <t>IN00935A</t>
        </is>
      </c>
      <c r="B963" t="inlineStr">
        <is>
          <t>Col Tb Gentle Sens 5+1</t>
        </is>
      </c>
      <c r="C963" t="inlineStr">
        <is>
          <t>ConRel</t>
        </is>
      </c>
      <c r="D963" t="inlineStr"/>
      <c r="E963" t="inlineStr">
        <is>
          <t>IN65</t>
        </is>
      </c>
      <c r="F963" t="inlineStr">
        <is>
          <t>IN00935AIN65IN95</t>
        </is>
      </c>
      <c r="G963" t="n">
        <v>1080</v>
      </c>
      <c r="H963" t="inlineStr">
        <is>
          <t>IN95</t>
        </is>
      </c>
      <c r="I963" t="n">
        <v>-1080</v>
      </c>
      <c r="J963" s="249" t="n">
        <v>44335</v>
      </c>
      <c r="K963" t="inlineStr">
        <is>
          <t>12:00:00 PM</t>
        </is>
      </c>
      <c r="L963" s="249" t="n">
        <v>44338</v>
      </c>
    </row>
    <row r="964">
      <c r="A964" t="inlineStr">
        <is>
          <t>IN00935A</t>
        </is>
      </c>
      <c r="B964" t="inlineStr">
        <is>
          <t>Col Tb Gentle Sens 5+1</t>
        </is>
      </c>
      <c r="C964" t="inlineStr">
        <is>
          <t>ConRel</t>
        </is>
      </c>
      <c r="D964" t="inlineStr"/>
      <c r="E964" t="inlineStr">
        <is>
          <t>IN76</t>
        </is>
      </c>
      <c r="F964" t="inlineStr">
        <is>
          <t>IN00935AIN76IN95</t>
        </is>
      </c>
      <c r="G964" t="n">
        <v>3552</v>
      </c>
      <c r="H964" t="inlineStr">
        <is>
          <t>IN95</t>
        </is>
      </c>
      <c r="I964" t="n">
        <v>-3552</v>
      </c>
      <c r="J964" s="249" t="n">
        <v>44335</v>
      </c>
      <c r="K964" t="inlineStr">
        <is>
          <t>12:00:00 PM</t>
        </is>
      </c>
      <c r="L964" s="249" t="n">
        <v>44335</v>
      </c>
    </row>
    <row r="965">
      <c r="A965" t="inlineStr">
        <is>
          <t>IN00935A</t>
        </is>
      </c>
      <c r="B965" t="inlineStr">
        <is>
          <t>Col Tb Gentle Sens 5+1</t>
        </is>
      </c>
      <c r="C965" t="inlineStr">
        <is>
          <t>ConRel</t>
        </is>
      </c>
      <c r="D965" t="inlineStr"/>
      <c r="E965" t="inlineStr">
        <is>
          <t>IN80</t>
        </is>
      </c>
      <c r="F965" t="inlineStr">
        <is>
          <t>IN00935AIN80IN95</t>
        </is>
      </c>
      <c r="G965" t="n">
        <v>48</v>
      </c>
      <c r="H965" t="inlineStr">
        <is>
          <t>IN95</t>
        </is>
      </c>
      <c r="I965" t="n">
        <v>-48</v>
      </c>
      <c r="J965" s="249" t="n">
        <v>44335</v>
      </c>
      <c r="K965" t="inlineStr">
        <is>
          <t>12:00:00 PM</t>
        </is>
      </c>
      <c r="L965" s="249" t="n">
        <v>44337</v>
      </c>
    </row>
    <row r="966">
      <c r="A966" t="inlineStr">
        <is>
          <t>IN00940A</t>
        </is>
      </c>
      <c r="B966" t="inlineStr">
        <is>
          <t>Col Neo PO3</t>
        </is>
      </c>
      <c r="C966" t="inlineStr">
        <is>
          <t>ConRel</t>
        </is>
      </c>
      <c r="D966" t="inlineStr"/>
      <c r="E966" t="inlineStr">
        <is>
          <t>IN76</t>
        </is>
      </c>
      <c r="F966" t="inlineStr">
        <is>
          <t>IN00940AIN76IN95</t>
        </is>
      </c>
      <c r="G966" t="n">
        <v>104</v>
      </c>
      <c r="H966" t="inlineStr">
        <is>
          <t>IN95</t>
        </is>
      </c>
      <c r="I966" t="n">
        <v>-104</v>
      </c>
      <c r="J966" s="249" t="n">
        <v>44335</v>
      </c>
      <c r="K966" t="inlineStr">
        <is>
          <t>12:00:00 PM</t>
        </is>
      </c>
      <c r="L966" s="249" t="n">
        <v>44335</v>
      </c>
    </row>
    <row r="967">
      <c r="A967" t="inlineStr">
        <is>
          <t>IN00940A</t>
        </is>
      </c>
      <c r="B967" t="inlineStr">
        <is>
          <t>Col Neo PO3</t>
        </is>
      </c>
      <c r="C967" t="inlineStr">
        <is>
          <t>ConRel</t>
        </is>
      </c>
      <c r="D967" t="inlineStr"/>
      <c r="E967" t="inlineStr">
        <is>
          <t>IN80</t>
        </is>
      </c>
      <c r="F967" t="inlineStr">
        <is>
          <t>IN00940AIN80IN95</t>
        </is>
      </c>
      <c r="G967" t="n">
        <v>16</v>
      </c>
      <c r="H967" t="inlineStr">
        <is>
          <t>IN95</t>
        </is>
      </c>
      <c r="I967" t="n">
        <v>-16</v>
      </c>
      <c r="J967" s="249" t="n">
        <v>44335</v>
      </c>
      <c r="K967" t="inlineStr">
        <is>
          <t>12:00:00 PM</t>
        </is>
      </c>
      <c r="L967" s="249" t="n">
        <v>44337</v>
      </c>
    </row>
    <row r="968">
      <c r="A968" t="inlineStr">
        <is>
          <t>IN00946A</t>
        </is>
      </c>
      <c r="B968" t="inlineStr">
        <is>
          <t>SVS 40g 5+1</t>
        </is>
      </c>
      <c r="C968" t="inlineStr">
        <is>
          <t>ConRel</t>
        </is>
      </c>
      <c r="D968" t="inlineStr"/>
      <c r="E968" t="inlineStr">
        <is>
          <t>IN81</t>
        </is>
      </c>
      <c r="F968" t="inlineStr">
        <is>
          <t>IN00946AIN81IN82</t>
        </is>
      </c>
      <c r="G968" t="n">
        <v>3408</v>
      </c>
      <c r="H968" t="inlineStr">
        <is>
          <t>IN82</t>
        </is>
      </c>
      <c r="I968" t="n">
        <v>-3408</v>
      </c>
      <c r="J968" s="249" t="n">
        <v>44335</v>
      </c>
      <c r="K968" t="inlineStr">
        <is>
          <t>12:00:00 PM</t>
        </is>
      </c>
      <c r="L968" s="249" t="n">
        <v>44336</v>
      </c>
    </row>
    <row r="969">
      <c r="A969" t="inlineStr">
        <is>
          <t>IN00946A</t>
        </is>
      </c>
      <c r="B969" t="inlineStr">
        <is>
          <t>SVS 40g 5+1</t>
        </is>
      </c>
      <c r="C969" t="inlineStr">
        <is>
          <t>ConRel</t>
        </is>
      </c>
      <c r="D969" t="inlineStr"/>
      <c r="E969" t="inlineStr">
        <is>
          <t>IN76</t>
        </is>
      </c>
      <c r="F969" t="inlineStr">
        <is>
          <t>IN00946AIN76IN95</t>
        </is>
      </c>
      <c r="G969" t="n">
        <v>720</v>
      </c>
      <c r="H969" t="inlineStr">
        <is>
          <t>IN95</t>
        </is>
      </c>
      <c r="I969" t="n">
        <v>-720</v>
      </c>
      <c r="J969" s="249" t="n">
        <v>44335</v>
      </c>
      <c r="K969" t="inlineStr">
        <is>
          <t>12:00:00 PM</t>
        </is>
      </c>
      <c r="L969" s="249" t="n">
        <v>44335</v>
      </c>
    </row>
    <row r="970">
      <c r="A970" t="inlineStr">
        <is>
          <t>IN00974A</t>
        </is>
      </c>
      <c r="B970" t="inlineStr">
        <is>
          <t>Col Kids 2+ PO3 S</t>
        </is>
      </c>
      <c r="C970" t="inlineStr">
        <is>
          <t>ConRel</t>
        </is>
      </c>
      <c r="D970" t="inlineStr"/>
      <c r="E970" t="inlineStr">
        <is>
          <t>IN83</t>
        </is>
      </c>
      <c r="F970" t="inlineStr">
        <is>
          <t>IN00974AIN83IN82</t>
        </is>
      </c>
      <c r="G970" t="n">
        <v>20</v>
      </c>
      <c r="H970" t="inlineStr">
        <is>
          <t>IN82</t>
        </is>
      </c>
      <c r="I970" t="n">
        <v>-20</v>
      </c>
      <c r="J970" s="249" t="n">
        <v>44335</v>
      </c>
      <c r="K970" t="inlineStr">
        <is>
          <t>12:00:00 PM</t>
        </is>
      </c>
      <c r="L970" s="249" t="n">
        <v>44337</v>
      </c>
    </row>
    <row r="971">
      <c r="A971" t="inlineStr">
        <is>
          <t>IN00974A</t>
        </is>
      </c>
      <c r="B971" t="inlineStr">
        <is>
          <t>Col Kids 2+ PO3 S</t>
        </is>
      </c>
      <c r="C971" t="inlineStr">
        <is>
          <t>ConRel</t>
        </is>
      </c>
      <c r="D971" t="inlineStr"/>
      <c r="E971" t="inlineStr">
        <is>
          <t>IN81</t>
        </is>
      </c>
      <c r="F971" t="inlineStr">
        <is>
          <t>IN00974AIN81IN82</t>
        </is>
      </c>
      <c r="G971" t="n">
        <v>389</v>
      </c>
      <c r="H971" t="inlineStr">
        <is>
          <t>IN82</t>
        </is>
      </c>
      <c r="I971" t="n">
        <v>-389</v>
      </c>
      <c r="J971" s="249" t="n">
        <v>44335</v>
      </c>
      <c r="K971" t="inlineStr">
        <is>
          <t>12:00:00 PM</t>
        </is>
      </c>
      <c r="L971" s="249" t="n">
        <v>44336</v>
      </c>
    </row>
    <row r="972">
      <c r="A972" t="inlineStr">
        <is>
          <t>IN00974A</t>
        </is>
      </c>
      <c r="B972" t="inlineStr">
        <is>
          <t>Col Kids 2+ PO3 S</t>
        </is>
      </c>
      <c r="C972" t="inlineStr">
        <is>
          <t>ConRel</t>
        </is>
      </c>
      <c r="D972" t="inlineStr"/>
      <c r="E972" t="inlineStr">
        <is>
          <t>IN62</t>
        </is>
      </c>
      <c r="F972" t="inlineStr">
        <is>
          <t>IN00974AIN62IN98</t>
        </is>
      </c>
      <c r="G972" t="n">
        <v>167</v>
      </c>
      <c r="H972" t="inlineStr">
        <is>
          <t>IN98</t>
        </is>
      </c>
      <c r="I972" t="n">
        <v>-167</v>
      </c>
      <c r="J972" s="249" t="n">
        <v>44335</v>
      </c>
      <c r="K972" t="inlineStr">
        <is>
          <t>12:00:00 PM</t>
        </is>
      </c>
      <c r="L972" s="249" t="n">
        <v>44336</v>
      </c>
    </row>
    <row r="973">
      <c r="A973" t="inlineStr">
        <is>
          <t>TR02125A</t>
        </is>
      </c>
      <c r="B973" t="inlineStr">
        <is>
          <t>PALM SG SPA MAS 1x12x250ML INDIA</t>
        </is>
      </c>
      <c r="C973" t="inlineStr">
        <is>
          <t>ConRel</t>
        </is>
      </c>
      <c r="D973" t="inlineStr"/>
      <c r="E973" t="inlineStr">
        <is>
          <t>IN62</t>
        </is>
      </c>
      <c r="F973" t="inlineStr">
        <is>
          <t>TR02125AIN62IN98</t>
        </is>
      </c>
      <c r="G973" t="n">
        <v>22</v>
      </c>
      <c r="H973" t="inlineStr">
        <is>
          <t>IN98</t>
        </is>
      </c>
      <c r="I973" t="n">
        <v>-22</v>
      </c>
      <c r="J973" s="249" t="n">
        <v>44335</v>
      </c>
      <c r="K973" t="inlineStr">
        <is>
          <t>12:00:00 PM</t>
        </is>
      </c>
      <c r="L973" s="249" t="n">
        <v>44336</v>
      </c>
    </row>
    <row r="974">
      <c r="A974" t="inlineStr">
        <is>
          <t>IN00991A</t>
        </is>
      </c>
      <c r="B974" t="inlineStr">
        <is>
          <t>CMF Red 150g - 8 doz case</t>
        </is>
      </c>
      <c r="C974" t="inlineStr">
        <is>
          <t>ConRel</t>
        </is>
      </c>
      <c r="D974" t="inlineStr"/>
      <c r="E974" t="inlineStr">
        <is>
          <t>IN67</t>
        </is>
      </c>
      <c r="F974" t="inlineStr">
        <is>
          <t>IN00991AIN67IN82</t>
        </is>
      </c>
      <c r="G974" t="n">
        <v>536</v>
      </c>
      <c r="H974" t="inlineStr">
        <is>
          <t>IN82</t>
        </is>
      </c>
      <c r="I974" t="n">
        <v>-536</v>
      </c>
      <c r="J974" s="249" t="n">
        <v>44335</v>
      </c>
      <c r="K974" t="inlineStr">
        <is>
          <t>12:00:00 PM</t>
        </is>
      </c>
      <c r="L974" s="249" t="n">
        <v>44337</v>
      </c>
    </row>
    <row r="975">
      <c r="A975" t="inlineStr">
        <is>
          <t>IN00991A</t>
        </is>
      </c>
      <c r="B975" t="inlineStr">
        <is>
          <t>CMF Red 150g - 8 doz case</t>
        </is>
      </c>
      <c r="C975" t="inlineStr">
        <is>
          <t>ConRel</t>
        </is>
      </c>
      <c r="D975" t="inlineStr"/>
      <c r="E975" t="inlineStr">
        <is>
          <t>IN83</t>
        </is>
      </c>
      <c r="F975" t="inlineStr">
        <is>
          <t>IN00991AIN83IN82</t>
        </is>
      </c>
      <c r="G975" t="n">
        <v>800</v>
      </c>
      <c r="H975" t="inlineStr">
        <is>
          <t>IN82</t>
        </is>
      </c>
      <c r="I975" t="n">
        <v>-800</v>
      </c>
      <c r="J975" s="249" t="n">
        <v>44335</v>
      </c>
      <c r="K975" t="inlineStr">
        <is>
          <t>12:00:00 PM</t>
        </is>
      </c>
      <c r="L975" s="249" t="n">
        <v>44337</v>
      </c>
    </row>
    <row r="976">
      <c r="A976" t="inlineStr">
        <is>
          <t>IN00991A</t>
        </is>
      </c>
      <c r="B976" t="inlineStr">
        <is>
          <t>CMF Red 150g - 8 doz case</t>
        </is>
      </c>
      <c r="C976" t="inlineStr">
        <is>
          <t>ConRel</t>
        </is>
      </c>
      <c r="D976" t="inlineStr"/>
      <c r="E976" t="inlineStr">
        <is>
          <t>IN76</t>
        </is>
      </c>
      <c r="F976" t="inlineStr">
        <is>
          <t>IN00991AIN76IN95</t>
        </is>
      </c>
      <c r="G976" t="n">
        <v>368</v>
      </c>
      <c r="H976" t="inlineStr">
        <is>
          <t>IN95</t>
        </is>
      </c>
      <c r="I976" t="n">
        <v>-368</v>
      </c>
      <c r="J976" s="249" t="n">
        <v>44335</v>
      </c>
      <c r="K976" t="inlineStr">
        <is>
          <t>12:00:00 PM</t>
        </is>
      </c>
      <c r="L976" s="249" t="n">
        <v>44335</v>
      </c>
    </row>
    <row r="977">
      <c r="A977" t="inlineStr">
        <is>
          <t>IN00992A</t>
        </is>
      </c>
      <c r="B977" t="inlineStr">
        <is>
          <t>CMF Blue 150g - 8 dz case</t>
        </is>
      </c>
      <c r="C977" t="inlineStr">
        <is>
          <t>ConRel</t>
        </is>
      </c>
      <c r="D977" t="inlineStr"/>
      <c r="E977" t="inlineStr">
        <is>
          <t>IN65</t>
        </is>
      </c>
      <c r="F977" t="inlineStr">
        <is>
          <t>IN00992AIN65IN95</t>
        </is>
      </c>
      <c r="G977" t="n">
        <v>384</v>
      </c>
      <c r="H977" t="inlineStr">
        <is>
          <t>IN95</t>
        </is>
      </c>
      <c r="I977" t="n">
        <v>-384</v>
      </c>
      <c r="J977" s="249" t="n">
        <v>44335</v>
      </c>
      <c r="K977" t="inlineStr">
        <is>
          <t>12:00:00 PM</t>
        </is>
      </c>
      <c r="L977" s="249" t="n">
        <v>44338</v>
      </c>
    </row>
    <row r="978">
      <c r="A978" t="inlineStr">
        <is>
          <t>IN00992A</t>
        </is>
      </c>
      <c r="B978" t="inlineStr">
        <is>
          <t>CMF Blue 150g - 8 dz case</t>
        </is>
      </c>
      <c r="C978" t="inlineStr">
        <is>
          <t>ConRel</t>
        </is>
      </c>
      <c r="D978" t="inlineStr"/>
      <c r="E978" t="inlineStr">
        <is>
          <t>IN76</t>
        </is>
      </c>
      <c r="F978" t="inlineStr">
        <is>
          <t>IN00992AIN76IN95</t>
        </is>
      </c>
      <c r="G978" t="n">
        <v>336</v>
      </c>
      <c r="H978" t="inlineStr">
        <is>
          <t>IN95</t>
        </is>
      </c>
      <c r="I978" t="n">
        <v>-336</v>
      </c>
      <c r="J978" s="249" t="n">
        <v>44335</v>
      </c>
      <c r="K978" t="inlineStr">
        <is>
          <t>12:00:00 PM</t>
        </is>
      </c>
      <c r="L978" s="249" t="n">
        <v>44335</v>
      </c>
    </row>
    <row r="979">
      <c r="A979" t="inlineStr">
        <is>
          <t>IN01003A</t>
        </is>
      </c>
      <c r="B979" t="inlineStr">
        <is>
          <t>Col Herbal 200g - 8 dz</t>
        </is>
      </c>
      <c r="C979" t="inlineStr">
        <is>
          <t>ConRel</t>
        </is>
      </c>
      <c r="D979" t="inlineStr"/>
      <c r="E979" t="inlineStr">
        <is>
          <t>IN62</t>
        </is>
      </c>
      <c r="F979" t="inlineStr">
        <is>
          <t>IN01003AIN62IN98</t>
        </is>
      </c>
      <c r="G979" t="n">
        <v>320</v>
      </c>
      <c r="H979" t="inlineStr">
        <is>
          <t>IN98</t>
        </is>
      </c>
      <c r="I979" t="n">
        <v>-320</v>
      </c>
      <c r="J979" s="249" t="n">
        <v>44335</v>
      </c>
      <c r="K979" t="inlineStr">
        <is>
          <t>12:00:00 PM</t>
        </is>
      </c>
      <c r="L979" s="249" t="n">
        <v>44336</v>
      </c>
    </row>
    <row r="980">
      <c r="A980" t="inlineStr">
        <is>
          <t>TR02245A</t>
        </is>
      </c>
      <c r="B980" t="inlineStr">
        <is>
          <t>PALM SG FEEL THE MAS 1x12x750ml PUMP IND</t>
        </is>
      </c>
      <c r="C980" t="inlineStr">
        <is>
          <t>ConRel</t>
        </is>
      </c>
      <c r="D980" t="inlineStr"/>
      <c r="E980" t="inlineStr">
        <is>
          <t>IN71</t>
        </is>
      </c>
      <c r="F980" t="inlineStr">
        <is>
          <t>TR02245AIN71IN97</t>
        </is>
      </c>
      <c r="G980" t="n">
        <v>1</v>
      </c>
      <c r="H980" t="inlineStr">
        <is>
          <t>IN97</t>
        </is>
      </c>
      <c r="I980" t="n">
        <v>-1</v>
      </c>
      <c r="J980" s="249" t="n">
        <v>44335</v>
      </c>
      <c r="K980" t="inlineStr">
        <is>
          <t>12:00:00 PM</t>
        </is>
      </c>
      <c r="L980" s="249" t="n">
        <v>44337</v>
      </c>
    </row>
    <row r="981">
      <c r="A981" t="inlineStr">
        <is>
          <t>TR02245A</t>
        </is>
      </c>
      <c r="B981" t="inlineStr">
        <is>
          <t>PALM SG FEEL THE MAS 1x12x750ml PUMP IND</t>
        </is>
      </c>
      <c r="C981" t="inlineStr">
        <is>
          <t>ConRel</t>
        </is>
      </c>
      <c r="D981" t="inlineStr"/>
      <c r="E981" t="inlineStr">
        <is>
          <t>IN62</t>
        </is>
      </c>
      <c r="F981" t="inlineStr">
        <is>
          <t>TR02245AIN62IN98</t>
        </is>
      </c>
      <c r="G981" t="n">
        <v>32</v>
      </c>
      <c r="H981" t="inlineStr">
        <is>
          <t>IN98</t>
        </is>
      </c>
      <c r="I981" t="n">
        <v>-32</v>
      </c>
      <c r="J981" s="249" t="n">
        <v>44335</v>
      </c>
      <c r="K981" t="inlineStr">
        <is>
          <t>12:00:00 PM</t>
        </is>
      </c>
      <c r="L981" s="249" t="n">
        <v>44336</v>
      </c>
    </row>
    <row r="982">
      <c r="A982" t="inlineStr">
        <is>
          <t>IN00871A</t>
        </is>
      </c>
      <c r="B982" t="inlineStr">
        <is>
          <t>Kids 2--5 Regimen Pack- Bubblefruit</t>
        </is>
      </c>
      <c r="C982" t="inlineStr">
        <is>
          <t>ConRel</t>
        </is>
      </c>
      <c r="D982" t="inlineStr"/>
      <c r="E982" t="inlineStr">
        <is>
          <t>IN65</t>
        </is>
      </c>
      <c r="F982" t="inlineStr">
        <is>
          <t>IN00871AIN65IN95</t>
        </is>
      </c>
      <c r="G982" t="n">
        <v>36</v>
      </c>
      <c r="H982" t="inlineStr">
        <is>
          <t>IN95</t>
        </is>
      </c>
      <c r="I982" t="n">
        <v>-36</v>
      </c>
      <c r="J982" s="249" t="n">
        <v>44335</v>
      </c>
      <c r="K982" t="inlineStr">
        <is>
          <t>12:00:00 PM</t>
        </is>
      </c>
      <c r="L982" s="249" t="n">
        <v>44338</v>
      </c>
    </row>
    <row r="983">
      <c r="A983" t="inlineStr">
        <is>
          <t>IN00871A</t>
        </is>
      </c>
      <c r="B983" t="inlineStr">
        <is>
          <t>Kids 2--5 Regimen Pack- Bubblefruit</t>
        </is>
      </c>
      <c r="C983" t="inlineStr">
        <is>
          <t>ConRel</t>
        </is>
      </c>
      <c r="D983" t="inlineStr"/>
      <c r="E983" t="inlineStr">
        <is>
          <t>IN80</t>
        </is>
      </c>
      <c r="F983" t="inlineStr">
        <is>
          <t>IN00871AIN80IN95</t>
        </is>
      </c>
      <c r="G983" t="n">
        <v>60</v>
      </c>
      <c r="H983" t="inlineStr">
        <is>
          <t>IN95</t>
        </is>
      </c>
      <c r="I983" t="n">
        <v>-60</v>
      </c>
      <c r="J983" s="249" t="n">
        <v>44335</v>
      </c>
      <c r="K983" t="inlineStr">
        <is>
          <t>12:00:00 PM</t>
        </is>
      </c>
      <c r="L983" s="249" t="n">
        <v>44337</v>
      </c>
    </row>
    <row r="984">
      <c r="A984" t="inlineStr">
        <is>
          <t>IN01005A</t>
        </is>
      </c>
      <c r="B984" t="inlineStr">
        <is>
          <t>Col Total 120g - 9 dz case</t>
        </is>
      </c>
      <c r="C984" t="inlineStr">
        <is>
          <t>ConRel</t>
        </is>
      </c>
      <c r="D984" t="inlineStr"/>
      <c r="E984" t="inlineStr">
        <is>
          <t>IN80</t>
        </is>
      </c>
      <c r="F984" t="inlineStr">
        <is>
          <t>IN01005AIN80IN95</t>
        </is>
      </c>
      <c r="G984" t="n">
        <v>477</v>
      </c>
      <c r="H984" t="inlineStr">
        <is>
          <t>IN95</t>
        </is>
      </c>
      <c r="I984" t="n">
        <v>-477</v>
      </c>
      <c r="J984" s="249" t="n">
        <v>44335</v>
      </c>
      <c r="K984" t="inlineStr">
        <is>
          <t>12:00:00 PM</t>
        </is>
      </c>
      <c r="L984" s="249" t="n">
        <v>44337</v>
      </c>
    </row>
    <row r="985">
      <c r="A985" t="inlineStr">
        <is>
          <t>IN01005A</t>
        </is>
      </c>
      <c r="B985" t="inlineStr">
        <is>
          <t>Col Total 120g - 9 dz case</t>
        </is>
      </c>
      <c r="C985" t="inlineStr">
        <is>
          <t>ConRel</t>
        </is>
      </c>
      <c r="D985" t="inlineStr"/>
      <c r="E985" t="inlineStr">
        <is>
          <t>IN62</t>
        </is>
      </c>
      <c r="F985" t="inlineStr">
        <is>
          <t>IN01005AIN62IN98</t>
        </is>
      </c>
      <c r="G985" t="n">
        <v>288</v>
      </c>
      <c r="H985" t="inlineStr">
        <is>
          <t>IN98</t>
        </is>
      </c>
      <c r="I985" t="n">
        <v>-288</v>
      </c>
      <c r="J985" s="249" t="n">
        <v>44335</v>
      </c>
      <c r="K985" t="inlineStr">
        <is>
          <t>12:00:00 PM</t>
        </is>
      </c>
      <c r="L985" s="249" t="n">
        <v>44336</v>
      </c>
    </row>
    <row r="986">
      <c r="A986" t="inlineStr">
        <is>
          <t>IN01067A</t>
        </is>
      </c>
      <c r="B986" t="inlineStr">
        <is>
          <t>Colgate Total 120 + Premia</t>
        </is>
      </c>
      <c r="C986" t="inlineStr">
        <is>
          <t>ConRel</t>
        </is>
      </c>
      <c r="D986" t="inlineStr"/>
      <c r="E986" t="inlineStr">
        <is>
          <t>IN81</t>
        </is>
      </c>
      <c r="F986" t="inlineStr">
        <is>
          <t>IN01067AIN81IN82</t>
        </is>
      </c>
      <c r="G986" t="n">
        <v>1647</v>
      </c>
      <c r="H986" t="inlineStr">
        <is>
          <t>IN82</t>
        </is>
      </c>
      <c r="I986" t="n">
        <v>-1647</v>
      </c>
      <c r="J986" s="249" t="n">
        <v>44335</v>
      </c>
      <c r="K986" t="inlineStr">
        <is>
          <t>12:00:00 PM</t>
        </is>
      </c>
      <c r="L986" s="249" t="n">
        <v>44336</v>
      </c>
    </row>
    <row r="987">
      <c r="A987" t="inlineStr">
        <is>
          <t>IN01067A</t>
        </is>
      </c>
      <c r="B987" t="inlineStr">
        <is>
          <t>Colgate Total 120 + Premia</t>
        </is>
      </c>
      <c r="C987" t="inlineStr">
        <is>
          <t>ConRel</t>
        </is>
      </c>
      <c r="D987" t="inlineStr"/>
      <c r="E987" t="inlineStr">
        <is>
          <t>IN81</t>
        </is>
      </c>
      <c r="F987" t="inlineStr">
        <is>
          <t>IN01067AIN81IN82</t>
        </is>
      </c>
      <c r="G987" t="n">
        <v>126</v>
      </c>
      <c r="H987" t="inlineStr">
        <is>
          <t>IN82</t>
        </is>
      </c>
      <c r="I987" t="n">
        <v>-126</v>
      </c>
      <c r="J987" s="249" t="n">
        <v>44335</v>
      </c>
      <c r="K987" t="inlineStr">
        <is>
          <t>12:00:00 PM</t>
        </is>
      </c>
      <c r="L987" s="249" t="n">
        <v>44336</v>
      </c>
    </row>
    <row r="988">
      <c r="A988" t="inlineStr">
        <is>
          <t>IN01142A</t>
        </is>
      </c>
      <c r="B988" t="inlineStr">
        <is>
          <t>Colgate Total AH Saver (120+65) Rs 17Off</t>
        </is>
      </c>
      <c r="C988" t="inlineStr">
        <is>
          <t>ConRel</t>
        </is>
      </c>
      <c r="D988" t="inlineStr"/>
      <c r="E988" t="inlineStr">
        <is>
          <t>IN81</t>
        </is>
      </c>
      <c r="F988" t="inlineStr">
        <is>
          <t>IN01142AIN81IN82</t>
        </is>
      </c>
      <c r="G988" t="n">
        <v>180</v>
      </c>
      <c r="H988" t="inlineStr">
        <is>
          <t>IN82</t>
        </is>
      </c>
      <c r="I988" t="n">
        <v>-180</v>
      </c>
      <c r="J988" s="249" t="n">
        <v>44335</v>
      </c>
      <c r="K988" t="inlineStr">
        <is>
          <t>12:00:00 PM</t>
        </is>
      </c>
      <c r="L988" s="249" t="n">
        <v>44336</v>
      </c>
    </row>
    <row r="989">
      <c r="A989" t="inlineStr">
        <is>
          <t>IN01143A</t>
        </is>
      </c>
      <c r="B989" t="inlineStr">
        <is>
          <t>Colgate Total CHSaver (120+65) Rs 17off</t>
        </is>
      </c>
      <c r="C989" t="inlineStr">
        <is>
          <t>ConRel</t>
        </is>
      </c>
      <c r="D989" t="inlineStr"/>
      <c r="E989" t="inlineStr">
        <is>
          <t>IN81</t>
        </is>
      </c>
      <c r="F989" t="inlineStr">
        <is>
          <t>IN01143AIN81IN82</t>
        </is>
      </c>
      <c r="G989" t="n">
        <v>708</v>
      </c>
      <c r="H989" t="inlineStr">
        <is>
          <t>IN82</t>
        </is>
      </c>
      <c r="I989" t="n">
        <v>-708</v>
      </c>
      <c r="J989" s="249" t="n">
        <v>44335</v>
      </c>
      <c r="K989" t="inlineStr">
        <is>
          <t>12:00:00 PM</t>
        </is>
      </c>
      <c r="L989" s="249" t="n">
        <v>44336</v>
      </c>
    </row>
    <row r="990">
      <c r="A990" t="inlineStr">
        <is>
          <t>IN01143A</t>
        </is>
      </c>
      <c r="B990" t="inlineStr">
        <is>
          <t>Colgate Total CHSaver (120+65) Rs 17off</t>
        </is>
      </c>
      <c r="C990" t="inlineStr">
        <is>
          <t>ConRel</t>
        </is>
      </c>
      <c r="D990" t="inlineStr"/>
      <c r="E990" t="inlineStr">
        <is>
          <t>IN71</t>
        </is>
      </c>
      <c r="F990" t="inlineStr">
        <is>
          <t>IN01143AIN71IN97</t>
        </is>
      </c>
      <c r="G990" t="n">
        <v>111</v>
      </c>
      <c r="H990" t="inlineStr">
        <is>
          <t>IN97</t>
        </is>
      </c>
      <c r="I990" t="n">
        <v>-111</v>
      </c>
      <c r="J990" s="249" t="n">
        <v>44335</v>
      </c>
      <c r="K990" t="inlineStr">
        <is>
          <t>12:00:00 PM</t>
        </is>
      </c>
      <c r="L990" s="249" t="n">
        <v>44337</v>
      </c>
    </row>
    <row r="991">
      <c r="A991" t="inlineStr">
        <is>
          <t>IN01143A</t>
        </is>
      </c>
      <c r="B991" t="inlineStr">
        <is>
          <t>Colgate Total CHSaver (120+65) Rs 17off</t>
        </is>
      </c>
      <c r="C991" t="inlineStr">
        <is>
          <t>ConRel</t>
        </is>
      </c>
      <c r="D991" t="inlineStr"/>
      <c r="E991" t="inlineStr">
        <is>
          <t>IN62</t>
        </is>
      </c>
      <c r="F991" t="inlineStr">
        <is>
          <t>IN01143AIN62IN98</t>
        </is>
      </c>
      <c r="G991" t="n">
        <v>408</v>
      </c>
      <c r="H991" t="inlineStr">
        <is>
          <t>IN98</t>
        </is>
      </c>
      <c r="I991" t="n">
        <v>-408</v>
      </c>
      <c r="J991" s="249" t="n">
        <v>44335</v>
      </c>
      <c r="K991" t="inlineStr">
        <is>
          <t>12:00:00 PM</t>
        </is>
      </c>
      <c r="L991" s="249" t="n">
        <v>44336</v>
      </c>
    </row>
    <row r="992">
      <c r="A992" t="inlineStr">
        <is>
          <t>IN01183A</t>
        </is>
      </c>
      <c r="B992" t="inlineStr">
        <is>
          <t>Col Sens Mega Offer 80gm+80gm</t>
        </is>
      </c>
      <c r="C992" t="inlineStr">
        <is>
          <t>ConRel</t>
        </is>
      </c>
      <c r="D992" t="inlineStr"/>
      <c r="E992" t="inlineStr">
        <is>
          <t>IN83</t>
        </is>
      </c>
      <c r="F992" t="inlineStr">
        <is>
          <t>IN01183AIN83IN82</t>
        </is>
      </c>
      <c r="G992" t="n">
        <v>240</v>
      </c>
      <c r="H992" t="inlineStr">
        <is>
          <t>IN82</t>
        </is>
      </c>
      <c r="I992" t="n">
        <v>-240</v>
      </c>
      <c r="J992" s="249" t="n">
        <v>44335</v>
      </c>
      <c r="K992" t="inlineStr">
        <is>
          <t>12:00:00 PM</t>
        </is>
      </c>
      <c r="L992" s="249" t="n">
        <v>44337</v>
      </c>
    </row>
    <row r="993">
      <c r="A993" t="inlineStr">
        <is>
          <t>IN01183A</t>
        </is>
      </c>
      <c r="B993" t="inlineStr">
        <is>
          <t>Col Sens Mega Offer 80gm+80gm</t>
        </is>
      </c>
      <c r="C993" t="inlineStr">
        <is>
          <t>ConRel</t>
        </is>
      </c>
      <c r="D993" t="inlineStr"/>
      <c r="E993" t="inlineStr">
        <is>
          <t>IN81</t>
        </is>
      </c>
      <c r="F993" t="inlineStr">
        <is>
          <t>IN01183AIN81IN82</t>
        </is>
      </c>
      <c r="G993" t="n">
        <v>1626</v>
      </c>
      <c r="H993" t="inlineStr">
        <is>
          <t>IN82</t>
        </is>
      </c>
      <c r="I993" t="n">
        <v>-1626</v>
      </c>
      <c r="J993" s="249" t="n">
        <v>44335</v>
      </c>
      <c r="K993" t="inlineStr">
        <is>
          <t>12:00:00 PM</t>
        </is>
      </c>
      <c r="L993" s="249" t="n">
        <v>44336</v>
      </c>
    </row>
    <row r="994">
      <c r="A994" t="inlineStr">
        <is>
          <t>IN01183A</t>
        </is>
      </c>
      <c r="B994" t="inlineStr">
        <is>
          <t>Col Sens Mega Offer 80gm+80gm</t>
        </is>
      </c>
      <c r="C994" t="inlineStr">
        <is>
          <t>ConRel</t>
        </is>
      </c>
      <c r="D994" t="inlineStr"/>
      <c r="E994" t="inlineStr">
        <is>
          <t>IN81</t>
        </is>
      </c>
      <c r="F994" t="inlineStr">
        <is>
          <t>IN01183AIN81IN82</t>
        </is>
      </c>
      <c r="G994" t="n">
        <v>522</v>
      </c>
      <c r="H994" t="inlineStr">
        <is>
          <t>IN82</t>
        </is>
      </c>
      <c r="I994" t="n">
        <v>-522</v>
      </c>
      <c r="J994" s="249" t="n">
        <v>44335</v>
      </c>
      <c r="K994" t="inlineStr">
        <is>
          <t>12:00:00 PM</t>
        </is>
      </c>
      <c r="L994" s="249" t="n">
        <v>44336</v>
      </c>
    </row>
    <row r="995">
      <c r="A995" t="inlineStr">
        <is>
          <t>IN01183A</t>
        </is>
      </c>
      <c r="B995" t="inlineStr">
        <is>
          <t>Col Sens Mega Offer 80gm+80gm</t>
        </is>
      </c>
      <c r="C995" t="inlineStr">
        <is>
          <t>ConRel</t>
        </is>
      </c>
      <c r="D995" t="inlineStr"/>
      <c r="E995" t="inlineStr">
        <is>
          <t>IN62</t>
        </is>
      </c>
      <c r="F995" t="inlineStr">
        <is>
          <t>IN01183AIN62IN98</t>
        </is>
      </c>
      <c r="G995" t="n">
        <v>726</v>
      </c>
      <c r="H995" t="inlineStr">
        <is>
          <t>IN98</t>
        </is>
      </c>
      <c r="I995" t="n">
        <v>-726</v>
      </c>
      <c r="J995" s="249" t="n">
        <v>44335</v>
      </c>
      <c r="K995" t="inlineStr">
        <is>
          <t>12:00:00 PM</t>
        </is>
      </c>
      <c r="L995" s="249" t="n">
        <v>44336</v>
      </c>
    </row>
    <row r="996">
      <c r="A996" t="inlineStr">
        <is>
          <t>IN01250A</t>
        </is>
      </c>
      <c r="B996" t="inlineStr">
        <is>
          <t>CMF 70g+20% Extra</t>
        </is>
      </c>
      <c r="C996" t="inlineStr">
        <is>
          <t>ConRel</t>
        </is>
      </c>
      <c r="D996" t="inlineStr"/>
      <c r="E996" t="inlineStr">
        <is>
          <t>IN67</t>
        </is>
      </c>
      <c r="F996" t="inlineStr">
        <is>
          <t>IN01250AIN67IN82</t>
        </is>
      </c>
      <c r="G996" t="n">
        <v>840</v>
      </c>
      <c r="H996" t="inlineStr">
        <is>
          <t>IN82</t>
        </is>
      </c>
      <c r="I996" t="n">
        <v>-840</v>
      </c>
      <c r="J996" s="249" t="n">
        <v>44335</v>
      </c>
      <c r="K996" t="inlineStr">
        <is>
          <t>12:00:00 PM</t>
        </is>
      </c>
      <c r="L996" s="249" t="n">
        <v>44337</v>
      </c>
    </row>
    <row r="997">
      <c r="A997" t="inlineStr">
        <is>
          <t>IN01250A</t>
        </is>
      </c>
      <c r="B997" t="inlineStr">
        <is>
          <t>CMF 70g+20% Extra</t>
        </is>
      </c>
      <c r="C997" t="inlineStr">
        <is>
          <t>ConRel</t>
        </is>
      </c>
      <c r="D997" t="inlineStr"/>
      <c r="E997" t="inlineStr">
        <is>
          <t>IN81</t>
        </is>
      </c>
      <c r="F997" t="inlineStr">
        <is>
          <t>IN01250AIN81IN82</t>
        </is>
      </c>
      <c r="G997" t="n">
        <v>3648</v>
      </c>
      <c r="H997" t="inlineStr">
        <is>
          <t>IN82</t>
        </is>
      </c>
      <c r="I997" t="n">
        <v>-3648</v>
      </c>
      <c r="J997" s="249" t="n">
        <v>44335</v>
      </c>
      <c r="K997" t="inlineStr">
        <is>
          <t>12:00:00 PM</t>
        </is>
      </c>
      <c r="L997" s="249" t="n">
        <v>44336</v>
      </c>
    </row>
    <row r="998">
      <c r="A998" t="inlineStr">
        <is>
          <t>IN01279A</t>
        </is>
      </c>
      <c r="B998" t="inlineStr">
        <is>
          <t>Swarna Vedshakti 200g + Premia</t>
        </is>
      </c>
      <c r="C998" t="inlineStr">
        <is>
          <t>ConRel</t>
        </is>
      </c>
      <c r="D998" t="inlineStr"/>
      <c r="E998" t="inlineStr">
        <is>
          <t>IN81</t>
        </is>
      </c>
      <c r="F998" t="inlineStr">
        <is>
          <t>IN01279AIN81IN82</t>
        </is>
      </c>
      <c r="G998" t="n">
        <v>2298</v>
      </c>
      <c r="H998" t="inlineStr">
        <is>
          <t>IN82</t>
        </is>
      </c>
      <c r="I998" t="n">
        <v>-2298</v>
      </c>
      <c r="J998" s="249" t="n">
        <v>44335</v>
      </c>
      <c r="K998" t="inlineStr">
        <is>
          <t>12:00:00 PM</t>
        </is>
      </c>
      <c r="L998" s="249" t="n">
        <v>44336</v>
      </c>
    </row>
    <row r="999">
      <c r="A999" t="inlineStr">
        <is>
          <t>IN01279A</t>
        </is>
      </c>
      <c r="B999" t="inlineStr">
        <is>
          <t>Swarna Vedshakti 200g + Premia</t>
        </is>
      </c>
      <c r="C999" t="inlineStr">
        <is>
          <t>ConRel</t>
        </is>
      </c>
      <c r="D999" t="inlineStr"/>
      <c r="E999" t="inlineStr">
        <is>
          <t>IN81</t>
        </is>
      </c>
      <c r="F999" t="inlineStr">
        <is>
          <t>IN01279AIN81IN82</t>
        </is>
      </c>
      <c r="G999" t="n">
        <v>1302</v>
      </c>
      <c r="H999" t="inlineStr">
        <is>
          <t>IN82</t>
        </is>
      </c>
      <c r="I999" t="n">
        <v>-1302</v>
      </c>
      <c r="J999" s="249" t="n">
        <v>44335</v>
      </c>
      <c r="K999" t="inlineStr">
        <is>
          <t>12:00:00 PM</t>
        </is>
      </c>
      <c r="L999" s="249" t="n">
        <v>44336</v>
      </c>
    </row>
    <row r="1000">
      <c r="A1000" t="inlineStr">
        <is>
          <t>IN01297A</t>
        </is>
      </c>
      <c r="B1000" t="inlineStr">
        <is>
          <t>Col Tb Gentle Sensitive 12dz</t>
        </is>
      </c>
      <c r="C1000" t="inlineStr">
        <is>
          <t>ConRel</t>
        </is>
      </c>
      <c r="D1000" t="inlineStr"/>
      <c r="E1000" t="inlineStr">
        <is>
          <t>IN71</t>
        </is>
      </c>
      <c r="F1000" t="inlineStr">
        <is>
          <t>IN01297AIN71IN97</t>
        </is>
      </c>
      <c r="G1000" t="n">
        <v>180</v>
      </c>
      <c r="H1000" t="inlineStr">
        <is>
          <t>IN97</t>
        </is>
      </c>
      <c r="I1000" t="n">
        <v>-180</v>
      </c>
      <c r="J1000" s="249" t="n">
        <v>44335</v>
      </c>
      <c r="K1000" t="inlineStr">
        <is>
          <t>12:00:00 PM</t>
        </is>
      </c>
      <c r="L1000" s="249" t="n">
        <v>44337</v>
      </c>
    </row>
    <row r="1001">
      <c r="A1001" t="inlineStr">
        <is>
          <t>IN01279A</t>
        </is>
      </c>
      <c r="B1001" t="inlineStr">
        <is>
          <t>Swarna Vedshakti 200g + Premia</t>
        </is>
      </c>
      <c r="C1001" t="inlineStr">
        <is>
          <t>ConRel</t>
        </is>
      </c>
      <c r="D1001" t="inlineStr"/>
      <c r="E1001" t="inlineStr">
        <is>
          <t>IN62</t>
        </is>
      </c>
      <c r="F1001" t="inlineStr">
        <is>
          <t>IN01279AIN62IN98</t>
        </is>
      </c>
      <c r="G1001" t="n">
        <v>354</v>
      </c>
      <c r="H1001" t="inlineStr">
        <is>
          <t>IN98</t>
        </is>
      </c>
      <c r="I1001" t="n">
        <v>-354</v>
      </c>
      <c r="J1001" s="249" t="n">
        <v>44335</v>
      </c>
      <c r="K1001" t="inlineStr">
        <is>
          <t>12:00:00 PM</t>
        </is>
      </c>
      <c r="L1001" s="249" t="n">
        <v>44336</v>
      </c>
    </row>
    <row r="1002">
      <c r="A1002" t="inlineStr">
        <is>
          <t>IN01282A</t>
        </is>
      </c>
      <c r="B1002" t="inlineStr">
        <is>
          <t>Colgate Charcoal Clean 120g</t>
        </is>
      </c>
      <c r="C1002" t="inlineStr">
        <is>
          <t>ConRel</t>
        </is>
      </c>
      <c r="D1002" t="inlineStr"/>
      <c r="E1002" t="inlineStr">
        <is>
          <t>IN76</t>
        </is>
      </c>
      <c r="F1002" t="inlineStr">
        <is>
          <t>IN01282AIN76IN95</t>
        </is>
      </c>
      <c r="G1002" t="n">
        <v>224</v>
      </c>
      <c r="H1002" t="inlineStr">
        <is>
          <t>IN95</t>
        </is>
      </c>
      <c r="I1002" t="n">
        <v>-224</v>
      </c>
      <c r="J1002" s="249" t="n">
        <v>44335</v>
      </c>
      <c r="K1002" t="inlineStr">
        <is>
          <t>12:00:00 PM</t>
        </is>
      </c>
      <c r="L1002" s="249" t="n">
        <v>44335</v>
      </c>
    </row>
    <row r="1003">
      <c r="A1003" t="inlineStr">
        <is>
          <t>IN01250A</t>
        </is>
      </c>
      <c r="B1003" t="inlineStr">
        <is>
          <t>CMF 70g+20% Extra</t>
        </is>
      </c>
      <c r="C1003" t="inlineStr">
        <is>
          <t>ConRel</t>
        </is>
      </c>
      <c r="D1003" t="inlineStr"/>
      <c r="E1003" t="inlineStr">
        <is>
          <t>IN65</t>
        </is>
      </c>
      <c r="F1003" t="inlineStr">
        <is>
          <t>IN01250AIN65IN95</t>
        </is>
      </c>
      <c r="G1003" t="n">
        <v>256</v>
      </c>
      <c r="H1003" t="inlineStr">
        <is>
          <t>IN95</t>
        </is>
      </c>
      <c r="I1003" t="n">
        <v>-256</v>
      </c>
      <c r="J1003" s="249" t="n">
        <v>44335</v>
      </c>
      <c r="K1003" t="inlineStr">
        <is>
          <t>12:00:00 PM</t>
        </is>
      </c>
      <c r="L1003" s="249" t="n">
        <v>44338</v>
      </c>
    </row>
    <row r="1004">
      <c r="A1004" t="inlineStr">
        <is>
          <t>IN01250A</t>
        </is>
      </c>
      <c r="B1004" t="inlineStr">
        <is>
          <t>CMF 70g+20% Extra</t>
        </is>
      </c>
      <c r="C1004" t="inlineStr">
        <is>
          <t>ConRel</t>
        </is>
      </c>
      <c r="D1004" t="inlineStr"/>
      <c r="E1004" t="inlineStr">
        <is>
          <t>IN62</t>
        </is>
      </c>
      <c r="F1004" t="inlineStr">
        <is>
          <t>IN01250AIN62IN98</t>
        </is>
      </c>
      <c r="G1004" t="n">
        <v>424</v>
      </c>
      <c r="H1004" t="inlineStr">
        <is>
          <t>IN98</t>
        </is>
      </c>
      <c r="I1004" t="n">
        <v>-424</v>
      </c>
      <c r="J1004" s="249" t="n">
        <v>44335</v>
      </c>
      <c r="K1004" t="inlineStr">
        <is>
          <t>12:00:00 PM</t>
        </is>
      </c>
      <c r="L1004" s="249" t="n">
        <v>44336</v>
      </c>
    </row>
    <row r="1005">
      <c r="A1005" t="inlineStr">
        <is>
          <t>61016035</t>
        </is>
      </c>
      <c r="B1005" t="inlineStr">
        <is>
          <t>Max 36+8g Bundle</t>
        </is>
      </c>
      <c r="C1005" t="inlineStr">
        <is>
          <t>ConRel</t>
        </is>
      </c>
      <c r="D1005" t="inlineStr">
        <is>
          <t>9303309014/000020/1</t>
        </is>
      </c>
      <c r="E1005" t="inlineStr">
        <is>
          <t>IN95</t>
        </is>
      </c>
      <c r="F1005" t="inlineStr">
        <is>
          <t>61016035IN95IN99</t>
        </is>
      </c>
      <c r="G1005" t="n">
        <v>5400</v>
      </c>
      <c r="H1005" t="inlineStr">
        <is>
          <t>IN99</t>
        </is>
      </c>
      <c r="I1005" t="n">
        <v>-5400</v>
      </c>
      <c r="J1005" s="249" t="n">
        <v>44338</v>
      </c>
      <c r="K1005" t="inlineStr">
        <is>
          <t>12:00:00 PM</t>
        </is>
      </c>
      <c r="L1005" s="249" t="n">
        <v>44338</v>
      </c>
    </row>
    <row r="1006">
      <c r="A1006" t="inlineStr">
        <is>
          <t>1608101</t>
        </is>
      </c>
      <c r="B1006" t="inlineStr">
        <is>
          <t>Cibaca 175 g</t>
        </is>
      </c>
      <c r="C1006" t="inlineStr">
        <is>
          <t>StkTrsfDel</t>
        </is>
      </c>
      <c r="D1006" t="inlineStr">
        <is>
          <t>213619800/000001</t>
        </is>
      </c>
      <c r="E1006" t="inlineStr">
        <is>
          <t>IN67</t>
        </is>
      </c>
      <c r="F1006" t="inlineStr">
        <is>
          <t>1608101IN67IN15</t>
        </is>
      </c>
      <c r="G1006" t="n">
        <v>3648</v>
      </c>
      <c r="H1006" t="inlineStr">
        <is>
          <t>IN15</t>
        </is>
      </c>
      <c r="I1006" t="n">
        <v>-3648</v>
      </c>
      <c r="J1006" s="249" t="n">
        <v>44339</v>
      </c>
      <c r="K1006" t="inlineStr">
        <is>
          <t>12:00:00 AM</t>
        </is>
      </c>
    </row>
    <row r="1007">
      <c r="A1007" t="inlineStr">
        <is>
          <t>TH01876A</t>
        </is>
      </c>
      <c r="B1007" t="inlineStr">
        <is>
          <t>COL MW Cool Clove 250ML LP</t>
        </is>
      </c>
      <c r="C1007" t="inlineStr">
        <is>
          <t>StkTrsfDel</t>
        </is>
      </c>
      <c r="D1007" t="inlineStr">
        <is>
          <t>213579698/000001</t>
        </is>
      </c>
      <c r="E1007" t="inlineStr">
        <is>
          <t>IN77</t>
        </is>
      </c>
      <c r="F1007" t="inlineStr">
        <is>
          <t>TH01876AIN77IN82</t>
        </is>
      </c>
      <c r="G1007" t="n">
        <v>1077</v>
      </c>
      <c r="H1007" t="inlineStr">
        <is>
          <t>IN82</t>
        </is>
      </c>
      <c r="I1007" t="n">
        <v>-1077</v>
      </c>
      <c r="J1007" s="249" t="n">
        <v>44347</v>
      </c>
      <c r="K1007" t="inlineStr">
        <is>
          <t>12:00:00 AM</t>
        </is>
      </c>
    </row>
  </sheetData>
  <pageMargins bottom="0.75" footer="0.3" header="0.3" left="0.7" right="0.7" top="0.75"/>
</worksheet>
</file>

<file path=xl/worksheets/sheet9.xml><?xml version="1.0" encoding="utf-8"?>
<worksheet xmlns="http://schemas.openxmlformats.org/spreadsheetml/2006/main">
  <sheetPr codeName="Sheet2">
    <outlinePr summaryBelow="1" summaryRight="1"/>
    <pageSetUpPr/>
  </sheetPr>
  <dimension ref="A1:D2"/>
  <sheetViews>
    <sheetView workbookViewId="0">
      <pane activePane="bottomLeft" state="frozen" topLeftCell="A2" ySplit="1"/>
      <selection activeCell="K25" sqref="K25"/>
      <selection activeCell="A1" pane="bottomLeft" sqref="A1"/>
    </sheetView>
  </sheetViews>
  <sheetFormatPr baseColWidth="8" defaultRowHeight="13.5"/>
  <cols>
    <col bestFit="1" customWidth="1" max="1" min="1" style="169" width="11.296875"/>
    <col bestFit="1" customWidth="1" max="2" min="2" style="169" width="9.8984375"/>
    <col bestFit="1" customWidth="1" max="3" min="3" style="178" width="27.59765625"/>
    <col bestFit="1" customWidth="1" max="4" min="4" style="178" width="8.69921875"/>
  </cols>
  <sheetData>
    <row r="1">
      <c r="A1" s="160" t="inlineStr">
        <is>
          <t>Parent</t>
        </is>
      </c>
      <c r="B1" s="160" t="inlineStr">
        <is>
          <t>Child</t>
        </is>
      </c>
      <c r="C1" s="158" t="inlineStr">
        <is>
          <t>Sku Description Parent</t>
        </is>
      </c>
      <c r="D1" s="176" t="inlineStr">
        <is>
          <t>SKU Description Child</t>
        </is>
      </c>
    </row>
    <row r="2">
      <c r="A2" s="162" t="inlineStr">
        <is>
          <t>TH03374A</t>
        </is>
      </c>
      <c r="B2" s="162" t="inlineStr">
        <is>
          <t>1600577</t>
        </is>
      </c>
      <c r="C2" s="189" t="inlineStr">
        <is>
          <t>Coconut BW 250 ml</t>
        </is>
      </c>
      <c r="D2" s="189" t="inlineStr">
        <is>
          <t>POA Coconut BW 250 ml</t>
        </is>
      </c>
    </row>
  </sheetData>
  <printOptions gridLines="1"/>
  <pageMargins bottom="1" footer="0.5" header="0.5" left="0.75" right="0.75" top="1"/>
  <pageSetup orientation="portrait"/>
</worksheet>
</file>

<file path=xl/worksheets/sheet10.xml><?xml version="1.0" encoding="utf-8"?>
<worksheet xmlns="http://schemas.openxmlformats.org/spreadsheetml/2006/main">
  <sheetPr codeName="Sheet4">
    <outlinePr summaryBelow="1" summaryRight="1"/>
    <pageSetUpPr/>
  </sheetPr>
  <dimension ref="A1:E410"/>
  <sheetViews>
    <sheetView workbookViewId="0">
      <selection activeCell="A1" sqref="A1"/>
    </sheetView>
  </sheetViews>
  <sheetFormatPr baseColWidth="8" defaultRowHeight="13.5"/>
  <cols>
    <col customWidth="1" max="1" min="1" style="169" width="9.09765625"/>
    <col bestFit="1" customWidth="1" max="2" min="2" style="178" width="44.296875"/>
    <col customWidth="1" max="3" min="3" style="178" width="12.5"/>
    <col customWidth="1" max="4" min="4" style="178" width="9.19921875"/>
    <col bestFit="1" customWidth="1" max="5" min="5" style="178" width="10.3984375"/>
  </cols>
  <sheetData>
    <row r="1">
      <c r="A1" s="185" t="inlineStr">
        <is>
          <t>sku_num</t>
        </is>
      </c>
      <c r="B1" s="186" t="inlineStr">
        <is>
          <t>sku_desc</t>
        </is>
      </c>
      <c r="C1" s="187" t="inlineStr">
        <is>
          <t>Category</t>
        </is>
      </c>
      <c r="D1" s="187" t="inlineStr">
        <is>
          <t>Factor</t>
        </is>
      </c>
      <c r="E1" s="187" t="inlineStr">
        <is>
          <t>Status</t>
        </is>
      </c>
    </row>
    <row r="2">
      <c r="A2" s="188" t="inlineStr">
        <is>
          <t>1600577</t>
        </is>
      </c>
      <c r="B2" s="189" t="inlineStr">
        <is>
          <t>POA Coconut BW 250 ml</t>
        </is>
      </c>
      <c r="C2" s="190" t="inlineStr">
        <is>
          <t>BW</t>
        </is>
      </c>
      <c r="D2" s="191" t="n">
        <v>250</v>
      </c>
      <c r="E2" s="190" t="inlineStr">
        <is>
          <t>R</t>
        </is>
      </c>
    </row>
    <row r="3">
      <c r="A3" s="188" t="inlineStr">
        <is>
          <t>1600580</t>
        </is>
      </c>
      <c r="B3" s="189" t="inlineStr">
        <is>
          <t>Po Aroma Morning Tonic  250Ml new</t>
        </is>
      </c>
      <c r="C3" s="190" t="inlineStr">
        <is>
          <t>BW</t>
        </is>
      </c>
      <c r="D3" s="191" t="n">
        <v>250</v>
      </c>
      <c r="E3" s="190" t="inlineStr">
        <is>
          <t>R</t>
        </is>
      </c>
    </row>
    <row r="4">
      <c r="A4" s="188" t="inlineStr">
        <is>
          <t>1600584</t>
        </is>
      </c>
      <c r="B4" s="189" t="inlineStr">
        <is>
          <t>PO Aroma relaxing bw 250 ml.</t>
        </is>
      </c>
      <c r="C4" s="190" t="inlineStr">
        <is>
          <t>BW</t>
        </is>
      </c>
      <c r="D4" s="191" t="n">
        <v>250</v>
      </c>
      <c r="E4" s="190" t="inlineStr">
        <is>
          <t>R</t>
        </is>
      </c>
    </row>
    <row r="5">
      <c r="A5" s="188" t="inlineStr">
        <is>
          <t>1600614</t>
        </is>
      </c>
      <c r="B5" s="189" t="inlineStr">
        <is>
          <t>PO L / Soap AB lime and Mint 250 ml</t>
        </is>
      </c>
      <c r="C5" s="190" t="inlineStr">
        <is>
          <t>LHW</t>
        </is>
      </c>
      <c r="D5" s="191" t="n">
        <v>250</v>
      </c>
      <c r="E5" s="190" t="inlineStr">
        <is>
          <t>R</t>
        </is>
      </c>
    </row>
    <row r="6">
      <c r="A6" s="188" t="inlineStr">
        <is>
          <t>1600615</t>
        </is>
      </c>
      <c r="B6" s="189" t="inlineStr">
        <is>
          <t>PO LHW HH R/Berry 250 ml Pump</t>
        </is>
      </c>
      <c r="C6" s="190" t="inlineStr">
        <is>
          <t>LHW</t>
        </is>
      </c>
      <c r="D6" s="191" t="n">
        <v>250</v>
      </c>
      <c r="E6" s="190" t="inlineStr">
        <is>
          <t>R</t>
        </is>
      </c>
    </row>
    <row r="7">
      <c r="A7" s="188" t="inlineStr">
        <is>
          <t>1600616</t>
        </is>
      </c>
      <c r="B7" s="189" t="inlineStr">
        <is>
          <t>PON LHW Black Orchid PMP 250 ml</t>
        </is>
      </c>
      <c r="C7" s="190" t="inlineStr">
        <is>
          <t>LHW</t>
        </is>
      </c>
      <c r="D7" s="191" t="n">
        <v>250</v>
      </c>
      <c r="E7" s="190" t="inlineStr">
        <is>
          <t>R</t>
        </is>
      </c>
    </row>
    <row r="8">
      <c r="A8" s="188" t="inlineStr">
        <is>
          <t>1600617</t>
        </is>
      </c>
      <c r="B8" s="189" t="inlineStr">
        <is>
          <t>PON LHW Sea MNRLS Pump 250 ml</t>
        </is>
      </c>
      <c r="C8" s="190" t="inlineStr">
        <is>
          <t>LHW</t>
        </is>
      </c>
      <c r="D8" s="191" t="n">
        <v>250</v>
      </c>
      <c r="E8" s="190" t="inlineStr">
        <is>
          <t>R</t>
        </is>
      </c>
    </row>
    <row r="9">
      <c r="A9" s="188" t="inlineStr">
        <is>
          <t>1601319</t>
        </is>
      </c>
      <c r="B9" s="189" t="inlineStr">
        <is>
          <t>CTP 200g.</t>
        </is>
      </c>
      <c r="C9" s="190" t="inlineStr">
        <is>
          <t>CTP</t>
        </is>
      </c>
      <c r="D9" s="191" t="n">
        <v>200</v>
      </c>
      <c r="E9" s="190" t="inlineStr">
        <is>
          <t>R</t>
        </is>
      </c>
    </row>
    <row r="10">
      <c r="A10" s="188" t="inlineStr">
        <is>
          <t>1601339</t>
        </is>
      </c>
      <c r="B10" s="189" t="inlineStr">
        <is>
          <t>CTP 100g.</t>
        </is>
      </c>
      <c r="C10" s="190" t="inlineStr">
        <is>
          <t>CTP</t>
        </is>
      </c>
      <c r="D10" s="191" t="n">
        <v>100</v>
      </c>
      <c r="E10" s="190" t="inlineStr">
        <is>
          <t>R</t>
        </is>
      </c>
    </row>
    <row r="11">
      <c r="A11" s="188" t="inlineStr">
        <is>
          <t>1601379</t>
        </is>
      </c>
      <c r="B11" s="189" t="inlineStr">
        <is>
          <t>CTP 50g.</t>
        </is>
      </c>
      <c r="C11" s="190" t="inlineStr">
        <is>
          <t>CTP</t>
        </is>
      </c>
      <c r="D11" s="191" t="n">
        <v>50</v>
      </c>
      <c r="E11" s="190" t="inlineStr">
        <is>
          <t>R</t>
        </is>
      </c>
    </row>
    <row r="12">
      <c r="A12" s="188" t="inlineStr">
        <is>
          <t>1601382</t>
        </is>
      </c>
      <c r="B12" s="189" t="inlineStr">
        <is>
          <t>CTP 10 g. New</t>
        </is>
      </c>
      <c r="C12" s="190" t="inlineStr">
        <is>
          <t>CTP</t>
        </is>
      </c>
      <c r="D12" s="191" t="n">
        <v>10</v>
      </c>
      <c r="E12" s="190" t="inlineStr">
        <is>
          <t>R</t>
        </is>
      </c>
    </row>
    <row r="13">
      <c r="A13" s="188" t="inlineStr">
        <is>
          <t>1601400</t>
        </is>
      </c>
      <c r="B13" s="189" t="inlineStr">
        <is>
          <t>CTP 5 g sachet</t>
        </is>
      </c>
      <c r="C13" s="190" t="inlineStr">
        <is>
          <t>CTP</t>
        </is>
      </c>
      <c r="D13" s="191" t="n">
        <v>5</v>
      </c>
      <c r="E13" s="190" t="inlineStr">
        <is>
          <t>R</t>
        </is>
      </c>
    </row>
    <row r="14">
      <c r="A14" s="188" t="inlineStr">
        <is>
          <t>1603205</t>
        </is>
      </c>
      <c r="B14" s="189" t="inlineStr">
        <is>
          <t>Halo Shampoo 1000 ml</t>
        </is>
      </c>
      <c r="C14" s="190" t="inlineStr">
        <is>
          <t>Shampoo</t>
        </is>
      </c>
      <c r="D14" s="191" t="n">
        <v>1000</v>
      </c>
      <c r="E14" s="190" t="inlineStr">
        <is>
          <t>R</t>
        </is>
      </c>
    </row>
    <row r="15">
      <c r="A15" s="188" t="inlineStr">
        <is>
          <t>1607672</t>
        </is>
      </c>
      <c r="B15" s="189" t="inlineStr">
        <is>
          <t>COLGATE ORTHO BRUSH</t>
        </is>
      </c>
      <c r="C15" s="190" t="inlineStr">
        <is>
          <t>POC T.Brush</t>
        </is>
      </c>
      <c r="D15" s="191" t="n">
        <v>1</v>
      </c>
      <c r="E15" s="190" t="inlineStr">
        <is>
          <t>R</t>
        </is>
      </c>
    </row>
    <row r="16">
      <c r="A16" s="188" t="inlineStr">
        <is>
          <t>1607675</t>
        </is>
      </c>
      <c r="B16" s="189" t="inlineStr">
        <is>
          <t>Dental Floss - POC</t>
        </is>
      </c>
      <c r="C16" s="190" t="inlineStr">
        <is>
          <t>POC Import</t>
        </is>
      </c>
      <c r="D16" s="191" t="n">
        <v>1</v>
      </c>
      <c r="E16" s="190" t="inlineStr">
        <is>
          <t>R</t>
        </is>
      </c>
    </row>
    <row r="17">
      <c r="A17" s="188" t="inlineStr">
        <is>
          <t>1607679</t>
        </is>
      </c>
      <c r="B17" s="189" t="inlineStr">
        <is>
          <t>Col Tot Interdental Tb</t>
        </is>
      </c>
      <c r="C17" s="190" t="inlineStr">
        <is>
          <t>POC</t>
        </is>
      </c>
      <c r="D17" s="191" t="n">
        <v>1</v>
      </c>
      <c r="E17" s="190" t="inlineStr">
        <is>
          <t>R</t>
        </is>
      </c>
    </row>
    <row r="18">
      <c r="A18" s="188" t="inlineStr">
        <is>
          <t>1607704</t>
        </is>
      </c>
      <c r="B18" s="189" t="inlineStr">
        <is>
          <t>Plax PM 500ml Import</t>
        </is>
      </c>
      <c r="C18" s="192" t="inlineStr">
        <is>
          <t>MW</t>
        </is>
      </c>
      <c r="D18" s="191" t="n">
        <v>500</v>
      </c>
      <c r="E18" s="190" t="inlineStr">
        <is>
          <t>R</t>
        </is>
      </c>
    </row>
    <row r="19">
      <c r="A19" s="188" t="inlineStr">
        <is>
          <t>1607705</t>
        </is>
      </c>
      <c r="B19" s="189" t="inlineStr">
        <is>
          <t>Plax Fresh Tea 500ml</t>
        </is>
      </c>
      <c r="C19" s="192" t="inlineStr">
        <is>
          <t>MW</t>
        </is>
      </c>
      <c r="D19" s="191" t="n">
        <v>500</v>
      </c>
      <c r="E19" s="190" t="inlineStr">
        <is>
          <t>R</t>
        </is>
      </c>
    </row>
    <row r="20">
      <c r="A20" s="188" t="inlineStr">
        <is>
          <t>1607707</t>
        </is>
      </c>
      <c r="B20" s="189" t="inlineStr">
        <is>
          <t>PlaxFreshTea 250ml 1DZ</t>
        </is>
      </c>
      <c r="C20" s="192" t="inlineStr">
        <is>
          <t>MW</t>
        </is>
      </c>
      <c r="D20" s="191" t="n">
        <v>250</v>
      </c>
      <c r="E20" s="190" t="inlineStr">
        <is>
          <t>R</t>
        </is>
      </c>
    </row>
    <row r="21">
      <c r="A21" s="188" t="inlineStr">
        <is>
          <t>1607714</t>
        </is>
      </c>
      <c r="B21" s="189" t="inlineStr">
        <is>
          <t>Plax CC 250ml Import</t>
        </is>
      </c>
      <c r="C21" s="192" t="inlineStr">
        <is>
          <t>MW</t>
        </is>
      </c>
      <c r="D21" s="191" t="n">
        <v>250</v>
      </c>
      <c r="E21" s="190" t="inlineStr">
        <is>
          <t>R</t>
        </is>
      </c>
    </row>
    <row r="22">
      <c r="A22" s="188" t="inlineStr">
        <is>
          <t>1607715</t>
        </is>
      </c>
      <c r="B22" s="189" t="inlineStr">
        <is>
          <t>Plax Sensitive 250 Ml Import</t>
        </is>
      </c>
      <c r="C22" s="192" t="inlineStr">
        <is>
          <t>MW</t>
        </is>
      </c>
      <c r="D22" s="191" t="n">
        <v>250</v>
      </c>
      <c r="E22" s="190" t="inlineStr">
        <is>
          <t>R</t>
        </is>
      </c>
    </row>
    <row r="23">
      <c r="A23" s="188" t="inlineStr">
        <is>
          <t>1607724</t>
        </is>
      </c>
      <c r="B23" s="189" t="inlineStr">
        <is>
          <t>Plax FM 500ml Import</t>
        </is>
      </c>
      <c r="C23" s="192" t="inlineStr">
        <is>
          <t>MW</t>
        </is>
      </c>
      <c r="D23" s="191" t="n">
        <v>500</v>
      </c>
      <c r="E23" s="190" t="inlineStr">
        <is>
          <t>R</t>
        </is>
      </c>
    </row>
    <row r="24">
      <c r="A24" s="188" t="inlineStr">
        <is>
          <t>1607750</t>
        </is>
      </c>
      <c r="B24" s="189" t="inlineStr">
        <is>
          <t>Plax FM 100ml Import</t>
        </is>
      </c>
      <c r="C24" s="192" t="inlineStr">
        <is>
          <t>MW</t>
        </is>
      </c>
      <c r="D24" s="191" t="n">
        <v>100</v>
      </c>
      <c r="E24" s="190" t="inlineStr">
        <is>
          <t>R</t>
        </is>
      </c>
    </row>
    <row r="25">
      <c r="A25" s="188" t="inlineStr">
        <is>
          <t>1607781</t>
        </is>
      </c>
      <c r="B25" s="189" t="inlineStr">
        <is>
          <t>Visible White</t>
        </is>
      </c>
      <c r="C25" s="190" t="inlineStr">
        <is>
          <t>POC</t>
        </is>
      </c>
      <c r="D25" s="191" t="n">
        <v>1</v>
      </c>
      <c r="E25" s="190" t="inlineStr">
        <is>
          <t>R</t>
        </is>
      </c>
    </row>
    <row r="26">
      <c r="A26" s="188" t="inlineStr">
        <is>
          <t>1607790</t>
        </is>
      </c>
      <c r="B26" s="189" t="inlineStr">
        <is>
          <t>Plax Fresh Tea 60 ml</t>
        </is>
      </c>
      <c r="C26" s="192" t="inlineStr">
        <is>
          <t>MW</t>
        </is>
      </c>
      <c r="D26" s="191" t="n">
        <v>60</v>
      </c>
      <c r="E26" s="190" t="inlineStr">
        <is>
          <t>R</t>
        </is>
      </c>
    </row>
    <row r="27">
      <c r="A27" s="188" t="inlineStr">
        <is>
          <t>1607798</t>
        </is>
      </c>
      <c r="B27" s="189" t="inlineStr">
        <is>
          <t>Plax FM 250ml Import</t>
        </is>
      </c>
      <c r="C27" s="192" t="inlineStr">
        <is>
          <t>MW</t>
        </is>
      </c>
      <c r="D27" s="191" t="n">
        <v>250</v>
      </c>
      <c r="E27" s="190" t="inlineStr">
        <is>
          <t>R</t>
        </is>
      </c>
    </row>
    <row r="28">
      <c r="A28" s="188" t="inlineStr">
        <is>
          <t>1607799</t>
        </is>
      </c>
      <c r="B28" s="189" t="inlineStr">
        <is>
          <t>Plax PM 250ml Import</t>
        </is>
      </c>
      <c r="C28" s="192" t="inlineStr">
        <is>
          <t>MW</t>
        </is>
      </c>
      <c r="D28" s="191" t="n">
        <v>250</v>
      </c>
      <c r="E28" s="190" t="inlineStr">
        <is>
          <t>R</t>
        </is>
      </c>
    </row>
    <row r="29">
      <c r="A29" s="188" t="inlineStr">
        <is>
          <t>1607805</t>
        </is>
      </c>
      <c r="B29" s="189" t="inlineStr">
        <is>
          <t>Colgate Plax Active Salt 250 ML</t>
        </is>
      </c>
      <c r="C29" s="192" t="inlineStr">
        <is>
          <t>MW</t>
        </is>
      </c>
      <c r="D29" s="191" t="n">
        <v>250</v>
      </c>
      <c r="E29" s="190" t="inlineStr">
        <is>
          <t>R</t>
        </is>
      </c>
    </row>
    <row r="30">
      <c r="A30" s="188" t="inlineStr">
        <is>
          <t>61000414</t>
        </is>
      </c>
      <c r="B30" s="189" t="inlineStr">
        <is>
          <t>Periogard 250 ml New</t>
        </is>
      </c>
      <c r="C30" s="190" t="inlineStr">
        <is>
          <t>POC</t>
        </is>
      </c>
      <c r="D30" s="191" t="n">
        <v>250</v>
      </c>
      <c r="E30" s="190" t="inlineStr">
        <is>
          <t>R</t>
        </is>
      </c>
    </row>
    <row r="31">
      <c r="A31" s="188" t="inlineStr">
        <is>
          <t>61000506</t>
        </is>
      </c>
      <c r="B31" s="189" t="inlineStr">
        <is>
          <t>Halo 100 ml Comb promo for CSD</t>
        </is>
      </c>
      <c r="C31" s="190" t="inlineStr">
        <is>
          <t>Shampoo</t>
        </is>
      </c>
      <c r="D31" s="191" t="n">
        <v>1000</v>
      </c>
      <c r="E31" s="190" t="inlineStr">
        <is>
          <t>P</t>
        </is>
      </c>
    </row>
    <row r="32">
      <c r="A32" s="188" t="inlineStr">
        <is>
          <t>61000811</t>
        </is>
      </c>
      <c r="B32" s="189" t="inlineStr">
        <is>
          <t>PON SH LUM OIL ARGAN OIL 350MLX12_IN</t>
        </is>
      </c>
      <c r="C32" s="190" t="inlineStr">
        <is>
          <t>SH</t>
        </is>
      </c>
      <c r="D32" s="191" t="n">
        <v>350</v>
      </c>
      <c r="E32" s="190" t="inlineStr">
        <is>
          <t>R</t>
        </is>
      </c>
    </row>
    <row r="33">
      <c r="A33" s="188" t="inlineStr">
        <is>
          <t>61000812</t>
        </is>
      </c>
      <c r="B33" s="189" t="inlineStr">
        <is>
          <t>PON SH LUM OIL ROSE PETAL 350MLX12_IN</t>
        </is>
      </c>
      <c r="C33" s="190" t="inlineStr">
        <is>
          <t>SH</t>
        </is>
      </c>
      <c r="D33" s="191" t="n">
        <v>350</v>
      </c>
      <c r="E33" s="190" t="inlineStr">
        <is>
          <t>R</t>
        </is>
      </c>
    </row>
    <row r="34">
      <c r="A34" s="188" t="inlineStr">
        <is>
          <t>61000831</t>
        </is>
      </c>
      <c r="B34" s="189" t="inlineStr">
        <is>
          <t>PO LHW LUM OIL FIG OIL 500MLX12_IN</t>
        </is>
      </c>
      <c r="C34" s="190" t="inlineStr">
        <is>
          <t>LHW</t>
        </is>
      </c>
      <c r="D34" s="191" t="n">
        <v>500</v>
      </c>
      <c r="E34" s="190" t="inlineStr">
        <is>
          <t>R</t>
        </is>
      </c>
    </row>
    <row r="35">
      <c r="A35" s="188" t="inlineStr">
        <is>
          <t>61000832</t>
        </is>
      </c>
      <c r="B35" s="189" t="inlineStr">
        <is>
          <t>PO LHW LUM OIL MACADAMIA 500MLX12_IN</t>
        </is>
      </c>
      <c r="C35" s="190" t="inlineStr">
        <is>
          <t>LHW</t>
        </is>
      </c>
      <c r="D35" s="191" t="n">
        <v>500</v>
      </c>
      <c r="E35" s="190" t="inlineStr">
        <is>
          <t>R</t>
        </is>
      </c>
    </row>
    <row r="36">
      <c r="A36" s="188" t="inlineStr">
        <is>
          <t>61002464</t>
        </is>
      </c>
      <c r="B36" s="189" t="inlineStr">
        <is>
          <t>Halo Sachet 5 ml</t>
        </is>
      </c>
      <c r="C36" s="190" t="inlineStr">
        <is>
          <t>Shampoo</t>
        </is>
      </c>
      <c r="D36" s="191" t="n">
        <v>5</v>
      </c>
      <c r="E36" s="190" t="inlineStr">
        <is>
          <t>R</t>
        </is>
      </c>
    </row>
    <row r="37">
      <c r="A37" s="188" t="inlineStr">
        <is>
          <t>61002484</t>
        </is>
      </c>
      <c r="B37" s="189" t="inlineStr">
        <is>
          <t>Phosflur 500 ml</t>
        </is>
      </c>
      <c r="C37" s="190" t="inlineStr">
        <is>
          <t>POC</t>
        </is>
      </c>
      <c r="D37" s="193" t="n">
        <v>500</v>
      </c>
      <c r="E37" s="190" t="inlineStr">
        <is>
          <t>R</t>
        </is>
      </c>
    </row>
    <row r="38">
      <c r="A38" s="188" t="inlineStr">
        <is>
          <t>61004802</t>
        </is>
      </c>
      <c r="B38" s="189" t="inlineStr">
        <is>
          <t>Luminous oil SG Coconut 250 ml</t>
        </is>
      </c>
      <c r="C38" s="190" t="inlineStr">
        <is>
          <t>BW</t>
        </is>
      </c>
      <c r="D38" s="194" t="n">
        <v>250</v>
      </c>
      <c r="E38" s="190" t="inlineStr">
        <is>
          <t>R</t>
        </is>
      </c>
    </row>
    <row r="39">
      <c r="A39" s="188" t="inlineStr">
        <is>
          <t>61005280</t>
        </is>
      </c>
      <c r="B39" s="189" t="inlineStr">
        <is>
          <t>POA Abs.Rel.  250 ml + Loofah</t>
        </is>
      </c>
      <c r="C39" s="190" t="inlineStr">
        <is>
          <t>BW</t>
        </is>
      </c>
      <c r="D39" s="193" t="n">
        <v>250</v>
      </c>
      <c r="E39" s="190" t="inlineStr">
        <is>
          <t>P</t>
        </is>
      </c>
    </row>
    <row r="40">
      <c r="A40" s="188" t="inlineStr">
        <is>
          <t>61005281</t>
        </is>
      </c>
      <c r="B40" s="189" t="inlineStr">
        <is>
          <t>POA Morning tonic  250 ml + Loofah</t>
        </is>
      </c>
      <c r="C40" s="190" t="inlineStr">
        <is>
          <t>BW</t>
        </is>
      </c>
      <c r="D40" s="193" t="n">
        <v>250</v>
      </c>
      <c r="E40" s="190" t="inlineStr">
        <is>
          <t>P</t>
        </is>
      </c>
    </row>
    <row r="41">
      <c r="A41" s="188" t="inlineStr">
        <is>
          <t>61005673</t>
        </is>
      </c>
      <c r="B41" s="189" t="inlineStr">
        <is>
          <t>SM Doy 750 ml</t>
        </is>
      </c>
      <c r="C41" s="190" t="inlineStr">
        <is>
          <t>LHW Doy</t>
        </is>
      </c>
      <c r="D41" s="191" t="n">
        <v>750</v>
      </c>
      <c r="E41" s="190" t="inlineStr">
        <is>
          <t>R</t>
        </is>
      </c>
    </row>
    <row r="42">
      <c r="A42" s="188" t="inlineStr">
        <is>
          <t>61005674</t>
        </is>
      </c>
      <c r="B42" s="189" t="inlineStr">
        <is>
          <t>BO Milk Doy 750 ml</t>
        </is>
      </c>
      <c r="C42" s="190" t="inlineStr">
        <is>
          <t>LHW Doy</t>
        </is>
      </c>
      <c r="D42" s="191" t="n">
        <v>750</v>
      </c>
      <c r="E42" s="190" t="inlineStr">
        <is>
          <t>R</t>
        </is>
      </c>
    </row>
    <row r="43">
      <c r="A43" s="188" t="inlineStr">
        <is>
          <t>61005675</t>
        </is>
      </c>
      <c r="B43" s="189" t="inlineStr">
        <is>
          <t>Luminous Invigorating BW 750 ml</t>
        </is>
      </c>
      <c r="C43" s="190" t="inlineStr">
        <is>
          <t>BW</t>
        </is>
      </c>
      <c r="D43" s="194" t="n">
        <v>750</v>
      </c>
      <c r="E43" s="190" t="inlineStr">
        <is>
          <t>R</t>
        </is>
      </c>
    </row>
    <row r="44">
      <c r="A44" s="188" t="inlineStr">
        <is>
          <t>61005676</t>
        </is>
      </c>
      <c r="B44" s="189" t="inlineStr">
        <is>
          <t>Luminous Rejuvenating BW 750 ml</t>
        </is>
      </c>
      <c r="C44" s="190" t="inlineStr">
        <is>
          <t>BW</t>
        </is>
      </c>
      <c r="D44" s="194" t="n">
        <v>750</v>
      </c>
      <c r="E44" s="190" t="inlineStr">
        <is>
          <t>R</t>
        </is>
      </c>
    </row>
    <row r="45">
      <c r="A45" s="188" t="inlineStr">
        <is>
          <t>61006158</t>
        </is>
      </c>
      <c r="B45" s="189" t="inlineStr">
        <is>
          <t>PO LHW Sea minerals 500mL Refillx24_IN Price off</t>
        </is>
      </c>
      <c r="C45" s="190" t="inlineStr">
        <is>
          <t>LHW</t>
        </is>
      </c>
      <c r="D45" s="194" t="n">
        <v>500</v>
      </c>
      <c r="E45" s="190" t="inlineStr">
        <is>
          <t>P</t>
        </is>
      </c>
    </row>
    <row r="46">
      <c r="A46" s="188" t="inlineStr">
        <is>
          <t>61006516</t>
        </is>
      </c>
      <c r="B46" s="189" t="inlineStr">
        <is>
          <t>LHW BO 250 + BO Doy Promo</t>
        </is>
      </c>
      <c r="C46" s="190" t="inlineStr">
        <is>
          <t>LHW Doy</t>
        </is>
      </c>
      <c r="D46" s="195" t="n">
        <v>250</v>
      </c>
      <c r="E46" s="190" t="inlineStr">
        <is>
          <t>P</t>
        </is>
      </c>
    </row>
    <row r="47">
      <c r="A47" s="188" t="inlineStr">
        <is>
          <t>61006517</t>
        </is>
      </c>
      <c r="B47" s="189" t="inlineStr">
        <is>
          <t>LHW SM 250 + SM Doy Promo</t>
        </is>
      </c>
      <c r="C47" s="190" t="inlineStr">
        <is>
          <t>LHW Doy</t>
        </is>
      </c>
      <c r="D47" s="195" t="n">
        <v>250</v>
      </c>
      <c r="E47" s="190" t="inlineStr">
        <is>
          <t>P</t>
        </is>
      </c>
    </row>
    <row r="48">
      <c r="A48" s="188" t="inlineStr">
        <is>
          <t>61007272</t>
        </is>
      </c>
      <c r="B48" s="189" t="inlineStr">
        <is>
          <t>PALM BB BW CHARCOAL&amp;MINT 400MLX24_IN</t>
        </is>
      </c>
      <c r="C48" s="190" t="inlineStr">
        <is>
          <t>BW</t>
        </is>
      </c>
      <c r="D48" s="191" t="n">
        <v>750</v>
      </c>
      <c r="E48" s="190" t="inlineStr">
        <is>
          <t>R</t>
        </is>
      </c>
    </row>
    <row r="49">
      <c r="A49" s="188" t="inlineStr">
        <is>
          <t>61008267</t>
        </is>
      </c>
      <c r="B49" s="189" t="inlineStr">
        <is>
          <t>Lum Doy Invigorating 750 ml</t>
        </is>
      </c>
      <c r="C49" s="190" t="inlineStr">
        <is>
          <t>LHW Doy</t>
        </is>
      </c>
      <c r="D49" s="191" t="n">
        <v>750</v>
      </c>
      <c r="E49" s="190" t="inlineStr">
        <is>
          <t>R</t>
        </is>
      </c>
    </row>
    <row r="50">
      <c r="A50" s="188" t="inlineStr">
        <is>
          <t>61008558</t>
        </is>
      </c>
      <c r="B50" s="189" t="inlineStr">
        <is>
          <t>Sanitiser 100 ml</t>
        </is>
      </c>
      <c r="C50" s="190" t="inlineStr">
        <is>
          <t>SAN</t>
        </is>
      </c>
      <c r="D50" s="193" t="n">
        <v>100</v>
      </c>
      <c r="E50" s="190" t="inlineStr">
        <is>
          <t>R</t>
        </is>
      </c>
    </row>
    <row r="51">
      <c r="A51" s="188" t="inlineStr">
        <is>
          <t>61008560</t>
        </is>
      </c>
      <c r="B51" s="189" t="inlineStr">
        <is>
          <t>Sanitiser 500 ml 2 Doz</t>
        </is>
      </c>
      <c r="C51" s="190" t="inlineStr">
        <is>
          <t>SAN</t>
        </is>
      </c>
      <c r="D51" s="193" t="n">
        <v>500</v>
      </c>
      <c r="E51" s="190" t="inlineStr">
        <is>
          <t>R</t>
        </is>
      </c>
    </row>
    <row r="52">
      <c r="A52" s="188" t="inlineStr">
        <is>
          <t>61008708</t>
        </is>
      </c>
      <c r="B52" s="189" t="inlineStr">
        <is>
          <t>Elaichi 250ml</t>
        </is>
      </c>
      <c r="C52" s="190" t="inlineStr">
        <is>
          <t>MW</t>
        </is>
      </c>
      <c r="D52" s="191" t="n">
        <v>250</v>
      </c>
      <c r="E52" s="190" t="inlineStr">
        <is>
          <t>R</t>
        </is>
      </c>
    </row>
    <row r="53">
      <c r="A53" s="188" t="inlineStr">
        <is>
          <t>61008710</t>
        </is>
      </c>
      <c r="B53" s="189" t="inlineStr">
        <is>
          <t>Elaichi 100ml</t>
        </is>
      </c>
      <c r="C53" s="190" t="inlineStr">
        <is>
          <t>MW</t>
        </is>
      </c>
      <c r="D53" s="191" t="n">
        <v>100</v>
      </c>
      <c r="E53" s="190" t="inlineStr">
        <is>
          <t>R</t>
        </is>
      </c>
    </row>
    <row r="54">
      <c r="A54" s="188" t="inlineStr">
        <is>
          <t>61008865</t>
        </is>
      </c>
      <c r="B54" s="189" t="inlineStr">
        <is>
          <t>Ajax Wipes Fresh Lemon 40 pk</t>
        </is>
      </c>
      <c r="C54" s="190" t="inlineStr">
        <is>
          <t>Ajax</t>
        </is>
      </c>
      <c r="D54" s="191" t="n">
        <v>40</v>
      </c>
      <c r="E54" s="190" t="inlineStr">
        <is>
          <t>R</t>
        </is>
      </c>
    </row>
    <row r="55">
      <c r="A55" s="188" t="inlineStr">
        <is>
          <t>61008867</t>
        </is>
      </c>
      <c r="B55" s="189" t="inlineStr">
        <is>
          <t>AJAX WIPES IND FRESH LEMON 110 PK</t>
        </is>
      </c>
      <c r="C55" s="190" t="inlineStr">
        <is>
          <t>Ajax</t>
        </is>
      </c>
      <c r="D55" s="191" t="n">
        <v>110</v>
      </c>
      <c r="E55" s="190" t="inlineStr">
        <is>
          <t>R</t>
        </is>
      </c>
    </row>
    <row r="56">
      <c r="A56" s="188" t="inlineStr">
        <is>
          <t>61008869</t>
        </is>
      </c>
      <c r="B56" s="189" t="inlineStr">
        <is>
          <t>AJAX WIPES IND LAVENDER ROSEMARY 110 PK</t>
        </is>
      </c>
      <c r="C56" s="190" t="inlineStr">
        <is>
          <t>Ajax</t>
        </is>
      </c>
      <c r="D56" s="191" t="n">
        <v>110</v>
      </c>
      <c r="E56" s="190" t="inlineStr">
        <is>
          <t>R</t>
        </is>
      </c>
    </row>
    <row r="57">
      <c r="A57" s="188" t="inlineStr">
        <is>
          <t>61008879</t>
        </is>
      </c>
      <c r="B57" s="189" t="inlineStr">
        <is>
          <t>Sanitiser 500 ml 1 Doz</t>
        </is>
      </c>
      <c r="C57" s="190" t="inlineStr">
        <is>
          <t>SAN</t>
        </is>
      </c>
      <c r="D57" s="193" t="n">
        <v>500</v>
      </c>
      <c r="E57" s="190" t="inlineStr">
        <is>
          <t>R</t>
        </is>
      </c>
    </row>
    <row r="58">
      <c r="A58" s="188" t="inlineStr">
        <is>
          <t>61009361</t>
        </is>
      </c>
      <c r="B58" s="189" t="inlineStr">
        <is>
          <t>Plax Peppermint 100 ml</t>
        </is>
      </c>
      <c r="C58" s="190" t="inlineStr">
        <is>
          <t>MW</t>
        </is>
      </c>
      <c r="D58" s="191" t="n">
        <v>100</v>
      </c>
      <c r="E58" s="190" t="inlineStr">
        <is>
          <t>R</t>
        </is>
      </c>
    </row>
    <row r="59">
      <c r="A59" s="188" t="inlineStr">
        <is>
          <t>61009365</t>
        </is>
      </c>
      <c r="B59" s="189" t="inlineStr">
        <is>
          <t>Plax Fresh Tea 100  ml</t>
        </is>
      </c>
      <c r="C59" s="190" t="inlineStr">
        <is>
          <t>MW</t>
        </is>
      </c>
      <c r="D59" s="191" t="n">
        <v>100</v>
      </c>
      <c r="E59" s="190" t="inlineStr">
        <is>
          <t>R</t>
        </is>
      </c>
    </row>
    <row r="60">
      <c r="A60" s="188" t="inlineStr">
        <is>
          <t>61009366</t>
        </is>
      </c>
      <c r="B60" s="189" t="inlineStr">
        <is>
          <t>Saunf 100ml</t>
        </is>
      </c>
      <c r="C60" s="190" t="inlineStr">
        <is>
          <t>MW</t>
        </is>
      </c>
      <c r="D60" s="191" t="n">
        <v>100</v>
      </c>
      <c r="E60" s="190" t="inlineStr">
        <is>
          <t>R</t>
        </is>
      </c>
    </row>
    <row r="61">
      <c r="A61" s="188" t="inlineStr">
        <is>
          <t>61009505</t>
        </is>
      </c>
      <c r="B61" s="189" t="inlineStr">
        <is>
          <t>Sea Minerals Doy 150</t>
        </is>
      </c>
      <c r="C61" s="190" t="inlineStr">
        <is>
          <t>LHW Doy</t>
        </is>
      </c>
      <c r="D61" s="191" t="n">
        <v>150</v>
      </c>
      <c r="E61" s="190" t="inlineStr">
        <is>
          <t>R</t>
        </is>
      </c>
    </row>
    <row r="62">
      <c r="A62" s="188" t="inlineStr">
        <is>
          <t>61009506</t>
        </is>
      </c>
      <c r="B62" s="189" t="inlineStr">
        <is>
          <t>Orchid Milk Doy 150</t>
        </is>
      </c>
      <c r="C62" s="190" t="inlineStr">
        <is>
          <t>LHW Doy</t>
        </is>
      </c>
      <c r="D62" s="191" t="n">
        <v>150</v>
      </c>
      <c r="E62" s="190" t="inlineStr">
        <is>
          <t>R</t>
        </is>
      </c>
    </row>
    <row r="63">
      <c r="A63" s="188" t="inlineStr">
        <is>
          <t>61010204</t>
        </is>
      </c>
      <c r="B63" s="189" t="inlineStr">
        <is>
          <t>PO BW MT 250 ml</t>
        </is>
      </c>
      <c r="C63" s="190" t="inlineStr">
        <is>
          <t>BW</t>
        </is>
      </c>
      <c r="D63" s="191" t="n">
        <v>250</v>
      </c>
      <c r="E63" s="190" t="inlineStr">
        <is>
          <t>R</t>
        </is>
      </c>
    </row>
    <row r="64">
      <c r="A64" s="188" t="inlineStr">
        <is>
          <t>61010206</t>
        </is>
      </c>
      <c r="B64" s="189" t="inlineStr">
        <is>
          <t>PO BW AR 250 ml</t>
        </is>
      </c>
      <c r="C64" s="190" t="inlineStr">
        <is>
          <t>BW</t>
        </is>
      </c>
      <c r="D64" s="191" t="n">
        <v>250</v>
      </c>
      <c r="E64" s="190" t="inlineStr">
        <is>
          <t>R</t>
        </is>
      </c>
    </row>
    <row r="65">
      <c r="A65" s="188" t="inlineStr">
        <is>
          <t>61010209</t>
        </is>
      </c>
      <c r="B65" s="189" t="inlineStr">
        <is>
          <t>PO BW LoIn 250ml</t>
        </is>
      </c>
      <c r="C65" s="190" t="inlineStr">
        <is>
          <t>BW</t>
        </is>
      </c>
      <c r="D65" s="191" t="n">
        <v>250</v>
      </c>
      <c r="E65" s="190" t="inlineStr">
        <is>
          <t>R</t>
        </is>
      </c>
    </row>
    <row r="66">
      <c r="A66" s="188" t="inlineStr">
        <is>
          <t>61010210</t>
        </is>
      </c>
      <c r="B66" s="189" t="inlineStr">
        <is>
          <t>PO BW LOEn 250ml</t>
        </is>
      </c>
      <c r="C66" s="190" t="inlineStr">
        <is>
          <t>BW</t>
        </is>
      </c>
      <c r="D66" s="191" t="n">
        <v>250</v>
      </c>
      <c r="E66" s="190" t="inlineStr">
        <is>
          <t>R</t>
        </is>
      </c>
    </row>
    <row r="67">
      <c r="A67" s="188" t="inlineStr">
        <is>
          <t>61010211</t>
        </is>
      </c>
      <c r="B67" s="189" t="inlineStr">
        <is>
          <t>PO BW LoRe 250ml</t>
        </is>
      </c>
      <c r="C67" s="190" t="inlineStr">
        <is>
          <t>BW</t>
        </is>
      </c>
      <c r="D67" s="191" t="n">
        <v>250</v>
      </c>
      <c r="E67" s="190" t="inlineStr">
        <is>
          <t>R</t>
        </is>
      </c>
    </row>
    <row r="68">
      <c r="A68" s="188" t="inlineStr">
        <is>
          <t>61010218</t>
        </is>
      </c>
      <c r="B68" s="189" t="inlineStr">
        <is>
          <t>PO BW MT 750ml</t>
        </is>
      </c>
      <c r="C68" s="190" t="inlineStr">
        <is>
          <t>BW</t>
        </is>
      </c>
      <c r="D68" s="191" t="n">
        <v>750</v>
      </c>
      <c r="E68" s="190" t="inlineStr">
        <is>
          <t>R</t>
        </is>
      </c>
    </row>
    <row r="69">
      <c r="A69" s="188" t="inlineStr">
        <is>
          <t>61010219</t>
        </is>
      </c>
      <c r="B69" s="189" t="inlineStr">
        <is>
          <t>PO BW AR 750ml</t>
        </is>
      </c>
      <c r="C69" s="190" t="inlineStr">
        <is>
          <t>BW</t>
        </is>
      </c>
      <c r="D69" s="191" t="n">
        <v>750</v>
      </c>
      <c r="E69" s="190" t="inlineStr">
        <is>
          <t>R</t>
        </is>
      </c>
    </row>
    <row r="70">
      <c r="A70" s="188" t="inlineStr">
        <is>
          <t>61010221</t>
        </is>
      </c>
      <c r="B70" s="189" t="inlineStr">
        <is>
          <t>PO BW LoIn 750ml</t>
        </is>
      </c>
      <c r="C70" s="190" t="inlineStr">
        <is>
          <t>BW</t>
        </is>
      </c>
      <c r="D70" s="191" t="n">
        <v>750</v>
      </c>
      <c r="E70" s="190" t="inlineStr">
        <is>
          <t>R</t>
        </is>
      </c>
    </row>
    <row r="71">
      <c r="A71" s="188" t="inlineStr">
        <is>
          <t>61010222</t>
        </is>
      </c>
      <c r="B71" s="189" t="inlineStr">
        <is>
          <t>PO BW LoRe 750ml</t>
        </is>
      </c>
      <c r="C71" s="190" t="inlineStr">
        <is>
          <t>BW</t>
        </is>
      </c>
      <c r="D71" s="191" t="n">
        <v>750</v>
      </c>
      <c r="E71" s="190" t="inlineStr">
        <is>
          <t>R</t>
        </is>
      </c>
    </row>
    <row r="72">
      <c r="A72" s="188" t="inlineStr">
        <is>
          <t>61010223</t>
        </is>
      </c>
      <c r="B72" s="189" t="inlineStr">
        <is>
          <t>PO BW Sen750ml</t>
        </is>
      </c>
      <c r="C72" s="190" t="inlineStr">
        <is>
          <t>BW</t>
        </is>
      </c>
      <c r="D72" s="191" t="n">
        <v>750</v>
      </c>
      <c r="E72" s="190" t="inlineStr">
        <is>
          <t>R</t>
        </is>
      </c>
    </row>
    <row r="73">
      <c r="A73" s="188" t="inlineStr">
        <is>
          <t>61010543</t>
        </is>
      </c>
      <c r="B73" s="189" t="inlineStr">
        <is>
          <t>IDT Promo: LHW Sea Minerals 750 ml Price Off</t>
        </is>
      </c>
      <c r="C73" s="190" t="inlineStr">
        <is>
          <t>LHW</t>
        </is>
      </c>
      <c r="D73" s="191" t="n">
        <v>750</v>
      </c>
      <c r="E73" s="190" t="inlineStr">
        <is>
          <t>R</t>
        </is>
      </c>
    </row>
    <row r="74">
      <c r="A74" s="188" t="inlineStr">
        <is>
          <t>61010544</t>
        </is>
      </c>
      <c r="B74" s="189" t="inlineStr">
        <is>
          <t>IDT Promo: LHW Orchid Milk 750 ml Price Off</t>
        </is>
      </c>
      <c r="C74" s="190" t="inlineStr">
        <is>
          <t>LHW</t>
        </is>
      </c>
      <c r="D74" s="191" t="n">
        <v>750</v>
      </c>
      <c r="E74" s="190" t="inlineStr">
        <is>
          <t>R</t>
        </is>
      </c>
    </row>
    <row r="75">
      <c r="A75" s="188" t="inlineStr">
        <is>
          <t>61010545</t>
        </is>
      </c>
      <c r="B75" s="189" t="inlineStr">
        <is>
          <t>IDT Promo: LHW Luminous Oil Invigorating 750 ml Price Off</t>
        </is>
      </c>
      <c r="C75" s="190" t="inlineStr">
        <is>
          <t>LHW</t>
        </is>
      </c>
      <c r="D75" s="191" t="n">
        <v>750</v>
      </c>
      <c r="E75" s="190" t="inlineStr">
        <is>
          <t>R</t>
        </is>
      </c>
    </row>
    <row r="76">
      <c r="A76" s="188" t="inlineStr">
        <is>
          <t>61010557</t>
        </is>
      </c>
      <c r="B76" s="189" t="inlineStr">
        <is>
          <t>LHW SM 250 ml Domestic</t>
        </is>
      </c>
      <c r="C76" s="190" t="inlineStr">
        <is>
          <t>LHW</t>
        </is>
      </c>
      <c r="D76" s="191" t="n">
        <v>250</v>
      </c>
      <c r="E76" s="190" t="inlineStr">
        <is>
          <t>R</t>
        </is>
      </c>
    </row>
    <row r="77">
      <c r="A77" s="188" t="inlineStr">
        <is>
          <t>61010558</t>
        </is>
      </c>
      <c r="B77" s="189" t="inlineStr">
        <is>
          <t>LHW BO + Milk 250 ml</t>
        </is>
      </c>
      <c r="C77" s="190" t="inlineStr">
        <is>
          <t>LHW</t>
        </is>
      </c>
      <c r="D77" s="191" t="n">
        <v>250</v>
      </c>
      <c r="E77" s="190" t="inlineStr">
        <is>
          <t>R</t>
        </is>
      </c>
    </row>
    <row r="78">
      <c r="A78" s="188" t="inlineStr">
        <is>
          <t>61010559</t>
        </is>
      </c>
      <c r="B78" s="189" t="inlineStr">
        <is>
          <t>LHW Lum invig 500 ml</t>
        </is>
      </c>
      <c r="C78" s="190" t="inlineStr">
        <is>
          <t>LHW</t>
        </is>
      </c>
      <c r="D78" s="191" t="n">
        <v>500</v>
      </c>
      <c r="E78" s="190" t="inlineStr">
        <is>
          <t>R</t>
        </is>
      </c>
    </row>
    <row r="79">
      <c r="A79" s="188" t="inlineStr">
        <is>
          <t>61010560</t>
        </is>
      </c>
      <c r="B79" s="189" t="inlineStr">
        <is>
          <t>LHW Lum Rejou. 500 ml</t>
        </is>
      </c>
      <c r="C79" s="190" t="inlineStr">
        <is>
          <t>LHW</t>
        </is>
      </c>
      <c r="D79" s="191" t="n">
        <v>500</v>
      </c>
      <c r="E79" s="190" t="inlineStr">
        <is>
          <t>R</t>
        </is>
      </c>
    </row>
    <row r="80">
      <c r="A80" s="188" t="inlineStr">
        <is>
          <t>61012175</t>
        </is>
      </c>
      <c r="B80" s="189" t="inlineStr">
        <is>
          <t>Festive kit</t>
        </is>
      </c>
      <c r="C80" s="190" t="inlineStr">
        <is>
          <t>PCP</t>
        </is>
      </c>
      <c r="D80" s="191" t="n">
        <v>250</v>
      </c>
      <c r="E80" s="190" t="inlineStr">
        <is>
          <t>P</t>
        </is>
      </c>
    </row>
    <row r="81">
      <c r="A81" s="188" t="inlineStr">
        <is>
          <t>61013123</t>
        </is>
      </c>
      <c r="B81" s="189" t="inlineStr">
        <is>
          <t xml:space="preserve"> Sea Minerals 250 ml pump + refill</t>
        </is>
      </c>
      <c r="C81" s="190" t="inlineStr">
        <is>
          <t>LHW</t>
        </is>
      </c>
      <c r="D81" s="191" t="n">
        <v>250</v>
      </c>
      <c r="E81" s="190" t="inlineStr">
        <is>
          <t>P</t>
        </is>
      </c>
    </row>
    <row r="82">
      <c r="A82" s="188" t="inlineStr">
        <is>
          <t>61013124</t>
        </is>
      </c>
      <c r="B82" s="189" t="inlineStr">
        <is>
          <t>Orchid and Milk 250 ml pump + refill</t>
        </is>
      </c>
      <c r="C82" s="190" t="inlineStr">
        <is>
          <t>LHW</t>
        </is>
      </c>
      <c r="D82" s="191" t="n">
        <v>250</v>
      </c>
      <c r="E82" s="190" t="inlineStr">
        <is>
          <t>P</t>
        </is>
      </c>
    </row>
    <row r="83">
      <c r="A83" s="188" t="inlineStr">
        <is>
          <t>61013125</t>
        </is>
      </c>
      <c r="B83" s="189" t="inlineStr">
        <is>
          <t>Coconut Joy 250 ml</t>
        </is>
      </c>
      <c r="C83" s="190" t="inlineStr">
        <is>
          <t>BW</t>
        </is>
      </c>
      <c r="D83" s="191" t="n">
        <v>250</v>
      </c>
      <c r="E83" s="190" t="inlineStr">
        <is>
          <t>P</t>
        </is>
      </c>
    </row>
    <row r="84">
      <c r="A84" s="188" t="inlineStr">
        <is>
          <t>61013126</t>
        </is>
      </c>
      <c r="B84" s="189" t="inlineStr">
        <is>
          <t>Feel The Massage 250 ml</t>
        </is>
      </c>
      <c r="C84" s="190" t="inlineStr">
        <is>
          <t>BW</t>
        </is>
      </c>
      <c r="D84" s="191" t="n">
        <v>250</v>
      </c>
      <c r="E84" s="190" t="inlineStr">
        <is>
          <t>P</t>
        </is>
      </c>
    </row>
    <row r="85">
      <c r="A85" s="188" t="inlineStr">
        <is>
          <t>61013128</t>
        </is>
      </c>
      <c r="B85" s="189" t="inlineStr">
        <is>
          <t>Luminous Invigorating 250 ml</t>
        </is>
      </c>
      <c r="C85" s="190" t="inlineStr">
        <is>
          <t>BW</t>
        </is>
      </c>
      <c r="D85" s="191" t="n">
        <v>250</v>
      </c>
      <c r="E85" s="190" t="inlineStr">
        <is>
          <t>P</t>
        </is>
      </c>
    </row>
    <row r="86">
      <c r="A86" s="188" t="inlineStr">
        <is>
          <t>61013130</t>
        </is>
      </c>
      <c r="B86" s="189" t="inlineStr">
        <is>
          <t>Luminous Rejuvenating 250ml</t>
        </is>
      </c>
      <c r="C86" s="190" t="inlineStr">
        <is>
          <t>BW</t>
        </is>
      </c>
      <c r="D86" s="191" t="n">
        <v>250</v>
      </c>
      <c r="E86" s="190" t="inlineStr">
        <is>
          <t>P</t>
        </is>
      </c>
    </row>
    <row r="87">
      <c r="A87" s="188" t="inlineStr">
        <is>
          <t>61013157</t>
        </is>
      </c>
      <c r="B87" s="189" t="inlineStr">
        <is>
          <t>Aroma Sensual 750ml</t>
        </is>
      </c>
      <c r="C87" s="190" t="inlineStr">
        <is>
          <t>BW</t>
        </is>
      </c>
      <c r="D87" s="191" t="n">
        <v>750</v>
      </c>
      <c r="E87" s="190" t="inlineStr">
        <is>
          <t>P</t>
        </is>
      </c>
    </row>
    <row r="88">
      <c r="A88" s="188" t="inlineStr">
        <is>
          <t>61013158</t>
        </is>
      </c>
      <c r="B88" s="189" t="inlineStr">
        <is>
          <t>Feel The Massage 750 ml</t>
        </is>
      </c>
      <c r="C88" s="190" t="inlineStr">
        <is>
          <t>BW</t>
        </is>
      </c>
      <c r="D88" s="191" t="n">
        <v>750</v>
      </c>
      <c r="E88" s="190" t="inlineStr">
        <is>
          <t>P</t>
        </is>
      </c>
    </row>
    <row r="89">
      <c r="A89" s="188" t="inlineStr">
        <is>
          <t>61013159</t>
        </is>
      </c>
      <c r="B89" s="189" t="inlineStr">
        <is>
          <t>Luminous Invig 750ml</t>
        </is>
      </c>
      <c r="C89" s="190" t="inlineStr">
        <is>
          <t>LHW</t>
        </is>
      </c>
      <c r="D89" s="191" t="n">
        <v>750</v>
      </c>
      <c r="E89" s="190" t="inlineStr">
        <is>
          <t>P</t>
        </is>
      </c>
    </row>
    <row r="90">
      <c r="A90" s="188" t="inlineStr">
        <is>
          <t>61015027</t>
        </is>
      </c>
      <c r="B90" s="189" t="inlineStr">
        <is>
          <t>Sanitiser 100 ml. Rs. 1</t>
        </is>
      </c>
      <c r="C90" s="190" t="inlineStr">
        <is>
          <t>San</t>
        </is>
      </c>
      <c r="D90" s="191" t="n">
        <v>100</v>
      </c>
      <c r="E90" s="190" t="inlineStr">
        <is>
          <t>R</t>
        </is>
      </c>
    </row>
    <row r="91">
      <c r="A91" s="188" t="inlineStr">
        <is>
          <t>61015382</t>
        </is>
      </c>
      <c r="B91" s="189" t="inlineStr">
        <is>
          <t>Sanitiser 500 ml Rs. 1</t>
        </is>
      </c>
      <c r="C91" s="190" t="inlineStr">
        <is>
          <t>San</t>
        </is>
      </c>
      <c r="D91" s="191" t="n">
        <v>500</v>
      </c>
      <c r="E91" s="190" t="inlineStr">
        <is>
          <t>R</t>
        </is>
      </c>
    </row>
    <row r="92">
      <c r="A92" s="188" t="inlineStr">
        <is>
          <t>IN00659A</t>
        </is>
      </c>
      <c r="B92" s="189" t="inlineStr">
        <is>
          <t>Plax Peppermint 60 ml</t>
        </is>
      </c>
      <c r="C92" s="192" t="inlineStr">
        <is>
          <t>MW</t>
        </is>
      </c>
      <c r="D92" s="191" t="n">
        <v>60</v>
      </c>
      <c r="E92" s="190" t="inlineStr">
        <is>
          <t>R</t>
        </is>
      </c>
    </row>
    <row r="93">
      <c r="A93" s="188" t="inlineStr">
        <is>
          <t>IN00774A</t>
        </is>
      </c>
      <c r="B93" s="189" t="inlineStr">
        <is>
          <t>Palm Nat LHW Blak Orchid Milk 250ML Pr O</t>
        </is>
      </c>
      <c r="C93" s="190" t="inlineStr">
        <is>
          <t>LHW</t>
        </is>
      </c>
      <c r="D93" s="191" t="n">
        <v>250</v>
      </c>
      <c r="E93" s="190" t="inlineStr">
        <is>
          <t>P</t>
        </is>
      </c>
    </row>
    <row r="94">
      <c r="A94" s="188" t="inlineStr">
        <is>
          <t>IN00775A</t>
        </is>
      </c>
      <c r="B94" s="189" t="inlineStr">
        <is>
          <t>Palm Nat LHW Sea Minerals 250ML Pr O</t>
        </is>
      </c>
      <c r="C94" s="190" t="inlineStr">
        <is>
          <t>LHW</t>
        </is>
      </c>
      <c r="D94" s="191" t="n">
        <v>250</v>
      </c>
      <c r="E94" s="190" t="inlineStr">
        <is>
          <t>P</t>
        </is>
      </c>
    </row>
    <row r="95">
      <c r="A95" s="188" t="inlineStr">
        <is>
          <t>IN00983A</t>
        </is>
      </c>
      <c r="B95" s="189" t="inlineStr">
        <is>
          <t>PM 250 ml BOGO</t>
        </is>
      </c>
      <c r="C95" s="192" t="inlineStr">
        <is>
          <t>MW</t>
        </is>
      </c>
      <c r="D95" s="191" t="n">
        <v>500</v>
      </c>
      <c r="E95" s="190" t="inlineStr">
        <is>
          <t>P</t>
        </is>
      </c>
    </row>
    <row r="96">
      <c r="A96" s="188" t="inlineStr">
        <is>
          <t>IN00984A</t>
        </is>
      </c>
      <c r="B96" s="189" t="inlineStr">
        <is>
          <t>FM 250 ml BOGO</t>
        </is>
      </c>
      <c r="C96" s="192" t="inlineStr">
        <is>
          <t>MW</t>
        </is>
      </c>
      <c r="D96" s="191" t="n">
        <v>500</v>
      </c>
      <c r="E96" s="190" t="inlineStr">
        <is>
          <t>P</t>
        </is>
      </c>
    </row>
    <row r="97">
      <c r="A97" s="188" t="inlineStr">
        <is>
          <t>IN00985A</t>
        </is>
      </c>
      <c r="B97" s="189" t="inlineStr">
        <is>
          <t>FT 250 ml BOGO</t>
        </is>
      </c>
      <c r="C97" s="192" t="inlineStr">
        <is>
          <t>MW</t>
        </is>
      </c>
      <c r="D97" s="191" t="n">
        <v>500</v>
      </c>
      <c r="E97" s="190" t="inlineStr">
        <is>
          <t>P</t>
        </is>
      </c>
    </row>
    <row r="98">
      <c r="A98" s="188" t="inlineStr">
        <is>
          <t>IN01179A</t>
        </is>
      </c>
      <c r="B98" s="189" t="inlineStr">
        <is>
          <t>Sea Minerals Doy Buy 3 Get 1</t>
        </is>
      </c>
      <c r="C98" s="196" t="inlineStr">
        <is>
          <t>LHW Doy Import</t>
        </is>
      </c>
      <c r="D98" s="191" t="n">
        <v>740</v>
      </c>
      <c r="E98" s="190" t="inlineStr">
        <is>
          <t>P</t>
        </is>
      </c>
    </row>
    <row r="99">
      <c r="A99" s="188" t="inlineStr">
        <is>
          <t>IN01180A</t>
        </is>
      </c>
      <c r="B99" s="189" t="inlineStr">
        <is>
          <t>Black Orchid Doy Buy 3 Get 1</t>
        </is>
      </c>
      <c r="C99" s="196" t="inlineStr">
        <is>
          <t>LHW Doy Import</t>
        </is>
      </c>
      <c r="D99" s="197" t="n">
        <v>740</v>
      </c>
      <c r="E99" s="190" t="inlineStr">
        <is>
          <t>P</t>
        </is>
      </c>
    </row>
    <row r="100">
      <c r="A100" s="188" t="inlineStr">
        <is>
          <t>IN01185A</t>
        </is>
      </c>
      <c r="B100" s="189" t="inlineStr">
        <is>
          <t>Phsflur 500 ml</t>
        </is>
      </c>
      <c r="C100" s="190" t="inlineStr">
        <is>
          <t>POC</t>
        </is>
      </c>
      <c r="D100" s="191" t="n">
        <v>500</v>
      </c>
      <c r="E100" s="190" t="inlineStr">
        <is>
          <t>R</t>
        </is>
      </c>
    </row>
    <row r="101">
      <c r="A101" s="188" t="inlineStr">
        <is>
          <t>IN01286A</t>
        </is>
      </c>
      <c r="B101" s="189" t="inlineStr">
        <is>
          <t>FM 250ml B2G1</t>
        </is>
      </c>
      <c r="C101" s="192" t="inlineStr">
        <is>
          <t>MW</t>
        </is>
      </c>
      <c r="D101" s="191" t="n">
        <v>250</v>
      </c>
      <c r="E101" s="190" t="inlineStr">
        <is>
          <t>P</t>
        </is>
      </c>
    </row>
    <row r="102">
      <c r="A102" s="188" t="inlineStr">
        <is>
          <t>TH01876A</t>
        </is>
      </c>
      <c r="B102" s="189" t="inlineStr">
        <is>
          <t>Plax Spicy Fresh 250 ml</t>
        </is>
      </c>
      <c r="C102" s="192" t="inlineStr">
        <is>
          <t>MW</t>
        </is>
      </c>
      <c r="D102" s="191" t="n">
        <v>250</v>
      </c>
      <c r="E102" s="190" t="inlineStr">
        <is>
          <t>R</t>
        </is>
      </c>
    </row>
    <row r="103">
      <c r="A103" s="188" t="inlineStr">
        <is>
          <t>TH01912A</t>
        </is>
      </c>
      <c r="B103" s="189" t="inlineStr">
        <is>
          <t>Absolute Relaxing 750 ml</t>
        </is>
      </c>
      <c r="C103" s="190" t="inlineStr">
        <is>
          <t>BW</t>
        </is>
      </c>
      <c r="D103" s="191" t="n">
        <v>750</v>
      </c>
      <c r="E103" s="190" t="inlineStr">
        <is>
          <t>R</t>
        </is>
      </c>
    </row>
    <row r="104">
      <c r="A104" s="188" t="inlineStr">
        <is>
          <t>TH01913A</t>
        </is>
      </c>
      <c r="B104" s="189" t="inlineStr">
        <is>
          <t>Morning Tonic 750 ml</t>
        </is>
      </c>
      <c r="C104" s="190" t="inlineStr">
        <is>
          <t>BW</t>
        </is>
      </c>
      <c r="D104" s="191" t="n">
        <v>750</v>
      </c>
      <c r="E104" s="190" t="inlineStr">
        <is>
          <t>R</t>
        </is>
      </c>
    </row>
    <row r="105">
      <c r="A105" s="188" t="inlineStr">
        <is>
          <t>TH01927A</t>
        </is>
      </c>
      <c r="B105" s="189" t="inlineStr">
        <is>
          <t>PO LHW Foam Lime&amp;Mint 500mL Refillx24_IN</t>
        </is>
      </c>
      <c r="C105" s="190" t="inlineStr">
        <is>
          <t>LHW</t>
        </is>
      </c>
      <c r="D105" s="191" t="n">
        <v>500</v>
      </c>
      <c r="E105" s="190" t="inlineStr">
        <is>
          <t>R</t>
        </is>
      </c>
    </row>
    <row r="106">
      <c r="A106" s="188" t="inlineStr">
        <is>
          <t>TH01928A</t>
        </is>
      </c>
      <c r="B106" s="189" t="inlineStr">
        <is>
          <t>PO LHW Black Orchid 500mL Refillx24_IN</t>
        </is>
      </c>
      <c r="C106" s="190" t="inlineStr">
        <is>
          <t>LHW</t>
        </is>
      </c>
      <c r="D106" s="191" t="n">
        <v>500</v>
      </c>
      <c r="E106" s="190" t="inlineStr">
        <is>
          <t>R</t>
        </is>
      </c>
    </row>
    <row r="107">
      <c r="A107" s="188" t="inlineStr">
        <is>
          <t>TH01995A</t>
        </is>
      </c>
      <c r="B107" s="189" t="inlineStr">
        <is>
          <t>PO LHW Sea minerals 500mL Refillx24_IN</t>
        </is>
      </c>
      <c r="C107" s="190" t="inlineStr">
        <is>
          <t>LHW</t>
        </is>
      </c>
      <c r="D107" s="191" t="n">
        <v>500</v>
      </c>
      <c r="E107" s="190" t="inlineStr">
        <is>
          <t>R</t>
        </is>
      </c>
    </row>
    <row r="108">
      <c r="A108" s="188" t="inlineStr">
        <is>
          <t>TH02054A</t>
        </is>
      </c>
      <c r="B108" s="189" t="inlineStr">
        <is>
          <t>COL MW PLAX PPMNT 20ml  India</t>
        </is>
      </c>
      <c r="C108" s="192" t="inlineStr">
        <is>
          <t>MW</t>
        </is>
      </c>
      <c r="D108" s="191" t="n">
        <v>20</v>
      </c>
      <c r="E108" s="190" t="inlineStr">
        <is>
          <t>S</t>
        </is>
      </c>
    </row>
    <row r="109">
      <c r="A109" s="188" t="inlineStr">
        <is>
          <t>TH02584A</t>
        </is>
      </c>
      <c r="B109" s="189" t="inlineStr">
        <is>
          <t>COL MW Vedshakti 250ml India</t>
        </is>
      </c>
      <c r="C109" s="192" t="inlineStr">
        <is>
          <t>MW</t>
        </is>
      </c>
      <c r="D109" s="191" t="n">
        <v>250</v>
      </c>
      <c r="E109" s="190" t="inlineStr">
        <is>
          <t>R</t>
        </is>
      </c>
    </row>
    <row r="110">
      <c r="A110" s="188" t="inlineStr">
        <is>
          <t>TH02610A</t>
        </is>
      </c>
      <c r="B110" s="189" t="inlineStr">
        <is>
          <t>COL MW Vedshakti 60ml India</t>
        </is>
      </c>
      <c r="C110" s="192" t="inlineStr">
        <is>
          <t>MW</t>
        </is>
      </c>
      <c r="D110" s="191" t="n">
        <v>60</v>
      </c>
      <c r="E110" s="190" t="inlineStr">
        <is>
          <t>R</t>
        </is>
      </c>
    </row>
    <row r="111">
      <c r="A111" s="188" t="inlineStr">
        <is>
          <t>TH03103A</t>
        </is>
      </c>
      <c r="B111" s="189" t="inlineStr">
        <is>
          <t>PON LHW Black Orchid 185ML X 36_IN</t>
        </is>
      </c>
      <c r="C111" s="198" t="inlineStr">
        <is>
          <t>LHW Import</t>
        </is>
      </c>
      <c r="D111" s="199" t="n">
        <v>185</v>
      </c>
      <c r="E111" s="190" t="inlineStr">
        <is>
          <t>R</t>
        </is>
      </c>
    </row>
    <row r="112">
      <c r="A112" s="188" t="inlineStr">
        <is>
          <t>TH03104A</t>
        </is>
      </c>
      <c r="B112" s="189" t="inlineStr">
        <is>
          <t>PON LHW Sea Minerals Doy 185ML X 36_IN</t>
        </is>
      </c>
      <c r="C112" s="198" t="inlineStr">
        <is>
          <t>LHW Import</t>
        </is>
      </c>
      <c r="D112" s="199" t="n">
        <v>185</v>
      </c>
      <c r="E112" s="190" t="inlineStr">
        <is>
          <t>R</t>
        </is>
      </c>
    </row>
    <row r="113">
      <c r="A113" s="188" t="inlineStr">
        <is>
          <t>TH03374A</t>
        </is>
      </c>
      <c r="B113" s="189" t="inlineStr">
        <is>
          <t>Coconut BW 250 ml</t>
        </is>
      </c>
      <c r="C113" s="190" t="inlineStr">
        <is>
          <t>BW</t>
        </is>
      </c>
      <c r="D113" s="191" t="n">
        <v>250</v>
      </c>
      <c r="E113" s="190" t="inlineStr">
        <is>
          <t>R</t>
        </is>
      </c>
    </row>
    <row r="114">
      <c r="A114" s="188" t="inlineStr">
        <is>
          <t>TH03424A</t>
        </is>
      </c>
      <c r="B114" s="189" t="inlineStr">
        <is>
          <t>Luminous Invigorating BW 250 ml</t>
        </is>
      </c>
      <c r="C114" s="190" t="inlineStr">
        <is>
          <t>BW</t>
        </is>
      </c>
      <c r="D114" s="191" t="n">
        <v>250</v>
      </c>
      <c r="E114" s="190" t="inlineStr">
        <is>
          <t>R</t>
        </is>
      </c>
    </row>
    <row r="115">
      <c r="A115" s="188" t="inlineStr">
        <is>
          <t>TH03425A</t>
        </is>
      </c>
      <c r="B115" s="189" t="inlineStr">
        <is>
          <t>Luminous Rejouvenating BW 250 ml</t>
        </is>
      </c>
      <c r="C115" s="190" t="inlineStr">
        <is>
          <t>BW</t>
        </is>
      </c>
      <c r="D115" s="191" t="n">
        <v>250</v>
      </c>
      <c r="E115" s="190" t="inlineStr">
        <is>
          <t>R</t>
        </is>
      </c>
    </row>
    <row r="116">
      <c r="A116" s="188" t="inlineStr">
        <is>
          <t>TH03760A</t>
        </is>
      </c>
      <c r="B116" s="189" t="inlineStr">
        <is>
          <t>Sensual SG 750 ml</t>
        </is>
      </c>
      <c r="C116" s="190" t="inlineStr">
        <is>
          <t>BW</t>
        </is>
      </c>
      <c r="D116" s="191" t="n">
        <v>750</v>
      </c>
      <c r="E116" s="190" t="inlineStr">
        <is>
          <t>R</t>
        </is>
      </c>
    </row>
    <row r="117">
      <c r="A117" s="188" t="inlineStr">
        <is>
          <t>TR02125A</t>
        </is>
      </c>
      <c r="B117" s="189" t="inlineStr">
        <is>
          <t>Massage 250 ml new</t>
        </is>
      </c>
      <c r="C117" s="190" t="inlineStr">
        <is>
          <t>BW</t>
        </is>
      </c>
      <c r="D117" s="191" t="n">
        <v>250</v>
      </c>
      <c r="E117" s="190" t="inlineStr">
        <is>
          <t>R</t>
        </is>
      </c>
    </row>
    <row r="118">
      <c r="A118" s="188" t="inlineStr">
        <is>
          <t>TR02245A</t>
        </is>
      </c>
      <c r="B118" s="189" t="inlineStr">
        <is>
          <t>Massage 750 ml new</t>
        </is>
      </c>
      <c r="C118" s="190" t="inlineStr">
        <is>
          <t>BW</t>
        </is>
      </c>
      <c r="D118" s="191" t="n">
        <v>750</v>
      </c>
      <c r="E118" s="190" t="inlineStr">
        <is>
          <t>R</t>
        </is>
      </c>
    </row>
    <row r="119">
      <c r="A119" s="188" t="inlineStr">
        <is>
          <t>61013131</t>
        </is>
      </c>
      <c r="B119" s="189" t="inlineStr">
        <is>
          <t>Luminous Enriching 250 ml</t>
        </is>
      </c>
      <c r="C119" s="190" t="inlineStr">
        <is>
          <t>BW</t>
        </is>
      </c>
      <c r="D119" s="191" t="n">
        <v>250</v>
      </c>
      <c r="E119" s="190" t="inlineStr">
        <is>
          <t>P</t>
        </is>
      </c>
    </row>
    <row r="120">
      <c r="A120" s="188" t="inlineStr">
        <is>
          <t>61013160</t>
        </is>
      </c>
      <c r="B120" s="189" t="inlineStr">
        <is>
          <t>Luminous Rejuvenating 750 ml</t>
        </is>
      </c>
      <c r="C120" s="190" t="inlineStr">
        <is>
          <t>BW</t>
        </is>
      </c>
      <c r="D120" s="191" t="n">
        <v>750</v>
      </c>
      <c r="E120" s="190" t="inlineStr">
        <is>
          <t>P</t>
        </is>
      </c>
    </row>
    <row r="121">
      <c r="A121" s="188" t="inlineStr">
        <is>
          <t>61016030</t>
        </is>
      </c>
      <c r="B121" s="200" t="inlineStr">
        <is>
          <t>PO BW MT 750ml Voucher</t>
        </is>
      </c>
      <c r="C121" s="190" t="inlineStr">
        <is>
          <t>BW</t>
        </is>
      </c>
      <c r="D121" s="191" t="n">
        <v>750</v>
      </c>
      <c r="E121" s="190" t="inlineStr">
        <is>
          <t>P</t>
        </is>
      </c>
    </row>
    <row r="122">
      <c r="A122" s="188" t="inlineStr">
        <is>
          <t>61016031</t>
        </is>
      </c>
      <c r="B122" s="200" t="inlineStr">
        <is>
          <t>PO BW AR 750ml Voucher</t>
        </is>
      </c>
      <c r="C122" s="190" t="inlineStr">
        <is>
          <t>BW</t>
        </is>
      </c>
      <c r="D122" s="191" t="n">
        <v>750</v>
      </c>
      <c r="E122" s="190" t="inlineStr">
        <is>
          <t>P</t>
        </is>
      </c>
    </row>
    <row r="123">
      <c r="A123" s="188" t="inlineStr">
        <is>
          <t>61016042</t>
        </is>
      </c>
      <c r="B123" s="200" t="inlineStr">
        <is>
          <t>PO LHW SM 750+250</t>
        </is>
      </c>
      <c r="C123" s="190" t="inlineStr">
        <is>
          <t>LHW</t>
        </is>
      </c>
      <c r="D123" s="191" t="n">
        <v>750</v>
      </c>
      <c r="E123" s="190" t="inlineStr">
        <is>
          <t>P</t>
        </is>
      </c>
    </row>
    <row r="124">
      <c r="A124" s="188" t="inlineStr">
        <is>
          <t>61016044</t>
        </is>
      </c>
      <c r="B124" s="200" t="inlineStr">
        <is>
          <t>PO LHW OM 750+250</t>
        </is>
      </c>
      <c r="C124" s="190" t="inlineStr">
        <is>
          <t>LHW</t>
        </is>
      </c>
      <c r="D124" s="191" t="n">
        <v>750</v>
      </c>
      <c r="E124" s="190" t="inlineStr">
        <is>
          <t>P</t>
        </is>
      </c>
    </row>
    <row r="125">
      <c r="A125" s="188" t="inlineStr">
        <is>
          <t>61016049</t>
        </is>
      </c>
      <c r="B125" s="200" t="inlineStr">
        <is>
          <t>PO LHW LO 750 BOGO</t>
        </is>
      </c>
      <c r="C125" s="190" t="inlineStr">
        <is>
          <t>LHW</t>
        </is>
      </c>
      <c r="D125" s="191" t="n">
        <v>750</v>
      </c>
      <c r="E125" s="190" t="inlineStr">
        <is>
          <t>P</t>
        </is>
      </c>
    </row>
    <row r="126">
      <c r="A126" s="188" t="inlineStr">
        <is>
          <t>61016848</t>
        </is>
      </c>
      <c r="B126" s="200" t="inlineStr">
        <is>
          <t>Luminous 750 Doy BOGO</t>
        </is>
      </c>
      <c r="C126" s="190" t="inlineStr">
        <is>
          <t>LHW</t>
        </is>
      </c>
      <c r="D126" s="191" t="n">
        <v>750</v>
      </c>
      <c r="E126" s="190" t="inlineStr">
        <is>
          <t>P</t>
        </is>
      </c>
    </row>
    <row r="127">
      <c r="A127" s="188" t="inlineStr">
        <is>
          <t>61016849</t>
        </is>
      </c>
      <c r="B127" s="200" t="inlineStr">
        <is>
          <t>SM 150 B2G1</t>
        </is>
      </c>
      <c r="C127" s="190" t="inlineStr">
        <is>
          <t>LHW</t>
        </is>
      </c>
      <c r="D127" s="191" t="n">
        <v>150</v>
      </c>
      <c r="E127" s="190" t="inlineStr">
        <is>
          <t>P</t>
        </is>
      </c>
    </row>
    <row r="128">
      <c r="A128" s="188" t="inlineStr">
        <is>
          <t>61016850</t>
        </is>
      </c>
      <c r="B128" s="200" t="inlineStr">
        <is>
          <t>OM 150 B2G1</t>
        </is>
      </c>
      <c r="C128" s="190" t="inlineStr">
        <is>
          <t>LHW</t>
        </is>
      </c>
      <c r="D128" s="191" t="n">
        <v>150</v>
      </c>
      <c r="E128" s="190" t="inlineStr">
        <is>
          <t>P</t>
        </is>
      </c>
    </row>
    <row r="129">
      <c r="A129" s="188" t="inlineStr">
        <is>
          <t>61018252</t>
        </is>
      </c>
      <c r="B129" s="200" t="inlineStr">
        <is>
          <t>E com SH AR BOGO</t>
        </is>
      </c>
      <c r="C129" s="190" t="inlineStr">
        <is>
          <t>SH</t>
        </is>
      </c>
      <c r="D129" s="191" t="n">
        <v>300</v>
      </c>
      <c r="E129" s="190" t="inlineStr">
        <is>
          <t>P</t>
        </is>
      </c>
    </row>
    <row r="130">
      <c r="A130" s="188" t="inlineStr">
        <is>
          <t>61018322</t>
        </is>
      </c>
      <c r="B130" s="200" t="inlineStr">
        <is>
          <t>E com SH RS BOGO</t>
        </is>
      </c>
      <c r="C130" s="190" t="inlineStr">
        <is>
          <t>SH</t>
        </is>
      </c>
      <c r="D130" s="191" t="n">
        <v>300</v>
      </c>
      <c r="E130" s="190" t="inlineStr">
        <is>
          <t>P</t>
        </is>
      </c>
    </row>
    <row r="131">
      <c r="A131" s="188" t="inlineStr">
        <is>
          <t>61018323</t>
        </is>
      </c>
      <c r="B131" s="200" t="inlineStr">
        <is>
          <t>E com SH AR + RO  Free</t>
        </is>
      </c>
      <c r="C131" s="190" t="inlineStr">
        <is>
          <t>SH</t>
        </is>
      </c>
      <c r="D131" s="191" t="n">
        <v>300</v>
      </c>
      <c r="E131" s="190" t="inlineStr">
        <is>
          <t>P</t>
        </is>
      </c>
    </row>
    <row r="132">
      <c r="A132" s="188" t="inlineStr">
        <is>
          <t>61018324</t>
        </is>
      </c>
      <c r="B132" s="200" t="inlineStr">
        <is>
          <t>BW Rej 750+ Enr 250</t>
        </is>
      </c>
      <c r="C132" s="190" t="inlineStr">
        <is>
          <t>BW</t>
        </is>
      </c>
      <c r="D132" s="191" t="n">
        <v>750</v>
      </c>
      <c r="E132" s="190" t="inlineStr">
        <is>
          <t>P</t>
        </is>
      </c>
    </row>
    <row r="133">
      <c r="A133" s="188" t="inlineStr">
        <is>
          <t>61018325</t>
        </is>
      </c>
      <c r="B133" s="200" t="inlineStr">
        <is>
          <t>BW Inv 750+ Enr 250</t>
        </is>
      </c>
      <c r="C133" s="190" t="inlineStr">
        <is>
          <t>BW</t>
        </is>
      </c>
      <c r="D133" s="191" t="n">
        <v>750</v>
      </c>
      <c r="E133" s="190" t="inlineStr">
        <is>
          <t>P</t>
        </is>
      </c>
    </row>
    <row r="134">
      <c r="A134" s="188" t="inlineStr">
        <is>
          <t>61018326</t>
        </is>
      </c>
      <c r="B134" s="200" t="inlineStr">
        <is>
          <t>MT + Loofah - E Com</t>
        </is>
      </c>
      <c r="C134" s="190" t="inlineStr">
        <is>
          <t>BW</t>
        </is>
      </c>
      <c r="D134" s="191" t="n">
        <v>250</v>
      </c>
      <c r="E134" s="190" t="inlineStr">
        <is>
          <t>P</t>
        </is>
      </c>
    </row>
    <row r="135">
      <c r="A135" s="188" t="inlineStr">
        <is>
          <t>61018328</t>
        </is>
      </c>
      <c r="B135" s="200" t="inlineStr">
        <is>
          <t>AR + Loofah - E Com</t>
        </is>
      </c>
      <c r="C135" s="190" t="inlineStr">
        <is>
          <t>BW</t>
        </is>
      </c>
      <c r="D135" s="191" t="n">
        <v>250</v>
      </c>
      <c r="E135" s="190" t="inlineStr">
        <is>
          <t>P</t>
        </is>
      </c>
    </row>
    <row r="136">
      <c r="A136" s="170" t="inlineStr">
        <is>
          <t>1601212</t>
        </is>
      </c>
      <c r="B136" t="inlineStr">
        <is>
          <t>CDC 50G + CDC RS 10 PACK FREE</t>
        </is>
      </c>
      <c r="C136" t="inlineStr">
        <is>
          <t>CDC</t>
        </is>
      </c>
      <c r="D136" t="n">
        <v>50</v>
      </c>
    </row>
    <row r="137">
      <c r="A137" s="170" t="inlineStr">
        <is>
          <t>1611518</t>
        </is>
      </c>
      <c r="B137" t="inlineStr">
        <is>
          <t>CMF Red 50g</t>
        </is>
      </c>
      <c r="C137" t="inlineStr">
        <is>
          <t>MF</t>
        </is>
      </c>
      <c r="D137" t="n">
        <v>50</v>
      </c>
    </row>
    <row r="138">
      <c r="A138" s="169" t="inlineStr">
        <is>
          <t>IN00526A</t>
        </is>
      </c>
      <c r="B138" t="inlineStr">
        <is>
          <t>CDC 50g 6pc Sleeve - Regular</t>
        </is>
      </c>
      <c r="C138" t="inlineStr">
        <is>
          <t>CDC</t>
        </is>
      </c>
      <c r="D138" t="n">
        <v>50</v>
      </c>
    </row>
    <row r="139">
      <c r="A139" s="169" t="inlineStr">
        <is>
          <t>IN00694A</t>
        </is>
      </c>
      <c r="B139" t="inlineStr">
        <is>
          <t>CDC  13G Bundle</t>
        </is>
      </c>
      <c r="C139" t="inlineStr">
        <is>
          <t>CDC</t>
        </is>
      </c>
      <c r="D139" t="n">
        <v>13</v>
      </c>
    </row>
    <row r="140">
      <c r="A140" s="169" t="inlineStr">
        <is>
          <t>IN00754A</t>
        </is>
      </c>
      <c r="B140" t="inlineStr">
        <is>
          <t>CMF 50G 5+1 Trade</t>
        </is>
      </c>
      <c r="C140" t="inlineStr">
        <is>
          <t>MF</t>
        </is>
      </c>
      <c r="D140" t="n">
        <v>50</v>
      </c>
    </row>
    <row r="141">
      <c r="A141" s="169" t="inlineStr">
        <is>
          <t>IN00778A</t>
        </is>
      </c>
      <c r="B141" t="inlineStr">
        <is>
          <t>CDC 21 G Bundle</t>
        </is>
      </c>
      <c r="C141" s="176" t="inlineStr">
        <is>
          <t>CDC</t>
        </is>
      </c>
      <c r="D141" t="n">
        <v>21</v>
      </c>
    </row>
    <row r="142">
      <c r="A142" s="169" t="inlineStr">
        <is>
          <t>IN00779A</t>
        </is>
      </c>
      <c r="B142" t="inlineStr">
        <is>
          <t>CDC 21G hanger pack</t>
        </is>
      </c>
      <c r="C142" s="176" t="inlineStr">
        <is>
          <t>CDC</t>
        </is>
      </c>
      <c r="D142" t="n">
        <v>21</v>
      </c>
    </row>
    <row r="143">
      <c r="A143" s="169" t="inlineStr">
        <is>
          <t>IN00782A</t>
        </is>
      </c>
      <c r="B143" t="inlineStr">
        <is>
          <t>Col MF red 22 g</t>
        </is>
      </c>
      <c r="C143" s="176" t="inlineStr">
        <is>
          <t>MF</t>
        </is>
      </c>
      <c r="D143" t="n">
        <v>22</v>
      </c>
    </row>
    <row r="144">
      <c r="A144" s="169" t="inlineStr">
        <is>
          <t>IN00783A</t>
        </is>
      </c>
      <c r="B144" t="inlineStr">
        <is>
          <t>CMF Red 22g sleeve</t>
        </is>
      </c>
      <c r="C144" s="176" t="inlineStr">
        <is>
          <t>MF</t>
        </is>
      </c>
      <c r="D144" t="n">
        <v>22</v>
      </c>
    </row>
    <row r="145">
      <c r="A145" s="169" t="inlineStr">
        <is>
          <t>IN00871A</t>
        </is>
      </c>
      <c r="B145" t="inlineStr">
        <is>
          <t>Kids 2--5 Regimen Pack- Bubblefruit</t>
        </is>
      </c>
      <c r="C145" s="176" t="inlineStr">
        <is>
          <t>Kids</t>
        </is>
      </c>
      <c r="D145" t="n">
        <v>40</v>
      </c>
    </row>
    <row r="146">
      <c r="A146" s="169" t="inlineStr">
        <is>
          <t>IN00947A</t>
        </is>
      </c>
      <c r="B146" t="inlineStr">
        <is>
          <t>CMF Red 70g + Free EC Tb</t>
        </is>
      </c>
      <c r="C146" s="176" t="inlineStr">
        <is>
          <t>MF</t>
        </is>
      </c>
      <c r="D146" t="n">
        <v>70</v>
      </c>
    </row>
    <row r="147">
      <c r="A147" s="169" t="inlineStr">
        <is>
          <t>IN00954A</t>
        </is>
      </c>
      <c r="B147" t="inlineStr">
        <is>
          <t>CAS 21G Sleeve</t>
        </is>
      </c>
      <c r="C147" s="176" t="inlineStr">
        <is>
          <t>CAS</t>
        </is>
      </c>
      <c r="D147" t="n">
        <v>21</v>
      </c>
    </row>
    <row r="148">
      <c r="A148" s="169" t="inlineStr">
        <is>
          <t>IN00955A</t>
        </is>
      </c>
      <c r="B148" t="inlineStr">
        <is>
          <t>Col Act Salt -100+50g</t>
        </is>
      </c>
      <c r="C148" s="176" t="inlineStr">
        <is>
          <t>CAS</t>
        </is>
      </c>
      <c r="D148" t="n">
        <v>150</v>
      </c>
    </row>
    <row r="149">
      <c r="A149" s="169" t="inlineStr">
        <is>
          <t>IN00957A</t>
        </is>
      </c>
      <c r="B149" t="inlineStr">
        <is>
          <t>Cibaca Base 28G</t>
        </is>
      </c>
      <c r="C149" s="176" t="inlineStr">
        <is>
          <t>Cibaca</t>
        </is>
      </c>
      <c r="D149" t="n">
        <v>28</v>
      </c>
    </row>
    <row r="150">
      <c r="A150" s="169" t="inlineStr">
        <is>
          <t>IN00958A</t>
        </is>
      </c>
      <c r="B150" t="inlineStr">
        <is>
          <t>Cib 28+17</t>
        </is>
      </c>
      <c r="C150" s="176" t="inlineStr">
        <is>
          <t>Cibaca</t>
        </is>
      </c>
      <c r="D150" t="n">
        <v>28</v>
      </c>
    </row>
    <row r="151">
      <c r="A151" s="169" t="inlineStr">
        <is>
          <t>IN00959A</t>
        </is>
      </c>
      <c r="B151" t="inlineStr">
        <is>
          <t>Cib 28+TBR</t>
        </is>
      </c>
      <c r="C151" s="176" t="inlineStr">
        <is>
          <t>Cibaca</t>
        </is>
      </c>
      <c r="D151" t="n">
        <v>28</v>
      </c>
    </row>
    <row r="152">
      <c r="A152" s="169" t="inlineStr">
        <is>
          <t>IN00960A</t>
        </is>
      </c>
      <c r="B152" t="inlineStr">
        <is>
          <t>CVS 21+TBR</t>
        </is>
      </c>
      <c r="C152" s="176" t="inlineStr">
        <is>
          <t>CVS</t>
        </is>
      </c>
      <c r="D152" t="n">
        <v>21</v>
      </c>
    </row>
    <row r="153">
      <c r="A153" s="169" t="inlineStr">
        <is>
          <t>IN00962A</t>
        </is>
      </c>
      <c r="B153" t="inlineStr">
        <is>
          <t>COLGATE CIBACA VEDSHAKTI 70G + Tbr</t>
        </is>
      </c>
      <c r="C153" s="176" t="inlineStr">
        <is>
          <t>CVS</t>
        </is>
      </c>
      <c r="D153" t="n">
        <v>70</v>
      </c>
    </row>
    <row r="154">
      <c r="A154" s="169" t="inlineStr">
        <is>
          <t>IN00964A</t>
        </is>
      </c>
      <c r="B154" t="inlineStr">
        <is>
          <t>SVS 300 GM</t>
        </is>
      </c>
      <c r="C154" s="176" t="inlineStr">
        <is>
          <t>SVS</t>
        </is>
      </c>
      <c r="D154" t="n">
        <v>300</v>
      </c>
    </row>
    <row r="155">
      <c r="A155" s="169" t="inlineStr">
        <is>
          <t>IN00971A</t>
        </is>
      </c>
      <c r="B155" t="inlineStr">
        <is>
          <t>CAS Base 21gm</t>
        </is>
      </c>
      <c r="C155" s="176" t="inlineStr">
        <is>
          <t>CAS</t>
        </is>
      </c>
      <c r="D155" t="n">
        <v>21</v>
      </c>
    </row>
    <row r="156">
      <c r="A156" s="169" t="inlineStr">
        <is>
          <t>IN00977A</t>
        </is>
      </c>
      <c r="B156" t="inlineStr">
        <is>
          <t>CVS 27+TBR</t>
        </is>
      </c>
      <c r="C156" s="176" t="inlineStr">
        <is>
          <t>CVS</t>
        </is>
      </c>
      <c r="D156" t="n">
        <v>27</v>
      </c>
    </row>
    <row r="157">
      <c r="A157" s="169" t="inlineStr">
        <is>
          <t>IN00978A</t>
        </is>
      </c>
      <c r="B157" t="inlineStr">
        <is>
          <t>CAS 21GM+20% free</t>
        </is>
      </c>
      <c r="C157" s="176" t="inlineStr">
        <is>
          <t>CAS</t>
        </is>
      </c>
      <c r="D157" t="n">
        <v>24</v>
      </c>
    </row>
    <row r="158">
      <c r="A158" s="169" t="inlineStr">
        <is>
          <t>IN00979A</t>
        </is>
      </c>
      <c r="B158" t="inlineStr">
        <is>
          <t>CAS 100+ PREMIA</t>
        </is>
      </c>
      <c r="C158" s="176" t="inlineStr">
        <is>
          <t>CAS</t>
        </is>
      </c>
      <c r="D158" t="n">
        <v>100</v>
      </c>
    </row>
    <row r="159">
      <c r="A159" s="169" t="inlineStr">
        <is>
          <t>IN00983A</t>
        </is>
      </c>
      <c r="B159" t="inlineStr">
        <is>
          <t>COL PLAX PM 250 BOGO</t>
        </is>
      </c>
      <c r="C159" s="176" t="inlineStr">
        <is>
          <t>Plax</t>
        </is>
      </c>
      <c r="D159" t="n">
        <v>500</v>
      </c>
    </row>
    <row r="160">
      <c r="A160" s="169" t="inlineStr">
        <is>
          <t>IN00984A</t>
        </is>
      </c>
      <c r="B160" t="inlineStr">
        <is>
          <t>COL PLAX FM 250 BOGO</t>
        </is>
      </c>
      <c r="C160" s="176" t="inlineStr">
        <is>
          <t>Plax</t>
        </is>
      </c>
      <c r="D160" t="n">
        <v>500</v>
      </c>
    </row>
    <row r="161">
      <c r="A161" s="169" t="inlineStr">
        <is>
          <t>IN00985A</t>
        </is>
      </c>
      <c r="B161" t="inlineStr">
        <is>
          <t>COL PLAX FT 250 BOGO</t>
        </is>
      </c>
      <c r="C161" s="176" t="inlineStr">
        <is>
          <t>Plax</t>
        </is>
      </c>
      <c r="D161" t="n">
        <v>500</v>
      </c>
    </row>
    <row r="162">
      <c r="A162" s="169" t="inlineStr">
        <is>
          <t>IN00594A</t>
        </is>
      </c>
      <c r="B162" t="inlineStr">
        <is>
          <t>CAS 50 TN sleeve</t>
        </is>
      </c>
      <c r="C162" s="176" t="inlineStr">
        <is>
          <t>CAS</t>
        </is>
      </c>
      <c r="D162" t="n">
        <v>50</v>
      </c>
    </row>
    <row r="163">
      <c r="A163" s="169" t="inlineStr">
        <is>
          <t>IN00967A</t>
        </is>
      </c>
      <c r="B163" t="inlineStr">
        <is>
          <t>CAS 10+TBR free</t>
        </is>
      </c>
      <c r="C163" s="176" t="inlineStr">
        <is>
          <t>CAS</t>
        </is>
      </c>
      <c r="D163" t="n">
        <v>21</v>
      </c>
    </row>
    <row r="164">
      <c r="A164" s="169" t="inlineStr">
        <is>
          <t>IN00988A</t>
        </is>
      </c>
      <c r="B164" t="inlineStr">
        <is>
          <t>Free CDC 21g with CDC 50g</t>
        </is>
      </c>
      <c r="C164" s="176" t="inlineStr">
        <is>
          <t>CDC</t>
        </is>
      </c>
      <c r="D164" t="n">
        <v>21</v>
      </c>
    </row>
    <row r="165">
      <c r="A165" s="169" t="inlineStr">
        <is>
          <t>IN00989A</t>
        </is>
      </c>
      <c r="B165" t="inlineStr">
        <is>
          <t>Free CMF 22g with CDC 50g</t>
        </is>
      </c>
      <c r="C165" s="176" t="inlineStr">
        <is>
          <t>MF</t>
        </is>
      </c>
      <c r="D165" t="n">
        <v>22</v>
      </c>
    </row>
    <row r="166">
      <c r="A166" s="169" t="inlineStr">
        <is>
          <t>IN00986A</t>
        </is>
      </c>
      <c r="B166" t="inlineStr">
        <is>
          <t>PS - 25gm Sample for Tbr promo</t>
        </is>
      </c>
      <c r="C166" s="176" t="inlineStr">
        <is>
          <t>SVS</t>
        </is>
      </c>
      <c r="D166" t="n">
        <v>25</v>
      </c>
    </row>
    <row r="167">
      <c r="A167" s="170" t="inlineStr">
        <is>
          <t>IN00970A</t>
        </is>
      </c>
      <c r="B167" t="inlineStr">
        <is>
          <t>Herbal 200G+tb</t>
        </is>
      </c>
      <c r="C167" s="176" t="inlineStr">
        <is>
          <t>Herbal</t>
        </is>
      </c>
      <c r="D167" t="n">
        <v>200</v>
      </c>
    </row>
    <row r="168">
      <c r="A168" s="169" t="inlineStr">
        <is>
          <t>IN00965A</t>
        </is>
      </c>
      <c r="B168" t="inlineStr">
        <is>
          <t>CDC 100+50 (TN)</t>
        </is>
      </c>
      <c r="C168" s="176" t="inlineStr">
        <is>
          <t>CDC</t>
        </is>
      </c>
      <c r="D168" t="n">
        <v>100</v>
      </c>
    </row>
    <row r="169">
      <c r="A169" s="169" t="inlineStr">
        <is>
          <t>IN00992A</t>
        </is>
      </c>
      <c r="B169" t="inlineStr">
        <is>
          <t>CMF Blue 150g - 8 dz case</t>
        </is>
      </c>
      <c r="C169" s="176" t="inlineStr">
        <is>
          <t>MF</t>
        </is>
      </c>
      <c r="D169" t="n">
        <v>150</v>
      </c>
    </row>
    <row r="170">
      <c r="A170" s="170" t="inlineStr">
        <is>
          <t>IN00991A</t>
        </is>
      </c>
      <c r="B170" s="176" t="inlineStr">
        <is>
          <t>CMF Red 150g - 8 dz case</t>
        </is>
      </c>
      <c r="C170" s="176" t="inlineStr">
        <is>
          <t>MF</t>
        </is>
      </c>
      <c r="D170" t="n">
        <v>150</v>
      </c>
    </row>
    <row r="171">
      <c r="A171" s="169" t="inlineStr">
        <is>
          <t>TH02584A</t>
        </is>
      </c>
      <c r="B171" t="inlineStr">
        <is>
          <t>Plax VS 250 ml</t>
        </is>
      </c>
      <c r="C171" s="176" t="inlineStr">
        <is>
          <t>Plax</t>
        </is>
      </c>
      <c r="D171" t="n">
        <v>250</v>
      </c>
    </row>
    <row r="172">
      <c r="A172" s="169" t="inlineStr">
        <is>
          <t>TH02610A</t>
        </is>
      </c>
      <c r="B172" t="inlineStr">
        <is>
          <t>Plax VS 60 ml</t>
        </is>
      </c>
      <c r="C172" s="176" t="inlineStr">
        <is>
          <t>Plax</t>
        </is>
      </c>
      <c r="D172" t="n">
        <v>60</v>
      </c>
    </row>
    <row r="173">
      <c r="A173" s="169" t="inlineStr">
        <is>
          <t>IN01014A</t>
        </is>
      </c>
      <c r="B173" t="inlineStr">
        <is>
          <t>CDC 105+5G</t>
        </is>
      </c>
      <c r="C173" s="176" t="inlineStr">
        <is>
          <t>CDC</t>
        </is>
      </c>
      <c r="D173" t="n">
        <v>110</v>
      </c>
    </row>
    <row r="174">
      <c r="A174" s="169" t="inlineStr">
        <is>
          <t>IN00995A</t>
        </is>
      </c>
      <c r="B174" t="inlineStr">
        <is>
          <t>CS 80gm CSD</t>
        </is>
      </c>
      <c r="C174" s="176" t="inlineStr">
        <is>
          <t>Sensitive</t>
        </is>
      </c>
      <c r="D174" t="n">
        <v>80</v>
      </c>
    </row>
    <row r="175">
      <c r="A175" s="169" t="inlineStr">
        <is>
          <t>IN01003A</t>
        </is>
      </c>
      <c r="B175" t="inlineStr">
        <is>
          <t>Col Herbal 200g - 8 dz</t>
        </is>
      </c>
      <c r="C175" s="176" t="inlineStr">
        <is>
          <t>Herbal</t>
        </is>
      </c>
      <c r="D175" t="n">
        <v>200</v>
      </c>
    </row>
    <row r="176">
      <c r="A176" s="169" t="inlineStr">
        <is>
          <t>IN01168A</t>
        </is>
      </c>
      <c r="B176" t="inlineStr">
        <is>
          <t>CAS 48Gm</t>
        </is>
      </c>
      <c r="C176" s="176" t="inlineStr">
        <is>
          <t>CAS</t>
        </is>
      </c>
      <c r="D176" t="n">
        <v>48</v>
      </c>
    </row>
    <row r="177">
      <c r="A177" s="169" t="inlineStr">
        <is>
          <t>IN01160A</t>
        </is>
      </c>
      <c r="B177" t="inlineStr">
        <is>
          <t>CAS 48 Sleeve TN</t>
        </is>
      </c>
      <c r="C177" s="176" t="inlineStr">
        <is>
          <t>CAS</t>
        </is>
      </c>
      <c r="D177" t="n">
        <v>48</v>
      </c>
    </row>
    <row r="178">
      <c r="A178" s="169" t="inlineStr">
        <is>
          <t>IN01151A</t>
        </is>
      </c>
      <c r="B178" t="inlineStr">
        <is>
          <t>CMF Red 48G</t>
        </is>
      </c>
      <c r="C178" s="176" t="inlineStr">
        <is>
          <t>CMF</t>
        </is>
      </c>
      <c r="D178" t="n">
        <v>48</v>
      </c>
    </row>
    <row r="179">
      <c r="A179" s="169" t="inlineStr">
        <is>
          <t>IN01005A</t>
        </is>
      </c>
      <c r="B179" t="inlineStr">
        <is>
          <t>Total 120G - 9dz cs pk</t>
        </is>
      </c>
      <c r="C179" s="176" t="inlineStr">
        <is>
          <t>Total</t>
        </is>
      </c>
      <c r="D179" t="n">
        <v>120</v>
      </c>
    </row>
    <row r="180">
      <c r="A180" s="169" t="inlineStr">
        <is>
          <t>IN01138A</t>
        </is>
      </c>
      <c r="B180" t="inlineStr">
        <is>
          <t>Total AH B2G1</t>
        </is>
      </c>
      <c r="C180" s="176" t="inlineStr">
        <is>
          <t>Total</t>
        </is>
      </c>
      <c r="D180" t="n">
        <v>305</v>
      </c>
    </row>
    <row r="181">
      <c r="A181" s="169" t="inlineStr">
        <is>
          <t>IN01142A</t>
        </is>
      </c>
      <c r="B181" t="inlineStr">
        <is>
          <t>Total 120+65 Saver</t>
        </is>
      </c>
      <c r="C181" s="176" t="inlineStr">
        <is>
          <t>Total</t>
        </is>
      </c>
      <c r="D181" t="n">
        <v>185</v>
      </c>
    </row>
    <row r="182">
      <c r="A182" s="169" t="inlineStr">
        <is>
          <t>IN01136A</t>
        </is>
      </c>
      <c r="B182" t="inlineStr">
        <is>
          <t>SVS 20g tube</t>
        </is>
      </c>
      <c r="C182" s="176" t="inlineStr">
        <is>
          <t>SVS</t>
        </is>
      </c>
      <c r="D182" t="n">
        <v>20</v>
      </c>
    </row>
    <row r="183">
      <c r="A183" s="169" t="inlineStr">
        <is>
          <t>IN01161A</t>
        </is>
      </c>
      <c r="B183" t="inlineStr">
        <is>
          <t>SVS 5g sachet</t>
        </is>
      </c>
      <c r="C183" s="176" t="inlineStr">
        <is>
          <t>SVS</t>
        </is>
      </c>
      <c r="D183" t="n">
        <v>5</v>
      </c>
    </row>
    <row r="184">
      <c r="A184" s="169" t="inlineStr">
        <is>
          <t>IN01143A</t>
        </is>
      </c>
      <c r="B184" t="inlineStr">
        <is>
          <t>Total Charcoal 120+65 Saver</t>
        </is>
      </c>
      <c r="C184" s="176" t="inlineStr">
        <is>
          <t>Total</t>
        </is>
      </c>
      <c r="D184" t="n">
        <v>185</v>
      </c>
    </row>
    <row r="185">
      <c r="A185" s="169" t="inlineStr">
        <is>
          <t>IN01151A</t>
        </is>
      </c>
      <c r="B185" t="inlineStr">
        <is>
          <t>MFR 48 gm</t>
        </is>
      </c>
      <c r="C185" s="176" t="inlineStr">
        <is>
          <t>MFR</t>
        </is>
      </c>
      <c r="D185" t="n">
        <v>48</v>
      </c>
    </row>
    <row r="186">
      <c r="A186" s="169" t="inlineStr">
        <is>
          <t>IN01099A</t>
        </is>
      </c>
      <c r="B186" t="inlineStr">
        <is>
          <t>Kids 6+ Motu Patlu TP + Premia</t>
        </is>
      </c>
      <c r="C186" s="176" t="inlineStr">
        <is>
          <t>Kids</t>
        </is>
      </c>
      <c r="D186" t="n">
        <v>48</v>
      </c>
    </row>
    <row r="187">
      <c r="A187" s="169" t="inlineStr">
        <is>
          <t>IN01153A</t>
        </is>
      </c>
      <c r="B187" t="inlineStr">
        <is>
          <t>CMF 48g 6+1 Trade</t>
        </is>
      </c>
      <c r="C187" s="176" t="inlineStr">
        <is>
          <t>MFR</t>
        </is>
      </c>
      <c r="D187" t="n">
        <v>48</v>
      </c>
    </row>
    <row r="188">
      <c r="A188" s="169" t="inlineStr">
        <is>
          <t>IN00784A</t>
        </is>
      </c>
      <c r="B188" t="inlineStr">
        <is>
          <t>CMF Red 22g+Premia</t>
        </is>
      </c>
      <c r="C188" s="176" t="inlineStr">
        <is>
          <t>MFR</t>
        </is>
      </c>
      <c r="D188" t="n">
        <v>22</v>
      </c>
    </row>
    <row r="189">
      <c r="A189" s="169" t="inlineStr">
        <is>
          <t>IN00781A</t>
        </is>
      </c>
      <c r="B189" t="inlineStr">
        <is>
          <t>CDC 21g hngr+premia</t>
        </is>
      </c>
      <c r="C189" s="176" t="inlineStr">
        <is>
          <t>CDC</t>
        </is>
      </c>
      <c r="D189" t="n">
        <v>21</v>
      </c>
    </row>
    <row r="190">
      <c r="A190" s="169" t="inlineStr">
        <is>
          <t>IN01149A</t>
        </is>
      </c>
      <c r="B190" t="inlineStr">
        <is>
          <t>CDC 48gm</t>
        </is>
      </c>
      <c r="C190" s="176" t="inlineStr">
        <is>
          <t>CDC</t>
        </is>
      </c>
      <c r="D190" t="n">
        <v>48</v>
      </c>
    </row>
    <row r="191">
      <c r="A191" s="169" t="inlineStr">
        <is>
          <t>IN01157A</t>
        </is>
      </c>
      <c r="B191" t="inlineStr">
        <is>
          <t>CDC 48gm Sleeve Hanger</t>
        </is>
      </c>
      <c r="C191" s="176" t="inlineStr">
        <is>
          <t>CDC</t>
        </is>
      </c>
      <c r="D191" t="n">
        <v>48</v>
      </c>
    </row>
    <row r="192">
      <c r="A192" s="169" t="inlineStr">
        <is>
          <t>IN01154A</t>
        </is>
      </c>
      <c r="B192" t="inlineStr">
        <is>
          <t>CAS 48 6+1</t>
        </is>
      </c>
      <c r="C192" s="176" t="inlineStr">
        <is>
          <t>CAS</t>
        </is>
      </c>
      <c r="D192" t="n">
        <v>48</v>
      </c>
    </row>
    <row r="193">
      <c r="A193" s="169" t="inlineStr">
        <is>
          <t>IN01171A</t>
        </is>
      </c>
      <c r="B193" t="inlineStr">
        <is>
          <t>CAS 48g 6+1 All Geo</t>
        </is>
      </c>
      <c r="C193" s="176" t="inlineStr">
        <is>
          <t>CAS</t>
        </is>
      </c>
      <c r="D193" t="n">
        <v>48</v>
      </c>
    </row>
    <row r="194">
      <c r="A194" s="169" t="inlineStr">
        <is>
          <t>IN01155A</t>
        </is>
      </c>
      <c r="B194" t="inlineStr">
        <is>
          <t>CAS 20+25% free</t>
        </is>
      </c>
      <c r="C194" s="176" t="inlineStr">
        <is>
          <t>CAS</t>
        </is>
      </c>
      <c r="D194" t="n">
        <v>25</v>
      </c>
    </row>
    <row r="195">
      <c r="A195" s="169" t="inlineStr">
        <is>
          <t>IN01060A</t>
        </is>
      </c>
      <c r="B195" t="inlineStr">
        <is>
          <t>CAS 20 gm</t>
        </is>
      </c>
      <c r="C195" s="176" t="inlineStr">
        <is>
          <t>CAS</t>
        </is>
      </c>
      <c r="D195" t="n">
        <v>20</v>
      </c>
    </row>
    <row r="196">
      <c r="A196" s="169" t="inlineStr">
        <is>
          <t>IN01184A</t>
        </is>
      </c>
      <c r="B196" t="inlineStr">
        <is>
          <t>CDC 200+Premia</t>
        </is>
      </c>
      <c r="C196" s="176" t="inlineStr">
        <is>
          <t>CDC</t>
        </is>
      </c>
      <c r="D196" t="n">
        <v>200</v>
      </c>
    </row>
    <row r="197">
      <c r="A197" s="169" t="inlineStr">
        <is>
          <t>IN01162A</t>
        </is>
      </c>
      <c r="B197" t="inlineStr">
        <is>
          <t>CDC 48 NPR</t>
        </is>
      </c>
      <c r="C197" s="176" t="inlineStr">
        <is>
          <t>CDC</t>
        </is>
      </c>
      <c r="D197" t="n">
        <v>48</v>
      </c>
    </row>
    <row r="198">
      <c r="A198" s="169" t="inlineStr">
        <is>
          <t>IN01150A</t>
        </is>
      </c>
      <c r="B198" t="inlineStr">
        <is>
          <t>CDC 48 + Rs 10 CDC 6 DZ Trade promo</t>
        </is>
      </c>
      <c r="C198" s="176" t="inlineStr">
        <is>
          <t>CDC</t>
        </is>
      </c>
      <c r="D198" t="n">
        <v>48</v>
      </c>
    </row>
    <row r="199">
      <c r="A199" s="169" t="inlineStr">
        <is>
          <t>IN01176A</t>
        </is>
      </c>
      <c r="B199" t="inlineStr">
        <is>
          <t>CDC 19 (Bundle)</t>
        </is>
      </c>
      <c r="C199" s="176" t="inlineStr">
        <is>
          <t>CDC</t>
        </is>
      </c>
      <c r="D199" t="n">
        <v>19</v>
      </c>
    </row>
    <row r="200">
      <c r="A200" s="169" t="inlineStr">
        <is>
          <t>IN00988A-T</t>
        </is>
      </c>
      <c r="B200" t="inlineStr">
        <is>
          <t>Free CDC 19g with CDC 48g</t>
        </is>
      </c>
      <c r="C200" s="176" t="inlineStr">
        <is>
          <t>CDC</t>
        </is>
      </c>
      <c r="D200" t="n">
        <v>19</v>
      </c>
    </row>
    <row r="201">
      <c r="A201" s="169" t="inlineStr">
        <is>
          <t>IN01163A</t>
        </is>
      </c>
      <c r="B201" t="inlineStr">
        <is>
          <t>CDC 19 sleeve</t>
        </is>
      </c>
      <c r="C201" s="176" t="inlineStr">
        <is>
          <t>CDC</t>
        </is>
      </c>
      <c r="D201" t="n">
        <v>19</v>
      </c>
    </row>
    <row r="202">
      <c r="A202" s="169" t="inlineStr">
        <is>
          <t>IN01152A</t>
        </is>
      </c>
      <c r="B202" t="inlineStr">
        <is>
          <t>Cib 26+14</t>
        </is>
      </c>
      <c r="C202" s="176" t="inlineStr">
        <is>
          <t>Cibaca</t>
        </is>
      </c>
      <c r="D202" t="n">
        <v>40</v>
      </c>
    </row>
    <row r="203">
      <c r="A203" s="169" t="inlineStr">
        <is>
          <t>IN01066A</t>
        </is>
      </c>
      <c r="B203" t="inlineStr">
        <is>
          <t>Colgate Cibaca 26g + B</t>
        </is>
      </c>
      <c r="C203" s="176" t="inlineStr">
        <is>
          <t>Cibaca</t>
        </is>
      </c>
      <c r="D203" t="n">
        <v>26</v>
      </c>
    </row>
    <row r="204">
      <c r="A204" s="169" t="inlineStr">
        <is>
          <t>IN01068A</t>
        </is>
      </c>
      <c r="B204" t="inlineStr">
        <is>
          <t>Cibaca Base 26G</t>
        </is>
      </c>
      <c r="C204" s="176" t="inlineStr">
        <is>
          <t>Cibaca</t>
        </is>
      </c>
      <c r="D204" t="n">
        <v>26</v>
      </c>
    </row>
    <row r="205">
      <c r="A205" s="170" t="inlineStr">
        <is>
          <t>IN00831A</t>
        </is>
      </c>
      <c r="B205" t="inlineStr">
        <is>
          <t>Cib VS 160 +tbr</t>
        </is>
      </c>
      <c r="C205" s="176" t="inlineStr">
        <is>
          <t>CVS</t>
        </is>
      </c>
      <c r="D205" t="n">
        <v>160</v>
      </c>
    </row>
    <row r="206">
      <c r="A206" s="169" t="inlineStr">
        <is>
          <t>IN01047A</t>
        </is>
      </c>
      <c r="B206" t="inlineStr">
        <is>
          <t>CMF Red 20G (Bundle)</t>
        </is>
      </c>
      <c r="C206" s="176" t="inlineStr">
        <is>
          <t>CMF</t>
        </is>
      </c>
      <c r="D206" t="n">
        <v>20</v>
      </c>
    </row>
    <row r="207">
      <c r="A207" s="169" t="inlineStr">
        <is>
          <t>IN01046A</t>
        </is>
      </c>
      <c r="B207" t="inlineStr">
        <is>
          <t>CMF Red 20G (Sleeve)</t>
        </is>
      </c>
      <c r="C207" s="176" t="inlineStr">
        <is>
          <t>CMF</t>
        </is>
      </c>
      <c r="D207" t="n">
        <v>20</v>
      </c>
    </row>
    <row r="208">
      <c r="A208" s="170" t="inlineStr">
        <is>
          <t>IN00989A</t>
        </is>
      </c>
      <c r="B208" t="inlineStr">
        <is>
          <t>Free CMF 20g with CDC 48g</t>
        </is>
      </c>
      <c r="C208" s="176" t="inlineStr">
        <is>
          <t>CMF</t>
        </is>
      </c>
      <c r="D208" t="n">
        <v>20</v>
      </c>
    </row>
    <row r="209">
      <c r="A209" s="169" t="inlineStr">
        <is>
          <t>IN01183A</t>
        </is>
      </c>
      <c r="B209" t="inlineStr">
        <is>
          <t>Col Sensitive Mega Offer - Save Rs 110/</t>
        </is>
      </c>
      <c r="C209" s="176" t="inlineStr">
        <is>
          <t>Sensitive</t>
        </is>
      </c>
      <c r="D209" t="n">
        <v>160</v>
      </c>
    </row>
    <row r="210">
      <c r="A210" s="169" t="inlineStr">
        <is>
          <t>IN01040A</t>
        </is>
      </c>
      <c r="B210" t="inlineStr">
        <is>
          <t>Kids 18g (2-5 yrs)</t>
        </is>
      </c>
      <c r="C210" s="176" t="inlineStr">
        <is>
          <t>Kids</t>
        </is>
      </c>
      <c r="D210" t="n">
        <v>18</v>
      </c>
    </row>
    <row r="211">
      <c r="A211" s="169" t="inlineStr">
        <is>
          <t>IN01043A</t>
        </is>
      </c>
      <c r="B211" t="inlineStr">
        <is>
          <t>Kids 18g (6+ yrs)</t>
        </is>
      </c>
      <c r="C211" s="176" t="inlineStr">
        <is>
          <t>Kids</t>
        </is>
      </c>
      <c r="D211" t="n">
        <v>18</v>
      </c>
    </row>
    <row r="212">
      <c r="A212" s="170" t="inlineStr">
        <is>
          <t>IN01194A</t>
        </is>
      </c>
      <c r="B212" t="inlineStr">
        <is>
          <t>CVS 160+TBR</t>
        </is>
      </c>
      <c r="C212" s="176" t="inlineStr">
        <is>
          <t>Cibaca</t>
        </is>
      </c>
      <c r="D212" t="n">
        <v>160</v>
      </c>
    </row>
    <row r="213">
      <c r="A213" s="170" t="inlineStr">
        <is>
          <t>IN01226A</t>
        </is>
      </c>
      <c r="B213" t="inlineStr">
        <is>
          <t>CDC 10 free with CDC 48 Trade Promo</t>
        </is>
      </c>
      <c r="C213" s="176" t="inlineStr">
        <is>
          <t>CDC</t>
        </is>
      </c>
      <c r="D213" t="n">
        <v>19</v>
      </c>
    </row>
    <row r="214">
      <c r="A214" s="170" t="inlineStr">
        <is>
          <t>IN01228A</t>
        </is>
      </c>
      <c r="B214" t="inlineStr">
        <is>
          <t xml:space="preserve"> Free MF 10 with CDC 48 Trade Promo </t>
        </is>
      </c>
      <c r="C214" s="176" t="inlineStr">
        <is>
          <t>CDC</t>
        </is>
      </c>
      <c r="D214" t="n">
        <v>20</v>
      </c>
    </row>
    <row r="215">
      <c r="A215" s="169" t="inlineStr">
        <is>
          <t>IN01070A</t>
        </is>
      </c>
      <c r="B215" t="inlineStr">
        <is>
          <t>Cib 26gm+ TBR + CEP</t>
        </is>
      </c>
      <c r="C215" t="inlineStr">
        <is>
          <t>Cibaca</t>
        </is>
      </c>
      <c r="D215" t="n">
        <v>26</v>
      </c>
    </row>
    <row r="216">
      <c r="A216" s="169" t="inlineStr">
        <is>
          <t>IN01041A</t>
        </is>
      </c>
      <c r="B216" t="inlineStr">
        <is>
          <t>Cib 175+TBR+ CEP</t>
        </is>
      </c>
      <c r="C216" t="inlineStr">
        <is>
          <t>Cibaca</t>
        </is>
      </c>
      <c r="D216" t="n">
        <v>175</v>
      </c>
    </row>
    <row r="217">
      <c r="A217" s="169" t="inlineStr">
        <is>
          <t>IN01070A</t>
        </is>
      </c>
      <c r="B217" t="inlineStr">
        <is>
          <t>Cib 26gm+ TBR + CEP</t>
        </is>
      </c>
      <c r="C217" t="inlineStr">
        <is>
          <t>Cibaca</t>
        </is>
      </c>
      <c r="D217" t="n">
        <v>26</v>
      </c>
    </row>
    <row r="218">
      <c r="A218" s="169" t="inlineStr">
        <is>
          <t>IN00987A</t>
        </is>
      </c>
      <c r="B218" t="inlineStr">
        <is>
          <t>SVS 21G</t>
        </is>
      </c>
      <c r="C218" t="inlineStr">
        <is>
          <t>SVS</t>
        </is>
      </c>
      <c r="D218" t="n">
        <v>21</v>
      </c>
    </row>
    <row r="219">
      <c r="A219" s="169" t="inlineStr">
        <is>
          <t>61000624</t>
        </is>
      </c>
      <c r="B219" t="inlineStr">
        <is>
          <t>CDC 10 free with CDC 100</t>
        </is>
      </c>
      <c r="C219" t="inlineStr">
        <is>
          <t>CDC</t>
        </is>
      </c>
      <c r="D219" t="n">
        <v>19</v>
      </c>
    </row>
    <row r="220">
      <c r="A220" s="169" t="inlineStr">
        <is>
          <t>61000026</t>
        </is>
      </c>
      <c r="B220" t="inlineStr">
        <is>
          <t>CMF 20g 12+1 free</t>
        </is>
      </c>
      <c r="C220" s="176" t="inlineStr">
        <is>
          <t>CMF</t>
        </is>
      </c>
      <c r="D220" t="n">
        <v>20</v>
      </c>
    </row>
    <row r="221">
      <c r="A221" s="169" t="inlineStr">
        <is>
          <t>61000626</t>
        </is>
      </c>
      <c r="B221" t="inlineStr">
        <is>
          <t>MF 10 free with CDC 100</t>
        </is>
      </c>
      <c r="C221" s="176" t="inlineStr">
        <is>
          <t>CMF</t>
        </is>
      </c>
      <c r="D221" t="n">
        <v>20</v>
      </c>
    </row>
    <row r="222">
      <c r="A222" s="169" t="inlineStr">
        <is>
          <t>IN01257A</t>
        </is>
      </c>
      <c r="B222" t="inlineStr">
        <is>
          <t>Colgate Total Advanced Health 65gm</t>
        </is>
      </c>
      <c r="C222" s="176" t="inlineStr">
        <is>
          <t>Total</t>
        </is>
      </c>
      <c r="D222" t="n">
        <v>65</v>
      </c>
    </row>
    <row r="223">
      <c r="A223" s="169" t="inlineStr">
        <is>
          <t>IN01258A</t>
        </is>
      </c>
      <c r="B223" t="inlineStr">
        <is>
          <t>CDC 150 + SVS 10</t>
        </is>
      </c>
      <c r="C223" s="176" t="inlineStr">
        <is>
          <t>CDC</t>
        </is>
      </c>
      <c r="D223" t="n">
        <v>150</v>
      </c>
    </row>
    <row r="224">
      <c r="A224" s="169" t="inlineStr">
        <is>
          <t>IN01295A</t>
        </is>
      </c>
      <c r="B224" t="inlineStr">
        <is>
          <t>CDC 10 12+1 Trade Promo</t>
        </is>
      </c>
      <c r="C224" s="176" t="inlineStr">
        <is>
          <t>CDC</t>
        </is>
      </c>
      <c r="D224" t="n">
        <v>19</v>
      </c>
    </row>
    <row r="225">
      <c r="A225" s="169" t="inlineStr">
        <is>
          <t>61000062</t>
        </is>
      </c>
      <c r="B225" t="inlineStr">
        <is>
          <t>CDC 100 6+1 Trade Promo</t>
        </is>
      </c>
      <c r="C225" s="176" t="inlineStr">
        <is>
          <t>CDC</t>
        </is>
      </c>
      <c r="D225" t="n">
        <v>100</v>
      </c>
    </row>
    <row r="226">
      <c r="A226" s="169" t="inlineStr">
        <is>
          <t>IN01294A</t>
        </is>
      </c>
      <c r="B226" t="inlineStr">
        <is>
          <t>Pain Out GEL 10gm 5+1</t>
        </is>
      </c>
      <c r="C226" t="inlineStr">
        <is>
          <t>Pain Out</t>
        </is>
      </c>
      <c r="D226" t="n">
        <v>50</v>
      </c>
    </row>
    <row r="227">
      <c r="A227" s="169" t="inlineStr">
        <is>
          <t>61000747</t>
        </is>
      </c>
      <c r="B227" t="inlineStr">
        <is>
          <t>Colgate Hotel Pack</t>
        </is>
      </c>
      <c r="C227" t="inlineStr">
        <is>
          <t>CDC</t>
        </is>
      </c>
      <c r="D227" t="n">
        <v>19</v>
      </c>
    </row>
    <row r="228">
      <c r="A228" s="169" t="inlineStr">
        <is>
          <t>IN01242A</t>
        </is>
      </c>
      <c r="B228" t="inlineStr">
        <is>
          <t>CAS 100 Pujo Pack</t>
        </is>
      </c>
      <c r="C228" t="inlineStr">
        <is>
          <t>CAS</t>
        </is>
      </c>
      <c r="D228" t="n">
        <v>100</v>
      </c>
    </row>
    <row r="229">
      <c r="A229" s="169" t="inlineStr">
        <is>
          <t>IN01243A</t>
        </is>
      </c>
      <c r="B229" t="inlineStr">
        <is>
          <t xml:space="preserve">CAS 200 Puja Pack </t>
        </is>
      </c>
      <c r="C229" t="inlineStr">
        <is>
          <t>CAS</t>
        </is>
      </c>
      <c r="D229" t="n">
        <v>200</v>
      </c>
    </row>
    <row r="230">
      <c r="A230" s="169" t="inlineStr">
        <is>
          <t>IN01250A</t>
        </is>
      </c>
      <c r="B230" t="inlineStr">
        <is>
          <t>CMF 70g+20% Extra</t>
        </is>
      </c>
      <c r="C230" t="inlineStr">
        <is>
          <t>MF</t>
        </is>
      </c>
      <c r="D230" t="n">
        <v>150</v>
      </c>
    </row>
    <row r="231">
      <c r="A231" s="169" t="inlineStr">
        <is>
          <t>IN01253A</t>
        </is>
      </c>
      <c r="B231" t="inlineStr">
        <is>
          <t>Kids 0-2 yrs Smiles Bundle - Premium</t>
        </is>
      </c>
      <c r="C231" t="inlineStr">
        <is>
          <t>Kids</t>
        </is>
      </c>
      <c r="D231" t="n">
        <v>70</v>
      </c>
    </row>
    <row r="232">
      <c r="A232" s="169" t="inlineStr">
        <is>
          <t>IN01254A</t>
        </is>
      </c>
      <c r="B232" t="inlineStr">
        <is>
          <t>Kids 2-5 yrs Smiles Bundle - Premium</t>
        </is>
      </c>
      <c r="C232" t="inlineStr">
        <is>
          <t>Kids</t>
        </is>
      </c>
      <c r="D232" t="n">
        <v>70</v>
      </c>
    </row>
    <row r="233">
      <c r="A233" s="169" t="inlineStr">
        <is>
          <t>IN01256A</t>
        </is>
      </c>
      <c r="B233" t="inlineStr">
        <is>
          <t>Kids 6+ Smiles Bundle - Premium</t>
        </is>
      </c>
      <c r="C233" t="inlineStr">
        <is>
          <t>Kids</t>
        </is>
      </c>
      <c r="D233" t="n">
        <v>80</v>
      </c>
    </row>
    <row r="234">
      <c r="A234" s="169" t="inlineStr">
        <is>
          <t>IN01279A</t>
        </is>
      </c>
      <c r="B234" t="inlineStr">
        <is>
          <t>SWARNA VEDSHAKTI 200G + PREMIA</t>
        </is>
      </c>
      <c r="C234" t="inlineStr">
        <is>
          <t>Cibaca</t>
        </is>
      </c>
      <c r="D234" t="n">
        <v>200</v>
      </c>
    </row>
    <row r="235">
      <c r="A235" s="169" t="inlineStr">
        <is>
          <t>IN01282A</t>
        </is>
      </c>
      <c r="B235" t="inlineStr">
        <is>
          <t>Colgate Charcoal Clean 120g</t>
        </is>
      </c>
      <c r="C235" t="inlineStr">
        <is>
          <t>Charcoal Clean</t>
        </is>
      </c>
      <c r="D235" t="n">
        <v>120</v>
      </c>
    </row>
    <row r="236">
      <c r="A236" s="170" t="inlineStr">
        <is>
          <t>61000500</t>
        </is>
      </c>
      <c r="B236" t="inlineStr">
        <is>
          <t>CDC 100+5</t>
        </is>
      </c>
      <c r="C236" t="inlineStr">
        <is>
          <t>CDC</t>
        </is>
      </c>
      <c r="D236" t="n">
        <v>100</v>
      </c>
    </row>
    <row r="237">
      <c r="A237" s="170" t="inlineStr">
        <is>
          <t>IN01051A</t>
        </is>
      </c>
      <c r="B237" t="inlineStr">
        <is>
          <t>SVS 100+Premia</t>
        </is>
      </c>
      <c r="C237" t="inlineStr">
        <is>
          <t>Cibaca</t>
        </is>
      </c>
      <c r="D237" t="n">
        <v>100</v>
      </c>
    </row>
    <row r="238">
      <c r="A238" s="170" t="inlineStr">
        <is>
          <t>IN01067A</t>
        </is>
      </c>
      <c r="B238" t="inlineStr">
        <is>
          <t>Colgate Total 120 + Premia</t>
        </is>
      </c>
      <c r="C238" t="inlineStr">
        <is>
          <t>Total</t>
        </is>
      </c>
      <c r="D238" t="n">
        <v>120</v>
      </c>
    </row>
    <row r="239">
      <c r="A239" s="170" t="inlineStr">
        <is>
          <t>61002224</t>
        </is>
      </c>
      <c r="B239" t="inlineStr">
        <is>
          <t>Free CAS 10 with CAS 20</t>
        </is>
      </c>
      <c r="C239" t="inlineStr">
        <is>
          <t>CAS</t>
        </is>
      </c>
      <c r="D239" t="n">
        <v>20</v>
      </c>
    </row>
    <row r="240">
      <c r="A240" s="170" t="inlineStr">
        <is>
          <t>61002326</t>
        </is>
      </c>
      <c r="B240" t="inlineStr">
        <is>
          <t>Colgate Total B2G1 (120+120+120)</t>
        </is>
      </c>
      <c r="C240" t="inlineStr">
        <is>
          <t>Total</t>
        </is>
      </c>
      <c r="D240" t="n">
        <v>120</v>
      </c>
    </row>
    <row r="241">
      <c r="A241" s="170" t="inlineStr">
        <is>
          <t>61003025</t>
        </is>
      </c>
      <c r="B241" t="inlineStr">
        <is>
          <t>CAs 48g 12+1 (CAS Rs 10) Free</t>
        </is>
      </c>
      <c r="C241" t="inlineStr">
        <is>
          <t>CDC</t>
        </is>
      </c>
      <c r="D241" t="n">
        <v>48</v>
      </c>
    </row>
    <row r="242">
      <c r="A242" s="170" t="inlineStr">
        <is>
          <t>61003221</t>
        </is>
      </c>
      <c r="B242" t="inlineStr">
        <is>
          <t>CDC 100 + 2 SVS sachet</t>
        </is>
      </c>
      <c r="C242" t="inlineStr">
        <is>
          <t>CDC</t>
        </is>
      </c>
      <c r="D242" t="n">
        <v>100</v>
      </c>
    </row>
    <row r="243">
      <c r="A243" s="170" t="inlineStr">
        <is>
          <t>61002420</t>
        </is>
      </c>
      <c r="B243" t="inlineStr">
        <is>
          <t>CAS 48g 6+1 (rs 10 free)</t>
        </is>
      </c>
      <c r="C243" t="inlineStr">
        <is>
          <t>CAS</t>
        </is>
      </c>
      <c r="D243" t="n">
        <v>48</v>
      </c>
    </row>
    <row r="244">
      <c r="A244" s="170" t="inlineStr">
        <is>
          <t>61003821</t>
        </is>
      </c>
      <c r="B244" t="inlineStr">
        <is>
          <t>SVS 100 3 + 1 Rs. 10 Free</t>
        </is>
      </c>
      <c r="C244" t="inlineStr">
        <is>
          <t>SVS</t>
        </is>
      </c>
      <c r="D244" t="n">
        <v>100</v>
      </c>
    </row>
    <row r="245">
      <c r="A245" s="170" t="inlineStr">
        <is>
          <t>61003893</t>
        </is>
      </c>
      <c r="B245" t="inlineStr">
        <is>
          <t>CMF 48g 6+1 20g free</t>
        </is>
      </c>
      <c r="C245" t="inlineStr">
        <is>
          <t>CMF</t>
        </is>
      </c>
      <c r="D245" t="n">
        <v>48</v>
      </c>
    </row>
    <row r="246">
      <c r="A246" s="170" t="inlineStr">
        <is>
          <t>61003964</t>
        </is>
      </c>
      <c r="B246" t="inlineStr">
        <is>
          <t>CDC 100g+5g Trade Promo</t>
        </is>
      </c>
      <c r="C246" t="inlineStr">
        <is>
          <t>CDC</t>
        </is>
      </c>
      <c r="D246" t="n">
        <v>100</v>
      </c>
    </row>
    <row r="247">
      <c r="A247" s="170" t="inlineStr">
        <is>
          <t>61003892</t>
        </is>
      </c>
      <c r="B247" t="inlineStr">
        <is>
          <t>CMF 20g Child SKU (Free) with Max 48g</t>
        </is>
      </c>
      <c r="C247" t="inlineStr">
        <is>
          <t>CMF</t>
        </is>
      </c>
      <c r="D247" t="n">
        <v>20</v>
      </c>
    </row>
    <row r="248">
      <c r="A248" s="170" t="inlineStr">
        <is>
          <t>1607827</t>
        </is>
      </c>
      <c r="B248" t="inlineStr">
        <is>
          <t>Visible White 100g + Garnier face wash 15g free</t>
        </is>
      </c>
      <c r="C248" s="176" t="inlineStr">
        <is>
          <t>VW</t>
        </is>
      </c>
      <c r="D248" t="n">
        <v>100</v>
      </c>
    </row>
    <row r="249">
      <c r="A249" s="170" t="inlineStr">
        <is>
          <t>61002375</t>
        </is>
      </c>
      <c r="B249" t="inlineStr">
        <is>
          <t>Charcoal Clean 120+120g Saver</t>
        </is>
      </c>
      <c r="C249" t="inlineStr">
        <is>
          <t>Charcoal Clean</t>
        </is>
      </c>
      <c r="D249" t="n">
        <v>240</v>
      </c>
    </row>
    <row r="250">
      <c r="A250" s="170" t="inlineStr">
        <is>
          <t>61002381</t>
        </is>
      </c>
      <c r="B250" t="inlineStr">
        <is>
          <t>CMF 40g+8g extra sleeve</t>
        </is>
      </c>
      <c r="C250" t="inlineStr">
        <is>
          <t>CMF</t>
        </is>
      </c>
      <c r="D250" t="n">
        <v>48</v>
      </c>
    </row>
    <row r="251">
      <c r="A251" s="170" t="inlineStr">
        <is>
          <t>61003694</t>
        </is>
      </c>
      <c r="B251" t="inlineStr">
        <is>
          <t>CMF 48g 6+1 Rs 10</t>
        </is>
      </c>
      <c r="C251" t="inlineStr">
        <is>
          <t>CMF</t>
        </is>
      </c>
      <c r="D251" t="n">
        <v>48</v>
      </c>
    </row>
    <row r="252">
      <c r="A252" s="170" t="inlineStr">
        <is>
          <t>61003934</t>
        </is>
      </c>
      <c r="B252" t="inlineStr">
        <is>
          <t>CVS
160 6 + Rs. 10</t>
        </is>
      </c>
      <c r="C252" t="inlineStr">
        <is>
          <t>CVS</t>
        </is>
      </c>
      <c r="D252" t="n">
        <v>160</v>
      </c>
    </row>
    <row r="253">
      <c r="A253" s="170" t="inlineStr">
        <is>
          <t>61003937</t>
        </is>
      </c>
      <c r="B253" t="inlineStr">
        <is>
          <t>CAS 100+Premia 6+1 (Rs 10 free)</t>
        </is>
      </c>
      <c r="C253" t="inlineStr">
        <is>
          <t>CAS</t>
        </is>
      </c>
      <c r="D253" t="n">
        <v>100</v>
      </c>
    </row>
    <row r="254">
      <c r="A254" s="170" t="inlineStr">
        <is>
          <t>61003973</t>
        </is>
      </c>
      <c r="B254" t="inlineStr">
        <is>
          <t>CDC 19g Free 8 dzn case</t>
        </is>
      </c>
      <c r="C254" t="inlineStr">
        <is>
          <t>CDC</t>
        </is>
      </c>
      <c r="D254" t="n">
        <v>19</v>
      </c>
    </row>
    <row r="255">
      <c r="A255" s="170" t="inlineStr">
        <is>
          <t>IN01247A</t>
        </is>
      </c>
      <c r="B255" t="inlineStr">
        <is>
          <t>CMF 10+15% extra</t>
        </is>
      </c>
      <c r="C255" t="inlineStr">
        <is>
          <t>CMF</t>
        </is>
      </c>
      <c r="D255" t="n">
        <v>20</v>
      </c>
    </row>
    <row r="256">
      <c r="A256" s="170" t="inlineStr">
        <is>
          <t>61003573</t>
        </is>
      </c>
      <c r="B256" t="inlineStr">
        <is>
          <t>CDC 19g Insti Pack</t>
        </is>
      </c>
      <c r="C256" t="inlineStr">
        <is>
          <t>CDC</t>
        </is>
      </c>
      <c r="D256" t="n">
        <v>19</v>
      </c>
    </row>
    <row r="257">
      <c r="A257" s="170" t="inlineStr">
        <is>
          <t>1607805</t>
        </is>
      </c>
      <c r="B257" t="inlineStr">
        <is>
          <t>Col Plax MW AS 250</t>
        </is>
      </c>
      <c r="C257" s="176" t="inlineStr">
        <is>
          <t>Plax</t>
        </is>
      </c>
      <c r="D257" t="n">
        <v>250</v>
      </c>
    </row>
    <row r="258">
      <c r="A258" s="170" t="inlineStr">
        <is>
          <t>1607714</t>
        </is>
      </c>
      <c r="B258" t="inlineStr">
        <is>
          <t>Col Plax MW CC 250</t>
        </is>
      </c>
      <c r="C258" s="176" t="inlineStr">
        <is>
          <t>Plax</t>
        </is>
      </c>
      <c r="D258" t="n">
        <v>250</v>
      </c>
    </row>
    <row r="259">
      <c r="A259" s="170" t="inlineStr">
        <is>
          <t>1607750</t>
        </is>
      </c>
      <c r="B259" t="inlineStr">
        <is>
          <t>Col Plax MW FM 100</t>
        </is>
      </c>
      <c r="C259" s="176" t="inlineStr">
        <is>
          <t>Plax</t>
        </is>
      </c>
      <c r="D259" t="n">
        <v>100</v>
      </c>
    </row>
    <row r="260">
      <c r="A260" s="170" t="inlineStr">
        <is>
          <t>1607798</t>
        </is>
      </c>
      <c r="B260" t="inlineStr">
        <is>
          <t>ColPlaxMW Frm250 ml</t>
        </is>
      </c>
      <c r="C260" s="176" t="inlineStr">
        <is>
          <t>Plax</t>
        </is>
      </c>
      <c r="D260" t="n">
        <v>250</v>
      </c>
    </row>
    <row r="261">
      <c r="A261" s="170" t="inlineStr">
        <is>
          <t>IN01286A</t>
        </is>
      </c>
      <c r="B261" t="inlineStr">
        <is>
          <t>Plax FM B2G1</t>
        </is>
      </c>
      <c r="C261" s="176" t="inlineStr">
        <is>
          <t>Plax</t>
        </is>
      </c>
      <c r="D261" t="n">
        <v>250</v>
      </c>
    </row>
    <row r="262">
      <c r="A262" s="170" t="inlineStr">
        <is>
          <t>IN00984A</t>
        </is>
      </c>
      <c r="B262" t="inlineStr">
        <is>
          <t>COL PLAX FM 250 BOGO</t>
        </is>
      </c>
      <c r="C262" s="176" t="inlineStr">
        <is>
          <t>Plax</t>
        </is>
      </c>
      <c r="D262" t="n">
        <v>250</v>
      </c>
    </row>
    <row r="263">
      <c r="A263" s="170" t="inlineStr">
        <is>
          <t>1607724</t>
        </is>
      </c>
      <c r="B263" t="inlineStr">
        <is>
          <t>Col Plax MW FM 500</t>
        </is>
      </c>
      <c r="C263" s="176" t="inlineStr">
        <is>
          <t>Plax</t>
        </is>
      </c>
      <c r="D263" t="n">
        <v>500</v>
      </c>
    </row>
    <row r="264">
      <c r="A264" s="170" t="inlineStr">
        <is>
          <t>1607707</t>
        </is>
      </c>
      <c r="B264" t="inlineStr">
        <is>
          <t>Col Plax MW FT 250</t>
        </is>
      </c>
      <c r="C264" s="176" t="inlineStr">
        <is>
          <t>Plax</t>
        </is>
      </c>
      <c r="D264" t="n">
        <v>250</v>
      </c>
    </row>
    <row r="265">
      <c r="A265" s="170" t="inlineStr">
        <is>
          <t>IN00985A</t>
        </is>
      </c>
      <c r="B265" t="inlineStr">
        <is>
          <t>COL PLAX FT 250 BOGO</t>
        </is>
      </c>
      <c r="C265" s="176" t="inlineStr">
        <is>
          <t>Plax</t>
        </is>
      </c>
      <c r="D265" t="n">
        <v>250</v>
      </c>
    </row>
    <row r="266">
      <c r="A266" s="170" t="inlineStr">
        <is>
          <t>1607705</t>
        </is>
      </c>
      <c r="B266" t="inlineStr">
        <is>
          <t>Col Plax MW FT 500</t>
        </is>
      </c>
      <c r="C266" s="176" t="inlineStr">
        <is>
          <t>Plax</t>
        </is>
      </c>
      <c r="D266" t="n">
        <v>500</v>
      </c>
    </row>
    <row r="267">
      <c r="A267" s="170" t="inlineStr">
        <is>
          <t>1607790</t>
        </is>
      </c>
      <c r="B267" t="inlineStr">
        <is>
          <t>Col Plax MW FT 60</t>
        </is>
      </c>
      <c r="C267" s="176" t="inlineStr">
        <is>
          <t>Plax</t>
        </is>
      </c>
      <c r="D267" t="n">
        <v>60</v>
      </c>
    </row>
    <row r="268">
      <c r="A268" s="170" t="inlineStr">
        <is>
          <t>1607799</t>
        </is>
      </c>
      <c r="B268" t="inlineStr">
        <is>
          <t>ColPlaxMW Pep250 ml</t>
        </is>
      </c>
      <c r="C268" s="176" t="inlineStr">
        <is>
          <t>Plax</t>
        </is>
      </c>
      <c r="D268" t="n">
        <v>250</v>
      </c>
    </row>
    <row r="269">
      <c r="A269" s="170" t="inlineStr">
        <is>
          <t>IN00983A</t>
        </is>
      </c>
      <c r="B269" t="inlineStr">
        <is>
          <t>COL PLAX PM 250 BOGO</t>
        </is>
      </c>
      <c r="C269" s="176" t="inlineStr">
        <is>
          <t>Plax</t>
        </is>
      </c>
      <c r="D269" t="n">
        <v>250</v>
      </c>
    </row>
    <row r="270">
      <c r="A270" s="170" t="inlineStr">
        <is>
          <t>1607704</t>
        </is>
      </c>
      <c r="B270" t="inlineStr">
        <is>
          <t>Col Plax MW PM 500</t>
        </is>
      </c>
      <c r="C270" s="176" t="inlineStr">
        <is>
          <t>Plax</t>
        </is>
      </c>
      <c r="D270" t="n">
        <v>500</v>
      </c>
    </row>
    <row r="271">
      <c r="A271" s="170" t="inlineStr">
        <is>
          <t>1607715</t>
        </is>
      </c>
      <c r="B271" t="inlineStr">
        <is>
          <t>ColPlaxMWGntle 250</t>
        </is>
      </c>
      <c r="C271" s="176" t="inlineStr">
        <is>
          <t>Plax</t>
        </is>
      </c>
      <c r="D271" t="n">
        <v>250</v>
      </c>
    </row>
    <row r="272">
      <c r="A272" s="170" t="inlineStr">
        <is>
          <t>TH01876A</t>
        </is>
      </c>
      <c r="B272" t="inlineStr">
        <is>
          <t>COL MW PLAX SPICY FRESH 250ML</t>
        </is>
      </c>
      <c r="C272" s="176" t="inlineStr">
        <is>
          <t>Plax</t>
        </is>
      </c>
      <c r="D272" t="n">
        <v>250</v>
      </c>
    </row>
    <row r="273">
      <c r="A273" s="170" t="inlineStr">
        <is>
          <t>IN00659A</t>
        </is>
      </c>
      <c r="B273" t="inlineStr">
        <is>
          <t>Col Plax MW PM 60</t>
        </is>
      </c>
      <c r="C273" s="176" t="inlineStr">
        <is>
          <t>Plax</t>
        </is>
      </c>
      <c r="D273" t="n">
        <v>60</v>
      </c>
    </row>
    <row r="274">
      <c r="A274" s="170" t="inlineStr">
        <is>
          <t>TH02054A</t>
        </is>
      </c>
      <c r="B274" t="inlineStr">
        <is>
          <t>COL MW PLAX PPMNT 20ML  INDIA</t>
        </is>
      </c>
      <c r="C274" s="176" t="inlineStr">
        <is>
          <t>Plax</t>
        </is>
      </c>
      <c r="D274" t="n">
        <v>20</v>
      </c>
    </row>
    <row r="275">
      <c r="A275" s="170" t="inlineStr">
        <is>
          <t>TH02584A</t>
        </is>
      </c>
      <c r="B275" t="inlineStr">
        <is>
          <t>COL MW Vedshakti 250ml India</t>
        </is>
      </c>
      <c r="C275" s="176" t="inlineStr">
        <is>
          <t>Plax</t>
        </is>
      </c>
      <c r="D275" t="n">
        <v>250</v>
      </c>
    </row>
    <row r="276">
      <c r="A276" s="170" t="inlineStr">
        <is>
          <t>TH02610A</t>
        </is>
      </c>
      <c r="B276" t="inlineStr">
        <is>
          <t>COL MW Vedshakti 60ml India</t>
        </is>
      </c>
      <c r="C276" s="176" t="inlineStr">
        <is>
          <t>Plax</t>
        </is>
      </c>
      <c r="D276" t="n">
        <v>60</v>
      </c>
    </row>
    <row r="277">
      <c r="A277" s="170" t="inlineStr">
        <is>
          <t>61003791</t>
        </is>
      </c>
      <c r="B277" t="inlineStr">
        <is>
          <t>CMF 40g</t>
        </is>
      </c>
      <c r="C277" t="inlineStr">
        <is>
          <t>CMF</t>
        </is>
      </c>
      <c r="D277" t="n">
        <v>40</v>
      </c>
    </row>
    <row r="278">
      <c r="A278" s="170" t="inlineStr">
        <is>
          <t>61004317</t>
        </is>
      </c>
      <c r="B278" t="inlineStr">
        <is>
          <t>CDC 500g Saver</t>
        </is>
      </c>
      <c r="C278" t="inlineStr">
        <is>
          <t>CDC</t>
        </is>
      </c>
      <c r="D278" t="n">
        <v>500</v>
      </c>
    </row>
    <row r="279">
      <c r="A279" s="170" t="inlineStr">
        <is>
          <t>61002263</t>
        </is>
      </c>
      <c r="B279" t="inlineStr">
        <is>
          <t>Charcoal Clean 18g Sample</t>
        </is>
      </c>
      <c r="C279" t="inlineStr">
        <is>
          <t>Charcoal Clean</t>
        </is>
      </c>
      <c r="D279" t="n">
        <v>18</v>
      </c>
    </row>
    <row r="280">
      <c r="A280" s="170" t="inlineStr">
        <is>
          <t>61002401</t>
        </is>
      </c>
      <c r="B280" t="inlineStr">
        <is>
          <t>CMF Blue Saver 300g</t>
        </is>
      </c>
      <c r="C280" t="inlineStr">
        <is>
          <t>CMF</t>
        </is>
      </c>
      <c r="D280" t="n">
        <v>300</v>
      </c>
    </row>
    <row r="281">
      <c r="A281" s="170" t="inlineStr">
        <is>
          <t>IN01195A</t>
        </is>
      </c>
      <c r="B281" t="inlineStr">
        <is>
          <t>SVS 13g Sample</t>
        </is>
      </c>
      <c r="C281" t="inlineStr">
        <is>
          <t>SVS</t>
        </is>
      </c>
      <c r="D281" t="n">
        <v>18</v>
      </c>
    </row>
    <row r="282">
      <c r="A282" s="170" t="inlineStr">
        <is>
          <t>61004365</t>
        </is>
      </c>
      <c r="B282" t="inlineStr">
        <is>
          <t>CMF Red 450g</t>
        </is>
      </c>
      <c r="C282" t="inlineStr">
        <is>
          <t>CMF</t>
        </is>
      </c>
      <c r="D282" t="n">
        <v>450</v>
      </c>
    </row>
    <row r="283">
      <c r="A283" s="170" t="inlineStr">
        <is>
          <t>61002826</t>
        </is>
      </c>
      <c r="B283" t="inlineStr">
        <is>
          <t>SVS 100g+10% Extra</t>
        </is>
      </c>
      <c r="C283" t="inlineStr">
        <is>
          <t>SVS</t>
        </is>
      </c>
      <c r="D283" t="n">
        <v>100</v>
      </c>
    </row>
    <row r="284">
      <c r="A284" s="170" t="inlineStr">
        <is>
          <t>IN00956A</t>
        </is>
      </c>
      <c r="B284" t="inlineStr">
        <is>
          <t>CAS 100+10G</t>
        </is>
      </c>
      <c r="C284" t="inlineStr">
        <is>
          <t>CAS</t>
        </is>
      </c>
      <c r="D284" t="n">
        <v>100</v>
      </c>
    </row>
    <row r="285">
      <c r="A285" s="170" t="inlineStr">
        <is>
          <t>61002213</t>
        </is>
      </c>
      <c r="B285" t="inlineStr">
        <is>
          <t>CAS 10 12+1</t>
        </is>
      </c>
      <c r="C285" t="inlineStr">
        <is>
          <t>CAS</t>
        </is>
      </c>
      <c r="D285" t="n">
        <v>20</v>
      </c>
    </row>
    <row r="286">
      <c r="A286" s="170" t="inlineStr">
        <is>
          <t>61002322</t>
        </is>
      </c>
      <c r="B286" t="inlineStr">
        <is>
          <t>SVS 400g Saver</t>
        </is>
      </c>
      <c r="C286" t="inlineStr">
        <is>
          <t>SVS</t>
        </is>
      </c>
      <c r="D286" t="n">
        <v>400</v>
      </c>
    </row>
    <row r="287">
      <c r="A287" s="170" t="inlineStr">
        <is>
          <t>61005238</t>
        </is>
      </c>
      <c r="B287" t="inlineStr">
        <is>
          <t>CDC 46gm Bundle</t>
        </is>
      </c>
      <c r="C287" t="inlineStr">
        <is>
          <t>CDC</t>
        </is>
      </c>
      <c r="D287" t="n">
        <v>46</v>
      </c>
    </row>
    <row r="288">
      <c r="A288" s="170" t="inlineStr">
        <is>
          <t>61005240</t>
        </is>
      </c>
      <c r="B288" t="inlineStr">
        <is>
          <t>CDC 18gm Bundle</t>
        </is>
      </c>
      <c r="C288" t="inlineStr">
        <is>
          <t>CDC</t>
        </is>
      </c>
      <c r="D288" t="n">
        <v>18</v>
      </c>
    </row>
    <row r="289">
      <c r="A289" s="170" t="inlineStr">
        <is>
          <t>61005256</t>
        </is>
      </c>
      <c r="B289" t="inlineStr">
        <is>
          <t>CDC 46 NPR</t>
        </is>
      </c>
      <c r="C289" t="inlineStr">
        <is>
          <t>CDC</t>
        </is>
      </c>
      <c r="D289" t="n">
        <v>46</v>
      </c>
    </row>
    <row r="290">
      <c r="A290" s="170" t="inlineStr">
        <is>
          <t>61005036</t>
        </is>
      </c>
      <c r="B290" t="inlineStr">
        <is>
          <t>CMF 38G+8g extra</t>
        </is>
      </c>
      <c r="C290" t="inlineStr">
        <is>
          <t>CMF</t>
        </is>
      </c>
      <c r="D290" t="n">
        <v>38</v>
      </c>
    </row>
    <row r="291">
      <c r="A291" s="170" t="inlineStr">
        <is>
          <t>61002427</t>
        </is>
      </c>
      <c r="B291" t="inlineStr">
        <is>
          <t>CAS 46g bundle</t>
        </is>
      </c>
      <c r="C291" t="inlineStr">
        <is>
          <t>CAS</t>
        </is>
      </c>
      <c r="D291" t="n">
        <v>46</v>
      </c>
    </row>
    <row r="292">
      <c r="A292" s="170" t="inlineStr">
        <is>
          <t>61003024</t>
        </is>
      </c>
      <c r="B292" t="inlineStr">
        <is>
          <t>CAS 46g sleeve pack</t>
        </is>
      </c>
      <c r="C292" t="inlineStr">
        <is>
          <t>CAS</t>
        </is>
      </c>
      <c r="D292" t="n">
        <v>46</v>
      </c>
    </row>
    <row r="293">
      <c r="A293" s="170" t="inlineStr">
        <is>
          <t>61005237</t>
        </is>
      </c>
      <c r="B293" t="inlineStr">
        <is>
          <t>Col CDC 46g Sleeve</t>
        </is>
      </c>
      <c r="C293" t="inlineStr">
        <is>
          <t>cdC</t>
        </is>
      </c>
      <c r="D293" t="n">
        <v>46</v>
      </c>
    </row>
    <row r="294">
      <c r="A294" s="170" t="inlineStr">
        <is>
          <t>61005239</t>
        </is>
      </c>
      <c r="B294" t="inlineStr">
        <is>
          <t>Col CDC 18gm Sleeve</t>
        </is>
      </c>
      <c r="C294" t="inlineStr">
        <is>
          <t>cdC</t>
        </is>
      </c>
      <c r="D294" t="n">
        <v>18</v>
      </c>
    </row>
    <row r="295">
      <c r="A295" s="170" t="inlineStr">
        <is>
          <t>61005306</t>
        </is>
      </c>
      <c r="B295" t="inlineStr">
        <is>
          <t>CMF 38g + 8g extra</t>
        </is>
      </c>
      <c r="C295" t="inlineStr">
        <is>
          <t>CMF</t>
        </is>
      </c>
      <c r="D295" t="n">
        <v>38</v>
      </c>
    </row>
    <row r="296">
      <c r="A296" s="170" t="inlineStr">
        <is>
          <t>61005336</t>
        </is>
      </c>
      <c r="B296" t="inlineStr">
        <is>
          <t>CMF 19g Bundle</t>
        </is>
      </c>
      <c r="C296" t="inlineStr">
        <is>
          <t>CMF</t>
        </is>
      </c>
      <c r="D296" t="n">
        <v>19</v>
      </c>
    </row>
    <row r="297">
      <c r="A297" s="170" t="inlineStr">
        <is>
          <t>61005337</t>
        </is>
      </c>
      <c r="B297" t="inlineStr">
        <is>
          <t>CMF 19g+15% extra sleeve</t>
        </is>
      </c>
      <c r="C297" t="inlineStr">
        <is>
          <t>CMF</t>
        </is>
      </c>
      <c r="D297" t="n">
        <v>19</v>
      </c>
    </row>
    <row r="298">
      <c r="A298" s="170" t="inlineStr">
        <is>
          <t>61005838</t>
        </is>
      </c>
      <c r="B298" t="inlineStr">
        <is>
          <t>CMF 20g+15% Extra (12+1)</t>
        </is>
      </c>
      <c r="C298" t="inlineStr">
        <is>
          <t>CMF</t>
        </is>
      </c>
      <c r="D298" t="n">
        <v>20</v>
      </c>
    </row>
    <row r="299">
      <c r="A299" s="170" t="inlineStr">
        <is>
          <t>61006320</t>
        </is>
      </c>
      <c r="B299" t="inlineStr">
        <is>
          <t>CMF 70 Other Geos</t>
        </is>
      </c>
      <c r="C299" t="inlineStr">
        <is>
          <t>CMF</t>
        </is>
      </c>
      <c r="D299" t="n">
        <v>70</v>
      </c>
    </row>
    <row r="300">
      <c r="A300" s="170" t="inlineStr">
        <is>
          <t>61006322</t>
        </is>
      </c>
      <c r="B300" t="inlineStr">
        <is>
          <t>CMF 38+8 Other Geos</t>
        </is>
      </c>
      <c r="C300" t="inlineStr">
        <is>
          <t>CMF</t>
        </is>
      </c>
      <c r="D300" t="n">
        <v>38</v>
      </c>
    </row>
    <row r="301">
      <c r="A301" s="170" t="inlineStr">
        <is>
          <t>61005790</t>
        </is>
      </c>
      <c r="B301" t="inlineStr">
        <is>
          <t>CMF 38g</t>
        </is>
      </c>
      <c r="C301" t="inlineStr">
        <is>
          <t>CMF</t>
        </is>
      </c>
      <c r="D301" t="n">
        <v>38</v>
      </c>
    </row>
    <row r="302">
      <c r="A302" s="170" t="inlineStr">
        <is>
          <t>61006178</t>
        </is>
      </c>
      <c r="B302" t="inlineStr">
        <is>
          <t>SVS 100g - Tamil Pack</t>
        </is>
      </c>
      <c r="C302" t="inlineStr">
        <is>
          <t>SVS</t>
        </is>
      </c>
      <c r="D302" t="n">
        <v>100</v>
      </c>
    </row>
    <row r="303">
      <c r="A303" s="170" t="inlineStr">
        <is>
          <t>61006576</t>
        </is>
      </c>
      <c r="B303" t="inlineStr">
        <is>
          <t>Col CDC 14g TN Pack</t>
        </is>
      </c>
      <c r="C303" s="176" t="inlineStr">
        <is>
          <t>CDC</t>
        </is>
      </c>
      <c r="D303" t="n">
        <v>14</v>
      </c>
    </row>
    <row r="304">
      <c r="A304" s="170" t="inlineStr">
        <is>
          <t>61006577</t>
        </is>
      </c>
      <c r="B304" t="inlineStr">
        <is>
          <t>Col CDC 18g TN pack</t>
        </is>
      </c>
      <c r="C304" s="176" t="inlineStr">
        <is>
          <t>CDC</t>
        </is>
      </c>
      <c r="D304" t="n">
        <v>18</v>
      </c>
    </row>
    <row r="305">
      <c r="A305" s="170" t="inlineStr">
        <is>
          <t>61006579</t>
        </is>
      </c>
      <c r="B305" t="inlineStr">
        <is>
          <t>Col CDC 46g TN Pack</t>
        </is>
      </c>
      <c r="C305" s="176" t="inlineStr">
        <is>
          <t>CDC</t>
        </is>
      </c>
      <c r="D305" t="n">
        <v>46</v>
      </c>
    </row>
    <row r="306">
      <c r="A306" s="170" t="inlineStr">
        <is>
          <t>61006581</t>
        </is>
      </c>
      <c r="B306" t="inlineStr">
        <is>
          <t>Col CDC 100g TN Pack</t>
        </is>
      </c>
      <c r="C306" s="176" t="inlineStr">
        <is>
          <t>CDC</t>
        </is>
      </c>
      <c r="D306" t="n">
        <v>100</v>
      </c>
    </row>
    <row r="307">
      <c r="A307" s="170" t="inlineStr">
        <is>
          <t>61006583</t>
        </is>
      </c>
      <c r="B307" t="inlineStr">
        <is>
          <t>CDC46g TN TradeOffer</t>
        </is>
      </c>
      <c r="C307" s="176" t="inlineStr">
        <is>
          <t>CDC</t>
        </is>
      </c>
      <c r="D307" t="n">
        <v>46</v>
      </c>
    </row>
    <row r="308">
      <c r="A308" s="170" t="inlineStr">
        <is>
          <t>61006585</t>
        </is>
      </c>
      <c r="B308" t="inlineStr">
        <is>
          <t>CDC100g TN TradeOffer</t>
        </is>
      </c>
      <c r="C308" s="176" t="inlineStr">
        <is>
          <t>CDC</t>
        </is>
      </c>
      <c r="D308" t="n">
        <v>100</v>
      </c>
    </row>
    <row r="309">
      <c r="A309" s="171" t="inlineStr">
        <is>
          <t>61006179</t>
        </is>
      </c>
      <c r="B309" t="inlineStr">
        <is>
          <t>SVS 200g TN Pack</t>
        </is>
      </c>
      <c r="C309" s="176" t="inlineStr">
        <is>
          <t>SVS</t>
        </is>
      </c>
      <c r="D309" t="n">
        <v>200</v>
      </c>
    </row>
    <row r="310">
      <c r="A310" s="171" t="inlineStr">
        <is>
          <t>61006180</t>
        </is>
      </c>
      <c r="B310" t="inlineStr">
        <is>
          <t>SVS 400g TN Pack</t>
        </is>
      </c>
      <c r="C310" s="176" t="inlineStr">
        <is>
          <t>SVS</t>
        </is>
      </c>
      <c r="D310" t="n">
        <v>400</v>
      </c>
    </row>
    <row r="311">
      <c r="A311" s="171" t="inlineStr">
        <is>
          <t>61006248</t>
        </is>
      </c>
      <c r="B311" t="inlineStr">
        <is>
          <t>CAS 200+100 TN Pack</t>
        </is>
      </c>
      <c r="C311" s="176" t="inlineStr">
        <is>
          <t>CAS</t>
        </is>
      </c>
      <c r="D311" t="n">
        <v>300</v>
      </c>
    </row>
    <row r="312">
      <c r="A312" s="171" t="inlineStr">
        <is>
          <t>61006249</t>
        </is>
      </c>
      <c r="B312" t="inlineStr">
        <is>
          <t>CAS Rs 10 TN Pack</t>
        </is>
      </c>
      <c r="C312" s="176" t="inlineStr">
        <is>
          <t>CAS</t>
        </is>
      </c>
      <c r="D312" t="n">
        <v>20</v>
      </c>
    </row>
    <row r="313">
      <c r="A313" s="171" t="inlineStr">
        <is>
          <t>61006278</t>
        </is>
      </c>
      <c r="B313" t="inlineStr">
        <is>
          <t>CAS Rs 10 + 25% Extra TN pack</t>
        </is>
      </c>
      <c r="C313" s="176" t="inlineStr">
        <is>
          <t>CAS</t>
        </is>
      </c>
      <c r="D313" t="n">
        <v>23</v>
      </c>
    </row>
    <row r="314">
      <c r="A314" s="171" t="inlineStr">
        <is>
          <t>61006321</t>
        </is>
      </c>
      <c r="B314" t="inlineStr">
        <is>
          <t>CAS 46g (12+1) TN Pack (10 Rs Free)</t>
        </is>
      </c>
      <c r="C314" s="176" t="inlineStr">
        <is>
          <t>CAS</t>
        </is>
      </c>
      <c r="D314" t="n">
        <v>20</v>
      </c>
    </row>
    <row r="315">
      <c r="A315" s="179" t="inlineStr">
        <is>
          <t>61005335</t>
        </is>
      </c>
      <c r="B315" t="inlineStr">
        <is>
          <t>CMF 19g Sleeve</t>
        </is>
      </c>
      <c r="C315" s="176" t="inlineStr">
        <is>
          <t>CMF</t>
        </is>
      </c>
      <c r="D315" t="n">
        <v>19</v>
      </c>
    </row>
    <row r="316">
      <c r="A316" s="179" t="inlineStr">
        <is>
          <t>61002503</t>
        </is>
      </c>
      <c r="B316" t="inlineStr">
        <is>
          <t>CDC 46gm Trade Promo</t>
        </is>
      </c>
      <c r="C316" s="176" t="inlineStr">
        <is>
          <t>CDC</t>
        </is>
      </c>
      <c r="D316" t="n">
        <v>46</v>
      </c>
    </row>
    <row r="317">
      <c r="A317" s="179" t="inlineStr">
        <is>
          <t>61002422</t>
        </is>
      </c>
      <c r="B317" t="inlineStr">
        <is>
          <t>CAS 46g 6+1 (rs 10 free)</t>
        </is>
      </c>
      <c r="C317" s="176" t="inlineStr">
        <is>
          <t>CAS</t>
        </is>
      </c>
      <c r="D317" t="n">
        <v>46</v>
      </c>
    </row>
    <row r="318">
      <c r="A318" s="179" t="inlineStr">
        <is>
          <t>61006560</t>
        </is>
      </c>
      <c r="B318" t="inlineStr">
        <is>
          <t>CMF 38+8g 6+1 Promo</t>
        </is>
      </c>
      <c r="C318" s="176" t="inlineStr">
        <is>
          <t>CMF</t>
        </is>
      </c>
      <c r="D318" t="n">
        <v>38</v>
      </c>
    </row>
    <row r="319">
      <c r="A319" s="179" t="inlineStr">
        <is>
          <t>61006566</t>
        </is>
      </c>
      <c r="B319" t="inlineStr">
        <is>
          <t>CDC 10 free with CDC 46g</t>
        </is>
      </c>
      <c r="C319" s="176" t="inlineStr">
        <is>
          <t>CDC</t>
        </is>
      </c>
      <c r="D319" t="n">
        <v>18</v>
      </c>
    </row>
    <row r="320">
      <c r="A320" s="179" t="inlineStr">
        <is>
          <t>61006582</t>
        </is>
      </c>
      <c r="B320" t="inlineStr">
        <is>
          <t>CMF 19g Free</t>
        </is>
      </c>
      <c r="C320" s="176" t="inlineStr">
        <is>
          <t>CMF</t>
        </is>
      </c>
      <c r="D320" t="n">
        <v>19</v>
      </c>
    </row>
    <row r="321">
      <c r="A321" s="170" t="inlineStr">
        <is>
          <t>61007492</t>
        </is>
      </c>
      <c r="B321" t="inlineStr">
        <is>
          <t>CAS 100 (6+1) Rs 10 Free</t>
        </is>
      </c>
      <c r="C321" s="176" t="inlineStr">
        <is>
          <t>CAS</t>
        </is>
      </c>
      <c r="D321" t="n">
        <v>100</v>
      </c>
    </row>
    <row r="322">
      <c r="A322" s="170" t="inlineStr">
        <is>
          <t>1685410</t>
        </is>
      </c>
      <c r="B322" s="176" t="inlineStr">
        <is>
          <t>Loreal Total repair sachet</t>
        </is>
      </c>
      <c r="C322" s="176" t="inlineStr">
        <is>
          <t>Free</t>
        </is>
      </c>
      <c r="D322" t="n">
        <v>20</v>
      </c>
    </row>
    <row r="323">
      <c r="A323" s="170" t="inlineStr">
        <is>
          <t>IN00708A</t>
        </is>
      </c>
      <c r="B323" s="176" t="inlineStr">
        <is>
          <t xml:space="preserve">CDC 200 + Premia </t>
        </is>
      </c>
      <c r="C323" s="176" t="inlineStr">
        <is>
          <t>CDC</t>
        </is>
      </c>
      <c r="D323" t="n">
        <v>200</v>
      </c>
    </row>
    <row r="324">
      <c r="A324" s="170" t="inlineStr">
        <is>
          <t>61008843</t>
        </is>
      </c>
      <c r="B324" s="176" t="inlineStr">
        <is>
          <t xml:space="preserve">SVS 40g Sample pack </t>
        </is>
      </c>
      <c r="C324" s="176" t="inlineStr">
        <is>
          <t>SVS</t>
        </is>
      </c>
      <c r="D324" t="n">
        <v>40</v>
      </c>
    </row>
    <row r="325">
      <c r="A325" s="169" t="inlineStr">
        <is>
          <t>1600921</t>
        </is>
      </c>
      <c r="B325" t="inlineStr">
        <is>
          <t>CAS 500GM B2G1</t>
        </is>
      </c>
      <c r="C325" s="176" t="inlineStr">
        <is>
          <t>CAS</t>
        </is>
      </c>
      <c r="D325" t="n">
        <v>500</v>
      </c>
    </row>
    <row r="326">
      <c r="A326" s="170" t="inlineStr">
        <is>
          <t>61006769</t>
        </is>
      </c>
      <c r="B326" t="inlineStr">
        <is>
          <t>CMF 4*150g Saver</t>
        </is>
      </c>
      <c r="C326" s="176" t="inlineStr">
        <is>
          <t>CMF</t>
        </is>
      </c>
      <c r="D326" t="n">
        <v>600</v>
      </c>
    </row>
    <row r="327">
      <c r="A327" s="170" t="inlineStr">
        <is>
          <t>61007070</t>
        </is>
      </c>
      <c r="B327" t="inlineStr">
        <is>
          <t>SVS 200g*4</t>
        </is>
      </c>
      <c r="C327" s="176" t="inlineStr">
        <is>
          <t>SVS</t>
        </is>
      </c>
      <c r="D327" t="n">
        <v>800</v>
      </c>
    </row>
    <row r="328">
      <c r="A328" s="170" t="inlineStr">
        <is>
          <t>61007352</t>
        </is>
      </c>
      <c r="B328" t="inlineStr">
        <is>
          <t>Colgate Charcoal Clean 480gm (120*4)</t>
        </is>
      </c>
      <c r="C328" s="176" t="inlineStr">
        <is>
          <t>CCClean</t>
        </is>
      </c>
      <c r="D328" t="n">
        <v>480</v>
      </c>
    </row>
    <row r="329">
      <c r="A329" s="170" t="inlineStr">
        <is>
          <t>61007057</t>
        </is>
      </c>
      <c r="B329" t="inlineStr">
        <is>
          <t>Visible White 400gm</t>
        </is>
      </c>
      <c r="C329" s="176" t="inlineStr">
        <is>
          <t>VW</t>
        </is>
      </c>
      <c r="D329" t="n">
        <v>400</v>
      </c>
    </row>
    <row r="330">
      <c r="A330" s="170" t="inlineStr">
        <is>
          <t>61010256</t>
        </is>
      </c>
      <c r="B330" t="inlineStr">
        <is>
          <t>CDC SVS Combo 400g</t>
        </is>
      </c>
      <c r="C330" s="176" t="inlineStr">
        <is>
          <t>CDC</t>
        </is>
      </c>
      <c r="D330" t="n">
        <v>400</v>
      </c>
    </row>
    <row r="331">
      <c r="A331" s="170" t="inlineStr">
        <is>
          <t>61002431</t>
        </is>
      </c>
      <c r="B331" s="176" t="inlineStr">
        <is>
          <t>Col_VW_Instant_100g</t>
        </is>
      </c>
      <c r="C331" s="176" t="inlineStr">
        <is>
          <t>VWR</t>
        </is>
      </c>
      <c r="D331" t="n">
        <v>100</v>
      </c>
    </row>
    <row r="332">
      <c r="A332" s="169" t="inlineStr">
        <is>
          <t>61010878</t>
        </is>
      </c>
      <c r="B332" t="inlineStr">
        <is>
          <t>Max Red 600g</t>
        </is>
      </c>
      <c r="C332" t="inlineStr">
        <is>
          <t>CMF</t>
        </is>
      </c>
      <c r="D332" t="n">
        <v>600</v>
      </c>
    </row>
    <row r="333">
      <c r="A333" s="169" t="inlineStr">
        <is>
          <t>61006320</t>
        </is>
      </c>
      <c r="B333" t="inlineStr">
        <is>
          <t>CMF 70g Other Geos</t>
        </is>
      </c>
      <c r="C333" t="inlineStr">
        <is>
          <t>CMF</t>
        </is>
      </c>
      <c r="D333" t="n">
        <v>70</v>
      </c>
    </row>
    <row r="334">
      <c r="A334" s="170" t="inlineStr">
        <is>
          <t>IN00550A</t>
        </is>
      </c>
      <c r="B334" t="inlineStr">
        <is>
          <t>CAS Base 100G+Prem.</t>
        </is>
      </c>
      <c r="C334" s="176" t="inlineStr">
        <is>
          <t>CAS</t>
        </is>
      </c>
      <c r="D334" t="n">
        <v>100</v>
      </c>
    </row>
    <row r="335">
      <c r="A335" s="169" t="inlineStr">
        <is>
          <t>1685204</t>
        </is>
      </c>
      <c r="B335" t="inlineStr">
        <is>
          <t>SVS- Medimix Classic Soap</t>
        </is>
      </c>
      <c r="C335" s="176" t="inlineStr">
        <is>
          <t>SVS</t>
        </is>
      </c>
      <c r="D335" t="n">
        <v>50</v>
      </c>
    </row>
    <row r="336">
      <c r="A336" s="169" t="inlineStr">
        <is>
          <t>61009781</t>
        </is>
      </c>
      <c r="B336" t="inlineStr">
        <is>
          <t>Col Vedshakti Mouth Protect Spray 10g</t>
        </is>
      </c>
      <c r="C336" s="176" t="inlineStr">
        <is>
          <t xml:space="preserve">MouthSpray </t>
        </is>
      </c>
      <c r="D336" t="n">
        <v>10</v>
      </c>
    </row>
    <row r="337">
      <c r="A337" s="169" t="inlineStr">
        <is>
          <t>61008321</t>
        </is>
      </c>
      <c r="B337" t="inlineStr">
        <is>
          <t>Colgate Charcoal Clean 120gm+Premia</t>
        </is>
      </c>
      <c r="C337" s="176" t="inlineStr">
        <is>
          <t>CCClean</t>
        </is>
      </c>
      <c r="D337" t="n">
        <v>120</v>
      </c>
    </row>
    <row r="338">
      <c r="A338" s="170" t="inlineStr">
        <is>
          <t>61009669</t>
        </is>
      </c>
      <c r="B338" t="inlineStr">
        <is>
          <t>VW 100g + loreal Premia</t>
        </is>
      </c>
      <c r="C338" s="176" t="inlineStr">
        <is>
          <t>VW</t>
        </is>
      </c>
      <c r="D338" t="n">
        <v>100</v>
      </c>
    </row>
    <row r="339">
      <c r="A339" s="170" t="inlineStr">
        <is>
          <t>61011382</t>
        </is>
      </c>
      <c r="B339" t="inlineStr">
        <is>
          <t>CAS 500 Rs30 off</t>
        </is>
      </c>
      <c r="C339" s="176" t="inlineStr">
        <is>
          <t>CAS</t>
        </is>
      </c>
      <c r="D339" t="n">
        <v>500</v>
      </c>
    </row>
    <row r="340">
      <c r="A340" s="170" t="inlineStr">
        <is>
          <t>61009946</t>
        </is>
      </c>
      <c r="B340" t="inlineStr">
        <is>
          <t>CVW Instant 2*100gm sleeve pack</t>
        </is>
      </c>
      <c r="C340" s="176" t="inlineStr">
        <is>
          <t>VW</t>
        </is>
      </c>
      <c r="D340" t="n">
        <v>200</v>
      </c>
    </row>
    <row r="341">
      <c r="A341" s="179" t="inlineStr">
        <is>
          <t>61011600</t>
        </is>
      </c>
      <c r="B341" t="inlineStr">
        <is>
          <t>CAS 46 gm Challenge Pack</t>
        </is>
      </c>
      <c r="C341" t="inlineStr">
        <is>
          <t>CAS</t>
        </is>
      </c>
      <c r="D341" t="n">
        <v>46</v>
      </c>
    </row>
    <row r="342">
      <c r="A342" s="179" t="inlineStr">
        <is>
          <t>61011601</t>
        </is>
      </c>
      <c r="B342" t="inlineStr">
        <is>
          <t>CAS 300 gm Challenge Pack</t>
        </is>
      </c>
      <c r="C342" t="inlineStr">
        <is>
          <t>CAS</t>
        </is>
      </c>
      <c r="D342" t="n">
        <v>300</v>
      </c>
    </row>
    <row r="343">
      <c r="A343" s="179" t="inlineStr">
        <is>
          <t>61011602</t>
        </is>
      </c>
      <c r="B343" t="inlineStr">
        <is>
          <t>CAS 500 gm Challenge Pack</t>
        </is>
      </c>
      <c r="C343" t="inlineStr">
        <is>
          <t>CAS</t>
        </is>
      </c>
      <c r="D343" t="n">
        <v>500</v>
      </c>
    </row>
    <row r="344">
      <c r="A344" s="179" t="inlineStr">
        <is>
          <t>61011802</t>
        </is>
      </c>
      <c r="B344" t="inlineStr">
        <is>
          <t>CIB 175 CEP</t>
        </is>
      </c>
      <c r="C344" t="inlineStr">
        <is>
          <t>Cibaca</t>
        </is>
      </c>
      <c r="D344" t="n">
        <v>175</v>
      </c>
    </row>
    <row r="345">
      <c r="A345" s="179" t="inlineStr">
        <is>
          <t>61011856</t>
        </is>
      </c>
      <c r="B345" t="inlineStr">
        <is>
          <t>Cibaca 24 gm CEP</t>
        </is>
      </c>
      <c r="C345" t="inlineStr">
        <is>
          <t>Cibaca</t>
        </is>
      </c>
      <c r="D345" t="n">
        <v>24</v>
      </c>
    </row>
    <row r="346">
      <c r="A346" s="169" t="inlineStr">
        <is>
          <t>IN00848A</t>
        </is>
      </c>
      <c r="B346" t="inlineStr">
        <is>
          <t>CDC DHP 14 gm</t>
        </is>
      </c>
      <c r="C346" t="inlineStr">
        <is>
          <t>CDC</t>
        </is>
      </c>
      <c r="D346" t="n">
        <v>14</v>
      </c>
    </row>
    <row r="347">
      <c r="A347" s="181" t="inlineStr">
        <is>
          <t>61010241</t>
        </is>
      </c>
      <c r="B347" t="inlineStr">
        <is>
          <t>CDC 12 gm</t>
        </is>
      </c>
      <c r="C347" s="176" t="inlineStr">
        <is>
          <t>CDC</t>
        </is>
      </c>
      <c r="D347" t="n">
        <v>12</v>
      </c>
    </row>
    <row r="348">
      <c r="A348" s="169" t="inlineStr">
        <is>
          <t>61008057</t>
        </is>
      </c>
      <c r="B348" t="inlineStr">
        <is>
          <t>CMF 38+8g Sleeve</t>
        </is>
      </c>
      <c r="C348" s="176" t="inlineStr">
        <is>
          <t>CMF</t>
        </is>
      </c>
      <c r="D348" t="n">
        <v>46</v>
      </c>
    </row>
    <row r="349">
      <c r="A349" s="169" t="inlineStr">
        <is>
          <t>61009947</t>
        </is>
      </c>
      <c r="B349" t="inlineStr">
        <is>
          <t>Colgate Diabetics 70g</t>
        </is>
      </c>
      <c r="C349" s="176" t="inlineStr">
        <is>
          <t xml:space="preserve">Diabetics </t>
        </is>
      </c>
      <c r="D349" t="n">
        <v>70</v>
      </c>
    </row>
    <row r="350">
      <c r="A350" s="169" t="inlineStr">
        <is>
          <t>61013609</t>
        </is>
      </c>
      <c r="B350" t="inlineStr">
        <is>
          <t>Cib 26g - 6 dz premia shipper</t>
        </is>
      </c>
      <c r="C350" t="inlineStr">
        <is>
          <t>Cibaca</t>
        </is>
      </c>
      <c r="D350" t="n">
        <v>26</v>
      </c>
    </row>
    <row r="351">
      <c r="A351" s="169" t="inlineStr">
        <is>
          <t>61013716</t>
        </is>
      </c>
      <c r="B351" t="inlineStr">
        <is>
          <t>Cib 24g Trade Promo</t>
        </is>
      </c>
      <c r="C351" t="inlineStr">
        <is>
          <t>Cibaca</t>
        </is>
      </c>
      <c r="D351" t="n">
        <v>24</v>
      </c>
    </row>
    <row r="352">
      <c r="A352" s="169" t="inlineStr">
        <is>
          <t>61013717</t>
        </is>
      </c>
      <c r="B352" t="inlineStr">
        <is>
          <t>Cib 24g CEP Trade Promo</t>
        </is>
      </c>
      <c r="C352" t="inlineStr">
        <is>
          <t>Cibaca</t>
        </is>
      </c>
      <c r="D352" t="n">
        <v>24</v>
      </c>
    </row>
    <row r="353">
      <c r="A353" s="169" t="inlineStr">
        <is>
          <t>61013718</t>
        </is>
      </c>
      <c r="B353" t="inlineStr">
        <is>
          <t>Cib 24g PREMIA 6Dz Shipper</t>
        </is>
      </c>
      <c r="C353" t="inlineStr">
        <is>
          <t>Cibaca</t>
        </is>
      </c>
      <c r="D353" t="n">
        <v>24</v>
      </c>
    </row>
    <row r="354">
      <c r="A354" s="169" t="inlineStr">
        <is>
          <t>61013719</t>
        </is>
      </c>
      <c r="B354" t="inlineStr">
        <is>
          <t>Cib 24g CEP PREMIA 6 Dz Shipper</t>
        </is>
      </c>
      <c r="C354" t="inlineStr">
        <is>
          <t>Cibaca</t>
        </is>
      </c>
      <c r="D354" t="n">
        <v>24</v>
      </c>
    </row>
    <row r="355">
      <c r="A355" s="169" t="inlineStr">
        <is>
          <t>61002329</t>
        </is>
      </c>
      <c r="B355" t="inlineStr">
        <is>
          <t>Cibaca 24g</t>
        </is>
      </c>
      <c r="C355" t="inlineStr">
        <is>
          <t>Cibaca</t>
        </is>
      </c>
      <c r="D355" t="n">
        <v>24</v>
      </c>
    </row>
    <row r="356">
      <c r="A356" s="169" t="inlineStr">
        <is>
          <t>61011856</t>
        </is>
      </c>
      <c r="B356" t="inlineStr">
        <is>
          <t>Cib 24g+CEP</t>
        </is>
      </c>
      <c r="C356" t="inlineStr">
        <is>
          <t>Cibaca</t>
        </is>
      </c>
      <c r="D356" t="n">
        <v>24</v>
      </c>
    </row>
    <row r="357">
      <c r="A357" s="169" t="inlineStr">
        <is>
          <t>61013608</t>
        </is>
      </c>
      <c r="B357" t="inlineStr">
        <is>
          <t>Cib 26g (12+1) Trade Promo</t>
        </is>
      </c>
      <c r="C357" t="inlineStr">
        <is>
          <t>Cibaca</t>
        </is>
      </c>
      <c r="D357" t="n">
        <v>24</v>
      </c>
    </row>
    <row r="358">
      <c r="A358" s="169" t="inlineStr">
        <is>
          <t>61012026</t>
        </is>
      </c>
      <c r="B358" t="inlineStr">
        <is>
          <t>CDC 500 SRP</t>
        </is>
      </c>
      <c r="C358" t="inlineStr">
        <is>
          <t>CDC</t>
        </is>
      </c>
      <c r="D358" t="n">
        <v>500</v>
      </c>
    </row>
    <row r="359">
      <c r="A359" s="169" t="inlineStr">
        <is>
          <t>61012894</t>
        </is>
      </c>
      <c r="B359" t="inlineStr">
        <is>
          <t>Col_CVW_SRP</t>
        </is>
      </c>
      <c r="C359" t="inlineStr">
        <is>
          <t>VW</t>
        </is>
      </c>
      <c r="D359" t="n">
        <v>100</v>
      </c>
    </row>
    <row r="360">
      <c r="A360" s="169" t="inlineStr">
        <is>
          <t>61014605</t>
        </is>
      </c>
      <c r="B360" t="inlineStr">
        <is>
          <t>CDC 10 Trade Promo</t>
        </is>
      </c>
      <c r="C360" t="inlineStr">
        <is>
          <t>CDC</t>
        </is>
      </c>
      <c r="D360" t="n">
        <v>18</v>
      </c>
    </row>
    <row customHeight="1" ht="14.5" r="361" s="178">
      <c r="A361" s="169" t="inlineStr">
        <is>
          <t>61006566</t>
        </is>
      </c>
      <c r="B361" s="182" t="inlineStr">
        <is>
          <t>Free CDC 18g with SVS 100</t>
        </is>
      </c>
      <c r="C361" t="inlineStr">
        <is>
          <t>CDC</t>
        </is>
      </c>
      <c r="D361" t="n">
        <v>18</v>
      </c>
    </row>
    <row customHeight="1" ht="14.5" r="362" s="178">
      <c r="A362" s="169" t="inlineStr">
        <is>
          <t>61013838</t>
        </is>
      </c>
      <c r="B362" s="182" t="inlineStr">
        <is>
          <t>CAS 100 CEP 
6+1</t>
        </is>
      </c>
      <c r="C362" t="inlineStr">
        <is>
          <t>CAS</t>
        </is>
      </c>
      <c r="D362" t="n">
        <v>100</v>
      </c>
    </row>
    <row customHeight="1" ht="14.5" r="363" s="178">
      <c r="A363" s="169" t="inlineStr">
        <is>
          <t>61007492</t>
        </is>
      </c>
      <c r="B363" s="182" t="inlineStr">
        <is>
          <t>CAS 100 
6+1</t>
        </is>
      </c>
      <c r="C363" t="inlineStr">
        <is>
          <t>CAS</t>
        </is>
      </c>
      <c r="D363" t="n">
        <v>100</v>
      </c>
    </row>
    <row customHeight="1" ht="14.5" r="364" s="178">
      <c r="A364" s="169" t="inlineStr">
        <is>
          <t>61014605</t>
        </is>
      </c>
      <c r="B364" s="182" t="inlineStr">
        <is>
          <t>CDC 10 
12+1</t>
        </is>
      </c>
      <c r="C364" t="inlineStr">
        <is>
          <t>CDC</t>
        </is>
      </c>
      <c r="D364" t="n">
        <v>18</v>
      </c>
    </row>
    <row customHeight="1" ht="14.5" r="365" s="178">
      <c r="A365" s="169" t="inlineStr">
        <is>
          <t>61006582</t>
        </is>
      </c>
      <c r="B365" s="182" t="inlineStr">
        <is>
          <t>Free CMF 19g with CDC 46g</t>
        </is>
      </c>
      <c r="C365" t="inlineStr">
        <is>
          <t>CMF</t>
        </is>
      </c>
      <c r="D365" t="n">
        <v>19</v>
      </c>
    </row>
    <row customHeight="1" ht="14.5" r="366" s="178">
      <c r="A366" s="169" t="inlineStr">
        <is>
          <t>61013292</t>
        </is>
      </c>
      <c r="B366" s="182" t="inlineStr">
        <is>
          <t>Max 10 (19g) 12+1</t>
        </is>
      </c>
      <c r="C366" t="inlineStr">
        <is>
          <t>CMF</t>
        </is>
      </c>
      <c r="D366" t="n">
        <v>19</v>
      </c>
    </row>
    <row customHeight="1" ht="14.5" r="367" s="178">
      <c r="A367" s="169" t="inlineStr">
        <is>
          <t>61013294</t>
        </is>
      </c>
      <c r="B367" s="182" t="inlineStr">
        <is>
          <t>Max 10 (22g) 12+1</t>
        </is>
      </c>
      <c r="C367" t="inlineStr">
        <is>
          <t>CMF</t>
        </is>
      </c>
      <c r="D367" t="n">
        <v>19</v>
      </c>
    </row>
    <row r="368">
      <c r="A368" s="170" t="inlineStr">
        <is>
          <t>61013645</t>
        </is>
      </c>
      <c r="B368" t="inlineStr">
        <is>
          <t>Max 22g bundle</t>
        </is>
      </c>
      <c r="C368" t="inlineStr">
        <is>
          <t>CMF</t>
        </is>
      </c>
      <c r="D368" t="n">
        <v>22</v>
      </c>
    </row>
    <row r="369">
      <c r="A369" s="169" t="inlineStr">
        <is>
          <t>61010325</t>
        </is>
      </c>
      <c r="B369" t="inlineStr">
        <is>
          <t>Colgate Visible White 200gm Beauty Pack</t>
        </is>
      </c>
      <c r="C369" t="inlineStr">
        <is>
          <t>VW</t>
        </is>
      </c>
      <c r="D369" t="n">
        <v>200</v>
      </c>
    </row>
    <row r="370">
      <c r="A370" s="169" t="inlineStr">
        <is>
          <t>61012298</t>
        </is>
      </c>
      <c r="B370" t="inlineStr">
        <is>
          <t>Total 360g</t>
        </is>
      </c>
      <c r="C370" t="inlineStr">
        <is>
          <t>Total</t>
        </is>
      </c>
      <c r="D370" t="n">
        <v>360</v>
      </c>
    </row>
    <row r="371">
      <c r="A371" s="169" t="inlineStr">
        <is>
          <t>61013607</t>
        </is>
      </c>
      <c r="B371" t="inlineStr">
        <is>
          <t>Charcoal Clean Pack of 3</t>
        </is>
      </c>
      <c r="C371" t="inlineStr">
        <is>
          <t>Charcoal Clean</t>
        </is>
      </c>
      <c r="D371" t="n">
        <v>120</v>
      </c>
    </row>
    <row r="372">
      <c r="A372" s="169" t="inlineStr">
        <is>
          <t>61013471</t>
        </is>
      </c>
      <c r="B372" t="inlineStr">
        <is>
          <t>CDC 800g Saver</t>
        </is>
      </c>
      <c r="C372" t="inlineStr">
        <is>
          <t>CDC</t>
        </is>
      </c>
      <c r="D372" t="n">
        <v>800</v>
      </c>
    </row>
    <row r="373">
      <c r="A373" s="170" t="inlineStr">
        <is>
          <t>61013915</t>
        </is>
      </c>
      <c r="B373" t="inlineStr">
        <is>
          <t>SVS 600g</t>
        </is>
      </c>
      <c r="C373" t="inlineStr">
        <is>
          <t>SVS</t>
        </is>
      </c>
      <c r="D373" t="n">
        <v>600</v>
      </c>
    </row>
    <row r="374">
      <c r="A374" s="169" t="inlineStr">
        <is>
          <t>61012019</t>
        </is>
      </c>
      <c r="B374" t="inlineStr">
        <is>
          <t>Colgate Vedshakti Oil Pulling 200ml</t>
        </is>
      </c>
      <c r="C374" s="176" t="inlineStr">
        <is>
          <t>OP</t>
        </is>
      </c>
      <c r="D374" t="n">
        <v>200</v>
      </c>
    </row>
    <row r="375">
      <c r="A375" s="169" t="inlineStr">
        <is>
          <t>61009948</t>
        </is>
      </c>
      <c r="B375" t="inlineStr">
        <is>
          <t>Colgate Diabetics 30g Sample</t>
        </is>
      </c>
      <c r="C375" s="176" t="inlineStr">
        <is>
          <t xml:space="preserve">Diabetics </t>
        </is>
      </c>
      <c r="D375" t="n">
        <v>30</v>
      </c>
    </row>
    <row r="376">
      <c r="A376" s="169" t="inlineStr">
        <is>
          <t>61006560</t>
        </is>
      </c>
      <c r="B376" t="inlineStr">
        <is>
          <t>CMF 38+8g 6+1 Promo</t>
        </is>
      </c>
      <c r="C376" s="176" t="inlineStr">
        <is>
          <t>CMF</t>
        </is>
      </c>
      <c r="D376" t="n">
        <v>46</v>
      </c>
    </row>
    <row r="377">
      <c r="A377" s="170" t="inlineStr">
        <is>
          <t>61013484</t>
        </is>
      </c>
      <c r="B377" s="169" t="inlineStr">
        <is>
          <t>COL CDC TP FCM 40gx216 (RL)_MY</t>
        </is>
      </c>
      <c r="C377" s="176" t="inlineStr">
        <is>
          <t>CDC</t>
        </is>
      </c>
      <c r="D377" t="n">
        <v>40</v>
      </c>
    </row>
    <row r="378">
      <c r="A378" s="170" t="inlineStr">
        <is>
          <t>61011633</t>
        </is>
      </c>
      <c r="B378" s="169" t="inlineStr">
        <is>
          <t>CAS 800gm (Ecomm RGM)</t>
        </is>
      </c>
      <c r="C378" s="176" t="inlineStr">
        <is>
          <t>CAS</t>
        </is>
      </c>
      <c r="D378" t="n">
        <v>800</v>
      </c>
    </row>
    <row r="379">
      <c r="A379" s="170" t="inlineStr">
        <is>
          <t>61014111</t>
        </is>
      </c>
      <c r="B379" s="169" t="inlineStr">
        <is>
          <t>CAS 100g + Medimix Premia_South</t>
        </is>
      </c>
      <c r="C379" s="176" t="inlineStr">
        <is>
          <t>CAS</t>
        </is>
      </c>
      <c r="D379" t="n">
        <v>100</v>
      </c>
    </row>
    <row r="380">
      <c r="A380" s="170" t="inlineStr">
        <is>
          <t>61013184</t>
        </is>
      </c>
      <c r="B380" s="169" t="inlineStr">
        <is>
          <t>CAS 46g_6+1 (LUP) Packs</t>
        </is>
      </c>
      <c r="C380" s="176" t="inlineStr">
        <is>
          <t>CAS</t>
        </is>
      </c>
      <c r="D380" t="n">
        <v>100</v>
      </c>
    </row>
    <row r="381">
      <c r="A381" s="169" t="inlineStr">
        <is>
          <t>BIN00987AM</t>
        </is>
      </c>
      <c r="B381" t="inlineStr">
        <is>
          <t>SVS 20gms Pack - WIP for CDC150gm+SVS20g</t>
        </is>
      </c>
      <c r="C381" s="176" t="inlineStr">
        <is>
          <t>SVS</t>
        </is>
      </c>
      <c r="D381" t="n">
        <v>20</v>
      </c>
    </row>
    <row r="382">
      <c r="A382" s="179" t="inlineStr">
        <is>
          <t>61013204</t>
        </is>
      </c>
      <c r="B382" t="inlineStr">
        <is>
          <t>CAS Rs 10_12+1</t>
        </is>
      </c>
      <c r="C382" s="176" t="inlineStr">
        <is>
          <t>CAS</t>
        </is>
      </c>
      <c r="D382" t="n">
        <v>20</v>
      </c>
    </row>
    <row r="383">
      <c r="A383" s="169" t="inlineStr">
        <is>
          <t>61013116</t>
        </is>
      </c>
      <c r="B383" t="inlineStr">
        <is>
          <t>CAS_100g_Tamil Pack</t>
        </is>
      </c>
      <c r="C383" s="176" t="inlineStr">
        <is>
          <t>CAS</t>
        </is>
      </c>
      <c r="D383" t="n">
        <v>100</v>
      </c>
    </row>
    <row r="384">
      <c r="A384" s="169" t="inlineStr">
        <is>
          <t>61016948</t>
        </is>
      </c>
      <c r="B384" t="inlineStr">
        <is>
          <t>CDC 18g 28dz Wipro</t>
        </is>
      </c>
      <c r="C384" s="176" t="inlineStr">
        <is>
          <t>CDC</t>
        </is>
      </c>
      <c r="D384" t="n">
        <v>18</v>
      </c>
    </row>
    <row r="385">
      <c r="A385" s="169" t="inlineStr">
        <is>
          <t>61016949</t>
        </is>
      </c>
      <c r="B385" t="inlineStr">
        <is>
          <t>CDC 18g 12dz Wipro</t>
        </is>
      </c>
      <c r="C385" s="176" t="inlineStr">
        <is>
          <t>CDC</t>
        </is>
      </c>
      <c r="D385" t="n">
        <v>18</v>
      </c>
    </row>
    <row r="386">
      <c r="A386" s="169" t="inlineStr">
        <is>
          <t>61017006</t>
        </is>
      </c>
      <c r="B386" t="inlineStr">
        <is>
          <t>CDC 18g 24dz Wipro</t>
        </is>
      </c>
      <c r="C386" s="176" t="inlineStr">
        <is>
          <t>CDC</t>
        </is>
      </c>
      <c r="D386" t="n">
        <v>18</v>
      </c>
    </row>
    <row r="387">
      <c r="A387" s="170" t="inlineStr">
        <is>
          <t>61006248</t>
        </is>
      </c>
      <c r="B387" t="inlineStr">
        <is>
          <t>CAS 300 Tamil Nadu Pack</t>
        </is>
      </c>
      <c r="C387" s="176" t="inlineStr">
        <is>
          <t>CAS</t>
        </is>
      </c>
      <c r="D387" t="n">
        <v>300</v>
      </c>
      <c r="E387" s="169" t="n"/>
    </row>
    <row r="388">
      <c r="A388" s="170" t="inlineStr">
        <is>
          <t>61013451</t>
        </is>
      </c>
      <c r="B388" t="inlineStr">
        <is>
          <t>CS Plus 70g B2G1 Pack</t>
        </is>
      </c>
      <c r="C388" s="176" t="inlineStr">
        <is>
          <t>CSPR</t>
        </is>
      </c>
      <c r="D388" t="n">
        <v>70</v>
      </c>
      <c r="E388" s="169" t="n"/>
    </row>
    <row r="389">
      <c r="A389" s="170" t="inlineStr">
        <is>
          <t>61016004</t>
        </is>
      </c>
      <c r="B389" t="inlineStr">
        <is>
          <t>CDC 44gm Bundle</t>
        </is>
      </c>
      <c r="C389" s="176" t="inlineStr">
        <is>
          <t>CDC</t>
        </is>
      </c>
      <c r="D389" t="n">
        <v>44</v>
      </c>
      <c r="E389" s="169" t="n"/>
    </row>
    <row r="390">
      <c r="A390" s="170" t="inlineStr">
        <is>
          <t>61013918</t>
        </is>
      </c>
      <c r="B390" t="inlineStr">
        <is>
          <t>Vedshakti 140+TBR</t>
        </is>
      </c>
      <c r="C390" s="176" t="inlineStr">
        <is>
          <t>SVS</t>
        </is>
      </c>
      <c r="D390" t="n">
        <v>140</v>
      </c>
      <c r="E390" s="169" t="n"/>
    </row>
    <row r="391">
      <c r="A391" s="170" t="inlineStr">
        <is>
          <t>61013120</t>
        </is>
      </c>
      <c r="B391" t="inlineStr">
        <is>
          <t>CAS 200g_Tamil Pack</t>
        </is>
      </c>
      <c r="C391" s="176" t="inlineStr">
        <is>
          <t>CAS</t>
        </is>
      </c>
      <c r="D391" t="n">
        <v>200</v>
      </c>
      <c r="E391" s="169" t="n"/>
    </row>
    <row r="392">
      <c r="A392" s="170" t="inlineStr">
        <is>
          <t>61015961</t>
        </is>
      </c>
      <c r="B392" t="inlineStr">
        <is>
          <t>Cibaca 20g</t>
        </is>
      </c>
      <c r="C392" s="176" t="inlineStr">
        <is>
          <t>Cibaca</t>
        </is>
      </c>
      <c r="D392" t="n">
        <v>20</v>
      </c>
      <c r="E392" s="169" t="n"/>
    </row>
    <row r="393">
      <c r="A393" s="170" t="inlineStr">
        <is>
          <t>61016120</t>
        </is>
      </c>
      <c r="B393" t="inlineStr">
        <is>
          <t>CAS 44g</t>
        </is>
      </c>
      <c r="C393" s="176" t="inlineStr">
        <is>
          <t>CAS</t>
        </is>
      </c>
      <c r="D393" t="n">
        <v>44</v>
      </c>
      <c r="E393" s="169" t="n"/>
    </row>
    <row r="394">
      <c r="A394" s="171" t="inlineStr">
        <is>
          <t>61016950</t>
        </is>
      </c>
      <c r="B394" t="inlineStr">
        <is>
          <t>Cibaca 20g+Tbr Free</t>
        </is>
      </c>
      <c r="C394" s="176" t="inlineStr">
        <is>
          <t>Cibaca</t>
        </is>
      </c>
      <c r="D394" t="n">
        <v>20</v>
      </c>
      <c r="E394" s="171" t="n"/>
    </row>
    <row r="395">
      <c r="A395" s="169" t="inlineStr">
        <is>
          <t>61013920</t>
        </is>
      </c>
      <c r="B395" t="inlineStr">
        <is>
          <t>Colgate Vedshakti 180g</t>
        </is>
      </c>
      <c r="C395" s="176" t="inlineStr">
        <is>
          <t>SVS</t>
        </is>
      </c>
      <c r="D395" t="n">
        <v>180</v>
      </c>
    </row>
    <row customHeight="1" ht="14.5" r="396" s="178">
      <c r="A396" s="170" t="inlineStr">
        <is>
          <t>61015052</t>
        </is>
      </c>
      <c r="B396" t="inlineStr">
        <is>
          <t>Max 160g KIIP Pack</t>
        </is>
      </c>
      <c r="C396" t="inlineStr">
        <is>
          <t>CMF</t>
        </is>
      </c>
      <c r="D396" t="n">
        <v>160</v>
      </c>
      <c r="E396" s="184" t="n"/>
    </row>
    <row customHeight="1" ht="14.5" r="397" s="178">
      <c r="A397" s="170" t="inlineStr">
        <is>
          <t>61015049</t>
        </is>
      </c>
      <c r="B397" t="inlineStr">
        <is>
          <t>Max 160g DC Pack</t>
        </is>
      </c>
      <c r="C397" t="inlineStr">
        <is>
          <t>CMF</t>
        </is>
      </c>
      <c r="D397" t="n">
        <v>160</v>
      </c>
      <c r="E397" s="184" t="n"/>
    </row>
    <row customHeight="1" ht="14.5" r="398" s="178">
      <c r="A398" s="170" t="inlineStr">
        <is>
          <t>61015048</t>
        </is>
      </c>
      <c r="B398" t="inlineStr">
        <is>
          <t>Max 160g MI Pack</t>
        </is>
      </c>
      <c r="C398" t="inlineStr">
        <is>
          <t>CMF</t>
        </is>
      </c>
      <c r="D398" t="n">
        <v>160</v>
      </c>
      <c r="E398" s="184" t="n"/>
    </row>
    <row customHeight="1" ht="14.5" r="399" s="178">
      <c r="A399" s="170" t="inlineStr">
        <is>
          <t>61015053</t>
        </is>
      </c>
      <c r="B399" t="inlineStr">
        <is>
          <t>Max 160g RR Pack</t>
        </is>
      </c>
      <c r="C399" t="inlineStr">
        <is>
          <t>CMF</t>
        </is>
      </c>
      <c r="D399" t="n">
        <v>160</v>
      </c>
      <c r="E399" s="184" t="n"/>
    </row>
    <row customHeight="1" ht="14.5" r="400" s="178">
      <c r="A400" s="170" t="inlineStr">
        <is>
          <t>61015051</t>
        </is>
      </c>
      <c r="B400" t="inlineStr">
        <is>
          <t>Max 160g SRH Pack</t>
        </is>
      </c>
      <c r="C400" t="inlineStr">
        <is>
          <t>CMF</t>
        </is>
      </c>
      <c r="D400" t="n">
        <v>160</v>
      </c>
      <c r="E400" s="184" t="n"/>
    </row>
    <row customHeight="1" ht="14.5" r="401" s="178">
      <c r="A401" s="170" t="inlineStr">
        <is>
          <t>61015050</t>
        </is>
      </c>
      <c r="B401" t="inlineStr">
        <is>
          <t>Max 160g KKR Pack</t>
        </is>
      </c>
      <c r="C401" t="inlineStr">
        <is>
          <t>CMF</t>
        </is>
      </c>
      <c r="D401" t="n">
        <v>160</v>
      </c>
      <c r="E401" s="184" t="n"/>
    </row>
    <row r="402">
      <c r="A402" s="170" t="inlineStr">
        <is>
          <t>61015749</t>
        </is>
      </c>
      <c r="B402" t="inlineStr">
        <is>
          <t>Cibaca 20g+10g Free</t>
        </is>
      </c>
      <c r="C402" s="176" t="inlineStr">
        <is>
          <t>Cibaca</t>
        </is>
      </c>
      <c r="D402" t="n">
        <v>20</v>
      </c>
    </row>
    <row r="403">
      <c r="A403" s="170" t="inlineStr">
        <is>
          <t>61016034</t>
        </is>
      </c>
      <c r="B403" t="inlineStr">
        <is>
          <t>Max 36g bundle</t>
        </is>
      </c>
      <c r="C403" t="inlineStr">
        <is>
          <t>CMF</t>
        </is>
      </c>
      <c r="D403" t="n">
        <v>36</v>
      </c>
    </row>
    <row r="404">
      <c r="A404" s="170" t="inlineStr">
        <is>
          <t>61016036</t>
        </is>
      </c>
      <c r="B404" t="inlineStr">
        <is>
          <t>Max 36+8g Sleeve</t>
        </is>
      </c>
      <c r="C404" t="inlineStr">
        <is>
          <t>CMF</t>
        </is>
      </c>
      <c r="D404" t="n">
        <v>44</v>
      </c>
    </row>
    <row r="405">
      <c r="A405" s="170" t="inlineStr">
        <is>
          <t>61016499</t>
        </is>
      </c>
      <c r="B405" t="inlineStr">
        <is>
          <t>Max 36+8g (6+1 Rs.10 TP)</t>
        </is>
      </c>
      <c r="C405" t="inlineStr">
        <is>
          <t>CMF</t>
        </is>
      </c>
      <c r="D405" t="n">
        <v>44</v>
      </c>
    </row>
    <row r="406">
      <c r="A406" s="170" t="inlineStr">
        <is>
          <t>61013339</t>
        </is>
      </c>
      <c r="B406" t="inlineStr">
        <is>
          <t>CDC 100g+SVS Sachet</t>
        </is>
      </c>
      <c r="C406" s="176" t="inlineStr">
        <is>
          <t>CDC</t>
        </is>
      </c>
      <c r="D406" t="n">
        <v>100</v>
      </c>
    </row>
    <row r="407">
      <c r="A407" s="170" t="inlineStr">
        <is>
          <t>61015167</t>
        </is>
      </c>
      <c r="B407" t="inlineStr">
        <is>
          <t>Kids 6+ Batman 80g + Premia</t>
        </is>
      </c>
      <c r="C407" s="176" t="inlineStr">
        <is>
          <t>Kids</t>
        </is>
      </c>
      <c r="D407" t="n">
        <v>80</v>
      </c>
    </row>
    <row r="408">
      <c r="A408" s="170" t="inlineStr">
        <is>
          <t>61015169</t>
        </is>
      </c>
      <c r="B408" t="inlineStr">
        <is>
          <t xml:space="preserve"> Kids 6+ Barbie 80g + Premia</t>
        </is>
      </c>
      <c r="C408" s="176" t="inlineStr">
        <is>
          <t>Kids</t>
        </is>
      </c>
      <c r="D408" t="n">
        <v>80</v>
      </c>
    </row>
    <row r="409">
      <c r="A409" s="170" t="inlineStr">
        <is>
          <t>61015170</t>
        </is>
      </c>
      <c r="B409" t="inlineStr">
        <is>
          <t>Kids 6+ Motu Patlu 80g + Premia</t>
        </is>
      </c>
      <c r="C409" s="176" t="inlineStr">
        <is>
          <t>Kids</t>
        </is>
      </c>
      <c r="D409" t="n">
        <v>80</v>
      </c>
    </row>
    <row r="410">
      <c r="A410" s="170" t="inlineStr">
        <is>
          <t>61016528</t>
        </is>
      </c>
      <c r="B410" t="inlineStr">
        <is>
          <t>CC 120g+Garnier Premia</t>
        </is>
      </c>
      <c r="C410" s="176" t="inlineStr">
        <is>
          <t>CCClean</t>
        </is>
      </c>
      <c r="D410" t="n">
        <v>120</v>
      </c>
    </row>
  </sheetData>
  <pageMargins bottom="1" footer="0.5" header="0.5" left="0.75" right="0.75" top="1"/>
  <pageSetup orientation="portrait"/>
</worksheet>
</file>

<file path=xl/worksheets/sheet11.xml><?xml version="1.0" encoding="utf-8"?>
<worksheet xmlns="http://schemas.openxmlformats.org/spreadsheetml/2006/main">
  <sheetPr codeName="Sheet8">
    <outlinePr summaryBelow="1" summaryRight="1"/>
    <pageSetUpPr fitToPage="1"/>
  </sheetPr>
  <dimension ref="A1:AC7001"/>
  <sheetViews>
    <sheetView workbookViewId="0" zoomScale="69">
      <pane activePane="bottomRight" state="frozen" topLeftCell="G6968" xSplit="2" ySplit="1"/>
      <selection activeCell="K25" sqref="K25"/>
      <selection activeCell="K25" pane="topRight" sqref="K25"/>
      <selection activeCell="K25" pane="bottomLeft" sqref="K25"/>
      <selection activeCell="G14" pane="bottomRight" sqref="G14"/>
    </sheetView>
  </sheetViews>
  <sheetFormatPr baseColWidth="8" defaultRowHeight="13.5"/>
  <cols>
    <col bestFit="1" customWidth="1" max="1" min="1" style="178" width="10.3984375"/>
    <col customWidth="1" max="2" min="2" style="178" width="33.09765625"/>
    <col bestFit="1" customWidth="1" max="18" min="18" style="178" width="14.296875"/>
    <col customWidth="1" max="19" min="19" style="178" width="24.59765625"/>
    <col bestFit="1" customWidth="1" max="20" min="20" style="178" width="9.8984375"/>
    <col customWidth="1" max="22" min="21" style="178" width="11.59765625"/>
    <col customWidth="1" max="23" min="23" style="178" width="11.8984375"/>
    <col customWidth="1" max="24" min="24" style="178" width="11.3984375"/>
    <col customWidth="1" max="25" min="25" style="178" width="9.3984375"/>
  </cols>
  <sheetData>
    <row customHeight="1" ht="36" r="1" s="178">
      <c r="A1" t="inlineStr">
        <is>
          <t>sku_num</t>
        </is>
      </c>
      <c r="B1" t="inlineStr">
        <is>
          <t>sku_desc</t>
        </is>
      </c>
      <c r="C1" t="inlineStr">
        <is>
          <t>plant</t>
        </is>
      </c>
      <c r="D1" t="inlineStr">
        <is>
          <t>open_stk</t>
        </is>
      </c>
      <c r="E1" t="inlineStr">
        <is>
          <t>Receipts</t>
        </is>
      </c>
      <c r="F1" t="inlineStr">
        <is>
          <t>in_transit</t>
        </is>
      </c>
      <c r="G1" t="inlineStr">
        <is>
          <t>potential</t>
        </is>
      </c>
      <c r="H1" t="inlineStr">
        <is>
          <t>invoice</t>
        </is>
      </c>
      <c r="I1" t="inlineStr">
        <is>
          <t>QI</t>
        </is>
      </c>
      <c r="J1" t="inlineStr">
        <is>
          <t>on_hand</t>
        </is>
      </c>
      <c r="K1" t="inlineStr">
        <is>
          <t>net_avail</t>
        </is>
      </c>
      <c r="L1" t="inlineStr">
        <is>
          <t>forecast</t>
        </is>
      </c>
      <c r="M1" t="inlineStr">
        <is>
          <t>Bal_desp</t>
        </is>
      </c>
      <c r="N1" t="inlineStr">
        <is>
          <t>xs_covrg</t>
        </is>
      </c>
      <c r="O1" t="inlineStr">
        <is>
          <t>allocate</t>
        </is>
      </c>
      <c r="P1" t="inlineStr">
        <is>
          <t>covg_cast</t>
        </is>
      </c>
      <c r="Q1" t="inlineStr">
        <is>
          <t>modified</t>
        </is>
      </c>
      <c r="R1" t="inlineStr">
        <is>
          <t>wh_name</t>
        </is>
      </c>
      <c r="S1" t="inlineStr">
        <is>
          <t>Branch</t>
        </is>
      </c>
      <c r="T1" s="11" t="inlineStr">
        <is>
          <t>Catg</t>
        </is>
      </c>
      <c r="U1" s="12" t="inlineStr">
        <is>
          <t>in_transit (mt)</t>
        </is>
      </c>
      <c r="V1" s="12" t="inlineStr">
        <is>
          <t>invoice(mt)</t>
        </is>
      </c>
      <c r="W1" s="12" t="inlineStr">
        <is>
          <t>on_hand (mt)</t>
        </is>
      </c>
      <c r="X1" s="12" t="inlineStr">
        <is>
          <t>forecast (mt)</t>
        </is>
      </c>
      <c r="Y1" s="12" t="inlineStr">
        <is>
          <t>Inv value(mm Rs)</t>
        </is>
      </c>
      <c r="Z1" t="inlineStr">
        <is>
          <t>Next_month_FC</t>
        </is>
      </c>
      <c r="AA1" t="inlineStr">
        <is>
          <t>Next_month_FC_tons</t>
        </is>
      </c>
      <c r="AB1" s="12" t="inlineStr">
        <is>
          <t>Inventory Norms</t>
        </is>
      </c>
      <c r="AC1" s="12" t="inlineStr">
        <is>
          <t>Target Coverage</t>
        </is>
      </c>
    </row>
    <row r="2">
      <c r="A2" t="n">
        <v>1600580</v>
      </c>
      <c r="B2" s="176" t="inlineStr">
        <is>
          <t>Pal Morn T 250ml BW</t>
        </is>
      </c>
      <c r="C2" t="inlineStr">
        <is>
          <t>IN59</t>
        </is>
      </c>
      <c r="D2" t="n">
        <v>0</v>
      </c>
      <c r="E2" t="n">
        <v>0</v>
      </c>
      <c r="F2" t="n">
        <v>50</v>
      </c>
      <c r="G2" t="n">
        <v>0</v>
      </c>
      <c r="H2" t="n">
        <v>0</v>
      </c>
      <c r="I2" t="n">
        <v>5</v>
      </c>
      <c r="J2" t="n">
        <v>56</v>
      </c>
      <c r="K2" t="n">
        <v>106</v>
      </c>
      <c r="L2" t="n">
        <v>0</v>
      </c>
      <c r="M2" t="n">
        <v>0</v>
      </c>
      <c r="N2" t="n">
        <v>106</v>
      </c>
      <c r="O2" t="n">
        <v>0</v>
      </c>
      <c r="P2" s="27" t="inlineStr"/>
      <c r="R2" t="inlineStr">
        <is>
          <t>Coimbatore</t>
        </is>
      </c>
      <c r="S2" t="inlineStr">
        <is>
          <t>South</t>
        </is>
      </c>
      <c r="T2" s="9">
        <f>VLOOKUP(A2,Sku_list!$A$1:$D$2323,3,0)</f>
        <v/>
      </c>
      <c r="U2" s="9">
        <f>VLOOKUP(A2,Sku_list!$A$1:$D$2323,4,0)*(F2/1000000*12)</f>
        <v/>
      </c>
      <c r="V2" s="9">
        <f>VLOOKUP(A2,Sku_list!$A$1:$D$2323,4,0)*(H2/1000000*12)</f>
        <v/>
      </c>
      <c r="W2" s="9">
        <f>VLOOKUP(A2,Sku_list!$A$1:$D$2323,4,0)*(J2/1000000*12)</f>
        <v/>
      </c>
      <c r="X2" s="9">
        <f>VLOOKUP(A2,Sku_list!$A$1:$D$2323,4,0)*(L2/1000000*12)</f>
        <v/>
      </c>
      <c r="Y2" s="9">
        <f>VLOOKUP(A2,Sku_list!$A$1:$E$2323,5,0)*((J2+F2)/1000000000)</f>
        <v/>
      </c>
      <c r="Z2" t="n">
        <v>0</v>
      </c>
      <c r="AC2" s="27">
        <f>(DAY(TODAY())+AB2)/30</f>
        <v/>
      </c>
    </row>
    <row r="3">
      <c r="A3" t="n">
        <v>1600580</v>
      </c>
      <c r="B3" t="inlineStr">
        <is>
          <t>Pal Morn T 250ml BW</t>
        </is>
      </c>
      <c r="C3" t="inlineStr">
        <is>
          <t>IN60</t>
        </is>
      </c>
      <c r="D3" t="n">
        <v>0</v>
      </c>
      <c r="E3" t="n">
        <v>0</v>
      </c>
      <c r="F3" t="n">
        <v>0</v>
      </c>
      <c r="G3" t="n">
        <v>0</v>
      </c>
      <c r="H3" t="n">
        <v>0</v>
      </c>
      <c r="I3" t="n">
        <v>0</v>
      </c>
      <c r="J3" t="n">
        <v>86</v>
      </c>
      <c r="K3" t="n">
        <v>86</v>
      </c>
      <c r="L3" t="n">
        <v>0</v>
      </c>
      <c r="M3" t="n">
        <v>0</v>
      </c>
      <c r="N3" t="n">
        <v>86</v>
      </c>
      <c r="P3" s="27" t="inlineStr"/>
      <c r="R3" t="inlineStr">
        <is>
          <t>Mumbai</t>
        </is>
      </c>
      <c r="S3" t="inlineStr">
        <is>
          <t>West</t>
        </is>
      </c>
      <c r="T3" s="9">
        <f>VLOOKUP(A3,Sku_list!$A$1:$D$2323,3,0)</f>
        <v/>
      </c>
      <c r="U3" s="9">
        <f>VLOOKUP(A3,Sku_list!$A$1:$D$2323,4,0)*(F3/1000000*12)</f>
        <v/>
      </c>
      <c r="V3" s="9">
        <f>VLOOKUP(A3,Sku_list!$A$1:$D$2323,4,0)*(H3/1000000*12)</f>
        <v/>
      </c>
      <c r="W3" s="9">
        <f>VLOOKUP(A3,Sku_list!$A$1:$D$2323,4,0)*(J3/1000000*12)</f>
        <v/>
      </c>
      <c r="X3" s="9">
        <f>VLOOKUP(A3,Sku_list!$A$1:$D$2323,4,0)*(L3/1000000*12)</f>
        <v/>
      </c>
      <c r="Y3" s="9">
        <f>VLOOKUP(A3,Sku_list!$A$1:$E$2323,5,0)*((J3+F3)/1000000000)</f>
        <v/>
      </c>
      <c r="Z3" t="n">
        <v>0</v>
      </c>
      <c r="AC3" s="27">
        <f>(DAY(TODAY())+AB3)/30</f>
        <v/>
      </c>
    </row>
    <row r="4">
      <c r="A4" t="n">
        <v>1600580</v>
      </c>
      <c r="B4" t="inlineStr">
        <is>
          <t>Pal Morn T 250ml BW</t>
        </is>
      </c>
      <c r="C4" t="inlineStr">
        <is>
          <t>IN61</t>
        </is>
      </c>
      <c r="D4" t="n">
        <v>0</v>
      </c>
      <c r="E4" t="n">
        <v>0</v>
      </c>
      <c r="F4" t="n">
        <v>35</v>
      </c>
      <c r="G4" t="n">
        <v>0</v>
      </c>
      <c r="H4" t="n">
        <v>0</v>
      </c>
      <c r="I4" t="n">
        <v>0</v>
      </c>
      <c r="J4" t="n">
        <v>174</v>
      </c>
      <c r="K4" t="n">
        <v>209</v>
      </c>
      <c r="L4" t="n">
        <v>0</v>
      </c>
      <c r="M4" t="n">
        <v>0</v>
      </c>
      <c r="N4" t="n">
        <v>209</v>
      </c>
      <c r="P4" s="27" t="inlineStr"/>
      <c r="R4" t="inlineStr">
        <is>
          <t>Delhi</t>
        </is>
      </c>
      <c r="S4" t="inlineStr">
        <is>
          <t>North</t>
        </is>
      </c>
      <c r="T4" s="9">
        <f>VLOOKUP(A4,Sku_list!$A$1:$D$2323,3,0)</f>
        <v/>
      </c>
      <c r="U4" s="9">
        <f>VLOOKUP(A4,Sku_list!$A$1:$D$2323,4,0)*(F4/1000000*12)</f>
        <v/>
      </c>
      <c r="V4" s="9">
        <f>VLOOKUP(A4,Sku_list!$A$1:$D$2323,4,0)*(H4/1000000*12)</f>
        <v/>
      </c>
      <c r="W4" s="9">
        <f>VLOOKUP(A4,Sku_list!$A$1:$D$2323,4,0)*(J4/1000000*12)</f>
        <v/>
      </c>
      <c r="X4" s="9">
        <f>VLOOKUP(A4,Sku_list!$A$1:$D$2323,4,0)*(L4/1000000*12)</f>
        <v/>
      </c>
      <c r="Y4" s="9">
        <f>VLOOKUP(A4,Sku_list!$A$1:$E$2323,5,0)*((J4+F4)/1000000000)</f>
        <v/>
      </c>
      <c r="Z4" t="n">
        <v>0</v>
      </c>
      <c r="AC4" s="27">
        <f>(DAY(TODAY())+AB4)/30</f>
        <v/>
      </c>
    </row>
    <row r="5">
      <c r="A5" t="n">
        <v>1600580</v>
      </c>
      <c r="B5" t="inlineStr">
        <is>
          <t>Pal Morn T 250ml BW</t>
        </is>
      </c>
      <c r="C5" t="inlineStr">
        <is>
          <t>IN62</t>
        </is>
      </c>
      <c r="D5" t="n">
        <v>0</v>
      </c>
      <c r="E5" t="n">
        <v>0</v>
      </c>
      <c r="F5" t="n">
        <v>0</v>
      </c>
      <c r="G5" t="n">
        <v>0</v>
      </c>
      <c r="H5" t="n">
        <v>0</v>
      </c>
      <c r="I5" t="n">
        <v>0</v>
      </c>
      <c r="J5" t="n">
        <v>78</v>
      </c>
      <c r="K5" t="n">
        <v>78</v>
      </c>
      <c r="L5" t="n">
        <v>0</v>
      </c>
      <c r="M5" t="n">
        <v>0</v>
      </c>
      <c r="N5" t="n">
        <v>78</v>
      </c>
      <c r="P5" s="27" t="inlineStr"/>
      <c r="R5" t="inlineStr">
        <is>
          <t>Calcutta</t>
        </is>
      </c>
      <c r="S5" t="inlineStr">
        <is>
          <t>East</t>
        </is>
      </c>
      <c r="T5" s="9">
        <f>VLOOKUP(A5,Sku_list!$A$1:$D$2323,3,0)</f>
        <v/>
      </c>
      <c r="U5" s="9">
        <f>VLOOKUP(A5,Sku_list!$A$1:$D$2323,4,0)*(F5/1000000*12)</f>
        <v/>
      </c>
      <c r="V5" s="9">
        <f>VLOOKUP(A5,Sku_list!$A$1:$D$2323,4,0)*(H5/1000000*12)</f>
        <v/>
      </c>
      <c r="W5" s="9">
        <f>VLOOKUP(A5,Sku_list!$A$1:$D$2323,4,0)*(J5/1000000*12)</f>
        <v/>
      </c>
      <c r="X5" s="9">
        <f>VLOOKUP(A5,Sku_list!$A$1:$D$2323,4,0)*(L5/1000000*12)</f>
        <v/>
      </c>
      <c r="Y5" s="9">
        <f>VLOOKUP(A5,Sku_list!$A$1:$E$2323,5,0)*((J5+F5)/1000000000)</f>
        <v/>
      </c>
      <c r="Z5" t="n">
        <v>0</v>
      </c>
      <c r="AC5" s="27">
        <f>(DAY(TODAY())+AB5)/30</f>
        <v/>
      </c>
    </row>
    <row r="6">
      <c r="A6" t="n">
        <v>1600580</v>
      </c>
      <c r="B6" t="inlineStr">
        <is>
          <t>Pal Morn T 250ml BW</t>
        </is>
      </c>
      <c r="C6" t="inlineStr">
        <is>
          <t>IN63</t>
        </is>
      </c>
      <c r="D6" t="n">
        <v>0</v>
      </c>
      <c r="E6" t="n">
        <v>0</v>
      </c>
      <c r="F6" t="n">
        <v>0</v>
      </c>
      <c r="G6" t="n">
        <v>0</v>
      </c>
      <c r="H6" t="n">
        <v>0</v>
      </c>
      <c r="I6" t="n">
        <v>0</v>
      </c>
      <c r="J6" t="n">
        <v>51</v>
      </c>
      <c r="K6" t="n">
        <v>51</v>
      </c>
      <c r="L6" t="n">
        <v>0</v>
      </c>
      <c r="M6" t="n">
        <v>0</v>
      </c>
      <c r="N6" t="n">
        <v>51</v>
      </c>
      <c r="P6" s="27" t="inlineStr"/>
      <c r="R6" t="inlineStr">
        <is>
          <t>Trichy</t>
        </is>
      </c>
      <c r="S6" t="inlineStr">
        <is>
          <t>South</t>
        </is>
      </c>
      <c r="T6" s="9">
        <f>VLOOKUP(A6,Sku_list!$A$1:$D$2323,3,0)</f>
        <v/>
      </c>
      <c r="U6" s="9">
        <f>VLOOKUP(A6,Sku_list!$A$1:$D$2323,4,0)*(F6/1000000*12)</f>
        <v/>
      </c>
      <c r="V6" s="9">
        <f>VLOOKUP(A6,Sku_list!$A$1:$D$2323,4,0)*(H6/1000000*12)</f>
        <v/>
      </c>
      <c r="W6" s="9">
        <f>VLOOKUP(A6,Sku_list!$A$1:$D$2323,4,0)*(J6/1000000*12)</f>
        <v/>
      </c>
      <c r="X6" s="9">
        <f>VLOOKUP(A6,Sku_list!$A$1:$D$2323,4,0)*(L6/1000000*12)</f>
        <v/>
      </c>
      <c r="Y6" s="9">
        <f>VLOOKUP(A6,Sku_list!$A$1:$E$2323,5,0)*((J6+F6)/1000000000)</f>
        <v/>
      </c>
      <c r="Z6" t="n">
        <v>0</v>
      </c>
      <c r="AC6" s="27">
        <f>(DAY(TODAY())+AB6)/30</f>
        <v/>
      </c>
    </row>
    <row r="7">
      <c r="A7" t="n">
        <v>1600580</v>
      </c>
      <c r="B7" t="inlineStr">
        <is>
          <t>Pal Morn T 250ml BW</t>
        </is>
      </c>
      <c r="C7" t="inlineStr">
        <is>
          <t>IN64</t>
        </is>
      </c>
      <c r="D7" t="n">
        <v>0</v>
      </c>
      <c r="E7" t="n">
        <v>0</v>
      </c>
      <c r="F7" t="n">
        <v>0</v>
      </c>
      <c r="G7" t="n">
        <v>0</v>
      </c>
      <c r="H7" t="n">
        <v>0</v>
      </c>
      <c r="I7" t="n">
        <v>0</v>
      </c>
      <c r="J7" t="n">
        <v>192</v>
      </c>
      <c r="K7" t="n">
        <v>192</v>
      </c>
      <c r="L7" t="n">
        <v>0</v>
      </c>
      <c r="M7" t="n">
        <v>0</v>
      </c>
      <c r="N7" t="n">
        <v>192</v>
      </c>
      <c r="P7" s="27" t="inlineStr"/>
      <c r="R7" t="inlineStr">
        <is>
          <t>Chennai</t>
        </is>
      </c>
      <c r="S7" t="inlineStr">
        <is>
          <t>South</t>
        </is>
      </c>
      <c r="T7" s="9">
        <f>VLOOKUP(A7,Sku_list!$A$1:$D$2323,3,0)</f>
        <v/>
      </c>
      <c r="U7" s="9">
        <f>VLOOKUP(A7,Sku_list!$A$1:$D$2323,4,0)*(F7/1000000*12)</f>
        <v/>
      </c>
      <c r="V7" s="9">
        <f>VLOOKUP(A7,Sku_list!$A$1:$D$2323,4,0)*(H7/1000000*12)</f>
        <v/>
      </c>
      <c r="W7" s="9">
        <f>VLOOKUP(A7,Sku_list!$A$1:$D$2323,4,0)*(J7/1000000*12)</f>
        <v/>
      </c>
      <c r="X7" s="9">
        <f>VLOOKUP(A7,Sku_list!$A$1:$D$2323,4,0)*(L7/1000000*12)</f>
        <v/>
      </c>
      <c r="Y7" s="9">
        <f>VLOOKUP(A7,Sku_list!$A$1:$E$2323,5,0)*((J7+F7)/1000000000)</f>
        <v/>
      </c>
      <c r="Z7" t="n">
        <v>0</v>
      </c>
      <c r="AC7" s="27">
        <f>(DAY(TODAY())+AB7)/30</f>
        <v/>
      </c>
    </row>
    <row r="8">
      <c r="A8" t="n">
        <v>1600580</v>
      </c>
      <c r="B8" t="inlineStr">
        <is>
          <t>Pal Morn T 250ml BW</t>
        </is>
      </c>
      <c r="C8" t="inlineStr">
        <is>
          <t>IN65</t>
        </is>
      </c>
      <c r="D8" t="n">
        <v>0</v>
      </c>
      <c r="E8" t="n">
        <v>0</v>
      </c>
      <c r="F8" t="n">
        <v>0</v>
      </c>
      <c r="G8" t="n">
        <v>0</v>
      </c>
      <c r="H8" t="n">
        <v>0</v>
      </c>
      <c r="I8" t="n">
        <v>0</v>
      </c>
      <c r="J8" t="n">
        <v>52</v>
      </c>
      <c r="K8" t="n">
        <v>52</v>
      </c>
      <c r="L8" t="n">
        <v>0</v>
      </c>
      <c r="M8" t="n">
        <v>0</v>
      </c>
      <c r="N8" t="n">
        <v>52</v>
      </c>
      <c r="P8" s="27" t="inlineStr"/>
      <c r="R8" t="inlineStr">
        <is>
          <t>Kanpur</t>
        </is>
      </c>
      <c r="S8" t="inlineStr">
        <is>
          <t>North</t>
        </is>
      </c>
      <c r="T8" s="9">
        <f>VLOOKUP(A8,Sku_list!$A$1:$D$2323,3,0)</f>
        <v/>
      </c>
      <c r="U8" s="9">
        <f>VLOOKUP(A8,Sku_list!$A$1:$D$2323,4,0)*(F8/1000000*12)</f>
        <v/>
      </c>
      <c r="V8" s="9">
        <f>VLOOKUP(A8,Sku_list!$A$1:$D$2323,4,0)*(H8/1000000*12)</f>
        <v/>
      </c>
      <c r="W8" s="9">
        <f>VLOOKUP(A8,Sku_list!$A$1:$D$2323,4,0)*(J8/1000000*12)</f>
        <v/>
      </c>
      <c r="X8" s="9">
        <f>VLOOKUP(A8,Sku_list!$A$1:$D$2323,4,0)*(L8/1000000*12)</f>
        <v/>
      </c>
      <c r="Y8" s="9">
        <f>VLOOKUP(A8,Sku_list!$A$1:$E$2323,5,0)*((J8+F8)/1000000000)</f>
        <v/>
      </c>
      <c r="Z8" t="n">
        <v>0</v>
      </c>
      <c r="AC8" s="27">
        <f>(DAY(TODAY())+AB8)/30</f>
        <v/>
      </c>
    </row>
    <row r="9">
      <c r="A9" t="n">
        <v>1600580</v>
      </c>
      <c r="B9" t="inlineStr">
        <is>
          <t>Pal Morn T 250ml BW</t>
        </is>
      </c>
      <c r="C9" t="inlineStr">
        <is>
          <t>IN66</t>
        </is>
      </c>
      <c r="D9" t="n">
        <v>0</v>
      </c>
      <c r="E9" t="n">
        <v>0</v>
      </c>
      <c r="F9" t="n">
        <v>0</v>
      </c>
      <c r="G9" t="n">
        <v>0</v>
      </c>
      <c r="H9" t="n">
        <v>0</v>
      </c>
      <c r="I9" t="n">
        <v>0</v>
      </c>
      <c r="J9" t="n">
        <v>31</v>
      </c>
      <c r="K9" t="n">
        <v>31</v>
      </c>
      <c r="L9" t="n">
        <v>0</v>
      </c>
      <c r="M9" t="n">
        <v>0</v>
      </c>
      <c r="N9" t="n">
        <v>31</v>
      </c>
      <c r="P9" s="27" t="inlineStr"/>
      <c r="R9" t="inlineStr">
        <is>
          <t>Bhubaneshwar</t>
        </is>
      </c>
      <c r="S9" t="inlineStr">
        <is>
          <t>East</t>
        </is>
      </c>
      <c r="T9" s="9">
        <f>VLOOKUP(A9,Sku_list!$A$1:$D$2323,3,0)</f>
        <v/>
      </c>
      <c r="U9" s="9">
        <f>VLOOKUP(A9,Sku_list!$A$1:$D$2323,4,0)*(F9/1000000*12)</f>
        <v/>
      </c>
      <c r="V9" s="9">
        <f>VLOOKUP(A9,Sku_list!$A$1:$D$2323,4,0)*(H9/1000000*12)</f>
        <v/>
      </c>
      <c r="W9" s="9">
        <f>VLOOKUP(A9,Sku_list!$A$1:$D$2323,4,0)*(J9/1000000*12)</f>
        <v/>
      </c>
      <c r="X9" s="9">
        <f>VLOOKUP(A9,Sku_list!$A$1:$D$2323,4,0)*(L9/1000000*12)</f>
        <v/>
      </c>
      <c r="Y9" s="9">
        <f>VLOOKUP(A9,Sku_list!$A$1:$E$2323,5,0)*((J9+F9)/1000000000)</f>
        <v/>
      </c>
      <c r="Z9" t="n">
        <v>0</v>
      </c>
      <c r="AC9" s="27">
        <f>(DAY(TODAY())+AB9)/30</f>
        <v/>
      </c>
    </row>
    <row r="10">
      <c r="A10" t="n">
        <v>1600580</v>
      </c>
      <c r="B10" t="inlineStr">
        <is>
          <t>Pal Morn T 250ml BW</t>
        </is>
      </c>
      <c r="C10" t="inlineStr">
        <is>
          <t>IN67</t>
        </is>
      </c>
      <c r="D10" t="n">
        <v>0</v>
      </c>
      <c r="E10" t="n">
        <v>0</v>
      </c>
      <c r="F10" t="n">
        <v>0</v>
      </c>
      <c r="G10" t="n">
        <v>0</v>
      </c>
      <c r="H10" t="n">
        <v>0</v>
      </c>
      <c r="I10" t="n">
        <v>0</v>
      </c>
      <c r="J10" t="n">
        <v>97</v>
      </c>
      <c r="K10" t="n">
        <v>97</v>
      </c>
      <c r="L10" t="n">
        <v>0</v>
      </c>
      <c r="M10" t="n">
        <v>0</v>
      </c>
      <c r="N10" t="n">
        <v>97</v>
      </c>
      <c r="P10" s="27" t="inlineStr"/>
      <c r="R10" t="inlineStr">
        <is>
          <t>Indore</t>
        </is>
      </c>
      <c r="S10" t="inlineStr">
        <is>
          <t>West</t>
        </is>
      </c>
      <c r="T10" s="9">
        <f>VLOOKUP(A10,Sku_list!$A$1:$D$2323,3,0)</f>
        <v/>
      </c>
      <c r="U10" s="9">
        <f>VLOOKUP(A10,Sku_list!$A$1:$D$2323,4,0)*(F10/1000000*12)</f>
        <v/>
      </c>
      <c r="V10" s="9">
        <f>VLOOKUP(A10,Sku_list!$A$1:$D$2323,4,0)*(H10/1000000*12)</f>
        <v/>
      </c>
      <c r="W10" s="9">
        <f>VLOOKUP(A10,Sku_list!$A$1:$D$2323,4,0)*(J10/1000000*12)</f>
        <v/>
      </c>
      <c r="X10" s="9">
        <f>VLOOKUP(A10,Sku_list!$A$1:$D$2323,4,0)*(L10/1000000*12)</f>
        <v/>
      </c>
      <c r="Y10" s="9">
        <f>VLOOKUP(A10,Sku_list!$A$1:$E$2323,5,0)*((J10+F10)/1000000000)</f>
        <v/>
      </c>
      <c r="Z10" t="n">
        <v>0</v>
      </c>
      <c r="AC10" s="27">
        <f>(DAY(TODAY())+AB10)/30</f>
        <v/>
      </c>
    </row>
    <row r="11">
      <c r="A11" t="n">
        <v>1600580</v>
      </c>
      <c r="B11" t="inlineStr">
        <is>
          <t>Pal Morn T 250ml BW</t>
        </is>
      </c>
      <c r="C11" t="inlineStr">
        <is>
          <t>IN68</t>
        </is>
      </c>
      <c r="D11" t="n">
        <v>0</v>
      </c>
      <c r="E11" t="n">
        <v>0</v>
      </c>
      <c r="F11" t="n">
        <v>0</v>
      </c>
      <c r="G11" t="n">
        <v>0</v>
      </c>
      <c r="H11" t="n">
        <v>0</v>
      </c>
      <c r="I11" t="n">
        <v>0</v>
      </c>
      <c r="J11" t="n">
        <v>115</v>
      </c>
      <c r="K11" t="n">
        <v>115</v>
      </c>
      <c r="L11" t="n">
        <v>0</v>
      </c>
      <c r="M11" t="n">
        <v>0</v>
      </c>
      <c r="N11" t="n">
        <v>115</v>
      </c>
      <c r="P11" s="27" t="inlineStr"/>
      <c r="R11" t="inlineStr">
        <is>
          <t>Baroda</t>
        </is>
      </c>
      <c r="S11" t="inlineStr">
        <is>
          <t>West</t>
        </is>
      </c>
      <c r="T11" s="9">
        <f>VLOOKUP(A11,Sku_list!$A$1:$D$2323,3,0)</f>
        <v/>
      </c>
      <c r="U11" s="9">
        <f>VLOOKUP(A11,Sku_list!$A$1:$D$2323,4,0)*(F11/1000000*12)</f>
        <v/>
      </c>
      <c r="V11" s="9">
        <f>VLOOKUP(A11,Sku_list!$A$1:$D$2323,4,0)*(H11/1000000*12)</f>
        <v/>
      </c>
      <c r="W11" s="9">
        <f>VLOOKUP(A11,Sku_list!$A$1:$D$2323,4,0)*(J11/1000000*12)</f>
        <v/>
      </c>
      <c r="X11" s="9">
        <f>VLOOKUP(A11,Sku_list!$A$1:$D$2323,4,0)*(L11/1000000*12)</f>
        <v/>
      </c>
      <c r="Y11" s="9">
        <f>VLOOKUP(A11,Sku_list!$A$1:$E$2323,5,0)*((J11+F11)/1000000000)</f>
        <v/>
      </c>
      <c r="Z11" t="n">
        <v>0</v>
      </c>
      <c r="AC11" s="27">
        <f>(DAY(TODAY())+AB11)/30</f>
        <v/>
      </c>
    </row>
    <row r="12">
      <c r="A12" t="n">
        <v>1600580</v>
      </c>
      <c r="B12" t="inlineStr">
        <is>
          <t>Pal Morn T 250ml BW</t>
        </is>
      </c>
      <c r="C12" t="inlineStr">
        <is>
          <t>IN69</t>
        </is>
      </c>
      <c r="D12" t="n">
        <v>0</v>
      </c>
      <c r="E12" t="n">
        <v>0</v>
      </c>
      <c r="F12" t="n">
        <v>0</v>
      </c>
      <c r="G12" t="n">
        <v>0</v>
      </c>
      <c r="H12" t="n">
        <v>0</v>
      </c>
      <c r="I12" t="n">
        <v>0</v>
      </c>
      <c r="J12" t="n">
        <v>304</v>
      </c>
      <c r="K12" t="n">
        <v>304</v>
      </c>
      <c r="L12" t="n">
        <v>0</v>
      </c>
      <c r="M12" t="n">
        <v>0</v>
      </c>
      <c r="N12" t="n">
        <v>304</v>
      </c>
      <c r="P12" s="27" t="inlineStr"/>
      <c r="R12" t="inlineStr">
        <is>
          <t>Hyderabad</t>
        </is>
      </c>
      <c r="S12" t="inlineStr">
        <is>
          <t>South</t>
        </is>
      </c>
      <c r="T12" s="9">
        <f>VLOOKUP(A12,Sku_list!$A$1:$D$2323,3,0)</f>
        <v/>
      </c>
      <c r="U12" s="9">
        <f>VLOOKUP(A12,Sku_list!$A$1:$D$2323,4,0)*(F12/1000000*12)</f>
        <v/>
      </c>
      <c r="V12" s="9">
        <f>VLOOKUP(A12,Sku_list!$A$1:$D$2323,4,0)*(H12/1000000*12)</f>
        <v/>
      </c>
      <c r="W12" s="9">
        <f>VLOOKUP(A12,Sku_list!$A$1:$D$2323,4,0)*(J12/1000000*12)</f>
        <v/>
      </c>
      <c r="X12" s="9">
        <f>VLOOKUP(A12,Sku_list!$A$1:$D$2323,4,0)*(L12/1000000*12)</f>
        <v/>
      </c>
      <c r="Y12" s="9">
        <f>VLOOKUP(A12,Sku_list!$A$1:$E$2323,5,0)*((J12+F12)/1000000000)</f>
        <v/>
      </c>
      <c r="Z12" t="n">
        <v>0</v>
      </c>
      <c r="AC12" s="27">
        <f>(DAY(TODAY())+AB12)/30</f>
        <v/>
      </c>
    </row>
    <row r="13">
      <c r="A13" t="n">
        <v>1600580</v>
      </c>
      <c r="B13" t="inlineStr">
        <is>
          <t>Pal Morn T 250ml BW</t>
        </is>
      </c>
      <c r="C13" t="inlineStr">
        <is>
          <t>IN70</t>
        </is>
      </c>
      <c r="D13" t="n">
        <v>0</v>
      </c>
      <c r="E13" t="n">
        <v>0</v>
      </c>
      <c r="F13" t="n">
        <v>50</v>
      </c>
      <c r="G13" t="n">
        <v>0</v>
      </c>
      <c r="H13" t="n">
        <v>0</v>
      </c>
      <c r="I13" t="n">
        <v>0</v>
      </c>
      <c r="J13" t="n">
        <v>0</v>
      </c>
      <c r="K13" t="n">
        <v>50</v>
      </c>
      <c r="L13" t="n">
        <v>0</v>
      </c>
      <c r="M13" t="n">
        <v>0</v>
      </c>
      <c r="N13" t="n">
        <v>50</v>
      </c>
      <c r="P13" s="27" t="inlineStr"/>
      <c r="R13" t="inlineStr">
        <is>
          <t>Allepy</t>
        </is>
      </c>
      <c r="S13" t="inlineStr">
        <is>
          <t>South</t>
        </is>
      </c>
      <c r="T13" s="9">
        <f>VLOOKUP(A13,Sku_list!$A$1:$D$2323,3,0)</f>
        <v/>
      </c>
      <c r="U13" s="9">
        <f>VLOOKUP(A13,Sku_list!$A$1:$D$2323,4,0)*(F13/1000000*12)</f>
        <v/>
      </c>
      <c r="V13" s="9">
        <f>VLOOKUP(A13,Sku_list!$A$1:$D$2323,4,0)*(H13/1000000*12)</f>
        <v/>
      </c>
      <c r="W13" s="9">
        <f>VLOOKUP(A13,Sku_list!$A$1:$D$2323,4,0)*(J13/1000000*12)</f>
        <v/>
      </c>
      <c r="X13" s="9">
        <f>VLOOKUP(A13,Sku_list!$A$1:$D$2323,4,0)*(L13/1000000*12)</f>
        <v/>
      </c>
      <c r="Y13" s="9">
        <f>VLOOKUP(A13,Sku_list!$A$1:$E$2323,5,0)*((J13+F13)/1000000000)</f>
        <v/>
      </c>
      <c r="Z13" t="n">
        <v>0</v>
      </c>
      <c r="AC13" s="27">
        <f>(DAY(TODAY())+AB13)/30</f>
        <v/>
      </c>
    </row>
    <row r="14">
      <c r="A14" t="n">
        <v>1600580</v>
      </c>
      <c r="B14" t="inlineStr">
        <is>
          <t>Pal Morn T 250ml BW</t>
        </is>
      </c>
      <c r="C14" t="inlineStr">
        <is>
          <t>IN71</t>
        </is>
      </c>
      <c r="D14" t="n">
        <v>0</v>
      </c>
      <c r="E14" t="n">
        <v>0</v>
      </c>
      <c r="F14" t="n">
        <v>0</v>
      </c>
      <c r="G14" t="n">
        <v>0</v>
      </c>
      <c r="H14" t="n">
        <v>0</v>
      </c>
      <c r="I14" t="n">
        <v>0</v>
      </c>
      <c r="J14" t="n">
        <v>537</v>
      </c>
      <c r="K14" t="n">
        <v>537</v>
      </c>
      <c r="L14" t="n">
        <v>0</v>
      </c>
      <c r="M14" t="n">
        <v>0</v>
      </c>
      <c r="N14" t="n">
        <v>537</v>
      </c>
      <c r="P14" s="27" t="inlineStr"/>
      <c r="R14" t="inlineStr">
        <is>
          <t>Bangalore</t>
        </is>
      </c>
      <c r="S14" t="inlineStr">
        <is>
          <t>South</t>
        </is>
      </c>
      <c r="T14" s="9">
        <f>VLOOKUP(A14,Sku_list!$A$1:$D$2323,3,0)</f>
        <v/>
      </c>
      <c r="U14" s="9">
        <f>VLOOKUP(A14,Sku_list!$A$1:$D$2323,4,0)*(F14/1000000*12)</f>
        <v/>
      </c>
      <c r="V14" s="9">
        <f>VLOOKUP(A14,Sku_list!$A$1:$D$2323,4,0)*(H14/1000000*12)</f>
        <v/>
      </c>
      <c r="W14" s="9">
        <f>VLOOKUP(A14,Sku_list!$A$1:$D$2323,4,0)*(J14/1000000*12)</f>
        <v/>
      </c>
      <c r="X14" s="9">
        <f>VLOOKUP(A14,Sku_list!$A$1:$D$2323,4,0)*(L14/1000000*12)</f>
        <v/>
      </c>
      <c r="Y14" s="9">
        <f>VLOOKUP(A14,Sku_list!$A$1:$E$2323,5,0)*((J14+F14)/1000000000)</f>
        <v/>
      </c>
      <c r="Z14" t="n">
        <v>0</v>
      </c>
      <c r="AC14" s="27">
        <f>(DAY(TODAY())+AB14)/30</f>
        <v/>
      </c>
    </row>
    <row r="15">
      <c r="A15" t="n">
        <v>1600580</v>
      </c>
      <c r="B15" t="inlineStr">
        <is>
          <t>Pal Morn T 250ml BW</t>
        </is>
      </c>
      <c r="C15" t="inlineStr">
        <is>
          <t>IN72</t>
        </is>
      </c>
      <c r="D15" t="n">
        <v>0</v>
      </c>
      <c r="E15" t="n">
        <v>0</v>
      </c>
      <c r="F15" t="n">
        <v>52</v>
      </c>
      <c r="G15" t="n">
        <v>0</v>
      </c>
      <c r="H15" t="n">
        <v>0</v>
      </c>
      <c r="I15" t="n">
        <v>0</v>
      </c>
      <c r="J15" t="n">
        <v>27</v>
      </c>
      <c r="K15" t="n">
        <v>79</v>
      </c>
      <c r="L15" t="n">
        <v>0</v>
      </c>
      <c r="M15" t="n">
        <v>0</v>
      </c>
      <c r="N15" t="n">
        <v>79</v>
      </c>
      <c r="P15" s="27" t="inlineStr"/>
      <c r="R15" t="inlineStr">
        <is>
          <t>Gauhati</t>
        </is>
      </c>
      <c r="S15" t="inlineStr">
        <is>
          <t>East</t>
        </is>
      </c>
      <c r="T15" s="9">
        <f>VLOOKUP(A15,Sku_list!$A$1:$D$2323,3,0)</f>
        <v/>
      </c>
      <c r="U15" s="9">
        <f>VLOOKUP(A15,Sku_list!$A$1:$D$2323,4,0)*(F15/1000000*12)</f>
        <v/>
      </c>
      <c r="V15" s="9">
        <f>VLOOKUP(A15,Sku_list!$A$1:$D$2323,4,0)*(H15/1000000*12)</f>
        <v/>
      </c>
      <c r="W15" s="9">
        <f>VLOOKUP(A15,Sku_list!$A$1:$D$2323,4,0)*(J15/1000000*12)</f>
        <v/>
      </c>
      <c r="X15" s="9">
        <f>VLOOKUP(A15,Sku_list!$A$1:$D$2323,4,0)*(L15/1000000*12)</f>
        <v/>
      </c>
      <c r="Y15" s="9">
        <f>VLOOKUP(A15,Sku_list!$A$1:$E$2323,5,0)*((J15+F15)/1000000000)</f>
        <v/>
      </c>
      <c r="Z15" t="n">
        <v>0</v>
      </c>
      <c r="AC15" s="27">
        <f>(DAY(TODAY())+AB15)/30</f>
        <v/>
      </c>
    </row>
    <row r="16">
      <c r="A16" t="n">
        <v>1600580</v>
      </c>
      <c r="B16" t="inlineStr">
        <is>
          <t>Pal Morn T 250ml BW</t>
        </is>
      </c>
      <c r="C16" t="inlineStr">
        <is>
          <t>IN73</t>
        </is>
      </c>
      <c r="D16" t="n">
        <v>0</v>
      </c>
      <c r="E16" t="n">
        <v>0</v>
      </c>
      <c r="F16" t="n">
        <v>0</v>
      </c>
      <c r="G16" t="n">
        <v>0</v>
      </c>
      <c r="H16" t="n">
        <v>0</v>
      </c>
      <c r="I16" t="n">
        <v>0</v>
      </c>
      <c r="J16" t="n">
        <v>21</v>
      </c>
      <c r="K16" t="n">
        <v>21</v>
      </c>
      <c r="L16" t="n">
        <v>0</v>
      </c>
      <c r="M16" t="n">
        <v>0</v>
      </c>
      <c r="N16" t="n">
        <v>21</v>
      </c>
      <c r="P16" s="27" t="inlineStr"/>
      <c r="R16" t="inlineStr">
        <is>
          <t>Patna</t>
        </is>
      </c>
      <c r="S16" t="inlineStr">
        <is>
          <t>East</t>
        </is>
      </c>
      <c r="T16" s="9">
        <f>VLOOKUP(A16,Sku_list!$A$1:$D$2323,3,0)</f>
        <v/>
      </c>
      <c r="U16" s="9">
        <f>VLOOKUP(A16,Sku_list!$A$1:$D$2323,4,0)*(F16/1000000*12)</f>
        <v/>
      </c>
      <c r="V16" s="9">
        <f>VLOOKUP(A16,Sku_list!$A$1:$D$2323,4,0)*(H16/1000000*12)</f>
        <v/>
      </c>
      <c r="W16" s="9">
        <f>VLOOKUP(A16,Sku_list!$A$1:$D$2323,4,0)*(J16/1000000*12)</f>
        <v/>
      </c>
      <c r="X16" s="9">
        <f>VLOOKUP(A16,Sku_list!$A$1:$D$2323,4,0)*(L16/1000000*12)</f>
        <v/>
      </c>
      <c r="Y16" s="9">
        <f>VLOOKUP(A16,Sku_list!$A$1:$E$2323,5,0)*((J16+F16)/1000000000)</f>
        <v/>
      </c>
      <c r="Z16" t="n">
        <v>0</v>
      </c>
      <c r="AC16" s="27">
        <f>(DAY(TODAY())+AB16)/30</f>
        <v/>
      </c>
    </row>
    <row r="17">
      <c r="A17" t="n">
        <v>1600580</v>
      </c>
      <c r="B17" t="inlineStr">
        <is>
          <t>Pal Morn T 250ml BW</t>
        </is>
      </c>
      <c r="C17" t="inlineStr">
        <is>
          <t>IN74</t>
        </is>
      </c>
      <c r="D17" t="n">
        <v>0</v>
      </c>
      <c r="E17" t="n">
        <v>0</v>
      </c>
      <c r="F17" t="n">
        <v>0</v>
      </c>
      <c r="G17" t="n">
        <v>0</v>
      </c>
      <c r="H17" t="n">
        <v>0</v>
      </c>
      <c r="I17" t="n">
        <v>0</v>
      </c>
      <c r="J17" t="n">
        <v>14</v>
      </c>
      <c r="K17" t="n">
        <v>14</v>
      </c>
      <c r="L17" t="n">
        <v>0</v>
      </c>
      <c r="M17" t="n">
        <v>0</v>
      </c>
      <c r="N17" t="n">
        <v>14</v>
      </c>
      <c r="P17" s="27" t="inlineStr"/>
      <c r="R17" t="inlineStr">
        <is>
          <t>Nepal-exp</t>
        </is>
      </c>
      <c r="S17" t="inlineStr">
        <is>
          <t>Exp-DC</t>
        </is>
      </c>
      <c r="T17" s="9">
        <f>VLOOKUP(A17,Sku_list!$A$1:$D$2323,3,0)</f>
        <v/>
      </c>
      <c r="U17" s="9">
        <f>VLOOKUP(A17,Sku_list!$A$1:$D$2323,4,0)*(F17/1000000*12)</f>
        <v/>
      </c>
      <c r="V17" s="9">
        <f>VLOOKUP(A17,Sku_list!$A$1:$D$2323,4,0)*(H17/1000000*12)</f>
        <v/>
      </c>
      <c r="W17" s="9">
        <f>VLOOKUP(A17,Sku_list!$A$1:$D$2323,4,0)*(J17/1000000*12)</f>
        <v/>
      </c>
      <c r="X17" s="9">
        <f>VLOOKUP(A17,Sku_list!$A$1:$D$2323,4,0)*(L17/1000000*12)</f>
        <v/>
      </c>
      <c r="Y17" s="9">
        <f>VLOOKUP(A17,Sku_list!$A$1:$E$2323,5,0)*((J17+F17)/1000000000)</f>
        <v/>
      </c>
      <c r="Z17" t="n">
        <v>0</v>
      </c>
      <c r="AC17" s="27">
        <f>(DAY(TODAY())+AB17)/30</f>
        <v/>
      </c>
    </row>
    <row r="18">
      <c r="A18" t="n">
        <v>1600580</v>
      </c>
      <c r="B18" t="inlineStr">
        <is>
          <t>Pal Morn T 250ml BW</t>
        </is>
      </c>
      <c r="C18" t="inlineStr">
        <is>
          <t>IN75</t>
        </is>
      </c>
      <c r="D18" t="n">
        <v>0</v>
      </c>
      <c r="E18" t="n">
        <v>0</v>
      </c>
      <c r="F18" t="n">
        <v>0</v>
      </c>
      <c r="G18" t="n">
        <v>0</v>
      </c>
      <c r="H18" t="n">
        <v>0</v>
      </c>
      <c r="I18" t="n">
        <v>0</v>
      </c>
      <c r="J18" t="n">
        <v>59</v>
      </c>
      <c r="K18" t="n">
        <v>59</v>
      </c>
      <c r="L18" t="n">
        <v>0</v>
      </c>
      <c r="M18" t="n">
        <v>0</v>
      </c>
      <c r="N18" t="n">
        <v>59</v>
      </c>
      <c r="P18" s="27" t="inlineStr"/>
      <c r="R18" t="inlineStr">
        <is>
          <t>Jaipur</t>
        </is>
      </c>
      <c r="S18" t="inlineStr">
        <is>
          <t>North</t>
        </is>
      </c>
      <c r="T18" s="9">
        <f>VLOOKUP(A18,Sku_list!$A$1:$D$2323,3,0)</f>
        <v/>
      </c>
      <c r="U18" s="9">
        <f>VLOOKUP(A18,Sku_list!$A$1:$D$2323,4,0)*(F18/1000000*12)</f>
        <v/>
      </c>
      <c r="V18" s="9">
        <f>VLOOKUP(A18,Sku_list!$A$1:$D$2323,4,0)*(H18/1000000*12)</f>
        <v/>
      </c>
      <c r="W18" s="9">
        <f>VLOOKUP(A18,Sku_list!$A$1:$D$2323,4,0)*(J18/1000000*12)</f>
        <v/>
      </c>
      <c r="X18" s="9">
        <f>VLOOKUP(A18,Sku_list!$A$1:$D$2323,4,0)*(L18/1000000*12)</f>
        <v/>
      </c>
      <c r="Y18" s="9">
        <f>VLOOKUP(A18,Sku_list!$A$1:$E$2323,5,0)*((J18+F18)/1000000000)</f>
        <v/>
      </c>
      <c r="Z18" t="n">
        <v>0</v>
      </c>
      <c r="AC18" s="27">
        <f>(DAY(TODAY())+AB18)/30</f>
        <v/>
      </c>
    </row>
    <row r="19">
      <c r="A19" t="n">
        <v>1600580</v>
      </c>
      <c r="B19" t="inlineStr">
        <is>
          <t>Pal Morn T 250ml BW</t>
        </is>
      </c>
      <c r="C19" t="inlineStr">
        <is>
          <t>IN76</t>
        </is>
      </c>
      <c r="D19" t="n">
        <v>0</v>
      </c>
      <c r="E19" t="n">
        <v>0</v>
      </c>
      <c r="F19" t="n">
        <v>35</v>
      </c>
      <c r="G19" t="n">
        <v>0</v>
      </c>
      <c r="H19" t="n">
        <v>0</v>
      </c>
      <c r="I19" t="n">
        <v>0</v>
      </c>
      <c r="J19" t="n">
        <v>432</v>
      </c>
      <c r="K19" t="n">
        <v>467</v>
      </c>
      <c r="L19" t="n">
        <v>0</v>
      </c>
      <c r="M19" t="n">
        <v>0</v>
      </c>
      <c r="N19" t="n">
        <v>467</v>
      </c>
      <c r="P19" s="27" t="inlineStr"/>
      <c r="R19" t="inlineStr">
        <is>
          <t>Ghaziabad</t>
        </is>
      </c>
      <c r="S19" t="inlineStr">
        <is>
          <t>North</t>
        </is>
      </c>
      <c r="T19" s="9">
        <f>VLOOKUP(A19,Sku_list!$A$1:$D$2323,3,0)</f>
        <v/>
      </c>
      <c r="U19" s="9">
        <f>VLOOKUP(A19,Sku_list!$A$1:$D$2323,4,0)*(F19/1000000*12)</f>
        <v/>
      </c>
      <c r="V19" s="9">
        <f>VLOOKUP(A19,Sku_list!$A$1:$D$2323,4,0)*(H19/1000000*12)</f>
        <v/>
      </c>
      <c r="W19" s="9">
        <f>VLOOKUP(A19,Sku_list!$A$1:$D$2323,4,0)*(J19/1000000*12)</f>
        <v/>
      </c>
      <c r="X19" s="9">
        <f>VLOOKUP(A19,Sku_list!$A$1:$D$2323,4,0)*(L19/1000000*12)</f>
        <v/>
      </c>
      <c r="Y19" s="9">
        <f>VLOOKUP(A19,Sku_list!$A$1:$E$2323,5,0)*((J19+F19)/1000000000)</f>
        <v/>
      </c>
      <c r="Z19" t="n">
        <v>0</v>
      </c>
      <c r="AC19" s="27">
        <f>(DAY(TODAY())+AB19)/30</f>
        <v/>
      </c>
    </row>
    <row r="20">
      <c r="A20" t="n">
        <v>1600580</v>
      </c>
      <c r="B20" t="inlineStr">
        <is>
          <t>Pal Morn T 250ml BW</t>
        </is>
      </c>
      <c r="C20" t="inlineStr">
        <is>
          <t>IN77</t>
        </is>
      </c>
      <c r="D20" t="n">
        <v>0</v>
      </c>
      <c r="E20" t="n">
        <v>0</v>
      </c>
      <c r="F20" t="n">
        <v>0</v>
      </c>
      <c r="G20" t="n">
        <v>0</v>
      </c>
      <c r="H20" t="n">
        <v>0</v>
      </c>
      <c r="I20" t="n">
        <v>0</v>
      </c>
      <c r="J20" t="n">
        <v>0</v>
      </c>
      <c r="K20" t="n">
        <v>0</v>
      </c>
      <c r="L20" t="n">
        <v>0</v>
      </c>
      <c r="M20" t="n">
        <v>0</v>
      </c>
      <c r="N20" t="n">
        <v>0</v>
      </c>
      <c r="P20" s="27" t="inlineStr"/>
      <c r="R20" t="inlineStr">
        <is>
          <t>POC Bhiwandi</t>
        </is>
      </c>
      <c r="S20" t="inlineStr">
        <is>
          <t>West</t>
        </is>
      </c>
      <c r="T20" s="9">
        <f>VLOOKUP(A20,Sku_list!$A$1:$D$2323,3,0)</f>
        <v/>
      </c>
      <c r="U20" s="9">
        <f>VLOOKUP(A20,Sku_list!$A$1:$D$2323,4,0)*(F20/1000000*12)</f>
        <v/>
      </c>
      <c r="V20" s="9">
        <f>VLOOKUP(A20,Sku_list!$A$1:$D$2323,4,0)*(H20/1000000*12)</f>
        <v/>
      </c>
      <c r="W20" s="9">
        <f>VLOOKUP(A20,Sku_list!$A$1:$D$2323,4,0)*(J20/1000000*12)</f>
        <v/>
      </c>
      <c r="X20" s="9">
        <f>VLOOKUP(A20,Sku_list!$A$1:$D$2323,4,0)*(L20/1000000*12)</f>
        <v/>
      </c>
      <c r="Y20" s="9">
        <f>VLOOKUP(A20,Sku_list!$A$1:$E$2323,5,0)*((J20+F20)/1000000000)</f>
        <v/>
      </c>
      <c r="Z20" t="n">
        <v>0</v>
      </c>
      <c r="AC20" s="27">
        <f>(DAY(TODAY())+AB20)/30</f>
        <v/>
      </c>
    </row>
    <row r="21">
      <c r="A21" t="n">
        <v>1600580</v>
      </c>
      <c r="B21" t="inlineStr">
        <is>
          <t>Pal Morn T 250ml BW</t>
        </is>
      </c>
      <c r="C21" t="inlineStr">
        <is>
          <t>IN78</t>
        </is>
      </c>
      <c r="D21" t="n">
        <v>0</v>
      </c>
      <c r="E21" t="n">
        <v>0</v>
      </c>
      <c r="F21" t="n">
        <v>0</v>
      </c>
      <c r="G21" t="n">
        <v>0</v>
      </c>
      <c r="H21" t="n">
        <v>0</v>
      </c>
      <c r="I21" t="n">
        <v>0</v>
      </c>
      <c r="J21" t="n">
        <v>135</v>
      </c>
      <c r="K21" t="n">
        <v>135</v>
      </c>
      <c r="L21" t="n">
        <v>0</v>
      </c>
      <c r="M21" t="n">
        <v>0</v>
      </c>
      <c r="N21" t="n">
        <v>135</v>
      </c>
      <c r="P21" s="27" t="inlineStr"/>
      <c r="R21" t="inlineStr">
        <is>
          <t>Kundli</t>
        </is>
      </c>
      <c r="S21" t="inlineStr">
        <is>
          <t>North</t>
        </is>
      </c>
      <c r="T21" s="9">
        <f>VLOOKUP(A21,Sku_list!$A$1:$D$2323,3,0)</f>
        <v/>
      </c>
      <c r="U21" s="9">
        <f>VLOOKUP(A21,Sku_list!$A$1:$D$2323,4,0)*(F21/1000000*12)</f>
        <v/>
      </c>
      <c r="V21" s="9">
        <f>VLOOKUP(A21,Sku_list!$A$1:$D$2323,4,0)*(H21/1000000*12)</f>
        <v/>
      </c>
      <c r="W21" s="9">
        <f>VLOOKUP(A21,Sku_list!$A$1:$D$2323,4,0)*(J21/1000000*12)</f>
        <v/>
      </c>
      <c r="X21" s="9">
        <f>VLOOKUP(A21,Sku_list!$A$1:$D$2323,4,0)*(L21/1000000*12)</f>
        <v/>
      </c>
      <c r="Y21" s="9">
        <f>VLOOKUP(A21,Sku_list!$A$1:$E$2323,5,0)*((J21+F21)/1000000000)</f>
        <v/>
      </c>
      <c r="Z21" t="n">
        <v>0</v>
      </c>
      <c r="AC21" s="27">
        <f>(DAY(TODAY())+AB21)/30</f>
        <v/>
      </c>
    </row>
    <row r="22">
      <c r="A22" t="n">
        <v>1600580</v>
      </c>
      <c r="B22" t="inlineStr">
        <is>
          <t>Pal Morn T 250ml BW</t>
        </is>
      </c>
      <c r="C22" t="inlineStr">
        <is>
          <t>IN79</t>
        </is>
      </c>
      <c r="D22" t="n">
        <v>0</v>
      </c>
      <c r="E22" t="n">
        <v>0</v>
      </c>
      <c r="F22" t="n">
        <v>0</v>
      </c>
      <c r="G22" t="n">
        <v>0</v>
      </c>
      <c r="H22" t="n">
        <v>0</v>
      </c>
      <c r="I22" t="n">
        <v>0</v>
      </c>
      <c r="J22" t="n">
        <v>60</v>
      </c>
      <c r="K22" t="n">
        <v>60</v>
      </c>
      <c r="L22" t="n">
        <v>0</v>
      </c>
      <c r="M22" t="n">
        <v>0</v>
      </c>
      <c r="N22" t="n">
        <v>60</v>
      </c>
      <c r="P22" s="27" t="inlineStr"/>
      <c r="R22" t="inlineStr">
        <is>
          <t>Goa</t>
        </is>
      </c>
      <c r="S22" t="inlineStr">
        <is>
          <t>West</t>
        </is>
      </c>
      <c r="T22" s="9">
        <f>VLOOKUP(A22,Sku_list!$A$1:$D$2323,3,0)</f>
        <v/>
      </c>
      <c r="U22" s="9">
        <f>VLOOKUP(A22,Sku_list!$A$1:$D$2323,4,0)*(F22/1000000*12)</f>
        <v/>
      </c>
      <c r="V22" s="9">
        <f>VLOOKUP(A22,Sku_list!$A$1:$D$2323,4,0)*(H22/1000000*12)</f>
        <v/>
      </c>
      <c r="W22" s="9">
        <f>VLOOKUP(A22,Sku_list!$A$1:$D$2323,4,0)*(J22/1000000*12)</f>
        <v/>
      </c>
      <c r="X22" s="9">
        <f>VLOOKUP(A22,Sku_list!$A$1:$D$2323,4,0)*(L22/1000000*12)</f>
        <v/>
      </c>
      <c r="Y22" s="9">
        <f>VLOOKUP(A22,Sku_list!$A$1:$E$2323,5,0)*((J22+F22)/1000000000)</f>
        <v/>
      </c>
      <c r="Z22" t="n">
        <v>0</v>
      </c>
      <c r="AC22" s="27">
        <f>(DAY(TODAY())+AB22)/30</f>
        <v/>
      </c>
    </row>
    <row r="23">
      <c r="A23" t="n">
        <v>1600580</v>
      </c>
      <c r="B23" t="inlineStr">
        <is>
          <t>Pal Morn T 250ml BW</t>
        </is>
      </c>
      <c r="C23" t="inlineStr">
        <is>
          <t>IN80</t>
        </is>
      </c>
      <c r="D23" t="n">
        <v>0</v>
      </c>
      <c r="E23" t="n">
        <v>0</v>
      </c>
      <c r="F23" t="n">
        <v>10</v>
      </c>
      <c r="G23" t="n">
        <v>0</v>
      </c>
      <c r="H23" t="n">
        <v>0</v>
      </c>
      <c r="I23" t="n">
        <v>0</v>
      </c>
      <c r="J23" t="n">
        <v>122</v>
      </c>
      <c r="K23" t="n">
        <v>132</v>
      </c>
      <c r="L23" t="n">
        <v>0</v>
      </c>
      <c r="M23" t="n">
        <v>0</v>
      </c>
      <c r="N23" t="n">
        <v>132</v>
      </c>
      <c r="P23" s="27" t="inlineStr"/>
      <c r="R23" t="inlineStr">
        <is>
          <t>Morinda</t>
        </is>
      </c>
      <c r="S23" t="inlineStr">
        <is>
          <t>North</t>
        </is>
      </c>
      <c r="T23" s="9">
        <f>VLOOKUP(A23,Sku_list!$A$1:$D$2323,3,0)</f>
        <v/>
      </c>
      <c r="U23" s="9">
        <f>VLOOKUP(A23,Sku_list!$A$1:$D$2323,4,0)*(F23/1000000*12)</f>
        <v/>
      </c>
      <c r="V23" s="9">
        <f>VLOOKUP(A23,Sku_list!$A$1:$D$2323,4,0)*(H23/1000000*12)</f>
        <v/>
      </c>
      <c r="W23" s="9">
        <f>VLOOKUP(A23,Sku_list!$A$1:$D$2323,4,0)*(J23/1000000*12)</f>
        <v/>
      </c>
      <c r="X23" s="9">
        <f>VLOOKUP(A23,Sku_list!$A$1:$D$2323,4,0)*(L23/1000000*12)</f>
        <v/>
      </c>
      <c r="Y23" s="9">
        <f>VLOOKUP(A23,Sku_list!$A$1:$E$2323,5,0)*((J23+F23)/1000000000)</f>
        <v/>
      </c>
      <c r="Z23" t="n">
        <v>0</v>
      </c>
      <c r="AC23" s="27">
        <f>(DAY(TODAY())+AB23)/30</f>
        <v/>
      </c>
    </row>
    <row r="24">
      <c r="A24" t="n">
        <v>1600580</v>
      </c>
      <c r="B24" t="inlineStr">
        <is>
          <t>Pal Morn T 250ml BW</t>
        </is>
      </c>
      <c r="C24" t="inlineStr">
        <is>
          <t>IN81</t>
        </is>
      </c>
      <c r="D24" t="n">
        <v>0</v>
      </c>
      <c r="E24" t="n">
        <v>0</v>
      </c>
      <c r="F24" t="n">
        <v>10</v>
      </c>
      <c r="G24" t="n">
        <v>0</v>
      </c>
      <c r="H24" t="n">
        <v>0</v>
      </c>
      <c r="I24" t="n">
        <v>0</v>
      </c>
      <c r="J24" t="n">
        <v>169</v>
      </c>
      <c r="K24" t="n">
        <v>179</v>
      </c>
      <c r="L24" t="n">
        <v>0</v>
      </c>
      <c r="M24" t="n">
        <v>0</v>
      </c>
      <c r="N24" t="n">
        <v>179</v>
      </c>
      <c r="P24" s="27" t="inlineStr"/>
      <c r="R24" t="inlineStr">
        <is>
          <t>Bhiwandi</t>
        </is>
      </c>
      <c r="S24" t="inlineStr">
        <is>
          <t>West</t>
        </is>
      </c>
      <c r="T24" s="9">
        <f>VLOOKUP(A24,Sku_list!$A$1:$D$2323,3,0)</f>
        <v/>
      </c>
      <c r="U24" s="9">
        <f>VLOOKUP(A24,Sku_list!$A$1:$D$2323,4,0)*(F24/1000000*12)</f>
        <v/>
      </c>
      <c r="V24" s="9">
        <f>VLOOKUP(A24,Sku_list!$A$1:$D$2323,4,0)*(H24/1000000*12)</f>
        <v/>
      </c>
      <c r="W24" s="9">
        <f>VLOOKUP(A24,Sku_list!$A$1:$D$2323,4,0)*(J24/1000000*12)</f>
        <v/>
      </c>
      <c r="X24" s="9">
        <f>VLOOKUP(A24,Sku_list!$A$1:$D$2323,4,0)*(L24/1000000*12)</f>
        <v/>
      </c>
      <c r="Y24" s="9">
        <f>VLOOKUP(A24,Sku_list!$A$1:$E$2323,5,0)*((J24+F24)/1000000000)</f>
        <v/>
      </c>
      <c r="Z24" t="n">
        <v>0</v>
      </c>
      <c r="AC24" s="27">
        <f>(DAY(TODAY())+AB24)/30</f>
        <v/>
      </c>
    </row>
    <row r="25">
      <c r="A25" t="n">
        <v>1600580</v>
      </c>
      <c r="B25" t="inlineStr">
        <is>
          <t>Pal Morn T 250ml BW</t>
        </is>
      </c>
      <c r="C25" t="inlineStr">
        <is>
          <t>IN82</t>
        </is>
      </c>
      <c r="D25" t="n">
        <v>0</v>
      </c>
      <c r="E25" t="n">
        <v>0</v>
      </c>
      <c r="F25" t="n">
        <v>20</v>
      </c>
      <c r="G25" t="n">
        <v>0</v>
      </c>
      <c r="H25" t="n">
        <v>0</v>
      </c>
      <c r="I25" t="n">
        <v>0</v>
      </c>
      <c r="J25" t="n">
        <v>4676</v>
      </c>
      <c r="K25" t="n">
        <v>4696</v>
      </c>
      <c r="L25" t="n">
        <v>0</v>
      </c>
      <c r="M25" t="n">
        <v>0</v>
      </c>
      <c r="N25" t="n">
        <v>4696</v>
      </c>
      <c r="P25" s="27" t="inlineStr"/>
      <c r="R25" t="inlineStr">
        <is>
          <t>DC</t>
        </is>
      </c>
      <c r="S25" t="inlineStr">
        <is>
          <t>West DC</t>
        </is>
      </c>
      <c r="T25" s="9">
        <f>VLOOKUP(A25,Sku_list!$A$1:$D$2323,3,0)</f>
        <v/>
      </c>
      <c r="U25" s="9">
        <f>VLOOKUP(A25,Sku_list!$A$1:$D$2323,4,0)*(F25/1000000*12)</f>
        <v/>
      </c>
      <c r="V25" s="9">
        <f>VLOOKUP(A25,Sku_list!$A$1:$D$2323,4,0)*(H25/1000000*12)</f>
        <v/>
      </c>
      <c r="W25" s="9">
        <f>VLOOKUP(A25,Sku_list!$A$1:$D$2323,4,0)*(J25/1000000*12)</f>
        <v/>
      </c>
      <c r="X25" s="9">
        <f>VLOOKUP(A25,Sku_list!$A$1:$D$2323,4,0)*(L25/1000000*12)</f>
        <v/>
      </c>
      <c r="Y25" s="9">
        <f>VLOOKUP(A25,Sku_list!$A$1:$E$2323,5,0)*((J25+F25)/1000000000)</f>
        <v/>
      </c>
      <c r="Z25" t="n">
        <v>0</v>
      </c>
      <c r="AC25" s="27">
        <f>(DAY(TODAY())+AB25)/30</f>
        <v/>
      </c>
    </row>
    <row r="26">
      <c r="A26" t="n">
        <v>1600580</v>
      </c>
      <c r="B26" t="inlineStr">
        <is>
          <t>Pal Morn T 250ml BW</t>
        </is>
      </c>
      <c r="C26" t="inlineStr">
        <is>
          <t>IN83</t>
        </is>
      </c>
      <c r="D26" t="n">
        <v>0</v>
      </c>
      <c r="E26" t="n">
        <v>0</v>
      </c>
      <c r="F26" t="n">
        <v>17</v>
      </c>
      <c r="G26" t="n">
        <v>0</v>
      </c>
      <c r="H26" t="n">
        <v>0</v>
      </c>
      <c r="I26" t="n">
        <v>0</v>
      </c>
      <c r="J26" t="n">
        <v>1</v>
      </c>
      <c r="K26" t="n">
        <v>18</v>
      </c>
      <c r="L26" t="n">
        <v>0</v>
      </c>
      <c r="M26" t="n">
        <v>0</v>
      </c>
      <c r="N26" t="n">
        <v>18</v>
      </c>
      <c r="P26" s="27" t="inlineStr"/>
      <c r="R26" t="inlineStr">
        <is>
          <t>Aurangabad</t>
        </is>
      </c>
      <c r="S26" t="inlineStr">
        <is>
          <t>West</t>
        </is>
      </c>
      <c r="T26" s="9">
        <f>VLOOKUP(A26,Sku_list!$A$1:$D$2323,3,0)</f>
        <v/>
      </c>
      <c r="U26" s="9">
        <f>VLOOKUP(A26,Sku_list!$A$1:$D$2323,4,0)*(F26/1000000*12)</f>
        <v/>
      </c>
      <c r="V26" s="9">
        <f>VLOOKUP(A26,Sku_list!$A$1:$D$2323,4,0)*(H26/1000000*12)</f>
        <v/>
      </c>
      <c r="W26" s="9">
        <f>VLOOKUP(A26,Sku_list!$A$1:$D$2323,4,0)*(J26/1000000*12)</f>
        <v/>
      </c>
      <c r="X26" s="9">
        <f>VLOOKUP(A26,Sku_list!$A$1:$D$2323,4,0)*(L26/1000000*12)</f>
        <v/>
      </c>
      <c r="Y26" s="9">
        <f>VLOOKUP(A26,Sku_list!$A$1:$E$2323,5,0)*((J26+F26)/1000000000)</f>
        <v/>
      </c>
      <c r="Z26" t="n">
        <v>0</v>
      </c>
      <c r="AC26" s="27">
        <f>(DAY(TODAY())+AB26)/30</f>
        <v/>
      </c>
    </row>
    <row r="27">
      <c r="A27" t="n">
        <v>1600580</v>
      </c>
      <c r="B27" t="inlineStr">
        <is>
          <t>Pal Morn T 250ml BW</t>
        </is>
      </c>
      <c r="C27" t="inlineStr">
        <is>
          <t>IN84</t>
        </is>
      </c>
      <c r="D27" t="n">
        <v>0</v>
      </c>
      <c r="E27" t="n">
        <v>0</v>
      </c>
      <c r="F27" t="n">
        <v>0</v>
      </c>
      <c r="G27" t="n">
        <v>0</v>
      </c>
      <c r="H27" t="n">
        <v>0</v>
      </c>
      <c r="I27" t="n">
        <v>0</v>
      </c>
      <c r="J27" t="n">
        <v>43</v>
      </c>
      <c r="K27" t="n">
        <v>43</v>
      </c>
      <c r="L27" t="n">
        <v>0</v>
      </c>
      <c r="M27" t="n">
        <v>0</v>
      </c>
      <c r="N27" t="n">
        <v>43</v>
      </c>
      <c r="P27" s="27" t="inlineStr"/>
      <c r="R27" t="inlineStr">
        <is>
          <t>Raipur</t>
        </is>
      </c>
      <c r="S27" t="inlineStr">
        <is>
          <t>East</t>
        </is>
      </c>
      <c r="T27" s="9">
        <f>VLOOKUP(A27,Sku_list!$A$1:$D$2323,3,0)</f>
        <v/>
      </c>
      <c r="U27" s="9">
        <f>VLOOKUP(A27,Sku_list!$A$1:$D$2323,4,0)*(F27/1000000*12)</f>
        <v/>
      </c>
      <c r="V27" s="9">
        <f>VLOOKUP(A27,Sku_list!$A$1:$D$2323,4,0)*(H27/1000000*12)</f>
        <v/>
      </c>
      <c r="W27" s="9">
        <f>VLOOKUP(A27,Sku_list!$A$1:$D$2323,4,0)*(J27/1000000*12)</f>
        <v/>
      </c>
      <c r="X27" s="9">
        <f>VLOOKUP(A27,Sku_list!$A$1:$D$2323,4,0)*(L27/1000000*12)</f>
        <v/>
      </c>
      <c r="Y27" s="9">
        <f>VLOOKUP(A27,Sku_list!$A$1:$E$2323,5,0)*((J27+F27)/1000000000)</f>
        <v/>
      </c>
      <c r="Z27" t="n">
        <v>0</v>
      </c>
      <c r="AC27" s="27">
        <f>(DAY(TODAY())+AB27)/30</f>
        <v/>
      </c>
    </row>
    <row r="28">
      <c r="A28" t="n">
        <v>1600580</v>
      </c>
      <c r="B28" t="inlineStr">
        <is>
          <t>Pal Morn T 250ml BW</t>
        </is>
      </c>
      <c r="C28" t="inlineStr">
        <is>
          <t>IN85</t>
        </is>
      </c>
      <c r="D28" t="n">
        <v>0</v>
      </c>
      <c r="E28" t="n">
        <v>0</v>
      </c>
      <c r="F28" t="n">
        <v>0</v>
      </c>
      <c r="G28" t="n">
        <v>0</v>
      </c>
      <c r="H28" t="n">
        <v>0</v>
      </c>
      <c r="I28" t="n">
        <v>0</v>
      </c>
      <c r="J28" t="n">
        <v>2</v>
      </c>
      <c r="K28" t="n">
        <v>2</v>
      </c>
      <c r="L28" t="n">
        <v>0</v>
      </c>
      <c r="M28" t="n">
        <v>0</v>
      </c>
      <c r="N28" t="n">
        <v>2</v>
      </c>
      <c r="P28" s="27" t="inlineStr"/>
      <c r="R28" t="inlineStr">
        <is>
          <t>Tripura</t>
        </is>
      </c>
      <c r="S28" t="inlineStr">
        <is>
          <t>East</t>
        </is>
      </c>
      <c r="T28" s="9">
        <f>VLOOKUP(A28,Sku_list!$A$1:$D$2323,3,0)</f>
        <v/>
      </c>
      <c r="U28" s="9">
        <f>VLOOKUP(A28,Sku_list!$A$1:$D$2323,4,0)*(F28/1000000*12)</f>
        <v/>
      </c>
      <c r="V28" s="9">
        <f>VLOOKUP(A28,Sku_list!$A$1:$D$2323,4,0)*(H28/1000000*12)</f>
        <v/>
      </c>
      <c r="W28" s="9">
        <f>VLOOKUP(A28,Sku_list!$A$1:$D$2323,4,0)*(J28/1000000*12)</f>
        <v/>
      </c>
      <c r="X28" s="9">
        <f>VLOOKUP(A28,Sku_list!$A$1:$D$2323,4,0)*(L28/1000000*12)</f>
        <v/>
      </c>
      <c r="Y28" s="9">
        <f>VLOOKUP(A28,Sku_list!$A$1:$E$2323,5,0)*((J28+F28)/1000000000)</f>
        <v/>
      </c>
      <c r="Z28" t="n">
        <v>0</v>
      </c>
      <c r="AC28" s="27">
        <f>(DAY(TODAY())+AB28)/30</f>
        <v/>
      </c>
    </row>
    <row r="29">
      <c r="A29" t="n">
        <v>1600580</v>
      </c>
      <c r="B29" t="inlineStr">
        <is>
          <t>Pal Morn T 250ml BW</t>
        </is>
      </c>
      <c r="C29" t="inlineStr">
        <is>
          <t>IN86</t>
        </is>
      </c>
      <c r="D29" t="n">
        <v>0</v>
      </c>
      <c r="E29" t="n">
        <v>0</v>
      </c>
      <c r="F29" t="n">
        <v>0</v>
      </c>
      <c r="G29" t="n">
        <v>0</v>
      </c>
      <c r="H29" t="n">
        <v>0</v>
      </c>
      <c r="I29" t="n">
        <v>0</v>
      </c>
      <c r="J29" t="n">
        <v>31</v>
      </c>
      <c r="K29" t="n">
        <v>31</v>
      </c>
      <c r="L29" t="n">
        <v>0</v>
      </c>
      <c r="M29" t="n">
        <v>0</v>
      </c>
      <c r="N29" t="n">
        <v>31</v>
      </c>
      <c r="P29" s="27" t="inlineStr"/>
      <c r="R29" t="inlineStr">
        <is>
          <t>Ranchi</t>
        </is>
      </c>
      <c r="S29" t="inlineStr">
        <is>
          <t>East</t>
        </is>
      </c>
      <c r="T29" s="9">
        <f>VLOOKUP(A29,Sku_list!$A$1:$D$2323,3,0)</f>
        <v/>
      </c>
      <c r="U29" s="9">
        <f>VLOOKUP(A29,Sku_list!$A$1:$D$2323,4,0)*(F29/1000000*12)</f>
        <v/>
      </c>
      <c r="V29" s="9">
        <f>VLOOKUP(A29,Sku_list!$A$1:$D$2323,4,0)*(H29/1000000*12)</f>
        <v/>
      </c>
      <c r="W29" s="9">
        <f>VLOOKUP(A29,Sku_list!$A$1:$D$2323,4,0)*(J29/1000000*12)</f>
        <v/>
      </c>
      <c r="X29" s="9">
        <f>VLOOKUP(A29,Sku_list!$A$1:$D$2323,4,0)*(L29/1000000*12)</f>
        <v/>
      </c>
      <c r="Y29" s="9">
        <f>VLOOKUP(A29,Sku_list!$A$1:$E$2323,5,0)*((J29+F29)/1000000000)</f>
        <v/>
      </c>
      <c r="Z29" t="n">
        <v>0</v>
      </c>
      <c r="AC29" s="27">
        <f>(DAY(TODAY())+AB29)/30</f>
        <v/>
      </c>
    </row>
    <row r="30">
      <c r="A30" t="n">
        <v>1600580</v>
      </c>
      <c r="B30" t="inlineStr">
        <is>
          <t>Pal Morn T 250ml BW</t>
        </is>
      </c>
      <c r="C30" t="inlineStr">
        <is>
          <t>IN87</t>
        </is>
      </c>
      <c r="D30" t="n">
        <v>0</v>
      </c>
      <c r="E30" t="n">
        <v>0</v>
      </c>
      <c r="F30" t="n">
        <v>0</v>
      </c>
      <c r="G30" t="n">
        <v>0</v>
      </c>
      <c r="H30" t="n">
        <v>0</v>
      </c>
      <c r="I30" t="n">
        <v>0</v>
      </c>
      <c r="J30" t="n">
        <v>35</v>
      </c>
      <c r="K30" t="n">
        <v>35</v>
      </c>
      <c r="L30" t="n">
        <v>0</v>
      </c>
      <c r="M30" t="n">
        <v>0</v>
      </c>
      <c r="N30" t="n">
        <v>35</v>
      </c>
      <c r="P30" s="27" t="inlineStr"/>
      <c r="R30" t="inlineStr">
        <is>
          <t>Vijaywada</t>
        </is>
      </c>
      <c r="S30" t="inlineStr">
        <is>
          <t>South</t>
        </is>
      </c>
      <c r="T30" s="9">
        <f>VLOOKUP(A30,Sku_list!$A$1:$D$2323,3,0)</f>
        <v/>
      </c>
      <c r="U30" s="9">
        <f>VLOOKUP(A30,Sku_list!$A$1:$D$2323,4,0)*(F30/1000000*12)</f>
        <v/>
      </c>
      <c r="V30" s="9">
        <f>VLOOKUP(A30,Sku_list!$A$1:$D$2323,4,0)*(H30/1000000*12)</f>
        <v/>
      </c>
      <c r="W30" s="9">
        <f>VLOOKUP(A30,Sku_list!$A$1:$D$2323,4,0)*(J30/1000000*12)</f>
        <v/>
      </c>
      <c r="X30" s="9">
        <f>VLOOKUP(A30,Sku_list!$A$1:$D$2323,4,0)*(L30/1000000*12)</f>
        <v/>
      </c>
      <c r="Y30" s="9">
        <f>VLOOKUP(A30,Sku_list!$A$1:$E$2323,5,0)*((J30+F30)/1000000000)</f>
        <v/>
      </c>
      <c r="Z30" t="n">
        <v>0</v>
      </c>
      <c r="AC30" s="27">
        <f>(DAY(TODAY())+AB30)/30</f>
        <v/>
      </c>
    </row>
    <row r="31">
      <c r="A31" t="n">
        <v>1600580</v>
      </c>
      <c r="B31" t="inlineStr">
        <is>
          <t>Pal Morn T 250ml BW</t>
        </is>
      </c>
      <c r="C31" t="inlineStr">
        <is>
          <t>IN88</t>
        </is>
      </c>
      <c r="D31" t="n">
        <v>0</v>
      </c>
      <c r="E31" t="n">
        <v>0</v>
      </c>
      <c r="F31" t="n">
        <v>0</v>
      </c>
      <c r="G31" t="n">
        <v>0</v>
      </c>
      <c r="H31" t="n">
        <v>0</v>
      </c>
      <c r="I31" t="n">
        <v>0</v>
      </c>
      <c r="J31" t="n">
        <v>46</v>
      </c>
      <c r="K31" t="n">
        <v>46</v>
      </c>
      <c r="L31" t="n">
        <v>0</v>
      </c>
      <c r="M31" t="n">
        <v>0</v>
      </c>
      <c r="N31" t="n">
        <v>46</v>
      </c>
      <c r="P31" s="27" t="inlineStr"/>
      <c r="R31" t="inlineStr">
        <is>
          <t>Uttaranchal</t>
        </is>
      </c>
      <c r="S31" t="inlineStr">
        <is>
          <t>North</t>
        </is>
      </c>
      <c r="T31" s="9">
        <f>VLOOKUP(A31,Sku_list!$A$1:$D$2323,3,0)</f>
        <v/>
      </c>
      <c r="U31" s="9">
        <f>VLOOKUP(A31,Sku_list!$A$1:$D$2323,4,0)*(F31/1000000*12)</f>
        <v/>
      </c>
      <c r="V31" s="9">
        <f>VLOOKUP(A31,Sku_list!$A$1:$D$2323,4,0)*(H31/1000000*12)</f>
        <v/>
      </c>
      <c r="W31" s="9">
        <f>VLOOKUP(A31,Sku_list!$A$1:$D$2323,4,0)*(J31/1000000*12)</f>
        <v/>
      </c>
      <c r="X31" s="9">
        <f>VLOOKUP(A31,Sku_list!$A$1:$D$2323,4,0)*(L31/1000000*12)</f>
        <v/>
      </c>
      <c r="Y31" s="9">
        <f>VLOOKUP(A31,Sku_list!$A$1:$E$2323,5,0)*((J31+F31)/1000000000)</f>
        <v/>
      </c>
      <c r="Z31" t="n">
        <v>0</v>
      </c>
      <c r="AC31" s="27">
        <f>(DAY(TODAY())+AB31)/30</f>
        <v/>
      </c>
    </row>
    <row r="32">
      <c r="A32" t="n">
        <v>1600580</v>
      </c>
      <c r="B32" t="inlineStr">
        <is>
          <t>Pal Morn T 250ml BW</t>
        </is>
      </c>
      <c r="C32" t="inlineStr">
        <is>
          <t>IN89</t>
        </is>
      </c>
      <c r="D32" t="n">
        <v>0</v>
      </c>
      <c r="E32" t="n">
        <v>0</v>
      </c>
      <c r="F32" t="n">
        <v>0</v>
      </c>
      <c r="G32" t="n">
        <v>0</v>
      </c>
      <c r="H32" t="n">
        <v>0</v>
      </c>
      <c r="I32" t="n">
        <v>0</v>
      </c>
      <c r="J32" t="n">
        <v>999</v>
      </c>
      <c r="K32" t="n">
        <v>999</v>
      </c>
      <c r="L32" t="n">
        <v>0</v>
      </c>
      <c r="M32" t="n">
        <v>0</v>
      </c>
      <c r="N32" t="n">
        <v>999</v>
      </c>
      <c r="P32" s="27" t="inlineStr"/>
      <c r="R32" t="inlineStr">
        <is>
          <t>Hubli</t>
        </is>
      </c>
      <c r="S32" t="inlineStr">
        <is>
          <t>South</t>
        </is>
      </c>
      <c r="T32" s="9">
        <f>VLOOKUP(A32,Sku_list!$A$1:$D$2323,3,0)</f>
        <v/>
      </c>
      <c r="U32" s="9">
        <f>VLOOKUP(A32,Sku_list!$A$1:$D$2323,4,0)*(F32/1000000*12)</f>
        <v/>
      </c>
      <c r="V32" s="9">
        <f>VLOOKUP(A32,Sku_list!$A$1:$D$2323,4,0)*(H32/1000000*12)</f>
        <v/>
      </c>
      <c r="W32" s="9">
        <f>VLOOKUP(A32,Sku_list!$A$1:$D$2323,4,0)*(J32/1000000*12)</f>
        <v/>
      </c>
      <c r="X32" s="9">
        <f>VLOOKUP(A32,Sku_list!$A$1:$D$2323,4,0)*(L32/1000000*12)</f>
        <v/>
      </c>
      <c r="Y32" s="9">
        <f>VLOOKUP(A32,Sku_list!$A$1:$E$2323,5,0)*((J32+F32)/1000000000)</f>
        <v/>
      </c>
      <c r="Z32" t="n">
        <v>0</v>
      </c>
      <c r="AC32" s="27">
        <f>(DAY(TODAY())+AB32)/30</f>
        <v/>
      </c>
    </row>
    <row r="33">
      <c r="A33" t="n">
        <v>1600580</v>
      </c>
      <c r="B33" t="inlineStr">
        <is>
          <t>Pal Morn T 250ml BW</t>
        </is>
      </c>
      <c r="C33" t="inlineStr">
        <is>
          <t>IN90</t>
        </is>
      </c>
      <c r="D33" t="n">
        <v>0</v>
      </c>
      <c r="E33" t="n">
        <v>0</v>
      </c>
      <c r="F33" t="n">
        <v>0</v>
      </c>
      <c r="G33" t="n">
        <v>0</v>
      </c>
      <c r="H33" t="n">
        <v>0</v>
      </c>
      <c r="I33" t="n">
        <v>0</v>
      </c>
      <c r="J33" t="n">
        <v>130</v>
      </c>
      <c r="K33" t="n">
        <v>130</v>
      </c>
      <c r="L33" t="n">
        <v>0</v>
      </c>
      <c r="M33" t="n">
        <v>0</v>
      </c>
      <c r="N33" t="n">
        <v>130</v>
      </c>
      <c r="P33" s="27" t="inlineStr"/>
      <c r="R33" t="inlineStr">
        <is>
          <t>Export</t>
        </is>
      </c>
      <c r="S33" t="inlineStr">
        <is>
          <t>Exp-DC</t>
        </is>
      </c>
      <c r="T33" s="9">
        <f>VLOOKUP(A33,Sku_list!$A$1:$D$2323,3,0)</f>
        <v/>
      </c>
      <c r="U33" s="9">
        <f>VLOOKUP(A33,Sku_list!$A$1:$D$2323,4,0)*(F33/1000000*12)</f>
        <v/>
      </c>
      <c r="V33" s="9">
        <f>VLOOKUP(A33,Sku_list!$A$1:$D$2323,4,0)*(H33/1000000*12)</f>
        <v/>
      </c>
      <c r="W33" s="9">
        <f>VLOOKUP(A33,Sku_list!$A$1:$D$2323,4,0)*(J33/1000000*12)</f>
        <v/>
      </c>
      <c r="X33" s="9">
        <f>VLOOKUP(A33,Sku_list!$A$1:$D$2323,4,0)*(L33/1000000*12)</f>
        <v/>
      </c>
      <c r="Y33" s="9">
        <f>VLOOKUP(A33,Sku_list!$A$1:$E$2323,5,0)*((J33+F33)/1000000000)</f>
        <v/>
      </c>
      <c r="Z33" t="n">
        <v>0</v>
      </c>
      <c r="AC33" s="27">
        <f>(DAY(TODAY())+AB33)/30</f>
        <v/>
      </c>
    </row>
    <row r="34">
      <c r="A34" t="n">
        <v>1600580</v>
      </c>
      <c r="B34" t="inlineStr">
        <is>
          <t>Pal Morn T 250ml BW</t>
        </is>
      </c>
      <c r="C34" t="inlineStr">
        <is>
          <t>IN91</t>
        </is>
      </c>
      <c r="D34" t="n">
        <v>0</v>
      </c>
      <c r="E34" t="n">
        <v>0</v>
      </c>
      <c r="F34" t="n">
        <v>1</v>
      </c>
      <c r="G34" t="n">
        <v>0</v>
      </c>
      <c r="H34" t="n">
        <v>0</v>
      </c>
      <c r="I34" t="n">
        <v>0</v>
      </c>
      <c r="J34" t="n">
        <v>21</v>
      </c>
      <c r="K34" t="n">
        <v>22</v>
      </c>
      <c r="L34" t="n">
        <v>0</v>
      </c>
      <c r="M34" t="n">
        <v>0</v>
      </c>
      <c r="N34" t="n">
        <v>22</v>
      </c>
      <c r="P34" s="27" t="inlineStr"/>
      <c r="R34" t="inlineStr">
        <is>
          <t>Siliguri</t>
        </is>
      </c>
      <c r="S34" t="inlineStr">
        <is>
          <t>East</t>
        </is>
      </c>
      <c r="T34" s="9">
        <f>VLOOKUP(A34,Sku_list!$A$1:$D$2323,3,0)</f>
        <v/>
      </c>
      <c r="U34" s="9">
        <f>VLOOKUP(A34,Sku_list!$A$1:$D$2323,4,0)*(F34/1000000*12)</f>
        <v/>
      </c>
      <c r="V34" s="9">
        <f>VLOOKUP(A34,Sku_list!$A$1:$D$2323,4,0)*(H34/1000000*12)</f>
        <v/>
      </c>
      <c r="W34" s="9">
        <f>VLOOKUP(A34,Sku_list!$A$1:$D$2323,4,0)*(J34/1000000*12)</f>
        <v/>
      </c>
      <c r="X34" s="9">
        <f>VLOOKUP(A34,Sku_list!$A$1:$D$2323,4,0)*(L34/1000000*12)</f>
        <v/>
      </c>
      <c r="Y34" s="9">
        <f>VLOOKUP(A34,Sku_list!$A$1:$E$2323,5,0)*((J34+F34)/1000000000)</f>
        <v/>
      </c>
      <c r="Z34" t="n">
        <v>0</v>
      </c>
      <c r="AC34" s="27">
        <f>(DAY(TODAY())+AB34)/30</f>
        <v/>
      </c>
    </row>
    <row r="35">
      <c r="A35" t="n">
        <v>1600580</v>
      </c>
      <c r="B35" t="inlineStr">
        <is>
          <t>Pal Morn T 250ml BW</t>
        </is>
      </c>
      <c r="C35" t="inlineStr">
        <is>
          <t>IN95</t>
        </is>
      </c>
      <c r="D35" t="n">
        <v>0</v>
      </c>
      <c r="E35" t="n">
        <v>0</v>
      </c>
      <c r="F35" t="n">
        <v>2</v>
      </c>
      <c r="G35" t="n">
        <v>0</v>
      </c>
      <c r="H35" t="n">
        <v>0</v>
      </c>
      <c r="I35" t="n">
        <v>0</v>
      </c>
      <c r="J35" t="n">
        <v>391</v>
      </c>
      <c r="K35" t="n">
        <v>393</v>
      </c>
      <c r="L35" t="n">
        <v>0</v>
      </c>
      <c r="M35" t="n">
        <v>0</v>
      </c>
      <c r="N35" t="n">
        <v>393</v>
      </c>
      <c r="P35" s="27" t="inlineStr"/>
      <c r="R35" t="inlineStr">
        <is>
          <t>Hasangarh</t>
        </is>
      </c>
      <c r="S35" t="inlineStr">
        <is>
          <t>North DC</t>
        </is>
      </c>
      <c r="T35" s="9">
        <f>VLOOKUP(A35,Sku_list!$A$1:$D$2323,3,0)</f>
        <v/>
      </c>
      <c r="U35" s="9">
        <f>VLOOKUP(A35,Sku_list!$A$1:$D$2323,4,0)*(F35/1000000*12)</f>
        <v/>
      </c>
      <c r="V35" s="9">
        <f>VLOOKUP(A35,Sku_list!$A$1:$D$2323,4,0)*(H35/1000000*12)</f>
        <v/>
      </c>
      <c r="W35" s="9">
        <f>VLOOKUP(A35,Sku_list!$A$1:$D$2323,4,0)*(J35/1000000*12)</f>
        <v/>
      </c>
      <c r="X35" s="9">
        <f>VLOOKUP(A35,Sku_list!$A$1:$D$2323,4,0)*(L35/1000000*12)</f>
        <v/>
      </c>
      <c r="Y35" s="9">
        <f>VLOOKUP(A35,Sku_list!$A$1:$E$2323,5,0)*((J35+F35)/1000000000)</f>
        <v/>
      </c>
      <c r="Z35" t="n">
        <v>0</v>
      </c>
      <c r="AC35" s="27">
        <f>(DAY(TODAY())+AB35)/30</f>
        <v/>
      </c>
    </row>
    <row r="36">
      <c r="A36" t="n">
        <v>1600580</v>
      </c>
      <c r="B36" t="inlineStr">
        <is>
          <t>Pal Morn T 250ml BW</t>
        </is>
      </c>
      <c r="C36" t="inlineStr">
        <is>
          <t>IN97</t>
        </is>
      </c>
      <c r="D36" t="n">
        <v>0</v>
      </c>
      <c r="E36" t="n">
        <v>0</v>
      </c>
      <c r="F36" t="n">
        <v>16</v>
      </c>
      <c r="G36" t="n">
        <v>0</v>
      </c>
      <c r="H36" t="n">
        <v>0</v>
      </c>
      <c r="I36" t="n">
        <v>6</v>
      </c>
      <c r="J36" t="n">
        <v>212</v>
      </c>
      <c r="K36" t="n">
        <v>228</v>
      </c>
      <c r="L36" t="n">
        <v>0</v>
      </c>
      <c r="M36" t="n">
        <v>0</v>
      </c>
      <c r="N36" t="n">
        <v>228</v>
      </c>
      <c r="P36" s="27" t="inlineStr"/>
      <c r="R36" t="inlineStr">
        <is>
          <t>Hubli DC</t>
        </is>
      </c>
      <c r="S36" t="inlineStr">
        <is>
          <t>South DC</t>
        </is>
      </c>
      <c r="T36" s="9">
        <f>VLOOKUP(A36,Sku_list!$A$1:$D$2323,3,0)</f>
        <v/>
      </c>
      <c r="U36" s="9">
        <f>VLOOKUP(A36,Sku_list!$A$1:$D$2323,4,0)*(F36/1000000*12)</f>
        <v/>
      </c>
      <c r="V36" s="9">
        <f>VLOOKUP(A36,Sku_list!$A$1:$D$2323,4,0)*(H36/1000000*12)</f>
        <v/>
      </c>
      <c r="W36" s="9">
        <f>VLOOKUP(A36,Sku_list!$A$1:$D$2323,4,0)*(J36/1000000*12)</f>
        <v/>
      </c>
      <c r="X36" s="9">
        <f>VLOOKUP(A36,Sku_list!$A$1:$D$2323,4,0)*(L36/1000000*12)</f>
        <v/>
      </c>
      <c r="Y36" s="9">
        <f>VLOOKUP(A36,Sku_list!$A$1:$E$2323,5,0)*((J36+F36)/1000000000)</f>
        <v/>
      </c>
      <c r="Z36" t="n">
        <v>0</v>
      </c>
      <c r="AC36" s="27">
        <f>(DAY(TODAY())+AB36)/30</f>
        <v/>
      </c>
    </row>
    <row r="37">
      <c r="A37" t="n">
        <v>1600580</v>
      </c>
      <c r="B37" t="inlineStr">
        <is>
          <t>Pal Morn T 250ml BW</t>
        </is>
      </c>
      <c r="C37" t="inlineStr">
        <is>
          <t>IN98</t>
        </is>
      </c>
      <c r="D37" t="n">
        <v>0</v>
      </c>
      <c r="E37" t="n">
        <v>0</v>
      </c>
      <c r="F37" t="n">
        <v>200</v>
      </c>
      <c r="G37" t="n">
        <v>0</v>
      </c>
      <c r="H37" t="n">
        <v>0</v>
      </c>
      <c r="I37" t="n">
        <v>0</v>
      </c>
      <c r="J37" t="n">
        <v>155</v>
      </c>
      <c r="K37" t="n">
        <v>355</v>
      </c>
      <c r="L37" t="n">
        <v>0</v>
      </c>
      <c r="M37" t="n">
        <v>0</v>
      </c>
      <c r="N37" t="n">
        <v>355</v>
      </c>
      <c r="P37" s="27" t="inlineStr"/>
      <c r="R37" t="inlineStr">
        <is>
          <t>Calcutta DC</t>
        </is>
      </c>
      <c r="S37" t="inlineStr">
        <is>
          <t>East DC</t>
        </is>
      </c>
      <c r="T37" s="9">
        <f>VLOOKUP(A37,Sku_list!$A$1:$D$2323,3,0)</f>
        <v/>
      </c>
      <c r="U37" s="9">
        <f>VLOOKUP(A37,Sku_list!$A$1:$D$2323,4,0)*(F37/1000000*12)</f>
        <v/>
      </c>
      <c r="V37" s="9">
        <f>VLOOKUP(A37,Sku_list!$A$1:$D$2323,4,0)*(H37/1000000*12)</f>
        <v/>
      </c>
      <c r="W37" s="9">
        <f>VLOOKUP(A37,Sku_list!$A$1:$D$2323,4,0)*(J37/1000000*12)</f>
        <v/>
      </c>
      <c r="X37" s="9">
        <f>VLOOKUP(A37,Sku_list!$A$1:$D$2323,4,0)*(L37/1000000*12)</f>
        <v/>
      </c>
      <c r="Y37" s="9">
        <f>VLOOKUP(A37,Sku_list!$A$1:$E$2323,5,0)*((J37+F37)/1000000000)</f>
        <v/>
      </c>
      <c r="Z37" t="n">
        <v>0</v>
      </c>
      <c r="AC37" s="27">
        <f>(DAY(TODAY())+AB37)/30</f>
        <v/>
      </c>
    </row>
    <row r="38">
      <c r="A38" t="n">
        <v>1600580</v>
      </c>
      <c r="B38" t="inlineStr">
        <is>
          <t>Pal Morn T 250ml BW</t>
        </is>
      </c>
      <c r="C38" t="inlineStr">
        <is>
          <t>IN99</t>
        </is>
      </c>
      <c r="D38" t="n">
        <v>0</v>
      </c>
      <c r="E38" t="n">
        <v>0</v>
      </c>
      <c r="F38" t="n">
        <v>0</v>
      </c>
      <c r="G38" t="n">
        <v>0</v>
      </c>
      <c r="H38" t="n">
        <v>0</v>
      </c>
      <c r="I38" t="n">
        <v>0</v>
      </c>
      <c r="J38" t="n">
        <v>80</v>
      </c>
      <c r="K38" t="n">
        <v>80</v>
      </c>
      <c r="L38" t="n">
        <v>0</v>
      </c>
      <c r="M38" t="n">
        <v>0</v>
      </c>
      <c r="N38" t="n">
        <v>80</v>
      </c>
      <c r="P38" s="27" t="inlineStr"/>
      <c r="R38" t="inlineStr">
        <is>
          <t>Goa DC</t>
        </is>
      </c>
      <c r="S38" t="inlineStr">
        <is>
          <t>Plant</t>
        </is>
      </c>
      <c r="T38" s="9">
        <f>VLOOKUP(A38,Sku_list!$A$1:$D$2323,3,0)</f>
        <v/>
      </c>
      <c r="U38" s="9">
        <f>VLOOKUP(A38,Sku_list!$A$1:$D$2323,4,0)*(F38/1000000*12)</f>
        <v/>
      </c>
      <c r="V38" s="9">
        <f>VLOOKUP(A38,Sku_list!$A$1:$D$2323,4,0)*(H38/1000000*12)</f>
        <v/>
      </c>
      <c r="W38" s="9">
        <f>VLOOKUP(A38,Sku_list!$A$1:$D$2323,4,0)*(J38/1000000*12)</f>
        <v/>
      </c>
      <c r="X38" s="9">
        <f>VLOOKUP(A38,Sku_list!$A$1:$D$2323,4,0)*(L38/1000000*12)</f>
        <v/>
      </c>
      <c r="Y38" s="9">
        <f>VLOOKUP(A38,Sku_list!$A$1:$E$2323,5,0)*((J38+F38)/1000000000)</f>
        <v/>
      </c>
      <c r="Z38" t="n">
        <v>0</v>
      </c>
      <c r="AC38" s="27">
        <f>(DAY(TODAY())+AB38)/30</f>
        <v/>
      </c>
    </row>
    <row r="39">
      <c r="A39" t="n">
        <v>1600584</v>
      </c>
      <c r="B39" t="inlineStr">
        <is>
          <t>Pal Relax 250ml BW</t>
        </is>
      </c>
      <c r="C39" t="inlineStr">
        <is>
          <t>IN59</t>
        </is>
      </c>
      <c r="D39" t="n">
        <v>0</v>
      </c>
      <c r="E39" t="n">
        <v>0</v>
      </c>
      <c r="F39" t="n">
        <v>11</v>
      </c>
      <c r="G39" t="n">
        <v>0</v>
      </c>
      <c r="H39" t="n">
        <v>0</v>
      </c>
      <c r="I39" t="n">
        <v>2</v>
      </c>
      <c r="J39" t="n">
        <v>117</v>
      </c>
      <c r="K39" t="n">
        <v>128</v>
      </c>
      <c r="L39" t="n">
        <v>0</v>
      </c>
      <c r="M39" t="n">
        <v>0</v>
      </c>
      <c r="N39" t="n">
        <v>128</v>
      </c>
      <c r="P39" s="27" t="inlineStr"/>
      <c r="R39" t="inlineStr">
        <is>
          <t>Coimbatore</t>
        </is>
      </c>
      <c r="S39" t="inlineStr">
        <is>
          <t>South</t>
        </is>
      </c>
      <c r="T39" s="9">
        <f>VLOOKUP(A39,Sku_list!$A$1:$D$2323,3,0)</f>
        <v/>
      </c>
      <c r="U39" s="9">
        <f>VLOOKUP(A39,Sku_list!$A$1:$D$2323,4,0)*(F39/1000000*12)</f>
        <v/>
      </c>
      <c r="V39" s="9">
        <f>VLOOKUP(A39,Sku_list!$A$1:$D$2323,4,0)*(H39/1000000*12)</f>
        <v/>
      </c>
      <c r="W39" s="9">
        <f>VLOOKUP(A39,Sku_list!$A$1:$D$2323,4,0)*(J39/1000000*12)</f>
        <v/>
      </c>
      <c r="X39" s="9">
        <f>VLOOKUP(A39,Sku_list!$A$1:$D$2323,4,0)*(L39/1000000*12)</f>
        <v/>
      </c>
      <c r="Y39" s="9">
        <f>VLOOKUP(A39,Sku_list!$A$1:$E$2323,5,0)*((J39+F39)/1000000000)</f>
        <v/>
      </c>
      <c r="Z39" t="n">
        <v>0</v>
      </c>
      <c r="AC39" s="27">
        <f>(DAY(TODAY())+AB39)/30</f>
        <v/>
      </c>
    </row>
    <row r="40">
      <c r="A40" t="n">
        <v>1600584</v>
      </c>
      <c r="B40" t="inlineStr">
        <is>
          <t>Pal Relax 250ml BW</t>
        </is>
      </c>
      <c r="C40" t="inlineStr">
        <is>
          <t>IN60</t>
        </is>
      </c>
      <c r="D40" t="n">
        <v>0</v>
      </c>
      <c r="E40" t="n">
        <v>0</v>
      </c>
      <c r="F40" t="n">
        <v>0</v>
      </c>
      <c r="G40" t="n">
        <v>0</v>
      </c>
      <c r="H40" t="n">
        <v>0</v>
      </c>
      <c r="I40" t="n">
        <v>0</v>
      </c>
      <c r="J40" t="n">
        <v>84</v>
      </c>
      <c r="K40" t="n">
        <v>84</v>
      </c>
      <c r="L40" t="n">
        <v>0</v>
      </c>
      <c r="M40" t="n">
        <v>0</v>
      </c>
      <c r="N40" t="n">
        <v>84</v>
      </c>
      <c r="P40" s="27" t="inlineStr"/>
      <c r="R40" t="inlineStr">
        <is>
          <t>Mumbai</t>
        </is>
      </c>
      <c r="S40" t="inlineStr">
        <is>
          <t>West</t>
        </is>
      </c>
      <c r="T40" s="9">
        <f>VLOOKUP(A40,Sku_list!$A$1:$D$2323,3,0)</f>
        <v/>
      </c>
      <c r="U40" s="9">
        <f>VLOOKUP(A40,Sku_list!$A$1:$D$2323,4,0)*(F40/1000000*12)</f>
        <v/>
      </c>
      <c r="V40" s="9">
        <f>VLOOKUP(A40,Sku_list!$A$1:$D$2323,4,0)*(H40/1000000*12)</f>
        <v/>
      </c>
      <c r="W40" s="9">
        <f>VLOOKUP(A40,Sku_list!$A$1:$D$2323,4,0)*(J40/1000000*12)</f>
        <v/>
      </c>
      <c r="X40" s="9">
        <f>VLOOKUP(A40,Sku_list!$A$1:$D$2323,4,0)*(L40/1000000*12)</f>
        <v/>
      </c>
      <c r="Y40" s="9">
        <f>VLOOKUP(A40,Sku_list!$A$1:$E$2323,5,0)*((J40+F40)/1000000000)</f>
        <v/>
      </c>
      <c r="Z40" t="n">
        <v>0</v>
      </c>
      <c r="AC40" s="27">
        <f>(DAY(TODAY())+AB40)/30</f>
        <v/>
      </c>
    </row>
    <row r="41">
      <c r="A41" t="n">
        <v>1600584</v>
      </c>
      <c r="B41" t="inlineStr">
        <is>
          <t>Pal Relax 250ml BW</t>
        </is>
      </c>
      <c r="C41" t="inlineStr">
        <is>
          <t>IN61</t>
        </is>
      </c>
      <c r="D41" t="n">
        <v>0</v>
      </c>
      <c r="E41" t="n">
        <v>0</v>
      </c>
      <c r="F41" t="n">
        <v>21</v>
      </c>
      <c r="G41" t="n">
        <v>0</v>
      </c>
      <c r="H41" t="n">
        <v>0</v>
      </c>
      <c r="I41" t="n">
        <v>0</v>
      </c>
      <c r="J41" t="n">
        <v>259</v>
      </c>
      <c r="K41" t="n">
        <v>280</v>
      </c>
      <c r="L41" t="n">
        <v>0</v>
      </c>
      <c r="M41" t="n">
        <v>0</v>
      </c>
      <c r="N41" t="n">
        <v>280</v>
      </c>
      <c r="P41" s="27" t="inlineStr"/>
      <c r="R41" t="inlineStr">
        <is>
          <t>Delhi</t>
        </is>
      </c>
      <c r="S41" t="inlineStr">
        <is>
          <t>North</t>
        </is>
      </c>
      <c r="T41" s="9">
        <f>VLOOKUP(A41,Sku_list!$A$1:$D$2323,3,0)</f>
        <v/>
      </c>
      <c r="U41" s="9">
        <f>VLOOKUP(A41,Sku_list!$A$1:$D$2323,4,0)*(F41/1000000*12)</f>
        <v/>
      </c>
      <c r="V41" s="9">
        <f>VLOOKUP(A41,Sku_list!$A$1:$D$2323,4,0)*(H41/1000000*12)</f>
        <v/>
      </c>
      <c r="W41" s="9">
        <f>VLOOKUP(A41,Sku_list!$A$1:$D$2323,4,0)*(J41/1000000*12)</f>
        <v/>
      </c>
      <c r="X41" s="9">
        <f>VLOOKUP(A41,Sku_list!$A$1:$D$2323,4,0)*(L41/1000000*12)</f>
        <v/>
      </c>
      <c r="Y41" s="9">
        <f>VLOOKUP(A41,Sku_list!$A$1:$E$2323,5,0)*((J41+F41)/1000000000)</f>
        <v/>
      </c>
      <c r="Z41" t="n">
        <v>0</v>
      </c>
      <c r="AC41" s="27">
        <f>(DAY(TODAY())+AB41)/30</f>
        <v/>
      </c>
    </row>
    <row r="42">
      <c r="A42" t="n">
        <v>1600584</v>
      </c>
      <c r="B42" t="inlineStr">
        <is>
          <t>Pal Relax 250ml BW</t>
        </is>
      </c>
      <c r="C42" t="inlineStr">
        <is>
          <t>IN62</t>
        </is>
      </c>
      <c r="D42" t="n">
        <v>0</v>
      </c>
      <c r="E42" t="n">
        <v>0</v>
      </c>
      <c r="F42" t="n">
        <v>0</v>
      </c>
      <c r="G42" t="n">
        <v>0</v>
      </c>
      <c r="H42" t="n">
        <v>0</v>
      </c>
      <c r="I42" t="n">
        <v>0</v>
      </c>
      <c r="J42" t="n">
        <v>84</v>
      </c>
      <c r="K42" t="n">
        <v>84</v>
      </c>
      <c r="L42" t="n">
        <v>0</v>
      </c>
      <c r="M42" t="n">
        <v>0</v>
      </c>
      <c r="N42" t="n">
        <v>84</v>
      </c>
      <c r="P42" s="27" t="inlineStr"/>
      <c r="R42" t="inlineStr">
        <is>
          <t>Calcutta</t>
        </is>
      </c>
      <c r="S42" t="inlineStr">
        <is>
          <t>East</t>
        </is>
      </c>
      <c r="T42" s="9">
        <f>VLOOKUP(A42,Sku_list!$A$1:$D$2323,3,0)</f>
        <v/>
      </c>
      <c r="U42" s="9">
        <f>VLOOKUP(A42,Sku_list!$A$1:$D$2323,4,0)*(F42/1000000*12)</f>
        <v/>
      </c>
      <c r="V42" s="9">
        <f>VLOOKUP(A42,Sku_list!$A$1:$D$2323,4,0)*(H42/1000000*12)</f>
        <v/>
      </c>
      <c r="W42" s="9">
        <f>VLOOKUP(A42,Sku_list!$A$1:$D$2323,4,0)*(J42/1000000*12)</f>
        <v/>
      </c>
      <c r="X42" s="9">
        <f>VLOOKUP(A42,Sku_list!$A$1:$D$2323,4,0)*(L42/1000000*12)</f>
        <v/>
      </c>
      <c r="Y42" s="9">
        <f>VLOOKUP(A42,Sku_list!$A$1:$E$2323,5,0)*((J42+F42)/1000000000)</f>
        <v/>
      </c>
      <c r="Z42" t="n">
        <v>0</v>
      </c>
      <c r="AC42" s="27">
        <f>(DAY(TODAY())+AB42)/30</f>
        <v/>
      </c>
    </row>
    <row r="43">
      <c r="A43" t="n">
        <v>1600584</v>
      </c>
      <c r="B43" t="inlineStr">
        <is>
          <t>Pal Relax 250ml BW</t>
        </is>
      </c>
      <c r="C43" t="inlineStr">
        <is>
          <t>IN63</t>
        </is>
      </c>
      <c r="D43" t="n">
        <v>0</v>
      </c>
      <c r="E43" t="n">
        <v>0</v>
      </c>
      <c r="F43" t="n">
        <v>0</v>
      </c>
      <c r="G43" t="n">
        <v>0</v>
      </c>
      <c r="H43" t="n">
        <v>0</v>
      </c>
      <c r="I43" t="n">
        <v>0</v>
      </c>
      <c r="J43" t="n">
        <v>53</v>
      </c>
      <c r="K43" t="n">
        <v>53</v>
      </c>
      <c r="L43" t="n">
        <v>0</v>
      </c>
      <c r="M43" t="n">
        <v>0</v>
      </c>
      <c r="N43" t="n">
        <v>53</v>
      </c>
      <c r="P43" s="27" t="n">
        <v>0</v>
      </c>
      <c r="R43" t="inlineStr">
        <is>
          <t>Trichy</t>
        </is>
      </c>
      <c r="S43" t="inlineStr">
        <is>
          <t>South</t>
        </is>
      </c>
      <c r="T43" s="9">
        <f>VLOOKUP(A43,Sku_list!$A$1:$D$2323,3,0)</f>
        <v/>
      </c>
      <c r="U43" s="9">
        <f>VLOOKUP(A43,Sku_list!$A$1:$D$2323,4,0)*(F43/1000000*12)</f>
        <v/>
      </c>
      <c r="V43" s="9">
        <f>VLOOKUP(A43,Sku_list!$A$1:$D$2323,4,0)*(H43/1000000*12)</f>
        <v/>
      </c>
      <c r="W43" s="9">
        <f>VLOOKUP(A43,Sku_list!$A$1:$D$2323,4,0)*(J43/1000000*12)</f>
        <v/>
      </c>
      <c r="X43" s="9">
        <f>VLOOKUP(A43,Sku_list!$A$1:$D$2323,4,0)*(L43/1000000*12)</f>
        <v/>
      </c>
      <c r="Y43" s="9">
        <f>VLOOKUP(A43,Sku_list!$A$1:$E$2323,5,0)*((J43+F43)/1000000000)</f>
        <v/>
      </c>
      <c r="Z43" t="n">
        <v>0</v>
      </c>
      <c r="AC43" s="27">
        <f>(DAY(TODAY())+AB43)/30</f>
        <v/>
      </c>
    </row>
    <row r="44">
      <c r="A44" t="n">
        <v>1600584</v>
      </c>
      <c r="B44" t="inlineStr">
        <is>
          <t>Pal Relax 250ml BW</t>
        </is>
      </c>
      <c r="C44" t="inlineStr">
        <is>
          <t>IN64</t>
        </is>
      </c>
      <c r="D44" t="n">
        <v>0</v>
      </c>
      <c r="E44" t="n">
        <v>0</v>
      </c>
      <c r="F44" t="n">
        <v>0</v>
      </c>
      <c r="G44" t="n">
        <v>0</v>
      </c>
      <c r="H44" t="n">
        <v>0</v>
      </c>
      <c r="I44" t="n">
        <v>0</v>
      </c>
      <c r="J44" t="n">
        <v>144</v>
      </c>
      <c r="K44" t="n">
        <v>144</v>
      </c>
      <c r="L44" t="n">
        <v>0</v>
      </c>
      <c r="M44" t="n">
        <v>0</v>
      </c>
      <c r="N44" t="n">
        <v>144</v>
      </c>
      <c r="P44" s="27" t="n">
        <v>0.004761904761904762</v>
      </c>
      <c r="R44" t="inlineStr">
        <is>
          <t>Chennai</t>
        </is>
      </c>
      <c r="S44" t="inlineStr">
        <is>
          <t>South</t>
        </is>
      </c>
      <c r="T44" s="9">
        <f>VLOOKUP(A44,Sku_list!$A$1:$D$2323,3,0)</f>
        <v/>
      </c>
      <c r="U44" s="9">
        <f>VLOOKUP(A44,Sku_list!$A$1:$D$2323,4,0)*(F44/1000000*12)</f>
        <v/>
      </c>
      <c r="V44" s="9">
        <f>VLOOKUP(A44,Sku_list!$A$1:$D$2323,4,0)*(H44/1000000*12)</f>
        <v/>
      </c>
      <c r="W44" s="9">
        <f>VLOOKUP(A44,Sku_list!$A$1:$D$2323,4,0)*(J44/1000000*12)</f>
        <v/>
      </c>
      <c r="X44" s="9">
        <f>VLOOKUP(A44,Sku_list!$A$1:$D$2323,4,0)*(L44/1000000*12)</f>
        <v/>
      </c>
      <c r="Y44" s="9">
        <f>VLOOKUP(A44,Sku_list!$A$1:$E$2323,5,0)*((J44+F44)/1000000000)</f>
        <v/>
      </c>
      <c r="Z44" t="n">
        <v>0</v>
      </c>
      <c r="AC44" s="27">
        <f>(DAY(TODAY())+AB44)/30</f>
        <v/>
      </c>
    </row>
    <row r="45">
      <c r="A45" t="n">
        <v>1600584</v>
      </c>
      <c r="B45" t="inlineStr">
        <is>
          <t>Pal Relax 250ml BW</t>
        </is>
      </c>
      <c r="C45" t="inlineStr">
        <is>
          <t>IN65</t>
        </is>
      </c>
      <c r="D45" t="n">
        <v>0</v>
      </c>
      <c r="E45" t="n">
        <v>0</v>
      </c>
      <c r="F45" t="n">
        <v>0</v>
      </c>
      <c r="G45" t="n">
        <v>0</v>
      </c>
      <c r="H45" t="n">
        <v>0</v>
      </c>
      <c r="I45" t="n">
        <v>2</v>
      </c>
      <c r="J45" t="n">
        <v>55</v>
      </c>
      <c r="K45" t="n">
        <v>55</v>
      </c>
      <c r="L45" t="n">
        <v>0</v>
      </c>
      <c r="M45" t="n">
        <v>0</v>
      </c>
      <c r="N45" t="n">
        <v>55</v>
      </c>
      <c r="P45" s="27" t="inlineStr"/>
      <c r="R45" t="inlineStr">
        <is>
          <t>Kanpur</t>
        </is>
      </c>
      <c r="S45" t="inlineStr">
        <is>
          <t>North</t>
        </is>
      </c>
      <c r="T45" s="9">
        <f>VLOOKUP(A45,Sku_list!$A$1:$D$2323,3,0)</f>
        <v/>
      </c>
      <c r="U45" s="9">
        <f>VLOOKUP(A45,Sku_list!$A$1:$D$2323,4,0)*(F45/1000000*12)</f>
        <v/>
      </c>
      <c r="V45" s="9">
        <f>VLOOKUP(A45,Sku_list!$A$1:$D$2323,4,0)*(H45/1000000*12)</f>
        <v/>
      </c>
      <c r="W45" s="9">
        <f>VLOOKUP(A45,Sku_list!$A$1:$D$2323,4,0)*(J45/1000000*12)</f>
        <v/>
      </c>
      <c r="X45" s="9">
        <f>VLOOKUP(A45,Sku_list!$A$1:$D$2323,4,0)*(L45/1000000*12)</f>
        <v/>
      </c>
      <c r="Y45" s="9">
        <f>VLOOKUP(A45,Sku_list!$A$1:$E$2323,5,0)*((J45+F45)/1000000000)</f>
        <v/>
      </c>
      <c r="Z45" t="n">
        <v>0</v>
      </c>
      <c r="AC45" s="27">
        <f>(DAY(TODAY())+AB45)/30</f>
        <v/>
      </c>
    </row>
    <row r="46">
      <c r="A46" t="n">
        <v>1600584</v>
      </c>
      <c r="B46" t="inlineStr">
        <is>
          <t>Pal Relax 250ml BW</t>
        </is>
      </c>
      <c r="C46" t="inlineStr">
        <is>
          <t>IN66</t>
        </is>
      </c>
      <c r="D46" t="n">
        <v>0</v>
      </c>
      <c r="E46" t="n">
        <v>0</v>
      </c>
      <c r="F46" t="n">
        <v>0</v>
      </c>
      <c r="G46" t="n">
        <v>0</v>
      </c>
      <c r="H46" t="n">
        <v>0</v>
      </c>
      <c r="I46" t="n">
        <v>0</v>
      </c>
      <c r="J46" t="n">
        <v>47</v>
      </c>
      <c r="K46" t="n">
        <v>47</v>
      </c>
      <c r="L46" t="n">
        <v>0</v>
      </c>
      <c r="M46" t="n">
        <v>0</v>
      </c>
      <c r="N46" t="n">
        <v>47</v>
      </c>
      <c r="P46" s="27" t="n">
        <v>0.08651026392961877</v>
      </c>
      <c r="R46" t="inlineStr">
        <is>
          <t>Bhubaneshwar</t>
        </is>
      </c>
      <c r="S46" t="inlineStr">
        <is>
          <t>East</t>
        </is>
      </c>
      <c r="T46" s="9">
        <f>VLOOKUP(A46,Sku_list!$A$1:$D$2323,3,0)</f>
        <v/>
      </c>
      <c r="U46" s="9">
        <f>VLOOKUP(A46,Sku_list!$A$1:$D$2323,4,0)*(F46/1000000*12)</f>
        <v/>
      </c>
      <c r="V46" s="9">
        <f>VLOOKUP(A46,Sku_list!$A$1:$D$2323,4,0)*(H46/1000000*12)</f>
        <v/>
      </c>
      <c r="W46" s="9">
        <f>VLOOKUP(A46,Sku_list!$A$1:$D$2323,4,0)*(J46/1000000*12)</f>
        <v/>
      </c>
      <c r="X46" s="9">
        <f>VLOOKUP(A46,Sku_list!$A$1:$D$2323,4,0)*(L46/1000000*12)</f>
        <v/>
      </c>
      <c r="Y46" s="9">
        <f>VLOOKUP(A46,Sku_list!$A$1:$E$2323,5,0)*((J46+F46)/1000000000)</f>
        <v/>
      </c>
      <c r="Z46" t="n">
        <v>0</v>
      </c>
      <c r="AC46" s="27">
        <f>(DAY(TODAY())+AB46)/30</f>
        <v/>
      </c>
    </row>
    <row r="47">
      <c r="A47" t="n">
        <v>1600584</v>
      </c>
      <c r="B47" t="inlineStr">
        <is>
          <t>Pal Relax 250ml BW</t>
        </is>
      </c>
      <c r="C47" t="inlineStr">
        <is>
          <t>IN67</t>
        </is>
      </c>
      <c r="D47" t="n">
        <v>0</v>
      </c>
      <c r="E47" t="n">
        <v>0</v>
      </c>
      <c r="F47" t="n">
        <v>0</v>
      </c>
      <c r="G47" t="n">
        <v>0</v>
      </c>
      <c r="H47" t="n">
        <v>0</v>
      </c>
      <c r="I47" t="n">
        <v>0</v>
      </c>
      <c r="J47" t="n">
        <v>33</v>
      </c>
      <c r="K47" t="n">
        <v>33</v>
      </c>
      <c r="L47" t="n">
        <v>0</v>
      </c>
      <c r="M47" t="n">
        <v>0</v>
      </c>
      <c r="N47" t="n">
        <v>33</v>
      </c>
      <c r="P47" s="27" t="n">
        <v>0.0273224043715847</v>
      </c>
      <c r="R47" t="inlineStr">
        <is>
          <t>Indore</t>
        </is>
      </c>
      <c r="S47" t="inlineStr">
        <is>
          <t>West</t>
        </is>
      </c>
      <c r="T47" s="9">
        <f>VLOOKUP(A47,Sku_list!$A$1:$D$2323,3,0)</f>
        <v/>
      </c>
      <c r="U47" s="9">
        <f>VLOOKUP(A47,Sku_list!$A$1:$D$2323,4,0)*(F47/1000000*12)</f>
        <v/>
      </c>
      <c r="V47" s="9">
        <f>VLOOKUP(A47,Sku_list!$A$1:$D$2323,4,0)*(H47/1000000*12)</f>
        <v/>
      </c>
      <c r="W47" s="9">
        <f>VLOOKUP(A47,Sku_list!$A$1:$D$2323,4,0)*(J47/1000000*12)</f>
        <v/>
      </c>
      <c r="X47" s="9">
        <f>VLOOKUP(A47,Sku_list!$A$1:$D$2323,4,0)*(L47/1000000*12)</f>
        <v/>
      </c>
      <c r="Y47" s="9">
        <f>VLOOKUP(A47,Sku_list!$A$1:$E$2323,5,0)*((J47+F47)/1000000000)</f>
        <v/>
      </c>
      <c r="Z47" t="n">
        <v>0</v>
      </c>
      <c r="AC47" s="27">
        <f>(DAY(TODAY())+AB47)/30</f>
        <v/>
      </c>
    </row>
    <row r="48">
      <c r="A48" t="n">
        <v>1600584</v>
      </c>
      <c r="B48" t="inlineStr">
        <is>
          <t>Pal Relax 250ml BW</t>
        </is>
      </c>
      <c r="C48" t="inlineStr">
        <is>
          <t>IN68</t>
        </is>
      </c>
      <c r="D48" t="n">
        <v>0</v>
      </c>
      <c r="E48" t="n">
        <v>0</v>
      </c>
      <c r="F48" t="n">
        <v>0</v>
      </c>
      <c r="G48" t="n">
        <v>0</v>
      </c>
      <c r="H48" t="n">
        <v>0</v>
      </c>
      <c r="I48" t="n">
        <v>0</v>
      </c>
      <c r="J48" t="n">
        <v>93</v>
      </c>
      <c r="K48" t="n">
        <v>93</v>
      </c>
      <c r="L48" t="n">
        <v>0</v>
      </c>
      <c r="M48" t="n">
        <v>0</v>
      </c>
      <c r="N48" t="n">
        <v>93</v>
      </c>
      <c r="P48" s="27" t="inlineStr"/>
      <c r="R48" t="inlineStr">
        <is>
          <t>Baroda</t>
        </is>
      </c>
      <c r="S48" t="inlineStr">
        <is>
          <t>West</t>
        </is>
      </c>
      <c r="T48" s="9">
        <f>VLOOKUP(A48,Sku_list!$A$1:$D$2323,3,0)</f>
        <v/>
      </c>
      <c r="U48" s="9">
        <f>VLOOKUP(A48,Sku_list!$A$1:$D$2323,4,0)*(F48/1000000*12)</f>
        <v/>
      </c>
      <c r="V48" s="9">
        <f>VLOOKUP(A48,Sku_list!$A$1:$D$2323,4,0)*(H48/1000000*12)</f>
        <v/>
      </c>
      <c r="W48" s="9">
        <f>VLOOKUP(A48,Sku_list!$A$1:$D$2323,4,0)*(J48/1000000*12)</f>
        <v/>
      </c>
      <c r="X48" s="9">
        <f>VLOOKUP(A48,Sku_list!$A$1:$D$2323,4,0)*(L48/1000000*12)</f>
        <v/>
      </c>
      <c r="Y48" s="9">
        <f>VLOOKUP(A48,Sku_list!$A$1:$E$2323,5,0)*((J48+F48)/1000000000)</f>
        <v/>
      </c>
      <c r="Z48" t="n">
        <v>0</v>
      </c>
      <c r="AC48" s="27">
        <f>(DAY(TODAY())+AB48)/30</f>
        <v/>
      </c>
    </row>
    <row r="49">
      <c r="A49" t="n">
        <v>1600584</v>
      </c>
      <c r="B49" t="inlineStr">
        <is>
          <t>Pal Relax 250ml BW</t>
        </is>
      </c>
      <c r="C49" t="inlineStr">
        <is>
          <t>IN69</t>
        </is>
      </c>
      <c r="D49" t="n">
        <v>0</v>
      </c>
      <c r="E49" t="n">
        <v>0</v>
      </c>
      <c r="F49" t="n">
        <v>0</v>
      </c>
      <c r="G49" t="n">
        <v>0</v>
      </c>
      <c r="H49" t="n">
        <v>0</v>
      </c>
      <c r="I49" t="n">
        <v>0</v>
      </c>
      <c r="J49" t="n">
        <v>201</v>
      </c>
      <c r="K49" t="n">
        <v>201</v>
      </c>
      <c r="L49" t="n">
        <v>0</v>
      </c>
      <c r="M49" t="n">
        <v>0</v>
      </c>
      <c r="N49" t="n">
        <v>201</v>
      </c>
      <c r="P49" s="27" t="n">
        <v>0.3333333333333333</v>
      </c>
      <c r="R49" t="inlineStr">
        <is>
          <t>Hyderabad</t>
        </is>
      </c>
      <c r="S49" t="inlineStr">
        <is>
          <t>South</t>
        </is>
      </c>
      <c r="T49" s="9">
        <f>VLOOKUP(A49,Sku_list!$A$1:$D$2323,3,0)</f>
        <v/>
      </c>
      <c r="U49" s="9">
        <f>VLOOKUP(A49,Sku_list!$A$1:$D$2323,4,0)*(F49/1000000*12)</f>
        <v/>
      </c>
      <c r="V49" s="9">
        <f>VLOOKUP(A49,Sku_list!$A$1:$D$2323,4,0)*(H49/1000000*12)</f>
        <v/>
      </c>
      <c r="W49" s="9">
        <f>VLOOKUP(A49,Sku_list!$A$1:$D$2323,4,0)*(J49/1000000*12)</f>
        <v/>
      </c>
      <c r="X49" s="9">
        <f>VLOOKUP(A49,Sku_list!$A$1:$D$2323,4,0)*(L49/1000000*12)</f>
        <v/>
      </c>
      <c r="Y49" s="9">
        <f>VLOOKUP(A49,Sku_list!$A$1:$E$2323,5,0)*((J49+F49)/1000000000)</f>
        <v/>
      </c>
      <c r="Z49" t="n">
        <v>0</v>
      </c>
      <c r="AC49" s="27">
        <f>(DAY(TODAY())+AB49)/30</f>
        <v/>
      </c>
    </row>
    <row r="50">
      <c r="A50" t="n">
        <v>1600584</v>
      </c>
      <c r="B50" t="inlineStr">
        <is>
          <t>Pal Relax 250ml BW</t>
        </is>
      </c>
      <c r="C50" t="inlineStr">
        <is>
          <t>IN70</t>
        </is>
      </c>
      <c r="D50" t="n">
        <v>0</v>
      </c>
      <c r="E50" t="n">
        <v>0</v>
      </c>
      <c r="F50" t="n">
        <v>11</v>
      </c>
      <c r="G50" t="n">
        <v>0</v>
      </c>
      <c r="H50" t="n">
        <v>0</v>
      </c>
      <c r="I50" t="n">
        <v>0</v>
      </c>
      <c r="J50" t="n">
        <v>62</v>
      </c>
      <c r="K50" t="n">
        <v>73</v>
      </c>
      <c r="L50" t="n">
        <v>0</v>
      </c>
      <c r="M50" t="n">
        <v>0</v>
      </c>
      <c r="N50" t="n">
        <v>73</v>
      </c>
      <c r="P50" s="27" t="n">
        <v>0</v>
      </c>
      <c r="R50" t="inlineStr">
        <is>
          <t>Allepy</t>
        </is>
      </c>
      <c r="S50" t="inlineStr">
        <is>
          <t>South</t>
        </is>
      </c>
      <c r="T50" s="9">
        <f>VLOOKUP(A50,Sku_list!$A$1:$D$2323,3,0)</f>
        <v/>
      </c>
      <c r="U50" s="9">
        <f>VLOOKUP(A50,Sku_list!$A$1:$D$2323,4,0)*(F50/1000000*12)</f>
        <v/>
      </c>
      <c r="V50" s="9">
        <f>VLOOKUP(A50,Sku_list!$A$1:$D$2323,4,0)*(H50/1000000*12)</f>
        <v/>
      </c>
      <c r="W50" s="9">
        <f>VLOOKUP(A50,Sku_list!$A$1:$D$2323,4,0)*(J50/1000000*12)</f>
        <v/>
      </c>
      <c r="X50" s="9">
        <f>VLOOKUP(A50,Sku_list!$A$1:$D$2323,4,0)*(L50/1000000*12)</f>
        <v/>
      </c>
      <c r="Y50" s="9">
        <f>VLOOKUP(A50,Sku_list!$A$1:$E$2323,5,0)*((J50+F50)/1000000000)</f>
        <v/>
      </c>
      <c r="Z50" t="n">
        <v>0</v>
      </c>
      <c r="AC50" s="27">
        <f>(DAY(TODAY())+AB50)/30</f>
        <v/>
      </c>
    </row>
    <row r="51">
      <c r="A51" t="n">
        <v>1600584</v>
      </c>
      <c r="B51" t="inlineStr">
        <is>
          <t>Pal Relax 250ml BW</t>
        </is>
      </c>
      <c r="C51" t="inlineStr">
        <is>
          <t>IN71</t>
        </is>
      </c>
      <c r="D51" t="n">
        <v>0</v>
      </c>
      <c r="E51" t="n">
        <v>0</v>
      </c>
      <c r="F51" t="n">
        <v>0</v>
      </c>
      <c r="G51" t="n">
        <v>0</v>
      </c>
      <c r="H51" t="n">
        <v>0</v>
      </c>
      <c r="I51" t="n">
        <v>500</v>
      </c>
      <c r="J51" t="n">
        <v>8911</v>
      </c>
      <c r="K51" t="n">
        <v>8911</v>
      </c>
      <c r="L51" t="n">
        <v>0</v>
      </c>
      <c r="M51" t="n">
        <v>0</v>
      </c>
      <c r="N51" t="n">
        <v>8911</v>
      </c>
      <c r="P51" s="27" t="n">
        <v>0.00966183574879227</v>
      </c>
      <c r="R51" t="inlineStr">
        <is>
          <t>Bangalore</t>
        </is>
      </c>
      <c r="S51" t="inlineStr">
        <is>
          <t>South</t>
        </is>
      </c>
      <c r="T51" s="9">
        <f>VLOOKUP(A51,Sku_list!$A$1:$D$2323,3,0)</f>
        <v/>
      </c>
      <c r="U51" s="9">
        <f>VLOOKUP(A51,Sku_list!$A$1:$D$2323,4,0)*(F51/1000000*12)</f>
        <v/>
      </c>
      <c r="V51" s="9">
        <f>VLOOKUP(A51,Sku_list!$A$1:$D$2323,4,0)*(H51/1000000*12)</f>
        <v/>
      </c>
      <c r="W51" s="9">
        <f>VLOOKUP(A51,Sku_list!$A$1:$D$2323,4,0)*(J51/1000000*12)</f>
        <v/>
      </c>
      <c r="X51" s="9">
        <f>VLOOKUP(A51,Sku_list!$A$1:$D$2323,4,0)*(L51/1000000*12)</f>
        <v/>
      </c>
      <c r="Y51" s="9">
        <f>VLOOKUP(A51,Sku_list!$A$1:$E$2323,5,0)*((J51+F51)/1000000000)</f>
        <v/>
      </c>
      <c r="Z51" t="n">
        <v>0</v>
      </c>
      <c r="AC51" s="27">
        <f>(DAY(TODAY())+AB51)/30</f>
        <v/>
      </c>
    </row>
    <row r="52">
      <c r="A52" t="n">
        <v>1600584</v>
      </c>
      <c r="B52" t="inlineStr">
        <is>
          <t>Pal Relax 250ml BW</t>
        </is>
      </c>
      <c r="C52" t="inlineStr">
        <is>
          <t>IN72</t>
        </is>
      </c>
      <c r="D52" t="n">
        <v>0</v>
      </c>
      <c r="E52" t="n">
        <v>0</v>
      </c>
      <c r="F52" t="n">
        <v>32</v>
      </c>
      <c r="G52" t="n">
        <v>0</v>
      </c>
      <c r="H52" t="n">
        <v>0</v>
      </c>
      <c r="I52" t="n">
        <v>0</v>
      </c>
      <c r="J52" t="n">
        <v>12</v>
      </c>
      <c r="K52" t="n">
        <v>44</v>
      </c>
      <c r="L52" t="n">
        <v>0</v>
      </c>
      <c r="M52" t="n">
        <v>0</v>
      </c>
      <c r="N52" t="n">
        <v>44</v>
      </c>
      <c r="P52" s="27" t="n">
        <v>0.3333333333333333</v>
      </c>
      <c r="R52" t="inlineStr">
        <is>
          <t>Gauhati</t>
        </is>
      </c>
      <c r="S52" t="inlineStr">
        <is>
          <t>East</t>
        </is>
      </c>
      <c r="T52" s="9">
        <f>VLOOKUP(A52,Sku_list!$A$1:$D$2323,3,0)</f>
        <v/>
      </c>
      <c r="U52" s="9">
        <f>VLOOKUP(A52,Sku_list!$A$1:$D$2323,4,0)*(F52/1000000*12)</f>
        <v/>
      </c>
      <c r="V52" s="9">
        <f>VLOOKUP(A52,Sku_list!$A$1:$D$2323,4,0)*(H52/1000000*12)</f>
        <v/>
      </c>
      <c r="W52" s="9">
        <f>VLOOKUP(A52,Sku_list!$A$1:$D$2323,4,0)*(J52/1000000*12)</f>
        <v/>
      </c>
      <c r="X52" s="9">
        <f>VLOOKUP(A52,Sku_list!$A$1:$D$2323,4,0)*(L52/1000000*12)</f>
        <v/>
      </c>
      <c r="Y52" s="9">
        <f>VLOOKUP(A52,Sku_list!$A$1:$E$2323,5,0)*((J52+F52)/1000000000)</f>
        <v/>
      </c>
      <c r="Z52" t="n">
        <v>0</v>
      </c>
      <c r="AC52" s="27">
        <f>(DAY(TODAY())+AB52)/30</f>
        <v/>
      </c>
    </row>
    <row r="53">
      <c r="A53" t="n">
        <v>1600584</v>
      </c>
      <c r="B53" t="inlineStr">
        <is>
          <t>Pal Relax 250ml BW</t>
        </is>
      </c>
      <c r="C53" t="inlineStr">
        <is>
          <t>IN73</t>
        </is>
      </c>
      <c r="D53" t="n">
        <v>0</v>
      </c>
      <c r="E53" t="n">
        <v>0</v>
      </c>
      <c r="F53" t="n">
        <v>0</v>
      </c>
      <c r="G53" t="n">
        <v>0</v>
      </c>
      <c r="H53" t="n">
        <v>0</v>
      </c>
      <c r="I53" t="n">
        <v>0</v>
      </c>
      <c r="J53" t="n">
        <v>18</v>
      </c>
      <c r="K53" t="n">
        <v>18</v>
      </c>
      <c r="L53" t="n">
        <v>0</v>
      </c>
      <c r="M53" t="n">
        <v>0</v>
      </c>
      <c r="N53" t="n">
        <v>18</v>
      </c>
      <c r="P53" s="27" t="n">
        <v>0</v>
      </c>
      <c r="R53" t="inlineStr">
        <is>
          <t>Patna</t>
        </is>
      </c>
      <c r="S53" t="inlineStr">
        <is>
          <t>East</t>
        </is>
      </c>
      <c r="T53" s="9">
        <f>VLOOKUP(A53,Sku_list!$A$1:$D$2323,3,0)</f>
        <v/>
      </c>
      <c r="U53" s="9">
        <f>VLOOKUP(A53,Sku_list!$A$1:$D$2323,4,0)*(F53/1000000*12)</f>
        <v/>
      </c>
      <c r="V53" s="9">
        <f>VLOOKUP(A53,Sku_list!$A$1:$D$2323,4,0)*(H53/1000000*12)</f>
        <v/>
      </c>
      <c r="W53" s="9">
        <f>VLOOKUP(A53,Sku_list!$A$1:$D$2323,4,0)*(J53/1000000*12)</f>
        <v/>
      </c>
      <c r="X53" s="9">
        <f>VLOOKUP(A53,Sku_list!$A$1:$D$2323,4,0)*(L53/1000000*12)</f>
        <v/>
      </c>
      <c r="Y53" s="9">
        <f>VLOOKUP(A53,Sku_list!$A$1:$E$2323,5,0)*((J53+F53)/1000000000)</f>
        <v/>
      </c>
      <c r="Z53" t="n">
        <v>0</v>
      </c>
      <c r="AC53" s="27">
        <f>(DAY(TODAY())+AB53)/30</f>
        <v/>
      </c>
    </row>
    <row r="54">
      <c r="A54" t="n">
        <v>1600584</v>
      </c>
      <c r="B54" t="inlineStr">
        <is>
          <t>Pal Relax 250ml BW</t>
        </is>
      </c>
      <c r="C54" t="inlineStr">
        <is>
          <t>IN74</t>
        </is>
      </c>
      <c r="D54" t="n">
        <v>0</v>
      </c>
      <c r="E54" t="n">
        <v>0</v>
      </c>
      <c r="F54" t="n">
        <v>0</v>
      </c>
      <c r="G54" t="n">
        <v>0</v>
      </c>
      <c r="H54" t="n">
        <v>0</v>
      </c>
      <c r="I54" t="n">
        <v>0</v>
      </c>
      <c r="J54" t="n">
        <v>15</v>
      </c>
      <c r="K54" t="n">
        <v>15</v>
      </c>
      <c r="L54" t="n">
        <v>0</v>
      </c>
      <c r="M54" t="n">
        <v>0</v>
      </c>
      <c r="N54" t="n">
        <v>15</v>
      </c>
      <c r="P54" s="27" t="n">
        <v>2.2</v>
      </c>
      <c r="R54" t="inlineStr">
        <is>
          <t>Nepal-exp</t>
        </is>
      </c>
      <c r="S54" t="inlineStr">
        <is>
          <t>Exp-DC</t>
        </is>
      </c>
      <c r="T54" s="9">
        <f>VLOOKUP(A54,Sku_list!$A$1:$D$2323,3,0)</f>
        <v/>
      </c>
      <c r="U54" s="9">
        <f>VLOOKUP(A54,Sku_list!$A$1:$D$2323,4,0)*(F54/1000000*12)</f>
        <v/>
      </c>
      <c r="V54" s="9">
        <f>VLOOKUP(A54,Sku_list!$A$1:$D$2323,4,0)*(H54/1000000*12)</f>
        <v/>
      </c>
      <c r="W54" s="9">
        <f>VLOOKUP(A54,Sku_list!$A$1:$D$2323,4,0)*(J54/1000000*12)</f>
        <v/>
      </c>
      <c r="X54" s="9">
        <f>VLOOKUP(A54,Sku_list!$A$1:$D$2323,4,0)*(L54/1000000*12)</f>
        <v/>
      </c>
      <c r="Y54" s="9">
        <f>VLOOKUP(A54,Sku_list!$A$1:$E$2323,5,0)*((J54+F54)/1000000000)</f>
        <v/>
      </c>
      <c r="Z54" t="n">
        <v>0</v>
      </c>
      <c r="AC54" s="27">
        <f>(DAY(TODAY())+AB54)/30</f>
        <v/>
      </c>
    </row>
    <row r="55">
      <c r="A55" t="n">
        <v>1600584</v>
      </c>
      <c r="B55" t="inlineStr">
        <is>
          <t>Pal Relax 250ml BW</t>
        </is>
      </c>
      <c r="C55" t="inlineStr">
        <is>
          <t>IN75</t>
        </is>
      </c>
      <c r="D55" t="n">
        <v>0</v>
      </c>
      <c r="E55" t="n">
        <v>0</v>
      </c>
      <c r="F55" t="n">
        <v>0</v>
      </c>
      <c r="G55" t="n">
        <v>0</v>
      </c>
      <c r="H55" t="n">
        <v>0</v>
      </c>
      <c r="I55" t="n">
        <v>0</v>
      </c>
      <c r="J55" t="n">
        <v>11523</v>
      </c>
      <c r="K55" t="n">
        <v>11523</v>
      </c>
      <c r="L55" t="n">
        <v>0</v>
      </c>
      <c r="M55" t="n">
        <v>0</v>
      </c>
      <c r="N55" t="n">
        <v>11523</v>
      </c>
      <c r="P55" s="27" t="inlineStr"/>
      <c r="R55" t="inlineStr">
        <is>
          <t>Jaipur</t>
        </is>
      </c>
      <c r="S55" t="inlineStr">
        <is>
          <t>North</t>
        </is>
      </c>
      <c r="T55" s="9">
        <f>VLOOKUP(A55,Sku_list!$A$1:$D$2323,3,0)</f>
        <v/>
      </c>
      <c r="U55" s="9">
        <f>VLOOKUP(A55,Sku_list!$A$1:$D$2323,4,0)*(F55/1000000*12)</f>
        <v/>
      </c>
      <c r="V55" s="9">
        <f>VLOOKUP(A55,Sku_list!$A$1:$D$2323,4,0)*(H55/1000000*12)</f>
        <v/>
      </c>
      <c r="W55" s="9">
        <f>VLOOKUP(A55,Sku_list!$A$1:$D$2323,4,0)*(J55/1000000*12)</f>
        <v/>
      </c>
      <c r="X55" s="9">
        <f>VLOOKUP(A55,Sku_list!$A$1:$D$2323,4,0)*(L55/1000000*12)</f>
        <v/>
      </c>
      <c r="Y55" s="9">
        <f>VLOOKUP(A55,Sku_list!$A$1:$E$2323,5,0)*((J55+F55)/1000000000)</f>
        <v/>
      </c>
      <c r="Z55" t="n">
        <v>0</v>
      </c>
      <c r="AC55" s="27">
        <f>(DAY(TODAY())+AB55)/30</f>
        <v/>
      </c>
    </row>
    <row r="56">
      <c r="A56" t="n">
        <v>1600584</v>
      </c>
      <c r="B56" t="inlineStr">
        <is>
          <t>Pal Relax 250ml BW</t>
        </is>
      </c>
      <c r="C56" t="inlineStr">
        <is>
          <t>IN76</t>
        </is>
      </c>
      <c r="D56" t="n">
        <v>0</v>
      </c>
      <c r="E56" t="n">
        <v>0</v>
      </c>
      <c r="F56" t="n">
        <v>21</v>
      </c>
      <c r="G56" t="n">
        <v>0</v>
      </c>
      <c r="H56" t="n">
        <v>0</v>
      </c>
      <c r="I56" t="n">
        <v>0</v>
      </c>
      <c r="J56" t="n">
        <v>498</v>
      </c>
      <c r="K56" t="n">
        <v>519</v>
      </c>
      <c r="L56" t="n">
        <v>0</v>
      </c>
      <c r="M56" t="n">
        <v>0</v>
      </c>
      <c r="N56" t="n">
        <v>519</v>
      </c>
      <c r="P56" s="27" t="inlineStr"/>
      <c r="R56" t="inlineStr">
        <is>
          <t>Ghaziabad</t>
        </is>
      </c>
      <c r="S56" t="inlineStr">
        <is>
          <t>North</t>
        </is>
      </c>
      <c r="T56" s="9">
        <f>VLOOKUP(A56,Sku_list!$A$1:$D$2323,3,0)</f>
        <v/>
      </c>
      <c r="U56" s="9">
        <f>VLOOKUP(A56,Sku_list!$A$1:$D$2323,4,0)*(F56/1000000*12)</f>
        <v/>
      </c>
      <c r="V56" s="9">
        <f>VLOOKUP(A56,Sku_list!$A$1:$D$2323,4,0)*(H56/1000000*12)</f>
        <v/>
      </c>
      <c r="W56" s="9">
        <f>VLOOKUP(A56,Sku_list!$A$1:$D$2323,4,0)*(J56/1000000*12)</f>
        <v/>
      </c>
      <c r="X56" s="9">
        <f>VLOOKUP(A56,Sku_list!$A$1:$D$2323,4,0)*(L56/1000000*12)</f>
        <v/>
      </c>
      <c r="Y56" s="9">
        <f>VLOOKUP(A56,Sku_list!$A$1:$E$2323,5,0)*((J56+F56)/1000000000)</f>
        <v/>
      </c>
      <c r="Z56" t="n">
        <v>0</v>
      </c>
      <c r="AC56" s="27">
        <f>(DAY(TODAY())+AB56)/30</f>
        <v/>
      </c>
    </row>
    <row r="57">
      <c r="A57" t="n">
        <v>1600584</v>
      </c>
      <c r="B57" t="inlineStr">
        <is>
          <t>Pal Relax 250ml BW</t>
        </is>
      </c>
      <c r="C57" t="inlineStr">
        <is>
          <t>IN77</t>
        </is>
      </c>
      <c r="D57" t="n">
        <v>0</v>
      </c>
      <c r="E57" t="n">
        <v>0</v>
      </c>
      <c r="F57" t="n">
        <v>0</v>
      </c>
      <c r="G57" t="n">
        <v>0</v>
      </c>
      <c r="H57" t="n">
        <v>0</v>
      </c>
      <c r="I57" t="n">
        <v>0</v>
      </c>
      <c r="J57" t="n">
        <v>0</v>
      </c>
      <c r="K57" t="n">
        <v>0</v>
      </c>
      <c r="L57" t="n">
        <v>0</v>
      </c>
      <c r="M57" t="n">
        <v>0</v>
      </c>
      <c r="N57" t="n">
        <v>0</v>
      </c>
      <c r="P57" s="27" t="n">
        <v>0.6699029126213593</v>
      </c>
      <c r="R57" t="inlineStr">
        <is>
          <t>POC Bhiwandi</t>
        </is>
      </c>
      <c r="S57" t="inlineStr">
        <is>
          <t>West</t>
        </is>
      </c>
      <c r="T57" s="9">
        <f>VLOOKUP(A57,Sku_list!$A$1:$D$2323,3,0)</f>
        <v/>
      </c>
      <c r="U57" s="9">
        <f>VLOOKUP(A57,Sku_list!$A$1:$D$2323,4,0)*(F57/1000000*12)</f>
        <v/>
      </c>
      <c r="V57" s="9">
        <f>VLOOKUP(A57,Sku_list!$A$1:$D$2323,4,0)*(H57/1000000*12)</f>
        <v/>
      </c>
      <c r="W57" s="9">
        <f>VLOOKUP(A57,Sku_list!$A$1:$D$2323,4,0)*(J57/1000000*12)</f>
        <v/>
      </c>
      <c r="X57" s="9">
        <f>VLOOKUP(A57,Sku_list!$A$1:$D$2323,4,0)*(L57/1000000*12)</f>
        <v/>
      </c>
      <c r="Y57" s="9">
        <f>VLOOKUP(A57,Sku_list!$A$1:$E$2323,5,0)*((J57+F57)/1000000000)</f>
        <v/>
      </c>
      <c r="Z57" t="n">
        <v>0</v>
      </c>
      <c r="AC57" s="27">
        <f>(DAY(TODAY())+AB57)/30</f>
        <v/>
      </c>
    </row>
    <row r="58">
      <c r="A58" t="n">
        <v>1600584</v>
      </c>
      <c r="B58" t="inlineStr">
        <is>
          <t>Pal Relax 250ml BW</t>
        </is>
      </c>
      <c r="C58" t="inlineStr">
        <is>
          <t>IN78</t>
        </is>
      </c>
      <c r="D58" t="n">
        <v>0</v>
      </c>
      <c r="E58" t="n">
        <v>0</v>
      </c>
      <c r="F58" t="n">
        <v>0</v>
      </c>
      <c r="G58" t="n">
        <v>0</v>
      </c>
      <c r="H58" t="n">
        <v>0</v>
      </c>
      <c r="I58" t="n">
        <v>0</v>
      </c>
      <c r="J58" t="n">
        <v>137</v>
      </c>
      <c r="K58" t="n">
        <v>137</v>
      </c>
      <c r="L58" t="n">
        <v>0</v>
      </c>
      <c r="M58" t="n">
        <v>0</v>
      </c>
      <c r="N58" t="n">
        <v>137</v>
      </c>
      <c r="P58" s="27" t="n">
        <v>0.02432432432432433</v>
      </c>
      <c r="R58" t="inlineStr">
        <is>
          <t>Kundli</t>
        </is>
      </c>
      <c r="S58" t="inlineStr">
        <is>
          <t>North</t>
        </is>
      </c>
      <c r="T58" s="9">
        <f>VLOOKUP(A58,Sku_list!$A$1:$D$2323,3,0)</f>
        <v/>
      </c>
      <c r="U58" s="9">
        <f>VLOOKUP(A58,Sku_list!$A$1:$D$2323,4,0)*(F58/1000000*12)</f>
        <v/>
      </c>
      <c r="V58" s="9">
        <f>VLOOKUP(A58,Sku_list!$A$1:$D$2323,4,0)*(H58/1000000*12)</f>
        <v/>
      </c>
      <c r="W58" s="9">
        <f>VLOOKUP(A58,Sku_list!$A$1:$D$2323,4,0)*(J58/1000000*12)</f>
        <v/>
      </c>
      <c r="X58" s="9">
        <f>VLOOKUP(A58,Sku_list!$A$1:$D$2323,4,0)*(L58/1000000*12)</f>
        <v/>
      </c>
      <c r="Y58" s="9">
        <f>VLOOKUP(A58,Sku_list!$A$1:$E$2323,5,0)*((J58+F58)/1000000000)</f>
        <v/>
      </c>
      <c r="Z58" t="n">
        <v>0</v>
      </c>
      <c r="AC58" s="27">
        <f>(DAY(TODAY())+AB58)/30</f>
        <v/>
      </c>
    </row>
    <row r="59">
      <c r="A59" t="n">
        <v>1600584</v>
      </c>
      <c r="B59" t="inlineStr">
        <is>
          <t>Pal Relax 250ml BW</t>
        </is>
      </c>
      <c r="C59" t="inlineStr">
        <is>
          <t>IN79</t>
        </is>
      </c>
      <c r="D59" t="n">
        <v>0</v>
      </c>
      <c r="E59" t="n">
        <v>0</v>
      </c>
      <c r="F59" t="n">
        <v>0</v>
      </c>
      <c r="G59" t="n">
        <v>0</v>
      </c>
      <c r="H59" t="n">
        <v>0</v>
      </c>
      <c r="I59" t="n">
        <v>0</v>
      </c>
      <c r="J59" t="n">
        <v>54</v>
      </c>
      <c r="K59" t="n">
        <v>54</v>
      </c>
      <c r="L59" t="n">
        <v>0</v>
      </c>
      <c r="M59" t="n">
        <v>0</v>
      </c>
      <c r="N59" t="n">
        <v>54</v>
      </c>
      <c r="P59" s="27" t="inlineStr"/>
      <c r="R59" t="inlineStr">
        <is>
          <t>Goa</t>
        </is>
      </c>
      <c r="S59" t="inlineStr">
        <is>
          <t>West</t>
        </is>
      </c>
      <c r="T59" s="9">
        <f>VLOOKUP(A59,Sku_list!$A$1:$D$2323,3,0)</f>
        <v/>
      </c>
      <c r="U59" s="9">
        <f>VLOOKUP(A59,Sku_list!$A$1:$D$2323,4,0)*(F59/1000000*12)</f>
        <v/>
      </c>
      <c r="V59" s="9">
        <f>VLOOKUP(A59,Sku_list!$A$1:$D$2323,4,0)*(H59/1000000*12)</f>
        <v/>
      </c>
      <c r="W59" s="9">
        <f>VLOOKUP(A59,Sku_list!$A$1:$D$2323,4,0)*(J59/1000000*12)</f>
        <v/>
      </c>
      <c r="X59" s="9">
        <f>VLOOKUP(A59,Sku_list!$A$1:$D$2323,4,0)*(L59/1000000*12)</f>
        <v/>
      </c>
      <c r="Y59" s="9">
        <f>VLOOKUP(A59,Sku_list!$A$1:$E$2323,5,0)*((J59+F59)/1000000000)</f>
        <v/>
      </c>
      <c r="Z59" t="n">
        <v>0</v>
      </c>
      <c r="AC59" s="27">
        <f>(DAY(TODAY())+AB59)/30</f>
        <v/>
      </c>
    </row>
    <row r="60">
      <c r="A60" t="n">
        <v>1600584</v>
      </c>
      <c r="B60" t="inlineStr">
        <is>
          <t>Pal Relax 250ml BW</t>
        </is>
      </c>
      <c r="C60" t="inlineStr">
        <is>
          <t>IN80</t>
        </is>
      </c>
      <c r="D60" t="n">
        <v>0</v>
      </c>
      <c r="E60" t="n">
        <v>0</v>
      </c>
      <c r="F60" t="n">
        <v>0</v>
      </c>
      <c r="G60" t="n">
        <v>0</v>
      </c>
      <c r="H60" t="n">
        <v>0</v>
      </c>
      <c r="I60" t="n">
        <v>0</v>
      </c>
      <c r="J60" t="n">
        <v>167</v>
      </c>
      <c r="K60" t="n">
        <v>167</v>
      </c>
      <c r="L60" t="n">
        <v>0</v>
      </c>
      <c r="M60" t="n">
        <v>0</v>
      </c>
      <c r="N60" t="n">
        <v>167</v>
      </c>
      <c r="P60" s="27" t="n">
        <v>0</v>
      </c>
      <c r="R60" t="inlineStr">
        <is>
          <t>Morinda</t>
        </is>
      </c>
      <c r="S60" t="inlineStr">
        <is>
          <t>North</t>
        </is>
      </c>
      <c r="T60" s="9">
        <f>VLOOKUP(A60,Sku_list!$A$1:$D$2323,3,0)</f>
        <v/>
      </c>
      <c r="U60" s="9">
        <f>VLOOKUP(A60,Sku_list!$A$1:$D$2323,4,0)*(F60/1000000*12)</f>
        <v/>
      </c>
      <c r="V60" s="9">
        <f>VLOOKUP(A60,Sku_list!$A$1:$D$2323,4,0)*(H60/1000000*12)</f>
        <v/>
      </c>
      <c r="W60" s="9">
        <f>VLOOKUP(A60,Sku_list!$A$1:$D$2323,4,0)*(J60/1000000*12)</f>
        <v/>
      </c>
      <c r="X60" s="9">
        <f>VLOOKUP(A60,Sku_list!$A$1:$D$2323,4,0)*(L60/1000000*12)</f>
        <v/>
      </c>
      <c r="Y60" s="9">
        <f>VLOOKUP(A60,Sku_list!$A$1:$E$2323,5,0)*((J60+F60)/1000000000)</f>
        <v/>
      </c>
      <c r="Z60" t="n">
        <v>0</v>
      </c>
      <c r="AC60" s="27">
        <f>(DAY(TODAY())+AB60)/30</f>
        <v/>
      </c>
    </row>
    <row r="61">
      <c r="A61" t="n">
        <v>1600584</v>
      </c>
      <c r="B61" t="inlineStr">
        <is>
          <t>Pal Relax 250ml BW</t>
        </is>
      </c>
      <c r="C61" t="inlineStr">
        <is>
          <t>IN81</t>
        </is>
      </c>
      <c r="D61" t="n">
        <v>0</v>
      </c>
      <c r="E61" t="n">
        <v>0</v>
      </c>
      <c r="F61" t="n">
        <v>0</v>
      </c>
      <c r="G61" t="n">
        <v>0</v>
      </c>
      <c r="H61" t="n">
        <v>0</v>
      </c>
      <c r="I61" t="n">
        <v>0</v>
      </c>
      <c r="J61" t="n">
        <v>612</v>
      </c>
      <c r="K61" t="n">
        <v>612</v>
      </c>
      <c r="L61" t="n">
        <v>0</v>
      </c>
      <c r="M61" t="n">
        <v>0</v>
      </c>
      <c r="N61" t="n">
        <v>612</v>
      </c>
      <c r="P61" s="27" t="inlineStr"/>
      <c r="R61" t="inlineStr">
        <is>
          <t>Bhiwandi</t>
        </is>
      </c>
      <c r="S61" t="inlineStr">
        <is>
          <t>West</t>
        </is>
      </c>
      <c r="T61" s="9">
        <f>VLOOKUP(A61,Sku_list!$A$1:$D$2323,3,0)</f>
        <v/>
      </c>
      <c r="U61" s="9">
        <f>VLOOKUP(A61,Sku_list!$A$1:$D$2323,4,0)*(F61/1000000*12)</f>
        <v/>
      </c>
      <c r="V61" s="9">
        <f>VLOOKUP(A61,Sku_list!$A$1:$D$2323,4,0)*(H61/1000000*12)</f>
        <v/>
      </c>
      <c r="W61" s="9">
        <f>VLOOKUP(A61,Sku_list!$A$1:$D$2323,4,0)*(J61/1000000*12)</f>
        <v/>
      </c>
      <c r="X61" s="9">
        <f>VLOOKUP(A61,Sku_list!$A$1:$D$2323,4,0)*(L61/1000000*12)</f>
        <v/>
      </c>
      <c r="Y61" s="9">
        <f>VLOOKUP(A61,Sku_list!$A$1:$E$2323,5,0)*((J61+F61)/1000000000)</f>
        <v/>
      </c>
      <c r="Z61" t="n">
        <v>0</v>
      </c>
      <c r="AC61" s="27">
        <f>(DAY(TODAY())+AB61)/30</f>
        <v/>
      </c>
    </row>
    <row r="62">
      <c r="A62" t="n">
        <v>1600584</v>
      </c>
      <c r="B62" t="inlineStr">
        <is>
          <t>Pal Relax 250ml BW</t>
        </is>
      </c>
      <c r="C62" t="inlineStr">
        <is>
          <t>IN82</t>
        </is>
      </c>
      <c r="D62" t="n">
        <v>0</v>
      </c>
      <c r="E62" t="n">
        <v>0</v>
      </c>
      <c r="F62" t="n">
        <v>0</v>
      </c>
      <c r="G62" t="n">
        <v>0</v>
      </c>
      <c r="H62" t="n">
        <v>0</v>
      </c>
      <c r="I62" t="n">
        <v>0</v>
      </c>
      <c r="J62" t="n">
        <v>2191</v>
      </c>
      <c r="K62" t="n">
        <v>2191</v>
      </c>
      <c r="L62" t="n">
        <v>0</v>
      </c>
      <c r="M62" t="n">
        <v>0</v>
      </c>
      <c r="N62" t="n">
        <v>2191</v>
      </c>
      <c r="P62" s="27" t="n">
        <v>0.0794425087108014</v>
      </c>
      <c r="R62" t="inlineStr">
        <is>
          <t>DC</t>
        </is>
      </c>
      <c r="S62" t="inlineStr">
        <is>
          <t>West DC</t>
        </is>
      </c>
      <c r="T62" s="9">
        <f>VLOOKUP(A62,Sku_list!$A$1:$D$2323,3,0)</f>
        <v/>
      </c>
      <c r="U62" s="9">
        <f>VLOOKUP(A62,Sku_list!$A$1:$D$2323,4,0)*(F62/1000000*12)</f>
        <v/>
      </c>
      <c r="V62" s="9">
        <f>VLOOKUP(A62,Sku_list!$A$1:$D$2323,4,0)*(H62/1000000*12)</f>
        <v/>
      </c>
      <c r="W62" s="9">
        <f>VLOOKUP(A62,Sku_list!$A$1:$D$2323,4,0)*(J62/1000000*12)</f>
        <v/>
      </c>
      <c r="X62" s="9">
        <f>VLOOKUP(A62,Sku_list!$A$1:$D$2323,4,0)*(L62/1000000*12)</f>
        <v/>
      </c>
      <c r="Y62" s="9">
        <f>VLOOKUP(A62,Sku_list!$A$1:$E$2323,5,0)*((J62+F62)/1000000000)</f>
        <v/>
      </c>
      <c r="Z62" t="n">
        <v>0</v>
      </c>
      <c r="AC62" s="27">
        <f>(DAY(TODAY())+AB62)/30</f>
        <v/>
      </c>
    </row>
    <row r="63">
      <c r="A63" t="n">
        <v>1600584</v>
      </c>
      <c r="B63" t="inlineStr">
        <is>
          <t>Pal Relax 250ml BW</t>
        </is>
      </c>
      <c r="C63" t="inlineStr">
        <is>
          <t>IN83</t>
        </is>
      </c>
      <c r="D63" t="n">
        <v>0</v>
      </c>
      <c r="E63" t="n">
        <v>0</v>
      </c>
      <c r="F63" t="n">
        <v>0</v>
      </c>
      <c r="G63" t="n">
        <v>0</v>
      </c>
      <c r="H63" t="n">
        <v>0</v>
      </c>
      <c r="I63" t="n">
        <v>0</v>
      </c>
      <c r="J63" t="n">
        <v>46</v>
      </c>
      <c r="K63" t="n">
        <v>46</v>
      </c>
      <c r="L63" t="n">
        <v>0</v>
      </c>
      <c r="M63" t="n">
        <v>0</v>
      </c>
      <c r="N63" t="n">
        <v>46</v>
      </c>
      <c r="P63" s="27" t="inlineStr"/>
      <c r="R63" t="inlineStr">
        <is>
          <t>Aurangabad</t>
        </is>
      </c>
      <c r="S63" t="inlineStr">
        <is>
          <t>West</t>
        </is>
      </c>
      <c r="T63" s="9">
        <f>VLOOKUP(A63,Sku_list!$A$1:$D$2323,3,0)</f>
        <v/>
      </c>
      <c r="U63" s="9">
        <f>VLOOKUP(A63,Sku_list!$A$1:$D$2323,4,0)*(F63/1000000*12)</f>
        <v/>
      </c>
      <c r="V63" s="9">
        <f>VLOOKUP(A63,Sku_list!$A$1:$D$2323,4,0)*(H63/1000000*12)</f>
        <v/>
      </c>
      <c r="W63" s="9">
        <f>VLOOKUP(A63,Sku_list!$A$1:$D$2323,4,0)*(J63/1000000*12)</f>
        <v/>
      </c>
      <c r="X63" s="9">
        <f>VLOOKUP(A63,Sku_list!$A$1:$D$2323,4,0)*(L63/1000000*12)</f>
        <v/>
      </c>
      <c r="Y63" s="9">
        <f>VLOOKUP(A63,Sku_list!$A$1:$E$2323,5,0)*((J63+F63)/1000000000)</f>
        <v/>
      </c>
      <c r="Z63" t="n">
        <v>0</v>
      </c>
      <c r="AC63" s="27">
        <f>(DAY(TODAY())+AB63)/30</f>
        <v/>
      </c>
    </row>
    <row r="64">
      <c r="A64" t="n">
        <v>1600584</v>
      </c>
      <c r="B64" t="inlineStr">
        <is>
          <t>Pal Relax 250ml BW</t>
        </is>
      </c>
      <c r="C64" t="inlineStr">
        <is>
          <t>IN84</t>
        </is>
      </c>
      <c r="D64" t="n">
        <v>0</v>
      </c>
      <c r="E64" t="n">
        <v>0</v>
      </c>
      <c r="F64" t="n">
        <v>0</v>
      </c>
      <c r="G64" t="n">
        <v>0</v>
      </c>
      <c r="H64" t="n">
        <v>0</v>
      </c>
      <c r="I64" t="n">
        <v>0</v>
      </c>
      <c r="J64" t="n">
        <v>41</v>
      </c>
      <c r="K64" t="n">
        <v>41</v>
      </c>
      <c r="L64" t="n">
        <v>0</v>
      </c>
      <c r="M64" t="n">
        <v>0</v>
      </c>
      <c r="N64" t="n">
        <v>41</v>
      </c>
      <c r="P64" s="27" t="n">
        <v>0.00625</v>
      </c>
      <c r="R64" t="inlineStr">
        <is>
          <t>Raipur</t>
        </is>
      </c>
      <c r="S64" t="inlineStr">
        <is>
          <t>East</t>
        </is>
      </c>
      <c r="T64" s="9">
        <f>VLOOKUP(A64,Sku_list!$A$1:$D$2323,3,0)</f>
        <v/>
      </c>
      <c r="U64" s="9">
        <f>VLOOKUP(A64,Sku_list!$A$1:$D$2323,4,0)*(F64/1000000*12)</f>
        <v/>
      </c>
      <c r="V64" s="9">
        <f>VLOOKUP(A64,Sku_list!$A$1:$D$2323,4,0)*(H64/1000000*12)</f>
        <v/>
      </c>
      <c r="W64" s="9">
        <f>VLOOKUP(A64,Sku_list!$A$1:$D$2323,4,0)*(J64/1000000*12)</f>
        <v/>
      </c>
      <c r="X64" s="9">
        <f>VLOOKUP(A64,Sku_list!$A$1:$D$2323,4,0)*(L64/1000000*12)</f>
        <v/>
      </c>
      <c r="Y64" s="9">
        <f>VLOOKUP(A64,Sku_list!$A$1:$E$2323,5,0)*((J64+F64)/1000000000)</f>
        <v/>
      </c>
      <c r="Z64" t="n">
        <v>0</v>
      </c>
      <c r="AC64" s="27">
        <f>(DAY(TODAY())+AB64)/30</f>
        <v/>
      </c>
    </row>
    <row r="65">
      <c r="A65" t="n">
        <v>1600584</v>
      </c>
      <c r="B65" t="inlineStr">
        <is>
          <t>Pal Relax 250ml BW</t>
        </is>
      </c>
      <c r="C65" t="inlineStr">
        <is>
          <t>IN85</t>
        </is>
      </c>
      <c r="D65" t="n">
        <v>0</v>
      </c>
      <c r="E65" t="n">
        <v>0</v>
      </c>
      <c r="F65" t="n">
        <v>2</v>
      </c>
      <c r="G65" t="n">
        <v>0</v>
      </c>
      <c r="H65" t="n">
        <v>0</v>
      </c>
      <c r="I65" t="n">
        <v>0</v>
      </c>
      <c r="J65" t="n">
        <v>1</v>
      </c>
      <c r="K65" t="n">
        <v>3</v>
      </c>
      <c r="L65" t="n">
        <v>0</v>
      </c>
      <c r="M65" t="n">
        <v>0</v>
      </c>
      <c r="N65" t="n">
        <v>3</v>
      </c>
      <c r="P65" s="27" t="inlineStr"/>
      <c r="R65" t="inlineStr">
        <is>
          <t>Tripura</t>
        </is>
      </c>
      <c r="S65" t="inlineStr">
        <is>
          <t>East</t>
        </is>
      </c>
      <c r="T65" s="9">
        <f>VLOOKUP(A65,Sku_list!$A$1:$D$2323,3,0)</f>
        <v/>
      </c>
      <c r="U65" s="9">
        <f>VLOOKUP(A65,Sku_list!$A$1:$D$2323,4,0)*(F65/1000000*12)</f>
        <v/>
      </c>
      <c r="V65" s="9">
        <f>VLOOKUP(A65,Sku_list!$A$1:$D$2323,4,0)*(H65/1000000*12)</f>
        <v/>
      </c>
      <c r="W65" s="9">
        <f>VLOOKUP(A65,Sku_list!$A$1:$D$2323,4,0)*(J65/1000000*12)</f>
        <v/>
      </c>
      <c r="X65" s="9">
        <f>VLOOKUP(A65,Sku_list!$A$1:$D$2323,4,0)*(L65/1000000*12)</f>
        <v/>
      </c>
      <c r="Y65" s="9">
        <f>VLOOKUP(A65,Sku_list!$A$1:$E$2323,5,0)*((J65+F65)/1000000000)</f>
        <v/>
      </c>
      <c r="Z65" t="n">
        <v>0</v>
      </c>
      <c r="AC65" s="27">
        <f>(DAY(TODAY())+AB65)/30</f>
        <v/>
      </c>
    </row>
    <row r="66">
      <c r="A66" t="n">
        <v>1600584</v>
      </c>
      <c r="B66" t="inlineStr">
        <is>
          <t>Pal Relax 250ml BW</t>
        </is>
      </c>
      <c r="C66" t="inlineStr">
        <is>
          <t>IN86</t>
        </is>
      </c>
      <c r="D66" t="n">
        <v>0</v>
      </c>
      <c r="E66" t="n">
        <v>0</v>
      </c>
      <c r="F66" t="n">
        <v>0</v>
      </c>
      <c r="G66" t="n">
        <v>0</v>
      </c>
      <c r="H66" t="n">
        <v>0</v>
      </c>
      <c r="I66" t="n">
        <v>0</v>
      </c>
      <c r="J66" t="n">
        <v>8</v>
      </c>
      <c r="K66" t="n">
        <v>8</v>
      </c>
      <c r="L66" t="n">
        <v>0</v>
      </c>
      <c r="M66" t="n">
        <v>0</v>
      </c>
      <c r="N66" t="n">
        <v>8</v>
      </c>
      <c r="P66" s="27" t="inlineStr"/>
      <c r="R66" t="inlineStr">
        <is>
          <t>Ranchi</t>
        </is>
      </c>
      <c r="S66" t="inlineStr">
        <is>
          <t>East</t>
        </is>
      </c>
      <c r="T66" s="9">
        <f>VLOOKUP(A66,Sku_list!$A$1:$D$2323,3,0)</f>
        <v/>
      </c>
      <c r="U66" s="9">
        <f>VLOOKUP(A66,Sku_list!$A$1:$D$2323,4,0)*(F66/1000000*12)</f>
        <v/>
      </c>
      <c r="V66" s="9">
        <f>VLOOKUP(A66,Sku_list!$A$1:$D$2323,4,0)*(H66/1000000*12)</f>
        <v/>
      </c>
      <c r="W66" s="9">
        <f>VLOOKUP(A66,Sku_list!$A$1:$D$2323,4,0)*(J66/1000000*12)</f>
        <v/>
      </c>
      <c r="X66" s="9">
        <f>VLOOKUP(A66,Sku_list!$A$1:$D$2323,4,0)*(L66/1000000*12)</f>
        <v/>
      </c>
      <c r="Y66" s="9">
        <f>VLOOKUP(A66,Sku_list!$A$1:$E$2323,5,0)*((J66+F66)/1000000000)</f>
        <v/>
      </c>
      <c r="Z66" t="n">
        <v>0</v>
      </c>
      <c r="AC66" s="27">
        <f>(DAY(TODAY())+AB66)/30</f>
        <v/>
      </c>
    </row>
    <row r="67">
      <c r="A67" t="n">
        <v>1600584</v>
      </c>
      <c r="B67" t="inlineStr">
        <is>
          <t>Pal Relax 250ml BW</t>
        </is>
      </c>
      <c r="C67" t="inlineStr">
        <is>
          <t>IN87</t>
        </is>
      </c>
      <c r="D67" t="n">
        <v>0</v>
      </c>
      <c r="E67" t="n">
        <v>0</v>
      </c>
      <c r="F67" t="n">
        <v>0</v>
      </c>
      <c r="G67" t="n">
        <v>0</v>
      </c>
      <c r="H67" t="n">
        <v>0</v>
      </c>
      <c r="I67" t="n">
        <v>0</v>
      </c>
      <c r="J67" t="n">
        <v>59</v>
      </c>
      <c r="K67" t="n">
        <v>59</v>
      </c>
      <c r="L67" t="n">
        <v>0</v>
      </c>
      <c r="M67" t="n">
        <v>0</v>
      </c>
      <c r="N67" t="n">
        <v>59</v>
      </c>
      <c r="P67" s="27" t="inlineStr"/>
      <c r="R67" t="inlineStr">
        <is>
          <t>Vijaywada</t>
        </is>
      </c>
      <c r="S67" t="inlineStr">
        <is>
          <t>South</t>
        </is>
      </c>
      <c r="T67" s="9">
        <f>VLOOKUP(A67,Sku_list!$A$1:$D$2323,3,0)</f>
        <v/>
      </c>
      <c r="U67" s="9">
        <f>VLOOKUP(A67,Sku_list!$A$1:$D$2323,4,0)*(F67/1000000*12)</f>
        <v/>
      </c>
      <c r="V67" s="9">
        <f>VLOOKUP(A67,Sku_list!$A$1:$D$2323,4,0)*(H67/1000000*12)</f>
        <v/>
      </c>
      <c r="W67" s="9">
        <f>VLOOKUP(A67,Sku_list!$A$1:$D$2323,4,0)*(J67/1000000*12)</f>
        <v/>
      </c>
      <c r="X67" s="9">
        <f>VLOOKUP(A67,Sku_list!$A$1:$D$2323,4,0)*(L67/1000000*12)</f>
        <v/>
      </c>
      <c r="Y67" s="9">
        <f>VLOOKUP(A67,Sku_list!$A$1:$E$2323,5,0)*((J67+F67)/1000000000)</f>
        <v/>
      </c>
      <c r="Z67" t="n">
        <v>0</v>
      </c>
      <c r="AC67" s="27">
        <f>(DAY(TODAY())+AB67)/30</f>
        <v/>
      </c>
    </row>
    <row r="68">
      <c r="A68" t="n">
        <v>1600584</v>
      </c>
      <c r="B68" t="inlineStr">
        <is>
          <t>Pal Relax 250ml BW</t>
        </is>
      </c>
      <c r="C68" t="inlineStr">
        <is>
          <t>IN88</t>
        </is>
      </c>
      <c r="D68" t="n">
        <v>0</v>
      </c>
      <c r="E68" t="n">
        <v>0</v>
      </c>
      <c r="F68" t="n">
        <v>0</v>
      </c>
      <c r="G68" t="n">
        <v>0</v>
      </c>
      <c r="H68" t="n">
        <v>0</v>
      </c>
      <c r="I68" t="n">
        <v>0</v>
      </c>
      <c r="J68" t="n">
        <v>24</v>
      </c>
      <c r="K68" t="n">
        <v>24</v>
      </c>
      <c r="L68" t="n">
        <v>0</v>
      </c>
      <c r="M68" t="n">
        <v>0</v>
      </c>
      <c r="N68" t="n">
        <v>24</v>
      </c>
      <c r="P68" s="27" t="n">
        <v>16.66666666666667</v>
      </c>
      <c r="R68" t="inlineStr">
        <is>
          <t>Uttaranchal</t>
        </is>
      </c>
      <c r="S68" t="inlineStr">
        <is>
          <t>North</t>
        </is>
      </c>
      <c r="T68" s="9">
        <f>VLOOKUP(A68,Sku_list!$A$1:$D$2323,3,0)</f>
        <v/>
      </c>
      <c r="U68" s="9">
        <f>VLOOKUP(A68,Sku_list!$A$1:$D$2323,4,0)*(F68/1000000*12)</f>
        <v/>
      </c>
      <c r="V68" s="9">
        <f>VLOOKUP(A68,Sku_list!$A$1:$D$2323,4,0)*(H68/1000000*12)</f>
        <v/>
      </c>
      <c r="W68" s="9">
        <f>VLOOKUP(A68,Sku_list!$A$1:$D$2323,4,0)*(J68/1000000*12)</f>
        <v/>
      </c>
      <c r="X68" s="9">
        <f>VLOOKUP(A68,Sku_list!$A$1:$D$2323,4,0)*(L68/1000000*12)</f>
        <v/>
      </c>
      <c r="Y68" s="9">
        <f>VLOOKUP(A68,Sku_list!$A$1:$E$2323,5,0)*((J68+F68)/1000000000)</f>
        <v/>
      </c>
      <c r="Z68" t="n">
        <v>0</v>
      </c>
      <c r="AC68" s="27">
        <f>(DAY(TODAY())+AB68)/30</f>
        <v/>
      </c>
    </row>
    <row r="69">
      <c r="A69" t="n">
        <v>1600584</v>
      </c>
      <c r="B69" t="inlineStr">
        <is>
          <t>Pal Relax 250ml BW</t>
        </is>
      </c>
      <c r="C69" t="inlineStr">
        <is>
          <t>IN89</t>
        </is>
      </c>
      <c r="D69" t="n">
        <v>0</v>
      </c>
      <c r="E69" t="n">
        <v>0</v>
      </c>
      <c r="F69" t="n">
        <v>0</v>
      </c>
      <c r="G69" t="n">
        <v>0</v>
      </c>
      <c r="H69" t="n">
        <v>0</v>
      </c>
      <c r="I69" t="n">
        <v>5</v>
      </c>
      <c r="J69" t="n">
        <v>5</v>
      </c>
      <c r="K69" t="n">
        <v>5</v>
      </c>
      <c r="L69" t="n">
        <v>0</v>
      </c>
      <c r="M69" t="n">
        <v>0</v>
      </c>
      <c r="N69" t="n">
        <v>5</v>
      </c>
      <c r="P69" s="27" t="n">
        <v>0</v>
      </c>
      <c r="R69" t="inlineStr">
        <is>
          <t>Hubli</t>
        </is>
      </c>
      <c r="S69" t="inlineStr">
        <is>
          <t>South</t>
        </is>
      </c>
      <c r="T69" s="9">
        <f>VLOOKUP(A69,Sku_list!$A$1:$D$2323,3,0)</f>
        <v/>
      </c>
      <c r="U69" s="9">
        <f>VLOOKUP(A69,Sku_list!$A$1:$D$2323,4,0)*(F69/1000000*12)</f>
        <v/>
      </c>
      <c r="V69" s="9">
        <f>VLOOKUP(A69,Sku_list!$A$1:$D$2323,4,0)*(H69/1000000*12)</f>
        <v/>
      </c>
      <c r="W69" s="9">
        <f>VLOOKUP(A69,Sku_list!$A$1:$D$2323,4,0)*(J69/1000000*12)</f>
        <v/>
      </c>
      <c r="X69" s="9">
        <f>VLOOKUP(A69,Sku_list!$A$1:$D$2323,4,0)*(L69/1000000*12)</f>
        <v/>
      </c>
      <c r="Y69" s="9">
        <f>VLOOKUP(A69,Sku_list!$A$1:$E$2323,5,0)*((J69+F69)/1000000000)</f>
        <v/>
      </c>
      <c r="Z69" t="n">
        <v>0</v>
      </c>
      <c r="AC69" s="27">
        <f>(DAY(TODAY())+AB69)/30</f>
        <v/>
      </c>
    </row>
    <row r="70">
      <c r="A70" t="n">
        <v>1600584</v>
      </c>
      <c r="B70" t="inlineStr">
        <is>
          <t>Pal Relax 250ml BW</t>
        </is>
      </c>
      <c r="C70" t="inlineStr">
        <is>
          <t>IN90</t>
        </is>
      </c>
      <c r="D70" t="n">
        <v>0</v>
      </c>
      <c r="E70" t="n">
        <v>0</v>
      </c>
      <c r="F70" t="n">
        <v>0</v>
      </c>
      <c r="G70" t="n">
        <v>0</v>
      </c>
      <c r="H70" t="n">
        <v>0</v>
      </c>
      <c r="I70" t="n">
        <v>0</v>
      </c>
      <c r="J70" t="n">
        <v>30</v>
      </c>
      <c r="K70" t="n">
        <v>30</v>
      </c>
      <c r="L70" t="n">
        <v>0</v>
      </c>
      <c r="M70" t="n">
        <v>0</v>
      </c>
      <c r="N70" t="n">
        <v>30</v>
      </c>
      <c r="P70" s="27" t="inlineStr"/>
      <c r="R70" t="inlineStr">
        <is>
          <t>Export</t>
        </is>
      </c>
      <c r="S70" t="inlineStr">
        <is>
          <t>Exp-DC</t>
        </is>
      </c>
      <c r="T70" s="9">
        <f>VLOOKUP(A70,Sku_list!$A$1:$D$2323,3,0)</f>
        <v/>
      </c>
      <c r="U70" s="9">
        <f>VLOOKUP(A70,Sku_list!$A$1:$D$2323,4,0)*(F70/1000000*12)</f>
        <v/>
      </c>
      <c r="V70" s="9">
        <f>VLOOKUP(A70,Sku_list!$A$1:$D$2323,4,0)*(H70/1000000*12)</f>
        <v/>
      </c>
      <c r="W70" s="9">
        <f>VLOOKUP(A70,Sku_list!$A$1:$D$2323,4,0)*(J70/1000000*12)</f>
        <v/>
      </c>
      <c r="X70" s="9">
        <f>VLOOKUP(A70,Sku_list!$A$1:$D$2323,4,0)*(L70/1000000*12)</f>
        <v/>
      </c>
      <c r="Y70" s="9">
        <f>VLOOKUP(A70,Sku_list!$A$1:$E$2323,5,0)*((J70+F70)/1000000000)</f>
        <v/>
      </c>
      <c r="Z70" t="n">
        <v>0</v>
      </c>
      <c r="AC70" s="27">
        <f>(DAY(TODAY())+AB70)/30</f>
        <v/>
      </c>
    </row>
    <row r="71">
      <c r="A71" t="n">
        <v>1600584</v>
      </c>
      <c r="B71" t="inlineStr">
        <is>
          <t>Pal Relax 250ml BW</t>
        </is>
      </c>
      <c r="C71" t="inlineStr">
        <is>
          <t>IN91</t>
        </is>
      </c>
      <c r="D71" t="n">
        <v>0</v>
      </c>
      <c r="E71" t="n">
        <v>0</v>
      </c>
      <c r="F71" t="n">
        <v>0</v>
      </c>
      <c r="G71" t="n">
        <v>0</v>
      </c>
      <c r="H71" t="n">
        <v>0</v>
      </c>
      <c r="I71" t="n">
        <v>0</v>
      </c>
      <c r="J71" t="n">
        <v>17</v>
      </c>
      <c r="K71" t="n">
        <v>17</v>
      </c>
      <c r="L71" t="n">
        <v>0</v>
      </c>
      <c r="M71" t="n">
        <v>0</v>
      </c>
      <c r="N71" t="n">
        <v>17</v>
      </c>
      <c r="P71" s="27" t="inlineStr"/>
      <c r="R71" t="inlineStr">
        <is>
          <t>Siliguri</t>
        </is>
      </c>
      <c r="S71" t="inlineStr">
        <is>
          <t>East</t>
        </is>
      </c>
      <c r="T71" s="9">
        <f>VLOOKUP(A71,Sku_list!$A$1:$D$2323,3,0)</f>
        <v/>
      </c>
      <c r="U71" s="9">
        <f>VLOOKUP(A71,Sku_list!$A$1:$D$2323,4,0)*(F71/1000000*12)</f>
        <v/>
      </c>
      <c r="V71" s="9">
        <f>VLOOKUP(A71,Sku_list!$A$1:$D$2323,4,0)*(H71/1000000*12)</f>
        <v/>
      </c>
      <c r="W71" s="9">
        <f>VLOOKUP(A71,Sku_list!$A$1:$D$2323,4,0)*(J71/1000000*12)</f>
        <v/>
      </c>
      <c r="X71" s="9">
        <f>VLOOKUP(A71,Sku_list!$A$1:$D$2323,4,0)*(L71/1000000*12)</f>
        <v/>
      </c>
      <c r="Y71" s="9">
        <f>VLOOKUP(A71,Sku_list!$A$1:$E$2323,5,0)*((J71+F71)/1000000000)</f>
        <v/>
      </c>
      <c r="Z71" t="n">
        <v>0</v>
      </c>
      <c r="AC71" s="27">
        <f>(DAY(TODAY())+AB71)/30</f>
        <v/>
      </c>
    </row>
    <row r="72">
      <c r="A72" t="n">
        <v>1600584</v>
      </c>
      <c r="B72" t="inlineStr">
        <is>
          <t>Pal Relax 250ml BW</t>
        </is>
      </c>
      <c r="C72" t="inlineStr">
        <is>
          <t>IN95</t>
        </is>
      </c>
      <c r="D72" t="n">
        <v>0</v>
      </c>
      <c r="E72" t="n">
        <v>0</v>
      </c>
      <c r="F72" t="n">
        <v>5</v>
      </c>
      <c r="G72" t="n">
        <v>0</v>
      </c>
      <c r="H72" t="n">
        <v>0</v>
      </c>
      <c r="I72" t="n">
        <v>0</v>
      </c>
      <c r="J72" t="n">
        <v>722</v>
      </c>
      <c r="K72" t="n">
        <v>727</v>
      </c>
      <c r="L72" t="n">
        <v>0</v>
      </c>
      <c r="M72" t="n">
        <v>0</v>
      </c>
      <c r="N72" t="n">
        <v>727</v>
      </c>
      <c r="P72" s="27" t="inlineStr"/>
      <c r="R72" t="inlineStr">
        <is>
          <t>Hasangarh</t>
        </is>
      </c>
      <c r="S72" t="inlineStr">
        <is>
          <t>North DC</t>
        </is>
      </c>
      <c r="T72" s="9">
        <f>VLOOKUP(A72,Sku_list!$A$1:$D$2323,3,0)</f>
        <v/>
      </c>
      <c r="U72" s="9">
        <f>VLOOKUP(A72,Sku_list!$A$1:$D$2323,4,0)*(F72/1000000*12)</f>
        <v/>
      </c>
      <c r="V72" s="9">
        <f>VLOOKUP(A72,Sku_list!$A$1:$D$2323,4,0)*(H72/1000000*12)</f>
        <v/>
      </c>
      <c r="W72" s="9">
        <f>VLOOKUP(A72,Sku_list!$A$1:$D$2323,4,0)*(J72/1000000*12)</f>
        <v/>
      </c>
      <c r="X72" s="9">
        <f>VLOOKUP(A72,Sku_list!$A$1:$D$2323,4,0)*(L72/1000000*12)</f>
        <v/>
      </c>
      <c r="Y72" s="9">
        <f>VLOOKUP(A72,Sku_list!$A$1:$E$2323,5,0)*((J72+F72)/1000000000)</f>
        <v/>
      </c>
      <c r="Z72" t="n">
        <v>0</v>
      </c>
      <c r="AC72" s="27">
        <f>(DAY(TODAY())+AB72)/30</f>
        <v/>
      </c>
    </row>
    <row r="73">
      <c r="A73" t="n">
        <v>1600584</v>
      </c>
      <c r="B73" t="inlineStr">
        <is>
          <t>Pal Relax 250ml BW</t>
        </is>
      </c>
      <c r="C73" t="inlineStr">
        <is>
          <t>IN97</t>
        </is>
      </c>
      <c r="D73" t="n">
        <v>0</v>
      </c>
      <c r="E73" t="n">
        <v>0</v>
      </c>
      <c r="F73" t="n">
        <v>40</v>
      </c>
      <c r="G73" t="n">
        <v>0</v>
      </c>
      <c r="H73" t="n">
        <v>0</v>
      </c>
      <c r="I73" t="n">
        <v>40</v>
      </c>
      <c r="J73" t="n">
        <v>41</v>
      </c>
      <c r="K73" t="n">
        <v>81</v>
      </c>
      <c r="L73" t="n">
        <v>0</v>
      </c>
      <c r="M73" t="n">
        <v>0</v>
      </c>
      <c r="N73" t="n">
        <v>81</v>
      </c>
      <c r="P73" s="27" t="inlineStr"/>
      <c r="R73" t="inlineStr">
        <is>
          <t>Hubli DC</t>
        </is>
      </c>
      <c r="S73" t="inlineStr">
        <is>
          <t>South DC</t>
        </is>
      </c>
      <c r="T73" s="9">
        <f>VLOOKUP(A73,Sku_list!$A$1:$D$2323,3,0)</f>
        <v/>
      </c>
      <c r="U73" s="9">
        <f>VLOOKUP(A73,Sku_list!$A$1:$D$2323,4,0)*(F73/1000000*12)</f>
        <v/>
      </c>
      <c r="V73" s="9">
        <f>VLOOKUP(A73,Sku_list!$A$1:$D$2323,4,0)*(H73/1000000*12)</f>
        <v/>
      </c>
      <c r="W73" s="9">
        <f>VLOOKUP(A73,Sku_list!$A$1:$D$2323,4,0)*(J73/1000000*12)</f>
        <v/>
      </c>
      <c r="X73" s="9">
        <f>VLOOKUP(A73,Sku_list!$A$1:$D$2323,4,0)*(L73/1000000*12)</f>
        <v/>
      </c>
      <c r="Y73" s="9">
        <f>VLOOKUP(A73,Sku_list!$A$1:$E$2323,5,0)*((J73+F73)/1000000000)</f>
        <v/>
      </c>
      <c r="Z73" t="n">
        <v>0</v>
      </c>
      <c r="AC73" s="27">
        <f>(DAY(TODAY())+AB73)/30</f>
        <v/>
      </c>
    </row>
    <row r="74">
      <c r="A74" t="n">
        <v>1600584</v>
      </c>
      <c r="B74" t="inlineStr">
        <is>
          <t>Pal Relax 250ml BW</t>
        </is>
      </c>
      <c r="C74" t="inlineStr">
        <is>
          <t>IN98</t>
        </is>
      </c>
      <c r="D74" t="n">
        <v>0</v>
      </c>
      <c r="E74" t="n">
        <v>0</v>
      </c>
      <c r="F74" t="n">
        <v>200</v>
      </c>
      <c r="G74" t="n">
        <v>0</v>
      </c>
      <c r="H74" t="n">
        <v>0</v>
      </c>
      <c r="I74" t="n">
        <v>0</v>
      </c>
      <c r="J74" t="n">
        <v>300</v>
      </c>
      <c r="K74" t="n">
        <v>500</v>
      </c>
      <c r="L74" t="n">
        <v>0</v>
      </c>
      <c r="M74" t="n">
        <v>0</v>
      </c>
      <c r="N74" t="n">
        <v>500</v>
      </c>
      <c r="P74" s="27" t="inlineStr"/>
      <c r="R74" t="inlineStr">
        <is>
          <t>Calcutta DC</t>
        </is>
      </c>
      <c r="S74" t="inlineStr">
        <is>
          <t>East DC</t>
        </is>
      </c>
      <c r="T74" s="9">
        <f>VLOOKUP(A74,Sku_list!$A$1:$D$2323,3,0)</f>
        <v/>
      </c>
      <c r="U74" s="9">
        <f>VLOOKUP(A74,Sku_list!$A$1:$D$2323,4,0)*(F74/1000000*12)</f>
        <v/>
      </c>
      <c r="V74" s="9">
        <f>VLOOKUP(A74,Sku_list!$A$1:$D$2323,4,0)*(H74/1000000*12)</f>
        <v/>
      </c>
      <c r="W74" s="9">
        <f>VLOOKUP(A74,Sku_list!$A$1:$D$2323,4,0)*(J74/1000000*12)</f>
        <v/>
      </c>
      <c r="X74" s="9">
        <f>VLOOKUP(A74,Sku_list!$A$1:$D$2323,4,0)*(L74/1000000*12)</f>
        <v/>
      </c>
      <c r="Y74" s="9">
        <f>VLOOKUP(A74,Sku_list!$A$1:$E$2323,5,0)*((J74+F74)/1000000000)</f>
        <v/>
      </c>
      <c r="Z74" t="n">
        <v>0</v>
      </c>
      <c r="AC74" s="27">
        <f>(DAY(TODAY())+AB74)/30</f>
        <v/>
      </c>
    </row>
    <row r="75">
      <c r="A75" t="n">
        <v>1600584</v>
      </c>
      <c r="B75" t="inlineStr">
        <is>
          <t>Pal Relax 250ml BW</t>
        </is>
      </c>
      <c r="C75" t="inlineStr">
        <is>
          <t>IN99</t>
        </is>
      </c>
      <c r="D75" t="n">
        <v>0</v>
      </c>
      <c r="E75" t="n">
        <v>0</v>
      </c>
      <c r="F75" t="n">
        <v>0</v>
      </c>
      <c r="G75" t="n">
        <v>0</v>
      </c>
      <c r="H75" t="n">
        <v>0</v>
      </c>
      <c r="I75" t="n">
        <v>0</v>
      </c>
      <c r="J75" t="n">
        <v>0</v>
      </c>
      <c r="K75" t="n">
        <v>0</v>
      </c>
      <c r="L75" t="n">
        <v>0</v>
      </c>
      <c r="M75" t="n">
        <v>0</v>
      </c>
      <c r="N75" t="n">
        <v>0</v>
      </c>
      <c r="P75" s="27" t="inlineStr"/>
      <c r="R75" t="inlineStr">
        <is>
          <t>Goa DC</t>
        </is>
      </c>
      <c r="S75" t="inlineStr">
        <is>
          <t>Plant</t>
        </is>
      </c>
      <c r="T75" s="9">
        <f>VLOOKUP(A75,Sku_list!$A$1:$D$2323,3,0)</f>
        <v/>
      </c>
      <c r="U75" s="9">
        <f>VLOOKUP(A75,Sku_list!$A$1:$D$2323,4,0)*(F75/1000000*12)</f>
        <v/>
      </c>
      <c r="V75" s="9">
        <f>VLOOKUP(A75,Sku_list!$A$1:$D$2323,4,0)*(H75/1000000*12)</f>
        <v/>
      </c>
      <c r="W75" s="9">
        <f>VLOOKUP(A75,Sku_list!$A$1:$D$2323,4,0)*(J75/1000000*12)</f>
        <v/>
      </c>
      <c r="X75" s="9">
        <f>VLOOKUP(A75,Sku_list!$A$1:$D$2323,4,0)*(L75/1000000*12)</f>
        <v/>
      </c>
      <c r="Y75" s="9">
        <f>VLOOKUP(A75,Sku_list!$A$1:$E$2323,5,0)*((J75+F75)/1000000000)</f>
        <v/>
      </c>
      <c r="Z75" t="n">
        <v>0</v>
      </c>
      <c r="AC75" s="27">
        <f>(DAY(TODAY())+AB75)/30</f>
        <v/>
      </c>
    </row>
    <row r="76">
      <c r="A76" t="n">
        <v>1600614</v>
      </c>
      <c r="B76" t="inlineStr">
        <is>
          <t>P Lime Fm 250ml HW</t>
        </is>
      </c>
      <c r="C76" t="inlineStr">
        <is>
          <t>IN59</t>
        </is>
      </c>
      <c r="D76" t="n">
        <v>0</v>
      </c>
      <c r="E76" t="n">
        <v>0</v>
      </c>
      <c r="F76" t="n">
        <v>25</v>
      </c>
      <c r="G76" t="n">
        <v>0</v>
      </c>
      <c r="H76" t="n">
        <v>0</v>
      </c>
      <c r="I76" t="n">
        <v>0</v>
      </c>
      <c r="J76" t="n">
        <v>238</v>
      </c>
      <c r="K76" t="n">
        <v>263</v>
      </c>
      <c r="L76" t="n">
        <v>0</v>
      </c>
      <c r="M76" t="n">
        <v>0</v>
      </c>
      <c r="N76" t="n">
        <v>263</v>
      </c>
      <c r="P76" s="27" t="inlineStr">
        <is>
          <t>100%</t>
        </is>
      </c>
      <c r="R76" t="inlineStr">
        <is>
          <t>Coimbatore</t>
        </is>
      </c>
      <c r="S76" t="inlineStr">
        <is>
          <t>South</t>
        </is>
      </c>
      <c r="T76" s="9">
        <f>VLOOKUP(A76,Sku_list!$A$1:$D$2323,3,0)</f>
        <v/>
      </c>
      <c r="U76" s="9">
        <f>VLOOKUP(A76,Sku_list!$A$1:$D$2323,4,0)*(F76/1000000*12)</f>
        <v/>
      </c>
      <c r="V76" s="9">
        <f>VLOOKUP(A76,Sku_list!$A$1:$D$2323,4,0)*(H76/1000000*12)</f>
        <v/>
      </c>
      <c r="W76" s="9">
        <f>VLOOKUP(A76,Sku_list!$A$1:$D$2323,4,0)*(J76/1000000*12)</f>
        <v/>
      </c>
      <c r="X76" s="9">
        <f>VLOOKUP(A76,Sku_list!$A$1:$D$2323,4,0)*(L76/1000000*12)</f>
        <v/>
      </c>
      <c r="Y76" s="9">
        <f>VLOOKUP(A76,Sku_list!$A$1:$E$2323,5,0)*((J76+F76)/1000000000)</f>
        <v/>
      </c>
      <c r="Z76" t="n">
        <v>565</v>
      </c>
      <c r="AC76" s="27">
        <f>(DAY(TODAY())+AB76)/30</f>
        <v/>
      </c>
    </row>
    <row r="77">
      <c r="A77" t="n">
        <v>1600614</v>
      </c>
      <c r="B77" t="inlineStr">
        <is>
          <t>P Lime Fm 250ml HW</t>
        </is>
      </c>
      <c r="C77" t="inlineStr">
        <is>
          <t>IN60</t>
        </is>
      </c>
      <c r="D77" t="n">
        <v>0</v>
      </c>
      <c r="E77" t="n">
        <v>0</v>
      </c>
      <c r="F77" t="n">
        <v>0</v>
      </c>
      <c r="G77" t="n">
        <v>0</v>
      </c>
      <c r="H77" t="n">
        <v>0</v>
      </c>
      <c r="I77" t="n">
        <v>0</v>
      </c>
      <c r="J77" t="n">
        <v>50</v>
      </c>
      <c r="K77" t="n">
        <v>50</v>
      </c>
      <c r="L77" t="n">
        <v>0</v>
      </c>
      <c r="M77" t="n">
        <v>0</v>
      </c>
      <c r="N77" t="n">
        <v>50</v>
      </c>
      <c r="P77" s="27" t="inlineStr"/>
      <c r="R77" t="inlineStr">
        <is>
          <t>Mumbai</t>
        </is>
      </c>
      <c r="S77" t="inlineStr">
        <is>
          <t>West</t>
        </is>
      </c>
      <c r="T77" s="9">
        <f>VLOOKUP(A77,Sku_list!$A$1:$D$2323,3,0)</f>
        <v/>
      </c>
      <c r="U77" s="9">
        <f>VLOOKUP(A77,Sku_list!$A$1:$D$2323,4,0)*(F77/1000000*12)</f>
        <v/>
      </c>
      <c r="V77" s="9">
        <f>VLOOKUP(A77,Sku_list!$A$1:$D$2323,4,0)*(H77/1000000*12)</f>
        <v/>
      </c>
      <c r="W77" s="9">
        <f>VLOOKUP(A77,Sku_list!$A$1:$D$2323,4,0)*(J77/1000000*12)</f>
        <v/>
      </c>
      <c r="X77" s="9">
        <f>VLOOKUP(A77,Sku_list!$A$1:$D$2323,4,0)*(L77/1000000*12)</f>
        <v/>
      </c>
      <c r="Y77" s="9">
        <f>VLOOKUP(A77,Sku_list!$A$1:$E$2323,5,0)*((J77+F77)/1000000000)</f>
        <v/>
      </c>
      <c r="Z77" t="n">
        <v>0</v>
      </c>
      <c r="AC77" s="27">
        <f>(DAY(TODAY())+AB77)/30</f>
        <v/>
      </c>
    </row>
    <row r="78">
      <c r="A78" t="n">
        <v>1600614</v>
      </c>
      <c r="B78" t="inlineStr">
        <is>
          <t>P Lime Fm 250ml HW</t>
        </is>
      </c>
      <c r="C78" t="inlineStr">
        <is>
          <t>IN61</t>
        </is>
      </c>
      <c r="D78" t="n">
        <v>0</v>
      </c>
      <c r="E78" t="n">
        <v>0</v>
      </c>
      <c r="F78" t="n">
        <v>0</v>
      </c>
      <c r="G78" t="n">
        <v>0</v>
      </c>
      <c r="H78" t="n">
        <v>0</v>
      </c>
      <c r="I78" t="n">
        <v>0</v>
      </c>
      <c r="J78" t="n">
        <v>58</v>
      </c>
      <c r="K78" t="n">
        <v>58</v>
      </c>
      <c r="L78" t="n">
        <v>0</v>
      </c>
      <c r="M78" t="n">
        <v>0</v>
      </c>
      <c r="N78" t="n">
        <v>58</v>
      </c>
      <c r="P78" s="27" t="inlineStr"/>
      <c r="R78" t="inlineStr">
        <is>
          <t>Delhi</t>
        </is>
      </c>
      <c r="S78" t="inlineStr">
        <is>
          <t>North</t>
        </is>
      </c>
      <c r="T78" s="9">
        <f>VLOOKUP(A78,Sku_list!$A$1:$D$2323,3,0)</f>
        <v/>
      </c>
      <c r="U78" s="9">
        <f>VLOOKUP(A78,Sku_list!$A$1:$D$2323,4,0)*(F78/1000000*12)</f>
        <v/>
      </c>
      <c r="V78" s="9">
        <f>VLOOKUP(A78,Sku_list!$A$1:$D$2323,4,0)*(H78/1000000*12)</f>
        <v/>
      </c>
      <c r="W78" s="9">
        <f>VLOOKUP(A78,Sku_list!$A$1:$D$2323,4,0)*(J78/1000000*12)</f>
        <v/>
      </c>
      <c r="X78" s="9">
        <f>VLOOKUP(A78,Sku_list!$A$1:$D$2323,4,0)*(L78/1000000*12)</f>
        <v/>
      </c>
      <c r="Y78" s="9">
        <f>VLOOKUP(A78,Sku_list!$A$1:$E$2323,5,0)*((J78+F78)/1000000000)</f>
        <v/>
      </c>
      <c r="Z78" t="n">
        <v>0</v>
      </c>
      <c r="AC78" s="27">
        <f>(DAY(TODAY())+AB78)/30</f>
        <v/>
      </c>
    </row>
    <row r="79">
      <c r="A79" t="n">
        <v>1600614</v>
      </c>
      <c r="B79" t="inlineStr">
        <is>
          <t>P Lime Fm 250ml HW</t>
        </is>
      </c>
      <c r="C79" t="inlineStr">
        <is>
          <t>IN62</t>
        </is>
      </c>
      <c r="D79" t="n">
        <v>0</v>
      </c>
      <c r="E79" t="n">
        <v>0</v>
      </c>
      <c r="F79" t="n">
        <v>0</v>
      </c>
      <c r="G79" t="n">
        <v>0</v>
      </c>
      <c r="H79" t="n">
        <v>0</v>
      </c>
      <c r="I79" t="n">
        <v>0</v>
      </c>
      <c r="J79" t="n">
        <v>24</v>
      </c>
      <c r="K79" t="n">
        <v>24</v>
      </c>
      <c r="L79" t="n">
        <v>0</v>
      </c>
      <c r="M79" t="n">
        <v>0</v>
      </c>
      <c r="N79" t="n">
        <v>24</v>
      </c>
      <c r="P79" s="27" t="inlineStr">
        <is>
          <t>214%</t>
        </is>
      </c>
      <c r="R79" t="inlineStr">
        <is>
          <t>Calcutta</t>
        </is>
      </c>
      <c r="S79" t="inlineStr">
        <is>
          <t>East</t>
        </is>
      </c>
      <c r="T79" s="9">
        <f>VLOOKUP(A79,Sku_list!$A$1:$D$2323,3,0)</f>
        <v/>
      </c>
      <c r="U79" s="9">
        <f>VLOOKUP(A79,Sku_list!$A$1:$D$2323,4,0)*(F79/1000000*12)</f>
        <v/>
      </c>
      <c r="V79" s="9">
        <f>VLOOKUP(A79,Sku_list!$A$1:$D$2323,4,0)*(H79/1000000*12)</f>
        <v/>
      </c>
      <c r="W79" s="9">
        <f>VLOOKUP(A79,Sku_list!$A$1:$D$2323,4,0)*(J79/1000000*12)</f>
        <v/>
      </c>
      <c r="X79" s="9">
        <f>VLOOKUP(A79,Sku_list!$A$1:$D$2323,4,0)*(L79/1000000*12)</f>
        <v/>
      </c>
      <c r="Y79" s="9">
        <f>VLOOKUP(A79,Sku_list!$A$1:$E$2323,5,0)*((J79+F79)/1000000000)</f>
        <v/>
      </c>
      <c r="Z79" t="n">
        <v>43</v>
      </c>
      <c r="AC79" s="27">
        <f>(DAY(TODAY())+AB79)/30</f>
        <v/>
      </c>
    </row>
    <row r="80">
      <c r="A80" t="n">
        <v>1600614</v>
      </c>
      <c r="B80" t="inlineStr">
        <is>
          <t>P Lime Fm 250ml HW</t>
        </is>
      </c>
      <c r="C80" t="inlineStr">
        <is>
          <t>IN63</t>
        </is>
      </c>
      <c r="D80" t="n">
        <v>0</v>
      </c>
      <c r="E80" t="n">
        <v>0</v>
      </c>
      <c r="F80" t="n">
        <v>0</v>
      </c>
      <c r="G80" t="n">
        <v>0</v>
      </c>
      <c r="H80" t="n">
        <v>0</v>
      </c>
      <c r="I80" t="n">
        <v>0</v>
      </c>
      <c r="J80" t="n">
        <v>49</v>
      </c>
      <c r="K80" t="n">
        <v>49</v>
      </c>
      <c r="L80" t="n">
        <v>0</v>
      </c>
      <c r="M80" t="n">
        <v>0</v>
      </c>
      <c r="N80" t="n">
        <v>49</v>
      </c>
      <c r="P80" s="27" t="inlineStr"/>
      <c r="R80" t="inlineStr">
        <is>
          <t>Trichy</t>
        </is>
      </c>
      <c r="S80" t="inlineStr">
        <is>
          <t>South</t>
        </is>
      </c>
      <c r="T80" s="9">
        <f>VLOOKUP(A80,Sku_list!$A$1:$D$2323,3,0)</f>
        <v/>
      </c>
      <c r="U80" s="9">
        <f>VLOOKUP(A80,Sku_list!$A$1:$D$2323,4,0)*(F80/1000000*12)</f>
        <v/>
      </c>
      <c r="V80" s="9">
        <f>VLOOKUP(A80,Sku_list!$A$1:$D$2323,4,0)*(H80/1000000*12)</f>
        <v/>
      </c>
      <c r="W80" s="9">
        <f>VLOOKUP(A80,Sku_list!$A$1:$D$2323,4,0)*(J80/1000000*12)</f>
        <v/>
      </c>
      <c r="X80" s="9">
        <f>VLOOKUP(A80,Sku_list!$A$1:$D$2323,4,0)*(L80/1000000*12)</f>
        <v/>
      </c>
      <c r="Y80" s="9">
        <f>VLOOKUP(A80,Sku_list!$A$1:$E$2323,5,0)*((J80+F80)/1000000000)</f>
        <v/>
      </c>
      <c r="Z80" t="n">
        <v>0</v>
      </c>
      <c r="AC80" s="27">
        <f>(DAY(TODAY())+AB80)/30</f>
        <v/>
      </c>
    </row>
    <row r="81">
      <c r="A81" t="n">
        <v>1600614</v>
      </c>
      <c r="B81" t="inlineStr">
        <is>
          <t>P Lime Fm 250ml HW</t>
        </is>
      </c>
      <c r="C81" t="inlineStr">
        <is>
          <t>IN64</t>
        </is>
      </c>
      <c r="D81" t="n">
        <v>0</v>
      </c>
      <c r="E81" t="n">
        <v>0</v>
      </c>
      <c r="F81" t="n">
        <v>0</v>
      </c>
      <c r="G81" t="n">
        <v>0</v>
      </c>
      <c r="H81" t="n">
        <v>0</v>
      </c>
      <c r="I81" t="n">
        <v>0</v>
      </c>
      <c r="J81" t="n">
        <v>47</v>
      </c>
      <c r="K81" t="n">
        <v>47</v>
      </c>
      <c r="L81" t="n">
        <v>0</v>
      </c>
      <c r="M81" t="n">
        <v>0</v>
      </c>
      <c r="N81" t="n">
        <v>47</v>
      </c>
      <c r="P81" s="27" t="inlineStr">
        <is>
          <t>123%</t>
        </is>
      </c>
      <c r="R81" t="inlineStr">
        <is>
          <t>Chennai</t>
        </is>
      </c>
      <c r="S81" t="inlineStr">
        <is>
          <t>South</t>
        </is>
      </c>
      <c r="T81" s="9">
        <f>VLOOKUP(A81,Sku_list!$A$1:$D$2323,3,0)</f>
        <v/>
      </c>
      <c r="U81" s="9">
        <f>VLOOKUP(A81,Sku_list!$A$1:$D$2323,4,0)*(F81/1000000*12)</f>
        <v/>
      </c>
      <c r="V81" s="9">
        <f>VLOOKUP(A81,Sku_list!$A$1:$D$2323,4,0)*(H81/1000000*12)</f>
        <v/>
      </c>
      <c r="W81" s="9">
        <f>VLOOKUP(A81,Sku_list!$A$1:$D$2323,4,0)*(J81/1000000*12)</f>
        <v/>
      </c>
      <c r="X81" s="9">
        <f>VLOOKUP(A81,Sku_list!$A$1:$D$2323,4,0)*(L81/1000000*12)</f>
        <v/>
      </c>
      <c r="Y81" s="9">
        <f>VLOOKUP(A81,Sku_list!$A$1:$E$2323,5,0)*((J81+F81)/1000000000)</f>
        <v/>
      </c>
      <c r="Z81" t="n">
        <v>208</v>
      </c>
      <c r="AC81" s="27">
        <f>(DAY(TODAY())+AB81)/30</f>
        <v/>
      </c>
    </row>
    <row r="82">
      <c r="A82" t="n">
        <v>1600614</v>
      </c>
      <c r="B82" t="inlineStr">
        <is>
          <t>P Lime Fm 250ml HW</t>
        </is>
      </c>
      <c r="C82" t="inlineStr">
        <is>
          <t>IN65</t>
        </is>
      </c>
      <c r="D82" t="n">
        <v>0</v>
      </c>
      <c r="E82" t="n">
        <v>0</v>
      </c>
      <c r="F82" t="n">
        <v>5</v>
      </c>
      <c r="G82" t="n">
        <v>0</v>
      </c>
      <c r="H82" t="n">
        <v>0</v>
      </c>
      <c r="I82" t="n">
        <v>0</v>
      </c>
      <c r="J82" t="n">
        <v>4</v>
      </c>
      <c r="K82" t="n">
        <v>9</v>
      </c>
      <c r="L82" t="n">
        <v>0</v>
      </c>
      <c r="M82" t="n">
        <v>0</v>
      </c>
      <c r="N82" t="n">
        <v>9</v>
      </c>
      <c r="P82" s="27" t="inlineStr">
        <is>
          <t>212%</t>
        </is>
      </c>
      <c r="R82" t="inlineStr">
        <is>
          <t>Kanpur</t>
        </is>
      </c>
      <c r="S82" t="inlineStr">
        <is>
          <t>North</t>
        </is>
      </c>
      <c r="T82" s="9">
        <f>VLOOKUP(A82,Sku_list!$A$1:$D$2323,3,0)</f>
        <v/>
      </c>
      <c r="U82" s="9">
        <f>VLOOKUP(A82,Sku_list!$A$1:$D$2323,4,0)*(F82/1000000*12)</f>
        <v/>
      </c>
      <c r="V82" s="9">
        <f>VLOOKUP(A82,Sku_list!$A$1:$D$2323,4,0)*(H82/1000000*12)</f>
        <v/>
      </c>
      <c r="W82" s="9">
        <f>VLOOKUP(A82,Sku_list!$A$1:$D$2323,4,0)*(J82/1000000*12)</f>
        <v/>
      </c>
      <c r="X82" s="9">
        <f>VLOOKUP(A82,Sku_list!$A$1:$D$2323,4,0)*(L82/1000000*12)</f>
        <v/>
      </c>
      <c r="Y82" s="9">
        <f>VLOOKUP(A82,Sku_list!$A$1:$E$2323,5,0)*((J82+F82)/1000000000)</f>
        <v/>
      </c>
      <c r="Z82" t="n">
        <v>8</v>
      </c>
      <c r="AC82" s="27">
        <f>(DAY(TODAY())+AB82)/30</f>
        <v/>
      </c>
    </row>
    <row r="83">
      <c r="A83" t="n">
        <v>1600614</v>
      </c>
      <c r="B83" t="inlineStr">
        <is>
          <t>P Lime Fm 250ml HW</t>
        </is>
      </c>
      <c r="C83" t="inlineStr">
        <is>
          <t>IN66</t>
        </is>
      </c>
      <c r="D83" t="n">
        <v>0</v>
      </c>
      <c r="E83" t="n">
        <v>0</v>
      </c>
      <c r="F83" t="n">
        <v>0</v>
      </c>
      <c r="G83" t="n">
        <v>0</v>
      </c>
      <c r="H83" t="n">
        <v>0</v>
      </c>
      <c r="I83" t="n">
        <v>0</v>
      </c>
      <c r="J83" t="n">
        <v>1</v>
      </c>
      <c r="K83" t="n">
        <v>1</v>
      </c>
      <c r="L83" t="n">
        <v>0</v>
      </c>
      <c r="M83" t="n">
        <v>0</v>
      </c>
      <c r="N83" t="n">
        <v>1</v>
      </c>
      <c r="P83" s="27" t="inlineStr">
        <is>
          <t>144%</t>
        </is>
      </c>
      <c r="R83" t="inlineStr">
        <is>
          <t>Bhubaneshwar</t>
        </is>
      </c>
      <c r="S83" t="inlineStr">
        <is>
          <t>East</t>
        </is>
      </c>
      <c r="T83" s="9">
        <f>VLOOKUP(A83,Sku_list!$A$1:$D$2323,3,0)</f>
        <v/>
      </c>
      <c r="U83" s="9">
        <f>VLOOKUP(A83,Sku_list!$A$1:$D$2323,4,0)*(F83/1000000*12)</f>
        <v/>
      </c>
      <c r="V83" s="9">
        <f>VLOOKUP(A83,Sku_list!$A$1:$D$2323,4,0)*(H83/1000000*12)</f>
        <v/>
      </c>
      <c r="W83" s="9">
        <f>VLOOKUP(A83,Sku_list!$A$1:$D$2323,4,0)*(J83/1000000*12)</f>
        <v/>
      </c>
      <c r="X83" s="9">
        <f>VLOOKUP(A83,Sku_list!$A$1:$D$2323,4,0)*(L83/1000000*12)</f>
        <v/>
      </c>
      <c r="Y83" s="9">
        <f>VLOOKUP(A83,Sku_list!$A$1:$E$2323,5,0)*((J83+F83)/1000000000)</f>
        <v/>
      </c>
      <c r="Z83" t="n">
        <v>16</v>
      </c>
      <c r="AC83" s="27">
        <f>(DAY(TODAY())+AB83)/30</f>
        <v/>
      </c>
    </row>
    <row r="84">
      <c r="A84" t="n">
        <v>1600614</v>
      </c>
      <c r="B84" t="inlineStr">
        <is>
          <t>P Lime Fm 250ml HW</t>
        </is>
      </c>
      <c r="C84" t="inlineStr">
        <is>
          <t>IN67</t>
        </is>
      </c>
      <c r="D84" t="n">
        <v>0</v>
      </c>
      <c r="E84" t="n">
        <v>0</v>
      </c>
      <c r="F84" t="n">
        <v>0</v>
      </c>
      <c r="G84" t="n">
        <v>0</v>
      </c>
      <c r="H84" t="n">
        <v>0</v>
      </c>
      <c r="I84" t="n">
        <v>0</v>
      </c>
      <c r="J84" t="n">
        <v>11</v>
      </c>
      <c r="K84" t="n">
        <v>11</v>
      </c>
      <c r="L84" t="n">
        <v>0</v>
      </c>
      <c r="M84" t="n">
        <v>0</v>
      </c>
      <c r="N84" t="n">
        <v>11</v>
      </c>
      <c r="P84" s="27" t="inlineStr">
        <is>
          <t>155%</t>
        </is>
      </c>
      <c r="R84" t="inlineStr">
        <is>
          <t>Indore</t>
        </is>
      </c>
      <c r="S84" t="inlineStr">
        <is>
          <t>West</t>
        </is>
      </c>
      <c r="T84" s="9">
        <f>VLOOKUP(A84,Sku_list!$A$1:$D$2323,3,0)</f>
        <v/>
      </c>
      <c r="U84" s="9">
        <f>VLOOKUP(A84,Sku_list!$A$1:$D$2323,4,0)*(F84/1000000*12)</f>
        <v/>
      </c>
      <c r="V84" s="9">
        <f>VLOOKUP(A84,Sku_list!$A$1:$D$2323,4,0)*(H84/1000000*12)</f>
        <v/>
      </c>
      <c r="W84" s="9">
        <f>VLOOKUP(A84,Sku_list!$A$1:$D$2323,4,0)*(J84/1000000*12)</f>
        <v/>
      </c>
      <c r="X84" s="9">
        <f>VLOOKUP(A84,Sku_list!$A$1:$D$2323,4,0)*(L84/1000000*12)</f>
        <v/>
      </c>
      <c r="Y84" s="9">
        <f>VLOOKUP(A84,Sku_list!$A$1:$E$2323,5,0)*((J84+F84)/1000000000)</f>
        <v/>
      </c>
      <c r="Z84" t="n">
        <v>20</v>
      </c>
      <c r="AC84" s="27">
        <f>(DAY(TODAY())+AB84)/30</f>
        <v/>
      </c>
    </row>
    <row r="85">
      <c r="A85" t="n">
        <v>1600614</v>
      </c>
      <c r="B85" t="inlineStr">
        <is>
          <t>P Lime Fm 250ml HW</t>
        </is>
      </c>
      <c r="C85" t="inlineStr">
        <is>
          <t>IN68</t>
        </is>
      </c>
      <c r="D85" t="n">
        <v>0</v>
      </c>
      <c r="E85" t="n">
        <v>0</v>
      </c>
      <c r="F85" t="n">
        <v>0</v>
      </c>
      <c r="G85" t="n">
        <v>0</v>
      </c>
      <c r="H85" t="n">
        <v>0</v>
      </c>
      <c r="I85" t="n">
        <v>0</v>
      </c>
      <c r="J85" t="n">
        <v>27</v>
      </c>
      <c r="K85" t="n">
        <v>27</v>
      </c>
      <c r="L85" t="n">
        <v>0</v>
      </c>
      <c r="M85" t="n">
        <v>0</v>
      </c>
      <c r="N85" t="n">
        <v>27</v>
      </c>
      <c r="P85" s="27" t="inlineStr">
        <is>
          <t>173%</t>
        </is>
      </c>
      <c r="R85" t="inlineStr">
        <is>
          <t>Baroda</t>
        </is>
      </c>
      <c r="S85" t="inlineStr">
        <is>
          <t>West</t>
        </is>
      </c>
      <c r="T85" s="9">
        <f>VLOOKUP(A85,Sku_list!$A$1:$D$2323,3,0)</f>
        <v/>
      </c>
      <c r="U85" s="9">
        <f>VLOOKUP(A85,Sku_list!$A$1:$D$2323,4,0)*(F85/1000000*12)</f>
        <v/>
      </c>
      <c r="V85" s="9">
        <f>VLOOKUP(A85,Sku_list!$A$1:$D$2323,4,0)*(H85/1000000*12)</f>
        <v/>
      </c>
      <c r="W85" s="9">
        <f>VLOOKUP(A85,Sku_list!$A$1:$D$2323,4,0)*(J85/1000000*12)</f>
        <v/>
      </c>
      <c r="X85" s="9">
        <f>VLOOKUP(A85,Sku_list!$A$1:$D$2323,4,0)*(L85/1000000*12)</f>
        <v/>
      </c>
      <c r="Y85" s="9">
        <f>VLOOKUP(A85,Sku_list!$A$1:$E$2323,5,0)*((J85+F85)/1000000000)</f>
        <v/>
      </c>
      <c r="Z85" t="n">
        <v>37</v>
      </c>
      <c r="AC85" s="27">
        <f>(DAY(TODAY())+AB85)/30</f>
        <v/>
      </c>
    </row>
    <row r="86">
      <c r="A86" t="n">
        <v>1600614</v>
      </c>
      <c r="B86" t="inlineStr">
        <is>
          <t>P Lime Fm 250ml HW</t>
        </is>
      </c>
      <c r="C86" t="inlineStr">
        <is>
          <t>IN69</t>
        </is>
      </c>
      <c r="D86" t="n">
        <v>0</v>
      </c>
      <c r="E86" t="n">
        <v>0</v>
      </c>
      <c r="F86" t="n">
        <v>0</v>
      </c>
      <c r="G86" t="n">
        <v>0</v>
      </c>
      <c r="H86" t="n">
        <v>0</v>
      </c>
      <c r="I86" t="n">
        <v>0</v>
      </c>
      <c r="J86" t="n">
        <v>97</v>
      </c>
      <c r="K86" t="n">
        <v>97</v>
      </c>
      <c r="L86" t="n">
        <v>0</v>
      </c>
      <c r="M86" t="n">
        <v>0</v>
      </c>
      <c r="N86" t="n">
        <v>97</v>
      </c>
      <c r="P86" s="27" t="inlineStr">
        <is>
          <t>183%</t>
        </is>
      </c>
      <c r="R86" t="inlineStr">
        <is>
          <t>Hyderabad</t>
        </is>
      </c>
      <c r="S86" t="inlineStr">
        <is>
          <t>South</t>
        </is>
      </c>
      <c r="T86" s="9">
        <f>VLOOKUP(A86,Sku_list!$A$1:$D$2323,3,0)</f>
        <v/>
      </c>
      <c r="U86" s="9">
        <f>VLOOKUP(A86,Sku_list!$A$1:$D$2323,4,0)*(F86/1000000*12)</f>
        <v/>
      </c>
      <c r="V86" s="9">
        <f>VLOOKUP(A86,Sku_list!$A$1:$D$2323,4,0)*(H86/1000000*12)</f>
        <v/>
      </c>
      <c r="W86" s="9">
        <f>VLOOKUP(A86,Sku_list!$A$1:$D$2323,4,0)*(J86/1000000*12)</f>
        <v/>
      </c>
      <c r="X86" s="9">
        <f>VLOOKUP(A86,Sku_list!$A$1:$D$2323,4,0)*(L86/1000000*12)</f>
        <v/>
      </c>
      <c r="Y86" s="9">
        <f>VLOOKUP(A86,Sku_list!$A$1:$E$2323,5,0)*((J86+F86)/1000000000)</f>
        <v/>
      </c>
      <c r="Z86" t="n">
        <v>178</v>
      </c>
      <c r="AC86" s="27">
        <f>(DAY(TODAY())+AB86)/30</f>
        <v/>
      </c>
    </row>
    <row r="87">
      <c r="A87" t="n">
        <v>1600614</v>
      </c>
      <c r="B87" t="inlineStr">
        <is>
          <t>P Lime Fm 250ml HW</t>
        </is>
      </c>
      <c r="C87" t="inlineStr">
        <is>
          <t>IN70</t>
        </is>
      </c>
      <c r="D87" t="n">
        <v>0</v>
      </c>
      <c r="E87" t="n">
        <v>0</v>
      </c>
      <c r="F87" t="n">
        <v>24</v>
      </c>
      <c r="G87" t="n">
        <v>0</v>
      </c>
      <c r="H87" t="n">
        <v>0</v>
      </c>
      <c r="I87" t="n">
        <v>0</v>
      </c>
      <c r="J87" t="n">
        <v>189</v>
      </c>
      <c r="K87" t="n">
        <v>213</v>
      </c>
      <c r="L87" t="n">
        <v>0</v>
      </c>
      <c r="M87" t="n">
        <v>0</v>
      </c>
      <c r="N87" t="n">
        <v>213</v>
      </c>
      <c r="P87" s="27" t="n">
        <v>0.7091450836580334</v>
      </c>
      <c r="R87" t="inlineStr">
        <is>
          <t>Allepy</t>
        </is>
      </c>
      <c r="S87" t="inlineStr">
        <is>
          <t>South</t>
        </is>
      </c>
      <c r="T87" s="9">
        <f>VLOOKUP(A87,Sku_list!$A$1:$D$2323,3,0)</f>
        <v/>
      </c>
      <c r="U87" s="9">
        <f>VLOOKUP(A87,Sku_list!$A$1:$D$2323,4,0)*(F87/1000000*12)</f>
        <v/>
      </c>
      <c r="V87" s="9">
        <f>VLOOKUP(A87,Sku_list!$A$1:$D$2323,4,0)*(H87/1000000*12)</f>
        <v/>
      </c>
      <c r="W87" s="9">
        <f>VLOOKUP(A87,Sku_list!$A$1:$D$2323,4,0)*(J87/1000000*12)</f>
        <v/>
      </c>
      <c r="X87" s="9">
        <f>VLOOKUP(A87,Sku_list!$A$1:$D$2323,4,0)*(L87/1000000*12)</f>
        <v/>
      </c>
      <c r="Y87" s="9">
        <f>VLOOKUP(A87,Sku_list!$A$1:$E$2323,5,0)*((J87+F87)/1000000000)</f>
        <v/>
      </c>
      <c r="Z87" t="n">
        <v>0</v>
      </c>
      <c r="AC87" s="27">
        <f>(DAY(TODAY())+AB87)/30</f>
        <v/>
      </c>
    </row>
    <row r="88">
      <c r="A88" t="n">
        <v>1600614</v>
      </c>
      <c r="B88" t="inlineStr">
        <is>
          <t>P Lime Fm 250ml HW</t>
        </is>
      </c>
      <c r="C88" t="inlineStr">
        <is>
          <t>IN71</t>
        </is>
      </c>
      <c r="D88" t="n">
        <v>0</v>
      </c>
      <c r="E88" t="n">
        <v>0</v>
      </c>
      <c r="F88" t="n">
        <v>0</v>
      </c>
      <c r="G88" t="n">
        <v>0</v>
      </c>
      <c r="H88" t="n">
        <v>0</v>
      </c>
      <c r="I88" t="n">
        <v>0</v>
      </c>
      <c r="J88" t="n">
        <v>90</v>
      </c>
      <c r="K88" t="n">
        <v>90</v>
      </c>
      <c r="L88" t="n">
        <v>0</v>
      </c>
      <c r="M88" t="n">
        <v>0</v>
      </c>
      <c r="N88" t="n">
        <v>90</v>
      </c>
      <c r="P88" s="27" t="inlineStr">
        <is>
          <t>144%</t>
        </is>
      </c>
      <c r="R88" t="inlineStr">
        <is>
          <t>Bangalore</t>
        </is>
      </c>
      <c r="S88" t="inlineStr">
        <is>
          <t>South</t>
        </is>
      </c>
      <c r="T88" s="9">
        <f>VLOOKUP(A88,Sku_list!$A$1:$D$2323,3,0)</f>
        <v/>
      </c>
      <c r="U88" s="9">
        <f>VLOOKUP(A88,Sku_list!$A$1:$D$2323,4,0)*(F88/1000000*12)</f>
        <v/>
      </c>
      <c r="V88" s="9">
        <f>VLOOKUP(A88,Sku_list!$A$1:$D$2323,4,0)*(H88/1000000*12)</f>
        <v/>
      </c>
      <c r="W88" s="9">
        <f>VLOOKUP(A88,Sku_list!$A$1:$D$2323,4,0)*(J88/1000000*12)</f>
        <v/>
      </c>
      <c r="X88" s="9">
        <f>VLOOKUP(A88,Sku_list!$A$1:$D$2323,4,0)*(L88/1000000*12)</f>
        <v/>
      </c>
      <c r="Y88" s="9">
        <f>VLOOKUP(A88,Sku_list!$A$1:$E$2323,5,0)*((J88+F88)/1000000000)</f>
        <v/>
      </c>
      <c r="Z88" t="n">
        <v>325</v>
      </c>
      <c r="AC88" s="27">
        <f>(DAY(TODAY())+AB88)/30</f>
        <v/>
      </c>
    </row>
    <row r="89">
      <c r="A89" t="n">
        <v>1600614</v>
      </c>
      <c r="B89" t="inlineStr">
        <is>
          <t>P Lime Fm 250ml HW</t>
        </is>
      </c>
      <c r="C89" t="inlineStr">
        <is>
          <t>IN72</t>
        </is>
      </c>
      <c r="D89" t="n">
        <v>0</v>
      </c>
      <c r="E89" t="n">
        <v>0</v>
      </c>
      <c r="F89" t="n">
        <v>1</v>
      </c>
      <c r="G89" t="n">
        <v>0</v>
      </c>
      <c r="H89" t="n">
        <v>0</v>
      </c>
      <c r="I89" t="n">
        <v>0</v>
      </c>
      <c r="J89" t="n">
        <v>4</v>
      </c>
      <c r="K89" t="n">
        <v>5</v>
      </c>
      <c r="L89" t="n">
        <v>0</v>
      </c>
      <c r="M89" t="n">
        <v>0</v>
      </c>
      <c r="N89" t="n">
        <v>5</v>
      </c>
      <c r="P89" s="27" t="inlineStr">
        <is>
          <t>162%</t>
        </is>
      </c>
      <c r="R89" t="inlineStr">
        <is>
          <t>Gauhati</t>
        </is>
      </c>
      <c r="S89" t="inlineStr">
        <is>
          <t>East</t>
        </is>
      </c>
      <c r="T89" s="9">
        <f>VLOOKUP(A89,Sku_list!$A$1:$D$2323,3,0)</f>
        <v/>
      </c>
      <c r="U89" s="9">
        <f>VLOOKUP(A89,Sku_list!$A$1:$D$2323,4,0)*(F89/1000000*12)</f>
        <v/>
      </c>
      <c r="V89" s="9">
        <f>VLOOKUP(A89,Sku_list!$A$1:$D$2323,4,0)*(H89/1000000*12)</f>
        <v/>
      </c>
      <c r="W89" s="9">
        <f>VLOOKUP(A89,Sku_list!$A$1:$D$2323,4,0)*(J89/1000000*12)</f>
        <v/>
      </c>
      <c r="X89" s="9">
        <f>VLOOKUP(A89,Sku_list!$A$1:$D$2323,4,0)*(L89/1000000*12)</f>
        <v/>
      </c>
      <c r="Y89" s="9">
        <f>VLOOKUP(A89,Sku_list!$A$1:$E$2323,5,0)*((J89+F89)/1000000000)</f>
        <v/>
      </c>
      <c r="Z89" t="n">
        <v>8</v>
      </c>
      <c r="AC89" s="27">
        <f>(DAY(TODAY())+AB89)/30</f>
        <v/>
      </c>
    </row>
    <row r="90">
      <c r="A90" t="n">
        <v>1600614</v>
      </c>
      <c r="B90" t="inlineStr">
        <is>
          <t>P Lime Fm 250ml HW</t>
        </is>
      </c>
      <c r="C90" t="inlineStr">
        <is>
          <t>IN73</t>
        </is>
      </c>
      <c r="D90" t="n">
        <v>0</v>
      </c>
      <c r="E90" t="n">
        <v>0</v>
      </c>
      <c r="F90" t="n">
        <v>0</v>
      </c>
      <c r="G90" t="n">
        <v>0</v>
      </c>
      <c r="H90" t="n">
        <v>0</v>
      </c>
      <c r="I90" t="n">
        <v>0</v>
      </c>
      <c r="J90" t="n">
        <v>1</v>
      </c>
      <c r="K90" t="n">
        <v>1</v>
      </c>
      <c r="L90" t="n">
        <v>0</v>
      </c>
      <c r="M90" t="n">
        <v>0</v>
      </c>
      <c r="N90" t="n">
        <v>1</v>
      </c>
      <c r="P90" s="27" t="inlineStr">
        <is>
          <t>288%</t>
        </is>
      </c>
      <c r="R90" t="inlineStr">
        <is>
          <t>Patna</t>
        </is>
      </c>
      <c r="S90" t="inlineStr">
        <is>
          <t>East</t>
        </is>
      </c>
      <c r="T90" s="9">
        <f>VLOOKUP(A90,Sku_list!$A$1:$D$2323,3,0)</f>
        <v/>
      </c>
      <c r="U90" s="9">
        <f>VLOOKUP(A90,Sku_list!$A$1:$D$2323,4,0)*(F90/1000000*12)</f>
        <v/>
      </c>
      <c r="V90" s="9">
        <f>VLOOKUP(A90,Sku_list!$A$1:$D$2323,4,0)*(H90/1000000*12)</f>
        <v/>
      </c>
      <c r="W90" s="9">
        <f>VLOOKUP(A90,Sku_list!$A$1:$D$2323,4,0)*(J90/1000000*12)</f>
        <v/>
      </c>
      <c r="X90" s="9">
        <f>VLOOKUP(A90,Sku_list!$A$1:$D$2323,4,0)*(L90/1000000*12)</f>
        <v/>
      </c>
      <c r="Y90" s="9">
        <f>VLOOKUP(A90,Sku_list!$A$1:$E$2323,5,0)*((J90+F90)/1000000000)</f>
        <v/>
      </c>
      <c r="Z90" t="n">
        <v>8</v>
      </c>
      <c r="AC90" s="27">
        <f>(DAY(TODAY())+AB90)/30</f>
        <v/>
      </c>
    </row>
    <row r="91">
      <c r="A91" t="n">
        <v>1600614</v>
      </c>
      <c r="B91" t="inlineStr">
        <is>
          <t>P Lime Fm 250ml HW</t>
        </is>
      </c>
      <c r="C91" t="inlineStr">
        <is>
          <t>IN74</t>
        </is>
      </c>
      <c r="D91" t="n">
        <v>0</v>
      </c>
      <c r="E91" t="n">
        <v>0</v>
      </c>
      <c r="F91" t="n">
        <v>0</v>
      </c>
      <c r="G91" t="n">
        <v>0</v>
      </c>
      <c r="H91" t="n">
        <v>0</v>
      </c>
      <c r="I91" t="n">
        <v>0</v>
      </c>
      <c r="J91" t="n">
        <v>15</v>
      </c>
      <c r="K91" t="n">
        <v>15</v>
      </c>
      <c r="L91" t="n">
        <v>0</v>
      </c>
      <c r="M91" t="n">
        <v>0</v>
      </c>
      <c r="N91" t="n">
        <v>15</v>
      </c>
      <c r="P91" s="27" t="inlineStr"/>
      <c r="R91" t="inlineStr">
        <is>
          <t>Nepal-exp</t>
        </is>
      </c>
      <c r="S91" t="inlineStr">
        <is>
          <t>Exp-DC</t>
        </is>
      </c>
      <c r="T91" s="9">
        <f>VLOOKUP(A91,Sku_list!$A$1:$D$2323,3,0)</f>
        <v/>
      </c>
      <c r="U91" s="9">
        <f>VLOOKUP(A91,Sku_list!$A$1:$D$2323,4,0)*(F91/1000000*12)</f>
        <v/>
      </c>
      <c r="V91" s="9">
        <f>VLOOKUP(A91,Sku_list!$A$1:$D$2323,4,0)*(H91/1000000*12)</f>
        <v/>
      </c>
      <c r="W91" s="9">
        <f>VLOOKUP(A91,Sku_list!$A$1:$D$2323,4,0)*(J91/1000000*12)</f>
        <v/>
      </c>
      <c r="X91" s="9">
        <f>VLOOKUP(A91,Sku_list!$A$1:$D$2323,4,0)*(L91/1000000*12)</f>
        <v/>
      </c>
      <c r="Y91" s="9">
        <f>VLOOKUP(A91,Sku_list!$A$1:$E$2323,5,0)*((J91+F91)/1000000000)</f>
        <v/>
      </c>
      <c r="Z91" t="n">
        <v>0</v>
      </c>
      <c r="AC91" s="27">
        <f>(DAY(TODAY())+AB91)/30</f>
        <v/>
      </c>
    </row>
    <row r="92">
      <c r="A92" t="n">
        <v>1600614</v>
      </c>
      <c r="B92" t="inlineStr">
        <is>
          <t>P Lime Fm 250ml HW</t>
        </is>
      </c>
      <c r="C92" t="inlineStr">
        <is>
          <t>IN75</t>
        </is>
      </c>
      <c r="D92" t="n">
        <v>0</v>
      </c>
      <c r="E92" t="n">
        <v>0</v>
      </c>
      <c r="F92" t="n">
        <v>0</v>
      </c>
      <c r="G92" t="n">
        <v>0</v>
      </c>
      <c r="H92" t="n">
        <v>0</v>
      </c>
      <c r="I92" t="n">
        <v>0</v>
      </c>
      <c r="J92" t="n">
        <v>1003</v>
      </c>
      <c r="K92" t="n">
        <v>1003</v>
      </c>
      <c r="L92" t="n">
        <v>0</v>
      </c>
      <c r="M92" t="n">
        <v>0</v>
      </c>
      <c r="N92" t="n">
        <v>1003</v>
      </c>
      <c r="P92" s="27" t="inlineStr">
        <is>
          <t>12638%</t>
        </is>
      </c>
      <c r="R92" t="inlineStr">
        <is>
          <t>Jaipur</t>
        </is>
      </c>
      <c r="S92" t="inlineStr">
        <is>
          <t>North</t>
        </is>
      </c>
      <c r="T92" s="9">
        <f>VLOOKUP(A92,Sku_list!$A$1:$D$2323,3,0)</f>
        <v/>
      </c>
      <c r="U92" s="9">
        <f>VLOOKUP(A92,Sku_list!$A$1:$D$2323,4,0)*(F92/1000000*12)</f>
        <v/>
      </c>
      <c r="V92" s="9">
        <f>VLOOKUP(A92,Sku_list!$A$1:$D$2323,4,0)*(H92/1000000*12)</f>
        <v/>
      </c>
      <c r="W92" s="9">
        <f>VLOOKUP(A92,Sku_list!$A$1:$D$2323,4,0)*(J92/1000000*12)</f>
        <v/>
      </c>
      <c r="X92" s="9">
        <f>VLOOKUP(A92,Sku_list!$A$1:$D$2323,4,0)*(L92/1000000*12)</f>
        <v/>
      </c>
      <c r="Y92" s="9">
        <f>VLOOKUP(A92,Sku_list!$A$1:$E$2323,5,0)*((J92+F92)/1000000000)</f>
        <v/>
      </c>
      <c r="Z92" t="n">
        <v>8</v>
      </c>
      <c r="AC92" s="27">
        <f>(DAY(TODAY())+AB92)/30</f>
        <v/>
      </c>
    </row>
    <row r="93">
      <c r="A93" t="n">
        <v>1600614</v>
      </c>
      <c r="B93" t="inlineStr">
        <is>
          <t>P Lime Fm 250ml HW</t>
        </is>
      </c>
      <c r="C93" t="inlineStr">
        <is>
          <t>IN76</t>
        </is>
      </c>
      <c r="D93" t="n">
        <v>0</v>
      </c>
      <c r="E93" t="n">
        <v>0</v>
      </c>
      <c r="F93" t="n">
        <v>0</v>
      </c>
      <c r="G93" t="n">
        <v>0</v>
      </c>
      <c r="H93" t="n">
        <v>0</v>
      </c>
      <c r="I93" t="n">
        <v>0</v>
      </c>
      <c r="J93" t="n">
        <v>96</v>
      </c>
      <c r="K93" t="n">
        <v>96</v>
      </c>
      <c r="L93" t="n">
        <v>0</v>
      </c>
      <c r="M93" t="n">
        <v>0</v>
      </c>
      <c r="N93" t="n">
        <v>96</v>
      </c>
      <c r="P93" s="27" t="inlineStr">
        <is>
          <t>110%</t>
        </is>
      </c>
      <c r="R93" t="inlineStr">
        <is>
          <t>Ghaziabad</t>
        </is>
      </c>
      <c r="S93" t="inlineStr">
        <is>
          <t>North</t>
        </is>
      </c>
      <c r="T93" s="9">
        <f>VLOOKUP(A93,Sku_list!$A$1:$D$2323,3,0)</f>
        <v/>
      </c>
      <c r="U93" s="9">
        <f>VLOOKUP(A93,Sku_list!$A$1:$D$2323,4,0)*(F93/1000000*12)</f>
        <v/>
      </c>
      <c r="V93" s="9">
        <f>VLOOKUP(A93,Sku_list!$A$1:$D$2323,4,0)*(H93/1000000*12)</f>
        <v/>
      </c>
      <c r="W93" s="9">
        <f>VLOOKUP(A93,Sku_list!$A$1:$D$2323,4,0)*(J93/1000000*12)</f>
        <v/>
      </c>
      <c r="X93" s="9">
        <f>VLOOKUP(A93,Sku_list!$A$1:$D$2323,4,0)*(L93/1000000*12)</f>
        <v/>
      </c>
      <c r="Y93" s="9">
        <f>VLOOKUP(A93,Sku_list!$A$1:$E$2323,5,0)*((J93+F93)/1000000000)</f>
        <v/>
      </c>
      <c r="Z93" t="n">
        <v>96</v>
      </c>
      <c r="AC93" s="27">
        <f>(DAY(TODAY())+AB93)/30</f>
        <v/>
      </c>
    </row>
    <row r="94">
      <c r="A94" t="n">
        <v>1600614</v>
      </c>
      <c r="B94" t="inlineStr">
        <is>
          <t>P Lime Fm 250ml HW</t>
        </is>
      </c>
      <c r="C94" t="inlineStr">
        <is>
          <t>IN77</t>
        </is>
      </c>
      <c r="D94" t="n">
        <v>0</v>
      </c>
      <c r="E94" t="n">
        <v>0</v>
      </c>
      <c r="F94" t="n">
        <v>0</v>
      </c>
      <c r="G94" t="n">
        <v>0</v>
      </c>
      <c r="H94" t="n">
        <v>0</v>
      </c>
      <c r="I94" t="n">
        <v>0</v>
      </c>
      <c r="J94" t="n">
        <v>0</v>
      </c>
      <c r="K94" t="n">
        <v>0</v>
      </c>
      <c r="L94" t="n">
        <v>0</v>
      </c>
      <c r="M94" t="n">
        <v>0</v>
      </c>
      <c r="N94" t="n">
        <v>0</v>
      </c>
      <c r="P94" s="27" t="n">
        <v>0.6873684210526316</v>
      </c>
      <c r="R94" t="inlineStr">
        <is>
          <t>POC Bhiwandi</t>
        </is>
      </c>
      <c r="S94" t="inlineStr">
        <is>
          <t>West</t>
        </is>
      </c>
      <c r="T94" s="9">
        <f>VLOOKUP(A94,Sku_list!$A$1:$D$2323,3,0)</f>
        <v/>
      </c>
      <c r="U94" s="9">
        <f>VLOOKUP(A94,Sku_list!$A$1:$D$2323,4,0)*(F94/1000000*12)</f>
        <v/>
      </c>
      <c r="V94" s="9">
        <f>VLOOKUP(A94,Sku_list!$A$1:$D$2323,4,0)*(H94/1000000*12)</f>
        <v/>
      </c>
      <c r="W94" s="9">
        <f>VLOOKUP(A94,Sku_list!$A$1:$D$2323,4,0)*(J94/1000000*12)</f>
        <v/>
      </c>
      <c r="X94" s="9">
        <f>VLOOKUP(A94,Sku_list!$A$1:$D$2323,4,0)*(L94/1000000*12)</f>
        <v/>
      </c>
      <c r="Y94" s="9">
        <f>VLOOKUP(A94,Sku_list!$A$1:$E$2323,5,0)*((J94+F94)/1000000000)</f>
        <v/>
      </c>
      <c r="Z94" t="n">
        <v>0</v>
      </c>
      <c r="AC94" s="27">
        <f>(DAY(TODAY())+AB94)/30</f>
        <v/>
      </c>
    </row>
    <row r="95">
      <c r="A95" t="n">
        <v>1600614</v>
      </c>
      <c r="B95" t="inlineStr">
        <is>
          <t>P Lime Fm 250ml HW</t>
        </is>
      </c>
      <c r="C95" t="inlineStr">
        <is>
          <t>IN78</t>
        </is>
      </c>
      <c r="D95" t="n">
        <v>0</v>
      </c>
      <c r="E95" t="n">
        <v>0</v>
      </c>
      <c r="F95" t="n">
        <v>0</v>
      </c>
      <c r="G95" t="n">
        <v>0</v>
      </c>
      <c r="H95" t="n">
        <v>0</v>
      </c>
      <c r="I95" t="n">
        <v>0</v>
      </c>
      <c r="J95" t="n">
        <v>22</v>
      </c>
      <c r="K95" t="n">
        <v>22</v>
      </c>
      <c r="L95" t="n">
        <v>0</v>
      </c>
      <c r="M95" t="n">
        <v>0</v>
      </c>
      <c r="N95" t="n">
        <v>22</v>
      </c>
      <c r="P95" s="27" t="n">
        <v>0.488313856427379</v>
      </c>
      <c r="R95" t="inlineStr">
        <is>
          <t>Kundli</t>
        </is>
      </c>
      <c r="S95" t="inlineStr">
        <is>
          <t>North</t>
        </is>
      </c>
      <c r="T95" s="9">
        <f>VLOOKUP(A95,Sku_list!$A$1:$D$2323,3,0)</f>
        <v/>
      </c>
      <c r="U95" s="9">
        <f>VLOOKUP(A95,Sku_list!$A$1:$D$2323,4,0)*(F95/1000000*12)</f>
        <v/>
      </c>
      <c r="V95" s="9">
        <f>VLOOKUP(A95,Sku_list!$A$1:$D$2323,4,0)*(H95/1000000*12)</f>
        <v/>
      </c>
      <c r="W95" s="9">
        <f>VLOOKUP(A95,Sku_list!$A$1:$D$2323,4,0)*(J95/1000000*12)</f>
        <v/>
      </c>
      <c r="X95" s="9">
        <f>VLOOKUP(A95,Sku_list!$A$1:$D$2323,4,0)*(L95/1000000*12)</f>
        <v/>
      </c>
      <c r="Y95" s="9">
        <f>VLOOKUP(A95,Sku_list!$A$1:$E$2323,5,0)*((J95+F95)/1000000000)</f>
        <v/>
      </c>
      <c r="Z95" t="n">
        <v>0</v>
      </c>
      <c r="AC95" s="27">
        <f>(DAY(TODAY())+AB95)/30</f>
        <v/>
      </c>
    </row>
    <row r="96">
      <c r="A96" t="n">
        <v>1600614</v>
      </c>
      <c r="B96" t="inlineStr">
        <is>
          <t>P Lime Fm 250ml HW</t>
        </is>
      </c>
      <c r="C96" t="inlineStr">
        <is>
          <t>IN79</t>
        </is>
      </c>
      <c r="D96" t="n">
        <v>0</v>
      </c>
      <c r="E96" t="n">
        <v>0</v>
      </c>
      <c r="F96" t="n">
        <v>0</v>
      </c>
      <c r="G96" t="n">
        <v>0</v>
      </c>
      <c r="H96" t="n">
        <v>0</v>
      </c>
      <c r="I96" t="n">
        <v>0</v>
      </c>
      <c r="J96" t="n">
        <v>39</v>
      </c>
      <c r="K96" t="n">
        <v>39</v>
      </c>
      <c r="L96" t="n">
        <v>0</v>
      </c>
      <c r="M96" t="n">
        <v>0</v>
      </c>
      <c r="N96" t="n">
        <v>39</v>
      </c>
      <c r="P96" s="27" t="inlineStr">
        <is>
          <t>286%</t>
        </is>
      </c>
      <c r="R96" t="inlineStr">
        <is>
          <t>Goa</t>
        </is>
      </c>
      <c r="S96" t="inlineStr">
        <is>
          <t>West</t>
        </is>
      </c>
      <c r="T96" s="9">
        <f>VLOOKUP(A96,Sku_list!$A$1:$D$2323,3,0)</f>
        <v/>
      </c>
      <c r="U96" s="9">
        <f>VLOOKUP(A96,Sku_list!$A$1:$D$2323,4,0)*(F96/1000000*12)</f>
        <v/>
      </c>
      <c r="V96" s="9">
        <f>VLOOKUP(A96,Sku_list!$A$1:$D$2323,4,0)*(H96/1000000*12)</f>
        <v/>
      </c>
      <c r="W96" s="9">
        <f>VLOOKUP(A96,Sku_list!$A$1:$D$2323,4,0)*(J96/1000000*12)</f>
        <v/>
      </c>
      <c r="X96" s="9">
        <f>VLOOKUP(A96,Sku_list!$A$1:$D$2323,4,0)*(L96/1000000*12)</f>
        <v/>
      </c>
      <c r="Y96" s="9">
        <f>VLOOKUP(A96,Sku_list!$A$1:$E$2323,5,0)*((J96+F96)/1000000000)</f>
        <v/>
      </c>
      <c r="Z96" t="n">
        <v>21</v>
      </c>
      <c r="AC96" s="27">
        <f>(DAY(TODAY())+AB96)/30</f>
        <v/>
      </c>
    </row>
    <row r="97">
      <c r="A97" t="n">
        <v>1600614</v>
      </c>
      <c r="B97" t="inlineStr">
        <is>
          <t>P Lime Fm 250ml HW</t>
        </is>
      </c>
      <c r="C97" t="inlineStr">
        <is>
          <t>IN80</t>
        </is>
      </c>
      <c r="D97" t="n">
        <v>0</v>
      </c>
      <c r="E97" t="n">
        <v>0</v>
      </c>
      <c r="F97" t="n">
        <v>0</v>
      </c>
      <c r="G97" t="n">
        <v>0</v>
      </c>
      <c r="H97" t="n">
        <v>0</v>
      </c>
      <c r="I97" t="n">
        <v>0</v>
      </c>
      <c r="J97" t="n">
        <v>26</v>
      </c>
      <c r="K97" t="n">
        <v>26</v>
      </c>
      <c r="L97" t="n">
        <v>0</v>
      </c>
      <c r="M97" t="n">
        <v>0</v>
      </c>
      <c r="N97" t="n">
        <v>26</v>
      </c>
      <c r="P97" s="27" t="inlineStr">
        <is>
          <t>208%</t>
        </is>
      </c>
      <c r="R97" t="inlineStr">
        <is>
          <t>Morinda</t>
        </is>
      </c>
      <c r="S97" t="inlineStr">
        <is>
          <t>North</t>
        </is>
      </c>
      <c r="T97" s="9">
        <f>VLOOKUP(A97,Sku_list!$A$1:$D$2323,3,0)</f>
        <v/>
      </c>
      <c r="U97" s="9">
        <f>VLOOKUP(A97,Sku_list!$A$1:$D$2323,4,0)*(F97/1000000*12)</f>
        <v/>
      </c>
      <c r="V97" s="9">
        <f>VLOOKUP(A97,Sku_list!$A$1:$D$2323,4,0)*(H97/1000000*12)</f>
        <v/>
      </c>
      <c r="W97" s="9">
        <f>VLOOKUP(A97,Sku_list!$A$1:$D$2323,4,0)*(J97/1000000*12)</f>
        <v/>
      </c>
      <c r="X97" s="9">
        <f>VLOOKUP(A97,Sku_list!$A$1:$D$2323,4,0)*(L97/1000000*12)</f>
        <v/>
      </c>
      <c r="Y97" s="9">
        <f>VLOOKUP(A97,Sku_list!$A$1:$E$2323,5,0)*((J97+F97)/1000000000)</f>
        <v/>
      </c>
      <c r="Z97" t="n">
        <v>24</v>
      </c>
      <c r="AC97" s="27">
        <f>(DAY(TODAY())+AB97)/30</f>
        <v/>
      </c>
    </row>
    <row r="98">
      <c r="A98" t="n">
        <v>1600614</v>
      </c>
      <c r="B98" t="inlineStr">
        <is>
          <t>P Lime Fm 250ml HW</t>
        </is>
      </c>
      <c r="C98" t="inlineStr">
        <is>
          <t>IN81</t>
        </is>
      </c>
      <c r="D98" t="n">
        <v>0</v>
      </c>
      <c r="E98" t="n">
        <v>0</v>
      </c>
      <c r="F98" t="n">
        <v>0</v>
      </c>
      <c r="G98" t="n">
        <v>0</v>
      </c>
      <c r="H98" t="n">
        <v>0</v>
      </c>
      <c r="I98" t="n">
        <v>0</v>
      </c>
      <c r="J98" t="n">
        <v>160</v>
      </c>
      <c r="K98" t="n">
        <v>160</v>
      </c>
      <c r="L98" t="n">
        <v>0</v>
      </c>
      <c r="M98" t="n">
        <v>0</v>
      </c>
      <c r="N98" t="n">
        <v>160</v>
      </c>
      <c r="P98" s="27" t="inlineStr">
        <is>
          <t>142%</t>
        </is>
      </c>
      <c r="R98" t="inlineStr">
        <is>
          <t>Bhiwandi</t>
        </is>
      </c>
      <c r="S98" t="inlineStr">
        <is>
          <t>West</t>
        </is>
      </c>
      <c r="T98" s="9">
        <f>VLOOKUP(A98,Sku_list!$A$1:$D$2323,3,0)</f>
        <v/>
      </c>
      <c r="U98" s="9">
        <f>VLOOKUP(A98,Sku_list!$A$1:$D$2323,4,0)*(F98/1000000*12)</f>
        <v/>
      </c>
      <c r="V98" s="9">
        <f>VLOOKUP(A98,Sku_list!$A$1:$D$2323,4,0)*(H98/1000000*12)</f>
        <v/>
      </c>
      <c r="W98" s="9">
        <f>VLOOKUP(A98,Sku_list!$A$1:$D$2323,4,0)*(J98/1000000*12)</f>
        <v/>
      </c>
      <c r="X98" s="9">
        <f>VLOOKUP(A98,Sku_list!$A$1:$D$2323,4,0)*(L98/1000000*12)</f>
        <v/>
      </c>
      <c r="Y98" s="9">
        <f>VLOOKUP(A98,Sku_list!$A$1:$E$2323,5,0)*((J98+F98)/1000000000)</f>
        <v/>
      </c>
      <c r="Z98" t="n">
        <v>261</v>
      </c>
      <c r="AC98" s="27">
        <f>(DAY(TODAY())+AB98)/30</f>
        <v/>
      </c>
    </row>
    <row r="99">
      <c r="A99" t="n">
        <v>1600614</v>
      </c>
      <c r="B99" t="inlineStr">
        <is>
          <t>P Lime Fm 250ml HW</t>
        </is>
      </c>
      <c r="C99" t="inlineStr">
        <is>
          <t>IN82</t>
        </is>
      </c>
      <c r="D99" t="n">
        <v>0</v>
      </c>
      <c r="E99" t="n">
        <v>0</v>
      </c>
      <c r="F99" t="n">
        <v>2</v>
      </c>
      <c r="G99" t="n">
        <v>0</v>
      </c>
      <c r="H99" t="n">
        <v>0</v>
      </c>
      <c r="I99" t="n">
        <v>0</v>
      </c>
      <c r="J99" t="n">
        <v>2642</v>
      </c>
      <c r="K99" t="n">
        <v>2644</v>
      </c>
      <c r="L99" t="n">
        <v>0</v>
      </c>
      <c r="M99" t="n">
        <v>0</v>
      </c>
      <c r="N99" t="n">
        <v>2644</v>
      </c>
      <c r="P99" s="27" t="inlineStr">
        <is>
          <t>32962%</t>
        </is>
      </c>
      <c r="R99" t="inlineStr">
        <is>
          <t>DC</t>
        </is>
      </c>
      <c r="S99" t="inlineStr">
        <is>
          <t>West DC</t>
        </is>
      </c>
      <c r="T99" s="9">
        <f>VLOOKUP(A99,Sku_list!$A$1:$D$2323,3,0)</f>
        <v/>
      </c>
      <c r="U99" s="9">
        <f>VLOOKUP(A99,Sku_list!$A$1:$D$2323,4,0)*(F99/1000000*12)</f>
        <v/>
      </c>
      <c r="V99" s="9">
        <f>VLOOKUP(A99,Sku_list!$A$1:$D$2323,4,0)*(H99/1000000*12)</f>
        <v/>
      </c>
      <c r="W99" s="9">
        <f>VLOOKUP(A99,Sku_list!$A$1:$D$2323,4,0)*(J99/1000000*12)</f>
        <v/>
      </c>
      <c r="X99" s="9">
        <f>VLOOKUP(A99,Sku_list!$A$1:$D$2323,4,0)*(L99/1000000*12)</f>
        <v/>
      </c>
      <c r="Y99" s="9">
        <f>VLOOKUP(A99,Sku_list!$A$1:$E$2323,5,0)*((J99+F99)/1000000000)</f>
        <v/>
      </c>
      <c r="Z99" t="n">
        <v>8</v>
      </c>
      <c r="AC99" s="27">
        <f>(DAY(TODAY())+AB99)/30</f>
        <v/>
      </c>
    </row>
    <row r="100">
      <c r="A100" t="n">
        <v>1600614</v>
      </c>
      <c r="B100" t="inlineStr">
        <is>
          <t>P Lime Fm 250ml HW</t>
        </is>
      </c>
      <c r="C100" t="inlineStr">
        <is>
          <t>IN83</t>
        </is>
      </c>
      <c r="D100" t="n">
        <v>0</v>
      </c>
      <c r="E100" t="n">
        <v>0</v>
      </c>
      <c r="F100" t="n">
        <v>0</v>
      </c>
      <c r="G100" t="n">
        <v>0</v>
      </c>
      <c r="H100" t="n">
        <v>0</v>
      </c>
      <c r="I100" t="n">
        <v>0</v>
      </c>
      <c r="J100" t="n">
        <v>28</v>
      </c>
      <c r="K100" t="n">
        <v>28</v>
      </c>
      <c r="L100" t="n">
        <v>0</v>
      </c>
      <c r="M100" t="n">
        <v>0</v>
      </c>
      <c r="N100" t="n">
        <v>28</v>
      </c>
      <c r="P100" s="27" t="inlineStr">
        <is>
          <t>190%</t>
        </is>
      </c>
      <c r="R100" t="inlineStr">
        <is>
          <t>Aurangabad</t>
        </is>
      </c>
      <c r="S100" t="inlineStr">
        <is>
          <t>West</t>
        </is>
      </c>
      <c r="T100" s="9">
        <f>VLOOKUP(A100,Sku_list!$A$1:$D$2323,3,0)</f>
        <v/>
      </c>
      <c r="U100" s="9">
        <f>VLOOKUP(A100,Sku_list!$A$1:$D$2323,4,0)*(F100/1000000*12)</f>
        <v/>
      </c>
      <c r="V100" s="9">
        <f>VLOOKUP(A100,Sku_list!$A$1:$D$2323,4,0)*(H100/1000000*12)</f>
        <v/>
      </c>
      <c r="W100" s="9">
        <f>VLOOKUP(A100,Sku_list!$A$1:$D$2323,4,0)*(J100/1000000*12)</f>
        <v/>
      </c>
      <c r="X100" s="9">
        <f>VLOOKUP(A100,Sku_list!$A$1:$D$2323,4,0)*(L100/1000000*12)</f>
        <v/>
      </c>
      <c r="Y100" s="9">
        <f>VLOOKUP(A100,Sku_list!$A$1:$E$2323,5,0)*((J100+F100)/1000000000)</f>
        <v/>
      </c>
      <c r="Z100" t="n">
        <v>31</v>
      </c>
      <c r="AC100" s="27">
        <f>(DAY(TODAY())+AB100)/30</f>
        <v/>
      </c>
    </row>
    <row r="101">
      <c r="A101" t="n">
        <v>1600614</v>
      </c>
      <c r="B101" t="inlineStr">
        <is>
          <t>P Lime Fm 250ml HW</t>
        </is>
      </c>
      <c r="C101" t="inlineStr">
        <is>
          <t>IN84</t>
        </is>
      </c>
      <c r="D101" t="n">
        <v>0</v>
      </c>
      <c r="E101" t="n">
        <v>0</v>
      </c>
      <c r="F101" t="n">
        <v>0</v>
      </c>
      <c r="G101" t="n">
        <v>0</v>
      </c>
      <c r="H101" t="n">
        <v>0</v>
      </c>
      <c r="I101" t="n">
        <v>0</v>
      </c>
      <c r="J101" t="n">
        <v>11</v>
      </c>
      <c r="K101" t="n">
        <v>11</v>
      </c>
      <c r="L101" t="n">
        <v>0</v>
      </c>
      <c r="M101" t="n">
        <v>0</v>
      </c>
      <c r="N101" t="n">
        <v>11</v>
      </c>
      <c r="P101" s="27" t="inlineStr">
        <is>
          <t>238%</t>
        </is>
      </c>
      <c r="R101" t="inlineStr">
        <is>
          <t>Raipur</t>
        </is>
      </c>
      <c r="S101" t="inlineStr">
        <is>
          <t>East</t>
        </is>
      </c>
      <c r="T101" s="9">
        <f>VLOOKUP(A101,Sku_list!$A$1:$D$2323,3,0)</f>
        <v/>
      </c>
      <c r="U101" s="9">
        <f>VLOOKUP(A101,Sku_list!$A$1:$D$2323,4,0)*(F101/1000000*12)</f>
        <v/>
      </c>
      <c r="V101" s="9">
        <f>VLOOKUP(A101,Sku_list!$A$1:$D$2323,4,0)*(H101/1000000*12)</f>
        <v/>
      </c>
      <c r="W101" s="9">
        <f>VLOOKUP(A101,Sku_list!$A$1:$D$2323,4,0)*(J101/1000000*12)</f>
        <v/>
      </c>
      <c r="X101" s="9">
        <f>VLOOKUP(A101,Sku_list!$A$1:$D$2323,4,0)*(L101/1000000*12)</f>
        <v/>
      </c>
      <c r="Y101" s="9">
        <f>VLOOKUP(A101,Sku_list!$A$1:$E$2323,5,0)*((J101+F101)/1000000000)</f>
        <v/>
      </c>
      <c r="Z101" t="n">
        <v>8</v>
      </c>
      <c r="AC101" s="27">
        <f>(DAY(TODAY())+AB101)/30</f>
        <v/>
      </c>
    </row>
    <row r="102">
      <c r="A102" t="n">
        <v>1600614</v>
      </c>
      <c r="B102" t="inlineStr">
        <is>
          <t>P Lime Fm 250ml HW</t>
        </is>
      </c>
      <c r="C102" t="inlineStr">
        <is>
          <t>IN85</t>
        </is>
      </c>
      <c r="D102" t="n">
        <v>0</v>
      </c>
      <c r="E102" t="n">
        <v>0</v>
      </c>
      <c r="F102" t="n">
        <v>0</v>
      </c>
      <c r="G102" t="n">
        <v>0</v>
      </c>
      <c r="H102" t="n">
        <v>0</v>
      </c>
      <c r="I102" t="n">
        <v>0</v>
      </c>
      <c r="J102" t="n">
        <v>2</v>
      </c>
      <c r="K102" t="n">
        <v>2</v>
      </c>
      <c r="L102" t="n">
        <v>0</v>
      </c>
      <c r="M102" t="n">
        <v>0</v>
      </c>
      <c r="N102" t="n">
        <v>2</v>
      </c>
      <c r="P102" s="27" t="n">
        <v>0.6830068710901446</v>
      </c>
      <c r="R102" t="inlineStr">
        <is>
          <t>Tripura</t>
        </is>
      </c>
      <c r="S102" t="inlineStr">
        <is>
          <t>East</t>
        </is>
      </c>
      <c r="T102" s="9">
        <f>VLOOKUP(A102,Sku_list!$A$1:$D$2323,3,0)</f>
        <v/>
      </c>
      <c r="U102" s="9">
        <f>VLOOKUP(A102,Sku_list!$A$1:$D$2323,4,0)*(F102/1000000*12)</f>
        <v/>
      </c>
      <c r="V102" s="9">
        <f>VLOOKUP(A102,Sku_list!$A$1:$D$2323,4,0)*(H102/1000000*12)</f>
        <v/>
      </c>
      <c r="W102" s="9">
        <f>VLOOKUP(A102,Sku_list!$A$1:$D$2323,4,0)*(J102/1000000*12)</f>
        <v/>
      </c>
      <c r="X102" s="9">
        <f>VLOOKUP(A102,Sku_list!$A$1:$D$2323,4,0)*(L102/1000000*12)</f>
        <v/>
      </c>
      <c r="Y102" s="9">
        <f>VLOOKUP(A102,Sku_list!$A$1:$E$2323,5,0)*((J102+F102)/1000000000)</f>
        <v/>
      </c>
      <c r="Z102" t="n">
        <v>0</v>
      </c>
      <c r="AC102" s="27">
        <f>(DAY(TODAY())+AB102)/30</f>
        <v/>
      </c>
    </row>
    <row r="103">
      <c r="A103" t="n">
        <v>1600614</v>
      </c>
      <c r="B103" t="inlineStr">
        <is>
          <t>P Lime Fm 250ml HW</t>
        </is>
      </c>
      <c r="C103" t="inlineStr">
        <is>
          <t>IN86</t>
        </is>
      </c>
      <c r="D103" t="n">
        <v>0</v>
      </c>
      <c r="E103" t="n">
        <v>0</v>
      </c>
      <c r="F103" t="n">
        <v>0</v>
      </c>
      <c r="G103" t="n">
        <v>0</v>
      </c>
      <c r="H103" t="n">
        <v>0</v>
      </c>
      <c r="I103" t="n">
        <v>0</v>
      </c>
      <c r="J103" t="n">
        <v>3</v>
      </c>
      <c r="K103" t="n">
        <v>3</v>
      </c>
      <c r="L103" t="n">
        <v>0</v>
      </c>
      <c r="M103" t="n">
        <v>0</v>
      </c>
      <c r="N103" t="n">
        <v>3</v>
      </c>
      <c r="P103" s="27" t="inlineStr">
        <is>
          <t>212%</t>
        </is>
      </c>
      <c r="R103" t="inlineStr">
        <is>
          <t>Ranchi</t>
        </is>
      </c>
      <c r="S103" t="inlineStr">
        <is>
          <t>East</t>
        </is>
      </c>
      <c r="T103" s="9">
        <f>VLOOKUP(A103,Sku_list!$A$1:$D$2323,3,0)</f>
        <v/>
      </c>
      <c r="U103" s="9">
        <f>VLOOKUP(A103,Sku_list!$A$1:$D$2323,4,0)*(F103/1000000*12)</f>
        <v/>
      </c>
      <c r="V103" s="9">
        <f>VLOOKUP(A103,Sku_list!$A$1:$D$2323,4,0)*(H103/1000000*12)</f>
        <v/>
      </c>
      <c r="W103" s="9">
        <f>VLOOKUP(A103,Sku_list!$A$1:$D$2323,4,0)*(J103/1000000*12)</f>
        <v/>
      </c>
      <c r="X103" s="9">
        <f>VLOOKUP(A103,Sku_list!$A$1:$D$2323,4,0)*(L103/1000000*12)</f>
        <v/>
      </c>
      <c r="Y103" s="9">
        <f>VLOOKUP(A103,Sku_list!$A$1:$E$2323,5,0)*((J103+F103)/1000000000)</f>
        <v/>
      </c>
      <c r="Z103" t="n">
        <v>8</v>
      </c>
      <c r="AC103" s="27">
        <f>(DAY(TODAY())+AB103)/30</f>
        <v/>
      </c>
    </row>
    <row r="104">
      <c r="A104" t="n">
        <v>1600614</v>
      </c>
      <c r="B104" t="inlineStr">
        <is>
          <t>P Lime Fm 250ml HW</t>
        </is>
      </c>
      <c r="C104" t="inlineStr">
        <is>
          <t>IN87</t>
        </is>
      </c>
      <c r="D104" t="n">
        <v>0</v>
      </c>
      <c r="E104" t="n">
        <v>0</v>
      </c>
      <c r="F104" t="n">
        <v>0</v>
      </c>
      <c r="G104" t="n">
        <v>0</v>
      </c>
      <c r="H104" t="n">
        <v>0</v>
      </c>
      <c r="I104" t="n">
        <v>0</v>
      </c>
      <c r="J104" t="n">
        <v>20</v>
      </c>
      <c r="K104" t="n">
        <v>20</v>
      </c>
      <c r="L104" t="n">
        <v>0</v>
      </c>
      <c r="M104" t="n">
        <v>0</v>
      </c>
      <c r="N104" t="n">
        <v>20</v>
      </c>
      <c r="P104" s="27" t="inlineStr">
        <is>
          <t>153%</t>
        </is>
      </c>
      <c r="R104" t="inlineStr">
        <is>
          <t>Vijaywada</t>
        </is>
      </c>
      <c r="S104" t="inlineStr">
        <is>
          <t>South</t>
        </is>
      </c>
      <c r="T104" s="9">
        <f>VLOOKUP(A104,Sku_list!$A$1:$D$2323,3,0)</f>
        <v/>
      </c>
      <c r="U104" s="9">
        <f>VLOOKUP(A104,Sku_list!$A$1:$D$2323,4,0)*(F104/1000000*12)</f>
        <v/>
      </c>
      <c r="V104" s="9">
        <f>VLOOKUP(A104,Sku_list!$A$1:$D$2323,4,0)*(H104/1000000*12)</f>
        <v/>
      </c>
      <c r="W104" s="9">
        <f>VLOOKUP(A104,Sku_list!$A$1:$D$2323,4,0)*(J104/1000000*12)</f>
        <v/>
      </c>
      <c r="X104" s="9">
        <f>VLOOKUP(A104,Sku_list!$A$1:$D$2323,4,0)*(L104/1000000*12)</f>
        <v/>
      </c>
      <c r="Y104" s="9">
        <f>VLOOKUP(A104,Sku_list!$A$1:$E$2323,5,0)*((J104+F104)/1000000000)</f>
        <v/>
      </c>
      <c r="Z104" t="n">
        <v>38</v>
      </c>
      <c r="AC104" s="27">
        <f>(DAY(TODAY())+AB104)/30</f>
        <v/>
      </c>
    </row>
    <row r="105">
      <c r="A105" t="n">
        <v>1600614</v>
      </c>
      <c r="B105" t="inlineStr">
        <is>
          <t>P Lime Fm 250ml HW</t>
        </is>
      </c>
      <c r="C105" t="inlineStr">
        <is>
          <t>IN88</t>
        </is>
      </c>
      <c r="D105" t="n">
        <v>0</v>
      </c>
      <c r="E105" t="n">
        <v>0</v>
      </c>
      <c r="F105" t="n">
        <v>0</v>
      </c>
      <c r="G105" t="n">
        <v>0</v>
      </c>
      <c r="H105" t="n">
        <v>0</v>
      </c>
      <c r="I105" t="n">
        <v>0</v>
      </c>
      <c r="J105" t="n">
        <v>6</v>
      </c>
      <c r="K105" t="n">
        <v>6</v>
      </c>
      <c r="L105" t="n">
        <v>0</v>
      </c>
      <c r="M105" t="n">
        <v>0</v>
      </c>
      <c r="N105" t="n">
        <v>6</v>
      </c>
      <c r="P105" s="27" t="n">
        <v>0.7181697612732095</v>
      </c>
      <c r="R105" t="inlineStr">
        <is>
          <t>Uttaranchal</t>
        </is>
      </c>
      <c r="S105" t="inlineStr">
        <is>
          <t>North</t>
        </is>
      </c>
      <c r="T105" s="9">
        <f>VLOOKUP(A105,Sku_list!$A$1:$D$2323,3,0)</f>
        <v/>
      </c>
      <c r="U105" s="9">
        <f>VLOOKUP(A105,Sku_list!$A$1:$D$2323,4,0)*(F105/1000000*12)</f>
        <v/>
      </c>
      <c r="V105" s="9">
        <f>VLOOKUP(A105,Sku_list!$A$1:$D$2323,4,0)*(H105/1000000*12)</f>
        <v/>
      </c>
      <c r="W105" s="9">
        <f>VLOOKUP(A105,Sku_list!$A$1:$D$2323,4,0)*(J105/1000000*12)</f>
        <v/>
      </c>
      <c r="X105" s="9">
        <f>VLOOKUP(A105,Sku_list!$A$1:$D$2323,4,0)*(L105/1000000*12)</f>
        <v/>
      </c>
      <c r="Y105" s="9">
        <f>VLOOKUP(A105,Sku_list!$A$1:$E$2323,5,0)*((J105+F105)/1000000000)</f>
        <v/>
      </c>
      <c r="Z105" t="n">
        <v>0</v>
      </c>
      <c r="AC105" s="27">
        <f>(DAY(TODAY())+AB105)/30</f>
        <v/>
      </c>
    </row>
    <row r="106">
      <c r="A106" t="n">
        <v>1600614</v>
      </c>
      <c r="B106" t="inlineStr">
        <is>
          <t>P Lime Fm 250ml HW</t>
        </is>
      </c>
      <c r="C106" t="inlineStr">
        <is>
          <t>IN89</t>
        </is>
      </c>
      <c r="D106" t="n">
        <v>0</v>
      </c>
      <c r="E106" t="n">
        <v>0</v>
      </c>
      <c r="F106" t="n">
        <v>0</v>
      </c>
      <c r="G106" t="n">
        <v>0</v>
      </c>
      <c r="H106" t="n">
        <v>0</v>
      </c>
      <c r="I106" t="n">
        <v>0</v>
      </c>
      <c r="J106" t="n">
        <v>7</v>
      </c>
      <c r="K106" t="n">
        <v>7</v>
      </c>
      <c r="L106" t="n">
        <v>0</v>
      </c>
      <c r="M106" t="n">
        <v>0</v>
      </c>
      <c r="N106" t="n">
        <v>7</v>
      </c>
      <c r="P106" s="27" t="inlineStr">
        <is>
          <t>137%</t>
        </is>
      </c>
      <c r="R106" t="inlineStr">
        <is>
          <t>Hubli</t>
        </is>
      </c>
      <c r="S106" t="inlineStr">
        <is>
          <t>South</t>
        </is>
      </c>
      <c r="T106" s="9">
        <f>VLOOKUP(A106,Sku_list!$A$1:$D$2323,3,0)</f>
        <v/>
      </c>
      <c r="U106" s="9">
        <f>VLOOKUP(A106,Sku_list!$A$1:$D$2323,4,0)*(F106/1000000*12)</f>
        <v/>
      </c>
      <c r="V106" s="9">
        <f>VLOOKUP(A106,Sku_list!$A$1:$D$2323,4,0)*(H106/1000000*12)</f>
        <v/>
      </c>
      <c r="W106" s="9">
        <f>VLOOKUP(A106,Sku_list!$A$1:$D$2323,4,0)*(J106/1000000*12)</f>
        <v/>
      </c>
      <c r="X106" s="9">
        <f>VLOOKUP(A106,Sku_list!$A$1:$D$2323,4,0)*(L106/1000000*12)</f>
        <v/>
      </c>
      <c r="Y106" s="9">
        <f>VLOOKUP(A106,Sku_list!$A$1:$E$2323,5,0)*((J106+F106)/1000000000)</f>
        <v/>
      </c>
      <c r="Z106" t="n">
        <v>19</v>
      </c>
      <c r="AC106" s="27">
        <f>(DAY(TODAY())+AB106)/30</f>
        <v/>
      </c>
    </row>
    <row r="107">
      <c r="A107" t="n">
        <v>1600614</v>
      </c>
      <c r="B107" t="inlineStr">
        <is>
          <t>P Lime Fm 250ml HW</t>
        </is>
      </c>
      <c r="C107" t="inlineStr">
        <is>
          <t>IN90</t>
        </is>
      </c>
      <c r="D107" t="n">
        <v>0</v>
      </c>
      <c r="E107" t="n">
        <v>0</v>
      </c>
      <c r="F107" t="n">
        <v>0</v>
      </c>
      <c r="G107" t="n">
        <v>0</v>
      </c>
      <c r="H107" t="n">
        <v>0</v>
      </c>
      <c r="I107" t="n">
        <v>0</v>
      </c>
      <c r="J107" t="n">
        <v>0</v>
      </c>
      <c r="K107" t="n">
        <v>0</v>
      </c>
      <c r="L107" t="n">
        <v>0</v>
      </c>
      <c r="M107" t="n">
        <v>0</v>
      </c>
      <c r="N107" t="n">
        <v>0</v>
      </c>
      <c r="P107" s="27" t="inlineStr"/>
      <c r="R107" t="inlineStr">
        <is>
          <t>Export</t>
        </is>
      </c>
      <c r="S107" t="inlineStr">
        <is>
          <t>Exp-DC</t>
        </is>
      </c>
      <c r="T107" s="9">
        <f>VLOOKUP(A107,Sku_list!$A$1:$D$2323,3,0)</f>
        <v/>
      </c>
      <c r="U107" s="9">
        <f>VLOOKUP(A107,Sku_list!$A$1:$D$2323,4,0)*(F107/1000000*12)</f>
        <v/>
      </c>
      <c r="V107" s="9">
        <f>VLOOKUP(A107,Sku_list!$A$1:$D$2323,4,0)*(H107/1000000*12)</f>
        <v/>
      </c>
      <c r="W107" s="9">
        <f>VLOOKUP(A107,Sku_list!$A$1:$D$2323,4,0)*(J107/1000000*12)</f>
        <v/>
      </c>
      <c r="X107" s="9">
        <f>VLOOKUP(A107,Sku_list!$A$1:$D$2323,4,0)*(L107/1000000*12)</f>
        <v/>
      </c>
      <c r="Y107" s="9">
        <f>VLOOKUP(A107,Sku_list!$A$1:$E$2323,5,0)*((J107+F107)/1000000000)</f>
        <v/>
      </c>
      <c r="Z107" t="n">
        <v>0</v>
      </c>
      <c r="AC107" s="27">
        <f>(DAY(TODAY())+AB107)/30</f>
        <v/>
      </c>
    </row>
    <row r="108">
      <c r="A108" t="n">
        <v>1600614</v>
      </c>
      <c r="B108" t="inlineStr">
        <is>
          <t>P Lime Fm 250ml HW</t>
        </is>
      </c>
      <c r="C108" t="inlineStr">
        <is>
          <t>IN91</t>
        </is>
      </c>
      <c r="D108" t="n">
        <v>0</v>
      </c>
      <c r="E108" t="n">
        <v>0</v>
      </c>
      <c r="F108" t="n">
        <v>0</v>
      </c>
      <c r="G108" t="n">
        <v>0</v>
      </c>
      <c r="H108" t="n">
        <v>0</v>
      </c>
      <c r="I108" t="n">
        <v>0</v>
      </c>
      <c r="J108" t="n">
        <v>0</v>
      </c>
      <c r="K108" t="n">
        <v>0</v>
      </c>
      <c r="L108" t="n">
        <v>0</v>
      </c>
      <c r="M108" t="n">
        <v>0</v>
      </c>
      <c r="N108" t="n">
        <v>0</v>
      </c>
      <c r="P108" s="27" t="inlineStr">
        <is>
          <t>136%</t>
        </is>
      </c>
      <c r="R108" t="inlineStr">
        <is>
          <t>Siliguri</t>
        </is>
      </c>
      <c r="S108" t="inlineStr">
        <is>
          <t>East</t>
        </is>
      </c>
      <c r="T108" s="9">
        <f>VLOOKUP(A108,Sku_list!$A$1:$D$2323,3,0)</f>
        <v/>
      </c>
      <c r="U108" s="9">
        <f>VLOOKUP(A108,Sku_list!$A$1:$D$2323,4,0)*(F108/1000000*12)</f>
        <v/>
      </c>
      <c r="V108" s="9">
        <f>VLOOKUP(A108,Sku_list!$A$1:$D$2323,4,0)*(H108/1000000*12)</f>
        <v/>
      </c>
      <c r="W108" s="9">
        <f>VLOOKUP(A108,Sku_list!$A$1:$D$2323,4,0)*(J108/1000000*12)</f>
        <v/>
      </c>
      <c r="X108" s="9">
        <f>VLOOKUP(A108,Sku_list!$A$1:$D$2323,4,0)*(L108/1000000*12)</f>
        <v/>
      </c>
      <c r="Y108" s="9">
        <f>VLOOKUP(A108,Sku_list!$A$1:$E$2323,5,0)*((J108+F108)/1000000000)</f>
        <v/>
      </c>
      <c r="Z108" t="n">
        <v>11</v>
      </c>
      <c r="AC108" s="27">
        <f>(DAY(TODAY())+AB108)/30</f>
        <v/>
      </c>
    </row>
    <row r="109">
      <c r="A109" t="n">
        <v>1600614</v>
      </c>
      <c r="B109" t="inlineStr">
        <is>
          <t>P Lime Fm 250ml HW</t>
        </is>
      </c>
      <c r="C109" t="inlineStr">
        <is>
          <t>IN95</t>
        </is>
      </c>
      <c r="D109" t="n">
        <v>0</v>
      </c>
      <c r="E109" t="n">
        <v>0</v>
      </c>
      <c r="F109" t="n">
        <v>0</v>
      </c>
      <c r="G109" t="n">
        <v>0</v>
      </c>
      <c r="H109" t="n">
        <v>0</v>
      </c>
      <c r="I109" t="n">
        <v>0</v>
      </c>
      <c r="J109" t="n">
        <v>165</v>
      </c>
      <c r="K109" t="n">
        <v>165</v>
      </c>
      <c r="L109" t="n">
        <v>0</v>
      </c>
      <c r="M109" t="n">
        <v>0</v>
      </c>
      <c r="N109" t="n">
        <v>165</v>
      </c>
      <c r="P109" s="27" t="inlineStr"/>
      <c r="R109" t="inlineStr">
        <is>
          <t>Hasangarh</t>
        </is>
      </c>
      <c r="S109" t="inlineStr">
        <is>
          <t>North DC</t>
        </is>
      </c>
      <c r="T109" s="9">
        <f>VLOOKUP(A109,Sku_list!$A$1:$D$2323,3,0)</f>
        <v/>
      </c>
      <c r="U109" s="9">
        <f>VLOOKUP(A109,Sku_list!$A$1:$D$2323,4,0)*(F109/1000000*12)</f>
        <v/>
      </c>
      <c r="V109" s="9">
        <f>VLOOKUP(A109,Sku_list!$A$1:$D$2323,4,0)*(H109/1000000*12)</f>
        <v/>
      </c>
      <c r="W109" s="9">
        <f>VLOOKUP(A109,Sku_list!$A$1:$D$2323,4,0)*(J109/1000000*12)</f>
        <v/>
      </c>
      <c r="X109" s="9">
        <f>VLOOKUP(A109,Sku_list!$A$1:$D$2323,4,0)*(L109/1000000*12)</f>
        <v/>
      </c>
      <c r="Y109" s="9">
        <f>VLOOKUP(A109,Sku_list!$A$1:$E$2323,5,0)*((J109+F109)/1000000000)</f>
        <v/>
      </c>
      <c r="Z109" t="n">
        <v>0</v>
      </c>
      <c r="AC109" s="27">
        <f>(DAY(TODAY())+AB109)/30</f>
        <v/>
      </c>
    </row>
    <row r="110">
      <c r="A110" t="n">
        <v>1600614</v>
      </c>
      <c r="B110" t="inlineStr">
        <is>
          <t>P Lime Fm 250ml HW</t>
        </is>
      </c>
      <c r="C110" t="inlineStr">
        <is>
          <t>IN97</t>
        </is>
      </c>
      <c r="D110" t="n">
        <v>0</v>
      </c>
      <c r="E110" t="n">
        <v>0</v>
      </c>
      <c r="F110" t="n">
        <v>0</v>
      </c>
      <c r="G110" t="n">
        <v>0</v>
      </c>
      <c r="H110" t="n">
        <v>0</v>
      </c>
      <c r="I110" t="n">
        <v>0</v>
      </c>
      <c r="J110" t="n">
        <v>525</v>
      </c>
      <c r="K110" t="n">
        <v>525</v>
      </c>
      <c r="L110" t="n">
        <v>0</v>
      </c>
      <c r="M110" t="n">
        <v>0</v>
      </c>
      <c r="N110" t="n">
        <v>525</v>
      </c>
      <c r="P110" s="27" t="inlineStr"/>
      <c r="R110" t="inlineStr">
        <is>
          <t>Hubli DC</t>
        </is>
      </c>
      <c r="S110" t="inlineStr">
        <is>
          <t>South DC</t>
        </is>
      </c>
      <c r="T110" s="9">
        <f>VLOOKUP(A110,Sku_list!$A$1:$D$2323,3,0)</f>
        <v/>
      </c>
      <c r="U110" s="9">
        <f>VLOOKUP(A110,Sku_list!$A$1:$D$2323,4,0)*(F110/1000000*12)</f>
        <v/>
      </c>
      <c r="V110" s="9">
        <f>VLOOKUP(A110,Sku_list!$A$1:$D$2323,4,0)*(H110/1000000*12)</f>
        <v/>
      </c>
      <c r="W110" s="9">
        <f>VLOOKUP(A110,Sku_list!$A$1:$D$2323,4,0)*(J110/1000000*12)</f>
        <v/>
      </c>
      <c r="X110" s="9">
        <f>VLOOKUP(A110,Sku_list!$A$1:$D$2323,4,0)*(L110/1000000*12)</f>
        <v/>
      </c>
      <c r="Y110" s="9">
        <f>VLOOKUP(A110,Sku_list!$A$1:$E$2323,5,0)*((J110+F110)/1000000000)</f>
        <v/>
      </c>
      <c r="Z110" t="n">
        <v>0</v>
      </c>
      <c r="AC110" s="27">
        <f>(DAY(TODAY())+AB110)/30</f>
        <v/>
      </c>
    </row>
    <row r="111">
      <c r="A111" t="n">
        <v>1600614</v>
      </c>
      <c r="B111" t="inlineStr">
        <is>
          <t>P Lime Fm 250ml HW</t>
        </is>
      </c>
      <c r="C111" t="inlineStr">
        <is>
          <t>IN98</t>
        </is>
      </c>
      <c r="D111" t="n">
        <v>0</v>
      </c>
      <c r="E111" t="n">
        <v>0</v>
      </c>
      <c r="F111" t="n">
        <v>0</v>
      </c>
      <c r="G111" t="n">
        <v>0</v>
      </c>
      <c r="H111" t="n">
        <v>0</v>
      </c>
      <c r="I111" t="n">
        <v>0</v>
      </c>
      <c r="J111" t="n">
        <v>32</v>
      </c>
      <c r="K111" t="n">
        <v>32</v>
      </c>
      <c r="L111" t="n">
        <v>0</v>
      </c>
      <c r="M111" t="n">
        <v>0</v>
      </c>
      <c r="N111" t="n">
        <v>32</v>
      </c>
      <c r="P111" s="27" t="inlineStr"/>
      <c r="R111" t="inlineStr">
        <is>
          <t>Calcutta DC</t>
        </is>
      </c>
      <c r="S111" t="inlineStr">
        <is>
          <t>East DC</t>
        </is>
      </c>
      <c r="T111" s="9">
        <f>VLOOKUP(A111,Sku_list!$A$1:$D$2323,3,0)</f>
        <v/>
      </c>
      <c r="U111" s="9">
        <f>VLOOKUP(A111,Sku_list!$A$1:$D$2323,4,0)*(F111/1000000*12)</f>
        <v/>
      </c>
      <c r="V111" s="9">
        <f>VLOOKUP(A111,Sku_list!$A$1:$D$2323,4,0)*(H111/1000000*12)</f>
        <v/>
      </c>
      <c r="W111" s="9">
        <f>VLOOKUP(A111,Sku_list!$A$1:$D$2323,4,0)*(J111/1000000*12)</f>
        <v/>
      </c>
      <c r="X111" s="9">
        <f>VLOOKUP(A111,Sku_list!$A$1:$D$2323,4,0)*(L111/1000000*12)</f>
        <v/>
      </c>
      <c r="Y111" s="9">
        <f>VLOOKUP(A111,Sku_list!$A$1:$E$2323,5,0)*((J111+F111)/1000000000)</f>
        <v/>
      </c>
      <c r="Z111" t="n">
        <v>0</v>
      </c>
      <c r="AC111" s="27">
        <f>(DAY(TODAY())+AB111)/30</f>
        <v/>
      </c>
    </row>
    <row r="112">
      <c r="A112" t="n">
        <v>1600614</v>
      </c>
      <c r="B112" t="inlineStr">
        <is>
          <t>P Lime Fm 250ml HW</t>
        </is>
      </c>
      <c r="C112" t="inlineStr">
        <is>
          <t>IN99</t>
        </is>
      </c>
      <c r="D112" t="n">
        <v>0</v>
      </c>
      <c r="E112" t="n">
        <v>0</v>
      </c>
      <c r="F112" t="n">
        <v>0</v>
      </c>
      <c r="G112" t="n">
        <v>0</v>
      </c>
      <c r="H112" t="n">
        <v>0</v>
      </c>
      <c r="I112" t="n">
        <v>0</v>
      </c>
      <c r="J112" t="n">
        <v>0</v>
      </c>
      <c r="K112" t="n">
        <v>0</v>
      </c>
      <c r="L112" t="n">
        <v>0</v>
      </c>
      <c r="M112" t="n">
        <v>0</v>
      </c>
      <c r="N112" t="n">
        <v>0</v>
      </c>
      <c r="P112" s="27" t="inlineStr"/>
      <c r="R112" t="inlineStr">
        <is>
          <t>Goa DC</t>
        </is>
      </c>
      <c r="S112" t="inlineStr">
        <is>
          <t>Plant</t>
        </is>
      </c>
      <c r="T112" s="9">
        <f>VLOOKUP(A112,Sku_list!$A$1:$D$2323,3,0)</f>
        <v/>
      </c>
      <c r="U112" s="9">
        <f>VLOOKUP(A112,Sku_list!$A$1:$D$2323,4,0)*(F112/1000000*12)</f>
        <v/>
      </c>
      <c r="V112" s="9">
        <f>VLOOKUP(A112,Sku_list!$A$1:$D$2323,4,0)*(H112/1000000*12)</f>
        <v/>
      </c>
      <c r="W112" s="9">
        <f>VLOOKUP(A112,Sku_list!$A$1:$D$2323,4,0)*(J112/1000000*12)</f>
        <v/>
      </c>
      <c r="X112" s="9">
        <f>VLOOKUP(A112,Sku_list!$A$1:$D$2323,4,0)*(L112/1000000*12)</f>
        <v/>
      </c>
      <c r="Y112" s="9">
        <f>VLOOKUP(A112,Sku_list!$A$1:$E$2323,5,0)*((J112+F112)/1000000000)</f>
        <v/>
      </c>
      <c r="Z112" t="n">
        <v>0</v>
      </c>
      <c r="AC112" s="27">
        <f>(DAY(TODAY())+AB112)/30</f>
        <v/>
      </c>
    </row>
    <row r="113">
      <c r="A113" t="n">
        <v>1600615</v>
      </c>
      <c r="B113" t="inlineStr">
        <is>
          <t>P Rasp Fm 250ml HW</t>
        </is>
      </c>
      <c r="C113" t="inlineStr">
        <is>
          <t>IN59</t>
        </is>
      </c>
      <c r="D113" t="n">
        <v>0</v>
      </c>
      <c r="E113" t="n">
        <v>0</v>
      </c>
      <c r="F113" t="n">
        <v>48</v>
      </c>
      <c r="G113" t="n">
        <v>0</v>
      </c>
      <c r="H113" t="n">
        <v>0</v>
      </c>
      <c r="I113" t="n">
        <v>0</v>
      </c>
      <c r="J113" t="n">
        <v>166</v>
      </c>
      <c r="K113" t="n">
        <v>214</v>
      </c>
      <c r="L113" t="n">
        <v>0</v>
      </c>
      <c r="M113" t="n">
        <v>0</v>
      </c>
      <c r="N113" t="n">
        <v>214</v>
      </c>
      <c r="P113" s="27" t="inlineStr">
        <is>
          <t>100%</t>
        </is>
      </c>
      <c r="R113" t="inlineStr">
        <is>
          <t>Coimbatore</t>
        </is>
      </c>
      <c r="S113" t="inlineStr">
        <is>
          <t>South</t>
        </is>
      </c>
      <c r="T113" s="9">
        <f>VLOOKUP(A113,Sku_list!$A$1:$D$2323,3,0)</f>
        <v/>
      </c>
      <c r="U113" s="9">
        <f>VLOOKUP(A113,Sku_list!$A$1:$D$2323,4,0)*(F113/1000000*12)</f>
        <v/>
      </c>
      <c r="V113" s="9">
        <f>VLOOKUP(A113,Sku_list!$A$1:$D$2323,4,0)*(H113/1000000*12)</f>
        <v/>
      </c>
      <c r="W113" s="9">
        <f>VLOOKUP(A113,Sku_list!$A$1:$D$2323,4,0)*(J113/1000000*12)</f>
        <v/>
      </c>
      <c r="X113" s="9">
        <f>VLOOKUP(A113,Sku_list!$A$1:$D$2323,4,0)*(L113/1000000*12)</f>
        <v/>
      </c>
      <c r="Y113" s="9">
        <f>VLOOKUP(A113,Sku_list!$A$1:$E$2323,5,0)*((J113+F113)/1000000000)</f>
        <v/>
      </c>
      <c r="Z113" t="n">
        <v>535</v>
      </c>
      <c r="AC113" s="27">
        <f>(DAY(TODAY())+AB113)/30</f>
        <v/>
      </c>
    </row>
    <row r="114">
      <c r="A114" t="n">
        <v>1600615</v>
      </c>
      <c r="B114" t="inlineStr">
        <is>
          <t>P Rasp Fm 250ml HW</t>
        </is>
      </c>
      <c r="C114" t="inlineStr">
        <is>
          <t>IN60</t>
        </is>
      </c>
      <c r="D114" t="n">
        <v>0</v>
      </c>
      <c r="E114" t="n">
        <v>0</v>
      </c>
      <c r="F114" t="n">
        <v>0</v>
      </c>
      <c r="G114" t="n">
        <v>0</v>
      </c>
      <c r="H114" t="n">
        <v>0</v>
      </c>
      <c r="I114" t="n">
        <v>0</v>
      </c>
      <c r="J114" t="n">
        <v>38</v>
      </c>
      <c r="K114" t="n">
        <v>38</v>
      </c>
      <c r="L114" t="n">
        <v>0</v>
      </c>
      <c r="M114" t="n">
        <v>0</v>
      </c>
      <c r="N114" t="n">
        <v>38</v>
      </c>
      <c r="P114" s="27" t="inlineStr"/>
      <c r="R114" t="inlineStr">
        <is>
          <t>Mumbai</t>
        </is>
      </c>
      <c r="S114" t="inlineStr">
        <is>
          <t>West</t>
        </is>
      </c>
      <c r="T114" s="9">
        <f>VLOOKUP(A114,Sku_list!$A$1:$D$2323,3,0)</f>
        <v/>
      </c>
      <c r="U114" s="9">
        <f>VLOOKUP(A114,Sku_list!$A$1:$D$2323,4,0)*(F114/1000000*12)</f>
        <v/>
      </c>
      <c r="V114" s="9">
        <f>VLOOKUP(A114,Sku_list!$A$1:$D$2323,4,0)*(H114/1000000*12)</f>
        <v/>
      </c>
      <c r="W114" s="9">
        <f>VLOOKUP(A114,Sku_list!$A$1:$D$2323,4,0)*(J114/1000000*12)</f>
        <v/>
      </c>
      <c r="X114" s="9">
        <f>VLOOKUP(A114,Sku_list!$A$1:$D$2323,4,0)*(L114/1000000*12)</f>
        <v/>
      </c>
      <c r="Y114" s="9">
        <f>VLOOKUP(A114,Sku_list!$A$1:$E$2323,5,0)*((J114+F114)/1000000000)</f>
        <v/>
      </c>
      <c r="Z114" t="n">
        <v>0</v>
      </c>
      <c r="AC114" s="27">
        <f>(DAY(TODAY())+AB114)/30</f>
        <v/>
      </c>
    </row>
    <row r="115">
      <c r="A115" t="n">
        <v>1600615</v>
      </c>
      <c r="B115" t="inlineStr">
        <is>
          <t>P Rasp Fm 250ml HW</t>
        </is>
      </c>
      <c r="C115" t="inlineStr">
        <is>
          <t>IN61</t>
        </is>
      </c>
      <c r="D115" t="n">
        <v>0</v>
      </c>
      <c r="E115" t="n">
        <v>0</v>
      </c>
      <c r="F115" t="n">
        <v>0</v>
      </c>
      <c r="G115" t="n">
        <v>0</v>
      </c>
      <c r="H115" t="n">
        <v>0</v>
      </c>
      <c r="I115" t="n">
        <v>0</v>
      </c>
      <c r="J115" t="n">
        <v>55</v>
      </c>
      <c r="K115" t="n">
        <v>55</v>
      </c>
      <c r="L115" t="n">
        <v>0</v>
      </c>
      <c r="M115" t="n">
        <v>0</v>
      </c>
      <c r="N115" t="n">
        <v>55</v>
      </c>
      <c r="P115" s="27" t="inlineStr"/>
      <c r="R115" t="inlineStr">
        <is>
          <t>Delhi</t>
        </is>
      </c>
      <c r="S115" t="inlineStr">
        <is>
          <t>North</t>
        </is>
      </c>
      <c r="T115" s="9">
        <f>VLOOKUP(A115,Sku_list!$A$1:$D$2323,3,0)</f>
        <v/>
      </c>
      <c r="U115" s="9">
        <f>VLOOKUP(A115,Sku_list!$A$1:$D$2323,4,0)*(F115/1000000*12)</f>
        <v/>
      </c>
      <c r="V115" s="9">
        <f>VLOOKUP(A115,Sku_list!$A$1:$D$2323,4,0)*(H115/1000000*12)</f>
        <v/>
      </c>
      <c r="W115" s="9">
        <f>VLOOKUP(A115,Sku_list!$A$1:$D$2323,4,0)*(J115/1000000*12)</f>
        <v/>
      </c>
      <c r="X115" s="9">
        <f>VLOOKUP(A115,Sku_list!$A$1:$D$2323,4,0)*(L115/1000000*12)</f>
        <v/>
      </c>
      <c r="Y115" s="9">
        <f>VLOOKUP(A115,Sku_list!$A$1:$E$2323,5,0)*((J115+F115)/1000000000)</f>
        <v/>
      </c>
      <c r="Z115" t="n">
        <v>0</v>
      </c>
      <c r="AC115" s="27">
        <f>(DAY(TODAY())+AB115)/30</f>
        <v/>
      </c>
    </row>
    <row r="116">
      <c r="A116" t="n">
        <v>1600615</v>
      </c>
      <c r="B116" t="inlineStr">
        <is>
          <t>P Rasp Fm 250ml HW</t>
        </is>
      </c>
      <c r="C116" t="inlineStr">
        <is>
          <t>IN62</t>
        </is>
      </c>
      <c r="D116" t="n">
        <v>0</v>
      </c>
      <c r="E116" t="n">
        <v>0</v>
      </c>
      <c r="F116" t="n">
        <v>0</v>
      </c>
      <c r="G116" t="n">
        <v>0</v>
      </c>
      <c r="H116" t="n">
        <v>0</v>
      </c>
      <c r="I116" t="n">
        <v>0</v>
      </c>
      <c r="J116" t="n">
        <v>7</v>
      </c>
      <c r="K116" t="n">
        <v>7</v>
      </c>
      <c r="L116" t="n">
        <v>0</v>
      </c>
      <c r="M116" t="n">
        <v>0</v>
      </c>
      <c r="N116" t="n">
        <v>7</v>
      </c>
      <c r="P116" s="27" t="inlineStr">
        <is>
          <t>137%</t>
        </is>
      </c>
      <c r="R116" t="inlineStr">
        <is>
          <t>Calcutta</t>
        </is>
      </c>
      <c r="S116" t="inlineStr">
        <is>
          <t>East</t>
        </is>
      </c>
      <c r="T116" s="9">
        <f>VLOOKUP(A116,Sku_list!$A$1:$D$2323,3,0)</f>
        <v/>
      </c>
      <c r="U116" s="9">
        <f>VLOOKUP(A116,Sku_list!$A$1:$D$2323,4,0)*(F116/1000000*12)</f>
        <v/>
      </c>
      <c r="V116" s="9">
        <f>VLOOKUP(A116,Sku_list!$A$1:$D$2323,4,0)*(H116/1000000*12)</f>
        <v/>
      </c>
      <c r="W116" s="9">
        <f>VLOOKUP(A116,Sku_list!$A$1:$D$2323,4,0)*(J116/1000000*12)</f>
        <v/>
      </c>
      <c r="X116" s="9">
        <f>VLOOKUP(A116,Sku_list!$A$1:$D$2323,4,0)*(L116/1000000*12)</f>
        <v/>
      </c>
      <c r="Y116" s="9">
        <f>VLOOKUP(A116,Sku_list!$A$1:$E$2323,5,0)*((J116+F116)/1000000000)</f>
        <v/>
      </c>
      <c r="Z116" t="n">
        <v>51</v>
      </c>
      <c r="AC116" s="27">
        <f>(DAY(TODAY())+AB116)/30</f>
        <v/>
      </c>
    </row>
    <row r="117">
      <c r="A117" t="n">
        <v>1600615</v>
      </c>
      <c r="B117" t="inlineStr">
        <is>
          <t>P Rasp Fm 250ml HW</t>
        </is>
      </c>
      <c r="C117" t="inlineStr">
        <is>
          <t>IN63</t>
        </is>
      </c>
      <c r="D117" t="n">
        <v>0</v>
      </c>
      <c r="E117" t="n">
        <v>0</v>
      </c>
      <c r="F117" t="n">
        <v>0</v>
      </c>
      <c r="G117" t="n">
        <v>0</v>
      </c>
      <c r="H117" t="n">
        <v>0</v>
      </c>
      <c r="I117" t="n">
        <v>0</v>
      </c>
      <c r="J117" t="n">
        <v>34</v>
      </c>
      <c r="K117" t="n">
        <v>34</v>
      </c>
      <c r="L117" t="n">
        <v>0</v>
      </c>
      <c r="M117" t="n">
        <v>0</v>
      </c>
      <c r="N117" t="n">
        <v>34</v>
      </c>
      <c r="P117" s="27" t="inlineStr"/>
      <c r="R117" t="inlineStr">
        <is>
          <t>Trichy</t>
        </is>
      </c>
      <c r="S117" t="inlineStr">
        <is>
          <t>South</t>
        </is>
      </c>
      <c r="T117" s="9">
        <f>VLOOKUP(A117,Sku_list!$A$1:$D$2323,3,0)</f>
        <v/>
      </c>
      <c r="U117" s="9">
        <f>VLOOKUP(A117,Sku_list!$A$1:$D$2323,4,0)*(F117/1000000*12)</f>
        <v/>
      </c>
      <c r="V117" s="9">
        <f>VLOOKUP(A117,Sku_list!$A$1:$D$2323,4,0)*(H117/1000000*12)</f>
        <v/>
      </c>
      <c r="W117" s="9">
        <f>VLOOKUP(A117,Sku_list!$A$1:$D$2323,4,0)*(J117/1000000*12)</f>
        <v/>
      </c>
      <c r="X117" s="9">
        <f>VLOOKUP(A117,Sku_list!$A$1:$D$2323,4,0)*(L117/1000000*12)</f>
        <v/>
      </c>
      <c r="Y117" s="9">
        <f>VLOOKUP(A117,Sku_list!$A$1:$E$2323,5,0)*((J117+F117)/1000000000)</f>
        <v/>
      </c>
      <c r="Z117" t="n">
        <v>0</v>
      </c>
      <c r="AC117" s="27">
        <f>(DAY(TODAY())+AB117)/30</f>
        <v/>
      </c>
    </row>
    <row r="118">
      <c r="A118" t="n">
        <v>1600615</v>
      </c>
      <c r="B118" t="inlineStr">
        <is>
          <t>P Rasp Fm 250ml HW</t>
        </is>
      </c>
      <c r="C118" t="inlineStr">
        <is>
          <t>IN64</t>
        </is>
      </c>
      <c r="D118" t="n">
        <v>0</v>
      </c>
      <c r="E118" t="n">
        <v>0</v>
      </c>
      <c r="F118" t="n">
        <v>0</v>
      </c>
      <c r="G118" t="n">
        <v>0</v>
      </c>
      <c r="H118" t="n">
        <v>0</v>
      </c>
      <c r="I118" t="n">
        <v>0</v>
      </c>
      <c r="J118" t="n">
        <v>42</v>
      </c>
      <c r="K118" t="n">
        <v>42</v>
      </c>
      <c r="L118" t="n">
        <v>0</v>
      </c>
      <c r="M118" t="n">
        <v>0</v>
      </c>
      <c r="N118" t="n">
        <v>42</v>
      </c>
      <c r="P118" s="27" t="inlineStr">
        <is>
          <t>118%</t>
        </is>
      </c>
      <c r="R118" t="inlineStr">
        <is>
          <t>Chennai</t>
        </is>
      </c>
      <c r="S118" t="inlineStr">
        <is>
          <t>South</t>
        </is>
      </c>
      <c r="T118" s="9">
        <f>VLOOKUP(A118,Sku_list!$A$1:$D$2323,3,0)</f>
        <v/>
      </c>
      <c r="U118" s="9">
        <f>VLOOKUP(A118,Sku_list!$A$1:$D$2323,4,0)*(F118/1000000*12)</f>
        <v/>
      </c>
      <c r="V118" s="9">
        <f>VLOOKUP(A118,Sku_list!$A$1:$D$2323,4,0)*(H118/1000000*12)</f>
        <v/>
      </c>
      <c r="W118" s="9">
        <f>VLOOKUP(A118,Sku_list!$A$1:$D$2323,4,0)*(J118/1000000*12)</f>
        <v/>
      </c>
      <c r="X118" s="9">
        <f>VLOOKUP(A118,Sku_list!$A$1:$D$2323,4,0)*(L118/1000000*12)</f>
        <v/>
      </c>
      <c r="Y118" s="9">
        <f>VLOOKUP(A118,Sku_list!$A$1:$E$2323,5,0)*((J118+F118)/1000000000)</f>
        <v/>
      </c>
      <c r="Z118" t="n">
        <v>229</v>
      </c>
      <c r="AC118" s="27">
        <f>(DAY(TODAY())+AB118)/30</f>
        <v/>
      </c>
    </row>
    <row r="119">
      <c r="A119" t="n">
        <v>1600615</v>
      </c>
      <c r="B119" t="inlineStr">
        <is>
          <t>P Rasp Fm 250ml HW</t>
        </is>
      </c>
      <c r="C119" t="inlineStr">
        <is>
          <t>IN65</t>
        </is>
      </c>
      <c r="D119" t="n">
        <v>0</v>
      </c>
      <c r="E119" t="n">
        <v>0</v>
      </c>
      <c r="F119" t="n">
        <v>0</v>
      </c>
      <c r="G119" t="n">
        <v>0</v>
      </c>
      <c r="H119" t="n">
        <v>0</v>
      </c>
      <c r="I119" t="n">
        <v>0</v>
      </c>
      <c r="J119" t="n">
        <v>5</v>
      </c>
      <c r="K119" t="n">
        <v>5</v>
      </c>
      <c r="L119" t="n">
        <v>0</v>
      </c>
      <c r="M119" t="n">
        <v>0</v>
      </c>
      <c r="N119" t="n">
        <v>5</v>
      </c>
      <c r="P119" s="27" t="inlineStr">
        <is>
          <t>136%</t>
        </is>
      </c>
      <c r="R119" t="inlineStr">
        <is>
          <t>Kanpur</t>
        </is>
      </c>
      <c r="S119" t="inlineStr">
        <is>
          <t>North</t>
        </is>
      </c>
      <c r="T119" s="9">
        <f>VLOOKUP(A119,Sku_list!$A$1:$D$2323,3,0)</f>
        <v/>
      </c>
      <c r="U119" s="9">
        <f>VLOOKUP(A119,Sku_list!$A$1:$D$2323,4,0)*(F119/1000000*12)</f>
        <v/>
      </c>
      <c r="V119" s="9">
        <f>VLOOKUP(A119,Sku_list!$A$1:$D$2323,4,0)*(H119/1000000*12)</f>
        <v/>
      </c>
      <c r="W119" s="9">
        <f>VLOOKUP(A119,Sku_list!$A$1:$D$2323,4,0)*(J119/1000000*12)</f>
        <v/>
      </c>
      <c r="X119" s="9">
        <f>VLOOKUP(A119,Sku_list!$A$1:$D$2323,4,0)*(L119/1000000*12)</f>
        <v/>
      </c>
      <c r="Y119" s="9">
        <f>VLOOKUP(A119,Sku_list!$A$1:$E$2323,5,0)*((J119+F119)/1000000000)</f>
        <v/>
      </c>
      <c r="Z119" t="n">
        <v>14</v>
      </c>
      <c r="AC119" s="27">
        <f>(DAY(TODAY())+AB119)/30</f>
        <v/>
      </c>
    </row>
    <row r="120">
      <c r="A120" t="n">
        <v>1600615</v>
      </c>
      <c r="B120" t="inlineStr">
        <is>
          <t>P Rasp Fm 250ml HW</t>
        </is>
      </c>
      <c r="C120" t="inlineStr">
        <is>
          <t>IN66</t>
        </is>
      </c>
      <c r="D120" t="n">
        <v>0</v>
      </c>
      <c r="E120" t="n">
        <v>0</v>
      </c>
      <c r="F120" t="n">
        <v>0</v>
      </c>
      <c r="G120" t="n">
        <v>0</v>
      </c>
      <c r="H120" t="n">
        <v>0</v>
      </c>
      <c r="I120" t="n">
        <v>0</v>
      </c>
      <c r="J120" t="n">
        <v>2</v>
      </c>
      <c r="K120" t="n">
        <v>2</v>
      </c>
      <c r="L120" t="n">
        <v>0</v>
      </c>
      <c r="M120" t="n">
        <v>0</v>
      </c>
      <c r="N120" t="n">
        <v>2</v>
      </c>
      <c r="P120" s="27" t="inlineStr">
        <is>
          <t>264%</t>
        </is>
      </c>
      <c r="R120" t="inlineStr">
        <is>
          <t>Bhubaneshwar</t>
        </is>
      </c>
      <c r="S120" t="inlineStr">
        <is>
          <t>East</t>
        </is>
      </c>
      <c r="T120" s="9">
        <f>VLOOKUP(A120,Sku_list!$A$1:$D$2323,3,0)</f>
        <v/>
      </c>
      <c r="U120" s="9">
        <f>VLOOKUP(A120,Sku_list!$A$1:$D$2323,4,0)*(F120/1000000*12)</f>
        <v/>
      </c>
      <c r="V120" s="9">
        <f>VLOOKUP(A120,Sku_list!$A$1:$D$2323,4,0)*(H120/1000000*12)</f>
        <v/>
      </c>
      <c r="W120" s="9">
        <f>VLOOKUP(A120,Sku_list!$A$1:$D$2323,4,0)*(J120/1000000*12)</f>
        <v/>
      </c>
      <c r="X120" s="9">
        <f>VLOOKUP(A120,Sku_list!$A$1:$D$2323,4,0)*(L120/1000000*12)</f>
        <v/>
      </c>
      <c r="Y120" s="9">
        <f>VLOOKUP(A120,Sku_list!$A$1:$E$2323,5,0)*((J120+F120)/1000000000)</f>
        <v/>
      </c>
      <c r="Z120" t="n">
        <v>11</v>
      </c>
      <c r="AC120" s="27">
        <f>(DAY(TODAY())+AB120)/30</f>
        <v/>
      </c>
    </row>
    <row r="121">
      <c r="A121" t="n">
        <v>1600615</v>
      </c>
      <c r="B121" t="inlineStr">
        <is>
          <t>P Rasp Fm 250ml HW</t>
        </is>
      </c>
      <c r="C121" t="inlineStr">
        <is>
          <t>IN67</t>
        </is>
      </c>
      <c r="D121" t="n">
        <v>0</v>
      </c>
      <c r="E121" t="n">
        <v>0</v>
      </c>
      <c r="F121" t="n">
        <v>0</v>
      </c>
      <c r="G121" t="n">
        <v>0</v>
      </c>
      <c r="H121" t="n">
        <v>0</v>
      </c>
      <c r="I121" t="n">
        <v>0</v>
      </c>
      <c r="J121" t="n">
        <v>11</v>
      </c>
      <c r="K121" t="n">
        <v>11</v>
      </c>
      <c r="L121" t="n">
        <v>0</v>
      </c>
      <c r="M121" t="n">
        <v>0</v>
      </c>
      <c r="N121" t="n">
        <v>11</v>
      </c>
      <c r="P121" s="27" t="inlineStr">
        <is>
          <t>200%</t>
        </is>
      </c>
      <c r="R121" t="inlineStr">
        <is>
          <t>Indore</t>
        </is>
      </c>
      <c r="S121" t="inlineStr">
        <is>
          <t>West</t>
        </is>
      </c>
      <c r="T121" s="9">
        <f>VLOOKUP(A121,Sku_list!$A$1:$D$2323,3,0)</f>
        <v/>
      </c>
      <c r="U121" s="9">
        <f>VLOOKUP(A121,Sku_list!$A$1:$D$2323,4,0)*(F121/1000000*12)</f>
        <v/>
      </c>
      <c r="V121" s="9">
        <f>VLOOKUP(A121,Sku_list!$A$1:$D$2323,4,0)*(H121/1000000*12)</f>
        <v/>
      </c>
      <c r="W121" s="9">
        <f>VLOOKUP(A121,Sku_list!$A$1:$D$2323,4,0)*(J121/1000000*12)</f>
        <v/>
      </c>
      <c r="X121" s="9">
        <f>VLOOKUP(A121,Sku_list!$A$1:$D$2323,4,0)*(L121/1000000*12)</f>
        <v/>
      </c>
      <c r="Y121" s="9">
        <f>VLOOKUP(A121,Sku_list!$A$1:$E$2323,5,0)*((J121+F121)/1000000000)</f>
        <v/>
      </c>
      <c r="Z121" t="n">
        <v>11</v>
      </c>
      <c r="AC121" s="27">
        <f>(DAY(TODAY())+AB121)/30</f>
        <v/>
      </c>
    </row>
    <row r="122">
      <c r="A122" t="n">
        <v>1600615</v>
      </c>
      <c r="B122" t="inlineStr">
        <is>
          <t>P Rasp Fm 250ml HW</t>
        </is>
      </c>
      <c r="C122" t="inlineStr">
        <is>
          <t>IN68</t>
        </is>
      </c>
      <c r="D122" t="n">
        <v>0</v>
      </c>
      <c r="E122" t="n">
        <v>0</v>
      </c>
      <c r="F122" t="n">
        <v>0</v>
      </c>
      <c r="G122" t="n">
        <v>0</v>
      </c>
      <c r="H122" t="n">
        <v>0</v>
      </c>
      <c r="I122" t="n">
        <v>0</v>
      </c>
      <c r="J122" t="n">
        <v>19</v>
      </c>
      <c r="K122" t="n">
        <v>19</v>
      </c>
      <c r="L122" t="n">
        <v>0</v>
      </c>
      <c r="M122" t="n">
        <v>0</v>
      </c>
      <c r="N122" t="n">
        <v>19</v>
      </c>
      <c r="P122" s="27" t="inlineStr">
        <is>
          <t>168%</t>
        </is>
      </c>
      <c r="R122" t="inlineStr">
        <is>
          <t>Baroda</t>
        </is>
      </c>
      <c r="S122" t="inlineStr">
        <is>
          <t>West</t>
        </is>
      </c>
      <c r="T122" s="9">
        <f>VLOOKUP(A122,Sku_list!$A$1:$D$2323,3,0)</f>
        <v/>
      </c>
      <c r="U122" s="9">
        <f>VLOOKUP(A122,Sku_list!$A$1:$D$2323,4,0)*(F122/1000000*12)</f>
        <v/>
      </c>
      <c r="V122" s="9">
        <f>VLOOKUP(A122,Sku_list!$A$1:$D$2323,4,0)*(H122/1000000*12)</f>
        <v/>
      </c>
      <c r="W122" s="9">
        <f>VLOOKUP(A122,Sku_list!$A$1:$D$2323,4,0)*(J122/1000000*12)</f>
        <v/>
      </c>
      <c r="X122" s="9">
        <f>VLOOKUP(A122,Sku_list!$A$1:$D$2323,4,0)*(L122/1000000*12)</f>
        <v/>
      </c>
      <c r="Y122" s="9">
        <f>VLOOKUP(A122,Sku_list!$A$1:$E$2323,5,0)*((J122+F122)/1000000000)</f>
        <v/>
      </c>
      <c r="Z122" t="n">
        <v>28</v>
      </c>
      <c r="AC122" s="27">
        <f>(DAY(TODAY())+AB122)/30</f>
        <v/>
      </c>
    </row>
    <row r="123">
      <c r="A123" t="n">
        <v>1600615</v>
      </c>
      <c r="B123" t="inlineStr">
        <is>
          <t>P Rasp Fm 250ml HW</t>
        </is>
      </c>
      <c r="C123" t="inlineStr">
        <is>
          <t>IN69</t>
        </is>
      </c>
      <c r="D123" t="n">
        <v>0</v>
      </c>
      <c r="E123" t="n">
        <v>0</v>
      </c>
      <c r="F123" t="n">
        <v>0</v>
      </c>
      <c r="G123" t="n">
        <v>0</v>
      </c>
      <c r="H123" t="n">
        <v>0</v>
      </c>
      <c r="I123" t="n">
        <v>0</v>
      </c>
      <c r="J123" t="n">
        <v>50</v>
      </c>
      <c r="K123" t="n">
        <v>50</v>
      </c>
      <c r="L123" t="n">
        <v>0</v>
      </c>
      <c r="M123" t="n">
        <v>0</v>
      </c>
      <c r="N123" t="n">
        <v>50</v>
      </c>
      <c r="P123" s="27" t="inlineStr">
        <is>
          <t>254%</t>
        </is>
      </c>
      <c r="R123" t="inlineStr">
        <is>
          <t>Hyderabad</t>
        </is>
      </c>
      <c r="S123" t="inlineStr">
        <is>
          <t>South</t>
        </is>
      </c>
      <c r="T123" s="9">
        <f>VLOOKUP(A123,Sku_list!$A$1:$D$2323,3,0)</f>
        <v/>
      </c>
      <c r="U123" s="9">
        <f>VLOOKUP(A123,Sku_list!$A$1:$D$2323,4,0)*(F123/1000000*12)</f>
        <v/>
      </c>
      <c r="V123" s="9">
        <f>VLOOKUP(A123,Sku_list!$A$1:$D$2323,4,0)*(H123/1000000*12)</f>
        <v/>
      </c>
      <c r="W123" s="9">
        <f>VLOOKUP(A123,Sku_list!$A$1:$D$2323,4,0)*(J123/1000000*12)</f>
        <v/>
      </c>
      <c r="X123" s="9">
        <f>VLOOKUP(A123,Sku_list!$A$1:$D$2323,4,0)*(L123/1000000*12)</f>
        <v/>
      </c>
      <c r="Y123" s="9">
        <f>VLOOKUP(A123,Sku_list!$A$1:$E$2323,5,0)*((J123+F123)/1000000000)</f>
        <v/>
      </c>
      <c r="Z123" t="n">
        <v>126</v>
      </c>
      <c r="AC123" s="27">
        <f>(DAY(TODAY())+AB123)/30</f>
        <v/>
      </c>
    </row>
    <row r="124">
      <c r="A124" t="n">
        <v>1600615</v>
      </c>
      <c r="B124" t="inlineStr">
        <is>
          <t>P Rasp Fm 250ml HW</t>
        </is>
      </c>
      <c r="C124" t="inlineStr">
        <is>
          <t>IN70</t>
        </is>
      </c>
      <c r="D124" t="n">
        <v>0</v>
      </c>
      <c r="E124" t="n">
        <v>0</v>
      </c>
      <c r="F124" t="n">
        <v>48</v>
      </c>
      <c r="G124" t="n">
        <v>0</v>
      </c>
      <c r="H124" t="n">
        <v>0</v>
      </c>
      <c r="I124" t="n">
        <v>0</v>
      </c>
      <c r="J124" t="n">
        <v>132</v>
      </c>
      <c r="K124" t="n">
        <v>180</v>
      </c>
      <c r="L124" t="n">
        <v>0</v>
      </c>
      <c r="M124" t="n">
        <v>0</v>
      </c>
      <c r="N124" t="n">
        <v>180</v>
      </c>
      <c r="P124" s="27" t="n">
        <v>1.733772995487678</v>
      </c>
      <c r="R124" t="inlineStr">
        <is>
          <t>Allepy</t>
        </is>
      </c>
      <c r="S124" t="inlineStr">
        <is>
          <t>South</t>
        </is>
      </c>
      <c r="T124" s="9">
        <f>VLOOKUP(A124,Sku_list!$A$1:$D$2323,3,0)</f>
        <v/>
      </c>
      <c r="U124" s="9">
        <f>VLOOKUP(A124,Sku_list!$A$1:$D$2323,4,0)*(F124/1000000*12)</f>
        <v/>
      </c>
      <c r="V124" s="9">
        <f>VLOOKUP(A124,Sku_list!$A$1:$D$2323,4,0)*(H124/1000000*12)</f>
        <v/>
      </c>
      <c r="W124" s="9">
        <f>VLOOKUP(A124,Sku_list!$A$1:$D$2323,4,0)*(J124/1000000*12)</f>
        <v/>
      </c>
      <c r="X124" s="9">
        <f>VLOOKUP(A124,Sku_list!$A$1:$D$2323,4,0)*(L124/1000000*12)</f>
        <v/>
      </c>
      <c r="Y124" s="9">
        <f>VLOOKUP(A124,Sku_list!$A$1:$E$2323,5,0)*((J124+F124)/1000000000)</f>
        <v/>
      </c>
      <c r="Z124" t="n">
        <v>0</v>
      </c>
      <c r="AC124" s="27">
        <f>(DAY(TODAY())+AB124)/30</f>
        <v/>
      </c>
    </row>
    <row r="125">
      <c r="A125" t="n">
        <v>1600615</v>
      </c>
      <c r="B125" t="inlineStr">
        <is>
          <t>P Rasp Fm 250ml HW</t>
        </is>
      </c>
      <c r="C125" t="inlineStr">
        <is>
          <t>IN71</t>
        </is>
      </c>
      <c r="D125" t="n">
        <v>0</v>
      </c>
      <c r="E125" t="n">
        <v>0</v>
      </c>
      <c r="F125" t="n">
        <v>0</v>
      </c>
      <c r="G125" t="n">
        <v>0</v>
      </c>
      <c r="H125" t="n">
        <v>0</v>
      </c>
      <c r="I125" t="n">
        <v>0</v>
      </c>
      <c r="J125" t="n">
        <v>69</v>
      </c>
      <c r="K125" t="n">
        <v>69</v>
      </c>
      <c r="L125" t="n">
        <v>0</v>
      </c>
      <c r="M125" t="n">
        <v>0</v>
      </c>
      <c r="N125" t="n">
        <v>69</v>
      </c>
      <c r="P125" s="27" t="inlineStr">
        <is>
          <t>135%</t>
        </is>
      </c>
      <c r="R125" t="inlineStr">
        <is>
          <t>Bangalore</t>
        </is>
      </c>
      <c r="S125" t="inlineStr">
        <is>
          <t>South</t>
        </is>
      </c>
      <c r="T125" s="9">
        <f>VLOOKUP(A125,Sku_list!$A$1:$D$2323,3,0)</f>
        <v/>
      </c>
      <c r="U125" s="9">
        <f>VLOOKUP(A125,Sku_list!$A$1:$D$2323,4,0)*(F125/1000000*12)</f>
        <v/>
      </c>
      <c r="V125" s="9">
        <f>VLOOKUP(A125,Sku_list!$A$1:$D$2323,4,0)*(H125/1000000*12)</f>
        <v/>
      </c>
      <c r="W125" s="9">
        <f>VLOOKUP(A125,Sku_list!$A$1:$D$2323,4,0)*(J125/1000000*12)</f>
        <v/>
      </c>
      <c r="X125" s="9">
        <f>VLOOKUP(A125,Sku_list!$A$1:$D$2323,4,0)*(L125/1000000*12)</f>
        <v/>
      </c>
      <c r="Y125" s="9">
        <f>VLOOKUP(A125,Sku_list!$A$1:$E$2323,5,0)*((J125+F125)/1000000000)</f>
        <v/>
      </c>
      <c r="Z125" t="n">
        <v>280</v>
      </c>
      <c r="AC125" s="27">
        <f>(DAY(TODAY())+AB125)/30</f>
        <v/>
      </c>
    </row>
    <row r="126">
      <c r="A126" t="n">
        <v>1600615</v>
      </c>
      <c r="B126" t="inlineStr">
        <is>
          <t>P Rasp Fm 250ml HW</t>
        </is>
      </c>
      <c r="C126" t="inlineStr">
        <is>
          <t>IN72</t>
        </is>
      </c>
      <c r="D126" t="n">
        <v>0</v>
      </c>
      <c r="E126" t="n">
        <v>0</v>
      </c>
      <c r="F126" t="n">
        <v>1</v>
      </c>
      <c r="G126" t="n">
        <v>0</v>
      </c>
      <c r="H126" t="n">
        <v>0</v>
      </c>
      <c r="I126" t="n">
        <v>0</v>
      </c>
      <c r="J126" t="n">
        <v>3</v>
      </c>
      <c r="K126" t="n">
        <v>4</v>
      </c>
      <c r="L126" t="n">
        <v>0</v>
      </c>
      <c r="M126" t="n">
        <v>0</v>
      </c>
      <c r="N126" t="n">
        <v>4</v>
      </c>
      <c r="P126" s="27" t="inlineStr">
        <is>
          <t>125%</t>
        </is>
      </c>
      <c r="R126" t="inlineStr">
        <is>
          <t>Gauhati</t>
        </is>
      </c>
      <c r="S126" t="inlineStr">
        <is>
          <t>East</t>
        </is>
      </c>
      <c r="T126" s="9">
        <f>VLOOKUP(A126,Sku_list!$A$1:$D$2323,3,0)</f>
        <v/>
      </c>
      <c r="U126" s="9">
        <f>VLOOKUP(A126,Sku_list!$A$1:$D$2323,4,0)*(F126/1000000*12)</f>
        <v/>
      </c>
      <c r="V126" s="9">
        <f>VLOOKUP(A126,Sku_list!$A$1:$D$2323,4,0)*(H126/1000000*12)</f>
        <v/>
      </c>
      <c r="W126" s="9">
        <f>VLOOKUP(A126,Sku_list!$A$1:$D$2323,4,0)*(J126/1000000*12)</f>
        <v/>
      </c>
      <c r="X126" s="9">
        <f>VLOOKUP(A126,Sku_list!$A$1:$D$2323,4,0)*(L126/1000000*12)</f>
        <v/>
      </c>
      <c r="Y126" s="9">
        <f>VLOOKUP(A126,Sku_list!$A$1:$E$2323,5,0)*((J126+F126)/1000000000)</f>
        <v/>
      </c>
      <c r="Z126" t="n">
        <v>28</v>
      </c>
      <c r="AC126" s="27">
        <f>(DAY(TODAY())+AB126)/30</f>
        <v/>
      </c>
    </row>
    <row r="127">
      <c r="A127" t="n">
        <v>1600615</v>
      </c>
      <c r="B127" t="inlineStr">
        <is>
          <t>P Rasp Fm 250ml HW</t>
        </is>
      </c>
      <c r="C127" t="inlineStr">
        <is>
          <t>IN73</t>
        </is>
      </c>
      <c r="D127" t="n">
        <v>0</v>
      </c>
      <c r="E127" t="n">
        <v>0</v>
      </c>
      <c r="F127" t="n">
        <v>100</v>
      </c>
      <c r="G127" t="n">
        <v>0</v>
      </c>
      <c r="H127" t="n">
        <v>0</v>
      </c>
      <c r="I127" t="n">
        <v>0</v>
      </c>
      <c r="J127" t="n">
        <v>2</v>
      </c>
      <c r="K127" t="n">
        <v>102</v>
      </c>
      <c r="L127" t="n">
        <v>0</v>
      </c>
      <c r="M127" t="n">
        <v>0</v>
      </c>
      <c r="N127" t="n">
        <v>102</v>
      </c>
      <c r="P127" s="27" t="inlineStr">
        <is>
          <t>1180%</t>
        </is>
      </c>
      <c r="R127" t="inlineStr">
        <is>
          <t>Patna</t>
        </is>
      </c>
      <c r="S127" t="inlineStr">
        <is>
          <t>East</t>
        </is>
      </c>
      <c r="T127" s="9">
        <f>VLOOKUP(A127,Sku_list!$A$1:$D$2323,3,0)</f>
        <v/>
      </c>
      <c r="U127" s="9">
        <f>VLOOKUP(A127,Sku_list!$A$1:$D$2323,4,0)*(F127/1000000*12)</f>
        <v/>
      </c>
      <c r="V127" s="9">
        <f>VLOOKUP(A127,Sku_list!$A$1:$D$2323,4,0)*(H127/1000000*12)</f>
        <v/>
      </c>
      <c r="W127" s="9">
        <f>VLOOKUP(A127,Sku_list!$A$1:$D$2323,4,0)*(J127/1000000*12)</f>
        <v/>
      </c>
      <c r="X127" s="9">
        <f>VLOOKUP(A127,Sku_list!$A$1:$D$2323,4,0)*(L127/1000000*12)</f>
        <v/>
      </c>
      <c r="Y127" s="9">
        <f>VLOOKUP(A127,Sku_list!$A$1:$E$2323,5,0)*((J127+F127)/1000000000)</f>
        <v/>
      </c>
      <c r="Z127" t="n">
        <v>10</v>
      </c>
      <c r="AC127" s="27">
        <f>(DAY(TODAY())+AB127)/30</f>
        <v/>
      </c>
    </row>
    <row r="128">
      <c r="A128" t="n">
        <v>1600615</v>
      </c>
      <c r="B128" t="inlineStr">
        <is>
          <t>P Rasp Fm 250ml HW</t>
        </is>
      </c>
      <c r="C128" t="inlineStr">
        <is>
          <t>IN74</t>
        </is>
      </c>
      <c r="D128" t="n">
        <v>0</v>
      </c>
      <c r="E128" t="n">
        <v>0</v>
      </c>
      <c r="F128" t="n">
        <v>0</v>
      </c>
      <c r="G128" t="n">
        <v>0</v>
      </c>
      <c r="H128" t="n">
        <v>0</v>
      </c>
      <c r="I128" t="n">
        <v>0</v>
      </c>
      <c r="J128" t="n">
        <v>15</v>
      </c>
      <c r="K128" t="n">
        <v>15</v>
      </c>
      <c r="L128" t="n">
        <v>0</v>
      </c>
      <c r="M128" t="n">
        <v>0</v>
      </c>
      <c r="N128" t="n">
        <v>15</v>
      </c>
      <c r="P128" s="27" t="inlineStr"/>
      <c r="R128" t="inlineStr">
        <is>
          <t>Nepal-exp</t>
        </is>
      </c>
      <c r="S128" t="inlineStr">
        <is>
          <t>Exp-DC</t>
        </is>
      </c>
      <c r="T128" s="9">
        <f>VLOOKUP(A128,Sku_list!$A$1:$D$2323,3,0)</f>
        <v/>
      </c>
      <c r="U128" s="9">
        <f>VLOOKUP(A128,Sku_list!$A$1:$D$2323,4,0)*(F128/1000000*12)</f>
        <v/>
      </c>
      <c r="V128" s="9">
        <f>VLOOKUP(A128,Sku_list!$A$1:$D$2323,4,0)*(H128/1000000*12)</f>
        <v/>
      </c>
      <c r="W128" s="9">
        <f>VLOOKUP(A128,Sku_list!$A$1:$D$2323,4,0)*(J128/1000000*12)</f>
        <v/>
      </c>
      <c r="X128" s="9">
        <f>VLOOKUP(A128,Sku_list!$A$1:$D$2323,4,0)*(L128/1000000*12)</f>
        <v/>
      </c>
      <c r="Y128" s="9">
        <f>VLOOKUP(A128,Sku_list!$A$1:$E$2323,5,0)*((J128+F128)/1000000000)</f>
        <v/>
      </c>
      <c r="Z128" t="n">
        <v>0</v>
      </c>
      <c r="AC128" s="27">
        <f>(DAY(TODAY())+AB128)/30</f>
        <v/>
      </c>
    </row>
    <row r="129">
      <c r="A129" t="n">
        <v>1600615</v>
      </c>
      <c r="B129" t="inlineStr">
        <is>
          <t>P Rasp Fm 250ml HW</t>
        </is>
      </c>
      <c r="C129" t="inlineStr">
        <is>
          <t>IN75</t>
        </is>
      </c>
      <c r="D129" t="n">
        <v>0</v>
      </c>
      <c r="E129" t="n">
        <v>0</v>
      </c>
      <c r="F129" t="n">
        <v>0</v>
      </c>
      <c r="G129" t="n">
        <v>0</v>
      </c>
      <c r="H129" t="n">
        <v>0</v>
      </c>
      <c r="I129" t="n">
        <v>0</v>
      </c>
      <c r="J129" t="n">
        <v>4</v>
      </c>
      <c r="K129" t="n">
        <v>4</v>
      </c>
      <c r="L129" t="n">
        <v>0</v>
      </c>
      <c r="M129" t="n">
        <v>0</v>
      </c>
      <c r="N129" t="n">
        <v>4</v>
      </c>
      <c r="P129" s="27" t="inlineStr">
        <is>
          <t>129%</t>
        </is>
      </c>
      <c r="R129" t="inlineStr">
        <is>
          <t>Jaipur</t>
        </is>
      </c>
      <c r="S129" t="inlineStr">
        <is>
          <t>North</t>
        </is>
      </c>
      <c r="T129" s="9">
        <f>VLOOKUP(A129,Sku_list!$A$1:$D$2323,3,0)</f>
        <v/>
      </c>
      <c r="U129" s="9">
        <f>VLOOKUP(A129,Sku_list!$A$1:$D$2323,4,0)*(F129/1000000*12)</f>
        <v/>
      </c>
      <c r="V129" s="9">
        <f>VLOOKUP(A129,Sku_list!$A$1:$D$2323,4,0)*(H129/1000000*12)</f>
        <v/>
      </c>
      <c r="W129" s="9">
        <f>VLOOKUP(A129,Sku_list!$A$1:$D$2323,4,0)*(J129/1000000*12)</f>
        <v/>
      </c>
      <c r="X129" s="9">
        <f>VLOOKUP(A129,Sku_list!$A$1:$D$2323,4,0)*(L129/1000000*12)</f>
        <v/>
      </c>
      <c r="Y129" s="9">
        <f>VLOOKUP(A129,Sku_list!$A$1:$E$2323,5,0)*((J129+F129)/1000000000)</f>
        <v/>
      </c>
      <c r="Z129" t="n">
        <v>14</v>
      </c>
      <c r="AC129" s="27">
        <f>(DAY(TODAY())+AB129)/30</f>
        <v/>
      </c>
    </row>
    <row r="130">
      <c r="A130" t="n">
        <v>1600615</v>
      </c>
      <c r="B130" t="inlineStr">
        <is>
          <t>P Rasp Fm 250ml HW</t>
        </is>
      </c>
      <c r="C130" t="inlineStr">
        <is>
          <t>IN76</t>
        </is>
      </c>
      <c r="D130" t="n">
        <v>0</v>
      </c>
      <c r="E130" t="n">
        <v>0</v>
      </c>
      <c r="F130" t="n">
        <v>0</v>
      </c>
      <c r="G130" t="n">
        <v>0</v>
      </c>
      <c r="H130" t="n">
        <v>0</v>
      </c>
      <c r="I130" t="n">
        <v>0</v>
      </c>
      <c r="J130" t="n">
        <v>84</v>
      </c>
      <c r="K130" t="n">
        <v>84</v>
      </c>
      <c r="L130" t="n">
        <v>0</v>
      </c>
      <c r="M130" t="n">
        <v>0</v>
      </c>
      <c r="N130" t="n">
        <v>84</v>
      </c>
      <c r="P130" s="27" t="inlineStr">
        <is>
          <t>103%</t>
        </is>
      </c>
      <c r="R130" t="inlineStr">
        <is>
          <t>Ghaziabad</t>
        </is>
      </c>
      <c r="S130" t="inlineStr">
        <is>
          <t>North</t>
        </is>
      </c>
      <c r="T130" s="9">
        <f>VLOOKUP(A130,Sku_list!$A$1:$D$2323,3,0)</f>
        <v/>
      </c>
      <c r="U130" s="9">
        <f>VLOOKUP(A130,Sku_list!$A$1:$D$2323,4,0)*(F130/1000000*12)</f>
        <v/>
      </c>
      <c r="V130" s="9">
        <f>VLOOKUP(A130,Sku_list!$A$1:$D$2323,4,0)*(H130/1000000*12)</f>
        <v/>
      </c>
      <c r="W130" s="9">
        <f>VLOOKUP(A130,Sku_list!$A$1:$D$2323,4,0)*(J130/1000000*12)</f>
        <v/>
      </c>
      <c r="X130" s="9">
        <f>VLOOKUP(A130,Sku_list!$A$1:$D$2323,4,0)*(L130/1000000*12)</f>
        <v/>
      </c>
      <c r="Y130" s="9">
        <f>VLOOKUP(A130,Sku_list!$A$1:$E$2323,5,0)*((J130+F130)/1000000000)</f>
        <v/>
      </c>
      <c r="Z130" t="n">
        <v>178</v>
      </c>
      <c r="AC130" s="27">
        <f>(DAY(TODAY())+AB130)/30</f>
        <v/>
      </c>
    </row>
    <row r="131">
      <c r="A131" t="n">
        <v>1600615</v>
      </c>
      <c r="B131" t="inlineStr">
        <is>
          <t>P Rasp Fm 250ml HW</t>
        </is>
      </c>
      <c r="C131" t="inlineStr">
        <is>
          <t>IN77</t>
        </is>
      </c>
      <c r="D131" t="n">
        <v>0</v>
      </c>
      <c r="E131" t="n">
        <v>0</v>
      </c>
      <c r="F131" t="n">
        <v>0</v>
      </c>
      <c r="G131" t="n">
        <v>0</v>
      </c>
      <c r="H131" t="n">
        <v>0</v>
      </c>
      <c r="I131" t="n">
        <v>0</v>
      </c>
      <c r="J131" t="n">
        <v>0</v>
      </c>
      <c r="K131" t="n">
        <v>0</v>
      </c>
      <c r="L131" t="n">
        <v>0</v>
      </c>
      <c r="M131" t="n">
        <v>0</v>
      </c>
      <c r="N131" t="n">
        <v>0</v>
      </c>
      <c r="P131" s="27" t="n">
        <v>1.569922054103622</v>
      </c>
      <c r="R131" t="inlineStr">
        <is>
          <t>POC Bhiwandi</t>
        </is>
      </c>
      <c r="S131" t="inlineStr">
        <is>
          <t>West</t>
        </is>
      </c>
      <c r="T131" s="9">
        <f>VLOOKUP(A131,Sku_list!$A$1:$D$2323,3,0)</f>
        <v/>
      </c>
      <c r="U131" s="9">
        <f>VLOOKUP(A131,Sku_list!$A$1:$D$2323,4,0)*(F131/1000000*12)</f>
        <v/>
      </c>
      <c r="V131" s="9">
        <f>VLOOKUP(A131,Sku_list!$A$1:$D$2323,4,0)*(H131/1000000*12)</f>
        <v/>
      </c>
      <c r="W131" s="9">
        <f>VLOOKUP(A131,Sku_list!$A$1:$D$2323,4,0)*(J131/1000000*12)</f>
        <v/>
      </c>
      <c r="X131" s="9">
        <f>VLOOKUP(A131,Sku_list!$A$1:$D$2323,4,0)*(L131/1000000*12)</f>
        <v/>
      </c>
      <c r="Y131" s="9">
        <f>VLOOKUP(A131,Sku_list!$A$1:$E$2323,5,0)*((J131+F131)/1000000000)</f>
        <v/>
      </c>
      <c r="Z131" t="n">
        <v>0</v>
      </c>
      <c r="AC131" s="27">
        <f>(DAY(TODAY())+AB131)/30</f>
        <v/>
      </c>
    </row>
    <row r="132">
      <c r="A132" t="n">
        <v>1600615</v>
      </c>
      <c r="B132" t="inlineStr">
        <is>
          <t>P Rasp Fm 250ml HW</t>
        </is>
      </c>
      <c r="C132" t="inlineStr">
        <is>
          <t>IN78</t>
        </is>
      </c>
      <c r="D132" t="n">
        <v>0</v>
      </c>
      <c r="E132" t="n">
        <v>0</v>
      </c>
      <c r="F132" t="n">
        <v>0</v>
      </c>
      <c r="G132" t="n">
        <v>0</v>
      </c>
      <c r="H132" t="n">
        <v>0</v>
      </c>
      <c r="I132" t="n">
        <v>0</v>
      </c>
      <c r="J132" t="n">
        <v>12</v>
      </c>
      <c r="K132" t="n">
        <v>12</v>
      </c>
      <c r="L132" t="n">
        <v>0</v>
      </c>
      <c r="M132" t="n">
        <v>0</v>
      </c>
      <c r="N132" t="n">
        <v>12</v>
      </c>
      <c r="P132" s="27" t="n">
        <v>1.530621933850293</v>
      </c>
      <c r="R132" t="inlineStr">
        <is>
          <t>Kundli</t>
        </is>
      </c>
      <c r="S132" t="inlineStr">
        <is>
          <t>North</t>
        </is>
      </c>
      <c r="T132" s="9">
        <f>VLOOKUP(A132,Sku_list!$A$1:$D$2323,3,0)</f>
        <v/>
      </c>
      <c r="U132" s="9">
        <f>VLOOKUP(A132,Sku_list!$A$1:$D$2323,4,0)*(F132/1000000*12)</f>
        <v/>
      </c>
      <c r="V132" s="9">
        <f>VLOOKUP(A132,Sku_list!$A$1:$D$2323,4,0)*(H132/1000000*12)</f>
        <v/>
      </c>
      <c r="W132" s="9">
        <f>VLOOKUP(A132,Sku_list!$A$1:$D$2323,4,0)*(J132/1000000*12)</f>
        <v/>
      </c>
      <c r="X132" s="9">
        <f>VLOOKUP(A132,Sku_list!$A$1:$D$2323,4,0)*(L132/1000000*12)</f>
        <v/>
      </c>
      <c r="Y132" s="9">
        <f>VLOOKUP(A132,Sku_list!$A$1:$E$2323,5,0)*((J132+F132)/1000000000)</f>
        <v/>
      </c>
      <c r="Z132" t="n">
        <v>0</v>
      </c>
      <c r="AC132" s="27">
        <f>(DAY(TODAY())+AB132)/30</f>
        <v/>
      </c>
    </row>
    <row r="133">
      <c r="A133" t="n">
        <v>1600615</v>
      </c>
      <c r="B133" t="inlineStr">
        <is>
          <t>P Rasp Fm 250ml HW</t>
        </is>
      </c>
      <c r="C133" t="inlineStr">
        <is>
          <t>IN79</t>
        </is>
      </c>
      <c r="D133" t="n">
        <v>0</v>
      </c>
      <c r="E133" t="n">
        <v>0</v>
      </c>
      <c r="F133" t="n">
        <v>0</v>
      </c>
      <c r="G133" t="n">
        <v>0</v>
      </c>
      <c r="H133" t="n">
        <v>0</v>
      </c>
      <c r="I133" t="n">
        <v>0</v>
      </c>
      <c r="J133" t="n">
        <v>33</v>
      </c>
      <c r="K133" t="n">
        <v>33</v>
      </c>
      <c r="L133" t="n">
        <v>0</v>
      </c>
      <c r="M133" t="n">
        <v>0</v>
      </c>
      <c r="N133" t="n">
        <v>33</v>
      </c>
      <c r="P133" s="27" t="inlineStr">
        <is>
          <t>294%</t>
        </is>
      </c>
      <c r="R133" t="inlineStr">
        <is>
          <t>Goa</t>
        </is>
      </c>
      <c r="S133" t="inlineStr">
        <is>
          <t>West</t>
        </is>
      </c>
      <c r="T133" s="9">
        <f>VLOOKUP(A133,Sku_list!$A$1:$D$2323,3,0)</f>
        <v/>
      </c>
      <c r="U133" s="9">
        <f>VLOOKUP(A133,Sku_list!$A$1:$D$2323,4,0)*(F133/1000000*12)</f>
        <v/>
      </c>
      <c r="V133" s="9">
        <f>VLOOKUP(A133,Sku_list!$A$1:$D$2323,4,0)*(H133/1000000*12)</f>
        <v/>
      </c>
      <c r="W133" s="9">
        <f>VLOOKUP(A133,Sku_list!$A$1:$D$2323,4,0)*(J133/1000000*12)</f>
        <v/>
      </c>
      <c r="X133" s="9">
        <f>VLOOKUP(A133,Sku_list!$A$1:$D$2323,4,0)*(L133/1000000*12)</f>
        <v/>
      </c>
      <c r="Y133" s="9">
        <f>VLOOKUP(A133,Sku_list!$A$1:$E$2323,5,0)*((J133+F133)/1000000000)</f>
        <v/>
      </c>
      <c r="Z133" t="n">
        <v>17</v>
      </c>
      <c r="AC133" s="27">
        <f>(DAY(TODAY())+AB133)/30</f>
        <v/>
      </c>
    </row>
    <row r="134">
      <c r="A134" t="n">
        <v>1600615</v>
      </c>
      <c r="B134" t="inlineStr">
        <is>
          <t>P Rasp Fm 250ml HW</t>
        </is>
      </c>
      <c r="C134" t="inlineStr">
        <is>
          <t>IN80</t>
        </is>
      </c>
      <c r="D134" t="n">
        <v>0</v>
      </c>
      <c r="E134" t="n">
        <v>0</v>
      </c>
      <c r="F134" t="n">
        <v>0</v>
      </c>
      <c r="G134" t="n">
        <v>0</v>
      </c>
      <c r="H134" t="n">
        <v>0</v>
      </c>
      <c r="I134" t="n">
        <v>0</v>
      </c>
      <c r="J134" t="n">
        <v>21</v>
      </c>
      <c r="K134" t="n">
        <v>21</v>
      </c>
      <c r="L134" t="n">
        <v>0</v>
      </c>
      <c r="M134" t="n">
        <v>0</v>
      </c>
      <c r="N134" t="n">
        <v>21</v>
      </c>
      <c r="P134" s="27" t="inlineStr">
        <is>
          <t>162%</t>
        </is>
      </c>
      <c r="R134" t="inlineStr">
        <is>
          <t>Morinda</t>
        </is>
      </c>
      <c r="S134" t="inlineStr">
        <is>
          <t>North</t>
        </is>
      </c>
      <c r="T134" s="9">
        <f>VLOOKUP(A134,Sku_list!$A$1:$D$2323,3,0)</f>
        <v/>
      </c>
      <c r="U134" s="9">
        <f>VLOOKUP(A134,Sku_list!$A$1:$D$2323,4,0)*(F134/1000000*12)</f>
        <v/>
      </c>
      <c r="V134" s="9">
        <f>VLOOKUP(A134,Sku_list!$A$1:$D$2323,4,0)*(H134/1000000*12)</f>
        <v/>
      </c>
      <c r="W134" s="9">
        <f>VLOOKUP(A134,Sku_list!$A$1:$D$2323,4,0)*(J134/1000000*12)</f>
        <v/>
      </c>
      <c r="X134" s="9">
        <f>VLOOKUP(A134,Sku_list!$A$1:$D$2323,4,0)*(L134/1000000*12)</f>
        <v/>
      </c>
      <c r="Y134" s="9">
        <f>VLOOKUP(A134,Sku_list!$A$1:$E$2323,5,0)*((J134+F134)/1000000000)</f>
        <v/>
      </c>
      <c r="Z134" t="n">
        <v>50</v>
      </c>
      <c r="AC134" s="27">
        <f>(DAY(TODAY())+AB134)/30</f>
        <v/>
      </c>
    </row>
    <row r="135">
      <c r="A135" t="n">
        <v>1600615</v>
      </c>
      <c r="B135" t="inlineStr">
        <is>
          <t>P Rasp Fm 250ml HW</t>
        </is>
      </c>
      <c r="C135" t="inlineStr">
        <is>
          <t>IN81</t>
        </is>
      </c>
      <c r="D135" t="n">
        <v>0</v>
      </c>
      <c r="E135" t="n">
        <v>0</v>
      </c>
      <c r="F135" t="n">
        <v>0</v>
      </c>
      <c r="G135" t="n">
        <v>0</v>
      </c>
      <c r="H135" t="n">
        <v>0</v>
      </c>
      <c r="I135" t="n">
        <v>0</v>
      </c>
      <c r="J135" t="n">
        <v>105</v>
      </c>
      <c r="K135" t="n">
        <v>105</v>
      </c>
      <c r="L135" t="n">
        <v>0</v>
      </c>
      <c r="M135" t="n">
        <v>0</v>
      </c>
      <c r="N135" t="n">
        <v>105</v>
      </c>
      <c r="P135" s="27" t="inlineStr">
        <is>
          <t>121%</t>
        </is>
      </c>
      <c r="R135" t="inlineStr">
        <is>
          <t>Bhiwandi</t>
        </is>
      </c>
      <c r="S135" t="inlineStr">
        <is>
          <t>West</t>
        </is>
      </c>
      <c r="T135" s="9">
        <f>VLOOKUP(A135,Sku_list!$A$1:$D$2323,3,0)</f>
        <v/>
      </c>
      <c r="U135" s="9">
        <f>VLOOKUP(A135,Sku_list!$A$1:$D$2323,4,0)*(F135/1000000*12)</f>
        <v/>
      </c>
      <c r="V135" s="9">
        <f>VLOOKUP(A135,Sku_list!$A$1:$D$2323,4,0)*(H135/1000000*12)</f>
        <v/>
      </c>
      <c r="W135" s="9">
        <f>VLOOKUP(A135,Sku_list!$A$1:$D$2323,4,0)*(J135/1000000*12)</f>
        <v/>
      </c>
      <c r="X135" s="9">
        <f>VLOOKUP(A135,Sku_list!$A$1:$D$2323,4,0)*(L135/1000000*12)</f>
        <v/>
      </c>
      <c r="Y135" s="9">
        <f>VLOOKUP(A135,Sku_list!$A$1:$E$2323,5,0)*((J135+F135)/1000000000)</f>
        <v/>
      </c>
      <c r="Z135" t="n">
        <v>320</v>
      </c>
      <c r="AC135" s="27">
        <f>(DAY(TODAY())+AB135)/30</f>
        <v/>
      </c>
    </row>
    <row r="136">
      <c r="A136" t="n">
        <v>1600615</v>
      </c>
      <c r="B136" t="inlineStr">
        <is>
          <t>P Rasp Fm 250ml HW</t>
        </is>
      </c>
      <c r="C136" t="inlineStr">
        <is>
          <t>IN82</t>
        </is>
      </c>
      <c r="D136" t="n">
        <v>0</v>
      </c>
      <c r="E136" t="n">
        <v>0</v>
      </c>
      <c r="F136" t="n">
        <v>0</v>
      </c>
      <c r="G136" t="n">
        <v>0</v>
      </c>
      <c r="H136" t="n">
        <v>0</v>
      </c>
      <c r="I136" t="n">
        <v>0</v>
      </c>
      <c r="J136" t="n">
        <v>2504</v>
      </c>
      <c r="K136" t="n">
        <v>2504</v>
      </c>
      <c r="L136" t="n">
        <v>0</v>
      </c>
      <c r="M136" t="n">
        <v>0</v>
      </c>
      <c r="N136" t="n">
        <v>2504</v>
      </c>
      <c r="P136" s="27" t="inlineStr"/>
      <c r="R136" t="inlineStr">
        <is>
          <t>DC</t>
        </is>
      </c>
      <c r="S136" t="inlineStr">
        <is>
          <t>West DC</t>
        </is>
      </c>
      <c r="T136" s="9">
        <f>VLOOKUP(A136,Sku_list!$A$1:$D$2323,3,0)</f>
        <v/>
      </c>
      <c r="U136" s="9">
        <f>VLOOKUP(A136,Sku_list!$A$1:$D$2323,4,0)*(F136/1000000*12)</f>
        <v/>
      </c>
      <c r="V136" s="9">
        <f>VLOOKUP(A136,Sku_list!$A$1:$D$2323,4,0)*(H136/1000000*12)</f>
        <v/>
      </c>
      <c r="W136" s="9">
        <f>VLOOKUP(A136,Sku_list!$A$1:$D$2323,4,0)*(J136/1000000*12)</f>
        <v/>
      </c>
      <c r="X136" s="9">
        <f>VLOOKUP(A136,Sku_list!$A$1:$D$2323,4,0)*(L136/1000000*12)</f>
        <v/>
      </c>
      <c r="Y136" s="9">
        <f>VLOOKUP(A136,Sku_list!$A$1:$E$2323,5,0)*((J136+F136)/1000000000)</f>
        <v/>
      </c>
      <c r="Z136" t="n">
        <v>0</v>
      </c>
      <c r="AC136" s="27">
        <f>(DAY(TODAY())+AB136)/30</f>
        <v/>
      </c>
    </row>
    <row r="137">
      <c r="A137" t="n">
        <v>1600615</v>
      </c>
      <c r="B137" t="inlineStr">
        <is>
          <t>P Rasp Fm 250ml HW</t>
        </is>
      </c>
      <c r="C137" t="inlineStr">
        <is>
          <t>IN83</t>
        </is>
      </c>
      <c r="D137" t="n">
        <v>0</v>
      </c>
      <c r="E137" t="n">
        <v>0</v>
      </c>
      <c r="F137" t="n">
        <v>0</v>
      </c>
      <c r="G137" t="n">
        <v>0</v>
      </c>
      <c r="H137" t="n">
        <v>0</v>
      </c>
      <c r="I137" t="n">
        <v>0</v>
      </c>
      <c r="J137" t="n">
        <v>19</v>
      </c>
      <c r="K137" t="n">
        <v>19</v>
      </c>
      <c r="L137" t="n">
        <v>0</v>
      </c>
      <c r="M137" t="n">
        <v>0</v>
      </c>
      <c r="N137" t="n">
        <v>19</v>
      </c>
      <c r="P137" s="27" t="inlineStr">
        <is>
          <t>195%</t>
        </is>
      </c>
      <c r="R137" t="inlineStr">
        <is>
          <t>Aurangabad</t>
        </is>
      </c>
      <c r="S137" t="inlineStr">
        <is>
          <t>West</t>
        </is>
      </c>
      <c r="T137" s="9">
        <f>VLOOKUP(A137,Sku_list!$A$1:$D$2323,3,0)</f>
        <v/>
      </c>
      <c r="U137" s="9">
        <f>VLOOKUP(A137,Sku_list!$A$1:$D$2323,4,0)*(F137/1000000*12)</f>
        <v/>
      </c>
      <c r="V137" s="9">
        <f>VLOOKUP(A137,Sku_list!$A$1:$D$2323,4,0)*(H137/1000000*12)</f>
        <v/>
      </c>
      <c r="W137" s="9">
        <f>VLOOKUP(A137,Sku_list!$A$1:$D$2323,4,0)*(J137/1000000*12)</f>
        <v/>
      </c>
      <c r="X137" s="9">
        <f>VLOOKUP(A137,Sku_list!$A$1:$D$2323,4,0)*(L137/1000000*12)</f>
        <v/>
      </c>
      <c r="Y137" s="9">
        <f>VLOOKUP(A137,Sku_list!$A$1:$E$2323,5,0)*((J137+F137)/1000000000)</f>
        <v/>
      </c>
      <c r="Z137" t="n">
        <v>20</v>
      </c>
      <c r="AC137" s="27">
        <f>(DAY(TODAY())+AB137)/30</f>
        <v/>
      </c>
    </row>
    <row r="138">
      <c r="A138" t="n">
        <v>1600615</v>
      </c>
      <c r="B138" t="inlineStr">
        <is>
          <t>P Rasp Fm 250ml HW</t>
        </is>
      </c>
      <c r="C138" t="inlineStr">
        <is>
          <t>IN84</t>
        </is>
      </c>
      <c r="D138" t="n">
        <v>0</v>
      </c>
      <c r="E138" t="n">
        <v>0</v>
      </c>
      <c r="F138" t="n">
        <v>0</v>
      </c>
      <c r="G138" t="n">
        <v>0</v>
      </c>
      <c r="H138" t="n">
        <v>0</v>
      </c>
      <c r="I138" t="n">
        <v>0</v>
      </c>
      <c r="J138" t="n">
        <v>8</v>
      </c>
      <c r="K138" t="n">
        <v>8</v>
      </c>
      <c r="L138" t="n">
        <v>0</v>
      </c>
      <c r="M138" t="n">
        <v>0</v>
      </c>
      <c r="N138" t="n">
        <v>8</v>
      </c>
      <c r="P138" s="27" t="inlineStr">
        <is>
          <t>189%</t>
        </is>
      </c>
      <c r="R138" t="inlineStr">
        <is>
          <t>Raipur</t>
        </is>
      </c>
      <c r="S138" t="inlineStr">
        <is>
          <t>East</t>
        </is>
      </c>
      <c r="T138" s="9">
        <f>VLOOKUP(A138,Sku_list!$A$1:$D$2323,3,0)</f>
        <v/>
      </c>
      <c r="U138" s="9">
        <f>VLOOKUP(A138,Sku_list!$A$1:$D$2323,4,0)*(F138/1000000*12)</f>
        <v/>
      </c>
      <c r="V138" s="9">
        <f>VLOOKUP(A138,Sku_list!$A$1:$D$2323,4,0)*(H138/1000000*12)</f>
        <v/>
      </c>
      <c r="W138" s="9">
        <f>VLOOKUP(A138,Sku_list!$A$1:$D$2323,4,0)*(J138/1000000*12)</f>
        <v/>
      </c>
      <c r="X138" s="9">
        <f>VLOOKUP(A138,Sku_list!$A$1:$D$2323,4,0)*(L138/1000000*12)</f>
        <v/>
      </c>
      <c r="Y138" s="9">
        <f>VLOOKUP(A138,Sku_list!$A$1:$E$2323,5,0)*((J138+F138)/1000000000)</f>
        <v/>
      </c>
      <c r="Z138" t="n">
        <v>9</v>
      </c>
      <c r="AC138" s="27">
        <f>(DAY(TODAY())+AB138)/30</f>
        <v/>
      </c>
    </row>
    <row r="139">
      <c r="A139" t="n">
        <v>1600615</v>
      </c>
      <c r="B139" t="inlineStr">
        <is>
          <t>P Rasp Fm 250ml HW</t>
        </is>
      </c>
      <c r="C139" t="inlineStr">
        <is>
          <t>IN85</t>
        </is>
      </c>
      <c r="D139" t="n">
        <v>0</v>
      </c>
      <c r="E139" t="n">
        <v>0</v>
      </c>
      <c r="F139" t="n">
        <v>0</v>
      </c>
      <c r="G139" t="n">
        <v>0</v>
      </c>
      <c r="H139" t="n">
        <v>0</v>
      </c>
      <c r="I139" t="n">
        <v>0</v>
      </c>
      <c r="J139" t="n">
        <v>1</v>
      </c>
      <c r="K139" t="n">
        <v>1</v>
      </c>
      <c r="L139" t="n">
        <v>0</v>
      </c>
      <c r="M139" t="n">
        <v>0</v>
      </c>
      <c r="N139" t="n">
        <v>1</v>
      </c>
      <c r="P139" s="27" t="inlineStr"/>
      <c r="R139" t="inlineStr">
        <is>
          <t>Tripura</t>
        </is>
      </c>
      <c r="S139" t="inlineStr">
        <is>
          <t>East</t>
        </is>
      </c>
      <c r="T139" s="9">
        <f>VLOOKUP(A139,Sku_list!$A$1:$D$2323,3,0)</f>
        <v/>
      </c>
      <c r="U139" s="9">
        <f>VLOOKUP(A139,Sku_list!$A$1:$D$2323,4,0)*(F139/1000000*12)</f>
        <v/>
      </c>
      <c r="V139" s="9">
        <f>VLOOKUP(A139,Sku_list!$A$1:$D$2323,4,0)*(H139/1000000*12)</f>
        <v/>
      </c>
      <c r="W139" s="9">
        <f>VLOOKUP(A139,Sku_list!$A$1:$D$2323,4,0)*(J139/1000000*12)</f>
        <v/>
      </c>
      <c r="X139" s="9">
        <f>VLOOKUP(A139,Sku_list!$A$1:$D$2323,4,0)*(L139/1000000*12)</f>
        <v/>
      </c>
      <c r="Y139" s="9">
        <f>VLOOKUP(A139,Sku_list!$A$1:$E$2323,5,0)*((J139+F139)/1000000000)</f>
        <v/>
      </c>
      <c r="Z139" t="n">
        <v>0</v>
      </c>
      <c r="AC139" s="27">
        <f>(DAY(TODAY())+AB139)/30</f>
        <v/>
      </c>
    </row>
    <row r="140">
      <c r="A140" t="n">
        <v>1600615</v>
      </c>
      <c r="B140" t="inlineStr">
        <is>
          <t>P Rasp Fm 250ml HW</t>
        </is>
      </c>
      <c r="C140" t="inlineStr">
        <is>
          <t>IN86</t>
        </is>
      </c>
      <c r="D140" t="n">
        <v>0</v>
      </c>
      <c r="E140" t="n">
        <v>0</v>
      </c>
      <c r="F140" t="n">
        <v>0</v>
      </c>
      <c r="G140" t="n">
        <v>0</v>
      </c>
      <c r="H140" t="n">
        <v>0</v>
      </c>
      <c r="I140" t="n">
        <v>0</v>
      </c>
      <c r="J140" t="n">
        <v>2</v>
      </c>
      <c r="K140" t="n">
        <v>2</v>
      </c>
      <c r="L140" t="n">
        <v>0</v>
      </c>
      <c r="M140" t="n">
        <v>0</v>
      </c>
      <c r="N140" t="n">
        <v>2</v>
      </c>
      <c r="P140" s="27" t="inlineStr">
        <is>
          <t>120%</t>
        </is>
      </c>
      <c r="R140" t="inlineStr">
        <is>
          <t>Ranchi</t>
        </is>
      </c>
      <c r="S140" t="inlineStr">
        <is>
          <t>East</t>
        </is>
      </c>
      <c r="T140" s="9">
        <f>VLOOKUP(A140,Sku_list!$A$1:$D$2323,3,0)</f>
        <v/>
      </c>
      <c r="U140" s="9">
        <f>VLOOKUP(A140,Sku_list!$A$1:$D$2323,4,0)*(F140/1000000*12)</f>
        <v/>
      </c>
      <c r="V140" s="9">
        <f>VLOOKUP(A140,Sku_list!$A$1:$D$2323,4,0)*(H140/1000000*12)</f>
        <v/>
      </c>
      <c r="W140" s="9">
        <f>VLOOKUP(A140,Sku_list!$A$1:$D$2323,4,0)*(J140/1000000*12)</f>
        <v/>
      </c>
      <c r="X140" s="9">
        <f>VLOOKUP(A140,Sku_list!$A$1:$D$2323,4,0)*(L140/1000000*12)</f>
        <v/>
      </c>
      <c r="Y140" s="9">
        <f>VLOOKUP(A140,Sku_list!$A$1:$E$2323,5,0)*((J140+F140)/1000000000)</f>
        <v/>
      </c>
      <c r="Z140" t="n">
        <v>10</v>
      </c>
      <c r="AC140" s="27">
        <f>(DAY(TODAY())+AB140)/30</f>
        <v/>
      </c>
    </row>
    <row r="141">
      <c r="A141" t="n">
        <v>1600615</v>
      </c>
      <c r="B141" t="inlineStr">
        <is>
          <t>P Rasp Fm 250ml HW</t>
        </is>
      </c>
      <c r="C141" t="inlineStr">
        <is>
          <t>IN87</t>
        </is>
      </c>
      <c r="D141" t="n">
        <v>0</v>
      </c>
      <c r="E141" t="n">
        <v>0</v>
      </c>
      <c r="F141" t="n">
        <v>0</v>
      </c>
      <c r="G141" t="n">
        <v>0</v>
      </c>
      <c r="H141" t="n">
        <v>0</v>
      </c>
      <c r="I141" t="n">
        <v>0</v>
      </c>
      <c r="J141" t="n">
        <v>10</v>
      </c>
      <c r="K141" t="n">
        <v>10</v>
      </c>
      <c r="L141" t="n">
        <v>0</v>
      </c>
      <c r="M141" t="n">
        <v>0</v>
      </c>
      <c r="N141" t="n">
        <v>10</v>
      </c>
      <c r="P141" s="27" t="inlineStr">
        <is>
          <t>171%</t>
        </is>
      </c>
      <c r="R141" t="inlineStr">
        <is>
          <t>Vijaywada</t>
        </is>
      </c>
      <c r="S141" t="inlineStr">
        <is>
          <t>South</t>
        </is>
      </c>
      <c r="T141" s="9">
        <f>VLOOKUP(A141,Sku_list!$A$1:$D$2323,3,0)</f>
        <v/>
      </c>
      <c r="U141" s="9">
        <f>VLOOKUP(A141,Sku_list!$A$1:$D$2323,4,0)*(F141/1000000*12)</f>
        <v/>
      </c>
      <c r="V141" s="9">
        <f>VLOOKUP(A141,Sku_list!$A$1:$D$2323,4,0)*(H141/1000000*12)</f>
        <v/>
      </c>
      <c r="W141" s="9">
        <f>VLOOKUP(A141,Sku_list!$A$1:$D$2323,4,0)*(J141/1000000*12)</f>
        <v/>
      </c>
      <c r="X141" s="9">
        <f>VLOOKUP(A141,Sku_list!$A$1:$D$2323,4,0)*(L141/1000000*12)</f>
        <v/>
      </c>
      <c r="Y141" s="9">
        <f>VLOOKUP(A141,Sku_list!$A$1:$E$2323,5,0)*((J141+F141)/1000000000)</f>
        <v/>
      </c>
      <c r="Z141" t="n">
        <v>14</v>
      </c>
      <c r="AC141" s="27">
        <f>(DAY(TODAY())+AB141)/30</f>
        <v/>
      </c>
    </row>
    <row r="142">
      <c r="A142" t="n">
        <v>1600615</v>
      </c>
      <c r="B142" t="inlineStr">
        <is>
          <t>P Rasp Fm 250ml HW</t>
        </is>
      </c>
      <c r="C142" t="inlineStr">
        <is>
          <t>IN88</t>
        </is>
      </c>
      <c r="D142" t="n">
        <v>0</v>
      </c>
      <c r="E142" t="n">
        <v>0</v>
      </c>
      <c r="F142" t="n">
        <v>0</v>
      </c>
      <c r="G142" t="n">
        <v>0</v>
      </c>
      <c r="H142" t="n">
        <v>0</v>
      </c>
      <c r="I142" t="n">
        <v>0</v>
      </c>
      <c r="J142" t="n">
        <v>12</v>
      </c>
      <c r="K142" t="n">
        <v>12</v>
      </c>
      <c r="L142" t="n">
        <v>0</v>
      </c>
      <c r="M142" t="n">
        <v>0</v>
      </c>
      <c r="N142" t="n">
        <v>12</v>
      </c>
      <c r="P142" s="27" t="inlineStr"/>
      <c r="R142" t="inlineStr">
        <is>
          <t>Uttaranchal</t>
        </is>
      </c>
      <c r="S142" t="inlineStr">
        <is>
          <t>North</t>
        </is>
      </c>
      <c r="T142" s="9">
        <f>VLOOKUP(A142,Sku_list!$A$1:$D$2323,3,0)</f>
        <v/>
      </c>
      <c r="U142" s="9">
        <f>VLOOKUP(A142,Sku_list!$A$1:$D$2323,4,0)*(F142/1000000*12)</f>
        <v/>
      </c>
      <c r="V142" s="9">
        <f>VLOOKUP(A142,Sku_list!$A$1:$D$2323,4,0)*(H142/1000000*12)</f>
        <v/>
      </c>
      <c r="W142" s="9">
        <f>VLOOKUP(A142,Sku_list!$A$1:$D$2323,4,0)*(J142/1000000*12)</f>
        <v/>
      </c>
      <c r="X142" s="9">
        <f>VLOOKUP(A142,Sku_list!$A$1:$D$2323,4,0)*(L142/1000000*12)</f>
        <v/>
      </c>
      <c r="Y142" s="9">
        <f>VLOOKUP(A142,Sku_list!$A$1:$E$2323,5,0)*((J142+F142)/1000000000)</f>
        <v/>
      </c>
      <c r="Z142" t="n">
        <v>0</v>
      </c>
      <c r="AC142" s="27">
        <f>(DAY(TODAY())+AB142)/30</f>
        <v/>
      </c>
    </row>
    <row r="143">
      <c r="A143" t="n">
        <v>1600615</v>
      </c>
      <c r="B143" t="inlineStr">
        <is>
          <t>P Rasp Fm 250ml HW</t>
        </is>
      </c>
      <c r="C143" t="inlineStr">
        <is>
          <t>IN89</t>
        </is>
      </c>
      <c r="D143" t="n">
        <v>0</v>
      </c>
      <c r="E143" t="n">
        <v>0</v>
      </c>
      <c r="F143" t="n">
        <v>0</v>
      </c>
      <c r="G143" t="n">
        <v>0</v>
      </c>
      <c r="H143" t="n">
        <v>0</v>
      </c>
      <c r="I143" t="n">
        <v>0</v>
      </c>
      <c r="J143" t="n">
        <v>12</v>
      </c>
      <c r="K143" t="n">
        <v>12</v>
      </c>
      <c r="L143" t="n">
        <v>0</v>
      </c>
      <c r="M143" t="n">
        <v>0</v>
      </c>
      <c r="N143" t="n">
        <v>12</v>
      </c>
      <c r="P143" s="27" t="inlineStr">
        <is>
          <t>171%</t>
        </is>
      </c>
      <c r="R143" t="inlineStr">
        <is>
          <t>Hubli</t>
        </is>
      </c>
      <c r="S143" t="inlineStr">
        <is>
          <t>South</t>
        </is>
      </c>
      <c r="T143" s="9">
        <f>VLOOKUP(A143,Sku_list!$A$1:$D$2323,3,0)</f>
        <v/>
      </c>
      <c r="U143" s="9">
        <f>VLOOKUP(A143,Sku_list!$A$1:$D$2323,4,0)*(F143/1000000*12)</f>
        <v/>
      </c>
      <c r="V143" s="9">
        <f>VLOOKUP(A143,Sku_list!$A$1:$D$2323,4,0)*(H143/1000000*12)</f>
        <v/>
      </c>
      <c r="W143" s="9">
        <f>VLOOKUP(A143,Sku_list!$A$1:$D$2323,4,0)*(J143/1000000*12)</f>
        <v/>
      </c>
      <c r="X143" s="9">
        <f>VLOOKUP(A143,Sku_list!$A$1:$D$2323,4,0)*(L143/1000000*12)</f>
        <v/>
      </c>
      <c r="Y143" s="9">
        <f>VLOOKUP(A143,Sku_list!$A$1:$E$2323,5,0)*((J143+F143)/1000000000)</f>
        <v/>
      </c>
      <c r="Z143" t="n">
        <v>17</v>
      </c>
      <c r="AC143" s="27">
        <f>(DAY(TODAY())+AB143)/30</f>
        <v/>
      </c>
    </row>
    <row r="144">
      <c r="A144" t="n">
        <v>1600615</v>
      </c>
      <c r="B144" t="inlineStr">
        <is>
          <t>P Rasp Fm 250ml HW</t>
        </is>
      </c>
      <c r="C144" t="inlineStr">
        <is>
          <t>IN90</t>
        </is>
      </c>
      <c r="D144" t="n">
        <v>0</v>
      </c>
      <c r="E144" t="n">
        <v>0</v>
      </c>
      <c r="F144" t="n">
        <v>0</v>
      </c>
      <c r="G144" t="n">
        <v>0</v>
      </c>
      <c r="H144" t="n">
        <v>0</v>
      </c>
      <c r="I144" t="n">
        <v>0</v>
      </c>
      <c r="J144" t="n">
        <v>0</v>
      </c>
      <c r="K144" t="n">
        <v>0</v>
      </c>
      <c r="L144" t="n">
        <v>0</v>
      </c>
      <c r="M144" t="n">
        <v>0</v>
      </c>
      <c r="N144" t="n">
        <v>0</v>
      </c>
      <c r="P144" s="27" t="inlineStr"/>
      <c r="R144" t="inlineStr">
        <is>
          <t>Export</t>
        </is>
      </c>
      <c r="S144" t="inlineStr">
        <is>
          <t>Exp-DC</t>
        </is>
      </c>
      <c r="T144" s="9">
        <f>VLOOKUP(A144,Sku_list!$A$1:$D$2323,3,0)</f>
        <v/>
      </c>
      <c r="U144" s="9">
        <f>VLOOKUP(A144,Sku_list!$A$1:$D$2323,4,0)*(F144/1000000*12)</f>
        <v/>
      </c>
      <c r="V144" s="9">
        <f>VLOOKUP(A144,Sku_list!$A$1:$D$2323,4,0)*(H144/1000000*12)</f>
        <v/>
      </c>
      <c r="W144" s="9">
        <f>VLOOKUP(A144,Sku_list!$A$1:$D$2323,4,0)*(J144/1000000*12)</f>
        <v/>
      </c>
      <c r="X144" s="9">
        <f>VLOOKUP(A144,Sku_list!$A$1:$D$2323,4,0)*(L144/1000000*12)</f>
        <v/>
      </c>
      <c r="Y144" s="9">
        <f>VLOOKUP(A144,Sku_list!$A$1:$E$2323,5,0)*((J144+F144)/1000000000)</f>
        <v/>
      </c>
      <c r="Z144" t="n">
        <v>0</v>
      </c>
      <c r="AC144" s="27">
        <f>(DAY(TODAY())+AB144)/30</f>
        <v/>
      </c>
    </row>
    <row r="145">
      <c r="A145" t="n">
        <v>1600615</v>
      </c>
      <c r="B145" t="inlineStr">
        <is>
          <t>P Rasp Fm 250ml HW</t>
        </is>
      </c>
      <c r="C145" t="inlineStr">
        <is>
          <t>IN91</t>
        </is>
      </c>
      <c r="D145" t="n">
        <v>0</v>
      </c>
      <c r="E145" t="n">
        <v>0</v>
      </c>
      <c r="F145" t="n">
        <v>0</v>
      </c>
      <c r="G145" t="n">
        <v>0</v>
      </c>
      <c r="H145" t="n">
        <v>0</v>
      </c>
      <c r="I145" t="n">
        <v>0</v>
      </c>
      <c r="J145" t="n">
        <v>0</v>
      </c>
      <c r="K145" t="n">
        <v>0</v>
      </c>
      <c r="L145" t="n">
        <v>0</v>
      </c>
      <c r="M145" t="n">
        <v>0</v>
      </c>
      <c r="N145" t="n">
        <v>0</v>
      </c>
      <c r="P145" s="27" t="inlineStr">
        <is>
          <t>300%</t>
        </is>
      </c>
      <c r="R145" t="inlineStr">
        <is>
          <t>Siliguri</t>
        </is>
      </c>
      <c r="S145" t="inlineStr">
        <is>
          <t>East</t>
        </is>
      </c>
      <c r="T145" s="9">
        <f>VLOOKUP(A145,Sku_list!$A$1:$D$2323,3,0)</f>
        <v/>
      </c>
      <c r="U145" s="9">
        <f>VLOOKUP(A145,Sku_list!$A$1:$D$2323,4,0)*(F145/1000000*12)</f>
        <v/>
      </c>
      <c r="V145" s="9">
        <f>VLOOKUP(A145,Sku_list!$A$1:$D$2323,4,0)*(H145/1000000*12)</f>
        <v/>
      </c>
      <c r="W145" s="9">
        <f>VLOOKUP(A145,Sku_list!$A$1:$D$2323,4,0)*(J145/1000000*12)</f>
        <v/>
      </c>
      <c r="X145" s="9">
        <f>VLOOKUP(A145,Sku_list!$A$1:$D$2323,4,0)*(L145/1000000*12)</f>
        <v/>
      </c>
      <c r="Y145" s="9">
        <f>VLOOKUP(A145,Sku_list!$A$1:$E$2323,5,0)*((J145+F145)/1000000000)</f>
        <v/>
      </c>
      <c r="Z145" t="n">
        <v>4</v>
      </c>
      <c r="AC145" s="27">
        <f>(DAY(TODAY())+AB145)/30</f>
        <v/>
      </c>
    </row>
    <row r="146">
      <c r="A146" t="n">
        <v>1600615</v>
      </c>
      <c r="B146" t="inlineStr">
        <is>
          <t>P Rasp Fm 250ml HW</t>
        </is>
      </c>
      <c r="C146" t="inlineStr">
        <is>
          <t>IN95</t>
        </is>
      </c>
      <c r="D146" t="n">
        <v>0</v>
      </c>
      <c r="E146" t="n">
        <v>0</v>
      </c>
      <c r="F146" t="n">
        <v>0</v>
      </c>
      <c r="G146" t="n">
        <v>0</v>
      </c>
      <c r="H146" t="n">
        <v>0</v>
      </c>
      <c r="I146" t="n">
        <v>0</v>
      </c>
      <c r="J146" t="n">
        <v>215</v>
      </c>
      <c r="K146" t="n">
        <v>215</v>
      </c>
      <c r="L146" t="n">
        <v>0</v>
      </c>
      <c r="M146" t="n">
        <v>0</v>
      </c>
      <c r="N146" t="n">
        <v>215</v>
      </c>
      <c r="P146" s="27" t="inlineStr"/>
      <c r="R146" t="inlineStr">
        <is>
          <t>Hasangarh</t>
        </is>
      </c>
      <c r="S146" t="inlineStr">
        <is>
          <t>North DC</t>
        </is>
      </c>
      <c r="T146" s="9">
        <f>VLOOKUP(A146,Sku_list!$A$1:$D$2323,3,0)</f>
        <v/>
      </c>
      <c r="U146" s="9">
        <f>VLOOKUP(A146,Sku_list!$A$1:$D$2323,4,0)*(F146/1000000*12)</f>
        <v/>
      </c>
      <c r="V146" s="9">
        <f>VLOOKUP(A146,Sku_list!$A$1:$D$2323,4,0)*(H146/1000000*12)</f>
        <v/>
      </c>
      <c r="W146" s="9">
        <f>VLOOKUP(A146,Sku_list!$A$1:$D$2323,4,0)*(J146/1000000*12)</f>
        <v/>
      </c>
      <c r="X146" s="9">
        <f>VLOOKUP(A146,Sku_list!$A$1:$D$2323,4,0)*(L146/1000000*12)</f>
        <v/>
      </c>
      <c r="Y146" s="9">
        <f>VLOOKUP(A146,Sku_list!$A$1:$E$2323,5,0)*((J146+F146)/1000000000)</f>
        <v/>
      </c>
      <c r="Z146" t="n">
        <v>0</v>
      </c>
      <c r="AC146" s="27">
        <f>(DAY(TODAY())+AB146)/30</f>
        <v/>
      </c>
    </row>
    <row r="147">
      <c r="A147" t="n">
        <v>1600615</v>
      </c>
      <c r="B147" t="inlineStr">
        <is>
          <t>P Rasp Fm 250ml HW</t>
        </is>
      </c>
      <c r="C147" t="inlineStr">
        <is>
          <t>IN97</t>
        </is>
      </c>
      <c r="D147" t="n">
        <v>0</v>
      </c>
      <c r="E147" t="n">
        <v>0</v>
      </c>
      <c r="F147" t="n">
        <v>0</v>
      </c>
      <c r="G147" t="n">
        <v>0</v>
      </c>
      <c r="H147" t="n">
        <v>0</v>
      </c>
      <c r="I147" t="n">
        <v>0</v>
      </c>
      <c r="J147" t="n">
        <v>574</v>
      </c>
      <c r="K147" t="n">
        <v>574</v>
      </c>
      <c r="L147" t="n">
        <v>0</v>
      </c>
      <c r="M147" t="n">
        <v>0</v>
      </c>
      <c r="N147" t="n">
        <v>574</v>
      </c>
      <c r="P147" s="27" t="inlineStr"/>
      <c r="R147" t="inlineStr">
        <is>
          <t>Hubli DC</t>
        </is>
      </c>
      <c r="S147" t="inlineStr">
        <is>
          <t>South DC</t>
        </is>
      </c>
      <c r="T147" s="9">
        <f>VLOOKUP(A147,Sku_list!$A$1:$D$2323,3,0)</f>
        <v/>
      </c>
      <c r="U147" s="9">
        <f>VLOOKUP(A147,Sku_list!$A$1:$D$2323,4,0)*(F147/1000000*12)</f>
        <v/>
      </c>
      <c r="V147" s="9">
        <f>VLOOKUP(A147,Sku_list!$A$1:$D$2323,4,0)*(H147/1000000*12)</f>
        <v/>
      </c>
      <c r="W147" s="9">
        <f>VLOOKUP(A147,Sku_list!$A$1:$D$2323,4,0)*(J147/1000000*12)</f>
        <v/>
      </c>
      <c r="X147" s="9">
        <f>VLOOKUP(A147,Sku_list!$A$1:$D$2323,4,0)*(L147/1000000*12)</f>
        <v/>
      </c>
      <c r="Y147" s="9">
        <f>VLOOKUP(A147,Sku_list!$A$1:$E$2323,5,0)*((J147+F147)/1000000000)</f>
        <v/>
      </c>
      <c r="Z147" t="n">
        <v>0</v>
      </c>
      <c r="AC147" s="27">
        <f>(DAY(TODAY())+AB147)/30</f>
        <v/>
      </c>
    </row>
    <row r="148">
      <c r="A148" t="n">
        <v>1600615</v>
      </c>
      <c r="B148" t="inlineStr">
        <is>
          <t>P Rasp Fm 250ml HW</t>
        </is>
      </c>
      <c r="C148" t="inlineStr">
        <is>
          <t>IN98</t>
        </is>
      </c>
      <c r="D148" t="n">
        <v>0</v>
      </c>
      <c r="E148" t="n">
        <v>0</v>
      </c>
      <c r="F148" t="n">
        <v>100</v>
      </c>
      <c r="G148" t="n">
        <v>0</v>
      </c>
      <c r="H148" t="n">
        <v>0</v>
      </c>
      <c r="I148" t="n">
        <v>0</v>
      </c>
      <c r="J148" t="n">
        <v>6</v>
      </c>
      <c r="K148" t="n">
        <v>106</v>
      </c>
      <c r="L148" t="n">
        <v>0</v>
      </c>
      <c r="M148" t="n">
        <v>0</v>
      </c>
      <c r="N148" t="n">
        <v>106</v>
      </c>
      <c r="P148" s="27" t="n">
        <v>1.675919117647059</v>
      </c>
      <c r="R148" t="inlineStr">
        <is>
          <t>Calcutta DC</t>
        </is>
      </c>
      <c r="S148" t="inlineStr">
        <is>
          <t>East DC</t>
        </is>
      </c>
      <c r="T148" s="9">
        <f>VLOOKUP(A148,Sku_list!$A$1:$D$2323,3,0)</f>
        <v/>
      </c>
      <c r="U148" s="9">
        <f>VLOOKUP(A148,Sku_list!$A$1:$D$2323,4,0)*(F148/1000000*12)</f>
        <v/>
      </c>
      <c r="V148" s="9">
        <f>VLOOKUP(A148,Sku_list!$A$1:$D$2323,4,0)*(H148/1000000*12)</f>
        <v/>
      </c>
      <c r="W148" s="9">
        <f>VLOOKUP(A148,Sku_list!$A$1:$D$2323,4,0)*(J148/1000000*12)</f>
        <v/>
      </c>
      <c r="X148" s="9">
        <f>VLOOKUP(A148,Sku_list!$A$1:$D$2323,4,0)*(L148/1000000*12)</f>
        <v/>
      </c>
      <c r="Y148" s="9">
        <f>VLOOKUP(A148,Sku_list!$A$1:$E$2323,5,0)*((J148+F148)/1000000000)</f>
        <v/>
      </c>
      <c r="Z148" t="n">
        <v>0</v>
      </c>
      <c r="AC148" s="27">
        <f>(DAY(TODAY())+AB148)/30</f>
        <v/>
      </c>
    </row>
    <row r="149">
      <c r="A149" t="n">
        <v>1600615</v>
      </c>
      <c r="B149" t="inlineStr">
        <is>
          <t>P Rasp Fm 250ml HW</t>
        </is>
      </c>
      <c r="C149" t="inlineStr">
        <is>
          <t>IN99</t>
        </is>
      </c>
      <c r="D149" t="n">
        <v>0</v>
      </c>
      <c r="E149" t="n">
        <v>0</v>
      </c>
      <c r="F149" t="n">
        <v>0</v>
      </c>
      <c r="G149" t="n">
        <v>0</v>
      </c>
      <c r="H149" t="n">
        <v>0</v>
      </c>
      <c r="I149" t="n">
        <v>0</v>
      </c>
      <c r="J149" t="n">
        <v>0</v>
      </c>
      <c r="K149" t="n">
        <v>0</v>
      </c>
      <c r="L149" t="n">
        <v>0</v>
      </c>
      <c r="M149" t="n">
        <v>0</v>
      </c>
      <c r="N149" t="n">
        <v>0</v>
      </c>
      <c r="P149" s="27" t="inlineStr"/>
      <c r="R149" t="inlineStr">
        <is>
          <t>Goa DC</t>
        </is>
      </c>
      <c r="S149" t="inlineStr">
        <is>
          <t>Plant</t>
        </is>
      </c>
      <c r="T149" s="9">
        <f>VLOOKUP(A149,Sku_list!$A$1:$D$2323,3,0)</f>
        <v/>
      </c>
      <c r="U149" s="9">
        <f>VLOOKUP(A149,Sku_list!$A$1:$D$2323,4,0)*(F149/1000000*12)</f>
        <v/>
      </c>
      <c r="V149" s="9">
        <f>VLOOKUP(A149,Sku_list!$A$1:$D$2323,4,0)*(H149/1000000*12)</f>
        <v/>
      </c>
      <c r="W149" s="9">
        <f>VLOOKUP(A149,Sku_list!$A$1:$D$2323,4,0)*(J149/1000000*12)</f>
        <v/>
      </c>
      <c r="X149" s="9">
        <f>VLOOKUP(A149,Sku_list!$A$1:$D$2323,4,0)*(L149/1000000*12)</f>
        <v/>
      </c>
      <c r="Y149" s="9">
        <f>VLOOKUP(A149,Sku_list!$A$1:$E$2323,5,0)*((J149+F149)/1000000000)</f>
        <v/>
      </c>
      <c r="Z149" t="n">
        <v>0</v>
      </c>
      <c r="AC149" s="27">
        <f>(DAY(TODAY())+AB149)/30</f>
        <v/>
      </c>
    </row>
    <row r="150">
      <c r="A150" t="n">
        <v>1600616</v>
      </c>
      <c r="B150" t="inlineStr">
        <is>
          <t>PalLHW blkord250ml</t>
        </is>
      </c>
      <c r="C150" t="inlineStr">
        <is>
          <t>IN59</t>
        </is>
      </c>
      <c r="D150" t="n">
        <v>0</v>
      </c>
      <c r="E150" t="n">
        <v>0</v>
      </c>
      <c r="F150" t="n">
        <v>422</v>
      </c>
      <c r="G150" t="n">
        <v>0</v>
      </c>
      <c r="H150" t="n">
        <v>0</v>
      </c>
      <c r="I150" t="n">
        <v>0</v>
      </c>
      <c r="J150" t="n">
        <v>119</v>
      </c>
      <c r="K150" t="n">
        <v>541</v>
      </c>
      <c r="L150" t="n">
        <v>0</v>
      </c>
      <c r="M150" t="n">
        <v>0</v>
      </c>
      <c r="N150" t="n">
        <v>541</v>
      </c>
      <c r="P150" s="27" t="n">
        <v>0.4183102737709744</v>
      </c>
      <c r="R150" t="inlineStr">
        <is>
          <t>Coimbatore</t>
        </is>
      </c>
      <c r="S150" t="inlineStr">
        <is>
          <t>South</t>
        </is>
      </c>
      <c r="T150" s="9">
        <f>VLOOKUP(A150,Sku_list!$A$1:$D$2323,3,0)</f>
        <v/>
      </c>
      <c r="U150" s="9">
        <f>VLOOKUP(A150,Sku_list!$A$1:$D$2323,4,0)*(F150/1000000*12)</f>
        <v/>
      </c>
      <c r="V150" s="9">
        <f>VLOOKUP(A150,Sku_list!$A$1:$D$2323,4,0)*(H150/1000000*12)</f>
        <v/>
      </c>
      <c r="W150" s="9">
        <f>VLOOKUP(A150,Sku_list!$A$1:$D$2323,4,0)*(J150/1000000*12)</f>
        <v/>
      </c>
      <c r="X150" s="9">
        <f>VLOOKUP(A150,Sku_list!$A$1:$D$2323,4,0)*(L150/1000000*12)</f>
        <v/>
      </c>
      <c r="Y150" s="9">
        <f>VLOOKUP(A150,Sku_list!$A$1:$E$2323,5,0)*((J150+F150)/1000000000)</f>
        <v/>
      </c>
      <c r="Z150" t="n">
        <v>0</v>
      </c>
      <c r="AC150" s="27">
        <f>(DAY(TODAY())+AB150)/30</f>
        <v/>
      </c>
    </row>
    <row r="151">
      <c r="A151" t="n">
        <v>1600616</v>
      </c>
      <c r="B151" t="inlineStr">
        <is>
          <t>PalLHW blkord250ml</t>
        </is>
      </c>
      <c r="C151" t="inlineStr">
        <is>
          <t>IN60</t>
        </is>
      </c>
      <c r="D151" t="n">
        <v>0</v>
      </c>
      <c r="E151" t="n">
        <v>0</v>
      </c>
      <c r="F151" t="n">
        <v>0</v>
      </c>
      <c r="G151" t="n">
        <v>0</v>
      </c>
      <c r="H151" t="n">
        <v>0</v>
      </c>
      <c r="I151" t="n">
        <v>0</v>
      </c>
      <c r="J151" t="n">
        <v>37</v>
      </c>
      <c r="K151" t="n">
        <v>37</v>
      </c>
      <c r="L151" t="n">
        <v>0</v>
      </c>
      <c r="M151" t="n">
        <v>0</v>
      </c>
      <c r="N151" t="n">
        <v>37</v>
      </c>
      <c r="P151" s="27" t="inlineStr"/>
      <c r="R151" t="inlineStr">
        <is>
          <t>Mumbai</t>
        </is>
      </c>
      <c r="S151" t="inlineStr">
        <is>
          <t>West</t>
        </is>
      </c>
      <c r="T151" s="9">
        <f>VLOOKUP(A151,Sku_list!$A$1:$D$2323,3,0)</f>
        <v/>
      </c>
      <c r="U151" s="9">
        <f>VLOOKUP(A151,Sku_list!$A$1:$D$2323,4,0)*(F151/1000000*12)</f>
        <v/>
      </c>
      <c r="V151" s="9">
        <f>VLOOKUP(A151,Sku_list!$A$1:$D$2323,4,0)*(H151/1000000*12)</f>
        <v/>
      </c>
      <c r="W151" s="9">
        <f>VLOOKUP(A151,Sku_list!$A$1:$D$2323,4,0)*(J151/1000000*12)</f>
        <v/>
      </c>
      <c r="X151" s="9">
        <f>VLOOKUP(A151,Sku_list!$A$1:$D$2323,4,0)*(L151/1000000*12)</f>
        <v/>
      </c>
      <c r="Y151" s="9">
        <f>VLOOKUP(A151,Sku_list!$A$1:$E$2323,5,0)*((J151+F151)/1000000000)</f>
        <v/>
      </c>
      <c r="Z151" t="n">
        <v>0</v>
      </c>
      <c r="AC151" s="27">
        <f>(DAY(TODAY())+AB151)/30</f>
        <v/>
      </c>
    </row>
    <row r="152">
      <c r="A152" t="n">
        <v>1600616</v>
      </c>
      <c r="B152" t="inlineStr">
        <is>
          <t>PalLHW blkord250ml</t>
        </is>
      </c>
      <c r="C152" t="inlineStr">
        <is>
          <t>IN61</t>
        </is>
      </c>
      <c r="D152" t="n">
        <v>0</v>
      </c>
      <c r="E152" t="n">
        <v>0</v>
      </c>
      <c r="F152" t="n">
        <v>10</v>
      </c>
      <c r="G152" t="n">
        <v>0</v>
      </c>
      <c r="H152" t="n">
        <v>0</v>
      </c>
      <c r="I152" t="n">
        <v>0</v>
      </c>
      <c r="J152" t="n">
        <v>87</v>
      </c>
      <c r="K152" t="n">
        <v>97</v>
      </c>
      <c r="L152" t="n">
        <v>0</v>
      </c>
      <c r="M152" t="n">
        <v>0</v>
      </c>
      <c r="N152" t="n">
        <v>97</v>
      </c>
      <c r="P152" s="27" t="inlineStr"/>
      <c r="R152" t="inlineStr">
        <is>
          <t>Delhi</t>
        </is>
      </c>
      <c r="S152" t="inlineStr">
        <is>
          <t>North</t>
        </is>
      </c>
      <c r="T152" s="9">
        <f>VLOOKUP(A152,Sku_list!$A$1:$D$2323,3,0)</f>
        <v/>
      </c>
      <c r="U152" s="9">
        <f>VLOOKUP(A152,Sku_list!$A$1:$D$2323,4,0)*(F152/1000000*12)</f>
        <v/>
      </c>
      <c r="V152" s="9">
        <f>VLOOKUP(A152,Sku_list!$A$1:$D$2323,4,0)*(H152/1000000*12)</f>
        <v/>
      </c>
      <c r="W152" s="9">
        <f>VLOOKUP(A152,Sku_list!$A$1:$D$2323,4,0)*(J152/1000000*12)</f>
        <v/>
      </c>
      <c r="X152" s="9">
        <f>VLOOKUP(A152,Sku_list!$A$1:$D$2323,4,0)*(L152/1000000*12)</f>
        <v/>
      </c>
      <c r="Y152" s="9">
        <f>VLOOKUP(A152,Sku_list!$A$1:$E$2323,5,0)*((J152+F152)/1000000000)</f>
        <v/>
      </c>
      <c r="Z152" t="n">
        <v>0</v>
      </c>
      <c r="AC152" s="27">
        <f>(DAY(TODAY())+AB152)/30</f>
        <v/>
      </c>
    </row>
    <row r="153">
      <c r="A153" t="n">
        <v>1600616</v>
      </c>
      <c r="B153" t="inlineStr">
        <is>
          <t>PalLHW blkord250ml</t>
        </is>
      </c>
      <c r="C153" t="inlineStr">
        <is>
          <t>IN62</t>
        </is>
      </c>
      <c r="D153" t="n">
        <v>0</v>
      </c>
      <c r="E153" t="n">
        <v>0</v>
      </c>
      <c r="F153" t="n">
        <v>0</v>
      </c>
      <c r="G153" t="n">
        <v>0</v>
      </c>
      <c r="H153" t="n">
        <v>0</v>
      </c>
      <c r="I153" t="n">
        <v>0</v>
      </c>
      <c r="J153" t="n">
        <v>0</v>
      </c>
      <c r="K153" t="n">
        <v>0</v>
      </c>
      <c r="L153" t="n">
        <v>0</v>
      </c>
      <c r="M153" t="n">
        <v>0</v>
      </c>
      <c r="N153" t="n">
        <v>0</v>
      </c>
      <c r="P153" s="27" t="inlineStr"/>
      <c r="R153" t="inlineStr">
        <is>
          <t>Calcutta</t>
        </is>
      </c>
      <c r="S153" t="inlineStr">
        <is>
          <t>East</t>
        </is>
      </c>
      <c r="T153" s="9">
        <f>VLOOKUP(A153,Sku_list!$A$1:$D$2323,3,0)</f>
        <v/>
      </c>
      <c r="U153" s="9">
        <f>VLOOKUP(A153,Sku_list!$A$1:$D$2323,4,0)*(F153/1000000*12)</f>
        <v/>
      </c>
      <c r="V153" s="9">
        <f>VLOOKUP(A153,Sku_list!$A$1:$D$2323,4,0)*(H153/1000000*12)</f>
        <v/>
      </c>
      <c r="W153" s="9">
        <f>VLOOKUP(A153,Sku_list!$A$1:$D$2323,4,0)*(J153/1000000*12)</f>
        <v/>
      </c>
      <c r="X153" s="9">
        <f>VLOOKUP(A153,Sku_list!$A$1:$D$2323,4,0)*(L153/1000000*12)</f>
        <v/>
      </c>
      <c r="Y153" s="9">
        <f>VLOOKUP(A153,Sku_list!$A$1:$E$2323,5,0)*((J153+F153)/1000000000)</f>
        <v/>
      </c>
      <c r="Z153" t="n">
        <v>0</v>
      </c>
      <c r="AC153" s="27">
        <f>(DAY(TODAY())+AB153)/30</f>
        <v/>
      </c>
    </row>
    <row r="154">
      <c r="A154" t="n">
        <v>1600616</v>
      </c>
      <c r="B154" t="inlineStr">
        <is>
          <t>PalLHW blkord250ml</t>
        </is>
      </c>
      <c r="C154" t="inlineStr">
        <is>
          <t>IN63</t>
        </is>
      </c>
      <c r="D154" t="n">
        <v>0</v>
      </c>
      <c r="E154" t="n">
        <v>0</v>
      </c>
      <c r="F154" t="n">
        <v>0</v>
      </c>
      <c r="G154" t="n">
        <v>0</v>
      </c>
      <c r="H154" t="n">
        <v>0</v>
      </c>
      <c r="I154" t="n">
        <v>0</v>
      </c>
      <c r="J154" t="n">
        <v>43</v>
      </c>
      <c r="K154" t="n">
        <v>43</v>
      </c>
      <c r="L154" t="n">
        <v>0</v>
      </c>
      <c r="M154" t="n">
        <v>0</v>
      </c>
      <c r="N154" t="n">
        <v>43</v>
      </c>
      <c r="P154" s="27" t="inlineStr"/>
      <c r="R154" t="inlineStr">
        <is>
          <t>Trichy</t>
        </is>
      </c>
      <c r="S154" t="inlineStr">
        <is>
          <t>South</t>
        </is>
      </c>
      <c r="T154" s="9">
        <f>VLOOKUP(A154,Sku_list!$A$1:$D$2323,3,0)</f>
        <v/>
      </c>
      <c r="U154" s="9">
        <f>VLOOKUP(A154,Sku_list!$A$1:$D$2323,4,0)*(F154/1000000*12)</f>
        <v/>
      </c>
      <c r="V154" s="9">
        <f>VLOOKUP(A154,Sku_list!$A$1:$D$2323,4,0)*(H154/1000000*12)</f>
        <v/>
      </c>
      <c r="W154" s="9">
        <f>VLOOKUP(A154,Sku_list!$A$1:$D$2323,4,0)*(J154/1000000*12)</f>
        <v/>
      </c>
      <c r="X154" s="9">
        <f>VLOOKUP(A154,Sku_list!$A$1:$D$2323,4,0)*(L154/1000000*12)</f>
        <v/>
      </c>
      <c r="Y154" s="9">
        <f>VLOOKUP(A154,Sku_list!$A$1:$E$2323,5,0)*((J154+F154)/1000000000)</f>
        <v/>
      </c>
      <c r="Z154" t="n">
        <v>0</v>
      </c>
      <c r="AC154" s="27">
        <f>(DAY(TODAY())+AB154)/30</f>
        <v/>
      </c>
    </row>
    <row r="155">
      <c r="A155" t="n">
        <v>1600616</v>
      </c>
      <c r="B155" t="inlineStr">
        <is>
          <t>PalLHW blkord250ml</t>
        </is>
      </c>
      <c r="C155" t="inlineStr">
        <is>
          <t>IN64</t>
        </is>
      </c>
      <c r="D155" t="n">
        <v>0</v>
      </c>
      <c r="E155" t="n">
        <v>0</v>
      </c>
      <c r="F155" t="n">
        <v>0</v>
      </c>
      <c r="G155" t="n">
        <v>0</v>
      </c>
      <c r="H155" t="n">
        <v>0</v>
      </c>
      <c r="I155" t="n">
        <v>0</v>
      </c>
      <c r="J155" t="n">
        <v>78</v>
      </c>
      <c r="K155" t="n">
        <v>78</v>
      </c>
      <c r="L155" t="n">
        <v>0</v>
      </c>
      <c r="M155" t="n">
        <v>0</v>
      </c>
      <c r="N155" t="n">
        <v>78</v>
      </c>
      <c r="P155" s="27" t="inlineStr"/>
      <c r="R155" t="inlineStr">
        <is>
          <t>Chennai</t>
        </is>
      </c>
      <c r="S155" t="inlineStr">
        <is>
          <t>South</t>
        </is>
      </c>
      <c r="T155" s="9">
        <f>VLOOKUP(A155,Sku_list!$A$1:$D$2323,3,0)</f>
        <v/>
      </c>
      <c r="U155" s="9">
        <f>VLOOKUP(A155,Sku_list!$A$1:$D$2323,4,0)*(F155/1000000*12)</f>
        <v/>
      </c>
      <c r="V155" s="9">
        <f>VLOOKUP(A155,Sku_list!$A$1:$D$2323,4,0)*(H155/1000000*12)</f>
        <v/>
      </c>
      <c r="W155" s="9">
        <f>VLOOKUP(A155,Sku_list!$A$1:$D$2323,4,0)*(J155/1000000*12)</f>
        <v/>
      </c>
      <c r="X155" s="9">
        <f>VLOOKUP(A155,Sku_list!$A$1:$D$2323,4,0)*(L155/1000000*12)</f>
        <v/>
      </c>
      <c r="Y155" s="9">
        <f>VLOOKUP(A155,Sku_list!$A$1:$E$2323,5,0)*((J155+F155)/1000000000)</f>
        <v/>
      </c>
      <c r="Z155" t="n">
        <v>0</v>
      </c>
      <c r="AC155" s="27">
        <f>(DAY(TODAY())+AB155)/30</f>
        <v/>
      </c>
    </row>
    <row r="156">
      <c r="A156" t="n">
        <v>1600616</v>
      </c>
      <c r="B156" t="inlineStr">
        <is>
          <t>PalLHW blkord250ml</t>
        </is>
      </c>
      <c r="C156" t="inlineStr">
        <is>
          <t>IN65</t>
        </is>
      </c>
      <c r="D156" t="n">
        <v>0</v>
      </c>
      <c r="E156" t="n">
        <v>0</v>
      </c>
      <c r="F156" t="n">
        <v>5</v>
      </c>
      <c r="G156" t="n">
        <v>0</v>
      </c>
      <c r="H156" t="n">
        <v>0</v>
      </c>
      <c r="I156" t="n">
        <v>0</v>
      </c>
      <c r="J156" t="n">
        <v>4</v>
      </c>
      <c r="K156" t="n">
        <v>9</v>
      </c>
      <c r="L156" t="n">
        <v>0</v>
      </c>
      <c r="M156" t="n">
        <v>0</v>
      </c>
      <c r="N156" t="n">
        <v>9</v>
      </c>
      <c r="P156" s="27" t="inlineStr"/>
      <c r="R156" t="inlineStr">
        <is>
          <t>Kanpur</t>
        </is>
      </c>
      <c r="S156" t="inlineStr">
        <is>
          <t>North</t>
        </is>
      </c>
      <c r="T156" s="9">
        <f>VLOOKUP(A156,Sku_list!$A$1:$D$2323,3,0)</f>
        <v/>
      </c>
      <c r="U156" s="9">
        <f>VLOOKUP(A156,Sku_list!$A$1:$D$2323,4,0)*(F156/1000000*12)</f>
        <v/>
      </c>
      <c r="V156" s="9">
        <f>VLOOKUP(A156,Sku_list!$A$1:$D$2323,4,0)*(H156/1000000*12)</f>
        <v/>
      </c>
      <c r="W156" s="9">
        <f>VLOOKUP(A156,Sku_list!$A$1:$D$2323,4,0)*(J156/1000000*12)</f>
        <v/>
      </c>
      <c r="X156" s="9">
        <f>VLOOKUP(A156,Sku_list!$A$1:$D$2323,4,0)*(L156/1000000*12)</f>
        <v/>
      </c>
      <c r="Y156" s="9">
        <f>VLOOKUP(A156,Sku_list!$A$1:$E$2323,5,0)*((J156+F156)/1000000000)</f>
        <v/>
      </c>
      <c r="Z156" t="n">
        <v>0</v>
      </c>
      <c r="AC156" s="27">
        <f>(DAY(TODAY())+AB156)/30</f>
        <v/>
      </c>
    </row>
    <row r="157">
      <c r="A157" t="n">
        <v>1600616</v>
      </c>
      <c r="B157" t="inlineStr">
        <is>
          <t>PalLHW blkord250ml</t>
        </is>
      </c>
      <c r="C157" t="inlineStr">
        <is>
          <t>IN66</t>
        </is>
      </c>
      <c r="D157" t="n">
        <v>0</v>
      </c>
      <c r="E157" t="n">
        <v>0</v>
      </c>
      <c r="F157" t="n">
        <v>0</v>
      </c>
      <c r="G157" t="n">
        <v>0</v>
      </c>
      <c r="H157" t="n">
        <v>0</v>
      </c>
      <c r="I157" t="n">
        <v>0</v>
      </c>
      <c r="J157" t="n">
        <v>0</v>
      </c>
      <c r="K157" t="n">
        <v>0</v>
      </c>
      <c r="L157" t="n">
        <v>0</v>
      </c>
      <c r="M157" t="n">
        <v>0</v>
      </c>
      <c r="N157" t="n">
        <v>0</v>
      </c>
      <c r="P157" s="27" t="inlineStr"/>
      <c r="R157" t="inlineStr">
        <is>
          <t>Bhubaneshwar</t>
        </is>
      </c>
      <c r="S157" t="inlineStr">
        <is>
          <t>East</t>
        </is>
      </c>
      <c r="T157" s="9">
        <f>VLOOKUP(A157,Sku_list!$A$1:$D$2323,3,0)</f>
        <v/>
      </c>
      <c r="U157" s="9">
        <f>VLOOKUP(A157,Sku_list!$A$1:$D$2323,4,0)*(F157/1000000*12)</f>
        <v/>
      </c>
      <c r="V157" s="9">
        <f>VLOOKUP(A157,Sku_list!$A$1:$D$2323,4,0)*(H157/1000000*12)</f>
        <v/>
      </c>
      <c r="W157" s="9">
        <f>VLOOKUP(A157,Sku_list!$A$1:$D$2323,4,0)*(J157/1000000*12)</f>
        <v/>
      </c>
      <c r="X157" s="9">
        <f>VLOOKUP(A157,Sku_list!$A$1:$D$2323,4,0)*(L157/1000000*12)</f>
        <v/>
      </c>
      <c r="Y157" s="9">
        <f>VLOOKUP(A157,Sku_list!$A$1:$E$2323,5,0)*((J157+F157)/1000000000)</f>
        <v/>
      </c>
      <c r="Z157" t="n">
        <v>0</v>
      </c>
      <c r="AC157" s="27">
        <f>(DAY(TODAY())+AB157)/30</f>
        <v/>
      </c>
    </row>
    <row r="158">
      <c r="A158" t="n">
        <v>1600616</v>
      </c>
      <c r="B158" t="inlineStr">
        <is>
          <t>PalLHW blkord250ml</t>
        </is>
      </c>
      <c r="C158" t="inlineStr">
        <is>
          <t>IN67</t>
        </is>
      </c>
      <c r="D158" t="n">
        <v>0</v>
      </c>
      <c r="E158" t="n">
        <v>0</v>
      </c>
      <c r="F158" t="n">
        <v>0</v>
      </c>
      <c r="G158" t="n">
        <v>0</v>
      </c>
      <c r="H158" t="n">
        <v>0</v>
      </c>
      <c r="I158" t="n">
        <v>0</v>
      </c>
      <c r="J158" t="n">
        <v>10</v>
      </c>
      <c r="K158" t="n">
        <v>10</v>
      </c>
      <c r="L158" t="n">
        <v>0</v>
      </c>
      <c r="M158" t="n">
        <v>0</v>
      </c>
      <c r="N158" t="n">
        <v>10</v>
      </c>
      <c r="P158" s="27" t="inlineStr"/>
      <c r="R158" t="inlineStr">
        <is>
          <t>Indore</t>
        </is>
      </c>
      <c r="S158" t="inlineStr">
        <is>
          <t>West</t>
        </is>
      </c>
      <c r="T158" s="9">
        <f>VLOOKUP(A158,Sku_list!$A$1:$D$2323,3,0)</f>
        <v/>
      </c>
      <c r="U158" s="9">
        <f>VLOOKUP(A158,Sku_list!$A$1:$D$2323,4,0)*(F158/1000000*12)</f>
        <v/>
      </c>
      <c r="V158" s="9">
        <f>VLOOKUP(A158,Sku_list!$A$1:$D$2323,4,0)*(H158/1000000*12)</f>
        <v/>
      </c>
      <c r="W158" s="9">
        <f>VLOOKUP(A158,Sku_list!$A$1:$D$2323,4,0)*(J158/1000000*12)</f>
        <v/>
      </c>
      <c r="X158" s="9">
        <f>VLOOKUP(A158,Sku_list!$A$1:$D$2323,4,0)*(L158/1000000*12)</f>
        <v/>
      </c>
      <c r="Y158" s="9">
        <f>VLOOKUP(A158,Sku_list!$A$1:$E$2323,5,0)*((J158+F158)/1000000000)</f>
        <v/>
      </c>
      <c r="Z158" t="n">
        <v>0</v>
      </c>
      <c r="AC158" s="27">
        <f>(DAY(TODAY())+AB158)/30</f>
        <v/>
      </c>
    </row>
    <row r="159">
      <c r="A159" t="n">
        <v>1600616</v>
      </c>
      <c r="B159" t="inlineStr">
        <is>
          <t>PalLHW blkord250ml</t>
        </is>
      </c>
      <c r="C159" t="inlineStr">
        <is>
          <t>IN68</t>
        </is>
      </c>
      <c r="D159" t="n">
        <v>0</v>
      </c>
      <c r="E159" t="n">
        <v>0</v>
      </c>
      <c r="F159" t="n">
        <v>0</v>
      </c>
      <c r="G159" t="n">
        <v>0</v>
      </c>
      <c r="H159" t="n">
        <v>0</v>
      </c>
      <c r="I159" t="n">
        <v>0</v>
      </c>
      <c r="J159" t="n">
        <v>39</v>
      </c>
      <c r="K159" t="n">
        <v>39</v>
      </c>
      <c r="L159" t="n">
        <v>0</v>
      </c>
      <c r="M159" t="n">
        <v>0</v>
      </c>
      <c r="N159" t="n">
        <v>39</v>
      </c>
      <c r="P159" s="27" t="inlineStr"/>
      <c r="R159" t="inlineStr">
        <is>
          <t>Baroda</t>
        </is>
      </c>
      <c r="S159" t="inlineStr">
        <is>
          <t>West</t>
        </is>
      </c>
      <c r="T159" s="9">
        <f>VLOOKUP(A159,Sku_list!$A$1:$D$2323,3,0)</f>
        <v/>
      </c>
      <c r="U159" s="9">
        <f>VLOOKUP(A159,Sku_list!$A$1:$D$2323,4,0)*(F159/1000000*12)</f>
        <v/>
      </c>
      <c r="V159" s="9">
        <f>VLOOKUP(A159,Sku_list!$A$1:$D$2323,4,0)*(H159/1000000*12)</f>
        <v/>
      </c>
      <c r="W159" s="9">
        <f>VLOOKUP(A159,Sku_list!$A$1:$D$2323,4,0)*(J159/1000000*12)</f>
        <v/>
      </c>
      <c r="X159" s="9">
        <f>VLOOKUP(A159,Sku_list!$A$1:$D$2323,4,0)*(L159/1000000*12)</f>
        <v/>
      </c>
      <c r="Y159" s="9">
        <f>VLOOKUP(A159,Sku_list!$A$1:$E$2323,5,0)*((J159+F159)/1000000000)</f>
        <v/>
      </c>
      <c r="Z159" t="n">
        <v>0</v>
      </c>
      <c r="AC159" s="27">
        <f>(DAY(TODAY())+AB159)/30</f>
        <v/>
      </c>
    </row>
    <row r="160">
      <c r="A160" t="n">
        <v>1600616</v>
      </c>
      <c r="B160" t="inlineStr">
        <is>
          <t>PalLHW blkord250ml</t>
        </is>
      </c>
      <c r="C160" t="inlineStr">
        <is>
          <t>IN69</t>
        </is>
      </c>
      <c r="D160" t="n">
        <v>0</v>
      </c>
      <c r="E160" t="n">
        <v>0</v>
      </c>
      <c r="F160" t="n">
        <v>0</v>
      </c>
      <c r="G160" t="n">
        <v>0</v>
      </c>
      <c r="H160" t="n">
        <v>0</v>
      </c>
      <c r="I160" t="n">
        <v>0</v>
      </c>
      <c r="J160" t="n">
        <v>990</v>
      </c>
      <c r="K160" t="n">
        <v>990</v>
      </c>
      <c r="L160" t="n">
        <v>0</v>
      </c>
      <c r="M160" t="n">
        <v>0</v>
      </c>
      <c r="N160" t="n">
        <v>990</v>
      </c>
      <c r="P160" s="27" t="inlineStr"/>
      <c r="R160" t="inlineStr">
        <is>
          <t>Hyderabad</t>
        </is>
      </c>
      <c r="S160" t="inlineStr">
        <is>
          <t>South</t>
        </is>
      </c>
      <c r="T160" s="9">
        <f>VLOOKUP(A160,Sku_list!$A$1:$D$2323,3,0)</f>
        <v/>
      </c>
      <c r="U160" s="9">
        <f>VLOOKUP(A160,Sku_list!$A$1:$D$2323,4,0)*(F160/1000000*12)</f>
        <v/>
      </c>
      <c r="V160" s="9">
        <f>VLOOKUP(A160,Sku_list!$A$1:$D$2323,4,0)*(H160/1000000*12)</f>
        <v/>
      </c>
      <c r="W160" s="9">
        <f>VLOOKUP(A160,Sku_list!$A$1:$D$2323,4,0)*(J160/1000000*12)</f>
        <v/>
      </c>
      <c r="X160" s="9">
        <f>VLOOKUP(A160,Sku_list!$A$1:$D$2323,4,0)*(L160/1000000*12)</f>
        <v/>
      </c>
      <c r="Y160" s="9">
        <f>VLOOKUP(A160,Sku_list!$A$1:$E$2323,5,0)*((J160+F160)/1000000000)</f>
        <v/>
      </c>
      <c r="Z160" t="n">
        <v>0</v>
      </c>
      <c r="AC160" s="27">
        <f>(DAY(TODAY())+AB160)/30</f>
        <v/>
      </c>
    </row>
    <row r="161">
      <c r="A161" t="n">
        <v>1600616</v>
      </c>
      <c r="B161" t="inlineStr">
        <is>
          <t>PalLHW blkord250ml</t>
        </is>
      </c>
      <c r="C161" t="inlineStr">
        <is>
          <t>IN70</t>
        </is>
      </c>
      <c r="D161" t="n">
        <v>0</v>
      </c>
      <c r="E161" t="n">
        <v>0</v>
      </c>
      <c r="F161" t="n">
        <v>422</v>
      </c>
      <c r="G161" t="n">
        <v>0</v>
      </c>
      <c r="H161" t="n">
        <v>0</v>
      </c>
      <c r="I161" t="n">
        <v>0</v>
      </c>
      <c r="J161" t="n">
        <v>76</v>
      </c>
      <c r="K161" t="n">
        <v>498</v>
      </c>
      <c r="L161" t="n">
        <v>0</v>
      </c>
      <c r="M161" t="n">
        <v>0</v>
      </c>
      <c r="N161" t="n">
        <v>498</v>
      </c>
      <c r="P161" s="27" t="n">
        <v>0</v>
      </c>
      <c r="R161" t="inlineStr">
        <is>
          <t>Allepy</t>
        </is>
      </c>
      <c r="S161" t="inlineStr">
        <is>
          <t>South</t>
        </is>
      </c>
      <c r="T161" s="9">
        <f>VLOOKUP(A161,Sku_list!$A$1:$D$2323,3,0)</f>
        <v/>
      </c>
      <c r="U161" s="9">
        <f>VLOOKUP(A161,Sku_list!$A$1:$D$2323,4,0)*(F161/1000000*12)</f>
        <v/>
      </c>
      <c r="V161" s="9">
        <f>VLOOKUP(A161,Sku_list!$A$1:$D$2323,4,0)*(H161/1000000*12)</f>
        <v/>
      </c>
      <c r="W161" s="9">
        <f>VLOOKUP(A161,Sku_list!$A$1:$D$2323,4,0)*(J161/1000000*12)</f>
        <v/>
      </c>
      <c r="X161" s="9">
        <f>VLOOKUP(A161,Sku_list!$A$1:$D$2323,4,0)*(L161/1000000*12)</f>
        <v/>
      </c>
      <c r="Y161" s="9">
        <f>VLOOKUP(A161,Sku_list!$A$1:$E$2323,5,0)*((J161+F161)/1000000000)</f>
        <v/>
      </c>
      <c r="Z161" t="n">
        <v>0</v>
      </c>
      <c r="AC161" s="27">
        <f>(DAY(TODAY())+AB161)/30</f>
        <v/>
      </c>
    </row>
    <row r="162">
      <c r="A162" t="n">
        <v>1600616</v>
      </c>
      <c r="B162" t="inlineStr">
        <is>
          <t>PalLHW blkord250ml</t>
        </is>
      </c>
      <c r="C162" t="inlineStr">
        <is>
          <t>IN71</t>
        </is>
      </c>
      <c r="D162" t="n">
        <v>0</v>
      </c>
      <c r="E162" t="n">
        <v>0</v>
      </c>
      <c r="F162" t="n">
        <v>20</v>
      </c>
      <c r="G162" t="n">
        <v>0</v>
      </c>
      <c r="H162" t="n">
        <v>0</v>
      </c>
      <c r="I162" t="n">
        <v>0</v>
      </c>
      <c r="J162" t="n">
        <v>148</v>
      </c>
      <c r="K162" t="n">
        <v>168</v>
      </c>
      <c r="L162" t="n">
        <v>0</v>
      </c>
      <c r="M162" t="n">
        <v>0</v>
      </c>
      <c r="N162" t="n">
        <v>168</v>
      </c>
      <c r="P162" s="27" t="n">
        <v>0</v>
      </c>
      <c r="R162" t="inlineStr">
        <is>
          <t>Bangalore</t>
        </is>
      </c>
      <c r="S162" t="inlineStr">
        <is>
          <t>South</t>
        </is>
      </c>
      <c r="T162" s="9">
        <f>VLOOKUP(A162,Sku_list!$A$1:$D$2323,3,0)</f>
        <v/>
      </c>
      <c r="U162" s="9">
        <f>VLOOKUP(A162,Sku_list!$A$1:$D$2323,4,0)*(F162/1000000*12)</f>
        <v/>
      </c>
      <c r="V162" s="9">
        <f>VLOOKUP(A162,Sku_list!$A$1:$D$2323,4,0)*(H162/1000000*12)</f>
        <v/>
      </c>
      <c r="W162" s="9">
        <f>VLOOKUP(A162,Sku_list!$A$1:$D$2323,4,0)*(J162/1000000*12)</f>
        <v/>
      </c>
      <c r="X162" s="9">
        <f>VLOOKUP(A162,Sku_list!$A$1:$D$2323,4,0)*(L162/1000000*12)</f>
        <v/>
      </c>
      <c r="Y162" s="9">
        <f>VLOOKUP(A162,Sku_list!$A$1:$E$2323,5,0)*((J162+F162)/1000000000)</f>
        <v/>
      </c>
      <c r="Z162" t="n">
        <v>0</v>
      </c>
      <c r="AC162" s="27">
        <f>(DAY(TODAY())+AB162)/30</f>
        <v/>
      </c>
    </row>
    <row r="163">
      <c r="A163" t="n">
        <v>1600616</v>
      </c>
      <c r="B163" t="inlineStr">
        <is>
          <t>PalLHW blkord250ml</t>
        </is>
      </c>
      <c r="C163" t="inlineStr">
        <is>
          <t>IN72</t>
        </is>
      </c>
      <c r="D163" t="n">
        <v>0</v>
      </c>
      <c r="E163" t="n">
        <v>0</v>
      </c>
      <c r="F163" t="n">
        <v>0</v>
      </c>
      <c r="G163" t="n">
        <v>0</v>
      </c>
      <c r="H163" t="n">
        <v>0</v>
      </c>
      <c r="I163" t="n">
        <v>0</v>
      </c>
      <c r="J163" t="n">
        <v>0</v>
      </c>
      <c r="K163" t="n">
        <v>0</v>
      </c>
      <c r="L163" t="n">
        <v>0</v>
      </c>
      <c r="M163" t="n">
        <v>0</v>
      </c>
      <c r="N163" t="n">
        <v>0</v>
      </c>
      <c r="P163" s="27" t="inlineStr"/>
      <c r="R163" t="inlineStr">
        <is>
          <t>Gauhati</t>
        </is>
      </c>
      <c r="S163" t="inlineStr">
        <is>
          <t>East</t>
        </is>
      </c>
      <c r="T163" s="9">
        <f>VLOOKUP(A163,Sku_list!$A$1:$D$2323,3,0)</f>
        <v/>
      </c>
      <c r="U163" s="9">
        <f>VLOOKUP(A163,Sku_list!$A$1:$D$2323,4,0)*(F163/1000000*12)</f>
        <v/>
      </c>
      <c r="V163" s="9">
        <f>VLOOKUP(A163,Sku_list!$A$1:$D$2323,4,0)*(H163/1000000*12)</f>
        <v/>
      </c>
      <c r="W163" s="9">
        <f>VLOOKUP(A163,Sku_list!$A$1:$D$2323,4,0)*(J163/1000000*12)</f>
        <v/>
      </c>
      <c r="X163" s="9">
        <f>VLOOKUP(A163,Sku_list!$A$1:$D$2323,4,0)*(L163/1000000*12)</f>
        <v/>
      </c>
      <c r="Y163" s="9">
        <f>VLOOKUP(A163,Sku_list!$A$1:$E$2323,5,0)*((J163+F163)/1000000000)</f>
        <v/>
      </c>
      <c r="Z163" t="n">
        <v>0</v>
      </c>
      <c r="AC163" s="27">
        <f>(DAY(TODAY())+AB163)/30</f>
        <v/>
      </c>
    </row>
    <row r="164">
      <c r="A164" t="n">
        <v>1600616</v>
      </c>
      <c r="B164" t="inlineStr">
        <is>
          <t>PalLHW blkord250ml</t>
        </is>
      </c>
      <c r="C164" t="inlineStr">
        <is>
          <t>IN73</t>
        </is>
      </c>
      <c r="D164" t="n">
        <v>0</v>
      </c>
      <c r="E164" t="n">
        <v>0</v>
      </c>
      <c r="F164" t="n">
        <v>0</v>
      </c>
      <c r="G164" t="n">
        <v>0</v>
      </c>
      <c r="H164" t="n">
        <v>0</v>
      </c>
      <c r="I164" t="n">
        <v>0</v>
      </c>
      <c r="J164" t="n">
        <v>5</v>
      </c>
      <c r="K164" t="n">
        <v>5</v>
      </c>
      <c r="L164" t="n">
        <v>0</v>
      </c>
      <c r="M164" t="n">
        <v>0</v>
      </c>
      <c r="N164" t="n">
        <v>5</v>
      </c>
      <c r="P164" s="27" t="n">
        <v>0.4863636363636364</v>
      </c>
      <c r="R164" t="inlineStr">
        <is>
          <t>Patna</t>
        </is>
      </c>
      <c r="S164" t="inlineStr">
        <is>
          <t>East</t>
        </is>
      </c>
      <c r="T164" s="9">
        <f>VLOOKUP(A164,Sku_list!$A$1:$D$2323,3,0)</f>
        <v/>
      </c>
      <c r="U164" s="9">
        <f>VLOOKUP(A164,Sku_list!$A$1:$D$2323,4,0)*(F164/1000000*12)</f>
        <v/>
      </c>
      <c r="V164" s="9">
        <f>VLOOKUP(A164,Sku_list!$A$1:$D$2323,4,0)*(H164/1000000*12)</f>
        <v/>
      </c>
      <c r="W164" s="9">
        <f>VLOOKUP(A164,Sku_list!$A$1:$D$2323,4,0)*(J164/1000000*12)</f>
        <v/>
      </c>
      <c r="X164" s="9">
        <f>VLOOKUP(A164,Sku_list!$A$1:$D$2323,4,0)*(L164/1000000*12)</f>
        <v/>
      </c>
      <c r="Y164" s="9">
        <f>VLOOKUP(A164,Sku_list!$A$1:$E$2323,5,0)*((J164+F164)/1000000000)</f>
        <v/>
      </c>
      <c r="Z164" t="n">
        <v>0</v>
      </c>
      <c r="AC164" s="27">
        <f>(DAY(TODAY())+AB164)/30</f>
        <v/>
      </c>
    </row>
    <row r="165">
      <c r="A165" t="n">
        <v>1600616</v>
      </c>
      <c r="B165" t="inlineStr">
        <is>
          <t>PalLHW blkord250ml</t>
        </is>
      </c>
      <c r="C165" t="inlineStr">
        <is>
          <t>IN74</t>
        </is>
      </c>
      <c r="D165" t="n">
        <v>0</v>
      </c>
      <c r="E165" t="n">
        <v>0</v>
      </c>
      <c r="F165" t="n">
        <v>0</v>
      </c>
      <c r="G165" t="n">
        <v>0</v>
      </c>
      <c r="H165" t="n">
        <v>0</v>
      </c>
      <c r="I165" t="n">
        <v>0</v>
      </c>
      <c r="J165" t="n">
        <v>12</v>
      </c>
      <c r="K165" t="n">
        <v>12</v>
      </c>
      <c r="L165" t="n">
        <v>0</v>
      </c>
      <c r="M165" t="n">
        <v>0</v>
      </c>
      <c r="N165" t="n">
        <v>12</v>
      </c>
      <c r="P165" s="27" t="n">
        <v>1.783783783783784</v>
      </c>
      <c r="R165" t="inlineStr">
        <is>
          <t>Nepal-exp</t>
        </is>
      </c>
      <c r="S165" t="inlineStr">
        <is>
          <t>Exp-DC</t>
        </is>
      </c>
      <c r="T165" s="9">
        <f>VLOOKUP(A165,Sku_list!$A$1:$D$2323,3,0)</f>
        <v/>
      </c>
      <c r="U165" s="9">
        <f>VLOOKUP(A165,Sku_list!$A$1:$D$2323,4,0)*(F165/1000000*12)</f>
        <v/>
      </c>
      <c r="V165" s="9">
        <f>VLOOKUP(A165,Sku_list!$A$1:$D$2323,4,0)*(H165/1000000*12)</f>
        <v/>
      </c>
      <c r="W165" s="9">
        <f>VLOOKUP(A165,Sku_list!$A$1:$D$2323,4,0)*(J165/1000000*12)</f>
        <v/>
      </c>
      <c r="X165" s="9">
        <f>VLOOKUP(A165,Sku_list!$A$1:$D$2323,4,0)*(L165/1000000*12)</f>
        <v/>
      </c>
      <c r="Y165" s="9">
        <f>VLOOKUP(A165,Sku_list!$A$1:$E$2323,5,0)*((J165+F165)/1000000000)</f>
        <v/>
      </c>
      <c r="Z165" t="n">
        <v>0</v>
      </c>
      <c r="AC165" s="27">
        <f>(DAY(TODAY())+AB165)/30</f>
        <v/>
      </c>
    </row>
    <row r="166">
      <c r="A166" t="n">
        <v>1600616</v>
      </c>
      <c r="B166" t="inlineStr">
        <is>
          <t>PalLHW blkord250ml</t>
        </is>
      </c>
      <c r="C166" t="inlineStr">
        <is>
          <t>IN75</t>
        </is>
      </c>
      <c r="D166" t="n">
        <v>0</v>
      </c>
      <c r="E166" t="n">
        <v>0</v>
      </c>
      <c r="F166" t="n">
        <v>0</v>
      </c>
      <c r="G166" t="n">
        <v>0</v>
      </c>
      <c r="H166" t="n">
        <v>0</v>
      </c>
      <c r="I166" t="n">
        <v>0</v>
      </c>
      <c r="J166" t="n">
        <v>5573</v>
      </c>
      <c r="K166" t="n">
        <v>5573</v>
      </c>
      <c r="L166" t="n">
        <v>0</v>
      </c>
      <c r="M166" t="n">
        <v>0</v>
      </c>
      <c r="N166" t="n">
        <v>5573</v>
      </c>
      <c r="P166" s="27" t="inlineStr"/>
      <c r="R166" t="inlineStr">
        <is>
          <t>Jaipur</t>
        </is>
      </c>
      <c r="S166" t="inlineStr">
        <is>
          <t>North</t>
        </is>
      </c>
      <c r="T166" s="9">
        <f>VLOOKUP(A166,Sku_list!$A$1:$D$2323,3,0)</f>
        <v/>
      </c>
      <c r="U166" s="9">
        <f>VLOOKUP(A166,Sku_list!$A$1:$D$2323,4,0)*(F166/1000000*12)</f>
        <v/>
      </c>
      <c r="V166" s="9">
        <f>VLOOKUP(A166,Sku_list!$A$1:$D$2323,4,0)*(H166/1000000*12)</f>
        <v/>
      </c>
      <c r="W166" s="9">
        <f>VLOOKUP(A166,Sku_list!$A$1:$D$2323,4,0)*(J166/1000000*12)</f>
        <v/>
      </c>
      <c r="X166" s="9">
        <f>VLOOKUP(A166,Sku_list!$A$1:$D$2323,4,0)*(L166/1000000*12)</f>
        <v/>
      </c>
      <c r="Y166" s="9">
        <f>VLOOKUP(A166,Sku_list!$A$1:$E$2323,5,0)*((J166+F166)/1000000000)</f>
        <v/>
      </c>
      <c r="Z166" t="n">
        <v>0</v>
      </c>
      <c r="AC166" s="27">
        <f>(DAY(TODAY())+AB166)/30</f>
        <v/>
      </c>
    </row>
    <row r="167">
      <c r="A167" t="n">
        <v>1600616</v>
      </c>
      <c r="B167" t="inlineStr">
        <is>
          <t>PalLHW blkord250ml</t>
        </is>
      </c>
      <c r="C167" t="inlineStr">
        <is>
          <t>IN76</t>
        </is>
      </c>
      <c r="D167" t="n">
        <v>0</v>
      </c>
      <c r="E167" t="n">
        <v>0</v>
      </c>
      <c r="F167" t="n">
        <v>15</v>
      </c>
      <c r="G167" t="n">
        <v>0</v>
      </c>
      <c r="H167" t="n">
        <v>0</v>
      </c>
      <c r="I167" t="n">
        <v>0</v>
      </c>
      <c r="J167" t="n">
        <v>24138</v>
      </c>
      <c r="K167" t="n">
        <v>24153</v>
      </c>
      <c r="L167" t="n">
        <v>0</v>
      </c>
      <c r="M167" t="n">
        <v>0</v>
      </c>
      <c r="N167" t="n">
        <v>24153</v>
      </c>
      <c r="P167" s="27" t="n">
        <v>4.071428571428571</v>
      </c>
      <c r="R167" t="inlineStr">
        <is>
          <t>Ghaziabad</t>
        </is>
      </c>
      <c r="S167" t="inlineStr">
        <is>
          <t>North</t>
        </is>
      </c>
      <c r="T167" s="9">
        <f>VLOOKUP(A167,Sku_list!$A$1:$D$2323,3,0)</f>
        <v/>
      </c>
      <c r="U167" s="9">
        <f>VLOOKUP(A167,Sku_list!$A$1:$D$2323,4,0)*(F167/1000000*12)</f>
        <v/>
      </c>
      <c r="V167" s="9">
        <f>VLOOKUP(A167,Sku_list!$A$1:$D$2323,4,0)*(H167/1000000*12)</f>
        <v/>
      </c>
      <c r="W167" s="9">
        <f>VLOOKUP(A167,Sku_list!$A$1:$D$2323,4,0)*(J167/1000000*12)</f>
        <v/>
      </c>
      <c r="X167" s="9">
        <f>VLOOKUP(A167,Sku_list!$A$1:$D$2323,4,0)*(L167/1000000*12)</f>
        <v/>
      </c>
      <c r="Y167" s="9">
        <f>VLOOKUP(A167,Sku_list!$A$1:$E$2323,5,0)*((J167+F167)/1000000000)</f>
        <v/>
      </c>
      <c r="Z167" t="n">
        <v>0</v>
      </c>
      <c r="AC167" s="27">
        <f>(DAY(TODAY())+AB167)/30</f>
        <v/>
      </c>
    </row>
    <row r="168">
      <c r="A168" t="n">
        <v>1600616</v>
      </c>
      <c r="B168" t="inlineStr">
        <is>
          <t>PalLHW blkord250ml</t>
        </is>
      </c>
      <c r="C168" t="inlineStr">
        <is>
          <t>IN77</t>
        </is>
      </c>
      <c r="D168" t="n">
        <v>0</v>
      </c>
      <c r="E168" t="n">
        <v>0</v>
      </c>
      <c r="F168" t="n">
        <v>0</v>
      </c>
      <c r="G168" t="n">
        <v>0</v>
      </c>
      <c r="H168" t="n">
        <v>0</v>
      </c>
      <c r="I168" t="n">
        <v>0</v>
      </c>
      <c r="J168" t="n">
        <v>0</v>
      </c>
      <c r="K168" t="n">
        <v>0</v>
      </c>
      <c r="L168" t="n">
        <v>0</v>
      </c>
      <c r="M168" t="n">
        <v>0</v>
      </c>
      <c r="N168" t="n">
        <v>0</v>
      </c>
      <c r="P168" s="27" t="inlineStr"/>
      <c r="R168" t="inlineStr">
        <is>
          <t>POC Bhiwandi</t>
        </is>
      </c>
      <c r="S168" t="inlineStr">
        <is>
          <t>West</t>
        </is>
      </c>
      <c r="T168" s="9">
        <f>VLOOKUP(A168,Sku_list!$A$1:$D$2323,3,0)</f>
        <v/>
      </c>
      <c r="U168" s="9">
        <f>VLOOKUP(A168,Sku_list!$A$1:$D$2323,4,0)*(F168/1000000*12)</f>
        <v/>
      </c>
      <c r="V168" s="9">
        <f>VLOOKUP(A168,Sku_list!$A$1:$D$2323,4,0)*(H168/1000000*12)</f>
        <v/>
      </c>
      <c r="W168" s="9">
        <f>VLOOKUP(A168,Sku_list!$A$1:$D$2323,4,0)*(J168/1000000*12)</f>
        <v/>
      </c>
      <c r="X168" s="9">
        <f>VLOOKUP(A168,Sku_list!$A$1:$D$2323,4,0)*(L168/1000000*12)</f>
        <v/>
      </c>
      <c r="Y168" s="9">
        <f>VLOOKUP(A168,Sku_list!$A$1:$E$2323,5,0)*((J168+F168)/1000000000)</f>
        <v/>
      </c>
      <c r="Z168" t="n">
        <v>0</v>
      </c>
      <c r="AC168" s="27">
        <f>(DAY(TODAY())+AB168)/30</f>
        <v/>
      </c>
    </row>
    <row r="169">
      <c r="A169" t="n">
        <v>1600616</v>
      </c>
      <c r="B169" t="inlineStr">
        <is>
          <t>PalLHW blkord250ml</t>
        </is>
      </c>
      <c r="C169" t="inlineStr">
        <is>
          <t>IN78</t>
        </is>
      </c>
      <c r="D169" t="n">
        <v>0</v>
      </c>
      <c r="E169" t="n">
        <v>0</v>
      </c>
      <c r="F169" t="n">
        <v>0</v>
      </c>
      <c r="G169" t="n">
        <v>0</v>
      </c>
      <c r="H169" t="n">
        <v>0</v>
      </c>
      <c r="I169" t="n">
        <v>0</v>
      </c>
      <c r="J169" t="n">
        <v>24036</v>
      </c>
      <c r="K169" t="n">
        <v>24036</v>
      </c>
      <c r="L169" t="n">
        <v>0</v>
      </c>
      <c r="M169" t="n">
        <v>0</v>
      </c>
      <c r="N169" t="n">
        <v>24036</v>
      </c>
      <c r="P169" s="27" t="n">
        <v>0</v>
      </c>
      <c r="R169" t="inlineStr">
        <is>
          <t>Kundli</t>
        </is>
      </c>
      <c r="S169" t="inlineStr">
        <is>
          <t>North</t>
        </is>
      </c>
      <c r="T169" s="9">
        <f>VLOOKUP(A169,Sku_list!$A$1:$D$2323,3,0)</f>
        <v/>
      </c>
      <c r="U169" s="9">
        <f>VLOOKUP(A169,Sku_list!$A$1:$D$2323,4,0)*(F169/1000000*12)</f>
        <v/>
      </c>
      <c r="V169" s="9">
        <f>VLOOKUP(A169,Sku_list!$A$1:$D$2323,4,0)*(H169/1000000*12)</f>
        <v/>
      </c>
      <c r="W169" s="9">
        <f>VLOOKUP(A169,Sku_list!$A$1:$D$2323,4,0)*(J169/1000000*12)</f>
        <v/>
      </c>
      <c r="X169" s="9">
        <f>VLOOKUP(A169,Sku_list!$A$1:$D$2323,4,0)*(L169/1000000*12)</f>
        <v/>
      </c>
      <c r="Y169" s="9">
        <f>VLOOKUP(A169,Sku_list!$A$1:$E$2323,5,0)*((J169+F169)/1000000000)</f>
        <v/>
      </c>
      <c r="Z169" t="n">
        <v>0</v>
      </c>
      <c r="AC169" s="27">
        <f>(DAY(TODAY())+AB169)/30</f>
        <v/>
      </c>
    </row>
    <row r="170">
      <c r="A170" t="n">
        <v>1600616</v>
      </c>
      <c r="B170" t="inlineStr">
        <is>
          <t>PalLHW blkord250ml</t>
        </is>
      </c>
      <c r="C170" t="inlineStr">
        <is>
          <t>IN79</t>
        </is>
      </c>
      <c r="D170" t="n">
        <v>0</v>
      </c>
      <c r="E170" t="n">
        <v>0</v>
      </c>
      <c r="F170" t="n">
        <v>0</v>
      </c>
      <c r="G170" t="n">
        <v>0</v>
      </c>
      <c r="H170" t="n">
        <v>0</v>
      </c>
      <c r="I170" t="n">
        <v>0</v>
      </c>
      <c r="J170" t="n">
        <v>58</v>
      </c>
      <c r="K170" t="n">
        <v>58</v>
      </c>
      <c r="L170" t="n">
        <v>0</v>
      </c>
      <c r="M170" t="n">
        <v>0</v>
      </c>
      <c r="N170" t="n">
        <v>58</v>
      </c>
      <c r="P170" s="27" t="inlineStr"/>
      <c r="R170" t="inlineStr">
        <is>
          <t>Goa</t>
        </is>
      </c>
      <c r="S170" t="inlineStr">
        <is>
          <t>West</t>
        </is>
      </c>
      <c r="T170" s="9">
        <f>VLOOKUP(A170,Sku_list!$A$1:$D$2323,3,0)</f>
        <v/>
      </c>
      <c r="U170" s="9">
        <f>VLOOKUP(A170,Sku_list!$A$1:$D$2323,4,0)*(F170/1000000*12)</f>
        <v/>
      </c>
      <c r="V170" s="9">
        <f>VLOOKUP(A170,Sku_list!$A$1:$D$2323,4,0)*(H170/1000000*12)</f>
        <v/>
      </c>
      <c r="W170" s="9">
        <f>VLOOKUP(A170,Sku_list!$A$1:$D$2323,4,0)*(J170/1000000*12)</f>
        <v/>
      </c>
      <c r="X170" s="9">
        <f>VLOOKUP(A170,Sku_list!$A$1:$D$2323,4,0)*(L170/1000000*12)</f>
        <v/>
      </c>
      <c r="Y170" s="9">
        <f>VLOOKUP(A170,Sku_list!$A$1:$E$2323,5,0)*((J170+F170)/1000000000)</f>
        <v/>
      </c>
      <c r="Z170" t="n">
        <v>0</v>
      </c>
      <c r="AC170" s="27">
        <f>(DAY(TODAY())+AB170)/30</f>
        <v/>
      </c>
    </row>
    <row r="171">
      <c r="A171" t="n">
        <v>1600616</v>
      </c>
      <c r="B171" t="inlineStr">
        <is>
          <t>PalLHW blkord250ml</t>
        </is>
      </c>
      <c r="C171" t="inlineStr">
        <is>
          <t>IN80</t>
        </is>
      </c>
      <c r="D171" t="n">
        <v>0</v>
      </c>
      <c r="E171" t="n">
        <v>0</v>
      </c>
      <c r="F171" t="n">
        <v>0</v>
      </c>
      <c r="G171" t="n">
        <v>0</v>
      </c>
      <c r="H171" t="n">
        <v>0</v>
      </c>
      <c r="I171" t="n">
        <v>0</v>
      </c>
      <c r="J171" t="n">
        <v>42</v>
      </c>
      <c r="K171" t="n">
        <v>42</v>
      </c>
      <c r="L171" t="n">
        <v>0</v>
      </c>
      <c r="M171" t="n">
        <v>0</v>
      </c>
      <c r="N171" t="n">
        <v>42</v>
      </c>
      <c r="P171" s="27" t="n">
        <v>0</v>
      </c>
      <c r="R171" t="inlineStr">
        <is>
          <t>Morinda</t>
        </is>
      </c>
      <c r="S171" t="inlineStr">
        <is>
          <t>North</t>
        </is>
      </c>
      <c r="T171" s="9">
        <f>VLOOKUP(A171,Sku_list!$A$1:$D$2323,3,0)</f>
        <v/>
      </c>
      <c r="U171" s="9">
        <f>VLOOKUP(A171,Sku_list!$A$1:$D$2323,4,0)*(F171/1000000*12)</f>
        <v/>
      </c>
      <c r="V171" s="9">
        <f>VLOOKUP(A171,Sku_list!$A$1:$D$2323,4,0)*(H171/1000000*12)</f>
        <v/>
      </c>
      <c r="W171" s="9">
        <f>VLOOKUP(A171,Sku_list!$A$1:$D$2323,4,0)*(J171/1000000*12)</f>
        <v/>
      </c>
      <c r="X171" s="9">
        <f>VLOOKUP(A171,Sku_list!$A$1:$D$2323,4,0)*(L171/1000000*12)</f>
        <v/>
      </c>
      <c r="Y171" s="9">
        <f>VLOOKUP(A171,Sku_list!$A$1:$E$2323,5,0)*((J171+F171)/1000000000)</f>
        <v/>
      </c>
      <c r="Z171" t="n">
        <v>0</v>
      </c>
      <c r="AC171" s="27">
        <f>(DAY(TODAY())+AB171)/30</f>
        <v/>
      </c>
    </row>
    <row r="172">
      <c r="A172" t="n">
        <v>1600616</v>
      </c>
      <c r="B172" t="inlineStr">
        <is>
          <t>PalLHW blkord250ml</t>
        </is>
      </c>
      <c r="C172" t="inlineStr">
        <is>
          <t>IN81</t>
        </is>
      </c>
      <c r="D172" t="n">
        <v>0</v>
      </c>
      <c r="E172" t="n">
        <v>0</v>
      </c>
      <c r="F172" t="n">
        <v>0</v>
      </c>
      <c r="G172" t="n">
        <v>0</v>
      </c>
      <c r="H172" t="n">
        <v>0</v>
      </c>
      <c r="I172" t="n">
        <v>0</v>
      </c>
      <c r="J172" t="n">
        <v>89</v>
      </c>
      <c r="K172" t="n">
        <v>89</v>
      </c>
      <c r="L172" t="n">
        <v>0</v>
      </c>
      <c r="M172" t="n">
        <v>0</v>
      </c>
      <c r="N172" t="n">
        <v>89</v>
      </c>
      <c r="P172" s="27" t="n">
        <v>1</v>
      </c>
      <c r="R172" t="inlineStr">
        <is>
          <t>Bhiwandi</t>
        </is>
      </c>
      <c r="S172" t="inlineStr">
        <is>
          <t>West</t>
        </is>
      </c>
      <c r="T172" s="9">
        <f>VLOOKUP(A172,Sku_list!$A$1:$D$2323,3,0)</f>
        <v/>
      </c>
      <c r="U172" s="9">
        <f>VLOOKUP(A172,Sku_list!$A$1:$D$2323,4,0)*(F172/1000000*12)</f>
        <v/>
      </c>
      <c r="V172" s="9">
        <f>VLOOKUP(A172,Sku_list!$A$1:$D$2323,4,0)*(H172/1000000*12)</f>
        <v/>
      </c>
      <c r="W172" s="9">
        <f>VLOOKUP(A172,Sku_list!$A$1:$D$2323,4,0)*(J172/1000000*12)</f>
        <v/>
      </c>
      <c r="X172" s="9">
        <f>VLOOKUP(A172,Sku_list!$A$1:$D$2323,4,0)*(L172/1000000*12)</f>
        <v/>
      </c>
      <c r="Y172" s="9">
        <f>VLOOKUP(A172,Sku_list!$A$1:$E$2323,5,0)*((J172+F172)/1000000000)</f>
        <v/>
      </c>
      <c r="Z172" t="n">
        <v>0</v>
      </c>
      <c r="AC172" s="27">
        <f>(DAY(TODAY())+AB172)/30</f>
        <v/>
      </c>
    </row>
    <row r="173">
      <c r="A173" t="n">
        <v>1600616</v>
      </c>
      <c r="B173" t="inlineStr">
        <is>
          <t>PalLHW blkord250ml</t>
        </is>
      </c>
      <c r="C173" t="inlineStr">
        <is>
          <t>IN82</t>
        </is>
      </c>
      <c r="D173" t="n">
        <v>0</v>
      </c>
      <c r="E173" t="n">
        <v>0</v>
      </c>
      <c r="F173" t="n">
        <v>0</v>
      </c>
      <c r="G173" t="n">
        <v>0</v>
      </c>
      <c r="H173" t="n">
        <v>0</v>
      </c>
      <c r="I173" t="n">
        <v>0</v>
      </c>
      <c r="J173" t="n">
        <v>5062</v>
      </c>
      <c r="K173" t="n">
        <v>5062</v>
      </c>
      <c r="L173" t="n">
        <v>0</v>
      </c>
      <c r="M173" t="n">
        <v>0</v>
      </c>
      <c r="N173" t="n">
        <v>5062</v>
      </c>
      <c r="P173" s="27" t="inlineStr"/>
      <c r="R173" t="inlineStr">
        <is>
          <t>DC</t>
        </is>
      </c>
      <c r="S173" t="inlineStr">
        <is>
          <t>West DC</t>
        </is>
      </c>
      <c r="T173" s="9">
        <f>VLOOKUP(A173,Sku_list!$A$1:$D$2323,3,0)</f>
        <v/>
      </c>
      <c r="U173" s="9">
        <f>VLOOKUP(A173,Sku_list!$A$1:$D$2323,4,0)*(F173/1000000*12)</f>
        <v/>
      </c>
      <c r="V173" s="9">
        <f>VLOOKUP(A173,Sku_list!$A$1:$D$2323,4,0)*(H173/1000000*12)</f>
        <v/>
      </c>
      <c r="W173" s="9">
        <f>VLOOKUP(A173,Sku_list!$A$1:$D$2323,4,0)*(J173/1000000*12)</f>
        <v/>
      </c>
      <c r="X173" s="9">
        <f>VLOOKUP(A173,Sku_list!$A$1:$D$2323,4,0)*(L173/1000000*12)</f>
        <v/>
      </c>
      <c r="Y173" s="9">
        <f>VLOOKUP(A173,Sku_list!$A$1:$E$2323,5,0)*((J173+F173)/1000000000)</f>
        <v/>
      </c>
      <c r="Z173" t="n">
        <v>0</v>
      </c>
      <c r="AC173" s="27">
        <f>(DAY(TODAY())+AB173)/30</f>
        <v/>
      </c>
    </row>
    <row r="174">
      <c r="A174" t="n">
        <v>1600616</v>
      </c>
      <c r="B174" t="inlineStr">
        <is>
          <t>PalLHW blkord250ml</t>
        </is>
      </c>
      <c r="C174" t="inlineStr">
        <is>
          <t>IN83</t>
        </is>
      </c>
      <c r="D174" t="n">
        <v>0</v>
      </c>
      <c r="E174" t="n">
        <v>0</v>
      </c>
      <c r="F174" t="n">
        <v>0</v>
      </c>
      <c r="G174" t="n">
        <v>0</v>
      </c>
      <c r="H174" t="n">
        <v>0</v>
      </c>
      <c r="I174" t="n">
        <v>0</v>
      </c>
      <c r="J174" t="n">
        <v>46</v>
      </c>
      <c r="K174" t="n">
        <v>46</v>
      </c>
      <c r="L174" t="n">
        <v>0</v>
      </c>
      <c r="M174" t="n">
        <v>0</v>
      </c>
      <c r="N174" t="n">
        <v>46</v>
      </c>
      <c r="P174" s="27" t="inlineStr"/>
      <c r="R174" t="inlineStr">
        <is>
          <t>Aurangabad</t>
        </is>
      </c>
      <c r="S174" t="inlineStr">
        <is>
          <t>West</t>
        </is>
      </c>
      <c r="T174" s="9">
        <f>VLOOKUP(A174,Sku_list!$A$1:$D$2323,3,0)</f>
        <v/>
      </c>
      <c r="U174" s="9">
        <f>VLOOKUP(A174,Sku_list!$A$1:$D$2323,4,0)*(F174/1000000*12)</f>
        <v/>
      </c>
      <c r="V174" s="9">
        <f>VLOOKUP(A174,Sku_list!$A$1:$D$2323,4,0)*(H174/1000000*12)</f>
        <v/>
      </c>
      <c r="W174" s="9">
        <f>VLOOKUP(A174,Sku_list!$A$1:$D$2323,4,0)*(J174/1000000*12)</f>
        <v/>
      </c>
      <c r="X174" s="9">
        <f>VLOOKUP(A174,Sku_list!$A$1:$D$2323,4,0)*(L174/1000000*12)</f>
        <v/>
      </c>
      <c r="Y174" s="9">
        <f>VLOOKUP(A174,Sku_list!$A$1:$E$2323,5,0)*((J174+F174)/1000000000)</f>
        <v/>
      </c>
      <c r="Z174" t="n">
        <v>0</v>
      </c>
      <c r="AC174" s="27">
        <f>(DAY(TODAY())+AB174)/30</f>
        <v/>
      </c>
    </row>
    <row r="175">
      <c r="A175" t="n">
        <v>1600616</v>
      </c>
      <c r="B175" t="inlineStr">
        <is>
          <t>PalLHW blkord250ml</t>
        </is>
      </c>
      <c r="C175" t="inlineStr">
        <is>
          <t>IN84</t>
        </is>
      </c>
      <c r="D175" t="n">
        <v>0</v>
      </c>
      <c r="E175" t="n">
        <v>0</v>
      </c>
      <c r="F175" t="n">
        <v>0</v>
      </c>
      <c r="G175" t="n">
        <v>0</v>
      </c>
      <c r="H175" t="n">
        <v>0</v>
      </c>
      <c r="I175" t="n">
        <v>0</v>
      </c>
      <c r="J175" t="n">
        <v>26</v>
      </c>
      <c r="K175" t="n">
        <v>26</v>
      </c>
      <c r="L175" t="n">
        <v>0</v>
      </c>
      <c r="M175" t="n">
        <v>0</v>
      </c>
      <c r="N175" t="n">
        <v>26</v>
      </c>
      <c r="P175" s="27" t="n">
        <v>0</v>
      </c>
      <c r="R175" t="inlineStr">
        <is>
          <t>Raipur</t>
        </is>
      </c>
      <c r="S175" t="inlineStr">
        <is>
          <t>East</t>
        </is>
      </c>
      <c r="T175" s="9">
        <f>VLOOKUP(A175,Sku_list!$A$1:$D$2323,3,0)</f>
        <v/>
      </c>
      <c r="U175" s="9">
        <f>VLOOKUP(A175,Sku_list!$A$1:$D$2323,4,0)*(F175/1000000*12)</f>
        <v/>
      </c>
      <c r="V175" s="9">
        <f>VLOOKUP(A175,Sku_list!$A$1:$D$2323,4,0)*(H175/1000000*12)</f>
        <v/>
      </c>
      <c r="W175" s="9">
        <f>VLOOKUP(A175,Sku_list!$A$1:$D$2323,4,0)*(J175/1000000*12)</f>
        <v/>
      </c>
      <c r="X175" s="9">
        <f>VLOOKUP(A175,Sku_list!$A$1:$D$2323,4,0)*(L175/1000000*12)</f>
        <v/>
      </c>
      <c r="Y175" s="9">
        <f>VLOOKUP(A175,Sku_list!$A$1:$E$2323,5,0)*((J175+F175)/1000000000)</f>
        <v/>
      </c>
      <c r="Z175" t="n">
        <v>0</v>
      </c>
      <c r="AC175" s="27">
        <f>(DAY(TODAY())+AB175)/30</f>
        <v/>
      </c>
    </row>
    <row r="176">
      <c r="A176" t="n">
        <v>1600616</v>
      </c>
      <c r="B176" t="inlineStr">
        <is>
          <t>PalLHW blkord250ml</t>
        </is>
      </c>
      <c r="C176" t="inlineStr">
        <is>
          <t>IN85</t>
        </is>
      </c>
      <c r="D176" t="n">
        <v>0</v>
      </c>
      <c r="E176" t="n">
        <v>0</v>
      </c>
      <c r="F176" t="n">
        <v>0</v>
      </c>
      <c r="G176" t="n">
        <v>0</v>
      </c>
      <c r="H176" t="n">
        <v>0</v>
      </c>
      <c r="I176" t="n">
        <v>0</v>
      </c>
      <c r="J176" t="n">
        <v>0</v>
      </c>
      <c r="K176" t="n">
        <v>0</v>
      </c>
      <c r="L176" t="n">
        <v>0</v>
      </c>
      <c r="M176" t="n">
        <v>0</v>
      </c>
      <c r="N176" t="n">
        <v>0</v>
      </c>
      <c r="P176" s="27" t="n">
        <v>1.048543689320388</v>
      </c>
      <c r="R176" t="inlineStr">
        <is>
          <t>Tripura</t>
        </is>
      </c>
      <c r="S176" t="inlineStr">
        <is>
          <t>East</t>
        </is>
      </c>
      <c r="T176" s="9">
        <f>VLOOKUP(A176,Sku_list!$A$1:$D$2323,3,0)</f>
        <v/>
      </c>
      <c r="U176" s="9">
        <f>VLOOKUP(A176,Sku_list!$A$1:$D$2323,4,0)*(F176/1000000*12)</f>
        <v/>
      </c>
      <c r="V176" s="9">
        <f>VLOOKUP(A176,Sku_list!$A$1:$D$2323,4,0)*(H176/1000000*12)</f>
        <v/>
      </c>
      <c r="W176" s="9">
        <f>VLOOKUP(A176,Sku_list!$A$1:$D$2323,4,0)*(J176/1000000*12)</f>
        <v/>
      </c>
      <c r="X176" s="9">
        <f>VLOOKUP(A176,Sku_list!$A$1:$D$2323,4,0)*(L176/1000000*12)</f>
        <v/>
      </c>
      <c r="Y176" s="9">
        <f>VLOOKUP(A176,Sku_list!$A$1:$E$2323,5,0)*((J176+F176)/1000000000)</f>
        <v/>
      </c>
      <c r="Z176" t="n">
        <v>0</v>
      </c>
      <c r="AC176" s="27">
        <f>(DAY(TODAY())+AB176)/30</f>
        <v/>
      </c>
    </row>
    <row r="177">
      <c r="A177" t="n">
        <v>1600616</v>
      </c>
      <c r="B177" t="inlineStr">
        <is>
          <t>PalLHW blkord250ml</t>
        </is>
      </c>
      <c r="C177" t="inlineStr">
        <is>
          <t>IN86</t>
        </is>
      </c>
      <c r="D177" t="n">
        <v>0</v>
      </c>
      <c r="E177" t="n">
        <v>0</v>
      </c>
      <c r="F177" t="n">
        <v>0</v>
      </c>
      <c r="G177" t="n">
        <v>0</v>
      </c>
      <c r="H177" t="n">
        <v>0</v>
      </c>
      <c r="I177" t="n">
        <v>0</v>
      </c>
      <c r="J177" t="n">
        <v>2</v>
      </c>
      <c r="K177" t="n">
        <v>2</v>
      </c>
      <c r="L177" t="n">
        <v>0</v>
      </c>
      <c r="M177" t="n">
        <v>0</v>
      </c>
      <c r="N177" t="n">
        <v>2</v>
      </c>
      <c r="P177" s="27" t="inlineStr"/>
      <c r="R177" t="inlineStr">
        <is>
          <t>Ranchi</t>
        </is>
      </c>
      <c r="S177" t="inlineStr">
        <is>
          <t>East</t>
        </is>
      </c>
      <c r="T177" s="9">
        <f>VLOOKUP(A177,Sku_list!$A$1:$D$2323,3,0)</f>
        <v/>
      </c>
      <c r="U177" s="9">
        <f>VLOOKUP(A177,Sku_list!$A$1:$D$2323,4,0)*(F177/1000000*12)</f>
        <v/>
      </c>
      <c r="V177" s="9">
        <f>VLOOKUP(A177,Sku_list!$A$1:$D$2323,4,0)*(H177/1000000*12)</f>
        <v/>
      </c>
      <c r="W177" s="9">
        <f>VLOOKUP(A177,Sku_list!$A$1:$D$2323,4,0)*(J177/1000000*12)</f>
        <v/>
      </c>
      <c r="X177" s="9">
        <f>VLOOKUP(A177,Sku_list!$A$1:$D$2323,4,0)*(L177/1000000*12)</f>
        <v/>
      </c>
      <c r="Y177" s="9">
        <f>VLOOKUP(A177,Sku_list!$A$1:$E$2323,5,0)*((J177+F177)/1000000000)</f>
        <v/>
      </c>
      <c r="Z177" t="n">
        <v>0</v>
      </c>
      <c r="AC177" s="27">
        <f>(DAY(TODAY())+AB177)/30</f>
        <v/>
      </c>
    </row>
    <row r="178">
      <c r="A178" t="n">
        <v>1600616</v>
      </c>
      <c r="B178" t="inlineStr">
        <is>
          <t>PalLHW blkord250ml</t>
        </is>
      </c>
      <c r="C178" t="inlineStr">
        <is>
          <t>IN87</t>
        </is>
      </c>
      <c r="D178" t="n">
        <v>0</v>
      </c>
      <c r="E178" t="n">
        <v>0</v>
      </c>
      <c r="F178" t="n">
        <v>0</v>
      </c>
      <c r="G178" t="n">
        <v>0</v>
      </c>
      <c r="H178" t="n">
        <v>0</v>
      </c>
      <c r="I178" t="n">
        <v>0</v>
      </c>
      <c r="J178" t="n">
        <v>13</v>
      </c>
      <c r="K178" t="n">
        <v>13</v>
      </c>
      <c r="L178" t="n">
        <v>0</v>
      </c>
      <c r="M178" t="n">
        <v>0</v>
      </c>
      <c r="N178" t="n">
        <v>13</v>
      </c>
      <c r="P178" s="27" t="n">
        <v>1.153846153846154</v>
      </c>
      <c r="R178" t="inlineStr">
        <is>
          <t>Vijaywada</t>
        </is>
      </c>
      <c r="S178" t="inlineStr">
        <is>
          <t>South</t>
        </is>
      </c>
      <c r="T178" s="9">
        <f>VLOOKUP(A178,Sku_list!$A$1:$D$2323,3,0)</f>
        <v/>
      </c>
      <c r="U178" s="9">
        <f>VLOOKUP(A178,Sku_list!$A$1:$D$2323,4,0)*(F178/1000000*12)</f>
        <v/>
      </c>
      <c r="V178" s="9">
        <f>VLOOKUP(A178,Sku_list!$A$1:$D$2323,4,0)*(H178/1000000*12)</f>
        <v/>
      </c>
      <c r="W178" s="9">
        <f>VLOOKUP(A178,Sku_list!$A$1:$D$2323,4,0)*(J178/1000000*12)</f>
        <v/>
      </c>
      <c r="X178" s="9">
        <f>VLOOKUP(A178,Sku_list!$A$1:$D$2323,4,0)*(L178/1000000*12)</f>
        <v/>
      </c>
      <c r="Y178" s="9">
        <f>VLOOKUP(A178,Sku_list!$A$1:$E$2323,5,0)*((J178+F178)/1000000000)</f>
        <v/>
      </c>
      <c r="Z178" t="n">
        <v>0</v>
      </c>
      <c r="AC178" s="27">
        <f>(DAY(TODAY())+AB178)/30</f>
        <v/>
      </c>
    </row>
    <row r="179">
      <c r="A179" t="n">
        <v>1600616</v>
      </c>
      <c r="B179" t="inlineStr">
        <is>
          <t>PalLHW blkord250ml</t>
        </is>
      </c>
      <c r="C179" t="inlineStr">
        <is>
          <t>IN88</t>
        </is>
      </c>
      <c r="D179" t="n">
        <v>0</v>
      </c>
      <c r="E179" t="n">
        <v>0</v>
      </c>
      <c r="F179" t="n">
        <v>5</v>
      </c>
      <c r="G179" t="n">
        <v>0</v>
      </c>
      <c r="H179" t="n">
        <v>0</v>
      </c>
      <c r="I179" t="n">
        <v>0</v>
      </c>
      <c r="J179" t="n">
        <v>0</v>
      </c>
      <c r="K179" t="n">
        <v>5</v>
      </c>
      <c r="L179" t="n">
        <v>0</v>
      </c>
      <c r="M179" t="n">
        <v>0</v>
      </c>
      <c r="N179" t="n">
        <v>5</v>
      </c>
      <c r="P179" s="27" t="inlineStr"/>
      <c r="R179" t="inlineStr">
        <is>
          <t>Uttaranchal</t>
        </is>
      </c>
      <c r="S179" t="inlineStr">
        <is>
          <t>North</t>
        </is>
      </c>
      <c r="T179" s="9">
        <f>VLOOKUP(A179,Sku_list!$A$1:$D$2323,3,0)</f>
        <v/>
      </c>
      <c r="U179" s="9">
        <f>VLOOKUP(A179,Sku_list!$A$1:$D$2323,4,0)*(F179/1000000*12)</f>
        <v/>
      </c>
      <c r="V179" s="9">
        <f>VLOOKUP(A179,Sku_list!$A$1:$D$2323,4,0)*(H179/1000000*12)</f>
        <v/>
      </c>
      <c r="W179" s="9">
        <f>VLOOKUP(A179,Sku_list!$A$1:$D$2323,4,0)*(J179/1000000*12)</f>
        <v/>
      </c>
      <c r="X179" s="9">
        <f>VLOOKUP(A179,Sku_list!$A$1:$D$2323,4,0)*(L179/1000000*12)</f>
        <v/>
      </c>
      <c r="Y179" s="9">
        <f>VLOOKUP(A179,Sku_list!$A$1:$E$2323,5,0)*((J179+F179)/1000000000)</f>
        <v/>
      </c>
      <c r="Z179" t="n">
        <v>0</v>
      </c>
      <c r="AC179" s="27">
        <f>(DAY(TODAY())+AB179)/30</f>
        <v/>
      </c>
    </row>
    <row r="180">
      <c r="A180" t="n">
        <v>1600616</v>
      </c>
      <c r="B180" t="inlineStr">
        <is>
          <t>PalLHW blkord250ml</t>
        </is>
      </c>
      <c r="C180" t="inlineStr">
        <is>
          <t>IN89</t>
        </is>
      </c>
      <c r="D180" t="n">
        <v>0</v>
      </c>
      <c r="E180" t="n">
        <v>0</v>
      </c>
      <c r="F180" t="n">
        <v>0</v>
      </c>
      <c r="G180" t="n">
        <v>0</v>
      </c>
      <c r="H180" t="n">
        <v>0</v>
      </c>
      <c r="I180" t="n">
        <v>0</v>
      </c>
      <c r="J180" t="n">
        <v>6</v>
      </c>
      <c r="K180" t="n">
        <v>6</v>
      </c>
      <c r="L180" t="n">
        <v>0</v>
      </c>
      <c r="M180" t="n">
        <v>0</v>
      </c>
      <c r="N180" t="n">
        <v>6</v>
      </c>
      <c r="P180" s="27" t="n">
        <v>0.1354838709677419</v>
      </c>
      <c r="R180" t="inlineStr">
        <is>
          <t>Hubli</t>
        </is>
      </c>
      <c r="S180" t="inlineStr">
        <is>
          <t>South</t>
        </is>
      </c>
      <c r="T180" s="9">
        <f>VLOOKUP(A180,Sku_list!$A$1:$D$2323,3,0)</f>
        <v/>
      </c>
      <c r="U180" s="9">
        <f>VLOOKUP(A180,Sku_list!$A$1:$D$2323,4,0)*(F180/1000000*12)</f>
        <v/>
      </c>
      <c r="V180" s="9">
        <f>VLOOKUP(A180,Sku_list!$A$1:$D$2323,4,0)*(H180/1000000*12)</f>
        <v/>
      </c>
      <c r="W180" s="9">
        <f>VLOOKUP(A180,Sku_list!$A$1:$D$2323,4,0)*(J180/1000000*12)</f>
        <v/>
      </c>
      <c r="X180" s="9">
        <f>VLOOKUP(A180,Sku_list!$A$1:$D$2323,4,0)*(L180/1000000*12)</f>
        <v/>
      </c>
      <c r="Y180" s="9">
        <f>VLOOKUP(A180,Sku_list!$A$1:$E$2323,5,0)*((J180+F180)/1000000000)</f>
        <v/>
      </c>
      <c r="Z180" t="n">
        <v>0</v>
      </c>
      <c r="AC180" s="27">
        <f>(DAY(TODAY())+AB180)/30</f>
        <v/>
      </c>
    </row>
    <row r="181">
      <c r="A181" t="n">
        <v>1600616</v>
      </c>
      <c r="B181" t="inlineStr">
        <is>
          <t>PalLHW blkord250ml</t>
        </is>
      </c>
      <c r="C181" t="inlineStr">
        <is>
          <t>IN90</t>
        </is>
      </c>
      <c r="D181" t="n">
        <v>0</v>
      </c>
      <c r="E181" t="n">
        <v>0</v>
      </c>
      <c r="F181" t="n">
        <v>0</v>
      </c>
      <c r="G181" t="n">
        <v>0</v>
      </c>
      <c r="H181" t="n">
        <v>0</v>
      </c>
      <c r="I181" t="n">
        <v>0</v>
      </c>
      <c r="J181" t="n">
        <v>0</v>
      </c>
      <c r="K181" t="n">
        <v>0</v>
      </c>
      <c r="L181" t="n">
        <v>0</v>
      </c>
      <c r="M181" t="n">
        <v>0</v>
      </c>
      <c r="N181" t="n">
        <v>0</v>
      </c>
      <c r="P181" s="27" t="inlineStr"/>
      <c r="R181" t="inlineStr">
        <is>
          <t>Export</t>
        </is>
      </c>
      <c r="S181" t="inlineStr">
        <is>
          <t>Exp-DC</t>
        </is>
      </c>
      <c r="T181" s="9">
        <f>VLOOKUP(A181,Sku_list!$A$1:$D$2323,3,0)</f>
        <v/>
      </c>
      <c r="U181" s="9">
        <f>VLOOKUP(A181,Sku_list!$A$1:$D$2323,4,0)*(F181/1000000*12)</f>
        <v/>
      </c>
      <c r="V181" s="9">
        <f>VLOOKUP(A181,Sku_list!$A$1:$D$2323,4,0)*(H181/1000000*12)</f>
        <v/>
      </c>
      <c r="W181" s="9">
        <f>VLOOKUP(A181,Sku_list!$A$1:$D$2323,4,0)*(J181/1000000*12)</f>
        <v/>
      </c>
      <c r="X181" s="9">
        <f>VLOOKUP(A181,Sku_list!$A$1:$D$2323,4,0)*(L181/1000000*12)</f>
        <v/>
      </c>
      <c r="Y181" s="9">
        <f>VLOOKUP(A181,Sku_list!$A$1:$E$2323,5,0)*((J181+F181)/1000000000)</f>
        <v/>
      </c>
      <c r="Z181" t="n">
        <v>0</v>
      </c>
      <c r="AC181" s="27">
        <f>(DAY(TODAY())+AB181)/30</f>
        <v/>
      </c>
    </row>
    <row r="182">
      <c r="A182" t="n">
        <v>1600616</v>
      </c>
      <c r="B182" t="inlineStr">
        <is>
          <t>PalLHW blkord250ml</t>
        </is>
      </c>
      <c r="C182" t="inlineStr">
        <is>
          <t>IN91</t>
        </is>
      </c>
      <c r="D182" t="n">
        <v>0</v>
      </c>
      <c r="E182" t="n">
        <v>0</v>
      </c>
      <c r="F182" t="n">
        <v>0</v>
      </c>
      <c r="G182" t="n">
        <v>0</v>
      </c>
      <c r="H182" t="n">
        <v>0</v>
      </c>
      <c r="I182" t="n">
        <v>0</v>
      </c>
      <c r="J182" t="n">
        <v>0</v>
      </c>
      <c r="K182" t="n">
        <v>0</v>
      </c>
      <c r="L182" t="n">
        <v>0</v>
      </c>
      <c r="M182" t="n">
        <v>0</v>
      </c>
      <c r="N182" t="n">
        <v>0</v>
      </c>
      <c r="P182" s="27" t="n">
        <v>10.22050561797753</v>
      </c>
      <c r="R182" t="inlineStr">
        <is>
          <t>Siliguri</t>
        </is>
      </c>
      <c r="S182" t="inlineStr">
        <is>
          <t>East</t>
        </is>
      </c>
      <c r="T182" s="9">
        <f>VLOOKUP(A182,Sku_list!$A$1:$D$2323,3,0)</f>
        <v/>
      </c>
      <c r="U182" s="9">
        <f>VLOOKUP(A182,Sku_list!$A$1:$D$2323,4,0)*(F182/1000000*12)</f>
        <v/>
      </c>
      <c r="V182" s="9">
        <f>VLOOKUP(A182,Sku_list!$A$1:$D$2323,4,0)*(H182/1000000*12)</f>
        <v/>
      </c>
      <c r="W182" s="9">
        <f>VLOOKUP(A182,Sku_list!$A$1:$D$2323,4,0)*(J182/1000000*12)</f>
        <v/>
      </c>
      <c r="X182" s="9">
        <f>VLOOKUP(A182,Sku_list!$A$1:$D$2323,4,0)*(L182/1000000*12)</f>
        <v/>
      </c>
      <c r="Y182" s="9">
        <f>VLOOKUP(A182,Sku_list!$A$1:$E$2323,5,0)*((J182+F182)/1000000000)</f>
        <v/>
      </c>
      <c r="Z182" t="n">
        <v>0</v>
      </c>
      <c r="AC182" s="27">
        <f>(DAY(TODAY())+AB182)/30</f>
        <v/>
      </c>
    </row>
    <row r="183">
      <c r="A183" t="n">
        <v>1600616</v>
      </c>
      <c r="B183" t="inlineStr">
        <is>
          <t>PalLHW blkord250ml</t>
        </is>
      </c>
      <c r="C183" t="inlineStr">
        <is>
          <t>IN95</t>
        </is>
      </c>
      <c r="D183" t="n">
        <v>0</v>
      </c>
      <c r="E183" t="n">
        <v>0</v>
      </c>
      <c r="F183" t="n">
        <v>0</v>
      </c>
      <c r="G183" t="n">
        <v>0</v>
      </c>
      <c r="H183" t="n">
        <v>0</v>
      </c>
      <c r="I183" t="n">
        <v>0</v>
      </c>
      <c r="J183" t="n">
        <v>117</v>
      </c>
      <c r="K183" t="n">
        <v>117</v>
      </c>
      <c r="L183" t="n">
        <v>0</v>
      </c>
      <c r="M183" t="n">
        <v>0</v>
      </c>
      <c r="N183" t="n">
        <v>117</v>
      </c>
      <c r="P183" s="27" t="inlineStr"/>
      <c r="R183" t="inlineStr">
        <is>
          <t>Hasangarh</t>
        </is>
      </c>
      <c r="S183" t="inlineStr">
        <is>
          <t>North DC</t>
        </is>
      </c>
      <c r="T183" s="9">
        <f>VLOOKUP(A183,Sku_list!$A$1:$D$2323,3,0)</f>
        <v/>
      </c>
      <c r="U183" s="9">
        <f>VLOOKUP(A183,Sku_list!$A$1:$D$2323,4,0)*(F183/1000000*12)</f>
        <v/>
      </c>
      <c r="V183" s="9">
        <f>VLOOKUP(A183,Sku_list!$A$1:$D$2323,4,0)*(H183/1000000*12)</f>
        <v/>
      </c>
      <c r="W183" s="9">
        <f>VLOOKUP(A183,Sku_list!$A$1:$D$2323,4,0)*(J183/1000000*12)</f>
        <v/>
      </c>
      <c r="X183" s="9">
        <f>VLOOKUP(A183,Sku_list!$A$1:$D$2323,4,0)*(L183/1000000*12)</f>
        <v/>
      </c>
      <c r="Y183" s="9">
        <f>VLOOKUP(A183,Sku_list!$A$1:$E$2323,5,0)*((J183+F183)/1000000000)</f>
        <v/>
      </c>
      <c r="Z183" t="n">
        <v>0</v>
      </c>
      <c r="AC183" s="27">
        <f>(DAY(TODAY())+AB183)/30</f>
        <v/>
      </c>
    </row>
    <row r="184">
      <c r="A184" t="n">
        <v>1600616</v>
      </c>
      <c r="B184" t="inlineStr">
        <is>
          <t>PalLHW blkord250ml</t>
        </is>
      </c>
      <c r="C184" t="inlineStr">
        <is>
          <t>IN97</t>
        </is>
      </c>
      <c r="D184" t="n">
        <v>0</v>
      </c>
      <c r="E184" t="n">
        <v>0</v>
      </c>
      <c r="F184" t="n">
        <v>15</v>
      </c>
      <c r="G184" t="n">
        <v>0</v>
      </c>
      <c r="H184" t="n">
        <v>0</v>
      </c>
      <c r="I184" t="n">
        <v>1</v>
      </c>
      <c r="J184" t="n">
        <v>1009</v>
      </c>
      <c r="K184" t="n">
        <v>1024</v>
      </c>
      <c r="L184" t="n">
        <v>0</v>
      </c>
      <c r="M184" t="n">
        <v>0</v>
      </c>
      <c r="N184" t="n">
        <v>1024</v>
      </c>
      <c r="P184" s="27" t="inlineStr"/>
      <c r="R184" t="inlineStr">
        <is>
          <t>Hubli DC</t>
        </is>
      </c>
      <c r="S184" t="inlineStr">
        <is>
          <t>South DC</t>
        </is>
      </c>
      <c r="T184" s="9">
        <f>VLOOKUP(A184,Sku_list!$A$1:$D$2323,3,0)</f>
        <v/>
      </c>
      <c r="U184" s="9">
        <f>VLOOKUP(A184,Sku_list!$A$1:$D$2323,4,0)*(F184/1000000*12)</f>
        <v/>
      </c>
      <c r="V184" s="9">
        <f>VLOOKUP(A184,Sku_list!$A$1:$D$2323,4,0)*(H184/1000000*12)</f>
        <v/>
      </c>
      <c r="W184" s="9">
        <f>VLOOKUP(A184,Sku_list!$A$1:$D$2323,4,0)*(J184/1000000*12)</f>
        <v/>
      </c>
      <c r="X184" s="9">
        <f>VLOOKUP(A184,Sku_list!$A$1:$D$2323,4,0)*(L184/1000000*12)</f>
        <v/>
      </c>
      <c r="Y184" s="9">
        <f>VLOOKUP(A184,Sku_list!$A$1:$E$2323,5,0)*((J184+F184)/1000000000)</f>
        <v/>
      </c>
      <c r="Z184" t="n">
        <v>0</v>
      </c>
      <c r="AC184" s="27">
        <f>(DAY(TODAY())+AB184)/30</f>
        <v/>
      </c>
    </row>
    <row r="185">
      <c r="A185" t="n">
        <v>1600616</v>
      </c>
      <c r="B185" t="inlineStr">
        <is>
          <t>PalLHW blkord250ml</t>
        </is>
      </c>
      <c r="C185" t="inlineStr">
        <is>
          <t>IN98</t>
        </is>
      </c>
      <c r="D185" t="n">
        <v>0</v>
      </c>
      <c r="E185" t="n">
        <v>0</v>
      </c>
      <c r="F185" t="n">
        <v>100</v>
      </c>
      <c r="G185" t="n">
        <v>0</v>
      </c>
      <c r="H185" t="n">
        <v>0</v>
      </c>
      <c r="I185" t="n">
        <v>0</v>
      </c>
      <c r="J185" t="n">
        <v>0</v>
      </c>
      <c r="K185" t="n">
        <v>100</v>
      </c>
      <c r="L185" t="n">
        <v>0</v>
      </c>
      <c r="M185" t="n">
        <v>0</v>
      </c>
      <c r="N185" t="n">
        <v>100</v>
      </c>
      <c r="P185" s="27" t="inlineStr"/>
      <c r="R185" t="inlineStr">
        <is>
          <t>Calcutta DC</t>
        </is>
      </c>
      <c r="S185" t="inlineStr">
        <is>
          <t>East DC</t>
        </is>
      </c>
      <c r="T185" s="9">
        <f>VLOOKUP(A185,Sku_list!$A$1:$D$2323,3,0)</f>
        <v/>
      </c>
      <c r="U185" s="9">
        <f>VLOOKUP(A185,Sku_list!$A$1:$D$2323,4,0)*(F185/1000000*12)</f>
        <v/>
      </c>
      <c r="V185" s="9">
        <f>VLOOKUP(A185,Sku_list!$A$1:$D$2323,4,0)*(H185/1000000*12)</f>
        <v/>
      </c>
      <c r="W185" s="9">
        <f>VLOOKUP(A185,Sku_list!$A$1:$D$2323,4,0)*(J185/1000000*12)</f>
        <v/>
      </c>
      <c r="X185" s="9">
        <f>VLOOKUP(A185,Sku_list!$A$1:$D$2323,4,0)*(L185/1000000*12)</f>
        <v/>
      </c>
      <c r="Y185" s="9">
        <f>VLOOKUP(A185,Sku_list!$A$1:$E$2323,5,0)*((J185+F185)/1000000000)</f>
        <v/>
      </c>
      <c r="Z185" t="n">
        <v>0</v>
      </c>
      <c r="AC185" s="27">
        <f>(DAY(TODAY())+AB185)/30</f>
        <v/>
      </c>
    </row>
    <row r="186">
      <c r="A186" t="n">
        <v>1600616</v>
      </c>
      <c r="B186" t="inlineStr">
        <is>
          <t>PalLHW blkord250ml</t>
        </is>
      </c>
      <c r="C186" t="inlineStr">
        <is>
          <t>IN99</t>
        </is>
      </c>
      <c r="D186" t="n">
        <v>0</v>
      </c>
      <c r="E186" t="n">
        <v>0</v>
      </c>
      <c r="F186" t="n">
        <v>0</v>
      </c>
      <c r="G186" t="n">
        <v>0</v>
      </c>
      <c r="H186" t="n">
        <v>0</v>
      </c>
      <c r="I186" t="n">
        <v>0</v>
      </c>
      <c r="J186" t="n">
        <v>0</v>
      </c>
      <c r="K186" t="n">
        <v>0</v>
      </c>
      <c r="L186" t="n">
        <v>0</v>
      </c>
      <c r="M186" t="n">
        <v>0</v>
      </c>
      <c r="N186" t="n">
        <v>0</v>
      </c>
      <c r="P186" s="27" t="inlineStr"/>
      <c r="R186" t="inlineStr">
        <is>
          <t>Goa DC</t>
        </is>
      </c>
      <c r="S186" t="inlineStr">
        <is>
          <t>Plant</t>
        </is>
      </c>
      <c r="T186" s="9">
        <f>VLOOKUP(A186,Sku_list!$A$1:$D$2323,3,0)</f>
        <v/>
      </c>
      <c r="U186" s="9">
        <f>VLOOKUP(A186,Sku_list!$A$1:$D$2323,4,0)*(F186/1000000*12)</f>
        <v/>
      </c>
      <c r="V186" s="9">
        <f>VLOOKUP(A186,Sku_list!$A$1:$D$2323,4,0)*(H186/1000000*12)</f>
        <v/>
      </c>
      <c r="W186" s="9">
        <f>VLOOKUP(A186,Sku_list!$A$1:$D$2323,4,0)*(J186/1000000*12)</f>
        <v/>
      </c>
      <c r="X186" s="9">
        <f>VLOOKUP(A186,Sku_list!$A$1:$D$2323,4,0)*(L186/1000000*12)</f>
        <v/>
      </c>
      <c r="Y186" s="9">
        <f>VLOOKUP(A186,Sku_list!$A$1:$E$2323,5,0)*((J186+F186)/1000000000)</f>
        <v/>
      </c>
      <c r="Z186" t="n">
        <v>0</v>
      </c>
      <c r="AC186" s="27">
        <f>(DAY(TODAY())+AB186)/30</f>
        <v/>
      </c>
    </row>
    <row r="187">
      <c r="A187" t="n">
        <v>1600617</v>
      </c>
      <c r="B187" t="inlineStr">
        <is>
          <t>P Sea M 250ml LHW</t>
        </is>
      </c>
      <c r="C187" t="inlineStr">
        <is>
          <t>IN59</t>
        </is>
      </c>
      <c r="D187" t="n">
        <v>0</v>
      </c>
      <c r="E187" t="n">
        <v>0</v>
      </c>
      <c r="F187" t="n">
        <v>72</v>
      </c>
      <c r="G187" t="n">
        <v>0</v>
      </c>
      <c r="H187" t="n">
        <v>0</v>
      </c>
      <c r="I187" t="n">
        <v>0</v>
      </c>
      <c r="J187" t="n">
        <v>88</v>
      </c>
      <c r="K187" t="n">
        <v>160</v>
      </c>
      <c r="L187" t="n">
        <v>0</v>
      </c>
      <c r="M187" t="n">
        <v>0</v>
      </c>
      <c r="N187" t="n">
        <v>160</v>
      </c>
      <c r="P187" s="27" t="n">
        <v>0</v>
      </c>
      <c r="R187" t="inlineStr">
        <is>
          <t>Coimbatore</t>
        </is>
      </c>
      <c r="S187" t="inlineStr">
        <is>
          <t>South</t>
        </is>
      </c>
      <c r="T187" s="9">
        <f>VLOOKUP(A187,Sku_list!$A$1:$D$2323,3,0)</f>
        <v/>
      </c>
      <c r="U187" s="9">
        <f>VLOOKUP(A187,Sku_list!$A$1:$D$2323,4,0)*(F187/1000000*12)</f>
        <v/>
      </c>
      <c r="V187" s="9">
        <f>VLOOKUP(A187,Sku_list!$A$1:$D$2323,4,0)*(H187/1000000*12)</f>
        <v/>
      </c>
      <c r="W187" s="9">
        <f>VLOOKUP(A187,Sku_list!$A$1:$D$2323,4,0)*(J187/1000000*12)</f>
        <v/>
      </c>
      <c r="X187" s="9">
        <f>VLOOKUP(A187,Sku_list!$A$1:$D$2323,4,0)*(L187/1000000*12)</f>
        <v/>
      </c>
      <c r="Y187" s="9">
        <f>VLOOKUP(A187,Sku_list!$A$1:$E$2323,5,0)*((J187+F187)/1000000000)</f>
        <v/>
      </c>
      <c r="Z187" t="n">
        <v>0</v>
      </c>
      <c r="AC187" s="27">
        <f>(DAY(TODAY())+AB187)/30</f>
        <v/>
      </c>
    </row>
    <row r="188">
      <c r="A188" t="n">
        <v>1600617</v>
      </c>
      <c r="B188" t="inlineStr">
        <is>
          <t>P Sea M 250ml LHW</t>
        </is>
      </c>
      <c r="C188" t="inlineStr">
        <is>
          <t>IN60</t>
        </is>
      </c>
      <c r="D188" t="n">
        <v>0</v>
      </c>
      <c r="E188" t="n">
        <v>0</v>
      </c>
      <c r="F188" t="n">
        <v>0</v>
      </c>
      <c r="G188" t="n">
        <v>0</v>
      </c>
      <c r="H188" t="n">
        <v>0</v>
      </c>
      <c r="I188" t="n">
        <v>0</v>
      </c>
      <c r="J188" t="n">
        <v>55</v>
      </c>
      <c r="K188" t="n">
        <v>55</v>
      </c>
      <c r="L188" t="n">
        <v>0</v>
      </c>
      <c r="M188" t="n">
        <v>0</v>
      </c>
      <c r="N188" t="n">
        <v>55</v>
      </c>
      <c r="P188" s="27" t="inlineStr"/>
      <c r="R188" t="inlineStr">
        <is>
          <t>Mumbai</t>
        </is>
      </c>
      <c r="S188" t="inlineStr">
        <is>
          <t>West</t>
        </is>
      </c>
      <c r="T188" s="9">
        <f>VLOOKUP(A188,Sku_list!$A$1:$D$2323,3,0)</f>
        <v/>
      </c>
      <c r="U188" s="9">
        <f>VLOOKUP(A188,Sku_list!$A$1:$D$2323,4,0)*(F188/1000000*12)</f>
        <v/>
      </c>
      <c r="V188" s="9">
        <f>VLOOKUP(A188,Sku_list!$A$1:$D$2323,4,0)*(H188/1000000*12)</f>
        <v/>
      </c>
      <c r="W188" s="9">
        <f>VLOOKUP(A188,Sku_list!$A$1:$D$2323,4,0)*(J188/1000000*12)</f>
        <v/>
      </c>
      <c r="X188" s="9">
        <f>VLOOKUP(A188,Sku_list!$A$1:$D$2323,4,0)*(L188/1000000*12)</f>
        <v/>
      </c>
      <c r="Y188" s="9">
        <f>VLOOKUP(A188,Sku_list!$A$1:$E$2323,5,0)*((J188+F188)/1000000000)</f>
        <v/>
      </c>
      <c r="Z188" t="n">
        <v>0</v>
      </c>
      <c r="AC188" s="27">
        <f>(DAY(TODAY())+AB188)/30</f>
        <v/>
      </c>
    </row>
    <row r="189">
      <c r="A189" t="n">
        <v>1600617</v>
      </c>
      <c r="B189" t="inlineStr">
        <is>
          <t>P Sea M 250ml LHW</t>
        </is>
      </c>
      <c r="C189" t="inlineStr">
        <is>
          <t>IN61</t>
        </is>
      </c>
      <c r="D189" t="n">
        <v>0</v>
      </c>
      <c r="E189" t="n">
        <v>0</v>
      </c>
      <c r="F189" t="n">
        <v>12</v>
      </c>
      <c r="G189" t="n">
        <v>0</v>
      </c>
      <c r="H189" t="n">
        <v>0</v>
      </c>
      <c r="I189" t="n">
        <v>0</v>
      </c>
      <c r="J189" t="n">
        <v>80</v>
      </c>
      <c r="K189" t="n">
        <v>92</v>
      </c>
      <c r="L189" t="n">
        <v>0</v>
      </c>
      <c r="M189" t="n">
        <v>0</v>
      </c>
      <c r="N189" t="n">
        <v>92</v>
      </c>
      <c r="P189" s="27" t="inlineStr"/>
      <c r="R189" t="inlineStr">
        <is>
          <t>Delhi</t>
        </is>
      </c>
      <c r="S189" t="inlineStr">
        <is>
          <t>North</t>
        </is>
      </c>
      <c r="T189" s="9">
        <f>VLOOKUP(A189,Sku_list!$A$1:$D$2323,3,0)</f>
        <v/>
      </c>
      <c r="U189" s="9">
        <f>VLOOKUP(A189,Sku_list!$A$1:$D$2323,4,0)*(F189/1000000*12)</f>
        <v/>
      </c>
      <c r="V189" s="9">
        <f>VLOOKUP(A189,Sku_list!$A$1:$D$2323,4,0)*(H189/1000000*12)</f>
        <v/>
      </c>
      <c r="W189" s="9">
        <f>VLOOKUP(A189,Sku_list!$A$1:$D$2323,4,0)*(J189/1000000*12)</f>
        <v/>
      </c>
      <c r="X189" s="9">
        <f>VLOOKUP(A189,Sku_list!$A$1:$D$2323,4,0)*(L189/1000000*12)</f>
        <v/>
      </c>
      <c r="Y189" s="9">
        <f>VLOOKUP(A189,Sku_list!$A$1:$E$2323,5,0)*((J189+F189)/1000000000)</f>
        <v/>
      </c>
      <c r="Z189" t="n">
        <v>0</v>
      </c>
      <c r="AC189" s="27">
        <f>(DAY(TODAY())+AB189)/30</f>
        <v/>
      </c>
    </row>
    <row r="190">
      <c r="A190" t="n">
        <v>1600617</v>
      </c>
      <c r="B190" t="inlineStr">
        <is>
          <t>P Sea M 250ml LHW</t>
        </is>
      </c>
      <c r="C190" t="inlineStr">
        <is>
          <t>IN62</t>
        </is>
      </c>
      <c r="D190" t="n">
        <v>0</v>
      </c>
      <c r="E190" t="n">
        <v>0</v>
      </c>
      <c r="F190" t="n">
        <v>10</v>
      </c>
      <c r="G190" t="n">
        <v>0</v>
      </c>
      <c r="H190" t="n">
        <v>0</v>
      </c>
      <c r="I190" t="n">
        <v>0</v>
      </c>
      <c r="J190" t="n">
        <v>17</v>
      </c>
      <c r="K190" t="n">
        <v>27</v>
      </c>
      <c r="L190" t="n">
        <v>0</v>
      </c>
      <c r="M190" t="n">
        <v>0</v>
      </c>
      <c r="N190" t="n">
        <v>27</v>
      </c>
      <c r="P190" s="27" t="inlineStr"/>
      <c r="R190" t="inlineStr">
        <is>
          <t>Calcutta</t>
        </is>
      </c>
      <c r="S190" t="inlineStr">
        <is>
          <t>East</t>
        </is>
      </c>
      <c r="T190" s="9">
        <f>VLOOKUP(A190,Sku_list!$A$1:$D$2323,3,0)</f>
        <v/>
      </c>
      <c r="U190" s="9">
        <f>VLOOKUP(A190,Sku_list!$A$1:$D$2323,4,0)*(F190/1000000*12)</f>
        <v/>
      </c>
      <c r="V190" s="9">
        <f>VLOOKUP(A190,Sku_list!$A$1:$D$2323,4,0)*(H190/1000000*12)</f>
        <v/>
      </c>
      <c r="W190" s="9">
        <f>VLOOKUP(A190,Sku_list!$A$1:$D$2323,4,0)*(J190/1000000*12)</f>
        <v/>
      </c>
      <c r="X190" s="9">
        <f>VLOOKUP(A190,Sku_list!$A$1:$D$2323,4,0)*(L190/1000000*12)</f>
        <v/>
      </c>
      <c r="Y190" s="9">
        <f>VLOOKUP(A190,Sku_list!$A$1:$E$2323,5,0)*((J190+F190)/1000000000)</f>
        <v/>
      </c>
      <c r="Z190" t="n">
        <v>0</v>
      </c>
      <c r="AC190" s="27">
        <f>(DAY(TODAY())+AB190)/30</f>
        <v/>
      </c>
    </row>
    <row r="191">
      <c r="A191" t="n">
        <v>1600617</v>
      </c>
      <c r="B191" t="inlineStr">
        <is>
          <t>P Sea M 250ml LHW</t>
        </is>
      </c>
      <c r="C191" t="inlineStr">
        <is>
          <t>IN63</t>
        </is>
      </c>
      <c r="D191" t="n">
        <v>0</v>
      </c>
      <c r="E191" t="n">
        <v>0</v>
      </c>
      <c r="F191" t="n">
        <v>0</v>
      </c>
      <c r="G191" t="n">
        <v>0</v>
      </c>
      <c r="H191" t="n">
        <v>0</v>
      </c>
      <c r="I191" t="n">
        <v>0</v>
      </c>
      <c r="J191" t="n">
        <v>53</v>
      </c>
      <c r="K191" t="n">
        <v>53</v>
      </c>
      <c r="L191" t="n">
        <v>0</v>
      </c>
      <c r="M191" t="n">
        <v>0</v>
      </c>
      <c r="N191" t="n">
        <v>53</v>
      </c>
      <c r="P191" s="27" t="inlineStr"/>
      <c r="R191" t="inlineStr">
        <is>
          <t>Trichy</t>
        </is>
      </c>
      <c r="S191" t="inlineStr">
        <is>
          <t>South</t>
        </is>
      </c>
      <c r="T191" s="9">
        <f>VLOOKUP(A191,Sku_list!$A$1:$D$2323,3,0)</f>
        <v/>
      </c>
      <c r="U191" s="9">
        <f>VLOOKUP(A191,Sku_list!$A$1:$D$2323,4,0)*(F191/1000000*12)</f>
        <v/>
      </c>
      <c r="V191" s="9">
        <f>VLOOKUP(A191,Sku_list!$A$1:$D$2323,4,0)*(H191/1000000*12)</f>
        <v/>
      </c>
      <c r="W191" s="9">
        <f>VLOOKUP(A191,Sku_list!$A$1:$D$2323,4,0)*(J191/1000000*12)</f>
        <v/>
      </c>
      <c r="X191" s="9">
        <f>VLOOKUP(A191,Sku_list!$A$1:$D$2323,4,0)*(L191/1000000*12)</f>
        <v/>
      </c>
      <c r="Y191" s="9">
        <f>VLOOKUP(A191,Sku_list!$A$1:$E$2323,5,0)*((J191+F191)/1000000000)</f>
        <v/>
      </c>
      <c r="Z191" t="n">
        <v>0</v>
      </c>
      <c r="AC191" s="27">
        <f>(DAY(TODAY())+AB191)/30</f>
        <v/>
      </c>
    </row>
    <row r="192">
      <c r="A192" t="n">
        <v>1600617</v>
      </c>
      <c r="B192" t="inlineStr">
        <is>
          <t>P Sea M 250ml LHW</t>
        </is>
      </c>
      <c r="C192" t="inlineStr">
        <is>
          <t>IN64</t>
        </is>
      </c>
      <c r="D192" t="n">
        <v>0</v>
      </c>
      <c r="E192" t="n">
        <v>0</v>
      </c>
      <c r="F192" t="n">
        <v>0</v>
      </c>
      <c r="G192" t="n">
        <v>0</v>
      </c>
      <c r="H192" t="n">
        <v>0</v>
      </c>
      <c r="I192" t="n">
        <v>0</v>
      </c>
      <c r="J192" t="n">
        <v>51</v>
      </c>
      <c r="K192" t="n">
        <v>51</v>
      </c>
      <c r="L192" t="n">
        <v>0</v>
      </c>
      <c r="M192" t="n">
        <v>0</v>
      </c>
      <c r="N192" t="n">
        <v>51</v>
      </c>
      <c r="P192" s="27" t="inlineStr"/>
      <c r="R192" t="inlineStr">
        <is>
          <t>Chennai</t>
        </is>
      </c>
      <c r="S192" t="inlineStr">
        <is>
          <t>South</t>
        </is>
      </c>
      <c r="T192" s="9">
        <f>VLOOKUP(A192,Sku_list!$A$1:$D$2323,3,0)</f>
        <v/>
      </c>
      <c r="U192" s="9">
        <f>VLOOKUP(A192,Sku_list!$A$1:$D$2323,4,0)*(F192/1000000*12)</f>
        <v/>
      </c>
      <c r="V192" s="9">
        <f>VLOOKUP(A192,Sku_list!$A$1:$D$2323,4,0)*(H192/1000000*12)</f>
        <v/>
      </c>
      <c r="W192" s="9">
        <f>VLOOKUP(A192,Sku_list!$A$1:$D$2323,4,0)*(J192/1000000*12)</f>
        <v/>
      </c>
      <c r="X192" s="9">
        <f>VLOOKUP(A192,Sku_list!$A$1:$D$2323,4,0)*(L192/1000000*12)</f>
        <v/>
      </c>
      <c r="Y192" s="9">
        <f>VLOOKUP(A192,Sku_list!$A$1:$E$2323,5,0)*((J192+F192)/1000000000)</f>
        <v/>
      </c>
      <c r="Z192" t="n">
        <v>0</v>
      </c>
      <c r="AC192" s="27">
        <f>(DAY(TODAY())+AB192)/30</f>
        <v/>
      </c>
    </row>
    <row r="193">
      <c r="A193" t="n">
        <v>1600617</v>
      </c>
      <c r="B193" t="inlineStr">
        <is>
          <t>P Sea M 250ml LHW</t>
        </is>
      </c>
      <c r="C193" t="inlineStr">
        <is>
          <t>IN65</t>
        </is>
      </c>
      <c r="D193" t="n">
        <v>0</v>
      </c>
      <c r="E193" t="n">
        <v>0</v>
      </c>
      <c r="F193" t="n">
        <v>5</v>
      </c>
      <c r="G193" t="n">
        <v>0</v>
      </c>
      <c r="H193" t="n">
        <v>0</v>
      </c>
      <c r="I193" t="n">
        <v>0</v>
      </c>
      <c r="J193" t="n">
        <v>5</v>
      </c>
      <c r="K193" t="n">
        <v>10</v>
      </c>
      <c r="L193" t="n">
        <v>0</v>
      </c>
      <c r="M193" t="n">
        <v>0</v>
      </c>
      <c r="N193" t="n">
        <v>10</v>
      </c>
      <c r="P193" s="27" t="inlineStr"/>
      <c r="R193" t="inlineStr">
        <is>
          <t>Kanpur</t>
        </is>
      </c>
      <c r="S193" t="inlineStr">
        <is>
          <t>North</t>
        </is>
      </c>
      <c r="T193" s="9">
        <f>VLOOKUP(A193,Sku_list!$A$1:$D$2323,3,0)</f>
        <v/>
      </c>
      <c r="U193" s="9">
        <f>VLOOKUP(A193,Sku_list!$A$1:$D$2323,4,0)*(F193/1000000*12)</f>
        <v/>
      </c>
      <c r="V193" s="9">
        <f>VLOOKUP(A193,Sku_list!$A$1:$D$2323,4,0)*(H193/1000000*12)</f>
        <v/>
      </c>
      <c r="W193" s="9">
        <f>VLOOKUP(A193,Sku_list!$A$1:$D$2323,4,0)*(J193/1000000*12)</f>
        <v/>
      </c>
      <c r="X193" s="9">
        <f>VLOOKUP(A193,Sku_list!$A$1:$D$2323,4,0)*(L193/1000000*12)</f>
        <v/>
      </c>
      <c r="Y193" s="9">
        <f>VLOOKUP(A193,Sku_list!$A$1:$E$2323,5,0)*((J193+F193)/1000000000)</f>
        <v/>
      </c>
      <c r="Z193" t="n">
        <v>0</v>
      </c>
      <c r="AC193" s="27">
        <f>(DAY(TODAY())+AB193)/30</f>
        <v/>
      </c>
    </row>
    <row r="194">
      <c r="A194" t="n">
        <v>1600617</v>
      </c>
      <c r="B194" t="inlineStr">
        <is>
          <t>P Sea M 250ml LHW</t>
        </is>
      </c>
      <c r="C194" t="inlineStr">
        <is>
          <t>IN66</t>
        </is>
      </c>
      <c r="D194" t="n">
        <v>0</v>
      </c>
      <c r="E194" t="n">
        <v>0</v>
      </c>
      <c r="F194" t="n">
        <v>0</v>
      </c>
      <c r="G194" t="n">
        <v>0</v>
      </c>
      <c r="H194" t="n">
        <v>0</v>
      </c>
      <c r="I194" t="n">
        <v>0</v>
      </c>
      <c r="J194" t="n">
        <v>0</v>
      </c>
      <c r="K194" t="n">
        <v>0</v>
      </c>
      <c r="L194" t="n">
        <v>0</v>
      </c>
      <c r="M194" t="n">
        <v>0</v>
      </c>
      <c r="N194" t="n">
        <v>0</v>
      </c>
      <c r="P194" s="27" t="inlineStr"/>
      <c r="R194" t="inlineStr">
        <is>
          <t>Bhubaneshwar</t>
        </is>
      </c>
      <c r="S194" t="inlineStr">
        <is>
          <t>East</t>
        </is>
      </c>
      <c r="T194" s="9">
        <f>VLOOKUP(A194,Sku_list!$A$1:$D$2323,3,0)</f>
        <v/>
      </c>
      <c r="U194" s="9">
        <f>VLOOKUP(A194,Sku_list!$A$1:$D$2323,4,0)*(F194/1000000*12)</f>
        <v/>
      </c>
      <c r="V194" s="9">
        <f>VLOOKUP(A194,Sku_list!$A$1:$D$2323,4,0)*(H194/1000000*12)</f>
        <v/>
      </c>
      <c r="W194" s="9">
        <f>VLOOKUP(A194,Sku_list!$A$1:$D$2323,4,0)*(J194/1000000*12)</f>
        <v/>
      </c>
      <c r="X194" s="9">
        <f>VLOOKUP(A194,Sku_list!$A$1:$D$2323,4,0)*(L194/1000000*12)</f>
        <v/>
      </c>
      <c r="Y194" s="9">
        <f>VLOOKUP(A194,Sku_list!$A$1:$E$2323,5,0)*((J194+F194)/1000000000)</f>
        <v/>
      </c>
      <c r="Z194" t="n">
        <v>0</v>
      </c>
      <c r="AC194" s="27">
        <f>(DAY(TODAY())+AB194)/30</f>
        <v/>
      </c>
    </row>
    <row r="195">
      <c r="A195" t="n">
        <v>1600617</v>
      </c>
      <c r="B195" t="inlineStr">
        <is>
          <t>P Sea M 250ml LHW</t>
        </is>
      </c>
      <c r="C195" t="inlineStr">
        <is>
          <t>IN67</t>
        </is>
      </c>
      <c r="D195" t="n">
        <v>0</v>
      </c>
      <c r="E195" t="n">
        <v>0</v>
      </c>
      <c r="F195" t="n">
        <v>0</v>
      </c>
      <c r="G195" t="n">
        <v>0</v>
      </c>
      <c r="H195" t="n">
        <v>0</v>
      </c>
      <c r="I195" t="n">
        <v>0</v>
      </c>
      <c r="J195" t="n">
        <v>7</v>
      </c>
      <c r="K195" t="n">
        <v>7</v>
      </c>
      <c r="L195" t="n">
        <v>0</v>
      </c>
      <c r="M195" t="n">
        <v>0</v>
      </c>
      <c r="N195" t="n">
        <v>7</v>
      </c>
      <c r="P195" s="27" t="inlineStr"/>
      <c r="R195" t="inlineStr">
        <is>
          <t>Indore</t>
        </is>
      </c>
      <c r="S195" t="inlineStr">
        <is>
          <t>West</t>
        </is>
      </c>
      <c r="T195" s="9">
        <f>VLOOKUP(A195,Sku_list!$A$1:$D$2323,3,0)</f>
        <v/>
      </c>
      <c r="U195" s="9">
        <f>VLOOKUP(A195,Sku_list!$A$1:$D$2323,4,0)*(F195/1000000*12)</f>
        <v/>
      </c>
      <c r="V195" s="9">
        <f>VLOOKUP(A195,Sku_list!$A$1:$D$2323,4,0)*(H195/1000000*12)</f>
        <v/>
      </c>
      <c r="W195" s="9">
        <f>VLOOKUP(A195,Sku_list!$A$1:$D$2323,4,0)*(J195/1000000*12)</f>
        <v/>
      </c>
      <c r="X195" s="9">
        <f>VLOOKUP(A195,Sku_list!$A$1:$D$2323,4,0)*(L195/1000000*12)</f>
        <v/>
      </c>
      <c r="Y195" s="9">
        <f>VLOOKUP(A195,Sku_list!$A$1:$E$2323,5,0)*((J195+F195)/1000000000)</f>
        <v/>
      </c>
      <c r="Z195" t="n">
        <v>0</v>
      </c>
      <c r="AC195" s="27">
        <f>(DAY(TODAY())+AB195)/30</f>
        <v/>
      </c>
    </row>
    <row r="196">
      <c r="A196" t="n">
        <v>1600617</v>
      </c>
      <c r="B196" t="inlineStr">
        <is>
          <t>P Sea M 250ml LHW</t>
        </is>
      </c>
      <c r="C196" t="inlineStr">
        <is>
          <t>IN68</t>
        </is>
      </c>
      <c r="D196" t="n">
        <v>0</v>
      </c>
      <c r="E196" t="n">
        <v>0</v>
      </c>
      <c r="F196" t="n">
        <v>0</v>
      </c>
      <c r="G196" t="n">
        <v>0</v>
      </c>
      <c r="H196" t="n">
        <v>0</v>
      </c>
      <c r="I196" t="n">
        <v>0</v>
      </c>
      <c r="J196" t="n">
        <v>28</v>
      </c>
      <c r="K196" t="n">
        <v>28</v>
      </c>
      <c r="L196" t="n">
        <v>0</v>
      </c>
      <c r="M196" t="n">
        <v>0</v>
      </c>
      <c r="N196" t="n">
        <v>28</v>
      </c>
      <c r="P196" s="27" t="inlineStr"/>
      <c r="R196" t="inlineStr">
        <is>
          <t>Baroda</t>
        </is>
      </c>
      <c r="S196" t="inlineStr">
        <is>
          <t>West</t>
        </is>
      </c>
      <c r="T196" s="9">
        <f>VLOOKUP(A196,Sku_list!$A$1:$D$2323,3,0)</f>
        <v/>
      </c>
      <c r="U196" s="9">
        <f>VLOOKUP(A196,Sku_list!$A$1:$D$2323,4,0)*(F196/1000000*12)</f>
        <v/>
      </c>
      <c r="V196" s="9">
        <f>VLOOKUP(A196,Sku_list!$A$1:$D$2323,4,0)*(H196/1000000*12)</f>
        <v/>
      </c>
      <c r="W196" s="9">
        <f>VLOOKUP(A196,Sku_list!$A$1:$D$2323,4,0)*(J196/1000000*12)</f>
        <v/>
      </c>
      <c r="X196" s="9">
        <f>VLOOKUP(A196,Sku_list!$A$1:$D$2323,4,0)*(L196/1000000*12)</f>
        <v/>
      </c>
      <c r="Y196" s="9">
        <f>VLOOKUP(A196,Sku_list!$A$1:$E$2323,5,0)*((J196+F196)/1000000000)</f>
        <v/>
      </c>
      <c r="Z196" t="n">
        <v>0</v>
      </c>
      <c r="AC196" s="27">
        <f>(DAY(TODAY())+AB196)/30</f>
        <v/>
      </c>
    </row>
    <row r="197">
      <c r="A197" t="n">
        <v>1600617</v>
      </c>
      <c r="B197" t="inlineStr">
        <is>
          <t>P Sea M 250ml LHW</t>
        </is>
      </c>
      <c r="C197" t="inlineStr">
        <is>
          <t>IN69</t>
        </is>
      </c>
      <c r="D197" t="n">
        <v>0</v>
      </c>
      <c r="E197" t="n">
        <v>0</v>
      </c>
      <c r="F197" t="n">
        <v>0</v>
      </c>
      <c r="G197" t="n">
        <v>0</v>
      </c>
      <c r="H197" t="n">
        <v>0</v>
      </c>
      <c r="I197" t="n">
        <v>0</v>
      </c>
      <c r="J197" t="n">
        <v>60</v>
      </c>
      <c r="K197" t="n">
        <v>60</v>
      </c>
      <c r="L197" t="n">
        <v>0</v>
      </c>
      <c r="M197" t="n">
        <v>0</v>
      </c>
      <c r="N197" t="n">
        <v>60</v>
      </c>
      <c r="P197" s="27" t="inlineStr"/>
      <c r="R197" t="inlineStr">
        <is>
          <t>Hyderabad</t>
        </is>
      </c>
      <c r="S197" t="inlineStr">
        <is>
          <t>South</t>
        </is>
      </c>
      <c r="T197" s="9">
        <f>VLOOKUP(A197,Sku_list!$A$1:$D$2323,3,0)</f>
        <v/>
      </c>
      <c r="U197" s="9">
        <f>VLOOKUP(A197,Sku_list!$A$1:$D$2323,4,0)*(F197/1000000*12)</f>
        <v/>
      </c>
      <c r="V197" s="9">
        <f>VLOOKUP(A197,Sku_list!$A$1:$D$2323,4,0)*(H197/1000000*12)</f>
        <v/>
      </c>
      <c r="W197" s="9">
        <f>VLOOKUP(A197,Sku_list!$A$1:$D$2323,4,0)*(J197/1000000*12)</f>
        <v/>
      </c>
      <c r="X197" s="9">
        <f>VLOOKUP(A197,Sku_list!$A$1:$D$2323,4,0)*(L197/1000000*12)</f>
        <v/>
      </c>
      <c r="Y197" s="9">
        <f>VLOOKUP(A197,Sku_list!$A$1:$E$2323,5,0)*((J197+F197)/1000000000)</f>
        <v/>
      </c>
      <c r="Z197" t="n">
        <v>0</v>
      </c>
      <c r="AC197" s="27">
        <f>(DAY(TODAY())+AB197)/30</f>
        <v/>
      </c>
    </row>
    <row r="198">
      <c r="A198" t="n">
        <v>1600617</v>
      </c>
      <c r="B198" t="inlineStr">
        <is>
          <t>P Sea M 250ml LHW</t>
        </is>
      </c>
      <c r="C198" t="inlineStr">
        <is>
          <t>IN70</t>
        </is>
      </c>
      <c r="D198" t="n">
        <v>0</v>
      </c>
      <c r="E198" t="n">
        <v>0</v>
      </c>
      <c r="F198" t="n">
        <v>72</v>
      </c>
      <c r="G198" t="n">
        <v>0</v>
      </c>
      <c r="H198" t="n">
        <v>0</v>
      </c>
      <c r="I198" t="n">
        <v>0</v>
      </c>
      <c r="J198" t="n">
        <v>35</v>
      </c>
      <c r="K198" t="n">
        <v>107</v>
      </c>
      <c r="L198" t="n">
        <v>0</v>
      </c>
      <c r="M198" t="n">
        <v>0</v>
      </c>
      <c r="N198" t="n">
        <v>107</v>
      </c>
      <c r="P198" s="27" t="inlineStr"/>
      <c r="R198" t="inlineStr">
        <is>
          <t>Allepy</t>
        </is>
      </c>
      <c r="S198" t="inlineStr">
        <is>
          <t>South</t>
        </is>
      </c>
      <c r="T198" s="9">
        <f>VLOOKUP(A198,Sku_list!$A$1:$D$2323,3,0)</f>
        <v/>
      </c>
      <c r="U198" s="9">
        <f>VLOOKUP(A198,Sku_list!$A$1:$D$2323,4,0)*(F198/1000000*12)</f>
        <v/>
      </c>
      <c r="V198" s="9">
        <f>VLOOKUP(A198,Sku_list!$A$1:$D$2323,4,0)*(H198/1000000*12)</f>
        <v/>
      </c>
      <c r="W198" s="9">
        <f>VLOOKUP(A198,Sku_list!$A$1:$D$2323,4,0)*(J198/1000000*12)</f>
        <v/>
      </c>
      <c r="X198" s="9">
        <f>VLOOKUP(A198,Sku_list!$A$1:$D$2323,4,0)*(L198/1000000*12)</f>
        <v/>
      </c>
      <c r="Y198" s="9">
        <f>VLOOKUP(A198,Sku_list!$A$1:$E$2323,5,0)*((J198+F198)/1000000000)</f>
        <v/>
      </c>
      <c r="Z198" t="n">
        <v>0</v>
      </c>
      <c r="AC198" s="27">
        <f>(DAY(TODAY())+AB198)/30</f>
        <v/>
      </c>
    </row>
    <row r="199">
      <c r="A199" t="n">
        <v>1600617</v>
      </c>
      <c r="B199" t="inlineStr">
        <is>
          <t>P Sea M 250ml LHW</t>
        </is>
      </c>
      <c r="C199" t="inlineStr">
        <is>
          <t>IN71</t>
        </is>
      </c>
      <c r="D199" t="n">
        <v>0</v>
      </c>
      <c r="E199" t="n">
        <v>0</v>
      </c>
      <c r="F199" t="n">
        <v>0</v>
      </c>
      <c r="G199" t="n">
        <v>0</v>
      </c>
      <c r="H199" t="n">
        <v>0</v>
      </c>
      <c r="I199" t="n">
        <v>0</v>
      </c>
      <c r="J199" t="n">
        <v>88</v>
      </c>
      <c r="K199" t="n">
        <v>88</v>
      </c>
      <c r="L199" t="n">
        <v>0</v>
      </c>
      <c r="M199" t="n">
        <v>0</v>
      </c>
      <c r="N199" t="n">
        <v>88</v>
      </c>
      <c r="P199" s="27" t="inlineStr"/>
      <c r="R199" t="inlineStr">
        <is>
          <t>Bangalore</t>
        </is>
      </c>
      <c r="S199" t="inlineStr">
        <is>
          <t>South</t>
        </is>
      </c>
      <c r="T199" s="9">
        <f>VLOOKUP(A199,Sku_list!$A$1:$D$2323,3,0)</f>
        <v/>
      </c>
      <c r="U199" s="9">
        <f>VLOOKUP(A199,Sku_list!$A$1:$D$2323,4,0)*(F199/1000000*12)</f>
        <v/>
      </c>
      <c r="V199" s="9">
        <f>VLOOKUP(A199,Sku_list!$A$1:$D$2323,4,0)*(H199/1000000*12)</f>
        <v/>
      </c>
      <c r="W199" s="9">
        <f>VLOOKUP(A199,Sku_list!$A$1:$D$2323,4,0)*(J199/1000000*12)</f>
        <v/>
      </c>
      <c r="X199" s="9">
        <f>VLOOKUP(A199,Sku_list!$A$1:$D$2323,4,0)*(L199/1000000*12)</f>
        <v/>
      </c>
      <c r="Y199" s="9">
        <f>VLOOKUP(A199,Sku_list!$A$1:$E$2323,5,0)*((J199+F199)/1000000000)</f>
        <v/>
      </c>
      <c r="Z199" t="n">
        <v>0</v>
      </c>
      <c r="AC199" s="27">
        <f>(DAY(TODAY())+AB199)/30</f>
        <v/>
      </c>
    </row>
    <row r="200">
      <c r="A200" t="n">
        <v>1600617</v>
      </c>
      <c r="B200" t="inlineStr">
        <is>
          <t>P Sea M 250ml LHW</t>
        </is>
      </c>
      <c r="C200" t="inlineStr">
        <is>
          <t>IN72</t>
        </is>
      </c>
      <c r="D200" t="n">
        <v>0</v>
      </c>
      <c r="E200" t="n">
        <v>0</v>
      </c>
      <c r="F200" t="n">
        <v>1</v>
      </c>
      <c r="G200" t="n">
        <v>0</v>
      </c>
      <c r="H200" t="n">
        <v>0</v>
      </c>
      <c r="I200" t="n">
        <v>0</v>
      </c>
      <c r="J200" t="n">
        <v>3</v>
      </c>
      <c r="K200" t="n">
        <v>4</v>
      </c>
      <c r="L200" t="n">
        <v>0</v>
      </c>
      <c r="M200" t="n">
        <v>0</v>
      </c>
      <c r="N200" t="n">
        <v>4</v>
      </c>
      <c r="P200" s="27" t="n">
        <v>0.7061507936507937</v>
      </c>
      <c r="R200" t="inlineStr">
        <is>
          <t>Gauhati</t>
        </is>
      </c>
      <c r="S200" t="inlineStr">
        <is>
          <t>East</t>
        </is>
      </c>
      <c r="T200" s="9">
        <f>VLOOKUP(A200,Sku_list!$A$1:$D$2323,3,0)</f>
        <v/>
      </c>
      <c r="U200" s="9">
        <f>VLOOKUP(A200,Sku_list!$A$1:$D$2323,4,0)*(F200/1000000*12)</f>
        <v/>
      </c>
      <c r="V200" s="9">
        <f>VLOOKUP(A200,Sku_list!$A$1:$D$2323,4,0)*(H200/1000000*12)</f>
        <v/>
      </c>
      <c r="W200" s="9">
        <f>VLOOKUP(A200,Sku_list!$A$1:$D$2323,4,0)*(J200/1000000*12)</f>
        <v/>
      </c>
      <c r="X200" s="9">
        <f>VLOOKUP(A200,Sku_list!$A$1:$D$2323,4,0)*(L200/1000000*12)</f>
        <v/>
      </c>
      <c r="Y200" s="9">
        <f>VLOOKUP(A200,Sku_list!$A$1:$E$2323,5,0)*((J200+F200)/1000000000)</f>
        <v/>
      </c>
      <c r="Z200" t="n">
        <v>0</v>
      </c>
      <c r="AC200" s="27">
        <f>(DAY(TODAY())+AB200)/30</f>
        <v/>
      </c>
    </row>
    <row r="201">
      <c r="A201" t="n">
        <v>1600617</v>
      </c>
      <c r="B201" t="inlineStr">
        <is>
          <t>P Sea M 250ml LHW</t>
        </is>
      </c>
      <c r="C201" t="inlineStr">
        <is>
          <t>IN73</t>
        </is>
      </c>
      <c r="D201" t="n">
        <v>0</v>
      </c>
      <c r="E201" t="n">
        <v>0</v>
      </c>
      <c r="F201" t="n">
        <v>100</v>
      </c>
      <c r="G201" t="n">
        <v>0</v>
      </c>
      <c r="H201" t="n">
        <v>0</v>
      </c>
      <c r="I201" t="n">
        <v>0</v>
      </c>
      <c r="J201" t="n">
        <v>2</v>
      </c>
      <c r="K201" t="n">
        <v>102</v>
      </c>
      <c r="L201" t="n">
        <v>0</v>
      </c>
      <c r="M201" t="n">
        <v>0</v>
      </c>
      <c r="N201" t="n">
        <v>102</v>
      </c>
      <c r="P201" s="27" t="n">
        <v>0.7269117647058824</v>
      </c>
      <c r="R201" t="inlineStr">
        <is>
          <t>Patna</t>
        </is>
      </c>
      <c r="S201" t="inlineStr">
        <is>
          <t>East</t>
        </is>
      </c>
      <c r="T201" s="9">
        <f>VLOOKUP(A201,Sku_list!$A$1:$D$2323,3,0)</f>
        <v/>
      </c>
      <c r="U201" s="9">
        <f>VLOOKUP(A201,Sku_list!$A$1:$D$2323,4,0)*(F201/1000000*12)</f>
        <v/>
      </c>
      <c r="V201" s="9">
        <f>VLOOKUP(A201,Sku_list!$A$1:$D$2323,4,0)*(H201/1000000*12)</f>
        <v/>
      </c>
      <c r="W201" s="9">
        <f>VLOOKUP(A201,Sku_list!$A$1:$D$2323,4,0)*(J201/1000000*12)</f>
        <v/>
      </c>
      <c r="X201" s="9">
        <f>VLOOKUP(A201,Sku_list!$A$1:$D$2323,4,0)*(L201/1000000*12)</f>
        <v/>
      </c>
      <c r="Y201" s="9">
        <f>VLOOKUP(A201,Sku_list!$A$1:$E$2323,5,0)*((J201+F201)/1000000000)</f>
        <v/>
      </c>
      <c r="Z201" t="n">
        <v>0</v>
      </c>
      <c r="AC201" s="27">
        <f>(DAY(TODAY())+AB201)/30</f>
        <v/>
      </c>
    </row>
    <row r="202">
      <c r="A202" t="n">
        <v>1600617</v>
      </c>
      <c r="B202" t="inlineStr">
        <is>
          <t>P Sea M 250ml LHW</t>
        </is>
      </c>
      <c r="C202" t="inlineStr">
        <is>
          <t>IN74</t>
        </is>
      </c>
      <c r="D202" t="n">
        <v>0</v>
      </c>
      <c r="E202" t="n">
        <v>0</v>
      </c>
      <c r="F202" t="n">
        <v>0</v>
      </c>
      <c r="G202" t="n">
        <v>0</v>
      </c>
      <c r="H202" t="n">
        <v>0</v>
      </c>
      <c r="I202" t="n">
        <v>15</v>
      </c>
      <c r="J202" t="n">
        <v>15</v>
      </c>
      <c r="K202" t="n">
        <v>15</v>
      </c>
      <c r="L202" t="n">
        <v>0</v>
      </c>
      <c r="M202" t="n">
        <v>0</v>
      </c>
      <c r="N202" t="n">
        <v>15</v>
      </c>
      <c r="P202" s="27" t="n">
        <v>0.9722173685130177</v>
      </c>
      <c r="R202" t="inlineStr">
        <is>
          <t>Nepal-exp</t>
        </is>
      </c>
      <c r="S202" t="inlineStr">
        <is>
          <t>Exp-DC</t>
        </is>
      </c>
      <c r="T202" s="9">
        <f>VLOOKUP(A202,Sku_list!$A$1:$D$2323,3,0)</f>
        <v/>
      </c>
      <c r="U202" s="9">
        <f>VLOOKUP(A202,Sku_list!$A$1:$D$2323,4,0)*(F202/1000000*12)</f>
        <v/>
      </c>
      <c r="V202" s="9">
        <f>VLOOKUP(A202,Sku_list!$A$1:$D$2323,4,0)*(H202/1000000*12)</f>
        <v/>
      </c>
      <c r="W202" s="9">
        <f>VLOOKUP(A202,Sku_list!$A$1:$D$2323,4,0)*(J202/1000000*12)</f>
        <v/>
      </c>
      <c r="X202" s="9">
        <f>VLOOKUP(A202,Sku_list!$A$1:$D$2323,4,0)*(L202/1000000*12)</f>
        <v/>
      </c>
      <c r="Y202" s="9">
        <f>VLOOKUP(A202,Sku_list!$A$1:$E$2323,5,0)*((J202+F202)/1000000000)</f>
        <v/>
      </c>
      <c r="Z202" t="n">
        <v>0</v>
      </c>
      <c r="AC202" s="27">
        <f>(DAY(TODAY())+AB202)/30</f>
        <v/>
      </c>
    </row>
    <row r="203">
      <c r="A203" t="n">
        <v>1600617</v>
      </c>
      <c r="B203" t="inlineStr">
        <is>
          <t>P Sea M 250ml LHW</t>
        </is>
      </c>
      <c r="C203" t="inlineStr">
        <is>
          <t>IN75</t>
        </is>
      </c>
      <c r="D203" t="n">
        <v>0</v>
      </c>
      <c r="E203" t="n">
        <v>0</v>
      </c>
      <c r="F203" t="n">
        <v>0</v>
      </c>
      <c r="G203" t="n">
        <v>0</v>
      </c>
      <c r="H203" t="n">
        <v>0</v>
      </c>
      <c r="I203" t="n">
        <v>0</v>
      </c>
      <c r="J203" t="n">
        <v>8</v>
      </c>
      <c r="K203" t="n">
        <v>8</v>
      </c>
      <c r="L203" t="n">
        <v>0</v>
      </c>
      <c r="M203" t="n">
        <v>0</v>
      </c>
      <c r="N203" t="n">
        <v>8</v>
      </c>
      <c r="P203" s="27" t="inlineStr"/>
      <c r="R203" t="inlineStr">
        <is>
          <t>Jaipur</t>
        </is>
      </c>
      <c r="S203" t="inlineStr">
        <is>
          <t>North</t>
        </is>
      </c>
      <c r="T203" s="9">
        <f>VLOOKUP(A203,Sku_list!$A$1:$D$2323,3,0)</f>
        <v/>
      </c>
      <c r="U203" s="9">
        <f>VLOOKUP(A203,Sku_list!$A$1:$D$2323,4,0)*(F203/1000000*12)</f>
        <v/>
      </c>
      <c r="V203" s="9">
        <f>VLOOKUP(A203,Sku_list!$A$1:$D$2323,4,0)*(H203/1000000*12)</f>
        <v/>
      </c>
      <c r="W203" s="9">
        <f>VLOOKUP(A203,Sku_list!$A$1:$D$2323,4,0)*(J203/1000000*12)</f>
        <v/>
      </c>
      <c r="X203" s="9">
        <f>VLOOKUP(A203,Sku_list!$A$1:$D$2323,4,0)*(L203/1000000*12)</f>
        <v/>
      </c>
      <c r="Y203" s="9">
        <f>VLOOKUP(A203,Sku_list!$A$1:$E$2323,5,0)*((J203+F203)/1000000000)</f>
        <v/>
      </c>
      <c r="Z203" t="n">
        <v>0</v>
      </c>
      <c r="AC203" s="27">
        <f>(DAY(TODAY())+AB203)/30</f>
        <v/>
      </c>
    </row>
    <row r="204">
      <c r="A204" t="n">
        <v>1600617</v>
      </c>
      <c r="B204" t="inlineStr">
        <is>
          <t>P Sea M 250ml LHW</t>
        </is>
      </c>
      <c r="C204" t="inlineStr">
        <is>
          <t>IN76</t>
        </is>
      </c>
      <c r="D204" t="n">
        <v>0</v>
      </c>
      <c r="E204" t="n">
        <v>0</v>
      </c>
      <c r="F204" t="n">
        <v>12</v>
      </c>
      <c r="G204" t="n">
        <v>0</v>
      </c>
      <c r="H204" t="n">
        <v>0</v>
      </c>
      <c r="I204" t="n">
        <v>0</v>
      </c>
      <c r="J204" t="n">
        <v>12136</v>
      </c>
      <c r="K204" t="n">
        <v>12148</v>
      </c>
      <c r="L204" t="n">
        <v>0</v>
      </c>
      <c r="M204" t="n">
        <v>0</v>
      </c>
      <c r="N204" t="n">
        <v>12148</v>
      </c>
      <c r="P204" s="27" t="inlineStr"/>
      <c r="R204" t="inlineStr">
        <is>
          <t>Ghaziabad</t>
        </is>
      </c>
      <c r="S204" t="inlineStr">
        <is>
          <t>North</t>
        </is>
      </c>
      <c r="T204" s="9">
        <f>VLOOKUP(A204,Sku_list!$A$1:$D$2323,3,0)</f>
        <v/>
      </c>
      <c r="U204" s="9">
        <f>VLOOKUP(A204,Sku_list!$A$1:$D$2323,4,0)*(F204/1000000*12)</f>
        <v/>
      </c>
      <c r="V204" s="9">
        <f>VLOOKUP(A204,Sku_list!$A$1:$D$2323,4,0)*(H204/1000000*12)</f>
        <v/>
      </c>
      <c r="W204" s="9">
        <f>VLOOKUP(A204,Sku_list!$A$1:$D$2323,4,0)*(J204/1000000*12)</f>
        <v/>
      </c>
      <c r="X204" s="9">
        <f>VLOOKUP(A204,Sku_list!$A$1:$D$2323,4,0)*(L204/1000000*12)</f>
        <v/>
      </c>
      <c r="Y204" s="9">
        <f>VLOOKUP(A204,Sku_list!$A$1:$E$2323,5,0)*((J204+F204)/1000000000)</f>
        <v/>
      </c>
      <c r="Z204" t="n">
        <v>0</v>
      </c>
      <c r="AC204" s="27">
        <f>(DAY(TODAY())+AB204)/30</f>
        <v/>
      </c>
    </row>
    <row r="205">
      <c r="A205" t="n">
        <v>1600617</v>
      </c>
      <c r="B205" t="inlineStr">
        <is>
          <t>P Sea M 250ml LHW</t>
        </is>
      </c>
      <c r="C205" t="inlineStr">
        <is>
          <t>IN77</t>
        </is>
      </c>
      <c r="D205" t="n">
        <v>0</v>
      </c>
      <c r="E205" t="n">
        <v>0</v>
      </c>
      <c r="F205" t="n">
        <v>0</v>
      </c>
      <c r="G205" t="n">
        <v>0</v>
      </c>
      <c r="H205" t="n">
        <v>0</v>
      </c>
      <c r="I205" t="n">
        <v>0</v>
      </c>
      <c r="J205" t="n">
        <v>0</v>
      </c>
      <c r="K205" t="n">
        <v>0</v>
      </c>
      <c r="L205" t="n">
        <v>0</v>
      </c>
      <c r="M205" t="n">
        <v>0</v>
      </c>
      <c r="N205" t="n">
        <v>0</v>
      </c>
      <c r="P205" s="27" t="n">
        <v>0.9393521709166093</v>
      </c>
      <c r="R205" t="inlineStr">
        <is>
          <t>POC Bhiwandi</t>
        </is>
      </c>
      <c r="S205" t="inlineStr">
        <is>
          <t>West</t>
        </is>
      </c>
      <c r="T205" s="9">
        <f>VLOOKUP(A205,Sku_list!$A$1:$D$2323,3,0)</f>
        <v/>
      </c>
      <c r="U205" s="9">
        <f>VLOOKUP(A205,Sku_list!$A$1:$D$2323,4,0)*(F205/1000000*12)</f>
        <v/>
      </c>
      <c r="V205" s="9">
        <f>VLOOKUP(A205,Sku_list!$A$1:$D$2323,4,0)*(H205/1000000*12)</f>
        <v/>
      </c>
      <c r="W205" s="9">
        <f>VLOOKUP(A205,Sku_list!$A$1:$D$2323,4,0)*(J205/1000000*12)</f>
        <v/>
      </c>
      <c r="X205" s="9">
        <f>VLOOKUP(A205,Sku_list!$A$1:$D$2323,4,0)*(L205/1000000*12)</f>
        <v/>
      </c>
      <c r="Y205" s="9">
        <f>VLOOKUP(A205,Sku_list!$A$1:$E$2323,5,0)*((J205+F205)/1000000000)</f>
        <v/>
      </c>
      <c r="Z205" t="n">
        <v>0</v>
      </c>
      <c r="AC205" s="27">
        <f>(DAY(TODAY())+AB205)/30</f>
        <v/>
      </c>
    </row>
    <row r="206">
      <c r="A206" t="n">
        <v>1600617</v>
      </c>
      <c r="B206" t="inlineStr">
        <is>
          <t>P Sea M 250ml LHW</t>
        </is>
      </c>
      <c r="C206" t="inlineStr">
        <is>
          <t>IN78</t>
        </is>
      </c>
      <c r="D206" t="n">
        <v>0</v>
      </c>
      <c r="E206" t="n">
        <v>0</v>
      </c>
      <c r="F206" t="n">
        <v>0</v>
      </c>
      <c r="G206" t="n">
        <v>0</v>
      </c>
      <c r="H206" t="n">
        <v>0</v>
      </c>
      <c r="I206" t="n">
        <v>0</v>
      </c>
      <c r="J206" t="n">
        <v>12028</v>
      </c>
      <c r="K206" t="n">
        <v>12028</v>
      </c>
      <c r="L206" t="n">
        <v>0</v>
      </c>
      <c r="M206" t="n">
        <v>0</v>
      </c>
      <c r="N206" t="n">
        <v>12028</v>
      </c>
      <c r="P206" s="27" t="n">
        <v>0.8287048414843942</v>
      </c>
      <c r="R206" t="inlineStr">
        <is>
          <t>Kundli</t>
        </is>
      </c>
      <c r="S206" t="inlineStr">
        <is>
          <t>North</t>
        </is>
      </c>
      <c r="T206" s="9">
        <f>VLOOKUP(A206,Sku_list!$A$1:$D$2323,3,0)</f>
        <v/>
      </c>
      <c r="U206" s="9">
        <f>VLOOKUP(A206,Sku_list!$A$1:$D$2323,4,0)*(F206/1000000*12)</f>
        <v/>
      </c>
      <c r="V206" s="9">
        <f>VLOOKUP(A206,Sku_list!$A$1:$D$2323,4,0)*(H206/1000000*12)</f>
        <v/>
      </c>
      <c r="W206" s="9">
        <f>VLOOKUP(A206,Sku_list!$A$1:$D$2323,4,0)*(J206/1000000*12)</f>
        <v/>
      </c>
      <c r="X206" s="9">
        <f>VLOOKUP(A206,Sku_list!$A$1:$D$2323,4,0)*(L206/1000000*12)</f>
        <v/>
      </c>
      <c r="Y206" s="9">
        <f>VLOOKUP(A206,Sku_list!$A$1:$E$2323,5,0)*((J206+F206)/1000000000)</f>
        <v/>
      </c>
      <c r="Z206" t="n">
        <v>0</v>
      </c>
      <c r="AC206" s="27">
        <f>(DAY(TODAY())+AB206)/30</f>
        <v/>
      </c>
    </row>
    <row r="207">
      <c r="A207" t="n">
        <v>1600617</v>
      </c>
      <c r="B207" t="inlineStr">
        <is>
          <t>P Sea M 250ml LHW</t>
        </is>
      </c>
      <c r="C207" t="inlineStr">
        <is>
          <t>IN79</t>
        </is>
      </c>
      <c r="D207" t="n">
        <v>0</v>
      </c>
      <c r="E207" t="n">
        <v>0</v>
      </c>
      <c r="F207" t="n">
        <v>0</v>
      </c>
      <c r="G207" t="n">
        <v>0</v>
      </c>
      <c r="H207" t="n">
        <v>0</v>
      </c>
      <c r="I207" t="n">
        <v>0</v>
      </c>
      <c r="J207" t="n">
        <v>60</v>
      </c>
      <c r="K207" t="n">
        <v>60</v>
      </c>
      <c r="L207" t="n">
        <v>0</v>
      </c>
      <c r="M207" t="n">
        <v>0</v>
      </c>
      <c r="N207" t="n">
        <v>60</v>
      </c>
      <c r="P207" s="27" t="n">
        <v>0.8628522630230572</v>
      </c>
      <c r="R207" t="inlineStr">
        <is>
          <t>Goa</t>
        </is>
      </c>
      <c r="S207" t="inlineStr">
        <is>
          <t>West</t>
        </is>
      </c>
      <c r="T207" s="9">
        <f>VLOOKUP(A207,Sku_list!$A$1:$D$2323,3,0)</f>
        <v/>
      </c>
      <c r="U207" s="9">
        <f>VLOOKUP(A207,Sku_list!$A$1:$D$2323,4,0)*(F207/1000000*12)</f>
        <v/>
      </c>
      <c r="V207" s="9">
        <f>VLOOKUP(A207,Sku_list!$A$1:$D$2323,4,0)*(H207/1000000*12)</f>
        <v/>
      </c>
      <c r="W207" s="9">
        <f>VLOOKUP(A207,Sku_list!$A$1:$D$2323,4,0)*(J207/1000000*12)</f>
        <v/>
      </c>
      <c r="X207" s="9">
        <f>VLOOKUP(A207,Sku_list!$A$1:$D$2323,4,0)*(L207/1000000*12)</f>
        <v/>
      </c>
      <c r="Y207" s="9">
        <f>VLOOKUP(A207,Sku_list!$A$1:$E$2323,5,0)*((J207+F207)/1000000000)</f>
        <v/>
      </c>
      <c r="Z207" t="n">
        <v>0</v>
      </c>
      <c r="AC207" s="27">
        <f>(DAY(TODAY())+AB207)/30</f>
        <v/>
      </c>
    </row>
    <row r="208">
      <c r="A208" t="n">
        <v>1600617</v>
      </c>
      <c r="B208" t="inlineStr">
        <is>
          <t>P Sea M 250ml LHW</t>
        </is>
      </c>
      <c r="C208" t="inlineStr">
        <is>
          <t>IN80</t>
        </is>
      </c>
      <c r="D208" t="n">
        <v>0</v>
      </c>
      <c r="E208" t="n">
        <v>0</v>
      </c>
      <c r="F208" t="n">
        <v>0</v>
      </c>
      <c r="G208" t="n">
        <v>0</v>
      </c>
      <c r="H208" t="n">
        <v>0</v>
      </c>
      <c r="I208" t="n">
        <v>0</v>
      </c>
      <c r="J208" t="n">
        <v>24</v>
      </c>
      <c r="K208" t="n">
        <v>24</v>
      </c>
      <c r="L208" t="n">
        <v>0</v>
      </c>
      <c r="M208" t="n">
        <v>0</v>
      </c>
      <c r="N208" t="n">
        <v>24</v>
      </c>
      <c r="P208" s="27" t="n">
        <v>0.7891731867202368</v>
      </c>
      <c r="R208" t="inlineStr">
        <is>
          <t>Morinda</t>
        </is>
      </c>
      <c r="S208" t="inlineStr">
        <is>
          <t>North</t>
        </is>
      </c>
      <c r="T208" s="9">
        <f>VLOOKUP(A208,Sku_list!$A$1:$D$2323,3,0)</f>
        <v/>
      </c>
      <c r="U208" s="9">
        <f>VLOOKUP(A208,Sku_list!$A$1:$D$2323,4,0)*(F208/1000000*12)</f>
        <v/>
      </c>
      <c r="V208" s="9">
        <f>VLOOKUP(A208,Sku_list!$A$1:$D$2323,4,0)*(H208/1000000*12)</f>
        <v/>
      </c>
      <c r="W208" s="9">
        <f>VLOOKUP(A208,Sku_list!$A$1:$D$2323,4,0)*(J208/1000000*12)</f>
        <v/>
      </c>
      <c r="X208" s="9">
        <f>VLOOKUP(A208,Sku_list!$A$1:$D$2323,4,0)*(L208/1000000*12)</f>
        <v/>
      </c>
      <c r="Y208" s="9">
        <f>VLOOKUP(A208,Sku_list!$A$1:$E$2323,5,0)*((J208+F208)/1000000000)</f>
        <v/>
      </c>
      <c r="Z208" t="n">
        <v>0</v>
      </c>
      <c r="AC208" s="27">
        <f>(DAY(TODAY())+AB208)/30</f>
        <v/>
      </c>
    </row>
    <row r="209">
      <c r="A209" t="n">
        <v>1600617</v>
      </c>
      <c r="B209" t="inlineStr">
        <is>
          <t>P Sea M 250ml LHW</t>
        </is>
      </c>
      <c r="C209" t="inlineStr">
        <is>
          <t>IN81</t>
        </is>
      </c>
      <c r="D209" t="n">
        <v>0</v>
      </c>
      <c r="E209" t="n">
        <v>0</v>
      </c>
      <c r="F209" t="n">
        <v>0</v>
      </c>
      <c r="G209" t="n">
        <v>0</v>
      </c>
      <c r="H209" t="n">
        <v>0</v>
      </c>
      <c r="I209" t="n">
        <v>0</v>
      </c>
      <c r="J209" t="n">
        <v>219</v>
      </c>
      <c r="K209" t="n">
        <v>219</v>
      </c>
      <c r="L209" t="n">
        <v>0</v>
      </c>
      <c r="M209" t="n">
        <v>0</v>
      </c>
      <c r="N209" t="n">
        <v>219</v>
      </c>
      <c r="P209" s="27" t="inlineStr"/>
      <c r="R209" t="inlineStr">
        <is>
          <t>Bhiwandi</t>
        </is>
      </c>
      <c r="S209" t="inlineStr">
        <is>
          <t>West</t>
        </is>
      </c>
      <c r="T209" s="9">
        <f>VLOOKUP(A209,Sku_list!$A$1:$D$2323,3,0)</f>
        <v/>
      </c>
      <c r="U209" s="9">
        <f>VLOOKUP(A209,Sku_list!$A$1:$D$2323,4,0)*(F209/1000000*12)</f>
        <v/>
      </c>
      <c r="V209" s="9">
        <f>VLOOKUP(A209,Sku_list!$A$1:$D$2323,4,0)*(H209/1000000*12)</f>
        <v/>
      </c>
      <c r="W209" s="9">
        <f>VLOOKUP(A209,Sku_list!$A$1:$D$2323,4,0)*(J209/1000000*12)</f>
        <v/>
      </c>
      <c r="X209" s="9">
        <f>VLOOKUP(A209,Sku_list!$A$1:$D$2323,4,0)*(L209/1000000*12)</f>
        <v/>
      </c>
      <c r="Y209" s="9">
        <f>VLOOKUP(A209,Sku_list!$A$1:$E$2323,5,0)*((J209+F209)/1000000000)</f>
        <v/>
      </c>
      <c r="Z209" t="n">
        <v>0</v>
      </c>
      <c r="AC209" s="27">
        <f>(DAY(TODAY())+AB209)/30</f>
        <v/>
      </c>
    </row>
    <row r="210">
      <c r="A210" t="n">
        <v>1600617</v>
      </c>
      <c r="B210" t="inlineStr">
        <is>
          <t>P Sea M 250ml LHW</t>
        </is>
      </c>
      <c r="C210" t="inlineStr">
        <is>
          <t>IN82</t>
        </is>
      </c>
      <c r="D210" t="n">
        <v>0</v>
      </c>
      <c r="E210" t="n">
        <v>0</v>
      </c>
      <c r="F210" t="n">
        <v>0</v>
      </c>
      <c r="G210" t="n">
        <v>0</v>
      </c>
      <c r="H210" t="n">
        <v>0</v>
      </c>
      <c r="I210" t="n">
        <v>15</v>
      </c>
      <c r="J210" t="n">
        <v>6387</v>
      </c>
      <c r="K210" t="n">
        <v>6387</v>
      </c>
      <c r="L210" t="n">
        <v>0</v>
      </c>
      <c r="M210" t="n">
        <v>0</v>
      </c>
      <c r="N210" t="n">
        <v>6387</v>
      </c>
      <c r="P210" s="27" t="inlineStr"/>
      <c r="R210" t="inlineStr">
        <is>
          <t>DC</t>
        </is>
      </c>
      <c r="S210" t="inlineStr">
        <is>
          <t>West DC</t>
        </is>
      </c>
      <c r="T210" s="9">
        <f>VLOOKUP(A210,Sku_list!$A$1:$D$2323,3,0)</f>
        <v/>
      </c>
      <c r="U210" s="9">
        <f>VLOOKUP(A210,Sku_list!$A$1:$D$2323,4,0)*(F210/1000000*12)</f>
        <v/>
      </c>
      <c r="V210" s="9">
        <f>VLOOKUP(A210,Sku_list!$A$1:$D$2323,4,0)*(H210/1000000*12)</f>
        <v/>
      </c>
      <c r="W210" s="9">
        <f>VLOOKUP(A210,Sku_list!$A$1:$D$2323,4,0)*(J210/1000000*12)</f>
        <v/>
      </c>
      <c r="X210" s="9">
        <f>VLOOKUP(A210,Sku_list!$A$1:$D$2323,4,0)*(L210/1000000*12)</f>
        <v/>
      </c>
      <c r="Y210" s="9">
        <f>VLOOKUP(A210,Sku_list!$A$1:$E$2323,5,0)*((J210+F210)/1000000000)</f>
        <v/>
      </c>
      <c r="Z210" t="n">
        <v>0</v>
      </c>
      <c r="AC210" s="27">
        <f>(DAY(TODAY())+AB210)/30</f>
        <v/>
      </c>
    </row>
    <row r="211">
      <c r="A211" t="n">
        <v>1600617</v>
      </c>
      <c r="B211" t="inlineStr">
        <is>
          <t>P Sea M 250ml LHW</t>
        </is>
      </c>
      <c r="C211" t="inlineStr">
        <is>
          <t>IN83</t>
        </is>
      </c>
      <c r="D211" t="n">
        <v>0</v>
      </c>
      <c r="E211" t="n">
        <v>0</v>
      </c>
      <c r="F211" t="n">
        <v>11</v>
      </c>
      <c r="G211" t="n">
        <v>0</v>
      </c>
      <c r="H211" t="n">
        <v>0</v>
      </c>
      <c r="I211" t="n">
        <v>0</v>
      </c>
      <c r="J211" t="n">
        <v>24</v>
      </c>
      <c r="K211" t="n">
        <v>35</v>
      </c>
      <c r="L211" t="n">
        <v>0</v>
      </c>
      <c r="M211" t="n">
        <v>0</v>
      </c>
      <c r="N211" t="n">
        <v>35</v>
      </c>
      <c r="P211" s="27" t="inlineStr"/>
      <c r="R211" t="inlineStr">
        <is>
          <t>Aurangabad</t>
        </is>
      </c>
      <c r="S211" t="inlineStr">
        <is>
          <t>West</t>
        </is>
      </c>
      <c r="T211" s="9">
        <f>VLOOKUP(A211,Sku_list!$A$1:$D$2323,3,0)</f>
        <v/>
      </c>
      <c r="U211" s="9">
        <f>VLOOKUP(A211,Sku_list!$A$1:$D$2323,4,0)*(F211/1000000*12)</f>
        <v/>
      </c>
      <c r="V211" s="9">
        <f>VLOOKUP(A211,Sku_list!$A$1:$D$2323,4,0)*(H211/1000000*12)</f>
        <v/>
      </c>
      <c r="W211" s="9">
        <f>VLOOKUP(A211,Sku_list!$A$1:$D$2323,4,0)*(J211/1000000*12)</f>
        <v/>
      </c>
      <c r="X211" s="9">
        <f>VLOOKUP(A211,Sku_list!$A$1:$D$2323,4,0)*(L211/1000000*12)</f>
        <v/>
      </c>
      <c r="Y211" s="9">
        <f>VLOOKUP(A211,Sku_list!$A$1:$E$2323,5,0)*((J211+F211)/1000000000)</f>
        <v/>
      </c>
      <c r="Z211" t="n">
        <v>0</v>
      </c>
      <c r="AC211" s="27">
        <f>(DAY(TODAY())+AB211)/30</f>
        <v/>
      </c>
    </row>
    <row r="212">
      <c r="A212" t="n">
        <v>1600617</v>
      </c>
      <c r="B212" t="inlineStr">
        <is>
          <t>P Sea M 250ml LHW</t>
        </is>
      </c>
      <c r="C212" t="inlineStr">
        <is>
          <t>IN84</t>
        </is>
      </c>
      <c r="D212" t="n">
        <v>0</v>
      </c>
      <c r="E212" t="n">
        <v>0</v>
      </c>
      <c r="F212" t="n">
        <v>0</v>
      </c>
      <c r="G212" t="n">
        <v>0</v>
      </c>
      <c r="H212" t="n">
        <v>0</v>
      </c>
      <c r="I212" t="n">
        <v>0</v>
      </c>
      <c r="J212" t="n">
        <v>0</v>
      </c>
      <c r="K212" t="n">
        <v>0</v>
      </c>
      <c r="L212" t="n">
        <v>0</v>
      </c>
      <c r="M212" t="n">
        <v>0</v>
      </c>
      <c r="N212" t="n">
        <v>0</v>
      </c>
      <c r="P212" s="27" t="n">
        <v>0.8797202797202798</v>
      </c>
      <c r="R212" t="inlineStr">
        <is>
          <t>Raipur</t>
        </is>
      </c>
      <c r="S212" t="inlineStr">
        <is>
          <t>East</t>
        </is>
      </c>
      <c r="T212" s="9">
        <f>VLOOKUP(A212,Sku_list!$A$1:$D$2323,3,0)</f>
        <v/>
      </c>
      <c r="U212" s="9">
        <f>VLOOKUP(A212,Sku_list!$A$1:$D$2323,4,0)*(F212/1000000*12)</f>
        <v/>
      </c>
      <c r="V212" s="9">
        <f>VLOOKUP(A212,Sku_list!$A$1:$D$2323,4,0)*(H212/1000000*12)</f>
        <v/>
      </c>
      <c r="W212" s="9">
        <f>VLOOKUP(A212,Sku_list!$A$1:$D$2323,4,0)*(J212/1000000*12)</f>
        <v/>
      </c>
      <c r="X212" s="9">
        <f>VLOOKUP(A212,Sku_list!$A$1:$D$2323,4,0)*(L212/1000000*12)</f>
        <v/>
      </c>
      <c r="Y212" s="9">
        <f>VLOOKUP(A212,Sku_list!$A$1:$E$2323,5,0)*((J212+F212)/1000000000)</f>
        <v/>
      </c>
      <c r="Z212" t="n">
        <v>0</v>
      </c>
      <c r="AC212" s="27">
        <f>(DAY(TODAY())+AB212)/30</f>
        <v/>
      </c>
    </row>
    <row r="213">
      <c r="A213" t="n">
        <v>1600617</v>
      </c>
      <c r="B213" t="inlineStr">
        <is>
          <t>P Sea M 250ml LHW</t>
        </is>
      </c>
      <c r="C213" t="inlineStr">
        <is>
          <t>IN85</t>
        </is>
      </c>
      <c r="D213" t="n">
        <v>0</v>
      </c>
      <c r="E213" t="n">
        <v>0</v>
      </c>
      <c r="F213" t="n">
        <v>0</v>
      </c>
      <c r="G213" t="n">
        <v>0</v>
      </c>
      <c r="H213" t="n">
        <v>0</v>
      </c>
      <c r="I213" t="n">
        <v>0</v>
      </c>
      <c r="J213" t="n">
        <v>2</v>
      </c>
      <c r="K213" t="n">
        <v>2</v>
      </c>
      <c r="L213" t="n">
        <v>0</v>
      </c>
      <c r="M213" t="n">
        <v>0</v>
      </c>
      <c r="N213" t="n">
        <v>2</v>
      </c>
      <c r="P213" s="27" t="n">
        <v>0.7861873226111636</v>
      </c>
      <c r="R213" t="inlineStr">
        <is>
          <t>Tripura</t>
        </is>
      </c>
      <c r="S213" t="inlineStr">
        <is>
          <t>East</t>
        </is>
      </c>
      <c r="T213" s="9">
        <f>VLOOKUP(A213,Sku_list!$A$1:$D$2323,3,0)</f>
        <v/>
      </c>
      <c r="U213" s="9">
        <f>VLOOKUP(A213,Sku_list!$A$1:$D$2323,4,0)*(F213/1000000*12)</f>
        <v/>
      </c>
      <c r="V213" s="9">
        <f>VLOOKUP(A213,Sku_list!$A$1:$D$2323,4,0)*(H213/1000000*12)</f>
        <v/>
      </c>
      <c r="W213" s="9">
        <f>VLOOKUP(A213,Sku_list!$A$1:$D$2323,4,0)*(J213/1000000*12)</f>
        <v/>
      </c>
      <c r="X213" s="9">
        <f>VLOOKUP(A213,Sku_list!$A$1:$D$2323,4,0)*(L213/1000000*12)</f>
        <v/>
      </c>
      <c r="Y213" s="9">
        <f>VLOOKUP(A213,Sku_list!$A$1:$E$2323,5,0)*((J213+F213)/1000000000)</f>
        <v/>
      </c>
      <c r="Z213" t="n">
        <v>0</v>
      </c>
      <c r="AC213" s="27">
        <f>(DAY(TODAY())+AB213)/30</f>
        <v/>
      </c>
    </row>
    <row r="214">
      <c r="A214" t="n">
        <v>1600617</v>
      </c>
      <c r="B214" t="inlineStr">
        <is>
          <t>P Sea M 250ml LHW</t>
        </is>
      </c>
      <c r="C214" t="inlineStr">
        <is>
          <t>IN86</t>
        </is>
      </c>
      <c r="D214" t="n">
        <v>0</v>
      </c>
      <c r="E214" t="n">
        <v>0</v>
      </c>
      <c r="F214" t="n">
        <v>0</v>
      </c>
      <c r="G214" t="n">
        <v>0</v>
      </c>
      <c r="H214" t="n">
        <v>0</v>
      </c>
      <c r="I214" t="n">
        <v>0</v>
      </c>
      <c r="J214" t="n">
        <v>2</v>
      </c>
      <c r="K214" t="n">
        <v>2</v>
      </c>
      <c r="L214" t="n">
        <v>0</v>
      </c>
      <c r="M214" t="n">
        <v>0</v>
      </c>
      <c r="N214" t="n">
        <v>2</v>
      </c>
      <c r="P214" s="27" t="inlineStr"/>
      <c r="R214" t="inlineStr">
        <is>
          <t>Ranchi</t>
        </is>
      </c>
      <c r="S214" t="inlineStr">
        <is>
          <t>East</t>
        </is>
      </c>
      <c r="T214" s="9">
        <f>VLOOKUP(A214,Sku_list!$A$1:$D$2323,3,0)</f>
        <v/>
      </c>
      <c r="U214" s="9">
        <f>VLOOKUP(A214,Sku_list!$A$1:$D$2323,4,0)*(F214/1000000*12)</f>
        <v/>
      </c>
      <c r="V214" s="9">
        <f>VLOOKUP(A214,Sku_list!$A$1:$D$2323,4,0)*(H214/1000000*12)</f>
        <v/>
      </c>
      <c r="W214" s="9">
        <f>VLOOKUP(A214,Sku_list!$A$1:$D$2323,4,0)*(J214/1000000*12)</f>
        <v/>
      </c>
      <c r="X214" s="9">
        <f>VLOOKUP(A214,Sku_list!$A$1:$D$2323,4,0)*(L214/1000000*12)</f>
        <v/>
      </c>
      <c r="Y214" s="9">
        <f>VLOOKUP(A214,Sku_list!$A$1:$E$2323,5,0)*((J214+F214)/1000000000)</f>
        <v/>
      </c>
      <c r="Z214" t="n">
        <v>0</v>
      </c>
      <c r="AC214" s="27">
        <f>(DAY(TODAY())+AB214)/30</f>
        <v/>
      </c>
    </row>
    <row r="215">
      <c r="A215" t="n">
        <v>1600617</v>
      </c>
      <c r="B215" t="inlineStr">
        <is>
          <t>P Sea M 250ml LHW</t>
        </is>
      </c>
      <c r="C215" t="inlineStr">
        <is>
          <t>IN87</t>
        </is>
      </c>
      <c r="D215" t="n">
        <v>0</v>
      </c>
      <c r="E215" t="n">
        <v>0</v>
      </c>
      <c r="F215" t="n">
        <v>0</v>
      </c>
      <c r="G215" t="n">
        <v>0</v>
      </c>
      <c r="H215" t="n">
        <v>0</v>
      </c>
      <c r="I215" t="n">
        <v>0</v>
      </c>
      <c r="J215" t="n">
        <v>14</v>
      </c>
      <c r="K215" t="n">
        <v>14</v>
      </c>
      <c r="L215" t="n">
        <v>0</v>
      </c>
      <c r="M215" t="n">
        <v>0</v>
      </c>
      <c r="N215" t="n">
        <v>14</v>
      </c>
      <c r="P215" s="27" t="n">
        <v>0.9388090349075975</v>
      </c>
      <c r="R215" t="inlineStr">
        <is>
          <t>Vijaywada</t>
        </is>
      </c>
      <c r="S215" t="inlineStr">
        <is>
          <t>South</t>
        </is>
      </c>
      <c r="T215" s="9">
        <f>VLOOKUP(A215,Sku_list!$A$1:$D$2323,3,0)</f>
        <v/>
      </c>
      <c r="U215" s="9">
        <f>VLOOKUP(A215,Sku_list!$A$1:$D$2323,4,0)*(F215/1000000*12)</f>
        <v/>
      </c>
      <c r="V215" s="9">
        <f>VLOOKUP(A215,Sku_list!$A$1:$D$2323,4,0)*(H215/1000000*12)</f>
        <v/>
      </c>
      <c r="W215" s="9">
        <f>VLOOKUP(A215,Sku_list!$A$1:$D$2323,4,0)*(J215/1000000*12)</f>
        <v/>
      </c>
      <c r="X215" s="9">
        <f>VLOOKUP(A215,Sku_list!$A$1:$D$2323,4,0)*(L215/1000000*12)</f>
        <v/>
      </c>
      <c r="Y215" s="9">
        <f>VLOOKUP(A215,Sku_list!$A$1:$E$2323,5,0)*((J215+F215)/1000000000)</f>
        <v/>
      </c>
      <c r="Z215" t="n">
        <v>0</v>
      </c>
      <c r="AC215" s="27">
        <f>(DAY(TODAY())+AB215)/30</f>
        <v/>
      </c>
    </row>
    <row r="216">
      <c r="A216" t="n">
        <v>1600617</v>
      </c>
      <c r="B216" t="inlineStr">
        <is>
          <t>P Sea M 250ml LHW</t>
        </is>
      </c>
      <c r="C216" t="inlineStr">
        <is>
          <t>IN88</t>
        </is>
      </c>
      <c r="D216" t="n">
        <v>0</v>
      </c>
      <c r="E216" t="n">
        <v>0</v>
      </c>
      <c r="F216" t="n">
        <v>0</v>
      </c>
      <c r="G216" t="n">
        <v>0</v>
      </c>
      <c r="H216" t="n">
        <v>0</v>
      </c>
      <c r="I216" t="n">
        <v>0</v>
      </c>
      <c r="J216" t="n">
        <v>9</v>
      </c>
      <c r="K216" t="n">
        <v>9</v>
      </c>
      <c r="L216" t="n">
        <v>0</v>
      </c>
      <c r="M216" t="n">
        <v>0</v>
      </c>
      <c r="N216" t="n">
        <v>9</v>
      </c>
      <c r="P216" s="27" t="n">
        <v>0.8877780554861284</v>
      </c>
      <c r="R216" t="inlineStr">
        <is>
          <t>Uttaranchal</t>
        </is>
      </c>
      <c r="S216" t="inlineStr">
        <is>
          <t>North</t>
        </is>
      </c>
      <c r="T216" s="9">
        <f>VLOOKUP(A216,Sku_list!$A$1:$D$2323,3,0)</f>
        <v/>
      </c>
      <c r="U216" s="9">
        <f>VLOOKUP(A216,Sku_list!$A$1:$D$2323,4,0)*(F216/1000000*12)</f>
        <v/>
      </c>
      <c r="V216" s="9">
        <f>VLOOKUP(A216,Sku_list!$A$1:$D$2323,4,0)*(H216/1000000*12)</f>
        <v/>
      </c>
      <c r="W216" s="9">
        <f>VLOOKUP(A216,Sku_list!$A$1:$D$2323,4,0)*(J216/1000000*12)</f>
        <v/>
      </c>
      <c r="X216" s="9">
        <f>VLOOKUP(A216,Sku_list!$A$1:$D$2323,4,0)*(L216/1000000*12)</f>
        <v/>
      </c>
      <c r="Y216" s="9">
        <f>VLOOKUP(A216,Sku_list!$A$1:$E$2323,5,0)*((J216+F216)/1000000000)</f>
        <v/>
      </c>
      <c r="Z216" t="n">
        <v>0</v>
      </c>
      <c r="AC216" s="27">
        <f>(DAY(TODAY())+AB216)/30</f>
        <v/>
      </c>
    </row>
    <row r="217">
      <c r="A217" t="n">
        <v>1600617</v>
      </c>
      <c r="B217" t="inlineStr">
        <is>
          <t>P Sea M 250ml LHW</t>
        </is>
      </c>
      <c r="C217" t="inlineStr">
        <is>
          <t>IN89</t>
        </is>
      </c>
      <c r="D217" t="n">
        <v>0</v>
      </c>
      <c r="E217" t="n">
        <v>0</v>
      </c>
      <c r="F217" t="n">
        <v>0</v>
      </c>
      <c r="G217" t="n">
        <v>0</v>
      </c>
      <c r="H217" t="n">
        <v>0</v>
      </c>
      <c r="I217" t="n">
        <v>100</v>
      </c>
      <c r="J217" t="n">
        <v>100</v>
      </c>
      <c r="K217" t="n">
        <v>100</v>
      </c>
      <c r="L217" t="n">
        <v>0</v>
      </c>
      <c r="M217" t="n">
        <v>0</v>
      </c>
      <c r="N217" t="n">
        <v>100</v>
      </c>
      <c r="P217" s="27" t="inlineStr"/>
      <c r="R217" t="inlineStr">
        <is>
          <t>Hubli</t>
        </is>
      </c>
      <c r="S217" t="inlineStr">
        <is>
          <t>South</t>
        </is>
      </c>
      <c r="T217" s="9">
        <f>VLOOKUP(A217,Sku_list!$A$1:$D$2323,3,0)</f>
        <v/>
      </c>
      <c r="U217" s="9">
        <f>VLOOKUP(A217,Sku_list!$A$1:$D$2323,4,0)*(F217/1000000*12)</f>
        <v/>
      </c>
      <c r="V217" s="9">
        <f>VLOOKUP(A217,Sku_list!$A$1:$D$2323,4,0)*(H217/1000000*12)</f>
        <v/>
      </c>
      <c r="W217" s="9">
        <f>VLOOKUP(A217,Sku_list!$A$1:$D$2323,4,0)*(J217/1000000*12)</f>
        <v/>
      </c>
      <c r="X217" s="9">
        <f>VLOOKUP(A217,Sku_list!$A$1:$D$2323,4,0)*(L217/1000000*12)</f>
        <v/>
      </c>
      <c r="Y217" s="9">
        <f>VLOOKUP(A217,Sku_list!$A$1:$E$2323,5,0)*((J217+F217)/1000000000)</f>
        <v/>
      </c>
      <c r="Z217" t="n">
        <v>0</v>
      </c>
      <c r="AC217" s="27">
        <f>(DAY(TODAY())+AB217)/30</f>
        <v/>
      </c>
    </row>
    <row r="218">
      <c r="A218" t="n">
        <v>1600617</v>
      </c>
      <c r="B218" t="inlineStr">
        <is>
          <t>P Sea M 250ml LHW</t>
        </is>
      </c>
      <c r="C218" t="inlineStr">
        <is>
          <t>IN90</t>
        </is>
      </c>
      <c r="D218" t="n">
        <v>0</v>
      </c>
      <c r="E218" t="n">
        <v>0</v>
      </c>
      <c r="F218" t="n">
        <v>0</v>
      </c>
      <c r="G218" t="n">
        <v>0</v>
      </c>
      <c r="H218" t="n">
        <v>0</v>
      </c>
      <c r="I218" t="n">
        <v>0</v>
      </c>
      <c r="J218" t="n">
        <v>0</v>
      </c>
      <c r="K218" t="n">
        <v>0</v>
      </c>
      <c r="L218" t="n">
        <v>0</v>
      </c>
      <c r="M218" t="n">
        <v>0</v>
      </c>
      <c r="N218" t="n">
        <v>0</v>
      </c>
      <c r="P218" s="27" t="n">
        <v>0.5460574797347089</v>
      </c>
      <c r="R218" t="inlineStr">
        <is>
          <t>Export</t>
        </is>
      </c>
      <c r="S218" t="inlineStr">
        <is>
          <t>Exp-DC</t>
        </is>
      </c>
      <c r="T218" s="9">
        <f>VLOOKUP(A218,Sku_list!$A$1:$D$2323,3,0)</f>
        <v/>
      </c>
      <c r="U218" s="9">
        <f>VLOOKUP(A218,Sku_list!$A$1:$D$2323,4,0)*(F218/1000000*12)</f>
        <v/>
      </c>
      <c r="V218" s="9">
        <f>VLOOKUP(A218,Sku_list!$A$1:$D$2323,4,0)*(H218/1000000*12)</f>
        <v/>
      </c>
      <c r="W218" s="9">
        <f>VLOOKUP(A218,Sku_list!$A$1:$D$2323,4,0)*(J218/1000000*12)</f>
        <v/>
      </c>
      <c r="X218" s="9">
        <f>VLOOKUP(A218,Sku_list!$A$1:$D$2323,4,0)*(L218/1000000*12)</f>
        <v/>
      </c>
      <c r="Y218" s="9">
        <f>VLOOKUP(A218,Sku_list!$A$1:$E$2323,5,0)*((J218+F218)/1000000000)</f>
        <v/>
      </c>
      <c r="Z218" t="n">
        <v>0</v>
      </c>
      <c r="AC218" s="27">
        <f>(DAY(TODAY())+AB218)/30</f>
        <v/>
      </c>
    </row>
    <row r="219">
      <c r="A219" t="n">
        <v>1600617</v>
      </c>
      <c r="B219" t="inlineStr">
        <is>
          <t>P Sea M 250ml LHW</t>
        </is>
      </c>
      <c r="C219" t="inlineStr">
        <is>
          <t>IN91</t>
        </is>
      </c>
      <c r="D219" t="n">
        <v>0</v>
      </c>
      <c r="E219" t="n">
        <v>0</v>
      </c>
      <c r="F219" t="n">
        <v>0</v>
      </c>
      <c r="G219" t="n">
        <v>0</v>
      </c>
      <c r="H219" t="n">
        <v>0</v>
      </c>
      <c r="I219" t="n">
        <v>0</v>
      </c>
      <c r="J219" t="n">
        <v>0</v>
      </c>
      <c r="K219" t="n">
        <v>0</v>
      </c>
      <c r="L219" t="n">
        <v>0</v>
      </c>
      <c r="M219" t="n">
        <v>0</v>
      </c>
      <c r="N219" t="n">
        <v>0</v>
      </c>
      <c r="P219" s="27" t="n">
        <v>0.5767575322812052</v>
      </c>
      <c r="R219" t="inlineStr">
        <is>
          <t>Siliguri</t>
        </is>
      </c>
      <c r="S219" t="inlineStr">
        <is>
          <t>East</t>
        </is>
      </c>
      <c r="T219" s="9">
        <f>VLOOKUP(A219,Sku_list!$A$1:$D$2323,3,0)</f>
        <v/>
      </c>
      <c r="U219" s="9">
        <f>VLOOKUP(A219,Sku_list!$A$1:$D$2323,4,0)*(F219/1000000*12)</f>
        <v/>
      </c>
      <c r="V219" s="9">
        <f>VLOOKUP(A219,Sku_list!$A$1:$D$2323,4,0)*(H219/1000000*12)</f>
        <v/>
      </c>
      <c r="W219" s="9">
        <f>VLOOKUP(A219,Sku_list!$A$1:$D$2323,4,0)*(J219/1000000*12)</f>
        <v/>
      </c>
      <c r="X219" s="9">
        <f>VLOOKUP(A219,Sku_list!$A$1:$D$2323,4,0)*(L219/1000000*12)</f>
        <v/>
      </c>
      <c r="Y219" s="9">
        <f>VLOOKUP(A219,Sku_list!$A$1:$E$2323,5,0)*((J219+F219)/1000000000)</f>
        <v/>
      </c>
      <c r="Z219" t="n">
        <v>0</v>
      </c>
      <c r="AC219" s="27">
        <f>(DAY(TODAY())+AB219)/30</f>
        <v/>
      </c>
    </row>
    <row r="220">
      <c r="A220" t="n">
        <v>1600617</v>
      </c>
      <c r="B220" t="inlineStr">
        <is>
          <t>P Sea M 250ml LHW</t>
        </is>
      </c>
      <c r="C220" t="inlineStr">
        <is>
          <t>IN95</t>
        </is>
      </c>
      <c r="D220" t="n">
        <v>0</v>
      </c>
      <c r="E220" t="n">
        <v>0</v>
      </c>
      <c r="F220" t="n">
        <v>48</v>
      </c>
      <c r="G220" t="n">
        <v>0</v>
      </c>
      <c r="H220" t="n">
        <v>0</v>
      </c>
      <c r="I220" t="n">
        <v>0</v>
      </c>
      <c r="J220" t="n">
        <v>0</v>
      </c>
      <c r="K220" t="n">
        <v>48</v>
      </c>
      <c r="L220" t="n">
        <v>0</v>
      </c>
      <c r="M220" t="n">
        <v>0</v>
      </c>
      <c r="N220" t="n">
        <v>48</v>
      </c>
      <c r="P220" s="27" t="n">
        <v>0.8479857114506847</v>
      </c>
      <c r="R220" t="inlineStr">
        <is>
          <t>Hasangarh</t>
        </is>
      </c>
      <c r="S220" t="inlineStr">
        <is>
          <t>North DC</t>
        </is>
      </c>
      <c r="T220" s="9">
        <f>VLOOKUP(A220,Sku_list!$A$1:$D$2323,3,0)</f>
        <v/>
      </c>
      <c r="U220" s="9">
        <f>VLOOKUP(A220,Sku_list!$A$1:$D$2323,4,0)*(F220/1000000*12)</f>
        <v/>
      </c>
      <c r="V220" s="9">
        <f>VLOOKUP(A220,Sku_list!$A$1:$D$2323,4,0)*(H220/1000000*12)</f>
        <v/>
      </c>
      <c r="W220" s="9">
        <f>VLOOKUP(A220,Sku_list!$A$1:$D$2323,4,0)*(J220/1000000*12)</f>
        <v/>
      </c>
      <c r="X220" s="9">
        <f>VLOOKUP(A220,Sku_list!$A$1:$D$2323,4,0)*(L220/1000000*12)</f>
        <v/>
      </c>
      <c r="Y220" s="9">
        <f>VLOOKUP(A220,Sku_list!$A$1:$E$2323,5,0)*((J220+F220)/1000000000)</f>
        <v/>
      </c>
      <c r="Z220" t="n">
        <v>0</v>
      </c>
      <c r="AC220" s="27">
        <f>(DAY(TODAY())+AB220)/30</f>
        <v/>
      </c>
    </row>
    <row r="221">
      <c r="A221" t="n">
        <v>1600617</v>
      </c>
      <c r="B221" t="inlineStr">
        <is>
          <t>P Sea M 250ml LHW</t>
        </is>
      </c>
      <c r="C221" t="inlineStr">
        <is>
          <t>IN97</t>
        </is>
      </c>
      <c r="D221" t="n">
        <v>0</v>
      </c>
      <c r="E221" t="n">
        <v>0</v>
      </c>
      <c r="F221" t="n">
        <v>18</v>
      </c>
      <c r="G221" t="n">
        <v>0</v>
      </c>
      <c r="H221" t="n">
        <v>0</v>
      </c>
      <c r="I221" t="n">
        <v>18</v>
      </c>
      <c r="J221" t="n">
        <v>252</v>
      </c>
      <c r="K221" t="n">
        <v>270</v>
      </c>
      <c r="L221" t="n">
        <v>0</v>
      </c>
      <c r="M221" t="n">
        <v>0</v>
      </c>
      <c r="N221" t="n">
        <v>270</v>
      </c>
      <c r="P221" s="27" t="n">
        <v>0.8376883463665841</v>
      </c>
      <c r="R221" t="inlineStr">
        <is>
          <t>Hubli DC</t>
        </is>
      </c>
      <c r="S221" t="inlineStr">
        <is>
          <t>South DC</t>
        </is>
      </c>
      <c r="T221" s="9">
        <f>VLOOKUP(A221,Sku_list!$A$1:$D$2323,3,0)</f>
        <v/>
      </c>
      <c r="U221" s="9">
        <f>VLOOKUP(A221,Sku_list!$A$1:$D$2323,4,0)*(F221/1000000*12)</f>
        <v/>
      </c>
      <c r="V221" s="9">
        <f>VLOOKUP(A221,Sku_list!$A$1:$D$2323,4,0)*(H221/1000000*12)</f>
        <v/>
      </c>
      <c r="W221" s="9">
        <f>VLOOKUP(A221,Sku_list!$A$1:$D$2323,4,0)*(J221/1000000*12)</f>
        <v/>
      </c>
      <c r="X221" s="9">
        <f>VLOOKUP(A221,Sku_list!$A$1:$D$2323,4,0)*(L221/1000000*12)</f>
        <v/>
      </c>
      <c r="Y221" s="9">
        <f>VLOOKUP(A221,Sku_list!$A$1:$E$2323,5,0)*((J221+F221)/1000000000)</f>
        <v/>
      </c>
      <c r="Z221" t="n">
        <v>0</v>
      </c>
      <c r="AC221" s="27">
        <f>(DAY(TODAY())+AB221)/30</f>
        <v/>
      </c>
    </row>
    <row r="222">
      <c r="A222" t="n">
        <v>1600617</v>
      </c>
      <c r="B222" t="inlineStr">
        <is>
          <t>P Sea M 250ml LHW</t>
        </is>
      </c>
      <c r="C222" t="inlineStr">
        <is>
          <t>IN98</t>
        </is>
      </c>
      <c r="D222" t="n">
        <v>0</v>
      </c>
      <c r="E222" t="n">
        <v>0</v>
      </c>
      <c r="F222" t="n">
        <v>0</v>
      </c>
      <c r="G222" t="n">
        <v>0</v>
      </c>
      <c r="H222" t="n">
        <v>0</v>
      </c>
      <c r="I222" t="n">
        <v>0</v>
      </c>
      <c r="J222" t="n">
        <v>34</v>
      </c>
      <c r="K222" t="n">
        <v>34</v>
      </c>
      <c r="L222" t="n">
        <v>0</v>
      </c>
      <c r="M222" t="n">
        <v>0</v>
      </c>
      <c r="N222" t="n">
        <v>34</v>
      </c>
      <c r="P222" s="27" t="inlineStr"/>
      <c r="R222" t="inlineStr">
        <is>
          <t>Calcutta DC</t>
        </is>
      </c>
      <c r="S222" t="inlineStr">
        <is>
          <t>East DC</t>
        </is>
      </c>
      <c r="T222" s="9">
        <f>VLOOKUP(A222,Sku_list!$A$1:$D$2323,3,0)</f>
        <v/>
      </c>
      <c r="U222" s="9">
        <f>VLOOKUP(A222,Sku_list!$A$1:$D$2323,4,0)*(F222/1000000*12)</f>
        <v/>
      </c>
      <c r="V222" s="9">
        <f>VLOOKUP(A222,Sku_list!$A$1:$D$2323,4,0)*(H222/1000000*12)</f>
        <v/>
      </c>
      <c r="W222" s="9">
        <f>VLOOKUP(A222,Sku_list!$A$1:$D$2323,4,0)*(J222/1000000*12)</f>
        <v/>
      </c>
      <c r="X222" s="9">
        <f>VLOOKUP(A222,Sku_list!$A$1:$D$2323,4,0)*(L222/1000000*12)</f>
        <v/>
      </c>
      <c r="Y222" s="9">
        <f>VLOOKUP(A222,Sku_list!$A$1:$E$2323,5,0)*((J222+F222)/1000000000)</f>
        <v/>
      </c>
      <c r="Z222" t="n">
        <v>0</v>
      </c>
      <c r="AC222" s="27">
        <f>(DAY(TODAY())+AB222)/30</f>
        <v/>
      </c>
    </row>
    <row r="223">
      <c r="A223" t="n">
        <v>1600617</v>
      </c>
      <c r="B223" t="inlineStr">
        <is>
          <t>P Sea M 250ml LHW</t>
        </is>
      </c>
      <c r="C223" t="inlineStr">
        <is>
          <t>IN99</t>
        </is>
      </c>
      <c r="D223" t="n">
        <v>0</v>
      </c>
      <c r="E223" t="n">
        <v>0</v>
      </c>
      <c r="F223" t="n">
        <v>0</v>
      </c>
      <c r="G223" t="n">
        <v>0</v>
      </c>
      <c r="H223" t="n">
        <v>0</v>
      </c>
      <c r="I223" t="n">
        <v>0</v>
      </c>
      <c r="J223" t="n">
        <v>0</v>
      </c>
      <c r="K223" t="n">
        <v>0</v>
      </c>
      <c r="L223" t="n">
        <v>0</v>
      </c>
      <c r="M223" t="n">
        <v>0</v>
      </c>
      <c r="N223" t="n">
        <v>0</v>
      </c>
      <c r="P223" s="27" t="n">
        <v>0.818362392407857</v>
      </c>
      <c r="R223" t="inlineStr">
        <is>
          <t>Goa DC</t>
        </is>
      </c>
      <c r="S223" t="inlineStr">
        <is>
          <t>Plant</t>
        </is>
      </c>
      <c r="T223" s="9">
        <f>VLOOKUP(A223,Sku_list!$A$1:$D$2323,3,0)</f>
        <v/>
      </c>
      <c r="U223" s="9">
        <f>VLOOKUP(A223,Sku_list!$A$1:$D$2323,4,0)*(F223/1000000*12)</f>
        <v/>
      </c>
      <c r="V223" s="9">
        <f>VLOOKUP(A223,Sku_list!$A$1:$D$2323,4,0)*(H223/1000000*12)</f>
        <v/>
      </c>
      <c r="W223" s="9">
        <f>VLOOKUP(A223,Sku_list!$A$1:$D$2323,4,0)*(J223/1000000*12)</f>
        <v/>
      </c>
      <c r="X223" s="9">
        <f>VLOOKUP(A223,Sku_list!$A$1:$D$2323,4,0)*(L223/1000000*12)</f>
        <v/>
      </c>
      <c r="Y223" s="9">
        <f>VLOOKUP(A223,Sku_list!$A$1:$E$2323,5,0)*((J223+F223)/1000000000)</f>
        <v/>
      </c>
      <c r="Z223" t="n">
        <v>0</v>
      </c>
      <c r="AC223" s="27">
        <f>(DAY(TODAY())+AB223)/30</f>
        <v/>
      </c>
    </row>
    <row r="224">
      <c r="A224" t="n">
        <v>1601319</v>
      </c>
      <c r="B224" t="inlineStr">
        <is>
          <t>Col TPdr. 200 gms</t>
        </is>
      </c>
      <c r="C224" t="inlineStr">
        <is>
          <t>IN59</t>
        </is>
      </c>
      <c r="D224" t="n">
        <v>0</v>
      </c>
      <c r="E224" t="n">
        <v>0</v>
      </c>
      <c r="F224" t="n">
        <v>344</v>
      </c>
      <c r="G224" t="n">
        <v>0</v>
      </c>
      <c r="H224" t="n">
        <v>0</v>
      </c>
      <c r="I224" t="n">
        <v>0</v>
      </c>
      <c r="J224" t="n">
        <v>840</v>
      </c>
      <c r="K224" t="n">
        <v>1184</v>
      </c>
      <c r="L224" t="n">
        <v>0</v>
      </c>
      <c r="M224" t="n">
        <v>0</v>
      </c>
      <c r="N224" t="n">
        <v>1184</v>
      </c>
      <c r="P224" s="27" t="inlineStr">
        <is>
          <t>100%</t>
        </is>
      </c>
      <c r="R224" t="inlineStr">
        <is>
          <t>Coimbatore</t>
        </is>
      </c>
      <c r="S224" t="inlineStr">
        <is>
          <t>South</t>
        </is>
      </c>
      <c r="T224" s="9">
        <f>VLOOKUP(A224,Sku_list!$A$1:$D$2323,3,0)</f>
        <v/>
      </c>
      <c r="U224" s="9">
        <f>VLOOKUP(A224,Sku_list!$A$1:$D$2323,4,0)*(F224/1000000*12)</f>
        <v/>
      </c>
      <c r="V224" s="9">
        <f>VLOOKUP(A224,Sku_list!$A$1:$D$2323,4,0)*(H224/1000000*12)</f>
        <v/>
      </c>
      <c r="W224" s="9">
        <f>VLOOKUP(A224,Sku_list!$A$1:$D$2323,4,0)*(J224/1000000*12)</f>
        <v/>
      </c>
      <c r="X224" s="9">
        <f>VLOOKUP(A224,Sku_list!$A$1:$D$2323,4,0)*(L224/1000000*12)</f>
        <v/>
      </c>
      <c r="Y224" s="9">
        <f>VLOOKUP(A224,Sku_list!$A$1:$E$2323,5,0)*((J224+F224)/1000000000)</f>
        <v/>
      </c>
      <c r="Z224" t="n">
        <v>878</v>
      </c>
      <c r="AC224" s="27">
        <f>(DAY(TODAY())+AB224)/30</f>
        <v/>
      </c>
    </row>
    <row r="225">
      <c r="A225" t="n">
        <v>1601319</v>
      </c>
      <c r="B225" t="inlineStr">
        <is>
          <t>Col TPdr. 200 gms</t>
        </is>
      </c>
      <c r="C225" t="inlineStr">
        <is>
          <t>IN60</t>
        </is>
      </c>
      <c r="D225" t="n">
        <v>0</v>
      </c>
      <c r="E225" t="n">
        <v>0</v>
      </c>
      <c r="F225" t="n">
        <v>0</v>
      </c>
      <c r="G225" t="n">
        <v>0</v>
      </c>
      <c r="H225" t="n">
        <v>0</v>
      </c>
      <c r="I225" t="n">
        <v>0</v>
      </c>
      <c r="J225" t="n">
        <v>168</v>
      </c>
      <c r="K225" t="n">
        <v>168</v>
      </c>
      <c r="L225" t="n">
        <v>0</v>
      </c>
      <c r="M225" t="n">
        <v>0</v>
      </c>
      <c r="N225" t="n">
        <v>168</v>
      </c>
      <c r="P225" s="27" t="inlineStr"/>
      <c r="R225" t="inlineStr">
        <is>
          <t>Mumbai</t>
        </is>
      </c>
      <c r="S225" t="inlineStr">
        <is>
          <t>West</t>
        </is>
      </c>
      <c r="T225" s="9">
        <f>VLOOKUP(A225,Sku_list!$A$1:$D$2323,3,0)</f>
        <v/>
      </c>
      <c r="U225" s="9">
        <f>VLOOKUP(A225,Sku_list!$A$1:$D$2323,4,0)*(F225/1000000*12)</f>
        <v/>
      </c>
      <c r="V225" s="9">
        <f>VLOOKUP(A225,Sku_list!$A$1:$D$2323,4,0)*(H225/1000000*12)</f>
        <v/>
      </c>
      <c r="W225" s="9">
        <f>VLOOKUP(A225,Sku_list!$A$1:$D$2323,4,0)*(J225/1000000*12)</f>
        <v/>
      </c>
      <c r="X225" s="9">
        <f>VLOOKUP(A225,Sku_list!$A$1:$D$2323,4,0)*(L225/1000000*12)</f>
        <v/>
      </c>
      <c r="Y225" s="9">
        <f>VLOOKUP(A225,Sku_list!$A$1:$E$2323,5,0)*((J225+F225)/1000000000)</f>
        <v/>
      </c>
      <c r="Z225" t="n">
        <v>0</v>
      </c>
      <c r="AC225" s="27">
        <f>(DAY(TODAY())+AB225)/30</f>
        <v/>
      </c>
    </row>
    <row r="226">
      <c r="A226" t="n">
        <v>1601319</v>
      </c>
      <c r="B226" t="inlineStr">
        <is>
          <t>Col TPdr. 200 gms</t>
        </is>
      </c>
      <c r="C226" t="inlineStr">
        <is>
          <t>IN61</t>
        </is>
      </c>
      <c r="D226" t="n">
        <v>0</v>
      </c>
      <c r="E226" t="n">
        <v>0</v>
      </c>
      <c r="F226" t="n">
        <v>100</v>
      </c>
      <c r="G226" t="n">
        <v>0</v>
      </c>
      <c r="H226" t="n">
        <v>0</v>
      </c>
      <c r="I226" t="n">
        <v>0</v>
      </c>
      <c r="J226" t="n">
        <v>140</v>
      </c>
      <c r="K226" t="n">
        <v>240</v>
      </c>
      <c r="L226" t="n">
        <v>0</v>
      </c>
      <c r="M226" t="n">
        <v>0</v>
      </c>
      <c r="N226" t="n">
        <v>240</v>
      </c>
      <c r="P226" s="27" t="n">
        <v>0.8180508881421027</v>
      </c>
      <c r="R226" t="inlineStr">
        <is>
          <t>Delhi</t>
        </is>
      </c>
      <c r="S226" t="inlineStr">
        <is>
          <t>North</t>
        </is>
      </c>
      <c r="T226" s="9">
        <f>VLOOKUP(A226,Sku_list!$A$1:$D$2323,3,0)</f>
        <v/>
      </c>
      <c r="U226" s="9">
        <f>VLOOKUP(A226,Sku_list!$A$1:$D$2323,4,0)*(F226/1000000*12)</f>
        <v/>
      </c>
      <c r="V226" s="9">
        <f>VLOOKUP(A226,Sku_list!$A$1:$D$2323,4,0)*(H226/1000000*12)</f>
        <v/>
      </c>
      <c r="W226" s="9">
        <f>VLOOKUP(A226,Sku_list!$A$1:$D$2323,4,0)*(J226/1000000*12)</f>
        <v/>
      </c>
      <c r="X226" s="9">
        <f>VLOOKUP(A226,Sku_list!$A$1:$D$2323,4,0)*(L226/1000000*12)</f>
        <v/>
      </c>
      <c r="Y226" s="9">
        <f>VLOOKUP(A226,Sku_list!$A$1:$E$2323,5,0)*((J226+F226)/1000000000)</f>
        <v/>
      </c>
      <c r="Z226" t="n">
        <v>0</v>
      </c>
      <c r="AC226" s="27">
        <f>(DAY(TODAY())+AB226)/30</f>
        <v/>
      </c>
    </row>
    <row r="227">
      <c r="A227" t="n">
        <v>1601319</v>
      </c>
      <c r="B227" t="inlineStr">
        <is>
          <t>Col TPdr. 200 gms</t>
        </is>
      </c>
      <c r="C227" t="inlineStr">
        <is>
          <t>IN62</t>
        </is>
      </c>
      <c r="D227" t="n">
        <v>0</v>
      </c>
      <c r="E227" t="n">
        <v>0</v>
      </c>
      <c r="F227" t="n">
        <v>0</v>
      </c>
      <c r="G227" t="n">
        <v>0</v>
      </c>
      <c r="H227" t="n">
        <v>0</v>
      </c>
      <c r="I227" t="n">
        <v>0</v>
      </c>
      <c r="J227" t="n">
        <v>0</v>
      </c>
      <c r="K227" t="n">
        <v>0</v>
      </c>
      <c r="L227" t="n">
        <v>0</v>
      </c>
      <c r="M227" t="n">
        <v>0</v>
      </c>
      <c r="N227" t="n">
        <v>0</v>
      </c>
      <c r="P227" s="27" t="inlineStr">
        <is>
          <t>100%</t>
        </is>
      </c>
      <c r="R227" t="inlineStr">
        <is>
          <t>Calcutta</t>
        </is>
      </c>
      <c r="S227" t="inlineStr">
        <is>
          <t>East</t>
        </is>
      </c>
      <c r="T227" s="9">
        <f>VLOOKUP(A227,Sku_list!$A$1:$D$2323,3,0)</f>
        <v/>
      </c>
      <c r="U227" s="9">
        <f>VLOOKUP(A227,Sku_list!$A$1:$D$2323,4,0)*(F227/1000000*12)</f>
        <v/>
      </c>
      <c r="V227" s="9">
        <f>VLOOKUP(A227,Sku_list!$A$1:$D$2323,4,0)*(H227/1000000*12)</f>
        <v/>
      </c>
      <c r="W227" s="9">
        <f>VLOOKUP(A227,Sku_list!$A$1:$D$2323,4,0)*(J227/1000000*12)</f>
        <v/>
      </c>
      <c r="X227" s="9">
        <f>VLOOKUP(A227,Sku_list!$A$1:$D$2323,4,0)*(L227/1000000*12)</f>
        <v/>
      </c>
      <c r="Y227" s="9">
        <f>VLOOKUP(A227,Sku_list!$A$1:$E$2323,5,0)*((J227+F227)/1000000000)</f>
        <v/>
      </c>
      <c r="Z227" t="n">
        <v>527</v>
      </c>
      <c r="AC227" s="27">
        <f>(DAY(TODAY())+AB227)/30</f>
        <v/>
      </c>
    </row>
    <row r="228">
      <c r="A228" t="n">
        <v>1601319</v>
      </c>
      <c r="B228" t="inlineStr">
        <is>
          <t>Col TPdr. 200 gms</t>
        </is>
      </c>
      <c r="C228" t="inlineStr">
        <is>
          <t>IN63</t>
        </is>
      </c>
      <c r="D228" t="n">
        <v>0</v>
      </c>
      <c r="E228" t="n">
        <v>0</v>
      </c>
      <c r="F228" t="n">
        <v>0</v>
      </c>
      <c r="G228" t="n">
        <v>0</v>
      </c>
      <c r="H228" t="n">
        <v>0</v>
      </c>
      <c r="I228" t="n">
        <v>0</v>
      </c>
      <c r="J228" t="n">
        <v>804</v>
      </c>
      <c r="K228" t="n">
        <v>804</v>
      </c>
      <c r="L228" t="n">
        <v>0</v>
      </c>
      <c r="M228" t="n">
        <v>0</v>
      </c>
      <c r="N228" t="n">
        <v>804</v>
      </c>
      <c r="P228" s="27" t="inlineStr"/>
      <c r="R228" t="inlineStr">
        <is>
          <t>Trichy</t>
        </is>
      </c>
      <c r="S228" t="inlineStr">
        <is>
          <t>South</t>
        </is>
      </c>
      <c r="T228" s="9">
        <f>VLOOKUP(A228,Sku_list!$A$1:$D$2323,3,0)</f>
        <v/>
      </c>
      <c r="U228" s="9">
        <f>VLOOKUP(A228,Sku_list!$A$1:$D$2323,4,0)*(F228/1000000*12)</f>
        <v/>
      </c>
      <c r="V228" s="9">
        <f>VLOOKUP(A228,Sku_list!$A$1:$D$2323,4,0)*(H228/1000000*12)</f>
        <v/>
      </c>
      <c r="W228" s="9">
        <f>VLOOKUP(A228,Sku_list!$A$1:$D$2323,4,0)*(J228/1000000*12)</f>
        <v/>
      </c>
      <c r="X228" s="9">
        <f>VLOOKUP(A228,Sku_list!$A$1:$D$2323,4,0)*(L228/1000000*12)</f>
        <v/>
      </c>
      <c r="Y228" s="9">
        <f>VLOOKUP(A228,Sku_list!$A$1:$E$2323,5,0)*((J228+F228)/1000000000)</f>
        <v/>
      </c>
      <c r="Z228" t="n">
        <v>0</v>
      </c>
      <c r="AC228" s="27">
        <f>(DAY(TODAY())+AB228)/30</f>
        <v/>
      </c>
    </row>
    <row r="229">
      <c r="A229" t="n">
        <v>1601319</v>
      </c>
      <c r="B229" t="inlineStr">
        <is>
          <t>Col TPdr. 200 gms</t>
        </is>
      </c>
      <c r="C229" t="inlineStr">
        <is>
          <t>IN64</t>
        </is>
      </c>
      <c r="D229" t="n">
        <v>0</v>
      </c>
      <c r="E229" t="n">
        <v>0</v>
      </c>
      <c r="F229" t="n">
        <v>44</v>
      </c>
      <c r="G229" t="n">
        <v>0</v>
      </c>
      <c r="H229" t="n">
        <v>0</v>
      </c>
      <c r="I229" t="n">
        <v>0</v>
      </c>
      <c r="J229" t="n">
        <v>552</v>
      </c>
      <c r="K229" t="n">
        <v>596</v>
      </c>
      <c r="L229" t="n">
        <v>0</v>
      </c>
      <c r="M229" t="n">
        <v>0</v>
      </c>
      <c r="N229" t="n">
        <v>596</v>
      </c>
      <c r="P229" s="27" t="inlineStr">
        <is>
          <t>233%</t>
        </is>
      </c>
      <c r="R229" t="inlineStr">
        <is>
          <t>Chennai</t>
        </is>
      </c>
      <c r="S229" t="inlineStr">
        <is>
          <t>South</t>
        </is>
      </c>
      <c r="T229" s="9">
        <f>VLOOKUP(A229,Sku_list!$A$1:$D$2323,3,0)</f>
        <v/>
      </c>
      <c r="U229" s="9">
        <f>VLOOKUP(A229,Sku_list!$A$1:$D$2323,4,0)*(F229/1000000*12)</f>
        <v/>
      </c>
      <c r="V229" s="9">
        <f>VLOOKUP(A229,Sku_list!$A$1:$D$2323,4,0)*(H229/1000000*12)</f>
        <v/>
      </c>
      <c r="W229" s="9">
        <f>VLOOKUP(A229,Sku_list!$A$1:$D$2323,4,0)*(J229/1000000*12)</f>
        <v/>
      </c>
      <c r="X229" s="9">
        <f>VLOOKUP(A229,Sku_list!$A$1:$D$2323,4,0)*(L229/1000000*12)</f>
        <v/>
      </c>
      <c r="Y229" s="9">
        <f>VLOOKUP(A229,Sku_list!$A$1:$E$2323,5,0)*((J229+F229)/1000000000)</f>
        <v/>
      </c>
      <c r="Z229" t="n">
        <v>447</v>
      </c>
      <c r="AC229" s="27">
        <f>(DAY(TODAY())+AB229)/30</f>
        <v/>
      </c>
    </row>
    <row r="230">
      <c r="A230" t="n">
        <v>1601319</v>
      </c>
      <c r="B230" t="inlineStr">
        <is>
          <t>Col TPdr. 200 gms</t>
        </is>
      </c>
      <c r="C230" t="inlineStr">
        <is>
          <t>IN65</t>
        </is>
      </c>
      <c r="D230" t="n">
        <v>0</v>
      </c>
      <c r="E230" t="n">
        <v>0</v>
      </c>
      <c r="F230" t="n">
        <v>0</v>
      </c>
      <c r="G230" t="n">
        <v>0</v>
      </c>
      <c r="H230" t="n">
        <v>0</v>
      </c>
      <c r="I230" t="n">
        <v>0</v>
      </c>
      <c r="J230" t="n">
        <v>412</v>
      </c>
      <c r="K230" t="n">
        <v>412</v>
      </c>
      <c r="L230" t="n">
        <v>0</v>
      </c>
      <c r="M230" t="n">
        <v>0</v>
      </c>
      <c r="N230" t="n">
        <v>412</v>
      </c>
      <c r="P230" s="27" t="inlineStr">
        <is>
          <t>229%</t>
        </is>
      </c>
      <c r="R230" t="inlineStr">
        <is>
          <t>Kanpur</t>
        </is>
      </c>
      <c r="S230" t="inlineStr">
        <is>
          <t>North</t>
        </is>
      </c>
      <c r="T230" s="9">
        <f>VLOOKUP(A230,Sku_list!$A$1:$D$2323,3,0)</f>
        <v/>
      </c>
      <c r="U230" s="9">
        <f>VLOOKUP(A230,Sku_list!$A$1:$D$2323,4,0)*(F230/1000000*12)</f>
        <v/>
      </c>
      <c r="V230" s="9">
        <f>VLOOKUP(A230,Sku_list!$A$1:$D$2323,4,0)*(H230/1000000*12)</f>
        <v/>
      </c>
      <c r="W230" s="9">
        <f>VLOOKUP(A230,Sku_list!$A$1:$D$2323,4,0)*(J230/1000000*12)</f>
        <v/>
      </c>
      <c r="X230" s="9">
        <f>VLOOKUP(A230,Sku_list!$A$1:$D$2323,4,0)*(L230/1000000*12)</f>
        <v/>
      </c>
      <c r="Y230" s="9">
        <f>VLOOKUP(A230,Sku_list!$A$1:$E$2323,5,0)*((J230+F230)/1000000000)</f>
        <v/>
      </c>
      <c r="Z230" t="n">
        <v>518</v>
      </c>
      <c r="AC230" s="27">
        <f>(DAY(TODAY())+AB230)/30</f>
        <v/>
      </c>
    </row>
    <row r="231">
      <c r="A231" t="n">
        <v>1601319</v>
      </c>
      <c r="B231" t="inlineStr">
        <is>
          <t>Col TPdr. 200 gms</t>
        </is>
      </c>
      <c r="C231" t="inlineStr">
        <is>
          <t>IN66</t>
        </is>
      </c>
      <c r="D231" t="n">
        <v>0</v>
      </c>
      <c r="E231" t="n">
        <v>0</v>
      </c>
      <c r="F231" t="n">
        <v>0</v>
      </c>
      <c r="G231" t="n">
        <v>0</v>
      </c>
      <c r="H231" t="n">
        <v>0</v>
      </c>
      <c r="I231" t="n">
        <v>0</v>
      </c>
      <c r="J231" t="n">
        <v>20</v>
      </c>
      <c r="K231" t="n">
        <v>20</v>
      </c>
      <c r="L231" t="n">
        <v>0</v>
      </c>
      <c r="M231" t="n">
        <v>0</v>
      </c>
      <c r="N231" t="n">
        <v>20</v>
      </c>
      <c r="P231" s="27" t="inlineStr">
        <is>
          <t>214%</t>
        </is>
      </c>
      <c r="R231" t="inlineStr">
        <is>
          <t>Bhubaneshwar</t>
        </is>
      </c>
      <c r="S231" t="inlineStr">
        <is>
          <t>East</t>
        </is>
      </c>
      <c r="T231" s="9">
        <f>VLOOKUP(A231,Sku_list!$A$1:$D$2323,3,0)</f>
        <v/>
      </c>
      <c r="U231" s="9">
        <f>VLOOKUP(A231,Sku_list!$A$1:$D$2323,4,0)*(F231/1000000*12)</f>
        <v/>
      </c>
      <c r="V231" s="9">
        <f>VLOOKUP(A231,Sku_list!$A$1:$D$2323,4,0)*(H231/1000000*12)</f>
        <v/>
      </c>
      <c r="W231" s="9">
        <f>VLOOKUP(A231,Sku_list!$A$1:$D$2323,4,0)*(J231/1000000*12)</f>
        <v/>
      </c>
      <c r="X231" s="9">
        <f>VLOOKUP(A231,Sku_list!$A$1:$D$2323,4,0)*(L231/1000000*12)</f>
        <v/>
      </c>
      <c r="Y231" s="9">
        <f>VLOOKUP(A231,Sku_list!$A$1:$E$2323,5,0)*((J231+F231)/1000000000)</f>
        <v/>
      </c>
      <c r="Z231" t="n">
        <v>81</v>
      </c>
      <c r="AC231" s="27">
        <f>(DAY(TODAY())+AB231)/30</f>
        <v/>
      </c>
    </row>
    <row r="232">
      <c r="A232" t="n">
        <v>1601319</v>
      </c>
      <c r="B232" t="inlineStr">
        <is>
          <t>Col TPdr. 200 gms</t>
        </is>
      </c>
      <c r="C232" t="inlineStr">
        <is>
          <t>IN67</t>
        </is>
      </c>
      <c r="D232" t="n">
        <v>0</v>
      </c>
      <c r="E232" t="n">
        <v>0</v>
      </c>
      <c r="F232" t="n">
        <v>0</v>
      </c>
      <c r="G232" t="n">
        <v>0</v>
      </c>
      <c r="H232" t="n">
        <v>0</v>
      </c>
      <c r="I232" t="n">
        <v>0</v>
      </c>
      <c r="J232" t="n">
        <v>704</v>
      </c>
      <c r="K232" t="n">
        <v>704</v>
      </c>
      <c r="L232" t="n">
        <v>0</v>
      </c>
      <c r="M232" t="n">
        <v>0</v>
      </c>
      <c r="N232" t="n">
        <v>704</v>
      </c>
      <c r="P232" s="27" t="inlineStr">
        <is>
          <t>197%</t>
        </is>
      </c>
      <c r="R232" t="inlineStr">
        <is>
          <t>Indore</t>
        </is>
      </c>
      <c r="S232" t="inlineStr">
        <is>
          <t>West</t>
        </is>
      </c>
      <c r="T232" s="9">
        <f>VLOOKUP(A232,Sku_list!$A$1:$D$2323,3,0)</f>
        <v/>
      </c>
      <c r="U232" s="9">
        <f>VLOOKUP(A232,Sku_list!$A$1:$D$2323,4,0)*(F232/1000000*12)</f>
        <v/>
      </c>
      <c r="V232" s="9">
        <f>VLOOKUP(A232,Sku_list!$A$1:$D$2323,4,0)*(H232/1000000*12)</f>
        <v/>
      </c>
      <c r="W232" s="9">
        <f>VLOOKUP(A232,Sku_list!$A$1:$D$2323,4,0)*(J232/1000000*12)</f>
        <v/>
      </c>
      <c r="X232" s="9">
        <f>VLOOKUP(A232,Sku_list!$A$1:$D$2323,4,0)*(L232/1000000*12)</f>
        <v/>
      </c>
      <c r="Y232" s="9">
        <f>VLOOKUP(A232,Sku_list!$A$1:$E$2323,5,0)*((J232+F232)/1000000000)</f>
        <v/>
      </c>
      <c r="Z232" t="n">
        <v>723</v>
      </c>
      <c r="AC232" s="27">
        <f>(DAY(TODAY())+AB232)/30</f>
        <v/>
      </c>
    </row>
    <row r="233">
      <c r="A233" t="n">
        <v>1601319</v>
      </c>
      <c r="B233" t="inlineStr">
        <is>
          <t>Col TPdr. 200 gms</t>
        </is>
      </c>
      <c r="C233" t="inlineStr">
        <is>
          <t>IN68</t>
        </is>
      </c>
      <c r="D233" t="n">
        <v>0</v>
      </c>
      <c r="E233" t="n">
        <v>0</v>
      </c>
      <c r="F233" t="n">
        <v>560</v>
      </c>
      <c r="G233" t="n">
        <v>0</v>
      </c>
      <c r="H233" t="n">
        <v>0</v>
      </c>
      <c r="I233" t="n">
        <v>0</v>
      </c>
      <c r="J233" t="n">
        <v>489</v>
      </c>
      <c r="K233" t="n">
        <v>1049</v>
      </c>
      <c r="L233" t="n">
        <v>0</v>
      </c>
      <c r="M233" t="n">
        <v>0</v>
      </c>
      <c r="N233" t="n">
        <v>1049</v>
      </c>
      <c r="P233" s="27" t="inlineStr">
        <is>
          <t>218%</t>
        </is>
      </c>
      <c r="R233" t="inlineStr">
        <is>
          <t>Baroda</t>
        </is>
      </c>
      <c r="S233" t="inlineStr">
        <is>
          <t>West</t>
        </is>
      </c>
      <c r="T233" s="9">
        <f>VLOOKUP(A233,Sku_list!$A$1:$D$2323,3,0)</f>
        <v/>
      </c>
      <c r="U233" s="9">
        <f>VLOOKUP(A233,Sku_list!$A$1:$D$2323,4,0)*(F233/1000000*12)</f>
        <v/>
      </c>
      <c r="V233" s="9">
        <f>VLOOKUP(A233,Sku_list!$A$1:$D$2323,4,0)*(H233/1000000*12)</f>
        <v/>
      </c>
      <c r="W233" s="9">
        <f>VLOOKUP(A233,Sku_list!$A$1:$D$2323,4,0)*(J233/1000000*12)</f>
        <v/>
      </c>
      <c r="X233" s="9">
        <f>VLOOKUP(A233,Sku_list!$A$1:$D$2323,4,0)*(L233/1000000*12)</f>
        <v/>
      </c>
      <c r="Y233" s="9">
        <f>VLOOKUP(A233,Sku_list!$A$1:$E$2323,5,0)*((J233+F233)/1000000000)</f>
        <v/>
      </c>
      <c r="Z233" t="n">
        <v>1270</v>
      </c>
      <c r="AC233" s="27">
        <f>(DAY(TODAY())+AB233)/30</f>
        <v/>
      </c>
    </row>
    <row r="234">
      <c r="A234" t="n">
        <v>1601319</v>
      </c>
      <c r="B234" t="inlineStr">
        <is>
          <t>Col TPdr. 200 gms</t>
        </is>
      </c>
      <c r="C234" t="inlineStr">
        <is>
          <t>IN69</t>
        </is>
      </c>
      <c r="D234" t="n">
        <v>0</v>
      </c>
      <c r="E234" t="n">
        <v>0</v>
      </c>
      <c r="F234" t="n">
        <v>92</v>
      </c>
      <c r="G234" t="n">
        <v>0</v>
      </c>
      <c r="H234" t="n">
        <v>0</v>
      </c>
      <c r="I234" t="n">
        <v>0</v>
      </c>
      <c r="J234" t="n">
        <v>408</v>
      </c>
      <c r="K234" t="n">
        <v>500</v>
      </c>
      <c r="L234" t="n">
        <v>0</v>
      </c>
      <c r="M234" t="n">
        <v>0</v>
      </c>
      <c r="N234" t="n">
        <v>500</v>
      </c>
      <c r="P234" s="27" t="inlineStr">
        <is>
          <t>322%</t>
        </is>
      </c>
      <c r="R234" t="inlineStr">
        <is>
          <t>Hyderabad</t>
        </is>
      </c>
      <c r="S234" t="inlineStr">
        <is>
          <t>South</t>
        </is>
      </c>
      <c r="T234" s="9">
        <f>VLOOKUP(A234,Sku_list!$A$1:$D$2323,3,0)</f>
        <v/>
      </c>
      <c r="U234" s="9">
        <f>VLOOKUP(A234,Sku_list!$A$1:$D$2323,4,0)*(F234/1000000*12)</f>
        <v/>
      </c>
      <c r="V234" s="9">
        <f>VLOOKUP(A234,Sku_list!$A$1:$D$2323,4,0)*(H234/1000000*12)</f>
        <v/>
      </c>
      <c r="W234" s="9">
        <f>VLOOKUP(A234,Sku_list!$A$1:$D$2323,4,0)*(J234/1000000*12)</f>
        <v/>
      </c>
      <c r="X234" s="9">
        <f>VLOOKUP(A234,Sku_list!$A$1:$D$2323,4,0)*(L234/1000000*12)</f>
        <v/>
      </c>
      <c r="Y234" s="9">
        <f>VLOOKUP(A234,Sku_list!$A$1:$E$2323,5,0)*((J234+F234)/1000000000)</f>
        <v/>
      </c>
      <c r="Z234" t="n">
        <v>225</v>
      </c>
      <c r="AC234" s="27">
        <f>(DAY(TODAY())+AB234)/30</f>
        <v/>
      </c>
    </row>
    <row r="235">
      <c r="A235" t="n">
        <v>1601319</v>
      </c>
      <c r="B235" t="inlineStr">
        <is>
          <t>Col TPdr. 200 gms</t>
        </is>
      </c>
      <c r="C235" t="inlineStr">
        <is>
          <t>IN70</t>
        </is>
      </c>
      <c r="D235" t="n">
        <v>0</v>
      </c>
      <c r="E235" t="n">
        <v>0</v>
      </c>
      <c r="F235" t="n">
        <v>344</v>
      </c>
      <c r="G235" t="n">
        <v>0</v>
      </c>
      <c r="H235" t="n">
        <v>0</v>
      </c>
      <c r="I235" t="n">
        <v>0</v>
      </c>
      <c r="J235" t="n">
        <v>36</v>
      </c>
      <c r="K235" t="n">
        <v>380</v>
      </c>
      <c r="L235" t="n">
        <v>0</v>
      </c>
      <c r="M235" t="n">
        <v>0</v>
      </c>
      <c r="N235" t="n">
        <v>380</v>
      </c>
      <c r="P235" s="27" t="inlineStr"/>
      <c r="R235" t="inlineStr">
        <is>
          <t>Allepy</t>
        </is>
      </c>
      <c r="S235" t="inlineStr">
        <is>
          <t>South</t>
        </is>
      </c>
      <c r="T235" s="9">
        <f>VLOOKUP(A235,Sku_list!$A$1:$D$2323,3,0)</f>
        <v/>
      </c>
      <c r="U235" s="9">
        <f>VLOOKUP(A235,Sku_list!$A$1:$D$2323,4,0)*(F235/1000000*12)</f>
        <v/>
      </c>
      <c r="V235" s="9">
        <f>VLOOKUP(A235,Sku_list!$A$1:$D$2323,4,0)*(H235/1000000*12)</f>
        <v/>
      </c>
      <c r="W235" s="9">
        <f>VLOOKUP(A235,Sku_list!$A$1:$D$2323,4,0)*(J235/1000000*12)</f>
        <v/>
      </c>
      <c r="X235" s="9">
        <f>VLOOKUP(A235,Sku_list!$A$1:$D$2323,4,0)*(L235/1000000*12)</f>
        <v/>
      </c>
      <c r="Y235" s="9">
        <f>VLOOKUP(A235,Sku_list!$A$1:$E$2323,5,0)*((J235+F235)/1000000000)</f>
        <v/>
      </c>
      <c r="Z235" t="n">
        <v>0</v>
      </c>
      <c r="AC235" s="27">
        <f>(DAY(TODAY())+AB235)/30</f>
        <v/>
      </c>
    </row>
    <row r="236">
      <c r="A236" t="n">
        <v>1601319</v>
      </c>
      <c r="B236" t="inlineStr">
        <is>
          <t>Col TPdr. 200 gms</t>
        </is>
      </c>
      <c r="C236" t="inlineStr">
        <is>
          <t>IN71</t>
        </is>
      </c>
      <c r="D236" t="n">
        <v>0</v>
      </c>
      <c r="E236" t="n">
        <v>0</v>
      </c>
      <c r="F236" t="n">
        <v>0</v>
      </c>
      <c r="G236" t="n">
        <v>0</v>
      </c>
      <c r="H236" t="n">
        <v>0</v>
      </c>
      <c r="I236" t="n">
        <v>0</v>
      </c>
      <c r="J236" t="n">
        <v>500</v>
      </c>
      <c r="K236" t="n">
        <v>500</v>
      </c>
      <c r="L236" t="n">
        <v>0</v>
      </c>
      <c r="M236" t="n">
        <v>0</v>
      </c>
      <c r="N236" t="n">
        <v>500</v>
      </c>
      <c r="P236" s="27" t="inlineStr">
        <is>
          <t>197%</t>
        </is>
      </c>
      <c r="R236" t="inlineStr">
        <is>
          <t>Bangalore</t>
        </is>
      </c>
      <c r="S236" t="inlineStr">
        <is>
          <t>South</t>
        </is>
      </c>
      <c r="T236" s="9">
        <f>VLOOKUP(A236,Sku_list!$A$1:$D$2323,3,0)</f>
        <v/>
      </c>
      <c r="U236" s="9">
        <f>VLOOKUP(A236,Sku_list!$A$1:$D$2323,4,0)*(F236/1000000*12)</f>
        <v/>
      </c>
      <c r="V236" s="9">
        <f>VLOOKUP(A236,Sku_list!$A$1:$D$2323,4,0)*(H236/1000000*12)</f>
        <v/>
      </c>
      <c r="W236" s="9">
        <f>VLOOKUP(A236,Sku_list!$A$1:$D$2323,4,0)*(J236/1000000*12)</f>
        <v/>
      </c>
      <c r="X236" s="9">
        <f>VLOOKUP(A236,Sku_list!$A$1:$D$2323,4,0)*(L236/1000000*12)</f>
        <v/>
      </c>
      <c r="Y236" s="9">
        <f>VLOOKUP(A236,Sku_list!$A$1:$E$2323,5,0)*((J236+F236)/1000000000)</f>
        <v/>
      </c>
      <c r="Z236" t="n">
        <v>805</v>
      </c>
      <c r="AC236" s="27">
        <f>(DAY(TODAY())+AB236)/30</f>
        <v/>
      </c>
    </row>
    <row r="237">
      <c r="A237" t="n">
        <v>1601319</v>
      </c>
      <c r="B237" t="inlineStr">
        <is>
          <t>Col TPdr. 200 gms</t>
        </is>
      </c>
      <c r="C237" t="inlineStr">
        <is>
          <t>IN72</t>
        </is>
      </c>
      <c r="D237" t="n">
        <v>0</v>
      </c>
      <c r="E237" t="n">
        <v>0</v>
      </c>
      <c r="F237" t="n">
        <v>0</v>
      </c>
      <c r="G237" t="n">
        <v>0</v>
      </c>
      <c r="H237" t="n">
        <v>0</v>
      </c>
      <c r="I237" t="n">
        <v>0</v>
      </c>
      <c r="J237" t="n">
        <v>137</v>
      </c>
      <c r="K237" t="n">
        <v>137</v>
      </c>
      <c r="L237" t="n">
        <v>0</v>
      </c>
      <c r="M237" t="n">
        <v>0</v>
      </c>
      <c r="N237" t="n">
        <v>137</v>
      </c>
      <c r="P237" s="27" t="inlineStr">
        <is>
          <t>174%</t>
        </is>
      </c>
      <c r="R237" t="inlineStr">
        <is>
          <t>Gauhati</t>
        </is>
      </c>
      <c r="S237" t="inlineStr">
        <is>
          <t>East</t>
        </is>
      </c>
      <c r="T237" s="9">
        <f>VLOOKUP(A237,Sku_list!$A$1:$D$2323,3,0)</f>
        <v/>
      </c>
      <c r="U237" s="9">
        <f>VLOOKUP(A237,Sku_list!$A$1:$D$2323,4,0)*(F237/1000000*12)</f>
        <v/>
      </c>
      <c r="V237" s="9">
        <f>VLOOKUP(A237,Sku_list!$A$1:$D$2323,4,0)*(H237/1000000*12)</f>
        <v/>
      </c>
      <c r="W237" s="9">
        <f>VLOOKUP(A237,Sku_list!$A$1:$D$2323,4,0)*(J237/1000000*12)</f>
        <v/>
      </c>
      <c r="X237" s="9">
        <f>VLOOKUP(A237,Sku_list!$A$1:$D$2323,4,0)*(L237/1000000*12)</f>
        <v/>
      </c>
      <c r="Y237" s="9">
        <f>VLOOKUP(A237,Sku_list!$A$1:$E$2323,5,0)*((J237+F237)/1000000000)</f>
        <v/>
      </c>
      <c r="Z237" t="n">
        <v>800</v>
      </c>
      <c r="AC237" s="27">
        <f>(DAY(TODAY())+AB237)/30</f>
        <v/>
      </c>
    </row>
    <row r="238">
      <c r="A238" t="n">
        <v>1601319</v>
      </c>
      <c r="B238" t="inlineStr">
        <is>
          <t>Col TPdr. 200 gms</t>
        </is>
      </c>
      <c r="C238" t="inlineStr">
        <is>
          <t>IN73</t>
        </is>
      </c>
      <c r="D238" t="n">
        <v>0</v>
      </c>
      <c r="E238" t="n">
        <v>0</v>
      </c>
      <c r="F238" t="n">
        <v>0</v>
      </c>
      <c r="G238" t="n">
        <v>0</v>
      </c>
      <c r="H238" t="n">
        <v>0</v>
      </c>
      <c r="I238" t="n">
        <v>0</v>
      </c>
      <c r="J238" t="n">
        <v>8</v>
      </c>
      <c r="K238" t="n">
        <v>8</v>
      </c>
      <c r="L238" t="n">
        <v>0</v>
      </c>
      <c r="M238" t="n">
        <v>0</v>
      </c>
      <c r="N238" t="n">
        <v>8</v>
      </c>
      <c r="P238" s="27" t="inlineStr">
        <is>
          <t>121%</t>
        </is>
      </c>
      <c r="R238" t="inlineStr">
        <is>
          <t>Patna</t>
        </is>
      </c>
      <c r="S238" t="inlineStr">
        <is>
          <t>East</t>
        </is>
      </c>
      <c r="T238" s="9">
        <f>VLOOKUP(A238,Sku_list!$A$1:$D$2323,3,0)</f>
        <v/>
      </c>
      <c r="U238" s="9">
        <f>VLOOKUP(A238,Sku_list!$A$1:$D$2323,4,0)*(F238/1000000*12)</f>
        <v/>
      </c>
      <c r="V238" s="9">
        <f>VLOOKUP(A238,Sku_list!$A$1:$D$2323,4,0)*(H238/1000000*12)</f>
        <v/>
      </c>
      <c r="W238" s="9">
        <f>VLOOKUP(A238,Sku_list!$A$1:$D$2323,4,0)*(J238/1000000*12)</f>
        <v/>
      </c>
      <c r="X238" s="9">
        <f>VLOOKUP(A238,Sku_list!$A$1:$D$2323,4,0)*(L238/1000000*12)</f>
        <v/>
      </c>
      <c r="Y238" s="9">
        <f>VLOOKUP(A238,Sku_list!$A$1:$E$2323,5,0)*((J238+F238)/1000000000)</f>
        <v/>
      </c>
      <c r="Z238" t="n">
        <v>262</v>
      </c>
      <c r="AC238" s="27">
        <f>(DAY(TODAY())+AB238)/30</f>
        <v/>
      </c>
    </row>
    <row r="239">
      <c r="A239" t="n">
        <v>1601319</v>
      </c>
      <c r="B239" t="inlineStr">
        <is>
          <t>Col TPdr. 200 gms</t>
        </is>
      </c>
      <c r="C239" t="inlineStr">
        <is>
          <t>IN74</t>
        </is>
      </c>
      <c r="D239" t="n">
        <v>0</v>
      </c>
      <c r="E239" t="n">
        <v>0</v>
      </c>
      <c r="F239" t="n">
        <v>0</v>
      </c>
      <c r="G239" t="n">
        <v>0</v>
      </c>
      <c r="H239" t="n">
        <v>0</v>
      </c>
      <c r="I239" t="n">
        <v>0</v>
      </c>
      <c r="J239" t="n">
        <v>0</v>
      </c>
      <c r="K239" t="n">
        <v>0</v>
      </c>
      <c r="L239" t="n">
        <v>0</v>
      </c>
      <c r="M239" t="n">
        <v>0</v>
      </c>
      <c r="N239" t="n">
        <v>0</v>
      </c>
      <c r="P239" s="27" t="inlineStr"/>
      <c r="R239" t="inlineStr">
        <is>
          <t>Nepal-exp</t>
        </is>
      </c>
      <c r="S239" t="inlineStr">
        <is>
          <t>Exp-DC</t>
        </is>
      </c>
      <c r="T239" s="9">
        <f>VLOOKUP(A239,Sku_list!$A$1:$D$2323,3,0)</f>
        <v/>
      </c>
      <c r="U239" s="9">
        <f>VLOOKUP(A239,Sku_list!$A$1:$D$2323,4,0)*(F239/1000000*12)</f>
        <v/>
      </c>
      <c r="V239" s="9">
        <f>VLOOKUP(A239,Sku_list!$A$1:$D$2323,4,0)*(H239/1000000*12)</f>
        <v/>
      </c>
      <c r="W239" s="9">
        <f>VLOOKUP(A239,Sku_list!$A$1:$D$2323,4,0)*(J239/1000000*12)</f>
        <v/>
      </c>
      <c r="X239" s="9">
        <f>VLOOKUP(A239,Sku_list!$A$1:$D$2323,4,0)*(L239/1000000*12)</f>
        <v/>
      </c>
      <c r="Y239" s="9">
        <f>VLOOKUP(A239,Sku_list!$A$1:$E$2323,5,0)*((J239+F239)/1000000000)</f>
        <v/>
      </c>
      <c r="Z239" t="n">
        <v>0</v>
      </c>
      <c r="AC239" s="27">
        <f>(DAY(TODAY())+AB239)/30</f>
        <v/>
      </c>
    </row>
    <row r="240">
      <c r="A240" t="n">
        <v>1601319</v>
      </c>
      <c r="B240" t="inlineStr">
        <is>
          <t>Col TPdr. 200 gms</t>
        </is>
      </c>
      <c r="C240" t="inlineStr">
        <is>
          <t>IN75</t>
        </is>
      </c>
      <c r="D240" t="n">
        <v>0</v>
      </c>
      <c r="E240" t="n">
        <v>0</v>
      </c>
      <c r="F240" t="n">
        <v>60</v>
      </c>
      <c r="G240" t="n">
        <v>0</v>
      </c>
      <c r="H240" t="n">
        <v>0</v>
      </c>
      <c r="I240" t="n">
        <v>0</v>
      </c>
      <c r="J240" t="n">
        <v>161</v>
      </c>
      <c r="K240" t="n">
        <v>221</v>
      </c>
      <c r="L240" t="n">
        <v>0</v>
      </c>
      <c r="M240" t="n">
        <v>0</v>
      </c>
      <c r="N240" t="n">
        <v>221</v>
      </c>
      <c r="P240" s="27" t="inlineStr">
        <is>
          <t>195%</t>
        </is>
      </c>
      <c r="R240" t="inlineStr">
        <is>
          <t>Jaipur</t>
        </is>
      </c>
      <c r="S240" t="inlineStr">
        <is>
          <t>North</t>
        </is>
      </c>
      <c r="T240" s="9">
        <f>VLOOKUP(A240,Sku_list!$A$1:$D$2323,3,0)</f>
        <v/>
      </c>
      <c r="U240" s="9">
        <f>VLOOKUP(A240,Sku_list!$A$1:$D$2323,4,0)*(F240/1000000*12)</f>
        <v/>
      </c>
      <c r="V240" s="9">
        <f>VLOOKUP(A240,Sku_list!$A$1:$D$2323,4,0)*(H240/1000000*12)</f>
        <v/>
      </c>
      <c r="W240" s="9">
        <f>VLOOKUP(A240,Sku_list!$A$1:$D$2323,4,0)*(J240/1000000*12)</f>
        <v/>
      </c>
      <c r="X240" s="9">
        <f>VLOOKUP(A240,Sku_list!$A$1:$D$2323,4,0)*(L240/1000000*12)</f>
        <v/>
      </c>
      <c r="Y240" s="9">
        <f>VLOOKUP(A240,Sku_list!$A$1:$E$2323,5,0)*((J240+F240)/1000000000)</f>
        <v/>
      </c>
      <c r="Z240" t="n">
        <v>420</v>
      </c>
      <c r="AC240" s="27">
        <f>(DAY(TODAY())+AB240)/30</f>
        <v/>
      </c>
    </row>
    <row r="241">
      <c r="A241" t="n">
        <v>1601319</v>
      </c>
      <c r="B241" t="inlineStr">
        <is>
          <t>Col TPdr. 200 gms</t>
        </is>
      </c>
      <c r="C241" t="inlineStr">
        <is>
          <t>IN76</t>
        </is>
      </c>
      <c r="D241" t="n">
        <v>0</v>
      </c>
      <c r="E241" t="n">
        <v>0</v>
      </c>
      <c r="F241" t="n">
        <v>108</v>
      </c>
      <c r="G241" t="n">
        <v>4</v>
      </c>
      <c r="H241" t="n">
        <v>0</v>
      </c>
      <c r="I241" t="n">
        <v>100</v>
      </c>
      <c r="J241" t="n">
        <v>2136</v>
      </c>
      <c r="K241" t="n">
        <v>2244</v>
      </c>
      <c r="L241" t="n">
        <v>0</v>
      </c>
      <c r="M241" t="n">
        <v>0</v>
      </c>
      <c r="N241" t="n">
        <v>2244</v>
      </c>
      <c r="P241" s="27" t="inlineStr">
        <is>
          <t>139%</t>
        </is>
      </c>
      <c r="R241" t="inlineStr">
        <is>
          <t>Ghaziabad</t>
        </is>
      </c>
      <c r="S241" t="inlineStr">
        <is>
          <t>North</t>
        </is>
      </c>
      <c r="T241" s="9">
        <f>VLOOKUP(A241,Sku_list!$A$1:$D$2323,3,0)</f>
        <v/>
      </c>
      <c r="U241" s="9">
        <f>VLOOKUP(A241,Sku_list!$A$1:$D$2323,4,0)*(F241/1000000*12)</f>
        <v/>
      </c>
      <c r="V241" s="9">
        <f>VLOOKUP(A241,Sku_list!$A$1:$D$2323,4,0)*(H241/1000000*12)</f>
        <v/>
      </c>
      <c r="W241" s="9">
        <f>VLOOKUP(A241,Sku_list!$A$1:$D$2323,4,0)*(J241/1000000*12)</f>
        <v/>
      </c>
      <c r="X241" s="9">
        <f>VLOOKUP(A241,Sku_list!$A$1:$D$2323,4,0)*(L241/1000000*12)</f>
        <v/>
      </c>
      <c r="Y241" s="9">
        <f>VLOOKUP(A241,Sku_list!$A$1:$E$2323,5,0)*((J241+F241)/1000000000)</f>
        <v/>
      </c>
      <c r="Z241" t="n">
        <v>554</v>
      </c>
      <c r="AC241" s="27">
        <f>(DAY(TODAY())+AB241)/30</f>
        <v/>
      </c>
    </row>
    <row r="242">
      <c r="A242" t="n">
        <v>1601319</v>
      </c>
      <c r="B242" t="inlineStr">
        <is>
          <t>Col TPdr. 200 gms</t>
        </is>
      </c>
      <c r="C242" t="inlineStr">
        <is>
          <t>IN77</t>
        </is>
      </c>
      <c r="D242" t="n">
        <v>0</v>
      </c>
      <c r="E242" t="n">
        <v>0</v>
      </c>
      <c r="F242" t="n">
        <v>0</v>
      </c>
      <c r="G242" t="n">
        <v>0</v>
      </c>
      <c r="H242" t="n">
        <v>0</v>
      </c>
      <c r="I242" t="n">
        <v>0</v>
      </c>
      <c r="J242" t="n">
        <v>0</v>
      </c>
      <c r="K242" t="n">
        <v>0</v>
      </c>
      <c r="L242" t="n">
        <v>0</v>
      </c>
      <c r="M242" t="n">
        <v>0</v>
      </c>
      <c r="N242" t="n">
        <v>0</v>
      </c>
      <c r="P242" s="27" t="n">
        <v>0.8154710068766704</v>
      </c>
      <c r="R242" t="inlineStr">
        <is>
          <t>POC Bhiwandi</t>
        </is>
      </c>
      <c r="S242" t="inlineStr">
        <is>
          <t>West</t>
        </is>
      </c>
      <c r="T242" s="9">
        <f>VLOOKUP(A242,Sku_list!$A$1:$D$2323,3,0)</f>
        <v/>
      </c>
      <c r="U242" s="9">
        <f>VLOOKUP(A242,Sku_list!$A$1:$D$2323,4,0)*(F242/1000000*12)</f>
        <v/>
      </c>
      <c r="V242" s="9">
        <f>VLOOKUP(A242,Sku_list!$A$1:$D$2323,4,0)*(H242/1000000*12)</f>
        <v/>
      </c>
      <c r="W242" s="9">
        <f>VLOOKUP(A242,Sku_list!$A$1:$D$2323,4,0)*(J242/1000000*12)</f>
        <v/>
      </c>
      <c r="X242" s="9">
        <f>VLOOKUP(A242,Sku_list!$A$1:$D$2323,4,0)*(L242/1000000*12)</f>
        <v/>
      </c>
      <c r="Y242" s="9">
        <f>VLOOKUP(A242,Sku_list!$A$1:$E$2323,5,0)*((J242+F242)/1000000000)</f>
        <v/>
      </c>
      <c r="Z242" t="n">
        <v>0</v>
      </c>
      <c r="AC242" s="27">
        <f>(DAY(TODAY())+AB242)/30</f>
        <v/>
      </c>
    </row>
    <row r="243">
      <c r="A243" t="n">
        <v>1601319</v>
      </c>
      <c r="B243" t="inlineStr">
        <is>
          <t>Col TPdr. 200 gms</t>
        </is>
      </c>
      <c r="C243" t="inlineStr">
        <is>
          <t>IN78</t>
        </is>
      </c>
      <c r="D243" t="n">
        <v>0</v>
      </c>
      <c r="E243" t="n">
        <v>0</v>
      </c>
      <c r="F243" t="n">
        <v>4</v>
      </c>
      <c r="G243" t="n">
        <v>0</v>
      </c>
      <c r="H243" t="n">
        <v>0</v>
      </c>
      <c r="I243" t="n">
        <v>100</v>
      </c>
      <c r="J243" t="n">
        <v>1748</v>
      </c>
      <c r="K243" t="n">
        <v>1752</v>
      </c>
      <c r="L243" t="n">
        <v>0</v>
      </c>
      <c r="M243" t="n">
        <v>0</v>
      </c>
      <c r="N243" t="n">
        <v>1752</v>
      </c>
      <c r="P243" s="27" t="n">
        <v>0.6345514950166113</v>
      </c>
      <c r="R243" t="inlineStr">
        <is>
          <t>Kundli</t>
        </is>
      </c>
      <c r="S243" t="inlineStr">
        <is>
          <t>North</t>
        </is>
      </c>
      <c r="T243" s="9">
        <f>VLOOKUP(A243,Sku_list!$A$1:$D$2323,3,0)</f>
        <v/>
      </c>
      <c r="U243" s="9">
        <f>VLOOKUP(A243,Sku_list!$A$1:$D$2323,4,0)*(F243/1000000*12)</f>
        <v/>
      </c>
      <c r="V243" s="9">
        <f>VLOOKUP(A243,Sku_list!$A$1:$D$2323,4,0)*(H243/1000000*12)</f>
        <v/>
      </c>
      <c r="W243" s="9">
        <f>VLOOKUP(A243,Sku_list!$A$1:$D$2323,4,0)*(J243/1000000*12)</f>
        <v/>
      </c>
      <c r="X243" s="9">
        <f>VLOOKUP(A243,Sku_list!$A$1:$D$2323,4,0)*(L243/1000000*12)</f>
        <v/>
      </c>
      <c r="Y243" s="9">
        <f>VLOOKUP(A243,Sku_list!$A$1:$E$2323,5,0)*((J243+F243)/1000000000)</f>
        <v/>
      </c>
      <c r="Z243" t="n">
        <v>0</v>
      </c>
      <c r="AC243" s="27">
        <f>(DAY(TODAY())+AB243)/30</f>
        <v/>
      </c>
    </row>
    <row r="244">
      <c r="A244" t="n">
        <v>1601319</v>
      </c>
      <c r="B244" t="inlineStr">
        <is>
          <t>Col TPdr. 200 gms</t>
        </is>
      </c>
      <c r="C244" t="inlineStr">
        <is>
          <t>IN79</t>
        </is>
      </c>
      <c r="D244" t="n">
        <v>0</v>
      </c>
      <c r="E244" t="n">
        <v>0</v>
      </c>
      <c r="F244" t="n">
        <v>0</v>
      </c>
      <c r="G244" t="n">
        <v>0</v>
      </c>
      <c r="H244" t="n">
        <v>0</v>
      </c>
      <c r="I244" t="n">
        <v>0</v>
      </c>
      <c r="J244" t="n">
        <v>20</v>
      </c>
      <c r="K244" t="n">
        <v>20</v>
      </c>
      <c r="L244" t="n">
        <v>0</v>
      </c>
      <c r="M244" t="n">
        <v>0</v>
      </c>
      <c r="N244" t="n">
        <v>20</v>
      </c>
      <c r="P244" s="27" t="inlineStr"/>
      <c r="R244" t="inlineStr">
        <is>
          <t>Goa</t>
        </is>
      </c>
      <c r="S244" t="inlineStr">
        <is>
          <t>West</t>
        </is>
      </c>
      <c r="T244" s="9">
        <f>VLOOKUP(A244,Sku_list!$A$1:$D$2323,3,0)</f>
        <v/>
      </c>
      <c r="U244" s="9">
        <f>VLOOKUP(A244,Sku_list!$A$1:$D$2323,4,0)*(F244/1000000*12)</f>
        <v/>
      </c>
      <c r="V244" s="9">
        <f>VLOOKUP(A244,Sku_list!$A$1:$D$2323,4,0)*(H244/1000000*12)</f>
        <v/>
      </c>
      <c r="W244" s="9">
        <f>VLOOKUP(A244,Sku_list!$A$1:$D$2323,4,0)*(J244/1000000*12)</f>
        <v/>
      </c>
      <c r="X244" s="9">
        <f>VLOOKUP(A244,Sku_list!$A$1:$D$2323,4,0)*(L244/1000000*12)</f>
        <v/>
      </c>
      <c r="Y244" s="9">
        <f>VLOOKUP(A244,Sku_list!$A$1:$E$2323,5,0)*((J244+F244)/1000000000)</f>
        <v/>
      </c>
      <c r="Z244" t="n">
        <v>0</v>
      </c>
      <c r="AC244" s="27">
        <f>(DAY(TODAY())+AB244)/30</f>
        <v/>
      </c>
    </row>
    <row r="245">
      <c r="A245" t="n">
        <v>1601319</v>
      </c>
      <c r="B245" t="inlineStr">
        <is>
          <t>Col TPdr. 200 gms</t>
        </is>
      </c>
      <c r="C245" t="inlineStr">
        <is>
          <t>IN80</t>
        </is>
      </c>
      <c r="D245" t="n">
        <v>0</v>
      </c>
      <c r="E245" t="n">
        <v>0</v>
      </c>
      <c r="F245" t="n">
        <v>0</v>
      </c>
      <c r="G245" t="n">
        <v>0</v>
      </c>
      <c r="H245" t="n">
        <v>0</v>
      </c>
      <c r="I245" t="n">
        <v>0</v>
      </c>
      <c r="J245" t="n">
        <v>92</v>
      </c>
      <c r="K245" t="n">
        <v>92</v>
      </c>
      <c r="L245" t="n">
        <v>0</v>
      </c>
      <c r="M245" t="n">
        <v>0</v>
      </c>
      <c r="N245" t="n">
        <v>92</v>
      </c>
      <c r="P245" s="27" t="inlineStr">
        <is>
          <t>320%</t>
        </is>
      </c>
      <c r="R245" t="inlineStr">
        <is>
          <t>Morinda</t>
        </is>
      </c>
      <c r="S245" t="inlineStr">
        <is>
          <t>North</t>
        </is>
      </c>
      <c r="T245" s="9">
        <f>VLOOKUP(A245,Sku_list!$A$1:$D$2323,3,0)</f>
        <v/>
      </c>
      <c r="U245" s="9">
        <f>VLOOKUP(A245,Sku_list!$A$1:$D$2323,4,0)*(F245/1000000*12)</f>
        <v/>
      </c>
      <c r="V245" s="9">
        <f>VLOOKUP(A245,Sku_list!$A$1:$D$2323,4,0)*(H245/1000000*12)</f>
        <v/>
      </c>
      <c r="W245" s="9">
        <f>VLOOKUP(A245,Sku_list!$A$1:$D$2323,4,0)*(J245/1000000*12)</f>
        <v/>
      </c>
      <c r="X245" s="9">
        <f>VLOOKUP(A245,Sku_list!$A$1:$D$2323,4,0)*(L245/1000000*12)</f>
        <v/>
      </c>
      <c r="Y245" s="9">
        <f>VLOOKUP(A245,Sku_list!$A$1:$E$2323,5,0)*((J245+F245)/1000000000)</f>
        <v/>
      </c>
      <c r="Z245" t="n">
        <v>60</v>
      </c>
      <c r="AC245" s="27">
        <f>(DAY(TODAY())+AB245)/30</f>
        <v/>
      </c>
    </row>
    <row r="246">
      <c r="A246" t="n">
        <v>1601319</v>
      </c>
      <c r="B246" t="inlineStr">
        <is>
          <t>Col TPdr. 200 gms</t>
        </is>
      </c>
      <c r="C246" t="inlineStr">
        <is>
          <t>IN81</t>
        </is>
      </c>
      <c r="D246" t="n">
        <v>0</v>
      </c>
      <c r="E246" t="n">
        <v>0</v>
      </c>
      <c r="F246" t="n">
        <v>0</v>
      </c>
      <c r="G246" t="n">
        <v>0</v>
      </c>
      <c r="H246" t="n">
        <v>0</v>
      </c>
      <c r="I246" t="n">
        <v>0</v>
      </c>
      <c r="J246" t="n">
        <v>472</v>
      </c>
      <c r="K246" t="n">
        <v>472</v>
      </c>
      <c r="L246" t="n">
        <v>0</v>
      </c>
      <c r="M246" t="n">
        <v>0</v>
      </c>
      <c r="N246" t="n">
        <v>472</v>
      </c>
      <c r="P246" s="27" t="inlineStr">
        <is>
          <t>157%</t>
        </is>
      </c>
      <c r="R246" t="inlineStr">
        <is>
          <t>Bhiwandi</t>
        </is>
      </c>
      <c r="S246" t="inlineStr">
        <is>
          <t>West</t>
        </is>
      </c>
      <c r="T246" s="9">
        <f>VLOOKUP(A246,Sku_list!$A$1:$D$2323,3,0)</f>
        <v/>
      </c>
      <c r="U246" s="9">
        <f>VLOOKUP(A246,Sku_list!$A$1:$D$2323,4,0)*(F246/1000000*12)</f>
        <v/>
      </c>
      <c r="V246" s="9">
        <f>VLOOKUP(A246,Sku_list!$A$1:$D$2323,4,0)*(H246/1000000*12)</f>
        <v/>
      </c>
      <c r="W246" s="9">
        <f>VLOOKUP(A246,Sku_list!$A$1:$D$2323,4,0)*(J246/1000000*12)</f>
        <v/>
      </c>
      <c r="X246" s="9">
        <f>VLOOKUP(A246,Sku_list!$A$1:$D$2323,4,0)*(L246/1000000*12)</f>
        <v/>
      </c>
      <c r="Y246" s="9">
        <f>VLOOKUP(A246,Sku_list!$A$1:$E$2323,5,0)*((J246+F246)/1000000000)</f>
        <v/>
      </c>
      <c r="Z246" t="n">
        <v>1717</v>
      </c>
      <c r="AC246" s="27">
        <f>(DAY(TODAY())+AB246)/30</f>
        <v/>
      </c>
    </row>
    <row r="247">
      <c r="A247" t="n">
        <v>1601319</v>
      </c>
      <c r="B247" t="inlineStr">
        <is>
          <t>Col TPdr. 200 gms</t>
        </is>
      </c>
      <c r="C247" t="inlineStr">
        <is>
          <t>IN82</t>
        </is>
      </c>
      <c r="D247" t="n">
        <v>0</v>
      </c>
      <c r="E247" t="n">
        <v>0</v>
      </c>
      <c r="F247" t="n">
        <v>2776</v>
      </c>
      <c r="G247" t="n">
        <v>0</v>
      </c>
      <c r="H247" t="n">
        <v>0</v>
      </c>
      <c r="I247" t="n">
        <v>0</v>
      </c>
      <c r="J247" t="n">
        <v>2540</v>
      </c>
      <c r="K247" t="n">
        <v>5316</v>
      </c>
      <c r="L247" t="n">
        <v>0</v>
      </c>
      <c r="M247" t="n">
        <v>0</v>
      </c>
      <c r="N247" t="n">
        <v>5316</v>
      </c>
      <c r="P247" s="27" t="inlineStr"/>
      <c r="R247" t="inlineStr">
        <is>
          <t>DC</t>
        </is>
      </c>
      <c r="S247" t="inlineStr">
        <is>
          <t>West DC</t>
        </is>
      </c>
      <c r="T247" s="9">
        <f>VLOOKUP(A247,Sku_list!$A$1:$D$2323,3,0)</f>
        <v/>
      </c>
      <c r="U247" s="9">
        <f>VLOOKUP(A247,Sku_list!$A$1:$D$2323,4,0)*(F247/1000000*12)</f>
        <v/>
      </c>
      <c r="V247" s="9">
        <f>VLOOKUP(A247,Sku_list!$A$1:$D$2323,4,0)*(H247/1000000*12)</f>
        <v/>
      </c>
      <c r="W247" s="9">
        <f>VLOOKUP(A247,Sku_list!$A$1:$D$2323,4,0)*(J247/1000000*12)</f>
        <v/>
      </c>
      <c r="X247" s="9">
        <f>VLOOKUP(A247,Sku_list!$A$1:$D$2323,4,0)*(L247/1000000*12)</f>
        <v/>
      </c>
      <c r="Y247" s="9">
        <f>VLOOKUP(A247,Sku_list!$A$1:$E$2323,5,0)*((J247+F247)/1000000000)</f>
        <v/>
      </c>
      <c r="Z247" t="n">
        <v>0</v>
      </c>
      <c r="AC247" s="27">
        <f>(DAY(TODAY())+AB247)/30</f>
        <v/>
      </c>
    </row>
    <row r="248">
      <c r="A248" t="n">
        <v>1601319</v>
      </c>
      <c r="B248" t="inlineStr">
        <is>
          <t>Col TPdr. 200 gms</t>
        </is>
      </c>
      <c r="C248" t="inlineStr">
        <is>
          <t>IN83</t>
        </is>
      </c>
      <c r="D248" t="n">
        <v>0</v>
      </c>
      <c r="E248" t="n">
        <v>0</v>
      </c>
      <c r="F248" t="n">
        <v>720</v>
      </c>
      <c r="G248" t="n">
        <v>0</v>
      </c>
      <c r="H248" t="n">
        <v>0</v>
      </c>
      <c r="I248" t="n">
        <v>0</v>
      </c>
      <c r="J248" t="n">
        <v>412</v>
      </c>
      <c r="K248" t="n">
        <v>1132</v>
      </c>
      <c r="L248" t="n">
        <v>0</v>
      </c>
      <c r="M248" t="n">
        <v>0</v>
      </c>
      <c r="N248" t="n">
        <v>1132</v>
      </c>
      <c r="P248" s="27" t="inlineStr">
        <is>
          <t>239%</t>
        </is>
      </c>
      <c r="R248" t="inlineStr">
        <is>
          <t>Aurangabad</t>
        </is>
      </c>
      <c r="S248" t="inlineStr">
        <is>
          <t>West</t>
        </is>
      </c>
      <c r="T248" s="9">
        <f>VLOOKUP(A248,Sku_list!$A$1:$D$2323,3,0)</f>
        <v/>
      </c>
      <c r="U248" s="9">
        <f>VLOOKUP(A248,Sku_list!$A$1:$D$2323,4,0)*(F248/1000000*12)</f>
        <v/>
      </c>
      <c r="V248" s="9">
        <f>VLOOKUP(A248,Sku_list!$A$1:$D$2323,4,0)*(H248/1000000*12)</f>
        <v/>
      </c>
      <c r="W248" s="9">
        <f>VLOOKUP(A248,Sku_list!$A$1:$D$2323,4,0)*(J248/1000000*12)</f>
        <v/>
      </c>
      <c r="X248" s="9">
        <f>VLOOKUP(A248,Sku_list!$A$1:$D$2323,4,0)*(L248/1000000*12)</f>
        <v/>
      </c>
      <c r="Y248" s="9">
        <f>VLOOKUP(A248,Sku_list!$A$1:$E$2323,5,0)*((J248+F248)/1000000000)</f>
        <v/>
      </c>
      <c r="Z248" t="n">
        <v>944</v>
      </c>
      <c r="AC248" s="27">
        <f>(DAY(TODAY())+AB248)/30</f>
        <v/>
      </c>
    </row>
    <row r="249">
      <c r="A249" t="n">
        <v>1601319</v>
      </c>
      <c r="B249" t="inlineStr">
        <is>
          <t>Col TPdr. 200 gms</t>
        </is>
      </c>
      <c r="C249" t="inlineStr">
        <is>
          <t>IN84</t>
        </is>
      </c>
      <c r="D249" t="n">
        <v>0</v>
      </c>
      <c r="E249" t="n">
        <v>0</v>
      </c>
      <c r="F249" t="n">
        <v>0</v>
      </c>
      <c r="G249" t="n">
        <v>0</v>
      </c>
      <c r="H249" t="n">
        <v>0</v>
      </c>
      <c r="I249" t="n">
        <v>0</v>
      </c>
      <c r="J249" t="n">
        <v>132</v>
      </c>
      <c r="K249" t="n">
        <v>132</v>
      </c>
      <c r="L249" t="n">
        <v>0</v>
      </c>
      <c r="M249" t="n">
        <v>0</v>
      </c>
      <c r="N249" t="n">
        <v>132</v>
      </c>
      <c r="P249" s="27" t="inlineStr">
        <is>
          <t>173%</t>
        </is>
      </c>
      <c r="R249" t="inlineStr">
        <is>
          <t>Raipur</t>
        </is>
      </c>
      <c r="S249" t="inlineStr">
        <is>
          <t>East</t>
        </is>
      </c>
      <c r="T249" s="9">
        <f>VLOOKUP(A249,Sku_list!$A$1:$D$2323,3,0)</f>
        <v/>
      </c>
      <c r="U249" s="9">
        <f>VLOOKUP(A249,Sku_list!$A$1:$D$2323,4,0)*(F249/1000000*12)</f>
        <v/>
      </c>
      <c r="V249" s="9">
        <f>VLOOKUP(A249,Sku_list!$A$1:$D$2323,4,0)*(H249/1000000*12)</f>
        <v/>
      </c>
      <c r="W249" s="9">
        <f>VLOOKUP(A249,Sku_list!$A$1:$D$2323,4,0)*(J249/1000000*12)</f>
        <v/>
      </c>
      <c r="X249" s="9">
        <f>VLOOKUP(A249,Sku_list!$A$1:$D$2323,4,0)*(L249/1000000*12)</f>
        <v/>
      </c>
      <c r="Y249" s="9">
        <f>VLOOKUP(A249,Sku_list!$A$1:$E$2323,5,0)*((J249+F249)/1000000000)</f>
        <v/>
      </c>
      <c r="Z249" t="n">
        <v>181</v>
      </c>
      <c r="AC249" s="27">
        <f>(DAY(TODAY())+AB249)/30</f>
        <v/>
      </c>
    </row>
    <row r="250">
      <c r="A250" t="n">
        <v>1601319</v>
      </c>
      <c r="B250" t="inlineStr">
        <is>
          <t>Col TPdr. 200 gms</t>
        </is>
      </c>
      <c r="C250" t="inlineStr">
        <is>
          <t>IN85</t>
        </is>
      </c>
      <c r="D250" t="n">
        <v>0</v>
      </c>
      <c r="E250" t="n">
        <v>0</v>
      </c>
      <c r="F250" t="n">
        <v>0</v>
      </c>
      <c r="G250" t="n">
        <v>0</v>
      </c>
      <c r="H250" t="n">
        <v>0</v>
      </c>
      <c r="I250" t="n">
        <v>0</v>
      </c>
      <c r="J250" t="n">
        <v>20</v>
      </c>
      <c r="K250" t="n">
        <v>20</v>
      </c>
      <c r="L250" t="n">
        <v>0</v>
      </c>
      <c r="M250" t="n">
        <v>0</v>
      </c>
      <c r="N250" t="n">
        <v>20</v>
      </c>
      <c r="P250" s="27" t="n">
        <v>0.7197945609160562</v>
      </c>
      <c r="R250" t="inlineStr">
        <is>
          <t>Tripura</t>
        </is>
      </c>
      <c r="S250" t="inlineStr">
        <is>
          <t>East</t>
        </is>
      </c>
      <c r="T250" s="9">
        <f>VLOOKUP(A250,Sku_list!$A$1:$D$2323,3,0)</f>
        <v/>
      </c>
      <c r="U250" s="9">
        <f>VLOOKUP(A250,Sku_list!$A$1:$D$2323,4,0)*(F250/1000000*12)</f>
        <v/>
      </c>
      <c r="V250" s="9">
        <f>VLOOKUP(A250,Sku_list!$A$1:$D$2323,4,0)*(H250/1000000*12)</f>
        <v/>
      </c>
      <c r="W250" s="9">
        <f>VLOOKUP(A250,Sku_list!$A$1:$D$2323,4,0)*(J250/1000000*12)</f>
        <v/>
      </c>
      <c r="X250" s="9">
        <f>VLOOKUP(A250,Sku_list!$A$1:$D$2323,4,0)*(L250/1000000*12)</f>
        <v/>
      </c>
      <c r="Y250" s="9">
        <f>VLOOKUP(A250,Sku_list!$A$1:$E$2323,5,0)*((J250+F250)/1000000000)</f>
        <v/>
      </c>
      <c r="Z250" t="n">
        <v>0</v>
      </c>
      <c r="AC250" s="27">
        <f>(DAY(TODAY())+AB250)/30</f>
        <v/>
      </c>
    </row>
    <row r="251">
      <c r="A251" t="n">
        <v>1601319</v>
      </c>
      <c r="B251" t="inlineStr">
        <is>
          <t>Col TPdr. 200 gms</t>
        </is>
      </c>
      <c r="C251" t="inlineStr">
        <is>
          <t>IN86</t>
        </is>
      </c>
      <c r="D251" t="n">
        <v>0</v>
      </c>
      <c r="E251" t="n">
        <v>0</v>
      </c>
      <c r="F251" t="n">
        <v>0</v>
      </c>
      <c r="G251" t="n">
        <v>0</v>
      </c>
      <c r="H251" t="n">
        <v>0</v>
      </c>
      <c r="I251" t="n">
        <v>0</v>
      </c>
      <c r="J251" t="n">
        <v>24</v>
      </c>
      <c r="K251" t="n">
        <v>24</v>
      </c>
      <c r="L251" t="n">
        <v>0</v>
      </c>
      <c r="M251" t="n">
        <v>0</v>
      </c>
      <c r="N251" t="n">
        <v>24</v>
      </c>
      <c r="P251" s="27" t="inlineStr">
        <is>
          <t>196%</t>
        </is>
      </c>
      <c r="R251" t="inlineStr">
        <is>
          <t>Ranchi</t>
        </is>
      </c>
      <c r="S251" t="inlineStr">
        <is>
          <t>East</t>
        </is>
      </c>
      <c r="T251" s="9">
        <f>VLOOKUP(A251,Sku_list!$A$1:$D$2323,3,0)</f>
        <v/>
      </c>
      <c r="U251" s="9">
        <f>VLOOKUP(A251,Sku_list!$A$1:$D$2323,4,0)*(F251/1000000*12)</f>
        <v/>
      </c>
      <c r="V251" s="9">
        <f>VLOOKUP(A251,Sku_list!$A$1:$D$2323,4,0)*(H251/1000000*12)</f>
        <v/>
      </c>
      <c r="W251" s="9">
        <f>VLOOKUP(A251,Sku_list!$A$1:$D$2323,4,0)*(J251/1000000*12)</f>
        <v/>
      </c>
      <c r="X251" s="9">
        <f>VLOOKUP(A251,Sku_list!$A$1:$D$2323,4,0)*(L251/1000000*12)</f>
        <v/>
      </c>
      <c r="Y251" s="9">
        <f>VLOOKUP(A251,Sku_list!$A$1:$E$2323,5,0)*((J251+F251)/1000000000)</f>
        <v/>
      </c>
      <c r="Z251" t="n">
        <v>96</v>
      </c>
      <c r="AC251" s="27">
        <f>(DAY(TODAY())+AB251)/30</f>
        <v/>
      </c>
    </row>
    <row r="252">
      <c r="A252" t="n">
        <v>1601319</v>
      </c>
      <c r="B252" t="inlineStr">
        <is>
          <t>Col TPdr. 200 gms</t>
        </is>
      </c>
      <c r="C252" t="inlineStr">
        <is>
          <t>IN87</t>
        </is>
      </c>
      <c r="D252" t="n">
        <v>0</v>
      </c>
      <c r="E252" t="n">
        <v>0</v>
      </c>
      <c r="F252" t="n">
        <v>0</v>
      </c>
      <c r="G252" t="n">
        <v>0</v>
      </c>
      <c r="H252" t="n">
        <v>0</v>
      </c>
      <c r="I252" t="n">
        <v>0</v>
      </c>
      <c r="J252" t="n">
        <v>368</v>
      </c>
      <c r="K252" t="n">
        <v>368</v>
      </c>
      <c r="L252" t="n">
        <v>0</v>
      </c>
      <c r="M252" t="n">
        <v>0</v>
      </c>
      <c r="N252" t="n">
        <v>368</v>
      </c>
      <c r="P252" s="27" t="inlineStr">
        <is>
          <t>303%</t>
        </is>
      </c>
      <c r="R252" t="inlineStr">
        <is>
          <t>Vijaywada</t>
        </is>
      </c>
      <c r="S252" t="inlineStr">
        <is>
          <t>South</t>
        </is>
      </c>
      <c r="T252" s="9">
        <f>VLOOKUP(A252,Sku_list!$A$1:$D$2323,3,0)</f>
        <v/>
      </c>
      <c r="U252" s="9">
        <f>VLOOKUP(A252,Sku_list!$A$1:$D$2323,4,0)*(F252/1000000*12)</f>
        <v/>
      </c>
      <c r="V252" s="9">
        <f>VLOOKUP(A252,Sku_list!$A$1:$D$2323,4,0)*(H252/1000000*12)</f>
        <v/>
      </c>
      <c r="W252" s="9">
        <f>VLOOKUP(A252,Sku_list!$A$1:$D$2323,4,0)*(J252/1000000*12)</f>
        <v/>
      </c>
      <c r="X252" s="9">
        <f>VLOOKUP(A252,Sku_list!$A$1:$D$2323,4,0)*(L252/1000000*12)</f>
        <v/>
      </c>
      <c r="Y252" s="9">
        <f>VLOOKUP(A252,Sku_list!$A$1:$E$2323,5,0)*((J252+F252)/1000000000)</f>
        <v/>
      </c>
      <c r="Z252" t="n">
        <v>181</v>
      </c>
      <c r="AC252" s="27">
        <f>(DAY(TODAY())+AB252)/30</f>
        <v/>
      </c>
    </row>
    <row r="253">
      <c r="A253" t="n">
        <v>1601319</v>
      </c>
      <c r="B253" t="inlineStr">
        <is>
          <t>Col TPdr. 200 gms</t>
        </is>
      </c>
      <c r="C253" t="inlineStr">
        <is>
          <t>IN88</t>
        </is>
      </c>
      <c r="D253" t="n">
        <v>0</v>
      </c>
      <c r="E253" t="n">
        <v>0</v>
      </c>
      <c r="F253" t="n">
        <v>0</v>
      </c>
      <c r="G253" t="n">
        <v>0</v>
      </c>
      <c r="H253" t="n">
        <v>0</v>
      </c>
      <c r="I253" t="n">
        <v>0</v>
      </c>
      <c r="J253" t="n">
        <v>36</v>
      </c>
      <c r="K253" t="n">
        <v>36</v>
      </c>
      <c r="L253" t="n">
        <v>0</v>
      </c>
      <c r="M253" t="n">
        <v>0</v>
      </c>
      <c r="N253" t="n">
        <v>36</v>
      </c>
      <c r="P253" s="27" t="inlineStr"/>
      <c r="R253" t="inlineStr">
        <is>
          <t>Uttaranchal</t>
        </is>
      </c>
      <c r="S253" t="inlineStr">
        <is>
          <t>North</t>
        </is>
      </c>
      <c r="T253" s="9">
        <f>VLOOKUP(A253,Sku_list!$A$1:$D$2323,3,0)</f>
        <v/>
      </c>
      <c r="U253" s="9">
        <f>VLOOKUP(A253,Sku_list!$A$1:$D$2323,4,0)*(F253/1000000*12)</f>
        <v/>
      </c>
      <c r="V253" s="9">
        <f>VLOOKUP(A253,Sku_list!$A$1:$D$2323,4,0)*(H253/1000000*12)</f>
        <v/>
      </c>
      <c r="W253" s="9">
        <f>VLOOKUP(A253,Sku_list!$A$1:$D$2323,4,0)*(J253/1000000*12)</f>
        <v/>
      </c>
      <c r="X253" s="9">
        <f>VLOOKUP(A253,Sku_list!$A$1:$D$2323,4,0)*(L253/1000000*12)</f>
        <v/>
      </c>
      <c r="Y253" s="9">
        <f>VLOOKUP(A253,Sku_list!$A$1:$E$2323,5,0)*((J253+F253)/1000000000)</f>
        <v/>
      </c>
      <c r="Z253" t="n">
        <v>0</v>
      </c>
      <c r="AC253" s="27">
        <f>(DAY(TODAY())+AB253)/30</f>
        <v/>
      </c>
    </row>
    <row r="254">
      <c r="A254" t="n">
        <v>1601319</v>
      </c>
      <c r="B254" t="inlineStr">
        <is>
          <t>Col TPdr. 200 gms</t>
        </is>
      </c>
      <c r="C254" t="inlineStr">
        <is>
          <t>IN89</t>
        </is>
      </c>
      <c r="D254" t="n">
        <v>0</v>
      </c>
      <c r="E254" t="n">
        <v>0</v>
      </c>
      <c r="F254" t="n">
        <v>4</v>
      </c>
      <c r="G254" t="n">
        <v>0</v>
      </c>
      <c r="H254" t="n">
        <v>0</v>
      </c>
      <c r="I254" t="n">
        <v>0</v>
      </c>
      <c r="J254" t="n">
        <v>0</v>
      </c>
      <c r="K254" t="n">
        <v>4</v>
      </c>
      <c r="L254" t="n">
        <v>0</v>
      </c>
      <c r="M254" t="n">
        <v>0</v>
      </c>
      <c r="N254" t="n">
        <v>4</v>
      </c>
      <c r="P254" s="27" t="inlineStr">
        <is>
          <t>100%</t>
        </is>
      </c>
      <c r="R254" t="inlineStr">
        <is>
          <t>Hubli</t>
        </is>
      </c>
      <c r="S254" t="inlineStr">
        <is>
          <t>South</t>
        </is>
      </c>
      <c r="T254" s="9">
        <f>VLOOKUP(A254,Sku_list!$A$1:$D$2323,3,0)</f>
        <v/>
      </c>
      <c r="U254" s="9">
        <f>VLOOKUP(A254,Sku_list!$A$1:$D$2323,4,0)*(F254/1000000*12)</f>
        <v/>
      </c>
      <c r="V254" s="9">
        <f>VLOOKUP(A254,Sku_list!$A$1:$D$2323,4,0)*(H254/1000000*12)</f>
        <v/>
      </c>
      <c r="W254" s="9">
        <f>VLOOKUP(A254,Sku_list!$A$1:$D$2323,4,0)*(J254/1000000*12)</f>
        <v/>
      </c>
      <c r="X254" s="9">
        <f>VLOOKUP(A254,Sku_list!$A$1:$D$2323,4,0)*(L254/1000000*12)</f>
        <v/>
      </c>
      <c r="Y254" s="9">
        <f>VLOOKUP(A254,Sku_list!$A$1:$E$2323,5,0)*((J254+F254)/1000000000)</f>
        <v/>
      </c>
      <c r="Z254" t="n">
        <v>878</v>
      </c>
      <c r="AC254" s="27">
        <f>(DAY(TODAY())+AB254)/30</f>
        <v/>
      </c>
    </row>
    <row r="255">
      <c r="A255" t="n">
        <v>1601319</v>
      </c>
      <c r="B255" t="inlineStr">
        <is>
          <t>Col TPdr. 200 gms</t>
        </is>
      </c>
      <c r="C255" t="inlineStr">
        <is>
          <t>IN90</t>
        </is>
      </c>
      <c r="D255" t="n">
        <v>0</v>
      </c>
      <c r="E255" t="n">
        <v>0</v>
      </c>
      <c r="F255" t="n">
        <v>0</v>
      </c>
      <c r="G255" t="n">
        <v>0</v>
      </c>
      <c r="H255" t="n">
        <v>0</v>
      </c>
      <c r="I255" t="n">
        <v>0</v>
      </c>
      <c r="J255" t="n">
        <v>0</v>
      </c>
      <c r="K255" t="n">
        <v>0</v>
      </c>
      <c r="L255" t="n">
        <v>0</v>
      </c>
      <c r="M255" t="n">
        <v>0</v>
      </c>
      <c r="N255" t="n">
        <v>0</v>
      </c>
      <c r="P255" s="27" t="inlineStr"/>
      <c r="R255" t="inlineStr">
        <is>
          <t>Export</t>
        </is>
      </c>
      <c r="S255" t="inlineStr">
        <is>
          <t>Exp-DC</t>
        </is>
      </c>
      <c r="T255" s="9">
        <f>VLOOKUP(A255,Sku_list!$A$1:$D$2323,3,0)</f>
        <v/>
      </c>
      <c r="U255" s="9">
        <f>VLOOKUP(A255,Sku_list!$A$1:$D$2323,4,0)*(F255/1000000*12)</f>
        <v/>
      </c>
      <c r="V255" s="9">
        <f>VLOOKUP(A255,Sku_list!$A$1:$D$2323,4,0)*(H255/1000000*12)</f>
        <v/>
      </c>
      <c r="W255" s="9">
        <f>VLOOKUP(A255,Sku_list!$A$1:$D$2323,4,0)*(J255/1000000*12)</f>
        <v/>
      </c>
      <c r="X255" s="9">
        <f>VLOOKUP(A255,Sku_list!$A$1:$D$2323,4,0)*(L255/1000000*12)</f>
        <v/>
      </c>
      <c r="Y255" s="9">
        <f>VLOOKUP(A255,Sku_list!$A$1:$E$2323,5,0)*((J255+F255)/1000000000)</f>
        <v/>
      </c>
      <c r="Z255" t="n">
        <v>0</v>
      </c>
      <c r="AC255" s="27">
        <f>(DAY(TODAY())+AB255)/30</f>
        <v/>
      </c>
    </row>
    <row r="256">
      <c r="A256" t="n">
        <v>1601319</v>
      </c>
      <c r="B256" t="inlineStr">
        <is>
          <t>Col TPdr. 200 gms</t>
        </is>
      </c>
      <c r="C256" t="inlineStr">
        <is>
          <t>IN91</t>
        </is>
      </c>
      <c r="D256" t="n">
        <v>0</v>
      </c>
      <c r="E256" t="n">
        <v>0</v>
      </c>
      <c r="F256" t="n">
        <v>0</v>
      </c>
      <c r="G256" t="n">
        <v>0</v>
      </c>
      <c r="H256" t="n">
        <v>0</v>
      </c>
      <c r="I256" t="n">
        <v>0</v>
      </c>
      <c r="J256" t="n">
        <v>28</v>
      </c>
      <c r="K256" t="n">
        <v>28</v>
      </c>
      <c r="L256" t="n">
        <v>0</v>
      </c>
      <c r="M256" t="n">
        <v>0</v>
      </c>
      <c r="N256" t="n">
        <v>28</v>
      </c>
      <c r="P256" s="27" t="inlineStr">
        <is>
          <t>135%</t>
        </is>
      </c>
      <c r="R256" t="inlineStr">
        <is>
          <t>Siliguri</t>
        </is>
      </c>
      <c r="S256" t="inlineStr">
        <is>
          <t>East</t>
        </is>
      </c>
      <c r="T256" s="9">
        <f>VLOOKUP(A256,Sku_list!$A$1:$D$2323,3,0)</f>
        <v/>
      </c>
      <c r="U256" s="9">
        <f>VLOOKUP(A256,Sku_list!$A$1:$D$2323,4,0)*(F256/1000000*12)</f>
        <v/>
      </c>
      <c r="V256" s="9">
        <f>VLOOKUP(A256,Sku_list!$A$1:$D$2323,4,0)*(H256/1000000*12)</f>
        <v/>
      </c>
      <c r="W256" s="9">
        <f>VLOOKUP(A256,Sku_list!$A$1:$D$2323,4,0)*(J256/1000000*12)</f>
        <v/>
      </c>
      <c r="X256" s="9">
        <f>VLOOKUP(A256,Sku_list!$A$1:$D$2323,4,0)*(L256/1000000*12)</f>
        <v/>
      </c>
      <c r="Y256" s="9">
        <f>VLOOKUP(A256,Sku_list!$A$1:$E$2323,5,0)*((J256+F256)/1000000000)</f>
        <v/>
      </c>
      <c r="Z256" t="n">
        <v>171</v>
      </c>
      <c r="AC256" s="27">
        <f>(DAY(TODAY())+AB256)/30</f>
        <v/>
      </c>
    </row>
    <row r="257">
      <c r="A257" t="n">
        <v>1601319</v>
      </c>
      <c r="B257" t="inlineStr">
        <is>
          <t>Col TPdr. 200 gms</t>
        </is>
      </c>
      <c r="C257" t="inlineStr">
        <is>
          <t>IN95</t>
        </is>
      </c>
      <c r="D257" t="n">
        <v>0</v>
      </c>
      <c r="E257" t="n">
        <v>0</v>
      </c>
      <c r="F257" t="n">
        <v>0</v>
      </c>
      <c r="G257" t="n">
        <v>0</v>
      </c>
      <c r="H257" t="n">
        <v>0</v>
      </c>
      <c r="I257" t="n">
        <v>1268</v>
      </c>
      <c r="J257" t="n">
        <v>1268</v>
      </c>
      <c r="K257" t="n">
        <v>1268</v>
      </c>
      <c r="L257" t="n">
        <v>0</v>
      </c>
      <c r="M257" t="n">
        <v>0</v>
      </c>
      <c r="N257" t="n">
        <v>1268</v>
      </c>
      <c r="P257" s="27" t="inlineStr"/>
      <c r="R257" t="inlineStr">
        <is>
          <t>Hasangarh</t>
        </is>
      </c>
      <c r="S257" t="inlineStr">
        <is>
          <t>North DC</t>
        </is>
      </c>
      <c r="T257" s="9">
        <f>VLOOKUP(A257,Sku_list!$A$1:$D$2323,3,0)</f>
        <v/>
      </c>
      <c r="U257" s="9">
        <f>VLOOKUP(A257,Sku_list!$A$1:$D$2323,4,0)*(F257/1000000*12)</f>
        <v/>
      </c>
      <c r="V257" s="9">
        <f>VLOOKUP(A257,Sku_list!$A$1:$D$2323,4,0)*(H257/1000000*12)</f>
        <v/>
      </c>
      <c r="W257" s="9">
        <f>VLOOKUP(A257,Sku_list!$A$1:$D$2323,4,0)*(J257/1000000*12)</f>
        <v/>
      </c>
      <c r="X257" s="9">
        <f>VLOOKUP(A257,Sku_list!$A$1:$D$2323,4,0)*(L257/1000000*12)</f>
        <v/>
      </c>
      <c r="Y257" s="9">
        <f>VLOOKUP(A257,Sku_list!$A$1:$E$2323,5,0)*((J257+F257)/1000000000)</f>
        <v/>
      </c>
      <c r="Z257" t="n">
        <v>0</v>
      </c>
      <c r="AC257" s="27">
        <f>(DAY(TODAY())+AB257)/30</f>
        <v/>
      </c>
    </row>
    <row r="258">
      <c r="A258" t="n">
        <v>1601319</v>
      </c>
      <c r="B258" t="inlineStr">
        <is>
          <t>Col TPdr. 200 gms</t>
        </is>
      </c>
      <c r="C258" t="inlineStr">
        <is>
          <t>IN97</t>
        </is>
      </c>
      <c r="D258" t="n">
        <v>0</v>
      </c>
      <c r="E258" t="n">
        <v>0</v>
      </c>
      <c r="F258" t="n">
        <v>2008</v>
      </c>
      <c r="G258" t="n">
        <v>0</v>
      </c>
      <c r="H258" t="n">
        <v>0</v>
      </c>
      <c r="I258" t="n">
        <v>0</v>
      </c>
      <c r="J258" t="n">
        <v>2024</v>
      </c>
      <c r="K258" t="n">
        <v>4032</v>
      </c>
      <c r="L258" t="n">
        <v>0</v>
      </c>
      <c r="M258" t="n">
        <v>0</v>
      </c>
      <c r="N258" t="n">
        <v>4032</v>
      </c>
      <c r="P258" s="27" t="inlineStr"/>
      <c r="R258" t="inlineStr">
        <is>
          <t>Hubli DC</t>
        </is>
      </c>
      <c r="S258" t="inlineStr">
        <is>
          <t>South DC</t>
        </is>
      </c>
      <c r="T258" s="9">
        <f>VLOOKUP(A258,Sku_list!$A$1:$D$2323,3,0)</f>
        <v/>
      </c>
      <c r="U258" s="9">
        <f>VLOOKUP(A258,Sku_list!$A$1:$D$2323,4,0)*(F258/1000000*12)</f>
        <v/>
      </c>
      <c r="V258" s="9">
        <f>VLOOKUP(A258,Sku_list!$A$1:$D$2323,4,0)*(H258/1000000*12)</f>
        <v/>
      </c>
      <c r="W258" s="9">
        <f>VLOOKUP(A258,Sku_list!$A$1:$D$2323,4,0)*(J258/1000000*12)</f>
        <v/>
      </c>
      <c r="X258" s="9">
        <f>VLOOKUP(A258,Sku_list!$A$1:$D$2323,4,0)*(L258/1000000*12)</f>
        <v/>
      </c>
      <c r="Y258" s="9">
        <f>VLOOKUP(A258,Sku_list!$A$1:$E$2323,5,0)*((J258+F258)/1000000000)</f>
        <v/>
      </c>
      <c r="Z258" t="n">
        <v>0</v>
      </c>
      <c r="AC258" s="27">
        <f>(DAY(TODAY())+AB258)/30</f>
        <v/>
      </c>
    </row>
    <row r="259">
      <c r="A259" t="n">
        <v>1601319</v>
      </c>
      <c r="B259" t="inlineStr">
        <is>
          <t>Col TPdr. 200 gms</t>
        </is>
      </c>
      <c r="C259" t="inlineStr">
        <is>
          <t>IN98</t>
        </is>
      </c>
      <c r="D259" t="n">
        <v>0</v>
      </c>
      <c r="E259" t="n">
        <v>0</v>
      </c>
      <c r="F259" t="n">
        <v>1200</v>
      </c>
      <c r="G259" t="n">
        <v>0</v>
      </c>
      <c r="H259" t="n">
        <v>0</v>
      </c>
      <c r="I259" t="n">
        <v>0</v>
      </c>
      <c r="J259" t="n">
        <v>0</v>
      </c>
      <c r="K259" t="n">
        <v>1200</v>
      </c>
      <c r="L259" t="n">
        <v>0</v>
      </c>
      <c r="M259" t="n">
        <v>0</v>
      </c>
      <c r="N259" t="n">
        <v>1200</v>
      </c>
      <c r="P259" s="27" t="inlineStr"/>
      <c r="R259" t="inlineStr">
        <is>
          <t>Calcutta DC</t>
        </is>
      </c>
      <c r="S259" t="inlineStr">
        <is>
          <t>East DC</t>
        </is>
      </c>
      <c r="T259" s="9">
        <f>VLOOKUP(A259,Sku_list!$A$1:$D$2323,3,0)</f>
        <v/>
      </c>
      <c r="U259" s="9">
        <f>VLOOKUP(A259,Sku_list!$A$1:$D$2323,4,0)*(F259/1000000*12)</f>
        <v/>
      </c>
      <c r="V259" s="9">
        <f>VLOOKUP(A259,Sku_list!$A$1:$D$2323,4,0)*(H259/1000000*12)</f>
        <v/>
      </c>
      <c r="W259" s="9">
        <f>VLOOKUP(A259,Sku_list!$A$1:$D$2323,4,0)*(J259/1000000*12)</f>
        <v/>
      </c>
      <c r="X259" s="9">
        <f>VLOOKUP(A259,Sku_list!$A$1:$D$2323,4,0)*(L259/1000000*12)</f>
        <v/>
      </c>
      <c r="Y259" s="9">
        <f>VLOOKUP(A259,Sku_list!$A$1:$E$2323,5,0)*((J259+F259)/1000000000)</f>
        <v/>
      </c>
      <c r="Z259" t="n">
        <v>0</v>
      </c>
      <c r="AC259" s="27">
        <f>(DAY(TODAY())+AB259)/30</f>
        <v/>
      </c>
    </row>
    <row r="260">
      <c r="A260" t="n">
        <v>1601319</v>
      </c>
      <c r="B260" t="inlineStr">
        <is>
          <t>Col TPdr. 200 gms</t>
        </is>
      </c>
      <c r="C260" t="inlineStr">
        <is>
          <t>IN99</t>
        </is>
      </c>
      <c r="D260" t="n">
        <v>0</v>
      </c>
      <c r="E260" t="n">
        <v>0</v>
      </c>
      <c r="F260" t="n">
        <v>0</v>
      </c>
      <c r="G260" t="n">
        <v>0</v>
      </c>
      <c r="H260" t="n">
        <v>0</v>
      </c>
      <c r="I260" t="n">
        <v>0</v>
      </c>
      <c r="J260" t="n">
        <v>0</v>
      </c>
      <c r="K260" t="n">
        <v>0</v>
      </c>
      <c r="L260" t="n">
        <v>0</v>
      </c>
      <c r="M260" t="n">
        <v>0</v>
      </c>
      <c r="N260" t="n">
        <v>0</v>
      </c>
      <c r="P260" s="27" t="inlineStr"/>
      <c r="R260" t="inlineStr">
        <is>
          <t>Goa DC</t>
        </is>
      </c>
      <c r="S260" t="inlineStr">
        <is>
          <t>Plant</t>
        </is>
      </c>
      <c r="T260" s="9">
        <f>VLOOKUP(A260,Sku_list!$A$1:$D$2323,3,0)</f>
        <v/>
      </c>
      <c r="U260" s="9">
        <f>VLOOKUP(A260,Sku_list!$A$1:$D$2323,4,0)*(F260/1000000*12)</f>
        <v/>
      </c>
      <c r="V260" s="9">
        <f>VLOOKUP(A260,Sku_list!$A$1:$D$2323,4,0)*(H260/1000000*12)</f>
        <v/>
      </c>
      <c r="W260" s="9">
        <f>VLOOKUP(A260,Sku_list!$A$1:$D$2323,4,0)*(J260/1000000*12)</f>
        <v/>
      </c>
      <c r="X260" s="9">
        <f>VLOOKUP(A260,Sku_list!$A$1:$D$2323,4,0)*(L260/1000000*12)</f>
        <v/>
      </c>
      <c r="Y260" s="9">
        <f>VLOOKUP(A260,Sku_list!$A$1:$E$2323,5,0)*((J260+F260)/1000000000)</f>
        <v/>
      </c>
      <c r="Z260" t="n">
        <v>0</v>
      </c>
      <c r="AC260" s="27">
        <f>(DAY(TODAY())+AB260)/30</f>
        <v/>
      </c>
    </row>
    <row r="261">
      <c r="A261" t="n">
        <v>1601339</v>
      </c>
      <c r="B261" t="inlineStr">
        <is>
          <t>Col TPdr. 100 gms</t>
        </is>
      </c>
      <c r="C261" t="inlineStr">
        <is>
          <t>IN59</t>
        </is>
      </c>
      <c r="D261" t="n">
        <v>0</v>
      </c>
      <c r="E261" t="n">
        <v>0</v>
      </c>
      <c r="F261" t="n">
        <v>0</v>
      </c>
      <c r="G261" t="n">
        <v>0</v>
      </c>
      <c r="H261" t="n">
        <v>0</v>
      </c>
      <c r="I261" t="n">
        <v>0</v>
      </c>
      <c r="J261" t="n">
        <v>3208</v>
      </c>
      <c r="K261" t="n">
        <v>3208</v>
      </c>
      <c r="L261" t="n">
        <v>0</v>
      </c>
      <c r="M261" t="n">
        <v>0</v>
      </c>
      <c r="N261" t="n">
        <v>3208</v>
      </c>
      <c r="P261" s="27" t="inlineStr">
        <is>
          <t>100%</t>
        </is>
      </c>
      <c r="R261" t="inlineStr">
        <is>
          <t>Coimbatore</t>
        </is>
      </c>
      <c r="S261" t="inlineStr">
        <is>
          <t>South</t>
        </is>
      </c>
      <c r="T261" s="9">
        <f>VLOOKUP(A261,Sku_list!$A$1:$D$2323,3,0)</f>
        <v/>
      </c>
      <c r="U261" s="9">
        <f>VLOOKUP(A261,Sku_list!$A$1:$D$2323,4,0)*(F261/1000000*12)</f>
        <v/>
      </c>
      <c r="V261" s="9">
        <f>VLOOKUP(A261,Sku_list!$A$1:$D$2323,4,0)*(H261/1000000*12)</f>
        <v/>
      </c>
      <c r="W261" s="9">
        <f>VLOOKUP(A261,Sku_list!$A$1:$D$2323,4,0)*(J261/1000000*12)</f>
        <v/>
      </c>
      <c r="X261" s="9">
        <f>VLOOKUP(A261,Sku_list!$A$1:$D$2323,4,0)*(L261/1000000*12)</f>
        <v/>
      </c>
      <c r="Y261" s="9">
        <f>VLOOKUP(A261,Sku_list!$A$1:$E$2323,5,0)*((J261+F261)/1000000000)</f>
        <v/>
      </c>
      <c r="Z261" t="n">
        <v>3273</v>
      </c>
      <c r="AC261" s="27">
        <f>(DAY(TODAY())+AB261)/30</f>
        <v/>
      </c>
    </row>
    <row r="262">
      <c r="A262" t="n">
        <v>1601339</v>
      </c>
      <c r="B262" t="inlineStr">
        <is>
          <t>Col TPdr. 100 gms</t>
        </is>
      </c>
      <c r="C262" t="inlineStr">
        <is>
          <t>IN60</t>
        </is>
      </c>
      <c r="D262" t="n">
        <v>0</v>
      </c>
      <c r="E262" t="n">
        <v>0</v>
      </c>
      <c r="F262" t="n">
        <v>0</v>
      </c>
      <c r="G262" t="n">
        <v>0</v>
      </c>
      <c r="H262" t="n">
        <v>0</v>
      </c>
      <c r="I262" t="n">
        <v>0</v>
      </c>
      <c r="J262" t="n">
        <v>271</v>
      </c>
      <c r="K262" t="n">
        <v>271</v>
      </c>
      <c r="L262" t="n">
        <v>0</v>
      </c>
      <c r="M262" t="n">
        <v>0</v>
      </c>
      <c r="N262" t="n">
        <v>271</v>
      </c>
      <c r="P262" s="27" t="inlineStr"/>
      <c r="R262" t="inlineStr">
        <is>
          <t>Mumbai</t>
        </is>
      </c>
      <c r="S262" t="inlineStr">
        <is>
          <t>West</t>
        </is>
      </c>
      <c r="T262" s="9">
        <f>VLOOKUP(A262,Sku_list!$A$1:$D$2323,3,0)</f>
        <v/>
      </c>
      <c r="U262" s="9">
        <f>VLOOKUP(A262,Sku_list!$A$1:$D$2323,4,0)*(F262/1000000*12)</f>
        <v/>
      </c>
      <c r="V262" s="9">
        <f>VLOOKUP(A262,Sku_list!$A$1:$D$2323,4,0)*(H262/1000000*12)</f>
        <v/>
      </c>
      <c r="W262" s="9">
        <f>VLOOKUP(A262,Sku_list!$A$1:$D$2323,4,0)*(J262/1000000*12)</f>
        <v/>
      </c>
      <c r="X262" s="9">
        <f>VLOOKUP(A262,Sku_list!$A$1:$D$2323,4,0)*(L262/1000000*12)</f>
        <v/>
      </c>
      <c r="Y262" s="9">
        <f>VLOOKUP(A262,Sku_list!$A$1:$E$2323,5,0)*((J262+F262)/1000000000)</f>
        <v/>
      </c>
      <c r="Z262" t="n">
        <v>0</v>
      </c>
      <c r="AC262" s="27">
        <f>(DAY(TODAY())+AB262)/30</f>
        <v/>
      </c>
    </row>
    <row r="263">
      <c r="A263" t="n">
        <v>1601339</v>
      </c>
      <c r="B263" t="inlineStr">
        <is>
          <t>Col TPdr. 100 gms</t>
        </is>
      </c>
      <c r="C263" t="inlineStr">
        <is>
          <t>IN61</t>
        </is>
      </c>
      <c r="D263" t="n">
        <v>0</v>
      </c>
      <c r="E263" t="n">
        <v>0</v>
      </c>
      <c r="F263" t="n">
        <v>0</v>
      </c>
      <c r="G263" t="n">
        <v>0</v>
      </c>
      <c r="H263" t="n">
        <v>0</v>
      </c>
      <c r="I263" t="n">
        <v>200</v>
      </c>
      <c r="J263" t="n">
        <v>504</v>
      </c>
      <c r="K263" t="n">
        <v>504</v>
      </c>
      <c r="L263" t="n">
        <v>0</v>
      </c>
      <c r="M263" t="n">
        <v>0</v>
      </c>
      <c r="N263" t="n">
        <v>504</v>
      </c>
      <c r="P263" s="27" t="inlineStr"/>
      <c r="R263" t="inlineStr">
        <is>
          <t>Delhi</t>
        </is>
      </c>
      <c r="S263" t="inlineStr">
        <is>
          <t>North</t>
        </is>
      </c>
      <c r="T263" s="9">
        <f>VLOOKUP(A263,Sku_list!$A$1:$D$2323,3,0)</f>
        <v/>
      </c>
      <c r="U263" s="9">
        <f>VLOOKUP(A263,Sku_list!$A$1:$D$2323,4,0)*(F263/1000000*12)</f>
        <v/>
      </c>
      <c r="V263" s="9">
        <f>VLOOKUP(A263,Sku_list!$A$1:$D$2323,4,0)*(H263/1000000*12)</f>
        <v/>
      </c>
      <c r="W263" s="9">
        <f>VLOOKUP(A263,Sku_list!$A$1:$D$2323,4,0)*(J263/1000000*12)</f>
        <v/>
      </c>
      <c r="X263" s="9">
        <f>VLOOKUP(A263,Sku_list!$A$1:$D$2323,4,0)*(L263/1000000*12)</f>
        <v/>
      </c>
      <c r="Y263" s="9">
        <f>VLOOKUP(A263,Sku_list!$A$1:$E$2323,5,0)*((J263+F263)/1000000000)</f>
        <v/>
      </c>
      <c r="Z263" t="n">
        <v>0</v>
      </c>
      <c r="AC263" s="27">
        <f>(DAY(TODAY())+AB263)/30</f>
        <v/>
      </c>
    </row>
    <row r="264">
      <c r="A264" t="n">
        <v>1601339</v>
      </c>
      <c r="B264" t="inlineStr">
        <is>
          <t>Col TPdr. 100 gms</t>
        </is>
      </c>
      <c r="C264" t="inlineStr">
        <is>
          <t>IN62</t>
        </is>
      </c>
      <c r="D264" t="n">
        <v>0</v>
      </c>
      <c r="E264" t="n">
        <v>0</v>
      </c>
      <c r="F264" t="n">
        <v>0</v>
      </c>
      <c r="G264" t="n">
        <v>0</v>
      </c>
      <c r="H264" t="n">
        <v>0</v>
      </c>
      <c r="I264" t="n">
        <v>0</v>
      </c>
      <c r="J264" t="n">
        <v>608</v>
      </c>
      <c r="K264" t="n">
        <v>608</v>
      </c>
      <c r="L264" t="n">
        <v>0</v>
      </c>
      <c r="M264" t="n">
        <v>0</v>
      </c>
      <c r="N264" t="n">
        <v>608</v>
      </c>
      <c r="P264" s="27" t="inlineStr">
        <is>
          <t>189%</t>
        </is>
      </c>
      <c r="R264" t="inlineStr">
        <is>
          <t>Calcutta</t>
        </is>
      </c>
      <c r="S264" t="inlineStr">
        <is>
          <t>East</t>
        </is>
      </c>
      <c r="T264" s="9">
        <f>VLOOKUP(A264,Sku_list!$A$1:$D$2323,3,0)</f>
        <v/>
      </c>
      <c r="U264" s="9">
        <f>VLOOKUP(A264,Sku_list!$A$1:$D$2323,4,0)*(F264/1000000*12)</f>
        <v/>
      </c>
      <c r="V264" s="9">
        <f>VLOOKUP(A264,Sku_list!$A$1:$D$2323,4,0)*(H264/1000000*12)</f>
        <v/>
      </c>
      <c r="W264" s="9">
        <f>VLOOKUP(A264,Sku_list!$A$1:$D$2323,4,0)*(J264/1000000*12)</f>
        <v/>
      </c>
      <c r="X264" s="9">
        <f>VLOOKUP(A264,Sku_list!$A$1:$D$2323,4,0)*(L264/1000000*12)</f>
        <v/>
      </c>
      <c r="Y264" s="9">
        <f>VLOOKUP(A264,Sku_list!$A$1:$E$2323,5,0)*((J264+F264)/1000000000)</f>
        <v/>
      </c>
      <c r="Z264" t="n">
        <v>1127</v>
      </c>
      <c r="AC264" s="27">
        <f>(DAY(TODAY())+AB264)/30</f>
        <v/>
      </c>
    </row>
    <row r="265">
      <c r="A265" t="n">
        <v>1601339</v>
      </c>
      <c r="B265" t="inlineStr">
        <is>
          <t>Col TPdr. 100 gms</t>
        </is>
      </c>
      <c r="C265" t="inlineStr">
        <is>
          <t>IN63</t>
        </is>
      </c>
      <c r="D265" t="n">
        <v>0</v>
      </c>
      <c r="E265" t="n">
        <v>0</v>
      </c>
      <c r="F265" t="n">
        <v>0</v>
      </c>
      <c r="G265" t="n">
        <v>0</v>
      </c>
      <c r="H265" t="n">
        <v>0</v>
      </c>
      <c r="I265" t="n">
        <v>0</v>
      </c>
      <c r="J265" t="n">
        <v>2936</v>
      </c>
      <c r="K265" t="n">
        <v>2936</v>
      </c>
      <c r="L265" t="n">
        <v>0</v>
      </c>
      <c r="M265" t="n">
        <v>0</v>
      </c>
      <c r="N265" t="n">
        <v>2936</v>
      </c>
      <c r="P265" s="27" t="inlineStr"/>
      <c r="R265" t="inlineStr">
        <is>
          <t>Trichy</t>
        </is>
      </c>
      <c r="S265" t="inlineStr">
        <is>
          <t>South</t>
        </is>
      </c>
      <c r="T265" s="9">
        <f>VLOOKUP(A265,Sku_list!$A$1:$D$2323,3,0)</f>
        <v/>
      </c>
      <c r="U265" s="9">
        <f>VLOOKUP(A265,Sku_list!$A$1:$D$2323,4,0)*(F265/1000000*12)</f>
        <v/>
      </c>
      <c r="V265" s="9">
        <f>VLOOKUP(A265,Sku_list!$A$1:$D$2323,4,0)*(H265/1000000*12)</f>
        <v/>
      </c>
      <c r="W265" s="9">
        <f>VLOOKUP(A265,Sku_list!$A$1:$D$2323,4,0)*(J265/1000000*12)</f>
        <v/>
      </c>
      <c r="X265" s="9">
        <f>VLOOKUP(A265,Sku_list!$A$1:$D$2323,4,0)*(L265/1000000*12)</f>
        <v/>
      </c>
      <c r="Y265" s="9">
        <f>VLOOKUP(A265,Sku_list!$A$1:$E$2323,5,0)*((J265+F265)/1000000000)</f>
        <v/>
      </c>
      <c r="Z265" t="n">
        <v>0</v>
      </c>
      <c r="AC265" s="27">
        <f>(DAY(TODAY())+AB265)/30</f>
        <v/>
      </c>
    </row>
    <row r="266">
      <c r="A266" t="n">
        <v>1601339</v>
      </c>
      <c r="B266" t="inlineStr">
        <is>
          <t>Col TPdr. 100 gms</t>
        </is>
      </c>
      <c r="C266" t="inlineStr">
        <is>
          <t>IN64</t>
        </is>
      </c>
      <c r="D266" t="n">
        <v>0</v>
      </c>
      <c r="E266" t="n">
        <v>0</v>
      </c>
      <c r="F266" t="n">
        <v>0</v>
      </c>
      <c r="G266" t="n">
        <v>0</v>
      </c>
      <c r="H266" t="n">
        <v>0</v>
      </c>
      <c r="I266" t="n">
        <v>0</v>
      </c>
      <c r="J266" t="n">
        <v>2096</v>
      </c>
      <c r="K266" t="n">
        <v>2096</v>
      </c>
      <c r="L266" t="n">
        <v>0</v>
      </c>
      <c r="M266" t="n">
        <v>0</v>
      </c>
      <c r="N266" t="n">
        <v>2096</v>
      </c>
      <c r="P266" s="27" t="inlineStr">
        <is>
          <t>243%</t>
        </is>
      </c>
      <c r="R266" t="inlineStr">
        <is>
          <t>Chennai</t>
        </is>
      </c>
      <c r="S266" t="inlineStr">
        <is>
          <t>South</t>
        </is>
      </c>
      <c r="T266" s="9">
        <f>VLOOKUP(A266,Sku_list!$A$1:$D$2323,3,0)</f>
        <v/>
      </c>
      <c r="U266" s="9">
        <f>VLOOKUP(A266,Sku_list!$A$1:$D$2323,4,0)*(F266/1000000*12)</f>
        <v/>
      </c>
      <c r="V266" s="9">
        <f>VLOOKUP(A266,Sku_list!$A$1:$D$2323,4,0)*(H266/1000000*12)</f>
        <v/>
      </c>
      <c r="W266" s="9">
        <f>VLOOKUP(A266,Sku_list!$A$1:$D$2323,4,0)*(J266/1000000*12)</f>
        <v/>
      </c>
      <c r="X266" s="9">
        <f>VLOOKUP(A266,Sku_list!$A$1:$D$2323,4,0)*(L266/1000000*12)</f>
        <v/>
      </c>
      <c r="Y266" s="9">
        <f>VLOOKUP(A266,Sku_list!$A$1:$E$2323,5,0)*((J266+F266)/1000000000)</f>
        <v/>
      </c>
      <c r="Z266" t="n">
        <v>1462</v>
      </c>
      <c r="AC266" s="27">
        <f>(DAY(TODAY())+AB266)/30</f>
        <v/>
      </c>
    </row>
    <row r="267">
      <c r="A267" t="n">
        <v>1601339</v>
      </c>
      <c r="B267" t="inlineStr">
        <is>
          <t>Col TPdr. 100 gms</t>
        </is>
      </c>
      <c r="C267" t="inlineStr">
        <is>
          <t>IN65</t>
        </is>
      </c>
      <c r="D267" t="n">
        <v>0</v>
      </c>
      <c r="E267" t="n">
        <v>0</v>
      </c>
      <c r="F267" t="n">
        <v>0</v>
      </c>
      <c r="G267" t="n">
        <v>0</v>
      </c>
      <c r="H267" t="n">
        <v>0</v>
      </c>
      <c r="I267" t="n">
        <v>520</v>
      </c>
      <c r="J267" t="n">
        <v>2519</v>
      </c>
      <c r="K267" t="n">
        <v>2519</v>
      </c>
      <c r="L267" t="n">
        <v>0</v>
      </c>
      <c r="M267" t="n">
        <v>0</v>
      </c>
      <c r="N267" t="n">
        <v>2519</v>
      </c>
      <c r="P267" s="27" t="inlineStr">
        <is>
          <t>239%</t>
        </is>
      </c>
      <c r="R267" t="inlineStr">
        <is>
          <t>Kanpur</t>
        </is>
      </c>
      <c r="S267" t="inlineStr">
        <is>
          <t>North</t>
        </is>
      </c>
      <c r="T267" s="9">
        <f>VLOOKUP(A267,Sku_list!$A$1:$D$2323,3,0)</f>
        <v/>
      </c>
      <c r="U267" s="9">
        <f>VLOOKUP(A267,Sku_list!$A$1:$D$2323,4,0)*(F267/1000000*12)</f>
        <v/>
      </c>
      <c r="V267" s="9">
        <f>VLOOKUP(A267,Sku_list!$A$1:$D$2323,4,0)*(H267/1000000*12)</f>
        <v/>
      </c>
      <c r="W267" s="9">
        <f>VLOOKUP(A267,Sku_list!$A$1:$D$2323,4,0)*(J267/1000000*12)</f>
        <v/>
      </c>
      <c r="X267" s="9">
        <f>VLOOKUP(A267,Sku_list!$A$1:$D$2323,4,0)*(L267/1000000*12)</f>
        <v/>
      </c>
      <c r="Y267" s="9">
        <f>VLOOKUP(A267,Sku_list!$A$1:$E$2323,5,0)*((J267+F267)/1000000000)</f>
        <v/>
      </c>
      <c r="Z267" t="n">
        <v>2962</v>
      </c>
      <c r="AC267" s="27">
        <f>(DAY(TODAY())+AB267)/30</f>
        <v/>
      </c>
    </row>
    <row r="268">
      <c r="A268" t="n">
        <v>1601339</v>
      </c>
      <c r="B268" t="inlineStr">
        <is>
          <t>Col TPdr. 100 gms</t>
        </is>
      </c>
      <c r="C268" t="inlineStr">
        <is>
          <t>IN66</t>
        </is>
      </c>
      <c r="D268" t="n">
        <v>0</v>
      </c>
      <c r="E268" t="n">
        <v>0</v>
      </c>
      <c r="F268" t="n">
        <v>0</v>
      </c>
      <c r="G268" t="n">
        <v>0</v>
      </c>
      <c r="H268" t="n">
        <v>0</v>
      </c>
      <c r="I268" t="n">
        <v>0</v>
      </c>
      <c r="J268" t="n">
        <v>240</v>
      </c>
      <c r="K268" t="n">
        <v>240</v>
      </c>
      <c r="L268" t="n">
        <v>0</v>
      </c>
      <c r="M268" t="n">
        <v>0</v>
      </c>
      <c r="N268" t="n">
        <v>240</v>
      </c>
      <c r="P268" s="27" t="inlineStr">
        <is>
          <t>292%</t>
        </is>
      </c>
      <c r="R268" t="inlineStr">
        <is>
          <t>Bhubaneshwar</t>
        </is>
      </c>
      <c r="S268" t="inlineStr">
        <is>
          <t>East</t>
        </is>
      </c>
      <c r="T268" s="9">
        <f>VLOOKUP(A268,Sku_list!$A$1:$D$2323,3,0)</f>
        <v/>
      </c>
      <c r="U268" s="9">
        <f>VLOOKUP(A268,Sku_list!$A$1:$D$2323,4,0)*(F268/1000000*12)</f>
        <v/>
      </c>
      <c r="V268" s="9">
        <f>VLOOKUP(A268,Sku_list!$A$1:$D$2323,4,0)*(H268/1000000*12)</f>
        <v/>
      </c>
      <c r="W268" s="9">
        <f>VLOOKUP(A268,Sku_list!$A$1:$D$2323,4,0)*(J268/1000000*12)</f>
        <v/>
      </c>
      <c r="X268" s="9">
        <f>VLOOKUP(A268,Sku_list!$A$1:$D$2323,4,0)*(L268/1000000*12)</f>
        <v/>
      </c>
      <c r="Y268" s="9">
        <f>VLOOKUP(A268,Sku_list!$A$1:$E$2323,5,0)*((J268+F268)/1000000000)</f>
        <v/>
      </c>
      <c r="Z268" t="n">
        <v>200</v>
      </c>
      <c r="AC268" s="27">
        <f>(DAY(TODAY())+AB268)/30</f>
        <v/>
      </c>
    </row>
    <row r="269">
      <c r="A269" t="n">
        <v>1601339</v>
      </c>
      <c r="B269" t="inlineStr">
        <is>
          <t>Col TPdr. 100 gms</t>
        </is>
      </c>
      <c r="C269" t="inlineStr">
        <is>
          <t>IN67</t>
        </is>
      </c>
      <c r="D269" t="n">
        <v>0</v>
      </c>
      <c r="E269" t="n">
        <v>0</v>
      </c>
      <c r="F269" t="n">
        <v>680</v>
      </c>
      <c r="G269" t="n">
        <v>0</v>
      </c>
      <c r="H269" t="n">
        <v>0</v>
      </c>
      <c r="I269" t="n">
        <v>0</v>
      </c>
      <c r="J269" t="n">
        <v>2024</v>
      </c>
      <c r="K269" t="n">
        <v>2704</v>
      </c>
      <c r="L269" t="n">
        <v>0</v>
      </c>
      <c r="M269" t="n">
        <v>0</v>
      </c>
      <c r="N269" t="n">
        <v>2704</v>
      </c>
      <c r="P269" s="27" t="inlineStr">
        <is>
          <t>180%</t>
        </is>
      </c>
      <c r="R269" t="inlineStr">
        <is>
          <t>Indore</t>
        </is>
      </c>
      <c r="S269" t="inlineStr">
        <is>
          <t>West</t>
        </is>
      </c>
      <c r="T269" s="9">
        <f>VLOOKUP(A269,Sku_list!$A$1:$D$2323,3,0)</f>
        <v/>
      </c>
      <c r="U269" s="9">
        <f>VLOOKUP(A269,Sku_list!$A$1:$D$2323,4,0)*(F269/1000000*12)</f>
        <v/>
      </c>
      <c r="V269" s="9">
        <f>VLOOKUP(A269,Sku_list!$A$1:$D$2323,4,0)*(H269/1000000*12)</f>
        <v/>
      </c>
      <c r="W269" s="9">
        <f>VLOOKUP(A269,Sku_list!$A$1:$D$2323,4,0)*(J269/1000000*12)</f>
        <v/>
      </c>
      <c r="X269" s="9">
        <f>VLOOKUP(A269,Sku_list!$A$1:$D$2323,4,0)*(L269/1000000*12)</f>
        <v/>
      </c>
      <c r="Y269" s="9">
        <f>VLOOKUP(A269,Sku_list!$A$1:$E$2323,5,0)*((J269+F269)/1000000000)</f>
        <v/>
      </c>
      <c r="Z269" t="n">
        <v>3398</v>
      </c>
      <c r="AC269" s="27">
        <f>(DAY(TODAY())+AB269)/30</f>
        <v/>
      </c>
    </row>
    <row r="270">
      <c r="A270" t="n">
        <v>1601339</v>
      </c>
      <c r="B270" t="inlineStr">
        <is>
          <t>Col TPdr. 100 gms</t>
        </is>
      </c>
      <c r="C270" t="inlineStr">
        <is>
          <t>IN68</t>
        </is>
      </c>
      <c r="D270" t="n">
        <v>0</v>
      </c>
      <c r="E270" t="n">
        <v>0</v>
      </c>
      <c r="F270" t="n">
        <v>520</v>
      </c>
      <c r="G270" t="n">
        <v>0</v>
      </c>
      <c r="H270" t="n">
        <v>0</v>
      </c>
      <c r="I270" t="n">
        <v>0</v>
      </c>
      <c r="J270" t="n">
        <v>1584</v>
      </c>
      <c r="K270" t="n">
        <v>2104</v>
      </c>
      <c r="L270" t="n">
        <v>0</v>
      </c>
      <c r="M270" t="n">
        <v>0</v>
      </c>
      <c r="N270" t="n">
        <v>2104</v>
      </c>
      <c r="P270" s="27" t="inlineStr">
        <is>
          <t>231%</t>
        </is>
      </c>
      <c r="R270" t="inlineStr">
        <is>
          <t>Baroda</t>
        </is>
      </c>
      <c r="S270" t="inlineStr">
        <is>
          <t>West</t>
        </is>
      </c>
      <c r="T270" s="9">
        <f>VLOOKUP(A270,Sku_list!$A$1:$D$2323,3,0)</f>
        <v/>
      </c>
      <c r="U270" s="9">
        <f>VLOOKUP(A270,Sku_list!$A$1:$D$2323,4,0)*(F270/1000000*12)</f>
        <v/>
      </c>
      <c r="V270" s="9">
        <f>VLOOKUP(A270,Sku_list!$A$1:$D$2323,4,0)*(H270/1000000*12)</f>
        <v/>
      </c>
      <c r="W270" s="9">
        <f>VLOOKUP(A270,Sku_list!$A$1:$D$2323,4,0)*(J270/1000000*12)</f>
        <v/>
      </c>
      <c r="X270" s="9">
        <f>VLOOKUP(A270,Sku_list!$A$1:$D$2323,4,0)*(L270/1000000*12)</f>
        <v/>
      </c>
      <c r="Y270" s="9">
        <f>VLOOKUP(A270,Sku_list!$A$1:$E$2323,5,0)*((J270+F270)/1000000000)</f>
        <v/>
      </c>
      <c r="Z270" t="n">
        <v>2222</v>
      </c>
      <c r="AC270" s="27">
        <f>(DAY(TODAY())+AB270)/30</f>
        <v/>
      </c>
    </row>
    <row r="271">
      <c r="A271" t="n">
        <v>1601339</v>
      </c>
      <c r="B271" t="inlineStr">
        <is>
          <t>Col TPdr. 100 gms</t>
        </is>
      </c>
      <c r="C271" t="inlineStr">
        <is>
          <t>IN69</t>
        </is>
      </c>
      <c r="D271" t="n">
        <v>0</v>
      </c>
      <c r="E271" t="n">
        <v>0</v>
      </c>
      <c r="F271" t="n">
        <v>0</v>
      </c>
      <c r="G271" t="n">
        <v>0</v>
      </c>
      <c r="H271" t="n">
        <v>0</v>
      </c>
      <c r="I271" t="n">
        <v>0</v>
      </c>
      <c r="J271" t="n">
        <v>944</v>
      </c>
      <c r="K271" t="n">
        <v>944</v>
      </c>
      <c r="L271" t="n">
        <v>0</v>
      </c>
      <c r="M271" t="n">
        <v>0</v>
      </c>
      <c r="N271" t="n">
        <v>944</v>
      </c>
      <c r="P271" s="27" t="inlineStr">
        <is>
          <t>243%</t>
        </is>
      </c>
      <c r="R271" t="inlineStr">
        <is>
          <t>Hyderabad</t>
        </is>
      </c>
      <c r="S271" t="inlineStr">
        <is>
          <t>South</t>
        </is>
      </c>
      <c r="T271" s="9">
        <f>VLOOKUP(A271,Sku_list!$A$1:$D$2323,3,0)</f>
        <v/>
      </c>
      <c r="U271" s="9">
        <f>VLOOKUP(A271,Sku_list!$A$1:$D$2323,4,0)*(F271/1000000*12)</f>
        <v/>
      </c>
      <c r="V271" s="9">
        <f>VLOOKUP(A271,Sku_list!$A$1:$D$2323,4,0)*(H271/1000000*12)</f>
        <v/>
      </c>
      <c r="W271" s="9">
        <f>VLOOKUP(A271,Sku_list!$A$1:$D$2323,4,0)*(J271/1000000*12)</f>
        <v/>
      </c>
      <c r="X271" s="9">
        <f>VLOOKUP(A271,Sku_list!$A$1:$D$2323,4,0)*(L271/1000000*12)</f>
        <v/>
      </c>
      <c r="Y271" s="9">
        <f>VLOOKUP(A271,Sku_list!$A$1:$E$2323,5,0)*((J271+F271)/1000000000)</f>
        <v/>
      </c>
      <c r="Z271" t="n">
        <v>661</v>
      </c>
      <c r="AC271" s="27">
        <f>(DAY(TODAY())+AB271)/30</f>
        <v/>
      </c>
    </row>
    <row r="272">
      <c r="A272" t="n">
        <v>1601339</v>
      </c>
      <c r="B272" t="inlineStr">
        <is>
          <t>Col TPdr. 100 gms</t>
        </is>
      </c>
      <c r="C272" t="inlineStr">
        <is>
          <t>IN70</t>
        </is>
      </c>
      <c r="D272" t="n">
        <v>0</v>
      </c>
      <c r="E272" t="n">
        <v>0</v>
      </c>
      <c r="F272" t="n">
        <v>0</v>
      </c>
      <c r="G272" t="n">
        <v>0</v>
      </c>
      <c r="H272" t="n">
        <v>0</v>
      </c>
      <c r="I272" t="n">
        <v>0</v>
      </c>
      <c r="J272" t="n">
        <v>272</v>
      </c>
      <c r="K272" t="n">
        <v>272</v>
      </c>
      <c r="L272" t="n">
        <v>0</v>
      </c>
      <c r="M272" t="n">
        <v>0</v>
      </c>
      <c r="N272" t="n">
        <v>272</v>
      </c>
      <c r="P272" s="27" t="inlineStr"/>
      <c r="R272" t="inlineStr">
        <is>
          <t>Allepy</t>
        </is>
      </c>
      <c r="S272" t="inlineStr">
        <is>
          <t>South</t>
        </is>
      </c>
      <c r="T272" s="9">
        <f>VLOOKUP(A272,Sku_list!$A$1:$D$2323,3,0)</f>
        <v/>
      </c>
      <c r="U272" s="9">
        <f>VLOOKUP(A272,Sku_list!$A$1:$D$2323,4,0)*(F272/1000000*12)</f>
        <v/>
      </c>
      <c r="V272" s="9">
        <f>VLOOKUP(A272,Sku_list!$A$1:$D$2323,4,0)*(H272/1000000*12)</f>
        <v/>
      </c>
      <c r="W272" s="9">
        <f>VLOOKUP(A272,Sku_list!$A$1:$D$2323,4,0)*(J272/1000000*12)</f>
        <v/>
      </c>
      <c r="X272" s="9">
        <f>VLOOKUP(A272,Sku_list!$A$1:$D$2323,4,0)*(L272/1000000*12)</f>
        <v/>
      </c>
      <c r="Y272" s="9">
        <f>VLOOKUP(A272,Sku_list!$A$1:$E$2323,5,0)*((J272+F272)/1000000000)</f>
        <v/>
      </c>
      <c r="Z272" t="n">
        <v>0</v>
      </c>
      <c r="AC272" s="27">
        <f>(DAY(TODAY())+AB272)/30</f>
        <v/>
      </c>
    </row>
    <row r="273">
      <c r="A273" t="n">
        <v>1601339</v>
      </c>
      <c r="B273" t="inlineStr">
        <is>
          <t>Col TPdr. 100 gms</t>
        </is>
      </c>
      <c r="C273" t="inlineStr">
        <is>
          <t>IN71</t>
        </is>
      </c>
      <c r="D273" t="n">
        <v>0</v>
      </c>
      <c r="E273" t="n">
        <v>0</v>
      </c>
      <c r="F273" t="n">
        <v>128</v>
      </c>
      <c r="G273" t="n">
        <v>0</v>
      </c>
      <c r="H273" t="n">
        <v>0</v>
      </c>
      <c r="I273" t="n">
        <v>40</v>
      </c>
      <c r="J273" t="n">
        <v>1178</v>
      </c>
      <c r="K273" t="n">
        <v>1306</v>
      </c>
      <c r="L273" t="n">
        <v>0</v>
      </c>
      <c r="M273" t="n">
        <v>0</v>
      </c>
      <c r="N273" t="n">
        <v>1306</v>
      </c>
      <c r="P273" s="27" t="inlineStr">
        <is>
          <t>178%</t>
        </is>
      </c>
      <c r="R273" t="inlineStr">
        <is>
          <t>Bangalore</t>
        </is>
      </c>
      <c r="S273" t="inlineStr">
        <is>
          <t>South</t>
        </is>
      </c>
      <c r="T273" s="9">
        <f>VLOOKUP(A273,Sku_list!$A$1:$D$2323,3,0)</f>
        <v/>
      </c>
      <c r="U273" s="9">
        <f>VLOOKUP(A273,Sku_list!$A$1:$D$2323,4,0)*(F273/1000000*12)</f>
        <v/>
      </c>
      <c r="V273" s="9">
        <f>VLOOKUP(A273,Sku_list!$A$1:$D$2323,4,0)*(H273/1000000*12)</f>
        <v/>
      </c>
      <c r="W273" s="9">
        <f>VLOOKUP(A273,Sku_list!$A$1:$D$2323,4,0)*(J273/1000000*12)</f>
        <v/>
      </c>
      <c r="X273" s="9">
        <f>VLOOKUP(A273,Sku_list!$A$1:$D$2323,4,0)*(L273/1000000*12)</f>
        <v/>
      </c>
      <c r="Y273" s="9">
        <f>VLOOKUP(A273,Sku_list!$A$1:$E$2323,5,0)*((J273+F273)/1000000000)</f>
        <v/>
      </c>
      <c r="Z273" t="n">
        <v>1685</v>
      </c>
      <c r="AC273" s="27">
        <f>(DAY(TODAY())+AB273)/30</f>
        <v/>
      </c>
    </row>
    <row r="274">
      <c r="A274" t="n">
        <v>1601339</v>
      </c>
      <c r="B274" t="inlineStr">
        <is>
          <t>Col TPdr. 100 gms</t>
        </is>
      </c>
      <c r="C274" t="inlineStr">
        <is>
          <t>IN72</t>
        </is>
      </c>
      <c r="D274" t="n">
        <v>0</v>
      </c>
      <c r="E274" t="n">
        <v>0</v>
      </c>
      <c r="F274" t="n">
        <v>200</v>
      </c>
      <c r="G274" t="n">
        <v>0</v>
      </c>
      <c r="H274" t="n">
        <v>0</v>
      </c>
      <c r="I274" t="n">
        <v>0</v>
      </c>
      <c r="J274" t="n">
        <v>1256</v>
      </c>
      <c r="K274" t="n">
        <v>1456</v>
      </c>
      <c r="L274" t="n">
        <v>0</v>
      </c>
      <c r="M274" t="n">
        <v>0</v>
      </c>
      <c r="N274" t="n">
        <v>1456</v>
      </c>
      <c r="P274" s="27" t="inlineStr">
        <is>
          <t>214%</t>
        </is>
      </c>
      <c r="R274" t="inlineStr">
        <is>
          <t>Gauhati</t>
        </is>
      </c>
      <c r="S274" t="inlineStr">
        <is>
          <t>East</t>
        </is>
      </c>
      <c r="T274" s="9">
        <f>VLOOKUP(A274,Sku_list!$A$1:$D$2323,3,0)</f>
        <v/>
      </c>
      <c r="U274" s="9">
        <f>VLOOKUP(A274,Sku_list!$A$1:$D$2323,4,0)*(F274/1000000*12)</f>
        <v/>
      </c>
      <c r="V274" s="9">
        <f>VLOOKUP(A274,Sku_list!$A$1:$D$2323,4,0)*(H274/1000000*12)</f>
        <v/>
      </c>
      <c r="W274" s="9">
        <f>VLOOKUP(A274,Sku_list!$A$1:$D$2323,4,0)*(J274/1000000*12)</f>
        <v/>
      </c>
      <c r="X274" s="9">
        <f>VLOOKUP(A274,Sku_list!$A$1:$D$2323,4,0)*(L274/1000000*12)</f>
        <v/>
      </c>
      <c r="Y274" s="9">
        <f>VLOOKUP(A274,Sku_list!$A$1:$E$2323,5,0)*((J274+F274)/1000000000)</f>
        <v/>
      </c>
      <c r="Z274" t="n">
        <v>2400</v>
      </c>
      <c r="AC274" s="27">
        <f>(DAY(TODAY())+AB274)/30</f>
        <v/>
      </c>
    </row>
    <row r="275">
      <c r="A275" t="n">
        <v>1601339</v>
      </c>
      <c r="B275" t="inlineStr">
        <is>
          <t>Col TPdr. 100 gms</t>
        </is>
      </c>
      <c r="C275" t="inlineStr">
        <is>
          <t>IN73</t>
        </is>
      </c>
      <c r="D275" t="n">
        <v>0</v>
      </c>
      <c r="E275" t="n">
        <v>0</v>
      </c>
      <c r="F275" t="n">
        <v>640</v>
      </c>
      <c r="G275" t="n">
        <v>0</v>
      </c>
      <c r="H275" t="n">
        <v>0</v>
      </c>
      <c r="I275" t="n">
        <v>0</v>
      </c>
      <c r="J275" t="n">
        <v>176</v>
      </c>
      <c r="K275" t="n">
        <v>816</v>
      </c>
      <c r="L275" t="n">
        <v>0</v>
      </c>
      <c r="M275" t="n">
        <v>0</v>
      </c>
      <c r="N275" t="n">
        <v>816</v>
      </c>
      <c r="P275" s="27" t="inlineStr">
        <is>
          <t>267%</t>
        </is>
      </c>
      <c r="R275" t="inlineStr">
        <is>
          <t>Patna</t>
        </is>
      </c>
      <c r="S275" t="inlineStr">
        <is>
          <t>East</t>
        </is>
      </c>
      <c r="T275" s="9">
        <f>VLOOKUP(A275,Sku_list!$A$1:$D$2323,3,0)</f>
        <v/>
      </c>
      <c r="U275" s="9">
        <f>VLOOKUP(A275,Sku_list!$A$1:$D$2323,4,0)*(F275/1000000*12)</f>
        <v/>
      </c>
      <c r="V275" s="9">
        <f>VLOOKUP(A275,Sku_list!$A$1:$D$2323,4,0)*(H275/1000000*12)</f>
        <v/>
      </c>
      <c r="W275" s="9">
        <f>VLOOKUP(A275,Sku_list!$A$1:$D$2323,4,0)*(J275/1000000*12)</f>
        <v/>
      </c>
      <c r="X275" s="9">
        <f>VLOOKUP(A275,Sku_list!$A$1:$D$2323,4,0)*(L275/1000000*12)</f>
        <v/>
      </c>
      <c r="Y275" s="9">
        <f>VLOOKUP(A275,Sku_list!$A$1:$E$2323,5,0)*((J275+F275)/1000000000)</f>
        <v/>
      </c>
      <c r="Z275" t="n">
        <v>824</v>
      </c>
      <c r="AC275" s="27">
        <f>(DAY(TODAY())+AB275)/30</f>
        <v/>
      </c>
    </row>
    <row r="276">
      <c r="A276" t="n">
        <v>1601339</v>
      </c>
      <c r="B276" t="inlineStr">
        <is>
          <t>Col TPdr. 100 gms</t>
        </is>
      </c>
      <c r="C276" t="inlineStr">
        <is>
          <t>IN74</t>
        </is>
      </c>
      <c r="D276" t="n">
        <v>0</v>
      </c>
      <c r="E276" t="n">
        <v>0</v>
      </c>
      <c r="F276" t="n">
        <v>0</v>
      </c>
      <c r="G276" t="n">
        <v>0</v>
      </c>
      <c r="H276" t="n">
        <v>0</v>
      </c>
      <c r="I276" t="n">
        <v>0</v>
      </c>
      <c r="J276" t="n">
        <v>78</v>
      </c>
      <c r="K276" t="n">
        <v>78</v>
      </c>
      <c r="L276" t="n">
        <v>0</v>
      </c>
      <c r="M276" t="n">
        <v>0</v>
      </c>
      <c r="N276" t="n">
        <v>78</v>
      </c>
      <c r="P276" s="27" t="inlineStr">
        <is>
          <t>228%</t>
        </is>
      </c>
      <c r="R276" t="inlineStr">
        <is>
          <t>Nepal-exp</t>
        </is>
      </c>
      <c r="S276" t="inlineStr">
        <is>
          <t>Exp-DC</t>
        </is>
      </c>
      <c r="T276" s="9">
        <f>VLOOKUP(A276,Sku_list!$A$1:$D$2323,3,0)</f>
        <v/>
      </c>
      <c r="U276" s="9">
        <f>VLOOKUP(A276,Sku_list!$A$1:$D$2323,4,0)*(F276/1000000*12)</f>
        <v/>
      </c>
      <c r="V276" s="9">
        <f>VLOOKUP(A276,Sku_list!$A$1:$D$2323,4,0)*(H276/1000000*12)</f>
        <v/>
      </c>
      <c r="W276" s="9">
        <f>VLOOKUP(A276,Sku_list!$A$1:$D$2323,4,0)*(J276/1000000*12)</f>
        <v/>
      </c>
      <c r="X276" s="9">
        <f>VLOOKUP(A276,Sku_list!$A$1:$D$2323,4,0)*(L276/1000000*12)</f>
        <v/>
      </c>
      <c r="Y276" s="9">
        <f>VLOOKUP(A276,Sku_list!$A$1:$E$2323,5,0)*((J276+F276)/1000000000)</f>
        <v/>
      </c>
      <c r="Z276" t="n">
        <v>61</v>
      </c>
      <c r="AC276" s="27">
        <f>(DAY(TODAY())+AB276)/30</f>
        <v/>
      </c>
    </row>
    <row r="277">
      <c r="A277" t="n">
        <v>1601339</v>
      </c>
      <c r="B277" t="inlineStr">
        <is>
          <t>Col TPdr. 100 gms</t>
        </is>
      </c>
      <c r="C277" t="inlineStr">
        <is>
          <t>IN75</t>
        </is>
      </c>
      <c r="D277" t="n">
        <v>0</v>
      </c>
      <c r="E277" t="n">
        <v>0</v>
      </c>
      <c r="F277" t="n">
        <v>0</v>
      </c>
      <c r="G277" t="n">
        <v>0</v>
      </c>
      <c r="H277" t="n">
        <v>0</v>
      </c>
      <c r="I277" t="n">
        <v>200</v>
      </c>
      <c r="J277" t="n">
        <v>5502</v>
      </c>
      <c r="K277" t="n">
        <v>5502</v>
      </c>
      <c r="L277" t="n">
        <v>0</v>
      </c>
      <c r="M277" t="n">
        <v>0</v>
      </c>
      <c r="N277" t="n">
        <v>5502</v>
      </c>
      <c r="P277" s="27" t="inlineStr">
        <is>
          <t>850%</t>
        </is>
      </c>
      <c r="R277" t="inlineStr">
        <is>
          <t>Jaipur</t>
        </is>
      </c>
      <c r="S277" t="inlineStr">
        <is>
          <t>North</t>
        </is>
      </c>
      <c r="T277" s="9">
        <f>VLOOKUP(A277,Sku_list!$A$1:$D$2323,3,0)</f>
        <v/>
      </c>
      <c r="U277" s="9">
        <f>VLOOKUP(A277,Sku_list!$A$1:$D$2323,4,0)*(F277/1000000*12)</f>
        <v/>
      </c>
      <c r="V277" s="9">
        <f>VLOOKUP(A277,Sku_list!$A$1:$D$2323,4,0)*(H277/1000000*12)</f>
        <v/>
      </c>
      <c r="W277" s="9">
        <f>VLOOKUP(A277,Sku_list!$A$1:$D$2323,4,0)*(J277/1000000*12)</f>
        <v/>
      </c>
      <c r="X277" s="9">
        <f>VLOOKUP(A277,Sku_list!$A$1:$D$2323,4,0)*(L277/1000000*12)</f>
        <v/>
      </c>
      <c r="Y277" s="9">
        <f>VLOOKUP(A277,Sku_list!$A$1:$E$2323,5,0)*((J277+F277)/1000000000)</f>
        <v/>
      </c>
      <c r="Z277" t="n">
        <v>758</v>
      </c>
      <c r="AC277" s="27">
        <f>(DAY(TODAY())+AB277)/30</f>
        <v/>
      </c>
    </row>
    <row r="278">
      <c r="A278" t="n">
        <v>1601339</v>
      </c>
      <c r="B278" t="inlineStr">
        <is>
          <t>Col TPdr. 100 gms</t>
        </is>
      </c>
      <c r="C278" t="inlineStr">
        <is>
          <t>IN76</t>
        </is>
      </c>
      <c r="D278" t="n">
        <v>0</v>
      </c>
      <c r="E278" t="n">
        <v>0</v>
      </c>
      <c r="F278" t="n">
        <v>0</v>
      </c>
      <c r="G278" t="n">
        <v>0</v>
      </c>
      <c r="H278" t="n">
        <v>0</v>
      </c>
      <c r="I278" t="n">
        <v>264</v>
      </c>
      <c r="J278" t="n">
        <v>2760</v>
      </c>
      <c r="K278" t="n">
        <v>2760</v>
      </c>
      <c r="L278" t="n">
        <v>0</v>
      </c>
      <c r="M278" t="n">
        <v>0</v>
      </c>
      <c r="N278" t="n">
        <v>2760</v>
      </c>
      <c r="P278" s="27" t="inlineStr">
        <is>
          <t>152%</t>
        </is>
      </c>
      <c r="R278" t="inlineStr">
        <is>
          <t>Ghaziabad</t>
        </is>
      </c>
      <c r="S278" t="inlineStr">
        <is>
          <t>North</t>
        </is>
      </c>
      <c r="T278" s="9">
        <f>VLOOKUP(A278,Sku_list!$A$1:$D$2323,3,0)</f>
        <v/>
      </c>
      <c r="U278" s="9">
        <f>VLOOKUP(A278,Sku_list!$A$1:$D$2323,4,0)*(F278/1000000*12)</f>
        <v/>
      </c>
      <c r="V278" s="9">
        <f>VLOOKUP(A278,Sku_list!$A$1:$D$2323,4,0)*(H278/1000000*12)</f>
        <v/>
      </c>
      <c r="W278" s="9">
        <f>VLOOKUP(A278,Sku_list!$A$1:$D$2323,4,0)*(J278/1000000*12)</f>
        <v/>
      </c>
      <c r="X278" s="9">
        <f>VLOOKUP(A278,Sku_list!$A$1:$D$2323,4,0)*(L278/1000000*12)</f>
        <v/>
      </c>
      <c r="Y278" s="9">
        <f>VLOOKUP(A278,Sku_list!$A$1:$E$2323,5,0)*((J278+F278)/1000000000)</f>
        <v/>
      </c>
      <c r="Z278" t="n">
        <v>3294</v>
      </c>
      <c r="AC278" s="27">
        <f>(DAY(TODAY())+AB278)/30</f>
        <v/>
      </c>
    </row>
    <row r="279">
      <c r="A279" t="n">
        <v>1601339</v>
      </c>
      <c r="B279" t="inlineStr">
        <is>
          <t>Col TPdr. 100 gms</t>
        </is>
      </c>
      <c r="C279" t="inlineStr">
        <is>
          <t>IN77</t>
        </is>
      </c>
      <c r="D279" t="n">
        <v>0</v>
      </c>
      <c r="E279" t="n">
        <v>0</v>
      </c>
      <c r="F279" t="n">
        <v>0</v>
      </c>
      <c r="G279" t="n">
        <v>0</v>
      </c>
      <c r="H279" t="n">
        <v>0</v>
      </c>
      <c r="I279" t="n">
        <v>0</v>
      </c>
      <c r="J279" t="n">
        <v>0</v>
      </c>
      <c r="K279" t="n">
        <v>0</v>
      </c>
      <c r="L279" t="n">
        <v>0</v>
      </c>
      <c r="M279" t="n">
        <v>0</v>
      </c>
      <c r="N279" t="n">
        <v>0</v>
      </c>
      <c r="P279" s="27" t="inlineStr"/>
      <c r="R279" t="inlineStr">
        <is>
          <t>POC Bhiwandi</t>
        </is>
      </c>
      <c r="S279" t="inlineStr">
        <is>
          <t>West</t>
        </is>
      </c>
      <c r="T279" s="9">
        <f>VLOOKUP(A279,Sku_list!$A$1:$D$2323,3,0)</f>
        <v/>
      </c>
      <c r="U279" s="9">
        <f>VLOOKUP(A279,Sku_list!$A$1:$D$2323,4,0)*(F279/1000000*12)</f>
        <v/>
      </c>
      <c r="V279" s="9">
        <f>VLOOKUP(A279,Sku_list!$A$1:$D$2323,4,0)*(H279/1000000*12)</f>
        <v/>
      </c>
      <c r="W279" s="9">
        <f>VLOOKUP(A279,Sku_list!$A$1:$D$2323,4,0)*(J279/1000000*12)</f>
        <v/>
      </c>
      <c r="X279" s="9">
        <f>VLOOKUP(A279,Sku_list!$A$1:$D$2323,4,0)*(L279/1000000*12)</f>
        <v/>
      </c>
      <c r="Y279" s="9">
        <f>VLOOKUP(A279,Sku_list!$A$1:$E$2323,5,0)*((J279+F279)/1000000000)</f>
        <v/>
      </c>
      <c r="Z279" t="n">
        <v>0</v>
      </c>
      <c r="AC279" s="27">
        <f>(DAY(TODAY())+AB279)/30</f>
        <v/>
      </c>
    </row>
    <row r="280">
      <c r="A280" t="n">
        <v>1601339</v>
      </c>
      <c r="B280" t="inlineStr">
        <is>
          <t>Col TPdr. 100 gms</t>
        </is>
      </c>
      <c r="C280" t="inlineStr">
        <is>
          <t>IN78</t>
        </is>
      </c>
      <c r="D280" t="n">
        <v>0</v>
      </c>
      <c r="E280" t="n">
        <v>0</v>
      </c>
      <c r="F280" t="n">
        <v>0</v>
      </c>
      <c r="G280" t="n">
        <v>0</v>
      </c>
      <c r="H280" t="n">
        <v>0</v>
      </c>
      <c r="I280" t="n">
        <v>0</v>
      </c>
      <c r="J280" t="n">
        <v>392</v>
      </c>
      <c r="K280" t="n">
        <v>392</v>
      </c>
      <c r="L280" t="n">
        <v>0</v>
      </c>
      <c r="M280" t="n">
        <v>0</v>
      </c>
      <c r="N280" t="n">
        <v>392</v>
      </c>
      <c r="P280" s="27" t="inlineStr"/>
      <c r="R280" t="inlineStr">
        <is>
          <t>Kundli</t>
        </is>
      </c>
      <c r="S280" t="inlineStr">
        <is>
          <t>North</t>
        </is>
      </c>
      <c r="T280" s="9">
        <f>VLOOKUP(A280,Sku_list!$A$1:$D$2323,3,0)</f>
        <v/>
      </c>
      <c r="U280" s="9">
        <f>VLOOKUP(A280,Sku_list!$A$1:$D$2323,4,0)*(F280/1000000*12)</f>
        <v/>
      </c>
      <c r="V280" s="9">
        <f>VLOOKUP(A280,Sku_list!$A$1:$D$2323,4,0)*(H280/1000000*12)</f>
        <v/>
      </c>
      <c r="W280" s="9">
        <f>VLOOKUP(A280,Sku_list!$A$1:$D$2323,4,0)*(J280/1000000*12)</f>
        <v/>
      </c>
      <c r="X280" s="9">
        <f>VLOOKUP(A280,Sku_list!$A$1:$D$2323,4,0)*(L280/1000000*12)</f>
        <v/>
      </c>
      <c r="Y280" s="9">
        <f>VLOOKUP(A280,Sku_list!$A$1:$E$2323,5,0)*((J280+F280)/1000000000)</f>
        <v/>
      </c>
      <c r="Z280" t="n">
        <v>0</v>
      </c>
      <c r="AC280" s="27">
        <f>(DAY(TODAY())+AB280)/30</f>
        <v/>
      </c>
    </row>
    <row r="281">
      <c r="A281" t="n">
        <v>1601339</v>
      </c>
      <c r="B281" t="inlineStr">
        <is>
          <t>Col TPdr. 100 gms</t>
        </is>
      </c>
      <c r="C281" t="inlineStr">
        <is>
          <t>IN79</t>
        </is>
      </c>
      <c r="D281" t="n">
        <v>0</v>
      </c>
      <c r="E281" t="n">
        <v>0</v>
      </c>
      <c r="F281" t="n">
        <v>272</v>
      </c>
      <c r="G281" t="n">
        <v>0</v>
      </c>
      <c r="H281" t="n">
        <v>0</v>
      </c>
      <c r="I281" t="n">
        <v>0</v>
      </c>
      <c r="J281" t="n">
        <v>8</v>
      </c>
      <c r="K281" t="n">
        <v>280</v>
      </c>
      <c r="L281" t="n">
        <v>0</v>
      </c>
      <c r="M281" t="n">
        <v>0</v>
      </c>
      <c r="N281" t="n">
        <v>280</v>
      </c>
      <c r="P281" s="27" t="inlineStr"/>
      <c r="R281" t="inlineStr">
        <is>
          <t>Goa</t>
        </is>
      </c>
      <c r="S281" t="inlineStr">
        <is>
          <t>West</t>
        </is>
      </c>
      <c r="T281" s="9">
        <f>VLOOKUP(A281,Sku_list!$A$1:$D$2323,3,0)</f>
        <v/>
      </c>
      <c r="U281" s="9">
        <f>VLOOKUP(A281,Sku_list!$A$1:$D$2323,4,0)*(F281/1000000*12)</f>
        <v/>
      </c>
      <c r="V281" s="9">
        <f>VLOOKUP(A281,Sku_list!$A$1:$D$2323,4,0)*(H281/1000000*12)</f>
        <v/>
      </c>
      <c r="W281" s="9">
        <f>VLOOKUP(A281,Sku_list!$A$1:$D$2323,4,0)*(J281/1000000*12)</f>
        <v/>
      </c>
      <c r="X281" s="9">
        <f>VLOOKUP(A281,Sku_list!$A$1:$D$2323,4,0)*(L281/1000000*12)</f>
        <v/>
      </c>
      <c r="Y281" s="9">
        <f>VLOOKUP(A281,Sku_list!$A$1:$E$2323,5,0)*((J281+F281)/1000000000)</f>
        <v/>
      </c>
      <c r="Z281" t="n">
        <v>0</v>
      </c>
      <c r="AC281" s="27">
        <f>(DAY(TODAY())+AB281)/30</f>
        <v/>
      </c>
    </row>
    <row r="282">
      <c r="A282" t="n">
        <v>1601339</v>
      </c>
      <c r="B282" t="inlineStr">
        <is>
          <t>Col TPdr. 100 gms</t>
        </is>
      </c>
      <c r="C282" t="inlineStr">
        <is>
          <t>IN80</t>
        </is>
      </c>
      <c r="D282" t="n">
        <v>0</v>
      </c>
      <c r="E282" t="n">
        <v>0</v>
      </c>
      <c r="F282" t="n">
        <v>0</v>
      </c>
      <c r="G282" t="n">
        <v>0</v>
      </c>
      <c r="H282" t="n">
        <v>0</v>
      </c>
      <c r="I282" t="n">
        <v>0</v>
      </c>
      <c r="J282" t="n">
        <v>184</v>
      </c>
      <c r="K282" t="n">
        <v>184</v>
      </c>
      <c r="L282" t="n">
        <v>0</v>
      </c>
      <c r="M282" t="n">
        <v>0</v>
      </c>
      <c r="N282" t="n">
        <v>184</v>
      </c>
      <c r="P282" s="27" t="inlineStr">
        <is>
          <t>202%</t>
        </is>
      </c>
      <c r="R282" t="inlineStr">
        <is>
          <t>Morinda</t>
        </is>
      </c>
      <c r="S282" t="inlineStr">
        <is>
          <t>North</t>
        </is>
      </c>
      <c r="T282" s="9">
        <f>VLOOKUP(A282,Sku_list!$A$1:$D$2323,3,0)</f>
        <v/>
      </c>
      <c r="U282" s="9">
        <f>VLOOKUP(A282,Sku_list!$A$1:$D$2323,4,0)*(F282/1000000*12)</f>
        <v/>
      </c>
      <c r="V282" s="9">
        <f>VLOOKUP(A282,Sku_list!$A$1:$D$2323,4,0)*(H282/1000000*12)</f>
        <v/>
      </c>
      <c r="W282" s="9">
        <f>VLOOKUP(A282,Sku_list!$A$1:$D$2323,4,0)*(J282/1000000*12)</f>
        <v/>
      </c>
      <c r="X282" s="9">
        <f>VLOOKUP(A282,Sku_list!$A$1:$D$2323,4,0)*(L282/1000000*12)</f>
        <v/>
      </c>
      <c r="Y282" s="9">
        <f>VLOOKUP(A282,Sku_list!$A$1:$E$2323,5,0)*((J282+F282)/1000000000)</f>
        <v/>
      </c>
      <c r="Z282" t="n">
        <v>235</v>
      </c>
      <c r="AC282" s="27">
        <f>(DAY(TODAY())+AB282)/30</f>
        <v/>
      </c>
    </row>
    <row r="283">
      <c r="A283" t="n">
        <v>1601339</v>
      </c>
      <c r="B283" t="inlineStr">
        <is>
          <t>Col TPdr. 100 gms</t>
        </is>
      </c>
      <c r="C283" t="inlineStr">
        <is>
          <t>IN81</t>
        </is>
      </c>
      <c r="D283" t="n">
        <v>0</v>
      </c>
      <c r="E283" t="n">
        <v>0</v>
      </c>
      <c r="F283" t="n">
        <v>16</v>
      </c>
      <c r="G283" t="n">
        <v>0</v>
      </c>
      <c r="H283" t="n">
        <v>0</v>
      </c>
      <c r="I283" t="n">
        <v>0</v>
      </c>
      <c r="J283" t="n">
        <v>847</v>
      </c>
      <c r="K283" t="n">
        <v>863</v>
      </c>
      <c r="L283" t="n">
        <v>0</v>
      </c>
      <c r="M283" t="n">
        <v>0</v>
      </c>
      <c r="N283" t="n">
        <v>863</v>
      </c>
      <c r="P283" s="27" t="inlineStr">
        <is>
          <t>185%</t>
        </is>
      </c>
      <c r="R283" t="inlineStr">
        <is>
          <t>Bhiwandi</t>
        </is>
      </c>
      <c r="S283" t="inlineStr">
        <is>
          <t>West</t>
        </is>
      </c>
      <c r="T283" s="9">
        <f>VLOOKUP(A283,Sku_list!$A$1:$D$2323,3,0)</f>
        <v/>
      </c>
      <c r="U283" s="9">
        <f>VLOOKUP(A283,Sku_list!$A$1:$D$2323,4,0)*(F283/1000000*12)</f>
        <v/>
      </c>
      <c r="V283" s="9">
        <f>VLOOKUP(A283,Sku_list!$A$1:$D$2323,4,0)*(H283/1000000*12)</f>
        <v/>
      </c>
      <c r="W283" s="9">
        <f>VLOOKUP(A283,Sku_list!$A$1:$D$2323,4,0)*(J283/1000000*12)</f>
        <v/>
      </c>
      <c r="X283" s="9">
        <f>VLOOKUP(A283,Sku_list!$A$1:$D$2323,4,0)*(L283/1000000*12)</f>
        <v/>
      </c>
      <c r="Y283" s="9">
        <f>VLOOKUP(A283,Sku_list!$A$1:$E$2323,5,0)*((J283+F283)/1000000000)</f>
        <v/>
      </c>
      <c r="Z283" t="n">
        <v>5370</v>
      </c>
      <c r="AC283" s="27">
        <f>(DAY(TODAY())+AB283)/30</f>
        <v/>
      </c>
    </row>
    <row r="284">
      <c r="A284" t="n">
        <v>1601339</v>
      </c>
      <c r="B284" t="inlineStr">
        <is>
          <t>Col TPdr. 100 gms</t>
        </is>
      </c>
      <c r="C284" t="inlineStr">
        <is>
          <t>IN82</t>
        </is>
      </c>
      <c r="D284" t="n">
        <v>0</v>
      </c>
      <c r="E284" t="n">
        <v>0</v>
      </c>
      <c r="F284" t="n">
        <v>0</v>
      </c>
      <c r="G284" t="n">
        <v>0</v>
      </c>
      <c r="H284" t="n">
        <v>0</v>
      </c>
      <c r="I284" t="n">
        <v>0</v>
      </c>
      <c r="J284" t="n">
        <v>2102</v>
      </c>
      <c r="K284" t="n">
        <v>2102</v>
      </c>
      <c r="L284" t="n">
        <v>0</v>
      </c>
      <c r="M284" t="n">
        <v>0</v>
      </c>
      <c r="N284" t="n">
        <v>2102</v>
      </c>
      <c r="P284" s="27" t="inlineStr"/>
      <c r="R284" t="inlineStr">
        <is>
          <t>DC</t>
        </is>
      </c>
      <c r="S284" t="inlineStr">
        <is>
          <t>West DC</t>
        </is>
      </c>
      <c r="T284" s="9">
        <f>VLOOKUP(A284,Sku_list!$A$1:$D$2323,3,0)</f>
        <v/>
      </c>
      <c r="U284" s="9">
        <f>VLOOKUP(A284,Sku_list!$A$1:$D$2323,4,0)*(F284/1000000*12)</f>
        <v/>
      </c>
      <c r="V284" s="9">
        <f>VLOOKUP(A284,Sku_list!$A$1:$D$2323,4,0)*(H284/1000000*12)</f>
        <v/>
      </c>
      <c r="W284" s="9">
        <f>VLOOKUP(A284,Sku_list!$A$1:$D$2323,4,0)*(J284/1000000*12)</f>
        <v/>
      </c>
      <c r="X284" s="9">
        <f>VLOOKUP(A284,Sku_list!$A$1:$D$2323,4,0)*(L284/1000000*12)</f>
        <v/>
      </c>
      <c r="Y284" s="9">
        <f>VLOOKUP(A284,Sku_list!$A$1:$E$2323,5,0)*((J284+F284)/1000000000)</f>
        <v/>
      </c>
      <c r="Z284" t="n">
        <v>0</v>
      </c>
      <c r="AC284" s="27">
        <f>(DAY(TODAY())+AB284)/30</f>
        <v/>
      </c>
    </row>
    <row r="285">
      <c r="A285" t="n">
        <v>1601339</v>
      </c>
      <c r="B285" t="inlineStr">
        <is>
          <t>Col TPdr. 100 gms</t>
        </is>
      </c>
      <c r="C285" t="inlineStr">
        <is>
          <t>IN83</t>
        </is>
      </c>
      <c r="D285" t="n">
        <v>0</v>
      </c>
      <c r="E285" t="n">
        <v>0</v>
      </c>
      <c r="F285" t="n">
        <v>400</v>
      </c>
      <c r="G285" t="n">
        <v>0</v>
      </c>
      <c r="H285" t="n">
        <v>0</v>
      </c>
      <c r="I285" t="n">
        <v>0</v>
      </c>
      <c r="J285" t="n">
        <v>2656</v>
      </c>
      <c r="K285" t="n">
        <v>3056</v>
      </c>
      <c r="L285" t="n">
        <v>0</v>
      </c>
      <c r="M285" t="n">
        <v>0</v>
      </c>
      <c r="N285" t="n">
        <v>3056</v>
      </c>
      <c r="P285" s="27" t="inlineStr">
        <is>
          <t>201%</t>
        </is>
      </c>
      <c r="R285" t="inlineStr">
        <is>
          <t>Aurangabad</t>
        </is>
      </c>
      <c r="S285" t="inlineStr">
        <is>
          <t>West</t>
        </is>
      </c>
      <c r="T285" s="9">
        <f>VLOOKUP(A285,Sku_list!$A$1:$D$2323,3,0)</f>
        <v/>
      </c>
      <c r="U285" s="9">
        <f>VLOOKUP(A285,Sku_list!$A$1:$D$2323,4,0)*(F285/1000000*12)</f>
        <v/>
      </c>
      <c r="V285" s="9">
        <f>VLOOKUP(A285,Sku_list!$A$1:$D$2323,4,0)*(H285/1000000*12)</f>
        <v/>
      </c>
      <c r="W285" s="9">
        <f>VLOOKUP(A285,Sku_list!$A$1:$D$2323,4,0)*(J285/1000000*12)</f>
        <v/>
      </c>
      <c r="X285" s="9">
        <f>VLOOKUP(A285,Sku_list!$A$1:$D$2323,4,0)*(L285/1000000*12)</f>
        <v/>
      </c>
      <c r="Y285" s="9">
        <f>VLOOKUP(A285,Sku_list!$A$1:$E$2323,5,0)*((J285+F285)/1000000000)</f>
        <v/>
      </c>
      <c r="Z285" t="n">
        <v>3808</v>
      </c>
      <c r="AC285" s="27">
        <f>(DAY(TODAY())+AB285)/30</f>
        <v/>
      </c>
    </row>
    <row r="286">
      <c r="A286" t="n">
        <v>1601339</v>
      </c>
      <c r="B286" t="inlineStr">
        <is>
          <t>Col TPdr. 100 gms</t>
        </is>
      </c>
      <c r="C286" t="inlineStr">
        <is>
          <t>IN84</t>
        </is>
      </c>
      <c r="D286" t="n">
        <v>0</v>
      </c>
      <c r="E286" t="n">
        <v>0</v>
      </c>
      <c r="F286" t="n">
        <v>0</v>
      </c>
      <c r="G286" t="n">
        <v>0</v>
      </c>
      <c r="H286" t="n">
        <v>0</v>
      </c>
      <c r="I286" t="n">
        <v>0</v>
      </c>
      <c r="J286" t="n">
        <v>192</v>
      </c>
      <c r="K286" t="n">
        <v>192</v>
      </c>
      <c r="L286" t="n">
        <v>0</v>
      </c>
      <c r="M286" t="n">
        <v>0</v>
      </c>
      <c r="N286" t="n">
        <v>192</v>
      </c>
      <c r="P286" s="27" t="inlineStr">
        <is>
          <t>172%</t>
        </is>
      </c>
      <c r="R286" t="inlineStr">
        <is>
          <t>Raipur</t>
        </is>
      </c>
      <c r="S286" t="inlineStr">
        <is>
          <t>East</t>
        </is>
      </c>
      <c r="T286" s="9">
        <f>VLOOKUP(A286,Sku_list!$A$1:$D$2323,3,0)</f>
        <v/>
      </c>
      <c r="U286" s="9">
        <f>VLOOKUP(A286,Sku_list!$A$1:$D$2323,4,0)*(F286/1000000*12)</f>
        <v/>
      </c>
      <c r="V286" s="9">
        <f>VLOOKUP(A286,Sku_list!$A$1:$D$2323,4,0)*(H286/1000000*12)</f>
        <v/>
      </c>
      <c r="W286" s="9">
        <f>VLOOKUP(A286,Sku_list!$A$1:$D$2323,4,0)*(J286/1000000*12)</f>
        <v/>
      </c>
      <c r="X286" s="9">
        <f>VLOOKUP(A286,Sku_list!$A$1:$D$2323,4,0)*(L286/1000000*12)</f>
        <v/>
      </c>
      <c r="Y286" s="9">
        <f>VLOOKUP(A286,Sku_list!$A$1:$E$2323,5,0)*((J286+F286)/1000000000)</f>
        <v/>
      </c>
      <c r="Z286" t="n">
        <v>266</v>
      </c>
      <c r="AC286" s="27">
        <f>(DAY(TODAY())+AB286)/30</f>
        <v/>
      </c>
    </row>
    <row r="287">
      <c r="A287" t="n">
        <v>1601339</v>
      </c>
      <c r="B287" t="inlineStr">
        <is>
          <t>Col TPdr. 100 gms</t>
        </is>
      </c>
      <c r="C287" t="inlineStr">
        <is>
          <t>IN85</t>
        </is>
      </c>
      <c r="D287" t="n">
        <v>0</v>
      </c>
      <c r="E287" t="n">
        <v>0</v>
      </c>
      <c r="F287" t="n">
        <v>0</v>
      </c>
      <c r="G287" t="n">
        <v>0</v>
      </c>
      <c r="H287" t="n">
        <v>0</v>
      </c>
      <c r="I287" t="n">
        <v>0</v>
      </c>
      <c r="J287" t="n">
        <v>8</v>
      </c>
      <c r="K287" t="n">
        <v>8</v>
      </c>
      <c r="L287" t="n">
        <v>0</v>
      </c>
      <c r="M287" t="n">
        <v>0</v>
      </c>
      <c r="N287" t="n">
        <v>8</v>
      </c>
      <c r="P287" s="27" t="inlineStr"/>
      <c r="R287" t="inlineStr">
        <is>
          <t>Tripura</t>
        </is>
      </c>
      <c r="S287" t="inlineStr">
        <is>
          <t>East</t>
        </is>
      </c>
      <c r="T287" s="9">
        <f>VLOOKUP(A287,Sku_list!$A$1:$D$2323,3,0)</f>
        <v/>
      </c>
      <c r="U287" s="9">
        <f>VLOOKUP(A287,Sku_list!$A$1:$D$2323,4,0)*(F287/1000000*12)</f>
        <v/>
      </c>
      <c r="V287" s="9">
        <f>VLOOKUP(A287,Sku_list!$A$1:$D$2323,4,0)*(H287/1000000*12)</f>
        <v/>
      </c>
      <c r="W287" s="9">
        <f>VLOOKUP(A287,Sku_list!$A$1:$D$2323,4,0)*(J287/1000000*12)</f>
        <v/>
      </c>
      <c r="X287" s="9">
        <f>VLOOKUP(A287,Sku_list!$A$1:$D$2323,4,0)*(L287/1000000*12)</f>
        <v/>
      </c>
      <c r="Y287" s="9">
        <f>VLOOKUP(A287,Sku_list!$A$1:$E$2323,5,0)*((J287+F287)/1000000000)</f>
        <v/>
      </c>
      <c r="Z287" t="n">
        <v>0</v>
      </c>
      <c r="AC287" s="27">
        <f>(DAY(TODAY())+AB287)/30</f>
        <v/>
      </c>
    </row>
    <row r="288">
      <c r="A288" t="n">
        <v>1601339</v>
      </c>
      <c r="B288" t="inlineStr">
        <is>
          <t>Col TPdr. 100 gms</t>
        </is>
      </c>
      <c r="C288" t="inlineStr">
        <is>
          <t>IN86</t>
        </is>
      </c>
      <c r="D288" t="n">
        <v>0</v>
      </c>
      <c r="E288" t="n">
        <v>0</v>
      </c>
      <c r="F288" t="n">
        <v>0</v>
      </c>
      <c r="G288" t="n">
        <v>0</v>
      </c>
      <c r="H288" t="n">
        <v>0</v>
      </c>
      <c r="I288" t="n">
        <v>0</v>
      </c>
      <c r="J288" t="n">
        <v>200</v>
      </c>
      <c r="K288" t="n">
        <v>200</v>
      </c>
      <c r="L288" t="n">
        <v>0</v>
      </c>
      <c r="M288" t="n">
        <v>0</v>
      </c>
      <c r="N288" t="n">
        <v>200</v>
      </c>
      <c r="P288" s="27" t="inlineStr">
        <is>
          <t>248%</t>
        </is>
      </c>
      <c r="R288" t="inlineStr">
        <is>
          <t>Ranchi</t>
        </is>
      </c>
      <c r="S288" t="inlineStr">
        <is>
          <t>East</t>
        </is>
      </c>
      <c r="T288" s="9">
        <f>VLOOKUP(A288,Sku_list!$A$1:$D$2323,3,0)</f>
        <v/>
      </c>
      <c r="U288" s="9">
        <f>VLOOKUP(A288,Sku_list!$A$1:$D$2323,4,0)*(F288/1000000*12)</f>
        <v/>
      </c>
      <c r="V288" s="9">
        <f>VLOOKUP(A288,Sku_list!$A$1:$D$2323,4,0)*(H288/1000000*12)</f>
        <v/>
      </c>
      <c r="W288" s="9">
        <f>VLOOKUP(A288,Sku_list!$A$1:$D$2323,4,0)*(J288/1000000*12)</f>
        <v/>
      </c>
      <c r="X288" s="9">
        <f>VLOOKUP(A288,Sku_list!$A$1:$D$2323,4,0)*(L288/1000000*12)</f>
        <v/>
      </c>
      <c r="Y288" s="9">
        <f>VLOOKUP(A288,Sku_list!$A$1:$E$2323,5,0)*((J288+F288)/1000000000)</f>
        <v/>
      </c>
      <c r="Z288" t="n">
        <v>271</v>
      </c>
      <c r="AC288" s="27">
        <f>(DAY(TODAY())+AB288)/30</f>
        <v/>
      </c>
    </row>
    <row r="289">
      <c r="A289" t="n">
        <v>1601339</v>
      </c>
      <c r="B289" t="inlineStr">
        <is>
          <t>Col TPdr. 100 gms</t>
        </is>
      </c>
      <c r="C289" t="inlineStr">
        <is>
          <t>IN87</t>
        </is>
      </c>
      <c r="D289" t="n">
        <v>0</v>
      </c>
      <c r="E289" t="n">
        <v>0</v>
      </c>
      <c r="F289" t="n">
        <v>0</v>
      </c>
      <c r="G289" t="n">
        <v>0</v>
      </c>
      <c r="H289" t="n">
        <v>0</v>
      </c>
      <c r="I289" t="n">
        <v>0</v>
      </c>
      <c r="J289" t="n">
        <v>904</v>
      </c>
      <c r="K289" t="n">
        <v>904</v>
      </c>
      <c r="L289" t="n">
        <v>0</v>
      </c>
      <c r="M289" t="n">
        <v>0</v>
      </c>
      <c r="N289" t="n">
        <v>904</v>
      </c>
      <c r="P289" s="27" t="inlineStr">
        <is>
          <t>241%</t>
        </is>
      </c>
      <c r="R289" t="inlineStr">
        <is>
          <t>Vijaywada</t>
        </is>
      </c>
      <c r="S289" t="inlineStr">
        <is>
          <t>South</t>
        </is>
      </c>
      <c r="T289" s="9">
        <f>VLOOKUP(A289,Sku_list!$A$1:$D$2323,3,0)</f>
        <v/>
      </c>
      <c r="U289" s="9">
        <f>VLOOKUP(A289,Sku_list!$A$1:$D$2323,4,0)*(F289/1000000*12)</f>
        <v/>
      </c>
      <c r="V289" s="9">
        <f>VLOOKUP(A289,Sku_list!$A$1:$D$2323,4,0)*(H289/1000000*12)</f>
        <v/>
      </c>
      <c r="W289" s="9">
        <f>VLOOKUP(A289,Sku_list!$A$1:$D$2323,4,0)*(J289/1000000*12)</f>
        <v/>
      </c>
      <c r="X289" s="9">
        <f>VLOOKUP(A289,Sku_list!$A$1:$D$2323,4,0)*(L289/1000000*12)</f>
        <v/>
      </c>
      <c r="Y289" s="9">
        <f>VLOOKUP(A289,Sku_list!$A$1:$E$2323,5,0)*((J289+F289)/1000000000)</f>
        <v/>
      </c>
      <c r="Z289" t="n">
        <v>641</v>
      </c>
      <c r="AC289" s="27">
        <f>(DAY(TODAY())+AB289)/30</f>
        <v/>
      </c>
    </row>
    <row r="290">
      <c r="A290" t="n">
        <v>1601339</v>
      </c>
      <c r="B290" t="inlineStr">
        <is>
          <t>Col TPdr. 100 gms</t>
        </is>
      </c>
      <c r="C290" t="inlineStr">
        <is>
          <t>IN88</t>
        </is>
      </c>
      <c r="D290" t="n">
        <v>0</v>
      </c>
      <c r="E290" t="n">
        <v>0</v>
      </c>
      <c r="F290" t="n">
        <v>0</v>
      </c>
      <c r="G290" t="n">
        <v>0</v>
      </c>
      <c r="H290" t="n">
        <v>0</v>
      </c>
      <c r="I290" t="n">
        <v>0</v>
      </c>
      <c r="J290" t="n">
        <v>152</v>
      </c>
      <c r="K290" t="n">
        <v>152</v>
      </c>
      <c r="L290" t="n">
        <v>0</v>
      </c>
      <c r="M290" t="n">
        <v>0</v>
      </c>
      <c r="N290" t="n">
        <v>152</v>
      </c>
      <c r="P290" s="27" t="inlineStr"/>
      <c r="R290" t="inlineStr">
        <is>
          <t>Uttaranchal</t>
        </is>
      </c>
      <c r="S290" t="inlineStr">
        <is>
          <t>North</t>
        </is>
      </c>
      <c r="T290" s="9">
        <f>VLOOKUP(A290,Sku_list!$A$1:$D$2323,3,0)</f>
        <v/>
      </c>
      <c r="U290" s="9">
        <f>VLOOKUP(A290,Sku_list!$A$1:$D$2323,4,0)*(F290/1000000*12)</f>
        <v/>
      </c>
      <c r="V290" s="9">
        <f>VLOOKUP(A290,Sku_list!$A$1:$D$2323,4,0)*(H290/1000000*12)</f>
        <v/>
      </c>
      <c r="W290" s="9">
        <f>VLOOKUP(A290,Sku_list!$A$1:$D$2323,4,0)*(J290/1000000*12)</f>
        <v/>
      </c>
      <c r="X290" s="9">
        <f>VLOOKUP(A290,Sku_list!$A$1:$D$2323,4,0)*(L290/1000000*12)</f>
        <v/>
      </c>
      <c r="Y290" s="9">
        <f>VLOOKUP(A290,Sku_list!$A$1:$E$2323,5,0)*((J290+F290)/1000000000)</f>
        <v/>
      </c>
      <c r="Z290" t="n">
        <v>0</v>
      </c>
      <c r="AC290" s="27">
        <f>(DAY(TODAY())+AB290)/30</f>
        <v/>
      </c>
    </row>
    <row r="291">
      <c r="A291" t="n">
        <v>1601339</v>
      </c>
      <c r="B291" t="inlineStr">
        <is>
          <t>Col TPdr. 100 gms</t>
        </is>
      </c>
      <c r="C291" t="inlineStr">
        <is>
          <t>IN89</t>
        </is>
      </c>
      <c r="D291" t="n">
        <v>0</v>
      </c>
      <c r="E291" t="n">
        <v>0</v>
      </c>
      <c r="F291" t="n">
        <v>0</v>
      </c>
      <c r="G291" t="n">
        <v>0</v>
      </c>
      <c r="H291" t="n">
        <v>0</v>
      </c>
      <c r="I291" t="n">
        <v>0</v>
      </c>
      <c r="J291" t="n">
        <v>928</v>
      </c>
      <c r="K291" t="n">
        <v>928</v>
      </c>
      <c r="L291" t="n">
        <v>0</v>
      </c>
      <c r="M291" t="n">
        <v>0</v>
      </c>
      <c r="N291" t="n">
        <v>928</v>
      </c>
      <c r="P291" s="27" t="inlineStr">
        <is>
          <t>143%</t>
        </is>
      </c>
      <c r="R291" t="inlineStr">
        <is>
          <t>Hubli</t>
        </is>
      </c>
      <c r="S291" t="inlineStr">
        <is>
          <t>South</t>
        </is>
      </c>
      <c r="T291" s="9">
        <f>VLOOKUP(A291,Sku_list!$A$1:$D$2323,3,0)</f>
        <v/>
      </c>
      <c r="U291" s="9">
        <f>VLOOKUP(A291,Sku_list!$A$1:$D$2323,4,0)*(F291/1000000*12)</f>
        <v/>
      </c>
      <c r="V291" s="9">
        <f>VLOOKUP(A291,Sku_list!$A$1:$D$2323,4,0)*(H291/1000000*12)</f>
        <v/>
      </c>
      <c r="W291" s="9">
        <f>VLOOKUP(A291,Sku_list!$A$1:$D$2323,4,0)*(J291/1000000*12)</f>
        <v/>
      </c>
      <c r="X291" s="9">
        <f>VLOOKUP(A291,Sku_list!$A$1:$D$2323,4,0)*(L291/1000000*12)</f>
        <v/>
      </c>
      <c r="Y291" s="9">
        <f>VLOOKUP(A291,Sku_list!$A$1:$E$2323,5,0)*((J291+F291)/1000000000)</f>
        <v/>
      </c>
      <c r="Z291" t="n">
        <v>2606</v>
      </c>
      <c r="AC291" s="27">
        <f>(DAY(TODAY())+AB291)/30</f>
        <v/>
      </c>
    </row>
    <row r="292">
      <c r="A292" t="n">
        <v>1601339</v>
      </c>
      <c r="B292" t="inlineStr">
        <is>
          <t>Col TPdr. 100 gms</t>
        </is>
      </c>
      <c r="C292" t="inlineStr">
        <is>
          <t>IN90</t>
        </is>
      </c>
      <c r="D292" t="n">
        <v>0</v>
      </c>
      <c r="E292" t="n">
        <v>0</v>
      </c>
      <c r="F292" t="n">
        <v>0</v>
      </c>
      <c r="G292" t="n">
        <v>0</v>
      </c>
      <c r="H292" t="n">
        <v>0</v>
      </c>
      <c r="I292" t="n">
        <v>0</v>
      </c>
      <c r="J292" t="n">
        <v>0</v>
      </c>
      <c r="K292" t="n">
        <v>0</v>
      </c>
      <c r="L292" t="n">
        <v>0</v>
      </c>
      <c r="M292" t="n">
        <v>0</v>
      </c>
      <c r="N292" t="n">
        <v>0</v>
      </c>
      <c r="P292" s="27" t="inlineStr"/>
      <c r="R292" t="inlineStr">
        <is>
          <t>Export</t>
        </is>
      </c>
      <c r="S292" t="inlineStr">
        <is>
          <t>Exp-DC</t>
        </is>
      </c>
      <c r="T292" s="9">
        <f>VLOOKUP(A292,Sku_list!$A$1:$D$2323,3,0)</f>
        <v/>
      </c>
      <c r="U292" s="9">
        <f>VLOOKUP(A292,Sku_list!$A$1:$D$2323,4,0)*(F292/1000000*12)</f>
        <v/>
      </c>
      <c r="V292" s="9">
        <f>VLOOKUP(A292,Sku_list!$A$1:$D$2323,4,0)*(H292/1000000*12)</f>
        <v/>
      </c>
      <c r="W292" s="9">
        <f>VLOOKUP(A292,Sku_list!$A$1:$D$2323,4,0)*(J292/1000000*12)</f>
        <v/>
      </c>
      <c r="X292" s="9">
        <f>VLOOKUP(A292,Sku_list!$A$1:$D$2323,4,0)*(L292/1000000*12)</f>
        <v/>
      </c>
      <c r="Y292" s="9">
        <f>VLOOKUP(A292,Sku_list!$A$1:$E$2323,5,0)*((J292+F292)/1000000000)</f>
        <v/>
      </c>
      <c r="Z292" t="n">
        <v>0</v>
      </c>
      <c r="AC292" s="27">
        <f>(DAY(TODAY())+AB292)/30</f>
        <v/>
      </c>
    </row>
    <row r="293">
      <c r="A293" t="n">
        <v>1601339</v>
      </c>
      <c r="B293" t="inlineStr">
        <is>
          <t>Col TPdr. 100 gms</t>
        </is>
      </c>
      <c r="C293" t="inlineStr">
        <is>
          <t>IN91</t>
        </is>
      </c>
      <c r="D293" t="n">
        <v>0</v>
      </c>
      <c r="E293" t="n">
        <v>0</v>
      </c>
      <c r="F293" t="n">
        <v>0</v>
      </c>
      <c r="G293" t="n">
        <v>0</v>
      </c>
      <c r="H293" t="n">
        <v>0</v>
      </c>
      <c r="I293" t="n">
        <v>0</v>
      </c>
      <c r="J293" t="n">
        <v>160</v>
      </c>
      <c r="K293" t="n">
        <v>160</v>
      </c>
      <c r="L293" t="n">
        <v>0</v>
      </c>
      <c r="M293" t="n">
        <v>0</v>
      </c>
      <c r="N293" t="n">
        <v>160</v>
      </c>
      <c r="P293" s="27" t="inlineStr">
        <is>
          <t>129%</t>
        </is>
      </c>
      <c r="R293" t="inlineStr">
        <is>
          <t>Siliguri</t>
        </is>
      </c>
      <c r="S293" t="inlineStr">
        <is>
          <t>East</t>
        </is>
      </c>
      <c r="T293" s="9">
        <f>VLOOKUP(A293,Sku_list!$A$1:$D$2323,3,0)</f>
        <v/>
      </c>
      <c r="U293" s="9">
        <f>VLOOKUP(A293,Sku_list!$A$1:$D$2323,4,0)*(F293/1000000*12)</f>
        <v/>
      </c>
      <c r="V293" s="9">
        <f>VLOOKUP(A293,Sku_list!$A$1:$D$2323,4,0)*(H293/1000000*12)</f>
        <v/>
      </c>
      <c r="W293" s="9">
        <f>VLOOKUP(A293,Sku_list!$A$1:$D$2323,4,0)*(J293/1000000*12)</f>
        <v/>
      </c>
      <c r="X293" s="9">
        <f>VLOOKUP(A293,Sku_list!$A$1:$D$2323,4,0)*(L293/1000000*12)</f>
        <v/>
      </c>
      <c r="Y293" s="9">
        <f>VLOOKUP(A293,Sku_list!$A$1:$E$2323,5,0)*((J293+F293)/1000000000)</f>
        <v/>
      </c>
      <c r="Z293" t="n">
        <v>1095</v>
      </c>
      <c r="AC293" s="27">
        <f>(DAY(TODAY())+AB293)/30</f>
        <v/>
      </c>
    </row>
    <row r="294">
      <c r="A294" t="n">
        <v>1601339</v>
      </c>
      <c r="B294" t="inlineStr">
        <is>
          <t>Col TPdr. 100 gms</t>
        </is>
      </c>
      <c r="C294" t="inlineStr">
        <is>
          <t>IN95</t>
        </is>
      </c>
      <c r="D294" t="n">
        <v>0</v>
      </c>
      <c r="E294" t="n">
        <v>0</v>
      </c>
      <c r="F294" t="n">
        <v>0</v>
      </c>
      <c r="G294" t="n">
        <v>0</v>
      </c>
      <c r="H294" t="n">
        <v>0</v>
      </c>
      <c r="I294" t="n">
        <v>0</v>
      </c>
      <c r="J294" t="n">
        <v>0</v>
      </c>
      <c r="K294" t="n">
        <v>0</v>
      </c>
      <c r="L294" t="n">
        <v>0</v>
      </c>
      <c r="M294" t="n">
        <v>0</v>
      </c>
      <c r="N294" t="n">
        <v>0</v>
      </c>
      <c r="P294" s="27" t="inlineStr"/>
      <c r="R294" t="inlineStr">
        <is>
          <t>Hasangarh</t>
        </is>
      </c>
      <c r="S294" t="inlineStr">
        <is>
          <t>North DC</t>
        </is>
      </c>
      <c r="T294" s="9">
        <f>VLOOKUP(A294,Sku_list!$A$1:$D$2323,3,0)</f>
        <v/>
      </c>
      <c r="U294" s="9">
        <f>VLOOKUP(A294,Sku_list!$A$1:$D$2323,4,0)*(F294/1000000*12)</f>
        <v/>
      </c>
      <c r="V294" s="9">
        <f>VLOOKUP(A294,Sku_list!$A$1:$D$2323,4,0)*(H294/1000000*12)</f>
        <v/>
      </c>
      <c r="W294" s="9">
        <f>VLOOKUP(A294,Sku_list!$A$1:$D$2323,4,0)*(J294/1000000*12)</f>
        <v/>
      </c>
      <c r="X294" s="9">
        <f>VLOOKUP(A294,Sku_list!$A$1:$D$2323,4,0)*(L294/1000000*12)</f>
        <v/>
      </c>
      <c r="Y294" s="9">
        <f>VLOOKUP(A294,Sku_list!$A$1:$E$2323,5,0)*((J294+F294)/1000000000)</f>
        <v/>
      </c>
      <c r="Z294" t="n">
        <v>0</v>
      </c>
      <c r="AC294" s="27">
        <f>(DAY(TODAY())+AB294)/30</f>
        <v/>
      </c>
    </row>
    <row r="295">
      <c r="A295" t="n">
        <v>1601339</v>
      </c>
      <c r="B295" t="inlineStr">
        <is>
          <t>Col TPdr. 100 gms</t>
        </is>
      </c>
      <c r="C295" t="inlineStr">
        <is>
          <t>IN97</t>
        </is>
      </c>
      <c r="D295" t="n">
        <v>0</v>
      </c>
      <c r="E295" t="n">
        <v>0</v>
      </c>
      <c r="F295" t="n">
        <v>0</v>
      </c>
      <c r="G295" t="n">
        <v>0</v>
      </c>
      <c r="H295" t="n">
        <v>0</v>
      </c>
      <c r="I295" t="n">
        <v>32</v>
      </c>
      <c r="J295" t="n">
        <v>32</v>
      </c>
      <c r="K295" t="n">
        <v>32</v>
      </c>
      <c r="L295" t="n">
        <v>0</v>
      </c>
      <c r="M295" t="n">
        <v>0</v>
      </c>
      <c r="N295" t="n">
        <v>32</v>
      </c>
      <c r="P295" s="27" t="inlineStr"/>
      <c r="R295" t="inlineStr">
        <is>
          <t>Hubli DC</t>
        </is>
      </c>
      <c r="S295" t="inlineStr">
        <is>
          <t>South DC</t>
        </is>
      </c>
      <c r="T295" s="9">
        <f>VLOOKUP(A295,Sku_list!$A$1:$D$2323,3,0)</f>
        <v/>
      </c>
      <c r="U295" s="9">
        <f>VLOOKUP(A295,Sku_list!$A$1:$D$2323,4,0)*(F295/1000000*12)</f>
        <v/>
      </c>
      <c r="V295" s="9">
        <f>VLOOKUP(A295,Sku_list!$A$1:$D$2323,4,0)*(H295/1000000*12)</f>
        <v/>
      </c>
      <c r="W295" s="9">
        <f>VLOOKUP(A295,Sku_list!$A$1:$D$2323,4,0)*(J295/1000000*12)</f>
        <v/>
      </c>
      <c r="X295" s="9">
        <f>VLOOKUP(A295,Sku_list!$A$1:$D$2323,4,0)*(L295/1000000*12)</f>
        <v/>
      </c>
      <c r="Y295" s="9">
        <f>VLOOKUP(A295,Sku_list!$A$1:$E$2323,5,0)*((J295+F295)/1000000000)</f>
        <v/>
      </c>
      <c r="Z295" t="n">
        <v>0</v>
      </c>
      <c r="AC295" s="27">
        <f>(DAY(TODAY())+AB295)/30</f>
        <v/>
      </c>
    </row>
    <row r="296">
      <c r="A296" t="n">
        <v>1601339</v>
      </c>
      <c r="B296" t="inlineStr">
        <is>
          <t>Col TPdr. 100 gms</t>
        </is>
      </c>
      <c r="C296" t="inlineStr">
        <is>
          <t>IN98</t>
        </is>
      </c>
      <c r="D296" t="n">
        <v>0</v>
      </c>
      <c r="E296" t="n">
        <v>0</v>
      </c>
      <c r="F296" t="n">
        <v>0</v>
      </c>
      <c r="G296" t="n">
        <v>0</v>
      </c>
      <c r="H296" t="n">
        <v>0</v>
      </c>
      <c r="I296" t="n">
        <v>0</v>
      </c>
      <c r="J296" t="n">
        <v>1472</v>
      </c>
      <c r="K296" t="n">
        <v>1472</v>
      </c>
      <c r="L296" t="n">
        <v>0</v>
      </c>
      <c r="M296" t="n">
        <v>0</v>
      </c>
      <c r="N296" t="n">
        <v>1472</v>
      </c>
      <c r="P296" s="27" t="inlineStr"/>
      <c r="R296" t="inlineStr">
        <is>
          <t>Calcutta DC</t>
        </is>
      </c>
      <c r="S296" t="inlineStr">
        <is>
          <t>East DC</t>
        </is>
      </c>
      <c r="T296" s="9">
        <f>VLOOKUP(A296,Sku_list!$A$1:$D$2323,3,0)</f>
        <v/>
      </c>
      <c r="U296" s="9">
        <f>VLOOKUP(A296,Sku_list!$A$1:$D$2323,4,0)*(F296/1000000*12)</f>
        <v/>
      </c>
      <c r="V296" s="9">
        <f>VLOOKUP(A296,Sku_list!$A$1:$D$2323,4,0)*(H296/1000000*12)</f>
        <v/>
      </c>
      <c r="W296" s="9">
        <f>VLOOKUP(A296,Sku_list!$A$1:$D$2323,4,0)*(J296/1000000*12)</f>
        <v/>
      </c>
      <c r="X296" s="9">
        <f>VLOOKUP(A296,Sku_list!$A$1:$D$2323,4,0)*(L296/1000000*12)</f>
        <v/>
      </c>
      <c r="Y296" s="9">
        <f>VLOOKUP(A296,Sku_list!$A$1:$E$2323,5,0)*((J296+F296)/1000000000)</f>
        <v/>
      </c>
      <c r="Z296" t="n">
        <v>0</v>
      </c>
      <c r="AC296" s="27">
        <f>(DAY(TODAY())+AB296)/30</f>
        <v/>
      </c>
    </row>
    <row r="297">
      <c r="A297" t="n">
        <v>1601339</v>
      </c>
      <c r="B297" t="inlineStr">
        <is>
          <t>Col TPdr. 100 gms</t>
        </is>
      </c>
      <c r="C297" t="inlineStr">
        <is>
          <t>IN99</t>
        </is>
      </c>
      <c r="D297" t="n">
        <v>0</v>
      </c>
      <c r="E297" t="n">
        <v>0</v>
      </c>
      <c r="F297" t="n">
        <v>0</v>
      </c>
      <c r="G297" t="n">
        <v>0</v>
      </c>
      <c r="H297" t="n">
        <v>0</v>
      </c>
      <c r="I297" t="n">
        <v>0</v>
      </c>
      <c r="J297" t="n">
        <v>0</v>
      </c>
      <c r="K297" t="n">
        <v>0</v>
      </c>
      <c r="L297" t="n">
        <v>0</v>
      </c>
      <c r="M297" t="n">
        <v>0</v>
      </c>
      <c r="N297" t="n">
        <v>0</v>
      </c>
      <c r="P297" s="27" t="inlineStr"/>
      <c r="R297" t="inlineStr">
        <is>
          <t>Goa DC</t>
        </is>
      </c>
      <c r="S297" t="inlineStr">
        <is>
          <t>Plant</t>
        </is>
      </c>
      <c r="T297" s="9">
        <f>VLOOKUP(A297,Sku_list!$A$1:$D$2323,3,0)</f>
        <v/>
      </c>
      <c r="U297" s="9">
        <f>VLOOKUP(A297,Sku_list!$A$1:$D$2323,4,0)*(F297/1000000*12)</f>
        <v/>
      </c>
      <c r="V297" s="9">
        <f>VLOOKUP(A297,Sku_list!$A$1:$D$2323,4,0)*(H297/1000000*12)</f>
        <v/>
      </c>
      <c r="W297" s="9">
        <f>VLOOKUP(A297,Sku_list!$A$1:$D$2323,4,0)*(J297/1000000*12)</f>
        <v/>
      </c>
      <c r="X297" s="9">
        <f>VLOOKUP(A297,Sku_list!$A$1:$D$2323,4,0)*(L297/1000000*12)</f>
        <v/>
      </c>
      <c r="Y297" s="9">
        <f>VLOOKUP(A297,Sku_list!$A$1:$E$2323,5,0)*((J297+F297)/1000000000)</f>
        <v/>
      </c>
      <c r="Z297" t="n">
        <v>0</v>
      </c>
      <c r="AC297" s="27">
        <f>(DAY(TODAY())+AB297)/30</f>
        <v/>
      </c>
    </row>
    <row r="298">
      <c r="A298" t="n">
        <v>1601379</v>
      </c>
      <c r="B298" t="inlineStr">
        <is>
          <t>Col Tpw 50G</t>
        </is>
      </c>
      <c r="C298" t="inlineStr">
        <is>
          <t>IN59</t>
        </is>
      </c>
      <c r="D298" t="n">
        <v>0</v>
      </c>
      <c r="E298" t="n">
        <v>0</v>
      </c>
      <c r="F298" t="n">
        <v>0</v>
      </c>
      <c r="G298" t="n">
        <v>0</v>
      </c>
      <c r="H298" t="n">
        <v>0</v>
      </c>
      <c r="I298" t="n">
        <v>0</v>
      </c>
      <c r="J298" t="n">
        <v>4048</v>
      </c>
      <c r="K298" t="n">
        <v>4048</v>
      </c>
      <c r="L298" t="n">
        <v>0</v>
      </c>
      <c r="M298" t="n">
        <v>0</v>
      </c>
      <c r="N298" t="n">
        <v>4048</v>
      </c>
      <c r="P298" s="27" t="inlineStr">
        <is>
          <t>100%</t>
        </is>
      </c>
      <c r="R298" t="inlineStr">
        <is>
          <t>Coimbatore</t>
        </is>
      </c>
      <c r="S298" t="inlineStr">
        <is>
          <t>South</t>
        </is>
      </c>
      <c r="T298" s="9">
        <f>VLOOKUP(A298,Sku_list!$A$1:$D$2323,3,0)</f>
        <v/>
      </c>
      <c r="U298" s="9">
        <f>VLOOKUP(A298,Sku_list!$A$1:$D$2323,4,0)*(F298/1000000*12)</f>
        <v/>
      </c>
      <c r="V298" s="9">
        <f>VLOOKUP(A298,Sku_list!$A$1:$D$2323,4,0)*(H298/1000000*12)</f>
        <v/>
      </c>
      <c r="W298" s="9">
        <f>VLOOKUP(A298,Sku_list!$A$1:$D$2323,4,0)*(J298/1000000*12)</f>
        <v/>
      </c>
      <c r="X298" s="9">
        <f>VLOOKUP(A298,Sku_list!$A$1:$D$2323,4,0)*(L298/1000000*12)</f>
        <v/>
      </c>
      <c r="Y298" s="9">
        <f>VLOOKUP(A298,Sku_list!$A$1:$E$2323,5,0)*((J298+F298)/1000000000)</f>
        <v/>
      </c>
      <c r="Z298" t="n">
        <v>3707</v>
      </c>
      <c r="AC298" s="27">
        <f>(DAY(TODAY())+AB298)/30</f>
        <v/>
      </c>
    </row>
    <row r="299">
      <c r="A299" t="n">
        <v>1601379</v>
      </c>
      <c r="B299" t="inlineStr">
        <is>
          <t>Col Tpw 50G</t>
        </is>
      </c>
      <c r="C299" t="inlineStr">
        <is>
          <t>IN60</t>
        </is>
      </c>
      <c r="D299" t="n">
        <v>0</v>
      </c>
      <c r="E299" t="n">
        <v>0</v>
      </c>
      <c r="F299" t="n">
        <v>0</v>
      </c>
      <c r="G299" t="n">
        <v>0</v>
      </c>
      <c r="H299" t="n">
        <v>0</v>
      </c>
      <c r="I299" t="n">
        <v>0</v>
      </c>
      <c r="J299" t="n">
        <v>356</v>
      </c>
      <c r="K299" t="n">
        <v>356</v>
      </c>
      <c r="L299" t="n">
        <v>0</v>
      </c>
      <c r="M299" t="n">
        <v>0</v>
      </c>
      <c r="N299" t="n">
        <v>356</v>
      </c>
      <c r="P299" s="27" t="inlineStr"/>
      <c r="R299" t="inlineStr">
        <is>
          <t>Mumbai</t>
        </is>
      </c>
      <c r="S299" t="inlineStr">
        <is>
          <t>West</t>
        </is>
      </c>
      <c r="T299" s="9">
        <f>VLOOKUP(A299,Sku_list!$A$1:$D$2323,3,0)</f>
        <v/>
      </c>
      <c r="U299" s="9">
        <f>VLOOKUP(A299,Sku_list!$A$1:$D$2323,4,0)*(F299/1000000*12)</f>
        <v/>
      </c>
      <c r="V299" s="9">
        <f>VLOOKUP(A299,Sku_list!$A$1:$D$2323,4,0)*(H299/1000000*12)</f>
        <v/>
      </c>
      <c r="W299" s="9">
        <f>VLOOKUP(A299,Sku_list!$A$1:$D$2323,4,0)*(J299/1000000*12)</f>
        <v/>
      </c>
      <c r="X299" s="9">
        <f>VLOOKUP(A299,Sku_list!$A$1:$D$2323,4,0)*(L299/1000000*12)</f>
        <v/>
      </c>
      <c r="Y299" s="9">
        <f>VLOOKUP(A299,Sku_list!$A$1:$E$2323,5,0)*((J299+F299)/1000000000)</f>
        <v/>
      </c>
      <c r="Z299" t="n">
        <v>0</v>
      </c>
      <c r="AC299" s="27">
        <f>(DAY(TODAY())+AB299)/30</f>
        <v/>
      </c>
    </row>
    <row r="300">
      <c r="A300" t="n">
        <v>1601379</v>
      </c>
      <c r="B300" t="inlineStr">
        <is>
          <t>Col Tpw 50G</t>
        </is>
      </c>
      <c r="C300" t="inlineStr">
        <is>
          <t>IN61</t>
        </is>
      </c>
      <c r="D300" t="n">
        <v>0</v>
      </c>
      <c r="E300" t="n">
        <v>0</v>
      </c>
      <c r="F300" t="n">
        <v>0</v>
      </c>
      <c r="G300" t="n">
        <v>0</v>
      </c>
      <c r="H300" t="n">
        <v>0</v>
      </c>
      <c r="I300" t="n">
        <v>0</v>
      </c>
      <c r="J300" t="n">
        <v>976</v>
      </c>
      <c r="K300" t="n">
        <v>976</v>
      </c>
      <c r="L300" t="n">
        <v>0</v>
      </c>
      <c r="M300" t="n">
        <v>0</v>
      </c>
      <c r="N300" t="n">
        <v>976</v>
      </c>
      <c r="P300" s="27" t="inlineStr"/>
      <c r="R300" t="inlineStr">
        <is>
          <t>Delhi</t>
        </is>
      </c>
      <c r="S300" t="inlineStr">
        <is>
          <t>North</t>
        </is>
      </c>
      <c r="T300" s="9">
        <f>VLOOKUP(A300,Sku_list!$A$1:$D$2323,3,0)</f>
        <v/>
      </c>
      <c r="U300" s="9">
        <f>VLOOKUP(A300,Sku_list!$A$1:$D$2323,4,0)*(F300/1000000*12)</f>
        <v/>
      </c>
      <c r="V300" s="9">
        <f>VLOOKUP(A300,Sku_list!$A$1:$D$2323,4,0)*(H300/1000000*12)</f>
        <v/>
      </c>
      <c r="W300" s="9">
        <f>VLOOKUP(A300,Sku_list!$A$1:$D$2323,4,0)*(J300/1000000*12)</f>
        <v/>
      </c>
      <c r="X300" s="9">
        <f>VLOOKUP(A300,Sku_list!$A$1:$D$2323,4,0)*(L300/1000000*12)</f>
        <v/>
      </c>
      <c r="Y300" s="9">
        <f>VLOOKUP(A300,Sku_list!$A$1:$E$2323,5,0)*((J300+F300)/1000000000)</f>
        <v/>
      </c>
      <c r="Z300" t="n">
        <v>0</v>
      </c>
      <c r="AC300" s="27">
        <f>(DAY(TODAY())+AB300)/30</f>
        <v/>
      </c>
    </row>
    <row r="301">
      <c r="A301" t="n">
        <v>1601379</v>
      </c>
      <c r="B301" t="inlineStr">
        <is>
          <t>Col Tpw 50G</t>
        </is>
      </c>
      <c r="C301" t="inlineStr">
        <is>
          <t>IN62</t>
        </is>
      </c>
      <c r="D301" t="n">
        <v>0</v>
      </c>
      <c r="E301" t="n">
        <v>0</v>
      </c>
      <c r="F301" t="n">
        <v>0</v>
      </c>
      <c r="G301" t="n">
        <v>0</v>
      </c>
      <c r="H301" t="n">
        <v>0</v>
      </c>
      <c r="I301" t="n">
        <v>0</v>
      </c>
      <c r="J301" t="n">
        <v>784</v>
      </c>
      <c r="K301" t="n">
        <v>784</v>
      </c>
      <c r="L301" t="n">
        <v>0</v>
      </c>
      <c r="M301" t="n">
        <v>0</v>
      </c>
      <c r="N301" t="n">
        <v>784</v>
      </c>
      <c r="P301" s="27" t="inlineStr">
        <is>
          <t>225%</t>
        </is>
      </c>
      <c r="R301" t="inlineStr">
        <is>
          <t>Calcutta</t>
        </is>
      </c>
      <c r="S301" t="inlineStr">
        <is>
          <t>East</t>
        </is>
      </c>
      <c r="T301" s="9">
        <f>VLOOKUP(A301,Sku_list!$A$1:$D$2323,3,0)</f>
        <v/>
      </c>
      <c r="U301" s="9">
        <f>VLOOKUP(A301,Sku_list!$A$1:$D$2323,4,0)*(F301/1000000*12)</f>
        <v/>
      </c>
      <c r="V301" s="9">
        <f>VLOOKUP(A301,Sku_list!$A$1:$D$2323,4,0)*(H301/1000000*12)</f>
        <v/>
      </c>
      <c r="W301" s="9">
        <f>VLOOKUP(A301,Sku_list!$A$1:$D$2323,4,0)*(J301/1000000*12)</f>
        <v/>
      </c>
      <c r="X301" s="9">
        <f>VLOOKUP(A301,Sku_list!$A$1:$D$2323,4,0)*(L301/1000000*12)</f>
        <v/>
      </c>
      <c r="Y301" s="9">
        <f>VLOOKUP(A301,Sku_list!$A$1:$E$2323,5,0)*((J301+F301)/1000000000)</f>
        <v/>
      </c>
      <c r="Z301" t="n">
        <v>627</v>
      </c>
      <c r="AC301" s="27">
        <f>(DAY(TODAY())+AB301)/30</f>
        <v/>
      </c>
    </row>
    <row r="302">
      <c r="A302" t="n">
        <v>1601379</v>
      </c>
      <c r="B302" t="inlineStr">
        <is>
          <t>Col Tpw 50G</t>
        </is>
      </c>
      <c r="C302" t="inlineStr">
        <is>
          <t>IN63</t>
        </is>
      </c>
      <c r="D302" t="n">
        <v>0</v>
      </c>
      <c r="E302" t="n">
        <v>0</v>
      </c>
      <c r="F302" t="n">
        <v>0</v>
      </c>
      <c r="G302" t="n">
        <v>0</v>
      </c>
      <c r="H302" t="n">
        <v>0</v>
      </c>
      <c r="I302" t="n">
        <v>0</v>
      </c>
      <c r="J302" t="n">
        <v>3936</v>
      </c>
      <c r="K302" t="n">
        <v>3936</v>
      </c>
      <c r="L302" t="n">
        <v>0</v>
      </c>
      <c r="M302" t="n">
        <v>0</v>
      </c>
      <c r="N302" t="n">
        <v>3936</v>
      </c>
      <c r="P302" s="27" t="inlineStr"/>
      <c r="R302" t="inlineStr">
        <is>
          <t>Trichy</t>
        </is>
      </c>
      <c r="S302" t="inlineStr">
        <is>
          <t>South</t>
        </is>
      </c>
      <c r="T302" s="9">
        <f>VLOOKUP(A302,Sku_list!$A$1:$D$2323,3,0)</f>
        <v/>
      </c>
      <c r="U302" s="9">
        <f>VLOOKUP(A302,Sku_list!$A$1:$D$2323,4,0)*(F302/1000000*12)</f>
        <v/>
      </c>
      <c r="V302" s="9">
        <f>VLOOKUP(A302,Sku_list!$A$1:$D$2323,4,0)*(H302/1000000*12)</f>
        <v/>
      </c>
      <c r="W302" s="9">
        <f>VLOOKUP(A302,Sku_list!$A$1:$D$2323,4,0)*(J302/1000000*12)</f>
        <v/>
      </c>
      <c r="X302" s="9">
        <f>VLOOKUP(A302,Sku_list!$A$1:$D$2323,4,0)*(L302/1000000*12)</f>
        <v/>
      </c>
      <c r="Y302" s="9">
        <f>VLOOKUP(A302,Sku_list!$A$1:$E$2323,5,0)*((J302+F302)/1000000000)</f>
        <v/>
      </c>
      <c r="Z302" t="n">
        <v>0</v>
      </c>
      <c r="AC302" s="27">
        <f>(DAY(TODAY())+AB302)/30</f>
        <v/>
      </c>
    </row>
    <row r="303">
      <c r="A303" t="n">
        <v>1601379</v>
      </c>
      <c r="B303" t="inlineStr">
        <is>
          <t>Col Tpw 50G</t>
        </is>
      </c>
      <c r="C303" t="inlineStr">
        <is>
          <t>IN64</t>
        </is>
      </c>
      <c r="D303" t="n">
        <v>0</v>
      </c>
      <c r="E303" t="n">
        <v>0</v>
      </c>
      <c r="F303" t="n">
        <v>288</v>
      </c>
      <c r="G303" t="n">
        <v>0</v>
      </c>
      <c r="H303" t="n">
        <v>0</v>
      </c>
      <c r="I303" t="n">
        <v>0</v>
      </c>
      <c r="J303" t="n">
        <v>1200</v>
      </c>
      <c r="K303" t="n">
        <v>1488</v>
      </c>
      <c r="L303" t="n">
        <v>0</v>
      </c>
      <c r="M303" t="n">
        <v>0</v>
      </c>
      <c r="N303" t="n">
        <v>1488</v>
      </c>
      <c r="P303" s="27" t="inlineStr">
        <is>
          <t>207%</t>
        </is>
      </c>
      <c r="R303" t="inlineStr">
        <is>
          <t>Chennai</t>
        </is>
      </c>
      <c r="S303" t="inlineStr">
        <is>
          <t>South</t>
        </is>
      </c>
      <c r="T303" s="9">
        <f>VLOOKUP(A303,Sku_list!$A$1:$D$2323,3,0)</f>
        <v/>
      </c>
      <c r="U303" s="9">
        <f>VLOOKUP(A303,Sku_list!$A$1:$D$2323,4,0)*(F303/1000000*12)</f>
        <v/>
      </c>
      <c r="V303" s="9">
        <f>VLOOKUP(A303,Sku_list!$A$1:$D$2323,4,0)*(H303/1000000*12)</f>
        <v/>
      </c>
      <c r="W303" s="9">
        <f>VLOOKUP(A303,Sku_list!$A$1:$D$2323,4,0)*(J303/1000000*12)</f>
        <v/>
      </c>
      <c r="X303" s="9">
        <f>VLOOKUP(A303,Sku_list!$A$1:$D$2323,4,0)*(L303/1000000*12)</f>
        <v/>
      </c>
      <c r="Y303" s="9">
        <f>VLOOKUP(A303,Sku_list!$A$1:$E$2323,5,0)*((J303+F303)/1000000000)</f>
        <v/>
      </c>
      <c r="Z303" t="n">
        <v>1386</v>
      </c>
      <c r="AC303" s="27">
        <f>(DAY(TODAY())+AB303)/30</f>
        <v/>
      </c>
    </row>
    <row r="304">
      <c r="A304" t="n">
        <v>1601379</v>
      </c>
      <c r="B304" t="inlineStr">
        <is>
          <t>Col Tpw 50G</t>
        </is>
      </c>
      <c r="C304" t="inlineStr">
        <is>
          <t>IN65</t>
        </is>
      </c>
      <c r="D304" t="n">
        <v>0</v>
      </c>
      <c r="E304" t="n">
        <v>0</v>
      </c>
      <c r="F304" t="n">
        <v>0</v>
      </c>
      <c r="G304" t="n">
        <v>0</v>
      </c>
      <c r="H304" t="n">
        <v>0</v>
      </c>
      <c r="I304" t="n">
        <v>608</v>
      </c>
      <c r="J304" t="n">
        <v>5280</v>
      </c>
      <c r="K304" t="n">
        <v>5280</v>
      </c>
      <c r="L304" t="n">
        <v>0</v>
      </c>
      <c r="M304" t="n">
        <v>0</v>
      </c>
      <c r="N304" t="n">
        <v>5280</v>
      </c>
      <c r="P304" s="27" t="inlineStr">
        <is>
          <t>240%</t>
        </is>
      </c>
      <c r="R304" t="inlineStr">
        <is>
          <t>Kanpur</t>
        </is>
      </c>
      <c r="S304" t="inlineStr">
        <is>
          <t>North</t>
        </is>
      </c>
      <c r="T304" s="9">
        <f>VLOOKUP(A304,Sku_list!$A$1:$D$2323,3,0)</f>
        <v/>
      </c>
      <c r="U304" s="9">
        <f>VLOOKUP(A304,Sku_list!$A$1:$D$2323,4,0)*(F304/1000000*12)</f>
        <v/>
      </c>
      <c r="V304" s="9">
        <f>VLOOKUP(A304,Sku_list!$A$1:$D$2323,4,0)*(H304/1000000*12)</f>
        <v/>
      </c>
      <c r="W304" s="9">
        <f>VLOOKUP(A304,Sku_list!$A$1:$D$2323,4,0)*(J304/1000000*12)</f>
        <v/>
      </c>
      <c r="X304" s="9">
        <f>VLOOKUP(A304,Sku_list!$A$1:$D$2323,4,0)*(L304/1000000*12)</f>
        <v/>
      </c>
      <c r="Y304" s="9">
        <f>VLOOKUP(A304,Sku_list!$A$1:$E$2323,5,0)*((J304+F304)/1000000000)</f>
        <v/>
      </c>
      <c r="Z304" t="n">
        <v>6480</v>
      </c>
      <c r="AC304" s="27">
        <f>(DAY(TODAY())+AB304)/30</f>
        <v/>
      </c>
    </row>
    <row r="305">
      <c r="A305" t="n">
        <v>1601379</v>
      </c>
      <c r="B305" t="inlineStr">
        <is>
          <t>Col Tpw 50G</t>
        </is>
      </c>
      <c r="C305" t="inlineStr">
        <is>
          <t>IN66</t>
        </is>
      </c>
      <c r="D305" t="n">
        <v>0</v>
      </c>
      <c r="E305" t="n">
        <v>0</v>
      </c>
      <c r="F305" t="n">
        <v>0</v>
      </c>
      <c r="G305" t="n">
        <v>0</v>
      </c>
      <c r="H305" t="n">
        <v>0</v>
      </c>
      <c r="I305" t="n">
        <v>0</v>
      </c>
      <c r="J305" t="n">
        <v>160</v>
      </c>
      <c r="K305" t="n">
        <v>160</v>
      </c>
      <c r="L305" t="n">
        <v>0</v>
      </c>
      <c r="M305" t="n">
        <v>0</v>
      </c>
      <c r="N305" t="n">
        <v>160</v>
      </c>
      <c r="P305" s="27" t="inlineStr">
        <is>
          <t>340%</t>
        </is>
      </c>
      <c r="R305" t="inlineStr">
        <is>
          <t>Bhubaneshwar</t>
        </is>
      </c>
      <c r="S305" t="inlineStr">
        <is>
          <t>East</t>
        </is>
      </c>
      <c r="T305" s="9">
        <f>VLOOKUP(A305,Sku_list!$A$1:$D$2323,3,0)</f>
        <v/>
      </c>
      <c r="U305" s="9">
        <f>VLOOKUP(A305,Sku_list!$A$1:$D$2323,4,0)*(F305/1000000*12)</f>
        <v/>
      </c>
      <c r="V305" s="9">
        <f>VLOOKUP(A305,Sku_list!$A$1:$D$2323,4,0)*(H305/1000000*12)</f>
        <v/>
      </c>
      <c r="W305" s="9">
        <f>VLOOKUP(A305,Sku_list!$A$1:$D$2323,4,0)*(J305/1000000*12)</f>
        <v/>
      </c>
      <c r="X305" s="9">
        <f>VLOOKUP(A305,Sku_list!$A$1:$D$2323,4,0)*(L305/1000000*12)</f>
        <v/>
      </c>
      <c r="Y305" s="9">
        <f>VLOOKUP(A305,Sku_list!$A$1:$E$2323,5,0)*((J305+F305)/1000000000)</f>
        <v/>
      </c>
      <c r="Z305" t="n">
        <v>180</v>
      </c>
      <c r="AC305" s="27">
        <f>(DAY(TODAY())+AB305)/30</f>
        <v/>
      </c>
    </row>
    <row r="306">
      <c r="A306" t="n">
        <v>1601379</v>
      </c>
      <c r="B306" t="inlineStr">
        <is>
          <t>Col Tpw 50G</t>
        </is>
      </c>
      <c r="C306" t="inlineStr">
        <is>
          <t>IN67</t>
        </is>
      </c>
      <c r="D306" t="n">
        <v>0</v>
      </c>
      <c r="E306" t="n">
        <v>0</v>
      </c>
      <c r="F306" t="n">
        <v>0</v>
      </c>
      <c r="G306" t="n">
        <v>0</v>
      </c>
      <c r="H306" t="n">
        <v>0</v>
      </c>
      <c r="I306" t="n">
        <v>0</v>
      </c>
      <c r="J306" t="n">
        <v>6496</v>
      </c>
      <c r="K306" t="n">
        <v>6496</v>
      </c>
      <c r="L306" t="n">
        <v>0</v>
      </c>
      <c r="M306" t="n">
        <v>0</v>
      </c>
      <c r="N306" t="n">
        <v>6496</v>
      </c>
      <c r="P306" s="27" t="inlineStr">
        <is>
          <t>202%</t>
        </is>
      </c>
      <c r="R306" t="inlineStr">
        <is>
          <t>Indore</t>
        </is>
      </c>
      <c r="S306" t="inlineStr">
        <is>
          <t>West</t>
        </is>
      </c>
      <c r="T306" s="9">
        <f>VLOOKUP(A306,Sku_list!$A$1:$D$2323,3,0)</f>
        <v/>
      </c>
      <c r="U306" s="9">
        <f>VLOOKUP(A306,Sku_list!$A$1:$D$2323,4,0)*(F306/1000000*12)</f>
        <v/>
      </c>
      <c r="V306" s="9">
        <f>VLOOKUP(A306,Sku_list!$A$1:$D$2323,4,0)*(H306/1000000*12)</f>
        <v/>
      </c>
      <c r="W306" s="9">
        <f>VLOOKUP(A306,Sku_list!$A$1:$D$2323,4,0)*(J306/1000000*12)</f>
        <v/>
      </c>
      <c r="X306" s="9">
        <f>VLOOKUP(A306,Sku_list!$A$1:$D$2323,4,0)*(L306/1000000*12)</f>
        <v/>
      </c>
      <c r="Y306" s="9">
        <f>VLOOKUP(A306,Sku_list!$A$1:$E$2323,5,0)*((J306+F306)/1000000000)</f>
        <v/>
      </c>
      <c r="Z306" t="n">
        <v>7090</v>
      </c>
      <c r="AC306" s="27">
        <f>(DAY(TODAY())+AB306)/30</f>
        <v/>
      </c>
    </row>
    <row r="307">
      <c r="A307" t="n">
        <v>1601379</v>
      </c>
      <c r="B307" t="inlineStr">
        <is>
          <t>Col Tpw 50G</t>
        </is>
      </c>
      <c r="C307" t="inlineStr">
        <is>
          <t>IN68</t>
        </is>
      </c>
      <c r="D307" t="n">
        <v>0</v>
      </c>
      <c r="E307" t="n">
        <v>0</v>
      </c>
      <c r="F307" t="n">
        <v>0</v>
      </c>
      <c r="G307" t="n">
        <v>0</v>
      </c>
      <c r="H307" t="n">
        <v>0</v>
      </c>
      <c r="I307" t="n">
        <v>0</v>
      </c>
      <c r="J307" t="n">
        <v>1856</v>
      </c>
      <c r="K307" t="n">
        <v>1856</v>
      </c>
      <c r="L307" t="n">
        <v>0</v>
      </c>
      <c r="M307" t="n">
        <v>0</v>
      </c>
      <c r="N307" t="n">
        <v>1856</v>
      </c>
      <c r="P307" s="27" t="inlineStr">
        <is>
          <t>211%</t>
        </is>
      </c>
      <c r="R307" t="inlineStr">
        <is>
          <t>Baroda</t>
        </is>
      </c>
      <c r="S307" t="inlineStr">
        <is>
          <t>West</t>
        </is>
      </c>
      <c r="T307" s="9">
        <f>VLOOKUP(A307,Sku_list!$A$1:$D$2323,3,0)</f>
        <v/>
      </c>
      <c r="U307" s="9">
        <f>VLOOKUP(A307,Sku_list!$A$1:$D$2323,4,0)*(F307/1000000*12)</f>
        <v/>
      </c>
      <c r="V307" s="9">
        <f>VLOOKUP(A307,Sku_list!$A$1:$D$2323,4,0)*(H307/1000000*12)</f>
        <v/>
      </c>
      <c r="W307" s="9">
        <f>VLOOKUP(A307,Sku_list!$A$1:$D$2323,4,0)*(J307/1000000*12)</f>
        <v/>
      </c>
      <c r="X307" s="9">
        <f>VLOOKUP(A307,Sku_list!$A$1:$D$2323,4,0)*(L307/1000000*12)</f>
        <v/>
      </c>
      <c r="Y307" s="9">
        <f>VLOOKUP(A307,Sku_list!$A$1:$E$2323,5,0)*((J307+F307)/1000000000)</f>
        <v/>
      </c>
      <c r="Z307" t="n">
        <v>2194</v>
      </c>
      <c r="AC307" s="27">
        <f>(DAY(TODAY())+AB307)/30</f>
        <v/>
      </c>
    </row>
    <row r="308">
      <c r="A308" t="n">
        <v>1601379</v>
      </c>
      <c r="B308" t="inlineStr">
        <is>
          <t>Col Tpw 50G</t>
        </is>
      </c>
      <c r="C308" t="inlineStr">
        <is>
          <t>IN69</t>
        </is>
      </c>
      <c r="D308" t="n">
        <v>0</v>
      </c>
      <c r="E308" t="n">
        <v>0</v>
      </c>
      <c r="F308" t="n">
        <v>0</v>
      </c>
      <c r="G308" t="n">
        <v>0</v>
      </c>
      <c r="H308" t="n">
        <v>0</v>
      </c>
      <c r="I308" t="n">
        <v>0</v>
      </c>
      <c r="J308" t="n">
        <v>1360</v>
      </c>
      <c r="K308" t="n">
        <v>1360</v>
      </c>
      <c r="L308" t="n">
        <v>0</v>
      </c>
      <c r="M308" t="n">
        <v>0</v>
      </c>
      <c r="N308" t="n">
        <v>1360</v>
      </c>
      <c r="P308" s="27" t="inlineStr">
        <is>
          <t>257%</t>
        </is>
      </c>
      <c r="R308" t="inlineStr">
        <is>
          <t>Hyderabad</t>
        </is>
      </c>
      <c r="S308" t="inlineStr">
        <is>
          <t>South</t>
        </is>
      </c>
      <c r="T308" s="9">
        <f>VLOOKUP(A308,Sku_list!$A$1:$D$2323,3,0)</f>
        <v/>
      </c>
      <c r="U308" s="9">
        <f>VLOOKUP(A308,Sku_list!$A$1:$D$2323,4,0)*(F308/1000000*12)</f>
        <v/>
      </c>
      <c r="V308" s="9">
        <f>VLOOKUP(A308,Sku_list!$A$1:$D$2323,4,0)*(H308/1000000*12)</f>
        <v/>
      </c>
      <c r="W308" s="9">
        <f>VLOOKUP(A308,Sku_list!$A$1:$D$2323,4,0)*(J308/1000000*12)</f>
        <v/>
      </c>
      <c r="X308" s="9">
        <f>VLOOKUP(A308,Sku_list!$A$1:$D$2323,4,0)*(L308/1000000*12)</f>
        <v/>
      </c>
      <c r="Y308" s="9">
        <f>VLOOKUP(A308,Sku_list!$A$1:$E$2323,5,0)*((J308+F308)/1000000000)</f>
        <v/>
      </c>
      <c r="Z308" t="n">
        <v>864</v>
      </c>
      <c r="AC308" s="27">
        <f>(DAY(TODAY())+AB308)/30</f>
        <v/>
      </c>
    </row>
    <row r="309">
      <c r="A309" t="n">
        <v>1601379</v>
      </c>
      <c r="B309" t="inlineStr">
        <is>
          <t>Col Tpw 50G</t>
        </is>
      </c>
      <c r="C309" t="inlineStr">
        <is>
          <t>IN70</t>
        </is>
      </c>
      <c r="D309" t="n">
        <v>0</v>
      </c>
      <c r="E309" t="n">
        <v>0</v>
      </c>
      <c r="F309" t="n">
        <v>0</v>
      </c>
      <c r="G309" t="n">
        <v>0</v>
      </c>
      <c r="H309" t="n">
        <v>0</v>
      </c>
      <c r="I309" t="n">
        <v>0</v>
      </c>
      <c r="J309" t="n">
        <v>112</v>
      </c>
      <c r="K309" t="n">
        <v>112</v>
      </c>
      <c r="L309" t="n">
        <v>0</v>
      </c>
      <c r="M309" t="n">
        <v>0</v>
      </c>
      <c r="N309" t="n">
        <v>112</v>
      </c>
      <c r="P309" s="27" t="inlineStr"/>
      <c r="R309" t="inlineStr">
        <is>
          <t>Allepy</t>
        </is>
      </c>
      <c r="S309" t="inlineStr">
        <is>
          <t>South</t>
        </is>
      </c>
      <c r="T309" s="9">
        <f>VLOOKUP(A309,Sku_list!$A$1:$D$2323,3,0)</f>
        <v/>
      </c>
      <c r="U309" s="9">
        <f>VLOOKUP(A309,Sku_list!$A$1:$D$2323,4,0)*(F309/1000000*12)</f>
        <v/>
      </c>
      <c r="V309" s="9">
        <f>VLOOKUP(A309,Sku_list!$A$1:$D$2323,4,0)*(H309/1000000*12)</f>
        <v/>
      </c>
      <c r="W309" s="9">
        <f>VLOOKUP(A309,Sku_list!$A$1:$D$2323,4,0)*(J309/1000000*12)</f>
        <v/>
      </c>
      <c r="X309" s="9">
        <f>VLOOKUP(A309,Sku_list!$A$1:$D$2323,4,0)*(L309/1000000*12)</f>
        <v/>
      </c>
      <c r="Y309" s="9">
        <f>VLOOKUP(A309,Sku_list!$A$1:$E$2323,5,0)*((J309+F309)/1000000000)</f>
        <v/>
      </c>
      <c r="Z309" t="n">
        <v>0</v>
      </c>
      <c r="AC309" s="27">
        <f>(DAY(TODAY())+AB309)/30</f>
        <v/>
      </c>
    </row>
    <row r="310">
      <c r="A310" t="n">
        <v>1601379</v>
      </c>
      <c r="B310" t="inlineStr">
        <is>
          <t>Col Tpw 50G</t>
        </is>
      </c>
      <c r="C310" t="inlineStr">
        <is>
          <t>IN71</t>
        </is>
      </c>
      <c r="D310" t="n">
        <v>0</v>
      </c>
      <c r="E310" t="n">
        <v>0</v>
      </c>
      <c r="F310" t="n">
        <v>1152</v>
      </c>
      <c r="G310" t="n">
        <v>0</v>
      </c>
      <c r="H310" t="n">
        <v>0</v>
      </c>
      <c r="I310" t="n">
        <v>512</v>
      </c>
      <c r="J310" t="n">
        <v>2336</v>
      </c>
      <c r="K310" t="n">
        <v>3488</v>
      </c>
      <c r="L310" t="n">
        <v>0</v>
      </c>
      <c r="M310" t="n">
        <v>0</v>
      </c>
      <c r="N310" t="n">
        <v>3488</v>
      </c>
      <c r="P310" s="27" t="inlineStr">
        <is>
          <t>313%</t>
        </is>
      </c>
      <c r="R310" t="inlineStr">
        <is>
          <t>Bangalore</t>
        </is>
      </c>
      <c r="S310" t="inlineStr">
        <is>
          <t>South</t>
        </is>
      </c>
      <c r="T310" s="9">
        <f>VLOOKUP(A310,Sku_list!$A$1:$D$2323,3,0)</f>
        <v/>
      </c>
      <c r="U310" s="9">
        <f>VLOOKUP(A310,Sku_list!$A$1:$D$2323,4,0)*(F310/1000000*12)</f>
        <v/>
      </c>
      <c r="V310" s="9">
        <f>VLOOKUP(A310,Sku_list!$A$1:$D$2323,4,0)*(H310/1000000*12)</f>
        <v/>
      </c>
      <c r="W310" s="9">
        <f>VLOOKUP(A310,Sku_list!$A$1:$D$2323,4,0)*(J310/1000000*12)</f>
        <v/>
      </c>
      <c r="X310" s="9">
        <f>VLOOKUP(A310,Sku_list!$A$1:$D$2323,4,0)*(L310/1000000*12)</f>
        <v/>
      </c>
      <c r="Y310" s="9">
        <f>VLOOKUP(A310,Sku_list!$A$1:$E$2323,5,0)*((J310+F310)/1000000000)</f>
        <v/>
      </c>
      <c r="Z310" t="n">
        <v>1674</v>
      </c>
      <c r="AC310" s="27">
        <f>(DAY(TODAY())+AB310)/30</f>
        <v/>
      </c>
    </row>
    <row r="311">
      <c r="A311" t="n">
        <v>1601379</v>
      </c>
      <c r="B311" t="inlineStr">
        <is>
          <t>Col Tpw 50G</t>
        </is>
      </c>
      <c r="C311" t="inlineStr">
        <is>
          <t>IN72</t>
        </is>
      </c>
      <c r="D311" t="n">
        <v>0</v>
      </c>
      <c r="E311" t="n">
        <v>0</v>
      </c>
      <c r="F311" t="n">
        <v>960</v>
      </c>
      <c r="G311" t="n">
        <v>0</v>
      </c>
      <c r="H311" t="n">
        <v>0</v>
      </c>
      <c r="I311" t="n">
        <v>0</v>
      </c>
      <c r="J311" t="n">
        <v>1296</v>
      </c>
      <c r="K311" t="n">
        <v>2256</v>
      </c>
      <c r="L311" t="n">
        <v>0</v>
      </c>
      <c r="M311" t="n">
        <v>0</v>
      </c>
      <c r="N311" t="n">
        <v>2256</v>
      </c>
      <c r="P311" s="27" t="inlineStr">
        <is>
          <t>184%</t>
        </is>
      </c>
      <c r="R311" t="inlineStr">
        <is>
          <t>Gauhati</t>
        </is>
      </c>
      <c r="S311" t="inlineStr">
        <is>
          <t>East</t>
        </is>
      </c>
      <c r="T311" s="9">
        <f>VLOOKUP(A311,Sku_list!$A$1:$D$2323,3,0)</f>
        <v/>
      </c>
      <c r="U311" s="9">
        <f>VLOOKUP(A311,Sku_list!$A$1:$D$2323,4,0)*(F311/1000000*12)</f>
        <v/>
      </c>
      <c r="V311" s="9">
        <f>VLOOKUP(A311,Sku_list!$A$1:$D$2323,4,0)*(H311/1000000*12)</f>
        <v/>
      </c>
      <c r="W311" s="9">
        <f>VLOOKUP(A311,Sku_list!$A$1:$D$2323,4,0)*(J311/1000000*12)</f>
        <v/>
      </c>
      <c r="X311" s="9">
        <f>VLOOKUP(A311,Sku_list!$A$1:$D$2323,4,0)*(L311/1000000*12)</f>
        <v/>
      </c>
      <c r="Y311" s="9">
        <f>VLOOKUP(A311,Sku_list!$A$1:$E$2323,5,0)*((J311+F311)/1000000000)</f>
        <v/>
      </c>
      <c r="Z311" t="n">
        <v>3600</v>
      </c>
      <c r="AC311" s="27">
        <f>(DAY(TODAY())+AB311)/30</f>
        <v/>
      </c>
    </row>
    <row r="312">
      <c r="A312" t="n">
        <v>1601379</v>
      </c>
      <c r="B312" t="inlineStr">
        <is>
          <t>Col Tpw 50G</t>
        </is>
      </c>
      <c r="C312" t="inlineStr">
        <is>
          <t>IN73</t>
        </is>
      </c>
      <c r="D312" t="n">
        <v>0</v>
      </c>
      <c r="E312" t="n">
        <v>0</v>
      </c>
      <c r="F312" t="n">
        <v>400</v>
      </c>
      <c r="G312" t="n">
        <v>0</v>
      </c>
      <c r="H312" t="n">
        <v>0</v>
      </c>
      <c r="I312" t="n">
        <v>0</v>
      </c>
      <c r="J312" t="n">
        <v>1520</v>
      </c>
      <c r="K312" t="n">
        <v>1920</v>
      </c>
      <c r="L312" t="n">
        <v>0</v>
      </c>
      <c r="M312" t="n">
        <v>0</v>
      </c>
      <c r="N312" t="n">
        <v>1920</v>
      </c>
      <c r="P312" s="27" t="inlineStr">
        <is>
          <t>343%</t>
        </is>
      </c>
      <c r="R312" t="inlineStr">
        <is>
          <t>Patna</t>
        </is>
      </c>
      <c r="S312" t="inlineStr">
        <is>
          <t>East</t>
        </is>
      </c>
      <c r="T312" s="9">
        <f>VLOOKUP(A312,Sku_list!$A$1:$D$2323,3,0)</f>
        <v/>
      </c>
      <c r="U312" s="9">
        <f>VLOOKUP(A312,Sku_list!$A$1:$D$2323,4,0)*(F312/1000000*12)</f>
        <v/>
      </c>
      <c r="V312" s="9">
        <f>VLOOKUP(A312,Sku_list!$A$1:$D$2323,4,0)*(H312/1000000*12)</f>
        <v/>
      </c>
      <c r="W312" s="9">
        <f>VLOOKUP(A312,Sku_list!$A$1:$D$2323,4,0)*(J312/1000000*12)</f>
        <v/>
      </c>
      <c r="X312" s="9">
        <f>VLOOKUP(A312,Sku_list!$A$1:$D$2323,4,0)*(L312/1000000*12)</f>
        <v/>
      </c>
      <c r="Y312" s="9">
        <f>VLOOKUP(A312,Sku_list!$A$1:$E$2323,5,0)*((J312+F312)/1000000000)</f>
        <v/>
      </c>
      <c r="Z312" t="n">
        <v>993</v>
      </c>
      <c r="AC312" s="27">
        <f>(DAY(TODAY())+AB312)/30</f>
        <v/>
      </c>
    </row>
    <row r="313">
      <c r="A313" t="n">
        <v>1601379</v>
      </c>
      <c r="B313" t="inlineStr">
        <is>
          <t>Col Tpw 50G</t>
        </is>
      </c>
      <c r="C313" t="inlineStr">
        <is>
          <t>IN74</t>
        </is>
      </c>
      <c r="D313" t="n">
        <v>0</v>
      </c>
      <c r="E313" t="n">
        <v>0</v>
      </c>
      <c r="F313" t="n">
        <v>0</v>
      </c>
      <c r="G313" t="n">
        <v>0</v>
      </c>
      <c r="H313" t="n">
        <v>0</v>
      </c>
      <c r="I313" t="n">
        <v>0</v>
      </c>
      <c r="J313" t="n">
        <v>160</v>
      </c>
      <c r="K313" t="n">
        <v>160</v>
      </c>
      <c r="L313" t="n">
        <v>0</v>
      </c>
      <c r="M313" t="n">
        <v>0</v>
      </c>
      <c r="N313" t="n">
        <v>160</v>
      </c>
      <c r="P313" s="27" t="inlineStr">
        <is>
          <t>263%</t>
        </is>
      </c>
      <c r="R313" t="inlineStr">
        <is>
          <t>Nepal-exp</t>
        </is>
      </c>
      <c r="S313" t="inlineStr">
        <is>
          <t>Exp-DC</t>
        </is>
      </c>
      <c r="T313" s="9">
        <f>VLOOKUP(A313,Sku_list!$A$1:$D$2323,3,0)</f>
        <v/>
      </c>
      <c r="U313" s="9">
        <f>VLOOKUP(A313,Sku_list!$A$1:$D$2323,4,0)*(F313/1000000*12)</f>
        <v/>
      </c>
      <c r="V313" s="9">
        <f>VLOOKUP(A313,Sku_list!$A$1:$D$2323,4,0)*(H313/1000000*12)</f>
        <v/>
      </c>
      <c r="W313" s="9">
        <f>VLOOKUP(A313,Sku_list!$A$1:$D$2323,4,0)*(J313/1000000*12)</f>
        <v/>
      </c>
      <c r="X313" s="9">
        <f>VLOOKUP(A313,Sku_list!$A$1:$D$2323,4,0)*(L313/1000000*12)</f>
        <v/>
      </c>
      <c r="Y313" s="9">
        <f>VLOOKUP(A313,Sku_list!$A$1:$E$2323,5,0)*((J313+F313)/1000000000)</f>
        <v/>
      </c>
      <c r="Z313" t="n">
        <v>98</v>
      </c>
      <c r="AC313" s="27">
        <f>(DAY(TODAY())+AB313)/30</f>
        <v/>
      </c>
    </row>
    <row r="314">
      <c r="A314" t="n">
        <v>1601379</v>
      </c>
      <c r="B314" t="inlineStr">
        <is>
          <t>Col Tpw 50G</t>
        </is>
      </c>
      <c r="C314" t="inlineStr">
        <is>
          <t>IN75</t>
        </is>
      </c>
      <c r="D314" t="n">
        <v>0</v>
      </c>
      <c r="E314" t="n">
        <v>0</v>
      </c>
      <c r="F314" t="n">
        <v>0</v>
      </c>
      <c r="G314" t="n">
        <v>0</v>
      </c>
      <c r="H314" t="n">
        <v>0</v>
      </c>
      <c r="I314" t="n">
        <v>0</v>
      </c>
      <c r="J314" t="n">
        <v>640</v>
      </c>
      <c r="K314" t="n">
        <v>640</v>
      </c>
      <c r="L314" t="n">
        <v>0</v>
      </c>
      <c r="M314" t="n">
        <v>0</v>
      </c>
      <c r="N314" t="n">
        <v>640</v>
      </c>
      <c r="P314" s="27" t="inlineStr">
        <is>
          <t>171%</t>
        </is>
      </c>
      <c r="R314" t="inlineStr">
        <is>
          <t>Jaipur</t>
        </is>
      </c>
      <c r="S314" t="inlineStr">
        <is>
          <t>North</t>
        </is>
      </c>
      <c r="T314" s="9">
        <f>VLOOKUP(A314,Sku_list!$A$1:$D$2323,3,0)</f>
        <v/>
      </c>
      <c r="U314" s="9">
        <f>VLOOKUP(A314,Sku_list!$A$1:$D$2323,4,0)*(F314/1000000*12)</f>
        <v/>
      </c>
      <c r="V314" s="9">
        <f>VLOOKUP(A314,Sku_list!$A$1:$D$2323,4,0)*(H314/1000000*12)</f>
        <v/>
      </c>
      <c r="W314" s="9">
        <f>VLOOKUP(A314,Sku_list!$A$1:$D$2323,4,0)*(J314/1000000*12)</f>
        <v/>
      </c>
      <c r="X314" s="9">
        <f>VLOOKUP(A314,Sku_list!$A$1:$D$2323,4,0)*(L314/1000000*12)</f>
        <v/>
      </c>
      <c r="Y314" s="9">
        <f>VLOOKUP(A314,Sku_list!$A$1:$E$2323,5,0)*((J314+F314)/1000000000)</f>
        <v/>
      </c>
      <c r="Z314" t="n">
        <v>900</v>
      </c>
      <c r="AC314" s="27">
        <f>(DAY(TODAY())+AB314)/30</f>
        <v/>
      </c>
    </row>
    <row r="315">
      <c r="A315" t="n">
        <v>1601379</v>
      </c>
      <c r="B315" t="inlineStr">
        <is>
          <t>Col Tpw 50G</t>
        </is>
      </c>
      <c r="C315" t="inlineStr">
        <is>
          <t>IN76</t>
        </is>
      </c>
      <c r="D315" t="n">
        <v>0</v>
      </c>
      <c r="E315" t="n">
        <v>0</v>
      </c>
      <c r="F315" t="n">
        <v>800</v>
      </c>
      <c r="G315" t="n">
        <v>0</v>
      </c>
      <c r="H315" t="n">
        <v>0</v>
      </c>
      <c r="I315" t="n">
        <v>1344</v>
      </c>
      <c r="J315" t="n">
        <v>10766</v>
      </c>
      <c r="K315" t="n">
        <v>11566</v>
      </c>
      <c r="L315" t="n">
        <v>0</v>
      </c>
      <c r="M315" t="n">
        <v>0</v>
      </c>
      <c r="N315" t="n">
        <v>11566</v>
      </c>
      <c r="P315" s="27" t="inlineStr">
        <is>
          <t>168%</t>
        </is>
      </c>
      <c r="R315" t="inlineStr">
        <is>
          <t>Ghaziabad</t>
        </is>
      </c>
      <c r="S315" t="inlineStr">
        <is>
          <t>North</t>
        </is>
      </c>
      <c r="T315" s="9">
        <f>VLOOKUP(A315,Sku_list!$A$1:$D$2323,3,0)</f>
        <v/>
      </c>
      <c r="U315" s="9">
        <f>VLOOKUP(A315,Sku_list!$A$1:$D$2323,4,0)*(F315/1000000*12)</f>
        <v/>
      </c>
      <c r="V315" s="9">
        <f>VLOOKUP(A315,Sku_list!$A$1:$D$2323,4,0)*(H315/1000000*12)</f>
        <v/>
      </c>
      <c r="W315" s="9">
        <f>VLOOKUP(A315,Sku_list!$A$1:$D$2323,4,0)*(J315/1000000*12)</f>
        <v/>
      </c>
      <c r="X315" s="9">
        <f>VLOOKUP(A315,Sku_list!$A$1:$D$2323,4,0)*(L315/1000000*12)</f>
        <v/>
      </c>
      <c r="Y315" s="9">
        <f>VLOOKUP(A315,Sku_list!$A$1:$E$2323,5,0)*((J315+F315)/1000000000)</f>
        <v/>
      </c>
      <c r="Z315" t="n">
        <v>14113</v>
      </c>
      <c r="AC315" s="27">
        <f>(DAY(TODAY())+AB315)/30</f>
        <v/>
      </c>
    </row>
    <row r="316">
      <c r="A316" t="n">
        <v>1601379</v>
      </c>
      <c r="B316" t="inlineStr">
        <is>
          <t>Col Tpw 50G</t>
        </is>
      </c>
      <c r="C316" t="inlineStr">
        <is>
          <t>IN77</t>
        </is>
      </c>
      <c r="D316" t="n">
        <v>0</v>
      </c>
      <c r="E316" t="n">
        <v>0</v>
      </c>
      <c r="F316" t="n">
        <v>0</v>
      </c>
      <c r="G316" t="n">
        <v>0</v>
      </c>
      <c r="H316" t="n">
        <v>0</v>
      </c>
      <c r="I316" t="n">
        <v>0</v>
      </c>
      <c r="J316" t="n">
        <v>0</v>
      </c>
      <c r="K316" t="n">
        <v>0</v>
      </c>
      <c r="L316" t="n">
        <v>0</v>
      </c>
      <c r="M316" t="n">
        <v>0</v>
      </c>
      <c r="N316" t="n">
        <v>0</v>
      </c>
      <c r="P316" s="27" t="inlineStr"/>
      <c r="R316" t="inlineStr">
        <is>
          <t>POC Bhiwandi</t>
        </is>
      </c>
      <c r="S316" t="inlineStr">
        <is>
          <t>West</t>
        </is>
      </c>
      <c r="T316" s="9">
        <f>VLOOKUP(A316,Sku_list!$A$1:$D$2323,3,0)</f>
        <v/>
      </c>
      <c r="U316" s="9">
        <f>VLOOKUP(A316,Sku_list!$A$1:$D$2323,4,0)*(F316/1000000*12)</f>
        <v/>
      </c>
      <c r="V316" s="9">
        <f>VLOOKUP(A316,Sku_list!$A$1:$D$2323,4,0)*(H316/1000000*12)</f>
        <v/>
      </c>
      <c r="W316" s="9">
        <f>VLOOKUP(A316,Sku_list!$A$1:$D$2323,4,0)*(J316/1000000*12)</f>
        <v/>
      </c>
      <c r="X316" s="9">
        <f>VLOOKUP(A316,Sku_list!$A$1:$D$2323,4,0)*(L316/1000000*12)</f>
        <v/>
      </c>
      <c r="Y316" s="9">
        <f>VLOOKUP(A316,Sku_list!$A$1:$E$2323,5,0)*((J316+F316)/1000000000)</f>
        <v/>
      </c>
      <c r="Z316" t="n">
        <v>0</v>
      </c>
      <c r="AC316" s="27">
        <f>(DAY(TODAY())+AB316)/30</f>
        <v/>
      </c>
    </row>
    <row r="317">
      <c r="A317" t="n">
        <v>1601379</v>
      </c>
      <c r="B317" t="inlineStr">
        <is>
          <t>Col Tpw 50G</t>
        </is>
      </c>
      <c r="C317" t="inlineStr">
        <is>
          <t>IN78</t>
        </is>
      </c>
      <c r="D317" t="n">
        <v>0</v>
      </c>
      <c r="E317" t="n">
        <v>0</v>
      </c>
      <c r="F317" t="n">
        <v>0</v>
      </c>
      <c r="G317" t="n">
        <v>0</v>
      </c>
      <c r="H317" t="n">
        <v>0</v>
      </c>
      <c r="I317" t="n">
        <v>0</v>
      </c>
      <c r="J317" t="n">
        <v>270</v>
      </c>
      <c r="K317" t="n">
        <v>270</v>
      </c>
      <c r="L317" t="n">
        <v>0</v>
      </c>
      <c r="M317" t="n">
        <v>0</v>
      </c>
      <c r="N317" t="n">
        <v>270</v>
      </c>
      <c r="P317" s="27" t="inlineStr"/>
      <c r="R317" t="inlineStr">
        <is>
          <t>Kundli</t>
        </is>
      </c>
      <c r="S317" t="inlineStr">
        <is>
          <t>North</t>
        </is>
      </c>
      <c r="T317" s="9">
        <f>VLOOKUP(A317,Sku_list!$A$1:$D$2323,3,0)</f>
        <v/>
      </c>
      <c r="U317" s="9">
        <f>VLOOKUP(A317,Sku_list!$A$1:$D$2323,4,0)*(F317/1000000*12)</f>
        <v/>
      </c>
      <c r="V317" s="9">
        <f>VLOOKUP(A317,Sku_list!$A$1:$D$2323,4,0)*(H317/1000000*12)</f>
        <v/>
      </c>
      <c r="W317" s="9">
        <f>VLOOKUP(A317,Sku_list!$A$1:$D$2323,4,0)*(J317/1000000*12)</f>
        <v/>
      </c>
      <c r="X317" s="9">
        <f>VLOOKUP(A317,Sku_list!$A$1:$D$2323,4,0)*(L317/1000000*12)</f>
        <v/>
      </c>
      <c r="Y317" s="9">
        <f>VLOOKUP(A317,Sku_list!$A$1:$E$2323,5,0)*((J317+F317)/1000000000)</f>
        <v/>
      </c>
      <c r="Z317" t="n">
        <v>0</v>
      </c>
      <c r="AC317" s="27">
        <f>(DAY(TODAY())+AB317)/30</f>
        <v/>
      </c>
    </row>
    <row r="318">
      <c r="A318" t="n">
        <v>1601379</v>
      </c>
      <c r="B318" t="inlineStr">
        <is>
          <t>Col Tpw 50G</t>
        </is>
      </c>
      <c r="C318" t="inlineStr">
        <is>
          <t>IN79</t>
        </is>
      </c>
      <c r="D318" t="n">
        <v>0</v>
      </c>
      <c r="E318" t="n">
        <v>0</v>
      </c>
      <c r="F318" t="n">
        <v>0</v>
      </c>
      <c r="G318" t="n">
        <v>0</v>
      </c>
      <c r="H318" t="n">
        <v>0</v>
      </c>
      <c r="I318" t="n">
        <v>0</v>
      </c>
      <c r="J318" t="n">
        <v>0</v>
      </c>
      <c r="K318" t="n">
        <v>0</v>
      </c>
      <c r="L318" t="n">
        <v>0</v>
      </c>
      <c r="M318" t="n">
        <v>0</v>
      </c>
      <c r="N318" t="n">
        <v>0</v>
      </c>
      <c r="P318" s="27" t="n">
        <v>0.6473684210526316</v>
      </c>
      <c r="R318" t="inlineStr">
        <is>
          <t>Goa</t>
        </is>
      </c>
      <c r="S318" t="inlineStr">
        <is>
          <t>West</t>
        </is>
      </c>
      <c r="T318" s="9">
        <f>VLOOKUP(A318,Sku_list!$A$1:$D$2323,3,0)</f>
        <v/>
      </c>
      <c r="U318" s="9">
        <f>VLOOKUP(A318,Sku_list!$A$1:$D$2323,4,0)*(F318/1000000*12)</f>
        <v/>
      </c>
      <c r="V318" s="9">
        <f>VLOOKUP(A318,Sku_list!$A$1:$D$2323,4,0)*(H318/1000000*12)</f>
        <v/>
      </c>
      <c r="W318" s="9">
        <f>VLOOKUP(A318,Sku_list!$A$1:$D$2323,4,0)*(J318/1000000*12)</f>
        <v/>
      </c>
      <c r="X318" s="9">
        <f>VLOOKUP(A318,Sku_list!$A$1:$D$2323,4,0)*(L318/1000000*12)</f>
        <v/>
      </c>
      <c r="Y318" s="9">
        <f>VLOOKUP(A318,Sku_list!$A$1:$E$2323,5,0)*((J318+F318)/1000000000)</f>
        <v/>
      </c>
      <c r="Z318" t="n">
        <v>0</v>
      </c>
      <c r="AC318" s="27">
        <f>(DAY(TODAY())+AB318)/30</f>
        <v/>
      </c>
    </row>
    <row r="319">
      <c r="A319" t="n">
        <v>1601379</v>
      </c>
      <c r="B319" t="inlineStr">
        <is>
          <t>Col Tpw 50G</t>
        </is>
      </c>
      <c r="C319" t="inlineStr">
        <is>
          <t>IN80</t>
        </is>
      </c>
      <c r="D319" t="n">
        <v>0</v>
      </c>
      <c r="E319" t="n">
        <v>0</v>
      </c>
      <c r="F319" t="n">
        <v>0</v>
      </c>
      <c r="G319" t="n">
        <v>0</v>
      </c>
      <c r="H319" t="n">
        <v>0</v>
      </c>
      <c r="I319" t="n">
        <v>0</v>
      </c>
      <c r="J319" t="n">
        <v>128</v>
      </c>
      <c r="K319" t="n">
        <v>128</v>
      </c>
      <c r="L319" t="n">
        <v>0</v>
      </c>
      <c r="M319" t="n">
        <v>0</v>
      </c>
      <c r="N319" t="n">
        <v>128</v>
      </c>
      <c r="P319" s="27" t="inlineStr">
        <is>
          <t>178%</t>
        </is>
      </c>
      <c r="R319" t="inlineStr">
        <is>
          <t>Morinda</t>
        </is>
      </c>
      <c r="S319" t="inlineStr">
        <is>
          <t>North</t>
        </is>
      </c>
      <c r="T319" s="9">
        <f>VLOOKUP(A319,Sku_list!$A$1:$D$2323,3,0)</f>
        <v/>
      </c>
      <c r="U319" s="9">
        <f>VLOOKUP(A319,Sku_list!$A$1:$D$2323,4,0)*(F319/1000000*12)</f>
        <v/>
      </c>
      <c r="V319" s="9">
        <f>VLOOKUP(A319,Sku_list!$A$1:$D$2323,4,0)*(H319/1000000*12)</f>
        <v/>
      </c>
      <c r="W319" s="9">
        <f>VLOOKUP(A319,Sku_list!$A$1:$D$2323,4,0)*(J319/1000000*12)</f>
        <v/>
      </c>
      <c r="X319" s="9">
        <f>VLOOKUP(A319,Sku_list!$A$1:$D$2323,4,0)*(L319/1000000*12)</f>
        <v/>
      </c>
      <c r="Y319" s="9">
        <f>VLOOKUP(A319,Sku_list!$A$1:$E$2323,5,0)*((J319+F319)/1000000000)</f>
        <v/>
      </c>
      <c r="Z319" t="n">
        <v>164</v>
      </c>
      <c r="AC319" s="27">
        <f>(DAY(TODAY())+AB319)/30</f>
        <v/>
      </c>
    </row>
    <row r="320">
      <c r="A320" t="n">
        <v>1601379</v>
      </c>
      <c r="B320" t="inlineStr">
        <is>
          <t>Col Tpw 50G</t>
        </is>
      </c>
      <c r="C320" t="inlineStr">
        <is>
          <t>IN81</t>
        </is>
      </c>
      <c r="D320" t="n">
        <v>0</v>
      </c>
      <c r="E320" t="n">
        <v>0</v>
      </c>
      <c r="F320" t="n">
        <v>160</v>
      </c>
      <c r="G320" t="n">
        <v>0</v>
      </c>
      <c r="H320" t="n">
        <v>0</v>
      </c>
      <c r="I320" t="n">
        <v>320</v>
      </c>
      <c r="J320" t="n">
        <v>2916</v>
      </c>
      <c r="K320" t="n">
        <v>3076</v>
      </c>
      <c r="L320" t="n">
        <v>0</v>
      </c>
      <c r="M320" t="n">
        <v>0</v>
      </c>
      <c r="N320" t="n">
        <v>3076</v>
      </c>
      <c r="P320" s="27" t="inlineStr">
        <is>
          <t>181%</t>
        </is>
      </c>
      <c r="R320" t="inlineStr">
        <is>
          <t>Bhiwandi</t>
        </is>
      </c>
      <c r="S320" t="inlineStr">
        <is>
          <t>West</t>
        </is>
      </c>
      <c r="T320" s="9">
        <f>VLOOKUP(A320,Sku_list!$A$1:$D$2323,3,0)</f>
        <v/>
      </c>
      <c r="U320" s="9">
        <f>VLOOKUP(A320,Sku_list!$A$1:$D$2323,4,0)*(F320/1000000*12)</f>
        <v/>
      </c>
      <c r="V320" s="9">
        <f>VLOOKUP(A320,Sku_list!$A$1:$D$2323,4,0)*(H320/1000000*12)</f>
        <v/>
      </c>
      <c r="W320" s="9">
        <f>VLOOKUP(A320,Sku_list!$A$1:$D$2323,4,0)*(J320/1000000*12)</f>
        <v/>
      </c>
      <c r="X320" s="9">
        <f>VLOOKUP(A320,Sku_list!$A$1:$D$2323,4,0)*(L320/1000000*12)</f>
        <v/>
      </c>
      <c r="Y320" s="9">
        <f>VLOOKUP(A320,Sku_list!$A$1:$E$2323,5,0)*((J320+F320)/1000000000)</f>
        <v/>
      </c>
      <c r="Z320" t="n">
        <v>9066</v>
      </c>
      <c r="AC320" s="27">
        <f>(DAY(TODAY())+AB320)/30</f>
        <v/>
      </c>
    </row>
    <row r="321">
      <c r="A321" t="n">
        <v>1601379</v>
      </c>
      <c r="B321" t="inlineStr">
        <is>
          <t>Col Tpw 50G</t>
        </is>
      </c>
      <c r="C321" t="inlineStr">
        <is>
          <t>IN82</t>
        </is>
      </c>
      <c r="D321" t="n">
        <v>0</v>
      </c>
      <c r="E321" t="n">
        <v>0</v>
      </c>
      <c r="F321" t="n">
        <v>1088</v>
      </c>
      <c r="G321" t="n">
        <v>0</v>
      </c>
      <c r="H321" t="n">
        <v>0</v>
      </c>
      <c r="I321" t="n">
        <v>0</v>
      </c>
      <c r="J321" t="n">
        <v>8528</v>
      </c>
      <c r="K321" t="n">
        <v>9616</v>
      </c>
      <c r="L321" t="n">
        <v>0</v>
      </c>
      <c r="M321" t="n">
        <v>0</v>
      </c>
      <c r="N321" t="n">
        <v>9616</v>
      </c>
      <c r="P321" s="27" t="inlineStr"/>
      <c r="R321" t="inlineStr">
        <is>
          <t>DC</t>
        </is>
      </c>
      <c r="S321" t="inlineStr">
        <is>
          <t>West DC</t>
        </is>
      </c>
      <c r="T321" s="9">
        <f>VLOOKUP(A321,Sku_list!$A$1:$D$2323,3,0)</f>
        <v/>
      </c>
      <c r="U321" s="9">
        <f>VLOOKUP(A321,Sku_list!$A$1:$D$2323,4,0)*(F321/1000000*12)</f>
        <v/>
      </c>
      <c r="V321" s="9">
        <f>VLOOKUP(A321,Sku_list!$A$1:$D$2323,4,0)*(H321/1000000*12)</f>
        <v/>
      </c>
      <c r="W321" s="9">
        <f>VLOOKUP(A321,Sku_list!$A$1:$D$2323,4,0)*(J321/1000000*12)</f>
        <v/>
      </c>
      <c r="X321" s="9">
        <f>VLOOKUP(A321,Sku_list!$A$1:$D$2323,4,0)*(L321/1000000*12)</f>
        <v/>
      </c>
      <c r="Y321" s="9">
        <f>VLOOKUP(A321,Sku_list!$A$1:$E$2323,5,0)*((J321+F321)/1000000000)</f>
        <v/>
      </c>
      <c r="Z321" t="n">
        <v>0</v>
      </c>
      <c r="AC321" s="27">
        <f>(DAY(TODAY())+AB321)/30</f>
        <v/>
      </c>
    </row>
    <row r="322">
      <c r="A322" t="n">
        <v>1601379</v>
      </c>
      <c r="B322" t="inlineStr">
        <is>
          <t>Col Tpw 50G</t>
        </is>
      </c>
      <c r="C322" t="inlineStr">
        <is>
          <t>IN83</t>
        </is>
      </c>
      <c r="D322" t="n">
        <v>0</v>
      </c>
      <c r="E322" t="n">
        <v>0</v>
      </c>
      <c r="F322" t="n">
        <v>0</v>
      </c>
      <c r="G322" t="n">
        <v>0</v>
      </c>
      <c r="H322" t="n">
        <v>0</v>
      </c>
      <c r="I322" t="n">
        <v>0</v>
      </c>
      <c r="J322" t="n">
        <v>6784</v>
      </c>
      <c r="K322" t="n">
        <v>6784</v>
      </c>
      <c r="L322" t="n">
        <v>0</v>
      </c>
      <c r="M322" t="n">
        <v>0</v>
      </c>
      <c r="N322" t="n">
        <v>6784</v>
      </c>
      <c r="P322" s="27" t="inlineStr">
        <is>
          <t>222%</t>
        </is>
      </c>
      <c r="R322" t="inlineStr">
        <is>
          <t>Aurangabad</t>
        </is>
      </c>
      <c r="S322" t="inlineStr">
        <is>
          <t>West</t>
        </is>
      </c>
      <c r="T322" s="9">
        <f>VLOOKUP(A322,Sku_list!$A$1:$D$2323,3,0)</f>
        <v/>
      </c>
      <c r="U322" s="9">
        <f>VLOOKUP(A322,Sku_list!$A$1:$D$2323,4,0)*(F322/1000000*12)</f>
        <v/>
      </c>
      <c r="V322" s="9">
        <f>VLOOKUP(A322,Sku_list!$A$1:$D$2323,4,0)*(H322/1000000*12)</f>
        <v/>
      </c>
      <c r="W322" s="9">
        <f>VLOOKUP(A322,Sku_list!$A$1:$D$2323,4,0)*(J322/1000000*12)</f>
        <v/>
      </c>
      <c r="X322" s="9">
        <f>VLOOKUP(A322,Sku_list!$A$1:$D$2323,4,0)*(L322/1000000*12)</f>
        <v/>
      </c>
      <c r="Y322" s="9">
        <f>VLOOKUP(A322,Sku_list!$A$1:$E$2323,5,0)*((J322+F322)/1000000000)</f>
        <v/>
      </c>
      <c r="Z322" t="n">
        <v>6696</v>
      </c>
      <c r="AC322" s="27">
        <f>(DAY(TODAY())+AB322)/30</f>
        <v/>
      </c>
    </row>
    <row r="323">
      <c r="A323" t="n">
        <v>1601379</v>
      </c>
      <c r="B323" t="inlineStr">
        <is>
          <t>Col Tpw 50G</t>
        </is>
      </c>
      <c r="C323" t="inlineStr">
        <is>
          <t>IN84</t>
        </is>
      </c>
      <c r="D323" t="n">
        <v>0</v>
      </c>
      <c r="E323" t="n">
        <v>0</v>
      </c>
      <c r="F323" t="n">
        <v>0</v>
      </c>
      <c r="G323" t="n">
        <v>0</v>
      </c>
      <c r="H323" t="n">
        <v>0</v>
      </c>
      <c r="I323" t="n">
        <v>0</v>
      </c>
      <c r="J323" t="n">
        <v>240</v>
      </c>
      <c r="K323" t="n">
        <v>240</v>
      </c>
      <c r="L323" t="n">
        <v>0</v>
      </c>
      <c r="M323" t="n">
        <v>0</v>
      </c>
      <c r="N323" t="n">
        <v>240</v>
      </c>
      <c r="P323" s="27" t="inlineStr">
        <is>
          <t>192%</t>
        </is>
      </c>
      <c r="R323" t="inlineStr">
        <is>
          <t>Raipur</t>
        </is>
      </c>
      <c r="S323" t="inlineStr">
        <is>
          <t>East</t>
        </is>
      </c>
      <c r="T323" s="9">
        <f>VLOOKUP(A323,Sku_list!$A$1:$D$2323,3,0)</f>
        <v/>
      </c>
      <c r="U323" s="9">
        <f>VLOOKUP(A323,Sku_list!$A$1:$D$2323,4,0)*(F323/1000000*12)</f>
        <v/>
      </c>
      <c r="V323" s="9">
        <f>VLOOKUP(A323,Sku_list!$A$1:$D$2323,4,0)*(H323/1000000*12)</f>
        <v/>
      </c>
      <c r="W323" s="9">
        <f>VLOOKUP(A323,Sku_list!$A$1:$D$2323,4,0)*(J323/1000000*12)</f>
        <v/>
      </c>
      <c r="X323" s="9">
        <f>VLOOKUP(A323,Sku_list!$A$1:$D$2323,4,0)*(L323/1000000*12)</f>
        <v/>
      </c>
      <c r="Y323" s="9">
        <f>VLOOKUP(A323,Sku_list!$A$1:$E$2323,5,0)*((J323+F323)/1000000000)</f>
        <v/>
      </c>
      <c r="Z323" t="n">
        <v>260</v>
      </c>
      <c r="AC323" s="27">
        <f>(DAY(TODAY())+AB323)/30</f>
        <v/>
      </c>
    </row>
    <row r="324">
      <c r="A324" t="n">
        <v>1601379</v>
      </c>
      <c r="B324" t="inlineStr">
        <is>
          <t>Col Tpw 50G</t>
        </is>
      </c>
      <c r="C324" t="inlineStr">
        <is>
          <t>IN85</t>
        </is>
      </c>
      <c r="D324" t="n">
        <v>0</v>
      </c>
      <c r="E324" t="n">
        <v>0</v>
      </c>
      <c r="F324" t="n">
        <v>0</v>
      </c>
      <c r="G324" t="n">
        <v>0</v>
      </c>
      <c r="H324" t="n">
        <v>0</v>
      </c>
      <c r="I324" t="n">
        <v>0</v>
      </c>
      <c r="J324" t="n">
        <v>16</v>
      </c>
      <c r="K324" t="n">
        <v>16</v>
      </c>
      <c r="L324" t="n">
        <v>0</v>
      </c>
      <c r="M324" t="n">
        <v>0</v>
      </c>
      <c r="N324" t="n">
        <v>16</v>
      </c>
      <c r="P324" s="27" t="n">
        <v>1.156726768377254</v>
      </c>
      <c r="R324" t="inlineStr">
        <is>
          <t>Tripura</t>
        </is>
      </c>
      <c r="S324" t="inlineStr">
        <is>
          <t>East</t>
        </is>
      </c>
      <c r="T324" s="9">
        <f>VLOOKUP(A324,Sku_list!$A$1:$D$2323,3,0)</f>
        <v/>
      </c>
      <c r="U324" s="9">
        <f>VLOOKUP(A324,Sku_list!$A$1:$D$2323,4,0)*(F324/1000000*12)</f>
        <v/>
      </c>
      <c r="V324" s="9">
        <f>VLOOKUP(A324,Sku_list!$A$1:$D$2323,4,0)*(H324/1000000*12)</f>
        <v/>
      </c>
      <c r="W324" s="9">
        <f>VLOOKUP(A324,Sku_list!$A$1:$D$2323,4,0)*(J324/1000000*12)</f>
        <v/>
      </c>
      <c r="X324" s="9">
        <f>VLOOKUP(A324,Sku_list!$A$1:$D$2323,4,0)*(L324/1000000*12)</f>
        <v/>
      </c>
      <c r="Y324" s="9">
        <f>VLOOKUP(A324,Sku_list!$A$1:$E$2323,5,0)*((J324+F324)/1000000000)</f>
        <v/>
      </c>
      <c r="Z324" t="n">
        <v>0</v>
      </c>
      <c r="AC324" s="27">
        <f>(DAY(TODAY())+AB324)/30</f>
        <v/>
      </c>
    </row>
    <row r="325">
      <c r="A325" t="n">
        <v>1601379</v>
      </c>
      <c r="B325" t="inlineStr">
        <is>
          <t>Col Tpw 50G</t>
        </is>
      </c>
      <c r="C325" t="inlineStr">
        <is>
          <t>IN86</t>
        </is>
      </c>
      <c r="D325" t="n">
        <v>0</v>
      </c>
      <c r="E325" t="n">
        <v>0</v>
      </c>
      <c r="F325" t="n">
        <v>0</v>
      </c>
      <c r="G325" t="n">
        <v>0</v>
      </c>
      <c r="H325" t="n">
        <v>0</v>
      </c>
      <c r="I325" t="n">
        <v>0</v>
      </c>
      <c r="J325" t="n">
        <v>224</v>
      </c>
      <c r="K325" t="n">
        <v>224</v>
      </c>
      <c r="L325" t="n">
        <v>0</v>
      </c>
      <c r="M325" t="n">
        <v>0</v>
      </c>
      <c r="N325" t="n">
        <v>224</v>
      </c>
      <c r="P325" s="27" t="inlineStr">
        <is>
          <t>251%</t>
        </is>
      </c>
      <c r="R325" t="inlineStr">
        <is>
          <t>Ranchi</t>
        </is>
      </c>
      <c r="S325" t="inlineStr">
        <is>
          <t>East</t>
        </is>
      </c>
      <c r="T325" s="9">
        <f>VLOOKUP(A325,Sku_list!$A$1:$D$2323,3,0)</f>
        <v/>
      </c>
      <c r="U325" s="9">
        <f>VLOOKUP(A325,Sku_list!$A$1:$D$2323,4,0)*(F325/1000000*12)</f>
        <v/>
      </c>
      <c r="V325" s="9">
        <f>VLOOKUP(A325,Sku_list!$A$1:$D$2323,4,0)*(H325/1000000*12)</f>
        <v/>
      </c>
      <c r="W325" s="9">
        <f>VLOOKUP(A325,Sku_list!$A$1:$D$2323,4,0)*(J325/1000000*12)</f>
        <v/>
      </c>
      <c r="X325" s="9">
        <f>VLOOKUP(A325,Sku_list!$A$1:$D$2323,4,0)*(L325/1000000*12)</f>
        <v/>
      </c>
      <c r="Y325" s="9">
        <f>VLOOKUP(A325,Sku_list!$A$1:$E$2323,5,0)*((J325+F325)/1000000000)</f>
        <v/>
      </c>
      <c r="Z325" t="n">
        <v>276</v>
      </c>
      <c r="AC325" s="27">
        <f>(DAY(TODAY())+AB325)/30</f>
        <v/>
      </c>
    </row>
    <row r="326">
      <c r="A326" t="n">
        <v>1601379</v>
      </c>
      <c r="B326" t="inlineStr">
        <is>
          <t>Col Tpw 50G</t>
        </is>
      </c>
      <c r="C326" t="inlineStr">
        <is>
          <t>IN87</t>
        </is>
      </c>
      <c r="D326" t="n">
        <v>0</v>
      </c>
      <c r="E326" t="n">
        <v>0</v>
      </c>
      <c r="F326" t="n">
        <v>0</v>
      </c>
      <c r="G326" t="n">
        <v>0</v>
      </c>
      <c r="H326" t="n">
        <v>0</v>
      </c>
      <c r="I326" t="n">
        <v>0</v>
      </c>
      <c r="J326" t="n">
        <v>1136</v>
      </c>
      <c r="K326" t="n">
        <v>1136</v>
      </c>
      <c r="L326" t="n">
        <v>0</v>
      </c>
      <c r="M326" t="n">
        <v>0</v>
      </c>
      <c r="N326" t="n">
        <v>1136</v>
      </c>
      <c r="P326" s="27" t="inlineStr">
        <is>
          <t>342%</t>
        </is>
      </c>
      <c r="R326" t="inlineStr">
        <is>
          <t>Vijaywada</t>
        </is>
      </c>
      <c r="S326" t="inlineStr">
        <is>
          <t>South</t>
        </is>
      </c>
      <c r="T326" s="9">
        <f>VLOOKUP(A326,Sku_list!$A$1:$D$2323,3,0)</f>
        <v/>
      </c>
      <c r="U326" s="9">
        <f>VLOOKUP(A326,Sku_list!$A$1:$D$2323,4,0)*(F326/1000000*12)</f>
        <v/>
      </c>
      <c r="V326" s="9">
        <f>VLOOKUP(A326,Sku_list!$A$1:$D$2323,4,0)*(H326/1000000*12)</f>
        <v/>
      </c>
      <c r="W326" s="9">
        <f>VLOOKUP(A326,Sku_list!$A$1:$D$2323,4,0)*(J326/1000000*12)</f>
        <v/>
      </c>
      <c r="X326" s="9">
        <f>VLOOKUP(A326,Sku_list!$A$1:$D$2323,4,0)*(L326/1000000*12)</f>
        <v/>
      </c>
      <c r="Y326" s="9">
        <f>VLOOKUP(A326,Sku_list!$A$1:$E$2323,5,0)*((J326+F326)/1000000000)</f>
        <v/>
      </c>
      <c r="Z326" t="n">
        <v>470</v>
      </c>
      <c r="AC326" s="27">
        <f>(DAY(TODAY())+AB326)/30</f>
        <v/>
      </c>
    </row>
    <row r="327">
      <c r="A327" t="n">
        <v>1601379</v>
      </c>
      <c r="B327" t="inlineStr">
        <is>
          <t>Col Tpw 50G</t>
        </is>
      </c>
      <c r="C327" t="inlineStr">
        <is>
          <t>IN88</t>
        </is>
      </c>
      <c r="D327" t="n">
        <v>0</v>
      </c>
      <c r="E327" t="n">
        <v>0</v>
      </c>
      <c r="F327" t="n">
        <v>0</v>
      </c>
      <c r="G327" t="n">
        <v>0</v>
      </c>
      <c r="H327" t="n">
        <v>0</v>
      </c>
      <c r="I327" t="n">
        <v>0</v>
      </c>
      <c r="J327" t="n">
        <v>736</v>
      </c>
      <c r="K327" t="n">
        <v>736</v>
      </c>
      <c r="L327" t="n">
        <v>0</v>
      </c>
      <c r="M327" t="n">
        <v>0</v>
      </c>
      <c r="N327" t="n">
        <v>736</v>
      </c>
      <c r="P327" s="27" t="inlineStr"/>
      <c r="R327" t="inlineStr">
        <is>
          <t>Uttaranchal</t>
        </is>
      </c>
      <c r="S327" t="inlineStr">
        <is>
          <t>North</t>
        </is>
      </c>
      <c r="T327" s="9">
        <f>VLOOKUP(A327,Sku_list!$A$1:$D$2323,3,0)</f>
        <v/>
      </c>
      <c r="U327" s="9">
        <f>VLOOKUP(A327,Sku_list!$A$1:$D$2323,4,0)*(F327/1000000*12)</f>
        <v/>
      </c>
      <c r="V327" s="9">
        <f>VLOOKUP(A327,Sku_list!$A$1:$D$2323,4,0)*(H327/1000000*12)</f>
        <v/>
      </c>
      <c r="W327" s="9">
        <f>VLOOKUP(A327,Sku_list!$A$1:$D$2323,4,0)*(J327/1000000*12)</f>
        <v/>
      </c>
      <c r="X327" s="9">
        <f>VLOOKUP(A327,Sku_list!$A$1:$D$2323,4,0)*(L327/1000000*12)</f>
        <v/>
      </c>
      <c r="Y327" s="9">
        <f>VLOOKUP(A327,Sku_list!$A$1:$E$2323,5,0)*((J327+F327)/1000000000)</f>
        <v/>
      </c>
      <c r="Z327" t="n">
        <v>0</v>
      </c>
      <c r="AC327" s="27">
        <f>(DAY(TODAY())+AB327)/30</f>
        <v/>
      </c>
    </row>
    <row r="328">
      <c r="A328" t="n">
        <v>1601379</v>
      </c>
      <c r="B328" t="inlineStr">
        <is>
          <t>Col Tpw 50G</t>
        </is>
      </c>
      <c r="C328" t="inlineStr">
        <is>
          <t>IN89</t>
        </is>
      </c>
      <c r="D328" t="n">
        <v>0</v>
      </c>
      <c r="E328" t="n">
        <v>0</v>
      </c>
      <c r="F328" t="n">
        <v>16</v>
      </c>
      <c r="G328" t="n">
        <v>0</v>
      </c>
      <c r="H328" t="n">
        <v>0</v>
      </c>
      <c r="I328" t="n">
        <v>10</v>
      </c>
      <c r="J328" t="n">
        <v>3034</v>
      </c>
      <c r="K328" t="n">
        <v>3050</v>
      </c>
      <c r="L328" t="n">
        <v>0</v>
      </c>
      <c r="M328" t="n">
        <v>0</v>
      </c>
      <c r="N328" t="n">
        <v>3050</v>
      </c>
      <c r="P328" s="27" t="inlineStr">
        <is>
          <t>166%</t>
        </is>
      </c>
      <c r="R328" t="inlineStr">
        <is>
          <t>Hubli</t>
        </is>
      </c>
      <c r="S328" t="inlineStr">
        <is>
          <t>South</t>
        </is>
      </c>
      <c r="T328" s="9">
        <f>VLOOKUP(A328,Sku_list!$A$1:$D$2323,3,0)</f>
        <v/>
      </c>
      <c r="U328" s="9">
        <f>VLOOKUP(A328,Sku_list!$A$1:$D$2323,4,0)*(F328/1000000*12)</f>
        <v/>
      </c>
      <c r="V328" s="9">
        <f>VLOOKUP(A328,Sku_list!$A$1:$D$2323,4,0)*(H328/1000000*12)</f>
        <v/>
      </c>
      <c r="W328" s="9">
        <f>VLOOKUP(A328,Sku_list!$A$1:$D$2323,4,0)*(J328/1000000*12)</f>
        <v/>
      </c>
      <c r="X328" s="9">
        <f>VLOOKUP(A328,Sku_list!$A$1:$D$2323,4,0)*(L328/1000000*12)</f>
        <v/>
      </c>
      <c r="Y328" s="9">
        <f>VLOOKUP(A328,Sku_list!$A$1:$E$2323,5,0)*((J328+F328)/1000000000)</f>
        <v/>
      </c>
      <c r="Z328" t="n">
        <v>4618</v>
      </c>
      <c r="AC328" s="27">
        <f>(DAY(TODAY())+AB328)/30</f>
        <v/>
      </c>
    </row>
    <row r="329">
      <c r="A329" t="n">
        <v>1601379</v>
      </c>
      <c r="B329" t="inlineStr">
        <is>
          <t>Col Tpw 50G</t>
        </is>
      </c>
      <c r="C329" t="inlineStr">
        <is>
          <t>IN90</t>
        </is>
      </c>
      <c r="D329" t="n">
        <v>0</v>
      </c>
      <c r="E329" t="n">
        <v>0</v>
      </c>
      <c r="F329" t="n">
        <v>0</v>
      </c>
      <c r="G329" t="n">
        <v>0</v>
      </c>
      <c r="H329" t="n">
        <v>0</v>
      </c>
      <c r="I329" t="n">
        <v>0</v>
      </c>
      <c r="J329" t="n">
        <v>0</v>
      </c>
      <c r="K329" t="n">
        <v>0</v>
      </c>
      <c r="L329" t="n">
        <v>0</v>
      </c>
      <c r="M329" t="n">
        <v>0</v>
      </c>
      <c r="N329" t="n">
        <v>0</v>
      </c>
      <c r="P329" s="27" t="inlineStr"/>
      <c r="R329" t="inlineStr">
        <is>
          <t>Export</t>
        </is>
      </c>
      <c r="S329" t="inlineStr">
        <is>
          <t>Exp-DC</t>
        </is>
      </c>
      <c r="T329" s="9">
        <f>VLOOKUP(A329,Sku_list!$A$1:$D$2323,3,0)</f>
        <v/>
      </c>
      <c r="U329" s="9">
        <f>VLOOKUP(A329,Sku_list!$A$1:$D$2323,4,0)*(F329/1000000*12)</f>
        <v/>
      </c>
      <c r="V329" s="9">
        <f>VLOOKUP(A329,Sku_list!$A$1:$D$2323,4,0)*(H329/1000000*12)</f>
        <v/>
      </c>
      <c r="W329" s="9">
        <f>VLOOKUP(A329,Sku_list!$A$1:$D$2323,4,0)*(J329/1000000*12)</f>
        <v/>
      </c>
      <c r="X329" s="9">
        <f>VLOOKUP(A329,Sku_list!$A$1:$D$2323,4,0)*(L329/1000000*12)</f>
        <v/>
      </c>
      <c r="Y329" s="9">
        <f>VLOOKUP(A329,Sku_list!$A$1:$E$2323,5,0)*((J329+F329)/1000000000)</f>
        <v/>
      </c>
      <c r="Z329" t="n">
        <v>0</v>
      </c>
      <c r="AC329" s="27">
        <f>(DAY(TODAY())+AB329)/30</f>
        <v/>
      </c>
    </row>
    <row r="330">
      <c r="A330" t="n">
        <v>1601379</v>
      </c>
      <c r="B330" t="inlineStr">
        <is>
          <t>Col Tpw 50G</t>
        </is>
      </c>
      <c r="C330" t="inlineStr">
        <is>
          <t>IN91</t>
        </is>
      </c>
      <c r="D330" t="n">
        <v>0</v>
      </c>
      <c r="E330" t="n">
        <v>0</v>
      </c>
      <c r="F330" t="n">
        <v>0</v>
      </c>
      <c r="G330" t="n">
        <v>0</v>
      </c>
      <c r="H330" t="n">
        <v>0</v>
      </c>
      <c r="I330" t="n">
        <v>0</v>
      </c>
      <c r="J330" t="n">
        <v>368</v>
      </c>
      <c r="K330" t="n">
        <v>368</v>
      </c>
      <c r="L330" t="n">
        <v>0</v>
      </c>
      <c r="M330" t="n">
        <v>0</v>
      </c>
      <c r="N330" t="n">
        <v>368</v>
      </c>
      <c r="P330" s="27" t="inlineStr">
        <is>
          <t>128%</t>
        </is>
      </c>
      <c r="R330" t="inlineStr">
        <is>
          <t>Siliguri</t>
        </is>
      </c>
      <c r="S330" t="inlineStr">
        <is>
          <t>East</t>
        </is>
      </c>
      <c r="T330" s="9">
        <f>VLOOKUP(A330,Sku_list!$A$1:$D$2323,3,0)</f>
        <v/>
      </c>
      <c r="U330" s="9">
        <f>VLOOKUP(A330,Sku_list!$A$1:$D$2323,4,0)*(F330/1000000*12)</f>
        <v/>
      </c>
      <c r="V330" s="9">
        <f>VLOOKUP(A330,Sku_list!$A$1:$D$2323,4,0)*(H330/1000000*12)</f>
        <v/>
      </c>
      <c r="W330" s="9">
        <f>VLOOKUP(A330,Sku_list!$A$1:$D$2323,4,0)*(J330/1000000*12)</f>
        <v/>
      </c>
      <c r="X330" s="9">
        <f>VLOOKUP(A330,Sku_list!$A$1:$D$2323,4,0)*(L330/1000000*12)</f>
        <v/>
      </c>
      <c r="Y330" s="9">
        <f>VLOOKUP(A330,Sku_list!$A$1:$E$2323,5,0)*((J330+F330)/1000000000)</f>
        <v/>
      </c>
      <c r="Z330" t="n">
        <v>2380</v>
      </c>
      <c r="AC330" s="27">
        <f>(DAY(TODAY())+AB330)/30</f>
        <v/>
      </c>
    </row>
    <row r="331">
      <c r="A331" t="n">
        <v>1601379</v>
      </c>
      <c r="B331" t="inlineStr">
        <is>
          <t>Col Tpw 50G</t>
        </is>
      </c>
      <c r="C331" t="inlineStr">
        <is>
          <t>IN95</t>
        </is>
      </c>
      <c r="D331" t="n">
        <v>0</v>
      </c>
      <c r="E331" t="n">
        <v>0</v>
      </c>
      <c r="F331" t="n">
        <v>0</v>
      </c>
      <c r="G331" t="n">
        <v>0</v>
      </c>
      <c r="H331" t="n">
        <v>0</v>
      </c>
      <c r="I331" t="n">
        <v>1328</v>
      </c>
      <c r="J331" t="n">
        <v>6097</v>
      </c>
      <c r="K331" t="n">
        <v>6097</v>
      </c>
      <c r="L331" t="n">
        <v>0</v>
      </c>
      <c r="M331" t="n">
        <v>0</v>
      </c>
      <c r="N331" t="n">
        <v>6097</v>
      </c>
      <c r="P331" s="27" t="n">
        <v>0.959349593495935</v>
      </c>
      <c r="R331" t="inlineStr">
        <is>
          <t>Hasangarh</t>
        </is>
      </c>
      <c r="S331" t="inlineStr">
        <is>
          <t>North DC</t>
        </is>
      </c>
      <c r="T331" s="9">
        <f>VLOOKUP(A331,Sku_list!$A$1:$D$2323,3,0)</f>
        <v/>
      </c>
      <c r="U331" s="9">
        <f>VLOOKUP(A331,Sku_list!$A$1:$D$2323,4,0)*(F331/1000000*12)</f>
        <v/>
      </c>
      <c r="V331" s="9">
        <f>VLOOKUP(A331,Sku_list!$A$1:$D$2323,4,0)*(H331/1000000*12)</f>
        <v/>
      </c>
      <c r="W331" s="9">
        <f>VLOOKUP(A331,Sku_list!$A$1:$D$2323,4,0)*(J331/1000000*12)</f>
        <v/>
      </c>
      <c r="X331" s="9">
        <f>VLOOKUP(A331,Sku_list!$A$1:$D$2323,4,0)*(L331/1000000*12)</f>
        <v/>
      </c>
      <c r="Y331" s="9">
        <f>VLOOKUP(A331,Sku_list!$A$1:$E$2323,5,0)*((J331+F331)/1000000000)</f>
        <v/>
      </c>
      <c r="Z331" t="n">
        <v>0</v>
      </c>
      <c r="AC331" s="27">
        <f>(DAY(TODAY())+AB331)/30</f>
        <v/>
      </c>
    </row>
    <row r="332">
      <c r="A332" t="n">
        <v>1601379</v>
      </c>
      <c r="B332" t="inlineStr">
        <is>
          <t>Col Tpw 50G</t>
        </is>
      </c>
      <c r="C332" t="inlineStr">
        <is>
          <t>IN97</t>
        </is>
      </c>
      <c r="D332" t="n">
        <v>0</v>
      </c>
      <c r="E332" t="n">
        <v>0</v>
      </c>
      <c r="F332" t="n">
        <v>2928</v>
      </c>
      <c r="G332" t="n">
        <v>0</v>
      </c>
      <c r="H332" t="n">
        <v>0</v>
      </c>
      <c r="I332" t="n">
        <v>5</v>
      </c>
      <c r="J332" t="n">
        <v>4677</v>
      </c>
      <c r="K332" t="n">
        <v>7605</v>
      </c>
      <c r="L332" t="n">
        <v>0</v>
      </c>
      <c r="M332" t="n">
        <v>0</v>
      </c>
      <c r="N332" t="n">
        <v>7605</v>
      </c>
      <c r="P332" s="27" t="inlineStr"/>
      <c r="R332" t="inlineStr">
        <is>
          <t>Hubli DC</t>
        </is>
      </c>
      <c r="S332" t="inlineStr">
        <is>
          <t>South DC</t>
        </is>
      </c>
      <c r="T332" s="9">
        <f>VLOOKUP(A332,Sku_list!$A$1:$D$2323,3,0)</f>
        <v/>
      </c>
      <c r="U332" s="9">
        <f>VLOOKUP(A332,Sku_list!$A$1:$D$2323,4,0)*(F332/1000000*12)</f>
        <v/>
      </c>
      <c r="V332" s="9">
        <f>VLOOKUP(A332,Sku_list!$A$1:$D$2323,4,0)*(H332/1000000*12)</f>
        <v/>
      </c>
      <c r="W332" s="9">
        <f>VLOOKUP(A332,Sku_list!$A$1:$D$2323,4,0)*(J332/1000000*12)</f>
        <v/>
      </c>
      <c r="X332" s="9">
        <f>VLOOKUP(A332,Sku_list!$A$1:$D$2323,4,0)*(L332/1000000*12)</f>
        <v/>
      </c>
      <c r="Y332" s="9">
        <f>VLOOKUP(A332,Sku_list!$A$1:$E$2323,5,0)*((J332+F332)/1000000000)</f>
        <v/>
      </c>
      <c r="Z332" t="n">
        <v>0</v>
      </c>
      <c r="AC332" s="27">
        <f>(DAY(TODAY())+AB332)/30</f>
        <v/>
      </c>
    </row>
    <row r="333">
      <c r="A333" t="n">
        <v>1601379</v>
      </c>
      <c r="B333" t="inlineStr">
        <is>
          <t>Col Tpw 50G</t>
        </is>
      </c>
      <c r="C333" t="inlineStr">
        <is>
          <t>IN98</t>
        </is>
      </c>
      <c r="D333" t="n">
        <v>0</v>
      </c>
      <c r="E333" t="n">
        <v>0</v>
      </c>
      <c r="F333" t="n">
        <v>3008</v>
      </c>
      <c r="G333" t="n">
        <v>0</v>
      </c>
      <c r="H333" t="n">
        <v>0</v>
      </c>
      <c r="I333" t="n">
        <v>0</v>
      </c>
      <c r="J333" t="n">
        <v>944</v>
      </c>
      <c r="K333" t="n">
        <v>3952</v>
      </c>
      <c r="L333" t="n">
        <v>0</v>
      </c>
      <c r="M333" t="n">
        <v>0</v>
      </c>
      <c r="N333" t="n">
        <v>3952</v>
      </c>
      <c r="P333" s="27" t="n">
        <v>0.7648902821316614</v>
      </c>
      <c r="R333" t="inlineStr">
        <is>
          <t>Calcutta DC</t>
        </is>
      </c>
      <c r="S333" t="inlineStr">
        <is>
          <t>East DC</t>
        </is>
      </c>
      <c r="T333" s="9">
        <f>VLOOKUP(A333,Sku_list!$A$1:$D$2323,3,0)</f>
        <v/>
      </c>
      <c r="U333" s="9">
        <f>VLOOKUP(A333,Sku_list!$A$1:$D$2323,4,0)*(F333/1000000*12)</f>
        <v/>
      </c>
      <c r="V333" s="9">
        <f>VLOOKUP(A333,Sku_list!$A$1:$D$2323,4,0)*(H333/1000000*12)</f>
        <v/>
      </c>
      <c r="W333" s="9">
        <f>VLOOKUP(A333,Sku_list!$A$1:$D$2323,4,0)*(J333/1000000*12)</f>
        <v/>
      </c>
      <c r="X333" s="9">
        <f>VLOOKUP(A333,Sku_list!$A$1:$D$2323,4,0)*(L333/1000000*12)</f>
        <v/>
      </c>
      <c r="Y333" s="9">
        <f>VLOOKUP(A333,Sku_list!$A$1:$E$2323,5,0)*((J333+F333)/1000000000)</f>
        <v/>
      </c>
      <c r="Z333" t="n">
        <v>0</v>
      </c>
      <c r="AC333" s="27">
        <f>(DAY(TODAY())+AB333)/30</f>
        <v/>
      </c>
    </row>
    <row r="334">
      <c r="A334" t="n">
        <v>1601379</v>
      </c>
      <c r="B334" t="inlineStr">
        <is>
          <t>Col Tpw 50G</t>
        </is>
      </c>
      <c r="C334" t="inlineStr">
        <is>
          <t>IN99</t>
        </is>
      </c>
      <c r="D334" t="n">
        <v>0</v>
      </c>
      <c r="E334" t="n">
        <v>0</v>
      </c>
      <c r="F334" t="n">
        <v>0</v>
      </c>
      <c r="G334" t="n">
        <v>0</v>
      </c>
      <c r="H334" t="n">
        <v>0</v>
      </c>
      <c r="I334" t="n">
        <v>0</v>
      </c>
      <c r="J334" t="n">
        <v>0</v>
      </c>
      <c r="K334" t="n">
        <v>0</v>
      </c>
      <c r="L334" t="n">
        <v>0</v>
      </c>
      <c r="M334" t="n">
        <v>0</v>
      </c>
      <c r="N334" t="n">
        <v>0</v>
      </c>
      <c r="P334" s="27" t="n">
        <v>0.8128186453022578</v>
      </c>
      <c r="R334" t="inlineStr">
        <is>
          <t>Goa DC</t>
        </is>
      </c>
      <c r="S334" t="inlineStr">
        <is>
          <t>Plant</t>
        </is>
      </c>
      <c r="T334" s="9">
        <f>VLOOKUP(A334,Sku_list!$A$1:$D$2323,3,0)</f>
        <v/>
      </c>
      <c r="U334" s="9">
        <f>VLOOKUP(A334,Sku_list!$A$1:$D$2323,4,0)*(F334/1000000*12)</f>
        <v/>
      </c>
      <c r="V334" s="9">
        <f>VLOOKUP(A334,Sku_list!$A$1:$D$2323,4,0)*(H334/1000000*12)</f>
        <v/>
      </c>
      <c r="W334" s="9">
        <f>VLOOKUP(A334,Sku_list!$A$1:$D$2323,4,0)*(J334/1000000*12)</f>
        <v/>
      </c>
      <c r="X334" s="9">
        <f>VLOOKUP(A334,Sku_list!$A$1:$D$2323,4,0)*(L334/1000000*12)</f>
        <v/>
      </c>
      <c r="Y334" s="9">
        <f>VLOOKUP(A334,Sku_list!$A$1:$E$2323,5,0)*((J334+F334)/1000000000)</f>
        <v/>
      </c>
      <c r="Z334" t="n">
        <v>0</v>
      </c>
      <c r="AC334" s="27">
        <f>(DAY(TODAY())+AB334)/30</f>
        <v/>
      </c>
    </row>
    <row r="335">
      <c r="A335" t="n">
        <v>1601382</v>
      </c>
      <c r="B335" t="inlineStr">
        <is>
          <t>Col Tpw 10G</t>
        </is>
      </c>
      <c r="C335" t="inlineStr">
        <is>
          <t>IN59</t>
        </is>
      </c>
      <c r="D335" t="n">
        <v>0</v>
      </c>
      <c r="E335" t="n">
        <v>0</v>
      </c>
      <c r="F335" t="n">
        <v>0</v>
      </c>
      <c r="G335" t="n">
        <v>0</v>
      </c>
      <c r="H335" t="n">
        <v>0</v>
      </c>
      <c r="I335" t="n">
        <v>0</v>
      </c>
      <c r="J335" t="n">
        <v>18304</v>
      </c>
      <c r="K335" t="n">
        <v>18304</v>
      </c>
      <c r="L335" t="n">
        <v>0</v>
      </c>
      <c r="M335" t="n">
        <v>0</v>
      </c>
      <c r="N335" t="n">
        <v>18304</v>
      </c>
      <c r="P335" s="27" t="inlineStr">
        <is>
          <t>100%</t>
        </is>
      </c>
      <c r="R335" t="inlineStr">
        <is>
          <t>Coimbatore</t>
        </is>
      </c>
      <c r="S335" t="inlineStr">
        <is>
          <t>South</t>
        </is>
      </c>
      <c r="T335" s="9">
        <f>VLOOKUP(A335,Sku_list!$A$1:$D$2323,3,0)</f>
        <v/>
      </c>
      <c r="U335" s="9">
        <f>VLOOKUP(A335,Sku_list!$A$1:$D$2323,4,0)*(F335/1000000*12)</f>
        <v/>
      </c>
      <c r="V335" s="9">
        <f>VLOOKUP(A335,Sku_list!$A$1:$D$2323,4,0)*(H335/1000000*12)</f>
        <v/>
      </c>
      <c r="W335" s="9">
        <f>VLOOKUP(A335,Sku_list!$A$1:$D$2323,4,0)*(J335/1000000*12)</f>
        <v/>
      </c>
      <c r="X335" s="9">
        <f>VLOOKUP(A335,Sku_list!$A$1:$D$2323,4,0)*(L335/1000000*12)</f>
        <v/>
      </c>
      <c r="Y335" s="9">
        <f>VLOOKUP(A335,Sku_list!$A$1:$E$2323,5,0)*((J335+F335)/1000000000)</f>
        <v/>
      </c>
      <c r="Z335" t="n">
        <v>18309</v>
      </c>
      <c r="AC335" s="27">
        <f>(DAY(TODAY())+AB335)/30</f>
        <v/>
      </c>
    </row>
    <row r="336">
      <c r="A336" t="n">
        <v>1601382</v>
      </c>
      <c r="B336" t="inlineStr">
        <is>
          <t>Col Tpw 10G</t>
        </is>
      </c>
      <c r="C336" t="inlineStr">
        <is>
          <t>IN60</t>
        </is>
      </c>
      <c r="D336" t="n">
        <v>0</v>
      </c>
      <c r="E336" t="n">
        <v>0</v>
      </c>
      <c r="F336" t="n">
        <v>0</v>
      </c>
      <c r="G336" t="n">
        <v>0</v>
      </c>
      <c r="H336" t="n">
        <v>0</v>
      </c>
      <c r="I336" t="n">
        <v>0</v>
      </c>
      <c r="J336" t="n">
        <v>0</v>
      </c>
      <c r="K336" t="n">
        <v>0</v>
      </c>
      <c r="L336" t="n">
        <v>0</v>
      </c>
      <c r="M336" t="n">
        <v>0</v>
      </c>
      <c r="N336" t="n">
        <v>0</v>
      </c>
      <c r="P336" s="27" t="n">
        <v>0.3396226415094339</v>
      </c>
      <c r="R336" t="inlineStr">
        <is>
          <t>Mumbai</t>
        </is>
      </c>
      <c r="S336" t="inlineStr">
        <is>
          <t>West</t>
        </is>
      </c>
      <c r="T336" s="9">
        <f>VLOOKUP(A336,Sku_list!$A$1:$D$2323,3,0)</f>
        <v/>
      </c>
      <c r="U336" s="9">
        <f>VLOOKUP(A336,Sku_list!$A$1:$D$2323,4,0)*(F336/1000000*12)</f>
        <v/>
      </c>
      <c r="V336" s="9">
        <f>VLOOKUP(A336,Sku_list!$A$1:$D$2323,4,0)*(H336/1000000*12)</f>
        <v/>
      </c>
      <c r="W336" s="9">
        <f>VLOOKUP(A336,Sku_list!$A$1:$D$2323,4,0)*(J336/1000000*12)</f>
        <v/>
      </c>
      <c r="X336" s="9">
        <f>VLOOKUP(A336,Sku_list!$A$1:$D$2323,4,0)*(L336/1000000*12)</f>
        <v/>
      </c>
      <c r="Y336" s="9">
        <f>VLOOKUP(A336,Sku_list!$A$1:$E$2323,5,0)*((J336+F336)/1000000000)</f>
        <v/>
      </c>
      <c r="Z336" t="n">
        <v>0</v>
      </c>
      <c r="AC336" s="27">
        <f>(DAY(TODAY())+AB336)/30</f>
        <v/>
      </c>
    </row>
    <row r="337">
      <c r="A337" t="n">
        <v>1601382</v>
      </c>
      <c r="B337" t="inlineStr">
        <is>
          <t>Col Tpw 10G</t>
        </is>
      </c>
      <c r="C337" t="inlineStr">
        <is>
          <t>IN61</t>
        </is>
      </c>
      <c r="D337" t="n">
        <v>0</v>
      </c>
      <c r="E337" t="n">
        <v>0</v>
      </c>
      <c r="F337" t="n">
        <v>0</v>
      </c>
      <c r="G337" t="n">
        <v>0</v>
      </c>
      <c r="H337" t="n">
        <v>0</v>
      </c>
      <c r="I337" t="n">
        <v>0</v>
      </c>
      <c r="J337" t="n">
        <v>0</v>
      </c>
      <c r="K337" t="n">
        <v>0</v>
      </c>
      <c r="L337" t="n">
        <v>0</v>
      </c>
      <c r="M337" t="n">
        <v>0</v>
      </c>
      <c r="N337" t="n">
        <v>0</v>
      </c>
      <c r="P337" s="27" t="n">
        <v>0.5388828039430449</v>
      </c>
      <c r="R337" t="inlineStr">
        <is>
          <t>Delhi</t>
        </is>
      </c>
      <c r="S337" t="inlineStr">
        <is>
          <t>North</t>
        </is>
      </c>
      <c r="T337" s="9">
        <f>VLOOKUP(A337,Sku_list!$A$1:$D$2323,3,0)</f>
        <v/>
      </c>
      <c r="U337" s="9">
        <f>VLOOKUP(A337,Sku_list!$A$1:$D$2323,4,0)*(F337/1000000*12)</f>
        <v/>
      </c>
      <c r="V337" s="9">
        <f>VLOOKUP(A337,Sku_list!$A$1:$D$2323,4,0)*(H337/1000000*12)</f>
        <v/>
      </c>
      <c r="W337" s="9">
        <f>VLOOKUP(A337,Sku_list!$A$1:$D$2323,4,0)*(J337/1000000*12)</f>
        <v/>
      </c>
      <c r="X337" s="9">
        <f>VLOOKUP(A337,Sku_list!$A$1:$D$2323,4,0)*(L337/1000000*12)</f>
        <v/>
      </c>
      <c r="Y337" s="9">
        <f>VLOOKUP(A337,Sku_list!$A$1:$E$2323,5,0)*((J337+F337)/1000000000)</f>
        <v/>
      </c>
      <c r="Z337" t="n">
        <v>0</v>
      </c>
      <c r="AC337" s="27">
        <f>(DAY(TODAY())+AB337)/30</f>
        <v/>
      </c>
    </row>
    <row r="338">
      <c r="A338" t="n">
        <v>1601382</v>
      </c>
      <c r="B338" t="inlineStr">
        <is>
          <t>Col Tpw 10G</t>
        </is>
      </c>
      <c r="C338" t="inlineStr">
        <is>
          <t>IN62</t>
        </is>
      </c>
      <c r="D338" t="n">
        <v>0</v>
      </c>
      <c r="E338" t="n">
        <v>0</v>
      </c>
      <c r="F338" t="n">
        <v>0</v>
      </c>
      <c r="G338" t="n">
        <v>0</v>
      </c>
      <c r="H338" t="n">
        <v>0</v>
      </c>
      <c r="I338" t="n">
        <v>0</v>
      </c>
      <c r="J338" t="n">
        <v>0</v>
      </c>
      <c r="K338" t="n">
        <v>0</v>
      </c>
      <c r="L338" t="n">
        <v>0</v>
      </c>
      <c r="M338" t="n">
        <v>0</v>
      </c>
      <c r="N338" t="n">
        <v>0</v>
      </c>
      <c r="P338" s="27" t="n">
        <v>0.9791138005075152</v>
      </c>
      <c r="R338" t="inlineStr">
        <is>
          <t>Calcutta</t>
        </is>
      </c>
      <c r="S338" t="inlineStr">
        <is>
          <t>East</t>
        </is>
      </c>
      <c r="T338" s="9">
        <f>VLOOKUP(A338,Sku_list!$A$1:$D$2323,3,0)</f>
        <v/>
      </c>
      <c r="U338" s="9">
        <f>VLOOKUP(A338,Sku_list!$A$1:$D$2323,4,0)*(F338/1000000*12)</f>
        <v/>
      </c>
      <c r="V338" s="9">
        <f>VLOOKUP(A338,Sku_list!$A$1:$D$2323,4,0)*(H338/1000000*12)</f>
        <v/>
      </c>
      <c r="W338" s="9">
        <f>VLOOKUP(A338,Sku_list!$A$1:$D$2323,4,0)*(J338/1000000*12)</f>
        <v/>
      </c>
      <c r="X338" s="9">
        <f>VLOOKUP(A338,Sku_list!$A$1:$D$2323,4,0)*(L338/1000000*12)</f>
        <v/>
      </c>
      <c r="Y338" s="9">
        <f>VLOOKUP(A338,Sku_list!$A$1:$E$2323,5,0)*((J338+F338)/1000000000)</f>
        <v/>
      </c>
      <c r="Z338" t="n">
        <v>0</v>
      </c>
      <c r="AC338" s="27">
        <f>(DAY(TODAY())+AB338)/30</f>
        <v/>
      </c>
    </row>
    <row r="339">
      <c r="A339" t="n">
        <v>1601382</v>
      </c>
      <c r="B339" t="inlineStr">
        <is>
          <t>Col Tpw 10G</t>
        </is>
      </c>
      <c r="C339" t="inlineStr">
        <is>
          <t>IN63</t>
        </is>
      </c>
      <c r="D339" t="n">
        <v>0</v>
      </c>
      <c r="E339" t="n">
        <v>0</v>
      </c>
      <c r="F339" t="n">
        <v>0</v>
      </c>
      <c r="G339" t="n">
        <v>0</v>
      </c>
      <c r="H339" t="n">
        <v>0</v>
      </c>
      <c r="I339" t="n">
        <v>0</v>
      </c>
      <c r="J339" t="n">
        <v>16768</v>
      </c>
      <c r="K339" t="n">
        <v>16768</v>
      </c>
      <c r="L339" t="n">
        <v>0</v>
      </c>
      <c r="M339" t="n">
        <v>0</v>
      </c>
      <c r="N339" t="n">
        <v>16768</v>
      </c>
      <c r="P339" s="27" t="n">
        <v>0.9512701393693783</v>
      </c>
      <c r="R339" t="inlineStr">
        <is>
          <t>Trichy</t>
        </is>
      </c>
      <c r="S339" t="inlineStr">
        <is>
          <t>South</t>
        </is>
      </c>
      <c r="T339" s="9">
        <f>VLOOKUP(A339,Sku_list!$A$1:$D$2323,3,0)</f>
        <v/>
      </c>
      <c r="U339" s="9">
        <f>VLOOKUP(A339,Sku_list!$A$1:$D$2323,4,0)*(F339/1000000*12)</f>
        <v/>
      </c>
      <c r="V339" s="9">
        <f>VLOOKUP(A339,Sku_list!$A$1:$D$2323,4,0)*(H339/1000000*12)</f>
        <v/>
      </c>
      <c r="W339" s="9">
        <f>VLOOKUP(A339,Sku_list!$A$1:$D$2323,4,0)*(J339/1000000*12)</f>
        <v/>
      </c>
      <c r="X339" s="9">
        <f>VLOOKUP(A339,Sku_list!$A$1:$D$2323,4,0)*(L339/1000000*12)</f>
        <v/>
      </c>
      <c r="Y339" s="9">
        <f>VLOOKUP(A339,Sku_list!$A$1:$E$2323,5,0)*((J339+F339)/1000000000)</f>
        <v/>
      </c>
      <c r="Z339" t="n">
        <v>0</v>
      </c>
      <c r="AC339" s="27">
        <f>(DAY(TODAY())+AB339)/30</f>
        <v/>
      </c>
    </row>
    <row r="340">
      <c r="A340" t="n">
        <v>1601382</v>
      </c>
      <c r="B340" t="inlineStr">
        <is>
          <t>Col Tpw 10G</t>
        </is>
      </c>
      <c r="C340" t="inlineStr">
        <is>
          <t>IN64</t>
        </is>
      </c>
      <c r="D340" t="n">
        <v>0</v>
      </c>
      <c r="E340" t="n">
        <v>0</v>
      </c>
      <c r="F340" t="n">
        <v>0</v>
      </c>
      <c r="G340" t="n">
        <v>0</v>
      </c>
      <c r="H340" t="n">
        <v>0</v>
      </c>
      <c r="I340" t="n">
        <v>0</v>
      </c>
      <c r="J340" t="n">
        <v>8192</v>
      </c>
      <c r="K340" t="n">
        <v>8192</v>
      </c>
      <c r="L340" t="n">
        <v>0</v>
      </c>
      <c r="M340" t="n">
        <v>0</v>
      </c>
      <c r="N340" t="n">
        <v>8192</v>
      </c>
      <c r="P340" s="27" t="inlineStr">
        <is>
          <t>207%</t>
        </is>
      </c>
      <c r="R340" t="inlineStr">
        <is>
          <t>Chennai</t>
        </is>
      </c>
      <c r="S340" t="inlineStr">
        <is>
          <t>South</t>
        </is>
      </c>
      <c r="T340" s="9">
        <f>VLOOKUP(A340,Sku_list!$A$1:$D$2323,3,0)</f>
        <v/>
      </c>
      <c r="U340" s="9">
        <f>VLOOKUP(A340,Sku_list!$A$1:$D$2323,4,0)*(F340/1000000*12)</f>
        <v/>
      </c>
      <c r="V340" s="9">
        <f>VLOOKUP(A340,Sku_list!$A$1:$D$2323,4,0)*(H340/1000000*12)</f>
        <v/>
      </c>
      <c r="W340" s="9">
        <f>VLOOKUP(A340,Sku_list!$A$1:$D$2323,4,0)*(J340/1000000*12)</f>
        <v/>
      </c>
      <c r="X340" s="9">
        <f>VLOOKUP(A340,Sku_list!$A$1:$D$2323,4,0)*(L340/1000000*12)</f>
        <v/>
      </c>
      <c r="Y340" s="9">
        <f>VLOOKUP(A340,Sku_list!$A$1:$E$2323,5,0)*((J340+F340)/1000000000)</f>
        <v/>
      </c>
      <c r="Z340" t="n">
        <v>7665</v>
      </c>
      <c r="AC340" s="27">
        <f>(DAY(TODAY())+AB340)/30</f>
        <v/>
      </c>
    </row>
    <row r="341">
      <c r="A341" t="n">
        <v>1601382</v>
      </c>
      <c r="B341" t="inlineStr">
        <is>
          <t>Col Tpw 10G</t>
        </is>
      </c>
      <c r="C341" t="inlineStr">
        <is>
          <t>IN65</t>
        </is>
      </c>
      <c r="D341" t="n">
        <v>0</v>
      </c>
      <c r="E341" t="n">
        <v>0</v>
      </c>
      <c r="F341" t="n">
        <v>0</v>
      </c>
      <c r="G341" t="n">
        <v>0</v>
      </c>
      <c r="H341" t="n">
        <v>0</v>
      </c>
      <c r="I341" t="n">
        <v>0</v>
      </c>
      <c r="J341" t="n">
        <v>0</v>
      </c>
      <c r="K341" t="n">
        <v>0</v>
      </c>
      <c r="L341" t="n">
        <v>0</v>
      </c>
      <c r="M341" t="n">
        <v>0</v>
      </c>
      <c r="N341" t="n">
        <v>0</v>
      </c>
      <c r="P341" s="27" t="n">
        <v>0.9892954146029718</v>
      </c>
      <c r="R341" t="inlineStr">
        <is>
          <t>Kanpur</t>
        </is>
      </c>
      <c r="S341" t="inlineStr">
        <is>
          <t>North</t>
        </is>
      </c>
      <c r="T341" s="9">
        <f>VLOOKUP(A341,Sku_list!$A$1:$D$2323,3,0)</f>
        <v/>
      </c>
      <c r="U341" s="9">
        <f>VLOOKUP(A341,Sku_list!$A$1:$D$2323,4,0)*(F341/1000000*12)</f>
        <v/>
      </c>
      <c r="V341" s="9">
        <f>VLOOKUP(A341,Sku_list!$A$1:$D$2323,4,0)*(H341/1000000*12)</f>
        <v/>
      </c>
      <c r="W341" s="9">
        <f>VLOOKUP(A341,Sku_list!$A$1:$D$2323,4,0)*(J341/1000000*12)</f>
        <v/>
      </c>
      <c r="X341" s="9">
        <f>VLOOKUP(A341,Sku_list!$A$1:$D$2323,4,0)*(L341/1000000*12)</f>
        <v/>
      </c>
      <c r="Y341" s="9">
        <f>VLOOKUP(A341,Sku_list!$A$1:$E$2323,5,0)*((J341+F341)/1000000000)</f>
        <v/>
      </c>
      <c r="Z341" t="n">
        <v>0</v>
      </c>
      <c r="AC341" s="27">
        <f>(DAY(TODAY())+AB341)/30</f>
        <v/>
      </c>
    </row>
    <row r="342">
      <c r="A342" t="n">
        <v>1601382</v>
      </c>
      <c r="B342" t="inlineStr">
        <is>
          <t>Col Tpw 10G</t>
        </is>
      </c>
      <c r="C342" t="inlineStr">
        <is>
          <t>IN66</t>
        </is>
      </c>
      <c r="D342" t="n">
        <v>0</v>
      </c>
      <c r="E342" t="n">
        <v>0</v>
      </c>
      <c r="F342" t="n">
        <v>0</v>
      </c>
      <c r="G342" t="n">
        <v>0</v>
      </c>
      <c r="H342" t="n">
        <v>0</v>
      </c>
      <c r="I342" t="n">
        <v>0</v>
      </c>
      <c r="J342" t="n">
        <v>0</v>
      </c>
      <c r="K342" t="n">
        <v>0</v>
      </c>
      <c r="L342" t="n">
        <v>0</v>
      </c>
      <c r="M342" t="n">
        <v>0</v>
      </c>
      <c r="N342" t="n">
        <v>0</v>
      </c>
      <c r="P342" s="27" t="n">
        <v>0.5094339622641509</v>
      </c>
      <c r="R342" t="inlineStr">
        <is>
          <t>Bhubaneshwar</t>
        </is>
      </c>
      <c r="S342" t="inlineStr">
        <is>
          <t>East</t>
        </is>
      </c>
      <c r="T342" s="9">
        <f>VLOOKUP(A342,Sku_list!$A$1:$D$2323,3,0)</f>
        <v/>
      </c>
      <c r="U342" s="9">
        <f>VLOOKUP(A342,Sku_list!$A$1:$D$2323,4,0)*(F342/1000000*12)</f>
        <v/>
      </c>
      <c r="V342" s="9">
        <f>VLOOKUP(A342,Sku_list!$A$1:$D$2323,4,0)*(H342/1000000*12)</f>
        <v/>
      </c>
      <c r="W342" s="9">
        <f>VLOOKUP(A342,Sku_list!$A$1:$D$2323,4,0)*(J342/1000000*12)</f>
        <v/>
      </c>
      <c r="X342" s="9">
        <f>VLOOKUP(A342,Sku_list!$A$1:$D$2323,4,0)*(L342/1000000*12)</f>
        <v/>
      </c>
      <c r="Y342" s="9">
        <f>VLOOKUP(A342,Sku_list!$A$1:$E$2323,5,0)*((J342+F342)/1000000000)</f>
        <v/>
      </c>
      <c r="Z342" t="n">
        <v>0</v>
      </c>
      <c r="AC342" s="27">
        <f>(DAY(TODAY())+AB342)/30</f>
        <v/>
      </c>
    </row>
    <row r="343">
      <c r="A343" t="n">
        <v>1601382</v>
      </c>
      <c r="B343" t="inlineStr">
        <is>
          <t>Col Tpw 10G</t>
        </is>
      </c>
      <c r="C343" t="inlineStr">
        <is>
          <t>IN67</t>
        </is>
      </c>
      <c r="D343" t="n">
        <v>0</v>
      </c>
      <c r="E343" t="n">
        <v>0</v>
      </c>
      <c r="F343" t="n">
        <v>0</v>
      </c>
      <c r="G343" t="n">
        <v>0</v>
      </c>
      <c r="H343" t="n">
        <v>0</v>
      </c>
      <c r="I343" t="n">
        <v>0</v>
      </c>
      <c r="J343" t="n">
        <v>0</v>
      </c>
      <c r="K343" t="n">
        <v>0</v>
      </c>
      <c r="L343" t="n">
        <v>0</v>
      </c>
      <c r="M343" t="n">
        <v>0</v>
      </c>
      <c r="N343" t="n">
        <v>0</v>
      </c>
      <c r="P343" s="27" t="inlineStr"/>
      <c r="R343" t="inlineStr">
        <is>
          <t>Indore</t>
        </is>
      </c>
      <c r="S343" t="inlineStr">
        <is>
          <t>West</t>
        </is>
      </c>
      <c r="T343" s="9">
        <f>VLOOKUP(A343,Sku_list!$A$1:$D$2323,3,0)</f>
        <v/>
      </c>
      <c r="U343" s="9">
        <f>VLOOKUP(A343,Sku_list!$A$1:$D$2323,4,0)*(F343/1000000*12)</f>
        <v/>
      </c>
      <c r="V343" s="9">
        <f>VLOOKUP(A343,Sku_list!$A$1:$D$2323,4,0)*(H343/1000000*12)</f>
        <v/>
      </c>
      <c r="W343" s="9">
        <f>VLOOKUP(A343,Sku_list!$A$1:$D$2323,4,0)*(J343/1000000*12)</f>
        <v/>
      </c>
      <c r="X343" s="9">
        <f>VLOOKUP(A343,Sku_list!$A$1:$D$2323,4,0)*(L343/1000000*12)</f>
        <v/>
      </c>
      <c r="Y343" s="9">
        <f>VLOOKUP(A343,Sku_list!$A$1:$E$2323,5,0)*((J343+F343)/1000000000)</f>
        <v/>
      </c>
      <c r="Z343" t="n">
        <v>0</v>
      </c>
      <c r="AC343" s="27">
        <f>(DAY(TODAY())+AB343)/30</f>
        <v/>
      </c>
    </row>
    <row r="344">
      <c r="A344" t="n">
        <v>1601382</v>
      </c>
      <c r="B344" t="inlineStr">
        <is>
          <t>Col Tpw 10G</t>
        </is>
      </c>
      <c r="C344" t="inlineStr">
        <is>
          <t>IN68</t>
        </is>
      </c>
      <c r="D344" t="n">
        <v>0</v>
      </c>
      <c r="E344" t="n">
        <v>0</v>
      </c>
      <c r="F344" t="n">
        <v>0</v>
      </c>
      <c r="G344" t="n">
        <v>0</v>
      </c>
      <c r="H344" t="n">
        <v>0</v>
      </c>
      <c r="I344" t="n">
        <v>0</v>
      </c>
      <c r="J344" t="n">
        <v>0</v>
      </c>
      <c r="K344" t="n">
        <v>0</v>
      </c>
      <c r="L344" t="n">
        <v>0</v>
      </c>
      <c r="M344" t="n">
        <v>0</v>
      </c>
      <c r="N344" t="n">
        <v>0</v>
      </c>
      <c r="P344" s="27" t="n">
        <v>0.7389162561576355</v>
      </c>
      <c r="R344" t="inlineStr">
        <is>
          <t>Baroda</t>
        </is>
      </c>
      <c r="S344" t="inlineStr">
        <is>
          <t>West</t>
        </is>
      </c>
      <c r="T344" s="9">
        <f>VLOOKUP(A344,Sku_list!$A$1:$D$2323,3,0)</f>
        <v/>
      </c>
      <c r="U344" s="9">
        <f>VLOOKUP(A344,Sku_list!$A$1:$D$2323,4,0)*(F344/1000000*12)</f>
        <v/>
      </c>
      <c r="V344" s="9">
        <f>VLOOKUP(A344,Sku_list!$A$1:$D$2323,4,0)*(H344/1000000*12)</f>
        <v/>
      </c>
      <c r="W344" s="9">
        <f>VLOOKUP(A344,Sku_list!$A$1:$D$2323,4,0)*(J344/1000000*12)</f>
        <v/>
      </c>
      <c r="X344" s="9">
        <f>VLOOKUP(A344,Sku_list!$A$1:$D$2323,4,0)*(L344/1000000*12)</f>
        <v/>
      </c>
      <c r="Y344" s="9">
        <f>VLOOKUP(A344,Sku_list!$A$1:$E$2323,5,0)*((J344+F344)/1000000000)</f>
        <v/>
      </c>
      <c r="Z344" t="n">
        <v>0</v>
      </c>
      <c r="AC344" s="27">
        <f>(DAY(TODAY())+AB344)/30</f>
        <v/>
      </c>
    </row>
    <row r="345">
      <c r="A345" t="n">
        <v>1601382</v>
      </c>
      <c r="B345" t="inlineStr">
        <is>
          <t>Col Tpw 10G</t>
        </is>
      </c>
      <c r="C345" t="inlineStr">
        <is>
          <t>IN69</t>
        </is>
      </c>
      <c r="D345" t="n">
        <v>0</v>
      </c>
      <c r="E345" t="n">
        <v>0</v>
      </c>
      <c r="F345" t="n">
        <v>0</v>
      </c>
      <c r="G345" t="n">
        <v>0</v>
      </c>
      <c r="H345" t="n">
        <v>0</v>
      </c>
      <c r="I345" t="n">
        <v>0</v>
      </c>
      <c r="J345" t="n">
        <v>8576</v>
      </c>
      <c r="K345" t="n">
        <v>8576</v>
      </c>
      <c r="L345" t="n">
        <v>0</v>
      </c>
      <c r="M345" t="n">
        <v>0</v>
      </c>
      <c r="N345" t="n">
        <v>8576</v>
      </c>
      <c r="P345" s="27" t="inlineStr">
        <is>
          <t>227%</t>
        </is>
      </c>
      <c r="R345" t="inlineStr">
        <is>
          <t>Hyderabad</t>
        </is>
      </c>
      <c r="S345" t="inlineStr">
        <is>
          <t>South</t>
        </is>
      </c>
      <c r="T345" s="9">
        <f>VLOOKUP(A345,Sku_list!$A$1:$D$2323,3,0)</f>
        <v/>
      </c>
      <c r="U345" s="9">
        <f>VLOOKUP(A345,Sku_list!$A$1:$D$2323,4,0)*(F345/1000000*12)</f>
        <v/>
      </c>
      <c r="V345" s="9">
        <f>VLOOKUP(A345,Sku_list!$A$1:$D$2323,4,0)*(H345/1000000*12)</f>
        <v/>
      </c>
      <c r="W345" s="9">
        <f>VLOOKUP(A345,Sku_list!$A$1:$D$2323,4,0)*(J345/1000000*12)</f>
        <v/>
      </c>
      <c r="X345" s="9">
        <f>VLOOKUP(A345,Sku_list!$A$1:$D$2323,4,0)*(L345/1000000*12)</f>
        <v/>
      </c>
      <c r="Y345" s="9">
        <f>VLOOKUP(A345,Sku_list!$A$1:$E$2323,5,0)*((J345+F345)/1000000000)</f>
        <v/>
      </c>
      <c r="Z345" t="n">
        <v>6742</v>
      </c>
      <c r="AC345" s="27">
        <f>(DAY(TODAY())+AB345)/30</f>
        <v/>
      </c>
    </row>
    <row r="346">
      <c r="A346" t="n">
        <v>1601382</v>
      </c>
      <c r="B346" t="inlineStr">
        <is>
          <t>Col Tpw 10G</t>
        </is>
      </c>
      <c r="C346" t="inlineStr">
        <is>
          <t>IN70</t>
        </is>
      </c>
      <c r="D346" t="n">
        <v>0</v>
      </c>
      <c r="E346" t="n">
        <v>0</v>
      </c>
      <c r="F346" t="n">
        <v>0</v>
      </c>
      <c r="G346" t="n">
        <v>0</v>
      </c>
      <c r="H346" t="n">
        <v>0</v>
      </c>
      <c r="I346" t="n">
        <v>0</v>
      </c>
      <c r="J346" t="n">
        <v>1536</v>
      </c>
      <c r="K346" t="n">
        <v>1536</v>
      </c>
      <c r="L346" t="n">
        <v>0</v>
      </c>
      <c r="M346" t="n">
        <v>0</v>
      </c>
      <c r="N346" t="n">
        <v>1536</v>
      </c>
      <c r="P346" s="27" t="inlineStr"/>
      <c r="R346" t="inlineStr">
        <is>
          <t>Allepy</t>
        </is>
      </c>
      <c r="S346" t="inlineStr">
        <is>
          <t>South</t>
        </is>
      </c>
      <c r="T346" s="9">
        <f>VLOOKUP(A346,Sku_list!$A$1:$D$2323,3,0)</f>
        <v/>
      </c>
      <c r="U346" s="9">
        <f>VLOOKUP(A346,Sku_list!$A$1:$D$2323,4,0)*(F346/1000000*12)</f>
        <v/>
      </c>
      <c r="V346" s="9">
        <f>VLOOKUP(A346,Sku_list!$A$1:$D$2323,4,0)*(H346/1000000*12)</f>
        <v/>
      </c>
      <c r="W346" s="9">
        <f>VLOOKUP(A346,Sku_list!$A$1:$D$2323,4,0)*(J346/1000000*12)</f>
        <v/>
      </c>
      <c r="X346" s="9">
        <f>VLOOKUP(A346,Sku_list!$A$1:$D$2323,4,0)*(L346/1000000*12)</f>
        <v/>
      </c>
      <c r="Y346" s="9">
        <f>VLOOKUP(A346,Sku_list!$A$1:$E$2323,5,0)*((J346+F346)/1000000000)</f>
        <v/>
      </c>
      <c r="Z346" t="n">
        <v>0</v>
      </c>
      <c r="AC346" s="27">
        <f>(DAY(TODAY())+AB346)/30</f>
        <v/>
      </c>
    </row>
    <row r="347">
      <c r="A347" t="n">
        <v>1601382</v>
      </c>
      <c r="B347" t="inlineStr">
        <is>
          <t>Col Tpw 10G</t>
        </is>
      </c>
      <c r="C347" t="inlineStr">
        <is>
          <t>IN71</t>
        </is>
      </c>
      <c r="D347" t="n">
        <v>0</v>
      </c>
      <c r="E347" t="n">
        <v>0</v>
      </c>
      <c r="F347" t="n">
        <v>2560</v>
      </c>
      <c r="G347" t="n">
        <v>0</v>
      </c>
      <c r="H347" t="n">
        <v>0</v>
      </c>
      <c r="I347" t="n">
        <v>1920</v>
      </c>
      <c r="J347" t="n">
        <v>3326</v>
      </c>
      <c r="K347" t="n">
        <v>5886</v>
      </c>
      <c r="L347" t="n">
        <v>0</v>
      </c>
      <c r="M347" t="n">
        <v>0</v>
      </c>
      <c r="N347" t="n">
        <v>5886</v>
      </c>
      <c r="P347" s="27" t="inlineStr">
        <is>
          <t>584%</t>
        </is>
      </c>
      <c r="R347" t="inlineStr">
        <is>
          <t>Bangalore</t>
        </is>
      </c>
      <c r="S347" t="inlineStr">
        <is>
          <t>South</t>
        </is>
      </c>
      <c r="T347" s="9">
        <f>VLOOKUP(A347,Sku_list!$A$1:$D$2323,3,0)</f>
        <v/>
      </c>
      <c r="U347" s="9">
        <f>VLOOKUP(A347,Sku_list!$A$1:$D$2323,4,0)*(F347/1000000*12)</f>
        <v/>
      </c>
      <c r="V347" s="9">
        <f>VLOOKUP(A347,Sku_list!$A$1:$D$2323,4,0)*(H347/1000000*12)</f>
        <v/>
      </c>
      <c r="W347" s="9">
        <f>VLOOKUP(A347,Sku_list!$A$1:$D$2323,4,0)*(J347/1000000*12)</f>
        <v/>
      </c>
      <c r="X347" s="9">
        <f>VLOOKUP(A347,Sku_list!$A$1:$D$2323,4,0)*(L347/1000000*12)</f>
        <v/>
      </c>
      <c r="Y347" s="9">
        <f>VLOOKUP(A347,Sku_list!$A$1:$E$2323,5,0)*((J347+F347)/1000000000)</f>
        <v/>
      </c>
      <c r="Z347" t="n">
        <v>1216</v>
      </c>
      <c r="AC347" s="27">
        <f>(DAY(TODAY())+AB347)/30</f>
        <v/>
      </c>
    </row>
    <row r="348">
      <c r="A348" t="n">
        <v>1601382</v>
      </c>
      <c r="B348" t="inlineStr">
        <is>
          <t>Col Tpw 10G</t>
        </is>
      </c>
      <c r="C348" t="inlineStr">
        <is>
          <t>IN72</t>
        </is>
      </c>
      <c r="D348" t="n">
        <v>0</v>
      </c>
      <c r="E348" t="n">
        <v>0</v>
      </c>
      <c r="F348" t="n">
        <v>0</v>
      </c>
      <c r="G348" t="n">
        <v>0</v>
      </c>
      <c r="H348" t="n">
        <v>0</v>
      </c>
      <c r="I348" t="n">
        <v>0</v>
      </c>
      <c r="J348" t="n">
        <v>0</v>
      </c>
      <c r="K348" t="n">
        <v>0</v>
      </c>
      <c r="L348" t="n">
        <v>0</v>
      </c>
      <c r="M348" t="n">
        <v>0</v>
      </c>
      <c r="N348" t="n">
        <v>0</v>
      </c>
      <c r="P348" s="27" t="inlineStr"/>
      <c r="R348" t="inlineStr">
        <is>
          <t>Gauhati</t>
        </is>
      </c>
      <c r="S348" t="inlineStr">
        <is>
          <t>East</t>
        </is>
      </c>
      <c r="T348" s="9">
        <f>VLOOKUP(A348,Sku_list!$A$1:$D$2323,3,0)</f>
        <v/>
      </c>
      <c r="U348" s="9">
        <f>VLOOKUP(A348,Sku_list!$A$1:$D$2323,4,0)*(F348/1000000*12)</f>
        <v/>
      </c>
      <c r="V348" s="9">
        <f>VLOOKUP(A348,Sku_list!$A$1:$D$2323,4,0)*(H348/1000000*12)</f>
        <v/>
      </c>
      <c r="W348" s="9">
        <f>VLOOKUP(A348,Sku_list!$A$1:$D$2323,4,0)*(J348/1000000*12)</f>
        <v/>
      </c>
      <c r="X348" s="9">
        <f>VLOOKUP(A348,Sku_list!$A$1:$D$2323,4,0)*(L348/1000000*12)</f>
        <v/>
      </c>
      <c r="Y348" s="9">
        <f>VLOOKUP(A348,Sku_list!$A$1:$E$2323,5,0)*((J348+F348)/1000000000)</f>
        <v/>
      </c>
      <c r="Z348" t="n">
        <v>0</v>
      </c>
      <c r="AC348" s="27">
        <f>(DAY(TODAY())+AB348)/30</f>
        <v/>
      </c>
    </row>
    <row r="349">
      <c r="A349" t="n">
        <v>1601382</v>
      </c>
      <c r="B349" t="inlineStr">
        <is>
          <t>Col Tpw 10G</t>
        </is>
      </c>
      <c r="C349" t="inlineStr">
        <is>
          <t>IN73</t>
        </is>
      </c>
      <c r="D349" t="n">
        <v>0</v>
      </c>
      <c r="E349" t="n">
        <v>0</v>
      </c>
      <c r="F349" t="n">
        <v>0</v>
      </c>
      <c r="G349" t="n">
        <v>0</v>
      </c>
      <c r="H349" t="n">
        <v>0</v>
      </c>
      <c r="I349" t="n">
        <v>0</v>
      </c>
      <c r="J349" t="n">
        <v>0</v>
      </c>
      <c r="K349" t="n">
        <v>0</v>
      </c>
      <c r="L349" t="n">
        <v>0</v>
      </c>
      <c r="M349" t="n">
        <v>0</v>
      </c>
      <c r="N349" t="n">
        <v>0</v>
      </c>
      <c r="P349" s="27" t="inlineStr"/>
      <c r="R349" t="inlineStr">
        <is>
          <t>Patna</t>
        </is>
      </c>
      <c r="S349" t="inlineStr">
        <is>
          <t>East</t>
        </is>
      </c>
      <c r="T349" s="9">
        <f>VLOOKUP(A349,Sku_list!$A$1:$D$2323,3,0)</f>
        <v/>
      </c>
      <c r="U349" s="9">
        <f>VLOOKUP(A349,Sku_list!$A$1:$D$2323,4,0)*(F349/1000000*12)</f>
        <v/>
      </c>
      <c r="V349" s="9">
        <f>VLOOKUP(A349,Sku_list!$A$1:$D$2323,4,0)*(H349/1000000*12)</f>
        <v/>
      </c>
      <c r="W349" s="9">
        <f>VLOOKUP(A349,Sku_list!$A$1:$D$2323,4,0)*(J349/1000000*12)</f>
        <v/>
      </c>
      <c r="X349" s="9">
        <f>VLOOKUP(A349,Sku_list!$A$1:$D$2323,4,0)*(L349/1000000*12)</f>
        <v/>
      </c>
      <c r="Y349" s="9">
        <f>VLOOKUP(A349,Sku_list!$A$1:$E$2323,5,0)*((J349+F349)/1000000000)</f>
        <v/>
      </c>
      <c r="Z349" t="n">
        <v>0</v>
      </c>
      <c r="AC349" s="27">
        <f>(DAY(TODAY())+AB349)/30</f>
        <v/>
      </c>
    </row>
    <row r="350">
      <c r="A350" t="n">
        <v>1601382</v>
      </c>
      <c r="B350" t="inlineStr">
        <is>
          <t>Col Tpw 10G</t>
        </is>
      </c>
      <c r="C350" t="inlineStr">
        <is>
          <t>IN74</t>
        </is>
      </c>
      <c r="D350" t="n">
        <v>0</v>
      </c>
      <c r="E350" t="n">
        <v>0</v>
      </c>
      <c r="F350" t="n">
        <v>0</v>
      </c>
      <c r="G350" t="n">
        <v>0</v>
      </c>
      <c r="H350" t="n">
        <v>0</v>
      </c>
      <c r="I350" t="n">
        <v>0</v>
      </c>
      <c r="J350" t="n">
        <v>0</v>
      </c>
      <c r="K350" t="n">
        <v>0</v>
      </c>
      <c r="L350" t="n">
        <v>0</v>
      </c>
      <c r="M350" t="n">
        <v>0</v>
      </c>
      <c r="N350" t="n">
        <v>0</v>
      </c>
      <c r="P350" s="27" t="inlineStr"/>
      <c r="R350" t="inlineStr">
        <is>
          <t>Nepal-exp</t>
        </is>
      </c>
      <c r="S350" t="inlineStr">
        <is>
          <t>Exp-DC</t>
        </is>
      </c>
      <c r="T350" s="9">
        <f>VLOOKUP(A350,Sku_list!$A$1:$D$2323,3,0)</f>
        <v/>
      </c>
      <c r="U350" s="9">
        <f>VLOOKUP(A350,Sku_list!$A$1:$D$2323,4,0)*(F350/1000000*12)</f>
        <v/>
      </c>
      <c r="V350" s="9">
        <f>VLOOKUP(A350,Sku_list!$A$1:$D$2323,4,0)*(H350/1000000*12)</f>
        <v/>
      </c>
      <c r="W350" s="9">
        <f>VLOOKUP(A350,Sku_list!$A$1:$D$2323,4,0)*(J350/1000000*12)</f>
        <v/>
      </c>
      <c r="X350" s="9">
        <f>VLOOKUP(A350,Sku_list!$A$1:$D$2323,4,0)*(L350/1000000*12)</f>
        <v/>
      </c>
      <c r="Y350" s="9">
        <f>VLOOKUP(A350,Sku_list!$A$1:$E$2323,5,0)*((J350+F350)/1000000000)</f>
        <v/>
      </c>
      <c r="Z350" t="n">
        <v>0</v>
      </c>
      <c r="AC350" s="27">
        <f>(DAY(TODAY())+AB350)/30</f>
        <v/>
      </c>
    </row>
    <row r="351">
      <c r="A351" t="n">
        <v>1601382</v>
      </c>
      <c r="B351" t="inlineStr">
        <is>
          <t>Col Tpw 10G</t>
        </is>
      </c>
      <c r="C351" t="inlineStr">
        <is>
          <t>IN75</t>
        </is>
      </c>
      <c r="D351" t="n">
        <v>0</v>
      </c>
      <c r="E351" t="n">
        <v>0</v>
      </c>
      <c r="F351" t="n">
        <v>0</v>
      </c>
      <c r="G351" t="n">
        <v>0</v>
      </c>
      <c r="H351" t="n">
        <v>0</v>
      </c>
      <c r="I351" t="n">
        <v>0</v>
      </c>
      <c r="J351" t="n">
        <v>0</v>
      </c>
      <c r="K351" t="n">
        <v>0</v>
      </c>
      <c r="L351" t="n">
        <v>0</v>
      </c>
      <c r="M351" t="n">
        <v>0</v>
      </c>
      <c r="N351" t="n">
        <v>0</v>
      </c>
      <c r="P351" s="27" t="inlineStr"/>
      <c r="R351" t="inlineStr">
        <is>
          <t>Jaipur</t>
        </is>
      </c>
      <c r="S351" t="inlineStr">
        <is>
          <t>North</t>
        </is>
      </c>
      <c r="T351" s="9">
        <f>VLOOKUP(A351,Sku_list!$A$1:$D$2323,3,0)</f>
        <v/>
      </c>
      <c r="U351" s="9">
        <f>VLOOKUP(A351,Sku_list!$A$1:$D$2323,4,0)*(F351/1000000*12)</f>
        <v/>
      </c>
      <c r="V351" s="9">
        <f>VLOOKUP(A351,Sku_list!$A$1:$D$2323,4,0)*(H351/1000000*12)</f>
        <v/>
      </c>
      <c r="W351" s="9">
        <f>VLOOKUP(A351,Sku_list!$A$1:$D$2323,4,0)*(J351/1000000*12)</f>
        <v/>
      </c>
      <c r="X351" s="9">
        <f>VLOOKUP(A351,Sku_list!$A$1:$D$2323,4,0)*(L351/1000000*12)</f>
        <v/>
      </c>
      <c r="Y351" s="9">
        <f>VLOOKUP(A351,Sku_list!$A$1:$E$2323,5,0)*((J351+F351)/1000000000)</f>
        <v/>
      </c>
      <c r="Z351" t="n">
        <v>0</v>
      </c>
      <c r="AC351" s="27">
        <f>(DAY(TODAY())+AB351)/30</f>
        <v/>
      </c>
    </row>
    <row r="352">
      <c r="A352" t="n">
        <v>1601382</v>
      </c>
      <c r="B352" t="inlineStr">
        <is>
          <t>Col Tpw 10G</t>
        </is>
      </c>
      <c r="C352" t="inlineStr">
        <is>
          <t>IN76</t>
        </is>
      </c>
      <c r="D352" t="n">
        <v>0</v>
      </c>
      <c r="E352" t="n">
        <v>0</v>
      </c>
      <c r="F352" t="n">
        <v>0</v>
      </c>
      <c r="G352" t="n">
        <v>0</v>
      </c>
      <c r="H352" t="n">
        <v>0</v>
      </c>
      <c r="I352" t="n">
        <v>0</v>
      </c>
      <c r="J352" t="n">
        <v>0</v>
      </c>
      <c r="K352" t="n">
        <v>0</v>
      </c>
      <c r="L352" t="n">
        <v>0</v>
      </c>
      <c r="M352" t="n">
        <v>0</v>
      </c>
      <c r="N352" t="n">
        <v>0</v>
      </c>
      <c r="P352" s="27" t="inlineStr"/>
      <c r="R352" t="inlineStr">
        <is>
          <t>Ghaziabad</t>
        </is>
      </c>
      <c r="S352" t="inlineStr">
        <is>
          <t>North</t>
        </is>
      </c>
      <c r="T352" s="9">
        <f>VLOOKUP(A352,Sku_list!$A$1:$D$2323,3,0)</f>
        <v/>
      </c>
      <c r="U352" s="9">
        <f>VLOOKUP(A352,Sku_list!$A$1:$D$2323,4,0)*(F352/1000000*12)</f>
        <v/>
      </c>
      <c r="V352" s="9">
        <f>VLOOKUP(A352,Sku_list!$A$1:$D$2323,4,0)*(H352/1000000*12)</f>
        <v/>
      </c>
      <c r="W352" s="9">
        <f>VLOOKUP(A352,Sku_list!$A$1:$D$2323,4,0)*(J352/1000000*12)</f>
        <v/>
      </c>
      <c r="X352" s="9">
        <f>VLOOKUP(A352,Sku_list!$A$1:$D$2323,4,0)*(L352/1000000*12)</f>
        <v/>
      </c>
      <c r="Y352" s="9">
        <f>VLOOKUP(A352,Sku_list!$A$1:$E$2323,5,0)*((J352+F352)/1000000000)</f>
        <v/>
      </c>
      <c r="Z352" t="n">
        <v>0</v>
      </c>
      <c r="AC352" s="27">
        <f>(DAY(TODAY())+AB352)/30</f>
        <v/>
      </c>
    </row>
    <row r="353">
      <c r="A353" t="n">
        <v>1601382</v>
      </c>
      <c r="B353" t="inlineStr">
        <is>
          <t>Col Tpw 10G</t>
        </is>
      </c>
      <c r="C353" t="inlineStr">
        <is>
          <t>IN77</t>
        </is>
      </c>
      <c r="D353" t="n">
        <v>0</v>
      </c>
      <c r="E353" t="n">
        <v>0</v>
      </c>
      <c r="F353" t="n">
        <v>0</v>
      </c>
      <c r="G353" t="n">
        <v>0</v>
      </c>
      <c r="H353" t="n">
        <v>0</v>
      </c>
      <c r="I353" t="n">
        <v>0</v>
      </c>
      <c r="J353" t="n">
        <v>0</v>
      </c>
      <c r="K353" t="n">
        <v>0</v>
      </c>
      <c r="L353" t="n">
        <v>0</v>
      </c>
      <c r="M353" t="n">
        <v>0</v>
      </c>
      <c r="N353" t="n">
        <v>0</v>
      </c>
      <c r="P353" s="27" t="inlineStr"/>
      <c r="R353" t="inlineStr">
        <is>
          <t>POC Bhiwandi</t>
        </is>
      </c>
      <c r="S353" t="inlineStr">
        <is>
          <t>West</t>
        </is>
      </c>
      <c r="T353" s="9">
        <f>VLOOKUP(A353,Sku_list!$A$1:$D$2323,3,0)</f>
        <v/>
      </c>
      <c r="U353" s="9">
        <f>VLOOKUP(A353,Sku_list!$A$1:$D$2323,4,0)*(F353/1000000*12)</f>
        <v/>
      </c>
      <c r="V353" s="9">
        <f>VLOOKUP(A353,Sku_list!$A$1:$D$2323,4,0)*(H353/1000000*12)</f>
        <v/>
      </c>
      <c r="W353" s="9">
        <f>VLOOKUP(A353,Sku_list!$A$1:$D$2323,4,0)*(J353/1000000*12)</f>
        <v/>
      </c>
      <c r="X353" s="9">
        <f>VLOOKUP(A353,Sku_list!$A$1:$D$2323,4,0)*(L353/1000000*12)</f>
        <v/>
      </c>
      <c r="Y353" s="9">
        <f>VLOOKUP(A353,Sku_list!$A$1:$E$2323,5,0)*((J353+F353)/1000000000)</f>
        <v/>
      </c>
      <c r="Z353" t="n">
        <v>0</v>
      </c>
      <c r="AC353" s="27">
        <f>(DAY(TODAY())+AB353)/30</f>
        <v/>
      </c>
    </row>
    <row r="354">
      <c r="A354" t="n">
        <v>1601382</v>
      </c>
      <c r="B354" t="inlineStr">
        <is>
          <t>Col Tpw 10G</t>
        </is>
      </c>
      <c r="C354" t="inlineStr">
        <is>
          <t>IN78</t>
        </is>
      </c>
      <c r="D354" t="n">
        <v>0</v>
      </c>
      <c r="E354" t="n">
        <v>0</v>
      </c>
      <c r="F354" t="n">
        <v>0</v>
      </c>
      <c r="G354" t="n">
        <v>0</v>
      </c>
      <c r="H354" t="n">
        <v>0</v>
      </c>
      <c r="I354" t="n">
        <v>0</v>
      </c>
      <c r="J354" t="n">
        <v>0</v>
      </c>
      <c r="K354" t="n">
        <v>0</v>
      </c>
      <c r="L354" t="n">
        <v>0</v>
      </c>
      <c r="M354" t="n">
        <v>0</v>
      </c>
      <c r="N354" t="n">
        <v>0</v>
      </c>
      <c r="P354" s="27" t="inlineStr"/>
      <c r="R354" t="inlineStr">
        <is>
          <t>Kundli</t>
        </is>
      </c>
      <c r="S354" t="inlineStr">
        <is>
          <t>North</t>
        </is>
      </c>
      <c r="T354" s="9">
        <f>VLOOKUP(A354,Sku_list!$A$1:$D$2323,3,0)</f>
        <v/>
      </c>
      <c r="U354" s="9">
        <f>VLOOKUP(A354,Sku_list!$A$1:$D$2323,4,0)*(F354/1000000*12)</f>
        <v/>
      </c>
      <c r="V354" s="9">
        <f>VLOOKUP(A354,Sku_list!$A$1:$D$2323,4,0)*(H354/1000000*12)</f>
        <v/>
      </c>
      <c r="W354" s="9">
        <f>VLOOKUP(A354,Sku_list!$A$1:$D$2323,4,0)*(J354/1000000*12)</f>
        <v/>
      </c>
      <c r="X354" s="9">
        <f>VLOOKUP(A354,Sku_list!$A$1:$D$2323,4,0)*(L354/1000000*12)</f>
        <v/>
      </c>
      <c r="Y354" s="9">
        <f>VLOOKUP(A354,Sku_list!$A$1:$E$2323,5,0)*((J354+F354)/1000000000)</f>
        <v/>
      </c>
      <c r="Z354" t="n">
        <v>0</v>
      </c>
      <c r="AC354" s="27">
        <f>(DAY(TODAY())+AB354)/30</f>
        <v/>
      </c>
    </row>
    <row r="355">
      <c r="A355" t="n">
        <v>1601382</v>
      </c>
      <c r="B355" t="inlineStr">
        <is>
          <t>Col Tpw 10G</t>
        </is>
      </c>
      <c r="C355" t="inlineStr">
        <is>
          <t>IN79</t>
        </is>
      </c>
      <c r="D355" t="n">
        <v>0</v>
      </c>
      <c r="E355" t="n">
        <v>0</v>
      </c>
      <c r="F355" t="n">
        <v>0</v>
      </c>
      <c r="G355" t="n">
        <v>0</v>
      </c>
      <c r="H355" t="n">
        <v>0</v>
      </c>
      <c r="I355" t="n">
        <v>0</v>
      </c>
      <c r="J355" t="n">
        <v>0</v>
      </c>
      <c r="K355" t="n">
        <v>0</v>
      </c>
      <c r="L355" t="n">
        <v>0</v>
      </c>
      <c r="M355" t="n">
        <v>0</v>
      </c>
      <c r="N355" t="n">
        <v>0</v>
      </c>
      <c r="P355" s="27" t="inlineStr"/>
      <c r="R355" t="inlineStr">
        <is>
          <t>Goa</t>
        </is>
      </c>
      <c r="S355" t="inlineStr">
        <is>
          <t>West</t>
        </is>
      </c>
      <c r="T355" s="9">
        <f>VLOOKUP(A355,Sku_list!$A$1:$D$2323,3,0)</f>
        <v/>
      </c>
      <c r="U355" s="9">
        <f>VLOOKUP(A355,Sku_list!$A$1:$D$2323,4,0)*(F355/1000000*12)</f>
        <v/>
      </c>
      <c r="V355" s="9">
        <f>VLOOKUP(A355,Sku_list!$A$1:$D$2323,4,0)*(H355/1000000*12)</f>
        <v/>
      </c>
      <c r="W355" s="9">
        <f>VLOOKUP(A355,Sku_list!$A$1:$D$2323,4,0)*(J355/1000000*12)</f>
        <v/>
      </c>
      <c r="X355" s="9">
        <f>VLOOKUP(A355,Sku_list!$A$1:$D$2323,4,0)*(L355/1000000*12)</f>
        <v/>
      </c>
      <c r="Y355" s="9">
        <f>VLOOKUP(A355,Sku_list!$A$1:$E$2323,5,0)*((J355+F355)/1000000000)</f>
        <v/>
      </c>
      <c r="Z355" t="n">
        <v>0</v>
      </c>
      <c r="AC355" s="27">
        <f>(DAY(TODAY())+AB355)/30</f>
        <v/>
      </c>
    </row>
    <row r="356">
      <c r="A356" t="n">
        <v>1601382</v>
      </c>
      <c r="B356" t="inlineStr">
        <is>
          <t>Col Tpw 10G</t>
        </is>
      </c>
      <c r="C356" t="inlineStr">
        <is>
          <t>IN80</t>
        </is>
      </c>
      <c r="D356" t="n">
        <v>0</v>
      </c>
      <c r="E356" t="n">
        <v>0</v>
      </c>
      <c r="F356" t="n">
        <v>0</v>
      </c>
      <c r="G356" t="n">
        <v>0</v>
      </c>
      <c r="H356" t="n">
        <v>0</v>
      </c>
      <c r="I356" t="n">
        <v>0</v>
      </c>
      <c r="J356" t="n">
        <v>0</v>
      </c>
      <c r="K356" t="n">
        <v>0</v>
      </c>
      <c r="L356" t="n">
        <v>0</v>
      </c>
      <c r="M356" t="n">
        <v>0</v>
      </c>
      <c r="N356" t="n">
        <v>0</v>
      </c>
      <c r="P356" s="27" t="inlineStr"/>
      <c r="R356" t="inlineStr">
        <is>
          <t>Morinda</t>
        </is>
      </c>
      <c r="S356" t="inlineStr">
        <is>
          <t>North</t>
        </is>
      </c>
      <c r="T356" s="9">
        <f>VLOOKUP(A356,Sku_list!$A$1:$D$2323,3,0)</f>
        <v/>
      </c>
      <c r="U356" s="9">
        <f>VLOOKUP(A356,Sku_list!$A$1:$D$2323,4,0)*(F356/1000000*12)</f>
        <v/>
      </c>
      <c r="V356" s="9">
        <f>VLOOKUP(A356,Sku_list!$A$1:$D$2323,4,0)*(H356/1000000*12)</f>
        <v/>
      </c>
      <c r="W356" s="9">
        <f>VLOOKUP(A356,Sku_list!$A$1:$D$2323,4,0)*(J356/1000000*12)</f>
        <v/>
      </c>
      <c r="X356" s="9">
        <f>VLOOKUP(A356,Sku_list!$A$1:$D$2323,4,0)*(L356/1000000*12)</f>
        <v/>
      </c>
      <c r="Y356" s="9">
        <f>VLOOKUP(A356,Sku_list!$A$1:$E$2323,5,0)*((J356+F356)/1000000000)</f>
        <v/>
      </c>
      <c r="Z356" t="n">
        <v>0</v>
      </c>
      <c r="AC356" s="27">
        <f>(DAY(TODAY())+AB356)/30</f>
        <v/>
      </c>
    </row>
    <row r="357">
      <c r="A357" t="n">
        <v>1601382</v>
      </c>
      <c r="B357" t="inlineStr">
        <is>
          <t>Col Tpw 10G</t>
        </is>
      </c>
      <c r="C357" t="inlineStr">
        <is>
          <t>IN81</t>
        </is>
      </c>
      <c r="D357" t="n">
        <v>0</v>
      </c>
      <c r="E357" t="n">
        <v>0</v>
      </c>
      <c r="F357" t="n">
        <v>0</v>
      </c>
      <c r="G357" t="n">
        <v>0</v>
      </c>
      <c r="H357" t="n">
        <v>0</v>
      </c>
      <c r="I357" t="n">
        <v>0</v>
      </c>
      <c r="J357" t="n">
        <v>3200</v>
      </c>
      <c r="K357" t="n">
        <v>3200</v>
      </c>
      <c r="L357" t="n">
        <v>0</v>
      </c>
      <c r="M357" t="n">
        <v>0</v>
      </c>
      <c r="N357" t="n">
        <v>3200</v>
      </c>
      <c r="P357" s="27" t="inlineStr">
        <is>
          <t>173%</t>
        </is>
      </c>
      <c r="R357" t="inlineStr">
        <is>
          <t>Bhiwandi</t>
        </is>
      </c>
      <c r="S357" t="inlineStr">
        <is>
          <t>West</t>
        </is>
      </c>
      <c r="T357" s="9">
        <f>VLOOKUP(A357,Sku_list!$A$1:$D$2323,3,0)</f>
        <v/>
      </c>
      <c r="U357" s="9">
        <f>VLOOKUP(A357,Sku_list!$A$1:$D$2323,4,0)*(F357/1000000*12)</f>
        <v/>
      </c>
      <c r="V357" s="9">
        <f>VLOOKUP(A357,Sku_list!$A$1:$D$2323,4,0)*(H357/1000000*12)</f>
        <v/>
      </c>
      <c r="W357" s="9">
        <f>VLOOKUP(A357,Sku_list!$A$1:$D$2323,4,0)*(J357/1000000*12)</f>
        <v/>
      </c>
      <c r="X357" s="9">
        <f>VLOOKUP(A357,Sku_list!$A$1:$D$2323,4,0)*(L357/1000000*12)</f>
        <v/>
      </c>
      <c r="Y357" s="9">
        <f>VLOOKUP(A357,Sku_list!$A$1:$E$2323,5,0)*((J357+F357)/1000000000)</f>
        <v/>
      </c>
      <c r="Z357" t="n">
        <v>6703</v>
      </c>
      <c r="AC357" s="27">
        <f>(DAY(TODAY())+AB357)/30</f>
        <v/>
      </c>
    </row>
    <row r="358">
      <c r="A358" t="n">
        <v>1601382</v>
      </c>
      <c r="B358" t="inlineStr">
        <is>
          <t>Col Tpw 10G</t>
        </is>
      </c>
      <c r="C358" t="inlineStr">
        <is>
          <t>IN82</t>
        </is>
      </c>
      <c r="D358" t="n">
        <v>0</v>
      </c>
      <c r="E358" t="n">
        <v>0</v>
      </c>
      <c r="F358" t="n">
        <v>9728</v>
      </c>
      <c r="G358" t="n">
        <v>0</v>
      </c>
      <c r="H358" t="n">
        <v>0</v>
      </c>
      <c r="I358" t="n">
        <v>0</v>
      </c>
      <c r="J358" t="n">
        <v>4224</v>
      </c>
      <c r="K358" t="n">
        <v>13952</v>
      </c>
      <c r="L358" t="n">
        <v>0</v>
      </c>
      <c r="M358" t="n">
        <v>0</v>
      </c>
      <c r="N358" t="n">
        <v>13952</v>
      </c>
      <c r="P358" s="27" t="inlineStr"/>
      <c r="R358" t="inlineStr">
        <is>
          <t>DC</t>
        </is>
      </c>
      <c r="S358" t="inlineStr">
        <is>
          <t>West DC</t>
        </is>
      </c>
      <c r="T358" s="9">
        <f>VLOOKUP(A358,Sku_list!$A$1:$D$2323,3,0)</f>
        <v/>
      </c>
      <c r="U358" s="9">
        <f>VLOOKUP(A358,Sku_list!$A$1:$D$2323,4,0)*(F358/1000000*12)</f>
        <v/>
      </c>
      <c r="V358" s="9">
        <f>VLOOKUP(A358,Sku_list!$A$1:$D$2323,4,0)*(H358/1000000*12)</f>
        <v/>
      </c>
      <c r="W358" s="9">
        <f>VLOOKUP(A358,Sku_list!$A$1:$D$2323,4,0)*(J358/1000000*12)</f>
        <v/>
      </c>
      <c r="X358" s="9">
        <f>VLOOKUP(A358,Sku_list!$A$1:$D$2323,4,0)*(L358/1000000*12)</f>
        <v/>
      </c>
      <c r="Y358" s="9">
        <f>VLOOKUP(A358,Sku_list!$A$1:$E$2323,5,0)*((J358+F358)/1000000000)</f>
        <v/>
      </c>
      <c r="Z358" t="n">
        <v>0</v>
      </c>
      <c r="AC358" s="27">
        <f>(DAY(TODAY())+AB358)/30</f>
        <v/>
      </c>
    </row>
    <row r="359">
      <c r="A359" t="n">
        <v>1601382</v>
      </c>
      <c r="B359" t="inlineStr">
        <is>
          <t>Col Tpw 10G</t>
        </is>
      </c>
      <c r="C359" t="inlineStr">
        <is>
          <t>IN83</t>
        </is>
      </c>
      <c r="D359" t="n">
        <v>0</v>
      </c>
      <c r="E359" t="n">
        <v>0</v>
      </c>
      <c r="F359" t="n">
        <v>0</v>
      </c>
      <c r="G359" t="n">
        <v>0</v>
      </c>
      <c r="H359" t="n">
        <v>0</v>
      </c>
      <c r="I359" t="n">
        <v>0</v>
      </c>
      <c r="J359" t="n">
        <v>8448</v>
      </c>
      <c r="K359" t="n">
        <v>8448</v>
      </c>
      <c r="L359" t="n">
        <v>0</v>
      </c>
      <c r="M359" t="n">
        <v>0</v>
      </c>
      <c r="N359" t="n">
        <v>8448</v>
      </c>
      <c r="P359" s="27" t="inlineStr">
        <is>
          <t>226%</t>
        </is>
      </c>
      <c r="R359" t="inlineStr">
        <is>
          <t>Aurangabad</t>
        </is>
      </c>
      <c r="S359" t="inlineStr">
        <is>
          <t>West</t>
        </is>
      </c>
      <c r="T359" s="9">
        <f>VLOOKUP(A359,Sku_list!$A$1:$D$2323,3,0)</f>
        <v/>
      </c>
      <c r="U359" s="9">
        <f>VLOOKUP(A359,Sku_list!$A$1:$D$2323,4,0)*(F359/1000000*12)</f>
        <v/>
      </c>
      <c r="V359" s="9">
        <f>VLOOKUP(A359,Sku_list!$A$1:$D$2323,4,0)*(H359/1000000*12)</f>
        <v/>
      </c>
      <c r="W359" s="9">
        <f>VLOOKUP(A359,Sku_list!$A$1:$D$2323,4,0)*(J359/1000000*12)</f>
        <v/>
      </c>
      <c r="X359" s="9">
        <f>VLOOKUP(A359,Sku_list!$A$1:$D$2323,4,0)*(L359/1000000*12)</f>
        <v/>
      </c>
      <c r="Y359" s="9">
        <f>VLOOKUP(A359,Sku_list!$A$1:$E$2323,5,0)*((J359+F359)/1000000000)</f>
        <v/>
      </c>
      <c r="Z359" t="n">
        <v>6680</v>
      </c>
      <c r="AC359" s="27">
        <f>(DAY(TODAY())+AB359)/30</f>
        <v/>
      </c>
    </row>
    <row r="360">
      <c r="A360" t="n">
        <v>1601382</v>
      </c>
      <c r="B360" t="inlineStr">
        <is>
          <t>Col Tpw 10G</t>
        </is>
      </c>
      <c r="C360" t="inlineStr">
        <is>
          <t>IN84</t>
        </is>
      </c>
      <c r="D360" t="n">
        <v>0</v>
      </c>
      <c r="E360" t="n">
        <v>0</v>
      </c>
      <c r="F360" t="n">
        <v>0</v>
      </c>
      <c r="G360" t="n">
        <v>0</v>
      </c>
      <c r="H360" t="n">
        <v>0</v>
      </c>
      <c r="I360" t="n">
        <v>0</v>
      </c>
      <c r="J360" t="n">
        <v>0</v>
      </c>
      <c r="K360" t="n">
        <v>0</v>
      </c>
      <c r="L360" t="n">
        <v>0</v>
      </c>
      <c r="M360" t="n">
        <v>0</v>
      </c>
      <c r="N360" t="n">
        <v>0</v>
      </c>
      <c r="P360" s="27" t="inlineStr"/>
      <c r="R360" t="inlineStr">
        <is>
          <t>Raipur</t>
        </is>
      </c>
      <c r="S360" t="inlineStr">
        <is>
          <t>East</t>
        </is>
      </c>
      <c r="T360" s="9">
        <f>VLOOKUP(A360,Sku_list!$A$1:$D$2323,3,0)</f>
        <v/>
      </c>
      <c r="U360" s="9">
        <f>VLOOKUP(A360,Sku_list!$A$1:$D$2323,4,0)*(F360/1000000*12)</f>
        <v/>
      </c>
      <c r="V360" s="9">
        <f>VLOOKUP(A360,Sku_list!$A$1:$D$2323,4,0)*(H360/1000000*12)</f>
        <v/>
      </c>
      <c r="W360" s="9">
        <f>VLOOKUP(A360,Sku_list!$A$1:$D$2323,4,0)*(J360/1000000*12)</f>
        <v/>
      </c>
      <c r="X360" s="9">
        <f>VLOOKUP(A360,Sku_list!$A$1:$D$2323,4,0)*(L360/1000000*12)</f>
        <v/>
      </c>
      <c r="Y360" s="9">
        <f>VLOOKUP(A360,Sku_list!$A$1:$E$2323,5,0)*((J360+F360)/1000000000)</f>
        <v/>
      </c>
      <c r="Z360" t="n">
        <v>0</v>
      </c>
      <c r="AC360" s="27">
        <f>(DAY(TODAY())+AB360)/30</f>
        <v/>
      </c>
    </row>
    <row r="361">
      <c r="A361" t="n">
        <v>1601382</v>
      </c>
      <c r="B361" t="inlineStr">
        <is>
          <t>Col Tpw 10G</t>
        </is>
      </c>
      <c r="C361" t="inlineStr">
        <is>
          <t>IN85</t>
        </is>
      </c>
      <c r="D361" t="n">
        <v>0</v>
      </c>
      <c r="E361" t="n">
        <v>0</v>
      </c>
      <c r="F361" t="n">
        <v>0</v>
      </c>
      <c r="G361" t="n">
        <v>0</v>
      </c>
      <c r="H361" t="n">
        <v>0</v>
      </c>
      <c r="I361" t="n">
        <v>0</v>
      </c>
      <c r="J361" t="n">
        <v>0</v>
      </c>
      <c r="K361" t="n">
        <v>0</v>
      </c>
      <c r="L361" t="n">
        <v>0</v>
      </c>
      <c r="M361" t="n">
        <v>0</v>
      </c>
      <c r="N361" t="n">
        <v>0</v>
      </c>
      <c r="P361" s="27" t="inlineStr"/>
      <c r="R361" t="inlineStr">
        <is>
          <t>Tripura</t>
        </is>
      </c>
      <c r="S361" t="inlineStr">
        <is>
          <t>East</t>
        </is>
      </c>
      <c r="T361" s="9">
        <f>VLOOKUP(A361,Sku_list!$A$1:$D$2323,3,0)</f>
        <v/>
      </c>
      <c r="U361" s="9">
        <f>VLOOKUP(A361,Sku_list!$A$1:$D$2323,4,0)*(F361/1000000*12)</f>
        <v/>
      </c>
      <c r="V361" s="9">
        <f>VLOOKUP(A361,Sku_list!$A$1:$D$2323,4,0)*(H361/1000000*12)</f>
        <v/>
      </c>
      <c r="W361" s="9">
        <f>VLOOKUP(A361,Sku_list!$A$1:$D$2323,4,0)*(J361/1000000*12)</f>
        <v/>
      </c>
      <c r="X361" s="9">
        <f>VLOOKUP(A361,Sku_list!$A$1:$D$2323,4,0)*(L361/1000000*12)</f>
        <v/>
      </c>
      <c r="Y361" s="9">
        <f>VLOOKUP(A361,Sku_list!$A$1:$E$2323,5,0)*((J361+F361)/1000000000)</f>
        <v/>
      </c>
      <c r="Z361" t="n">
        <v>0</v>
      </c>
      <c r="AC361" s="27">
        <f>(DAY(TODAY())+AB361)/30</f>
        <v/>
      </c>
    </row>
    <row r="362">
      <c r="A362" t="n">
        <v>1601382</v>
      </c>
      <c r="B362" t="inlineStr">
        <is>
          <t>Col Tpw 10G</t>
        </is>
      </c>
      <c r="C362" t="inlineStr">
        <is>
          <t>IN86</t>
        </is>
      </c>
      <c r="D362" t="n">
        <v>0</v>
      </c>
      <c r="E362" t="n">
        <v>0</v>
      </c>
      <c r="F362" t="n">
        <v>0</v>
      </c>
      <c r="G362" t="n">
        <v>0</v>
      </c>
      <c r="H362" t="n">
        <v>0</v>
      </c>
      <c r="I362" t="n">
        <v>0</v>
      </c>
      <c r="J362" t="n">
        <v>0</v>
      </c>
      <c r="K362" t="n">
        <v>0</v>
      </c>
      <c r="L362" t="n">
        <v>0</v>
      </c>
      <c r="M362" t="n">
        <v>0</v>
      </c>
      <c r="N362" t="n">
        <v>0</v>
      </c>
      <c r="P362" s="27" t="inlineStr"/>
      <c r="R362" t="inlineStr">
        <is>
          <t>Ranchi</t>
        </is>
      </c>
      <c r="S362" t="inlineStr">
        <is>
          <t>East</t>
        </is>
      </c>
      <c r="T362" s="9">
        <f>VLOOKUP(A362,Sku_list!$A$1:$D$2323,3,0)</f>
        <v/>
      </c>
      <c r="U362" s="9">
        <f>VLOOKUP(A362,Sku_list!$A$1:$D$2323,4,0)*(F362/1000000*12)</f>
        <v/>
      </c>
      <c r="V362" s="9">
        <f>VLOOKUP(A362,Sku_list!$A$1:$D$2323,4,0)*(H362/1000000*12)</f>
        <v/>
      </c>
      <c r="W362" s="9">
        <f>VLOOKUP(A362,Sku_list!$A$1:$D$2323,4,0)*(J362/1000000*12)</f>
        <v/>
      </c>
      <c r="X362" s="9">
        <f>VLOOKUP(A362,Sku_list!$A$1:$D$2323,4,0)*(L362/1000000*12)</f>
        <v/>
      </c>
      <c r="Y362" s="9">
        <f>VLOOKUP(A362,Sku_list!$A$1:$E$2323,5,0)*((J362+F362)/1000000000)</f>
        <v/>
      </c>
      <c r="Z362" t="n">
        <v>0</v>
      </c>
      <c r="AC362" s="27">
        <f>(DAY(TODAY())+AB362)/30</f>
        <v/>
      </c>
    </row>
    <row r="363">
      <c r="A363" t="n">
        <v>1601382</v>
      </c>
      <c r="B363" t="inlineStr">
        <is>
          <t>Col Tpw 10G</t>
        </is>
      </c>
      <c r="C363" t="inlineStr">
        <is>
          <t>IN87</t>
        </is>
      </c>
      <c r="D363" t="n">
        <v>0</v>
      </c>
      <c r="E363" t="n">
        <v>0</v>
      </c>
      <c r="F363" t="n">
        <v>0</v>
      </c>
      <c r="G363" t="n">
        <v>0</v>
      </c>
      <c r="H363" t="n">
        <v>0</v>
      </c>
      <c r="I363" t="n">
        <v>0</v>
      </c>
      <c r="J363" t="n">
        <v>13952</v>
      </c>
      <c r="K363" t="n">
        <v>13952</v>
      </c>
      <c r="L363" t="n">
        <v>0</v>
      </c>
      <c r="M363" t="n">
        <v>0</v>
      </c>
      <c r="N363" t="n">
        <v>13952</v>
      </c>
      <c r="P363" s="27" t="inlineStr">
        <is>
          <t>387%</t>
        </is>
      </c>
      <c r="R363" t="inlineStr">
        <is>
          <t>Vijaywada</t>
        </is>
      </c>
      <c r="S363" t="inlineStr">
        <is>
          <t>South</t>
        </is>
      </c>
      <c r="T363" s="9">
        <f>VLOOKUP(A363,Sku_list!$A$1:$D$2323,3,0)</f>
        <v/>
      </c>
      <c r="U363" s="9">
        <f>VLOOKUP(A363,Sku_list!$A$1:$D$2323,4,0)*(F363/1000000*12)</f>
        <v/>
      </c>
      <c r="V363" s="9">
        <f>VLOOKUP(A363,Sku_list!$A$1:$D$2323,4,0)*(H363/1000000*12)</f>
        <v/>
      </c>
      <c r="W363" s="9">
        <f>VLOOKUP(A363,Sku_list!$A$1:$D$2323,4,0)*(J363/1000000*12)</f>
        <v/>
      </c>
      <c r="X363" s="9">
        <f>VLOOKUP(A363,Sku_list!$A$1:$D$2323,4,0)*(L363/1000000*12)</f>
        <v/>
      </c>
      <c r="Y363" s="9">
        <f>VLOOKUP(A363,Sku_list!$A$1:$E$2323,5,0)*((J363+F363)/1000000000)</f>
        <v/>
      </c>
      <c r="Z363" t="n">
        <v>4853</v>
      </c>
      <c r="AC363" s="27">
        <f>(DAY(TODAY())+AB363)/30</f>
        <v/>
      </c>
    </row>
    <row r="364">
      <c r="A364" t="n">
        <v>1601382</v>
      </c>
      <c r="B364" t="inlineStr">
        <is>
          <t>Col Tpw 10G</t>
        </is>
      </c>
      <c r="C364" t="inlineStr">
        <is>
          <t>IN88</t>
        </is>
      </c>
      <c r="D364" t="n">
        <v>0</v>
      </c>
      <c r="E364" t="n">
        <v>0</v>
      </c>
      <c r="F364" t="n">
        <v>0</v>
      </c>
      <c r="G364" t="n">
        <v>0</v>
      </c>
      <c r="H364" t="n">
        <v>0</v>
      </c>
      <c r="I364" t="n">
        <v>0</v>
      </c>
      <c r="J364" t="n">
        <v>0</v>
      </c>
      <c r="K364" t="n">
        <v>0</v>
      </c>
      <c r="L364" t="n">
        <v>0</v>
      </c>
      <c r="M364" t="n">
        <v>0</v>
      </c>
      <c r="N364" t="n">
        <v>0</v>
      </c>
      <c r="P364" s="27" t="inlineStr"/>
      <c r="R364" t="inlineStr">
        <is>
          <t>Uttaranchal</t>
        </is>
      </c>
      <c r="S364" t="inlineStr">
        <is>
          <t>North</t>
        </is>
      </c>
      <c r="T364" s="9">
        <f>VLOOKUP(A364,Sku_list!$A$1:$D$2323,3,0)</f>
        <v/>
      </c>
      <c r="U364" s="9">
        <f>VLOOKUP(A364,Sku_list!$A$1:$D$2323,4,0)*(F364/1000000*12)</f>
        <v/>
      </c>
      <c r="V364" s="9">
        <f>VLOOKUP(A364,Sku_list!$A$1:$D$2323,4,0)*(H364/1000000*12)</f>
        <v/>
      </c>
      <c r="W364" s="9">
        <f>VLOOKUP(A364,Sku_list!$A$1:$D$2323,4,0)*(J364/1000000*12)</f>
        <v/>
      </c>
      <c r="X364" s="9">
        <f>VLOOKUP(A364,Sku_list!$A$1:$D$2323,4,0)*(L364/1000000*12)</f>
        <v/>
      </c>
      <c r="Y364" s="9">
        <f>VLOOKUP(A364,Sku_list!$A$1:$E$2323,5,0)*((J364+F364)/1000000000)</f>
        <v/>
      </c>
      <c r="Z364" t="n">
        <v>0</v>
      </c>
      <c r="AC364" s="27">
        <f>(DAY(TODAY())+AB364)/30</f>
        <v/>
      </c>
    </row>
    <row r="365">
      <c r="A365" t="n">
        <v>1601382</v>
      </c>
      <c r="B365" t="inlineStr">
        <is>
          <t>Col Tpw 10G</t>
        </is>
      </c>
      <c r="C365" t="inlineStr">
        <is>
          <t>IN89</t>
        </is>
      </c>
      <c r="D365" t="n">
        <v>0</v>
      </c>
      <c r="E365" t="n">
        <v>0</v>
      </c>
      <c r="F365" t="n">
        <v>0</v>
      </c>
      <c r="G365" t="n">
        <v>0</v>
      </c>
      <c r="H365" t="n">
        <v>0</v>
      </c>
      <c r="I365" t="n">
        <v>0</v>
      </c>
      <c r="J365" t="n">
        <v>1024</v>
      </c>
      <c r="K365" t="n">
        <v>1024</v>
      </c>
      <c r="L365" t="n">
        <v>0</v>
      </c>
      <c r="M365" t="n">
        <v>0</v>
      </c>
      <c r="N365" t="n">
        <v>1024</v>
      </c>
      <c r="P365" s="27" t="inlineStr">
        <is>
          <t>239%</t>
        </is>
      </c>
      <c r="R365" t="inlineStr">
        <is>
          <t>Hubli</t>
        </is>
      </c>
      <c r="S365" t="inlineStr">
        <is>
          <t>South</t>
        </is>
      </c>
      <c r="T365" s="9">
        <f>VLOOKUP(A365,Sku_list!$A$1:$D$2323,3,0)</f>
        <v/>
      </c>
      <c r="U365" s="9">
        <f>VLOOKUP(A365,Sku_list!$A$1:$D$2323,4,0)*(F365/1000000*12)</f>
        <v/>
      </c>
      <c r="V365" s="9">
        <f>VLOOKUP(A365,Sku_list!$A$1:$D$2323,4,0)*(H365/1000000*12)</f>
        <v/>
      </c>
      <c r="W365" s="9">
        <f>VLOOKUP(A365,Sku_list!$A$1:$D$2323,4,0)*(J365/1000000*12)</f>
        <v/>
      </c>
      <c r="X365" s="9">
        <f>VLOOKUP(A365,Sku_list!$A$1:$D$2323,4,0)*(L365/1000000*12)</f>
        <v/>
      </c>
      <c r="Y365" s="9">
        <f>VLOOKUP(A365,Sku_list!$A$1:$E$2323,5,0)*((J365+F365)/1000000000)</f>
        <v/>
      </c>
      <c r="Z365" t="n">
        <v>736</v>
      </c>
      <c r="AC365" s="27">
        <f>(DAY(TODAY())+AB365)/30</f>
        <v/>
      </c>
    </row>
    <row r="366">
      <c r="A366" t="n">
        <v>1601382</v>
      </c>
      <c r="B366" t="inlineStr">
        <is>
          <t>Col Tpw 10G</t>
        </is>
      </c>
      <c r="C366" t="inlineStr">
        <is>
          <t>IN90</t>
        </is>
      </c>
      <c r="D366" t="n">
        <v>0</v>
      </c>
      <c r="E366" t="n">
        <v>0</v>
      </c>
      <c r="F366" t="n">
        <v>0</v>
      </c>
      <c r="G366" t="n">
        <v>0</v>
      </c>
      <c r="H366" t="n">
        <v>0</v>
      </c>
      <c r="I366" t="n">
        <v>0</v>
      </c>
      <c r="J366" t="n">
        <v>0</v>
      </c>
      <c r="K366" t="n">
        <v>0</v>
      </c>
      <c r="L366" t="n">
        <v>0</v>
      </c>
      <c r="M366" t="n">
        <v>0</v>
      </c>
      <c r="N366" t="n">
        <v>0</v>
      </c>
      <c r="P366" s="27" t="n">
        <v>0.992279227009</v>
      </c>
      <c r="R366" t="inlineStr">
        <is>
          <t>Export</t>
        </is>
      </c>
      <c r="S366" t="inlineStr">
        <is>
          <t>Exp-DC</t>
        </is>
      </c>
      <c r="T366" s="9">
        <f>VLOOKUP(A366,Sku_list!$A$1:$D$2323,3,0)</f>
        <v/>
      </c>
      <c r="U366" s="9">
        <f>VLOOKUP(A366,Sku_list!$A$1:$D$2323,4,0)*(F366/1000000*12)</f>
        <v/>
      </c>
      <c r="V366" s="9">
        <f>VLOOKUP(A366,Sku_list!$A$1:$D$2323,4,0)*(H366/1000000*12)</f>
        <v/>
      </c>
      <c r="W366" s="9">
        <f>VLOOKUP(A366,Sku_list!$A$1:$D$2323,4,0)*(J366/1000000*12)</f>
        <v/>
      </c>
      <c r="X366" s="9">
        <f>VLOOKUP(A366,Sku_list!$A$1:$D$2323,4,0)*(L366/1000000*12)</f>
        <v/>
      </c>
      <c r="Y366" s="9">
        <f>VLOOKUP(A366,Sku_list!$A$1:$E$2323,5,0)*((J366+F366)/1000000000)</f>
        <v/>
      </c>
      <c r="Z366" t="n">
        <v>0</v>
      </c>
      <c r="AC366" s="27">
        <f>(DAY(TODAY())+AB366)/30</f>
        <v/>
      </c>
    </row>
    <row r="367">
      <c r="A367" t="n">
        <v>1601382</v>
      </c>
      <c r="B367" t="inlineStr">
        <is>
          <t>Col Tpw 10G</t>
        </is>
      </c>
      <c r="C367" t="inlineStr">
        <is>
          <t>IN91</t>
        </is>
      </c>
      <c r="D367" t="n">
        <v>0</v>
      </c>
      <c r="E367" t="n">
        <v>0</v>
      </c>
      <c r="F367" t="n">
        <v>0</v>
      </c>
      <c r="G367" t="n">
        <v>0</v>
      </c>
      <c r="H367" t="n">
        <v>0</v>
      </c>
      <c r="I367" t="n">
        <v>0</v>
      </c>
      <c r="J367" t="n">
        <v>0</v>
      </c>
      <c r="K367" t="n">
        <v>0</v>
      </c>
      <c r="L367" t="n">
        <v>0</v>
      </c>
      <c r="M367" t="n">
        <v>0</v>
      </c>
      <c r="N367" t="n">
        <v>0</v>
      </c>
      <c r="P367" s="27" t="n">
        <v>0.6660287081339713</v>
      </c>
      <c r="R367" t="inlineStr">
        <is>
          <t>Siliguri</t>
        </is>
      </c>
      <c r="S367" t="inlineStr">
        <is>
          <t>East</t>
        </is>
      </c>
      <c r="T367" s="9">
        <f>VLOOKUP(A367,Sku_list!$A$1:$D$2323,3,0)</f>
        <v/>
      </c>
      <c r="U367" s="9">
        <f>VLOOKUP(A367,Sku_list!$A$1:$D$2323,4,0)*(F367/1000000*12)</f>
        <v/>
      </c>
      <c r="V367" s="9">
        <f>VLOOKUP(A367,Sku_list!$A$1:$D$2323,4,0)*(H367/1000000*12)</f>
        <v/>
      </c>
      <c r="W367" s="9">
        <f>VLOOKUP(A367,Sku_list!$A$1:$D$2323,4,0)*(J367/1000000*12)</f>
        <v/>
      </c>
      <c r="X367" s="9">
        <f>VLOOKUP(A367,Sku_list!$A$1:$D$2323,4,0)*(L367/1000000*12)</f>
        <v/>
      </c>
      <c r="Y367" s="9">
        <f>VLOOKUP(A367,Sku_list!$A$1:$E$2323,5,0)*((J367+F367)/1000000000)</f>
        <v/>
      </c>
      <c r="Z367" t="n">
        <v>0</v>
      </c>
      <c r="AC367" s="27">
        <f>(DAY(TODAY())+AB367)/30</f>
        <v/>
      </c>
    </row>
    <row r="368">
      <c r="A368" t="n">
        <v>1601382</v>
      </c>
      <c r="B368" t="inlineStr">
        <is>
          <t>Col Tpw 10G</t>
        </is>
      </c>
      <c r="C368" t="inlineStr">
        <is>
          <t>IN95</t>
        </is>
      </c>
      <c r="D368" t="n">
        <v>0</v>
      </c>
      <c r="E368" t="n">
        <v>0</v>
      </c>
      <c r="F368" t="n">
        <v>0</v>
      </c>
      <c r="G368" t="n">
        <v>0</v>
      </c>
      <c r="H368" t="n">
        <v>0</v>
      </c>
      <c r="I368" t="n">
        <v>0</v>
      </c>
      <c r="J368" t="n">
        <v>768</v>
      </c>
      <c r="K368" t="n">
        <v>768</v>
      </c>
      <c r="L368" t="n">
        <v>0</v>
      </c>
      <c r="M368" t="n">
        <v>0</v>
      </c>
      <c r="N368" t="n">
        <v>768</v>
      </c>
      <c r="P368" s="27" t="n">
        <v>0.9436740284197911</v>
      </c>
      <c r="R368" t="inlineStr">
        <is>
          <t>Hasangarh</t>
        </is>
      </c>
      <c r="S368" t="inlineStr">
        <is>
          <t>North DC</t>
        </is>
      </c>
      <c r="T368" s="9">
        <f>VLOOKUP(A368,Sku_list!$A$1:$D$2323,3,0)</f>
        <v/>
      </c>
      <c r="U368" s="9">
        <f>VLOOKUP(A368,Sku_list!$A$1:$D$2323,4,0)*(F368/1000000*12)</f>
        <v/>
      </c>
      <c r="V368" s="9">
        <f>VLOOKUP(A368,Sku_list!$A$1:$D$2323,4,0)*(H368/1000000*12)</f>
        <v/>
      </c>
      <c r="W368" s="9">
        <f>VLOOKUP(A368,Sku_list!$A$1:$D$2323,4,0)*(J368/1000000*12)</f>
        <v/>
      </c>
      <c r="X368" s="9">
        <f>VLOOKUP(A368,Sku_list!$A$1:$D$2323,4,0)*(L368/1000000*12)</f>
        <v/>
      </c>
      <c r="Y368" s="9">
        <f>VLOOKUP(A368,Sku_list!$A$1:$E$2323,5,0)*((J368+F368)/1000000000)</f>
        <v/>
      </c>
      <c r="Z368" t="n">
        <v>0</v>
      </c>
      <c r="AC368" s="27">
        <f>(DAY(TODAY())+AB368)/30</f>
        <v/>
      </c>
    </row>
    <row r="369">
      <c r="A369" t="n">
        <v>1601382</v>
      </c>
      <c r="B369" t="inlineStr">
        <is>
          <t>Col Tpw 10G</t>
        </is>
      </c>
      <c r="C369" t="inlineStr">
        <is>
          <t>IN97</t>
        </is>
      </c>
      <c r="D369" t="n">
        <v>0</v>
      </c>
      <c r="E369" t="n">
        <v>0</v>
      </c>
      <c r="F369" t="n">
        <v>9216</v>
      </c>
      <c r="G369" t="n">
        <v>0</v>
      </c>
      <c r="H369" t="n">
        <v>0</v>
      </c>
      <c r="I369" t="n">
        <v>0</v>
      </c>
      <c r="J369" t="n">
        <v>1280</v>
      </c>
      <c r="K369" t="n">
        <v>10496</v>
      </c>
      <c r="L369" t="n">
        <v>0</v>
      </c>
      <c r="M369" t="n">
        <v>0</v>
      </c>
      <c r="N369" t="n">
        <v>10496</v>
      </c>
      <c r="P369" s="27" t="inlineStr"/>
      <c r="R369" t="inlineStr">
        <is>
          <t>Hubli DC</t>
        </is>
      </c>
      <c r="S369" t="inlineStr">
        <is>
          <t>South DC</t>
        </is>
      </c>
      <c r="T369" s="9">
        <f>VLOOKUP(A369,Sku_list!$A$1:$D$2323,3,0)</f>
        <v/>
      </c>
      <c r="U369" s="9">
        <f>VLOOKUP(A369,Sku_list!$A$1:$D$2323,4,0)*(F369/1000000*12)</f>
        <v/>
      </c>
      <c r="V369" s="9">
        <f>VLOOKUP(A369,Sku_list!$A$1:$D$2323,4,0)*(H369/1000000*12)</f>
        <v/>
      </c>
      <c r="W369" s="9">
        <f>VLOOKUP(A369,Sku_list!$A$1:$D$2323,4,0)*(J369/1000000*12)</f>
        <v/>
      </c>
      <c r="X369" s="9">
        <f>VLOOKUP(A369,Sku_list!$A$1:$D$2323,4,0)*(L369/1000000*12)</f>
        <v/>
      </c>
      <c r="Y369" s="9">
        <f>VLOOKUP(A369,Sku_list!$A$1:$E$2323,5,0)*((J369+F369)/1000000000)</f>
        <v/>
      </c>
      <c r="Z369" t="n">
        <v>0</v>
      </c>
      <c r="AC369" s="27">
        <f>(DAY(TODAY())+AB369)/30</f>
        <v/>
      </c>
    </row>
    <row r="370">
      <c r="A370" t="n">
        <v>1601382</v>
      </c>
      <c r="B370" t="inlineStr">
        <is>
          <t>Col Tpw 10G</t>
        </is>
      </c>
      <c r="C370" t="inlineStr">
        <is>
          <t>IN98</t>
        </is>
      </c>
      <c r="D370" t="n">
        <v>0</v>
      </c>
      <c r="E370" t="n">
        <v>0</v>
      </c>
      <c r="F370" t="n">
        <v>0</v>
      </c>
      <c r="G370" t="n">
        <v>0</v>
      </c>
      <c r="H370" t="n">
        <v>0</v>
      </c>
      <c r="I370" t="n">
        <v>0</v>
      </c>
      <c r="J370" t="n">
        <v>0</v>
      </c>
      <c r="K370" t="n">
        <v>0</v>
      </c>
      <c r="L370" t="n">
        <v>0</v>
      </c>
      <c r="M370" t="n">
        <v>0</v>
      </c>
      <c r="N370" t="n">
        <v>0</v>
      </c>
      <c r="P370" s="27" t="inlineStr"/>
      <c r="R370" t="inlineStr">
        <is>
          <t>Calcutta DC</t>
        </is>
      </c>
      <c r="S370" t="inlineStr">
        <is>
          <t>East DC</t>
        </is>
      </c>
      <c r="T370" s="9">
        <f>VLOOKUP(A370,Sku_list!$A$1:$D$2323,3,0)</f>
        <v/>
      </c>
      <c r="U370" s="9">
        <f>VLOOKUP(A370,Sku_list!$A$1:$D$2323,4,0)*(F370/1000000*12)</f>
        <v/>
      </c>
      <c r="V370" s="9">
        <f>VLOOKUP(A370,Sku_list!$A$1:$D$2323,4,0)*(H370/1000000*12)</f>
        <v/>
      </c>
      <c r="W370" s="9">
        <f>VLOOKUP(A370,Sku_list!$A$1:$D$2323,4,0)*(J370/1000000*12)</f>
        <v/>
      </c>
      <c r="X370" s="9">
        <f>VLOOKUP(A370,Sku_list!$A$1:$D$2323,4,0)*(L370/1000000*12)</f>
        <v/>
      </c>
      <c r="Y370" s="9">
        <f>VLOOKUP(A370,Sku_list!$A$1:$E$2323,5,0)*((J370+F370)/1000000000)</f>
        <v/>
      </c>
      <c r="Z370" t="n">
        <v>0</v>
      </c>
      <c r="AC370" s="27">
        <f>(DAY(TODAY())+AB370)/30</f>
        <v/>
      </c>
    </row>
    <row r="371">
      <c r="A371" t="n">
        <v>1601382</v>
      </c>
      <c r="B371" t="inlineStr">
        <is>
          <t>Col Tpw 10G</t>
        </is>
      </c>
      <c r="C371" t="inlineStr">
        <is>
          <t>IN99</t>
        </is>
      </c>
      <c r="D371" t="n">
        <v>0</v>
      </c>
      <c r="E371" t="n">
        <v>0</v>
      </c>
      <c r="F371" t="n">
        <v>0</v>
      </c>
      <c r="G371" t="n">
        <v>0</v>
      </c>
      <c r="H371" t="n">
        <v>0</v>
      </c>
      <c r="I371" t="n">
        <v>0</v>
      </c>
      <c r="J371" t="n">
        <v>0</v>
      </c>
      <c r="K371" t="n">
        <v>0</v>
      </c>
      <c r="L371" t="n">
        <v>0</v>
      </c>
      <c r="M371" t="n">
        <v>0</v>
      </c>
      <c r="N371" t="n">
        <v>0</v>
      </c>
      <c r="P371" s="27" t="inlineStr"/>
      <c r="R371" t="inlineStr">
        <is>
          <t>Goa DC</t>
        </is>
      </c>
      <c r="S371" t="inlineStr">
        <is>
          <t>Plant</t>
        </is>
      </c>
      <c r="T371" s="9">
        <f>VLOOKUP(A371,Sku_list!$A$1:$D$2323,3,0)</f>
        <v/>
      </c>
      <c r="U371" s="9">
        <f>VLOOKUP(A371,Sku_list!$A$1:$D$2323,4,0)*(F371/1000000*12)</f>
        <v/>
      </c>
      <c r="V371" s="9">
        <f>VLOOKUP(A371,Sku_list!$A$1:$D$2323,4,0)*(H371/1000000*12)</f>
        <v/>
      </c>
      <c r="W371" s="9">
        <f>VLOOKUP(A371,Sku_list!$A$1:$D$2323,4,0)*(J371/1000000*12)</f>
        <v/>
      </c>
      <c r="X371" s="9">
        <f>VLOOKUP(A371,Sku_list!$A$1:$D$2323,4,0)*(L371/1000000*12)</f>
        <v/>
      </c>
      <c r="Y371" s="9">
        <f>VLOOKUP(A371,Sku_list!$A$1:$E$2323,5,0)*((J371+F371)/1000000000)</f>
        <v/>
      </c>
      <c r="Z371" t="n">
        <v>0</v>
      </c>
      <c r="AC371" s="27">
        <f>(DAY(TODAY())+AB371)/30</f>
        <v/>
      </c>
    </row>
    <row r="372">
      <c r="A372" t="n">
        <v>1601400</v>
      </c>
      <c r="B372" t="inlineStr">
        <is>
          <t>Col Tpw Sachet 5 G</t>
        </is>
      </c>
      <c r="C372" t="inlineStr">
        <is>
          <t>IN59</t>
        </is>
      </c>
      <c r="D372" t="n">
        <v>0</v>
      </c>
      <c r="E372" t="n">
        <v>0</v>
      </c>
      <c r="F372" t="n">
        <v>0</v>
      </c>
      <c r="G372" t="n">
        <v>0</v>
      </c>
      <c r="H372" t="n">
        <v>0</v>
      </c>
      <c r="I372" t="n">
        <v>0</v>
      </c>
      <c r="J372" t="n">
        <v>0</v>
      </c>
      <c r="K372" t="n">
        <v>0</v>
      </c>
      <c r="L372" t="n">
        <v>0</v>
      </c>
      <c r="M372" t="n">
        <v>0</v>
      </c>
      <c r="N372" t="n">
        <v>0</v>
      </c>
      <c r="P372" s="27" t="inlineStr"/>
      <c r="R372" t="inlineStr">
        <is>
          <t>Coimbatore</t>
        </is>
      </c>
      <c r="S372" t="inlineStr">
        <is>
          <t>South</t>
        </is>
      </c>
      <c r="T372" s="9">
        <f>VLOOKUP(A372,Sku_list!$A$1:$D$2323,3,0)</f>
        <v/>
      </c>
      <c r="U372" s="9">
        <f>VLOOKUP(A372,Sku_list!$A$1:$D$2323,4,0)*(F372/1000000*12)</f>
        <v/>
      </c>
      <c r="V372" s="9">
        <f>VLOOKUP(A372,Sku_list!$A$1:$D$2323,4,0)*(H372/1000000*12)</f>
        <v/>
      </c>
      <c r="W372" s="9">
        <f>VLOOKUP(A372,Sku_list!$A$1:$D$2323,4,0)*(J372/1000000*12)</f>
        <v/>
      </c>
      <c r="X372" s="9">
        <f>VLOOKUP(A372,Sku_list!$A$1:$D$2323,4,0)*(L372/1000000*12)</f>
        <v/>
      </c>
      <c r="Y372" s="9">
        <f>VLOOKUP(A372,Sku_list!$A$1:$E$2323,5,0)*((J372+F372)/1000000000)</f>
        <v/>
      </c>
      <c r="Z372" t="n">
        <v>0</v>
      </c>
      <c r="AC372" s="27">
        <f>(DAY(TODAY())+AB372)/30</f>
        <v/>
      </c>
    </row>
    <row r="373">
      <c r="A373" t="n">
        <v>1601400</v>
      </c>
      <c r="B373" t="inlineStr">
        <is>
          <t>Col Tpw Sachet 5 G</t>
        </is>
      </c>
      <c r="C373" t="inlineStr">
        <is>
          <t>IN60</t>
        </is>
      </c>
      <c r="D373" t="n">
        <v>0</v>
      </c>
      <c r="E373" t="n">
        <v>0</v>
      </c>
      <c r="F373" t="n">
        <v>0</v>
      </c>
      <c r="G373" t="n">
        <v>0</v>
      </c>
      <c r="H373" t="n">
        <v>0</v>
      </c>
      <c r="I373" t="n">
        <v>0</v>
      </c>
      <c r="J373" t="n">
        <v>0</v>
      </c>
      <c r="K373" t="n">
        <v>0</v>
      </c>
      <c r="L373" t="n">
        <v>0</v>
      </c>
      <c r="M373" t="n">
        <v>0</v>
      </c>
      <c r="N373" t="n">
        <v>0</v>
      </c>
      <c r="P373" s="27" t="inlineStr"/>
      <c r="R373" t="inlineStr">
        <is>
          <t>Mumbai</t>
        </is>
      </c>
      <c r="S373" t="inlineStr">
        <is>
          <t>West</t>
        </is>
      </c>
      <c r="T373" s="9">
        <f>VLOOKUP(A373,Sku_list!$A$1:$D$2323,3,0)</f>
        <v/>
      </c>
      <c r="U373" s="9">
        <f>VLOOKUP(A373,Sku_list!$A$1:$D$2323,4,0)*(F373/1000000*12)</f>
        <v/>
      </c>
      <c r="V373" s="9">
        <f>VLOOKUP(A373,Sku_list!$A$1:$D$2323,4,0)*(H373/1000000*12)</f>
        <v/>
      </c>
      <c r="W373" s="9">
        <f>VLOOKUP(A373,Sku_list!$A$1:$D$2323,4,0)*(J373/1000000*12)</f>
        <v/>
      </c>
      <c r="X373" s="9">
        <f>VLOOKUP(A373,Sku_list!$A$1:$D$2323,4,0)*(L373/1000000*12)</f>
        <v/>
      </c>
      <c r="Y373" s="9">
        <f>VLOOKUP(A373,Sku_list!$A$1:$E$2323,5,0)*((J373+F373)/1000000000)</f>
        <v/>
      </c>
      <c r="Z373" t="n">
        <v>0</v>
      </c>
      <c r="AC373" s="27">
        <f>(DAY(TODAY())+AB373)/30</f>
        <v/>
      </c>
    </row>
    <row r="374">
      <c r="A374" t="n">
        <v>1601400</v>
      </c>
      <c r="B374" t="inlineStr">
        <is>
          <t>Col Tpw Sachet 5 G</t>
        </is>
      </c>
      <c r="C374" t="inlineStr">
        <is>
          <t>IN61</t>
        </is>
      </c>
      <c r="D374" t="n">
        <v>0</v>
      </c>
      <c r="E374" t="n">
        <v>0</v>
      </c>
      <c r="F374" t="n">
        <v>0</v>
      </c>
      <c r="G374" t="n">
        <v>0</v>
      </c>
      <c r="H374" t="n">
        <v>0</v>
      </c>
      <c r="I374" t="n">
        <v>0</v>
      </c>
      <c r="J374" t="n">
        <v>0</v>
      </c>
      <c r="K374" t="n">
        <v>0</v>
      </c>
      <c r="L374" t="n">
        <v>0</v>
      </c>
      <c r="M374" t="n">
        <v>0</v>
      </c>
      <c r="N374" t="n">
        <v>0</v>
      </c>
      <c r="P374" s="27" t="inlineStr"/>
      <c r="R374" t="inlineStr">
        <is>
          <t>Delhi</t>
        </is>
      </c>
      <c r="S374" t="inlineStr">
        <is>
          <t>North</t>
        </is>
      </c>
      <c r="T374" s="9">
        <f>VLOOKUP(A374,Sku_list!$A$1:$D$2323,3,0)</f>
        <v/>
      </c>
      <c r="U374" s="9">
        <f>VLOOKUP(A374,Sku_list!$A$1:$D$2323,4,0)*(F374/1000000*12)</f>
        <v/>
      </c>
      <c r="V374" s="9">
        <f>VLOOKUP(A374,Sku_list!$A$1:$D$2323,4,0)*(H374/1000000*12)</f>
        <v/>
      </c>
      <c r="W374" s="9">
        <f>VLOOKUP(A374,Sku_list!$A$1:$D$2323,4,0)*(J374/1000000*12)</f>
        <v/>
      </c>
      <c r="X374" s="9">
        <f>VLOOKUP(A374,Sku_list!$A$1:$D$2323,4,0)*(L374/1000000*12)</f>
        <v/>
      </c>
      <c r="Y374" s="9">
        <f>VLOOKUP(A374,Sku_list!$A$1:$E$2323,5,0)*((J374+F374)/1000000000)</f>
        <v/>
      </c>
      <c r="Z374" t="n">
        <v>0</v>
      </c>
      <c r="AC374" s="27">
        <f>(DAY(TODAY())+AB374)/30</f>
        <v/>
      </c>
    </row>
    <row r="375">
      <c r="A375" t="n">
        <v>1601400</v>
      </c>
      <c r="B375" t="inlineStr">
        <is>
          <t>Col Tpw Sachet 5 G</t>
        </is>
      </c>
      <c r="C375" t="inlineStr">
        <is>
          <t>IN62</t>
        </is>
      </c>
      <c r="D375" t="n">
        <v>0</v>
      </c>
      <c r="E375" t="n">
        <v>0</v>
      </c>
      <c r="F375" t="n">
        <v>0</v>
      </c>
      <c r="G375" t="n">
        <v>0</v>
      </c>
      <c r="H375" t="n">
        <v>0</v>
      </c>
      <c r="I375" t="n">
        <v>0</v>
      </c>
      <c r="J375" t="n">
        <v>0</v>
      </c>
      <c r="K375" t="n">
        <v>0</v>
      </c>
      <c r="L375" t="n">
        <v>0</v>
      </c>
      <c r="M375" t="n">
        <v>0</v>
      </c>
      <c r="N375" t="n">
        <v>0</v>
      </c>
      <c r="P375" s="27" t="inlineStr"/>
      <c r="R375" t="inlineStr">
        <is>
          <t>Calcutta</t>
        </is>
      </c>
      <c r="S375" t="inlineStr">
        <is>
          <t>East</t>
        </is>
      </c>
      <c r="T375" s="9">
        <f>VLOOKUP(A375,Sku_list!$A$1:$D$2323,3,0)</f>
        <v/>
      </c>
      <c r="U375" s="9">
        <f>VLOOKUP(A375,Sku_list!$A$1:$D$2323,4,0)*(F375/1000000*12)</f>
        <v/>
      </c>
      <c r="V375" s="9">
        <f>VLOOKUP(A375,Sku_list!$A$1:$D$2323,4,0)*(H375/1000000*12)</f>
        <v/>
      </c>
      <c r="W375" s="9">
        <f>VLOOKUP(A375,Sku_list!$A$1:$D$2323,4,0)*(J375/1000000*12)</f>
        <v/>
      </c>
      <c r="X375" s="9">
        <f>VLOOKUP(A375,Sku_list!$A$1:$D$2323,4,0)*(L375/1000000*12)</f>
        <v/>
      </c>
      <c r="Y375" s="9">
        <f>VLOOKUP(A375,Sku_list!$A$1:$E$2323,5,0)*((J375+F375)/1000000000)</f>
        <v/>
      </c>
      <c r="Z375" t="n">
        <v>0</v>
      </c>
      <c r="AC375" s="27">
        <f>(DAY(TODAY())+AB375)/30</f>
        <v/>
      </c>
    </row>
    <row r="376">
      <c r="A376" t="n">
        <v>1601400</v>
      </c>
      <c r="B376" t="inlineStr">
        <is>
          <t>Col Tpw Sachet 5 G</t>
        </is>
      </c>
      <c r="C376" t="inlineStr">
        <is>
          <t>IN63</t>
        </is>
      </c>
      <c r="D376" t="n">
        <v>0</v>
      </c>
      <c r="E376" t="n">
        <v>0</v>
      </c>
      <c r="F376" t="n">
        <v>0</v>
      </c>
      <c r="G376" t="n">
        <v>0</v>
      </c>
      <c r="H376" t="n">
        <v>0</v>
      </c>
      <c r="I376" t="n">
        <v>0</v>
      </c>
      <c r="J376" t="n">
        <v>0</v>
      </c>
      <c r="K376" t="n">
        <v>0</v>
      </c>
      <c r="L376" t="n">
        <v>0</v>
      </c>
      <c r="M376" t="n">
        <v>0</v>
      </c>
      <c r="N376" t="n">
        <v>0</v>
      </c>
      <c r="P376" s="27" t="inlineStr"/>
      <c r="R376" t="inlineStr">
        <is>
          <t>Trichy</t>
        </is>
      </c>
      <c r="S376" t="inlineStr">
        <is>
          <t>South</t>
        </is>
      </c>
      <c r="T376" s="9">
        <f>VLOOKUP(A376,Sku_list!$A$1:$D$2323,3,0)</f>
        <v/>
      </c>
      <c r="U376" s="9">
        <f>VLOOKUP(A376,Sku_list!$A$1:$D$2323,4,0)*(F376/1000000*12)</f>
        <v/>
      </c>
      <c r="V376" s="9">
        <f>VLOOKUP(A376,Sku_list!$A$1:$D$2323,4,0)*(H376/1000000*12)</f>
        <v/>
      </c>
      <c r="W376" s="9">
        <f>VLOOKUP(A376,Sku_list!$A$1:$D$2323,4,0)*(J376/1000000*12)</f>
        <v/>
      </c>
      <c r="X376" s="9">
        <f>VLOOKUP(A376,Sku_list!$A$1:$D$2323,4,0)*(L376/1000000*12)</f>
        <v/>
      </c>
      <c r="Y376" s="9">
        <f>VLOOKUP(A376,Sku_list!$A$1:$E$2323,5,0)*((J376+F376)/1000000000)</f>
        <v/>
      </c>
      <c r="Z376" t="n">
        <v>0</v>
      </c>
      <c r="AC376" s="27">
        <f>(DAY(TODAY())+AB376)/30</f>
        <v/>
      </c>
    </row>
    <row r="377">
      <c r="A377" t="n">
        <v>1601400</v>
      </c>
      <c r="B377" t="inlineStr">
        <is>
          <t>Col Tpw Sachet 5 G</t>
        </is>
      </c>
      <c r="C377" t="inlineStr">
        <is>
          <t>IN64</t>
        </is>
      </c>
      <c r="D377" t="n">
        <v>0</v>
      </c>
      <c r="E377" t="n">
        <v>0</v>
      </c>
      <c r="F377" t="n">
        <v>0</v>
      </c>
      <c r="G377" t="n">
        <v>0</v>
      </c>
      <c r="H377" t="n">
        <v>0</v>
      </c>
      <c r="I377" t="n">
        <v>0</v>
      </c>
      <c r="J377" t="n">
        <v>0</v>
      </c>
      <c r="K377" t="n">
        <v>0</v>
      </c>
      <c r="L377" t="n">
        <v>0</v>
      </c>
      <c r="M377" t="n">
        <v>0</v>
      </c>
      <c r="N377" t="n">
        <v>0</v>
      </c>
      <c r="P377" s="27" t="inlineStr"/>
      <c r="R377" t="inlineStr">
        <is>
          <t>Chennai</t>
        </is>
      </c>
      <c r="S377" t="inlineStr">
        <is>
          <t>South</t>
        </is>
      </c>
      <c r="T377" s="9">
        <f>VLOOKUP(A377,Sku_list!$A$1:$D$2323,3,0)</f>
        <v/>
      </c>
      <c r="U377" s="9">
        <f>VLOOKUP(A377,Sku_list!$A$1:$D$2323,4,0)*(F377/1000000*12)</f>
        <v/>
      </c>
      <c r="V377" s="9">
        <f>VLOOKUP(A377,Sku_list!$A$1:$D$2323,4,0)*(H377/1000000*12)</f>
        <v/>
      </c>
      <c r="W377" s="9">
        <f>VLOOKUP(A377,Sku_list!$A$1:$D$2323,4,0)*(J377/1000000*12)</f>
        <v/>
      </c>
      <c r="X377" s="9">
        <f>VLOOKUP(A377,Sku_list!$A$1:$D$2323,4,0)*(L377/1000000*12)</f>
        <v/>
      </c>
      <c r="Y377" s="9">
        <f>VLOOKUP(A377,Sku_list!$A$1:$E$2323,5,0)*((J377+F377)/1000000000)</f>
        <v/>
      </c>
      <c r="Z377" t="n">
        <v>0</v>
      </c>
      <c r="AC377" s="27">
        <f>(DAY(TODAY())+AB377)/30</f>
        <v/>
      </c>
    </row>
    <row r="378">
      <c r="A378" t="n">
        <v>1601400</v>
      </c>
      <c r="B378" t="inlineStr">
        <is>
          <t>Col Tpw Sachet 5 G</t>
        </is>
      </c>
      <c r="C378" t="inlineStr">
        <is>
          <t>IN65</t>
        </is>
      </c>
      <c r="D378" t="n">
        <v>0</v>
      </c>
      <c r="E378" t="n">
        <v>0</v>
      </c>
      <c r="F378" t="n">
        <v>0</v>
      </c>
      <c r="G378" t="n">
        <v>0</v>
      </c>
      <c r="H378" t="n">
        <v>0</v>
      </c>
      <c r="I378" t="n">
        <v>0</v>
      </c>
      <c r="J378" t="n">
        <v>103104</v>
      </c>
      <c r="K378" t="n">
        <v>103104</v>
      </c>
      <c r="L378" t="n">
        <v>0</v>
      </c>
      <c r="M378" t="n">
        <v>0</v>
      </c>
      <c r="N378" t="n">
        <v>103104</v>
      </c>
      <c r="P378" s="27" t="inlineStr">
        <is>
          <t>121%</t>
        </is>
      </c>
      <c r="R378" t="inlineStr">
        <is>
          <t>Kanpur</t>
        </is>
      </c>
      <c r="S378" t="inlineStr">
        <is>
          <t>North</t>
        </is>
      </c>
      <c r="T378" s="9">
        <f>VLOOKUP(A378,Sku_list!$A$1:$D$2323,3,0)</f>
        <v/>
      </c>
      <c r="U378" s="9">
        <f>VLOOKUP(A378,Sku_list!$A$1:$D$2323,4,0)*(F378/1000000*12)</f>
        <v/>
      </c>
      <c r="V378" s="9">
        <f>VLOOKUP(A378,Sku_list!$A$1:$D$2323,4,0)*(H378/1000000*12)</f>
        <v/>
      </c>
      <c r="W378" s="9">
        <f>VLOOKUP(A378,Sku_list!$A$1:$D$2323,4,0)*(J378/1000000*12)</f>
        <v/>
      </c>
      <c r="X378" s="9">
        <f>VLOOKUP(A378,Sku_list!$A$1:$D$2323,4,0)*(L378/1000000*12)</f>
        <v/>
      </c>
      <c r="Y378" s="9">
        <f>VLOOKUP(A378,Sku_list!$A$1:$E$2323,5,0)*((J378+F378)/1000000000)</f>
        <v/>
      </c>
      <c r="Z378" t="n">
        <v>500000</v>
      </c>
      <c r="AC378" s="27">
        <f>(DAY(TODAY())+AB378)/30</f>
        <v/>
      </c>
    </row>
    <row r="379">
      <c r="A379" t="n">
        <v>1601400</v>
      </c>
      <c r="B379" t="inlineStr">
        <is>
          <t>Col Tpw Sachet 5 G</t>
        </is>
      </c>
      <c r="C379" t="inlineStr">
        <is>
          <t>IN66</t>
        </is>
      </c>
      <c r="D379" t="n">
        <v>0</v>
      </c>
      <c r="E379" t="n">
        <v>0</v>
      </c>
      <c r="F379" t="n">
        <v>0</v>
      </c>
      <c r="G379" t="n">
        <v>0</v>
      </c>
      <c r="H379" t="n">
        <v>0</v>
      </c>
      <c r="I379" t="n">
        <v>0</v>
      </c>
      <c r="J379" t="n">
        <v>0</v>
      </c>
      <c r="K379" t="n">
        <v>0</v>
      </c>
      <c r="L379" t="n">
        <v>0</v>
      </c>
      <c r="M379" t="n">
        <v>0</v>
      </c>
      <c r="N379" t="n">
        <v>0</v>
      </c>
      <c r="P379" s="27" t="inlineStr"/>
      <c r="R379" t="inlineStr">
        <is>
          <t>Bhubaneshwar</t>
        </is>
      </c>
      <c r="S379" t="inlineStr">
        <is>
          <t>East</t>
        </is>
      </c>
      <c r="T379" s="9">
        <f>VLOOKUP(A379,Sku_list!$A$1:$D$2323,3,0)</f>
        <v/>
      </c>
      <c r="U379" s="9">
        <f>VLOOKUP(A379,Sku_list!$A$1:$D$2323,4,0)*(F379/1000000*12)</f>
        <v/>
      </c>
      <c r="V379" s="9">
        <f>VLOOKUP(A379,Sku_list!$A$1:$D$2323,4,0)*(H379/1000000*12)</f>
        <v/>
      </c>
      <c r="W379" s="9">
        <f>VLOOKUP(A379,Sku_list!$A$1:$D$2323,4,0)*(J379/1000000*12)</f>
        <v/>
      </c>
      <c r="X379" s="9">
        <f>VLOOKUP(A379,Sku_list!$A$1:$D$2323,4,0)*(L379/1000000*12)</f>
        <v/>
      </c>
      <c r="Y379" s="9">
        <f>VLOOKUP(A379,Sku_list!$A$1:$E$2323,5,0)*((J379+F379)/1000000000)</f>
        <v/>
      </c>
      <c r="Z379" t="n">
        <v>0</v>
      </c>
      <c r="AC379" s="27">
        <f>(DAY(TODAY())+AB379)/30</f>
        <v/>
      </c>
    </row>
    <row r="380">
      <c r="A380" t="n">
        <v>1601400</v>
      </c>
      <c r="B380" t="inlineStr">
        <is>
          <t>Col Tpw Sachet 5 G</t>
        </is>
      </c>
      <c r="C380" t="inlineStr">
        <is>
          <t>IN67</t>
        </is>
      </c>
      <c r="D380" t="n">
        <v>0</v>
      </c>
      <c r="E380" t="n">
        <v>0</v>
      </c>
      <c r="F380" t="n">
        <v>0</v>
      </c>
      <c r="G380" t="n">
        <v>0</v>
      </c>
      <c r="H380" t="n">
        <v>0</v>
      </c>
      <c r="I380" t="n">
        <v>0</v>
      </c>
      <c r="J380" t="n">
        <v>7872</v>
      </c>
      <c r="K380" t="n">
        <v>7872</v>
      </c>
      <c r="L380" t="n">
        <v>0</v>
      </c>
      <c r="M380" t="n">
        <v>0</v>
      </c>
      <c r="N380" t="n">
        <v>7872</v>
      </c>
      <c r="P380" s="27" t="inlineStr">
        <is>
          <t>282%</t>
        </is>
      </c>
      <c r="R380" t="inlineStr">
        <is>
          <t>Indore</t>
        </is>
      </c>
      <c r="S380" t="inlineStr">
        <is>
          <t>West</t>
        </is>
      </c>
      <c r="T380" s="9">
        <f>VLOOKUP(A380,Sku_list!$A$1:$D$2323,3,0)</f>
        <v/>
      </c>
      <c r="U380" s="9">
        <f>VLOOKUP(A380,Sku_list!$A$1:$D$2323,4,0)*(F380/1000000*12)</f>
        <v/>
      </c>
      <c r="V380" s="9">
        <f>VLOOKUP(A380,Sku_list!$A$1:$D$2323,4,0)*(H380/1000000*12)</f>
        <v/>
      </c>
      <c r="W380" s="9">
        <f>VLOOKUP(A380,Sku_list!$A$1:$D$2323,4,0)*(J380/1000000*12)</f>
        <v/>
      </c>
      <c r="X380" s="9">
        <f>VLOOKUP(A380,Sku_list!$A$1:$D$2323,4,0)*(L380/1000000*12)</f>
        <v/>
      </c>
      <c r="Y380" s="9">
        <f>VLOOKUP(A380,Sku_list!$A$1:$E$2323,5,0)*((J380+F380)/1000000000)</f>
        <v/>
      </c>
      <c r="Z380" t="n">
        <v>4315</v>
      </c>
      <c r="AC380" s="27">
        <f>(DAY(TODAY())+AB380)/30</f>
        <v/>
      </c>
    </row>
    <row r="381">
      <c r="A381" t="n">
        <v>1601400</v>
      </c>
      <c r="B381" t="inlineStr">
        <is>
          <t>Col Tpw Sachet 5 G</t>
        </is>
      </c>
      <c r="C381" t="inlineStr">
        <is>
          <t>IN68</t>
        </is>
      </c>
      <c r="D381" t="n">
        <v>0</v>
      </c>
      <c r="E381" t="n">
        <v>0</v>
      </c>
      <c r="F381" t="n">
        <v>0</v>
      </c>
      <c r="G381" t="n">
        <v>0</v>
      </c>
      <c r="H381" t="n">
        <v>0</v>
      </c>
      <c r="I381" t="n">
        <v>0</v>
      </c>
      <c r="J381" t="n">
        <v>0</v>
      </c>
      <c r="K381" t="n">
        <v>0</v>
      </c>
      <c r="L381" t="n">
        <v>0</v>
      </c>
      <c r="M381" t="n">
        <v>0</v>
      </c>
      <c r="N381" t="n">
        <v>0</v>
      </c>
      <c r="P381" s="27" t="inlineStr"/>
      <c r="R381" t="inlineStr">
        <is>
          <t>Baroda</t>
        </is>
      </c>
      <c r="S381" t="inlineStr">
        <is>
          <t>West</t>
        </is>
      </c>
      <c r="T381" s="9">
        <f>VLOOKUP(A381,Sku_list!$A$1:$D$2323,3,0)</f>
        <v/>
      </c>
      <c r="U381" s="9">
        <f>VLOOKUP(A381,Sku_list!$A$1:$D$2323,4,0)*(F381/1000000*12)</f>
        <v/>
      </c>
      <c r="V381" s="9">
        <f>VLOOKUP(A381,Sku_list!$A$1:$D$2323,4,0)*(H381/1000000*12)</f>
        <v/>
      </c>
      <c r="W381" s="9">
        <f>VLOOKUP(A381,Sku_list!$A$1:$D$2323,4,0)*(J381/1000000*12)</f>
        <v/>
      </c>
      <c r="X381" s="9">
        <f>VLOOKUP(A381,Sku_list!$A$1:$D$2323,4,0)*(L381/1000000*12)</f>
        <v/>
      </c>
      <c r="Y381" s="9">
        <f>VLOOKUP(A381,Sku_list!$A$1:$E$2323,5,0)*((J381+F381)/1000000000)</f>
        <v/>
      </c>
      <c r="Z381" t="n">
        <v>0</v>
      </c>
      <c r="AC381" s="27">
        <f>(DAY(TODAY())+AB381)/30</f>
        <v/>
      </c>
    </row>
    <row r="382">
      <c r="A382" t="n">
        <v>1601400</v>
      </c>
      <c r="B382" t="inlineStr">
        <is>
          <t>Col Tpw Sachet 5 G</t>
        </is>
      </c>
      <c r="C382" t="inlineStr">
        <is>
          <t>IN69</t>
        </is>
      </c>
      <c r="D382" t="n">
        <v>0</v>
      </c>
      <c r="E382" t="n">
        <v>0</v>
      </c>
      <c r="F382" t="n">
        <v>0</v>
      </c>
      <c r="G382" t="n">
        <v>0</v>
      </c>
      <c r="H382" t="n">
        <v>0</v>
      </c>
      <c r="I382" t="n">
        <v>0</v>
      </c>
      <c r="J382" t="n">
        <v>0</v>
      </c>
      <c r="K382" t="n">
        <v>0</v>
      </c>
      <c r="L382" t="n">
        <v>0</v>
      </c>
      <c r="M382" t="n">
        <v>0</v>
      </c>
      <c r="N382" t="n">
        <v>0</v>
      </c>
      <c r="P382" s="27" t="inlineStr"/>
      <c r="R382" t="inlineStr">
        <is>
          <t>Hyderabad</t>
        </is>
      </c>
      <c r="S382" t="inlineStr">
        <is>
          <t>South</t>
        </is>
      </c>
      <c r="T382" s="9">
        <f>VLOOKUP(A382,Sku_list!$A$1:$D$2323,3,0)</f>
        <v/>
      </c>
      <c r="U382" s="9">
        <f>VLOOKUP(A382,Sku_list!$A$1:$D$2323,4,0)*(F382/1000000*12)</f>
        <v/>
      </c>
      <c r="V382" s="9">
        <f>VLOOKUP(A382,Sku_list!$A$1:$D$2323,4,0)*(H382/1000000*12)</f>
        <v/>
      </c>
      <c r="W382" s="9">
        <f>VLOOKUP(A382,Sku_list!$A$1:$D$2323,4,0)*(J382/1000000*12)</f>
        <v/>
      </c>
      <c r="X382" s="9">
        <f>VLOOKUP(A382,Sku_list!$A$1:$D$2323,4,0)*(L382/1000000*12)</f>
        <v/>
      </c>
      <c r="Y382" s="9">
        <f>VLOOKUP(A382,Sku_list!$A$1:$E$2323,5,0)*((J382+F382)/1000000000)</f>
        <v/>
      </c>
      <c r="Z382" t="n">
        <v>0</v>
      </c>
      <c r="AC382" s="27">
        <f>(DAY(TODAY())+AB382)/30</f>
        <v/>
      </c>
    </row>
    <row r="383">
      <c r="A383" t="n">
        <v>1601400</v>
      </c>
      <c r="B383" t="inlineStr">
        <is>
          <t>Col Tpw Sachet 5 G</t>
        </is>
      </c>
      <c r="C383" t="inlineStr">
        <is>
          <t>IN70</t>
        </is>
      </c>
      <c r="D383" t="n">
        <v>0</v>
      </c>
      <c r="E383" t="n">
        <v>0</v>
      </c>
      <c r="F383" t="n">
        <v>0</v>
      </c>
      <c r="G383" t="n">
        <v>0</v>
      </c>
      <c r="H383" t="n">
        <v>0</v>
      </c>
      <c r="I383" t="n">
        <v>0</v>
      </c>
      <c r="J383" t="n">
        <v>0</v>
      </c>
      <c r="K383" t="n">
        <v>0</v>
      </c>
      <c r="L383" t="n">
        <v>0</v>
      </c>
      <c r="M383" t="n">
        <v>0</v>
      </c>
      <c r="N383" t="n">
        <v>0</v>
      </c>
      <c r="P383" s="27" t="inlineStr"/>
      <c r="R383" t="inlineStr">
        <is>
          <t>Allepy</t>
        </is>
      </c>
      <c r="S383" t="inlineStr">
        <is>
          <t>South</t>
        </is>
      </c>
      <c r="T383" s="9">
        <f>VLOOKUP(A383,Sku_list!$A$1:$D$2323,3,0)</f>
        <v/>
      </c>
      <c r="U383" s="9">
        <f>VLOOKUP(A383,Sku_list!$A$1:$D$2323,4,0)*(F383/1000000*12)</f>
        <v/>
      </c>
      <c r="V383" s="9">
        <f>VLOOKUP(A383,Sku_list!$A$1:$D$2323,4,0)*(H383/1000000*12)</f>
        <v/>
      </c>
      <c r="W383" s="9">
        <f>VLOOKUP(A383,Sku_list!$A$1:$D$2323,4,0)*(J383/1000000*12)</f>
        <v/>
      </c>
      <c r="X383" s="9">
        <f>VLOOKUP(A383,Sku_list!$A$1:$D$2323,4,0)*(L383/1000000*12)</f>
        <v/>
      </c>
      <c r="Y383" s="9">
        <f>VLOOKUP(A383,Sku_list!$A$1:$E$2323,5,0)*((J383+F383)/1000000000)</f>
        <v/>
      </c>
      <c r="Z383" t="n">
        <v>0</v>
      </c>
      <c r="AC383" s="27">
        <f>(DAY(TODAY())+AB383)/30</f>
        <v/>
      </c>
    </row>
    <row r="384">
      <c r="A384" t="n">
        <v>1601400</v>
      </c>
      <c r="B384" t="inlineStr">
        <is>
          <t>Col Tpw Sachet 5 G</t>
        </is>
      </c>
      <c r="C384" t="inlineStr">
        <is>
          <t>IN71</t>
        </is>
      </c>
      <c r="D384" t="n">
        <v>0</v>
      </c>
      <c r="E384" t="n">
        <v>0</v>
      </c>
      <c r="F384" t="n">
        <v>0</v>
      </c>
      <c r="G384" t="n">
        <v>0</v>
      </c>
      <c r="H384" t="n">
        <v>0</v>
      </c>
      <c r="I384" t="n">
        <v>0</v>
      </c>
      <c r="J384" t="n">
        <v>0</v>
      </c>
      <c r="K384" t="n">
        <v>0</v>
      </c>
      <c r="L384" t="n">
        <v>0</v>
      </c>
      <c r="M384" t="n">
        <v>0</v>
      </c>
      <c r="N384" t="n">
        <v>0</v>
      </c>
      <c r="P384" s="27" t="n">
        <v>0.8059606463935967</v>
      </c>
      <c r="R384" t="inlineStr">
        <is>
          <t>Bangalore</t>
        </is>
      </c>
      <c r="S384" t="inlineStr">
        <is>
          <t>South</t>
        </is>
      </c>
      <c r="T384" s="9">
        <f>VLOOKUP(A384,Sku_list!$A$1:$D$2323,3,0)</f>
        <v/>
      </c>
      <c r="U384" s="9">
        <f>VLOOKUP(A384,Sku_list!$A$1:$D$2323,4,0)*(F384/1000000*12)</f>
        <v/>
      </c>
      <c r="V384" s="9">
        <f>VLOOKUP(A384,Sku_list!$A$1:$D$2323,4,0)*(H384/1000000*12)</f>
        <v/>
      </c>
      <c r="W384" s="9">
        <f>VLOOKUP(A384,Sku_list!$A$1:$D$2323,4,0)*(J384/1000000*12)</f>
        <v/>
      </c>
      <c r="X384" s="9">
        <f>VLOOKUP(A384,Sku_list!$A$1:$D$2323,4,0)*(L384/1000000*12)</f>
        <v/>
      </c>
      <c r="Y384" s="9">
        <f>VLOOKUP(A384,Sku_list!$A$1:$E$2323,5,0)*((J384+F384)/1000000000)</f>
        <v/>
      </c>
      <c r="Z384" t="n">
        <v>0</v>
      </c>
      <c r="AC384" s="27">
        <f>(DAY(TODAY())+AB384)/30</f>
        <v/>
      </c>
    </row>
    <row r="385">
      <c r="A385" t="n">
        <v>1601400</v>
      </c>
      <c r="B385" t="inlineStr">
        <is>
          <t>Col Tpw Sachet 5 G</t>
        </is>
      </c>
      <c r="C385" t="inlineStr">
        <is>
          <t>IN72</t>
        </is>
      </c>
      <c r="D385" t="n">
        <v>0</v>
      </c>
      <c r="E385" t="n">
        <v>0</v>
      </c>
      <c r="F385" t="n">
        <v>0</v>
      </c>
      <c r="G385" t="n">
        <v>0</v>
      </c>
      <c r="H385" t="n">
        <v>0</v>
      </c>
      <c r="I385" t="n">
        <v>0</v>
      </c>
      <c r="J385" t="n">
        <v>0</v>
      </c>
      <c r="K385" t="n">
        <v>0</v>
      </c>
      <c r="L385" t="n">
        <v>0</v>
      </c>
      <c r="M385" t="n">
        <v>0</v>
      </c>
      <c r="N385" t="n">
        <v>0</v>
      </c>
      <c r="P385" s="27" t="inlineStr"/>
      <c r="R385" t="inlineStr">
        <is>
          <t>Gauhati</t>
        </is>
      </c>
      <c r="S385" t="inlineStr">
        <is>
          <t>East</t>
        </is>
      </c>
      <c r="T385" s="9">
        <f>VLOOKUP(A385,Sku_list!$A$1:$D$2323,3,0)</f>
        <v/>
      </c>
      <c r="U385" s="9">
        <f>VLOOKUP(A385,Sku_list!$A$1:$D$2323,4,0)*(F385/1000000*12)</f>
        <v/>
      </c>
      <c r="V385" s="9">
        <f>VLOOKUP(A385,Sku_list!$A$1:$D$2323,4,0)*(H385/1000000*12)</f>
        <v/>
      </c>
      <c r="W385" s="9">
        <f>VLOOKUP(A385,Sku_list!$A$1:$D$2323,4,0)*(J385/1000000*12)</f>
        <v/>
      </c>
      <c r="X385" s="9">
        <f>VLOOKUP(A385,Sku_list!$A$1:$D$2323,4,0)*(L385/1000000*12)</f>
        <v/>
      </c>
      <c r="Y385" s="9">
        <f>VLOOKUP(A385,Sku_list!$A$1:$E$2323,5,0)*((J385+F385)/1000000000)</f>
        <v/>
      </c>
      <c r="Z385" t="n">
        <v>0</v>
      </c>
      <c r="AC385" s="27">
        <f>(DAY(TODAY())+AB385)/30</f>
        <v/>
      </c>
    </row>
    <row r="386">
      <c r="A386" t="n">
        <v>1601400</v>
      </c>
      <c r="B386" t="inlineStr">
        <is>
          <t>Col Tpw Sachet 5 G</t>
        </is>
      </c>
      <c r="C386" t="inlineStr">
        <is>
          <t>IN73</t>
        </is>
      </c>
      <c r="D386" t="n">
        <v>0</v>
      </c>
      <c r="E386" t="n">
        <v>0</v>
      </c>
      <c r="F386" t="n">
        <v>0</v>
      </c>
      <c r="G386" t="n">
        <v>0</v>
      </c>
      <c r="H386" t="n">
        <v>0</v>
      </c>
      <c r="I386" t="n">
        <v>0</v>
      </c>
      <c r="J386" t="n">
        <v>0</v>
      </c>
      <c r="K386" t="n">
        <v>0</v>
      </c>
      <c r="L386" t="n">
        <v>0</v>
      </c>
      <c r="M386" t="n">
        <v>0</v>
      </c>
      <c r="N386" t="n">
        <v>0</v>
      </c>
      <c r="P386" s="27" t="n">
        <v>0.1220876996642588</v>
      </c>
      <c r="R386" t="inlineStr">
        <is>
          <t>Patna</t>
        </is>
      </c>
      <c r="S386" t="inlineStr">
        <is>
          <t>East</t>
        </is>
      </c>
      <c r="T386" s="9">
        <f>VLOOKUP(A386,Sku_list!$A$1:$D$2323,3,0)</f>
        <v/>
      </c>
      <c r="U386" s="9">
        <f>VLOOKUP(A386,Sku_list!$A$1:$D$2323,4,0)*(F386/1000000*12)</f>
        <v/>
      </c>
      <c r="V386" s="9">
        <f>VLOOKUP(A386,Sku_list!$A$1:$D$2323,4,0)*(H386/1000000*12)</f>
        <v/>
      </c>
      <c r="W386" s="9">
        <f>VLOOKUP(A386,Sku_list!$A$1:$D$2323,4,0)*(J386/1000000*12)</f>
        <v/>
      </c>
      <c r="X386" s="9">
        <f>VLOOKUP(A386,Sku_list!$A$1:$D$2323,4,0)*(L386/1000000*12)</f>
        <v/>
      </c>
      <c r="Y386" s="9">
        <f>VLOOKUP(A386,Sku_list!$A$1:$E$2323,5,0)*((J386+F386)/1000000000)</f>
        <v/>
      </c>
      <c r="Z386" t="n">
        <v>0</v>
      </c>
      <c r="AC386" s="27">
        <f>(DAY(TODAY())+AB386)/30</f>
        <v/>
      </c>
    </row>
    <row r="387">
      <c r="A387" t="n">
        <v>1601400</v>
      </c>
      <c r="B387" t="inlineStr">
        <is>
          <t>Col Tpw Sachet 5 G</t>
        </is>
      </c>
      <c r="C387" t="inlineStr">
        <is>
          <t>IN74</t>
        </is>
      </c>
      <c r="D387" t="n">
        <v>0</v>
      </c>
      <c r="E387" t="n">
        <v>0</v>
      </c>
      <c r="F387" t="n">
        <v>0</v>
      </c>
      <c r="G387" t="n">
        <v>0</v>
      </c>
      <c r="H387" t="n">
        <v>0</v>
      </c>
      <c r="I387" t="n">
        <v>0</v>
      </c>
      <c r="J387" t="n">
        <v>0</v>
      </c>
      <c r="K387" t="n">
        <v>0</v>
      </c>
      <c r="L387" t="n">
        <v>0</v>
      </c>
      <c r="M387" t="n">
        <v>0</v>
      </c>
      <c r="N387" t="n">
        <v>0</v>
      </c>
      <c r="P387" s="27" t="inlineStr"/>
      <c r="R387" t="inlineStr">
        <is>
          <t>Nepal-exp</t>
        </is>
      </c>
      <c r="S387" t="inlineStr">
        <is>
          <t>Exp-DC</t>
        </is>
      </c>
      <c r="T387" s="9">
        <f>VLOOKUP(A387,Sku_list!$A$1:$D$2323,3,0)</f>
        <v/>
      </c>
      <c r="U387" s="9">
        <f>VLOOKUP(A387,Sku_list!$A$1:$D$2323,4,0)*(F387/1000000*12)</f>
        <v/>
      </c>
      <c r="V387" s="9">
        <f>VLOOKUP(A387,Sku_list!$A$1:$D$2323,4,0)*(H387/1000000*12)</f>
        <v/>
      </c>
      <c r="W387" s="9">
        <f>VLOOKUP(A387,Sku_list!$A$1:$D$2323,4,0)*(J387/1000000*12)</f>
        <v/>
      </c>
      <c r="X387" s="9">
        <f>VLOOKUP(A387,Sku_list!$A$1:$D$2323,4,0)*(L387/1000000*12)</f>
        <v/>
      </c>
      <c r="Y387" s="9">
        <f>VLOOKUP(A387,Sku_list!$A$1:$E$2323,5,0)*((J387+F387)/1000000000)</f>
        <v/>
      </c>
      <c r="Z387" t="n">
        <v>0</v>
      </c>
      <c r="AC387" s="27">
        <f>(DAY(TODAY())+AB387)/30</f>
        <v/>
      </c>
    </row>
    <row r="388">
      <c r="A388" t="n">
        <v>1601400</v>
      </c>
      <c r="B388" t="inlineStr">
        <is>
          <t>Col Tpw Sachet 5 G</t>
        </is>
      </c>
      <c r="C388" t="inlineStr">
        <is>
          <t>IN75</t>
        </is>
      </c>
      <c r="D388" t="n">
        <v>0</v>
      </c>
      <c r="E388" t="n">
        <v>0</v>
      </c>
      <c r="F388" t="n">
        <v>0</v>
      </c>
      <c r="G388" t="n">
        <v>0</v>
      </c>
      <c r="H388" t="n">
        <v>0</v>
      </c>
      <c r="I388" t="n">
        <v>0</v>
      </c>
      <c r="J388" t="n">
        <v>3960</v>
      </c>
      <c r="K388" t="n">
        <v>3960</v>
      </c>
      <c r="L388" t="n">
        <v>0</v>
      </c>
      <c r="M388" t="n">
        <v>0</v>
      </c>
      <c r="N388" t="n">
        <v>3960</v>
      </c>
      <c r="P388" s="27" t="inlineStr">
        <is>
          <t>155%</t>
        </is>
      </c>
      <c r="R388" t="inlineStr">
        <is>
          <t>Jaipur</t>
        </is>
      </c>
      <c r="S388" t="inlineStr">
        <is>
          <t>North</t>
        </is>
      </c>
      <c r="T388" s="9">
        <f>VLOOKUP(A388,Sku_list!$A$1:$D$2323,3,0)</f>
        <v/>
      </c>
      <c r="U388" s="9">
        <f>VLOOKUP(A388,Sku_list!$A$1:$D$2323,4,0)*(F388/1000000*12)</f>
        <v/>
      </c>
      <c r="V388" s="9">
        <f>VLOOKUP(A388,Sku_list!$A$1:$D$2323,4,0)*(H388/1000000*12)</f>
        <v/>
      </c>
      <c r="W388" s="9">
        <f>VLOOKUP(A388,Sku_list!$A$1:$D$2323,4,0)*(J388/1000000*12)</f>
        <v/>
      </c>
      <c r="X388" s="9">
        <f>VLOOKUP(A388,Sku_list!$A$1:$D$2323,4,0)*(L388/1000000*12)</f>
        <v/>
      </c>
      <c r="Y388" s="9">
        <f>VLOOKUP(A388,Sku_list!$A$1:$E$2323,5,0)*((J388+F388)/1000000000)</f>
        <v/>
      </c>
      <c r="Z388" t="n">
        <v>7200</v>
      </c>
      <c r="AC388" s="27">
        <f>(DAY(TODAY())+AB388)/30</f>
        <v/>
      </c>
    </row>
    <row r="389">
      <c r="A389" t="n">
        <v>1601400</v>
      </c>
      <c r="B389" t="inlineStr">
        <is>
          <t>Col Tpw Sachet 5 G</t>
        </is>
      </c>
      <c r="C389" t="inlineStr">
        <is>
          <t>IN76</t>
        </is>
      </c>
      <c r="D389" t="n">
        <v>0</v>
      </c>
      <c r="E389" t="n">
        <v>0</v>
      </c>
      <c r="F389" t="n">
        <v>0</v>
      </c>
      <c r="G389" t="n">
        <v>0</v>
      </c>
      <c r="H389" t="n">
        <v>0</v>
      </c>
      <c r="I389" t="n">
        <v>0</v>
      </c>
      <c r="J389" t="n">
        <v>1536</v>
      </c>
      <c r="K389" t="n">
        <v>1536</v>
      </c>
      <c r="L389" t="n">
        <v>0</v>
      </c>
      <c r="M389" t="n">
        <v>0</v>
      </c>
      <c r="N389" t="n">
        <v>1536</v>
      </c>
      <c r="P389" s="27" t="inlineStr">
        <is>
          <t>177%</t>
        </is>
      </c>
      <c r="R389" t="inlineStr">
        <is>
          <t>Ghaziabad</t>
        </is>
      </c>
      <c r="S389" t="inlineStr">
        <is>
          <t>North</t>
        </is>
      </c>
      <c r="T389" s="9">
        <f>VLOOKUP(A389,Sku_list!$A$1:$D$2323,3,0)</f>
        <v/>
      </c>
      <c r="U389" s="9">
        <f>VLOOKUP(A389,Sku_list!$A$1:$D$2323,4,0)*(F389/1000000*12)</f>
        <v/>
      </c>
      <c r="V389" s="9">
        <f>VLOOKUP(A389,Sku_list!$A$1:$D$2323,4,0)*(H389/1000000*12)</f>
        <v/>
      </c>
      <c r="W389" s="9">
        <f>VLOOKUP(A389,Sku_list!$A$1:$D$2323,4,0)*(J389/1000000*12)</f>
        <v/>
      </c>
      <c r="X389" s="9">
        <f>VLOOKUP(A389,Sku_list!$A$1:$D$2323,4,0)*(L389/1000000*12)</f>
        <v/>
      </c>
      <c r="Y389" s="9">
        <f>VLOOKUP(A389,Sku_list!$A$1:$E$2323,5,0)*((J389+F389)/1000000000)</f>
        <v/>
      </c>
      <c r="Z389" t="n">
        <v>2000</v>
      </c>
      <c r="AC389" s="27">
        <f>(DAY(TODAY())+AB389)/30</f>
        <v/>
      </c>
    </row>
    <row r="390">
      <c r="A390" t="n">
        <v>1601400</v>
      </c>
      <c r="B390" t="inlineStr">
        <is>
          <t>Col Tpw Sachet 5 G</t>
        </is>
      </c>
      <c r="C390" t="inlineStr">
        <is>
          <t>IN77</t>
        </is>
      </c>
      <c r="D390" t="n">
        <v>0</v>
      </c>
      <c r="E390" t="n">
        <v>0</v>
      </c>
      <c r="F390" t="n">
        <v>0</v>
      </c>
      <c r="G390" t="n">
        <v>0</v>
      </c>
      <c r="H390" t="n">
        <v>0</v>
      </c>
      <c r="I390" t="n">
        <v>0</v>
      </c>
      <c r="J390" t="n">
        <v>0</v>
      </c>
      <c r="K390" t="n">
        <v>0</v>
      </c>
      <c r="L390" t="n">
        <v>0</v>
      </c>
      <c r="M390" t="n">
        <v>0</v>
      </c>
      <c r="N390" t="n">
        <v>0</v>
      </c>
      <c r="P390" s="27" t="inlineStr"/>
      <c r="R390" t="inlineStr">
        <is>
          <t>POC Bhiwandi</t>
        </is>
      </c>
      <c r="S390" t="inlineStr">
        <is>
          <t>West</t>
        </is>
      </c>
      <c r="T390" s="9">
        <f>VLOOKUP(A390,Sku_list!$A$1:$D$2323,3,0)</f>
        <v/>
      </c>
      <c r="U390" s="9">
        <f>VLOOKUP(A390,Sku_list!$A$1:$D$2323,4,0)*(F390/1000000*12)</f>
        <v/>
      </c>
      <c r="V390" s="9">
        <f>VLOOKUP(A390,Sku_list!$A$1:$D$2323,4,0)*(H390/1000000*12)</f>
        <v/>
      </c>
      <c r="W390" s="9">
        <f>VLOOKUP(A390,Sku_list!$A$1:$D$2323,4,0)*(J390/1000000*12)</f>
        <v/>
      </c>
      <c r="X390" s="9">
        <f>VLOOKUP(A390,Sku_list!$A$1:$D$2323,4,0)*(L390/1000000*12)</f>
        <v/>
      </c>
      <c r="Y390" s="9">
        <f>VLOOKUP(A390,Sku_list!$A$1:$E$2323,5,0)*((J390+F390)/1000000000)</f>
        <v/>
      </c>
      <c r="Z390" t="n">
        <v>0</v>
      </c>
      <c r="AC390" s="27">
        <f>(DAY(TODAY())+AB390)/30</f>
        <v/>
      </c>
    </row>
    <row r="391">
      <c r="A391" t="n">
        <v>1601400</v>
      </c>
      <c r="B391" t="inlineStr">
        <is>
          <t>Col Tpw Sachet 5 G</t>
        </is>
      </c>
      <c r="C391" t="inlineStr">
        <is>
          <t>IN78</t>
        </is>
      </c>
      <c r="D391" t="n">
        <v>0</v>
      </c>
      <c r="E391" t="n">
        <v>0</v>
      </c>
      <c r="F391" t="n">
        <v>0</v>
      </c>
      <c r="G391" t="n">
        <v>0</v>
      </c>
      <c r="H391" t="n">
        <v>0</v>
      </c>
      <c r="I391" t="n">
        <v>0</v>
      </c>
      <c r="J391" t="n">
        <v>0</v>
      </c>
      <c r="K391" t="n">
        <v>0</v>
      </c>
      <c r="L391" t="n">
        <v>0</v>
      </c>
      <c r="M391" t="n">
        <v>0</v>
      </c>
      <c r="N391" t="n">
        <v>0</v>
      </c>
      <c r="P391" s="27" t="inlineStr"/>
      <c r="R391" t="inlineStr">
        <is>
          <t>Kundli</t>
        </is>
      </c>
      <c r="S391" t="inlineStr">
        <is>
          <t>North</t>
        </is>
      </c>
      <c r="T391" s="9">
        <f>VLOOKUP(A391,Sku_list!$A$1:$D$2323,3,0)</f>
        <v/>
      </c>
      <c r="U391" s="9">
        <f>VLOOKUP(A391,Sku_list!$A$1:$D$2323,4,0)*(F391/1000000*12)</f>
        <v/>
      </c>
      <c r="V391" s="9">
        <f>VLOOKUP(A391,Sku_list!$A$1:$D$2323,4,0)*(H391/1000000*12)</f>
        <v/>
      </c>
      <c r="W391" s="9">
        <f>VLOOKUP(A391,Sku_list!$A$1:$D$2323,4,0)*(J391/1000000*12)</f>
        <v/>
      </c>
      <c r="X391" s="9">
        <f>VLOOKUP(A391,Sku_list!$A$1:$D$2323,4,0)*(L391/1000000*12)</f>
        <v/>
      </c>
      <c r="Y391" s="9">
        <f>VLOOKUP(A391,Sku_list!$A$1:$E$2323,5,0)*((J391+F391)/1000000000)</f>
        <v/>
      </c>
      <c r="Z391" t="n">
        <v>0</v>
      </c>
      <c r="AC391" s="27">
        <f>(DAY(TODAY())+AB391)/30</f>
        <v/>
      </c>
    </row>
    <row r="392">
      <c r="A392" t="n">
        <v>1601400</v>
      </c>
      <c r="B392" t="inlineStr">
        <is>
          <t>Col Tpw Sachet 5 G</t>
        </is>
      </c>
      <c r="C392" t="inlineStr">
        <is>
          <t>IN79</t>
        </is>
      </c>
      <c r="D392" t="n">
        <v>0</v>
      </c>
      <c r="E392" t="n">
        <v>0</v>
      </c>
      <c r="F392" t="n">
        <v>0</v>
      </c>
      <c r="G392" t="n">
        <v>0</v>
      </c>
      <c r="H392" t="n">
        <v>0</v>
      </c>
      <c r="I392" t="n">
        <v>0</v>
      </c>
      <c r="J392" t="n">
        <v>0</v>
      </c>
      <c r="K392" t="n">
        <v>0</v>
      </c>
      <c r="L392" t="n">
        <v>0</v>
      </c>
      <c r="M392" t="n">
        <v>0</v>
      </c>
      <c r="N392" t="n">
        <v>0</v>
      </c>
      <c r="P392" s="27" t="inlineStr"/>
      <c r="R392" t="inlineStr">
        <is>
          <t>Goa</t>
        </is>
      </c>
      <c r="S392" t="inlineStr">
        <is>
          <t>West</t>
        </is>
      </c>
      <c r="T392" s="9">
        <f>VLOOKUP(A392,Sku_list!$A$1:$D$2323,3,0)</f>
        <v/>
      </c>
      <c r="U392" s="9">
        <f>VLOOKUP(A392,Sku_list!$A$1:$D$2323,4,0)*(F392/1000000*12)</f>
        <v/>
      </c>
      <c r="V392" s="9">
        <f>VLOOKUP(A392,Sku_list!$A$1:$D$2323,4,0)*(H392/1000000*12)</f>
        <v/>
      </c>
      <c r="W392" s="9">
        <f>VLOOKUP(A392,Sku_list!$A$1:$D$2323,4,0)*(J392/1000000*12)</f>
        <v/>
      </c>
      <c r="X392" s="9">
        <f>VLOOKUP(A392,Sku_list!$A$1:$D$2323,4,0)*(L392/1000000*12)</f>
        <v/>
      </c>
      <c r="Y392" s="9">
        <f>VLOOKUP(A392,Sku_list!$A$1:$E$2323,5,0)*((J392+F392)/1000000000)</f>
        <v/>
      </c>
      <c r="Z392" t="n">
        <v>0</v>
      </c>
      <c r="AC392" s="27">
        <f>(DAY(TODAY())+AB392)/30</f>
        <v/>
      </c>
    </row>
    <row r="393">
      <c r="A393" t="n">
        <v>1601400</v>
      </c>
      <c r="B393" t="inlineStr">
        <is>
          <t>Col Tpw Sachet 5 G</t>
        </is>
      </c>
      <c r="C393" t="inlineStr">
        <is>
          <t>IN80</t>
        </is>
      </c>
      <c r="D393" t="n">
        <v>0</v>
      </c>
      <c r="E393" t="n">
        <v>0</v>
      </c>
      <c r="F393" t="n">
        <v>0</v>
      </c>
      <c r="G393" t="n">
        <v>0</v>
      </c>
      <c r="H393" t="n">
        <v>0</v>
      </c>
      <c r="I393" t="n">
        <v>0</v>
      </c>
      <c r="J393" t="n">
        <v>0</v>
      </c>
      <c r="K393" t="n">
        <v>0</v>
      </c>
      <c r="L393" t="n">
        <v>0</v>
      </c>
      <c r="M393" t="n">
        <v>0</v>
      </c>
      <c r="N393" t="n">
        <v>0</v>
      </c>
      <c r="P393" s="27" t="inlineStr"/>
      <c r="R393" t="inlineStr">
        <is>
          <t>Morinda</t>
        </is>
      </c>
      <c r="S393" t="inlineStr">
        <is>
          <t>North</t>
        </is>
      </c>
      <c r="T393" s="9">
        <f>VLOOKUP(A393,Sku_list!$A$1:$D$2323,3,0)</f>
        <v/>
      </c>
      <c r="U393" s="9">
        <f>VLOOKUP(A393,Sku_list!$A$1:$D$2323,4,0)*(F393/1000000*12)</f>
        <v/>
      </c>
      <c r="V393" s="9">
        <f>VLOOKUP(A393,Sku_list!$A$1:$D$2323,4,0)*(H393/1000000*12)</f>
        <v/>
      </c>
      <c r="W393" s="9">
        <f>VLOOKUP(A393,Sku_list!$A$1:$D$2323,4,0)*(J393/1000000*12)</f>
        <v/>
      </c>
      <c r="X393" s="9">
        <f>VLOOKUP(A393,Sku_list!$A$1:$D$2323,4,0)*(L393/1000000*12)</f>
        <v/>
      </c>
      <c r="Y393" s="9">
        <f>VLOOKUP(A393,Sku_list!$A$1:$E$2323,5,0)*((J393+F393)/1000000000)</f>
        <v/>
      </c>
      <c r="Z393" t="n">
        <v>0</v>
      </c>
      <c r="AC393" s="27">
        <f>(DAY(TODAY())+AB393)/30</f>
        <v/>
      </c>
    </row>
    <row r="394">
      <c r="A394" t="n">
        <v>1601400</v>
      </c>
      <c r="B394" t="inlineStr">
        <is>
          <t>Col Tpw Sachet 5 G</t>
        </is>
      </c>
      <c r="C394" t="inlineStr">
        <is>
          <t>IN81</t>
        </is>
      </c>
      <c r="D394" t="n">
        <v>0</v>
      </c>
      <c r="E394" t="n">
        <v>0</v>
      </c>
      <c r="F394" t="n">
        <v>0</v>
      </c>
      <c r="G394" t="n">
        <v>0</v>
      </c>
      <c r="H394" t="n">
        <v>0</v>
      </c>
      <c r="I394" t="n">
        <v>0</v>
      </c>
      <c r="J394" t="n">
        <v>3744</v>
      </c>
      <c r="K394" t="n">
        <v>3744</v>
      </c>
      <c r="L394" t="n">
        <v>0</v>
      </c>
      <c r="M394" t="n">
        <v>0</v>
      </c>
      <c r="N394" t="n">
        <v>3744</v>
      </c>
      <c r="P394" s="27" t="inlineStr">
        <is>
          <t>183%</t>
        </is>
      </c>
      <c r="R394" t="inlineStr">
        <is>
          <t>Bhiwandi</t>
        </is>
      </c>
      <c r="S394" t="inlineStr">
        <is>
          <t>West</t>
        </is>
      </c>
      <c r="T394" s="9">
        <f>VLOOKUP(A394,Sku_list!$A$1:$D$2323,3,0)</f>
        <v/>
      </c>
      <c r="U394" s="9">
        <f>VLOOKUP(A394,Sku_list!$A$1:$D$2323,4,0)*(F394/1000000*12)</f>
        <v/>
      </c>
      <c r="V394" s="9">
        <f>VLOOKUP(A394,Sku_list!$A$1:$D$2323,4,0)*(H394/1000000*12)</f>
        <v/>
      </c>
      <c r="W394" s="9">
        <f>VLOOKUP(A394,Sku_list!$A$1:$D$2323,4,0)*(J394/1000000*12)</f>
        <v/>
      </c>
      <c r="X394" s="9">
        <f>VLOOKUP(A394,Sku_list!$A$1:$D$2323,4,0)*(L394/1000000*12)</f>
        <v/>
      </c>
      <c r="Y394" s="9">
        <f>VLOOKUP(A394,Sku_list!$A$1:$E$2323,5,0)*((J394+F394)/1000000000)</f>
        <v/>
      </c>
      <c r="Z394" t="n">
        <v>4497</v>
      </c>
      <c r="AC394" s="27">
        <f>(DAY(TODAY())+AB394)/30</f>
        <v/>
      </c>
    </row>
    <row r="395">
      <c r="A395" t="n">
        <v>1601400</v>
      </c>
      <c r="B395" t="inlineStr">
        <is>
          <t>Col Tpw Sachet 5 G</t>
        </is>
      </c>
      <c r="C395" t="inlineStr">
        <is>
          <t>IN82</t>
        </is>
      </c>
      <c r="D395" t="n">
        <v>0</v>
      </c>
      <c r="E395" t="n">
        <v>0</v>
      </c>
      <c r="F395" t="n">
        <v>19584</v>
      </c>
      <c r="G395" t="n">
        <v>0</v>
      </c>
      <c r="H395" t="n">
        <v>0</v>
      </c>
      <c r="I395" t="n">
        <v>0</v>
      </c>
      <c r="J395" t="n">
        <v>41664</v>
      </c>
      <c r="K395" t="n">
        <v>61248</v>
      </c>
      <c r="L395" t="n">
        <v>0</v>
      </c>
      <c r="M395" t="n">
        <v>0</v>
      </c>
      <c r="N395" t="n">
        <v>61248</v>
      </c>
      <c r="P395" s="27" t="inlineStr"/>
      <c r="R395" t="inlineStr">
        <is>
          <t>DC</t>
        </is>
      </c>
      <c r="S395" t="inlineStr">
        <is>
          <t>West DC</t>
        </is>
      </c>
      <c r="T395" s="9">
        <f>VLOOKUP(A395,Sku_list!$A$1:$D$2323,3,0)</f>
        <v/>
      </c>
      <c r="U395" s="9">
        <f>VLOOKUP(A395,Sku_list!$A$1:$D$2323,4,0)*(F395/1000000*12)</f>
        <v/>
      </c>
      <c r="V395" s="9">
        <f>VLOOKUP(A395,Sku_list!$A$1:$D$2323,4,0)*(H395/1000000*12)</f>
        <v/>
      </c>
      <c r="W395" s="9">
        <f>VLOOKUP(A395,Sku_list!$A$1:$D$2323,4,0)*(J395/1000000*12)</f>
        <v/>
      </c>
      <c r="X395" s="9">
        <f>VLOOKUP(A395,Sku_list!$A$1:$D$2323,4,0)*(L395/1000000*12)</f>
        <v/>
      </c>
      <c r="Y395" s="9">
        <f>VLOOKUP(A395,Sku_list!$A$1:$E$2323,5,0)*((J395+F395)/1000000000)</f>
        <v/>
      </c>
      <c r="Z395" t="n">
        <v>0</v>
      </c>
      <c r="AC395" s="27">
        <f>(DAY(TODAY())+AB395)/30</f>
        <v/>
      </c>
    </row>
    <row r="396">
      <c r="A396" t="n">
        <v>1601400</v>
      </c>
      <c r="B396" t="inlineStr">
        <is>
          <t>Col Tpw Sachet 5 G</t>
        </is>
      </c>
      <c r="C396" t="inlineStr">
        <is>
          <t>IN83</t>
        </is>
      </c>
      <c r="D396" t="n">
        <v>0</v>
      </c>
      <c r="E396" t="n">
        <v>0</v>
      </c>
      <c r="F396" t="n">
        <v>0</v>
      </c>
      <c r="G396" t="n">
        <v>0</v>
      </c>
      <c r="H396" t="n">
        <v>0</v>
      </c>
      <c r="I396" t="n">
        <v>0</v>
      </c>
      <c r="J396" t="n">
        <v>11136</v>
      </c>
      <c r="K396" t="n">
        <v>11136</v>
      </c>
      <c r="L396" t="n">
        <v>0</v>
      </c>
      <c r="M396" t="n">
        <v>0</v>
      </c>
      <c r="N396" t="n">
        <v>11136</v>
      </c>
      <c r="P396" s="27" t="inlineStr">
        <is>
          <t>150%</t>
        </is>
      </c>
      <c r="R396" t="inlineStr">
        <is>
          <t>Aurangabad</t>
        </is>
      </c>
      <c r="S396" t="inlineStr">
        <is>
          <t>West</t>
        </is>
      </c>
      <c r="T396" s="9">
        <f>VLOOKUP(A396,Sku_list!$A$1:$D$2323,3,0)</f>
        <v/>
      </c>
      <c r="U396" s="9">
        <f>VLOOKUP(A396,Sku_list!$A$1:$D$2323,4,0)*(F396/1000000*12)</f>
        <v/>
      </c>
      <c r="V396" s="9">
        <f>VLOOKUP(A396,Sku_list!$A$1:$D$2323,4,0)*(H396/1000000*12)</f>
        <v/>
      </c>
      <c r="W396" s="9">
        <f>VLOOKUP(A396,Sku_list!$A$1:$D$2323,4,0)*(J396/1000000*12)</f>
        <v/>
      </c>
      <c r="X396" s="9">
        <f>VLOOKUP(A396,Sku_list!$A$1:$D$2323,4,0)*(L396/1000000*12)</f>
        <v/>
      </c>
      <c r="Y396" s="9">
        <f>VLOOKUP(A396,Sku_list!$A$1:$E$2323,5,0)*((J396+F396)/1000000000)</f>
        <v/>
      </c>
      <c r="Z396" t="n">
        <v>22436</v>
      </c>
      <c r="AC396" s="27">
        <f>(DAY(TODAY())+AB396)/30</f>
        <v/>
      </c>
    </row>
    <row r="397">
      <c r="A397" t="n">
        <v>1601400</v>
      </c>
      <c r="B397" t="inlineStr">
        <is>
          <t>Col Tpw Sachet 5 G</t>
        </is>
      </c>
      <c r="C397" t="inlineStr">
        <is>
          <t>IN84</t>
        </is>
      </c>
      <c r="D397" t="n">
        <v>0</v>
      </c>
      <c r="E397" t="n">
        <v>0</v>
      </c>
      <c r="F397" t="n">
        <v>0</v>
      </c>
      <c r="G397" t="n">
        <v>0</v>
      </c>
      <c r="H397" t="n">
        <v>0</v>
      </c>
      <c r="I397" t="n">
        <v>0</v>
      </c>
      <c r="J397" t="n">
        <v>0</v>
      </c>
      <c r="K397" t="n">
        <v>0</v>
      </c>
      <c r="L397" t="n">
        <v>0</v>
      </c>
      <c r="M397" t="n">
        <v>0</v>
      </c>
      <c r="N397" t="n">
        <v>0</v>
      </c>
      <c r="P397" s="27" t="inlineStr"/>
      <c r="R397" t="inlineStr">
        <is>
          <t>Raipur</t>
        </is>
      </c>
      <c r="S397" t="inlineStr">
        <is>
          <t>East</t>
        </is>
      </c>
      <c r="T397" s="9">
        <f>VLOOKUP(A397,Sku_list!$A$1:$D$2323,3,0)</f>
        <v/>
      </c>
      <c r="U397" s="9">
        <f>VLOOKUP(A397,Sku_list!$A$1:$D$2323,4,0)*(F397/1000000*12)</f>
        <v/>
      </c>
      <c r="V397" s="9">
        <f>VLOOKUP(A397,Sku_list!$A$1:$D$2323,4,0)*(H397/1000000*12)</f>
        <v/>
      </c>
      <c r="W397" s="9">
        <f>VLOOKUP(A397,Sku_list!$A$1:$D$2323,4,0)*(J397/1000000*12)</f>
        <v/>
      </c>
      <c r="X397" s="9">
        <f>VLOOKUP(A397,Sku_list!$A$1:$D$2323,4,0)*(L397/1000000*12)</f>
        <v/>
      </c>
      <c r="Y397" s="9">
        <f>VLOOKUP(A397,Sku_list!$A$1:$E$2323,5,0)*((J397+F397)/1000000000)</f>
        <v/>
      </c>
      <c r="Z397" t="n">
        <v>0</v>
      </c>
      <c r="AC397" s="27">
        <f>(DAY(TODAY())+AB397)/30</f>
        <v/>
      </c>
    </row>
    <row r="398">
      <c r="A398" t="n">
        <v>1601400</v>
      </c>
      <c r="B398" t="inlineStr">
        <is>
          <t>Col Tpw Sachet 5 G</t>
        </is>
      </c>
      <c r="C398" t="inlineStr">
        <is>
          <t>IN85</t>
        </is>
      </c>
      <c r="D398" t="n">
        <v>0</v>
      </c>
      <c r="E398" t="n">
        <v>0</v>
      </c>
      <c r="F398" t="n">
        <v>0</v>
      </c>
      <c r="G398" t="n">
        <v>0</v>
      </c>
      <c r="H398" t="n">
        <v>0</v>
      </c>
      <c r="I398" t="n">
        <v>0</v>
      </c>
      <c r="J398" t="n">
        <v>0</v>
      </c>
      <c r="K398" t="n">
        <v>0</v>
      </c>
      <c r="L398" t="n">
        <v>0</v>
      </c>
      <c r="M398" t="n">
        <v>0</v>
      </c>
      <c r="N398" t="n">
        <v>0</v>
      </c>
      <c r="P398" s="27" t="inlineStr"/>
      <c r="R398" t="inlineStr">
        <is>
          <t>Tripura</t>
        </is>
      </c>
      <c r="S398" t="inlineStr">
        <is>
          <t>East</t>
        </is>
      </c>
      <c r="T398" s="9">
        <f>VLOOKUP(A398,Sku_list!$A$1:$D$2323,3,0)</f>
        <v/>
      </c>
      <c r="U398" s="9">
        <f>VLOOKUP(A398,Sku_list!$A$1:$D$2323,4,0)*(F398/1000000*12)</f>
        <v/>
      </c>
      <c r="V398" s="9">
        <f>VLOOKUP(A398,Sku_list!$A$1:$D$2323,4,0)*(H398/1000000*12)</f>
        <v/>
      </c>
      <c r="W398" s="9">
        <f>VLOOKUP(A398,Sku_list!$A$1:$D$2323,4,0)*(J398/1000000*12)</f>
        <v/>
      </c>
      <c r="X398" s="9">
        <f>VLOOKUP(A398,Sku_list!$A$1:$D$2323,4,0)*(L398/1000000*12)</f>
        <v/>
      </c>
      <c r="Y398" s="9">
        <f>VLOOKUP(A398,Sku_list!$A$1:$E$2323,5,0)*((J398+F398)/1000000000)</f>
        <v/>
      </c>
      <c r="Z398" t="n">
        <v>0</v>
      </c>
      <c r="AC398" s="27">
        <f>(DAY(TODAY())+AB398)/30</f>
        <v/>
      </c>
    </row>
    <row r="399">
      <c r="A399" t="n">
        <v>1601400</v>
      </c>
      <c r="B399" t="inlineStr">
        <is>
          <t>Col Tpw Sachet 5 G</t>
        </is>
      </c>
      <c r="C399" t="inlineStr">
        <is>
          <t>IN86</t>
        </is>
      </c>
      <c r="D399" t="n">
        <v>0</v>
      </c>
      <c r="E399" t="n">
        <v>0</v>
      </c>
      <c r="F399" t="n">
        <v>0</v>
      </c>
      <c r="G399" t="n">
        <v>0</v>
      </c>
      <c r="H399" t="n">
        <v>0</v>
      </c>
      <c r="I399" t="n">
        <v>0</v>
      </c>
      <c r="J399" t="n">
        <v>0</v>
      </c>
      <c r="K399" t="n">
        <v>0</v>
      </c>
      <c r="L399" t="n">
        <v>0</v>
      </c>
      <c r="M399" t="n">
        <v>0</v>
      </c>
      <c r="N399" t="n">
        <v>0</v>
      </c>
      <c r="P399" s="27" t="n">
        <v>1.777733333333333</v>
      </c>
      <c r="R399" t="inlineStr">
        <is>
          <t>Ranchi</t>
        </is>
      </c>
      <c r="S399" t="inlineStr">
        <is>
          <t>East</t>
        </is>
      </c>
      <c r="T399" s="9">
        <f>VLOOKUP(A399,Sku_list!$A$1:$D$2323,3,0)</f>
        <v/>
      </c>
      <c r="U399" s="9">
        <f>VLOOKUP(A399,Sku_list!$A$1:$D$2323,4,0)*(F399/1000000*12)</f>
        <v/>
      </c>
      <c r="V399" s="9">
        <f>VLOOKUP(A399,Sku_list!$A$1:$D$2323,4,0)*(H399/1000000*12)</f>
        <v/>
      </c>
      <c r="W399" s="9">
        <f>VLOOKUP(A399,Sku_list!$A$1:$D$2323,4,0)*(J399/1000000*12)</f>
        <v/>
      </c>
      <c r="X399" s="9">
        <f>VLOOKUP(A399,Sku_list!$A$1:$D$2323,4,0)*(L399/1000000*12)</f>
        <v/>
      </c>
      <c r="Y399" s="9">
        <f>VLOOKUP(A399,Sku_list!$A$1:$E$2323,5,0)*((J399+F399)/1000000000)</f>
        <v/>
      </c>
      <c r="Z399" t="n">
        <v>0</v>
      </c>
      <c r="AC399" s="27">
        <f>(DAY(TODAY())+AB399)/30</f>
        <v/>
      </c>
    </row>
    <row r="400">
      <c r="A400" t="n">
        <v>1601400</v>
      </c>
      <c r="B400" t="inlineStr">
        <is>
          <t>Col Tpw Sachet 5 G</t>
        </is>
      </c>
      <c r="C400" t="inlineStr">
        <is>
          <t>IN87</t>
        </is>
      </c>
      <c r="D400" t="n">
        <v>0</v>
      </c>
      <c r="E400" t="n">
        <v>0</v>
      </c>
      <c r="F400" t="n">
        <v>0</v>
      </c>
      <c r="G400" t="n">
        <v>0</v>
      </c>
      <c r="H400" t="n">
        <v>0</v>
      </c>
      <c r="I400" t="n">
        <v>0</v>
      </c>
      <c r="J400" t="n">
        <v>0</v>
      </c>
      <c r="K400" t="n">
        <v>0</v>
      </c>
      <c r="L400" t="n">
        <v>0</v>
      </c>
      <c r="M400" t="n">
        <v>0</v>
      </c>
      <c r="N400" t="n">
        <v>0</v>
      </c>
      <c r="P400" s="27" t="n">
        <v>1.687866666666667</v>
      </c>
      <c r="R400" t="inlineStr">
        <is>
          <t>Vijaywada</t>
        </is>
      </c>
      <c r="S400" t="inlineStr">
        <is>
          <t>South</t>
        </is>
      </c>
      <c r="T400" s="9">
        <f>VLOOKUP(A400,Sku_list!$A$1:$D$2323,3,0)</f>
        <v/>
      </c>
      <c r="U400" s="9">
        <f>VLOOKUP(A400,Sku_list!$A$1:$D$2323,4,0)*(F400/1000000*12)</f>
        <v/>
      </c>
      <c r="V400" s="9">
        <f>VLOOKUP(A400,Sku_list!$A$1:$D$2323,4,0)*(H400/1000000*12)</f>
        <v/>
      </c>
      <c r="W400" s="9">
        <f>VLOOKUP(A400,Sku_list!$A$1:$D$2323,4,0)*(J400/1000000*12)</f>
        <v/>
      </c>
      <c r="X400" s="9">
        <f>VLOOKUP(A400,Sku_list!$A$1:$D$2323,4,0)*(L400/1000000*12)</f>
        <v/>
      </c>
      <c r="Y400" s="9">
        <f>VLOOKUP(A400,Sku_list!$A$1:$E$2323,5,0)*((J400+F400)/1000000000)</f>
        <v/>
      </c>
      <c r="Z400" t="n">
        <v>0</v>
      </c>
      <c r="AC400" s="27">
        <f>(DAY(TODAY())+AB400)/30</f>
        <v/>
      </c>
    </row>
    <row r="401">
      <c r="A401" t="n">
        <v>1601400</v>
      </c>
      <c r="B401" t="inlineStr">
        <is>
          <t>Col Tpw Sachet 5 G</t>
        </is>
      </c>
      <c r="C401" t="inlineStr">
        <is>
          <t>IN88</t>
        </is>
      </c>
      <c r="D401" t="n">
        <v>0</v>
      </c>
      <c r="E401" t="n">
        <v>0</v>
      </c>
      <c r="F401" t="n">
        <v>0</v>
      </c>
      <c r="G401" t="n">
        <v>0</v>
      </c>
      <c r="H401" t="n">
        <v>0</v>
      </c>
      <c r="I401" t="n">
        <v>0</v>
      </c>
      <c r="J401" t="n">
        <v>0</v>
      </c>
      <c r="K401" t="n">
        <v>0</v>
      </c>
      <c r="L401" t="n">
        <v>0</v>
      </c>
      <c r="M401" t="n">
        <v>0</v>
      </c>
      <c r="N401" t="n">
        <v>0</v>
      </c>
      <c r="P401" s="27" t="inlineStr"/>
      <c r="R401" t="inlineStr">
        <is>
          <t>Uttaranchal</t>
        </is>
      </c>
      <c r="S401" t="inlineStr">
        <is>
          <t>North</t>
        </is>
      </c>
      <c r="T401" s="9">
        <f>VLOOKUP(A401,Sku_list!$A$1:$D$2323,3,0)</f>
        <v/>
      </c>
      <c r="U401" s="9">
        <f>VLOOKUP(A401,Sku_list!$A$1:$D$2323,4,0)*(F401/1000000*12)</f>
        <v/>
      </c>
      <c r="V401" s="9">
        <f>VLOOKUP(A401,Sku_list!$A$1:$D$2323,4,0)*(H401/1000000*12)</f>
        <v/>
      </c>
      <c r="W401" s="9">
        <f>VLOOKUP(A401,Sku_list!$A$1:$D$2323,4,0)*(J401/1000000*12)</f>
        <v/>
      </c>
      <c r="X401" s="9">
        <f>VLOOKUP(A401,Sku_list!$A$1:$D$2323,4,0)*(L401/1000000*12)</f>
        <v/>
      </c>
      <c r="Y401" s="9">
        <f>VLOOKUP(A401,Sku_list!$A$1:$E$2323,5,0)*((J401+F401)/1000000000)</f>
        <v/>
      </c>
      <c r="Z401" t="n">
        <v>0</v>
      </c>
      <c r="AC401" s="27">
        <f>(DAY(TODAY())+AB401)/30</f>
        <v/>
      </c>
    </row>
    <row r="402">
      <c r="A402" t="n">
        <v>1601400</v>
      </c>
      <c r="B402" t="inlineStr">
        <is>
          <t>Col Tpw Sachet 5 G</t>
        </is>
      </c>
      <c r="C402" t="inlineStr">
        <is>
          <t>IN89</t>
        </is>
      </c>
      <c r="D402" t="n">
        <v>0</v>
      </c>
      <c r="E402" t="n">
        <v>0</v>
      </c>
      <c r="F402" t="n">
        <v>0</v>
      </c>
      <c r="G402" t="n">
        <v>0</v>
      </c>
      <c r="H402" t="n">
        <v>0</v>
      </c>
      <c r="I402" t="n">
        <v>0</v>
      </c>
      <c r="J402" t="n">
        <v>0</v>
      </c>
      <c r="K402" t="n">
        <v>0</v>
      </c>
      <c r="L402" t="n">
        <v>0</v>
      </c>
      <c r="M402" t="n">
        <v>0</v>
      </c>
      <c r="N402" t="n">
        <v>0</v>
      </c>
      <c r="P402" s="27" t="inlineStr"/>
      <c r="R402" t="inlineStr">
        <is>
          <t>Hubli</t>
        </is>
      </c>
      <c r="S402" t="inlineStr">
        <is>
          <t>South</t>
        </is>
      </c>
      <c r="T402" s="9">
        <f>VLOOKUP(A402,Sku_list!$A$1:$D$2323,3,0)</f>
        <v/>
      </c>
      <c r="U402" s="9">
        <f>VLOOKUP(A402,Sku_list!$A$1:$D$2323,4,0)*(F402/1000000*12)</f>
        <v/>
      </c>
      <c r="V402" s="9">
        <f>VLOOKUP(A402,Sku_list!$A$1:$D$2323,4,0)*(H402/1000000*12)</f>
        <v/>
      </c>
      <c r="W402" s="9">
        <f>VLOOKUP(A402,Sku_list!$A$1:$D$2323,4,0)*(J402/1000000*12)</f>
        <v/>
      </c>
      <c r="X402" s="9">
        <f>VLOOKUP(A402,Sku_list!$A$1:$D$2323,4,0)*(L402/1000000*12)</f>
        <v/>
      </c>
      <c r="Y402" s="9">
        <f>VLOOKUP(A402,Sku_list!$A$1:$E$2323,5,0)*((J402+F402)/1000000000)</f>
        <v/>
      </c>
      <c r="Z402" t="n">
        <v>0</v>
      </c>
      <c r="AC402" s="27">
        <f>(DAY(TODAY())+AB402)/30</f>
        <v/>
      </c>
    </row>
    <row r="403">
      <c r="A403" t="n">
        <v>1601400</v>
      </c>
      <c r="B403" t="inlineStr">
        <is>
          <t>Col Tpw Sachet 5 G</t>
        </is>
      </c>
      <c r="C403" t="inlineStr">
        <is>
          <t>IN90</t>
        </is>
      </c>
      <c r="D403" t="n">
        <v>0</v>
      </c>
      <c r="E403" t="n">
        <v>0</v>
      </c>
      <c r="F403" t="n">
        <v>0</v>
      </c>
      <c r="G403" t="n">
        <v>0</v>
      </c>
      <c r="H403" t="n">
        <v>0</v>
      </c>
      <c r="I403" t="n">
        <v>0</v>
      </c>
      <c r="J403" t="n">
        <v>0</v>
      </c>
      <c r="K403" t="n">
        <v>0</v>
      </c>
      <c r="L403" t="n">
        <v>0</v>
      </c>
      <c r="M403" t="n">
        <v>0</v>
      </c>
      <c r="N403" t="n">
        <v>0</v>
      </c>
      <c r="P403" s="27" t="inlineStr"/>
      <c r="R403" t="inlineStr">
        <is>
          <t>Export</t>
        </is>
      </c>
      <c r="S403" t="inlineStr">
        <is>
          <t>Exp-DC</t>
        </is>
      </c>
      <c r="T403" s="9">
        <f>VLOOKUP(A403,Sku_list!$A$1:$D$2323,3,0)</f>
        <v/>
      </c>
      <c r="U403" s="9">
        <f>VLOOKUP(A403,Sku_list!$A$1:$D$2323,4,0)*(F403/1000000*12)</f>
        <v/>
      </c>
      <c r="V403" s="9">
        <f>VLOOKUP(A403,Sku_list!$A$1:$D$2323,4,0)*(H403/1000000*12)</f>
        <v/>
      </c>
      <c r="W403" s="9">
        <f>VLOOKUP(A403,Sku_list!$A$1:$D$2323,4,0)*(J403/1000000*12)</f>
        <v/>
      </c>
      <c r="X403" s="9">
        <f>VLOOKUP(A403,Sku_list!$A$1:$D$2323,4,0)*(L403/1000000*12)</f>
        <v/>
      </c>
      <c r="Y403" s="9">
        <f>VLOOKUP(A403,Sku_list!$A$1:$E$2323,5,0)*((J403+F403)/1000000000)</f>
        <v/>
      </c>
      <c r="Z403" t="n">
        <v>0</v>
      </c>
      <c r="AC403" s="27">
        <f>(DAY(TODAY())+AB403)/30</f>
        <v/>
      </c>
    </row>
    <row r="404">
      <c r="A404" t="n">
        <v>1601400</v>
      </c>
      <c r="B404" t="inlineStr">
        <is>
          <t>Col Tpw Sachet 5 G</t>
        </is>
      </c>
      <c r="C404" t="inlineStr">
        <is>
          <t>IN91</t>
        </is>
      </c>
      <c r="D404" t="n">
        <v>0</v>
      </c>
      <c r="E404" t="n">
        <v>0</v>
      </c>
      <c r="F404" t="n">
        <v>0</v>
      </c>
      <c r="G404" t="n">
        <v>0</v>
      </c>
      <c r="H404" t="n">
        <v>0</v>
      </c>
      <c r="I404" t="n">
        <v>0</v>
      </c>
      <c r="J404" t="n">
        <v>0</v>
      </c>
      <c r="K404" t="n">
        <v>0</v>
      </c>
      <c r="L404" t="n">
        <v>0</v>
      </c>
      <c r="M404" t="n">
        <v>0</v>
      </c>
      <c r="N404" t="n">
        <v>0</v>
      </c>
      <c r="P404" s="27" t="inlineStr"/>
      <c r="R404" t="inlineStr">
        <is>
          <t>Siliguri</t>
        </is>
      </c>
      <c r="S404" t="inlineStr">
        <is>
          <t>East</t>
        </is>
      </c>
      <c r="T404" s="9">
        <f>VLOOKUP(A404,Sku_list!$A$1:$D$2323,3,0)</f>
        <v/>
      </c>
      <c r="U404" s="9">
        <f>VLOOKUP(A404,Sku_list!$A$1:$D$2323,4,0)*(F404/1000000*12)</f>
        <v/>
      </c>
      <c r="V404" s="9">
        <f>VLOOKUP(A404,Sku_list!$A$1:$D$2323,4,0)*(H404/1000000*12)</f>
        <v/>
      </c>
      <c r="W404" s="9">
        <f>VLOOKUP(A404,Sku_list!$A$1:$D$2323,4,0)*(J404/1000000*12)</f>
        <v/>
      </c>
      <c r="X404" s="9">
        <f>VLOOKUP(A404,Sku_list!$A$1:$D$2323,4,0)*(L404/1000000*12)</f>
        <v/>
      </c>
      <c r="Y404" s="9">
        <f>VLOOKUP(A404,Sku_list!$A$1:$E$2323,5,0)*((J404+F404)/1000000000)</f>
        <v/>
      </c>
      <c r="Z404" t="n">
        <v>0</v>
      </c>
      <c r="AC404" s="27">
        <f>(DAY(TODAY())+AB404)/30</f>
        <v/>
      </c>
    </row>
    <row r="405">
      <c r="A405" t="n">
        <v>1601400</v>
      </c>
      <c r="B405" t="inlineStr">
        <is>
          <t>Col Tpw Sachet 5 G</t>
        </is>
      </c>
      <c r="C405" t="inlineStr">
        <is>
          <t>IN95</t>
        </is>
      </c>
      <c r="D405" t="n">
        <v>0</v>
      </c>
      <c r="E405" t="n">
        <v>0</v>
      </c>
      <c r="F405" t="n">
        <v>0</v>
      </c>
      <c r="G405" t="n">
        <v>0</v>
      </c>
      <c r="H405" t="n">
        <v>0</v>
      </c>
      <c r="I405" t="n">
        <v>46272</v>
      </c>
      <c r="J405" t="n">
        <v>253632</v>
      </c>
      <c r="K405" t="n">
        <v>253632</v>
      </c>
      <c r="L405" t="n">
        <v>0</v>
      </c>
      <c r="M405" t="n">
        <v>0</v>
      </c>
      <c r="N405" t="n">
        <v>253632</v>
      </c>
      <c r="P405" s="27" t="inlineStr"/>
      <c r="R405" t="inlineStr">
        <is>
          <t>Hasangarh</t>
        </is>
      </c>
      <c r="S405" t="inlineStr">
        <is>
          <t>North DC</t>
        </is>
      </c>
      <c r="T405" s="9">
        <f>VLOOKUP(A405,Sku_list!$A$1:$D$2323,3,0)</f>
        <v/>
      </c>
      <c r="U405" s="9">
        <f>VLOOKUP(A405,Sku_list!$A$1:$D$2323,4,0)*(F405/1000000*12)</f>
        <v/>
      </c>
      <c r="V405" s="9">
        <f>VLOOKUP(A405,Sku_list!$A$1:$D$2323,4,0)*(H405/1000000*12)</f>
        <v/>
      </c>
      <c r="W405" s="9">
        <f>VLOOKUP(A405,Sku_list!$A$1:$D$2323,4,0)*(J405/1000000*12)</f>
        <v/>
      </c>
      <c r="X405" s="9">
        <f>VLOOKUP(A405,Sku_list!$A$1:$D$2323,4,0)*(L405/1000000*12)</f>
        <v/>
      </c>
      <c r="Y405" s="9">
        <f>VLOOKUP(A405,Sku_list!$A$1:$E$2323,5,0)*((J405+F405)/1000000000)</f>
        <v/>
      </c>
      <c r="Z405" t="n">
        <v>0</v>
      </c>
      <c r="AC405" s="27">
        <f>(DAY(TODAY())+AB405)/30</f>
        <v/>
      </c>
    </row>
    <row r="406">
      <c r="A406" t="n">
        <v>1601400</v>
      </c>
      <c r="B406" t="inlineStr">
        <is>
          <t>Col Tpw Sachet 5 G</t>
        </is>
      </c>
      <c r="C406" t="inlineStr">
        <is>
          <t>IN97</t>
        </is>
      </c>
      <c r="D406" t="n">
        <v>0</v>
      </c>
      <c r="E406" t="n">
        <v>0</v>
      </c>
      <c r="F406" t="n">
        <v>0</v>
      </c>
      <c r="G406" t="n">
        <v>0</v>
      </c>
      <c r="H406" t="n">
        <v>0</v>
      </c>
      <c r="I406" t="n">
        <v>0</v>
      </c>
      <c r="J406" t="n">
        <v>0</v>
      </c>
      <c r="K406" t="n">
        <v>0</v>
      </c>
      <c r="L406" t="n">
        <v>0</v>
      </c>
      <c r="M406" t="n">
        <v>0</v>
      </c>
      <c r="N406" t="n">
        <v>0</v>
      </c>
      <c r="P406" s="27" t="inlineStr"/>
      <c r="R406" t="inlineStr">
        <is>
          <t>Hubli DC</t>
        </is>
      </c>
      <c r="S406" t="inlineStr">
        <is>
          <t>South DC</t>
        </is>
      </c>
      <c r="T406" s="9">
        <f>VLOOKUP(A406,Sku_list!$A$1:$D$2323,3,0)</f>
        <v/>
      </c>
      <c r="U406" s="9">
        <f>VLOOKUP(A406,Sku_list!$A$1:$D$2323,4,0)*(F406/1000000*12)</f>
        <v/>
      </c>
      <c r="V406" s="9">
        <f>VLOOKUP(A406,Sku_list!$A$1:$D$2323,4,0)*(H406/1000000*12)</f>
        <v/>
      </c>
      <c r="W406" s="9">
        <f>VLOOKUP(A406,Sku_list!$A$1:$D$2323,4,0)*(J406/1000000*12)</f>
        <v/>
      </c>
      <c r="X406" s="9">
        <f>VLOOKUP(A406,Sku_list!$A$1:$D$2323,4,0)*(L406/1000000*12)</f>
        <v/>
      </c>
      <c r="Y406" s="9">
        <f>VLOOKUP(A406,Sku_list!$A$1:$E$2323,5,0)*((J406+F406)/1000000000)</f>
        <v/>
      </c>
      <c r="Z406" t="n">
        <v>0</v>
      </c>
      <c r="AC406" s="27">
        <f>(DAY(TODAY())+AB406)/30</f>
        <v/>
      </c>
    </row>
    <row r="407">
      <c r="A407" t="n">
        <v>1601400</v>
      </c>
      <c r="B407" t="inlineStr">
        <is>
          <t>Col Tpw Sachet 5 G</t>
        </is>
      </c>
      <c r="C407" t="inlineStr">
        <is>
          <t>IN98</t>
        </is>
      </c>
      <c r="D407" t="n">
        <v>0</v>
      </c>
      <c r="E407" t="n">
        <v>0</v>
      </c>
      <c r="F407" t="n">
        <v>0</v>
      </c>
      <c r="G407" t="n">
        <v>0</v>
      </c>
      <c r="H407" t="n">
        <v>0</v>
      </c>
      <c r="I407" t="n">
        <v>0</v>
      </c>
      <c r="J407" t="n">
        <v>0</v>
      </c>
      <c r="K407" t="n">
        <v>0</v>
      </c>
      <c r="L407" t="n">
        <v>0</v>
      </c>
      <c r="M407" t="n">
        <v>0</v>
      </c>
      <c r="N407" t="n">
        <v>0</v>
      </c>
      <c r="P407" s="27" t="inlineStr"/>
      <c r="R407" t="inlineStr">
        <is>
          <t>Calcutta DC</t>
        </is>
      </c>
      <c r="S407" t="inlineStr">
        <is>
          <t>East DC</t>
        </is>
      </c>
      <c r="T407" s="9">
        <f>VLOOKUP(A407,Sku_list!$A$1:$D$2323,3,0)</f>
        <v/>
      </c>
      <c r="U407" s="9">
        <f>VLOOKUP(A407,Sku_list!$A$1:$D$2323,4,0)*(F407/1000000*12)</f>
        <v/>
      </c>
      <c r="V407" s="9">
        <f>VLOOKUP(A407,Sku_list!$A$1:$D$2323,4,0)*(H407/1000000*12)</f>
        <v/>
      </c>
      <c r="W407" s="9">
        <f>VLOOKUP(A407,Sku_list!$A$1:$D$2323,4,0)*(J407/1000000*12)</f>
        <v/>
      </c>
      <c r="X407" s="9">
        <f>VLOOKUP(A407,Sku_list!$A$1:$D$2323,4,0)*(L407/1000000*12)</f>
        <v/>
      </c>
      <c r="Y407" s="9">
        <f>VLOOKUP(A407,Sku_list!$A$1:$E$2323,5,0)*((J407+F407)/1000000000)</f>
        <v/>
      </c>
      <c r="Z407" t="n">
        <v>0</v>
      </c>
      <c r="AC407" s="27">
        <f>(DAY(TODAY())+AB407)/30</f>
        <v/>
      </c>
    </row>
    <row r="408">
      <c r="A408" t="n">
        <v>1601400</v>
      </c>
      <c r="B408" t="inlineStr">
        <is>
          <t>Col Tpw Sachet 5 G</t>
        </is>
      </c>
      <c r="C408" t="inlineStr">
        <is>
          <t>IN99</t>
        </is>
      </c>
      <c r="D408" t="n">
        <v>0</v>
      </c>
      <c r="E408" t="n">
        <v>0</v>
      </c>
      <c r="F408" t="n">
        <v>0</v>
      </c>
      <c r="G408" t="n">
        <v>0</v>
      </c>
      <c r="H408" t="n">
        <v>0</v>
      </c>
      <c r="I408" t="n">
        <v>0</v>
      </c>
      <c r="J408" t="n">
        <v>0</v>
      </c>
      <c r="K408" t="n">
        <v>0</v>
      </c>
      <c r="L408" t="n">
        <v>0</v>
      </c>
      <c r="M408" t="n">
        <v>0</v>
      </c>
      <c r="N408" t="n">
        <v>0</v>
      </c>
      <c r="P408" s="27" t="inlineStr"/>
      <c r="R408" t="inlineStr">
        <is>
          <t>Goa DC</t>
        </is>
      </c>
      <c r="S408" t="inlineStr">
        <is>
          <t>Plant</t>
        </is>
      </c>
      <c r="T408" s="9">
        <f>VLOOKUP(A408,Sku_list!$A$1:$D$2323,3,0)</f>
        <v/>
      </c>
      <c r="U408" s="9">
        <f>VLOOKUP(A408,Sku_list!$A$1:$D$2323,4,0)*(F408/1000000*12)</f>
        <v/>
      </c>
      <c r="V408" s="9">
        <f>VLOOKUP(A408,Sku_list!$A$1:$D$2323,4,0)*(H408/1000000*12)</f>
        <v/>
      </c>
      <c r="W408" s="9">
        <f>VLOOKUP(A408,Sku_list!$A$1:$D$2323,4,0)*(J408/1000000*12)</f>
        <v/>
      </c>
      <c r="X408" s="9">
        <f>VLOOKUP(A408,Sku_list!$A$1:$D$2323,4,0)*(L408/1000000*12)</f>
        <v/>
      </c>
      <c r="Y408" s="9">
        <f>VLOOKUP(A408,Sku_list!$A$1:$E$2323,5,0)*((J408+F408)/1000000000)</f>
        <v/>
      </c>
      <c r="Z408" t="n">
        <v>0</v>
      </c>
      <c r="AC408" s="27">
        <f>(DAY(TODAY())+AB408)/30</f>
        <v/>
      </c>
    </row>
    <row r="409">
      <c r="A409" t="n">
        <v>1603205</v>
      </c>
      <c r="B409" t="inlineStr">
        <is>
          <t>Halo Shampoo 1000 ml</t>
        </is>
      </c>
      <c r="C409" t="inlineStr">
        <is>
          <t>IN59</t>
        </is>
      </c>
      <c r="D409" t="n">
        <v>0</v>
      </c>
      <c r="E409" t="n">
        <v>0</v>
      </c>
      <c r="F409" t="n">
        <v>0</v>
      </c>
      <c r="G409" t="n">
        <v>0</v>
      </c>
      <c r="H409" t="n">
        <v>0</v>
      </c>
      <c r="I409" t="n">
        <v>0</v>
      </c>
      <c r="J409" t="n">
        <v>357</v>
      </c>
      <c r="K409" t="n">
        <v>357</v>
      </c>
      <c r="L409" t="n">
        <v>0</v>
      </c>
      <c r="M409" t="n">
        <v>0</v>
      </c>
      <c r="N409" t="n">
        <v>357</v>
      </c>
      <c r="P409" s="27" t="inlineStr">
        <is>
          <t>100%</t>
        </is>
      </c>
      <c r="R409" t="inlineStr">
        <is>
          <t>Coimbatore</t>
        </is>
      </c>
      <c r="S409" t="inlineStr">
        <is>
          <t>South</t>
        </is>
      </c>
      <c r="T409" s="9">
        <f>VLOOKUP(A409,Sku_list!$A$1:$D$2323,3,0)</f>
        <v/>
      </c>
      <c r="U409" s="9">
        <f>VLOOKUP(A409,Sku_list!$A$1:$D$2323,4,0)*(F409/1000000*12)</f>
        <v/>
      </c>
      <c r="V409" s="9">
        <f>VLOOKUP(A409,Sku_list!$A$1:$D$2323,4,0)*(H409/1000000*12)</f>
        <v/>
      </c>
      <c r="W409" s="9">
        <f>VLOOKUP(A409,Sku_list!$A$1:$D$2323,4,0)*(J409/1000000*12)</f>
        <v/>
      </c>
      <c r="X409" s="9">
        <f>VLOOKUP(A409,Sku_list!$A$1:$D$2323,4,0)*(L409/1000000*12)</f>
        <v/>
      </c>
      <c r="Y409" s="9">
        <f>VLOOKUP(A409,Sku_list!$A$1:$E$2323,5,0)*((J409+F409)/1000000000)</f>
        <v/>
      </c>
      <c r="Z409" t="n">
        <v>337</v>
      </c>
      <c r="AC409" s="27">
        <f>(DAY(TODAY())+AB409)/30</f>
        <v/>
      </c>
    </row>
    <row r="410">
      <c r="A410" t="n">
        <v>1603205</v>
      </c>
      <c r="B410" t="inlineStr">
        <is>
          <t>Halo Shampoo 1000 ml</t>
        </is>
      </c>
      <c r="C410" t="inlineStr">
        <is>
          <t>IN60</t>
        </is>
      </c>
      <c r="D410" t="n">
        <v>0</v>
      </c>
      <c r="E410" t="n">
        <v>0</v>
      </c>
      <c r="F410" t="n">
        <v>0</v>
      </c>
      <c r="G410" t="n">
        <v>0</v>
      </c>
      <c r="H410" t="n">
        <v>0</v>
      </c>
      <c r="I410" t="n">
        <v>0</v>
      </c>
      <c r="J410" t="n">
        <v>20</v>
      </c>
      <c r="K410" t="n">
        <v>20</v>
      </c>
      <c r="L410" t="n">
        <v>0</v>
      </c>
      <c r="M410" t="n">
        <v>0</v>
      </c>
      <c r="N410" t="n">
        <v>20</v>
      </c>
      <c r="P410" s="27" t="inlineStr"/>
      <c r="R410" t="inlineStr">
        <is>
          <t>Mumbai</t>
        </is>
      </c>
      <c r="S410" t="inlineStr">
        <is>
          <t>West</t>
        </is>
      </c>
      <c r="T410" s="9">
        <f>VLOOKUP(A410,Sku_list!$A$1:$D$2323,3,0)</f>
        <v/>
      </c>
      <c r="U410" s="9">
        <f>VLOOKUP(A410,Sku_list!$A$1:$D$2323,4,0)*(F410/1000000*12)</f>
        <v/>
      </c>
      <c r="V410" s="9">
        <f>VLOOKUP(A410,Sku_list!$A$1:$D$2323,4,0)*(H410/1000000*12)</f>
        <v/>
      </c>
      <c r="W410" s="9">
        <f>VLOOKUP(A410,Sku_list!$A$1:$D$2323,4,0)*(J410/1000000*12)</f>
        <v/>
      </c>
      <c r="X410" s="9">
        <f>VLOOKUP(A410,Sku_list!$A$1:$D$2323,4,0)*(L410/1000000*12)</f>
        <v/>
      </c>
      <c r="Y410" s="9">
        <f>VLOOKUP(A410,Sku_list!$A$1:$E$2323,5,0)*((J410+F410)/1000000000)</f>
        <v/>
      </c>
      <c r="Z410" t="n">
        <v>0</v>
      </c>
      <c r="AC410" s="27">
        <f>(DAY(TODAY())+AB410)/30</f>
        <v/>
      </c>
    </row>
    <row r="411">
      <c r="A411" t="n">
        <v>1603205</v>
      </c>
      <c r="B411" t="inlineStr">
        <is>
          <t>Halo Shampoo 1000 ml</t>
        </is>
      </c>
      <c r="C411" t="inlineStr">
        <is>
          <t>IN61</t>
        </is>
      </c>
      <c r="D411" t="n">
        <v>0</v>
      </c>
      <c r="E411" t="n">
        <v>0</v>
      </c>
      <c r="F411" t="n">
        <v>60</v>
      </c>
      <c r="G411" t="n">
        <v>0</v>
      </c>
      <c r="H411" t="n">
        <v>0</v>
      </c>
      <c r="I411" t="n">
        <v>0</v>
      </c>
      <c r="J411" t="n">
        <v>290</v>
      </c>
      <c r="K411" t="n">
        <v>350</v>
      </c>
      <c r="L411" t="n">
        <v>0</v>
      </c>
      <c r="M411" t="n">
        <v>0</v>
      </c>
      <c r="N411" t="n">
        <v>350</v>
      </c>
      <c r="P411" s="27" t="inlineStr"/>
      <c r="R411" t="inlineStr">
        <is>
          <t>Delhi</t>
        </is>
      </c>
      <c r="S411" t="inlineStr">
        <is>
          <t>North</t>
        </is>
      </c>
      <c r="T411" s="9">
        <f>VLOOKUP(A411,Sku_list!$A$1:$D$2323,3,0)</f>
        <v/>
      </c>
      <c r="U411" s="9">
        <f>VLOOKUP(A411,Sku_list!$A$1:$D$2323,4,0)*(F411/1000000*12)</f>
        <v/>
      </c>
      <c r="V411" s="9">
        <f>VLOOKUP(A411,Sku_list!$A$1:$D$2323,4,0)*(H411/1000000*12)</f>
        <v/>
      </c>
      <c r="W411" s="9">
        <f>VLOOKUP(A411,Sku_list!$A$1:$D$2323,4,0)*(J411/1000000*12)</f>
        <v/>
      </c>
      <c r="X411" s="9">
        <f>VLOOKUP(A411,Sku_list!$A$1:$D$2323,4,0)*(L411/1000000*12)</f>
        <v/>
      </c>
      <c r="Y411" s="9">
        <f>VLOOKUP(A411,Sku_list!$A$1:$E$2323,5,0)*((J411+F411)/1000000000)</f>
        <v/>
      </c>
      <c r="Z411" t="n">
        <v>0</v>
      </c>
      <c r="AC411" s="27">
        <f>(DAY(TODAY())+AB411)/30</f>
        <v/>
      </c>
    </row>
    <row r="412">
      <c r="A412" t="n">
        <v>1603205</v>
      </c>
      <c r="B412" t="inlineStr">
        <is>
          <t>Halo Shampoo 1000 ml</t>
        </is>
      </c>
      <c r="C412" t="inlineStr">
        <is>
          <t>IN62</t>
        </is>
      </c>
      <c r="D412" t="n">
        <v>0</v>
      </c>
      <c r="E412" t="n">
        <v>0</v>
      </c>
      <c r="F412" t="n">
        <v>0</v>
      </c>
      <c r="G412" t="n">
        <v>0</v>
      </c>
      <c r="H412" t="n">
        <v>0</v>
      </c>
      <c r="I412" t="n">
        <v>0</v>
      </c>
      <c r="J412" t="n">
        <v>22</v>
      </c>
      <c r="K412" t="n">
        <v>22</v>
      </c>
      <c r="L412" t="n">
        <v>0</v>
      </c>
      <c r="M412" t="n">
        <v>0</v>
      </c>
      <c r="N412" t="n">
        <v>22</v>
      </c>
      <c r="P412" s="27" t="inlineStr">
        <is>
          <t>229%</t>
        </is>
      </c>
      <c r="R412" t="inlineStr">
        <is>
          <t>Calcutta</t>
        </is>
      </c>
      <c r="S412" t="inlineStr">
        <is>
          <t>East</t>
        </is>
      </c>
      <c r="T412" s="9">
        <f>VLOOKUP(A412,Sku_list!$A$1:$D$2323,3,0)</f>
        <v/>
      </c>
      <c r="U412" s="9">
        <f>VLOOKUP(A412,Sku_list!$A$1:$D$2323,4,0)*(F412/1000000*12)</f>
        <v/>
      </c>
      <c r="V412" s="9">
        <f>VLOOKUP(A412,Sku_list!$A$1:$D$2323,4,0)*(H412/1000000*12)</f>
        <v/>
      </c>
      <c r="W412" s="9">
        <f>VLOOKUP(A412,Sku_list!$A$1:$D$2323,4,0)*(J412/1000000*12)</f>
        <v/>
      </c>
      <c r="X412" s="9">
        <f>VLOOKUP(A412,Sku_list!$A$1:$D$2323,4,0)*(L412/1000000*12)</f>
        <v/>
      </c>
      <c r="Y412" s="9">
        <f>VLOOKUP(A412,Sku_list!$A$1:$E$2323,5,0)*((J412+F412)/1000000000)</f>
        <v/>
      </c>
      <c r="Z412" t="n">
        <v>42</v>
      </c>
      <c r="AC412" s="27">
        <f>(DAY(TODAY())+AB412)/30</f>
        <v/>
      </c>
    </row>
    <row r="413">
      <c r="A413" t="n">
        <v>1603205</v>
      </c>
      <c r="B413" t="inlineStr">
        <is>
          <t>Halo Shampoo 1000 ml</t>
        </is>
      </c>
      <c r="C413" t="inlineStr">
        <is>
          <t>IN63</t>
        </is>
      </c>
      <c r="D413" t="n">
        <v>0</v>
      </c>
      <c r="E413" t="n">
        <v>0</v>
      </c>
      <c r="F413" t="n">
        <v>0</v>
      </c>
      <c r="G413" t="n">
        <v>0</v>
      </c>
      <c r="H413" t="n">
        <v>0</v>
      </c>
      <c r="I413" t="n">
        <v>0</v>
      </c>
      <c r="J413" t="n">
        <v>221</v>
      </c>
      <c r="K413" t="n">
        <v>221</v>
      </c>
      <c r="L413" t="n">
        <v>0</v>
      </c>
      <c r="M413" t="n">
        <v>0</v>
      </c>
      <c r="N413" t="n">
        <v>221</v>
      </c>
      <c r="P413" s="27" t="inlineStr"/>
      <c r="R413" t="inlineStr">
        <is>
          <t>Trichy</t>
        </is>
      </c>
      <c r="S413" t="inlineStr">
        <is>
          <t>South</t>
        </is>
      </c>
      <c r="T413" s="9">
        <f>VLOOKUP(A413,Sku_list!$A$1:$D$2323,3,0)</f>
        <v/>
      </c>
      <c r="U413" s="9">
        <f>VLOOKUP(A413,Sku_list!$A$1:$D$2323,4,0)*(F413/1000000*12)</f>
        <v/>
      </c>
      <c r="V413" s="9">
        <f>VLOOKUP(A413,Sku_list!$A$1:$D$2323,4,0)*(H413/1000000*12)</f>
        <v/>
      </c>
      <c r="W413" s="9">
        <f>VLOOKUP(A413,Sku_list!$A$1:$D$2323,4,0)*(J413/1000000*12)</f>
        <v/>
      </c>
      <c r="X413" s="9">
        <f>VLOOKUP(A413,Sku_list!$A$1:$D$2323,4,0)*(L413/1000000*12)</f>
        <v/>
      </c>
      <c r="Y413" s="9">
        <f>VLOOKUP(A413,Sku_list!$A$1:$E$2323,5,0)*((J413+F413)/1000000000)</f>
        <v/>
      </c>
      <c r="Z413" t="n">
        <v>0</v>
      </c>
      <c r="AC413" s="27">
        <f>(DAY(TODAY())+AB413)/30</f>
        <v/>
      </c>
    </row>
    <row r="414">
      <c r="A414" t="n">
        <v>1603205</v>
      </c>
      <c r="B414" t="inlineStr">
        <is>
          <t>Halo Shampoo 1000 ml</t>
        </is>
      </c>
      <c r="C414" t="inlineStr">
        <is>
          <t>IN64</t>
        </is>
      </c>
      <c r="D414" t="n">
        <v>0</v>
      </c>
      <c r="E414" t="n">
        <v>0</v>
      </c>
      <c r="F414" t="n">
        <v>0</v>
      </c>
      <c r="G414" t="n">
        <v>0</v>
      </c>
      <c r="H414" t="n">
        <v>0</v>
      </c>
      <c r="I414" t="n">
        <v>0</v>
      </c>
      <c r="J414" t="n">
        <v>319</v>
      </c>
      <c r="K414" t="n">
        <v>319</v>
      </c>
      <c r="L414" t="n">
        <v>0</v>
      </c>
      <c r="M414" t="n">
        <v>0</v>
      </c>
      <c r="N414" t="n">
        <v>319</v>
      </c>
      <c r="P414" s="27" t="inlineStr">
        <is>
          <t>213%</t>
        </is>
      </c>
      <c r="R414" t="inlineStr">
        <is>
          <t>Chennai</t>
        </is>
      </c>
      <c r="S414" t="inlineStr">
        <is>
          <t>South</t>
        </is>
      </c>
      <c r="T414" s="9">
        <f>VLOOKUP(A414,Sku_list!$A$1:$D$2323,3,0)</f>
        <v/>
      </c>
      <c r="U414" s="9">
        <f>VLOOKUP(A414,Sku_list!$A$1:$D$2323,4,0)*(F414/1000000*12)</f>
        <v/>
      </c>
      <c r="V414" s="9">
        <f>VLOOKUP(A414,Sku_list!$A$1:$D$2323,4,0)*(H414/1000000*12)</f>
        <v/>
      </c>
      <c r="W414" s="9">
        <f>VLOOKUP(A414,Sku_list!$A$1:$D$2323,4,0)*(J414/1000000*12)</f>
        <v/>
      </c>
      <c r="X414" s="9">
        <f>VLOOKUP(A414,Sku_list!$A$1:$D$2323,4,0)*(L414/1000000*12)</f>
        <v/>
      </c>
      <c r="Y414" s="9">
        <f>VLOOKUP(A414,Sku_list!$A$1:$E$2323,5,0)*((J414+F414)/1000000000)</f>
        <v/>
      </c>
      <c r="Z414" t="n">
        <v>283</v>
      </c>
      <c r="AC414" s="27">
        <f>(DAY(TODAY())+AB414)/30</f>
        <v/>
      </c>
    </row>
    <row r="415">
      <c r="A415" t="n">
        <v>1603205</v>
      </c>
      <c r="B415" t="inlineStr">
        <is>
          <t>Halo Shampoo 1000 ml</t>
        </is>
      </c>
      <c r="C415" t="inlineStr">
        <is>
          <t>IN65</t>
        </is>
      </c>
      <c r="D415" t="n">
        <v>0</v>
      </c>
      <c r="E415" t="n">
        <v>0</v>
      </c>
      <c r="F415" t="n">
        <v>0</v>
      </c>
      <c r="G415" t="n">
        <v>0</v>
      </c>
      <c r="H415" t="n">
        <v>0</v>
      </c>
      <c r="I415" t="n">
        <v>0</v>
      </c>
      <c r="J415" t="n">
        <v>0</v>
      </c>
      <c r="K415" t="n">
        <v>0</v>
      </c>
      <c r="L415" t="n">
        <v>0</v>
      </c>
      <c r="M415" t="n">
        <v>0</v>
      </c>
      <c r="N415" t="n">
        <v>0</v>
      </c>
      <c r="P415" s="27" t="inlineStr">
        <is>
          <t>101%</t>
        </is>
      </c>
      <c r="R415" t="inlineStr">
        <is>
          <t>Kanpur</t>
        </is>
      </c>
      <c r="S415" t="inlineStr">
        <is>
          <t>North</t>
        </is>
      </c>
      <c r="T415" s="9">
        <f>VLOOKUP(A415,Sku_list!$A$1:$D$2323,3,0)</f>
        <v/>
      </c>
      <c r="U415" s="9">
        <f>VLOOKUP(A415,Sku_list!$A$1:$D$2323,4,0)*(F415/1000000*12)</f>
        <v/>
      </c>
      <c r="V415" s="9">
        <f>VLOOKUP(A415,Sku_list!$A$1:$D$2323,4,0)*(H415/1000000*12)</f>
        <v/>
      </c>
      <c r="W415" s="9">
        <f>VLOOKUP(A415,Sku_list!$A$1:$D$2323,4,0)*(J415/1000000*12)</f>
        <v/>
      </c>
      <c r="X415" s="9">
        <f>VLOOKUP(A415,Sku_list!$A$1:$D$2323,4,0)*(L415/1000000*12)</f>
        <v/>
      </c>
      <c r="Y415" s="9">
        <f>VLOOKUP(A415,Sku_list!$A$1:$E$2323,5,0)*((J415+F415)/1000000000)</f>
        <v/>
      </c>
      <c r="Z415" t="n">
        <v>140</v>
      </c>
      <c r="AC415" s="27">
        <f>(DAY(TODAY())+AB415)/30</f>
        <v/>
      </c>
    </row>
    <row r="416">
      <c r="A416" t="n">
        <v>1603205</v>
      </c>
      <c r="B416" t="inlineStr">
        <is>
          <t>Halo Shampoo 1000 ml</t>
        </is>
      </c>
      <c r="C416" t="inlineStr">
        <is>
          <t>IN66</t>
        </is>
      </c>
      <c r="D416" t="n">
        <v>0</v>
      </c>
      <c r="E416" t="n">
        <v>0</v>
      </c>
      <c r="F416" t="n">
        <v>0</v>
      </c>
      <c r="G416" t="n">
        <v>0</v>
      </c>
      <c r="H416" t="n">
        <v>0</v>
      </c>
      <c r="I416" t="n">
        <v>0</v>
      </c>
      <c r="J416" t="n">
        <v>1</v>
      </c>
      <c r="K416" t="n">
        <v>1</v>
      </c>
      <c r="L416" t="n">
        <v>0</v>
      </c>
      <c r="M416" t="n">
        <v>0</v>
      </c>
      <c r="N416" t="n">
        <v>1</v>
      </c>
      <c r="P416" s="27" t="inlineStr"/>
      <c r="R416" t="inlineStr">
        <is>
          <t>Bhubaneshwar</t>
        </is>
      </c>
      <c r="S416" t="inlineStr">
        <is>
          <t>East</t>
        </is>
      </c>
      <c r="T416" s="9">
        <f>VLOOKUP(A416,Sku_list!$A$1:$D$2323,3,0)</f>
        <v/>
      </c>
      <c r="U416" s="9">
        <f>VLOOKUP(A416,Sku_list!$A$1:$D$2323,4,0)*(F416/1000000*12)</f>
        <v/>
      </c>
      <c r="V416" s="9">
        <f>VLOOKUP(A416,Sku_list!$A$1:$D$2323,4,0)*(H416/1000000*12)</f>
        <v/>
      </c>
      <c r="W416" s="9">
        <f>VLOOKUP(A416,Sku_list!$A$1:$D$2323,4,0)*(J416/1000000*12)</f>
        <v/>
      </c>
      <c r="X416" s="9">
        <f>VLOOKUP(A416,Sku_list!$A$1:$D$2323,4,0)*(L416/1000000*12)</f>
        <v/>
      </c>
      <c r="Y416" s="9">
        <f>VLOOKUP(A416,Sku_list!$A$1:$E$2323,5,0)*((J416+F416)/1000000000)</f>
        <v/>
      </c>
      <c r="Z416" t="n">
        <v>0</v>
      </c>
      <c r="AC416" s="27">
        <f>(DAY(TODAY())+AB416)/30</f>
        <v/>
      </c>
    </row>
    <row r="417">
      <c r="A417" t="n">
        <v>1603205</v>
      </c>
      <c r="B417" t="inlineStr">
        <is>
          <t>Halo Shampoo 1000 ml</t>
        </is>
      </c>
      <c r="C417" t="inlineStr">
        <is>
          <t>IN67</t>
        </is>
      </c>
      <c r="D417" t="n">
        <v>0</v>
      </c>
      <c r="E417" t="n">
        <v>0</v>
      </c>
      <c r="F417" t="n">
        <v>0</v>
      </c>
      <c r="G417" t="n">
        <v>0</v>
      </c>
      <c r="H417" t="n">
        <v>0</v>
      </c>
      <c r="I417" t="n">
        <v>0</v>
      </c>
      <c r="J417" t="n">
        <v>9</v>
      </c>
      <c r="K417" t="n">
        <v>9</v>
      </c>
      <c r="L417" t="n">
        <v>0</v>
      </c>
      <c r="M417" t="n">
        <v>0</v>
      </c>
      <c r="N417" t="n">
        <v>9</v>
      </c>
      <c r="P417" s="27" t="inlineStr">
        <is>
          <t>107%</t>
        </is>
      </c>
      <c r="R417" t="inlineStr">
        <is>
          <t>Indore</t>
        </is>
      </c>
      <c r="S417" t="inlineStr">
        <is>
          <t>West</t>
        </is>
      </c>
      <c r="T417" s="9">
        <f>VLOOKUP(A417,Sku_list!$A$1:$D$2323,3,0)</f>
        <v/>
      </c>
      <c r="U417" s="9">
        <f>VLOOKUP(A417,Sku_list!$A$1:$D$2323,4,0)*(F417/1000000*12)</f>
        <v/>
      </c>
      <c r="V417" s="9">
        <f>VLOOKUP(A417,Sku_list!$A$1:$D$2323,4,0)*(H417/1000000*12)</f>
        <v/>
      </c>
      <c r="W417" s="9">
        <f>VLOOKUP(A417,Sku_list!$A$1:$D$2323,4,0)*(J417/1000000*12)</f>
        <v/>
      </c>
      <c r="X417" s="9">
        <f>VLOOKUP(A417,Sku_list!$A$1:$D$2323,4,0)*(L417/1000000*12)</f>
        <v/>
      </c>
      <c r="Y417" s="9">
        <f>VLOOKUP(A417,Sku_list!$A$1:$E$2323,5,0)*((J417+F417)/1000000000)</f>
        <v/>
      </c>
      <c r="Z417" t="n">
        <v>133</v>
      </c>
      <c r="AC417" s="27">
        <f>(DAY(TODAY())+AB417)/30</f>
        <v/>
      </c>
    </row>
    <row r="418">
      <c r="A418" t="n">
        <v>1603205</v>
      </c>
      <c r="B418" t="inlineStr">
        <is>
          <t>Halo Shampoo 1000 ml</t>
        </is>
      </c>
      <c r="C418" t="inlineStr">
        <is>
          <t>IN68</t>
        </is>
      </c>
      <c r="D418" t="n">
        <v>0</v>
      </c>
      <c r="E418" t="n">
        <v>0</v>
      </c>
      <c r="F418" t="n">
        <v>44</v>
      </c>
      <c r="G418" t="n">
        <v>0</v>
      </c>
      <c r="H418" t="n">
        <v>0</v>
      </c>
      <c r="I418" t="n">
        <v>0</v>
      </c>
      <c r="J418" t="n">
        <v>42</v>
      </c>
      <c r="K418" t="n">
        <v>86</v>
      </c>
      <c r="L418" t="n">
        <v>0</v>
      </c>
      <c r="M418" t="n">
        <v>0</v>
      </c>
      <c r="N418" t="n">
        <v>86</v>
      </c>
      <c r="P418" s="27" t="inlineStr">
        <is>
          <t>166%</t>
        </is>
      </c>
      <c r="R418" t="inlineStr">
        <is>
          <t>Baroda</t>
        </is>
      </c>
      <c r="S418" t="inlineStr">
        <is>
          <t>West</t>
        </is>
      </c>
      <c r="T418" s="9">
        <f>VLOOKUP(A418,Sku_list!$A$1:$D$2323,3,0)</f>
        <v/>
      </c>
      <c r="U418" s="9">
        <f>VLOOKUP(A418,Sku_list!$A$1:$D$2323,4,0)*(F418/1000000*12)</f>
        <v/>
      </c>
      <c r="V418" s="9">
        <f>VLOOKUP(A418,Sku_list!$A$1:$D$2323,4,0)*(H418/1000000*12)</f>
        <v/>
      </c>
      <c r="W418" s="9">
        <f>VLOOKUP(A418,Sku_list!$A$1:$D$2323,4,0)*(J418/1000000*12)</f>
        <v/>
      </c>
      <c r="X418" s="9">
        <f>VLOOKUP(A418,Sku_list!$A$1:$D$2323,4,0)*(L418/1000000*12)</f>
        <v/>
      </c>
      <c r="Y418" s="9">
        <f>VLOOKUP(A418,Sku_list!$A$1:$E$2323,5,0)*((J418+F418)/1000000000)</f>
        <v/>
      </c>
      <c r="Z418" t="n">
        <v>131</v>
      </c>
      <c r="AC418" s="27">
        <f>(DAY(TODAY())+AB418)/30</f>
        <v/>
      </c>
    </row>
    <row r="419">
      <c r="A419" t="n">
        <v>1603205</v>
      </c>
      <c r="B419" t="inlineStr">
        <is>
          <t>Halo Shampoo 1000 ml</t>
        </is>
      </c>
      <c r="C419" t="inlineStr">
        <is>
          <t>IN69</t>
        </is>
      </c>
      <c r="D419" t="n">
        <v>0</v>
      </c>
      <c r="E419" t="n">
        <v>0</v>
      </c>
      <c r="F419" t="n">
        <v>0</v>
      </c>
      <c r="G419" t="n">
        <v>0</v>
      </c>
      <c r="H419" t="n">
        <v>0</v>
      </c>
      <c r="I419" t="n">
        <v>0</v>
      </c>
      <c r="J419" t="n">
        <v>230</v>
      </c>
      <c r="K419" t="n">
        <v>230</v>
      </c>
      <c r="L419" t="n">
        <v>0</v>
      </c>
      <c r="M419" t="n">
        <v>0</v>
      </c>
      <c r="N419" t="n">
        <v>230</v>
      </c>
      <c r="P419" s="27" t="inlineStr">
        <is>
          <t>242%</t>
        </is>
      </c>
      <c r="R419" t="inlineStr">
        <is>
          <t>Hyderabad</t>
        </is>
      </c>
      <c r="S419" t="inlineStr">
        <is>
          <t>South</t>
        </is>
      </c>
      <c r="T419" s="9">
        <f>VLOOKUP(A419,Sku_list!$A$1:$D$2323,3,0)</f>
        <v/>
      </c>
      <c r="U419" s="9">
        <f>VLOOKUP(A419,Sku_list!$A$1:$D$2323,4,0)*(F419/1000000*12)</f>
        <v/>
      </c>
      <c r="V419" s="9">
        <f>VLOOKUP(A419,Sku_list!$A$1:$D$2323,4,0)*(H419/1000000*12)</f>
        <v/>
      </c>
      <c r="W419" s="9">
        <f>VLOOKUP(A419,Sku_list!$A$1:$D$2323,4,0)*(J419/1000000*12)</f>
        <v/>
      </c>
      <c r="X419" s="9">
        <f>VLOOKUP(A419,Sku_list!$A$1:$D$2323,4,0)*(L419/1000000*12)</f>
        <v/>
      </c>
      <c r="Y419" s="9">
        <f>VLOOKUP(A419,Sku_list!$A$1:$E$2323,5,0)*((J419+F419)/1000000000)</f>
        <v/>
      </c>
      <c r="Z419" t="n">
        <v>162</v>
      </c>
      <c r="AC419" s="27">
        <f>(DAY(TODAY())+AB419)/30</f>
        <v/>
      </c>
    </row>
    <row r="420">
      <c r="A420" t="n">
        <v>1603205</v>
      </c>
      <c r="B420" t="inlineStr">
        <is>
          <t>Halo Shampoo 1000 ml</t>
        </is>
      </c>
      <c r="C420" t="inlineStr">
        <is>
          <t>IN70</t>
        </is>
      </c>
      <c r="D420" t="n">
        <v>0</v>
      </c>
      <c r="E420" t="n">
        <v>0</v>
      </c>
      <c r="F420" t="n">
        <v>0</v>
      </c>
      <c r="G420" t="n">
        <v>0</v>
      </c>
      <c r="H420" t="n">
        <v>0</v>
      </c>
      <c r="I420" t="n">
        <v>0</v>
      </c>
      <c r="J420" t="n">
        <v>136</v>
      </c>
      <c r="K420" t="n">
        <v>136</v>
      </c>
      <c r="L420" t="n">
        <v>0</v>
      </c>
      <c r="M420" t="n">
        <v>0</v>
      </c>
      <c r="N420" t="n">
        <v>136</v>
      </c>
      <c r="P420" s="27" t="inlineStr"/>
      <c r="R420" t="inlineStr">
        <is>
          <t>Allepy</t>
        </is>
      </c>
      <c r="S420" t="inlineStr">
        <is>
          <t>South</t>
        </is>
      </c>
      <c r="T420" s="9">
        <f>VLOOKUP(A420,Sku_list!$A$1:$D$2323,3,0)</f>
        <v/>
      </c>
      <c r="U420" s="9">
        <f>VLOOKUP(A420,Sku_list!$A$1:$D$2323,4,0)*(F420/1000000*12)</f>
        <v/>
      </c>
      <c r="V420" s="9">
        <f>VLOOKUP(A420,Sku_list!$A$1:$D$2323,4,0)*(H420/1000000*12)</f>
        <v/>
      </c>
      <c r="W420" s="9">
        <f>VLOOKUP(A420,Sku_list!$A$1:$D$2323,4,0)*(J420/1000000*12)</f>
        <v/>
      </c>
      <c r="X420" s="9">
        <f>VLOOKUP(A420,Sku_list!$A$1:$D$2323,4,0)*(L420/1000000*12)</f>
        <v/>
      </c>
      <c r="Y420" s="9">
        <f>VLOOKUP(A420,Sku_list!$A$1:$E$2323,5,0)*((J420+F420)/1000000000)</f>
        <v/>
      </c>
      <c r="Z420" t="n">
        <v>0</v>
      </c>
      <c r="AC420" s="27">
        <f>(DAY(TODAY())+AB420)/30</f>
        <v/>
      </c>
    </row>
    <row r="421">
      <c r="A421" t="n">
        <v>1603205</v>
      </c>
      <c r="B421" t="inlineStr">
        <is>
          <t>Halo Shampoo 1000 ml</t>
        </is>
      </c>
      <c r="C421" t="inlineStr">
        <is>
          <t>IN71</t>
        </is>
      </c>
      <c r="D421" t="n">
        <v>0</v>
      </c>
      <c r="E421" t="n">
        <v>0</v>
      </c>
      <c r="F421" t="n">
        <v>0</v>
      </c>
      <c r="G421" t="n">
        <v>0</v>
      </c>
      <c r="H421" t="n">
        <v>0</v>
      </c>
      <c r="I421" t="n">
        <v>0</v>
      </c>
      <c r="J421" t="n">
        <v>6</v>
      </c>
      <c r="K421" t="n">
        <v>6</v>
      </c>
      <c r="L421" t="n">
        <v>0</v>
      </c>
      <c r="M421" t="n">
        <v>0</v>
      </c>
      <c r="N421" t="n">
        <v>6</v>
      </c>
      <c r="P421" s="27" t="inlineStr">
        <is>
          <t>102%</t>
        </is>
      </c>
      <c r="R421" t="inlineStr">
        <is>
          <t>Bangalore</t>
        </is>
      </c>
      <c r="S421" t="inlineStr">
        <is>
          <t>South</t>
        </is>
      </c>
      <c r="T421" s="9">
        <f>VLOOKUP(A421,Sku_list!$A$1:$D$2323,3,0)</f>
        <v/>
      </c>
      <c r="U421" s="9">
        <f>VLOOKUP(A421,Sku_list!$A$1:$D$2323,4,0)*(F421/1000000*12)</f>
        <v/>
      </c>
      <c r="V421" s="9">
        <f>VLOOKUP(A421,Sku_list!$A$1:$D$2323,4,0)*(H421/1000000*12)</f>
        <v/>
      </c>
      <c r="W421" s="9">
        <f>VLOOKUP(A421,Sku_list!$A$1:$D$2323,4,0)*(J421/1000000*12)</f>
        <v/>
      </c>
      <c r="X421" s="9">
        <f>VLOOKUP(A421,Sku_list!$A$1:$D$2323,4,0)*(L421/1000000*12)</f>
        <v/>
      </c>
      <c r="Y421" s="9">
        <f>VLOOKUP(A421,Sku_list!$A$1:$E$2323,5,0)*((J421+F421)/1000000000)</f>
        <v/>
      </c>
      <c r="Z421" t="n">
        <v>307</v>
      </c>
      <c r="AC421" s="27">
        <f>(DAY(TODAY())+AB421)/30</f>
        <v/>
      </c>
    </row>
    <row r="422">
      <c r="A422" t="n">
        <v>1603205</v>
      </c>
      <c r="B422" t="inlineStr">
        <is>
          <t>Halo Shampoo 1000 ml</t>
        </is>
      </c>
      <c r="C422" t="inlineStr">
        <is>
          <t>IN72</t>
        </is>
      </c>
      <c r="D422" t="n">
        <v>0</v>
      </c>
      <c r="E422" t="n">
        <v>0</v>
      </c>
      <c r="F422" t="n">
        <v>10</v>
      </c>
      <c r="G422" t="n">
        <v>0</v>
      </c>
      <c r="H422" t="n">
        <v>0</v>
      </c>
      <c r="I422" t="n">
        <v>0</v>
      </c>
      <c r="J422" t="n">
        <v>36</v>
      </c>
      <c r="K422" t="n">
        <v>46</v>
      </c>
      <c r="L422" t="n">
        <v>0</v>
      </c>
      <c r="M422" t="n">
        <v>0</v>
      </c>
      <c r="N422" t="n">
        <v>46</v>
      </c>
      <c r="P422" s="27" t="inlineStr">
        <is>
          <t>205%</t>
        </is>
      </c>
      <c r="R422" t="inlineStr">
        <is>
          <t>Gauhati</t>
        </is>
      </c>
      <c r="S422" t="inlineStr">
        <is>
          <t>East</t>
        </is>
      </c>
      <c r="T422" s="9">
        <f>VLOOKUP(A422,Sku_list!$A$1:$D$2323,3,0)</f>
        <v/>
      </c>
      <c r="U422" s="9">
        <f>VLOOKUP(A422,Sku_list!$A$1:$D$2323,4,0)*(F422/1000000*12)</f>
        <v/>
      </c>
      <c r="V422" s="9">
        <f>VLOOKUP(A422,Sku_list!$A$1:$D$2323,4,0)*(H422/1000000*12)</f>
        <v/>
      </c>
      <c r="W422" s="9">
        <f>VLOOKUP(A422,Sku_list!$A$1:$D$2323,4,0)*(J422/1000000*12)</f>
        <v/>
      </c>
      <c r="X422" s="9">
        <f>VLOOKUP(A422,Sku_list!$A$1:$D$2323,4,0)*(L422/1000000*12)</f>
        <v/>
      </c>
      <c r="Y422" s="9">
        <f>VLOOKUP(A422,Sku_list!$A$1:$E$2323,5,0)*((J422+F422)/1000000000)</f>
        <v/>
      </c>
      <c r="Z422" t="n">
        <v>44</v>
      </c>
      <c r="AC422" s="27">
        <f>(DAY(TODAY())+AB422)/30</f>
        <v/>
      </c>
    </row>
    <row r="423">
      <c r="A423" t="n">
        <v>1603205</v>
      </c>
      <c r="B423" t="inlineStr">
        <is>
          <t>Halo Shampoo 1000 ml</t>
        </is>
      </c>
      <c r="C423" t="inlineStr">
        <is>
          <t>IN73</t>
        </is>
      </c>
      <c r="D423" t="n">
        <v>0</v>
      </c>
      <c r="E423" t="n">
        <v>0</v>
      </c>
      <c r="F423" t="n">
        <v>0</v>
      </c>
      <c r="G423" t="n">
        <v>0</v>
      </c>
      <c r="H423" t="n">
        <v>0</v>
      </c>
      <c r="I423" t="n">
        <v>0</v>
      </c>
      <c r="J423" t="n">
        <v>7</v>
      </c>
      <c r="K423" t="n">
        <v>7</v>
      </c>
      <c r="L423" t="n">
        <v>0</v>
      </c>
      <c r="M423" t="n">
        <v>0</v>
      </c>
      <c r="N423" t="n">
        <v>7</v>
      </c>
      <c r="P423" s="27" t="inlineStr">
        <is>
          <t>275%</t>
        </is>
      </c>
      <c r="R423" t="inlineStr">
        <is>
          <t>Patna</t>
        </is>
      </c>
      <c r="S423" t="inlineStr">
        <is>
          <t>East</t>
        </is>
      </c>
      <c r="T423" s="9">
        <f>VLOOKUP(A423,Sku_list!$A$1:$D$2323,3,0)</f>
        <v/>
      </c>
      <c r="U423" s="9">
        <f>VLOOKUP(A423,Sku_list!$A$1:$D$2323,4,0)*(F423/1000000*12)</f>
        <v/>
      </c>
      <c r="V423" s="9">
        <f>VLOOKUP(A423,Sku_list!$A$1:$D$2323,4,0)*(H423/1000000*12)</f>
        <v/>
      </c>
      <c r="W423" s="9">
        <f>VLOOKUP(A423,Sku_list!$A$1:$D$2323,4,0)*(J423/1000000*12)</f>
        <v/>
      </c>
      <c r="X423" s="9">
        <f>VLOOKUP(A423,Sku_list!$A$1:$D$2323,4,0)*(L423/1000000*12)</f>
        <v/>
      </c>
      <c r="Y423" s="9">
        <f>VLOOKUP(A423,Sku_list!$A$1:$E$2323,5,0)*((J423+F423)/1000000000)</f>
        <v/>
      </c>
      <c r="Z423" t="n">
        <v>4</v>
      </c>
      <c r="AC423" s="27">
        <f>(DAY(TODAY())+AB423)/30</f>
        <v/>
      </c>
    </row>
    <row r="424">
      <c r="A424" t="n">
        <v>1603205</v>
      </c>
      <c r="B424" t="inlineStr">
        <is>
          <t>Halo Shampoo 1000 ml</t>
        </is>
      </c>
      <c r="C424" t="inlineStr">
        <is>
          <t>IN74</t>
        </is>
      </c>
      <c r="D424" t="n">
        <v>0</v>
      </c>
      <c r="E424" t="n">
        <v>0</v>
      </c>
      <c r="F424" t="n">
        <v>0</v>
      </c>
      <c r="G424" t="n">
        <v>0</v>
      </c>
      <c r="H424" t="n">
        <v>0</v>
      </c>
      <c r="I424" t="n">
        <v>0</v>
      </c>
      <c r="J424" t="n">
        <v>205</v>
      </c>
      <c r="K424" t="n">
        <v>205</v>
      </c>
      <c r="L424" t="n">
        <v>0</v>
      </c>
      <c r="M424" t="n">
        <v>0</v>
      </c>
      <c r="N424" t="n">
        <v>205</v>
      </c>
      <c r="P424" s="27" t="inlineStr">
        <is>
          <t>293%</t>
        </is>
      </c>
      <c r="R424" t="inlineStr">
        <is>
          <t>Nepal-exp</t>
        </is>
      </c>
      <c r="S424" t="inlineStr">
        <is>
          <t>Exp-DC</t>
        </is>
      </c>
      <c r="T424" s="9">
        <f>VLOOKUP(A424,Sku_list!$A$1:$D$2323,3,0)</f>
        <v/>
      </c>
      <c r="U424" s="9">
        <f>VLOOKUP(A424,Sku_list!$A$1:$D$2323,4,0)*(F424/1000000*12)</f>
        <v/>
      </c>
      <c r="V424" s="9">
        <f>VLOOKUP(A424,Sku_list!$A$1:$D$2323,4,0)*(H424/1000000*12)</f>
        <v/>
      </c>
      <c r="W424" s="9">
        <f>VLOOKUP(A424,Sku_list!$A$1:$D$2323,4,0)*(J424/1000000*12)</f>
        <v/>
      </c>
      <c r="X424" s="9">
        <f>VLOOKUP(A424,Sku_list!$A$1:$D$2323,4,0)*(L424/1000000*12)</f>
        <v/>
      </c>
      <c r="Y424" s="9">
        <f>VLOOKUP(A424,Sku_list!$A$1:$E$2323,5,0)*((J424+F424)/1000000000)</f>
        <v/>
      </c>
      <c r="Z424" t="n">
        <v>106</v>
      </c>
      <c r="AC424" s="27">
        <f>(DAY(TODAY())+AB424)/30</f>
        <v/>
      </c>
    </row>
    <row r="425">
      <c r="A425" t="n">
        <v>1603205</v>
      </c>
      <c r="B425" t="inlineStr">
        <is>
          <t>Halo Shampoo 1000 ml</t>
        </is>
      </c>
      <c r="C425" t="inlineStr">
        <is>
          <t>IN75</t>
        </is>
      </c>
      <c r="D425" t="n">
        <v>0</v>
      </c>
      <c r="E425" t="n">
        <v>0</v>
      </c>
      <c r="F425" t="n">
        <v>0</v>
      </c>
      <c r="G425" t="n">
        <v>0</v>
      </c>
      <c r="H425" t="n">
        <v>0</v>
      </c>
      <c r="I425" t="n">
        <v>1000</v>
      </c>
      <c r="J425" t="n">
        <v>5703</v>
      </c>
      <c r="K425" t="n">
        <v>5703</v>
      </c>
      <c r="L425" t="n">
        <v>0</v>
      </c>
      <c r="M425" t="n">
        <v>0</v>
      </c>
      <c r="N425" t="n">
        <v>5703</v>
      </c>
      <c r="P425" s="27" t="inlineStr">
        <is>
          <t>769%</t>
        </is>
      </c>
      <c r="R425" t="inlineStr">
        <is>
          <t>Jaipur</t>
        </is>
      </c>
      <c r="S425" t="inlineStr">
        <is>
          <t>North</t>
        </is>
      </c>
      <c r="T425" s="9">
        <f>VLOOKUP(A425,Sku_list!$A$1:$D$2323,3,0)</f>
        <v/>
      </c>
      <c r="U425" s="9">
        <f>VLOOKUP(A425,Sku_list!$A$1:$D$2323,4,0)*(F425/1000000*12)</f>
        <v/>
      </c>
      <c r="V425" s="9">
        <f>VLOOKUP(A425,Sku_list!$A$1:$D$2323,4,0)*(H425/1000000*12)</f>
        <v/>
      </c>
      <c r="W425" s="9">
        <f>VLOOKUP(A425,Sku_list!$A$1:$D$2323,4,0)*(J425/1000000*12)</f>
        <v/>
      </c>
      <c r="X425" s="9">
        <f>VLOOKUP(A425,Sku_list!$A$1:$D$2323,4,0)*(L425/1000000*12)</f>
        <v/>
      </c>
      <c r="Y425" s="9">
        <f>VLOOKUP(A425,Sku_list!$A$1:$E$2323,5,0)*((J425+F425)/1000000000)</f>
        <v/>
      </c>
      <c r="Z425" t="n">
        <v>852</v>
      </c>
      <c r="AC425" s="27">
        <f>(DAY(TODAY())+AB425)/30</f>
        <v/>
      </c>
    </row>
    <row r="426">
      <c r="A426" t="n">
        <v>1603205</v>
      </c>
      <c r="B426" t="inlineStr">
        <is>
          <t>Halo Shampoo 1000 ml</t>
        </is>
      </c>
      <c r="C426" t="inlineStr">
        <is>
          <t>IN76</t>
        </is>
      </c>
      <c r="D426" t="n">
        <v>0</v>
      </c>
      <c r="E426" t="n">
        <v>0</v>
      </c>
      <c r="F426" t="n">
        <v>162</v>
      </c>
      <c r="G426" t="n">
        <v>0</v>
      </c>
      <c r="H426" t="n">
        <v>0</v>
      </c>
      <c r="I426" t="n">
        <v>0</v>
      </c>
      <c r="J426" t="n">
        <v>840</v>
      </c>
      <c r="K426" t="n">
        <v>1002</v>
      </c>
      <c r="L426" t="n">
        <v>0</v>
      </c>
      <c r="M426" t="n">
        <v>0</v>
      </c>
      <c r="N426" t="n">
        <v>1002</v>
      </c>
      <c r="P426" s="27" t="inlineStr">
        <is>
          <t>182%</t>
        </is>
      </c>
      <c r="R426" t="inlineStr">
        <is>
          <t>Ghaziabad</t>
        </is>
      </c>
      <c r="S426" t="inlineStr">
        <is>
          <t>North</t>
        </is>
      </c>
      <c r="T426" s="9">
        <f>VLOOKUP(A426,Sku_list!$A$1:$D$2323,3,0)</f>
        <v/>
      </c>
      <c r="U426" s="9">
        <f>VLOOKUP(A426,Sku_list!$A$1:$D$2323,4,0)*(F426/1000000*12)</f>
        <v/>
      </c>
      <c r="V426" s="9">
        <f>VLOOKUP(A426,Sku_list!$A$1:$D$2323,4,0)*(H426/1000000*12)</f>
        <v/>
      </c>
      <c r="W426" s="9">
        <f>VLOOKUP(A426,Sku_list!$A$1:$D$2323,4,0)*(J426/1000000*12)</f>
        <v/>
      </c>
      <c r="X426" s="9">
        <f>VLOOKUP(A426,Sku_list!$A$1:$D$2323,4,0)*(L426/1000000*12)</f>
        <v/>
      </c>
      <c r="Y426" s="9">
        <f>VLOOKUP(A426,Sku_list!$A$1:$E$2323,5,0)*((J426+F426)/1000000000)</f>
        <v/>
      </c>
      <c r="Z426" t="n">
        <v>1324</v>
      </c>
      <c r="AC426" s="27">
        <f>(DAY(TODAY())+AB426)/30</f>
        <v/>
      </c>
    </row>
    <row r="427">
      <c r="A427" t="n">
        <v>1603205</v>
      </c>
      <c r="B427" t="inlineStr">
        <is>
          <t>Halo Shampoo 1000 ml</t>
        </is>
      </c>
      <c r="C427" t="inlineStr">
        <is>
          <t>IN77</t>
        </is>
      </c>
      <c r="D427" t="n">
        <v>0</v>
      </c>
      <c r="E427" t="n">
        <v>0</v>
      </c>
      <c r="F427" t="n">
        <v>0</v>
      </c>
      <c r="G427" t="n">
        <v>0</v>
      </c>
      <c r="H427" t="n">
        <v>0</v>
      </c>
      <c r="I427" t="n">
        <v>0</v>
      </c>
      <c r="J427" t="n">
        <v>0</v>
      </c>
      <c r="K427" t="n">
        <v>0</v>
      </c>
      <c r="L427" t="n">
        <v>0</v>
      </c>
      <c r="M427" t="n">
        <v>0</v>
      </c>
      <c r="N427" t="n">
        <v>0</v>
      </c>
      <c r="P427" s="27" t="inlineStr"/>
      <c r="R427" t="inlineStr">
        <is>
          <t>POC Bhiwandi</t>
        </is>
      </c>
      <c r="S427" t="inlineStr">
        <is>
          <t>West</t>
        </is>
      </c>
      <c r="T427" s="9">
        <f>VLOOKUP(A427,Sku_list!$A$1:$D$2323,3,0)</f>
        <v/>
      </c>
      <c r="U427" s="9">
        <f>VLOOKUP(A427,Sku_list!$A$1:$D$2323,4,0)*(F427/1000000*12)</f>
        <v/>
      </c>
      <c r="V427" s="9">
        <f>VLOOKUP(A427,Sku_list!$A$1:$D$2323,4,0)*(H427/1000000*12)</f>
        <v/>
      </c>
      <c r="W427" s="9">
        <f>VLOOKUP(A427,Sku_list!$A$1:$D$2323,4,0)*(J427/1000000*12)</f>
        <v/>
      </c>
      <c r="X427" s="9">
        <f>VLOOKUP(A427,Sku_list!$A$1:$D$2323,4,0)*(L427/1000000*12)</f>
        <v/>
      </c>
      <c r="Y427" s="9">
        <f>VLOOKUP(A427,Sku_list!$A$1:$E$2323,5,0)*((J427+F427)/1000000000)</f>
        <v/>
      </c>
      <c r="Z427" t="n">
        <v>0</v>
      </c>
      <c r="AC427" s="27">
        <f>(DAY(TODAY())+AB427)/30</f>
        <v/>
      </c>
    </row>
    <row r="428">
      <c r="A428" t="n">
        <v>1603205</v>
      </c>
      <c r="B428" t="inlineStr">
        <is>
          <t>Halo Shampoo 1000 ml</t>
        </is>
      </c>
      <c r="C428" t="inlineStr">
        <is>
          <t>IN78</t>
        </is>
      </c>
      <c r="D428" t="n">
        <v>0</v>
      </c>
      <c r="E428" t="n">
        <v>0</v>
      </c>
      <c r="F428" t="n">
        <v>1</v>
      </c>
      <c r="G428" t="n">
        <v>0</v>
      </c>
      <c r="H428" t="n">
        <v>0</v>
      </c>
      <c r="I428" t="n">
        <v>0</v>
      </c>
      <c r="J428" t="n">
        <v>188</v>
      </c>
      <c r="K428" t="n">
        <v>189</v>
      </c>
      <c r="L428" t="n">
        <v>0</v>
      </c>
      <c r="M428" t="n">
        <v>0</v>
      </c>
      <c r="N428" t="n">
        <v>189</v>
      </c>
      <c r="P428" s="27" t="inlineStr"/>
      <c r="R428" t="inlineStr">
        <is>
          <t>Kundli</t>
        </is>
      </c>
      <c r="S428" t="inlineStr">
        <is>
          <t>North</t>
        </is>
      </c>
      <c r="T428" s="9">
        <f>VLOOKUP(A428,Sku_list!$A$1:$D$2323,3,0)</f>
        <v/>
      </c>
      <c r="U428" s="9">
        <f>VLOOKUP(A428,Sku_list!$A$1:$D$2323,4,0)*(F428/1000000*12)</f>
        <v/>
      </c>
      <c r="V428" s="9">
        <f>VLOOKUP(A428,Sku_list!$A$1:$D$2323,4,0)*(H428/1000000*12)</f>
        <v/>
      </c>
      <c r="W428" s="9">
        <f>VLOOKUP(A428,Sku_list!$A$1:$D$2323,4,0)*(J428/1000000*12)</f>
        <v/>
      </c>
      <c r="X428" s="9">
        <f>VLOOKUP(A428,Sku_list!$A$1:$D$2323,4,0)*(L428/1000000*12)</f>
        <v/>
      </c>
      <c r="Y428" s="9">
        <f>VLOOKUP(A428,Sku_list!$A$1:$E$2323,5,0)*((J428+F428)/1000000000)</f>
        <v/>
      </c>
      <c r="Z428" t="n">
        <v>0</v>
      </c>
      <c r="AC428" s="27">
        <f>(DAY(TODAY())+AB428)/30</f>
        <v/>
      </c>
    </row>
    <row r="429">
      <c r="A429" t="n">
        <v>1603205</v>
      </c>
      <c r="B429" t="inlineStr">
        <is>
          <t>Halo Shampoo 1000 ml</t>
        </is>
      </c>
      <c r="C429" t="inlineStr">
        <is>
          <t>IN79</t>
        </is>
      </c>
      <c r="D429" t="n">
        <v>0</v>
      </c>
      <c r="E429" t="n">
        <v>0</v>
      </c>
      <c r="F429" t="n">
        <v>0</v>
      </c>
      <c r="G429" t="n">
        <v>0</v>
      </c>
      <c r="H429" t="n">
        <v>0</v>
      </c>
      <c r="I429" t="n">
        <v>0</v>
      </c>
      <c r="J429" t="n">
        <v>6</v>
      </c>
      <c r="K429" t="n">
        <v>6</v>
      </c>
      <c r="L429" t="n">
        <v>0</v>
      </c>
      <c r="M429" t="n">
        <v>0</v>
      </c>
      <c r="N429" t="n">
        <v>6</v>
      </c>
      <c r="P429" s="27" t="inlineStr">
        <is>
          <t>700%</t>
        </is>
      </c>
      <c r="R429" t="inlineStr">
        <is>
          <t>Goa</t>
        </is>
      </c>
      <c r="S429" t="inlineStr">
        <is>
          <t>West</t>
        </is>
      </c>
      <c r="T429" s="9">
        <f>VLOOKUP(A429,Sku_list!$A$1:$D$2323,3,0)</f>
        <v/>
      </c>
      <c r="U429" s="9">
        <f>VLOOKUP(A429,Sku_list!$A$1:$D$2323,4,0)*(F429/1000000*12)</f>
        <v/>
      </c>
      <c r="V429" s="9">
        <f>VLOOKUP(A429,Sku_list!$A$1:$D$2323,4,0)*(H429/1000000*12)</f>
        <v/>
      </c>
      <c r="W429" s="9">
        <f>VLOOKUP(A429,Sku_list!$A$1:$D$2323,4,0)*(J429/1000000*12)</f>
        <v/>
      </c>
      <c r="X429" s="9">
        <f>VLOOKUP(A429,Sku_list!$A$1:$D$2323,4,0)*(L429/1000000*12)</f>
        <v/>
      </c>
      <c r="Y429" s="9">
        <f>VLOOKUP(A429,Sku_list!$A$1:$E$2323,5,0)*((J429+F429)/1000000000)</f>
        <v/>
      </c>
      <c r="Z429" t="n">
        <v>1</v>
      </c>
      <c r="AC429" s="27">
        <f>(DAY(TODAY())+AB429)/30</f>
        <v/>
      </c>
    </row>
    <row r="430">
      <c r="A430" t="n">
        <v>1603205</v>
      </c>
      <c r="B430" t="inlineStr">
        <is>
          <t>Halo Shampoo 1000 ml</t>
        </is>
      </c>
      <c r="C430" t="inlineStr">
        <is>
          <t>IN80</t>
        </is>
      </c>
      <c r="D430" t="n">
        <v>0</v>
      </c>
      <c r="E430" t="n">
        <v>0</v>
      </c>
      <c r="F430" t="n">
        <v>310</v>
      </c>
      <c r="G430" t="n">
        <v>0</v>
      </c>
      <c r="H430" t="n">
        <v>0</v>
      </c>
      <c r="I430" t="n">
        <v>0</v>
      </c>
      <c r="J430" t="n">
        <v>1160</v>
      </c>
      <c r="K430" t="n">
        <v>1470</v>
      </c>
      <c r="L430" t="n">
        <v>0</v>
      </c>
      <c r="M430" t="n">
        <v>0</v>
      </c>
      <c r="N430" t="n">
        <v>1470</v>
      </c>
      <c r="P430" s="27" t="inlineStr">
        <is>
          <t>176%</t>
        </is>
      </c>
      <c r="R430" t="inlineStr">
        <is>
          <t>Morinda</t>
        </is>
      </c>
      <c r="S430" t="inlineStr">
        <is>
          <t>North</t>
        </is>
      </c>
      <c r="T430" s="9">
        <f>VLOOKUP(A430,Sku_list!$A$1:$D$2323,3,0)</f>
        <v/>
      </c>
      <c r="U430" s="9">
        <f>VLOOKUP(A430,Sku_list!$A$1:$D$2323,4,0)*(F430/1000000*12)</f>
        <v/>
      </c>
      <c r="V430" s="9">
        <f>VLOOKUP(A430,Sku_list!$A$1:$D$2323,4,0)*(H430/1000000*12)</f>
        <v/>
      </c>
      <c r="W430" s="9">
        <f>VLOOKUP(A430,Sku_list!$A$1:$D$2323,4,0)*(J430/1000000*12)</f>
        <v/>
      </c>
      <c r="X430" s="9">
        <f>VLOOKUP(A430,Sku_list!$A$1:$D$2323,4,0)*(L430/1000000*12)</f>
        <v/>
      </c>
      <c r="Y430" s="9">
        <f>VLOOKUP(A430,Sku_list!$A$1:$E$2323,5,0)*((J430+F430)/1000000000)</f>
        <v/>
      </c>
      <c r="Z430" t="n">
        <v>3534</v>
      </c>
      <c r="AC430" s="27">
        <f>(DAY(TODAY())+AB430)/30</f>
        <v/>
      </c>
    </row>
    <row r="431">
      <c r="A431" t="n">
        <v>1603205</v>
      </c>
      <c r="B431" t="inlineStr">
        <is>
          <t>Halo Shampoo 1000 ml</t>
        </is>
      </c>
      <c r="C431" t="inlineStr">
        <is>
          <t>IN81</t>
        </is>
      </c>
      <c r="D431" t="n">
        <v>0</v>
      </c>
      <c r="E431" t="n">
        <v>0</v>
      </c>
      <c r="F431" t="n">
        <v>0</v>
      </c>
      <c r="G431" t="n">
        <v>0</v>
      </c>
      <c r="H431" t="n">
        <v>0</v>
      </c>
      <c r="I431" t="n">
        <v>0</v>
      </c>
      <c r="J431" t="n">
        <v>22</v>
      </c>
      <c r="K431" t="n">
        <v>22</v>
      </c>
      <c r="L431" t="n">
        <v>0</v>
      </c>
      <c r="M431" t="n">
        <v>0</v>
      </c>
      <c r="N431" t="n">
        <v>22</v>
      </c>
      <c r="P431" s="27" t="inlineStr">
        <is>
          <t>199%</t>
        </is>
      </c>
      <c r="R431" t="inlineStr">
        <is>
          <t>Bhiwandi</t>
        </is>
      </c>
      <c r="S431" t="inlineStr">
        <is>
          <t>West</t>
        </is>
      </c>
      <c r="T431" s="9">
        <f>VLOOKUP(A431,Sku_list!$A$1:$D$2323,3,0)</f>
        <v/>
      </c>
      <c r="U431" s="9">
        <f>VLOOKUP(A431,Sku_list!$A$1:$D$2323,4,0)*(F431/1000000*12)</f>
        <v/>
      </c>
      <c r="V431" s="9">
        <f>VLOOKUP(A431,Sku_list!$A$1:$D$2323,4,0)*(H431/1000000*12)</f>
        <v/>
      </c>
      <c r="W431" s="9">
        <f>VLOOKUP(A431,Sku_list!$A$1:$D$2323,4,0)*(J431/1000000*12)</f>
        <v/>
      </c>
      <c r="X431" s="9">
        <f>VLOOKUP(A431,Sku_list!$A$1:$D$2323,4,0)*(L431/1000000*12)</f>
        <v/>
      </c>
      <c r="Y431" s="9">
        <f>VLOOKUP(A431,Sku_list!$A$1:$E$2323,5,0)*((J431+F431)/1000000000)</f>
        <v/>
      </c>
      <c r="Z431" t="n">
        <v>113</v>
      </c>
      <c r="AC431" s="27">
        <f>(DAY(TODAY())+AB431)/30</f>
        <v/>
      </c>
    </row>
    <row r="432">
      <c r="A432" t="n">
        <v>1603205</v>
      </c>
      <c r="B432" t="inlineStr">
        <is>
          <t>Halo Shampoo 1000 ml</t>
        </is>
      </c>
      <c r="C432" t="inlineStr">
        <is>
          <t>IN82</t>
        </is>
      </c>
      <c r="D432" t="n">
        <v>0</v>
      </c>
      <c r="E432" t="n">
        <v>0</v>
      </c>
      <c r="F432" t="n">
        <v>0</v>
      </c>
      <c r="G432" t="n">
        <v>0</v>
      </c>
      <c r="H432" t="n">
        <v>0</v>
      </c>
      <c r="I432" t="n">
        <v>0</v>
      </c>
      <c r="J432" t="n">
        <v>388</v>
      </c>
      <c r="K432" t="n">
        <v>388</v>
      </c>
      <c r="L432" t="n">
        <v>0</v>
      </c>
      <c r="M432" t="n">
        <v>0</v>
      </c>
      <c r="N432" t="n">
        <v>388</v>
      </c>
      <c r="P432" s="27" t="inlineStr">
        <is>
          <t>283%</t>
        </is>
      </c>
      <c r="R432" t="inlineStr">
        <is>
          <t>DC</t>
        </is>
      </c>
      <c r="S432" t="inlineStr">
        <is>
          <t>West DC</t>
        </is>
      </c>
      <c r="T432" s="9">
        <f>VLOOKUP(A432,Sku_list!$A$1:$D$2323,3,0)</f>
        <v/>
      </c>
      <c r="U432" s="9">
        <f>VLOOKUP(A432,Sku_list!$A$1:$D$2323,4,0)*(F432/1000000*12)</f>
        <v/>
      </c>
      <c r="V432" s="9">
        <f>VLOOKUP(A432,Sku_list!$A$1:$D$2323,4,0)*(H432/1000000*12)</f>
        <v/>
      </c>
      <c r="W432" s="9">
        <f>VLOOKUP(A432,Sku_list!$A$1:$D$2323,4,0)*(J432/1000000*12)</f>
        <v/>
      </c>
      <c r="X432" s="9">
        <f>VLOOKUP(A432,Sku_list!$A$1:$D$2323,4,0)*(L432/1000000*12)</f>
        <v/>
      </c>
      <c r="Y432" s="9">
        <f>VLOOKUP(A432,Sku_list!$A$1:$E$2323,5,0)*((J432+F432)/1000000000)</f>
        <v/>
      </c>
      <c r="Z432" t="n">
        <v>100</v>
      </c>
      <c r="AC432" s="27">
        <f>(DAY(TODAY())+AB432)/30</f>
        <v/>
      </c>
    </row>
    <row r="433">
      <c r="A433" t="n">
        <v>1603205</v>
      </c>
      <c r="B433" t="inlineStr">
        <is>
          <t>Halo Shampoo 1000 ml</t>
        </is>
      </c>
      <c r="C433" t="inlineStr">
        <is>
          <t>IN83</t>
        </is>
      </c>
      <c r="D433" t="n">
        <v>0</v>
      </c>
      <c r="E433" t="n">
        <v>0</v>
      </c>
      <c r="F433" t="n">
        <v>0</v>
      </c>
      <c r="G433" t="n">
        <v>0</v>
      </c>
      <c r="H433" t="n">
        <v>0</v>
      </c>
      <c r="I433" t="n">
        <v>0</v>
      </c>
      <c r="J433" t="n">
        <v>17</v>
      </c>
      <c r="K433" t="n">
        <v>17</v>
      </c>
      <c r="L433" t="n">
        <v>0</v>
      </c>
      <c r="M433" t="n">
        <v>0</v>
      </c>
      <c r="N433" t="n">
        <v>17</v>
      </c>
      <c r="P433" s="27" t="inlineStr">
        <is>
          <t>212%</t>
        </is>
      </c>
      <c r="R433" t="inlineStr">
        <is>
          <t>Aurangabad</t>
        </is>
      </c>
      <c r="S433" t="inlineStr">
        <is>
          <t>West</t>
        </is>
      </c>
      <c r="T433" s="9">
        <f>VLOOKUP(A433,Sku_list!$A$1:$D$2323,3,0)</f>
        <v/>
      </c>
      <c r="U433" s="9">
        <f>VLOOKUP(A433,Sku_list!$A$1:$D$2323,4,0)*(F433/1000000*12)</f>
        <v/>
      </c>
      <c r="V433" s="9">
        <f>VLOOKUP(A433,Sku_list!$A$1:$D$2323,4,0)*(H433/1000000*12)</f>
        <v/>
      </c>
      <c r="W433" s="9">
        <f>VLOOKUP(A433,Sku_list!$A$1:$D$2323,4,0)*(J433/1000000*12)</f>
        <v/>
      </c>
      <c r="X433" s="9">
        <f>VLOOKUP(A433,Sku_list!$A$1:$D$2323,4,0)*(L433/1000000*12)</f>
        <v/>
      </c>
      <c r="Y433" s="9">
        <f>VLOOKUP(A433,Sku_list!$A$1:$E$2323,5,0)*((J433+F433)/1000000000)</f>
        <v/>
      </c>
      <c r="Z433" t="n">
        <v>16</v>
      </c>
      <c r="AC433" s="27">
        <f>(DAY(TODAY())+AB433)/30</f>
        <v/>
      </c>
    </row>
    <row r="434">
      <c r="A434" t="n">
        <v>1603205</v>
      </c>
      <c r="B434" t="inlineStr">
        <is>
          <t>Halo Shampoo 1000 ml</t>
        </is>
      </c>
      <c r="C434" t="inlineStr">
        <is>
          <t>IN84</t>
        </is>
      </c>
      <c r="D434" t="n">
        <v>0</v>
      </c>
      <c r="E434" t="n">
        <v>0</v>
      </c>
      <c r="F434" t="n">
        <v>0</v>
      </c>
      <c r="G434" t="n">
        <v>0</v>
      </c>
      <c r="H434" t="n">
        <v>0</v>
      </c>
      <c r="I434" t="n">
        <v>0</v>
      </c>
      <c r="J434" t="n">
        <v>66</v>
      </c>
      <c r="K434" t="n">
        <v>66</v>
      </c>
      <c r="L434" t="n">
        <v>0</v>
      </c>
      <c r="M434" t="n">
        <v>0</v>
      </c>
      <c r="N434" t="n">
        <v>66</v>
      </c>
      <c r="P434" s="27" t="inlineStr">
        <is>
          <t>336%</t>
        </is>
      </c>
      <c r="R434" t="inlineStr">
        <is>
          <t>Raipur</t>
        </is>
      </c>
      <c r="S434" t="inlineStr">
        <is>
          <t>East</t>
        </is>
      </c>
      <c r="T434" s="9">
        <f>VLOOKUP(A434,Sku_list!$A$1:$D$2323,3,0)</f>
        <v/>
      </c>
      <c r="U434" s="9">
        <f>VLOOKUP(A434,Sku_list!$A$1:$D$2323,4,0)*(F434/1000000*12)</f>
        <v/>
      </c>
      <c r="V434" s="9">
        <f>VLOOKUP(A434,Sku_list!$A$1:$D$2323,4,0)*(H434/1000000*12)</f>
        <v/>
      </c>
      <c r="W434" s="9">
        <f>VLOOKUP(A434,Sku_list!$A$1:$D$2323,4,0)*(J434/1000000*12)</f>
        <v/>
      </c>
      <c r="X434" s="9">
        <f>VLOOKUP(A434,Sku_list!$A$1:$D$2323,4,0)*(L434/1000000*12)</f>
        <v/>
      </c>
      <c r="Y434" s="9">
        <f>VLOOKUP(A434,Sku_list!$A$1:$E$2323,5,0)*((J434+F434)/1000000000)</f>
        <v/>
      </c>
      <c r="Z434" t="n">
        <v>28</v>
      </c>
      <c r="AC434" s="27">
        <f>(DAY(TODAY())+AB434)/30</f>
        <v/>
      </c>
    </row>
    <row r="435">
      <c r="A435" t="n">
        <v>1603205</v>
      </c>
      <c r="B435" t="inlineStr">
        <is>
          <t>Halo Shampoo 1000 ml</t>
        </is>
      </c>
      <c r="C435" t="inlineStr">
        <is>
          <t>IN85</t>
        </is>
      </c>
      <c r="D435" t="n">
        <v>0</v>
      </c>
      <c r="E435" t="n">
        <v>0</v>
      </c>
      <c r="F435" t="n">
        <v>0</v>
      </c>
      <c r="G435" t="n">
        <v>0</v>
      </c>
      <c r="H435" t="n">
        <v>0</v>
      </c>
      <c r="I435" t="n">
        <v>0</v>
      </c>
      <c r="J435" t="n">
        <v>0</v>
      </c>
      <c r="K435" t="n">
        <v>0</v>
      </c>
      <c r="L435" t="n">
        <v>0</v>
      </c>
      <c r="M435" t="n">
        <v>0</v>
      </c>
      <c r="N435" t="n">
        <v>0</v>
      </c>
      <c r="P435" s="27" t="inlineStr"/>
      <c r="R435" t="inlineStr">
        <is>
          <t>Tripura</t>
        </is>
      </c>
      <c r="S435" t="inlineStr">
        <is>
          <t>East</t>
        </is>
      </c>
      <c r="T435" s="9">
        <f>VLOOKUP(A435,Sku_list!$A$1:$D$2323,3,0)</f>
        <v/>
      </c>
      <c r="U435" s="9">
        <f>VLOOKUP(A435,Sku_list!$A$1:$D$2323,4,0)*(F435/1000000*12)</f>
        <v/>
      </c>
      <c r="V435" s="9">
        <f>VLOOKUP(A435,Sku_list!$A$1:$D$2323,4,0)*(H435/1000000*12)</f>
        <v/>
      </c>
      <c r="W435" s="9">
        <f>VLOOKUP(A435,Sku_list!$A$1:$D$2323,4,0)*(J435/1000000*12)</f>
        <v/>
      </c>
      <c r="X435" s="9">
        <f>VLOOKUP(A435,Sku_list!$A$1:$D$2323,4,0)*(L435/1000000*12)</f>
        <v/>
      </c>
      <c r="Y435" s="9">
        <f>VLOOKUP(A435,Sku_list!$A$1:$E$2323,5,0)*((J435+F435)/1000000000)</f>
        <v/>
      </c>
      <c r="Z435" t="n">
        <v>0</v>
      </c>
      <c r="AC435" s="27">
        <f>(DAY(TODAY())+AB435)/30</f>
        <v/>
      </c>
    </row>
    <row r="436">
      <c r="A436" t="n">
        <v>1603205</v>
      </c>
      <c r="B436" t="inlineStr">
        <is>
          <t>Halo Shampoo 1000 ml</t>
        </is>
      </c>
      <c r="C436" t="inlineStr">
        <is>
          <t>IN86</t>
        </is>
      </c>
      <c r="D436" t="n">
        <v>0</v>
      </c>
      <c r="E436" t="n">
        <v>0</v>
      </c>
      <c r="F436" t="n">
        <v>0</v>
      </c>
      <c r="G436" t="n">
        <v>0</v>
      </c>
      <c r="H436" t="n">
        <v>0</v>
      </c>
      <c r="I436" t="n">
        <v>0</v>
      </c>
      <c r="J436" t="n">
        <v>60</v>
      </c>
      <c r="K436" t="n">
        <v>60</v>
      </c>
      <c r="L436" t="n">
        <v>0</v>
      </c>
      <c r="M436" t="n">
        <v>0</v>
      </c>
      <c r="N436" t="n">
        <v>60</v>
      </c>
      <c r="P436" s="27" t="inlineStr">
        <is>
          <t>3700%</t>
        </is>
      </c>
      <c r="R436" t="inlineStr">
        <is>
          <t>Ranchi</t>
        </is>
      </c>
      <c r="S436" t="inlineStr">
        <is>
          <t>East</t>
        </is>
      </c>
      <c r="T436" s="9">
        <f>VLOOKUP(A436,Sku_list!$A$1:$D$2323,3,0)</f>
        <v/>
      </c>
      <c r="U436" s="9">
        <f>VLOOKUP(A436,Sku_list!$A$1:$D$2323,4,0)*(F436/1000000*12)</f>
        <v/>
      </c>
      <c r="V436" s="9">
        <f>VLOOKUP(A436,Sku_list!$A$1:$D$2323,4,0)*(H436/1000000*12)</f>
        <v/>
      </c>
      <c r="W436" s="9">
        <f>VLOOKUP(A436,Sku_list!$A$1:$D$2323,4,0)*(J436/1000000*12)</f>
        <v/>
      </c>
      <c r="X436" s="9">
        <f>VLOOKUP(A436,Sku_list!$A$1:$D$2323,4,0)*(L436/1000000*12)</f>
        <v/>
      </c>
      <c r="Y436" s="9">
        <f>VLOOKUP(A436,Sku_list!$A$1:$E$2323,5,0)*((J436+F436)/1000000000)</f>
        <v/>
      </c>
      <c r="Z436" t="n">
        <v>2</v>
      </c>
      <c r="AC436" s="27">
        <f>(DAY(TODAY())+AB436)/30</f>
        <v/>
      </c>
    </row>
    <row r="437">
      <c r="A437" t="n">
        <v>1603205</v>
      </c>
      <c r="B437" t="inlineStr">
        <is>
          <t>Halo Shampoo 1000 ml</t>
        </is>
      </c>
      <c r="C437" t="inlineStr">
        <is>
          <t>IN87</t>
        </is>
      </c>
      <c r="D437" t="n">
        <v>0</v>
      </c>
      <c r="E437" t="n">
        <v>0</v>
      </c>
      <c r="F437" t="n">
        <v>0</v>
      </c>
      <c r="G437" t="n">
        <v>0</v>
      </c>
      <c r="H437" t="n">
        <v>0</v>
      </c>
      <c r="I437" t="n">
        <v>0</v>
      </c>
      <c r="J437" t="n">
        <v>117</v>
      </c>
      <c r="K437" t="n">
        <v>117</v>
      </c>
      <c r="L437" t="n">
        <v>0</v>
      </c>
      <c r="M437" t="n">
        <v>0</v>
      </c>
      <c r="N437" t="n">
        <v>117</v>
      </c>
      <c r="P437" s="27" t="inlineStr">
        <is>
          <t>214%</t>
        </is>
      </c>
      <c r="R437" t="inlineStr">
        <is>
          <t>Vijaywada</t>
        </is>
      </c>
      <c r="S437" t="inlineStr">
        <is>
          <t>South</t>
        </is>
      </c>
      <c r="T437" s="9">
        <f>VLOOKUP(A437,Sku_list!$A$1:$D$2323,3,0)</f>
        <v/>
      </c>
      <c r="U437" s="9">
        <f>VLOOKUP(A437,Sku_list!$A$1:$D$2323,4,0)*(F437/1000000*12)</f>
        <v/>
      </c>
      <c r="V437" s="9">
        <f>VLOOKUP(A437,Sku_list!$A$1:$D$2323,4,0)*(H437/1000000*12)</f>
        <v/>
      </c>
      <c r="W437" s="9">
        <f>VLOOKUP(A437,Sku_list!$A$1:$D$2323,4,0)*(J437/1000000*12)</f>
        <v/>
      </c>
      <c r="X437" s="9">
        <f>VLOOKUP(A437,Sku_list!$A$1:$D$2323,4,0)*(L437/1000000*12)</f>
        <v/>
      </c>
      <c r="Y437" s="9">
        <f>VLOOKUP(A437,Sku_list!$A$1:$E$2323,5,0)*((J437+F437)/1000000000)</f>
        <v/>
      </c>
      <c r="Z437" t="n">
        <v>103</v>
      </c>
      <c r="AC437" s="27">
        <f>(DAY(TODAY())+AB437)/30</f>
        <v/>
      </c>
    </row>
    <row r="438">
      <c r="A438" t="n">
        <v>1603205</v>
      </c>
      <c r="B438" t="inlineStr">
        <is>
          <t>Halo Shampoo 1000 ml</t>
        </is>
      </c>
      <c r="C438" t="inlineStr">
        <is>
          <t>IN88</t>
        </is>
      </c>
      <c r="D438" t="n">
        <v>0</v>
      </c>
      <c r="E438" t="n">
        <v>0</v>
      </c>
      <c r="F438" t="n">
        <v>0</v>
      </c>
      <c r="G438" t="n">
        <v>0</v>
      </c>
      <c r="H438" t="n">
        <v>0</v>
      </c>
      <c r="I438" t="n">
        <v>0</v>
      </c>
      <c r="J438" t="n">
        <v>119</v>
      </c>
      <c r="K438" t="n">
        <v>119</v>
      </c>
      <c r="L438" t="n">
        <v>0</v>
      </c>
      <c r="M438" t="n">
        <v>0</v>
      </c>
      <c r="N438" t="n">
        <v>119</v>
      </c>
      <c r="P438" s="27" t="inlineStr"/>
      <c r="R438" t="inlineStr">
        <is>
          <t>Uttaranchal</t>
        </is>
      </c>
      <c r="S438" t="inlineStr">
        <is>
          <t>North</t>
        </is>
      </c>
      <c r="T438" s="9">
        <f>VLOOKUP(A438,Sku_list!$A$1:$D$2323,3,0)</f>
        <v/>
      </c>
      <c r="U438" s="9">
        <f>VLOOKUP(A438,Sku_list!$A$1:$D$2323,4,0)*(F438/1000000*12)</f>
        <v/>
      </c>
      <c r="V438" s="9">
        <f>VLOOKUP(A438,Sku_list!$A$1:$D$2323,4,0)*(H438/1000000*12)</f>
        <v/>
      </c>
      <c r="W438" s="9">
        <f>VLOOKUP(A438,Sku_list!$A$1:$D$2323,4,0)*(J438/1000000*12)</f>
        <v/>
      </c>
      <c r="X438" s="9">
        <f>VLOOKUP(A438,Sku_list!$A$1:$D$2323,4,0)*(L438/1000000*12)</f>
        <v/>
      </c>
      <c r="Y438" s="9">
        <f>VLOOKUP(A438,Sku_list!$A$1:$E$2323,5,0)*((J438+F438)/1000000000)</f>
        <v/>
      </c>
      <c r="Z438" t="n">
        <v>0</v>
      </c>
      <c r="AC438" s="27">
        <f>(DAY(TODAY())+AB438)/30</f>
        <v/>
      </c>
    </row>
    <row r="439">
      <c r="A439" t="n">
        <v>1603205</v>
      </c>
      <c r="B439" t="inlineStr">
        <is>
          <t>Halo Shampoo 1000 ml</t>
        </is>
      </c>
      <c r="C439" t="inlineStr">
        <is>
          <t>IN89</t>
        </is>
      </c>
      <c r="D439" t="n">
        <v>0</v>
      </c>
      <c r="E439" t="n">
        <v>0</v>
      </c>
      <c r="F439" t="n">
        <v>0</v>
      </c>
      <c r="G439" t="n">
        <v>0</v>
      </c>
      <c r="H439" t="n">
        <v>0</v>
      </c>
      <c r="I439" t="n">
        <v>0</v>
      </c>
      <c r="J439" t="n">
        <v>7</v>
      </c>
      <c r="K439" t="n">
        <v>7</v>
      </c>
      <c r="L439" t="n">
        <v>0</v>
      </c>
      <c r="M439" t="n">
        <v>0</v>
      </c>
      <c r="N439" t="n">
        <v>7</v>
      </c>
      <c r="P439" s="27" t="inlineStr">
        <is>
          <t>188%</t>
        </is>
      </c>
      <c r="R439" t="inlineStr">
        <is>
          <t>Hubli</t>
        </is>
      </c>
      <c r="S439" t="inlineStr">
        <is>
          <t>South</t>
        </is>
      </c>
      <c r="T439" s="9">
        <f>VLOOKUP(A439,Sku_list!$A$1:$D$2323,3,0)</f>
        <v/>
      </c>
      <c r="U439" s="9">
        <f>VLOOKUP(A439,Sku_list!$A$1:$D$2323,4,0)*(F439/1000000*12)</f>
        <v/>
      </c>
      <c r="V439" s="9">
        <f>VLOOKUP(A439,Sku_list!$A$1:$D$2323,4,0)*(H439/1000000*12)</f>
        <v/>
      </c>
      <c r="W439" s="9">
        <f>VLOOKUP(A439,Sku_list!$A$1:$D$2323,4,0)*(J439/1000000*12)</f>
        <v/>
      </c>
      <c r="X439" s="9">
        <f>VLOOKUP(A439,Sku_list!$A$1:$D$2323,4,0)*(L439/1000000*12)</f>
        <v/>
      </c>
      <c r="Y439" s="9">
        <f>VLOOKUP(A439,Sku_list!$A$1:$E$2323,5,0)*((J439+F439)/1000000000)</f>
        <v/>
      </c>
      <c r="Z439" t="n">
        <v>8</v>
      </c>
      <c r="AC439" s="27">
        <f>(DAY(TODAY())+AB439)/30</f>
        <v/>
      </c>
    </row>
    <row r="440">
      <c r="A440" t="n">
        <v>1603205</v>
      </c>
      <c r="B440" t="inlineStr">
        <is>
          <t>Halo Shampoo 1000 ml</t>
        </is>
      </c>
      <c r="C440" t="inlineStr">
        <is>
          <t>IN90</t>
        </is>
      </c>
      <c r="D440" t="n">
        <v>0</v>
      </c>
      <c r="E440" t="n">
        <v>0</v>
      </c>
      <c r="F440" t="n">
        <v>0</v>
      </c>
      <c r="G440" t="n">
        <v>0</v>
      </c>
      <c r="H440" t="n">
        <v>0</v>
      </c>
      <c r="I440" t="n">
        <v>0</v>
      </c>
      <c r="J440" t="n">
        <v>0</v>
      </c>
      <c r="K440" t="n">
        <v>0</v>
      </c>
      <c r="L440" t="n">
        <v>0</v>
      </c>
      <c r="M440" t="n">
        <v>0</v>
      </c>
      <c r="N440" t="n">
        <v>0</v>
      </c>
      <c r="P440" s="27" t="n">
        <v>1.6648</v>
      </c>
      <c r="R440" t="inlineStr">
        <is>
          <t>Export</t>
        </is>
      </c>
      <c r="S440" t="inlineStr">
        <is>
          <t>Exp-DC</t>
        </is>
      </c>
      <c r="T440" s="9">
        <f>VLOOKUP(A440,Sku_list!$A$1:$D$2323,3,0)</f>
        <v/>
      </c>
      <c r="U440" s="9">
        <f>VLOOKUP(A440,Sku_list!$A$1:$D$2323,4,0)*(F440/1000000*12)</f>
        <v/>
      </c>
      <c r="V440" s="9">
        <f>VLOOKUP(A440,Sku_list!$A$1:$D$2323,4,0)*(H440/1000000*12)</f>
        <v/>
      </c>
      <c r="W440" s="9">
        <f>VLOOKUP(A440,Sku_list!$A$1:$D$2323,4,0)*(J440/1000000*12)</f>
        <v/>
      </c>
      <c r="X440" s="9">
        <f>VLOOKUP(A440,Sku_list!$A$1:$D$2323,4,0)*(L440/1000000*12)</f>
        <v/>
      </c>
      <c r="Y440" s="9">
        <f>VLOOKUP(A440,Sku_list!$A$1:$E$2323,5,0)*((J440+F440)/1000000000)</f>
        <v/>
      </c>
      <c r="Z440" t="n">
        <v>0</v>
      </c>
      <c r="AC440" s="27">
        <f>(DAY(TODAY())+AB440)/30</f>
        <v/>
      </c>
    </row>
    <row r="441">
      <c r="A441" t="n">
        <v>1603205</v>
      </c>
      <c r="B441" t="inlineStr">
        <is>
          <t>Halo Shampoo 1000 ml</t>
        </is>
      </c>
      <c r="C441" t="inlineStr">
        <is>
          <t>IN91</t>
        </is>
      </c>
      <c r="D441" t="n">
        <v>0</v>
      </c>
      <c r="E441" t="n">
        <v>0</v>
      </c>
      <c r="F441" t="n">
        <v>0</v>
      </c>
      <c r="G441" t="n">
        <v>0</v>
      </c>
      <c r="H441" t="n">
        <v>0</v>
      </c>
      <c r="I441" t="n">
        <v>0</v>
      </c>
      <c r="J441" t="n">
        <v>0</v>
      </c>
      <c r="K441" t="n">
        <v>0</v>
      </c>
      <c r="L441" t="n">
        <v>0</v>
      </c>
      <c r="M441" t="n">
        <v>0</v>
      </c>
      <c r="N441" t="n">
        <v>0</v>
      </c>
      <c r="P441" s="27" t="inlineStr">
        <is>
          <t>100%</t>
        </is>
      </c>
      <c r="R441" t="inlineStr">
        <is>
          <t>Siliguri</t>
        </is>
      </c>
      <c r="S441" t="inlineStr">
        <is>
          <t>East</t>
        </is>
      </c>
      <c r="T441" s="9">
        <f>VLOOKUP(A441,Sku_list!$A$1:$D$2323,3,0)</f>
        <v/>
      </c>
      <c r="U441" s="9">
        <f>VLOOKUP(A441,Sku_list!$A$1:$D$2323,4,0)*(F441/1000000*12)</f>
        <v/>
      </c>
      <c r="V441" s="9">
        <f>VLOOKUP(A441,Sku_list!$A$1:$D$2323,4,0)*(H441/1000000*12)</f>
        <v/>
      </c>
      <c r="W441" s="9">
        <f>VLOOKUP(A441,Sku_list!$A$1:$D$2323,4,0)*(J441/1000000*12)</f>
        <v/>
      </c>
      <c r="X441" s="9">
        <f>VLOOKUP(A441,Sku_list!$A$1:$D$2323,4,0)*(L441/1000000*12)</f>
        <v/>
      </c>
      <c r="Y441" s="9">
        <f>VLOOKUP(A441,Sku_list!$A$1:$E$2323,5,0)*((J441+F441)/1000000000)</f>
        <v/>
      </c>
      <c r="Z441" t="n">
        <v>4</v>
      </c>
      <c r="AC441" s="27">
        <f>(DAY(TODAY())+AB441)/30</f>
        <v/>
      </c>
    </row>
    <row r="442">
      <c r="A442" t="n">
        <v>1603205</v>
      </c>
      <c r="B442" t="inlineStr">
        <is>
          <t>Halo Shampoo 1000 ml</t>
        </is>
      </c>
      <c r="C442" t="inlineStr">
        <is>
          <t>IN95</t>
        </is>
      </c>
      <c r="D442" t="n">
        <v>0</v>
      </c>
      <c r="E442" t="n">
        <v>0</v>
      </c>
      <c r="F442" t="n">
        <v>0</v>
      </c>
      <c r="G442" t="n">
        <v>0</v>
      </c>
      <c r="H442" t="n">
        <v>0</v>
      </c>
      <c r="I442" t="n">
        <v>1179</v>
      </c>
      <c r="J442" t="n">
        <v>7663</v>
      </c>
      <c r="K442" t="n">
        <v>7663</v>
      </c>
      <c r="L442" t="n">
        <v>0</v>
      </c>
      <c r="M442" t="n">
        <v>0</v>
      </c>
      <c r="N442" t="n">
        <v>7663</v>
      </c>
      <c r="P442" s="27" t="inlineStr"/>
      <c r="R442" t="inlineStr">
        <is>
          <t>Hasangarh</t>
        </is>
      </c>
      <c r="S442" t="inlineStr">
        <is>
          <t>North DC</t>
        </is>
      </c>
      <c r="T442" s="9">
        <f>VLOOKUP(A442,Sku_list!$A$1:$D$2323,3,0)</f>
        <v/>
      </c>
      <c r="U442" s="9">
        <f>VLOOKUP(A442,Sku_list!$A$1:$D$2323,4,0)*(F442/1000000*12)</f>
        <v/>
      </c>
      <c r="V442" s="9">
        <f>VLOOKUP(A442,Sku_list!$A$1:$D$2323,4,0)*(H442/1000000*12)</f>
        <v/>
      </c>
      <c r="W442" s="9">
        <f>VLOOKUP(A442,Sku_list!$A$1:$D$2323,4,0)*(J442/1000000*12)</f>
        <v/>
      </c>
      <c r="X442" s="9">
        <f>VLOOKUP(A442,Sku_list!$A$1:$D$2323,4,0)*(L442/1000000*12)</f>
        <v/>
      </c>
      <c r="Y442" s="9">
        <f>VLOOKUP(A442,Sku_list!$A$1:$E$2323,5,0)*((J442+F442)/1000000000)</f>
        <v/>
      </c>
      <c r="Z442" t="n">
        <v>0</v>
      </c>
      <c r="AC442" s="27">
        <f>(DAY(TODAY())+AB442)/30</f>
        <v/>
      </c>
    </row>
    <row r="443">
      <c r="A443" t="n">
        <v>1603205</v>
      </c>
      <c r="B443" t="inlineStr">
        <is>
          <t>Halo Shampoo 1000 ml</t>
        </is>
      </c>
      <c r="C443" t="inlineStr">
        <is>
          <t>IN97</t>
        </is>
      </c>
      <c r="D443" t="n">
        <v>0</v>
      </c>
      <c r="E443" t="n">
        <v>0</v>
      </c>
      <c r="F443" t="n">
        <v>477</v>
      </c>
      <c r="G443" t="n">
        <v>0</v>
      </c>
      <c r="H443" t="n">
        <v>0</v>
      </c>
      <c r="I443" t="n">
        <v>0</v>
      </c>
      <c r="J443" t="n">
        <v>389</v>
      </c>
      <c r="K443" t="n">
        <v>866</v>
      </c>
      <c r="L443" t="n">
        <v>0</v>
      </c>
      <c r="M443" t="n">
        <v>0</v>
      </c>
      <c r="N443" t="n">
        <v>866</v>
      </c>
      <c r="P443" s="27" t="inlineStr"/>
      <c r="R443" t="inlineStr">
        <is>
          <t>Hubli DC</t>
        </is>
      </c>
      <c r="S443" t="inlineStr">
        <is>
          <t>South DC</t>
        </is>
      </c>
      <c r="T443" s="9">
        <f>VLOOKUP(A443,Sku_list!$A$1:$D$2323,3,0)</f>
        <v/>
      </c>
      <c r="U443" s="9">
        <f>VLOOKUP(A443,Sku_list!$A$1:$D$2323,4,0)*(F443/1000000*12)</f>
        <v/>
      </c>
      <c r="V443" s="9">
        <f>VLOOKUP(A443,Sku_list!$A$1:$D$2323,4,0)*(H443/1000000*12)</f>
        <v/>
      </c>
      <c r="W443" s="9">
        <f>VLOOKUP(A443,Sku_list!$A$1:$D$2323,4,0)*(J443/1000000*12)</f>
        <v/>
      </c>
      <c r="X443" s="9">
        <f>VLOOKUP(A443,Sku_list!$A$1:$D$2323,4,0)*(L443/1000000*12)</f>
        <v/>
      </c>
      <c r="Y443" s="9">
        <f>VLOOKUP(A443,Sku_list!$A$1:$E$2323,5,0)*((J443+F443)/1000000000)</f>
        <v/>
      </c>
      <c r="Z443" t="n">
        <v>0</v>
      </c>
      <c r="AC443" s="27">
        <f>(DAY(TODAY())+AB443)/30</f>
        <v/>
      </c>
    </row>
    <row r="444">
      <c r="A444" t="n">
        <v>1603205</v>
      </c>
      <c r="B444" t="inlineStr">
        <is>
          <t>Halo Shampoo 1000 ml</t>
        </is>
      </c>
      <c r="C444" t="inlineStr">
        <is>
          <t>IN98</t>
        </is>
      </c>
      <c r="D444" t="n">
        <v>0</v>
      </c>
      <c r="E444" t="n">
        <v>0</v>
      </c>
      <c r="F444" t="n">
        <v>0</v>
      </c>
      <c r="G444" t="n">
        <v>0</v>
      </c>
      <c r="H444" t="n">
        <v>0</v>
      </c>
      <c r="I444" t="n">
        <v>0</v>
      </c>
      <c r="J444" t="n">
        <v>89</v>
      </c>
      <c r="K444" t="n">
        <v>89</v>
      </c>
      <c r="L444" t="n">
        <v>0</v>
      </c>
      <c r="M444" t="n">
        <v>0</v>
      </c>
      <c r="N444" t="n">
        <v>89</v>
      </c>
      <c r="P444" s="27" t="inlineStr"/>
      <c r="R444" t="inlineStr">
        <is>
          <t>Calcutta DC</t>
        </is>
      </c>
      <c r="S444" t="inlineStr">
        <is>
          <t>East DC</t>
        </is>
      </c>
      <c r="T444" s="9">
        <f>VLOOKUP(A444,Sku_list!$A$1:$D$2323,3,0)</f>
        <v/>
      </c>
      <c r="U444" s="9">
        <f>VLOOKUP(A444,Sku_list!$A$1:$D$2323,4,0)*(F444/1000000*12)</f>
        <v/>
      </c>
      <c r="V444" s="9">
        <f>VLOOKUP(A444,Sku_list!$A$1:$D$2323,4,0)*(H444/1000000*12)</f>
        <v/>
      </c>
      <c r="W444" s="9">
        <f>VLOOKUP(A444,Sku_list!$A$1:$D$2323,4,0)*(J444/1000000*12)</f>
        <v/>
      </c>
      <c r="X444" s="9">
        <f>VLOOKUP(A444,Sku_list!$A$1:$D$2323,4,0)*(L444/1000000*12)</f>
        <v/>
      </c>
      <c r="Y444" s="9">
        <f>VLOOKUP(A444,Sku_list!$A$1:$E$2323,5,0)*((J444+F444)/1000000000)</f>
        <v/>
      </c>
      <c r="Z444" t="n">
        <v>0</v>
      </c>
      <c r="AC444" s="27">
        <f>(DAY(TODAY())+AB444)/30</f>
        <v/>
      </c>
    </row>
    <row r="445">
      <c r="A445" t="n">
        <v>1603205</v>
      </c>
      <c r="B445" t="inlineStr">
        <is>
          <t>Halo Shampoo 1000 ml</t>
        </is>
      </c>
      <c r="C445" t="inlineStr">
        <is>
          <t>IN99</t>
        </is>
      </c>
      <c r="D445" t="n">
        <v>0</v>
      </c>
      <c r="E445" t="n">
        <v>0</v>
      </c>
      <c r="F445" t="n">
        <v>0</v>
      </c>
      <c r="G445" t="n">
        <v>0</v>
      </c>
      <c r="H445" t="n">
        <v>0</v>
      </c>
      <c r="I445" t="n">
        <v>0</v>
      </c>
      <c r="J445" t="n">
        <v>0</v>
      </c>
      <c r="K445" t="n">
        <v>0</v>
      </c>
      <c r="L445" t="n">
        <v>0</v>
      </c>
      <c r="M445" t="n">
        <v>0</v>
      </c>
      <c r="N445" t="n">
        <v>0</v>
      </c>
      <c r="P445" s="27" t="inlineStr"/>
      <c r="R445" t="inlineStr">
        <is>
          <t>Goa DC</t>
        </is>
      </c>
      <c r="S445" t="inlineStr">
        <is>
          <t>Plant</t>
        </is>
      </c>
      <c r="T445" s="9">
        <f>VLOOKUP(A445,Sku_list!$A$1:$D$2323,3,0)</f>
        <v/>
      </c>
      <c r="U445" s="9">
        <f>VLOOKUP(A445,Sku_list!$A$1:$D$2323,4,0)*(F445/1000000*12)</f>
        <v/>
      </c>
      <c r="V445" s="9">
        <f>VLOOKUP(A445,Sku_list!$A$1:$D$2323,4,0)*(H445/1000000*12)</f>
        <v/>
      </c>
      <c r="W445" s="9">
        <f>VLOOKUP(A445,Sku_list!$A$1:$D$2323,4,0)*(J445/1000000*12)</f>
        <v/>
      </c>
      <c r="X445" s="9">
        <f>VLOOKUP(A445,Sku_list!$A$1:$D$2323,4,0)*(L445/1000000*12)</f>
        <v/>
      </c>
      <c r="Y445" s="9">
        <f>VLOOKUP(A445,Sku_list!$A$1:$E$2323,5,0)*((J445+F445)/1000000000)</f>
        <v/>
      </c>
      <c r="Z445" t="n">
        <v>0</v>
      </c>
      <c r="AC445" s="27">
        <f>(DAY(TODAY())+AB445)/30</f>
        <v/>
      </c>
    </row>
    <row r="446">
      <c r="A446" t="n">
        <v>1607672</v>
      </c>
      <c r="B446" t="inlineStr">
        <is>
          <t>Col Orthodontic Tb</t>
        </is>
      </c>
      <c r="C446" t="inlineStr">
        <is>
          <t>IN59</t>
        </is>
      </c>
      <c r="D446" t="n">
        <v>0</v>
      </c>
      <c r="E446" t="n">
        <v>0</v>
      </c>
      <c r="F446" t="n">
        <v>0</v>
      </c>
      <c r="G446" t="n">
        <v>0</v>
      </c>
      <c r="H446" t="n">
        <v>0</v>
      </c>
      <c r="I446" t="n">
        <v>0</v>
      </c>
      <c r="J446" t="n">
        <v>0</v>
      </c>
      <c r="K446" t="n">
        <v>0</v>
      </c>
      <c r="L446" t="n">
        <v>0</v>
      </c>
      <c r="M446" t="n">
        <v>0</v>
      </c>
      <c r="N446" t="n">
        <v>0</v>
      </c>
      <c r="P446" s="27" t="inlineStr"/>
      <c r="R446" t="inlineStr">
        <is>
          <t>Coimbatore</t>
        </is>
      </c>
      <c r="S446" t="inlineStr">
        <is>
          <t>South</t>
        </is>
      </c>
      <c r="T446" s="9">
        <f>VLOOKUP(A446,Sku_list!$A$1:$D$2323,3,0)</f>
        <v/>
      </c>
      <c r="U446" s="9">
        <f>VLOOKUP(A446,Sku_list!$A$1:$D$2323,4,0)*(F446/1000000*12)</f>
        <v/>
      </c>
      <c r="V446" s="9">
        <f>VLOOKUP(A446,Sku_list!$A$1:$D$2323,4,0)*(H446/1000000*12)</f>
        <v/>
      </c>
      <c r="W446" s="9">
        <f>VLOOKUP(A446,Sku_list!$A$1:$D$2323,4,0)*(J446/1000000*12)</f>
        <v/>
      </c>
      <c r="X446" s="9">
        <f>VLOOKUP(A446,Sku_list!$A$1:$D$2323,4,0)*(L446/1000000*12)</f>
        <v/>
      </c>
      <c r="Y446" s="9">
        <f>VLOOKUP(A446,Sku_list!$A$1:$E$2323,5,0)*((J446+F446)/1000000000)</f>
        <v/>
      </c>
      <c r="Z446" t="n">
        <v>0</v>
      </c>
      <c r="AC446" s="27">
        <f>(DAY(TODAY())+AB446)/30</f>
        <v/>
      </c>
    </row>
    <row r="447">
      <c r="A447" t="n">
        <v>1607672</v>
      </c>
      <c r="B447" t="inlineStr">
        <is>
          <t>Col Orthodontic Tb</t>
        </is>
      </c>
      <c r="C447" t="inlineStr">
        <is>
          <t>IN60</t>
        </is>
      </c>
      <c r="D447" t="n">
        <v>0</v>
      </c>
      <c r="E447" t="n">
        <v>0</v>
      </c>
      <c r="F447" t="n">
        <v>0</v>
      </c>
      <c r="G447" t="n">
        <v>0</v>
      </c>
      <c r="H447" t="n">
        <v>0</v>
      </c>
      <c r="I447" t="n">
        <v>0</v>
      </c>
      <c r="J447" t="n">
        <v>0</v>
      </c>
      <c r="K447" t="n">
        <v>0</v>
      </c>
      <c r="L447" t="n">
        <v>0</v>
      </c>
      <c r="M447" t="n">
        <v>0</v>
      </c>
      <c r="N447" t="n">
        <v>0</v>
      </c>
      <c r="P447" s="27" t="inlineStr"/>
      <c r="R447" t="inlineStr">
        <is>
          <t>Mumbai</t>
        </is>
      </c>
      <c r="S447" t="inlineStr">
        <is>
          <t>West</t>
        </is>
      </c>
      <c r="T447" s="9">
        <f>VLOOKUP(A447,Sku_list!$A$1:$D$2323,3,0)</f>
        <v/>
      </c>
      <c r="U447" s="9">
        <f>VLOOKUP(A447,Sku_list!$A$1:$D$2323,4,0)*(F447/1000000*12)</f>
        <v/>
      </c>
      <c r="V447" s="9">
        <f>VLOOKUP(A447,Sku_list!$A$1:$D$2323,4,0)*(H447/1000000*12)</f>
        <v/>
      </c>
      <c r="W447" s="9">
        <f>VLOOKUP(A447,Sku_list!$A$1:$D$2323,4,0)*(J447/1000000*12)</f>
        <v/>
      </c>
      <c r="X447" s="9">
        <f>VLOOKUP(A447,Sku_list!$A$1:$D$2323,4,0)*(L447/1000000*12)</f>
        <v/>
      </c>
      <c r="Y447" s="9">
        <f>VLOOKUP(A447,Sku_list!$A$1:$E$2323,5,0)*((J447+F447)/1000000000)</f>
        <v/>
      </c>
      <c r="Z447" t="n">
        <v>0</v>
      </c>
      <c r="AC447" s="27">
        <f>(DAY(TODAY())+AB447)/30</f>
        <v/>
      </c>
    </row>
    <row r="448">
      <c r="A448" t="n">
        <v>1607672</v>
      </c>
      <c r="B448" t="inlineStr">
        <is>
          <t>Col Orthodontic Tb</t>
        </is>
      </c>
      <c r="C448" t="inlineStr">
        <is>
          <t>IN61</t>
        </is>
      </c>
      <c r="D448" t="n">
        <v>0</v>
      </c>
      <c r="E448" t="n">
        <v>0</v>
      </c>
      <c r="F448" t="n">
        <v>0</v>
      </c>
      <c r="G448" t="n">
        <v>0</v>
      </c>
      <c r="H448" t="n">
        <v>0</v>
      </c>
      <c r="I448" t="n">
        <v>0</v>
      </c>
      <c r="J448" t="n">
        <v>0</v>
      </c>
      <c r="K448" t="n">
        <v>0</v>
      </c>
      <c r="L448" t="n">
        <v>0</v>
      </c>
      <c r="M448" t="n">
        <v>0</v>
      </c>
      <c r="N448" t="n">
        <v>0</v>
      </c>
      <c r="P448" s="27" t="inlineStr"/>
      <c r="R448" t="inlineStr">
        <is>
          <t>Delhi</t>
        </is>
      </c>
      <c r="S448" t="inlineStr">
        <is>
          <t>North</t>
        </is>
      </c>
      <c r="T448" s="9">
        <f>VLOOKUP(A448,Sku_list!$A$1:$D$2323,3,0)</f>
        <v/>
      </c>
      <c r="U448" s="9">
        <f>VLOOKUP(A448,Sku_list!$A$1:$D$2323,4,0)*(F448/1000000*12)</f>
        <v/>
      </c>
      <c r="V448" s="9">
        <f>VLOOKUP(A448,Sku_list!$A$1:$D$2323,4,0)*(H448/1000000*12)</f>
        <v/>
      </c>
      <c r="W448" s="9">
        <f>VLOOKUP(A448,Sku_list!$A$1:$D$2323,4,0)*(J448/1000000*12)</f>
        <v/>
      </c>
      <c r="X448" s="9">
        <f>VLOOKUP(A448,Sku_list!$A$1:$D$2323,4,0)*(L448/1000000*12)</f>
        <v/>
      </c>
      <c r="Y448" s="9">
        <f>VLOOKUP(A448,Sku_list!$A$1:$E$2323,5,0)*((J448+F448)/1000000000)</f>
        <v/>
      </c>
      <c r="Z448" t="n">
        <v>0</v>
      </c>
      <c r="AC448" s="27">
        <f>(DAY(TODAY())+AB448)/30</f>
        <v/>
      </c>
    </row>
    <row r="449">
      <c r="A449" t="n">
        <v>1607672</v>
      </c>
      <c r="B449" t="inlineStr">
        <is>
          <t>Col Orthodontic Tb</t>
        </is>
      </c>
      <c r="C449" t="inlineStr">
        <is>
          <t>IN62</t>
        </is>
      </c>
      <c r="D449" t="n">
        <v>0</v>
      </c>
      <c r="E449" t="n">
        <v>0</v>
      </c>
      <c r="F449" t="n">
        <v>0</v>
      </c>
      <c r="G449" t="n">
        <v>0</v>
      </c>
      <c r="H449" t="n">
        <v>0</v>
      </c>
      <c r="I449" t="n">
        <v>0</v>
      </c>
      <c r="J449" t="n">
        <v>0</v>
      </c>
      <c r="K449" t="n">
        <v>0</v>
      </c>
      <c r="L449" t="n">
        <v>0</v>
      </c>
      <c r="M449" t="n">
        <v>0</v>
      </c>
      <c r="N449" t="n">
        <v>0</v>
      </c>
      <c r="P449" s="27" t="inlineStr"/>
      <c r="R449" t="inlineStr">
        <is>
          <t>Calcutta</t>
        </is>
      </c>
      <c r="S449" t="inlineStr">
        <is>
          <t>East</t>
        </is>
      </c>
      <c r="T449" s="9">
        <f>VLOOKUP(A449,Sku_list!$A$1:$D$2323,3,0)</f>
        <v/>
      </c>
      <c r="U449" s="9">
        <f>VLOOKUP(A449,Sku_list!$A$1:$D$2323,4,0)*(F449/1000000*12)</f>
        <v/>
      </c>
      <c r="V449" s="9">
        <f>VLOOKUP(A449,Sku_list!$A$1:$D$2323,4,0)*(H449/1000000*12)</f>
        <v/>
      </c>
      <c r="W449" s="9">
        <f>VLOOKUP(A449,Sku_list!$A$1:$D$2323,4,0)*(J449/1000000*12)</f>
        <v/>
      </c>
      <c r="X449" s="9">
        <f>VLOOKUP(A449,Sku_list!$A$1:$D$2323,4,0)*(L449/1000000*12)</f>
        <v/>
      </c>
      <c r="Y449" s="9">
        <f>VLOOKUP(A449,Sku_list!$A$1:$E$2323,5,0)*((J449+F449)/1000000000)</f>
        <v/>
      </c>
      <c r="Z449" t="n">
        <v>0</v>
      </c>
      <c r="AC449" s="27">
        <f>(DAY(TODAY())+AB449)/30</f>
        <v/>
      </c>
    </row>
    <row r="450">
      <c r="A450" t="n">
        <v>1607672</v>
      </c>
      <c r="B450" t="inlineStr">
        <is>
          <t>Col Orthodontic Tb</t>
        </is>
      </c>
      <c r="C450" t="inlineStr">
        <is>
          <t>IN63</t>
        </is>
      </c>
      <c r="D450" t="n">
        <v>0</v>
      </c>
      <c r="E450" t="n">
        <v>0</v>
      </c>
      <c r="F450" t="n">
        <v>0</v>
      </c>
      <c r="G450" t="n">
        <v>0</v>
      </c>
      <c r="H450" t="n">
        <v>0</v>
      </c>
      <c r="I450" t="n">
        <v>0</v>
      </c>
      <c r="J450" t="n">
        <v>0</v>
      </c>
      <c r="K450" t="n">
        <v>0</v>
      </c>
      <c r="L450" t="n">
        <v>0</v>
      </c>
      <c r="M450" t="n">
        <v>0</v>
      </c>
      <c r="N450" t="n">
        <v>0</v>
      </c>
      <c r="P450" s="27" t="inlineStr"/>
      <c r="R450" t="inlineStr">
        <is>
          <t>Trichy</t>
        </is>
      </c>
      <c r="S450" t="inlineStr">
        <is>
          <t>South</t>
        </is>
      </c>
      <c r="T450" s="9">
        <f>VLOOKUP(A450,Sku_list!$A$1:$D$2323,3,0)</f>
        <v/>
      </c>
      <c r="U450" s="9">
        <f>VLOOKUP(A450,Sku_list!$A$1:$D$2323,4,0)*(F450/1000000*12)</f>
        <v/>
      </c>
      <c r="V450" s="9">
        <f>VLOOKUP(A450,Sku_list!$A$1:$D$2323,4,0)*(H450/1000000*12)</f>
        <v/>
      </c>
      <c r="W450" s="9">
        <f>VLOOKUP(A450,Sku_list!$A$1:$D$2323,4,0)*(J450/1000000*12)</f>
        <v/>
      </c>
      <c r="X450" s="9">
        <f>VLOOKUP(A450,Sku_list!$A$1:$D$2323,4,0)*(L450/1000000*12)</f>
        <v/>
      </c>
      <c r="Y450" s="9">
        <f>VLOOKUP(A450,Sku_list!$A$1:$E$2323,5,0)*((J450+F450)/1000000000)</f>
        <v/>
      </c>
      <c r="Z450" t="n">
        <v>0</v>
      </c>
      <c r="AC450" s="27">
        <f>(DAY(TODAY())+AB450)/30</f>
        <v/>
      </c>
    </row>
    <row r="451">
      <c r="A451" t="n">
        <v>1607672</v>
      </c>
      <c r="B451" t="inlineStr">
        <is>
          <t>Col Orthodontic Tb</t>
        </is>
      </c>
      <c r="C451" t="inlineStr">
        <is>
          <t>IN64</t>
        </is>
      </c>
      <c r="D451" t="n">
        <v>0</v>
      </c>
      <c r="E451" t="n">
        <v>0</v>
      </c>
      <c r="F451" t="n">
        <v>0</v>
      </c>
      <c r="G451" t="n">
        <v>0</v>
      </c>
      <c r="H451" t="n">
        <v>0</v>
      </c>
      <c r="I451" t="n">
        <v>0</v>
      </c>
      <c r="J451" t="n">
        <v>0</v>
      </c>
      <c r="K451" t="n">
        <v>0</v>
      </c>
      <c r="L451" t="n">
        <v>0</v>
      </c>
      <c r="M451" t="n">
        <v>0</v>
      </c>
      <c r="N451" t="n">
        <v>0</v>
      </c>
      <c r="P451" s="27" t="inlineStr"/>
      <c r="R451" t="inlineStr">
        <is>
          <t>Chennai</t>
        </is>
      </c>
      <c r="S451" t="inlineStr">
        <is>
          <t>South</t>
        </is>
      </c>
      <c r="T451" s="9">
        <f>VLOOKUP(A451,Sku_list!$A$1:$D$2323,3,0)</f>
        <v/>
      </c>
      <c r="U451" s="9">
        <f>VLOOKUP(A451,Sku_list!$A$1:$D$2323,4,0)*(F451/1000000*12)</f>
        <v/>
      </c>
      <c r="V451" s="9">
        <f>VLOOKUP(A451,Sku_list!$A$1:$D$2323,4,0)*(H451/1000000*12)</f>
        <v/>
      </c>
      <c r="W451" s="9">
        <f>VLOOKUP(A451,Sku_list!$A$1:$D$2323,4,0)*(J451/1000000*12)</f>
        <v/>
      </c>
      <c r="X451" s="9">
        <f>VLOOKUP(A451,Sku_list!$A$1:$D$2323,4,0)*(L451/1000000*12)</f>
        <v/>
      </c>
      <c r="Y451" s="9">
        <f>VLOOKUP(A451,Sku_list!$A$1:$E$2323,5,0)*((J451+F451)/1000000000)</f>
        <v/>
      </c>
      <c r="Z451" t="n">
        <v>0</v>
      </c>
      <c r="AC451" s="27">
        <f>(DAY(TODAY())+AB451)/30</f>
        <v/>
      </c>
    </row>
    <row r="452">
      <c r="A452" t="n">
        <v>1607672</v>
      </c>
      <c r="B452" t="inlineStr">
        <is>
          <t>Col Orthodontic Tb</t>
        </is>
      </c>
      <c r="C452" t="inlineStr">
        <is>
          <t>IN65</t>
        </is>
      </c>
      <c r="D452" t="n">
        <v>0</v>
      </c>
      <c r="E452" t="n">
        <v>0</v>
      </c>
      <c r="F452" t="n">
        <v>0</v>
      </c>
      <c r="G452" t="n">
        <v>0</v>
      </c>
      <c r="H452" t="n">
        <v>0</v>
      </c>
      <c r="I452" t="n">
        <v>0</v>
      </c>
      <c r="J452" t="n">
        <v>0</v>
      </c>
      <c r="K452" t="n">
        <v>0</v>
      </c>
      <c r="L452" t="n">
        <v>0</v>
      </c>
      <c r="M452" t="n">
        <v>0</v>
      </c>
      <c r="N452" t="n">
        <v>0</v>
      </c>
      <c r="P452" s="27" t="inlineStr"/>
      <c r="R452" t="inlineStr">
        <is>
          <t>Kanpur</t>
        </is>
      </c>
      <c r="S452" t="inlineStr">
        <is>
          <t>North</t>
        </is>
      </c>
      <c r="T452" s="9">
        <f>VLOOKUP(A452,Sku_list!$A$1:$D$2323,3,0)</f>
        <v/>
      </c>
      <c r="U452" s="9">
        <f>VLOOKUP(A452,Sku_list!$A$1:$D$2323,4,0)*(F452/1000000*12)</f>
        <v/>
      </c>
      <c r="V452" s="9">
        <f>VLOOKUP(A452,Sku_list!$A$1:$D$2323,4,0)*(H452/1000000*12)</f>
        <v/>
      </c>
      <c r="W452" s="9">
        <f>VLOOKUP(A452,Sku_list!$A$1:$D$2323,4,0)*(J452/1000000*12)</f>
        <v/>
      </c>
      <c r="X452" s="9">
        <f>VLOOKUP(A452,Sku_list!$A$1:$D$2323,4,0)*(L452/1000000*12)</f>
        <v/>
      </c>
      <c r="Y452" s="9">
        <f>VLOOKUP(A452,Sku_list!$A$1:$E$2323,5,0)*((J452+F452)/1000000000)</f>
        <v/>
      </c>
      <c r="Z452" t="n">
        <v>0</v>
      </c>
      <c r="AC452" s="27">
        <f>(DAY(TODAY())+AB452)/30</f>
        <v/>
      </c>
    </row>
    <row r="453">
      <c r="A453" t="n">
        <v>1607672</v>
      </c>
      <c r="B453" t="inlineStr">
        <is>
          <t>Col Orthodontic Tb</t>
        </is>
      </c>
      <c r="C453" t="inlineStr">
        <is>
          <t>IN66</t>
        </is>
      </c>
      <c r="D453" t="n">
        <v>0</v>
      </c>
      <c r="E453" t="n">
        <v>0</v>
      </c>
      <c r="F453" t="n">
        <v>0</v>
      </c>
      <c r="G453" t="n">
        <v>0</v>
      </c>
      <c r="H453" t="n">
        <v>0</v>
      </c>
      <c r="I453" t="n">
        <v>0</v>
      </c>
      <c r="J453" t="n">
        <v>0</v>
      </c>
      <c r="K453" t="n">
        <v>0</v>
      </c>
      <c r="L453" t="n">
        <v>0</v>
      </c>
      <c r="M453" t="n">
        <v>0</v>
      </c>
      <c r="N453" t="n">
        <v>0</v>
      </c>
      <c r="P453" s="27" t="inlineStr"/>
      <c r="R453" t="inlineStr">
        <is>
          <t>Bhubaneshwar</t>
        </is>
      </c>
      <c r="S453" t="inlineStr">
        <is>
          <t>East</t>
        </is>
      </c>
      <c r="T453" s="9">
        <f>VLOOKUP(A453,Sku_list!$A$1:$D$2323,3,0)</f>
        <v/>
      </c>
      <c r="U453" s="9">
        <f>VLOOKUP(A453,Sku_list!$A$1:$D$2323,4,0)*(F453/1000000*12)</f>
        <v/>
      </c>
      <c r="V453" s="9">
        <f>VLOOKUP(A453,Sku_list!$A$1:$D$2323,4,0)*(H453/1000000*12)</f>
        <v/>
      </c>
      <c r="W453" s="9">
        <f>VLOOKUP(A453,Sku_list!$A$1:$D$2323,4,0)*(J453/1000000*12)</f>
        <v/>
      </c>
      <c r="X453" s="9">
        <f>VLOOKUP(A453,Sku_list!$A$1:$D$2323,4,0)*(L453/1000000*12)</f>
        <v/>
      </c>
      <c r="Y453" s="9">
        <f>VLOOKUP(A453,Sku_list!$A$1:$E$2323,5,0)*((J453+F453)/1000000000)</f>
        <v/>
      </c>
      <c r="Z453" t="n">
        <v>0</v>
      </c>
      <c r="AC453" s="27">
        <f>(DAY(TODAY())+AB453)/30</f>
        <v/>
      </c>
    </row>
    <row r="454">
      <c r="A454" t="n">
        <v>1607672</v>
      </c>
      <c r="B454" t="inlineStr">
        <is>
          <t>Col Orthodontic Tb</t>
        </is>
      </c>
      <c r="C454" t="inlineStr">
        <is>
          <t>IN67</t>
        </is>
      </c>
      <c r="D454" t="n">
        <v>0</v>
      </c>
      <c r="E454" t="n">
        <v>0</v>
      </c>
      <c r="F454" t="n">
        <v>0</v>
      </c>
      <c r="G454" t="n">
        <v>0</v>
      </c>
      <c r="H454" t="n">
        <v>0</v>
      </c>
      <c r="I454" t="n">
        <v>0</v>
      </c>
      <c r="J454" t="n">
        <v>0</v>
      </c>
      <c r="K454" t="n">
        <v>0</v>
      </c>
      <c r="L454" t="n">
        <v>0</v>
      </c>
      <c r="M454" t="n">
        <v>0</v>
      </c>
      <c r="N454" t="n">
        <v>0</v>
      </c>
      <c r="P454" s="27" t="inlineStr"/>
      <c r="R454" t="inlineStr">
        <is>
          <t>Indore</t>
        </is>
      </c>
      <c r="S454" t="inlineStr">
        <is>
          <t>West</t>
        </is>
      </c>
      <c r="T454" s="9">
        <f>VLOOKUP(A454,Sku_list!$A$1:$D$2323,3,0)</f>
        <v/>
      </c>
      <c r="U454" s="9">
        <f>VLOOKUP(A454,Sku_list!$A$1:$D$2323,4,0)*(F454/1000000*12)</f>
        <v/>
      </c>
      <c r="V454" s="9">
        <f>VLOOKUP(A454,Sku_list!$A$1:$D$2323,4,0)*(H454/1000000*12)</f>
        <v/>
      </c>
      <c r="W454" s="9">
        <f>VLOOKUP(A454,Sku_list!$A$1:$D$2323,4,0)*(J454/1000000*12)</f>
        <v/>
      </c>
      <c r="X454" s="9">
        <f>VLOOKUP(A454,Sku_list!$A$1:$D$2323,4,0)*(L454/1000000*12)</f>
        <v/>
      </c>
      <c r="Y454" s="9">
        <f>VLOOKUP(A454,Sku_list!$A$1:$E$2323,5,0)*((J454+F454)/1000000000)</f>
        <v/>
      </c>
      <c r="Z454" t="n">
        <v>0</v>
      </c>
      <c r="AC454" s="27">
        <f>(DAY(TODAY())+AB454)/30</f>
        <v/>
      </c>
    </row>
    <row r="455">
      <c r="A455" t="n">
        <v>1607672</v>
      </c>
      <c r="B455" t="inlineStr">
        <is>
          <t>Col Orthodontic Tb</t>
        </is>
      </c>
      <c r="C455" t="inlineStr">
        <is>
          <t>IN68</t>
        </is>
      </c>
      <c r="D455" t="n">
        <v>0</v>
      </c>
      <c r="E455" t="n">
        <v>0</v>
      </c>
      <c r="F455" t="n">
        <v>0</v>
      </c>
      <c r="G455" t="n">
        <v>0</v>
      </c>
      <c r="H455" t="n">
        <v>0</v>
      </c>
      <c r="I455" t="n">
        <v>0</v>
      </c>
      <c r="J455" t="n">
        <v>208</v>
      </c>
      <c r="K455" t="n">
        <v>208</v>
      </c>
      <c r="L455" t="n">
        <v>0</v>
      </c>
      <c r="M455" t="n">
        <v>0</v>
      </c>
      <c r="N455" t="n">
        <v>208</v>
      </c>
      <c r="P455" s="27" t="inlineStr"/>
      <c r="R455" t="inlineStr">
        <is>
          <t>Baroda</t>
        </is>
      </c>
      <c r="S455" t="inlineStr">
        <is>
          <t>West</t>
        </is>
      </c>
      <c r="T455" s="9">
        <f>VLOOKUP(A455,Sku_list!$A$1:$D$2323,3,0)</f>
        <v/>
      </c>
      <c r="U455" s="9">
        <f>VLOOKUP(A455,Sku_list!$A$1:$D$2323,4,0)*(F455/1000000*12)</f>
        <v/>
      </c>
      <c r="V455" s="9">
        <f>VLOOKUP(A455,Sku_list!$A$1:$D$2323,4,0)*(H455/1000000*12)</f>
        <v/>
      </c>
      <c r="W455" s="9">
        <f>VLOOKUP(A455,Sku_list!$A$1:$D$2323,4,0)*(J455/1000000*12)</f>
        <v/>
      </c>
      <c r="X455" s="9">
        <f>VLOOKUP(A455,Sku_list!$A$1:$D$2323,4,0)*(L455/1000000*12)</f>
        <v/>
      </c>
      <c r="Y455" s="9">
        <f>VLOOKUP(A455,Sku_list!$A$1:$E$2323,5,0)*((J455+F455)/1000000000)</f>
        <v/>
      </c>
      <c r="Z455" t="n">
        <v>0</v>
      </c>
      <c r="AC455" s="27">
        <f>(DAY(TODAY())+AB455)/30</f>
        <v/>
      </c>
    </row>
    <row r="456">
      <c r="A456" t="n">
        <v>1607672</v>
      </c>
      <c r="B456" t="inlineStr">
        <is>
          <t>Col Orthodontic Tb</t>
        </is>
      </c>
      <c r="C456" t="inlineStr">
        <is>
          <t>IN69</t>
        </is>
      </c>
      <c r="D456" t="n">
        <v>0</v>
      </c>
      <c r="E456" t="n">
        <v>0</v>
      </c>
      <c r="F456" t="n">
        <v>0</v>
      </c>
      <c r="G456" t="n">
        <v>0</v>
      </c>
      <c r="H456" t="n">
        <v>0</v>
      </c>
      <c r="I456" t="n">
        <v>0</v>
      </c>
      <c r="J456" t="n">
        <v>0</v>
      </c>
      <c r="K456" t="n">
        <v>0</v>
      </c>
      <c r="L456" t="n">
        <v>0</v>
      </c>
      <c r="M456" t="n">
        <v>0</v>
      </c>
      <c r="N456" t="n">
        <v>0</v>
      </c>
      <c r="P456" s="27" t="inlineStr"/>
      <c r="R456" t="inlineStr">
        <is>
          <t>Hyderabad</t>
        </is>
      </c>
      <c r="S456" t="inlineStr">
        <is>
          <t>South</t>
        </is>
      </c>
      <c r="T456" s="9">
        <f>VLOOKUP(A456,Sku_list!$A$1:$D$2323,3,0)</f>
        <v/>
      </c>
      <c r="U456" s="9">
        <f>VLOOKUP(A456,Sku_list!$A$1:$D$2323,4,0)*(F456/1000000*12)</f>
        <v/>
      </c>
      <c r="V456" s="9">
        <f>VLOOKUP(A456,Sku_list!$A$1:$D$2323,4,0)*(H456/1000000*12)</f>
        <v/>
      </c>
      <c r="W456" s="9">
        <f>VLOOKUP(A456,Sku_list!$A$1:$D$2323,4,0)*(J456/1000000*12)</f>
        <v/>
      </c>
      <c r="X456" s="9">
        <f>VLOOKUP(A456,Sku_list!$A$1:$D$2323,4,0)*(L456/1000000*12)</f>
        <v/>
      </c>
      <c r="Y456" s="9">
        <f>VLOOKUP(A456,Sku_list!$A$1:$E$2323,5,0)*((J456+F456)/1000000000)</f>
        <v/>
      </c>
      <c r="Z456" t="n">
        <v>0</v>
      </c>
      <c r="AC456" s="27">
        <f>(DAY(TODAY())+AB456)/30</f>
        <v/>
      </c>
    </row>
    <row r="457">
      <c r="A457" t="n">
        <v>1607672</v>
      </c>
      <c r="B457" t="inlineStr">
        <is>
          <t>Col Orthodontic Tb</t>
        </is>
      </c>
      <c r="C457" t="inlineStr">
        <is>
          <t>IN70</t>
        </is>
      </c>
      <c r="D457" t="n">
        <v>0</v>
      </c>
      <c r="E457" t="n">
        <v>0</v>
      </c>
      <c r="F457" t="n">
        <v>0</v>
      </c>
      <c r="G457" t="n">
        <v>0</v>
      </c>
      <c r="H457" t="n">
        <v>0</v>
      </c>
      <c r="I457" t="n">
        <v>0</v>
      </c>
      <c r="J457" t="n">
        <v>0</v>
      </c>
      <c r="K457" t="n">
        <v>0</v>
      </c>
      <c r="L457" t="n">
        <v>0</v>
      </c>
      <c r="M457" t="n">
        <v>0</v>
      </c>
      <c r="N457" t="n">
        <v>0</v>
      </c>
      <c r="P457" s="27" t="inlineStr"/>
      <c r="R457" t="inlineStr">
        <is>
          <t>Allepy</t>
        </is>
      </c>
      <c r="S457" t="inlineStr">
        <is>
          <t>South</t>
        </is>
      </c>
      <c r="T457" s="9">
        <f>VLOOKUP(A457,Sku_list!$A$1:$D$2323,3,0)</f>
        <v/>
      </c>
      <c r="U457" s="9">
        <f>VLOOKUP(A457,Sku_list!$A$1:$D$2323,4,0)*(F457/1000000*12)</f>
        <v/>
      </c>
      <c r="V457" s="9">
        <f>VLOOKUP(A457,Sku_list!$A$1:$D$2323,4,0)*(H457/1000000*12)</f>
        <v/>
      </c>
      <c r="W457" s="9">
        <f>VLOOKUP(A457,Sku_list!$A$1:$D$2323,4,0)*(J457/1000000*12)</f>
        <v/>
      </c>
      <c r="X457" s="9">
        <f>VLOOKUP(A457,Sku_list!$A$1:$D$2323,4,0)*(L457/1000000*12)</f>
        <v/>
      </c>
      <c r="Y457" s="9">
        <f>VLOOKUP(A457,Sku_list!$A$1:$E$2323,5,0)*((J457+F457)/1000000000)</f>
        <v/>
      </c>
      <c r="Z457" t="n">
        <v>0</v>
      </c>
      <c r="AC457" s="27">
        <f>(DAY(TODAY())+AB457)/30</f>
        <v/>
      </c>
    </row>
    <row r="458">
      <c r="A458" t="n">
        <v>1607672</v>
      </c>
      <c r="B458" t="inlineStr">
        <is>
          <t>Col Orthodontic Tb</t>
        </is>
      </c>
      <c r="C458" t="inlineStr">
        <is>
          <t>IN71</t>
        </is>
      </c>
      <c r="D458" t="n">
        <v>0</v>
      </c>
      <c r="E458" t="n">
        <v>0</v>
      </c>
      <c r="F458" t="n">
        <v>0</v>
      </c>
      <c r="G458" t="n">
        <v>0</v>
      </c>
      <c r="H458" t="n">
        <v>0</v>
      </c>
      <c r="I458" t="n">
        <v>0</v>
      </c>
      <c r="J458" t="n">
        <v>0</v>
      </c>
      <c r="K458" t="n">
        <v>0</v>
      </c>
      <c r="L458" t="n">
        <v>0</v>
      </c>
      <c r="M458" t="n">
        <v>0</v>
      </c>
      <c r="N458" t="n">
        <v>0</v>
      </c>
      <c r="P458" s="27" t="inlineStr"/>
      <c r="R458" t="inlineStr">
        <is>
          <t>Bangalore</t>
        </is>
      </c>
      <c r="S458" t="inlineStr">
        <is>
          <t>South</t>
        </is>
      </c>
      <c r="T458" s="9">
        <f>VLOOKUP(A458,Sku_list!$A$1:$D$2323,3,0)</f>
        <v/>
      </c>
      <c r="U458" s="9">
        <f>VLOOKUP(A458,Sku_list!$A$1:$D$2323,4,0)*(F458/1000000*12)</f>
        <v/>
      </c>
      <c r="V458" s="9">
        <f>VLOOKUP(A458,Sku_list!$A$1:$D$2323,4,0)*(H458/1000000*12)</f>
        <v/>
      </c>
      <c r="W458" s="9">
        <f>VLOOKUP(A458,Sku_list!$A$1:$D$2323,4,0)*(J458/1000000*12)</f>
        <v/>
      </c>
      <c r="X458" s="9">
        <f>VLOOKUP(A458,Sku_list!$A$1:$D$2323,4,0)*(L458/1000000*12)</f>
        <v/>
      </c>
      <c r="Y458" s="9">
        <f>VLOOKUP(A458,Sku_list!$A$1:$E$2323,5,0)*((J458+F458)/1000000000)</f>
        <v/>
      </c>
      <c r="Z458" t="n">
        <v>0</v>
      </c>
      <c r="AC458" s="27">
        <f>(DAY(TODAY())+AB458)/30</f>
        <v/>
      </c>
    </row>
    <row r="459">
      <c r="A459" t="n">
        <v>1607672</v>
      </c>
      <c r="B459" t="inlineStr">
        <is>
          <t>Col Orthodontic Tb</t>
        </is>
      </c>
      <c r="C459" t="inlineStr">
        <is>
          <t>IN72</t>
        </is>
      </c>
      <c r="D459" t="n">
        <v>0</v>
      </c>
      <c r="E459" t="n">
        <v>0</v>
      </c>
      <c r="F459" t="n">
        <v>0</v>
      </c>
      <c r="G459" t="n">
        <v>0</v>
      </c>
      <c r="H459" t="n">
        <v>0</v>
      </c>
      <c r="I459" t="n">
        <v>0</v>
      </c>
      <c r="J459" t="n">
        <v>0</v>
      </c>
      <c r="K459" t="n">
        <v>0</v>
      </c>
      <c r="L459" t="n">
        <v>0</v>
      </c>
      <c r="M459" t="n">
        <v>0</v>
      </c>
      <c r="N459" t="n">
        <v>0</v>
      </c>
      <c r="P459" s="27" t="inlineStr"/>
      <c r="R459" t="inlineStr">
        <is>
          <t>Gauhati</t>
        </is>
      </c>
      <c r="S459" t="inlineStr">
        <is>
          <t>East</t>
        </is>
      </c>
      <c r="T459" s="9">
        <f>VLOOKUP(A459,Sku_list!$A$1:$D$2323,3,0)</f>
        <v/>
      </c>
      <c r="U459" s="9">
        <f>VLOOKUP(A459,Sku_list!$A$1:$D$2323,4,0)*(F459/1000000*12)</f>
        <v/>
      </c>
      <c r="V459" s="9">
        <f>VLOOKUP(A459,Sku_list!$A$1:$D$2323,4,0)*(H459/1000000*12)</f>
        <v/>
      </c>
      <c r="W459" s="9">
        <f>VLOOKUP(A459,Sku_list!$A$1:$D$2323,4,0)*(J459/1000000*12)</f>
        <v/>
      </c>
      <c r="X459" s="9">
        <f>VLOOKUP(A459,Sku_list!$A$1:$D$2323,4,0)*(L459/1000000*12)</f>
        <v/>
      </c>
      <c r="Y459" s="9">
        <f>VLOOKUP(A459,Sku_list!$A$1:$E$2323,5,0)*((J459+F459)/1000000000)</f>
        <v/>
      </c>
      <c r="Z459" t="n">
        <v>0</v>
      </c>
      <c r="AC459" s="27">
        <f>(DAY(TODAY())+AB459)/30</f>
        <v/>
      </c>
    </row>
    <row r="460">
      <c r="A460" t="n">
        <v>1607672</v>
      </c>
      <c r="B460" t="inlineStr">
        <is>
          <t>Col Orthodontic Tb</t>
        </is>
      </c>
      <c r="C460" t="inlineStr">
        <is>
          <t>IN73</t>
        </is>
      </c>
      <c r="D460" t="n">
        <v>0</v>
      </c>
      <c r="E460" t="n">
        <v>0</v>
      </c>
      <c r="F460" t="n">
        <v>0</v>
      </c>
      <c r="G460" t="n">
        <v>0</v>
      </c>
      <c r="H460" t="n">
        <v>0</v>
      </c>
      <c r="I460" t="n">
        <v>0</v>
      </c>
      <c r="J460" t="n">
        <v>0</v>
      </c>
      <c r="K460" t="n">
        <v>0</v>
      </c>
      <c r="L460" t="n">
        <v>0</v>
      </c>
      <c r="M460" t="n">
        <v>0</v>
      </c>
      <c r="N460" t="n">
        <v>0</v>
      </c>
      <c r="P460" s="27" t="inlineStr"/>
      <c r="R460" t="inlineStr">
        <is>
          <t>Patna</t>
        </is>
      </c>
      <c r="S460" t="inlineStr">
        <is>
          <t>East</t>
        </is>
      </c>
      <c r="T460" s="9">
        <f>VLOOKUP(A460,Sku_list!$A$1:$D$2323,3,0)</f>
        <v/>
      </c>
      <c r="U460" s="9">
        <f>VLOOKUP(A460,Sku_list!$A$1:$D$2323,4,0)*(F460/1000000*12)</f>
        <v/>
      </c>
      <c r="V460" s="9">
        <f>VLOOKUP(A460,Sku_list!$A$1:$D$2323,4,0)*(H460/1000000*12)</f>
        <v/>
      </c>
      <c r="W460" s="9">
        <f>VLOOKUP(A460,Sku_list!$A$1:$D$2323,4,0)*(J460/1000000*12)</f>
        <v/>
      </c>
      <c r="X460" s="9">
        <f>VLOOKUP(A460,Sku_list!$A$1:$D$2323,4,0)*(L460/1000000*12)</f>
        <v/>
      </c>
      <c r="Y460" s="9">
        <f>VLOOKUP(A460,Sku_list!$A$1:$E$2323,5,0)*((J460+F460)/1000000000)</f>
        <v/>
      </c>
      <c r="Z460" t="n">
        <v>0</v>
      </c>
      <c r="AC460" s="27">
        <f>(DAY(TODAY())+AB460)/30</f>
        <v/>
      </c>
    </row>
    <row r="461">
      <c r="A461" t="n">
        <v>1607672</v>
      </c>
      <c r="B461" t="inlineStr">
        <is>
          <t>Col Orthodontic Tb</t>
        </is>
      </c>
      <c r="C461" t="inlineStr">
        <is>
          <t>IN74</t>
        </is>
      </c>
      <c r="D461" t="n">
        <v>0</v>
      </c>
      <c r="E461" t="n">
        <v>0</v>
      </c>
      <c r="F461" t="n">
        <v>0</v>
      </c>
      <c r="G461" t="n">
        <v>0</v>
      </c>
      <c r="H461" t="n">
        <v>0</v>
      </c>
      <c r="I461" t="n">
        <v>0</v>
      </c>
      <c r="J461" t="n">
        <v>0</v>
      </c>
      <c r="K461" t="n">
        <v>0</v>
      </c>
      <c r="L461" t="n">
        <v>0</v>
      </c>
      <c r="M461" t="n">
        <v>0</v>
      </c>
      <c r="N461" t="n">
        <v>0</v>
      </c>
      <c r="P461" s="27" t="inlineStr"/>
      <c r="R461" t="inlineStr">
        <is>
          <t>Nepal-exp</t>
        </is>
      </c>
      <c r="S461" t="inlineStr">
        <is>
          <t>Exp-DC</t>
        </is>
      </c>
      <c r="T461" s="9">
        <f>VLOOKUP(A461,Sku_list!$A$1:$D$2323,3,0)</f>
        <v/>
      </c>
      <c r="U461" s="9">
        <f>VLOOKUP(A461,Sku_list!$A$1:$D$2323,4,0)*(F461/1000000*12)</f>
        <v/>
      </c>
      <c r="V461" s="9">
        <f>VLOOKUP(A461,Sku_list!$A$1:$D$2323,4,0)*(H461/1000000*12)</f>
        <v/>
      </c>
      <c r="W461" s="9">
        <f>VLOOKUP(A461,Sku_list!$A$1:$D$2323,4,0)*(J461/1000000*12)</f>
        <v/>
      </c>
      <c r="X461" s="9">
        <f>VLOOKUP(A461,Sku_list!$A$1:$D$2323,4,0)*(L461/1000000*12)</f>
        <v/>
      </c>
      <c r="Y461" s="9">
        <f>VLOOKUP(A461,Sku_list!$A$1:$E$2323,5,0)*((J461+F461)/1000000000)</f>
        <v/>
      </c>
      <c r="Z461" t="n">
        <v>0</v>
      </c>
      <c r="AC461" s="27">
        <f>(DAY(TODAY())+AB461)/30</f>
        <v/>
      </c>
    </row>
    <row r="462">
      <c r="A462" t="n">
        <v>1607672</v>
      </c>
      <c r="B462" t="inlineStr">
        <is>
          <t>Col Orthodontic Tb</t>
        </is>
      </c>
      <c r="C462" t="inlineStr">
        <is>
          <t>IN75</t>
        </is>
      </c>
      <c r="D462" t="n">
        <v>0</v>
      </c>
      <c r="E462" t="n">
        <v>0</v>
      </c>
      <c r="F462" t="n">
        <v>0</v>
      </c>
      <c r="G462" t="n">
        <v>0</v>
      </c>
      <c r="H462" t="n">
        <v>0</v>
      </c>
      <c r="I462" t="n">
        <v>0</v>
      </c>
      <c r="J462" t="n">
        <v>0</v>
      </c>
      <c r="K462" t="n">
        <v>0</v>
      </c>
      <c r="L462" t="n">
        <v>0</v>
      </c>
      <c r="M462" t="n">
        <v>0</v>
      </c>
      <c r="N462" t="n">
        <v>0</v>
      </c>
      <c r="P462" s="27" t="inlineStr"/>
      <c r="R462" t="inlineStr">
        <is>
          <t>Jaipur</t>
        </is>
      </c>
      <c r="S462" t="inlineStr">
        <is>
          <t>North</t>
        </is>
      </c>
      <c r="T462" s="9">
        <f>VLOOKUP(A462,Sku_list!$A$1:$D$2323,3,0)</f>
        <v/>
      </c>
      <c r="U462" s="9">
        <f>VLOOKUP(A462,Sku_list!$A$1:$D$2323,4,0)*(F462/1000000*12)</f>
        <v/>
      </c>
      <c r="V462" s="9">
        <f>VLOOKUP(A462,Sku_list!$A$1:$D$2323,4,0)*(H462/1000000*12)</f>
        <v/>
      </c>
      <c r="W462" s="9">
        <f>VLOOKUP(A462,Sku_list!$A$1:$D$2323,4,0)*(J462/1000000*12)</f>
        <v/>
      </c>
      <c r="X462" s="9">
        <f>VLOOKUP(A462,Sku_list!$A$1:$D$2323,4,0)*(L462/1000000*12)</f>
        <v/>
      </c>
      <c r="Y462" s="9">
        <f>VLOOKUP(A462,Sku_list!$A$1:$E$2323,5,0)*((J462+F462)/1000000000)</f>
        <v/>
      </c>
      <c r="Z462" t="n">
        <v>0</v>
      </c>
      <c r="AC462" s="27">
        <f>(DAY(TODAY())+AB462)/30</f>
        <v/>
      </c>
    </row>
    <row r="463">
      <c r="A463" t="n">
        <v>1607672</v>
      </c>
      <c r="B463" t="inlineStr">
        <is>
          <t>Col Orthodontic Tb</t>
        </is>
      </c>
      <c r="C463" t="inlineStr">
        <is>
          <t>IN76</t>
        </is>
      </c>
      <c r="D463" t="n">
        <v>0</v>
      </c>
      <c r="E463" t="n">
        <v>0</v>
      </c>
      <c r="F463" t="n">
        <v>0</v>
      </c>
      <c r="G463" t="n">
        <v>0</v>
      </c>
      <c r="H463" t="n">
        <v>0</v>
      </c>
      <c r="I463" t="n">
        <v>0</v>
      </c>
      <c r="J463" t="n">
        <v>0</v>
      </c>
      <c r="K463" t="n">
        <v>0</v>
      </c>
      <c r="L463" t="n">
        <v>0</v>
      </c>
      <c r="M463" t="n">
        <v>0</v>
      </c>
      <c r="N463" t="n">
        <v>0</v>
      </c>
      <c r="P463" s="27" t="inlineStr"/>
      <c r="R463" t="inlineStr">
        <is>
          <t>Ghaziabad</t>
        </is>
      </c>
      <c r="S463" t="inlineStr">
        <is>
          <t>North</t>
        </is>
      </c>
      <c r="T463" s="9">
        <f>VLOOKUP(A463,Sku_list!$A$1:$D$2323,3,0)</f>
        <v/>
      </c>
      <c r="U463" s="9">
        <f>VLOOKUP(A463,Sku_list!$A$1:$D$2323,4,0)*(F463/1000000*12)</f>
        <v/>
      </c>
      <c r="V463" s="9">
        <f>VLOOKUP(A463,Sku_list!$A$1:$D$2323,4,0)*(H463/1000000*12)</f>
        <v/>
      </c>
      <c r="W463" s="9">
        <f>VLOOKUP(A463,Sku_list!$A$1:$D$2323,4,0)*(J463/1000000*12)</f>
        <v/>
      </c>
      <c r="X463" s="9">
        <f>VLOOKUP(A463,Sku_list!$A$1:$D$2323,4,0)*(L463/1000000*12)</f>
        <v/>
      </c>
      <c r="Y463" s="9">
        <f>VLOOKUP(A463,Sku_list!$A$1:$E$2323,5,0)*((J463+F463)/1000000000)</f>
        <v/>
      </c>
      <c r="Z463" t="n">
        <v>0</v>
      </c>
      <c r="AC463" s="27">
        <f>(DAY(TODAY())+AB463)/30</f>
        <v/>
      </c>
    </row>
    <row r="464">
      <c r="A464" t="n">
        <v>1607672</v>
      </c>
      <c r="B464" t="inlineStr">
        <is>
          <t>Col Orthodontic Tb</t>
        </is>
      </c>
      <c r="C464" t="inlineStr">
        <is>
          <t>IN77</t>
        </is>
      </c>
      <c r="D464" t="n">
        <v>0</v>
      </c>
      <c r="E464" t="n">
        <v>0</v>
      </c>
      <c r="F464" t="n">
        <v>0</v>
      </c>
      <c r="G464" t="n">
        <v>0</v>
      </c>
      <c r="H464" t="n">
        <v>0</v>
      </c>
      <c r="I464" t="n">
        <v>0</v>
      </c>
      <c r="J464" t="n">
        <v>0</v>
      </c>
      <c r="K464" t="n">
        <v>0</v>
      </c>
      <c r="L464" t="n">
        <v>0</v>
      </c>
      <c r="M464" t="n">
        <v>0</v>
      </c>
      <c r="N464" t="n">
        <v>0</v>
      </c>
      <c r="P464" s="27" t="inlineStr"/>
      <c r="R464" t="inlineStr">
        <is>
          <t>POC Bhiwandi</t>
        </is>
      </c>
      <c r="S464" t="inlineStr">
        <is>
          <t>West</t>
        </is>
      </c>
      <c r="T464" s="9">
        <f>VLOOKUP(A464,Sku_list!$A$1:$D$2323,3,0)</f>
        <v/>
      </c>
      <c r="U464" s="9">
        <f>VLOOKUP(A464,Sku_list!$A$1:$D$2323,4,0)*(F464/1000000*12)</f>
        <v/>
      </c>
      <c r="V464" s="9">
        <f>VLOOKUP(A464,Sku_list!$A$1:$D$2323,4,0)*(H464/1000000*12)</f>
        <v/>
      </c>
      <c r="W464" s="9">
        <f>VLOOKUP(A464,Sku_list!$A$1:$D$2323,4,0)*(J464/1000000*12)</f>
        <v/>
      </c>
      <c r="X464" s="9">
        <f>VLOOKUP(A464,Sku_list!$A$1:$D$2323,4,0)*(L464/1000000*12)</f>
        <v/>
      </c>
      <c r="Y464" s="9">
        <f>VLOOKUP(A464,Sku_list!$A$1:$E$2323,5,0)*((J464+F464)/1000000000)</f>
        <v/>
      </c>
      <c r="Z464" t="n">
        <v>0</v>
      </c>
      <c r="AC464" s="27">
        <f>(DAY(TODAY())+AB464)/30</f>
        <v/>
      </c>
    </row>
    <row r="465">
      <c r="A465" t="n">
        <v>1607672</v>
      </c>
      <c r="B465" t="inlineStr">
        <is>
          <t>Col Orthodontic Tb</t>
        </is>
      </c>
      <c r="C465" t="inlineStr">
        <is>
          <t>IN78</t>
        </is>
      </c>
      <c r="D465" t="n">
        <v>0</v>
      </c>
      <c r="E465" t="n">
        <v>0</v>
      </c>
      <c r="F465" t="n">
        <v>0</v>
      </c>
      <c r="G465" t="n">
        <v>0</v>
      </c>
      <c r="H465" t="n">
        <v>0</v>
      </c>
      <c r="I465" t="n">
        <v>0</v>
      </c>
      <c r="J465" t="n">
        <v>0</v>
      </c>
      <c r="K465" t="n">
        <v>0</v>
      </c>
      <c r="L465" t="n">
        <v>0</v>
      </c>
      <c r="M465" t="n">
        <v>0</v>
      </c>
      <c r="N465" t="n">
        <v>0</v>
      </c>
      <c r="P465" s="27" t="inlineStr"/>
      <c r="R465" t="inlineStr">
        <is>
          <t>Kundli</t>
        </is>
      </c>
      <c r="S465" t="inlineStr">
        <is>
          <t>North</t>
        </is>
      </c>
      <c r="T465" s="9">
        <f>VLOOKUP(A465,Sku_list!$A$1:$D$2323,3,0)</f>
        <v/>
      </c>
      <c r="U465" s="9">
        <f>VLOOKUP(A465,Sku_list!$A$1:$D$2323,4,0)*(F465/1000000*12)</f>
        <v/>
      </c>
      <c r="V465" s="9">
        <f>VLOOKUP(A465,Sku_list!$A$1:$D$2323,4,0)*(H465/1000000*12)</f>
        <v/>
      </c>
      <c r="W465" s="9">
        <f>VLOOKUP(A465,Sku_list!$A$1:$D$2323,4,0)*(J465/1000000*12)</f>
        <v/>
      </c>
      <c r="X465" s="9">
        <f>VLOOKUP(A465,Sku_list!$A$1:$D$2323,4,0)*(L465/1000000*12)</f>
        <v/>
      </c>
      <c r="Y465" s="9">
        <f>VLOOKUP(A465,Sku_list!$A$1:$E$2323,5,0)*((J465+F465)/1000000000)</f>
        <v/>
      </c>
      <c r="Z465" t="n">
        <v>0</v>
      </c>
      <c r="AC465" s="27">
        <f>(DAY(TODAY())+AB465)/30</f>
        <v/>
      </c>
    </row>
    <row r="466">
      <c r="A466" t="n">
        <v>1607672</v>
      </c>
      <c r="B466" t="inlineStr">
        <is>
          <t>Col Orthodontic Tb</t>
        </is>
      </c>
      <c r="C466" t="inlineStr">
        <is>
          <t>IN79</t>
        </is>
      </c>
      <c r="D466" t="n">
        <v>0</v>
      </c>
      <c r="E466" t="n">
        <v>0</v>
      </c>
      <c r="F466" t="n">
        <v>0</v>
      </c>
      <c r="G466" t="n">
        <v>0</v>
      </c>
      <c r="H466" t="n">
        <v>0</v>
      </c>
      <c r="I466" t="n">
        <v>0</v>
      </c>
      <c r="J466" t="n">
        <v>0</v>
      </c>
      <c r="K466" t="n">
        <v>0</v>
      </c>
      <c r="L466" t="n">
        <v>0</v>
      </c>
      <c r="M466" t="n">
        <v>0</v>
      </c>
      <c r="N466" t="n">
        <v>0</v>
      </c>
      <c r="P466" s="27" t="inlineStr"/>
      <c r="R466" t="inlineStr">
        <is>
          <t>Goa</t>
        </is>
      </c>
      <c r="S466" t="inlineStr">
        <is>
          <t>West</t>
        </is>
      </c>
      <c r="T466" s="9">
        <f>VLOOKUP(A466,Sku_list!$A$1:$D$2323,3,0)</f>
        <v/>
      </c>
      <c r="U466" s="9">
        <f>VLOOKUP(A466,Sku_list!$A$1:$D$2323,4,0)*(F466/1000000*12)</f>
        <v/>
      </c>
      <c r="V466" s="9">
        <f>VLOOKUP(A466,Sku_list!$A$1:$D$2323,4,0)*(H466/1000000*12)</f>
        <v/>
      </c>
      <c r="W466" s="9">
        <f>VLOOKUP(A466,Sku_list!$A$1:$D$2323,4,0)*(J466/1000000*12)</f>
        <v/>
      </c>
      <c r="X466" s="9">
        <f>VLOOKUP(A466,Sku_list!$A$1:$D$2323,4,0)*(L466/1000000*12)</f>
        <v/>
      </c>
      <c r="Y466" s="9">
        <f>VLOOKUP(A466,Sku_list!$A$1:$E$2323,5,0)*((J466+F466)/1000000000)</f>
        <v/>
      </c>
      <c r="Z466" t="n">
        <v>0</v>
      </c>
      <c r="AC466" s="27">
        <f>(DAY(TODAY())+AB466)/30</f>
        <v/>
      </c>
    </row>
    <row r="467">
      <c r="A467" t="n">
        <v>1607672</v>
      </c>
      <c r="B467" t="inlineStr">
        <is>
          <t>Col Orthodontic Tb</t>
        </is>
      </c>
      <c r="C467" t="inlineStr">
        <is>
          <t>IN80</t>
        </is>
      </c>
      <c r="D467" t="n">
        <v>0</v>
      </c>
      <c r="E467" t="n">
        <v>0</v>
      </c>
      <c r="F467" t="n">
        <v>0</v>
      </c>
      <c r="G467" t="n">
        <v>0</v>
      </c>
      <c r="H467" t="n">
        <v>0</v>
      </c>
      <c r="I467" t="n">
        <v>0</v>
      </c>
      <c r="J467" t="n">
        <v>0</v>
      </c>
      <c r="K467" t="n">
        <v>0</v>
      </c>
      <c r="L467" t="n">
        <v>0</v>
      </c>
      <c r="M467" t="n">
        <v>0</v>
      </c>
      <c r="N467" t="n">
        <v>0</v>
      </c>
      <c r="P467" s="27" t="inlineStr"/>
      <c r="R467" t="inlineStr">
        <is>
          <t>Morinda</t>
        </is>
      </c>
      <c r="S467" t="inlineStr">
        <is>
          <t>North</t>
        </is>
      </c>
      <c r="T467" s="9">
        <f>VLOOKUP(A467,Sku_list!$A$1:$D$2323,3,0)</f>
        <v/>
      </c>
      <c r="U467" s="9">
        <f>VLOOKUP(A467,Sku_list!$A$1:$D$2323,4,0)*(F467/1000000*12)</f>
        <v/>
      </c>
      <c r="V467" s="9">
        <f>VLOOKUP(A467,Sku_list!$A$1:$D$2323,4,0)*(H467/1000000*12)</f>
        <v/>
      </c>
      <c r="W467" s="9">
        <f>VLOOKUP(A467,Sku_list!$A$1:$D$2323,4,0)*(J467/1000000*12)</f>
        <v/>
      </c>
      <c r="X467" s="9">
        <f>VLOOKUP(A467,Sku_list!$A$1:$D$2323,4,0)*(L467/1000000*12)</f>
        <v/>
      </c>
      <c r="Y467" s="9">
        <f>VLOOKUP(A467,Sku_list!$A$1:$E$2323,5,0)*((J467+F467)/1000000000)</f>
        <v/>
      </c>
      <c r="Z467" t="n">
        <v>0</v>
      </c>
      <c r="AC467" s="27">
        <f>(DAY(TODAY())+AB467)/30</f>
        <v/>
      </c>
    </row>
    <row r="468">
      <c r="A468" t="n">
        <v>1607672</v>
      </c>
      <c r="B468" t="inlineStr">
        <is>
          <t>Col Orthodontic Tb</t>
        </is>
      </c>
      <c r="C468" t="inlineStr">
        <is>
          <t>IN81</t>
        </is>
      </c>
      <c r="D468" t="n">
        <v>0</v>
      </c>
      <c r="E468" t="n">
        <v>0</v>
      </c>
      <c r="F468" t="n">
        <v>0</v>
      </c>
      <c r="G468" t="n">
        <v>0</v>
      </c>
      <c r="H468" t="n">
        <v>0</v>
      </c>
      <c r="I468" t="n">
        <v>0</v>
      </c>
      <c r="J468" t="n">
        <v>0</v>
      </c>
      <c r="K468" t="n">
        <v>0</v>
      </c>
      <c r="L468" t="n">
        <v>0</v>
      </c>
      <c r="M468" t="n">
        <v>0</v>
      </c>
      <c r="N468" t="n">
        <v>0</v>
      </c>
      <c r="P468" s="27" t="inlineStr"/>
      <c r="R468" t="inlineStr">
        <is>
          <t>Bhiwandi</t>
        </is>
      </c>
      <c r="S468" t="inlineStr">
        <is>
          <t>West</t>
        </is>
      </c>
      <c r="T468" s="9">
        <f>VLOOKUP(A468,Sku_list!$A$1:$D$2323,3,0)</f>
        <v/>
      </c>
      <c r="U468" s="9">
        <f>VLOOKUP(A468,Sku_list!$A$1:$D$2323,4,0)*(F468/1000000*12)</f>
        <v/>
      </c>
      <c r="V468" s="9">
        <f>VLOOKUP(A468,Sku_list!$A$1:$D$2323,4,0)*(H468/1000000*12)</f>
        <v/>
      </c>
      <c r="W468" s="9">
        <f>VLOOKUP(A468,Sku_list!$A$1:$D$2323,4,0)*(J468/1000000*12)</f>
        <v/>
      </c>
      <c r="X468" s="9">
        <f>VLOOKUP(A468,Sku_list!$A$1:$D$2323,4,0)*(L468/1000000*12)</f>
        <v/>
      </c>
      <c r="Y468" s="9">
        <f>VLOOKUP(A468,Sku_list!$A$1:$E$2323,5,0)*((J468+F468)/1000000000)</f>
        <v/>
      </c>
      <c r="Z468" t="n">
        <v>0</v>
      </c>
      <c r="AC468" s="27">
        <f>(DAY(TODAY())+AB468)/30</f>
        <v/>
      </c>
    </row>
    <row r="469">
      <c r="A469" t="n">
        <v>1607672</v>
      </c>
      <c r="B469" t="inlineStr">
        <is>
          <t>Col Orthodontic Tb</t>
        </is>
      </c>
      <c r="C469" t="inlineStr">
        <is>
          <t>IN82</t>
        </is>
      </c>
      <c r="D469" t="n">
        <v>0</v>
      </c>
      <c r="E469" t="n">
        <v>0</v>
      </c>
      <c r="F469" t="n">
        <v>0</v>
      </c>
      <c r="G469" t="n">
        <v>0</v>
      </c>
      <c r="H469" t="n">
        <v>0</v>
      </c>
      <c r="I469" t="n">
        <v>0</v>
      </c>
      <c r="J469" t="n">
        <v>1000</v>
      </c>
      <c r="K469" t="n">
        <v>1000</v>
      </c>
      <c r="L469" t="n">
        <v>0</v>
      </c>
      <c r="M469" t="n">
        <v>0</v>
      </c>
      <c r="N469" t="n">
        <v>1000</v>
      </c>
      <c r="P469" s="27" t="inlineStr"/>
      <c r="R469" t="inlineStr">
        <is>
          <t>DC</t>
        </is>
      </c>
      <c r="S469" t="inlineStr">
        <is>
          <t>West DC</t>
        </is>
      </c>
      <c r="T469" s="9">
        <f>VLOOKUP(A469,Sku_list!$A$1:$D$2323,3,0)</f>
        <v/>
      </c>
      <c r="U469" s="9">
        <f>VLOOKUP(A469,Sku_list!$A$1:$D$2323,4,0)*(F469/1000000*12)</f>
        <v/>
      </c>
      <c r="V469" s="9">
        <f>VLOOKUP(A469,Sku_list!$A$1:$D$2323,4,0)*(H469/1000000*12)</f>
        <v/>
      </c>
      <c r="W469" s="9">
        <f>VLOOKUP(A469,Sku_list!$A$1:$D$2323,4,0)*(J469/1000000*12)</f>
        <v/>
      </c>
      <c r="X469" s="9">
        <f>VLOOKUP(A469,Sku_list!$A$1:$D$2323,4,0)*(L469/1000000*12)</f>
        <v/>
      </c>
      <c r="Y469" s="9">
        <f>VLOOKUP(A469,Sku_list!$A$1:$E$2323,5,0)*((J469+F469)/1000000000)</f>
        <v/>
      </c>
      <c r="Z469" t="n">
        <v>0</v>
      </c>
      <c r="AC469" s="27">
        <f>(DAY(TODAY())+AB469)/30</f>
        <v/>
      </c>
    </row>
    <row r="470">
      <c r="A470" t="n">
        <v>1607672</v>
      </c>
      <c r="B470" t="inlineStr">
        <is>
          <t>Col Orthodontic Tb</t>
        </is>
      </c>
      <c r="C470" t="inlineStr">
        <is>
          <t>IN83</t>
        </is>
      </c>
      <c r="D470" t="n">
        <v>0</v>
      </c>
      <c r="E470" t="n">
        <v>0</v>
      </c>
      <c r="F470" t="n">
        <v>0</v>
      </c>
      <c r="G470" t="n">
        <v>0</v>
      </c>
      <c r="H470" t="n">
        <v>0</v>
      </c>
      <c r="I470" t="n">
        <v>0</v>
      </c>
      <c r="J470" t="n">
        <v>0</v>
      </c>
      <c r="K470" t="n">
        <v>0</v>
      </c>
      <c r="L470" t="n">
        <v>0</v>
      </c>
      <c r="M470" t="n">
        <v>0</v>
      </c>
      <c r="N470" t="n">
        <v>0</v>
      </c>
      <c r="P470" s="27" t="inlineStr"/>
      <c r="R470" t="inlineStr">
        <is>
          <t>Aurangabad</t>
        </is>
      </c>
      <c r="S470" t="inlineStr">
        <is>
          <t>West</t>
        </is>
      </c>
      <c r="T470" s="9">
        <f>VLOOKUP(A470,Sku_list!$A$1:$D$2323,3,0)</f>
        <v/>
      </c>
      <c r="U470" s="9">
        <f>VLOOKUP(A470,Sku_list!$A$1:$D$2323,4,0)*(F470/1000000*12)</f>
        <v/>
      </c>
      <c r="V470" s="9">
        <f>VLOOKUP(A470,Sku_list!$A$1:$D$2323,4,0)*(H470/1000000*12)</f>
        <v/>
      </c>
      <c r="W470" s="9">
        <f>VLOOKUP(A470,Sku_list!$A$1:$D$2323,4,0)*(J470/1000000*12)</f>
        <v/>
      </c>
      <c r="X470" s="9">
        <f>VLOOKUP(A470,Sku_list!$A$1:$D$2323,4,0)*(L470/1000000*12)</f>
        <v/>
      </c>
      <c r="Y470" s="9">
        <f>VLOOKUP(A470,Sku_list!$A$1:$E$2323,5,0)*((J470+F470)/1000000000)</f>
        <v/>
      </c>
      <c r="Z470" t="n">
        <v>0</v>
      </c>
      <c r="AC470" s="27">
        <f>(DAY(TODAY())+AB470)/30</f>
        <v/>
      </c>
    </row>
    <row r="471">
      <c r="A471" t="n">
        <v>1607672</v>
      </c>
      <c r="B471" t="inlineStr">
        <is>
          <t>Col Orthodontic Tb</t>
        </is>
      </c>
      <c r="C471" t="inlineStr">
        <is>
          <t>IN84</t>
        </is>
      </c>
      <c r="D471" t="n">
        <v>0</v>
      </c>
      <c r="E471" t="n">
        <v>0</v>
      </c>
      <c r="F471" t="n">
        <v>0</v>
      </c>
      <c r="G471" t="n">
        <v>0</v>
      </c>
      <c r="H471" t="n">
        <v>0</v>
      </c>
      <c r="I471" t="n">
        <v>0</v>
      </c>
      <c r="J471" t="n">
        <v>4</v>
      </c>
      <c r="K471" t="n">
        <v>4</v>
      </c>
      <c r="L471" t="n">
        <v>0</v>
      </c>
      <c r="M471" t="n">
        <v>0</v>
      </c>
      <c r="N471" t="n">
        <v>4</v>
      </c>
      <c r="P471" s="27" t="inlineStr"/>
      <c r="R471" t="inlineStr">
        <is>
          <t>Raipur</t>
        </is>
      </c>
      <c r="S471" t="inlineStr">
        <is>
          <t>East</t>
        </is>
      </c>
      <c r="T471" s="9">
        <f>VLOOKUP(A471,Sku_list!$A$1:$D$2323,3,0)</f>
        <v/>
      </c>
      <c r="U471" s="9">
        <f>VLOOKUP(A471,Sku_list!$A$1:$D$2323,4,0)*(F471/1000000*12)</f>
        <v/>
      </c>
      <c r="V471" s="9">
        <f>VLOOKUP(A471,Sku_list!$A$1:$D$2323,4,0)*(H471/1000000*12)</f>
        <v/>
      </c>
      <c r="W471" s="9">
        <f>VLOOKUP(A471,Sku_list!$A$1:$D$2323,4,0)*(J471/1000000*12)</f>
        <v/>
      </c>
      <c r="X471" s="9">
        <f>VLOOKUP(A471,Sku_list!$A$1:$D$2323,4,0)*(L471/1000000*12)</f>
        <v/>
      </c>
      <c r="Y471" s="9">
        <f>VLOOKUP(A471,Sku_list!$A$1:$E$2323,5,0)*((J471+F471)/1000000000)</f>
        <v/>
      </c>
      <c r="Z471" t="n">
        <v>0</v>
      </c>
      <c r="AC471" s="27">
        <f>(DAY(TODAY())+AB471)/30</f>
        <v/>
      </c>
    </row>
    <row r="472">
      <c r="A472" t="n">
        <v>1607672</v>
      </c>
      <c r="B472" t="inlineStr">
        <is>
          <t>Col Orthodontic Tb</t>
        </is>
      </c>
      <c r="C472" t="inlineStr">
        <is>
          <t>IN85</t>
        </is>
      </c>
      <c r="D472" t="n">
        <v>0</v>
      </c>
      <c r="E472" t="n">
        <v>0</v>
      </c>
      <c r="F472" t="n">
        <v>0</v>
      </c>
      <c r="G472" t="n">
        <v>0</v>
      </c>
      <c r="H472" t="n">
        <v>0</v>
      </c>
      <c r="I472" t="n">
        <v>0</v>
      </c>
      <c r="J472" t="n">
        <v>0</v>
      </c>
      <c r="K472" t="n">
        <v>0</v>
      </c>
      <c r="L472" t="n">
        <v>0</v>
      </c>
      <c r="M472" t="n">
        <v>0</v>
      </c>
      <c r="N472" t="n">
        <v>0</v>
      </c>
      <c r="P472" s="27" t="inlineStr"/>
      <c r="R472" t="inlineStr">
        <is>
          <t>Tripura</t>
        </is>
      </c>
      <c r="S472" t="inlineStr">
        <is>
          <t>East</t>
        </is>
      </c>
      <c r="T472" s="9">
        <f>VLOOKUP(A472,Sku_list!$A$1:$D$2323,3,0)</f>
        <v/>
      </c>
      <c r="U472" s="9">
        <f>VLOOKUP(A472,Sku_list!$A$1:$D$2323,4,0)*(F472/1000000*12)</f>
        <v/>
      </c>
      <c r="V472" s="9">
        <f>VLOOKUP(A472,Sku_list!$A$1:$D$2323,4,0)*(H472/1000000*12)</f>
        <v/>
      </c>
      <c r="W472" s="9">
        <f>VLOOKUP(A472,Sku_list!$A$1:$D$2323,4,0)*(J472/1000000*12)</f>
        <v/>
      </c>
      <c r="X472" s="9">
        <f>VLOOKUP(A472,Sku_list!$A$1:$D$2323,4,0)*(L472/1000000*12)</f>
        <v/>
      </c>
      <c r="Y472" s="9">
        <f>VLOOKUP(A472,Sku_list!$A$1:$E$2323,5,0)*((J472+F472)/1000000000)</f>
        <v/>
      </c>
      <c r="Z472" t="n">
        <v>0</v>
      </c>
      <c r="AC472" s="27">
        <f>(DAY(TODAY())+AB472)/30</f>
        <v/>
      </c>
    </row>
    <row r="473">
      <c r="A473" t="n">
        <v>1607672</v>
      </c>
      <c r="B473" t="inlineStr">
        <is>
          <t>Col Orthodontic Tb</t>
        </is>
      </c>
      <c r="C473" t="inlineStr">
        <is>
          <t>IN86</t>
        </is>
      </c>
      <c r="D473" t="n">
        <v>0</v>
      </c>
      <c r="E473" t="n">
        <v>0</v>
      </c>
      <c r="F473" t="n">
        <v>0</v>
      </c>
      <c r="G473" t="n">
        <v>0</v>
      </c>
      <c r="H473" t="n">
        <v>0</v>
      </c>
      <c r="I473" t="n">
        <v>0</v>
      </c>
      <c r="J473" t="n">
        <v>0</v>
      </c>
      <c r="K473" t="n">
        <v>0</v>
      </c>
      <c r="L473" t="n">
        <v>0</v>
      </c>
      <c r="M473" t="n">
        <v>0</v>
      </c>
      <c r="N473" t="n">
        <v>0</v>
      </c>
      <c r="P473" s="27" t="inlineStr"/>
      <c r="R473" t="inlineStr">
        <is>
          <t>Ranchi</t>
        </is>
      </c>
      <c r="S473" t="inlineStr">
        <is>
          <t>East</t>
        </is>
      </c>
      <c r="T473" s="9">
        <f>VLOOKUP(A473,Sku_list!$A$1:$D$2323,3,0)</f>
        <v/>
      </c>
      <c r="U473" s="9">
        <f>VLOOKUP(A473,Sku_list!$A$1:$D$2323,4,0)*(F473/1000000*12)</f>
        <v/>
      </c>
      <c r="V473" s="9">
        <f>VLOOKUP(A473,Sku_list!$A$1:$D$2323,4,0)*(H473/1000000*12)</f>
        <v/>
      </c>
      <c r="W473" s="9">
        <f>VLOOKUP(A473,Sku_list!$A$1:$D$2323,4,0)*(J473/1000000*12)</f>
        <v/>
      </c>
      <c r="X473" s="9">
        <f>VLOOKUP(A473,Sku_list!$A$1:$D$2323,4,0)*(L473/1000000*12)</f>
        <v/>
      </c>
      <c r="Y473" s="9">
        <f>VLOOKUP(A473,Sku_list!$A$1:$E$2323,5,0)*((J473+F473)/1000000000)</f>
        <v/>
      </c>
      <c r="Z473" t="n">
        <v>0</v>
      </c>
      <c r="AC473" s="27">
        <f>(DAY(TODAY())+AB473)/30</f>
        <v/>
      </c>
    </row>
    <row r="474">
      <c r="A474" t="n">
        <v>1607672</v>
      </c>
      <c r="B474" t="inlineStr">
        <is>
          <t>Col Orthodontic Tb</t>
        </is>
      </c>
      <c r="C474" t="inlineStr">
        <is>
          <t>IN87</t>
        </is>
      </c>
      <c r="D474" t="n">
        <v>0</v>
      </c>
      <c r="E474" t="n">
        <v>0</v>
      </c>
      <c r="F474" t="n">
        <v>0</v>
      </c>
      <c r="G474" t="n">
        <v>0</v>
      </c>
      <c r="H474" t="n">
        <v>0</v>
      </c>
      <c r="I474" t="n">
        <v>0</v>
      </c>
      <c r="J474" t="n">
        <v>0</v>
      </c>
      <c r="K474" t="n">
        <v>0</v>
      </c>
      <c r="L474" t="n">
        <v>0</v>
      </c>
      <c r="M474" t="n">
        <v>0</v>
      </c>
      <c r="N474" t="n">
        <v>0</v>
      </c>
      <c r="P474" s="27" t="inlineStr"/>
      <c r="R474" t="inlineStr">
        <is>
          <t>Vijaywada</t>
        </is>
      </c>
      <c r="S474" t="inlineStr">
        <is>
          <t>South</t>
        </is>
      </c>
      <c r="T474" s="9">
        <f>VLOOKUP(A474,Sku_list!$A$1:$D$2323,3,0)</f>
        <v/>
      </c>
      <c r="U474" s="9">
        <f>VLOOKUP(A474,Sku_list!$A$1:$D$2323,4,0)*(F474/1000000*12)</f>
        <v/>
      </c>
      <c r="V474" s="9">
        <f>VLOOKUP(A474,Sku_list!$A$1:$D$2323,4,0)*(H474/1000000*12)</f>
        <v/>
      </c>
      <c r="W474" s="9">
        <f>VLOOKUP(A474,Sku_list!$A$1:$D$2323,4,0)*(J474/1000000*12)</f>
        <v/>
      </c>
      <c r="X474" s="9">
        <f>VLOOKUP(A474,Sku_list!$A$1:$D$2323,4,0)*(L474/1000000*12)</f>
        <v/>
      </c>
      <c r="Y474" s="9">
        <f>VLOOKUP(A474,Sku_list!$A$1:$E$2323,5,0)*((J474+F474)/1000000000)</f>
        <v/>
      </c>
      <c r="Z474" t="n">
        <v>0</v>
      </c>
      <c r="AC474" s="27">
        <f>(DAY(TODAY())+AB474)/30</f>
        <v/>
      </c>
    </row>
    <row r="475">
      <c r="A475" t="n">
        <v>1607672</v>
      </c>
      <c r="B475" t="inlineStr">
        <is>
          <t>Col Orthodontic Tb</t>
        </is>
      </c>
      <c r="C475" t="inlineStr">
        <is>
          <t>IN88</t>
        </is>
      </c>
      <c r="D475" t="n">
        <v>0</v>
      </c>
      <c r="E475" t="n">
        <v>0</v>
      </c>
      <c r="F475" t="n">
        <v>0</v>
      </c>
      <c r="G475" t="n">
        <v>0</v>
      </c>
      <c r="H475" t="n">
        <v>0</v>
      </c>
      <c r="I475" t="n">
        <v>0</v>
      </c>
      <c r="J475" t="n">
        <v>0</v>
      </c>
      <c r="K475" t="n">
        <v>0</v>
      </c>
      <c r="L475" t="n">
        <v>0</v>
      </c>
      <c r="M475" t="n">
        <v>0</v>
      </c>
      <c r="N475" t="n">
        <v>0</v>
      </c>
      <c r="P475" s="27" t="inlineStr"/>
      <c r="R475" t="inlineStr">
        <is>
          <t>Uttaranchal</t>
        </is>
      </c>
      <c r="S475" t="inlineStr">
        <is>
          <t>North</t>
        </is>
      </c>
      <c r="T475" s="9">
        <f>VLOOKUP(A475,Sku_list!$A$1:$D$2323,3,0)</f>
        <v/>
      </c>
      <c r="U475" s="9">
        <f>VLOOKUP(A475,Sku_list!$A$1:$D$2323,4,0)*(F475/1000000*12)</f>
        <v/>
      </c>
      <c r="V475" s="9">
        <f>VLOOKUP(A475,Sku_list!$A$1:$D$2323,4,0)*(H475/1000000*12)</f>
        <v/>
      </c>
      <c r="W475" s="9">
        <f>VLOOKUP(A475,Sku_list!$A$1:$D$2323,4,0)*(J475/1000000*12)</f>
        <v/>
      </c>
      <c r="X475" s="9">
        <f>VLOOKUP(A475,Sku_list!$A$1:$D$2323,4,0)*(L475/1000000*12)</f>
        <v/>
      </c>
      <c r="Y475" s="9">
        <f>VLOOKUP(A475,Sku_list!$A$1:$E$2323,5,0)*((J475+F475)/1000000000)</f>
        <v/>
      </c>
      <c r="Z475" t="n">
        <v>0</v>
      </c>
      <c r="AC475" s="27">
        <f>(DAY(TODAY())+AB475)/30</f>
        <v/>
      </c>
    </row>
    <row r="476">
      <c r="A476" t="n">
        <v>1607672</v>
      </c>
      <c r="B476" t="inlineStr">
        <is>
          <t>Col Orthodontic Tb</t>
        </is>
      </c>
      <c r="C476" t="inlineStr">
        <is>
          <t>IN89</t>
        </is>
      </c>
      <c r="D476" t="n">
        <v>0</v>
      </c>
      <c r="E476" t="n">
        <v>0</v>
      </c>
      <c r="F476" t="n">
        <v>0</v>
      </c>
      <c r="G476" t="n">
        <v>0</v>
      </c>
      <c r="H476" t="n">
        <v>0</v>
      </c>
      <c r="I476" t="n">
        <v>0</v>
      </c>
      <c r="J476" t="n">
        <v>0</v>
      </c>
      <c r="K476" t="n">
        <v>0</v>
      </c>
      <c r="L476" t="n">
        <v>0</v>
      </c>
      <c r="M476" t="n">
        <v>0</v>
      </c>
      <c r="N476" t="n">
        <v>0</v>
      </c>
      <c r="P476" s="27" t="inlineStr"/>
      <c r="R476" t="inlineStr">
        <is>
          <t>Hubli</t>
        </is>
      </c>
      <c r="S476" t="inlineStr">
        <is>
          <t>South</t>
        </is>
      </c>
      <c r="T476" s="9">
        <f>VLOOKUP(A476,Sku_list!$A$1:$D$2323,3,0)</f>
        <v/>
      </c>
      <c r="U476" s="9">
        <f>VLOOKUP(A476,Sku_list!$A$1:$D$2323,4,0)*(F476/1000000*12)</f>
        <v/>
      </c>
      <c r="V476" s="9">
        <f>VLOOKUP(A476,Sku_list!$A$1:$D$2323,4,0)*(H476/1000000*12)</f>
        <v/>
      </c>
      <c r="W476" s="9">
        <f>VLOOKUP(A476,Sku_list!$A$1:$D$2323,4,0)*(J476/1000000*12)</f>
        <v/>
      </c>
      <c r="X476" s="9">
        <f>VLOOKUP(A476,Sku_list!$A$1:$D$2323,4,0)*(L476/1000000*12)</f>
        <v/>
      </c>
      <c r="Y476" s="9">
        <f>VLOOKUP(A476,Sku_list!$A$1:$E$2323,5,0)*((J476+F476)/1000000000)</f>
        <v/>
      </c>
      <c r="Z476" t="n">
        <v>0</v>
      </c>
      <c r="AC476" s="27">
        <f>(DAY(TODAY())+AB476)/30</f>
        <v/>
      </c>
    </row>
    <row r="477">
      <c r="A477" t="n">
        <v>1607672</v>
      </c>
      <c r="B477" t="inlineStr">
        <is>
          <t>Col Orthodontic Tb</t>
        </is>
      </c>
      <c r="C477" t="inlineStr">
        <is>
          <t>IN90</t>
        </is>
      </c>
      <c r="D477" t="n">
        <v>0</v>
      </c>
      <c r="E477" t="n">
        <v>0</v>
      </c>
      <c r="F477" t="n">
        <v>0</v>
      </c>
      <c r="G477" t="n">
        <v>0</v>
      </c>
      <c r="H477" t="n">
        <v>0</v>
      </c>
      <c r="I477" t="n">
        <v>0</v>
      </c>
      <c r="J477" t="n">
        <v>0</v>
      </c>
      <c r="K477" t="n">
        <v>0</v>
      </c>
      <c r="L477" t="n">
        <v>0</v>
      </c>
      <c r="M477" t="n">
        <v>0</v>
      </c>
      <c r="N477" t="n">
        <v>0</v>
      </c>
      <c r="P477" s="27" t="inlineStr"/>
      <c r="R477" t="inlineStr">
        <is>
          <t>Export</t>
        </is>
      </c>
      <c r="S477" t="inlineStr">
        <is>
          <t>Exp-DC</t>
        </is>
      </c>
      <c r="T477" s="9">
        <f>VLOOKUP(A477,Sku_list!$A$1:$D$2323,3,0)</f>
        <v/>
      </c>
      <c r="U477" s="9">
        <f>VLOOKUP(A477,Sku_list!$A$1:$D$2323,4,0)*(F477/1000000*12)</f>
        <v/>
      </c>
      <c r="V477" s="9">
        <f>VLOOKUP(A477,Sku_list!$A$1:$D$2323,4,0)*(H477/1000000*12)</f>
        <v/>
      </c>
      <c r="W477" s="9">
        <f>VLOOKUP(A477,Sku_list!$A$1:$D$2323,4,0)*(J477/1000000*12)</f>
        <v/>
      </c>
      <c r="X477" s="9">
        <f>VLOOKUP(A477,Sku_list!$A$1:$D$2323,4,0)*(L477/1000000*12)</f>
        <v/>
      </c>
      <c r="Y477" s="9">
        <f>VLOOKUP(A477,Sku_list!$A$1:$E$2323,5,0)*((J477+F477)/1000000000)</f>
        <v/>
      </c>
      <c r="Z477" t="n">
        <v>0</v>
      </c>
      <c r="AC477" s="27">
        <f>(DAY(TODAY())+AB477)/30</f>
        <v/>
      </c>
    </row>
    <row r="478">
      <c r="A478" t="n">
        <v>1607672</v>
      </c>
      <c r="B478" t="inlineStr">
        <is>
          <t>Col Orthodontic Tb</t>
        </is>
      </c>
      <c r="C478" t="inlineStr">
        <is>
          <t>IN91</t>
        </is>
      </c>
      <c r="D478" t="n">
        <v>0</v>
      </c>
      <c r="E478" t="n">
        <v>0</v>
      </c>
      <c r="F478" t="n">
        <v>0</v>
      </c>
      <c r="G478" t="n">
        <v>0</v>
      </c>
      <c r="H478" t="n">
        <v>0</v>
      </c>
      <c r="I478" t="n">
        <v>0</v>
      </c>
      <c r="J478" t="n">
        <v>0</v>
      </c>
      <c r="K478" t="n">
        <v>0</v>
      </c>
      <c r="L478" t="n">
        <v>0</v>
      </c>
      <c r="M478" t="n">
        <v>0</v>
      </c>
      <c r="N478" t="n">
        <v>0</v>
      </c>
      <c r="P478" s="27" t="inlineStr"/>
      <c r="R478" t="inlineStr">
        <is>
          <t>Siliguri</t>
        </is>
      </c>
      <c r="S478" t="inlineStr">
        <is>
          <t>East</t>
        </is>
      </c>
      <c r="T478" s="9">
        <f>VLOOKUP(A478,Sku_list!$A$1:$D$2323,3,0)</f>
        <v/>
      </c>
      <c r="U478" s="9">
        <f>VLOOKUP(A478,Sku_list!$A$1:$D$2323,4,0)*(F478/1000000*12)</f>
        <v/>
      </c>
      <c r="V478" s="9">
        <f>VLOOKUP(A478,Sku_list!$A$1:$D$2323,4,0)*(H478/1000000*12)</f>
        <v/>
      </c>
      <c r="W478" s="9">
        <f>VLOOKUP(A478,Sku_list!$A$1:$D$2323,4,0)*(J478/1000000*12)</f>
        <v/>
      </c>
      <c r="X478" s="9">
        <f>VLOOKUP(A478,Sku_list!$A$1:$D$2323,4,0)*(L478/1000000*12)</f>
        <v/>
      </c>
      <c r="Y478" s="9">
        <f>VLOOKUP(A478,Sku_list!$A$1:$E$2323,5,0)*((J478+F478)/1000000000)</f>
        <v/>
      </c>
      <c r="Z478" t="n">
        <v>0</v>
      </c>
      <c r="AC478" s="27">
        <f>(DAY(TODAY())+AB478)/30</f>
        <v/>
      </c>
    </row>
    <row r="479">
      <c r="A479" t="n">
        <v>1607672</v>
      </c>
      <c r="B479" t="inlineStr">
        <is>
          <t>Col Orthodontic Tb</t>
        </is>
      </c>
      <c r="C479" t="inlineStr">
        <is>
          <t>IN95</t>
        </is>
      </c>
      <c r="D479" t="n">
        <v>0</v>
      </c>
      <c r="E479" t="n">
        <v>0</v>
      </c>
      <c r="F479" t="n">
        <v>0</v>
      </c>
      <c r="G479" t="n">
        <v>0</v>
      </c>
      <c r="H479" t="n">
        <v>0</v>
      </c>
      <c r="I479" t="n">
        <v>0</v>
      </c>
      <c r="J479" t="n">
        <v>0</v>
      </c>
      <c r="K479" t="n">
        <v>0</v>
      </c>
      <c r="L479" t="n">
        <v>0</v>
      </c>
      <c r="M479" t="n">
        <v>0</v>
      </c>
      <c r="N479" t="n">
        <v>0</v>
      </c>
      <c r="P479" s="27" t="inlineStr"/>
      <c r="R479" t="inlineStr">
        <is>
          <t>Hasangarh</t>
        </is>
      </c>
      <c r="S479" t="inlineStr">
        <is>
          <t>North DC</t>
        </is>
      </c>
      <c r="T479" s="9">
        <f>VLOOKUP(A479,Sku_list!$A$1:$D$2323,3,0)</f>
        <v/>
      </c>
      <c r="U479" s="9">
        <f>VLOOKUP(A479,Sku_list!$A$1:$D$2323,4,0)*(F479/1000000*12)</f>
        <v/>
      </c>
      <c r="V479" s="9">
        <f>VLOOKUP(A479,Sku_list!$A$1:$D$2323,4,0)*(H479/1000000*12)</f>
        <v/>
      </c>
      <c r="W479" s="9">
        <f>VLOOKUP(A479,Sku_list!$A$1:$D$2323,4,0)*(J479/1000000*12)</f>
        <v/>
      </c>
      <c r="X479" s="9">
        <f>VLOOKUP(A479,Sku_list!$A$1:$D$2323,4,0)*(L479/1000000*12)</f>
        <v/>
      </c>
      <c r="Y479" s="9">
        <f>VLOOKUP(A479,Sku_list!$A$1:$E$2323,5,0)*((J479+F479)/1000000000)</f>
        <v/>
      </c>
      <c r="Z479" t="n">
        <v>0</v>
      </c>
      <c r="AC479" s="27">
        <f>(DAY(TODAY())+AB479)/30</f>
        <v/>
      </c>
    </row>
    <row r="480">
      <c r="A480" t="n">
        <v>1607672</v>
      </c>
      <c r="B480" t="inlineStr">
        <is>
          <t>Col Orthodontic Tb</t>
        </is>
      </c>
      <c r="C480" t="inlineStr">
        <is>
          <t>IN97</t>
        </is>
      </c>
      <c r="D480" t="n">
        <v>0</v>
      </c>
      <c r="E480" t="n">
        <v>0</v>
      </c>
      <c r="F480" t="n">
        <v>0</v>
      </c>
      <c r="G480" t="n">
        <v>0</v>
      </c>
      <c r="H480" t="n">
        <v>0</v>
      </c>
      <c r="I480" t="n">
        <v>0</v>
      </c>
      <c r="J480" t="n">
        <v>0</v>
      </c>
      <c r="K480" t="n">
        <v>0</v>
      </c>
      <c r="L480" t="n">
        <v>0</v>
      </c>
      <c r="M480" t="n">
        <v>0</v>
      </c>
      <c r="N480" t="n">
        <v>0</v>
      </c>
      <c r="P480" s="27" t="inlineStr"/>
      <c r="R480" t="inlineStr">
        <is>
          <t>Hubli DC</t>
        </is>
      </c>
      <c r="S480" t="inlineStr">
        <is>
          <t>South DC</t>
        </is>
      </c>
      <c r="T480" s="9">
        <f>VLOOKUP(A480,Sku_list!$A$1:$D$2323,3,0)</f>
        <v/>
      </c>
      <c r="U480" s="9">
        <f>VLOOKUP(A480,Sku_list!$A$1:$D$2323,4,0)*(F480/1000000*12)</f>
        <v/>
      </c>
      <c r="V480" s="9">
        <f>VLOOKUP(A480,Sku_list!$A$1:$D$2323,4,0)*(H480/1000000*12)</f>
        <v/>
      </c>
      <c r="W480" s="9">
        <f>VLOOKUP(A480,Sku_list!$A$1:$D$2323,4,0)*(J480/1000000*12)</f>
        <v/>
      </c>
      <c r="X480" s="9">
        <f>VLOOKUP(A480,Sku_list!$A$1:$D$2323,4,0)*(L480/1000000*12)</f>
        <v/>
      </c>
      <c r="Y480" s="9">
        <f>VLOOKUP(A480,Sku_list!$A$1:$E$2323,5,0)*((J480+F480)/1000000000)</f>
        <v/>
      </c>
      <c r="Z480" t="n">
        <v>0</v>
      </c>
      <c r="AC480" s="27">
        <f>(DAY(TODAY())+AB480)/30</f>
        <v/>
      </c>
    </row>
    <row r="481">
      <c r="A481" t="n">
        <v>1607672</v>
      </c>
      <c r="B481" t="inlineStr">
        <is>
          <t>Col Orthodontic Tb</t>
        </is>
      </c>
      <c r="C481" t="inlineStr">
        <is>
          <t>IN98</t>
        </is>
      </c>
      <c r="D481" t="n">
        <v>0</v>
      </c>
      <c r="E481" t="n">
        <v>0</v>
      </c>
      <c r="F481" t="n">
        <v>0</v>
      </c>
      <c r="G481" t="n">
        <v>0</v>
      </c>
      <c r="H481" t="n">
        <v>0</v>
      </c>
      <c r="I481" t="n">
        <v>0</v>
      </c>
      <c r="J481" t="n">
        <v>0</v>
      </c>
      <c r="K481" t="n">
        <v>0</v>
      </c>
      <c r="L481" t="n">
        <v>0</v>
      </c>
      <c r="M481" t="n">
        <v>0</v>
      </c>
      <c r="N481" t="n">
        <v>0</v>
      </c>
      <c r="P481" s="27" t="inlineStr"/>
      <c r="R481" t="inlineStr">
        <is>
          <t>Calcutta DC</t>
        </is>
      </c>
      <c r="S481" t="inlineStr">
        <is>
          <t>East DC</t>
        </is>
      </c>
      <c r="T481" s="9">
        <f>VLOOKUP(A481,Sku_list!$A$1:$D$2323,3,0)</f>
        <v/>
      </c>
      <c r="U481" s="9">
        <f>VLOOKUP(A481,Sku_list!$A$1:$D$2323,4,0)*(F481/1000000*12)</f>
        <v/>
      </c>
      <c r="V481" s="9">
        <f>VLOOKUP(A481,Sku_list!$A$1:$D$2323,4,0)*(H481/1000000*12)</f>
        <v/>
      </c>
      <c r="W481" s="9">
        <f>VLOOKUP(A481,Sku_list!$A$1:$D$2323,4,0)*(J481/1000000*12)</f>
        <v/>
      </c>
      <c r="X481" s="9">
        <f>VLOOKUP(A481,Sku_list!$A$1:$D$2323,4,0)*(L481/1000000*12)</f>
        <v/>
      </c>
      <c r="Y481" s="9">
        <f>VLOOKUP(A481,Sku_list!$A$1:$E$2323,5,0)*((J481+F481)/1000000000)</f>
        <v/>
      </c>
      <c r="Z481" t="n">
        <v>0</v>
      </c>
      <c r="AC481" s="27">
        <f>(DAY(TODAY())+AB481)/30</f>
        <v/>
      </c>
    </row>
    <row r="482">
      <c r="A482" t="n">
        <v>1607672</v>
      </c>
      <c r="B482" t="inlineStr">
        <is>
          <t>Col Orthodontic Tb</t>
        </is>
      </c>
      <c r="C482" t="inlineStr">
        <is>
          <t>IN99</t>
        </is>
      </c>
      <c r="D482" t="n">
        <v>0</v>
      </c>
      <c r="E482" t="n">
        <v>0</v>
      </c>
      <c r="F482" t="n">
        <v>0</v>
      </c>
      <c r="G482" t="n">
        <v>0</v>
      </c>
      <c r="H482" t="n">
        <v>0</v>
      </c>
      <c r="I482" t="n">
        <v>0</v>
      </c>
      <c r="J482" t="n">
        <v>0</v>
      </c>
      <c r="K482" t="n">
        <v>0</v>
      </c>
      <c r="L482" t="n">
        <v>0</v>
      </c>
      <c r="M482" t="n">
        <v>0</v>
      </c>
      <c r="N482" t="n">
        <v>0</v>
      </c>
      <c r="P482" s="27" t="inlineStr"/>
      <c r="R482" t="inlineStr">
        <is>
          <t>Goa DC</t>
        </is>
      </c>
      <c r="S482" t="inlineStr">
        <is>
          <t>Plant</t>
        </is>
      </c>
      <c r="T482" s="9">
        <f>VLOOKUP(A482,Sku_list!$A$1:$D$2323,3,0)</f>
        <v/>
      </c>
      <c r="U482" s="9">
        <f>VLOOKUP(A482,Sku_list!$A$1:$D$2323,4,0)*(F482/1000000*12)</f>
        <v/>
      </c>
      <c r="V482" s="9">
        <f>VLOOKUP(A482,Sku_list!$A$1:$D$2323,4,0)*(H482/1000000*12)</f>
        <v/>
      </c>
      <c r="W482" s="9">
        <f>VLOOKUP(A482,Sku_list!$A$1:$D$2323,4,0)*(J482/1000000*12)</f>
        <v/>
      </c>
      <c r="X482" s="9">
        <f>VLOOKUP(A482,Sku_list!$A$1:$D$2323,4,0)*(L482/1000000*12)</f>
        <v/>
      </c>
      <c r="Y482" s="9">
        <f>VLOOKUP(A482,Sku_list!$A$1:$E$2323,5,0)*((J482+F482)/1000000000)</f>
        <v/>
      </c>
      <c r="Z482" t="n">
        <v>0</v>
      </c>
      <c r="AC482" s="27">
        <f>(DAY(TODAY())+AB482)/30</f>
        <v/>
      </c>
    </row>
    <row r="483">
      <c r="A483" t="n">
        <v>1607675</v>
      </c>
      <c r="B483" t="inlineStr">
        <is>
          <t>Col Dental Floss 25M</t>
        </is>
      </c>
      <c r="C483" t="inlineStr">
        <is>
          <t>IN59</t>
        </is>
      </c>
      <c r="D483" t="n">
        <v>0</v>
      </c>
      <c r="E483" t="n">
        <v>0</v>
      </c>
      <c r="F483" t="n">
        <v>0</v>
      </c>
      <c r="G483" t="n">
        <v>0</v>
      </c>
      <c r="H483" t="n">
        <v>0</v>
      </c>
      <c r="I483" t="n">
        <v>660</v>
      </c>
      <c r="J483" t="n">
        <v>944</v>
      </c>
      <c r="K483" t="n">
        <v>944</v>
      </c>
      <c r="L483" t="n">
        <v>0</v>
      </c>
      <c r="M483" t="n">
        <v>0</v>
      </c>
      <c r="N483" t="n">
        <v>944</v>
      </c>
      <c r="P483" s="27" t="inlineStr">
        <is>
          <t>100%</t>
        </is>
      </c>
      <c r="R483" t="inlineStr">
        <is>
          <t>Coimbatore</t>
        </is>
      </c>
      <c r="S483" t="inlineStr">
        <is>
          <t>South</t>
        </is>
      </c>
      <c r="T483" s="9">
        <f>VLOOKUP(A483,Sku_list!$A$1:$D$2323,3,0)</f>
        <v/>
      </c>
      <c r="U483" s="9">
        <f>VLOOKUP(A483,Sku_list!$A$1:$D$2323,4,0)*(F483/1000000*12)</f>
        <v/>
      </c>
      <c r="V483" s="9">
        <f>VLOOKUP(A483,Sku_list!$A$1:$D$2323,4,0)*(H483/1000000*12)</f>
        <v/>
      </c>
      <c r="W483" s="9">
        <f>VLOOKUP(A483,Sku_list!$A$1:$D$2323,4,0)*(J483/1000000*12)</f>
        <v/>
      </c>
      <c r="X483" s="9">
        <f>VLOOKUP(A483,Sku_list!$A$1:$D$2323,4,0)*(L483/1000000*12)</f>
        <v/>
      </c>
      <c r="Y483" s="9">
        <f>VLOOKUP(A483,Sku_list!$A$1:$E$2323,5,0)*((J483+F483)/1000000000)</f>
        <v/>
      </c>
      <c r="Z483" t="n">
        <v>507</v>
      </c>
      <c r="AC483" s="27">
        <f>(DAY(TODAY())+AB483)/30</f>
        <v/>
      </c>
    </row>
    <row r="484">
      <c r="A484" t="n">
        <v>1607675</v>
      </c>
      <c r="B484" t="inlineStr">
        <is>
          <t>Col Dental Floss 25M</t>
        </is>
      </c>
      <c r="C484" t="inlineStr">
        <is>
          <t>IN60</t>
        </is>
      </c>
      <c r="D484" t="n">
        <v>0</v>
      </c>
      <c r="E484" t="n">
        <v>0</v>
      </c>
      <c r="F484" t="n">
        <v>0</v>
      </c>
      <c r="G484" t="n">
        <v>0</v>
      </c>
      <c r="H484" t="n">
        <v>0</v>
      </c>
      <c r="I484" t="n">
        <v>0</v>
      </c>
      <c r="J484" t="n">
        <v>184</v>
      </c>
      <c r="K484" t="n">
        <v>184</v>
      </c>
      <c r="L484" t="n">
        <v>0</v>
      </c>
      <c r="M484" t="n">
        <v>0</v>
      </c>
      <c r="N484" t="n">
        <v>184</v>
      </c>
      <c r="P484" s="27" t="inlineStr"/>
      <c r="R484" t="inlineStr">
        <is>
          <t>Mumbai</t>
        </is>
      </c>
      <c r="S484" t="inlineStr">
        <is>
          <t>West</t>
        </is>
      </c>
      <c r="T484" s="9">
        <f>VLOOKUP(A484,Sku_list!$A$1:$D$2323,3,0)</f>
        <v/>
      </c>
      <c r="U484" s="9">
        <f>VLOOKUP(A484,Sku_list!$A$1:$D$2323,4,0)*(F484/1000000*12)</f>
        <v/>
      </c>
      <c r="V484" s="9">
        <f>VLOOKUP(A484,Sku_list!$A$1:$D$2323,4,0)*(H484/1000000*12)</f>
        <v/>
      </c>
      <c r="W484" s="9">
        <f>VLOOKUP(A484,Sku_list!$A$1:$D$2323,4,0)*(J484/1000000*12)</f>
        <v/>
      </c>
      <c r="X484" s="9">
        <f>VLOOKUP(A484,Sku_list!$A$1:$D$2323,4,0)*(L484/1000000*12)</f>
        <v/>
      </c>
      <c r="Y484" s="9">
        <f>VLOOKUP(A484,Sku_list!$A$1:$E$2323,5,0)*((J484+F484)/1000000000)</f>
        <v/>
      </c>
      <c r="Z484" t="n">
        <v>0</v>
      </c>
      <c r="AC484" s="27">
        <f>(DAY(TODAY())+AB484)/30</f>
        <v/>
      </c>
    </row>
    <row r="485">
      <c r="A485" t="n">
        <v>1607675</v>
      </c>
      <c r="B485" t="inlineStr">
        <is>
          <t>Col Dental Floss 25M</t>
        </is>
      </c>
      <c r="C485" t="inlineStr">
        <is>
          <t>IN61</t>
        </is>
      </c>
      <c r="D485" t="n">
        <v>0</v>
      </c>
      <c r="E485" t="n">
        <v>0</v>
      </c>
      <c r="F485" t="n">
        <v>132</v>
      </c>
      <c r="G485" t="n">
        <v>0</v>
      </c>
      <c r="H485" t="n">
        <v>0</v>
      </c>
      <c r="I485" t="n">
        <v>0</v>
      </c>
      <c r="J485" t="n">
        <v>184</v>
      </c>
      <c r="K485" t="n">
        <v>316</v>
      </c>
      <c r="L485" t="n">
        <v>0</v>
      </c>
      <c r="M485" t="n">
        <v>0</v>
      </c>
      <c r="N485" t="n">
        <v>316</v>
      </c>
      <c r="P485" s="27" t="inlineStr"/>
      <c r="R485" t="inlineStr">
        <is>
          <t>Delhi</t>
        </is>
      </c>
      <c r="S485" t="inlineStr">
        <is>
          <t>North</t>
        </is>
      </c>
      <c r="T485" s="9">
        <f>VLOOKUP(A485,Sku_list!$A$1:$D$2323,3,0)</f>
        <v/>
      </c>
      <c r="U485" s="9">
        <f>VLOOKUP(A485,Sku_list!$A$1:$D$2323,4,0)*(F485/1000000*12)</f>
        <v/>
      </c>
      <c r="V485" s="9">
        <f>VLOOKUP(A485,Sku_list!$A$1:$D$2323,4,0)*(H485/1000000*12)</f>
        <v/>
      </c>
      <c r="W485" s="9">
        <f>VLOOKUP(A485,Sku_list!$A$1:$D$2323,4,0)*(J485/1000000*12)</f>
        <v/>
      </c>
      <c r="X485" s="9">
        <f>VLOOKUP(A485,Sku_list!$A$1:$D$2323,4,0)*(L485/1000000*12)</f>
        <v/>
      </c>
      <c r="Y485" s="9">
        <f>VLOOKUP(A485,Sku_list!$A$1:$E$2323,5,0)*((J485+F485)/1000000000)</f>
        <v/>
      </c>
      <c r="Z485" t="n">
        <v>0</v>
      </c>
      <c r="AC485" s="27">
        <f>(DAY(TODAY())+AB485)/30</f>
        <v/>
      </c>
    </row>
    <row r="486">
      <c r="A486" t="n">
        <v>1607675</v>
      </c>
      <c r="B486" t="inlineStr">
        <is>
          <t>Col Dental Floss 25M</t>
        </is>
      </c>
      <c r="C486" t="inlineStr">
        <is>
          <t>IN62</t>
        </is>
      </c>
      <c r="D486" t="n">
        <v>0</v>
      </c>
      <c r="E486" t="n">
        <v>0</v>
      </c>
      <c r="F486" t="n">
        <v>0</v>
      </c>
      <c r="G486" t="n">
        <v>0</v>
      </c>
      <c r="H486" t="n">
        <v>0</v>
      </c>
      <c r="I486" t="n">
        <v>0</v>
      </c>
      <c r="J486" t="n">
        <v>88</v>
      </c>
      <c r="K486" t="n">
        <v>88</v>
      </c>
      <c r="L486" t="n">
        <v>0</v>
      </c>
      <c r="M486" t="n">
        <v>0</v>
      </c>
      <c r="N486" t="n">
        <v>88</v>
      </c>
      <c r="P486" s="27" t="inlineStr">
        <is>
          <t>142%</t>
        </is>
      </c>
      <c r="R486" t="inlineStr">
        <is>
          <t>Calcutta</t>
        </is>
      </c>
      <c r="S486" t="inlineStr">
        <is>
          <t>East</t>
        </is>
      </c>
      <c r="T486" s="9">
        <f>VLOOKUP(A486,Sku_list!$A$1:$D$2323,3,0)</f>
        <v/>
      </c>
      <c r="U486" s="9">
        <f>VLOOKUP(A486,Sku_list!$A$1:$D$2323,4,0)*(F486/1000000*12)</f>
        <v/>
      </c>
      <c r="V486" s="9">
        <f>VLOOKUP(A486,Sku_list!$A$1:$D$2323,4,0)*(H486/1000000*12)</f>
        <v/>
      </c>
      <c r="W486" s="9">
        <f>VLOOKUP(A486,Sku_list!$A$1:$D$2323,4,0)*(J486/1000000*12)</f>
        <v/>
      </c>
      <c r="X486" s="9">
        <f>VLOOKUP(A486,Sku_list!$A$1:$D$2323,4,0)*(L486/1000000*12)</f>
        <v/>
      </c>
      <c r="Y486" s="9">
        <f>VLOOKUP(A486,Sku_list!$A$1:$E$2323,5,0)*((J486+F486)/1000000000)</f>
        <v/>
      </c>
      <c r="Z486" t="n">
        <v>265</v>
      </c>
      <c r="AC486" s="27">
        <f>(DAY(TODAY())+AB486)/30</f>
        <v/>
      </c>
    </row>
    <row r="487">
      <c r="A487" t="n">
        <v>1607675</v>
      </c>
      <c r="B487" t="inlineStr">
        <is>
          <t>Col Dental Floss 25M</t>
        </is>
      </c>
      <c r="C487" t="inlineStr">
        <is>
          <t>IN63</t>
        </is>
      </c>
      <c r="D487" t="n">
        <v>0</v>
      </c>
      <c r="E487" t="n">
        <v>0</v>
      </c>
      <c r="F487" t="n">
        <v>0</v>
      </c>
      <c r="G487" t="n">
        <v>0</v>
      </c>
      <c r="H487" t="n">
        <v>0</v>
      </c>
      <c r="I487" t="n">
        <v>244</v>
      </c>
      <c r="J487" t="n">
        <v>340</v>
      </c>
      <c r="K487" t="n">
        <v>340</v>
      </c>
      <c r="L487" t="n">
        <v>0</v>
      </c>
      <c r="M487" t="n">
        <v>0</v>
      </c>
      <c r="N487" t="n">
        <v>340</v>
      </c>
      <c r="P487" s="27" t="inlineStr"/>
      <c r="R487" t="inlineStr">
        <is>
          <t>Trichy</t>
        </is>
      </c>
      <c r="S487" t="inlineStr">
        <is>
          <t>South</t>
        </is>
      </c>
      <c r="T487" s="9">
        <f>VLOOKUP(A487,Sku_list!$A$1:$D$2323,3,0)</f>
        <v/>
      </c>
      <c r="U487" s="9">
        <f>VLOOKUP(A487,Sku_list!$A$1:$D$2323,4,0)*(F487/1000000*12)</f>
        <v/>
      </c>
      <c r="V487" s="9">
        <f>VLOOKUP(A487,Sku_list!$A$1:$D$2323,4,0)*(H487/1000000*12)</f>
        <v/>
      </c>
      <c r="W487" s="9">
        <f>VLOOKUP(A487,Sku_list!$A$1:$D$2323,4,0)*(J487/1000000*12)</f>
        <v/>
      </c>
      <c r="X487" s="9">
        <f>VLOOKUP(A487,Sku_list!$A$1:$D$2323,4,0)*(L487/1000000*12)</f>
        <v/>
      </c>
      <c r="Y487" s="9">
        <f>VLOOKUP(A487,Sku_list!$A$1:$E$2323,5,0)*((J487+F487)/1000000000)</f>
        <v/>
      </c>
      <c r="Z487" t="n">
        <v>0</v>
      </c>
      <c r="AC487" s="27">
        <f>(DAY(TODAY())+AB487)/30</f>
        <v/>
      </c>
    </row>
    <row r="488">
      <c r="A488" t="n">
        <v>1607675</v>
      </c>
      <c r="B488" t="inlineStr">
        <is>
          <t>Col Dental Floss 25M</t>
        </is>
      </c>
      <c r="C488" t="inlineStr">
        <is>
          <t>IN64</t>
        </is>
      </c>
      <c r="D488" t="n">
        <v>0</v>
      </c>
      <c r="E488" t="n">
        <v>0</v>
      </c>
      <c r="F488" t="n">
        <v>0</v>
      </c>
      <c r="G488" t="n">
        <v>0</v>
      </c>
      <c r="H488" t="n">
        <v>0</v>
      </c>
      <c r="I488" t="n">
        <v>116</v>
      </c>
      <c r="J488" t="n">
        <v>380</v>
      </c>
      <c r="K488" t="n">
        <v>380</v>
      </c>
      <c r="L488" t="n">
        <v>0</v>
      </c>
      <c r="M488" t="n">
        <v>0</v>
      </c>
      <c r="N488" t="n">
        <v>380</v>
      </c>
      <c r="P488" s="27" t="inlineStr">
        <is>
          <t>274%</t>
        </is>
      </c>
      <c r="R488" t="inlineStr">
        <is>
          <t>Chennai</t>
        </is>
      </c>
      <c r="S488" t="inlineStr">
        <is>
          <t>South</t>
        </is>
      </c>
      <c r="T488" s="9">
        <f>VLOOKUP(A488,Sku_list!$A$1:$D$2323,3,0)</f>
        <v/>
      </c>
      <c r="U488" s="9">
        <f>VLOOKUP(A488,Sku_list!$A$1:$D$2323,4,0)*(F488/1000000*12)</f>
        <v/>
      </c>
      <c r="V488" s="9">
        <f>VLOOKUP(A488,Sku_list!$A$1:$D$2323,4,0)*(H488/1000000*12)</f>
        <v/>
      </c>
      <c r="W488" s="9">
        <f>VLOOKUP(A488,Sku_list!$A$1:$D$2323,4,0)*(J488/1000000*12)</f>
        <v/>
      </c>
      <c r="X488" s="9">
        <f>VLOOKUP(A488,Sku_list!$A$1:$D$2323,4,0)*(L488/1000000*12)</f>
        <v/>
      </c>
      <c r="Y488" s="9">
        <f>VLOOKUP(A488,Sku_list!$A$1:$E$2323,5,0)*((J488+F488)/1000000000)</f>
        <v/>
      </c>
      <c r="Z488" t="n">
        <v>219</v>
      </c>
      <c r="AC488" s="27">
        <f>(DAY(TODAY())+AB488)/30</f>
        <v/>
      </c>
    </row>
    <row r="489">
      <c r="A489" t="n">
        <v>1607675</v>
      </c>
      <c r="B489" t="inlineStr">
        <is>
          <t>Col Dental Floss 25M</t>
        </is>
      </c>
      <c r="C489" t="inlineStr">
        <is>
          <t>IN65</t>
        </is>
      </c>
      <c r="D489" t="n">
        <v>0</v>
      </c>
      <c r="E489" t="n">
        <v>0</v>
      </c>
      <c r="F489" t="n">
        <v>0</v>
      </c>
      <c r="G489" t="n">
        <v>0</v>
      </c>
      <c r="H489" t="n">
        <v>0</v>
      </c>
      <c r="I489" t="n">
        <v>28</v>
      </c>
      <c r="J489" t="n">
        <v>28</v>
      </c>
      <c r="K489" t="n">
        <v>28</v>
      </c>
      <c r="L489" t="n">
        <v>0</v>
      </c>
      <c r="M489" t="n">
        <v>0</v>
      </c>
      <c r="N489" t="n">
        <v>28</v>
      </c>
      <c r="P489" s="27" t="inlineStr">
        <is>
          <t>178%</t>
        </is>
      </c>
      <c r="R489" t="inlineStr">
        <is>
          <t>Kanpur</t>
        </is>
      </c>
      <c r="S489" t="inlineStr">
        <is>
          <t>North</t>
        </is>
      </c>
      <c r="T489" s="9">
        <f>VLOOKUP(A489,Sku_list!$A$1:$D$2323,3,0)</f>
        <v/>
      </c>
      <c r="U489" s="9">
        <f>VLOOKUP(A489,Sku_list!$A$1:$D$2323,4,0)*(F489/1000000*12)</f>
        <v/>
      </c>
      <c r="V489" s="9">
        <f>VLOOKUP(A489,Sku_list!$A$1:$D$2323,4,0)*(H489/1000000*12)</f>
        <v/>
      </c>
      <c r="W489" s="9">
        <f>VLOOKUP(A489,Sku_list!$A$1:$D$2323,4,0)*(J489/1000000*12)</f>
        <v/>
      </c>
      <c r="X489" s="9">
        <f>VLOOKUP(A489,Sku_list!$A$1:$D$2323,4,0)*(L489/1000000*12)</f>
        <v/>
      </c>
      <c r="Y489" s="9">
        <f>VLOOKUP(A489,Sku_list!$A$1:$E$2323,5,0)*((J489+F489)/1000000000)</f>
        <v/>
      </c>
      <c r="Z489" t="n">
        <v>36</v>
      </c>
      <c r="AC489" s="27">
        <f>(DAY(TODAY())+AB489)/30</f>
        <v/>
      </c>
    </row>
    <row r="490">
      <c r="A490" t="n">
        <v>1607675</v>
      </c>
      <c r="B490" t="inlineStr">
        <is>
          <t>Col Dental Floss 25M</t>
        </is>
      </c>
      <c r="C490" t="inlineStr">
        <is>
          <t>IN66</t>
        </is>
      </c>
      <c r="D490" t="n">
        <v>0</v>
      </c>
      <c r="E490" t="n">
        <v>0</v>
      </c>
      <c r="F490" t="n">
        <v>0</v>
      </c>
      <c r="G490" t="n">
        <v>0</v>
      </c>
      <c r="H490" t="n">
        <v>0</v>
      </c>
      <c r="I490" t="n">
        <v>0</v>
      </c>
      <c r="J490" t="n">
        <v>4</v>
      </c>
      <c r="K490" t="n">
        <v>4</v>
      </c>
      <c r="L490" t="n">
        <v>0</v>
      </c>
      <c r="M490" t="n">
        <v>0</v>
      </c>
      <c r="N490" t="n">
        <v>4</v>
      </c>
      <c r="P490" s="27" t="inlineStr">
        <is>
          <t>326%</t>
        </is>
      </c>
      <c r="R490" t="inlineStr">
        <is>
          <t>Bhubaneshwar</t>
        </is>
      </c>
      <c r="S490" t="inlineStr">
        <is>
          <t>East</t>
        </is>
      </c>
      <c r="T490" s="9">
        <f>VLOOKUP(A490,Sku_list!$A$1:$D$2323,3,0)</f>
        <v/>
      </c>
      <c r="U490" s="9">
        <f>VLOOKUP(A490,Sku_list!$A$1:$D$2323,4,0)*(F490/1000000*12)</f>
        <v/>
      </c>
      <c r="V490" s="9">
        <f>VLOOKUP(A490,Sku_list!$A$1:$D$2323,4,0)*(H490/1000000*12)</f>
        <v/>
      </c>
      <c r="W490" s="9">
        <f>VLOOKUP(A490,Sku_list!$A$1:$D$2323,4,0)*(J490/1000000*12)</f>
        <v/>
      </c>
      <c r="X490" s="9">
        <f>VLOOKUP(A490,Sku_list!$A$1:$D$2323,4,0)*(L490/1000000*12)</f>
        <v/>
      </c>
      <c r="Y490" s="9">
        <f>VLOOKUP(A490,Sku_list!$A$1:$E$2323,5,0)*((J490+F490)/1000000000)</f>
        <v/>
      </c>
      <c r="Z490" t="n">
        <v>23</v>
      </c>
      <c r="AC490" s="27">
        <f>(DAY(TODAY())+AB490)/30</f>
        <v/>
      </c>
    </row>
    <row r="491">
      <c r="A491" t="n">
        <v>1607675</v>
      </c>
      <c r="B491" t="inlineStr">
        <is>
          <t>Col Dental Floss 25M</t>
        </is>
      </c>
      <c r="C491" t="inlineStr">
        <is>
          <t>IN67</t>
        </is>
      </c>
      <c r="D491" t="n">
        <v>0</v>
      </c>
      <c r="E491" t="n">
        <v>0</v>
      </c>
      <c r="F491" t="n">
        <v>0</v>
      </c>
      <c r="G491" t="n">
        <v>0</v>
      </c>
      <c r="H491" t="n">
        <v>0</v>
      </c>
      <c r="I491" t="n">
        <v>0</v>
      </c>
      <c r="J491" t="n">
        <v>24</v>
      </c>
      <c r="K491" t="n">
        <v>24</v>
      </c>
      <c r="L491" t="n">
        <v>0</v>
      </c>
      <c r="M491" t="n">
        <v>0</v>
      </c>
      <c r="N491" t="n">
        <v>24</v>
      </c>
      <c r="P491" s="27" t="inlineStr">
        <is>
          <t>177%</t>
        </is>
      </c>
      <c r="R491" t="inlineStr">
        <is>
          <t>Indore</t>
        </is>
      </c>
      <c r="S491" t="inlineStr">
        <is>
          <t>West</t>
        </is>
      </c>
      <c r="T491" s="9">
        <f>VLOOKUP(A491,Sku_list!$A$1:$D$2323,3,0)</f>
        <v/>
      </c>
      <c r="U491" s="9">
        <f>VLOOKUP(A491,Sku_list!$A$1:$D$2323,4,0)*(F491/1000000*12)</f>
        <v/>
      </c>
      <c r="V491" s="9">
        <f>VLOOKUP(A491,Sku_list!$A$1:$D$2323,4,0)*(H491/1000000*12)</f>
        <v/>
      </c>
      <c r="W491" s="9">
        <f>VLOOKUP(A491,Sku_list!$A$1:$D$2323,4,0)*(J491/1000000*12)</f>
        <v/>
      </c>
      <c r="X491" s="9">
        <f>VLOOKUP(A491,Sku_list!$A$1:$D$2323,4,0)*(L491/1000000*12)</f>
        <v/>
      </c>
      <c r="Y491" s="9">
        <f>VLOOKUP(A491,Sku_list!$A$1:$E$2323,5,0)*((J491+F491)/1000000000)</f>
        <v/>
      </c>
      <c r="Z491" t="n">
        <v>31</v>
      </c>
      <c r="AC491" s="27">
        <f>(DAY(TODAY())+AB491)/30</f>
        <v/>
      </c>
    </row>
    <row r="492">
      <c r="A492" t="n">
        <v>1607675</v>
      </c>
      <c r="B492" t="inlineStr">
        <is>
          <t>Col Dental Floss 25M</t>
        </is>
      </c>
      <c r="C492" t="inlineStr">
        <is>
          <t>IN68</t>
        </is>
      </c>
      <c r="D492" t="n">
        <v>0</v>
      </c>
      <c r="E492" t="n">
        <v>0</v>
      </c>
      <c r="F492" t="n">
        <v>0</v>
      </c>
      <c r="G492" t="n">
        <v>0</v>
      </c>
      <c r="H492" t="n">
        <v>0</v>
      </c>
      <c r="I492" t="n">
        <v>0</v>
      </c>
      <c r="J492" t="n">
        <v>60</v>
      </c>
      <c r="K492" t="n">
        <v>60</v>
      </c>
      <c r="L492" t="n">
        <v>0</v>
      </c>
      <c r="M492" t="n">
        <v>0</v>
      </c>
      <c r="N492" t="n">
        <v>60</v>
      </c>
      <c r="P492" s="27" t="inlineStr">
        <is>
          <t>155%</t>
        </is>
      </c>
      <c r="R492" t="inlineStr">
        <is>
          <t>Baroda</t>
        </is>
      </c>
      <c r="S492" t="inlineStr">
        <is>
          <t>West</t>
        </is>
      </c>
      <c r="T492" s="9">
        <f>VLOOKUP(A492,Sku_list!$A$1:$D$2323,3,0)</f>
        <v/>
      </c>
      <c r="U492" s="9">
        <f>VLOOKUP(A492,Sku_list!$A$1:$D$2323,4,0)*(F492/1000000*12)</f>
        <v/>
      </c>
      <c r="V492" s="9">
        <f>VLOOKUP(A492,Sku_list!$A$1:$D$2323,4,0)*(H492/1000000*12)</f>
        <v/>
      </c>
      <c r="W492" s="9">
        <f>VLOOKUP(A492,Sku_list!$A$1:$D$2323,4,0)*(J492/1000000*12)</f>
        <v/>
      </c>
      <c r="X492" s="9">
        <f>VLOOKUP(A492,Sku_list!$A$1:$D$2323,4,0)*(L492/1000000*12)</f>
        <v/>
      </c>
      <c r="Y492" s="9">
        <f>VLOOKUP(A492,Sku_list!$A$1:$E$2323,5,0)*((J492+F492)/1000000000)</f>
        <v/>
      </c>
      <c r="Z492" t="n">
        <v>110</v>
      </c>
      <c r="AC492" s="27">
        <f>(DAY(TODAY())+AB492)/30</f>
        <v/>
      </c>
    </row>
    <row r="493">
      <c r="A493" t="n">
        <v>1607675</v>
      </c>
      <c r="B493" t="inlineStr">
        <is>
          <t>Col Dental Floss 25M</t>
        </is>
      </c>
      <c r="C493" t="inlineStr">
        <is>
          <t>IN69</t>
        </is>
      </c>
      <c r="D493" t="n">
        <v>0</v>
      </c>
      <c r="E493" t="n">
        <v>0</v>
      </c>
      <c r="F493" t="n">
        <v>0</v>
      </c>
      <c r="G493" t="n">
        <v>0</v>
      </c>
      <c r="H493" t="n">
        <v>0</v>
      </c>
      <c r="I493" t="n">
        <v>288</v>
      </c>
      <c r="J493" t="n">
        <v>348</v>
      </c>
      <c r="K493" t="n">
        <v>348</v>
      </c>
      <c r="L493" t="n">
        <v>0</v>
      </c>
      <c r="M493" t="n">
        <v>0</v>
      </c>
      <c r="N493" t="n">
        <v>348</v>
      </c>
      <c r="P493" s="27" t="inlineStr">
        <is>
          <t>342%</t>
        </is>
      </c>
      <c r="R493" t="inlineStr">
        <is>
          <t>Hyderabad</t>
        </is>
      </c>
      <c r="S493" t="inlineStr">
        <is>
          <t>South</t>
        </is>
      </c>
      <c r="T493" s="9">
        <f>VLOOKUP(A493,Sku_list!$A$1:$D$2323,3,0)</f>
        <v/>
      </c>
      <c r="U493" s="9">
        <f>VLOOKUP(A493,Sku_list!$A$1:$D$2323,4,0)*(F493/1000000*12)</f>
        <v/>
      </c>
      <c r="V493" s="9">
        <f>VLOOKUP(A493,Sku_list!$A$1:$D$2323,4,0)*(H493/1000000*12)</f>
        <v/>
      </c>
      <c r="W493" s="9">
        <f>VLOOKUP(A493,Sku_list!$A$1:$D$2323,4,0)*(J493/1000000*12)</f>
        <v/>
      </c>
      <c r="X493" s="9">
        <f>VLOOKUP(A493,Sku_list!$A$1:$D$2323,4,0)*(L493/1000000*12)</f>
        <v/>
      </c>
      <c r="Y493" s="9">
        <f>VLOOKUP(A493,Sku_list!$A$1:$E$2323,5,0)*((J493+F493)/1000000000)</f>
        <v/>
      </c>
      <c r="Z493" t="n">
        <v>185</v>
      </c>
      <c r="AC493" s="27">
        <f>(DAY(TODAY())+AB493)/30</f>
        <v/>
      </c>
    </row>
    <row r="494">
      <c r="A494" t="n">
        <v>1607675</v>
      </c>
      <c r="B494" t="inlineStr">
        <is>
          <t>Col Dental Floss 25M</t>
        </is>
      </c>
      <c r="C494" t="inlineStr">
        <is>
          <t>IN70</t>
        </is>
      </c>
      <c r="D494" t="n">
        <v>0</v>
      </c>
      <c r="E494" t="n">
        <v>0</v>
      </c>
      <c r="F494" t="n">
        <v>0</v>
      </c>
      <c r="G494" t="n">
        <v>0</v>
      </c>
      <c r="H494" t="n">
        <v>0</v>
      </c>
      <c r="I494" t="n">
        <v>416</v>
      </c>
      <c r="J494" t="n">
        <v>604</v>
      </c>
      <c r="K494" t="n">
        <v>604</v>
      </c>
      <c r="L494" t="n">
        <v>0</v>
      </c>
      <c r="M494" t="n">
        <v>0</v>
      </c>
      <c r="N494" t="n">
        <v>604</v>
      </c>
      <c r="P494" s="27" t="inlineStr"/>
      <c r="R494" t="inlineStr">
        <is>
          <t>Allepy</t>
        </is>
      </c>
      <c r="S494" t="inlineStr">
        <is>
          <t>South</t>
        </is>
      </c>
      <c r="T494" s="9">
        <f>VLOOKUP(A494,Sku_list!$A$1:$D$2323,3,0)</f>
        <v/>
      </c>
      <c r="U494" s="9">
        <f>VLOOKUP(A494,Sku_list!$A$1:$D$2323,4,0)*(F494/1000000*12)</f>
        <v/>
      </c>
      <c r="V494" s="9">
        <f>VLOOKUP(A494,Sku_list!$A$1:$D$2323,4,0)*(H494/1000000*12)</f>
        <v/>
      </c>
      <c r="W494" s="9">
        <f>VLOOKUP(A494,Sku_list!$A$1:$D$2323,4,0)*(J494/1000000*12)</f>
        <v/>
      </c>
      <c r="X494" s="9">
        <f>VLOOKUP(A494,Sku_list!$A$1:$D$2323,4,0)*(L494/1000000*12)</f>
        <v/>
      </c>
      <c r="Y494" s="9">
        <f>VLOOKUP(A494,Sku_list!$A$1:$E$2323,5,0)*((J494+F494)/1000000000)</f>
        <v/>
      </c>
      <c r="Z494" t="n">
        <v>0</v>
      </c>
      <c r="AC494" s="27">
        <f>(DAY(TODAY())+AB494)/30</f>
        <v/>
      </c>
    </row>
    <row r="495">
      <c r="A495" t="n">
        <v>1607675</v>
      </c>
      <c r="B495" t="inlineStr">
        <is>
          <t>Col Dental Floss 25M</t>
        </is>
      </c>
      <c r="C495" t="inlineStr">
        <is>
          <t>IN71</t>
        </is>
      </c>
      <c r="D495" t="n">
        <v>0</v>
      </c>
      <c r="E495" t="n">
        <v>0</v>
      </c>
      <c r="F495" t="n">
        <v>0</v>
      </c>
      <c r="G495" t="n">
        <v>0</v>
      </c>
      <c r="H495" t="n">
        <v>0</v>
      </c>
      <c r="I495" t="n">
        <v>0</v>
      </c>
      <c r="J495" t="n">
        <v>76</v>
      </c>
      <c r="K495" t="n">
        <v>76</v>
      </c>
      <c r="L495" t="n">
        <v>0</v>
      </c>
      <c r="M495" t="n">
        <v>0</v>
      </c>
      <c r="N495" t="n">
        <v>76</v>
      </c>
      <c r="P495" s="27" t="inlineStr">
        <is>
          <t>113%</t>
        </is>
      </c>
      <c r="R495" t="inlineStr">
        <is>
          <t>Bangalore</t>
        </is>
      </c>
      <c r="S495" t="inlineStr">
        <is>
          <t>South</t>
        </is>
      </c>
      <c r="T495" s="9">
        <f>VLOOKUP(A495,Sku_list!$A$1:$D$2323,3,0)</f>
        <v/>
      </c>
      <c r="U495" s="9">
        <f>VLOOKUP(A495,Sku_list!$A$1:$D$2323,4,0)*(F495/1000000*12)</f>
        <v/>
      </c>
      <c r="V495" s="9">
        <f>VLOOKUP(A495,Sku_list!$A$1:$D$2323,4,0)*(H495/1000000*12)</f>
        <v/>
      </c>
      <c r="W495" s="9">
        <f>VLOOKUP(A495,Sku_list!$A$1:$D$2323,4,0)*(J495/1000000*12)</f>
        <v/>
      </c>
      <c r="X495" s="9">
        <f>VLOOKUP(A495,Sku_list!$A$1:$D$2323,4,0)*(L495/1000000*12)</f>
        <v/>
      </c>
      <c r="Y495" s="9">
        <f>VLOOKUP(A495,Sku_list!$A$1:$E$2323,5,0)*((J495+F495)/1000000000)</f>
        <v/>
      </c>
      <c r="Z495" t="n">
        <v>606</v>
      </c>
      <c r="AC495" s="27">
        <f>(DAY(TODAY())+AB495)/30</f>
        <v/>
      </c>
    </row>
    <row r="496">
      <c r="A496" t="n">
        <v>1607675</v>
      </c>
      <c r="B496" t="inlineStr">
        <is>
          <t>Col Dental Floss 25M</t>
        </is>
      </c>
      <c r="C496" t="inlineStr">
        <is>
          <t>IN72</t>
        </is>
      </c>
      <c r="D496" t="n">
        <v>0</v>
      </c>
      <c r="E496" t="n">
        <v>0</v>
      </c>
      <c r="F496" t="n">
        <v>36</v>
      </c>
      <c r="G496" t="n">
        <v>0</v>
      </c>
      <c r="H496" t="n">
        <v>0</v>
      </c>
      <c r="I496" t="n">
        <v>0</v>
      </c>
      <c r="J496" t="n">
        <v>0</v>
      </c>
      <c r="K496" t="n">
        <v>36</v>
      </c>
      <c r="L496" t="n">
        <v>0</v>
      </c>
      <c r="M496" t="n">
        <v>0</v>
      </c>
      <c r="N496" t="n">
        <v>36</v>
      </c>
      <c r="P496" s="27" t="inlineStr">
        <is>
          <t>204%</t>
        </is>
      </c>
      <c r="R496" t="inlineStr">
        <is>
          <t>Gauhati</t>
        </is>
      </c>
      <c r="S496" t="inlineStr">
        <is>
          <t>East</t>
        </is>
      </c>
      <c r="T496" s="9">
        <f>VLOOKUP(A496,Sku_list!$A$1:$D$2323,3,0)</f>
        <v/>
      </c>
      <c r="U496" s="9">
        <f>VLOOKUP(A496,Sku_list!$A$1:$D$2323,4,0)*(F496/1000000*12)</f>
        <v/>
      </c>
      <c r="V496" s="9">
        <f>VLOOKUP(A496,Sku_list!$A$1:$D$2323,4,0)*(H496/1000000*12)</f>
        <v/>
      </c>
      <c r="W496" s="9">
        <f>VLOOKUP(A496,Sku_list!$A$1:$D$2323,4,0)*(J496/1000000*12)</f>
        <v/>
      </c>
      <c r="X496" s="9">
        <f>VLOOKUP(A496,Sku_list!$A$1:$D$2323,4,0)*(L496/1000000*12)</f>
        <v/>
      </c>
      <c r="Y496" s="9">
        <f>VLOOKUP(A496,Sku_list!$A$1:$E$2323,5,0)*((J496+F496)/1000000000)</f>
        <v/>
      </c>
      <c r="Z496" t="n">
        <v>96</v>
      </c>
      <c r="AC496" s="27">
        <f>(DAY(TODAY())+AB496)/30</f>
        <v/>
      </c>
    </row>
    <row r="497">
      <c r="A497" t="n">
        <v>1607675</v>
      </c>
      <c r="B497" t="inlineStr">
        <is>
          <t>Col Dental Floss 25M</t>
        </is>
      </c>
      <c r="C497" t="inlineStr">
        <is>
          <t>IN73</t>
        </is>
      </c>
      <c r="D497" t="n">
        <v>0</v>
      </c>
      <c r="E497" t="n">
        <v>0</v>
      </c>
      <c r="F497" t="n">
        <v>0</v>
      </c>
      <c r="G497" t="n">
        <v>0</v>
      </c>
      <c r="H497" t="n">
        <v>0</v>
      </c>
      <c r="I497" t="n">
        <v>0</v>
      </c>
      <c r="J497" t="n">
        <v>36</v>
      </c>
      <c r="K497" t="n">
        <v>36</v>
      </c>
      <c r="L497" t="n">
        <v>0</v>
      </c>
      <c r="M497" t="n">
        <v>0</v>
      </c>
      <c r="N497" t="n">
        <v>36</v>
      </c>
      <c r="P497" s="27" t="inlineStr">
        <is>
          <t>475%</t>
        </is>
      </c>
      <c r="R497" t="inlineStr">
        <is>
          <t>Patna</t>
        </is>
      </c>
      <c r="S497" t="inlineStr">
        <is>
          <t>East</t>
        </is>
      </c>
      <c r="T497" s="9">
        <f>VLOOKUP(A497,Sku_list!$A$1:$D$2323,3,0)</f>
        <v/>
      </c>
      <c r="U497" s="9">
        <f>VLOOKUP(A497,Sku_list!$A$1:$D$2323,4,0)*(F497/1000000*12)</f>
        <v/>
      </c>
      <c r="V497" s="9">
        <f>VLOOKUP(A497,Sku_list!$A$1:$D$2323,4,0)*(H497/1000000*12)</f>
        <v/>
      </c>
      <c r="W497" s="9">
        <f>VLOOKUP(A497,Sku_list!$A$1:$D$2323,4,0)*(J497/1000000*12)</f>
        <v/>
      </c>
      <c r="X497" s="9">
        <f>VLOOKUP(A497,Sku_list!$A$1:$D$2323,4,0)*(L497/1000000*12)</f>
        <v/>
      </c>
      <c r="Y497" s="9">
        <f>VLOOKUP(A497,Sku_list!$A$1:$E$2323,5,0)*((J497+F497)/1000000000)</f>
        <v/>
      </c>
      <c r="Z497" t="n">
        <v>16</v>
      </c>
      <c r="AC497" s="27">
        <f>(DAY(TODAY())+AB497)/30</f>
        <v/>
      </c>
    </row>
    <row r="498">
      <c r="A498" t="n">
        <v>1607675</v>
      </c>
      <c r="B498" t="inlineStr">
        <is>
          <t>Col Dental Floss 25M</t>
        </is>
      </c>
      <c r="C498" t="inlineStr">
        <is>
          <t>IN74</t>
        </is>
      </c>
      <c r="D498" t="n">
        <v>0</v>
      </c>
      <c r="E498" t="n">
        <v>0</v>
      </c>
      <c r="F498" t="n">
        <v>0</v>
      </c>
      <c r="G498" t="n">
        <v>0</v>
      </c>
      <c r="H498" t="n">
        <v>0</v>
      </c>
      <c r="I498" t="n">
        <v>0</v>
      </c>
      <c r="J498" t="n">
        <v>0</v>
      </c>
      <c r="K498" t="n">
        <v>0</v>
      </c>
      <c r="L498" t="n">
        <v>0</v>
      </c>
      <c r="M498" t="n">
        <v>0</v>
      </c>
      <c r="N498" t="n">
        <v>0</v>
      </c>
      <c r="P498" s="27" t="inlineStr"/>
      <c r="R498" t="inlineStr">
        <is>
          <t>Nepal-exp</t>
        </is>
      </c>
      <c r="S498" t="inlineStr">
        <is>
          <t>Exp-DC</t>
        </is>
      </c>
      <c r="T498" s="9">
        <f>VLOOKUP(A498,Sku_list!$A$1:$D$2323,3,0)</f>
        <v/>
      </c>
      <c r="U498" s="9">
        <f>VLOOKUP(A498,Sku_list!$A$1:$D$2323,4,0)*(F498/1000000*12)</f>
        <v/>
      </c>
      <c r="V498" s="9">
        <f>VLOOKUP(A498,Sku_list!$A$1:$D$2323,4,0)*(H498/1000000*12)</f>
        <v/>
      </c>
      <c r="W498" s="9">
        <f>VLOOKUP(A498,Sku_list!$A$1:$D$2323,4,0)*(J498/1000000*12)</f>
        <v/>
      </c>
      <c r="X498" s="9">
        <f>VLOOKUP(A498,Sku_list!$A$1:$D$2323,4,0)*(L498/1000000*12)</f>
        <v/>
      </c>
      <c r="Y498" s="9">
        <f>VLOOKUP(A498,Sku_list!$A$1:$E$2323,5,0)*((J498+F498)/1000000000)</f>
        <v/>
      </c>
      <c r="Z498" t="n">
        <v>0</v>
      </c>
      <c r="AC498" s="27">
        <f>(DAY(TODAY())+AB498)/30</f>
        <v/>
      </c>
    </row>
    <row r="499">
      <c r="A499" t="n">
        <v>1607675</v>
      </c>
      <c r="B499" t="inlineStr">
        <is>
          <t>Col Dental Floss 25M</t>
        </is>
      </c>
      <c r="C499" t="inlineStr">
        <is>
          <t>IN75</t>
        </is>
      </c>
      <c r="D499" t="n">
        <v>0</v>
      </c>
      <c r="E499" t="n">
        <v>0</v>
      </c>
      <c r="F499" t="n">
        <v>0</v>
      </c>
      <c r="G499" t="n">
        <v>0</v>
      </c>
      <c r="H499" t="n">
        <v>0</v>
      </c>
      <c r="I499" t="n">
        <v>0</v>
      </c>
      <c r="J499" t="n">
        <v>8</v>
      </c>
      <c r="K499" t="n">
        <v>8</v>
      </c>
      <c r="L499" t="n">
        <v>0</v>
      </c>
      <c r="M499" t="n">
        <v>0</v>
      </c>
      <c r="N499" t="n">
        <v>8</v>
      </c>
      <c r="P499" s="27" t="inlineStr">
        <is>
          <t>124%</t>
        </is>
      </c>
      <c r="R499" t="inlineStr">
        <is>
          <t>Jaipur</t>
        </is>
      </c>
      <c r="S499" t="inlineStr">
        <is>
          <t>North</t>
        </is>
      </c>
      <c r="T499" s="9">
        <f>VLOOKUP(A499,Sku_list!$A$1:$D$2323,3,0)</f>
        <v/>
      </c>
      <c r="U499" s="9">
        <f>VLOOKUP(A499,Sku_list!$A$1:$D$2323,4,0)*(F499/1000000*12)</f>
        <v/>
      </c>
      <c r="V499" s="9">
        <f>VLOOKUP(A499,Sku_list!$A$1:$D$2323,4,0)*(H499/1000000*12)</f>
        <v/>
      </c>
      <c r="W499" s="9">
        <f>VLOOKUP(A499,Sku_list!$A$1:$D$2323,4,0)*(J499/1000000*12)</f>
        <v/>
      </c>
      <c r="X499" s="9">
        <f>VLOOKUP(A499,Sku_list!$A$1:$D$2323,4,0)*(L499/1000000*12)</f>
        <v/>
      </c>
      <c r="Y499" s="9">
        <f>VLOOKUP(A499,Sku_list!$A$1:$E$2323,5,0)*((J499+F499)/1000000000)</f>
        <v/>
      </c>
      <c r="Z499" t="n">
        <v>33</v>
      </c>
      <c r="AC499" s="27">
        <f>(DAY(TODAY())+AB499)/30</f>
        <v/>
      </c>
    </row>
    <row r="500">
      <c r="A500" t="n">
        <v>1607675</v>
      </c>
      <c r="B500" t="inlineStr">
        <is>
          <t>Col Dental Floss 25M</t>
        </is>
      </c>
      <c r="C500" t="inlineStr">
        <is>
          <t>IN76</t>
        </is>
      </c>
      <c r="D500" t="n">
        <v>0</v>
      </c>
      <c r="E500" t="n">
        <v>0</v>
      </c>
      <c r="F500" t="n">
        <v>132</v>
      </c>
      <c r="G500" t="n">
        <v>0</v>
      </c>
      <c r="H500" t="n">
        <v>0</v>
      </c>
      <c r="I500" t="n">
        <v>32</v>
      </c>
      <c r="J500" t="n">
        <v>328</v>
      </c>
      <c r="K500" t="n">
        <v>460</v>
      </c>
      <c r="L500" t="n">
        <v>0</v>
      </c>
      <c r="M500" t="n">
        <v>0</v>
      </c>
      <c r="N500" t="n">
        <v>460</v>
      </c>
      <c r="P500" s="27" t="inlineStr">
        <is>
          <t>104%</t>
        </is>
      </c>
      <c r="R500" t="inlineStr">
        <is>
          <t>Ghaziabad</t>
        </is>
      </c>
      <c r="S500" t="inlineStr">
        <is>
          <t>North</t>
        </is>
      </c>
      <c r="T500" s="9">
        <f>VLOOKUP(A500,Sku_list!$A$1:$D$2323,3,0)</f>
        <v/>
      </c>
      <c r="U500" s="9">
        <f>VLOOKUP(A500,Sku_list!$A$1:$D$2323,4,0)*(F500/1000000*12)</f>
        <v/>
      </c>
      <c r="V500" s="9">
        <f>VLOOKUP(A500,Sku_list!$A$1:$D$2323,4,0)*(H500/1000000*12)</f>
        <v/>
      </c>
      <c r="W500" s="9">
        <f>VLOOKUP(A500,Sku_list!$A$1:$D$2323,4,0)*(J500/1000000*12)</f>
        <v/>
      </c>
      <c r="X500" s="9">
        <f>VLOOKUP(A500,Sku_list!$A$1:$D$2323,4,0)*(L500/1000000*12)</f>
        <v/>
      </c>
      <c r="Y500" s="9">
        <f>VLOOKUP(A500,Sku_list!$A$1:$E$2323,5,0)*((J500+F500)/1000000000)</f>
        <v/>
      </c>
      <c r="Z500" t="n">
        <v>763</v>
      </c>
      <c r="AC500" s="27">
        <f>(DAY(TODAY())+AB500)/30</f>
        <v/>
      </c>
    </row>
    <row r="501">
      <c r="A501" t="n">
        <v>1607675</v>
      </c>
      <c r="B501" t="inlineStr">
        <is>
          <t>Col Dental Floss 25M</t>
        </is>
      </c>
      <c r="C501" t="inlineStr">
        <is>
          <t>IN77</t>
        </is>
      </c>
      <c r="D501" t="n">
        <v>0</v>
      </c>
      <c r="E501" t="n">
        <v>0</v>
      </c>
      <c r="F501" t="n">
        <v>0</v>
      </c>
      <c r="G501" t="n">
        <v>0</v>
      </c>
      <c r="H501" t="n">
        <v>0</v>
      </c>
      <c r="I501" t="n">
        <v>0</v>
      </c>
      <c r="J501" t="n">
        <v>0</v>
      </c>
      <c r="K501" t="n">
        <v>0</v>
      </c>
      <c r="L501" t="n">
        <v>0</v>
      </c>
      <c r="M501" t="n">
        <v>0</v>
      </c>
      <c r="N501" t="n">
        <v>0</v>
      </c>
      <c r="P501" s="27" t="inlineStr"/>
      <c r="R501" t="inlineStr">
        <is>
          <t>POC Bhiwandi</t>
        </is>
      </c>
      <c r="S501" t="inlineStr">
        <is>
          <t>West</t>
        </is>
      </c>
      <c r="T501" s="9">
        <f>VLOOKUP(A501,Sku_list!$A$1:$D$2323,3,0)</f>
        <v/>
      </c>
      <c r="U501" s="9">
        <f>VLOOKUP(A501,Sku_list!$A$1:$D$2323,4,0)*(F501/1000000*12)</f>
        <v/>
      </c>
      <c r="V501" s="9">
        <f>VLOOKUP(A501,Sku_list!$A$1:$D$2323,4,0)*(H501/1000000*12)</f>
        <v/>
      </c>
      <c r="W501" s="9">
        <f>VLOOKUP(A501,Sku_list!$A$1:$D$2323,4,0)*(J501/1000000*12)</f>
        <v/>
      </c>
      <c r="X501" s="9">
        <f>VLOOKUP(A501,Sku_list!$A$1:$D$2323,4,0)*(L501/1000000*12)</f>
        <v/>
      </c>
      <c r="Y501" s="9">
        <f>VLOOKUP(A501,Sku_list!$A$1:$E$2323,5,0)*((J501+F501)/1000000000)</f>
        <v/>
      </c>
      <c r="Z501" t="n">
        <v>0</v>
      </c>
      <c r="AC501" s="27">
        <f>(DAY(TODAY())+AB501)/30</f>
        <v/>
      </c>
    </row>
    <row r="502">
      <c r="A502" t="n">
        <v>1607675</v>
      </c>
      <c r="B502" t="inlineStr">
        <is>
          <t>Col Dental Floss 25M</t>
        </is>
      </c>
      <c r="C502" t="inlineStr">
        <is>
          <t>IN78</t>
        </is>
      </c>
      <c r="D502" t="n">
        <v>0</v>
      </c>
      <c r="E502" t="n">
        <v>0</v>
      </c>
      <c r="F502" t="n">
        <v>0</v>
      </c>
      <c r="G502" t="n">
        <v>0</v>
      </c>
      <c r="H502" t="n">
        <v>0</v>
      </c>
      <c r="I502" t="n">
        <v>0</v>
      </c>
      <c r="J502" t="n">
        <v>100</v>
      </c>
      <c r="K502" t="n">
        <v>100</v>
      </c>
      <c r="L502" t="n">
        <v>0</v>
      </c>
      <c r="M502" t="n">
        <v>0</v>
      </c>
      <c r="N502" t="n">
        <v>100</v>
      </c>
      <c r="P502" s="27" t="inlineStr"/>
      <c r="R502" t="inlineStr">
        <is>
          <t>Kundli</t>
        </is>
      </c>
      <c r="S502" t="inlineStr">
        <is>
          <t>North</t>
        </is>
      </c>
      <c r="T502" s="9">
        <f>VLOOKUP(A502,Sku_list!$A$1:$D$2323,3,0)</f>
        <v/>
      </c>
      <c r="U502" s="9">
        <f>VLOOKUP(A502,Sku_list!$A$1:$D$2323,4,0)*(F502/1000000*12)</f>
        <v/>
      </c>
      <c r="V502" s="9">
        <f>VLOOKUP(A502,Sku_list!$A$1:$D$2323,4,0)*(H502/1000000*12)</f>
        <v/>
      </c>
      <c r="W502" s="9">
        <f>VLOOKUP(A502,Sku_list!$A$1:$D$2323,4,0)*(J502/1000000*12)</f>
        <v/>
      </c>
      <c r="X502" s="9">
        <f>VLOOKUP(A502,Sku_list!$A$1:$D$2323,4,0)*(L502/1000000*12)</f>
        <v/>
      </c>
      <c r="Y502" s="9">
        <f>VLOOKUP(A502,Sku_list!$A$1:$E$2323,5,0)*((J502+F502)/1000000000)</f>
        <v/>
      </c>
      <c r="Z502" t="n">
        <v>0</v>
      </c>
      <c r="AC502" s="27">
        <f>(DAY(TODAY())+AB502)/30</f>
        <v/>
      </c>
    </row>
    <row r="503">
      <c r="A503" t="n">
        <v>1607675</v>
      </c>
      <c r="B503" t="inlineStr">
        <is>
          <t>Col Dental Floss 25M</t>
        </is>
      </c>
      <c r="C503" t="inlineStr">
        <is>
          <t>IN79</t>
        </is>
      </c>
      <c r="D503" t="n">
        <v>0</v>
      </c>
      <c r="E503" t="n">
        <v>0</v>
      </c>
      <c r="F503" t="n">
        <v>0</v>
      </c>
      <c r="G503" t="n">
        <v>0</v>
      </c>
      <c r="H503" t="n">
        <v>0</v>
      </c>
      <c r="I503" t="n">
        <v>0</v>
      </c>
      <c r="J503" t="n">
        <v>96</v>
      </c>
      <c r="K503" t="n">
        <v>96</v>
      </c>
      <c r="L503" t="n">
        <v>0</v>
      </c>
      <c r="M503" t="n">
        <v>0</v>
      </c>
      <c r="N503" t="n">
        <v>96</v>
      </c>
      <c r="P503" s="27" t="inlineStr">
        <is>
          <t>212%</t>
        </is>
      </c>
      <c r="R503" t="inlineStr">
        <is>
          <t>Goa</t>
        </is>
      </c>
      <c r="S503" t="inlineStr">
        <is>
          <t>West</t>
        </is>
      </c>
      <c r="T503" s="9">
        <f>VLOOKUP(A503,Sku_list!$A$1:$D$2323,3,0)</f>
        <v/>
      </c>
      <c r="U503" s="9">
        <f>VLOOKUP(A503,Sku_list!$A$1:$D$2323,4,0)*(F503/1000000*12)</f>
        <v/>
      </c>
      <c r="V503" s="9">
        <f>VLOOKUP(A503,Sku_list!$A$1:$D$2323,4,0)*(H503/1000000*12)</f>
        <v/>
      </c>
      <c r="W503" s="9">
        <f>VLOOKUP(A503,Sku_list!$A$1:$D$2323,4,0)*(J503/1000000*12)</f>
        <v/>
      </c>
      <c r="X503" s="9">
        <f>VLOOKUP(A503,Sku_list!$A$1:$D$2323,4,0)*(L503/1000000*12)</f>
        <v/>
      </c>
      <c r="Y503" s="9">
        <f>VLOOKUP(A503,Sku_list!$A$1:$E$2323,5,0)*((J503+F503)/1000000000)</f>
        <v/>
      </c>
      <c r="Z503" t="n">
        <v>86</v>
      </c>
      <c r="AC503" s="27">
        <f>(DAY(TODAY())+AB503)/30</f>
        <v/>
      </c>
    </row>
    <row r="504">
      <c r="A504" t="n">
        <v>1607675</v>
      </c>
      <c r="B504" t="inlineStr">
        <is>
          <t>Col Dental Floss 25M</t>
        </is>
      </c>
      <c r="C504" t="inlineStr">
        <is>
          <t>IN80</t>
        </is>
      </c>
      <c r="D504" t="n">
        <v>0</v>
      </c>
      <c r="E504" t="n">
        <v>0</v>
      </c>
      <c r="F504" t="n">
        <v>0</v>
      </c>
      <c r="G504" t="n">
        <v>0</v>
      </c>
      <c r="H504" t="n">
        <v>0</v>
      </c>
      <c r="I504" t="n">
        <v>120</v>
      </c>
      <c r="J504" t="n">
        <v>120</v>
      </c>
      <c r="K504" t="n">
        <v>120</v>
      </c>
      <c r="L504" t="n">
        <v>0</v>
      </c>
      <c r="M504" t="n">
        <v>0</v>
      </c>
      <c r="N504" t="n">
        <v>120</v>
      </c>
      <c r="P504" s="27" t="inlineStr">
        <is>
          <t>169%</t>
        </is>
      </c>
      <c r="R504" t="inlineStr">
        <is>
          <t>Morinda</t>
        </is>
      </c>
      <c r="S504" t="inlineStr">
        <is>
          <t>North</t>
        </is>
      </c>
      <c r="T504" s="9">
        <f>VLOOKUP(A504,Sku_list!$A$1:$D$2323,3,0)</f>
        <v/>
      </c>
      <c r="U504" s="9">
        <f>VLOOKUP(A504,Sku_list!$A$1:$D$2323,4,0)*(F504/1000000*12)</f>
        <v/>
      </c>
      <c r="V504" s="9">
        <f>VLOOKUP(A504,Sku_list!$A$1:$D$2323,4,0)*(H504/1000000*12)</f>
        <v/>
      </c>
      <c r="W504" s="9">
        <f>VLOOKUP(A504,Sku_list!$A$1:$D$2323,4,0)*(J504/1000000*12)</f>
        <v/>
      </c>
      <c r="X504" s="9">
        <f>VLOOKUP(A504,Sku_list!$A$1:$D$2323,4,0)*(L504/1000000*12)</f>
        <v/>
      </c>
      <c r="Y504" s="9">
        <f>VLOOKUP(A504,Sku_list!$A$1:$E$2323,5,0)*((J504+F504)/1000000000)</f>
        <v/>
      </c>
      <c r="Z504" t="n">
        <v>173</v>
      </c>
      <c r="AC504" s="27">
        <f>(DAY(TODAY())+AB504)/30</f>
        <v/>
      </c>
    </row>
    <row r="505">
      <c r="A505" t="n">
        <v>1607675</v>
      </c>
      <c r="B505" t="inlineStr">
        <is>
          <t>Col Dental Floss 25M</t>
        </is>
      </c>
      <c r="C505" t="inlineStr">
        <is>
          <t>IN81</t>
        </is>
      </c>
      <c r="D505" t="n">
        <v>0</v>
      </c>
      <c r="E505" t="n">
        <v>0</v>
      </c>
      <c r="F505" t="n">
        <v>40</v>
      </c>
      <c r="G505" t="n">
        <v>0</v>
      </c>
      <c r="H505" t="n">
        <v>0</v>
      </c>
      <c r="I505" t="n">
        <v>0</v>
      </c>
      <c r="J505" t="n">
        <v>324</v>
      </c>
      <c r="K505" t="n">
        <v>364</v>
      </c>
      <c r="L505" t="n">
        <v>0</v>
      </c>
      <c r="M505" t="n">
        <v>0</v>
      </c>
      <c r="N505" t="n">
        <v>364</v>
      </c>
      <c r="P505" s="27" t="inlineStr">
        <is>
          <t>110%</t>
        </is>
      </c>
      <c r="R505" t="inlineStr">
        <is>
          <t>Bhiwandi</t>
        </is>
      </c>
      <c r="S505" t="inlineStr">
        <is>
          <t>West</t>
        </is>
      </c>
      <c r="T505" s="9">
        <f>VLOOKUP(A505,Sku_list!$A$1:$D$2323,3,0)</f>
        <v/>
      </c>
      <c r="U505" s="9">
        <f>VLOOKUP(A505,Sku_list!$A$1:$D$2323,4,0)*(F505/1000000*12)</f>
        <v/>
      </c>
      <c r="V505" s="9">
        <f>VLOOKUP(A505,Sku_list!$A$1:$D$2323,4,0)*(H505/1000000*12)</f>
        <v/>
      </c>
      <c r="W505" s="9">
        <f>VLOOKUP(A505,Sku_list!$A$1:$D$2323,4,0)*(J505/1000000*12)</f>
        <v/>
      </c>
      <c r="X505" s="9">
        <f>VLOOKUP(A505,Sku_list!$A$1:$D$2323,4,0)*(L505/1000000*12)</f>
        <v/>
      </c>
      <c r="Y505" s="9">
        <f>VLOOKUP(A505,Sku_list!$A$1:$E$2323,5,0)*((J505+F505)/1000000000)</f>
        <v/>
      </c>
      <c r="Z505" t="n">
        <v>1783</v>
      </c>
      <c r="AC505" s="27">
        <f>(DAY(TODAY())+AB505)/30</f>
        <v/>
      </c>
    </row>
    <row r="506">
      <c r="A506" t="n">
        <v>1607675</v>
      </c>
      <c r="B506" t="inlineStr">
        <is>
          <t>Col Dental Floss 25M</t>
        </is>
      </c>
      <c r="C506" t="inlineStr">
        <is>
          <t>IN82</t>
        </is>
      </c>
      <c r="D506" t="n">
        <v>0</v>
      </c>
      <c r="E506" t="n">
        <v>0</v>
      </c>
      <c r="F506" t="n">
        <v>0</v>
      </c>
      <c r="G506" t="n">
        <v>0</v>
      </c>
      <c r="H506" t="n">
        <v>0</v>
      </c>
      <c r="I506" t="n">
        <v>0</v>
      </c>
      <c r="J506" t="n">
        <v>3708</v>
      </c>
      <c r="K506" t="n">
        <v>3708</v>
      </c>
      <c r="L506" t="n">
        <v>0</v>
      </c>
      <c r="M506" t="n">
        <v>0</v>
      </c>
      <c r="N506" t="n">
        <v>3708</v>
      </c>
      <c r="P506" s="27" t="inlineStr">
        <is>
          <t>8929%</t>
        </is>
      </c>
      <c r="R506" t="inlineStr">
        <is>
          <t>DC</t>
        </is>
      </c>
      <c r="S506" t="inlineStr">
        <is>
          <t>West DC</t>
        </is>
      </c>
      <c r="T506" s="9">
        <f>VLOOKUP(A506,Sku_list!$A$1:$D$2323,3,0)</f>
        <v/>
      </c>
      <c r="U506" s="9">
        <f>VLOOKUP(A506,Sku_list!$A$1:$D$2323,4,0)*(F506/1000000*12)</f>
        <v/>
      </c>
      <c r="V506" s="9">
        <f>VLOOKUP(A506,Sku_list!$A$1:$D$2323,4,0)*(H506/1000000*12)</f>
        <v/>
      </c>
      <c r="W506" s="9">
        <f>VLOOKUP(A506,Sku_list!$A$1:$D$2323,4,0)*(J506/1000000*12)</f>
        <v/>
      </c>
      <c r="X506" s="9">
        <f>VLOOKUP(A506,Sku_list!$A$1:$D$2323,4,0)*(L506/1000000*12)</f>
        <v/>
      </c>
      <c r="Y506" s="9">
        <f>VLOOKUP(A506,Sku_list!$A$1:$E$2323,5,0)*((J506+F506)/1000000000)</f>
        <v/>
      </c>
      <c r="Z506" t="n">
        <v>42</v>
      </c>
      <c r="AC506" s="27">
        <f>(DAY(TODAY())+AB506)/30</f>
        <v/>
      </c>
    </row>
    <row r="507">
      <c r="A507" t="n">
        <v>1607675</v>
      </c>
      <c r="B507" t="inlineStr">
        <is>
          <t>Col Dental Floss 25M</t>
        </is>
      </c>
      <c r="C507" t="inlineStr">
        <is>
          <t>IN83</t>
        </is>
      </c>
      <c r="D507" t="n">
        <v>0</v>
      </c>
      <c r="E507" t="n">
        <v>0</v>
      </c>
      <c r="F507" t="n">
        <v>0</v>
      </c>
      <c r="G507" t="n">
        <v>0</v>
      </c>
      <c r="H507" t="n">
        <v>0</v>
      </c>
      <c r="I507" t="n">
        <v>16</v>
      </c>
      <c r="J507" t="n">
        <v>32</v>
      </c>
      <c r="K507" t="n">
        <v>32</v>
      </c>
      <c r="L507" t="n">
        <v>0</v>
      </c>
      <c r="M507" t="n">
        <v>0</v>
      </c>
      <c r="N507" t="n">
        <v>32</v>
      </c>
      <c r="P507" s="27" t="inlineStr">
        <is>
          <t>214%</t>
        </is>
      </c>
      <c r="R507" t="inlineStr">
        <is>
          <t>Aurangabad</t>
        </is>
      </c>
      <c r="S507" t="inlineStr">
        <is>
          <t>West</t>
        </is>
      </c>
      <c r="T507" s="9">
        <f>VLOOKUP(A507,Sku_list!$A$1:$D$2323,3,0)</f>
        <v/>
      </c>
      <c r="U507" s="9">
        <f>VLOOKUP(A507,Sku_list!$A$1:$D$2323,4,0)*(F507/1000000*12)</f>
        <v/>
      </c>
      <c r="V507" s="9">
        <f>VLOOKUP(A507,Sku_list!$A$1:$D$2323,4,0)*(H507/1000000*12)</f>
        <v/>
      </c>
      <c r="W507" s="9">
        <f>VLOOKUP(A507,Sku_list!$A$1:$D$2323,4,0)*(J507/1000000*12)</f>
        <v/>
      </c>
      <c r="X507" s="9">
        <f>VLOOKUP(A507,Sku_list!$A$1:$D$2323,4,0)*(L507/1000000*12)</f>
        <v/>
      </c>
      <c r="Y507" s="9">
        <f>VLOOKUP(A507,Sku_list!$A$1:$E$2323,5,0)*((J507+F507)/1000000000)</f>
        <v/>
      </c>
      <c r="Z507" t="n">
        <v>28</v>
      </c>
      <c r="AC507" s="27">
        <f>(DAY(TODAY())+AB507)/30</f>
        <v/>
      </c>
    </row>
    <row r="508">
      <c r="A508" t="n">
        <v>1607675</v>
      </c>
      <c r="B508" t="inlineStr">
        <is>
          <t>Col Dental Floss 25M</t>
        </is>
      </c>
      <c r="C508" t="inlineStr">
        <is>
          <t>IN84</t>
        </is>
      </c>
      <c r="D508" t="n">
        <v>0</v>
      </c>
      <c r="E508" t="n">
        <v>0</v>
      </c>
      <c r="F508" t="n">
        <v>0</v>
      </c>
      <c r="G508" t="n">
        <v>0</v>
      </c>
      <c r="H508" t="n">
        <v>0</v>
      </c>
      <c r="I508" t="n">
        <v>0</v>
      </c>
      <c r="J508" t="n">
        <v>0</v>
      </c>
      <c r="K508" t="n">
        <v>0</v>
      </c>
      <c r="L508" t="n">
        <v>0</v>
      </c>
      <c r="M508" t="n">
        <v>0</v>
      </c>
      <c r="N508" t="n">
        <v>0</v>
      </c>
      <c r="P508" s="27" t="inlineStr">
        <is>
          <t>100%</t>
        </is>
      </c>
      <c r="R508" t="inlineStr">
        <is>
          <t>Raipur</t>
        </is>
      </c>
      <c r="S508" t="inlineStr">
        <is>
          <t>East</t>
        </is>
      </c>
      <c r="T508" s="9">
        <f>VLOOKUP(A508,Sku_list!$A$1:$D$2323,3,0)</f>
        <v/>
      </c>
      <c r="U508" s="9">
        <f>VLOOKUP(A508,Sku_list!$A$1:$D$2323,4,0)*(F508/1000000*12)</f>
        <v/>
      </c>
      <c r="V508" s="9">
        <f>VLOOKUP(A508,Sku_list!$A$1:$D$2323,4,0)*(H508/1000000*12)</f>
        <v/>
      </c>
      <c r="W508" s="9">
        <f>VLOOKUP(A508,Sku_list!$A$1:$D$2323,4,0)*(J508/1000000*12)</f>
        <v/>
      </c>
      <c r="X508" s="9">
        <f>VLOOKUP(A508,Sku_list!$A$1:$D$2323,4,0)*(L508/1000000*12)</f>
        <v/>
      </c>
      <c r="Y508" s="9">
        <f>VLOOKUP(A508,Sku_list!$A$1:$E$2323,5,0)*((J508+F508)/1000000000)</f>
        <v/>
      </c>
      <c r="Z508" t="n">
        <v>4</v>
      </c>
      <c r="AC508" s="27">
        <f>(DAY(TODAY())+AB508)/30</f>
        <v/>
      </c>
    </row>
    <row r="509">
      <c r="A509" t="n">
        <v>1607675</v>
      </c>
      <c r="B509" t="inlineStr">
        <is>
          <t>Col Dental Floss 25M</t>
        </is>
      </c>
      <c r="C509" t="inlineStr">
        <is>
          <t>IN85</t>
        </is>
      </c>
      <c r="D509" t="n">
        <v>0</v>
      </c>
      <c r="E509" t="n">
        <v>0</v>
      </c>
      <c r="F509" t="n">
        <v>0</v>
      </c>
      <c r="G509" t="n">
        <v>0</v>
      </c>
      <c r="H509" t="n">
        <v>0</v>
      </c>
      <c r="I509" t="n">
        <v>0</v>
      </c>
      <c r="J509" t="n">
        <v>0</v>
      </c>
      <c r="K509" t="n">
        <v>0</v>
      </c>
      <c r="L509" t="n">
        <v>0</v>
      </c>
      <c r="M509" t="n">
        <v>0</v>
      </c>
      <c r="N509" t="n">
        <v>0</v>
      </c>
      <c r="P509" s="27" t="inlineStr"/>
      <c r="R509" t="inlineStr">
        <is>
          <t>Tripura</t>
        </is>
      </c>
      <c r="S509" t="inlineStr">
        <is>
          <t>East</t>
        </is>
      </c>
      <c r="T509" s="9">
        <f>VLOOKUP(A509,Sku_list!$A$1:$D$2323,3,0)</f>
        <v/>
      </c>
      <c r="U509" s="9">
        <f>VLOOKUP(A509,Sku_list!$A$1:$D$2323,4,0)*(F509/1000000*12)</f>
        <v/>
      </c>
      <c r="V509" s="9">
        <f>VLOOKUP(A509,Sku_list!$A$1:$D$2323,4,0)*(H509/1000000*12)</f>
        <v/>
      </c>
      <c r="W509" s="9">
        <f>VLOOKUP(A509,Sku_list!$A$1:$D$2323,4,0)*(J509/1000000*12)</f>
        <v/>
      </c>
      <c r="X509" s="9">
        <f>VLOOKUP(A509,Sku_list!$A$1:$D$2323,4,0)*(L509/1000000*12)</f>
        <v/>
      </c>
      <c r="Y509" s="9">
        <f>VLOOKUP(A509,Sku_list!$A$1:$E$2323,5,0)*((J509+F509)/1000000000)</f>
        <v/>
      </c>
      <c r="Z509" t="n">
        <v>0</v>
      </c>
      <c r="AC509" s="27">
        <f>(DAY(TODAY())+AB509)/30</f>
        <v/>
      </c>
    </row>
    <row r="510">
      <c r="A510" t="n">
        <v>1607675</v>
      </c>
      <c r="B510" t="inlineStr">
        <is>
          <t>Col Dental Floss 25M</t>
        </is>
      </c>
      <c r="C510" t="inlineStr">
        <is>
          <t>IN86</t>
        </is>
      </c>
      <c r="D510" t="n">
        <v>0</v>
      </c>
      <c r="E510" t="n">
        <v>0</v>
      </c>
      <c r="F510" t="n">
        <v>0</v>
      </c>
      <c r="G510" t="n">
        <v>0</v>
      </c>
      <c r="H510" t="n">
        <v>0</v>
      </c>
      <c r="I510" t="n">
        <v>0</v>
      </c>
      <c r="J510" t="n">
        <v>8</v>
      </c>
      <c r="K510" t="n">
        <v>8</v>
      </c>
      <c r="L510" t="n">
        <v>0</v>
      </c>
      <c r="M510" t="n">
        <v>0</v>
      </c>
      <c r="N510" t="n">
        <v>8</v>
      </c>
      <c r="P510" s="27" t="inlineStr">
        <is>
          <t>189%</t>
        </is>
      </c>
      <c r="R510" t="inlineStr">
        <is>
          <t>Ranchi</t>
        </is>
      </c>
      <c r="S510" t="inlineStr">
        <is>
          <t>East</t>
        </is>
      </c>
      <c r="T510" s="9">
        <f>VLOOKUP(A510,Sku_list!$A$1:$D$2323,3,0)</f>
        <v/>
      </c>
      <c r="U510" s="9">
        <f>VLOOKUP(A510,Sku_list!$A$1:$D$2323,4,0)*(F510/1000000*12)</f>
        <v/>
      </c>
      <c r="V510" s="9">
        <f>VLOOKUP(A510,Sku_list!$A$1:$D$2323,4,0)*(H510/1000000*12)</f>
        <v/>
      </c>
      <c r="W510" s="9">
        <f>VLOOKUP(A510,Sku_list!$A$1:$D$2323,4,0)*(J510/1000000*12)</f>
        <v/>
      </c>
      <c r="X510" s="9">
        <f>VLOOKUP(A510,Sku_list!$A$1:$D$2323,4,0)*(L510/1000000*12)</f>
        <v/>
      </c>
      <c r="Y510" s="9">
        <f>VLOOKUP(A510,Sku_list!$A$1:$E$2323,5,0)*((J510+F510)/1000000000)</f>
        <v/>
      </c>
      <c r="Z510" t="n">
        <v>9</v>
      </c>
      <c r="AC510" s="27">
        <f>(DAY(TODAY())+AB510)/30</f>
        <v/>
      </c>
    </row>
    <row r="511">
      <c r="A511" t="n">
        <v>1607675</v>
      </c>
      <c r="B511" t="inlineStr">
        <is>
          <t>Col Dental Floss 25M</t>
        </is>
      </c>
      <c r="C511" t="inlineStr">
        <is>
          <t>IN87</t>
        </is>
      </c>
      <c r="D511" t="n">
        <v>0</v>
      </c>
      <c r="E511" t="n">
        <v>0</v>
      </c>
      <c r="F511" t="n">
        <v>0</v>
      </c>
      <c r="G511" t="n">
        <v>0</v>
      </c>
      <c r="H511" t="n">
        <v>0</v>
      </c>
      <c r="I511" t="n">
        <v>24</v>
      </c>
      <c r="J511" t="n">
        <v>40</v>
      </c>
      <c r="K511" t="n">
        <v>40</v>
      </c>
      <c r="L511" t="n">
        <v>0</v>
      </c>
      <c r="M511" t="n">
        <v>0</v>
      </c>
      <c r="N511" t="n">
        <v>40</v>
      </c>
      <c r="P511" s="27" t="inlineStr">
        <is>
          <t>189%</t>
        </is>
      </c>
      <c r="R511" t="inlineStr">
        <is>
          <t>Vijaywada</t>
        </is>
      </c>
      <c r="S511" t="inlineStr">
        <is>
          <t>South</t>
        </is>
      </c>
      <c r="T511" s="9">
        <f>VLOOKUP(A511,Sku_list!$A$1:$D$2323,3,0)</f>
        <v/>
      </c>
      <c r="U511" s="9">
        <f>VLOOKUP(A511,Sku_list!$A$1:$D$2323,4,0)*(F511/1000000*12)</f>
        <v/>
      </c>
      <c r="V511" s="9">
        <f>VLOOKUP(A511,Sku_list!$A$1:$D$2323,4,0)*(H511/1000000*12)</f>
        <v/>
      </c>
      <c r="W511" s="9">
        <f>VLOOKUP(A511,Sku_list!$A$1:$D$2323,4,0)*(J511/1000000*12)</f>
        <v/>
      </c>
      <c r="X511" s="9">
        <f>VLOOKUP(A511,Sku_list!$A$1:$D$2323,4,0)*(L511/1000000*12)</f>
        <v/>
      </c>
      <c r="Y511" s="9">
        <f>VLOOKUP(A511,Sku_list!$A$1:$E$2323,5,0)*((J511+F511)/1000000000)</f>
        <v/>
      </c>
      <c r="Z511" t="n">
        <v>45</v>
      </c>
      <c r="AC511" s="27">
        <f>(DAY(TODAY())+AB511)/30</f>
        <v/>
      </c>
    </row>
    <row r="512">
      <c r="A512" t="n">
        <v>1607675</v>
      </c>
      <c r="B512" t="inlineStr">
        <is>
          <t>Col Dental Floss 25M</t>
        </is>
      </c>
      <c r="C512" t="inlineStr">
        <is>
          <t>IN88</t>
        </is>
      </c>
      <c r="D512" t="n">
        <v>0</v>
      </c>
      <c r="E512" t="n">
        <v>0</v>
      </c>
      <c r="F512" t="n">
        <v>0</v>
      </c>
      <c r="G512" t="n">
        <v>0</v>
      </c>
      <c r="H512" t="n">
        <v>0</v>
      </c>
      <c r="I512" t="n">
        <v>0</v>
      </c>
      <c r="J512" t="n">
        <v>12</v>
      </c>
      <c r="K512" t="n">
        <v>12</v>
      </c>
      <c r="L512" t="n">
        <v>0</v>
      </c>
      <c r="M512" t="n">
        <v>0</v>
      </c>
      <c r="N512" t="n">
        <v>12</v>
      </c>
      <c r="P512" s="27" t="inlineStr"/>
      <c r="R512" t="inlineStr">
        <is>
          <t>Uttaranchal</t>
        </is>
      </c>
      <c r="S512" t="inlineStr">
        <is>
          <t>North</t>
        </is>
      </c>
      <c r="T512" s="9">
        <f>VLOOKUP(A512,Sku_list!$A$1:$D$2323,3,0)</f>
        <v/>
      </c>
      <c r="U512" s="9">
        <f>VLOOKUP(A512,Sku_list!$A$1:$D$2323,4,0)*(F512/1000000*12)</f>
        <v/>
      </c>
      <c r="V512" s="9">
        <f>VLOOKUP(A512,Sku_list!$A$1:$D$2323,4,0)*(H512/1000000*12)</f>
        <v/>
      </c>
      <c r="W512" s="9">
        <f>VLOOKUP(A512,Sku_list!$A$1:$D$2323,4,0)*(J512/1000000*12)</f>
        <v/>
      </c>
      <c r="X512" s="9">
        <f>VLOOKUP(A512,Sku_list!$A$1:$D$2323,4,0)*(L512/1000000*12)</f>
        <v/>
      </c>
      <c r="Y512" s="9">
        <f>VLOOKUP(A512,Sku_list!$A$1:$E$2323,5,0)*((J512+F512)/1000000000)</f>
        <v/>
      </c>
      <c r="Z512" t="n">
        <v>0</v>
      </c>
      <c r="AC512" s="27">
        <f>(DAY(TODAY())+AB512)/30</f>
        <v/>
      </c>
    </row>
    <row r="513">
      <c r="A513" t="n">
        <v>1607675</v>
      </c>
      <c r="B513" t="inlineStr">
        <is>
          <t>Col Dental Floss 25M</t>
        </is>
      </c>
      <c r="C513" t="inlineStr">
        <is>
          <t>IN89</t>
        </is>
      </c>
      <c r="D513" t="n">
        <v>0</v>
      </c>
      <c r="E513" t="n">
        <v>0</v>
      </c>
      <c r="F513" t="n">
        <v>0</v>
      </c>
      <c r="G513" t="n">
        <v>0</v>
      </c>
      <c r="H513" t="n">
        <v>0</v>
      </c>
      <c r="I513" t="n">
        <v>48</v>
      </c>
      <c r="J513" t="n">
        <v>52</v>
      </c>
      <c r="K513" t="n">
        <v>52</v>
      </c>
      <c r="L513" t="n">
        <v>0</v>
      </c>
      <c r="M513" t="n">
        <v>0</v>
      </c>
      <c r="N513" t="n">
        <v>52</v>
      </c>
      <c r="P513" s="27" t="inlineStr">
        <is>
          <t>227%</t>
        </is>
      </c>
      <c r="R513" t="inlineStr">
        <is>
          <t>Hubli</t>
        </is>
      </c>
      <c r="S513" t="inlineStr">
        <is>
          <t>South</t>
        </is>
      </c>
      <c r="T513" s="9">
        <f>VLOOKUP(A513,Sku_list!$A$1:$D$2323,3,0)</f>
        <v/>
      </c>
      <c r="U513" s="9">
        <f>VLOOKUP(A513,Sku_list!$A$1:$D$2323,4,0)*(F513/1000000*12)</f>
        <v/>
      </c>
      <c r="V513" s="9">
        <f>VLOOKUP(A513,Sku_list!$A$1:$D$2323,4,0)*(H513/1000000*12)</f>
        <v/>
      </c>
      <c r="W513" s="9">
        <f>VLOOKUP(A513,Sku_list!$A$1:$D$2323,4,0)*(J513/1000000*12)</f>
        <v/>
      </c>
      <c r="X513" s="9">
        <f>VLOOKUP(A513,Sku_list!$A$1:$D$2323,4,0)*(L513/1000000*12)</f>
        <v/>
      </c>
      <c r="Y513" s="9">
        <f>VLOOKUP(A513,Sku_list!$A$1:$E$2323,5,0)*((J513+F513)/1000000000)</f>
        <v/>
      </c>
      <c r="Z513" t="n">
        <v>41</v>
      </c>
      <c r="AC513" s="27">
        <f>(DAY(TODAY())+AB513)/30</f>
        <v/>
      </c>
    </row>
    <row r="514">
      <c r="A514" t="n">
        <v>1607675</v>
      </c>
      <c r="B514" t="inlineStr">
        <is>
          <t>Col Dental Floss 25M</t>
        </is>
      </c>
      <c r="C514" t="inlineStr">
        <is>
          <t>IN90</t>
        </is>
      </c>
      <c r="D514" t="n">
        <v>0</v>
      </c>
      <c r="E514" t="n">
        <v>0</v>
      </c>
      <c r="F514" t="n">
        <v>0</v>
      </c>
      <c r="G514" t="n">
        <v>0</v>
      </c>
      <c r="H514" t="n">
        <v>0</v>
      </c>
      <c r="I514" t="n">
        <v>0</v>
      </c>
      <c r="J514" t="n">
        <v>0</v>
      </c>
      <c r="K514" t="n">
        <v>0</v>
      </c>
      <c r="L514" t="n">
        <v>0</v>
      </c>
      <c r="M514" t="n">
        <v>0</v>
      </c>
      <c r="N514" t="n">
        <v>0</v>
      </c>
      <c r="P514" s="27" t="inlineStr"/>
      <c r="R514" t="inlineStr">
        <is>
          <t>Export</t>
        </is>
      </c>
      <c r="S514" t="inlineStr">
        <is>
          <t>Exp-DC</t>
        </is>
      </c>
      <c r="T514" s="9">
        <f>VLOOKUP(A514,Sku_list!$A$1:$D$2323,3,0)</f>
        <v/>
      </c>
      <c r="U514" s="9">
        <f>VLOOKUP(A514,Sku_list!$A$1:$D$2323,4,0)*(F514/1000000*12)</f>
        <v/>
      </c>
      <c r="V514" s="9">
        <f>VLOOKUP(A514,Sku_list!$A$1:$D$2323,4,0)*(H514/1000000*12)</f>
        <v/>
      </c>
      <c r="W514" s="9">
        <f>VLOOKUP(A514,Sku_list!$A$1:$D$2323,4,0)*(J514/1000000*12)</f>
        <v/>
      </c>
      <c r="X514" s="9">
        <f>VLOOKUP(A514,Sku_list!$A$1:$D$2323,4,0)*(L514/1000000*12)</f>
        <v/>
      </c>
      <c r="Y514" s="9">
        <f>VLOOKUP(A514,Sku_list!$A$1:$E$2323,5,0)*((J514+F514)/1000000000)</f>
        <v/>
      </c>
      <c r="Z514" t="n">
        <v>0</v>
      </c>
      <c r="AC514" s="27">
        <f>(DAY(TODAY())+AB514)/30</f>
        <v/>
      </c>
    </row>
    <row r="515">
      <c r="A515" t="n">
        <v>1607675</v>
      </c>
      <c r="B515" t="inlineStr">
        <is>
          <t>Col Dental Floss 25M</t>
        </is>
      </c>
      <c r="C515" t="inlineStr">
        <is>
          <t>IN91</t>
        </is>
      </c>
      <c r="D515" t="n">
        <v>0</v>
      </c>
      <c r="E515" t="n">
        <v>0</v>
      </c>
      <c r="F515" t="n">
        <v>0</v>
      </c>
      <c r="G515" t="n">
        <v>0</v>
      </c>
      <c r="H515" t="n">
        <v>0</v>
      </c>
      <c r="I515" t="n">
        <v>20</v>
      </c>
      <c r="J515" t="n">
        <v>20</v>
      </c>
      <c r="K515" t="n">
        <v>20</v>
      </c>
      <c r="L515" t="n">
        <v>0</v>
      </c>
      <c r="M515" t="n">
        <v>0</v>
      </c>
      <c r="N515" t="n">
        <v>20</v>
      </c>
      <c r="P515" s="27" t="inlineStr">
        <is>
          <t>144%</t>
        </is>
      </c>
      <c r="R515" t="inlineStr">
        <is>
          <t>Siliguri</t>
        </is>
      </c>
      <c r="S515" t="inlineStr">
        <is>
          <t>East</t>
        </is>
      </c>
      <c r="T515" s="9">
        <f>VLOOKUP(A515,Sku_list!$A$1:$D$2323,3,0)</f>
        <v/>
      </c>
      <c r="U515" s="9">
        <f>VLOOKUP(A515,Sku_list!$A$1:$D$2323,4,0)*(F515/1000000*12)</f>
        <v/>
      </c>
      <c r="V515" s="9">
        <f>VLOOKUP(A515,Sku_list!$A$1:$D$2323,4,0)*(H515/1000000*12)</f>
        <v/>
      </c>
      <c r="W515" s="9">
        <f>VLOOKUP(A515,Sku_list!$A$1:$D$2323,4,0)*(J515/1000000*12)</f>
        <v/>
      </c>
      <c r="X515" s="9">
        <f>VLOOKUP(A515,Sku_list!$A$1:$D$2323,4,0)*(L515/1000000*12)</f>
        <v/>
      </c>
      <c r="Y515" s="9">
        <f>VLOOKUP(A515,Sku_list!$A$1:$E$2323,5,0)*((J515+F515)/1000000000)</f>
        <v/>
      </c>
      <c r="Z515" t="n">
        <v>63</v>
      </c>
      <c r="AC515" s="27">
        <f>(DAY(TODAY())+AB515)/30</f>
        <v/>
      </c>
    </row>
    <row r="516">
      <c r="A516" t="n">
        <v>1607675</v>
      </c>
      <c r="B516" t="inlineStr">
        <is>
          <t>Col Dental Floss 25M</t>
        </is>
      </c>
      <c r="C516" t="inlineStr">
        <is>
          <t>IN95</t>
        </is>
      </c>
      <c r="D516" t="n">
        <v>0</v>
      </c>
      <c r="E516" t="n">
        <v>0</v>
      </c>
      <c r="F516" t="n">
        <v>0</v>
      </c>
      <c r="G516" t="n">
        <v>0</v>
      </c>
      <c r="H516" t="n">
        <v>0</v>
      </c>
      <c r="I516" t="n">
        <v>0</v>
      </c>
      <c r="J516" t="n">
        <v>900</v>
      </c>
      <c r="K516" t="n">
        <v>900</v>
      </c>
      <c r="L516" t="n">
        <v>0</v>
      </c>
      <c r="M516" t="n">
        <v>0</v>
      </c>
      <c r="N516" t="n">
        <v>900</v>
      </c>
      <c r="P516" s="27" t="inlineStr"/>
      <c r="R516" t="inlineStr">
        <is>
          <t>Hasangarh</t>
        </is>
      </c>
      <c r="S516" t="inlineStr">
        <is>
          <t>North DC</t>
        </is>
      </c>
      <c r="T516" s="9">
        <f>VLOOKUP(A516,Sku_list!$A$1:$D$2323,3,0)</f>
        <v/>
      </c>
      <c r="U516" s="9">
        <f>VLOOKUP(A516,Sku_list!$A$1:$D$2323,4,0)*(F516/1000000*12)</f>
        <v/>
      </c>
      <c r="V516" s="9">
        <f>VLOOKUP(A516,Sku_list!$A$1:$D$2323,4,0)*(H516/1000000*12)</f>
        <v/>
      </c>
      <c r="W516" s="9">
        <f>VLOOKUP(A516,Sku_list!$A$1:$D$2323,4,0)*(J516/1000000*12)</f>
        <v/>
      </c>
      <c r="X516" s="9">
        <f>VLOOKUP(A516,Sku_list!$A$1:$D$2323,4,0)*(L516/1000000*12)</f>
        <v/>
      </c>
      <c r="Y516" s="9">
        <f>VLOOKUP(A516,Sku_list!$A$1:$E$2323,5,0)*((J516+F516)/1000000000)</f>
        <v/>
      </c>
      <c r="Z516" t="n">
        <v>0</v>
      </c>
      <c r="AC516" s="27">
        <f>(DAY(TODAY())+AB516)/30</f>
        <v/>
      </c>
    </row>
    <row r="517">
      <c r="A517" t="n">
        <v>1607675</v>
      </c>
      <c r="B517" t="inlineStr">
        <is>
          <t>Col Dental Floss 25M</t>
        </is>
      </c>
      <c r="C517" t="inlineStr">
        <is>
          <t>IN97</t>
        </is>
      </c>
      <c r="D517" t="n">
        <v>0</v>
      </c>
      <c r="E517" t="n">
        <v>0</v>
      </c>
      <c r="F517" t="n">
        <v>0</v>
      </c>
      <c r="G517" t="n">
        <v>0</v>
      </c>
      <c r="H517" t="n">
        <v>0</v>
      </c>
      <c r="I517" t="n">
        <v>0</v>
      </c>
      <c r="J517" t="n">
        <v>556</v>
      </c>
      <c r="K517" t="n">
        <v>556</v>
      </c>
      <c r="L517" t="n">
        <v>0</v>
      </c>
      <c r="M517" t="n">
        <v>0</v>
      </c>
      <c r="N517" t="n">
        <v>556</v>
      </c>
      <c r="P517" s="27" t="inlineStr"/>
      <c r="R517" t="inlineStr">
        <is>
          <t>Hubli DC</t>
        </is>
      </c>
      <c r="S517" t="inlineStr">
        <is>
          <t>South DC</t>
        </is>
      </c>
      <c r="T517" s="9">
        <f>VLOOKUP(A517,Sku_list!$A$1:$D$2323,3,0)</f>
        <v/>
      </c>
      <c r="U517" s="9">
        <f>VLOOKUP(A517,Sku_list!$A$1:$D$2323,4,0)*(F517/1000000*12)</f>
        <v/>
      </c>
      <c r="V517" s="9">
        <f>VLOOKUP(A517,Sku_list!$A$1:$D$2323,4,0)*(H517/1000000*12)</f>
        <v/>
      </c>
      <c r="W517" s="9">
        <f>VLOOKUP(A517,Sku_list!$A$1:$D$2323,4,0)*(J517/1000000*12)</f>
        <v/>
      </c>
      <c r="X517" s="9">
        <f>VLOOKUP(A517,Sku_list!$A$1:$D$2323,4,0)*(L517/1000000*12)</f>
        <v/>
      </c>
      <c r="Y517" s="9">
        <f>VLOOKUP(A517,Sku_list!$A$1:$E$2323,5,0)*((J517+F517)/1000000000)</f>
        <v/>
      </c>
      <c r="Z517" t="n">
        <v>0</v>
      </c>
      <c r="AC517" s="27">
        <f>(DAY(TODAY())+AB517)/30</f>
        <v/>
      </c>
    </row>
    <row r="518">
      <c r="A518" t="n">
        <v>1607675</v>
      </c>
      <c r="B518" t="inlineStr">
        <is>
          <t>Col Dental Floss 25M</t>
        </is>
      </c>
      <c r="C518" t="inlineStr">
        <is>
          <t>IN98</t>
        </is>
      </c>
      <c r="D518" t="n">
        <v>0</v>
      </c>
      <c r="E518" t="n">
        <v>0</v>
      </c>
      <c r="F518" t="n">
        <v>300</v>
      </c>
      <c r="G518" t="n">
        <v>0</v>
      </c>
      <c r="H518" t="n">
        <v>0</v>
      </c>
      <c r="I518" t="n">
        <v>0</v>
      </c>
      <c r="J518" t="n">
        <v>232</v>
      </c>
      <c r="K518" t="n">
        <v>532</v>
      </c>
      <c r="L518" t="n">
        <v>0</v>
      </c>
      <c r="M518" t="n">
        <v>0</v>
      </c>
      <c r="N518" t="n">
        <v>532</v>
      </c>
      <c r="P518" s="27" t="inlineStr"/>
      <c r="R518" t="inlineStr">
        <is>
          <t>Calcutta DC</t>
        </is>
      </c>
      <c r="S518" t="inlineStr">
        <is>
          <t>East DC</t>
        </is>
      </c>
      <c r="T518" s="9">
        <f>VLOOKUP(A518,Sku_list!$A$1:$D$2323,3,0)</f>
        <v/>
      </c>
      <c r="U518" s="9">
        <f>VLOOKUP(A518,Sku_list!$A$1:$D$2323,4,0)*(F518/1000000*12)</f>
        <v/>
      </c>
      <c r="V518" s="9">
        <f>VLOOKUP(A518,Sku_list!$A$1:$D$2323,4,0)*(H518/1000000*12)</f>
        <v/>
      </c>
      <c r="W518" s="9">
        <f>VLOOKUP(A518,Sku_list!$A$1:$D$2323,4,0)*(J518/1000000*12)</f>
        <v/>
      </c>
      <c r="X518" s="9">
        <f>VLOOKUP(A518,Sku_list!$A$1:$D$2323,4,0)*(L518/1000000*12)</f>
        <v/>
      </c>
      <c r="Y518" s="9">
        <f>VLOOKUP(A518,Sku_list!$A$1:$E$2323,5,0)*((J518+F518)/1000000000)</f>
        <v/>
      </c>
      <c r="Z518" t="n">
        <v>0</v>
      </c>
      <c r="AC518" s="27">
        <f>(DAY(TODAY())+AB518)/30</f>
        <v/>
      </c>
    </row>
    <row r="519">
      <c r="A519" t="n">
        <v>1607675</v>
      </c>
      <c r="B519" t="inlineStr">
        <is>
          <t>Col Dental Floss 25M</t>
        </is>
      </c>
      <c r="C519" t="inlineStr">
        <is>
          <t>IN99</t>
        </is>
      </c>
      <c r="D519" t="n">
        <v>0</v>
      </c>
      <c r="E519" t="n">
        <v>0</v>
      </c>
      <c r="F519" t="n">
        <v>0</v>
      </c>
      <c r="G519" t="n">
        <v>0</v>
      </c>
      <c r="H519" t="n">
        <v>0</v>
      </c>
      <c r="I519" t="n">
        <v>0</v>
      </c>
      <c r="J519" t="n">
        <v>0</v>
      </c>
      <c r="K519" t="n">
        <v>0</v>
      </c>
      <c r="L519" t="n">
        <v>0</v>
      </c>
      <c r="M519" t="n">
        <v>0</v>
      </c>
      <c r="N519" t="n">
        <v>0</v>
      </c>
      <c r="P519" s="27" t="inlineStr"/>
      <c r="R519" t="inlineStr">
        <is>
          <t>Goa DC</t>
        </is>
      </c>
      <c r="S519" t="inlineStr">
        <is>
          <t>Plant</t>
        </is>
      </c>
      <c r="T519" s="9">
        <f>VLOOKUP(A519,Sku_list!$A$1:$D$2323,3,0)</f>
        <v/>
      </c>
      <c r="U519" s="9">
        <f>VLOOKUP(A519,Sku_list!$A$1:$D$2323,4,0)*(F519/1000000*12)</f>
        <v/>
      </c>
      <c r="V519" s="9">
        <f>VLOOKUP(A519,Sku_list!$A$1:$D$2323,4,0)*(H519/1000000*12)</f>
        <v/>
      </c>
      <c r="W519" s="9">
        <f>VLOOKUP(A519,Sku_list!$A$1:$D$2323,4,0)*(J519/1000000*12)</f>
        <v/>
      </c>
      <c r="X519" s="9">
        <f>VLOOKUP(A519,Sku_list!$A$1:$D$2323,4,0)*(L519/1000000*12)</f>
        <v/>
      </c>
      <c r="Y519" s="9">
        <f>VLOOKUP(A519,Sku_list!$A$1:$E$2323,5,0)*((J519+F519)/1000000000)</f>
        <v/>
      </c>
      <c r="Z519" t="n">
        <v>0</v>
      </c>
      <c r="AC519" s="27">
        <f>(DAY(TODAY())+AB519)/30</f>
        <v/>
      </c>
    </row>
    <row r="520">
      <c r="A520" t="n">
        <v>1607679</v>
      </c>
      <c r="B520" t="inlineStr">
        <is>
          <t>Col Tot Interdental Tb</t>
        </is>
      </c>
      <c r="C520" t="inlineStr">
        <is>
          <t>IN59</t>
        </is>
      </c>
      <c r="D520" t="n">
        <v>0</v>
      </c>
      <c r="E520" t="n">
        <v>0</v>
      </c>
      <c r="F520" t="n">
        <v>0</v>
      </c>
      <c r="G520" t="n">
        <v>0</v>
      </c>
      <c r="H520" t="n">
        <v>0</v>
      </c>
      <c r="I520" t="n">
        <v>0</v>
      </c>
      <c r="J520" t="n">
        <v>0</v>
      </c>
      <c r="K520" t="n">
        <v>0</v>
      </c>
      <c r="L520" t="n">
        <v>0</v>
      </c>
      <c r="M520" t="n">
        <v>0</v>
      </c>
      <c r="N520" t="n">
        <v>0</v>
      </c>
      <c r="P520" s="27" t="inlineStr">
        <is>
          <t>100%</t>
        </is>
      </c>
      <c r="R520" t="inlineStr">
        <is>
          <t>Coimbatore</t>
        </is>
      </c>
      <c r="S520" t="inlineStr">
        <is>
          <t>South</t>
        </is>
      </c>
      <c r="T520" s="9">
        <f>VLOOKUP(A520,Sku_list!$A$1:$D$2323,3,0)</f>
        <v/>
      </c>
      <c r="U520" s="9">
        <f>VLOOKUP(A520,Sku_list!$A$1:$D$2323,4,0)*(F520/1000000*12)</f>
        <v/>
      </c>
      <c r="V520" s="9">
        <f>VLOOKUP(A520,Sku_list!$A$1:$D$2323,4,0)*(H520/1000000*12)</f>
        <v/>
      </c>
      <c r="W520" s="9">
        <f>VLOOKUP(A520,Sku_list!$A$1:$D$2323,4,0)*(J520/1000000*12)</f>
        <v/>
      </c>
      <c r="X520" s="9">
        <f>VLOOKUP(A520,Sku_list!$A$1:$D$2323,4,0)*(L520/1000000*12)</f>
        <v/>
      </c>
      <c r="Y520" s="9">
        <f>VLOOKUP(A520,Sku_list!$A$1:$E$2323,5,0)*((J520+F520)/1000000000)</f>
        <v/>
      </c>
      <c r="Z520" t="n">
        <v>36</v>
      </c>
      <c r="AC520" s="27">
        <f>(DAY(TODAY())+AB520)/30</f>
        <v/>
      </c>
    </row>
    <row r="521">
      <c r="A521" t="n">
        <v>1607679</v>
      </c>
      <c r="B521" t="inlineStr">
        <is>
          <t>Col Tot Interdental Tb</t>
        </is>
      </c>
      <c r="C521" t="inlineStr">
        <is>
          <t>IN60</t>
        </is>
      </c>
      <c r="D521" t="n">
        <v>0</v>
      </c>
      <c r="E521" t="n">
        <v>0</v>
      </c>
      <c r="F521" t="n">
        <v>0</v>
      </c>
      <c r="G521" t="n">
        <v>0</v>
      </c>
      <c r="H521" t="n">
        <v>0</v>
      </c>
      <c r="I521" t="n">
        <v>0</v>
      </c>
      <c r="J521" t="n">
        <v>0</v>
      </c>
      <c r="K521" t="n">
        <v>0</v>
      </c>
      <c r="L521" t="n">
        <v>0</v>
      </c>
      <c r="M521" t="n">
        <v>0</v>
      </c>
      <c r="N521" t="n">
        <v>0</v>
      </c>
      <c r="P521" s="27" t="inlineStr"/>
      <c r="R521" t="inlineStr">
        <is>
          <t>Mumbai</t>
        </is>
      </c>
      <c r="S521" t="inlineStr">
        <is>
          <t>West</t>
        </is>
      </c>
      <c r="T521" s="9">
        <f>VLOOKUP(A521,Sku_list!$A$1:$D$2323,3,0)</f>
        <v/>
      </c>
      <c r="U521" s="9">
        <f>VLOOKUP(A521,Sku_list!$A$1:$D$2323,4,0)*(F521/1000000*12)</f>
        <v/>
      </c>
      <c r="V521" s="9">
        <f>VLOOKUP(A521,Sku_list!$A$1:$D$2323,4,0)*(H521/1000000*12)</f>
        <v/>
      </c>
      <c r="W521" s="9">
        <f>VLOOKUP(A521,Sku_list!$A$1:$D$2323,4,0)*(J521/1000000*12)</f>
        <v/>
      </c>
      <c r="X521" s="9">
        <f>VLOOKUP(A521,Sku_list!$A$1:$D$2323,4,0)*(L521/1000000*12)</f>
        <v/>
      </c>
      <c r="Y521" s="9">
        <f>VLOOKUP(A521,Sku_list!$A$1:$E$2323,5,0)*((J521+F521)/1000000000)</f>
        <v/>
      </c>
      <c r="Z521" t="n">
        <v>0</v>
      </c>
      <c r="AC521" s="27">
        <f>(DAY(TODAY())+AB521)/30</f>
        <v/>
      </c>
    </row>
    <row r="522">
      <c r="A522" t="n">
        <v>1607679</v>
      </c>
      <c r="B522" t="inlineStr">
        <is>
          <t>Col Tot Interdental Tb</t>
        </is>
      </c>
      <c r="C522" t="inlineStr">
        <is>
          <t>IN61</t>
        </is>
      </c>
      <c r="D522" t="n">
        <v>0</v>
      </c>
      <c r="E522" t="n">
        <v>0</v>
      </c>
      <c r="F522" t="n">
        <v>0</v>
      </c>
      <c r="G522" t="n">
        <v>0</v>
      </c>
      <c r="H522" t="n">
        <v>0</v>
      </c>
      <c r="I522" t="n">
        <v>0</v>
      </c>
      <c r="J522" t="n">
        <v>0</v>
      </c>
      <c r="K522" t="n">
        <v>0</v>
      </c>
      <c r="L522" t="n">
        <v>0</v>
      </c>
      <c r="M522" t="n">
        <v>0</v>
      </c>
      <c r="N522" t="n">
        <v>0</v>
      </c>
      <c r="P522" s="27" t="inlineStr"/>
      <c r="R522" t="inlineStr">
        <is>
          <t>Delhi</t>
        </is>
      </c>
      <c r="S522" t="inlineStr">
        <is>
          <t>North</t>
        </is>
      </c>
      <c r="T522" s="9">
        <f>VLOOKUP(A522,Sku_list!$A$1:$D$2323,3,0)</f>
        <v/>
      </c>
      <c r="U522" s="9">
        <f>VLOOKUP(A522,Sku_list!$A$1:$D$2323,4,0)*(F522/1000000*12)</f>
        <v/>
      </c>
      <c r="V522" s="9">
        <f>VLOOKUP(A522,Sku_list!$A$1:$D$2323,4,0)*(H522/1000000*12)</f>
        <v/>
      </c>
      <c r="W522" s="9">
        <f>VLOOKUP(A522,Sku_list!$A$1:$D$2323,4,0)*(J522/1000000*12)</f>
        <v/>
      </c>
      <c r="X522" s="9">
        <f>VLOOKUP(A522,Sku_list!$A$1:$D$2323,4,0)*(L522/1000000*12)</f>
        <v/>
      </c>
      <c r="Y522" s="9">
        <f>VLOOKUP(A522,Sku_list!$A$1:$E$2323,5,0)*((J522+F522)/1000000000)</f>
        <v/>
      </c>
      <c r="Z522" t="n">
        <v>0</v>
      </c>
      <c r="AC522" s="27">
        <f>(DAY(TODAY())+AB522)/30</f>
        <v/>
      </c>
    </row>
    <row r="523">
      <c r="A523" t="n">
        <v>1607679</v>
      </c>
      <c r="B523" t="inlineStr">
        <is>
          <t>Col Tot Interdental Tb</t>
        </is>
      </c>
      <c r="C523" t="inlineStr">
        <is>
          <t>IN62</t>
        </is>
      </c>
      <c r="D523" t="n">
        <v>0</v>
      </c>
      <c r="E523" t="n">
        <v>0</v>
      </c>
      <c r="F523" t="n">
        <v>0</v>
      </c>
      <c r="G523" t="n">
        <v>0</v>
      </c>
      <c r="H523" t="n">
        <v>0</v>
      </c>
      <c r="I523" t="n">
        <v>0</v>
      </c>
      <c r="J523" t="n">
        <v>0</v>
      </c>
      <c r="K523" t="n">
        <v>0</v>
      </c>
      <c r="L523" t="n">
        <v>0</v>
      </c>
      <c r="M523" t="n">
        <v>0</v>
      </c>
      <c r="N523" t="n">
        <v>0</v>
      </c>
      <c r="P523" s="27" t="inlineStr"/>
      <c r="R523" t="inlineStr">
        <is>
          <t>Calcutta</t>
        </is>
      </c>
      <c r="S523" t="inlineStr">
        <is>
          <t>East</t>
        </is>
      </c>
      <c r="T523" s="9">
        <f>VLOOKUP(A523,Sku_list!$A$1:$D$2323,3,0)</f>
        <v/>
      </c>
      <c r="U523" s="9">
        <f>VLOOKUP(A523,Sku_list!$A$1:$D$2323,4,0)*(F523/1000000*12)</f>
        <v/>
      </c>
      <c r="V523" s="9">
        <f>VLOOKUP(A523,Sku_list!$A$1:$D$2323,4,0)*(H523/1000000*12)</f>
        <v/>
      </c>
      <c r="W523" s="9">
        <f>VLOOKUP(A523,Sku_list!$A$1:$D$2323,4,0)*(J523/1000000*12)</f>
        <v/>
      </c>
      <c r="X523" s="9">
        <f>VLOOKUP(A523,Sku_list!$A$1:$D$2323,4,0)*(L523/1000000*12)</f>
        <v/>
      </c>
      <c r="Y523" s="9">
        <f>VLOOKUP(A523,Sku_list!$A$1:$E$2323,5,0)*((J523+F523)/1000000000)</f>
        <v/>
      </c>
      <c r="Z523" t="n">
        <v>0</v>
      </c>
      <c r="AC523" s="27">
        <f>(DAY(TODAY())+AB523)/30</f>
        <v/>
      </c>
    </row>
    <row r="524">
      <c r="A524" t="n">
        <v>1607679</v>
      </c>
      <c r="B524" t="inlineStr">
        <is>
          <t>Col Tot Interdental Tb</t>
        </is>
      </c>
      <c r="C524" t="inlineStr">
        <is>
          <t>IN63</t>
        </is>
      </c>
      <c r="D524" t="n">
        <v>0</v>
      </c>
      <c r="E524" t="n">
        <v>0</v>
      </c>
      <c r="F524" t="n">
        <v>0</v>
      </c>
      <c r="G524" t="n">
        <v>0</v>
      </c>
      <c r="H524" t="n">
        <v>0</v>
      </c>
      <c r="I524" t="n">
        <v>0</v>
      </c>
      <c r="J524" t="n">
        <v>0</v>
      </c>
      <c r="K524" t="n">
        <v>0</v>
      </c>
      <c r="L524" t="n">
        <v>0</v>
      </c>
      <c r="M524" t="n">
        <v>0</v>
      </c>
      <c r="N524" t="n">
        <v>0</v>
      </c>
      <c r="P524" s="27" t="inlineStr"/>
      <c r="R524" t="inlineStr">
        <is>
          <t>Trichy</t>
        </is>
      </c>
      <c r="S524" t="inlineStr">
        <is>
          <t>South</t>
        </is>
      </c>
      <c r="T524" s="9">
        <f>VLOOKUP(A524,Sku_list!$A$1:$D$2323,3,0)</f>
        <v/>
      </c>
      <c r="U524" s="9">
        <f>VLOOKUP(A524,Sku_list!$A$1:$D$2323,4,0)*(F524/1000000*12)</f>
        <v/>
      </c>
      <c r="V524" s="9">
        <f>VLOOKUP(A524,Sku_list!$A$1:$D$2323,4,0)*(H524/1000000*12)</f>
        <v/>
      </c>
      <c r="W524" s="9">
        <f>VLOOKUP(A524,Sku_list!$A$1:$D$2323,4,0)*(J524/1000000*12)</f>
        <v/>
      </c>
      <c r="X524" s="9">
        <f>VLOOKUP(A524,Sku_list!$A$1:$D$2323,4,0)*(L524/1000000*12)</f>
        <v/>
      </c>
      <c r="Y524" s="9">
        <f>VLOOKUP(A524,Sku_list!$A$1:$E$2323,5,0)*((J524+F524)/1000000000)</f>
        <v/>
      </c>
      <c r="Z524" t="n">
        <v>0</v>
      </c>
      <c r="AC524" s="27">
        <f>(DAY(TODAY())+AB524)/30</f>
        <v/>
      </c>
    </row>
    <row r="525">
      <c r="A525" t="n">
        <v>1607679</v>
      </c>
      <c r="B525" t="inlineStr">
        <is>
          <t>Col Tot Interdental Tb</t>
        </is>
      </c>
      <c r="C525" t="inlineStr">
        <is>
          <t>IN64</t>
        </is>
      </c>
      <c r="D525" t="n">
        <v>0</v>
      </c>
      <c r="E525" t="n">
        <v>0</v>
      </c>
      <c r="F525" t="n">
        <v>0</v>
      </c>
      <c r="G525" t="n">
        <v>0</v>
      </c>
      <c r="H525" t="n">
        <v>0</v>
      </c>
      <c r="I525" t="n">
        <v>0</v>
      </c>
      <c r="J525" t="n">
        <v>0</v>
      </c>
      <c r="K525" t="n">
        <v>0</v>
      </c>
      <c r="L525" t="n">
        <v>0</v>
      </c>
      <c r="M525" t="n">
        <v>0</v>
      </c>
      <c r="N525" t="n">
        <v>0</v>
      </c>
      <c r="P525" s="27" t="inlineStr">
        <is>
          <t>100%</t>
        </is>
      </c>
      <c r="R525" t="inlineStr">
        <is>
          <t>Chennai</t>
        </is>
      </c>
      <c r="S525" t="inlineStr">
        <is>
          <t>South</t>
        </is>
      </c>
      <c r="T525" s="9">
        <f>VLOOKUP(A525,Sku_list!$A$1:$D$2323,3,0)</f>
        <v/>
      </c>
      <c r="U525" s="9">
        <f>VLOOKUP(A525,Sku_list!$A$1:$D$2323,4,0)*(F525/1000000*12)</f>
        <v/>
      </c>
      <c r="V525" s="9">
        <f>VLOOKUP(A525,Sku_list!$A$1:$D$2323,4,0)*(H525/1000000*12)</f>
        <v/>
      </c>
      <c r="W525" s="9">
        <f>VLOOKUP(A525,Sku_list!$A$1:$D$2323,4,0)*(J525/1000000*12)</f>
        <v/>
      </c>
      <c r="X525" s="9">
        <f>VLOOKUP(A525,Sku_list!$A$1:$D$2323,4,0)*(L525/1000000*12)</f>
        <v/>
      </c>
      <c r="Y525" s="9">
        <f>VLOOKUP(A525,Sku_list!$A$1:$E$2323,5,0)*((J525+F525)/1000000000)</f>
        <v/>
      </c>
      <c r="Z525" t="n">
        <v>14</v>
      </c>
      <c r="AC525" s="27">
        <f>(DAY(TODAY())+AB525)/30</f>
        <v/>
      </c>
    </row>
    <row r="526">
      <c r="A526" t="n">
        <v>1607679</v>
      </c>
      <c r="B526" t="inlineStr">
        <is>
          <t>Col Tot Interdental Tb</t>
        </is>
      </c>
      <c r="C526" t="inlineStr">
        <is>
          <t>IN65</t>
        </is>
      </c>
      <c r="D526" t="n">
        <v>0</v>
      </c>
      <c r="E526" t="n">
        <v>0</v>
      </c>
      <c r="F526" t="n">
        <v>0</v>
      </c>
      <c r="G526" t="n">
        <v>0</v>
      </c>
      <c r="H526" t="n">
        <v>0</v>
      </c>
      <c r="I526" t="n">
        <v>0</v>
      </c>
      <c r="J526" t="n">
        <v>0</v>
      </c>
      <c r="K526" t="n">
        <v>0</v>
      </c>
      <c r="L526" t="n">
        <v>0</v>
      </c>
      <c r="M526" t="n">
        <v>0</v>
      </c>
      <c r="N526" t="n">
        <v>0</v>
      </c>
      <c r="P526" s="27" t="inlineStr"/>
      <c r="R526" t="inlineStr">
        <is>
          <t>Kanpur</t>
        </is>
      </c>
      <c r="S526" t="inlineStr">
        <is>
          <t>North</t>
        </is>
      </c>
      <c r="T526" s="9">
        <f>VLOOKUP(A526,Sku_list!$A$1:$D$2323,3,0)</f>
        <v/>
      </c>
      <c r="U526" s="9">
        <f>VLOOKUP(A526,Sku_list!$A$1:$D$2323,4,0)*(F526/1000000*12)</f>
        <v/>
      </c>
      <c r="V526" s="9">
        <f>VLOOKUP(A526,Sku_list!$A$1:$D$2323,4,0)*(H526/1000000*12)</f>
        <v/>
      </c>
      <c r="W526" s="9">
        <f>VLOOKUP(A526,Sku_list!$A$1:$D$2323,4,0)*(J526/1000000*12)</f>
        <v/>
      </c>
      <c r="X526" s="9">
        <f>VLOOKUP(A526,Sku_list!$A$1:$D$2323,4,0)*(L526/1000000*12)</f>
        <v/>
      </c>
      <c r="Y526" s="9">
        <f>VLOOKUP(A526,Sku_list!$A$1:$E$2323,5,0)*((J526+F526)/1000000000)</f>
        <v/>
      </c>
      <c r="Z526" t="n">
        <v>0</v>
      </c>
      <c r="AC526" s="27">
        <f>(DAY(TODAY())+AB526)/30</f>
        <v/>
      </c>
    </row>
    <row r="527">
      <c r="A527" t="n">
        <v>1607679</v>
      </c>
      <c r="B527" t="inlineStr">
        <is>
          <t>Col Tot Interdental Tb</t>
        </is>
      </c>
      <c r="C527" t="inlineStr">
        <is>
          <t>IN66</t>
        </is>
      </c>
      <c r="D527" t="n">
        <v>0</v>
      </c>
      <c r="E527" t="n">
        <v>0</v>
      </c>
      <c r="F527" t="n">
        <v>0</v>
      </c>
      <c r="G527" t="n">
        <v>0</v>
      </c>
      <c r="H527" t="n">
        <v>0</v>
      </c>
      <c r="I527" t="n">
        <v>0</v>
      </c>
      <c r="J527" t="n">
        <v>0</v>
      </c>
      <c r="K527" t="n">
        <v>0</v>
      </c>
      <c r="L527" t="n">
        <v>0</v>
      </c>
      <c r="M527" t="n">
        <v>0</v>
      </c>
      <c r="N527" t="n">
        <v>0</v>
      </c>
      <c r="P527" s="27" t="inlineStr"/>
      <c r="R527" t="inlineStr">
        <is>
          <t>Bhubaneshwar</t>
        </is>
      </c>
      <c r="S527" t="inlineStr">
        <is>
          <t>East</t>
        </is>
      </c>
      <c r="T527" s="9">
        <f>VLOOKUP(A527,Sku_list!$A$1:$D$2323,3,0)</f>
        <v/>
      </c>
      <c r="U527" s="9">
        <f>VLOOKUP(A527,Sku_list!$A$1:$D$2323,4,0)*(F527/1000000*12)</f>
        <v/>
      </c>
      <c r="V527" s="9">
        <f>VLOOKUP(A527,Sku_list!$A$1:$D$2323,4,0)*(H527/1000000*12)</f>
        <v/>
      </c>
      <c r="W527" s="9">
        <f>VLOOKUP(A527,Sku_list!$A$1:$D$2323,4,0)*(J527/1000000*12)</f>
        <v/>
      </c>
      <c r="X527" s="9">
        <f>VLOOKUP(A527,Sku_list!$A$1:$D$2323,4,0)*(L527/1000000*12)</f>
        <v/>
      </c>
      <c r="Y527" s="9">
        <f>VLOOKUP(A527,Sku_list!$A$1:$E$2323,5,0)*((J527+F527)/1000000000)</f>
        <v/>
      </c>
      <c r="Z527" t="n">
        <v>0</v>
      </c>
      <c r="AC527" s="27">
        <f>(DAY(TODAY())+AB527)/30</f>
        <v/>
      </c>
    </row>
    <row r="528">
      <c r="A528" t="n">
        <v>1607679</v>
      </c>
      <c r="B528" t="inlineStr">
        <is>
          <t>Col Tot Interdental Tb</t>
        </is>
      </c>
      <c r="C528" t="inlineStr">
        <is>
          <t>IN67</t>
        </is>
      </c>
      <c r="D528" t="n">
        <v>0</v>
      </c>
      <c r="E528" t="n">
        <v>0</v>
      </c>
      <c r="F528" t="n">
        <v>0</v>
      </c>
      <c r="G528" t="n">
        <v>0</v>
      </c>
      <c r="H528" t="n">
        <v>0</v>
      </c>
      <c r="I528" t="n">
        <v>0</v>
      </c>
      <c r="J528" t="n">
        <v>0</v>
      </c>
      <c r="K528" t="n">
        <v>0</v>
      </c>
      <c r="L528" t="n">
        <v>0</v>
      </c>
      <c r="M528" t="n">
        <v>0</v>
      </c>
      <c r="N528" t="n">
        <v>0</v>
      </c>
      <c r="P528" s="27" t="inlineStr">
        <is>
          <t>100%</t>
        </is>
      </c>
      <c r="R528" t="inlineStr">
        <is>
          <t>Indore</t>
        </is>
      </c>
      <c r="S528" t="inlineStr">
        <is>
          <t>West</t>
        </is>
      </c>
      <c r="T528" s="9">
        <f>VLOOKUP(A528,Sku_list!$A$1:$D$2323,3,0)</f>
        <v/>
      </c>
      <c r="U528" s="9">
        <f>VLOOKUP(A528,Sku_list!$A$1:$D$2323,4,0)*(F528/1000000*12)</f>
        <v/>
      </c>
      <c r="V528" s="9">
        <f>VLOOKUP(A528,Sku_list!$A$1:$D$2323,4,0)*(H528/1000000*12)</f>
        <v/>
      </c>
      <c r="W528" s="9">
        <f>VLOOKUP(A528,Sku_list!$A$1:$D$2323,4,0)*(J528/1000000*12)</f>
        <v/>
      </c>
      <c r="X528" s="9">
        <f>VLOOKUP(A528,Sku_list!$A$1:$D$2323,4,0)*(L528/1000000*12)</f>
        <v/>
      </c>
      <c r="Y528" s="9">
        <f>VLOOKUP(A528,Sku_list!$A$1:$E$2323,5,0)*((J528+F528)/1000000000)</f>
        <v/>
      </c>
      <c r="Z528" t="n">
        <v>4</v>
      </c>
      <c r="AC528" s="27">
        <f>(DAY(TODAY())+AB528)/30</f>
        <v/>
      </c>
    </row>
    <row r="529">
      <c r="A529" t="n">
        <v>1607679</v>
      </c>
      <c r="B529" t="inlineStr">
        <is>
          <t>Col Tot Interdental Tb</t>
        </is>
      </c>
      <c r="C529" t="inlineStr">
        <is>
          <t>IN68</t>
        </is>
      </c>
      <c r="D529" t="n">
        <v>0</v>
      </c>
      <c r="E529" t="n">
        <v>0</v>
      </c>
      <c r="F529" t="n">
        <v>0</v>
      </c>
      <c r="G529" t="n">
        <v>0</v>
      </c>
      <c r="H529" t="n">
        <v>0</v>
      </c>
      <c r="I529" t="n">
        <v>0</v>
      </c>
      <c r="J529" t="n">
        <v>76</v>
      </c>
      <c r="K529" t="n">
        <v>76</v>
      </c>
      <c r="L529" t="n">
        <v>0</v>
      </c>
      <c r="M529" t="n">
        <v>0</v>
      </c>
      <c r="N529" t="n">
        <v>76</v>
      </c>
      <c r="P529" s="27" t="inlineStr">
        <is>
          <t>480%</t>
        </is>
      </c>
      <c r="R529" t="inlineStr">
        <is>
          <t>Baroda</t>
        </is>
      </c>
      <c r="S529" t="inlineStr">
        <is>
          <t>West</t>
        </is>
      </c>
      <c r="T529" s="9">
        <f>VLOOKUP(A529,Sku_list!$A$1:$D$2323,3,0)</f>
        <v/>
      </c>
      <c r="U529" s="9">
        <f>VLOOKUP(A529,Sku_list!$A$1:$D$2323,4,0)*(F529/1000000*12)</f>
        <v/>
      </c>
      <c r="V529" s="9">
        <f>VLOOKUP(A529,Sku_list!$A$1:$D$2323,4,0)*(H529/1000000*12)</f>
        <v/>
      </c>
      <c r="W529" s="9">
        <f>VLOOKUP(A529,Sku_list!$A$1:$D$2323,4,0)*(J529/1000000*12)</f>
        <v/>
      </c>
      <c r="X529" s="9">
        <f>VLOOKUP(A529,Sku_list!$A$1:$D$2323,4,0)*(L529/1000000*12)</f>
        <v/>
      </c>
      <c r="Y529" s="9">
        <f>VLOOKUP(A529,Sku_list!$A$1:$E$2323,5,0)*((J529+F529)/1000000000)</f>
        <v/>
      </c>
      <c r="Z529" t="n">
        <v>20</v>
      </c>
      <c r="AC529" s="27">
        <f>(DAY(TODAY())+AB529)/30</f>
        <v/>
      </c>
    </row>
    <row r="530">
      <c r="A530" t="n">
        <v>1607679</v>
      </c>
      <c r="B530" t="inlineStr">
        <is>
          <t>Col Tot Interdental Tb</t>
        </is>
      </c>
      <c r="C530" t="inlineStr">
        <is>
          <t>IN69</t>
        </is>
      </c>
      <c r="D530" t="n">
        <v>0</v>
      </c>
      <c r="E530" t="n">
        <v>0</v>
      </c>
      <c r="F530" t="n">
        <v>0</v>
      </c>
      <c r="G530" t="n">
        <v>0</v>
      </c>
      <c r="H530" t="n">
        <v>0</v>
      </c>
      <c r="I530" t="n">
        <v>0</v>
      </c>
      <c r="J530" t="n">
        <v>0</v>
      </c>
      <c r="K530" t="n">
        <v>0</v>
      </c>
      <c r="L530" t="n">
        <v>0</v>
      </c>
      <c r="M530" t="n">
        <v>0</v>
      </c>
      <c r="N530" t="n">
        <v>0</v>
      </c>
      <c r="P530" s="27" t="inlineStr"/>
      <c r="R530" t="inlineStr">
        <is>
          <t>Hyderabad</t>
        </is>
      </c>
      <c r="S530" t="inlineStr">
        <is>
          <t>South</t>
        </is>
      </c>
      <c r="T530" s="9">
        <f>VLOOKUP(A530,Sku_list!$A$1:$D$2323,3,0)</f>
        <v/>
      </c>
      <c r="U530" s="9">
        <f>VLOOKUP(A530,Sku_list!$A$1:$D$2323,4,0)*(F530/1000000*12)</f>
        <v/>
      </c>
      <c r="V530" s="9">
        <f>VLOOKUP(A530,Sku_list!$A$1:$D$2323,4,0)*(H530/1000000*12)</f>
        <v/>
      </c>
      <c r="W530" s="9">
        <f>VLOOKUP(A530,Sku_list!$A$1:$D$2323,4,0)*(J530/1000000*12)</f>
        <v/>
      </c>
      <c r="X530" s="9">
        <f>VLOOKUP(A530,Sku_list!$A$1:$D$2323,4,0)*(L530/1000000*12)</f>
        <v/>
      </c>
      <c r="Y530" s="9">
        <f>VLOOKUP(A530,Sku_list!$A$1:$E$2323,5,0)*((J530+F530)/1000000000)</f>
        <v/>
      </c>
      <c r="Z530" t="n">
        <v>0</v>
      </c>
      <c r="AC530" s="27">
        <f>(DAY(TODAY())+AB530)/30</f>
        <v/>
      </c>
    </row>
    <row r="531">
      <c r="A531" t="n">
        <v>1607679</v>
      </c>
      <c r="B531" t="inlineStr">
        <is>
          <t>Col Tot Interdental Tb</t>
        </is>
      </c>
      <c r="C531" t="inlineStr">
        <is>
          <t>IN70</t>
        </is>
      </c>
      <c r="D531" t="n">
        <v>0</v>
      </c>
      <c r="E531" t="n">
        <v>0</v>
      </c>
      <c r="F531" t="n">
        <v>0</v>
      </c>
      <c r="G531" t="n">
        <v>0</v>
      </c>
      <c r="H531" t="n">
        <v>0</v>
      </c>
      <c r="I531" t="n">
        <v>0</v>
      </c>
      <c r="J531" t="n">
        <v>0</v>
      </c>
      <c r="K531" t="n">
        <v>0</v>
      </c>
      <c r="L531" t="n">
        <v>0</v>
      </c>
      <c r="M531" t="n">
        <v>0</v>
      </c>
      <c r="N531" t="n">
        <v>0</v>
      </c>
      <c r="P531" s="27" t="inlineStr"/>
      <c r="R531" t="inlineStr">
        <is>
          <t>Allepy</t>
        </is>
      </c>
      <c r="S531" t="inlineStr">
        <is>
          <t>South</t>
        </is>
      </c>
      <c r="T531" s="9">
        <f>VLOOKUP(A531,Sku_list!$A$1:$D$2323,3,0)</f>
        <v/>
      </c>
      <c r="U531" s="9">
        <f>VLOOKUP(A531,Sku_list!$A$1:$D$2323,4,0)*(F531/1000000*12)</f>
        <v/>
      </c>
      <c r="V531" s="9">
        <f>VLOOKUP(A531,Sku_list!$A$1:$D$2323,4,0)*(H531/1000000*12)</f>
        <v/>
      </c>
      <c r="W531" s="9">
        <f>VLOOKUP(A531,Sku_list!$A$1:$D$2323,4,0)*(J531/1000000*12)</f>
        <v/>
      </c>
      <c r="X531" s="9">
        <f>VLOOKUP(A531,Sku_list!$A$1:$D$2323,4,0)*(L531/1000000*12)</f>
        <v/>
      </c>
      <c r="Y531" s="9">
        <f>VLOOKUP(A531,Sku_list!$A$1:$E$2323,5,0)*((J531+F531)/1000000000)</f>
        <v/>
      </c>
      <c r="Z531" t="n">
        <v>0</v>
      </c>
      <c r="AC531" s="27">
        <f>(DAY(TODAY())+AB531)/30</f>
        <v/>
      </c>
    </row>
    <row r="532">
      <c r="A532" t="n">
        <v>1607679</v>
      </c>
      <c r="B532" t="inlineStr">
        <is>
          <t>Col Tot Interdental Tb</t>
        </is>
      </c>
      <c r="C532" t="inlineStr">
        <is>
          <t>IN71</t>
        </is>
      </c>
      <c r="D532" t="n">
        <v>0</v>
      </c>
      <c r="E532" t="n">
        <v>0</v>
      </c>
      <c r="F532" t="n">
        <v>0</v>
      </c>
      <c r="G532" t="n">
        <v>0</v>
      </c>
      <c r="H532" t="n">
        <v>0</v>
      </c>
      <c r="I532" t="n">
        <v>0</v>
      </c>
      <c r="J532" t="n">
        <v>0</v>
      </c>
      <c r="K532" t="n">
        <v>0</v>
      </c>
      <c r="L532" t="n">
        <v>0</v>
      </c>
      <c r="M532" t="n">
        <v>0</v>
      </c>
      <c r="N532" t="n">
        <v>0</v>
      </c>
      <c r="P532" s="27" t="inlineStr"/>
      <c r="R532" t="inlineStr">
        <is>
          <t>Bangalore</t>
        </is>
      </c>
      <c r="S532" t="inlineStr">
        <is>
          <t>South</t>
        </is>
      </c>
      <c r="T532" s="9">
        <f>VLOOKUP(A532,Sku_list!$A$1:$D$2323,3,0)</f>
        <v/>
      </c>
      <c r="U532" s="9">
        <f>VLOOKUP(A532,Sku_list!$A$1:$D$2323,4,0)*(F532/1000000*12)</f>
        <v/>
      </c>
      <c r="V532" s="9">
        <f>VLOOKUP(A532,Sku_list!$A$1:$D$2323,4,0)*(H532/1000000*12)</f>
        <v/>
      </c>
      <c r="W532" s="9">
        <f>VLOOKUP(A532,Sku_list!$A$1:$D$2323,4,0)*(J532/1000000*12)</f>
        <v/>
      </c>
      <c r="X532" s="9">
        <f>VLOOKUP(A532,Sku_list!$A$1:$D$2323,4,0)*(L532/1000000*12)</f>
        <v/>
      </c>
      <c r="Y532" s="9">
        <f>VLOOKUP(A532,Sku_list!$A$1:$E$2323,5,0)*((J532+F532)/1000000000)</f>
        <v/>
      </c>
      <c r="Z532" t="n">
        <v>0</v>
      </c>
      <c r="AC532" s="27">
        <f>(DAY(TODAY())+AB532)/30</f>
        <v/>
      </c>
    </row>
    <row r="533">
      <c r="A533" t="n">
        <v>1607679</v>
      </c>
      <c r="B533" t="inlineStr">
        <is>
          <t>Col Tot Interdental Tb</t>
        </is>
      </c>
      <c r="C533" t="inlineStr">
        <is>
          <t>IN72</t>
        </is>
      </c>
      <c r="D533" t="n">
        <v>0</v>
      </c>
      <c r="E533" t="n">
        <v>0</v>
      </c>
      <c r="F533" t="n">
        <v>0</v>
      </c>
      <c r="G533" t="n">
        <v>0</v>
      </c>
      <c r="H533" t="n">
        <v>0</v>
      </c>
      <c r="I533" t="n">
        <v>0</v>
      </c>
      <c r="J533" t="n">
        <v>0</v>
      </c>
      <c r="K533" t="n">
        <v>0</v>
      </c>
      <c r="L533" t="n">
        <v>0</v>
      </c>
      <c r="M533" t="n">
        <v>0</v>
      </c>
      <c r="N533" t="n">
        <v>0</v>
      </c>
      <c r="P533" s="27" t="inlineStr"/>
      <c r="R533" t="inlineStr">
        <is>
          <t>Gauhati</t>
        </is>
      </c>
      <c r="S533" t="inlineStr">
        <is>
          <t>East</t>
        </is>
      </c>
      <c r="T533" s="9">
        <f>VLOOKUP(A533,Sku_list!$A$1:$D$2323,3,0)</f>
        <v/>
      </c>
      <c r="U533" s="9">
        <f>VLOOKUP(A533,Sku_list!$A$1:$D$2323,4,0)*(F533/1000000*12)</f>
        <v/>
      </c>
      <c r="V533" s="9">
        <f>VLOOKUP(A533,Sku_list!$A$1:$D$2323,4,0)*(H533/1000000*12)</f>
        <v/>
      </c>
      <c r="W533" s="9">
        <f>VLOOKUP(A533,Sku_list!$A$1:$D$2323,4,0)*(J533/1000000*12)</f>
        <v/>
      </c>
      <c r="X533" s="9">
        <f>VLOOKUP(A533,Sku_list!$A$1:$D$2323,4,0)*(L533/1000000*12)</f>
        <v/>
      </c>
      <c r="Y533" s="9">
        <f>VLOOKUP(A533,Sku_list!$A$1:$E$2323,5,0)*((J533+F533)/1000000000)</f>
        <v/>
      </c>
      <c r="Z533" t="n">
        <v>0</v>
      </c>
      <c r="AC533" s="27">
        <f>(DAY(TODAY())+AB533)/30</f>
        <v/>
      </c>
    </row>
    <row r="534">
      <c r="A534" t="n">
        <v>1607679</v>
      </c>
      <c r="B534" t="inlineStr">
        <is>
          <t>Col Tot Interdental Tb</t>
        </is>
      </c>
      <c r="C534" t="inlineStr">
        <is>
          <t>IN73</t>
        </is>
      </c>
      <c r="D534" t="n">
        <v>0</v>
      </c>
      <c r="E534" t="n">
        <v>0</v>
      </c>
      <c r="F534" t="n">
        <v>0</v>
      </c>
      <c r="G534" t="n">
        <v>0</v>
      </c>
      <c r="H534" t="n">
        <v>0</v>
      </c>
      <c r="I534" t="n">
        <v>0</v>
      </c>
      <c r="J534" t="n">
        <v>0</v>
      </c>
      <c r="K534" t="n">
        <v>0</v>
      </c>
      <c r="L534" t="n">
        <v>0</v>
      </c>
      <c r="M534" t="n">
        <v>0</v>
      </c>
      <c r="N534" t="n">
        <v>0</v>
      </c>
      <c r="P534" s="27" t="inlineStr"/>
      <c r="R534" t="inlineStr">
        <is>
          <t>Patna</t>
        </is>
      </c>
      <c r="S534" t="inlineStr">
        <is>
          <t>East</t>
        </is>
      </c>
      <c r="T534" s="9">
        <f>VLOOKUP(A534,Sku_list!$A$1:$D$2323,3,0)</f>
        <v/>
      </c>
      <c r="U534" s="9">
        <f>VLOOKUP(A534,Sku_list!$A$1:$D$2323,4,0)*(F534/1000000*12)</f>
        <v/>
      </c>
      <c r="V534" s="9">
        <f>VLOOKUP(A534,Sku_list!$A$1:$D$2323,4,0)*(H534/1000000*12)</f>
        <v/>
      </c>
      <c r="W534" s="9">
        <f>VLOOKUP(A534,Sku_list!$A$1:$D$2323,4,0)*(J534/1000000*12)</f>
        <v/>
      </c>
      <c r="X534" s="9">
        <f>VLOOKUP(A534,Sku_list!$A$1:$D$2323,4,0)*(L534/1000000*12)</f>
        <v/>
      </c>
      <c r="Y534" s="9">
        <f>VLOOKUP(A534,Sku_list!$A$1:$E$2323,5,0)*((J534+F534)/1000000000)</f>
        <v/>
      </c>
      <c r="Z534" t="n">
        <v>0</v>
      </c>
      <c r="AC534" s="27">
        <f>(DAY(TODAY())+AB534)/30</f>
        <v/>
      </c>
    </row>
    <row r="535">
      <c r="A535" t="n">
        <v>1607679</v>
      </c>
      <c r="B535" t="inlineStr">
        <is>
          <t>Col Tot Interdental Tb</t>
        </is>
      </c>
      <c r="C535" t="inlineStr">
        <is>
          <t>IN74</t>
        </is>
      </c>
      <c r="D535" t="n">
        <v>0</v>
      </c>
      <c r="E535" t="n">
        <v>0</v>
      </c>
      <c r="F535" t="n">
        <v>0</v>
      </c>
      <c r="G535" t="n">
        <v>0</v>
      </c>
      <c r="H535" t="n">
        <v>0</v>
      </c>
      <c r="I535" t="n">
        <v>0</v>
      </c>
      <c r="J535" t="n">
        <v>0</v>
      </c>
      <c r="K535" t="n">
        <v>0</v>
      </c>
      <c r="L535" t="n">
        <v>0</v>
      </c>
      <c r="M535" t="n">
        <v>0</v>
      </c>
      <c r="N535" t="n">
        <v>0</v>
      </c>
      <c r="P535" s="27" t="inlineStr"/>
      <c r="R535" t="inlineStr">
        <is>
          <t>Nepal-exp</t>
        </is>
      </c>
      <c r="S535" t="inlineStr">
        <is>
          <t>Exp-DC</t>
        </is>
      </c>
      <c r="T535" s="9">
        <f>VLOOKUP(A535,Sku_list!$A$1:$D$2323,3,0)</f>
        <v/>
      </c>
      <c r="U535" s="9">
        <f>VLOOKUP(A535,Sku_list!$A$1:$D$2323,4,0)*(F535/1000000*12)</f>
        <v/>
      </c>
      <c r="V535" s="9">
        <f>VLOOKUP(A535,Sku_list!$A$1:$D$2323,4,0)*(H535/1000000*12)</f>
        <v/>
      </c>
      <c r="W535" s="9">
        <f>VLOOKUP(A535,Sku_list!$A$1:$D$2323,4,0)*(J535/1000000*12)</f>
        <v/>
      </c>
      <c r="X535" s="9">
        <f>VLOOKUP(A535,Sku_list!$A$1:$D$2323,4,0)*(L535/1000000*12)</f>
        <v/>
      </c>
      <c r="Y535" s="9">
        <f>VLOOKUP(A535,Sku_list!$A$1:$E$2323,5,0)*((J535+F535)/1000000000)</f>
        <v/>
      </c>
      <c r="Z535" t="n">
        <v>0</v>
      </c>
      <c r="AC535" s="27">
        <f>(DAY(TODAY())+AB535)/30</f>
        <v/>
      </c>
    </row>
    <row r="536">
      <c r="A536" t="n">
        <v>1607679</v>
      </c>
      <c r="B536" t="inlineStr">
        <is>
          <t>Col Tot Interdental Tb</t>
        </is>
      </c>
      <c r="C536" t="inlineStr">
        <is>
          <t>IN75</t>
        </is>
      </c>
      <c r="D536" t="n">
        <v>0</v>
      </c>
      <c r="E536" t="n">
        <v>0</v>
      </c>
      <c r="F536" t="n">
        <v>0</v>
      </c>
      <c r="G536" t="n">
        <v>0</v>
      </c>
      <c r="H536" t="n">
        <v>0</v>
      </c>
      <c r="I536" t="n">
        <v>0</v>
      </c>
      <c r="J536" t="n">
        <v>0</v>
      </c>
      <c r="K536" t="n">
        <v>0</v>
      </c>
      <c r="L536" t="n">
        <v>0</v>
      </c>
      <c r="M536" t="n">
        <v>0</v>
      </c>
      <c r="N536" t="n">
        <v>0</v>
      </c>
      <c r="P536" s="27" t="inlineStr"/>
      <c r="R536" t="inlineStr">
        <is>
          <t>Jaipur</t>
        </is>
      </c>
      <c r="S536" t="inlineStr">
        <is>
          <t>North</t>
        </is>
      </c>
      <c r="T536" s="9">
        <f>VLOOKUP(A536,Sku_list!$A$1:$D$2323,3,0)</f>
        <v/>
      </c>
      <c r="U536" s="9">
        <f>VLOOKUP(A536,Sku_list!$A$1:$D$2323,4,0)*(F536/1000000*12)</f>
        <v/>
      </c>
      <c r="V536" s="9">
        <f>VLOOKUP(A536,Sku_list!$A$1:$D$2323,4,0)*(H536/1000000*12)</f>
        <v/>
      </c>
      <c r="W536" s="9">
        <f>VLOOKUP(A536,Sku_list!$A$1:$D$2323,4,0)*(J536/1000000*12)</f>
        <v/>
      </c>
      <c r="X536" s="9">
        <f>VLOOKUP(A536,Sku_list!$A$1:$D$2323,4,0)*(L536/1000000*12)</f>
        <v/>
      </c>
      <c r="Y536" s="9">
        <f>VLOOKUP(A536,Sku_list!$A$1:$E$2323,5,0)*((J536+F536)/1000000000)</f>
        <v/>
      </c>
      <c r="Z536" t="n">
        <v>0</v>
      </c>
      <c r="AC536" s="27">
        <f>(DAY(TODAY())+AB536)/30</f>
        <v/>
      </c>
    </row>
    <row r="537">
      <c r="A537" t="n">
        <v>1607679</v>
      </c>
      <c r="B537" t="inlineStr">
        <is>
          <t>Col Tot Interdental Tb</t>
        </is>
      </c>
      <c r="C537" t="inlineStr">
        <is>
          <t>IN76</t>
        </is>
      </c>
      <c r="D537" t="n">
        <v>0</v>
      </c>
      <c r="E537" t="n">
        <v>0</v>
      </c>
      <c r="F537" t="n">
        <v>0</v>
      </c>
      <c r="G537" t="n">
        <v>0</v>
      </c>
      <c r="H537" t="n">
        <v>0</v>
      </c>
      <c r="I537" t="n">
        <v>0</v>
      </c>
      <c r="J537" t="n">
        <v>0</v>
      </c>
      <c r="K537" t="n">
        <v>0</v>
      </c>
      <c r="L537" t="n">
        <v>0</v>
      </c>
      <c r="M537" t="n">
        <v>0</v>
      </c>
      <c r="N537" t="n">
        <v>0</v>
      </c>
      <c r="P537" s="27" t="inlineStr"/>
      <c r="R537" t="inlineStr">
        <is>
          <t>Ghaziabad</t>
        </is>
      </c>
      <c r="S537" t="inlineStr">
        <is>
          <t>North</t>
        </is>
      </c>
      <c r="T537" s="9">
        <f>VLOOKUP(A537,Sku_list!$A$1:$D$2323,3,0)</f>
        <v/>
      </c>
      <c r="U537" s="9">
        <f>VLOOKUP(A537,Sku_list!$A$1:$D$2323,4,0)*(F537/1000000*12)</f>
        <v/>
      </c>
      <c r="V537" s="9">
        <f>VLOOKUP(A537,Sku_list!$A$1:$D$2323,4,0)*(H537/1000000*12)</f>
        <v/>
      </c>
      <c r="W537" s="9">
        <f>VLOOKUP(A537,Sku_list!$A$1:$D$2323,4,0)*(J537/1000000*12)</f>
        <v/>
      </c>
      <c r="X537" s="9">
        <f>VLOOKUP(A537,Sku_list!$A$1:$D$2323,4,0)*(L537/1000000*12)</f>
        <v/>
      </c>
      <c r="Y537" s="9">
        <f>VLOOKUP(A537,Sku_list!$A$1:$E$2323,5,0)*((J537+F537)/1000000000)</f>
        <v/>
      </c>
      <c r="Z537" t="n">
        <v>0</v>
      </c>
      <c r="AC537" s="27">
        <f>(DAY(TODAY())+AB537)/30</f>
        <v/>
      </c>
    </row>
    <row r="538">
      <c r="A538" t="n">
        <v>1607679</v>
      </c>
      <c r="B538" t="inlineStr">
        <is>
          <t>Col Tot Interdental Tb</t>
        </is>
      </c>
      <c r="C538" t="inlineStr">
        <is>
          <t>IN77</t>
        </is>
      </c>
      <c r="D538" t="n">
        <v>0</v>
      </c>
      <c r="E538" t="n">
        <v>0</v>
      </c>
      <c r="F538" t="n">
        <v>0</v>
      </c>
      <c r="G538" t="n">
        <v>0</v>
      </c>
      <c r="H538" t="n">
        <v>0</v>
      </c>
      <c r="I538" t="n">
        <v>0</v>
      </c>
      <c r="J538" t="n">
        <v>0</v>
      </c>
      <c r="K538" t="n">
        <v>0</v>
      </c>
      <c r="L538" t="n">
        <v>0</v>
      </c>
      <c r="M538" t="n">
        <v>0</v>
      </c>
      <c r="N538" t="n">
        <v>0</v>
      </c>
      <c r="P538" s="27" t="inlineStr"/>
      <c r="R538" t="inlineStr">
        <is>
          <t>POC Bhiwandi</t>
        </is>
      </c>
      <c r="S538" t="inlineStr">
        <is>
          <t>West</t>
        </is>
      </c>
      <c r="T538" s="9">
        <f>VLOOKUP(A538,Sku_list!$A$1:$D$2323,3,0)</f>
        <v/>
      </c>
      <c r="U538" s="9">
        <f>VLOOKUP(A538,Sku_list!$A$1:$D$2323,4,0)*(F538/1000000*12)</f>
        <v/>
      </c>
      <c r="V538" s="9">
        <f>VLOOKUP(A538,Sku_list!$A$1:$D$2323,4,0)*(H538/1000000*12)</f>
        <v/>
      </c>
      <c r="W538" s="9">
        <f>VLOOKUP(A538,Sku_list!$A$1:$D$2323,4,0)*(J538/1000000*12)</f>
        <v/>
      </c>
      <c r="X538" s="9">
        <f>VLOOKUP(A538,Sku_list!$A$1:$D$2323,4,0)*(L538/1000000*12)</f>
        <v/>
      </c>
      <c r="Y538" s="9">
        <f>VLOOKUP(A538,Sku_list!$A$1:$E$2323,5,0)*((J538+F538)/1000000000)</f>
        <v/>
      </c>
      <c r="Z538" t="n">
        <v>0</v>
      </c>
      <c r="AC538" s="27">
        <f>(DAY(TODAY())+AB538)/30</f>
        <v/>
      </c>
    </row>
    <row r="539">
      <c r="A539" t="n">
        <v>1607679</v>
      </c>
      <c r="B539" t="inlineStr">
        <is>
          <t>Col Tot Interdental Tb</t>
        </is>
      </c>
      <c r="C539" t="inlineStr">
        <is>
          <t>IN78</t>
        </is>
      </c>
      <c r="D539" t="n">
        <v>0</v>
      </c>
      <c r="E539" t="n">
        <v>0</v>
      </c>
      <c r="F539" t="n">
        <v>0</v>
      </c>
      <c r="G539" t="n">
        <v>0</v>
      </c>
      <c r="H539" t="n">
        <v>0</v>
      </c>
      <c r="I539" t="n">
        <v>0</v>
      </c>
      <c r="J539" t="n">
        <v>0</v>
      </c>
      <c r="K539" t="n">
        <v>0</v>
      </c>
      <c r="L539" t="n">
        <v>0</v>
      </c>
      <c r="M539" t="n">
        <v>0</v>
      </c>
      <c r="N539" t="n">
        <v>0</v>
      </c>
      <c r="P539" s="27" t="inlineStr"/>
      <c r="R539" t="inlineStr">
        <is>
          <t>Kundli</t>
        </is>
      </c>
      <c r="S539" t="inlineStr">
        <is>
          <t>North</t>
        </is>
      </c>
      <c r="T539" s="9">
        <f>VLOOKUP(A539,Sku_list!$A$1:$D$2323,3,0)</f>
        <v/>
      </c>
      <c r="U539" s="9">
        <f>VLOOKUP(A539,Sku_list!$A$1:$D$2323,4,0)*(F539/1000000*12)</f>
        <v/>
      </c>
      <c r="V539" s="9">
        <f>VLOOKUP(A539,Sku_list!$A$1:$D$2323,4,0)*(H539/1000000*12)</f>
        <v/>
      </c>
      <c r="W539" s="9">
        <f>VLOOKUP(A539,Sku_list!$A$1:$D$2323,4,0)*(J539/1000000*12)</f>
        <v/>
      </c>
      <c r="X539" s="9">
        <f>VLOOKUP(A539,Sku_list!$A$1:$D$2323,4,0)*(L539/1000000*12)</f>
        <v/>
      </c>
      <c r="Y539" s="9">
        <f>VLOOKUP(A539,Sku_list!$A$1:$E$2323,5,0)*((J539+F539)/1000000000)</f>
        <v/>
      </c>
      <c r="Z539" t="n">
        <v>0</v>
      </c>
      <c r="AC539" s="27">
        <f>(DAY(TODAY())+AB539)/30</f>
        <v/>
      </c>
    </row>
    <row r="540">
      <c r="A540" t="n">
        <v>1607679</v>
      </c>
      <c r="B540" t="inlineStr">
        <is>
          <t>Col Tot Interdental Tb</t>
        </is>
      </c>
      <c r="C540" t="inlineStr">
        <is>
          <t>IN79</t>
        </is>
      </c>
      <c r="D540" t="n">
        <v>0</v>
      </c>
      <c r="E540" t="n">
        <v>0</v>
      </c>
      <c r="F540" t="n">
        <v>0</v>
      </c>
      <c r="G540" t="n">
        <v>0</v>
      </c>
      <c r="H540" t="n">
        <v>0</v>
      </c>
      <c r="I540" t="n">
        <v>0</v>
      </c>
      <c r="J540" t="n">
        <v>0</v>
      </c>
      <c r="K540" t="n">
        <v>0</v>
      </c>
      <c r="L540" t="n">
        <v>0</v>
      </c>
      <c r="M540" t="n">
        <v>0</v>
      </c>
      <c r="N540" t="n">
        <v>0</v>
      </c>
      <c r="P540" s="27" t="inlineStr"/>
      <c r="R540" t="inlineStr">
        <is>
          <t>Goa</t>
        </is>
      </c>
      <c r="S540" t="inlineStr">
        <is>
          <t>West</t>
        </is>
      </c>
      <c r="T540" s="9">
        <f>VLOOKUP(A540,Sku_list!$A$1:$D$2323,3,0)</f>
        <v/>
      </c>
      <c r="U540" s="9">
        <f>VLOOKUP(A540,Sku_list!$A$1:$D$2323,4,0)*(F540/1000000*12)</f>
        <v/>
      </c>
      <c r="V540" s="9">
        <f>VLOOKUP(A540,Sku_list!$A$1:$D$2323,4,0)*(H540/1000000*12)</f>
        <v/>
      </c>
      <c r="W540" s="9">
        <f>VLOOKUP(A540,Sku_list!$A$1:$D$2323,4,0)*(J540/1000000*12)</f>
        <v/>
      </c>
      <c r="X540" s="9">
        <f>VLOOKUP(A540,Sku_list!$A$1:$D$2323,4,0)*(L540/1000000*12)</f>
        <v/>
      </c>
      <c r="Y540" s="9">
        <f>VLOOKUP(A540,Sku_list!$A$1:$E$2323,5,0)*((J540+F540)/1000000000)</f>
        <v/>
      </c>
      <c r="Z540" t="n">
        <v>0</v>
      </c>
      <c r="AC540" s="27">
        <f>(DAY(TODAY())+AB540)/30</f>
        <v/>
      </c>
    </row>
    <row r="541">
      <c r="A541" t="n">
        <v>1607679</v>
      </c>
      <c r="B541" t="inlineStr">
        <is>
          <t>Col Tot Interdental Tb</t>
        </is>
      </c>
      <c r="C541" t="inlineStr">
        <is>
          <t>IN80</t>
        </is>
      </c>
      <c r="D541" t="n">
        <v>0</v>
      </c>
      <c r="E541" t="n">
        <v>0</v>
      </c>
      <c r="F541" t="n">
        <v>0</v>
      </c>
      <c r="G541" t="n">
        <v>0</v>
      </c>
      <c r="H541" t="n">
        <v>0</v>
      </c>
      <c r="I541" t="n">
        <v>0</v>
      </c>
      <c r="J541" t="n">
        <v>0</v>
      </c>
      <c r="K541" t="n">
        <v>0</v>
      </c>
      <c r="L541" t="n">
        <v>0</v>
      </c>
      <c r="M541" t="n">
        <v>0</v>
      </c>
      <c r="N541" t="n">
        <v>0</v>
      </c>
      <c r="P541" s="27" t="inlineStr"/>
      <c r="R541" t="inlineStr">
        <is>
          <t>Morinda</t>
        </is>
      </c>
      <c r="S541" t="inlineStr">
        <is>
          <t>North</t>
        </is>
      </c>
      <c r="T541" s="9">
        <f>VLOOKUP(A541,Sku_list!$A$1:$D$2323,3,0)</f>
        <v/>
      </c>
      <c r="U541" s="9">
        <f>VLOOKUP(A541,Sku_list!$A$1:$D$2323,4,0)*(F541/1000000*12)</f>
        <v/>
      </c>
      <c r="V541" s="9">
        <f>VLOOKUP(A541,Sku_list!$A$1:$D$2323,4,0)*(H541/1000000*12)</f>
        <v/>
      </c>
      <c r="W541" s="9">
        <f>VLOOKUP(A541,Sku_list!$A$1:$D$2323,4,0)*(J541/1000000*12)</f>
        <v/>
      </c>
      <c r="X541" s="9">
        <f>VLOOKUP(A541,Sku_list!$A$1:$D$2323,4,0)*(L541/1000000*12)</f>
        <v/>
      </c>
      <c r="Y541" s="9">
        <f>VLOOKUP(A541,Sku_list!$A$1:$E$2323,5,0)*((J541+F541)/1000000000)</f>
        <v/>
      </c>
      <c r="Z541" t="n">
        <v>0</v>
      </c>
      <c r="AC541" s="27">
        <f>(DAY(TODAY())+AB541)/30</f>
        <v/>
      </c>
    </row>
    <row r="542">
      <c r="A542" t="n">
        <v>1607679</v>
      </c>
      <c r="B542" t="inlineStr">
        <is>
          <t>Col Tot Interdental Tb</t>
        </is>
      </c>
      <c r="C542" t="inlineStr">
        <is>
          <t>IN81</t>
        </is>
      </c>
      <c r="D542" t="n">
        <v>0</v>
      </c>
      <c r="E542" t="n">
        <v>0</v>
      </c>
      <c r="F542" t="n">
        <v>0</v>
      </c>
      <c r="G542" t="n">
        <v>0</v>
      </c>
      <c r="H542" t="n">
        <v>0</v>
      </c>
      <c r="I542" t="n">
        <v>0</v>
      </c>
      <c r="J542" t="n">
        <v>8</v>
      </c>
      <c r="K542" t="n">
        <v>8</v>
      </c>
      <c r="L542" t="n">
        <v>0</v>
      </c>
      <c r="M542" t="n">
        <v>0</v>
      </c>
      <c r="N542" t="n">
        <v>8</v>
      </c>
      <c r="P542" s="27" t="inlineStr">
        <is>
          <t>101%</t>
        </is>
      </c>
      <c r="R542" t="inlineStr">
        <is>
          <t>Bhiwandi</t>
        </is>
      </c>
      <c r="S542" t="inlineStr">
        <is>
          <t>West</t>
        </is>
      </c>
      <c r="T542" s="9">
        <f>VLOOKUP(A542,Sku_list!$A$1:$D$2323,3,0)</f>
        <v/>
      </c>
      <c r="U542" s="9">
        <f>VLOOKUP(A542,Sku_list!$A$1:$D$2323,4,0)*(F542/1000000*12)</f>
        <v/>
      </c>
      <c r="V542" s="9">
        <f>VLOOKUP(A542,Sku_list!$A$1:$D$2323,4,0)*(H542/1000000*12)</f>
        <v/>
      </c>
      <c r="W542" s="9">
        <f>VLOOKUP(A542,Sku_list!$A$1:$D$2323,4,0)*(J542/1000000*12)</f>
        <v/>
      </c>
      <c r="X542" s="9">
        <f>VLOOKUP(A542,Sku_list!$A$1:$D$2323,4,0)*(L542/1000000*12)</f>
        <v/>
      </c>
      <c r="Y542" s="9">
        <f>VLOOKUP(A542,Sku_list!$A$1:$E$2323,5,0)*((J542+F542)/1000000000)</f>
        <v/>
      </c>
      <c r="Z542" t="n">
        <v>716</v>
      </c>
      <c r="AC542" s="27">
        <f>(DAY(TODAY())+AB542)/30</f>
        <v/>
      </c>
    </row>
    <row r="543">
      <c r="A543" t="n">
        <v>1607679</v>
      </c>
      <c r="B543" t="inlineStr">
        <is>
          <t>Col Tot Interdental Tb</t>
        </is>
      </c>
      <c r="C543" t="inlineStr">
        <is>
          <t>IN82</t>
        </is>
      </c>
      <c r="D543" t="n">
        <v>0</v>
      </c>
      <c r="E543" t="n">
        <v>0</v>
      </c>
      <c r="F543" t="n">
        <v>0</v>
      </c>
      <c r="G543" t="n">
        <v>0</v>
      </c>
      <c r="H543" t="n">
        <v>0</v>
      </c>
      <c r="I543" t="n">
        <v>0</v>
      </c>
      <c r="J543" t="n">
        <v>4536</v>
      </c>
      <c r="K543" t="n">
        <v>4536</v>
      </c>
      <c r="L543" t="n">
        <v>0</v>
      </c>
      <c r="M543" t="n">
        <v>0</v>
      </c>
      <c r="N543" t="n">
        <v>4536</v>
      </c>
      <c r="P543" s="27" t="inlineStr">
        <is>
          <t>50500%</t>
        </is>
      </c>
      <c r="R543" t="inlineStr">
        <is>
          <t>DC</t>
        </is>
      </c>
      <c r="S543" t="inlineStr">
        <is>
          <t>West DC</t>
        </is>
      </c>
      <c r="T543" s="9">
        <f>VLOOKUP(A543,Sku_list!$A$1:$D$2323,3,0)</f>
        <v/>
      </c>
      <c r="U543" s="9">
        <f>VLOOKUP(A543,Sku_list!$A$1:$D$2323,4,0)*(F543/1000000*12)</f>
        <v/>
      </c>
      <c r="V543" s="9">
        <f>VLOOKUP(A543,Sku_list!$A$1:$D$2323,4,0)*(H543/1000000*12)</f>
        <v/>
      </c>
      <c r="W543" s="9">
        <f>VLOOKUP(A543,Sku_list!$A$1:$D$2323,4,0)*(J543/1000000*12)</f>
        <v/>
      </c>
      <c r="X543" s="9">
        <f>VLOOKUP(A543,Sku_list!$A$1:$D$2323,4,0)*(L543/1000000*12)</f>
        <v/>
      </c>
      <c r="Y543" s="9">
        <f>VLOOKUP(A543,Sku_list!$A$1:$E$2323,5,0)*((J543+F543)/1000000000)</f>
        <v/>
      </c>
      <c r="Z543" t="n">
        <v>9</v>
      </c>
      <c r="AC543" s="27">
        <f>(DAY(TODAY())+AB543)/30</f>
        <v/>
      </c>
    </row>
    <row r="544">
      <c r="A544" t="n">
        <v>1607679</v>
      </c>
      <c r="B544" t="inlineStr">
        <is>
          <t>Col Tot Interdental Tb</t>
        </is>
      </c>
      <c r="C544" t="inlineStr">
        <is>
          <t>IN83</t>
        </is>
      </c>
      <c r="D544" t="n">
        <v>0</v>
      </c>
      <c r="E544" t="n">
        <v>0</v>
      </c>
      <c r="F544" t="n">
        <v>0</v>
      </c>
      <c r="G544" t="n">
        <v>0</v>
      </c>
      <c r="H544" t="n">
        <v>0</v>
      </c>
      <c r="I544" t="n">
        <v>0</v>
      </c>
      <c r="J544" t="n">
        <v>0</v>
      </c>
      <c r="K544" t="n">
        <v>0</v>
      </c>
      <c r="L544" t="n">
        <v>0</v>
      </c>
      <c r="M544" t="n">
        <v>0</v>
      </c>
      <c r="N544" t="n">
        <v>0</v>
      </c>
      <c r="P544" s="27" t="inlineStr"/>
      <c r="R544" t="inlineStr">
        <is>
          <t>Aurangabad</t>
        </is>
      </c>
      <c r="S544" t="inlineStr">
        <is>
          <t>West</t>
        </is>
      </c>
      <c r="T544" s="9">
        <f>VLOOKUP(A544,Sku_list!$A$1:$D$2323,3,0)</f>
        <v/>
      </c>
      <c r="U544" s="9">
        <f>VLOOKUP(A544,Sku_list!$A$1:$D$2323,4,0)*(F544/1000000*12)</f>
        <v/>
      </c>
      <c r="V544" s="9">
        <f>VLOOKUP(A544,Sku_list!$A$1:$D$2323,4,0)*(H544/1000000*12)</f>
        <v/>
      </c>
      <c r="W544" s="9">
        <f>VLOOKUP(A544,Sku_list!$A$1:$D$2323,4,0)*(J544/1000000*12)</f>
        <v/>
      </c>
      <c r="X544" s="9">
        <f>VLOOKUP(A544,Sku_list!$A$1:$D$2323,4,0)*(L544/1000000*12)</f>
        <v/>
      </c>
      <c r="Y544" s="9">
        <f>VLOOKUP(A544,Sku_list!$A$1:$E$2323,5,0)*((J544+F544)/1000000000)</f>
        <v/>
      </c>
      <c r="Z544" t="n">
        <v>0</v>
      </c>
      <c r="AC544" s="27">
        <f>(DAY(TODAY())+AB544)/30</f>
        <v/>
      </c>
    </row>
    <row r="545">
      <c r="A545" t="n">
        <v>1607679</v>
      </c>
      <c r="B545" t="inlineStr">
        <is>
          <t>Col Tot Interdental Tb</t>
        </is>
      </c>
      <c r="C545" t="inlineStr">
        <is>
          <t>IN84</t>
        </is>
      </c>
      <c r="D545" t="n">
        <v>0</v>
      </c>
      <c r="E545" t="n">
        <v>0</v>
      </c>
      <c r="F545" t="n">
        <v>0</v>
      </c>
      <c r="G545" t="n">
        <v>0</v>
      </c>
      <c r="H545" t="n">
        <v>0</v>
      </c>
      <c r="I545" t="n">
        <v>0</v>
      </c>
      <c r="J545" t="n">
        <v>4</v>
      </c>
      <c r="K545" t="n">
        <v>4</v>
      </c>
      <c r="L545" t="n">
        <v>0</v>
      </c>
      <c r="M545" t="n">
        <v>0</v>
      </c>
      <c r="N545" t="n">
        <v>4</v>
      </c>
      <c r="P545" s="27" t="inlineStr"/>
      <c r="R545" t="inlineStr">
        <is>
          <t>Raipur</t>
        </is>
      </c>
      <c r="S545" t="inlineStr">
        <is>
          <t>East</t>
        </is>
      </c>
      <c r="T545" s="9">
        <f>VLOOKUP(A545,Sku_list!$A$1:$D$2323,3,0)</f>
        <v/>
      </c>
      <c r="U545" s="9">
        <f>VLOOKUP(A545,Sku_list!$A$1:$D$2323,4,0)*(F545/1000000*12)</f>
        <v/>
      </c>
      <c r="V545" s="9">
        <f>VLOOKUP(A545,Sku_list!$A$1:$D$2323,4,0)*(H545/1000000*12)</f>
        <v/>
      </c>
      <c r="W545" s="9">
        <f>VLOOKUP(A545,Sku_list!$A$1:$D$2323,4,0)*(J545/1000000*12)</f>
        <v/>
      </c>
      <c r="X545" s="9">
        <f>VLOOKUP(A545,Sku_list!$A$1:$D$2323,4,0)*(L545/1000000*12)</f>
        <v/>
      </c>
      <c r="Y545" s="9">
        <f>VLOOKUP(A545,Sku_list!$A$1:$E$2323,5,0)*((J545+F545)/1000000000)</f>
        <v/>
      </c>
      <c r="Z545" t="n">
        <v>0</v>
      </c>
      <c r="AC545" s="27">
        <f>(DAY(TODAY())+AB545)/30</f>
        <v/>
      </c>
    </row>
    <row r="546">
      <c r="A546" t="n">
        <v>1607679</v>
      </c>
      <c r="B546" t="inlineStr">
        <is>
          <t>Col Tot Interdental Tb</t>
        </is>
      </c>
      <c r="C546" t="inlineStr">
        <is>
          <t>IN85</t>
        </is>
      </c>
      <c r="D546" t="n">
        <v>0</v>
      </c>
      <c r="E546" t="n">
        <v>0</v>
      </c>
      <c r="F546" t="n">
        <v>0</v>
      </c>
      <c r="G546" t="n">
        <v>0</v>
      </c>
      <c r="H546" t="n">
        <v>0</v>
      </c>
      <c r="I546" t="n">
        <v>0</v>
      </c>
      <c r="J546" t="n">
        <v>0</v>
      </c>
      <c r="K546" t="n">
        <v>0</v>
      </c>
      <c r="L546" t="n">
        <v>0</v>
      </c>
      <c r="M546" t="n">
        <v>0</v>
      </c>
      <c r="N546" t="n">
        <v>0</v>
      </c>
      <c r="P546" s="27" t="inlineStr"/>
      <c r="R546" t="inlineStr">
        <is>
          <t>Tripura</t>
        </is>
      </c>
      <c r="S546" t="inlineStr">
        <is>
          <t>East</t>
        </is>
      </c>
      <c r="T546" s="9">
        <f>VLOOKUP(A546,Sku_list!$A$1:$D$2323,3,0)</f>
        <v/>
      </c>
      <c r="U546" s="9">
        <f>VLOOKUP(A546,Sku_list!$A$1:$D$2323,4,0)*(F546/1000000*12)</f>
        <v/>
      </c>
      <c r="V546" s="9">
        <f>VLOOKUP(A546,Sku_list!$A$1:$D$2323,4,0)*(H546/1000000*12)</f>
        <v/>
      </c>
      <c r="W546" s="9">
        <f>VLOOKUP(A546,Sku_list!$A$1:$D$2323,4,0)*(J546/1000000*12)</f>
        <v/>
      </c>
      <c r="X546" s="9">
        <f>VLOOKUP(A546,Sku_list!$A$1:$D$2323,4,0)*(L546/1000000*12)</f>
        <v/>
      </c>
      <c r="Y546" s="9">
        <f>VLOOKUP(A546,Sku_list!$A$1:$E$2323,5,0)*((J546+F546)/1000000000)</f>
        <v/>
      </c>
      <c r="Z546" t="n">
        <v>0</v>
      </c>
      <c r="AC546" s="27">
        <f>(DAY(TODAY())+AB546)/30</f>
        <v/>
      </c>
    </row>
    <row r="547">
      <c r="A547" t="n">
        <v>1607679</v>
      </c>
      <c r="B547" t="inlineStr">
        <is>
          <t>Col Tot Interdental Tb</t>
        </is>
      </c>
      <c r="C547" t="inlineStr">
        <is>
          <t>IN86</t>
        </is>
      </c>
      <c r="D547" t="n">
        <v>0</v>
      </c>
      <c r="E547" t="n">
        <v>0</v>
      </c>
      <c r="F547" t="n">
        <v>0</v>
      </c>
      <c r="G547" t="n">
        <v>0</v>
      </c>
      <c r="H547" t="n">
        <v>0</v>
      </c>
      <c r="I547" t="n">
        <v>0</v>
      </c>
      <c r="J547" t="n">
        <v>0</v>
      </c>
      <c r="K547" t="n">
        <v>0</v>
      </c>
      <c r="L547" t="n">
        <v>0</v>
      </c>
      <c r="M547" t="n">
        <v>0</v>
      </c>
      <c r="N547" t="n">
        <v>0</v>
      </c>
      <c r="P547" s="27" t="inlineStr"/>
      <c r="R547" t="inlineStr">
        <is>
          <t>Ranchi</t>
        </is>
      </c>
      <c r="S547" t="inlineStr">
        <is>
          <t>East</t>
        </is>
      </c>
      <c r="T547" s="9">
        <f>VLOOKUP(A547,Sku_list!$A$1:$D$2323,3,0)</f>
        <v/>
      </c>
      <c r="U547" s="9">
        <f>VLOOKUP(A547,Sku_list!$A$1:$D$2323,4,0)*(F547/1000000*12)</f>
        <v/>
      </c>
      <c r="V547" s="9">
        <f>VLOOKUP(A547,Sku_list!$A$1:$D$2323,4,0)*(H547/1000000*12)</f>
        <v/>
      </c>
      <c r="W547" s="9">
        <f>VLOOKUP(A547,Sku_list!$A$1:$D$2323,4,0)*(J547/1000000*12)</f>
        <v/>
      </c>
      <c r="X547" s="9">
        <f>VLOOKUP(A547,Sku_list!$A$1:$D$2323,4,0)*(L547/1000000*12)</f>
        <v/>
      </c>
      <c r="Y547" s="9">
        <f>VLOOKUP(A547,Sku_list!$A$1:$E$2323,5,0)*((J547+F547)/1000000000)</f>
        <v/>
      </c>
      <c r="Z547" t="n">
        <v>0</v>
      </c>
      <c r="AC547" s="27">
        <f>(DAY(TODAY())+AB547)/30</f>
        <v/>
      </c>
    </row>
    <row r="548">
      <c r="A548" t="n">
        <v>1607679</v>
      </c>
      <c r="B548" t="inlineStr">
        <is>
          <t>Col Tot Interdental Tb</t>
        </is>
      </c>
      <c r="C548" t="inlineStr">
        <is>
          <t>IN87</t>
        </is>
      </c>
      <c r="D548" t="n">
        <v>0</v>
      </c>
      <c r="E548" t="n">
        <v>0</v>
      </c>
      <c r="F548" t="n">
        <v>0</v>
      </c>
      <c r="G548" t="n">
        <v>0</v>
      </c>
      <c r="H548" t="n">
        <v>0</v>
      </c>
      <c r="I548" t="n">
        <v>0</v>
      </c>
      <c r="J548" t="n">
        <v>0</v>
      </c>
      <c r="K548" t="n">
        <v>0</v>
      </c>
      <c r="L548" t="n">
        <v>0</v>
      </c>
      <c r="M548" t="n">
        <v>0</v>
      </c>
      <c r="N548" t="n">
        <v>0</v>
      </c>
      <c r="P548" s="27" t="inlineStr"/>
      <c r="R548" t="inlineStr">
        <is>
          <t>Vijaywada</t>
        </is>
      </c>
      <c r="S548" t="inlineStr">
        <is>
          <t>South</t>
        </is>
      </c>
      <c r="T548" s="9">
        <f>VLOOKUP(A548,Sku_list!$A$1:$D$2323,3,0)</f>
        <v/>
      </c>
      <c r="U548" s="9">
        <f>VLOOKUP(A548,Sku_list!$A$1:$D$2323,4,0)*(F548/1000000*12)</f>
        <v/>
      </c>
      <c r="V548" s="9">
        <f>VLOOKUP(A548,Sku_list!$A$1:$D$2323,4,0)*(H548/1000000*12)</f>
        <v/>
      </c>
      <c r="W548" s="9">
        <f>VLOOKUP(A548,Sku_list!$A$1:$D$2323,4,0)*(J548/1000000*12)</f>
        <v/>
      </c>
      <c r="X548" s="9">
        <f>VLOOKUP(A548,Sku_list!$A$1:$D$2323,4,0)*(L548/1000000*12)</f>
        <v/>
      </c>
      <c r="Y548" s="9">
        <f>VLOOKUP(A548,Sku_list!$A$1:$E$2323,5,0)*((J548+F548)/1000000000)</f>
        <v/>
      </c>
      <c r="Z548" t="n">
        <v>0</v>
      </c>
      <c r="AC548" s="27">
        <f>(DAY(TODAY())+AB548)/30</f>
        <v/>
      </c>
    </row>
    <row r="549">
      <c r="A549" t="n">
        <v>1607679</v>
      </c>
      <c r="B549" t="inlineStr">
        <is>
          <t>Col Tot Interdental Tb</t>
        </is>
      </c>
      <c r="C549" t="inlineStr">
        <is>
          <t>IN88</t>
        </is>
      </c>
      <c r="D549" t="n">
        <v>0</v>
      </c>
      <c r="E549" t="n">
        <v>0</v>
      </c>
      <c r="F549" t="n">
        <v>0</v>
      </c>
      <c r="G549" t="n">
        <v>0</v>
      </c>
      <c r="H549" t="n">
        <v>0</v>
      </c>
      <c r="I549" t="n">
        <v>0</v>
      </c>
      <c r="J549" t="n">
        <v>0</v>
      </c>
      <c r="K549" t="n">
        <v>0</v>
      </c>
      <c r="L549" t="n">
        <v>0</v>
      </c>
      <c r="M549" t="n">
        <v>0</v>
      </c>
      <c r="N549" t="n">
        <v>0</v>
      </c>
      <c r="P549" s="27" t="inlineStr"/>
      <c r="R549" t="inlineStr">
        <is>
          <t>Uttaranchal</t>
        </is>
      </c>
      <c r="S549" t="inlineStr">
        <is>
          <t>North</t>
        </is>
      </c>
      <c r="T549" s="9">
        <f>VLOOKUP(A549,Sku_list!$A$1:$D$2323,3,0)</f>
        <v/>
      </c>
      <c r="U549" s="9">
        <f>VLOOKUP(A549,Sku_list!$A$1:$D$2323,4,0)*(F549/1000000*12)</f>
        <v/>
      </c>
      <c r="V549" s="9">
        <f>VLOOKUP(A549,Sku_list!$A$1:$D$2323,4,0)*(H549/1000000*12)</f>
        <v/>
      </c>
      <c r="W549" s="9">
        <f>VLOOKUP(A549,Sku_list!$A$1:$D$2323,4,0)*(J549/1000000*12)</f>
        <v/>
      </c>
      <c r="X549" s="9">
        <f>VLOOKUP(A549,Sku_list!$A$1:$D$2323,4,0)*(L549/1000000*12)</f>
        <v/>
      </c>
      <c r="Y549" s="9">
        <f>VLOOKUP(A549,Sku_list!$A$1:$E$2323,5,0)*((J549+F549)/1000000000)</f>
        <v/>
      </c>
      <c r="Z549" t="n">
        <v>0</v>
      </c>
      <c r="AC549" s="27">
        <f>(DAY(TODAY())+AB549)/30</f>
        <v/>
      </c>
    </row>
    <row r="550">
      <c r="A550" t="n">
        <v>1607679</v>
      </c>
      <c r="B550" t="inlineStr">
        <is>
          <t>Col Tot Interdental Tb</t>
        </is>
      </c>
      <c r="C550" t="inlineStr">
        <is>
          <t>IN89</t>
        </is>
      </c>
      <c r="D550" t="n">
        <v>0</v>
      </c>
      <c r="E550" t="n">
        <v>0</v>
      </c>
      <c r="F550" t="n">
        <v>0</v>
      </c>
      <c r="G550" t="n">
        <v>0</v>
      </c>
      <c r="H550" t="n">
        <v>0</v>
      </c>
      <c r="I550" t="n">
        <v>0</v>
      </c>
      <c r="J550" t="n">
        <v>0</v>
      </c>
      <c r="K550" t="n">
        <v>0</v>
      </c>
      <c r="L550" t="n">
        <v>0</v>
      </c>
      <c r="M550" t="n">
        <v>0</v>
      </c>
      <c r="N550" t="n">
        <v>0</v>
      </c>
      <c r="P550" s="27" t="inlineStr"/>
      <c r="R550" t="inlineStr">
        <is>
          <t>Hubli</t>
        </is>
      </c>
      <c r="S550" t="inlineStr">
        <is>
          <t>South</t>
        </is>
      </c>
      <c r="T550" s="9">
        <f>VLOOKUP(A550,Sku_list!$A$1:$D$2323,3,0)</f>
        <v/>
      </c>
      <c r="U550" s="9">
        <f>VLOOKUP(A550,Sku_list!$A$1:$D$2323,4,0)*(F550/1000000*12)</f>
        <v/>
      </c>
      <c r="V550" s="9">
        <f>VLOOKUP(A550,Sku_list!$A$1:$D$2323,4,0)*(H550/1000000*12)</f>
        <v/>
      </c>
      <c r="W550" s="9">
        <f>VLOOKUP(A550,Sku_list!$A$1:$D$2323,4,0)*(J550/1000000*12)</f>
        <v/>
      </c>
      <c r="X550" s="9">
        <f>VLOOKUP(A550,Sku_list!$A$1:$D$2323,4,0)*(L550/1000000*12)</f>
        <v/>
      </c>
      <c r="Y550" s="9">
        <f>VLOOKUP(A550,Sku_list!$A$1:$E$2323,5,0)*((J550+F550)/1000000000)</f>
        <v/>
      </c>
      <c r="Z550" t="n">
        <v>0</v>
      </c>
      <c r="AC550" s="27">
        <f>(DAY(TODAY())+AB550)/30</f>
        <v/>
      </c>
    </row>
    <row r="551">
      <c r="A551" t="n">
        <v>1607679</v>
      </c>
      <c r="B551" t="inlineStr">
        <is>
          <t>Col Tot Interdental Tb</t>
        </is>
      </c>
      <c r="C551" t="inlineStr">
        <is>
          <t>IN90</t>
        </is>
      </c>
      <c r="D551" t="n">
        <v>0</v>
      </c>
      <c r="E551" t="n">
        <v>0</v>
      </c>
      <c r="F551" t="n">
        <v>0</v>
      </c>
      <c r="G551" t="n">
        <v>0</v>
      </c>
      <c r="H551" t="n">
        <v>0</v>
      </c>
      <c r="I551" t="n">
        <v>0</v>
      </c>
      <c r="J551" t="n">
        <v>0</v>
      </c>
      <c r="K551" t="n">
        <v>0</v>
      </c>
      <c r="L551" t="n">
        <v>0</v>
      </c>
      <c r="M551" t="n">
        <v>0</v>
      </c>
      <c r="N551" t="n">
        <v>0</v>
      </c>
      <c r="P551" s="27" t="inlineStr"/>
      <c r="R551" t="inlineStr">
        <is>
          <t>Export</t>
        </is>
      </c>
      <c r="S551" t="inlineStr">
        <is>
          <t>Exp-DC</t>
        </is>
      </c>
      <c r="T551" s="9">
        <f>VLOOKUP(A551,Sku_list!$A$1:$D$2323,3,0)</f>
        <v/>
      </c>
      <c r="U551" s="9">
        <f>VLOOKUP(A551,Sku_list!$A$1:$D$2323,4,0)*(F551/1000000*12)</f>
        <v/>
      </c>
      <c r="V551" s="9">
        <f>VLOOKUP(A551,Sku_list!$A$1:$D$2323,4,0)*(H551/1000000*12)</f>
        <v/>
      </c>
      <c r="W551" s="9">
        <f>VLOOKUP(A551,Sku_list!$A$1:$D$2323,4,0)*(J551/1000000*12)</f>
        <v/>
      </c>
      <c r="X551" s="9">
        <f>VLOOKUP(A551,Sku_list!$A$1:$D$2323,4,0)*(L551/1000000*12)</f>
        <v/>
      </c>
      <c r="Y551" s="9">
        <f>VLOOKUP(A551,Sku_list!$A$1:$E$2323,5,0)*((J551+F551)/1000000000)</f>
        <v/>
      </c>
      <c r="Z551" t="n">
        <v>0</v>
      </c>
      <c r="AC551" s="27">
        <f>(DAY(TODAY())+AB551)/30</f>
        <v/>
      </c>
    </row>
    <row r="552">
      <c r="A552" t="n">
        <v>1607679</v>
      </c>
      <c r="B552" t="inlineStr">
        <is>
          <t>Col Tot Interdental Tb</t>
        </is>
      </c>
      <c r="C552" t="inlineStr">
        <is>
          <t>IN91</t>
        </is>
      </c>
      <c r="D552" t="n">
        <v>0</v>
      </c>
      <c r="E552" t="n">
        <v>0</v>
      </c>
      <c r="F552" t="n">
        <v>0</v>
      </c>
      <c r="G552" t="n">
        <v>0</v>
      </c>
      <c r="H552" t="n">
        <v>0</v>
      </c>
      <c r="I552" t="n">
        <v>0</v>
      </c>
      <c r="J552" t="n">
        <v>0</v>
      </c>
      <c r="K552" t="n">
        <v>0</v>
      </c>
      <c r="L552" t="n">
        <v>0</v>
      </c>
      <c r="M552" t="n">
        <v>0</v>
      </c>
      <c r="N552" t="n">
        <v>0</v>
      </c>
      <c r="P552" s="27" t="inlineStr"/>
      <c r="R552" t="inlineStr">
        <is>
          <t>Siliguri</t>
        </is>
      </c>
      <c r="S552" t="inlineStr">
        <is>
          <t>East</t>
        </is>
      </c>
      <c r="T552" s="9">
        <f>VLOOKUP(A552,Sku_list!$A$1:$D$2323,3,0)</f>
        <v/>
      </c>
      <c r="U552" s="9">
        <f>VLOOKUP(A552,Sku_list!$A$1:$D$2323,4,0)*(F552/1000000*12)</f>
        <v/>
      </c>
      <c r="V552" s="9">
        <f>VLOOKUP(A552,Sku_list!$A$1:$D$2323,4,0)*(H552/1000000*12)</f>
        <v/>
      </c>
      <c r="W552" s="9">
        <f>VLOOKUP(A552,Sku_list!$A$1:$D$2323,4,0)*(J552/1000000*12)</f>
        <v/>
      </c>
      <c r="X552" s="9">
        <f>VLOOKUP(A552,Sku_list!$A$1:$D$2323,4,0)*(L552/1000000*12)</f>
        <v/>
      </c>
      <c r="Y552" s="9">
        <f>VLOOKUP(A552,Sku_list!$A$1:$E$2323,5,0)*((J552+F552)/1000000000)</f>
        <v/>
      </c>
      <c r="Z552" t="n">
        <v>0</v>
      </c>
      <c r="AC552" s="27">
        <f>(DAY(TODAY())+AB552)/30</f>
        <v/>
      </c>
    </row>
    <row r="553">
      <c r="A553" t="n">
        <v>1607679</v>
      </c>
      <c r="B553" t="inlineStr">
        <is>
          <t>Col Tot Interdental Tb</t>
        </is>
      </c>
      <c r="C553" t="inlineStr">
        <is>
          <t>IN95</t>
        </is>
      </c>
      <c r="D553" t="n">
        <v>0</v>
      </c>
      <c r="E553" t="n">
        <v>0</v>
      </c>
      <c r="F553" t="n">
        <v>0</v>
      </c>
      <c r="G553" t="n">
        <v>0</v>
      </c>
      <c r="H553" t="n">
        <v>0</v>
      </c>
      <c r="I553" t="n">
        <v>0</v>
      </c>
      <c r="J553" t="n">
        <v>0</v>
      </c>
      <c r="K553" t="n">
        <v>0</v>
      </c>
      <c r="L553" t="n">
        <v>0</v>
      </c>
      <c r="M553" t="n">
        <v>0</v>
      </c>
      <c r="N553" t="n">
        <v>0</v>
      </c>
      <c r="P553" s="27" t="n">
        <v>0.9846211203280828</v>
      </c>
      <c r="R553" t="inlineStr">
        <is>
          <t>Hasangarh</t>
        </is>
      </c>
      <c r="S553" t="inlineStr">
        <is>
          <t>North DC</t>
        </is>
      </c>
      <c r="T553" s="9">
        <f>VLOOKUP(A553,Sku_list!$A$1:$D$2323,3,0)</f>
        <v/>
      </c>
      <c r="U553" s="9">
        <f>VLOOKUP(A553,Sku_list!$A$1:$D$2323,4,0)*(F553/1000000*12)</f>
        <v/>
      </c>
      <c r="V553" s="9">
        <f>VLOOKUP(A553,Sku_list!$A$1:$D$2323,4,0)*(H553/1000000*12)</f>
        <v/>
      </c>
      <c r="W553" s="9">
        <f>VLOOKUP(A553,Sku_list!$A$1:$D$2323,4,0)*(J553/1000000*12)</f>
        <v/>
      </c>
      <c r="X553" s="9">
        <f>VLOOKUP(A553,Sku_list!$A$1:$D$2323,4,0)*(L553/1000000*12)</f>
        <v/>
      </c>
      <c r="Y553" s="9">
        <f>VLOOKUP(A553,Sku_list!$A$1:$E$2323,5,0)*((J553+F553)/1000000000)</f>
        <v/>
      </c>
      <c r="Z553" t="n">
        <v>0</v>
      </c>
      <c r="AC553" s="27">
        <f>(DAY(TODAY())+AB553)/30</f>
        <v/>
      </c>
    </row>
    <row r="554">
      <c r="A554" t="n">
        <v>1607679</v>
      </c>
      <c r="B554" t="inlineStr">
        <is>
          <t>Col Tot Interdental Tb</t>
        </is>
      </c>
      <c r="C554" t="inlineStr">
        <is>
          <t>IN97</t>
        </is>
      </c>
      <c r="D554" t="n">
        <v>0</v>
      </c>
      <c r="E554" t="n">
        <v>0</v>
      </c>
      <c r="F554" t="n">
        <v>0</v>
      </c>
      <c r="G554" t="n">
        <v>0</v>
      </c>
      <c r="H554" t="n">
        <v>0</v>
      </c>
      <c r="I554" t="n">
        <v>0</v>
      </c>
      <c r="J554" t="n">
        <v>0</v>
      </c>
      <c r="K554" t="n">
        <v>0</v>
      </c>
      <c r="L554" t="n">
        <v>0</v>
      </c>
      <c r="M554" t="n">
        <v>0</v>
      </c>
      <c r="N554" t="n">
        <v>0</v>
      </c>
      <c r="P554" s="27" t="n">
        <v>1.060715056470757</v>
      </c>
      <c r="R554" t="inlineStr">
        <is>
          <t>Hubli DC</t>
        </is>
      </c>
      <c r="S554" t="inlineStr">
        <is>
          <t>South DC</t>
        </is>
      </c>
      <c r="T554" s="9">
        <f>VLOOKUP(A554,Sku_list!$A$1:$D$2323,3,0)</f>
        <v/>
      </c>
      <c r="U554" s="9">
        <f>VLOOKUP(A554,Sku_list!$A$1:$D$2323,4,0)*(F554/1000000*12)</f>
        <v/>
      </c>
      <c r="V554" s="9">
        <f>VLOOKUP(A554,Sku_list!$A$1:$D$2323,4,0)*(H554/1000000*12)</f>
        <v/>
      </c>
      <c r="W554" s="9">
        <f>VLOOKUP(A554,Sku_list!$A$1:$D$2323,4,0)*(J554/1000000*12)</f>
        <v/>
      </c>
      <c r="X554" s="9">
        <f>VLOOKUP(A554,Sku_list!$A$1:$D$2323,4,0)*(L554/1000000*12)</f>
        <v/>
      </c>
      <c r="Y554" s="9">
        <f>VLOOKUP(A554,Sku_list!$A$1:$E$2323,5,0)*((J554+F554)/1000000000)</f>
        <v/>
      </c>
      <c r="Z554" t="n">
        <v>0</v>
      </c>
      <c r="AC554" s="27">
        <f>(DAY(TODAY())+AB554)/30</f>
        <v/>
      </c>
    </row>
    <row r="555">
      <c r="A555" t="n">
        <v>1607679</v>
      </c>
      <c r="B555" t="inlineStr">
        <is>
          <t>Col Tot Interdental Tb</t>
        </is>
      </c>
      <c r="C555" t="inlineStr">
        <is>
          <t>IN98</t>
        </is>
      </c>
      <c r="D555" t="n">
        <v>0</v>
      </c>
      <c r="E555" t="n">
        <v>0</v>
      </c>
      <c r="F555" t="n">
        <v>0</v>
      </c>
      <c r="G555" t="n">
        <v>0</v>
      </c>
      <c r="H555" t="n">
        <v>0</v>
      </c>
      <c r="I555" t="n">
        <v>0</v>
      </c>
      <c r="J555" t="n">
        <v>0</v>
      </c>
      <c r="K555" t="n">
        <v>0</v>
      </c>
      <c r="L555" t="n">
        <v>0</v>
      </c>
      <c r="M555" t="n">
        <v>0</v>
      </c>
      <c r="N555" t="n">
        <v>0</v>
      </c>
      <c r="P555" s="27" t="n">
        <v>1.233697726878362</v>
      </c>
      <c r="R555" t="inlineStr">
        <is>
          <t>Calcutta DC</t>
        </is>
      </c>
      <c r="S555" t="inlineStr">
        <is>
          <t>East DC</t>
        </is>
      </c>
      <c r="T555" s="9">
        <f>VLOOKUP(A555,Sku_list!$A$1:$D$2323,3,0)</f>
        <v/>
      </c>
      <c r="U555" s="9">
        <f>VLOOKUP(A555,Sku_list!$A$1:$D$2323,4,0)*(F555/1000000*12)</f>
        <v/>
      </c>
      <c r="V555" s="9">
        <f>VLOOKUP(A555,Sku_list!$A$1:$D$2323,4,0)*(H555/1000000*12)</f>
        <v/>
      </c>
      <c r="W555" s="9">
        <f>VLOOKUP(A555,Sku_list!$A$1:$D$2323,4,0)*(J555/1000000*12)</f>
        <v/>
      </c>
      <c r="X555" s="9">
        <f>VLOOKUP(A555,Sku_list!$A$1:$D$2323,4,0)*(L555/1000000*12)</f>
        <v/>
      </c>
      <c r="Y555" s="9">
        <f>VLOOKUP(A555,Sku_list!$A$1:$E$2323,5,0)*((J555+F555)/1000000000)</f>
        <v/>
      </c>
      <c r="Z555" t="n">
        <v>0</v>
      </c>
      <c r="AC555" s="27">
        <f>(DAY(TODAY())+AB555)/30</f>
        <v/>
      </c>
    </row>
    <row r="556">
      <c r="A556" t="n">
        <v>1607679</v>
      </c>
      <c r="B556" t="inlineStr">
        <is>
          <t>Col Tot Interdental Tb</t>
        </is>
      </c>
      <c r="C556" t="inlineStr">
        <is>
          <t>IN99</t>
        </is>
      </c>
      <c r="D556" t="n">
        <v>0</v>
      </c>
      <c r="E556" t="n">
        <v>0</v>
      </c>
      <c r="F556" t="n">
        <v>0</v>
      </c>
      <c r="G556" t="n">
        <v>0</v>
      </c>
      <c r="H556" t="n">
        <v>0</v>
      </c>
      <c r="I556" t="n">
        <v>0</v>
      </c>
      <c r="J556" t="n">
        <v>0</v>
      </c>
      <c r="K556" t="n">
        <v>0</v>
      </c>
      <c r="L556" t="n">
        <v>0</v>
      </c>
      <c r="M556" t="n">
        <v>0</v>
      </c>
      <c r="N556" t="n">
        <v>0</v>
      </c>
      <c r="P556" s="27" t="n">
        <v>1.358426966292135</v>
      </c>
      <c r="R556" t="inlineStr">
        <is>
          <t>Goa DC</t>
        </is>
      </c>
      <c r="S556" t="inlineStr">
        <is>
          <t>Plant</t>
        </is>
      </c>
      <c r="T556" s="9">
        <f>VLOOKUP(A556,Sku_list!$A$1:$D$2323,3,0)</f>
        <v/>
      </c>
      <c r="U556" s="9">
        <f>VLOOKUP(A556,Sku_list!$A$1:$D$2323,4,0)*(F556/1000000*12)</f>
        <v/>
      </c>
      <c r="V556" s="9">
        <f>VLOOKUP(A556,Sku_list!$A$1:$D$2323,4,0)*(H556/1000000*12)</f>
        <v/>
      </c>
      <c r="W556" s="9">
        <f>VLOOKUP(A556,Sku_list!$A$1:$D$2323,4,0)*(J556/1000000*12)</f>
        <v/>
      </c>
      <c r="X556" s="9">
        <f>VLOOKUP(A556,Sku_list!$A$1:$D$2323,4,0)*(L556/1000000*12)</f>
        <v/>
      </c>
      <c r="Y556" s="9">
        <f>VLOOKUP(A556,Sku_list!$A$1:$E$2323,5,0)*((J556+F556)/1000000000)</f>
        <v/>
      </c>
      <c r="Z556" t="n">
        <v>0</v>
      </c>
      <c r="AC556" s="27">
        <f>(DAY(TODAY())+AB556)/30</f>
        <v/>
      </c>
    </row>
    <row r="557">
      <c r="A557" t="n">
        <v>1607704</v>
      </c>
      <c r="B557" t="inlineStr">
        <is>
          <t>Col Plax MW PM 500</t>
        </is>
      </c>
      <c r="C557" t="inlineStr">
        <is>
          <t>IN59</t>
        </is>
      </c>
      <c r="D557" t="n">
        <v>0</v>
      </c>
      <c r="E557" t="n">
        <v>0</v>
      </c>
      <c r="F557" t="n">
        <v>0</v>
      </c>
      <c r="G557" t="n">
        <v>0</v>
      </c>
      <c r="H557" t="n">
        <v>0</v>
      </c>
      <c r="I557" t="n">
        <v>0</v>
      </c>
      <c r="J557" t="n">
        <v>31</v>
      </c>
      <c r="K557" t="n">
        <v>31</v>
      </c>
      <c r="L557" t="n">
        <v>0</v>
      </c>
      <c r="M557" t="n">
        <v>0</v>
      </c>
      <c r="N557" t="n">
        <v>31</v>
      </c>
      <c r="P557" s="27" t="inlineStr">
        <is>
          <t>100%</t>
        </is>
      </c>
      <c r="R557" t="inlineStr">
        <is>
          <t>Coimbatore</t>
        </is>
      </c>
      <c r="S557" t="inlineStr">
        <is>
          <t>South</t>
        </is>
      </c>
      <c r="T557" s="9">
        <f>VLOOKUP(A557,Sku_list!$A$1:$D$2323,3,0)</f>
        <v/>
      </c>
      <c r="U557" s="9">
        <f>VLOOKUP(A557,Sku_list!$A$1:$D$2323,4,0)*(F557/1000000*12)</f>
        <v/>
      </c>
      <c r="V557" s="9">
        <f>VLOOKUP(A557,Sku_list!$A$1:$D$2323,4,0)*(H557/1000000*12)</f>
        <v/>
      </c>
      <c r="W557" s="9">
        <f>VLOOKUP(A557,Sku_list!$A$1:$D$2323,4,0)*(J557/1000000*12)</f>
        <v/>
      </c>
      <c r="X557" s="9">
        <f>VLOOKUP(A557,Sku_list!$A$1:$D$2323,4,0)*(L557/1000000*12)</f>
        <v/>
      </c>
      <c r="Y557" s="9">
        <f>VLOOKUP(A557,Sku_list!$A$1:$E$2323,5,0)*((J557+F557)/1000000000)</f>
        <v/>
      </c>
      <c r="Z557" t="n">
        <v>50</v>
      </c>
      <c r="AC557" s="27">
        <f>(DAY(TODAY())+AB557)/30</f>
        <v/>
      </c>
    </row>
    <row r="558">
      <c r="A558" t="n">
        <v>1607704</v>
      </c>
      <c r="B558" t="inlineStr">
        <is>
          <t>Col Plax MW PM 500</t>
        </is>
      </c>
      <c r="C558" t="inlineStr">
        <is>
          <t>IN60</t>
        </is>
      </c>
      <c r="D558" t="n">
        <v>0</v>
      </c>
      <c r="E558" t="n">
        <v>0</v>
      </c>
      <c r="F558" t="n">
        <v>0</v>
      </c>
      <c r="G558" t="n">
        <v>0</v>
      </c>
      <c r="H558" t="n">
        <v>0</v>
      </c>
      <c r="I558" t="n">
        <v>0</v>
      </c>
      <c r="J558" t="n">
        <v>47</v>
      </c>
      <c r="K558" t="n">
        <v>47</v>
      </c>
      <c r="L558" t="n">
        <v>0</v>
      </c>
      <c r="M558" t="n">
        <v>0</v>
      </c>
      <c r="N558" t="n">
        <v>47</v>
      </c>
      <c r="P558" s="27" t="n">
        <v>1.291089108910891</v>
      </c>
      <c r="R558" t="inlineStr">
        <is>
          <t>Mumbai</t>
        </is>
      </c>
      <c r="S558" t="inlineStr">
        <is>
          <t>West</t>
        </is>
      </c>
      <c r="T558" s="9">
        <f>VLOOKUP(A558,Sku_list!$A$1:$D$2323,3,0)</f>
        <v/>
      </c>
      <c r="U558" s="9">
        <f>VLOOKUP(A558,Sku_list!$A$1:$D$2323,4,0)*(F558/1000000*12)</f>
        <v/>
      </c>
      <c r="V558" s="9">
        <f>VLOOKUP(A558,Sku_list!$A$1:$D$2323,4,0)*(H558/1000000*12)</f>
        <v/>
      </c>
      <c r="W558" s="9">
        <f>VLOOKUP(A558,Sku_list!$A$1:$D$2323,4,0)*(J558/1000000*12)</f>
        <v/>
      </c>
      <c r="X558" s="9">
        <f>VLOOKUP(A558,Sku_list!$A$1:$D$2323,4,0)*(L558/1000000*12)</f>
        <v/>
      </c>
      <c r="Y558" s="9">
        <f>VLOOKUP(A558,Sku_list!$A$1:$E$2323,5,0)*((J558+F558)/1000000000)</f>
        <v/>
      </c>
      <c r="Z558" t="n">
        <v>0</v>
      </c>
      <c r="AC558" s="27">
        <f>(DAY(TODAY())+AB558)/30</f>
        <v/>
      </c>
    </row>
    <row r="559">
      <c r="A559" t="n">
        <v>1607704</v>
      </c>
      <c r="B559" t="inlineStr">
        <is>
          <t>Col Plax MW PM 500</t>
        </is>
      </c>
      <c r="C559" t="inlineStr">
        <is>
          <t>IN61</t>
        </is>
      </c>
      <c r="D559" t="n">
        <v>0</v>
      </c>
      <c r="E559" t="n">
        <v>0</v>
      </c>
      <c r="F559" t="n">
        <v>30</v>
      </c>
      <c r="G559" t="n">
        <v>0</v>
      </c>
      <c r="H559" t="n">
        <v>0</v>
      </c>
      <c r="I559" t="n">
        <v>0</v>
      </c>
      <c r="J559" t="n">
        <v>89</v>
      </c>
      <c r="K559" t="n">
        <v>119</v>
      </c>
      <c r="L559" t="n">
        <v>0</v>
      </c>
      <c r="M559" t="n">
        <v>0</v>
      </c>
      <c r="N559" t="n">
        <v>119</v>
      </c>
      <c r="P559" s="27" t="n">
        <v>1.050184501845018</v>
      </c>
      <c r="R559" t="inlineStr">
        <is>
          <t>Delhi</t>
        </is>
      </c>
      <c r="S559" t="inlineStr">
        <is>
          <t>North</t>
        </is>
      </c>
      <c r="T559" s="9">
        <f>VLOOKUP(A559,Sku_list!$A$1:$D$2323,3,0)</f>
        <v/>
      </c>
      <c r="U559" s="9">
        <f>VLOOKUP(A559,Sku_list!$A$1:$D$2323,4,0)*(F559/1000000*12)</f>
        <v/>
      </c>
      <c r="V559" s="9">
        <f>VLOOKUP(A559,Sku_list!$A$1:$D$2323,4,0)*(H559/1000000*12)</f>
        <v/>
      </c>
      <c r="W559" s="9">
        <f>VLOOKUP(A559,Sku_list!$A$1:$D$2323,4,0)*(J559/1000000*12)</f>
        <v/>
      </c>
      <c r="X559" s="9">
        <f>VLOOKUP(A559,Sku_list!$A$1:$D$2323,4,0)*(L559/1000000*12)</f>
        <v/>
      </c>
      <c r="Y559" s="9">
        <f>VLOOKUP(A559,Sku_list!$A$1:$E$2323,5,0)*((J559+F559)/1000000000)</f>
        <v/>
      </c>
      <c r="Z559" t="n">
        <v>0</v>
      </c>
      <c r="AC559" s="27">
        <f>(DAY(TODAY())+AB559)/30</f>
        <v/>
      </c>
    </row>
    <row r="560">
      <c r="A560" t="n">
        <v>1607704</v>
      </c>
      <c r="B560" t="inlineStr">
        <is>
          <t>Col Plax MW PM 500</t>
        </is>
      </c>
      <c r="C560" t="inlineStr">
        <is>
          <t>IN62</t>
        </is>
      </c>
      <c r="D560" t="n">
        <v>0</v>
      </c>
      <c r="E560" t="n">
        <v>0</v>
      </c>
      <c r="F560" t="n">
        <v>0</v>
      </c>
      <c r="G560" t="n">
        <v>0</v>
      </c>
      <c r="H560" t="n">
        <v>0</v>
      </c>
      <c r="I560" t="n">
        <v>0</v>
      </c>
      <c r="J560" t="n">
        <v>0</v>
      </c>
      <c r="K560" t="n">
        <v>0</v>
      </c>
      <c r="L560" t="n">
        <v>0</v>
      </c>
      <c r="M560" t="n">
        <v>0</v>
      </c>
      <c r="N560" t="n">
        <v>0</v>
      </c>
      <c r="P560" s="27" t="inlineStr">
        <is>
          <t>100%</t>
        </is>
      </c>
      <c r="R560" t="inlineStr">
        <is>
          <t>Calcutta</t>
        </is>
      </c>
      <c r="S560" t="inlineStr">
        <is>
          <t>East</t>
        </is>
      </c>
      <c r="T560" s="9">
        <f>VLOOKUP(A560,Sku_list!$A$1:$D$2323,3,0)</f>
        <v/>
      </c>
      <c r="U560" s="9">
        <f>VLOOKUP(A560,Sku_list!$A$1:$D$2323,4,0)*(F560/1000000*12)</f>
        <v/>
      </c>
      <c r="V560" s="9">
        <f>VLOOKUP(A560,Sku_list!$A$1:$D$2323,4,0)*(H560/1000000*12)</f>
        <v/>
      </c>
      <c r="W560" s="9">
        <f>VLOOKUP(A560,Sku_list!$A$1:$D$2323,4,0)*(J560/1000000*12)</f>
        <v/>
      </c>
      <c r="X560" s="9">
        <f>VLOOKUP(A560,Sku_list!$A$1:$D$2323,4,0)*(L560/1000000*12)</f>
        <v/>
      </c>
      <c r="Y560" s="9">
        <f>VLOOKUP(A560,Sku_list!$A$1:$E$2323,5,0)*((J560+F560)/1000000000)</f>
        <v/>
      </c>
      <c r="Z560" t="n">
        <v>98</v>
      </c>
      <c r="AC560" s="27">
        <f>(DAY(TODAY())+AB560)/30</f>
        <v/>
      </c>
    </row>
    <row r="561">
      <c r="A561" t="n">
        <v>1607704</v>
      </c>
      <c r="B561" t="inlineStr">
        <is>
          <t>Col Plax MW PM 500</t>
        </is>
      </c>
      <c r="C561" t="inlineStr">
        <is>
          <t>IN63</t>
        </is>
      </c>
      <c r="D561" t="n">
        <v>0</v>
      </c>
      <c r="E561" t="n">
        <v>0</v>
      </c>
      <c r="F561" t="n">
        <v>0</v>
      </c>
      <c r="G561" t="n">
        <v>0</v>
      </c>
      <c r="H561" t="n">
        <v>0</v>
      </c>
      <c r="I561" t="n">
        <v>0</v>
      </c>
      <c r="J561" t="n">
        <v>20</v>
      </c>
      <c r="K561" t="n">
        <v>20</v>
      </c>
      <c r="L561" t="n">
        <v>0</v>
      </c>
      <c r="M561" t="n">
        <v>0</v>
      </c>
      <c r="N561" t="n">
        <v>20</v>
      </c>
      <c r="P561" s="27" t="n">
        <v>1.336842105263158</v>
      </c>
      <c r="R561" t="inlineStr">
        <is>
          <t>Trichy</t>
        </is>
      </c>
      <c r="S561" t="inlineStr">
        <is>
          <t>South</t>
        </is>
      </c>
      <c r="T561" s="9">
        <f>VLOOKUP(A561,Sku_list!$A$1:$D$2323,3,0)</f>
        <v/>
      </c>
      <c r="U561" s="9">
        <f>VLOOKUP(A561,Sku_list!$A$1:$D$2323,4,0)*(F561/1000000*12)</f>
        <v/>
      </c>
      <c r="V561" s="9">
        <f>VLOOKUP(A561,Sku_list!$A$1:$D$2323,4,0)*(H561/1000000*12)</f>
        <v/>
      </c>
      <c r="W561" s="9">
        <f>VLOOKUP(A561,Sku_list!$A$1:$D$2323,4,0)*(J561/1000000*12)</f>
        <v/>
      </c>
      <c r="X561" s="9">
        <f>VLOOKUP(A561,Sku_list!$A$1:$D$2323,4,0)*(L561/1000000*12)</f>
        <v/>
      </c>
      <c r="Y561" s="9">
        <f>VLOOKUP(A561,Sku_list!$A$1:$E$2323,5,0)*((J561+F561)/1000000000)</f>
        <v/>
      </c>
      <c r="Z561" t="n">
        <v>0</v>
      </c>
      <c r="AC561" s="27">
        <f>(DAY(TODAY())+AB561)/30</f>
        <v/>
      </c>
    </row>
    <row r="562">
      <c r="A562" t="n">
        <v>1607704</v>
      </c>
      <c r="B562" t="inlineStr">
        <is>
          <t>Col Plax MW PM 500</t>
        </is>
      </c>
      <c r="C562" t="inlineStr">
        <is>
          <t>IN64</t>
        </is>
      </c>
      <c r="D562" t="n">
        <v>0</v>
      </c>
      <c r="E562" t="n">
        <v>0</v>
      </c>
      <c r="F562" t="n">
        <v>0</v>
      </c>
      <c r="G562" t="n">
        <v>0</v>
      </c>
      <c r="H562" t="n">
        <v>0</v>
      </c>
      <c r="I562" t="n">
        <v>0</v>
      </c>
      <c r="J562" t="n">
        <v>20</v>
      </c>
      <c r="K562" t="n">
        <v>20</v>
      </c>
      <c r="L562" t="n">
        <v>0</v>
      </c>
      <c r="M562" t="n">
        <v>0</v>
      </c>
      <c r="N562" t="n">
        <v>20</v>
      </c>
      <c r="P562" s="27" t="inlineStr">
        <is>
          <t>176%</t>
        </is>
      </c>
      <c r="R562" t="inlineStr">
        <is>
          <t>Chennai</t>
        </is>
      </c>
      <c r="S562" t="inlineStr">
        <is>
          <t>South</t>
        </is>
      </c>
      <c r="T562" s="9">
        <f>VLOOKUP(A562,Sku_list!$A$1:$D$2323,3,0)</f>
        <v/>
      </c>
      <c r="U562" s="9">
        <f>VLOOKUP(A562,Sku_list!$A$1:$D$2323,4,0)*(F562/1000000*12)</f>
        <v/>
      </c>
      <c r="V562" s="9">
        <f>VLOOKUP(A562,Sku_list!$A$1:$D$2323,4,0)*(H562/1000000*12)</f>
        <v/>
      </c>
      <c r="W562" s="9">
        <f>VLOOKUP(A562,Sku_list!$A$1:$D$2323,4,0)*(J562/1000000*12)</f>
        <v/>
      </c>
      <c r="X562" s="9">
        <f>VLOOKUP(A562,Sku_list!$A$1:$D$2323,4,0)*(L562/1000000*12)</f>
        <v/>
      </c>
      <c r="Y562" s="9">
        <f>VLOOKUP(A562,Sku_list!$A$1:$E$2323,5,0)*((J562+F562)/1000000000)</f>
        <v/>
      </c>
      <c r="Z562" t="n">
        <v>79</v>
      </c>
      <c r="AC562" s="27">
        <f>(DAY(TODAY())+AB562)/30</f>
        <v/>
      </c>
    </row>
    <row r="563">
      <c r="A563" t="n">
        <v>1607704</v>
      </c>
      <c r="B563" t="inlineStr">
        <is>
          <t>Col Plax MW PM 500</t>
        </is>
      </c>
      <c r="C563" t="inlineStr">
        <is>
          <t>IN65</t>
        </is>
      </c>
      <c r="D563" t="n">
        <v>0</v>
      </c>
      <c r="E563" t="n">
        <v>0</v>
      </c>
      <c r="F563" t="n">
        <v>5</v>
      </c>
      <c r="G563" t="n">
        <v>0</v>
      </c>
      <c r="H563" t="n">
        <v>0</v>
      </c>
      <c r="I563" t="n">
        <v>0</v>
      </c>
      <c r="J563" t="n">
        <v>5</v>
      </c>
      <c r="K563" t="n">
        <v>10</v>
      </c>
      <c r="L563" t="n">
        <v>0</v>
      </c>
      <c r="M563" t="n">
        <v>0</v>
      </c>
      <c r="N563" t="n">
        <v>10</v>
      </c>
      <c r="P563" s="27" t="inlineStr">
        <is>
          <t>211%</t>
        </is>
      </c>
      <c r="R563" t="inlineStr">
        <is>
          <t>Kanpur</t>
        </is>
      </c>
      <c r="S563" t="inlineStr">
        <is>
          <t>North</t>
        </is>
      </c>
      <c r="T563" s="9">
        <f>VLOOKUP(A563,Sku_list!$A$1:$D$2323,3,0)</f>
        <v/>
      </c>
      <c r="U563" s="9">
        <f>VLOOKUP(A563,Sku_list!$A$1:$D$2323,4,0)*(F563/1000000*12)</f>
        <v/>
      </c>
      <c r="V563" s="9">
        <f>VLOOKUP(A563,Sku_list!$A$1:$D$2323,4,0)*(H563/1000000*12)</f>
        <v/>
      </c>
      <c r="W563" s="9">
        <f>VLOOKUP(A563,Sku_list!$A$1:$D$2323,4,0)*(J563/1000000*12)</f>
        <v/>
      </c>
      <c r="X563" s="9">
        <f>VLOOKUP(A563,Sku_list!$A$1:$D$2323,4,0)*(L563/1000000*12)</f>
        <v/>
      </c>
      <c r="Y563" s="9">
        <f>VLOOKUP(A563,Sku_list!$A$1:$E$2323,5,0)*((J563+F563)/1000000000)</f>
        <v/>
      </c>
      <c r="Z563" t="n">
        <v>9</v>
      </c>
      <c r="AC563" s="27">
        <f>(DAY(TODAY())+AB563)/30</f>
        <v/>
      </c>
    </row>
    <row r="564">
      <c r="A564" t="n">
        <v>1607704</v>
      </c>
      <c r="B564" t="inlineStr">
        <is>
          <t>Col Plax MW PM 500</t>
        </is>
      </c>
      <c r="C564" t="inlineStr">
        <is>
          <t>IN66</t>
        </is>
      </c>
      <c r="D564" t="n">
        <v>0</v>
      </c>
      <c r="E564" t="n">
        <v>0</v>
      </c>
      <c r="F564" t="n">
        <v>0</v>
      </c>
      <c r="G564" t="n">
        <v>0</v>
      </c>
      <c r="H564" t="n">
        <v>0</v>
      </c>
      <c r="I564" t="n">
        <v>0</v>
      </c>
      <c r="J564" t="n">
        <v>4</v>
      </c>
      <c r="K564" t="n">
        <v>4</v>
      </c>
      <c r="L564" t="n">
        <v>0</v>
      </c>
      <c r="M564" t="n">
        <v>0</v>
      </c>
      <c r="N564" t="n">
        <v>4</v>
      </c>
      <c r="P564" s="27" t="inlineStr">
        <is>
          <t>167%</t>
        </is>
      </c>
      <c r="R564" t="inlineStr">
        <is>
          <t>Bhubaneshwar</t>
        </is>
      </c>
      <c r="S564" t="inlineStr">
        <is>
          <t>East</t>
        </is>
      </c>
      <c r="T564" s="9">
        <f>VLOOKUP(A564,Sku_list!$A$1:$D$2323,3,0)</f>
        <v/>
      </c>
      <c r="U564" s="9">
        <f>VLOOKUP(A564,Sku_list!$A$1:$D$2323,4,0)*(F564/1000000*12)</f>
        <v/>
      </c>
      <c r="V564" s="9">
        <f>VLOOKUP(A564,Sku_list!$A$1:$D$2323,4,0)*(H564/1000000*12)</f>
        <v/>
      </c>
      <c r="W564" s="9">
        <f>VLOOKUP(A564,Sku_list!$A$1:$D$2323,4,0)*(J564/1000000*12)</f>
        <v/>
      </c>
      <c r="X564" s="9">
        <f>VLOOKUP(A564,Sku_list!$A$1:$D$2323,4,0)*(L564/1000000*12)</f>
        <v/>
      </c>
      <c r="Y564" s="9">
        <f>VLOOKUP(A564,Sku_list!$A$1:$E$2323,5,0)*((J564+F564)/1000000000)</f>
        <v/>
      </c>
      <c r="Z564" t="n">
        <v>6</v>
      </c>
      <c r="AC564" s="27">
        <f>(DAY(TODAY())+AB564)/30</f>
        <v/>
      </c>
    </row>
    <row r="565">
      <c r="A565" t="n">
        <v>1607704</v>
      </c>
      <c r="B565" t="inlineStr">
        <is>
          <t>Col Plax MW PM 500</t>
        </is>
      </c>
      <c r="C565" t="inlineStr">
        <is>
          <t>IN67</t>
        </is>
      </c>
      <c r="D565" t="n">
        <v>0</v>
      </c>
      <c r="E565" t="n">
        <v>0</v>
      </c>
      <c r="F565" t="n">
        <v>0</v>
      </c>
      <c r="G565" t="n">
        <v>0</v>
      </c>
      <c r="H565" t="n">
        <v>0</v>
      </c>
      <c r="I565" t="n">
        <v>0</v>
      </c>
      <c r="J565" t="n">
        <v>8</v>
      </c>
      <c r="K565" t="n">
        <v>8</v>
      </c>
      <c r="L565" t="n">
        <v>0</v>
      </c>
      <c r="M565" t="n">
        <v>0</v>
      </c>
      <c r="N565" t="n">
        <v>8</v>
      </c>
      <c r="P565" s="27" t="inlineStr">
        <is>
          <t>121%</t>
        </is>
      </c>
      <c r="R565" t="inlineStr">
        <is>
          <t>Indore</t>
        </is>
      </c>
      <c r="S565" t="inlineStr">
        <is>
          <t>West</t>
        </is>
      </c>
      <c r="T565" s="9">
        <f>VLOOKUP(A565,Sku_list!$A$1:$D$2323,3,0)</f>
        <v/>
      </c>
      <c r="U565" s="9">
        <f>VLOOKUP(A565,Sku_list!$A$1:$D$2323,4,0)*(F565/1000000*12)</f>
        <v/>
      </c>
      <c r="V565" s="9">
        <f>VLOOKUP(A565,Sku_list!$A$1:$D$2323,4,0)*(H565/1000000*12)</f>
        <v/>
      </c>
      <c r="W565" s="9">
        <f>VLOOKUP(A565,Sku_list!$A$1:$D$2323,4,0)*(J565/1000000*12)</f>
        <v/>
      </c>
      <c r="X565" s="9">
        <f>VLOOKUP(A565,Sku_list!$A$1:$D$2323,4,0)*(L565/1000000*12)</f>
        <v/>
      </c>
      <c r="Y565" s="9">
        <f>VLOOKUP(A565,Sku_list!$A$1:$E$2323,5,0)*((J565+F565)/1000000000)</f>
        <v/>
      </c>
      <c r="Z565" t="n">
        <v>39</v>
      </c>
      <c r="AC565" s="27">
        <f>(DAY(TODAY())+AB565)/30</f>
        <v/>
      </c>
    </row>
    <row r="566">
      <c r="A566" t="n">
        <v>1607704</v>
      </c>
      <c r="B566" t="inlineStr">
        <is>
          <t>Col Plax MW PM 500</t>
        </is>
      </c>
      <c r="C566" t="inlineStr">
        <is>
          <t>IN68</t>
        </is>
      </c>
      <c r="D566" t="n">
        <v>0</v>
      </c>
      <c r="E566" t="n">
        <v>0</v>
      </c>
      <c r="F566" t="n">
        <v>0</v>
      </c>
      <c r="G566" t="n">
        <v>0</v>
      </c>
      <c r="H566" t="n">
        <v>0</v>
      </c>
      <c r="I566" t="n">
        <v>0</v>
      </c>
      <c r="J566" t="n">
        <v>46</v>
      </c>
      <c r="K566" t="n">
        <v>46</v>
      </c>
      <c r="L566" t="n">
        <v>0</v>
      </c>
      <c r="M566" t="n">
        <v>0</v>
      </c>
      <c r="N566" t="n">
        <v>46</v>
      </c>
      <c r="P566" s="27" t="inlineStr">
        <is>
          <t>158%</t>
        </is>
      </c>
      <c r="R566" t="inlineStr">
        <is>
          <t>Baroda</t>
        </is>
      </c>
      <c r="S566" t="inlineStr">
        <is>
          <t>West</t>
        </is>
      </c>
      <c r="T566" s="9">
        <f>VLOOKUP(A566,Sku_list!$A$1:$D$2323,3,0)</f>
        <v/>
      </c>
      <c r="U566" s="9">
        <f>VLOOKUP(A566,Sku_list!$A$1:$D$2323,4,0)*(F566/1000000*12)</f>
        <v/>
      </c>
      <c r="V566" s="9">
        <f>VLOOKUP(A566,Sku_list!$A$1:$D$2323,4,0)*(H566/1000000*12)</f>
        <v/>
      </c>
      <c r="W566" s="9">
        <f>VLOOKUP(A566,Sku_list!$A$1:$D$2323,4,0)*(J566/1000000*12)</f>
        <v/>
      </c>
      <c r="X566" s="9">
        <f>VLOOKUP(A566,Sku_list!$A$1:$D$2323,4,0)*(L566/1000000*12)</f>
        <v/>
      </c>
      <c r="Y566" s="9">
        <f>VLOOKUP(A566,Sku_list!$A$1:$E$2323,5,0)*((J566+F566)/1000000000)</f>
        <v/>
      </c>
      <c r="Z566" t="n">
        <v>80</v>
      </c>
      <c r="AC566" s="27">
        <f>(DAY(TODAY())+AB566)/30</f>
        <v/>
      </c>
    </row>
    <row r="567">
      <c r="A567" t="n">
        <v>1607704</v>
      </c>
      <c r="B567" t="inlineStr">
        <is>
          <t>Col Plax MW PM 500</t>
        </is>
      </c>
      <c r="C567" t="inlineStr">
        <is>
          <t>IN69</t>
        </is>
      </c>
      <c r="D567" t="n">
        <v>0</v>
      </c>
      <c r="E567" t="n">
        <v>0</v>
      </c>
      <c r="F567" t="n">
        <v>0</v>
      </c>
      <c r="G567" t="n">
        <v>0</v>
      </c>
      <c r="H567" t="n">
        <v>0</v>
      </c>
      <c r="I567" t="n">
        <v>0</v>
      </c>
      <c r="J567" t="n">
        <v>10</v>
      </c>
      <c r="K567" t="n">
        <v>10</v>
      </c>
      <c r="L567" t="n">
        <v>0</v>
      </c>
      <c r="M567" t="n">
        <v>0</v>
      </c>
      <c r="N567" t="n">
        <v>10</v>
      </c>
      <c r="P567" s="27" t="inlineStr">
        <is>
          <t>153%</t>
        </is>
      </c>
      <c r="R567" t="inlineStr">
        <is>
          <t>Hyderabad</t>
        </is>
      </c>
      <c r="S567" t="inlineStr">
        <is>
          <t>South</t>
        </is>
      </c>
      <c r="T567" s="9">
        <f>VLOOKUP(A567,Sku_list!$A$1:$D$2323,3,0)</f>
        <v/>
      </c>
      <c r="U567" s="9">
        <f>VLOOKUP(A567,Sku_list!$A$1:$D$2323,4,0)*(F567/1000000*12)</f>
        <v/>
      </c>
      <c r="V567" s="9">
        <f>VLOOKUP(A567,Sku_list!$A$1:$D$2323,4,0)*(H567/1000000*12)</f>
        <v/>
      </c>
      <c r="W567" s="9">
        <f>VLOOKUP(A567,Sku_list!$A$1:$D$2323,4,0)*(J567/1000000*12)</f>
        <v/>
      </c>
      <c r="X567" s="9">
        <f>VLOOKUP(A567,Sku_list!$A$1:$D$2323,4,0)*(L567/1000000*12)</f>
        <v/>
      </c>
      <c r="Y567" s="9">
        <f>VLOOKUP(A567,Sku_list!$A$1:$E$2323,5,0)*((J567+F567)/1000000000)</f>
        <v/>
      </c>
      <c r="Z567" t="n">
        <v>85</v>
      </c>
      <c r="AC567" s="27">
        <f>(DAY(TODAY())+AB567)/30</f>
        <v/>
      </c>
    </row>
    <row r="568">
      <c r="A568" t="n">
        <v>1607704</v>
      </c>
      <c r="B568" t="inlineStr">
        <is>
          <t>Col Plax MW PM 500</t>
        </is>
      </c>
      <c r="C568" t="inlineStr">
        <is>
          <t>IN70</t>
        </is>
      </c>
      <c r="D568" t="n">
        <v>0</v>
      </c>
      <c r="E568" t="n">
        <v>0</v>
      </c>
      <c r="F568" t="n">
        <v>0</v>
      </c>
      <c r="G568" t="n">
        <v>0</v>
      </c>
      <c r="H568" t="n">
        <v>0</v>
      </c>
      <c r="I568" t="n">
        <v>0</v>
      </c>
      <c r="J568" t="n">
        <v>11</v>
      </c>
      <c r="K568" t="n">
        <v>11</v>
      </c>
      <c r="L568" t="n">
        <v>0</v>
      </c>
      <c r="M568" t="n">
        <v>0</v>
      </c>
      <c r="N568" t="n">
        <v>11</v>
      </c>
      <c r="P568" s="27" t="n">
        <v>1.290105441536434</v>
      </c>
      <c r="R568" t="inlineStr">
        <is>
          <t>Allepy</t>
        </is>
      </c>
      <c r="S568" t="inlineStr">
        <is>
          <t>South</t>
        </is>
      </c>
      <c r="T568" s="9">
        <f>VLOOKUP(A568,Sku_list!$A$1:$D$2323,3,0)</f>
        <v/>
      </c>
      <c r="U568" s="9">
        <f>VLOOKUP(A568,Sku_list!$A$1:$D$2323,4,0)*(F568/1000000*12)</f>
        <v/>
      </c>
      <c r="V568" s="9">
        <f>VLOOKUP(A568,Sku_list!$A$1:$D$2323,4,0)*(H568/1000000*12)</f>
        <v/>
      </c>
      <c r="W568" s="9">
        <f>VLOOKUP(A568,Sku_list!$A$1:$D$2323,4,0)*(J568/1000000*12)</f>
        <v/>
      </c>
      <c r="X568" s="9">
        <f>VLOOKUP(A568,Sku_list!$A$1:$D$2323,4,0)*(L568/1000000*12)</f>
        <v/>
      </c>
      <c r="Y568" s="9">
        <f>VLOOKUP(A568,Sku_list!$A$1:$E$2323,5,0)*((J568+F568)/1000000000)</f>
        <v/>
      </c>
      <c r="Z568" t="n">
        <v>0</v>
      </c>
      <c r="AC568" s="27">
        <f>(DAY(TODAY())+AB568)/30</f>
        <v/>
      </c>
    </row>
    <row r="569">
      <c r="A569" t="n">
        <v>1607704</v>
      </c>
      <c r="B569" t="inlineStr">
        <is>
          <t>Col Plax MW PM 500</t>
        </is>
      </c>
      <c r="C569" t="inlineStr">
        <is>
          <t>IN71</t>
        </is>
      </c>
      <c r="D569" t="n">
        <v>0</v>
      </c>
      <c r="E569" t="n">
        <v>0</v>
      </c>
      <c r="F569" t="n">
        <v>0</v>
      </c>
      <c r="G569" t="n">
        <v>0</v>
      </c>
      <c r="H569" t="n">
        <v>0</v>
      </c>
      <c r="I569" t="n">
        <v>0</v>
      </c>
      <c r="J569" t="n">
        <v>5</v>
      </c>
      <c r="K569" t="n">
        <v>5</v>
      </c>
      <c r="L569" t="n">
        <v>0</v>
      </c>
      <c r="M569" t="n">
        <v>0</v>
      </c>
      <c r="N569" t="n">
        <v>5</v>
      </c>
      <c r="P569" s="27" t="inlineStr">
        <is>
          <t>116%</t>
        </is>
      </c>
      <c r="R569" t="inlineStr">
        <is>
          <t>Bangalore</t>
        </is>
      </c>
      <c r="S569" t="inlineStr">
        <is>
          <t>South</t>
        </is>
      </c>
      <c r="T569" s="9">
        <f>VLOOKUP(A569,Sku_list!$A$1:$D$2323,3,0)</f>
        <v/>
      </c>
      <c r="U569" s="9">
        <f>VLOOKUP(A569,Sku_list!$A$1:$D$2323,4,0)*(F569/1000000*12)</f>
        <v/>
      </c>
      <c r="V569" s="9">
        <f>VLOOKUP(A569,Sku_list!$A$1:$D$2323,4,0)*(H569/1000000*12)</f>
        <v/>
      </c>
      <c r="W569" s="9">
        <f>VLOOKUP(A569,Sku_list!$A$1:$D$2323,4,0)*(J569/1000000*12)</f>
        <v/>
      </c>
      <c r="X569" s="9">
        <f>VLOOKUP(A569,Sku_list!$A$1:$D$2323,4,0)*(L569/1000000*12)</f>
        <v/>
      </c>
      <c r="Y569" s="9">
        <f>VLOOKUP(A569,Sku_list!$A$1:$E$2323,5,0)*((J569+F569)/1000000000)</f>
        <v/>
      </c>
      <c r="Z569" t="n">
        <v>324</v>
      </c>
      <c r="AC569" s="27">
        <f>(DAY(TODAY())+AB569)/30</f>
        <v/>
      </c>
    </row>
    <row r="570">
      <c r="A570" t="n">
        <v>1607704</v>
      </c>
      <c r="B570" t="inlineStr">
        <is>
          <t>Col Plax MW PM 500</t>
        </is>
      </c>
      <c r="C570" t="inlineStr">
        <is>
          <t>IN72</t>
        </is>
      </c>
      <c r="D570" t="n">
        <v>0</v>
      </c>
      <c r="E570" t="n">
        <v>0</v>
      </c>
      <c r="F570" t="n">
        <v>0</v>
      </c>
      <c r="G570" t="n">
        <v>0</v>
      </c>
      <c r="H570" t="n">
        <v>0</v>
      </c>
      <c r="I570" t="n">
        <v>0</v>
      </c>
      <c r="J570" t="n">
        <v>3</v>
      </c>
      <c r="K570" t="n">
        <v>3</v>
      </c>
      <c r="L570" t="n">
        <v>0</v>
      </c>
      <c r="M570" t="n">
        <v>0</v>
      </c>
      <c r="N570" t="n">
        <v>3</v>
      </c>
      <c r="P570" s="27" t="inlineStr">
        <is>
          <t>143%</t>
        </is>
      </c>
      <c r="R570" t="inlineStr">
        <is>
          <t>Gauhati</t>
        </is>
      </c>
      <c r="S570" t="inlineStr">
        <is>
          <t>East</t>
        </is>
      </c>
      <c r="T570" s="9">
        <f>VLOOKUP(A570,Sku_list!$A$1:$D$2323,3,0)</f>
        <v/>
      </c>
      <c r="U570" s="9">
        <f>VLOOKUP(A570,Sku_list!$A$1:$D$2323,4,0)*(F570/1000000*12)</f>
        <v/>
      </c>
      <c r="V570" s="9">
        <f>VLOOKUP(A570,Sku_list!$A$1:$D$2323,4,0)*(H570/1000000*12)</f>
        <v/>
      </c>
      <c r="W570" s="9">
        <f>VLOOKUP(A570,Sku_list!$A$1:$D$2323,4,0)*(J570/1000000*12)</f>
        <v/>
      </c>
      <c r="X570" s="9">
        <f>VLOOKUP(A570,Sku_list!$A$1:$D$2323,4,0)*(L570/1000000*12)</f>
        <v/>
      </c>
      <c r="Y570" s="9">
        <f>VLOOKUP(A570,Sku_list!$A$1:$E$2323,5,0)*((J570+F570)/1000000000)</f>
        <v/>
      </c>
      <c r="Z570" t="n">
        <v>7</v>
      </c>
      <c r="AC570" s="27">
        <f>(DAY(TODAY())+AB570)/30</f>
        <v/>
      </c>
    </row>
    <row r="571">
      <c r="A571" t="n">
        <v>1607704</v>
      </c>
      <c r="B571" t="inlineStr">
        <is>
          <t>Col Plax MW PM 500</t>
        </is>
      </c>
      <c r="C571" t="inlineStr">
        <is>
          <t>IN73</t>
        </is>
      </c>
      <c r="D571" t="n">
        <v>0</v>
      </c>
      <c r="E571" t="n">
        <v>0</v>
      </c>
      <c r="F571" t="n">
        <v>5</v>
      </c>
      <c r="G571" t="n">
        <v>0</v>
      </c>
      <c r="H571" t="n">
        <v>0</v>
      </c>
      <c r="I571" t="n">
        <v>0</v>
      </c>
      <c r="J571" t="n">
        <v>2</v>
      </c>
      <c r="K571" t="n">
        <v>7</v>
      </c>
      <c r="L571" t="n">
        <v>0</v>
      </c>
      <c r="M571" t="n">
        <v>0</v>
      </c>
      <c r="N571" t="n">
        <v>7</v>
      </c>
      <c r="P571" s="27" t="inlineStr">
        <is>
          <t>158%</t>
        </is>
      </c>
      <c r="R571" t="inlineStr">
        <is>
          <t>Patna</t>
        </is>
      </c>
      <c r="S571" t="inlineStr">
        <is>
          <t>East</t>
        </is>
      </c>
      <c r="T571" s="9">
        <f>VLOOKUP(A571,Sku_list!$A$1:$D$2323,3,0)</f>
        <v/>
      </c>
      <c r="U571" s="9">
        <f>VLOOKUP(A571,Sku_list!$A$1:$D$2323,4,0)*(F571/1000000*12)</f>
        <v/>
      </c>
      <c r="V571" s="9">
        <f>VLOOKUP(A571,Sku_list!$A$1:$D$2323,4,0)*(H571/1000000*12)</f>
        <v/>
      </c>
      <c r="W571" s="9">
        <f>VLOOKUP(A571,Sku_list!$A$1:$D$2323,4,0)*(J571/1000000*12)</f>
        <v/>
      </c>
      <c r="X571" s="9">
        <f>VLOOKUP(A571,Sku_list!$A$1:$D$2323,4,0)*(L571/1000000*12)</f>
        <v/>
      </c>
      <c r="Y571" s="9">
        <f>VLOOKUP(A571,Sku_list!$A$1:$E$2323,5,0)*((J571+F571)/1000000000)</f>
        <v/>
      </c>
      <c r="Z571" t="n">
        <v>12</v>
      </c>
      <c r="AC571" s="27">
        <f>(DAY(TODAY())+AB571)/30</f>
        <v/>
      </c>
    </row>
    <row r="572">
      <c r="A572" t="n">
        <v>1607704</v>
      </c>
      <c r="B572" t="inlineStr">
        <is>
          <t>Col Plax MW PM 500</t>
        </is>
      </c>
      <c r="C572" t="inlineStr">
        <is>
          <t>IN74</t>
        </is>
      </c>
      <c r="D572" t="n">
        <v>0</v>
      </c>
      <c r="E572" t="n">
        <v>0</v>
      </c>
      <c r="F572" t="n">
        <v>0</v>
      </c>
      <c r="G572" t="n">
        <v>0</v>
      </c>
      <c r="H572" t="n">
        <v>0</v>
      </c>
      <c r="I572" t="n">
        <v>0</v>
      </c>
      <c r="J572" t="n">
        <v>0</v>
      </c>
      <c r="K572" t="n">
        <v>0</v>
      </c>
      <c r="L572" t="n">
        <v>0</v>
      </c>
      <c r="M572" t="n">
        <v>0</v>
      </c>
      <c r="N572" t="n">
        <v>0</v>
      </c>
      <c r="P572" s="27" t="n">
        <v>0.7634854771784232</v>
      </c>
      <c r="R572" t="inlineStr">
        <is>
          <t>Nepal-exp</t>
        </is>
      </c>
      <c r="S572" t="inlineStr">
        <is>
          <t>Exp-DC</t>
        </is>
      </c>
      <c r="T572" s="9">
        <f>VLOOKUP(A572,Sku_list!$A$1:$D$2323,3,0)</f>
        <v/>
      </c>
      <c r="U572" s="9">
        <f>VLOOKUP(A572,Sku_list!$A$1:$D$2323,4,0)*(F572/1000000*12)</f>
        <v/>
      </c>
      <c r="V572" s="9">
        <f>VLOOKUP(A572,Sku_list!$A$1:$D$2323,4,0)*(H572/1000000*12)</f>
        <v/>
      </c>
      <c r="W572" s="9">
        <f>VLOOKUP(A572,Sku_list!$A$1:$D$2323,4,0)*(J572/1000000*12)</f>
        <v/>
      </c>
      <c r="X572" s="9">
        <f>VLOOKUP(A572,Sku_list!$A$1:$D$2323,4,0)*(L572/1000000*12)</f>
        <v/>
      </c>
      <c r="Y572" s="9">
        <f>VLOOKUP(A572,Sku_list!$A$1:$E$2323,5,0)*((J572+F572)/1000000000)</f>
        <v/>
      </c>
      <c r="Z572" t="n">
        <v>0</v>
      </c>
      <c r="AC572" s="27">
        <f>(DAY(TODAY())+AB572)/30</f>
        <v/>
      </c>
    </row>
    <row r="573">
      <c r="A573" t="n">
        <v>1607704</v>
      </c>
      <c r="B573" t="inlineStr">
        <is>
          <t>Col Plax MW PM 500</t>
        </is>
      </c>
      <c r="C573" t="inlineStr">
        <is>
          <t>IN75</t>
        </is>
      </c>
      <c r="D573" t="n">
        <v>0</v>
      </c>
      <c r="E573" t="n">
        <v>0</v>
      </c>
      <c r="F573" t="n">
        <v>0</v>
      </c>
      <c r="G573" t="n">
        <v>0</v>
      </c>
      <c r="H573" t="n">
        <v>0</v>
      </c>
      <c r="I573" t="n">
        <v>0</v>
      </c>
      <c r="J573" t="n">
        <v>14</v>
      </c>
      <c r="K573" t="n">
        <v>14</v>
      </c>
      <c r="L573" t="n">
        <v>0</v>
      </c>
      <c r="M573" t="n">
        <v>0</v>
      </c>
      <c r="N573" t="n">
        <v>14</v>
      </c>
      <c r="P573" s="27" t="inlineStr">
        <is>
          <t>256%</t>
        </is>
      </c>
      <c r="R573" t="inlineStr">
        <is>
          <t>Jaipur</t>
        </is>
      </c>
      <c r="S573" t="inlineStr">
        <is>
          <t>North</t>
        </is>
      </c>
      <c r="T573" s="9">
        <f>VLOOKUP(A573,Sku_list!$A$1:$D$2323,3,0)</f>
        <v/>
      </c>
      <c r="U573" s="9">
        <f>VLOOKUP(A573,Sku_list!$A$1:$D$2323,4,0)*(F573/1000000*12)</f>
        <v/>
      </c>
      <c r="V573" s="9">
        <f>VLOOKUP(A573,Sku_list!$A$1:$D$2323,4,0)*(H573/1000000*12)</f>
        <v/>
      </c>
      <c r="W573" s="9">
        <f>VLOOKUP(A573,Sku_list!$A$1:$D$2323,4,0)*(J573/1000000*12)</f>
        <v/>
      </c>
      <c r="X573" s="9">
        <f>VLOOKUP(A573,Sku_list!$A$1:$D$2323,4,0)*(L573/1000000*12)</f>
        <v/>
      </c>
      <c r="Y573" s="9">
        <f>VLOOKUP(A573,Sku_list!$A$1:$E$2323,5,0)*((J573+F573)/1000000000)</f>
        <v/>
      </c>
      <c r="Z573" t="n">
        <v>9</v>
      </c>
      <c r="AC573" s="27">
        <f>(DAY(TODAY())+AB573)/30</f>
        <v/>
      </c>
    </row>
    <row r="574">
      <c r="A574" t="n">
        <v>1607704</v>
      </c>
      <c r="B574" t="inlineStr">
        <is>
          <t>Col Plax MW PM 500</t>
        </is>
      </c>
      <c r="C574" t="inlineStr">
        <is>
          <t>IN76</t>
        </is>
      </c>
      <c r="D574" t="n">
        <v>0</v>
      </c>
      <c r="E574" t="n">
        <v>0</v>
      </c>
      <c r="F574" t="n">
        <v>30</v>
      </c>
      <c r="G574" t="n">
        <v>0</v>
      </c>
      <c r="H574" t="n">
        <v>0</v>
      </c>
      <c r="I574" t="n">
        <v>0</v>
      </c>
      <c r="J574" t="n">
        <v>172</v>
      </c>
      <c r="K574" t="n">
        <v>202</v>
      </c>
      <c r="L574" t="n">
        <v>0</v>
      </c>
      <c r="M574" t="n">
        <v>0</v>
      </c>
      <c r="N574" t="n">
        <v>202</v>
      </c>
      <c r="P574" s="27" t="inlineStr">
        <is>
          <t>133%</t>
        </is>
      </c>
      <c r="R574" t="inlineStr">
        <is>
          <t>Ghaziabad</t>
        </is>
      </c>
      <c r="S574" t="inlineStr">
        <is>
          <t>North</t>
        </is>
      </c>
      <c r="T574" s="9">
        <f>VLOOKUP(A574,Sku_list!$A$1:$D$2323,3,0)</f>
        <v/>
      </c>
      <c r="U574" s="9">
        <f>VLOOKUP(A574,Sku_list!$A$1:$D$2323,4,0)*(F574/1000000*12)</f>
        <v/>
      </c>
      <c r="V574" s="9">
        <f>VLOOKUP(A574,Sku_list!$A$1:$D$2323,4,0)*(H574/1000000*12)</f>
        <v/>
      </c>
      <c r="W574" s="9">
        <f>VLOOKUP(A574,Sku_list!$A$1:$D$2323,4,0)*(J574/1000000*12)</f>
        <v/>
      </c>
      <c r="X574" s="9">
        <f>VLOOKUP(A574,Sku_list!$A$1:$D$2323,4,0)*(L574/1000000*12)</f>
        <v/>
      </c>
      <c r="Y574" s="9">
        <f>VLOOKUP(A574,Sku_list!$A$1:$E$2323,5,0)*((J574+F574)/1000000000)</f>
        <v/>
      </c>
      <c r="Z574" t="n">
        <v>279</v>
      </c>
      <c r="AC574" s="27">
        <f>(DAY(TODAY())+AB574)/30</f>
        <v/>
      </c>
    </row>
    <row r="575">
      <c r="A575" t="n">
        <v>1607704</v>
      </c>
      <c r="B575" t="inlineStr">
        <is>
          <t>Col Plax MW PM 500</t>
        </is>
      </c>
      <c r="C575" t="inlineStr">
        <is>
          <t>IN77</t>
        </is>
      </c>
      <c r="D575" t="n">
        <v>0</v>
      </c>
      <c r="E575" t="n">
        <v>0</v>
      </c>
      <c r="F575" t="n">
        <v>0</v>
      </c>
      <c r="G575" t="n">
        <v>0</v>
      </c>
      <c r="H575" t="n">
        <v>0</v>
      </c>
      <c r="I575" t="n">
        <v>0</v>
      </c>
      <c r="J575" t="n">
        <v>0</v>
      </c>
      <c r="K575" t="n">
        <v>0</v>
      </c>
      <c r="L575" t="n">
        <v>0</v>
      </c>
      <c r="M575" t="n">
        <v>0</v>
      </c>
      <c r="N575" t="n">
        <v>0</v>
      </c>
      <c r="P575" s="27" t="n">
        <v>2.42285200179937</v>
      </c>
      <c r="R575" t="inlineStr">
        <is>
          <t>POC Bhiwandi</t>
        </is>
      </c>
      <c r="S575" t="inlineStr">
        <is>
          <t>West</t>
        </is>
      </c>
      <c r="T575" s="9">
        <f>VLOOKUP(A575,Sku_list!$A$1:$D$2323,3,0)</f>
        <v/>
      </c>
      <c r="U575" s="9">
        <f>VLOOKUP(A575,Sku_list!$A$1:$D$2323,4,0)*(F575/1000000*12)</f>
        <v/>
      </c>
      <c r="V575" s="9">
        <f>VLOOKUP(A575,Sku_list!$A$1:$D$2323,4,0)*(H575/1000000*12)</f>
        <v/>
      </c>
      <c r="W575" s="9">
        <f>VLOOKUP(A575,Sku_list!$A$1:$D$2323,4,0)*(J575/1000000*12)</f>
        <v/>
      </c>
      <c r="X575" s="9">
        <f>VLOOKUP(A575,Sku_list!$A$1:$D$2323,4,0)*(L575/1000000*12)</f>
        <v/>
      </c>
      <c r="Y575" s="9">
        <f>VLOOKUP(A575,Sku_list!$A$1:$E$2323,5,0)*((J575+F575)/1000000000)</f>
        <v/>
      </c>
      <c r="Z575" t="n">
        <v>0</v>
      </c>
      <c r="AC575" s="27">
        <f>(DAY(TODAY())+AB575)/30</f>
        <v/>
      </c>
    </row>
    <row r="576">
      <c r="A576" t="n">
        <v>1607704</v>
      </c>
      <c r="B576" t="inlineStr">
        <is>
          <t>Col Plax MW PM 500</t>
        </is>
      </c>
      <c r="C576" t="inlineStr">
        <is>
          <t>IN78</t>
        </is>
      </c>
      <c r="D576" t="n">
        <v>0</v>
      </c>
      <c r="E576" t="n">
        <v>0</v>
      </c>
      <c r="F576" t="n">
        <v>0</v>
      </c>
      <c r="G576" t="n">
        <v>0</v>
      </c>
      <c r="H576" t="n">
        <v>0</v>
      </c>
      <c r="I576" t="n">
        <v>0</v>
      </c>
      <c r="J576" t="n">
        <v>57</v>
      </c>
      <c r="K576" t="n">
        <v>57</v>
      </c>
      <c r="L576" t="n">
        <v>0</v>
      </c>
      <c r="M576" t="n">
        <v>0</v>
      </c>
      <c r="N576" t="n">
        <v>57</v>
      </c>
      <c r="P576" s="27" t="n">
        <v>1.327622134753415</v>
      </c>
      <c r="R576" t="inlineStr">
        <is>
          <t>Kundli</t>
        </is>
      </c>
      <c r="S576" t="inlineStr">
        <is>
          <t>North</t>
        </is>
      </c>
      <c r="T576" s="9">
        <f>VLOOKUP(A576,Sku_list!$A$1:$D$2323,3,0)</f>
        <v/>
      </c>
      <c r="U576" s="9">
        <f>VLOOKUP(A576,Sku_list!$A$1:$D$2323,4,0)*(F576/1000000*12)</f>
        <v/>
      </c>
      <c r="V576" s="9">
        <f>VLOOKUP(A576,Sku_list!$A$1:$D$2323,4,0)*(H576/1000000*12)</f>
        <v/>
      </c>
      <c r="W576" s="9">
        <f>VLOOKUP(A576,Sku_list!$A$1:$D$2323,4,0)*(J576/1000000*12)</f>
        <v/>
      </c>
      <c r="X576" s="9">
        <f>VLOOKUP(A576,Sku_list!$A$1:$D$2323,4,0)*(L576/1000000*12)</f>
        <v/>
      </c>
      <c r="Y576" s="9">
        <f>VLOOKUP(A576,Sku_list!$A$1:$E$2323,5,0)*((J576+F576)/1000000000)</f>
        <v/>
      </c>
      <c r="Z576" t="n">
        <v>0</v>
      </c>
      <c r="AC576" s="27">
        <f>(DAY(TODAY())+AB576)/30</f>
        <v/>
      </c>
    </row>
    <row r="577">
      <c r="A577" t="n">
        <v>1607704</v>
      </c>
      <c r="B577" t="inlineStr">
        <is>
          <t>Col Plax MW PM 500</t>
        </is>
      </c>
      <c r="C577" t="inlineStr">
        <is>
          <t>IN79</t>
        </is>
      </c>
      <c r="D577" t="n">
        <v>0</v>
      </c>
      <c r="E577" t="n">
        <v>0</v>
      </c>
      <c r="F577" t="n">
        <v>0</v>
      </c>
      <c r="G577" t="n">
        <v>0</v>
      </c>
      <c r="H577" t="n">
        <v>0</v>
      </c>
      <c r="I577" t="n">
        <v>0</v>
      </c>
      <c r="J577" t="n">
        <v>15</v>
      </c>
      <c r="K577" t="n">
        <v>15</v>
      </c>
      <c r="L577" t="n">
        <v>0</v>
      </c>
      <c r="M577" t="n">
        <v>0</v>
      </c>
      <c r="N577" t="n">
        <v>15</v>
      </c>
      <c r="P577" s="27" t="inlineStr">
        <is>
          <t>225%</t>
        </is>
      </c>
      <c r="R577" t="inlineStr">
        <is>
          <t>Goa</t>
        </is>
      </c>
      <c r="S577" t="inlineStr">
        <is>
          <t>West</t>
        </is>
      </c>
      <c r="T577" s="9">
        <f>VLOOKUP(A577,Sku_list!$A$1:$D$2323,3,0)</f>
        <v/>
      </c>
      <c r="U577" s="9">
        <f>VLOOKUP(A577,Sku_list!$A$1:$D$2323,4,0)*(F577/1000000*12)</f>
        <v/>
      </c>
      <c r="V577" s="9">
        <f>VLOOKUP(A577,Sku_list!$A$1:$D$2323,4,0)*(H577/1000000*12)</f>
        <v/>
      </c>
      <c r="W577" s="9">
        <f>VLOOKUP(A577,Sku_list!$A$1:$D$2323,4,0)*(J577/1000000*12)</f>
        <v/>
      </c>
      <c r="X577" s="9">
        <f>VLOOKUP(A577,Sku_list!$A$1:$D$2323,4,0)*(L577/1000000*12)</f>
        <v/>
      </c>
      <c r="Y577" s="9">
        <f>VLOOKUP(A577,Sku_list!$A$1:$E$2323,5,0)*((J577+F577)/1000000000)</f>
        <v/>
      </c>
      <c r="Z577" t="n">
        <v>12</v>
      </c>
      <c r="AC577" s="27">
        <f>(DAY(TODAY())+AB577)/30</f>
        <v/>
      </c>
    </row>
    <row r="578">
      <c r="A578" t="n">
        <v>1607704</v>
      </c>
      <c r="B578" t="inlineStr">
        <is>
          <t>Col Plax MW PM 500</t>
        </is>
      </c>
      <c r="C578" t="inlineStr">
        <is>
          <t>IN80</t>
        </is>
      </c>
      <c r="D578" t="n">
        <v>0</v>
      </c>
      <c r="E578" t="n">
        <v>0</v>
      </c>
      <c r="F578" t="n">
        <v>0</v>
      </c>
      <c r="G578" t="n">
        <v>0</v>
      </c>
      <c r="H578" t="n">
        <v>0</v>
      </c>
      <c r="I578" t="n">
        <v>0</v>
      </c>
      <c r="J578" t="n">
        <v>21</v>
      </c>
      <c r="K578" t="n">
        <v>21</v>
      </c>
      <c r="L578" t="n">
        <v>0</v>
      </c>
      <c r="M578" t="n">
        <v>0</v>
      </c>
      <c r="N578" t="n">
        <v>21</v>
      </c>
      <c r="P578" s="27" t="inlineStr">
        <is>
          <t>191%</t>
        </is>
      </c>
      <c r="R578" t="inlineStr">
        <is>
          <t>Morinda</t>
        </is>
      </c>
      <c r="S578" t="inlineStr">
        <is>
          <t>North</t>
        </is>
      </c>
      <c r="T578" s="9">
        <f>VLOOKUP(A578,Sku_list!$A$1:$D$2323,3,0)</f>
        <v/>
      </c>
      <c r="U578" s="9">
        <f>VLOOKUP(A578,Sku_list!$A$1:$D$2323,4,0)*(F578/1000000*12)</f>
        <v/>
      </c>
      <c r="V578" s="9">
        <f>VLOOKUP(A578,Sku_list!$A$1:$D$2323,4,0)*(H578/1000000*12)</f>
        <v/>
      </c>
      <c r="W578" s="9">
        <f>VLOOKUP(A578,Sku_list!$A$1:$D$2323,4,0)*(J578/1000000*12)</f>
        <v/>
      </c>
      <c r="X578" s="9">
        <f>VLOOKUP(A578,Sku_list!$A$1:$D$2323,4,0)*(L578/1000000*12)</f>
        <v/>
      </c>
      <c r="Y578" s="9">
        <f>VLOOKUP(A578,Sku_list!$A$1:$E$2323,5,0)*((J578+F578)/1000000000)</f>
        <v/>
      </c>
      <c r="Z578" t="n">
        <v>23</v>
      </c>
      <c r="AC578" s="27">
        <f>(DAY(TODAY())+AB578)/30</f>
        <v/>
      </c>
    </row>
    <row r="579">
      <c r="A579" t="n">
        <v>1607704</v>
      </c>
      <c r="B579" t="inlineStr">
        <is>
          <t>Col Plax MW PM 500</t>
        </is>
      </c>
      <c r="C579" t="inlineStr">
        <is>
          <t>IN81</t>
        </is>
      </c>
      <c r="D579" t="n">
        <v>0</v>
      </c>
      <c r="E579" t="n">
        <v>0</v>
      </c>
      <c r="F579" t="n">
        <v>10</v>
      </c>
      <c r="G579" t="n">
        <v>0</v>
      </c>
      <c r="H579" t="n">
        <v>0</v>
      </c>
      <c r="I579" t="n">
        <v>0</v>
      </c>
      <c r="J579" t="n">
        <v>55</v>
      </c>
      <c r="K579" t="n">
        <v>65</v>
      </c>
      <c r="L579" t="n">
        <v>0</v>
      </c>
      <c r="M579" t="n">
        <v>0</v>
      </c>
      <c r="N579" t="n">
        <v>65</v>
      </c>
      <c r="P579" s="27" t="inlineStr">
        <is>
          <t>106%</t>
        </is>
      </c>
      <c r="R579" t="inlineStr">
        <is>
          <t>Bhiwandi</t>
        </is>
      </c>
      <c r="S579" t="inlineStr">
        <is>
          <t>West</t>
        </is>
      </c>
      <c r="T579" s="9">
        <f>VLOOKUP(A579,Sku_list!$A$1:$D$2323,3,0)</f>
        <v/>
      </c>
      <c r="U579" s="9">
        <f>VLOOKUP(A579,Sku_list!$A$1:$D$2323,4,0)*(F579/1000000*12)</f>
        <v/>
      </c>
      <c r="V579" s="9">
        <f>VLOOKUP(A579,Sku_list!$A$1:$D$2323,4,0)*(H579/1000000*12)</f>
        <v/>
      </c>
      <c r="W579" s="9">
        <f>VLOOKUP(A579,Sku_list!$A$1:$D$2323,4,0)*(J579/1000000*12)</f>
        <v/>
      </c>
      <c r="X579" s="9">
        <f>VLOOKUP(A579,Sku_list!$A$1:$D$2323,4,0)*(L579/1000000*12)</f>
        <v/>
      </c>
      <c r="Y579" s="9">
        <f>VLOOKUP(A579,Sku_list!$A$1:$E$2323,5,0)*((J579+F579)/1000000000)</f>
        <v/>
      </c>
      <c r="Z579" t="n">
        <v>306</v>
      </c>
      <c r="AC579" s="27">
        <f>(DAY(TODAY())+AB579)/30</f>
        <v/>
      </c>
    </row>
    <row r="580">
      <c r="A580" t="n">
        <v>1607704</v>
      </c>
      <c r="B580" t="inlineStr">
        <is>
          <t>Col Plax MW PM 500</t>
        </is>
      </c>
      <c r="C580" t="inlineStr">
        <is>
          <t>IN82</t>
        </is>
      </c>
      <c r="D580" t="n">
        <v>0</v>
      </c>
      <c r="E580" t="n">
        <v>0</v>
      </c>
      <c r="F580" t="n">
        <v>0</v>
      </c>
      <c r="G580" t="n">
        <v>0</v>
      </c>
      <c r="H580" t="n">
        <v>0</v>
      </c>
      <c r="I580" t="n">
        <v>0</v>
      </c>
      <c r="J580" t="n">
        <v>2039</v>
      </c>
      <c r="K580" t="n">
        <v>2039</v>
      </c>
      <c r="L580" t="n">
        <v>0</v>
      </c>
      <c r="M580" t="n">
        <v>0</v>
      </c>
      <c r="N580" t="n">
        <v>2039</v>
      </c>
      <c r="P580" s="27" t="n">
        <v>1.19708205706916</v>
      </c>
      <c r="R580" t="inlineStr">
        <is>
          <t>DC</t>
        </is>
      </c>
      <c r="S580" t="inlineStr">
        <is>
          <t>West DC</t>
        </is>
      </c>
      <c r="T580" s="9">
        <f>VLOOKUP(A580,Sku_list!$A$1:$D$2323,3,0)</f>
        <v/>
      </c>
      <c r="U580" s="9">
        <f>VLOOKUP(A580,Sku_list!$A$1:$D$2323,4,0)*(F580/1000000*12)</f>
        <v/>
      </c>
      <c r="V580" s="9">
        <f>VLOOKUP(A580,Sku_list!$A$1:$D$2323,4,0)*(H580/1000000*12)</f>
        <v/>
      </c>
      <c r="W580" s="9">
        <f>VLOOKUP(A580,Sku_list!$A$1:$D$2323,4,0)*(J580/1000000*12)</f>
        <v/>
      </c>
      <c r="X580" s="9">
        <f>VLOOKUP(A580,Sku_list!$A$1:$D$2323,4,0)*(L580/1000000*12)</f>
        <v/>
      </c>
      <c r="Y580" s="9">
        <f>VLOOKUP(A580,Sku_list!$A$1:$E$2323,5,0)*((J580+F580)/1000000000)</f>
        <v/>
      </c>
      <c r="Z580" t="n">
        <v>0</v>
      </c>
      <c r="AC580" s="27">
        <f>(DAY(TODAY())+AB580)/30</f>
        <v/>
      </c>
    </row>
    <row r="581">
      <c r="A581" t="n">
        <v>1607704</v>
      </c>
      <c r="B581" t="inlineStr">
        <is>
          <t>Col Plax MW PM 500</t>
        </is>
      </c>
      <c r="C581" t="inlineStr">
        <is>
          <t>IN83</t>
        </is>
      </c>
      <c r="D581" t="n">
        <v>0</v>
      </c>
      <c r="E581" t="n">
        <v>0</v>
      </c>
      <c r="F581" t="n">
        <v>0</v>
      </c>
      <c r="G581" t="n">
        <v>0</v>
      </c>
      <c r="H581" t="n">
        <v>0</v>
      </c>
      <c r="I581" t="n">
        <v>0</v>
      </c>
      <c r="J581" t="n">
        <v>10</v>
      </c>
      <c r="K581" t="n">
        <v>10</v>
      </c>
      <c r="L581" t="n">
        <v>0</v>
      </c>
      <c r="M581" t="n">
        <v>0</v>
      </c>
      <c r="N581" t="n">
        <v>10</v>
      </c>
      <c r="P581" s="27" t="inlineStr">
        <is>
          <t>183%</t>
        </is>
      </c>
      <c r="R581" t="inlineStr">
        <is>
          <t>Aurangabad</t>
        </is>
      </c>
      <c r="S581" t="inlineStr">
        <is>
          <t>West</t>
        </is>
      </c>
      <c r="T581" s="9">
        <f>VLOOKUP(A581,Sku_list!$A$1:$D$2323,3,0)</f>
        <v/>
      </c>
      <c r="U581" s="9">
        <f>VLOOKUP(A581,Sku_list!$A$1:$D$2323,4,0)*(F581/1000000*12)</f>
        <v/>
      </c>
      <c r="V581" s="9">
        <f>VLOOKUP(A581,Sku_list!$A$1:$D$2323,4,0)*(H581/1000000*12)</f>
        <v/>
      </c>
      <c r="W581" s="9">
        <f>VLOOKUP(A581,Sku_list!$A$1:$D$2323,4,0)*(J581/1000000*12)</f>
        <v/>
      </c>
      <c r="X581" s="9">
        <f>VLOOKUP(A581,Sku_list!$A$1:$D$2323,4,0)*(L581/1000000*12)</f>
        <v/>
      </c>
      <c r="Y581" s="9">
        <f>VLOOKUP(A581,Sku_list!$A$1:$E$2323,5,0)*((J581+F581)/1000000000)</f>
        <v/>
      </c>
      <c r="Z581" t="n">
        <v>12</v>
      </c>
      <c r="AC581" s="27">
        <f>(DAY(TODAY())+AB581)/30</f>
        <v/>
      </c>
    </row>
    <row r="582">
      <c r="A582" t="n">
        <v>1607704</v>
      </c>
      <c r="B582" t="inlineStr">
        <is>
          <t>Col Plax MW PM 500</t>
        </is>
      </c>
      <c r="C582" t="inlineStr">
        <is>
          <t>IN84</t>
        </is>
      </c>
      <c r="D582" t="n">
        <v>0</v>
      </c>
      <c r="E582" t="n">
        <v>0</v>
      </c>
      <c r="F582" t="n">
        <v>0</v>
      </c>
      <c r="G582" t="n">
        <v>0</v>
      </c>
      <c r="H582" t="n">
        <v>0</v>
      </c>
      <c r="I582" t="n">
        <v>0</v>
      </c>
      <c r="J582" t="n">
        <v>4</v>
      </c>
      <c r="K582" t="n">
        <v>4</v>
      </c>
      <c r="L582" t="n">
        <v>0</v>
      </c>
      <c r="M582" t="n">
        <v>0</v>
      </c>
      <c r="N582" t="n">
        <v>4</v>
      </c>
      <c r="P582" s="27" t="inlineStr">
        <is>
          <t>150%</t>
        </is>
      </c>
      <c r="R582" t="inlineStr">
        <is>
          <t>Raipur</t>
        </is>
      </c>
      <c r="S582" t="inlineStr">
        <is>
          <t>East</t>
        </is>
      </c>
      <c r="T582" s="9">
        <f>VLOOKUP(A582,Sku_list!$A$1:$D$2323,3,0)</f>
        <v/>
      </c>
      <c r="U582" s="9">
        <f>VLOOKUP(A582,Sku_list!$A$1:$D$2323,4,0)*(F582/1000000*12)</f>
        <v/>
      </c>
      <c r="V582" s="9">
        <f>VLOOKUP(A582,Sku_list!$A$1:$D$2323,4,0)*(H582/1000000*12)</f>
        <v/>
      </c>
      <c r="W582" s="9">
        <f>VLOOKUP(A582,Sku_list!$A$1:$D$2323,4,0)*(J582/1000000*12)</f>
        <v/>
      </c>
      <c r="X582" s="9">
        <f>VLOOKUP(A582,Sku_list!$A$1:$D$2323,4,0)*(L582/1000000*12)</f>
        <v/>
      </c>
      <c r="Y582" s="9">
        <f>VLOOKUP(A582,Sku_list!$A$1:$E$2323,5,0)*((J582+F582)/1000000000)</f>
        <v/>
      </c>
      <c r="Z582" t="n">
        <v>8</v>
      </c>
      <c r="AC582" s="27">
        <f>(DAY(TODAY())+AB582)/30</f>
        <v/>
      </c>
    </row>
    <row r="583">
      <c r="A583" t="n">
        <v>1607704</v>
      </c>
      <c r="B583" t="inlineStr">
        <is>
          <t>Col Plax MW PM 500</t>
        </is>
      </c>
      <c r="C583" t="inlineStr">
        <is>
          <t>IN85</t>
        </is>
      </c>
      <c r="D583" t="n">
        <v>0</v>
      </c>
      <c r="E583" t="n">
        <v>0</v>
      </c>
      <c r="F583" t="n">
        <v>0</v>
      </c>
      <c r="G583" t="n">
        <v>0</v>
      </c>
      <c r="H583" t="n">
        <v>0</v>
      </c>
      <c r="I583" t="n">
        <v>0</v>
      </c>
      <c r="J583" t="n">
        <v>0</v>
      </c>
      <c r="K583" t="n">
        <v>0</v>
      </c>
      <c r="L583" t="n">
        <v>0</v>
      </c>
      <c r="M583" t="n">
        <v>0</v>
      </c>
      <c r="N583" t="n">
        <v>0</v>
      </c>
      <c r="P583" s="27" t="n">
        <v>2.494495412844037</v>
      </c>
      <c r="R583" t="inlineStr">
        <is>
          <t>Tripura</t>
        </is>
      </c>
      <c r="S583" t="inlineStr">
        <is>
          <t>East</t>
        </is>
      </c>
      <c r="T583" s="9">
        <f>VLOOKUP(A583,Sku_list!$A$1:$D$2323,3,0)</f>
        <v/>
      </c>
      <c r="U583" s="9">
        <f>VLOOKUP(A583,Sku_list!$A$1:$D$2323,4,0)*(F583/1000000*12)</f>
        <v/>
      </c>
      <c r="V583" s="9">
        <f>VLOOKUP(A583,Sku_list!$A$1:$D$2323,4,0)*(H583/1000000*12)</f>
        <v/>
      </c>
      <c r="W583" s="9">
        <f>VLOOKUP(A583,Sku_list!$A$1:$D$2323,4,0)*(J583/1000000*12)</f>
        <v/>
      </c>
      <c r="X583" s="9">
        <f>VLOOKUP(A583,Sku_list!$A$1:$D$2323,4,0)*(L583/1000000*12)</f>
        <v/>
      </c>
      <c r="Y583" s="9">
        <f>VLOOKUP(A583,Sku_list!$A$1:$E$2323,5,0)*((J583+F583)/1000000000)</f>
        <v/>
      </c>
      <c r="Z583" t="n">
        <v>0</v>
      </c>
      <c r="AC583" s="27">
        <f>(DAY(TODAY())+AB583)/30</f>
        <v/>
      </c>
    </row>
    <row r="584">
      <c r="A584" t="n">
        <v>1607704</v>
      </c>
      <c r="B584" t="inlineStr">
        <is>
          <t>Col Plax MW PM 500</t>
        </is>
      </c>
      <c r="C584" t="inlineStr">
        <is>
          <t>IN86</t>
        </is>
      </c>
      <c r="D584" t="n">
        <v>0</v>
      </c>
      <c r="E584" t="n">
        <v>0</v>
      </c>
      <c r="F584" t="n">
        <v>0</v>
      </c>
      <c r="G584" t="n">
        <v>0</v>
      </c>
      <c r="H584" t="n">
        <v>0</v>
      </c>
      <c r="I584" t="n">
        <v>0</v>
      </c>
      <c r="J584" t="n">
        <v>3</v>
      </c>
      <c r="K584" t="n">
        <v>3</v>
      </c>
      <c r="L584" t="n">
        <v>0</v>
      </c>
      <c r="M584" t="n">
        <v>0</v>
      </c>
      <c r="N584" t="n">
        <v>3</v>
      </c>
      <c r="P584" s="27" t="inlineStr">
        <is>
          <t>143%</t>
        </is>
      </c>
      <c r="R584" t="inlineStr">
        <is>
          <t>Ranchi</t>
        </is>
      </c>
      <c r="S584" t="inlineStr">
        <is>
          <t>East</t>
        </is>
      </c>
      <c r="T584" s="9">
        <f>VLOOKUP(A584,Sku_list!$A$1:$D$2323,3,0)</f>
        <v/>
      </c>
      <c r="U584" s="9">
        <f>VLOOKUP(A584,Sku_list!$A$1:$D$2323,4,0)*(F584/1000000*12)</f>
        <v/>
      </c>
      <c r="V584" s="9">
        <f>VLOOKUP(A584,Sku_list!$A$1:$D$2323,4,0)*(H584/1000000*12)</f>
        <v/>
      </c>
      <c r="W584" s="9">
        <f>VLOOKUP(A584,Sku_list!$A$1:$D$2323,4,0)*(J584/1000000*12)</f>
        <v/>
      </c>
      <c r="X584" s="9">
        <f>VLOOKUP(A584,Sku_list!$A$1:$D$2323,4,0)*(L584/1000000*12)</f>
        <v/>
      </c>
      <c r="Y584" s="9">
        <f>VLOOKUP(A584,Sku_list!$A$1:$E$2323,5,0)*((J584+F584)/1000000000)</f>
        <v/>
      </c>
      <c r="Z584" t="n">
        <v>7</v>
      </c>
      <c r="AC584" s="27">
        <f>(DAY(TODAY())+AB584)/30</f>
        <v/>
      </c>
    </row>
    <row r="585">
      <c r="A585" t="n">
        <v>1607704</v>
      </c>
      <c r="B585" t="inlineStr">
        <is>
          <t>Col Plax MW PM 500</t>
        </is>
      </c>
      <c r="C585" t="inlineStr">
        <is>
          <t>IN87</t>
        </is>
      </c>
      <c r="D585" t="n">
        <v>0</v>
      </c>
      <c r="E585" t="n">
        <v>0</v>
      </c>
      <c r="F585" t="n">
        <v>0</v>
      </c>
      <c r="G585" t="n">
        <v>0</v>
      </c>
      <c r="H585" t="n">
        <v>0</v>
      </c>
      <c r="I585" t="n">
        <v>0</v>
      </c>
      <c r="J585" t="n">
        <v>6</v>
      </c>
      <c r="K585" t="n">
        <v>6</v>
      </c>
      <c r="L585" t="n">
        <v>0</v>
      </c>
      <c r="M585" t="n">
        <v>0</v>
      </c>
      <c r="N585" t="n">
        <v>6</v>
      </c>
      <c r="P585" s="27" t="inlineStr">
        <is>
          <t>122%</t>
        </is>
      </c>
      <c r="R585" t="inlineStr">
        <is>
          <t>Vijaywada</t>
        </is>
      </c>
      <c r="S585" t="inlineStr">
        <is>
          <t>South</t>
        </is>
      </c>
      <c r="T585" s="9">
        <f>VLOOKUP(A585,Sku_list!$A$1:$D$2323,3,0)</f>
        <v/>
      </c>
      <c r="U585" s="9">
        <f>VLOOKUP(A585,Sku_list!$A$1:$D$2323,4,0)*(F585/1000000*12)</f>
        <v/>
      </c>
      <c r="V585" s="9">
        <f>VLOOKUP(A585,Sku_list!$A$1:$D$2323,4,0)*(H585/1000000*12)</f>
        <v/>
      </c>
      <c r="W585" s="9">
        <f>VLOOKUP(A585,Sku_list!$A$1:$D$2323,4,0)*(J585/1000000*12)</f>
        <v/>
      </c>
      <c r="X585" s="9">
        <f>VLOOKUP(A585,Sku_list!$A$1:$D$2323,4,0)*(L585/1000000*12)</f>
        <v/>
      </c>
      <c r="Y585" s="9">
        <f>VLOOKUP(A585,Sku_list!$A$1:$E$2323,5,0)*((J585+F585)/1000000000)</f>
        <v/>
      </c>
      <c r="Z585" t="n">
        <v>27</v>
      </c>
      <c r="AC585" s="27">
        <f>(DAY(TODAY())+AB585)/30</f>
        <v/>
      </c>
    </row>
    <row r="586">
      <c r="A586" t="n">
        <v>1607704</v>
      </c>
      <c r="B586" t="inlineStr">
        <is>
          <t>Col Plax MW PM 500</t>
        </is>
      </c>
      <c r="C586" t="inlineStr">
        <is>
          <t>IN88</t>
        </is>
      </c>
      <c r="D586" t="n">
        <v>0</v>
      </c>
      <c r="E586" t="n">
        <v>0</v>
      </c>
      <c r="F586" t="n">
        <v>0</v>
      </c>
      <c r="G586" t="n">
        <v>0</v>
      </c>
      <c r="H586" t="n">
        <v>0</v>
      </c>
      <c r="I586" t="n">
        <v>0</v>
      </c>
      <c r="J586" t="n">
        <v>6</v>
      </c>
      <c r="K586" t="n">
        <v>6</v>
      </c>
      <c r="L586" t="n">
        <v>0</v>
      </c>
      <c r="M586" t="n">
        <v>0</v>
      </c>
      <c r="N586" t="n">
        <v>6</v>
      </c>
      <c r="P586" s="27" t="inlineStr"/>
      <c r="R586" t="inlineStr">
        <is>
          <t>Uttaranchal</t>
        </is>
      </c>
      <c r="S586" t="inlineStr">
        <is>
          <t>North</t>
        </is>
      </c>
      <c r="T586" s="9">
        <f>VLOOKUP(A586,Sku_list!$A$1:$D$2323,3,0)</f>
        <v/>
      </c>
      <c r="U586" s="9">
        <f>VLOOKUP(A586,Sku_list!$A$1:$D$2323,4,0)*(F586/1000000*12)</f>
        <v/>
      </c>
      <c r="V586" s="9">
        <f>VLOOKUP(A586,Sku_list!$A$1:$D$2323,4,0)*(H586/1000000*12)</f>
        <v/>
      </c>
      <c r="W586" s="9">
        <f>VLOOKUP(A586,Sku_list!$A$1:$D$2323,4,0)*(J586/1000000*12)</f>
        <v/>
      </c>
      <c r="X586" s="9">
        <f>VLOOKUP(A586,Sku_list!$A$1:$D$2323,4,0)*(L586/1000000*12)</f>
        <v/>
      </c>
      <c r="Y586" s="9">
        <f>VLOOKUP(A586,Sku_list!$A$1:$E$2323,5,0)*((J586+F586)/1000000000)</f>
        <v/>
      </c>
      <c r="Z586" t="n">
        <v>0</v>
      </c>
      <c r="AC586" s="27">
        <f>(DAY(TODAY())+AB586)/30</f>
        <v/>
      </c>
    </row>
    <row r="587">
      <c r="A587" t="n">
        <v>1607704</v>
      </c>
      <c r="B587" t="inlineStr">
        <is>
          <t>Col Plax MW PM 500</t>
        </is>
      </c>
      <c r="C587" t="inlineStr">
        <is>
          <t>IN89</t>
        </is>
      </c>
      <c r="D587" t="n">
        <v>0</v>
      </c>
      <c r="E587" t="n">
        <v>0</v>
      </c>
      <c r="F587" t="n">
        <v>0</v>
      </c>
      <c r="G587" t="n">
        <v>0</v>
      </c>
      <c r="H587" t="n">
        <v>0</v>
      </c>
      <c r="I587" t="n">
        <v>0</v>
      </c>
      <c r="J587" t="n">
        <v>0</v>
      </c>
      <c r="K587" t="n">
        <v>0</v>
      </c>
      <c r="L587" t="n">
        <v>0</v>
      </c>
      <c r="M587" t="n">
        <v>0</v>
      </c>
      <c r="N587" t="n">
        <v>0</v>
      </c>
      <c r="P587" s="27" t="inlineStr">
        <is>
          <t>100%</t>
        </is>
      </c>
      <c r="R587" t="inlineStr">
        <is>
          <t>Hubli</t>
        </is>
      </c>
      <c r="S587" t="inlineStr">
        <is>
          <t>South</t>
        </is>
      </c>
      <c r="T587" s="9">
        <f>VLOOKUP(A587,Sku_list!$A$1:$D$2323,3,0)</f>
        <v/>
      </c>
      <c r="U587" s="9">
        <f>VLOOKUP(A587,Sku_list!$A$1:$D$2323,4,0)*(F587/1000000*12)</f>
        <v/>
      </c>
      <c r="V587" s="9">
        <f>VLOOKUP(A587,Sku_list!$A$1:$D$2323,4,0)*(H587/1000000*12)</f>
        <v/>
      </c>
      <c r="W587" s="9">
        <f>VLOOKUP(A587,Sku_list!$A$1:$D$2323,4,0)*(J587/1000000*12)</f>
        <v/>
      </c>
      <c r="X587" s="9">
        <f>VLOOKUP(A587,Sku_list!$A$1:$D$2323,4,0)*(L587/1000000*12)</f>
        <v/>
      </c>
      <c r="Y587" s="9">
        <f>VLOOKUP(A587,Sku_list!$A$1:$E$2323,5,0)*((J587+F587)/1000000000)</f>
        <v/>
      </c>
      <c r="Z587" t="n">
        <v>18</v>
      </c>
      <c r="AC587" s="27">
        <f>(DAY(TODAY())+AB587)/30</f>
        <v/>
      </c>
    </row>
    <row r="588">
      <c r="A588" t="n">
        <v>1607704</v>
      </c>
      <c r="B588" t="inlineStr">
        <is>
          <t>Col Plax MW PM 500</t>
        </is>
      </c>
      <c r="C588" t="inlineStr">
        <is>
          <t>IN90</t>
        </is>
      </c>
      <c r="D588" t="n">
        <v>0</v>
      </c>
      <c r="E588" t="n">
        <v>0</v>
      </c>
      <c r="F588" t="n">
        <v>0</v>
      </c>
      <c r="G588" t="n">
        <v>0</v>
      </c>
      <c r="H588" t="n">
        <v>0</v>
      </c>
      <c r="I588" t="n">
        <v>0</v>
      </c>
      <c r="J588" t="n">
        <v>0</v>
      </c>
      <c r="K588" t="n">
        <v>0</v>
      </c>
      <c r="L588" t="n">
        <v>0</v>
      </c>
      <c r="M588" t="n">
        <v>0</v>
      </c>
      <c r="N588" t="n">
        <v>0</v>
      </c>
      <c r="P588" s="27" t="inlineStr"/>
      <c r="R588" t="inlineStr">
        <is>
          <t>Export</t>
        </is>
      </c>
      <c r="S588" t="inlineStr">
        <is>
          <t>Exp-DC</t>
        </is>
      </c>
      <c r="T588" s="9">
        <f>VLOOKUP(A588,Sku_list!$A$1:$D$2323,3,0)</f>
        <v/>
      </c>
      <c r="U588" s="9">
        <f>VLOOKUP(A588,Sku_list!$A$1:$D$2323,4,0)*(F588/1000000*12)</f>
        <v/>
      </c>
      <c r="V588" s="9">
        <f>VLOOKUP(A588,Sku_list!$A$1:$D$2323,4,0)*(H588/1000000*12)</f>
        <v/>
      </c>
      <c r="W588" s="9">
        <f>VLOOKUP(A588,Sku_list!$A$1:$D$2323,4,0)*(J588/1000000*12)</f>
        <v/>
      </c>
      <c r="X588" s="9">
        <f>VLOOKUP(A588,Sku_list!$A$1:$D$2323,4,0)*(L588/1000000*12)</f>
        <v/>
      </c>
      <c r="Y588" s="9">
        <f>VLOOKUP(A588,Sku_list!$A$1:$E$2323,5,0)*((J588+F588)/1000000000)</f>
        <v/>
      </c>
      <c r="Z588" t="n">
        <v>0</v>
      </c>
      <c r="AC588" s="27">
        <f>(DAY(TODAY())+AB588)/30</f>
        <v/>
      </c>
    </row>
    <row r="589">
      <c r="A589" t="n">
        <v>1607704</v>
      </c>
      <c r="B589" t="inlineStr">
        <is>
          <t>Col Plax MW PM 500</t>
        </is>
      </c>
      <c r="C589" t="inlineStr">
        <is>
          <t>IN91</t>
        </is>
      </c>
      <c r="D589" t="n">
        <v>0</v>
      </c>
      <c r="E589" t="n">
        <v>0</v>
      </c>
      <c r="F589" t="n">
        <v>0</v>
      </c>
      <c r="G589" t="n">
        <v>0</v>
      </c>
      <c r="H589" t="n">
        <v>0</v>
      </c>
      <c r="I589" t="n">
        <v>0</v>
      </c>
      <c r="J589" t="n">
        <v>5</v>
      </c>
      <c r="K589" t="n">
        <v>5</v>
      </c>
      <c r="L589" t="n">
        <v>0</v>
      </c>
      <c r="M589" t="n">
        <v>0</v>
      </c>
      <c r="N589" t="n">
        <v>5</v>
      </c>
      <c r="P589" s="27" t="inlineStr">
        <is>
          <t>162%</t>
        </is>
      </c>
      <c r="R589" t="inlineStr">
        <is>
          <t>Siliguri</t>
        </is>
      </c>
      <c r="S589" t="inlineStr">
        <is>
          <t>East</t>
        </is>
      </c>
      <c r="T589" s="9">
        <f>VLOOKUP(A589,Sku_list!$A$1:$D$2323,3,0)</f>
        <v/>
      </c>
      <c r="U589" s="9">
        <f>VLOOKUP(A589,Sku_list!$A$1:$D$2323,4,0)*(F589/1000000*12)</f>
        <v/>
      </c>
      <c r="V589" s="9">
        <f>VLOOKUP(A589,Sku_list!$A$1:$D$2323,4,0)*(H589/1000000*12)</f>
        <v/>
      </c>
      <c r="W589" s="9">
        <f>VLOOKUP(A589,Sku_list!$A$1:$D$2323,4,0)*(J589/1000000*12)</f>
        <v/>
      </c>
      <c r="X589" s="9">
        <f>VLOOKUP(A589,Sku_list!$A$1:$D$2323,4,0)*(L589/1000000*12)</f>
        <v/>
      </c>
      <c r="Y589" s="9">
        <f>VLOOKUP(A589,Sku_list!$A$1:$E$2323,5,0)*((J589+F589)/1000000000)</f>
        <v/>
      </c>
      <c r="Z589" t="n">
        <v>8</v>
      </c>
      <c r="AC589" s="27">
        <f>(DAY(TODAY())+AB589)/30</f>
        <v/>
      </c>
    </row>
    <row r="590">
      <c r="A590" t="n">
        <v>1607704</v>
      </c>
      <c r="B590" t="inlineStr">
        <is>
          <t>Col Plax MW PM 500</t>
        </is>
      </c>
      <c r="C590" t="inlineStr">
        <is>
          <t>IN95</t>
        </is>
      </c>
      <c r="D590" t="n">
        <v>0</v>
      </c>
      <c r="E590" t="n">
        <v>0</v>
      </c>
      <c r="F590" t="n">
        <v>0</v>
      </c>
      <c r="G590" t="n">
        <v>0</v>
      </c>
      <c r="H590" t="n">
        <v>0</v>
      </c>
      <c r="I590" t="n">
        <v>0</v>
      </c>
      <c r="J590" t="n">
        <v>52</v>
      </c>
      <c r="K590" t="n">
        <v>52</v>
      </c>
      <c r="L590" t="n">
        <v>0</v>
      </c>
      <c r="M590" t="n">
        <v>0</v>
      </c>
      <c r="N590" t="n">
        <v>52</v>
      </c>
      <c r="P590" s="27" t="inlineStr"/>
      <c r="R590" t="inlineStr">
        <is>
          <t>Hasangarh</t>
        </is>
      </c>
      <c r="S590" t="inlineStr">
        <is>
          <t>North DC</t>
        </is>
      </c>
      <c r="T590" s="9">
        <f>VLOOKUP(A590,Sku_list!$A$1:$D$2323,3,0)</f>
        <v/>
      </c>
      <c r="U590" s="9">
        <f>VLOOKUP(A590,Sku_list!$A$1:$D$2323,4,0)*(F590/1000000*12)</f>
        <v/>
      </c>
      <c r="V590" s="9">
        <f>VLOOKUP(A590,Sku_list!$A$1:$D$2323,4,0)*(H590/1000000*12)</f>
        <v/>
      </c>
      <c r="W590" s="9">
        <f>VLOOKUP(A590,Sku_list!$A$1:$D$2323,4,0)*(J590/1000000*12)</f>
        <v/>
      </c>
      <c r="X590" s="9">
        <f>VLOOKUP(A590,Sku_list!$A$1:$D$2323,4,0)*(L590/1000000*12)</f>
        <v/>
      </c>
      <c r="Y590" s="9">
        <f>VLOOKUP(A590,Sku_list!$A$1:$E$2323,5,0)*((J590+F590)/1000000000)</f>
        <v/>
      </c>
      <c r="Z590" t="n">
        <v>0</v>
      </c>
      <c r="AC590" s="27">
        <f>(DAY(TODAY())+AB590)/30</f>
        <v/>
      </c>
    </row>
    <row r="591">
      <c r="A591" t="n">
        <v>1607704</v>
      </c>
      <c r="B591" t="inlineStr">
        <is>
          <t>Col Plax MW PM 500</t>
        </is>
      </c>
      <c r="C591" t="inlineStr">
        <is>
          <t>IN97</t>
        </is>
      </c>
      <c r="D591" t="n">
        <v>0</v>
      </c>
      <c r="E591" t="n">
        <v>0</v>
      </c>
      <c r="F591" t="n">
        <v>0</v>
      </c>
      <c r="G591" t="n">
        <v>0</v>
      </c>
      <c r="H591" t="n">
        <v>0</v>
      </c>
      <c r="I591" t="n">
        <v>0</v>
      </c>
      <c r="J591" t="n">
        <v>162</v>
      </c>
      <c r="K591" t="n">
        <v>162</v>
      </c>
      <c r="L591" t="n">
        <v>0</v>
      </c>
      <c r="M591" t="n">
        <v>0</v>
      </c>
      <c r="N591" t="n">
        <v>162</v>
      </c>
      <c r="P591" s="27" t="inlineStr"/>
      <c r="R591" t="inlineStr">
        <is>
          <t>Hubli DC</t>
        </is>
      </c>
      <c r="S591" t="inlineStr">
        <is>
          <t>South DC</t>
        </is>
      </c>
      <c r="T591" s="9">
        <f>VLOOKUP(A591,Sku_list!$A$1:$D$2323,3,0)</f>
        <v/>
      </c>
      <c r="U591" s="9">
        <f>VLOOKUP(A591,Sku_list!$A$1:$D$2323,4,0)*(F591/1000000*12)</f>
        <v/>
      </c>
      <c r="V591" s="9">
        <f>VLOOKUP(A591,Sku_list!$A$1:$D$2323,4,0)*(H591/1000000*12)</f>
        <v/>
      </c>
      <c r="W591" s="9">
        <f>VLOOKUP(A591,Sku_list!$A$1:$D$2323,4,0)*(J591/1000000*12)</f>
        <v/>
      </c>
      <c r="X591" s="9">
        <f>VLOOKUP(A591,Sku_list!$A$1:$D$2323,4,0)*(L591/1000000*12)</f>
        <v/>
      </c>
      <c r="Y591" s="9">
        <f>VLOOKUP(A591,Sku_list!$A$1:$E$2323,5,0)*((J591+F591)/1000000000)</f>
        <v/>
      </c>
      <c r="Z591" t="n">
        <v>0</v>
      </c>
      <c r="AC591" s="27">
        <f>(DAY(TODAY())+AB591)/30</f>
        <v/>
      </c>
    </row>
    <row r="592">
      <c r="A592" t="n">
        <v>1607704</v>
      </c>
      <c r="B592" t="inlineStr">
        <is>
          <t>Col Plax MW PM 500</t>
        </is>
      </c>
      <c r="C592" t="inlineStr">
        <is>
          <t>IN98</t>
        </is>
      </c>
      <c r="D592" t="n">
        <v>0</v>
      </c>
      <c r="E592" t="n">
        <v>0</v>
      </c>
      <c r="F592" t="n">
        <v>60</v>
      </c>
      <c r="G592" t="n">
        <v>0</v>
      </c>
      <c r="H592" t="n">
        <v>0</v>
      </c>
      <c r="I592" t="n">
        <v>0</v>
      </c>
      <c r="J592" t="n">
        <v>0</v>
      </c>
      <c r="K592" t="n">
        <v>60</v>
      </c>
      <c r="L592" t="n">
        <v>0</v>
      </c>
      <c r="M592" t="n">
        <v>0</v>
      </c>
      <c r="N592" t="n">
        <v>60</v>
      </c>
      <c r="P592" s="27" t="inlineStr"/>
      <c r="R592" t="inlineStr">
        <is>
          <t>Calcutta DC</t>
        </is>
      </c>
      <c r="S592" t="inlineStr">
        <is>
          <t>East DC</t>
        </is>
      </c>
      <c r="T592" s="9">
        <f>VLOOKUP(A592,Sku_list!$A$1:$D$2323,3,0)</f>
        <v/>
      </c>
      <c r="U592" s="9">
        <f>VLOOKUP(A592,Sku_list!$A$1:$D$2323,4,0)*(F592/1000000*12)</f>
        <v/>
      </c>
      <c r="V592" s="9">
        <f>VLOOKUP(A592,Sku_list!$A$1:$D$2323,4,0)*(H592/1000000*12)</f>
        <v/>
      </c>
      <c r="W592" s="9">
        <f>VLOOKUP(A592,Sku_list!$A$1:$D$2323,4,0)*(J592/1000000*12)</f>
        <v/>
      </c>
      <c r="X592" s="9">
        <f>VLOOKUP(A592,Sku_list!$A$1:$D$2323,4,0)*(L592/1000000*12)</f>
        <v/>
      </c>
      <c r="Y592" s="9">
        <f>VLOOKUP(A592,Sku_list!$A$1:$E$2323,5,0)*((J592+F592)/1000000000)</f>
        <v/>
      </c>
      <c r="Z592" t="n">
        <v>0</v>
      </c>
      <c r="AC592" s="27">
        <f>(DAY(TODAY())+AB592)/30</f>
        <v/>
      </c>
    </row>
    <row r="593">
      <c r="A593" t="n">
        <v>1607704</v>
      </c>
      <c r="B593" t="inlineStr">
        <is>
          <t>Col Plax MW PM 500</t>
        </is>
      </c>
      <c r="C593" t="inlineStr">
        <is>
          <t>IN99</t>
        </is>
      </c>
      <c r="D593" t="n">
        <v>0</v>
      </c>
      <c r="E593" t="n">
        <v>0</v>
      </c>
      <c r="F593" t="n">
        <v>0</v>
      </c>
      <c r="G593" t="n">
        <v>0</v>
      </c>
      <c r="H593" t="n">
        <v>0</v>
      </c>
      <c r="I593" t="n">
        <v>0</v>
      </c>
      <c r="J593" t="n">
        <v>0</v>
      </c>
      <c r="K593" t="n">
        <v>0</v>
      </c>
      <c r="L593" t="n">
        <v>0</v>
      </c>
      <c r="M593" t="n">
        <v>0</v>
      </c>
      <c r="N593" t="n">
        <v>0</v>
      </c>
      <c r="P593" s="27" t="inlineStr"/>
      <c r="R593" t="inlineStr">
        <is>
          <t>Goa DC</t>
        </is>
      </c>
      <c r="S593" t="inlineStr">
        <is>
          <t>Plant</t>
        </is>
      </c>
      <c r="T593" s="9">
        <f>VLOOKUP(A593,Sku_list!$A$1:$D$2323,3,0)</f>
        <v/>
      </c>
      <c r="U593" s="9">
        <f>VLOOKUP(A593,Sku_list!$A$1:$D$2323,4,0)*(F593/1000000*12)</f>
        <v/>
      </c>
      <c r="V593" s="9">
        <f>VLOOKUP(A593,Sku_list!$A$1:$D$2323,4,0)*(H593/1000000*12)</f>
        <v/>
      </c>
      <c r="W593" s="9">
        <f>VLOOKUP(A593,Sku_list!$A$1:$D$2323,4,0)*(J593/1000000*12)</f>
        <v/>
      </c>
      <c r="X593" s="9">
        <f>VLOOKUP(A593,Sku_list!$A$1:$D$2323,4,0)*(L593/1000000*12)</f>
        <v/>
      </c>
      <c r="Y593" s="9">
        <f>VLOOKUP(A593,Sku_list!$A$1:$E$2323,5,0)*((J593+F593)/1000000000)</f>
        <v/>
      </c>
      <c r="Z593" t="n">
        <v>0</v>
      </c>
      <c r="AC593" s="27">
        <f>(DAY(TODAY())+AB593)/30</f>
        <v/>
      </c>
    </row>
    <row r="594">
      <c r="A594" t="n">
        <v>1607705</v>
      </c>
      <c r="B594" t="inlineStr">
        <is>
          <t>Col Plax MW FT 500</t>
        </is>
      </c>
      <c r="C594" t="inlineStr">
        <is>
          <t>IN59</t>
        </is>
      </c>
      <c r="D594" t="n">
        <v>0</v>
      </c>
      <c r="E594" t="n">
        <v>0</v>
      </c>
      <c r="F594" t="n">
        <v>0</v>
      </c>
      <c r="G594" t="n">
        <v>0</v>
      </c>
      <c r="H594" t="n">
        <v>0</v>
      </c>
      <c r="I594" t="n">
        <v>0</v>
      </c>
      <c r="J594" t="n">
        <v>30</v>
      </c>
      <c r="K594" t="n">
        <v>30</v>
      </c>
      <c r="L594" t="n">
        <v>0</v>
      </c>
      <c r="M594" t="n">
        <v>0</v>
      </c>
      <c r="N594" t="n">
        <v>30</v>
      </c>
      <c r="P594" s="27" t="inlineStr">
        <is>
          <t>100%</t>
        </is>
      </c>
      <c r="R594" t="inlineStr">
        <is>
          <t>Coimbatore</t>
        </is>
      </c>
      <c r="S594" t="inlineStr">
        <is>
          <t>South</t>
        </is>
      </c>
      <c r="T594" s="9">
        <f>VLOOKUP(A594,Sku_list!$A$1:$D$2323,3,0)</f>
        <v/>
      </c>
      <c r="U594" s="9">
        <f>VLOOKUP(A594,Sku_list!$A$1:$D$2323,4,0)*(F594/1000000*12)</f>
        <v/>
      </c>
      <c r="V594" s="9">
        <f>VLOOKUP(A594,Sku_list!$A$1:$D$2323,4,0)*(H594/1000000*12)</f>
        <v/>
      </c>
      <c r="W594" s="9">
        <f>VLOOKUP(A594,Sku_list!$A$1:$D$2323,4,0)*(J594/1000000*12)</f>
        <v/>
      </c>
      <c r="X594" s="9">
        <f>VLOOKUP(A594,Sku_list!$A$1:$D$2323,4,0)*(L594/1000000*12)</f>
        <v/>
      </c>
      <c r="Y594" s="9">
        <f>VLOOKUP(A594,Sku_list!$A$1:$E$2323,5,0)*((J594+F594)/1000000000)</f>
        <v/>
      </c>
      <c r="Z594" t="n">
        <v>31</v>
      </c>
      <c r="AC594" s="27">
        <f>(DAY(TODAY())+AB594)/30</f>
        <v/>
      </c>
    </row>
    <row r="595">
      <c r="A595" t="n">
        <v>1607705</v>
      </c>
      <c r="B595" t="inlineStr">
        <is>
          <t>Col Plax MW FT 500</t>
        </is>
      </c>
      <c r="C595" t="inlineStr">
        <is>
          <t>IN60</t>
        </is>
      </c>
      <c r="D595" t="n">
        <v>0</v>
      </c>
      <c r="E595" t="n">
        <v>0</v>
      </c>
      <c r="F595" t="n">
        <v>0</v>
      </c>
      <c r="G595" t="n">
        <v>0</v>
      </c>
      <c r="H595" t="n">
        <v>0</v>
      </c>
      <c r="I595" t="n">
        <v>0</v>
      </c>
      <c r="J595" t="n">
        <v>52</v>
      </c>
      <c r="K595" t="n">
        <v>52</v>
      </c>
      <c r="L595" t="n">
        <v>0</v>
      </c>
      <c r="M595" t="n">
        <v>0</v>
      </c>
      <c r="N595" t="n">
        <v>52</v>
      </c>
      <c r="P595" s="27" t="inlineStr"/>
      <c r="R595" t="inlineStr">
        <is>
          <t>Mumbai</t>
        </is>
      </c>
      <c r="S595" t="inlineStr">
        <is>
          <t>West</t>
        </is>
      </c>
      <c r="T595" s="9">
        <f>VLOOKUP(A595,Sku_list!$A$1:$D$2323,3,0)</f>
        <v/>
      </c>
      <c r="U595" s="9">
        <f>VLOOKUP(A595,Sku_list!$A$1:$D$2323,4,0)*(F595/1000000*12)</f>
        <v/>
      </c>
      <c r="V595" s="9">
        <f>VLOOKUP(A595,Sku_list!$A$1:$D$2323,4,0)*(H595/1000000*12)</f>
        <v/>
      </c>
      <c r="W595" s="9">
        <f>VLOOKUP(A595,Sku_list!$A$1:$D$2323,4,0)*(J595/1000000*12)</f>
        <v/>
      </c>
      <c r="X595" s="9">
        <f>VLOOKUP(A595,Sku_list!$A$1:$D$2323,4,0)*(L595/1000000*12)</f>
        <v/>
      </c>
      <c r="Y595" s="9">
        <f>VLOOKUP(A595,Sku_list!$A$1:$E$2323,5,0)*((J595+F595)/1000000000)</f>
        <v/>
      </c>
      <c r="Z595" t="n">
        <v>0</v>
      </c>
      <c r="AC595" s="27">
        <f>(DAY(TODAY())+AB595)/30</f>
        <v/>
      </c>
    </row>
    <row r="596">
      <c r="A596" t="n">
        <v>1607705</v>
      </c>
      <c r="B596" t="inlineStr">
        <is>
          <t>Col Plax MW FT 500</t>
        </is>
      </c>
      <c r="C596" t="inlineStr">
        <is>
          <t>IN61</t>
        </is>
      </c>
      <c r="D596" t="n">
        <v>0</v>
      </c>
      <c r="E596" t="n">
        <v>0</v>
      </c>
      <c r="F596" t="n">
        <v>10</v>
      </c>
      <c r="G596" t="n">
        <v>0</v>
      </c>
      <c r="H596" t="n">
        <v>0</v>
      </c>
      <c r="I596" t="n">
        <v>99999</v>
      </c>
      <c r="J596" t="n">
        <v>99999</v>
      </c>
      <c r="K596" t="n">
        <v>100009</v>
      </c>
      <c r="L596" t="n">
        <v>0</v>
      </c>
      <c r="M596" t="n">
        <v>0</v>
      </c>
      <c r="N596" t="n">
        <v>100009</v>
      </c>
      <c r="P596" s="27" t="inlineStr"/>
      <c r="R596" t="inlineStr">
        <is>
          <t>Delhi</t>
        </is>
      </c>
      <c r="S596" t="inlineStr">
        <is>
          <t>North</t>
        </is>
      </c>
      <c r="T596" s="9">
        <f>VLOOKUP(A596,Sku_list!$A$1:$D$2323,3,0)</f>
        <v/>
      </c>
      <c r="U596" s="9">
        <f>VLOOKUP(A596,Sku_list!$A$1:$D$2323,4,0)*(F596/1000000*12)</f>
        <v/>
      </c>
      <c r="V596" s="9">
        <f>VLOOKUP(A596,Sku_list!$A$1:$D$2323,4,0)*(H596/1000000*12)</f>
        <v/>
      </c>
      <c r="W596" s="9">
        <f>VLOOKUP(A596,Sku_list!$A$1:$D$2323,4,0)*(J596/1000000*12)</f>
        <v/>
      </c>
      <c r="X596" s="9">
        <f>VLOOKUP(A596,Sku_list!$A$1:$D$2323,4,0)*(L596/1000000*12)</f>
        <v/>
      </c>
      <c r="Y596" s="9">
        <f>VLOOKUP(A596,Sku_list!$A$1:$E$2323,5,0)*((J596+F596)/1000000000)</f>
        <v/>
      </c>
      <c r="Z596" t="n">
        <v>0</v>
      </c>
      <c r="AC596" s="27">
        <f>(DAY(TODAY())+AB596)/30</f>
        <v/>
      </c>
    </row>
    <row r="597">
      <c r="A597" t="n">
        <v>1607705</v>
      </c>
      <c r="B597" t="inlineStr">
        <is>
          <t>Col Plax MW FT 500</t>
        </is>
      </c>
      <c r="C597" t="inlineStr">
        <is>
          <t>IN62</t>
        </is>
      </c>
      <c r="D597" t="n">
        <v>0</v>
      </c>
      <c r="E597" t="n">
        <v>0</v>
      </c>
      <c r="F597" t="n">
        <v>0</v>
      </c>
      <c r="G597" t="n">
        <v>0</v>
      </c>
      <c r="H597" t="n">
        <v>0</v>
      </c>
      <c r="I597" t="n">
        <v>0</v>
      </c>
      <c r="J597" t="n">
        <v>0</v>
      </c>
      <c r="K597" t="n">
        <v>0</v>
      </c>
      <c r="L597" t="n">
        <v>0</v>
      </c>
      <c r="M597" t="n">
        <v>0</v>
      </c>
      <c r="N597" t="n">
        <v>0</v>
      </c>
      <c r="P597" s="27" t="inlineStr">
        <is>
          <t>100%</t>
        </is>
      </c>
      <c r="R597" t="inlineStr">
        <is>
          <t>Calcutta</t>
        </is>
      </c>
      <c r="S597" t="inlineStr">
        <is>
          <t>East</t>
        </is>
      </c>
      <c r="T597" s="9">
        <f>VLOOKUP(A597,Sku_list!$A$1:$D$2323,3,0)</f>
        <v/>
      </c>
      <c r="U597" s="9">
        <f>VLOOKUP(A597,Sku_list!$A$1:$D$2323,4,0)*(F597/1000000*12)</f>
        <v/>
      </c>
      <c r="V597" s="9">
        <f>VLOOKUP(A597,Sku_list!$A$1:$D$2323,4,0)*(H597/1000000*12)</f>
        <v/>
      </c>
      <c r="W597" s="9">
        <f>VLOOKUP(A597,Sku_list!$A$1:$D$2323,4,0)*(J597/1000000*12)</f>
        <v/>
      </c>
      <c r="X597" s="9">
        <f>VLOOKUP(A597,Sku_list!$A$1:$D$2323,4,0)*(L597/1000000*12)</f>
        <v/>
      </c>
      <c r="Y597" s="9">
        <f>VLOOKUP(A597,Sku_list!$A$1:$E$2323,5,0)*((J597+F597)/1000000000)</f>
        <v/>
      </c>
      <c r="Z597" t="n">
        <v>53</v>
      </c>
      <c r="AC597" s="27">
        <f>(DAY(TODAY())+AB597)/30</f>
        <v/>
      </c>
    </row>
    <row r="598">
      <c r="A598" t="n">
        <v>1607705</v>
      </c>
      <c r="B598" t="inlineStr">
        <is>
          <t>Col Plax MW FT 500</t>
        </is>
      </c>
      <c r="C598" t="inlineStr">
        <is>
          <t>IN63</t>
        </is>
      </c>
      <c r="D598" t="n">
        <v>0</v>
      </c>
      <c r="E598" t="n">
        <v>0</v>
      </c>
      <c r="F598" t="n">
        <v>0</v>
      </c>
      <c r="G598" t="n">
        <v>0</v>
      </c>
      <c r="H598" t="n">
        <v>0</v>
      </c>
      <c r="I598" t="n">
        <v>0</v>
      </c>
      <c r="J598" t="n">
        <v>9</v>
      </c>
      <c r="K598" t="n">
        <v>9</v>
      </c>
      <c r="L598" t="n">
        <v>0</v>
      </c>
      <c r="M598" t="n">
        <v>0</v>
      </c>
      <c r="N598" t="n">
        <v>9</v>
      </c>
      <c r="P598" s="27" t="inlineStr"/>
      <c r="R598" t="inlineStr">
        <is>
          <t>Trichy</t>
        </is>
      </c>
      <c r="S598" t="inlineStr">
        <is>
          <t>South</t>
        </is>
      </c>
      <c r="T598" s="9">
        <f>VLOOKUP(A598,Sku_list!$A$1:$D$2323,3,0)</f>
        <v/>
      </c>
      <c r="U598" s="9">
        <f>VLOOKUP(A598,Sku_list!$A$1:$D$2323,4,0)*(F598/1000000*12)</f>
        <v/>
      </c>
      <c r="V598" s="9">
        <f>VLOOKUP(A598,Sku_list!$A$1:$D$2323,4,0)*(H598/1000000*12)</f>
        <v/>
      </c>
      <c r="W598" s="9">
        <f>VLOOKUP(A598,Sku_list!$A$1:$D$2323,4,0)*(J598/1000000*12)</f>
        <v/>
      </c>
      <c r="X598" s="9">
        <f>VLOOKUP(A598,Sku_list!$A$1:$D$2323,4,0)*(L598/1000000*12)</f>
        <v/>
      </c>
      <c r="Y598" s="9">
        <f>VLOOKUP(A598,Sku_list!$A$1:$E$2323,5,0)*((J598+F598)/1000000000)</f>
        <v/>
      </c>
      <c r="Z598" t="n">
        <v>0</v>
      </c>
      <c r="AC598" s="27">
        <f>(DAY(TODAY())+AB598)/30</f>
        <v/>
      </c>
    </row>
    <row r="599">
      <c r="A599" t="n">
        <v>1607705</v>
      </c>
      <c r="B599" t="inlineStr">
        <is>
          <t>Col Plax MW FT 500</t>
        </is>
      </c>
      <c r="C599" t="inlineStr">
        <is>
          <t>IN64</t>
        </is>
      </c>
      <c r="D599" t="n">
        <v>0</v>
      </c>
      <c r="E599" t="n">
        <v>0</v>
      </c>
      <c r="F599" t="n">
        <v>0</v>
      </c>
      <c r="G599" t="n">
        <v>0</v>
      </c>
      <c r="H599" t="n">
        <v>0</v>
      </c>
      <c r="I599" t="n">
        <v>0</v>
      </c>
      <c r="J599" t="n">
        <v>24</v>
      </c>
      <c r="K599" t="n">
        <v>24</v>
      </c>
      <c r="L599" t="n">
        <v>0</v>
      </c>
      <c r="M599" t="n">
        <v>0</v>
      </c>
      <c r="N599" t="n">
        <v>24</v>
      </c>
      <c r="P599" s="27" t="inlineStr">
        <is>
          <t>206%</t>
        </is>
      </c>
      <c r="R599" t="inlineStr">
        <is>
          <t>Chennai</t>
        </is>
      </c>
      <c r="S599" t="inlineStr">
        <is>
          <t>South</t>
        </is>
      </c>
      <c r="T599" s="9">
        <f>VLOOKUP(A599,Sku_list!$A$1:$D$2323,3,0)</f>
        <v/>
      </c>
      <c r="U599" s="9">
        <f>VLOOKUP(A599,Sku_list!$A$1:$D$2323,4,0)*(F599/1000000*12)</f>
        <v/>
      </c>
      <c r="V599" s="9">
        <f>VLOOKUP(A599,Sku_list!$A$1:$D$2323,4,0)*(H599/1000000*12)</f>
        <v/>
      </c>
      <c r="W599" s="9">
        <f>VLOOKUP(A599,Sku_list!$A$1:$D$2323,4,0)*(J599/1000000*12)</f>
        <v/>
      </c>
      <c r="X599" s="9">
        <f>VLOOKUP(A599,Sku_list!$A$1:$D$2323,4,0)*(L599/1000000*12)</f>
        <v/>
      </c>
      <c r="Y599" s="9">
        <f>VLOOKUP(A599,Sku_list!$A$1:$E$2323,5,0)*((J599+F599)/1000000000)</f>
        <v/>
      </c>
      <c r="Z599" t="n">
        <v>51</v>
      </c>
      <c r="AC599" s="27">
        <f>(DAY(TODAY())+AB599)/30</f>
        <v/>
      </c>
    </row>
    <row r="600">
      <c r="A600" t="n">
        <v>1607705</v>
      </c>
      <c r="B600" t="inlineStr">
        <is>
          <t>Col Plax MW FT 500</t>
        </is>
      </c>
      <c r="C600" t="inlineStr">
        <is>
          <t>IN65</t>
        </is>
      </c>
      <c r="D600" t="n">
        <v>0</v>
      </c>
      <c r="E600" t="n">
        <v>0</v>
      </c>
      <c r="F600" t="n">
        <v>6</v>
      </c>
      <c r="G600" t="n">
        <v>0</v>
      </c>
      <c r="H600" t="n">
        <v>0</v>
      </c>
      <c r="I600" t="n">
        <v>0</v>
      </c>
      <c r="J600" t="n">
        <v>1</v>
      </c>
      <c r="K600" t="n">
        <v>7</v>
      </c>
      <c r="L600" t="n">
        <v>0</v>
      </c>
      <c r="M600" t="n">
        <v>0</v>
      </c>
      <c r="N600" t="n">
        <v>7</v>
      </c>
      <c r="P600" s="27" t="inlineStr"/>
      <c r="R600" t="inlineStr">
        <is>
          <t>Kanpur</t>
        </is>
      </c>
      <c r="S600" t="inlineStr">
        <is>
          <t>North</t>
        </is>
      </c>
      <c r="T600" s="9">
        <f>VLOOKUP(A600,Sku_list!$A$1:$D$2323,3,0)</f>
        <v/>
      </c>
      <c r="U600" s="9">
        <f>VLOOKUP(A600,Sku_list!$A$1:$D$2323,4,0)*(F600/1000000*12)</f>
        <v/>
      </c>
      <c r="V600" s="9">
        <f>VLOOKUP(A600,Sku_list!$A$1:$D$2323,4,0)*(H600/1000000*12)</f>
        <v/>
      </c>
      <c r="W600" s="9">
        <f>VLOOKUP(A600,Sku_list!$A$1:$D$2323,4,0)*(J600/1000000*12)</f>
        <v/>
      </c>
      <c r="X600" s="9">
        <f>VLOOKUP(A600,Sku_list!$A$1:$D$2323,4,0)*(L600/1000000*12)</f>
        <v/>
      </c>
      <c r="Y600" s="9">
        <f>VLOOKUP(A600,Sku_list!$A$1:$E$2323,5,0)*((J600+F600)/1000000000)</f>
        <v/>
      </c>
      <c r="Z600" t="n">
        <v>0</v>
      </c>
      <c r="AC600" s="27">
        <f>(DAY(TODAY())+AB600)/30</f>
        <v/>
      </c>
    </row>
    <row r="601">
      <c r="A601" t="n">
        <v>1607705</v>
      </c>
      <c r="B601" t="inlineStr">
        <is>
          <t>Col Plax MW FT 500</t>
        </is>
      </c>
      <c r="C601" t="inlineStr">
        <is>
          <t>IN66</t>
        </is>
      </c>
      <c r="D601" t="n">
        <v>0</v>
      </c>
      <c r="E601" t="n">
        <v>0</v>
      </c>
      <c r="F601" t="n">
        <v>0</v>
      </c>
      <c r="G601" t="n">
        <v>0</v>
      </c>
      <c r="H601" t="n">
        <v>0</v>
      </c>
      <c r="I601" t="n">
        <v>0</v>
      </c>
      <c r="J601" t="n">
        <v>0</v>
      </c>
      <c r="K601" t="n">
        <v>0</v>
      </c>
      <c r="L601" t="n">
        <v>0</v>
      </c>
      <c r="M601" t="n">
        <v>0</v>
      </c>
      <c r="N601" t="n">
        <v>0</v>
      </c>
      <c r="P601" s="27" t="inlineStr">
        <is>
          <t>100%</t>
        </is>
      </c>
      <c r="R601" t="inlineStr">
        <is>
          <t>Bhubaneshwar</t>
        </is>
      </c>
      <c r="S601" t="inlineStr">
        <is>
          <t>East</t>
        </is>
      </c>
      <c r="T601" s="9">
        <f>VLOOKUP(A601,Sku_list!$A$1:$D$2323,3,0)</f>
        <v/>
      </c>
      <c r="U601" s="9">
        <f>VLOOKUP(A601,Sku_list!$A$1:$D$2323,4,0)*(F601/1000000*12)</f>
        <v/>
      </c>
      <c r="V601" s="9">
        <f>VLOOKUP(A601,Sku_list!$A$1:$D$2323,4,0)*(H601/1000000*12)</f>
        <v/>
      </c>
      <c r="W601" s="9">
        <f>VLOOKUP(A601,Sku_list!$A$1:$D$2323,4,0)*(J601/1000000*12)</f>
        <v/>
      </c>
      <c r="X601" s="9">
        <f>VLOOKUP(A601,Sku_list!$A$1:$D$2323,4,0)*(L601/1000000*12)</f>
        <v/>
      </c>
      <c r="Y601" s="9">
        <f>VLOOKUP(A601,Sku_list!$A$1:$E$2323,5,0)*((J601+F601)/1000000000)</f>
        <v/>
      </c>
      <c r="Z601" t="n">
        <v>1</v>
      </c>
      <c r="AC601" s="27">
        <f>(DAY(TODAY())+AB601)/30</f>
        <v/>
      </c>
    </row>
    <row r="602">
      <c r="A602" t="n">
        <v>1607705</v>
      </c>
      <c r="B602" t="inlineStr">
        <is>
          <t>Col Plax MW FT 500</t>
        </is>
      </c>
      <c r="C602" t="inlineStr">
        <is>
          <t>IN67</t>
        </is>
      </c>
      <c r="D602" t="n">
        <v>0</v>
      </c>
      <c r="E602" t="n">
        <v>0</v>
      </c>
      <c r="F602" t="n">
        <v>3</v>
      </c>
      <c r="G602" t="n">
        <v>0</v>
      </c>
      <c r="H602" t="n">
        <v>0</v>
      </c>
      <c r="I602" t="n">
        <v>0</v>
      </c>
      <c r="J602" t="n">
        <v>3</v>
      </c>
      <c r="K602" t="n">
        <v>6</v>
      </c>
      <c r="L602" t="n">
        <v>0</v>
      </c>
      <c r="M602" t="n">
        <v>0</v>
      </c>
      <c r="N602" t="n">
        <v>6</v>
      </c>
      <c r="P602" s="27" t="inlineStr">
        <is>
          <t>700%</t>
        </is>
      </c>
      <c r="R602" t="inlineStr">
        <is>
          <t>Indore</t>
        </is>
      </c>
      <c r="S602" t="inlineStr">
        <is>
          <t>West</t>
        </is>
      </c>
      <c r="T602" s="9">
        <f>VLOOKUP(A602,Sku_list!$A$1:$D$2323,3,0)</f>
        <v/>
      </c>
      <c r="U602" s="9">
        <f>VLOOKUP(A602,Sku_list!$A$1:$D$2323,4,0)*(F602/1000000*12)</f>
        <v/>
      </c>
      <c r="V602" s="9">
        <f>VLOOKUP(A602,Sku_list!$A$1:$D$2323,4,0)*(H602/1000000*12)</f>
        <v/>
      </c>
      <c r="W602" s="9">
        <f>VLOOKUP(A602,Sku_list!$A$1:$D$2323,4,0)*(J602/1000000*12)</f>
        <v/>
      </c>
      <c r="X602" s="9">
        <f>VLOOKUP(A602,Sku_list!$A$1:$D$2323,4,0)*(L602/1000000*12)</f>
        <v/>
      </c>
      <c r="Y602" s="9">
        <f>VLOOKUP(A602,Sku_list!$A$1:$E$2323,5,0)*((J602+F602)/1000000000)</f>
        <v/>
      </c>
      <c r="Z602" t="n">
        <v>1</v>
      </c>
      <c r="AC602" s="27">
        <f>(DAY(TODAY())+AB602)/30</f>
        <v/>
      </c>
    </row>
    <row r="603">
      <c r="A603" t="n">
        <v>1607705</v>
      </c>
      <c r="B603" t="inlineStr">
        <is>
          <t>Col Plax MW FT 500</t>
        </is>
      </c>
      <c r="C603" t="inlineStr">
        <is>
          <t>IN68</t>
        </is>
      </c>
      <c r="D603" t="n">
        <v>0</v>
      </c>
      <c r="E603" t="n">
        <v>0</v>
      </c>
      <c r="F603" t="n">
        <v>0</v>
      </c>
      <c r="G603" t="n">
        <v>0</v>
      </c>
      <c r="H603" t="n">
        <v>0</v>
      </c>
      <c r="I603" t="n">
        <v>0</v>
      </c>
      <c r="J603" t="n">
        <v>42</v>
      </c>
      <c r="K603" t="n">
        <v>42</v>
      </c>
      <c r="L603" t="n">
        <v>0</v>
      </c>
      <c r="M603" t="n">
        <v>0</v>
      </c>
      <c r="N603" t="n">
        <v>42</v>
      </c>
      <c r="P603" s="27" t="inlineStr">
        <is>
          <t>202%</t>
        </is>
      </c>
      <c r="R603" t="inlineStr">
        <is>
          <t>Baroda</t>
        </is>
      </c>
      <c r="S603" t="inlineStr">
        <is>
          <t>West</t>
        </is>
      </c>
      <c r="T603" s="9">
        <f>VLOOKUP(A603,Sku_list!$A$1:$D$2323,3,0)</f>
        <v/>
      </c>
      <c r="U603" s="9">
        <f>VLOOKUP(A603,Sku_list!$A$1:$D$2323,4,0)*(F603/1000000*12)</f>
        <v/>
      </c>
      <c r="V603" s="9">
        <f>VLOOKUP(A603,Sku_list!$A$1:$D$2323,4,0)*(H603/1000000*12)</f>
        <v/>
      </c>
      <c r="W603" s="9">
        <f>VLOOKUP(A603,Sku_list!$A$1:$D$2323,4,0)*(J603/1000000*12)</f>
        <v/>
      </c>
      <c r="X603" s="9">
        <f>VLOOKUP(A603,Sku_list!$A$1:$D$2323,4,0)*(L603/1000000*12)</f>
        <v/>
      </c>
      <c r="Y603" s="9">
        <f>VLOOKUP(A603,Sku_list!$A$1:$E$2323,5,0)*((J603+F603)/1000000000)</f>
        <v/>
      </c>
      <c r="Z603" t="n">
        <v>41</v>
      </c>
      <c r="AC603" s="27">
        <f>(DAY(TODAY())+AB603)/30</f>
        <v/>
      </c>
    </row>
    <row r="604">
      <c r="A604" t="n">
        <v>1607705</v>
      </c>
      <c r="B604" t="inlineStr">
        <is>
          <t>Col Plax MW FT 500</t>
        </is>
      </c>
      <c r="C604" t="inlineStr">
        <is>
          <t>IN69</t>
        </is>
      </c>
      <c r="D604" t="n">
        <v>0</v>
      </c>
      <c r="E604" t="n">
        <v>0</v>
      </c>
      <c r="F604" t="n">
        <v>0</v>
      </c>
      <c r="G604" t="n">
        <v>0</v>
      </c>
      <c r="H604" t="n">
        <v>0</v>
      </c>
      <c r="I604" t="n">
        <v>0</v>
      </c>
      <c r="J604" t="n">
        <v>74</v>
      </c>
      <c r="K604" t="n">
        <v>74</v>
      </c>
      <c r="L604" t="n">
        <v>0</v>
      </c>
      <c r="M604" t="n">
        <v>0</v>
      </c>
      <c r="N604" t="n">
        <v>74</v>
      </c>
      <c r="P604" s="27" t="inlineStr">
        <is>
          <t>254%</t>
        </is>
      </c>
      <c r="R604" t="inlineStr">
        <is>
          <t>Hyderabad</t>
        </is>
      </c>
      <c r="S604" t="inlineStr">
        <is>
          <t>South</t>
        </is>
      </c>
      <c r="T604" s="9">
        <f>VLOOKUP(A604,Sku_list!$A$1:$D$2323,3,0)</f>
        <v/>
      </c>
      <c r="U604" s="9">
        <f>VLOOKUP(A604,Sku_list!$A$1:$D$2323,4,0)*(F604/1000000*12)</f>
        <v/>
      </c>
      <c r="V604" s="9">
        <f>VLOOKUP(A604,Sku_list!$A$1:$D$2323,4,0)*(H604/1000000*12)</f>
        <v/>
      </c>
      <c r="W604" s="9">
        <f>VLOOKUP(A604,Sku_list!$A$1:$D$2323,4,0)*(J604/1000000*12)</f>
        <v/>
      </c>
      <c r="X604" s="9">
        <f>VLOOKUP(A604,Sku_list!$A$1:$D$2323,4,0)*(L604/1000000*12)</f>
        <v/>
      </c>
      <c r="Y604" s="9">
        <f>VLOOKUP(A604,Sku_list!$A$1:$E$2323,5,0)*((J604+F604)/1000000000)</f>
        <v/>
      </c>
      <c r="Z604" t="n">
        <v>67</v>
      </c>
      <c r="AC604" s="27">
        <f>(DAY(TODAY())+AB604)/30</f>
        <v/>
      </c>
    </row>
    <row r="605">
      <c r="A605" t="n">
        <v>1607705</v>
      </c>
      <c r="B605" t="inlineStr">
        <is>
          <t>Col Plax MW FT 500</t>
        </is>
      </c>
      <c r="C605" t="inlineStr">
        <is>
          <t>IN70</t>
        </is>
      </c>
      <c r="D605" t="n">
        <v>0</v>
      </c>
      <c r="E605" t="n">
        <v>0</v>
      </c>
      <c r="F605" t="n">
        <v>0</v>
      </c>
      <c r="G605" t="n">
        <v>0</v>
      </c>
      <c r="H605" t="n">
        <v>0</v>
      </c>
      <c r="I605" t="n">
        <v>0</v>
      </c>
      <c r="J605" t="n">
        <v>21</v>
      </c>
      <c r="K605" t="n">
        <v>21</v>
      </c>
      <c r="L605" t="n">
        <v>0</v>
      </c>
      <c r="M605" t="n">
        <v>0</v>
      </c>
      <c r="N605" t="n">
        <v>21</v>
      </c>
      <c r="P605" s="27" t="inlineStr"/>
      <c r="R605" t="inlineStr">
        <is>
          <t>Allepy</t>
        </is>
      </c>
      <c r="S605" t="inlineStr">
        <is>
          <t>South</t>
        </is>
      </c>
      <c r="T605" s="9">
        <f>VLOOKUP(A605,Sku_list!$A$1:$D$2323,3,0)</f>
        <v/>
      </c>
      <c r="U605" s="9">
        <f>VLOOKUP(A605,Sku_list!$A$1:$D$2323,4,0)*(F605/1000000*12)</f>
        <v/>
      </c>
      <c r="V605" s="9">
        <f>VLOOKUP(A605,Sku_list!$A$1:$D$2323,4,0)*(H605/1000000*12)</f>
        <v/>
      </c>
      <c r="W605" s="9">
        <f>VLOOKUP(A605,Sku_list!$A$1:$D$2323,4,0)*(J605/1000000*12)</f>
        <v/>
      </c>
      <c r="X605" s="9">
        <f>VLOOKUP(A605,Sku_list!$A$1:$D$2323,4,0)*(L605/1000000*12)</f>
        <v/>
      </c>
      <c r="Y605" s="9">
        <f>VLOOKUP(A605,Sku_list!$A$1:$E$2323,5,0)*((J605+F605)/1000000000)</f>
        <v/>
      </c>
      <c r="Z605" t="n">
        <v>0</v>
      </c>
      <c r="AC605" s="27">
        <f>(DAY(TODAY())+AB605)/30</f>
        <v/>
      </c>
    </row>
    <row r="606">
      <c r="A606" t="n">
        <v>1607705</v>
      </c>
      <c r="B606" t="inlineStr">
        <is>
          <t>Col Plax MW FT 500</t>
        </is>
      </c>
      <c r="C606" t="inlineStr">
        <is>
          <t>IN71</t>
        </is>
      </c>
      <c r="D606" t="n">
        <v>0</v>
      </c>
      <c r="E606" t="n">
        <v>0</v>
      </c>
      <c r="F606" t="n">
        <v>0</v>
      </c>
      <c r="G606" t="n">
        <v>0</v>
      </c>
      <c r="H606" t="n">
        <v>0</v>
      </c>
      <c r="I606" t="n">
        <v>0</v>
      </c>
      <c r="J606" t="n">
        <v>27</v>
      </c>
      <c r="K606" t="n">
        <v>27</v>
      </c>
      <c r="L606" t="n">
        <v>0</v>
      </c>
      <c r="M606" t="n">
        <v>0</v>
      </c>
      <c r="N606" t="n">
        <v>27</v>
      </c>
      <c r="P606" s="27" t="inlineStr">
        <is>
          <t>110%</t>
        </is>
      </c>
      <c r="R606" t="inlineStr">
        <is>
          <t>Bangalore</t>
        </is>
      </c>
      <c r="S606" t="inlineStr">
        <is>
          <t>South</t>
        </is>
      </c>
      <c r="T606" s="9">
        <f>VLOOKUP(A606,Sku_list!$A$1:$D$2323,3,0)</f>
        <v/>
      </c>
      <c r="U606" s="9">
        <f>VLOOKUP(A606,Sku_list!$A$1:$D$2323,4,0)*(F606/1000000*12)</f>
        <v/>
      </c>
      <c r="V606" s="9">
        <f>VLOOKUP(A606,Sku_list!$A$1:$D$2323,4,0)*(H606/1000000*12)</f>
        <v/>
      </c>
      <c r="W606" s="9">
        <f>VLOOKUP(A606,Sku_list!$A$1:$D$2323,4,0)*(J606/1000000*12)</f>
        <v/>
      </c>
      <c r="X606" s="9">
        <f>VLOOKUP(A606,Sku_list!$A$1:$D$2323,4,0)*(L606/1000000*12)</f>
        <v/>
      </c>
      <c r="Y606" s="9">
        <f>VLOOKUP(A606,Sku_list!$A$1:$E$2323,5,0)*((J606+F606)/1000000000)</f>
        <v/>
      </c>
      <c r="Z606" t="n">
        <v>260</v>
      </c>
      <c r="AC606" s="27">
        <f>(DAY(TODAY())+AB606)/30</f>
        <v/>
      </c>
    </row>
    <row r="607">
      <c r="A607" t="n">
        <v>1607705</v>
      </c>
      <c r="B607" t="inlineStr">
        <is>
          <t>Col Plax MW FT 500</t>
        </is>
      </c>
      <c r="C607" t="inlineStr">
        <is>
          <t>IN72</t>
        </is>
      </c>
      <c r="D607" t="n">
        <v>0</v>
      </c>
      <c r="E607" t="n">
        <v>0</v>
      </c>
      <c r="F607" t="n">
        <v>0</v>
      </c>
      <c r="G607" t="n">
        <v>0</v>
      </c>
      <c r="H607" t="n">
        <v>0</v>
      </c>
      <c r="I607" t="n">
        <v>0</v>
      </c>
      <c r="J607" t="n">
        <v>0</v>
      </c>
      <c r="K607" t="n">
        <v>0</v>
      </c>
      <c r="L607" t="n">
        <v>0</v>
      </c>
      <c r="M607" t="n">
        <v>0</v>
      </c>
      <c r="N607" t="n">
        <v>0</v>
      </c>
      <c r="P607" s="27" t="inlineStr">
        <is>
          <t>100%</t>
        </is>
      </c>
      <c r="R607" t="inlineStr">
        <is>
          <t>Gauhati</t>
        </is>
      </c>
      <c r="S607" t="inlineStr">
        <is>
          <t>East</t>
        </is>
      </c>
      <c r="T607" s="9">
        <f>VLOOKUP(A607,Sku_list!$A$1:$D$2323,3,0)</f>
        <v/>
      </c>
      <c r="U607" s="9">
        <f>VLOOKUP(A607,Sku_list!$A$1:$D$2323,4,0)*(F607/1000000*12)</f>
        <v/>
      </c>
      <c r="V607" s="9">
        <f>VLOOKUP(A607,Sku_list!$A$1:$D$2323,4,0)*(H607/1000000*12)</f>
        <v/>
      </c>
      <c r="W607" s="9">
        <f>VLOOKUP(A607,Sku_list!$A$1:$D$2323,4,0)*(J607/1000000*12)</f>
        <v/>
      </c>
      <c r="X607" s="9">
        <f>VLOOKUP(A607,Sku_list!$A$1:$D$2323,4,0)*(L607/1000000*12)</f>
        <v/>
      </c>
      <c r="Y607" s="9">
        <f>VLOOKUP(A607,Sku_list!$A$1:$E$2323,5,0)*((J607+F607)/1000000000)</f>
        <v/>
      </c>
      <c r="Z607" t="n">
        <v>3</v>
      </c>
      <c r="AC607" s="27">
        <f>(DAY(TODAY())+AB607)/30</f>
        <v/>
      </c>
    </row>
    <row r="608">
      <c r="A608" t="n">
        <v>1607705</v>
      </c>
      <c r="B608" t="inlineStr">
        <is>
          <t>Col Plax MW FT 500</t>
        </is>
      </c>
      <c r="C608" t="inlineStr">
        <is>
          <t>IN73</t>
        </is>
      </c>
      <c r="D608" t="n">
        <v>0</v>
      </c>
      <c r="E608" t="n">
        <v>0</v>
      </c>
      <c r="F608" t="n">
        <v>0</v>
      </c>
      <c r="G608" t="n">
        <v>0</v>
      </c>
      <c r="H608" t="n">
        <v>0</v>
      </c>
      <c r="I608" t="n">
        <v>0</v>
      </c>
      <c r="J608" t="n">
        <v>0</v>
      </c>
      <c r="K608" t="n">
        <v>0</v>
      </c>
      <c r="L608" t="n">
        <v>0</v>
      </c>
      <c r="M608" t="n">
        <v>0</v>
      </c>
      <c r="N608" t="n">
        <v>0</v>
      </c>
      <c r="P608" s="27" t="inlineStr">
        <is>
          <t>100%</t>
        </is>
      </c>
      <c r="R608" t="inlineStr">
        <is>
          <t>Patna</t>
        </is>
      </c>
      <c r="S608" t="inlineStr">
        <is>
          <t>East</t>
        </is>
      </c>
      <c r="T608" s="9">
        <f>VLOOKUP(A608,Sku_list!$A$1:$D$2323,3,0)</f>
        <v/>
      </c>
      <c r="U608" s="9">
        <f>VLOOKUP(A608,Sku_list!$A$1:$D$2323,4,0)*(F608/1000000*12)</f>
        <v/>
      </c>
      <c r="V608" s="9">
        <f>VLOOKUP(A608,Sku_list!$A$1:$D$2323,4,0)*(H608/1000000*12)</f>
        <v/>
      </c>
      <c r="W608" s="9">
        <f>VLOOKUP(A608,Sku_list!$A$1:$D$2323,4,0)*(J608/1000000*12)</f>
        <v/>
      </c>
      <c r="X608" s="9">
        <f>VLOOKUP(A608,Sku_list!$A$1:$D$2323,4,0)*(L608/1000000*12)</f>
        <v/>
      </c>
      <c r="Y608" s="9">
        <f>VLOOKUP(A608,Sku_list!$A$1:$E$2323,5,0)*((J608+F608)/1000000000)</f>
        <v/>
      </c>
      <c r="Z608" t="n">
        <v>1</v>
      </c>
      <c r="AC608" s="27">
        <f>(DAY(TODAY())+AB608)/30</f>
        <v/>
      </c>
    </row>
    <row r="609">
      <c r="A609" t="n">
        <v>1607705</v>
      </c>
      <c r="B609" t="inlineStr">
        <is>
          <t>Col Plax MW FT 500</t>
        </is>
      </c>
      <c r="C609" t="inlineStr">
        <is>
          <t>IN74</t>
        </is>
      </c>
      <c r="D609" t="n">
        <v>0</v>
      </c>
      <c r="E609" t="n">
        <v>0</v>
      </c>
      <c r="F609" t="n">
        <v>0</v>
      </c>
      <c r="G609" t="n">
        <v>0</v>
      </c>
      <c r="H609" t="n">
        <v>0</v>
      </c>
      <c r="I609" t="n">
        <v>25</v>
      </c>
      <c r="J609" t="n">
        <v>25</v>
      </c>
      <c r="K609" t="n">
        <v>25</v>
      </c>
      <c r="L609" t="n">
        <v>0</v>
      </c>
      <c r="M609" t="n">
        <v>0</v>
      </c>
      <c r="N609" t="n">
        <v>25</v>
      </c>
      <c r="P609" s="27" t="inlineStr"/>
      <c r="R609" t="inlineStr">
        <is>
          <t>Nepal-exp</t>
        </is>
      </c>
      <c r="S609" t="inlineStr">
        <is>
          <t>Exp-DC</t>
        </is>
      </c>
      <c r="T609" s="9">
        <f>VLOOKUP(A609,Sku_list!$A$1:$D$2323,3,0)</f>
        <v/>
      </c>
      <c r="U609" s="9">
        <f>VLOOKUP(A609,Sku_list!$A$1:$D$2323,4,0)*(F609/1000000*12)</f>
        <v/>
      </c>
      <c r="V609" s="9">
        <f>VLOOKUP(A609,Sku_list!$A$1:$D$2323,4,0)*(H609/1000000*12)</f>
        <v/>
      </c>
      <c r="W609" s="9">
        <f>VLOOKUP(A609,Sku_list!$A$1:$D$2323,4,0)*(J609/1000000*12)</f>
        <v/>
      </c>
      <c r="X609" s="9">
        <f>VLOOKUP(A609,Sku_list!$A$1:$D$2323,4,0)*(L609/1000000*12)</f>
        <v/>
      </c>
      <c r="Y609" s="9">
        <f>VLOOKUP(A609,Sku_list!$A$1:$E$2323,5,0)*((J609+F609)/1000000000)</f>
        <v/>
      </c>
      <c r="Z609" t="n">
        <v>0</v>
      </c>
      <c r="AC609" s="27">
        <f>(DAY(TODAY())+AB609)/30</f>
        <v/>
      </c>
    </row>
    <row r="610">
      <c r="A610" t="n">
        <v>1607705</v>
      </c>
      <c r="B610" t="inlineStr">
        <is>
          <t>Col Plax MW FT 500</t>
        </is>
      </c>
      <c r="C610" t="inlineStr">
        <is>
          <t>IN75</t>
        </is>
      </c>
      <c r="D610" t="n">
        <v>0</v>
      </c>
      <c r="E610" t="n">
        <v>0</v>
      </c>
      <c r="F610" t="n">
        <v>3</v>
      </c>
      <c r="G610" t="n">
        <v>0</v>
      </c>
      <c r="H610" t="n">
        <v>0</v>
      </c>
      <c r="I610" t="n">
        <v>0</v>
      </c>
      <c r="J610" t="n">
        <v>2</v>
      </c>
      <c r="K610" t="n">
        <v>5</v>
      </c>
      <c r="L610" t="n">
        <v>0</v>
      </c>
      <c r="M610" t="n">
        <v>0</v>
      </c>
      <c r="N610" t="n">
        <v>5</v>
      </c>
      <c r="P610" s="27" t="inlineStr">
        <is>
          <t>183%</t>
        </is>
      </c>
      <c r="R610" t="inlineStr">
        <is>
          <t>Jaipur</t>
        </is>
      </c>
      <c r="S610" t="inlineStr">
        <is>
          <t>North</t>
        </is>
      </c>
      <c r="T610" s="9">
        <f>VLOOKUP(A610,Sku_list!$A$1:$D$2323,3,0)</f>
        <v/>
      </c>
      <c r="U610" s="9">
        <f>VLOOKUP(A610,Sku_list!$A$1:$D$2323,4,0)*(F610/1000000*12)</f>
        <v/>
      </c>
      <c r="V610" s="9">
        <f>VLOOKUP(A610,Sku_list!$A$1:$D$2323,4,0)*(H610/1000000*12)</f>
        <v/>
      </c>
      <c r="W610" s="9">
        <f>VLOOKUP(A610,Sku_list!$A$1:$D$2323,4,0)*(J610/1000000*12)</f>
        <v/>
      </c>
      <c r="X610" s="9">
        <f>VLOOKUP(A610,Sku_list!$A$1:$D$2323,4,0)*(L610/1000000*12)</f>
        <v/>
      </c>
      <c r="Y610" s="9">
        <f>VLOOKUP(A610,Sku_list!$A$1:$E$2323,5,0)*((J610+F610)/1000000000)</f>
        <v/>
      </c>
      <c r="Z610" t="n">
        <v>6</v>
      </c>
      <c r="AC610" s="27">
        <f>(DAY(TODAY())+AB610)/30</f>
        <v/>
      </c>
    </row>
    <row r="611">
      <c r="A611" t="n">
        <v>1607705</v>
      </c>
      <c r="B611" t="inlineStr">
        <is>
          <t>Col Plax MW FT 500</t>
        </is>
      </c>
      <c r="C611" t="inlineStr">
        <is>
          <t>IN76</t>
        </is>
      </c>
      <c r="D611" t="n">
        <v>0</v>
      </c>
      <c r="E611" t="n">
        <v>0</v>
      </c>
      <c r="F611" t="n">
        <v>12</v>
      </c>
      <c r="G611" t="n">
        <v>0</v>
      </c>
      <c r="H611" t="n">
        <v>0</v>
      </c>
      <c r="I611" t="n">
        <v>100061</v>
      </c>
      <c r="J611" t="n">
        <v>100063</v>
      </c>
      <c r="K611" t="n">
        <v>100075</v>
      </c>
      <c r="L611" t="n">
        <v>0</v>
      </c>
      <c r="M611" t="n">
        <v>0</v>
      </c>
      <c r="N611" t="n">
        <v>100075</v>
      </c>
      <c r="P611" s="27" t="inlineStr">
        <is>
          <t>109%</t>
        </is>
      </c>
      <c r="R611" t="inlineStr">
        <is>
          <t>Ghaziabad</t>
        </is>
      </c>
      <c r="S611" t="inlineStr">
        <is>
          <t>North</t>
        </is>
      </c>
      <c r="T611" s="9">
        <f>VLOOKUP(A611,Sku_list!$A$1:$D$2323,3,0)</f>
        <v/>
      </c>
      <c r="U611" s="9">
        <f>VLOOKUP(A611,Sku_list!$A$1:$D$2323,4,0)*(F611/1000000*12)</f>
        <v/>
      </c>
      <c r="V611" s="9">
        <f>VLOOKUP(A611,Sku_list!$A$1:$D$2323,4,0)*(H611/1000000*12)</f>
        <v/>
      </c>
      <c r="W611" s="9">
        <f>VLOOKUP(A611,Sku_list!$A$1:$D$2323,4,0)*(J611/1000000*12)</f>
        <v/>
      </c>
      <c r="X611" s="9">
        <f>VLOOKUP(A611,Sku_list!$A$1:$D$2323,4,0)*(L611/1000000*12)</f>
        <v/>
      </c>
      <c r="Y611" s="9">
        <f>VLOOKUP(A611,Sku_list!$A$1:$E$2323,5,0)*((J611+F611)/1000000000)</f>
        <v/>
      </c>
      <c r="Z611" t="n">
        <v>130</v>
      </c>
      <c r="AC611" s="27">
        <f>(DAY(TODAY())+AB611)/30</f>
        <v/>
      </c>
    </row>
    <row r="612">
      <c r="A612" t="n">
        <v>1607705</v>
      </c>
      <c r="B612" t="inlineStr">
        <is>
          <t>Col Plax MW FT 500</t>
        </is>
      </c>
      <c r="C612" t="inlineStr">
        <is>
          <t>IN77</t>
        </is>
      </c>
      <c r="D612" t="n">
        <v>0</v>
      </c>
      <c r="E612" t="n">
        <v>0</v>
      </c>
      <c r="F612" t="n">
        <v>0</v>
      </c>
      <c r="G612" t="n">
        <v>0</v>
      </c>
      <c r="H612" t="n">
        <v>0</v>
      </c>
      <c r="I612" t="n">
        <v>0</v>
      </c>
      <c r="J612" t="n">
        <v>0</v>
      </c>
      <c r="K612" t="n">
        <v>0</v>
      </c>
      <c r="L612" t="n">
        <v>0</v>
      </c>
      <c r="M612" t="n">
        <v>0</v>
      </c>
      <c r="N612" t="n">
        <v>0</v>
      </c>
      <c r="P612" s="27" t="inlineStr"/>
      <c r="R612" t="inlineStr">
        <is>
          <t>POC Bhiwandi</t>
        </is>
      </c>
      <c r="S612" t="inlineStr">
        <is>
          <t>West</t>
        </is>
      </c>
      <c r="T612" s="9">
        <f>VLOOKUP(A612,Sku_list!$A$1:$D$2323,3,0)</f>
        <v/>
      </c>
      <c r="U612" s="9">
        <f>VLOOKUP(A612,Sku_list!$A$1:$D$2323,4,0)*(F612/1000000*12)</f>
        <v/>
      </c>
      <c r="V612" s="9">
        <f>VLOOKUP(A612,Sku_list!$A$1:$D$2323,4,0)*(H612/1000000*12)</f>
        <v/>
      </c>
      <c r="W612" s="9">
        <f>VLOOKUP(A612,Sku_list!$A$1:$D$2323,4,0)*(J612/1000000*12)</f>
        <v/>
      </c>
      <c r="X612" s="9">
        <f>VLOOKUP(A612,Sku_list!$A$1:$D$2323,4,0)*(L612/1000000*12)</f>
        <v/>
      </c>
      <c r="Y612" s="9">
        <f>VLOOKUP(A612,Sku_list!$A$1:$E$2323,5,0)*((J612+F612)/1000000000)</f>
        <v/>
      </c>
      <c r="Z612" t="n">
        <v>0</v>
      </c>
      <c r="AC612" s="27">
        <f>(DAY(TODAY())+AB612)/30</f>
        <v/>
      </c>
    </row>
    <row r="613">
      <c r="A613" t="n">
        <v>1607705</v>
      </c>
      <c r="B613" t="inlineStr">
        <is>
          <t>Col Plax MW FT 500</t>
        </is>
      </c>
      <c r="C613" t="inlineStr">
        <is>
          <t>IN78</t>
        </is>
      </c>
      <c r="D613" t="n">
        <v>0</v>
      </c>
      <c r="E613" t="n">
        <v>0</v>
      </c>
      <c r="F613" t="n">
        <v>0</v>
      </c>
      <c r="G613" t="n">
        <v>0</v>
      </c>
      <c r="H613" t="n">
        <v>0</v>
      </c>
      <c r="I613" t="n">
        <v>50</v>
      </c>
      <c r="J613" t="n">
        <v>50</v>
      </c>
      <c r="K613" t="n">
        <v>50</v>
      </c>
      <c r="L613" t="n">
        <v>0</v>
      </c>
      <c r="M613" t="n">
        <v>0</v>
      </c>
      <c r="N613" t="n">
        <v>50</v>
      </c>
      <c r="P613" s="27" t="inlineStr"/>
      <c r="R613" t="inlineStr">
        <is>
          <t>Kundli</t>
        </is>
      </c>
      <c r="S613" t="inlineStr">
        <is>
          <t>North</t>
        </is>
      </c>
      <c r="T613" s="9">
        <f>VLOOKUP(A613,Sku_list!$A$1:$D$2323,3,0)</f>
        <v/>
      </c>
      <c r="U613" s="9">
        <f>VLOOKUP(A613,Sku_list!$A$1:$D$2323,4,0)*(F613/1000000*12)</f>
        <v/>
      </c>
      <c r="V613" s="9">
        <f>VLOOKUP(A613,Sku_list!$A$1:$D$2323,4,0)*(H613/1000000*12)</f>
        <v/>
      </c>
      <c r="W613" s="9">
        <f>VLOOKUP(A613,Sku_list!$A$1:$D$2323,4,0)*(J613/1000000*12)</f>
        <v/>
      </c>
      <c r="X613" s="9">
        <f>VLOOKUP(A613,Sku_list!$A$1:$D$2323,4,0)*(L613/1000000*12)</f>
        <v/>
      </c>
      <c r="Y613" s="9">
        <f>VLOOKUP(A613,Sku_list!$A$1:$E$2323,5,0)*((J613+F613)/1000000000)</f>
        <v/>
      </c>
      <c r="Z613" t="n">
        <v>0</v>
      </c>
      <c r="AC613" s="27">
        <f>(DAY(TODAY())+AB613)/30</f>
        <v/>
      </c>
    </row>
    <row r="614">
      <c r="A614" t="n">
        <v>1607705</v>
      </c>
      <c r="B614" t="inlineStr">
        <is>
          <t>Col Plax MW FT 500</t>
        </is>
      </c>
      <c r="C614" t="inlineStr">
        <is>
          <t>IN79</t>
        </is>
      </c>
      <c r="D614" t="n">
        <v>0</v>
      </c>
      <c r="E614" t="n">
        <v>0</v>
      </c>
      <c r="F614" t="n">
        <v>0</v>
      </c>
      <c r="G614" t="n">
        <v>0</v>
      </c>
      <c r="H614" t="n">
        <v>0</v>
      </c>
      <c r="I614" t="n">
        <v>0</v>
      </c>
      <c r="J614" t="n">
        <v>7</v>
      </c>
      <c r="K614" t="n">
        <v>7</v>
      </c>
      <c r="L614" t="n">
        <v>0</v>
      </c>
      <c r="M614" t="n">
        <v>0</v>
      </c>
      <c r="N614" t="n">
        <v>7</v>
      </c>
      <c r="P614" s="27" t="inlineStr">
        <is>
          <t>200%</t>
        </is>
      </c>
      <c r="R614" t="inlineStr">
        <is>
          <t>Goa</t>
        </is>
      </c>
      <c r="S614" t="inlineStr">
        <is>
          <t>West</t>
        </is>
      </c>
      <c r="T614" s="9">
        <f>VLOOKUP(A614,Sku_list!$A$1:$D$2323,3,0)</f>
        <v/>
      </c>
      <c r="U614" s="9">
        <f>VLOOKUP(A614,Sku_list!$A$1:$D$2323,4,0)*(F614/1000000*12)</f>
        <v/>
      </c>
      <c r="V614" s="9">
        <f>VLOOKUP(A614,Sku_list!$A$1:$D$2323,4,0)*(H614/1000000*12)</f>
        <v/>
      </c>
      <c r="W614" s="9">
        <f>VLOOKUP(A614,Sku_list!$A$1:$D$2323,4,0)*(J614/1000000*12)</f>
        <v/>
      </c>
      <c r="X614" s="9">
        <f>VLOOKUP(A614,Sku_list!$A$1:$D$2323,4,0)*(L614/1000000*12)</f>
        <v/>
      </c>
      <c r="Y614" s="9">
        <f>VLOOKUP(A614,Sku_list!$A$1:$E$2323,5,0)*((J614+F614)/1000000000)</f>
        <v/>
      </c>
      <c r="Z614" t="n">
        <v>7</v>
      </c>
      <c r="AC614" s="27">
        <f>(DAY(TODAY())+AB614)/30</f>
        <v/>
      </c>
    </row>
    <row r="615">
      <c r="A615" t="n">
        <v>1607705</v>
      </c>
      <c r="B615" t="inlineStr">
        <is>
          <t>Col Plax MW FT 500</t>
        </is>
      </c>
      <c r="C615" t="inlineStr">
        <is>
          <t>IN80</t>
        </is>
      </c>
      <c r="D615" t="n">
        <v>0</v>
      </c>
      <c r="E615" t="n">
        <v>0</v>
      </c>
      <c r="F615" t="n">
        <v>0</v>
      </c>
      <c r="G615" t="n">
        <v>0</v>
      </c>
      <c r="H615" t="n">
        <v>0</v>
      </c>
      <c r="I615" t="n">
        <v>12</v>
      </c>
      <c r="J615" t="n">
        <v>12</v>
      </c>
      <c r="K615" t="n">
        <v>12</v>
      </c>
      <c r="L615" t="n">
        <v>0</v>
      </c>
      <c r="M615" t="n">
        <v>0</v>
      </c>
      <c r="N615" t="n">
        <v>12</v>
      </c>
      <c r="P615" s="27" t="inlineStr">
        <is>
          <t>209%</t>
        </is>
      </c>
      <c r="R615" t="inlineStr">
        <is>
          <t>Morinda</t>
        </is>
      </c>
      <c r="S615" t="inlineStr">
        <is>
          <t>North</t>
        </is>
      </c>
      <c r="T615" s="9">
        <f>VLOOKUP(A615,Sku_list!$A$1:$D$2323,3,0)</f>
        <v/>
      </c>
      <c r="U615" s="9">
        <f>VLOOKUP(A615,Sku_list!$A$1:$D$2323,4,0)*(F615/1000000*12)</f>
        <v/>
      </c>
      <c r="V615" s="9">
        <f>VLOOKUP(A615,Sku_list!$A$1:$D$2323,4,0)*(H615/1000000*12)</f>
        <v/>
      </c>
      <c r="W615" s="9">
        <f>VLOOKUP(A615,Sku_list!$A$1:$D$2323,4,0)*(J615/1000000*12)</f>
        <v/>
      </c>
      <c r="X615" s="9">
        <f>VLOOKUP(A615,Sku_list!$A$1:$D$2323,4,0)*(L615/1000000*12)</f>
        <v/>
      </c>
      <c r="Y615" s="9">
        <f>VLOOKUP(A615,Sku_list!$A$1:$E$2323,5,0)*((J615+F615)/1000000000)</f>
        <v/>
      </c>
      <c r="Z615" t="n">
        <v>11</v>
      </c>
      <c r="AC615" s="27">
        <f>(DAY(TODAY())+AB615)/30</f>
        <v/>
      </c>
    </row>
    <row r="616">
      <c r="A616" t="n">
        <v>1607705</v>
      </c>
      <c r="B616" t="inlineStr">
        <is>
          <t>Col Plax MW FT 500</t>
        </is>
      </c>
      <c r="C616" t="inlineStr">
        <is>
          <t>IN81</t>
        </is>
      </c>
      <c r="D616" t="n">
        <v>0</v>
      </c>
      <c r="E616" t="n">
        <v>0</v>
      </c>
      <c r="F616" t="n">
        <v>0</v>
      </c>
      <c r="G616" t="n">
        <v>0</v>
      </c>
      <c r="H616" t="n">
        <v>0</v>
      </c>
      <c r="I616" t="n">
        <v>0</v>
      </c>
      <c r="J616" t="n">
        <v>119</v>
      </c>
      <c r="K616" t="n">
        <v>119</v>
      </c>
      <c r="L616" t="n">
        <v>0</v>
      </c>
      <c r="M616" t="n">
        <v>0</v>
      </c>
      <c r="N616" t="n">
        <v>119</v>
      </c>
      <c r="P616" s="27" t="inlineStr">
        <is>
          <t>132%</t>
        </is>
      </c>
      <c r="R616" t="inlineStr">
        <is>
          <t>Bhiwandi</t>
        </is>
      </c>
      <c r="S616" t="inlineStr">
        <is>
          <t>West</t>
        </is>
      </c>
      <c r="T616" s="9">
        <f>VLOOKUP(A616,Sku_list!$A$1:$D$2323,3,0)</f>
        <v/>
      </c>
      <c r="U616" s="9">
        <f>VLOOKUP(A616,Sku_list!$A$1:$D$2323,4,0)*(F616/1000000*12)</f>
        <v/>
      </c>
      <c r="V616" s="9">
        <f>VLOOKUP(A616,Sku_list!$A$1:$D$2323,4,0)*(H616/1000000*12)</f>
        <v/>
      </c>
      <c r="W616" s="9">
        <f>VLOOKUP(A616,Sku_list!$A$1:$D$2323,4,0)*(J616/1000000*12)</f>
        <v/>
      </c>
      <c r="X616" s="9">
        <f>VLOOKUP(A616,Sku_list!$A$1:$D$2323,4,0)*(L616/1000000*12)</f>
        <v/>
      </c>
      <c r="Y616" s="9">
        <f>VLOOKUP(A616,Sku_list!$A$1:$E$2323,5,0)*((J616+F616)/1000000000)</f>
        <v/>
      </c>
      <c r="Z616" t="n">
        <v>210</v>
      </c>
      <c r="AC616" s="27">
        <f>(DAY(TODAY())+AB616)/30</f>
        <v/>
      </c>
    </row>
    <row r="617">
      <c r="A617" t="n">
        <v>1607705</v>
      </c>
      <c r="B617" t="inlineStr">
        <is>
          <t>Col Plax MW FT 500</t>
        </is>
      </c>
      <c r="C617" t="inlineStr">
        <is>
          <t>IN82</t>
        </is>
      </c>
      <c r="D617" t="n">
        <v>0</v>
      </c>
      <c r="E617" t="n">
        <v>0</v>
      </c>
      <c r="F617" t="n">
        <v>0</v>
      </c>
      <c r="G617" t="n">
        <v>0</v>
      </c>
      <c r="H617" t="n">
        <v>0</v>
      </c>
      <c r="I617" t="n">
        <v>25</v>
      </c>
      <c r="J617" t="n">
        <v>1112</v>
      </c>
      <c r="K617" t="n">
        <v>1112</v>
      </c>
      <c r="L617" t="n">
        <v>0</v>
      </c>
      <c r="M617" t="n">
        <v>0</v>
      </c>
      <c r="N617" t="n">
        <v>1112</v>
      </c>
      <c r="P617" s="27" t="inlineStr"/>
      <c r="R617" t="inlineStr">
        <is>
          <t>DC</t>
        </is>
      </c>
      <c r="S617" t="inlineStr">
        <is>
          <t>West DC</t>
        </is>
      </c>
      <c r="T617" s="9">
        <f>VLOOKUP(A617,Sku_list!$A$1:$D$2323,3,0)</f>
        <v/>
      </c>
      <c r="U617" s="9">
        <f>VLOOKUP(A617,Sku_list!$A$1:$D$2323,4,0)*(F617/1000000*12)</f>
        <v/>
      </c>
      <c r="V617" s="9">
        <f>VLOOKUP(A617,Sku_list!$A$1:$D$2323,4,0)*(H617/1000000*12)</f>
        <v/>
      </c>
      <c r="W617" s="9">
        <f>VLOOKUP(A617,Sku_list!$A$1:$D$2323,4,0)*(J617/1000000*12)</f>
        <v/>
      </c>
      <c r="X617" s="9">
        <f>VLOOKUP(A617,Sku_list!$A$1:$D$2323,4,0)*(L617/1000000*12)</f>
        <v/>
      </c>
      <c r="Y617" s="9">
        <f>VLOOKUP(A617,Sku_list!$A$1:$E$2323,5,0)*((J617+F617)/1000000000)</f>
        <v/>
      </c>
      <c r="Z617" t="n">
        <v>0</v>
      </c>
      <c r="AC617" s="27">
        <f>(DAY(TODAY())+AB617)/30</f>
        <v/>
      </c>
    </row>
    <row r="618">
      <c r="A618" t="n">
        <v>1607705</v>
      </c>
      <c r="B618" t="inlineStr">
        <is>
          <t>Col Plax MW FT 500</t>
        </is>
      </c>
      <c r="C618" t="inlineStr">
        <is>
          <t>IN83</t>
        </is>
      </c>
      <c r="D618" t="n">
        <v>0</v>
      </c>
      <c r="E618" t="n">
        <v>0</v>
      </c>
      <c r="F618" t="n">
        <v>0</v>
      </c>
      <c r="G618" t="n">
        <v>0</v>
      </c>
      <c r="H618" t="n">
        <v>0</v>
      </c>
      <c r="I618" t="n">
        <v>0</v>
      </c>
      <c r="J618" t="n">
        <v>19</v>
      </c>
      <c r="K618" t="n">
        <v>19</v>
      </c>
      <c r="L618" t="n">
        <v>0</v>
      </c>
      <c r="M618" t="n">
        <v>0</v>
      </c>
      <c r="N618" t="n">
        <v>19</v>
      </c>
      <c r="P618" s="27" t="inlineStr">
        <is>
          <t>575%</t>
        </is>
      </c>
      <c r="R618" t="inlineStr">
        <is>
          <t>Aurangabad</t>
        </is>
      </c>
      <c r="S618" t="inlineStr">
        <is>
          <t>West</t>
        </is>
      </c>
      <c r="T618" s="9">
        <f>VLOOKUP(A618,Sku_list!$A$1:$D$2323,3,0)</f>
        <v/>
      </c>
      <c r="U618" s="9">
        <f>VLOOKUP(A618,Sku_list!$A$1:$D$2323,4,0)*(F618/1000000*12)</f>
        <v/>
      </c>
      <c r="V618" s="9">
        <f>VLOOKUP(A618,Sku_list!$A$1:$D$2323,4,0)*(H618/1000000*12)</f>
        <v/>
      </c>
      <c r="W618" s="9">
        <f>VLOOKUP(A618,Sku_list!$A$1:$D$2323,4,0)*(J618/1000000*12)</f>
        <v/>
      </c>
      <c r="X618" s="9">
        <f>VLOOKUP(A618,Sku_list!$A$1:$D$2323,4,0)*(L618/1000000*12)</f>
        <v/>
      </c>
      <c r="Y618" s="9">
        <f>VLOOKUP(A618,Sku_list!$A$1:$E$2323,5,0)*((J618+F618)/1000000000)</f>
        <v/>
      </c>
      <c r="Z618" t="n">
        <v>4</v>
      </c>
      <c r="AC618" s="27">
        <f>(DAY(TODAY())+AB618)/30</f>
        <v/>
      </c>
    </row>
    <row r="619">
      <c r="A619" t="n">
        <v>1607705</v>
      </c>
      <c r="B619" t="inlineStr">
        <is>
          <t>Col Plax MW FT 500</t>
        </is>
      </c>
      <c r="C619" t="inlineStr">
        <is>
          <t>IN84</t>
        </is>
      </c>
      <c r="D619" t="n">
        <v>0</v>
      </c>
      <c r="E619" t="n">
        <v>0</v>
      </c>
      <c r="F619" t="n">
        <v>0</v>
      </c>
      <c r="G619" t="n">
        <v>0</v>
      </c>
      <c r="H619" t="n">
        <v>0</v>
      </c>
      <c r="I619" t="n">
        <v>0</v>
      </c>
      <c r="J619" t="n">
        <v>5</v>
      </c>
      <c r="K619" t="n">
        <v>5</v>
      </c>
      <c r="L619" t="n">
        <v>0</v>
      </c>
      <c r="M619" t="n">
        <v>0</v>
      </c>
      <c r="N619" t="n">
        <v>5</v>
      </c>
      <c r="P619" s="27" t="inlineStr">
        <is>
          <t>600%</t>
        </is>
      </c>
      <c r="R619" t="inlineStr">
        <is>
          <t>Raipur</t>
        </is>
      </c>
      <c r="S619" t="inlineStr">
        <is>
          <t>East</t>
        </is>
      </c>
      <c r="T619" s="9">
        <f>VLOOKUP(A619,Sku_list!$A$1:$D$2323,3,0)</f>
        <v/>
      </c>
      <c r="U619" s="9">
        <f>VLOOKUP(A619,Sku_list!$A$1:$D$2323,4,0)*(F619/1000000*12)</f>
        <v/>
      </c>
      <c r="V619" s="9">
        <f>VLOOKUP(A619,Sku_list!$A$1:$D$2323,4,0)*(H619/1000000*12)</f>
        <v/>
      </c>
      <c r="W619" s="9">
        <f>VLOOKUP(A619,Sku_list!$A$1:$D$2323,4,0)*(J619/1000000*12)</f>
        <v/>
      </c>
      <c r="X619" s="9">
        <f>VLOOKUP(A619,Sku_list!$A$1:$D$2323,4,0)*(L619/1000000*12)</f>
        <v/>
      </c>
      <c r="Y619" s="9">
        <f>VLOOKUP(A619,Sku_list!$A$1:$E$2323,5,0)*((J619+F619)/1000000000)</f>
        <v/>
      </c>
      <c r="Z619" t="n">
        <v>1</v>
      </c>
      <c r="AC619" s="27">
        <f>(DAY(TODAY())+AB619)/30</f>
        <v/>
      </c>
    </row>
    <row r="620">
      <c r="A620" t="n">
        <v>1607705</v>
      </c>
      <c r="B620" t="inlineStr">
        <is>
          <t>Col Plax MW FT 500</t>
        </is>
      </c>
      <c r="C620" t="inlineStr">
        <is>
          <t>IN85</t>
        </is>
      </c>
      <c r="D620" t="n">
        <v>0</v>
      </c>
      <c r="E620" t="n">
        <v>0</v>
      </c>
      <c r="F620" t="n">
        <v>0</v>
      </c>
      <c r="G620" t="n">
        <v>0</v>
      </c>
      <c r="H620" t="n">
        <v>0</v>
      </c>
      <c r="I620" t="n">
        <v>0</v>
      </c>
      <c r="J620" t="n">
        <v>0</v>
      </c>
      <c r="K620" t="n">
        <v>0</v>
      </c>
      <c r="L620" t="n">
        <v>0</v>
      </c>
      <c r="M620" t="n">
        <v>0</v>
      </c>
      <c r="N620" t="n">
        <v>0</v>
      </c>
      <c r="P620" s="27" t="inlineStr"/>
      <c r="R620" t="inlineStr">
        <is>
          <t>Tripura</t>
        </is>
      </c>
      <c r="S620" t="inlineStr">
        <is>
          <t>East</t>
        </is>
      </c>
      <c r="T620" s="9">
        <f>VLOOKUP(A620,Sku_list!$A$1:$D$2323,3,0)</f>
        <v/>
      </c>
      <c r="U620" s="9">
        <f>VLOOKUP(A620,Sku_list!$A$1:$D$2323,4,0)*(F620/1000000*12)</f>
        <v/>
      </c>
      <c r="V620" s="9">
        <f>VLOOKUP(A620,Sku_list!$A$1:$D$2323,4,0)*(H620/1000000*12)</f>
        <v/>
      </c>
      <c r="W620" s="9">
        <f>VLOOKUP(A620,Sku_list!$A$1:$D$2323,4,0)*(J620/1000000*12)</f>
        <v/>
      </c>
      <c r="X620" s="9">
        <f>VLOOKUP(A620,Sku_list!$A$1:$D$2323,4,0)*(L620/1000000*12)</f>
        <v/>
      </c>
      <c r="Y620" s="9">
        <f>VLOOKUP(A620,Sku_list!$A$1:$E$2323,5,0)*((J620+F620)/1000000000)</f>
        <v/>
      </c>
      <c r="Z620" t="n">
        <v>0</v>
      </c>
      <c r="AC620" s="27">
        <f>(DAY(TODAY())+AB620)/30</f>
        <v/>
      </c>
    </row>
    <row r="621">
      <c r="A621" t="n">
        <v>1607705</v>
      </c>
      <c r="B621" t="inlineStr">
        <is>
          <t>Col Plax MW FT 500</t>
        </is>
      </c>
      <c r="C621" t="inlineStr">
        <is>
          <t>IN86</t>
        </is>
      </c>
      <c r="D621" t="n">
        <v>0</v>
      </c>
      <c r="E621" t="n">
        <v>0</v>
      </c>
      <c r="F621" t="n">
        <v>0</v>
      </c>
      <c r="G621" t="n">
        <v>0</v>
      </c>
      <c r="H621" t="n">
        <v>0</v>
      </c>
      <c r="I621" t="n">
        <v>0</v>
      </c>
      <c r="J621" t="n">
        <v>1</v>
      </c>
      <c r="K621" t="n">
        <v>1</v>
      </c>
      <c r="L621" t="n">
        <v>0</v>
      </c>
      <c r="M621" t="n">
        <v>0</v>
      </c>
      <c r="N621" t="n">
        <v>1</v>
      </c>
      <c r="P621" s="27" t="inlineStr">
        <is>
          <t>200%</t>
        </is>
      </c>
      <c r="R621" t="inlineStr">
        <is>
          <t>Ranchi</t>
        </is>
      </c>
      <c r="S621" t="inlineStr">
        <is>
          <t>East</t>
        </is>
      </c>
      <c r="T621" s="9">
        <f>VLOOKUP(A621,Sku_list!$A$1:$D$2323,3,0)</f>
        <v/>
      </c>
      <c r="U621" s="9">
        <f>VLOOKUP(A621,Sku_list!$A$1:$D$2323,4,0)*(F621/1000000*12)</f>
        <v/>
      </c>
      <c r="V621" s="9">
        <f>VLOOKUP(A621,Sku_list!$A$1:$D$2323,4,0)*(H621/1000000*12)</f>
        <v/>
      </c>
      <c r="W621" s="9">
        <f>VLOOKUP(A621,Sku_list!$A$1:$D$2323,4,0)*(J621/1000000*12)</f>
        <v/>
      </c>
      <c r="X621" s="9">
        <f>VLOOKUP(A621,Sku_list!$A$1:$D$2323,4,0)*(L621/1000000*12)</f>
        <v/>
      </c>
      <c r="Y621" s="9">
        <f>VLOOKUP(A621,Sku_list!$A$1:$E$2323,5,0)*((J621+F621)/1000000000)</f>
        <v/>
      </c>
      <c r="Z621" t="n">
        <v>1</v>
      </c>
      <c r="AC621" s="27">
        <f>(DAY(TODAY())+AB621)/30</f>
        <v/>
      </c>
    </row>
    <row r="622">
      <c r="A622" t="n">
        <v>1607705</v>
      </c>
      <c r="B622" t="inlineStr">
        <is>
          <t>Col Plax MW FT 500</t>
        </is>
      </c>
      <c r="C622" t="inlineStr">
        <is>
          <t>IN87</t>
        </is>
      </c>
      <c r="D622" t="n">
        <v>0</v>
      </c>
      <c r="E622" t="n">
        <v>0</v>
      </c>
      <c r="F622" t="n">
        <v>0</v>
      </c>
      <c r="G622" t="n">
        <v>0</v>
      </c>
      <c r="H622" t="n">
        <v>0</v>
      </c>
      <c r="I622" t="n">
        <v>0</v>
      </c>
      <c r="J622" t="n">
        <v>7</v>
      </c>
      <c r="K622" t="n">
        <v>7</v>
      </c>
      <c r="L622" t="n">
        <v>0</v>
      </c>
      <c r="M622" t="n">
        <v>0</v>
      </c>
      <c r="N622" t="n">
        <v>7</v>
      </c>
      <c r="P622" s="27" t="inlineStr">
        <is>
          <t>188%</t>
        </is>
      </c>
      <c r="R622" t="inlineStr">
        <is>
          <t>Vijaywada</t>
        </is>
      </c>
      <c r="S622" t="inlineStr">
        <is>
          <t>South</t>
        </is>
      </c>
      <c r="T622" s="9">
        <f>VLOOKUP(A622,Sku_list!$A$1:$D$2323,3,0)</f>
        <v/>
      </c>
      <c r="U622" s="9">
        <f>VLOOKUP(A622,Sku_list!$A$1:$D$2323,4,0)*(F622/1000000*12)</f>
        <v/>
      </c>
      <c r="V622" s="9">
        <f>VLOOKUP(A622,Sku_list!$A$1:$D$2323,4,0)*(H622/1000000*12)</f>
        <v/>
      </c>
      <c r="W622" s="9">
        <f>VLOOKUP(A622,Sku_list!$A$1:$D$2323,4,0)*(J622/1000000*12)</f>
        <v/>
      </c>
      <c r="X622" s="9">
        <f>VLOOKUP(A622,Sku_list!$A$1:$D$2323,4,0)*(L622/1000000*12)</f>
        <v/>
      </c>
      <c r="Y622" s="9">
        <f>VLOOKUP(A622,Sku_list!$A$1:$E$2323,5,0)*((J622+F622)/1000000000)</f>
        <v/>
      </c>
      <c r="Z622" t="n">
        <v>8</v>
      </c>
      <c r="AC622" s="27">
        <f>(DAY(TODAY())+AB622)/30</f>
        <v/>
      </c>
    </row>
    <row r="623">
      <c r="A623" t="n">
        <v>1607705</v>
      </c>
      <c r="B623" t="inlineStr">
        <is>
          <t>Col Plax MW FT 500</t>
        </is>
      </c>
      <c r="C623" t="inlineStr">
        <is>
          <t>IN88</t>
        </is>
      </c>
      <c r="D623" t="n">
        <v>0</v>
      </c>
      <c r="E623" t="n">
        <v>0</v>
      </c>
      <c r="F623" t="n">
        <v>2</v>
      </c>
      <c r="G623" t="n">
        <v>0</v>
      </c>
      <c r="H623" t="n">
        <v>0</v>
      </c>
      <c r="I623" t="n">
        <v>2</v>
      </c>
      <c r="J623" t="n">
        <v>2</v>
      </c>
      <c r="K623" t="n">
        <v>4</v>
      </c>
      <c r="L623" t="n">
        <v>0</v>
      </c>
      <c r="M623" t="n">
        <v>0</v>
      </c>
      <c r="N623" t="n">
        <v>4</v>
      </c>
      <c r="P623" s="27" t="inlineStr"/>
      <c r="R623" t="inlineStr">
        <is>
          <t>Uttaranchal</t>
        </is>
      </c>
      <c r="S623" t="inlineStr">
        <is>
          <t>North</t>
        </is>
      </c>
      <c r="T623" s="9">
        <f>VLOOKUP(A623,Sku_list!$A$1:$D$2323,3,0)</f>
        <v/>
      </c>
      <c r="U623" s="9">
        <f>VLOOKUP(A623,Sku_list!$A$1:$D$2323,4,0)*(F623/1000000*12)</f>
        <v/>
      </c>
      <c r="V623" s="9">
        <f>VLOOKUP(A623,Sku_list!$A$1:$D$2323,4,0)*(H623/1000000*12)</f>
        <v/>
      </c>
      <c r="W623" s="9">
        <f>VLOOKUP(A623,Sku_list!$A$1:$D$2323,4,0)*(J623/1000000*12)</f>
        <v/>
      </c>
      <c r="X623" s="9">
        <f>VLOOKUP(A623,Sku_list!$A$1:$D$2323,4,0)*(L623/1000000*12)</f>
        <v/>
      </c>
      <c r="Y623" s="9">
        <f>VLOOKUP(A623,Sku_list!$A$1:$E$2323,5,0)*((J623+F623)/1000000000)</f>
        <v/>
      </c>
      <c r="Z623" t="n">
        <v>0</v>
      </c>
      <c r="AC623" s="27">
        <f>(DAY(TODAY())+AB623)/30</f>
        <v/>
      </c>
    </row>
    <row r="624">
      <c r="A624" t="n">
        <v>1607705</v>
      </c>
      <c r="B624" t="inlineStr">
        <is>
          <t>Col Plax MW FT 500</t>
        </is>
      </c>
      <c r="C624" t="inlineStr">
        <is>
          <t>IN89</t>
        </is>
      </c>
      <c r="D624" t="n">
        <v>0</v>
      </c>
      <c r="E624" t="n">
        <v>0</v>
      </c>
      <c r="F624" t="n">
        <v>0</v>
      </c>
      <c r="G624" t="n">
        <v>0</v>
      </c>
      <c r="H624" t="n">
        <v>0</v>
      </c>
      <c r="I624" t="n">
        <v>0</v>
      </c>
      <c r="J624" t="n">
        <v>12</v>
      </c>
      <c r="K624" t="n">
        <v>12</v>
      </c>
      <c r="L624" t="n">
        <v>0</v>
      </c>
      <c r="M624" t="n">
        <v>0</v>
      </c>
      <c r="N624" t="n">
        <v>12</v>
      </c>
      <c r="P624" s="27" t="inlineStr">
        <is>
          <t>233%</t>
        </is>
      </c>
      <c r="R624" t="inlineStr">
        <is>
          <t>Hubli</t>
        </is>
      </c>
      <c r="S624" t="inlineStr">
        <is>
          <t>South</t>
        </is>
      </c>
      <c r="T624" s="9">
        <f>VLOOKUP(A624,Sku_list!$A$1:$D$2323,3,0)</f>
        <v/>
      </c>
      <c r="U624" s="9">
        <f>VLOOKUP(A624,Sku_list!$A$1:$D$2323,4,0)*(F624/1000000*12)</f>
        <v/>
      </c>
      <c r="V624" s="9">
        <f>VLOOKUP(A624,Sku_list!$A$1:$D$2323,4,0)*(H624/1000000*12)</f>
        <v/>
      </c>
      <c r="W624" s="9">
        <f>VLOOKUP(A624,Sku_list!$A$1:$D$2323,4,0)*(J624/1000000*12)</f>
        <v/>
      </c>
      <c r="X624" s="9">
        <f>VLOOKUP(A624,Sku_list!$A$1:$D$2323,4,0)*(L624/1000000*12)</f>
        <v/>
      </c>
      <c r="Y624" s="9">
        <f>VLOOKUP(A624,Sku_list!$A$1:$E$2323,5,0)*((J624+F624)/1000000000)</f>
        <v/>
      </c>
      <c r="Z624" t="n">
        <v>9</v>
      </c>
      <c r="AC624" s="27">
        <f>(DAY(TODAY())+AB624)/30</f>
        <v/>
      </c>
    </row>
    <row r="625">
      <c r="A625" t="n">
        <v>1607705</v>
      </c>
      <c r="B625" t="inlineStr">
        <is>
          <t>Col Plax MW FT 500</t>
        </is>
      </c>
      <c r="C625" t="inlineStr">
        <is>
          <t>IN90</t>
        </is>
      </c>
      <c r="D625" t="n">
        <v>0</v>
      </c>
      <c r="E625" t="n">
        <v>0</v>
      </c>
      <c r="F625" t="n">
        <v>0</v>
      </c>
      <c r="G625" t="n">
        <v>0</v>
      </c>
      <c r="H625" t="n">
        <v>0</v>
      </c>
      <c r="I625" t="n">
        <v>0</v>
      </c>
      <c r="J625" t="n">
        <v>45</v>
      </c>
      <c r="K625" t="n">
        <v>45</v>
      </c>
      <c r="L625" t="n">
        <v>0</v>
      </c>
      <c r="M625" t="n">
        <v>0</v>
      </c>
      <c r="N625" t="n">
        <v>45</v>
      </c>
      <c r="P625" s="27" t="inlineStr">
        <is>
          <t>280%</t>
        </is>
      </c>
      <c r="R625" t="inlineStr">
        <is>
          <t>Export</t>
        </is>
      </c>
      <c r="S625" t="inlineStr">
        <is>
          <t>Exp-DC</t>
        </is>
      </c>
      <c r="T625" s="9">
        <f>VLOOKUP(A625,Sku_list!$A$1:$D$2323,3,0)</f>
        <v/>
      </c>
      <c r="U625" s="9">
        <f>VLOOKUP(A625,Sku_list!$A$1:$D$2323,4,0)*(F625/1000000*12)</f>
        <v/>
      </c>
      <c r="V625" s="9">
        <f>VLOOKUP(A625,Sku_list!$A$1:$D$2323,4,0)*(H625/1000000*12)</f>
        <v/>
      </c>
      <c r="W625" s="9">
        <f>VLOOKUP(A625,Sku_list!$A$1:$D$2323,4,0)*(J625/1000000*12)</f>
        <v/>
      </c>
      <c r="X625" s="9">
        <f>VLOOKUP(A625,Sku_list!$A$1:$D$2323,4,0)*(L625/1000000*12)</f>
        <v/>
      </c>
      <c r="Y625" s="9">
        <f>VLOOKUP(A625,Sku_list!$A$1:$E$2323,5,0)*((J625+F625)/1000000000)</f>
        <v/>
      </c>
      <c r="Z625" t="n">
        <v>25</v>
      </c>
      <c r="AC625" s="27">
        <f>(DAY(TODAY())+AB625)/30</f>
        <v/>
      </c>
    </row>
    <row r="626">
      <c r="A626" t="n">
        <v>1607705</v>
      </c>
      <c r="B626" t="inlineStr">
        <is>
          <t>Col Plax MW FT 500</t>
        </is>
      </c>
      <c r="C626" t="inlineStr">
        <is>
          <t>IN91</t>
        </is>
      </c>
      <c r="D626" t="n">
        <v>0</v>
      </c>
      <c r="E626" t="n">
        <v>0</v>
      </c>
      <c r="F626" t="n">
        <v>0</v>
      </c>
      <c r="G626" t="n">
        <v>0</v>
      </c>
      <c r="H626" t="n">
        <v>0</v>
      </c>
      <c r="I626" t="n">
        <v>0</v>
      </c>
      <c r="J626" t="n">
        <v>0</v>
      </c>
      <c r="K626" t="n">
        <v>0</v>
      </c>
      <c r="L626" t="n">
        <v>0</v>
      </c>
      <c r="M626" t="n">
        <v>0</v>
      </c>
      <c r="N626" t="n">
        <v>0</v>
      </c>
      <c r="P626" s="27" t="inlineStr">
        <is>
          <t>100%</t>
        </is>
      </c>
      <c r="R626" t="inlineStr">
        <is>
          <t>Siliguri</t>
        </is>
      </c>
      <c r="S626" t="inlineStr">
        <is>
          <t>East</t>
        </is>
      </c>
      <c r="T626" s="9">
        <f>VLOOKUP(A626,Sku_list!$A$1:$D$2323,3,0)</f>
        <v/>
      </c>
      <c r="U626" s="9">
        <f>VLOOKUP(A626,Sku_list!$A$1:$D$2323,4,0)*(F626/1000000*12)</f>
        <v/>
      </c>
      <c r="V626" s="9">
        <f>VLOOKUP(A626,Sku_list!$A$1:$D$2323,4,0)*(H626/1000000*12)</f>
        <v/>
      </c>
      <c r="W626" s="9">
        <f>VLOOKUP(A626,Sku_list!$A$1:$D$2323,4,0)*(J626/1000000*12)</f>
        <v/>
      </c>
      <c r="X626" s="9">
        <f>VLOOKUP(A626,Sku_list!$A$1:$D$2323,4,0)*(L626/1000000*12)</f>
        <v/>
      </c>
      <c r="Y626" s="9">
        <f>VLOOKUP(A626,Sku_list!$A$1:$E$2323,5,0)*((J626+F626)/1000000000)</f>
        <v/>
      </c>
      <c r="Z626" t="n">
        <v>1</v>
      </c>
      <c r="AC626" s="27">
        <f>(DAY(TODAY())+AB626)/30</f>
        <v/>
      </c>
    </row>
    <row r="627">
      <c r="A627" t="n">
        <v>1607705</v>
      </c>
      <c r="B627" t="inlineStr">
        <is>
          <t>Col Plax MW FT 500</t>
        </is>
      </c>
      <c r="C627" t="inlineStr">
        <is>
          <t>IN95</t>
        </is>
      </c>
      <c r="D627" t="n">
        <v>0</v>
      </c>
      <c r="E627" t="n">
        <v>0</v>
      </c>
      <c r="F627" t="n">
        <v>0</v>
      </c>
      <c r="G627" t="n">
        <v>0</v>
      </c>
      <c r="H627" t="n">
        <v>0</v>
      </c>
      <c r="I627" t="n">
        <v>95</v>
      </c>
      <c r="J627" t="n">
        <v>95</v>
      </c>
      <c r="K627" t="n">
        <v>95</v>
      </c>
      <c r="L627" t="n">
        <v>0</v>
      </c>
      <c r="M627" t="n">
        <v>0</v>
      </c>
      <c r="N627" t="n">
        <v>95</v>
      </c>
      <c r="P627" s="27" t="inlineStr"/>
      <c r="R627" t="inlineStr">
        <is>
          <t>Hasangarh</t>
        </is>
      </c>
      <c r="S627" t="inlineStr">
        <is>
          <t>North DC</t>
        </is>
      </c>
      <c r="T627" s="9">
        <f>VLOOKUP(A627,Sku_list!$A$1:$D$2323,3,0)</f>
        <v/>
      </c>
      <c r="U627" s="9">
        <f>VLOOKUP(A627,Sku_list!$A$1:$D$2323,4,0)*(F627/1000000*12)</f>
        <v/>
      </c>
      <c r="V627" s="9">
        <f>VLOOKUP(A627,Sku_list!$A$1:$D$2323,4,0)*(H627/1000000*12)</f>
        <v/>
      </c>
      <c r="W627" s="9">
        <f>VLOOKUP(A627,Sku_list!$A$1:$D$2323,4,0)*(J627/1000000*12)</f>
        <v/>
      </c>
      <c r="X627" s="9">
        <f>VLOOKUP(A627,Sku_list!$A$1:$D$2323,4,0)*(L627/1000000*12)</f>
        <v/>
      </c>
      <c r="Y627" s="9">
        <f>VLOOKUP(A627,Sku_list!$A$1:$E$2323,5,0)*((J627+F627)/1000000000)</f>
        <v/>
      </c>
      <c r="Z627" t="n">
        <v>0</v>
      </c>
      <c r="AC627" s="27">
        <f>(DAY(TODAY())+AB627)/30</f>
        <v/>
      </c>
    </row>
    <row r="628">
      <c r="A628" t="n">
        <v>1607705</v>
      </c>
      <c r="B628" t="inlineStr">
        <is>
          <t>Col Plax MW FT 500</t>
        </is>
      </c>
      <c r="C628" t="inlineStr">
        <is>
          <t>IN97</t>
        </is>
      </c>
      <c r="D628" t="n">
        <v>0</v>
      </c>
      <c r="E628" t="n">
        <v>0</v>
      </c>
      <c r="F628" t="n">
        <v>0</v>
      </c>
      <c r="G628" t="n">
        <v>0</v>
      </c>
      <c r="H628" t="n">
        <v>0</v>
      </c>
      <c r="I628" t="n">
        <v>0</v>
      </c>
      <c r="J628" t="n">
        <v>330</v>
      </c>
      <c r="K628" t="n">
        <v>330</v>
      </c>
      <c r="L628" t="n">
        <v>0</v>
      </c>
      <c r="M628" t="n">
        <v>0</v>
      </c>
      <c r="N628" t="n">
        <v>330</v>
      </c>
      <c r="P628" s="27" t="inlineStr"/>
      <c r="R628" t="inlineStr">
        <is>
          <t>Hubli DC</t>
        </is>
      </c>
      <c r="S628" t="inlineStr">
        <is>
          <t>South DC</t>
        </is>
      </c>
      <c r="T628" s="9">
        <f>VLOOKUP(A628,Sku_list!$A$1:$D$2323,3,0)</f>
        <v/>
      </c>
      <c r="U628" s="9">
        <f>VLOOKUP(A628,Sku_list!$A$1:$D$2323,4,0)*(F628/1000000*12)</f>
        <v/>
      </c>
      <c r="V628" s="9">
        <f>VLOOKUP(A628,Sku_list!$A$1:$D$2323,4,0)*(H628/1000000*12)</f>
        <v/>
      </c>
      <c r="W628" s="9">
        <f>VLOOKUP(A628,Sku_list!$A$1:$D$2323,4,0)*(J628/1000000*12)</f>
        <v/>
      </c>
      <c r="X628" s="9">
        <f>VLOOKUP(A628,Sku_list!$A$1:$D$2323,4,0)*(L628/1000000*12)</f>
        <v/>
      </c>
      <c r="Y628" s="9">
        <f>VLOOKUP(A628,Sku_list!$A$1:$E$2323,5,0)*((J628+F628)/1000000000)</f>
        <v/>
      </c>
      <c r="Z628" t="n">
        <v>0</v>
      </c>
      <c r="AC628" s="27">
        <f>(DAY(TODAY())+AB628)/30</f>
        <v/>
      </c>
    </row>
    <row r="629">
      <c r="A629" t="n">
        <v>1607705</v>
      </c>
      <c r="B629" t="inlineStr">
        <is>
          <t>Col Plax MW FT 500</t>
        </is>
      </c>
      <c r="C629" t="inlineStr">
        <is>
          <t>IN98</t>
        </is>
      </c>
      <c r="D629" t="n">
        <v>0</v>
      </c>
      <c r="E629" t="n">
        <v>0</v>
      </c>
      <c r="F629" t="n">
        <v>100</v>
      </c>
      <c r="G629" t="n">
        <v>0</v>
      </c>
      <c r="H629" t="n">
        <v>0</v>
      </c>
      <c r="I629" t="n">
        <v>0</v>
      </c>
      <c r="J629" t="n">
        <v>0</v>
      </c>
      <c r="K629" t="n">
        <v>100</v>
      </c>
      <c r="L629" t="n">
        <v>0</v>
      </c>
      <c r="M629" t="n">
        <v>0</v>
      </c>
      <c r="N629" t="n">
        <v>100</v>
      </c>
      <c r="P629" s="27" t="inlineStr"/>
      <c r="R629" t="inlineStr">
        <is>
          <t>Calcutta DC</t>
        </is>
      </c>
      <c r="S629" t="inlineStr">
        <is>
          <t>East DC</t>
        </is>
      </c>
      <c r="T629" s="9">
        <f>VLOOKUP(A629,Sku_list!$A$1:$D$2323,3,0)</f>
        <v/>
      </c>
      <c r="U629" s="9">
        <f>VLOOKUP(A629,Sku_list!$A$1:$D$2323,4,0)*(F629/1000000*12)</f>
        <v/>
      </c>
      <c r="V629" s="9">
        <f>VLOOKUP(A629,Sku_list!$A$1:$D$2323,4,0)*(H629/1000000*12)</f>
        <v/>
      </c>
      <c r="W629" s="9">
        <f>VLOOKUP(A629,Sku_list!$A$1:$D$2323,4,0)*(J629/1000000*12)</f>
        <v/>
      </c>
      <c r="X629" s="9">
        <f>VLOOKUP(A629,Sku_list!$A$1:$D$2323,4,0)*(L629/1000000*12)</f>
        <v/>
      </c>
      <c r="Y629" s="9">
        <f>VLOOKUP(A629,Sku_list!$A$1:$E$2323,5,0)*((J629+F629)/1000000000)</f>
        <v/>
      </c>
      <c r="Z629" t="n">
        <v>0</v>
      </c>
      <c r="AC629" s="27">
        <f>(DAY(TODAY())+AB629)/30</f>
        <v/>
      </c>
    </row>
    <row r="630">
      <c r="A630" t="n">
        <v>1607705</v>
      </c>
      <c r="B630" t="inlineStr">
        <is>
          <t>Col Plax MW FT 500</t>
        </is>
      </c>
      <c r="C630" t="inlineStr">
        <is>
          <t>IN99</t>
        </is>
      </c>
      <c r="D630" t="n">
        <v>0</v>
      </c>
      <c r="E630" t="n">
        <v>0</v>
      </c>
      <c r="F630" t="n">
        <v>0</v>
      </c>
      <c r="G630" t="n">
        <v>0</v>
      </c>
      <c r="H630" t="n">
        <v>0</v>
      </c>
      <c r="I630" t="n">
        <v>0</v>
      </c>
      <c r="J630" t="n">
        <v>0</v>
      </c>
      <c r="K630" t="n">
        <v>0</v>
      </c>
      <c r="L630" t="n">
        <v>0</v>
      </c>
      <c r="M630" t="n">
        <v>0</v>
      </c>
      <c r="N630" t="n">
        <v>0</v>
      </c>
      <c r="P630" s="27" t="inlineStr"/>
      <c r="R630" t="inlineStr">
        <is>
          <t>Goa DC</t>
        </is>
      </c>
      <c r="S630" t="inlineStr">
        <is>
          <t>Plant</t>
        </is>
      </c>
      <c r="T630" s="9">
        <f>VLOOKUP(A630,Sku_list!$A$1:$D$2323,3,0)</f>
        <v/>
      </c>
      <c r="U630" s="9">
        <f>VLOOKUP(A630,Sku_list!$A$1:$D$2323,4,0)*(F630/1000000*12)</f>
        <v/>
      </c>
      <c r="V630" s="9">
        <f>VLOOKUP(A630,Sku_list!$A$1:$D$2323,4,0)*(H630/1000000*12)</f>
        <v/>
      </c>
      <c r="W630" s="9">
        <f>VLOOKUP(A630,Sku_list!$A$1:$D$2323,4,0)*(J630/1000000*12)</f>
        <v/>
      </c>
      <c r="X630" s="9">
        <f>VLOOKUP(A630,Sku_list!$A$1:$D$2323,4,0)*(L630/1000000*12)</f>
        <v/>
      </c>
      <c r="Y630" s="9">
        <f>VLOOKUP(A630,Sku_list!$A$1:$E$2323,5,0)*((J630+F630)/1000000000)</f>
        <v/>
      </c>
      <c r="Z630" t="n">
        <v>0</v>
      </c>
      <c r="AC630" s="27">
        <f>(DAY(TODAY())+AB630)/30</f>
        <v/>
      </c>
    </row>
    <row r="631">
      <c r="A631" t="n">
        <v>1607707</v>
      </c>
      <c r="B631" t="inlineStr">
        <is>
          <t>Col Plax MW FT 250</t>
        </is>
      </c>
      <c r="C631" t="inlineStr">
        <is>
          <t>IN59</t>
        </is>
      </c>
      <c r="D631" t="n">
        <v>0</v>
      </c>
      <c r="E631" t="n">
        <v>0</v>
      </c>
      <c r="F631" t="n">
        <v>0</v>
      </c>
      <c r="G631" t="n">
        <v>0</v>
      </c>
      <c r="H631" t="n">
        <v>0</v>
      </c>
      <c r="I631" t="n">
        <v>0</v>
      </c>
      <c r="J631" t="n">
        <v>170</v>
      </c>
      <c r="K631" t="n">
        <v>170</v>
      </c>
      <c r="L631" t="n">
        <v>0</v>
      </c>
      <c r="M631" t="n">
        <v>0</v>
      </c>
      <c r="N631" t="n">
        <v>170</v>
      </c>
      <c r="P631" s="27" t="inlineStr">
        <is>
          <t>100%</t>
        </is>
      </c>
      <c r="R631" t="inlineStr">
        <is>
          <t>Coimbatore</t>
        </is>
      </c>
      <c r="S631" t="inlineStr">
        <is>
          <t>South</t>
        </is>
      </c>
      <c r="T631" s="9">
        <f>VLOOKUP(A631,Sku_list!$A$1:$D$2323,3,0)</f>
        <v/>
      </c>
      <c r="U631" s="9">
        <f>VLOOKUP(A631,Sku_list!$A$1:$D$2323,4,0)*(F631/1000000*12)</f>
        <v/>
      </c>
      <c r="V631" s="9">
        <f>VLOOKUP(A631,Sku_list!$A$1:$D$2323,4,0)*(H631/1000000*12)</f>
        <v/>
      </c>
      <c r="W631" s="9">
        <f>VLOOKUP(A631,Sku_list!$A$1:$D$2323,4,0)*(J631/1000000*12)</f>
        <v/>
      </c>
      <c r="X631" s="9">
        <f>VLOOKUP(A631,Sku_list!$A$1:$D$2323,4,0)*(L631/1000000*12)</f>
        <v/>
      </c>
      <c r="Y631" s="9">
        <f>VLOOKUP(A631,Sku_list!$A$1:$E$2323,5,0)*((J631+F631)/1000000000)</f>
        <v/>
      </c>
      <c r="Z631" t="n">
        <v>346</v>
      </c>
      <c r="AC631" s="27">
        <f>(DAY(TODAY())+AB631)/30</f>
        <v/>
      </c>
    </row>
    <row r="632">
      <c r="A632" t="n">
        <v>1607707</v>
      </c>
      <c r="B632" t="inlineStr">
        <is>
          <t>Col Plax MW FT 250</t>
        </is>
      </c>
      <c r="C632" t="inlineStr">
        <is>
          <t>IN60</t>
        </is>
      </c>
      <c r="D632" t="n">
        <v>0</v>
      </c>
      <c r="E632" t="n">
        <v>0</v>
      </c>
      <c r="F632" t="n">
        <v>0</v>
      </c>
      <c r="G632" t="n">
        <v>0</v>
      </c>
      <c r="H632" t="n">
        <v>0</v>
      </c>
      <c r="I632" t="n">
        <v>0</v>
      </c>
      <c r="J632" t="n">
        <v>58</v>
      </c>
      <c r="K632" t="n">
        <v>58</v>
      </c>
      <c r="L632" t="n">
        <v>0</v>
      </c>
      <c r="M632" t="n">
        <v>0</v>
      </c>
      <c r="N632" t="n">
        <v>58</v>
      </c>
      <c r="P632" s="27" t="n">
        <v>0.5854756545433005</v>
      </c>
      <c r="R632" t="inlineStr">
        <is>
          <t>Mumbai</t>
        </is>
      </c>
      <c r="S632" t="inlineStr">
        <is>
          <t>West</t>
        </is>
      </c>
      <c r="T632" s="9">
        <f>VLOOKUP(A632,Sku_list!$A$1:$D$2323,3,0)</f>
        <v/>
      </c>
      <c r="U632" s="9">
        <f>VLOOKUP(A632,Sku_list!$A$1:$D$2323,4,0)*(F632/1000000*12)</f>
        <v/>
      </c>
      <c r="V632" s="9">
        <f>VLOOKUP(A632,Sku_list!$A$1:$D$2323,4,0)*(H632/1000000*12)</f>
        <v/>
      </c>
      <c r="W632" s="9">
        <f>VLOOKUP(A632,Sku_list!$A$1:$D$2323,4,0)*(J632/1000000*12)</f>
        <v/>
      </c>
      <c r="X632" s="9">
        <f>VLOOKUP(A632,Sku_list!$A$1:$D$2323,4,0)*(L632/1000000*12)</f>
        <v/>
      </c>
      <c r="Y632" s="9">
        <f>VLOOKUP(A632,Sku_list!$A$1:$E$2323,5,0)*((J632+F632)/1000000000)</f>
        <v/>
      </c>
      <c r="Z632" t="n">
        <v>0</v>
      </c>
      <c r="AC632" s="27">
        <f>(DAY(TODAY())+AB632)/30</f>
        <v/>
      </c>
    </row>
    <row r="633">
      <c r="A633" t="n">
        <v>1607707</v>
      </c>
      <c r="B633" t="inlineStr">
        <is>
          <t>Col Plax MW FT 250</t>
        </is>
      </c>
      <c r="C633" t="inlineStr">
        <is>
          <t>IN61</t>
        </is>
      </c>
      <c r="D633" t="n">
        <v>0</v>
      </c>
      <c r="E633" t="n">
        <v>0</v>
      </c>
      <c r="F633" t="n">
        <v>0</v>
      </c>
      <c r="G633" t="n">
        <v>0</v>
      </c>
      <c r="H633" t="n">
        <v>0</v>
      </c>
      <c r="I633" t="n">
        <v>0</v>
      </c>
      <c r="J633" t="n">
        <v>232</v>
      </c>
      <c r="K633" t="n">
        <v>232</v>
      </c>
      <c r="L633" t="n">
        <v>0</v>
      </c>
      <c r="M633" t="n">
        <v>0</v>
      </c>
      <c r="N633" t="n">
        <v>232</v>
      </c>
      <c r="P633" s="27" t="n">
        <v>0.7182105263157895</v>
      </c>
      <c r="R633" t="inlineStr">
        <is>
          <t>Delhi</t>
        </is>
      </c>
      <c r="S633" t="inlineStr">
        <is>
          <t>North</t>
        </is>
      </c>
      <c r="T633" s="9">
        <f>VLOOKUP(A633,Sku_list!$A$1:$D$2323,3,0)</f>
        <v/>
      </c>
      <c r="U633" s="9">
        <f>VLOOKUP(A633,Sku_list!$A$1:$D$2323,4,0)*(F633/1000000*12)</f>
        <v/>
      </c>
      <c r="V633" s="9">
        <f>VLOOKUP(A633,Sku_list!$A$1:$D$2323,4,0)*(H633/1000000*12)</f>
        <v/>
      </c>
      <c r="W633" s="9">
        <f>VLOOKUP(A633,Sku_list!$A$1:$D$2323,4,0)*(J633/1000000*12)</f>
        <v/>
      </c>
      <c r="X633" s="9">
        <f>VLOOKUP(A633,Sku_list!$A$1:$D$2323,4,0)*(L633/1000000*12)</f>
        <v/>
      </c>
      <c r="Y633" s="9">
        <f>VLOOKUP(A633,Sku_list!$A$1:$E$2323,5,0)*((J633+F633)/1000000000)</f>
        <v/>
      </c>
      <c r="Z633" t="n">
        <v>0</v>
      </c>
      <c r="AC633" s="27">
        <f>(DAY(TODAY())+AB633)/30</f>
        <v/>
      </c>
    </row>
    <row r="634">
      <c r="A634" t="n">
        <v>1607707</v>
      </c>
      <c r="B634" t="inlineStr">
        <is>
          <t>Col Plax MW FT 250</t>
        </is>
      </c>
      <c r="C634" t="inlineStr">
        <is>
          <t>IN62</t>
        </is>
      </c>
      <c r="D634" t="n">
        <v>0</v>
      </c>
      <c r="E634" t="n">
        <v>0</v>
      </c>
      <c r="F634" t="n">
        <v>0</v>
      </c>
      <c r="G634" t="n">
        <v>0</v>
      </c>
      <c r="H634" t="n">
        <v>0</v>
      </c>
      <c r="I634" t="n">
        <v>0</v>
      </c>
      <c r="J634" t="n">
        <v>51</v>
      </c>
      <c r="K634" t="n">
        <v>51</v>
      </c>
      <c r="L634" t="n">
        <v>0</v>
      </c>
      <c r="M634" t="n">
        <v>0</v>
      </c>
      <c r="N634" t="n">
        <v>51</v>
      </c>
      <c r="P634" s="27" t="inlineStr">
        <is>
          <t>121%</t>
        </is>
      </c>
      <c r="R634" t="inlineStr">
        <is>
          <t>Calcutta</t>
        </is>
      </c>
      <c r="S634" t="inlineStr">
        <is>
          <t>East</t>
        </is>
      </c>
      <c r="T634" s="9">
        <f>VLOOKUP(A634,Sku_list!$A$1:$D$2323,3,0)</f>
        <v/>
      </c>
      <c r="U634" s="9">
        <f>VLOOKUP(A634,Sku_list!$A$1:$D$2323,4,0)*(F634/1000000*12)</f>
        <v/>
      </c>
      <c r="V634" s="9">
        <f>VLOOKUP(A634,Sku_list!$A$1:$D$2323,4,0)*(H634/1000000*12)</f>
        <v/>
      </c>
      <c r="W634" s="9">
        <f>VLOOKUP(A634,Sku_list!$A$1:$D$2323,4,0)*(J634/1000000*12)</f>
        <v/>
      </c>
      <c r="X634" s="9">
        <f>VLOOKUP(A634,Sku_list!$A$1:$D$2323,4,0)*(L634/1000000*12)</f>
        <v/>
      </c>
      <c r="Y634" s="9">
        <f>VLOOKUP(A634,Sku_list!$A$1:$E$2323,5,0)*((J634+F634)/1000000000)</f>
        <v/>
      </c>
      <c r="Z634" t="n">
        <v>246</v>
      </c>
      <c r="AC634" s="27">
        <f>(DAY(TODAY())+AB634)/30</f>
        <v/>
      </c>
    </row>
    <row r="635">
      <c r="A635" t="n">
        <v>1607707</v>
      </c>
      <c r="B635" t="inlineStr">
        <is>
          <t>Col Plax MW FT 250</t>
        </is>
      </c>
      <c r="C635" t="inlineStr">
        <is>
          <t>IN63</t>
        </is>
      </c>
      <c r="D635" t="n">
        <v>0</v>
      </c>
      <c r="E635" t="n">
        <v>0</v>
      </c>
      <c r="F635" t="n">
        <v>0</v>
      </c>
      <c r="G635" t="n">
        <v>0</v>
      </c>
      <c r="H635" t="n">
        <v>0</v>
      </c>
      <c r="I635" t="n">
        <v>0</v>
      </c>
      <c r="J635" t="n">
        <v>7</v>
      </c>
      <c r="K635" t="n">
        <v>7</v>
      </c>
      <c r="L635" t="n">
        <v>0</v>
      </c>
      <c r="M635" t="n">
        <v>0</v>
      </c>
      <c r="N635" t="n">
        <v>7</v>
      </c>
      <c r="P635" s="27" t="n">
        <v>1.01925</v>
      </c>
      <c r="R635" t="inlineStr">
        <is>
          <t>Trichy</t>
        </is>
      </c>
      <c r="S635" t="inlineStr">
        <is>
          <t>South</t>
        </is>
      </c>
      <c r="T635" s="9">
        <f>VLOOKUP(A635,Sku_list!$A$1:$D$2323,3,0)</f>
        <v/>
      </c>
      <c r="U635" s="9">
        <f>VLOOKUP(A635,Sku_list!$A$1:$D$2323,4,0)*(F635/1000000*12)</f>
        <v/>
      </c>
      <c r="V635" s="9">
        <f>VLOOKUP(A635,Sku_list!$A$1:$D$2323,4,0)*(H635/1000000*12)</f>
        <v/>
      </c>
      <c r="W635" s="9">
        <f>VLOOKUP(A635,Sku_list!$A$1:$D$2323,4,0)*(J635/1000000*12)</f>
        <v/>
      </c>
      <c r="X635" s="9">
        <f>VLOOKUP(A635,Sku_list!$A$1:$D$2323,4,0)*(L635/1000000*12)</f>
        <v/>
      </c>
      <c r="Y635" s="9">
        <f>VLOOKUP(A635,Sku_list!$A$1:$E$2323,5,0)*((J635+F635)/1000000000)</f>
        <v/>
      </c>
      <c r="Z635" t="n">
        <v>0</v>
      </c>
      <c r="AC635" s="27">
        <f>(DAY(TODAY())+AB635)/30</f>
        <v/>
      </c>
    </row>
    <row r="636">
      <c r="A636" t="n">
        <v>1607707</v>
      </c>
      <c r="B636" t="inlineStr">
        <is>
          <t>Col Plax MW FT 250</t>
        </is>
      </c>
      <c r="C636" t="inlineStr">
        <is>
          <t>IN64</t>
        </is>
      </c>
      <c r="D636" t="n">
        <v>0</v>
      </c>
      <c r="E636" t="n">
        <v>0</v>
      </c>
      <c r="F636" t="n">
        <v>0</v>
      </c>
      <c r="G636" t="n">
        <v>0</v>
      </c>
      <c r="H636" t="n">
        <v>0</v>
      </c>
      <c r="I636" t="n">
        <v>0</v>
      </c>
      <c r="J636" t="n">
        <v>284</v>
      </c>
      <c r="K636" t="n">
        <v>284</v>
      </c>
      <c r="L636" t="n">
        <v>0</v>
      </c>
      <c r="M636" t="n">
        <v>0</v>
      </c>
      <c r="N636" t="n">
        <v>284</v>
      </c>
      <c r="P636" s="27" t="inlineStr">
        <is>
          <t>198%</t>
        </is>
      </c>
      <c r="R636" t="inlineStr">
        <is>
          <t>Chennai</t>
        </is>
      </c>
      <c r="S636" t="inlineStr">
        <is>
          <t>South</t>
        </is>
      </c>
      <c r="T636" s="9">
        <f>VLOOKUP(A636,Sku_list!$A$1:$D$2323,3,0)</f>
        <v/>
      </c>
      <c r="U636" s="9">
        <f>VLOOKUP(A636,Sku_list!$A$1:$D$2323,4,0)*(F636/1000000*12)</f>
        <v/>
      </c>
      <c r="V636" s="9">
        <f>VLOOKUP(A636,Sku_list!$A$1:$D$2323,4,0)*(H636/1000000*12)</f>
        <v/>
      </c>
      <c r="W636" s="9">
        <f>VLOOKUP(A636,Sku_list!$A$1:$D$2323,4,0)*(J636/1000000*12)</f>
        <v/>
      </c>
      <c r="X636" s="9">
        <f>VLOOKUP(A636,Sku_list!$A$1:$D$2323,4,0)*(L636/1000000*12)</f>
        <v/>
      </c>
      <c r="Y636" s="9">
        <f>VLOOKUP(A636,Sku_list!$A$1:$E$2323,5,0)*((J636+F636)/1000000000)</f>
        <v/>
      </c>
      <c r="Z636" t="n">
        <v>289</v>
      </c>
      <c r="AC636" s="27">
        <f>(DAY(TODAY())+AB636)/30</f>
        <v/>
      </c>
    </row>
    <row r="637">
      <c r="A637" t="n">
        <v>1607707</v>
      </c>
      <c r="B637" t="inlineStr">
        <is>
          <t>Col Plax MW FT 250</t>
        </is>
      </c>
      <c r="C637" t="inlineStr">
        <is>
          <t>IN65</t>
        </is>
      </c>
      <c r="D637" t="n">
        <v>0</v>
      </c>
      <c r="E637" t="n">
        <v>0</v>
      </c>
      <c r="F637" t="n">
        <v>30</v>
      </c>
      <c r="G637" t="n">
        <v>0</v>
      </c>
      <c r="H637" t="n">
        <v>0</v>
      </c>
      <c r="I637" t="n">
        <v>0</v>
      </c>
      <c r="J637" t="n">
        <v>50</v>
      </c>
      <c r="K637" t="n">
        <v>80</v>
      </c>
      <c r="L637" t="n">
        <v>0</v>
      </c>
      <c r="M637" t="n">
        <v>0</v>
      </c>
      <c r="N637" t="n">
        <v>80</v>
      </c>
      <c r="P637" s="27" t="inlineStr">
        <is>
          <t>222%</t>
        </is>
      </c>
      <c r="R637" t="inlineStr">
        <is>
          <t>Kanpur</t>
        </is>
      </c>
      <c r="S637" t="inlineStr">
        <is>
          <t>North</t>
        </is>
      </c>
      <c r="T637" s="9">
        <f>VLOOKUP(A637,Sku_list!$A$1:$D$2323,3,0)</f>
        <v/>
      </c>
      <c r="U637" s="9">
        <f>VLOOKUP(A637,Sku_list!$A$1:$D$2323,4,0)*(F637/1000000*12)</f>
        <v/>
      </c>
      <c r="V637" s="9">
        <f>VLOOKUP(A637,Sku_list!$A$1:$D$2323,4,0)*(H637/1000000*12)</f>
        <v/>
      </c>
      <c r="W637" s="9">
        <f>VLOOKUP(A637,Sku_list!$A$1:$D$2323,4,0)*(J637/1000000*12)</f>
        <v/>
      </c>
      <c r="X637" s="9">
        <f>VLOOKUP(A637,Sku_list!$A$1:$D$2323,4,0)*(L637/1000000*12)</f>
        <v/>
      </c>
      <c r="Y637" s="9">
        <f>VLOOKUP(A637,Sku_list!$A$1:$E$2323,5,0)*((J637+F637)/1000000000)</f>
        <v/>
      </c>
      <c r="Z637" t="n">
        <v>74</v>
      </c>
      <c r="AC637" s="27">
        <f>(DAY(TODAY())+AB637)/30</f>
        <v/>
      </c>
    </row>
    <row r="638">
      <c r="A638" t="n">
        <v>1607707</v>
      </c>
      <c r="B638" t="inlineStr">
        <is>
          <t>Col Plax MW FT 250</t>
        </is>
      </c>
      <c r="C638" t="inlineStr">
        <is>
          <t>IN66</t>
        </is>
      </c>
      <c r="D638" t="n">
        <v>0</v>
      </c>
      <c r="E638" t="n">
        <v>0</v>
      </c>
      <c r="F638" t="n">
        <v>0</v>
      </c>
      <c r="G638" t="n">
        <v>0</v>
      </c>
      <c r="H638" t="n">
        <v>0</v>
      </c>
      <c r="I638" t="n">
        <v>0</v>
      </c>
      <c r="J638" t="n">
        <v>30</v>
      </c>
      <c r="K638" t="n">
        <v>30</v>
      </c>
      <c r="L638" t="n">
        <v>0</v>
      </c>
      <c r="M638" t="n">
        <v>0</v>
      </c>
      <c r="N638" t="n">
        <v>30</v>
      </c>
      <c r="P638" s="27" t="inlineStr">
        <is>
          <t>197%</t>
        </is>
      </c>
      <c r="R638" t="inlineStr">
        <is>
          <t>Bhubaneshwar</t>
        </is>
      </c>
      <c r="S638" t="inlineStr">
        <is>
          <t>East</t>
        </is>
      </c>
      <c r="T638" s="9">
        <f>VLOOKUP(A638,Sku_list!$A$1:$D$2323,3,0)</f>
        <v/>
      </c>
      <c r="U638" s="9">
        <f>VLOOKUP(A638,Sku_list!$A$1:$D$2323,4,0)*(F638/1000000*12)</f>
        <v/>
      </c>
      <c r="V638" s="9">
        <f>VLOOKUP(A638,Sku_list!$A$1:$D$2323,4,0)*(H638/1000000*12)</f>
        <v/>
      </c>
      <c r="W638" s="9">
        <f>VLOOKUP(A638,Sku_list!$A$1:$D$2323,4,0)*(J638/1000000*12)</f>
        <v/>
      </c>
      <c r="X638" s="9">
        <f>VLOOKUP(A638,Sku_list!$A$1:$D$2323,4,0)*(L638/1000000*12)</f>
        <v/>
      </c>
      <c r="Y638" s="9">
        <f>VLOOKUP(A638,Sku_list!$A$1:$E$2323,5,0)*((J638+F638)/1000000000)</f>
        <v/>
      </c>
      <c r="Z638" t="n">
        <v>31</v>
      </c>
      <c r="AC638" s="27">
        <f>(DAY(TODAY())+AB638)/30</f>
        <v/>
      </c>
    </row>
    <row r="639">
      <c r="A639" t="n">
        <v>1607707</v>
      </c>
      <c r="B639" t="inlineStr">
        <is>
          <t>Col Plax MW FT 250</t>
        </is>
      </c>
      <c r="C639" t="inlineStr">
        <is>
          <t>IN67</t>
        </is>
      </c>
      <c r="D639" t="n">
        <v>0</v>
      </c>
      <c r="E639" t="n">
        <v>0</v>
      </c>
      <c r="F639" t="n">
        <v>0</v>
      </c>
      <c r="G639" t="n">
        <v>0</v>
      </c>
      <c r="H639" t="n">
        <v>0</v>
      </c>
      <c r="I639" t="n">
        <v>0</v>
      </c>
      <c r="J639" t="n">
        <v>71</v>
      </c>
      <c r="K639" t="n">
        <v>71</v>
      </c>
      <c r="L639" t="n">
        <v>0</v>
      </c>
      <c r="M639" t="n">
        <v>0</v>
      </c>
      <c r="N639" t="n">
        <v>71</v>
      </c>
      <c r="P639" s="27" t="inlineStr">
        <is>
          <t>213%</t>
        </is>
      </c>
      <c r="R639" t="inlineStr">
        <is>
          <t>Indore</t>
        </is>
      </c>
      <c r="S639" t="inlineStr">
        <is>
          <t>West</t>
        </is>
      </c>
      <c r="T639" s="9">
        <f>VLOOKUP(A639,Sku_list!$A$1:$D$2323,3,0)</f>
        <v/>
      </c>
      <c r="U639" s="9">
        <f>VLOOKUP(A639,Sku_list!$A$1:$D$2323,4,0)*(F639/1000000*12)</f>
        <v/>
      </c>
      <c r="V639" s="9">
        <f>VLOOKUP(A639,Sku_list!$A$1:$D$2323,4,0)*(H639/1000000*12)</f>
        <v/>
      </c>
      <c r="W639" s="9">
        <f>VLOOKUP(A639,Sku_list!$A$1:$D$2323,4,0)*(J639/1000000*12)</f>
        <v/>
      </c>
      <c r="X639" s="9">
        <f>VLOOKUP(A639,Sku_list!$A$1:$D$2323,4,0)*(L639/1000000*12)</f>
        <v/>
      </c>
      <c r="Y639" s="9">
        <f>VLOOKUP(A639,Sku_list!$A$1:$E$2323,5,0)*((J639+F639)/1000000000)</f>
        <v/>
      </c>
      <c r="Z639" t="n">
        <v>63</v>
      </c>
      <c r="AC639" s="27">
        <f>(DAY(TODAY())+AB639)/30</f>
        <v/>
      </c>
    </row>
    <row r="640">
      <c r="A640" t="n">
        <v>1607707</v>
      </c>
      <c r="B640" t="inlineStr">
        <is>
          <t>Col Plax MW FT 250</t>
        </is>
      </c>
      <c r="C640" t="inlineStr">
        <is>
          <t>IN68</t>
        </is>
      </c>
      <c r="D640" t="n">
        <v>0</v>
      </c>
      <c r="E640" t="n">
        <v>0</v>
      </c>
      <c r="F640" t="n">
        <v>0</v>
      </c>
      <c r="G640" t="n">
        <v>0</v>
      </c>
      <c r="H640" t="n">
        <v>0</v>
      </c>
      <c r="I640" t="n">
        <v>0</v>
      </c>
      <c r="J640" t="n">
        <v>65</v>
      </c>
      <c r="K640" t="n">
        <v>65</v>
      </c>
      <c r="L640" t="n">
        <v>0</v>
      </c>
      <c r="M640" t="n">
        <v>0</v>
      </c>
      <c r="N640" t="n">
        <v>65</v>
      </c>
      <c r="P640" s="27" t="inlineStr">
        <is>
          <t>127%</t>
        </is>
      </c>
      <c r="R640" t="inlineStr">
        <is>
          <t>Baroda</t>
        </is>
      </c>
      <c r="S640" t="inlineStr">
        <is>
          <t>West</t>
        </is>
      </c>
      <c r="T640" s="9">
        <f>VLOOKUP(A640,Sku_list!$A$1:$D$2323,3,0)</f>
        <v/>
      </c>
      <c r="U640" s="9">
        <f>VLOOKUP(A640,Sku_list!$A$1:$D$2323,4,0)*(F640/1000000*12)</f>
        <v/>
      </c>
      <c r="V640" s="9">
        <f>VLOOKUP(A640,Sku_list!$A$1:$D$2323,4,0)*(H640/1000000*12)</f>
        <v/>
      </c>
      <c r="W640" s="9">
        <f>VLOOKUP(A640,Sku_list!$A$1:$D$2323,4,0)*(J640/1000000*12)</f>
        <v/>
      </c>
      <c r="X640" s="9">
        <f>VLOOKUP(A640,Sku_list!$A$1:$D$2323,4,0)*(L640/1000000*12)</f>
        <v/>
      </c>
      <c r="Y640" s="9">
        <f>VLOOKUP(A640,Sku_list!$A$1:$E$2323,5,0)*((J640+F640)/1000000000)</f>
        <v/>
      </c>
      <c r="Z640" t="n">
        <v>241</v>
      </c>
      <c r="AC640" s="27">
        <f>(DAY(TODAY())+AB640)/30</f>
        <v/>
      </c>
    </row>
    <row r="641">
      <c r="A641" t="n">
        <v>1607707</v>
      </c>
      <c r="B641" t="inlineStr">
        <is>
          <t>Col Plax MW FT 250</t>
        </is>
      </c>
      <c r="C641" t="inlineStr">
        <is>
          <t>IN69</t>
        </is>
      </c>
      <c r="D641" t="n">
        <v>0</v>
      </c>
      <c r="E641" t="n">
        <v>0</v>
      </c>
      <c r="F641" t="n">
        <v>0</v>
      </c>
      <c r="G641" t="n">
        <v>0</v>
      </c>
      <c r="H641" t="n">
        <v>0</v>
      </c>
      <c r="I641" t="n">
        <v>0</v>
      </c>
      <c r="J641" t="n">
        <v>0</v>
      </c>
      <c r="K641" t="n">
        <v>0</v>
      </c>
      <c r="L641" t="n">
        <v>0</v>
      </c>
      <c r="M641" t="n">
        <v>0</v>
      </c>
      <c r="N641" t="n">
        <v>0</v>
      </c>
      <c r="P641" s="27" t="inlineStr">
        <is>
          <t>100%</t>
        </is>
      </c>
      <c r="R641" t="inlineStr">
        <is>
          <t>Hyderabad</t>
        </is>
      </c>
      <c r="S641" t="inlineStr">
        <is>
          <t>South</t>
        </is>
      </c>
      <c r="T641" s="9">
        <f>VLOOKUP(A641,Sku_list!$A$1:$D$2323,3,0)</f>
        <v/>
      </c>
      <c r="U641" s="9">
        <f>VLOOKUP(A641,Sku_list!$A$1:$D$2323,4,0)*(F641/1000000*12)</f>
        <v/>
      </c>
      <c r="V641" s="9">
        <f>VLOOKUP(A641,Sku_list!$A$1:$D$2323,4,0)*(H641/1000000*12)</f>
        <v/>
      </c>
      <c r="W641" s="9">
        <f>VLOOKUP(A641,Sku_list!$A$1:$D$2323,4,0)*(J641/1000000*12)</f>
        <v/>
      </c>
      <c r="X641" s="9">
        <f>VLOOKUP(A641,Sku_list!$A$1:$D$2323,4,0)*(L641/1000000*12)</f>
        <v/>
      </c>
      <c r="Y641" s="9">
        <f>VLOOKUP(A641,Sku_list!$A$1:$E$2323,5,0)*((J641+F641)/1000000000)</f>
        <v/>
      </c>
      <c r="Z641" t="n">
        <v>380</v>
      </c>
      <c r="AC641" s="27">
        <f>(DAY(TODAY())+AB641)/30</f>
        <v/>
      </c>
    </row>
    <row r="642">
      <c r="A642" t="n">
        <v>1607707</v>
      </c>
      <c r="B642" t="inlineStr">
        <is>
          <t>Col Plax MW FT 250</t>
        </is>
      </c>
      <c r="C642" t="inlineStr">
        <is>
          <t>IN70</t>
        </is>
      </c>
      <c r="D642" t="n">
        <v>0</v>
      </c>
      <c r="E642" t="n">
        <v>0</v>
      </c>
      <c r="F642" t="n">
        <v>0</v>
      </c>
      <c r="G642" t="n">
        <v>0</v>
      </c>
      <c r="H642" t="n">
        <v>0</v>
      </c>
      <c r="I642" t="n">
        <v>0</v>
      </c>
      <c r="J642" t="n">
        <v>163</v>
      </c>
      <c r="K642" t="n">
        <v>163</v>
      </c>
      <c r="L642" t="n">
        <v>0</v>
      </c>
      <c r="M642" t="n">
        <v>0</v>
      </c>
      <c r="N642" t="n">
        <v>163</v>
      </c>
      <c r="P642" s="27" t="n">
        <v>1.071</v>
      </c>
      <c r="R642" t="inlineStr">
        <is>
          <t>Allepy</t>
        </is>
      </c>
      <c r="S642" t="inlineStr">
        <is>
          <t>South</t>
        </is>
      </c>
      <c r="T642" s="9">
        <f>VLOOKUP(A642,Sku_list!$A$1:$D$2323,3,0)</f>
        <v/>
      </c>
      <c r="U642" s="9">
        <f>VLOOKUP(A642,Sku_list!$A$1:$D$2323,4,0)*(F642/1000000*12)</f>
        <v/>
      </c>
      <c r="V642" s="9">
        <f>VLOOKUP(A642,Sku_list!$A$1:$D$2323,4,0)*(H642/1000000*12)</f>
        <v/>
      </c>
      <c r="W642" s="9">
        <f>VLOOKUP(A642,Sku_list!$A$1:$D$2323,4,0)*(J642/1000000*12)</f>
        <v/>
      </c>
      <c r="X642" s="9">
        <f>VLOOKUP(A642,Sku_list!$A$1:$D$2323,4,0)*(L642/1000000*12)</f>
        <v/>
      </c>
      <c r="Y642" s="9">
        <f>VLOOKUP(A642,Sku_list!$A$1:$E$2323,5,0)*((J642+F642)/1000000000)</f>
        <v/>
      </c>
      <c r="Z642" t="n">
        <v>0</v>
      </c>
      <c r="AC642" s="27">
        <f>(DAY(TODAY())+AB642)/30</f>
        <v/>
      </c>
    </row>
    <row r="643">
      <c r="A643" t="n">
        <v>1607707</v>
      </c>
      <c r="B643" t="inlineStr">
        <is>
          <t>Col Plax MW FT 250</t>
        </is>
      </c>
      <c r="C643" t="inlineStr">
        <is>
          <t>IN71</t>
        </is>
      </c>
      <c r="D643" t="n">
        <v>0</v>
      </c>
      <c r="E643" t="n">
        <v>0</v>
      </c>
      <c r="F643" t="n">
        <v>0</v>
      </c>
      <c r="G643" t="n">
        <v>0</v>
      </c>
      <c r="H643" t="n">
        <v>0</v>
      </c>
      <c r="I643" t="n">
        <v>0</v>
      </c>
      <c r="J643" t="n">
        <v>367</v>
      </c>
      <c r="K643" t="n">
        <v>367</v>
      </c>
      <c r="L643" t="n">
        <v>0</v>
      </c>
      <c r="M643" t="n">
        <v>0</v>
      </c>
      <c r="N643" t="n">
        <v>367</v>
      </c>
      <c r="P643" s="27" t="inlineStr">
        <is>
          <t>168%</t>
        </is>
      </c>
      <c r="R643" t="inlineStr">
        <is>
          <t>Bangalore</t>
        </is>
      </c>
      <c r="S643" t="inlineStr">
        <is>
          <t>South</t>
        </is>
      </c>
      <c r="T643" s="9">
        <f>VLOOKUP(A643,Sku_list!$A$1:$D$2323,3,0)</f>
        <v/>
      </c>
      <c r="U643" s="9">
        <f>VLOOKUP(A643,Sku_list!$A$1:$D$2323,4,0)*(F643/1000000*12)</f>
        <v/>
      </c>
      <c r="V643" s="9">
        <f>VLOOKUP(A643,Sku_list!$A$1:$D$2323,4,0)*(H643/1000000*12)</f>
        <v/>
      </c>
      <c r="W643" s="9">
        <f>VLOOKUP(A643,Sku_list!$A$1:$D$2323,4,0)*(J643/1000000*12)</f>
        <v/>
      </c>
      <c r="X643" s="9">
        <f>VLOOKUP(A643,Sku_list!$A$1:$D$2323,4,0)*(L643/1000000*12)</f>
        <v/>
      </c>
      <c r="Y643" s="9">
        <f>VLOOKUP(A643,Sku_list!$A$1:$E$2323,5,0)*((J643+F643)/1000000000)</f>
        <v/>
      </c>
      <c r="Z643" t="n">
        <v>656</v>
      </c>
      <c r="AC643" s="27">
        <f>(DAY(TODAY())+AB643)/30</f>
        <v/>
      </c>
    </row>
    <row r="644">
      <c r="A644" t="n">
        <v>1607707</v>
      </c>
      <c r="B644" t="inlineStr">
        <is>
          <t>Col Plax MW FT 250</t>
        </is>
      </c>
      <c r="C644" t="inlineStr">
        <is>
          <t>IN72</t>
        </is>
      </c>
      <c r="D644" t="n">
        <v>0</v>
      </c>
      <c r="E644" t="n">
        <v>0</v>
      </c>
      <c r="F644" t="n">
        <v>2</v>
      </c>
      <c r="G644" t="n">
        <v>0</v>
      </c>
      <c r="H644" t="n">
        <v>0</v>
      </c>
      <c r="I644" t="n">
        <v>0</v>
      </c>
      <c r="J644" t="n">
        <v>3</v>
      </c>
      <c r="K644" t="n">
        <v>5</v>
      </c>
      <c r="L644" t="n">
        <v>0</v>
      </c>
      <c r="M644" t="n">
        <v>0</v>
      </c>
      <c r="N644" t="n">
        <v>5</v>
      </c>
      <c r="P644" s="27" t="inlineStr">
        <is>
          <t>119%</t>
        </is>
      </c>
      <c r="R644" t="inlineStr">
        <is>
          <t>Gauhati</t>
        </is>
      </c>
      <c r="S644" t="inlineStr">
        <is>
          <t>East</t>
        </is>
      </c>
      <c r="T644" s="9">
        <f>VLOOKUP(A644,Sku_list!$A$1:$D$2323,3,0)</f>
        <v/>
      </c>
      <c r="U644" s="9">
        <f>VLOOKUP(A644,Sku_list!$A$1:$D$2323,4,0)*(F644/1000000*12)</f>
        <v/>
      </c>
      <c r="V644" s="9">
        <f>VLOOKUP(A644,Sku_list!$A$1:$D$2323,4,0)*(H644/1000000*12)</f>
        <v/>
      </c>
      <c r="W644" s="9">
        <f>VLOOKUP(A644,Sku_list!$A$1:$D$2323,4,0)*(J644/1000000*12)</f>
        <v/>
      </c>
      <c r="X644" s="9">
        <f>VLOOKUP(A644,Sku_list!$A$1:$D$2323,4,0)*(L644/1000000*12)</f>
        <v/>
      </c>
      <c r="Y644" s="9">
        <f>VLOOKUP(A644,Sku_list!$A$1:$E$2323,5,0)*((J644+F644)/1000000000)</f>
        <v/>
      </c>
      <c r="Z644" t="n">
        <v>16</v>
      </c>
      <c r="AC644" s="27">
        <f>(DAY(TODAY())+AB644)/30</f>
        <v/>
      </c>
    </row>
    <row r="645">
      <c r="A645" t="n">
        <v>1607707</v>
      </c>
      <c r="B645" t="inlineStr">
        <is>
          <t>Col Plax MW FT 250</t>
        </is>
      </c>
      <c r="C645" t="inlineStr">
        <is>
          <t>IN73</t>
        </is>
      </c>
      <c r="D645" t="n">
        <v>0</v>
      </c>
      <c r="E645" t="n">
        <v>0</v>
      </c>
      <c r="F645" t="n">
        <v>0</v>
      </c>
      <c r="G645" t="n">
        <v>0</v>
      </c>
      <c r="H645" t="n">
        <v>0</v>
      </c>
      <c r="I645" t="n">
        <v>0</v>
      </c>
      <c r="J645" t="n">
        <v>9</v>
      </c>
      <c r="K645" t="n">
        <v>9</v>
      </c>
      <c r="L645" t="n">
        <v>0</v>
      </c>
      <c r="M645" t="n">
        <v>0</v>
      </c>
      <c r="N645" t="n">
        <v>9</v>
      </c>
      <c r="P645" s="27" t="inlineStr">
        <is>
          <t>120%</t>
        </is>
      </c>
      <c r="R645" t="inlineStr">
        <is>
          <t>Patna</t>
        </is>
      </c>
      <c r="S645" t="inlineStr">
        <is>
          <t>East</t>
        </is>
      </c>
      <c r="T645" s="9">
        <f>VLOOKUP(A645,Sku_list!$A$1:$D$2323,3,0)</f>
        <v/>
      </c>
      <c r="U645" s="9">
        <f>VLOOKUP(A645,Sku_list!$A$1:$D$2323,4,0)*(F645/1000000*12)</f>
        <v/>
      </c>
      <c r="V645" s="9">
        <f>VLOOKUP(A645,Sku_list!$A$1:$D$2323,4,0)*(H645/1000000*12)</f>
        <v/>
      </c>
      <c r="W645" s="9">
        <f>VLOOKUP(A645,Sku_list!$A$1:$D$2323,4,0)*(J645/1000000*12)</f>
        <v/>
      </c>
      <c r="X645" s="9">
        <f>VLOOKUP(A645,Sku_list!$A$1:$D$2323,4,0)*(L645/1000000*12)</f>
        <v/>
      </c>
      <c r="Y645" s="9">
        <f>VLOOKUP(A645,Sku_list!$A$1:$E$2323,5,0)*((J645+F645)/1000000000)</f>
        <v/>
      </c>
      <c r="Z645" t="n">
        <v>44</v>
      </c>
      <c r="AC645" s="27">
        <f>(DAY(TODAY())+AB645)/30</f>
        <v/>
      </c>
    </row>
    <row r="646">
      <c r="A646" t="n">
        <v>1607707</v>
      </c>
      <c r="B646" t="inlineStr">
        <is>
          <t>Col Plax MW FT 250</t>
        </is>
      </c>
      <c r="C646" t="inlineStr">
        <is>
          <t>IN74</t>
        </is>
      </c>
      <c r="D646" t="n">
        <v>0</v>
      </c>
      <c r="E646" t="n">
        <v>0</v>
      </c>
      <c r="F646" t="n">
        <v>0</v>
      </c>
      <c r="G646" t="n">
        <v>0</v>
      </c>
      <c r="H646" t="n">
        <v>0</v>
      </c>
      <c r="I646" t="n">
        <v>0</v>
      </c>
      <c r="J646" t="n">
        <v>25</v>
      </c>
      <c r="K646" t="n">
        <v>25</v>
      </c>
      <c r="L646" t="n">
        <v>0</v>
      </c>
      <c r="M646" t="n">
        <v>0</v>
      </c>
      <c r="N646" t="n">
        <v>25</v>
      </c>
      <c r="P646" s="27" t="inlineStr"/>
      <c r="R646" t="inlineStr">
        <is>
          <t>Nepal-exp</t>
        </is>
      </c>
      <c r="S646" t="inlineStr">
        <is>
          <t>Exp-DC</t>
        </is>
      </c>
      <c r="T646" s="9">
        <f>VLOOKUP(A646,Sku_list!$A$1:$D$2323,3,0)</f>
        <v/>
      </c>
      <c r="U646" s="9">
        <f>VLOOKUP(A646,Sku_list!$A$1:$D$2323,4,0)*(F646/1000000*12)</f>
        <v/>
      </c>
      <c r="V646" s="9">
        <f>VLOOKUP(A646,Sku_list!$A$1:$D$2323,4,0)*(H646/1000000*12)</f>
        <v/>
      </c>
      <c r="W646" s="9">
        <f>VLOOKUP(A646,Sku_list!$A$1:$D$2323,4,0)*(J646/1000000*12)</f>
        <v/>
      </c>
      <c r="X646" s="9">
        <f>VLOOKUP(A646,Sku_list!$A$1:$D$2323,4,0)*(L646/1000000*12)</f>
        <v/>
      </c>
      <c r="Y646" s="9">
        <f>VLOOKUP(A646,Sku_list!$A$1:$E$2323,5,0)*((J646+F646)/1000000000)</f>
        <v/>
      </c>
      <c r="Z646" t="n">
        <v>0</v>
      </c>
      <c r="AC646" s="27">
        <f>(DAY(TODAY())+AB646)/30</f>
        <v/>
      </c>
    </row>
    <row r="647">
      <c r="A647" t="n">
        <v>1607707</v>
      </c>
      <c r="B647" t="inlineStr">
        <is>
          <t>Col Plax MW FT 250</t>
        </is>
      </c>
      <c r="C647" t="inlineStr">
        <is>
          <t>IN75</t>
        </is>
      </c>
      <c r="D647" t="n">
        <v>0</v>
      </c>
      <c r="E647" t="n">
        <v>0</v>
      </c>
      <c r="F647" t="n">
        <v>0</v>
      </c>
      <c r="G647" t="n">
        <v>0</v>
      </c>
      <c r="H647" t="n">
        <v>0</v>
      </c>
      <c r="I647" t="n">
        <v>0</v>
      </c>
      <c r="J647" t="n">
        <v>58</v>
      </c>
      <c r="K647" t="n">
        <v>58</v>
      </c>
      <c r="L647" t="n">
        <v>0</v>
      </c>
      <c r="M647" t="n">
        <v>0</v>
      </c>
      <c r="N647" t="n">
        <v>58</v>
      </c>
      <c r="P647" s="27" t="inlineStr">
        <is>
          <t>281%</t>
        </is>
      </c>
      <c r="R647" t="inlineStr">
        <is>
          <t>Jaipur</t>
        </is>
      </c>
      <c r="S647" t="inlineStr">
        <is>
          <t>North</t>
        </is>
      </c>
      <c r="T647" s="9">
        <f>VLOOKUP(A647,Sku_list!$A$1:$D$2323,3,0)</f>
        <v/>
      </c>
      <c r="U647" s="9">
        <f>VLOOKUP(A647,Sku_list!$A$1:$D$2323,4,0)*(F647/1000000*12)</f>
        <v/>
      </c>
      <c r="V647" s="9">
        <f>VLOOKUP(A647,Sku_list!$A$1:$D$2323,4,0)*(H647/1000000*12)</f>
        <v/>
      </c>
      <c r="W647" s="9">
        <f>VLOOKUP(A647,Sku_list!$A$1:$D$2323,4,0)*(J647/1000000*12)</f>
        <v/>
      </c>
      <c r="X647" s="9">
        <f>VLOOKUP(A647,Sku_list!$A$1:$D$2323,4,0)*(L647/1000000*12)</f>
        <v/>
      </c>
      <c r="Y647" s="9">
        <f>VLOOKUP(A647,Sku_list!$A$1:$E$2323,5,0)*((J647+F647)/1000000000)</f>
        <v/>
      </c>
      <c r="Z647" t="n">
        <v>32</v>
      </c>
      <c r="AC647" s="27">
        <f>(DAY(TODAY())+AB647)/30</f>
        <v/>
      </c>
    </row>
    <row r="648">
      <c r="A648" t="n">
        <v>1607707</v>
      </c>
      <c r="B648" t="inlineStr">
        <is>
          <t>Col Plax MW FT 250</t>
        </is>
      </c>
      <c r="C648" t="inlineStr">
        <is>
          <t>IN76</t>
        </is>
      </c>
      <c r="D648" t="n">
        <v>0</v>
      </c>
      <c r="E648" t="n">
        <v>0</v>
      </c>
      <c r="F648" t="n">
        <v>0</v>
      </c>
      <c r="G648" t="n">
        <v>0</v>
      </c>
      <c r="H648" t="n">
        <v>0</v>
      </c>
      <c r="I648" t="n">
        <v>0</v>
      </c>
      <c r="J648" t="n">
        <v>415</v>
      </c>
      <c r="K648" t="n">
        <v>415</v>
      </c>
      <c r="L648" t="n">
        <v>0</v>
      </c>
      <c r="M648" t="n">
        <v>0</v>
      </c>
      <c r="N648" t="n">
        <v>415</v>
      </c>
      <c r="P648" s="27" t="inlineStr">
        <is>
          <t>141%</t>
        </is>
      </c>
      <c r="R648" t="inlineStr">
        <is>
          <t>Ghaziabad</t>
        </is>
      </c>
      <c r="S648" t="inlineStr">
        <is>
          <t>North</t>
        </is>
      </c>
      <c r="T648" s="9">
        <f>VLOOKUP(A648,Sku_list!$A$1:$D$2323,3,0)</f>
        <v/>
      </c>
      <c r="U648" s="9">
        <f>VLOOKUP(A648,Sku_list!$A$1:$D$2323,4,0)*(F648/1000000*12)</f>
        <v/>
      </c>
      <c r="V648" s="9">
        <f>VLOOKUP(A648,Sku_list!$A$1:$D$2323,4,0)*(H648/1000000*12)</f>
        <v/>
      </c>
      <c r="W648" s="9">
        <f>VLOOKUP(A648,Sku_list!$A$1:$D$2323,4,0)*(J648/1000000*12)</f>
        <v/>
      </c>
      <c r="X648" s="9">
        <f>VLOOKUP(A648,Sku_list!$A$1:$D$2323,4,0)*(L648/1000000*12)</f>
        <v/>
      </c>
      <c r="Y648" s="9">
        <f>VLOOKUP(A648,Sku_list!$A$1:$E$2323,5,0)*((J648+F648)/1000000000)</f>
        <v/>
      </c>
      <c r="Z648" t="n">
        <v>637</v>
      </c>
      <c r="AC648" s="27">
        <f>(DAY(TODAY())+AB648)/30</f>
        <v/>
      </c>
    </row>
    <row r="649">
      <c r="A649" t="n">
        <v>1607707</v>
      </c>
      <c r="B649" t="inlineStr">
        <is>
          <t>Col Plax MW FT 250</t>
        </is>
      </c>
      <c r="C649" t="inlineStr">
        <is>
          <t>IN77</t>
        </is>
      </c>
      <c r="D649" t="n">
        <v>0</v>
      </c>
      <c r="E649" t="n">
        <v>0</v>
      </c>
      <c r="F649" t="n">
        <v>0</v>
      </c>
      <c r="G649" t="n">
        <v>0</v>
      </c>
      <c r="H649" t="n">
        <v>0</v>
      </c>
      <c r="I649" t="n">
        <v>0</v>
      </c>
      <c r="J649" t="n">
        <v>0</v>
      </c>
      <c r="K649" t="n">
        <v>0</v>
      </c>
      <c r="L649" t="n">
        <v>0</v>
      </c>
      <c r="M649" t="n">
        <v>0</v>
      </c>
      <c r="N649" t="n">
        <v>0</v>
      </c>
      <c r="P649" s="27" t="inlineStr"/>
      <c r="R649" t="inlineStr">
        <is>
          <t>POC Bhiwandi</t>
        </is>
      </c>
      <c r="S649" t="inlineStr">
        <is>
          <t>West</t>
        </is>
      </c>
      <c r="T649" s="9">
        <f>VLOOKUP(A649,Sku_list!$A$1:$D$2323,3,0)</f>
        <v/>
      </c>
      <c r="U649" s="9">
        <f>VLOOKUP(A649,Sku_list!$A$1:$D$2323,4,0)*(F649/1000000*12)</f>
        <v/>
      </c>
      <c r="V649" s="9">
        <f>VLOOKUP(A649,Sku_list!$A$1:$D$2323,4,0)*(H649/1000000*12)</f>
        <v/>
      </c>
      <c r="W649" s="9">
        <f>VLOOKUP(A649,Sku_list!$A$1:$D$2323,4,0)*(J649/1000000*12)</f>
        <v/>
      </c>
      <c r="X649" s="9">
        <f>VLOOKUP(A649,Sku_list!$A$1:$D$2323,4,0)*(L649/1000000*12)</f>
        <v/>
      </c>
      <c r="Y649" s="9">
        <f>VLOOKUP(A649,Sku_list!$A$1:$E$2323,5,0)*((J649+F649)/1000000000)</f>
        <v/>
      </c>
      <c r="Z649" t="n">
        <v>0</v>
      </c>
      <c r="AC649" s="27">
        <f>(DAY(TODAY())+AB649)/30</f>
        <v/>
      </c>
    </row>
    <row r="650">
      <c r="A650" t="n">
        <v>1607707</v>
      </c>
      <c r="B650" t="inlineStr">
        <is>
          <t>Col Plax MW FT 250</t>
        </is>
      </c>
      <c r="C650" t="inlineStr">
        <is>
          <t>IN78</t>
        </is>
      </c>
      <c r="D650" t="n">
        <v>0</v>
      </c>
      <c r="E650" t="n">
        <v>0</v>
      </c>
      <c r="F650" t="n">
        <v>0</v>
      </c>
      <c r="G650" t="n">
        <v>0</v>
      </c>
      <c r="H650" t="n">
        <v>0</v>
      </c>
      <c r="I650" t="n">
        <v>0</v>
      </c>
      <c r="J650" t="n">
        <v>79</v>
      </c>
      <c r="K650" t="n">
        <v>79</v>
      </c>
      <c r="L650" t="n">
        <v>0</v>
      </c>
      <c r="M650" t="n">
        <v>0</v>
      </c>
      <c r="N650" t="n">
        <v>79</v>
      </c>
      <c r="P650" s="27" t="n">
        <v>0.4975471698113207</v>
      </c>
      <c r="R650" t="inlineStr">
        <is>
          <t>Kundli</t>
        </is>
      </c>
      <c r="S650" t="inlineStr">
        <is>
          <t>North</t>
        </is>
      </c>
      <c r="T650" s="9">
        <f>VLOOKUP(A650,Sku_list!$A$1:$D$2323,3,0)</f>
        <v/>
      </c>
      <c r="U650" s="9">
        <f>VLOOKUP(A650,Sku_list!$A$1:$D$2323,4,0)*(F650/1000000*12)</f>
        <v/>
      </c>
      <c r="V650" s="9">
        <f>VLOOKUP(A650,Sku_list!$A$1:$D$2323,4,0)*(H650/1000000*12)</f>
        <v/>
      </c>
      <c r="W650" s="9">
        <f>VLOOKUP(A650,Sku_list!$A$1:$D$2323,4,0)*(J650/1000000*12)</f>
        <v/>
      </c>
      <c r="X650" s="9">
        <f>VLOOKUP(A650,Sku_list!$A$1:$D$2323,4,0)*(L650/1000000*12)</f>
        <v/>
      </c>
      <c r="Y650" s="9">
        <f>VLOOKUP(A650,Sku_list!$A$1:$E$2323,5,0)*((J650+F650)/1000000000)</f>
        <v/>
      </c>
      <c r="Z650" t="n">
        <v>0</v>
      </c>
      <c r="AC650" s="27">
        <f>(DAY(TODAY())+AB650)/30</f>
        <v/>
      </c>
    </row>
    <row r="651">
      <c r="A651" t="n">
        <v>1607707</v>
      </c>
      <c r="B651" t="inlineStr">
        <is>
          <t>Col Plax MW FT 250</t>
        </is>
      </c>
      <c r="C651" t="inlineStr">
        <is>
          <t>IN79</t>
        </is>
      </c>
      <c r="D651" t="n">
        <v>0</v>
      </c>
      <c r="E651" t="n">
        <v>0</v>
      </c>
      <c r="F651" t="n">
        <v>0</v>
      </c>
      <c r="G651" t="n">
        <v>0</v>
      </c>
      <c r="H651" t="n">
        <v>0</v>
      </c>
      <c r="I651" t="n">
        <v>0</v>
      </c>
      <c r="J651" t="n">
        <v>18</v>
      </c>
      <c r="K651" t="n">
        <v>18</v>
      </c>
      <c r="L651" t="n">
        <v>0</v>
      </c>
      <c r="M651" t="n">
        <v>0</v>
      </c>
      <c r="N651" t="n">
        <v>18</v>
      </c>
      <c r="P651" s="27" t="inlineStr">
        <is>
          <t>175%</t>
        </is>
      </c>
      <c r="R651" t="inlineStr">
        <is>
          <t>Goa</t>
        </is>
      </c>
      <c r="S651" t="inlineStr">
        <is>
          <t>West</t>
        </is>
      </c>
      <c r="T651" s="9">
        <f>VLOOKUP(A651,Sku_list!$A$1:$D$2323,3,0)</f>
        <v/>
      </c>
      <c r="U651" s="9">
        <f>VLOOKUP(A651,Sku_list!$A$1:$D$2323,4,0)*(F651/1000000*12)</f>
        <v/>
      </c>
      <c r="V651" s="9">
        <f>VLOOKUP(A651,Sku_list!$A$1:$D$2323,4,0)*(H651/1000000*12)</f>
        <v/>
      </c>
      <c r="W651" s="9">
        <f>VLOOKUP(A651,Sku_list!$A$1:$D$2323,4,0)*(J651/1000000*12)</f>
        <v/>
      </c>
      <c r="X651" s="9">
        <f>VLOOKUP(A651,Sku_list!$A$1:$D$2323,4,0)*(L651/1000000*12)</f>
        <v/>
      </c>
      <c r="Y651" s="9">
        <f>VLOOKUP(A651,Sku_list!$A$1:$E$2323,5,0)*((J651+F651)/1000000000)</f>
        <v/>
      </c>
      <c r="Z651" t="n">
        <v>24</v>
      </c>
      <c r="AC651" s="27">
        <f>(DAY(TODAY())+AB651)/30</f>
        <v/>
      </c>
    </row>
    <row r="652">
      <c r="A652" t="n">
        <v>1607707</v>
      </c>
      <c r="B652" t="inlineStr">
        <is>
          <t>Col Plax MW FT 250</t>
        </is>
      </c>
      <c r="C652" t="inlineStr">
        <is>
          <t>IN80</t>
        </is>
      </c>
      <c r="D652" t="n">
        <v>0</v>
      </c>
      <c r="E652" t="n">
        <v>0</v>
      </c>
      <c r="F652" t="n">
        <v>0</v>
      </c>
      <c r="G652" t="n">
        <v>0</v>
      </c>
      <c r="H652" t="n">
        <v>0</v>
      </c>
      <c r="I652" t="n">
        <v>0</v>
      </c>
      <c r="J652" t="n">
        <v>132</v>
      </c>
      <c r="K652" t="n">
        <v>132</v>
      </c>
      <c r="L652" t="n">
        <v>0</v>
      </c>
      <c r="M652" t="n">
        <v>0</v>
      </c>
      <c r="N652" t="n">
        <v>132</v>
      </c>
      <c r="P652" s="27" t="inlineStr">
        <is>
          <t>190%</t>
        </is>
      </c>
      <c r="R652" t="inlineStr">
        <is>
          <t>Morinda</t>
        </is>
      </c>
      <c r="S652" t="inlineStr">
        <is>
          <t>North</t>
        </is>
      </c>
      <c r="T652" s="9">
        <f>VLOOKUP(A652,Sku_list!$A$1:$D$2323,3,0)</f>
        <v/>
      </c>
      <c r="U652" s="9">
        <f>VLOOKUP(A652,Sku_list!$A$1:$D$2323,4,0)*(F652/1000000*12)</f>
        <v/>
      </c>
      <c r="V652" s="9">
        <f>VLOOKUP(A652,Sku_list!$A$1:$D$2323,4,0)*(H652/1000000*12)</f>
        <v/>
      </c>
      <c r="W652" s="9">
        <f>VLOOKUP(A652,Sku_list!$A$1:$D$2323,4,0)*(J652/1000000*12)</f>
        <v/>
      </c>
      <c r="X652" s="9">
        <f>VLOOKUP(A652,Sku_list!$A$1:$D$2323,4,0)*(L652/1000000*12)</f>
        <v/>
      </c>
      <c r="Y652" s="9">
        <f>VLOOKUP(A652,Sku_list!$A$1:$E$2323,5,0)*((J652+F652)/1000000000)</f>
        <v/>
      </c>
      <c r="Z652" t="n">
        <v>175</v>
      </c>
      <c r="AC652" s="27">
        <f>(DAY(TODAY())+AB652)/30</f>
        <v/>
      </c>
    </row>
    <row r="653">
      <c r="A653" t="n">
        <v>1607707</v>
      </c>
      <c r="B653" t="inlineStr">
        <is>
          <t>Col Plax MW FT 250</t>
        </is>
      </c>
      <c r="C653" t="inlineStr">
        <is>
          <t>IN81</t>
        </is>
      </c>
      <c r="D653" t="n">
        <v>0</v>
      </c>
      <c r="E653" t="n">
        <v>0</v>
      </c>
      <c r="F653" t="n">
        <v>0</v>
      </c>
      <c r="G653" t="n">
        <v>0</v>
      </c>
      <c r="H653" t="n">
        <v>0</v>
      </c>
      <c r="I653" t="n">
        <v>0</v>
      </c>
      <c r="J653" t="n">
        <v>68</v>
      </c>
      <c r="K653" t="n">
        <v>68</v>
      </c>
      <c r="L653" t="n">
        <v>0</v>
      </c>
      <c r="M653" t="n">
        <v>0</v>
      </c>
      <c r="N653" t="n">
        <v>68</v>
      </c>
      <c r="P653" s="27" t="inlineStr">
        <is>
          <t>152%</t>
        </is>
      </c>
      <c r="R653" t="inlineStr">
        <is>
          <t>Bhiwandi</t>
        </is>
      </c>
      <c r="S653" t="inlineStr">
        <is>
          <t>West</t>
        </is>
      </c>
      <c r="T653" s="9">
        <f>VLOOKUP(A653,Sku_list!$A$1:$D$2323,3,0)</f>
        <v/>
      </c>
      <c r="U653" s="9">
        <f>VLOOKUP(A653,Sku_list!$A$1:$D$2323,4,0)*(F653/1000000*12)</f>
        <v/>
      </c>
      <c r="V653" s="9">
        <f>VLOOKUP(A653,Sku_list!$A$1:$D$2323,4,0)*(H653/1000000*12)</f>
        <v/>
      </c>
      <c r="W653" s="9">
        <f>VLOOKUP(A653,Sku_list!$A$1:$D$2323,4,0)*(J653/1000000*12)</f>
        <v/>
      </c>
      <c r="X653" s="9">
        <f>VLOOKUP(A653,Sku_list!$A$1:$D$2323,4,0)*(L653/1000000*12)</f>
        <v/>
      </c>
      <c r="Y653" s="9">
        <f>VLOOKUP(A653,Sku_list!$A$1:$E$2323,5,0)*((J653+F653)/1000000000)</f>
        <v/>
      </c>
      <c r="Z653" t="n">
        <v>1196</v>
      </c>
      <c r="AC653" s="27">
        <f>(DAY(TODAY())+AB653)/30</f>
        <v/>
      </c>
    </row>
    <row r="654">
      <c r="A654" t="n">
        <v>1607707</v>
      </c>
      <c r="B654" t="inlineStr">
        <is>
          <t>Col Plax MW FT 250</t>
        </is>
      </c>
      <c r="C654" t="inlineStr">
        <is>
          <t>IN82</t>
        </is>
      </c>
      <c r="D654" t="n">
        <v>0</v>
      </c>
      <c r="E654" t="n">
        <v>0</v>
      </c>
      <c r="F654" t="n">
        <v>0</v>
      </c>
      <c r="G654" t="n">
        <v>0</v>
      </c>
      <c r="H654" t="n">
        <v>0</v>
      </c>
      <c r="I654" t="n">
        <v>0</v>
      </c>
      <c r="J654" t="n">
        <v>1117</v>
      </c>
      <c r="K654" t="n">
        <v>1117</v>
      </c>
      <c r="L654" t="n">
        <v>0</v>
      </c>
      <c r="M654" t="n">
        <v>0</v>
      </c>
      <c r="N654" t="n">
        <v>1117</v>
      </c>
      <c r="P654" s="27" t="inlineStr">
        <is>
          <t>26025%</t>
        </is>
      </c>
      <c r="R654" t="inlineStr">
        <is>
          <t>DC</t>
        </is>
      </c>
      <c r="S654" t="inlineStr">
        <is>
          <t>West DC</t>
        </is>
      </c>
      <c r="T654" s="9">
        <f>VLOOKUP(A654,Sku_list!$A$1:$D$2323,3,0)</f>
        <v/>
      </c>
      <c r="U654" s="9">
        <f>VLOOKUP(A654,Sku_list!$A$1:$D$2323,4,0)*(F654/1000000*12)</f>
        <v/>
      </c>
      <c r="V654" s="9">
        <f>VLOOKUP(A654,Sku_list!$A$1:$D$2323,4,0)*(H654/1000000*12)</f>
        <v/>
      </c>
      <c r="W654" s="9">
        <f>VLOOKUP(A654,Sku_list!$A$1:$D$2323,4,0)*(J654/1000000*12)</f>
        <v/>
      </c>
      <c r="X654" s="9">
        <f>VLOOKUP(A654,Sku_list!$A$1:$D$2323,4,0)*(L654/1000000*12)</f>
        <v/>
      </c>
      <c r="Y654" s="9">
        <f>VLOOKUP(A654,Sku_list!$A$1:$E$2323,5,0)*((J654+F654)/1000000000)</f>
        <v/>
      </c>
      <c r="Z654" t="n">
        <v>4</v>
      </c>
      <c r="AC654" s="27">
        <f>(DAY(TODAY())+AB654)/30</f>
        <v/>
      </c>
    </row>
    <row r="655">
      <c r="A655" t="n">
        <v>1607707</v>
      </c>
      <c r="B655" t="inlineStr">
        <is>
          <t>Col Plax MW FT 250</t>
        </is>
      </c>
      <c r="C655" t="inlineStr">
        <is>
          <t>IN83</t>
        </is>
      </c>
      <c r="D655" t="n">
        <v>0</v>
      </c>
      <c r="E655" t="n">
        <v>0</v>
      </c>
      <c r="F655" t="n">
        <v>4</v>
      </c>
      <c r="G655" t="n">
        <v>0</v>
      </c>
      <c r="H655" t="n">
        <v>0</v>
      </c>
      <c r="I655" t="n">
        <v>0</v>
      </c>
      <c r="J655" t="n">
        <v>53</v>
      </c>
      <c r="K655" t="n">
        <v>57</v>
      </c>
      <c r="L655" t="n">
        <v>0</v>
      </c>
      <c r="M655" t="n">
        <v>0</v>
      </c>
      <c r="N655" t="n">
        <v>57</v>
      </c>
      <c r="P655" s="27" t="inlineStr">
        <is>
          <t>160%</t>
        </is>
      </c>
      <c r="R655" t="inlineStr">
        <is>
          <t>Aurangabad</t>
        </is>
      </c>
      <c r="S655" t="inlineStr">
        <is>
          <t>West</t>
        </is>
      </c>
      <c r="T655" s="9">
        <f>VLOOKUP(A655,Sku_list!$A$1:$D$2323,3,0)</f>
        <v/>
      </c>
      <c r="U655" s="9">
        <f>VLOOKUP(A655,Sku_list!$A$1:$D$2323,4,0)*(F655/1000000*12)</f>
        <v/>
      </c>
      <c r="V655" s="9">
        <f>VLOOKUP(A655,Sku_list!$A$1:$D$2323,4,0)*(H655/1000000*12)</f>
        <v/>
      </c>
      <c r="W655" s="9">
        <f>VLOOKUP(A655,Sku_list!$A$1:$D$2323,4,0)*(J655/1000000*12)</f>
        <v/>
      </c>
      <c r="X655" s="9">
        <f>VLOOKUP(A655,Sku_list!$A$1:$D$2323,4,0)*(L655/1000000*12)</f>
        <v/>
      </c>
      <c r="Y655" s="9">
        <f>VLOOKUP(A655,Sku_list!$A$1:$E$2323,5,0)*((J655+F655)/1000000000)</f>
        <v/>
      </c>
      <c r="Z655" t="n">
        <v>95</v>
      </c>
      <c r="AC655" s="27">
        <f>(DAY(TODAY())+AB655)/30</f>
        <v/>
      </c>
    </row>
    <row r="656">
      <c r="A656" t="n">
        <v>1607707</v>
      </c>
      <c r="B656" t="inlineStr">
        <is>
          <t>Col Plax MW FT 250</t>
        </is>
      </c>
      <c r="C656" t="inlineStr">
        <is>
          <t>IN84</t>
        </is>
      </c>
      <c r="D656" t="n">
        <v>0</v>
      </c>
      <c r="E656" t="n">
        <v>0</v>
      </c>
      <c r="F656" t="n">
        <v>0</v>
      </c>
      <c r="G656" t="n">
        <v>0</v>
      </c>
      <c r="H656" t="n">
        <v>0</v>
      </c>
      <c r="I656" t="n">
        <v>0</v>
      </c>
      <c r="J656" t="n">
        <v>10</v>
      </c>
      <c r="K656" t="n">
        <v>10</v>
      </c>
      <c r="L656" t="n">
        <v>0</v>
      </c>
      <c r="M656" t="n">
        <v>0</v>
      </c>
      <c r="N656" t="n">
        <v>10</v>
      </c>
      <c r="P656" s="27" t="inlineStr">
        <is>
          <t>225%</t>
        </is>
      </c>
      <c r="R656" t="inlineStr">
        <is>
          <t>Raipur</t>
        </is>
      </c>
      <c r="S656" t="inlineStr">
        <is>
          <t>East</t>
        </is>
      </c>
      <c r="T656" s="9">
        <f>VLOOKUP(A656,Sku_list!$A$1:$D$2323,3,0)</f>
        <v/>
      </c>
      <c r="U656" s="9">
        <f>VLOOKUP(A656,Sku_list!$A$1:$D$2323,4,0)*(F656/1000000*12)</f>
        <v/>
      </c>
      <c r="V656" s="9">
        <f>VLOOKUP(A656,Sku_list!$A$1:$D$2323,4,0)*(H656/1000000*12)</f>
        <v/>
      </c>
      <c r="W656" s="9">
        <f>VLOOKUP(A656,Sku_list!$A$1:$D$2323,4,0)*(J656/1000000*12)</f>
        <v/>
      </c>
      <c r="X656" s="9">
        <f>VLOOKUP(A656,Sku_list!$A$1:$D$2323,4,0)*(L656/1000000*12)</f>
        <v/>
      </c>
      <c r="Y656" s="9">
        <f>VLOOKUP(A656,Sku_list!$A$1:$E$2323,5,0)*((J656+F656)/1000000000)</f>
        <v/>
      </c>
      <c r="Z656" t="n">
        <v>8</v>
      </c>
      <c r="AC656" s="27">
        <f>(DAY(TODAY())+AB656)/30</f>
        <v/>
      </c>
    </row>
    <row r="657">
      <c r="A657" t="n">
        <v>1607707</v>
      </c>
      <c r="B657" t="inlineStr">
        <is>
          <t>Col Plax MW FT 250</t>
        </is>
      </c>
      <c r="C657" t="inlineStr">
        <is>
          <t>IN85</t>
        </is>
      </c>
      <c r="D657" t="n">
        <v>0</v>
      </c>
      <c r="E657" t="n">
        <v>0</v>
      </c>
      <c r="F657" t="n">
        <v>2</v>
      </c>
      <c r="G657" t="n">
        <v>0</v>
      </c>
      <c r="H657" t="n">
        <v>0</v>
      </c>
      <c r="I657" t="n">
        <v>0</v>
      </c>
      <c r="J657" t="n">
        <v>0</v>
      </c>
      <c r="K657" t="n">
        <v>2</v>
      </c>
      <c r="L657" t="n">
        <v>0</v>
      </c>
      <c r="M657" t="n">
        <v>0</v>
      </c>
      <c r="N657" t="n">
        <v>2</v>
      </c>
      <c r="P657" s="27" t="inlineStr"/>
      <c r="R657" t="inlineStr">
        <is>
          <t>Tripura</t>
        </is>
      </c>
      <c r="S657" t="inlineStr">
        <is>
          <t>East</t>
        </is>
      </c>
      <c r="T657" s="9">
        <f>VLOOKUP(A657,Sku_list!$A$1:$D$2323,3,0)</f>
        <v/>
      </c>
      <c r="U657" s="9">
        <f>VLOOKUP(A657,Sku_list!$A$1:$D$2323,4,0)*(F657/1000000*12)</f>
        <v/>
      </c>
      <c r="V657" s="9">
        <f>VLOOKUP(A657,Sku_list!$A$1:$D$2323,4,0)*(H657/1000000*12)</f>
        <v/>
      </c>
      <c r="W657" s="9">
        <f>VLOOKUP(A657,Sku_list!$A$1:$D$2323,4,0)*(J657/1000000*12)</f>
        <v/>
      </c>
      <c r="X657" s="9">
        <f>VLOOKUP(A657,Sku_list!$A$1:$D$2323,4,0)*(L657/1000000*12)</f>
        <v/>
      </c>
      <c r="Y657" s="9">
        <f>VLOOKUP(A657,Sku_list!$A$1:$E$2323,5,0)*((J657+F657)/1000000000)</f>
        <v/>
      </c>
      <c r="Z657" t="n">
        <v>0</v>
      </c>
      <c r="AC657" s="27">
        <f>(DAY(TODAY())+AB657)/30</f>
        <v/>
      </c>
    </row>
    <row r="658">
      <c r="A658" t="n">
        <v>1607707</v>
      </c>
      <c r="B658" t="inlineStr">
        <is>
          <t>Col Plax MW FT 250</t>
        </is>
      </c>
      <c r="C658" t="inlineStr">
        <is>
          <t>IN86</t>
        </is>
      </c>
      <c r="D658" t="n">
        <v>0</v>
      </c>
      <c r="E658" t="n">
        <v>0</v>
      </c>
      <c r="F658" t="n">
        <v>0</v>
      </c>
      <c r="G658" t="n">
        <v>0</v>
      </c>
      <c r="H658" t="n">
        <v>0</v>
      </c>
      <c r="I658" t="n">
        <v>0</v>
      </c>
      <c r="J658" t="n">
        <v>5</v>
      </c>
      <c r="K658" t="n">
        <v>5</v>
      </c>
      <c r="L658" t="n">
        <v>0</v>
      </c>
      <c r="M658" t="n">
        <v>0</v>
      </c>
      <c r="N658" t="n">
        <v>5</v>
      </c>
      <c r="P658" s="27" t="inlineStr">
        <is>
          <t>131%</t>
        </is>
      </c>
      <c r="R658" t="inlineStr">
        <is>
          <t>Ranchi</t>
        </is>
      </c>
      <c r="S658" t="inlineStr">
        <is>
          <t>East</t>
        </is>
      </c>
      <c r="T658" s="9">
        <f>VLOOKUP(A658,Sku_list!$A$1:$D$2323,3,0)</f>
        <v/>
      </c>
      <c r="U658" s="9">
        <f>VLOOKUP(A658,Sku_list!$A$1:$D$2323,4,0)*(F658/1000000*12)</f>
        <v/>
      </c>
      <c r="V658" s="9">
        <f>VLOOKUP(A658,Sku_list!$A$1:$D$2323,4,0)*(H658/1000000*12)</f>
        <v/>
      </c>
      <c r="W658" s="9">
        <f>VLOOKUP(A658,Sku_list!$A$1:$D$2323,4,0)*(J658/1000000*12)</f>
        <v/>
      </c>
      <c r="X658" s="9">
        <f>VLOOKUP(A658,Sku_list!$A$1:$D$2323,4,0)*(L658/1000000*12)</f>
        <v/>
      </c>
      <c r="Y658" s="9">
        <f>VLOOKUP(A658,Sku_list!$A$1:$E$2323,5,0)*((J658+F658)/1000000000)</f>
        <v/>
      </c>
      <c r="Z658" t="n">
        <v>16</v>
      </c>
      <c r="AC658" s="27">
        <f>(DAY(TODAY())+AB658)/30</f>
        <v/>
      </c>
    </row>
    <row r="659">
      <c r="A659" t="n">
        <v>1607707</v>
      </c>
      <c r="B659" t="inlineStr">
        <is>
          <t>Col Plax MW FT 250</t>
        </is>
      </c>
      <c r="C659" t="inlineStr">
        <is>
          <t>IN87</t>
        </is>
      </c>
      <c r="D659" t="n">
        <v>0</v>
      </c>
      <c r="E659" t="n">
        <v>0</v>
      </c>
      <c r="F659" t="n">
        <v>0</v>
      </c>
      <c r="G659" t="n">
        <v>0</v>
      </c>
      <c r="H659" t="n">
        <v>0</v>
      </c>
      <c r="I659" t="n">
        <v>0</v>
      </c>
      <c r="J659" t="n">
        <v>86</v>
      </c>
      <c r="K659" t="n">
        <v>86</v>
      </c>
      <c r="L659" t="n">
        <v>0</v>
      </c>
      <c r="M659" t="n">
        <v>0</v>
      </c>
      <c r="N659" t="n">
        <v>86</v>
      </c>
      <c r="P659" s="27" t="inlineStr">
        <is>
          <t>204%</t>
        </is>
      </c>
      <c r="R659" t="inlineStr">
        <is>
          <t>Vijaywada</t>
        </is>
      </c>
      <c r="S659" t="inlineStr">
        <is>
          <t>South</t>
        </is>
      </c>
      <c r="T659" s="9">
        <f>VLOOKUP(A659,Sku_list!$A$1:$D$2323,3,0)</f>
        <v/>
      </c>
      <c r="U659" s="9">
        <f>VLOOKUP(A659,Sku_list!$A$1:$D$2323,4,0)*(F659/1000000*12)</f>
        <v/>
      </c>
      <c r="V659" s="9">
        <f>VLOOKUP(A659,Sku_list!$A$1:$D$2323,4,0)*(H659/1000000*12)</f>
        <v/>
      </c>
      <c r="W659" s="9">
        <f>VLOOKUP(A659,Sku_list!$A$1:$D$2323,4,0)*(J659/1000000*12)</f>
        <v/>
      </c>
      <c r="X659" s="9">
        <f>VLOOKUP(A659,Sku_list!$A$1:$D$2323,4,0)*(L659/1000000*12)</f>
        <v/>
      </c>
      <c r="Y659" s="9">
        <f>VLOOKUP(A659,Sku_list!$A$1:$E$2323,5,0)*((J659+F659)/1000000000)</f>
        <v/>
      </c>
      <c r="Z659" t="n">
        <v>83</v>
      </c>
      <c r="AC659" s="27">
        <f>(DAY(TODAY())+AB659)/30</f>
        <v/>
      </c>
    </row>
    <row r="660">
      <c r="A660" t="n">
        <v>1607707</v>
      </c>
      <c r="B660" t="inlineStr">
        <is>
          <t>Col Plax MW FT 250</t>
        </is>
      </c>
      <c r="C660" t="inlineStr">
        <is>
          <t>IN88</t>
        </is>
      </c>
      <c r="D660" t="n">
        <v>0</v>
      </c>
      <c r="E660" t="n">
        <v>0</v>
      </c>
      <c r="F660" t="n">
        <v>0</v>
      </c>
      <c r="G660" t="n">
        <v>0</v>
      </c>
      <c r="H660" t="n">
        <v>0</v>
      </c>
      <c r="I660" t="n">
        <v>0</v>
      </c>
      <c r="J660" t="n">
        <v>17</v>
      </c>
      <c r="K660" t="n">
        <v>17</v>
      </c>
      <c r="L660" t="n">
        <v>0</v>
      </c>
      <c r="M660" t="n">
        <v>0</v>
      </c>
      <c r="N660" t="n">
        <v>17</v>
      </c>
      <c r="P660" s="27" t="inlineStr"/>
      <c r="R660" t="inlineStr">
        <is>
          <t>Uttaranchal</t>
        </is>
      </c>
      <c r="S660" t="inlineStr">
        <is>
          <t>North</t>
        </is>
      </c>
      <c r="T660" s="9">
        <f>VLOOKUP(A660,Sku_list!$A$1:$D$2323,3,0)</f>
        <v/>
      </c>
      <c r="U660" s="9">
        <f>VLOOKUP(A660,Sku_list!$A$1:$D$2323,4,0)*(F660/1000000*12)</f>
        <v/>
      </c>
      <c r="V660" s="9">
        <f>VLOOKUP(A660,Sku_list!$A$1:$D$2323,4,0)*(H660/1000000*12)</f>
        <v/>
      </c>
      <c r="W660" s="9">
        <f>VLOOKUP(A660,Sku_list!$A$1:$D$2323,4,0)*(J660/1000000*12)</f>
        <v/>
      </c>
      <c r="X660" s="9">
        <f>VLOOKUP(A660,Sku_list!$A$1:$D$2323,4,0)*(L660/1000000*12)</f>
        <v/>
      </c>
      <c r="Y660" s="9">
        <f>VLOOKUP(A660,Sku_list!$A$1:$E$2323,5,0)*((J660+F660)/1000000000)</f>
        <v/>
      </c>
      <c r="Z660" t="n">
        <v>0</v>
      </c>
      <c r="AC660" s="27">
        <f>(DAY(TODAY())+AB660)/30</f>
        <v/>
      </c>
    </row>
    <row r="661">
      <c r="A661" t="n">
        <v>1607707</v>
      </c>
      <c r="B661" t="inlineStr">
        <is>
          <t>Col Plax MW FT 250</t>
        </is>
      </c>
      <c r="C661" t="inlineStr">
        <is>
          <t>IN89</t>
        </is>
      </c>
      <c r="D661" t="n">
        <v>0</v>
      </c>
      <c r="E661" t="n">
        <v>0</v>
      </c>
      <c r="F661" t="n">
        <v>0</v>
      </c>
      <c r="G661" t="n">
        <v>0</v>
      </c>
      <c r="H661" t="n">
        <v>0</v>
      </c>
      <c r="I661" t="n">
        <v>0</v>
      </c>
      <c r="J661" t="n">
        <v>15</v>
      </c>
      <c r="K661" t="n">
        <v>15</v>
      </c>
      <c r="L661" t="n">
        <v>0</v>
      </c>
      <c r="M661" t="n">
        <v>0</v>
      </c>
      <c r="N661" t="n">
        <v>15</v>
      </c>
      <c r="P661" s="27" t="inlineStr">
        <is>
          <t>130%</t>
        </is>
      </c>
      <c r="R661" t="inlineStr">
        <is>
          <t>Hubli</t>
        </is>
      </c>
      <c r="S661" t="inlineStr">
        <is>
          <t>South</t>
        </is>
      </c>
      <c r="T661" s="9">
        <f>VLOOKUP(A661,Sku_list!$A$1:$D$2323,3,0)</f>
        <v/>
      </c>
      <c r="U661" s="9">
        <f>VLOOKUP(A661,Sku_list!$A$1:$D$2323,4,0)*(F661/1000000*12)</f>
        <v/>
      </c>
      <c r="V661" s="9">
        <f>VLOOKUP(A661,Sku_list!$A$1:$D$2323,4,0)*(H661/1000000*12)</f>
        <v/>
      </c>
      <c r="W661" s="9">
        <f>VLOOKUP(A661,Sku_list!$A$1:$D$2323,4,0)*(J661/1000000*12)</f>
        <v/>
      </c>
      <c r="X661" s="9">
        <f>VLOOKUP(A661,Sku_list!$A$1:$D$2323,4,0)*(L661/1000000*12)</f>
        <v/>
      </c>
      <c r="Y661" s="9">
        <f>VLOOKUP(A661,Sku_list!$A$1:$E$2323,5,0)*((J661+F661)/1000000000)</f>
        <v/>
      </c>
      <c r="Z661" t="n">
        <v>50</v>
      </c>
      <c r="AC661" s="27">
        <f>(DAY(TODAY())+AB661)/30</f>
        <v/>
      </c>
    </row>
    <row r="662">
      <c r="A662" t="n">
        <v>1607707</v>
      </c>
      <c r="B662" t="inlineStr">
        <is>
          <t>Col Plax MW FT 250</t>
        </is>
      </c>
      <c r="C662" t="inlineStr">
        <is>
          <t>IN90</t>
        </is>
      </c>
      <c r="D662" t="n">
        <v>0</v>
      </c>
      <c r="E662" t="n">
        <v>0</v>
      </c>
      <c r="F662" t="n">
        <v>0</v>
      </c>
      <c r="G662" t="n">
        <v>0</v>
      </c>
      <c r="H662" t="n">
        <v>0</v>
      </c>
      <c r="I662" t="n">
        <v>0</v>
      </c>
      <c r="J662" t="n">
        <v>55</v>
      </c>
      <c r="K662" t="n">
        <v>55</v>
      </c>
      <c r="L662" t="n">
        <v>0</v>
      </c>
      <c r="M662" t="n">
        <v>0</v>
      </c>
      <c r="N662" t="n">
        <v>55</v>
      </c>
      <c r="P662" s="27" t="inlineStr">
        <is>
          <t>257%</t>
        </is>
      </c>
      <c r="R662" t="inlineStr">
        <is>
          <t>Export</t>
        </is>
      </c>
      <c r="S662" t="inlineStr">
        <is>
          <t>Exp-DC</t>
        </is>
      </c>
      <c r="T662" s="9">
        <f>VLOOKUP(A662,Sku_list!$A$1:$D$2323,3,0)</f>
        <v/>
      </c>
      <c r="U662" s="9">
        <f>VLOOKUP(A662,Sku_list!$A$1:$D$2323,4,0)*(F662/1000000*12)</f>
        <v/>
      </c>
      <c r="V662" s="9">
        <f>VLOOKUP(A662,Sku_list!$A$1:$D$2323,4,0)*(H662/1000000*12)</f>
        <v/>
      </c>
      <c r="W662" s="9">
        <f>VLOOKUP(A662,Sku_list!$A$1:$D$2323,4,0)*(J662/1000000*12)</f>
        <v/>
      </c>
      <c r="X662" s="9">
        <f>VLOOKUP(A662,Sku_list!$A$1:$D$2323,4,0)*(L662/1000000*12)</f>
        <v/>
      </c>
      <c r="Y662" s="9">
        <f>VLOOKUP(A662,Sku_list!$A$1:$E$2323,5,0)*((J662+F662)/1000000000)</f>
        <v/>
      </c>
      <c r="Z662" t="n">
        <v>35</v>
      </c>
      <c r="AC662" s="27">
        <f>(DAY(TODAY())+AB662)/30</f>
        <v/>
      </c>
    </row>
    <row r="663">
      <c r="A663" t="n">
        <v>1607707</v>
      </c>
      <c r="B663" t="inlineStr">
        <is>
          <t>Col Plax MW FT 250</t>
        </is>
      </c>
      <c r="C663" t="inlineStr">
        <is>
          <t>IN91</t>
        </is>
      </c>
      <c r="D663" t="n">
        <v>0</v>
      </c>
      <c r="E663" t="n">
        <v>0</v>
      </c>
      <c r="F663" t="n">
        <v>0</v>
      </c>
      <c r="G663" t="n">
        <v>0</v>
      </c>
      <c r="H663" t="n">
        <v>0</v>
      </c>
      <c r="I663" t="n">
        <v>0</v>
      </c>
      <c r="J663" t="n">
        <v>12</v>
      </c>
      <c r="K663" t="n">
        <v>12</v>
      </c>
      <c r="L663" t="n">
        <v>0</v>
      </c>
      <c r="M663" t="n">
        <v>0</v>
      </c>
      <c r="N663" t="n">
        <v>12</v>
      </c>
      <c r="P663" s="27" t="inlineStr">
        <is>
          <t>167%</t>
        </is>
      </c>
      <c r="R663" t="inlineStr">
        <is>
          <t>Siliguri</t>
        </is>
      </c>
      <c r="S663" t="inlineStr">
        <is>
          <t>East</t>
        </is>
      </c>
      <c r="T663" s="9">
        <f>VLOOKUP(A663,Sku_list!$A$1:$D$2323,3,0)</f>
        <v/>
      </c>
      <c r="U663" s="9">
        <f>VLOOKUP(A663,Sku_list!$A$1:$D$2323,4,0)*(F663/1000000*12)</f>
        <v/>
      </c>
      <c r="V663" s="9">
        <f>VLOOKUP(A663,Sku_list!$A$1:$D$2323,4,0)*(H663/1000000*12)</f>
        <v/>
      </c>
      <c r="W663" s="9">
        <f>VLOOKUP(A663,Sku_list!$A$1:$D$2323,4,0)*(J663/1000000*12)</f>
        <v/>
      </c>
      <c r="X663" s="9">
        <f>VLOOKUP(A663,Sku_list!$A$1:$D$2323,4,0)*(L663/1000000*12)</f>
        <v/>
      </c>
      <c r="Y663" s="9">
        <f>VLOOKUP(A663,Sku_list!$A$1:$E$2323,5,0)*((J663+F663)/1000000000)</f>
        <v/>
      </c>
      <c r="Z663" t="n">
        <v>18</v>
      </c>
      <c r="AC663" s="27">
        <f>(DAY(TODAY())+AB663)/30</f>
        <v/>
      </c>
    </row>
    <row r="664">
      <c r="A664" t="n">
        <v>1607707</v>
      </c>
      <c r="B664" t="inlineStr">
        <is>
          <t>Col Plax MW FT 250</t>
        </is>
      </c>
      <c r="C664" t="inlineStr">
        <is>
          <t>IN95</t>
        </is>
      </c>
      <c r="D664" t="n">
        <v>0</v>
      </c>
      <c r="E664" t="n">
        <v>0</v>
      </c>
      <c r="F664" t="n">
        <v>0</v>
      </c>
      <c r="G664" t="n">
        <v>0</v>
      </c>
      <c r="H664" t="n">
        <v>0</v>
      </c>
      <c r="I664" t="n">
        <v>0</v>
      </c>
      <c r="J664" t="n">
        <v>360</v>
      </c>
      <c r="K664" t="n">
        <v>360</v>
      </c>
      <c r="L664" t="n">
        <v>0</v>
      </c>
      <c r="M664" t="n">
        <v>0</v>
      </c>
      <c r="N664" t="n">
        <v>360</v>
      </c>
      <c r="P664" s="27" t="inlineStr"/>
      <c r="R664" t="inlineStr">
        <is>
          <t>Hasangarh</t>
        </is>
      </c>
      <c r="S664" t="inlineStr">
        <is>
          <t>North DC</t>
        </is>
      </c>
      <c r="T664" s="9">
        <f>VLOOKUP(A664,Sku_list!$A$1:$D$2323,3,0)</f>
        <v/>
      </c>
      <c r="U664" s="9">
        <f>VLOOKUP(A664,Sku_list!$A$1:$D$2323,4,0)*(F664/1000000*12)</f>
        <v/>
      </c>
      <c r="V664" s="9">
        <f>VLOOKUP(A664,Sku_list!$A$1:$D$2323,4,0)*(H664/1000000*12)</f>
        <v/>
      </c>
      <c r="W664" s="9">
        <f>VLOOKUP(A664,Sku_list!$A$1:$D$2323,4,0)*(J664/1000000*12)</f>
        <v/>
      </c>
      <c r="X664" s="9">
        <f>VLOOKUP(A664,Sku_list!$A$1:$D$2323,4,0)*(L664/1000000*12)</f>
        <v/>
      </c>
      <c r="Y664" s="9">
        <f>VLOOKUP(A664,Sku_list!$A$1:$E$2323,5,0)*((J664+F664)/1000000000)</f>
        <v/>
      </c>
      <c r="Z664" t="n">
        <v>0</v>
      </c>
      <c r="AC664" s="27">
        <f>(DAY(TODAY())+AB664)/30</f>
        <v/>
      </c>
    </row>
    <row r="665">
      <c r="A665" t="n">
        <v>1607707</v>
      </c>
      <c r="B665" t="inlineStr">
        <is>
          <t>Col Plax MW FT 250</t>
        </is>
      </c>
      <c r="C665" t="inlineStr">
        <is>
          <t>IN97</t>
        </is>
      </c>
      <c r="D665" t="n">
        <v>0</v>
      </c>
      <c r="E665" t="n">
        <v>0</v>
      </c>
      <c r="F665" t="n">
        <v>0</v>
      </c>
      <c r="G665" t="n">
        <v>0</v>
      </c>
      <c r="H665" t="n">
        <v>0</v>
      </c>
      <c r="I665" t="n">
        <v>0</v>
      </c>
      <c r="J665" t="n">
        <v>670</v>
      </c>
      <c r="K665" t="n">
        <v>670</v>
      </c>
      <c r="L665" t="n">
        <v>0</v>
      </c>
      <c r="M665" t="n">
        <v>0</v>
      </c>
      <c r="N665" t="n">
        <v>670</v>
      </c>
      <c r="P665" s="27" t="inlineStr"/>
      <c r="R665" t="inlineStr">
        <is>
          <t>Hubli DC</t>
        </is>
      </c>
      <c r="S665" t="inlineStr">
        <is>
          <t>South DC</t>
        </is>
      </c>
      <c r="T665" s="9">
        <f>VLOOKUP(A665,Sku_list!$A$1:$D$2323,3,0)</f>
        <v/>
      </c>
      <c r="U665" s="9">
        <f>VLOOKUP(A665,Sku_list!$A$1:$D$2323,4,0)*(F665/1000000*12)</f>
        <v/>
      </c>
      <c r="V665" s="9">
        <f>VLOOKUP(A665,Sku_list!$A$1:$D$2323,4,0)*(H665/1000000*12)</f>
        <v/>
      </c>
      <c r="W665" s="9">
        <f>VLOOKUP(A665,Sku_list!$A$1:$D$2323,4,0)*(J665/1000000*12)</f>
        <v/>
      </c>
      <c r="X665" s="9">
        <f>VLOOKUP(A665,Sku_list!$A$1:$D$2323,4,0)*(L665/1000000*12)</f>
        <v/>
      </c>
      <c r="Y665" s="9">
        <f>VLOOKUP(A665,Sku_list!$A$1:$E$2323,5,0)*((J665+F665)/1000000000)</f>
        <v/>
      </c>
      <c r="Z665" t="n">
        <v>0</v>
      </c>
      <c r="AC665" s="27">
        <f>(DAY(TODAY())+AB665)/30</f>
        <v/>
      </c>
    </row>
    <row r="666">
      <c r="A666" t="n">
        <v>1607707</v>
      </c>
      <c r="B666" t="inlineStr">
        <is>
          <t>Col Plax MW FT 250</t>
        </is>
      </c>
      <c r="C666" t="inlineStr">
        <is>
          <t>IN98</t>
        </is>
      </c>
      <c r="D666" t="n">
        <v>0</v>
      </c>
      <c r="E666" t="n">
        <v>0</v>
      </c>
      <c r="F666" t="n">
        <v>270</v>
      </c>
      <c r="G666" t="n">
        <v>0</v>
      </c>
      <c r="H666" t="n">
        <v>0</v>
      </c>
      <c r="I666" t="n">
        <v>0</v>
      </c>
      <c r="J666" t="n">
        <v>47</v>
      </c>
      <c r="K666" t="n">
        <v>317</v>
      </c>
      <c r="L666" t="n">
        <v>0</v>
      </c>
      <c r="M666" t="n">
        <v>0</v>
      </c>
      <c r="N666" t="n">
        <v>317</v>
      </c>
      <c r="P666" s="27" t="inlineStr"/>
      <c r="R666" t="inlineStr">
        <is>
          <t>Calcutta DC</t>
        </is>
      </c>
      <c r="S666" t="inlineStr">
        <is>
          <t>East DC</t>
        </is>
      </c>
      <c r="T666" s="9">
        <f>VLOOKUP(A666,Sku_list!$A$1:$D$2323,3,0)</f>
        <v/>
      </c>
      <c r="U666" s="9">
        <f>VLOOKUP(A666,Sku_list!$A$1:$D$2323,4,0)*(F666/1000000*12)</f>
        <v/>
      </c>
      <c r="V666" s="9">
        <f>VLOOKUP(A666,Sku_list!$A$1:$D$2323,4,0)*(H666/1000000*12)</f>
        <v/>
      </c>
      <c r="W666" s="9">
        <f>VLOOKUP(A666,Sku_list!$A$1:$D$2323,4,0)*(J666/1000000*12)</f>
        <v/>
      </c>
      <c r="X666" s="9">
        <f>VLOOKUP(A666,Sku_list!$A$1:$D$2323,4,0)*(L666/1000000*12)</f>
        <v/>
      </c>
      <c r="Y666" s="9">
        <f>VLOOKUP(A666,Sku_list!$A$1:$E$2323,5,0)*((J666+F666)/1000000000)</f>
        <v/>
      </c>
      <c r="Z666" t="n">
        <v>0</v>
      </c>
      <c r="AC666" s="27">
        <f>(DAY(TODAY())+AB666)/30</f>
        <v/>
      </c>
    </row>
    <row r="667">
      <c r="A667" t="n">
        <v>1607707</v>
      </c>
      <c r="B667" t="inlineStr">
        <is>
          <t>Col Plax MW FT 250</t>
        </is>
      </c>
      <c r="C667" t="inlineStr">
        <is>
          <t>IN99</t>
        </is>
      </c>
      <c r="D667" t="n">
        <v>0</v>
      </c>
      <c r="E667" t="n">
        <v>0</v>
      </c>
      <c r="F667" t="n">
        <v>0</v>
      </c>
      <c r="G667" t="n">
        <v>0</v>
      </c>
      <c r="H667" t="n">
        <v>0</v>
      </c>
      <c r="I667" t="n">
        <v>0</v>
      </c>
      <c r="J667" t="n">
        <v>0</v>
      </c>
      <c r="K667" t="n">
        <v>0</v>
      </c>
      <c r="L667" t="n">
        <v>0</v>
      </c>
      <c r="M667" t="n">
        <v>0</v>
      </c>
      <c r="N667" t="n">
        <v>0</v>
      </c>
      <c r="P667" s="27" t="inlineStr"/>
      <c r="R667" t="inlineStr">
        <is>
          <t>Goa DC</t>
        </is>
      </c>
      <c r="S667" t="inlineStr">
        <is>
          <t>Plant</t>
        </is>
      </c>
      <c r="T667" s="9">
        <f>VLOOKUP(A667,Sku_list!$A$1:$D$2323,3,0)</f>
        <v/>
      </c>
      <c r="U667" s="9">
        <f>VLOOKUP(A667,Sku_list!$A$1:$D$2323,4,0)*(F667/1000000*12)</f>
        <v/>
      </c>
      <c r="V667" s="9">
        <f>VLOOKUP(A667,Sku_list!$A$1:$D$2323,4,0)*(H667/1000000*12)</f>
        <v/>
      </c>
      <c r="W667" s="9">
        <f>VLOOKUP(A667,Sku_list!$A$1:$D$2323,4,0)*(J667/1000000*12)</f>
        <v/>
      </c>
      <c r="X667" s="9">
        <f>VLOOKUP(A667,Sku_list!$A$1:$D$2323,4,0)*(L667/1000000*12)</f>
        <v/>
      </c>
      <c r="Y667" s="9">
        <f>VLOOKUP(A667,Sku_list!$A$1:$E$2323,5,0)*((J667+F667)/1000000000)</f>
        <v/>
      </c>
      <c r="Z667" t="n">
        <v>0</v>
      </c>
      <c r="AC667" s="27">
        <f>(DAY(TODAY())+AB667)/30</f>
        <v/>
      </c>
    </row>
    <row r="668">
      <c r="A668" t="n">
        <v>1607714</v>
      </c>
      <c r="B668" t="inlineStr">
        <is>
          <t>Col Plax MW CC 250</t>
        </is>
      </c>
      <c r="C668" t="inlineStr">
        <is>
          <t>IN59</t>
        </is>
      </c>
      <c r="D668" t="n">
        <v>0</v>
      </c>
      <c r="E668" t="n">
        <v>0</v>
      </c>
      <c r="F668" t="n">
        <v>0</v>
      </c>
      <c r="G668" t="n">
        <v>0</v>
      </c>
      <c r="H668" t="n">
        <v>0</v>
      </c>
      <c r="I668" t="n">
        <v>0</v>
      </c>
      <c r="J668" t="n">
        <v>116</v>
      </c>
      <c r="K668" t="n">
        <v>116</v>
      </c>
      <c r="L668" t="n">
        <v>0</v>
      </c>
      <c r="M668" t="n">
        <v>0</v>
      </c>
      <c r="N668" t="n">
        <v>116</v>
      </c>
      <c r="P668" s="27" t="inlineStr">
        <is>
          <t>100%</t>
        </is>
      </c>
      <c r="R668" t="inlineStr">
        <is>
          <t>Coimbatore</t>
        </is>
      </c>
      <c r="S668" t="inlineStr">
        <is>
          <t>South</t>
        </is>
      </c>
      <c r="T668" s="9">
        <f>VLOOKUP(A668,Sku_list!$A$1:$D$2323,3,0)</f>
        <v/>
      </c>
      <c r="U668" s="9">
        <f>VLOOKUP(A668,Sku_list!$A$1:$D$2323,4,0)*(F668/1000000*12)</f>
        <v/>
      </c>
      <c r="V668" s="9">
        <f>VLOOKUP(A668,Sku_list!$A$1:$D$2323,4,0)*(H668/1000000*12)</f>
        <v/>
      </c>
      <c r="W668" s="9">
        <f>VLOOKUP(A668,Sku_list!$A$1:$D$2323,4,0)*(J668/1000000*12)</f>
        <v/>
      </c>
      <c r="X668" s="9">
        <f>VLOOKUP(A668,Sku_list!$A$1:$D$2323,4,0)*(L668/1000000*12)</f>
        <v/>
      </c>
      <c r="Y668" s="9">
        <f>VLOOKUP(A668,Sku_list!$A$1:$E$2323,5,0)*((J668+F668)/1000000000)</f>
        <v/>
      </c>
      <c r="Z668" t="n">
        <v>96</v>
      </c>
      <c r="AC668" s="27">
        <f>(DAY(TODAY())+AB668)/30</f>
        <v/>
      </c>
    </row>
    <row r="669">
      <c r="A669" t="n">
        <v>1607714</v>
      </c>
      <c r="B669" t="inlineStr">
        <is>
          <t>Col Plax MW CC 250</t>
        </is>
      </c>
      <c r="C669" t="inlineStr">
        <is>
          <t>IN60</t>
        </is>
      </c>
      <c r="D669" t="n">
        <v>0</v>
      </c>
      <c r="E669" t="n">
        <v>0</v>
      </c>
      <c r="F669" t="n">
        <v>0</v>
      </c>
      <c r="G669" t="n">
        <v>0</v>
      </c>
      <c r="H669" t="n">
        <v>0</v>
      </c>
      <c r="I669" t="n">
        <v>0</v>
      </c>
      <c r="J669" t="n">
        <v>55</v>
      </c>
      <c r="K669" t="n">
        <v>55</v>
      </c>
      <c r="L669" t="n">
        <v>0</v>
      </c>
      <c r="M669" t="n">
        <v>0</v>
      </c>
      <c r="N669" t="n">
        <v>55</v>
      </c>
      <c r="P669" s="27" t="inlineStr"/>
      <c r="R669" t="inlineStr">
        <is>
          <t>Mumbai</t>
        </is>
      </c>
      <c r="S669" t="inlineStr">
        <is>
          <t>West</t>
        </is>
      </c>
      <c r="T669" s="9">
        <f>VLOOKUP(A669,Sku_list!$A$1:$D$2323,3,0)</f>
        <v/>
      </c>
      <c r="U669" s="9">
        <f>VLOOKUP(A669,Sku_list!$A$1:$D$2323,4,0)*(F669/1000000*12)</f>
        <v/>
      </c>
      <c r="V669" s="9">
        <f>VLOOKUP(A669,Sku_list!$A$1:$D$2323,4,0)*(H669/1000000*12)</f>
        <v/>
      </c>
      <c r="W669" s="9">
        <f>VLOOKUP(A669,Sku_list!$A$1:$D$2323,4,0)*(J669/1000000*12)</f>
        <v/>
      </c>
      <c r="X669" s="9">
        <f>VLOOKUP(A669,Sku_list!$A$1:$D$2323,4,0)*(L669/1000000*12)</f>
        <v/>
      </c>
      <c r="Y669" s="9">
        <f>VLOOKUP(A669,Sku_list!$A$1:$E$2323,5,0)*((J669+F669)/1000000000)</f>
        <v/>
      </c>
      <c r="Z669" t="n">
        <v>0</v>
      </c>
      <c r="AC669" s="27">
        <f>(DAY(TODAY())+AB669)/30</f>
        <v/>
      </c>
    </row>
    <row r="670">
      <c r="A670" t="n">
        <v>1607714</v>
      </c>
      <c r="B670" t="inlineStr">
        <is>
          <t>Col Plax MW CC 250</t>
        </is>
      </c>
      <c r="C670" t="inlineStr">
        <is>
          <t>IN61</t>
        </is>
      </c>
      <c r="D670" t="n">
        <v>0</v>
      </c>
      <c r="E670" t="n">
        <v>0</v>
      </c>
      <c r="F670" t="n">
        <v>40</v>
      </c>
      <c r="G670" t="n">
        <v>0</v>
      </c>
      <c r="H670" t="n">
        <v>0</v>
      </c>
      <c r="I670" t="n">
        <v>0</v>
      </c>
      <c r="J670" t="n">
        <v>149</v>
      </c>
      <c r="K670" t="n">
        <v>189</v>
      </c>
      <c r="L670" t="n">
        <v>0</v>
      </c>
      <c r="M670" t="n">
        <v>0</v>
      </c>
      <c r="N670" t="n">
        <v>189</v>
      </c>
      <c r="P670" s="27" t="inlineStr"/>
      <c r="R670" t="inlineStr">
        <is>
          <t>Delhi</t>
        </is>
      </c>
      <c r="S670" t="inlineStr">
        <is>
          <t>North</t>
        </is>
      </c>
      <c r="T670" s="9">
        <f>VLOOKUP(A670,Sku_list!$A$1:$D$2323,3,0)</f>
        <v/>
      </c>
      <c r="U670" s="9">
        <f>VLOOKUP(A670,Sku_list!$A$1:$D$2323,4,0)*(F670/1000000*12)</f>
        <v/>
      </c>
      <c r="V670" s="9">
        <f>VLOOKUP(A670,Sku_list!$A$1:$D$2323,4,0)*(H670/1000000*12)</f>
        <v/>
      </c>
      <c r="W670" s="9">
        <f>VLOOKUP(A670,Sku_list!$A$1:$D$2323,4,0)*(J670/1000000*12)</f>
        <v/>
      </c>
      <c r="X670" s="9">
        <f>VLOOKUP(A670,Sku_list!$A$1:$D$2323,4,0)*(L670/1000000*12)</f>
        <v/>
      </c>
      <c r="Y670" s="9">
        <f>VLOOKUP(A670,Sku_list!$A$1:$E$2323,5,0)*((J670+F670)/1000000000)</f>
        <v/>
      </c>
      <c r="Z670" t="n">
        <v>0</v>
      </c>
      <c r="AC670" s="27">
        <f>(DAY(TODAY())+AB670)/30</f>
        <v/>
      </c>
    </row>
    <row r="671">
      <c r="A671" t="n">
        <v>1607714</v>
      </c>
      <c r="B671" t="inlineStr">
        <is>
          <t>Col Plax MW CC 250</t>
        </is>
      </c>
      <c r="C671" t="inlineStr">
        <is>
          <t>IN62</t>
        </is>
      </c>
      <c r="D671" t="n">
        <v>0</v>
      </c>
      <c r="E671" t="n">
        <v>0</v>
      </c>
      <c r="F671" t="n">
        <v>0</v>
      </c>
      <c r="G671" t="n">
        <v>0</v>
      </c>
      <c r="H671" t="n">
        <v>0</v>
      </c>
      <c r="I671" t="n">
        <v>0</v>
      </c>
      <c r="J671" t="n">
        <v>56</v>
      </c>
      <c r="K671" t="n">
        <v>56</v>
      </c>
      <c r="L671" t="n">
        <v>0</v>
      </c>
      <c r="M671" t="n">
        <v>0</v>
      </c>
      <c r="N671" t="n">
        <v>56</v>
      </c>
      <c r="P671" s="27" t="inlineStr">
        <is>
          <t>184%</t>
        </is>
      </c>
      <c r="R671" t="inlineStr">
        <is>
          <t>Calcutta</t>
        </is>
      </c>
      <c r="S671" t="inlineStr">
        <is>
          <t>East</t>
        </is>
      </c>
      <c r="T671" s="9">
        <f>VLOOKUP(A671,Sku_list!$A$1:$D$2323,3,0)</f>
        <v/>
      </c>
      <c r="U671" s="9">
        <f>VLOOKUP(A671,Sku_list!$A$1:$D$2323,4,0)*(F671/1000000*12)</f>
        <v/>
      </c>
      <c r="V671" s="9">
        <f>VLOOKUP(A671,Sku_list!$A$1:$D$2323,4,0)*(H671/1000000*12)</f>
        <v/>
      </c>
      <c r="W671" s="9">
        <f>VLOOKUP(A671,Sku_list!$A$1:$D$2323,4,0)*(J671/1000000*12)</f>
        <v/>
      </c>
      <c r="X671" s="9">
        <f>VLOOKUP(A671,Sku_list!$A$1:$D$2323,4,0)*(L671/1000000*12)</f>
        <v/>
      </c>
      <c r="Y671" s="9">
        <f>VLOOKUP(A671,Sku_list!$A$1:$E$2323,5,0)*((J671+F671)/1000000000)</f>
        <v/>
      </c>
      <c r="Z671" t="n">
        <v>94</v>
      </c>
      <c r="AC671" s="27">
        <f>(DAY(TODAY())+AB671)/30</f>
        <v/>
      </c>
    </row>
    <row r="672">
      <c r="A672" t="n">
        <v>1607714</v>
      </c>
      <c r="B672" t="inlineStr">
        <is>
          <t>Col Plax MW CC 250</t>
        </is>
      </c>
      <c r="C672" t="inlineStr">
        <is>
          <t>IN63</t>
        </is>
      </c>
      <c r="D672" t="n">
        <v>0</v>
      </c>
      <c r="E672" t="n">
        <v>0</v>
      </c>
      <c r="F672" t="n">
        <v>0</v>
      </c>
      <c r="G672" t="n">
        <v>0</v>
      </c>
      <c r="H672" t="n">
        <v>0</v>
      </c>
      <c r="I672" t="n">
        <v>0</v>
      </c>
      <c r="J672" t="n">
        <v>54</v>
      </c>
      <c r="K672" t="n">
        <v>54</v>
      </c>
      <c r="L672" t="n">
        <v>0</v>
      </c>
      <c r="M672" t="n">
        <v>0</v>
      </c>
      <c r="N672" t="n">
        <v>54</v>
      </c>
      <c r="P672" s="27" t="n">
        <v>0.526</v>
      </c>
      <c r="R672" t="inlineStr">
        <is>
          <t>Trichy</t>
        </is>
      </c>
      <c r="S672" t="inlineStr">
        <is>
          <t>South</t>
        </is>
      </c>
      <c r="T672" s="9">
        <f>VLOOKUP(A672,Sku_list!$A$1:$D$2323,3,0)</f>
        <v/>
      </c>
      <c r="U672" s="9">
        <f>VLOOKUP(A672,Sku_list!$A$1:$D$2323,4,0)*(F672/1000000*12)</f>
        <v/>
      </c>
      <c r="V672" s="9">
        <f>VLOOKUP(A672,Sku_list!$A$1:$D$2323,4,0)*(H672/1000000*12)</f>
        <v/>
      </c>
      <c r="W672" s="9">
        <f>VLOOKUP(A672,Sku_list!$A$1:$D$2323,4,0)*(J672/1000000*12)</f>
        <v/>
      </c>
      <c r="X672" s="9">
        <f>VLOOKUP(A672,Sku_list!$A$1:$D$2323,4,0)*(L672/1000000*12)</f>
        <v/>
      </c>
      <c r="Y672" s="9">
        <f>VLOOKUP(A672,Sku_list!$A$1:$E$2323,5,0)*((J672+F672)/1000000000)</f>
        <v/>
      </c>
      <c r="Z672" t="n">
        <v>0</v>
      </c>
      <c r="AC672" s="27">
        <f>(DAY(TODAY())+AB672)/30</f>
        <v/>
      </c>
    </row>
    <row r="673">
      <c r="A673" t="n">
        <v>1607714</v>
      </c>
      <c r="B673" t="inlineStr">
        <is>
          <t>Col Plax MW CC 250</t>
        </is>
      </c>
      <c r="C673" t="inlineStr">
        <is>
          <t>IN64</t>
        </is>
      </c>
      <c r="D673" t="n">
        <v>0</v>
      </c>
      <c r="E673" t="n">
        <v>0</v>
      </c>
      <c r="F673" t="n">
        <v>0</v>
      </c>
      <c r="G673" t="n">
        <v>0</v>
      </c>
      <c r="H673" t="n">
        <v>0</v>
      </c>
      <c r="I673" t="n">
        <v>0</v>
      </c>
      <c r="J673" t="n">
        <v>102</v>
      </c>
      <c r="K673" t="n">
        <v>102</v>
      </c>
      <c r="L673" t="n">
        <v>0</v>
      </c>
      <c r="M673" t="n">
        <v>0</v>
      </c>
      <c r="N673" t="n">
        <v>102</v>
      </c>
      <c r="P673" s="27" t="inlineStr">
        <is>
          <t>253%</t>
        </is>
      </c>
      <c r="R673" t="inlineStr">
        <is>
          <t>Chennai</t>
        </is>
      </c>
      <c r="S673" t="inlineStr">
        <is>
          <t>South</t>
        </is>
      </c>
      <c r="T673" s="9">
        <f>VLOOKUP(A673,Sku_list!$A$1:$D$2323,3,0)</f>
        <v/>
      </c>
      <c r="U673" s="9">
        <f>VLOOKUP(A673,Sku_list!$A$1:$D$2323,4,0)*(F673/1000000*12)</f>
        <v/>
      </c>
      <c r="V673" s="9">
        <f>VLOOKUP(A673,Sku_list!$A$1:$D$2323,4,0)*(H673/1000000*12)</f>
        <v/>
      </c>
      <c r="W673" s="9">
        <f>VLOOKUP(A673,Sku_list!$A$1:$D$2323,4,0)*(J673/1000000*12)</f>
        <v/>
      </c>
      <c r="X673" s="9">
        <f>VLOOKUP(A673,Sku_list!$A$1:$D$2323,4,0)*(L673/1000000*12)</f>
        <v/>
      </c>
      <c r="Y673" s="9">
        <f>VLOOKUP(A673,Sku_list!$A$1:$E$2323,5,0)*((J673+F673)/1000000000)</f>
        <v/>
      </c>
      <c r="Z673" t="n">
        <v>86</v>
      </c>
      <c r="AC673" s="27">
        <f>(DAY(TODAY())+AB673)/30</f>
        <v/>
      </c>
    </row>
    <row r="674">
      <c r="A674" t="n">
        <v>1607714</v>
      </c>
      <c r="B674" t="inlineStr">
        <is>
          <t>Col Plax MW CC 250</t>
        </is>
      </c>
      <c r="C674" t="inlineStr">
        <is>
          <t>IN65</t>
        </is>
      </c>
      <c r="D674" t="n">
        <v>0</v>
      </c>
      <c r="E674" t="n">
        <v>0</v>
      </c>
      <c r="F674" t="n">
        <v>0</v>
      </c>
      <c r="G674" t="n">
        <v>0</v>
      </c>
      <c r="H674" t="n">
        <v>0</v>
      </c>
      <c r="I674" t="n">
        <v>0</v>
      </c>
      <c r="J674" t="n">
        <v>50</v>
      </c>
      <c r="K674" t="n">
        <v>50</v>
      </c>
      <c r="L674" t="n">
        <v>0</v>
      </c>
      <c r="M674" t="n">
        <v>0</v>
      </c>
      <c r="N674" t="n">
        <v>50</v>
      </c>
      <c r="P674" s="27" t="inlineStr">
        <is>
          <t>220%</t>
        </is>
      </c>
      <c r="R674" t="inlineStr">
        <is>
          <t>Kanpur</t>
        </is>
      </c>
      <c r="S674" t="inlineStr">
        <is>
          <t>North</t>
        </is>
      </c>
      <c r="T674" s="9">
        <f>VLOOKUP(A674,Sku_list!$A$1:$D$2323,3,0)</f>
        <v/>
      </c>
      <c r="U674" s="9">
        <f>VLOOKUP(A674,Sku_list!$A$1:$D$2323,4,0)*(F674/1000000*12)</f>
        <v/>
      </c>
      <c r="V674" s="9">
        <f>VLOOKUP(A674,Sku_list!$A$1:$D$2323,4,0)*(H674/1000000*12)</f>
        <v/>
      </c>
      <c r="W674" s="9">
        <f>VLOOKUP(A674,Sku_list!$A$1:$D$2323,4,0)*(J674/1000000*12)</f>
        <v/>
      </c>
      <c r="X674" s="9">
        <f>VLOOKUP(A674,Sku_list!$A$1:$D$2323,4,0)*(L674/1000000*12)</f>
        <v/>
      </c>
      <c r="Y674" s="9">
        <f>VLOOKUP(A674,Sku_list!$A$1:$E$2323,5,0)*((J674+F674)/1000000000)</f>
        <v/>
      </c>
      <c r="Z674" t="n">
        <v>66</v>
      </c>
      <c r="AC674" s="27">
        <f>(DAY(TODAY())+AB674)/30</f>
        <v/>
      </c>
    </row>
    <row r="675">
      <c r="A675" t="n">
        <v>1607714</v>
      </c>
      <c r="B675" t="inlineStr">
        <is>
          <t>Col Plax MW CC 250</t>
        </is>
      </c>
      <c r="C675" t="inlineStr">
        <is>
          <t>IN66</t>
        </is>
      </c>
      <c r="D675" t="n">
        <v>0</v>
      </c>
      <c r="E675" t="n">
        <v>0</v>
      </c>
      <c r="F675" t="n">
        <v>0</v>
      </c>
      <c r="G675" t="n">
        <v>0</v>
      </c>
      <c r="H675" t="n">
        <v>0</v>
      </c>
      <c r="I675" t="n">
        <v>0</v>
      </c>
      <c r="J675" t="n">
        <v>25</v>
      </c>
      <c r="K675" t="n">
        <v>25</v>
      </c>
      <c r="L675" t="n">
        <v>0</v>
      </c>
      <c r="M675" t="n">
        <v>0</v>
      </c>
      <c r="N675" t="n">
        <v>25</v>
      </c>
      <c r="P675" s="27" t="inlineStr">
        <is>
          <t>392%</t>
        </is>
      </c>
      <c r="R675" t="inlineStr">
        <is>
          <t>Bhubaneshwar</t>
        </is>
      </c>
      <c r="S675" t="inlineStr">
        <is>
          <t>East</t>
        </is>
      </c>
      <c r="T675" s="9">
        <f>VLOOKUP(A675,Sku_list!$A$1:$D$2323,3,0)</f>
        <v/>
      </c>
      <c r="U675" s="9">
        <f>VLOOKUP(A675,Sku_list!$A$1:$D$2323,4,0)*(F675/1000000*12)</f>
        <v/>
      </c>
      <c r="V675" s="9">
        <f>VLOOKUP(A675,Sku_list!$A$1:$D$2323,4,0)*(H675/1000000*12)</f>
        <v/>
      </c>
      <c r="W675" s="9">
        <f>VLOOKUP(A675,Sku_list!$A$1:$D$2323,4,0)*(J675/1000000*12)</f>
        <v/>
      </c>
      <c r="X675" s="9">
        <f>VLOOKUP(A675,Sku_list!$A$1:$D$2323,4,0)*(L675/1000000*12)</f>
        <v/>
      </c>
      <c r="Y675" s="9">
        <f>VLOOKUP(A675,Sku_list!$A$1:$E$2323,5,0)*((J675+F675)/1000000000)</f>
        <v/>
      </c>
      <c r="Z675" t="n">
        <v>12</v>
      </c>
      <c r="AC675" s="27">
        <f>(DAY(TODAY())+AB675)/30</f>
        <v/>
      </c>
    </row>
    <row r="676">
      <c r="A676" t="n">
        <v>1607714</v>
      </c>
      <c r="B676" t="inlineStr">
        <is>
          <t>Col Plax MW CC 250</t>
        </is>
      </c>
      <c r="C676" t="inlineStr">
        <is>
          <t>IN67</t>
        </is>
      </c>
      <c r="D676" t="n">
        <v>0</v>
      </c>
      <c r="E676" t="n">
        <v>0</v>
      </c>
      <c r="F676" t="n">
        <v>0</v>
      </c>
      <c r="G676" t="n">
        <v>0</v>
      </c>
      <c r="H676" t="n">
        <v>0</v>
      </c>
      <c r="I676" t="n">
        <v>0</v>
      </c>
      <c r="J676" t="n">
        <v>18</v>
      </c>
      <c r="K676" t="n">
        <v>18</v>
      </c>
      <c r="L676" t="n">
        <v>0</v>
      </c>
      <c r="M676" t="n">
        <v>0</v>
      </c>
      <c r="N676" t="n">
        <v>18</v>
      </c>
      <c r="P676" s="27" t="inlineStr">
        <is>
          <t>250%</t>
        </is>
      </c>
      <c r="R676" t="inlineStr">
        <is>
          <t>Indore</t>
        </is>
      </c>
      <c r="S676" t="inlineStr">
        <is>
          <t>West</t>
        </is>
      </c>
      <c r="T676" s="9">
        <f>VLOOKUP(A676,Sku_list!$A$1:$D$2323,3,0)</f>
        <v/>
      </c>
      <c r="U676" s="9">
        <f>VLOOKUP(A676,Sku_list!$A$1:$D$2323,4,0)*(F676/1000000*12)</f>
        <v/>
      </c>
      <c r="V676" s="9">
        <f>VLOOKUP(A676,Sku_list!$A$1:$D$2323,4,0)*(H676/1000000*12)</f>
        <v/>
      </c>
      <c r="W676" s="9">
        <f>VLOOKUP(A676,Sku_list!$A$1:$D$2323,4,0)*(J676/1000000*12)</f>
        <v/>
      </c>
      <c r="X676" s="9">
        <f>VLOOKUP(A676,Sku_list!$A$1:$D$2323,4,0)*(L676/1000000*12)</f>
        <v/>
      </c>
      <c r="Y676" s="9">
        <f>VLOOKUP(A676,Sku_list!$A$1:$E$2323,5,0)*((J676+F676)/1000000000)</f>
        <v/>
      </c>
      <c r="Z676" t="n">
        <v>12</v>
      </c>
      <c r="AC676" s="27">
        <f>(DAY(TODAY())+AB676)/30</f>
        <v/>
      </c>
    </row>
    <row r="677">
      <c r="A677" t="n">
        <v>1607714</v>
      </c>
      <c r="B677" t="inlineStr">
        <is>
          <t>Col Plax MW CC 250</t>
        </is>
      </c>
      <c r="C677" t="inlineStr">
        <is>
          <t>IN68</t>
        </is>
      </c>
      <c r="D677" t="n">
        <v>0</v>
      </c>
      <c r="E677" t="n">
        <v>0</v>
      </c>
      <c r="F677" t="n">
        <v>0</v>
      </c>
      <c r="G677" t="n">
        <v>0</v>
      </c>
      <c r="H677" t="n">
        <v>0</v>
      </c>
      <c r="I677" t="n">
        <v>0</v>
      </c>
      <c r="J677" t="n">
        <v>53</v>
      </c>
      <c r="K677" t="n">
        <v>53</v>
      </c>
      <c r="L677" t="n">
        <v>0</v>
      </c>
      <c r="M677" t="n">
        <v>0</v>
      </c>
      <c r="N677" t="n">
        <v>53</v>
      </c>
      <c r="P677" s="27" t="inlineStr">
        <is>
          <t>183%</t>
        </is>
      </c>
      <c r="R677" t="inlineStr">
        <is>
          <t>Baroda</t>
        </is>
      </c>
      <c r="S677" t="inlineStr">
        <is>
          <t>West</t>
        </is>
      </c>
      <c r="T677" s="9">
        <f>VLOOKUP(A677,Sku_list!$A$1:$D$2323,3,0)</f>
        <v/>
      </c>
      <c r="U677" s="9">
        <f>VLOOKUP(A677,Sku_list!$A$1:$D$2323,4,0)*(F677/1000000*12)</f>
        <v/>
      </c>
      <c r="V677" s="9">
        <f>VLOOKUP(A677,Sku_list!$A$1:$D$2323,4,0)*(H677/1000000*12)</f>
        <v/>
      </c>
      <c r="W677" s="9">
        <f>VLOOKUP(A677,Sku_list!$A$1:$D$2323,4,0)*(J677/1000000*12)</f>
        <v/>
      </c>
      <c r="X677" s="9">
        <f>VLOOKUP(A677,Sku_list!$A$1:$D$2323,4,0)*(L677/1000000*12)</f>
        <v/>
      </c>
      <c r="Y677" s="9">
        <f>VLOOKUP(A677,Sku_list!$A$1:$E$2323,5,0)*((J677+F677)/1000000000)</f>
        <v/>
      </c>
      <c r="Z677" t="n">
        <v>125</v>
      </c>
      <c r="AC677" s="27">
        <f>(DAY(TODAY())+AB677)/30</f>
        <v/>
      </c>
    </row>
    <row r="678">
      <c r="A678" t="n">
        <v>1607714</v>
      </c>
      <c r="B678" t="inlineStr">
        <is>
          <t>Col Plax MW CC 250</t>
        </is>
      </c>
      <c r="C678" t="inlineStr">
        <is>
          <t>IN69</t>
        </is>
      </c>
      <c r="D678" t="n">
        <v>0</v>
      </c>
      <c r="E678" t="n">
        <v>0</v>
      </c>
      <c r="F678" t="n">
        <v>0</v>
      </c>
      <c r="G678" t="n">
        <v>0</v>
      </c>
      <c r="H678" t="n">
        <v>0</v>
      </c>
      <c r="I678" t="n">
        <v>0</v>
      </c>
      <c r="J678" t="n">
        <v>38</v>
      </c>
      <c r="K678" t="n">
        <v>38</v>
      </c>
      <c r="L678" t="n">
        <v>0</v>
      </c>
      <c r="M678" t="n">
        <v>0</v>
      </c>
      <c r="N678" t="n">
        <v>38</v>
      </c>
      <c r="P678" s="27" t="inlineStr">
        <is>
          <t>179%</t>
        </is>
      </c>
      <c r="R678" t="inlineStr">
        <is>
          <t>Hyderabad</t>
        </is>
      </c>
      <c r="S678" t="inlineStr">
        <is>
          <t>South</t>
        </is>
      </c>
      <c r="T678" s="9">
        <f>VLOOKUP(A678,Sku_list!$A$1:$D$2323,3,0)</f>
        <v/>
      </c>
      <c r="U678" s="9">
        <f>VLOOKUP(A678,Sku_list!$A$1:$D$2323,4,0)*(F678/1000000*12)</f>
        <v/>
      </c>
      <c r="V678" s="9">
        <f>VLOOKUP(A678,Sku_list!$A$1:$D$2323,4,0)*(H678/1000000*12)</f>
        <v/>
      </c>
      <c r="W678" s="9">
        <f>VLOOKUP(A678,Sku_list!$A$1:$D$2323,4,0)*(J678/1000000*12)</f>
        <v/>
      </c>
      <c r="X678" s="9">
        <f>VLOOKUP(A678,Sku_list!$A$1:$D$2323,4,0)*(L678/1000000*12)</f>
        <v/>
      </c>
      <c r="Y678" s="9">
        <f>VLOOKUP(A678,Sku_list!$A$1:$E$2323,5,0)*((J678+F678)/1000000000)</f>
        <v/>
      </c>
      <c r="Z678" t="n">
        <v>48</v>
      </c>
      <c r="AC678" s="27">
        <f>(DAY(TODAY())+AB678)/30</f>
        <v/>
      </c>
    </row>
    <row r="679">
      <c r="A679" t="n">
        <v>1607714</v>
      </c>
      <c r="B679" t="inlineStr">
        <is>
          <t>Col Plax MW CC 250</t>
        </is>
      </c>
      <c r="C679" t="inlineStr">
        <is>
          <t>IN70</t>
        </is>
      </c>
      <c r="D679" t="n">
        <v>0</v>
      </c>
      <c r="E679" t="n">
        <v>0</v>
      </c>
      <c r="F679" t="n">
        <v>0</v>
      </c>
      <c r="G679" t="n">
        <v>0</v>
      </c>
      <c r="H679" t="n">
        <v>0</v>
      </c>
      <c r="I679" t="n">
        <v>0</v>
      </c>
      <c r="J679" t="n">
        <v>62</v>
      </c>
      <c r="K679" t="n">
        <v>62</v>
      </c>
      <c r="L679" t="n">
        <v>0</v>
      </c>
      <c r="M679" t="n">
        <v>0</v>
      </c>
      <c r="N679" t="n">
        <v>62</v>
      </c>
      <c r="P679" s="27" t="n">
        <v>0.5959183673469388</v>
      </c>
      <c r="R679" t="inlineStr">
        <is>
          <t>Allepy</t>
        </is>
      </c>
      <c r="S679" t="inlineStr">
        <is>
          <t>South</t>
        </is>
      </c>
      <c r="T679" s="9">
        <f>VLOOKUP(A679,Sku_list!$A$1:$D$2323,3,0)</f>
        <v/>
      </c>
      <c r="U679" s="9">
        <f>VLOOKUP(A679,Sku_list!$A$1:$D$2323,4,0)*(F679/1000000*12)</f>
        <v/>
      </c>
      <c r="V679" s="9">
        <f>VLOOKUP(A679,Sku_list!$A$1:$D$2323,4,0)*(H679/1000000*12)</f>
        <v/>
      </c>
      <c r="W679" s="9">
        <f>VLOOKUP(A679,Sku_list!$A$1:$D$2323,4,0)*(J679/1000000*12)</f>
        <v/>
      </c>
      <c r="X679" s="9">
        <f>VLOOKUP(A679,Sku_list!$A$1:$D$2323,4,0)*(L679/1000000*12)</f>
        <v/>
      </c>
      <c r="Y679" s="9">
        <f>VLOOKUP(A679,Sku_list!$A$1:$E$2323,5,0)*((J679+F679)/1000000000)</f>
        <v/>
      </c>
      <c r="Z679" t="n">
        <v>0</v>
      </c>
      <c r="AC679" s="27">
        <f>(DAY(TODAY())+AB679)/30</f>
        <v/>
      </c>
    </row>
    <row r="680">
      <c r="A680" t="n">
        <v>1607714</v>
      </c>
      <c r="B680" t="inlineStr">
        <is>
          <t>Col Plax MW CC 250</t>
        </is>
      </c>
      <c r="C680" t="inlineStr">
        <is>
          <t>IN71</t>
        </is>
      </c>
      <c r="D680" t="n">
        <v>0</v>
      </c>
      <c r="E680" t="n">
        <v>0</v>
      </c>
      <c r="F680" t="n">
        <v>75</v>
      </c>
      <c r="G680" t="n">
        <v>0</v>
      </c>
      <c r="H680" t="n">
        <v>0</v>
      </c>
      <c r="I680" t="n">
        <v>0</v>
      </c>
      <c r="J680" t="n">
        <v>6453</v>
      </c>
      <c r="K680" t="n">
        <v>6528</v>
      </c>
      <c r="L680" t="n">
        <v>0</v>
      </c>
      <c r="M680" t="n">
        <v>0</v>
      </c>
      <c r="N680" t="n">
        <v>6528</v>
      </c>
      <c r="P680" s="27" t="inlineStr">
        <is>
          <t>5272%</t>
        </is>
      </c>
      <c r="R680" t="inlineStr">
        <is>
          <t>Bangalore</t>
        </is>
      </c>
      <c r="S680" t="inlineStr">
        <is>
          <t>South</t>
        </is>
      </c>
      <c r="T680" s="9">
        <f>VLOOKUP(A680,Sku_list!$A$1:$D$2323,3,0)</f>
        <v/>
      </c>
      <c r="U680" s="9">
        <f>VLOOKUP(A680,Sku_list!$A$1:$D$2323,4,0)*(F680/1000000*12)</f>
        <v/>
      </c>
      <c r="V680" s="9">
        <f>VLOOKUP(A680,Sku_list!$A$1:$D$2323,4,0)*(H680/1000000*12)</f>
        <v/>
      </c>
      <c r="W680" s="9">
        <f>VLOOKUP(A680,Sku_list!$A$1:$D$2323,4,0)*(J680/1000000*12)</f>
        <v/>
      </c>
      <c r="X680" s="9">
        <f>VLOOKUP(A680,Sku_list!$A$1:$D$2323,4,0)*(L680/1000000*12)</f>
        <v/>
      </c>
      <c r="Y680" s="9">
        <f>VLOOKUP(A680,Sku_list!$A$1:$E$2323,5,0)*((J680+F680)/1000000000)</f>
        <v/>
      </c>
      <c r="Z680" t="n">
        <v>127</v>
      </c>
      <c r="AC680" s="27">
        <f>(DAY(TODAY())+AB680)/30</f>
        <v/>
      </c>
    </row>
    <row r="681">
      <c r="A681" t="n">
        <v>1607714</v>
      </c>
      <c r="B681" t="inlineStr">
        <is>
          <t>Col Plax MW CC 250</t>
        </is>
      </c>
      <c r="C681" t="inlineStr">
        <is>
          <t>IN72</t>
        </is>
      </c>
      <c r="D681" t="n">
        <v>0</v>
      </c>
      <c r="E681" t="n">
        <v>0</v>
      </c>
      <c r="F681" t="n">
        <v>92</v>
      </c>
      <c r="G681" t="n">
        <v>0</v>
      </c>
      <c r="H681" t="n">
        <v>0</v>
      </c>
      <c r="I681" t="n">
        <v>0</v>
      </c>
      <c r="J681" t="n">
        <v>7</v>
      </c>
      <c r="K681" t="n">
        <v>99</v>
      </c>
      <c r="L681" t="n">
        <v>0</v>
      </c>
      <c r="M681" t="n">
        <v>0</v>
      </c>
      <c r="N681" t="n">
        <v>99</v>
      </c>
      <c r="P681" s="27" t="inlineStr">
        <is>
          <t>585%</t>
        </is>
      </c>
      <c r="R681" t="inlineStr">
        <is>
          <t>Gauhati</t>
        </is>
      </c>
      <c r="S681" t="inlineStr">
        <is>
          <t>East</t>
        </is>
      </c>
      <c r="T681" s="9">
        <f>VLOOKUP(A681,Sku_list!$A$1:$D$2323,3,0)</f>
        <v/>
      </c>
      <c r="U681" s="9">
        <f>VLOOKUP(A681,Sku_list!$A$1:$D$2323,4,0)*(F681/1000000*12)</f>
        <v/>
      </c>
      <c r="V681" s="9">
        <f>VLOOKUP(A681,Sku_list!$A$1:$D$2323,4,0)*(H681/1000000*12)</f>
        <v/>
      </c>
      <c r="W681" s="9">
        <f>VLOOKUP(A681,Sku_list!$A$1:$D$2323,4,0)*(J681/1000000*12)</f>
        <v/>
      </c>
      <c r="X681" s="9">
        <f>VLOOKUP(A681,Sku_list!$A$1:$D$2323,4,0)*(L681/1000000*12)</f>
        <v/>
      </c>
      <c r="Y681" s="9">
        <f>VLOOKUP(A681,Sku_list!$A$1:$E$2323,5,0)*((J681+F681)/1000000000)</f>
        <v/>
      </c>
      <c r="Z681" t="n">
        <v>20</v>
      </c>
      <c r="AC681" s="27">
        <f>(DAY(TODAY())+AB681)/30</f>
        <v/>
      </c>
    </row>
    <row r="682">
      <c r="A682" t="n">
        <v>1607714</v>
      </c>
      <c r="B682" t="inlineStr">
        <is>
          <t>Col Plax MW CC 250</t>
        </is>
      </c>
      <c r="C682" t="inlineStr">
        <is>
          <t>IN73</t>
        </is>
      </c>
      <c r="D682" t="n">
        <v>0</v>
      </c>
      <c r="E682" t="n">
        <v>0</v>
      </c>
      <c r="F682" t="n">
        <v>0</v>
      </c>
      <c r="G682" t="n">
        <v>0</v>
      </c>
      <c r="H682" t="n">
        <v>0</v>
      </c>
      <c r="I682" t="n">
        <v>0</v>
      </c>
      <c r="J682" t="n">
        <v>27</v>
      </c>
      <c r="K682" t="n">
        <v>27</v>
      </c>
      <c r="L682" t="n">
        <v>0</v>
      </c>
      <c r="M682" t="n">
        <v>0</v>
      </c>
      <c r="N682" t="n">
        <v>27</v>
      </c>
      <c r="P682" s="27" t="inlineStr">
        <is>
          <t>269%</t>
        </is>
      </c>
      <c r="R682" t="inlineStr">
        <is>
          <t>Patna</t>
        </is>
      </c>
      <c r="S682" t="inlineStr">
        <is>
          <t>East</t>
        </is>
      </c>
      <c r="T682" s="9">
        <f>VLOOKUP(A682,Sku_list!$A$1:$D$2323,3,0)</f>
        <v/>
      </c>
      <c r="U682" s="9">
        <f>VLOOKUP(A682,Sku_list!$A$1:$D$2323,4,0)*(F682/1000000*12)</f>
        <v/>
      </c>
      <c r="V682" s="9">
        <f>VLOOKUP(A682,Sku_list!$A$1:$D$2323,4,0)*(H682/1000000*12)</f>
        <v/>
      </c>
      <c r="W682" s="9">
        <f>VLOOKUP(A682,Sku_list!$A$1:$D$2323,4,0)*(J682/1000000*12)</f>
        <v/>
      </c>
      <c r="X682" s="9">
        <f>VLOOKUP(A682,Sku_list!$A$1:$D$2323,4,0)*(L682/1000000*12)</f>
        <v/>
      </c>
      <c r="Y682" s="9">
        <f>VLOOKUP(A682,Sku_list!$A$1:$E$2323,5,0)*((J682+F682)/1000000000)</f>
        <v/>
      </c>
      <c r="Z682" t="n">
        <v>16</v>
      </c>
      <c r="AC682" s="27">
        <f>(DAY(TODAY())+AB682)/30</f>
        <v/>
      </c>
    </row>
    <row r="683">
      <c r="A683" t="n">
        <v>1607714</v>
      </c>
      <c r="B683" t="inlineStr">
        <is>
          <t>Col Plax MW CC 250</t>
        </is>
      </c>
      <c r="C683" t="inlineStr">
        <is>
          <t>IN74</t>
        </is>
      </c>
      <c r="D683" t="n">
        <v>0</v>
      </c>
      <c r="E683" t="n">
        <v>0</v>
      </c>
      <c r="F683" t="n">
        <v>0</v>
      </c>
      <c r="G683" t="n">
        <v>0</v>
      </c>
      <c r="H683" t="n">
        <v>0</v>
      </c>
      <c r="I683" t="n">
        <v>25</v>
      </c>
      <c r="J683" t="n">
        <v>25</v>
      </c>
      <c r="K683" t="n">
        <v>25</v>
      </c>
      <c r="L683" t="n">
        <v>0</v>
      </c>
      <c r="M683" t="n">
        <v>0</v>
      </c>
      <c r="N683" t="n">
        <v>25</v>
      </c>
      <c r="P683" s="27" t="n">
        <v>0.7158419497784343</v>
      </c>
      <c r="R683" t="inlineStr">
        <is>
          <t>Nepal-exp</t>
        </is>
      </c>
      <c r="S683" t="inlineStr">
        <is>
          <t>Exp-DC</t>
        </is>
      </c>
      <c r="T683" s="9">
        <f>VLOOKUP(A683,Sku_list!$A$1:$D$2323,3,0)</f>
        <v/>
      </c>
      <c r="U683" s="9">
        <f>VLOOKUP(A683,Sku_list!$A$1:$D$2323,4,0)*(F683/1000000*12)</f>
        <v/>
      </c>
      <c r="V683" s="9">
        <f>VLOOKUP(A683,Sku_list!$A$1:$D$2323,4,0)*(H683/1000000*12)</f>
        <v/>
      </c>
      <c r="W683" s="9">
        <f>VLOOKUP(A683,Sku_list!$A$1:$D$2323,4,0)*(J683/1000000*12)</f>
        <v/>
      </c>
      <c r="X683" s="9">
        <f>VLOOKUP(A683,Sku_list!$A$1:$D$2323,4,0)*(L683/1000000*12)</f>
        <v/>
      </c>
      <c r="Y683" s="9">
        <f>VLOOKUP(A683,Sku_list!$A$1:$E$2323,5,0)*((J683+F683)/1000000000)</f>
        <v/>
      </c>
      <c r="Z683" t="n">
        <v>0</v>
      </c>
      <c r="AC683" s="27">
        <f>(DAY(TODAY())+AB683)/30</f>
        <v/>
      </c>
    </row>
    <row r="684">
      <c r="A684" t="n">
        <v>1607714</v>
      </c>
      <c r="B684" t="inlineStr">
        <is>
          <t>Col Plax MW CC 250</t>
        </is>
      </c>
      <c r="C684" t="inlineStr">
        <is>
          <t>IN75</t>
        </is>
      </c>
      <c r="D684" t="n">
        <v>0</v>
      </c>
      <c r="E684" t="n">
        <v>0</v>
      </c>
      <c r="F684" t="n">
        <v>0</v>
      </c>
      <c r="G684" t="n">
        <v>0</v>
      </c>
      <c r="H684" t="n">
        <v>0</v>
      </c>
      <c r="I684" t="n">
        <v>0</v>
      </c>
      <c r="J684" t="n">
        <v>32</v>
      </c>
      <c r="K684" t="n">
        <v>32</v>
      </c>
      <c r="L684" t="n">
        <v>0</v>
      </c>
      <c r="M684" t="n">
        <v>0</v>
      </c>
      <c r="N684" t="n">
        <v>32</v>
      </c>
      <c r="P684" s="27" t="inlineStr">
        <is>
          <t>288%</t>
        </is>
      </c>
      <c r="R684" t="inlineStr">
        <is>
          <t>Jaipur</t>
        </is>
      </c>
      <c r="S684" t="inlineStr">
        <is>
          <t>North</t>
        </is>
      </c>
      <c r="T684" s="9">
        <f>VLOOKUP(A684,Sku_list!$A$1:$D$2323,3,0)</f>
        <v/>
      </c>
      <c r="U684" s="9">
        <f>VLOOKUP(A684,Sku_list!$A$1:$D$2323,4,0)*(F684/1000000*12)</f>
        <v/>
      </c>
      <c r="V684" s="9">
        <f>VLOOKUP(A684,Sku_list!$A$1:$D$2323,4,0)*(H684/1000000*12)</f>
        <v/>
      </c>
      <c r="W684" s="9">
        <f>VLOOKUP(A684,Sku_list!$A$1:$D$2323,4,0)*(J684/1000000*12)</f>
        <v/>
      </c>
      <c r="X684" s="9">
        <f>VLOOKUP(A684,Sku_list!$A$1:$D$2323,4,0)*(L684/1000000*12)</f>
        <v/>
      </c>
      <c r="Y684" s="9">
        <f>VLOOKUP(A684,Sku_list!$A$1:$E$2323,5,0)*((J684+F684)/1000000000)</f>
        <v/>
      </c>
      <c r="Z684" t="n">
        <v>17</v>
      </c>
      <c r="AC684" s="27">
        <f>(DAY(TODAY())+AB684)/30</f>
        <v/>
      </c>
    </row>
    <row r="685">
      <c r="A685" t="n">
        <v>1607714</v>
      </c>
      <c r="B685" t="inlineStr">
        <is>
          <t>Col Plax MW CC 250</t>
        </is>
      </c>
      <c r="C685" t="inlineStr">
        <is>
          <t>IN76</t>
        </is>
      </c>
      <c r="D685" t="n">
        <v>0</v>
      </c>
      <c r="E685" t="n">
        <v>0</v>
      </c>
      <c r="F685" t="n">
        <v>40</v>
      </c>
      <c r="G685" t="n">
        <v>0</v>
      </c>
      <c r="H685" t="n">
        <v>0</v>
      </c>
      <c r="I685" t="n">
        <v>0</v>
      </c>
      <c r="J685" t="n">
        <v>293</v>
      </c>
      <c r="K685" t="n">
        <v>333</v>
      </c>
      <c r="L685" t="n">
        <v>0</v>
      </c>
      <c r="M685" t="n">
        <v>0</v>
      </c>
      <c r="N685" t="n">
        <v>333</v>
      </c>
      <c r="P685" s="27" t="inlineStr">
        <is>
          <t>154%</t>
        </is>
      </c>
      <c r="R685" t="inlineStr">
        <is>
          <t>Ghaziabad</t>
        </is>
      </c>
      <c r="S685" t="inlineStr">
        <is>
          <t>North</t>
        </is>
      </c>
      <c r="T685" s="9">
        <f>VLOOKUP(A685,Sku_list!$A$1:$D$2323,3,0)</f>
        <v/>
      </c>
      <c r="U685" s="9">
        <f>VLOOKUP(A685,Sku_list!$A$1:$D$2323,4,0)*(F685/1000000*12)</f>
        <v/>
      </c>
      <c r="V685" s="9">
        <f>VLOOKUP(A685,Sku_list!$A$1:$D$2323,4,0)*(H685/1000000*12)</f>
        <v/>
      </c>
      <c r="W685" s="9">
        <f>VLOOKUP(A685,Sku_list!$A$1:$D$2323,4,0)*(J685/1000000*12)</f>
        <v/>
      </c>
      <c r="X685" s="9">
        <f>VLOOKUP(A685,Sku_list!$A$1:$D$2323,4,0)*(L685/1000000*12)</f>
        <v/>
      </c>
      <c r="Y685" s="9">
        <f>VLOOKUP(A685,Sku_list!$A$1:$E$2323,5,0)*((J685+F685)/1000000000)</f>
        <v/>
      </c>
      <c r="Z685" t="n">
        <v>107</v>
      </c>
      <c r="AC685" s="27">
        <f>(DAY(TODAY())+AB685)/30</f>
        <v/>
      </c>
    </row>
    <row r="686">
      <c r="A686" t="n">
        <v>1607714</v>
      </c>
      <c r="B686" t="inlineStr">
        <is>
          <t>Col Plax MW CC 250</t>
        </is>
      </c>
      <c r="C686" t="inlineStr">
        <is>
          <t>IN77</t>
        </is>
      </c>
      <c r="D686" t="n">
        <v>0</v>
      </c>
      <c r="E686" t="n">
        <v>0</v>
      </c>
      <c r="F686" t="n">
        <v>0</v>
      </c>
      <c r="G686" t="n">
        <v>0</v>
      </c>
      <c r="H686" t="n">
        <v>0</v>
      </c>
      <c r="I686" t="n">
        <v>0</v>
      </c>
      <c r="J686" t="n">
        <v>0</v>
      </c>
      <c r="K686" t="n">
        <v>0</v>
      </c>
      <c r="L686" t="n">
        <v>0</v>
      </c>
      <c r="M686" t="n">
        <v>0</v>
      </c>
      <c r="N686" t="n">
        <v>0</v>
      </c>
      <c r="P686" s="27" t="inlineStr"/>
      <c r="R686" t="inlineStr">
        <is>
          <t>POC Bhiwandi</t>
        </is>
      </c>
      <c r="S686" t="inlineStr">
        <is>
          <t>West</t>
        </is>
      </c>
      <c r="T686" s="9">
        <f>VLOOKUP(A686,Sku_list!$A$1:$D$2323,3,0)</f>
        <v/>
      </c>
      <c r="U686" s="9">
        <f>VLOOKUP(A686,Sku_list!$A$1:$D$2323,4,0)*(F686/1000000*12)</f>
        <v/>
      </c>
      <c r="V686" s="9">
        <f>VLOOKUP(A686,Sku_list!$A$1:$D$2323,4,0)*(H686/1000000*12)</f>
        <v/>
      </c>
      <c r="W686" s="9">
        <f>VLOOKUP(A686,Sku_list!$A$1:$D$2323,4,0)*(J686/1000000*12)</f>
        <v/>
      </c>
      <c r="X686" s="9">
        <f>VLOOKUP(A686,Sku_list!$A$1:$D$2323,4,0)*(L686/1000000*12)</f>
        <v/>
      </c>
      <c r="Y686" s="9">
        <f>VLOOKUP(A686,Sku_list!$A$1:$E$2323,5,0)*((J686+F686)/1000000000)</f>
        <v/>
      </c>
      <c r="Z686" t="n">
        <v>0</v>
      </c>
      <c r="AC686" s="27">
        <f>(DAY(TODAY())+AB686)/30</f>
        <v/>
      </c>
    </row>
    <row r="687">
      <c r="A687" t="n">
        <v>1607714</v>
      </c>
      <c r="B687" t="inlineStr">
        <is>
          <t>Col Plax MW CC 250</t>
        </is>
      </c>
      <c r="C687" t="inlineStr">
        <is>
          <t>IN78</t>
        </is>
      </c>
      <c r="D687" t="n">
        <v>0</v>
      </c>
      <c r="E687" t="n">
        <v>0</v>
      </c>
      <c r="F687" t="n">
        <v>0</v>
      </c>
      <c r="G687" t="n">
        <v>0</v>
      </c>
      <c r="H687" t="n">
        <v>0</v>
      </c>
      <c r="I687" t="n">
        <v>0</v>
      </c>
      <c r="J687" t="n">
        <v>79</v>
      </c>
      <c r="K687" t="n">
        <v>79</v>
      </c>
      <c r="L687" t="n">
        <v>0</v>
      </c>
      <c r="M687" t="n">
        <v>0</v>
      </c>
      <c r="N687" t="n">
        <v>79</v>
      </c>
      <c r="P687" s="27" t="n">
        <v>1.388427208371807</v>
      </c>
      <c r="R687" t="inlineStr">
        <is>
          <t>Kundli</t>
        </is>
      </c>
      <c r="S687" t="inlineStr">
        <is>
          <t>North</t>
        </is>
      </c>
      <c r="T687" s="9">
        <f>VLOOKUP(A687,Sku_list!$A$1:$D$2323,3,0)</f>
        <v/>
      </c>
      <c r="U687" s="9">
        <f>VLOOKUP(A687,Sku_list!$A$1:$D$2323,4,0)*(F687/1000000*12)</f>
        <v/>
      </c>
      <c r="V687" s="9">
        <f>VLOOKUP(A687,Sku_list!$A$1:$D$2323,4,0)*(H687/1000000*12)</f>
        <v/>
      </c>
      <c r="W687" s="9">
        <f>VLOOKUP(A687,Sku_list!$A$1:$D$2323,4,0)*(J687/1000000*12)</f>
        <v/>
      </c>
      <c r="X687" s="9">
        <f>VLOOKUP(A687,Sku_list!$A$1:$D$2323,4,0)*(L687/1000000*12)</f>
        <v/>
      </c>
      <c r="Y687" s="9">
        <f>VLOOKUP(A687,Sku_list!$A$1:$E$2323,5,0)*((J687+F687)/1000000000)</f>
        <v/>
      </c>
      <c r="Z687" t="n">
        <v>0</v>
      </c>
      <c r="AC687" s="27">
        <f>(DAY(TODAY())+AB687)/30</f>
        <v/>
      </c>
    </row>
    <row r="688">
      <c r="A688" t="n">
        <v>1607714</v>
      </c>
      <c r="B688" t="inlineStr">
        <is>
          <t>Col Plax MW CC 250</t>
        </is>
      </c>
      <c r="C688" t="inlineStr">
        <is>
          <t>IN79</t>
        </is>
      </c>
      <c r="D688" t="n">
        <v>0</v>
      </c>
      <c r="E688" t="n">
        <v>0</v>
      </c>
      <c r="F688" t="n">
        <v>0</v>
      </c>
      <c r="G688" t="n">
        <v>0</v>
      </c>
      <c r="H688" t="n">
        <v>0</v>
      </c>
      <c r="I688" t="n">
        <v>0</v>
      </c>
      <c r="J688" t="n">
        <v>39</v>
      </c>
      <c r="K688" t="n">
        <v>39</v>
      </c>
      <c r="L688" t="n">
        <v>0</v>
      </c>
      <c r="M688" t="n">
        <v>0</v>
      </c>
      <c r="N688" t="n">
        <v>39</v>
      </c>
      <c r="P688" s="27" t="inlineStr">
        <is>
          <t>317%</t>
        </is>
      </c>
      <c r="R688" t="inlineStr">
        <is>
          <t>Goa</t>
        </is>
      </c>
      <c r="S688" t="inlineStr">
        <is>
          <t>West</t>
        </is>
      </c>
      <c r="T688" s="9">
        <f>VLOOKUP(A688,Sku_list!$A$1:$D$2323,3,0)</f>
        <v/>
      </c>
      <c r="U688" s="9">
        <f>VLOOKUP(A688,Sku_list!$A$1:$D$2323,4,0)*(F688/1000000*12)</f>
        <v/>
      </c>
      <c r="V688" s="9">
        <f>VLOOKUP(A688,Sku_list!$A$1:$D$2323,4,0)*(H688/1000000*12)</f>
        <v/>
      </c>
      <c r="W688" s="9">
        <f>VLOOKUP(A688,Sku_list!$A$1:$D$2323,4,0)*(J688/1000000*12)</f>
        <v/>
      </c>
      <c r="X688" s="9">
        <f>VLOOKUP(A688,Sku_list!$A$1:$D$2323,4,0)*(L688/1000000*12)</f>
        <v/>
      </c>
      <c r="Y688" s="9">
        <f>VLOOKUP(A688,Sku_list!$A$1:$E$2323,5,0)*((J688+F688)/1000000000)</f>
        <v/>
      </c>
      <c r="Z688" t="n">
        <v>18</v>
      </c>
      <c r="AC688" s="27">
        <f>(DAY(TODAY())+AB688)/30</f>
        <v/>
      </c>
    </row>
    <row r="689">
      <c r="A689" t="n">
        <v>1607714</v>
      </c>
      <c r="B689" t="inlineStr">
        <is>
          <t>Col Plax MW CC 250</t>
        </is>
      </c>
      <c r="C689" t="inlineStr">
        <is>
          <t>IN80</t>
        </is>
      </c>
      <c r="D689" t="n">
        <v>0</v>
      </c>
      <c r="E689" t="n">
        <v>0</v>
      </c>
      <c r="F689" t="n">
        <v>0</v>
      </c>
      <c r="G689" t="n">
        <v>0</v>
      </c>
      <c r="H689" t="n">
        <v>0</v>
      </c>
      <c r="I689" t="n">
        <v>0</v>
      </c>
      <c r="J689" t="n">
        <v>98</v>
      </c>
      <c r="K689" t="n">
        <v>98</v>
      </c>
      <c r="L689" t="n">
        <v>0</v>
      </c>
      <c r="M689" t="n">
        <v>0</v>
      </c>
      <c r="N689" t="n">
        <v>98</v>
      </c>
      <c r="P689" s="27" t="inlineStr">
        <is>
          <t>397%</t>
        </is>
      </c>
      <c r="R689" t="inlineStr">
        <is>
          <t>Morinda</t>
        </is>
      </c>
      <c r="S689" t="inlineStr">
        <is>
          <t>North</t>
        </is>
      </c>
      <c r="T689" s="9">
        <f>VLOOKUP(A689,Sku_list!$A$1:$D$2323,3,0)</f>
        <v/>
      </c>
      <c r="U689" s="9">
        <f>VLOOKUP(A689,Sku_list!$A$1:$D$2323,4,0)*(F689/1000000*12)</f>
        <v/>
      </c>
      <c r="V689" s="9">
        <f>VLOOKUP(A689,Sku_list!$A$1:$D$2323,4,0)*(H689/1000000*12)</f>
        <v/>
      </c>
      <c r="W689" s="9">
        <f>VLOOKUP(A689,Sku_list!$A$1:$D$2323,4,0)*(J689/1000000*12)</f>
        <v/>
      </c>
      <c r="X689" s="9">
        <f>VLOOKUP(A689,Sku_list!$A$1:$D$2323,4,0)*(L689/1000000*12)</f>
        <v/>
      </c>
      <c r="Y689" s="9">
        <f>VLOOKUP(A689,Sku_list!$A$1:$E$2323,5,0)*((J689+F689)/1000000000)</f>
        <v/>
      </c>
      <c r="Z689" t="n">
        <v>33</v>
      </c>
      <c r="AC689" s="27">
        <f>(DAY(TODAY())+AB689)/30</f>
        <v/>
      </c>
    </row>
    <row r="690">
      <c r="A690" t="n">
        <v>1607714</v>
      </c>
      <c r="B690" t="inlineStr">
        <is>
          <t>Col Plax MW CC 250</t>
        </is>
      </c>
      <c r="C690" t="inlineStr">
        <is>
          <t>IN81</t>
        </is>
      </c>
      <c r="D690" t="n">
        <v>0</v>
      </c>
      <c r="E690" t="n">
        <v>0</v>
      </c>
      <c r="F690" t="n">
        <v>7</v>
      </c>
      <c r="G690" t="n">
        <v>0</v>
      </c>
      <c r="H690" t="n">
        <v>0</v>
      </c>
      <c r="I690" t="n">
        <v>0</v>
      </c>
      <c r="J690" t="n">
        <v>145</v>
      </c>
      <c r="K690" t="n">
        <v>152</v>
      </c>
      <c r="L690" t="n">
        <v>0</v>
      </c>
      <c r="M690" t="n">
        <v>0</v>
      </c>
      <c r="N690" t="n">
        <v>152</v>
      </c>
      <c r="P690" s="27" t="inlineStr">
        <is>
          <t>156%</t>
        </is>
      </c>
      <c r="R690" t="inlineStr">
        <is>
          <t>Bhiwandi</t>
        </is>
      </c>
      <c r="S690" t="inlineStr">
        <is>
          <t>West</t>
        </is>
      </c>
      <c r="T690" s="9">
        <f>VLOOKUP(A690,Sku_list!$A$1:$D$2323,3,0)</f>
        <v/>
      </c>
      <c r="U690" s="9">
        <f>VLOOKUP(A690,Sku_list!$A$1:$D$2323,4,0)*(F690/1000000*12)</f>
        <v/>
      </c>
      <c r="V690" s="9">
        <f>VLOOKUP(A690,Sku_list!$A$1:$D$2323,4,0)*(H690/1000000*12)</f>
        <v/>
      </c>
      <c r="W690" s="9">
        <f>VLOOKUP(A690,Sku_list!$A$1:$D$2323,4,0)*(J690/1000000*12)</f>
        <v/>
      </c>
      <c r="X690" s="9">
        <f>VLOOKUP(A690,Sku_list!$A$1:$D$2323,4,0)*(L690/1000000*12)</f>
        <v/>
      </c>
      <c r="Y690" s="9">
        <f>VLOOKUP(A690,Sku_list!$A$1:$E$2323,5,0)*((J690+F690)/1000000000)</f>
        <v/>
      </c>
      <c r="Z690" t="n">
        <v>249</v>
      </c>
      <c r="AC690" s="27">
        <f>(DAY(TODAY())+AB690)/30</f>
        <v/>
      </c>
    </row>
    <row r="691">
      <c r="A691" t="n">
        <v>1607714</v>
      </c>
      <c r="B691" t="inlineStr">
        <is>
          <t>Col Plax MW CC 250</t>
        </is>
      </c>
      <c r="C691" t="inlineStr">
        <is>
          <t>IN82</t>
        </is>
      </c>
      <c r="D691" t="n">
        <v>0</v>
      </c>
      <c r="E691" t="n">
        <v>0</v>
      </c>
      <c r="F691" t="n">
        <v>0</v>
      </c>
      <c r="G691" t="n">
        <v>0</v>
      </c>
      <c r="H691" t="n">
        <v>0</v>
      </c>
      <c r="I691" t="n">
        <v>86</v>
      </c>
      <c r="J691" t="n">
        <v>1999</v>
      </c>
      <c r="K691" t="n">
        <v>1999</v>
      </c>
      <c r="L691" t="n">
        <v>0</v>
      </c>
      <c r="M691" t="n">
        <v>0</v>
      </c>
      <c r="N691" t="n">
        <v>1999</v>
      </c>
      <c r="P691" s="27" t="inlineStr">
        <is>
          <t>61733%</t>
        </is>
      </c>
      <c r="R691" t="inlineStr">
        <is>
          <t>DC</t>
        </is>
      </c>
      <c r="S691" t="inlineStr">
        <is>
          <t>West DC</t>
        </is>
      </c>
      <c r="T691" s="9">
        <f>VLOOKUP(A691,Sku_list!$A$1:$D$2323,3,0)</f>
        <v/>
      </c>
      <c r="U691" s="9">
        <f>VLOOKUP(A691,Sku_list!$A$1:$D$2323,4,0)*(F691/1000000*12)</f>
        <v/>
      </c>
      <c r="V691" s="9">
        <f>VLOOKUP(A691,Sku_list!$A$1:$D$2323,4,0)*(H691/1000000*12)</f>
        <v/>
      </c>
      <c r="W691" s="9">
        <f>VLOOKUP(A691,Sku_list!$A$1:$D$2323,4,0)*(J691/1000000*12)</f>
        <v/>
      </c>
      <c r="X691" s="9">
        <f>VLOOKUP(A691,Sku_list!$A$1:$D$2323,4,0)*(L691/1000000*12)</f>
        <v/>
      </c>
      <c r="Y691" s="9">
        <f>VLOOKUP(A691,Sku_list!$A$1:$E$2323,5,0)*((J691+F691)/1000000000)</f>
        <v/>
      </c>
      <c r="Z691" t="n">
        <v>3</v>
      </c>
      <c r="AC691" s="27">
        <f>(DAY(TODAY())+AB691)/30</f>
        <v/>
      </c>
    </row>
    <row r="692">
      <c r="A692" t="n">
        <v>1607714</v>
      </c>
      <c r="B692" t="inlineStr">
        <is>
          <t>Col Plax MW CC 250</t>
        </is>
      </c>
      <c r="C692" t="inlineStr">
        <is>
          <t>IN83</t>
        </is>
      </c>
      <c r="D692" t="n">
        <v>0</v>
      </c>
      <c r="E692" t="n">
        <v>0</v>
      </c>
      <c r="F692" t="n">
        <v>0</v>
      </c>
      <c r="G692" t="n">
        <v>0</v>
      </c>
      <c r="H692" t="n">
        <v>0</v>
      </c>
      <c r="I692" t="n">
        <v>0</v>
      </c>
      <c r="J692" t="n">
        <v>22</v>
      </c>
      <c r="K692" t="n">
        <v>22</v>
      </c>
      <c r="L692" t="n">
        <v>0</v>
      </c>
      <c r="M692" t="n">
        <v>0</v>
      </c>
      <c r="N692" t="n">
        <v>22</v>
      </c>
      <c r="P692" s="27" t="inlineStr">
        <is>
          <t>320%</t>
        </is>
      </c>
      <c r="R692" t="inlineStr">
        <is>
          <t>Aurangabad</t>
        </is>
      </c>
      <c r="S692" t="inlineStr">
        <is>
          <t>West</t>
        </is>
      </c>
      <c r="T692" s="9">
        <f>VLOOKUP(A692,Sku_list!$A$1:$D$2323,3,0)</f>
        <v/>
      </c>
      <c r="U692" s="9">
        <f>VLOOKUP(A692,Sku_list!$A$1:$D$2323,4,0)*(F692/1000000*12)</f>
        <v/>
      </c>
      <c r="V692" s="9">
        <f>VLOOKUP(A692,Sku_list!$A$1:$D$2323,4,0)*(H692/1000000*12)</f>
        <v/>
      </c>
      <c r="W692" s="9">
        <f>VLOOKUP(A692,Sku_list!$A$1:$D$2323,4,0)*(J692/1000000*12)</f>
        <v/>
      </c>
      <c r="X692" s="9">
        <f>VLOOKUP(A692,Sku_list!$A$1:$D$2323,4,0)*(L692/1000000*12)</f>
        <v/>
      </c>
      <c r="Y692" s="9">
        <f>VLOOKUP(A692,Sku_list!$A$1:$E$2323,5,0)*((J692+F692)/1000000000)</f>
        <v/>
      </c>
      <c r="Z692" t="n">
        <v>10</v>
      </c>
      <c r="AC692" s="27">
        <f>(DAY(TODAY())+AB692)/30</f>
        <v/>
      </c>
    </row>
    <row r="693">
      <c r="A693" t="n">
        <v>1607714</v>
      </c>
      <c r="B693" t="inlineStr">
        <is>
          <t>Col Plax MW CC 250</t>
        </is>
      </c>
      <c r="C693" t="inlineStr">
        <is>
          <t>IN84</t>
        </is>
      </c>
      <c r="D693" t="n">
        <v>0</v>
      </c>
      <c r="E693" t="n">
        <v>0</v>
      </c>
      <c r="F693" t="n">
        <v>0</v>
      </c>
      <c r="G693" t="n">
        <v>0</v>
      </c>
      <c r="H693" t="n">
        <v>0</v>
      </c>
      <c r="I693" t="n">
        <v>0</v>
      </c>
      <c r="J693" t="n">
        <v>15</v>
      </c>
      <c r="K693" t="n">
        <v>15</v>
      </c>
      <c r="L693" t="n">
        <v>0</v>
      </c>
      <c r="M693" t="n">
        <v>0</v>
      </c>
      <c r="N693" t="n">
        <v>15</v>
      </c>
      <c r="P693" s="27" t="inlineStr">
        <is>
          <t>236%</t>
        </is>
      </c>
      <c r="R693" t="inlineStr">
        <is>
          <t>Raipur</t>
        </is>
      </c>
      <c r="S693" t="inlineStr">
        <is>
          <t>East</t>
        </is>
      </c>
      <c r="T693" s="9">
        <f>VLOOKUP(A693,Sku_list!$A$1:$D$2323,3,0)</f>
        <v/>
      </c>
      <c r="U693" s="9">
        <f>VLOOKUP(A693,Sku_list!$A$1:$D$2323,4,0)*(F693/1000000*12)</f>
        <v/>
      </c>
      <c r="V693" s="9">
        <f>VLOOKUP(A693,Sku_list!$A$1:$D$2323,4,0)*(H693/1000000*12)</f>
        <v/>
      </c>
      <c r="W693" s="9">
        <f>VLOOKUP(A693,Sku_list!$A$1:$D$2323,4,0)*(J693/1000000*12)</f>
        <v/>
      </c>
      <c r="X693" s="9">
        <f>VLOOKUP(A693,Sku_list!$A$1:$D$2323,4,0)*(L693/1000000*12)</f>
        <v/>
      </c>
      <c r="Y693" s="9">
        <f>VLOOKUP(A693,Sku_list!$A$1:$E$2323,5,0)*((J693+F693)/1000000000)</f>
        <v/>
      </c>
      <c r="Z693" t="n">
        <v>11</v>
      </c>
      <c r="AC693" s="27">
        <f>(DAY(TODAY())+AB693)/30</f>
        <v/>
      </c>
    </row>
    <row r="694">
      <c r="A694" t="n">
        <v>1607714</v>
      </c>
      <c r="B694" t="inlineStr">
        <is>
          <t>Col Plax MW CC 250</t>
        </is>
      </c>
      <c r="C694" t="inlineStr">
        <is>
          <t>IN85</t>
        </is>
      </c>
      <c r="D694" t="n">
        <v>0</v>
      </c>
      <c r="E694" t="n">
        <v>0</v>
      </c>
      <c r="F694" t="n">
        <v>2</v>
      </c>
      <c r="G694" t="n">
        <v>0</v>
      </c>
      <c r="H694" t="n">
        <v>0</v>
      </c>
      <c r="I694" t="n">
        <v>0</v>
      </c>
      <c r="J694" t="n">
        <v>0</v>
      </c>
      <c r="K694" t="n">
        <v>2</v>
      </c>
      <c r="L694" t="n">
        <v>0</v>
      </c>
      <c r="M694" t="n">
        <v>0</v>
      </c>
      <c r="N694" t="n">
        <v>2</v>
      </c>
      <c r="P694" s="27" t="n">
        <v>0.3892193308550186</v>
      </c>
      <c r="R694" t="inlineStr">
        <is>
          <t>Tripura</t>
        </is>
      </c>
      <c r="S694" t="inlineStr">
        <is>
          <t>East</t>
        </is>
      </c>
      <c r="T694" s="9">
        <f>VLOOKUP(A694,Sku_list!$A$1:$D$2323,3,0)</f>
        <v/>
      </c>
      <c r="U694" s="9">
        <f>VLOOKUP(A694,Sku_list!$A$1:$D$2323,4,0)*(F694/1000000*12)</f>
        <v/>
      </c>
      <c r="V694" s="9">
        <f>VLOOKUP(A694,Sku_list!$A$1:$D$2323,4,0)*(H694/1000000*12)</f>
        <v/>
      </c>
      <c r="W694" s="9">
        <f>VLOOKUP(A694,Sku_list!$A$1:$D$2323,4,0)*(J694/1000000*12)</f>
        <v/>
      </c>
      <c r="X694" s="9">
        <f>VLOOKUP(A694,Sku_list!$A$1:$D$2323,4,0)*(L694/1000000*12)</f>
        <v/>
      </c>
      <c r="Y694" s="9">
        <f>VLOOKUP(A694,Sku_list!$A$1:$E$2323,5,0)*((J694+F694)/1000000000)</f>
        <v/>
      </c>
      <c r="Z694" t="n">
        <v>0</v>
      </c>
      <c r="AC694" s="27">
        <f>(DAY(TODAY())+AB694)/30</f>
        <v/>
      </c>
    </row>
    <row r="695">
      <c r="A695" t="n">
        <v>1607714</v>
      </c>
      <c r="B695" t="inlineStr">
        <is>
          <t>Col Plax MW CC 250</t>
        </is>
      </c>
      <c r="C695" t="inlineStr">
        <is>
          <t>IN86</t>
        </is>
      </c>
      <c r="D695" t="n">
        <v>0</v>
      </c>
      <c r="E695" t="n">
        <v>0</v>
      </c>
      <c r="F695" t="n">
        <v>0</v>
      </c>
      <c r="G695" t="n">
        <v>0</v>
      </c>
      <c r="H695" t="n">
        <v>0</v>
      </c>
      <c r="I695" t="n">
        <v>0</v>
      </c>
      <c r="J695" t="n">
        <v>12</v>
      </c>
      <c r="K695" t="n">
        <v>12</v>
      </c>
      <c r="L695" t="n">
        <v>0</v>
      </c>
      <c r="M695" t="n">
        <v>0</v>
      </c>
      <c r="N695" t="n">
        <v>12</v>
      </c>
      <c r="P695" s="27" t="inlineStr">
        <is>
          <t>320%</t>
        </is>
      </c>
      <c r="R695" t="inlineStr">
        <is>
          <t>Ranchi</t>
        </is>
      </c>
      <c r="S695" t="inlineStr">
        <is>
          <t>East</t>
        </is>
      </c>
      <c r="T695" s="9">
        <f>VLOOKUP(A695,Sku_list!$A$1:$D$2323,3,0)</f>
        <v/>
      </c>
      <c r="U695" s="9">
        <f>VLOOKUP(A695,Sku_list!$A$1:$D$2323,4,0)*(F695/1000000*12)</f>
        <v/>
      </c>
      <c r="V695" s="9">
        <f>VLOOKUP(A695,Sku_list!$A$1:$D$2323,4,0)*(H695/1000000*12)</f>
        <v/>
      </c>
      <c r="W695" s="9">
        <f>VLOOKUP(A695,Sku_list!$A$1:$D$2323,4,0)*(J695/1000000*12)</f>
        <v/>
      </c>
      <c r="X695" s="9">
        <f>VLOOKUP(A695,Sku_list!$A$1:$D$2323,4,0)*(L695/1000000*12)</f>
        <v/>
      </c>
      <c r="Y695" s="9">
        <f>VLOOKUP(A695,Sku_list!$A$1:$E$2323,5,0)*((J695+F695)/1000000000)</f>
        <v/>
      </c>
      <c r="Z695" t="n">
        <v>10</v>
      </c>
      <c r="AC695" s="27">
        <f>(DAY(TODAY())+AB695)/30</f>
        <v/>
      </c>
    </row>
    <row r="696">
      <c r="A696" t="n">
        <v>1607714</v>
      </c>
      <c r="B696" t="inlineStr">
        <is>
          <t>Col Plax MW CC 250</t>
        </is>
      </c>
      <c r="C696" t="inlineStr">
        <is>
          <t>IN87</t>
        </is>
      </c>
      <c r="D696" t="n">
        <v>0</v>
      </c>
      <c r="E696" t="n">
        <v>0</v>
      </c>
      <c r="F696" t="n">
        <v>0</v>
      </c>
      <c r="G696" t="n">
        <v>0</v>
      </c>
      <c r="H696" t="n">
        <v>0</v>
      </c>
      <c r="I696" t="n">
        <v>0</v>
      </c>
      <c r="J696" t="n">
        <v>10</v>
      </c>
      <c r="K696" t="n">
        <v>10</v>
      </c>
      <c r="L696" t="n">
        <v>0</v>
      </c>
      <c r="M696" t="n">
        <v>0</v>
      </c>
      <c r="N696" t="n">
        <v>10</v>
      </c>
      <c r="P696" s="27" t="inlineStr">
        <is>
          <t>167%</t>
        </is>
      </c>
      <c r="R696" t="inlineStr">
        <is>
          <t>Vijaywada</t>
        </is>
      </c>
      <c r="S696" t="inlineStr">
        <is>
          <t>South</t>
        </is>
      </c>
      <c r="T696" s="9">
        <f>VLOOKUP(A696,Sku_list!$A$1:$D$2323,3,0)</f>
        <v/>
      </c>
      <c r="U696" s="9">
        <f>VLOOKUP(A696,Sku_list!$A$1:$D$2323,4,0)*(F696/1000000*12)</f>
        <v/>
      </c>
      <c r="V696" s="9">
        <f>VLOOKUP(A696,Sku_list!$A$1:$D$2323,4,0)*(H696/1000000*12)</f>
        <v/>
      </c>
      <c r="W696" s="9">
        <f>VLOOKUP(A696,Sku_list!$A$1:$D$2323,4,0)*(J696/1000000*12)</f>
        <v/>
      </c>
      <c r="X696" s="9">
        <f>VLOOKUP(A696,Sku_list!$A$1:$D$2323,4,0)*(L696/1000000*12)</f>
        <v/>
      </c>
      <c r="Y696" s="9">
        <f>VLOOKUP(A696,Sku_list!$A$1:$E$2323,5,0)*((J696+F696)/1000000000)</f>
        <v/>
      </c>
      <c r="Z696" t="n">
        <v>15</v>
      </c>
      <c r="AC696" s="27">
        <f>(DAY(TODAY())+AB696)/30</f>
        <v/>
      </c>
    </row>
    <row r="697">
      <c r="A697" t="n">
        <v>1607714</v>
      </c>
      <c r="B697" t="inlineStr">
        <is>
          <t>Col Plax MW CC 250</t>
        </is>
      </c>
      <c r="C697" t="inlineStr">
        <is>
          <t>IN88</t>
        </is>
      </c>
      <c r="D697" t="n">
        <v>0</v>
      </c>
      <c r="E697" t="n">
        <v>0</v>
      </c>
      <c r="F697" t="n">
        <v>0</v>
      </c>
      <c r="G697" t="n">
        <v>0</v>
      </c>
      <c r="H697" t="n">
        <v>0</v>
      </c>
      <c r="I697" t="n">
        <v>0</v>
      </c>
      <c r="J697" t="n">
        <v>7</v>
      </c>
      <c r="K697" t="n">
        <v>7</v>
      </c>
      <c r="L697" t="n">
        <v>0</v>
      </c>
      <c r="M697" t="n">
        <v>0</v>
      </c>
      <c r="N697" t="n">
        <v>7</v>
      </c>
      <c r="P697" s="27" t="inlineStr"/>
      <c r="R697" t="inlineStr">
        <is>
          <t>Uttaranchal</t>
        </is>
      </c>
      <c r="S697" t="inlineStr">
        <is>
          <t>North</t>
        </is>
      </c>
      <c r="T697" s="9">
        <f>VLOOKUP(A697,Sku_list!$A$1:$D$2323,3,0)</f>
        <v/>
      </c>
      <c r="U697" s="9">
        <f>VLOOKUP(A697,Sku_list!$A$1:$D$2323,4,0)*(F697/1000000*12)</f>
        <v/>
      </c>
      <c r="V697" s="9">
        <f>VLOOKUP(A697,Sku_list!$A$1:$D$2323,4,0)*(H697/1000000*12)</f>
        <v/>
      </c>
      <c r="W697" s="9">
        <f>VLOOKUP(A697,Sku_list!$A$1:$D$2323,4,0)*(J697/1000000*12)</f>
        <v/>
      </c>
      <c r="X697" s="9">
        <f>VLOOKUP(A697,Sku_list!$A$1:$D$2323,4,0)*(L697/1000000*12)</f>
        <v/>
      </c>
      <c r="Y697" s="9">
        <f>VLOOKUP(A697,Sku_list!$A$1:$E$2323,5,0)*((J697+F697)/1000000000)</f>
        <v/>
      </c>
      <c r="Z697" t="n">
        <v>0</v>
      </c>
      <c r="AC697" s="27">
        <f>(DAY(TODAY())+AB697)/30</f>
        <v/>
      </c>
    </row>
    <row r="698">
      <c r="A698" t="n">
        <v>1607714</v>
      </c>
      <c r="B698" t="inlineStr">
        <is>
          <t>Col Plax MW CC 250</t>
        </is>
      </c>
      <c r="C698" t="inlineStr">
        <is>
          <t>IN89</t>
        </is>
      </c>
      <c r="D698" t="n">
        <v>0</v>
      </c>
      <c r="E698" t="n">
        <v>0</v>
      </c>
      <c r="F698" t="n">
        <v>0</v>
      </c>
      <c r="G698" t="n">
        <v>0</v>
      </c>
      <c r="H698" t="n">
        <v>0</v>
      </c>
      <c r="I698" t="n">
        <v>0</v>
      </c>
      <c r="J698" t="n">
        <v>0</v>
      </c>
      <c r="K698" t="n">
        <v>0</v>
      </c>
      <c r="L698" t="n">
        <v>0</v>
      </c>
      <c r="M698" t="n">
        <v>0</v>
      </c>
      <c r="N698" t="n">
        <v>0</v>
      </c>
      <c r="P698" s="27" t="inlineStr">
        <is>
          <t>100%</t>
        </is>
      </c>
      <c r="R698" t="inlineStr">
        <is>
          <t>Hubli</t>
        </is>
      </c>
      <c r="S698" t="inlineStr">
        <is>
          <t>South</t>
        </is>
      </c>
      <c r="T698" s="9">
        <f>VLOOKUP(A698,Sku_list!$A$1:$D$2323,3,0)</f>
        <v/>
      </c>
      <c r="U698" s="9">
        <f>VLOOKUP(A698,Sku_list!$A$1:$D$2323,4,0)*(F698/1000000*12)</f>
        <v/>
      </c>
      <c r="V698" s="9">
        <f>VLOOKUP(A698,Sku_list!$A$1:$D$2323,4,0)*(H698/1000000*12)</f>
        <v/>
      </c>
      <c r="W698" s="9">
        <f>VLOOKUP(A698,Sku_list!$A$1:$D$2323,4,0)*(J698/1000000*12)</f>
        <v/>
      </c>
      <c r="X698" s="9">
        <f>VLOOKUP(A698,Sku_list!$A$1:$D$2323,4,0)*(L698/1000000*12)</f>
        <v/>
      </c>
      <c r="Y698" s="9">
        <f>VLOOKUP(A698,Sku_list!$A$1:$E$2323,5,0)*((J698+F698)/1000000000)</f>
        <v/>
      </c>
      <c r="Z698" t="n">
        <v>12</v>
      </c>
      <c r="AC698" s="27">
        <f>(DAY(TODAY())+AB698)/30</f>
        <v/>
      </c>
    </row>
    <row r="699">
      <c r="A699" t="n">
        <v>1607714</v>
      </c>
      <c r="B699" t="inlineStr">
        <is>
          <t>Col Plax MW CC 250</t>
        </is>
      </c>
      <c r="C699" t="inlineStr">
        <is>
          <t>IN90</t>
        </is>
      </c>
      <c r="D699" t="n">
        <v>0</v>
      </c>
      <c r="E699" t="n">
        <v>0</v>
      </c>
      <c r="F699" t="n">
        <v>0</v>
      </c>
      <c r="G699" t="n">
        <v>0</v>
      </c>
      <c r="H699" t="n">
        <v>0</v>
      </c>
      <c r="I699" t="n">
        <v>61</v>
      </c>
      <c r="J699" t="n">
        <v>125</v>
      </c>
      <c r="K699" t="n">
        <v>125</v>
      </c>
      <c r="L699" t="n">
        <v>0</v>
      </c>
      <c r="M699" t="n">
        <v>0</v>
      </c>
      <c r="N699" t="n">
        <v>125</v>
      </c>
      <c r="P699" s="27" t="inlineStr">
        <is>
          <t>517%</t>
        </is>
      </c>
      <c r="R699" t="inlineStr">
        <is>
          <t>Export</t>
        </is>
      </c>
      <c r="S699" t="inlineStr">
        <is>
          <t>Exp-DC</t>
        </is>
      </c>
      <c r="T699" s="9">
        <f>VLOOKUP(A699,Sku_list!$A$1:$D$2323,3,0)</f>
        <v/>
      </c>
      <c r="U699" s="9">
        <f>VLOOKUP(A699,Sku_list!$A$1:$D$2323,4,0)*(F699/1000000*12)</f>
        <v/>
      </c>
      <c r="V699" s="9">
        <f>VLOOKUP(A699,Sku_list!$A$1:$D$2323,4,0)*(H699/1000000*12)</f>
        <v/>
      </c>
      <c r="W699" s="9">
        <f>VLOOKUP(A699,Sku_list!$A$1:$D$2323,4,0)*(J699/1000000*12)</f>
        <v/>
      </c>
      <c r="X699" s="9">
        <f>VLOOKUP(A699,Sku_list!$A$1:$D$2323,4,0)*(L699/1000000*12)</f>
        <v/>
      </c>
      <c r="Y699" s="9">
        <f>VLOOKUP(A699,Sku_list!$A$1:$E$2323,5,0)*((J699+F699)/1000000000)</f>
        <v/>
      </c>
      <c r="Z699" t="n">
        <v>30</v>
      </c>
      <c r="AC699" s="27">
        <f>(DAY(TODAY())+AB699)/30</f>
        <v/>
      </c>
    </row>
    <row r="700">
      <c r="A700" t="n">
        <v>1607714</v>
      </c>
      <c r="B700" t="inlineStr">
        <is>
          <t>Col Plax MW CC 250</t>
        </is>
      </c>
      <c r="C700" t="inlineStr">
        <is>
          <t>IN91</t>
        </is>
      </c>
      <c r="D700" t="n">
        <v>0</v>
      </c>
      <c r="E700" t="n">
        <v>0</v>
      </c>
      <c r="F700" t="n">
        <v>0</v>
      </c>
      <c r="G700" t="n">
        <v>0</v>
      </c>
      <c r="H700" t="n">
        <v>0</v>
      </c>
      <c r="I700" t="n">
        <v>0</v>
      </c>
      <c r="J700" t="n">
        <v>8</v>
      </c>
      <c r="K700" t="n">
        <v>8</v>
      </c>
      <c r="L700" t="n">
        <v>0</v>
      </c>
      <c r="M700" t="n">
        <v>0</v>
      </c>
      <c r="N700" t="n">
        <v>8</v>
      </c>
      <c r="P700" s="27" t="inlineStr">
        <is>
          <t>200%</t>
        </is>
      </c>
      <c r="R700" t="inlineStr">
        <is>
          <t>Siliguri</t>
        </is>
      </c>
      <c r="S700" t="inlineStr">
        <is>
          <t>East</t>
        </is>
      </c>
      <c r="T700" s="9">
        <f>VLOOKUP(A700,Sku_list!$A$1:$D$2323,3,0)</f>
        <v/>
      </c>
      <c r="U700" s="9">
        <f>VLOOKUP(A700,Sku_list!$A$1:$D$2323,4,0)*(F700/1000000*12)</f>
        <v/>
      </c>
      <c r="V700" s="9">
        <f>VLOOKUP(A700,Sku_list!$A$1:$D$2323,4,0)*(H700/1000000*12)</f>
        <v/>
      </c>
      <c r="W700" s="9">
        <f>VLOOKUP(A700,Sku_list!$A$1:$D$2323,4,0)*(J700/1000000*12)</f>
        <v/>
      </c>
      <c r="X700" s="9">
        <f>VLOOKUP(A700,Sku_list!$A$1:$D$2323,4,0)*(L700/1000000*12)</f>
        <v/>
      </c>
      <c r="Y700" s="9">
        <f>VLOOKUP(A700,Sku_list!$A$1:$E$2323,5,0)*((J700+F700)/1000000000)</f>
        <v/>
      </c>
      <c r="Z700" t="n">
        <v>8</v>
      </c>
      <c r="AC700" s="27">
        <f>(DAY(TODAY())+AB700)/30</f>
        <v/>
      </c>
    </row>
    <row r="701">
      <c r="A701" t="n">
        <v>1607714</v>
      </c>
      <c r="B701" t="inlineStr">
        <is>
          <t>Col Plax MW CC 250</t>
        </is>
      </c>
      <c r="C701" t="inlineStr">
        <is>
          <t>IN95</t>
        </is>
      </c>
      <c r="D701" t="n">
        <v>0</v>
      </c>
      <c r="E701" t="n">
        <v>0</v>
      </c>
      <c r="F701" t="n">
        <v>0</v>
      </c>
      <c r="G701" t="n">
        <v>0</v>
      </c>
      <c r="H701" t="n">
        <v>0</v>
      </c>
      <c r="I701" t="n">
        <v>0</v>
      </c>
      <c r="J701" t="n">
        <v>508</v>
      </c>
      <c r="K701" t="n">
        <v>508</v>
      </c>
      <c r="L701" t="n">
        <v>0</v>
      </c>
      <c r="M701" t="n">
        <v>0</v>
      </c>
      <c r="N701" t="n">
        <v>508</v>
      </c>
      <c r="P701" s="27" t="n">
        <v>0.8159999999999999</v>
      </c>
      <c r="R701" t="inlineStr">
        <is>
          <t>Hasangarh</t>
        </is>
      </c>
      <c r="S701" t="inlineStr">
        <is>
          <t>North DC</t>
        </is>
      </c>
      <c r="T701" s="9">
        <f>VLOOKUP(A701,Sku_list!$A$1:$D$2323,3,0)</f>
        <v/>
      </c>
      <c r="U701" s="9">
        <f>VLOOKUP(A701,Sku_list!$A$1:$D$2323,4,0)*(F701/1000000*12)</f>
        <v/>
      </c>
      <c r="V701" s="9">
        <f>VLOOKUP(A701,Sku_list!$A$1:$D$2323,4,0)*(H701/1000000*12)</f>
        <v/>
      </c>
      <c r="W701" s="9">
        <f>VLOOKUP(A701,Sku_list!$A$1:$D$2323,4,0)*(J701/1000000*12)</f>
        <v/>
      </c>
      <c r="X701" s="9">
        <f>VLOOKUP(A701,Sku_list!$A$1:$D$2323,4,0)*(L701/1000000*12)</f>
        <v/>
      </c>
      <c r="Y701" s="9">
        <f>VLOOKUP(A701,Sku_list!$A$1:$E$2323,5,0)*((J701+F701)/1000000000)</f>
        <v/>
      </c>
      <c r="Z701" t="n">
        <v>0</v>
      </c>
      <c r="AC701" s="27">
        <f>(DAY(TODAY())+AB701)/30</f>
        <v/>
      </c>
    </row>
    <row r="702">
      <c r="A702" t="n">
        <v>1607714</v>
      </c>
      <c r="B702" t="inlineStr">
        <is>
          <t>Col Plax MW CC 250</t>
        </is>
      </c>
      <c r="C702" t="inlineStr">
        <is>
          <t>IN97</t>
        </is>
      </c>
      <c r="D702" t="n">
        <v>0</v>
      </c>
      <c r="E702" t="n">
        <v>0</v>
      </c>
      <c r="F702" t="n">
        <v>0</v>
      </c>
      <c r="G702" t="n">
        <v>0</v>
      </c>
      <c r="H702" t="n">
        <v>0</v>
      </c>
      <c r="I702" t="n">
        <v>0</v>
      </c>
      <c r="J702" t="n">
        <v>472</v>
      </c>
      <c r="K702" t="n">
        <v>472</v>
      </c>
      <c r="L702" t="n">
        <v>0</v>
      </c>
      <c r="M702" t="n">
        <v>0</v>
      </c>
      <c r="N702" t="n">
        <v>472</v>
      </c>
      <c r="P702" s="27" t="n">
        <v>0</v>
      </c>
      <c r="R702" t="inlineStr">
        <is>
          <t>Hubli DC</t>
        </is>
      </c>
      <c r="S702" t="inlineStr">
        <is>
          <t>South DC</t>
        </is>
      </c>
      <c r="T702" s="9">
        <f>VLOOKUP(A702,Sku_list!$A$1:$D$2323,3,0)</f>
        <v/>
      </c>
      <c r="U702" s="9">
        <f>VLOOKUP(A702,Sku_list!$A$1:$D$2323,4,0)*(F702/1000000*12)</f>
        <v/>
      </c>
      <c r="V702" s="9">
        <f>VLOOKUP(A702,Sku_list!$A$1:$D$2323,4,0)*(H702/1000000*12)</f>
        <v/>
      </c>
      <c r="W702" s="9">
        <f>VLOOKUP(A702,Sku_list!$A$1:$D$2323,4,0)*(J702/1000000*12)</f>
        <v/>
      </c>
      <c r="X702" s="9">
        <f>VLOOKUP(A702,Sku_list!$A$1:$D$2323,4,0)*(L702/1000000*12)</f>
        <v/>
      </c>
      <c r="Y702" s="9">
        <f>VLOOKUP(A702,Sku_list!$A$1:$E$2323,5,0)*((J702+F702)/1000000000)</f>
        <v/>
      </c>
      <c r="Z702" t="n">
        <v>0</v>
      </c>
      <c r="AC702" s="27">
        <f>(DAY(TODAY())+AB702)/30</f>
        <v/>
      </c>
    </row>
    <row r="703">
      <c r="A703" t="n">
        <v>1607714</v>
      </c>
      <c r="B703" t="inlineStr">
        <is>
          <t>Col Plax MW CC 250</t>
        </is>
      </c>
      <c r="C703" t="inlineStr">
        <is>
          <t>IN98</t>
        </is>
      </c>
      <c r="D703" t="n">
        <v>0</v>
      </c>
      <c r="E703" t="n">
        <v>0</v>
      </c>
      <c r="F703" t="n">
        <v>180</v>
      </c>
      <c r="G703" t="n">
        <v>0</v>
      </c>
      <c r="H703" t="n">
        <v>0</v>
      </c>
      <c r="I703" t="n">
        <v>0</v>
      </c>
      <c r="J703" t="n">
        <v>37</v>
      </c>
      <c r="K703" t="n">
        <v>217</v>
      </c>
      <c r="L703" t="n">
        <v>0</v>
      </c>
      <c r="M703" t="n">
        <v>0</v>
      </c>
      <c r="N703" t="n">
        <v>217</v>
      </c>
      <c r="P703" s="27" t="inlineStr"/>
      <c r="R703" t="inlineStr">
        <is>
          <t>Calcutta DC</t>
        </is>
      </c>
      <c r="S703" t="inlineStr">
        <is>
          <t>East DC</t>
        </is>
      </c>
      <c r="T703" s="9">
        <f>VLOOKUP(A703,Sku_list!$A$1:$D$2323,3,0)</f>
        <v/>
      </c>
      <c r="U703" s="9">
        <f>VLOOKUP(A703,Sku_list!$A$1:$D$2323,4,0)*(F703/1000000*12)</f>
        <v/>
      </c>
      <c r="V703" s="9">
        <f>VLOOKUP(A703,Sku_list!$A$1:$D$2323,4,0)*(H703/1000000*12)</f>
        <v/>
      </c>
      <c r="W703" s="9">
        <f>VLOOKUP(A703,Sku_list!$A$1:$D$2323,4,0)*(J703/1000000*12)</f>
        <v/>
      </c>
      <c r="X703" s="9">
        <f>VLOOKUP(A703,Sku_list!$A$1:$D$2323,4,0)*(L703/1000000*12)</f>
        <v/>
      </c>
      <c r="Y703" s="9">
        <f>VLOOKUP(A703,Sku_list!$A$1:$E$2323,5,0)*((J703+F703)/1000000000)</f>
        <v/>
      </c>
      <c r="Z703" t="n">
        <v>0</v>
      </c>
      <c r="AC703" s="27">
        <f>(DAY(TODAY())+AB703)/30</f>
        <v/>
      </c>
    </row>
    <row r="704">
      <c r="A704" t="n">
        <v>1607714</v>
      </c>
      <c r="B704" t="inlineStr">
        <is>
          <t>Col Plax MW CC 250</t>
        </is>
      </c>
      <c r="C704" t="inlineStr">
        <is>
          <t>IN99</t>
        </is>
      </c>
      <c r="D704" t="n">
        <v>0</v>
      </c>
      <c r="E704" t="n">
        <v>0</v>
      </c>
      <c r="F704" t="n">
        <v>0</v>
      </c>
      <c r="G704" t="n">
        <v>0</v>
      </c>
      <c r="H704" t="n">
        <v>0</v>
      </c>
      <c r="I704" t="n">
        <v>0</v>
      </c>
      <c r="J704" t="n">
        <v>0</v>
      </c>
      <c r="K704" t="n">
        <v>0</v>
      </c>
      <c r="L704" t="n">
        <v>0</v>
      </c>
      <c r="M704" t="n">
        <v>0</v>
      </c>
      <c r="N704" t="n">
        <v>0</v>
      </c>
      <c r="P704" s="27" t="inlineStr"/>
      <c r="R704" t="inlineStr">
        <is>
          <t>Goa DC</t>
        </is>
      </c>
      <c r="S704" t="inlineStr">
        <is>
          <t>Plant</t>
        </is>
      </c>
      <c r="T704" s="9">
        <f>VLOOKUP(A704,Sku_list!$A$1:$D$2323,3,0)</f>
        <v/>
      </c>
      <c r="U704" s="9">
        <f>VLOOKUP(A704,Sku_list!$A$1:$D$2323,4,0)*(F704/1000000*12)</f>
        <v/>
      </c>
      <c r="V704" s="9">
        <f>VLOOKUP(A704,Sku_list!$A$1:$D$2323,4,0)*(H704/1000000*12)</f>
        <v/>
      </c>
      <c r="W704" s="9">
        <f>VLOOKUP(A704,Sku_list!$A$1:$D$2323,4,0)*(J704/1000000*12)</f>
        <v/>
      </c>
      <c r="X704" s="9">
        <f>VLOOKUP(A704,Sku_list!$A$1:$D$2323,4,0)*(L704/1000000*12)</f>
        <v/>
      </c>
      <c r="Y704" s="9">
        <f>VLOOKUP(A704,Sku_list!$A$1:$E$2323,5,0)*((J704+F704)/1000000000)</f>
        <v/>
      </c>
      <c r="Z704" t="n">
        <v>0</v>
      </c>
      <c r="AC704" s="27">
        <f>(DAY(TODAY())+AB704)/30</f>
        <v/>
      </c>
    </row>
    <row r="705">
      <c r="A705" t="n">
        <v>1607715</v>
      </c>
      <c r="B705" t="inlineStr">
        <is>
          <t>ColPlaxMWGntle 250</t>
        </is>
      </c>
      <c r="C705" t="inlineStr">
        <is>
          <t>IN59</t>
        </is>
      </c>
      <c r="D705" t="n">
        <v>0</v>
      </c>
      <c r="E705" t="n">
        <v>0</v>
      </c>
      <c r="F705" t="n">
        <v>0</v>
      </c>
      <c r="G705" t="n">
        <v>0</v>
      </c>
      <c r="H705" t="n">
        <v>0</v>
      </c>
      <c r="I705" t="n">
        <v>0</v>
      </c>
      <c r="J705" t="n">
        <v>101</v>
      </c>
      <c r="K705" t="n">
        <v>101</v>
      </c>
      <c r="L705" t="n">
        <v>0</v>
      </c>
      <c r="M705" t="n">
        <v>0</v>
      </c>
      <c r="N705" t="n">
        <v>101</v>
      </c>
      <c r="P705" s="27" t="inlineStr">
        <is>
          <t>100%</t>
        </is>
      </c>
      <c r="R705" t="inlineStr">
        <is>
          <t>Coimbatore</t>
        </is>
      </c>
      <c r="S705" t="inlineStr">
        <is>
          <t>South</t>
        </is>
      </c>
      <c r="T705" s="9">
        <f>VLOOKUP(A705,Sku_list!$A$1:$D$2323,3,0)</f>
        <v/>
      </c>
      <c r="U705" s="9">
        <f>VLOOKUP(A705,Sku_list!$A$1:$D$2323,4,0)*(F705/1000000*12)</f>
        <v/>
      </c>
      <c r="V705" s="9">
        <f>VLOOKUP(A705,Sku_list!$A$1:$D$2323,4,0)*(H705/1000000*12)</f>
        <v/>
      </c>
      <c r="W705" s="9">
        <f>VLOOKUP(A705,Sku_list!$A$1:$D$2323,4,0)*(J705/1000000*12)</f>
        <v/>
      </c>
      <c r="X705" s="9">
        <f>VLOOKUP(A705,Sku_list!$A$1:$D$2323,4,0)*(L705/1000000*12)</f>
        <v/>
      </c>
      <c r="Y705" s="9">
        <f>VLOOKUP(A705,Sku_list!$A$1:$E$2323,5,0)*((J705+F705)/1000000000)</f>
        <v/>
      </c>
      <c r="Z705" t="n">
        <v>125</v>
      </c>
      <c r="AC705" s="27">
        <f>(DAY(TODAY())+AB705)/30</f>
        <v/>
      </c>
    </row>
    <row r="706">
      <c r="A706" t="n">
        <v>1607715</v>
      </c>
      <c r="B706" t="inlineStr">
        <is>
          <t>ColPlaxMWGntle 250</t>
        </is>
      </c>
      <c r="C706" t="inlineStr">
        <is>
          <t>IN60</t>
        </is>
      </c>
      <c r="D706" t="n">
        <v>0</v>
      </c>
      <c r="E706" t="n">
        <v>0</v>
      </c>
      <c r="F706" t="n">
        <v>0</v>
      </c>
      <c r="G706" t="n">
        <v>0</v>
      </c>
      <c r="H706" t="n">
        <v>0</v>
      </c>
      <c r="I706" t="n">
        <v>0</v>
      </c>
      <c r="J706" t="n">
        <v>56</v>
      </c>
      <c r="K706" t="n">
        <v>56</v>
      </c>
      <c r="L706" t="n">
        <v>0</v>
      </c>
      <c r="M706" t="n">
        <v>0</v>
      </c>
      <c r="N706" t="n">
        <v>56</v>
      </c>
      <c r="P706" s="27" t="inlineStr"/>
      <c r="R706" t="inlineStr">
        <is>
          <t>Mumbai</t>
        </is>
      </c>
      <c r="S706" t="inlineStr">
        <is>
          <t>West</t>
        </is>
      </c>
      <c r="T706" s="9">
        <f>VLOOKUP(A706,Sku_list!$A$1:$D$2323,3,0)</f>
        <v/>
      </c>
      <c r="U706" s="9">
        <f>VLOOKUP(A706,Sku_list!$A$1:$D$2323,4,0)*(F706/1000000*12)</f>
        <v/>
      </c>
      <c r="V706" s="9">
        <f>VLOOKUP(A706,Sku_list!$A$1:$D$2323,4,0)*(H706/1000000*12)</f>
        <v/>
      </c>
      <c r="W706" s="9">
        <f>VLOOKUP(A706,Sku_list!$A$1:$D$2323,4,0)*(J706/1000000*12)</f>
        <v/>
      </c>
      <c r="X706" s="9">
        <f>VLOOKUP(A706,Sku_list!$A$1:$D$2323,4,0)*(L706/1000000*12)</f>
        <v/>
      </c>
      <c r="Y706" s="9">
        <f>VLOOKUP(A706,Sku_list!$A$1:$E$2323,5,0)*((J706+F706)/1000000000)</f>
        <v/>
      </c>
      <c r="Z706" t="n">
        <v>0</v>
      </c>
      <c r="AC706" s="27">
        <f>(DAY(TODAY())+AB706)/30</f>
        <v/>
      </c>
    </row>
    <row r="707">
      <c r="A707" t="n">
        <v>1607715</v>
      </c>
      <c r="B707" t="inlineStr">
        <is>
          <t>ColPlaxMWGntle 250</t>
        </is>
      </c>
      <c r="C707" t="inlineStr">
        <is>
          <t>IN61</t>
        </is>
      </c>
      <c r="D707" t="n">
        <v>0</v>
      </c>
      <c r="E707" t="n">
        <v>0</v>
      </c>
      <c r="F707" t="n">
        <v>40</v>
      </c>
      <c r="G707" t="n">
        <v>0</v>
      </c>
      <c r="H707" t="n">
        <v>0</v>
      </c>
      <c r="I707" t="n">
        <v>0</v>
      </c>
      <c r="J707" t="n">
        <v>134</v>
      </c>
      <c r="K707" t="n">
        <v>174</v>
      </c>
      <c r="L707" t="n">
        <v>0</v>
      </c>
      <c r="M707" t="n">
        <v>0</v>
      </c>
      <c r="N707" t="n">
        <v>174</v>
      </c>
      <c r="P707" s="27" t="inlineStr"/>
      <c r="R707" t="inlineStr">
        <is>
          <t>Delhi</t>
        </is>
      </c>
      <c r="S707" t="inlineStr">
        <is>
          <t>North</t>
        </is>
      </c>
      <c r="T707" s="9">
        <f>VLOOKUP(A707,Sku_list!$A$1:$D$2323,3,0)</f>
        <v/>
      </c>
      <c r="U707" s="9">
        <f>VLOOKUP(A707,Sku_list!$A$1:$D$2323,4,0)*(F707/1000000*12)</f>
        <v/>
      </c>
      <c r="V707" s="9">
        <f>VLOOKUP(A707,Sku_list!$A$1:$D$2323,4,0)*(H707/1000000*12)</f>
        <v/>
      </c>
      <c r="W707" s="9">
        <f>VLOOKUP(A707,Sku_list!$A$1:$D$2323,4,0)*(J707/1000000*12)</f>
        <v/>
      </c>
      <c r="X707" s="9">
        <f>VLOOKUP(A707,Sku_list!$A$1:$D$2323,4,0)*(L707/1000000*12)</f>
        <v/>
      </c>
      <c r="Y707" s="9">
        <f>VLOOKUP(A707,Sku_list!$A$1:$E$2323,5,0)*((J707+F707)/1000000000)</f>
        <v/>
      </c>
      <c r="Z707" t="n">
        <v>0</v>
      </c>
      <c r="AC707" s="27">
        <f>(DAY(TODAY())+AB707)/30</f>
        <v/>
      </c>
    </row>
    <row r="708">
      <c r="A708" t="n">
        <v>1607715</v>
      </c>
      <c r="B708" t="inlineStr">
        <is>
          <t>ColPlaxMWGntle 250</t>
        </is>
      </c>
      <c r="C708" t="inlineStr">
        <is>
          <t>IN62</t>
        </is>
      </c>
      <c r="D708" t="n">
        <v>0</v>
      </c>
      <c r="E708" t="n">
        <v>0</v>
      </c>
      <c r="F708" t="n">
        <v>0</v>
      </c>
      <c r="G708" t="n">
        <v>0</v>
      </c>
      <c r="H708" t="n">
        <v>0</v>
      </c>
      <c r="I708" t="n">
        <v>0</v>
      </c>
      <c r="J708" t="n">
        <v>23</v>
      </c>
      <c r="K708" t="n">
        <v>23</v>
      </c>
      <c r="L708" t="n">
        <v>0</v>
      </c>
      <c r="M708" t="n">
        <v>0</v>
      </c>
      <c r="N708" t="n">
        <v>23</v>
      </c>
      <c r="P708" s="27" t="inlineStr">
        <is>
          <t>130%</t>
        </is>
      </c>
      <c r="R708" t="inlineStr">
        <is>
          <t>Calcutta</t>
        </is>
      </c>
      <c r="S708" t="inlineStr">
        <is>
          <t>East</t>
        </is>
      </c>
      <c r="T708" s="9">
        <f>VLOOKUP(A708,Sku_list!$A$1:$D$2323,3,0)</f>
        <v/>
      </c>
      <c r="U708" s="9">
        <f>VLOOKUP(A708,Sku_list!$A$1:$D$2323,4,0)*(F708/1000000*12)</f>
        <v/>
      </c>
      <c r="V708" s="9">
        <f>VLOOKUP(A708,Sku_list!$A$1:$D$2323,4,0)*(H708/1000000*12)</f>
        <v/>
      </c>
      <c r="W708" s="9">
        <f>VLOOKUP(A708,Sku_list!$A$1:$D$2323,4,0)*(J708/1000000*12)</f>
        <v/>
      </c>
      <c r="X708" s="9">
        <f>VLOOKUP(A708,Sku_list!$A$1:$D$2323,4,0)*(L708/1000000*12)</f>
        <v/>
      </c>
      <c r="Y708" s="9">
        <f>VLOOKUP(A708,Sku_list!$A$1:$E$2323,5,0)*((J708+F708)/1000000000)</f>
        <v/>
      </c>
      <c r="Z708" t="n">
        <v>76</v>
      </c>
      <c r="AC708" s="27">
        <f>(DAY(TODAY())+AB708)/30</f>
        <v/>
      </c>
    </row>
    <row r="709">
      <c r="A709" t="n">
        <v>1607715</v>
      </c>
      <c r="B709" t="inlineStr">
        <is>
          <t>ColPlaxMWGntle 250</t>
        </is>
      </c>
      <c r="C709" t="inlineStr">
        <is>
          <t>IN63</t>
        </is>
      </c>
      <c r="D709" t="n">
        <v>0</v>
      </c>
      <c r="E709" t="n">
        <v>0</v>
      </c>
      <c r="F709" t="n">
        <v>0</v>
      </c>
      <c r="G709" t="n">
        <v>0</v>
      </c>
      <c r="H709" t="n">
        <v>0</v>
      </c>
      <c r="I709" t="n">
        <v>0</v>
      </c>
      <c r="J709" t="n">
        <v>0</v>
      </c>
      <c r="K709" t="n">
        <v>0</v>
      </c>
      <c r="L709" t="n">
        <v>0</v>
      </c>
      <c r="M709" t="n">
        <v>0</v>
      </c>
      <c r="N709" t="n">
        <v>0</v>
      </c>
      <c r="P709" s="27" t="inlineStr"/>
      <c r="R709" t="inlineStr">
        <is>
          <t>Trichy</t>
        </is>
      </c>
      <c r="S709" t="inlineStr">
        <is>
          <t>South</t>
        </is>
      </c>
      <c r="T709" s="9">
        <f>VLOOKUP(A709,Sku_list!$A$1:$D$2323,3,0)</f>
        <v/>
      </c>
      <c r="U709" s="9">
        <f>VLOOKUP(A709,Sku_list!$A$1:$D$2323,4,0)*(F709/1000000*12)</f>
        <v/>
      </c>
      <c r="V709" s="9">
        <f>VLOOKUP(A709,Sku_list!$A$1:$D$2323,4,0)*(H709/1000000*12)</f>
        <v/>
      </c>
      <c r="W709" s="9">
        <f>VLOOKUP(A709,Sku_list!$A$1:$D$2323,4,0)*(J709/1000000*12)</f>
        <v/>
      </c>
      <c r="X709" s="9">
        <f>VLOOKUP(A709,Sku_list!$A$1:$D$2323,4,0)*(L709/1000000*12)</f>
        <v/>
      </c>
      <c r="Y709" s="9">
        <f>VLOOKUP(A709,Sku_list!$A$1:$E$2323,5,0)*((J709+F709)/1000000000)</f>
        <v/>
      </c>
      <c r="Z709" t="n">
        <v>0</v>
      </c>
      <c r="AC709" s="27">
        <f>(DAY(TODAY())+AB709)/30</f>
        <v/>
      </c>
    </row>
    <row r="710">
      <c r="A710" t="n">
        <v>1607715</v>
      </c>
      <c r="B710" t="inlineStr">
        <is>
          <t>ColPlaxMWGntle 250</t>
        </is>
      </c>
      <c r="C710" t="inlineStr">
        <is>
          <t>IN64</t>
        </is>
      </c>
      <c r="D710" t="n">
        <v>0</v>
      </c>
      <c r="E710" t="n">
        <v>0</v>
      </c>
      <c r="F710" t="n">
        <v>0</v>
      </c>
      <c r="G710" t="n">
        <v>0</v>
      </c>
      <c r="H710" t="n">
        <v>0</v>
      </c>
      <c r="I710" t="n">
        <v>0</v>
      </c>
      <c r="J710" t="n">
        <v>238</v>
      </c>
      <c r="K710" t="n">
        <v>238</v>
      </c>
      <c r="L710" t="n">
        <v>0</v>
      </c>
      <c r="M710" t="n">
        <v>0</v>
      </c>
      <c r="N710" t="n">
        <v>238</v>
      </c>
      <c r="P710" s="27" t="inlineStr">
        <is>
          <t>311%</t>
        </is>
      </c>
      <c r="R710" t="inlineStr">
        <is>
          <t>Chennai</t>
        </is>
      </c>
      <c r="S710" t="inlineStr">
        <is>
          <t>South</t>
        </is>
      </c>
      <c r="T710" s="9">
        <f>VLOOKUP(A710,Sku_list!$A$1:$D$2323,3,0)</f>
        <v/>
      </c>
      <c r="U710" s="9">
        <f>VLOOKUP(A710,Sku_list!$A$1:$D$2323,4,0)*(F710/1000000*12)</f>
        <v/>
      </c>
      <c r="V710" s="9">
        <f>VLOOKUP(A710,Sku_list!$A$1:$D$2323,4,0)*(H710/1000000*12)</f>
        <v/>
      </c>
      <c r="W710" s="9">
        <f>VLOOKUP(A710,Sku_list!$A$1:$D$2323,4,0)*(J710/1000000*12)</f>
        <v/>
      </c>
      <c r="X710" s="9">
        <f>VLOOKUP(A710,Sku_list!$A$1:$D$2323,4,0)*(L710/1000000*12)</f>
        <v/>
      </c>
      <c r="Y710" s="9">
        <f>VLOOKUP(A710,Sku_list!$A$1:$E$2323,5,0)*((J710+F710)/1000000000)</f>
        <v/>
      </c>
      <c r="Z710" t="n">
        <v>113</v>
      </c>
      <c r="AC710" s="27">
        <f>(DAY(TODAY())+AB710)/30</f>
        <v/>
      </c>
    </row>
    <row r="711">
      <c r="A711" t="n">
        <v>1607715</v>
      </c>
      <c r="B711" t="inlineStr">
        <is>
          <t>ColPlaxMWGntle 250</t>
        </is>
      </c>
      <c r="C711" t="inlineStr">
        <is>
          <t>IN65</t>
        </is>
      </c>
      <c r="D711" t="n">
        <v>0</v>
      </c>
      <c r="E711" t="n">
        <v>0</v>
      </c>
      <c r="F711" t="n">
        <v>0</v>
      </c>
      <c r="G711" t="n">
        <v>0</v>
      </c>
      <c r="H711" t="n">
        <v>0</v>
      </c>
      <c r="I711" t="n">
        <v>0</v>
      </c>
      <c r="J711" t="n">
        <v>2</v>
      </c>
      <c r="K711" t="n">
        <v>2</v>
      </c>
      <c r="L711" t="n">
        <v>0</v>
      </c>
      <c r="M711" t="n">
        <v>0</v>
      </c>
      <c r="N711" t="n">
        <v>2</v>
      </c>
      <c r="P711" s="27" t="inlineStr">
        <is>
          <t>102%</t>
        </is>
      </c>
      <c r="R711" t="inlineStr">
        <is>
          <t>Kanpur</t>
        </is>
      </c>
      <c r="S711" t="inlineStr">
        <is>
          <t>North</t>
        </is>
      </c>
      <c r="T711" s="9">
        <f>VLOOKUP(A711,Sku_list!$A$1:$D$2323,3,0)</f>
        <v/>
      </c>
      <c r="U711" s="9">
        <f>VLOOKUP(A711,Sku_list!$A$1:$D$2323,4,0)*(F711/1000000*12)</f>
        <v/>
      </c>
      <c r="V711" s="9">
        <f>VLOOKUP(A711,Sku_list!$A$1:$D$2323,4,0)*(H711/1000000*12)</f>
        <v/>
      </c>
      <c r="W711" s="9">
        <f>VLOOKUP(A711,Sku_list!$A$1:$D$2323,4,0)*(J711/1000000*12)</f>
        <v/>
      </c>
      <c r="X711" s="9">
        <f>VLOOKUP(A711,Sku_list!$A$1:$D$2323,4,0)*(L711/1000000*12)</f>
        <v/>
      </c>
      <c r="Y711" s="9">
        <f>VLOOKUP(A711,Sku_list!$A$1:$E$2323,5,0)*((J711+F711)/1000000000)</f>
        <v/>
      </c>
      <c r="Z711" t="n">
        <v>80</v>
      </c>
      <c r="AC711" s="27">
        <f>(DAY(TODAY())+AB711)/30</f>
        <v/>
      </c>
    </row>
    <row r="712">
      <c r="A712" t="n">
        <v>1607715</v>
      </c>
      <c r="B712" t="inlineStr">
        <is>
          <t>ColPlaxMWGntle 250</t>
        </is>
      </c>
      <c r="C712" t="inlineStr">
        <is>
          <t>IN66</t>
        </is>
      </c>
      <c r="D712" t="n">
        <v>0</v>
      </c>
      <c r="E712" t="n">
        <v>0</v>
      </c>
      <c r="F712" t="n">
        <v>0</v>
      </c>
      <c r="G712" t="n">
        <v>0</v>
      </c>
      <c r="H712" t="n">
        <v>0</v>
      </c>
      <c r="I712" t="n">
        <v>0</v>
      </c>
      <c r="J712" t="n">
        <v>14</v>
      </c>
      <c r="K712" t="n">
        <v>14</v>
      </c>
      <c r="L712" t="n">
        <v>0</v>
      </c>
      <c r="M712" t="n">
        <v>0</v>
      </c>
      <c r="N712" t="n">
        <v>14</v>
      </c>
      <c r="P712" s="27" t="inlineStr">
        <is>
          <t>256%</t>
        </is>
      </c>
      <c r="R712" t="inlineStr">
        <is>
          <t>Bhubaneshwar</t>
        </is>
      </c>
      <c r="S712" t="inlineStr">
        <is>
          <t>East</t>
        </is>
      </c>
      <c r="T712" s="9">
        <f>VLOOKUP(A712,Sku_list!$A$1:$D$2323,3,0)</f>
        <v/>
      </c>
      <c r="U712" s="9">
        <f>VLOOKUP(A712,Sku_list!$A$1:$D$2323,4,0)*(F712/1000000*12)</f>
        <v/>
      </c>
      <c r="V712" s="9">
        <f>VLOOKUP(A712,Sku_list!$A$1:$D$2323,4,0)*(H712/1000000*12)</f>
        <v/>
      </c>
      <c r="W712" s="9">
        <f>VLOOKUP(A712,Sku_list!$A$1:$D$2323,4,0)*(J712/1000000*12)</f>
        <v/>
      </c>
      <c r="X712" s="9">
        <f>VLOOKUP(A712,Sku_list!$A$1:$D$2323,4,0)*(L712/1000000*12)</f>
        <v/>
      </c>
      <c r="Y712" s="9">
        <f>VLOOKUP(A712,Sku_list!$A$1:$E$2323,5,0)*((J712+F712)/1000000000)</f>
        <v/>
      </c>
      <c r="Z712" t="n">
        <v>9</v>
      </c>
      <c r="AC712" s="27">
        <f>(DAY(TODAY())+AB712)/30</f>
        <v/>
      </c>
    </row>
    <row r="713">
      <c r="A713" t="n">
        <v>1607715</v>
      </c>
      <c r="B713" t="inlineStr">
        <is>
          <t>ColPlaxMWGntle 250</t>
        </is>
      </c>
      <c r="C713" t="inlineStr">
        <is>
          <t>IN67</t>
        </is>
      </c>
      <c r="D713" t="n">
        <v>0</v>
      </c>
      <c r="E713" t="n">
        <v>0</v>
      </c>
      <c r="F713" t="n">
        <v>0</v>
      </c>
      <c r="G713" t="n">
        <v>0</v>
      </c>
      <c r="H713" t="n">
        <v>0</v>
      </c>
      <c r="I713" t="n">
        <v>0</v>
      </c>
      <c r="J713" t="n">
        <v>21</v>
      </c>
      <c r="K713" t="n">
        <v>21</v>
      </c>
      <c r="L713" t="n">
        <v>0</v>
      </c>
      <c r="M713" t="n">
        <v>0</v>
      </c>
      <c r="N713" t="n">
        <v>21</v>
      </c>
      <c r="P713" s="27" t="inlineStr">
        <is>
          <t>224%</t>
        </is>
      </c>
      <c r="R713" t="inlineStr">
        <is>
          <t>Indore</t>
        </is>
      </c>
      <c r="S713" t="inlineStr">
        <is>
          <t>West</t>
        </is>
      </c>
      <c r="T713" s="9">
        <f>VLOOKUP(A713,Sku_list!$A$1:$D$2323,3,0)</f>
        <v/>
      </c>
      <c r="U713" s="9">
        <f>VLOOKUP(A713,Sku_list!$A$1:$D$2323,4,0)*(F713/1000000*12)</f>
        <v/>
      </c>
      <c r="V713" s="9">
        <f>VLOOKUP(A713,Sku_list!$A$1:$D$2323,4,0)*(H713/1000000*12)</f>
        <v/>
      </c>
      <c r="W713" s="9">
        <f>VLOOKUP(A713,Sku_list!$A$1:$D$2323,4,0)*(J713/1000000*12)</f>
        <v/>
      </c>
      <c r="X713" s="9">
        <f>VLOOKUP(A713,Sku_list!$A$1:$D$2323,4,0)*(L713/1000000*12)</f>
        <v/>
      </c>
      <c r="Y713" s="9">
        <f>VLOOKUP(A713,Sku_list!$A$1:$E$2323,5,0)*((J713+F713)/1000000000)</f>
        <v/>
      </c>
      <c r="Z713" t="n">
        <v>17</v>
      </c>
      <c r="AC713" s="27">
        <f>(DAY(TODAY())+AB713)/30</f>
        <v/>
      </c>
    </row>
    <row r="714">
      <c r="A714" t="n">
        <v>1607715</v>
      </c>
      <c r="B714" t="inlineStr">
        <is>
          <t>ColPlaxMWGntle 250</t>
        </is>
      </c>
      <c r="C714" t="inlineStr">
        <is>
          <t>IN68</t>
        </is>
      </c>
      <c r="D714" t="n">
        <v>0</v>
      </c>
      <c r="E714" t="n">
        <v>0</v>
      </c>
      <c r="F714" t="n">
        <v>0</v>
      </c>
      <c r="G714" t="n">
        <v>0</v>
      </c>
      <c r="H714" t="n">
        <v>0</v>
      </c>
      <c r="I714" t="n">
        <v>0</v>
      </c>
      <c r="J714" t="n">
        <v>39</v>
      </c>
      <c r="K714" t="n">
        <v>39</v>
      </c>
      <c r="L714" t="n">
        <v>0</v>
      </c>
      <c r="M714" t="n">
        <v>0</v>
      </c>
      <c r="N714" t="n">
        <v>39</v>
      </c>
      <c r="P714" s="27" t="inlineStr">
        <is>
          <t>166%</t>
        </is>
      </c>
      <c r="R714" t="inlineStr">
        <is>
          <t>Baroda</t>
        </is>
      </c>
      <c r="S714" t="inlineStr">
        <is>
          <t>West</t>
        </is>
      </c>
      <c r="T714" s="9">
        <f>VLOOKUP(A714,Sku_list!$A$1:$D$2323,3,0)</f>
        <v/>
      </c>
      <c r="U714" s="9">
        <f>VLOOKUP(A714,Sku_list!$A$1:$D$2323,4,0)*(F714/1000000*12)</f>
        <v/>
      </c>
      <c r="V714" s="9">
        <f>VLOOKUP(A714,Sku_list!$A$1:$D$2323,4,0)*(H714/1000000*12)</f>
        <v/>
      </c>
      <c r="W714" s="9">
        <f>VLOOKUP(A714,Sku_list!$A$1:$D$2323,4,0)*(J714/1000000*12)</f>
        <v/>
      </c>
      <c r="X714" s="9">
        <f>VLOOKUP(A714,Sku_list!$A$1:$D$2323,4,0)*(L714/1000000*12)</f>
        <v/>
      </c>
      <c r="Y714" s="9">
        <f>VLOOKUP(A714,Sku_list!$A$1:$E$2323,5,0)*((J714+F714)/1000000000)</f>
        <v/>
      </c>
      <c r="Z714" t="n">
        <v>85</v>
      </c>
      <c r="AC714" s="27">
        <f>(DAY(TODAY())+AB714)/30</f>
        <v/>
      </c>
    </row>
    <row r="715">
      <c r="A715" t="n">
        <v>1607715</v>
      </c>
      <c r="B715" t="inlineStr">
        <is>
          <t>ColPlaxMWGntle 250</t>
        </is>
      </c>
      <c r="C715" t="inlineStr">
        <is>
          <t>IN69</t>
        </is>
      </c>
      <c r="D715" t="n">
        <v>0</v>
      </c>
      <c r="E715" t="n">
        <v>0</v>
      </c>
      <c r="F715" t="n">
        <v>0</v>
      </c>
      <c r="G715" t="n">
        <v>0</v>
      </c>
      <c r="H715" t="n">
        <v>0</v>
      </c>
      <c r="I715" t="n">
        <v>0</v>
      </c>
      <c r="J715" t="n">
        <v>141</v>
      </c>
      <c r="K715" t="n">
        <v>141</v>
      </c>
      <c r="L715" t="n">
        <v>0</v>
      </c>
      <c r="M715" t="n">
        <v>0</v>
      </c>
      <c r="N715" t="n">
        <v>141</v>
      </c>
      <c r="P715" s="27" t="inlineStr">
        <is>
          <t>413%</t>
        </is>
      </c>
      <c r="R715" t="inlineStr">
        <is>
          <t>Hyderabad</t>
        </is>
      </c>
      <c r="S715" t="inlineStr">
        <is>
          <t>South</t>
        </is>
      </c>
      <c r="T715" s="9">
        <f>VLOOKUP(A715,Sku_list!$A$1:$D$2323,3,0)</f>
        <v/>
      </c>
      <c r="U715" s="9">
        <f>VLOOKUP(A715,Sku_list!$A$1:$D$2323,4,0)*(F715/1000000*12)</f>
        <v/>
      </c>
      <c r="V715" s="9">
        <f>VLOOKUP(A715,Sku_list!$A$1:$D$2323,4,0)*(H715/1000000*12)</f>
        <v/>
      </c>
      <c r="W715" s="9">
        <f>VLOOKUP(A715,Sku_list!$A$1:$D$2323,4,0)*(J715/1000000*12)</f>
        <v/>
      </c>
      <c r="X715" s="9">
        <f>VLOOKUP(A715,Sku_list!$A$1:$D$2323,4,0)*(L715/1000000*12)</f>
        <v/>
      </c>
      <c r="Y715" s="9">
        <f>VLOOKUP(A715,Sku_list!$A$1:$E$2323,5,0)*((J715+F715)/1000000000)</f>
        <v/>
      </c>
      <c r="Z715" t="n">
        <v>45</v>
      </c>
      <c r="AC715" s="27">
        <f>(DAY(TODAY())+AB715)/30</f>
        <v/>
      </c>
    </row>
    <row r="716">
      <c r="A716" t="n">
        <v>1607715</v>
      </c>
      <c r="B716" t="inlineStr">
        <is>
          <t>ColPlaxMWGntle 250</t>
        </is>
      </c>
      <c r="C716" t="inlineStr">
        <is>
          <t>IN70</t>
        </is>
      </c>
      <c r="D716" t="n">
        <v>0</v>
      </c>
      <c r="E716" t="n">
        <v>0</v>
      </c>
      <c r="F716" t="n">
        <v>0</v>
      </c>
      <c r="G716" t="n">
        <v>0</v>
      </c>
      <c r="H716" t="n">
        <v>0</v>
      </c>
      <c r="I716" t="n">
        <v>0</v>
      </c>
      <c r="J716" t="n">
        <v>101</v>
      </c>
      <c r="K716" t="n">
        <v>101</v>
      </c>
      <c r="L716" t="n">
        <v>0</v>
      </c>
      <c r="M716" t="n">
        <v>0</v>
      </c>
      <c r="N716" t="n">
        <v>101</v>
      </c>
      <c r="P716" s="27" t="inlineStr"/>
      <c r="R716" t="inlineStr">
        <is>
          <t>Allepy</t>
        </is>
      </c>
      <c r="S716" t="inlineStr">
        <is>
          <t>South</t>
        </is>
      </c>
      <c r="T716" s="9">
        <f>VLOOKUP(A716,Sku_list!$A$1:$D$2323,3,0)</f>
        <v/>
      </c>
      <c r="U716" s="9">
        <f>VLOOKUP(A716,Sku_list!$A$1:$D$2323,4,0)*(F716/1000000*12)</f>
        <v/>
      </c>
      <c r="V716" s="9">
        <f>VLOOKUP(A716,Sku_list!$A$1:$D$2323,4,0)*(H716/1000000*12)</f>
        <v/>
      </c>
      <c r="W716" s="9">
        <f>VLOOKUP(A716,Sku_list!$A$1:$D$2323,4,0)*(J716/1000000*12)</f>
        <v/>
      </c>
      <c r="X716" s="9">
        <f>VLOOKUP(A716,Sku_list!$A$1:$D$2323,4,0)*(L716/1000000*12)</f>
        <v/>
      </c>
      <c r="Y716" s="9">
        <f>VLOOKUP(A716,Sku_list!$A$1:$E$2323,5,0)*((J716+F716)/1000000000)</f>
        <v/>
      </c>
      <c r="Z716" t="n">
        <v>0</v>
      </c>
      <c r="AC716" s="27">
        <f>(DAY(TODAY())+AB716)/30</f>
        <v/>
      </c>
    </row>
    <row r="717">
      <c r="A717" t="n">
        <v>1607715</v>
      </c>
      <c r="B717" t="inlineStr">
        <is>
          <t>ColPlaxMWGntle 250</t>
        </is>
      </c>
      <c r="C717" t="inlineStr">
        <is>
          <t>IN71</t>
        </is>
      </c>
      <c r="D717" t="n">
        <v>0</v>
      </c>
      <c r="E717" t="n">
        <v>0</v>
      </c>
      <c r="F717" t="n">
        <v>0</v>
      </c>
      <c r="G717" t="n">
        <v>0</v>
      </c>
      <c r="H717" t="n">
        <v>0</v>
      </c>
      <c r="I717" t="n">
        <v>0</v>
      </c>
      <c r="J717" t="n">
        <v>6450</v>
      </c>
      <c r="K717" t="n">
        <v>6450</v>
      </c>
      <c r="L717" t="n">
        <v>0</v>
      </c>
      <c r="M717" t="n">
        <v>0</v>
      </c>
      <c r="N717" t="n">
        <v>6450</v>
      </c>
      <c r="P717" s="27" t="inlineStr">
        <is>
          <t>4257%</t>
        </is>
      </c>
      <c r="R717" t="inlineStr">
        <is>
          <t>Bangalore</t>
        </is>
      </c>
      <c r="S717" t="inlineStr">
        <is>
          <t>South</t>
        </is>
      </c>
      <c r="T717" s="9">
        <f>VLOOKUP(A717,Sku_list!$A$1:$D$2323,3,0)</f>
        <v/>
      </c>
      <c r="U717" s="9">
        <f>VLOOKUP(A717,Sku_list!$A$1:$D$2323,4,0)*(F717/1000000*12)</f>
        <v/>
      </c>
      <c r="V717" s="9">
        <f>VLOOKUP(A717,Sku_list!$A$1:$D$2323,4,0)*(H717/1000000*12)</f>
        <v/>
      </c>
      <c r="W717" s="9">
        <f>VLOOKUP(A717,Sku_list!$A$1:$D$2323,4,0)*(J717/1000000*12)</f>
        <v/>
      </c>
      <c r="X717" s="9">
        <f>VLOOKUP(A717,Sku_list!$A$1:$D$2323,4,0)*(L717/1000000*12)</f>
        <v/>
      </c>
      <c r="Y717" s="9">
        <f>VLOOKUP(A717,Sku_list!$A$1:$E$2323,5,0)*((J717+F717)/1000000000)</f>
        <v/>
      </c>
      <c r="Z717" t="n">
        <v>157</v>
      </c>
      <c r="AC717" s="27">
        <f>(DAY(TODAY())+AB717)/30</f>
        <v/>
      </c>
    </row>
    <row r="718">
      <c r="A718" t="n">
        <v>1607715</v>
      </c>
      <c r="B718" t="inlineStr">
        <is>
          <t>ColPlaxMWGntle 250</t>
        </is>
      </c>
      <c r="C718" t="inlineStr">
        <is>
          <t>IN72</t>
        </is>
      </c>
      <c r="D718" t="n">
        <v>0</v>
      </c>
      <c r="E718" t="n">
        <v>0</v>
      </c>
      <c r="F718" t="n">
        <v>30</v>
      </c>
      <c r="G718" t="n">
        <v>0</v>
      </c>
      <c r="H718" t="n">
        <v>0</v>
      </c>
      <c r="I718" t="n">
        <v>0</v>
      </c>
      <c r="J718" t="n">
        <v>9</v>
      </c>
      <c r="K718" t="n">
        <v>39</v>
      </c>
      <c r="L718" t="n">
        <v>0</v>
      </c>
      <c r="M718" t="n">
        <v>0</v>
      </c>
      <c r="N718" t="n">
        <v>39</v>
      </c>
      <c r="P718" s="27" t="inlineStr">
        <is>
          <t>330%</t>
        </is>
      </c>
      <c r="R718" t="inlineStr">
        <is>
          <t>Gauhati</t>
        </is>
      </c>
      <c r="S718" t="inlineStr">
        <is>
          <t>East</t>
        </is>
      </c>
      <c r="T718" s="9">
        <f>VLOOKUP(A718,Sku_list!$A$1:$D$2323,3,0)</f>
        <v/>
      </c>
      <c r="U718" s="9">
        <f>VLOOKUP(A718,Sku_list!$A$1:$D$2323,4,0)*(F718/1000000*12)</f>
        <v/>
      </c>
      <c r="V718" s="9">
        <f>VLOOKUP(A718,Sku_list!$A$1:$D$2323,4,0)*(H718/1000000*12)</f>
        <v/>
      </c>
      <c r="W718" s="9">
        <f>VLOOKUP(A718,Sku_list!$A$1:$D$2323,4,0)*(J718/1000000*12)</f>
        <v/>
      </c>
      <c r="X718" s="9">
        <f>VLOOKUP(A718,Sku_list!$A$1:$D$2323,4,0)*(L718/1000000*12)</f>
        <v/>
      </c>
      <c r="Y718" s="9">
        <f>VLOOKUP(A718,Sku_list!$A$1:$E$2323,5,0)*((J718+F718)/1000000000)</f>
        <v/>
      </c>
      <c r="Z718" t="n">
        <v>20</v>
      </c>
      <c r="AC718" s="27">
        <f>(DAY(TODAY())+AB718)/30</f>
        <v/>
      </c>
    </row>
    <row r="719">
      <c r="A719" t="n">
        <v>1607715</v>
      </c>
      <c r="B719" t="inlineStr">
        <is>
          <t>ColPlaxMWGntle 250</t>
        </is>
      </c>
      <c r="C719" t="inlineStr">
        <is>
          <t>IN73</t>
        </is>
      </c>
      <c r="D719" t="n">
        <v>0</v>
      </c>
      <c r="E719" t="n">
        <v>0</v>
      </c>
      <c r="F719" t="n">
        <v>5</v>
      </c>
      <c r="G719" t="n">
        <v>0</v>
      </c>
      <c r="H719" t="n">
        <v>0</v>
      </c>
      <c r="I719" t="n">
        <v>0</v>
      </c>
      <c r="J719" t="n">
        <v>13</v>
      </c>
      <c r="K719" t="n">
        <v>18</v>
      </c>
      <c r="L719" t="n">
        <v>0</v>
      </c>
      <c r="M719" t="n">
        <v>0</v>
      </c>
      <c r="N719" t="n">
        <v>18</v>
      </c>
      <c r="P719" s="27" t="inlineStr">
        <is>
          <t>313%</t>
        </is>
      </c>
      <c r="R719" t="inlineStr">
        <is>
          <t>Patna</t>
        </is>
      </c>
      <c r="S719" t="inlineStr">
        <is>
          <t>East</t>
        </is>
      </c>
      <c r="T719" s="9">
        <f>VLOOKUP(A719,Sku_list!$A$1:$D$2323,3,0)</f>
        <v/>
      </c>
      <c r="U719" s="9">
        <f>VLOOKUP(A719,Sku_list!$A$1:$D$2323,4,0)*(F719/1000000*12)</f>
        <v/>
      </c>
      <c r="V719" s="9">
        <f>VLOOKUP(A719,Sku_list!$A$1:$D$2323,4,0)*(H719/1000000*12)</f>
        <v/>
      </c>
      <c r="W719" s="9">
        <f>VLOOKUP(A719,Sku_list!$A$1:$D$2323,4,0)*(J719/1000000*12)</f>
        <v/>
      </c>
      <c r="X719" s="9">
        <f>VLOOKUP(A719,Sku_list!$A$1:$D$2323,4,0)*(L719/1000000*12)</f>
        <v/>
      </c>
      <c r="Y719" s="9">
        <f>VLOOKUP(A719,Sku_list!$A$1:$E$2323,5,0)*((J719+F719)/1000000000)</f>
        <v/>
      </c>
      <c r="Z719" t="n">
        <v>15</v>
      </c>
      <c r="AC719" s="27">
        <f>(DAY(TODAY())+AB719)/30</f>
        <v/>
      </c>
    </row>
    <row r="720">
      <c r="A720" t="n">
        <v>1607715</v>
      </c>
      <c r="B720" t="inlineStr">
        <is>
          <t>ColPlaxMWGntle 250</t>
        </is>
      </c>
      <c r="C720" t="inlineStr">
        <is>
          <t>IN74</t>
        </is>
      </c>
      <c r="D720" t="n">
        <v>0</v>
      </c>
      <c r="E720" t="n">
        <v>0</v>
      </c>
      <c r="F720" t="n">
        <v>0</v>
      </c>
      <c r="G720" t="n">
        <v>0</v>
      </c>
      <c r="H720" t="n">
        <v>0</v>
      </c>
      <c r="I720" t="n">
        <v>0</v>
      </c>
      <c r="J720" t="n">
        <v>25</v>
      </c>
      <c r="K720" t="n">
        <v>25</v>
      </c>
      <c r="L720" t="n">
        <v>0</v>
      </c>
      <c r="M720" t="n">
        <v>0</v>
      </c>
      <c r="N720" t="n">
        <v>25</v>
      </c>
      <c r="P720" s="27" t="inlineStr"/>
      <c r="R720" t="inlineStr">
        <is>
          <t>Nepal-exp</t>
        </is>
      </c>
      <c r="S720" t="inlineStr">
        <is>
          <t>Exp-DC</t>
        </is>
      </c>
      <c r="T720" s="9">
        <f>VLOOKUP(A720,Sku_list!$A$1:$D$2323,3,0)</f>
        <v/>
      </c>
      <c r="U720" s="9">
        <f>VLOOKUP(A720,Sku_list!$A$1:$D$2323,4,0)*(F720/1000000*12)</f>
        <v/>
      </c>
      <c r="V720" s="9">
        <f>VLOOKUP(A720,Sku_list!$A$1:$D$2323,4,0)*(H720/1000000*12)</f>
        <v/>
      </c>
      <c r="W720" s="9">
        <f>VLOOKUP(A720,Sku_list!$A$1:$D$2323,4,0)*(J720/1000000*12)</f>
        <v/>
      </c>
      <c r="X720" s="9">
        <f>VLOOKUP(A720,Sku_list!$A$1:$D$2323,4,0)*(L720/1000000*12)</f>
        <v/>
      </c>
      <c r="Y720" s="9">
        <f>VLOOKUP(A720,Sku_list!$A$1:$E$2323,5,0)*((J720+F720)/1000000000)</f>
        <v/>
      </c>
      <c r="Z720" t="n">
        <v>0</v>
      </c>
      <c r="AC720" s="27">
        <f>(DAY(TODAY())+AB720)/30</f>
        <v/>
      </c>
    </row>
    <row r="721">
      <c r="A721" t="n">
        <v>1607715</v>
      </c>
      <c r="B721" t="inlineStr">
        <is>
          <t>ColPlaxMWGntle 250</t>
        </is>
      </c>
      <c r="C721" t="inlineStr">
        <is>
          <t>IN75</t>
        </is>
      </c>
      <c r="D721" t="n">
        <v>0</v>
      </c>
      <c r="E721" t="n">
        <v>0</v>
      </c>
      <c r="F721" t="n">
        <v>0</v>
      </c>
      <c r="G721" t="n">
        <v>0</v>
      </c>
      <c r="H721" t="n">
        <v>0</v>
      </c>
      <c r="I721" t="n">
        <v>0</v>
      </c>
      <c r="J721" t="n">
        <v>63</v>
      </c>
      <c r="K721" t="n">
        <v>63</v>
      </c>
      <c r="L721" t="n">
        <v>0</v>
      </c>
      <c r="M721" t="n">
        <v>0</v>
      </c>
      <c r="N721" t="n">
        <v>63</v>
      </c>
      <c r="P721" s="27" t="inlineStr">
        <is>
          <t>465%</t>
        </is>
      </c>
      <c r="R721" t="inlineStr">
        <is>
          <t>Jaipur</t>
        </is>
      </c>
      <c r="S721" t="inlineStr">
        <is>
          <t>North</t>
        </is>
      </c>
      <c r="T721" s="9">
        <f>VLOOKUP(A721,Sku_list!$A$1:$D$2323,3,0)</f>
        <v/>
      </c>
      <c r="U721" s="9">
        <f>VLOOKUP(A721,Sku_list!$A$1:$D$2323,4,0)*(F721/1000000*12)</f>
        <v/>
      </c>
      <c r="V721" s="9">
        <f>VLOOKUP(A721,Sku_list!$A$1:$D$2323,4,0)*(H721/1000000*12)</f>
        <v/>
      </c>
      <c r="W721" s="9">
        <f>VLOOKUP(A721,Sku_list!$A$1:$D$2323,4,0)*(J721/1000000*12)</f>
        <v/>
      </c>
      <c r="X721" s="9">
        <f>VLOOKUP(A721,Sku_list!$A$1:$D$2323,4,0)*(L721/1000000*12)</f>
        <v/>
      </c>
      <c r="Y721" s="9">
        <f>VLOOKUP(A721,Sku_list!$A$1:$E$2323,5,0)*((J721+F721)/1000000000)</f>
        <v/>
      </c>
      <c r="Z721" t="n">
        <v>20</v>
      </c>
      <c r="AC721" s="27">
        <f>(DAY(TODAY())+AB721)/30</f>
        <v/>
      </c>
    </row>
    <row r="722">
      <c r="A722" t="n">
        <v>1607715</v>
      </c>
      <c r="B722" t="inlineStr">
        <is>
          <t>ColPlaxMWGntle 250</t>
        </is>
      </c>
      <c r="C722" t="inlineStr">
        <is>
          <t>IN76</t>
        </is>
      </c>
      <c r="D722" t="n">
        <v>0</v>
      </c>
      <c r="E722" t="n">
        <v>0</v>
      </c>
      <c r="F722" t="n">
        <v>40</v>
      </c>
      <c r="G722" t="n">
        <v>0</v>
      </c>
      <c r="H722" t="n">
        <v>0</v>
      </c>
      <c r="I722" t="n">
        <v>0</v>
      </c>
      <c r="J722" t="n">
        <v>328</v>
      </c>
      <c r="K722" t="n">
        <v>368</v>
      </c>
      <c r="L722" t="n">
        <v>0</v>
      </c>
      <c r="M722" t="n">
        <v>0</v>
      </c>
      <c r="N722" t="n">
        <v>368</v>
      </c>
      <c r="P722" s="27" t="inlineStr">
        <is>
          <t>138%</t>
        </is>
      </c>
      <c r="R722" t="inlineStr">
        <is>
          <t>Ghaziabad</t>
        </is>
      </c>
      <c r="S722" t="inlineStr">
        <is>
          <t>North</t>
        </is>
      </c>
      <c r="T722" s="9">
        <f>VLOOKUP(A722,Sku_list!$A$1:$D$2323,3,0)</f>
        <v/>
      </c>
      <c r="U722" s="9">
        <f>VLOOKUP(A722,Sku_list!$A$1:$D$2323,4,0)*(F722/1000000*12)</f>
        <v/>
      </c>
      <c r="V722" s="9">
        <f>VLOOKUP(A722,Sku_list!$A$1:$D$2323,4,0)*(H722/1000000*12)</f>
        <v/>
      </c>
      <c r="W722" s="9">
        <f>VLOOKUP(A722,Sku_list!$A$1:$D$2323,4,0)*(J722/1000000*12)</f>
        <v/>
      </c>
      <c r="X722" s="9">
        <f>VLOOKUP(A722,Sku_list!$A$1:$D$2323,4,0)*(L722/1000000*12)</f>
        <v/>
      </c>
      <c r="Y722" s="9">
        <f>VLOOKUP(A722,Sku_list!$A$1:$E$2323,5,0)*((J722+F722)/1000000000)</f>
        <v/>
      </c>
      <c r="Z722" t="n">
        <v>243</v>
      </c>
      <c r="AC722" s="27">
        <f>(DAY(TODAY())+AB722)/30</f>
        <v/>
      </c>
    </row>
    <row r="723">
      <c r="A723" t="n">
        <v>1607715</v>
      </c>
      <c r="B723" t="inlineStr">
        <is>
          <t>ColPlaxMWGntle 250</t>
        </is>
      </c>
      <c r="C723" t="inlineStr">
        <is>
          <t>IN77</t>
        </is>
      </c>
      <c r="D723" t="n">
        <v>0</v>
      </c>
      <c r="E723" t="n">
        <v>0</v>
      </c>
      <c r="F723" t="n">
        <v>0</v>
      </c>
      <c r="G723" t="n">
        <v>0</v>
      </c>
      <c r="H723" t="n">
        <v>0</v>
      </c>
      <c r="I723" t="n">
        <v>0</v>
      </c>
      <c r="J723" t="n">
        <v>0</v>
      </c>
      <c r="K723" t="n">
        <v>0</v>
      </c>
      <c r="L723" t="n">
        <v>0</v>
      </c>
      <c r="M723" t="n">
        <v>0</v>
      </c>
      <c r="N723" t="n">
        <v>0</v>
      </c>
      <c r="P723" s="27" t="inlineStr"/>
      <c r="R723" t="inlineStr">
        <is>
          <t>POC Bhiwandi</t>
        </is>
      </c>
      <c r="S723" t="inlineStr">
        <is>
          <t>West</t>
        </is>
      </c>
      <c r="T723" s="9">
        <f>VLOOKUP(A723,Sku_list!$A$1:$D$2323,3,0)</f>
        <v/>
      </c>
      <c r="U723" s="9">
        <f>VLOOKUP(A723,Sku_list!$A$1:$D$2323,4,0)*(F723/1000000*12)</f>
        <v/>
      </c>
      <c r="V723" s="9">
        <f>VLOOKUP(A723,Sku_list!$A$1:$D$2323,4,0)*(H723/1000000*12)</f>
        <v/>
      </c>
      <c r="W723" s="9">
        <f>VLOOKUP(A723,Sku_list!$A$1:$D$2323,4,0)*(J723/1000000*12)</f>
        <v/>
      </c>
      <c r="X723" s="9">
        <f>VLOOKUP(A723,Sku_list!$A$1:$D$2323,4,0)*(L723/1000000*12)</f>
        <v/>
      </c>
      <c r="Y723" s="9">
        <f>VLOOKUP(A723,Sku_list!$A$1:$E$2323,5,0)*((J723+F723)/1000000000)</f>
        <v/>
      </c>
      <c r="Z723" t="n">
        <v>0</v>
      </c>
      <c r="AC723" s="27">
        <f>(DAY(TODAY())+AB723)/30</f>
        <v/>
      </c>
    </row>
    <row r="724">
      <c r="A724" t="n">
        <v>1607715</v>
      </c>
      <c r="B724" t="inlineStr">
        <is>
          <t>ColPlaxMWGntle 250</t>
        </is>
      </c>
      <c r="C724" t="inlineStr">
        <is>
          <t>IN78</t>
        </is>
      </c>
      <c r="D724" t="n">
        <v>0</v>
      </c>
      <c r="E724" t="n">
        <v>0</v>
      </c>
      <c r="F724" t="n">
        <v>0</v>
      </c>
      <c r="G724" t="n">
        <v>0</v>
      </c>
      <c r="H724" t="n">
        <v>0</v>
      </c>
      <c r="I724" t="n">
        <v>0</v>
      </c>
      <c r="J724" t="n">
        <v>123</v>
      </c>
      <c r="K724" t="n">
        <v>123</v>
      </c>
      <c r="L724" t="n">
        <v>0</v>
      </c>
      <c r="M724" t="n">
        <v>0</v>
      </c>
      <c r="N724" t="n">
        <v>123</v>
      </c>
      <c r="P724" s="27" t="inlineStr"/>
      <c r="R724" t="inlineStr">
        <is>
          <t>Kundli</t>
        </is>
      </c>
      <c r="S724" t="inlineStr">
        <is>
          <t>North</t>
        </is>
      </c>
      <c r="T724" s="9">
        <f>VLOOKUP(A724,Sku_list!$A$1:$D$2323,3,0)</f>
        <v/>
      </c>
      <c r="U724" s="9">
        <f>VLOOKUP(A724,Sku_list!$A$1:$D$2323,4,0)*(F724/1000000*12)</f>
        <v/>
      </c>
      <c r="V724" s="9">
        <f>VLOOKUP(A724,Sku_list!$A$1:$D$2323,4,0)*(H724/1000000*12)</f>
        <v/>
      </c>
      <c r="W724" s="9">
        <f>VLOOKUP(A724,Sku_list!$A$1:$D$2323,4,0)*(J724/1000000*12)</f>
        <v/>
      </c>
      <c r="X724" s="9">
        <f>VLOOKUP(A724,Sku_list!$A$1:$D$2323,4,0)*(L724/1000000*12)</f>
        <v/>
      </c>
      <c r="Y724" s="9">
        <f>VLOOKUP(A724,Sku_list!$A$1:$E$2323,5,0)*((J724+F724)/1000000000)</f>
        <v/>
      </c>
      <c r="Z724" t="n">
        <v>0</v>
      </c>
      <c r="AC724" s="27">
        <f>(DAY(TODAY())+AB724)/30</f>
        <v/>
      </c>
    </row>
    <row r="725">
      <c r="A725" t="n">
        <v>1607715</v>
      </c>
      <c r="B725" t="inlineStr">
        <is>
          <t>ColPlaxMWGntle 250</t>
        </is>
      </c>
      <c r="C725" t="inlineStr">
        <is>
          <t>IN79</t>
        </is>
      </c>
      <c r="D725" t="n">
        <v>0</v>
      </c>
      <c r="E725" t="n">
        <v>0</v>
      </c>
      <c r="F725" t="n">
        <v>0</v>
      </c>
      <c r="G725" t="n">
        <v>0</v>
      </c>
      <c r="H725" t="n">
        <v>0</v>
      </c>
      <c r="I725" t="n">
        <v>0</v>
      </c>
      <c r="J725" t="n">
        <v>36</v>
      </c>
      <c r="K725" t="n">
        <v>36</v>
      </c>
      <c r="L725" t="n">
        <v>0</v>
      </c>
      <c r="M725" t="n">
        <v>0</v>
      </c>
      <c r="N725" t="n">
        <v>36</v>
      </c>
      <c r="P725" s="27" t="inlineStr">
        <is>
          <t>400%</t>
        </is>
      </c>
      <c r="R725" t="inlineStr">
        <is>
          <t>Goa</t>
        </is>
      </c>
      <c r="S725" t="inlineStr">
        <is>
          <t>West</t>
        </is>
      </c>
      <c r="T725" s="9">
        <f>VLOOKUP(A725,Sku_list!$A$1:$D$2323,3,0)</f>
        <v/>
      </c>
      <c r="U725" s="9">
        <f>VLOOKUP(A725,Sku_list!$A$1:$D$2323,4,0)*(F725/1000000*12)</f>
        <v/>
      </c>
      <c r="V725" s="9">
        <f>VLOOKUP(A725,Sku_list!$A$1:$D$2323,4,0)*(H725/1000000*12)</f>
        <v/>
      </c>
      <c r="W725" s="9">
        <f>VLOOKUP(A725,Sku_list!$A$1:$D$2323,4,0)*(J725/1000000*12)</f>
        <v/>
      </c>
      <c r="X725" s="9">
        <f>VLOOKUP(A725,Sku_list!$A$1:$D$2323,4,0)*(L725/1000000*12)</f>
        <v/>
      </c>
      <c r="Y725" s="9">
        <f>VLOOKUP(A725,Sku_list!$A$1:$E$2323,5,0)*((J725+F725)/1000000000)</f>
        <v/>
      </c>
      <c r="Z725" t="n">
        <v>12</v>
      </c>
      <c r="AC725" s="27">
        <f>(DAY(TODAY())+AB725)/30</f>
        <v/>
      </c>
    </row>
    <row r="726">
      <c r="A726" t="n">
        <v>1607715</v>
      </c>
      <c r="B726" t="inlineStr">
        <is>
          <t>ColPlaxMWGntle 250</t>
        </is>
      </c>
      <c r="C726" t="inlineStr">
        <is>
          <t>IN80</t>
        </is>
      </c>
      <c r="D726" t="n">
        <v>0</v>
      </c>
      <c r="E726" t="n">
        <v>0</v>
      </c>
      <c r="F726" t="n">
        <v>0</v>
      </c>
      <c r="G726" t="n">
        <v>0</v>
      </c>
      <c r="H726" t="n">
        <v>0</v>
      </c>
      <c r="I726" t="n">
        <v>0</v>
      </c>
      <c r="J726" t="n">
        <v>224</v>
      </c>
      <c r="K726" t="n">
        <v>224</v>
      </c>
      <c r="L726" t="n">
        <v>0</v>
      </c>
      <c r="M726" t="n">
        <v>0</v>
      </c>
      <c r="N726" t="n">
        <v>224</v>
      </c>
      <c r="P726" s="27" t="inlineStr">
        <is>
          <t>745%</t>
        </is>
      </c>
      <c r="R726" t="inlineStr">
        <is>
          <t>Morinda</t>
        </is>
      </c>
      <c r="S726" t="inlineStr">
        <is>
          <t>North</t>
        </is>
      </c>
      <c r="T726" s="9">
        <f>VLOOKUP(A726,Sku_list!$A$1:$D$2323,3,0)</f>
        <v/>
      </c>
      <c r="U726" s="9">
        <f>VLOOKUP(A726,Sku_list!$A$1:$D$2323,4,0)*(F726/1000000*12)</f>
        <v/>
      </c>
      <c r="V726" s="9">
        <f>VLOOKUP(A726,Sku_list!$A$1:$D$2323,4,0)*(H726/1000000*12)</f>
        <v/>
      </c>
      <c r="W726" s="9">
        <f>VLOOKUP(A726,Sku_list!$A$1:$D$2323,4,0)*(J726/1000000*12)</f>
        <v/>
      </c>
      <c r="X726" s="9">
        <f>VLOOKUP(A726,Sku_list!$A$1:$D$2323,4,0)*(L726/1000000*12)</f>
        <v/>
      </c>
      <c r="Y726" s="9">
        <f>VLOOKUP(A726,Sku_list!$A$1:$E$2323,5,0)*((J726+F726)/1000000000)</f>
        <v/>
      </c>
      <c r="Z726" t="n">
        <v>44</v>
      </c>
      <c r="AC726" s="27">
        <f>(DAY(TODAY())+AB726)/30</f>
        <v/>
      </c>
    </row>
    <row r="727">
      <c r="A727" t="n">
        <v>1607715</v>
      </c>
      <c r="B727" t="inlineStr">
        <is>
          <t>ColPlaxMWGntle 250</t>
        </is>
      </c>
      <c r="C727" t="inlineStr">
        <is>
          <t>IN81</t>
        </is>
      </c>
      <c r="D727" t="n">
        <v>0</v>
      </c>
      <c r="E727" t="n">
        <v>0</v>
      </c>
      <c r="F727" t="n">
        <v>0</v>
      </c>
      <c r="G727" t="n">
        <v>0</v>
      </c>
      <c r="H727" t="n">
        <v>0</v>
      </c>
      <c r="I727" t="n">
        <v>0</v>
      </c>
      <c r="J727" t="n">
        <v>140</v>
      </c>
      <c r="K727" t="n">
        <v>140</v>
      </c>
      <c r="L727" t="n">
        <v>0</v>
      </c>
      <c r="M727" t="n">
        <v>0</v>
      </c>
      <c r="N727" t="n">
        <v>140</v>
      </c>
      <c r="P727" s="27" t="inlineStr">
        <is>
          <t>129%</t>
        </is>
      </c>
      <c r="R727" t="inlineStr">
        <is>
          <t>Bhiwandi</t>
        </is>
      </c>
      <c r="S727" t="inlineStr">
        <is>
          <t>West</t>
        </is>
      </c>
      <c r="T727" s="9">
        <f>VLOOKUP(A727,Sku_list!$A$1:$D$2323,3,0)</f>
        <v/>
      </c>
      <c r="U727" s="9">
        <f>VLOOKUP(A727,Sku_list!$A$1:$D$2323,4,0)*(F727/1000000*12)</f>
        <v/>
      </c>
      <c r="V727" s="9">
        <f>VLOOKUP(A727,Sku_list!$A$1:$D$2323,4,0)*(H727/1000000*12)</f>
        <v/>
      </c>
      <c r="W727" s="9">
        <f>VLOOKUP(A727,Sku_list!$A$1:$D$2323,4,0)*(J727/1000000*12)</f>
        <v/>
      </c>
      <c r="X727" s="9">
        <f>VLOOKUP(A727,Sku_list!$A$1:$D$2323,4,0)*(L727/1000000*12)</f>
        <v/>
      </c>
      <c r="Y727" s="9">
        <f>VLOOKUP(A727,Sku_list!$A$1:$E$2323,5,0)*((J727+F727)/1000000000)</f>
        <v/>
      </c>
      <c r="Z727" t="n">
        <v>368</v>
      </c>
      <c r="AC727" s="27">
        <f>(DAY(TODAY())+AB727)/30</f>
        <v/>
      </c>
    </row>
    <row r="728">
      <c r="A728" t="n">
        <v>1607715</v>
      </c>
      <c r="B728" t="inlineStr">
        <is>
          <t>ColPlaxMWGntle 250</t>
        </is>
      </c>
      <c r="C728" t="inlineStr">
        <is>
          <t>IN82</t>
        </is>
      </c>
      <c r="D728" t="n">
        <v>0</v>
      </c>
      <c r="E728" t="n">
        <v>0</v>
      </c>
      <c r="F728" t="n">
        <v>3</v>
      </c>
      <c r="G728" t="n">
        <v>0</v>
      </c>
      <c r="H728" t="n">
        <v>0</v>
      </c>
      <c r="I728" t="n">
        <v>0</v>
      </c>
      <c r="J728" t="n">
        <v>2931</v>
      </c>
      <c r="K728" t="n">
        <v>2934</v>
      </c>
      <c r="L728" t="n">
        <v>0</v>
      </c>
      <c r="M728" t="n">
        <v>0</v>
      </c>
      <c r="N728" t="n">
        <v>2934</v>
      </c>
      <c r="P728" s="27" t="inlineStr">
        <is>
          <t>96767%</t>
        </is>
      </c>
      <c r="R728" t="inlineStr">
        <is>
          <t>DC</t>
        </is>
      </c>
      <c r="S728" t="inlineStr">
        <is>
          <t>West DC</t>
        </is>
      </c>
      <c r="T728" s="9">
        <f>VLOOKUP(A728,Sku_list!$A$1:$D$2323,3,0)</f>
        <v/>
      </c>
      <c r="U728" s="9">
        <f>VLOOKUP(A728,Sku_list!$A$1:$D$2323,4,0)*(F728/1000000*12)</f>
        <v/>
      </c>
      <c r="V728" s="9">
        <f>VLOOKUP(A728,Sku_list!$A$1:$D$2323,4,0)*(H728/1000000*12)</f>
        <v/>
      </c>
      <c r="W728" s="9">
        <f>VLOOKUP(A728,Sku_list!$A$1:$D$2323,4,0)*(J728/1000000*12)</f>
        <v/>
      </c>
      <c r="X728" s="9">
        <f>VLOOKUP(A728,Sku_list!$A$1:$D$2323,4,0)*(L728/1000000*12)</f>
        <v/>
      </c>
      <c r="Y728" s="9">
        <f>VLOOKUP(A728,Sku_list!$A$1:$E$2323,5,0)*((J728+F728)/1000000000)</f>
        <v/>
      </c>
      <c r="Z728" t="n">
        <v>3</v>
      </c>
      <c r="AC728" s="27">
        <f>(DAY(TODAY())+AB728)/30</f>
        <v/>
      </c>
    </row>
    <row r="729">
      <c r="A729" t="n">
        <v>1607715</v>
      </c>
      <c r="B729" t="inlineStr">
        <is>
          <t>ColPlaxMWGntle 250</t>
        </is>
      </c>
      <c r="C729" t="inlineStr">
        <is>
          <t>IN83</t>
        </is>
      </c>
      <c r="D729" t="n">
        <v>0</v>
      </c>
      <c r="E729" t="n">
        <v>0</v>
      </c>
      <c r="F729" t="n">
        <v>0</v>
      </c>
      <c r="G729" t="n">
        <v>0</v>
      </c>
      <c r="H729" t="n">
        <v>0</v>
      </c>
      <c r="I729" t="n">
        <v>0</v>
      </c>
      <c r="J729" t="n">
        <v>19</v>
      </c>
      <c r="K729" t="n">
        <v>19</v>
      </c>
      <c r="L729" t="n">
        <v>0</v>
      </c>
      <c r="M729" t="n">
        <v>0</v>
      </c>
      <c r="N729" t="n">
        <v>19</v>
      </c>
      <c r="P729" s="27" t="inlineStr">
        <is>
          <t>258%</t>
        </is>
      </c>
      <c r="R729" t="inlineStr">
        <is>
          <t>Aurangabad</t>
        </is>
      </c>
      <c r="S729" t="inlineStr">
        <is>
          <t>West</t>
        </is>
      </c>
      <c r="T729" s="9">
        <f>VLOOKUP(A729,Sku_list!$A$1:$D$2323,3,0)</f>
        <v/>
      </c>
      <c r="U729" s="9">
        <f>VLOOKUP(A729,Sku_list!$A$1:$D$2323,4,0)*(F729/1000000*12)</f>
        <v/>
      </c>
      <c r="V729" s="9">
        <f>VLOOKUP(A729,Sku_list!$A$1:$D$2323,4,0)*(H729/1000000*12)</f>
        <v/>
      </c>
      <c r="W729" s="9">
        <f>VLOOKUP(A729,Sku_list!$A$1:$D$2323,4,0)*(J729/1000000*12)</f>
        <v/>
      </c>
      <c r="X729" s="9">
        <f>VLOOKUP(A729,Sku_list!$A$1:$D$2323,4,0)*(L729/1000000*12)</f>
        <v/>
      </c>
      <c r="Y729" s="9">
        <f>VLOOKUP(A729,Sku_list!$A$1:$E$2323,5,0)*((J729+F729)/1000000000)</f>
        <v/>
      </c>
      <c r="Z729" t="n">
        <v>12</v>
      </c>
      <c r="AC729" s="27">
        <f>(DAY(TODAY())+AB729)/30</f>
        <v/>
      </c>
    </row>
    <row r="730">
      <c r="A730" t="n">
        <v>1607715</v>
      </c>
      <c r="B730" t="inlineStr">
        <is>
          <t>ColPlaxMWGntle 250</t>
        </is>
      </c>
      <c r="C730" t="inlineStr">
        <is>
          <t>IN84</t>
        </is>
      </c>
      <c r="D730" t="n">
        <v>0</v>
      </c>
      <c r="E730" t="n">
        <v>0</v>
      </c>
      <c r="F730" t="n">
        <v>0</v>
      </c>
      <c r="G730" t="n">
        <v>0</v>
      </c>
      <c r="H730" t="n">
        <v>0</v>
      </c>
      <c r="I730" t="n">
        <v>0</v>
      </c>
      <c r="J730" t="n">
        <v>11</v>
      </c>
      <c r="K730" t="n">
        <v>11</v>
      </c>
      <c r="L730" t="n">
        <v>0</v>
      </c>
      <c r="M730" t="n">
        <v>0</v>
      </c>
      <c r="N730" t="n">
        <v>11</v>
      </c>
      <c r="P730" s="27" t="inlineStr">
        <is>
          <t>257%</t>
        </is>
      </c>
      <c r="R730" t="inlineStr">
        <is>
          <t>Raipur</t>
        </is>
      </c>
      <c r="S730" t="inlineStr">
        <is>
          <t>East</t>
        </is>
      </c>
      <c r="T730" s="9">
        <f>VLOOKUP(A730,Sku_list!$A$1:$D$2323,3,0)</f>
        <v/>
      </c>
      <c r="U730" s="9">
        <f>VLOOKUP(A730,Sku_list!$A$1:$D$2323,4,0)*(F730/1000000*12)</f>
        <v/>
      </c>
      <c r="V730" s="9">
        <f>VLOOKUP(A730,Sku_list!$A$1:$D$2323,4,0)*(H730/1000000*12)</f>
        <v/>
      </c>
      <c r="W730" s="9">
        <f>VLOOKUP(A730,Sku_list!$A$1:$D$2323,4,0)*(J730/1000000*12)</f>
        <v/>
      </c>
      <c r="X730" s="9">
        <f>VLOOKUP(A730,Sku_list!$A$1:$D$2323,4,0)*(L730/1000000*12)</f>
        <v/>
      </c>
      <c r="Y730" s="9">
        <f>VLOOKUP(A730,Sku_list!$A$1:$E$2323,5,0)*((J730+F730)/1000000000)</f>
        <v/>
      </c>
      <c r="Z730" t="n">
        <v>7</v>
      </c>
      <c r="AC730" s="27">
        <f>(DAY(TODAY())+AB730)/30</f>
        <v/>
      </c>
    </row>
    <row r="731">
      <c r="A731" t="n">
        <v>1607715</v>
      </c>
      <c r="B731" t="inlineStr">
        <is>
          <t>ColPlaxMWGntle 250</t>
        </is>
      </c>
      <c r="C731" t="inlineStr">
        <is>
          <t>IN85</t>
        </is>
      </c>
      <c r="D731" t="n">
        <v>0</v>
      </c>
      <c r="E731" t="n">
        <v>0</v>
      </c>
      <c r="F731" t="n">
        <v>0</v>
      </c>
      <c r="G731" t="n">
        <v>0</v>
      </c>
      <c r="H731" t="n">
        <v>0</v>
      </c>
      <c r="I731" t="n">
        <v>0</v>
      </c>
      <c r="J731" t="n">
        <v>3</v>
      </c>
      <c r="K731" t="n">
        <v>3</v>
      </c>
      <c r="L731" t="n">
        <v>0</v>
      </c>
      <c r="M731" t="n">
        <v>0</v>
      </c>
      <c r="N731" t="n">
        <v>3</v>
      </c>
      <c r="P731" s="27" t="inlineStr"/>
      <c r="R731" t="inlineStr">
        <is>
          <t>Tripura</t>
        </is>
      </c>
      <c r="S731" t="inlineStr">
        <is>
          <t>East</t>
        </is>
      </c>
      <c r="T731" s="9">
        <f>VLOOKUP(A731,Sku_list!$A$1:$D$2323,3,0)</f>
        <v/>
      </c>
      <c r="U731" s="9">
        <f>VLOOKUP(A731,Sku_list!$A$1:$D$2323,4,0)*(F731/1000000*12)</f>
        <v/>
      </c>
      <c r="V731" s="9">
        <f>VLOOKUP(A731,Sku_list!$A$1:$D$2323,4,0)*(H731/1000000*12)</f>
        <v/>
      </c>
      <c r="W731" s="9">
        <f>VLOOKUP(A731,Sku_list!$A$1:$D$2323,4,0)*(J731/1000000*12)</f>
        <v/>
      </c>
      <c r="X731" s="9">
        <f>VLOOKUP(A731,Sku_list!$A$1:$D$2323,4,0)*(L731/1000000*12)</f>
        <v/>
      </c>
      <c r="Y731" s="9">
        <f>VLOOKUP(A731,Sku_list!$A$1:$E$2323,5,0)*((J731+F731)/1000000000)</f>
        <v/>
      </c>
      <c r="Z731" t="n">
        <v>0</v>
      </c>
      <c r="AC731" s="27">
        <f>(DAY(TODAY())+AB731)/30</f>
        <v/>
      </c>
    </row>
    <row r="732">
      <c r="A732" t="n">
        <v>1607715</v>
      </c>
      <c r="B732" t="inlineStr">
        <is>
          <t>ColPlaxMWGntle 250</t>
        </is>
      </c>
      <c r="C732" t="inlineStr">
        <is>
          <t>IN86</t>
        </is>
      </c>
      <c r="D732" t="n">
        <v>0</v>
      </c>
      <c r="E732" t="n">
        <v>0</v>
      </c>
      <c r="F732" t="n">
        <v>0</v>
      </c>
      <c r="G732" t="n">
        <v>0</v>
      </c>
      <c r="H732" t="n">
        <v>0</v>
      </c>
      <c r="I732" t="n">
        <v>0</v>
      </c>
      <c r="J732" t="n">
        <v>18</v>
      </c>
      <c r="K732" t="n">
        <v>18</v>
      </c>
      <c r="L732" t="n">
        <v>0</v>
      </c>
      <c r="M732" t="n">
        <v>0</v>
      </c>
      <c r="N732" t="n">
        <v>18</v>
      </c>
      <c r="P732" s="27" t="inlineStr">
        <is>
          <t>280%</t>
        </is>
      </c>
      <c r="R732" t="inlineStr">
        <is>
          <t>Ranchi</t>
        </is>
      </c>
      <c r="S732" t="inlineStr">
        <is>
          <t>East</t>
        </is>
      </c>
      <c r="T732" s="9">
        <f>VLOOKUP(A732,Sku_list!$A$1:$D$2323,3,0)</f>
        <v/>
      </c>
      <c r="U732" s="9">
        <f>VLOOKUP(A732,Sku_list!$A$1:$D$2323,4,0)*(F732/1000000*12)</f>
        <v/>
      </c>
      <c r="V732" s="9">
        <f>VLOOKUP(A732,Sku_list!$A$1:$D$2323,4,0)*(H732/1000000*12)</f>
        <v/>
      </c>
      <c r="W732" s="9">
        <f>VLOOKUP(A732,Sku_list!$A$1:$D$2323,4,0)*(J732/1000000*12)</f>
        <v/>
      </c>
      <c r="X732" s="9">
        <f>VLOOKUP(A732,Sku_list!$A$1:$D$2323,4,0)*(L732/1000000*12)</f>
        <v/>
      </c>
      <c r="Y732" s="9">
        <f>VLOOKUP(A732,Sku_list!$A$1:$E$2323,5,0)*((J732+F732)/1000000000)</f>
        <v/>
      </c>
      <c r="Z732" t="n">
        <v>10</v>
      </c>
      <c r="AC732" s="27">
        <f>(DAY(TODAY())+AB732)/30</f>
        <v/>
      </c>
    </row>
    <row r="733">
      <c r="A733" t="n">
        <v>1607715</v>
      </c>
      <c r="B733" t="inlineStr">
        <is>
          <t>ColPlaxMWGntle 250</t>
        </is>
      </c>
      <c r="C733" t="inlineStr">
        <is>
          <t>IN87</t>
        </is>
      </c>
      <c r="D733" t="n">
        <v>0</v>
      </c>
      <c r="E733" t="n">
        <v>0</v>
      </c>
      <c r="F733" t="n">
        <v>0</v>
      </c>
      <c r="G733" t="n">
        <v>0</v>
      </c>
      <c r="H733" t="n">
        <v>0</v>
      </c>
      <c r="I733" t="n">
        <v>0</v>
      </c>
      <c r="J733" t="n">
        <v>155</v>
      </c>
      <c r="K733" t="n">
        <v>155</v>
      </c>
      <c r="L733" t="n">
        <v>0</v>
      </c>
      <c r="M733" t="n">
        <v>0</v>
      </c>
      <c r="N733" t="n">
        <v>155</v>
      </c>
      <c r="P733" s="27" t="inlineStr">
        <is>
          <t>600%</t>
        </is>
      </c>
      <c r="R733" t="inlineStr">
        <is>
          <t>Vijaywada</t>
        </is>
      </c>
      <c r="S733" t="inlineStr">
        <is>
          <t>South</t>
        </is>
      </c>
      <c r="T733" s="9">
        <f>VLOOKUP(A733,Sku_list!$A$1:$D$2323,3,0)</f>
        <v/>
      </c>
      <c r="U733" s="9">
        <f>VLOOKUP(A733,Sku_list!$A$1:$D$2323,4,0)*(F733/1000000*12)</f>
        <v/>
      </c>
      <c r="V733" s="9">
        <f>VLOOKUP(A733,Sku_list!$A$1:$D$2323,4,0)*(H733/1000000*12)</f>
        <v/>
      </c>
      <c r="W733" s="9">
        <f>VLOOKUP(A733,Sku_list!$A$1:$D$2323,4,0)*(J733/1000000*12)</f>
        <v/>
      </c>
      <c r="X733" s="9">
        <f>VLOOKUP(A733,Sku_list!$A$1:$D$2323,4,0)*(L733/1000000*12)</f>
        <v/>
      </c>
      <c r="Y733" s="9">
        <f>VLOOKUP(A733,Sku_list!$A$1:$E$2323,5,0)*((J733+F733)/1000000000)</f>
        <v/>
      </c>
      <c r="Z733" t="n">
        <v>31</v>
      </c>
      <c r="AC733" s="27">
        <f>(DAY(TODAY())+AB733)/30</f>
        <v/>
      </c>
    </row>
    <row r="734">
      <c r="A734" t="n">
        <v>1607715</v>
      </c>
      <c r="B734" t="inlineStr">
        <is>
          <t>ColPlaxMWGntle 250</t>
        </is>
      </c>
      <c r="C734" t="inlineStr">
        <is>
          <t>IN88</t>
        </is>
      </c>
      <c r="D734" t="n">
        <v>0</v>
      </c>
      <c r="E734" t="n">
        <v>0</v>
      </c>
      <c r="F734" t="n">
        <v>0</v>
      </c>
      <c r="G734" t="n">
        <v>0</v>
      </c>
      <c r="H734" t="n">
        <v>0</v>
      </c>
      <c r="I734" t="n">
        <v>0</v>
      </c>
      <c r="J734" t="n">
        <v>35</v>
      </c>
      <c r="K734" t="n">
        <v>35</v>
      </c>
      <c r="L734" t="n">
        <v>0</v>
      </c>
      <c r="M734" t="n">
        <v>0</v>
      </c>
      <c r="N734" t="n">
        <v>35</v>
      </c>
      <c r="P734" s="27" t="inlineStr"/>
      <c r="R734" t="inlineStr">
        <is>
          <t>Uttaranchal</t>
        </is>
      </c>
      <c r="S734" t="inlineStr">
        <is>
          <t>North</t>
        </is>
      </c>
      <c r="T734" s="9">
        <f>VLOOKUP(A734,Sku_list!$A$1:$D$2323,3,0)</f>
        <v/>
      </c>
      <c r="U734" s="9">
        <f>VLOOKUP(A734,Sku_list!$A$1:$D$2323,4,0)*(F734/1000000*12)</f>
        <v/>
      </c>
      <c r="V734" s="9">
        <f>VLOOKUP(A734,Sku_list!$A$1:$D$2323,4,0)*(H734/1000000*12)</f>
        <v/>
      </c>
      <c r="W734" s="9">
        <f>VLOOKUP(A734,Sku_list!$A$1:$D$2323,4,0)*(J734/1000000*12)</f>
        <v/>
      </c>
      <c r="X734" s="9">
        <f>VLOOKUP(A734,Sku_list!$A$1:$D$2323,4,0)*(L734/1000000*12)</f>
        <v/>
      </c>
      <c r="Y734" s="9">
        <f>VLOOKUP(A734,Sku_list!$A$1:$E$2323,5,0)*((J734+F734)/1000000000)</f>
        <v/>
      </c>
      <c r="Z734" t="n">
        <v>0</v>
      </c>
      <c r="AC734" s="27">
        <f>(DAY(TODAY())+AB734)/30</f>
        <v/>
      </c>
    </row>
    <row r="735">
      <c r="A735" t="n">
        <v>1607715</v>
      </c>
      <c r="B735" t="inlineStr">
        <is>
          <t>ColPlaxMWGntle 250</t>
        </is>
      </c>
      <c r="C735" t="inlineStr">
        <is>
          <t>IN89</t>
        </is>
      </c>
      <c r="D735" t="n">
        <v>0</v>
      </c>
      <c r="E735" t="n">
        <v>0</v>
      </c>
      <c r="F735" t="n">
        <v>0</v>
      </c>
      <c r="G735" t="n">
        <v>0</v>
      </c>
      <c r="H735" t="n">
        <v>0</v>
      </c>
      <c r="I735" t="n">
        <v>0</v>
      </c>
      <c r="J735" t="n">
        <v>16</v>
      </c>
      <c r="K735" t="n">
        <v>16</v>
      </c>
      <c r="L735" t="n">
        <v>0</v>
      </c>
      <c r="M735" t="n">
        <v>0</v>
      </c>
      <c r="N735" t="n">
        <v>16</v>
      </c>
      <c r="P735" s="27" t="inlineStr">
        <is>
          <t>200%</t>
        </is>
      </c>
      <c r="R735" t="inlineStr">
        <is>
          <t>Hubli</t>
        </is>
      </c>
      <c r="S735" t="inlineStr">
        <is>
          <t>South</t>
        </is>
      </c>
      <c r="T735" s="9">
        <f>VLOOKUP(A735,Sku_list!$A$1:$D$2323,3,0)</f>
        <v/>
      </c>
      <c r="U735" s="9">
        <f>VLOOKUP(A735,Sku_list!$A$1:$D$2323,4,0)*(F735/1000000*12)</f>
        <v/>
      </c>
      <c r="V735" s="9">
        <f>VLOOKUP(A735,Sku_list!$A$1:$D$2323,4,0)*(H735/1000000*12)</f>
        <v/>
      </c>
      <c r="W735" s="9">
        <f>VLOOKUP(A735,Sku_list!$A$1:$D$2323,4,0)*(J735/1000000*12)</f>
        <v/>
      </c>
      <c r="X735" s="9">
        <f>VLOOKUP(A735,Sku_list!$A$1:$D$2323,4,0)*(L735/1000000*12)</f>
        <v/>
      </c>
      <c r="Y735" s="9">
        <f>VLOOKUP(A735,Sku_list!$A$1:$E$2323,5,0)*((J735+F735)/1000000000)</f>
        <v/>
      </c>
      <c r="Z735" t="n">
        <v>16</v>
      </c>
      <c r="AC735" s="27">
        <f>(DAY(TODAY())+AB735)/30</f>
        <v/>
      </c>
    </row>
    <row r="736">
      <c r="A736" t="n">
        <v>1607715</v>
      </c>
      <c r="B736" t="inlineStr">
        <is>
          <t>ColPlaxMWGntle 250</t>
        </is>
      </c>
      <c r="C736" t="inlineStr">
        <is>
          <t>IN90</t>
        </is>
      </c>
      <c r="D736" t="n">
        <v>0</v>
      </c>
      <c r="E736" t="n">
        <v>0</v>
      </c>
      <c r="F736" t="n">
        <v>0</v>
      </c>
      <c r="G736" t="n">
        <v>0</v>
      </c>
      <c r="H736" t="n">
        <v>0</v>
      </c>
      <c r="I736" t="n">
        <v>0</v>
      </c>
      <c r="J736" t="n">
        <v>9</v>
      </c>
      <c r="K736" t="n">
        <v>9</v>
      </c>
      <c r="L736" t="n">
        <v>0</v>
      </c>
      <c r="M736" t="n">
        <v>0</v>
      </c>
      <c r="N736" t="n">
        <v>9</v>
      </c>
      <c r="P736" s="27" t="inlineStr">
        <is>
          <t>130%</t>
        </is>
      </c>
      <c r="R736" t="inlineStr">
        <is>
          <t>Export</t>
        </is>
      </c>
      <c r="S736" t="inlineStr">
        <is>
          <t>Exp-DC</t>
        </is>
      </c>
      <c r="T736" s="9">
        <f>VLOOKUP(A736,Sku_list!$A$1:$D$2323,3,0)</f>
        <v/>
      </c>
      <c r="U736" s="9">
        <f>VLOOKUP(A736,Sku_list!$A$1:$D$2323,4,0)*(F736/1000000*12)</f>
        <v/>
      </c>
      <c r="V736" s="9">
        <f>VLOOKUP(A736,Sku_list!$A$1:$D$2323,4,0)*(H736/1000000*12)</f>
        <v/>
      </c>
      <c r="W736" s="9">
        <f>VLOOKUP(A736,Sku_list!$A$1:$D$2323,4,0)*(J736/1000000*12)</f>
        <v/>
      </c>
      <c r="X736" s="9">
        <f>VLOOKUP(A736,Sku_list!$A$1:$D$2323,4,0)*(L736/1000000*12)</f>
        <v/>
      </c>
      <c r="Y736" s="9">
        <f>VLOOKUP(A736,Sku_list!$A$1:$E$2323,5,0)*((J736+F736)/1000000000)</f>
        <v/>
      </c>
      <c r="Z736" t="n">
        <v>30</v>
      </c>
      <c r="AC736" s="27">
        <f>(DAY(TODAY())+AB736)/30</f>
        <v/>
      </c>
    </row>
    <row r="737">
      <c r="A737" t="n">
        <v>1607715</v>
      </c>
      <c r="B737" t="inlineStr">
        <is>
          <t>ColPlaxMWGntle 250</t>
        </is>
      </c>
      <c r="C737" t="inlineStr">
        <is>
          <t>IN91</t>
        </is>
      </c>
      <c r="D737" t="n">
        <v>0</v>
      </c>
      <c r="E737" t="n">
        <v>0</v>
      </c>
      <c r="F737" t="n">
        <v>0</v>
      </c>
      <c r="G737" t="n">
        <v>0</v>
      </c>
      <c r="H737" t="n">
        <v>0</v>
      </c>
      <c r="I737" t="n">
        <v>0</v>
      </c>
      <c r="J737" t="n">
        <v>16</v>
      </c>
      <c r="K737" t="n">
        <v>16</v>
      </c>
      <c r="L737" t="n">
        <v>0</v>
      </c>
      <c r="M737" t="n">
        <v>0</v>
      </c>
      <c r="N737" t="n">
        <v>16</v>
      </c>
      <c r="P737" s="27" t="inlineStr">
        <is>
          <t>278%</t>
        </is>
      </c>
      <c r="R737" t="inlineStr">
        <is>
          <t>Siliguri</t>
        </is>
      </c>
      <c r="S737" t="inlineStr">
        <is>
          <t>East</t>
        </is>
      </c>
      <c r="T737" s="9">
        <f>VLOOKUP(A737,Sku_list!$A$1:$D$2323,3,0)</f>
        <v/>
      </c>
      <c r="U737" s="9">
        <f>VLOOKUP(A737,Sku_list!$A$1:$D$2323,4,0)*(F737/1000000*12)</f>
        <v/>
      </c>
      <c r="V737" s="9">
        <f>VLOOKUP(A737,Sku_list!$A$1:$D$2323,4,0)*(H737/1000000*12)</f>
        <v/>
      </c>
      <c r="W737" s="9">
        <f>VLOOKUP(A737,Sku_list!$A$1:$D$2323,4,0)*(J737/1000000*12)</f>
        <v/>
      </c>
      <c r="X737" s="9">
        <f>VLOOKUP(A737,Sku_list!$A$1:$D$2323,4,0)*(L737/1000000*12)</f>
        <v/>
      </c>
      <c r="Y737" s="9">
        <f>VLOOKUP(A737,Sku_list!$A$1:$E$2323,5,0)*((J737+F737)/1000000000)</f>
        <v/>
      </c>
      <c r="Z737" t="n">
        <v>9</v>
      </c>
      <c r="AC737" s="27">
        <f>(DAY(TODAY())+AB737)/30</f>
        <v/>
      </c>
    </row>
    <row r="738">
      <c r="A738" t="n">
        <v>1607715</v>
      </c>
      <c r="B738" t="inlineStr">
        <is>
          <t>ColPlaxMWGntle 250</t>
        </is>
      </c>
      <c r="C738" t="inlineStr">
        <is>
          <t>IN95</t>
        </is>
      </c>
      <c r="D738" t="n">
        <v>0</v>
      </c>
      <c r="E738" t="n">
        <v>0</v>
      </c>
      <c r="F738" t="n">
        <v>0</v>
      </c>
      <c r="G738" t="n">
        <v>0</v>
      </c>
      <c r="H738" t="n">
        <v>0</v>
      </c>
      <c r="I738" t="n">
        <v>0</v>
      </c>
      <c r="J738" t="n">
        <v>487</v>
      </c>
      <c r="K738" t="n">
        <v>487</v>
      </c>
      <c r="L738" t="n">
        <v>0</v>
      </c>
      <c r="M738" t="n">
        <v>0</v>
      </c>
      <c r="N738" t="n">
        <v>487</v>
      </c>
      <c r="P738" s="27" t="inlineStr"/>
      <c r="R738" t="inlineStr">
        <is>
          <t>Hasangarh</t>
        </is>
      </c>
      <c r="S738" t="inlineStr">
        <is>
          <t>North DC</t>
        </is>
      </c>
      <c r="T738" s="9">
        <f>VLOOKUP(A738,Sku_list!$A$1:$D$2323,3,0)</f>
        <v/>
      </c>
      <c r="U738" s="9">
        <f>VLOOKUP(A738,Sku_list!$A$1:$D$2323,4,0)*(F738/1000000*12)</f>
        <v/>
      </c>
      <c r="V738" s="9">
        <f>VLOOKUP(A738,Sku_list!$A$1:$D$2323,4,0)*(H738/1000000*12)</f>
        <v/>
      </c>
      <c r="W738" s="9">
        <f>VLOOKUP(A738,Sku_list!$A$1:$D$2323,4,0)*(J738/1000000*12)</f>
        <v/>
      </c>
      <c r="X738" s="9">
        <f>VLOOKUP(A738,Sku_list!$A$1:$D$2323,4,0)*(L738/1000000*12)</f>
        <v/>
      </c>
      <c r="Y738" s="9">
        <f>VLOOKUP(A738,Sku_list!$A$1:$E$2323,5,0)*((J738+F738)/1000000000)</f>
        <v/>
      </c>
      <c r="Z738" t="n">
        <v>0</v>
      </c>
      <c r="AC738" s="27">
        <f>(DAY(TODAY())+AB738)/30</f>
        <v/>
      </c>
    </row>
    <row r="739">
      <c r="A739" t="n">
        <v>1607715</v>
      </c>
      <c r="B739" t="inlineStr">
        <is>
          <t>ColPlaxMWGntle 250</t>
        </is>
      </c>
      <c r="C739" t="inlineStr">
        <is>
          <t>IN97</t>
        </is>
      </c>
      <c r="D739" t="n">
        <v>0</v>
      </c>
      <c r="E739" t="n">
        <v>0</v>
      </c>
      <c r="F739" t="n">
        <v>0</v>
      </c>
      <c r="G739" t="n">
        <v>0</v>
      </c>
      <c r="H739" t="n">
        <v>0</v>
      </c>
      <c r="I739" t="n">
        <v>0</v>
      </c>
      <c r="J739" t="n">
        <v>325</v>
      </c>
      <c r="K739" t="n">
        <v>325</v>
      </c>
      <c r="L739" t="n">
        <v>0</v>
      </c>
      <c r="M739" t="n">
        <v>0</v>
      </c>
      <c r="N739" t="n">
        <v>325</v>
      </c>
      <c r="P739" s="27" t="inlineStr"/>
      <c r="R739" t="inlineStr">
        <is>
          <t>Hubli DC</t>
        </is>
      </c>
      <c r="S739" t="inlineStr">
        <is>
          <t>South DC</t>
        </is>
      </c>
      <c r="T739" s="9">
        <f>VLOOKUP(A739,Sku_list!$A$1:$D$2323,3,0)</f>
        <v/>
      </c>
      <c r="U739" s="9">
        <f>VLOOKUP(A739,Sku_list!$A$1:$D$2323,4,0)*(F739/1000000*12)</f>
        <v/>
      </c>
      <c r="V739" s="9">
        <f>VLOOKUP(A739,Sku_list!$A$1:$D$2323,4,0)*(H739/1000000*12)</f>
        <v/>
      </c>
      <c r="W739" s="9">
        <f>VLOOKUP(A739,Sku_list!$A$1:$D$2323,4,0)*(J739/1000000*12)</f>
        <v/>
      </c>
      <c r="X739" s="9">
        <f>VLOOKUP(A739,Sku_list!$A$1:$D$2323,4,0)*(L739/1000000*12)</f>
        <v/>
      </c>
      <c r="Y739" s="9">
        <f>VLOOKUP(A739,Sku_list!$A$1:$E$2323,5,0)*((J739+F739)/1000000000)</f>
        <v/>
      </c>
      <c r="Z739" t="n">
        <v>0</v>
      </c>
      <c r="AC739" s="27">
        <f>(DAY(TODAY())+AB739)/30</f>
        <v/>
      </c>
    </row>
    <row r="740">
      <c r="A740" t="n">
        <v>1607715</v>
      </c>
      <c r="B740" t="inlineStr">
        <is>
          <t>ColPlaxMWGntle 250</t>
        </is>
      </c>
      <c r="C740" t="inlineStr">
        <is>
          <t>IN98</t>
        </is>
      </c>
      <c r="D740" t="n">
        <v>0</v>
      </c>
      <c r="E740" t="n">
        <v>0</v>
      </c>
      <c r="F740" t="n">
        <v>120</v>
      </c>
      <c r="G740" t="n">
        <v>0</v>
      </c>
      <c r="H740" t="n">
        <v>0</v>
      </c>
      <c r="I740" t="n">
        <v>0</v>
      </c>
      <c r="J740" t="n">
        <v>206</v>
      </c>
      <c r="K740" t="n">
        <v>326</v>
      </c>
      <c r="L740" t="n">
        <v>0</v>
      </c>
      <c r="M740" t="n">
        <v>0</v>
      </c>
      <c r="N740" t="n">
        <v>326</v>
      </c>
      <c r="P740" s="27" t="inlineStr"/>
      <c r="R740" t="inlineStr">
        <is>
          <t>Calcutta DC</t>
        </is>
      </c>
      <c r="S740" t="inlineStr">
        <is>
          <t>East DC</t>
        </is>
      </c>
      <c r="T740" s="9">
        <f>VLOOKUP(A740,Sku_list!$A$1:$D$2323,3,0)</f>
        <v/>
      </c>
      <c r="U740" s="9">
        <f>VLOOKUP(A740,Sku_list!$A$1:$D$2323,4,0)*(F740/1000000*12)</f>
        <v/>
      </c>
      <c r="V740" s="9">
        <f>VLOOKUP(A740,Sku_list!$A$1:$D$2323,4,0)*(H740/1000000*12)</f>
        <v/>
      </c>
      <c r="W740" s="9">
        <f>VLOOKUP(A740,Sku_list!$A$1:$D$2323,4,0)*(J740/1000000*12)</f>
        <v/>
      </c>
      <c r="X740" s="9">
        <f>VLOOKUP(A740,Sku_list!$A$1:$D$2323,4,0)*(L740/1000000*12)</f>
        <v/>
      </c>
      <c r="Y740" s="9">
        <f>VLOOKUP(A740,Sku_list!$A$1:$E$2323,5,0)*((J740+F740)/1000000000)</f>
        <v/>
      </c>
      <c r="Z740" t="n">
        <v>0</v>
      </c>
      <c r="AC740" s="27">
        <f>(DAY(TODAY())+AB740)/30</f>
        <v/>
      </c>
    </row>
    <row r="741">
      <c r="A741" t="n">
        <v>1607715</v>
      </c>
      <c r="B741" t="inlineStr">
        <is>
          <t>ColPlaxMWGntle 250</t>
        </is>
      </c>
      <c r="C741" t="inlineStr">
        <is>
          <t>IN99</t>
        </is>
      </c>
      <c r="D741" t="n">
        <v>0</v>
      </c>
      <c r="E741" t="n">
        <v>0</v>
      </c>
      <c r="F741" t="n">
        <v>0</v>
      </c>
      <c r="G741" t="n">
        <v>0</v>
      </c>
      <c r="H741" t="n">
        <v>0</v>
      </c>
      <c r="I741" t="n">
        <v>0</v>
      </c>
      <c r="J741" t="n">
        <v>0</v>
      </c>
      <c r="K741" t="n">
        <v>0</v>
      </c>
      <c r="L741" t="n">
        <v>0</v>
      </c>
      <c r="M741" t="n">
        <v>0</v>
      </c>
      <c r="N741" t="n">
        <v>0</v>
      </c>
      <c r="P741" s="27" t="inlineStr"/>
      <c r="R741" t="inlineStr">
        <is>
          <t>Goa DC</t>
        </is>
      </c>
      <c r="S741" t="inlineStr">
        <is>
          <t>Plant</t>
        </is>
      </c>
      <c r="T741" s="9">
        <f>VLOOKUP(A741,Sku_list!$A$1:$D$2323,3,0)</f>
        <v/>
      </c>
      <c r="U741" s="9">
        <f>VLOOKUP(A741,Sku_list!$A$1:$D$2323,4,0)*(F741/1000000*12)</f>
        <v/>
      </c>
      <c r="V741" s="9">
        <f>VLOOKUP(A741,Sku_list!$A$1:$D$2323,4,0)*(H741/1000000*12)</f>
        <v/>
      </c>
      <c r="W741" s="9">
        <f>VLOOKUP(A741,Sku_list!$A$1:$D$2323,4,0)*(J741/1000000*12)</f>
        <v/>
      </c>
      <c r="X741" s="9">
        <f>VLOOKUP(A741,Sku_list!$A$1:$D$2323,4,0)*(L741/1000000*12)</f>
        <v/>
      </c>
      <c r="Y741" s="9">
        <f>VLOOKUP(A741,Sku_list!$A$1:$E$2323,5,0)*((J741+F741)/1000000000)</f>
        <v/>
      </c>
      <c r="Z741" t="n">
        <v>0</v>
      </c>
      <c r="AC741" s="27">
        <f>(DAY(TODAY())+AB741)/30</f>
        <v/>
      </c>
    </row>
    <row r="742">
      <c r="A742" t="n">
        <v>1607724</v>
      </c>
      <c r="B742" t="inlineStr">
        <is>
          <t>Col Plax MW FM 500</t>
        </is>
      </c>
      <c r="C742" t="inlineStr">
        <is>
          <t>IN59</t>
        </is>
      </c>
      <c r="D742" t="n">
        <v>0</v>
      </c>
      <c r="E742" t="n">
        <v>0</v>
      </c>
      <c r="F742" t="n">
        <v>0</v>
      </c>
      <c r="G742" t="n">
        <v>0</v>
      </c>
      <c r="H742" t="n">
        <v>0</v>
      </c>
      <c r="I742" t="n">
        <v>0</v>
      </c>
      <c r="J742" t="n">
        <v>10</v>
      </c>
      <c r="K742" t="n">
        <v>10</v>
      </c>
      <c r="L742" t="n">
        <v>0</v>
      </c>
      <c r="M742" t="n">
        <v>0</v>
      </c>
      <c r="N742" t="n">
        <v>10</v>
      </c>
      <c r="P742" s="27" t="inlineStr">
        <is>
          <t>100%</t>
        </is>
      </c>
      <c r="R742" t="inlineStr">
        <is>
          <t>Coimbatore</t>
        </is>
      </c>
      <c r="S742" t="inlineStr">
        <is>
          <t>South</t>
        </is>
      </c>
      <c r="T742" s="9">
        <f>VLOOKUP(A742,Sku_list!$A$1:$D$2323,3,0)</f>
        <v/>
      </c>
      <c r="U742" s="9">
        <f>VLOOKUP(A742,Sku_list!$A$1:$D$2323,4,0)*(F742/1000000*12)</f>
        <v/>
      </c>
      <c r="V742" s="9">
        <f>VLOOKUP(A742,Sku_list!$A$1:$D$2323,4,0)*(H742/1000000*12)</f>
        <v/>
      </c>
      <c r="W742" s="9">
        <f>VLOOKUP(A742,Sku_list!$A$1:$D$2323,4,0)*(J742/1000000*12)</f>
        <v/>
      </c>
      <c r="X742" s="9">
        <f>VLOOKUP(A742,Sku_list!$A$1:$D$2323,4,0)*(L742/1000000*12)</f>
        <v/>
      </c>
      <c r="Y742" s="9">
        <f>VLOOKUP(A742,Sku_list!$A$1:$E$2323,5,0)*((J742+F742)/1000000000)</f>
        <v/>
      </c>
      <c r="Z742" t="n">
        <v>35</v>
      </c>
      <c r="AC742" s="27">
        <f>(DAY(TODAY())+AB742)/30</f>
        <v/>
      </c>
    </row>
    <row r="743">
      <c r="A743" t="n">
        <v>1607724</v>
      </c>
      <c r="B743" t="inlineStr">
        <is>
          <t>Col Plax MW FM 500</t>
        </is>
      </c>
      <c r="C743" t="inlineStr">
        <is>
          <t>IN60</t>
        </is>
      </c>
      <c r="D743" t="n">
        <v>0</v>
      </c>
      <c r="E743" t="n">
        <v>0</v>
      </c>
      <c r="F743" t="n">
        <v>0</v>
      </c>
      <c r="G743" t="n">
        <v>0</v>
      </c>
      <c r="H743" t="n">
        <v>0</v>
      </c>
      <c r="I743" t="n">
        <v>0</v>
      </c>
      <c r="J743" t="n">
        <v>50</v>
      </c>
      <c r="K743" t="n">
        <v>50</v>
      </c>
      <c r="L743" t="n">
        <v>0</v>
      </c>
      <c r="M743" t="n">
        <v>0</v>
      </c>
      <c r="N743" t="n">
        <v>50</v>
      </c>
      <c r="P743" s="27" t="inlineStr"/>
      <c r="R743" t="inlineStr">
        <is>
          <t>Mumbai</t>
        </is>
      </c>
      <c r="S743" t="inlineStr">
        <is>
          <t>West</t>
        </is>
      </c>
      <c r="T743" s="9">
        <f>VLOOKUP(A743,Sku_list!$A$1:$D$2323,3,0)</f>
        <v/>
      </c>
      <c r="U743" s="9">
        <f>VLOOKUP(A743,Sku_list!$A$1:$D$2323,4,0)*(F743/1000000*12)</f>
        <v/>
      </c>
      <c r="V743" s="9">
        <f>VLOOKUP(A743,Sku_list!$A$1:$D$2323,4,0)*(H743/1000000*12)</f>
        <v/>
      </c>
      <c r="W743" s="9">
        <f>VLOOKUP(A743,Sku_list!$A$1:$D$2323,4,0)*(J743/1000000*12)</f>
        <v/>
      </c>
      <c r="X743" s="9">
        <f>VLOOKUP(A743,Sku_list!$A$1:$D$2323,4,0)*(L743/1000000*12)</f>
        <v/>
      </c>
      <c r="Y743" s="9">
        <f>VLOOKUP(A743,Sku_list!$A$1:$E$2323,5,0)*((J743+F743)/1000000000)</f>
        <v/>
      </c>
      <c r="Z743" t="n">
        <v>0</v>
      </c>
      <c r="AC743" s="27">
        <f>(DAY(TODAY())+AB743)/30</f>
        <v/>
      </c>
    </row>
    <row r="744">
      <c r="A744" t="n">
        <v>1607724</v>
      </c>
      <c r="B744" t="inlineStr">
        <is>
          <t>Col Plax MW FM 500</t>
        </is>
      </c>
      <c r="C744" t="inlineStr">
        <is>
          <t>IN61</t>
        </is>
      </c>
      <c r="D744" t="n">
        <v>0</v>
      </c>
      <c r="E744" t="n">
        <v>0</v>
      </c>
      <c r="F744" t="n">
        <v>35</v>
      </c>
      <c r="G744" t="n">
        <v>0</v>
      </c>
      <c r="H744" t="n">
        <v>0</v>
      </c>
      <c r="I744" t="n">
        <v>0</v>
      </c>
      <c r="J744" t="n">
        <v>0</v>
      </c>
      <c r="K744" t="n">
        <v>35</v>
      </c>
      <c r="L744" t="n">
        <v>0</v>
      </c>
      <c r="M744" t="n">
        <v>0</v>
      </c>
      <c r="N744" t="n">
        <v>35</v>
      </c>
      <c r="P744" s="27" t="inlineStr"/>
      <c r="R744" t="inlineStr">
        <is>
          <t>Delhi</t>
        </is>
      </c>
      <c r="S744" t="inlineStr">
        <is>
          <t>North</t>
        </is>
      </c>
      <c r="T744" s="9">
        <f>VLOOKUP(A744,Sku_list!$A$1:$D$2323,3,0)</f>
        <v/>
      </c>
      <c r="U744" s="9">
        <f>VLOOKUP(A744,Sku_list!$A$1:$D$2323,4,0)*(F744/1000000*12)</f>
        <v/>
      </c>
      <c r="V744" s="9">
        <f>VLOOKUP(A744,Sku_list!$A$1:$D$2323,4,0)*(H744/1000000*12)</f>
        <v/>
      </c>
      <c r="W744" s="9">
        <f>VLOOKUP(A744,Sku_list!$A$1:$D$2323,4,0)*(J744/1000000*12)</f>
        <v/>
      </c>
      <c r="X744" s="9">
        <f>VLOOKUP(A744,Sku_list!$A$1:$D$2323,4,0)*(L744/1000000*12)</f>
        <v/>
      </c>
      <c r="Y744" s="9">
        <f>VLOOKUP(A744,Sku_list!$A$1:$E$2323,5,0)*((J744+F744)/1000000000)</f>
        <v/>
      </c>
      <c r="Z744" t="n">
        <v>0</v>
      </c>
      <c r="AC744" s="27">
        <f>(DAY(TODAY())+AB744)/30</f>
        <v/>
      </c>
    </row>
    <row r="745">
      <c r="A745" t="n">
        <v>1607724</v>
      </c>
      <c r="B745" t="inlineStr">
        <is>
          <t>Col Plax MW FM 500</t>
        </is>
      </c>
      <c r="C745" t="inlineStr">
        <is>
          <t>IN62</t>
        </is>
      </c>
      <c r="D745" t="n">
        <v>0</v>
      </c>
      <c r="E745" t="n">
        <v>0</v>
      </c>
      <c r="F745" t="n">
        <v>0</v>
      </c>
      <c r="G745" t="n">
        <v>0</v>
      </c>
      <c r="H745" t="n">
        <v>0</v>
      </c>
      <c r="I745" t="n">
        <v>0</v>
      </c>
      <c r="J745" t="n">
        <v>0</v>
      </c>
      <c r="K745" t="n">
        <v>0</v>
      </c>
      <c r="L745" t="n">
        <v>0</v>
      </c>
      <c r="M745" t="n">
        <v>0</v>
      </c>
      <c r="N745" t="n">
        <v>0</v>
      </c>
      <c r="P745" s="27" t="inlineStr">
        <is>
          <t>130%</t>
        </is>
      </c>
      <c r="R745" t="inlineStr">
        <is>
          <t>Calcutta</t>
        </is>
      </c>
      <c r="S745" t="inlineStr">
        <is>
          <t>East</t>
        </is>
      </c>
      <c r="T745" s="9">
        <f>VLOOKUP(A745,Sku_list!$A$1:$D$2323,3,0)</f>
        <v/>
      </c>
      <c r="U745" s="9">
        <f>VLOOKUP(A745,Sku_list!$A$1:$D$2323,4,0)*(F745/1000000*12)</f>
        <v/>
      </c>
      <c r="V745" s="9">
        <f>VLOOKUP(A745,Sku_list!$A$1:$D$2323,4,0)*(H745/1000000*12)</f>
        <v/>
      </c>
      <c r="W745" s="9">
        <f>VLOOKUP(A745,Sku_list!$A$1:$D$2323,4,0)*(J745/1000000*12)</f>
        <v/>
      </c>
      <c r="X745" s="9">
        <f>VLOOKUP(A745,Sku_list!$A$1:$D$2323,4,0)*(L745/1000000*12)</f>
        <v/>
      </c>
      <c r="Y745" s="9">
        <f>VLOOKUP(A745,Sku_list!$A$1:$E$2323,5,0)*((J745+F745)/1000000000)</f>
        <v/>
      </c>
      <c r="Z745" t="n">
        <v>33</v>
      </c>
      <c r="AC745" s="27">
        <f>(DAY(TODAY())+AB745)/30</f>
        <v/>
      </c>
    </row>
    <row r="746">
      <c r="A746" t="n">
        <v>1607724</v>
      </c>
      <c r="B746" t="inlineStr">
        <is>
          <t>Col Plax MW FM 500</t>
        </is>
      </c>
      <c r="C746" t="inlineStr">
        <is>
          <t>IN63</t>
        </is>
      </c>
      <c r="D746" t="n">
        <v>0</v>
      </c>
      <c r="E746" t="n">
        <v>0</v>
      </c>
      <c r="F746" t="n">
        <v>0</v>
      </c>
      <c r="G746" t="n">
        <v>0</v>
      </c>
      <c r="H746" t="n">
        <v>0</v>
      </c>
      <c r="I746" t="n">
        <v>0</v>
      </c>
      <c r="J746" t="n">
        <v>0</v>
      </c>
      <c r="K746" t="n">
        <v>0</v>
      </c>
      <c r="L746" t="n">
        <v>0</v>
      </c>
      <c r="M746" t="n">
        <v>0</v>
      </c>
      <c r="N746" t="n">
        <v>0</v>
      </c>
      <c r="P746" s="27" t="inlineStr"/>
      <c r="R746" t="inlineStr">
        <is>
          <t>Trichy</t>
        </is>
      </c>
      <c r="S746" t="inlineStr">
        <is>
          <t>South</t>
        </is>
      </c>
      <c r="T746" s="9">
        <f>VLOOKUP(A746,Sku_list!$A$1:$D$2323,3,0)</f>
        <v/>
      </c>
      <c r="U746" s="9">
        <f>VLOOKUP(A746,Sku_list!$A$1:$D$2323,4,0)*(F746/1000000*12)</f>
        <v/>
      </c>
      <c r="V746" s="9">
        <f>VLOOKUP(A746,Sku_list!$A$1:$D$2323,4,0)*(H746/1000000*12)</f>
        <v/>
      </c>
      <c r="W746" s="9">
        <f>VLOOKUP(A746,Sku_list!$A$1:$D$2323,4,0)*(J746/1000000*12)</f>
        <v/>
      </c>
      <c r="X746" s="9">
        <f>VLOOKUP(A746,Sku_list!$A$1:$D$2323,4,0)*(L746/1000000*12)</f>
        <v/>
      </c>
      <c r="Y746" s="9">
        <f>VLOOKUP(A746,Sku_list!$A$1:$E$2323,5,0)*((J746+F746)/1000000000)</f>
        <v/>
      </c>
      <c r="Z746" t="n">
        <v>0</v>
      </c>
      <c r="AC746" s="27">
        <f>(DAY(TODAY())+AB746)/30</f>
        <v/>
      </c>
    </row>
    <row r="747">
      <c r="A747" t="n">
        <v>1607724</v>
      </c>
      <c r="B747" t="inlineStr">
        <is>
          <t>Col Plax MW FM 500</t>
        </is>
      </c>
      <c r="C747" t="inlineStr">
        <is>
          <t>IN64</t>
        </is>
      </c>
      <c r="D747" t="n">
        <v>0</v>
      </c>
      <c r="E747" t="n">
        <v>0</v>
      </c>
      <c r="F747" t="n">
        <v>0</v>
      </c>
      <c r="G747" t="n">
        <v>0</v>
      </c>
      <c r="H747" t="n">
        <v>0</v>
      </c>
      <c r="I747" t="n">
        <v>0</v>
      </c>
      <c r="J747" t="n">
        <v>6</v>
      </c>
      <c r="K747" t="n">
        <v>6</v>
      </c>
      <c r="L747" t="n">
        <v>0</v>
      </c>
      <c r="M747" t="n">
        <v>0</v>
      </c>
      <c r="N747" t="n">
        <v>6</v>
      </c>
      <c r="P747" s="27" t="inlineStr">
        <is>
          <t>185%</t>
        </is>
      </c>
      <c r="R747" t="inlineStr">
        <is>
          <t>Chennai</t>
        </is>
      </c>
      <c r="S747" t="inlineStr">
        <is>
          <t>South</t>
        </is>
      </c>
      <c r="T747" s="9">
        <f>VLOOKUP(A747,Sku_list!$A$1:$D$2323,3,0)</f>
        <v/>
      </c>
      <c r="U747" s="9">
        <f>VLOOKUP(A747,Sku_list!$A$1:$D$2323,4,0)*(F747/1000000*12)</f>
        <v/>
      </c>
      <c r="V747" s="9">
        <f>VLOOKUP(A747,Sku_list!$A$1:$D$2323,4,0)*(H747/1000000*12)</f>
        <v/>
      </c>
      <c r="W747" s="9">
        <f>VLOOKUP(A747,Sku_list!$A$1:$D$2323,4,0)*(J747/1000000*12)</f>
        <v/>
      </c>
      <c r="X747" s="9">
        <f>VLOOKUP(A747,Sku_list!$A$1:$D$2323,4,0)*(L747/1000000*12)</f>
        <v/>
      </c>
      <c r="Y747" s="9">
        <f>VLOOKUP(A747,Sku_list!$A$1:$E$2323,5,0)*((J747+F747)/1000000000)</f>
        <v/>
      </c>
      <c r="Z747" t="n">
        <v>54</v>
      </c>
      <c r="AC747" s="27">
        <f>(DAY(TODAY())+AB747)/30</f>
        <v/>
      </c>
    </row>
    <row r="748">
      <c r="A748" t="n">
        <v>1607724</v>
      </c>
      <c r="B748" t="inlineStr">
        <is>
          <t>Col Plax MW FM 500</t>
        </is>
      </c>
      <c r="C748" t="inlineStr">
        <is>
          <t>IN65</t>
        </is>
      </c>
      <c r="D748" t="n">
        <v>0</v>
      </c>
      <c r="E748" t="n">
        <v>0</v>
      </c>
      <c r="F748" t="n">
        <v>2</v>
      </c>
      <c r="G748" t="n">
        <v>0</v>
      </c>
      <c r="H748" t="n">
        <v>0</v>
      </c>
      <c r="I748" t="n">
        <v>0</v>
      </c>
      <c r="J748" t="n">
        <v>1</v>
      </c>
      <c r="K748" t="n">
        <v>3</v>
      </c>
      <c r="L748" t="n">
        <v>0</v>
      </c>
      <c r="M748" t="n">
        <v>0</v>
      </c>
      <c r="N748" t="n">
        <v>3</v>
      </c>
      <c r="P748" s="27" t="inlineStr">
        <is>
          <t>127%</t>
        </is>
      </c>
      <c r="R748" t="inlineStr">
        <is>
          <t>Kanpur</t>
        </is>
      </c>
      <c r="S748" t="inlineStr">
        <is>
          <t>North</t>
        </is>
      </c>
      <c r="T748" s="9">
        <f>VLOOKUP(A748,Sku_list!$A$1:$D$2323,3,0)</f>
        <v/>
      </c>
      <c r="U748" s="9">
        <f>VLOOKUP(A748,Sku_list!$A$1:$D$2323,4,0)*(F748/1000000*12)</f>
        <v/>
      </c>
      <c r="V748" s="9">
        <f>VLOOKUP(A748,Sku_list!$A$1:$D$2323,4,0)*(H748/1000000*12)</f>
        <v/>
      </c>
      <c r="W748" s="9">
        <f>VLOOKUP(A748,Sku_list!$A$1:$D$2323,4,0)*(J748/1000000*12)</f>
        <v/>
      </c>
      <c r="X748" s="9">
        <f>VLOOKUP(A748,Sku_list!$A$1:$D$2323,4,0)*(L748/1000000*12)</f>
        <v/>
      </c>
      <c r="Y748" s="9">
        <f>VLOOKUP(A748,Sku_list!$A$1:$E$2323,5,0)*((J748+F748)/1000000000)</f>
        <v/>
      </c>
      <c r="Z748" t="n">
        <v>11</v>
      </c>
      <c r="AC748" s="27">
        <f>(DAY(TODAY())+AB748)/30</f>
        <v/>
      </c>
    </row>
    <row r="749">
      <c r="A749" t="n">
        <v>1607724</v>
      </c>
      <c r="B749" t="inlineStr">
        <is>
          <t>Col Plax MW FM 500</t>
        </is>
      </c>
      <c r="C749" t="inlineStr">
        <is>
          <t>IN66</t>
        </is>
      </c>
      <c r="D749" t="n">
        <v>0</v>
      </c>
      <c r="E749" t="n">
        <v>0</v>
      </c>
      <c r="F749" t="n">
        <v>0</v>
      </c>
      <c r="G749" t="n">
        <v>0</v>
      </c>
      <c r="H749" t="n">
        <v>0</v>
      </c>
      <c r="I749" t="n">
        <v>0</v>
      </c>
      <c r="J749" t="n">
        <v>0</v>
      </c>
      <c r="K749" t="n">
        <v>0</v>
      </c>
      <c r="L749" t="n">
        <v>0</v>
      </c>
      <c r="M749" t="n">
        <v>0</v>
      </c>
      <c r="N749" t="n">
        <v>0</v>
      </c>
      <c r="P749" s="27" t="inlineStr">
        <is>
          <t>100%</t>
        </is>
      </c>
      <c r="R749" t="inlineStr">
        <is>
          <t>Bhubaneshwar</t>
        </is>
      </c>
      <c r="S749" t="inlineStr">
        <is>
          <t>East</t>
        </is>
      </c>
      <c r="T749" s="9">
        <f>VLOOKUP(A749,Sku_list!$A$1:$D$2323,3,0)</f>
        <v/>
      </c>
      <c r="U749" s="9">
        <f>VLOOKUP(A749,Sku_list!$A$1:$D$2323,4,0)*(F749/1000000*12)</f>
        <v/>
      </c>
      <c r="V749" s="9">
        <f>VLOOKUP(A749,Sku_list!$A$1:$D$2323,4,0)*(H749/1000000*12)</f>
        <v/>
      </c>
      <c r="W749" s="9">
        <f>VLOOKUP(A749,Sku_list!$A$1:$D$2323,4,0)*(J749/1000000*12)</f>
        <v/>
      </c>
      <c r="X749" s="9">
        <f>VLOOKUP(A749,Sku_list!$A$1:$D$2323,4,0)*(L749/1000000*12)</f>
        <v/>
      </c>
      <c r="Y749" s="9">
        <f>VLOOKUP(A749,Sku_list!$A$1:$E$2323,5,0)*((J749+F749)/1000000000)</f>
        <v/>
      </c>
      <c r="Z749" t="n">
        <v>4</v>
      </c>
      <c r="AC749" s="27">
        <f>(DAY(TODAY())+AB749)/30</f>
        <v/>
      </c>
    </row>
    <row r="750">
      <c r="A750" t="n">
        <v>1607724</v>
      </c>
      <c r="B750" t="inlineStr">
        <is>
          <t>Col Plax MW FM 500</t>
        </is>
      </c>
      <c r="C750" t="inlineStr">
        <is>
          <t>IN67</t>
        </is>
      </c>
      <c r="D750" t="n">
        <v>0</v>
      </c>
      <c r="E750" t="n">
        <v>0</v>
      </c>
      <c r="F750" t="n">
        <v>0</v>
      </c>
      <c r="G750" t="n">
        <v>0</v>
      </c>
      <c r="H750" t="n">
        <v>0</v>
      </c>
      <c r="I750" t="n">
        <v>0</v>
      </c>
      <c r="J750" t="n">
        <v>7</v>
      </c>
      <c r="K750" t="n">
        <v>7</v>
      </c>
      <c r="L750" t="n">
        <v>0</v>
      </c>
      <c r="M750" t="n">
        <v>0</v>
      </c>
      <c r="N750" t="n">
        <v>7</v>
      </c>
      <c r="P750" s="27" t="inlineStr">
        <is>
          <t>240%</t>
        </is>
      </c>
      <c r="R750" t="inlineStr">
        <is>
          <t>Indore</t>
        </is>
      </c>
      <c r="S750" t="inlineStr">
        <is>
          <t>West</t>
        </is>
      </c>
      <c r="T750" s="9">
        <f>VLOOKUP(A750,Sku_list!$A$1:$D$2323,3,0)</f>
        <v/>
      </c>
      <c r="U750" s="9">
        <f>VLOOKUP(A750,Sku_list!$A$1:$D$2323,4,0)*(F750/1000000*12)</f>
        <v/>
      </c>
      <c r="V750" s="9">
        <f>VLOOKUP(A750,Sku_list!$A$1:$D$2323,4,0)*(H750/1000000*12)</f>
        <v/>
      </c>
      <c r="W750" s="9">
        <f>VLOOKUP(A750,Sku_list!$A$1:$D$2323,4,0)*(J750/1000000*12)</f>
        <v/>
      </c>
      <c r="X750" s="9">
        <f>VLOOKUP(A750,Sku_list!$A$1:$D$2323,4,0)*(L750/1000000*12)</f>
        <v/>
      </c>
      <c r="Y750" s="9">
        <f>VLOOKUP(A750,Sku_list!$A$1:$E$2323,5,0)*((J750+F750)/1000000000)</f>
        <v/>
      </c>
      <c r="Z750" t="n">
        <v>5</v>
      </c>
      <c r="AC750" s="27">
        <f>(DAY(TODAY())+AB750)/30</f>
        <v/>
      </c>
    </row>
    <row r="751">
      <c r="A751" t="n">
        <v>1607724</v>
      </c>
      <c r="B751" t="inlineStr">
        <is>
          <t>Col Plax MW FM 500</t>
        </is>
      </c>
      <c r="C751" t="inlineStr">
        <is>
          <t>IN68</t>
        </is>
      </c>
      <c r="D751" t="n">
        <v>0</v>
      </c>
      <c r="E751" t="n">
        <v>0</v>
      </c>
      <c r="F751" t="n">
        <v>0</v>
      </c>
      <c r="G751" t="n">
        <v>0</v>
      </c>
      <c r="H751" t="n">
        <v>0</v>
      </c>
      <c r="I751" t="n">
        <v>0</v>
      </c>
      <c r="J751" t="n">
        <v>16</v>
      </c>
      <c r="K751" t="n">
        <v>16</v>
      </c>
      <c r="L751" t="n">
        <v>0</v>
      </c>
      <c r="M751" t="n">
        <v>0</v>
      </c>
      <c r="N751" t="n">
        <v>16</v>
      </c>
      <c r="P751" s="27" t="inlineStr">
        <is>
          <t>173%</t>
        </is>
      </c>
      <c r="R751" t="inlineStr">
        <is>
          <t>Baroda</t>
        </is>
      </c>
      <c r="S751" t="inlineStr">
        <is>
          <t>West</t>
        </is>
      </c>
      <c r="T751" s="9">
        <f>VLOOKUP(A751,Sku_list!$A$1:$D$2323,3,0)</f>
        <v/>
      </c>
      <c r="U751" s="9">
        <f>VLOOKUP(A751,Sku_list!$A$1:$D$2323,4,0)*(F751/1000000*12)</f>
        <v/>
      </c>
      <c r="V751" s="9">
        <f>VLOOKUP(A751,Sku_list!$A$1:$D$2323,4,0)*(H751/1000000*12)</f>
        <v/>
      </c>
      <c r="W751" s="9">
        <f>VLOOKUP(A751,Sku_list!$A$1:$D$2323,4,0)*(J751/1000000*12)</f>
        <v/>
      </c>
      <c r="X751" s="9">
        <f>VLOOKUP(A751,Sku_list!$A$1:$D$2323,4,0)*(L751/1000000*12)</f>
        <v/>
      </c>
      <c r="Y751" s="9">
        <f>VLOOKUP(A751,Sku_list!$A$1:$E$2323,5,0)*((J751+F751)/1000000000)</f>
        <v/>
      </c>
      <c r="Z751" t="n">
        <v>22</v>
      </c>
      <c r="AC751" s="27">
        <f>(DAY(TODAY())+AB751)/30</f>
        <v/>
      </c>
    </row>
    <row r="752">
      <c r="A752" t="n">
        <v>1607724</v>
      </c>
      <c r="B752" t="inlineStr">
        <is>
          <t>Col Plax MW FM 500</t>
        </is>
      </c>
      <c r="C752" t="inlineStr">
        <is>
          <t>IN69</t>
        </is>
      </c>
      <c r="D752" t="n">
        <v>0</v>
      </c>
      <c r="E752" t="n">
        <v>0</v>
      </c>
      <c r="F752" t="n">
        <v>0</v>
      </c>
      <c r="G752" t="n">
        <v>0</v>
      </c>
      <c r="H752" t="n">
        <v>0</v>
      </c>
      <c r="I752" t="n">
        <v>0</v>
      </c>
      <c r="J752" t="n">
        <v>14</v>
      </c>
      <c r="K752" t="n">
        <v>14</v>
      </c>
      <c r="L752" t="n">
        <v>0</v>
      </c>
      <c r="M752" t="n">
        <v>0</v>
      </c>
      <c r="N752" t="n">
        <v>14</v>
      </c>
      <c r="P752" s="27" t="inlineStr">
        <is>
          <t>125%</t>
        </is>
      </c>
      <c r="R752" t="inlineStr">
        <is>
          <t>Hyderabad</t>
        </is>
      </c>
      <c r="S752" t="inlineStr">
        <is>
          <t>South</t>
        </is>
      </c>
      <c r="T752" s="9">
        <f>VLOOKUP(A752,Sku_list!$A$1:$D$2323,3,0)</f>
        <v/>
      </c>
      <c r="U752" s="9">
        <f>VLOOKUP(A752,Sku_list!$A$1:$D$2323,4,0)*(F752/1000000*12)</f>
        <v/>
      </c>
      <c r="V752" s="9">
        <f>VLOOKUP(A752,Sku_list!$A$1:$D$2323,4,0)*(H752/1000000*12)</f>
        <v/>
      </c>
      <c r="W752" s="9">
        <f>VLOOKUP(A752,Sku_list!$A$1:$D$2323,4,0)*(J752/1000000*12)</f>
        <v/>
      </c>
      <c r="X752" s="9">
        <f>VLOOKUP(A752,Sku_list!$A$1:$D$2323,4,0)*(L752/1000000*12)</f>
        <v/>
      </c>
      <c r="Y752" s="9">
        <f>VLOOKUP(A752,Sku_list!$A$1:$E$2323,5,0)*((J752+F752)/1000000000)</f>
        <v/>
      </c>
      <c r="Z752" t="n">
        <v>57</v>
      </c>
      <c r="AC752" s="27">
        <f>(DAY(TODAY())+AB752)/30</f>
        <v/>
      </c>
    </row>
    <row r="753">
      <c r="A753" t="n">
        <v>1607724</v>
      </c>
      <c r="B753" t="inlineStr">
        <is>
          <t>Col Plax MW FM 500</t>
        </is>
      </c>
      <c r="C753" t="inlineStr">
        <is>
          <t>IN70</t>
        </is>
      </c>
      <c r="D753" t="n">
        <v>0</v>
      </c>
      <c r="E753" t="n">
        <v>0</v>
      </c>
      <c r="F753" t="n">
        <v>0</v>
      </c>
      <c r="G753" t="n">
        <v>0</v>
      </c>
      <c r="H753" t="n">
        <v>0</v>
      </c>
      <c r="I753" t="n">
        <v>0</v>
      </c>
      <c r="J753" t="n">
        <v>10</v>
      </c>
      <c r="K753" t="n">
        <v>10</v>
      </c>
      <c r="L753" t="n">
        <v>0</v>
      </c>
      <c r="M753" t="n">
        <v>0</v>
      </c>
      <c r="N753" t="n">
        <v>10</v>
      </c>
      <c r="P753" s="27" t="n">
        <v>1.244792290195139</v>
      </c>
      <c r="R753" t="inlineStr">
        <is>
          <t>Allepy</t>
        </is>
      </c>
      <c r="S753" t="inlineStr">
        <is>
          <t>South</t>
        </is>
      </c>
      <c r="T753" s="9">
        <f>VLOOKUP(A753,Sku_list!$A$1:$D$2323,3,0)</f>
        <v/>
      </c>
      <c r="U753" s="9">
        <f>VLOOKUP(A753,Sku_list!$A$1:$D$2323,4,0)*(F753/1000000*12)</f>
        <v/>
      </c>
      <c r="V753" s="9">
        <f>VLOOKUP(A753,Sku_list!$A$1:$D$2323,4,0)*(H753/1000000*12)</f>
        <v/>
      </c>
      <c r="W753" s="9">
        <f>VLOOKUP(A753,Sku_list!$A$1:$D$2323,4,0)*(J753/1000000*12)</f>
        <v/>
      </c>
      <c r="X753" s="9">
        <f>VLOOKUP(A753,Sku_list!$A$1:$D$2323,4,0)*(L753/1000000*12)</f>
        <v/>
      </c>
      <c r="Y753" s="9">
        <f>VLOOKUP(A753,Sku_list!$A$1:$E$2323,5,0)*((J753+F753)/1000000000)</f>
        <v/>
      </c>
      <c r="Z753" t="n">
        <v>0</v>
      </c>
      <c r="AC753" s="27">
        <f>(DAY(TODAY())+AB753)/30</f>
        <v/>
      </c>
    </row>
    <row r="754">
      <c r="A754" t="n">
        <v>1607724</v>
      </c>
      <c r="B754" t="inlineStr">
        <is>
          <t>Col Plax MW FM 500</t>
        </is>
      </c>
      <c r="C754" t="inlineStr">
        <is>
          <t>IN71</t>
        </is>
      </c>
      <c r="D754" t="n">
        <v>0</v>
      </c>
      <c r="E754" t="n">
        <v>0</v>
      </c>
      <c r="F754" t="n">
        <v>0</v>
      </c>
      <c r="G754" t="n">
        <v>0</v>
      </c>
      <c r="H754" t="n">
        <v>0</v>
      </c>
      <c r="I754" t="n">
        <v>0</v>
      </c>
      <c r="J754" t="n">
        <v>4</v>
      </c>
      <c r="K754" t="n">
        <v>4</v>
      </c>
      <c r="L754" t="n">
        <v>0</v>
      </c>
      <c r="M754" t="n">
        <v>0</v>
      </c>
      <c r="N754" t="n">
        <v>4</v>
      </c>
      <c r="P754" s="27" t="inlineStr">
        <is>
          <t>102%</t>
        </is>
      </c>
      <c r="R754" t="inlineStr">
        <is>
          <t>Bangalore</t>
        </is>
      </c>
      <c r="S754" t="inlineStr">
        <is>
          <t>South</t>
        </is>
      </c>
      <c r="T754" s="9">
        <f>VLOOKUP(A754,Sku_list!$A$1:$D$2323,3,0)</f>
        <v/>
      </c>
      <c r="U754" s="9">
        <f>VLOOKUP(A754,Sku_list!$A$1:$D$2323,4,0)*(F754/1000000*12)</f>
        <v/>
      </c>
      <c r="V754" s="9">
        <f>VLOOKUP(A754,Sku_list!$A$1:$D$2323,4,0)*(H754/1000000*12)</f>
        <v/>
      </c>
      <c r="W754" s="9">
        <f>VLOOKUP(A754,Sku_list!$A$1:$D$2323,4,0)*(J754/1000000*12)</f>
        <v/>
      </c>
      <c r="X754" s="9">
        <f>VLOOKUP(A754,Sku_list!$A$1:$D$2323,4,0)*(L754/1000000*12)</f>
        <v/>
      </c>
      <c r="Y754" s="9">
        <f>VLOOKUP(A754,Sku_list!$A$1:$E$2323,5,0)*((J754+F754)/1000000000)</f>
        <v/>
      </c>
      <c r="Z754" t="n">
        <v>236</v>
      </c>
      <c r="AC754" s="27">
        <f>(DAY(TODAY())+AB754)/30</f>
        <v/>
      </c>
    </row>
    <row r="755">
      <c r="A755" t="n">
        <v>1607724</v>
      </c>
      <c r="B755" t="inlineStr">
        <is>
          <t>Col Plax MW FM 500</t>
        </is>
      </c>
      <c r="C755" t="inlineStr">
        <is>
          <t>IN72</t>
        </is>
      </c>
      <c r="D755" t="n">
        <v>0</v>
      </c>
      <c r="E755" t="n">
        <v>0</v>
      </c>
      <c r="F755" t="n">
        <v>0</v>
      </c>
      <c r="G755" t="n">
        <v>0</v>
      </c>
      <c r="H755" t="n">
        <v>0</v>
      </c>
      <c r="I755" t="n">
        <v>0</v>
      </c>
      <c r="J755" t="n">
        <v>1</v>
      </c>
      <c r="K755" t="n">
        <v>1</v>
      </c>
      <c r="L755" t="n">
        <v>0</v>
      </c>
      <c r="M755" t="n">
        <v>0</v>
      </c>
      <c r="N755" t="n">
        <v>1</v>
      </c>
      <c r="P755" s="27" t="inlineStr">
        <is>
          <t>120%</t>
        </is>
      </c>
      <c r="R755" t="inlineStr">
        <is>
          <t>Gauhati</t>
        </is>
      </c>
      <c r="S755" t="inlineStr">
        <is>
          <t>East</t>
        </is>
      </c>
      <c r="T755" s="9">
        <f>VLOOKUP(A755,Sku_list!$A$1:$D$2323,3,0)</f>
        <v/>
      </c>
      <c r="U755" s="9">
        <f>VLOOKUP(A755,Sku_list!$A$1:$D$2323,4,0)*(F755/1000000*12)</f>
        <v/>
      </c>
      <c r="V755" s="9">
        <f>VLOOKUP(A755,Sku_list!$A$1:$D$2323,4,0)*(H755/1000000*12)</f>
        <v/>
      </c>
      <c r="W755" s="9">
        <f>VLOOKUP(A755,Sku_list!$A$1:$D$2323,4,0)*(J755/1000000*12)</f>
        <v/>
      </c>
      <c r="X755" s="9">
        <f>VLOOKUP(A755,Sku_list!$A$1:$D$2323,4,0)*(L755/1000000*12)</f>
        <v/>
      </c>
      <c r="Y755" s="9">
        <f>VLOOKUP(A755,Sku_list!$A$1:$E$2323,5,0)*((J755+F755)/1000000000)</f>
        <v/>
      </c>
      <c r="Z755" t="n">
        <v>5</v>
      </c>
      <c r="AC755" s="27">
        <f>(DAY(TODAY())+AB755)/30</f>
        <v/>
      </c>
    </row>
    <row r="756">
      <c r="A756" t="n">
        <v>1607724</v>
      </c>
      <c r="B756" t="inlineStr">
        <is>
          <t>Col Plax MW FM 500</t>
        </is>
      </c>
      <c r="C756" t="inlineStr">
        <is>
          <t>IN73</t>
        </is>
      </c>
      <c r="D756" t="n">
        <v>0</v>
      </c>
      <c r="E756" t="n">
        <v>0</v>
      </c>
      <c r="F756" t="n">
        <v>0</v>
      </c>
      <c r="G756" t="n">
        <v>0</v>
      </c>
      <c r="H756" t="n">
        <v>0</v>
      </c>
      <c r="I756" t="n">
        <v>0</v>
      </c>
      <c r="J756" t="n">
        <v>0</v>
      </c>
      <c r="K756" t="n">
        <v>0</v>
      </c>
      <c r="L756" t="n">
        <v>0</v>
      </c>
      <c r="M756" t="n">
        <v>0</v>
      </c>
      <c r="N756" t="n">
        <v>0</v>
      </c>
      <c r="P756" s="27" t="inlineStr">
        <is>
          <t>100%</t>
        </is>
      </c>
      <c r="R756" t="inlineStr">
        <is>
          <t>Patna</t>
        </is>
      </c>
      <c r="S756" t="inlineStr">
        <is>
          <t>East</t>
        </is>
      </c>
      <c r="T756" s="9">
        <f>VLOOKUP(A756,Sku_list!$A$1:$D$2323,3,0)</f>
        <v/>
      </c>
      <c r="U756" s="9">
        <f>VLOOKUP(A756,Sku_list!$A$1:$D$2323,4,0)*(F756/1000000*12)</f>
        <v/>
      </c>
      <c r="V756" s="9">
        <f>VLOOKUP(A756,Sku_list!$A$1:$D$2323,4,0)*(H756/1000000*12)</f>
        <v/>
      </c>
      <c r="W756" s="9">
        <f>VLOOKUP(A756,Sku_list!$A$1:$D$2323,4,0)*(J756/1000000*12)</f>
        <v/>
      </c>
      <c r="X756" s="9">
        <f>VLOOKUP(A756,Sku_list!$A$1:$D$2323,4,0)*(L756/1000000*12)</f>
        <v/>
      </c>
      <c r="Y756" s="9">
        <f>VLOOKUP(A756,Sku_list!$A$1:$E$2323,5,0)*((J756+F756)/1000000000)</f>
        <v/>
      </c>
      <c r="Z756" t="n">
        <v>7</v>
      </c>
      <c r="AC756" s="27">
        <f>(DAY(TODAY())+AB756)/30</f>
        <v/>
      </c>
    </row>
    <row r="757">
      <c r="A757" t="n">
        <v>1607724</v>
      </c>
      <c r="B757" t="inlineStr">
        <is>
          <t>Col Plax MW FM 500</t>
        </is>
      </c>
      <c r="C757" t="inlineStr">
        <is>
          <t>IN74</t>
        </is>
      </c>
      <c r="D757" t="n">
        <v>0</v>
      </c>
      <c r="E757" t="n">
        <v>0</v>
      </c>
      <c r="F757" t="n">
        <v>0</v>
      </c>
      <c r="G757" t="n">
        <v>0</v>
      </c>
      <c r="H757" t="n">
        <v>0</v>
      </c>
      <c r="I757" t="n">
        <v>25</v>
      </c>
      <c r="J757" t="n">
        <v>25</v>
      </c>
      <c r="K757" t="n">
        <v>25</v>
      </c>
      <c r="L757" t="n">
        <v>0</v>
      </c>
      <c r="M757" t="n">
        <v>0</v>
      </c>
      <c r="N757" t="n">
        <v>25</v>
      </c>
      <c r="P757" s="27" t="n">
        <v>1.21005</v>
      </c>
      <c r="R757" t="inlineStr">
        <is>
          <t>Nepal-exp</t>
        </is>
      </c>
      <c r="S757" t="inlineStr">
        <is>
          <t>Exp-DC</t>
        </is>
      </c>
      <c r="T757" s="9">
        <f>VLOOKUP(A757,Sku_list!$A$1:$D$2323,3,0)</f>
        <v/>
      </c>
      <c r="U757" s="9">
        <f>VLOOKUP(A757,Sku_list!$A$1:$D$2323,4,0)*(F757/1000000*12)</f>
        <v/>
      </c>
      <c r="V757" s="9">
        <f>VLOOKUP(A757,Sku_list!$A$1:$D$2323,4,0)*(H757/1000000*12)</f>
        <v/>
      </c>
      <c r="W757" s="9">
        <f>VLOOKUP(A757,Sku_list!$A$1:$D$2323,4,0)*(J757/1000000*12)</f>
        <v/>
      </c>
      <c r="X757" s="9">
        <f>VLOOKUP(A757,Sku_list!$A$1:$D$2323,4,0)*(L757/1000000*12)</f>
        <v/>
      </c>
      <c r="Y757" s="9">
        <f>VLOOKUP(A757,Sku_list!$A$1:$E$2323,5,0)*((J757+F757)/1000000000)</f>
        <v/>
      </c>
      <c r="Z757" t="n">
        <v>0</v>
      </c>
      <c r="AC757" s="27">
        <f>(DAY(TODAY())+AB757)/30</f>
        <v/>
      </c>
    </row>
    <row r="758">
      <c r="A758" t="n">
        <v>1607724</v>
      </c>
      <c r="B758" t="inlineStr">
        <is>
          <t>Col Plax MW FM 500</t>
        </is>
      </c>
      <c r="C758" t="inlineStr">
        <is>
          <t>IN75</t>
        </is>
      </c>
      <c r="D758" t="n">
        <v>0</v>
      </c>
      <c r="E758" t="n">
        <v>0</v>
      </c>
      <c r="F758" t="n">
        <v>3</v>
      </c>
      <c r="G758" t="n">
        <v>0</v>
      </c>
      <c r="H758" t="n">
        <v>0</v>
      </c>
      <c r="I758" t="n">
        <v>0</v>
      </c>
      <c r="J758" t="n">
        <v>3</v>
      </c>
      <c r="K758" t="n">
        <v>6</v>
      </c>
      <c r="L758" t="n">
        <v>0</v>
      </c>
      <c r="M758" t="n">
        <v>0</v>
      </c>
      <c r="N758" t="n">
        <v>6</v>
      </c>
      <c r="P758" s="27" t="inlineStr">
        <is>
          <t>167%</t>
        </is>
      </c>
      <c r="R758" t="inlineStr">
        <is>
          <t>Jaipur</t>
        </is>
      </c>
      <c r="S758" t="inlineStr">
        <is>
          <t>North</t>
        </is>
      </c>
      <c r="T758" s="9">
        <f>VLOOKUP(A758,Sku_list!$A$1:$D$2323,3,0)</f>
        <v/>
      </c>
      <c r="U758" s="9">
        <f>VLOOKUP(A758,Sku_list!$A$1:$D$2323,4,0)*(F758/1000000*12)</f>
        <v/>
      </c>
      <c r="V758" s="9">
        <f>VLOOKUP(A758,Sku_list!$A$1:$D$2323,4,0)*(H758/1000000*12)</f>
        <v/>
      </c>
      <c r="W758" s="9">
        <f>VLOOKUP(A758,Sku_list!$A$1:$D$2323,4,0)*(J758/1000000*12)</f>
        <v/>
      </c>
      <c r="X758" s="9">
        <f>VLOOKUP(A758,Sku_list!$A$1:$D$2323,4,0)*(L758/1000000*12)</f>
        <v/>
      </c>
      <c r="Y758" s="9">
        <f>VLOOKUP(A758,Sku_list!$A$1:$E$2323,5,0)*((J758+F758)/1000000000)</f>
        <v/>
      </c>
      <c r="Z758" t="n">
        <v>9</v>
      </c>
      <c r="AC758" s="27">
        <f>(DAY(TODAY())+AB758)/30</f>
        <v/>
      </c>
    </row>
    <row r="759">
      <c r="A759" t="n">
        <v>1607724</v>
      </c>
      <c r="B759" t="inlineStr">
        <is>
          <t>Col Plax MW FM 500</t>
        </is>
      </c>
      <c r="C759" t="inlineStr">
        <is>
          <t>IN76</t>
        </is>
      </c>
      <c r="D759" t="n">
        <v>0</v>
      </c>
      <c r="E759" t="n">
        <v>0</v>
      </c>
      <c r="F759" t="n">
        <v>37</v>
      </c>
      <c r="G759" t="n">
        <v>0</v>
      </c>
      <c r="H759" t="n">
        <v>0</v>
      </c>
      <c r="I759" t="n">
        <v>31</v>
      </c>
      <c r="J759" t="n">
        <v>37</v>
      </c>
      <c r="K759" t="n">
        <v>74</v>
      </c>
      <c r="L759" t="n">
        <v>0</v>
      </c>
      <c r="M759" t="n">
        <v>0</v>
      </c>
      <c r="N759" t="n">
        <v>74</v>
      </c>
      <c r="P759" s="27" t="inlineStr">
        <is>
          <t>107%</t>
        </is>
      </c>
      <c r="R759" t="inlineStr">
        <is>
          <t>Ghaziabad</t>
        </is>
      </c>
      <c r="S759" t="inlineStr">
        <is>
          <t>North</t>
        </is>
      </c>
      <c r="T759" s="9">
        <f>VLOOKUP(A759,Sku_list!$A$1:$D$2323,3,0)</f>
        <v/>
      </c>
      <c r="U759" s="9">
        <f>VLOOKUP(A759,Sku_list!$A$1:$D$2323,4,0)*(F759/1000000*12)</f>
        <v/>
      </c>
      <c r="V759" s="9">
        <f>VLOOKUP(A759,Sku_list!$A$1:$D$2323,4,0)*(H759/1000000*12)</f>
        <v/>
      </c>
      <c r="W759" s="9">
        <f>VLOOKUP(A759,Sku_list!$A$1:$D$2323,4,0)*(J759/1000000*12)</f>
        <v/>
      </c>
      <c r="X759" s="9">
        <f>VLOOKUP(A759,Sku_list!$A$1:$D$2323,4,0)*(L759/1000000*12)</f>
        <v/>
      </c>
      <c r="Y759" s="9">
        <f>VLOOKUP(A759,Sku_list!$A$1:$E$2323,5,0)*((J759+F759)/1000000000)</f>
        <v/>
      </c>
      <c r="Z759" t="n">
        <v>193</v>
      </c>
      <c r="AC759" s="27">
        <f>(DAY(TODAY())+AB759)/30</f>
        <v/>
      </c>
    </row>
    <row r="760">
      <c r="A760" t="n">
        <v>1607724</v>
      </c>
      <c r="B760" t="inlineStr">
        <is>
          <t>Col Plax MW FM 500</t>
        </is>
      </c>
      <c r="C760" t="inlineStr">
        <is>
          <t>IN77</t>
        </is>
      </c>
      <c r="D760" t="n">
        <v>0</v>
      </c>
      <c r="E760" t="n">
        <v>0</v>
      </c>
      <c r="F760" t="n">
        <v>0</v>
      </c>
      <c r="G760" t="n">
        <v>0</v>
      </c>
      <c r="H760" t="n">
        <v>0</v>
      </c>
      <c r="I760" t="n">
        <v>0</v>
      </c>
      <c r="J760" t="n">
        <v>0</v>
      </c>
      <c r="K760" t="n">
        <v>0</v>
      </c>
      <c r="L760" t="n">
        <v>0</v>
      </c>
      <c r="M760" t="n">
        <v>0</v>
      </c>
      <c r="N760" t="n">
        <v>0</v>
      </c>
      <c r="P760" s="27" t="n">
        <v>0.9456495172919467</v>
      </c>
      <c r="R760" t="inlineStr">
        <is>
          <t>POC Bhiwandi</t>
        </is>
      </c>
      <c r="S760" t="inlineStr">
        <is>
          <t>West</t>
        </is>
      </c>
      <c r="T760" s="9">
        <f>VLOOKUP(A760,Sku_list!$A$1:$D$2323,3,0)</f>
        <v/>
      </c>
      <c r="U760" s="9">
        <f>VLOOKUP(A760,Sku_list!$A$1:$D$2323,4,0)*(F760/1000000*12)</f>
        <v/>
      </c>
      <c r="V760" s="9">
        <f>VLOOKUP(A760,Sku_list!$A$1:$D$2323,4,0)*(H760/1000000*12)</f>
        <v/>
      </c>
      <c r="W760" s="9">
        <f>VLOOKUP(A760,Sku_list!$A$1:$D$2323,4,0)*(J760/1000000*12)</f>
        <v/>
      </c>
      <c r="X760" s="9">
        <f>VLOOKUP(A760,Sku_list!$A$1:$D$2323,4,0)*(L760/1000000*12)</f>
        <v/>
      </c>
      <c r="Y760" s="9">
        <f>VLOOKUP(A760,Sku_list!$A$1:$E$2323,5,0)*((J760+F760)/1000000000)</f>
        <v/>
      </c>
      <c r="Z760" t="n">
        <v>0</v>
      </c>
      <c r="AC760" s="27">
        <f>(DAY(TODAY())+AB760)/30</f>
        <v/>
      </c>
    </row>
    <row r="761">
      <c r="A761" t="n">
        <v>1607724</v>
      </c>
      <c r="B761" t="inlineStr">
        <is>
          <t>Col Plax MW FM 500</t>
        </is>
      </c>
      <c r="C761" t="inlineStr">
        <is>
          <t>IN78</t>
        </is>
      </c>
      <c r="D761" t="n">
        <v>0</v>
      </c>
      <c r="E761" t="n">
        <v>0</v>
      </c>
      <c r="F761" t="n">
        <v>0</v>
      </c>
      <c r="G761" t="n">
        <v>0</v>
      </c>
      <c r="H761" t="n">
        <v>0</v>
      </c>
      <c r="I761" t="n">
        <v>20</v>
      </c>
      <c r="J761" t="n">
        <v>20</v>
      </c>
      <c r="K761" t="n">
        <v>20</v>
      </c>
      <c r="L761" t="n">
        <v>0</v>
      </c>
      <c r="M761" t="n">
        <v>0</v>
      </c>
      <c r="N761" t="n">
        <v>20</v>
      </c>
      <c r="P761" s="27" t="n">
        <v>1.127366485161011</v>
      </c>
      <c r="R761" t="inlineStr">
        <is>
          <t>Kundli</t>
        </is>
      </c>
      <c r="S761" t="inlineStr">
        <is>
          <t>North</t>
        </is>
      </c>
      <c r="T761" s="9">
        <f>VLOOKUP(A761,Sku_list!$A$1:$D$2323,3,0)</f>
        <v/>
      </c>
      <c r="U761" s="9">
        <f>VLOOKUP(A761,Sku_list!$A$1:$D$2323,4,0)*(F761/1000000*12)</f>
        <v/>
      </c>
      <c r="V761" s="9">
        <f>VLOOKUP(A761,Sku_list!$A$1:$D$2323,4,0)*(H761/1000000*12)</f>
        <v/>
      </c>
      <c r="W761" s="9">
        <f>VLOOKUP(A761,Sku_list!$A$1:$D$2323,4,0)*(J761/1000000*12)</f>
        <v/>
      </c>
      <c r="X761" s="9">
        <f>VLOOKUP(A761,Sku_list!$A$1:$D$2323,4,0)*(L761/1000000*12)</f>
        <v/>
      </c>
      <c r="Y761" s="9">
        <f>VLOOKUP(A761,Sku_list!$A$1:$E$2323,5,0)*((J761+F761)/1000000000)</f>
        <v/>
      </c>
      <c r="Z761" t="n">
        <v>0</v>
      </c>
      <c r="AC761" s="27">
        <f>(DAY(TODAY())+AB761)/30</f>
        <v/>
      </c>
    </row>
    <row r="762">
      <c r="A762" t="n">
        <v>1607724</v>
      </c>
      <c r="B762" t="inlineStr">
        <is>
          <t>Col Plax MW FM 500</t>
        </is>
      </c>
      <c r="C762" t="inlineStr">
        <is>
          <t>IN79</t>
        </is>
      </c>
      <c r="D762" t="n">
        <v>0</v>
      </c>
      <c r="E762" t="n">
        <v>0</v>
      </c>
      <c r="F762" t="n">
        <v>0</v>
      </c>
      <c r="G762" t="n">
        <v>0</v>
      </c>
      <c r="H762" t="n">
        <v>0</v>
      </c>
      <c r="I762" t="n">
        <v>0</v>
      </c>
      <c r="J762" t="n">
        <v>8</v>
      </c>
      <c r="K762" t="n">
        <v>8</v>
      </c>
      <c r="L762" t="n">
        <v>0</v>
      </c>
      <c r="M762" t="n">
        <v>0</v>
      </c>
      <c r="N762" t="n">
        <v>8</v>
      </c>
      <c r="P762" s="27" t="inlineStr">
        <is>
          <t>189%</t>
        </is>
      </c>
      <c r="R762" t="inlineStr">
        <is>
          <t>Goa</t>
        </is>
      </c>
      <c r="S762" t="inlineStr">
        <is>
          <t>West</t>
        </is>
      </c>
      <c r="T762" s="9">
        <f>VLOOKUP(A762,Sku_list!$A$1:$D$2323,3,0)</f>
        <v/>
      </c>
      <c r="U762" s="9">
        <f>VLOOKUP(A762,Sku_list!$A$1:$D$2323,4,0)*(F762/1000000*12)</f>
        <v/>
      </c>
      <c r="V762" s="9">
        <f>VLOOKUP(A762,Sku_list!$A$1:$D$2323,4,0)*(H762/1000000*12)</f>
        <v/>
      </c>
      <c r="W762" s="9">
        <f>VLOOKUP(A762,Sku_list!$A$1:$D$2323,4,0)*(J762/1000000*12)</f>
        <v/>
      </c>
      <c r="X762" s="9">
        <f>VLOOKUP(A762,Sku_list!$A$1:$D$2323,4,0)*(L762/1000000*12)</f>
        <v/>
      </c>
      <c r="Y762" s="9">
        <f>VLOOKUP(A762,Sku_list!$A$1:$E$2323,5,0)*((J762+F762)/1000000000)</f>
        <v/>
      </c>
      <c r="Z762" t="n">
        <v>9</v>
      </c>
      <c r="AC762" s="27">
        <f>(DAY(TODAY())+AB762)/30</f>
        <v/>
      </c>
    </row>
    <row r="763">
      <c r="A763" t="n">
        <v>1607724</v>
      </c>
      <c r="B763" t="inlineStr">
        <is>
          <t>Col Plax MW FM 500</t>
        </is>
      </c>
      <c r="C763" t="inlineStr">
        <is>
          <t>IN80</t>
        </is>
      </c>
      <c r="D763" t="n">
        <v>0</v>
      </c>
      <c r="E763" t="n">
        <v>0</v>
      </c>
      <c r="F763" t="n">
        <v>0</v>
      </c>
      <c r="G763" t="n">
        <v>0</v>
      </c>
      <c r="H763" t="n">
        <v>0</v>
      </c>
      <c r="I763" t="n">
        <v>15</v>
      </c>
      <c r="J763" t="n">
        <v>15</v>
      </c>
      <c r="K763" t="n">
        <v>15</v>
      </c>
      <c r="L763" t="n">
        <v>0</v>
      </c>
      <c r="M763" t="n">
        <v>0</v>
      </c>
      <c r="N763" t="n">
        <v>15</v>
      </c>
      <c r="P763" s="27" t="inlineStr">
        <is>
          <t>288%</t>
        </is>
      </c>
      <c r="R763" t="inlineStr">
        <is>
          <t>Morinda</t>
        </is>
      </c>
      <c r="S763" t="inlineStr">
        <is>
          <t>North</t>
        </is>
      </c>
      <c r="T763" s="9">
        <f>VLOOKUP(A763,Sku_list!$A$1:$D$2323,3,0)</f>
        <v/>
      </c>
      <c r="U763" s="9">
        <f>VLOOKUP(A763,Sku_list!$A$1:$D$2323,4,0)*(F763/1000000*12)</f>
        <v/>
      </c>
      <c r="V763" s="9">
        <f>VLOOKUP(A763,Sku_list!$A$1:$D$2323,4,0)*(H763/1000000*12)</f>
        <v/>
      </c>
      <c r="W763" s="9">
        <f>VLOOKUP(A763,Sku_list!$A$1:$D$2323,4,0)*(J763/1000000*12)</f>
        <v/>
      </c>
      <c r="X763" s="9">
        <f>VLOOKUP(A763,Sku_list!$A$1:$D$2323,4,0)*(L763/1000000*12)</f>
        <v/>
      </c>
      <c r="Y763" s="9">
        <f>VLOOKUP(A763,Sku_list!$A$1:$E$2323,5,0)*((J763+F763)/1000000000)</f>
        <v/>
      </c>
      <c r="Z763" t="n">
        <v>8</v>
      </c>
      <c r="AC763" s="27">
        <f>(DAY(TODAY())+AB763)/30</f>
        <v/>
      </c>
    </row>
    <row r="764">
      <c r="A764" t="n">
        <v>1607724</v>
      </c>
      <c r="B764" t="inlineStr">
        <is>
          <t>Col Plax MW FM 500</t>
        </is>
      </c>
      <c r="C764" t="inlineStr">
        <is>
          <t>IN81</t>
        </is>
      </c>
      <c r="D764" t="n">
        <v>0</v>
      </c>
      <c r="E764" t="n">
        <v>0</v>
      </c>
      <c r="F764" t="n">
        <v>0</v>
      </c>
      <c r="G764" t="n">
        <v>0</v>
      </c>
      <c r="H764" t="n">
        <v>0</v>
      </c>
      <c r="I764" t="n">
        <v>0</v>
      </c>
      <c r="J764" t="n">
        <v>92</v>
      </c>
      <c r="K764" t="n">
        <v>92</v>
      </c>
      <c r="L764" t="n">
        <v>0</v>
      </c>
      <c r="M764" t="n">
        <v>0</v>
      </c>
      <c r="N764" t="n">
        <v>92</v>
      </c>
      <c r="P764" s="27" t="inlineStr">
        <is>
          <t>129%</t>
        </is>
      </c>
      <c r="R764" t="inlineStr">
        <is>
          <t>Bhiwandi</t>
        </is>
      </c>
      <c r="S764" t="inlineStr">
        <is>
          <t>West</t>
        </is>
      </c>
      <c r="T764" s="9">
        <f>VLOOKUP(A764,Sku_list!$A$1:$D$2323,3,0)</f>
        <v/>
      </c>
      <c r="U764" s="9">
        <f>VLOOKUP(A764,Sku_list!$A$1:$D$2323,4,0)*(F764/1000000*12)</f>
        <v/>
      </c>
      <c r="V764" s="9">
        <f>VLOOKUP(A764,Sku_list!$A$1:$D$2323,4,0)*(H764/1000000*12)</f>
        <v/>
      </c>
      <c r="W764" s="9">
        <f>VLOOKUP(A764,Sku_list!$A$1:$D$2323,4,0)*(J764/1000000*12)</f>
        <v/>
      </c>
      <c r="X764" s="9">
        <f>VLOOKUP(A764,Sku_list!$A$1:$D$2323,4,0)*(L764/1000000*12)</f>
        <v/>
      </c>
      <c r="Y764" s="9">
        <f>VLOOKUP(A764,Sku_list!$A$1:$E$2323,5,0)*((J764+F764)/1000000000)</f>
        <v/>
      </c>
      <c r="Z764" t="n">
        <v>213</v>
      </c>
      <c r="AC764" s="27">
        <f>(DAY(TODAY())+AB764)/30</f>
        <v/>
      </c>
    </row>
    <row r="765">
      <c r="A765" t="n">
        <v>1607724</v>
      </c>
      <c r="B765" t="inlineStr">
        <is>
          <t>Col Plax MW FM 500</t>
        </is>
      </c>
      <c r="C765" t="inlineStr">
        <is>
          <t>IN82</t>
        </is>
      </c>
      <c r="D765" t="n">
        <v>0</v>
      </c>
      <c r="E765" t="n">
        <v>0</v>
      </c>
      <c r="F765" t="n">
        <v>0</v>
      </c>
      <c r="G765" t="n">
        <v>0</v>
      </c>
      <c r="H765" t="n">
        <v>0</v>
      </c>
      <c r="I765" t="n">
        <v>25</v>
      </c>
      <c r="J765" t="n">
        <v>1081</v>
      </c>
      <c r="K765" t="n">
        <v>1081</v>
      </c>
      <c r="L765" t="n">
        <v>0</v>
      </c>
      <c r="M765" t="n">
        <v>0</v>
      </c>
      <c r="N765" t="n">
        <v>1081</v>
      </c>
      <c r="P765" s="27" t="inlineStr"/>
      <c r="R765" t="inlineStr">
        <is>
          <t>DC</t>
        </is>
      </c>
      <c r="S765" t="inlineStr">
        <is>
          <t>West DC</t>
        </is>
      </c>
      <c r="T765" s="9">
        <f>VLOOKUP(A765,Sku_list!$A$1:$D$2323,3,0)</f>
        <v/>
      </c>
      <c r="U765" s="9">
        <f>VLOOKUP(A765,Sku_list!$A$1:$D$2323,4,0)*(F765/1000000*12)</f>
        <v/>
      </c>
      <c r="V765" s="9">
        <f>VLOOKUP(A765,Sku_list!$A$1:$D$2323,4,0)*(H765/1000000*12)</f>
        <v/>
      </c>
      <c r="W765" s="9">
        <f>VLOOKUP(A765,Sku_list!$A$1:$D$2323,4,0)*(J765/1000000*12)</f>
        <v/>
      </c>
      <c r="X765" s="9">
        <f>VLOOKUP(A765,Sku_list!$A$1:$D$2323,4,0)*(L765/1000000*12)</f>
        <v/>
      </c>
      <c r="Y765" s="9">
        <f>VLOOKUP(A765,Sku_list!$A$1:$E$2323,5,0)*((J765+F765)/1000000000)</f>
        <v/>
      </c>
      <c r="Z765" t="n">
        <v>0</v>
      </c>
      <c r="AC765" s="27">
        <f>(DAY(TODAY())+AB765)/30</f>
        <v/>
      </c>
    </row>
    <row r="766">
      <c r="A766" t="n">
        <v>1607724</v>
      </c>
      <c r="B766" t="inlineStr">
        <is>
          <t>Col Plax MW FM 500</t>
        </is>
      </c>
      <c r="C766" t="inlineStr">
        <is>
          <t>IN83</t>
        </is>
      </c>
      <c r="D766" t="n">
        <v>0</v>
      </c>
      <c r="E766" t="n">
        <v>0</v>
      </c>
      <c r="F766" t="n">
        <v>0</v>
      </c>
      <c r="G766" t="n">
        <v>0</v>
      </c>
      <c r="H766" t="n">
        <v>0</v>
      </c>
      <c r="I766" t="n">
        <v>0</v>
      </c>
      <c r="J766" t="n">
        <v>4</v>
      </c>
      <c r="K766" t="n">
        <v>4</v>
      </c>
      <c r="L766" t="n">
        <v>0</v>
      </c>
      <c r="M766" t="n">
        <v>0</v>
      </c>
      <c r="N766" t="n">
        <v>4</v>
      </c>
      <c r="P766" s="27" t="inlineStr">
        <is>
          <t>167%</t>
        </is>
      </c>
      <c r="R766" t="inlineStr">
        <is>
          <t>Aurangabad</t>
        </is>
      </c>
      <c r="S766" t="inlineStr">
        <is>
          <t>West</t>
        </is>
      </c>
      <c r="T766" s="9">
        <f>VLOOKUP(A766,Sku_list!$A$1:$D$2323,3,0)</f>
        <v/>
      </c>
      <c r="U766" s="9">
        <f>VLOOKUP(A766,Sku_list!$A$1:$D$2323,4,0)*(F766/1000000*12)</f>
        <v/>
      </c>
      <c r="V766" s="9">
        <f>VLOOKUP(A766,Sku_list!$A$1:$D$2323,4,0)*(H766/1000000*12)</f>
        <v/>
      </c>
      <c r="W766" s="9">
        <f>VLOOKUP(A766,Sku_list!$A$1:$D$2323,4,0)*(J766/1000000*12)</f>
        <v/>
      </c>
      <c r="X766" s="9">
        <f>VLOOKUP(A766,Sku_list!$A$1:$D$2323,4,0)*(L766/1000000*12)</f>
        <v/>
      </c>
      <c r="Y766" s="9">
        <f>VLOOKUP(A766,Sku_list!$A$1:$E$2323,5,0)*((J766+F766)/1000000000)</f>
        <v/>
      </c>
      <c r="Z766" t="n">
        <v>6</v>
      </c>
      <c r="AC766" s="27">
        <f>(DAY(TODAY())+AB766)/30</f>
        <v/>
      </c>
    </row>
    <row r="767">
      <c r="A767" t="n">
        <v>1607724</v>
      </c>
      <c r="B767" t="inlineStr">
        <is>
          <t>Col Plax MW FM 500</t>
        </is>
      </c>
      <c r="C767" t="inlineStr">
        <is>
          <t>IN84</t>
        </is>
      </c>
      <c r="D767" t="n">
        <v>0</v>
      </c>
      <c r="E767" t="n">
        <v>0</v>
      </c>
      <c r="F767" t="n">
        <v>0</v>
      </c>
      <c r="G767" t="n">
        <v>0</v>
      </c>
      <c r="H767" t="n">
        <v>0</v>
      </c>
      <c r="I767" t="n">
        <v>0</v>
      </c>
      <c r="J767" t="n">
        <v>2</v>
      </c>
      <c r="K767" t="n">
        <v>2</v>
      </c>
      <c r="L767" t="n">
        <v>0</v>
      </c>
      <c r="M767" t="n">
        <v>0</v>
      </c>
      <c r="N767" t="n">
        <v>2</v>
      </c>
      <c r="P767" s="27" t="inlineStr">
        <is>
          <t>150%</t>
        </is>
      </c>
      <c r="R767" t="inlineStr">
        <is>
          <t>Raipur</t>
        </is>
      </c>
      <c r="S767" t="inlineStr">
        <is>
          <t>East</t>
        </is>
      </c>
      <c r="T767" s="9">
        <f>VLOOKUP(A767,Sku_list!$A$1:$D$2323,3,0)</f>
        <v/>
      </c>
      <c r="U767" s="9">
        <f>VLOOKUP(A767,Sku_list!$A$1:$D$2323,4,0)*(F767/1000000*12)</f>
        <v/>
      </c>
      <c r="V767" s="9">
        <f>VLOOKUP(A767,Sku_list!$A$1:$D$2323,4,0)*(H767/1000000*12)</f>
        <v/>
      </c>
      <c r="W767" s="9">
        <f>VLOOKUP(A767,Sku_list!$A$1:$D$2323,4,0)*(J767/1000000*12)</f>
        <v/>
      </c>
      <c r="X767" s="9">
        <f>VLOOKUP(A767,Sku_list!$A$1:$D$2323,4,0)*(L767/1000000*12)</f>
        <v/>
      </c>
      <c r="Y767" s="9">
        <f>VLOOKUP(A767,Sku_list!$A$1:$E$2323,5,0)*((J767+F767)/1000000000)</f>
        <v/>
      </c>
      <c r="Z767" t="n">
        <v>4</v>
      </c>
      <c r="AC767" s="27">
        <f>(DAY(TODAY())+AB767)/30</f>
        <v/>
      </c>
    </row>
    <row r="768">
      <c r="A768" t="n">
        <v>1607724</v>
      </c>
      <c r="B768" t="inlineStr">
        <is>
          <t>Col Plax MW FM 500</t>
        </is>
      </c>
      <c r="C768" t="inlineStr">
        <is>
          <t>IN85</t>
        </is>
      </c>
      <c r="D768" t="n">
        <v>0</v>
      </c>
      <c r="E768" t="n">
        <v>0</v>
      </c>
      <c r="F768" t="n">
        <v>0</v>
      </c>
      <c r="G768" t="n">
        <v>0</v>
      </c>
      <c r="H768" t="n">
        <v>0</v>
      </c>
      <c r="I768" t="n">
        <v>0</v>
      </c>
      <c r="J768" t="n">
        <v>0</v>
      </c>
      <c r="K768" t="n">
        <v>0</v>
      </c>
      <c r="L768" t="n">
        <v>0</v>
      </c>
      <c r="M768" t="n">
        <v>0</v>
      </c>
      <c r="N768" t="n">
        <v>0</v>
      </c>
      <c r="P768" s="27" t="inlineStr"/>
      <c r="R768" t="inlineStr">
        <is>
          <t>Tripura</t>
        </is>
      </c>
      <c r="S768" t="inlineStr">
        <is>
          <t>East</t>
        </is>
      </c>
      <c r="T768" s="9">
        <f>VLOOKUP(A768,Sku_list!$A$1:$D$2323,3,0)</f>
        <v/>
      </c>
      <c r="U768" s="9">
        <f>VLOOKUP(A768,Sku_list!$A$1:$D$2323,4,0)*(F768/1000000*12)</f>
        <v/>
      </c>
      <c r="V768" s="9">
        <f>VLOOKUP(A768,Sku_list!$A$1:$D$2323,4,0)*(H768/1000000*12)</f>
        <v/>
      </c>
      <c r="W768" s="9">
        <f>VLOOKUP(A768,Sku_list!$A$1:$D$2323,4,0)*(J768/1000000*12)</f>
        <v/>
      </c>
      <c r="X768" s="9">
        <f>VLOOKUP(A768,Sku_list!$A$1:$D$2323,4,0)*(L768/1000000*12)</f>
        <v/>
      </c>
      <c r="Y768" s="9">
        <f>VLOOKUP(A768,Sku_list!$A$1:$E$2323,5,0)*((J768+F768)/1000000000)</f>
        <v/>
      </c>
      <c r="Z768" t="n">
        <v>0</v>
      </c>
      <c r="AC768" s="27">
        <f>(DAY(TODAY())+AB768)/30</f>
        <v/>
      </c>
    </row>
    <row r="769">
      <c r="A769" t="n">
        <v>1607724</v>
      </c>
      <c r="B769" t="inlineStr">
        <is>
          <t>Col Plax MW FM 500</t>
        </is>
      </c>
      <c r="C769" t="inlineStr">
        <is>
          <t>IN86</t>
        </is>
      </c>
      <c r="D769" t="n">
        <v>0</v>
      </c>
      <c r="E769" t="n">
        <v>0</v>
      </c>
      <c r="F769" t="n">
        <v>0</v>
      </c>
      <c r="G769" t="n">
        <v>0</v>
      </c>
      <c r="H769" t="n">
        <v>0</v>
      </c>
      <c r="I769" t="n">
        <v>0</v>
      </c>
      <c r="J769" t="n">
        <v>4</v>
      </c>
      <c r="K769" t="n">
        <v>4</v>
      </c>
      <c r="L769" t="n">
        <v>0</v>
      </c>
      <c r="M769" t="n">
        <v>0</v>
      </c>
      <c r="N769" t="n">
        <v>4</v>
      </c>
      <c r="P769" s="27" t="inlineStr">
        <is>
          <t>180%</t>
        </is>
      </c>
      <c r="R769" t="inlineStr">
        <is>
          <t>Ranchi</t>
        </is>
      </c>
      <c r="S769" t="inlineStr">
        <is>
          <t>East</t>
        </is>
      </c>
      <c r="T769" s="9">
        <f>VLOOKUP(A769,Sku_list!$A$1:$D$2323,3,0)</f>
        <v/>
      </c>
      <c r="U769" s="9">
        <f>VLOOKUP(A769,Sku_list!$A$1:$D$2323,4,0)*(F769/1000000*12)</f>
        <v/>
      </c>
      <c r="V769" s="9">
        <f>VLOOKUP(A769,Sku_list!$A$1:$D$2323,4,0)*(H769/1000000*12)</f>
        <v/>
      </c>
      <c r="W769" s="9">
        <f>VLOOKUP(A769,Sku_list!$A$1:$D$2323,4,0)*(J769/1000000*12)</f>
        <v/>
      </c>
      <c r="X769" s="9">
        <f>VLOOKUP(A769,Sku_list!$A$1:$D$2323,4,0)*(L769/1000000*12)</f>
        <v/>
      </c>
      <c r="Y769" s="9">
        <f>VLOOKUP(A769,Sku_list!$A$1:$E$2323,5,0)*((J769+F769)/1000000000)</f>
        <v/>
      </c>
      <c r="Z769" t="n">
        <v>5</v>
      </c>
      <c r="AC769" s="27">
        <f>(DAY(TODAY())+AB769)/30</f>
        <v/>
      </c>
    </row>
    <row r="770">
      <c r="A770" t="n">
        <v>1607724</v>
      </c>
      <c r="B770" t="inlineStr">
        <is>
          <t>Col Plax MW FM 500</t>
        </is>
      </c>
      <c r="C770" t="inlineStr">
        <is>
          <t>IN87</t>
        </is>
      </c>
      <c r="D770" t="n">
        <v>0</v>
      </c>
      <c r="E770" t="n">
        <v>0</v>
      </c>
      <c r="F770" t="n">
        <v>0</v>
      </c>
      <c r="G770" t="n">
        <v>0</v>
      </c>
      <c r="H770" t="n">
        <v>0</v>
      </c>
      <c r="I770" t="n">
        <v>0</v>
      </c>
      <c r="J770" t="n">
        <v>0</v>
      </c>
      <c r="K770" t="n">
        <v>0</v>
      </c>
      <c r="L770" t="n">
        <v>0</v>
      </c>
      <c r="M770" t="n">
        <v>0</v>
      </c>
      <c r="N770" t="n">
        <v>0</v>
      </c>
      <c r="P770" s="27" t="inlineStr">
        <is>
          <t>100%</t>
        </is>
      </c>
      <c r="R770" t="inlineStr">
        <is>
          <t>Vijaywada</t>
        </is>
      </c>
      <c r="S770" t="inlineStr">
        <is>
          <t>South</t>
        </is>
      </c>
      <c r="T770" s="9">
        <f>VLOOKUP(A770,Sku_list!$A$1:$D$2323,3,0)</f>
        <v/>
      </c>
      <c r="U770" s="9">
        <f>VLOOKUP(A770,Sku_list!$A$1:$D$2323,4,0)*(F770/1000000*12)</f>
        <v/>
      </c>
      <c r="V770" s="9">
        <f>VLOOKUP(A770,Sku_list!$A$1:$D$2323,4,0)*(H770/1000000*12)</f>
        <v/>
      </c>
      <c r="W770" s="9">
        <f>VLOOKUP(A770,Sku_list!$A$1:$D$2323,4,0)*(J770/1000000*12)</f>
        <v/>
      </c>
      <c r="X770" s="9">
        <f>VLOOKUP(A770,Sku_list!$A$1:$D$2323,4,0)*(L770/1000000*12)</f>
        <v/>
      </c>
      <c r="Y770" s="9">
        <f>VLOOKUP(A770,Sku_list!$A$1:$E$2323,5,0)*((J770+F770)/1000000000)</f>
        <v/>
      </c>
      <c r="Z770" t="n">
        <v>9</v>
      </c>
      <c r="AC770" s="27">
        <f>(DAY(TODAY())+AB770)/30</f>
        <v/>
      </c>
    </row>
    <row r="771">
      <c r="A771" t="n">
        <v>1607724</v>
      </c>
      <c r="B771" t="inlineStr">
        <is>
          <t>Col Plax MW FM 500</t>
        </is>
      </c>
      <c r="C771" t="inlineStr">
        <is>
          <t>IN88</t>
        </is>
      </c>
      <c r="D771" t="n">
        <v>0</v>
      </c>
      <c r="E771" t="n">
        <v>0</v>
      </c>
      <c r="F771" t="n">
        <v>2</v>
      </c>
      <c r="G771" t="n">
        <v>0</v>
      </c>
      <c r="H771" t="n">
        <v>0</v>
      </c>
      <c r="I771" t="n">
        <v>3</v>
      </c>
      <c r="J771" t="n">
        <v>3</v>
      </c>
      <c r="K771" t="n">
        <v>5</v>
      </c>
      <c r="L771" t="n">
        <v>0</v>
      </c>
      <c r="M771" t="n">
        <v>0</v>
      </c>
      <c r="N771" t="n">
        <v>5</v>
      </c>
      <c r="P771" s="27" t="n">
        <v>1.104410230200813</v>
      </c>
      <c r="R771" t="inlineStr">
        <is>
          <t>Uttaranchal</t>
        </is>
      </c>
      <c r="S771" t="inlineStr">
        <is>
          <t>North</t>
        </is>
      </c>
      <c r="T771" s="9">
        <f>VLOOKUP(A771,Sku_list!$A$1:$D$2323,3,0)</f>
        <v/>
      </c>
      <c r="U771" s="9">
        <f>VLOOKUP(A771,Sku_list!$A$1:$D$2323,4,0)*(F771/1000000*12)</f>
        <v/>
      </c>
      <c r="V771" s="9">
        <f>VLOOKUP(A771,Sku_list!$A$1:$D$2323,4,0)*(H771/1000000*12)</f>
        <v/>
      </c>
      <c r="W771" s="9">
        <f>VLOOKUP(A771,Sku_list!$A$1:$D$2323,4,0)*(J771/1000000*12)</f>
        <v/>
      </c>
      <c r="X771" s="9">
        <f>VLOOKUP(A771,Sku_list!$A$1:$D$2323,4,0)*(L771/1000000*12)</f>
        <v/>
      </c>
      <c r="Y771" s="9">
        <f>VLOOKUP(A771,Sku_list!$A$1:$E$2323,5,0)*((J771+F771)/1000000000)</f>
        <v/>
      </c>
      <c r="Z771" t="n">
        <v>0</v>
      </c>
      <c r="AC771" s="27">
        <f>(DAY(TODAY())+AB771)/30</f>
        <v/>
      </c>
    </row>
    <row r="772">
      <c r="A772" t="n">
        <v>1607724</v>
      </c>
      <c r="B772" t="inlineStr">
        <is>
          <t>Col Plax MW FM 500</t>
        </is>
      </c>
      <c r="C772" t="inlineStr">
        <is>
          <t>IN89</t>
        </is>
      </c>
      <c r="D772" t="n">
        <v>0</v>
      </c>
      <c r="E772" t="n">
        <v>0</v>
      </c>
      <c r="F772" t="n">
        <v>0</v>
      </c>
      <c r="G772" t="n">
        <v>0</v>
      </c>
      <c r="H772" t="n">
        <v>0</v>
      </c>
      <c r="I772" t="n">
        <v>0</v>
      </c>
      <c r="J772" t="n">
        <v>2</v>
      </c>
      <c r="K772" t="n">
        <v>2</v>
      </c>
      <c r="L772" t="n">
        <v>0</v>
      </c>
      <c r="M772" t="n">
        <v>0</v>
      </c>
      <c r="N772" t="n">
        <v>2</v>
      </c>
      <c r="P772" s="27" t="inlineStr">
        <is>
          <t>120%</t>
        </is>
      </c>
      <c r="R772" t="inlineStr">
        <is>
          <t>Hubli</t>
        </is>
      </c>
      <c r="S772" t="inlineStr">
        <is>
          <t>South</t>
        </is>
      </c>
      <c r="T772" s="9">
        <f>VLOOKUP(A772,Sku_list!$A$1:$D$2323,3,0)</f>
        <v/>
      </c>
      <c r="U772" s="9">
        <f>VLOOKUP(A772,Sku_list!$A$1:$D$2323,4,0)*(F772/1000000*12)</f>
        <v/>
      </c>
      <c r="V772" s="9">
        <f>VLOOKUP(A772,Sku_list!$A$1:$D$2323,4,0)*(H772/1000000*12)</f>
        <v/>
      </c>
      <c r="W772" s="9">
        <f>VLOOKUP(A772,Sku_list!$A$1:$D$2323,4,0)*(J772/1000000*12)</f>
        <v/>
      </c>
      <c r="X772" s="9">
        <f>VLOOKUP(A772,Sku_list!$A$1:$D$2323,4,0)*(L772/1000000*12)</f>
        <v/>
      </c>
      <c r="Y772" s="9">
        <f>VLOOKUP(A772,Sku_list!$A$1:$E$2323,5,0)*((J772+F772)/1000000000)</f>
        <v/>
      </c>
      <c r="Z772" t="n">
        <v>10</v>
      </c>
      <c r="AC772" s="27">
        <f>(DAY(TODAY())+AB772)/30</f>
        <v/>
      </c>
    </row>
    <row r="773">
      <c r="A773" t="n">
        <v>1607724</v>
      </c>
      <c r="B773" t="inlineStr">
        <is>
          <t>Col Plax MW FM 500</t>
        </is>
      </c>
      <c r="C773" t="inlineStr">
        <is>
          <t>IN90</t>
        </is>
      </c>
      <c r="D773" t="n">
        <v>0</v>
      </c>
      <c r="E773" t="n">
        <v>0</v>
      </c>
      <c r="F773" t="n">
        <v>0</v>
      </c>
      <c r="G773" t="n">
        <v>0</v>
      </c>
      <c r="H773" t="n">
        <v>0</v>
      </c>
      <c r="I773" t="n">
        <v>0</v>
      </c>
      <c r="J773" t="n">
        <v>0</v>
      </c>
      <c r="K773" t="n">
        <v>0</v>
      </c>
      <c r="L773" t="n">
        <v>0</v>
      </c>
      <c r="M773" t="n">
        <v>0</v>
      </c>
      <c r="N773" t="n">
        <v>0</v>
      </c>
      <c r="P773" s="27" t="n">
        <v>5.287110283852955</v>
      </c>
      <c r="R773" t="inlineStr">
        <is>
          <t>Export</t>
        </is>
      </c>
      <c r="S773" t="inlineStr">
        <is>
          <t>Exp-DC</t>
        </is>
      </c>
      <c r="T773" s="9">
        <f>VLOOKUP(A773,Sku_list!$A$1:$D$2323,3,0)</f>
        <v/>
      </c>
      <c r="U773" s="9">
        <f>VLOOKUP(A773,Sku_list!$A$1:$D$2323,4,0)*(F773/1000000*12)</f>
        <v/>
      </c>
      <c r="V773" s="9">
        <f>VLOOKUP(A773,Sku_list!$A$1:$D$2323,4,0)*(H773/1000000*12)</f>
        <v/>
      </c>
      <c r="W773" s="9">
        <f>VLOOKUP(A773,Sku_list!$A$1:$D$2323,4,0)*(J773/1000000*12)</f>
        <v/>
      </c>
      <c r="X773" s="9">
        <f>VLOOKUP(A773,Sku_list!$A$1:$D$2323,4,0)*(L773/1000000*12)</f>
        <v/>
      </c>
      <c r="Y773" s="9">
        <f>VLOOKUP(A773,Sku_list!$A$1:$E$2323,5,0)*((J773+F773)/1000000000)</f>
        <v/>
      </c>
      <c r="Z773" t="n">
        <v>0</v>
      </c>
      <c r="AC773" s="27">
        <f>(DAY(TODAY())+AB773)/30</f>
        <v/>
      </c>
    </row>
    <row r="774">
      <c r="A774" t="n">
        <v>1607724</v>
      </c>
      <c r="B774" t="inlineStr">
        <is>
          <t>Col Plax MW FM 500</t>
        </is>
      </c>
      <c r="C774" t="inlineStr">
        <is>
          <t>IN91</t>
        </is>
      </c>
      <c r="D774" t="n">
        <v>0</v>
      </c>
      <c r="E774" t="n">
        <v>0</v>
      </c>
      <c r="F774" t="n">
        <v>0</v>
      </c>
      <c r="G774" t="n">
        <v>0</v>
      </c>
      <c r="H774" t="n">
        <v>0</v>
      </c>
      <c r="I774" t="n">
        <v>0</v>
      </c>
      <c r="J774" t="n">
        <v>4</v>
      </c>
      <c r="K774" t="n">
        <v>4</v>
      </c>
      <c r="L774" t="n">
        <v>0</v>
      </c>
      <c r="M774" t="n">
        <v>0</v>
      </c>
      <c r="N774" t="n">
        <v>4</v>
      </c>
      <c r="P774" s="27" t="inlineStr">
        <is>
          <t>500%</t>
        </is>
      </c>
      <c r="R774" t="inlineStr">
        <is>
          <t>Siliguri</t>
        </is>
      </c>
      <c r="S774" t="inlineStr">
        <is>
          <t>East</t>
        </is>
      </c>
      <c r="T774" s="9">
        <f>VLOOKUP(A774,Sku_list!$A$1:$D$2323,3,0)</f>
        <v/>
      </c>
      <c r="U774" s="9">
        <f>VLOOKUP(A774,Sku_list!$A$1:$D$2323,4,0)*(F774/1000000*12)</f>
        <v/>
      </c>
      <c r="V774" s="9">
        <f>VLOOKUP(A774,Sku_list!$A$1:$D$2323,4,0)*(H774/1000000*12)</f>
        <v/>
      </c>
      <c r="W774" s="9">
        <f>VLOOKUP(A774,Sku_list!$A$1:$D$2323,4,0)*(J774/1000000*12)</f>
        <v/>
      </c>
      <c r="X774" s="9">
        <f>VLOOKUP(A774,Sku_list!$A$1:$D$2323,4,0)*(L774/1000000*12)</f>
        <v/>
      </c>
      <c r="Y774" s="9">
        <f>VLOOKUP(A774,Sku_list!$A$1:$E$2323,5,0)*((J774+F774)/1000000000)</f>
        <v/>
      </c>
      <c r="Z774" t="n">
        <v>1</v>
      </c>
      <c r="AC774" s="27">
        <f>(DAY(TODAY())+AB774)/30</f>
        <v/>
      </c>
    </row>
    <row r="775">
      <c r="A775" t="n">
        <v>1607724</v>
      </c>
      <c r="B775" t="inlineStr">
        <is>
          <t>Col Plax MW FM 500</t>
        </is>
      </c>
      <c r="C775" t="inlineStr">
        <is>
          <t>IN95</t>
        </is>
      </c>
      <c r="D775" t="n">
        <v>0</v>
      </c>
      <c r="E775" t="n">
        <v>0</v>
      </c>
      <c r="F775" t="n">
        <v>0</v>
      </c>
      <c r="G775" t="n">
        <v>0</v>
      </c>
      <c r="H775" t="n">
        <v>0</v>
      </c>
      <c r="I775" t="n">
        <v>72</v>
      </c>
      <c r="J775" t="n">
        <v>72</v>
      </c>
      <c r="K775" t="n">
        <v>72</v>
      </c>
      <c r="L775" t="n">
        <v>0</v>
      </c>
      <c r="M775" t="n">
        <v>0</v>
      </c>
      <c r="N775" t="n">
        <v>72</v>
      </c>
      <c r="P775" s="27" t="n">
        <v>2.15</v>
      </c>
      <c r="R775" t="inlineStr">
        <is>
          <t>Hasangarh</t>
        </is>
      </c>
      <c r="S775" t="inlineStr">
        <is>
          <t>North DC</t>
        </is>
      </c>
      <c r="T775" s="9">
        <f>VLOOKUP(A775,Sku_list!$A$1:$D$2323,3,0)</f>
        <v/>
      </c>
      <c r="U775" s="9">
        <f>VLOOKUP(A775,Sku_list!$A$1:$D$2323,4,0)*(F775/1000000*12)</f>
        <v/>
      </c>
      <c r="V775" s="9">
        <f>VLOOKUP(A775,Sku_list!$A$1:$D$2323,4,0)*(H775/1000000*12)</f>
        <v/>
      </c>
      <c r="W775" s="9">
        <f>VLOOKUP(A775,Sku_list!$A$1:$D$2323,4,0)*(J775/1000000*12)</f>
        <v/>
      </c>
      <c r="X775" s="9">
        <f>VLOOKUP(A775,Sku_list!$A$1:$D$2323,4,0)*(L775/1000000*12)</f>
        <v/>
      </c>
      <c r="Y775" s="9">
        <f>VLOOKUP(A775,Sku_list!$A$1:$E$2323,5,0)*((J775+F775)/1000000000)</f>
        <v/>
      </c>
      <c r="Z775" t="n">
        <v>0</v>
      </c>
      <c r="AC775" s="27">
        <f>(DAY(TODAY())+AB775)/30</f>
        <v/>
      </c>
    </row>
    <row r="776">
      <c r="A776" t="n">
        <v>1607724</v>
      </c>
      <c r="B776" t="inlineStr">
        <is>
          <t>Col Plax MW FM 500</t>
        </is>
      </c>
      <c r="C776" t="inlineStr">
        <is>
          <t>IN97</t>
        </is>
      </c>
      <c r="D776" t="n">
        <v>0</v>
      </c>
      <c r="E776" t="n">
        <v>0</v>
      </c>
      <c r="F776" t="n">
        <v>0</v>
      </c>
      <c r="G776" t="n">
        <v>0</v>
      </c>
      <c r="H776" t="n">
        <v>0</v>
      </c>
      <c r="I776" t="n">
        <v>0</v>
      </c>
      <c r="J776" t="n">
        <v>354</v>
      </c>
      <c r="K776" t="n">
        <v>354</v>
      </c>
      <c r="L776" t="n">
        <v>0</v>
      </c>
      <c r="M776" t="n">
        <v>0</v>
      </c>
      <c r="N776" t="n">
        <v>354</v>
      </c>
      <c r="P776" s="27" t="inlineStr"/>
      <c r="R776" t="inlineStr">
        <is>
          <t>Hubli DC</t>
        </is>
      </c>
      <c r="S776" t="inlineStr">
        <is>
          <t>South DC</t>
        </is>
      </c>
      <c r="T776" s="9">
        <f>VLOOKUP(A776,Sku_list!$A$1:$D$2323,3,0)</f>
        <v/>
      </c>
      <c r="U776" s="9">
        <f>VLOOKUP(A776,Sku_list!$A$1:$D$2323,4,0)*(F776/1000000*12)</f>
        <v/>
      </c>
      <c r="V776" s="9">
        <f>VLOOKUP(A776,Sku_list!$A$1:$D$2323,4,0)*(H776/1000000*12)</f>
        <v/>
      </c>
      <c r="W776" s="9">
        <f>VLOOKUP(A776,Sku_list!$A$1:$D$2323,4,0)*(J776/1000000*12)</f>
        <v/>
      </c>
      <c r="X776" s="9">
        <f>VLOOKUP(A776,Sku_list!$A$1:$D$2323,4,0)*(L776/1000000*12)</f>
        <v/>
      </c>
      <c r="Y776" s="9">
        <f>VLOOKUP(A776,Sku_list!$A$1:$E$2323,5,0)*((J776+F776)/1000000000)</f>
        <v/>
      </c>
      <c r="Z776" t="n">
        <v>0</v>
      </c>
      <c r="AC776" s="27">
        <f>(DAY(TODAY())+AB776)/30</f>
        <v/>
      </c>
    </row>
    <row r="777">
      <c r="A777" t="n">
        <v>1607724</v>
      </c>
      <c r="B777" t="inlineStr">
        <is>
          <t>Col Plax MW FM 500</t>
        </is>
      </c>
      <c r="C777" t="inlineStr">
        <is>
          <t>IN98</t>
        </is>
      </c>
      <c r="D777" t="n">
        <v>0</v>
      </c>
      <c r="E777" t="n">
        <v>0</v>
      </c>
      <c r="F777" t="n">
        <v>80</v>
      </c>
      <c r="G777" t="n">
        <v>0</v>
      </c>
      <c r="H777" t="n">
        <v>0</v>
      </c>
      <c r="I777" t="n">
        <v>0</v>
      </c>
      <c r="J777" t="n">
        <v>0</v>
      </c>
      <c r="K777" t="n">
        <v>80</v>
      </c>
      <c r="L777" t="n">
        <v>0</v>
      </c>
      <c r="M777" t="n">
        <v>0</v>
      </c>
      <c r="N777" t="n">
        <v>80</v>
      </c>
      <c r="P777" s="27" t="n">
        <v>1.157262810955034</v>
      </c>
      <c r="R777" t="inlineStr">
        <is>
          <t>Calcutta DC</t>
        </is>
      </c>
      <c r="S777" t="inlineStr">
        <is>
          <t>East DC</t>
        </is>
      </c>
      <c r="T777" s="9">
        <f>VLOOKUP(A777,Sku_list!$A$1:$D$2323,3,0)</f>
        <v/>
      </c>
      <c r="U777" s="9">
        <f>VLOOKUP(A777,Sku_list!$A$1:$D$2323,4,0)*(F777/1000000*12)</f>
        <v/>
      </c>
      <c r="V777" s="9">
        <f>VLOOKUP(A777,Sku_list!$A$1:$D$2323,4,0)*(H777/1000000*12)</f>
        <v/>
      </c>
      <c r="W777" s="9">
        <f>VLOOKUP(A777,Sku_list!$A$1:$D$2323,4,0)*(J777/1000000*12)</f>
        <v/>
      </c>
      <c r="X777" s="9">
        <f>VLOOKUP(A777,Sku_list!$A$1:$D$2323,4,0)*(L777/1000000*12)</f>
        <v/>
      </c>
      <c r="Y777" s="9">
        <f>VLOOKUP(A777,Sku_list!$A$1:$E$2323,5,0)*((J777+F777)/1000000000)</f>
        <v/>
      </c>
      <c r="Z777" t="n">
        <v>0</v>
      </c>
      <c r="AC777" s="27">
        <f>(DAY(TODAY())+AB777)/30</f>
        <v/>
      </c>
    </row>
    <row r="778">
      <c r="A778" t="n">
        <v>1607724</v>
      </c>
      <c r="B778" t="inlineStr">
        <is>
          <t>Col Plax MW FM 500</t>
        </is>
      </c>
      <c r="C778" t="inlineStr">
        <is>
          <t>IN99</t>
        </is>
      </c>
      <c r="D778" t="n">
        <v>0</v>
      </c>
      <c r="E778" t="n">
        <v>0</v>
      </c>
      <c r="F778" t="n">
        <v>0</v>
      </c>
      <c r="G778" t="n">
        <v>0</v>
      </c>
      <c r="H778" t="n">
        <v>0</v>
      </c>
      <c r="I778" t="n">
        <v>0</v>
      </c>
      <c r="J778" t="n">
        <v>0</v>
      </c>
      <c r="K778" t="n">
        <v>0</v>
      </c>
      <c r="L778" t="n">
        <v>0</v>
      </c>
      <c r="M778" t="n">
        <v>0</v>
      </c>
      <c r="N778" t="n">
        <v>0</v>
      </c>
      <c r="P778" s="27" t="n">
        <v>1.269532062391681</v>
      </c>
      <c r="R778" t="inlineStr">
        <is>
          <t>Goa DC</t>
        </is>
      </c>
      <c r="S778" t="inlineStr">
        <is>
          <t>Plant</t>
        </is>
      </c>
      <c r="T778" s="9">
        <f>VLOOKUP(A778,Sku_list!$A$1:$D$2323,3,0)</f>
        <v/>
      </c>
      <c r="U778" s="9">
        <f>VLOOKUP(A778,Sku_list!$A$1:$D$2323,4,0)*(F778/1000000*12)</f>
        <v/>
      </c>
      <c r="V778" s="9">
        <f>VLOOKUP(A778,Sku_list!$A$1:$D$2323,4,0)*(H778/1000000*12)</f>
        <v/>
      </c>
      <c r="W778" s="9">
        <f>VLOOKUP(A778,Sku_list!$A$1:$D$2323,4,0)*(J778/1000000*12)</f>
        <v/>
      </c>
      <c r="X778" s="9">
        <f>VLOOKUP(A778,Sku_list!$A$1:$D$2323,4,0)*(L778/1000000*12)</f>
        <v/>
      </c>
      <c r="Y778" s="9">
        <f>VLOOKUP(A778,Sku_list!$A$1:$E$2323,5,0)*((J778+F778)/1000000000)</f>
        <v/>
      </c>
      <c r="Z778" t="n">
        <v>0</v>
      </c>
      <c r="AC778" s="27">
        <f>(DAY(TODAY())+AB778)/30</f>
        <v/>
      </c>
    </row>
    <row r="779">
      <c r="A779" t="n">
        <v>1607750</v>
      </c>
      <c r="B779" t="inlineStr">
        <is>
          <t>Col Plax MW FM 100</t>
        </is>
      </c>
      <c r="C779" t="inlineStr">
        <is>
          <t>IN59</t>
        </is>
      </c>
      <c r="D779" t="n">
        <v>0</v>
      </c>
      <c r="E779" t="n">
        <v>0</v>
      </c>
      <c r="F779" t="n">
        <v>0</v>
      </c>
      <c r="G779" t="n">
        <v>0</v>
      </c>
      <c r="H779" t="n">
        <v>0</v>
      </c>
      <c r="I779" t="n">
        <v>0</v>
      </c>
      <c r="J779" t="n">
        <v>801</v>
      </c>
      <c r="K779" t="n">
        <v>801</v>
      </c>
      <c r="L779" t="n">
        <v>0</v>
      </c>
      <c r="M779" t="n">
        <v>0</v>
      </c>
      <c r="N779" t="n">
        <v>801</v>
      </c>
      <c r="P779" s="27" t="inlineStr">
        <is>
          <t>100%</t>
        </is>
      </c>
      <c r="R779" t="inlineStr">
        <is>
          <t>Coimbatore</t>
        </is>
      </c>
      <c r="S779" t="inlineStr">
        <is>
          <t>South</t>
        </is>
      </c>
      <c r="T779" s="9">
        <f>VLOOKUP(A779,Sku_list!$A$1:$D$2323,3,0)</f>
        <v/>
      </c>
      <c r="U779" s="9">
        <f>VLOOKUP(A779,Sku_list!$A$1:$D$2323,4,0)*(F779/1000000*12)</f>
        <v/>
      </c>
      <c r="V779" s="9">
        <f>VLOOKUP(A779,Sku_list!$A$1:$D$2323,4,0)*(H779/1000000*12)</f>
        <v/>
      </c>
      <c r="W779" s="9">
        <f>VLOOKUP(A779,Sku_list!$A$1:$D$2323,4,0)*(J779/1000000*12)</f>
        <v/>
      </c>
      <c r="X779" s="9">
        <f>VLOOKUP(A779,Sku_list!$A$1:$D$2323,4,0)*(L779/1000000*12)</f>
        <v/>
      </c>
      <c r="Y779" s="9">
        <f>VLOOKUP(A779,Sku_list!$A$1:$E$2323,5,0)*((J779+F779)/1000000000)</f>
        <v/>
      </c>
      <c r="Z779" t="n">
        <v>1848</v>
      </c>
      <c r="AC779" s="27">
        <f>(DAY(TODAY())+AB779)/30</f>
        <v/>
      </c>
    </row>
    <row r="780">
      <c r="A780" t="n">
        <v>1607750</v>
      </c>
      <c r="B780" t="inlineStr">
        <is>
          <t>Col Plax MW FM 100</t>
        </is>
      </c>
      <c r="C780" t="inlineStr">
        <is>
          <t>IN60</t>
        </is>
      </c>
      <c r="D780" t="n">
        <v>0</v>
      </c>
      <c r="E780" t="n">
        <v>0</v>
      </c>
      <c r="F780" t="n">
        <v>0</v>
      </c>
      <c r="G780" t="n">
        <v>0</v>
      </c>
      <c r="H780" t="n">
        <v>0</v>
      </c>
      <c r="I780" t="n">
        <v>0</v>
      </c>
      <c r="J780" t="n">
        <v>158</v>
      </c>
      <c r="K780" t="n">
        <v>158</v>
      </c>
      <c r="L780" t="n">
        <v>0</v>
      </c>
      <c r="M780" t="n">
        <v>0</v>
      </c>
      <c r="N780" t="n">
        <v>158</v>
      </c>
      <c r="P780" s="27" t="n">
        <v>0.7209562841530055</v>
      </c>
      <c r="R780" t="inlineStr">
        <is>
          <t>Mumbai</t>
        </is>
      </c>
      <c r="S780" t="inlineStr">
        <is>
          <t>West</t>
        </is>
      </c>
      <c r="T780" s="9">
        <f>VLOOKUP(A780,Sku_list!$A$1:$D$2323,3,0)</f>
        <v/>
      </c>
      <c r="U780" s="9">
        <f>VLOOKUP(A780,Sku_list!$A$1:$D$2323,4,0)*(F780/1000000*12)</f>
        <v/>
      </c>
      <c r="V780" s="9">
        <f>VLOOKUP(A780,Sku_list!$A$1:$D$2323,4,0)*(H780/1000000*12)</f>
        <v/>
      </c>
      <c r="W780" s="9">
        <f>VLOOKUP(A780,Sku_list!$A$1:$D$2323,4,0)*(J780/1000000*12)</f>
        <v/>
      </c>
      <c r="X780" s="9">
        <f>VLOOKUP(A780,Sku_list!$A$1:$D$2323,4,0)*(L780/1000000*12)</f>
        <v/>
      </c>
      <c r="Y780" s="9">
        <f>VLOOKUP(A780,Sku_list!$A$1:$E$2323,5,0)*((J780+F780)/1000000000)</f>
        <v/>
      </c>
      <c r="Z780" t="n">
        <v>0</v>
      </c>
      <c r="AC780" s="27">
        <f>(DAY(TODAY())+AB780)/30</f>
        <v/>
      </c>
    </row>
    <row r="781">
      <c r="A781" t="n">
        <v>1607750</v>
      </c>
      <c r="B781" t="inlineStr">
        <is>
          <t>Col Plax MW FM 100</t>
        </is>
      </c>
      <c r="C781" t="inlineStr">
        <is>
          <t>IN61</t>
        </is>
      </c>
      <c r="D781" t="n">
        <v>0</v>
      </c>
      <c r="E781" t="n">
        <v>0</v>
      </c>
      <c r="F781" t="n">
        <v>120</v>
      </c>
      <c r="G781" t="n">
        <v>0</v>
      </c>
      <c r="H781" t="n">
        <v>0</v>
      </c>
      <c r="I781" t="n">
        <v>0</v>
      </c>
      <c r="J781" t="n">
        <v>72</v>
      </c>
      <c r="K781" t="n">
        <v>192</v>
      </c>
      <c r="L781" t="n">
        <v>0</v>
      </c>
      <c r="M781" t="n">
        <v>0</v>
      </c>
      <c r="N781" t="n">
        <v>192</v>
      </c>
      <c r="P781" s="27" t="n">
        <v>0.04988994864269992</v>
      </c>
      <c r="R781" t="inlineStr">
        <is>
          <t>Delhi</t>
        </is>
      </c>
      <c r="S781" t="inlineStr">
        <is>
          <t>North</t>
        </is>
      </c>
      <c r="T781" s="9">
        <f>VLOOKUP(A781,Sku_list!$A$1:$D$2323,3,0)</f>
        <v/>
      </c>
      <c r="U781" s="9">
        <f>VLOOKUP(A781,Sku_list!$A$1:$D$2323,4,0)*(F781/1000000*12)</f>
        <v/>
      </c>
      <c r="V781" s="9">
        <f>VLOOKUP(A781,Sku_list!$A$1:$D$2323,4,0)*(H781/1000000*12)</f>
        <v/>
      </c>
      <c r="W781" s="9">
        <f>VLOOKUP(A781,Sku_list!$A$1:$D$2323,4,0)*(J781/1000000*12)</f>
        <v/>
      </c>
      <c r="X781" s="9">
        <f>VLOOKUP(A781,Sku_list!$A$1:$D$2323,4,0)*(L781/1000000*12)</f>
        <v/>
      </c>
      <c r="Y781" s="9">
        <f>VLOOKUP(A781,Sku_list!$A$1:$E$2323,5,0)*((J781+F781)/1000000000)</f>
        <v/>
      </c>
      <c r="Z781" t="n">
        <v>0</v>
      </c>
      <c r="AC781" s="27">
        <f>(DAY(TODAY())+AB781)/30</f>
        <v/>
      </c>
    </row>
    <row r="782">
      <c r="A782" t="n">
        <v>1607750</v>
      </c>
      <c r="B782" t="inlineStr">
        <is>
          <t>Col Plax MW FM 100</t>
        </is>
      </c>
      <c r="C782" t="inlineStr">
        <is>
          <t>IN62</t>
        </is>
      </c>
      <c r="D782" t="n">
        <v>0</v>
      </c>
      <c r="E782" t="n">
        <v>0</v>
      </c>
      <c r="F782" t="n">
        <v>0</v>
      </c>
      <c r="G782" t="n">
        <v>0</v>
      </c>
      <c r="H782" t="n">
        <v>0</v>
      </c>
      <c r="I782" t="n">
        <v>0</v>
      </c>
      <c r="J782" t="n">
        <v>17</v>
      </c>
      <c r="K782" t="n">
        <v>17</v>
      </c>
      <c r="L782" t="n">
        <v>0</v>
      </c>
      <c r="M782" t="n">
        <v>0</v>
      </c>
      <c r="N782" t="n">
        <v>17</v>
      </c>
      <c r="P782" s="27" t="inlineStr">
        <is>
          <t>108%</t>
        </is>
      </c>
      <c r="R782" t="inlineStr">
        <is>
          <t>Calcutta</t>
        </is>
      </c>
      <c r="S782" t="inlineStr">
        <is>
          <t>East</t>
        </is>
      </c>
      <c r="T782" s="9">
        <f>VLOOKUP(A782,Sku_list!$A$1:$D$2323,3,0)</f>
        <v/>
      </c>
      <c r="U782" s="9">
        <f>VLOOKUP(A782,Sku_list!$A$1:$D$2323,4,0)*(F782/1000000*12)</f>
        <v/>
      </c>
      <c r="V782" s="9">
        <f>VLOOKUP(A782,Sku_list!$A$1:$D$2323,4,0)*(H782/1000000*12)</f>
        <v/>
      </c>
      <c r="W782" s="9">
        <f>VLOOKUP(A782,Sku_list!$A$1:$D$2323,4,0)*(J782/1000000*12)</f>
        <v/>
      </c>
      <c r="X782" s="9">
        <f>VLOOKUP(A782,Sku_list!$A$1:$D$2323,4,0)*(L782/1000000*12)</f>
        <v/>
      </c>
      <c r="Y782" s="9">
        <f>VLOOKUP(A782,Sku_list!$A$1:$E$2323,5,0)*((J782+F782)/1000000000)</f>
        <v/>
      </c>
      <c r="Z782" t="n">
        <v>202</v>
      </c>
      <c r="AC782" s="27">
        <f>(DAY(TODAY())+AB782)/30</f>
        <v/>
      </c>
    </row>
    <row r="783">
      <c r="A783" t="n">
        <v>1607750</v>
      </c>
      <c r="B783" t="inlineStr">
        <is>
          <t>Col Plax MW FM 100</t>
        </is>
      </c>
      <c r="C783" t="inlineStr">
        <is>
          <t>IN63</t>
        </is>
      </c>
      <c r="D783" t="n">
        <v>0</v>
      </c>
      <c r="E783" t="n">
        <v>0</v>
      </c>
      <c r="F783" t="n">
        <v>0</v>
      </c>
      <c r="G783" t="n">
        <v>0</v>
      </c>
      <c r="H783" t="n">
        <v>0</v>
      </c>
      <c r="I783" t="n">
        <v>0</v>
      </c>
      <c r="J783" t="n">
        <v>93</v>
      </c>
      <c r="K783" t="n">
        <v>93</v>
      </c>
      <c r="L783" t="n">
        <v>0</v>
      </c>
      <c r="M783" t="n">
        <v>0</v>
      </c>
      <c r="N783" t="n">
        <v>93</v>
      </c>
      <c r="P783" s="27" t="inlineStr"/>
      <c r="R783" t="inlineStr">
        <is>
          <t>Trichy</t>
        </is>
      </c>
      <c r="S783" t="inlineStr">
        <is>
          <t>South</t>
        </is>
      </c>
      <c r="T783" s="9">
        <f>VLOOKUP(A783,Sku_list!$A$1:$D$2323,3,0)</f>
        <v/>
      </c>
      <c r="U783" s="9">
        <f>VLOOKUP(A783,Sku_list!$A$1:$D$2323,4,0)*(F783/1000000*12)</f>
        <v/>
      </c>
      <c r="V783" s="9">
        <f>VLOOKUP(A783,Sku_list!$A$1:$D$2323,4,0)*(H783/1000000*12)</f>
        <v/>
      </c>
      <c r="W783" s="9">
        <f>VLOOKUP(A783,Sku_list!$A$1:$D$2323,4,0)*(J783/1000000*12)</f>
        <v/>
      </c>
      <c r="X783" s="9">
        <f>VLOOKUP(A783,Sku_list!$A$1:$D$2323,4,0)*(L783/1000000*12)</f>
        <v/>
      </c>
      <c r="Y783" s="9">
        <f>VLOOKUP(A783,Sku_list!$A$1:$E$2323,5,0)*((J783+F783)/1000000000)</f>
        <v/>
      </c>
      <c r="Z783" t="n">
        <v>0</v>
      </c>
      <c r="AC783" s="27">
        <f>(DAY(TODAY())+AB783)/30</f>
        <v/>
      </c>
    </row>
    <row r="784">
      <c r="A784" t="n">
        <v>1607750</v>
      </c>
      <c r="B784" t="inlineStr">
        <is>
          <t>Col Plax MW FM 100</t>
        </is>
      </c>
      <c r="C784" t="inlineStr">
        <is>
          <t>IN64</t>
        </is>
      </c>
      <c r="D784" t="n">
        <v>0</v>
      </c>
      <c r="E784" t="n">
        <v>0</v>
      </c>
      <c r="F784" t="n">
        <v>0</v>
      </c>
      <c r="G784" t="n">
        <v>0</v>
      </c>
      <c r="H784" t="n">
        <v>0</v>
      </c>
      <c r="I784" t="n">
        <v>0</v>
      </c>
      <c r="J784" t="n">
        <v>489</v>
      </c>
      <c r="K784" t="n">
        <v>489</v>
      </c>
      <c r="L784" t="n">
        <v>0</v>
      </c>
      <c r="M784" t="n">
        <v>0</v>
      </c>
      <c r="N784" t="n">
        <v>489</v>
      </c>
      <c r="P784" s="27" t="inlineStr">
        <is>
          <t>182%</t>
        </is>
      </c>
      <c r="R784" t="inlineStr">
        <is>
          <t>Chennai</t>
        </is>
      </c>
      <c r="S784" t="inlineStr">
        <is>
          <t>South</t>
        </is>
      </c>
      <c r="T784" s="9">
        <f>VLOOKUP(A784,Sku_list!$A$1:$D$2323,3,0)</f>
        <v/>
      </c>
      <c r="U784" s="9">
        <f>VLOOKUP(A784,Sku_list!$A$1:$D$2323,4,0)*(F784/1000000*12)</f>
        <v/>
      </c>
      <c r="V784" s="9">
        <f>VLOOKUP(A784,Sku_list!$A$1:$D$2323,4,0)*(H784/1000000*12)</f>
        <v/>
      </c>
      <c r="W784" s="9">
        <f>VLOOKUP(A784,Sku_list!$A$1:$D$2323,4,0)*(J784/1000000*12)</f>
        <v/>
      </c>
      <c r="X784" s="9">
        <f>VLOOKUP(A784,Sku_list!$A$1:$D$2323,4,0)*(L784/1000000*12)</f>
        <v/>
      </c>
      <c r="Y784" s="9">
        <f>VLOOKUP(A784,Sku_list!$A$1:$E$2323,5,0)*((J784+F784)/1000000000)</f>
        <v/>
      </c>
      <c r="Z784" t="n">
        <v>845</v>
      </c>
      <c r="AC784" s="27">
        <f>(DAY(TODAY())+AB784)/30</f>
        <v/>
      </c>
    </row>
    <row r="785">
      <c r="A785" t="n">
        <v>1607750</v>
      </c>
      <c r="B785" t="inlineStr">
        <is>
          <t>Col Plax MW FM 100</t>
        </is>
      </c>
      <c r="C785" t="inlineStr">
        <is>
          <t>IN65</t>
        </is>
      </c>
      <c r="D785" t="n">
        <v>0</v>
      </c>
      <c r="E785" t="n">
        <v>0</v>
      </c>
      <c r="F785" t="n">
        <v>120</v>
      </c>
      <c r="G785" t="n">
        <v>0</v>
      </c>
      <c r="H785" t="n">
        <v>0</v>
      </c>
      <c r="I785" t="n">
        <v>0</v>
      </c>
      <c r="J785" t="n">
        <v>63</v>
      </c>
      <c r="K785" t="n">
        <v>183</v>
      </c>
      <c r="L785" t="n">
        <v>0</v>
      </c>
      <c r="M785" t="n">
        <v>0</v>
      </c>
      <c r="N785" t="n">
        <v>183</v>
      </c>
      <c r="P785" s="27" t="inlineStr">
        <is>
          <t>262%</t>
        </is>
      </c>
      <c r="R785" t="inlineStr">
        <is>
          <t>Kanpur</t>
        </is>
      </c>
      <c r="S785" t="inlineStr">
        <is>
          <t>North</t>
        </is>
      </c>
      <c r="T785" s="9">
        <f>VLOOKUP(A785,Sku_list!$A$1:$D$2323,3,0)</f>
        <v/>
      </c>
      <c r="U785" s="9">
        <f>VLOOKUP(A785,Sku_list!$A$1:$D$2323,4,0)*(F785/1000000*12)</f>
        <v/>
      </c>
      <c r="V785" s="9">
        <f>VLOOKUP(A785,Sku_list!$A$1:$D$2323,4,0)*(H785/1000000*12)</f>
        <v/>
      </c>
      <c r="W785" s="9">
        <f>VLOOKUP(A785,Sku_list!$A$1:$D$2323,4,0)*(J785/1000000*12)</f>
        <v/>
      </c>
      <c r="X785" s="9">
        <f>VLOOKUP(A785,Sku_list!$A$1:$D$2323,4,0)*(L785/1000000*12)</f>
        <v/>
      </c>
      <c r="Y785" s="9">
        <f>VLOOKUP(A785,Sku_list!$A$1:$E$2323,5,0)*((J785+F785)/1000000000)</f>
        <v/>
      </c>
      <c r="Z785" t="n">
        <v>168</v>
      </c>
      <c r="AC785" s="27">
        <f>(DAY(TODAY())+AB785)/30</f>
        <v/>
      </c>
    </row>
    <row r="786">
      <c r="A786" t="n">
        <v>1607750</v>
      </c>
      <c r="B786" t="inlineStr">
        <is>
          <t>Col Plax MW FM 100</t>
        </is>
      </c>
      <c r="C786" t="inlineStr">
        <is>
          <t>IN66</t>
        </is>
      </c>
      <c r="D786" t="n">
        <v>0</v>
      </c>
      <c r="E786" t="n">
        <v>0</v>
      </c>
      <c r="F786" t="n">
        <v>0</v>
      </c>
      <c r="G786" t="n">
        <v>0</v>
      </c>
      <c r="H786" t="n">
        <v>0</v>
      </c>
      <c r="I786" t="n">
        <v>0</v>
      </c>
      <c r="J786" t="n">
        <v>42</v>
      </c>
      <c r="K786" t="n">
        <v>42</v>
      </c>
      <c r="L786" t="n">
        <v>0</v>
      </c>
      <c r="M786" t="n">
        <v>0</v>
      </c>
      <c r="N786" t="n">
        <v>42</v>
      </c>
      <c r="P786" s="27" t="inlineStr">
        <is>
          <t>200%</t>
        </is>
      </c>
      <c r="R786" t="inlineStr">
        <is>
          <t>Bhubaneshwar</t>
        </is>
      </c>
      <c r="S786" t="inlineStr">
        <is>
          <t>East</t>
        </is>
      </c>
      <c r="T786" s="9">
        <f>VLOOKUP(A786,Sku_list!$A$1:$D$2323,3,0)</f>
        <v/>
      </c>
      <c r="U786" s="9">
        <f>VLOOKUP(A786,Sku_list!$A$1:$D$2323,4,0)*(F786/1000000*12)</f>
        <v/>
      </c>
      <c r="V786" s="9">
        <f>VLOOKUP(A786,Sku_list!$A$1:$D$2323,4,0)*(H786/1000000*12)</f>
        <v/>
      </c>
      <c r="W786" s="9">
        <f>VLOOKUP(A786,Sku_list!$A$1:$D$2323,4,0)*(J786/1000000*12)</f>
        <v/>
      </c>
      <c r="X786" s="9">
        <f>VLOOKUP(A786,Sku_list!$A$1:$D$2323,4,0)*(L786/1000000*12)</f>
        <v/>
      </c>
      <c r="Y786" s="9">
        <f>VLOOKUP(A786,Sku_list!$A$1:$E$2323,5,0)*((J786+F786)/1000000000)</f>
        <v/>
      </c>
      <c r="Z786" t="n">
        <v>42</v>
      </c>
      <c r="AC786" s="27">
        <f>(DAY(TODAY())+AB786)/30</f>
        <v/>
      </c>
    </row>
    <row r="787">
      <c r="A787" t="n">
        <v>1607750</v>
      </c>
      <c r="B787" t="inlineStr">
        <is>
          <t>Col Plax MW FM 100</t>
        </is>
      </c>
      <c r="C787" t="inlineStr">
        <is>
          <t>IN67</t>
        </is>
      </c>
      <c r="D787" t="n">
        <v>0</v>
      </c>
      <c r="E787" t="n">
        <v>0</v>
      </c>
      <c r="F787" t="n">
        <v>33</v>
      </c>
      <c r="G787" t="n">
        <v>0</v>
      </c>
      <c r="H787" t="n">
        <v>0</v>
      </c>
      <c r="I787" t="n">
        <v>0</v>
      </c>
      <c r="J787" t="n">
        <v>78</v>
      </c>
      <c r="K787" t="n">
        <v>111</v>
      </c>
      <c r="L787" t="n">
        <v>0</v>
      </c>
      <c r="M787" t="n">
        <v>0</v>
      </c>
      <c r="N787" t="n">
        <v>111</v>
      </c>
      <c r="P787" s="27" t="inlineStr">
        <is>
          <t>254%</t>
        </is>
      </c>
      <c r="R787" t="inlineStr">
        <is>
          <t>Indore</t>
        </is>
      </c>
      <c r="S787" t="inlineStr">
        <is>
          <t>West</t>
        </is>
      </c>
      <c r="T787" s="9">
        <f>VLOOKUP(A787,Sku_list!$A$1:$D$2323,3,0)</f>
        <v/>
      </c>
      <c r="U787" s="9">
        <f>VLOOKUP(A787,Sku_list!$A$1:$D$2323,4,0)*(F787/1000000*12)</f>
        <v/>
      </c>
      <c r="V787" s="9">
        <f>VLOOKUP(A787,Sku_list!$A$1:$D$2323,4,0)*(H787/1000000*12)</f>
        <v/>
      </c>
      <c r="W787" s="9">
        <f>VLOOKUP(A787,Sku_list!$A$1:$D$2323,4,0)*(J787/1000000*12)</f>
        <v/>
      </c>
      <c r="X787" s="9">
        <f>VLOOKUP(A787,Sku_list!$A$1:$D$2323,4,0)*(L787/1000000*12)</f>
        <v/>
      </c>
      <c r="Y787" s="9">
        <f>VLOOKUP(A787,Sku_list!$A$1:$E$2323,5,0)*((J787+F787)/1000000000)</f>
        <v/>
      </c>
      <c r="Z787" t="n">
        <v>111</v>
      </c>
      <c r="AC787" s="27">
        <f>(DAY(TODAY())+AB787)/30</f>
        <v/>
      </c>
    </row>
    <row r="788">
      <c r="A788" t="n">
        <v>1607750</v>
      </c>
      <c r="B788" t="inlineStr">
        <is>
          <t>Col Plax MW FM 100</t>
        </is>
      </c>
      <c r="C788" t="inlineStr">
        <is>
          <t>IN68</t>
        </is>
      </c>
      <c r="D788" t="n">
        <v>0</v>
      </c>
      <c r="E788" t="n">
        <v>0</v>
      </c>
      <c r="F788" t="n">
        <v>0</v>
      </c>
      <c r="G788" t="n">
        <v>0</v>
      </c>
      <c r="H788" t="n">
        <v>0</v>
      </c>
      <c r="I788" t="n">
        <v>0</v>
      </c>
      <c r="J788" t="n">
        <v>247</v>
      </c>
      <c r="K788" t="n">
        <v>247</v>
      </c>
      <c r="L788" t="n">
        <v>0</v>
      </c>
      <c r="M788" t="n">
        <v>0</v>
      </c>
      <c r="N788" t="n">
        <v>247</v>
      </c>
      <c r="P788" s="27" t="inlineStr">
        <is>
          <t>180%</t>
        </is>
      </c>
      <c r="R788" t="inlineStr">
        <is>
          <t>Baroda</t>
        </is>
      </c>
      <c r="S788" t="inlineStr">
        <is>
          <t>West</t>
        </is>
      </c>
      <c r="T788" s="9">
        <f>VLOOKUP(A788,Sku_list!$A$1:$D$2323,3,0)</f>
        <v/>
      </c>
      <c r="U788" s="9">
        <f>VLOOKUP(A788,Sku_list!$A$1:$D$2323,4,0)*(F788/1000000*12)</f>
        <v/>
      </c>
      <c r="V788" s="9">
        <f>VLOOKUP(A788,Sku_list!$A$1:$D$2323,4,0)*(H788/1000000*12)</f>
        <v/>
      </c>
      <c r="W788" s="9">
        <f>VLOOKUP(A788,Sku_list!$A$1:$D$2323,4,0)*(J788/1000000*12)</f>
        <v/>
      </c>
      <c r="X788" s="9">
        <f>VLOOKUP(A788,Sku_list!$A$1:$D$2323,4,0)*(L788/1000000*12)</f>
        <v/>
      </c>
      <c r="Y788" s="9">
        <f>VLOOKUP(A788,Sku_list!$A$1:$E$2323,5,0)*((J788+F788)/1000000000)</f>
        <v/>
      </c>
      <c r="Z788" t="n">
        <v>590</v>
      </c>
      <c r="AC788" s="27">
        <f>(DAY(TODAY())+AB788)/30</f>
        <v/>
      </c>
    </row>
    <row r="789">
      <c r="A789" t="n">
        <v>1607750</v>
      </c>
      <c r="B789" t="inlineStr">
        <is>
          <t>Col Plax MW FM 100</t>
        </is>
      </c>
      <c r="C789" t="inlineStr">
        <is>
          <t>IN69</t>
        </is>
      </c>
      <c r="D789" t="n">
        <v>0</v>
      </c>
      <c r="E789" t="n">
        <v>0</v>
      </c>
      <c r="F789" t="n">
        <v>0</v>
      </c>
      <c r="G789" t="n">
        <v>0</v>
      </c>
      <c r="H789" t="n">
        <v>0</v>
      </c>
      <c r="I789" t="n">
        <v>0</v>
      </c>
      <c r="J789" t="n">
        <v>375</v>
      </c>
      <c r="K789" t="n">
        <v>375</v>
      </c>
      <c r="L789" t="n">
        <v>0</v>
      </c>
      <c r="M789" t="n">
        <v>0</v>
      </c>
      <c r="N789" t="n">
        <v>375</v>
      </c>
      <c r="P789" s="27" t="inlineStr">
        <is>
          <t>165%</t>
        </is>
      </c>
      <c r="R789" t="inlineStr">
        <is>
          <t>Hyderabad</t>
        </is>
      </c>
      <c r="S789" t="inlineStr">
        <is>
          <t>South</t>
        </is>
      </c>
      <c r="T789" s="9">
        <f>VLOOKUP(A789,Sku_list!$A$1:$D$2323,3,0)</f>
        <v/>
      </c>
      <c r="U789" s="9">
        <f>VLOOKUP(A789,Sku_list!$A$1:$D$2323,4,0)*(F789/1000000*12)</f>
        <v/>
      </c>
      <c r="V789" s="9">
        <f>VLOOKUP(A789,Sku_list!$A$1:$D$2323,4,0)*(H789/1000000*12)</f>
        <v/>
      </c>
      <c r="W789" s="9">
        <f>VLOOKUP(A789,Sku_list!$A$1:$D$2323,4,0)*(J789/1000000*12)</f>
        <v/>
      </c>
      <c r="X789" s="9">
        <f>VLOOKUP(A789,Sku_list!$A$1:$D$2323,4,0)*(L789/1000000*12)</f>
        <v/>
      </c>
      <c r="Y789" s="9">
        <f>VLOOKUP(A789,Sku_list!$A$1:$E$2323,5,0)*((J789+F789)/1000000000)</f>
        <v/>
      </c>
      <c r="Z789" t="n">
        <v>580</v>
      </c>
      <c r="AC789" s="27">
        <f>(DAY(TODAY())+AB789)/30</f>
        <v/>
      </c>
    </row>
    <row r="790">
      <c r="A790" t="n">
        <v>1607750</v>
      </c>
      <c r="B790" t="inlineStr">
        <is>
          <t>Col Plax MW FM 100</t>
        </is>
      </c>
      <c r="C790" t="inlineStr">
        <is>
          <t>IN70</t>
        </is>
      </c>
      <c r="D790" t="n">
        <v>0</v>
      </c>
      <c r="E790" t="n">
        <v>0</v>
      </c>
      <c r="F790" t="n">
        <v>0</v>
      </c>
      <c r="G790" t="n">
        <v>0</v>
      </c>
      <c r="H790" t="n">
        <v>0</v>
      </c>
      <c r="I790" t="n">
        <v>0</v>
      </c>
      <c r="J790" t="n">
        <v>708</v>
      </c>
      <c r="K790" t="n">
        <v>708</v>
      </c>
      <c r="L790" t="n">
        <v>0</v>
      </c>
      <c r="M790" t="n">
        <v>0</v>
      </c>
      <c r="N790" t="n">
        <v>708</v>
      </c>
      <c r="P790" s="27" t="inlineStr"/>
      <c r="R790" t="inlineStr">
        <is>
          <t>Allepy</t>
        </is>
      </c>
      <c r="S790" t="inlineStr">
        <is>
          <t>South</t>
        </is>
      </c>
      <c r="T790" s="9">
        <f>VLOOKUP(A790,Sku_list!$A$1:$D$2323,3,0)</f>
        <v/>
      </c>
      <c r="U790" s="9">
        <f>VLOOKUP(A790,Sku_list!$A$1:$D$2323,4,0)*(F790/1000000*12)</f>
        <v/>
      </c>
      <c r="V790" s="9">
        <f>VLOOKUP(A790,Sku_list!$A$1:$D$2323,4,0)*(H790/1000000*12)</f>
        <v/>
      </c>
      <c r="W790" s="9">
        <f>VLOOKUP(A790,Sku_list!$A$1:$D$2323,4,0)*(J790/1000000*12)</f>
        <v/>
      </c>
      <c r="X790" s="9">
        <f>VLOOKUP(A790,Sku_list!$A$1:$D$2323,4,0)*(L790/1000000*12)</f>
        <v/>
      </c>
      <c r="Y790" s="9">
        <f>VLOOKUP(A790,Sku_list!$A$1:$E$2323,5,0)*((J790+F790)/1000000000)</f>
        <v/>
      </c>
      <c r="Z790" t="n">
        <v>0</v>
      </c>
      <c r="AC790" s="27">
        <f>(DAY(TODAY())+AB790)/30</f>
        <v/>
      </c>
    </row>
    <row r="791">
      <c r="A791" t="n">
        <v>1607750</v>
      </c>
      <c r="B791" t="inlineStr">
        <is>
          <t>Col Plax MW FM 100</t>
        </is>
      </c>
      <c r="C791" t="inlineStr">
        <is>
          <t>IN71</t>
        </is>
      </c>
      <c r="D791" t="n">
        <v>0</v>
      </c>
      <c r="E791" t="n">
        <v>0</v>
      </c>
      <c r="F791" t="n">
        <v>330</v>
      </c>
      <c r="G791" t="n">
        <v>0</v>
      </c>
      <c r="H791" t="n">
        <v>0</v>
      </c>
      <c r="I791" t="n">
        <v>300</v>
      </c>
      <c r="J791" t="n">
        <v>987</v>
      </c>
      <c r="K791" t="n">
        <v>1317</v>
      </c>
      <c r="L791" t="n">
        <v>0</v>
      </c>
      <c r="M791" t="n">
        <v>0</v>
      </c>
      <c r="N791" t="n">
        <v>1317</v>
      </c>
      <c r="P791" s="27" t="inlineStr">
        <is>
          <t>312%</t>
        </is>
      </c>
      <c r="R791" t="inlineStr">
        <is>
          <t>Bangalore</t>
        </is>
      </c>
      <c r="S791" t="inlineStr">
        <is>
          <t>South</t>
        </is>
      </c>
      <c r="T791" s="9">
        <f>VLOOKUP(A791,Sku_list!$A$1:$D$2323,3,0)</f>
        <v/>
      </c>
      <c r="U791" s="9">
        <f>VLOOKUP(A791,Sku_list!$A$1:$D$2323,4,0)*(F791/1000000*12)</f>
        <v/>
      </c>
      <c r="V791" s="9">
        <f>VLOOKUP(A791,Sku_list!$A$1:$D$2323,4,0)*(H791/1000000*12)</f>
        <v/>
      </c>
      <c r="W791" s="9">
        <f>VLOOKUP(A791,Sku_list!$A$1:$D$2323,4,0)*(J791/1000000*12)</f>
        <v/>
      </c>
      <c r="X791" s="9">
        <f>VLOOKUP(A791,Sku_list!$A$1:$D$2323,4,0)*(L791/1000000*12)</f>
        <v/>
      </c>
      <c r="Y791" s="9">
        <f>VLOOKUP(A791,Sku_list!$A$1:$E$2323,5,0)*((J791+F791)/1000000000)</f>
        <v/>
      </c>
      <c r="Z791" t="n">
        <v>622</v>
      </c>
      <c r="AC791" s="27">
        <f>(DAY(TODAY())+AB791)/30</f>
        <v/>
      </c>
    </row>
    <row r="792">
      <c r="A792" t="n">
        <v>1607750</v>
      </c>
      <c r="B792" t="inlineStr">
        <is>
          <t>Col Plax MW FM 100</t>
        </is>
      </c>
      <c r="C792" t="inlineStr">
        <is>
          <t>IN72</t>
        </is>
      </c>
      <c r="D792" t="n">
        <v>0</v>
      </c>
      <c r="E792" t="n">
        <v>0</v>
      </c>
      <c r="F792" t="n">
        <v>0</v>
      </c>
      <c r="G792" t="n">
        <v>0</v>
      </c>
      <c r="H792" t="n">
        <v>0</v>
      </c>
      <c r="I792" t="n">
        <v>0</v>
      </c>
      <c r="J792" t="n">
        <v>1</v>
      </c>
      <c r="K792" t="n">
        <v>1</v>
      </c>
      <c r="L792" t="n">
        <v>0</v>
      </c>
      <c r="M792" t="n">
        <v>0</v>
      </c>
      <c r="N792" t="n">
        <v>1</v>
      </c>
      <c r="P792" s="27" t="inlineStr">
        <is>
          <t>102%</t>
        </is>
      </c>
      <c r="R792" t="inlineStr">
        <is>
          <t>Gauhati</t>
        </is>
      </c>
      <c r="S792" t="inlineStr">
        <is>
          <t>East</t>
        </is>
      </c>
      <c r="T792" s="9">
        <f>VLOOKUP(A792,Sku_list!$A$1:$D$2323,3,0)</f>
        <v/>
      </c>
      <c r="U792" s="9">
        <f>VLOOKUP(A792,Sku_list!$A$1:$D$2323,4,0)*(F792/1000000*12)</f>
        <v/>
      </c>
      <c r="V792" s="9">
        <f>VLOOKUP(A792,Sku_list!$A$1:$D$2323,4,0)*(H792/1000000*12)</f>
        <v/>
      </c>
      <c r="W792" s="9">
        <f>VLOOKUP(A792,Sku_list!$A$1:$D$2323,4,0)*(J792/1000000*12)</f>
        <v/>
      </c>
      <c r="X792" s="9">
        <f>VLOOKUP(A792,Sku_list!$A$1:$D$2323,4,0)*(L792/1000000*12)</f>
        <v/>
      </c>
      <c r="Y792" s="9">
        <f>VLOOKUP(A792,Sku_list!$A$1:$E$2323,5,0)*((J792+F792)/1000000000)</f>
        <v/>
      </c>
      <c r="Z792" t="n">
        <v>44</v>
      </c>
      <c r="AC792" s="27">
        <f>(DAY(TODAY())+AB792)/30</f>
        <v/>
      </c>
    </row>
    <row r="793">
      <c r="A793" t="n">
        <v>1607750</v>
      </c>
      <c r="B793" t="inlineStr">
        <is>
          <t>Col Plax MW FM 100</t>
        </is>
      </c>
      <c r="C793" t="inlineStr">
        <is>
          <t>IN73</t>
        </is>
      </c>
      <c r="D793" t="n">
        <v>0</v>
      </c>
      <c r="E793" t="n">
        <v>0</v>
      </c>
      <c r="F793" t="n">
        <v>0</v>
      </c>
      <c r="G793" t="n">
        <v>0</v>
      </c>
      <c r="H793" t="n">
        <v>0</v>
      </c>
      <c r="I793" t="n">
        <v>0</v>
      </c>
      <c r="J793" t="n">
        <v>30</v>
      </c>
      <c r="K793" t="n">
        <v>30</v>
      </c>
      <c r="L793" t="n">
        <v>0</v>
      </c>
      <c r="M793" t="n">
        <v>0</v>
      </c>
      <c r="N793" t="n">
        <v>30</v>
      </c>
      <c r="P793" s="27" t="inlineStr">
        <is>
          <t>168%</t>
        </is>
      </c>
      <c r="R793" t="inlineStr">
        <is>
          <t>Patna</t>
        </is>
      </c>
      <c r="S793" t="inlineStr">
        <is>
          <t>East</t>
        </is>
      </c>
      <c r="T793" s="9">
        <f>VLOOKUP(A793,Sku_list!$A$1:$D$2323,3,0)</f>
        <v/>
      </c>
      <c r="U793" s="9">
        <f>VLOOKUP(A793,Sku_list!$A$1:$D$2323,4,0)*(F793/1000000*12)</f>
        <v/>
      </c>
      <c r="V793" s="9">
        <f>VLOOKUP(A793,Sku_list!$A$1:$D$2323,4,0)*(H793/1000000*12)</f>
        <v/>
      </c>
      <c r="W793" s="9">
        <f>VLOOKUP(A793,Sku_list!$A$1:$D$2323,4,0)*(J793/1000000*12)</f>
        <v/>
      </c>
      <c r="X793" s="9">
        <f>VLOOKUP(A793,Sku_list!$A$1:$D$2323,4,0)*(L793/1000000*12)</f>
        <v/>
      </c>
      <c r="Y793" s="9">
        <f>VLOOKUP(A793,Sku_list!$A$1:$E$2323,5,0)*((J793+F793)/1000000000)</f>
        <v/>
      </c>
      <c r="Z793" t="n">
        <v>44</v>
      </c>
      <c r="AC793" s="27">
        <f>(DAY(TODAY())+AB793)/30</f>
        <v/>
      </c>
    </row>
    <row r="794">
      <c r="A794" t="n">
        <v>1607750</v>
      </c>
      <c r="B794" t="inlineStr">
        <is>
          <t>Col Plax MW FM 100</t>
        </is>
      </c>
      <c r="C794" t="inlineStr">
        <is>
          <t>IN74</t>
        </is>
      </c>
      <c r="D794" t="n">
        <v>0</v>
      </c>
      <c r="E794" t="n">
        <v>0</v>
      </c>
      <c r="F794" t="n">
        <v>0</v>
      </c>
      <c r="G794" t="n">
        <v>0</v>
      </c>
      <c r="H794" t="n">
        <v>0</v>
      </c>
      <c r="I794" t="n">
        <v>0</v>
      </c>
      <c r="J794" t="n">
        <v>1</v>
      </c>
      <c r="K794" t="n">
        <v>1</v>
      </c>
      <c r="L794" t="n">
        <v>0</v>
      </c>
      <c r="M794" t="n">
        <v>0</v>
      </c>
      <c r="N794" t="n">
        <v>1</v>
      </c>
      <c r="P794" s="27" t="n">
        <v>0.9465741517803621</v>
      </c>
      <c r="R794" t="inlineStr">
        <is>
          <t>Nepal-exp</t>
        </is>
      </c>
      <c r="S794" t="inlineStr">
        <is>
          <t>Exp-DC</t>
        </is>
      </c>
      <c r="T794" s="9">
        <f>VLOOKUP(A794,Sku_list!$A$1:$D$2323,3,0)</f>
        <v/>
      </c>
      <c r="U794" s="9">
        <f>VLOOKUP(A794,Sku_list!$A$1:$D$2323,4,0)*(F794/1000000*12)</f>
        <v/>
      </c>
      <c r="V794" s="9">
        <f>VLOOKUP(A794,Sku_list!$A$1:$D$2323,4,0)*(H794/1000000*12)</f>
        <v/>
      </c>
      <c r="W794" s="9">
        <f>VLOOKUP(A794,Sku_list!$A$1:$D$2323,4,0)*(J794/1000000*12)</f>
        <v/>
      </c>
      <c r="X794" s="9">
        <f>VLOOKUP(A794,Sku_list!$A$1:$D$2323,4,0)*(L794/1000000*12)</f>
        <v/>
      </c>
      <c r="Y794" s="9">
        <f>VLOOKUP(A794,Sku_list!$A$1:$E$2323,5,0)*((J794+F794)/1000000000)</f>
        <v/>
      </c>
      <c r="Z794" t="n">
        <v>0</v>
      </c>
      <c r="AC794" s="27">
        <f>(DAY(TODAY())+AB794)/30</f>
        <v/>
      </c>
    </row>
    <row r="795">
      <c r="A795" t="n">
        <v>1607750</v>
      </c>
      <c r="B795" t="inlineStr">
        <is>
          <t>Col Plax MW FM 100</t>
        </is>
      </c>
      <c r="C795" t="inlineStr">
        <is>
          <t>IN75</t>
        </is>
      </c>
      <c r="D795" t="n">
        <v>0</v>
      </c>
      <c r="E795" t="n">
        <v>0</v>
      </c>
      <c r="F795" t="n">
        <v>60</v>
      </c>
      <c r="G795" t="n">
        <v>0</v>
      </c>
      <c r="H795" t="n">
        <v>0</v>
      </c>
      <c r="I795" t="n">
        <v>0</v>
      </c>
      <c r="J795" t="n">
        <v>63</v>
      </c>
      <c r="K795" t="n">
        <v>123</v>
      </c>
      <c r="L795" t="n">
        <v>0</v>
      </c>
      <c r="M795" t="n">
        <v>0</v>
      </c>
      <c r="N795" t="n">
        <v>123</v>
      </c>
      <c r="P795" s="27" t="inlineStr">
        <is>
          <t>228%</t>
        </is>
      </c>
      <c r="R795" t="inlineStr">
        <is>
          <t>Jaipur</t>
        </is>
      </c>
      <c r="S795" t="inlineStr">
        <is>
          <t>North</t>
        </is>
      </c>
      <c r="T795" s="9">
        <f>VLOOKUP(A795,Sku_list!$A$1:$D$2323,3,0)</f>
        <v/>
      </c>
      <c r="U795" s="9">
        <f>VLOOKUP(A795,Sku_list!$A$1:$D$2323,4,0)*(F795/1000000*12)</f>
        <v/>
      </c>
      <c r="V795" s="9">
        <f>VLOOKUP(A795,Sku_list!$A$1:$D$2323,4,0)*(H795/1000000*12)</f>
        <v/>
      </c>
      <c r="W795" s="9">
        <f>VLOOKUP(A795,Sku_list!$A$1:$D$2323,4,0)*(J795/1000000*12)</f>
        <v/>
      </c>
      <c r="X795" s="9">
        <f>VLOOKUP(A795,Sku_list!$A$1:$D$2323,4,0)*(L795/1000000*12)</f>
        <v/>
      </c>
      <c r="Y795" s="9">
        <f>VLOOKUP(A795,Sku_list!$A$1:$E$2323,5,0)*((J795+F795)/1000000000)</f>
        <v/>
      </c>
      <c r="Z795" t="n">
        <v>120</v>
      </c>
      <c r="AC795" s="27">
        <f>(DAY(TODAY())+AB795)/30</f>
        <v/>
      </c>
    </row>
    <row r="796">
      <c r="A796" t="n">
        <v>1607750</v>
      </c>
      <c r="B796" t="inlineStr">
        <is>
          <t>Col Plax MW FM 100</t>
        </is>
      </c>
      <c r="C796" t="inlineStr">
        <is>
          <t>IN76</t>
        </is>
      </c>
      <c r="D796" t="n">
        <v>0</v>
      </c>
      <c r="E796" t="n">
        <v>0</v>
      </c>
      <c r="F796" t="n">
        <v>120</v>
      </c>
      <c r="G796" t="n">
        <v>0</v>
      </c>
      <c r="H796" t="n">
        <v>0</v>
      </c>
      <c r="I796" t="n">
        <v>135</v>
      </c>
      <c r="J796" t="n">
        <v>286</v>
      </c>
      <c r="K796" t="n">
        <v>406</v>
      </c>
      <c r="L796" t="n">
        <v>0</v>
      </c>
      <c r="M796" t="n">
        <v>0</v>
      </c>
      <c r="N796" t="n">
        <v>406</v>
      </c>
      <c r="P796" s="27" t="inlineStr">
        <is>
          <t>153%</t>
        </is>
      </c>
      <c r="R796" t="inlineStr">
        <is>
          <t>Ghaziabad</t>
        </is>
      </c>
      <c r="S796" t="inlineStr">
        <is>
          <t>North</t>
        </is>
      </c>
      <c r="T796" s="9">
        <f>VLOOKUP(A796,Sku_list!$A$1:$D$2323,3,0)</f>
        <v/>
      </c>
      <c r="U796" s="9">
        <f>VLOOKUP(A796,Sku_list!$A$1:$D$2323,4,0)*(F796/1000000*12)</f>
        <v/>
      </c>
      <c r="V796" s="9">
        <f>VLOOKUP(A796,Sku_list!$A$1:$D$2323,4,0)*(H796/1000000*12)</f>
        <v/>
      </c>
      <c r="W796" s="9">
        <f>VLOOKUP(A796,Sku_list!$A$1:$D$2323,4,0)*(J796/1000000*12)</f>
        <v/>
      </c>
      <c r="X796" s="9">
        <f>VLOOKUP(A796,Sku_list!$A$1:$D$2323,4,0)*(L796/1000000*12)</f>
        <v/>
      </c>
      <c r="Y796" s="9">
        <f>VLOOKUP(A796,Sku_list!$A$1:$E$2323,5,0)*((J796+F796)/1000000000)</f>
        <v/>
      </c>
      <c r="Z796" t="n">
        <v>350</v>
      </c>
      <c r="AC796" s="27">
        <f>(DAY(TODAY())+AB796)/30</f>
        <v/>
      </c>
    </row>
    <row r="797">
      <c r="A797" t="n">
        <v>1607750</v>
      </c>
      <c r="B797" t="inlineStr">
        <is>
          <t>Col Plax MW FM 100</t>
        </is>
      </c>
      <c r="C797" t="inlineStr">
        <is>
          <t>IN77</t>
        </is>
      </c>
      <c r="D797" t="n">
        <v>0</v>
      </c>
      <c r="E797" t="n">
        <v>0</v>
      </c>
      <c r="F797" t="n">
        <v>0</v>
      </c>
      <c r="G797" t="n">
        <v>0</v>
      </c>
      <c r="H797" t="n">
        <v>0</v>
      </c>
      <c r="I797" t="n">
        <v>0</v>
      </c>
      <c r="J797" t="n">
        <v>0</v>
      </c>
      <c r="K797" t="n">
        <v>0</v>
      </c>
      <c r="L797" t="n">
        <v>0</v>
      </c>
      <c r="M797" t="n">
        <v>0</v>
      </c>
      <c r="N797" t="n">
        <v>0</v>
      </c>
      <c r="P797" s="27" t="n">
        <v>1.026154576754126</v>
      </c>
      <c r="R797" t="inlineStr">
        <is>
          <t>POC Bhiwandi</t>
        </is>
      </c>
      <c r="S797" t="inlineStr">
        <is>
          <t>West</t>
        </is>
      </c>
      <c r="T797" s="9">
        <f>VLOOKUP(A797,Sku_list!$A$1:$D$2323,3,0)</f>
        <v/>
      </c>
      <c r="U797" s="9">
        <f>VLOOKUP(A797,Sku_list!$A$1:$D$2323,4,0)*(F797/1000000*12)</f>
        <v/>
      </c>
      <c r="V797" s="9">
        <f>VLOOKUP(A797,Sku_list!$A$1:$D$2323,4,0)*(H797/1000000*12)</f>
        <v/>
      </c>
      <c r="W797" s="9">
        <f>VLOOKUP(A797,Sku_list!$A$1:$D$2323,4,0)*(J797/1000000*12)</f>
        <v/>
      </c>
      <c r="X797" s="9">
        <f>VLOOKUP(A797,Sku_list!$A$1:$D$2323,4,0)*(L797/1000000*12)</f>
        <v/>
      </c>
      <c r="Y797" s="9">
        <f>VLOOKUP(A797,Sku_list!$A$1:$E$2323,5,0)*((J797+F797)/1000000000)</f>
        <v/>
      </c>
      <c r="Z797" t="n">
        <v>0</v>
      </c>
      <c r="AC797" s="27">
        <f>(DAY(TODAY())+AB797)/30</f>
        <v/>
      </c>
    </row>
    <row r="798">
      <c r="A798" t="n">
        <v>1607750</v>
      </c>
      <c r="B798" t="inlineStr">
        <is>
          <t>Col Plax MW FM 100</t>
        </is>
      </c>
      <c r="C798" t="inlineStr">
        <is>
          <t>IN78</t>
        </is>
      </c>
      <c r="D798" t="n">
        <v>0</v>
      </c>
      <c r="E798" t="n">
        <v>0</v>
      </c>
      <c r="F798" t="n">
        <v>0</v>
      </c>
      <c r="G798" t="n">
        <v>0</v>
      </c>
      <c r="H798" t="n">
        <v>0</v>
      </c>
      <c r="I798" t="n">
        <v>60</v>
      </c>
      <c r="J798" t="n">
        <v>106</v>
      </c>
      <c r="K798" t="n">
        <v>106</v>
      </c>
      <c r="L798" t="n">
        <v>0</v>
      </c>
      <c r="M798" t="n">
        <v>0</v>
      </c>
      <c r="N798" t="n">
        <v>106</v>
      </c>
      <c r="P798" s="27" t="n">
        <v>0.9931822175364611</v>
      </c>
      <c r="R798" t="inlineStr">
        <is>
          <t>Kundli</t>
        </is>
      </c>
      <c r="S798" t="inlineStr">
        <is>
          <t>North</t>
        </is>
      </c>
      <c r="T798" s="9">
        <f>VLOOKUP(A798,Sku_list!$A$1:$D$2323,3,0)</f>
        <v/>
      </c>
      <c r="U798" s="9">
        <f>VLOOKUP(A798,Sku_list!$A$1:$D$2323,4,0)*(F798/1000000*12)</f>
        <v/>
      </c>
      <c r="V798" s="9">
        <f>VLOOKUP(A798,Sku_list!$A$1:$D$2323,4,0)*(H798/1000000*12)</f>
        <v/>
      </c>
      <c r="W798" s="9">
        <f>VLOOKUP(A798,Sku_list!$A$1:$D$2323,4,0)*(J798/1000000*12)</f>
        <v/>
      </c>
      <c r="X798" s="9">
        <f>VLOOKUP(A798,Sku_list!$A$1:$D$2323,4,0)*(L798/1000000*12)</f>
        <v/>
      </c>
      <c r="Y798" s="9">
        <f>VLOOKUP(A798,Sku_list!$A$1:$E$2323,5,0)*((J798+F798)/1000000000)</f>
        <v/>
      </c>
      <c r="Z798" t="n">
        <v>0</v>
      </c>
      <c r="AC798" s="27">
        <f>(DAY(TODAY())+AB798)/30</f>
        <v/>
      </c>
    </row>
    <row r="799">
      <c r="A799" t="n">
        <v>1607750</v>
      </c>
      <c r="B799" t="inlineStr">
        <is>
          <t>Col Plax MW FM 100</t>
        </is>
      </c>
      <c r="C799" t="inlineStr">
        <is>
          <t>IN79</t>
        </is>
      </c>
      <c r="D799" t="n">
        <v>0</v>
      </c>
      <c r="E799" t="n">
        <v>0</v>
      </c>
      <c r="F799" t="n">
        <v>0</v>
      </c>
      <c r="G799" t="n">
        <v>0</v>
      </c>
      <c r="H799" t="n">
        <v>0</v>
      </c>
      <c r="I799" t="n">
        <v>0</v>
      </c>
      <c r="J799" t="n">
        <v>78</v>
      </c>
      <c r="K799" t="n">
        <v>78</v>
      </c>
      <c r="L799" t="n">
        <v>0</v>
      </c>
      <c r="M799" t="n">
        <v>0</v>
      </c>
      <c r="N799" t="n">
        <v>78</v>
      </c>
      <c r="P799" s="27" t="inlineStr">
        <is>
          <t>180%</t>
        </is>
      </c>
      <c r="R799" t="inlineStr">
        <is>
          <t>Goa</t>
        </is>
      </c>
      <c r="S799" t="inlineStr">
        <is>
          <t>West</t>
        </is>
      </c>
      <c r="T799" s="9">
        <f>VLOOKUP(A799,Sku_list!$A$1:$D$2323,3,0)</f>
        <v/>
      </c>
      <c r="U799" s="9">
        <f>VLOOKUP(A799,Sku_list!$A$1:$D$2323,4,0)*(F799/1000000*12)</f>
        <v/>
      </c>
      <c r="V799" s="9">
        <f>VLOOKUP(A799,Sku_list!$A$1:$D$2323,4,0)*(H799/1000000*12)</f>
        <v/>
      </c>
      <c r="W799" s="9">
        <f>VLOOKUP(A799,Sku_list!$A$1:$D$2323,4,0)*(J799/1000000*12)</f>
        <v/>
      </c>
      <c r="X799" s="9">
        <f>VLOOKUP(A799,Sku_list!$A$1:$D$2323,4,0)*(L799/1000000*12)</f>
        <v/>
      </c>
      <c r="Y799" s="9">
        <f>VLOOKUP(A799,Sku_list!$A$1:$E$2323,5,0)*((J799+F799)/1000000000)</f>
        <v/>
      </c>
      <c r="Z799" t="n">
        <v>97</v>
      </c>
      <c r="AC799" s="27">
        <f>(DAY(TODAY())+AB799)/30</f>
        <v/>
      </c>
    </row>
    <row r="800">
      <c r="A800" t="n">
        <v>1607750</v>
      </c>
      <c r="B800" t="inlineStr">
        <is>
          <t>Col Plax MW FM 100</t>
        </is>
      </c>
      <c r="C800" t="inlineStr">
        <is>
          <t>IN80</t>
        </is>
      </c>
      <c r="D800" t="n">
        <v>0</v>
      </c>
      <c r="E800" t="n">
        <v>0</v>
      </c>
      <c r="F800" t="n">
        <v>0</v>
      </c>
      <c r="G800" t="n">
        <v>0</v>
      </c>
      <c r="H800" t="n">
        <v>0</v>
      </c>
      <c r="I800" t="n">
        <v>45</v>
      </c>
      <c r="J800" t="n">
        <v>147</v>
      </c>
      <c r="K800" t="n">
        <v>147</v>
      </c>
      <c r="L800" t="n">
        <v>0</v>
      </c>
      <c r="M800" t="n">
        <v>0</v>
      </c>
      <c r="N800" t="n">
        <v>147</v>
      </c>
      <c r="P800" s="27" t="inlineStr">
        <is>
          <t>164%</t>
        </is>
      </c>
      <c r="R800" t="inlineStr">
        <is>
          <t>Morinda</t>
        </is>
      </c>
      <c r="S800" t="inlineStr">
        <is>
          <t>North</t>
        </is>
      </c>
      <c r="T800" s="9">
        <f>VLOOKUP(A800,Sku_list!$A$1:$D$2323,3,0)</f>
        <v/>
      </c>
      <c r="U800" s="9">
        <f>VLOOKUP(A800,Sku_list!$A$1:$D$2323,4,0)*(F800/1000000*12)</f>
        <v/>
      </c>
      <c r="V800" s="9">
        <f>VLOOKUP(A800,Sku_list!$A$1:$D$2323,4,0)*(H800/1000000*12)</f>
        <v/>
      </c>
      <c r="W800" s="9">
        <f>VLOOKUP(A800,Sku_list!$A$1:$D$2323,4,0)*(J800/1000000*12)</f>
        <v/>
      </c>
      <c r="X800" s="9">
        <f>VLOOKUP(A800,Sku_list!$A$1:$D$2323,4,0)*(L800/1000000*12)</f>
        <v/>
      </c>
      <c r="Y800" s="9">
        <f>VLOOKUP(A800,Sku_list!$A$1:$E$2323,5,0)*((J800+F800)/1000000000)</f>
        <v/>
      </c>
      <c r="Z800" t="n">
        <v>311</v>
      </c>
      <c r="AC800" s="27">
        <f>(DAY(TODAY())+AB800)/30</f>
        <v/>
      </c>
    </row>
    <row r="801">
      <c r="A801" t="n">
        <v>1607750</v>
      </c>
      <c r="B801" t="inlineStr">
        <is>
          <t>Col Plax MW FM 100</t>
        </is>
      </c>
      <c r="C801" t="inlineStr">
        <is>
          <t>IN81</t>
        </is>
      </c>
      <c r="D801" t="n">
        <v>0</v>
      </c>
      <c r="E801" t="n">
        <v>0</v>
      </c>
      <c r="F801" t="n">
        <v>0</v>
      </c>
      <c r="G801" t="n">
        <v>0</v>
      </c>
      <c r="H801" t="n">
        <v>0</v>
      </c>
      <c r="I801" t="n">
        <v>180</v>
      </c>
      <c r="J801" t="n">
        <v>443</v>
      </c>
      <c r="K801" t="n">
        <v>443</v>
      </c>
      <c r="L801" t="n">
        <v>0</v>
      </c>
      <c r="M801" t="n">
        <v>0</v>
      </c>
      <c r="N801" t="n">
        <v>443</v>
      </c>
      <c r="P801" s="27" t="inlineStr">
        <is>
          <t>163%</t>
        </is>
      </c>
      <c r="R801" t="inlineStr">
        <is>
          <t>Bhiwandi</t>
        </is>
      </c>
      <c r="S801" t="inlineStr">
        <is>
          <t>West</t>
        </is>
      </c>
      <c r="T801" s="9">
        <f>VLOOKUP(A801,Sku_list!$A$1:$D$2323,3,0)</f>
        <v/>
      </c>
      <c r="U801" s="9">
        <f>VLOOKUP(A801,Sku_list!$A$1:$D$2323,4,0)*(F801/1000000*12)</f>
        <v/>
      </c>
      <c r="V801" s="9">
        <f>VLOOKUP(A801,Sku_list!$A$1:$D$2323,4,0)*(H801/1000000*12)</f>
        <v/>
      </c>
      <c r="W801" s="9">
        <f>VLOOKUP(A801,Sku_list!$A$1:$D$2323,4,0)*(J801/1000000*12)</f>
        <v/>
      </c>
      <c r="X801" s="9">
        <f>VLOOKUP(A801,Sku_list!$A$1:$D$2323,4,0)*(L801/1000000*12)</f>
        <v/>
      </c>
      <c r="Y801" s="9">
        <f>VLOOKUP(A801,Sku_list!$A$1:$E$2323,5,0)*((J801+F801)/1000000000)</f>
        <v/>
      </c>
      <c r="Z801" t="n">
        <v>1378</v>
      </c>
      <c r="AC801" s="27">
        <f>(DAY(TODAY())+AB801)/30</f>
        <v/>
      </c>
    </row>
    <row r="802">
      <c r="A802" t="n">
        <v>1607750</v>
      </c>
      <c r="B802" t="inlineStr">
        <is>
          <t>Col Plax MW FM 100</t>
        </is>
      </c>
      <c r="C802" t="inlineStr">
        <is>
          <t>IN82</t>
        </is>
      </c>
      <c r="D802" t="n">
        <v>0</v>
      </c>
      <c r="E802" t="n">
        <v>0</v>
      </c>
      <c r="F802" t="n">
        <v>0</v>
      </c>
      <c r="G802" t="n">
        <v>0</v>
      </c>
      <c r="H802" t="n">
        <v>0</v>
      </c>
      <c r="I802" t="n">
        <v>0</v>
      </c>
      <c r="J802" t="n">
        <v>4225</v>
      </c>
      <c r="K802" t="n">
        <v>4225</v>
      </c>
      <c r="L802" t="n">
        <v>0</v>
      </c>
      <c r="M802" t="n">
        <v>0</v>
      </c>
      <c r="N802" t="n">
        <v>4225</v>
      </c>
      <c r="P802" s="27" t="inlineStr">
        <is>
          <t>211300%</t>
        </is>
      </c>
      <c r="R802" t="inlineStr">
        <is>
          <t>DC</t>
        </is>
      </c>
      <c r="S802" t="inlineStr">
        <is>
          <t>West DC</t>
        </is>
      </c>
      <c r="T802" s="9">
        <f>VLOOKUP(A802,Sku_list!$A$1:$D$2323,3,0)</f>
        <v/>
      </c>
      <c r="U802" s="9">
        <f>VLOOKUP(A802,Sku_list!$A$1:$D$2323,4,0)*(F802/1000000*12)</f>
        <v/>
      </c>
      <c r="V802" s="9">
        <f>VLOOKUP(A802,Sku_list!$A$1:$D$2323,4,0)*(H802/1000000*12)</f>
        <v/>
      </c>
      <c r="W802" s="9">
        <f>VLOOKUP(A802,Sku_list!$A$1:$D$2323,4,0)*(J802/1000000*12)</f>
        <v/>
      </c>
      <c r="X802" s="9">
        <f>VLOOKUP(A802,Sku_list!$A$1:$D$2323,4,0)*(L802/1000000*12)</f>
        <v/>
      </c>
      <c r="Y802" s="9">
        <f>VLOOKUP(A802,Sku_list!$A$1:$E$2323,5,0)*((J802+F802)/1000000000)</f>
        <v/>
      </c>
      <c r="Z802" t="n">
        <v>2</v>
      </c>
      <c r="AC802" s="27">
        <f>(DAY(TODAY())+AB802)/30</f>
        <v/>
      </c>
    </row>
    <row r="803">
      <c r="A803" t="n">
        <v>1607750</v>
      </c>
      <c r="B803" t="inlineStr">
        <is>
          <t>Col Plax MW FM 100</t>
        </is>
      </c>
      <c r="C803" t="inlineStr">
        <is>
          <t>IN83</t>
        </is>
      </c>
      <c r="D803" t="n">
        <v>0</v>
      </c>
      <c r="E803" t="n">
        <v>0</v>
      </c>
      <c r="F803" t="n">
        <v>129</v>
      </c>
      <c r="G803" t="n">
        <v>0</v>
      </c>
      <c r="H803" t="n">
        <v>0</v>
      </c>
      <c r="I803" t="n">
        <v>0</v>
      </c>
      <c r="J803" t="n">
        <v>117</v>
      </c>
      <c r="K803" t="n">
        <v>246</v>
      </c>
      <c r="L803" t="n">
        <v>0</v>
      </c>
      <c r="M803" t="n">
        <v>0</v>
      </c>
      <c r="N803" t="n">
        <v>246</v>
      </c>
      <c r="P803" s="27" t="inlineStr">
        <is>
          <t>295%</t>
        </is>
      </c>
      <c r="R803" t="inlineStr">
        <is>
          <t>Aurangabad</t>
        </is>
      </c>
      <c r="S803" t="inlineStr">
        <is>
          <t>West</t>
        </is>
      </c>
      <c r="T803" s="9">
        <f>VLOOKUP(A803,Sku_list!$A$1:$D$2323,3,0)</f>
        <v/>
      </c>
      <c r="U803" s="9">
        <f>VLOOKUP(A803,Sku_list!$A$1:$D$2323,4,0)*(F803/1000000*12)</f>
        <v/>
      </c>
      <c r="V803" s="9">
        <f>VLOOKUP(A803,Sku_list!$A$1:$D$2323,4,0)*(H803/1000000*12)</f>
        <v/>
      </c>
      <c r="W803" s="9">
        <f>VLOOKUP(A803,Sku_list!$A$1:$D$2323,4,0)*(J803/1000000*12)</f>
        <v/>
      </c>
      <c r="X803" s="9">
        <f>VLOOKUP(A803,Sku_list!$A$1:$D$2323,4,0)*(L803/1000000*12)</f>
        <v/>
      </c>
      <c r="Y803" s="9">
        <f>VLOOKUP(A803,Sku_list!$A$1:$E$2323,5,0)*((J803+F803)/1000000000)</f>
        <v/>
      </c>
      <c r="Z803" t="n">
        <v>157</v>
      </c>
      <c r="AC803" s="27">
        <f>(DAY(TODAY())+AB803)/30</f>
        <v/>
      </c>
    </row>
    <row r="804">
      <c r="A804" t="n">
        <v>1607750</v>
      </c>
      <c r="B804" t="inlineStr">
        <is>
          <t>Col Plax MW FM 100</t>
        </is>
      </c>
      <c r="C804" t="inlineStr">
        <is>
          <t>IN84</t>
        </is>
      </c>
      <c r="D804" t="n">
        <v>0</v>
      </c>
      <c r="E804" t="n">
        <v>0</v>
      </c>
      <c r="F804" t="n">
        <v>0</v>
      </c>
      <c r="G804" t="n">
        <v>0</v>
      </c>
      <c r="H804" t="n">
        <v>0</v>
      </c>
      <c r="I804" t="n">
        <v>0</v>
      </c>
      <c r="J804" t="n">
        <v>45</v>
      </c>
      <c r="K804" t="n">
        <v>45</v>
      </c>
      <c r="L804" t="n">
        <v>0</v>
      </c>
      <c r="M804" t="n">
        <v>0</v>
      </c>
      <c r="N804" t="n">
        <v>45</v>
      </c>
      <c r="P804" s="27" t="inlineStr">
        <is>
          <t>205%</t>
        </is>
      </c>
      <c r="R804" t="inlineStr">
        <is>
          <t>Raipur</t>
        </is>
      </c>
      <c r="S804" t="inlineStr">
        <is>
          <t>East</t>
        </is>
      </c>
      <c r="T804" s="9">
        <f>VLOOKUP(A804,Sku_list!$A$1:$D$2323,3,0)</f>
        <v/>
      </c>
      <c r="U804" s="9">
        <f>VLOOKUP(A804,Sku_list!$A$1:$D$2323,4,0)*(F804/1000000*12)</f>
        <v/>
      </c>
      <c r="V804" s="9">
        <f>VLOOKUP(A804,Sku_list!$A$1:$D$2323,4,0)*(H804/1000000*12)</f>
        <v/>
      </c>
      <c r="W804" s="9">
        <f>VLOOKUP(A804,Sku_list!$A$1:$D$2323,4,0)*(J804/1000000*12)</f>
        <v/>
      </c>
      <c r="X804" s="9">
        <f>VLOOKUP(A804,Sku_list!$A$1:$D$2323,4,0)*(L804/1000000*12)</f>
        <v/>
      </c>
      <c r="Y804" s="9">
        <f>VLOOKUP(A804,Sku_list!$A$1:$E$2323,5,0)*((J804+F804)/1000000000)</f>
        <v/>
      </c>
      <c r="Z804" t="n">
        <v>43</v>
      </c>
      <c r="AC804" s="27">
        <f>(DAY(TODAY())+AB804)/30</f>
        <v/>
      </c>
    </row>
    <row r="805">
      <c r="A805" t="n">
        <v>1607750</v>
      </c>
      <c r="B805" t="inlineStr">
        <is>
          <t>Col Plax MW FM 100</t>
        </is>
      </c>
      <c r="C805" t="inlineStr">
        <is>
          <t>IN85</t>
        </is>
      </c>
      <c r="D805" t="n">
        <v>0</v>
      </c>
      <c r="E805" t="n">
        <v>0</v>
      </c>
      <c r="F805" t="n">
        <v>0</v>
      </c>
      <c r="G805" t="n">
        <v>0</v>
      </c>
      <c r="H805" t="n">
        <v>0</v>
      </c>
      <c r="I805" t="n">
        <v>0</v>
      </c>
      <c r="J805" t="n">
        <v>0</v>
      </c>
      <c r="K805" t="n">
        <v>0</v>
      </c>
      <c r="L805" t="n">
        <v>0</v>
      </c>
      <c r="M805" t="n">
        <v>0</v>
      </c>
      <c r="N805" t="n">
        <v>0</v>
      </c>
      <c r="P805" s="27" t="n">
        <v>1.056754098360656</v>
      </c>
      <c r="R805" t="inlineStr">
        <is>
          <t>Tripura</t>
        </is>
      </c>
      <c r="S805" t="inlineStr">
        <is>
          <t>East</t>
        </is>
      </c>
      <c r="T805" s="9">
        <f>VLOOKUP(A805,Sku_list!$A$1:$D$2323,3,0)</f>
        <v/>
      </c>
      <c r="U805" s="9">
        <f>VLOOKUP(A805,Sku_list!$A$1:$D$2323,4,0)*(F805/1000000*12)</f>
        <v/>
      </c>
      <c r="V805" s="9">
        <f>VLOOKUP(A805,Sku_list!$A$1:$D$2323,4,0)*(H805/1000000*12)</f>
        <v/>
      </c>
      <c r="W805" s="9">
        <f>VLOOKUP(A805,Sku_list!$A$1:$D$2323,4,0)*(J805/1000000*12)</f>
        <v/>
      </c>
      <c r="X805" s="9">
        <f>VLOOKUP(A805,Sku_list!$A$1:$D$2323,4,0)*(L805/1000000*12)</f>
        <v/>
      </c>
      <c r="Y805" s="9">
        <f>VLOOKUP(A805,Sku_list!$A$1:$E$2323,5,0)*((J805+F805)/1000000000)</f>
        <v/>
      </c>
      <c r="Z805" t="n">
        <v>0</v>
      </c>
      <c r="AC805" s="27">
        <f>(DAY(TODAY())+AB805)/30</f>
        <v/>
      </c>
    </row>
    <row r="806">
      <c r="A806" t="n">
        <v>1607750</v>
      </c>
      <c r="B806" t="inlineStr">
        <is>
          <t>Col Plax MW FM 100</t>
        </is>
      </c>
      <c r="C806" t="inlineStr">
        <is>
          <t>IN86</t>
        </is>
      </c>
      <c r="D806" t="n">
        <v>0</v>
      </c>
      <c r="E806" t="n">
        <v>0</v>
      </c>
      <c r="F806" t="n">
        <v>0</v>
      </c>
      <c r="G806" t="n">
        <v>0</v>
      </c>
      <c r="H806" t="n">
        <v>0</v>
      </c>
      <c r="I806" t="n">
        <v>0</v>
      </c>
      <c r="J806" t="n">
        <v>24</v>
      </c>
      <c r="K806" t="n">
        <v>24</v>
      </c>
      <c r="L806" t="n">
        <v>0</v>
      </c>
      <c r="M806" t="n">
        <v>0</v>
      </c>
      <c r="N806" t="n">
        <v>24</v>
      </c>
      <c r="P806" s="27" t="inlineStr">
        <is>
          <t>200%</t>
        </is>
      </c>
      <c r="R806" t="inlineStr">
        <is>
          <t>Ranchi</t>
        </is>
      </c>
      <c r="S806" t="inlineStr">
        <is>
          <t>East</t>
        </is>
      </c>
      <c r="T806" s="9">
        <f>VLOOKUP(A806,Sku_list!$A$1:$D$2323,3,0)</f>
        <v/>
      </c>
      <c r="U806" s="9">
        <f>VLOOKUP(A806,Sku_list!$A$1:$D$2323,4,0)*(F806/1000000*12)</f>
        <v/>
      </c>
      <c r="V806" s="9">
        <f>VLOOKUP(A806,Sku_list!$A$1:$D$2323,4,0)*(H806/1000000*12)</f>
        <v/>
      </c>
      <c r="W806" s="9">
        <f>VLOOKUP(A806,Sku_list!$A$1:$D$2323,4,0)*(J806/1000000*12)</f>
        <v/>
      </c>
      <c r="X806" s="9">
        <f>VLOOKUP(A806,Sku_list!$A$1:$D$2323,4,0)*(L806/1000000*12)</f>
        <v/>
      </c>
      <c r="Y806" s="9">
        <f>VLOOKUP(A806,Sku_list!$A$1:$E$2323,5,0)*((J806+F806)/1000000000)</f>
        <v/>
      </c>
      <c r="Z806" t="n">
        <v>24</v>
      </c>
      <c r="AC806" s="27">
        <f>(DAY(TODAY())+AB806)/30</f>
        <v/>
      </c>
    </row>
    <row r="807">
      <c r="A807" t="n">
        <v>1607750</v>
      </c>
      <c r="B807" t="inlineStr">
        <is>
          <t>Col Plax MW FM 100</t>
        </is>
      </c>
      <c r="C807" t="inlineStr">
        <is>
          <t>IN87</t>
        </is>
      </c>
      <c r="D807" t="n">
        <v>0</v>
      </c>
      <c r="E807" t="n">
        <v>0</v>
      </c>
      <c r="F807" t="n">
        <v>0</v>
      </c>
      <c r="G807" t="n">
        <v>0</v>
      </c>
      <c r="H807" t="n">
        <v>0</v>
      </c>
      <c r="I807" t="n">
        <v>0</v>
      </c>
      <c r="J807" t="n">
        <v>333</v>
      </c>
      <c r="K807" t="n">
        <v>333</v>
      </c>
      <c r="L807" t="n">
        <v>0</v>
      </c>
      <c r="M807" t="n">
        <v>0</v>
      </c>
      <c r="N807" t="n">
        <v>333</v>
      </c>
      <c r="P807" s="27" t="inlineStr">
        <is>
          <t>160%</t>
        </is>
      </c>
      <c r="R807" t="inlineStr">
        <is>
          <t>Vijaywada</t>
        </is>
      </c>
      <c r="S807" t="inlineStr">
        <is>
          <t>South</t>
        </is>
      </c>
      <c r="T807" s="9">
        <f>VLOOKUP(A807,Sku_list!$A$1:$D$2323,3,0)</f>
        <v/>
      </c>
      <c r="U807" s="9">
        <f>VLOOKUP(A807,Sku_list!$A$1:$D$2323,4,0)*(F807/1000000*12)</f>
        <v/>
      </c>
      <c r="V807" s="9">
        <f>VLOOKUP(A807,Sku_list!$A$1:$D$2323,4,0)*(H807/1000000*12)</f>
        <v/>
      </c>
      <c r="W807" s="9">
        <f>VLOOKUP(A807,Sku_list!$A$1:$D$2323,4,0)*(J807/1000000*12)</f>
        <v/>
      </c>
      <c r="X807" s="9">
        <f>VLOOKUP(A807,Sku_list!$A$1:$D$2323,4,0)*(L807/1000000*12)</f>
        <v/>
      </c>
      <c r="Y807" s="9">
        <f>VLOOKUP(A807,Sku_list!$A$1:$E$2323,5,0)*((J807+F807)/1000000000)</f>
        <v/>
      </c>
      <c r="Z807" t="n">
        <v>552</v>
      </c>
      <c r="AC807" s="27">
        <f>(DAY(TODAY())+AB807)/30</f>
        <v/>
      </c>
    </row>
    <row r="808">
      <c r="A808" t="n">
        <v>1607750</v>
      </c>
      <c r="B808" t="inlineStr">
        <is>
          <t>Col Plax MW FM 100</t>
        </is>
      </c>
      <c r="C808" t="inlineStr">
        <is>
          <t>IN88</t>
        </is>
      </c>
      <c r="D808" t="n">
        <v>0</v>
      </c>
      <c r="E808" t="n">
        <v>0</v>
      </c>
      <c r="F808" t="n">
        <v>0</v>
      </c>
      <c r="G808" t="n">
        <v>0</v>
      </c>
      <c r="H808" t="n">
        <v>0</v>
      </c>
      <c r="I808" t="n">
        <v>15</v>
      </c>
      <c r="J808" t="n">
        <v>21</v>
      </c>
      <c r="K808" t="n">
        <v>21</v>
      </c>
      <c r="L808" t="n">
        <v>0</v>
      </c>
      <c r="M808" t="n">
        <v>0</v>
      </c>
      <c r="N808" t="n">
        <v>21</v>
      </c>
      <c r="P808" s="27" t="n">
        <v>0.6259225092250923</v>
      </c>
      <c r="R808" t="inlineStr">
        <is>
          <t>Uttaranchal</t>
        </is>
      </c>
      <c r="S808" t="inlineStr">
        <is>
          <t>North</t>
        </is>
      </c>
      <c r="T808" s="9">
        <f>VLOOKUP(A808,Sku_list!$A$1:$D$2323,3,0)</f>
        <v/>
      </c>
      <c r="U808" s="9">
        <f>VLOOKUP(A808,Sku_list!$A$1:$D$2323,4,0)*(F808/1000000*12)</f>
        <v/>
      </c>
      <c r="V808" s="9">
        <f>VLOOKUP(A808,Sku_list!$A$1:$D$2323,4,0)*(H808/1000000*12)</f>
        <v/>
      </c>
      <c r="W808" s="9">
        <f>VLOOKUP(A808,Sku_list!$A$1:$D$2323,4,0)*(J808/1000000*12)</f>
        <v/>
      </c>
      <c r="X808" s="9">
        <f>VLOOKUP(A808,Sku_list!$A$1:$D$2323,4,0)*(L808/1000000*12)</f>
        <v/>
      </c>
      <c r="Y808" s="9">
        <f>VLOOKUP(A808,Sku_list!$A$1:$E$2323,5,0)*((J808+F808)/1000000000)</f>
        <v/>
      </c>
      <c r="Z808" t="n">
        <v>0</v>
      </c>
      <c r="AC808" s="27">
        <f>(DAY(TODAY())+AB808)/30</f>
        <v/>
      </c>
    </row>
    <row r="809">
      <c r="A809" t="n">
        <v>1607750</v>
      </c>
      <c r="B809" t="inlineStr">
        <is>
          <t>Col Plax MW FM 100</t>
        </is>
      </c>
      <c r="C809" t="inlineStr">
        <is>
          <t>IN89</t>
        </is>
      </c>
      <c r="D809" t="n">
        <v>0</v>
      </c>
      <c r="E809" t="n">
        <v>0</v>
      </c>
      <c r="F809" t="n">
        <v>0</v>
      </c>
      <c r="G809" t="n">
        <v>0</v>
      </c>
      <c r="H809" t="n">
        <v>0</v>
      </c>
      <c r="I809" t="n">
        <v>0</v>
      </c>
      <c r="J809" t="n">
        <v>3602</v>
      </c>
      <c r="K809" t="n">
        <v>3602</v>
      </c>
      <c r="L809" t="n">
        <v>0</v>
      </c>
      <c r="M809" t="n">
        <v>0</v>
      </c>
      <c r="N809" t="n">
        <v>3602</v>
      </c>
      <c r="P809" s="27" t="inlineStr">
        <is>
          <t>2534%</t>
        </is>
      </c>
      <c r="R809" t="inlineStr">
        <is>
          <t>Hubli</t>
        </is>
      </c>
      <c r="S809" t="inlineStr">
        <is>
          <t>South</t>
        </is>
      </c>
      <c r="T809" s="9">
        <f>VLOOKUP(A809,Sku_list!$A$1:$D$2323,3,0)</f>
        <v/>
      </c>
      <c r="U809" s="9">
        <f>VLOOKUP(A809,Sku_list!$A$1:$D$2323,4,0)*(F809/1000000*12)</f>
        <v/>
      </c>
      <c r="V809" s="9">
        <f>VLOOKUP(A809,Sku_list!$A$1:$D$2323,4,0)*(H809/1000000*12)</f>
        <v/>
      </c>
      <c r="W809" s="9">
        <f>VLOOKUP(A809,Sku_list!$A$1:$D$2323,4,0)*(J809/1000000*12)</f>
        <v/>
      </c>
      <c r="X809" s="9">
        <f>VLOOKUP(A809,Sku_list!$A$1:$D$2323,4,0)*(L809/1000000*12)</f>
        <v/>
      </c>
      <c r="Y809" s="9">
        <f>VLOOKUP(A809,Sku_list!$A$1:$E$2323,5,0)*((J809+F809)/1000000000)</f>
        <v/>
      </c>
      <c r="Z809" t="n">
        <v>148</v>
      </c>
      <c r="AC809" s="27">
        <f>(DAY(TODAY())+AB809)/30</f>
        <v/>
      </c>
    </row>
    <row r="810">
      <c r="A810" t="n">
        <v>1607750</v>
      </c>
      <c r="B810" t="inlineStr">
        <is>
          <t>Col Plax MW FM 100</t>
        </is>
      </c>
      <c r="C810" t="inlineStr">
        <is>
          <t>IN90</t>
        </is>
      </c>
      <c r="D810" t="n">
        <v>0</v>
      </c>
      <c r="E810" t="n">
        <v>0</v>
      </c>
      <c r="F810" t="n">
        <v>0</v>
      </c>
      <c r="G810" t="n">
        <v>0</v>
      </c>
      <c r="H810" t="n">
        <v>0</v>
      </c>
      <c r="I810" t="n">
        <v>0</v>
      </c>
      <c r="J810" t="n">
        <v>0</v>
      </c>
      <c r="K810" t="n">
        <v>0</v>
      </c>
      <c r="L810" t="n">
        <v>0</v>
      </c>
      <c r="M810" t="n">
        <v>0</v>
      </c>
      <c r="N810" t="n">
        <v>0</v>
      </c>
      <c r="P810" s="27" t="n">
        <v>0.5276666666666666</v>
      </c>
      <c r="R810" t="inlineStr">
        <is>
          <t>Export</t>
        </is>
      </c>
      <c r="S810" t="inlineStr">
        <is>
          <t>Exp-DC</t>
        </is>
      </c>
      <c r="T810" s="9">
        <f>VLOOKUP(A810,Sku_list!$A$1:$D$2323,3,0)</f>
        <v/>
      </c>
      <c r="U810" s="9">
        <f>VLOOKUP(A810,Sku_list!$A$1:$D$2323,4,0)*(F810/1000000*12)</f>
        <v/>
      </c>
      <c r="V810" s="9">
        <f>VLOOKUP(A810,Sku_list!$A$1:$D$2323,4,0)*(H810/1000000*12)</f>
        <v/>
      </c>
      <c r="W810" s="9">
        <f>VLOOKUP(A810,Sku_list!$A$1:$D$2323,4,0)*(J810/1000000*12)</f>
        <v/>
      </c>
      <c r="X810" s="9">
        <f>VLOOKUP(A810,Sku_list!$A$1:$D$2323,4,0)*(L810/1000000*12)</f>
        <v/>
      </c>
      <c r="Y810" s="9">
        <f>VLOOKUP(A810,Sku_list!$A$1:$E$2323,5,0)*((J810+F810)/1000000000)</f>
        <v/>
      </c>
      <c r="Z810" t="n">
        <v>0</v>
      </c>
      <c r="AC810" s="27">
        <f>(DAY(TODAY())+AB810)/30</f>
        <v/>
      </c>
    </row>
    <row r="811">
      <c r="A811" t="n">
        <v>1607750</v>
      </c>
      <c r="B811" t="inlineStr">
        <is>
          <t>Col Plax MW FM 100</t>
        </is>
      </c>
      <c r="C811" t="inlineStr">
        <is>
          <t>IN91</t>
        </is>
      </c>
      <c r="D811" t="n">
        <v>0</v>
      </c>
      <c r="E811" t="n">
        <v>0</v>
      </c>
      <c r="F811" t="n">
        <v>0</v>
      </c>
      <c r="G811" t="n">
        <v>0</v>
      </c>
      <c r="H811" t="n">
        <v>0</v>
      </c>
      <c r="I811" t="n">
        <v>0</v>
      </c>
      <c r="J811" t="n">
        <v>18</v>
      </c>
      <c r="K811" t="n">
        <v>18</v>
      </c>
      <c r="L811" t="n">
        <v>0</v>
      </c>
      <c r="M811" t="n">
        <v>0</v>
      </c>
      <c r="N811" t="n">
        <v>18</v>
      </c>
      <c r="P811" s="27" t="inlineStr">
        <is>
          <t>156%</t>
        </is>
      </c>
      <c r="R811" t="inlineStr">
        <is>
          <t>Siliguri</t>
        </is>
      </c>
      <c r="S811" t="inlineStr">
        <is>
          <t>East</t>
        </is>
      </c>
      <c r="T811" s="9">
        <f>VLOOKUP(A811,Sku_list!$A$1:$D$2323,3,0)</f>
        <v/>
      </c>
      <c r="U811" s="9">
        <f>VLOOKUP(A811,Sku_list!$A$1:$D$2323,4,0)*(F811/1000000*12)</f>
        <v/>
      </c>
      <c r="V811" s="9">
        <f>VLOOKUP(A811,Sku_list!$A$1:$D$2323,4,0)*(H811/1000000*12)</f>
        <v/>
      </c>
      <c r="W811" s="9">
        <f>VLOOKUP(A811,Sku_list!$A$1:$D$2323,4,0)*(J811/1000000*12)</f>
        <v/>
      </c>
      <c r="X811" s="9">
        <f>VLOOKUP(A811,Sku_list!$A$1:$D$2323,4,0)*(L811/1000000*12)</f>
        <v/>
      </c>
      <c r="Y811" s="9">
        <f>VLOOKUP(A811,Sku_list!$A$1:$E$2323,5,0)*((J811+F811)/1000000000)</f>
        <v/>
      </c>
      <c r="Z811" t="n">
        <v>32</v>
      </c>
      <c r="AC811" s="27">
        <f>(DAY(TODAY())+AB811)/30</f>
        <v/>
      </c>
    </row>
    <row r="812">
      <c r="A812" t="n">
        <v>1607750</v>
      </c>
      <c r="B812" t="inlineStr">
        <is>
          <t>Col Plax MW FM 100</t>
        </is>
      </c>
      <c r="C812" t="inlineStr">
        <is>
          <t>IN95</t>
        </is>
      </c>
      <c r="D812" t="n">
        <v>0</v>
      </c>
      <c r="E812" t="n">
        <v>0</v>
      </c>
      <c r="F812" t="n">
        <v>0</v>
      </c>
      <c r="G812" t="n">
        <v>0</v>
      </c>
      <c r="H812" t="n">
        <v>0</v>
      </c>
      <c r="I812" t="n">
        <v>195</v>
      </c>
      <c r="J812" t="n">
        <v>1119</v>
      </c>
      <c r="K812" t="n">
        <v>1119</v>
      </c>
      <c r="L812" t="n">
        <v>0</v>
      </c>
      <c r="M812" t="n">
        <v>0</v>
      </c>
      <c r="N812" t="n">
        <v>1119</v>
      </c>
      <c r="P812" s="27" t="n">
        <v>1.283225806451613</v>
      </c>
      <c r="R812" t="inlineStr">
        <is>
          <t>Hasangarh</t>
        </is>
      </c>
      <c r="S812" t="inlineStr">
        <is>
          <t>North DC</t>
        </is>
      </c>
      <c r="T812" s="9">
        <f>VLOOKUP(A812,Sku_list!$A$1:$D$2323,3,0)</f>
        <v/>
      </c>
      <c r="U812" s="9">
        <f>VLOOKUP(A812,Sku_list!$A$1:$D$2323,4,0)*(F812/1000000*12)</f>
        <v/>
      </c>
      <c r="V812" s="9">
        <f>VLOOKUP(A812,Sku_list!$A$1:$D$2323,4,0)*(H812/1000000*12)</f>
        <v/>
      </c>
      <c r="W812" s="9">
        <f>VLOOKUP(A812,Sku_list!$A$1:$D$2323,4,0)*(J812/1000000*12)</f>
        <v/>
      </c>
      <c r="X812" s="9">
        <f>VLOOKUP(A812,Sku_list!$A$1:$D$2323,4,0)*(L812/1000000*12)</f>
        <v/>
      </c>
      <c r="Y812" s="9">
        <f>VLOOKUP(A812,Sku_list!$A$1:$E$2323,5,0)*((J812+F812)/1000000000)</f>
        <v/>
      </c>
      <c r="Z812" t="n">
        <v>0</v>
      </c>
      <c r="AC812" s="27">
        <f>(DAY(TODAY())+AB812)/30</f>
        <v/>
      </c>
    </row>
    <row r="813">
      <c r="A813" t="n">
        <v>1607750</v>
      </c>
      <c r="B813" t="inlineStr">
        <is>
          <t>Col Plax MW FM 100</t>
        </is>
      </c>
      <c r="C813" t="inlineStr">
        <is>
          <t>IN97</t>
        </is>
      </c>
      <c r="D813" t="n">
        <v>0</v>
      </c>
      <c r="E813" t="n">
        <v>0</v>
      </c>
      <c r="F813" t="n">
        <v>0</v>
      </c>
      <c r="G813" t="n">
        <v>0</v>
      </c>
      <c r="H813" t="n">
        <v>0</v>
      </c>
      <c r="I813" t="n">
        <v>0</v>
      </c>
      <c r="J813" t="n">
        <v>6432</v>
      </c>
      <c r="K813" t="n">
        <v>6432</v>
      </c>
      <c r="L813" t="n">
        <v>0</v>
      </c>
      <c r="M813" t="n">
        <v>0</v>
      </c>
      <c r="N813" t="n">
        <v>6432</v>
      </c>
      <c r="P813" s="27" t="n">
        <v>0.756790371847164</v>
      </c>
      <c r="R813" t="inlineStr">
        <is>
          <t>Hubli DC</t>
        </is>
      </c>
      <c r="S813" t="inlineStr">
        <is>
          <t>South DC</t>
        </is>
      </c>
      <c r="T813" s="9">
        <f>VLOOKUP(A813,Sku_list!$A$1:$D$2323,3,0)</f>
        <v/>
      </c>
      <c r="U813" s="9">
        <f>VLOOKUP(A813,Sku_list!$A$1:$D$2323,4,0)*(F813/1000000*12)</f>
        <v/>
      </c>
      <c r="V813" s="9">
        <f>VLOOKUP(A813,Sku_list!$A$1:$D$2323,4,0)*(H813/1000000*12)</f>
        <v/>
      </c>
      <c r="W813" s="9">
        <f>VLOOKUP(A813,Sku_list!$A$1:$D$2323,4,0)*(J813/1000000*12)</f>
        <v/>
      </c>
      <c r="X813" s="9">
        <f>VLOOKUP(A813,Sku_list!$A$1:$D$2323,4,0)*(L813/1000000*12)</f>
        <v/>
      </c>
      <c r="Y813" s="9">
        <f>VLOOKUP(A813,Sku_list!$A$1:$E$2323,5,0)*((J813+F813)/1000000000)</f>
        <v/>
      </c>
      <c r="Z813" t="n">
        <v>0</v>
      </c>
      <c r="AC813" s="27">
        <f>(DAY(TODAY())+AB813)/30</f>
        <v/>
      </c>
    </row>
    <row r="814">
      <c r="A814" t="n">
        <v>1607750</v>
      </c>
      <c r="B814" t="inlineStr">
        <is>
          <t>Col Plax MW FM 100</t>
        </is>
      </c>
      <c r="C814" t="inlineStr">
        <is>
          <t>IN98</t>
        </is>
      </c>
      <c r="D814" t="n">
        <v>0</v>
      </c>
      <c r="E814" t="n">
        <v>0</v>
      </c>
      <c r="F814" t="n">
        <v>1080</v>
      </c>
      <c r="G814" t="n">
        <v>0</v>
      </c>
      <c r="H814" t="n">
        <v>0</v>
      </c>
      <c r="I814" t="n">
        <v>0</v>
      </c>
      <c r="J814" t="n">
        <v>48</v>
      </c>
      <c r="K814" t="n">
        <v>1128</v>
      </c>
      <c r="L814" t="n">
        <v>0</v>
      </c>
      <c r="M814" t="n">
        <v>0</v>
      </c>
      <c r="N814" t="n">
        <v>1128</v>
      </c>
      <c r="P814" s="27" t="n">
        <v>7.181034482758621</v>
      </c>
      <c r="R814" t="inlineStr">
        <is>
          <t>Calcutta DC</t>
        </is>
      </c>
      <c r="S814" t="inlineStr">
        <is>
          <t>East DC</t>
        </is>
      </c>
      <c r="T814" s="9">
        <f>VLOOKUP(A814,Sku_list!$A$1:$D$2323,3,0)</f>
        <v/>
      </c>
      <c r="U814" s="9">
        <f>VLOOKUP(A814,Sku_list!$A$1:$D$2323,4,0)*(F814/1000000*12)</f>
        <v/>
      </c>
      <c r="V814" s="9">
        <f>VLOOKUP(A814,Sku_list!$A$1:$D$2323,4,0)*(H814/1000000*12)</f>
        <v/>
      </c>
      <c r="W814" s="9">
        <f>VLOOKUP(A814,Sku_list!$A$1:$D$2323,4,0)*(J814/1000000*12)</f>
        <v/>
      </c>
      <c r="X814" s="9">
        <f>VLOOKUP(A814,Sku_list!$A$1:$D$2323,4,0)*(L814/1000000*12)</f>
        <v/>
      </c>
      <c r="Y814" s="9">
        <f>VLOOKUP(A814,Sku_list!$A$1:$E$2323,5,0)*((J814+F814)/1000000000)</f>
        <v/>
      </c>
      <c r="Z814" t="n">
        <v>0</v>
      </c>
      <c r="AC814" s="27">
        <f>(DAY(TODAY())+AB814)/30</f>
        <v/>
      </c>
    </row>
    <row r="815">
      <c r="A815" t="n">
        <v>1607750</v>
      </c>
      <c r="B815" t="inlineStr">
        <is>
          <t>Col Plax MW FM 100</t>
        </is>
      </c>
      <c r="C815" t="inlineStr">
        <is>
          <t>IN99</t>
        </is>
      </c>
      <c r="D815" t="n">
        <v>0</v>
      </c>
      <c r="E815" t="n">
        <v>0</v>
      </c>
      <c r="F815" t="n">
        <v>0</v>
      </c>
      <c r="G815" t="n">
        <v>0</v>
      </c>
      <c r="H815" t="n">
        <v>0</v>
      </c>
      <c r="I815" t="n">
        <v>0</v>
      </c>
      <c r="J815" t="n">
        <v>0</v>
      </c>
      <c r="K815" t="n">
        <v>0</v>
      </c>
      <c r="L815" t="n">
        <v>0</v>
      </c>
      <c r="M815" t="n">
        <v>0</v>
      </c>
      <c r="N815" t="n">
        <v>0</v>
      </c>
      <c r="P815" s="27" t="n">
        <v>1.071039555172879</v>
      </c>
      <c r="R815" t="inlineStr">
        <is>
          <t>Goa DC</t>
        </is>
      </c>
      <c r="S815" t="inlineStr">
        <is>
          <t>Plant</t>
        </is>
      </c>
      <c r="T815" s="9">
        <f>VLOOKUP(A815,Sku_list!$A$1:$D$2323,3,0)</f>
        <v/>
      </c>
      <c r="U815" s="9">
        <f>VLOOKUP(A815,Sku_list!$A$1:$D$2323,4,0)*(F815/1000000*12)</f>
        <v/>
      </c>
      <c r="V815" s="9">
        <f>VLOOKUP(A815,Sku_list!$A$1:$D$2323,4,0)*(H815/1000000*12)</f>
        <v/>
      </c>
      <c r="W815" s="9">
        <f>VLOOKUP(A815,Sku_list!$A$1:$D$2323,4,0)*(J815/1000000*12)</f>
        <v/>
      </c>
      <c r="X815" s="9">
        <f>VLOOKUP(A815,Sku_list!$A$1:$D$2323,4,0)*(L815/1000000*12)</f>
        <v/>
      </c>
      <c r="Y815" s="9">
        <f>VLOOKUP(A815,Sku_list!$A$1:$E$2323,5,0)*((J815+F815)/1000000000)</f>
        <v/>
      </c>
      <c r="Z815" t="n">
        <v>0</v>
      </c>
      <c r="AC815" s="27">
        <f>(DAY(TODAY())+AB815)/30</f>
        <v/>
      </c>
    </row>
    <row r="816">
      <c r="A816" t="n">
        <v>1607790</v>
      </c>
      <c r="B816" t="inlineStr">
        <is>
          <t>Col Plax MW FT 60</t>
        </is>
      </c>
      <c r="C816" t="inlineStr">
        <is>
          <t>IN59</t>
        </is>
      </c>
      <c r="D816" t="n">
        <v>0</v>
      </c>
      <c r="E816" t="n">
        <v>0</v>
      </c>
      <c r="F816" t="n">
        <v>0</v>
      </c>
      <c r="G816" t="n">
        <v>0</v>
      </c>
      <c r="H816" t="n">
        <v>0</v>
      </c>
      <c r="I816" t="n">
        <v>0</v>
      </c>
      <c r="J816" t="n">
        <v>1615</v>
      </c>
      <c r="K816" t="n">
        <v>1615</v>
      </c>
      <c r="L816" t="n">
        <v>0</v>
      </c>
      <c r="M816" t="n">
        <v>0</v>
      </c>
      <c r="N816" t="n">
        <v>1615</v>
      </c>
      <c r="P816" s="27" t="n">
        <v>1.082138416908413</v>
      </c>
      <c r="R816" t="inlineStr">
        <is>
          <t>Coimbatore</t>
        </is>
      </c>
      <c r="S816" t="inlineStr">
        <is>
          <t>South</t>
        </is>
      </c>
      <c r="T816" s="9">
        <f>VLOOKUP(A816,Sku_list!$A$1:$D$2323,3,0)</f>
        <v/>
      </c>
      <c r="U816" s="9">
        <f>VLOOKUP(A816,Sku_list!$A$1:$D$2323,4,0)*(F816/1000000*12)</f>
        <v/>
      </c>
      <c r="V816" s="9">
        <f>VLOOKUP(A816,Sku_list!$A$1:$D$2323,4,0)*(H816/1000000*12)</f>
        <v/>
      </c>
      <c r="W816" s="9">
        <f>VLOOKUP(A816,Sku_list!$A$1:$D$2323,4,0)*(J816/1000000*12)</f>
        <v/>
      </c>
      <c r="X816" s="9">
        <f>VLOOKUP(A816,Sku_list!$A$1:$D$2323,4,0)*(L816/1000000*12)</f>
        <v/>
      </c>
      <c r="Y816" s="9">
        <f>VLOOKUP(A816,Sku_list!$A$1:$E$2323,5,0)*((J816+F816)/1000000000)</f>
        <v/>
      </c>
      <c r="Z816" t="n">
        <v>0</v>
      </c>
      <c r="AC816" s="27">
        <f>(DAY(TODAY())+AB816)/30</f>
        <v/>
      </c>
    </row>
    <row r="817">
      <c r="A817" t="n">
        <v>1607790</v>
      </c>
      <c r="B817" t="inlineStr">
        <is>
          <t>Col Plax MW FT 60</t>
        </is>
      </c>
      <c r="C817" t="inlineStr">
        <is>
          <t>IN60</t>
        </is>
      </c>
      <c r="D817" t="n">
        <v>0</v>
      </c>
      <c r="E817" t="n">
        <v>0</v>
      </c>
      <c r="F817" t="n">
        <v>0</v>
      </c>
      <c r="G817" t="n">
        <v>0</v>
      </c>
      <c r="H817" t="n">
        <v>0</v>
      </c>
      <c r="I817" t="n">
        <v>0</v>
      </c>
      <c r="J817" t="n">
        <v>162</v>
      </c>
      <c r="K817" t="n">
        <v>162</v>
      </c>
      <c r="L817" t="n">
        <v>0</v>
      </c>
      <c r="M817" t="n">
        <v>0</v>
      </c>
      <c r="N817" t="n">
        <v>162</v>
      </c>
      <c r="P817" s="27" t="inlineStr"/>
      <c r="R817" t="inlineStr">
        <is>
          <t>Mumbai</t>
        </is>
      </c>
      <c r="S817" t="inlineStr">
        <is>
          <t>West</t>
        </is>
      </c>
      <c r="T817" s="9">
        <f>VLOOKUP(A817,Sku_list!$A$1:$D$2323,3,0)</f>
        <v/>
      </c>
      <c r="U817" s="9">
        <f>VLOOKUP(A817,Sku_list!$A$1:$D$2323,4,0)*(F817/1000000*12)</f>
        <v/>
      </c>
      <c r="V817" s="9">
        <f>VLOOKUP(A817,Sku_list!$A$1:$D$2323,4,0)*(H817/1000000*12)</f>
        <v/>
      </c>
      <c r="W817" s="9">
        <f>VLOOKUP(A817,Sku_list!$A$1:$D$2323,4,0)*(J817/1000000*12)</f>
        <v/>
      </c>
      <c r="X817" s="9">
        <f>VLOOKUP(A817,Sku_list!$A$1:$D$2323,4,0)*(L817/1000000*12)</f>
        <v/>
      </c>
      <c r="Y817" s="9">
        <f>VLOOKUP(A817,Sku_list!$A$1:$E$2323,5,0)*((J817+F817)/1000000000)</f>
        <v/>
      </c>
      <c r="Z817" t="n">
        <v>0</v>
      </c>
      <c r="AC817" s="27">
        <f>(DAY(TODAY())+AB817)/30</f>
        <v/>
      </c>
    </row>
    <row r="818">
      <c r="A818" t="n">
        <v>1607790</v>
      </c>
      <c r="B818" t="inlineStr">
        <is>
          <t>Col Plax MW FT 60</t>
        </is>
      </c>
      <c r="C818" t="inlineStr">
        <is>
          <t>IN61</t>
        </is>
      </c>
      <c r="D818" t="n">
        <v>0</v>
      </c>
      <c r="E818" t="n">
        <v>0</v>
      </c>
      <c r="F818" t="n">
        <v>0</v>
      </c>
      <c r="G818" t="n">
        <v>0</v>
      </c>
      <c r="H818" t="n">
        <v>0</v>
      </c>
      <c r="I818" t="n">
        <v>0</v>
      </c>
      <c r="J818" t="n">
        <v>224</v>
      </c>
      <c r="K818" t="n">
        <v>224</v>
      </c>
      <c r="L818" t="n">
        <v>0</v>
      </c>
      <c r="M818" t="n">
        <v>0</v>
      </c>
      <c r="N818" t="n">
        <v>224</v>
      </c>
      <c r="P818" s="27" t="n">
        <v>1.006120799168495</v>
      </c>
      <c r="R818" t="inlineStr">
        <is>
          <t>Delhi</t>
        </is>
      </c>
      <c r="S818" t="inlineStr">
        <is>
          <t>North</t>
        </is>
      </c>
      <c r="T818" s="9">
        <f>VLOOKUP(A818,Sku_list!$A$1:$D$2323,3,0)</f>
        <v/>
      </c>
      <c r="U818" s="9">
        <f>VLOOKUP(A818,Sku_list!$A$1:$D$2323,4,0)*(F818/1000000*12)</f>
        <v/>
      </c>
      <c r="V818" s="9">
        <f>VLOOKUP(A818,Sku_list!$A$1:$D$2323,4,0)*(H818/1000000*12)</f>
        <v/>
      </c>
      <c r="W818" s="9">
        <f>VLOOKUP(A818,Sku_list!$A$1:$D$2323,4,0)*(J818/1000000*12)</f>
        <v/>
      </c>
      <c r="X818" s="9">
        <f>VLOOKUP(A818,Sku_list!$A$1:$D$2323,4,0)*(L818/1000000*12)</f>
        <v/>
      </c>
      <c r="Y818" s="9">
        <f>VLOOKUP(A818,Sku_list!$A$1:$E$2323,5,0)*((J818+F818)/1000000000)</f>
        <v/>
      </c>
      <c r="Z818" t="n">
        <v>0</v>
      </c>
      <c r="AC818" s="27">
        <f>(DAY(TODAY())+AB818)/30</f>
        <v/>
      </c>
    </row>
    <row r="819">
      <c r="A819" t="n">
        <v>1607790</v>
      </c>
      <c r="B819" t="inlineStr">
        <is>
          <t>Col Plax MW FT 60</t>
        </is>
      </c>
      <c r="C819" t="inlineStr">
        <is>
          <t>IN62</t>
        </is>
      </c>
      <c r="D819" t="n">
        <v>0</v>
      </c>
      <c r="E819" t="n">
        <v>0</v>
      </c>
      <c r="F819" t="n">
        <v>0</v>
      </c>
      <c r="G819" t="n">
        <v>0</v>
      </c>
      <c r="H819" t="n">
        <v>0</v>
      </c>
      <c r="I819" t="n">
        <v>0</v>
      </c>
      <c r="J819" t="n">
        <v>64</v>
      </c>
      <c r="K819" t="n">
        <v>64</v>
      </c>
      <c r="L819" t="n">
        <v>0</v>
      </c>
      <c r="M819" t="n">
        <v>0</v>
      </c>
      <c r="N819" t="n">
        <v>64</v>
      </c>
      <c r="P819" s="27" t="n">
        <v>1.373642563898821</v>
      </c>
      <c r="R819" t="inlineStr">
        <is>
          <t>Calcutta</t>
        </is>
      </c>
      <c r="S819" t="inlineStr">
        <is>
          <t>East</t>
        </is>
      </c>
      <c r="T819" s="9">
        <f>VLOOKUP(A819,Sku_list!$A$1:$D$2323,3,0)</f>
        <v/>
      </c>
      <c r="U819" s="9">
        <f>VLOOKUP(A819,Sku_list!$A$1:$D$2323,4,0)*(F819/1000000*12)</f>
        <v/>
      </c>
      <c r="V819" s="9">
        <f>VLOOKUP(A819,Sku_list!$A$1:$D$2323,4,0)*(H819/1000000*12)</f>
        <v/>
      </c>
      <c r="W819" s="9">
        <f>VLOOKUP(A819,Sku_list!$A$1:$D$2323,4,0)*(J819/1000000*12)</f>
        <v/>
      </c>
      <c r="X819" s="9">
        <f>VLOOKUP(A819,Sku_list!$A$1:$D$2323,4,0)*(L819/1000000*12)</f>
        <v/>
      </c>
      <c r="Y819" s="9">
        <f>VLOOKUP(A819,Sku_list!$A$1:$E$2323,5,0)*((J819+F819)/1000000000)</f>
        <v/>
      </c>
      <c r="Z819" t="n">
        <v>0</v>
      </c>
      <c r="AC819" s="27">
        <f>(DAY(TODAY())+AB819)/30</f>
        <v/>
      </c>
    </row>
    <row r="820">
      <c r="A820" t="n">
        <v>1607790</v>
      </c>
      <c r="B820" t="inlineStr">
        <is>
          <t>Col Plax MW FT 60</t>
        </is>
      </c>
      <c r="C820" t="inlineStr">
        <is>
          <t>IN63</t>
        </is>
      </c>
      <c r="D820" t="n">
        <v>0</v>
      </c>
      <c r="E820" t="n">
        <v>0</v>
      </c>
      <c r="F820" t="n">
        <v>0</v>
      </c>
      <c r="G820" t="n">
        <v>0</v>
      </c>
      <c r="H820" t="n">
        <v>0</v>
      </c>
      <c r="I820" t="n">
        <v>0</v>
      </c>
      <c r="J820" t="n">
        <v>703</v>
      </c>
      <c r="K820" t="n">
        <v>703</v>
      </c>
      <c r="L820" t="n">
        <v>0</v>
      </c>
      <c r="M820" t="n">
        <v>0</v>
      </c>
      <c r="N820" t="n">
        <v>703</v>
      </c>
      <c r="P820" s="27" t="inlineStr"/>
      <c r="R820" t="inlineStr">
        <is>
          <t>Trichy</t>
        </is>
      </c>
      <c r="S820" t="inlineStr">
        <is>
          <t>South</t>
        </is>
      </c>
      <c r="T820" s="9">
        <f>VLOOKUP(A820,Sku_list!$A$1:$D$2323,3,0)</f>
        <v/>
      </c>
      <c r="U820" s="9">
        <f>VLOOKUP(A820,Sku_list!$A$1:$D$2323,4,0)*(F820/1000000*12)</f>
        <v/>
      </c>
      <c r="V820" s="9">
        <f>VLOOKUP(A820,Sku_list!$A$1:$D$2323,4,0)*(H820/1000000*12)</f>
        <v/>
      </c>
      <c r="W820" s="9">
        <f>VLOOKUP(A820,Sku_list!$A$1:$D$2323,4,0)*(J820/1000000*12)</f>
        <v/>
      </c>
      <c r="X820" s="9">
        <f>VLOOKUP(A820,Sku_list!$A$1:$D$2323,4,0)*(L820/1000000*12)</f>
        <v/>
      </c>
      <c r="Y820" s="9">
        <f>VLOOKUP(A820,Sku_list!$A$1:$E$2323,5,0)*((J820+F820)/1000000000)</f>
        <v/>
      </c>
      <c r="Z820" t="n">
        <v>0</v>
      </c>
      <c r="AC820" s="27">
        <f>(DAY(TODAY())+AB820)/30</f>
        <v/>
      </c>
    </row>
    <row r="821">
      <c r="A821" t="n">
        <v>1607790</v>
      </c>
      <c r="B821" t="inlineStr">
        <is>
          <t>Col Plax MW FT 60</t>
        </is>
      </c>
      <c r="C821" t="inlineStr">
        <is>
          <t>IN64</t>
        </is>
      </c>
      <c r="D821" t="n">
        <v>0</v>
      </c>
      <c r="E821" t="n">
        <v>0</v>
      </c>
      <c r="F821" t="n">
        <v>0</v>
      </c>
      <c r="G821" t="n">
        <v>0</v>
      </c>
      <c r="H821" t="n">
        <v>0</v>
      </c>
      <c r="I821" t="n">
        <v>0</v>
      </c>
      <c r="J821" t="n">
        <v>488</v>
      </c>
      <c r="K821" t="n">
        <v>488</v>
      </c>
      <c r="L821" t="n">
        <v>0</v>
      </c>
      <c r="M821" t="n">
        <v>0</v>
      </c>
      <c r="N821" t="n">
        <v>488</v>
      </c>
      <c r="P821" s="27" t="n">
        <v>1.3034</v>
      </c>
      <c r="R821" t="inlineStr">
        <is>
          <t>Chennai</t>
        </is>
      </c>
      <c r="S821" t="inlineStr">
        <is>
          <t>South</t>
        </is>
      </c>
      <c r="T821" s="9">
        <f>VLOOKUP(A821,Sku_list!$A$1:$D$2323,3,0)</f>
        <v/>
      </c>
      <c r="U821" s="9">
        <f>VLOOKUP(A821,Sku_list!$A$1:$D$2323,4,0)*(F821/1000000*12)</f>
        <v/>
      </c>
      <c r="V821" s="9">
        <f>VLOOKUP(A821,Sku_list!$A$1:$D$2323,4,0)*(H821/1000000*12)</f>
        <v/>
      </c>
      <c r="W821" s="9">
        <f>VLOOKUP(A821,Sku_list!$A$1:$D$2323,4,0)*(J821/1000000*12)</f>
        <v/>
      </c>
      <c r="X821" s="9">
        <f>VLOOKUP(A821,Sku_list!$A$1:$D$2323,4,0)*(L821/1000000*12)</f>
        <v/>
      </c>
      <c r="Y821" s="9">
        <f>VLOOKUP(A821,Sku_list!$A$1:$E$2323,5,0)*((J821+F821)/1000000000)</f>
        <v/>
      </c>
      <c r="Z821" t="n">
        <v>0</v>
      </c>
      <c r="AC821" s="27">
        <f>(DAY(TODAY())+AB821)/30</f>
        <v/>
      </c>
    </row>
    <row r="822">
      <c r="A822" t="n">
        <v>1607790</v>
      </c>
      <c r="B822" t="inlineStr">
        <is>
          <t>Col Plax MW FT 60</t>
        </is>
      </c>
      <c r="C822" t="inlineStr">
        <is>
          <t>IN65</t>
        </is>
      </c>
      <c r="D822" t="n">
        <v>0</v>
      </c>
      <c r="E822" t="n">
        <v>0</v>
      </c>
      <c r="F822" t="n">
        <v>0</v>
      </c>
      <c r="G822" t="n">
        <v>0</v>
      </c>
      <c r="H822" t="n">
        <v>0</v>
      </c>
      <c r="I822" t="n">
        <v>0</v>
      </c>
      <c r="J822" t="n">
        <v>160</v>
      </c>
      <c r="K822" t="n">
        <v>160</v>
      </c>
      <c r="L822" t="n">
        <v>0</v>
      </c>
      <c r="M822" t="n">
        <v>0</v>
      </c>
      <c r="N822" t="n">
        <v>160</v>
      </c>
      <c r="P822" s="27" t="n">
        <v>0.6711290322580645</v>
      </c>
      <c r="R822" t="inlineStr">
        <is>
          <t>Kanpur</t>
        </is>
      </c>
      <c r="S822" t="inlineStr">
        <is>
          <t>North</t>
        </is>
      </c>
      <c r="T822" s="9">
        <f>VLOOKUP(A822,Sku_list!$A$1:$D$2323,3,0)</f>
        <v/>
      </c>
      <c r="U822" s="9">
        <f>VLOOKUP(A822,Sku_list!$A$1:$D$2323,4,0)*(F822/1000000*12)</f>
        <v/>
      </c>
      <c r="V822" s="9">
        <f>VLOOKUP(A822,Sku_list!$A$1:$D$2323,4,0)*(H822/1000000*12)</f>
        <v/>
      </c>
      <c r="W822" s="9">
        <f>VLOOKUP(A822,Sku_list!$A$1:$D$2323,4,0)*(J822/1000000*12)</f>
        <v/>
      </c>
      <c r="X822" s="9">
        <f>VLOOKUP(A822,Sku_list!$A$1:$D$2323,4,0)*(L822/1000000*12)</f>
        <v/>
      </c>
      <c r="Y822" s="9">
        <f>VLOOKUP(A822,Sku_list!$A$1:$E$2323,5,0)*((J822+F822)/1000000000)</f>
        <v/>
      </c>
      <c r="Z822" t="n">
        <v>0</v>
      </c>
      <c r="AC822" s="27">
        <f>(DAY(TODAY())+AB822)/30</f>
        <v/>
      </c>
    </row>
    <row r="823">
      <c r="A823" t="n">
        <v>1607790</v>
      </c>
      <c r="B823" t="inlineStr">
        <is>
          <t>Col Plax MW FT 60</t>
        </is>
      </c>
      <c r="C823" t="inlineStr">
        <is>
          <t>IN66</t>
        </is>
      </c>
      <c r="D823" t="n">
        <v>0</v>
      </c>
      <c r="E823" t="n">
        <v>0</v>
      </c>
      <c r="F823" t="n">
        <v>0</v>
      </c>
      <c r="G823" t="n">
        <v>0</v>
      </c>
      <c r="H823" t="n">
        <v>0</v>
      </c>
      <c r="I823" t="n">
        <v>0</v>
      </c>
      <c r="J823" t="n">
        <v>40</v>
      </c>
      <c r="K823" t="n">
        <v>40</v>
      </c>
      <c r="L823" t="n">
        <v>0</v>
      </c>
      <c r="M823" t="n">
        <v>0</v>
      </c>
      <c r="N823" t="n">
        <v>40</v>
      </c>
      <c r="P823" s="27" t="inlineStr"/>
      <c r="R823" t="inlineStr">
        <is>
          <t>Bhubaneshwar</t>
        </is>
      </c>
      <c r="S823" t="inlineStr">
        <is>
          <t>East</t>
        </is>
      </c>
      <c r="T823" s="9">
        <f>VLOOKUP(A823,Sku_list!$A$1:$D$2323,3,0)</f>
        <v/>
      </c>
      <c r="U823" s="9">
        <f>VLOOKUP(A823,Sku_list!$A$1:$D$2323,4,0)*(F823/1000000*12)</f>
        <v/>
      </c>
      <c r="V823" s="9">
        <f>VLOOKUP(A823,Sku_list!$A$1:$D$2323,4,0)*(H823/1000000*12)</f>
        <v/>
      </c>
      <c r="W823" s="9">
        <f>VLOOKUP(A823,Sku_list!$A$1:$D$2323,4,0)*(J823/1000000*12)</f>
        <v/>
      </c>
      <c r="X823" s="9">
        <f>VLOOKUP(A823,Sku_list!$A$1:$D$2323,4,0)*(L823/1000000*12)</f>
        <v/>
      </c>
      <c r="Y823" s="9">
        <f>VLOOKUP(A823,Sku_list!$A$1:$E$2323,5,0)*((J823+F823)/1000000000)</f>
        <v/>
      </c>
      <c r="Z823" t="n">
        <v>0</v>
      </c>
      <c r="AC823" s="27">
        <f>(DAY(TODAY())+AB823)/30</f>
        <v/>
      </c>
    </row>
    <row r="824">
      <c r="A824" t="n">
        <v>1607790</v>
      </c>
      <c r="B824" t="inlineStr">
        <is>
          <t>Col Plax MW FT 60</t>
        </is>
      </c>
      <c r="C824" t="inlineStr">
        <is>
          <t>IN67</t>
        </is>
      </c>
      <c r="D824" t="n">
        <v>0</v>
      </c>
      <c r="E824" t="n">
        <v>0</v>
      </c>
      <c r="F824" t="n">
        <v>0</v>
      </c>
      <c r="G824" t="n">
        <v>0</v>
      </c>
      <c r="H824" t="n">
        <v>0</v>
      </c>
      <c r="I824" t="n">
        <v>0</v>
      </c>
      <c r="J824" t="n">
        <v>112</v>
      </c>
      <c r="K824" t="n">
        <v>112</v>
      </c>
      <c r="L824" t="n">
        <v>0</v>
      </c>
      <c r="M824" t="n">
        <v>0</v>
      </c>
      <c r="N824" t="n">
        <v>112</v>
      </c>
      <c r="P824" s="27" t="inlineStr"/>
      <c r="R824" t="inlineStr">
        <is>
          <t>Indore</t>
        </is>
      </c>
      <c r="S824" t="inlineStr">
        <is>
          <t>West</t>
        </is>
      </c>
      <c r="T824" s="9">
        <f>VLOOKUP(A824,Sku_list!$A$1:$D$2323,3,0)</f>
        <v/>
      </c>
      <c r="U824" s="9">
        <f>VLOOKUP(A824,Sku_list!$A$1:$D$2323,4,0)*(F824/1000000*12)</f>
        <v/>
      </c>
      <c r="V824" s="9">
        <f>VLOOKUP(A824,Sku_list!$A$1:$D$2323,4,0)*(H824/1000000*12)</f>
        <v/>
      </c>
      <c r="W824" s="9">
        <f>VLOOKUP(A824,Sku_list!$A$1:$D$2323,4,0)*(J824/1000000*12)</f>
        <v/>
      </c>
      <c r="X824" s="9">
        <f>VLOOKUP(A824,Sku_list!$A$1:$D$2323,4,0)*(L824/1000000*12)</f>
        <v/>
      </c>
      <c r="Y824" s="9">
        <f>VLOOKUP(A824,Sku_list!$A$1:$E$2323,5,0)*((J824+F824)/1000000000)</f>
        <v/>
      </c>
      <c r="Z824" t="n">
        <v>0</v>
      </c>
      <c r="AC824" s="27">
        <f>(DAY(TODAY())+AB824)/30</f>
        <v/>
      </c>
    </row>
    <row r="825">
      <c r="A825" t="n">
        <v>1607790</v>
      </c>
      <c r="B825" t="inlineStr">
        <is>
          <t>Col Plax MW FT 60</t>
        </is>
      </c>
      <c r="C825" t="inlineStr">
        <is>
          <t>IN68</t>
        </is>
      </c>
      <c r="D825" t="n">
        <v>0</v>
      </c>
      <c r="E825" t="n">
        <v>0</v>
      </c>
      <c r="F825" t="n">
        <v>0</v>
      </c>
      <c r="G825" t="n">
        <v>0</v>
      </c>
      <c r="H825" t="n">
        <v>0</v>
      </c>
      <c r="I825" t="n">
        <v>0</v>
      </c>
      <c r="J825" t="n">
        <v>120</v>
      </c>
      <c r="K825" t="n">
        <v>120</v>
      </c>
      <c r="L825" t="n">
        <v>0</v>
      </c>
      <c r="M825" t="n">
        <v>0</v>
      </c>
      <c r="N825" t="n">
        <v>120</v>
      </c>
      <c r="P825" s="27" t="inlineStr"/>
      <c r="R825" t="inlineStr">
        <is>
          <t>Baroda</t>
        </is>
      </c>
      <c r="S825" t="inlineStr">
        <is>
          <t>West</t>
        </is>
      </c>
      <c r="T825" s="9">
        <f>VLOOKUP(A825,Sku_list!$A$1:$D$2323,3,0)</f>
        <v/>
      </c>
      <c r="U825" s="9">
        <f>VLOOKUP(A825,Sku_list!$A$1:$D$2323,4,0)*(F825/1000000*12)</f>
        <v/>
      </c>
      <c r="V825" s="9">
        <f>VLOOKUP(A825,Sku_list!$A$1:$D$2323,4,0)*(H825/1000000*12)</f>
        <v/>
      </c>
      <c r="W825" s="9">
        <f>VLOOKUP(A825,Sku_list!$A$1:$D$2323,4,0)*(J825/1000000*12)</f>
        <v/>
      </c>
      <c r="X825" s="9">
        <f>VLOOKUP(A825,Sku_list!$A$1:$D$2323,4,0)*(L825/1000000*12)</f>
        <v/>
      </c>
      <c r="Y825" s="9">
        <f>VLOOKUP(A825,Sku_list!$A$1:$E$2323,5,0)*((J825+F825)/1000000000)</f>
        <v/>
      </c>
      <c r="Z825" t="n">
        <v>0</v>
      </c>
      <c r="AC825" s="27">
        <f>(DAY(TODAY())+AB825)/30</f>
        <v/>
      </c>
    </row>
    <row r="826">
      <c r="A826" t="n">
        <v>1607790</v>
      </c>
      <c r="B826" t="inlineStr">
        <is>
          <t>Col Plax MW FT 60</t>
        </is>
      </c>
      <c r="C826" t="inlineStr">
        <is>
          <t>IN69</t>
        </is>
      </c>
      <c r="D826" t="n">
        <v>0</v>
      </c>
      <c r="E826" t="n">
        <v>0</v>
      </c>
      <c r="F826" t="n">
        <v>0</v>
      </c>
      <c r="G826" t="n">
        <v>0</v>
      </c>
      <c r="H826" t="n">
        <v>0</v>
      </c>
      <c r="I826" t="n">
        <v>0</v>
      </c>
      <c r="J826" t="n">
        <v>152</v>
      </c>
      <c r="K826" t="n">
        <v>152</v>
      </c>
      <c r="L826" t="n">
        <v>0</v>
      </c>
      <c r="M826" t="n">
        <v>0</v>
      </c>
      <c r="N826" t="n">
        <v>152</v>
      </c>
      <c r="P826" s="27" t="inlineStr"/>
      <c r="R826" t="inlineStr">
        <is>
          <t>Hyderabad</t>
        </is>
      </c>
      <c r="S826" t="inlineStr">
        <is>
          <t>South</t>
        </is>
      </c>
      <c r="T826" s="9">
        <f>VLOOKUP(A826,Sku_list!$A$1:$D$2323,3,0)</f>
        <v/>
      </c>
      <c r="U826" s="9">
        <f>VLOOKUP(A826,Sku_list!$A$1:$D$2323,4,0)*(F826/1000000*12)</f>
        <v/>
      </c>
      <c r="V826" s="9">
        <f>VLOOKUP(A826,Sku_list!$A$1:$D$2323,4,0)*(H826/1000000*12)</f>
        <v/>
      </c>
      <c r="W826" s="9">
        <f>VLOOKUP(A826,Sku_list!$A$1:$D$2323,4,0)*(J826/1000000*12)</f>
        <v/>
      </c>
      <c r="X826" s="9">
        <f>VLOOKUP(A826,Sku_list!$A$1:$D$2323,4,0)*(L826/1000000*12)</f>
        <v/>
      </c>
      <c r="Y826" s="9">
        <f>VLOOKUP(A826,Sku_list!$A$1:$E$2323,5,0)*((J826+F826)/1000000000)</f>
        <v/>
      </c>
      <c r="Z826" t="n">
        <v>0</v>
      </c>
      <c r="AC826" s="27">
        <f>(DAY(TODAY())+AB826)/30</f>
        <v/>
      </c>
    </row>
    <row r="827">
      <c r="A827" t="n">
        <v>1607790</v>
      </c>
      <c r="B827" t="inlineStr">
        <is>
          <t>Col Plax MW FT 60</t>
        </is>
      </c>
      <c r="C827" t="inlineStr">
        <is>
          <t>IN70</t>
        </is>
      </c>
      <c r="D827" t="n">
        <v>0</v>
      </c>
      <c r="E827" t="n">
        <v>0</v>
      </c>
      <c r="F827" t="n">
        <v>0</v>
      </c>
      <c r="G827" t="n">
        <v>0</v>
      </c>
      <c r="H827" t="n">
        <v>0</v>
      </c>
      <c r="I827" t="n">
        <v>0</v>
      </c>
      <c r="J827" t="n">
        <v>912</v>
      </c>
      <c r="K827" t="n">
        <v>912</v>
      </c>
      <c r="L827" t="n">
        <v>0</v>
      </c>
      <c r="M827" t="n">
        <v>0</v>
      </c>
      <c r="N827" t="n">
        <v>912</v>
      </c>
      <c r="P827" s="27" t="inlineStr"/>
      <c r="R827" t="inlineStr">
        <is>
          <t>Allepy</t>
        </is>
      </c>
      <c r="S827" t="inlineStr">
        <is>
          <t>South</t>
        </is>
      </c>
      <c r="T827" s="9">
        <f>VLOOKUP(A827,Sku_list!$A$1:$D$2323,3,0)</f>
        <v/>
      </c>
      <c r="U827" s="9">
        <f>VLOOKUP(A827,Sku_list!$A$1:$D$2323,4,0)*(F827/1000000*12)</f>
        <v/>
      </c>
      <c r="V827" s="9">
        <f>VLOOKUP(A827,Sku_list!$A$1:$D$2323,4,0)*(H827/1000000*12)</f>
        <v/>
      </c>
      <c r="W827" s="9">
        <f>VLOOKUP(A827,Sku_list!$A$1:$D$2323,4,0)*(J827/1000000*12)</f>
        <v/>
      </c>
      <c r="X827" s="9">
        <f>VLOOKUP(A827,Sku_list!$A$1:$D$2323,4,0)*(L827/1000000*12)</f>
        <v/>
      </c>
      <c r="Y827" s="9">
        <f>VLOOKUP(A827,Sku_list!$A$1:$E$2323,5,0)*((J827+F827)/1000000000)</f>
        <v/>
      </c>
      <c r="Z827" t="n">
        <v>0</v>
      </c>
      <c r="AC827" s="27">
        <f>(DAY(TODAY())+AB827)/30</f>
        <v/>
      </c>
    </row>
    <row r="828">
      <c r="A828" t="n">
        <v>1607790</v>
      </c>
      <c r="B828" t="inlineStr">
        <is>
          <t>Col Plax MW FT 60</t>
        </is>
      </c>
      <c r="C828" t="inlineStr">
        <is>
          <t>IN71</t>
        </is>
      </c>
      <c r="D828" t="n">
        <v>0</v>
      </c>
      <c r="E828" t="n">
        <v>0</v>
      </c>
      <c r="F828" t="n">
        <v>0</v>
      </c>
      <c r="G828" t="n">
        <v>0</v>
      </c>
      <c r="H828" t="n">
        <v>0</v>
      </c>
      <c r="I828" t="n">
        <v>0</v>
      </c>
      <c r="J828" t="n">
        <v>368</v>
      </c>
      <c r="K828" t="n">
        <v>368</v>
      </c>
      <c r="L828" t="n">
        <v>0</v>
      </c>
      <c r="M828" t="n">
        <v>0</v>
      </c>
      <c r="N828" t="n">
        <v>368</v>
      </c>
      <c r="P828" s="27" t="inlineStr"/>
      <c r="R828" t="inlineStr">
        <is>
          <t>Bangalore</t>
        </is>
      </c>
      <c r="S828" t="inlineStr">
        <is>
          <t>South</t>
        </is>
      </c>
      <c r="T828" s="9">
        <f>VLOOKUP(A828,Sku_list!$A$1:$D$2323,3,0)</f>
        <v/>
      </c>
      <c r="U828" s="9">
        <f>VLOOKUP(A828,Sku_list!$A$1:$D$2323,4,0)*(F828/1000000*12)</f>
        <v/>
      </c>
      <c r="V828" s="9">
        <f>VLOOKUP(A828,Sku_list!$A$1:$D$2323,4,0)*(H828/1000000*12)</f>
        <v/>
      </c>
      <c r="W828" s="9">
        <f>VLOOKUP(A828,Sku_list!$A$1:$D$2323,4,0)*(J828/1000000*12)</f>
        <v/>
      </c>
      <c r="X828" s="9">
        <f>VLOOKUP(A828,Sku_list!$A$1:$D$2323,4,0)*(L828/1000000*12)</f>
        <v/>
      </c>
      <c r="Y828" s="9">
        <f>VLOOKUP(A828,Sku_list!$A$1:$E$2323,5,0)*((J828+F828)/1000000000)</f>
        <v/>
      </c>
      <c r="Z828" t="n">
        <v>0</v>
      </c>
      <c r="AC828" s="27">
        <f>(DAY(TODAY())+AB828)/30</f>
        <v/>
      </c>
    </row>
    <row r="829">
      <c r="A829" t="n">
        <v>1607790</v>
      </c>
      <c r="B829" t="inlineStr">
        <is>
          <t>Col Plax MW FT 60</t>
        </is>
      </c>
      <c r="C829" t="inlineStr">
        <is>
          <t>IN72</t>
        </is>
      </c>
      <c r="D829" t="n">
        <v>0</v>
      </c>
      <c r="E829" t="n">
        <v>0</v>
      </c>
      <c r="F829" t="n">
        <v>0</v>
      </c>
      <c r="G829" t="n">
        <v>0</v>
      </c>
      <c r="H829" t="n">
        <v>0</v>
      </c>
      <c r="I829" t="n">
        <v>0</v>
      </c>
      <c r="J829" t="n">
        <v>56</v>
      </c>
      <c r="K829" t="n">
        <v>56</v>
      </c>
      <c r="L829" t="n">
        <v>0</v>
      </c>
      <c r="M829" t="n">
        <v>0</v>
      </c>
      <c r="N829" t="n">
        <v>56</v>
      </c>
      <c r="P829" s="27" t="inlineStr"/>
      <c r="R829" t="inlineStr">
        <is>
          <t>Gauhati</t>
        </is>
      </c>
      <c r="S829" t="inlineStr">
        <is>
          <t>East</t>
        </is>
      </c>
      <c r="T829" s="9">
        <f>VLOOKUP(A829,Sku_list!$A$1:$D$2323,3,0)</f>
        <v/>
      </c>
      <c r="U829" s="9">
        <f>VLOOKUP(A829,Sku_list!$A$1:$D$2323,4,0)*(F829/1000000*12)</f>
        <v/>
      </c>
      <c r="V829" s="9">
        <f>VLOOKUP(A829,Sku_list!$A$1:$D$2323,4,0)*(H829/1000000*12)</f>
        <v/>
      </c>
      <c r="W829" s="9">
        <f>VLOOKUP(A829,Sku_list!$A$1:$D$2323,4,0)*(J829/1000000*12)</f>
        <v/>
      </c>
      <c r="X829" s="9">
        <f>VLOOKUP(A829,Sku_list!$A$1:$D$2323,4,0)*(L829/1000000*12)</f>
        <v/>
      </c>
      <c r="Y829" s="9">
        <f>VLOOKUP(A829,Sku_list!$A$1:$E$2323,5,0)*((J829+F829)/1000000000)</f>
        <v/>
      </c>
      <c r="Z829" t="n">
        <v>0</v>
      </c>
      <c r="AC829" s="27">
        <f>(DAY(TODAY())+AB829)/30</f>
        <v/>
      </c>
    </row>
    <row r="830">
      <c r="A830" t="n">
        <v>1607790</v>
      </c>
      <c r="B830" t="inlineStr">
        <is>
          <t>Col Plax MW FT 60</t>
        </is>
      </c>
      <c r="C830" t="inlineStr">
        <is>
          <t>IN73</t>
        </is>
      </c>
      <c r="D830" t="n">
        <v>0</v>
      </c>
      <c r="E830" t="n">
        <v>0</v>
      </c>
      <c r="F830" t="n">
        <v>0</v>
      </c>
      <c r="G830" t="n">
        <v>0</v>
      </c>
      <c r="H830" t="n">
        <v>0</v>
      </c>
      <c r="I830" t="n">
        <v>0</v>
      </c>
      <c r="J830" t="n">
        <v>16</v>
      </c>
      <c r="K830" t="n">
        <v>16</v>
      </c>
      <c r="L830" t="n">
        <v>0</v>
      </c>
      <c r="M830" t="n">
        <v>0</v>
      </c>
      <c r="N830" t="n">
        <v>16</v>
      </c>
      <c r="P830" s="27" t="inlineStr"/>
      <c r="R830" t="inlineStr">
        <is>
          <t>Patna</t>
        </is>
      </c>
      <c r="S830" t="inlineStr">
        <is>
          <t>East</t>
        </is>
      </c>
      <c r="T830" s="9">
        <f>VLOOKUP(A830,Sku_list!$A$1:$D$2323,3,0)</f>
        <v/>
      </c>
      <c r="U830" s="9">
        <f>VLOOKUP(A830,Sku_list!$A$1:$D$2323,4,0)*(F830/1000000*12)</f>
        <v/>
      </c>
      <c r="V830" s="9">
        <f>VLOOKUP(A830,Sku_list!$A$1:$D$2323,4,0)*(H830/1000000*12)</f>
        <v/>
      </c>
      <c r="W830" s="9">
        <f>VLOOKUP(A830,Sku_list!$A$1:$D$2323,4,0)*(J830/1000000*12)</f>
        <v/>
      </c>
      <c r="X830" s="9">
        <f>VLOOKUP(A830,Sku_list!$A$1:$D$2323,4,0)*(L830/1000000*12)</f>
        <v/>
      </c>
      <c r="Y830" s="9">
        <f>VLOOKUP(A830,Sku_list!$A$1:$E$2323,5,0)*((J830+F830)/1000000000)</f>
        <v/>
      </c>
      <c r="Z830" t="n">
        <v>0</v>
      </c>
      <c r="AC830" s="27">
        <f>(DAY(TODAY())+AB830)/30</f>
        <v/>
      </c>
    </row>
    <row r="831">
      <c r="A831" t="n">
        <v>1607790</v>
      </c>
      <c r="B831" t="inlineStr">
        <is>
          <t>Col Plax MW FT 60</t>
        </is>
      </c>
      <c r="C831" t="inlineStr">
        <is>
          <t>IN74</t>
        </is>
      </c>
      <c r="D831" t="n">
        <v>0</v>
      </c>
      <c r="E831" t="n">
        <v>0</v>
      </c>
      <c r="F831" t="n">
        <v>0</v>
      </c>
      <c r="G831" t="n">
        <v>0</v>
      </c>
      <c r="H831" t="n">
        <v>0</v>
      </c>
      <c r="I831" t="n">
        <v>0</v>
      </c>
      <c r="J831" t="n">
        <v>0</v>
      </c>
      <c r="K831" t="n">
        <v>0</v>
      </c>
      <c r="L831" t="n">
        <v>0</v>
      </c>
      <c r="M831" t="n">
        <v>0</v>
      </c>
      <c r="N831" t="n">
        <v>0</v>
      </c>
      <c r="P831" s="27" t="inlineStr"/>
      <c r="R831" t="inlineStr">
        <is>
          <t>Nepal-exp</t>
        </is>
      </c>
      <c r="S831" t="inlineStr">
        <is>
          <t>Exp-DC</t>
        </is>
      </c>
      <c r="T831" s="9">
        <f>VLOOKUP(A831,Sku_list!$A$1:$D$2323,3,0)</f>
        <v/>
      </c>
      <c r="U831" s="9">
        <f>VLOOKUP(A831,Sku_list!$A$1:$D$2323,4,0)*(F831/1000000*12)</f>
        <v/>
      </c>
      <c r="V831" s="9">
        <f>VLOOKUP(A831,Sku_list!$A$1:$D$2323,4,0)*(H831/1000000*12)</f>
        <v/>
      </c>
      <c r="W831" s="9">
        <f>VLOOKUP(A831,Sku_list!$A$1:$D$2323,4,0)*(J831/1000000*12)</f>
        <v/>
      </c>
      <c r="X831" s="9">
        <f>VLOOKUP(A831,Sku_list!$A$1:$D$2323,4,0)*(L831/1000000*12)</f>
        <v/>
      </c>
      <c r="Y831" s="9">
        <f>VLOOKUP(A831,Sku_list!$A$1:$E$2323,5,0)*((J831+F831)/1000000000)</f>
        <v/>
      </c>
      <c r="Z831" t="n">
        <v>0</v>
      </c>
      <c r="AC831" s="27">
        <f>(DAY(TODAY())+AB831)/30</f>
        <v/>
      </c>
    </row>
    <row r="832">
      <c r="A832" t="n">
        <v>1607790</v>
      </c>
      <c r="B832" t="inlineStr">
        <is>
          <t>Col Plax MW FT 60</t>
        </is>
      </c>
      <c r="C832" t="inlineStr">
        <is>
          <t>IN75</t>
        </is>
      </c>
      <c r="D832" t="n">
        <v>0</v>
      </c>
      <c r="E832" t="n">
        <v>0</v>
      </c>
      <c r="F832" t="n">
        <v>0</v>
      </c>
      <c r="G832" t="n">
        <v>0</v>
      </c>
      <c r="H832" t="n">
        <v>0</v>
      </c>
      <c r="I832" t="n">
        <v>0</v>
      </c>
      <c r="J832" t="n">
        <v>74</v>
      </c>
      <c r="K832" t="n">
        <v>74</v>
      </c>
      <c r="L832" t="n">
        <v>0</v>
      </c>
      <c r="M832" t="n">
        <v>0</v>
      </c>
      <c r="N832" t="n">
        <v>74</v>
      </c>
      <c r="P832" s="27" t="inlineStr"/>
      <c r="R832" t="inlineStr">
        <is>
          <t>Jaipur</t>
        </is>
      </c>
      <c r="S832" t="inlineStr">
        <is>
          <t>North</t>
        </is>
      </c>
      <c r="T832" s="9">
        <f>VLOOKUP(A832,Sku_list!$A$1:$D$2323,3,0)</f>
        <v/>
      </c>
      <c r="U832" s="9">
        <f>VLOOKUP(A832,Sku_list!$A$1:$D$2323,4,0)*(F832/1000000*12)</f>
        <v/>
      </c>
      <c r="V832" s="9">
        <f>VLOOKUP(A832,Sku_list!$A$1:$D$2323,4,0)*(H832/1000000*12)</f>
        <v/>
      </c>
      <c r="W832" s="9">
        <f>VLOOKUP(A832,Sku_list!$A$1:$D$2323,4,0)*(J832/1000000*12)</f>
        <v/>
      </c>
      <c r="X832" s="9">
        <f>VLOOKUP(A832,Sku_list!$A$1:$D$2323,4,0)*(L832/1000000*12)</f>
        <v/>
      </c>
      <c r="Y832" s="9">
        <f>VLOOKUP(A832,Sku_list!$A$1:$E$2323,5,0)*((J832+F832)/1000000000)</f>
        <v/>
      </c>
      <c r="Z832" t="n">
        <v>0</v>
      </c>
      <c r="AC832" s="27">
        <f>(DAY(TODAY())+AB832)/30</f>
        <v/>
      </c>
    </row>
    <row r="833">
      <c r="A833" t="n">
        <v>1607790</v>
      </c>
      <c r="B833" t="inlineStr">
        <is>
          <t>Col Plax MW FT 60</t>
        </is>
      </c>
      <c r="C833" t="inlineStr">
        <is>
          <t>IN76</t>
        </is>
      </c>
      <c r="D833" t="n">
        <v>0</v>
      </c>
      <c r="E833" t="n">
        <v>0</v>
      </c>
      <c r="F833" t="n">
        <v>0</v>
      </c>
      <c r="G833" t="n">
        <v>0</v>
      </c>
      <c r="H833" t="n">
        <v>0</v>
      </c>
      <c r="I833" t="n">
        <v>0</v>
      </c>
      <c r="J833" t="n">
        <v>416</v>
      </c>
      <c r="K833" t="n">
        <v>416</v>
      </c>
      <c r="L833" t="n">
        <v>0</v>
      </c>
      <c r="M833" t="n">
        <v>0</v>
      </c>
      <c r="N833" t="n">
        <v>416</v>
      </c>
      <c r="P833" s="27" t="inlineStr"/>
      <c r="R833" t="inlineStr">
        <is>
          <t>Ghaziabad</t>
        </is>
      </c>
      <c r="S833" t="inlineStr">
        <is>
          <t>North</t>
        </is>
      </c>
      <c r="T833" s="9">
        <f>VLOOKUP(A833,Sku_list!$A$1:$D$2323,3,0)</f>
        <v/>
      </c>
      <c r="U833" s="9">
        <f>VLOOKUP(A833,Sku_list!$A$1:$D$2323,4,0)*(F833/1000000*12)</f>
        <v/>
      </c>
      <c r="V833" s="9">
        <f>VLOOKUP(A833,Sku_list!$A$1:$D$2323,4,0)*(H833/1000000*12)</f>
        <v/>
      </c>
      <c r="W833" s="9">
        <f>VLOOKUP(A833,Sku_list!$A$1:$D$2323,4,0)*(J833/1000000*12)</f>
        <v/>
      </c>
      <c r="X833" s="9">
        <f>VLOOKUP(A833,Sku_list!$A$1:$D$2323,4,0)*(L833/1000000*12)</f>
        <v/>
      </c>
      <c r="Y833" s="9">
        <f>VLOOKUP(A833,Sku_list!$A$1:$E$2323,5,0)*((J833+F833)/1000000000)</f>
        <v/>
      </c>
      <c r="Z833" t="n">
        <v>0</v>
      </c>
      <c r="AC833" s="27">
        <f>(DAY(TODAY())+AB833)/30</f>
        <v/>
      </c>
    </row>
    <row r="834">
      <c r="A834" t="n">
        <v>1607790</v>
      </c>
      <c r="B834" t="inlineStr">
        <is>
          <t>Col Plax MW FT 60</t>
        </is>
      </c>
      <c r="C834" t="inlineStr">
        <is>
          <t>IN77</t>
        </is>
      </c>
      <c r="D834" t="n">
        <v>0</v>
      </c>
      <c r="E834" t="n">
        <v>0</v>
      </c>
      <c r="F834" t="n">
        <v>0</v>
      </c>
      <c r="G834" t="n">
        <v>0</v>
      </c>
      <c r="H834" t="n">
        <v>0</v>
      </c>
      <c r="I834" t="n">
        <v>0</v>
      </c>
      <c r="J834" t="n">
        <v>0</v>
      </c>
      <c r="K834" t="n">
        <v>0</v>
      </c>
      <c r="L834" t="n">
        <v>0</v>
      </c>
      <c r="M834" t="n">
        <v>0</v>
      </c>
      <c r="N834" t="n">
        <v>0</v>
      </c>
      <c r="P834" s="27" t="inlineStr"/>
      <c r="R834" t="inlineStr">
        <is>
          <t>POC Bhiwandi</t>
        </is>
      </c>
      <c r="S834" t="inlineStr">
        <is>
          <t>West</t>
        </is>
      </c>
      <c r="T834" s="9">
        <f>VLOOKUP(A834,Sku_list!$A$1:$D$2323,3,0)</f>
        <v/>
      </c>
      <c r="U834" s="9">
        <f>VLOOKUP(A834,Sku_list!$A$1:$D$2323,4,0)*(F834/1000000*12)</f>
        <v/>
      </c>
      <c r="V834" s="9">
        <f>VLOOKUP(A834,Sku_list!$A$1:$D$2323,4,0)*(H834/1000000*12)</f>
        <v/>
      </c>
      <c r="W834" s="9">
        <f>VLOOKUP(A834,Sku_list!$A$1:$D$2323,4,0)*(J834/1000000*12)</f>
        <v/>
      </c>
      <c r="X834" s="9">
        <f>VLOOKUP(A834,Sku_list!$A$1:$D$2323,4,0)*(L834/1000000*12)</f>
        <v/>
      </c>
      <c r="Y834" s="9">
        <f>VLOOKUP(A834,Sku_list!$A$1:$E$2323,5,0)*((J834+F834)/1000000000)</f>
        <v/>
      </c>
      <c r="Z834" t="n">
        <v>0</v>
      </c>
      <c r="AC834" s="27">
        <f>(DAY(TODAY())+AB834)/30</f>
        <v/>
      </c>
    </row>
    <row r="835">
      <c r="A835" t="n">
        <v>1607790</v>
      </c>
      <c r="B835" t="inlineStr">
        <is>
          <t>Col Plax MW FT 60</t>
        </is>
      </c>
      <c r="C835" t="inlineStr">
        <is>
          <t>IN78</t>
        </is>
      </c>
      <c r="D835" t="n">
        <v>0</v>
      </c>
      <c r="E835" t="n">
        <v>0</v>
      </c>
      <c r="F835" t="n">
        <v>0</v>
      </c>
      <c r="G835" t="n">
        <v>0</v>
      </c>
      <c r="H835" t="n">
        <v>0</v>
      </c>
      <c r="I835" t="n">
        <v>0</v>
      </c>
      <c r="J835" t="n">
        <v>64</v>
      </c>
      <c r="K835" t="n">
        <v>64</v>
      </c>
      <c r="L835" t="n">
        <v>0</v>
      </c>
      <c r="M835" t="n">
        <v>0</v>
      </c>
      <c r="N835" t="n">
        <v>64</v>
      </c>
      <c r="P835" s="27" t="inlineStr"/>
      <c r="R835" t="inlineStr">
        <is>
          <t>Kundli</t>
        </is>
      </c>
      <c r="S835" t="inlineStr">
        <is>
          <t>North</t>
        </is>
      </c>
      <c r="T835" s="9">
        <f>VLOOKUP(A835,Sku_list!$A$1:$D$2323,3,0)</f>
        <v/>
      </c>
      <c r="U835" s="9">
        <f>VLOOKUP(A835,Sku_list!$A$1:$D$2323,4,0)*(F835/1000000*12)</f>
        <v/>
      </c>
      <c r="V835" s="9">
        <f>VLOOKUP(A835,Sku_list!$A$1:$D$2323,4,0)*(H835/1000000*12)</f>
        <v/>
      </c>
      <c r="W835" s="9">
        <f>VLOOKUP(A835,Sku_list!$A$1:$D$2323,4,0)*(J835/1000000*12)</f>
        <v/>
      </c>
      <c r="X835" s="9">
        <f>VLOOKUP(A835,Sku_list!$A$1:$D$2323,4,0)*(L835/1000000*12)</f>
        <v/>
      </c>
      <c r="Y835" s="9">
        <f>VLOOKUP(A835,Sku_list!$A$1:$E$2323,5,0)*((J835+F835)/1000000000)</f>
        <v/>
      </c>
      <c r="Z835" t="n">
        <v>0</v>
      </c>
      <c r="AC835" s="27">
        <f>(DAY(TODAY())+AB835)/30</f>
        <v/>
      </c>
    </row>
    <row r="836">
      <c r="A836" t="n">
        <v>1607790</v>
      </c>
      <c r="B836" t="inlineStr">
        <is>
          <t>Col Plax MW FT 60</t>
        </is>
      </c>
      <c r="C836" t="inlineStr">
        <is>
          <t>IN79</t>
        </is>
      </c>
      <c r="D836" t="n">
        <v>0</v>
      </c>
      <c r="E836" t="n">
        <v>0</v>
      </c>
      <c r="F836" t="n">
        <v>0</v>
      </c>
      <c r="G836" t="n">
        <v>0</v>
      </c>
      <c r="H836" t="n">
        <v>0</v>
      </c>
      <c r="I836" t="n">
        <v>0</v>
      </c>
      <c r="J836" t="n">
        <v>120</v>
      </c>
      <c r="K836" t="n">
        <v>120</v>
      </c>
      <c r="L836" t="n">
        <v>0</v>
      </c>
      <c r="M836" t="n">
        <v>0</v>
      </c>
      <c r="N836" t="n">
        <v>120</v>
      </c>
      <c r="P836" s="27" t="inlineStr"/>
      <c r="R836" t="inlineStr">
        <is>
          <t>Goa</t>
        </is>
      </c>
      <c r="S836" t="inlineStr">
        <is>
          <t>West</t>
        </is>
      </c>
      <c r="T836" s="9">
        <f>VLOOKUP(A836,Sku_list!$A$1:$D$2323,3,0)</f>
        <v/>
      </c>
      <c r="U836" s="9">
        <f>VLOOKUP(A836,Sku_list!$A$1:$D$2323,4,0)*(F836/1000000*12)</f>
        <v/>
      </c>
      <c r="V836" s="9">
        <f>VLOOKUP(A836,Sku_list!$A$1:$D$2323,4,0)*(H836/1000000*12)</f>
        <v/>
      </c>
      <c r="W836" s="9">
        <f>VLOOKUP(A836,Sku_list!$A$1:$D$2323,4,0)*(J836/1000000*12)</f>
        <v/>
      </c>
      <c r="X836" s="9">
        <f>VLOOKUP(A836,Sku_list!$A$1:$D$2323,4,0)*(L836/1000000*12)</f>
        <v/>
      </c>
      <c r="Y836" s="9">
        <f>VLOOKUP(A836,Sku_list!$A$1:$E$2323,5,0)*((J836+F836)/1000000000)</f>
        <v/>
      </c>
      <c r="Z836" t="n">
        <v>0</v>
      </c>
      <c r="AC836" s="27">
        <f>(DAY(TODAY())+AB836)/30</f>
        <v/>
      </c>
    </row>
    <row r="837">
      <c r="A837" t="n">
        <v>1607790</v>
      </c>
      <c r="B837" t="inlineStr">
        <is>
          <t>Col Plax MW FT 60</t>
        </is>
      </c>
      <c r="C837" t="inlineStr">
        <is>
          <t>IN80</t>
        </is>
      </c>
      <c r="D837" t="n">
        <v>0</v>
      </c>
      <c r="E837" t="n">
        <v>0</v>
      </c>
      <c r="F837" t="n">
        <v>0</v>
      </c>
      <c r="G837" t="n">
        <v>0</v>
      </c>
      <c r="H837" t="n">
        <v>0</v>
      </c>
      <c r="I837" t="n">
        <v>0</v>
      </c>
      <c r="J837" t="n">
        <v>80</v>
      </c>
      <c r="K837" t="n">
        <v>80</v>
      </c>
      <c r="L837" t="n">
        <v>0</v>
      </c>
      <c r="M837" t="n">
        <v>0</v>
      </c>
      <c r="N837" t="n">
        <v>80</v>
      </c>
      <c r="P837" s="27" t="inlineStr"/>
      <c r="R837" t="inlineStr">
        <is>
          <t>Morinda</t>
        </is>
      </c>
      <c r="S837" t="inlineStr">
        <is>
          <t>North</t>
        </is>
      </c>
      <c r="T837" s="9">
        <f>VLOOKUP(A837,Sku_list!$A$1:$D$2323,3,0)</f>
        <v/>
      </c>
      <c r="U837" s="9">
        <f>VLOOKUP(A837,Sku_list!$A$1:$D$2323,4,0)*(F837/1000000*12)</f>
        <v/>
      </c>
      <c r="V837" s="9">
        <f>VLOOKUP(A837,Sku_list!$A$1:$D$2323,4,0)*(H837/1000000*12)</f>
        <v/>
      </c>
      <c r="W837" s="9">
        <f>VLOOKUP(A837,Sku_list!$A$1:$D$2323,4,0)*(J837/1000000*12)</f>
        <v/>
      </c>
      <c r="X837" s="9">
        <f>VLOOKUP(A837,Sku_list!$A$1:$D$2323,4,0)*(L837/1000000*12)</f>
        <v/>
      </c>
      <c r="Y837" s="9">
        <f>VLOOKUP(A837,Sku_list!$A$1:$E$2323,5,0)*((J837+F837)/1000000000)</f>
        <v/>
      </c>
      <c r="Z837" t="n">
        <v>0</v>
      </c>
      <c r="AC837" s="27">
        <f>(DAY(TODAY())+AB837)/30</f>
        <v/>
      </c>
    </row>
    <row r="838">
      <c r="A838" t="n">
        <v>1607790</v>
      </c>
      <c r="B838" t="inlineStr">
        <is>
          <t>Col Plax MW FT 60</t>
        </is>
      </c>
      <c r="C838" t="inlineStr">
        <is>
          <t>IN81</t>
        </is>
      </c>
      <c r="D838" t="n">
        <v>0</v>
      </c>
      <c r="E838" t="n">
        <v>0</v>
      </c>
      <c r="F838" t="n">
        <v>0</v>
      </c>
      <c r="G838" t="n">
        <v>0</v>
      </c>
      <c r="H838" t="n">
        <v>0</v>
      </c>
      <c r="I838" t="n">
        <v>0</v>
      </c>
      <c r="J838" t="n">
        <v>602</v>
      </c>
      <c r="K838" t="n">
        <v>602</v>
      </c>
      <c r="L838" t="n">
        <v>0</v>
      </c>
      <c r="M838" t="n">
        <v>0</v>
      </c>
      <c r="N838" t="n">
        <v>602</v>
      </c>
      <c r="P838" s="27" t="inlineStr"/>
      <c r="R838" t="inlineStr">
        <is>
          <t>Bhiwandi</t>
        </is>
      </c>
      <c r="S838" t="inlineStr">
        <is>
          <t>West</t>
        </is>
      </c>
      <c r="T838" s="9">
        <f>VLOOKUP(A838,Sku_list!$A$1:$D$2323,3,0)</f>
        <v/>
      </c>
      <c r="U838" s="9">
        <f>VLOOKUP(A838,Sku_list!$A$1:$D$2323,4,0)*(F838/1000000*12)</f>
        <v/>
      </c>
      <c r="V838" s="9">
        <f>VLOOKUP(A838,Sku_list!$A$1:$D$2323,4,0)*(H838/1000000*12)</f>
        <v/>
      </c>
      <c r="W838" s="9">
        <f>VLOOKUP(A838,Sku_list!$A$1:$D$2323,4,0)*(J838/1000000*12)</f>
        <v/>
      </c>
      <c r="X838" s="9">
        <f>VLOOKUP(A838,Sku_list!$A$1:$D$2323,4,0)*(L838/1000000*12)</f>
        <v/>
      </c>
      <c r="Y838" s="9">
        <f>VLOOKUP(A838,Sku_list!$A$1:$E$2323,5,0)*((J838+F838)/1000000000)</f>
        <v/>
      </c>
      <c r="Z838" t="n">
        <v>0</v>
      </c>
      <c r="AC838" s="27">
        <f>(DAY(TODAY())+AB838)/30</f>
        <v/>
      </c>
    </row>
    <row r="839">
      <c r="A839" t="n">
        <v>1607790</v>
      </c>
      <c r="B839" t="inlineStr">
        <is>
          <t>Col Plax MW FT 60</t>
        </is>
      </c>
      <c r="C839" t="inlineStr">
        <is>
          <t>IN82</t>
        </is>
      </c>
      <c r="D839" t="n">
        <v>0</v>
      </c>
      <c r="E839" t="n">
        <v>0</v>
      </c>
      <c r="F839" t="n">
        <v>0</v>
      </c>
      <c r="G839" t="n">
        <v>0</v>
      </c>
      <c r="H839" t="n">
        <v>0</v>
      </c>
      <c r="I839" t="n">
        <v>0</v>
      </c>
      <c r="J839" t="n">
        <v>13712</v>
      </c>
      <c r="K839" t="n">
        <v>13712</v>
      </c>
      <c r="L839" t="n">
        <v>0</v>
      </c>
      <c r="M839" t="n">
        <v>0</v>
      </c>
      <c r="N839" t="n">
        <v>13712</v>
      </c>
      <c r="P839" s="27" t="inlineStr"/>
      <c r="R839" t="inlineStr">
        <is>
          <t>DC</t>
        </is>
      </c>
      <c r="S839" t="inlineStr">
        <is>
          <t>West DC</t>
        </is>
      </c>
      <c r="T839" s="9">
        <f>VLOOKUP(A839,Sku_list!$A$1:$D$2323,3,0)</f>
        <v/>
      </c>
      <c r="U839" s="9">
        <f>VLOOKUP(A839,Sku_list!$A$1:$D$2323,4,0)*(F839/1000000*12)</f>
        <v/>
      </c>
      <c r="V839" s="9">
        <f>VLOOKUP(A839,Sku_list!$A$1:$D$2323,4,0)*(H839/1000000*12)</f>
        <v/>
      </c>
      <c r="W839" s="9">
        <f>VLOOKUP(A839,Sku_list!$A$1:$D$2323,4,0)*(J839/1000000*12)</f>
        <v/>
      </c>
      <c r="X839" s="9">
        <f>VLOOKUP(A839,Sku_list!$A$1:$D$2323,4,0)*(L839/1000000*12)</f>
        <v/>
      </c>
      <c r="Y839" s="9">
        <f>VLOOKUP(A839,Sku_list!$A$1:$E$2323,5,0)*((J839+F839)/1000000000)</f>
        <v/>
      </c>
      <c r="Z839" t="n">
        <v>0</v>
      </c>
      <c r="AC839" s="27">
        <f>(DAY(TODAY())+AB839)/30</f>
        <v/>
      </c>
    </row>
    <row r="840">
      <c r="A840" t="n">
        <v>1607790</v>
      </c>
      <c r="B840" t="inlineStr">
        <is>
          <t>Col Plax MW FT 60</t>
        </is>
      </c>
      <c r="C840" t="inlineStr">
        <is>
          <t>IN83</t>
        </is>
      </c>
      <c r="D840" t="n">
        <v>0</v>
      </c>
      <c r="E840" t="n">
        <v>0</v>
      </c>
      <c r="F840" t="n">
        <v>0</v>
      </c>
      <c r="G840" t="n">
        <v>0</v>
      </c>
      <c r="H840" t="n">
        <v>0</v>
      </c>
      <c r="I840" t="n">
        <v>0</v>
      </c>
      <c r="J840" t="n">
        <v>120</v>
      </c>
      <c r="K840" t="n">
        <v>120</v>
      </c>
      <c r="L840" t="n">
        <v>0</v>
      </c>
      <c r="M840" t="n">
        <v>0</v>
      </c>
      <c r="N840" t="n">
        <v>120</v>
      </c>
      <c r="P840" s="27" t="inlineStr"/>
      <c r="R840" t="inlineStr">
        <is>
          <t>Aurangabad</t>
        </is>
      </c>
      <c r="S840" t="inlineStr">
        <is>
          <t>West</t>
        </is>
      </c>
      <c r="T840" s="9">
        <f>VLOOKUP(A840,Sku_list!$A$1:$D$2323,3,0)</f>
        <v/>
      </c>
      <c r="U840" s="9">
        <f>VLOOKUP(A840,Sku_list!$A$1:$D$2323,4,0)*(F840/1000000*12)</f>
        <v/>
      </c>
      <c r="V840" s="9">
        <f>VLOOKUP(A840,Sku_list!$A$1:$D$2323,4,0)*(H840/1000000*12)</f>
        <v/>
      </c>
      <c r="W840" s="9">
        <f>VLOOKUP(A840,Sku_list!$A$1:$D$2323,4,0)*(J840/1000000*12)</f>
        <v/>
      </c>
      <c r="X840" s="9">
        <f>VLOOKUP(A840,Sku_list!$A$1:$D$2323,4,0)*(L840/1000000*12)</f>
        <v/>
      </c>
      <c r="Y840" s="9">
        <f>VLOOKUP(A840,Sku_list!$A$1:$E$2323,5,0)*((J840+F840)/1000000000)</f>
        <v/>
      </c>
      <c r="Z840" t="n">
        <v>0</v>
      </c>
      <c r="AC840" s="27">
        <f>(DAY(TODAY())+AB840)/30</f>
        <v/>
      </c>
    </row>
    <row r="841">
      <c r="A841" t="n">
        <v>1607790</v>
      </c>
      <c r="B841" t="inlineStr">
        <is>
          <t>Col Plax MW FT 60</t>
        </is>
      </c>
      <c r="C841" t="inlineStr">
        <is>
          <t>IN84</t>
        </is>
      </c>
      <c r="D841" t="n">
        <v>0</v>
      </c>
      <c r="E841" t="n">
        <v>0</v>
      </c>
      <c r="F841" t="n">
        <v>0</v>
      </c>
      <c r="G841" t="n">
        <v>0</v>
      </c>
      <c r="H841" t="n">
        <v>0</v>
      </c>
      <c r="I841" t="n">
        <v>0</v>
      </c>
      <c r="J841" t="n">
        <v>16</v>
      </c>
      <c r="K841" t="n">
        <v>16</v>
      </c>
      <c r="L841" t="n">
        <v>0</v>
      </c>
      <c r="M841" t="n">
        <v>0</v>
      </c>
      <c r="N841" t="n">
        <v>16</v>
      </c>
      <c r="P841" s="27" t="inlineStr"/>
      <c r="R841" t="inlineStr">
        <is>
          <t>Raipur</t>
        </is>
      </c>
      <c r="S841" t="inlineStr">
        <is>
          <t>East</t>
        </is>
      </c>
      <c r="T841" s="9">
        <f>VLOOKUP(A841,Sku_list!$A$1:$D$2323,3,0)</f>
        <v/>
      </c>
      <c r="U841" s="9">
        <f>VLOOKUP(A841,Sku_list!$A$1:$D$2323,4,0)*(F841/1000000*12)</f>
        <v/>
      </c>
      <c r="V841" s="9">
        <f>VLOOKUP(A841,Sku_list!$A$1:$D$2323,4,0)*(H841/1000000*12)</f>
        <v/>
      </c>
      <c r="W841" s="9">
        <f>VLOOKUP(A841,Sku_list!$A$1:$D$2323,4,0)*(J841/1000000*12)</f>
        <v/>
      </c>
      <c r="X841" s="9">
        <f>VLOOKUP(A841,Sku_list!$A$1:$D$2323,4,0)*(L841/1000000*12)</f>
        <v/>
      </c>
      <c r="Y841" s="9">
        <f>VLOOKUP(A841,Sku_list!$A$1:$E$2323,5,0)*((J841+F841)/1000000000)</f>
        <v/>
      </c>
      <c r="Z841" t="n">
        <v>0</v>
      </c>
      <c r="AC841" s="27">
        <f>(DAY(TODAY())+AB841)/30</f>
        <v/>
      </c>
    </row>
    <row r="842">
      <c r="A842" t="n">
        <v>1607790</v>
      </c>
      <c r="B842" t="inlineStr">
        <is>
          <t>Col Plax MW FT 60</t>
        </is>
      </c>
      <c r="C842" t="inlineStr">
        <is>
          <t>IN85</t>
        </is>
      </c>
      <c r="D842" t="n">
        <v>0</v>
      </c>
      <c r="E842" t="n">
        <v>0</v>
      </c>
      <c r="F842" t="n">
        <v>0</v>
      </c>
      <c r="G842" t="n">
        <v>0</v>
      </c>
      <c r="H842" t="n">
        <v>0</v>
      </c>
      <c r="I842" t="n">
        <v>0</v>
      </c>
      <c r="J842" t="n">
        <v>24</v>
      </c>
      <c r="K842" t="n">
        <v>24</v>
      </c>
      <c r="L842" t="n">
        <v>0</v>
      </c>
      <c r="M842" t="n">
        <v>0</v>
      </c>
      <c r="N842" t="n">
        <v>24</v>
      </c>
      <c r="P842" s="27" t="inlineStr"/>
      <c r="R842" t="inlineStr">
        <is>
          <t>Tripura</t>
        </is>
      </c>
      <c r="S842" t="inlineStr">
        <is>
          <t>East</t>
        </is>
      </c>
      <c r="T842" s="9">
        <f>VLOOKUP(A842,Sku_list!$A$1:$D$2323,3,0)</f>
        <v/>
      </c>
      <c r="U842" s="9">
        <f>VLOOKUP(A842,Sku_list!$A$1:$D$2323,4,0)*(F842/1000000*12)</f>
        <v/>
      </c>
      <c r="V842" s="9">
        <f>VLOOKUP(A842,Sku_list!$A$1:$D$2323,4,0)*(H842/1000000*12)</f>
        <v/>
      </c>
      <c r="W842" s="9">
        <f>VLOOKUP(A842,Sku_list!$A$1:$D$2323,4,0)*(J842/1000000*12)</f>
        <v/>
      </c>
      <c r="X842" s="9">
        <f>VLOOKUP(A842,Sku_list!$A$1:$D$2323,4,0)*(L842/1000000*12)</f>
        <v/>
      </c>
      <c r="Y842" s="9">
        <f>VLOOKUP(A842,Sku_list!$A$1:$E$2323,5,0)*((J842+F842)/1000000000)</f>
        <v/>
      </c>
      <c r="Z842" t="n">
        <v>0</v>
      </c>
      <c r="AC842" s="27">
        <f>(DAY(TODAY())+AB842)/30</f>
        <v/>
      </c>
    </row>
    <row r="843">
      <c r="A843" t="n">
        <v>1607790</v>
      </c>
      <c r="B843" t="inlineStr">
        <is>
          <t>Col Plax MW FT 60</t>
        </is>
      </c>
      <c r="C843" t="inlineStr">
        <is>
          <t>IN86</t>
        </is>
      </c>
      <c r="D843" t="n">
        <v>0</v>
      </c>
      <c r="E843" t="n">
        <v>0</v>
      </c>
      <c r="F843" t="n">
        <v>0</v>
      </c>
      <c r="G843" t="n">
        <v>0</v>
      </c>
      <c r="H843" t="n">
        <v>0</v>
      </c>
      <c r="I843" t="n">
        <v>0</v>
      </c>
      <c r="J843" t="n">
        <v>32</v>
      </c>
      <c r="K843" t="n">
        <v>32</v>
      </c>
      <c r="L843" t="n">
        <v>0</v>
      </c>
      <c r="M843" t="n">
        <v>0</v>
      </c>
      <c r="N843" t="n">
        <v>32</v>
      </c>
      <c r="P843" s="27" t="inlineStr"/>
      <c r="R843" t="inlineStr">
        <is>
          <t>Ranchi</t>
        </is>
      </c>
      <c r="S843" t="inlineStr">
        <is>
          <t>East</t>
        </is>
      </c>
      <c r="T843" s="9">
        <f>VLOOKUP(A843,Sku_list!$A$1:$D$2323,3,0)</f>
        <v/>
      </c>
      <c r="U843" s="9">
        <f>VLOOKUP(A843,Sku_list!$A$1:$D$2323,4,0)*(F843/1000000*12)</f>
        <v/>
      </c>
      <c r="V843" s="9">
        <f>VLOOKUP(A843,Sku_list!$A$1:$D$2323,4,0)*(H843/1000000*12)</f>
        <v/>
      </c>
      <c r="W843" s="9">
        <f>VLOOKUP(A843,Sku_list!$A$1:$D$2323,4,0)*(J843/1000000*12)</f>
        <v/>
      </c>
      <c r="X843" s="9">
        <f>VLOOKUP(A843,Sku_list!$A$1:$D$2323,4,0)*(L843/1000000*12)</f>
        <v/>
      </c>
      <c r="Y843" s="9">
        <f>VLOOKUP(A843,Sku_list!$A$1:$E$2323,5,0)*((J843+F843)/1000000000)</f>
        <v/>
      </c>
      <c r="Z843" t="n">
        <v>0</v>
      </c>
      <c r="AC843" s="27">
        <f>(DAY(TODAY())+AB843)/30</f>
        <v/>
      </c>
    </row>
    <row r="844">
      <c r="A844" t="n">
        <v>1607790</v>
      </c>
      <c r="B844" t="inlineStr">
        <is>
          <t>Col Plax MW FT 60</t>
        </is>
      </c>
      <c r="C844" t="inlineStr">
        <is>
          <t>IN87</t>
        </is>
      </c>
      <c r="D844" t="n">
        <v>0</v>
      </c>
      <c r="E844" t="n">
        <v>0</v>
      </c>
      <c r="F844" t="n">
        <v>0</v>
      </c>
      <c r="G844" t="n">
        <v>0</v>
      </c>
      <c r="H844" t="n">
        <v>0</v>
      </c>
      <c r="I844" t="n">
        <v>0</v>
      </c>
      <c r="J844" t="n">
        <v>144</v>
      </c>
      <c r="K844" t="n">
        <v>144</v>
      </c>
      <c r="L844" t="n">
        <v>0</v>
      </c>
      <c r="M844" t="n">
        <v>0</v>
      </c>
      <c r="N844" t="n">
        <v>144</v>
      </c>
      <c r="P844" s="27" t="inlineStr"/>
      <c r="R844" t="inlineStr">
        <is>
          <t>Vijaywada</t>
        </is>
      </c>
      <c r="S844" t="inlineStr">
        <is>
          <t>South</t>
        </is>
      </c>
      <c r="T844" s="9">
        <f>VLOOKUP(A844,Sku_list!$A$1:$D$2323,3,0)</f>
        <v/>
      </c>
      <c r="U844" s="9">
        <f>VLOOKUP(A844,Sku_list!$A$1:$D$2323,4,0)*(F844/1000000*12)</f>
        <v/>
      </c>
      <c r="V844" s="9">
        <f>VLOOKUP(A844,Sku_list!$A$1:$D$2323,4,0)*(H844/1000000*12)</f>
        <v/>
      </c>
      <c r="W844" s="9">
        <f>VLOOKUP(A844,Sku_list!$A$1:$D$2323,4,0)*(J844/1000000*12)</f>
        <v/>
      </c>
      <c r="X844" s="9">
        <f>VLOOKUP(A844,Sku_list!$A$1:$D$2323,4,0)*(L844/1000000*12)</f>
        <v/>
      </c>
      <c r="Y844" s="9">
        <f>VLOOKUP(A844,Sku_list!$A$1:$E$2323,5,0)*((J844+F844)/1000000000)</f>
        <v/>
      </c>
      <c r="Z844" t="n">
        <v>0</v>
      </c>
      <c r="AC844" s="27">
        <f>(DAY(TODAY())+AB844)/30</f>
        <v/>
      </c>
    </row>
    <row r="845">
      <c r="A845" t="n">
        <v>1607790</v>
      </c>
      <c r="B845" t="inlineStr">
        <is>
          <t>Col Plax MW FT 60</t>
        </is>
      </c>
      <c r="C845" t="inlineStr">
        <is>
          <t>IN88</t>
        </is>
      </c>
      <c r="D845" t="n">
        <v>0</v>
      </c>
      <c r="E845" t="n">
        <v>0</v>
      </c>
      <c r="F845" t="n">
        <v>0</v>
      </c>
      <c r="G845" t="n">
        <v>0</v>
      </c>
      <c r="H845" t="n">
        <v>0</v>
      </c>
      <c r="I845" t="n">
        <v>0</v>
      </c>
      <c r="J845" t="n">
        <v>16</v>
      </c>
      <c r="K845" t="n">
        <v>16</v>
      </c>
      <c r="L845" t="n">
        <v>0</v>
      </c>
      <c r="M845" t="n">
        <v>0</v>
      </c>
      <c r="N845" t="n">
        <v>16</v>
      </c>
      <c r="P845" s="27" t="inlineStr"/>
      <c r="R845" t="inlineStr">
        <is>
          <t>Uttaranchal</t>
        </is>
      </c>
      <c r="S845" t="inlineStr">
        <is>
          <t>North</t>
        </is>
      </c>
      <c r="T845" s="9">
        <f>VLOOKUP(A845,Sku_list!$A$1:$D$2323,3,0)</f>
        <v/>
      </c>
      <c r="U845" s="9">
        <f>VLOOKUP(A845,Sku_list!$A$1:$D$2323,4,0)*(F845/1000000*12)</f>
        <v/>
      </c>
      <c r="V845" s="9">
        <f>VLOOKUP(A845,Sku_list!$A$1:$D$2323,4,0)*(H845/1000000*12)</f>
        <v/>
      </c>
      <c r="W845" s="9">
        <f>VLOOKUP(A845,Sku_list!$A$1:$D$2323,4,0)*(J845/1000000*12)</f>
        <v/>
      </c>
      <c r="X845" s="9">
        <f>VLOOKUP(A845,Sku_list!$A$1:$D$2323,4,0)*(L845/1000000*12)</f>
        <v/>
      </c>
      <c r="Y845" s="9">
        <f>VLOOKUP(A845,Sku_list!$A$1:$E$2323,5,0)*((J845+F845)/1000000000)</f>
        <v/>
      </c>
      <c r="Z845" t="n">
        <v>0</v>
      </c>
      <c r="AC845" s="27">
        <f>(DAY(TODAY())+AB845)/30</f>
        <v/>
      </c>
    </row>
    <row r="846">
      <c r="A846" t="n">
        <v>1607790</v>
      </c>
      <c r="B846" t="inlineStr">
        <is>
          <t>Col Plax MW FT 60</t>
        </is>
      </c>
      <c r="C846" t="inlineStr">
        <is>
          <t>IN89</t>
        </is>
      </c>
      <c r="D846" t="n">
        <v>0</v>
      </c>
      <c r="E846" t="n">
        <v>0</v>
      </c>
      <c r="F846" t="n">
        <v>0</v>
      </c>
      <c r="G846" t="n">
        <v>0</v>
      </c>
      <c r="H846" t="n">
        <v>0</v>
      </c>
      <c r="I846" t="n">
        <v>0</v>
      </c>
      <c r="J846" t="n">
        <v>0</v>
      </c>
      <c r="K846" t="n">
        <v>0</v>
      </c>
      <c r="L846" t="n">
        <v>0</v>
      </c>
      <c r="M846" t="n">
        <v>0</v>
      </c>
      <c r="N846" t="n">
        <v>0</v>
      </c>
      <c r="P846" s="27" t="inlineStr"/>
      <c r="R846" t="inlineStr">
        <is>
          <t>Hubli</t>
        </is>
      </c>
      <c r="S846" t="inlineStr">
        <is>
          <t>South</t>
        </is>
      </c>
      <c r="T846" s="9">
        <f>VLOOKUP(A846,Sku_list!$A$1:$D$2323,3,0)</f>
        <v/>
      </c>
      <c r="U846" s="9">
        <f>VLOOKUP(A846,Sku_list!$A$1:$D$2323,4,0)*(F846/1000000*12)</f>
        <v/>
      </c>
      <c r="V846" s="9">
        <f>VLOOKUP(A846,Sku_list!$A$1:$D$2323,4,0)*(H846/1000000*12)</f>
        <v/>
      </c>
      <c r="W846" s="9">
        <f>VLOOKUP(A846,Sku_list!$A$1:$D$2323,4,0)*(J846/1000000*12)</f>
        <v/>
      </c>
      <c r="X846" s="9">
        <f>VLOOKUP(A846,Sku_list!$A$1:$D$2323,4,0)*(L846/1000000*12)</f>
        <v/>
      </c>
      <c r="Y846" s="9">
        <f>VLOOKUP(A846,Sku_list!$A$1:$E$2323,5,0)*((J846+F846)/1000000000)</f>
        <v/>
      </c>
      <c r="Z846" t="n">
        <v>0</v>
      </c>
      <c r="AC846" s="27">
        <f>(DAY(TODAY())+AB846)/30</f>
        <v/>
      </c>
    </row>
    <row r="847">
      <c r="A847" t="n">
        <v>1607790</v>
      </c>
      <c r="B847" t="inlineStr">
        <is>
          <t>Col Plax MW FT 60</t>
        </is>
      </c>
      <c r="C847" t="inlineStr">
        <is>
          <t>IN90</t>
        </is>
      </c>
      <c r="D847" t="n">
        <v>0</v>
      </c>
      <c r="E847" t="n">
        <v>0</v>
      </c>
      <c r="F847" t="n">
        <v>0</v>
      </c>
      <c r="G847" t="n">
        <v>0</v>
      </c>
      <c r="H847" t="n">
        <v>0</v>
      </c>
      <c r="I847" t="n">
        <v>0</v>
      </c>
      <c r="J847" t="n">
        <v>0</v>
      </c>
      <c r="K847" t="n">
        <v>0</v>
      </c>
      <c r="L847" t="n">
        <v>0</v>
      </c>
      <c r="M847" t="n">
        <v>0</v>
      </c>
      <c r="N847" t="n">
        <v>0</v>
      </c>
      <c r="P847" s="27" t="inlineStr"/>
      <c r="R847" t="inlineStr">
        <is>
          <t>Export</t>
        </is>
      </c>
      <c r="S847" t="inlineStr">
        <is>
          <t>Exp-DC</t>
        </is>
      </c>
      <c r="T847" s="9">
        <f>VLOOKUP(A847,Sku_list!$A$1:$D$2323,3,0)</f>
        <v/>
      </c>
      <c r="U847" s="9">
        <f>VLOOKUP(A847,Sku_list!$A$1:$D$2323,4,0)*(F847/1000000*12)</f>
        <v/>
      </c>
      <c r="V847" s="9">
        <f>VLOOKUP(A847,Sku_list!$A$1:$D$2323,4,0)*(H847/1000000*12)</f>
        <v/>
      </c>
      <c r="W847" s="9">
        <f>VLOOKUP(A847,Sku_list!$A$1:$D$2323,4,0)*(J847/1000000*12)</f>
        <v/>
      </c>
      <c r="X847" s="9">
        <f>VLOOKUP(A847,Sku_list!$A$1:$D$2323,4,0)*(L847/1000000*12)</f>
        <v/>
      </c>
      <c r="Y847" s="9">
        <f>VLOOKUP(A847,Sku_list!$A$1:$E$2323,5,0)*((J847+F847)/1000000000)</f>
        <v/>
      </c>
      <c r="Z847" t="n">
        <v>0</v>
      </c>
      <c r="AC847" s="27">
        <f>(DAY(TODAY())+AB847)/30</f>
        <v/>
      </c>
    </row>
    <row r="848">
      <c r="A848" t="n">
        <v>1607790</v>
      </c>
      <c r="B848" t="inlineStr">
        <is>
          <t>Col Plax MW FT 60</t>
        </is>
      </c>
      <c r="C848" t="inlineStr">
        <is>
          <t>IN91</t>
        </is>
      </c>
      <c r="D848" t="n">
        <v>0</v>
      </c>
      <c r="E848" t="n">
        <v>0</v>
      </c>
      <c r="F848" t="n">
        <v>0</v>
      </c>
      <c r="G848" t="n">
        <v>0</v>
      </c>
      <c r="H848" t="n">
        <v>0</v>
      </c>
      <c r="I848" t="n">
        <v>0</v>
      </c>
      <c r="J848" t="n">
        <v>8</v>
      </c>
      <c r="K848" t="n">
        <v>8</v>
      </c>
      <c r="L848" t="n">
        <v>0</v>
      </c>
      <c r="M848" t="n">
        <v>0</v>
      </c>
      <c r="N848" t="n">
        <v>8</v>
      </c>
      <c r="P848" s="27" t="inlineStr"/>
      <c r="R848" t="inlineStr">
        <is>
          <t>Siliguri</t>
        </is>
      </c>
      <c r="S848" t="inlineStr">
        <is>
          <t>East</t>
        </is>
      </c>
      <c r="T848" s="9">
        <f>VLOOKUP(A848,Sku_list!$A$1:$D$2323,3,0)</f>
        <v/>
      </c>
      <c r="U848" s="9">
        <f>VLOOKUP(A848,Sku_list!$A$1:$D$2323,4,0)*(F848/1000000*12)</f>
        <v/>
      </c>
      <c r="V848" s="9">
        <f>VLOOKUP(A848,Sku_list!$A$1:$D$2323,4,0)*(H848/1000000*12)</f>
        <v/>
      </c>
      <c r="W848" s="9">
        <f>VLOOKUP(A848,Sku_list!$A$1:$D$2323,4,0)*(J848/1000000*12)</f>
        <v/>
      </c>
      <c r="X848" s="9">
        <f>VLOOKUP(A848,Sku_list!$A$1:$D$2323,4,0)*(L848/1000000*12)</f>
        <v/>
      </c>
      <c r="Y848" s="9">
        <f>VLOOKUP(A848,Sku_list!$A$1:$E$2323,5,0)*((J848+F848)/1000000000)</f>
        <v/>
      </c>
      <c r="Z848" t="n">
        <v>0</v>
      </c>
      <c r="AC848" s="27">
        <f>(DAY(TODAY())+AB848)/30</f>
        <v/>
      </c>
    </row>
    <row r="849">
      <c r="A849" t="n">
        <v>1607790</v>
      </c>
      <c r="B849" t="inlineStr">
        <is>
          <t>Col Plax MW FT 60</t>
        </is>
      </c>
      <c r="C849" t="inlineStr">
        <is>
          <t>IN95</t>
        </is>
      </c>
      <c r="D849" t="n">
        <v>0</v>
      </c>
      <c r="E849" t="n">
        <v>0</v>
      </c>
      <c r="F849" t="n">
        <v>0</v>
      </c>
      <c r="G849" t="n">
        <v>0</v>
      </c>
      <c r="H849" t="n">
        <v>0</v>
      </c>
      <c r="I849" t="n">
        <v>0</v>
      </c>
      <c r="J849" t="n">
        <v>32</v>
      </c>
      <c r="K849" t="n">
        <v>32</v>
      </c>
      <c r="L849" t="n">
        <v>0</v>
      </c>
      <c r="M849" t="n">
        <v>0</v>
      </c>
      <c r="N849" t="n">
        <v>32</v>
      </c>
      <c r="P849" s="27" t="inlineStr"/>
      <c r="R849" t="inlineStr">
        <is>
          <t>Hasangarh</t>
        </is>
      </c>
      <c r="S849" t="inlineStr">
        <is>
          <t>North DC</t>
        </is>
      </c>
      <c r="T849" s="9">
        <f>VLOOKUP(A849,Sku_list!$A$1:$D$2323,3,0)</f>
        <v/>
      </c>
      <c r="U849" s="9">
        <f>VLOOKUP(A849,Sku_list!$A$1:$D$2323,4,0)*(F849/1000000*12)</f>
        <v/>
      </c>
      <c r="V849" s="9">
        <f>VLOOKUP(A849,Sku_list!$A$1:$D$2323,4,0)*(H849/1000000*12)</f>
        <v/>
      </c>
      <c r="W849" s="9">
        <f>VLOOKUP(A849,Sku_list!$A$1:$D$2323,4,0)*(J849/1000000*12)</f>
        <v/>
      </c>
      <c r="X849" s="9">
        <f>VLOOKUP(A849,Sku_list!$A$1:$D$2323,4,0)*(L849/1000000*12)</f>
        <v/>
      </c>
      <c r="Y849" s="9">
        <f>VLOOKUP(A849,Sku_list!$A$1:$E$2323,5,0)*((J849+F849)/1000000000)</f>
        <v/>
      </c>
      <c r="Z849" t="n">
        <v>0</v>
      </c>
      <c r="AC849" s="27">
        <f>(DAY(TODAY())+AB849)/30</f>
        <v/>
      </c>
    </row>
    <row r="850">
      <c r="A850" t="n">
        <v>1607790</v>
      </c>
      <c r="B850" t="inlineStr">
        <is>
          <t>Col Plax MW FT 60</t>
        </is>
      </c>
      <c r="C850" t="inlineStr">
        <is>
          <t>IN97</t>
        </is>
      </c>
      <c r="D850" t="n">
        <v>0</v>
      </c>
      <c r="E850" t="n">
        <v>0</v>
      </c>
      <c r="F850" t="n">
        <v>0</v>
      </c>
      <c r="G850" t="n">
        <v>0</v>
      </c>
      <c r="H850" t="n">
        <v>0</v>
      </c>
      <c r="I850" t="n">
        <v>0</v>
      </c>
      <c r="J850" t="n">
        <v>9</v>
      </c>
      <c r="K850" t="n">
        <v>9</v>
      </c>
      <c r="L850" t="n">
        <v>0</v>
      </c>
      <c r="M850" t="n">
        <v>0</v>
      </c>
      <c r="N850" t="n">
        <v>9</v>
      </c>
      <c r="P850" s="27" t="inlineStr"/>
      <c r="R850" t="inlineStr">
        <is>
          <t>Hubli DC</t>
        </is>
      </c>
      <c r="S850" t="inlineStr">
        <is>
          <t>South DC</t>
        </is>
      </c>
      <c r="T850" s="9">
        <f>VLOOKUP(A850,Sku_list!$A$1:$D$2323,3,0)</f>
        <v/>
      </c>
      <c r="U850" s="9">
        <f>VLOOKUP(A850,Sku_list!$A$1:$D$2323,4,0)*(F850/1000000*12)</f>
        <v/>
      </c>
      <c r="V850" s="9">
        <f>VLOOKUP(A850,Sku_list!$A$1:$D$2323,4,0)*(H850/1000000*12)</f>
        <v/>
      </c>
      <c r="W850" s="9">
        <f>VLOOKUP(A850,Sku_list!$A$1:$D$2323,4,0)*(J850/1000000*12)</f>
        <v/>
      </c>
      <c r="X850" s="9">
        <f>VLOOKUP(A850,Sku_list!$A$1:$D$2323,4,0)*(L850/1000000*12)</f>
        <v/>
      </c>
      <c r="Y850" s="9">
        <f>VLOOKUP(A850,Sku_list!$A$1:$E$2323,5,0)*((J850+F850)/1000000000)</f>
        <v/>
      </c>
      <c r="Z850" t="n">
        <v>0</v>
      </c>
      <c r="AC850" s="27">
        <f>(DAY(TODAY())+AB850)/30</f>
        <v/>
      </c>
    </row>
    <row r="851">
      <c r="A851" t="n">
        <v>1607790</v>
      </c>
      <c r="B851" t="inlineStr">
        <is>
          <t>Col Plax MW FT 60</t>
        </is>
      </c>
      <c r="C851" t="inlineStr">
        <is>
          <t>IN98</t>
        </is>
      </c>
      <c r="D851" t="n">
        <v>0</v>
      </c>
      <c r="E851" t="n">
        <v>0</v>
      </c>
      <c r="F851" t="n">
        <v>0</v>
      </c>
      <c r="G851" t="n">
        <v>0</v>
      </c>
      <c r="H851" t="n">
        <v>0</v>
      </c>
      <c r="I851" t="n">
        <v>0</v>
      </c>
      <c r="J851" t="n">
        <v>104</v>
      </c>
      <c r="K851" t="n">
        <v>104</v>
      </c>
      <c r="L851" t="n">
        <v>0</v>
      </c>
      <c r="M851" t="n">
        <v>0</v>
      </c>
      <c r="N851" t="n">
        <v>104</v>
      </c>
      <c r="P851" s="27" t="inlineStr"/>
      <c r="R851" t="inlineStr">
        <is>
          <t>Calcutta DC</t>
        </is>
      </c>
      <c r="S851" t="inlineStr">
        <is>
          <t>East DC</t>
        </is>
      </c>
      <c r="T851" s="9">
        <f>VLOOKUP(A851,Sku_list!$A$1:$D$2323,3,0)</f>
        <v/>
      </c>
      <c r="U851" s="9">
        <f>VLOOKUP(A851,Sku_list!$A$1:$D$2323,4,0)*(F851/1000000*12)</f>
        <v/>
      </c>
      <c r="V851" s="9">
        <f>VLOOKUP(A851,Sku_list!$A$1:$D$2323,4,0)*(H851/1000000*12)</f>
        <v/>
      </c>
      <c r="W851" s="9">
        <f>VLOOKUP(A851,Sku_list!$A$1:$D$2323,4,0)*(J851/1000000*12)</f>
        <v/>
      </c>
      <c r="X851" s="9">
        <f>VLOOKUP(A851,Sku_list!$A$1:$D$2323,4,0)*(L851/1000000*12)</f>
        <v/>
      </c>
      <c r="Y851" s="9">
        <f>VLOOKUP(A851,Sku_list!$A$1:$E$2323,5,0)*((J851+F851)/1000000000)</f>
        <v/>
      </c>
      <c r="Z851" t="n">
        <v>0</v>
      </c>
      <c r="AC851" s="27">
        <f>(DAY(TODAY())+AB851)/30</f>
        <v/>
      </c>
    </row>
    <row r="852">
      <c r="A852" t="n">
        <v>1607790</v>
      </c>
      <c r="B852" t="inlineStr">
        <is>
          <t>Col Plax MW FT 60</t>
        </is>
      </c>
      <c r="C852" t="inlineStr">
        <is>
          <t>IN99</t>
        </is>
      </c>
      <c r="D852" t="n">
        <v>0</v>
      </c>
      <c r="E852" t="n">
        <v>0</v>
      </c>
      <c r="F852" t="n">
        <v>0</v>
      </c>
      <c r="G852" t="n">
        <v>0</v>
      </c>
      <c r="H852" t="n">
        <v>0</v>
      </c>
      <c r="I852" t="n">
        <v>0</v>
      </c>
      <c r="J852" t="n">
        <v>0</v>
      </c>
      <c r="K852" t="n">
        <v>0</v>
      </c>
      <c r="L852" t="n">
        <v>0</v>
      </c>
      <c r="M852" t="n">
        <v>0</v>
      </c>
      <c r="N852" t="n">
        <v>0</v>
      </c>
      <c r="P852" s="27" t="inlineStr"/>
      <c r="R852" t="inlineStr">
        <is>
          <t>Goa DC</t>
        </is>
      </c>
      <c r="S852" t="inlineStr">
        <is>
          <t>Plant</t>
        </is>
      </c>
      <c r="T852" s="9">
        <f>VLOOKUP(A852,Sku_list!$A$1:$D$2323,3,0)</f>
        <v/>
      </c>
      <c r="U852" s="9">
        <f>VLOOKUP(A852,Sku_list!$A$1:$D$2323,4,0)*(F852/1000000*12)</f>
        <v/>
      </c>
      <c r="V852" s="9">
        <f>VLOOKUP(A852,Sku_list!$A$1:$D$2323,4,0)*(H852/1000000*12)</f>
        <v/>
      </c>
      <c r="W852" s="9">
        <f>VLOOKUP(A852,Sku_list!$A$1:$D$2323,4,0)*(J852/1000000*12)</f>
        <v/>
      </c>
      <c r="X852" s="9">
        <f>VLOOKUP(A852,Sku_list!$A$1:$D$2323,4,0)*(L852/1000000*12)</f>
        <v/>
      </c>
      <c r="Y852" s="9">
        <f>VLOOKUP(A852,Sku_list!$A$1:$E$2323,5,0)*((J852+F852)/1000000000)</f>
        <v/>
      </c>
      <c r="Z852" t="n">
        <v>0</v>
      </c>
      <c r="AC852" s="27">
        <f>(DAY(TODAY())+AB852)/30</f>
        <v/>
      </c>
    </row>
    <row r="853">
      <c r="A853" t="n">
        <v>1607798</v>
      </c>
      <c r="B853" t="inlineStr">
        <is>
          <t>ColPlaxMW Frm250 ml</t>
        </is>
      </c>
      <c r="C853" t="inlineStr">
        <is>
          <t>IN15</t>
        </is>
      </c>
      <c r="D853" t="n">
        <v>0</v>
      </c>
      <c r="E853" t="n">
        <v>0</v>
      </c>
      <c r="F853" t="n">
        <v>0</v>
      </c>
      <c r="G853" t="n">
        <v>0</v>
      </c>
      <c r="H853" t="n">
        <v>0</v>
      </c>
      <c r="I853" t="n">
        <v>0</v>
      </c>
      <c r="J853" t="n">
        <v>0</v>
      </c>
      <c r="K853" t="n">
        <v>0</v>
      </c>
      <c r="L853" t="n">
        <v>0</v>
      </c>
      <c r="M853" t="n">
        <v>0</v>
      </c>
      <c r="N853" t="n">
        <v>0</v>
      </c>
      <c r="P853" s="27" t="inlineStr"/>
      <c r="R853" t="inlineStr">
        <is>
          <t>Baddi</t>
        </is>
      </c>
      <c r="S853" t="inlineStr">
        <is>
          <t>Plant</t>
        </is>
      </c>
      <c r="T853" s="9">
        <f>VLOOKUP(A853,Sku_list!$A$1:$D$2323,3,0)</f>
        <v/>
      </c>
      <c r="U853" s="9">
        <f>VLOOKUP(A853,Sku_list!$A$1:$D$2323,4,0)*(F853/1000000*12)</f>
        <v/>
      </c>
      <c r="V853" s="9">
        <f>VLOOKUP(A853,Sku_list!$A$1:$D$2323,4,0)*(H853/1000000*12)</f>
        <v/>
      </c>
      <c r="W853" s="9">
        <f>VLOOKUP(A853,Sku_list!$A$1:$D$2323,4,0)*(J853/1000000*12)</f>
        <v/>
      </c>
      <c r="X853" s="9">
        <f>VLOOKUP(A853,Sku_list!$A$1:$D$2323,4,0)*(L853/1000000*12)</f>
        <v/>
      </c>
      <c r="Y853" s="9">
        <f>VLOOKUP(A853,Sku_list!$A$1:$E$2323,5,0)*((J853+F853)/1000000000)</f>
        <v/>
      </c>
      <c r="Z853" t="n">
        <v>0</v>
      </c>
      <c r="AC853" s="27">
        <f>(DAY(TODAY())+AB853)/30</f>
        <v/>
      </c>
    </row>
    <row r="854">
      <c r="A854" t="n">
        <v>1607798</v>
      </c>
      <c r="B854" t="inlineStr">
        <is>
          <t>ColPlaxMW Frm250 ml</t>
        </is>
      </c>
      <c r="C854" t="inlineStr">
        <is>
          <t>IN16</t>
        </is>
      </c>
      <c r="D854" t="n">
        <v>0</v>
      </c>
      <c r="E854" t="n">
        <v>0</v>
      </c>
      <c r="F854" t="n">
        <v>0</v>
      </c>
      <c r="G854" t="n">
        <v>0</v>
      </c>
      <c r="H854" t="n">
        <v>0</v>
      </c>
      <c r="I854" t="n">
        <v>0</v>
      </c>
      <c r="J854" t="n">
        <v>0</v>
      </c>
      <c r="K854" t="n">
        <v>0</v>
      </c>
      <c r="L854" t="n">
        <v>0</v>
      </c>
      <c r="M854" t="n">
        <v>0</v>
      </c>
      <c r="N854" t="n">
        <v>0</v>
      </c>
      <c r="P854" s="27" t="inlineStr"/>
      <c r="R854" t="inlineStr">
        <is>
          <t>Goa</t>
        </is>
      </c>
      <c r="S854" t="inlineStr">
        <is>
          <t>Plant</t>
        </is>
      </c>
      <c r="T854" s="9">
        <f>VLOOKUP(A854,Sku_list!$A$1:$D$2323,3,0)</f>
        <v/>
      </c>
      <c r="U854" s="9">
        <f>VLOOKUP(A854,Sku_list!$A$1:$D$2323,4,0)*(F854/1000000*12)</f>
        <v/>
      </c>
      <c r="V854" s="9">
        <f>VLOOKUP(A854,Sku_list!$A$1:$D$2323,4,0)*(H854/1000000*12)</f>
        <v/>
      </c>
      <c r="W854" s="9">
        <f>VLOOKUP(A854,Sku_list!$A$1:$D$2323,4,0)*(J854/1000000*12)</f>
        <v/>
      </c>
      <c r="X854" s="9">
        <f>VLOOKUP(A854,Sku_list!$A$1:$D$2323,4,0)*(L854/1000000*12)</f>
        <v/>
      </c>
      <c r="Y854" s="9">
        <f>VLOOKUP(A854,Sku_list!$A$1:$E$2323,5,0)*((J854+F854)/1000000000)</f>
        <v/>
      </c>
      <c r="Z854" t="n">
        <v>0</v>
      </c>
      <c r="AC854" s="27">
        <f>(DAY(TODAY())+AB854)/30</f>
        <v/>
      </c>
    </row>
    <row r="855">
      <c r="A855" t="n">
        <v>1607798</v>
      </c>
      <c r="B855" t="inlineStr">
        <is>
          <t>ColPlaxMW Frm250 ml</t>
        </is>
      </c>
      <c r="C855" t="inlineStr">
        <is>
          <t>IN59</t>
        </is>
      </c>
      <c r="D855" t="n">
        <v>0</v>
      </c>
      <c r="E855" t="n">
        <v>0</v>
      </c>
      <c r="F855" t="n">
        <v>0</v>
      </c>
      <c r="G855" t="n">
        <v>0</v>
      </c>
      <c r="H855" t="n">
        <v>0</v>
      </c>
      <c r="I855" t="n">
        <v>0</v>
      </c>
      <c r="J855" t="n">
        <v>1318</v>
      </c>
      <c r="K855" t="n">
        <v>1318</v>
      </c>
      <c r="L855" t="n">
        <v>0</v>
      </c>
      <c r="M855" t="n">
        <v>0</v>
      </c>
      <c r="N855" t="n">
        <v>1318</v>
      </c>
      <c r="P855" s="27" t="inlineStr">
        <is>
          <t>358%</t>
        </is>
      </c>
      <c r="R855" t="inlineStr">
        <is>
          <t>Coimbatore</t>
        </is>
      </c>
      <c r="S855" t="inlineStr">
        <is>
          <t>South</t>
        </is>
      </c>
      <c r="T855" s="9">
        <f>VLOOKUP(A855,Sku_list!$A$1:$D$2323,3,0)</f>
        <v/>
      </c>
      <c r="U855" s="9">
        <f>VLOOKUP(A855,Sku_list!$A$1:$D$2323,4,0)*(F855/1000000*12)</f>
        <v/>
      </c>
      <c r="V855" s="9">
        <f>VLOOKUP(A855,Sku_list!$A$1:$D$2323,4,0)*(H855/1000000*12)</f>
        <v/>
      </c>
      <c r="W855" s="9">
        <f>VLOOKUP(A855,Sku_list!$A$1:$D$2323,4,0)*(J855/1000000*12)</f>
        <v/>
      </c>
      <c r="X855" s="9">
        <f>VLOOKUP(A855,Sku_list!$A$1:$D$2323,4,0)*(L855/1000000*12)</f>
        <v/>
      </c>
      <c r="Y855" s="9">
        <f>VLOOKUP(A855,Sku_list!$A$1:$E$2323,5,0)*((J855+F855)/1000000000)</f>
        <v/>
      </c>
      <c r="Z855" t="n">
        <v>375</v>
      </c>
      <c r="AC855" s="27">
        <f>(DAY(TODAY())+AB855)/30</f>
        <v/>
      </c>
    </row>
    <row r="856">
      <c r="A856" t="n">
        <v>1607798</v>
      </c>
      <c r="B856" t="inlineStr">
        <is>
          <t>ColPlaxMW Frm250 ml</t>
        </is>
      </c>
      <c r="C856" t="inlineStr">
        <is>
          <t>IN60</t>
        </is>
      </c>
      <c r="D856" t="n">
        <v>0</v>
      </c>
      <c r="E856" t="n">
        <v>0</v>
      </c>
      <c r="F856" t="n">
        <v>0</v>
      </c>
      <c r="G856" t="n">
        <v>0</v>
      </c>
      <c r="H856" t="n">
        <v>0</v>
      </c>
      <c r="I856" t="n">
        <v>0</v>
      </c>
      <c r="J856" t="n">
        <v>17</v>
      </c>
      <c r="K856" t="n">
        <v>17</v>
      </c>
      <c r="L856" t="n">
        <v>0</v>
      </c>
      <c r="M856" t="n">
        <v>0</v>
      </c>
      <c r="N856" t="n">
        <v>17</v>
      </c>
      <c r="P856" s="27" t="inlineStr"/>
      <c r="R856" t="inlineStr">
        <is>
          <t>Mumbai</t>
        </is>
      </c>
      <c r="S856" t="inlineStr">
        <is>
          <t>West</t>
        </is>
      </c>
      <c r="T856" s="9">
        <f>VLOOKUP(A856,Sku_list!$A$1:$D$2323,3,0)</f>
        <v/>
      </c>
      <c r="U856" s="9">
        <f>VLOOKUP(A856,Sku_list!$A$1:$D$2323,4,0)*(F856/1000000*12)</f>
        <v/>
      </c>
      <c r="V856" s="9">
        <f>VLOOKUP(A856,Sku_list!$A$1:$D$2323,4,0)*(H856/1000000*12)</f>
        <v/>
      </c>
      <c r="W856" s="9">
        <f>VLOOKUP(A856,Sku_list!$A$1:$D$2323,4,0)*(J856/1000000*12)</f>
        <v/>
      </c>
      <c r="X856" s="9">
        <f>VLOOKUP(A856,Sku_list!$A$1:$D$2323,4,0)*(L856/1000000*12)</f>
        <v/>
      </c>
      <c r="Y856" s="9">
        <f>VLOOKUP(A856,Sku_list!$A$1:$E$2323,5,0)*((J856+F856)/1000000000)</f>
        <v/>
      </c>
      <c r="Z856" t="n">
        <v>0</v>
      </c>
      <c r="AC856" s="27">
        <f>(DAY(TODAY())+AB856)/30</f>
        <v/>
      </c>
    </row>
    <row r="857">
      <c r="A857" t="n">
        <v>1607798</v>
      </c>
      <c r="B857" t="inlineStr">
        <is>
          <t>ColPlaxMW Frm250 ml</t>
        </is>
      </c>
      <c r="C857" t="inlineStr">
        <is>
          <t>IN61</t>
        </is>
      </c>
      <c r="D857" t="n">
        <v>0</v>
      </c>
      <c r="E857" t="n">
        <v>0</v>
      </c>
      <c r="F857" t="n">
        <v>50</v>
      </c>
      <c r="G857" t="n">
        <v>0</v>
      </c>
      <c r="H857" t="n">
        <v>0</v>
      </c>
      <c r="I857" t="n">
        <v>0</v>
      </c>
      <c r="J857" t="n">
        <v>190</v>
      </c>
      <c r="K857" t="n">
        <v>240</v>
      </c>
      <c r="L857" t="n">
        <v>0</v>
      </c>
      <c r="M857" t="n">
        <v>0</v>
      </c>
      <c r="N857" t="n">
        <v>240</v>
      </c>
      <c r="P857" s="27" t="inlineStr"/>
      <c r="R857" t="inlineStr">
        <is>
          <t>Delhi</t>
        </is>
      </c>
      <c r="S857" t="inlineStr">
        <is>
          <t>North</t>
        </is>
      </c>
      <c r="T857" s="9">
        <f>VLOOKUP(A857,Sku_list!$A$1:$D$2323,3,0)</f>
        <v/>
      </c>
      <c r="U857" s="9">
        <f>VLOOKUP(A857,Sku_list!$A$1:$D$2323,4,0)*(F857/1000000*12)</f>
        <v/>
      </c>
      <c r="V857" s="9">
        <f>VLOOKUP(A857,Sku_list!$A$1:$D$2323,4,0)*(H857/1000000*12)</f>
        <v/>
      </c>
      <c r="W857" s="9">
        <f>VLOOKUP(A857,Sku_list!$A$1:$D$2323,4,0)*(J857/1000000*12)</f>
        <v/>
      </c>
      <c r="X857" s="9">
        <f>VLOOKUP(A857,Sku_list!$A$1:$D$2323,4,0)*(L857/1000000*12)</f>
        <v/>
      </c>
      <c r="Y857" s="9">
        <f>VLOOKUP(A857,Sku_list!$A$1:$E$2323,5,0)*((J857+F857)/1000000000)</f>
        <v/>
      </c>
      <c r="Z857" t="n">
        <v>0</v>
      </c>
      <c r="AC857" s="27">
        <f>(DAY(TODAY())+AB857)/30</f>
        <v/>
      </c>
    </row>
    <row r="858">
      <c r="A858" t="n">
        <v>1607798</v>
      </c>
      <c r="B858" t="inlineStr">
        <is>
          <t>ColPlaxMW Frm250 ml</t>
        </is>
      </c>
      <c r="C858" t="inlineStr">
        <is>
          <t>IN62</t>
        </is>
      </c>
      <c r="D858" t="n">
        <v>0</v>
      </c>
      <c r="E858" t="n">
        <v>0</v>
      </c>
      <c r="F858" t="n">
        <v>0</v>
      </c>
      <c r="G858" t="n">
        <v>0</v>
      </c>
      <c r="H858" t="n">
        <v>0</v>
      </c>
      <c r="I858" t="n">
        <v>0</v>
      </c>
      <c r="J858" t="n">
        <v>149</v>
      </c>
      <c r="K858" t="n">
        <v>149</v>
      </c>
      <c r="L858" t="n">
        <v>0</v>
      </c>
      <c r="M858" t="n">
        <v>0</v>
      </c>
      <c r="N858" t="n">
        <v>149</v>
      </c>
      <c r="P858" s="27" t="inlineStr">
        <is>
          <t>152%</t>
        </is>
      </c>
      <c r="R858" t="inlineStr">
        <is>
          <t>Calcutta</t>
        </is>
      </c>
      <c r="S858" t="inlineStr">
        <is>
          <t>East</t>
        </is>
      </c>
      <c r="T858" s="9">
        <f>VLOOKUP(A858,Sku_list!$A$1:$D$2323,3,0)</f>
        <v/>
      </c>
      <c r="U858" s="9">
        <f>VLOOKUP(A858,Sku_list!$A$1:$D$2323,4,0)*(F858/1000000*12)</f>
        <v/>
      </c>
      <c r="V858" s="9">
        <f>VLOOKUP(A858,Sku_list!$A$1:$D$2323,4,0)*(H858/1000000*12)</f>
        <v/>
      </c>
      <c r="W858" s="9">
        <f>VLOOKUP(A858,Sku_list!$A$1:$D$2323,4,0)*(J858/1000000*12)</f>
        <v/>
      </c>
      <c r="X858" s="9">
        <f>VLOOKUP(A858,Sku_list!$A$1:$D$2323,4,0)*(L858/1000000*12)</f>
        <v/>
      </c>
      <c r="Y858" s="9">
        <f>VLOOKUP(A858,Sku_list!$A$1:$E$2323,5,0)*((J858+F858)/1000000000)</f>
        <v/>
      </c>
      <c r="Z858" t="n">
        <v>286</v>
      </c>
      <c r="AC858" s="27">
        <f>(DAY(TODAY())+AB858)/30</f>
        <v/>
      </c>
    </row>
    <row r="859">
      <c r="A859" t="n">
        <v>1607798</v>
      </c>
      <c r="B859" t="inlineStr">
        <is>
          <t>ColPlaxMW Frm250 ml</t>
        </is>
      </c>
      <c r="C859" t="inlineStr">
        <is>
          <t>IN63</t>
        </is>
      </c>
      <c r="D859" t="n">
        <v>0</v>
      </c>
      <c r="E859" t="n">
        <v>0</v>
      </c>
      <c r="F859" t="n">
        <v>0</v>
      </c>
      <c r="G859" t="n">
        <v>0</v>
      </c>
      <c r="H859" t="n">
        <v>0</v>
      </c>
      <c r="I859" t="n">
        <v>0</v>
      </c>
      <c r="J859" t="n">
        <v>110</v>
      </c>
      <c r="K859" t="n">
        <v>110</v>
      </c>
      <c r="L859" t="n">
        <v>0</v>
      </c>
      <c r="M859" t="n">
        <v>0</v>
      </c>
      <c r="N859" t="n">
        <v>110</v>
      </c>
      <c r="P859" s="27" t="inlineStr"/>
      <c r="R859" t="inlineStr">
        <is>
          <t>Trichy</t>
        </is>
      </c>
      <c r="S859" t="inlineStr">
        <is>
          <t>South</t>
        </is>
      </c>
      <c r="T859" s="9">
        <f>VLOOKUP(A859,Sku_list!$A$1:$D$2323,3,0)</f>
        <v/>
      </c>
      <c r="U859" s="9">
        <f>VLOOKUP(A859,Sku_list!$A$1:$D$2323,4,0)*(F859/1000000*12)</f>
        <v/>
      </c>
      <c r="V859" s="9">
        <f>VLOOKUP(A859,Sku_list!$A$1:$D$2323,4,0)*(H859/1000000*12)</f>
        <v/>
      </c>
      <c r="W859" s="9">
        <f>VLOOKUP(A859,Sku_list!$A$1:$D$2323,4,0)*(J859/1000000*12)</f>
        <v/>
      </c>
      <c r="X859" s="9">
        <f>VLOOKUP(A859,Sku_list!$A$1:$D$2323,4,0)*(L859/1000000*12)</f>
        <v/>
      </c>
      <c r="Y859" s="9">
        <f>VLOOKUP(A859,Sku_list!$A$1:$E$2323,5,0)*((J859+F859)/1000000000)</f>
        <v/>
      </c>
      <c r="Z859" t="n">
        <v>0</v>
      </c>
      <c r="AC859" s="27">
        <f>(DAY(TODAY())+AB859)/30</f>
        <v/>
      </c>
    </row>
    <row r="860">
      <c r="A860" t="n">
        <v>1607798</v>
      </c>
      <c r="B860" t="inlineStr">
        <is>
          <t>ColPlaxMW Frm250 ml</t>
        </is>
      </c>
      <c r="C860" t="inlineStr">
        <is>
          <t>IN64</t>
        </is>
      </c>
      <c r="D860" t="n">
        <v>0</v>
      </c>
      <c r="E860" t="n">
        <v>0</v>
      </c>
      <c r="F860" t="n">
        <v>0</v>
      </c>
      <c r="G860" t="n">
        <v>0</v>
      </c>
      <c r="H860" t="n">
        <v>0</v>
      </c>
      <c r="I860" t="n">
        <v>0</v>
      </c>
      <c r="J860" t="n">
        <v>476</v>
      </c>
      <c r="K860" t="n">
        <v>476</v>
      </c>
      <c r="L860" t="n">
        <v>0</v>
      </c>
      <c r="M860" t="n">
        <v>0</v>
      </c>
      <c r="N860" t="n">
        <v>476</v>
      </c>
      <c r="P860" s="27" t="inlineStr">
        <is>
          <t>269%</t>
        </is>
      </c>
      <c r="R860" t="inlineStr">
        <is>
          <t>Chennai</t>
        </is>
      </c>
      <c r="S860" t="inlineStr">
        <is>
          <t>South</t>
        </is>
      </c>
      <c r="T860" s="9">
        <f>VLOOKUP(A860,Sku_list!$A$1:$D$2323,3,0)</f>
        <v/>
      </c>
      <c r="U860" s="9">
        <f>VLOOKUP(A860,Sku_list!$A$1:$D$2323,4,0)*(F860/1000000*12)</f>
        <v/>
      </c>
      <c r="V860" s="9">
        <f>VLOOKUP(A860,Sku_list!$A$1:$D$2323,4,0)*(H860/1000000*12)</f>
        <v/>
      </c>
      <c r="W860" s="9">
        <f>VLOOKUP(A860,Sku_list!$A$1:$D$2323,4,0)*(J860/1000000*12)</f>
        <v/>
      </c>
      <c r="X860" s="9">
        <f>VLOOKUP(A860,Sku_list!$A$1:$D$2323,4,0)*(L860/1000000*12)</f>
        <v/>
      </c>
      <c r="Y860" s="9">
        <f>VLOOKUP(A860,Sku_list!$A$1:$E$2323,5,0)*((J860+F860)/1000000000)</f>
        <v/>
      </c>
      <c r="Z860" t="n">
        <v>518</v>
      </c>
      <c r="AC860" s="27">
        <f>(DAY(TODAY())+AB860)/30</f>
        <v/>
      </c>
    </row>
    <row r="861">
      <c r="A861" t="n">
        <v>1607798</v>
      </c>
      <c r="B861" t="inlineStr">
        <is>
          <t>ColPlaxMW Frm250 ml</t>
        </is>
      </c>
      <c r="C861" t="inlineStr">
        <is>
          <t>IN65</t>
        </is>
      </c>
      <c r="D861" t="n">
        <v>0</v>
      </c>
      <c r="E861" t="n">
        <v>0</v>
      </c>
      <c r="F861" t="n">
        <v>0</v>
      </c>
      <c r="G861" t="n">
        <v>0</v>
      </c>
      <c r="H861" t="n">
        <v>0</v>
      </c>
      <c r="I861" t="n">
        <v>0</v>
      </c>
      <c r="J861" t="n">
        <v>108</v>
      </c>
      <c r="K861" t="n">
        <v>108</v>
      </c>
      <c r="L861" t="n">
        <v>0</v>
      </c>
      <c r="M861" t="n">
        <v>0</v>
      </c>
      <c r="N861" t="n">
        <v>108</v>
      </c>
      <c r="P861" s="27" t="inlineStr">
        <is>
          <t>224%</t>
        </is>
      </c>
      <c r="R861" t="inlineStr">
        <is>
          <t>Kanpur</t>
        </is>
      </c>
      <c r="S861" t="inlineStr">
        <is>
          <t>North</t>
        </is>
      </c>
      <c r="T861" s="9">
        <f>VLOOKUP(A861,Sku_list!$A$1:$D$2323,3,0)</f>
        <v/>
      </c>
      <c r="U861" s="9">
        <f>VLOOKUP(A861,Sku_list!$A$1:$D$2323,4,0)*(F861/1000000*12)</f>
        <v/>
      </c>
      <c r="V861" s="9">
        <f>VLOOKUP(A861,Sku_list!$A$1:$D$2323,4,0)*(H861/1000000*12)</f>
        <v/>
      </c>
      <c r="W861" s="9">
        <f>VLOOKUP(A861,Sku_list!$A$1:$D$2323,4,0)*(J861/1000000*12)</f>
        <v/>
      </c>
      <c r="X861" s="9">
        <f>VLOOKUP(A861,Sku_list!$A$1:$D$2323,4,0)*(L861/1000000*12)</f>
        <v/>
      </c>
      <c r="Y861" s="9">
        <f>VLOOKUP(A861,Sku_list!$A$1:$E$2323,5,0)*((J861+F861)/1000000000)</f>
        <v/>
      </c>
      <c r="Z861" t="n">
        <v>95</v>
      </c>
      <c r="AC861" s="27">
        <f>(DAY(TODAY())+AB861)/30</f>
        <v/>
      </c>
    </row>
    <row r="862">
      <c r="A862" t="n">
        <v>1607798</v>
      </c>
      <c r="B862" t="inlineStr">
        <is>
          <t>ColPlaxMW Frm250 ml</t>
        </is>
      </c>
      <c r="C862" t="inlineStr">
        <is>
          <t>IN66</t>
        </is>
      </c>
      <c r="D862" t="n">
        <v>0</v>
      </c>
      <c r="E862" t="n">
        <v>0</v>
      </c>
      <c r="F862" t="n">
        <v>0</v>
      </c>
      <c r="G862" t="n">
        <v>0</v>
      </c>
      <c r="H862" t="n">
        <v>0</v>
      </c>
      <c r="I862" t="n">
        <v>0</v>
      </c>
      <c r="J862" t="n">
        <v>42</v>
      </c>
      <c r="K862" t="n">
        <v>42</v>
      </c>
      <c r="L862" t="n">
        <v>0</v>
      </c>
      <c r="M862" t="n">
        <v>0</v>
      </c>
      <c r="N862" t="n">
        <v>42</v>
      </c>
      <c r="P862" s="27" t="inlineStr">
        <is>
          <t>447%</t>
        </is>
      </c>
      <c r="R862" t="inlineStr">
        <is>
          <t>Bhubaneshwar</t>
        </is>
      </c>
      <c r="S862" t="inlineStr">
        <is>
          <t>East</t>
        </is>
      </c>
      <c r="T862" s="9">
        <f>VLOOKUP(A862,Sku_list!$A$1:$D$2323,3,0)</f>
        <v/>
      </c>
      <c r="U862" s="9">
        <f>VLOOKUP(A862,Sku_list!$A$1:$D$2323,4,0)*(F862/1000000*12)</f>
        <v/>
      </c>
      <c r="V862" s="9">
        <f>VLOOKUP(A862,Sku_list!$A$1:$D$2323,4,0)*(H862/1000000*12)</f>
        <v/>
      </c>
      <c r="W862" s="9">
        <f>VLOOKUP(A862,Sku_list!$A$1:$D$2323,4,0)*(J862/1000000*12)</f>
        <v/>
      </c>
      <c r="X862" s="9">
        <f>VLOOKUP(A862,Sku_list!$A$1:$D$2323,4,0)*(L862/1000000*12)</f>
        <v/>
      </c>
      <c r="Y862" s="9">
        <f>VLOOKUP(A862,Sku_list!$A$1:$E$2323,5,0)*((J862+F862)/1000000000)</f>
        <v/>
      </c>
      <c r="Z862" t="n">
        <v>15</v>
      </c>
      <c r="AC862" s="27">
        <f>(DAY(TODAY())+AB862)/30</f>
        <v/>
      </c>
    </row>
    <row r="863">
      <c r="A863" t="n">
        <v>1607798</v>
      </c>
      <c r="B863" t="inlineStr">
        <is>
          <t>ColPlaxMW Frm250 ml</t>
        </is>
      </c>
      <c r="C863" t="inlineStr">
        <is>
          <t>IN67</t>
        </is>
      </c>
      <c r="D863" t="n">
        <v>0</v>
      </c>
      <c r="E863" t="n">
        <v>0</v>
      </c>
      <c r="F863" t="n">
        <v>0</v>
      </c>
      <c r="G863" t="n">
        <v>0</v>
      </c>
      <c r="H863" t="n">
        <v>0</v>
      </c>
      <c r="I863" t="n">
        <v>0</v>
      </c>
      <c r="J863" t="n">
        <v>92</v>
      </c>
      <c r="K863" t="n">
        <v>92</v>
      </c>
      <c r="L863" t="n">
        <v>0</v>
      </c>
      <c r="M863" t="n">
        <v>0</v>
      </c>
      <c r="N863" t="n">
        <v>92</v>
      </c>
      <c r="P863" s="27" t="inlineStr">
        <is>
          <t>256%</t>
        </is>
      </c>
      <c r="R863" t="inlineStr">
        <is>
          <t>Indore</t>
        </is>
      </c>
      <c r="S863" t="inlineStr">
        <is>
          <t>West</t>
        </is>
      </c>
      <c r="T863" s="9">
        <f>VLOOKUP(A863,Sku_list!$A$1:$D$2323,3,0)</f>
        <v/>
      </c>
      <c r="U863" s="9">
        <f>VLOOKUP(A863,Sku_list!$A$1:$D$2323,4,0)*(F863/1000000*12)</f>
        <v/>
      </c>
      <c r="V863" s="9">
        <f>VLOOKUP(A863,Sku_list!$A$1:$D$2323,4,0)*(H863/1000000*12)</f>
        <v/>
      </c>
      <c r="W863" s="9">
        <f>VLOOKUP(A863,Sku_list!$A$1:$D$2323,4,0)*(J863/1000000*12)</f>
        <v/>
      </c>
      <c r="X863" s="9">
        <f>VLOOKUP(A863,Sku_list!$A$1:$D$2323,4,0)*(L863/1000000*12)</f>
        <v/>
      </c>
      <c r="Y863" s="9">
        <f>VLOOKUP(A863,Sku_list!$A$1:$E$2323,5,0)*((J863+F863)/1000000000)</f>
        <v/>
      </c>
      <c r="Z863" t="n">
        <v>59</v>
      </c>
      <c r="AC863" s="27">
        <f>(DAY(TODAY())+AB863)/30</f>
        <v/>
      </c>
    </row>
    <row r="864">
      <c r="A864" t="n">
        <v>1607798</v>
      </c>
      <c r="B864" t="inlineStr">
        <is>
          <t>ColPlaxMW Frm250 ml</t>
        </is>
      </c>
      <c r="C864" t="inlineStr">
        <is>
          <t>IN68</t>
        </is>
      </c>
      <c r="D864" t="n">
        <v>0</v>
      </c>
      <c r="E864" t="n">
        <v>0</v>
      </c>
      <c r="F864" t="n">
        <v>0</v>
      </c>
      <c r="G864" t="n">
        <v>0</v>
      </c>
      <c r="H864" t="n">
        <v>0</v>
      </c>
      <c r="I864" t="n">
        <v>0</v>
      </c>
      <c r="J864" t="n">
        <v>92</v>
      </c>
      <c r="K864" t="n">
        <v>92</v>
      </c>
      <c r="L864" t="n">
        <v>0</v>
      </c>
      <c r="M864" t="n">
        <v>0</v>
      </c>
      <c r="N864" t="n">
        <v>92</v>
      </c>
      <c r="P864" s="27" t="inlineStr">
        <is>
          <t>120%</t>
        </is>
      </c>
      <c r="R864" t="inlineStr">
        <is>
          <t>Baroda</t>
        </is>
      </c>
      <c r="S864" t="inlineStr">
        <is>
          <t>West</t>
        </is>
      </c>
      <c r="T864" s="9">
        <f>VLOOKUP(A864,Sku_list!$A$1:$D$2323,3,0)</f>
        <v/>
      </c>
      <c r="U864" s="9">
        <f>VLOOKUP(A864,Sku_list!$A$1:$D$2323,4,0)*(F864/1000000*12)</f>
        <v/>
      </c>
      <c r="V864" s="9">
        <f>VLOOKUP(A864,Sku_list!$A$1:$D$2323,4,0)*(H864/1000000*12)</f>
        <v/>
      </c>
      <c r="W864" s="9">
        <f>VLOOKUP(A864,Sku_list!$A$1:$D$2323,4,0)*(J864/1000000*12)</f>
        <v/>
      </c>
      <c r="X864" s="9">
        <f>VLOOKUP(A864,Sku_list!$A$1:$D$2323,4,0)*(L864/1000000*12)</f>
        <v/>
      </c>
      <c r="Y864" s="9">
        <f>VLOOKUP(A864,Sku_list!$A$1:$E$2323,5,0)*((J864+F864)/1000000000)</f>
        <v/>
      </c>
      <c r="Z864" t="n">
        <v>459</v>
      </c>
      <c r="AC864" s="27">
        <f>(DAY(TODAY())+AB864)/30</f>
        <v/>
      </c>
    </row>
    <row r="865">
      <c r="A865" t="n">
        <v>1607798</v>
      </c>
      <c r="B865" t="inlineStr">
        <is>
          <t>ColPlaxMW Frm250 ml</t>
        </is>
      </c>
      <c r="C865" t="inlineStr">
        <is>
          <t>IN69</t>
        </is>
      </c>
      <c r="D865" t="n">
        <v>0</v>
      </c>
      <c r="E865" t="n">
        <v>0</v>
      </c>
      <c r="F865" t="n">
        <v>0</v>
      </c>
      <c r="G865" t="n">
        <v>0</v>
      </c>
      <c r="H865" t="n">
        <v>0</v>
      </c>
      <c r="I865" t="n">
        <v>0</v>
      </c>
      <c r="J865" t="n">
        <v>552</v>
      </c>
      <c r="K865" t="n">
        <v>552</v>
      </c>
      <c r="L865" t="n">
        <v>0</v>
      </c>
      <c r="M865" t="n">
        <v>0</v>
      </c>
      <c r="N865" t="n">
        <v>552</v>
      </c>
      <c r="P865" s="27" t="inlineStr">
        <is>
          <t>221%</t>
        </is>
      </c>
      <c r="R865" t="inlineStr">
        <is>
          <t>Hyderabad</t>
        </is>
      </c>
      <c r="S865" t="inlineStr">
        <is>
          <t>South</t>
        </is>
      </c>
      <c r="T865" s="9">
        <f>VLOOKUP(A865,Sku_list!$A$1:$D$2323,3,0)</f>
        <v/>
      </c>
      <c r="U865" s="9">
        <f>VLOOKUP(A865,Sku_list!$A$1:$D$2323,4,0)*(F865/1000000*12)</f>
        <v/>
      </c>
      <c r="V865" s="9">
        <f>VLOOKUP(A865,Sku_list!$A$1:$D$2323,4,0)*(H865/1000000*12)</f>
        <v/>
      </c>
      <c r="W865" s="9">
        <f>VLOOKUP(A865,Sku_list!$A$1:$D$2323,4,0)*(J865/1000000*12)</f>
        <v/>
      </c>
      <c r="X865" s="9">
        <f>VLOOKUP(A865,Sku_list!$A$1:$D$2323,4,0)*(L865/1000000*12)</f>
        <v/>
      </c>
      <c r="Y865" s="9">
        <f>VLOOKUP(A865,Sku_list!$A$1:$E$2323,5,0)*((J865+F865)/1000000000)</f>
        <v/>
      </c>
      <c r="Z865" t="n">
        <v>753</v>
      </c>
      <c r="AC865" s="27">
        <f>(DAY(TODAY())+AB865)/30</f>
        <v/>
      </c>
    </row>
    <row r="866">
      <c r="A866" t="n">
        <v>1607798</v>
      </c>
      <c r="B866" t="inlineStr">
        <is>
          <t>ColPlaxMW Frm250 ml</t>
        </is>
      </c>
      <c r="C866" t="inlineStr">
        <is>
          <t>IN70</t>
        </is>
      </c>
      <c r="D866" t="n">
        <v>0</v>
      </c>
      <c r="E866" t="n">
        <v>0</v>
      </c>
      <c r="F866" t="n">
        <v>0</v>
      </c>
      <c r="G866" t="n">
        <v>0</v>
      </c>
      <c r="H866" t="n">
        <v>0</v>
      </c>
      <c r="I866" t="n">
        <v>0</v>
      </c>
      <c r="J866" t="n">
        <v>240</v>
      </c>
      <c r="K866" t="n">
        <v>240</v>
      </c>
      <c r="L866" t="n">
        <v>0</v>
      </c>
      <c r="M866" t="n">
        <v>0</v>
      </c>
      <c r="N866" t="n">
        <v>240</v>
      </c>
      <c r="P866" s="27" t="inlineStr"/>
      <c r="R866" t="inlineStr">
        <is>
          <t>Allepy</t>
        </is>
      </c>
      <c r="S866" t="inlineStr">
        <is>
          <t>South</t>
        </is>
      </c>
      <c r="T866" s="9">
        <f>VLOOKUP(A866,Sku_list!$A$1:$D$2323,3,0)</f>
        <v/>
      </c>
      <c r="U866" s="9">
        <f>VLOOKUP(A866,Sku_list!$A$1:$D$2323,4,0)*(F866/1000000*12)</f>
        <v/>
      </c>
      <c r="V866" s="9">
        <f>VLOOKUP(A866,Sku_list!$A$1:$D$2323,4,0)*(H866/1000000*12)</f>
        <v/>
      </c>
      <c r="W866" s="9">
        <f>VLOOKUP(A866,Sku_list!$A$1:$D$2323,4,0)*(J866/1000000*12)</f>
        <v/>
      </c>
      <c r="X866" s="9">
        <f>VLOOKUP(A866,Sku_list!$A$1:$D$2323,4,0)*(L866/1000000*12)</f>
        <v/>
      </c>
      <c r="Y866" s="9">
        <f>VLOOKUP(A866,Sku_list!$A$1:$E$2323,5,0)*((J866+F866)/1000000000)</f>
        <v/>
      </c>
      <c r="Z866" t="n">
        <v>0</v>
      </c>
      <c r="AC866" s="27">
        <f>(DAY(TODAY())+AB866)/30</f>
        <v/>
      </c>
    </row>
    <row r="867">
      <c r="A867" t="n">
        <v>1607798</v>
      </c>
      <c r="B867" t="inlineStr">
        <is>
          <t>ColPlaxMW Frm250 ml</t>
        </is>
      </c>
      <c r="C867" t="inlineStr">
        <is>
          <t>IN71</t>
        </is>
      </c>
      <c r="D867" t="n">
        <v>0</v>
      </c>
      <c r="E867" t="n">
        <v>0</v>
      </c>
      <c r="F867" t="n">
        <v>2</v>
      </c>
      <c r="G867" t="n">
        <v>0</v>
      </c>
      <c r="H867" t="n">
        <v>0</v>
      </c>
      <c r="I867" t="n">
        <v>0</v>
      </c>
      <c r="J867" t="n">
        <v>859</v>
      </c>
      <c r="K867" t="n">
        <v>861</v>
      </c>
      <c r="L867" t="n">
        <v>0</v>
      </c>
      <c r="M867" t="n">
        <v>0</v>
      </c>
      <c r="N867" t="n">
        <v>861</v>
      </c>
      <c r="P867" s="27" t="inlineStr">
        <is>
          <t>187%</t>
        </is>
      </c>
      <c r="R867" t="inlineStr">
        <is>
          <t>Bangalore</t>
        </is>
      </c>
      <c r="S867" t="inlineStr">
        <is>
          <t>South</t>
        </is>
      </c>
      <c r="T867" s="9">
        <f>VLOOKUP(A867,Sku_list!$A$1:$D$2323,3,0)</f>
        <v/>
      </c>
      <c r="U867" s="9">
        <f>VLOOKUP(A867,Sku_list!$A$1:$D$2323,4,0)*(F867/1000000*12)</f>
        <v/>
      </c>
      <c r="V867" s="9">
        <f>VLOOKUP(A867,Sku_list!$A$1:$D$2323,4,0)*(H867/1000000*12)</f>
        <v/>
      </c>
      <c r="W867" s="9">
        <f>VLOOKUP(A867,Sku_list!$A$1:$D$2323,4,0)*(J867/1000000*12)</f>
        <v/>
      </c>
      <c r="X867" s="9">
        <f>VLOOKUP(A867,Sku_list!$A$1:$D$2323,4,0)*(L867/1000000*12)</f>
        <v/>
      </c>
      <c r="Y867" s="9">
        <f>VLOOKUP(A867,Sku_list!$A$1:$E$2323,5,0)*((J867+F867)/1000000000)</f>
        <v/>
      </c>
      <c r="Z867" t="n">
        <v>991</v>
      </c>
      <c r="AC867" s="27">
        <f>(DAY(TODAY())+AB867)/30</f>
        <v/>
      </c>
    </row>
    <row r="868">
      <c r="A868" t="n">
        <v>1607798</v>
      </c>
      <c r="B868" t="inlineStr">
        <is>
          <t>ColPlaxMW Frm250 ml</t>
        </is>
      </c>
      <c r="C868" t="inlineStr">
        <is>
          <t>IN72</t>
        </is>
      </c>
      <c r="D868" t="n">
        <v>0</v>
      </c>
      <c r="E868" t="n">
        <v>0</v>
      </c>
      <c r="F868" t="n">
        <v>21</v>
      </c>
      <c r="G868" t="n">
        <v>0</v>
      </c>
      <c r="H868" t="n">
        <v>0</v>
      </c>
      <c r="I868" t="n">
        <v>0</v>
      </c>
      <c r="J868" t="n">
        <v>129</v>
      </c>
      <c r="K868" t="n">
        <v>150</v>
      </c>
      <c r="L868" t="n">
        <v>0</v>
      </c>
      <c r="M868" t="n">
        <v>0</v>
      </c>
      <c r="N868" t="n">
        <v>150</v>
      </c>
      <c r="P868" s="27" t="inlineStr">
        <is>
          <t>840%</t>
        </is>
      </c>
      <c r="R868" t="inlineStr">
        <is>
          <t>Gauhati</t>
        </is>
      </c>
      <c r="S868" t="inlineStr">
        <is>
          <t>East</t>
        </is>
      </c>
      <c r="T868" s="9">
        <f>VLOOKUP(A868,Sku_list!$A$1:$D$2323,3,0)</f>
        <v/>
      </c>
      <c r="U868" s="9">
        <f>VLOOKUP(A868,Sku_list!$A$1:$D$2323,4,0)*(F868/1000000*12)</f>
        <v/>
      </c>
      <c r="V868" s="9">
        <f>VLOOKUP(A868,Sku_list!$A$1:$D$2323,4,0)*(H868/1000000*12)</f>
        <v/>
      </c>
      <c r="W868" s="9">
        <f>VLOOKUP(A868,Sku_list!$A$1:$D$2323,4,0)*(J868/1000000*12)</f>
        <v/>
      </c>
      <c r="X868" s="9">
        <f>VLOOKUP(A868,Sku_list!$A$1:$D$2323,4,0)*(L868/1000000*12)</f>
        <v/>
      </c>
      <c r="Y868" s="9">
        <f>VLOOKUP(A868,Sku_list!$A$1:$E$2323,5,0)*((J868+F868)/1000000000)</f>
        <v/>
      </c>
      <c r="Z868" t="n">
        <v>25</v>
      </c>
      <c r="AC868" s="27">
        <f>(DAY(TODAY())+AB868)/30</f>
        <v/>
      </c>
    </row>
    <row r="869">
      <c r="A869" t="n">
        <v>1607798</v>
      </c>
      <c r="B869" t="inlineStr">
        <is>
          <t>ColPlaxMW Frm250 ml</t>
        </is>
      </c>
      <c r="C869" t="inlineStr">
        <is>
          <t>IN73</t>
        </is>
      </c>
      <c r="D869" t="n">
        <v>0</v>
      </c>
      <c r="E869" t="n">
        <v>0</v>
      </c>
      <c r="F869" t="n">
        <v>0</v>
      </c>
      <c r="G869" t="n">
        <v>0</v>
      </c>
      <c r="H869" t="n">
        <v>0</v>
      </c>
      <c r="I869" t="n">
        <v>0</v>
      </c>
      <c r="J869" t="n">
        <v>23</v>
      </c>
      <c r="K869" t="n">
        <v>23</v>
      </c>
      <c r="L869" t="n">
        <v>0</v>
      </c>
      <c r="M869" t="n">
        <v>0</v>
      </c>
      <c r="N869" t="n">
        <v>23</v>
      </c>
      <c r="P869" s="27" t="inlineStr">
        <is>
          <t>168%</t>
        </is>
      </c>
      <c r="R869" t="inlineStr">
        <is>
          <t>Patna</t>
        </is>
      </c>
      <c r="S869" t="inlineStr">
        <is>
          <t>East</t>
        </is>
      </c>
      <c r="T869" s="9">
        <f>VLOOKUP(A869,Sku_list!$A$1:$D$2323,3,0)</f>
        <v/>
      </c>
      <c r="U869" s="9">
        <f>VLOOKUP(A869,Sku_list!$A$1:$D$2323,4,0)*(F869/1000000*12)</f>
        <v/>
      </c>
      <c r="V869" s="9">
        <f>VLOOKUP(A869,Sku_list!$A$1:$D$2323,4,0)*(H869/1000000*12)</f>
        <v/>
      </c>
      <c r="W869" s="9">
        <f>VLOOKUP(A869,Sku_list!$A$1:$D$2323,4,0)*(J869/1000000*12)</f>
        <v/>
      </c>
      <c r="X869" s="9">
        <f>VLOOKUP(A869,Sku_list!$A$1:$D$2323,4,0)*(L869/1000000*12)</f>
        <v/>
      </c>
      <c r="Y869" s="9">
        <f>VLOOKUP(A869,Sku_list!$A$1:$E$2323,5,0)*((J869+F869)/1000000000)</f>
        <v/>
      </c>
      <c r="Z869" t="n">
        <v>34</v>
      </c>
      <c r="AC869" s="27">
        <f>(DAY(TODAY())+AB869)/30</f>
        <v/>
      </c>
    </row>
    <row r="870">
      <c r="A870" t="n">
        <v>1607798</v>
      </c>
      <c r="B870" t="inlineStr">
        <is>
          <t>ColPlaxMW Frm250 ml</t>
        </is>
      </c>
      <c r="C870" t="inlineStr">
        <is>
          <t>IN74</t>
        </is>
      </c>
      <c r="D870" t="n">
        <v>0</v>
      </c>
      <c r="E870" t="n">
        <v>0</v>
      </c>
      <c r="F870" t="n">
        <v>0</v>
      </c>
      <c r="G870" t="n">
        <v>0</v>
      </c>
      <c r="H870" t="n">
        <v>0</v>
      </c>
      <c r="I870" t="n">
        <v>25</v>
      </c>
      <c r="J870" t="n">
        <v>25</v>
      </c>
      <c r="K870" t="n">
        <v>25</v>
      </c>
      <c r="L870" t="n">
        <v>0</v>
      </c>
      <c r="M870" t="n">
        <v>0</v>
      </c>
      <c r="N870" t="n">
        <v>25</v>
      </c>
      <c r="P870" s="27" t="inlineStr"/>
      <c r="R870" t="inlineStr">
        <is>
          <t>Nepal-exp</t>
        </is>
      </c>
      <c r="S870" t="inlineStr">
        <is>
          <t>Exp-DC</t>
        </is>
      </c>
      <c r="T870" s="9">
        <f>VLOOKUP(A870,Sku_list!$A$1:$D$2323,3,0)</f>
        <v/>
      </c>
      <c r="U870" s="9">
        <f>VLOOKUP(A870,Sku_list!$A$1:$D$2323,4,0)*(F870/1000000*12)</f>
        <v/>
      </c>
      <c r="V870" s="9">
        <f>VLOOKUP(A870,Sku_list!$A$1:$D$2323,4,0)*(H870/1000000*12)</f>
        <v/>
      </c>
      <c r="W870" s="9">
        <f>VLOOKUP(A870,Sku_list!$A$1:$D$2323,4,0)*(J870/1000000*12)</f>
        <v/>
      </c>
      <c r="X870" s="9">
        <f>VLOOKUP(A870,Sku_list!$A$1:$D$2323,4,0)*(L870/1000000*12)</f>
        <v/>
      </c>
      <c r="Y870" s="9">
        <f>VLOOKUP(A870,Sku_list!$A$1:$E$2323,5,0)*((J870+F870)/1000000000)</f>
        <v/>
      </c>
      <c r="Z870" t="n">
        <v>0</v>
      </c>
      <c r="AC870" s="27">
        <f>(DAY(TODAY())+AB870)/30</f>
        <v/>
      </c>
    </row>
    <row r="871">
      <c r="A871" t="n">
        <v>1607798</v>
      </c>
      <c r="B871" t="inlineStr">
        <is>
          <t>ColPlaxMW Frm250 ml</t>
        </is>
      </c>
      <c r="C871" t="inlineStr">
        <is>
          <t>IN75</t>
        </is>
      </c>
      <c r="D871" t="n">
        <v>0</v>
      </c>
      <c r="E871" t="n">
        <v>0</v>
      </c>
      <c r="F871" t="n">
        <v>0</v>
      </c>
      <c r="G871" t="n">
        <v>0</v>
      </c>
      <c r="H871" t="n">
        <v>0</v>
      </c>
      <c r="I871" t="n">
        <v>0</v>
      </c>
      <c r="J871" t="n">
        <v>28</v>
      </c>
      <c r="K871" t="n">
        <v>28</v>
      </c>
      <c r="L871" t="n">
        <v>0</v>
      </c>
      <c r="M871" t="n">
        <v>0</v>
      </c>
      <c r="N871" t="n">
        <v>28</v>
      </c>
      <c r="P871" s="27" t="inlineStr">
        <is>
          <t>168%</t>
        </is>
      </c>
      <c r="R871" t="inlineStr">
        <is>
          <t>Jaipur</t>
        </is>
      </c>
      <c r="S871" t="inlineStr">
        <is>
          <t>North</t>
        </is>
      </c>
      <c r="T871" s="9">
        <f>VLOOKUP(A871,Sku_list!$A$1:$D$2323,3,0)</f>
        <v/>
      </c>
      <c r="U871" s="9">
        <f>VLOOKUP(A871,Sku_list!$A$1:$D$2323,4,0)*(F871/1000000*12)</f>
        <v/>
      </c>
      <c r="V871" s="9">
        <f>VLOOKUP(A871,Sku_list!$A$1:$D$2323,4,0)*(H871/1000000*12)</f>
        <v/>
      </c>
      <c r="W871" s="9">
        <f>VLOOKUP(A871,Sku_list!$A$1:$D$2323,4,0)*(J871/1000000*12)</f>
        <v/>
      </c>
      <c r="X871" s="9">
        <f>VLOOKUP(A871,Sku_list!$A$1:$D$2323,4,0)*(L871/1000000*12)</f>
        <v/>
      </c>
      <c r="Y871" s="9">
        <f>VLOOKUP(A871,Sku_list!$A$1:$E$2323,5,0)*((J871+F871)/1000000000)</f>
        <v/>
      </c>
      <c r="Z871" t="n">
        <v>41</v>
      </c>
      <c r="AC871" s="27">
        <f>(DAY(TODAY())+AB871)/30</f>
        <v/>
      </c>
    </row>
    <row r="872">
      <c r="A872" t="n">
        <v>1607798</v>
      </c>
      <c r="B872" t="inlineStr">
        <is>
          <t>ColPlaxMW Frm250 ml</t>
        </is>
      </c>
      <c r="C872" t="inlineStr">
        <is>
          <t>IN76</t>
        </is>
      </c>
      <c r="D872" t="n">
        <v>0</v>
      </c>
      <c r="E872" t="n">
        <v>0</v>
      </c>
      <c r="F872" t="n">
        <v>50</v>
      </c>
      <c r="G872" t="n">
        <v>0</v>
      </c>
      <c r="H872" t="n">
        <v>0</v>
      </c>
      <c r="I872" t="n">
        <v>0</v>
      </c>
      <c r="J872" t="n">
        <v>463</v>
      </c>
      <c r="K872" t="n">
        <v>513</v>
      </c>
      <c r="L872" t="n">
        <v>0</v>
      </c>
      <c r="M872" t="n">
        <v>0</v>
      </c>
      <c r="N872" t="n">
        <v>513</v>
      </c>
      <c r="P872" s="27" t="inlineStr">
        <is>
          <t>160%</t>
        </is>
      </c>
      <c r="R872" t="inlineStr">
        <is>
          <t>Ghaziabad</t>
        </is>
      </c>
      <c r="S872" t="inlineStr">
        <is>
          <t>North</t>
        </is>
      </c>
      <c r="T872" s="9">
        <f>VLOOKUP(A872,Sku_list!$A$1:$D$2323,3,0)</f>
        <v/>
      </c>
      <c r="U872" s="9">
        <f>VLOOKUP(A872,Sku_list!$A$1:$D$2323,4,0)*(F872/1000000*12)</f>
        <v/>
      </c>
      <c r="V872" s="9">
        <f>VLOOKUP(A872,Sku_list!$A$1:$D$2323,4,0)*(H872/1000000*12)</f>
        <v/>
      </c>
      <c r="W872" s="9">
        <f>VLOOKUP(A872,Sku_list!$A$1:$D$2323,4,0)*(J872/1000000*12)</f>
        <v/>
      </c>
      <c r="X872" s="9">
        <f>VLOOKUP(A872,Sku_list!$A$1:$D$2323,4,0)*(L872/1000000*12)</f>
        <v/>
      </c>
      <c r="Y872" s="9">
        <f>VLOOKUP(A872,Sku_list!$A$1:$E$2323,5,0)*((J872+F872)/1000000000)</f>
        <v/>
      </c>
      <c r="Z872" t="n">
        <v>686</v>
      </c>
      <c r="AC872" s="27">
        <f>(DAY(TODAY())+AB872)/30</f>
        <v/>
      </c>
    </row>
    <row r="873">
      <c r="A873" t="n">
        <v>1607798</v>
      </c>
      <c r="B873" t="inlineStr">
        <is>
          <t>ColPlaxMW Frm250 ml</t>
        </is>
      </c>
      <c r="C873" t="inlineStr">
        <is>
          <t>IN77</t>
        </is>
      </c>
      <c r="D873" t="n">
        <v>0</v>
      </c>
      <c r="E873" t="n">
        <v>0</v>
      </c>
      <c r="F873" t="n">
        <v>0</v>
      </c>
      <c r="G873" t="n">
        <v>0</v>
      </c>
      <c r="H873" t="n">
        <v>0</v>
      </c>
      <c r="I873" t="n">
        <v>0</v>
      </c>
      <c r="J873" t="n">
        <v>0</v>
      </c>
      <c r="K873" t="n">
        <v>0</v>
      </c>
      <c r="L873" t="n">
        <v>0</v>
      </c>
      <c r="M873" t="n">
        <v>0</v>
      </c>
      <c r="N873" t="n">
        <v>0</v>
      </c>
      <c r="P873" s="27" t="inlineStr"/>
      <c r="R873" t="inlineStr">
        <is>
          <t>POC Bhiwandi</t>
        </is>
      </c>
      <c r="S873" t="inlineStr">
        <is>
          <t>West</t>
        </is>
      </c>
      <c r="T873" s="9">
        <f>VLOOKUP(A873,Sku_list!$A$1:$D$2323,3,0)</f>
        <v/>
      </c>
      <c r="U873" s="9">
        <f>VLOOKUP(A873,Sku_list!$A$1:$D$2323,4,0)*(F873/1000000*12)</f>
        <v/>
      </c>
      <c r="V873" s="9">
        <f>VLOOKUP(A873,Sku_list!$A$1:$D$2323,4,0)*(H873/1000000*12)</f>
        <v/>
      </c>
      <c r="W873" s="9">
        <f>VLOOKUP(A873,Sku_list!$A$1:$D$2323,4,0)*(J873/1000000*12)</f>
        <v/>
      </c>
      <c r="X873" s="9">
        <f>VLOOKUP(A873,Sku_list!$A$1:$D$2323,4,0)*(L873/1000000*12)</f>
        <v/>
      </c>
      <c r="Y873" s="9">
        <f>VLOOKUP(A873,Sku_list!$A$1:$E$2323,5,0)*((J873+F873)/1000000000)</f>
        <v/>
      </c>
      <c r="Z873" t="n">
        <v>0</v>
      </c>
      <c r="AC873" s="27">
        <f>(DAY(TODAY())+AB873)/30</f>
        <v/>
      </c>
    </row>
    <row r="874">
      <c r="A874" t="n">
        <v>1607798</v>
      </c>
      <c r="B874" t="inlineStr">
        <is>
          <t>ColPlaxMW Frm250 ml</t>
        </is>
      </c>
      <c r="C874" t="inlineStr">
        <is>
          <t>IN78</t>
        </is>
      </c>
      <c r="D874" t="n">
        <v>0</v>
      </c>
      <c r="E874" t="n">
        <v>0</v>
      </c>
      <c r="F874" t="n">
        <v>0</v>
      </c>
      <c r="G874" t="n">
        <v>0</v>
      </c>
      <c r="H874" t="n">
        <v>0</v>
      </c>
      <c r="I874" t="n">
        <v>0</v>
      </c>
      <c r="J874" t="n">
        <v>144</v>
      </c>
      <c r="K874" t="n">
        <v>144</v>
      </c>
      <c r="L874" t="n">
        <v>0</v>
      </c>
      <c r="M874" t="n">
        <v>0</v>
      </c>
      <c r="N874" t="n">
        <v>144</v>
      </c>
      <c r="P874" s="27" t="inlineStr"/>
      <c r="R874" t="inlineStr">
        <is>
          <t>Kundli</t>
        </is>
      </c>
      <c r="S874" t="inlineStr">
        <is>
          <t>North</t>
        </is>
      </c>
      <c r="T874" s="9">
        <f>VLOOKUP(A874,Sku_list!$A$1:$D$2323,3,0)</f>
        <v/>
      </c>
      <c r="U874" s="9">
        <f>VLOOKUP(A874,Sku_list!$A$1:$D$2323,4,0)*(F874/1000000*12)</f>
        <v/>
      </c>
      <c r="V874" s="9">
        <f>VLOOKUP(A874,Sku_list!$A$1:$D$2323,4,0)*(H874/1000000*12)</f>
        <v/>
      </c>
      <c r="W874" s="9">
        <f>VLOOKUP(A874,Sku_list!$A$1:$D$2323,4,0)*(J874/1000000*12)</f>
        <v/>
      </c>
      <c r="X874" s="9">
        <f>VLOOKUP(A874,Sku_list!$A$1:$D$2323,4,0)*(L874/1000000*12)</f>
        <v/>
      </c>
      <c r="Y874" s="9">
        <f>VLOOKUP(A874,Sku_list!$A$1:$E$2323,5,0)*((J874+F874)/1000000000)</f>
        <v/>
      </c>
      <c r="Z874" t="n">
        <v>0</v>
      </c>
      <c r="AC874" s="27">
        <f>(DAY(TODAY())+AB874)/30</f>
        <v/>
      </c>
    </row>
    <row r="875">
      <c r="A875" t="n">
        <v>1607798</v>
      </c>
      <c r="B875" t="inlineStr">
        <is>
          <t>ColPlaxMW Frm250 ml</t>
        </is>
      </c>
      <c r="C875" t="inlineStr">
        <is>
          <t>IN79</t>
        </is>
      </c>
      <c r="D875" t="n">
        <v>0</v>
      </c>
      <c r="E875" t="n">
        <v>0</v>
      </c>
      <c r="F875" t="n">
        <v>0</v>
      </c>
      <c r="G875" t="n">
        <v>0</v>
      </c>
      <c r="H875" t="n">
        <v>0</v>
      </c>
      <c r="I875" t="n">
        <v>0</v>
      </c>
      <c r="J875" t="n">
        <v>21</v>
      </c>
      <c r="K875" t="n">
        <v>21</v>
      </c>
      <c r="L875" t="n">
        <v>0</v>
      </c>
      <c r="M875" t="n">
        <v>0</v>
      </c>
      <c r="N875" t="n">
        <v>21</v>
      </c>
      <c r="P875" s="27" t="inlineStr">
        <is>
          <t>157%</t>
        </is>
      </c>
      <c r="R875" t="inlineStr">
        <is>
          <t>Goa</t>
        </is>
      </c>
      <c r="S875" t="inlineStr">
        <is>
          <t>West</t>
        </is>
      </c>
      <c r="T875" s="9">
        <f>VLOOKUP(A875,Sku_list!$A$1:$D$2323,3,0)</f>
        <v/>
      </c>
      <c r="U875" s="9">
        <f>VLOOKUP(A875,Sku_list!$A$1:$D$2323,4,0)*(F875/1000000*12)</f>
        <v/>
      </c>
      <c r="V875" s="9">
        <f>VLOOKUP(A875,Sku_list!$A$1:$D$2323,4,0)*(H875/1000000*12)</f>
        <v/>
      </c>
      <c r="W875" s="9">
        <f>VLOOKUP(A875,Sku_list!$A$1:$D$2323,4,0)*(J875/1000000*12)</f>
        <v/>
      </c>
      <c r="X875" s="9">
        <f>VLOOKUP(A875,Sku_list!$A$1:$D$2323,4,0)*(L875/1000000*12)</f>
        <v/>
      </c>
      <c r="Y875" s="9">
        <f>VLOOKUP(A875,Sku_list!$A$1:$E$2323,5,0)*((J875+F875)/1000000000)</f>
        <v/>
      </c>
      <c r="Z875" t="n">
        <v>37</v>
      </c>
      <c r="AC875" s="27">
        <f>(DAY(TODAY())+AB875)/30</f>
        <v/>
      </c>
    </row>
    <row r="876">
      <c r="A876" t="n">
        <v>1607798</v>
      </c>
      <c r="B876" t="inlineStr">
        <is>
          <t>ColPlaxMW Frm250 ml</t>
        </is>
      </c>
      <c r="C876" t="inlineStr">
        <is>
          <t>IN80</t>
        </is>
      </c>
      <c r="D876" t="n">
        <v>0</v>
      </c>
      <c r="E876" t="n">
        <v>0</v>
      </c>
      <c r="F876" t="n">
        <v>0</v>
      </c>
      <c r="G876" t="n">
        <v>0</v>
      </c>
      <c r="H876" t="n">
        <v>0</v>
      </c>
      <c r="I876" t="n">
        <v>0</v>
      </c>
      <c r="J876" t="n">
        <v>333</v>
      </c>
      <c r="K876" t="n">
        <v>333</v>
      </c>
      <c r="L876" t="n">
        <v>0</v>
      </c>
      <c r="M876" t="n">
        <v>0</v>
      </c>
      <c r="N876" t="n">
        <v>333</v>
      </c>
      <c r="P876" s="27" t="inlineStr">
        <is>
          <t>320%</t>
        </is>
      </c>
      <c r="R876" t="inlineStr">
        <is>
          <t>Morinda</t>
        </is>
      </c>
      <c r="S876" t="inlineStr">
        <is>
          <t>North</t>
        </is>
      </c>
      <c r="T876" s="9">
        <f>VLOOKUP(A876,Sku_list!$A$1:$D$2323,3,0)</f>
        <v/>
      </c>
      <c r="U876" s="9">
        <f>VLOOKUP(A876,Sku_list!$A$1:$D$2323,4,0)*(F876/1000000*12)</f>
        <v/>
      </c>
      <c r="V876" s="9">
        <f>VLOOKUP(A876,Sku_list!$A$1:$D$2323,4,0)*(H876/1000000*12)</f>
        <v/>
      </c>
      <c r="W876" s="9">
        <f>VLOOKUP(A876,Sku_list!$A$1:$D$2323,4,0)*(J876/1000000*12)</f>
        <v/>
      </c>
      <c r="X876" s="9">
        <f>VLOOKUP(A876,Sku_list!$A$1:$D$2323,4,0)*(L876/1000000*12)</f>
        <v/>
      </c>
      <c r="Y876" s="9">
        <f>VLOOKUP(A876,Sku_list!$A$1:$E$2323,5,0)*((J876+F876)/1000000000)</f>
        <v/>
      </c>
      <c r="Z876" t="n">
        <v>161</v>
      </c>
      <c r="AC876" s="27">
        <f>(DAY(TODAY())+AB876)/30</f>
        <v/>
      </c>
    </row>
    <row r="877">
      <c r="A877" t="n">
        <v>1607798</v>
      </c>
      <c r="B877" t="inlineStr">
        <is>
          <t>ColPlaxMW Frm250 ml</t>
        </is>
      </c>
      <c r="C877" t="inlineStr">
        <is>
          <t>IN81</t>
        </is>
      </c>
      <c r="D877" t="n">
        <v>0</v>
      </c>
      <c r="E877" t="n">
        <v>0</v>
      </c>
      <c r="F877" t="n">
        <v>0</v>
      </c>
      <c r="G877" t="n">
        <v>0</v>
      </c>
      <c r="H877" t="n">
        <v>0</v>
      </c>
      <c r="I877" t="n">
        <v>0</v>
      </c>
      <c r="J877" t="n">
        <v>69</v>
      </c>
      <c r="K877" t="n">
        <v>69</v>
      </c>
      <c r="L877" t="n">
        <v>0</v>
      </c>
      <c r="M877" t="n">
        <v>0</v>
      </c>
      <c r="N877" t="n">
        <v>69</v>
      </c>
      <c r="P877" s="27" t="inlineStr">
        <is>
          <t>149%</t>
        </is>
      </c>
      <c r="R877" t="inlineStr">
        <is>
          <t>Bhiwandi</t>
        </is>
      </c>
      <c r="S877" t="inlineStr">
        <is>
          <t>West</t>
        </is>
      </c>
      <c r="T877" s="9">
        <f>VLOOKUP(A877,Sku_list!$A$1:$D$2323,3,0)</f>
        <v/>
      </c>
      <c r="U877" s="9">
        <f>VLOOKUP(A877,Sku_list!$A$1:$D$2323,4,0)*(F877/1000000*12)</f>
        <v/>
      </c>
      <c r="V877" s="9">
        <f>VLOOKUP(A877,Sku_list!$A$1:$D$2323,4,0)*(H877/1000000*12)</f>
        <v/>
      </c>
      <c r="W877" s="9">
        <f>VLOOKUP(A877,Sku_list!$A$1:$D$2323,4,0)*(J877/1000000*12)</f>
        <v/>
      </c>
      <c r="X877" s="9">
        <f>VLOOKUP(A877,Sku_list!$A$1:$D$2323,4,0)*(L877/1000000*12)</f>
        <v/>
      </c>
      <c r="Y877" s="9">
        <f>VLOOKUP(A877,Sku_list!$A$1:$E$2323,5,0)*((J877+F877)/1000000000)</f>
        <v/>
      </c>
      <c r="Z877" t="n">
        <v>1116</v>
      </c>
      <c r="AC877" s="27">
        <f>(DAY(TODAY())+AB877)/30</f>
        <v/>
      </c>
    </row>
    <row r="878">
      <c r="A878" t="n">
        <v>1607798</v>
      </c>
      <c r="B878" t="inlineStr">
        <is>
          <t>ColPlaxMW Frm250 ml</t>
        </is>
      </c>
      <c r="C878" t="inlineStr">
        <is>
          <t>IN82</t>
        </is>
      </c>
      <c r="D878" t="n">
        <v>0</v>
      </c>
      <c r="E878" t="n">
        <v>0</v>
      </c>
      <c r="F878" t="n">
        <v>0</v>
      </c>
      <c r="G878" t="n">
        <v>0</v>
      </c>
      <c r="H878" t="n">
        <v>0</v>
      </c>
      <c r="I878" t="n">
        <v>25</v>
      </c>
      <c r="J878" t="n">
        <v>6180</v>
      </c>
      <c r="K878" t="n">
        <v>6180</v>
      </c>
      <c r="L878" t="n">
        <v>0</v>
      </c>
      <c r="M878" t="n">
        <v>0</v>
      </c>
      <c r="N878" t="n">
        <v>6180</v>
      </c>
      <c r="P878" s="27" t="inlineStr"/>
      <c r="R878" t="inlineStr">
        <is>
          <t>DC</t>
        </is>
      </c>
      <c r="S878" t="inlineStr">
        <is>
          <t>West DC</t>
        </is>
      </c>
      <c r="T878" s="9">
        <f>VLOOKUP(A878,Sku_list!$A$1:$D$2323,3,0)</f>
        <v/>
      </c>
      <c r="U878" s="9">
        <f>VLOOKUP(A878,Sku_list!$A$1:$D$2323,4,0)*(F878/1000000*12)</f>
        <v/>
      </c>
      <c r="V878" s="9">
        <f>VLOOKUP(A878,Sku_list!$A$1:$D$2323,4,0)*(H878/1000000*12)</f>
        <v/>
      </c>
      <c r="W878" s="9">
        <f>VLOOKUP(A878,Sku_list!$A$1:$D$2323,4,0)*(J878/1000000*12)</f>
        <v/>
      </c>
      <c r="X878" s="9">
        <f>VLOOKUP(A878,Sku_list!$A$1:$D$2323,4,0)*(L878/1000000*12)</f>
        <v/>
      </c>
      <c r="Y878" s="9">
        <f>VLOOKUP(A878,Sku_list!$A$1:$E$2323,5,0)*((J878+F878)/1000000000)</f>
        <v/>
      </c>
      <c r="Z878" t="n">
        <v>0</v>
      </c>
      <c r="AC878" s="27">
        <f>(DAY(TODAY())+AB878)/30</f>
        <v/>
      </c>
    </row>
    <row r="879">
      <c r="A879" t="n">
        <v>1607798</v>
      </c>
      <c r="B879" t="inlineStr">
        <is>
          <t>ColPlaxMW Frm250 ml</t>
        </is>
      </c>
      <c r="C879" t="inlineStr">
        <is>
          <t>IN83</t>
        </is>
      </c>
      <c r="D879" t="n">
        <v>0</v>
      </c>
      <c r="E879" t="n">
        <v>0</v>
      </c>
      <c r="F879" t="n">
        <v>0</v>
      </c>
      <c r="G879" t="n">
        <v>0</v>
      </c>
      <c r="H879" t="n">
        <v>0</v>
      </c>
      <c r="I879" t="n">
        <v>0</v>
      </c>
      <c r="J879" t="n">
        <v>64</v>
      </c>
      <c r="K879" t="n">
        <v>64</v>
      </c>
      <c r="L879" t="n">
        <v>0</v>
      </c>
      <c r="M879" t="n">
        <v>0</v>
      </c>
      <c r="N879" t="n">
        <v>64</v>
      </c>
      <c r="P879" s="27" t="inlineStr">
        <is>
          <t>182%</t>
        </is>
      </c>
      <c r="R879" t="inlineStr">
        <is>
          <t>Aurangabad</t>
        </is>
      </c>
      <c r="S879" t="inlineStr">
        <is>
          <t>West</t>
        </is>
      </c>
      <c r="T879" s="9">
        <f>VLOOKUP(A879,Sku_list!$A$1:$D$2323,3,0)</f>
        <v/>
      </c>
      <c r="U879" s="9">
        <f>VLOOKUP(A879,Sku_list!$A$1:$D$2323,4,0)*(F879/1000000*12)</f>
        <v/>
      </c>
      <c r="V879" s="9">
        <f>VLOOKUP(A879,Sku_list!$A$1:$D$2323,4,0)*(H879/1000000*12)</f>
        <v/>
      </c>
      <c r="W879" s="9">
        <f>VLOOKUP(A879,Sku_list!$A$1:$D$2323,4,0)*(J879/1000000*12)</f>
        <v/>
      </c>
      <c r="X879" s="9">
        <f>VLOOKUP(A879,Sku_list!$A$1:$D$2323,4,0)*(L879/1000000*12)</f>
        <v/>
      </c>
      <c r="Y879" s="9">
        <f>VLOOKUP(A879,Sku_list!$A$1:$E$2323,5,0)*((J879+F879)/1000000000)</f>
        <v/>
      </c>
      <c r="Z879" t="n">
        <v>90</v>
      </c>
      <c r="AC879" s="27">
        <f>(DAY(TODAY())+AB879)/30</f>
        <v/>
      </c>
    </row>
    <row r="880">
      <c r="A880" t="n">
        <v>1607798</v>
      </c>
      <c r="B880" t="inlineStr">
        <is>
          <t>ColPlaxMW Frm250 ml</t>
        </is>
      </c>
      <c r="C880" t="inlineStr">
        <is>
          <t>IN84</t>
        </is>
      </c>
      <c r="D880" t="n">
        <v>0</v>
      </c>
      <c r="E880" t="n">
        <v>0</v>
      </c>
      <c r="F880" t="n">
        <v>0</v>
      </c>
      <c r="G880" t="n">
        <v>0</v>
      </c>
      <c r="H880" t="n">
        <v>0</v>
      </c>
      <c r="I880" t="n">
        <v>0</v>
      </c>
      <c r="J880" t="n">
        <v>20</v>
      </c>
      <c r="K880" t="n">
        <v>20</v>
      </c>
      <c r="L880" t="n">
        <v>0</v>
      </c>
      <c r="M880" t="n">
        <v>0</v>
      </c>
      <c r="N880" t="n">
        <v>20</v>
      </c>
      <c r="P880" s="27" t="inlineStr">
        <is>
          <t>211%</t>
        </is>
      </c>
      <c r="R880" t="inlineStr">
        <is>
          <t>Raipur</t>
        </is>
      </c>
      <c r="S880" t="inlineStr">
        <is>
          <t>East</t>
        </is>
      </c>
      <c r="T880" s="9">
        <f>VLOOKUP(A880,Sku_list!$A$1:$D$2323,3,0)</f>
        <v/>
      </c>
      <c r="U880" s="9">
        <f>VLOOKUP(A880,Sku_list!$A$1:$D$2323,4,0)*(F880/1000000*12)</f>
        <v/>
      </c>
      <c r="V880" s="9">
        <f>VLOOKUP(A880,Sku_list!$A$1:$D$2323,4,0)*(H880/1000000*12)</f>
        <v/>
      </c>
      <c r="W880" s="9">
        <f>VLOOKUP(A880,Sku_list!$A$1:$D$2323,4,0)*(J880/1000000*12)</f>
        <v/>
      </c>
      <c r="X880" s="9">
        <f>VLOOKUP(A880,Sku_list!$A$1:$D$2323,4,0)*(L880/1000000*12)</f>
        <v/>
      </c>
      <c r="Y880" s="9">
        <f>VLOOKUP(A880,Sku_list!$A$1:$E$2323,5,0)*((J880+F880)/1000000000)</f>
        <v/>
      </c>
      <c r="Z880" t="n">
        <v>18</v>
      </c>
      <c r="AC880" s="27">
        <f>(DAY(TODAY())+AB880)/30</f>
        <v/>
      </c>
    </row>
    <row r="881">
      <c r="A881" t="n">
        <v>1607798</v>
      </c>
      <c r="B881" t="inlineStr">
        <is>
          <t>ColPlaxMW Frm250 ml</t>
        </is>
      </c>
      <c r="C881" t="inlineStr">
        <is>
          <t>IN85</t>
        </is>
      </c>
      <c r="D881" t="n">
        <v>0</v>
      </c>
      <c r="E881" t="n">
        <v>0</v>
      </c>
      <c r="F881" t="n">
        <v>0</v>
      </c>
      <c r="G881" t="n">
        <v>0</v>
      </c>
      <c r="H881" t="n">
        <v>0</v>
      </c>
      <c r="I881" t="n">
        <v>0</v>
      </c>
      <c r="J881" t="n">
        <v>2</v>
      </c>
      <c r="K881" t="n">
        <v>2</v>
      </c>
      <c r="L881" t="n">
        <v>0</v>
      </c>
      <c r="M881" t="n">
        <v>0</v>
      </c>
      <c r="N881" t="n">
        <v>2</v>
      </c>
      <c r="P881" s="27" t="inlineStr"/>
      <c r="R881" t="inlineStr">
        <is>
          <t>Tripura</t>
        </is>
      </c>
      <c r="S881" t="inlineStr">
        <is>
          <t>East</t>
        </is>
      </c>
      <c r="T881" s="9">
        <f>VLOOKUP(A881,Sku_list!$A$1:$D$2323,3,0)</f>
        <v/>
      </c>
      <c r="U881" s="9">
        <f>VLOOKUP(A881,Sku_list!$A$1:$D$2323,4,0)*(F881/1000000*12)</f>
        <v/>
      </c>
      <c r="V881" s="9">
        <f>VLOOKUP(A881,Sku_list!$A$1:$D$2323,4,0)*(H881/1000000*12)</f>
        <v/>
      </c>
      <c r="W881" s="9">
        <f>VLOOKUP(A881,Sku_list!$A$1:$D$2323,4,0)*(J881/1000000*12)</f>
        <v/>
      </c>
      <c r="X881" s="9">
        <f>VLOOKUP(A881,Sku_list!$A$1:$D$2323,4,0)*(L881/1000000*12)</f>
        <v/>
      </c>
      <c r="Y881" s="9">
        <f>VLOOKUP(A881,Sku_list!$A$1:$E$2323,5,0)*((J881+F881)/1000000000)</f>
        <v/>
      </c>
      <c r="Z881" t="n">
        <v>0</v>
      </c>
      <c r="AC881" s="27">
        <f>(DAY(TODAY())+AB881)/30</f>
        <v/>
      </c>
    </row>
    <row r="882">
      <c r="A882" t="n">
        <v>1607798</v>
      </c>
      <c r="B882" t="inlineStr">
        <is>
          <t>ColPlaxMW Frm250 ml</t>
        </is>
      </c>
      <c r="C882" t="inlineStr">
        <is>
          <t>IN86</t>
        </is>
      </c>
      <c r="D882" t="n">
        <v>0</v>
      </c>
      <c r="E882" t="n">
        <v>0</v>
      </c>
      <c r="F882" t="n">
        <v>0</v>
      </c>
      <c r="G882" t="n">
        <v>0</v>
      </c>
      <c r="H882" t="n">
        <v>0</v>
      </c>
      <c r="I882" t="n">
        <v>0</v>
      </c>
      <c r="J882" t="n">
        <v>77</v>
      </c>
      <c r="K882" t="n">
        <v>77</v>
      </c>
      <c r="L882" t="n">
        <v>0</v>
      </c>
      <c r="M882" t="n">
        <v>0</v>
      </c>
      <c r="N882" t="n">
        <v>77</v>
      </c>
      <c r="P882" s="27" t="inlineStr">
        <is>
          <t>347%</t>
        </is>
      </c>
      <c r="R882" t="inlineStr">
        <is>
          <t>Ranchi</t>
        </is>
      </c>
      <c r="S882" t="inlineStr">
        <is>
          <t>East</t>
        </is>
      </c>
      <c r="T882" s="9">
        <f>VLOOKUP(A882,Sku_list!$A$1:$D$2323,3,0)</f>
        <v/>
      </c>
      <c r="U882" s="9">
        <f>VLOOKUP(A882,Sku_list!$A$1:$D$2323,4,0)*(F882/1000000*12)</f>
        <v/>
      </c>
      <c r="V882" s="9">
        <f>VLOOKUP(A882,Sku_list!$A$1:$D$2323,4,0)*(H882/1000000*12)</f>
        <v/>
      </c>
      <c r="W882" s="9">
        <f>VLOOKUP(A882,Sku_list!$A$1:$D$2323,4,0)*(J882/1000000*12)</f>
        <v/>
      </c>
      <c r="X882" s="9">
        <f>VLOOKUP(A882,Sku_list!$A$1:$D$2323,4,0)*(L882/1000000*12)</f>
        <v/>
      </c>
      <c r="Y882" s="9">
        <f>VLOOKUP(A882,Sku_list!$A$1:$E$2323,5,0)*((J882+F882)/1000000000)</f>
        <v/>
      </c>
      <c r="Z882" t="n">
        <v>36</v>
      </c>
      <c r="AC882" s="27">
        <f>(DAY(TODAY())+AB882)/30</f>
        <v/>
      </c>
    </row>
    <row r="883">
      <c r="A883" t="n">
        <v>1607798</v>
      </c>
      <c r="B883" t="inlineStr">
        <is>
          <t>ColPlaxMW Frm250 ml</t>
        </is>
      </c>
      <c r="C883" t="inlineStr">
        <is>
          <t>IN87</t>
        </is>
      </c>
      <c r="D883" t="n">
        <v>0</v>
      </c>
      <c r="E883" t="n">
        <v>0</v>
      </c>
      <c r="F883" t="n">
        <v>0</v>
      </c>
      <c r="G883" t="n">
        <v>0</v>
      </c>
      <c r="H883" t="n">
        <v>0</v>
      </c>
      <c r="I883" t="n">
        <v>0</v>
      </c>
      <c r="J883" t="n">
        <v>117</v>
      </c>
      <c r="K883" t="n">
        <v>117</v>
      </c>
      <c r="L883" t="n">
        <v>0</v>
      </c>
      <c r="M883" t="n">
        <v>0</v>
      </c>
      <c r="N883" t="n">
        <v>117</v>
      </c>
      <c r="P883" s="27" t="inlineStr">
        <is>
          <t>185%</t>
        </is>
      </c>
      <c r="R883" t="inlineStr">
        <is>
          <t>Vijaywada</t>
        </is>
      </c>
      <c r="S883" t="inlineStr">
        <is>
          <t>South</t>
        </is>
      </c>
      <c r="T883" s="9">
        <f>VLOOKUP(A883,Sku_list!$A$1:$D$2323,3,0)</f>
        <v/>
      </c>
      <c r="U883" s="9">
        <f>VLOOKUP(A883,Sku_list!$A$1:$D$2323,4,0)*(F883/1000000*12)</f>
        <v/>
      </c>
      <c r="V883" s="9">
        <f>VLOOKUP(A883,Sku_list!$A$1:$D$2323,4,0)*(H883/1000000*12)</f>
        <v/>
      </c>
      <c r="W883" s="9">
        <f>VLOOKUP(A883,Sku_list!$A$1:$D$2323,4,0)*(J883/1000000*12)</f>
        <v/>
      </c>
      <c r="X883" s="9">
        <f>VLOOKUP(A883,Sku_list!$A$1:$D$2323,4,0)*(L883/1000000*12)</f>
        <v/>
      </c>
      <c r="Y883" s="9">
        <f>VLOOKUP(A883,Sku_list!$A$1:$E$2323,5,0)*((J883+F883)/1000000000)</f>
        <v/>
      </c>
      <c r="Z883" t="n">
        <v>137</v>
      </c>
      <c r="AC883" s="27">
        <f>(DAY(TODAY())+AB883)/30</f>
        <v/>
      </c>
    </row>
    <row r="884">
      <c r="A884" t="n">
        <v>1607798</v>
      </c>
      <c r="B884" t="inlineStr">
        <is>
          <t>ColPlaxMW Frm250 ml</t>
        </is>
      </c>
      <c r="C884" t="inlineStr">
        <is>
          <t>IN88</t>
        </is>
      </c>
      <c r="D884" t="n">
        <v>0</v>
      </c>
      <c r="E884" t="n">
        <v>0</v>
      </c>
      <c r="F884" t="n">
        <v>0</v>
      </c>
      <c r="G884" t="n">
        <v>0</v>
      </c>
      <c r="H884" t="n">
        <v>0</v>
      </c>
      <c r="I884" t="n">
        <v>0</v>
      </c>
      <c r="J884" t="n">
        <v>65</v>
      </c>
      <c r="K884" t="n">
        <v>65</v>
      </c>
      <c r="L884" t="n">
        <v>0</v>
      </c>
      <c r="M884" t="n">
        <v>0</v>
      </c>
      <c r="N884" t="n">
        <v>65</v>
      </c>
      <c r="P884" s="27" t="inlineStr"/>
      <c r="R884" t="inlineStr">
        <is>
          <t>Uttaranchal</t>
        </is>
      </c>
      <c r="S884" t="inlineStr">
        <is>
          <t>North</t>
        </is>
      </c>
      <c r="T884" s="9">
        <f>VLOOKUP(A884,Sku_list!$A$1:$D$2323,3,0)</f>
        <v/>
      </c>
      <c r="U884" s="9">
        <f>VLOOKUP(A884,Sku_list!$A$1:$D$2323,4,0)*(F884/1000000*12)</f>
        <v/>
      </c>
      <c r="V884" s="9">
        <f>VLOOKUP(A884,Sku_list!$A$1:$D$2323,4,0)*(H884/1000000*12)</f>
        <v/>
      </c>
      <c r="W884" s="9">
        <f>VLOOKUP(A884,Sku_list!$A$1:$D$2323,4,0)*(J884/1000000*12)</f>
        <v/>
      </c>
      <c r="X884" s="9">
        <f>VLOOKUP(A884,Sku_list!$A$1:$D$2323,4,0)*(L884/1000000*12)</f>
        <v/>
      </c>
      <c r="Y884" s="9">
        <f>VLOOKUP(A884,Sku_list!$A$1:$E$2323,5,0)*((J884+F884)/1000000000)</f>
        <v/>
      </c>
      <c r="Z884" t="n">
        <v>0</v>
      </c>
      <c r="AC884" s="27">
        <f>(DAY(TODAY())+AB884)/30</f>
        <v/>
      </c>
    </row>
    <row r="885">
      <c r="A885" t="n">
        <v>1607798</v>
      </c>
      <c r="B885" t="inlineStr">
        <is>
          <t>ColPlaxMW Frm250 ml</t>
        </is>
      </c>
      <c r="C885" t="inlineStr">
        <is>
          <t>IN89</t>
        </is>
      </c>
      <c r="D885" t="n">
        <v>0</v>
      </c>
      <c r="E885" t="n">
        <v>0</v>
      </c>
      <c r="F885" t="n">
        <v>0</v>
      </c>
      <c r="G885" t="n">
        <v>0</v>
      </c>
      <c r="H885" t="n">
        <v>0</v>
      </c>
      <c r="I885" t="n">
        <v>0</v>
      </c>
      <c r="J885" t="n">
        <v>60</v>
      </c>
      <c r="K885" t="n">
        <v>60</v>
      </c>
      <c r="L885" t="n">
        <v>0</v>
      </c>
      <c r="M885" t="n">
        <v>0</v>
      </c>
      <c r="N885" t="n">
        <v>60</v>
      </c>
      <c r="P885" s="27" t="inlineStr">
        <is>
          <t>220%</t>
        </is>
      </c>
      <c r="R885" t="inlineStr">
        <is>
          <t>Hubli</t>
        </is>
      </c>
      <c r="S885" t="inlineStr">
        <is>
          <t>South</t>
        </is>
      </c>
      <c r="T885" s="9">
        <f>VLOOKUP(A885,Sku_list!$A$1:$D$2323,3,0)</f>
        <v/>
      </c>
      <c r="U885" s="9">
        <f>VLOOKUP(A885,Sku_list!$A$1:$D$2323,4,0)*(F885/1000000*12)</f>
        <v/>
      </c>
      <c r="V885" s="9">
        <f>VLOOKUP(A885,Sku_list!$A$1:$D$2323,4,0)*(H885/1000000*12)</f>
        <v/>
      </c>
      <c r="W885" s="9">
        <f>VLOOKUP(A885,Sku_list!$A$1:$D$2323,4,0)*(J885/1000000*12)</f>
        <v/>
      </c>
      <c r="X885" s="9">
        <f>VLOOKUP(A885,Sku_list!$A$1:$D$2323,4,0)*(L885/1000000*12)</f>
        <v/>
      </c>
      <c r="Y885" s="9">
        <f>VLOOKUP(A885,Sku_list!$A$1:$E$2323,5,0)*((J885+F885)/1000000000)</f>
        <v/>
      </c>
      <c r="Z885" t="n">
        <v>50</v>
      </c>
      <c r="AC885" s="27">
        <f>(DAY(TODAY())+AB885)/30</f>
        <v/>
      </c>
    </row>
    <row r="886">
      <c r="A886" t="n">
        <v>1607798</v>
      </c>
      <c r="B886" t="inlineStr">
        <is>
          <t>ColPlaxMW Frm250 ml</t>
        </is>
      </c>
      <c r="C886" t="inlineStr">
        <is>
          <t>IN90</t>
        </is>
      </c>
      <c r="D886" t="n">
        <v>0</v>
      </c>
      <c r="E886" t="n">
        <v>0</v>
      </c>
      <c r="F886" t="n">
        <v>0</v>
      </c>
      <c r="G886" t="n">
        <v>0</v>
      </c>
      <c r="H886" t="n">
        <v>0</v>
      </c>
      <c r="I886" t="n">
        <v>0</v>
      </c>
      <c r="J886" t="n">
        <v>0</v>
      </c>
      <c r="K886" t="n">
        <v>0</v>
      </c>
      <c r="L886" t="n">
        <v>0</v>
      </c>
      <c r="M886" t="n">
        <v>0</v>
      </c>
      <c r="N886" t="n">
        <v>0</v>
      </c>
      <c r="P886" s="27" t="inlineStr"/>
      <c r="R886" t="inlineStr">
        <is>
          <t>Export</t>
        </is>
      </c>
      <c r="S886" t="inlineStr">
        <is>
          <t>Exp-DC</t>
        </is>
      </c>
      <c r="T886" s="9">
        <f>VLOOKUP(A886,Sku_list!$A$1:$D$2323,3,0)</f>
        <v/>
      </c>
      <c r="U886" s="9">
        <f>VLOOKUP(A886,Sku_list!$A$1:$D$2323,4,0)*(F886/1000000*12)</f>
        <v/>
      </c>
      <c r="V886" s="9">
        <f>VLOOKUP(A886,Sku_list!$A$1:$D$2323,4,0)*(H886/1000000*12)</f>
        <v/>
      </c>
      <c r="W886" s="9">
        <f>VLOOKUP(A886,Sku_list!$A$1:$D$2323,4,0)*(J886/1000000*12)</f>
        <v/>
      </c>
      <c r="X886" s="9">
        <f>VLOOKUP(A886,Sku_list!$A$1:$D$2323,4,0)*(L886/1000000*12)</f>
        <v/>
      </c>
      <c r="Y886" s="9">
        <f>VLOOKUP(A886,Sku_list!$A$1:$E$2323,5,0)*((J886+F886)/1000000000)</f>
        <v/>
      </c>
      <c r="Z886" t="n">
        <v>0</v>
      </c>
      <c r="AC886" s="27">
        <f>(DAY(TODAY())+AB886)/30</f>
        <v/>
      </c>
    </row>
    <row r="887">
      <c r="A887" t="n">
        <v>1607798</v>
      </c>
      <c r="B887" t="inlineStr">
        <is>
          <t>ColPlaxMW Frm250 ml</t>
        </is>
      </c>
      <c r="C887" t="inlineStr">
        <is>
          <t>IN91</t>
        </is>
      </c>
      <c r="D887" t="n">
        <v>0</v>
      </c>
      <c r="E887" t="n">
        <v>0</v>
      </c>
      <c r="F887" t="n">
        <v>1</v>
      </c>
      <c r="G887" t="n">
        <v>0</v>
      </c>
      <c r="H887" t="n">
        <v>0</v>
      </c>
      <c r="I887" t="n">
        <v>0</v>
      </c>
      <c r="J887" t="n">
        <v>22</v>
      </c>
      <c r="K887" t="n">
        <v>23</v>
      </c>
      <c r="L887" t="n">
        <v>0</v>
      </c>
      <c r="M887" t="n">
        <v>0</v>
      </c>
      <c r="N887" t="n">
        <v>23</v>
      </c>
      <c r="P887" s="27" t="inlineStr">
        <is>
          <t>210%</t>
        </is>
      </c>
      <c r="R887" t="inlineStr">
        <is>
          <t>Siliguri</t>
        </is>
      </c>
      <c r="S887" t="inlineStr">
        <is>
          <t>East</t>
        </is>
      </c>
      <c r="T887" s="9">
        <f>VLOOKUP(A887,Sku_list!$A$1:$D$2323,3,0)</f>
        <v/>
      </c>
      <c r="U887" s="9">
        <f>VLOOKUP(A887,Sku_list!$A$1:$D$2323,4,0)*(F887/1000000*12)</f>
        <v/>
      </c>
      <c r="V887" s="9">
        <f>VLOOKUP(A887,Sku_list!$A$1:$D$2323,4,0)*(H887/1000000*12)</f>
        <v/>
      </c>
      <c r="W887" s="9">
        <f>VLOOKUP(A887,Sku_list!$A$1:$D$2323,4,0)*(J887/1000000*12)</f>
        <v/>
      </c>
      <c r="X887" s="9">
        <f>VLOOKUP(A887,Sku_list!$A$1:$D$2323,4,0)*(L887/1000000*12)</f>
        <v/>
      </c>
      <c r="Y887" s="9">
        <f>VLOOKUP(A887,Sku_list!$A$1:$E$2323,5,0)*((J887+F887)/1000000000)</f>
        <v/>
      </c>
      <c r="Z887" t="n">
        <v>21</v>
      </c>
      <c r="AC887" s="27">
        <f>(DAY(TODAY())+AB887)/30</f>
        <v/>
      </c>
    </row>
    <row r="888">
      <c r="A888" t="n">
        <v>1607798</v>
      </c>
      <c r="B888" t="inlineStr">
        <is>
          <t>ColPlaxMW Frm250 ml</t>
        </is>
      </c>
      <c r="C888" t="inlineStr">
        <is>
          <t>IN95</t>
        </is>
      </c>
      <c r="D888" t="n">
        <v>0</v>
      </c>
      <c r="E888" t="n">
        <v>0</v>
      </c>
      <c r="F888" t="n">
        <v>5</v>
      </c>
      <c r="G888" t="n">
        <v>0</v>
      </c>
      <c r="H888" t="n">
        <v>0</v>
      </c>
      <c r="I888" t="n">
        <v>0</v>
      </c>
      <c r="J888" t="n">
        <v>2080</v>
      </c>
      <c r="K888" t="n">
        <v>2085</v>
      </c>
      <c r="L888" t="n">
        <v>0</v>
      </c>
      <c r="M888" t="n">
        <v>0</v>
      </c>
      <c r="N888" t="n">
        <v>2085</v>
      </c>
      <c r="P888" s="27" t="inlineStr"/>
      <c r="R888" t="inlineStr">
        <is>
          <t>Hasangarh</t>
        </is>
      </c>
      <c r="S888" t="inlineStr">
        <is>
          <t>North DC</t>
        </is>
      </c>
      <c r="T888" s="9">
        <f>VLOOKUP(A888,Sku_list!$A$1:$D$2323,3,0)</f>
        <v/>
      </c>
      <c r="U888" s="9">
        <f>VLOOKUP(A888,Sku_list!$A$1:$D$2323,4,0)*(F888/1000000*12)</f>
        <v/>
      </c>
      <c r="V888" s="9">
        <f>VLOOKUP(A888,Sku_list!$A$1:$D$2323,4,0)*(H888/1000000*12)</f>
        <v/>
      </c>
      <c r="W888" s="9">
        <f>VLOOKUP(A888,Sku_list!$A$1:$D$2323,4,0)*(J888/1000000*12)</f>
        <v/>
      </c>
      <c r="X888" s="9">
        <f>VLOOKUP(A888,Sku_list!$A$1:$D$2323,4,0)*(L888/1000000*12)</f>
        <v/>
      </c>
      <c r="Y888" s="9">
        <f>VLOOKUP(A888,Sku_list!$A$1:$E$2323,5,0)*((J888+F888)/1000000000)</f>
        <v/>
      </c>
      <c r="Z888" t="n">
        <v>0</v>
      </c>
      <c r="AC888" s="27">
        <f>(DAY(TODAY())+AB888)/30</f>
        <v/>
      </c>
    </row>
    <row r="889">
      <c r="A889" t="n">
        <v>1607798</v>
      </c>
      <c r="B889" t="inlineStr">
        <is>
          <t>ColPlaxMW Frm250 ml</t>
        </is>
      </c>
      <c r="C889" t="inlineStr">
        <is>
          <t>IN97</t>
        </is>
      </c>
      <c r="D889" t="n">
        <v>0</v>
      </c>
      <c r="E889" t="n">
        <v>0</v>
      </c>
      <c r="F889" t="n">
        <v>0</v>
      </c>
      <c r="G889" t="n">
        <v>0</v>
      </c>
      <c r="H889" t="n">
        <v>0</v>
      </c>
      <c r="I889" t="n">
        <v>0</v>
      </c>
      <c r="J889" t="n">
        <v>1987</v>
      </c>
      <c r="K889" t="n">
        <v>1987</v>
      </c>
      <c r="L889" t="n">
        <v>0</v>
      </c>
      <c r="M889" t="n">
        <v>0</v>
      </c>
      <c r="N889" t="n">
        <v>1987</v>
      </c>
      <c r="P889" s="27" t="inlineStr"/>
      <c r="R889" t="inlineStr">
        <is>
          <t>Hubli DC</t>
        </is>
      </c>
      <c r="S889" t="inlineStr">
        <is>
          <t>South DC</t>
        </is>
      </c>
      <c r="T889" s="9">
        <f>VLOOKUP(A889,Sku_list!$A$1:$D$2323,3,0)</f>
        <v/>
      </c>
      <c r="U889" s="9">
        <f>VLOOKUP(A889,Sku_list!$A$1:$D$2323,4,0)*(F889/1000000*12)</f>
        <v/>
      </c>
      <c r="V889" s="9">
        <f>VLOOKUP(A889,Sku_list!$A$1:$D$2323,4,0)*(H889/1000000*12)</f>
        <v/>
      </c>
      <c r="W889" s="9">
        <f>VLOOKUP(A889,Sku_list!$A$1:$D$2323,4,0)*(J889/1000000*12)</f>
        <v/>
      </c>
      <c r="X889" s="9">
        <f>VLOOKUP(A889,Sku_list!$A$1:$D$2323,4,0)*(L889/1000000*12)</f>
        <v/>
      </c>
      <c r="Y889" s="9">
        <f>VLOOKUP(A889,Sku_list!$A$1:$E$2323,5,0)*((J889+F889)/1000000000)</f>
        <v/>
      </c>
      <c r="Z889" t="n">
        <v>0</v>
      </c>
      <c r="AC889" s="27">
        <f>(DAY(TODAY())+AB889)/30</f>
        <v/>
      </c>
    </row>
    <row r="890">
      <c r="A890" t="n">
        <v>1607798</v>
      </c>
      <c r="B890" t="inlineStr">
        <is>
          <t>ColPlaxMW Frm250 ml</t>
        </is>
      </c>
      <c r="C890" t="inlineStr">
        <is>
          <t>IN98</t>
        </is>
      </c>
      <c r="D890" t="n">
        <v>0</v>
      </c>
      <c r="E890" t="n">
        <v>0</v>
      </c>
      <c r="F890" t="n">
        <v>620</v>
      </c>
      <c r="G890" t="n">
        <v>0</v>
      </c>
      <c r="H890" t="n">
        <v>0</v>
      </c>
      <c r="I890" t="n">
        <v>0</v>
      </c>
      <c r="J890" t="n">
        <v>219</v>
      </c>
      <c r="K890" t="n">
        <v>839</v>
      </c>
      <c r="L890" t="n">
        <v>0</v>
      </c>
      <c r="M890" t="n">
        <v>0</v>
      </c>
      <c r="N890" t="n">
        <v>839</v>
      </c>
      <c r="P890" s="27" t="inlineStr"/>
      <c r="R890" t="inlineStr">
        <is>
          <t>Calcutta DC</t>
        </is>
      </c>
      <c r="S890" t="inlineStr">
        <is>
          <t>East DC</t>
        </is>
      </c>
      <c r="T890" s="9">
        <f>VLOOKUP(A890,Sku_list!$A$1:$D$2323,3,0)</f>
        <v/>
      </c>
      <c r="U890" s="9">
        <f>VLOOKUP(A890,Sku_list!$A$1:$D$2323,4,0)*(F890/1000000*12)</f>
        <v/>
      </c>
      <c r="V890" s="9">
        <f>VLOOKUP(A890,Sku_list!$A$1:$D$2323,4,0)*(H890/1000000*12)</f>
        <v/>
      </c>
      <c r="W890" s="9">
        <f>VLOOKUP(A890,Sku_list!$A$1:$D$2323,4,0)*(J890/1000000*12)</f>
        <v/>
      </c>
      <c r="X890" s="9">
        <f>VLOOKUP(A890,Sku_list!$A$1:$D$2323,4,0)*(L890/1000000*12)</f>
        <v/>
      </c>
      <c r="Y890" s="9">
        <f>VLOOKUP(A890,Sku_list!$A$1:$E$2323,5,0)*((J890+F890)/1000000000)</f>
        <v/>
      </c>
      <c r="Z890" t="n">
        <v>0</v>
      </c>
      <c r="AC890" s="27">
        <f>(DAY(TODAY())+AB890)/30</f>
        <v/>
      </c>
    </row>
    <row r="891">
      <c r="A891" t="n">
        <v>1607798</v>
      </c>
      <c r="B891" t="inlineStr">
        <is>
          <t>ColPlaxMW Frm250 ml</t>
        </is>
      </c>
      <c r="C891" t="inlineStr">
        <is>
          <t>IN99</t>
        </is>
      </c>
      <c r="D891" t="n">
        <v>0</v>
      </c>
      <c r="E891" t="n">
        <v>0</v>
      </c>
      <c r="F891" t="n">
        <v>0</v>
      </c>
      <c r="G891" t="n">
        <v>0</v>
      </c>
      <c r="H891" t="n">
        <v>0</v>
      </c>
      <c r="I891" t="n">
        <v>0</v>
      </c>
      <c r="J891" t="n">
        <v>0</v>
      </c>
      <c r="K891" t="n">
        <v>0</v>
      </c>
      <c r="L891" t="n">
        <v>0</v>
      </c>
      <c r="M891" t="n">
        <v>0</v>
      </c>
      <c r="N891" t="n">
        <v>0</v>
      </c>
      <c r="P891" s="27" t="inlineStr"/>
      <c r="R891" t="inlineStr">
        <is>
          <t>Goa DC</t>
        </is>
      </c>
      <c r="S891" t="inlineStr">
        <is>
          <t>Plant</t>
        </is>
      </c>
      <c r="T891" s="9">
        <f>VLOOKUP(A891,Sku_list!$A$1:$D$2323,3,0)</f>
        <v/>
      </c>
      <c r="U891" s="9">
        <f>VLOOKUP(A891,Sku_list!$A$1:$D$2323,4,0)*(F891/1000000*12)</f>
        <v/>
      </c>
      <c r="V891" s="9">
        <f>VLOOKUP(A891,Sku_list!$A$1:$D$2323,4,0)*(H891/1000000*12)</f>
        <v/>
      </c>
      <c r="W891" s="9">
        <f>VLOOKUP(A891,Sku_list!$A$1:$D$2323,4,0)*(J891/1000000*12)</f>
        <v/>
      </c>
      <c r="X891" s="9">
        <f>VLOOKUP(A891,Sku_list!$A$1:$D$2323,4,0)*(L891/1000000*12)</f>
        <v/>
      </c>
      <c r="Y891" s="9">
        <f>VLOOKUP(A891,Sku_list!$A$1:$E$2323,5,0)*((J891+F891)/1000000000)</f>
        <v/>
      </c>
      <c r="Z891" t="n">
        <v>0</v>
      </c>
      <c r="AC891" s="27">
        <f>(DAY(TODAY())+AB891)/30</f>
        <v/>
      </c>
    </row>
    <row r="892">
      <c r="A892" t="n">
        <v>1607799</v>
      </c>
      <c r="B892" t="inlineStr">
        <is>
          <t>ColPlaxMW Pep250 ml</t>
        </is>
      </c>
      <c r="C892" t="inlineStr">
        <is>
          <t>IN59</t>
        </is>
      </c>
      <c r="D892" t="n">
        <v>0</v>
      </c>
      <c r="E892" t="n">
        <v>0</v>
      </c>
      <c r="F892" t="n">
        <v>50</v>
      </c>
      <c r="G892" t="n">
        <v>0</v>
      </c>
      <c r="H892" t="n">
        <v>0</v>
      </c>
      <c r="I892" t="n">
        <v>0</v>
      </c>
      <c r="J892" t="n">
        <v>238</v>
      </c>
      <c r="K892" t="n">
        <v>288</v>
      </c>
      <c r="L892" t="n">
        <v>0</v>
      </c>
      <c r="M892" t="n">
        <v>0</v>
      </c>
      <c r="N892" t="n">
        <v>288</v>
      </c>
      <c r="P892" s="27" t="inlineStr">
        <is>
          <t>100%</t>
        </is>
      </c>
      <c r="R892" t="inlineStr">
        <is>
          <t>Coimbatore</t>
        </is>
      </c>
      <c r="S892" t="inlineStr">
        <is>
          <t>South</t>
        </is>
      </c>
      <c r="T892" s="9">
        <f>VLOOKUP(A892,Sku_list!$A$1:$D$2323,3,0)</f>
        <v/>
      </c>
      <c r="U892" s="9">
        <f>VLOOKUP(A892,Sku_list!$A$1:$D$2323,4,0)*(F892/1000000*12)</f>
        <v/>
      </c>
      <c r="V892" s="9">
        <f>VLOOKUP(A892,Sku_list!$A$1:$D$2323,4,0)*(H892/1000000*12)</f>
        <v/>
      </c>
      <c r="W892" s="9">
        <f>VLOOKUP(A892,Sku_list!$A$1:$D$2323,4,0)*(J892/1000000*12)</f>
        <v/>
      </c>
      <c r="X892" s="9">
        <f>VLOOKUP(A892,Sku_list!$A$1:$D$2323,4,0)*(L892/1000000*12)</f>
        <v/>
      </c>
      <c r="Y892" s="9">
        <f>VLOOKUP(A892,Sku_list!$A$1:$E$2323,5,0)*((J892+F892)/1000000000)</f>
        <v/>
      </c>
      <c r="Z892" t="n">
        <v>380</v>
      </c>
      <c r="AC892" s="27">
        <f>(DAY(TODAY())+AB892)/30</f>
        <v/>
      </c>
    </row>
    <row r="893">
      <c r="A893" t="n">
        <v>1607799</v>
      </c>
      <c r="B893" t="inlineStr">
        <is>
          <t>ColPlaxMW Pep250 ml</t>
        </is>
      </c>
      <c r="C893" t="inlineStr">
        <is>
          <t>IN60</t>
        </is>
      </c>
      <c r="D893" t="n">
        <v>0</v>
      </c>
      <c r="E893" t="n">
        <v>0</v>
      </c>
      <c r="F893" t="n">
        <v>0</v>
      </c>
      <c r="G893" t="n">
        <v>0</v>
      </c>
      <c r="H893" t="n">
        <v>0</v>
      </c>
      <c r="I893" t="n">
        <v>0</v>
      </c>
      <c r="J893" t="n">
        <v>106</v>
      </c>
      <c r="K893" t="n">
        <v>106</v>
      </c>
      <c r="L893" t="n">
        <v>0</v>
      </c>
      <c r="M893" t="n">
        <v>0</v>
      </c>
      <c r="N893" t="n">
        <v>106</v>
      </c>
      <c r="P893" s="27" t="inlineStr"/>
      <c r="R893" t="inlineStr">
        <is>
          <t>Mumbai</t>
        </is>
      </c>
      <c r="S893" t="inlineStr">
        <is>
          <t>West</t>
        </is>
      </c>
      <c r="T893" s="9">
        <f>VLOOKUP(A893,Sku_list!$A$1:$D$2323,3,0)</f>
        <v/>
      </c>
      <c r="U893" s="9">
        <f>VLOOKUP(A893,Sku_list!$A$1:$D$2323,4,0)*(F893/1000000*12)</f>
        <v/>
      </c>
      <c r="V893" s="9">
        <f>VLOOKUP(A893,Sku_list!$A$1:$D$2323,4,0)*(H893/1000000*12)</f>
        <v/>
      </c>
      <c r="W893" s="9">
        <f>VLOOKUP(A893,Sku_list!$A$1:$D$2323,4,0)*(J893/1000000*12)</f>
        <v/>
      </c>
      <c r="X893" s="9">
        <f>VLOOKUP(A893,Sku_list!$A$1:$D$2323,4,0)*(L893/1000000*12)</f>
        <v/>
      </c>
      <c r="Y893" s="9">
        <f>VLOOKUP(A893,Sku_list!$A$1:$E$2323,5,0)*((J893+F893)/1000000000)</f>
        <v/>
      </c>
      <c r="Z893" t="n">
        <v>0</v>
      </c>
      <c r="AC893" s="27">
        <f>(DAY(TODAY())+AB893)/30</f>
        <v/>
      </c>
    </row>
    <row r="894">
      <c r="A894" t="n">
        <v>1607799</v>
      </c>
      <c r="B894" t="inlineStr">
        <is>
          <t>ColPlaxMW Pep250 ml</t>
        </is>
      </c>
      <c r="C894" t="inlineStr">
        <is>
          <t>IN61</t>
        </is>
      </c>
      <c r="D894" t="n">
        <v>0</v>
      </c>
      <c r="E894" t="n">
        <v>0</v>
      </c>
      <c r="F894" t="n">
        <v>50</v>
      </c>
      <c r="G894" t="n">
        <v>0</v>
      </c>
      <c r="H894" t="n">
        <v>0</v>
      </c>
      <c r="I894" t="n">
        <v>0</v>
      </c>
      <c r="J894" t="n">
        <v>237</v>
      </c>
      <c r="K894" t="n">
        <v>287</v>
      </c>
      <c r="L894" t="n">
        <v>0</v>
      </c>
      <c r="M894" t="n">
        <v>0</v>
      </c>
      <c r="N894" t="n">
        <v>287</v>
      </c>
      <c r="P894" s="27" t="inlineStr"/>
      <c r="R894" t="inlineStr">
        <is>
          <t>Delhi</t>
        </is>
      </c>
      <c r="S894" t="inlineStr">
        <is>
          <t>North</t>
        </is>
      </c>
      <c r="T894" s="9">
        <f>VLOOKUP(A894,Sku_list!$A$1:$D$2323,3,0)</f>
        <v/>
      </c>
      <c r="U894" s="9">
        <f>VLOOKUP(A894,Sku_list!$A$1:$D$2323,4,0)*(F894/1000000*12)</f>
        <v/>
      </c>
      <c r="V894" s="9">
        <f>VLOOKUP(A894,Sku_list!$A$1:$D$2323,4,0)*(H894/1000000*12)</f>
        <v/>
      </c>
      <c r="W894" s="9">
        <f>VLOOKUP(A894,Sku_list!$A$1:$D$2323,4,0)*(J894/1000000*12)</f>
        <v/>
      </c>
      <c r="X894" s="9">
        <f>VLOOKUP(A894,Sku_list!$A$1:$D$2323,4,0)*(L894/1000000*12)</f>
        <v/>
      </c>
      <c r="Y894" s="9">
        <f>VLOOKUP(A894,Sku_list!$A$1:$E$2323,5,0)*((J894+F894)/1000000000)</f>
        <v/>
      </c>
      <c r="Z894" t="n">
        <v>0</v>
      </c>
      <c r="AC894" s="27">
        <f>(DAY(TODAY())+AB894)/30</f>
        <v/>
      </c>
    </row>
    <row r="895">
      <c r="A895" t="n">
        <v>1607799</v>
      </c>
      <c r="B895" t="inlineStr">
        <is>
          <t>ColPlaxMW Pep250 ml</t>
        </is>
      </c>
      <c r="C895" t="inlineStr">
        <is>
          <t>IN62</t>
        </is>
      </c>
      <c r="D895" t="n">
        <v>0</v>
      </c>
      <c r="E895" t="n">
        <v>0</v>
      </c>
      <c r="F895" t="n">
        <v>0</v>
      </c>
      <c r="G895" t="n">
        <v>0</v>
      </c>
      <c r="H895" t="n">
        <v>0</v>
      </c>
      <c r="I895" t="n">
        <v>0</v>
      </c>
      <c r="J895" t="n">
        <v>153</v>
      </c>
      <c r="K895" t="n">
        <v>153</v>
      </c>
      <c r="L895" t="n">
        <v>0</v>
      </c>
      <c r="M895" t="n">
        <v>0</v>
      </c>
      <c r="N895" t="n">
        <v>153</v>
      </c>
      <c r="P895" s="27" t="inlineStr">
        <is>
          <t>150%</t>
        </is>
      </c>
      <c r="R895" t="inlineStr">
        <is>
          <t>Calcutta</t>
        </is>
      </c>
      <c r="S895" t="inlineStr">
        <is>
          <t>East</t>
        </is>
      </c>
      <c r="T895" s="9">
        <f>VLOOKUP(A895,Sku_list!$A$1:$D$2323,3,0)</f>
        <v/>
      </c>
      <c r="U895" s="9">
        <f>VLOOKUP(A895,Sku_list!$A$1:$D$2323,4,0)*(F895/1000000*12)</f>
        <v/>
      </c>
      <c r="V895" s="9">
        <f>VLOOKUP(A895,Sku_list!$A$1:$D$2323,4,0)*(H895/1000000*12)</f>
        <v/>
      </c>
      <c r="W895" s="9">
        <f>VLOOKUP(A895,Sku_list!$A$1:$D$2323,4,0)*(J895/1000000*12)</f>
        <v/>
      </c>
      <c r="X895" s="9">
        <f>VLOOKUP(A895,Sku_list!$A$1:$D$2323,4,0)*(L895/1000000*12)</f>
        <v/>
      </c>
      <c r="Y895" s="9">
        <f>VLOOKUP(A895,Sku_list!$A$1:$E$2323,5,0)*((J895+F895)/1000000000)</f>
        <v/>
      </c>
      <c r="Z895" t="n">
        <v>361</v>
      </c>
      <c r="AC895" s="27">
        <f>(DAY(TODAY())+AB895)/30</f>
        <v/>
      </c>
    </row>
    <row r="896">
      <c r="A896" t="n">
        <v>1607799</v>
      </c>
      <c r="B896" t="inlineStr">
        <is>
          <t>ColPlaxMW Pep250 ml</t>
        </is>
      </c>
      <c r="C896" t="inlineStr">
        <is>
          <t>IN63</t>
        </is>
      </c>
      <c r="D896" t="n">
        <v>0</v>
      </c>
      <c r="E896" t="n">
        <v>0</v>
      </c>
      <c r="F896" t="n">
        <v>0</v>
      </c>
      <c r="G896" t="n">
        <v>0</v>
      </c>
      <c r="H896" t="n">
        <v>0</v>
      </c>
      <c r="I896" t="n">
        <v>0</v>
      </c>
      <c r="J896" t="n">
        <v>70</v>
      </c>
      <c r="K896" t="n">
        <v>70</v>
      </c>
      <c r="L896" t="n">
        <v>0</v>
      </c>
      <c r="M896" t="n">
        <v>0</v>
      </c>
      <c r="N896" t="n">
        <v>70</v>
      </c>
      <c r="P896" s="27" t="inlineStr"/>
      <c r="R896" t="inlineStr">
        <is>
          <t>Trichy</t>
        </is>
      </c>
      <c r="S896" t="inlineStr">
        <is>
          <t>South</t>
        </is>
      </c>
      <c r="T896" s="9">
        <f>VLOOKUP(A896,Sku_list!$A$1:$D$2323,3,0)</f>
        <v/>
      </c>
      <c r="U896" s="9">
        <f>VLOOKUP(A896,Sku_list!$A$1:$D$2323,4,0)*(F896/1000000*12)</f>
        <v/>
      </c>
      <c r="V896" s="9">
        <f>VLOOKUP(A896,Sku_list!$A$1:$D$2323,4,0)*(H896/1000000*12)</f>
        <v/>
      </c>
      <c r="W896" s="9">
        <f>VLOOKUP(A896,Sku_list!$A$1:$D$2323,4,0)*(J896/1000000*12)</f>
        <v/>
      </c>
      <c r="X896" s="9">
        <f>VLOOKUP(A896,Sku_list!$A$1:$D$2323,4,0)*(L896/1000000*12)</f>
        <v/>
      </c>
      <c r="Y896" s="9">
        <f>VLOOKUP(A896,Sku_list!$A$1:$E$2323,5,0)*((J896+F896)/1000000000)</f>
        <v/>
      </c>
      <c r="Z896" t="n">
        <v>0</v>
      </c>
      <c r="AC896" s="27">
        <f>(DAY(TODAY())+AB896)/30</f>
        <v/>
      </c>
    </row>
    <row r="897">
      <c r="A897" t="n">
        <v>1607799</v>
      </c>
      <c r="B897" t="inlineStr">
        <is>
          <t>ColPlaxMW Pep250 ml</t>
        </is>
      </c>
      <c r="C897" t="inlineStr">
        <is>
          <t>IN64</t>
        </is>
      </c>
      <c r="D897" t="n">
        <v>0</v>
      </c>
      <c r="E897" t="n">
        <v>0</v>
      </c>
      <c r="F897" t="n">
        <v>0</v>
      </c>
      <c r="G897" t="n">
        <v>0</v>
      </c>
      <c r="H897" t="n">
        <v>0</v>
      </c>
      <c r="I897" t="n">
        <v>0</v>
      </c>
      <c r="J897" t="n">
        <v>483</v>
      </c>
      <c r="K897" t="n">
        <v>483</v>
      </c>
      <c r="L897" t="n">
        <v>0</v>
      </c>
      <c r="M897" t="n">
        <v>0</v>
      </c>
      <c r="N897" t="n">
        <v>483</v>
      </c>
      <c r="P897" s="27" t="inlineStr">
        <is>
          <t>220%</t>
        </is>
      </c>
      <c r="R897" t="inlineStr">
        <is>
          <t>Chennai</t>
        </is>
      </c>
      <c r="S897" t="inlineStr">
        <is>
          <t>South</t>
        </is>
      </c>
      <c r="T897" s="9">
        <f>VLOOKUP(A897,Sku_list!$A$1:$D$2323,3,0)</f>
        <v/>
      </c>
      <c r="U897" s="9">
        <f>VLOOKUP(A897,Sku_list!$A$1:$D$2323,4,0)*(F897/1000000*12)</f>
        <v/>
      </c>
      <c r="V897" s="9">
        <f>VLOOKUP(A897,Sku_list!$A$1:$D$2323,4,0)*(H897/1000000*12)</f>
        <v/>
      </c>
      <c r="W897" s="9">
        <f>VLOOKUP(A897,Sku_list!$A$1:$D$2323,4,0)*(J897/1000000*12)</f>
        <v/>
      </c>
      <c r="X897" s="9">
        <f>VLOOKUP(A897,Sku_list!$A$1:$D$2323,4,0)*(L897/1000000*12)</f>
        <v/>
      </c>
      <c r="Y897" s="9">
        <f>VLOOKUP(A897,Sku_list!$A$1:$E$2323,5,0)*((J897+F897)/1000000000)</f>
        <v/>
      </c>
      <c r="Z897" t="n">
        <v>404</v>
      </c>
      <c r="AC897" s="27">
        <f>(DAY(TODAY())+AB897)/30</f>
        <v/>
      </c>
    </row>
    <row r="898">
      <c r="A898" t="n">
        <v>1607799</v>
      </c>
      <c r="B898" t="inlineStr">
        <is>
          <t>ColPlaxMW Pep250 ml</t>
        </is>
      </c>
      <c r="C898" t="inlineStr">
        <is>
          <t>IN65</t>
        </is>
      </c>
      <c r="D898" t="n">
        <v>0</v>
      </c>
      <c r="E898" t="n">
        <v>0</v>
      </c>
      <c r="F898" t="n">
        <v>0</v>
      </c>
      <c r="G898" t="n">
        <v>0</v>
      </c>
      <c r="H898" t="n">
        <v>0</v>
      </c>
      <c r="I898" t="n">
        <v>0</v>
      </c>
      <c r="J898" t="n">
        <v>157</v>
      </c>
      <c r="K898" t="n">
        <v>157</v>
      </c>
      <c r="L898" t="n">
        <v>0</v>
      </c>
      <c r="M898" t="n">
        <v>0</v>
      </c>
      <c r="N898" t="n">
        <v>157</v>
      </c>
      <c r="P898" s="27" t="inlineStr">
        <is>
          <t>194%</t>
        </is>
      </c>
      <c r="R898" t="inlineStr">
        <is>
          <t>Kanpur</t>
        </is>
      </c>
      <c r="S898" t="inlineStr">
        <is>
          <t>North</t>
        </is>
      </c>
      <c r="T898" s="9">
        <f>VLOOKUP(A898,Sku_list!$A$1:$D$2323,3,0)</f>
        <v/>
      </c>
      <c r="U898" s="9">
        <f>VLOOKUP(A898,Sku_list!$A$1:$D$2323,4,0)*(F898/1000000*12)</f>
        <v/>
      </c>
      <c r="V898" s="9">
        <f>VLOOKUP(A898,Sku_list!$A$1:$D$2323,4,0)*(H898/1000000*12)</f>
        <v/>
      </c>
      <c r="W898" s="9">
        <f>VLOOKUP(A898,Sku_list!$A$1:$D$2323,4,0)*(J898/1000000*12)</f>
        <v/>
      </c>
      <c r="X898" s="9">
        <f>VLOOKUP(A898,Sku_list!$A$1:$D$2323,4,0)*(L898/1000000*12)</f>
        <v/>
      </c>
      <c r="Y898" s="9">
        <f>VLOOKUP(A898,Sku_list!$A$1:$E$2323,5,0)*((J898+F898)/1000000000)</f>
        <v/>
      </c>
      <c r="Z898" t="n">
        <v>167</v>
      </c>
      <c r="AC898" s="27">
        <f>(DAY(TODAY())+AB898)/30</f>
        <v/>
      </c>
    </row>
    <row r="899">
      <c r="A899" t="n">
        <v>1607799</v>
      </c>
      <c r="B899" t="inlineStr">
        <is>
          <t>ColPlaxMW Pep250 ml</t>
        </is>
      </c>
      <c r="C899" t="inlineStr">
        <is>
          <t>IN66</t>
        </is>
      </c>
      <c r="D899" t="n">
        <v>0</v>
      </c>
      <c r="E899" t="n">
        <v>0</v>
      </c>
      <c r="F899" t="n">
        <v>0</v>
      </c>
      <c r="G899" t="n">
        <v>0</v>
      </c>
      <c r="H899" t="n">
        <v>0</v>
      </c>
      <c r="I899" t="n">
        <v>0</v>
      </c>
      <c r="J899" t="n">
        <v>67</v>
      </c>
      <c r="K899" t="n">
        <v>67</v>
      </c>
      <c r="L899" t="n">
        <v>0</v>
      </c>
      <c r="M899" t="n">
        <v>0</v>
      </c>
      <c r="N899" t="n">
        <v>67</v>
      </c>
      <c r="P899" s="27" t="inlineStr">
        <is>
          <t>202%</t>
        </is>
      </c>
      <c r="R899" t="inlineStr">
        <is>
          <t>Bhubaneshwar</t>
        </is>
      </c>
      <c r="S899" t="inlineStr">
        <is>
          <t>East</t>
        </is>
      </c>
      <c r="T899" s="9">
        <f>VLOOKUP(A899,Sku_list!$A$1:$D$2323,3,0)</f>
        <v/>
      </c>
      <c r="U899" s="9">
        <f>VLOOKUP(A899,Sku_list!$A$1:$D$2323,4,0)*(F899/1000000*12)</f>
        <v/>
      </c>
      <c r="V899" s="9">
        <f>VLOOKUP(A899,Sku_list!$A$1:$D$2323,4,0)*(H899/1000000*12)</f>
        <v/>
      </c>
      <c r="W899" s="9">
        <f>VLOOKUP(A899,Sku_list!$A$1:$D$2323,4,0)*(J899/1000000*12)</f>
        <v/>
      </c>
      <c r="X899" s="9">
        <f>VLOOKUP(A899,Sku_list!$A$1:$D$2323,4,0)*(L899/1000000*12)</f>
        <v/>
      </c>
      <c r="Y899" s="9">
        <f>VLOOKUP(A899,Sku_list!$A$1:$E$2323,5,0)*((J899+F899)/1000000000)</f>
        <v/>
      </c>
      <c r="Z899" t="n">
        <v>97</v>
      </c>
      <c r="AC899" s="27">
        <f>(DAY(TODAY())+AB899)/30</f>
        <v/>
      </c>
    </row>
    <row r="900">
      <c r="A900" t="n">
        <v>1607799</v>
      </c>
      <c r="B900" t="inlineStr">
        <is>
          <t>ColPlaxMW Pep250 ml</t>
        </is>
      </c>
      <c r="C900" t="inlineStr">
        <is>
          <t>IN67</t>
        </is>
      </c>
      <c r="D900" t="n">
        <v>0</v>
      </c>
      <c r="E900" t="n">
        <v>0</v>
      </c>
      <c r="F900" t="n">
        <v>86</v>
      </c>
      <c r="G900" t="n">
        <v>0</v>
      </c>
      <c r="H900" t="n">
        <v>0</v>
      </c>
      <c r="I900" t="n">
        <v>0</v>
      </c>
      <c r="J900" t="n">
        <v>237</v>
      </c>
      <c r="K900" t="n">
        <v>323</v>
      </c>
      <c r="L900" t="n">
        <v>0</v>
      </c>
      <c r="M900" t="n">
        <v>0</v>
      </c>
      <c r="N900" t="n">
        <v>323</v>
      </c>
      <c r="P900" s="27" t="inlineStr">
        <is>
          <t>304%</t>
        </is>
      </c>
      <c r="R900" t="inlineStr">
        <is>
          <t>Indore</t>
        </is>
      </c>
      <c r="S900" t="inlineStr">
        <is>
          <t>West</t>
        </is>
      </c>
      <c r="T900" s="9">
        <f>VLOOKUP(A900,Sku_list!$A$1:$D$2323,3,0)</f>
        <v/>
      </c>
      <c r="U900" s="9">
        <f>VLOOKUP(A900,Sku_list!$A$1:$D$2323,4,0)*(F900/1000000*12)</f>
        <v/>
      </c>
      <c r="V900" s="9">
        <f>VLOOKUP(A900,Sku_list!$A$1:$D$2323,4,0)*(H900/1000000*12)</f>
        <v/>
      </c>
      <c r="W900" s="9">
        <f>VLOOKUP(A900,Sku_list!$A$1:$D$2323,4,0)*(J900/1000000*12)</f>
        <v/>
      </c>
      <c r="X900" s="9">
        <f>VLOOKUP(A900,Sku_list!$A$1:$D$2323,4,0)*(L900/1000000*12)</f>
        <v/>
      </c>
      <c r="Y900" s="9">
        <f>VLOOKUP(A900,Sku_list!$A$1:$E$2323,5,0)*((J900+F900)/1000000000)</f>
        <v/>
      </c>
      <c r="Z900" t="n">
        <v>158</v>
      </c>
      <c r="AC900" s="27">
        <f>(DAY(TODAY())+AB900)/30</f>
        <v/>
      </c>
    </row>
    <row r="901">
      <c r="A901" t="n">
        <v>1607799</v>
      </c>
      <c r="B901" t="inlineStr">
        <is>
          <t>ColPlaxMW Pep250 ml</t>
        </is>
      </c>
      <c r="C901" t="inlineStr">
        <is>
          <t>IN68</t>
        </is>
      </c>
      <c r="D901" t="n">
        <v>0</v>
      </c>
      <c r="E901" t="n">
        <v>0</v>
      </c>
      <c r="F901" t="n">
        <v>65</v>
      </c>
      <c r="G901" t="n">
        <v>0</v>
      </c>
      <c r="H901" t="n">
        <v>0</v>
      </c>
      <c r="I901" t="n">
        <v>0</v>
      </c>
      <c r="J901" t="n">
        <v>198</v>
      </c>
      <c r="K901" t="n">
        <v>263</v>
      </c>
      <c r="L901" t="n">
        <v>0</v>
      </c>
      <c r="M901" t="n">
        <v>0</v>
      </c>
      <c r="N901" t="n">
        <v>263</v>
      </c>
      <c r="P901" s="27" t="inlineStr">
        <is>
          <t>189%</t>
        </is>
      </c>
      <c r="R901" t="inlineStr">
        <is>
          <t>Baroda</t>
        </is>
      </c>
      <c r="S901" t="inlineStr">
        <is>
          <t>West</t>
        </is>
      </c>
      <c r="T901" s="9">
        <f>VLOOKUP(A901,Sku_list!$A$1:$D$2323,3,0)</f>
        <v/>
      </c>
      <c r="U901" s="9">
        <f>VLOOKUP(A901,Sku_list!$A$1:$D$2323,4,0)*(F901/1000000*12)</f>
        <v/>
      </c>
      <c r="V901" s="9">
        <f>VLOOKUP(A901,Sku_list!$A$1:$D$2323,4,0)*(H901/1000000*12)</f>
        <v/>
      </c>
      <c r="W901" s="9">
        <f>VLOOKUP(A901,Sku_list!$A$1:$D$2323,4,0)*(J901/1000000*12)</f>
        <v/>
      </c>
      <c r="X901" s="9">
        <f>VLOOKUP(A901,Sku_list!$A$1:$D$2323,4,0)*(L901/1000000*12)</f>
        <v/>
      </c>
      <c r="Y901" s="9">
        <f>VLOOKUP(A901,Sku_list!$A$1:$E$2323,5,0)*((J901+F901)/1000000000)</f>
        <v/>
      </c>
      <c r="Z901" t="n">
        <v>451</v>
      </c>
      <c r="AC901" s="27">
        <f>(DAY(TODAY())+AB901)/30</f>
        <v/>
      </c>
    </row>
    <row r="902">
      <c r="A902" t="n">
        <v>1607799</v>
      </c>
      <c r="B902" t="inlineStr">
        <is>
          <t>ColPlaxMW Pep250 ml</t>
        </is>
      </c>
      <c r="C902" t="inlineStr">
        <is>
          <t>IN69</t>
        </is>
      </c>
      <c r="D902" t="n">
        <v>0</v>
      </c>
      <c r="E902" t="n">
        <v>0</v>
      </c>
      <c r="F902" t="n">
        <v>0</v>
      </c>
      <c r="G902" t="n">
        <v>0</v>
      </c>
      <c r="H902" t="n">
        <v>0</v>
      </c>
      <c r="I902" t="n">
        <v>0</v>
      </c>
      <c r="J902" t="n">
        <v>323</v>
      </c>
      <c r="K902" t="n">
        <v>323</v>
      </c>
      <c r="L902" t="n">
        <v>0</v>
      </c>
      <c r="M902" t="n">
        <v>0</v>
      </c>
      <c r="N902" t="n">
        <v>323</v>
      </c>
      <c r="P902" s="27" t="inlineStr">
        <is>
          <t>200%</t>
        </is>
      </c>
      <c r="R902" t="inlineStr">
        <is>
          <t>Hyderabad</t>
        </is>
      </c>
      <c r="S902" t="inlineStr">
        <is>
          <t>South</t>
        </is>
      </c>
      <c r="T902" s="9">
        <f>VLOOKUP(A902,Sku_list!$A$1:$D$2323,3,0)</f>
        <v/>
      </c>
      <c r="U902" s="9">
        <f>VLOOKUP(A902,Sku_list!$A$1:$D$2323,4,0)*(F902/1000000*12)</f>
        <v/>
      </c>
      <c r="V902" s="9">
        <f>VLOOKUP(A902,Sku_list!$A$1:$D$2323,4,0)*(H902/1000000*12)</f>
        <v/>
      </c>
      <c r="W902" s="9">
        <f>VLOOKUP(A902,Sku_list!$A$1:$D$2323,4,0)*(J902/1000000*12)</f>
        <v/>
      </c>
      <c r="X902" s="9">
        <f>VLOOKUP(A902,Sku_list!$A$1:$D$2323,4,0)*(L902/1000000*12)</f>
        <v/>
      </c>
      <c r="Y902" s="9">
        <f>VLOOKUP(A902,Sku_list!$A$1:$E$2323,5,0)*((J902+F902)/1000000000)</f>
        <v/>
      </c>
      <c r="Z902" t="n">
        <v>672</v>
      </c>
      <c r="AC902" s="27">
        <f>(DAY(TODAY())+AB902)/30</f>
        <v/>
      </c>
    </row>
    <row r="903">
      <c r="A903" t="n">
        <v>1607799</v>
      </c>
      <c r="B903" t="inlineStr">
        <is>
          <t>ColPlaxMW Pep250 ml</t>
        </is>
      </c>
      <c r="C903" t="inlineStr">
        <is>
          <t>IN70</t>
        </is>
      </c>
      <c r="D903" t="n">
        <v>0</v>
      </c>
      <c r="E903" t="n">
        <v>0</v>
      </c>
      <c r="F903" t="n">
        <v>50</v>
      </c>
      <c r="G903" t="n">
        <v>0</v>
      </c>
      <c r="H903" t="n">
        <v>0</v>
      </c>
      <c r="I903" t="n">
        <v>0</v>
      </c>
      <c r="J903" t="n">
        <v>168</v>
      </c>
      <c r="K903" t="n">
        <v>218</v>
      </c>
      <c r="L903" t="n">
        <v>0</v>
      </c>
      <c r="M903" t="n">
        <v>0</v>
      </c>
      <c r="N903" t="n">
        <v>218</v>
      </c>
      <c r="P903" s="27" t="inlineStr"/>
      <c r="R903" t="inlineStr">
        <is>
          <t>Allepy</t>
        </is>
      </c>
      <c r="S903" t="inlineStr">
        <is>
          <t>South</t>
        </is>
      </c>
      <c r="T903" s="9">
        <f>VLOOKUP(A903,Sku_list!$A$1:$D$2323,3,0)</f>
        <v/>
      </c>
      <c r="U903" s="9">
        <f>VLOOKUP(A903,Sku_list!$A$1:$D$2323,4,0)*(F903/1000000*12)</f>
        <v/>
      </c>
      <c r="V903" s="9">
        <f>VLOOKUP(A903,Sku_list!$A$1:$D$2323,4,0)*(H903/1000000*12)</f>
        <v/>
      </c>
      <c r="W903" s="9">
        <f>VLOOKUP(A903,Sku_list!$A$1:$D$2323,4,0)*(J903/1000000*12)</f>
        <v/>
      </c>
      <c r="X903" s="9">
        <f>VLOOKUP(A903,Sku_list!$A$1:$D$2323,4,0)*(L903/1000000*12)</f>
        <v/>
      </c>
      <c r="Y903" s="9">
        <f>VLOOKUP(A903,Sku_list!$A$1:$E$2323,5,0)*((J903+F903)/1000000000)</f>
        <v/>
      </c>
      <c r="Z903" t="n">
        <v>0</v>
      </c>
      <c r="AC903" s="27">
        <f>(DAY(TODAY())+AB903)/30</f>
        <v/>
      </c>
    </row>
    <row r="904">
      <c r="A904" t="n">
        <v>1607799</v>
      </c>
      <c r="B904" t="inlineStr">
        <is>
          <t>ColPlaxMW Pep250 ml</t>
        </is>
      </c>
      <c r="C904" t="inlineStr">
        <is>
          <t>IN71</t>
        </is>
      </c>
      <c r="D904" t="n">
        <v>0</v>
      </c>
      <c r="E904" t="n">
        <v>0</v>
      </c>
      <c r="F904" t="n">
        <v>0</v>
      </c>
      <c r="G904" t="n">
        <v>0</v>
      </c>
      <c r="H904" t="n">
        <v>0</v>
      </c>
      <c r="I904" t="n">
        <v>0</v>
      </c>
      <c r="J904" t="n">
        <v>269</v>
      </c>
      <c r="K904" t="n">
        <v>269</v>
      </c>
      <c r="L904" t="n">
        <v>0</v>
      </c>
      <c r="M904" t="n">
        <v>0</v>
      </c>
      <c r="N904" t="n">
        <v>269</v>
      </c>
      <c r="P904" s="27" t="inlineStr">
        <is>
          <t>125%</t>
        </is>
      </c>
      <c r="R904" t="inlineStr">
        <is>
          <t>Bangalore</t>
        </is>
      </c>
      <c r="S904" t="inlineStr">
        <is>
          <t>South</t>
        </is>
      </c>
      <c r="T904" s="9">
        <f>VLOOKUP(A904,Sku_list!$A$1:$D$2323,3,0)</f>
        <v/>
      </c>
      <c r="U904" s="9">
        <f>VLOOKUP(A904,Sku_list!$A$1:$D$2323,4,0)*(F904/1000000*12)</f>
        <v/>
      </c>
      <c r="V904" s="9">
        <f>VLOOKUP(A904,Sku_list!$A$1:$D$2323,4,0)*(H904/1000000*12)</f>
        <v/>
      </c>
      <c r="W904" s="9">
        <f>VLOOKUP(A904,Sku_list!$A$1:$D$2323,4,0)*(J904/1000000*12)</f>
        <v/>
      </c>
      <c r="X904" s="9">
        <f>VLOOKUP(A904,Sku_list!$A$1:$D$2323,4,0)*(L904/1000000*12)</f>
        <v/>
      </c>
      <c r="Y904" s="9">
        <f>VLOOKUP(A904,Sku_list!$A$1:$E$2323,5,0)*((J904+F904)/1000000000)</f>
        <v/>
      </c>
      <c r="Z904" t="n">
        <v>1067</v>
      </c>
      <c r="AC904" s="27">
        <f>(DAY(TODAY())+AB904)/30</f>
        <v/>
      </c>
    </row>
    <row r="905">
      <c r="A905" t="n">
        <v>1607799</v>
      </c>
      <c r="B905" t="inlineStr">
        <is>
          <t>ColPlaxMW Pep250 ml</t>
        </is>
      </c>
      <c r="C905" t="inlineStr">
        <is>
          <t>IN72</t>
        </is>
      </c>
      <c r="D905" t="n">
        <v>0</v>
      </c>
      <c r="E905" t="n">
        <v>0</v>
      </c>
      <c r="F905" t="n">
        <v>20</v>
      </c>
      <c r="G905" t="n">
        <v>0</v>
      </c>
      <c r="H905" t="n">
        <v>0</v>
      </c>
      <c r="I905" t="n">
        <v>0</v>
      </c>
      <c r="J905" t="n">
        <v>117</v>
      </c>
      <c r="K905" t="n">
        <v>137</v>
      </c>
      <c r="L905" t="n">
        <v>0</v>
      </c>
      <c r="M905" t="n">
        <v>0</v>
      </c>
      <c r="N905" t="n">
        <v>137</v>
      </c>
      <c r="P905" s="27" t="inlineStr">
        <is>
          <t>613%</t>
        </is>
      </c>
      <c r="R905" t="inlineStr">
        <is>
          <t>Gauhati</t>
        </is>
      </c>
      <c r="S905" t="inlineStr">
        <is>
          <t>East</t>
        </is>
      </c>
      <c r="T905" s="9">
        <f>VLOOKUP(A905,Sku_list!$A$1:$D$2323,3,0)</f>
        <v/>
      </c>
      <c r="U905" s="9">
        <f>VLOOKUP(A905,Sku_list!$A$1:$D$2323,4,0)*(F905/1000000*12)</f>
        <v/>
      </c>
      <c r="V905" s="9">
        <f>VLOOKUP(A905,Sku_list!$A$1:$D$2323,4,0)*(H905/1000000*12)</f>
        <v/>
      </c>
      <c r="W905" s="9">
        <f>VLOOKUP(A905,Sku_list!$A$1:$D$2323,4,0)*(J905/1000000*12)</f>
        <v/>
      </c>
      <c r="X905" s="9">
        <f>VLOOKUP(A905,Sku_list!$A$1:$D$2323,4,0)*(L905/1000000*12)</f>
        <v/>
      </c>
      <c r="Y905" s="9">
        <f>VLOOKUP(A905,Sku_list!$A$1:$E$2323,5,0)*((J905+F905)/1000000000)</f>
        <v/>
      </c>
      <c r="Z905" t="n">
        <v>31</v>
      </c>
      <c r="AC905" s="27">
        <f>(DAY(TODAY())+AB905)/30</f>
        <v/>
      </c>
    </row>
    <row r="906">
      <c r="A906" t="n">
        <v>1607799</v>
      </c>
      <c r="B906" t="inlineStr">
        <is>
          <t>ColPlaxMW Pep250 ml</t>
        </is>
      </c>
      <c r="C906" t="inlineStr">
        <is>
          <t>IN73</t>
        </is>
      </c>
      <c r="D906" t="n">
        <v>0</v>
      </c>
      <c r="E906" t="n">
        <v>0</v>
      </c>
      <c r="F906" t="n">
        <v>0</v>
      </c>
      <c r="G906" t="n">
        <v>0</v>
      </c>
      <c r="H906" t="n">
        <v>0</v>
      </c>
      <c r="I906" t="n">
        <v>0</v>
      </c>
      <c r="J906" t="n">
        <v>29</v>
      </c>
      <c r="K906" t="n">
        <v>29</v>
      </c>
      <c r="L906" t="n">
        <v>0</v>
      </c>
      <c r="M906" t="n">
        <v>0</v>
      </c>
      <c r="N906" t="n">
        <v>29</v>
      </c>
      <c r="P906" s="27" t="inlineStr">
        <is>
          <t>193%</t>
        </is>
      </c>
      <c r="R906" t="inlineStr">
        <is>
          <t>Patna</t>
        </is>
      </c>
      <c r="S906" t="inlineStr">
        <is>
          <t>East</t>
        </is>
      </c>
      <c r="T906" s="9">
        <f>VLOOKUP(A906,Sku_list!$A$1:$D$2323,3,0)</f>
        <v/>
      </c>
      <c r="U906" s="9">
        <f>VLOOKUP(A906,Sku_list!$A$1:$D$2323,4,0)*(F906/1000000*12)</f>
        <v/>
      </c>
      <c r="V906" s="9">
        <f>VLOOKUP(A906,Sku_list!$A$1:$D$2323,4,0)*(H906/1000000*12)</f>
        <v/>
      </c>
      <c r="W906" s="9">
        <f>VLOOKUP(A906,Sku_list!$A$1:$D$2323,4,0)*(J906/1000000*12)</f>
        <v/>
      </c>
      <c r="X906" s="9">
        <f>VLOOKUP(A906,Sku_list!$A$1:$D$2323,4,0)*(L906/1000000*12)</f>
        <v/>
      </c>
      <c r="Y906" s="9">
        <f>VLOOKUP(A906,Sku_list!$A$1:$E$2323,5,0)*((J906+F906)/1000000000)</f>
        <v/>
      </c>
      <c r="Z906" t="n">
        <v>42</v>
      </c>
      <c r="AC906" s="27">
        <f>(DAY(TODAY())+AB906)/30</f>
        <v/>
      </c>
    </row>
    <row r="907">
      <c r="A907" t="n">
        <v>1607799</v>
      </c>
      <c r="B907" t="inlineStr">
        <is>
          <t>ColPlaxMW Pep250 ml</t>
        </is>
      </c>
      <c r="C907" t="inlineStr">
        <is>
          <t>IN74</t>
        </is>
      </c>
      <c r="D907" t="n">
        <v>0</v>
      </c>
      <c r="E907" t="n">
        <v>0</v>
      </c>
      <c r="F907" t="n">
        <v>0</v>
      </c>
      <c r="G907" t="n">
        <v>0</v>
      </c>
      <c r="H907" t="n">
        <v>0</v>
      </c>
      <c r="I907" t="n">
        <v>0</v>
      </c>
      <c r="J907" t="n">
        <v>15</v>
      </c>
      <c r="K907" t="n">
        <v>15</v>
      </c>
      <c r="L907" t="n">
        <v>0</v>
      </c>
      <c r="M907" t="n">
        <v>0</v>
      </c>
      <c r="N907" t="n">
        <v>15</v>
      </c>
      <c r="P907" s="27" t="inlineStr"/>
      <c r="R907" t="inlineStr">
        <is>
          <t>Nepal-exp</t>
        </is>
      </c>
      <c r="S907" t="inlineStr">
        <is>
          <t>Exp-DC</t>
        </is>
      </c>
      <c r="T907" s="9">
        <f>VLOOKUP(A907,Sku_list!$A$1:$D$2323,3,0)</f>
        <v/>
      </c>
      <c r="U907" s="9">
        <f>VLOOKUP(A907,Sku_list!$A$1:$D$2323,4,0)*(F907/1000000*12)</f>
        <v/>
      </c>
      <c r="V907" s="9">
        <f>VLOOKUP(A907,Sku_list!$A$1:$D$2323,4,0)*(H907/1000000*12)</f>
        <v/>
      </c>
      <c r="W907" s="9">
        <f>VLOOKUP(A907,Sku_list!$A$1:$D$2323,4,0)*(J907/1000000*12)</f>
        <v/>
      </c>
      <c r="X907" s="9">
        <f>VLOOKUP(A907,Sku_list!$A$1:$D$2323,4,0)*(L907/1000000*12)</f>
        <v/>
      </c>
      <c r="Y907" s="9">
        <f>VLOOKUP(A907,Sku_list!$A$1:$E$2323,5,0)*((J907+F907)/1000000000)</f>
        <v/>
      </c>
      <c r="Z907" t="n">
        <v>0</v>
      </c>
      <c r="AC907" s="27">
        <f>(DAY(TODAY())+AB907)/30</f>
        <v/>
      </c>
    </row>
    <row r="908">
      <c r="A908" t="n">
        <v>1607799</v>
      </c>
      <c r="B908" t="inlineStr">
        <is>
          <t>ColPlaxMW Pep250 ml</t>
        </is>
      </c>
      <c r="C908" t="inlineStr">
        <is>
          <t>IN75</t>
        </is>
      </c>
      <c r="D908" t="n">
        <v>0</v>
      </c>
      <c r="E908" t="n">
        <v>0</v>
      </c>
      <c r="F908" t="n">
        <v>0</v>
      </c>
      <c r="G908" t="n">
        <v>0</v>
      </c>
      <c r="H908" t="n">
        <v>0</v>
      </c>
      <c r="I908" t="n">
        <v>0</v>
      </c>
      <c r="J908" t="n">
        <v>162</v>
      </c>
      <c r="K908" t="n">
        <v>162</v>
      </c>
      <c r="L908" t="n">
        <v>0</v>
      </c>
      <c r="M908" t="n">
        <v>0</v>
      </c>
      <c r="N908" t="n">
        <v>162</v>
      </c>
      <c r="P908" s="27" t="inlineStr">
        <is>
          <t>325%</t>
        </is>
      </c>
      <c r="R908" t="inlineStr">
        <is>
          <t>Jaipur</t>
        </is>
      </c>
      <c r="S908" t="inlineStr">
        <is>
          <t>North</t>
        </is>
      </c>
      <c r="T908" s="9">
        <f>VLOOKUP(A908,Sku_list!$A$1:$D$2323,3,0)</f>
        <v/>
      </c>
      <c r="U908" s="9">
        <f>VLOOKUP(A908,Sku_list!$A$1:$D$2323,4,0)*(F908/1000000*12)</f>
        <v/>
      </c>
      <c r="V908" s="9">
        <f>VLOOKUP(A908,Sku_list!$A$1:$D$2323,4,0)*(H908/1000000*12)</f>
        <v/>
      </c>
      <c r="W908" s="9">
        <f>VLOOKUP(A908,Sku_list!$A$1:$D$2323,4,0)*(J908/1000000*12)</f>
        <v/>
      </c>
      <c r="X908" s="9">
        <f>VLOOKUP(A908,Sku_list!$A$1:$D$2323,4,0)*(L908/1000000*12)</f>
        <v/>
      </c>
      <c r="Y908" s="9">
        <f>VLOOKUP(A908,Sku_list!$A$1:$E$2323,5,0)*((J908+F908)/1000000000)</f>
        <v/>
      </c>
      <c r="Z908" t="n">
        <v>72</v>
      </c>
      <c r="AC908" s="27">
        <f>(DAY(TODAY())+AB908)/30</f>
        <v/>
      </c>
    </row>
    <row r="909">
      <c r="A909" t="n">
        <v>1607799</v>
      </c>
      <c r="B909" t="inlineStr">
        <is>
          <t>ColPlaxMW Pep250 ml</t>
        </is>
      </c>
      <c r="C909" t="inlineStr">
        <is>
          <t>IN76</t>
        </is>
      </c>
      <c r="D909" t="n">
        <v>0</v>
      </c>
      <c r="E909" t="n">
        <v>0</v>
      </c>
      <c r="F909" t="n">
        <v>52</v>
      </c>
      <c r="G909" t="n">
        <v>0</v>
      </c>
      <c r="H909" t="n">
        <v>0</v>
      </c>
      <c r="I909" t="n">
        <v>100</v>
      </c>
      <c r="J909" t="n">
        <v>652</v>
      </c>
      <c r="K909" t="n">
        <v>704</v>
      </c>
      <c r="L909" t="n">
        <v>0</v>
      </c>
      <c r="M909" t="n">
        <v>0</v>
      </c>
      <c r="N909" t="n">
        <v>704</v>
      </c>
      <c r="P909" s="27" t="inlineStr">
        <is>
          <t>105%</t>
        </is>
      </c>
      <c r="R909" t="inlineStr">
        <is>
          <t>Ghaziabad</t>
        </is>
      </c>
      <c r="S909" t="inlineStr">
        <is>
          <t>North</t>
        </is>
      </c>
      <c r="T909" s="9">
        <f>VLOOKUP(A909,Sku_list!$A$1:$D$2323,3,0)</f>
        <v/>
      </c>
      <c r="U909" s="9">
        <f>VLOOKUP(A909,Sku_list!$A$1:$D$2323,4,0)*(F909/1000000*12)</f>
        <v/>
      </c>
      <c r="V909" s="9">
        <f>VLOOKUP(A909,Sku_list!$A$1:$D$2323,4,0)*(H909/1000000*12)</f>
        <v/>
      </c>
      <c r="W909" s="9">
        <f>VLOOKUP(A909,Sku_list!$A$1:$D$2323,4,0)*(J909/1000000*12)</f>
        <v/>
      </c>
      <c r="X909" s="9">
        <f>VLOOKUP(A909,Sku_list!$A$1:$D$2323,4,0)*(L909/1000000*12)</f>
        <v/>
      </c>
      <c r="Y909" s="9">
        <f>VLOOKUP(A909,Sku_list!$A$1:$E$2323,5,0)*((J909+F909)/1000000000)</f>
        <v/>
      </c>
      <c r="Z909" t="n">
        <v>1240</v>
      </c>
      <c r="AC909" s="27">
        <f>(DAY(TODAY())+AB909)/30</f>
        <v/>
      </c>
    </row>
    <row r="910">
      <c r="A910" t="n">
        <v>1607799</v>
      </c>
      <c r="B910" t="inlineStr">
        <is>
          <t>ColPlaxMW Pep250 ml</t>
        </is>
      </c>
      <c r="C910" t="inlineStr">
        <is>
          <t>IN77</t>
        </is>
      </c>
      <c r="D910" t="n">
        <v>0</v>
      </c>
      <c r="E910" t="n">
        <v>0</v>
      </c>
      <c r="F910" t="n">
        <v>0</v>
      </c>
      <c r="G910" t="n">
        <v>0</v>
      </c>
      <c r="H910" t="n">
        <v>0</v>
      </c>
      <c r="I910" t="n">
        <v>0</v>
      </c>
      <c r="J910" t="n">
        <v>20</v>
      </c>
      <c r="K910" t="n">
        <v>20</v>
      </c>
      <c r="L910" t="n">
        <v>0</v>
      </c>
      <c r="M910" t="n">
        <v>0</v>
      </c>
      <c r="N910" t="n">
        <v>20</v>
      </c>
      <c r="P910" s="27" t="inlineStr"/>
      <c r="R910" t="inlineStr">
        <is>
          <t>POC Bhiwandi</t>
        </is>
      </c>
      <c r="S910" t="inlineStr">
        <is>
          <t>West</t>
        </is>
      </c>
      <c r="T910" s="9">
        <f>VLOOKUP(A910,Sku_list!$A$1:$D$2323,3,0)</f>
        <v/>
      </c>
      <c r="U910" s="9">
        <f>VLOOKUP(A910,Sku_list!$A$1:$D$2323,4,0)*(F910/1000000*12)</f>
        <v/>
      </c>
      <c r="V910" s="9">
        <f>VLOOKUP(A910,Sku_list!$A$1:$D$2323,4,0)*(H910/1000000*12)</f>
        <v/>
      </c>
      <c r="W910" s="9">
        <f>VLOOKUP(A910,Sku_list!$A$1:$D$2323,4,0)*(J910/1000000*12)</f>
        <v/>
      </c>
      <c r="X910" s="9">
        <f>VLOOKUP(A910,Sku_list!$A$1:$D$2323,4,0)*(L910/1000000*12)</f>
        <v/>
      </c>
      <c r="Y910" s="9">
        <f>VLOOKUP(A910,Sku_list!$A$1:$E$2323,5,0)*((J910+F910)/1000000000)</f>
        <v/>
      </c>
      <c r="Z910" t="n">
        <v>0</v>
      </c>
      <c r="AC910" s="27">
        <f>(DAY(TODAY())+AB910)/30</f>
        <v/>
      </c>
    </row>
    <row r="911">
      <c r="A911" t="n">
        <v>1607799</v>
      </c>
      <c r="B911" t="inlineStr">
        <is>
          <t>ColPlaxMW Pep250 ml</t>
        </is>
      </c>
      <c r="C911" t="inlineStr">
        <is>
          <t>IN78</t>
        </is>
      </c>
      <c r="D911" t="n">
        <v>0</v>
      </c>
      <c r="E911" t="n">
        <v>0</v>
      </c>
      <c r="F911" t="n">
        <v>1</v>
      </c>
      <c r="G911" t="n">
        <v>0</v>
      </c>
      <c r="H911" t="n">
        <v>0</v>
      </c>
      <c r="I911" t="n">
        <v>100</v>
      </c>
      <c r="J911" t="n">
        <v>283</v>
      </c>
      <c r="K911" t="n">
        <v>284</v>
      </c>
      <c r="L911" t="n">
        <v>0</v>
      </c>
      <c r="M911" t="n">
        <v>0</v>
      </c>
      <c r="N911" t="n">
        <v>284</v>
      </c>
      <c r="P911" s="27" t="inlineStr"/>
      <c r="R911" t="inlineStr">
        <is>
          <t>Kundli</t>
        </is>
      </c>
      <c r="S911" t="inlineStr">
        <is>
          <t>North</t>
        </is>
      </c>
      <c r="T911" s="9">
        <f>VLOOKUP(A911,Sku_list!$A$1:$D$2323,3,0)</f>
        <v/>
      </c>
      <c r="U911" s="9">
        <f>VLOOKUP(A911,Sku_list!$A$1:$D$2323,4,0)*(F911/1000000*12)</f>
        <v/>
      </c>
      <c r="V911" s="9">
        <f>VLOOKUP(A911,Sku_list!$A$1:$D$2323,4,0)*(H911/1000000*12)</f>
        <v/>
      </c>
      <c r="W911" s="9">
        <f>VLOOKUP(A911,Sku_list!$A$1:$D$2323,4,0)*(J911/1000000*12)</f>
        <v/>
      </c>
      <c r="X911" s="9">
        <f>VLOOKUP(A911,Sku_list!$A$1:$D$2323,4,0)*(L911/1000000*12)</f>
        <v/>
      </c>
      <c r="Y911" s="9">
        <f>VLOOKUP(A911,Sku_list!$A$1:$E$2323,5,0)*((J911+F911)/1000000000)</f>
        <v/>
      </c>
      <c r="Z911" t="n">
        <v>0</v>
      </c>
      <c r="AC911" s="27">
        <f>(DAY(TODAY())+AB911)/30</f>
        <v/>
      </c>
    </row>
    <row r="912">
      <c r="A912" t="n">
        <v>1607799</v>
      </c>
      <c r="B912" t="inlineStr">
        <is>
          <t>ColPlaxMW Pep250 ml</t>
        </is>
      </c>
      <c r="C912" t="inlineStr">
        <is>
          <t>IN79</t>
        </is>
      </c>
      <c r="D912" t="n">
        <v>0</v>
      </c>
      <c r="E912" t="n">
        <v>0</v>
      </c>
      <c r="F912" t="n">
        <v>195</v>
      </c>
      <c r="G912" t="n">
        <v>0</v>
      </c>
      <c r="H912" t="n">
        <v>0</v>
      </c>
      <c r="I912" t="n">
        <v>0</v>
      </c>
      <c r="J912" t="n">
        <v>48</v>
      </c>
      <c r="K912" t="n">
        <v>243</v>
      </c>
      <c r="L912" t="n">
        <v>0</v>
      </c>
      <c r="M912" t="n">
        <v>0</v>
      </c>
      <c r="N912" t="n">
        <v>243</v>
      </c>
      <c r="P912" s="27" t="inlineStr">
        <is>
          <t>739%</t>
        </is>
      </c>
      <c r="R912" t="inlineStr">
        <is>
          <t>Goa</t>
        </is>
      </c>
      <c r="S912" t="inlineStr">
        <is>
          <t>West</t>
        </is>
      </c>
      <c r="T912" s="9">
        <f>VLOOKUP(A912,Sku_list!$A$1:$D$2323,3,0)</f>
        <v/>
      </c>
      <c r="U912" s="9">
        <f>VLOOKUP(A912,Sku_list!$A$1:$D$2323,4,0)*(F912/1000000*12)</f>
        <v/>
      </c>
      <c r="V912" s="9">
        <f>VLOOKUP(A912,Sku_list!$A$1:$D$2323,4,0)*(H912/1000000*12)</f>
        <v/>
      </c>
      <c r="W912" s="9">
        <f>VLOOKUP(A912,Sku_list!$A$1:$D$2323,4,0)*(J912/1000000*12)</f>
        <v/>
      </c>
      <c r="X912" s="9">
        <f>VLOOKUP(A912,Sku_list!$A$1:$D$2323,4,0)*(L912/1000000*12)</f>
        <v/>
      </c>
      <c r="Y912" s="9">
        <f>VLOOKUP(A912,Sku_list!$A$1:$E$2323,5,0)*((J912+F912)/1000000000)</f>
        <v/>
      </c>
      <c r="Z912" t="n">
        <v>38</v>
      </c>
      <c r="AC912" s="27">
        <f>(DAY(TODAY())+AB912)/30</f>
        <v/>
      </c>
    </row>
    <row r="913">
      <c r="A913" t="n">
        <v>1607799</v>
      </c>
      <c r="B913" t="inlineStr">
        <is>
          <t>ColPlaxMW Pep250 ml</t>
        </is>
      </c>
      <c r="C913" t="inlineStr">
        <is>
          <t>IN80</t>
        </is>
      </c>
      <c r="D913" t="n">
        <v>0</v>
      </c>
      <c r="E913" t="n">
        <v>0</v>
      </c>
      <c r="F913" t="n">
        <v>50</v>
      </c>
      <c r="G913" t="n">
        <v>0</v>
      </c>
      <c r="H913" t="n">
        <v>0</v>
      </c>
      <c r="I913" t="n">
        <v>0</v>
      </c>
      <c r="J913" t="n">
        <v>172</v>
      </c>
      <c r="K913" t="n">
        <v>222</v>
      </c>
      <c r="L913" t="n">
        <v>0</v>
      </c>
      <c r="M913" t="n">
        <v>0</v>
      </c>
      <c r="N913" t="n">
        <v>222</v>
      </c>
      <c r="P913" s="27" t="inlineStr">
        <is>
          <t>180%</t>
        </is>
      </c>
      <c r="R913" t="inlineStr">
        <is>
          <t>Morinda</t>
        </is>
      </c>
      <c r="S913" t="inlineStr">
        <is>
          <t>North</t>
        </is>
      </c>
      <c r="T913" s="9">
        <f>VLOOKUP(A913,Sku_list!$A$1:$D$2323,3,0)</f>
        <v/>
      </c>
      <c r="U913" s="9">
        <f>VLOOKUP(A913,Sku_list!$A$1:$D$2323,4,0)*(F913/1000000*12)</f>
        <v/>
      </c>
      <c r="V913" s="9">
        <f>VLOOKUP(A913,Sku_list!$A$1:$D$2323,4,0)*(H913/1000000*12)</f>
        <v/>
      </c>
      <c r="W913" s="9">
        <f>VLOOKUP(A913,Sku_list!$A$1:$D$2323,4,0)*(J913/1000000*12)</f>
        <v/>
      </c>
      <c r="X913" s="9">
        <f>VLOOKUP(A913,Sku_list!$A$1:$D$2323,4,0)*(L913/1000000*12)</f>
        <v/>
      </c>
      <c r="Y913" s="9">
        <f>VLOOKUP(A913,Sku_list!$A$1:$E$2323,5,0)*((J913+F913)/1000000000)</f>
        <v/>
      </c>
      <c r="Z913" t="n">
        <v>277</v>
      </c>
      <c r="AC913" s="27">
        <f>(DAY(TODAY())+AB913)/30</f>
        <v/>
      </c>
    </row>
    <row r="914">
      <c r="A914" t="n">
        <v>1607799</v>
      </c>
      <c r="B914" t="inlineStr">
        <is>
          <t>ColPlaxMW Pep250 ml</t>
        </is>
      </c>
      <c r="C914" t="inlineStr">
        <is>
          <t>IN81</t>
        </is>
      </c>
      <c r="D914" t="n">
        <v>0</v>
      </c>
      <c r="E914" t="n">
        <v>0</v>
      </c>
      <c r="F914" t="n">
        <v>0</v>
      </c>
      <c r="G914" t="n">
        <v>0</v>
      </c>
      <c r="H914" t="n">
        <v>0</v>
      </c>
      <c r="I914" t="n">
        <v>0</v>
      </c>
      <c r="J914" t="n">
        <v>210</v>
      </c>
      <c r="K914" t="n">
        <v>210</v>
      </c>
      <c r="L914" t="n">
        <v>0</v>
      </c>
      <c r="M914" t="n">
        <v>0</v>
      </c>
      <c r="N914" t="n">
        <v>210</v>
      </c>
      <c r="P914" s="27" t="inlineStr">
        <is>
          <t>157%</t>
        </is>
      </c>
      <c r="R914" t="inlineStr">
        <is>
          <t>Bhiwandi</t>
        </is>
      </c>
      <c r="S914" t="inlineStr">
        <is>
          <t>West</t>
        </is>
      </c>
      <c r="T914" s="9">
        <f>VLOOKUP(A914,Sku_list!$A$1:$D$2323,3,0)</f>
        <v/>
      </c>
      <c r="U914" s="9">
        <f>VLOOKUP(A914,Sku_list!$A$1:$D$2323,4,0)*(F914/1000000*12)</f>
        <v/>
      </c>
      <c r="V914" s="9">
        <f>VLOOKUP(A914,Sku_list!$A$1:$D$2323,4,0)*(H914/1000000*12)</f>
        <v/>
      </c>
      <c r="W914" s="9">
        <f>VLOOKUP(A914,Sku_list!$A$1:$D$2323,4,0)*(J914/1000000*12)</f>
        <v/>
      </c>
      <c r="X914" s="9">
        <f>VLOOKUP(A914,Sku_list!$A$1:$D$2323,4,0)*(L914/1000000*12)</f>
        <v/>
      </c>
      <c r="Y914" s="9">
        <f>VLOOKUP(A914,Sku_list!$A$1:$E$2323,5,0)*((J914+F914)/1000000000)</f>
        <v/>
      </c>
      <c r="Z914" t="n">
        <v>1788</v>
      </c>
      <c r="AC914" s="27">
        <f>(DAY(TODAY())+AB914)/30</f>
        <v/>
      </c>
    </row>
    <row r="915">
      <c r="A915" t="n">
        <v>1607799</v>
      </c>
      <c r="B915" t="inlineStr">
        <is>
          <t>ColPlaxMW Pep250 ml</t>
        </is>
      </c>
      <c r="C915" t="inlineStr">
        <is>
          <t>IN82</t>
        </is>
      </c>
      <c r="D915" t="n">
        <v>0</v>
      </c>
      <c r="E915" t="n">
        <v>0</v>
      </c>
      <c r="F915" t="n">
        <v>11</v>
      </c>
      <c r="G915" t="n">
        <v>0</v>
      </c>
      <c r="H915" t="n">
        <v>0</v>
      </c>
      <c r="I915" t="n">
        <v>0</v>
      </c>
      <c r="J915" t="n">
        <v>152</v>
      </c>
      <c r="K915" t="n">
        <v>163</v>
      </c>
      <c r="L915" t="n">
        <v>0</v>
      </c>
      <c r="M915" t="n">
        <v>0</v>
      </c>
      <c r="N915" t="n">
        <v>163</v>
      </c>
      <c r="P915" s="27" t="inlineStr">
        <is>
          <t>4367%</t>
        </is>
      </c>
      <c r="R915" t="inlineStr">
        <is>
          <t>DC</t>
        </is>
      </c>
      <c r="S915" t="inlineStr">
        <is>
          <t>West DC</t>
        </is>
      </c>
      <c r="T915" s="9">
        <f>VLOOKUP(A915,Sku_list!$A$1:$D$2323,3,0)</f>
        <v/>
      </c>
      <c r="U915" s="9">
        <f>VLOOKUP(A915,Sku_list!$A$1:$D$2323,4,0)*(F915/1000000*12)</f>
        <v/>
      </c>
      <c r="V915" s="9">
        <f>VLOOKUP(A915,Sku_list!$A$1:$D$2323,4,0)*(H915/1000000*12)</f>
        <v/>
      </c>
      <c r="W915" s="9">
        <f>VLOOKUP(A915,Sku_list!$A$1:$D$2323,4,0)*(J915/1000000*12)</f>
        <v/>
      </c>
      <c r="X915" s="9">
        <f>VLOOKUP(A915,Sku_list!$A$1:$D$2323,4,0)*(L915/1000000*12)</f>
        <v/>
      </c>
      <c r="Y915" s="9">
        <f>VLOOKUP(A915,Sku_list!$A$1:$E$2323,5,0)*((J915+F915)/1000000000)</f>
        <v/>
      </c>
      <c r="Z915" t="n">
        <v>3</v>
      </c>
      <c r="AC915" s="27">
        <f>(DAY(TODAY())+AB915)/30</f>
        <v/>
      </c>
    </row>
    <row r="916">
      <c r="A916" t="n">
        <v>1607799</v>
      </c>
      <c r="B916" t="inlineStr">
        <is>
          <t>ColPlaxMW Pep250 ml</t>
        </is>
      </c>
      <c r="C916" t="inlineStr">
        <is>
          <t>IN83</t>
        </is>
      </c>
      <c r="D916" t="n">
        <v>0</v>
      </c>
      <c r="E916" t="n">
        <v>0</v>
      </c>
      <c r="F916" t="n">
        <v>328</v>
      </c>
      <c r="G916" t="n">
        <v>0</v>
      </c>
      <c r="H916" t="n">
        <v>0</v>
      </c>
      <c r="I916" t="n">
        <v>0</v>
      </c>
      <c r="J916" t="n">
        <v>124</v>
      </c>
      <c r="K916" t="n">
        <v>452</v>
      </c>
      <c r="L916" t="n">
        <v>0</v>
      </c>
      <c r="M916" t="n">
        <v>0</v>
      </c>
      <c r="N916" t="n">
        <v>452</v>
      </c>
      <c r="P916" s="27" t="inlineStr">
        <is>
          <t>366%</t>
        </is>
      </c>
      <c r="R916" t="inlineStr">
        <is>
          <t>Aurangabad</t>
        </is>
      </c>
      <c r="S916" t="inlineStr">
        <is>
          <t>West</t>
        </is>
      </c>
      <c r="T916" s="9">
        <f>VLOOKUP(A916,Sku_list!$A$1:$D$2323,3,0)</f>
        <v/>
      </c>
      <c r="U916" s="9">
        <f>VLOOKUP(A916,Sku_list!$A$1:$D$2323,4,0)*(F916/1000000*12)</f>
        <v/>
      </c>
      <c r="V916" s="9">
        <f>VLOOKUP(A916,Sku_list!$A$1:$D$2323,4,0)*(H916/1000000*12)</f>
        <v/>
      </c>
      <c r="W916" s="9">
        <f>VLOOKUP(A916,Sku_list!$A$1:$D$2323,4,0)*(J916/1000000*12)</f>
        <v/>
      </c>
      <c r="X916" s="9">
        <f>VLOOKUP(A916,Sku_list!$A$1:$D$2323,4,0)*(L916/1000000*12)</f>
        <v/>
      </c>
      <c r="Y916" s="9">
        <f>VLOOKUP(A916,Sku_list!$A$1:$E$2323,5,0)*((J916+F916)/1000000000)</f>
        <v/>
      </c>
      <c r="Z916" t="n">
        <v>184</v>
      </c>
      <c r="AC916" s="27">
        <f>(DAY(TODAY())+AB916)/30</f>
        <v/>
      </c>
    </row>
    <row r="917">
      <c r="A917" t="n">
        <v>1607799</v>
      </c>
      <c r="B917" t="inlineStr">
        <is>
          <t>ColPlaxMW Pep250 ml</t>
        </is>
      </c>
      <c r="C917" t="inlineStr">
        <is>
          <t>IN84</t>
        </is>
      </c>
      <c r="D917" t="n">
        <v>0</v>
      </c>
      <c r="E917" t="n">
        <v>0</v>
      </c>
      <c r="F917" t="n">
        <v>0</v>
      </c>
      <c r="G917" t="n">
        <v>0</v>
      </c>
      <c r="H917" t="n">
        <v>0</v>
      </c>
      <c r="I917" t="n">
        <v>0</v>
      </c>
      <c r="J917" t="n">
        <v>21</v>
      </c>
      <c r="K917" t="n">
        <v>21</v>
      </c>
      <c r="L917" t="n">
        <v>0</v>
      </c>
      <c r="M917" t="n">
        <v>0</v>
      </c>
      <c r="N917" t="n">
        <v>21</v>
      </c>
      <c r="P917" s="27" t="inlineStr">
        <is>
          <t>172%</t>
        </is>
      </c>
      <c r="R917" t="inlineStr">
        <is>
          <t>Raipur</t>
        </is>
      </c>
      <c r="S917" t="inlineStr">
        <is>
          <t>East</t>
        </is>
      </c>
      <c r="T917" s="9">
        <f>VLOOKUP(A917,Sku_list!$A$1:$D$2323,3,0)</f>
        <v/>
      </c>
      <c r="U917" s="9">
        <f>VLOOKUP(A917,Sku_list!$A$1:$D$2323,4,0)*(F917/1000000*12)</f>
        <v/>
      </c>
      <c r="V917" s="9">
        <f>VLOOKUP(A917,Sku_list!$A$1:$D$2323,4,0)*(H917/1000000*12)</f>
        <v/>
      </c>
      <c r="W917" s="9">
        <f>VLOOKUP(A917,Sku_list!$A$1:$D$2323,4,0)*(J917/1000000*12)</f>
        <v/>
      </c>
      <c r="X917" s="9">
        <f>VLOOKUP(A917,Sku_list!$A$1:$D$2323,4,0)*(L917/1000000*12)</f>
        <v/>
      </c>
      <c r="Y917" s="9">
        <f>VLOOKUP(A917,Sku_list!$A$1:$E$2323,5,0)*((J917+F917)/1000000000)</f>
        <v/>
      </c>
      <c r="Z917" t="n">
        <v>29</v>
      </c>
      <c r="AC917" s="27">
        <f>(DAY(TODAY())+AB917)/30</f>
        <v/>
      </c>
    </row>
    <row r="918">
      <c r="A918" t="n">
        <v>1607799</v>
      </c>
      <c r="B918" t="inlineStr">
        <is>
          <t>ColPlaxMW Pep250 ml</t>
        </is>
      </c>
      <c r="C918" t="inlineStr">
        <is>
          <t>IN85</t>
        </is>
      </c>
      <c r="D918" t="n">
        <v>0</v>
      </c>
      <c r="E918" t="n">
        <v>0</v>
      </c>
      <c r="F918" t="n">
        <v>0</v>
      </c>
      <c r="G918" t="n">
        <v>0</v>
      </c>
      <c r="H918" t="n">
        <v>0</v>
      </c>
      <c r="I918" t="n">
        <v>0</v>
      </c>
      <c r="J918" t="n">
        <v>7</v>
      </c>
      <c r="K918" t="n">
        <v>7</v>
      </c>
      <c r="L918" t="n">
        <v>0</v>
      </c>
      <c r="M918" t="n">
        <v>0</v>
      </c>
      <c r="N918" t="n">
        <v>7</v>
      </c>
      <c r="P918" s="27" t="inlineStr"/>
      <c r="R918" t="inlineStr">
        <is>
          <t>Tripura</t>
        </is>
      </c>
      <c r="S918" t="inlineStr">
        <is>
          <t>East</t>
        </is>
      </c>
      <c r="T918" s="9">
        <f>VLOOKUP(A918,Sku_list!$A$1:$D$2323,3,0)</f>
        <v/>
      </c>
      <c r="U918" s="9">
        <f>VLOOKUP(A918,Sku_list!$A$1:$D$2323,4,0)*(F918/1000000*12)</f>
        <v/>
      </c>
      <c r="V918" s="9">
        <f>VLOOKUP(A918,Sku_list!$A$1:$D$2323,4,0)*(H918/1000000*12)</f>
        <v/>
      </c>
      <c r="W918" s="9">
        <f>VLOOKUP(A918,Sku_list!$A$1:$D$2323,4,0)*(J918/1000000*12)</f>
        <v/>
      </c>
      <c r="X918" s="9">
        <f>VLOOKUP(A918,Sku_list!$A$1:$D$2323,4,0)*(L918/1000000*12)</f>
        <v/>
      </c>
      <c r="Y918" s="9">
        <f>VLOOKUP(A918,Sku_list!$A$1:$E$2323,5,0)*((J918+F918)/1000000000)</f>
        <v/>
      </c>
      <c r="Z918" t="n">
        <v>0</v>
      </c>
      <c r="AC918" s="27">
        <f>(DAY(TODAY())+AB918)/30</f>
        <v/>
      </c>
    </row>
    <row r="919">
      <c r="A919" t="n">
        <v>1607799</v>
      </c>
      <c r="B919" t="inlineStr">
        <is>
          <t>ColPlaxMW Pep250 ml</t>
        </is>
      </c>
      <c r="C919" t="inlineStr">
        <is>
          <t>IN86</t>
        </is>
      </c>
      <c r="D919" t="n">
        <v>0</v>
      </c>
      <c r="E919" t="n">
        <v>0</v>
      </c>
      <c r="F919" t="n">
        <v>0</v>
      </c>
      <c r="G919" t="n">
        <v>0</v>
      </c>
      <c r="H919" t="n">
        <v>0</v>
      </c>
      <c r="I919" t="n">
        <v>0</v>
      </c>
      <c r="J919" t="n">
        <v>90</v>
      </c>
      <c r="K919" t="n">
        <v>90</v>
      </c>
      <c r="L919" t="n">
        <v>0</v>
      </c>
      <c r="M919" t="n">
        <v>0</v>
      </c>
      <c r="N919" t="n">
        <v>90</v>
      </c>
      <c r="P919" s="27" t="inlineStr">
        <is>
          <t>237%</t>
        </is>
      </c>
      <c r="R919" t="inlineStr">
        <is>
          <t>Ranchi</t>
        </is>
      </c>
      <c r="S919" t="inlineStr">
        <is>
          <t>East</t>
        </is>
      </c>
      <c r="T919" s="9">
        <f>VLOOKUP(A919,Sku_list!$A$1:$D$2323,3,0)</f>
        <v/>
      </c>
      <c r="U919" s="9">
        <f>VLOOKUP(A919,Sku_list!$A$1:$D$2323,4,0)*(F919/1000000*12)</f>
        <v/>
      </c>
      <c r="V919" s="9">
        <f>VLOOKUP(A919,Sku_list!$A$1:$D$2323,4,0)*(H919/1000000*12)</f>
        <v/>
      </c>
      <c r="W919" s="9">
        <f>VLOOKUP(A919,Sku_list!$A$1:$D$2323,4,0)*(J919/1000000*12)</f>
        <v/>
      </c>
      <c r="X919" s="9">
        <f>VLOOKUP(A919,Sku_list!$A$1:$D$2323,4,0)*(L919/1000000*12)</f>
        <v/>
      </c>
      <c r="Y919" s="9">
        <f>VLOOKUP(A919,Sku_list!$A$1:$E$2323,5,0)*((J919+F919)/1000000000)</f>
        <v/>
      </c>
      <c r="Z919" t="n">
        <v>82</v>
      </c>
      <c r="AC919" s="27">
        <f>(DAY(TODAY())+AB919)/30</f>
        <v/>
      </c>
    </row>
    <row r="920">
      <c r="A920" t="n">
        <v>1607799</v>
      </c>
      <c r="B920" t="inlineStr">
        <is>
          <t>ColPlaxMW Pep250 ml</t>
        </is>
      </c>
      <c r="C920" t="inlineStr">
        <is>
          <t>IN87</t>
        </is>
      </c>
      <c r="D920" t="n">
        <v>0</v>
      </c>
      <c r="E920" t="n">
        <v>0</v>
      </c>
      <c r="F920" t="n">
        <v>0</v>
      </c>
      <c r="G920" t="n">
        <v>0</v>
      </c>
      <c r="H920" t="n">
        <v>0</v>
      </c>
      <c r="I920" t="n">
        <v>0</v>
      </c>
      <c r="J920" t="n">
        <v>145</v>
      </c>
      <c r="K920" t="n">
        <v>145</v>
      </c>
      <c r="L920" t="n">
        <v>0</v>
      </c>
      <c r="M920" t="n">
        <v>0</v>
      </c>
      <c r="N920" t="n">
        <v>145</v>
      </c>
      <c r="P920" s="27" t="inlineStr">
        <is>
          <t>154%</t>
        </is>
      </c>
      <c r="R920" t="inlineStr">
        <is>
          <t>Vijaywada</t>
        </is>
      </c>
      <c r="S920" t="inlineStr">
        <is>
          <t>South</t>
        </is>
      </c>
      <c r="T920" s="9">
        <f>VLOOKUP(A920,Sku_list!$A$1:$D$2323,3,0)</f>
        <v/>
      </c>
      <c r="U920" s="9">
        <f>VLOOKUP(A920,Sku_list!$A$1:$D$2323,4,0)*(F920/1000000*12)</f>
        <v/>
      </c>
      <c r="V920" s="9">
        <f>VLOOKUP(A920,Sku_list!$A$1:$D$2323,4,0)*(H920/1000000*12)</f>
        <v/>
      </c>
      <c r="W920" s="9">
        <f>VLOOKUP(A920,Sku_list!$A$1:$D$2323,4,0)*(J920/1000000*12)</f>
        <v/>
      </c>
      <c r="X920" s="9">
        <f>VLOOKUP(A920,Sku_list!$A$1:$D$2323,4,0)*(L920/1000000*12)</f>
        <v/>
      </c>
      <c r="Y920" s="9">
        <f>VLOOKUP(A920,Sku_list!$A$1:$E$2323,5,0)*((J920+F920)/1000000000)</f>
        <v/>
      </c>
      <c r="Z920" t="n">
        <v>268</v>
      </c>
      <c r="AC920" s="27">
        <f>(DAY(TODAY())+AB920)/30</f>
        <v/>
      </c>
    </row>
    <row r="921">
      <c r="A921" t="n">
        <v>1607799</v>
      </c>
      <c r="B921" t="inlineStr">
        <is>
          <t>ColPlaxMW Pep250 ml</t>
        </is>
      </c>
      <c r="C921" t="inlineStr">
        <is>
          <t>IN88</t>
        </is>
      </c>
      <c r="D921" t="n">
        <v>0</v>
      </c>
      <c r="E921" t="n">
        <v>0</v>
      </c>
      <c r="F921" t="n">
        <v>0</v>
      </c>
      <c r="G921" t="n">
        <v>0</v>
      </c>
      <c r="H921" t="n">
        <v>0</v>
      </c>
      <c r="I921" t="n">
        <v>0</v>
      </c>
      <c r="J921" t="n">
        <v>72</v>
      </c>
      <c r="K921" t="n">
        <v>72</v>
      </c>
      <c r="L921" t="n">
        <v>0</v>
      </c>
      <c r="M921" t="n">
        <v>0</v>
      </c>
      <c r="N921" t="n">
        <v>72</v>
      </c>
      <c r="P921" s="27" t="inlineStr"/>
      <c r="R921" t="inlineStr">
        <is>
          <t>Uttaranchal</t>
        </is>
      </c>
      <c r="S921" t="inlineStr">
        <is>
          <t>North</t>
        </is>
      </c>
      <c r="T921" s="9">
        <f>VLOOKUP(A921,Sku_list!$A$1:$D$2323,3,0)</f>
        <v/>
      </c>
      <c r="U921" s="9">
        <f>VLOOKUP(A921,Sku_list!$A$1:$D$2323,4,0)*(F921/1000000*12)</f>
        <v/>
      </c>
      <c r="V921" s="9">
        <f>VLOOKUP(A921,Sku_list!$A$1:$D$2323,4,0)*(H921/1000000*12)</f>
        <v/>
      </c>
      <c r="W921" s="9">
        <f>VLOOKUP(A921,Sku_list!$A$1:$D$2323,4,0)*(J921/1000000*12)</f>
        <v/>
      </c>
      <c r="X921" s="9">
        <f>VLOOKUP(A921,Sku_list!$A$1:$D$2323,4,0)*(L921/1000000*12)</f>
        <v/>
      </c>
      <c r="Y921" s="9">
        <f>VLOOKUP(A921,Sku_list!$A$1:$E$2323,5,0)*((J921+F921)/1000000000)</f>
        <v/>
      </c>
      <c r="Z921" t="n">
        <v>0</v>
      </c>
      <c r="AC921" s="27">
        <f>(DAY(TODAY())+AB921)/30</f>
        <v/>
      </c>
    </row>
    <row r="922">
      <c r="A922" t="n">
        <v>1607799</v>
      </c>
      <c r="B922" t="inlineStr">
        <is>
          <t>ColPlaxMW Pep250 ml</t>
        </is>
      </c>
      <c r="C922" t="inlineStr">
        <is>
          <t>IN89</t>
        </is>
      </c>
      <c r="D922" t="n">
        <v>0</v>
      </c>
      <c r="E922" t="n">
        <v>0</v>
      </c>
      <c r="F922" t="n">
        <v>1</v>
      </c>
      <c r="G922" t="n">
        <v>0</v>
      </c>
      <c r="H922" t="n">
        <v>0</v>
      </c>
      <c r="I922" t="n">
        <v>0</v>
      </c>
      <c r="J922" t="n">
        <v>67</v>
      </c>
      <c r="K922" t="n">
        <v>68</v>
      </c>
      <c r="L922" t="n">
        <v>0</v>
      </c>
      <c r="M922" t="n">
        <v>0</v>
      </c>
      <c r="N922" t="n">
        <v>68</v>
      </c>
      <c r="P922" s="27" t="inlineStr">
        <is>
          <t>185%</t>
        </is>
      </c>
      <c r="R922" t="inlineStr">
        <is>
          <t>Hubli</t>
        </is>
      </c>
      <c r="S922" t="inlineStr">
        <is>
          <t>South</t>
        </is>
      </c>
      <c r="T922" s="9">
        <f>VLOOKUP(A922,Sku_list!$A$1:$D$2323,3,0)</f>
        <v/>
      </c>
      <c r="U922" s="9">
        <f>VLOOKUP(A922,Sku_list!$A$1:$D$2323,4,0)*(F922/1000000*12)</f>
        <v/>
      </c>
      <c r="V922" s="9">
        <f>VLOOKUP(A922,Sku_list!$A$1:$D$2323,4,0)*(H922/1000000*12)</f>
        <v/>
      </c>
      <c r="W922" s="9">
        <f>VLOOKUP(A922,Sku_list!$A$1:$D$2323,4,0)*(J922/1000000*12)</f>
        <v/>
      </c>
      <c r="X922" s="9">
        <f>VLOOKUP(A922,Sku_list!$A$1:$D$2323,4,0)*(L922/1000000*12)</f>
        <v/>
      </c>
      <c r="Y922" s="9">
        <f>VLOOKUP(A922,Sku_list!$A$1:$E$2323,5,0)*((J922+F922)/1000000000)</f>
        <v/>
      </c>
      <c r="Z922" t="n">
        <v>80</v>
      </c>
      <c r="AC922" s="27">
        <f>(DAY(TODAY())+AB922)/30</f>
        <v/>
      </c>
    </row>
    <row r="923">
      <c r="A923" t="n">
        <v>1607799</v>
      </c>
      <c r="B923" t="inlineStr">
        <is>
          <t>ColPlaxMW Pep250 ml</t>
        </is>
      </c>
      <c r="C923" t="inlineStr">
        <is>
          <t>IN90</t>
        </is>
      </c>
      <c r="D923" t="n">
        <v>0</v>
      </c>
      <c r="E923" t="n">
        <v>0</v>
      </c>
      <c r="F923" t="n">
        <v>0</v>
      </c>
      <c r="G923" t="n">
        <v>0</v>
      </c>
      <c r="H923" t="n">
        <v>0</v>
      </c>
      <c r="I923" t="n">
        <v>0</v>
      </c>
      <c r="J923" t="n">
        <v>0</v>
      </c>
      <c r="K923" t="n">
        <v>0</v>
      </c>
      <c r="L923" t="n">
        <v>0</v>
      </c>
      <c r="M923" t="n">
        <v>0</v>
      </c>
      <c r="N923" t="n">
        <v>0</v>
      </c>
      <c r="P923" s="27" t="inlineStr"/>
      <c r="R923" t="inlineStr">
        <is>
          <t>Export</t>
        </is>
      </c>
      <c r="S923" t="inlineStr">
        <is>
          <t>Exp-DC</t>
        </is>
      </c>
      <c r="T923" s="9">
        <f>VLOOKUP(A923,Sku_list!$A$1:$D$2323,3,0)</f>
        <v/>
      </c>
      <c r="U923" s="9">
        <f>VLOOKUP(A923,Sku_list!$A$1:$D$2323,4,0)*(F923/1000000*12)</f>
        <v/>
      </c>
      <c r="V923" s="9">
        <f>VLOOKUP(A923,Sku_list!$A$1:$D$2323,4,0)*(H923/1000000*12)</f>
        <v/>
      </c>
      <c r="W923" s="9">
        <f>VLOOKUP(A923,Sku_list!$A$1:$D$2323,4,0)*(J923/1000000*12)</f>
        <v/>
      </c>
      <c r="X923" s="9">
        <f>VLOOKUP(A923,Sku_list!$A$1:$D$2323,4,0)*(L923/1000000*12)</f>
        <v/>
      </c>
      <c r="Y923" s="9">
        <f>VLOOKUP(A923,Sku_list!$A$1:$E$2323,5,0)*((J923+F923)/1000000000)</f>
        <v/>
      </c>
      <c r="Z923" t="n">
        <v>0</v>
      </c>
      <c r="AC923" s="27">
        <f>(DAY(TODAY())+AB923)/30</f>
        <v/>
      </c>
    </row>
    <row r="924">
      <c r="A924" t="n">
        <v>1607799</v>
      </c>
      <c r="B924" t="inlineStr">
        <is>
          <t>ColPlaxMW Pep250 ml</t>
        </is>
      </c>
      <c r="C924" t="inlineStr">
        <is>
          <t>IN91</t>
        </is>
      </c>
      <c r="D924" t="n">
        <v>0</v>
      </c>
      <c r="E924" t="n">
        <v>0</v>
      </c>
      <c r="F924" t="n">
        <v>0</v>
      </c>
      <c r="G924" t="n">
        <v>0</v>
      </c>
      <c r="H924" t="n">
        <v>0</v>
      </c>
      <c r="I924" t="n">
        <v>0</v>
      </c>
      <c r="J924" t="n">
        <v>33</v>
      </c>
      <c r="K924" t="n">
        <v>33</v>
      </c>
      <c r="L924" t="n">
        <v>0</v>
      </c>
      <c r="M924" t="n">
        <v>0</v>
      </c>
      <c r="N924" t="n">
        <v>33</v>
      </c>
      <c r="P924" s="27" t="inlineStr">
        <is>
          <t>156%</t>
        </is>
      </c>
      <c r="R924" t="inlineStr">
        <is>
          <t>Siliguri</t>
        </is>
      </c>
      <c r="S924" t="inlineStr">
        <is>
          <t>East</t>
        </is>
      </c>
      <c r="T924" s="9">
        <f>VLOOKUP(A924,Sku_list!$A$1:$D$2323,3,0)</f>
        <v/>
      </c>
      <c r="U924" s="9">
        <f>VLOOKUP(A924,Sku_list!$A$1:$D$2323,4,0)*(F924/1000000*12)</f>
        <v/>
      </c>
      <c r="V924" s="9">
        <f>VLOOKUP(A924,Sku_list!$A$1:$D$2323,4,0)*(H924/1000000*12)</f>
        <v/>
      </c>
      <c r="W924" s="9">
        <f>VLOOKUP(A924,Sku_list!$A$1:$D$2323,4,0)*(J924/1000000*12)</f>
        <v/>
      </c>
      <c r="X924" s="9">
        <f>VLOOKUP(A924,Sku_list!$A$1:$D$2323,4,0)*(L924/1000000*12)</f>
        <v/>
      </c>
      <c r="Y924" s="9">
        <f>VLOOKUP(A924,Sku_list!$A$1:$E$2323,5,0)*((J924+F924)/1000000000)</f>
        <v/>
      </c>
      <c r="Z924" t="n">
        <v>59</v>
      </c>
      <c r="AC924" s="27">
        <f>(DAY(TODAY())+AB924)/30</f>
        <v/>
      </c>
    </row>
    <row r="925">
      <c r="A925" t="n">
        <v>1607799</v>
      </c>
      <c r="B925" t="inlineStr">
        <is>
          <t>ColPlaxMW Pep250 ml</t>
        </is>
      </c>
      <c r="C925" t="inlineStr">
        <is>
          <t>IN95</t>
        </is>
      </c>
      <c r="D925" t="n">
        <v>0</v>
      </c>
      <c r="E925" t="n">
        <v>0</v>
      </c>
      <c r="F925" t="n">
        <v>0</v>
      </c>
      <c r="G925" t="n">
        <v>0</v>
      </c>
      <c r="H925" t="n">
        <v>0</v>
      </c>
      <c r="I925" t="n">
        <v>0</v>
      </c>
      <c r="J925" t="n">
        <v>373</v>
      </c>
      <c r="K925" t="n">
        <v>373</v>
      </c>
      <c r="L925" t="n">
        <v>0</v>
      </c>
      <c r="M925" t="n">
        <v>0</v>
      </c>
      <c r="N925" t="n">
        <v>373</v>
      </c>
      <c r="P925" s="27" t="inlineStr"/>
      <c r="R925" t="inlineStr">
        <is>
          <t>Hasangarh</t>
        </is>
      </c>
      <c r="S925" t="inlineStr">
        <is>
          <t>North DC</t>
        </is>
      </c>
      <c r="T925" s="9">
        <f>VLOOKUP(A925,Sku_list!$A$1:$D$2323,3,0)</f>
        <v/>
      </c>
      <c r="U925" s="9">
        <f>VLOOKUP(A925,Sku_list!$A$1:$D$2323,4,0)*(F925/1000000*12)</f>
        <v/>
      </c>
      <c r="V925" s="9">
        <f>VLOOKUP(A925,Sku_list!$A$1:$D$2323,4,0)*(H925/1000000*12)</f>
        <v/>
      </c>
      <c r="W925" s="9">
        <f>VLOOKUP(A925,Sku_list!$A$1:$D$2323,4,0)*(J925/1000000*12)</f>
        <v/>
      </c>
      <c r="X925" s="9">
        <f>VLOOKUP(A925,Sku_list!$A$1:$D$2323,4,0)*(L925/1000000*12)</f>
        <v/>
      </c>
      <c r="Y925" s="9">
        <f>VLOOKUP(A925,Sku_list!$A$1:$E$2323,5,0)*((J925+F925)/1000000000)</f>
        <v/>
      </c>
      <c r="Z925" t="n">
        <v>0</v>
      </c>
      <c r="AC925" s="27">
        <f>(DAY(TODAY())+AB925)/30</f>
        <v/>
      </c>
    </row>
    <row r="926">
      <c r="A926" t="n">
        <v>1607799</v>
      </c>
      <c r="B926" t="inlineStr">
        <is>
          <t>ColPlaxMW Pep250 ml</t>
        </is>
      </c>
      <c r="C926" t="inlineStr">
        <is>
          <t>IN97</t>
        </is>
      </c>
      <c r="D926" t="n">
        <v>0</v>
      </c>
      <c r="E926" t="n">
        <v>0</v>
      </c>
      <c r="F926" t="n">
        <v>0</v>
      </c>
      <c r="G926" t="n">
        <v>0</v>
      </c>
      <c r="H926" t="n">
        <v>0</v>
      </c>
      <c r="I926" t="n">
        <v>1</v>
      </c>
      <c r="J926" t="n">
        <v>914</v>
      </c>
      <c r="K926" t="n">
        <v>914</v>
      </c>
      <c r="L926" t="n">
        <v>0</v>
      </c>
      <c r="M926" t="n">
        <v>0</v>
      </c>
      <c r="N926" t="n">
        <v>914</v>
      </c>
      <c r="P926" s="27" t="inlineStr"/>
      <c r="R926" t="inlineStr">
        <is>
          <t>Hubli DC</t>
        </is>
      </c>
      <c r="S926" t="inlineStr">
        <is>
          <t>South DC</t>
        </is>
      </c>
      <c r="T926" s="9">
        <f>VLOOKUP(A926,Sku_list!$A$1:$D$2323,3,0)</f>
        <v/>
      </c>
      <c r="U926" s="9">
        <f>VLOOKUP(A926,Sku_list!$A$1:$D$2323,4,0)*(F926/1000000*12)</f>
        <v/>
      </c>
      <c r="V926" s="9">
        <f>VLOOKUP(A926,Sku_list!$A$1:$D$2323,4,0)*(H926/1000000*12)</f>
        <v/>
      </c>
      <c r="W926" s="9">
        <f>VLOOKUP(A926,Sku_list!$A$1:$D$2323,4,0)*(J926/1000000*12)</f>
        <v/>
      </c>
      <c r="X926" s="9">
        <f>VLOOKUP(A926,Sku_list!$A$1:$D$2323,4,0)*(L926/1000000*12)</f>
        <v/>
      </c>
      <c r="Y926" s="9">
        <f>VLOOKUP(A926,Sku_list!$A$1:$E$2323,5,0)*((J926+F926)/1000000000)</f>
        <v/>
      </c>
      <c r="Z926" t="n">
        <v>0</v>
      </c>
      <c r="AC926" s="27">
        <f>(DAY(TODAY())+AB926)/30</f>
        <v/>
      </c>
    </row>
    <row r="927">
      <c r="A927" t="n">
        <v>1607799</v>
      </c>
      <c r="B927" t="inlineStr">
        <is>
          <t>ColPlaxMW Pep250 ml</t>
        </is>
      </c>
      <c r="C927" t="inlineStr">
        <is>
          <t>IN98</t>
        </is>
      </c>
      <c r="D927" t="n">
        <v>0</v>
      </c>
      <c r="E927" t="n">
        <v>0</v>
      </c>
      <c r="F927" t="n">
        <v>0</v>
      </c>
      <c r="G927" t="n">
        <v>0</v>
      </c>
      <c r="H927" t="n">
        <v>0</v>
      </c>
      <c r="I927" t="n">
        <v>0</v>
      </c>
      <c r="J927" t="n">
        <v>597</v>
      </c>
      <c r="K927" t="n">
        <v>597</v>
      </c>
      <c r="L927" t="n">
        <v>0</v>
      </c>
      <c r="M927" t="n">
        <v>0</v>
      </c>
      <c r="N927" t="n">
        <v>597</v>
      </c>
      <c r="P927" s="27" t="inlineStr"/>
      <c r="R927" t="inlineStr">
        <is>
          <t>Calcutta DC</t>
        </is>
      </c>
      <c r="S927" t="inlineStr">
        <is>
          <t>East DC</t>
        </is>
      </c>
      <c r="T927" s="9">
        <f>VLOOKUP(A927,Sku_list!$A$1:$D$2323,3,0)</f>
        <v/>
      </c>
      <c r="U927" s="9">
        <f>VLOOKUP(A927,Sku_list!$A$1:$D$2323,4,0)*(F927/1000000*12)</f>
        <v/>
      </c>
      <c r="V927" s="9">
        <f>VLOOKUP(A927,Sku_list!$A$1:$D$2323,4,0)*(H927/1000000*12)</f>
        <v/>
      </c>
      <c r="W927" s="9">
        <f>VLOOKUP(A927,Sku_list!$A$1:$D$2323,4,0)*(J927/1000000*12)</f>
        <v/>
      </c>
      <c r="X927" s="9">
        <f>VLOOKUP(A927,Sku_list!$A$1:$D$2323,4,0)*(L927/1000000*12)</f>
        <v/>
      </c>
      <c r="Y927" s="9">
        <f>VLOOKUP(A927,Sku_list!$A$1:$E$2323,5,0)*((J927+F927)/1000000000)</f>
        <v/>
      </c>
      <c r="Z927" t="n">
        <v>0</v>
      </c>
      <c r="AC927" s="27">
        <f>(DAY(TODAY())+AB927)/30</f>
        <v/>
      </c>
    </row>
    <row r="928">
      <c r="A928" t="n">
        <v>1607799</v>
      </c>
      <c r="B928" t="inlineStr">
        <is>
          <t>ColPlaxMW Pep250 ml</t>
        </is>
      </c>
      <c r="C928" t="inlineStr">
        <is>
          <t>IN99</t>
        </is>
      </c>
      <c r="D928" t="n">
        <v>0</v>
      </c>
      <c r="E928" t="n">
        <v>0</v>
      </c>
      <c r="F928" t="n">
        <v>0</v>
      </c>
      <c r="G928" t="n">
        <v>0</v>
      </c>
      <c r="H928" t="n">
        <v>0</v>
      </c>
      <c r="I928" t="n">
        <v>0</v>
      </c>
      <c r="J928" t="n">
        <v>0</v>
      </c>
      <c r="K928" t="n">
        <v>0</v>
      </c>
      <c r="L928" t="n">
        <v>0</v>
      </c>
      <c r="M928" t="n">
        <v>0</v>
      </c>
      <c r="N928" t="n">
        <v>0</v>
      </c>
      <c r="P928" s="27" t="inlineStr"/>
      <c r="R928" t="inlineStr">
        <is>
          <t>Goa DC</t>
        </is>
      </c>
      <c r="S928" t="inlineStr">
        <is>
          <t>Plant</t>
        </is>
      </c>
      <c r="T928" s="9">
        <f>VLOOKUP(A928,Sku_list!$A$1:$D$2323,3,0)</f>
        <v/>
      </c>
      <c r="U928" s="9">
        <f>VLOOKUP(A928,Sku_list!$A$1:$D$2323,4,0)*(F928/1000000*12)</f>
        <v/>
      </c>
      <c r="V928" s="9">
        <f>VLOOKUP(A928,Sku_list!$A$1:$D$2323,4,0)*(H928/1000000*12)</f>
        <v/>
      </c>
      <c r="W928" s="9">
        <f>VLOOKUP(A928,Sku_list!$A$1:$D$2323,4,0)*(J928/1000000*12)</f>
        <v/>
      </c>
      <c r="X928" s="9">
        <f>VLOOKUP(A928,Sku_list!$A$1:$D$2323,4,0)*(L928/1000000*12)</f>
        <v/>
      </c>
      <c r="Y928" s="9">
        <f>VLOOKUP(A928,Sku_list!$A$1:$E$2323,5,0)*((J928+F928)/1000000000)</f>
        <v/>
      </c>
      <c r="Z928" t="n">
        <v>0</v>
      </c>
      <c r="AC928" s="27">
        <f>(DAY(TODAY())+AB928)/30</f>
        <v/>
      </c>
    </row>
    <row r="929">
      <c r="A929" t="n">
        <v>1607805</v>
      </c>
      <c r="B929" t="inlineStr">
        <is>
          <t>Col Plax MW AS 250</t>
        </is>
      </c>
      <c r="C929" t="inlineStr">
        <is>
          <t>IN59</t>
        </is>
      </c>
      <c r="D929" t="n">
        <v>0</v>
      </c>
      <c r="E929" t="n">
        <v>0</v>
      </c>
      <c r="F929" t="n">
        <v>0</v>
      </c>
      <c r="G929" t="n">
        <v>0</v>
      </c>
      <c r="H929" t="n">
        <v>0</v>
      </c>
      <c r="I929" t="n">
        <v>0</v>
      </c>
      <c r="J929" t="n">
        <v>102</v>
      </c>
      <c r="K929" t="n">
        <v>102</v>
      </c>
      <c r="L929" t="n">
        <v>0</v>
      </c>
      <c r="M929" t="n">
        <v>0</v>
      </c>
      <c r="N929" t="n">
        <v>102</v>
      </c>
      <c r="P929" s="27" t="inlineStr">
        <is>
          <t>100%</t>
        </is>
      </c>
      <c r="R929" t="inlineStr">
        <is>
          <t>Coimbatore</t>
        </is>
      </c>
      <c r="S929" t="inlineStr">
        <is>
          <t>South</t>
        </is>
      </c>
      <c r="T929" s="9">
        <f>VLOOKUP(A929,Sku_list!$A$1:$D$2323,3,0)</f>
        <v/>
      </c>
      <c r="U929" s="9">
        <f>VLOOKUP(A929,Sku_list!$A$1:$D$2323,4,0)*(F929/1000000*12)</f>
        <v/>
      </c>
      <c r="V929" s="9">
        <f>VLOOKUP(A929,Sku_list!$A$1:$D$2323,4,0)*(H929/1000000*12)</f>
        <v/>
      </c>
      <c r="W929" s="9">
        <f>VLOOKUP(A929,Sku_list!$A$1:$D$2323,4,0)*(J929/1000000*12)</f>
        <v/>
      </c>
      <c r="X929" s="9">
        <f>VLOOKUP(A929,Sku_list!$A$1:$D$2323,4,0)*(L929/1000000*12)</f>
        <v/>
      </c>
      <c r="Y929" s="9">
        <f>VLOOKUP(A929,Sku_list!$A$1:$E$2323,5,0)*((J929+F929)/1000000000)</f>
        <v/>
      </c>
      <c r="Z929" t="n">
        <v>146</v>
      </c>
      <c r="AC929" s="27">
        <f>(DAY(TODAY())+AB929)/30</f>
        <v/>
      </c>
    </row>
    <row r="930">
      <c r="A930" t="n">
        <v>1607805</v>
      </c>
      <c r="B930" t="inlineStr">
        <is>
          <t>Col Plax MW AS 250</t>
        </is>
      </c>
      <c r="C930" t="inlineStr">
        <is>
          <t>IN60</t>
        </is>
      </c>
      <c r="D930" t="n">
        <v>0</v>
      </c>
      <c r="E930" t="n">
        <v>0</v>
      </c>
      <c r="F930" t="n">
        <v>0</v>
      </c>
      <c r="G930" t="n">
        <v>0</v>
      </c>
      <c r="H930" t="n">
        <v>0</v>
      </c>
      <c r="I930" t="n">
        <v>0</v>
      </c>
      <c r="J930" t="n">
        <v>45</v>
      </c>
      <c r="K930" t="n">
        <v>45</v>
      </c>
      <c r="L930" t="n">
        <v>0</v>
      </c>
      <c r="M930" t="n">
        <v>0</v>
      </c>
      <c r="N930" t="n">
        <v>45</v>
      </c>
      <c r="P930" s="27" t="inlineStr"/>
      <c r="R930" t="inlineStr">
        <is>
          <t>Mumbai</t>
        </is>
      </c>
      <c r="S930" t="inlineStr">
        <is>
          <t>West</t>
        </is>
      </c>
      <c r="T930" s="9">
        <f>VLOOKUP(A930,Sku_list!$A$1:$D$2323,3,0)</f>
        <v/>
      </c>
      <c r="U930" s="9">
        <f>VLOOKUP(A930,Sku_list!$A$1:$D$2323,4,0)*(F930/1000000*12)</f>
        <v/>
      </c>
      <c r="V930" s="9">
        <f>VLOOKUP(A930,Sku_list!$A$1:$D$2323,4,0)*(H930/1000000*12)</f>
        <v/>
      </c>
      <c r="W930" s="9">
        <f>VLOOKUP(A930,Sku_list!$A$1:$D$2323,4,0)*(J930/1000000*12)</f>
        <v/>
      </c>
      <c r="X930" s="9">
        <f>VLOOKUP(A930,Sku_list!$A$1:$D$2323,4,0)*(L930/1000000*12)</f>
        <v/>
      </c>
      <c r="Y930" s="9">
        <f>VLOOKUP(A930,Sku_list!$A$1:$E$2323,5,0)*((J930+F930)/1000000000)</f>
        <v/>
      </c>
      <c r="Z930" t="n">
        <v>0</v>
      </c>
      <c r="AC930" s="27">
        <f>(DAY(TODAY())+AB930)/30</f>
        <v/>
      </c>
    </row>
    <row r="931">
      <c r="A931" t="n">
        <v>1607805</v>
      </c>
      <c r="B931" t="inlineStr">
        <is>
          <t>Col Plax MW AS 250</t>
        </is>
      </c>
      <c r="C931" t="inlineStr">
        <is>
          <t>IN61</t>
        </is>
      </c>
      <c r="D931" t="n">
        <v>0</v>
      </c>
      <c r="E931" t="n">
        <v>0</v>
      </c>
      <c r="F931" t="n">
        <v>30</v>
      </c>
      <c r="G931" t="n">
        <v>0</v>
      </c>
      <c r="H931" t="n">
        <v>0</v>
      </c>
      <c r="I931" t="n">
        <v>0</v>
      </c>
      <c r="J931" t="n">
        <v>111</v>
      </c>
      <c r="K931" t="n">
        <v>141</v>
      </c>
      <c r="L931" t="n">
        <v>0</v>
      </c>
      <c r="M931" t="n">
        <v>0</v>
      </c>
      <c r="N931" t="n">
        <v>141</v>
      </c>
      <c r="P931" s="27" t="inlineStr"/>
      <c r="R931" t="inlineStr">
        <is>
          <t>Delhi</t>
        </is>
      </c>
      <c r="S931" t="inlineStr">
        <is>
          <t>North</t>
        </is>
      </c>
      <c r="T931" s="9">
        <f>VLOOKUP(A931,Sku_list!$A$1:$D$2323,3,0)</f>
        <v/>
      </c>
      <c r="U931" s="9">
        <f>VLOOKUP(A931,Sku_list!$A$1:$D$2323,4,0)*(F931/1000000*12)</f>
        <v/>
      </c>
      <c r="V931" s="9">
        <f>VLOOKUP(A931,Sku_list!$A$1:$D$2323,4,0)*(H931/1000000*12)</f>
        <v/>
      </c>
      <c r="W931" s="9">
        <f>VLOOKUP(A931,Sku_list!$A$1:$D$2323,4,0)*(J931/1000000*12)</f>
        <v/>
      </c>
      <c r="X931" s="9">
        <f>VLOOKUP(A931,Sku_list!$A$1:$D$2323,4,0)*(L931/1000000*12)</f>
        <v/>
      </c>
      <c r="Y931" s="9">
        <f>VLOOKUP(A931,Sku_list!$A$1:$E$2323,5,0)*((J931+F931)/1000000000)</f>
        <v/>
      </c>
      <c r="Z931" t="n">
        <v>0</v>
      </c>
      <c r="AC931" s="27">
        <f>(DAY(TODAY())+AB931)/30</f>
        <v/>
      </c>
    </row>
    <row r="932">
      <c r="A932" t="n">
        <v>1607805</v>
      </c>
      <c r="B932" t="inlineStr">
        <is>
          <t>Col Plax MW AS 250</t>
        </is>
      </c>
      <c r="C932" t="inlineStr">
        <is>
          <t>IN62</t>
        </is>
      </c>
      <c r="D932" t="n">
        <v>0</v>
      </c>
      <c r="E932" t="n">
        <v>0</v>
      </c>
      <c r="F932" t="n">
        <v>0</v>
      </c>
      <c r="G932" t="n">
        <v>0</v>
      </c>
      <c r="H932" t="n">
        <v>0</v>
      </c>
      <c r="I932" t="n">
        <v>0</v>
      </c>
      <c r="J932" t="n">
        <v>40</v>
      </c>
      <c r="K932" t="n">
        <v>40</v>
      </c>
      <c r="L932" t="n">
        <v>0</v>
      </c>
      <c r="M932" t="n">
        <v>0</v>
      </c>
      <c r="N932" t="n">
        <v>40</v>
      </c>
      <c r="P932" s="27" t="inlineStr">
        <is>
          <t>171%</t>
        </is>
      </c>
      <c r="R932" t="inlineStr">
        <is>
          <t>Calcutta</t>
        </is>
      </c>
      <c r="S932" t="inlineStr">
        <is>
          <t>East</t>
        </is>
      </c>
      <c r="T932" s="9">
        <f>VLOOKUP(A932,Sku_list!$A$1:$D$2323,3,0)</f>
        <v/>
      </c>
      <c r="U932" s="9">
        <f>VLOOKUP(A932,Sku_list!$A$1:$D$2323,4,0)*(F932/1000000*12)</f>
        <v/>
      </c>
      <c r="V932" s="9">
        <f>VLOOKUP(A932,Sku_list!$A$1:$D$2323,4,0)*(H932/1000000*12)</f>
        <v/>
      </c>
      <c r="W932" s="9">
        <f>VLOOKUP(A932,Sku_list!$A$1:$D$2323,4,0)*(J932/1000000*12)</f>
        <v/>
      </c>
      <c r="X932" s="9">
        <f>VLOOKUP(A932,Sku_list!$A$1:$D$2323,4,0)*(L932/1000000*12)</f>
        <v/>
      </c>
      <c r="Y932" s="9">
        <f>VLOOKUP(A932,Sku_list!$A$1:$E$2323,5,0)*((J932+F932)/1000000000)</f>
        <v/>
      </c>
      <c r="Z932" t="n">
        <v>56</v>
      </c>
      <c r="AC932" s="27">
        <f>(DAY(TODAY())+AB932)/30</f>
        <v/>
      </c>
    </row>
    <row r="933">
      <c r="A933" t="n">
        <v>1607805</v>
      </c>
      <c r="B933" t="inlineStr">
        <is>
          <t>Col Plax MW AS 250</t>
        </is>
      </c>
      <c r="C933" t="inlineStr">
        <is>
          <t>IN63</t>
        </is>
      </c>
      <c r="D933" t="n">
        <v>0</v>
      </c>
      <c r="E933" t="n">
        <v>0</v>
      </c>
      <c r="F933" t="n">
        <v>0</v>
      </c>
      <c r="G933" t="n">
        <v>0</v>
      </c>
      <c r="H933" t="n">
        <v>0</v>
      </c>
      <c r="I933" t="n">
        <v>0</v>
      </c>
      <c r="J933" t="n">
        <v>68</v>
      </c>
      <c r="K933" t="n">
        <v>68</v>
      </c>
      <c r="L933" t="n">
        <v>0</v>
      </c>
      <c r="M933" t="n">
        <v>0</v>
      </c>
      <c r="N933" t="n">
        <v>68</v>
      </c>
      <c r="P933" s="27" t="inlineStr"/>
      <c r="R933" t="inlineStr">
        <is>
          <t>Trichy</t>
        </is>
      </c>
      <c r="S933" t="inlineStr">
        <is>
          <t>South</t>
        </is>
      </c>
      <c r="T933" s="9">
        <f>VLOOKUP(A933,Sku_list!$A$1:$D$2323,3,0)</f>
        <v/>
      </c>
      <c r="U933" s="9">
        <f>VLOOKUP(A933,Sku_list!$A$1:$D$2323,4,0)*(F933/1000000*12)</f>
        <v/>
      </c>
      <c r="V933" s="9">
        <f>VLOOKUP(A933,Sku_list!$A$1:$D$2323,4,0)*(H933/1000000*12)</f>
        <v/>
      </c>
      <c r="W933" s="9">
        <f>VLOOKUP(A933,Sku_list!$A$1:$D$2323,4,0)*(J933/1000000*12)</f>
        <v/>
      </c>
      <c r="X933" s="9">
        <f>VLOOKUP(A933,Sku_list!$A$1:$D$2323,4,0)*(L933/1000000*12)</f>
        <v/>
      </c>
      <c r="Y933" s="9">
        <f>VLOOKUP(A933,Sku_list!$A$1:$E$2323,5,0)*((J933+F933)/1000000000)</f>
        <v/>
      </c>
      <c r="Z933" t="n">
        <v>0</v>
      </c>
      <c r="AC933" s="27">
        <f>(DAY(TODAY())+AB933)/30</f>
        <v/>
      </c>
    </row>
    <row r="934">
      <c r="A934" t="n">
        <v>1607805</v>
      </c>
      <c r="B934" t="inlineStr">
        <is>
          <t>Col Plax MW AS 250</t>
        </is>
      </c>
      <c r="C934" t="inlineStr">
        <is>
          <t>IN64</t>
        </is>
      </c>
      <c r="D934" t="n">
        <v>0</v>
      </c>
      <c r="E934" t="n">
        <v>0</v>
      </c>
      <c r="F934" t="n">
        <v>0</v>
      </c>
      <c r="G934" t="n">
        <v>0</v>
      </c>
      <c r="H934" t="n">
        <v>0</v>
      </c>
      <c r="I934" t="n">
        <v>0</v>
      </c>
      <c r="J934" t="n">
        <v>116</v>
      </c>
      <c r="K934" t="n">
        <v>116</v>
      </c>
      <c r="L934" t="n">
        <v>0</v>
      </c>
      <c r="M934" t="n">
        <v>0</v>
      </c>
      <c r="N934" t="n">
        <v>116</v>
      </c>
      <c r="P934" s="27" t="inlineStr">
        <is>
          <t>226%</t>
        </is>
      </c>
      <c r="R934" t="inlineStr">
        <is>
          <t>Chennai</t>
        </is>
      </c>
      <c r="S934" t="inlineStr">
        <is>
          <t>South</t>
        </is>
      </c>
      <c r="T934" s="9">
        <f>VLOOKUP(A934,Sku_list!$A$1:$D$2323,3,0)</f>
        <v/>
      </c>
      <c r="U934" s="9">
        <f>VLOOKUP(A934,Sku_list!$A$1:$D$2323,4,0)*(F934/1000000*12)</f>
        <v/>
      </c>
      <c r="V934" s="9">
        <f>VLOOKUP(A934,Sku_list!$A$1:$D$2323,4,0)*(H934/1000000*12)</f>
        <v/>
      </c>
      <c r="W934" s="9">
        <f>VLOOKUP(A934,Sku_list!$A$1:$D$2323,4,0)*(J934/1000000*12)</f>
        <v/>
      </c>
      <c r="X934" s="9">
        <f>VLOOKUP(A934,Sku_list!$A$1:$D$2323,4,0)*(L934/1000000*12)</f>
        <v/>
      </c>
      <c r="Y934" s="9">
        <f>VLOOKUP(A934,Sku_list!$A$1:$E$2323,5,0)*((J934+F934)/1000000000)</f>
        <v/>
      </c>
      <c r="Z934" t="n">
        <v>92</v>
      </c>
      <c r="AC934" s="27">
        <f>(DAY(TODAY())+AB934)/30</f>
        <v/>
      </c>
    </row>
    <row r="935">
      <c r="A935" t="n">
        <v>1607805</v>
      </c>
      <c r="B935" t="inlineStr">
        <is>
          <t>Col Plax MW AS 250</t>
        </is>
      </c>
      <c r="C935" t="inlineStr">
        <is>
          <t>IN65</t>
        </is>
      </c>
      <c r="D935" t="n">
        <v>0</v>
      </c>
      <c r="E935" t="n">
        <v>0</v>
      </c>
      <c r="F935" t="n">
        <v>0</v>
      </c>
      <c r="G935" t="n">
        <v>0</v>
      </c>
      <c r="H935" t="n">
        <v>0</v>
      </c>
      <c r="I935" t="n">
        <v>0</v>
      </c>
      <c r="J935" t="n">
        <v>37</v>
      </c>
      <c r="K935" t="n">
        <v>37</v>
      </c>
      <c r="L935" t="n">
        <v>0</v>
      </c>
      <c r="M935" t="n">
        <v>0</v>
      </c>
      <c r="N935" t="n">
        <v>37</v>
      </c>
      <c r="P935" s="27" t="inlineStr">
        <is>
          <t>205%</t>
        </is>
      </c>
      <c r="R935" t="inlineStr">
        <is>
          <t>Kanpur</t>
        </is>
      </c>
      <c r="S935" t="inlineStr">
        <is>
          <t>North</t>
        </is>
      </c>
      <c r="T935" s="9">
        <f>VLOOKUP(A935,Sku_list!$A$1:$D$2323,3,0)</f>
        <v/>
      </c>
      <c r="U935" s="9">
        <f>VLOOKUP(A935,Sku_list!$A$1:$D$2323,4,0)*(F935/1000000*12)</f>
        <v/>
      </c>
      <c r="V935" s="9">
        <f>VLOOKUP(A935,Sku_list!$A$1:$D$2323,4,0)*(H935/1000000*12)</f>
        <v/>
      </c>
      <c r="W935" s="9">
        <f>VLOOKUP(A935,Sku_list!$A$1:$D$2323,4,0)*(J935/1000000*12)</f>
        <v/>
      </c>
      <c r="X935" s="9">
        <f>VLOOKUP(A935,Sku_list!$A$1:$D$2323,4,0)*(L935/1000000*12)</f>
        <v/>
      </c>
      <c r="Y935" s="9">
        <f>VLOOKUP(A935,Sku_list!$A$1:$E$2323,5,0)*((J935+F935)/1000000000)</f>
        <v/>
      </c>
      <c r="Z935" t="n">
        <v>77</v>
      </c>
      <c r="AC935" s="27">
        <f>(DAY(TODAY())+AB935)/30</f>
        <v/>
      </c>
    </row>
    <row r="936">
      <c r="A936" t="n">
        <v>1607805</v>
      </c>
      <c r="B936" t="inlineStr">
        <is>
          <t>Col Plax MW AS 250</t>
        </is>
      </c>
      <c r="C936" t="inlineStr">
        <is>
          <t>IN66</t>
        </is>
      </c>
      <c r="D936" t="n">
        <v>0</v>
      </c>
      <c r="E936" t="n">
        <v>0</v>
      </c>
      <c r="F936" t="n">
        <v>0</v>
      </c>
      <c r="G936" t="n">
        <v>0</v>
      </c>
      <c r="H936" t="n">
        <v>0</v>
      </c>
      <c r="I936" t="n">
        <v>0</v>
      </c>
      <c r="J936" t="n">
        <v>16</v>
      </c>
      <c r="K936" t="n">
        <v>16</v>
      </c>
      <c r="L936" t="n">
        <v>0</v>
      </c>
      <c r="M936" t="n">
        <v>0</v>
      </c>
      <c r="N936" t="n">
        <v>16</v>
      </c>
      <c r="P936" s="27" t="inlineStr">
        <is>
          <t>360%</t>
        </is>
      </c>
      <c r="R936" t="inlineStr">
        <is>
          <t>Bhubaneshwar</t>
        </is>
      </c>
      <c r="S936" t="inlineStr">
        <is>
          <t>East</t>
        </is>
      </c>
      <c r="T936" s="9">
        <f>VLOOKUP(A936,Sku_list!$A$1:$D$2323,3,0)</f>
        <v/>
      </c>
      <c r="U936" s="9">
        <f>VLOOKUP(A936,Sku_list!$A$1:$D$2323,4,0)*(F936/1000000*12)</f>
        <v/>
      </c>
      <c r="V936" s="9">
        <f>VLOOKUP(A936,Sku_list!$A$1:$D$2323,4,0)*(H936/1000000*12)</f>
        <v/>
      </c>
      <c r="W936" s="9">
        <f>VLOOKUP(A936,Sku_list!$A$1:$D$2323,4,0)*(J936/1000000*12)</f>
        <v/>
      </c>
      <c r="X936" s="9">
        <f>VLOOKUP(A936,Sku_list!$A$1:$D$2323,4,0)*(L936/1000000*12)</f>
        <v/>
      </c>
      <c r="Y936" s="9">
        <f>VLOOKUP(A936,Sku_list!$A$1:$E$2323,5,0)*((J936+F936)/1000000000)</f>
        <v/>
      </c>
      <c r="Z936" t="n">
        <v>10</v>
      </c>
      <c r="AC936" s="27">
        <f>(DAY(TODAY())+AB936)/30</f>
        <v/>
      </c>
    </row>
    <row r="937">
      <c r="A937" t="n">
        <v>1607805</v>
      </c>
      <c r="B937" t="inlineStr">
        <is>
          <t>Col Plax MW AS 250</t>
        </is>
      </c>
      <c r="C937" t="inlineStr">
        <is>
          <t>IN67</t>
        </is>
      </c>
      <c r="D937" t="n">
        <v>0</v>
      </c>
      <c r="E937" t="n">
        <v>0</v>
      </c>
      <c r="F937" t="n">
        <v>0</v>
      </c>
      <c r="G937" t="n">
        <v>0</v>
      </c>
      <c r="H937" t="n">
        <v>0</v>
      </c>
      <c r="I937" t="n">
        <v>0</v>
      </c>
      <c r="J937" t="n">
        <v>33</v>
      </c>
      <c r="K937" t="n">
        <v>33</v>
      </c>
      <c r="L937" t="n">
        <v>0</v>
      </c>
      <c r="M937" t="n">
        <v>0</v>
      </c>
      <c r="N937" t="n">
        <v>33</v>
      </c>
      <c r="P937" s="27" t="inlineStr">
        <is>
          <t>354%</t>
        </is>
      </c>
      <c r="R937" t="inlineStr">
        <is>
          <t>Indore</t>
        </is>
      </c>
      <c r="S937" t="inlineStr">
        <is>
          <t>West</t>
        </is>
      </c>
      <c r="T937" s="9">
        <f>VLOOKUP(A937,Sku_list!$A$1:$D$2323,3,0)</f>
        <v/>
      </c>
      <c r="U937" s="9">
        <f>VLOOKUP(A937,Sku_list!$A$1:$D$2323,4,0)*(F937/1000000*12)</f>
        <v/>
      </c>
      <c r="V937" s="9">
        <f>VLOOKUP(A937,Sku_list!$A$1:$D$2323,4,0)*(H937/1000000*12)</f>
        <v/>
      </c>
      <c r="W937" s="9">
        <f>VLOOKUP(A937,Sku_list!$A$1:$D$2323,4,0)*(J937/1000000*12)</f>
        <v/>
      </c>
      <c r="X937" s="9">
        <f>VLOOKUP(A937,Sku_list!$A$1:$D$2323,4,0)*(L937/1000000*12)</f>
        <v/>
      </c>
      <c r="Y937" s="9">
        <f>VLOOKUP(A937,Sku_list!$A$1:$E$2323,5,0)*((J937+F937)/1000000000)</f>
        <v/>
      </c>
      <c r="Z937" t="n">
        <v>13</v>
      </c>
      <c r="AC937" s="27">
        <f>(DAY(TODAY())+AB937)/30</f>
        <v/>
      </c>
    </row>
    <row r="938">
      <c r="A938" t="n">
        <v>1607805</v>
      </c>
      <c r="B938" t="inlineStr">
        <is>
          <t>Col Plax MW AS 250</t>
        </is>
      </c>
      <c r="C938" t="inlineStr">
        <is>
          <t>IN68</t>
        </is>
      </c>
      <c r="D938" t="n">
        <v>0</v>
      </c>
      <c r="E938" t="n">
        <v>0</v>
      </c>
      <c r="F938" t="n">
        <v>0</v>
      </c>
      <c r="G938" t="n">
        <v>0</v>
      </c>
      <c r="H938" t="n">
        <v>0</v>
      </c>
      <c r="I938" t="n">
        <v>0</v>
      </c>
      <c r="J938" t="n">
        <v>27</v>
      </c>
      <c r="K938" t="n">
        <v>27</v>
      </c>
      <c r="L938" t="n">
        <v>0</v>
      </c>
      <c r="M938" t="n">
        <v>0</v>
      </c>
      <c r="N938" t="n">
        <v>27</v>
      </c>
      <c r="P938" s="27" t="inlineStr">
        <is>
          <t>140%</t>
        </is>
      </c>
      <c r="R938" t="inlineStr">
        <is>
          <t>Baroda</t>
        </is>
      </c>
      <c r="S938" t="inlineStr">
        <is>
          <t>West</t>
        </is>
      </c>
      <c r="T938" s="9">
        <f>VLOOKUP(A938,Sku_list!$A$1:$D$2323,3,0)</f>
        <v/>
      </c>
      <c r="U938" s="9">
        <f>VLOOKUP(A938,Sku_list!$A$1:$D$2323,4,0)*(F938/1000000*12)</f>
        <v/>
      </c>
      <c r="V938" s="9">
        <f>VLOOKUP(A938,Sku_list!$A$1:$D$2323,4,0)*(H938/1000000*12)</f>
        <v/>
      </c>
      <c r="W938" s="9">
        <f>VLOOKUP(A938,Sku_list!$A$1:$D$2323,4,0)*(J938/1000000*12)</f>
        <v/>
      </c>
      <c r="X938" s="9">
        <f>VLOOKUP(A938,Sku_list!$A$1:$D$2323,4,0)*(L938/1000000*12)</f>
        <v/>
      </c>
      <c r="Y938" s="9">
        <f>VLOOKUP(A938,Sku_list!$A$1:$E$2323,5,0)*((J938+F938)/1000000000)</f>
        <v/>
      </c>
      <c r="Z938" t="n">
        <v>67</v>
      </c>
      <c r="AC938" s="27">
        <f>(DAY(TODAY())+AB938)/30</f>
        <v/>
      </c>
    </row>
    <row r="939">
      <c r="A939" t="n">
        <v>1607805</v>
      </c>
      <c r="B939" t="inlineStr">
        <is>
          <t>Col Plax MW AS 250</t>
        </is>
      </c>
      <c r="C939" t="inlineStr">
        <is>
          <t>IN69</t>
        </is>
      </c>
      <c r="D939" t="n">
        <v>0</v>
      </c>
      <c r="E939" t="n">
        <v>0</v>
      </c>
      <c r="F939" t="n">
        <v>0</v>
      </c>
      <c r="G939" t="n">
        <v>0</v>
      </c>
      <c r="H939" t="n">
        <v>0</v>
      </c>
      <c r="I939" t="n">
        <v>0</v>
      </c>
      <c r="J939" t="n">
        <v>103</v>
      </c>
      <c r="K939" t="n">
        <v>103</v>
      </c>
      <c r="L939" t="n">
        <v>0</v>
      </c>
      <c r="M939" t="n">
        <v>0</v>
      </c>
      <c r="N939" t="n">
        <v>103</v>
      </c>
      <c r="P939" s="27" t="inlineStr">
        <is>
          <t>223%</t>
        </is>
      </c>
      <c r="R939" t="inlineStr">
        <is>
          <t>Hyderabad</t>
        </is>
      </c>
      <c r="S939" t="inlineStr">
        <is>
          <t>South</t>
        </is>
      </c>
      <c r="T939" s="9">
        <f>VLOOKUP(A939,Sku_list!$A$1:$D$2323,3,0)</f>
        <v/>
      </c>
      <c r="U939" s="9">
        <f>VLOOKUP(A939,Sku_list!$A$1:$D$2323,4,0)*(F939/1000000*12)</f>
        <v/>
      </c>
      <c r="V939" s="9">
        <f>VLOOKUP(A939,Sku_list!$A$1:$D$2323,4,0)*(H939/1000000*12)</f>
        <v/>
      </c>
      <c r="W939" s="9">
        <f>VLOOKUP(A939,Sku_list!$A$1:$D$2323,4,0)*(J939/1000000*12)</f>
        <v/>
      </c>
      <c r="X939" s="9">
        <f>VLOOKUP(A939,Sku_list!$A$1:$D$2323,4,0)*(L939/1000000*12)</f>
        <v/>
      </c>
      <c r="Y939" s="9">
        <f>VLOOKUP(A939,Sku_list!$A$1:$E$2323,5,0)*((J939+F939)/1000000000)</f>
        <v/>
      </c>
      <c r="Z939" t="n">
        <v>84</v>
      </c>
      <c r="AC939" s="27">
        <f>(DAY(TODAY())+AB939)/30</f>
        <v/>
      </c>
    </row>
    <row r="940">
      <c r="A940" t="n">
        <v>1607805</v>
      </c>
      <c r="B940" t="inlineStr">
        <is>
          <t>Col Plax MW AS 250</t>
        </is>
      </c>
      <c r="C940" t="inlineStr">
        <is>
          <t>IN70</t>
        </is>
      </c>
      <c r="D940" t="n">
        <v>0</v>
      </c>
      <c r="E940" t="n">
        <v>0</v>
      </c>
      <c r="F940" t="n">
        <v>0</v>
      </c>
      <c r="G940" t="n">
        <v>0</v>
      </c>
      <c r="H940" t="n">
        <v>0</v>
      </c>
      <c r="I940" t="n">
        <v>0</v>
      </c>
      <c r="J940" t="n">
        <v>34</v>
      </c>
      <c r="K940" t="n">
        <v>34</v>
      </c>
      <c r="L940" t="n">
        <v>0</v>
      </c>
      <c r="M940" t="n">
        <v>0</v>
      </c>
      <c r="N940" t="n">
        <v>34</v>
      </c>
      <c r="P940" s="27" t="inlineStr"/>
      <c r="R940" t="inlineStr">
        <is>
          <t>Allepy</t>
        </is>
      </c>
      <c r="S940" t="inlineStr">
        <is>
          <t>South</t>
        </is>
      </c>
      <c r="T940" s="9">
        <f>VLOOKUP(A940,Sku_list!$A$1:$D$2323,3,0)</f>
        <v/>
      </c>
      <c r="U940" s="9">
        <f>VLOOKUP(A940,Sku_list!$A$1:$D$2323,4,0)*(F940/1000000*12)</f>
        <v/>
      </c>
      <c r="V940" s="9">
        <f>VLOOKUP(A940,Sku_list!$A$1:$D$2323,4,0)*(H940/1000000*12)</f>
        <v/>
      </c>
      <c r="W940" s="9">
        <f>VLOOKUP(A940,Sku_list!$A$1:$D$2323,4,0)*(J940/1000000*12)</f>
        <v/>
      </c>
      <c r="X940" s="9">
        <f>VLOOKUP(A940,Sku_list!$A$1:$D$2323,4,0)*(L940/1000000*12)</f>
        <v/>
      </c>
      <c r="Y940" s="9">
        <f>VLOOKUP(A940,Sku_list!$A$1:$E$2323,5,0)*((J940+F940)/1000000000)</f>
        <v/>
      </c>
      <c r="Z940" t="n">
        <v>0</v>
      </c>
      <c r="AC940" s="27">
        <f>(DAY(TODAY())+AB940)/30</f>
        <v/>
      </c>
    </row>
    <row r="941">
      <c r="A941" t="n">
        <v>1607805</v>
      </c>
      <c r="B941" t="inlineStr">
        <is>
          <t>Col Plax MW AS 250</t>
        </is>
      </c>
      <c r="C941" t="inlineStr">
        <is>
          <t>IN71</t>
        </is>
      </c>
      <c r="D941" t="n">
        <v>0</v>
      </c>
      <c r="E941" t="n">
        <v>0</v>
      </c>
      <c r="F941" t="n">
        <v>0</v>
      </c>
      <c r="G941" t="n">
        <v>0</v>
      </c>
      <c r="H941" t="n">
        <v>0</v>
      </c>
      <c r="I941" t="n">
        <v>0</v>
      </c>
      <c r="J941" t="n">
        <v>238</v>
      </c>
      <c r="K941" t="n">
        <v>238</v>
      </c>
      <c r="L941" t="n">
        <v>0</v>
      </c>
      <c r="M941" t="n">
        <v>0</v>
      </c>
      <c r="N941" t="n">
        <v>238</v>
      </c>
      <c r="P941" s="27" t="inlineStr">
        <is>
          <t>261%</t>
        </is>
      </c>
      <c r="R941" t="inlineStr">
        <is>
          <t>Bangalore</t>
        </is>
      </c>
      <c r="S941" t="inlineStr">
        <is>
          <t>South</t>
        </is>
      </c>
      <c r="T941" s="9">
        <f>VLOOKUP(A941,Sku_list!$A$1:$D$2323,3,0)</f>
        <v/>
      </c>
      <c r="U941" s="9">
        <f>VLOOKUP(A941,Sku_list!$A$1:$D$2323,4,0)*(F941/1000000*12)</f>
        <v/>
      </c>
      <c r="V941" s="9">
        <f>VLOOKUP(A941,Sku_list!$A$1:$D$2323,4,0)*(H941/1000000*12)</f>
        <v/>
      </c>
      <c r="W941" s="9">
        <f>VLOOKUP(A941,Sku_list!$A$1:$D$2323,4,0)*(J941/1000000*12)</f>
        <v/>
      </c>
      <c r="X941" s="9">
        <f>VLOOKUP(A941,Sku_list!$A$1:$D$2323,4,0)*(L941/1000000*12)</f>
        <v/>
      </c>
      <c r="Y941" s="9">
        <f>VLOOKUP(A941,Sku_list!$A$1:$E$2323,5,0)*((J941+F941)/1000000000)</f>
        <v/>
      </c>
      <c r="Z941" t="n">
        <v>186</v>
      </c>
      <c r="AC941" s="27">
        <f>(DAY(TODAY())+AB941)/30</f>
        <v/>
      </c>
    </row>
    <row r="942">
      <c r="A942" t="n">
        <v>1607805</v>
      </c>
      <c r="B942" t="inlineStr">
        <is>
          <t>Col Plax MW AS 250</t>
        </is>
      </c>
      <c r="C942" t="inlineStr">
        <is>
          <t>IN72</t>
        </is>
      </c>
      <c r="D942" t="n">
        <v>0</v>
      </c>
      <c r="E942" t="n">
        <v>0</v>
      </c>
      <c r="F942" t="n">
        <v>12</v>
      </c>
      <c r="G942" t="n">
        <v>0</v>
      </c>
      <c r="H942" t="n">
        <v>0</v>
      </c>
      <c r="I942" t="n">
        <v>0</v>
      </c>
      <c r="J942" t="n">
        <v>4</v>
      </c>
      <c r="K942" t="n">
        <v>16</v>
      </c>
      <c r="L942" t="n">
        <v>0</v>
      </c>
      <c r="M942" t="n">
        <v>0</v>
      </c>
      <c r="N942" t="n">
        <v>16</v>
      </c>
      <c r="P942" s="27" t="inlineStr">
        <is>
          <t>292%</t>
        </is>
      </c>
      <c r="R942" t="inlineStr">
        <is>
          <t>Gauhati</t>
        </is>
      </c>
      <c r="S942" t="inlineStr">
        <is>
          <t>East</t>
        </is>
      </c>
      <c r="T942" s="9">
        <f>VLOOKUP(A942,Sku_list!$A$1:$D$2323,3,0)</f>
        <v/>
      </c>
      <c r="U942" s="9">
        <f>VLOOKUP(A942,Sku_list!$A$1:$D$2323,4,0)*(F942/1000000*12)</f>
        <v/>
      </c>
      <c r="V942" s="9">
        <f>VLOOKUP(A942,Sku_list!$A$1:$D$2323,4,0)*(H942/1000000*12)</f>
        <v/>
      </c>
      <c r="W942" s="9">
        <f>VLOOKUP(A942,Sku_list!$A$1:$D$2323,4,0)*(J942/1000000*12)</f>
        <v/>
      </c>
      <c r="X942" s="9">
        <f>VLOOKUP(A942,Sku_list!$A$1:$D$2323,4,0)*(L942/1000000*12)</f>
        <v/>
      </c>
      <c r="Y942" s="9">
        <f>VLOOKUP(A942,Sku_list!$A$1:$E$2323,5,0)*((J942+F942)/1000000000)</f>
        <v/>
      </c>
      <c r="Z942" t="n">
        <v>12</v>
      </c>
      <c r="AC942" s="27">
        <f>(DAY(TODAY())+AB942)/30</f>
        <v/>
      </c>
    </row>
    <row r="943">
      <c r="A943" t="n">
        <v>1607805</v>
      </c>
      <c r="B943" t="inlineStr">
        <is>
          <t>Col Plax MW AS 250</t>
        </is>
      </c>
      <c r="C943" t="inlineStr">
        <is>
          <t>IN73</t>
        </is>
      </c>
      <c r="D943" t="n">
        <v>0</v>
      </c>
      <c r="E943" t="n">
        <v>0</v>
      </c>
      <c r="F943" t="n">
        <v>9</v>
      </c>
      <c r="G943" t="n">
        <v>0</v>
      </c>
      <c r="H943" t="n">
        <v>0</v>
      </c>
      <c r="I943" t="n">
        <v>0</v>
      </c>
      <c r="J943" t="n">
        <v>11</v>
      </c>
      <c r="K943" t="n">
        <v>20</v>
      </c>
      <c r="L943" t="n">
        <v>0</v>
      </c>
      <c r="M943" t="n">
        <v>0</v>
      </c>
      <c r="N943" t="n">
        <v>20</v>
      </c>
      <c r="P943" s="27" t="inlineStr">
        <is>
          <t>243%</t>
        </is>
      </c>
      <c r="R943" t="inlineStr">
        <is>
          <t>Patna</t>
        </is>
      </c>
      <c r="S943" t="inlineStr">
        <is>
          <t>East</t>
        </is>
      </c>
      <c r="T943" s="9">
        <f>VLOOKUP(A943,Sku_list!$A$1:$D$2323,3,0)</f>
        <v/>
      </c>
      <c r="U943" s="9">
        <f>VLOOKUP(A943,Sku_list!$A$1:$D$2323,4,0)*(F943/1000000*12)</f>
        <v/>
      </c>
      <c r="V943" s="9">
        <f>VLOOKUP(A943,Sku_list!$A$1:$D$2323,4,0)*(H943/1000000*12)</f>
        <v/>
      </c>
      <c r="W943" s="9">
        <f>VLOOKUP(A943,Sku_list!$A$1:$D$2323,4,0)*(J943/1000000*12)</f>
        <v/>
      </c>
      <c r="X943" s="9">
        <f>VLOOKUP(A943,Sku_list!$A$1:$D$2323,4,0)*(L943/1000000*12)</f>
        <v/>
      </c>
      <c r="Y943" s="9">
        <f>VLOOKUP(A943,Sku_list!$A$1:$E$2323,5,0)*((J943+F943)/1000000000)</f>
        <v/>
      </c>
      <c r="Z943" t="n">
        <v>14</v>
      </c>
      <c r="AC943" s="27">
        <f>(DAY(TODAY())+AB943)/30</f>
        <v/>
      </c>
    </row>
    <row r="944">
      <c r="A944" t="n">
        <v>1607805</v>
      </c>
      <c r="B944" t="inlineStr">
        <is>
          <t>Col Plax MW AS 250</t>
        </is>
      </c>
      <c r="C944" t="inlineStr">
        <is>
          <t>IN74</t>
        </is>
      </c>
      <c r="D944" t="n">
        <v>0</v>
      </c>
      <c r="E944" t="n">
        <v>0</v>
      </c>
      <c r="F944" t="n">
        <v>0</v>
      </c>
      <c r="G944" t="n">
        <v>0</v>
      </c>
      <c r="H944" t="n">
        <v>0</v>
      </c>
      <c r="I944" t="n">
        <v>0</v>
      </c>
      <c r="J944" t="n">
        <v>25</v>
      </c>
      <c r="K944" t="n">
        <v>25</v>
      </c>
      <c r="L944" t="n">
        <v>0</v>
      </c>
      <c r="M944" t="n">
        <v>0</v>
      </c>
      <c r="N944" t="n">
        <v>25</v>
      </c>
      <c r="P944" s="27" t="inlineStr"/>
      <c r="R944" t="inlineStr">
        <is>
          <t>Nepal-exp</t>
        </is>
      </c>
      <c r="S944" t="inlineStr">
        <is>
          <t>Exp-DC</t>
        </is>
      </c>
      <c r="T944" s="9">
        <f>VLOOKUP(A944,Sku_list!$A$1:$D$2323,3,0)</f>
        <v/>
      </c>
      <c r="U944" s="9">
        <f>VLOOKUP(A944,Sku_list!$A$1:$D$2323,4,0)*(F944/1000000*12)</f>
        <v/>
      </c>
      <c r="V944" s="9">
        <f>VLOOKUP(A944,Sku_list!$A$1:$D$2323,4,0)*(H944/1000000*12)</f>
        <v/>
      </c>
      <c r="W944" s="9">
        <f>VLOOKUP(A944,Sku_list!$A$1:$D$2323,4,0)*(J944/1000000*12)</f>
        <v/>
      </c>
      <c r="X944" s="9">
        <f>VLOOKUP(A944,Sku_list!$A$1:$D$2323,4,0)*(L944/1000000*12)</f>
        <v/>
      </c>
      <c r="Y944" s="9">
        <f>VLOOKUP(A944,Sku_list!$A$1:$E$2323,5,0)*((J944+F944)/1000000000)</f>
        <v/>
      </c>
      <c r="Z944" t="n">
        <v>0</v>
      </c>
      <c r="AC944" s="27">
        <f>(DAY(TODAY())+AB944)/30</f>
        <v/>
      </c>
    </row>
    <row r="945">
      <c r="A945" t="n">
        <v>1607805</v>
      </c>
      <c r="B945" t="inlineStr">
        <is>
          <t>Col Plax MW AS 250</t>
        </is>
      </c>
      <c r="C945" t="inlineStr">
        <is>
          <t>IN75</t>
        </is>
      </c>
      <c r="D945" t="n">
        <v>0</v>
      </c>
      <c r="E945" t="n">
        <v>0</v>
      </c>
      <c r="F945" t="n">
        <v>0</v>
      </c>
      <c r="G945" t="n">
        <v>0</v>
      </c>
      <c r="H945" t="n">
        <v>0</v>
      </c>
      <c r="I945" t="n">
        <v>0</v>
      </c>
      <c r="J945" t="n">
        <v>21</v>
      </c>
      <c r="K945" t="n">
        <v>21</v>
      </c>
      <c r="L945" t="n">
        <v>0</v>
      </c>
      <c r="M945" t="n">
        <v>0</v>
      </c>
      <c r="N945" t="n">
        <v>21</v>
      </c>
      <c r="P945" s="27" t="inlineStr">
        <is>
          <t>362%</t>
        </is>
      </c>
      <c r="R945" t="inlineStr">
        <is>
          <t>Jaipur</t>
        </is>
      </c>
      <c r="S945" t="inlineStr">
        <is>
          <t>North</t>
        </is>
      </c>
      <c r="T945" s="9">
        <f>VLOOKUP(A945,Sku_list!$A$1:$D$2323,3,0)</f>
        <v/>
      </c>
      <c r="U945" s="9">
        <f>VLOOKUP(A945,Sku_list!$A$1:$D$2323,4,0)*(F945/1000000*12)</f>
        <v/>
      </c>
      <c r="V945" s="9">
        <f>VLOOKUP(A945,Sku_list!$A$1:$D$2323,4,0)*(H945/1000000*12)</f>
        <v/>
      </c>
      <c r="W945" s="9">
        <f>VLOOKUP(A945,Sku_list!$A$1:$D$2323,4,0)*(J945/1000000*12)</f>
        <v/>
      </c>
      <c r="X945" s="9">
        <f>VLOOKUP(A945,Sku_list!$A$1:$D$2323,4,0)*(L945/1000000*12)</f>
        <v/>
      </c>
      <c r="Y945" s="9">
        <f>VLOOKUP(A945,Sku_list!$A$1:$E$2323,5,0)*((J945+F945)/1000000000)</f>
        <v/>
      </c>
      <c r="Z945" t="n">
        <v>8</v>
      </c>
      <c r="AC945" s="27">
        <f>(DAY(TODAY())+AB945)/30</f>
        <v/>
      </c>
    </row>
    <row r="946">
      <c r="A946" t="n">
        <v>1607805</v>
      </c>
      <c r="B946" t="inlineStr">
        <is>
          <t>Col Plax MW AS 250</t>
        </is>
      </c>
      <c r="C946" t="inlineStr">
        <is>
          <t>IN76</t>
        </is>
      </c>
      <c r="D946" t="n">
        <v>0</v>
      </c>
      <c r="E946" t="n">
        <v>0</v>
      </c>
      <c r="F946" t="n">
        <v>30</v>
      </c>
      <c r="G946" t="n">
        <v>0</v>
      </c>
      <c r="H946" t="n">
        <v>0</v>
      </c>
      <c r="I946" t="n">
        <v>0</v>
      </c>
      <c r="J946" t="n">
        <v>230</v>
      </c>
      <c r="K946" t="n">
        <v>260</v>
      </c>
      <c r="L946" t="n">
        <v>0</v>
      </c>
      <c r="M946" t="n">
        <v>0</v>
      </c>
      <c r="N946" t="n">
        <v>260</v>
      </c>
      <c r="P946" s="27" t="inlineStr">
        <is>
          <t>145%</t>
        </is>
      </c>
      <c r="R946" t="inlineStr">
        <is>
          <t>Ghaziabad</t>
        </is>
      </c>
      <c r="S946" t="inlineStr">
        <is>
          <t>North</t>
        </is>
      </c>
      <c r="T946" s="9">
        <f>VLOOKUP(A946,Sku_list!$A$1:$D$2323,3,0)</f>
        <v/>
      </c>
      <c r="U946" s="9">
        <f>VLOOKUP(A946,Sku_list!$A$1:$D$2323,4,0)*(F946/1000000*12)</f>
        <v/>
      </c>
      <c r="V946" s="9">
        <f>VLOOKUP(A946,Sku_list!$A$1:$D$2323,4,0)*(H946/1000000*12)</f>
        <v/>
      </c>
      <c r="W946" s="9">
        <f>VLOOKUP(A946,Sku_list!$A$1:$D$2323,4,0)*(J946/1000000*12)</f>
        <v/>
      </c>
      <c r="X946" s="9">
        <f>VLOOKUP(A946,Sku_list!$A$1:$D$2323,4,0)*(L946/1000000*12)</f>
        <v/>
      </c>
      <c r="Y946" s="9">
        <f>VLOOKUP(A946,Sku_list!$A$1:$E$2323,5,0)*((J946+F946)/1000000000)</f>
        <v/>
      </c>
      <c r="Z946" t="n">
        <v>127</v>
      </c>
      <c r="AC946" s="27">
        <f>(DAY(TODAY())+AB946)/30</f>
        <v/>
      </c>
    </row>
    <row r="947">
      <c r="A947" t="n">
        <v>1607805</v>
      </c>
      <c r="B947" t="inlineStr">
        <is>
          <t>Col Plax MW AS 250</t>
        </is>
      </c>
      <c r="C947" t="inlineStr">
        <is>
          <t>IN77</t>
        </is>
      </c>
      <c r="D947" t="n">
        <v>0</v>
      </c>
      <c r="E947" t="n">
        <v>0</v>
      </c>
      <c r="F947" t="n">
        <v>0</v>
      </c>
      <c r="G947" t="n">
        <v>0</v>
      </c>
      <c r="H947" t="n">
        <v>0</v>
      </c>
      <c r="I947" t="n">
        <v>0</v>
      </c>
      <c r="J947" t="n">
        <v>0</v>
      </c>
      <c r="K947" t="n">
        <v>0</v>
      </c>
      <c r="L947" t="n">
        <v>0</v>
      </c>
      <c r="M947" t="n">
        <v>0</v>
      </c>
      <c r="N947" t="n">
        <v>0</v>
      </c>
      <c r="P947" s="27" t="inlineStr"/>
      <c r="R947" t="inlineStr">
        <is>
          <t>POC Bhiwandi</t>
        </is>
      </c>
      <c r="S947" t="inlineStr">
        <is>
          <t>West</t>
        </is>
      </c>
      <c r="T947" s="9">
        <f>VLOOKUP(A947,Sku_list!$A$1:$D$2323,3,0)</f>
        <v/>
      </c>
      <c r="U947" s="9">
        <f>VLOOKUP(A947,Sku_list!$A$1:$D$2323,4,0)*(F947/1000000*12)</f>
        <v/>
      </c>
      <c r="V947" s="9">
        <f>VLOOKUP(A947,Sku_list!$A$1:$D$2323,4,0)*(H947/1000000*12)</f>
        <v/>
      </c>
      <c r="W947" s="9">
        <f>VLOOKUP(A947,Sku_list!$A$1:$D$2323,4,0)*(J947/1000000*12)</f>
        <v/>
      </c>
      <c r="X947" s="9">
        <f>VLOOKUP(A947,Sku_list!$A$1:$D$2323,4,0)*(L947/1000000*12)</f>
        <v/>
      </c>
      <c r="Y947" s="9">
        <f>VLOOKUP(A947,Sku_list!$A$1:$E$2323,5,0)*((J947+F947)/1000000000)</f>
        <v/>
      </c>
      <c r="Z947" t="n">
        <v>0</v>
      </c>
      <c r="AC947" s="27">
        <f>(DAY(TODAY())+AB947)/30</f>
        <v/>
      </c>
    </row>
    <row r="948">
      <c r="A948" t="n">
        <v>1607805</v>
      </c>
      <c r="B948" t="inlineStr">
        <is>
          <t>Col Plax MW AS 250</t>
        </is>
      </c>
      <c r="C948" t="inlineStr">
        <is>
          <t>IN78</t>
        </is>
      </c>
      <c r="D948" t="n">
        <v>0</v>
      </c>
      <c r="E948" t="n">
        <v>0</v>
      </c>
      <c r="F948" t="n">
        <v>0</v>
      </c>
      <c r="G948" t="n">
        <v>0</v>
      </c>
      <c r="H948" t="n">
        <v>0</v>
      </c>
      <c r="I948" t="n">
        <v>0</v>
      </c>
      <c r="J948" t="n">
        <v>52</v>
      </c>
      <c r="K948" t="n">
        <v>52</v>
      </c>
      <c r="L948" t="n">
        <v>0</v>
      </c>
      <c r="M948" t="n">
        <v>0</v>
      </c>
      <c r="N948" t="n">
        <v>52</v>
      </c>
      <c r="P948" s="27" t="inlineStr"/>
      <c r="R948" t="inlineStr">
        <is>
          <t>Kundli</t>
        </is>
      </c>
      <c r="S948" t="inlineStr">
        <is>
          <t>North</t>
        </is>
      </c>
      <c r="T948" s="9">
        <f>VLOOKUP(A948,Sku_list!$A$1:$D$2323,3,0)</f>
        <v/>
      </c>
      <c r="U948" s="9">
        <f>VLOOKUP(A948,Sku_list!$A$1:$D$2323,4,0)*(F948/1000000*12)</f>
        <v/>
      </c>
      <c r="V948" s="9">
        <f>VLOOKUP(A948,Sku_list!$A$1:$D$2323,4,0)*(H948/1000000*12)</f>
        <v/>
      </c>
      <c r="W948" s="9">
        <f>VLOOKUP(A948,Sku_list!$A$1:$D$2323,4,0)*(J948/1000000*12)</f>
        <v/>
      </c>
      <c r="X948" s="9">
        <f>VLOOKUP(A948,Sku_list!$A$1:$D$2323,4,0)*(L948/1000000*12)</f>
        <v/>
      </c>
      <c r="Y948" s="9">
        <f>VLOOKUP(A948,Sku_list!$A$1:$E$2323,5,0)*((J948+F948)/1000000000)</f>
        <v/>
      </c>
      <c r="Z948" t="n">
        <v>0</v>
      </c>
      <c r="AC948" s="27">
        <f>(DAY(TODAY())+AB948)/30</f>
        <v/>
      </c>
    </row>
    <row r="949">
      <c r="A949" t="n">
        <v>1607805</v>
      </c>
      <c r="B949" t="inlineStr">
        <is>
          <t>Col Plax MW AS 250</t>
        </is>
      </c>
      <c r="C949" t="inlineStr">
        <is>
          <t>IN79</t>
        </is>
      </c>
      <c r="D949" t="n">
        <v>0</v>
      </c>
      <c r="E949" t="n">
        <v>0</v>
      </c>
      <c r="F949" t="n">
        <v>0</v>
      </c>
      <c r="G949" t="n">
        <v>0</v>
      </c>
      <c r="H949" t="n">
        <v>0</v>
      </c>
      <c r="I949" t="n">
        <v>0</v>
      </c>
      <c r="J949" t="n">
        <v>31</v>
      </c>
      <c r="K949" t="n">
        <v>31</v>
      </c>
      <c r="L949" t="n">
        <v>0</v>
      </c>
      <c r="M949" t="n">
        <v>0</v>
      </c>
      <c r="N949" t="n">
        <v>31</v>
      </c>
      <c r="P949" s="27" t="inlineStr">
        <is>
          <t>294%</t>
        </is>
      </c>
      <c r="R949" t="inlineStr">
        <is>
          <t>Goa</t>
        </is>
      </c>
      <c r="S949" t="inlineStr">
        <is>
          <t>West</t>
        </is>
      </c>
      <c r="T949" s="9">
        <f>VLOOKUP(A949,Sku_list!$A$1:$D$2323,3,0)</f>
        <v/>
      </c>
      <c r="U949" s="9">
        <f>VLOOKUP(A949,Sku_list!$A$1:$D$2323,4,0)*(F949/1000000*12)</f>
        <v/>
      </c>
      <c r="V949" s="9">
        <f>VLOOKUP(A949,Sku_list!$A$1:$D$2323,4,0)*(H949/1000000*12)</f>
        <v/>
      </c>
      <c r="W949" s="9">
        <f>VLOOKUP(A949,Sku_list!$A$1:$D$2323,4,0)*(J949/1000000*12)</f>
        <v/>
      </c>
      <c r="X949" s="9">
        <f>VLOOKUP(A949,Sku_list!$A$1:$D$2323,4,0)*(L949/1000000*12)</f>
        <v/>
      </c>
      <c r="Y949" s="9">
        <f>VLOOKUP(A949,Sku_list!$A$1:$E$2323,5,0)*((J949+F949)/1000000000)</f>
        <v/>
      </c>
      <c r="Z949" t="n">
        <v>16</v>
      </c>
      <c r="AC949" s="27">
        <f>(DAY(TODAY())+AB949)/30</f>
        <v/>
      </c>
    </row>
    <row r="950">
      <c r="A950" t="n">
        <v>1607805</v>
      </c>
      <c r="B950" t="inlineStr">
        <is>
          <t>Col Plax MW AS 250</t>
        </is>
      </c>
      <c r="C950" t="inlineStr">
        <is>
          <t>IN80</t>
        </is>
      </c>
      <c r="D950" t="n">
        <v>0</v>
      </c>
      <c r="E950" t="n">
        <v>0</v>
      </c>
      <c r="F950" t="n">
        <v>0</v>
      </c>
      <c r="G950" t="n">
        <v>0</v>
      </c>
      <c r="H950" t="n">
        <v>0</v>
      </c>
      <c r="I950" t="n">
        <v>0</v>
      </c>
      <c r="J950" t="n">
        <v>66</v>
      </c>
      <c r="K950" t="n">
        <v>66</v>
      </c>
      <c r="L950" t="n">
        <v>0</v>
      </c>
      <c r="M950" t="n">
        <v>0</v>
      </c>
      <c r="N950" t="n">
        <v>66</v>
      </c>
      <c r="P950" s="27" t="inlineStr">
        <is>
          <t>364%</t>
        </is>
      </c>
      <c r="R950" t="inlineStr">
        <is>
          <t>Morinda</t>
        </is>
      </c>
      <c r="S950" t="inlineStr">
        <is>
          <t>North</t>
        </is>
      </c>
      <c r="T950" s="9">
        <f>VLOOKUP(A950,Sku_list!$A$1:$D$2323,3,0)</f>
        <v/>
      </c>
      <c r="U950" s="9">
        <f>VLOOKUP(A950,Sku_list!$A$1:$D$2323,4,0)*(F950/1000000*12)</f>
        <v/>
      </c>
      <c r="V950" s="9">
        <f>VLOOKUP(A950,Sku_list!$A$1:$D$2323,4,0)*(H950/1000000*12)</f>
        <v/>
      </c>
      <c r="W950" s="9">
        <f>VLOOKUP(A950,Sku_list!$A$1:$D$2323,4,0)*(J950/1000000*12)</f>
        <v/>
      </c>
      <c r="X950" s="9">
        <f>VLOOKUP(A950,Sku_list!$A$1:$D$2323,4,0)*(L950/1000000*12)</f>
        <v/>
      </c>
      <c r="Y950" s="9">
        <f>VLOOKUP(A950,Sku_list!$A$1:$E$2323,5,0)*((J950+F950)/1000000000)</f>
        <v/>
      </c>
      <c r="Z950" t="n">
        <v>25</v>
      </c>
      <c r="AC950" s="27">
        <f>(DAY(TODAY())+AB950)/30</f>
        <v/>
      </c>
    </row>
    <row r="951">
      <c r="A951" t="n">
        <v>1607805</v>
      </c>
      <c r="B951" t="inlineStr">
        <is>
          <t>Col Plax MW AS 250</t>
        </is>
      </c>
      <c r="C951" t="inlineStr">
        <is>
          <t>IN81</t>
        </is>
      </c>
      <c r="D951" t="n">
        <v>0</v>
      </c>
      <c r="E951" t="n">
        <v>0</v>
      </c>
      <c r="F951" t="n">
        <v>0</v>
      </c>
      <c r="G951" t="n">
        <v>0</v>
      </c>
      <c r="H951" t="n">
        <v>0</v>
      </c>
      <c r="I951" t="n">
        <v>0</v>
      </c>
      <c r="J951" t="n">
        <v>104</v>
      </c>
      <c r="K951" t="n">
        <v>104</v>
      </c>
      <c r="L951" t="n">
        <v>0</v>
      </c>
      <c r="M951" t="n">
        <v>0</v>
      </c>
      <c r="N951" t="n">
        <v>104</v>
      </c>
      <c r="P951" s="27" t="inlineStr">
        <is>
          <t>203%</t>
        </is>
      </c>
      <c r="R951" t="inlineStr">
        <is>
          <t>Bhiwandi</t>
        </is>
      </c>
      <c r="S951" t="inlineStr">
        <is>
          <t>West</t>
        </is>
      </c>
      <c r="T951" s="9">
        <f>VLOOKUP(A951,Sku_list!$A$1:$D$2323,3,0)</f>
        <v/>
      </c>
      <c r="U951" s="9">
        <f>VLOOKUP(A951,Sku_list!$A$1:$D$2323,4,0)*(F951/1000000*12)</f>
        <v/>
      </c>
      <c r="V951" s="9">
        <f>VLOOKUP(A951,Sku_list!$A$1:$D$2323,4,0)*(H951/1000000*12)</f>
        <v/>
      </c>
      <c r="W951" s="9">
        <f>VLOOKUP(A951,Sku_list!$A$1:$D$2323,4,0)*(J951/1000000*12)</f>
        <v/>
      </c>
      <c r="X951" s="9">
        <f>VLOOKUP(A951,Sku_list!$A$1:$D$2323,4,0)*(L951/1000000*12)</f>
        <v/>
      </c>
      <c r="Y951" s="9">
        <f>VLOOKUP(A951,Sku_list!$A$1:$E$2323,5,0)*((J951+F951)/1000000000)</f>
        <v/>
      </c>
      <c r="Z951" t="n">
        <v>140</v>
      </c>
      <c r="AC951" s="27">
        <f>(DAY(TODAY())+AB951)/30</f>
        <v/>
      </c>
    </row>
    <row r="952">
      <c r="A952" t="n">
        <v>1607805</v>
      </c>
      <c r="B952" t="inlineStr">
        <is>
          <t>Col Plax MW AS 250</t>
        </is>
      </c>
      <c r="C952" t="inlineStr">
        <is>
          <t>IN82</t>
        </is>
      </c>
      <c r="D952" t="n">
        <v>0</v>
      </c>
      <c r="E952" t="n">
        <v>0</v>
      </c>
      <c r="F952" t="n">
        <v>0</v>
      </c>
      <c r="G952" t="n">
        <v>0</v>
      </c>
      <c r="H952" t="n">
        <v>0</v>
      </c>
      <c r="I952" t="n">
        <v>0</v>
      </c>
      <c r="J952" t="n">
        <v>2467</v>
      </c>
      <c r="K952" t="n">
        <v>2467</v>
      </c>
      <c r="L952" t="n">
        <v>0</v>
      </c>
      <c r="M952" t="n">
        <v>0</v>
      </c>
      <c r="N952" t="n">
        <v>2467</v>
      </c>
      <c r="P952" s="27" t="inlineStr">
        <is>
          <t>244300%</t>
        </is>
      </c>
      <c r="R952" t="inlineStr">
        <is>
          <t>DC</t>
        </is>
      </c>
      <c r="S952" t="inlineStr">
        <is>
          <t>West DC</t>
        </is>
      </c>
      <c r="T952" s="9">
        <f>VLOOKUP(A952,Sku_list!$A$1:$D$2323,3,0)</f>
        <v/>
      </c>
      <c r="U952" s="9">
        <f>VLOOKUP(A952,Sku_list!$A$1:$D$2323,4,0)*(F952/1000000*12)</f>
        <v/>
      </c>
      <c r="V952" s="9">
        <f>VLOOKUP(A952,Sku_list!$A$1:$D$2323,4,0)*(H952/1000000*12)</f>
        <v/>
      </c>
      <c r="W952" s="9">
        <f>VLOOKUP(A952,Sku_list!$A$1:$D$2323,4,0)*(J952/1000000*12)</f>
        <v/>
      </c>
      <c r="X952" s="9">
        <f>VLOOKUP(A952,Sku_list!$A$1:$D$2323,4,0)*(L952/1000000*12)</f>
        <v/>
      </c>
      <c r="Y952" s="9">
        <f>VLOOKUP(A952,Sku_list!$A$1:$E$2323,5,0)*((J952+F952)/1000000000)</f>
        <v/>
      </c>
      <c r="Z952" t="n">
        <v>1</v>
      </c>
      <c r="AC952" s="27">
        <f>(DAY(TODAY())+AB952)/30</f>
        <v/>
      </c>
    </row>
    <row r="953">
      <c r="A953" t="n">
        <v>1607805</v>
      </c>
      <c r="B953" t="inlineStr">
        <is>
          <t>Col Plax MW AS 250</t>
        </is>
      </c>
      <c r="C953" t="inlineStr">
        <is>
          <t>IN83</t>
        </is>
      </c>
      <c r="D953" t="n">
        <v>0</v>
      </c>
      <c r="E953" t="n">
        <v>0</v>
      </c>
      <c r="F953" t="n">
        <v>0</v>
      </c>
      <c r="G953" t="n">
        <v>0</v>
      </c>
      <c r="H953" t="n">
        <v>0</v>
      </c>
      <c r="I953" t="n">
        <v>0</v>
      </c>
      <c r="J953" t="n">
        <v>15</v>
      </c>
      <c r="K953" t="n">
        <v>15</v>
      </c>
      <c r="L953" t="n">
        <v>0</v>
      </c>
      <c r="M953" t="n">
        <v>0</v>
      </c>
      <c r="N953" t="n">
        <v>15</v>
      </c>
      <c r="P953" s="27" t="inlineStr">
        <is>
          <t>267%</t>
        </is>
      </c>
      <c r="R953" t="inlineStr">
        <is>
          <t>Aurangabad</t>
        </is>
      </c>
      <c r="S953" t="inlineStr">
        <is>
          <t>West</t>
        </is>
      </c>
      <c r="T953" s="9">
        <f>VLOOKUP(A953,Sku_list!$A$1:$D$2323,3,0)</f>
        <v/>
      </c>
      <c r="U953" s="9">
        <f>VLOOKUP(A953,Sku_list!$A$1:$D$2323,4,0)*(F953/1000000*12)</f>
        <v/>
      </c>
      <c r="V953" s="9">
        <f>VLOOKUP(A953,Sku_list!$A$1:$D$2323,4,0)*(H953/1000000*12)</f>
        <v/>
      </c>
      <c r="W953" s="9">
        <f>VLOOKUP(A953,Sku_list!$A$1:$D$2323,4,0)*(J953/1000000*12)</f>
        <v/>
      </c>
      <c r="X953" s="9">
        <f>VLOOKUP(A953,Sku_list!$A$1:$D$2323,4,0)*(L953/1000000*12)</f>
        <v/>
      </c>
      <c r="Y953" s="9">
        <f>VLOOKUP(A953,Sku_list!$A$1:$E$2323,5,0)*((J953+F953)/1000000000)</f>
        <v/>
      </c>
      <c r="Z953" t="n">
        <v>9</v>
      </c>
      <c r="AC953" s="27">
        <f>(DAY(TODAY())+AB953)/30</f>
        <v/>
      </c>
    </row>
    <row r="954">
      <c r="A954" t="n">
        <v>1607805</v>
      </c>
      <c r="B954" t="inlineStr">
        <is>
          <t>Col Plax MW AS 250</t>
        </is>
      </c>
      <c r="C954" t="inlineStr">
        <is>
          <t>IN84</t>
        </is>
      </c>
      <c r="D954" t="n">
        <v>0</v>
      </c>
      <c r="E954" t="n">
        <v>0</v>
      </c>
      <c r="F954" t="n">
        <v>0</v>
      </c>
      <c r="G954" t="n">
        <v>0</v>
      </c>
      <c r="H954" t="n">
        <v>0</v>
      </c>
      <c r="I954" t="n">
        <v>0</v>
      </c>
      <c r="J954" t="n">
        <v>13</v>
      </c>
      <c r="K954" t="n">
        <v>13</v>
      </c>
      <c r="L954" t="n">
        <v>0</v>
      </c>
      <c r="M954" t="n">
        <v>0</v>
      </c>
      <c r="N954" t="n">
        <v>13</v>
      </c>
      <c r="P954" s="27" t="inlineStr">
        <is>
          <t>262%</t>
        </is>
      </c>
      <c r="R954" t="inlineStr">
        <is>
          <t>Raipur</t>
        </is>
      </c>
      <c r="S954" t="inlineStr">
        <is>
          <t>East</t>
        </is>
      </c>
      <c r="T954" s="9">
        <f>VLOOKUP(A954,Sku_list!$A$1:$D$2323,3,0)</f>
        <v/>
      </c>
      <c r="U954" s="9">
        <f>VLOOKUP(A954,Sku_list!$A$1:$D$2323,4,0)*(F954/1000000*12)</f>
        <v/>
      </c>
      <c r="V954" s="9">
        <f>VLOOKUP(A954,Sku_list!$A$1:$D$2323,4,0)*(H954/1000000*12)</f>
        <v/>
      </c>
      <c r="W954" s="9">
        <f>VLOOKUP(A954,Sku_list!$A$1:$D$2323,4,0)*(J954/1000000*12)</f>
        <v/>
      </c>
      <c r="X954" s="9">
        <f>VLOOKUP(A954,Sku_list!$A$1:$D$2323,4,0)*(L954/1000000*12)</f>
        <v/>
      </c>
      <c r="Y954" s="9">
        <f>VLOOKUP(A954,Sku_list!$A$1:$E$2323,5,0)*((J954+F954)/1000000000)</f>
        <v/>
      </c>
      <c r="Z954" t="n">
        <v>8</v>
      </c>
      <c r="AC954" s="27">
        <f>(DAY(TODAY())+AB954)/30</f>
        <v/>
      </c>
    </row>
    <row r="955">
      <c r="A955" t="n">
        <v>1607805</v>
      </c>
      <c r="B955" t="inlineStr">
        <is>
          <t>Col Plax MW AS 250</t>
        </is>
      </c>
      <c r="C955" t="inlineStr">
        <is>
          <t>IN85</t>
        </is>
      </c>
      <c r="D955" t="n">
        <v>0</v>
      </c>
      <c r="E955" t="n">
        <v>0</v>
      </c>
      <c r="F955" t="n">
        <v>3</v>
      </c>
      <c r="G955" t="n">
        <v>0</v>
      </c>
      <c r="H955" t="n">
        <v>0</v>
      </c>
      <c r="I955" t="n">
        <v>0</v>
      </c>
      <c r="J955" t="n">
        <v>0</v>
      </c>
      <c r="K955" t="n">
        <v>3</v>
      </c>
      <c r="L955" t="n">
        <v>0</v>
      </c>
      <c r="M955" t="n">
        <v>0</v>
      </c>
      <c r="N955" t="n">
        <v>3</v>
      </c>
      <c r="P955" s="27" t="inlineStr"/>
      <c r="R955" t="inlineStr">
        <is>
          <t>Tripura</t>
        </is>
      </c>
      <c r="S955" t="inlineStr">
        <is>
          <t>East</t>
        </is>
      </c>
      <c r="T955" s="9">
        <f>VLOOKUP(A955,Sku_list!$A$1:$D$2323,3,0)</f>
        <v/>
      </c>
      <c r="U955" s="9">
        <f>VLOOKUP(A955,Sku_list!$A$1:$D$2323,4,0)*(F955/1000000*12)</f>
        <v/>
      </c>
      <c r="V955" s="9">
        <f>VLOOKUP(A955,Sku_list!$A$1:$D$2323,4,0)*(H955/1000000*12)</f>
        <v/>
      </c>
      <c r="W955" s="9">
        <f>VLOOKUP(A955,Sku_list!$A$1:$D$2323,4,0)*(J955/1000000*12)</f>
        <v/>
      </c>
      <c r="X955" s="9">
        <f>VLOOKUP(A955,Sku_list!$A$1:$D$2323,4,0)*(L955/1000000*12)</f>
        <v/>
      </c>
      <c r="Y955" s="9">
        <f>VLOOKUP(A955,Sku_list!$A$1:$E$2323,5,0)*((J955+F955)/1000000000)</f>
        <v/>
      </c>
      <c r="Z955" t="n">
        <v>0</v>
      </c>
      <c r="AC955" s="27">
        <f>(DAY(TODAY())+AB955)/30</f>
        <v/>
      </c>
    </row>
    <row r="956">
      <c r="A956" t="n">
        <v>1607805</v>
      </c>
      <c r="B956" t="inlineStr">
        <is>
          <t>Col Plax MW AS 250</t>
        </is>
      </c>
      <c r="C956" t="inlineStr">
        <is>
          <t>IN86</t>
        </is>
      </c>
      <c r="D956" t="n">
        <v>0</v>
      </c>
      <c r="E956" t="n">
        <v>0</v>
      </c>
      <c r="F956" t="n">
        <v>0</v>
      </c>
      <c r="G956" t="n">
        <v>0</v>
      </c>
      <c r="H956" t="n">
        <v>0</v>
      </c>
      <c r="I956" t="n">
        <v>0</v>
      </c>
      <c r="J956" t="n">
        <v>8</v>
      </c>
      <c r="K956" t="n">
        <v>8</v>
      </c>
      <c r="L956" t="n">
        <v>0</v>
      </c>
      <c r="M956" t="n">
        <v>0</v>
      </c>
      <c r="N956" t="n">
        <v>8</v>
      </c>
      <c r="P956" s="27" t="inlineStr">
        <is>
          <t>200%</t>
        </is>
      </c>
      <c r="R956" t="inlineStr">
        <is>
          <t>Ranchi</t>
        </is>
      </c>
      <c r="S956" t="inlineStr">
        <is>
          <t>East</t>
        </is>
      </c>
      <c r="T956" s="9">
        <f>VLOOKUP(A956,Sku_list!$A$1:$D$2323,3,0)</f>
        <v/>
      </c>
      <c r="U956" s="9">
        <f>VLOOKUP(A956,Sku_list!$A$1:$D$2323,4,0)*(F956/1000000*12)</f>
        <v/>
      </c>
      <c r="V956" s="9">
        <f>VLOOKUP(A956,Sku_list!$A$1:$D$2323,4,0)*(H956/1000000*12)</f>
        <v/>
      </c>
      <c r="W956" s="9">
        <f>VLOOKUP(A956,Sku_list!$A$1:$D$2323,4,0)*(J956/1000000*12)</f>
        <v/>
      </c>
      <c r="X956" s="9">
        <f>VLOOKUP(A956,Sku_list!$A$1:$D$2323,4,0)*(L956/1000000*12)</f>
        <v/>
      </c>
      <c r="Y956" s="9">
        <f>VLOOKUP(A956,Sku_list!$A$1:$E$2323,5,0)*((J956+F956)/1000000000)</f>
        <v/>
      </c>
      <c r="Z956" t="n">
        <v>8</v>
      </c>
      <c r="AC956" s="27">
        <f>(DAY(TODAY())+AB956)/30</f>
        <v/>
      </c>
    </row>
    <row r="957">
      <c r="A957" t="n">
        <v>1607805</v>
      </c>
      <c r="B957" t="inlineStr">
        <is>
          <t>Col Plax MW AS 250</t>
        </is>
      </c>
      <c r="C957" t="inlineStr">
        <is>
          <t>IN87</t>
        </is>
      </c>
      <c r="D957" t="n">
        <v>0</v>
      </c>
      <c r="E957" t="n">
        <v>0</v>
      </c>
      <c r="F957" t="n">
        <v>0</v>
      </c>
      <c r="G957" t="n">
        <v>0</v>
      </c>
      <c r="H957" t="n">
        <v>0</v>
      </c>
      <c r="I957" t="n">
        <v>0</v>
      </c>
      <c r="J957" t="n">
        <v>38</v>
      </c>
      <c r="K957" t="n">
        <v>38</v>
      </c>
      <c r="L957" t="n">
        <v>0</v>
      </c>
      <c r="M957" t="n">
        <v>0</v>
      </c>
      <c r="N957" t="n">
        <v>38</v>
      </c>
      <c r="P957" s="27" t="inlineStr">
        <is>
          <t>223%</t>
        </is>
      </c>
      <c r="R957" t="inlineStr">
        <is>
          <t>Vijaywada</t>
        </is>
      </c>
      <c r="S957" t="inlineStr">
        <is>
          <t>South</t>
        </is>
      </c>
      <c r="T957" s="9">
        <f>VLOOKUP(A957,Sku_list!$A$1:$D$2323,3,0)</f>
        <v/>
      </c>
      <c r="U957" s="9">
        <f>VLOOKUP(A957,Sku_list!$A$1:$D$2323,4,0)*(F957/1000000*12)</f>
        <v/>
      </c>
      <c r="V957" s="9">
        <f>VLOOKUP(A957,Sku_list!$A$1:$D$2323,4,0)*(H957/1000000*12)</f>
        <v/>
      </c>
      <c r="W957" s="9">
        <f>VLOOKUP(A957,Sku_list!$A$1:$D$2323,4,0)*(J957/1000000*12)</f>
        <v/>
      </c>
      <c r="X957" s="9">
        <f>VLOOKUP(A957,Sku_list!$A$1:$D$2323,4,0)*(L957/1000000*12)</f>
        <v/>
      </c>
      <c r="Y957" s="9">
        <f>VLOOKUP(A957,Sku_list!$A$1:$E$2323,5,0)*((J957+F957)/1000000000)</f>
        <v/>
      </c>
      <c r="Z957" t="n">
        <v>31</v>
      </c>
      <c r="AC957" s="27">
        <f>(DAY(TODAY())+AB957)/30</f>
        <v/>
      </c>
    </row>
    <row r="958">
      <c r="A958" t="n">
        <v>1607805</v>
      </c>
      <c r="B958" t="inlineStr">
        <is>
          <t>Col Plax MW AS 250</t>
        </is>
      </c>
      <c r="C958" t="inlineStr">
        <is>
          <t>IN88</t>
        </is>
      </c>
      <c r="D958" t="n">
        <v>0</v>
      </c>
      <c r="E958" t="n">
        <v>0</v>
      </c>
      <c r="F958" t="n">
        <v>0</v>
      </c>
      <c r="G958" t="n">
        <v>0</v>
      </c>
      <c r="H958" t="n">
        <v>0</v>
      </c>
      <c r="I958" t="n">
        <v>0</v>
      </c>
      <c r="J958" t="n">
        <v>10</v>
      </c>
      <c r="K958" t="n">
        <v>10</v>
      </c>
      <c r="L958" t="n">
        <v>0</v>
      </c>
      <c r="M958" t="n">
        <v>0</v>
      </c>
      <c r="N958" t="n">
        <v>10</v>
      </c>
      <c r="P958" s="27" t="inlineStr"/>
      <c r="R958" t="inlineStr">
        <is>
          <t>Uttaranchal</t>
        </is>
      </c>
      <c r="S958" t="inlineStr">
        <is>
          <t>North</t>
        </is>
      </c>
      <c r="T958" s="9">
        <f>VLOOKUP(A958,Sku_list!$A$1:$D$2323,3,0)</f>
        <v/>
      </c>
      <c r="U958" s="9">
        <f>VLOOKUP(A958,Sku_list!$A$1:$D$2323,4,0)*(F958/1000000*12)</f>
        <v/>
      </c>
      <c r="V958" s="9">
        <f>VLOOKUP(A958,Sku_list!$A$1:$D$2323,4,0)*(H958/1000000*12)</f>
        <v/>
      </c>
      <c r="W958" s="9">
        <f>VLOOKUP(A958,Sku_list!$A$1:$D$2323,4,0)*(J958/1000000*12)</f>
        <v/>
      </c>
      <c r="X958" s="9">
        <f>VLOOKUP(A958,Sku_list!$A$1:$D$2323,4,0)*(L958/1000000*12)</f>
        <v/>
      </c>
      <c r="Y958" s="9">
        <f>VLOOKUP(A958,Sku_list!$A$1:$E$2323,5,0)*((J958+F958)/1000000000)</f>
        <v/>
      </c>
      <c r="Z958" t="n">
        <v>0</v>
      </c>
      <c r="AC958" s="27">
        <f>(DAY(TODAY())+AB958)/30</f>
        <v/>
      </c>
    </row>
    <row r="959">
      <c r="A959" t="n">
        <v>1607805</v>
      </c>
      <c r="B959" t="inlineStr">
        <is>
          <t>Col Plax MW AS 250</t>
        </is>
      </c>
      <c r="C959" t="inlineStr">
        <is>
          <t>IN89</t>
        </is>
      </c>
      <c r="D959" t="n">
        <v>0</v>
      </c>
      <c r="E959" t="n">
        <v>0</v>
      </c>
      <c r="F959" t="n">
        <v>0</v>
      </c>
      <c r="G959" t="n">
        <v>0</v>
      </c>
      <c r="H959" t="n">
        <v>0</v>
      </c>
      <c r="I959" t="n">
        <v>0</v>
      </c>
      <c r="J959" t="n">
        <v>0</v>
      </c>
      <c r="K959" t="n">
        <v>0</v>
      </c>
      <c r="L959" t="n">
        <v>0</v>
      </c>
      <c r="M959" t="n">
        <v>0</v>
      </c>
      <c r="N959" t="n">
        <v>0</v>
      </c>
      <c r="P959" s="27" t="inlineStr">
        <is>
          <t>100%</t>
        </is>
      </c>
      <c r="R959" t="inlineStr">
        <is>
          <t>Hubli</t>
        </is>
      </c>
      <c r="S959" t="inlineStr">
        <is>
          <t>South</t>
        </is>
      </c>
      <c r="T959" s="9">
        <f>VLOOKUP(A959,Sku_list!$A$1:$D$2323,3,0)</f>
        <v/>
      </c>
      <c r="U959" s="9">
        <f>VLOOKUP(A959,Sku_list!$A$1:$D$2323,4,0)*(F959/1000000*12)</f>
        <v/>
      </c>
      <c r="V959" s="9">
        <f>VLOOKUP(A959,Sku_list!$A$1:$D$2323,4,0)*(H959/1000000*12)</f>
        <v/>
      </c>
      <c r="W959" s="9">
        <f>VLOOKUP(A959,Sku_list!$A$1:$D$2323,4,0)*(J959/1000000*12)</f>
        <v/>
      </c>
      <c r="X959" s="9">
        <f>VLOOKUP(A959,Sku_list!$A$1:$D$2323,4,0)*(L959/1000000*12)</f>
        <v/>
      </c>
      <c r="Y959" s="9">
        <f>VLOOKUP(A959,Sku_list!$A$1:$E$2323,5,0)*((J959+F959)/1000000000)</f>
        <v/>
      </c>
      <c r="Z959" t="n">
        <v>18</v>
      </c>
      <c r="AC959" s="27">
        <f>(DAY(TODAY())+AB959)/30</f>
        <v/>
      </c>
    </row>
    <row r="960">
      <c r="A960" t="n">
        <v>1607805</v>
      </c>
      <c r="B960" t="inlineStr">
        <is>
          <t>Col Plax MW AS 250</t>
        </is>
      </c>
      <c r="C960" t="inlineStr">
        <is>
          <t>IN90</t>
        </is>
      </c>
      <c r="D960" t="n">
        <v>0</v>
      </c>
      <c r="E960" t="n">
        <v>0</v>
      </c>
      <c r="F960" t="n">
        <v>0</v>
      </c>
      <c r="G960" t="n">
        <v>0</v>
      </c>
      <c r="H960" t="n">
        <v>0</v>
      </c>
      <c r="I960" t="n">
        <v>0</v>
      </c>
      <c r="J960" t="n">
        <v>0</v>
      </c>
      <c r="K960" t="n">
        <v>0</v>
      </c>
      <c r="L960" t="n">
        <v>0</v>
      </c>
      <c r="M960" t="n">
        <v>0</v>
      </c>
      <c r="N960" t="n">
        <v>0</v>
      </c>
      <c r="P960" s="27" t="inlineStr"/>
      <c r="R960" t="inlineStr">
        <is>
          <t>Export</t>
        </is>
      </c>
      <c r="S960" t="inlineStr">
        <is>
          <t>Exp-DC</t>
        </is>
      </c>
      <c r="T960" s="9">
        <f>VLOOKUP(A960,Sku_list!$A$1:$D$2323,3,0)</f>
        <v/>
      </c>
      <c r="U960" s="9">
        <f>VLOOKUP(A960,Sku_list!$A$1:$D$2323,4,0)*(F960/1000000*12)</f>
        <v/>
      </c>
      <c r="V960" s="9">
        <f>VLOOKUP(A960,Sku_list!$A$1:$D$2323,4,0)*(H960/1000000*12)</f>
        <v/>
      </c>
      <c r="W960" s="9">
        <f>VLOOKUP(A960,Sku_list!$A$1:$D$2323,4,0)*(J960/1000000*12)</f>
        <v/>
      </c>
      <c r="X960" s="9">
        <f>VLOOKUP(A960,Sku_list!$A$1:$D$2323,4,0)*(L960/1000000*12)</f>
        <v/>
      </c>
      <c r="Y960" s="9">
        <f>VLOOKUP(A960,Sku_list!$A$1:$E$2323,5,0)*((J960+F960)/1000000000)</f>
        <v/>
      </c>
      <c r="Z960" t="n">
        <v>0</v>
      </c>
      <c r="AC960" s="27">
        <f>(DAY(TODAY())+AB960)/30</f>
        <v/>
      </c>
    </row>
    <row r="961">
      <c r="A961" t="n">
        <v>1607805</v>
      </c>
      <c r="B961" t="inlineStr">
        <is>
          <t>Col Plax MW AS 250</t>
        </is>
      </c>
      <c r="C961" t="inlineStr">
        <is>
          <t>IN91</t>
        </is>
      </c>
      <c r="D961" t="n">
        <v>0</v>
      </c>
      <c r="E961" t="n">
        <v>0</v>
      </c>
      <c r="F961" t="n">
        <v>0</v>
      </c>
      <c r="G961" t="n">
        <v>0</v>
      </c>
      <c r="H961" t="n">
        <v>0</v>
      </c>
      <c r="I961" t="n">
        <v>0</v>
      </c>
      <c r="J961" t="n">
        <v>13</v>
      </c>
      <c r="K961" t="n">
        <v>13</v>
      </c>
      <c r="L961" t="n">
        <v>0</v>
      </c>
      <c r="M961" t="n">
        <v>0</v>
      </c>
      <c r="N961" t="n">
        <v>13</v>
      </c>
      <c r="P961" s="27" t="inlineStr">
        <is>
          <t>286%</t>
        </is>
      </c>
      <c r="R961" t="inlineStr">
        <is>
          <t>Siliguri</t>
        </is>
      </c>
      <c r="S961" t="inlineStr">
        <is>
          <t>East</t>
        </is>
      </c>
      <c r="T961" s="9">
        <f>VLOOKUP(A961,Sku_list!$A$1:$D$2323,3,0)</f>
        <v/>
      </c>
      <c r="U961" s="9">
        <f>VLOOKUP(A961,Sku_list!$A$1:$D$2323,4,0)*(F961/1000000*12)</f>
        <v/>
      </c>
      <c r="V961" s="9">
        <f>VLOOKUP(A961,Sku_list!$A$1:$D$2323,4,0)*(H961/1000000*12)</f>
        <v/>
      </c>
      <c r="W961" s="9">
        <f>VLOOKUP(A961,Sku_list!$A$1:$D$2323,4,0)*(J961/1000000*12)</f>
        <v/>
      </c>
      <c r="X961" s="9">
        <f>VLOOKUP(A961,Sku_list!$A$1:$D$2323,4,0)*(L961/1000000*12)</f>
        <v/>
      </c>
      <c r="Y961" s="9">
        <f>VLOOKUP(A961,Sku_list!$A$1:$E$2323,5,0)*((J961+F961)/1000000000)</f>
        <v/>
      </c>
      <c r="Z961" t="n">
        <v>7</v>
      </c>
      <c r="AC961" s="27">
        <f>(DAY(TODAY())+AB961)/30</f>
        <v/>
      </c>
    </row>
    <row r="962">
      <c r="A962" t="n">
        <v>1607805</v>
      </c>
      <c r="B962" t="inlineStr">
        <is>
          <t>Col Plax MW AS 250</t>
        </is>
      </c>
      <c r="C962" t="inlineStr">
        <is>
          <t>IN95</t>
        </is>
      </c>
      <c r="D962" t="n">
        <v>0</v>
      </c>
      <c r="E962" t="n">
        <v>0</v>
      </c>
      <c r="F962" t="n">
        <v>0</v>
      </c>
      <c r="G962" t="n">
        <v>0</v>
      </c>
      <c r="H962" t="n">
        <v>0</v>
      </c>
      <c r="I962" t="n">
        <v>0</v>
      </c>
      <c r="J962" t="n">
        <v>422</v>
      </c>
      <c r="K962" t="n">
        <v>422</v>
      </c>
      <c r="L962" t="n">
        <v>0</v>
      </c>
      <c r="M962" t="n">
        <v>0</v>
      </c>
      <c r="N962" t="n">
        <v>422</v>
      </c>
      <c r="P962" s="27" t="inlineStr"/>
      <c r="R962" t="inlineStr">
        <is>
          <t>Hasangarh</t>
        </is>
      </c>
      <c r="S962" t="inlineStr">
        <is>
          <t>North DC</t>
        </is>
      </c>
      <c r="T962" s="9">
        <f>VLOOKUP(A962,Sku_list!$A$1:$D$2323,3,0)</f>
        <v/>
      </c>
      <c r="U962" s="9">
        <f>VLOOKUP(A962,Sku_list!$A$1:$D$2323,4,0)*(F962/1000000*12)</f>
        <v/>
      </c>
      <c r="V962" s="9">
        <f>VLOOKUP(A962,Sku_list!$A$1:$D$2323,4,0)*(H962/1000000*12)</f>
        <v/>
      </c>
      <c r="W962" s="9">
        <f>VLOOKUP(A962,Sku_list!$A$1:$D$2323,4,0)*(J962/1000000*12)</f>
        <v/>
      </c>
      <c r="X962" s="9">
        <f>VLOOKUP(A962,Sku_list!$A$1:$D$2323,4,0)*(L962/1000000*12)</f>
        <v/>
      </c>
      <c r="Y962" s="9">
        <f>VLOOKUP(A962,Sku_list!$A$1:$E$2323,5,0)*((J962+F962)/1000000000)</f>
        <v/>
      </c>
      <c r="Z962" t="n">
        <v>0</v>
      </c>
      <c r="AC962" s="27">
        <f>(DAY(TODAY())+AB962)/30</f>
        <v/>
      </c>
    </row>
    <row r="963">
      <c r="A963" t="n">
        <v>1607805</v>
      </c>
      <c r="B963" t="inlineStr">
        <is>
          <t>Col Plax MW AS 250</t>
        </is>
      </c>
      <c r="C963" t="inlineStr">
        <is>
          <t>IN97</t>
        </is>
      </c>
      <c r="D963" t="n">
        <v>0</v>
      </c>
      <c r="E963" t="n">
        <v>0</v>
      </c>
      <c r="F963" t="n">
        <v>0</v>
      </c>
      <c r="G963" t="n">
        <v>0</v>
      </c>
      <c r="H963" t="n">
        <v>0</v>
      </c>
      <c r="I963" t="n">
        <v>0</v>
      </c>
      <c r="J963" t="n">
        <v>678</v>
      </c>
      <c r="K963" t="n">
        <v>678</v>
      </c>
      <c r="L963" t="n">
        <v>0</v>
      </c>
      <c r="M963" t="n">
        <v>0</v>
      </c>
      <c r="N963" t="n">
        <v>678</v>
      </c>
      <c r="P963" s="27" t="inlineStr"/>
      <c r="R963" t="inlineStr">
        <is>
          <t>Hubli DC</t>
        </is>
      </c>
      <c r="S963" t="inlineStr">
        <is>
          <t>South DC</t>
        </is>
      </c>
      <c r="T963" s="9">
        <f>VLOOKUP(A963,Sku_list!$A$1:$D$2323,3,0)</f>
        <v/>
      </c>
      <c r="U963" s="9">
        <f>VLOOKUP(A963,Sku_list!$A$1:$D$2323,4,0)*(F963/1000000*12)</f>
        <v/>
      </c>
      <c r="V963" s="9">
        <f>VLOOKUP(A963,Sku_list!$A$1:$D$2323,4,0)*(H963/1000000*12)</f>
        <v/>
      </c>
      <c r="W963" s="9">
        <f>VLOOKUP(A963,Sku_list!$A$1:$D$2323,4,0)*(J963/1000000*12)</f>
        <v/>
      </c>
      <c r="X963" s="9">
        <f>VLOOKUP(A963,Sku_list!$A$1:$D$2323,4,0)*(L963/1000000*12)</f>
        <v/>
      </c>
      <c r="Y963" s="9">
        <f>VLOOKUP(A963,Sku_list!$A$1:$E$2323,5,0)*((J963+F963)/1000000000)</f>
        <v/>
      </c>
      <c r="Z963" t="n">
        <v>0</v>
      </c>
      <c r="AC963" s="27">
        <f>(DAY(TODAY())+AB963)/30</f>
        <v/>
      </c>
    </row>
    <row r="964">
      <c r="A964" t="n">
        <v>1607805</v>
      </c>
      <c r="B964" t="inlineStr">
        <is>
          <t>Col Plax MW AS 250</t>
        </is>
      </c>
      <c r="C964" t="inlineStr">
        <is>
          <t>IN98</t>
        </is>
      </c>
      <c r="D964" t="n">
        <v>0</v>
      </c>
      <c r="E964" t="n">
        <v>0</v>
      </c>
      <c r="F964" t="n">
        <v>130</v>
      </c>
      <c r="G964" t="n">
        <v>0</v>
      </c>
      <c r="H964" t="n">
        <v>0</v>
      </c>
      <c r="I964" t="n">
        <v>0</v>
      </c>
      <c r="J964" t="n">
        <v>28</v>
      </c>
      <c r="K964" t="n">
        <v>158</v>
      </c>
      <c r="L964" t="n">
        <v>0</v>
      </c>
      <c r="M964" t="n">
        <v>0</v>
      </c>
      <c r="N964" t="n">
        <v>158</v>
      </c>
      <c r="P964" s="27" t="inlineStr"/>
      <c r="R964" t="inlineStr">
        <is>
          <t>Calcutta DC</t>
        </is>
      </c>
      <c r="S964" t="inlineStr">
        <is>
          <t>East DC</t>
        </is>
      </c>
      <c r="T964" s="9">
        <f>VLOOKUP(A964,Sku_list!$A$1:$D$2323,3,0)</f>
        <v/>
      </c>
      <c r="U964" s="9">
        <f>VLOOKUP(A964,Sku_list!$A$1:$D$2323,4,0)*(F964/1000000*12)</f>
        <v/>
      </c>
      <c r="V964" s="9">
        <f>VLOOKUP(A964,Sku_list!$A$1:$D$2323,4,0)*(H964/1000000*12)</f>
        <v/>
      </c>
      <c r="W964" s="9">
        <f>VLOOKUP(A964,Sku_list!$A$1:$D$2323,4,0)*(J964/1000000*12)</f>
        <v/>
      </c>
      <c r="X964" s="9">
        <f>VLOOKUP(A964,Sku_list!$A$1:$D$2323,4,0)*(L964/1000000*12)</f>
        <v/>
      </c>
      <c r="Y964" s="9">
        <f>VLOOKUP(A964,Sku_list!$A$1:$E$2323,5,0)*((J964+F964)/1000000000)</f>
        <v/>
      </c>
      <c r="Z964" t="n">
        <v>0</v>
      </c>
      <c r="AC964" s="27">
        <f>(DAY(TODAY())+AB964)/30</f>
        <v/>
      </c>
    </row>
    <row r="965">
      <c r="A965" t="n">
        <v>1607805</v>
      </c>
      <c r="B965" t="inlineStr">
        <is>
          <t>Col Plax MW AS 250</t>
        </is>
      </c>
      <c r="C965" t="inlineStr">
        <is>
          <t>IN99</t>
        </is>
      </c>
      <c r="D965" t="n">
        <v>0</v>
      </c>
      <c r="E965" t="n">
        <v>0</v>
      </c>
      <c r="F965" t="n">
        <v>0</v>
      </c>
      <c r="G965" t="n">
        <v>0</v>
      </c>
      <c r="H965" t="n">
        <v>0</v>
      </c>
      <c r="I965" t="n">
        <v>0</v>
      </c>
      <c r="J965" t="n">
        <v>0</v>
      </c>
      <c r="K965" t="n">
        <v>0</v>
      </c>
      <c r="L965" t="n">
        <v>0</v>
      </c>
      <c r="M965" t="n">
        <v>0</v>
      </c>
      <c r="N965" t="n">
        <v>0</v>
      </c>
      <c r="P965" s="27" t="inlineStr"/>
      <c r="R965" t="inlineStr">
        <is>
          <t>Goa DC</t>
        </is>
      </c>
      <c r="S965" t="inlineStr">
        <is>
          <t>Plant</t>
        </is>
      </c>
      <c r="T965" s="9">
        <f>VLOOKUP(A965,Sku_list!$A$1:$D$2323,3,0)</f>
        <v/>
      </c>
      <c r="U965" s="9">
        <f>VLOOKUP(A965,Sku_list!$A$1:$D$2323,4,0)*(F965/1000000*12)</f>
        <v/>
      </c>
      <c r="V965" s="9">
        <f>VLOOKUP(A965,Sku_list!$A$1:$D$2323,4,0)*(H965/1000000*12)</f>
        <v/>
      </c>
      <c r="W965" s="9">
        <f>VLOOKUP(A965,Sku_list!$A$1:$D$2323,4,0)*(J965/1000000*12)</f>
        <v/>
      </c>
      <c r="X965" s="9">
        <f>VLOOKUP(A965,Sku_list!$A$1:$D$2323,4,0)*(L965/1000000*12)</f>
        <v/>
      </c>
      <c r="Y965" s="9">
        <f>VLOOKUP(A965,Sku_list!$A$1:$E$2323,5,0)*((J965+F965)/1000000000)</f>
        <v/>
      </c>
      <c r="Z965" t="n">
        <v>0</v>
      </c>
      <c r="AC965" s="27">
        <f>(DAY(TODAY())+AB965)/30</f>
        <v/>
      </c>
    </row>
    <row r="966">
      <c r="A966" t="n">
        <v>61000811</v>
      </c>
      <c r="B966" t="inlineStr">
        <is>
          <t>Palmolive Luminous Oils</t>
        </is>
      </c>
      <c r="C966" t="inlineStr">
        <is>
          <t>IN59</t>
        </is>
      </c>
      <c r="D966" t="n">
        <v>0</v>
      </c>
      <c r="E966" t="n">
        <v>0</v>
      </c>
      <c r="F966" t="n">
        <v>0</v>
      </c>
      <c r="G966" t="n">
        <v>0</v>
      </c>
      <c r="H966" t="n">
        <v>0</v>
      </c>
      <c r="I966" t="n">
        <v>0</v>
      </c>
      <c r="J966" t="n">
        <v>0</v>
      </c>
      <c r="K966" t="n">
        <v>0</v>
      </c>
      <c r="L966" t="n">
        <v>0</v>
      </c>
      <c r="M966" t="n">
        <v>0</v>
      </c>
      <c r="N966" t="n">
        <v>0</v>
      </c>
      <c r="P966" s="27" t="inlineStr">
        <is>
          <t>100%</t>
        </is>
      </c>
      <c r="R966" t="inlineStr">
        <is>
          <t>Coimbatore</t>
        </is>
      </c>
      <c r="S966" t="inlineStr">
        <is>
          <t>South</t>
        </is>
      </c>
      <c r="T966" s="9">
        <f>VLOOKUP(A966,Sku_list!$A$1:$D$2323,3,0)</f>
        <v/>
      </c>
      <c r="U966" s="9">
        <f>VLOOKUP(A966,Sku_list!$A$1:$D$2323,4,0)*(F966/1000000*12)</f>
        <v/>
      </c>
      <c r="V966" s="9">
        <f>VLOOKUP(A966,Sku_list!$A$1:$D$2323,4,0)*(H966/1000000*12)</f>
        <v/>
      </c>
      <c r="W966" s="9">
        <f>VLOOKUP(A966,Sku_list!$A$1:$D$2323,4,0)*(J966/1000000*12)</f>
        <v/>
      </c>
      <c r="X966" s="9">
        <f>VLOOKUP(A966,Sku_list!$A$1:$D$2323,4,0)*(L966/1000000*12)</f>
        <v/>
      </c>
      <c r="Y966" s="9">
        <f>VLOOKUP(A966,Sku_list!$A$1:$E$2323,5,0)*((J966+F966)/1000000000)</f>
        <v/>
      </c>
      <c r="Z966" t="n">
        <v>18</v>
      </c>
      <c r="AC966" s="27">
        <f>(DAY(TODAY())+AB966)/30</f>
        <v/>
      </c>
    </row>
    <row r="967">
      <c r="A967" t="n">
        <v>61000811</v>
      </c>
      <c r="B967" t="inlineStr">
        <is>
          <t>Palmolive Luminous Oils</t>
        </is>
      </c>
      <c r="C967" t="inlineStr">
        <is>
          <t>IN60</t>
        </is>
      </c>
      <c r="D967" t="n">
        <v>0</v>
      </c>
      <c r="E967" t="n">
        <v>0</v>
      </c>
      <c r="F967" t="n">
        <v>0</v>
      </c>
      <c r="G967" t="n">
        <v>0</v>
      </c>
      <c r="H967" t="n">
        <v>0</v>
      </c>
      <c r="I967" t="n">
        <v>0</v>
      </c>
      <c r="J967" t="n">
        <v>0</v>
      </c>
      <c r="K967" t="n">
        <v>0</v>
      </c>
      <c r="L967" t="n">
        <v>0</v>
      </c>
      <c r="M967" t="n">
        <v>0</v>
      </c>
      <c r="N967" t="n">
        <v>0</v>
      </c>
      <c r="P967" s="27" t="inlineStr"/>
      <c r="R967" t="inlineStr">
        <is>
          <t>Mumbai</t>
        </is>
      </c>
      <c r="S967" t="inlineStr">
        <is>
          <t>West</t>
        </is>
      </c>
      <c r="T967" s="9">
        <f>VLOOKUP(A967,Sku_list!$A$1:$D$2323,3,0)</f>
        <v/>
      </c>
      <c r="U967" s="9">
        <f>VLOOKUP(A967,Sku_list!$A$1:$D$2323,4,0)*(F967/1000000*12)</f>
        <v/>
      </c>
      <c r="V967" s="9">
        <f>VLOOKUP(A967,Sku_list!$A$1:$D$2323,4,0)*(H967/1000000*12)</f>
        <v/>
      </c>
      <c r="W967" s="9">
        <f>VLOOKUP(A967,Sku_list!$A$1:$D$2323,4,0)*(J967/1000000*12)</f>
        <v/>
      </c>
      <c r="X967" s="9">
        <f>VLOOKUP(A967,Sku_list!$A$1:$D$2323,4,0)*(L967/1000000*12)</f>
        <v/>
      </c>
      <c r="Y967" s="9">
        <f>VLOOKUP(A967,Sku_list!$A$1:$E$2323,5,0)*((J967+F967)/1000000000)</f>
        <v/>
      </c>
      <c r="Z967" t="n">
        <v>0</v>
      </c>
      <c r="AC967" s="27">
        <f>(DAY(TODAY())+AB967)/30</f>
        <v/>
      </c>
    </row>
    <row r="968">
      <c r="A968" t="n">
        <v>61000811</v>
      </c>
      <c r="B968" t="inlineStr">
        <is>
          <t>Palmolive Luminous Oils</t>
        </is>
      </c>
      <c r="C968" t="inlineStr">
        <is>
          <t>IN61</t>
        </is>
      </c>
      <c r="D968" t="n">
        <v>0</v>
      </c>
      <c r="E968" t="n">
        <v>0</v>
      </c>
      <c r="F968" t="n">
        <v>0</v>
      </c>
      <c r="G968" t="n">
        <v>0</v>
      </c>
      <c r="H968" t="n">
        <v>0</v>
      </c>
      <c r="I968" t="n">
        <v>0</v>
      </c>
      <c r="J968" t="n">
        <v>0</v>
      </c>
      <c r="K968" t="n">
        <v>0</v>
      </c>
      <c r="L968" t="n">
        <v>0</v>
      </c>
      <c r="M968" t="n">
        <v>0</v>
      </c>
      <c r="N968" t="n">
        <v>0</v>
      </c>
      <c r="P968" s="27" t="inlineStr"/>
      <c r="R968" t="inlineStr">
        <is>
          <t>Delhi</t>
        </is>
      </c>
      <c r="S968" t="inlineStr">
        <is>
          <t>North</t>
        </is>
      </c>
      <c r="T968" s="9">
        <f>VLOOKUP(A968,Sku_list!$A$1:$D$2323,3,0)</f>
        <v/>
      </c>
      <c r="U968" s="9">
        <f>VLOOKUP(A968,Sku_list!$A$1:$D$2323,4,0)*(F968/1000000*12)</f>
        <v/>
      </c>
      <c r="V968" s="9">
        <f>VLOOKUP(A968,Sku_list!$A$1:$D$2323,4,0)*(H968/1000000*12)</f>
        <v/>
      </c>
      <c r="W968" s="9">
        <f>VLOOKUP(A968,Sku_list!$A$1:$D$2323,4,0)*(J968/1000000*12)</f>
        <v/>
      </c>
      <c r="X968" s="9">
        <f>VLOOKUP(A968,Sku_list!$A$1:$D$2323,4,0)*(L968/1000000*12)</f>
        <v/>
      </c>
      <c r="Y968" s="9">
        <f>VLOOKUP(A968,Sku_list!$A$1:$E$2323,5,0)*((J968+F968)/1000000000)</f>
        <v/>
      </c>
      <c r="Z968" t="n">
        <v>0</v>
      </c>
      <c r="AC968" s="27">
        <f>(DAY(TODAY())+AB968)/30</f>
        <v/>
      </c>
    </row>
    <row r="969">
      <c r="A969" t="n">
        <v>61000811</v>
      </c>
      <c r="B969" t="inlineStr">
        <is>
          <t>Palmolive Luminous Oils</t>
        </is>
      </c>
      <c r="C969" t="inlineStr">
        <is>
          <t>IN62</t>
        </is>
      </c>
      <c r="D969" t="n">
        <v>0</v>
      </c>
      <c r="E969" t="n">
        <v>0</v>
      </c>
      <c r="F969" t="n">
        <v>0</v>
      </c>
      <c r="G969" t="n">
        <v>0</v>
      </c>
      <c r="H969" t="n">
        <v>0</v>
      </c>
      <c r="I969" t="n">
        <v>0</v>
      </c>
      <c r="J969" t="n">
        <v>0</v>
      </c>
      <c r="K969" t="n">
        <v>0</v>
      </c>
      <c r="L969" t="n">
        <v>0</v>
      </c>
      <c r="M969" t="n">
        <v>0</v>
      </c>
      <c r="N969" t="n">
        <v>0</v>
      </c>
      <c r="P969" s="27" t="inlineStr">
        <is>
          <t>100%</t>
        </is>
      </c>
      <c r="R969" t="inlineStr">
        <is>
          <t>Calcutta</t>
        </is>
      </c>
      <c r="S969" t="inlineStr">
        <is>
          <t>East</t>
        </is>
      </c>
      <c r="T969" s="9">
        <f>VLOOKUP(A969,Sku_list!$A$1:$D$2323,3,0)</f>
        <v/>
      </c>
      <c r="U969" s="9">
        <f>VLOOKUP(A969,Sku_list!$A$1:$D$2323,4,0)*(F969/1000000*12)</f>
        <v/>
      </c>
      <c r="V969" s="9">
        <f>VLOOKUP(A969,Sku_list!$A$1:$D$2323,4,0)*(H969/1000000*12)</f>
        <v/>
      </c>
      <c r="W969" s="9">
        <f>VLOOKUP(A969,Sku_list!$A$1:$D$2323,4,0)*(J969/1000000*12)</f>
        <v/>
      </c>
      <c r="X969" s="9">
        <f>VLOOKUP(A969,Sku_list!$A$1:$D$2323,4,0)*(L969/1000000*12)</f>
        <v/>
      </c>
      <c r="Y969" s="9">
        <f>VLOOKUP(A969,Sku_list!$A$1:$E$2323,5,0)*((J969+F969)/1000000000)</f>
        <v/>
      </c>
      <c r="Z969" t="n">
        <v>6</v>
      </c>
      <c r="AC969" s="27">
        <f>(DAY(TODAY())+AB969)/30</f>
        <v/>
      </c>
    </row>
    <row r="970">
      <c r="A970" t="n">
        <v>61000811</v>
      </c>
      <c r="B970" t="inlineStr">
        <is>
          <t>Palmolive Luminous Oils</t>
        </is>
      </c>
      <c r="C970" t="inlineStr">
        <is>
          <t>IN63</t>
        </is>
      </c>
      <c r="D970" t="n">
        <v>0</v>
      </c>
      <c r="E970" t="n">
        <v>0</v>
      </c>
      <c r="F970" t="n">
        <v>0</v>
      </c>
      <c r="G970" t="n">
        <v>0</v>
      </c>
      <c r="H970" t="n">
        <v>0</v>
      </c>
      <c r="I970" t="n">
        <v>0</v>
      </c>
      <c r="J970" t="n">
        <v>0</v>
      </c>
      <c r="K970" t="n">
        <v>0</v>
      </c>
      <c r="L970" t="n">
        <v>0</v>
      </c>
      <c r="M970" t="n">
        <v>0</v>
      </c>
      <c r="N970" t="n">
        <v>0</v>
      </c>
      <c r="P970" s="27" t="inlineStr"/>
      <c r="R970" t="inlineStr">
        <is>
          <t>Trichy</t>
        </is>
      </c>
      <c r="S970" t="inlineStr">
        <is>
          <t>South</t>
        </is>
      </c>
      <c r="T970" s="9">
        <f>VLOOKUP(A970,Sku_list!$A$1:$D$2323,3,0)</f>
        <v/>
      </c>
      <c r="U970" s="9">
        <f>VLOOKUP(A970,Sku_list!$A$1:$D$2323,4,0)*(F970/1000000*12)</f>
        <v/>
      </c>
      <c r="V970" s="9">
        <f>VLOOKUP(A970,Sku_list!$A$1:$D$2323,4,0)*(H970/1000000*12)</f>
        <v/>
      </c>
      <c r="W970" s="9">
        <f>VLOOKUP(A970,Sku_list!$A$1:$D$2323,4,0)*(J970/1000000*12)</f>
        <v/>
      </c>
      <c r="X970" s="9">
        <f>VLOOKUP(A970,Sku_list!$A$1:$D$2323,4,0)*(L970/1000000*12)</f>
        <v/>
      </c>
      <c r="Y970" s="9">
        <f>VLOOKUP(A970,Sku_list!$A$1:$E$2323,5,0)*((J970+F970)/1000000000)</f>
        <v/>
      </c>
      <c r="Z970" t="n">
        <v>0</v>
      </c>
      <c r="AC970" s="27">
        <f>(DAY(TODAY())+AB970)/30</f>
        <v/>
      </c>
    </row>
    <row r="971">
      <c r="A971" t="n">
        <v>61000811</v>
      </c>
      <c r="B971" t="inlineStr">
        <is>
          <t>Palmolive Luminous Oils</t>
        </is>
      </c>
      <c r="C971" t="inlineStr">
        <is>
          <t>IN64</t>
        </is>
      </c>
      <c r="D971" t="n">
        <v>0</v>
      </c>
      <c r="E971" t="n">
        <v>0</v>
      </c>
      <c r="F971" t="n">
        <v>0</v>
      </c>
      <c r="G971" t="n">
        <v>0</v>
      </c>
      <c r="H971" t="n">
        <v>0</v>
      </c>
      <c r="I971" t="n">
        <v>0</v>
      </c>
      <c r="J971" t="n">
        <v>0</v>
      </c>
      <c r="K971" t="n">
        <v>0</v>
      </c>
      <c r="L971" t="n">
        <v>0</v>
      </c>
      <c r="M971" t="n">
        <v>0</v>
      </c>
      <c r="N971" t="n">
        <v>0</v>
      </c>
      <c r="P971" s="27" t="inlineStr">
        <is>
          <t>100%</t>
        </is>
      </c>
      <c r="R971" t="inlineStr">
        <is>
          <t>Chennai</t>
        </is>
      </c>
      <c r="S971" t="inlineStr">
        <is>
          <t>South</t>
        </is>
      </c>
      <c r="T971" s="9">
        <f>VLOOKUP(A971,Sku_list!$A$1:$D$2323,3,0)</f>
        <v/>
      </c>
      <c r="U971" s="9">
        <f>VLOOKUP(A971,Sku_list!$A$1:$D$2323,4,0)*(F971/1000000*12)</f>
        <v/>
      </c>
      <c r="V971" s="9">
        <f>VLOOKUP(A971,Sku_list!$A$1:$D$2323,4,0)*(H971/1000000*12)</f>
        <v/>
      </c>
      <c r="W971" s="9">
        <f>VLOOKUP(A971,Sku_list!$A$1:$D$2323,4,0)*(J971/1000000*12)</f>
        <v/>
      </c>
      <c r="X971" s="9">
        <f>VLOOKUP(A971,Sku_list!$A$1:$D$2323,4,0)*(L971/1000000*12)</f>
        <v/>
      </c>
      <c r="Y971" s="9">
        <f>VLOOKUP(A971,Sku_list!$A$1:$E$2323,5,0)*((J971+F971)/1000000000)</f>
        <v/>
      </c>
      <c r="Z971" t="n">
        <v>25</v>
      </c>
      <c r="AC971" s="27">
        <f>(DAY(TODAY())+AB971)/30</f>
        <v/>
      </c>
    </row>
    <row r="972">
      <c r="A972" t="n">
        <v>61000811</v>
      </c>
      <c r="B972" t="inlineStr">
        <is>
          <t>Palmolive Luminous Oils</t>
        </is>
      </c>
      <c r="C972" t="inlineStr">
        <is>
          <t>IN65</t>
        </is>
      </c>
      <c r="D972" t="n">
        <v>0</v>
      </c>
      <c r="E972" t="n">
        <v>0</v>
      </c>
      <c r="F972" t="n">
        <v>0</v>
      </c>
      <c r="G972" t="n">
        <v>0</v>
      </c>
      <c r="H972" t="n">
        <v>0</v>
      </c>
      <c r="I972" t="n">
        <v>0</v>
      </c>
      <c r="J972" t="n">
        <v>0</v>
      </c>
      <c r="K972" t="n">
        <v>0</v>
      </c>
      <c r="L972" t="n">
        <v>0</v>
      </c>
      <c r="M972" t="n">
        <v>0</v>
      </c>
      <c r="N972" t="n">
        <v>0</v>
      </c>
      <c r="P972" s="27" t="inlineStr">
        <is>
          <t>100%</t>
        </is>
      </c>
      <c r="R972" t="inlineStr">
        <is>
          <t>Kanpur</t>
        </is>
      </c>
      <c r="S972" t="inlineStr">
        <is>
          <t>North</t>
        </is>
      </c>
      <c r="T972" s="9">
        <f>VLOOKUP(A972,Sku_list!$A$1:$D$2323,3,0)</f>
        <v/>
      </c>
      <c r="U972" s="9">
        <f>VLOOKUP(A972,Sku_list!$A$1:$D$2323,4,0)*(F972/1000000*12)</f>
        <v/>
      </c>
      <c r="V972" s="9">
        <f>VLOOKUP(A972,Sku_list!$A$1:$D$2323,4,0)*(H972/1000000*12)</f>
        <v/>
      </c>
      <c r="W972" s="9">
        <f>VLOOKUP(A972,Sku_list!$A$1:$D$2323,4,0)*(J972/1000000*12)</f>
        <v/>
      </c>
      <c r="X972" s="9">
        <f>VLOOKUP(A972,Sku_list!$A$1:$D$2323,4,0)*(L972/1000000*12)</f>
        <v/>
      </c>
      <c r="Y972" s="9">
        <f>VLOOKUP(A972,Sku_list!$A$1:$E$2323,5,0)*((J972+F972)/1000000000)</f>
        <v/>
      </c>
      <c r="Z972" t="n">
        <v>1</v>
      </c>
      <c r="AC972" s="27">
        <f>(DAY(TODAY())+AB972)/30</f>
        <v/>
      </c>
    </row>
    <row r="973">
      <c r="A973" t="n">
        <v>61000811</v>
      </c>
      <c r="B973" t="inlineStr">
        <is>
          <t>Palmolive Luminous Oils</t>
        </is>
      </c>
      <c r="C973" t="inlineStr">
        <is>
          <t>IN66</t>
        </is>
      </c>
      <c r="D973" t="n">
        <v>0</v>
      </c>
      <c r="E973" t="n">
        <v>0</v>
      </c>
      <c r="F973" t="n">
        <v>0</v>
      </c>
      <c r="G973" t="n">
        <v>0</v>
      </c>
      <c r="H973" t="n">
        <v>0</v>
      </c>
      <c r="I973" t="n">
        <v>0</v>
      </c>
      <c r="J973" t="n">
        <v>0</v>
      </c>
      <c r="K973" t="n">
        <v>0</v>
      </c>
      <c r="L973" t="n">
        <v>0</v>
      </c>
      <c r="M973" t="n">
        <v>0</v>
      </c>
      <c r="N973" t="n">
        <v>0</v>
      </c>
      <c r="P973" s="27" t="inlineStr">
        <is>
          <t>100%</t>
        </is>
      </c>
      <c r="R973" t="inlineStr">
        <is>
          <t>Bhubaneshwar</t>
        </is>
      </c>
      <c r="S973" t="inlineStr">
        <is>
          <t>East</t>
        </is>
      </c>
      <c r="T973" s="9">
        <f>VLOOKUP(A973,Sku_list!$A$1:$D$2323,3,0)</f>
        <v/>
      </c>
      <c r="U973" s="9">
        <f>VLOOKUP(A973,Sku_list!$A$1:$D$2323,4,0)*(F973/1000000*12)</f>
        <v/>
      </c>
      <c r="V973" s="9">
        <f>VLOOKUP(A973,Sku_list!$A$1:$D$2323,4,0)*(H973/1000000*12)</f>
        <v/>
      </c>
      <c r="W973" s="9">
        <f>VLOOKUP(A973,Sku_list!$A$1:$D$2323,4,0)*(J973/1000000*12)</f>
        <v/>
      </c>
      <c r="X973" s="9">
        <f>VLOOKUP(A973,Sku_list!$A$1:$D$2323,4,0)*(L973/1000000*12)</f>
        <v/>
      </c>
      <c r="Y973" s="9">
        <f>VLOOKUP(A973,Sku_list!$A$1:$E$2323,5,0)*((J973+F973)/1000000000)</f>
        <v/>
      </c>
      <c r="Z973" t="n">
        <v>2</v>
      </c>
      <c r="AC973" s="27">
        <f>(DAY(TODAY())+AB973)/30</f>
        <v/>
      </c>
    </row>
    <row r="974">
      <c r="A974" t="n">
        <v>61000811</v>
      </c>
      <c r="B974" t="inlineStr">
        <is>
          <t>Palmolive Luminous Oils</t>
        </is>
      </c>
      <c r="C974" t="inlineStr">
        <is>
          <t>IN67</t>
        </is>
      </c>
      <c r="D974" t="n">
        <v>0</v>
      </c>
      <c r="E974" t="n">
        <v>0</v>
      </c>
      <c r="F974" t="n">
        <v>0</v>
      </c>
      <c r="G974" t="n">
        <v>0</v>
      </c>
      <c r="H974" t="n">
        <v>0</v>
      </c>
      <c r="I974" t="n">
        <v>0</v>
      </c>
      <c r="J974" t="n">
        <v>0</v>
      </c>
      <c r="K974" t="n">
        <v>0</v>
      </c>
      <c r="L974" t="n">
        <v>0</v>
      </c>
      <c r="M974" t="n">
        <v>0</v>
      </c>
      <c r="N974" t="n">
        <v>0</v>
      </c>
      <c r="P974" s="27" t="inlineStr"/>
      <c r="R974" t="inlineStr">
        <is>
          <t>Indore</t>
        </is>
      </c>
      <c r="S974" t="inlineStr">
        <is>
          <t>West</t>
        </is>
      </c>
      <c r="T974" s="9">
        <f>VLOOKUP(A974,Sku_list!$A$1:$D$2323,3,0)</f>
        <v/>
      </c>
      <c r="U974" s="9">
        <f>VLOOKUP(A974,Sku_list!$A$1:$D$2323,4,0)*(F974/1000000*12)</f>
        <v/>
      </c>
      <c r="V974" s="9">
        <f>VLOOKUP(A974,Sku_list!$A$1:$D$2323,4,0)*(H974/1000000*12)</f>
        <v/>
      </c>
      <c r="W974" s="9">
        <f>VLOOKUP(A974,Sku_list!$A$1:$D$2323,4,0)*(J974/1000000*12)</f>
        <v/>
      </c>
      <c r="X974" s="9">
        <f>VLOOKUP(A974,Sku_list!$A$1:$D$2323,4,0)*(L974/1000000*12)</f>
        <v/>
      </c>
      <c r="Y974" s="9">
        <f>VLOOKUP(A974,Sku_list!$A$1:$E$2323,5,0)*((J974+F974)/1000000000)</f>
        <v/>
      </c>
      <c r="Z974" t="n">
        <v>0</v>
      </c>
      <c r="AC974" s="27">
        <f>(DAY(TODAY())+AB974)/30</f>
        <v/>
      </c>
    </row>
    <row r="975">
      <c r="A975" t="n">
        <v>61000811</v>
      </c>
      <c r="B975" t="inlineStr">
        <is>
          <t>Palmolive Luminous Oils</t>
        </is>
      </c>
      <c r="C975" t="inlineStr">
        <is>
          <t>IN68</t>
        </is>
      </c>
      <c r="D975" t="n">
        <v>0</v>
      </c>
      <c r="E975" t="n">
        <v>0</v>
      </c>
      <c r="F975" t="n">
        <v>0</v>
      </c>
      <c r="G975" t="n">
        <v>0</v>
      </c>
      <c r="H975" t="n">
        <v>0</v>
      </c>
      <c r="I975" t="n">
        <v>0</v>
      </c>
      <c r="J975" t="n">
        <v>0</v>
      </c>
      <c r="K975" t="n">
        <v>0</v>
      </c>
      <c r="L975" t="n">
        <v>0</v>
      </c>
      <c r="M975" t="n">
        <v>0</v>
      </c>
      <c r="N975" t="n">
        <v>0</v>
      </c>
      <c r="P975" s="27" t="inlineStr">
        <is>
          <t>100%</t>
        </is>
      </c>
      <c r="R975" t="inlineStr">
        <is>
          <t>Baroda</t>
        </is>
      </c>
      <c r="S975" t="inlineStr">
        <is>
          <t>West</t>
        </is>
      </c>
      <c r="T975" s="9">
        <f>VLOOKUP(A975,Sku_list!$A$1:$D$2323,3,0)</f>
        <v/>
      </c>
      <c r="U975" s="9">
        <f>VLOOKUP(A975,Sku_list!$A$1:$D$2323,4,0)*(F975/1000000*12)</f>
        <v/>
      </c>
      <c r="V975" s="9">
        <f>VLOOKUP(A975,Sku_list!$A$1:$D$2323,4,0)*(H975/1000000*12)</f>
        <v/>
      </c>
      <c r="W975" s="9">
        <f>VLOOKUP(A975,Sku_list!$A$1:$D$2323,4,0)*(J975/1000000*12)</f>
        <v/>
      </c>
      <c r="X975" s="9">
        <f>VLOOKUP(A975,Sku_list!$A$1:$D$2323,4,0)*(L975/1000000*12)</f>
        <v/>
      </c>
      <c r="Y975" s="9">
        <f>VLOOKUP(A975,Sku_list!$A$1:$E$2323,5,0)*((J975+F975)/1000000000)</f>
        <v/>
      </c>
      <c r="Z975" t="n">
        <v>3</v>
      </c>
      <c r="AC975" s="27">
        <f>(DAY(TODAY())+AB975)/30</f>
        <v/>
      </c>
    </row>
    <row r="976">
      <c r="A976" t="n">
        <v>61000811</v>
      </c>
      <c r="B976" t="inlineStr">
        <is>
          <t>Palmolive Luminous Oils</t>
        </is>
      </c>
      <c r="C976" t="inlineStr">
        <is>
          <t>IN69</t>
        </is>
      </c>
      <c r="D976" t="n">
        <v>0</v>
      </c>
      <c r="E976" t="n">
        <v>0</v>
      </c>
      <c r="F976" t="n">
        <v>0</v>
      </c>
      <c r="G976" t="n">
        <v>0</v>
      </c>
      <c r="H976" t="n">
        <v>0</v>
      </c>
      <c r="I976" t="n">
        <v>0</v>
      </c>
      <c r="J976" t="n">
        <v>0</v>
      </c>
      <c r="K976" t="n">
        <v>0</v>
      </c>
      <c r="L976" t="n">
        <v>0</v>
      </c>
      <c r="M976" t="n">
        <v>0</v>
      </c>
      <c r="N976" t="n">
        <v>0</v>
      </c>
      <c r="P976" s="27" t="inlineStr">
        <is>
          <t>100%</t>
        </is>
      </c>
      <c r="R976" t="inlineStr">
        <is>
          <t>Hyderabad</t>
        </is>
      </c>
      <c r="S976" t="inlineStr">
        <is>
          <t>South</t>
        </is>
      </c>
      <c r="T976" s="9">
        <f>VLOOKUP(A976,Sku_list!$A$1:$D$2323,3,0)</f>
        <v/>
      </c>
      <c r="U976" s="9">
        <f>VLOOKUP(A976,Sku_list!$A$1:$D$2323,4,0)*(F976/1000000*12)</f>
        <v/>
      </c>
      <c r="V976" s="9">
        <f>VLOOKUP(A976,Sku_list!$A$1:$D$2323,4,0)*(H976/1000000*12)</f>
        <v/>
      </c>
      <c r="W976" s="9">
        <f>VLOOKUP(A976,Sku_list!$A$1:$D$2323,4,0)*(J976/1000000*12)</f>
        <v/>
      </c>
      <c r="X976" s="9">
        <f>VLOOKUP(A976,Sku_list!$A$1:$D$2323,4,0)*(L976/1000000*12)</f>
        <v/>
      </c>
      <c r="Y976" s="9">
        <f>VLOOKUP(A976,Sku_list!$A$1:$E$2323,5,0)*((J976+F976)/1000000000)</f>
        <v/>
      </c>
      <c r="Z976" t="n">
        <v>14</v>
      </c>
      <c r="AC976" s="27">
        <f>(DAY(TODAY())+AB976)/30</f>
        <v/>
      </c>
    </row>
    <row r="977">
      <c r="A977" t="n">
        <v>61000811</v>
      </c>
      <c r="B977" t="inlineStr">
        <is>
          <t>Palmolive Luminous Oils</t>
        </is>
      </c>
      <c r="C977" t="inlineStr">
        <is>
          <t>IN70</t>
        </is>
      </c>
      <c r="D977" t="n">
        <v>0</v>
      </c>
      <c r="E977" t="n">
        <v>0</v>
      </c>
      <c r="F977" t="n">
        <v>0</v>
      </c>
      <c r="G977" t="n">
        <v>0</v>
      </c>
      <c r="H977" t="n">
        <v>0</v>
      </c>
      <c r="I977" t="n">
        <v>0</v>
      </c>
      <c r="J977" t="n">
        <v>0</v>
      </c>
      <c r="K977" t="n">
        <v>0</v>
      </c>
      <c r="L977" t="n">
        <v>0</v>
      </c>
      <c r="M977" t="n">
        <v>0</v>
      </c>
      <c r="N977" t="n">
        <v>0</v>
      </c>
      <c r="P977" s="27" t="inlineStr"/>
      <c r="R977" t="inlineStr">
        <is>
          <t>Allepy</t>
        </is>
      </c>
      <c r="S977" t="inlineStr">
        <is>
          <t>South</t>
        </is>
      </c>
      <c r="T977" s="9">
        <f>VLOOKUP(A977,Sku_list!$A$1:$D$2323,3,0)</f>
        <v/>
      </c>
      <c r="U977" s="9">
        <f>VLOOKUP(A977,Sku_list!$A$1:$D$2323,4,0)*(F977/1000000*12)</f>
        <v/>
      </c>
      <c r="V977" s="9">
        <f>VLOOKUP(A977,Sku_list!$A$1:$D$2323,4,0)*(H977/1000000*12)</f>
        <v/>
      </c>
      <c r="W977" s="9">
        <f>VLOOKUP(A977,Sku_list!$A$1:$D$2323,4,0)*(J977/1000000*12)</f>
        <v/>
      </c>
      <c r="X977" s="9">
        <f>VLOOKUP(A977,Sku_list!$A$1:$D$2323,4,0)*(L977/1000000*12)</f>
        <v/>
      </c>
      <c r="Y977" s="9">
        <f>VLOOKUP(A977,Sku_list!$A$1:$E$2323,5,0)*((J977+F977)/1000000000)</f>
        <v/>
      </c>
      <c r="Z977" t="n">
        <v>0</v>
      </c>
      <c r="AC977" s="27">
        <f>(DAY(TODAY())+AB977)/30</f>
        <v/>
      </c>
    </row>
    <row r="978">
      <c r="A978" t="n">
        <v>61000811</v>
      </c>
      <c r="B978" t="inlineStr">
        <is>
          <t>Palmolive Luminous Oils</t>
        </is>
      </c>
      <c r="C978" t="inlineStr">
        <is>
          <t>IN71</t>
        </is>
      </c>
      <c r="D978" t="n">
        <v>0</v>
      </c>
      <c r="E978" t="n">
        <v>0</v>
      </c>
      <c r="F978" t="n">
        <v>0</v>
      </c>
      <c r="G978" t="n">
        <v>0</v>
      </c>
      <c r="H978" t="n">
        <v>0</v>
      </c>
      <c r="I978" t="n">
        <v>0</v>
      </c>
      <c r="J978" t="n">
        <v>0</v>
      </c>
      <c r="K978" t="n">
        <v>0</v>
      </c>
      <c r="L978" t="n">
        <v>0</v>
      </c>
      <c r="M978" t="n">
        <v>0</v>
      </c>
      <c r="N978" t="n">
        <v>0</v>
      </c>
      <c r="P978" s="27" t="inlineStr">
        <is>
          <t>250%</t>
        </is>
      </c>
      <c r="R978" t="inlineStr">
        <is>
          <t>Bangalore</t>
        </is>
      </c>
      <c r="S978" t="inlineStr">
        <is>
          <t>South</t>
        </is>
      </c>
      <c r="T978" s="9">
        <f>VLOOKUP(A978,Sku_list!$A$1:$D$2323,3,0)</f>
        <v/>
      </c>
      <c r="U978" s="9">
        <f>VLOOKUP(A978,Sku_list!$A$1:$D$2323,4,0)*(F978/1000000*12)</f>
        <v/>
      </c>
      <c r="V978" s="9">
        <f>VLOOKUP(A978,Sku_list!$A$1:$D$2323,4,0)*(H978/1000000*12)</f>
        <v/>
      </c>
      <c r="W978" s="9">
        <f>VLOOKUP(A978,Sku_list!$A$1:$D$2323,4,0)*(J978/1000000*12)</f>
        <v/>
      </c>
      <c r="X978" s="9">
        <f>VLOOKUP(A978,Sku_list!$A$1:$D$2323,4,0)*(L978/1000000*12)</f>
        <v/>
      </c>
      <c r="Y978" s="9">
        <f>VLOOKUP(A978,Sku_list!$A$1:$E$2323,5,0)*((J978+F978)/1000000000)</f>
        <v/>
      </c>
      <c r="Z978" t="n">
        <v>10</v>
      </c>
      <c r="AC978" s="27">
        <f>(DAY(TODAY())+AB978)/30</f>
        <v/>
      </c>
    </row>
    <row r="979">
      <c r="A979" t="n">
        <v>61000811</v>
      </c>
      <c r="B979" t="inlineStr">
        <is>
          <t>Palmolive Luminous Oils</t>
        </is>
      </c>
      <c r="C979" t="inlineStr">
        <is>
          <t>IN72</t>
        </is>
      </c>
      <c r="D979" t="n">
        <v>0</v>
      </c>
      <c r="E979" t="n">
        <v>0</v>
      </c>
      <c r="F979" t="n">
        <v>0</v>
      </c>
      <c r="G979" t="n">
        <v>0</v>
      </c>
      <c r="H979" t="n">
        <v>0</v>
      </c>
      <c r="I979" t="n">
        <v>0</v>
      </c>
      <c r="J979" t="n">
        <v>0</v>
      </c>
      <c r="K979" t="n">
        <v>0</v>
      </c>
      <c r="L979" t="n">
        <v>0</v>
      </c>
      <c r="M979" t="n">
        <v>0</v>
      </c>
      <c r="N979" t="n">
        <v>0</v>
      </c>
      <c r="P979" s="27" t="inlineStr">
        <is>
          <t>100%</t>
        </is>
      </c>
      <c r="R979" t="inlineStr">
        <is>
          <t>Gauhati</t>
        </is>
      </c>
      <c r="S979" t="inlineStr">
        <is>
          <t>East</t>
        </is>
      </c>
      <c r="T979" s="9">
        <f>VLOOKUP(A979,Sku_list!$A$1:$D$2323,3,0)</f>
        <v/>
      </c>
      <c r="U979" s="9">
        <f>VLOOKUP(A979,Sku_list!$A$1:$D$2323,4,0)*(F979/1000000*12)</f>
        <v/>
      </c>
      <c r="V979" s="9">
        <f>VLOOKUP(A979,Sku_list!$A$1:$D$2323,4,0)*(H979/1000000*12)</f>
        <v/>
      </c>
      <c r="W979" s="9">
        <f>VLOOKUP(A979,Sku_list!$A$1:$D$2323,4,0)*(J979/1000000*12)</f>
        <v/>
      </c>
      <c r="X979" s="9">
        <f>VLOOKUP(A979,Sku_list!$A$1:$D$2323,4,0)*(L979/1000000*12)</f>
        <v/>
      </c>
      <c r="Y979" s="9">
        <f>VLOOKUP(A979,Sku_list!$A$1:$E$2323,5,0)*((J979+F979)/1000000000)</f>
        <v/>
      </c>
      <c r="Z979" t="n">
        <v>2</v>
      </c>
      <c r="AC979" s="27">
        <f>(DAY(TODAY())+AB979)/30</f>
        <v/>
      </c>
    </row>
    <row r="980">
      <c r="A980" t="n">
        <v>61000811</v>
      </c>
      <c r="B980" t="inlineStr">
        <is>
          <t>Palmolive Luminous Oils</t>
        </is>
      </c>
      <c r="C980" t="inlineStr">
        <is>
          <t>IN73</t>
        </is>
      </c>
      <c r="D980" t="n">
        <v>0</v>
      </c>
      <c r="E980" t="n">
        <v>0</v>
      </c>
      <c r="F980" t="n">
        <v>0</v>
      </c>
      <c r="G980" t="n">
        <v>0</v>
      </c>
      <c r="H980" t="n">
        <v>0</v>
      </c>
      <c r="I980" t="n">
        <v>0</v>
      </c>
      <c r="J980" t="n">
        <v>0</v>
      </c>
      <c r="K980" t="n">
        <v>0</v>
      </c>
      <c r="L980" t="n">
        <v>0</v>
      </c>
      <c r="M980" t="n">
        <v>0</v>
      </c>
      <c r="N980" t="n">
        <v>0</v>
      </c>
      <c r="P980" s="27" t="inlineStr">
        <is>
          <t>100%</t>
        </is>
      </c>
      <c r="R980" t="inlineStr">
        <is>
          <t>Patna</t>
        </is>
      </c>
      <c r="S980" t="inlineStr">
        <is>
          <t>East</t>
        </is>
      </c>
      <c r="T980" s="9">
        <f>VLOOKUP(A980,Sku_list!$A$1:$D$2323,3,0)</f>
        <v/>
      </c>
      <c r="U980" s="9">
        <f>VLOOKUP(A980,Sku_list!$A$1:$D$2323,4,0)*(F980/1000000*12)</f>
        <v/>
      </c>
      <c r="V980" s="9">
        <f>VLOOKUP(A980,Sku_list!$A$1:$D$2323,4,0)*(H980/1000000*12)</f>
        <v/>
      </c>
      <c r="W980" s="9">
        <f>VLOOKUP(A980,Sku_list!$A$1:$D$2323,4,0)*(J980/1000000*12)</f>
        <v/>
      </c>
      <c r="X980" s="9">
        <f>VLOOKUP(A980,Sku_list!$A$1:$D$2323,4,0)*(L980/1000000*12)</f>
        <v/>
      </c>
      <c r="Y980" s="9">
        <f>VLOOKUP(A980,Sku_list!$A$1:$E$2323,5,0)*((J980+F980)/1000000000)</f>
        <v/>
      </c>
      <c r="Z980" t="n">
        <v>2</v>
      </c>
      <c r="AC980" s="27">
        <f>(DAY(TODAY())+AB980)/30</f>
        <v/>
      </c>
    </row>
    <row r="981">
      <c r="A981" t="n">
        <v>61000811</v>
      </c>
      <c r="B981" t="inlineStr">
        <is>
          <t>Palmolive Luminous Oils</t>
        </is>
      </c>
      <c r="C981" t="inlineStr">
        <is>
          <t>IN74</t>
        </is>
      </c>
      <c r="D981" t="n">
        <v>0</v>
      </c>
      <c r="E981" t="n">
        <v>0</v>
      </c>
      <c r="F981" t="n">
        <v>0</v>
      </c>
      <c r="G981" t="n">
        <v>0</v>
      </c>
      <c r="H981" t="n">
        <v>0</v>
      </c>
      <c r="I981" t="n">
        <v>0</v>
      </c>
      <c r="J981" t="n">
        <v>0</v>
      </c>
      <c r="K981" t="n">
        <v>0</v>
      </c>
      <c r="L981" t="n">
        <v>0</v>
      </c>
      <c r="M981" t="n">
        <v>0</v>
      </c>
      <c r="N981" t="n">
        <v>0</v>
      </c>
      <c r="P981" s="27" t="inlineStr"/>
      <c r="R981" t="inlineStr">
        <is>
          <t>Nepal-exp</t>
        </is>
      </c>
      <c r="S981" t="inlineStr">
        <is>
          <t>Exp-DC</t>
        </is>
      </c>
      <c r="T981" s="9">
        <f>VLOOKUP(A981,Sku_list!$A$1:$D$2323,3,0)</f>
        <v/>
      </c>
      <c r="U981" s="9">
        <f>VLOOKUP(A981,Sku_list!$A$1:$D$2323,4,0)*(F981/1000000*12)</f>
        <v/>
      </c>
      <c r="V981" s="9">
        <f>VLOOKUP(A981,Sku_list!$A$1:$D$2323,4,0)*(H981/1000000*12)</f>
        <v/>
      </c>
      <c r="W981" s="9">
        <f>VLOOKUP(A981,Sku_list!$A$1:$D$2323,4,0)*(J981/1000000*12)</f>
        <v/>
      </c>
      <c r="X981" s="9">
        <f>VLOOKUP(A981,Sku_list!$A$1:$D$2323,4,0)*(L981/1000000*12)</f>
        <v/>
      </c>
      <c r="Y981" s="9">
        <f>VLOOKUP(A981,Sku_list!$A$1:$E$2323,5,0)*((J981+F981)/1000000000)</f>
        <v/>
      </c>
      <c r="Z981" t="n">
        <v>0</v>
      </c>
      <c r="AC981" s="27">
        <f>(DAY(TODAY())+AB981)/30</f>
        <v/>
      </c>
    </row>
    <row r="982">
      <c r="A982" t="n">
        <v>61000811</v>
      </c>
      <c r="B982" t="inlineStr">
        <is>
          <t>Palmolive Luminous Oils</t>
        </is>
      </c>
      <c r="C982" t="inlineStr">
        <is>
          <t>IN75</t>
        </is>
      </c>
      <c r="D982" t="n">
        <v>0</v>
      </c>
      <c r="E982" t="n">
        <v>0</v>
      </c>
      <c r="F982" t="n">
        <v>0</v>
      </c>
      <c r="G982" t="n">
        <v>0</v>
      </c>
      <c r="H982" t="n">
        <v>0</v>
      </c>
      <c r="I982" t="n">
        <v>0</v>
      </c>
      <c r="J982" t="n">
        <v>0</v>
      </c>
      <c r="K982" t="n">
        <v>0</v>
      </c>
      <c r="L982" t="n">
        <v>0</v>
      </c>
      <c r="M982" t="n">
        <v>0</v>
      </c>
      <c r="N982" t="n">
        <v>0</v>
      </c>
      <c r="P982" s="27" t="inlineStr">
        <is>
          <t>100%</t>
        </is>
      </c>
      <c r="R982" t="inlineStr">
        <is>
          <t>Jaipur</t>
        </is>
      </c>
      <c r="S982" t="inlineStr">
        <is>
          <t>North</t>
        </is>
      </c>
      <c r="T982" s="9">
        <f>VLOOKUP(A982,Sku_list!$A$1:$D$2323,3,0)</f>
        <v/>
      </c>
      <c r="U982" s="9">
        <f>VLOOKUP(A982,Sku_list!$A$1:$D$2323,4,0)*(F982/1000000*12)</f>
        <v/>
      </c>
      <c r="V982" s="9">
        <f>VLOOKUP(A982,Sku_list!$A$1:$D$2323,4,0)*(H982/1000000*12)</f>
        <v/>
      </c>
      <c r="W982" s="9">
        <f>VLOOKUP(A982,Sku_list!$A$1:$D$2323,4,0)*(J982/1000000*12)</f>
        <v/>
      </c>
      <c r="X982" s="9">
        <f>VLOOKUP(A982,Sku_list!$A$1:$D$2323,4,0)*(L982/1000000*12)</f>
        <v/>
      </c>
      <c r="Y982" s="9">
        <f>VLOOKUP(A982,Sku_list!$A$1:$E$2323,5,0)*((J982+F982)/1000000000)</f>
        <v/>
      </c>
      <c r="Z982" t="n">
        <v>3</v>
      </c>
      <c r="AC982" s="27">
        <f>(DAY(TODAY())+AB982)/30</f>
        <v/>
      </c>
    </row>
    <row r="983">
      <c r="A983" t="n">
        <v>61000811</v>
      </c>
      <c r="B983" t="inlineStr">
        <is>
          <t>Palmolive Luminous Oils</t>
        </is>
      </c>
      <c r="C983" t="inlineStr">
        <is>
          <t>IN76</t>
        </is>
      </c>
      <c r="D983" t="n">
        <v>0</v>
      </c>
      <c r="E983" t="n">
        <v>0</v>
      </c>
      <c r="F983" t="n">
        <v>0</v>
      </c>
      <c r="G983" t="n">
        <v>0</v>
      </c>
      <c r="H983" t="n">
        <v>0</v>
      </c>
      <c r="I983" t="n">
        <v>0</v>
      </c>
      <c r="J983" t="n">
        <v>0</v>
      </c>
      <c r="K983" t="n">
        <v>0</v>
      </c>
      <c r="L983" t="n">
        <v>0</v>
      </c>
      <c r="M983" t="n">
        <v>0</v>
      </c>
      <c r="N983" t="n">
        <v>0</v>
      </c>
      <c r="P983" s="27" t="inlineStr">
        <is>
          <t>100%</t>
        </is>
      </c>
      <c r="R983" t="inlineStr">
        <is>
          <t>Ghaziabad</t>
        </is>
      </c>
      <c r="S983" t="inlineStr">
        <is>
          <t>North</t>
        </is>
      </c>
      <c r="T983" s="9">
        <f>VLOOKUP(A983,Sku_list!$A$1:$D$2323,3,0)</f>
        <v/>
      </c>
      <c r="U983" s="9">
        <f>VLOOKUP(A983,Sku_list!$A$1:$D$2323,4,0)*(F983/1000000*12)</f>
        <v/>
      </c>
      <c r="V983" s="9">
        <f>VLOOKUP(A983,Sku_list!$A$1:$D$2323,4,0)*(H983/1000000*12)</f>
        <v/>
      </c>
      <c r="W983" s="9">
        <f>VLOOKUP(A983,Sku_list!$A$1:$D$2323,4,0)*(J983/1000000*12)</f>
        <v/>
      </c>
      <c r="X983" s="9">
        <f>VLOOKUP(A983,Sku_list!$A$1:$D$2323,4,0)*(L983/1000000*12)</f>
        <v/>
      </c>
      <c r="Y983" s="9">
        <f>VLOOKUP(A983,Sku_list!$A$1:$E$2323,5,0)*((J983+F983)/1000000000)</f>
        <v/>
      </c>
      <c r="Z983" t="n">
        <v>25</v>
      </c>
      <c r="AC983" s="27">
        <f>(DAY(TODAY())+AB983)/30</f>
        <v/>
      </c>
    </row>
    <row r="984">
      <c r="A984" t="n">
        <v>61000811</v>
      </c>
      <c r="B984" t="inlineStr">
        <is>
          <t>Palmolive Luminous Oils</t>
        </is>
      </c>
      <c r="C984" t="inlineStr">
        <is>
          <t>IN77</t>
        </is>
      </c>
      <c r="D984" t="n">
        <v>0</v>
      </c>
      <c r="E984" t="n">
        <v>0</v>
      </c>
      <c r="F984" t="n">
        <v>0</v>
      </c>
      <c r="G984" t="n">
        <v>0</v>
      </c>
      <c r="H984" t="n">
        <v>0</v>
      </c>
      <c r="I984" t="n">
        <v>0</v>
      </c>
      <c r="J984" t="n">
        <v>0</v>
      </c>
      <c r="K984" t="n">
        <v>0</v>
      </c>
      <c r="L984" t="n">
        <v>0</v>
      </c>
      <c r="M984" t="n">
        <v>0</v>
      </c>
      <c r="N984" t="n">
        <v>0</v>
      </c>
      <c r="P984" s="27" t="inlineStr"/>
      <c r="R984" t="inlineStr">
        <is>
          <t>POC Bhiwandi</t>
        </is>
      </c>
      <c r="S984" t="inlineStr">
        <is>
          <t>West</t>
        </is>
      </c>
      <c r="T984" s="9">
        <f>VLOOKUP(A984,Sku_list!$A$1:$D$2323,3,0)</f>
        <v/>
      </c>
      <c r="U984" s="9">
        <f>VLOOKUP(A984,Sku_list!$A$1:$D$2323,4,0)*(F984/1000000*12)</f>
        <v/>
      </c>
      <c r="V984" s="9">
        <f>VLOOKUP(A984,Sku_list!$A$1:$D$2323,4,0)*(H984/1000000*12)</f>
        <v/>
      </c>
      <c r="W984" s="9">
        <f>VLOOKUP(A984,Sku_list!$A$1:$D$2323,4,0)*(J984/1000000*12)</f>
        <v/>
      </c>
      <c r="X984" s="9">
        <f>VLOOKUP(A984,Sku_list!$A$1:$D$2323,4,0)*(L984/1000000*12)</f>
        <v/>
      </c>
      <c r="Y984" s="9">
        <f>VLOOKUP(A984,Sku_list!$A$1:$E$2323,5,0)*((J984+F984)/1000000000)</f>
        <v/>
      </c>
      <c r="Z984" t="n">
        <v>0</v>
      </c>
      <c r="AC984" s="27">
        <f>(DAY(TODAY())+AB984)/30</f>
        <v/>
      </c>
    </row>
    <row r="985">
      <c r="A985" t="n">
        <v>61000811</v>
      </c>
      <c r="B985" t="inlineStr">
        <is>
          <t>Palmolive Luminous Oils</t>
        </is>
      </c>
      <c r="C985" t="inlineStr">
        <is>
          <t>IN78</t>
        </is>
      </c>
      <c r="D985" t="n">
        <v>0</v>
      </c>
      <c r="E985" t="n">
        <v>0</v>
      </c>
      <c r="F985" t="n">
        <v>0</v>
      </c>
      <c r="G985" t="n">
        <v>0</v>
      </c>
      <c r="H985" t="n">
        <v>0</v>
      </c>
      <c r="I985" t="n">
        <v>0</v>
      </c>
      <c r="J985" t="n">
        <v>0</v>
      </c>
      <c r="K985" t="n">
        <v>0</v>
      </c>
      <c r="L985" t="n">
        <v>0</v>
      </c>
      <c r="M985" t="n">
        <v>0</v>
      </c>
      <c r="N985" t="n">
        <v>0</v>
      </c>
      <c r="P985" s="27" t="inlineStr"/>
      <c r="R985" t="inlineStr">
        <is>
          <t>Kundli</t>
        </is>
      </c>
      <c r="S985" t="inlineStr">
        <is>
          <t>North</t>
        </is>
      </c>
      <c r="T985" s="9">
        <f>VLOOKUP(A985,Sku_list!$A$1:$D$2323,3,0)</f>
        <v/>
      </c>
      <c r="U985" s="9">
        <f>VLOOKUP(A985,Sku_list!$A$1:$D$2323,4,0)*(F985/1000000*12)</f>
        <v/>
      </c>
      <c r="V985" s="9">
        <f>VLOOKUP(A985,Sku_list!$A$1:$D$2323,4,0)*(H985/1000000*12)</f>
        <v/>
      </c>
      <c r="W985" s="9">
        <f>VLOOKUP(A985,Sku_list!$A$1:$D$2323,4,0)*(J985/1000000*12)</f>
        <v/>
      </c>
      <c r="X985" s="9">
        <f>VLOOKUP(A985,Sku_list!$A$1:$D$2323,4,0)*(L985/1000000*12)</f>
        <v/>
      </c>
      <c r="Y985" s="9">
        <f>VLOOKUP(A985,Sku_list!$A$1:$E$2323,5,0)*((J985+F985)/1000000000)</f>
        <v/>
      </c>
      <c r="Z985" t="n">
        <v>0</v>
      </c>
      <c r="AC985" s="27">
        <f>(DAY(TODAY())+AB985)/30</f>
        <v/>
      </c>
    </row>
    <row r="986">
      <c r="A986" t="n">
        <v>61000811</v>
      </c>
      <c r="B986" t="inlineStr">
        <is>
          <t>Palmolive Luminous Oils</t>
        </is>
      </c>
      <c r="C986" t="inlineStr">
        <is>
          <t>IN79</t>
        </is>
      </c>
      <c r="D986" t="n">
        <v>0</v>
      </c>
      <c r="E986" t="n">
        <v>0</v>
      </c>
      <c r="F986" t="n">
        <v>0</v>
      </c>
      <c r="G986" t="n">
        <v>0</v>
      </c>
      <c r="H986" t="n">
        <v>0</v>
      </c>
      <c r="I986" t="n">
        <v>0</v>
      </c>
      <c r="J986" t="n">
        <v>0</v>
      </c>
      <c r="K986" t="n">
        <v>0</v>
      </c>
      <c r="L986" t="n">
        <v>0</v>
      </c>
      <c r="M986" t="n">
        <v>0</v>
      </c>
      <c r="N986" t="n">
        <v>0</v>
      </c>
      <c r="P986" s="27" t="inlineStr"/>
      <c r="R986" t="inlineStr">
        <is>
          <t>Goa</t>
        </is>
      </c>
      <c r="S986" t="inlineStr">
        <is>
          <t>West</t>
        </is>
      </c>
      <c r="T986" s="9">
        <f>VLOOKUP(A986,Sku_list!$A$1:$D$2323,3,0)</f>
        <v/>
      </c>
      <c r="U986" s="9">
        <f>VLOOKUP(A986,Sku_list!$A$1:$D$2323,4,0)*(F986/1000000*12)</f>
        <v/>
      </c>
      <c r="V986" s="9">
        <f>VLOOKUP(A986,Sku_list!$A$1:$D$2323,4,0)*(H986/1000000*12)</f>
        <v/>
      </c>
      <c r="W986" s="9">
        <f>VLOOKUP(A986,Sku_list!$A$1:$D$2323,4,0)*(J986/1000000*12)</f>
        <v/>
      </c>
      <c r="X986" s="9">
        <f>VLOOKUP(A986,Sku_list!$A$1:$D$2323,4,0)*(L986/1000000*12)</f>
        <v/>
      </c>
      <c r="Y986" s="9">
        <f>VLOOKUP(A986,Sku_list!$A$1:$E$2323,5,0)*((J986+F986)/1000000000)</f>
        <v/>
      </c>
      <c r="Z986" t="n">
        <v>0</v>
      </c>
      <c r="AC986" s="27">
        <f>(DAY(TODAY())+AB986)/30</f>
        <v/>
      </c>
    </row>
    <row r="987">
      <c r="A987" t="n">
        <v>61000811</v>
      </c>
      <c r="B987" t="inlineStr">
        <is>
          <t>Palmolive Luminous Oils</t>
        </is>
      </c>
      <c r="C987" t="inlineStr">
        <is>
          <t>IN80</t>
        </is>
      </c>
      <c r="D987" t="n">
        <v>0</v>
      </c>
      <c r="E987" t="n">
        <v>0</v>
      </c>
      <c r="F987" t="n">
        <v>0</v>
      </c>
      <c r="G987" t="n">
        <v>0</v>
      </c>
      <c r="H987" t="n">
        <v>0</v>
      </c>
      <c r="I987" t="n">
        <v>0</v>
      </c>
      <c r="J987" t="n">
        <v>0</v>
      </c>
      <c r="K987" t="n">
        <v>0</v>
      </c>
      <c r="L987" t="n">
        <v>0</v>
      </c>
      <c r="M987" t="n">
        <v>0</v>
      </c>
      <c r="N987" t="n">
        <v>0</v>
      </c>
      <c r="P987" s="27" t="inlineStr">
        <is>
          <t>100%</t>
        </is>
      </c>
      <c r="R987" t="inlineStr">
        <is>
          <t>Morinda</t>
        </is>
      </c>
      <c r="S987" t="inlineStr">
        <is>
          <t>North</t>
        </is>
      </c>
      <c r="T987" s="9">
        <f>VLOOKUP(A987,Sku_list!$A$1:$D$2323,3,0)</f>
        <v/>
      </c>
      <c r="U987" s="9">
        <f>VLOOKUP(A987,Sku_list!$A$1:$D$2323,4,0)*(F987/1000000*12)</f>
        <v/>
      </c>
      <c r="V987" s="9">
        <f>VLOOKUP(A987,Sku_list!$A$1:$D$2323,4,0)*(H987/1000000*12)</f>
        <v/>
      </c>
      <c r="W987" s="9">
        <f>VLOOKUP(A987,Sku_list!$A$1:$D$2323,4,0)*(J987/1000000*12)</f>
        <v/>
      </c>
      <c r="X987" s="9">
        <f>VLOOKUP(A987,Sku_list!$A$1:$D$2323,4,0)*(L987/1000000*12)</f>
        <v/>
      </c>
      <c r="Y987" s="9">
        <f>VLOOKUP(A987,Sku_list!$A$1:$E$2323,5,0)*((J987+F987)/1000000000)</f>
        <v/>
      </c>
      <c r="Z987" t="n">
        <v>2</v>
      </c>
      <c r="AC987" s="27">
        <f>(DAY(TODAY())+AB987)/30</f>
        <v/>
      </c>
    </row>
    <row r="988">
      <c r="A988" t="n">
        <v>61000811</v>
      </c>
      <c r="B988" t="inlineStr">
        <is>
          <t>Palmolive Luminous Oils</t>
        </is>
      </c>
      <c r="C988" t="inlineStr">
        <is>
          <t>IN81</t>
        </is>
      </c>
      <c r="D988" t="n">
        <v>0</v>
      </c>
      <c r="E988" t="n">
        <v>0</v>
      </c>
      <c r="F988" t="n">
        <v>0</v>
      </c>
      <c r="G988" t="n">
        <v>0</v>
      </c>
      <c r="H988" t="n">
        <v>0</v>
      </c>
      <c r="I988" t="n">
        <v>0</v>
      </c>
      <c r="J988" t="n">
        <v>0</v>
      </c>
      <c r="K988" t="n">
        <v>0</v>
      </c>
      <c r="L988" t="n">
        <v>0</v>
      </c>
      <c r="M988" t="n">
        <v>0</v>
      </c>
      <c r="N988" t="n">
        <v>0</v>
      </c>
      <c r="P988" s="27" t="inlineStr">
        <is>
          <t>100%</t>
        </is>
      </c>
      <c r="R988" t="inlineStr">
        <is>
          <t>Bhiwandi</t>
        </is>
      </c>
      <c r="S988" t="inlineStr">
        <is>
          <t>West</t>
        </is>
      </c>
      <c r="T988" s="9">
        <f>VLOOKUP(A988,Sku_list!$A$1:$D$2323,3,0)</f>
        <v/>
      </c>
      <c r="U988" s="9">
        <f>VLOOKUP(A988,Sku_list!$A$1:$D$2323,4,0)*(F988/1000000*12)</f>
        <v/>
      </c>
      <c r="V988" s="9">
        <f>VLOOKUP(A988,Sku_list!$A$1:$D$2323,4,0)*(H988/1000000*12)</f>
        <v/>
      </c>
      <c r="W988" s="9">
        <f>VLOOKUP(A988,Sku_list!$A$1:$D$2323,4,0)*(J988/1000000*12)</f>
        <v/>
      </c>
      <c r="X988" s="9">
        <f>VLOOKUP(A988,Sku_list!$A$1:$D$2323,4,0)*(L988/1000000*12)</f>
        <v/>
      </c>
      <c r="Y988" s="9">
        <f>VLOOKUP(A988,Sku_list!$A$1:$E$2323,5,0)*((J988+F988)/1000000000)</f>
        <v/>
      </c>
      <c r="Z988" t="n">
        <v>10</v>
      </c>
      <c r="AC988" s="27">
        <f>(DAY(TODAY())+AB988)/30</f>
        <v/>
      </c>
    </row>
    <row r="989">
      <c r="A989" t="n">
        <v>61000811</v>
      </c>
      <c r="B989" t="inlineStr">
        <is>
          <t>Palmolive Luminous Oils</t>
        </is>
      </c>
      <c r="C989" t="inlineStr">
        <is>
          <t>IN82</t>
        </is>
      </c>
      <c r="D989" t="n">
        <v>0</v>
      </c>
      <c r="E989" t="n">
        <v>0</v>
      </c>
      <c r="F989" t="n">
        <v>0</v>
      </c>
      <c r="G989" t="n">
        <v>0</v>
      </c>
      <c r="H989" t="n">
        <v>0</v>
      </c>
      <c r="I989" t="n">
        <v>0</v>
      </c>
      <c r="J989" t="n">
        <v>0</v>
      </c>
      <c r="K989" t="n">
        <v>0</v>
      </c>
      <c r="L989" t="n">
        <v>0</v>
      </c>
      <c r="M989" t="n">
        <v>0</v>
      </c>
      <c r="N989" t="n">
        <v>0</v>
      </c>
      <c r="P989" s="27" t="inlineStr"/>
      <c r="R989" t="inlineStr">
        <is>
          <t>DC</t>
        </is>
      </c>
      <c r="S989" t="inlineStr">
        <is>
          <t>West DC</t>
        </is>
      </c>
      <c r="T989" s="9">
        <f>VLOOKUP(A989,Sku_list!$A$1:$D$2323,3,0)</f>
        <v/>
      </c>
      <c r="U989" s="9">
        <f>VLOOKUP(A989,Sku_list!$A$1:$D$2323,4,0)*(F989/1000000*12)</f>
        <v/>
      </c>
      <c r="V989" s="9">
        <f>VLOOKUP(A989,Sku_list!$A$1:$D$2323,4,0)*(H989/1000000*12)</f>
        <v/>
      </c>
      <c r="W989" s="9">
        <f>VLOOKUP(A989,Sku_list!$A$1:$D$2323,4,0)*(J989/1000000*12)</f>
        <v/>
      </c>
      <c r="X989" s="9">
        <f>VLOOKUP(A989,Sku_list!$A$1:$D$2323,4,0)*(L989/1000000*12)</f>
        <v/>
      </c>
      <c r="Y989" s="9">
        <f>VLOOKUP(A989,Sku_list!$A$1:$E$2323,5,0)*((J989+F989)/1000000000)</f>
        <v/>
      </c>
      <c r="Z989" t="n">
        <v>0</v>
      </c>
      <c r="AC989" s="27">
        <f>(DAY(TODAY())+AB989)/30</f>
        <v/>
      </c>
    </row>
    <row r="990">
      <c r="A990" t="n">
        <v>61000811</v>
      </c>
      <c r="B990" t="inlineStr">
        <is>
          <t>Palmolive Luminous Oils</t>
        </is>
      </c>
      <c r="C990" t="inlineStr">
        <is>
          <t>IN83</t>
        </is>
      </c>
      <c r="D990" t="n">
        <v>0</v>
      </c>
      <c r="E990" t="n">
        <v>0</v>
      </c>
      <c r="F990" t="n">
        <v>0</v>
      </c>
      <c r="G990" t="n">
        <v>0</v>
      </c>
      <c r="H990" t="n">
        <v>0</v>
      </c>
      <c r="I990" t="n">
        <v>0</v>
      </c>
      <c r="J990" t="n">
        <v>0</v>
      </c>
      <c r="K990" t="n">
        <v>0</v>
      </c>
      <c r="L990" t="n">
        <v>0</v>
      </c>
      <c r="M990" t="n">
        <v>0</v>
      </c>
      <c r="N990" t="n">
        <v>0</v>
      </c>
      <c r="P990" s="27" t="inlineStr">
        <is>
          <t>100%</t>
        </is>
      </c>
      <c r="R990" t="inlineStr">
        <is>
          <t>Aurangabad</t>
        </is>
      </c>
      <c r="S990" t="inlineStr">
        <is>
          <t>West</t>
        </is>
      </c>
      <c r="T990" s="9">
        <f>VLOOKUP(A990,Sku_list!$A$1:$D$2323,3,0)</f>
        <v/>
      </c>
      <c r="U990" s="9">
        <f>VLOOKUP(A990,Sku_list!$A$1:$D$2323,4,0)*(F990/1000000*12)</f>
        <v/>
      </c>
      <c r="V990" s="9">
        <f>VLOOKUP(A990,Sku_list!$A$1:$D$2323,4,0)*(H990/1000000*12)</f>
        <v/>
      </c>
      <c r="W990" s="9">
        <f>VLOOKUP(A990,Sku_list!$A$1:$D$2323,4,0)*(J990/1000000*12)</f>
        <v/>
      </c>
      <c r="X990" s="9">
        <f>VLOOKUP(A990,Sku_list!$A$1:$D$2323,4,0)*(L990/1000000*12)</f>
        <v/>
      </c>
      <c r="Y990" s="9">
        <f>VLOOKUP(A990,Sku_list!$A$1:$E$2323,5,0)*((J990+F990)/1000000000)</f>
        <v/>
      </c>
      <c r="Z990" t="n">
        <v>1</v>
      </c>
      <c r="AC990" s="27">
        <f>(DAY(TODAY())+AB990)/30</f>
        <v/>
      </c>
    </row>
    <row r="991">
      <c r="A991" t="n">
        <v>61000811</v>
      </c>
      <c r="B991" t="inlineStr">
        <is>
          <t>Palmolive Luminous Oils</t>
        </is>
      </c>
      <c r="C991" t="inlineStr">
        <is>
          <t>IN84</t>
        </is>
      </c>
      <c r="D991" t="n">
        <v>0</v>
      </c>
      <c r="E991" t="n">
        <v>0</v>
      </c>
      <c r="F991" t="n">
        <v>0</v>
      </c>
      <c r="G991" t="n">
        <v>0</v>
      </c>
      <c r="H991" t="n">
        <v>0</v>
      </c>
      <c r="I991" t="n">
        <v>0</v>
      </c>
      <c r="J991" t="n">
        <v>0</v>
      </c>
      <c r="K991" t="n">
        <v>0</v>
      </c>
      <c r="L991" t="n">
        <v>0</v>
      </c>
      <c r="M991" t="n">
        <v>0</v>
      </c>
      <c r="N991" t="n">
        <v>0</v>
      </c>
      <c r="P991" s="27" t="inlineStr">
        <is>
          <t>100%</t>
        </is>
      </c>
      <c r="R991" t="inlineStr">
        <is>
          <t>Raipur</t>
        </is>
      </c>
      <c r="S991" t="inlineStr">
        <is>
          <t>East</t>
        </is>
      </c>
      <c r="T991" s="9">
        <f>VLOOKUP(A991,Sku_list!$A$1:$D$2323,3,0)</f>
        <v/>
      </c>
      <c r="U991" s="9">
        <f>VLOOKUP(A991,Sku_list!$A$1:$D$2323,4,0)*(F991/1000000*12)</f>
        <v/>
      </c>
      <c r="V991" s="9">
        <f>VLOOKUP(A991,Sku_list!$A$1:$D$2323,4,0)*(H991/1000000*12)</f>
        <v/>
      </c>
      <c r="W991" s="9">
        <f>VLOOKUP(A991,Sku_list!$A$1:$D$2323,4,0)*(J991/1000000*12)</f>
        <v/>
      </c>
      <c r="X991" s="9">
        <f>VLOOKUP(A991,Sku_list!$A$1:$D$2323,4,0)*(L991/1000000*12)</f>
        <v/>
      </c>
      <c r="Y991" s="9">
        <f>VLOOKUP(A991,Sku_list!$A$1:$E$2323,5,0)*((J991+F991)/1000000000)</f>
        <v/>
      </c>
      <c r="Z991" t="n">
        <v>2</v>
      </c>
      <c r="AC991" s="27">
        <f>(DAY(TODAY())+AB991)/30</f>
        <v/>
      </c>
    </row>
    <row r="992">
      <c r="A992" t="n">
        <v>61000811</v>
      </c>
      <c r="B992" t="inlineStr">
        <is>
          <t>Palmolive Luminous Oils</t>
        </is>
      </c>
      <c r="C992" t="inlineStr">
        <is>
          <t>IN85</t>
        </is>
      </c>
      <c r="D992" t="n">
        <v>0</v>
      </c>
      <c r="E992" t="n">
        <v>0</v>
      </c>
      <c r="F992" t="n">
        <v>0</v>
      </c>
      <c r="G992" t="n">
        <v>0</v>
      </c>
      <c r="H992" t="n">
        <v>0</v>
      </c>
      <c r="I992" t="n">
        <v>0</v>
      </c>
      <c r="J992" t="n">
        <v>0</v>
      </c>
      <c r="K992" t="n">
        <v>0</v>
      </c>
      <c r="L992" t="n">
        <v>0</v>
      </c>
      <c r="M992" t="n">
        <v>0</v>
      </c>
      <c r="N992" t="n">
        <v>0</v>
      </c>
      <c r="P992" s="27" t="inlineStr"/>
      <c r="R992" t="inlineStr">
        <is>
          <t>Tripura</t>
        </is>
      </c>
      <c r="S992" t="inlineStr">
        <is>
          <t>East</t>
        </is>
      </c>
      <c r="T992" s="9">
        <f>VLOOKUP(A992,Sku_list!$A$1:$D$2323,3,0)</f>
        <v/>
      </c>
      <c r="U992" s="9">
        <f>VLOOKUP(A992,Sku_list!$A$1:$D$2323,4,0)*(F992/1000000*12)</f>
        <v/>
      </c>
      <c r="V992" s="9">
        <f>VLOOKUP(A992,Sku_list!$A$1:$D$2323,4,0)*(H992/1000000*12)</f>
        <v/>
      </c>
      <c r="W992" s="9">
        <f>VLOOKUP(A992,Sku_list!$A$1:$D$2323,4,0)*(J992/1000000*12)</f>
        <v/>
      </c>
      <c r="X992" s="9">
        <f>VLOOKUP(A992,Sku_list!$A$1:$D$2323,4,0)*(L992/1000000*12)</f>
        <v/>
      </c>
      <c r="Y992" s="9">
        <f>VLOOKUP(A992,Sku_list!$A$1:$E$2323,5,0)*((J992+F992)/1000000000)</f>
        <v/>
      </c>
      <c r="Z992" t="n">
        <v>0</v>
      </c>
      <c r="AC992" s="27">
        <f>(DAY(TODAY())+AB992)/30</f>
        <v/>
      </c>
    </row>
    <row r="993">
      <c r="A993" t="n">
        <v>61000811</v>
      </c>
      <c r="B993" t="inlineStr">
        <is>
          <t>Palmolive Luminous Oils</t>
        </is>
      </c>
      <c r="C993" t="inlineStr">
        <is>
          <t>IN86</t>
        </is>
      </c>
      <c r="D993" t="n">
        <v>0</v>
      </c>
      <c r="E993" t="n">
        <v>0</v>
      </c>
      <c r="F993" t="n">
        <v>0</v>
      </c>
      <c r="G993" t="n">
        <v>0</v>
      </c>
      <c r="H993" t="n">
        <v>0</v>
      </c>
      <c r="I993" t="n">
        <v>0</v>
      </c>
      <c r="J993" t="n">
        <v>0</v>
      </c>
      <c r="K993" t="n">
        <v>0</v>
      </c>
      <c r="L993" t="n">
        <v>0</v>
      </c>
      <c r="M993" t="n">
        <v>0</v>
      </c>
      <c r="N993" t="n">
        <v>0</v>
      </c>
      <c r="P993" s="27" t="inlineStr">
        <is>
          <t>100%</t>
        </is>
      </c>
      <c r="R993" t="inlineStr">
        <is>
          <t>Ranchi</t>
        </is>
      </c>
      <c r="S993" t="inlineStr">
        <is>
          <t>East</t>
        </is>
      </c>
      <c r="T993" s="9">
        <f>VLOOKUP(A993,Sku_list!$A$1:$D$2323,3,0)</f>
        <v/>
      </c>
      <c r="U993" s="9">
        <f>VLOOKUP(A993,Sku_list!$A$1:$D$2323,4,0)*(F993/1000000*12)</f>
        <v/>
      </c>
      <c r="V993" s="9">
        <f>VLOOKUP(A993,Sku_list!$A$1:$D$2323,4,0)*(H993/1000000*12)</f>
        <v/>
      </c>
      <c r="W993" s="9">
        <f>VLOOKUP(A993,Sku_list!$A$1:$D$2323,4,0)*(J993/1000000*12)</f>
        <v/>
      </c>
      <c r="X993" s="9">
        <f>VLOOKUP(A993,Sku_list!$A$1:$D$2323,4,0)*(L993/1000000*12)</f>
        <v/>
      </c>
      <c r="Y993" s="9">
        <f>VLOOKUP(A993,Sku_list!$A$1:$E$2323,5,0)*((J993+F993)/1000000000)</f>
        <v/>
      </c>
      <c r="Z993" t="n">
        <v>2</v>
      </c>
      <c r="AC993" s="27">
        <f>(DAY(TODAY())+AB993)/30</f>
        <v/>
      </c>
    </row>
    <row r="994">
      <c r="A994" t="n">
        <v>61000811</v>
      </c>
      <c r="B994" t="inlineStr">
        <is>
          <t>Palmolive Luminous Oils</t>
        </is>
      </c>
      <c r="C994" t="inlineStr">
        <is>
          <t>IN87</t>
        </is>
      </c>
      <c r="D994" t="n">
        <v>0</v>
      </c>
      <c r="E994" t="n">
        <v>0</v>
      </c>
      <c r="F994" t="n">
        <v>0</v>
      </c>
      <c r="G994" t="n">
        <v>0</v>
      </c>
      <c r="H994" t="n">
        <v>0</v>
      </c>
      <c r="I994" t="n">
        <v>0</v>
      </c>
      <c r="J994" t="n">
        <v>0</v>
      </c>
      <c r="K994" t="n">
        <v>0</v>
      </c>
      <c r="L994" t="n">
        <v>0</v>
      </c>
      <c r="M994" t="n">
        <v>0</v>
      </c>
      <c r="N994" t="n">
        <v>0</v>
      </c>
      <c r="P994" s="27" t="inlineStr"/>
      <c r="R994" t="inlineStr">
        <is>
          <t>Vijaywada</t>
        </is>
      </c>
      <c r="S994" t="inlineStr">
        <is>
          <t>South</t>
        </is>
      </c>
      <c r="T994" s="9">
        <f>VLOOKUP(A994,Sku_list!$A$1:$D$2323,3,0)</f>
        <v/>
      </c>
      <c r="U994" s="9">
        <f>VLOOKUP(A994,Sku_list!$A$1:$D$2323,4,0)*(F994/1000000*12)</f>
        <v/>
      </c>
      <c r="V994" s="9">
        <f>VLOOKUP(A994,Sku_list!$A$1:$D$2323,4,0)*(H994/1000000*12)</f>
        <v/>
      </c>
      <c r="W994" s="9">
        <f>VLOOKUP(A994,Sku_list!$A$1:$D$2323,4,0)*(J994/1000000*12)</f>
        <v/>
      </c>
      <c r="X994" s="9">
        <f>VLOOKUP(A994,Sku_list!$A$1:$D$2323,4,0)*(L994/1000000*12)</f>
        <v/>
      </c>
      <c r="Y994" s="9">
        <f>VLOOKUP(A994,Sku_list!$A$1:$E$2323,5,0)*((J994+F994)/1000000000)</f>
        <v/>
      </c>
      <c r="Z994" t="n">
        <v>0</v>
      </c>
      <c r="AC994" s="27">
        <f>(DAY(TODAY())+AB994)/30</f>
        <v/>
      </c>
    </row>
    <row r="995">
      <c r="A995" t="n">
        <v>61000811</v>
      </c>
      <c r="B995" t="inlineStr">
        <is>
          <t>Palmolive Luminous Oils</t>
        </is>
      </c>
      <c r="C995" t="inlineStr">
        <is>
          <t>IN88</t>
        </is>
      </c>
      <c r="D995" t="n">
        <v>0</v>
      </c>
      <c r="E995" t="n">
        <v>0</v>
      </c>
      <c r="F995" t="n">
        <v>0</v>
      </c>
      <c r="G995" t="n">
        <v>0</v>
      </c>
      <c r="H995" t="n">
        <v>0</v>
      </c>
      <c r="I995" t="n">
        <v>0</v>
      </c>
      <c r="J995" t="n">
        <v>0</v>
      </c>
      <c r="K995" t="n">
        <v>0</v>
      </c>
      <c r="L995" t="n">
        <v>0</v>
      </c>
      <c r="M995" t="n">
        <v>0</v>
      </c>
      <c r="N995" t="n">
        <v>0</v>
      </c>
      <c r="P995" s="27" t="inlineStr"/>
      <c r="R995" t="inlineStr">
        <is>
          <t>Uttaranchal</t>
        </is>
      </c>
      <c r="S995" t="inlineStr">
        <is>
          <t>North</t>
        </is>
      </c>
      <c r="T995" s="9">
        <f>VLOOKUP(A995,Sku_list!$A$1:$D$2323,3,0)</f>
        <v/>
      </c>
      <c r="U995" s="9">
        <f>VLOOKUP(A995,Sku_list!$A$1:$D$2323,4,0)*(F995/1000000*12)</f>
        <v/>
      </c>
      <c r="V995" s="9">
        <f>VLOOKUP(A995,Sku_list!$A$1:$D$2323,4,0)*(H995/1000000*12)</f>
        <v/>
      </c>
      <c r="W995" s="9">
        <f>VLOOKUP(A995,Sku_list!$A$1:$D$2323,4,0)*(J995/1000000*12)</f>
        <v/>
      </c>
      <c r="X995" s="9">
        <f>VLOOKUP(A995,Sku_list!$A$1:$D$2323,4,0)*(L995/1000000*12)</f>
        <v/>
      </c>
      <c r="Y995" s="9">
        <f>VLOOKUP(A995,Sku_list!$A$1:$E$2323,5,0)*((J995+F995)/1000000000)</f>
        <v/>
      </c>
      <c r="Z995" t="n">
        <v>0</v>
      </c>
      <c r="AC995" s="27">
        <f>(DAY(TODAY())+AB995)/30</f>
        <v/>
      </c>
    </row>
    <row r="996">
      <c r="A996" t="n">
        <v>61000811</v>
      </c>
      <c r="B996" t="inlineStr">
        <is>
          <t>Palmolive Luminous Oils</t>
        </is>
      </c>
      <c r="C996" t="inlineStr">
        <is>
          <t>IN89</t>
        </is>
      </c>
      <c r="D996" t="n">
        <v>0</v>
      </c>
      <c r="E996" t="n">
        <v>0</v>
      </c>
      <c r="F996" t="n">
        <v>0</v>
      </c>
      <c r="G996" t="n">
        <v>0</v>
      </c>
      <c r="H996" t="n">
        <v>0</v>
      </c>
      <c r="I996" t="n">
        <v>0</v>
      </c>
      <c r="J996" t="n">
        <v>0</v>
      </c>
      <c r="K996" t="n">
        <v>0</v>
      </c>
      <c r="L996" t="n">
        <v>0</v>
      </c>
      <c r="M996" t="n">
        <v>0</v>
      </c>
      <c r="N996" t="n">
        <v>0</v>
      </c>
      <c r="P996" s="27" t="inlineStr"/>
      <c r="R996" t="inlineStr">
        <is>
          <t>Hubli</t>
        </is>
      </c>
      <c r="S996" t="inlineStr">
        <is>
          <t>South</t>
        </is>
      </c>
      <c r="T996" s="9">
        <f>VLOOKUP(A996,Sku_list!$A$1:$D$2323,3,0)</f>
        <v/>
      </c>
      <c r="U996" s="9">
        <f>VLOOKUP(A996,Sku_list!$A$1:$D$2323,4,0)*(F996/1000000*12)</f>
        <v/>
      </c>
      <c r="V996" s="9">
        <f>VLOOKUP(A996,Sku_list!$A$1:$D$2323,4,0)*(H996/1000000*12)</f>
        <v/>
      </c>
      <c r="W996" s="9">
        <f>VLOOKUP(A996,Sku_list!$A$1:$D$2323,4,0)*(J996/1000000*12)</f>
        <v/>
      </c>
      <c r="X996" s="9">
        <f>VLOOKUP(A996,Sku_list!$A$1:$D$2323,4,0)*(L996/1000000*12)</f>
        <v/>
      </c>
      <c r="Y996" s="9">
        <f>VLOOKUP(A996,Sku_list!$A$1:$E$2323,5,0)*((J996+F996)/1000000000)</f>
        <v/>
      </c>
      <c r="Z996" t="n">
        <v>0</v>
      </c>
      <c r="AC996" s="27">
        <f>(DAY(TODAY())+AB996)/30</f>
        <v/>
      </c>
    </row>
    <row r="997">
      <c r="A997" t="n">
        <v>61000811</v>
      </c>
      <c r="B997" t="inlineStr">
        <is>
          <t>Palmolive Luminous Oils</t>
        </is>
      </c>
      <c r="C997" t="inlineStr">
        <is>
          <t>IN90</t>
        </is>
      </c>
      <c r="D997" t="n">
        <v>0</v>
      </c>
      <c r="E997" t="n">
        <v>0</v>
      </c>
      <c r="F997" t="n">
        <v>0</v>
      </c>
      <c r="G997" t="n">
        <v>0</v>
      </c>
      <c r="H997" t="n">
        <v>0</v>
      </c>
      <c r="I997" t="n">
        <v>0</v>
      </c>
      <c r="J997" t="n">
        <v>0</v>
      </c>
      <c r="K997" t="n">
        <v>0</v>
      </c>
      <c r="L997" t="n">
        <v>0</v>
      </c>
      <c r="M997" t="n">
        <v>0</v>
      </c>
      <c r="N997" t="n">
        <v>0</v>
      </c>
      <c r="P997" s="27" t="inlineStr"/>
      <c r="R997" t="inlineStr">
        <is>
          <t>Export</t>
        </is>
      </c>
      <c r="S997" t="inlineStr">
        <is>
          <t>Exp-DC</t>
        </is>
      </c>
      <c r="T997" s="9">
        <f>VLOOKUP(A997,Sku_list!$A$1:$D$2323,3,0)</f>
        <v/>
      </c>
      <c r="U997" s="9">
        <f>VLOOKUP(A997,Sku_list!$A$1:$D$2323,4,0)*(F997/1000000*12)</f>
        <v/>
      </c>
      <c r="V997" s="9">
        <f>VLOOKUP(A997,Sku_list!$A$1:$D$2323,4,0)*(H997/1000000*12)</f>
        <v/>
      </c>
      <c r="W997" s="9">
        <f>VLOOKUP(A997,Sku_list!$A$1:$D$2323,4,0)*(J997/1000000*12)</f>
        <v/>
      </c>
      <c r="X997" s="9">
        <f>VLOOKUP(A997,Sku_list!$A$1:$D$2323,4,0)*(L997/1000000*12)</f>
        <v/>
      </c>
      <c r="Y997" s="9">
        <f>VLOOKUP(A997,Sku_list!$A$1:$E$2323,5,0)*((J997+F997)/1000000000)</f>
        <v/>
      </c>
      <c r="Z997" t="n">
        <v>0</v>
      </c>
      <c r="AC997" s="27">
        <f>(DAY(TODAY())+AB997)/30</f>
        <v/>
      </c>
    </row>
    <row r="998">
      <c r="A998" t="n">
        <v>61000811</v>
      </c>
      <c r="B998" t="inlineStr">
        <is>
          <t>Palmolive Luminous Oils</t>
        </is>
      </c>
      <c r="C998" t="inlineStr">
        <is>
          <t>IN91</t>
        </is>
      </c>
      <c r="D998" t="n">
        <v>0</v>
      </c>
      <c r="E998" t="n">
        <v>0</v>
      </c>
      <c r="F998" t="n">
        <v>0</v>
      </c>
      <c r="G998" t="n">
        <v>0</v>
      </c>
      <c r="H998" t="n">
        <v>0</v>
      </c>
      <c r="I998" t="n">
        <v>0</v>
      </c>
      <c r="J998" t="n">
        <v>0</v>
      </c>
      <c r="K998" t="n">
        <v>0</v>
      </c>
      <c r="L998" t="n">
        <v>0</v>
      </c>
      <c r="M998" t="n">
        <v>0</v>
      </c>
      <c r="N998" t="n">
        <v>0</v>
      </c>
      <c r="P998" s="27" t="inlineStr">
        <is>
          <t>100%</t>
        </is>
      </c>
      <c r="R998" t="inlineStr">
        <is>
          <t>Siliguri</t>
        </is>
      </c>
      <c r="S998" t="inlineStr">
        <is>
          <t>East</t>
        </is>
      </c>
      <c r="T998" s="9">
        <f>VLOOKUP(A998,Sku_list!$A$1:$D$2323,3,0)</f>
        <v/>
      </c>
      <c r="U998" s="9">
        <f>VLOOKUP(A998,Sku_list!$A$1:$D$2323,4,0)*(F998/1000000*12)</f>
        <v/>
      </c>
      <c r="V998" s="9">
        <f>VLOOKUP(A998,Sku_list!$A$1:$D$2323,4,0)*(H998/1000000*12)</f>
        <v/>
      </c>
      <c r="W998" s="9">
        <f>VLOOKUP(A998,Sku_list!$A$1:$D$2323,4,0)*(J998/1000000*12)</f>
        <v/>
      </c>
      <c r="X998" s="9">
        <f>VLOOKUP(A998,Sku_list!$A$1:$D$2323,4,0)*(L998/1000000*12)</f>
        <v/>
      </c>
      <c r="Y998" s="9">
        <f>VLOOKUP(A998,Sku_list!$A$1:$E$2323,5,0)*((J998+F998)/1000000000)</f>
        <v/>
      </c>
      <c r="Z998" t="n">
        <v>2</v>
      </c>
      <c r="AC998" s="27">
        <f>(DAY(TODAY())+AB998)/30</f>
        <v/>
      </c>
    </row>
    <row r="999">
      <c r="A999" t="n">
        <v>61000811</v>
      </c>
      <c r="B999" t="inlineStr">
        <is>
          <t>Palmolive Luminous Oils</t>
        </is>
      </c>
      <c r="C999" t="inlineStr">
        <is>
          <t>IN95</t>
        </is>
      </c>
      <c r="D999" t="n">
        <v>0</v>
      </c>
      <c r="E999" t="n">
        <v>0</v>
      </c>
      <c r="F999" t="n">
        <v>0</v>
      </c>
      <c r="G999" t="n">
        <v>0</v>
      </c>
      <c r="H999" t="n">
        <v>0</v>
      </c>
      <c r="I999" t="n">
        <v>0</v>
      </c>
      <c r="J999" t="n">
        <v>0</v>
      </c>
      <c r="K999" t="n">
        <v>0</v>
      </c>
      <c r="L999" t="n">
        <v>0</v>
      </c>
      <c r="M999" t="n">
        <v>0</v>
      </c>
      <c r="N999" t="n">
        <v>0</v>
      </c>
      <c r="P999" s="27" t="inlineStr"/>
      <c r="R999" t="inlineStr">
        <is>
          <t>Hasangarh</t>
        </is>
      </c>
      <c r="S999" t="inlineStr">
        <is>
          <t>North DC</t>
        </is>
      </c>
      <c r="T999" s="9">
        <f>VLOOKUP(A999,Sku_list!$A$1:$D$2323,3,0)</f>
        <v/>
      </c>
      <c r="U999" s="9">
        <f>VLOOKUP(A999,Sku_list!$A$1:$D$2323,4,0)*(F999/1000000*12)</f>
        <v/>
      </c>
      <c r="V999" s="9">
        <f>VLOOKUP(A999,Sku_list!$A$1:$D$2323,4,0)*(H999/1000000*12)</f>
        <v/>
      </c>
      <c r="W999" s="9">
        <f>VLOOKUP(A999,Sku_list!$A$1:$D$2323,4,0)*(J999/1000000*12)</f>
        <v/>
      </c>
      <c r="X999" s="9">
        <f>VLOOKUP(A999,Sku_list!$A$1:$D$2323,4,0)*(L999/1000000*12)</f>
        <v/>
      </c>
      <c r="Y999" s="9">
        <f>VLOOKUP(A999,Sku_list!$A$1:$E$2323,5,0)*((J999+F999)/1000000000)</f>
        <v/>
      </c>
      <c r="Z999" t="n">
        <v>0</v>
      </c>
      <c r="AC999" s="27">
        <f>(DAY(TODAY())+AB999)/30</f>
        <v/>
      </c>
    </row>
    <row r="1000">
      <c r="A1000" t="n">
        <v>61000811</v>
      </c>
      <c r="B1000" t="inlineStr">
        <is>
          <t>Palmolive Luminous Oils</t>
        </is>
      </c>
      <c r="C1000" t="inlineStr">
        <is>
          <t>IN97</t>
        </is>
      </c>
      <c r="D1000" t="n">
        <v>0</v>
      </c>
      <c r="E1000" t="n">
        <v>0</v>
      </c>
      <c r="F1000" t="n">
        <v>0</v>
      </c>
      <c r="G1000" t="n">
        <v>0</v>
      </c>
      <c r="H1000" t="n">
        <v>0</v>
      </c>
      <c r="I1000" t="n">
        <v>0</v>
      </c>
      <c r="J1000" t="n">
        <v>0</v>
      </c>
      <c r="K1000" t="n">
        <v>0</v>
      </c>
      <c r="L1000" t="n">
        <v>0</v>
      </c>
      <c r="M1000" t="n">
        <v>0</v>
      </c>
      <c r="N1000" t="n">
        <v>0</v>
      </c>
      <c r="P1000" s="27" t="inlineStr"/>
      <c r="R1000" t="inlineStr">
        <is>
          <t>Hubli DC</t>
        </is>
      </c>
      <c r="S1000" t="inlineStr">
        <is>
          <t>South DC</t>
        </is>
      </c>
      <c r="T1000" s="9">
        <f>VLOOKUP(A1000,Sku_list!$A$1:$D$2323,3,0)</f>
        <v/>
      </c>
      <c r="U1000" s="9">
        <f>VLOOKUP(A1000,Sku_list!$A$1:$D$2323,4,0)*(F1000/1000000*12)</f>
        <v/>
      </c>
      <c r="V1000" s="9">
        <f>VLOOKUP(A1000,Sku_list!$A$1:$D$2323,4,0)*(H1000/1000000*12)</f>
        <v/>
      </c>
      <c r="W1000" s="9">
        <f>VLOOKUP(A1000,Sku_list!$A$1:$D$2323,4,0)*(J1000/1000000*12)</f>
        <v/>
      </c>
      <c r="X1000" s="9">
        <f>VLOOKUP(A1000,Sku_list!$A$1:$D$2323,4,0)*(L1000/1000000*12)</f>
        <v/>
      </c>
      <c r="Y1000" s="9">
        <f>VLOOKUP(A1000,Sku_list!$A$1:$E$2323,5,0)*((J1000+F1000)/1000000000)</f>
        <v/>
      </c>
      <c r="Z1000" t="n">
        <v>0</v>
      </c>
      <c r="AC1000" s="27">
        <f>(DAY(TODAY())+AB1000)/30</f>
        <v/>
      </c>
    </row>
    <row r="1001">
      <c r="A1001" t="n">
        <v>61000811</v>
      </c>
      <c r="B1001" t="inlineStr">
        <is>
          <t>Palmolive Luminous Oils</t>
        </is>
      </c>
      <c r="C1001" t="inlineStr">
        <is>
          <t>IN98</t>
        </is>
      </c>
      <c r="D1001" t="n">
        <v>0</v>
      </c>
      <c r="E1001" t="n">
        <v>0</v>
      </c>
      <c r="F1001" t="n">
        <v>0</v>
      </c>
      <c r="G1001" t="n">
        <v>0</v>
      </c>
      <c r="H1001" t="n">
        <v>0</v>
      </c>
      <c r="I1001" t="n">
        <v>0</v>
      </c>
      <c r="J1001" t="n">
        <v>0</v>
      </c>
      <c r="K1001" t="n">
        <v>0</v>
      </c>
      <c r="L1001" t="n">
        <v>0</v>
      </c>
      <c r="M1001" t="n">
        <v>0</v>
      </c>
      <c r="N1001" t="n">
        <v>0</v>
      </c>
      <c r="P1001" s="27" t="inlineStr"/>
      <c r="R1001" t="inlineStr">
        <is>
          <t>Calcutta DC</t>
        </is>
      </c>
      <c r="S1001" t="inlineStr">
        <is>
          <t>East DC</t>
        </is>
      </c>
      <c r="T1001" s="9">
        <f>VLOOKUP(A1001,Sku_list!$A$1:$D$2323,3,0)</f>
        <v/>
      </c>
      <c r="U1001" s="9">
        <f>VLOOKUP(A1001,Sku_list!$A$1:$D$2323,4,0)*(F1001/1000000*12)</f>
        <v/>
      </c>
      <c r="V1001" s="9">
        <f>VLOOKUP(A1001,Sku_list!$A$1:$D$2323,4,0)*(H1001/1000000*12)</f>
        <v/>
      </c>
      <c r="W1001" s="9">
        <f>VLOOKUP(A1001,Sku_list!$A$1:$D$2323,4,0)*(J1001/1000000*12)</f>
        <v/>
      </c>
      <c r="X1001" s="9">
        <f>VLOOKUP(A1001,Sku_list!$A$1:$D$2323,4,0)*(L1001/1000000*12)</f>
        <v/>
      </c>
      <c r="Y1001" s="9">
        <f>VLOOKUP(A1001,Sku_list!$A$1:$E$2323,5,0)*((J1001+F1001)/1000000000)</f>
        <v/>
      </c>
      <c r="Z1001" t="n">
        <v>0</v>
      </c>
      <c r="AC1001" s="27">
        <f>(DAY(TODAY())+AB1001)/30</f>
        <v/>
      </c>
    </row>
    <row r="1002">
      <c r="A1002" t="n">
        <v>61000811</v>
      </c>
      <c r="B1002" t="inlineStr">
        <is>
          <t>Palmolive Luminous Oils</t>
        </is>
      </c>
      <c r="C1002" t="inlineStr">
        <is>
          <t>IN99</t>
        </is>
      </c>
      <c r="D1002" t="n">
        <v>0</v>
      </c>
      <c r="E1002" t="n">
        <v>0</v>
      </c>
      <c r="F1002" t="n">
        <v>0</v>
      </c>
      <c r="G1002" t="n">
        <v>0</v>
      </c>
      <c r="H1002" t="n">
        <v>0</v>
      </c>
      <c r="I1002" t="n">
        <v>0</v>
      </c>
      <c r="J1002" t="n">
        <v>0</v>
      </c>
      <c r="K1002" t="n">
        <v>0</v>
      </c>
      <c r="L1002" t="n">
        <v>0</v>
      </c>
      <c r="M1002" t="n">
        <v>0</v>
      </c>
      <c r="N1002" t="n">
        <v>0</v>
      </c>
      <c r="P1002" s="27" t="inlineStr"/>
      <c r="R1002" t="inlineStr">
        <is>
          <t>Goa DC</t>
        </is>
      </c>
      <c r="S1002" t="inlineStr">
        <is>
          <t>Plant</t>
        </is>
      </c>
      <c r="T1002" s="9">
        <f>VLOOKUP(A1002,Sku_list!$A$1:$D$2323,3,0)</f>
        <v/>
      </c>
      <c r="U1002" s="9">
        <f>VLOOKUP(A1002,Sku_list!$A$1:$D$2323,4,0)*(F1002/1000000*12)</f>
        <v/>
      </c>
      <c r="V1002" s="9">
        <f>VLOOKUP(A1002,Sku_list!$A$1:$D$2323,4,0)*(H1002/1000000*12)</f>
        <v/>
      </c>
      <c r="W1002" s="9">
        <f>VLOOKUP(A1002,Sku_list!$A$1:$D$2323,4,0)*(J1002/1000000*12)</f>
        <v/>
      </c>
      <c r="X1002" s="9">
        <f>VLOOKUP(A1002,Sku_list!$A$1:$D$2323,4,0)*(L1002/1000000*12)</f>
        <v/>
      </c>
      <c r="Y1002" s="9">
        <f>VLOOKUP(A1002,Sku_list!$A$1:$E$2323,5,0)*((J1002+F1002)/1000000000)</f>
        <v/>
      </c>
      <c r="Z1002" t="n">
        <v>0</v>
      </c>
      <c r="AC1002" s="27">
        <f>(DAY(TODAY())+AB1002)/30</f>
        <v/>
      </c>
    </row>
    <row r="1003">
      <c r="A1003" t="n">
        <v>61005673</v>
      </c>
      <c r="B1003" t="inlineStr">
        <is>
          <t>Palmolive LHW</t>
        </is>
      </c>
      <c r="C1003" t="inlineStr">
        <is>
          <t>IN59</t>
        </is>
      </c>
      <c r="D1003" t="n">
        <v>0</v>
      </c>
      <c r="E1003" t="n">
        <v>0</v>
      </c>
      <c r="F1003" t="n">
        <v>0</v>
      </c>
      <c r="G1003" t="n">
        <v>0</v>
      </c>
      <c r="H1003" t="n">
        <v>0</v>
      </c>
      <c r="I1003" t="n">
        <v>0</v>
      </c>
      <c r="J1003" t="n">
        <v>0</v>
      </c>
      <c r="K1003" t="n">
        <v>0</v>
      </c>
      <c r="L1003" t="n">
        <v>0</v>
      </c>
      <c r="M1003" t="n">
        <v>0</v>
      </c>
      <c r="N1003" t="n">
        <v>0</v>
      </c>
      <c r="P1003" s="27" t="inlineStr">
        <is>
          <t>100%</t>
        </is>
      </c>
      <c r="R1003" t="inlineStr">
        <is>
          <t>Coimbatore</t>
        </is>
      </c>
      <c r="S1003" t="inlineStr">
        <is>
          <t>South</t>
        </is>
      </c>
      <c r="T1003" s="9">
        <f>VLOOKUP(A1003,Sku_list!$A$1:$D$2323,3,0)</f>
        <v/>
      </c>
      <c r="U1003" s="9">
        <f>VLOOKUP(A1003,Sku_list!$A$1:$D$2323,4,0)*(F1003/1000000*12)</f>
        <v/>
      </c>
      <c r="V1003" s="9">
        <f>VLOOKUP(A1003,Sku_list!$A$1:$D$2323,4,0)*(H1003/1000000*12)</f>
        <v/>
      </c>
      <c r="W1003" s="9">
        <f>VLOOKUP(A1003,Sku_list!$A$1:$D$2323,4,0)*(J1003/1000000*12)</f>
        <v/>
      </c>
      <c r="X1003" s="9">
        <f>VLOOKUP(A1003,Sku_list!$A$1:$D$2323,4,0)*(L1003/1000000*12)</f>
        <v/>
      </c>
      <c r="Y1003" s="9">
        <f>VLOOKUP(A1003,Sku_list!$A$1:$E$2323,5,0)*((J1003+F1003)/1000000000)</f>
        <v/>
      </c>
      <c r="Z1003" t="n">
        <v>19</v>
      </c>
      <c r="AC1003" s="27">
        <f>(DAY(TODAY())+AB1003)/30</f>
        <v/>
      </c>
    </row>
    <row r="1004">
      <c r="A1004" t="n">
        <v>61005673</v>
      </c>
      <c r="B1004" t="inlineStr">
        <is>
          <t>Palmolive LHW</t>
        </is>
      </c>
      <c r="C1004" t="inlineStr">
        <is>
          <t>IN60</t>
        </is>
      </c>
      <c r="D1004" t="n">
        <v>0</v>
      </c>
      <c r="E1004" t="n">
        <v>0</v>
      </c>
      <c r="F1004" t="n">
        <v>0</v>
      </c>
      <c r="G1004" t="n">
        <v>0</v>
      </c>
      <c r="H1004" t="n">
        <v>0</v>
      </c>
      <c r="I1004" t="n">
        <v>0</v>
      </c>
      <c r="J1004" t="n">
        <v>0</v>
      </c>
      <c r="K1004" t="n">
        <v>0</v>
      </c>
      <c r="L1004" t="n">
        <v>0</v>
      </c>
      <c r="M1004" t="n">
        <v>0</v>
      </c>
      <c r="N1004" t="n">
        <v>0</v>
      </c>
      <c r="P1004" s="27" t="inlineStr"/>
      <c r="R1004" t="inlineStr">
        <is>
          <t>Mumbai</t>
        </is>
      </c>
      <c r="S1004" t="inlineStr">
        <is>
          <t>West</t>
        </is>
      </c>
      <c r="T1004" s="9">
        <f>VLOOKUP(A1004,Sku_list!$A$1:$D$2323,3,0)</f>
        <v/>
      </c>
      <c r="U1004" s="9">
        <f>VLOOKUP(A1004,Sku_list!$A$1:$D$2323,4,0)*(F1004/1000000*12)</f>
        <v/>
      </c>
      <c r="V1004" s="9">
        <f>VLOOKUP(A1004,Sku_list!$A$1:$D$2323,4,0)*(H1004/1000000*12)</f>
        <v/>
      </c>
      <c r="W1004" s="9">
        <f>VLOOKUP(A1004,Sku_list!$A$1:$D$2323,4,0)*(J1004/1000000*12)</f>
        <v/>
      </c>
      <c r="X1004" s="9">
        <f>VLOOKUP(A1004,Sku_list!$A$1:$D$2323,4,0)*(L1004/1000000*12)</f>
        <v/>
      </c>
      <c r="Y1004" s="9">
        <f>VLOOKUP(A1004,Sku_list!$A$1:$E$2323,5,0)*((J1004+F1004)/1000000000)</f>
        <v/>
      </c>
      <c r="Z1004" t="n">
        <v>0</v>
      </c>
      <c r="AC1004" s="27">
        <f>(DAY(TODAY())+AB1004)/30</f>
        <v/>
      </c>
    </row>
    <row r="1005">
      <c r="A1005" t="n">
        <v>61005673</v>
      </c>
      <c r="B1005" t="inlineStr">
        <is>
          <t>Palmolive LHW</t>
        </is>
      </c>
      <c r="C1005" t="inlineStr">
        <is>
          <t>IN61</t>
        </is>
      </c>
      <c r="D1005" t="n">
        <v>0</v>
      </c>
      <c r="E1005" t="n">
        <v>0</v>
      </c>
      <c r="F1005" t="n">
        <v>0</v>
      </c>
      <c r="G1005" t="n">
        <v>0</v>
      </c>
      <c r="H1005" t="n">
        <v>0</v>
      </c>
      <c r="I1005" t="n">
        <v>0</v>
      </c>
      <c r="J1005" t="n">
        <v>0</v>
      </c>
      <c r="K1005" t="n">
        <v>0</v>
      </c>
      <c r="L1005" t="n">
        <v>0</v>
      </c>
      <c r="M1005" t="n">
        <v>0</v>
      </c>
      <c r="N1005" t="n">
        <v>0</v>
      </c>
      <c r="P1005" s="27" t="inlineStr"/>
      <c r="R1005" t="inlineStr">
        <is>
          <t>Delhi</t>
        </is>
      </c>
      <c r="S1005" t="inlineStr">
        <is>
          <t>North</t>
        </is>
      </c>
      <c r="T1005" s="9">
        <f>VLOOKUP(A1005,Sku_list!$A$1:$D$2323,3,0)</f>
        <v/>
      </c>
      <c r="U1005" s="9">
        <f>VLOOKUP(A1005,Sku_list!$A$1:$D$2323,4,0)*(F1005/1000000*12)</f>
        <v/>
      </c>
      <c r="V1005" s="9">
        <f>VLOOKUP(A1005,Sku_list!$A$1:$D$2323,4,0)*(H1005/1000000*12)</f>
        <v/>
      </c>
      <c r="W1005" s="9">
        <f>VLOOKUP(A1005,Sku_list!$A$1:$D$2323,4,0)*(J1005/1000000*12)</f>
        <v/>
      </c>
      <c r="X1005" s="9">
        <f>VLOOKUP(A1005,Sku_list!$A$1:$D$2323,4,0)*(L1005/1000000*12)</f>
        <v/>
      </c>
      <c r="Y1005" s="9">
        <f>VLOOKUP(A1005,Sku_list!$A$1:$E$2323,5,0)*((J1005+F1005)/1000000000)</f>
        <v/>
      </c>
      <c r="Z1005" t="n">
        <v>0</v>
      </c>
      <c r="AC1005" s="27">
        <f>(DAY(TODAY())+AB1005)/30</f>
        <v/>
      </c>
    </row>
    <row r="1006">
      <c r="A1006" t="n">
        <v>61005673</v>
      </c>
      <c r="B1006" t="inlineStr">
        <is>
          <t>Palmolive LHW</t>
        </is>
      </c>
      <c r="C1006" t="inlineStr">
        <is>
          <t>IN62</t>
        </is>
      </c>
      <c r="D1006" t="n">
        <v>0</v>
      </c>
      <c r="E1006" t="n">
        <v>0</v>
      </c>
      <c r="F1006" t="n">
        <v>0</v>
      </c>
      <c r="G1006" t="n">
        <v>0</v>
      </c>
      <c r="H1006" t="n">
        <v>0</v>
      </c>
      <c r="I1006" t="n">
        <v>0</v>
      </c>
      <c r="J1006" t="n">
        <v>0</v>
      </c>
      <c r="K1006" t="n">
        <v>0</v>
      </c>
      <c r="L1006" t="n">
        <v>0</v>
      </c>
      <c r="M1006" t="n">
        <v>0</v>
      </c>
      <c r="N1006" t="n">
        <v>0</v>
      </c>
      <c r="P1006" s="27" t="inlineStr">
        <is>
          <t>100%</t>
        </is>
      </c>
      <c r="R1006" t="inlineStr">
        <is>
          <t>Calcutta</t>
        </is>
      </c>
      <c r="S1006" t="inlineStr">
        <is>
          <t>East</t>
        </is>
      </c>
      <c r="T1006" s="9">
        <f>VLOOKUP(A1006,Sku_list!$A$1:$D$2323,3,0)</f>
        <v/>
      </c>
      <c r="U1006" s="9">
        <f>VLOOKUP(A1006,Sku_list!$A$1:$D$2323,4,0)*(F1006/1000000*12)</f>
        <v/>
      </c>
      <c r="V1006" s="9">
        <f>VLOOKUP(A1006,Sku_list!$A$1:$D$2323,4,0)*(H1006/1000000*12)</f>
        <v/>
      </c>
      <c r="W1006" s="9">
        <f>VLOOKUP(A1006,Sku_list!$A$1:$D$2323,4,0)*(J1006/1000000*12)</f>
        <v/>
      </c>
      <c r="X1006" s="9">
        <f>VLOOKUP(A1006,Sku_list!$A$1:$D$2323,4,0)*(L1006/1000000*12)</f>
        <v/>
      </c>
      <c r="Y1006" s="9">
        <f>VLOOKUP(A1006,Sku_list!$A$1:$E$2323,5,0)*((J1006+F1006)/1000000000)</f>
        <v/>
      </c>
      <c r="Z1006" t="n">
        <v>32</v>
      </c>
      <c r="AC1006" s="27">
        <f>(DAY(TODAY())+AB1006)/30</f>
        <v/>
      </c>
    </row>
    <row r="1007">
      <c r="A1007" t="n">
        <v>61005673</v>
      </c>
      <c r="B1007" t="inlineStr">
        <is>
          <t>Palmolive LHW</t>
        </is>
      </c>
      <c r="C1007" t="inlineStr">
        <is>
          <t>IN63</t>
        </is>
      </c>
      <c r="D1007" t="n">
        <v>0</v>
      </c>
      <c r="E1007" t="n">
        <v>0</v>
      </c>
      <c r="F1007" t="n">
        <v>0</v>
      </c>
      <c r="G1007" t="n">
        <v>0</v>
      </c>
      <c r="H1007" t="n">
        <v>0</v>
      </c>
      <c r="I1007" t="n">
        <v>0</v>
      </c>
      <c r="J1007" t="n">
        <v>0</v>
      </c>
      <c r="K1007" t="n">
        <v>0</v>
      </c>
      <c r="L1007" t="n">
        <v>0</v>
      </c>
      <c r="M1007" t="n">
        <v>0</v>
      </c>
      <c r="N1007" t="n">
        <v>0</v>
      </c>
      <c r="P1007" s="27" t="inlineStr"/>
      <c r="R1007" t="inlineStr">
        <is>
          <t>Trichy</t>
        </is>
      </c>
      <c r="S1007" t="inlineStr">
        <is>
          <t>South</t>
        </is>
      </c>
      <c r="T1007" s="9">
        <f>VLOOKUP(A1007,Sku_list!$A$1:$D$2323,3,0)</f>
        <v/>
      </c>
      <c r="U1007" s="9">
        <f>VLOOKUP(A1007,Sku_list!$A$1:$D$2323,4,0)*(F1007/1000000*12)</f>
        <v/>
      </c>
      <c r="V1007" s="9">
        <f>VLOOKUP(A1007,Sku_list!$A$1:$D$2323,4,0)*(H1007/1000000*12)</f>
        <v/>
      </c>
      <c r="W1007" s="9">
        <f>VLOOKUP(A1007,Sku_list!$A$1:$D$2323,4,0)*(J1007/1000000*12)</f>
        <v/>
      </c>
      <c r="X1007" s="9">
        <f>VLOOKUP(A1007,Sku_list!$A$1:$D$2323,4,0)*(L1007/1000000*12)</f>
        <v/>
      </c>
      <c r="Y1007" s="9">
        <f>VLOOKUP(A1007,Sku_list!$A$1:$E$2323,5,0)*((J1007+F1007)/1000000000)</f>
        <v/>
      </c>
      <c r="Z1007" t="n">
        <v>0</v>
      </c>
      <c r="AC1007" s="27">
        <f>(DAY(TODAY())+AB1007)/30</f>
        <v/>
      </c>
    </row>
    <row r="1008">
      <c r="A1008" t="n">
        <v>61005673</v>
      </c>
      <c r="B1008" t="inlineStr">
        <is>
          <t>Palmolive LHW</t>
        </is>
      </c>
      <c r="C1008" t="inlineStr">
        <is>
          <t>IN64</t>
        </is>
      </c>
      <c r="D1008" t="n">
        <v>0</v>
      </c>
      <c r="E1008" t="n">
        <v>0</v>
      </c>
      <c r="F1008" t="n">
        <v>0</v>
      </c>
      <c r="G1008" t="n">
        <v>0</v>
      </c>
      <c r="H1008" t="n">
        <v>0</v>
      </c>
      <c r="I1008" t="n">
        <v>0</v>
      </c>
      <c r="J1008" t="n">
        <v>0</v>
      </c>
      <c r="K1008" t="n">
        <v>0</v>
      </c>
      <c r="L1008" t="n">
        <v>0</v>
      </c>
      <c r="M1008" t="n">
        <v>0</v>
      </c>
      <c r="N1008" t="n">
        <v>0</v>
      </c>
      <c r="P1008" s="27" t="inlineStr">
        <is>
          <t>100%</t>
        </is>
      </c>
      <c r="R1008" t="inlineStr">
        <is>
          <t>Chennai</t>
        </is>
      </c>
      <c r="S1008" t="inlineStr">
        <is>
          <t>South</t>
        </is>
      </c>
      <c r="T1008" s="9">
        <f>VLOOKUP(A1008,Sku_list!$A$1:$D$2323,3,0)</f>
        <v/>
      </c>
      <c r="U1008" s="9">
        <f>VLOOKUP(A1008,Sku_list!$A$1:$D$2323,4,0)*(F1008/1000000*12)</f>
        <v/>
      </c>
      <c r="V1008" s="9">
        <f>VLOOKUP(A1008,Sku_list!$A$1:$D$2323,4,0)*(H1008/1000000*12)</f>
        <v/>
      </c>
      <c r="W1008" s="9">
        <f>VLOOKUP(A1008,Sku_list!$A$1:$D$2323,4,0)*(J1008/1000000*12)</f>
        <v/>
      </c>
      <c r="X1008" s="9">
        <f>VLOOKUP(A1008,Sku_list!$A$1:$D$2323,4,0)*(L1008/1000000*12)</f>
        <v/>
      </c>
      <c r="Y1008" s="9">
        <f>VLOOKUP(A1008,Sku_list!$A$1:$E$2323,5,0)*((J1008+F1008)/1000000000)</f>
        <v/>
      </c>
      <c r="Z1008" t="n">
        <v>51</v>
      </c>
      <c r="AC1008" s="27">
        <f>(DAY(TODAY())+AB1008)/30</f>
        <v/>
      </c>
    </row>
    <row r="1009">
      <c r="A1009" t="n">
        <v>61005673</v>
      </c>
      <c r="B1009" t="inlineStr">
        <is>
          <t>Palmolive LHW</t>
        </is>
      </c>
      <c r="C1009" t="inlineStr">
        <is>
          <t>IN65</t>
        </is>
      </c>
      <c r="D1009" t="n">
        <v>0</v>
      </c>
      <c r="E1009" t="n">
        <v>0</v>
      </c>
      <c r="F1009" t="n">
        <v>0</v>
      </c>
      <c r="G1009" t="n">
        <v>0</v>
      </c>
      <c r="H1009" t="n">
        <v>0</v>
      </c>
      <c r="I1009" t="n">
        <v>0</v>
      </c>
      <c r="J1009" t="n">
        <v>0</v>
      </c>
      <c r="K1009" t="n">
        <v>0</v>
      </c>
      <c r="L1009" t="n">
        <v>0</v>
      </c>
      <c r="M1009" t="n">
        <v>0</v>
      </c>
      <c r="N1009" t="n">
        <v>0</v>
      </c>
      <c r="P1009" s="27" t="inlineStr">
        <is>
          <t>100%</t>
        </is>
      </c>
      <c r="R1009" t="inlineStr">
        <is>
          <t>Kanpur</t>
        </is>
      </c>
      <c r="S1009" t="inlineStr">
        <is>
          <t>North</t>
        </is>
      </c>
      <c r="T1009" s="9">
        <f>VLOOKUP(A1009,Sku_list!$A$1:$D$2323,3,0)</f>
        <v/>
      </c>
      <c r="U1009" s="9">
        <f>VLOOKUP(A1009,Sku_list!$A$1:$D$2323,4,0)*(F1009/1000000*12)</f>
        <v/>
      </c>
      <c r="V1009" s="9">
        <f>VLOOKUP(A1009,Sku_list!$A$1:$D$2323,4,0)*(H1009/1000000*12)</f>
        <v/>
      </c>
      <c r="W1009" s="9">
        <f>VLOOKUP(A1009,Sku_list!$A$1:$D$2323,4,0)*(J1009/1000000*12)</f>
        <v/>
      </c>
      <c r="X1009" s="9">
        <f>VLOOKUP(A1009,Sku_list!$A$1:$D$2323,4,0)*(L1009/1000000*12)</f>
        <v/>
      </c>
      <c r="Y1009" s="9">
        <f>VLOOKUP(A1009,Sku_list!$A$1:$E$2323,5,0)*((J1009+F1009)/1000000000)</f>
        <v/>
      </c>
      <c r="Z1009" t="n">
        <v>16</v>
      </c>
      <c r="AC1009" s="27">
        <f>(DAY(TODAY())+AB1009)/30</f>
        <v/>
      </c>
    </row>
    <row r="1010">
      <c r="A1010" t="n">
        <v>61005673</v>
      </c>
      <c r="B1010" t="inlineStr">
        <is>
          <t>Palmolive LHW</t>
        </is>
      </c>
      <c r="C1010" t="inlineStr">
        <is>
          <t>IN66</t>
        </is>
      </c>
      <c r="D1010" t="n">
        <v>0</v>
      </c>
      <c r="E1010" t="n">
        <v>0</v>
      </c>
      <c r="F1010" t="n">
        <v>0</v>
      </c>
      <c r="G1010" t="n">
        <v>0</v>
      </c>
      <c r="H1010" t="n">
        <v>0</v>
      </c>
      <c r="I1010" t="n">
        <v>0</v>
      </c>
      <c r="J1010" t="n">
        <v>0</v>
      </c>
      <c r="K1010" t="n">
        <v>0</v>
      </c>
      <c r="L1010" t="n">
        <v>0</v>
      </c>
      <c r="M1010" t="n">
        <v>0</v>
      </c>
      <c r="N1010" t="n">
        <v>0</v>
      </c>
      <c r="P1010" s="27" t="inlineStr"/>
      <c r="R1010" t="inlineStr">
        <is>
          <t>Bhubaneshwar</t>
        </is>
      </c>
      <c r="S1010" t="inlineStr">
        <is>
          <t>East</t>
        </is>
      </c>
      <c r="T1010" s="9">
        <f>VLOOKUP(A1010,Sku_list!$A$1:$D$2323,3,0)</f>
        <v/>
      </c>
      <c r="U1010" s="9">
        <f>VLOOKUP(A1010,Sku_list!$A$1:$D$2323,4,0)*(F1010/1000000*12)</f>
        <v/>
      </c>
      <c r="V1010" s="9">
        <f>VLOOKUP(A1010,Sku_list!$A$1:$D$2323,4,0)*(H1010/1000000*12)</f>
        <v/>
      </c>
      <c r="W1010" s="9">
        <f>VLOOKUP(A1010,Sku_list!$A$1:$D$2323,4,0)*(J1010/1000000*12)</f>
        <v/>
      </c>
      <c r="X1010" s="9">
        <f>VLOOKUP(A1010,Sku_list!$A$1:$D$2323,4,0)*(L1010/1000000*12)</f>
        <v/>
      </c>
      <c r="Y1010" s="9">
        <f>VLOOKUP(A1010,Sku_list!$A$1:$E$2323,5,0)*((J1010+F1010)/1000000000)</f>
        <v/>
      </c>
      <c r="Z1010" t="n">
        <v>0</v>
      </c>
      <c r="AC1010" s="27">
        <f>(DAY(TODAY())+AB1010)/30</f>
        <v/>
      </c>
    </row>
    <row r="1011">
      <c r="A1011" t="n">
        <v>61005673</v>
      </c>
      <c r="B1011" t="inlineStr">
        <is>
          <t>Palmolive LHW</t>
        </is>
      </c>
      <c r="C1011" t="inlineStr">
        <is>
          <t>IN67</t>
        </is>
      </c>
      <c r="D1011" t="n">
        <v>0</v>
      </c>
      <c r="E1011" t="n">
        <v>0</v>
      </c>
      <c r="F1011" t="n">
        <v>0</v>
      </c>
      <c r="G1011" t="n">
        <v>0</v>
      </c>
      <c r="H1011" t="n">
        <v>0</v>
      </c>
      <c r="I1011" t="n">
        <v>0</v>
      </c>
      <c r="J1011" t="n">
        <v>0</v>
      </c>
      <c r="K1011" t="n">
        <v>0</v>
      </c>
      <c r="L1011" t="n">
        <v>0</v>
      </c>
      <c r="M1011" t="n">
        <v>0</v>
      </c>
      <c r="N1011" t="n">
        <v>0</v>
      </c>
      <c r="P1011" s="27" t="inlineStr">
        <is>
          <t>100%</t>
        </is>
      </c>
      <c r="R1011" t="inlineStr">
        <is>
          <t>Indore</t>
        </is>
      </c>
      <c r="S1011" t="inlineStr">
        <is>
          <t>West</t>
        </is>
      </c>
      <c r="T1011" s="9">
        <f>VLOOKUP(A1011,Sku_list!$A$1:$D$2323,3,0)</f>
        <v/>
      </c>
      <c r="U1011" s="9">
        <f>VLOOKUP(A1011,Sku_list!$A$1:$D$2323,4,0)*(F1011/1000000*12)</f>
        <v/>
      </c>
      <c r="V1011" s="9">
        <f>VLOOKUP(A1011,Sku_list!$A$1:$D$2323,4,0)*(H1011/1000000*12)</f>
        <v/>
      </c>
      <c r="W1011" s="9">
        <f>VLOOKUP(A1011,Sku_list!$A$1:$D$2323,4,0)*(J1011/1000000*12)</f>
        <v/>
      </c>
      <c r="X1011" s="9">
        <f>VLOOKUP(A1011,Sku_list!$A$1:$D$2323,4,0)*(L1011/1000000*12)</f>
        <v/>
      </c>
      <c r="Y1011" s="9">
        <f>VLOOKUP(A1011,Sku_list!$A$1:$E$2323,5,0)*((J1011+F1011)/1000000000)</f>
        <v/>
      </c>
      <c r="Z1011" t="n">
        <v>2</v>
      </c>
      <c r="AC1011" s="27">
        <f>(DAY(TODAY())+AB1011)/30</f>
        <v/>
      </c>
    </row>
    <row r="1012">
      <c r="A1012" t="n">
        <v>61005673</v>
      </c>
      <c r="B1012" t="inlineStr">
        <is>
          <t>Palmolive LHW</t>
        </is>
      </c>
      <c r="C1012" t="inlineStr">
        <is>
          <t>IN68</t>
        </is>
      </c>
      <c r="D1012" t="n">
        <v>0</v>
      </c>
      <c r="E1012" t="n">
        <v>0</v>
      </c>
      <c r="F1012" t="n">
        <v>0</v>
      </c>
      <c r="G1012" t="n">
        <v>0</v>
      </c>
      <c r="H1012" t="n">
        <v>0</v>
      </c>
      <c r="I1012" t="n">
        <v>0</v>
      </c>
      <c r="J1012" t="n">
        <v>0</v>
      </c>
      <c r="K1012" t="n">
        <v>0</v>
      </c>
      <c r="L1012" t="n">
        <v>0</v>
      </c>
      <c r="M1012" t="n">
        <v>0</v>
      </c>
      <c r="N1012" t="n">
        <v>0</v>
      </c>
      <c r="P1012" s="27" t="inlineStr">
        <is>
          <t>100%</t>
        </is>
      </c>
      <c r="R1012" t="inlineStr">
        <is>
          <t>Baroda</t>
        </is>
      </c>
      <c r="S1012" t="inlineStr">
        <is>
          <t>West</t>
        </is>
      </c>
      <c r="T1012" s="9">
        <f>VLOOKUP(A1012,Sku_list!$A$1:$D$2323,3,0)</f>
        <v/>
      </c>
      <c r="U1012" s="9">
        <f>VLOOKUP(A1012,Sku_list!$A$1:$D$2323,4,0)*(F1012/1000000*12)</f>
        <v/>
      </c>
      <c r="V1012" s="9">
        <f>VLOOKUP(A1012,Sku_list!$A$1:$D$2323,4,0)*(H1012/1000000*12)</f>
        <v/>
      </c>
      <c r="W1012" s="9">
        <f>VLOOKUP(A1012,Sku_list!$A$1:$D$2323,4,0)*(J1012/1000000*12)</f>
        <v/>
      </c>
      <c r="X1012" s="9">
        <f>VLOOKUP(A1012,Sku_list!$A$1:$D$2323,4,0)*(L1012/1000000*12)</f>
        <v/>
      </c>
      <c r="Y1012" s="9">
        <f>VLOOKUP(A1012,Sku_list!$A$1:$E$2323,5,0)*((J1012+F1012)/1000000000)</f>
        <v/>
      </c>
      <c r="Z1012" t="n">
        <v>4</v>
      </c>
      <c r="AC1012" s="27">
        <f>(DAY(TODAY())+AB1012)/30</f>
        <v/>
      </c>
    </row>
    <row r="1013">
      <c r="A1013" t="n">
        <v>61005673</v>
      </c>
      <c r="B1013" t="inlineStr">
        <is>
          <t>Palmolive LHW</t>
        </is>
      </c>
      <c r="C1013" t="inlineStr">
        <is>
          <t>IN69</t>
        </is>
      </c>
      <c r="D1013" t="n">
        <v>0</v>
      </c>
      <c r="E1013" t="n">
        <v>0</v>
      </c>
      <c r="F1013" t="n">
        <v>0</v>
      </c>
      <c r="G1013" t="n">
        <v>0</v>
      </c>
      <c r="H1013" t="n">
        <v>0</v>
      </c>
      <c r="I1013" t="n">
        <v>0</v>
      </c>
      <c r="J1013" t="n">
        <v>0</v>
      </c>
      <c r="K1013" t="n">
        <v>0</v>
      </c>
      <c r="L1013" t="n">
        <v>0</v>
      </c>
      <c r="M1013" t="n">
        <v>0</v>
      </c>
      <c r="N1013" t="n">
        <v>0</v>
      </c>
      <c r="P1013" s="27" t="inlineStr">
        <is>
          <t>100%</t>
        </is>
      </c>
      <c r="R1013" t="inlineStr">
        <is>
          <t>Hyderabad</t>
        </is>
      </c>
      <c r="S1013" t="inlineStr">
        <is>
          <t>South</t>
        </is>
      </c>
      <c r="T1013" s="9">
        <f>VLOOKUP(A1013,Sku_list!$A$1:$D$2323,3,0)</f>
        <v/>
      </c>
      <c r="U1013" s="9">
        <f>VLOOKUP(A1013,Sku_list!$A$1:$D$2323,4,0)*(F1013/1000000*12)</f>
        <v/>
      </c>
      <c r="V1013" s="9">
        <f>VLOOKUP(A1013,Sku_list!$A$1:$D$2323,4,0)*(H1013/1000000*12)</f>
        <v/>
      </c>
      <c r="W1013" s="9">
        <f>VLOOKUP(A1013,Sku_list!$A$1:$D$2323,4,0)*(J1013/1000000*12)</f>
        <v/>
      </c>
      <c r="X1013" s="9">
        <f>VLOOKUP(A1013,Sku_list!$A$1:$D$2323,4,0)*(L1013/1000000*12)</f>
        <v/>
      </c>
      <c r="Y1013" s="9">
        <f>VLOOKUP(A1013,Sku_list!$A$1:$E$2323,5,0)*((J1013+F1013)/1000000000)</f>
        <v/>
      </c>
      <c r="Z1013" t="n">
        <v>77</v>
      </c>
      <c r="AC1013" s="27">
        <f>(DAY(TODAY())+AB1013)/30</f>
        <v/>
      </c>
    </row>
    <row r="1014">
      <c r="A1014" t="n">
        <v>61005673</v>
      </c>
      <c r="B1014" t="inlineStr">
        <is>
          <t>Palmolive LHW</t>
        </is>
      </c>
      <c r="C1014" t="inlineStr">
        <is>
          <t>IN70</t>
        </is>
      </c>
      <c r="D1014" t="n">
        <v>0</v>
      </c>
      <c r="E1014" t="n">
        <v>0</v>
      </c>
      <c r="F1014" t="n">
        <v>0</v>
      </c>
      <c r="G1014" t="n">
        <v>0</v>
      </c>
      <c r="H1014" t="n">
        <v>0</v>
      </c>
      <c r="I1014" t="n">
        <v>0</v>
      </c>
      <c r="J1014" t="n">
        <v>0</v>
      </c>
      <c r="K1014" t="n">
        <v>0</v>
      </c>
      <c r="L1014" t="n">
        <v>0</v>
      </c>
      <c r="M1014" t="n">
        <v>0</v>
      </c>
      <c r="N1014" t="n">
        <v>0</v>
      </c>
      <c r="P1014" s="27" t="inlineStr"/>
      <c r="R1014" t="inlineStr">
        <is>
          <t>Allepy</t>
        </is>
      </c>
      <c r="S1014" t="inlineStr">
        <is>
          <t>South</t>
        </is>
      </c>
      <c r="T1014" s="9">
        <f>VLOOKUP(A1014,Sku_list!$A$1:$D$2323,3,0)</f>
        <v/>
      </c>
      <c r="U1014" s="9">
        <f>VLOOKUP(A1014,Sku_list!$A$1:$D$2323,4,0)*(F1014/1000000*12)</f>
        <v/>
      </c>
      <c r="V1014" s="9">
        <f>VLOOKUP(A1014,Sku_list!$A$1:$D$2323,4,0)*(H1014/1000000*12)</f>
        <v/>
      </c>
      <c r="W1014" s="9">
        <f>VLOOKUP(A1014,Sku_list!$A$1:$D$2323,4,0)*(J1014/1000000*12)</f>
        <v/>
      </c>
      <c r="X1014" s="9">
        <f>VLOOKUP(A1014,Sku_list!$A$1:$D$2323,4,0)*(L1014/1000000*12)</f>
        <v/>
      </c>
      <c r="Y1014" s="9">
        <f>VLOOKUP(A1014,Sku_list!$A$1:$E$2323,5,0)*((J1014+F1014)/1000000000)</f>
        <v/>
      </c>
      <c r="Z1014" t="n">
        <v>0</v>
      </c>
      <c r="AC1014" s="27">
        <f>(DAY(TODAY())+AB1014)/30</f>
        <v/>
      </c>
    </row>
    <row r="1015">
      <c r="A1015" t="n">
        <v>61005673</v>
      </c>
      <c r="B1015" t="inlineStr">
        <is>
          <t>Palmolive LHW</t>
        </is>
      </c>
      <c r="C1015" t="inlineStr">
        <is>
          <t>IN71</t>
        </is>
      </c>
      <c r="D1015" t="n">
        <v>0</v>
      </c>
      <c r="E1015" t="n">
        <v>0</v>
      </c>
      <c r="F1015" t="n">
        <v>0</v>
      </c>
      <c r="G1015" t="n">
        <v>0</v>
      </c>
      <c r="H1015" t="n">
        <v>0</v>
      </c>
      <c r="I1015" t="n">
        <v>0</v>
      </c>
      <c r="J1015" t="n">
        <v>0</v>
      </c>
      <c r="K1015" t="n">
        <v>0</v>
      </c>
      <c r="L1015" t="n">
        <v>0</v>
      </c>
      <c r="M1015" t="n">
        <v>0</v>
      </c>
      <c r="N1015" t="n">
        <v>0</v>
      </c>
      <c r="P1015" s="27" t="inlineStr">
        <is>
          <t>100%</t>
        </is>
      </c>
      <c r="R1015" t="inlineStr">
        <is>
          <t>Bangalore</t>
        </is>
      </c>
      <c r="S1015" t="inlineStr">
        <is>
          <t>South</t>
        </is>
      </c>
      <c r="T1015" s="9">
        <f>VLOOKUP(A1015,Sku_list!$A$1:$D$2323,3,0)</f>
        <v/>
      </c>
      <c r="U1015" s="9">
        <f>VLOOKUP(A1015,Sku_list!$A$1:$D$2323,4,0)*(F1015/1000000*12)</f>
        <v/>
      </c>
      <c r="V1015" s="9">
        <f>VLOOKUP(A1015,Sku_list!$A$1:$D$2323,4,0)*(H1015/1000000*12)</f>
        <v/>
      </c>
      <c r="W1015" s="9">
        <f>VLOOKUP(A1015,Sku_list!$A$1:$D$2323,4,0)*(J1015/1000000*12)</f>
        <v/>
      </c>
      <c r="X1015" s="9">
        <f>VLOOKUP(A1015,Sku_list!$A$1:$D$2323,4,0)*(L1015/1000000*12)</f>
        <v/>
      </c>
      <c r="Y1015" s="9">
        <f>VLOOKUP(A1015,Sku_list!$A$1:$E$2323,5,0)*((J1015+F1015)/1000000000)</f>
        <v/>
      </c>
      <c r="Z1015" t="n">
        <v>126</v>
      </c>
      <c r="AC1015" s="27">
        <f>(DAY(TODAY())+AB1015)/30</f>
        <v/>
      </c>
    </row>
    <row r="1016">
      <c r="A1016" t="n">
        <v>61005673</v>
      </c>
      <c r="B1016" t="inlineStr">
        <is>
          <t>Palmolive LHW</t>
        </is>
      </c>
      <c r="C1016" t="inlineStr">
        <is>
          <t>IN72</t>
        </is>
      </c>
      <c r="D1016" t="n">
        <v>0</v>
      </c>
      <c r="E1016" t="n">
        <v>0</v>
      </c>
      <c r="F1016" t="n">
        <v>0</v>
      </c>
      <c r="G1016" t="n">
        <v>0</v>
      </c>
      <c r="H1016" t="n">
        <v>0</v>
      </c>
      <c r="I1016" t="n">
        <v>0</v>
      </c>
      <c r="J1016" t="n">
        <v>0</v>
      </c>
      <c r="K1016" t="n">
        <v>0</v>
      </c>
      <c r="L1016" t="n">
        <v>0</v>
      </c>
      <c r="M1016" t="n">
        <v>0</v>
      </c>
      <c r="N1016" t="n">
        <v>0</v>
      </c>
      <c r="P1016" s="27" t="inlineStr"/>
      <c r="R1016" t="inlineStr">
        <is>
          <t>Gauhati</t>
        </is>
      </c>
      <c r="S1016" t="inlineStr">
        <is>
          <t>East</t>
        </is>
      </c>
      <c r="T1016" s="9">
        <f>VLOOKUP(A1016,Sku_list!$A$1:$D$2323,3,0)</f>
        <v/>
      </c>
      <c r="U1016" s="9">
        <f>VLOOKUP(A1016,Sku_list!$A$1:$D$2323,4,0)*(F1016/1000000*12)</f>
        <v/>
      </c>
      <c r="V1016" s="9">
        <f>VLOOKUP(A1016,Sku_list!$A$1:$D$2323,4,0)*(H1016/1000000*12)</f>
        <v/>
      </c>
      <c r="W1016" s="9">
        <f>VLOOKUP(A1016,Sku_list!$A$1:$D$2323,4,0)*(J1016/1000000*12)</f>
        <v/>
      </c>
      <c r="X1016" s="9">
        <f>VLOOKUP(A1016,Sku_list!$A$1:$D$2323,4,0)*(L1016/1000000*12)</f>
        <v/>
      </c>
      <c r="Y1016" s="9">
        <f>VLOOKUP(A1016,Sku_list!$A$1:$E$2323,5,0)*((J1016+F1016)/1000000000)</f>
        <v/>
      </c>
      <c r="Z1016" t="n">
        <v>0</v>
      </c>
      <c r="AC1016" s="27">
        <f>(DAY(TODAY())+AB1016)/30</f>
        <v/>
      </c>
    </row>
    <row r="1017">
      <c r="A1017" t="n">
        <v>61005673</v>
      </c>
      <c r="B1017" t="inlineStr">
        <is>
          <t>Palmolive LHW</t>
        </is>
      </c>
      <c r="C1017" t="inlineStr">
        <is>
          <t>IN73</t>
        </is>
      </c>
      <c r="D1017" t="n">
        <v>0</v>
      </c>
      <c r="E1017" t="n">
        <v>0</v>
      </c>
      <c r="F1017" t="n">
        <v>0</v>
      </c>
      <c r="G1017" t="n">
        <v>0</v>
      </c>
      <c r="H1017" t="n">
        <v>0</v>
      </c>
      <c r="I1017" t="n">
        <v>0</v>
      </c>
      <c r="J1017" t="n">
        <v>0</v>
      </c>
      <c r="K1017" t="n">
        <v>0</v>
      </c>
      <c r="L1017" t="n">
        <v>0</v>
      </c>
      <c r="M1017" t="n">
        <v>0</v>
      </c>
      <c r="N1017" t="n">
        <v>0</v>
      </c>
      <c r="P1017" s="27" t="inlineStr"/>
      <c r="R1017" t="inlineStr">
        <is>
          <t>Patna</t>
        </is>
      </c>
      <c r="S1017" t="inlineStr">
        <is>
          <t>East</t>
        </is>
      </c>
      <c r="T1017" s="9">
        <f>VLOOKUP(A1017,Sku_list!$A$1:$D$2323,3,0)</f>
        <v/>
      </c>
      <c r="U1017" s="9">
        <f>VLOOKUP(A1017,Sku_list!$A$1:$D$2323,4,0)*(F1017/1000000*12)</f>
        <v/>
      </c>
      <c r="V1017" s="9">
        <f>VLOOKUP(A1017,Sku_list!$A$1:$D$2323,4,0)*(H1017/1000000*12)</f>
        <v/>
      </c>
      <c r="W1017" s="9">
        <f>VLOOKUP(A1017,Sku_list!$A$1:$D$2323,4,0)*(J1017/1000000*12)</f>
        <v/>
      </c>
      <c r="X1017" s="9">
        <f>VLOOKUP(A1017,Sku_list!$A$1:$D$2323,4,0)*(L1017/1000000*12)</f>
        <v/>
      </c>
      <c r="Y1017" s="9">
        <f>VLOOKUP(A1017,Sku_list!$A$1:$E$2323,5,0)*((J1017+F1017)/1000000000)</f>
        <v/>
      </c>
      <c r="Z1017" t="n">
        <v>0</v>
      </c>
      <c r="AC1017" s="27">
        <f>(DAY(TODAY())+AB1017)/30</f>
        <v/>
      </c>
    </row>
    <row r="1018">
      <c r="A1018" t="n">
        <v>61005673</v>
      </c>
      <c r="B1018" t="inlineStr">
        <is>
          <t>Palmolive LHW</t>
        </is>
      </c>
      <c r="C1018" t="inlineStr">
        <is>
          <t>IN74</t>
        </is>
      </c>
      <c r="D1018" t="n">
        <v>0</v>
      </c>
      <c r="E1018" t="n">
        <v>0</v>
      </c>
      <c r="F1018" t="n">
        <v>0</v>
      </c>
      <c r="G1018" t="n">
        <v>0</v>
      </c>
      <c r="H1018" t="n">
        <v>0</v>
      </c>
      <c r="I1018" t="n">
        <v>0</v>
      </c>
      <c r="J1018" t="n">
        <v>0</v>
      </c>
      <c r="K1018" t="n">
        <v>0</v>
      </c>
      <c r="L1018" t="n">
        <v>0</v>
      </c>
      <c r="M1018" t="n">
        <v>0</v>
      </c>
      <c r="N1018" t="n">
        <v>0</v>
      </c>
      <c r="P1018" s="27" t="inlineStr"/>
      <c r="R1018" t="inlineStr">
        <is>
          <t>Nepal-exp</t>
        </is>
      </c>
      <c r="S1018" t="inlineStr">
        <is>
          <t>Exp-DC</t>
        </is>
      </c>
      <c r="T1018" s="9">
        <f>VLOOKUP(A1018,Sku_list!$A$1:$D$2323,3,0)</f>
        <v/>
      </c>
      <c r="U1018" s="9">
        <f>VLOOKUP(A1018,Sku_list!$A$1:$D$2323,4,0)*(F1018/1000000*12)</f>
        <v/>
      </c>
      <c r="V1018" s="9">
        <f>VLOOKUP(A1018,Sku_list!$A$1:$D$2323,4,0)*(H1018/1000000*12)</f>
        <v/>
      </c>
      <c r="W1018" s="9">
        <f>VLOOKUP(A1018,Sku_list!$A$1:$D$2323,4,0)*(J1018/1000000*12)</f>
        <v/>
      </c>
      <c r="X1018" s="9">
        <f>VLOOKUP(A1018,Sku_list!$A$1:$D$2323,4,0)*(L1018/1000000*12)</f>
        <v/>
      </c>
      <c r="Y1018" s="9">
        <f>VLOOKUP(A1018,Sku_list!$A$1:$E$2323,5,0)*((J1018+F1018)/1000000000)</f>
        <v/>
      </c>
      <c r="Z1018" t="n">
        <v>0</v>
      </c>
      <c r="AC1018" s="27">
        <f>(DAY(TODAY())+AB1018)/30</f>
        <v/>
      </c>
    </row>
    <row r="1019">
      <c r="A1019" t="n">
        <v>61005673</v>
      </c>
      <c r="B1019" t="inlineStr">
        <is>
          <t>Palmolive LHW</t>
        </is>
      </c>
      <c r="C1019" t="inlineStr">
        <is>
          <t>IN75</t>
        </is>
      </c>
      <c r="D1019" t="n">
        <v>0</v>
      </c>
      <c r="E1019" t="n">
        <v>0</v>
      </c>
      <c r="F1019" t="n">
        <v>0</v>
      </c>
      <c r="G1019" t="n">
        <v>0</v>
      </c>
      <c r="H1019" t="n">
        <v>0</v>
      </c>
      <c r="I1019" t="n">
        <v>0</v>
      </c>
      <c r="J1019" t="n">
        <v>0</v>
      </c>
      <c r="K1019" t="n">
        <v>0</v>
      </c>
      <c r="L1019" t="n">
        <v>0</v>
      </c>
      <c r="M1019" t="n">
        <v>0</v>
      </c>
      <c r="N1019" t="n">
        <v>0</v>
      </c>
      <c r="P1019" s="27" t="inlineStr"/>
      <c r="R1019" t="inlineStr">
        <is>
          <t>Jaipur</t>
        </is>
      </c>
      <c r="S1019" t="inlineStr">
        <is>
          <t>North</t>
        </is>
      </c>
      <c r="T1019" s="9">
        <f>VLOOKUP(A1019,Sku_list!$A$1:$D$2323,3,0)</f>
        <v/>
      </c>
      <c r="U1019" s="9">
        <f>VLOOKUP(A1019,Sku_list!$A$1:$D$2323,4,0)*(F1019/1000000*12)</f>
        <v/>
      </c>
      <c r="V1019" s="9">
        <f>VLOOKUP(A1019,Sku_list!$A$1:$D$2323,4,0)*(H1019/1000000*12)</f>
        <v/>
      </c>
      <c r="W1019" s="9">
        <f>VLOOKUP(A1019,Sku_list!$A$1:$D$2323,4,0)*(J1019/1000000*12)</f>
        <v/>
      </c>
      <c r="X1019" s="9">
        <f>VLOOKUP(A1019,Sku_list!$A$1:$D$2323,4,0)*(L1019/1000000*12)</f>
        <v/>
      </c>
      <c r="Y1019" s="9">
        <f>VLOOKUP(A1019,Sku_list!$A$1:$E$2323,5,0)*((J1019+F1019)/1000000000)</f>
        <v/>
      </c>
      <c r="Z1019" t="n">
        <v>0</v>
      </c>
      <c r="AC1019" s="27">
        <f>(DAY(TODAY())+AB1019)/30</f>
        <v/>
      </c>
    </row>
    <row r="1020">
      <c r="A1020" t="n">
        <v>61005673</v>
      </c>
      <c r="B1020" t="inlineStr">
        <is>
          <t>Palmolive LHW</t>
        </is>
      </c>
      <c r="C1020" t="inlineStr">
        <is>
          <t>IN76</t>
        </is>
      </c>
      <c r="D1020" t="n">
        <v>0</v>
      </c>
      <c r="E1020" t="n">
        <v>0</v>
      </c>
      <c r="F1020" t="n">
        <v>0</v>
      </c>
      <c r="G1020" t="n">
        <v>0</v>
      </c>
      <c r="H1020" t="n">
        <v>0</v>
      </c>
      <c r="I1020" t="n">
        <v>0</v>
      </c>
      <c r="J1020" t="n">
        <v>0</v>
      </c>
      <c r="K1020" t="n">
        <v>0</v>
      </c>
      <c r="L1020" t="n">
        <v>0</v>
      </c>
      <c r="M1020" t="n">
        <v>0</v>
      </c>
      <c r="N1020" t="n">
        <v>0</v>
      </c>
      <c r="P1020" s="27" t="inlineStr">
        <is>
          <t>100%</t>
        </is>
      </c>
      <c r="R1020" t="inlineStr">
        <is>
          <t>Ghaziabad</t>
        </is>
      </c>
      <c r="S1020" t="inlineStr">
        <is>
          <t>North</t>
        </is>
      </c>
      <c r="T1020" s="9">
        <f>VLOOKUP(A1020,Sku_list!$A$1:$D$2323,3,0)</f>
        <v/>
      </c>
      <c r="U1020" s="9">
        <f>VLOOKUP(A1020,Sku_list!$A$1:$D$2323,4,0)*(F1020/1000000*12)</f>
        <v/>
      </c>
      <c r="V1020" s="9">
        <f>VLOOKUP(A1020,Sku_list!$A$1:$D$2323,4,0)*(H1020/1000000*12)</f>
        <v/>
      </c>
      <c r="W1020" s="9">
        <f>VLOOKUP(A1020,Sku_list!$A$1:$D$2323,4,0)*(J1020/1000000*12)</f>
        <v/>
      </c>
      <c r="X1020" s="9">
        <f>VLOOKUP(A1020,Sku_list!$A$1:$D$2323,4,0)*(L1020/1000000*12)</f>
        <v/>
      </c>
      <c r="Y1020" s="9">
        <f>VLOOKUP(A1020,Sku_list!$A$1:$E$2323,5,0)*((J1020+F1020)/1000000000)</f>
        <v/>
      </c>
      <c r="Z1020" t="n">
        <v>196</v>
      </c>
      <c r="AC1020" s="27">
        <f>(DAY(TODAY())+AB1020)/30</f>
        <v/>
      </c>
    </row>
    <row r="1021">
      <c r="A1021" t="n">
        <v>61005673</v>
      </c>
      <c r="B1021" t="inlineStr">
        <is>
          <t>Palmolive LHW</t>
        </is>
      </c>
      <c r="C1021" t="inlineStr">
        <is>
          <t>IN77</t>
        </is>
      </c>
      <c r="D1021" t="n">
        <v>0</v>
      </c>
      <c r="E1021" t="n">
        <v>0</v>
      </c>
      <c r="F1021" t="n">
        <v>0</v>
      </c>
      <c r="G1021" t="n">
        <v>0</v>
      </c>
      <c r="H1021" t="n">
        <v>0</v>
      </c>
      <c r="I1021" t="n">
        <v>0</v>
      </c>
      <c r="J1021" t="n">
        <v>0</v>
      </c>
      <c r="K1021" t="n">
        <v>0</v>
      </c>
      <c r="L1021" t="n">
        <v>0</v>
      </c>
      <c r="M1021" t="n">
        <v>0</v>
      </c>
      <c r="N1021" t="n">
        <v>0</v>
      </c>
      <c r="P1021" s="27" t="inlineStr"/>
      <c r="R1021" t="inlineStr">
        <is>
          <t>POC Bhiwandi</t>
        </is>
      </c>
      <c r="S1021" t="inlineStr">
        <is>
          <t>West</t>
        </is>
      </c>
      <c r="T1021" s="9">
        <f>VLOOKUP(A1021,Sku_list!$A$1:$D$2323,3,0)</f>
        <v/>
      </c>
      <c r="U1021" s="9">
        <f>VLOOKUP(A1021,Sku_list!$A$1:$D$2323,4,0)*(F1021/1000000*12)</f>
        <v/>
      </c>
      <c r="V1021" s="9">
        <f>VLOOKUP(A1021,Sku_list!$A$1:$D$2323,4,0)*(H1021/1000000*12)</f>
        <v/>
      </c>
      <c r="W1021" s="9">
        <f>VLOOKUP(A1021,Sku_list!$A$1:$D$2323,4,0)*(J1021/1000000*12)</f>
        <v/>
      </c>
      <c r="X1021" s="9">
        <f>VLOOKUP(A1021,Sku_list!$A$1:$D$2323,4,0)*(L1021/1000000*12)</f>
        <v/>
      </c>
      <c r="Y1021" s="9">
        <f>VLOOKUP(A1021,Sku_list!$A$1:$E$2323,5,0)*((J1021+F1021)/1000000000)</f>
        <v/>
      </c>
      <c r="Z1021" t="n">
        <v>0</v>
      </c>
      <c r="AC1021" s="27">
        <f>(DAY(TODAY())+AB1021)/30</f>
        <v/>
      </c>
    </row>
    <row r="1022">
      <c r="A1022" t="n">
        <v>61005673</v>
      </c>
      <c r="B1022" t="inlineStr">
        <is>
          <t>Palmolive LHW</t>
        </is>
      </c>
      <c r="C1022" t="inlineStr">
        <is>
          <t>IN78</t>
        </is>
      </c>
      <c r="D1022" t="n">
        <v>0</v>
      </c>
      <c r="E1022" t="n">
        <v>0</v>
      </c>
      <c r="F1022" t="n">
        <v>0</v>
      </c>
      <c r="G1022" t="n">
        <v>0</v>
      </c>
      <c r="H1022" t="n">
        <v>0</v>
      </c>
      <c r="I1022" t="n">
        <v>0</v>
      </c>
      <c r="J1022" t="n">
        <v>0</v>
      </c>
      <c r="K1022" t="n">
        <v>0</v>
      </c>
      <c r="L1022" t="n">
        <v>0</v>
      </c>
      <c r="M1022" t="n">
        <v>0</v>
      </c>
      <c r="N1022" t="n">
        <v>0</v>
      </c>
      <c r="P1022" s="27" t="inlineStr"/>
      <c r="R1022" t="inlineStr">
        <is>
          <t>Kundli</t>
        </is>
      </c>
      <c r="S1022" t="inlineStr">
        <is>
          <t>North</t>
        </is>
      </c>
      <c r="T1022" s="9">
        <f>VLOOKUP(A1022,Sku_list!$A$1:$D$2323,3,0)</f>
        <v/>
      </c>
      <c r="U1022" s="9">
        <f>VLOOKUP(A1022,Sku_list!$A$1:$D$2323,4,0)*(F1022/1000000*12)</f>
        <v/>
      </c>
      <c r="V1022" s="9">
        <f>VLOOKUP(A1022,Sku_list!$A$1:$D$2323,4,0)*(H1022/1000000*12)</f>
        <v/>
      </c>
      <c r="W1022" s="9">
        <f>VLOOKUP(A1022,Sku_list!$A$1:$D$2323,4,0)*(J1022/1000000*12)</f>
        <v/>
      </c>
      <c r="X1022" s="9">
        <f>VLOOKUP(A1022,Sku_list!$A$1:$D$2323,4,0)*(L1022/1000000*12)</f>
        <v/>
      </c>
      <c r="Y1022" s="9">
        <f>VLOOKUP(A1022,Sku_list!$A$1:$E$2323,5,0)*((J1022+F1022)/1000000000)</f>
        <v/>
      </c>
      <c r="Z1022" t="n">
        <v>0</v>
      </c>
      <c r="AC1022" s="27">
        <f>(DAY(TODAY())+AB1022)/30</f>
        <v/>
      </c>
    </row>
    <row r="1023">
      <c r="A1023" t="n">
        <v>61005673</v>
      </c>
      <c r="B1023" t="inlineStr">
        <is>
          <t>Palmolive LHW</t>
        </is>
      </c>
      <c r="C1023" t="inlineStr">
        <is>
          <t>IN79</t>
        </is>
      </c>
      <c r="D1023" t="n">
        <v>0</v>
      </c>
      <c r="E1023" t="n">
        <v>0</v>
      </c>
      <c r="F1023" t="n">
        <v>0</v>
      </c>
      <c r="G1023" t="n">
        <v>0</v>
      </c>
      <c r="H1023" t="n">
        <v>0</v>
      </c>
      <c r="I1023" t="n">
        <v>0</v>
      </c>
      <c r="J1023" t="n">
        <v>0</v>
      </c>
      <c r="K1023" t="n">
        <v>0</v>
      </c>
      <c r="L1023" t="n">
        <v>0</v>
      </c>
      <c r="M1023" t="n">
        <v>0</v>
      </c>
      <c r="N1023" t="n">
        <v>0</v>
      </c>
      <c r="P1023" s="27" t="inlineStr"/>
      <c r="R1023" t="inlineStr">
        <is>
          <t>Goa</t>
        </is>
      </c>
      <c r="S1023" t="inlineStr">
        <is>
          <t>West</t>
        </is>
      </c>
      <c r="T1023" s="9">
        <f>VLOOKUP(A1023,Sku_list!$A$1:$D$2323,3,0)</f>
        <v/>
      </c>
      <c r="U1023" s="9">
        <f>VLOOKUP(A1023,Sku_list!$A$1:$D$2323,4,0)*(F1023/1000000*12)</f>
        <v/>
      </c>
      <c r="V1023" s="9">
        <f>VLOOKUP(A1023,Sku_list!$A$1:$D$2323,4,0)*(H1023/1000000*12)</f>
        <v/>
      </c>
      <c r="W1023" s="9">
        <f>VLOOKUP(A1023,Sku_list!$A$1:$D$2323,4,0)*(J1023/1000000*12)</f>
        <v/>
      </c>
      <c r="X1023" s="9">
        <f>VLOOKUP(A1023,Sku_list!$A$1:$D$2323,4,0)*(L1023/1000000*12)</f>
        <v/>
      </c>
      <c r="Y1023" s="9">
        <f>VLOOKUP(A1023,Sku_list!$A$1:$E$2323,5,0)*((J1023+F1023)/1000000000)</f>
        <v/>
      </c>
      <c r="Z1023" t="n">
        <v>0</v>
      </c>
      <c r="AC1023" s="27">
        <f>(DAY(TODAY())+AB1023)/30</f>
        <v/>
      </c>
    </row>
    <row r="1024">
      <c r="A1024" t="n">
        <v>61005673</v>
      </c>
      <c r="B1024" t="inlineStr">
        <is>
          <t>Palmolive LHW</t>
        </is>
      </c>
      <c r="C1024" t="inlineStr">
        <is>
          <t>IN80</t>
        </is>
      </c>
      <c r="D1024" t="n">
        <v>0</v>
      </c>
      <c r="E1024" t="n">
        <v>0</v>
      </c>
      <c r="F1024" t="n">
        <v>0</v>
      </c>
      <c r="G1024" t="n">
        <v>0</v>
      </c>
      <c r="H1024" t="n">
        <v>0</v>
      </c>
      <c r="I1024" t="n">
        <v>0</v>
      </c>
      <c r="J1024" t="n">
        <v>0</v>
      </c>
      <c r="K1024" t="n">
        <v>0</v>
      </c>
      <c r="L1024" t="n">
        <v>0</v>
      </c>
      <c r="M1024" t="n">
        <v>0</v>
      </c>
      <c r="N1024" t="n">
        <v>0</v>
      </c>
      <c r="P1024" s="27" t="inlineStr">
        <is>
          <t>100%</t>
        </is>
      </c>
      <c r="R1024" t="inlineStr">
        <is>
          <t>Morinda</t>
        </is>
      </c>
      <c r="S1024" t="inlineStr">
        <is>
          <t>North</t>
        </is>
      </c>
      <c r="T1024" s="9">
        <f>VLOOKUP(A1024,Sku_list!$A$1:$D$2323,3,0)</f>
        <v/>
      </c>
      <c r="U1024" s="9">
        <f>VLOOKUP(A1024,Sku_list!$A$1:$D$2323,4,0)*(F1024/1000000*12)</f>
        <v/>
      </c>
      <c r="V1024" s="9">
        <f>VLOOKUP(A1024,Sku_list!$A$1:$D$2323,4,0)*(H1024/1000000*12)</f>
        <v/>
      </c>
      <c r="W1024" s="9">
        <f>VLOOKUP(A1024,Sku_list!$A$1:$D$2323,4,0)*(J1024/1000000*12)</f>
        <v/>
      </c>
      <c r="X1024" s="9">
        <f>VLOOKUP(A1024,Sku_list!$A$1:$D$2323,4,0)*(L1024/1000000*12)</f>
        <v/>
      </c>
      <c r="Y1024" s="9">
        <f>VLOOKUP(A1024,Sku_list!$A$1:$E$2323,5,0)*((J1024+F1024)/1000000000)</f>
        <v/>
      </c>
      <c r="Z1024" t="n">
        <v>7</v>
      </c>
      <c r="AC1024" s="27">
        <f>(DAY(TODAY())+AB1024)/30</f>
        <v/>
      </c>
    </row>
    <row r="1025">
      <c r="A1025" t="n">
        <v>61005673</v>
      </c>
      <c r="B1025" t="inlineStr">
        <is>
          <t>Palmolive LHW</t>
        </is>
      </c>
      <c r="C1025" t="inlineStr">
        <is>
          <t>IN81</t>
        </is>
      </c>
      <c r="D1025" t="n">
        <v>0</v>
      </c>
      <c r="E1025" t="n">
        <v>0</v>
      </c>
      <c r="F1025" t="n">
        <v>0</v>
      </c>
      <c r="G1025" t="n">
        <v>0</v>
      </c>
      <c r="H1025" t="n">
        <v>0</v>
      </c>
      <c r="I1025" t="n">
        <v>0</v>
      </c>
      <c r="J1025" t="n">
        <v>0</v>
      </c>
      <c r="K1025" t="n">
        <v>0</v>
      </c>
      <c r="L1025" t="n">
        <v>0</v>
      </c>
      <c r="M1025" t="n">
        <v>0</v>
      </c>
      <c r="N1025" t="n">
        <v>0</v>
      </c>
      <c r="P1025" s="27" t="inlineStr">
        <is>
          <t>100%</t>
        </is>
      </c>
      <c r="R1025" t="inlineStr">
        <is>
          <t>Bhiwandi</t>
        </is>
      </c>
      <c r="S1025" t="inlineStr">
        <is>
          <t>West</t>
        </is>
      </c>
      <c r="T1025" s="9">
        <f>VLOOKUP(A1025,Sku_list!$A$1:$D$2323,3,0)</f>
        <v/>
      </c>
      <c r="U1025" s="9">
        <f>VLOOKUP(A1025,Sku_list!$A$1:$D$2323,4,0)*(F1025/1000000*12)</f>
        <v/>
      </c>
      <c r="V1025" s="9">
        <f>VLOOKUP(A1025,Sku_list!$A$1:$D$2323,4,0)*(H1025/1000000*12)</f>
        <v/>
      </c>
      <c r="W1025" s="9">
        <f>VLOOKUP(A1025,Sku_list!$A$1:$D$2323,4,0)*(J1025/1000000*12)</f>
        <v/>
      </c>
      <c r="X1025" s="9">
        <f>VLOOKUP(A1025,Sku_list!$A$1:$D$2323,4,0)*(L1025/1000000*12)</f>
        <v/>
      </c>
      <c r="Y1025" s="9">
        <f>VLOOKUP(A1025,Sku_list!$A$1:$E$2323,5,0)*((J1025+F1025)/1000000000)</f>
        <v/>
      </c>
      <c r="Z1025" t="n">
        <v>95</v>
      </c>
      <c r="AC1025" s="27">
        <f>(DAY(TODAY())+AB1025)/30</f>
        <v/>
      </c>
    </row>
    <row r="1026">
      <c r="A1026" t="n">
        <v>61005673</v>
      </c>
      <c r="B1026" t="inlineStr">
        <is>
          <t>Palmolive LHW</t>
        </is>
      </c>
      <c r="C1026" t="inlineStr">
        <is>
          <t>IN82</t>
        </is>
      </c>
      <c r="D1026" t="n">
        <v>0</v>
      </c>
      <c r="E1026" t="n">
        <v>0</v>
      </c>
      <c r="F1026" t="n">
        <v>0</v>
      </c>
      <c r="G1026" t="n">
        <v>0</v>
      </c>
      <c r="H1026" t="n">
        <v>0</v>
      </c>
      <c r="I1026" t="n">
        <v>0</v>
      </c>
      <c r="J1026" t="n">
        <v>0</v>
      </c>
      <c r="K1026" t="n">
        <v>0</v>
      </c>
      <c r="L1026" t="n">
        <v>0</v>
      </c>
      <c r="M1026" t="n">
        <v>0</v>
      </c>
      <c r="N1026" t="n">
        <v>0</v>
      </c>
      <c r="P1026" s="27" t="inlineStr"/>
      <c r="R1026" t="inlineStr">
        <is>
          <t>DC</t>
        </is>
      </c>
      <c r="S1026" t="inlineStr">
        <is>
          <t>West DC</t>
        </is>
      </c>
      <c r="T1026" s="9">
        <f>VLOOKUP(A1026,Sku_list!$A$1:$D$2323,3,0)</f>
        <v/>
      </c>
      <c r="U1026" s="9">
        <f>VLOOKUP(A1026,Sku_list!$A$1:$D$2323,4,0)*(F1026/1000000*12)</f>
        <v/>
      </c>
      <c r="V1026" s="9">
        <f>VLOOKUP(A1026,Sku_list!$A$1:$D$2323,4,0)*(H1026/1000000*12)</f>
        <v/>
      </c>
      <c r="W1026" s="9">
        <f>VLOOKUP(A1026,Sku_list!$A$1:$D$2323,4,0)*(J1026/1000000*12)</f>
        <v/>
      </c>
      <c r="X1026" s="9">
        <f>VLOOKUP(A1026,Sku_list!$A$1:$D$2323,4,0)*(L1026/1000000*12)</f>
        <v/>
      </c>
      <c r="Y1026" s="9">
        <f>VLOOKUP(A1026,Sku_list!$A$1:$E$2323,5,0)*((J1026+F1026)/1000000000)</f>
        <v/>
      </c>
      <c r="Z1026" t="n">
        <v>0</v>
      </c>
      <c r="AC1026" s="27">
        <f>(DAY(TODAY())+AB1026)/30</f>
        <v/>
      </c>
    </row>
    <row r="1027">
      <c r="A1027" t="n">
        <v>61005673</v>
      </c>
      <c r="B1027" t="inlineStr">
        <is>
          <t>Palmolive LHW</t>
        </is>
      </c>
      <c r="C1027" t="inlineStr">
        <is>
          <t>IN83</t>
        </is>
      </c>
      <c r="D1027" t="n">
        <v>0</v>
      </c>
      <c r="E1027" t="n">
        <v>0</v>
      </c>
      <c r="F1027" t="n">
        <v>0</v>
      </c>
      <c r="G1027" t="n">
        <v>0</v>
      </c>
      <c r="H1027" t="n">
        <v>0</v>
      </c>
      <c r="I1027" t="n">
        <v>0</v>
      </c>
      <c r="J1027" t="n">
        <v>0</v>
      </c>
      <c r="K1027" t="n">
        <v>0</v>
      </c>
      <c r="L1027" t="n">
        <v>0</v>
      </c>
      <c r="M1027" t="n">
        <v>0</v>
      </c>
      <c r="N1027" t="n">
        <v>0</v>
      </c>
      <c r="P1027" s="27" t="inlineStr"/>
      <c r="R1027" t="inlineStr">
        <is>
          <t>Aurangabad</t>
        </is>
      </c>
      <c r="S1027" t="inlineStr">
        <is>
          <t>West</t>
        </is>
      </c>
      <c r="T1027" s="9">
        <f>VLOOKUP(A1027,Sku_list!$A$1:$D$2323,3,0)</f>
        <v/>
      </c>
      <c r="U1027" s="9">
        <f>VLOOKUP(A1027,Sku_list!$A$1:$D$2323,4,0)*(F1027/1000000*12)</f>
        <v/>
      </c>
      <c r="V1027" s="9">
        <f>VLOOKUP(A1027,Sku_list!$A$1:$D$2323,4,0)*(H1027/1000000*12)</f>
        <v/>
      </c>
      <c r="W1027" s="9">
        <f>VLOOKUP(A1027,Sku_list!$A$1:$D$2323,4,0)*(J1027/1000000*12)</f>
        <v/>
      </c>
      <c r="X1027" s="9">
        <f>VLOOKUP(A1027,Sku_list!$A$1:$D$2323,4,0)*(L1027/1000000*12)</f>
        <v/>
      </c>
      <c r="Y1027" s="9">
        <f>VLOOKUP(A1027,Sku_list!$A$1:$E$2323,5,0)*((J1027+F1027)/1000000000)</f>
        <v/>
      </c>
      <c r="Z1027" t="n">
        <v>0</v>
      </c>
      <c r="AC1027" s="27">
        <f>(DAY(TODAY())+AB1027)/30</f>
        <v/>
      </c>
    </row>
    <row r="1028">
      <c r="A1028" t="n">
        <v>61005673</v>
      </c>
      <c r="B1028" t="inlineStr">
        <is>
          <t>Palmolive LHW</t>
        </is>
      </c>
      <c r="C1028" t="inlineStr">
        <is>
          <t>IN84</t>
        </is>
      </c>
      <c r="D1028" t="n">
        <v>0</v>
      </c>
      <c r="E1028" t="n">
        <v>0</v>
      </c>
      <c r="F1028" t="n">
        <v>0</v>
      </c>
      <c r="G1028" t="n">
        <v>0</v>
      </c>
      <c r="H1028" t="n">
        <v>0</v>
      </c>
      <c r="I1028" t="n">
        <v>0</v>
      </c>
      <c r="J1028" t="n">
        <v>0</v>
      </c>
      <c r="K1028" t="n">
        <v>0</v>
      </c>
      <c r="L1028" t="n">
        <v>0</v>
      </c>
      <c r="M1028" t="n">
        <v>0</v>
      </c>
      <c r="N1028" t="n">
        <v>0</v>
      </c>
      <c r="P1028" s="27" t="inlineStr"/>
      <c r="R1028" t="inlineStr">
        <is>
          <t>Raipur</t>
        </is>
      </c>
      <c r="S1028" t="inlineStr">
        <is>
          <t>East</t>
        </is>
      </c>
      <c r="T1028" s="9">
        <f>VLOOKUP(A1028,Sku_list!$A$1:$D$2323,3,0)</f>
        <v/>
      </c>
      <c r="U1028" s="9">
        <f>VLOOKUP(A1028,Sku_list!$A$1:$D$2323,4,0)*(F1028/1000000*12)</f>
        <v/>
      </c>
      <c r="V1028" s="9">
        <f>VLOOKUP(A1028,Sku_list!$A$1:$D$2323,4,0)*(H1028/1000000*12)</f>
        <v/>
      </c>
      <c r="W1028" s="9">
        <f>VLOOKUP(A1028,Sku_list!$A$1:$D$2323,4,0)*(J1028/1000000*12)</f>
        <v/>
      </c>
      <c r="X1028" s="9">
        <f>VLOOKUP(A1028,Sku_list!$A$1:$D$2323,4,0)*(L1028/1000000*12)</f>
        <v/>
      </c>
      <c r="Y1028" s="9">
        <f>VLOOKUP(A1028,Sku_list!$A$1:$E$2323,5,0)*((J1028+F1028)/1000000000)</f>
        <v/>
      </c>
      <c r="Z1028" t="n">
        <v>0</v>
      </c>
      <c r="AC1028" s="27">
        <f>(DAY(TODAY())+AB1028)/30</f>
        <v/>
      </c>
    </row>
    <row r="1029">
      <c r="A1029" t="n">
        <v>61005673</v>
      </c>
      <c r="B1029" t="inlineStr">
        <is>
          <t>Palmolive LHW</t>
        </is>
      </c>
      <c r="C1029" t="inlineStr">
        <is>
          <t>IN85</t>
        </is>
      </c>
      <c r="D1029" t="n">
        <v>0</v>
      </c>
      <c r="E1029" t="n">
        <v>0</v>
      </c>
      <c r="F1029" t="n">
        <v>0</v>
      </c>
      <c r="G1029" t="n">
        <v>0</v>
      </c>
      <c r="H1029" t="n">
        <v>0</v>
      </c>
      <c r="I1029" t="n">
        <v>0</v>
      </c>
      <c r="J1029" t="n">
        <v>0</v>
      </c>
      <c r="K1029" t="n">
        <v>0</v>
      </c>
      <c r="L1029" t="n">
        <v>0</v>
      </c>
      <c r="M1029" t="n">
        <v>0</v>
      </c>
      <c r="N1029" t="n">
        <v>0</v>
      </c>
      <c r="P1029" s="27" t="inlineStr"/>
      <c r="R1029" t="inlineStr">
        <is>
          <t>Tripura</t>
        </is>
      </c>
      <c r="S1029" t="inlineStr">
        <is>
          <t>East</t>
        </is>
      </c>
      <c r="T1029" s="9">
        <f>VLOOKUP(A1029,Sku_list!$A$1:$D$2323,3,0)</f>
        <v/>
      </c>
      <c r="U1029" s="9">
        <f>VLOOKUP(A1029,Sku_list!$A$1:$D$2323,4,0)*(F1029/1000000*12)</f>
        <v/>
      </c>
      <c r="V1029" s="9">
        <f>VLOOKUP(A1029,Sku_list!$A$1:$D$2323,4,0)*(H1029/1000000*12)</f>
        <v/>
      </c>
      <c r="W1029" s="9">
        <f>VLOOKUP(A1029,Sku_list!$A$1:$D$2323,4,0)*(J1029/1000000*12)</f>
        <v/>
      </c>
      <c r="X1029" s="9">
        <f>VLOOKUP(A1029,Sku_list!$A$1:$D$2323,4,0)*(L1029/1000000*12)</f>
        <v/>
      </c>
      <c r="Y1029" s="9">
        <f>VLOOKUP(A1029,Sku_list!$A$1:$E$2323,5,0)*((J1029+F1029)/1000000000)</f>
        <v/>
      </c>
      <c r="Z1029" t="n">
        <v>0</v>
      </c>
      <c r="AC1029" s="27">
        <f>(DAY(TODAY())+AB1029)/30</f>
        <v/>
      </c>
    </row>
    <row r="1030">
      <c r="A1030" t="n">
        <v>61005673</v>
      </c>
      <c r="B1030" t="inlineStr">
        <is>
          <t>Palmolive LHW</t>
        </is>
      </c>
      <c r="C1030" t="inlineStr">
        <is>
          <t>IN86</t>
        </is>
      </c>
      <c r="D1030" t="n">
        <v>0</v>
      </c>
      <c r="E1030" t="n">
        <v>0</v>
      </c>
      <c r="F1030" t="n">
        <v>0</v>
      </c>
      <c r="G1030" t="n">
        <v>0</v>
      </c>
      <c r="H1030" t="n">
        <v>0</v>
      </c>
      <c r="I1030" t="n">
        <v>0</v>
      </c>
      <c r="J1030" t="n">
        <v>0</v>
      </c>
      <c r="K1030" t="n">
        <v>0</v>
      </c>
      <c r="L1030" t="n">
        <v>0</v>
      </c>
      <c r="M1030" t="n">
        <v>0</v>
      </c>
      <c r="N1030" t="n">
        <v>0</v>
      </c>
      <c r="P1030" s="27" t="inlineStr"/>
      <c r="R1030" t="inlineStr">
        <is>
          <t>Ranchi</t>
        </is>
      </c>
      <c r="S1030" t="inlineStr">
        <is>
          <t>East</t>
        </is>
      </c>
      <c r="T1030" s="9">
        <f>VLOOKUP(A1030,Sku_list!$A$1:$D$2323,3,0)</f>
        <v/>
      </c>
      <c r="U1030" s="9">
        <f>VLOOKUP(A1030,Sku_list!$A$1:$D$2323,4,0)*(F1030/1000000*12)</f>
        <v/>
      </c>
      <c r="V1030" s="9">
        <f>VLOOKUP(A1030,Sku_list!$A$1:$D$2323,4,0)*(H1030/1000000*12)</f>
        <v/>
      </c>
      <c r="W1030" s="9">
        <f>VLOOKUP(A1030,Sku_list!$A$1:$D$2323,4,0)*(J1030/1000000*12)</f>
        <v/>
      </c>
      <c r="X1030" s="9">
        <f>VLOOKUP(A1030,Sku_list!$A$1:$D$2323,4,0)*(L1030/1000000*12)</f>
        <v/>
      </c>
      <c r="Y1030" s="9">
        <f>VLOOKUP(A1030,Sku_list!$A$1:$E$2323,5,0)*((J1030+F1030)/1000000000)</f>
        <v/>
      </c>
      <c r="Z1030" t="n">
        <v>0</v>
      </c>
      <c r="AC1030" s="27">
        <f>(DAY(TODAY())+AB1030)/30</f>
        <v/>
      </c>
    </row>
    <row r="1031">
      <c r="A1031" t="n">
        <v>61005673</v>
      </c>
      <c r="B1031" t="inlineStr">
        <is>
          <t>Palmolive LHW</t>
        </is>
      </c>
      <c r="C1031" t="inlineStr">
        <is>
          <t>IN87</t>
        </is>
      </c>
      <c r="D1031" t="n">
        <v>0</v>
      </c>
      <c r="E1031" t="n">
        <v>0</v>
      </c>
      <c r="F1031" t="n">
        <v>0</v>
      </c>
      <c r="G1031" t="n">
        <v>0</v>
      </c>
      <c r="H1031" t="n">
        <v>0</v>
      </c>
      <c r="I1031" t="n">
        <v>0</v>
      </c>
      <c r="J1031" t="n">
        <v>0</v>
      </c>
      <c r="K1031" t="n">
        <v>0</v>
      </c>
      <c r="L1031" t="n">
        <v>0</v>
      </c>
      <c r="M1031" t="n">
        <v>0</v>
      </c>
      <c r="N1031" t="n">
        <v>0</v>
      </c>
      <c r="P1031" s="27" t="inlineStr">
        <is>
          <t>100%</t>
        </is>
      </c>
      <c r="R1031" t="inlineStr">
        <is>
          <t>Vijaywada</t>
        </is>
      </c>
      <c r="S1031" t="inlineStr">
        <is>
          <t>South</t>
        </is>
      </c>
      <c r="T1031" s="9">
        <f>VLOOKUP(A1031,Sku_list!$A$1:$D$2323,3,0)</f>
        <v/>
      </c>
      <c r="U1031" s="9">
        <f>VLOOKUP(A1031,Sku_list!$A$1:$D$2323,4,0)*(F1031/1000000*12)</f>
        <v/>
      </c>
      <c r="V1031" s="9">
        <f>VLOOKUP(A1031,Sku_list!$A$1:$D$2323,4,0)*(H1031/1000000*12)</f>
        <v/>
      </c>
      <c r="W1031" s="9">
        <f>VLOOKUP(A1031,Sku_list!$A$1:$D$2323,4,0)*(J1031/1000000*12)</f>
        <v/>
      </c>
      <c r="X1031" s="9">
        <f>VLOOKUP(A1031,Sku_list!$A$1:$D$2323,4,0)*(L1031/1000000*12)</f>
        <v/>
      </c>
      <c r="Y1031" s="9">
        <f>VLOOKUP(A1031,Sku_list!$A$1:$E$2323,5,0)*((J1031+F1031)/1000000000)</f>
        <v/>
      </c>
      <c r="Z1031" t="n">
        <v>7</v>
      </c>
      <c r="AC1031" s="27">
        <f>(DAY(TODAY())+AB1031)/30</f>
        <v/>
      </c>
    </row>
    <row r="1032">
      <c r="A1032" t="n">
        <v>61005673</v>
      </c>
      <c r="B1032" t="inlineStr">
        <is>
          <t>Palmolive LHW</t>
        </is>
      </c>
      <c r="C1032" t="inlineStr">
        <is>
          <t>IN88</t>
        </is>
      </c>
      <c r="D1032" t="n">
        <v>0</v>
      </c>
      <c r="E1032" t="n">
        <v>0</v>
      </c>
      <c r="F1032" t="n">
        <v>0</v>
      </c>
      <c r="G1032" t="n">
        <v>0</v>
      </c>
      <c r="H1032" t="n">
        <v>0</v>
      </c>
      <c r="I1032" t="n">
        <v>0</v>
      </c>
      <c r="J1032" t="n">
        <v>0</v>
      </c>
      <c r="K1032" t="n">
        <v>0</v>
      </c>
      <c r="L1032" t="n">
        <v>0</v>
      </c>
      <c r="M1032" t="n">
        <v>0</v>
      </c>
      <c r="N1032" t="n">
        <v>0</v>
      </c>
      <c r="P1032" s="27" t="inlineStr"/>
      <c r="R1032" t="inlineStr">
        <is>
          <t>Uttaranchal</t>
        </is>
      </c>
      <c r="S1032" t="inlineStr">
        <is>
          <t>North</t>
        </is>
      </c>
      <c r="T1032" s="9">
        <f>VLOOKUP(A1032,Sku_list!$A$1:$D$2323,3,0)</f>
        <v/>
      </c>
      <c r="U1032" s="9">
        <f>VLOOKUP(A1032,Sku_list!$A$1:$D$2323,4,0)*(F1032/1000000*12)</f>
        <v/>
      </c>
      <c r="V1032" s="9">
        <f>VLOOKUP(A1032,Sku_list!$A$1:$D$2323,4,0)*(H1032/1000000*12)</f>
        <v/>
      </c>
      <c r="W1032" s="9">
        <f>VLOOKUP(A1032,Sku_list!$A$1:$D$2323,4,0)*(J1032/1000000*12)</f>
        <v/>
      </c>
      <c r="X1032" s="9">
        <f>VLOOKUP(A1032,Sku_list!$A$1:$D$2323,4,0)*(L1032/1000000*12)</f>
        <v/>
      </c>
      <c r="Y1032" s="9">
        <f>VLOOKUP(A1032,Sku_list!$A$1:$E$2323,5,0)*((J1032+F1032)/1000000000)</f>
        <v/>
      </c>
      <c r="Z1032" t="n">
        <v>0</v>
      </c>
      <c r="AC1032" s="27">
        <f>(DAY(TODAY())+AB1032)/30</f>
        <v/>
      </c>
    </row>
    <row r="1033">
      <c r="A1033" t="n">
        <v>61005673</v>
      </c>
      <c r="B1033" t="inlineStr">
        <is>
          <t>Palmolive LHW</t>
        </is>
      </c>
      <c r="C1033" t="inlineStr">
        <is>
          <t>IN89</t>
        </is>
      </c>
      <c r="D1033" t="n">
        <v>0</v>
      </c>
      <c r="E1033" t="n">
        <v>0</v>
      </c>
      <c r="F1033" t="n">
        <v>0</v>
      </c>
      <c r="G1033" t="n">
        <v>0</v>
      </c>
      <c r="H1033" t="n">
        <v>0</v>
      </c>
      <c r="I1033" t="n">
        <v>0</v>
      </c>
      <c r="J1033" t="n">
        <v>0</v>
      </c>
      <c r="K1033" t="n">
        <v>0</v>
      </c>
      <c r="L1033" t="n">
        <v>0</v>
      </c>
      <c r="M1033" t="n">
        <v>0</v>
      </c>
      <c r="N1033" t="n">
        <v>0</v>
      </c>
      <c r="P1033" s="27" t="inlineStr">
        <is>
          <t>100%</t>
        </is>
      </c>
      <c r="R1033" t="inlineStr">
        <is>
          <t>Hubli</t>
        </is>
      </c>
      <c r="S1033" t="inlineStr">
        <is>
          <t>South</t>
        </is>
      </c>
      <c r="T1033" s="9">
        <f>VLOOKUP(A1033,Sku_list!$A$1:$D$2323,3,0)</f>
        <v/>
      </c>
      <c r="U1033" s="9">
        <f>VLOOKUP(A1033,Sku_list!$A$1:$D$2323,4,0)*(F1033/1000000*12)</f>
        <v/>
      </c>
      <c r="V1033" s="9">
        <f>VLOOKUP(A1033,Sku_list!$A$1:$D$2323,4,0)*(H1033/1000000*12)</f>
        <v/>
      </c>
      <c r="W1033" s="9">
        <f>VLOOKUP(A1033,Sku_list!$A$1:$D$2323,4,0)*(J1033/1000000*12)</f>
        <v/>
      </c>
      <c r="X1033" s="9">
        <f>VLOOKUP(A1033,Sku_list!$A$1:$D$2323,4,0)*(L1033/1000000*12)</f>
        <v/>
      </c>
      <c r="Y1033" s="9">
        <f>VLOOKUP(A1033,Sku_list!$A$1:$E$2323,5,0)*((J1033+F1033)/1000000000)</f>
        <v/>
      </c>
      <c r="Z1033" t="n">
        <v>9</v>
      </c>
      <c r="AC1033" s="27">
        <f>(DAY(TODAY())+AB1033)/30</f>
        <v/>
      </c>
    </row>
    <row r="1034">
      <c r="A1034" t="n">
        <v>61005673</v>
      </c>
      <c r="B1034" t="inlineStr">
        <is>
          <t>Palmolive LHW</t>
        </is>
      </c>
      <c r="C1034" t="inlineStr">
        <is>
          <t>IN90</t>
        </is>
      </c>
      <c r="D1034" t="n">
        <v>0</v>
      </c>
      <c r="E1034" t="n">
        <v>0</v>
      </c>
      <c r="F1034" t="n">
        <v>0</v>
      </c>
      <c r="G1034" t="n">
        <v>0</v>
      </c>
      <c r="H1034" t="n">
        <v>0</v>
      </c>
      <c r="I1034" t="n">
        <v>0</v>
      </c>
      <c r="J1034" t="n">
        <v>0</v>
      </c>
      <c r="K1034" t="n">
        <v>0</v>
      </c>
      <c r="L1034" t="n">
        <v>0</v>
      </c>
      <c r="M1034" t="n">
        <v>0</v>
      </c>
      <c r="N1034" t="n">
        <v>0</v>
      </c>
      <c r="P1034" s="27" t="inlineStr"/>
      <c r="R1034" t="inlineStr">
        <is>
          <t>Export</t>
        </is>
      </c>
      <c r="S1034" t="inlineStr">
        <is>
          <t>Exp-DC</t>
        </is>
      </c>
      <c r="T1034" s="9">
        <f>VLOOKUP(A1034,Sku_list!$A$1:$D$2323,3,0)</f>
        <v/>
      </c>
      <c r="U1034" s="9">
        <f>VLOOKUP(A1034,Sku_list!$A$1:$D$2323,4,0)*(F1034/1000000*12)</f>
        <v/>
      </c>
      <c r="V1034" s="9">
        <f>VLOOKUP(A1034,Sku_list!$A$1:$D$2323,4,0)*(H1034/1000000*12)</f>
        <v/>
      </c>
      <c r="W1034" s="9">
        <f>VLOOKUP(A1034,Sku_list!$A$1:$D$2323,4,0)*(J1034/1000000*12)</f>
        <v/>
      </c>
      <c r="X1034" s="9">
        <f>VLOOKUP(A1034,Sku_list!$A$1:$D$2323,4,0)*(L1034/1000000*12)</f>
        <v/>
      </c>
      <c r="Y1034" s="9">
        <f>VLOOKUP(A1034,Sku_list!$A$1:$E$2323,5,0)*((J1034+F1034)/1000000000)</f>
        <v/>
      </c>
      <c r="Z1034" t="n">
        <v>0</v>
      </c>
      <c r="AC1034" s="27">
        <f>(DAY(TODAY())+AB1034)/30</f>
        <v/>
      </c>
    </row>
    <row r="1035">
      <c r="A1035" t="n">
        <v>61005673</v>
      </c>
      <c r="B1035" t="inlineStr">
        <is>
          <t>Palmolive LHW</t>
        </is>
      </c>
      <c r="C1035" t="inlineStr">
        <is>
          <t>IN91</t>
        </is>
      </c>
      <c r="D1035" t="n">
        <v>0</v>
      </c>
      <c r="E1035" t="n">
        <v>0</v>
      </c>
      <c r="F1035" t="n">
        <v>0</v>
      </c>
      <c r="G1035" t="n">
        <v>0</v>
      </c>
      <c r="H1035" t="n">
        <v>0</v>
      </c>
      <c r="I1035" t="n">
        <v>0</v>
      </c>
      <c r="J1035" t="n">
        <v>0</v>
      </c>
      <c r="K1035" t="n">
        <v>0</v>
      </c>
      <c r="L1035" t="n">
        <v>0</v>
      </c>
      <c r="M1035" t="n">
        <v>0</v>
      </c>
      <c r="N1035" t="n">
        <v>0</v>
      </c>
      <c r="P1035" s="27" t="inlineStr"/>
      <c r="R1035" t="inlineStr">
        <is>
          <t>Siliguri</t>
        </is>
      </c>
      <c r="S1035" t="inlineStr">
        <is>
          <t>East</t>
        </is>
      </c>
      <c r="T1035" s="9">
        <f>VLOOKUP(A1035,Sku_list!$A$1:$D$2323,3,0)</f>
        <v/>
      </c>
      <c r="U1035" s="9">
        <f>VLOOKUP(A1035,Sku_list!$A$1:$D$2323,4,0)*(F1035/1000000*12)</f>
        <v/>
      </c>
      <c r="V1035" s="9">
        <f>VLOOKUP(A1035,Sku_list!$A$1:$D$2323,4,0)*(H1035/1000000*12)</f>
        <v/>
      </c>
      <c r="W1035" s="9">
        <f>VLOOKUP(A1035,Sku_list!$A$1:$D$2323,4,0)*(J1035/1000000*12)</f>
        <v/>
      </c>
      <c r="X1035" s="9">
        <f>VLOOKUP(A1035,Sku_list!$A$1:$D$2323,4,0)*(L1035/1000000*12)</f>
        <v/>
      </c>
      <c r="Y1035" s="9">
        <f>VLOOKUP(A1035,Sku_list!$A$1:$E$2323,5,0)*((J1035+F1035)/1000000000)</f>
        <v/>
      </c>
      <c r="Z1035" t="n">
        <v>0</v>
      </c>
      <c r="AC1035" s="27">
        <f>(DAY(TODAY())+AB1035)/30</f>
        <v/>
      </c>
    </row>
    <row r="1036">
      <c r="A1036" t="n">
        <v>61005673</v>
      </c>
      <c r="B1036" t="inlineStr">
        <is>
          <t>Palmolive LHW</t>
        </is>
      </c>
      <c r="C1036" t="inlineStr">
        <is>
          <t>IN95</t>
        </is>
      </c>
      <c r="D1036" t="n">
        <v>0</v>
      </c>
      <c r="E1036" t="n">
        <v>0</v>
      </c>
      <c r="F1036" t="n">
        <v>0</v>
      </c>
      <c r="G1036" t="n">
        <v>0</v>
      </c>
      <c r="H1036" t="n">
        <v>0</v>
      </c>
      <c r="I1036" t="n">
        <v>0</v>
      </c>
      <c r="J1036" t="n">
        <v>0</v>
      </c>
      <c r="K1036" t="n">
        <v>0</v>
      </c>
      <c r="L1036" t="n">
        <v>0</v>
      </c>
      <c r="M1036" t="n">
        <v>0</v>
      </c>
      <c r="N1036" t="n">
        <v>0</v>
      </c>
      <c r="P1036" s="27" t="inlineStr"/>
      <c r="R1036" t="inlineStr">
        <is>
          <t>Hasangarh</t>
        </is>
      </c>
      <c r="S1036" t="inlineStr">
        <is>
          <t>North DC</t>
        </is>
      </c>
      <c r="T1036" s="9">
        <f>VLOOKUP(A1036,Sku_list!$A$1:$D$2323,3,0)</f>
        <v/>
      </c>
      <c r="U1036" s="9">
        <f>VLOOKUP(A1036,Sku_list!$A$1:$D$2323,4,0)*(F1036/1000000*12)</f>
        <v/>
      </c>
      <c r="V1036" s="9">
        <f>VLOOKUP(A1036,Sku_list!$A$1:$D$2323,4,0)*(H1036/1000000*12)</f>
        <v/>
      </c>
      <c r="W1036" s="9">
        <f>VLOOKUP(A1036,Sku_list!$A$1:$D$2323,4,0)*(J1036/1000000*12)</f>
        <v/>
      </c>
      <c r="X1036" s="9">
        <f>VLOOKUP(A1036,Sku_list!$A$1:$D$2323,4,0)*(L1036/1000000*12)</f>
        <v/>
      </c>
      <c r="Y1036" s="9">
        <f>VLOOKUP(A1036,Sku_list!$A$1:$E$2323,5,0)*((J1036+F1036)/1000000000)</f>
        <v/>
      </c>
      <c r="Z1036" t="n">
        <v>0</v>
      </c>
      <c r="AC1036" s="27">
        <f>(DAY(TODAY())+AB1036)/30</f>
        <v/>
      </c>
    </row>
    <row r="1037">
      <c r="A1037" t="n">
        <v>61005673</v>
      </c>
      <c r="B1037" t="inlineStr">
        <is>
          <t>Palmolive LHW</t>
        </is>
      </c>
      <c r="C1037" t="inlineStr">
        <is>
          <t>IN97</t>
        </is>
      </c>
      <c r="D1037" t="n">
        <v>0</v>
      </c>
      <c r="E1037" t="n">
        <v>0</v>
      </c>
      <c r="F1037" t="n">
        <v>0</v>
      </c>
      <c r="G1037" t="n">
        <v>0</v>
      </c>
      <c r="H1037" t="n">
        <v>0</v>
      </c>
      <c r="I1037" t="n">
        <v>0</v>
      </c>
      <c r="J1037" t="n">
        <v>0</v>
      </c>
      <c r="K1037" t="n">
        <v>0</v>
      </c>
      <c r="L1037" t="n">
        <v>0</v>
      </c>
      <c r="M1037" t="n">
        <v>0</v>
      </c>
      <c r="N1037" t="n">
        <v>0</v>
      </c>
      <c r="P1037" s="27" t="inlineStr"/>
      <c r="R1037" t="inlineStr">
        <is>
          <t>Hubli DC</t>
        </is>
      </c>
      <c r="S1037" t="inlineStr">
        <is>
          <t>South DC</t>
        </is>
      </c>
      <c r="T1037" s="9">
        <f>VLOOKUP(A1037,Sku_list!$A$1:$D$2323,3,0)</f>
        <v/>
      </c>
      <c r="U1037" s="9">
        <f>VLOOKUP(A1037,Sku_list!$A$1:$D$2323,4,0)*(F1037/1000000*12)</f>
        <v/>
      </c>
      <c r="V1037" s="9">
        <f>VLOOKUP(A1037,Sku_list!$A$1:$D$2323,4,0)*(H1037/1000000*12)</f>
        <v/>
      </c>
      <c r="W1037" s="9">
        <f>VLOOKUP(A1037,Sku_list!$A$1:$D$2323,4,0)*(J1037/1000000*12)</f>
        <v/>
      </c>
      <c r="X1037" s="9">
        <f>VLOOKUP(A1037,Sku_list!$A$1:$D$2323,4,0)*(L1037/1000000*12)</f>
        <v/>
      </c>
      <c r="Y1037" s="9">
        <f>VLOOKUP(A1037,Sku_list!$A$1:$E$2323,5,0)*((J1037+F1037)/1000000000)</f>
        <v/>
      </c>
      <c r="Z1037" t="n">
        <v>0</v>
      </c>
      <c r="AC1037" s="27">
        <f>(DAY(TODAY())+AB1037)/30</f>
        <v/>
      </c>
    </row>
    <row r="1038">
      <c r="A1038" t="n">
        <v>61005673</v>
      </c>
      <c r="B1038" t="inlineStr">
        <is>
          <t>Palmolive LHW</t>
        </is>
      </c>
      <c r="C1038" t="inlineStr">
        <is>
          <t>IN98</t>
        </is>
      </c>
      <c r="D1038" t="n">
        <v>0</v>
      </c>
      <c r="E1038" t="n">
        <v>0</v>
      </c>
      <c r="F1038" t="n">
        <v>0</v>
      </c>
      <c r="G1038" t="n">
        <v>0</v>
      </c>
      <c r="H1038" t="n">
        <v>0</v>
      </c>
      <c r="I1038" t="n">
        <v>0</v>
      </c>
      <c r="J1038" t="n">
        <v>0</v>
      </c>
      <c r="K1038" t="n">
        <v>0</v>
      </c>
      <c r="L1038" t="n">
        <v>0</v>
      </c>
      <c r="M1038" t="n">
        <v>0</v>
      </c>
      <c r="N1038" t="n">
        <v>0</v>
      </c>
      <c r="P1038" s="27" t="inlineStr"/>
      <c r="R1038" t="inlineStr">
        <is>
          <t>Calcutta DC</t>
        </is>
      </c>
      <c r="S1038" t="inlineStr">
        <is>
          <t>East DC</t>
        </is>
      </c>
      <c r="T1038" s="9">
        <f>VLOOKUP(A1038,Sku_list!$A$1:$D$2323,3,0)</f>
        <v/>
      </c>
      <c r="U1038" s="9">
        <f>VLOOKUP(A1038,Sku_list!$A$1:$D$2323,4,0)*(F1038/1000000*12)</f>
        <v/>
      </c>
      <c r="V1038" s="9">
        <f>VLOOKUP(A1038,Sku_list!$A$1:$D$2323,4,0)*(H1038/1000000*12)</f>
        <v/>
      </c>
      <c r="W1038" s="9">
        <f>VLOOKUP(A1038,Sku_list!$A$1:$D$2323,4,0)*(J1038/1000000*12)</f>
        <v/>
      </c>
      <c r="X1038" s="9">
        <f>VLOOKUP(A1038,Sku_list!$A$1:$D$2323,4,0)*(L1038/1000000*12)</f>
        <v/>
      </c>
      <c r="Y1038" s="9">
        <f>VLOOKUP(A1038,Sku_list!$A$1:$E$2323,5,0)*((J1038+F1038)/1000000000)</f>
        <v/>
      </c>
      <c r="Z1038" t="n">
        <v>0</v>
      </c>
      <c r="AC1038" s="27">
        <f>(DAY(TODAY())+AB1038)/30</f>
        <v/>
      </c>
    </row>
    <row r="1039">
      <c r="A1039" t="n">
        <v>61005673</v>
      </c>
      <c r="B1039" t="inlineStr">
        <is>
          <t>Palmolive LHW</t>
        </is>
      </c>
      <c r="C1039" t="inlineStr">
        <is>
          <t>IN99</t>
        </is>
      </c>
      <c r="D1039" t="n">
        <v>0</v>
      </c>
      <c r="E1039" t="n">
        <v>0</v>
      </c>
      <c r="F1039" t="n">
        <v>0</v>
      </c>
      <c r="G1039" t="n">
        <v>0</v>
      </c>
      <c r="H1039" t="n">
        <v>0</v>
      </c>
      <c r="I1039" t="n">
        <v>0</v>
      </c>
      <c r="J1039" t="n">
        <v>0</v>
      </c>
      <c r="K1039" t="n">
        <v>0</v>
      </c>
      <c r="L1039" t="n">
        <v>0</v>
      </c>
      <c r="M1039" t="n">
        <v>0</v>
      </c>
      <c r="N1039" t="n">
        <v>0</v>
      </c>
      <c r="P1039" s="27" t="inlineStr"/>
      <c r="R1039" t="inlineStr">
        <is>
          <t>Goa DC</t>
        </is>
      </c>
      <c r="S1039" t="inlineStr">
        <is>
          <t>Plant</t>
        </is>
      </c>
      <c r="T1039" s="9">
        <f>VLOOKUP(A1039,Sku_list!$A$1:$D$2323,3,0)</f>
        <v/>
      </c>
      <c r="U1039" s="9">
        <f>VLOOKUP(A1039,Sku_list!$A$1:$D$2323,4,0)*(F1039/1000000*12)</f>
        <v/>
      </c>
      <c r="V1039" s="9">
        <f>VLOOKUP(A1039,Sku_list!$A$1:$D$2323,4,0)*(H1039/1000000*12)</f>
        <v/>
      </c>
      <c r="W1039" s="9">
        <f>VLOOKUP(A1039,Sku_list!$A$1:$D$2323,4,0)*(J1039/1000000*12)</f>
        <v/>
      </c>
      <c r="X1039" s="9">
        <f>VLOOKUP(A1039,Sku_list!$A$1:$D$2323,4,0)*(L1039/1000000*12)</f>
        <v/>
      </c>
      <c r="Y1039" s="9">
        <f>VLOOKUP(A1039,Sku_list!$A$1:$E$2323,5,0)*((J1039+F1039)/1000000000)</f>
        <v/>
      </c>
      <c r="Z1039" t="n">
        <v>0</v>
      </c>
      <c r="AC1039" s="27">
        <f>(DAY(TODAY())+AB1039)/30</f>
        <v/>
      </c>
    </row>
    <row r="1040">
      <c r="A1040" t="n">
        <v>61008558</v>
      </c>
      <c r="B1040" t="inlineStr">
        <is>
          <t>PO STZR 100 ML</t>
        </is>
      </c>
      <c r="C1040" t="inlineStr">
        <is>
          <t>IN59</t>
        </is>
      </c>
      <c r="D1040" t="n">
        <v>0</v>
      </c>
      <c r="E1040" t="n">
        <v>0</v>
      </c>
      <c r="F1040" t="n">
        <v>0</v>
      </c>
      <c r="G1040" t="n">
        <v>0</v>
      </c>
      <c r="H1040" t="n">
        <v>0</v>
      </c>
      <c r="I1040" t="n">
        <v>0</v>
      </c>
      <c r="J1040" t="n">
        <v>0</v>
      </c>
      <c r="K1040" t="n">
        <v>0</v>
      </c>
      <c r="L1040" t="n">
        <v>0</v>
      </c>
      <c r="M1040" t="n">
        <v>0</v>
      </c>
      <c r="N1040" t="n">
        <v>0</v>
      </c>
      <c r="P1040" s="27" t="inlineStr">
        <is>
          <t>100%</t>
        </is>
      </c>
      <c r="R1040" t="inlineStr">
        <is>
          <t>Coimbatore</t>
        </is>
      </c>
      <c r="S1040" t="inlineStr">
        <is>
          <t>South</t>
        </is>
      </c>
      <c r="T1040" s="9">
        <f>VLOOKUP(A1040,Sku_list!$A$1:$D$2323,3,0)</f>
        <v/>
      </c>
      <c r="U1040" s="9">
        <f>VLOOKUP(A1040,Sku_list!$A$1:$D$2323,4,0)*(F1040/1000000*12)</f>
        <v/>
      </c>
      <c r="V1040" s="9">
        <f>VLOOKUP(A1040,Sku_list!$A$1:$D$2323,4,0)*(H1040/1000000*12)</f>
        <v/>
      </c>
      <c r="W1040" s="9">
        <f>VLOOKUP(A1040,Sku_list!$A$1:$D$2323,4,0)*(J1040/1000000*12)</f>
        <v/>
      </c>
      <c r="X1040" s="9">
        <f>VLOOKUP(A1040,Sku_list!$A$1:$D$2323,4,0)*(L1040/1000000*12)</f>
        <v/>
      </c>
      <c r="Y1040" s="9">
        <f>VLOOKUP(A1040,Sku_list!$A$1:$E$2323,5,0)*((J1040+F1040)/1000000000)</f>
        <v/>
      </c>
      <c r="Z1040" t="n">
        <v>307</v>
      </c>
      <c r="AC1040" s="27">
        <f>(DAY(TODAY())+AB1040)/30</f>
        <v/>
      </c>
    </row>
    <row r="1041">
      <c r="A1041" t="n">
        <v>61008558</v>
      </c>
      <c r="B1041" t="inlineStr">
        <is>
          <t>PO STZR 100 ML</t>
        </is>
      </c>
      <c r="C1041" t="inlineStr">
        <is>
          <t>IN60</t>
        </is>
      </c>
      <c r="D1041" t="n">
        <v>0</v>
      </c>
      <c r="E1041" t="n">
        <v>0</v>
      </c>
      <c r="F1041" t="n">
        <v>0</v>
      </c>
      <c r="G1041" t="n">
        <v>0</v>
      </c>
      <c r="H1041" t="n">
        <v>0</v>
      </c>
      <c r="I1041" t="n">
        <v>0</v>
      </c>
      <c r="J1041" t="n">
        <v>0</v>
      </c>
      <c r="K1041" t="n">
        <v>0</v>
      </c>
      <c r="L1041" t="n">
        <v>0</v>
      </c>
      <c r="M1041" t="n">
        <v>0</v>
      </c>
      <c r="N1041" t="n">
        <v>0</v>
      </c>
      <c r="P1041" s="27" t="inlineStr"/>
      <c r="R1041" t="inlineStr">
        <is>
          <t>Mumbai</t>
        </is>
      </c>
      <c r="S1041" t="inlineStr">
        <is>
          <t>West</t>
        </is>
      </c>
      <c r="T1041" s="9">
        <f>VLOOKUP(A1041,Sku_list!$A$1:$D$2323,3,0)</f>
        <v/>
      </c>
      <c r="U1041" s="9">
        <f>VLOOKUP(A1041,Sku_list!$A$1:$D$2323,4,0)*(F1041/1000000*12)</f>
        <v/>
      </c>
      <c r="V1041" s="9">
        <f>VLOOKUP(A1041,Sku_list!$A$1:$D$2323,4,0)*(H1041/1000000*12)</f>
        <v/>
      </c>
      <c r="W1041" s="9">
        <f>VLOOKUP(A1041,Sku_list!$A$1:$D$2323,4,0)*(J1041/1000000*12)</f>
        <v/>
      </c>
      <c r="X1041" s="9">
        <f>VLOOKUP(A1041,Sku_list!$A$1:$D$2323,4,0)*(L1041/1000000*12)</f>
        <v/>
      </c>
      <c r="Y1041" s="9">
        <f>VLOOKUP(A1041,Sku_list!$A$1:$E$2323,5,0)*((J1041+F1041)/1000000000)</f>
        <v/>
      </c>
      <c r="Z1041" t="n">
        <v>0</v>
      </c>
      <c r="AC1041" s="27">
        <f>(DAY(TODAY())+AB1041)/30</f>
        <v/>
      </c>
    </row>
    <row r="1042">
      <c r="A1042" t="n">
        <v>61008558</v>
      </c>
      <c r="B1042" t="inlineStr">
        <is>
          <t>PO STZR 100 ML</t>
        </is>
      </c>
      <c r="C1042" t="inlineStr">
        <is>
          <t>IN61</t>
        </is>
      </c>
      <c r="D1042" t="n">
        <v>0</v>
      </c>
      <c r="E1042" t="n">
        <v>0</v>
      </c>
      <c r="F1042" t="n">
        <v>0</v>
      </c>
      <c r="G1042" t="n">
        <v>0</v>
      </c>
      <c r="H1042" t="n">
        <v>0</v>
      </c>
      <c r="I1042" t="n">
        <v>0</v>
      </c>
      <c r="J1042" t="n">
        <v>0</v>
      </c>
      <c r="K1042" t="n">
        <v>0</v>
      </c>
      <c r="L1042" t="n">
        <v>0</v>
      </c>
      <c r="M1042" t="n">
        <v>0</v>
      </c>
      <c r="N1042" t="n">
        <v>0</v>
      </c>
      <c r="P1042" s="27" t="inlineStr"/>
      <c r="R1042" t="inlineStr">
        <is>
          <t>Delhi</t>
        </is>
      </c>
      <c r="S1042" t="inlineStr">
        <is>
          <t>North</t>
        </is>
      </c>
      <c r="T1042" s="9">
        <f>VLOOKUP(A1042,Sku_list!$A$1:$D$2323,3,0)</f>
        <v/>
      </c>
      <c r="U1042" s="9">
        <f>VLOOKUP(A1042,Sku_list!$A$1:$D$2323,4,0)*(F1042/1000000*12)</f>
        <v/>
      </c>
      <c r="V1042" s="9">
        <f>VLOOKUP(A1042,Sku_list!$A$1:$D$2323,4,0)*(H1042/1000000*12)</f>
        <v/>
      </c>
      <c r="W1042" s="9">
        <f>VLOOKUP(A1042,Sku_list!$A$1:$D$2323,4,0)*(J1042/1000000*12)</f>
        <v/>
      </c>
      <c r="X1042" s="9">
        <f>VLOOKUP(A1042,Sku_list!$A$1:$D$2323,4,0)*(L1042/1000000*12)</f>
        <v/>
      </c>
      <c r="Y1042" s="9">
        <f>VLOOKUP(A1042,Sku_list!$A$1:$E$2323,5,0)*((J1042+F1042)/1000000000)</f>
        <v/>
      </c>
      <c r="Z1042" t="n">
        <v>0</v>
      </c>
      <c r="AC1042" s="27">
        <f>(DAY(TODAY())+AB1042)/30</f>
        <v/>
      </c>
    </row>
    <row r="1043">
      <c r="A1043" t="n">
        <v>61008558</v>
      </c>
      <c r="B1043" t="inlineStr">
        <is>
          <t>PO STZR 100 ML</t>
        </is>
      </c>
      <c r="C1043" t="inlineStr">
        <is>
          <t>IN62</t>
        </is>
      </c>
      <c r="D1043" t="n">
        <v>0</v>
      </c>
      <c r="E1043" t="n">
        <v>0</v>
      </c>
      <c r="F1043" t="n">
        <v>0</v>
      </c>
      <c r="G1043" t="n">
        <v>0</v>
      </c>
      <c r="H1043" t="n">
        <v>0</v>
      </c>
      <c r="I1043" t="n">
        <v>0</v>
      </c>
      <c r="J1043" t="n">
        <v>0</v>
      </c>
      <c r="K1043" t="n">
        <v>0</v>
      </c>
      <c r="L1043" t="n">
        <v>0</v>
      </c>
      <c r="M1043" t="n">
        <v>0</v>
      </c>
      <c r="N1043" t="n">
        <v>0</v>
      </c>
      <c r="P1043" s="27" t="inlineStr">
        <is>
          <t>100%</t>
        </is>
      </c>
      <c r="R1043" t="inlineStr">
        <is>
          <t>Calcutta</t>
        </is>
      </c>
      <c r="S1043" t="inlineStr">
        <is>
          <t>East</t>
        </is>
      </c>
      <c r="T1043" s="9">
        <f>VLOOKUP(A1043,Sku_list!$A$1:$D$2323,3,0)</f>
        <v/>
      </c>
      <c r="U1043" s="9">
        <f>VLOOKUP(A1043,Sku_list!$A$1:$D$2323,4,0)*(F1043/1000000*12)</f>
        <v/>
      </c>
      <c r="V1043" s="9">
        <f>VLOOKUP(A1043,Sku_list!$A$1:$D$2323,4,0)*(H1043/1000000*12)</f>
        <v/>
      </c>
      <c r="W1043" s="9">
        <f>VLOOKUP(A1043,Sku_list!$A$1:$D$2323,4,0)*(J1043/1000000*12)</f>
        <v/>
      </c>
      <c r="X1043" s="9">
        <f>VLOOKUP(A1043,Sku_list!$A$1:$D$2323,4,0)*(L1043/1000000*12)</f>
        <v/>
      </c>
      <c r="Y1043" s="9">
        <f>VLOOKUP(A1043,Sku_list!$A$1:$E$2323,5,0)*((J1043+F1043)/1000000000)</f>
        <v/>
      </c>
      <c r="Z1043" t="n">
        <v>295</v>
      </c>
      <c r="AC1043" s="27">
        <f>(DAY(TODAY())+AB1043)/30</f>
        <v/>
      </c>
    </row>
    <row r="1044">
      <c r="A1044" t="n">
        <v>61008558</v>
      </c>
      <c r="B1044" t="inlineStr">
        <is>
          <t>PO STZR 100 ML</t>
        </is>
      </c>
      <c r="C1044" t="inlineStr">
        <is>
          <t>IN63</t>
        </is>
      </c>
      <c r="D1044" t="n">
        <v>0</v>
      </c>
      <c r="E1044" t="n">
        <v>0</v>
      </c>
      <c r="F1044" t="n">
        <v>0</v>
      </c>
      <c r="G1044" t="n">
        <v>0</v>
      </c>
      <c r="H1044" t="n">
        <v>0</v>
      </c>
      <c r="I1044" t="n">
        <v>0</v>
      </c>
      <c r="J1044" t="n">
        <v>0</v>
      </c>
      <c r="K1044" t="n">
        <v>0</v>
      </c>
      <c r="L1044" t="n">
        <v>0</v>
      </c>
      <c r="M1044" t="n">
        <v>0</v>
      </c>
      <c r="N1044" t="n">
        <v>0</v>
      </c>
      <c r="P1044" s="27" t="inlineStr"/>
      <c r="R1044" t="inlineStr">
        <is>
          <t>Trichy</t>
        </is>
      </c>
      <c r="S1044" t="inlineStr">
        <is>
          <t>South</t>
        </is>
      </c>
      <c r="T1044" s="9">
        <f>VLOOKUP(A1044,Sku_list!$A$1:$D$2323,3,0)</f>
        <v/>
      </c>
      <c r="U1044" s="9">
        <f>VLOOKUP(A1044,Sku_list!$A$1:$D$2323,4,0)*(F1044/1000000*12)</f>
        <v/>
      </c>
      <c r="V1044" s="9">
        <f>VLOOKUP(A1044,Sku_list!$A$1:$D$2323,4,0)*(H1044/1000000*12)</f>
        <v/>
      </c>
      <c r="W1044" s="9">
        <f>VLOOKUP(A1044,Sku_list!$A$1:$D$2323,4,0)*(J1044/1000000*12)</f>
        <v/>
      </c>
      <c r="X1044" s="9">
        <f>VLOOKUP(A1044,Sku_list!$A$1:$D$2323,4,0)*(L1044/1000000*12)</f>
        <v/>
      </c>
      <c r="Y1044" s="9">
        <f>VLOOKUP(A1044,Sku_list!$A$1:$E$2323,5,0)*((J1044+F1044)/1000000000)</f>
        <v/>
      </c>
      <c r="Z1044" t="n">
        <v>0</v>
      </c>
      <c r="AC1044" s="27">
        <f>(DAY(TODAY())+AB1044)/30</f>
        <v/>
      </c>
    </row>
    <row r="1045">
      <c r="A1045" t="n">
        <v>61008558</v>
      </c>
      <c r="B1045" t="inlineStr">
        <is>
          <t>PO STZR 100 ML</t>
        </is>
      </c>
      <c r="C1045" t="inlineStr">
        <is>
          <t>IN64</t>
        </is>
      </c>
      <c r="D1045" t="n">
        <v>0</v>
      </c>
      <c r="E1045" t="n">
        <v>0</v>
      </c>
      <c r="F1045" t="n">
        <v>0</v>
      </c>
      <c r="G1045" t="n">
        <v>0</v>
      </c>
      <c r="H1045" t="n">
        <v>0</v>
      </c>
      <c r="I1045" t="n">
        <v>0</v>
      </c>
      <c r="J1045" t="n">
        <v>0</v>
      </c>
      <c r="K1045" t="n">
        <v>0</v>
      </c>
      <c r="L1045" t="n">
        <v>0</v>
      </c>
      <c r="M1045" t="n">
        <v>0</v>
      </c>
      <c r="N1045" t="n">
        <v>0</v>
      </c>
      <c r="P1045" s="27" t="inlineStr">
        <is>
          <t>100%</t>
        </is>
      </c>
      <c r="R1045" t="inlineStr">
        <is>
          <t>Chennai</t>
        </is>
      </c>
      <c r="S1045" t="inlineStr">
        <is>
          <t>South</t>
        </is>
      </c>
      <c r="T1045" s="9">
        <f>VLOOKUP(A1045,Sku_list!$A$1:$D$2323,3,0)</f>
        <v/>
      </c>
      <c r="U1045" s="9">
        <f>VLOOKUP(A1045,Sku_list!$A$1:$D$2323,4,0)*(F1045/1000000*12)</f>
        <v/>
      </c>
      <c r="V1045" s="9">
        <f>VLOOKUP(A1045,Sku_list!$A$1:$D$2323,4,0)*(H1045/1000000*12)</f>
        <v/>
      </c>
      <c r="W1045" s="9">
        <f>VLOOKUP(A1045,Sku_list!$A$1:$D$2323,4,0)*(J1045/1000000*12)</f>
        <v/>
      </c>
      <c r="X1045" s="9">
        <f>VLOOKUP(A1045,Sku_list!$A$1:$D$2323,4,0)*(L1045/1000000*12)</f>
        <v/>
      </c>
      <c r="Y1045" s="9">
        <f>VLOOKUP(A1045,Sku_list!$A$1:$E$2323,5,0)*((J1045+F1045)/1000000000)</f>
        <v/>
      </c>
      <c r="Z1045" t="n">
        <v>26</v>
      </c>
      <c r="AC1045" s="27">
        <f>(DAY(TODAY())+AB1045)/30</f>
        <v/>
      </c>
    </row>
    <row r="1046">
      <c r="A1046" t="n">
        <v>61008558</v>
      </c>
      <c r="B1046" t="inlineStr">
        <is>
          <t>PO STZR 100 ML</t>
        </is>
      </c>
      <c r="C1046" t="inlineStr">
        <is>
          <t>IN65</t>
        </is>
      </c>
      <c r="D1046" t="n">
        <v>0</v>
      </c>
      <c r="E1046" t="n">
        <v>0</v>
      </c>
      <c r="F1046" t="n">
        <v>0</v>
      </c>
      <c r="G1046" t="n">
        <v>0</v>
      </c>
      <c r="H1046" t="n">
        <v>0</v>
      </c>
      <c r="I1046" t="n">
        <v>0</v>
      </c>
      <c r="J1046" t="n">
        <v>0</v>
      </c>
      <c r="K1046" t="n">
        <v>0</v>
      </c>
      <c r="L1046" t="n">
        <v>0</v>
      </c>
      <c r="M1046" t="n">
        <v>0</v>
      </c>
      <c r="N1046" t="n">
        <v>0</v>
      </c>
      <c r="P1046" s="27" t="inlineStr"/>
      <c r="R1046" t="inlineStr">
        <is>
          <t>Kanpur</t>
        </is>
      </c>
      <c r="S1046" t="inlineStr">
        <is>
          <t>North</t>
        </is>
      </c>
      <c r="T1046" s="9">
        <f>VLOOKUP(A1046,Sku_list!$A$1:$D$2323,3,0)</f>
        <v/>
      </c>
      <c r="U1046" s="9">
        <f>VLOOKUP(A1046,Sku_list!$A$1:$D$2323,4,0)*(F1046/1000000*12)</f>
        <v/>
      </c>
      <c r="V1046" s="9">
        <f>VLOOKUP(A1046,Sku_list!$A$1:$D$2323,4,0)*(H1046/1000000*12)</f>
        <v/>
      </c>
      <c r="W1046" s="9">
        <f>VLOOKUP(A1046,Sku_list!$A$1:$D$2323,4,0)*(J1046/1000000*12)</f>
        <v/>
      </c>
      <c r="X1046" s="9">
        <f>VLOOKUP(A1046,Sku_list!$A$1:$D$2323,4,0)*(L1046/1000000*12)</f>
        <v/>
      </c>
      <c r="Y1046" s="9">
        <f>VLOOKUP(A1046,Sku_list!$A$1:$E$2323,5,0)*((J1046+F1046)/1000000000)</f>
        <v/>
      </c>
      <c r="Z1046" t="n">
        <v>0</v>
      </c>
      <c r="AC1046" s="27">
        <f>(DAY(TODAY())+AB1046)/30</f>
        <v/>
      </c>
    </row>
    <row r="1047">
      <c r="A1047" t="n">
        <v>61008558</v>
      </c>
      <c r="B1047" t="inlineStr">
        <is>
          <t>PO STZR 100 ML</t>
        </is>
      </c>
      <c r="C1047" t="inlineStr">
        <is>
          <t>IN66</t>
        </is>
      </c>
      <c r="D1047" t="n">
        <v>0</v>
      </c>
      <c r="E1047" t="n">
        <v>0</v>
      </c>
      <c r="F1047" t="n">
        <v>0</v>
      </c>
      <c r="G1047" t="n">
        <v>0</v>
      </c>
      <c r="H1047" t="n">
        <v>0</v>
      </c>
      <c r="I1047" t="n">
        <v>0</v>
      </c>
      <c r="J1047" t="n">
        <v>0</v>
      </c>
      <c r="K1047" t="n">
        <v>0</v>
      </c>
      <c r="L1047" t="n">
        <v>0</v>
      </c>
      <c r="M1047" t="n">
        <v>0</v>
      </c>
      <c r="N1047" t="n">
        <v>0</v>
      </c>
      <c r="P1047" s="27" t="inlineStr">
        <is>
          <t>100%</t>
        </is>
      </c>
      <c r="R1047" t="inlineStr">
        <is>
          <t>Bhubaneshwar</t>
        </is>
      </c>
      <c r="S1047" t="inlineStr">
        <is>
          <t>East</t>
        </is>
      </c>
      <c r="T1047" s="9">
        <f>VLOOKUP(A1047,Sku_list!$A$1:$D$2323,3,0)</f>
        <v/>
      </c>
      <c r="U1047" s="9">
        <f>VLOOKUP(A1047,Sku_list!$A$1:$D$2323,4,0)*(F1047/1000000*12)</f>
        <v/>
      </c>
      <c r="V1047" s="9">
        <f>VLOOKUP(A1047,Sku_list!$A$1:$D$2323,4,0)*(H1047/1000000*12)</f>
        <v/>
      </c>
      <c r="W1047" s="9">
        <f>VLOOKUP(A1047,Sku_list!$A$1:$D$2323,4,0)*(J1047/1000000*12)</f>
        <v/>
      </c>
      <c r="X1047" s="9">
        <f>VLOOKUP(A1047,Sku_list!$A$1:$D$2323,4,0)*(L1047/1000000*12)</f>
        <v/>
      </c>
      <c r="Y1047" s="9">
        <f>VLOOKUP(A1047,Sku_list!$A$1:$E$2323,5,0)*((J1047+F1047)/1000000000)</f>
        <v/>
      </c>
      <c r="Z1047" t="n">
        <v>96</v>
      </c>
      <c r="AC1047" s="27">
        <f>(DAY(TODAY())+AB1047)/30</f>
        <v/>
      </c>
    </row>
    <row r="1048">
      <c r="A1048" t="n">
        <v>61008558</v>
      </c>
      <c r="B1048" t="inlineStr">
        <is>
          <t>PO STZR 100 ML</t>
        </is>
      </c>
      <c r="C1048" t="inlineStr">
        <is>
          <t>IN67</t>
        </is>
      </c>
      <c r="D1048" t="n">
        <v>0</v>
      </c>
      <c r="E1048" t="n">
        <v>0</v>
      </c>
      <c r="F1048" t="n">
        <v>0</v>
      </c>
      <c r="G1048" t="n">
        <v>0</v>
      </c>
      <c r="H1048" t="n">
        <v>0</v>
      </c>
      <c r="I1048" t="n">
        <v>0</v>
      </c>
      <c r="J1048" t="n">
        <v>0</v>
      </c>
      <c r="K1048" t="n">
        <v>0</v>
      </c>
      <c r="L1048" t="n">
        <v>0</v>
      </c>
      <c r="M1048" t="n">
        <v>0</v>
      </c>
      <c r="N1048" t="n">
        <v>0</v>
      </c>
      <c r="P1048" s="27" t="inlineStr">
        <is>
          <t>100%</t>
        </is>
      </c>
      <c r="R1048" t="inlineStr">
        <is>
          <t>Indore</t>
        </is>
      </c>
      <c r="S1048" t="inlineStr">
        <is>
          <t>West</t>
        </is>
      </c>
      <c r="T1048" s="9">
        <f>VLOOKUP(A1048,Sku_list!$A$1:$D$2323,3,0)</f>
        <v/>
      </c>
      <c r="U1048" s="9">
        <f>VLOOKUP(A1048,Sku_list!$A$1:$D$2323,4,0)*(F1048/1000000*12)</f>
        <v/>
      </c>
      <c r="V1048" s="9">
        <f>VLOOKUP(A1048,Sku_list!$A$1:$D$2323,4,0)*(H1048/1000000*12)</f>
        <v/>
      </c>
      <c r="W1048" s="9">
        <f>VLOOKUP(A1048,Sku_list!$A$1:$D$2323,4,0)*(J1048/1000000*12)</f>
        <v/>
      </c>
      <c r="X1048" s="9">
        <f>VLOOKUP(A1048,Sku_list!$A$1:$D$2323,4,0)*(L1048/1000000*12)</f>
        <v/>
      </c>
      <c r="Y1048" s="9">
        <f>VLOOKUP(A1048,Sku_list!$A$1:$E$2323,5,0)*((J1048+F1048)/1000000000)</f>
        <v/>
      </c>
      <c r="Z1048" t="n">
        <v>21</v>
      </c>
      <c r="AC1048" s="27">
        <f>(DAY(TODAY())+AB1048)/30</f>
        <v/>
      </c>
    </row>
    <row r="1049">
      <c r="A1049" t="n">
        <v>61008558</v>
      </c>
      <c r="B1049" t="inlineStr">
        <is>
          <t>PO STZR 100 ML</t>
        </is>
      </c>
      <c r="C1049" t="inlineStr">
        <is>
          <t>IN68</t>
        </is>
      </c>
      <c r="D1049" t="n">
        <v>0</v>
      </c>
      <c r="E1049" t="n">
        <v>0</v>
      </c>
      <c r="F1049" t="n">
        <v>0</v>
      </c>
      <c r="G1049" t="n">
        <v>0</v>
      </c>
      <c r="H1049" t="n">
        <v>0</v>
      </c>
      <c r="I1049" t="n">
        <v>0</v>
      </c>
      <c r="J1049" t="n">
        <v>0</v>
      </c>
      <c r="K1049" t="n">
        <v>0</v>
      </c>
      <c r="L1049" t="n">
        <v>0</v>
      </c>
      <c r="M1049" t="n">
        <v>0</v>
      </c>
      <c r="N1049" t="n">
        <v>0</v>
      </c>
      <c r="P1049" s="27" t="inlineStr">
        <is>
          <t>100%</t>
        </is>
      </c>
      <c r="R1049" t="inlineStr">
        <is>
          <t>Baroda</t>
        </is>
      </c>
      <c r="S1049" t="inlineStr">
        <is>
          <t>West</t>
        </is>
      </c>
      <c r="T1049" s="9">
        <f>VLOOKUP(A1049,Sku_list!$A$1:$D$2323,3,0)</f>
        <v/>
      </c>
      <c r="U1049" s="9">
        <f>VLOOKUP(A1049,Sku_list!$A$1:$D$2323,4,0)*(F1049/1000000*12)</f>
        <v/>
      </c>
      <c r="V1049" s="9">
        <f>VLOOKUP(A1049,Sku_list!$A$1:$D$2323,4,0)*(H1049/1000000*12)</f>
        <v/>
      </c>
      <c r="W1049" s="9">
        <f>VLOOKUP(A1049,Sku_list!$A$1:$D$2323,4,0)*(J1049/1000000*12)</f>
        <v/>
      </c>
      <c r="X1049" s="9">
        <f>VLOOKUP(A1049,Sku_list!$A$1:$D$2323,4,0)*(L1049/1000000*12)</f>
        <v/>
      </c>
      <c r="Y1049" s="9">
        <f>VLOOKUP(A1049,Sku_list!$A$1:$E$2323,5,0)*((J1049+F1049)/1000000000)</f>
        <v/>
      </c>
      <c r="Z1049" t="n">
        <v>223</v>
      </c>
      <c r="AC1049" s="27">
        <f>(DAY(TODAY())+AB1049)/30</f>
        <v/>
      </c>
    </row>
    <row r="1050">
      <c r="A1050" t="n">
        <v>61008558</v>
      </c>
      <c r="B1050" t="inlineStr">
        <is>
          <t>PO STZR 100 ML</t>
        </is>
      </c>
      <c r="C1050" t="inlineStr">
        <is>
          <t>IN69</t>
        </is>
      </c>
      <c r="D1050" t="n">
        <v>0</v>
      </c>
      <c r="E1050" t="n">
        <v>0</v>
      </c>
      <c r="F1050" t="n">
        <v>0</v>
      </c>
      <c r="G1050" t="n">
        <v>0</v>
      </c>
      <c r="H1050" t="n">
        <v>0</v>
      </c>
      <c r="I1050" t="n">
        <v>0</v>
      </c>
      <c r="J1050" t="n">
        <v>0</v>
      </c>
      <c r="K1050" t="n">
        <v>0</v>
      </c>
      <c r="L1050" t="n">
        <v>0</v>
      </c>
      <c r="M1050" t="n">
        <v>0</v>
      </c>
      <c r="N1050" t="n">
        <v>0</v>
      </c>
      <c r="P1050" s="27" t="inlineStr">
        <is>
          <t>375%</t>
        </is>
      </c>
      <c r="R1050" t="inlineStr">
        <is>
          <t>Hyderabad</t>
        </is>
      </c>
      <c r="S1050" t="inlineStr">
        <is>
          <t>South</t>
        </is>
      </c>
      <c r="T1050" s="9">
        <f>VLOOKUP(A1050,Sku_list!$A$1:$D$2323,3,0)</f>
        <v/>
      </c>
      <c r="U1050" s="9">
        <f>VLOOKUP(A1050,Sku_list!$A$1:$D$2323,4,0)*(F1050/1000000*12)</f>
        <v/>
      </c>
      <c r="V1050" s="9">
        <f>VLOOKUP(A1050,Sku_list!$A$1:$D$2323,4,0)*(H1050/1000000*12)</f>
        <v/>
      </c>
      <c r="W1050" s="9">
        <f>VLOOKUP(A1050,Sku_list!$A$1:$D$2323,4,0)*(J1050/1000000*12)</f>
        <v/>
      </c>
      <c r="X1050" s="9">
        <f>VLOOKUP(A1050,Sku_list!$A$1:$D$2323,4,0)*(L1050/1000000*12)</f>
        <v/>
      </c>
      <c r="Y1050" s="9">
        <f>VLOOKUP(A1050,Sku_list!$A$1:$E$2323,5,0)*((J1050+F1050)/1000000000)</f>
        <v/>
      </c>
      <c r="Z1050" t="n">
        <v>109</v>
      </c>
      <c r="AC1050" s="27">
        <f>(DAY(TODAY())+AB1050)/30</f>
        <v/>
      </c>
    </row>
    <row r="1051">
      <c r="A1051" t="n">
        <v>61008558</v>
      </c>
      <c r="B1051" t="inlineStr">
        <is>
          <t>PO STZR 100 ML</t>
        </is>
      </c>
      <c r="C1051" t="inlineStr">
        <is>
          <t>IN70</t>
        </is>
      </c>
      <c r="D1051" t="n">
        <v>0</v>
      </c>
      <c r="E1051" t="n">
        <v>0</v>
      </c>
      <c r="F1051" t="n">
        <v>0</v>
      </c>
      <c r="G1051" t="n">
        <v>0</v>
      </c>
      <c r="H1051" t="n">
        <v>0</v>
      </c>
      <c r="I1051" t="n">
        <v>0</v>
      </c>
      <c r="J1051" t="n">
        <v>0</v>
      </c>
      <c r="K1051" t="n">
        <v>0</v>
      </c>
      <c r="L1051" t="n">
        <v>0</v>
      </c>
      <c r="M1051" t="n">
        <v>0</v>
      </c>
      <c r="N1051" t="n">
        <v>0</v>
      </c>
      <c r="P1051" s="27" t="inlineStr"/>
      <c r="R1051" t="inlineStr">
        <is>
          <t>Allepy</t>
        </is>
      </c>
      <c r="S1051" t="inlineStr">
        <is>
          <t>South</t>
        </is>
      </c>
      <c r="T1051" s="9">
        <f>VLOOKUP(A1051,Sku_list!$A$1:$D$2323,3,0)</f>
        <v/>
      </c>
      <c r="U1051" s="9">
        <f>VLOOKUP(A1051,Sku_list!$A$1:$D$2323,4,0)*(F1051/1000000*12)</f>
        <v/>
      </c>
      <c r="V1051" s="9">
        <f>VLOOKUP(A1051,Sku_list!$A$1:$D$2323,4,0)*(H1051/1000000*12)</f>
        <v/>
      </c>
      <c r="W1051" s="9">
        <f>VLOOKUP(A1051,Sku_list!$A$1:$D$2323,4,0)*(J1051/1000000*12)</f>
        <v/>
      </c>
      <c r="X1051" s="9">
        <f>VLOOKUP(A1051,Sku_list!$A$1:$D$2323,4,0)*(L1051/1000000*12)</f>
        <v/>
      </c>
      <c r="Y1051" s="9">
        <f>VLOOKUP(A1051,Sku_list!$A$1:$E$2323,5,0)*((J1051+F1051)/1000000000)</f>
        <v/>
      </c>
      <c r="Z1051" t="n">
        <v>0</v>
      </c>
      <c r="AC1051" s="27">
        <f>(DAY(TODAY())+AB1051)/30</f>
        <v/>
      </c>
    </row>
    <row r="1052">
      <c r="A1052" t="n">
        <v>61008558</v>
      </c>
      <c r="B1052" t="inlineStr">
        <is>
          <t>PO STZR 100 ML</t>
        </is>
      </c>
      <c r="C1052" t="inlineStr">
        <is>
          <t>IN71</t>
        </is>
      </c>
      <c r="D1052" t="n">
        <v>0</v>
      </c>
      <c r="E1052" t="n">
        <v>0</v>
      </c>
      <c r="F1052" t="n">
        <v>0</v>
      </c>
      <c r="G1052" t="n">
        <v>0</v>
      </c>
      <c r="H1052" t="n">
        <v>0</v>
      </c>
      <c r="I1052" t="n">
        <v>0</v>
      </c>
      <c r="J1052" t="n">
        <v>0</v>
      </c>
      <c r="K1052" t="n">
        <v>0</v>
      </c>
      <c r="L1052" t="n">
        <v>0</v>
      </c>
      <c r="M1052" t="n">
        <v>0</v>
      </c>
      <c r="N1052" t="n">
        <v>0</v>
      </c>
      <c r="P1052" s="27" t="inlineStr">
        <is>
          <t>100%</t>
        </is>
      </c>
      <c r="R1052" t="inlineStr">
        <is>
          <t>Bangalore</t>
        </is>
      </c>
      <c r="S1052" t="inlineStr">
        <is>
          <t>South</t>
        </is>
      </c>
      <c r="T1052" s="9">
        <f>VLOOKUP(A1052,Sku_list!$A$1:$D$2323,3,0)</f>
        <v/>
      </c>
      <c r="U1052" s="9">
        <f>VLOOKUP(A1052,Sku_list!$A$1:$D$2323,4,0)*(F1052/1000000*12)</f>
        <v/>
      </c>
      <c r="V1052" s="9">
        <f>VLOOKUP(A1052,Sku_list!$A$1:$D$2323,4,0)*(H1052/1000000*12)</f>
        <v/>
      </c>
      <c r="W1052" s="9">
        <f>VLOOKUP(A1052,Sku_list!$A$1:$D$2323,4,0)*(J1052/1000000*12)</f>
        <v/>
      </c>
      <c r="X1052" s="9">
        <f>VLOOKUP(A1052,Sku_list!$A$1:$D$2323,4,0)*(L1052/1000000*12)</f>
        <v/>
      </c>
      <c r="Y1052" s="9">
        <f>VLOOKUP(A1052,Sku_list!$A$1:$E$2323,5,0)*((J1052+F1052)/1000000000)</f>
        <v/>
      </c>
      <c r="Z1052" t="n">
        <v>72</v>
      </c>
      <c r="AC1052" s="27">
        <f>(DAY(TODAY())+AB1052)/30</f>
        <v/>
      </c>
    </row>
    <row r="1053">
      <c r="A1053" t="n">
        <v>61008558</v>
      </c>
      <c r="B1053" t="inlineStr">
        <is>
          <t>PO STZR 100 ML</t>
        </is>
      </c>
      <c r="C1053" t="inlineStr">
        <is>
          <t>IN72</t>
        </is>
      </c>
      <c r="D1053" t="n">
        <v>0</v>
      </c>
      <c r="E1053" t="n">
        <v>0</v>
      </c>
      <c r="F1053" t="n">
        <v>0</v>
      </c>
      <c r="G1053" t="n">
        <v>0</v>
      </c>
      <c r="H1053" t="n">
        <v>0</v>
      </c>
      <c r="I1053" t="n">
        <v>0</v>
      </c>
      <c r="J1053" t="n">
        <v>0</v>
      </c>
      <c r="K1053" t="n">
        <v>0</v>
      </c>
      <c r="L1053" t="n">
        <v>0</v>
      </c>
      <c r="M1053" t="n">
        <v>0</v>
      </c>
      <c r="N1053" t="n">
        <v>0</v>
      </c>
      <c r="P1053" s="27" t="inlineStr">
        <is>
          <t>100%</t>
        </is>
      </c>
      <c r="R1053" t="inlineStr">
        <is>
          <t>Gauhati</t>
        </is>
      </c>
      <c r="S1053" t="inlineStr">
        <is>
          <t>East</t>
        </is>
      </c>
      <c r="T1053" s="9">
        <f>VLOOKUP(A1053,Sku_list!$A$1:$D$2323,3,0)</f>
        <v/>
      </c>
      <c r="U1053" s="9">
        <f>VLOOKUP(A1053,Sku_list!$A$1:$D$2323,4,0)*(F1053/1000000*12)</f>
        <v/>
      </c>
      <c r="V1053" s="9">
        <f>VLOOKUP(A1053,Sku_list!$A$1:$D$2323,4,0)*(H1053/1000000*12)</f>
        <v/>
      </c>
      <c r="W1053" s="9">
        <f>VLOOKUP(A1053,Sku_list!$A$1:$D$2323,4,0)*(J1053/1000000*12)</f>
        <v/>
      </c>
      <c r="X1053" s="9">
        <f>VLOOKUP(A1053,Sku_list!$A$1:$D$2323,4,0)*(L1053/1000000*12)</f>
        <v/>
      </c>
      <c r="Y1053" s="9">
        <f>VLOOKUP(A1053,Sku_list!$A$1:$E$2323,5,0)*((J1053+F1053)/1000000000)</f>
        <v/>
      </c>
      <c r="Z1053" t="n">
        <v>140</v>
      </c>
      <c r="AC1053" s="27">
        <f>(DAY(TODAY())+AB1053)/30</f>
        <v/>
      </c>
    </row>
    <row r="1054">
      <c r="A1054" t="n">
        <v>61008558</v>
      </c>
      <c r="B1054" t="inlineStr">
        <is>
          <t>PO STZR 100 ML</t>
        </is>
      </c>
      <c r="C1054" t="inlineStr">
        <is>
          <t>IN73</t>
        </is>
      </c>
      <c r="D1054" t="n">
        <v>0</v>
      </c>
      <c r="E1054" t="n">
        <v>0</v>
      </c>
      <c r="F1054" t="n">
        <v>0</v>
      </c>
      <c r="G1054" t="n">
        <v>0</v>
      </c>
      <c r="H1054" t="n">
        <v>0</v>
      </c>
      <c r="I1054" t="n">
        <v>0</v>
      </c>
      <c r="J1054" t="n">
        <v>0</v>
      </c>
      <c r="K1054" t="n">
        <v>0</v>
      </c>
      <c r="L1054" t="n">
        <v>0</v>
      </c>
      <c r="M1054" t="n">
        <v>0</v>
      </c>
      <c r="N1054" t="n">
        <v>0</v>
      </c>
      <c r="P1054" s="27" t="inlineStr">
        <is>
          <t>100%</t>
        </is>
      </c>
      <c r="R1054" t="inlineStr">
        <is>
          <t>Patna</t>
        </is>
      </c>
      <c r="S1054" t="inlineStr">
        <is>
          <t>East</t>
        </is>
      </c>
      <c r="T1054" s="9">
        <f>VLOOKUP(A1054,Sku_list!$A$1:$D$2323,3,0)</f>
        <v/>
      </c>
      <c r="U1054" s="9">
        <f>VLOOKUP(A1054,Sku_list!$A$1:$D$2323,4,0)*(F1054/1000000*12)</f>
        <v/>
      </c>
      <c r="V1054" s="9">
        <f>VLOOKUP(A1054,Sku_list!$A$1:$D$2323,4,0)*(H1054/1000000*12)</f>
        <v/>
      </c>
      <c r="W1054" s="9">
        <f>VLOOKUP(A1054,Sku_list!$A$1:$D$2323,4,0)*(J1054/1000000*12)</f>
        <v/>
      </c>
      <c r="X1054" s="9">
        <f>VLOOKUP(A1054,Sku_list!$A$1:$D$2323,4,0)*(L1054/1000000*12)</f>
        <v/>
      </c>
      <c r="Y1054" s="9">
        <f>VLOOKUP(A1054,Sku_list!$A$1:$E$2323,5,0)*((J1054+F1054)/1000000000)</f>
        <v/>
      </c>
      <c r="Z1054" t="n">
        <v>82</v>
      </c>
      <c r="AC1054" s="27">
        <f>(DAY(TODAY())+AB1054)/30</f>
        <v/>
      </c>
    </row>
    <row r="1055">
      <c r="A1055" t="n">
        <v>61008558</v>
      </c>
      <c r="B1055" t="inlineStr">
        <is>
          <t>PO STZR 100 ML</t>
        </is>
      </c>
      <c r="C1055" t="inlineStr">
        <is>
          <t>IN74</t>
        </is>
      </c>
      <c r="D1055" t="n">
        <v>0</v>
      </c>
      <c r="E1055" t="n">
        <v>0</v>
      </c>
      <c r="F1055" t="n">
        <v>0</v>
      </c>
      <c r="G1055" t="n">
        <v>0</v>
      </c>
      <c r="H1055" t="n">
        <v>0</v>
      </c>
      <c r="I1055" t="n">
        <v>0</v>
      </c>
      <c r="J1055" t="n">
        <v>1</v>
      </c>
      <c r="K1055" t="n">
        <v>1</v>
      </c>
      <c r="L1055" t="n">
        <v>0</v>
      </c>
      <c r="M1055" t="n">
        <v>0</v>
      </c>
      <c r="N1055" t="n">
        <v>1</v>
      </c>
      <c r="P1055" s="27" t="inlineStr"/>
      <c r="R1055" t="inlineStr">
        <is>
          <t>Nepal-exp</t>
        </is>
      </c>
      <c r="S1055" t="inlineStr">
        <is>
          <t>Exp-DC</t>
        </is>
      </c>
      <c r="T1055" s="9">
        <f>VLOOKUP(A1055,Sku_list!$A$1:$D$2323,3,0)</f>
        <v/>
      </c>
      <c r="U1055" s="9">
        <f>VLOOKUP(A1055,Sku_list!$A$1:$D$2323,4,0)*(F1055/1000000*12)</f>
        <v/>
      </c>
      <c r="V1055" s="9">
        <f>VLOOKUP(A1055,Sku_list!$A$1:$D$2323,4,0)*(H1055/1000000*12)</f>
        <v/>
      </c>
      <c r="W1055" s="9">
        <f>VLOOKUP(A1055,Sku_list!$A$1:$D$2323,4,0)*(J1055/1000000*12)</f>
        <v/>
      </c>
      <c r="X1055" s="9">
        <f>VLOOKUP(A1055,Sku_list!$A$1:$D$2323,4,0)*(L1055/1000000*12)</f>
        <v/>
      </c>
      <c r="Y1055" s="9">
        <f>VLOOKUP(A1055,Sku_list!$A$1:$E$2323,5,0)*((J1055+F1055)/1000000000)</f>
        <v/>
      </c>
      <c r="Z1055" t="n">
        <v>0</v>
      </c>
      <c r="AC1055" s="27">
        <f>(DAY(TODAY())+AB1055)/30</f>
        <v/>
      </c>
    </row>
    <row r="1056">
      <c r="A1056" t="n">
        <v>61008558</v>
      </c>
      <c r="B1056" t="inlineStr">
        <is>
          <t>PO STZR 100 ML</t>
        </is>
      </c>
      <c r="C1056" t="inlineStr">
        <is>
          <t>IN75</t>
        </is>
      </c>
      <c r="D1056" t="n">
        <v>0</v>
      </c>
      <c r="E1056" t="n">
        <v>0</v>
      </c>
      <c r="F1056" t="n">
        <v>0</v>
      </c>
      <c r="G1056" t="n">
        <v>0</v>
      </c>
      <c r="H1056" t="n">
        <v>0</v>
      </c>
      <c r="I1056" t="n">
        <v>0</v>
      </c>
      <c r="J1056" t="n">
        <v>0</v>
      </c>
      <c r="K1056" t="n">
        <v>0</v>
      </c>
      <c r="L1056" t="n">
        <v>0</v>
      </c>
      <c r="M1056" t="n">
        <v>0</v>
      </c>
      <c r="N1056" t="n">
        <v>0</v>
      </c>
      <c r="P1056" s="27" t="inlineStr">
        <is>
          <t>100%</t>
        </is>
      </c>
      <c r="R1056" t="inlineStr">
        <is>
          <t>Jaipur</t>
        </is>
      </c>
      <c r="S1056" t="inlineStr">
        <is>
          <t>North</t>
        </is>
      </c>
      <c r="T1056" s="9">
        <f>VLOOKUP(A1056,Sku_list!$A$1:$D$2323,3,0)</f>
        <v/>
      </c>
      <c r="U1056" s="9">
        <f>VLOOKUP(A1056,Sku_list!$A$1:$D$2323,4,0)*(F1056/1000000*12)</f>
        <v/>
      </c>
      <c r="V1056" s="9">
        <f>VLOOKUP(A1056,Sku_list!$A$1:$D$2323,4,0)*(H1056/1000000*12)</f>
        <v/>
      </c>
      <c r="W1056" s="9">
        <f>VLOOKUP(A1056,Sku_list!$A$1:$D$2323,4,0)*(J1056/1000000*12)</f>
        <v/>
      </c>
      <c r="X1056" s="9">
        <f>VLOOKUP(A1056,Sku_list!$A$1:$D$2323,4,0)*(L1056/1000000*12)</f>
        <v/>
      </c>
      <c r="Y1056" s="9">
        <f>VLOOKUP(A1056,Sku_list!$A$1:$E$2323,5,0)*((J1056+F1056)/1000000000)</f>
        <v/>
      </c>
      <c r="Z1056" t="n">
        <v>4</v>
      </c>
      <c r="AC1056" s="27">
        <f>(DAY(TODAY())+AB1056)/30</f>
        <v/>
      </c>
    </row>
    <row r="1057">
      <c r="A1057" t="n">
        <v>61008558</v>
      </c>
      <c r="B1057" t="inlineStr">
        <is>
          <t>PO STZR 100 ML</t>
        </is>
      </c>
      <c r="C1057" t="inlineStr">
        <is>
          <t>IN76</t>
        </is>
      </c>
      <c r="D1057" t="n">
        <v>0</v>
      </c>
      <c r="E1057" t="n">
        <v>0</v>
      </c>
      <c r="F1057" t="n">
        <v>0</v>
      </c>
      <c r="G1057" t="n">
        <v>0</v>
      </c>
      <c r="H1057" t="n">
        <v>0</v>
      </c>
      <c r="I1057" t="n">
        <v>0</v>
      </c>
      <c r="J1057" t="n">
        <v>8</v>
      </c>
      <c r="K1057" t="n">
        <v>8</v>
      </c>
      <c r="L1057" t="n">
        <v>0</v>
      </c>
      <c r="M1057" t="n">
        <v>0</v>
      </c>
      <c r="N1057" t="n">
        <v>8</v>
      </c>
      <c r="P1057" s="27" t="inlineStr">
        <is>
          <t>115%</t>
        </is>
      </c>
      <c r="R1057" t="inlineStr">
        <is>
          <t>Ghaziabad</t>
        </is>
      </c>
      <c r="S1057" t="inlineStr">
        <is>
          <t>North</t>
        </is>
      </c>
      <c r="T1057" s="9">
        <f>VLOOKUP(A1057,Sku_list!$A$1:$D$2323,3,0)</f>
        <v/>
      </c>
      <c r="U1057" s="9">
        <f>VLOOKUP(A1057,Sku_list!$A$1:$D$2323,4,0)*(F1057/1000000*12)</f>
        <v/>
      </c>
      <c r="V1057" s="9">
        <f>VLOOKUP(A1057,Sku_list!$A$1:$D$2323,4,0)*(H1057/1000000*12)</f>
        <v/>
      </c>
      <c r="W1057" s="9">
        <f>VLOOKUP(A1057,Sku_list!$A$1:$D$2323,4,0)*(J1057/1000000*12)</f>
        <v/>
      </c>
      <c r="X1057" s="9">
        <f>VLOOKUP(A1057,Sku_list!$A$1:$D$2323,4,0)*(L1057/1000000*12)</f>
        <v/>
      </c>
      <c r="Y1057" s="9">
        <f>VLOOKUP(A1057,Sku_list!$A$1:$E$2323,5,0)*((J1057+F1057)/1000000000)</f>
        <v/>
      </c>
      <c r="Z1057" t="n">
        <v>53</v>
      </c>
      <c r="AC1057" s="27">
        <f>(DAY(TODAY())+AB1057)/30</f>
        <v/>
      </c>
    </row>
    <row r="1058">
      <c r="A1058" t="n">
        <v>61008558</v>
      </c>
      <c r="B1058" t="inlineStr">
        <is>
          <t>PO STZR 100 ML</t>
        </is>
      </c>
      <c r="C1058" t="inlineStr">
        <is>
          <t>IN77</t>
        </is>
      </c>
      <c r="D1058" t="n">
        <v>0</v>
      </c>
      <c r="E1058" t="n">
        <v>0</v>
      </c>
      <c r="F1058" t="n">
        <v>0</v>
      </c>
      <c r="G1058" t="n">
        <v>0</v>
      </c>
      <c r="H1058" t="n">
        <v>0</v>
      </c>
      <c r="I1058" t="n">
        <v>0</v>
      </c>
      <c r="J1058" t="n">
        <v>0</v>
      </c>
      <c r="K1058" t="n">
        <v>0</v>
      </c>
      <c r="L1058" t="n">
        <v>0</v>
      </c>
      <c r="M1058" t="n">
        <v>0</v>
      </c>
      <c r="N1058" t="n">
        <v>0</v>
      </c>
      <c r="P1058" s="27" t="inlineStr"/>
      <c r="R1058" t="inlineStr">
        <is>
          <t>POC Bhiwandi</t>
        </is>
      </c>
      <c r="S1058" t="inlineStr">
        <is>
          <t>West</t>
        </is>
      </c>
      <c r="T1058" s="9">
        <f>VLOOKUP(A1058,Sku_list!$A$1:$D$2323,3,0)</f>
        <v/>
      </c>
      <c r="U1058" s="9">
        <f>VLOOKUP(A1058,Sku_list!$A$1:$D$2323,4,0)*(F1058/1000000*12)</f>
        <v/>
      </c>
      <c r="V1058" s="9">
        <f>VLOOKUP(A1058,Sku_list!$A$1:$D$2323,4,0)*(H1058/1000000*12)</f>
        <v/>
      </c>
      <c r="W1058" s="9">
        <f>VLOOKUP(A1058,Sku_list!$A$1:$D$2323,4,0)*(J1058/1000000*12)</f>
        <v/>
      </c>
      <c r="X1058" s="9">
        <f>VLOOKUP(A1058,Sku_list!$A$1:$D$2323,4,0)*(L1058/1000000*12)</f>
        <v/>
      </c>
      <c r="Y1058" s="9">
        <f>VLOOKUP(A1058,Sku_list!$A$1:$E$2323,5,0)*((J1058+F1058)/1000000000)</f>
        <v/>
      </c>
      <c r="Z1058" t="n">
        <v>0</v>
      </c>
      <c r="AC1058" s="27">
        <f>(DAY(TODAY())+AB1058)/30</f>
        <v/>
      </c>
    </row>
    <row r="1059">
      <c r="A1059" t="n">
        <v>61008558</v>
      </c>
      <c r="B1059" t="inlineStr">
        <is>
          <t>PO STZR 100 ML</t>
        </is>
      </c>
      <c r="C1059" t="inlineStr">
        <is>
          <t>IN78</t>
        </is>
      </c>
      <c r="D1059" t="n">
        <v>0</v>
      </c>
      <c r="E1059" t="n">
        <v>0</v>
      </c>
      <c r="F1059" t="n">
        <v>0</v>
      </c>
      <c r="G1059" t="n">
        <v>0</v>
      </c>
      <c r="H1059" t="n">
        <v>0</v>
      </c>
      <c r="I1059" t="n">
        <v>0</v>
      </c>
      <c r="J1059" t="n">
        <v>0</v>
      </c>
      <c r="K1059" t="n">
        <v>0</v>
      </c>
      <c r="L1059" t="n">
        <v>0</v>
      </c>
      <c r="M1059" t="n">
        <v>0</v>
      </c>
      <c r="N1059" t="n">
        <v>0</v>
      </c>
      <c r="P1059" s="27" t="inlineStr"/>
      <c r="R1059" t="inlineStr">
        <is>
          <t>Kundli</t>
        </is>
      </c>
      <c r="S1059" t="inlineStr">
        <is>
          <t>North</t>
        </is>
      </c>
      <c r="T1059" s="9">
        <f>VLOOKUP(A1059,Sku_list!$A$1:$D$2323,3,0)</f>
        <v/>
      </c>
      <c r="U1059" s="9">
        <f>VLOOKUP(A1059,Sku_list!$A$1:$D$2323,4,0)*(F1059/1000000*12)</f>
        <v/>
      </c>
      <c r="V1059" s="9">
        <f>VLOOKUP(A1059,Sku_list!$A$1:$D$2323,4,0)*(H1059/1000000*12)</f>
        <v/>
      </c>
      <c r="W1059" s="9">
        <f>VLOOKUP(A1059,Sku_list!$A$1:$D$2323,4,0)*(J1059/1000000*12)</f>
        <v/>
      </c>
      <c r="X1059" s="9">
        <f>VLOOKUP(A1059,Sku_list!$A$1:$D$2323,4,0)*(L1059/1000000*12)</f>
        <v/>
      </c>
      <c r="Y1059" s="9">
        <f>VLOOKUP(A1059,Sku_list!$A$1:$E$2323,5,0)*((J1059+F1059)/1000000000)</f>
        <v/>
      </c>
      <c r="Z1059" t="n">
        <v>0</v>
      </c>
      <c r="AC1059" s="27">
        <f>(DAY(TODAY())+AB1059)/30</f>
        <v/>
      </c>
    </row>
    <row r="1060">
      <c r="A1060" t="n">
        <v>61008558</v>
      </c>
      <c r="B1060" t="inlineStr">
        <is>
          <t>PO STZR 100 ML</t>
        </is>
      </c>
      <c r="C1060" t="inlineStr">
        <is>
          <t>IN79</t>
        </is>
      </c>
      <c r="D1060" t="n">
        <v>0</v>
      </c>
      <c r="E1060" t="n">
        <v>0</v>
      </c>
      <c r="F1060" t="n">
        <v>0</v>
      </c>
      <c r="G1060" t="n">
        <v>0</v>
      </c>
      <c r="H1060" t="n">
        <v>0</v>
      </c>
      <c r="I1060" t="n">
        <v>0</v>
      </c>
      <c r="J1060" t="n">
        <v>0</v>
      </c>
      <c r="K1060" t="n">
        <v>0</v>
      </c>
      <c r="L1060" t="n">
        <v>0</v>
      </c>
      <c r="M1060" t="n">
        <v>0</v>
      </c>
      <c r="N1060" t="n">
        <v>0</v>
      </c>
      <c r="P1060" s="27" t="inlineStr">
        <is>
          <t>100%</t>
        </is>
      </c>
      <c r="R1060" t="inlineStr">
        <is>
          <t>Goa</t>
        </is>
      </c>
      <c r="S1060" t="inlineStr">
        <is>
          <t>West</t>
        </is>
      </c>
      <c r="T1060" s="9">
        <f>VLOOKUP(A1060,Sku_list!$A$1:$D$2323,3,0)</f>
        <v/>
      </c>
      <c r="U1060" s="9">
        <f>VLOOKUP(A1060,Sku_list!$A$1:$D$2323,4,0)*(F1060/1000000*12)</f>
        <v/>
      </c>
      <c r="V1060" s="9">
        <f>VLOOKUP(A1060,Sku_list!$A$1:$D$2323,4,0)*(H1060/1000000*12)</f>
        <v/>
      </c>
      <c r="W1060" s="9">
        <f>VLOOKUP(A1060,Sku_list!$A$1:$D$2323,4,0)*(J1060/1000000*12)</f>
        <v/>
      </c>
      <c r="X1060" s="9">
        <f>VLOOKUP(A1060,Sku_list!$A$1:$D$2323,4,0)*(L1060/1000000*12)</f>
        <v/>
      </c>
      <c r="Y1060" s="9">
        <f>VLOOKUP(A1060,Sku_list!$A$1:$E$2323,5,0)*((J1060+F1060)/1000000000)</f>
        <v/>
      </c>
      <c r="Z1060" t="n">
        <v>27</v>
      </c>
      <c r="AC1060" s="27">
        <f>(DAY(TODAY())+AB1060)/30</f>
        <v/>
      </c>
    </row>
    <row r="1061">
      <c r="A1061" t="n">
        <v>61008558</v>
      </c>
      <c r="B1061" t="inlineStr">
        <is>
          <t>PO STZR 100 ML</t>
        </is>
      </c>
      <c r="C1061" t="inlineStr">
        <is>
          <t>IN80</t>
        </is>
      </c>
      <c r="D1061" t="n">
        <v>0</v>
      </c>
      <c r="E1061" t="n">
        <v>0</v>
      </c>
      <c r="F1061" t="n">
        <v>0</v>
      </c>
      <c r="G1061" t="n">
        <v>0</v>
      </c>
      <c r="H1061" t="n">
        <v>0</v>
      </c>
      <c r="I1061" t="n">
        <v>0</v>
      </c>
      <c r="J1061" t="n">
        <v>0</v>
      </c>
      <c r="K1061" t="n">
        <v>0</v>
      </c>
      <c r="L1061" t="n">
        <v>0</v>
      </c>
      <c r="M1061" t="n">
        <v>0</v>
      </c>
      <c r="N1061" t="n">
        <v>0</v>
      </c>
      <c r="P1061" s="27" t="inlineStr">
        <is>
          <t>100%</t>
        </is>
      </c>
      <c r="R1061" t="inlineStr">
        <is>
          <t>Morinda</t>
        </is>
      </c>
      <c r="S1061" t="inlineStr">
        <is>
          <t>North</t>
        </is>
      </c>
      <c r="T1061" s="9">
        <f>VLOOKUP(A1061,Sku_list!$A$1:$D$2323,3,0)</f>
        <v/>
      </c>
      <c r="U1061" s="9">
        <f>VLOOKUP(A1061,Sku_list!$A$1:$D$2323,4,0)*(F1061/1000000*12)</f>
        <v/>
      </c>
      <c r="V1061" s="9">
        <f>VLOOKUP(A1061,Sku_list!$A$1:$D$2323,4,0)*(H1061/1000000*12)</f>
        <v/>
      </c>
      <c r="W1061" s="9">
        <f>VLOOKUP(A1061,Sku_list!$A$1:$D$2323,4,0)*(J1061/1000000*12)</f>
        <v/>
      </c>
      <c r="X1061" s="9">
        <f>VLOOKUP(A1061,Sku_list!$A$1:$D$2323,4,0)*(L1061/1000000*12)</f>
        <v/>
      </c>
      <c r="Y1061" s="9">
        <f>VLOOKUP(A1061,Sku_list!$A$1:$E$2323,5,0)*((J1061+F1061)/1000000000)</f>
        <v/>
      </c>
      <c r="Z1061" t="n">
        <v>7</v>
      </c>
      <c r="AC1061" s="27">
        <f>(DAY(TODAY())+AB1061)/30</f>
        <v/>
      </c>
    </row>
    <row r="1062">
      <c r="A1062" t="n">
        <v>61008558</v>
      </c>
      <c r="B1062" t="inlineStr">
        <is>
          <t>PO STZR 100 ML</t>
        </is>
      </c>
      <c r="C1062" t="inlineStr">
        <is>
          <t>IN81</t>
        </is>
      </c>
      <c r="D1062" t="n">
        <v>0</v>
      </c>
      <c r="E1062" t="n">
        <v>0</v>
      </c>
      <c r="F1062" t="n">
        <v>0</v>
      </c>
      <c r="G1062" t="n">
        <v>0</v>
      </c>
      <c r="H1062" t="n">
        <v>0</v>
      </c>
      <c r="I1062" t="n">
        <v>0</v>
      </c>
      <c r="J1062" t="n">
        <v>0</v>
      </c>
      <c r="K1062" t="n">
        <v>0</v>
      </c>
      <c r="L1062" t="n">
        <v>0</v>
      </c>
      <c r="M1062" t="n">
        <v>0</v>
      </c>
      <c r="N1062" t="n">
        <v>0</v>
      </c>
      <c r="P1062" s="27" t="inlineStr">
        <is>
          <t>100%</t>
        </is>
      </c>
      <c r="R1062" t="inlineStr">
        <is>
          <t>Bhiwandi</t>
        </is>
      </c>
      <c r="S1062" t="inlineStr">
        <is>
          <t>West</t>
        </is>
      </c>
      <c r="T1062" s="9">
        <f>VLOOKUP(A1062,Sku_list!$A$1:$D$2323,3,0)</f>
        <v/>
      </c>
      <c r="U1062" s="9">
        <f>VLOOKUP(A1062,Sku_list!$A$1:$D$2323,4,0)*(F1062/1000000*12)</f>
        <v/>
      </c>
      <c r="V1062" s="9">
        <f>VLOOKUP(A1062,Sku_list!$A$1:$D$2323,4,0)*(H1062/1000000*12)</f>
        <v/>
      </c>
      <c r="W1062" s="9">
        <f>VLOOKUP(A1062,Sku_list!$A$1:$D$2323,4,0)*(J1062/1000000*12)</f>
        <v/>
      </c>
      <c r="X1062" s="9">
        <f>VLOOKUP(A1062,Sku_list!$A$1:$D$2323,4,0)*(L1062/1000000*12)</f>
        <v/>
      </c>
      <c r="Y1062" s="9">
        <f>VLOOKUP(A1062,Sku_list!$A$1:$E$2323,5,0)*((J1062+F1062)/1000000000)</f>
        <v/>
      </c>
      <c r="Z1062" t="n">
        <v>212</v>
      </c>
      <c r="AC1062" s="27">
        <f>(DAY(TODAY())+AB1062)/30</f>
        <v/>
      </c>
    </row>
    <row r="1063">
      <c r="A1063" t="n">
        <v>61008558</v>
      </c>
      <c r="B1063" t="inlineStr">
        <is>
          <t>PO STZR 100 ML</t>
        </is>
      </c>
      <c r="C1063" t="inlineStr">
        <is>
          <t>IN82</t>
        </is>
      </c>
      <c r="D1063" t="n">
        <v>0</v>
      </c>
      <c r="E1063" t="n">
        <v>0</v>
      </c>
      <c r="F1063" t="n">
        <v>0</v>
      </c>
      <c r="G1063" t="n">
        <v>0</v>
      </c>
      <c r="H1063" t="n">
        <v>0</v>
      </c>
      <c r="I1063" t="n">
        <v>0</v>
      </c>
      <c r="J1063" t="n">
        <v>1</v>
      </c>
      <c r="K1063" t="n">
        <v>1</v>
      </c>
      <c r="L1063" t="n">
        <v>0</v>
      </c>
      <c r="M1063" t="n">
        <v>0</v>
      </c>
      <c r="N1063" t="n">
        <v>1</v>
      </c>
      <c r="P1063" s="27" t="inlineStr">
        <is>
          <t>100%</t>
        </is>
      </c>
      <c r="R1063" t="inlineStr">
        <is>
          <t>DC</t>
        </is>
      </c>
      <c r="S1063" t="inlineStr">
        <is>
          <t>West DC</t>
        </is>
      </c>
      <c r="T1063" s="9">
        <f>VLOOKUP(A1063,Sku_list!$A$1:$D$2323,3,0)</f>
        <v/>
      </c>
      <c r="U1063" s="9">
        <f>VLOOKUP(A1063,Sku_list!$A$1:$D$2323,4,0)*(F1063/1000000*12)</f>
        <v/>
      </c>
      <c r="V1063" s="9">
        <f>VLOOKUP(A1063,Sku_list!$A$1:$D$2323,4,0)*(H1063/1000000*12)</f>
        <v/>
      </c>
      <c r="W1063" s="9">
        <f>VLOOKUP(A1063,Sku_list!$A$1:$D$2323,4,0)*(J1063/1000000*12)</f>
        <v/>
      </c>
      <c r="X1063" s="9">
        <f>VLOOKUP(A1063,Sku_list!$A$1:$D$2323,4,0)*(L1063/1000000*12)</f>
        <v/>
      </c>
      <c r="Y1063" s="9">
        <f>VLOOKUP(A1063,Sku_list!$A$1:$E$2323,5,0)*((J1063+F1063)/1000000000)</f>
        <v/>
      </c>
      <c r="Z1063" t="n">
        <v>4</v>
      </c>
      <c r="AC1063" s="27">
        <f>(DAY(TODAY())+AB1063)/30</f>
        <v/>
      </c>
    </row>
    <row r="1064">
      <c r="A1064" t="n">
        <v>61008558</v>
      </c>
      <c r="B1064" t="inlineStr">
        <is>
          <t>PO STZR 100 ML</t>
        </is>
      </c>
      <c r="C1064" t="inlineStr">
        <is>
          <t>IN83</t>
        </is>
      </c>
      <c r="D1064" t="n">
        <v>0</v>
      </c>
      <c r="E1064" t="n">
        <v>0</v>
      </c>
      <c r="F1064" t="n">
        <v>0</v>
      </c>
      <c r="G1064" t="n">
        <v>0</v>
      </c>
      <c r="H1064" t="n">
        <v>0</v>
      </c>
      <c r="I1064" t="n">
        <v>0</v>
      </c>
      <c r="J1064" t="n">
        <v>0</v>
      </c>
      <c r="K1064" t="n">
        <v>0</v>
      </c>
      <c r="L1064" t="n">
        <v>0</v>
      </c>
      <c r="M1064" t="n">
        <v>0</v>
      </c>
      <c r="N1064" t="n">
        <v>0</v>
      </c>
      <c r="P1064" s="27" t="inlineStr">
        <is>
          <t>100%</t>
        </is>
      </c>
      <c r="R1064" t="inlineStr">
        <is>
          <t>Aurangabad</t>
        </is>
      </c>
      <c r="S1064" t="inlineStr">
        <is>
          <t>West</t>
        </is>
      </c>
      <c r="T1064" s="9">
        <f>VLOOKUP(A1064,Sku_list!$A$1:$D$2323,3,0)</f>
        <v/>
      </c>
      <c r="U1064" s="9">
        <f>VLOOKUP(A1064,Sku_list!$A$1:$D$2323,4,0)*(F1064/1000000*12)</f>
        <v/>
      </c>
      <c r="V1064" s="9">
        <f>VLOOKUP(A1064,Sku_list!$A$1:$D$2323,4,0)*(H1064/1000000*12)</f>
        <v/>
      </c>
      <c r="W1064" s="9">
        <f>VLOOKUP(A1064,Sku_list!$A$1:$D$2323,4,0)*(J1064/1000000*12)</f>
        <v/>
      </c>
      <c r="X1064" s="9">
        <f>VLOOKUP(A1064,Sku_list!$A$1:$D$2323,4,0)*(L1064/1000000*12)</f>
        <v/>
      </c>
      <c r="Y1064" s="9">
        <f>VLOOKUP(A1064,Sku_list!$A$1:$E$2323,5,0)*((J1064+F1064)/1000000000)</f>
        <v/>
      </c>
      <c r="Z1064" t="n">
        <v>70</v>
      </c>
      <c r="AC1064" s="27">
        <f>(DAY(TODAY())+AB1064)/30</f>
        <v/>
      </c>
    </row>
    <row r="1065">
      <c r="A1065" t="n">
        <v>61008558</v>
      </c>
      <c r="B1065" t="inlineStr">
        <is>
          <t>PO STZR 100 ML</t>
        </is>
      </c>
      <c r="C1065" t="inlineStr">
        <is>
          <t>IN84</t>
        </is>
      </c>
      <c r="D1065" t="n">
        <v>0</v>
      </c>
      <c r="E1065" t="n">
        <v>0</v>
      </c>
      <c r="F1065" t="n">
        <v>0</v>
      </c>
      <c r="G1065" t="n">
        <v>0</v>
      </c>
      <c r="H1065" t="n">
        <v>0</v>
      </c>
      <c r="I1065" t="n">
        <v>0</v>
      </c>
      <c r="J1065" t="n">
        <v>0</v>
      </c>
      <c r="K1065" t="n">
        <v>0</v>
      </c>
      <c r="L1065" t="n">
        <v>0</v>
      </c>
      <c r="M1065" t="n">
        <v>0</v>
      </c>
      <c r="N1065" t="n">
        <v>0</v>
      </c>
      <c r="P1065" s="27" t="inlineStr">
        <is>
          <t>100%</t>
        </is>
      </c>
      <c r="R1065" t="inlineStr">
        <is>
          <t>Raipur</t>
        </is>
      </c>
      <c r="S1065" t="inlineStr">
        <is>
          <t>East</t>
        </is>
      </c>
      <c r="T1065" s="9">
        <f>VLOOKUP(A1065,Sku_list!$A$1:$D$2323,3,0)</f>
        <v/>
      </c>
      <c r="U1065" s="9">
        <f>VLOOKUP(A1065,Sku_list!$A$1:$D$2323,4,0)*(F1065/1000000*12)</f>
        <v/>
      </c>
      <c r="V1065" s="9">
        <f>VLOOKUP(A1065,Sku_list!$A$1:$D$2323,4,0)*(H1065/1000000*12)</f>
        <v/>
      </c>
      <c r="W1065" s="9">
        <f>VLOOKUP(A1065,Sku_list!$A$1:$D$2323,4,0)*(J1065/1000000*12)</f>
        <v/>
      </c>
      <c r="X1065" s="9">
        <f>VLOOKUP(A1065,Sku_list!$A$1:$D$2323,4,0)*(L1065/1000000*12)</f>
        <v/>
      </c>
      <c r="Y1065" s="9">
        <f>VLOOKUP(A1065,Sku_list!$A$1:$E$2323,5,0)*((J1065+F1065)/1000000000)</f>
        <v/>
      </c>
      <c r="Z1065" t="n">
        <v>35</v>
      </c>
      <c r="AC1065" s="27">
        <f>(DAY(TODAY())+AB1065)/30</f>
        <v/>
      </c>
    </row>
    <row r="1066">
      <c r="A1066" t="n">
        <v>61008558</v>
      </c>
      <c r="B1066" t="inlineStr">
        <is>
          <t>PO STZR 100 ML</t>
        </is>
      </c>
      <c r="C1066" t="inlineStr">
        <is>
          <t>IN85</t>
        </is>
      </c>
      <c r="D1066" t="n">
        <v>0</v>
      </c>
      <c r="E1066" t="n">
        <v>0</v>
      </c>
      <c r="F1066" t="n">
        <v>0</v>
      </c>
      <c r="G1066" t="n">
        <v>0</v>
      </c>
      <c r="H1066" t="n">
        <v>0</v>
      </c>
      <c r="I1066" t="n">
        <v>0</v>
      </c>
      <c r="J1066" t="n">
        <v>0</v>
      </c>
      <c r="K1066" t="n">
        <v>0</v>
      </c>
      <c r="L1066" t="n">
        <v>0</v>
      </c>
      <c r="M1066" t="n">
        <v>0</v>
      </c>
      <c r="N1066" t="n">
        <v>0</v>
      </c>
      <c r="P1066" s="27" t="inlineStr"/>
      <c r="R1066" t="inlineStr">
        <is>
          <t>Tripura</t>
        </is>
      </c>
      <c r="S1066" t="inlineStr">
        <is>
          <t>East</t>
        </is>
      </c>
      <c r="T1066" s="9">
        <f>VLOOKUP(A1066,Sku_list!$A$1:$D$2323,3,0)</f>
        <v/>
      </c>
      <c r="U1066" s="9">
        <f>VLOOKUP(A1066,Sku_list!$A$1:$D$2323,4,0)*(F1066/1000000*12)</f>
        <v/>
      </c>
      <c r="V1066" s="9">
        <f>VLOOKUP(A1066,Sku_list!$A$1:$D$2323,4,0)*(H1066/1000000*12)</f>
        <v/>
      </c>
      <c r="W1066" s="9">
        <f>VLOOKUP(A1066,Sku_list!$A$1:$D$2323,4,0)*(J1066/1000000*12)</f>
        <v/>
      </c>
      <c r="X1066" s="9">
        <f>VLOOKUP(A1066,Sku_list!$A$1:$D$2323,4,0)*(L1066/1000000*12)</f>
        <v/>
      </c>
      <c r="Y1066" s="9">
        <f>VLOOKUP(A1066,Sku_list!$A$1:$E$2323,5,0)*((J1066+F1066)/1000000000)</f>
        <v/>
      </c>
      <c r="Z1066" t="n">
        <v>0</v>
      </c>
      <c r="AC1066" s="27">
        <f>(DAY(TODAY())+AB1066)/30</f>
        <v/>
      </c>
    </row>
    <row r="1067">
      <c r="A1067" t="n">
        <v>61008558</v>
      </c>
      <c r="B1067" t="inlineStr">
        <is>
          <t>PO STZR 100 ML</t>
        </is>
      </c>
      <c r="C1067" t="inlineStr">
        <is>
          <t>IN86</t>
        </is>
      </c>
      <c r="D1067" t="n">
        <v>0</v>
      </c>
      <c r="E1067" t="n">
        <v>0</v>
      </c>
      <c r="F1067" t="n">
        <v>0</v>
      </c>
      <c r="G1067" t="n">
        <v>0</v>
      </c>
      <c r="H1067" t="n">
        <v>0</v>
      </c>
      <c r="I1067" t="n">
        <v>0</v>
      </c>
      <c r="J1067" t="n">
        <v>0</v>
      </c>
      <c r="K1067" t="n">
        <v>0</v>
      </c>
      <c r="L1067" t="n">
        <v>0</v>
      </c>
      <c r="M1067" t="n">
        <v>0</v>
      </c>
      <c r="N1067" t="n">
        <v>0</v>
      </c>
      <c r="P1067" s="27" t="inlineStr">
        <is>
          <t>100%</t>
        </is>
      </c>
      <c r="R1067" t="inlineStr">
        <is>
          <t>Ranchi</t>
        </is>
      </c>
      <c r="S1067" t="inlineStr">
        <is>
          <t>East</t>
        </is>
      </c>
      <c r="T1067" s="9">
        <f>VLOOKUP(A1067,Sku_list!$A$1:$D$2323,3,0)</f>
        <v/>
      </c>
      <c r="U1067" s="9">
        <f>VLOOKUP(A1067,Sku_list!$A$1:$D$2323,4,0)*(F1067/1000000*12)</f>
        <v/>
      </c>
      <c r="V1067" s="9">
        <f>VLOOKUP(A1067,Sku_list!$A$1:$D$2323,4,0)*(H1067/1000000*12)</f>
        <v/>
      </c>
      <c r="W1067" s="9">
        <f>VLOOKUP(A1067,Sku_list!$A$1:$D$2323,4,0)*(J1067/1000000*12)</f>
        <v/>
      </c>
      <c r="X1067" s="9">
        <f>VLOOKUP(A1067,Sku_list!$A$1:$D$2323,4,0)*(L1067/1000000*12)</f>
        <v/>
      </c>
      <c r="Y1067" s="9">
        <f>VLOOKUP(A1067,Sku_list!$A$1:$E$2323,5,0)*((J1067+F1067)/1000000000)</f>
        <v/>
      </c>
      <c r="Z1067" t="n">
        <v>51</v>
      </c>
      <c r="AC1067" s="27">
        <f>(DAY(TODAY())+AB1067)/30</f>
        <v/>
      </c>
    </row>
    <row r="1068">
      <c r="A1068" t="n">
        <v>61008558</v>
      </c>
      <c r="B1068" t="inlineStr">
        <is>
          <t>PO STZR 100 ML</t>
        </is>
      </c>
      <c r="C1068" t="inlineStr">
        <is>
          <t>IN87</t>
        </is>
      </c>
      <c r="D1068" t="n">
        <v>0</v>
      </c>
      <c r="E1068" t="n">
        <v>0</v>
      </c>
      <c r="F1068" t="n">
        <v>0</v>
      </c>
      <c r="G1068" t="n">
        <v>0</v>
      </c>
      <c r="H1068" t="n">
        <v>0</v>
      </c>
      <c r="I1068" t="n">
        <v>0</v>
      </c>
      <c r="J1068" t="n">
        <v>0</v>
      </c>
      <c r="K1068" t="n">
        <v>0</v>
      </c>
      <c r="L1068" t="n">
        <v>0</v>
      </c>
      <c r="M1068" t="n">
        <v>0</v>
      </c>
      <c r="N1068" t="n">
        <v>0</v>
      </c>
      <c r="P1068" s="27" t="inlineStr">
        <is>
          <t>100%</t>
        </is>
      </c>
      <c r="R1068" t="inlineStr">
        <is>
          <t>Vijaywada</t>
        </is>
      </c>
      <c r="S1068" t="inlineStr">
        <is>
          <t>South</t>
        </is>
      </c>
      <c r="T1068" s="9">
        <f>VLOOKUP(A1068,Sku_list!$A$1:$D$2323,3,0)</f>
        <v/>
      </c>
      <c r="U1068" s="9">
        <f>VLOOKUP(A1068,Sku_list!$A$1:$D$2323,4,0)*(F1068/1000000*12)</f>
        <v/>
      </c>
      <c r="V1068" s="9">
        <f>VLOOKUP(A1068,Sku_list!$A$1:$D$2323,4,0)*(H1068/1000000*12)</f>
        <v/>
      </c>
      <c r="W1068" s="9">
        <f>VLOOKUP(A1068,Sku_list!$A$1:$D$2323,4,0)*(J1068/1000000*12)</f>
        <v/>
      </c>
      <c r="X1068" s="9">
        <f>VLOOKUP(A1068,Sku_list!$A$1:$D$2323,4,0)*(L1068/1000000*12)</f>
        <v/>
      </c>
      <c r="Y1068" s="9">
        <f>VLOOKUP(A1068,Sku_list!$A$1:$E$2323,5,0)*((J1068+F1068)/1000000000)</f>
        <v/>
      </c>
      <c r="Z1068" t="n">
        <v>46</v>
      </c>
      <c r="AC1068" s="27">
        <f>(DAY(TODAY())+AB1068)/30</f>
        <v/>
      </c>
    </row>
    <row r="1069">
      <c r="A1069" t="n">
        <v>61008558</v>
      </c>
      <c r="B1069" t="inlineStr">
        <is>
          <t>PO STZR 100 ML</t>
        </is>
      </c>
      <c r="C1069" t="inlineStr">
        <is>
          <t>IN88</t>
        </is>
      </c>
      <c r="D1069" t="n">
        <v>0</v>
      </c>
      <c r="E1069" t="n">
        <v>0</v>
      </c>
      <c r="F1069" t="n">
        <v>0</v>
      </c>
      <c r="G1069" t="n">
        <v>0</v>
      </c>
      <c r="H1069" t="n">
        <v>0</v>
      </c>
      <c r="I1069" t="n">
        <v>0</v>
      </c>
      <c r="J1069" t="n">
        <v>0</v>
      </c>
      <c r="K1069" t="n">
        <v>0</v>
      </c>
      <c r="L1069" t="n">
        <v>0</v>
      </c>
      <c r="M1069" t="n">
        <v>0</v>
      </c>
      <c r="N1069" t="n">
        <v>0</v>
      </c>
      <c r="P1069" s="27" t="n">
        <v>0.5949473684210527</v>
      </c>
      <c r="R1069" t="inlineStr">
        <is>
          <t>Uttaranchal</t>
        </is>
      </c>
      <c r="S1069" t="inlineStr">
        <is>
          <t>North</t>
        </is>
      </c>
      <c r="T1069" s="9">
        <f>VLOOKUP(A1069,Sku_list!$A$1:$D$2323,3,0)</f>
        <v/>
      </c>
      <c r="U1069" s="9">
        <f>VLOOKUP(A1069,Sku_list!$A$1:$D$2323,4,0)*(F1069/1000000*12)</f>
        <v/>
      </c>
      <c r="V1069" s="9">
        <f>VLOOKUP(A1069,Sku_list!$A$1:$D$2323,4,0)*(H1069/1000000*12)</f>
        <v/>
      </c>
      <c r="W1069" s="9">
        <f>VLOOKUP(A1069,Sku_list!$A$1:$D$2323,4,0)*(J1069/1000000*12)</f>
        <v/>
      </c>
      <c r="X1069" s="9">
        <f>VLOOKUP(A1069,Sku_list!$A$1:$D$2323,4,0)*(L1069/1000000*12)</f>
        <v/>
      </c>
      <c r="Y1069" s="9">
        <f>VLOOKUP(A1069,Sku_list!$A$1:$E$2323,5,0)*((J1069+F1069)/1000000000)</f>
        <v/>
      </c>
      <c r="Z1069" t="n">
        <v>0</v>
      </c>
      <c r="AC1069" s="27">
        <f>(DAY(TODAY())+AB1069)/30</f>
        <v/>
      </c>
    </row>
    <row r="1070">
      <c r="A1070" t="n">
        <v>61008558</v>
      </c>
      <c r="B1070" t="inlineStr">
        <is>
          <t>PO STZR 100 ML</t>
        </is>
      </c>
      <c r="C1070" t="inlineStr">
        <is>
          <t>IN89</t>
        </is>
      </c>
      <c r="D1070" t="n">
        <v>0</v>
      </c>
      <c r="E1070" t="n">
        <v>0</v>
      </c>
      <c r="F1070" t="n">
        <v>0</v>
      </c>
      <c r="G1070" t="n">
        <v>0</v>
      </c>
      <c r="H1070" t="n">
        <v>0</v>
      </c>
      <c r="I1070" t="n">
        <v>0</v>
      </c>
      <c r="J1070" t="n">
        <v>0</v>
      </c>
      <c r="K1070" t="n">
        <v>0</v>
      </c>
      <c r="L1070" t="n">
        <v>0</v>
      </c>
      <c r="M1070" t="n">
        <v>0</v>
      </c>
      <c r="N1070" t="n">
        <v>0</v>
      </c>
      <c r="P1070" s="27" t="inlineStr">
        <is>
          <t>100%</t>
        </is>
      </c>
      <c r="R1070" t="inlineStr">
        <is>
          <t>Hubli</t>
        </is>
      </c>
      <c r="S1070" t="inlineStr">
        <is>
          <t>South</t>
        </is>
      </c>
      <c r="T1070" s="9">
        <f>VLOOKUP(A1070,Sku_list!$A$1:$D$2323,3,0)</f>
        <v/>
      </c>
      <c r="U1070" s="9">
        <f>VLOOKUP(A1070,Sku_list!$A$1:$D$2323,4,0)*(F1070/1000000*12)</f>
        <v/>
      </c>
      <c r="V1070" s="9">
        <f>VLOOKUP(A1070,Sku_list!$A$1:$D$2323,4,0)*(H1070/1000000*12)</f>
        <v/>
      </c>
      <c r="W1070" s="9">
        <f>VLOOKUP(A1070,Sku_list!$A$1:$D$2323,4,0)*(J1070/1000000*12)</f>
        <v/>
      </c>
      <c r="X1070" s="9">
        <f>VLOOKUP(A1070,Sku_list!$A$1:$D$2323,4,0)*(L1070/1000000*12)</f>
        <v/>
      </c>
      <c r="Y1070" s="9">
        <f>VLOOKUP(A1070,Sku_list!$A$1:$E$2323,5,0)*((J1070+F1070)/1000000000)</f>
        <v/>
      </c>
      <c r="Z1070" t="n">
        <v>5</v>
      </c>
      <c r="AC1070" s="27">
        <f>(DAY(TODAY())+AB1070)/30</f>
        <v/>
      </c>
    </row>
    <row r="1071">
      <c r="A1071" t="n">
        <v>61008558</v>
      </c>
      <c r="B1071" t="inlineStr">
        <is>
          <t>PO STZR 100 ML</t>
        </is>
      </c>
      <c r="C1071" t="inlineStr">
        <is>
          <t>IN90</t>
        </is>
      </c>
      <c r="D1071" t="n">
        <v>0</v>
      </c>
      <c r="E1071" t="n">
        <v>0</v>
      </c>
      <c r="F1071" t="n">
        <v>0</v>
      </c>
      <c r="G1071" t="n">
        <v>0</v>
      </c>
      <c r="H1071" t="n">
        <v>0</v>
      </c>
      <c r="I1071" t="n">
        <v>0</v>
      </c>
      <c r="J1071" t="n">
        <v>0</v>
      </c>
      <c r="K1071" t="n">
        <v>0</v>
      </c>
      <c r="L1071" t="n">
        <v>0</v>
      </c>
      <c r="M1071" t="n">
        <v>0</v>
      </c>
      <c r="N1071" t="n">
        <v>0</v>
      </c>
      <c r="P1071" s="27" t="n">
        <v>0.6932571428571429</v>
      </c>
      <c r="R1071" t="inlineStr">
        <is>
          <t>Export</t>
        </is>
      </c>
      <c r="S1071" t="inlineStr">
        <is>
          <t>Exp-DC</t>
        </is>
      </c>
      <c r="T1071" s="9">
        <f>VLOOKUP(A1071,Sku_list!$A$1:$D$2323,3,0)</f>
        <v/>
      </c>
      <c r="U1071" s="9">
        <f>VLOOKUP(A1071,Sku_list!$A$1:$D$2323,4,0)*(F1071/1000000*12)</f>
        <v/>
      </c>
      <c r="V1071" s="9">
        <f>VLOOKUP(A1071,Sku_list!$A$1:$D$2323,4,0)*(H1071/1000000*12)</f>
        <v/>
      </c>
      <c r="W1071" s="9">
        <f>VLOOKUP(A1071,Sku_list!$A$1:$D$2323,4,0)*(J1071/1000000*12)</f>
        <v/>
      </c>
      <c r="X1071" s="9">
        <f>VLOOKUP(A1071,Sku_list!$A$1:$D$2323,4,0)*(L1071/1000000*12)</f>
        <v/>
      </c>
      <c r="Y1071" s="9">
        <f>VLOOKUP(A1071,Sku_list!$A$1:$E$2323,5,0)*((J1071+F1071)/1000000000)</f>
        <v/>
      </c>
      <c r="Z1071" t="n">
        <v>0</v>
      </c>
      <c r="AC1071" s="27">
        <f>(DAY(TODAY())+AB1071)/30</f>
        <v/>
      </c>
    </row>
    <row r="1072">
      <c r="A1072" t="n">
        <v>61008558</v>
      </c>
      <c r="B1072" t="inlineStr">
        <is>
          <t>PO STZR 100 ML</t>
        </is>
      </c>
      <c r="C1072" t="inlineStr">
        <is>
          <t>IN91</t>
        </is>
      </c>
      <c r="D1072" t="n">
        <v>0</v>
      </c>
      <c r="E1072" t="n">
        <v>0</v>
      </c>
      <c r="F1072" t="n">
        <v>0</v>
      </c>
      <c r="G1072" t="n">
        <v>0</v>
      </c>
      <c r="H1072" t="n">
        <v>0</v>
      </c>
      <c r="I1072" t="n">
        <v>0</v>
      </c>
      <c r="J1072" t="n">
        <v>0</v>
      </c>
      <c r="K1072" t="n">
        <v>0</v>
      </c>
      <c r="L1072" t="n">
        <v>0</v>
      </c>
      <c r="M1072" t="n">
        <v>0</v>
      </c>
      <c r="N1072" t="n">
        <v>0</v>
      </c>
      <c r="P1072" s="27" t="inlineStr">
        <is>
          <t>100%</t>
        </is>
      </c>
      <c r="R1072" t="inlineStr">
        <is>
          <t>Siliguri</t>
        </is>
      </c>
      <c r="S1072" t="inlineStr">
        <is>
          <t>East</t>
        </is>
      </c>
      <c r="T1072" s="9">
        <f>VLOOKUP(A1072,Sku_list!$A$1:$D$2323,3,0)</f>
        <v/>
      </c>
      <c r="U1072" s="9">
        <f>VLOOKUP(A1072,Sku_list!$A$1:$D$2323,4,0)*(F1072/1000000*12)</f>
        <v/>
      </c>
      <c r="V1072" s="9">
        <f>VLOOKUP(A1072,Sku_list!$A$1:$D$2323,4,0)*(H1072/1000000*12)</f>
        <v/>
      </c>
      <c r="W1072" s="9">
        <f>VLOOKUP(A1072,Sku_list!$A$1:$D$2323,4,0)*(J1072/1000000*12)</f>
        <v/>
      </c>
      <c r="X1072" s="9">
        <f>VLOOKUP(A1072,Sku_list!$A$1:$D$2323,4,0)*(L1072/1000000*12)</f>
        <v/>
      </c>
      <c r="Y1072" s="9">
        <f>VLOOKUP(A1072,Sku_list!$A$1:$E$2323,5,0)*((J1072+F1072)/1000000000)</f>
        <v/>
      </c>
      <c r="Z1072" t="n">
        <v>33</v>
      </c>
      <c r="AC1072" s="27">
        <f>(DAY(TODAY())+AB1072)/30</f>
        <v/>
      </c>
    </row>
    <row r="1073">
      <c r="A1073" t="n">
        <v>61008558</v>
      </c>
      <c r="B1073" t="inlineStr">
        <is>
          <t>PO STZR 100 ML</t>
        </is>
      </c>
      <c r="C1073" t="inlineStr">
        <is>
          <t>IN95</t>
        </is>
      </c>
      <c r="D1073" t="n">
        <v>0</v>
      </c>
      <c r="E1073" t="n">
        <v>0</v>
      </c>
      <c r="F1073" t="n">
        <v>0</v>
      </c>
      <c r="G1073" t="n">
        <v>0</v>
      </c>
      <c r="H1073" t="n">
        <v>0</v>
      </c>
      <c r="I1073" t="n">
        <v>0</v>
      </c>
      <c r="J1073" t="n">
        <v>12</v>
      </c>
      <c r="K1073" t="n">
        <v>12</v>
      </c>
      <c r="L1073" t="n">
        <v>0</v>
      </c>
      <c r="M1073" t="n">
        <v>0</v>
      </c>
      <c r="N1073" t="n">
        <v>12</v>
      </c>
      <c r="P1073" s="27" t="inlineStr"/>
      <c r="R1073" t="inlineStr">
        <is>
          <t>Hasangarh</t>
        </is>
      </c>
      <c r="S1073" t="inlineStr">
        <is>
          <t>North DC</t>
        </is>
      </c>
      <c r="T1073" s="9">
        <f>VLOOKUP(A1073,Sku_list!$A$1:$D$2323,3,0)</f>
        <v/>
      </c>
      <c r="U1073" s="9">
        <f>VLOOKUP(A1073,Sku_list!$A$1:$D$2323,4,0)*(F1073/1000000*12)</f>
        <v/>
      </c>
      <c r="V1073" s="9">
        <f>VLOOKUP(A1073,Sku_list!$A$1:$D$2323,4,0)*(H1073/1000000*12)</f>
        <v/>
      </c>
      <c r="W1073" s="9">
        <f>VLOOKUP(A1073,Sku_list!$A$1:$D$2323,4,0)*(J1073/1000000*12)</f>
        <v/>
      </c>
      <c r="X1073" s="9">
        <f>VLOOKUP(A1073,Sku_list!$A$1:$D$2323,4,0)*(L1073/1000000*12)</f>
        <v/>
      </c>
      <c r="Y1073" s="9">
        <f>VLOOKUP(A1073,Sku_list!$A$1:$E$2323,5,0)*((J1073+F1073)/1000000000)</f>
        <v/>
      </c>
      <c r="Z1073" t="n">
        <v>0</v>
      </c>
      <c r="AC1073" s="27">
        <f>(DAY(TODAY())+AB1073)/30</f>
        <v/>
      </c>
    </row>
    <row r="1074">
      <c r="A1074" t="n">
        <v>61008558</v>
      </c>
      <c r="B1074" t="inlineStr">
        <is>
          <t>PO STZR 100 ML</t>
        </is>
      </c>
      <c r="C1074" t="inlineStr">
        <is>
          <t>IN97</t>
        </is>
      </c>
      <c r="D1074" t="n">
        <v>0</v>
      </c>
      <c r="E1074" t="n">
        <v>0</v>
      </c>
      <c r="F1074" t="n">
        <v>0</v>
      </c>
      <c r="G1074" t="n">
        <v>0</v>
      </c>
      <c r="H1074" t="n">
        <v>0</v>
      </c>
      <c r="I1074" t="n">
        <v>0</v>
      </c>
      <c r="J1074" t="n">
        <v>0</v>
      </c>
      <c r="K1074" t="n">
        <v>0</v>
      </c>
      <c r="L1074" t="n">
        <v>0</v>
      </c>
      <c r="M1074" t="n">
        <v>0</v>
      </c>
      <c r="N1074" t="n">
        <v>0</v>
      </c>
      <c r="P1074" s="27" t="inlineStr"/>
      <c r="R1074" t="inlineStr">
        <is>
          <t>Hubli DC</t>
        </is>
      </c>
      <c r="S1074" t="inlineStr">
        <is>
          <t>South DC</t>
        </is>
      </c>
      <c r="T1074" s="9">
        <f>VLOOKUP(A1074,Sku_list!$A$1:$D$2323,3,0)</f>
        <v/>
      </c>
      <c r="U1074" s="9">
        <f>VLOOKUP(A1074,Sku_list!$A$1:$D$2323,4,0)*(F1074/1000000*12)</f>
        <v/>
      </c>
      <c r="V1074" s="9">
        <f>VLOOKUP(A1074,Sku_list!$A$1:$D$2323,4,0)*(H1074/1000000*12)</f>
        <v/>
      </c>
      <c r="W1074" s="9">
        <f>VLOOKUP(A1074,Sku_list!$A$1:$D$2323,4,0)*(J1074/1000000*12)</f>
        <v/>
      </c>
      <c r="X1074" s="9">
        <f>VLOOKUP(A1074,Sku_list!$A$1:$D$2323,4,0)*(L1074/1000000*12)</f>
        <v/>
      </c>
      <c r="Y1074" s="9">
        <f>VLOOKUP(A1074,Sku_list!$A$1:$E$2323,5,0)*((J1074+F1074)/1000000000)</f>
        <v/>
      </c>
      <c r="Z1074" t="n">
        <v>0</v>
      </c>
      <c r="AC1074" s="27">
        <f>(DAY(TODAY())+AB1074)/30</f>
        <v/>
      </c>
    </row>
    <row r="1075">
      <c r="A1075" t="n">
        <v>61008558</v>
      </c>
      <c r="B1075" t="inlineStr">
        <is>
          <t>PO STZR 100 ML</t>
        </is>
      </c>
      <c r="C1075" t="inlineStr">
        <is>
          <t>IN98</t>
        </is>
      </c>
      <c r="D1075" t="n">
        <v>0</v>
      </c>
      <c r="E1075" t="n">
        <v>0</v>
      </c>
      <c r="F1075" t="n">
        <v>0</v>
      </c>
      <c r="G1075" t="n">
        <v>0</v>
      </c>
      <c r="H1075" t="n">
        <v>0</v>
      </c>
      <c r="I1075" t="n">
        <v>0</v>
      </c>
      <c r="J1075" t="n">
        <v>0</v>
      </c>
      <c r="K1075" t="n">
        <v>0</v>
      </c>
      <c r="L1075" t="n">
        <v>0</v>
      </c>
      <c r="M1075" t="n">
        <v>0</v>
      </c>
      <c r="N1075" t="n">
        <v>0</v>
      </c>
      <c r="P1075" s="27" t="n">
        <v>0.7214141414141414</v>
      </c>
      <c r="R1075" t="inlineStr">
        <is>
          <t>Calcutta DC</t>
        </is>
      </c>
      <c r="S1075" t="inlineStr">
        <is>
          <t>East DC</t>
        </is>
      </c>
      <c r="T1075" s="9">
        <f>VLOOKUP(A1075,Sku_list!$A$1:$D$2323,3,0)</f>
        <v/>
      </c>
      <c r="U1075" s="9">
        <f>VLOOKUP(A1075,Sku_list!$A$1:$D$2323,4,0)*(F1075/1000000*12)</f>
        <v/>
      </c>
      <c r="V1075" s="9">
        <f>VLOOKUP(A1075,Sku_list!$A$1:$D$2323,4,0)*(H1075/1000000*12)</f>
        <v/>
      </c>
      <c r="W1075" s="9">
        <f>VLOOKUP(A1075,Sku_list!$A$1:$D$2323,4,0)*(J1075/1000000*12)</f>
        <v/>
      </c>
      <c r="X1075" s="9">
        <f>VLOOKUP(A1075,Sku_list!$A$1:$D$2323,4,0)*(L1075/1000000*12)</f>
        <v/>
      </c>
      <c r="Y1075" s="9">
        <f>VLOOKUP(A1075,Sku_list!$A$1:$E$2323,5,0)*((J1075+F1075)/1000000000)</f>
        <v/>
      </c>
      <c r="Z1075" t="n">
        <v>0</v>
      </c>
      <c r="AC1075" s="27">
        <f>(DAY(TODAY())+AB1075)/30</f>
        <v/>
      </c>
    </row>
    <row r="1076">
      <c r="A1076" t="n">
        <v>61008558</v>
      </c>
      <c r="B1076" t="inlineStr">
        <is>
          <t>PO STZR 100 ML</t>
        </is>
      </c>
      <c r="C1076" t="inlineStr">
        <is>
          <t>IN99</t>
        </is>
      </c>
      <c r="D1076" t="n">
        <v>0</v>
      </c>
      <c r="E1076" t="n">
        <v>0</v>
      </c>
      <c r="F1076" t="n">
        <v>0</v>
      </c>
      <c r="G1076" t="n">
        <v>0</v>
      </c>
      <c r="H1076" t="n">
        <v>0</v>
      </c>
      <c r="I1076" t="n">
        <v>0</v>
      </c>
      <c r="J1076" t="n">
        <v>0</v>
      </c>
      <c r="K1076" t="n">
        <v>0</v>
      </c>
      <c r="L1076" t="n">
        <v>0</v>
      </c>
      <c r="M1076" t="n">
        <v>0</v>
      </c>
      <c r="N1076" t="n">
        <v>0</v>
      </c>
      <c r="P1076" s="27" t="n">
        <v>0.7652980132450331</v>
      </c>
      <c r="R1076" t="inlineStr">
        <is>
          <t>Goa DC</t>
        </is>
      </c>
      <c r="S1076" t="inlineStr">
        <is>
          <t>Plant</t>
        </is>
      </c>
      <c r="T1076" s="9">
        <f>VLOOKUP(A1076,Sku_list!$A$1:$D$2323,3,0)</f>
        <v/>
      </c>
      <c r="U1076" s="9">
        <f>VLOOKUP(A1076,Sku_list!$A$1:$D$2323,4,0)*(F1076/1000000*12)</f>
        <v/>
      </c>
      <c r="V1076" s="9">
        <f>VLOOKUP(A1076,Sku_list!$A$1:$D$2323,4,0)*(H1076/1000000*12)</f>
        <v/>
      </c>
      <c r="W1076" s="9">
        <f>VLOOKUP(A1076,Sku_list!$A$1:$D$2323,4,0)*(J1076/1000000*12)</f>
        <v/>
      </c>
      <c r="X1076" s="9">
        <f>VLOOKUP(A1076,Sku_list!$A$1:$D$2323,4,0)*(L1076/1000000*12)</f>
        <v/>
      </c>
      <c r="Y1076" s="9">
        <f>VLOOKUP(A1076,Sku_list!$A$1:$E$2323,5,0)*((J1076+F1076)/1000000000)</f>
        <v/>
      </c>
      <c r="Z1076" t="n">
        <v>0</v>
      </c>
      <c r="AC1076" s="27">
        <f>(DAY(TODAY())+AB1076)/30</f>
        <v/>
      </c>
    </row>
    <row r="1077">
      <c r="A1077" t="n">
        <v>61009365</v>
      </c>
      <c r="B1077" t="inlineStr">
        <is>
          <t>Colgate Mouthwash</t>
        </is>
      </c>
      <c r="C1077" t="inlineStr">
        <is>
          <t>IN59</t>
        </is>
      </c>
      <c r="D1077" t="n">
        <v>0</v>
      </c>
      <c r="E1077" t="n">
        <v>0</v>
      </c>
      <c r="F1077" t="n">
        <v>0</v>
      </c>
      <c r="G1077" t="n">
        <v>0</v>
      </c>
      <c r="H1077" t="n">
        <v>0</v>
      </c>
      <c r="I1077" t="n">
        <v>0</v>
      </c>
      <c r="J1077" t="n">
        <v>0</v>
      </c>
      <c r="K1077" t="n">
        <v>0</v>
      </c>
      <c r="L1077" t="n">
        <v>0</v>
      </c>
      <c r="M1077" t="n">
        <v>0</v>
      </c>
      <c r="N1077" t="n">
        <v>0</v>
      </c>
      <c r="P1077" s="27" t="inlineStr">
        <is>
          <t>100%</t>
        </is>
      </c>
      <c r="R1077" t="inlineStr">
        <is>
          <t>Coimbatore</t>
        </is>
      </c>
      <c r="S1077" t="inlineStr">
        <is>
          <t>South</t>
        </is>
      </c>
      <c r="T1077" s="9">
        <f>VLOOKUP(A1077,Sku_list!$A$1:$D$2323,3,0)</f>
        <v/>
      </c>
      <c r="U1077" s="9">
        <f>VLOOKUP(A1077,Sku_list!$A$1:$D$2323,4,0)*(F1077/1000000*12)</f>
        <v/>
      </c>
      <c r="V1077" s="9">
        <f>VLOOKUP(A1077,Sku_list!$A$1:$D$2323,4,0)*(H1077/1000000*12)</f>
        <v/>
      </c>
      <c r="W1077" s="9">
        <f>VLOOKUP(A1077,Sku_list!$A$1:$D$2323,4,0)*(J1077/1000000*12)</f>
        <v/>
      </c>
      <c r="X1077" s="9">
        <f>VLOOKUP(A1077,Sku_list!$A$1:$D$2323,4,0)*(L1077/1000000*12)</f>
        <v/>
      </c>
      <c r="Y1077" s="9">
        <f>VLOOKUP(A1077,Sku_list!$A$1:$E$2323,5,0)*((J1077+F1077)/1000000000)</f>
        <v/>
      </c>
      <c r="Z1077" t="n">
        <v>1607</v>
      </c>
      <c r="AC1077" s="27">
        <f>(DAY(TODAY())+AB1077)/30</f>
        <v/>
      </c>
    </row>
    <row r="1078">
      <c r="A1078" t="n">
        <v>61009365</v>
      </c>
      <c r="B1078" t="inlineStr">
        <is>
          <t>Colgate Mouthwash</t>
        </is>
      </c>
      <c r="C1078" t="inlineStr">
        <is>
          <t>IN60</t>
        </is>
      </c>
      <c r="D1078" t="n">
        <v>0</v>
      </c>
      <c r="E1078" t="n">
        <v>0</v>
      </c>
      <c r="F1078" t="n">
        <v>0</v>
      </c>
      <c r="G1078" t="n">
        <v>0</v>
      </c>
      <c r="H1078" t="n">
        <v>0</v>
      </c>
      <c r="I1078" t="n">
        <v>0</v>
      </c>
      <c r="J1078" t="n">
        <v>0</v>
      </c>
      <c r="K1078" t="n">
        <v>0</v>
      </c>
      <c r="L1078" t="n">
        <v>0</v>
      </c>
      <c r="M1078" t="n">
        <v>0</v>
      </c>
      <c r="N1078" t="n">
        <v>0</v>
      </c>
      <c r="P1078" s="27" t="inlineStr"/>
      <c r="R1078" t="inlineStr">
        <is>
          <t>Mumbai</t>
        </is>
      </c>
      <c r="S1078" t="inlineStr">
        <is>
          <t>West</t>
        </is>
      </c>
      <c r="T1078" s="9">
        <f>VLOOKUP(A1078,Sku_list!$A$1:$D$2323,3,0)</f>
        <v/>
      </c>
      <c r="U1078" s="9">
        <f>VLOOKUP(A1078,Sku_list!$A$1:$D$2323,4,0)*(F1078/1000000*12)</f>
        <v/>
      </c>
      <c r="V1078" s="9">
        <f>VLOOKUP(A1078,Sku_list!$A$1:$D$2323,4,0)*(H1078/1000000*12)</f>
        <v/>
      </c>
      <c r="W1078" s="9">
        <f>VLOOKUP(A1078,Sku_list!$A$1:$D$2323,4,0)*(J1078/1000000*12)</f>
        <v/>
      </c>
      <c r="X1078" s="9">
        <f>VLOOKUP(A1078,Sku_list!$A$1:$D$2323,4,0)*(L1078/1000000*12)</f>
        <v/>
      </c>
      <c r="Y1078" s="9">
        <f>VLOOKUP(A1078,Sku_list!$A$1:$E$2323,5,0)*((J1078+F1078)/1000000000)</f>
        <v/>
      </c>
      <c r="Z1078" t="n">
        <v>0</v>
      </c>
      <c r="AC1078" s="27">
        <f>(DAY(TODAY())+AB1078)/30</f>
        <v/>
      </c>
    </row>
    <row r="1079">
      <c r="A1079" t="n">
        <v>61009365</v>
      </c>
      <c r="B1079" t="inlineStr">
        <is>
          <t>Colgate Mouthwash</t>
        </is>
      </c>
      <c r="C1079" t="inlineStr">
        <is>
          <t>IN61</t>
        </is>
      </c>
      <c r="D1079" t="n">
        <v>0</v>
      </c>
      <c r="E1079" t="n">
        <v>0</v>
      </c>
      <c r="F1079" t="n">
        <v>0</v>
      </c>
      <c r="G1079" t="n">
        <v>0</v>
      </c>
      <c r="H1079" t="n">
        <v>0</v>
      </c>
      <c r="I1079" t="n">
        <v>0</v>
      </c>
      <c r="J1079" t="n">
        <v>0</v>
      </c>
      <c r="K1079" t="n">
        <v>0</v>
      </c>
      <c r="L1079" t="n">
        <v>0</v>
      </c>
      <c r="M1079" t="n">
        <v>0</v>
      </c>
      <c r="N1079" t="n">
        <v>0</v>
      </c>
      <c r="P1079" s="27" t="n">
        <v>1.031914893617021</v>
      </c>
      <c r="R1079" t="inlineStr">
        <is>
          <t>Delhi</t>
        </is>
      </c>
      <c r="S1079" t="inlineStr">
        <is>
          <t>North</t>
        </is>
      </c>
      <c r="T1079" s="9">
        <f>VLOOKUP(A1079,Sku_list!$A$1:$D$2323,3,0)</f>
        <v/>
      </c>
      <c r="U1079" s="9">
        <f>VLOOKUP(A1079,Sku_list!$A$1:$D$2323,4,0)*(F1079/1000000*12)</f>
        <v/>
      </c>
      <c r="V1079" s="9">
        <f>VLOOKUP(A1079,Sku_list!$A$1:$D$2323,4,0)*(H1079/1000000*12)</f>
        <v/>
      </c>
      <c r="W1079" s="9">
        <f>VLOOKUP(A1079,Sku_list!$A$1:$D$2323,4,0)*(J1079/1000000*12)</f>
        <v/>
      </c>
      <c r="X1079" s="9">
        <f>VLOOKUP(A1079,Sku_list!$A$1:$D$2323,4,0)*(L1079/1000000*12)</f>
        <v/>
      </c>
      <c r="Y1079" s="9">
        <f>VLOOKUP(A1079,Sku_list!$A$1:$E$2323,5,0)*((J1079+F1079)/1000000000)</f>
        <v/>
      </c>
      <c r="Z1079" t="n">
        <v>0</v>
      </c>
      <c r="AC1079" s="27">
        <f>(DAY(TODAY())+AB1079)/30</f>
        <v/>
      </c>
    </row>
    <row r="1080">
      <c r="A1080" t="n">
        <v>61009365</v>
      </c>
      <c r="B1080" t="inlineStr">
        <is>
          <t>Colgate Mouthwash</t>
        </is>
      </c>
      <c r="C1080" t="inlineStr">
        <is>
          <t>IN62</t>
        </is>
      </c>
      <c r="D1080" t="n">
        <v>0</v>
      </c>
      <c r="E1080" t="n">
        <v>0</v>
      </c>
      <c r="F1080" t="n">
        <v>0</v>
      </c>
      <c r="G1080" t="n">
        <v>0</v>
      </c>
      <c r="H1080" t="n">
        <v>0</v>
      </c>
      <c r="I1080" t="n">
        <v>0</v>
      </c>
      <c r="J1080" t="n">
        <v>0</v>
      </c>
      <c r="K1080" t="n">
        <v>0</v>
      </c>
      <c r="L1080" t="n">
        <v>0</v>
      </c>
      <c r="M1080" t="n">
        <v>0</v>
      </c>
      <c r="N1080" t="n">
        <v>0</v>
      </c>
      <c r="P1080" s="27" t="inlineStr">
        <is>
          <t>100%</t>
        </is>
      </c>
      <c r="R1080" t="inlineStr">
        <is>
          <t>Calcutta</t>
        </is>
      </c>
      <c r="S1080" t="inlineStr">
        <is>
          <t>East</t>
        </is>
      </c>
      <c r="T1080" s="9">
        <f>VLOOKUP(A1080,Sku_list!$A$1:$D$2323,3,0)</f>
        <v/>
      </c>
      <c r="U1080" s="9">
        <f>VLOOKUP(A1080,Sku_list!$A$1:$D$2323,4,0)*(F1080/1000000*12)</f>
        <v/>
      </c>
      <c r="V1080" s="9">
        <f>VLOOKUP(A1080,Sku_list!$A$1:$D$2323,4,0)*(H1080/1000000*12)</f>
        <v/>
      </c>
      <c r="W1080" s="9">
        <f>VLOOKUP(A1080,Sku_list!$A$1:$D$2323,4,0)*(J1080/1000000*12)</f>
        <v/>
      </c>
      <c r="X1080" s="9">
        <f>VLOOKUP(A1080,Sku_list!$A$1:$D$2323,4,0)*(L1080/1000000*12)</f>
        <v/>
      </c>
      <c r="Y1080" s="9">
        <f>VLOOKUP(A1080,Sku_list!$A$1:$E$2323,5,0)*((J1080+F1080)/1000000000)</f>
        <v/>
      </c>
      <c r="Z1080" t="n">
        <v>22</v>
      </c>
      <c r="AC1080" s="27">
        <f>(DAY(TODAY())+AB1080)/30</f>
        <v/>
      </c>
    </row>
    <row r="1081">
      <c r="A1081" t="n">
        <v>61009365</v>
      </c>
      <c r="B1081" t="inlineStr">
        <is>
          <t>Colgate Mouthwash</t>
        </is>
      </c>
      <c r="C1081" t="inlineStr">
        <is>
          <t>IN63</t>
        </is>
      </c>
      <c r="D1081" t="n">
        <v>0</v>
      </c>
      <c r="E1081" t="n">
        <v>0</v>
      </c>
      <c r="F1081" t="n">
        <v>0</v>
      </c>
      <c r="G1081" t="n">
        <v>0</v>
      </c>
      <c r="H1081" t="n">
        <v>0</v>
      </c>
      <c r="I1081" t="n">
        <v>0</v>
      </c>
      <c r="J1081" t="n">
        <v>0</v>
      </c>
      <c r="K1081" t="n">
        <v>0</v>
      </c>
      <c r="L1081" t="n">
        <v>0</v>
      </c>
      <c r="M1081" t="n">
        <v>0</v>
      </c>
      <c r="N1081" t="n">
        <v>0</v>
      </c>
      <c r="P1081" s="27" t="n">
        <v>0.6888</v>
      </c>
      <c r="R1081" t="inlineStr">
        <is>
          <t>Trichy</t>
        </is>
      </c>
      <c r="S1081" t="inlineStr">
        <is>
          <t>South</t>
        </is>
      </c>
      <c r="T1081" s="9">
        <f>VLOOKUP(A1081,Sku_list!$A$1:$D$2323,3,0)</f>
        <v/>
      </c>
      <c r="U1081" s="9">
        <f>VLOOKUP(A1081,Sku_list!$A$1:$D$2323,4,0)*(F1081/1000000*12)</f>
        <v/>
      </c>
      <c r="V1081" s="9">
        <f>VLOOKUP(A1081,Sku_list!$A$1:$D$2323,4,0)*(H1081/1000000*12)</f>
        <v/>
      </c>
      <c r="W1081" s="9">
        <f>VLOOKUP(A1081,Sku_list!$A$1:$D$2323,4,0)*(J1081/1000000*12)</f>
        <v/>
      </c>
      <c r="X1081" s="9">
        <f>VLOOKUP(A1081,Sku_list!$A$1:$D$2323,4,0)*(L1081/1000000*12)</f>
        <v/>
      </c>
      <c r="Y1081" s="9">
        <f>VLOOKUP(A1081,Sku_list!$A$1:$E$2323,5,0)*((J1081+F1081)/1000000000)</f>
        <v/>
      </c>
      <c r="Z1081" t="n">
        <v>0</v>
      </c>
      <c r="AC1081" s="27">
        <f>(DAY(TODAY())+AB1081)/30</f>
        <v/>
      </c>
    </row>
    <row r="1082">
      <c r="A1082" t="n">
        <v>61009365</v>
      </c>
      <c r="B1082" t="inlineStr">
        <is>
          <t>Colgate Mouthwash</t>
        </is>
      </c>
      <c r="C1082" t="inlineStr">
        <is>
          <t>IN64</t>
        </is>
      </c>
      <c r="D1082" t="n">
        <v>0</v>
      </c>
      <c r="E1082" t="n">
        <v>0</v>
      </c>
      <c r="F1082" t="n">
        <v>0</v>
      </c>
      <c r="G1082" t="n">
        <v>0</v>
      </c>
      <c r="H1082" t="n">
        <v>0</v>
      </c>
      <c r="I1082" t="n">
        <v>0</v>
      </c>
      <c r="J1082" t="n">
        <v>0</v>
      </c>
      <c r="K1082" t="n">
        <v>0</v>
      </c>
      <c r="L1082" t="n">
        <v>0</v>
      </c>
      <c r="M1082" t="n">
        <v>0</v>
      </c>
      <c r="N1082" t="n">
        <v>0</v>
      </c>
      <c r="P1082" s="27" t="inlineStr">
        <is>
          <t>100%</t>
        </is>
      </c>
      <c r="R1082" t="inlineStr">
        <is>
          <t>Chennai</t>
        </is>
      </c>
      <c r="S1082" t="inlineStr">
        <is>
          <t>South</t>
        </is>
      </c>
      <c r="T1082" s="9">
        <f>VLOOKUP(A1082,Sku_list!$A$1:$D$2323,3,0)</f>
        <v/>
      </c>
      <c r="U1082" s="9">
        <f>VLOOKUP(A1082,Sku_list!$A$1:$D$2323,4,0)*(F1082/1000000*12)</f>
        <v/>
      </c>
      <c r="V1082" s="9">
        <f>VLOOKUP(A1082,Sku_list!$A$1:$D$2323,4,0)*(H1082/1000000*12)</f>
        <v/>
      </c>
      <c r="W1082" s="9">
        <f>VLOOKUP(A1082,Sku_list!$A$1:$D$2323,4,0)*(J1082/1000000*12)</f>
        <v/>
      </c>
      <c r="X1082" s="9">
        <f>VLOOKUP(A1082,Sku_list!$A$1:$D$2323,4,0)*(L1082/1000000*12)</f>
        <v/>
      </c>
      <c r="Y1082" s="9">
        <f>VLOOKUP(A1082,Sku_list!$A$1:$E$2323,5,0)*((J1082+F1082)/1000000000)</f>
        <v/>
      </c>
      <c r="Z1082" t="n">
        <v>880</v>
      </c>
      <c r="AC1082" s="27">
        <f>(DAY(TODAY())+AB1082)/30</f>
        <v/>
      </c>
    </row>
    <row r="1083">
      <c r="A1083" t="n">
        <v>61009365</v>
      </c>
      <c r="B1083" t="inlineStr">
        <is>
          <t>Colgate Mouthwash</t>
        </is>
      </c>
      <c r="C1083" t="inlineStr">
        <is>
          <t>IN65</t>
        </is>
      </c>
      <c r="D1083" t="n">
        <v>0</v>
      </c>
      <c r="E1083" t="n">
        <v>0</v>
      </c>
      <c r="F1083" t="n">
        <v>0</v>
      </c>
      <c r="G1083" t="n">
        <v>0</v>
      </c>
      <c r="H1083" t="n">
        <v>0</v>
      </c>
      <c r="I1083" t="n">
        <v>0</v>
      </c>
      <c r="J1083" t="n">
        <v>0</v>
      </c>
      <c r="K1083" t="n">
        <v>0</v>
      </c>
      <c r="L1083" t="n">
        <v>0</v>
      </c>
      <c r="M1083" t="n">
        <v>0</v>
      </c>
      <c r="N1083" t="n">
        <v>0</v>
      </c>
      <c r="P1083" s="27" t="inlineStr">
        <is>
          <t>100%</t>
        </is>
      </c>
      <c r="R1083" t="inlineStr">
        <is>
          <t>Kanpur</t>
        </is>
      </c>
      <c r="S1083" t="inlineStr">
        <is>
          <t>North</t>
        </is>
      </c>
      <c r="T1083" s="9">
        <f>VLOOKUP(A1083,Sku_list!$A$1:$D$2323,3,0)</f>
        <v/>
      </c>
      <c r="U1083" s="9">
        <f>VLOOKUP(A1083,Sku_list!$A$1:$D$2323,4,0)*(F1083/1000000*12)</f>
        <v/>
      </c>
      <c r="V1083" s="9">
        <f>VLOOKUP(A1083,Sku_list!$A$1:$D$2323,4,0)*(H1083/1000000*12)</f>
        <v/>
      </c>
      <c r="W1083" s="9">
        <f>VLOOKUP(A1083,Sku_list!$A$1:$D$2323,4,0)*(J1083/1000000*12)</f>
        <v/>
      </c>
      <c r="X1083" s="9">
        <f>VLOOKUP(A1083,Sku_list!$A$1:$D$2323,4,0)*(L1083/1000000*12)</f>
        <v/>
      </c>
      <c r="Y1083" s="9">
        <f>VLOOKUP(A1083,Sku_list!$A$1:$E$2323,5,0)*((J1083+F1083)/1000000000)</f>
        <v/>
      </c>
      <c r="Z1083" t="n">
        <v>20</v>
      </c>
      <c r="AC1083" s="27">
        <f>(DAY(TODAY())+AB1083)/30</f>
        <v/>
      </c>
    </row>
    <row r="1084">
      <c r="A1084" t="n">
        <v>61009365</v>
      </c>
      <c r="B1084" t="inlineStr">
        <is>
          <t>Colgate Mouthwash</t>
        </is>
      </c>
      <c r="C1084" t="inlineStr">
        <is>
          <t>IN66</t>
        </is>
      </c>
      <c r="D1084" t="n">
        <v>0</v>
      </c>
      <c r="E1084" t="n">
        <v>0</v>
      </c>
      <c r="F1084" t="n">
        <v>0</v>
      </c>
      <c r="G1084" t="n">
        <v>0</v>
      </c>
      <c r="H1084" t="n">
        <v>0</v>
      </c>
      <c r="I1084" t="n">
        <v>0</v>
      </c>
      <c r="J1084" t="n">
        <v>0</v>
      </c>
      <c r="K1084" t="n">
        <v>0</v>
      </c>
      <c r="L1084" t="n">
        <v>0</v>
      </c>
      <c r="M1084" t="n">
        <v>0</v>
      </c>
      <c r="N1084" t="n">
        <v>0</v>
      </c>
      <c r="P1084" s="27" t="inlineStr">
        <is>
          <t>100%</t>
        </is>
      </c>
      <c r="R1084" t="inlineStr">
        <is>
          <t>Bhubaneshwar</t>
        </is>
      </c>
      <c r="S1084" t="inlineStr">
        <is>
          <t>East</t>
        </is>
      </c>
      <c r="T1084" s="9">
        <f>VLOOKUP(A1084,Sku_list!$A$1:$D$2323,3,0)</f>
        <v/>
      </c>
      <c r="U1084" s="9">
        <f>VLOOKUP(A1084,Sku_list!$A$1:$D$2323,4,0)*(F1084/1000000*12)</f>
        <v/>
      </c>
      <c r="V1084" s="9">
        <f>VLOOKUP(A1084,Sku_list!$A$1:$D$2323,4,0)*(H1084/1000000*12)</f>
        <v/>
      </c>
      <c r="W1084" s="9">
        <f>VLOOKUP(A1084,Sku_list!$A$1:$D$2323,4,0)*(J1084/1000000*12)</f>
        <v/>
      </c>
      <c r="X1084" s="9">
        <f>VLOOKUP(A1084,Sku_list!$A$1:$D$2323,4,0)*(L1084/1000000*12)</f>
        <v/>
      </c>
      <c r="Y1084" s="9">
        <f>VLOOKUP(A1084,Sku_list!$A$1:$E$2323,5,0)*((J1084+F1084)/1000000000)</f>
        <v/>
      </c>
      <c r="Z1084" t="n">
        <v>2</v>
      </c>
      <c r="AC1084" s="27">
        <f>(DAY(TODAY())+AB1084)/30</f>
        <v/>
      </c>
    </row>
    <row r="1085">
      <c r="A1085" t="n">
        <v>61009365</v>
      </c>
      <c r="B1085" t="inlineStr">
        <is>
          <t>Colgate Mouthwash</t>
        </is>
      </c>
      <c r="C1085" t="inlineStr">
        <is>
          <t>IN67</t>
        </is>
      </c>
      <c r="D1085" t="n">
        <v>0</v>
      </c>
      <c r="E1085" t="n">
        <v>0</v>
      </c>
      <c r="F1085" t="n">
        <v>0</v>
      </c>
      <c r="G1085" t="n">
        <v>0</v>
      </c>
      <c r="H1085" t="n">
        <v>0</v>
      </c>
      <c r="I1085" t="n">
        <v>0</v>
      </c>
      <c r="J1085" t="n">
        <v>0</v>
      </c>
      <c r="K1085" t="n">
        <v>0</v>
      </c>
      <c r="L1085" t="n">
        <v>0</v>
      </c>
      <c r="M1085" t="n">
        <v>0</v>
      </c>
      <c r="N1085" t="n">
        <v>0</v>
      </c>
      <c r="P1085" s="27" t="inlineStr">
        <is>
          <t>100%</t>
        </is>
      </c>
      <c r="R1085" t="inlineStr">
        <is>
          <t>Indore</t>
        </is>
      </c>
      <c r="S1085" t="inlineStr">
        <is>
          <t>West</t>
        </is>
      </c>
      <c r="T1085" s="9">
        <f>VLOOKUP(A1085,Sku_list!$A$1:$D$2323,3,0)</f>
        <v/>
      </c>
      <c r="U1085" s="9">
        <f>VLOOKUP(A1085,Sku_list!$A$1:$D$2323,4,0)*(F1085/1000000*12)</f>
        <v/>
      </c>
      <c r="V1085" s="9">
        <f>VLOOKUP(A1085,Sku_list!$A$1:$D$2323,4,0)*(H1085/1000000*12)</f>
        <v/>
      </c>
      <c r="W1085" s="9">
        <f>VLOOKUP(A1085,Sku_list!$A$1:$D$2323,4,0)*(J1085/1000000*12)</f>
        <v/>
      </c>
      <c r="X1085" s="9">
        <f>VLOOKUP(A1085,Sku_list!$A$1:$D$2323,4,0)*(L1085/1000000*12)</f>
        <v/>
      </c>
      <c r="Y1085" s="9">
        <f>VLOOKUP(A1085,Sku_list!$A$1:$E$2323,5,0)*((J1085+F1085)/1000000000)</f>
        <v/>
      </c>
      <c r="Z1085" t="n">
        <v>181</v>
      </c>
      <c r="AC1085" s="27">
        <f>(DAY(TODAY())+AB1085)/30</f>
        <v/>
      </c>
    </row>
    <row r="1086">
      <c r="A1086" t="n">
        <v>61009365</v>
      </c>
      <c r="B1086" t="inlineStr">
        <is>
          <t>Colgate Mouthwash</t>
        </is>
      </c>
      <c r="C1086" t="inlineStr">
        <is>
          <t>IN68</t>
        </is>
      </c>
      <c r="D1086" t="n">
        <v>0</v>
      </c>
      <c r="E1086" t="n">
        <v>0</v>
      </c>
      <c r="F1086" t="n">
        <v>0</v>
      </c>
      <c r="G1086" t="n">
        <v>0</v>
      </c>
      <c r="H1086" t="n">
        <v>0</v>
      </c>
      <c r="I1086" t="n">
        <v>0</v>
      </c>
      <c r="J1086" t="n">
        <v>0</v>
      </c>
      <c r="K1086" t="n">
        <v>0</v>
      </c>
      <c r="L1086" t="n">
        <v>0</v>
      </c>
      <c r="M1086" t="n">
        <v>0</v>
      </c>
      <c r="N1086" t="n">
        <v>0</v>
      </c>
      <c r="P1086" s="27" t="inlineStr">
        <is>
          <t>100%</t>
        </is>
      </c>
      <c r="R1086" t="inlineStr">
        <is>
          <t>Baroda</t>
        </is>
      </c>
      <c r="S1086" t="inlineStr">
        <is>
          <t>West</t>
        </is>
      </c>
      <c r="T1086" s="9">
        <f>VLOOKUP(A1086,Sku_list!$A$1:$D$2323,3,0)</f>
        <v/>
      </c>
      <c r="U1086" s="9">
        <f>VLOOKUP(A1086,Sku_list!$A$1:$D$2323,4,0)*(F1086/1000000*12)</f>
        <v/>
      </c>
      <c r="V1086" s="9">
        <f>VLOOKUP(A1086,Sku_list!$A$1:$D$2323,4,0)*(H1086/1000000*12)</f>
        <v/>
      </c>
      <c r="W1086" s="9">
        <f>VLOOKUP(A1086,Sku_list!$A$1:$D$2323,4,0)*(J1086/1000000*12)</f>
        <v/>
      </c>
      <c r="X1086" s="9">
        <f>VLOOKUP(A1086,Sku_list!$A$1:$D$2323,4,0)*(L1086/1000000*12)</f>
        <v/>
      </c>
      <c r="Y1086" s="9">
        <f>VLOOKUP(A1086,Sku_list!$A$1:$E$2323,5,0)*((J1086+F1086)/1000000000)</f>
        <v/>
      </c>
      <c r="Z1086" t="n">
        <v>358</v>
      </c>
      <c r="AC1086" s="27">
        <f>(DAY(TODAY())+AB1086)/30</f>
        <v/>
      </c>
    </row>
    <row r="1087">
      <c r="A1087" t="n">
        <v>61009365</v>
      </c>
      <c r="B1087" t="inlineStr">
        <is>
          <t>Colgate Mouthwash</t>
        </is>
      </c>
      <c r="C1087" t="inlineStr">
        <is>
          <t>IN69</t>
        </is>
      </c>
      <c r="D1087" t="n">
        <v>0</v>
      </c>
      <c r="E1087" t="n">
        <v>0</v>
      </c>
      <c r="F1087" t="n">
        <v>0</v>
      </c>
      <c r="G1087" t="n">
        <v>0</v>
      </c>
      <c r="H1087" t="n">
        <v>0</v>
      </c>
      <c r="I1087" t="n">
        <v>0</v>
      </c>
      <c r="J1087" t="n">
        <v>0</v>
      </c>
      <c r="K1087" t="n">
        <v>0</v>
      </c>
      <c r="L1087" t="n">
        <v>0</v>
      </c>
      <c r="M1087" t="n">
        <v>0</v>
      </c>
      <c r="N1087" t="n">
        <v>0</v>
      </c>
      <c r="P1087" s="27" t="inlineStr">
        <is>
          <t>100%</t>
        </is>
      </c>
      <c r="R1087" t="inlineStr">
        <is>
          <t>Hyderabad</t>
        </is>
      </c>
      <c r="S1087" t="inlineStr">
        <is>
          <t>South</t>
        </is>
      </c>
      <c r="T1087" s="9">
        <f>VLOOKUP(A1087,Sku_list!$A$1:$D$2323,3,0)</f>
        <v/>
      </c>
      <c r="U1087" s="9">
        <f>VLOOKUP(A1087,Sku_list!$A$1:$D$2323,4,0)*(F1087/1000000*12)</f>
        <v/>
      </c>
      <c r="V1087" s="9">
        <f>VLOOKUP(A1087,Sku_list!$A$1:$D$2323,4,0)*(H1087/1000000*12)</f>
        <v/>
      </c>
      <c r="W1087" s="9">
        <f>VLOOKUP(A1087,Sku_list!$A$1:$D$2323,4,0)*(J1087/1000000*12)</f>
        <v/>
      </c>
      <c r="X1087" s="9">
        <f>VLOOKUP(A1087,Sku_list!$A$1:$D$2323,4,0)*(L1087/1000000*12)</f>
        <v/>
      </c>
      <c r="Y1087" s="9">
        <f>VLOOKUP(A1087,Sku_list!$A$1:$E$2323,5,0)*((J1087+F1087)/1000000000)</f>
        <v/>
      </c>
      <c r="Z1087" t="n">
        <v>877</v>
      </c>
      <c r="AC1087" s="27">
        <f>(DAY(TODAY())+AB1087)/30</f>
        <v/>
      </c>
    </row>
    <row r="1088">
      <c r="A1088" t="n">
        <v>61009365</v>
      </c>
      <c r="B1088" t="inlineStr">
        <is>
          <t>Colgate Mouthwash</t>
        </is>
      </c>
      <c r="C1088" t="inlineStr">
        <is>
          <t>IN70</t>
        </is>
      </c>
      <c r="D1088" t="n">
        <v>0</v>
      </c>
      <c r="E1088" t="n">
        <v>0</v>
      </c>
      <c r="F1088" t="n">
        <v>0</v>
      </c>
      <c r="G1088" t="n">
        <v>0</v>
      </c>
      <c r="H1088" t="n">
        <v>0</v>
      </c>
      <c r="I1088" t="n">
        <v>0</v>
      </c>
      <c r="J1088" t="n">
        <v>0</v>
      </c>
      <c r="K1088" t="n">
        <v>0</v>
      </c>
      <c r="L1088" t="n">
        <v>0</v>
      </c>
      <c r="M1088" t="n">
        <v>0</v>
      </c>
      <c r="N1088" t="n">
        <v>0</v>
      </c>
      <c r="P1088" s="27" t="inlineStr"/>
      <c r="R1088" t="inlineStr">
        <is>
          <t>Allepy</t>
        </is>
      </c>
      <c r="S1088" t="inlineStr">
        <is>
          <t>South</t>
        </is>
      </c>
      <c r="T1088" s="9">
        <f>VLOOKUP(A1088,Sku_list!$A$1:$D$2323,3,0)</f>
        <v/>
      </c>
      <c r="U1088" s="9">
        <f>VLOOKUP(A1088,Sku_list!$A$1:$D$2323,4,0)*(F1088/1000000*12)</f>
        <v/>
      </c>
      <c r="V1088" s="9">
        <f>VLOOKUP(A1088,Sku_list!$A$1:$D$2323,4,0)*(H1088/1000000*12)</f>
        <v/>
      </c>
      <c r="W1088" s="9">
        <f>VLOOKUP(A1088,Sku_list!$A$1:$D$2323,4,0)*(J1088/1000000*12)</f>
        <v/>
      </c>
      <c r="X1088" s="9">
        <f>VLOOKUP(A1088,Sku_list!$A$1:$D$2323,4,0)*(L1088/1000000*12)</f>
        <v/>
      </c>
      <c r="Y1088" s="9">
        <f>VLOOKUP(A1088,Sku_list!$A$1:$E$2323,5,0)*((J1088+F1088)/1000000000)</f>
        <v/>
      </c>
      <c r="Z1088" t="n">
        <v>0</v>
      </c>
      <c r="AC1088" s="27">
        <f>(DAY(TODAY())+AB1088)/30</f>
        <v/>
      </c>
    </row>
    <row r="1089">
      <c r="A1089" t="n">
        <v>61009365</v>
      </c>
      <c r="B1089" t="inlineStr">
        <is>
          <t>Colgate Mouthwash</t>
        </is>
      </c>
      <c r="C1089" t="inlineStr">
        <is>
          <t>IN71</t>
        </is>
      </c>
      <c r="D1089" t="n">
        <v>0</v>
      </c>
      <c r="E1089" t="n">
        <v>0</v>
      </c>
      <c r="F1089" t="n">
        <v>0</v>
      </c>
      <c r="G1089" t="n">
        <v>0</v>
      </c>
      <c r="H1089" t="n">
        <v>0</v>
      </c>
      <c r="I1089" t="n">
        <v>0</v>
      </c>
      <c r="J1089" t="n">
        <v>0</v>
      </c>
      <c r="K1089" t="n">
        <v>0</v>
      </c>
      <c r="L1089" t="n">
        <v>0</v>
      </c>
      <c r="M1089" t="n">
        <v>0</v>
      </c>
      <c r="N1089" t="n">
        <v>0</v>
      </c>
      <c r="P1089" s="27" t="inlineStr">
        <is>
          <t>100%</t>
        </is>
      </c>
      <c r="R1089" t="inlineStr">
        <is>
          <t>Bangalore</t>
        </is>
      </c>
      <c r="S1089" t="inlineStr">
        <is>
          <t>South</t>
        </is>
      </c>
      <c r="T1089" s="9">
        <f>VLOOKUP(A1089,Sku_list!$A$1:$D$2323,3,0)</f>
        <v/>
      </c>
      <c r="U1089" s="9">
        <f>VLOOKUP(A1089,Sku_list!$A$1:$D$2323,4,0)*(F1089/1000000*12)</f>
        <v/>
      </c>
      <c r="V1089" s="9">
        <f>VLOOKUP(A1089,Sku_list!$A$1:$D$2323,4,0)*(H1089/1000000*12)</f>
        <v/>
      </c>
      <c r="W1089" s="9">
        <f>VLOOKUP(A1089,Sku_list!$A$1:$D$2323,4,0)*(J1089/1000000*12)</f>
        <v/>
      </c>
      <c r="X1089" s="9">
        <f>VLOOKUP(A1089,Sku_list!$A$1:$D$2323,4,0)*(L1089/1000000*12)</f>
        <v/>
      </c>
      <c r="Y1089" s="9">
        <f>VLOOKUP(A1089,Sku_list!$A$1:$E$2323,5,0)*((J1089+F1089)/1000000000)</f>
        <v/>
      </c>
      <c r="Z1089" t="n">
        <v>600</v>
      </c>
      <c r="AC1089" s="27">
        <f>(DAY(TODAY())+AB1089)/30</f>
        <v/>
      </c>
    </row>
    <row r="1090">
      <c r="A1090" t="n">
        <v>61009365</v>
      </c>
      <c r="B1090" t="inlineStr">
        <is>
          <t>Colgate Mouthwash</t>
        </is>
      </c>
      <c r="C1090" t="inlineStr">
        <is>
          <t>IN72</t>
        </is>
      </c>
      <c r="D1090" t="n">
        <v>0</v>
      </c>
      <c r="E1090" t="n">
        <v>0</v>
      </c>
      <c r="F1090" t="n">
        <v>0</v>
      </c>
      <c r="G1090" t="n">
        <v>0</v>
      </c>
      <c r="H1090" t="n">
        <v>0</v>
      </c>
      <c r="I1090" t="n">
        <v>0</v>
      </c>
      <c r="J1090" t="n">
        <v>0</v>
      </c>
      <c r="K1090" t="n">
        <v>0</v>
      </c>
      <c r="L1090" t="n">
        <v>0</v>
      </c>
      <c r="M1090" t="n">
        <v>0</v>
      </c>
      <c r="N1090" t="n">
        <v>0</v>
      </c>
      <c r="P1090" s="27" t="inlineStr"/>
      <c r="R1090" t="inlineStr">
        <is>
          <t>Gauhati</t>
        </is>
      </c>
      <c r="S1090" t="inlineStr">
        <is>
          <t>East</t>
        </is>
      </c>
      <c r="T1090" s="9">
        <f>VLOOKUP(A1090,Sku_list!$A$1:$D$2323,3,0)</f>
        <v/>
      </c>
      <c r="U1090" s="9">
        <f>VLOOKUP(A1090,Sku_list!$A$1:$D$2323,4,0)*(F1090/1000000*12)</f>
        <v/>
      </c>
      <c r="V1090" s="9">
        <f>VLOOKUP(A1090,Sku_list!$A$1:$D$2323,4,0)*(H1090/1000000*12)</f>
        <v/>
      </c>
      <c r="W1090" s="9">
        <f>VLOOKUP(A1090,Sku_list!$A$1:$D$2323,4,0)*(J1090/1000000*12)</f>
        <v/>
      </c>
      <c r="X1090" s="9">
        <f>VLOOKUP(A1090,Sku_list!$A$1:$D$2323,4,0)*(L1090/1000000*12)</f>
        <v/>
      </c>
      <c r="Y1090" s="9">
        <f>VLOOKUP(A1090,Sku_list!$A$1:$E$2323,5,0)*((J1090+F1090)/1000000000)</f>
        <v/>
      </c>
      <c r="Z1090" t="n">
        <v>0</v>
      </c>
      <c r="AC1090" s="27">
        <f>(DAY(TODAY())+AB1090)/30</f>
        <v/>
      </c>
    </row>
    <row r="1091">
      <c r="A1091" t="n">
        <v>61009365</v>
      </c>
      <c r="B1091" t="inlineStr">
        <is>
          <t>Colgate Mouthwash</t>
        </is>
      </c>
      <c r="C1091" t="inlineStr">
        <is>
          <t>IN73</t>
        </is>
      </c>
      <c r="D1091" t="n">
        <v>0</v>
      </c>
      <c r="E1091" t="n">
        <v>0</v>
      </c>
      <c r="F1091" t="n">
        <v>0</v>
      </c>
      <c r="G1091" t="n">
        <v>0</v>
      </c>
      <c r="H1091" t="n">
        <v>0</v>
      </c>
      <c r="I1091" t="n">
        <v>0</v>
      </c>
      <c r="J1091" t="n">
        <v>0</v>
      </c>
      <c r="K1091" t="n">
        <v>0</v>
      </c>
      <c r="L1091" t="n">
        <v>0</v>
      </c>
      <c r="M1091" t="n">
        <v>0</v>
      </c>
      <c r="N1091" t="n">
        <v>0</v>
      </c>
      <c r="P1091" s="27" t="inlineStr"/>
      <c r="R1091" t="inlineStr">
        <is>
          <t>Patna</t>
        </is>
      </c>
      <c r="S1091" t="inlineStr">
        <is>
          <t>East</t>
        </is>
      </c>
      <c r="T1091" s="9">
        <f>VLOOKUP(A1091,Sku_list!$A$1:$D$2323,3,0)</f>
        <v/>
      </c>
      <c r="U1091" s="9">
        <f>VLOOKUP(A1091,Sku_list!$A$1:$D$2323,4,0)*(F1091/1000000*12)</f>
        <v/>
      </c>
      <c r="V1091" s="9">
        <f>VLOOKUP(A1091,Sku_list!$A$1:$D$2323,4,0)*(H1091/1000000*12)</f>
        <v/>
      </c>
      <c r="W1091" s="9">
        <f>VLOOKUP(A1091,Sku_list!$A$1:$D$2323,4,0)*(J1091/1000000*12)</f>
        <v/>
      </c>
      <c r="X1091" s="9">
        <f>VLOOKUP(A1091,Sku_list!$A$1:$D$2323,4,0)*(L1091/1000000*12)</f>
        <v/>
      </c>
      <c r="Y1091" s="9">
        <f>VLOOKUP(A1091,Sku_list!$A$1:$E$2323,5,0)*((J1091+F1091)/1000000000)</f>
        <v/>
      </c>
      <c r="Z1091" t="n">
        <v>0</v>
      </c>
      <c r="AC1091" s="27">
        <f>(DAY(TODAY())+AB1091)/30</f>
        <v/>
      </c>
    </row>
    <row r="1092">
      <c r="A1092" t="n">
        <v>61009365</v>
      </c>
      <c r="B1092" t="inlineStr">
        <is>
          <t>Colgate Mouthwash</t>
        </is>
      </c>
      <c r="C1092" t="inlineStr">
        <is>
          <t>IN74</t>
        </is>
      </c>
      <c r="D1092" t="n">
        <v>0</v>
      </c>
      <c r="E1092" t="n">
        <v>0</v>
      </c>
      <c r="F1092" t="n">
        <v>0</v>
      </c>
      <c r="G1092" t="n">
        <v>0</v>
      </c>
      <c r="H1092" t="n">
        <v>0</v>
      </c>
      <c r="I1092" t="n">
        <v>0</v>
      </c>
      <c r="J1092" t="n">
        <v>0</v>
      </c>
      <c r="K1092" t="n">
        <v>0</v>
      </c>
      <c r="L1092" t="n">
        <v>0</v>
      </c>
      <c r="M1092" t="n">
        <v>0</v>
      </c>
      <c r="N1092" t="n">
        <v>0</v>
      </c>
      <c r="P1092" s="27" t="inlineStr"/>
      <c r="R1092" t="inlineStr">
        <is>
          <t>Nepal-exp</t>
        </is>
      </c>
      <c r="S1092" t="inlineStr">
        <is>
          <t>Exp-DC</t>
        </is>
      </c>
      <c r="T1092" s="9">
        <f>VLOOKUP(A1092,Sku_list!$A$1:$D$2323,3,0)</f>
        <v/>
      </c>
      <c r="U1092" s="9">
        <f>VLOOKUP(A1092,Sku_list!$A$1:$D$2323,4,0)*(F1092/1000000*12)</f>
        <v/>
      </c>
      <c r="V1092" s="9">
        <f>VLOOKUP(A1092,Sku_list!$A$1:$D$2323,4,0)*(H1092/1000000*12)</f>
        <v/>
      </c>
      <c r="W1092" s="9">
        <f>VLOOKUP(A1092,Sku_list!$A$1:$D$2323,4,0)*(J1092/1000000*12)</f>
        <v/>
      </c>
      <c r="X1092" s="9">
        <f>VLOOKUP(A1092,Sku_list!$A$1:$D$2323,4,0)*(L1092/1000000*12)</f>
        <v/>
      </c>
      <c r="Y1092" s="9">
        <f>VLOOKUP(A1092,Sku_list!$A$1:$E$2323,5,0)*((J1092+F1092)/1000000000)</f>
        <v/>
      </c>
      <c r="Z1092" t="n">
        <v>0</v>
      </c>
      <c r="AC1092" s="27">
        <f>(DAY(TODAY())+AB1092)/30</f>
        <v/>
      </c>
    </row>
    <row r="1093">
      <c r="A1093" t="n">
        <v>61009365</v>
      </c>
      <c r="B1093" t="inlineStr">
        <is>
          <t>Colgate Mouthwash</t>
        </is>
      </c>
      <c r="C1093" t="inlineStr">
        <is>
          <t>IN75</t>
        </is>
      </c>
      <c r="D1093" t="n">
        <v>0</v>
      </c>
      <c r="E1093" t="n">
        <v>0</v>
      </c>
      <c r="F1093" t="n">
        <v>0</v>
      </c>
      <c r="G1093" t="n">
        <v>0</v>
      </c>
      <c r="H1093" t="n">
        <v>0</v>
      </c>
      <c r="I1093" t="n">
        <v>0</v>
      </c>
      <c r="J1093" t="n">
        <v>0</v>
      </c>
      <c r="K1093" t="n">
        <v>0</v>
      </c>
      <c r="L1093" t="n">
        <v>0</v>
      </c>
      <c r="M1093" t="n">
        <v>0</v>
      </c>
      <c r="N1093" t="n">
        <v>0</v>
      </c>
      <c r="P1093" s="27" t="inlineStr"/>
      <c r="R1093" t="inlineStr">
        <is>
          <t>Jaipur</t>
        </is>
      </c>
      <c r="S1093" t="inlineStr">
        <is>
          <t>North</t>
        </is>
      </c>
      <c r="T1093" s="9">
        <f>VLOOKUP(A1093,Sku_list!$A$1:$D$2323,3,0)</f>
        <v/>
      </c>
      <c r="U1093" s="9">
        <f>VLOOKUP(A1093,Sku_list!$A$1:$D$2323,4,0)*(F1093/1000000*12)</f>
        <v/>
      </c>
      <c r="V1093" s="9">
        <f>VLOOKUP(A1093,Sku_list!$A$1:$D$2323,4,0)*(H1093/1000000*12)</f>
        <v/>
      </c>
      <c r="W1093" s="9">
        <f>VLOOKUP(A1093,Sku_list!$A$1:$D$2323,4,0)*(J1093/1000000*12)</f>
        <v/>
      </c>
      <c r="X1093" s="9">
        <f>VLOOKUP(A1093,Sku_list!$A$1:$D$2323,4,0)*(L1093/1000000*12)</f>
        <v/>
      </c>
      <c r="Y1093" s="9">
        <f>VLOOKUP(A1093,Sku_list!$A$1:$E$2323,5,0)*((J1093+F1093)/1000000000)</f>
        <v/>
      </c>
      <c r="Z1093" t="n">
        <v>0</v>
      </c>
      <c r="AC1093" s="27">
        <f>(DAY(TODAY())+AB1093)/30</f>
        <v/>
      </c>
    </row>
    <row r="1094">
      <c r="A1094" t="n">
        <v>61009365</v>
      </c>
      <c r="B1094" t="inlineStr">
        <is>
          <t>Colgate Mouthwash</t>
        </is>
      </c>
      <c r="C1094" t="inlineStr">
        <is>
          <t>IN76</t>
        </is>
      </c>
      <c r="D1094" t="n">
        <v>0</v>
      </c>
      <c r="E1094" t="n">
        <v>0</v>
      </c>
      <c r="F1094" t="n">
        <v>0</v>
      </c>
      <c r="G1094" t="n">
        <v>0</v>
      </c>
      <c r="H1094" t="n">
        <v>0</v>
      </c>
      <c r="I1094" t="n">
        <v>0</v>
      </c>
      <c r="J1094" t="n">
        <v>0</v>
      </c>
      <c r="K1094" t="n">
        <v>0</v>
      </c>
      <c r="L1094" t="n">
        <v>0</v>
      </c>
      <c r="M1094" t="n">
        <v>0</v>
      </c>
      <c r="N1094" t="n">
        <v>0</v>
      </c>
      <c r="P1094" s="27" t="inlineStr">
        <is>
          <t>100%</t>
        </is>
      </c>
      <c r="R1094" t="inlineStr">
        <is>
          <t>Ghaziabad</t>
        </is>
      </c>
      <c r="S1094" t="inlineStr">
        <is>
          <t>North</t>
        </is>
      </c>
      <c r="T1094" s="9">
        <f>VLOOKUP(A1094,Sku_list!$A$1:$D$2323,3,0)</f>
        <v/>
      </c>
      <c r="U1094" s="9">
        <f>VLOOKUP(A1094,Sku_list!$A$1:$D$2323,4,0)*(F1094/1000000*12)</f>
        <v/>
      </c>
      <c r="V1094" s="9">
        <f>VLOOKUP(A1094,Sku_list!$A$1:$D$2323,4,0)*(H1094/1000000*12)</f>
        <v/>
      </c>
      <c r="W1094" s="9">
        <f>VLOOKUP(A1094,Sku_list!$A$1:$D$2323,4,0)*(J1094/1000000*12)</f>
        <v/>
      </c>
      <c r="X1094" s="9">
        <f>VLOOKUP(A1094,Sku_list!$A$1:$D$2323,4,0)*(L1094/1000000*12)</f>
        <v/>
      </c>
      <c r="Y1094" s="9">
        <f>VLOOKUP(A1094,Sku_list!$A$1:$E$2323,5,0)*((J1094+F1094)/1000000000)</f>
        <v/>
      </c>
      <c r="Z1094" t="n">
        <v>34</v>
      </c>
      <c r="AC1094" s="27">
        <f>(DAY(TODAY())+AB1094)/30</f>
        <v/>
      </c>
    </row>
    <row r="1095">
      <c r="A1095" t="n">
        <v>61009365</v>
      </c>
      <c r="B1095" t="inlineStr">
        <is>
          <t>Colgate Mouthwash</t>
        </is>
      </c>
      <c r="C1095" t="inlineStr">
        <is>
          <t>IN77</t>
        </is>
      </c>
      <c r="D1095" t="n">
        <v>0</v>
      </c>
      <c r="E1095" t="n">
        <v>0</v>
      </c>
      <c r="F1095" t="n">
        <v>0</v>
      </c>
      <c r="G1095" t="n">
        <v>0</v>
      </c>
      <c r="H1095" t="n">
        <v>0</v>
      </c>
      <c r="I1095" t="n">
        <v>0</v>
      </c>
      <c r="J1095" t="n">
        <v>0</v>
      </c>
      <c r="K1095" t="n">
        <v>0</v>
      </c>
      <c r="L1095" t="n">
        <v>0</v>
      </c>
      <c r="M1095" t="n">
        <v>0</v>
      </c>
      <c r="N1095" t="n">
        <v>0</v>
      </c>
      <c r="P1095" s="27" t="inlineStr"/>
      <c r="R1095" t="inlineStr">
        <is>
          <t>POC Bhiwandi</t>
        </is>
      </c>
      <c r="S1095" t="inlineStr">
        <is>
          <t>West</t>
        </is>
      </c>
      <c r="T1095" s="9">
        <f>VLOOKUP(A1095,Sku_list!$A$1:$D$2323,3,0)</f>
        <v/>
      </c>
      <c r="U1095" s="9">
        <f>VLOOKUP(A1095,Sku_list!$A$1:$D$2323,4,0)*(F1095/1000000*12)</f>
        <v/>
      </c>
      <c r="V1095" s="9">
        <f>VLOOKUP(A1095,Sku_list!$A$1:$D$2323,4,0)*(H1095/1000000*12)</f>
        <v/>
      </c>
      <c r="W1095" s="9">
        <f>VLOOKUP(A1095,Sku_list!$A$1:$D$2323,4,0)*(J1095/1000000*12)</f>
        <v/>
      </c>
      <c r="X1095" s="9">
        <f>VLOOKUP(A1095,Sku_list!$A$1:$D$2323,4,0)*(L1095/1000000*12)</f>
        <v/>
      </c>
      <c r="Y1095" s="9">
        <f>VLOOKUP(A1095,Sku_list!$A$1:$E$2323,5,0)*((J1095+F1095)/1000000000)</f>
        <v/>
      </c>
      <c r="Z1095" t="n">
        <v>0</v>
      </c>
      <c r="AC1095" s="27">
        <f>(DAY(TODAY())+AB1095)/30</f>
        <v/>
      </c>
    </row>
    <row r="1096">
      <c r="A1096" t="n">
        <v>61009365</v>
      </c>
      <c r="B1096" t="inlineStr">
        <is>
          <t>Colgate Mouthwash</t>
        </is>
      </c>
      <c r="C1096" t="inlineStr">
        <is>
          <t>IN78</t>
        </is>
      </c>
      <c r="D1096" t="n">
        <v>0</v>
      </c>
      <c r="E1096" t="n">
        <v>0</v>
      </c>
      <c r="F1096" t="n">
        <v>0</v>
      </c>
      <c r="G1096" t="n">
        <v>0</v>
      </c>
      <c r="H1096" t="n">
        <v>0</v>
      </c>
      <c r="I1096" t="n">
        <v>0</v>
      </c>
      <c r="J1096" t="n">
        <v>0</v>
      </c>
      <c r="K1096" t="n">
        <v>0</v>
      </c>
      <c r="L1096" t="n">
        <v>0</v>
      </c>
      <c r="M1096" t="n">
        <v>0</v>
      </c>
      <c r="N1096" t="n">
        <v>0</v>
      </c>
      <c r="P1096" s="27" t="inlineStr"/>
      <c r="R1096" t="inlineStr">
        <is>
          <t>Kundli</t>
        </is>
      </c>
      <c r="S1096" t="inlineStr">
        <is>
          <t>North</t>
        </is>
      </c>
      <c r="T1096" s="9">
        <f>VLOOKUP(A1096,Sku_list!$A$1:$D$2323,3,0)</f>
        <v/>
      </c>
      <c r="U1096" s="9">
        <f>VLOOKUP(A1096,Sku_list!$A$1:$D$2323,4,0)*(F1096/1000000*12)</f>
        <v/>
      </c>
      <c r="V1096" s="9">
        <f>VLOOKUP(A1096,Sku_list!$A$1:$D$2323,4,0)*(H1096/1000000*12)</f>
        <v/>
      </c>
      <c r="W1096" s="9">
        <f>VLOOKUP(A1096,Sku_list!$A$1:$D$2323,4,0)*(J1096/1000000*12)</f>
        <v/>
      </c>
      <c r="X1096" s="9">
        <f>VLOOKUP(A1096,Sku_list!$A$1:$D$2323,4,0)*(L1096/1000000*12)</f>
        <v/>
      </c>
      <c r="Y1096" s="9">
        <f>VLOOKUP(A1096,Sku_list!$A$1:$E$2323,5,0)*((J1096+F1096)/1000000000)</f>
        <v/>
      </c>
      <c r="Z1096" t="n">
        <v>0</v>
      </c>
      <c r="AC1096" s="27">
        <f>(DAY(TODAY())+AB1096)/30</f>
        <v/>
      </c>
    </row>
    <row r="1097">
      <c r="A1097" t="n">
        <v>61009365</v>
      </c>
      <c r="B1097" t="inlineStr">
        <is>
          <t>Colgate Mouthwash</t>
        </is>
      </c>
      <c r="C1097" t="inlineStr">
        <is>
          <t>IN79</t>
        </is>
      </c>
      <c r="D1097" t="n">
        <v>0</v>
      </c>
      <c r="E1097" t="n">
        <v>0</v>
      </c>
      <c r="F1097" t="n">
        <v>0</v>
      </c>
      <c r="G1097" t="n">
        <v>0</v>
      </c>
      <c r="H1097" t="n">
        <v>0</v>
      </c>
      <c r="I1097" t="n">
        <v>0</v>
      </c>
      <c r="J1097" t="n">
        <v>0</v>
      </c>
      <c r="K1097" t="n">
        <v>0</v>
      </c>
      <c r="L1097" t="n">
        <v>0</v>
      </c>
      <c r="M1097" t="n">
        <v>0</v>
      </c>
      <c r="N1097" t="n">
        <v>0</v>
      </c>
      <c r="P1097" s="27" t="inlineStr">
        <is>
          <t>100%</t>
        </is>
      </c>
      <c r="R1097" t="inlineStr">
        <is>
          <t>Goa</t>
        </is>
      </c>
      <c r="S1097" t="inlineStr">
        <is>
          <t>West</t>
        </is>
      </c>
      <c r="T1097" s="9">
        <f>VLOOKUP(A1097,Sku_list!$A$1:$D$2323,3,0)</f>
        <v/>
      </c>
      <c r="U1097" s="9">
        <f>VLOOKUP(A1097,Sku_list!$A$1:$D$2323,4,0)*(F1097/1000000*12)</f>
        <v/>
      </c>
      <c r="V1097" s="9">
        <f>VLOOKUP(A1097,Sku_list!$A$1:$D$2323,4,0)*(H1097/1000000*12)</f>
        <v/>
      </c>
      <c r="W1097" s="9">
        <f>VLOOKUP(A1097,Sku_list!$A$1:$D$2323,4,0)*(J1097/1000000*12)</f>
        <v/>
      </c>
      <c r="X1097" s="9">
        <f>VLOOKUP(A1097,Sku_list!$A$1:$D$2323,4,0)*(L1097/1000000*12)</f>
        <v/>
      </c>
      <c r="Y1097" s="9">
        <f>VLOOKUP(A1097,Sku_list!$A$1:$E$2323,5,0)*((J1097+F1097)/1000000000)</f>
        <v/>
      </c>
      <c r="Z1097" t="n">
        <v>18</v>
      </c>
      <c r="AC1097" s="27">
        <f>(DAY(TODAY())+AB1097)/30</f>
        <v/>
      </c>
    </row>
    <row r="1098">
      <c r="A1098" t="n">
        <v>61009365</v>
      </c>
      <c r="B1098" t="inlineStr">
        <is>
          <t>Colgate Mouthwash</t>
        </is>
      </c>
      <c r="C1098" t="inlineStr">
        <is>
          <t>IN80</t>
        </is>
      </c>
      <c r="D1098" t="n">
        <v>0</v>
      </c>
      <c r="E1098" t="n">
        <v>0</v>
      </c>
      <c r="F1098" t="n">
        <v>0</v>
      </c>
      <c r="G1098" t="n">
        <v>0</v>
      </c>
      <c r="H1098" t="n">
        <v>0</v>
      </c>
      <c r="I1098" t="n">
        <v>0</v>
      </c>
      <c r="J1098" t="n">
        <v>0</v>
      </c>
      <c r="K1098" t="n">
        <v>0</v>
      </c>
      <c r="L1098" t="n">
        <v>0</v>
      </c>
      <c r="M1098" t="n">
        <v>0</v>
      </c>
      <c r="N1098" t="n">
        <v>0</v>
      </c>
      <c r="P1098" s="27" t="inlineStr">
        <is>
          <t>100%</t>
        </is>
      </c>
      <c r="R1098" t="inlineStr">
        <is>
          <t>Morinda</t>
        </is>
      </c>
      <c r="S1098" t="inlineStr">
        <is>
          <t>North</t>
        </is>
      </c>
      <c r="T1098" s="9">
        <f>VLOOKUP(A1098,Sku_list!$A$1:$D$2323,3,0)</f>
        <v/>
      </c>
      <c r="U1098" s="9">
        <f>VLOOKUP(A1098,Sku_list!$A$1:$D$2323,4,0)*(F1098/1000000*12)</f>
        <v/>
      </c>
      <c r="V1098" s="9">
        <f>VLOOKUP(A1098,Sku_list!$A$1:$D$2323,4,0)*(H1098/1000000*12)</f>
        <v/>
      </c>
      <c r="W1098" s="9">
        <f>VLOOKUP(A1098,Sku_list!$A$1:$D$2323,4,0)*(J1098/1000000*12)</f>
        <v/>
      </c>
      <c r="X1098" s="9">
        <f>VLOOKUP(A1098,Sku_list!$A$1:$D$2323,4,0)*(L1098/1000000*12)</f>
        <v/>
      </c>
      <c r="Y1098" s="9">
        <f>VLOOKUP(A1098,Sku_list!$A$1:$E$2323,5,0)*((J1098+F1098)/1000000000)</f>
        <v/>
      </c>
      <c r="Z1098" t="n">
        <v>2</v>
      </c>
      <c r="AC1098" s="27">
        <f>(DAY(TODAY())+AB1098)/30</f>
        <v/>
      </c>
    </row>
    <row r="1099">
      <c r="A1099" t="n">
        <v>61009365</v>
      </c>
      <c r="B1099" t="inlineStr">
        <is>
          <t>Colgate Mouthwash</t>
        </is>
      </c>
      <c r="C1099" t="inlineStr">
        <is>
          <t>IN81</t>
        </is>
      </c>
      <c r="D1099" t="n">
        <v>0</v>
      </c>
      <c r="E1099" t="n">
        <v>0</v>
      </c>
      <c r="F1099" t="n">
        <v>0</v>
      </c>
      <c r="G1099" t="n">
        <v>0</v>
      </c>
      <c r="H1099" t="n">
        <v>0</v>
      </c>
      <c r="I1099" t="n">
        <v>0</v>
      </c>
      <c r="J1099" t="n">
        <v>0</v>
      </c>
      <c r="K1099" t="n">
        <v>0</v>
      </c>
      <c r="L1099" t="n">
        <v>0</v>
      </c>
      <c r="M1099" t="n">
        <v>0</v>
      </c>
      <c r="N1099" t="n">
        <v>0</v>
      </c>
      <c r="P1099" s="27" t="inlineStr">
        <is>
          <t>100%</t>
        </is>
      </c>
      <c r="R1099" t="inlineStr">
        <is>
          <t>Bhiwandi</t>
        </is>
      </c>
      <c r="S1099" t="inlineStr">
        <is>
          <t>West</t>
        </is>
      </c>
      <c r="T1099" s="9">
        <f>VLOOKUP(A1099,Sku_list!$A$1:$D$2323,3,0)</f>
        <v/>
      </c>
      <c r="U1099" s="9">
        <f>VLOOKUP(A1099,Sku_list!$A$1:$D$2323,4,0)*(F1099/1000000*12)</f>
        <v/>
      </c>
      <c r="V1099" s="9">
        <f>VLOOKUP(A1099,Sku_list!$A$1:$D$2323,4,0)*(H1099/1000000*12)</f>
        <v/>
      </c>
      <c r="W1099" s="9">
        <f>VLOOKUP(A1099,Sku_list!$A$1:$D$2323,4,0)*(J1099/1000000*12)</f>
        <v/>
      </c>
      <c r="X1099" s="9">
        <f>VLOOKUP(A1099,Sku_list!$A$1:$D$2323,4,0)*(L1099/1000000*12)</f>
        <v/>
      </c>
      <c r="Y1099" s="9">
        <f>VLOOKUP(A1099,Sku_list!$A$1:$E$2323,5,0)*((J1099+F1099)/1000000000)</f>
        <v/>
      </c>
      <c r="Z1099" t="n">
        <v>166</v>
      </c>
      <c r="AC1099" s="27">
        <f>(DAY(TODAY())+AB1099)/30</f>
        <v/>
      </c>
    </row>
    <row r="1100">
      <c r="A1100" t="n">
        <v>61009365</v>
      </c>
      <c r="B1100" t="inlineStr">
        <is>
          <t>Colgate Mouthwash</t>
        </is>
      </c>
      <c r="C1100" t="inlineStr">
        <is>
          <t>IN82</t>
        </is>
      </c>
      <c r="D1100" t="n">
        <v>0</v>
      </c>
      <c r="E1100" t="n">
        <v>0</v>
      </c>
      <c r="F1100" t="n">
        <v>0</v>
      </c>
      <c r="G1100" t="n">
        <v>0</v>
      </c>
      <c r="H1100" t="n">
        <v>0</v>
      </c>
      <c r="I1100" t="n">
        <v>0</v>
      </c>
      <c r="J1100" t="n">
        <v>0</v>
      </c>
      <c r="K1100" t="n">
        <v>0</v>
      </c>
      <c r="L1100" t="n">
        <v>0</v>
      </c>
      <c r="M1100" t="n">
        <v>0</v>
      </c>
      <c r="N1100" t="n">
        <v>0</v>
      </c>
      <c r="P1100" s="27" t="inlineStr">
        <is>
          <t>100%</t>
        </is>
      </c>
      <c r="R1100" t="inlineStr">
        <is>
          <t>DC</t>
        </is>
      </c>
      <c r="S1100" t="inlineStr">
        <is>
          <t>West DC</t>
        </is>
      </c>
      <c r="T1100" s="9">
        <f>VLOOKUP(A1100,Sku_list!$A$1:$D$2323,3,0)</f>
        <v/>
      </c>
      <c r="U1100" s="9">
        <f>VLOOKUP(A1100,Sku_list!$A$1:$D$2323,4,0)*(F1100/1000000*12)</f>
        <v/>
      </c>
      <c r="V1100" s="9">
        <f>VLOOKUP(A1100,Sku_list!$A$1:$D$2323,4,0)*(H1100/1000000*12)</f>
        <v/>
      </c>
      <c r="W1100" s="9">
        <f>VLOOKUP(A1100,Sku_list!$A$1:$D$2323,4,0)*(J1100/1000000*12)</f>
        <v/>
      </c>
      <c r="X1100" s="9">
        <f>VLOOKUP(A1100,Sku_list!$A$1:$D$2323,4,0)*(L1100/1000000*12)</f>
        <v/>
      </c>
      <c r="Y1100" s="9">
        <f>VLOOKUP(A1100,Sku_list!$A$1:$E$2323,5,0)*((J1100+F1100)/1000000000)</f>
        <v/>
      </c>
      <c r="Z1100" t="n">
        <v>2</v>
      </c>
      <c r="AC1100" s="27">
        <f>(DAY(TODAY())+AB1100)/30</f>
        <v/>
      </c>
    </row>
    <row r="1101">
      <c r="A1101" t="n">
        <v>61009365</v>
      </c>
      <c r="B1101" t="inlineStr">
        <is>
          <t>Colgate Mouthwash</t>
        </is>
      </c>
      <c r="C1101" t="inlineStr">
        <is>
          <t>IN83</t>
        </is>
      </c>
      <c r="D1101" t="n">
        <v>0</v>
      </c>
      <c r="E1101" t="n">
        <v>0</v>
      </c>
      <c r="F1101" t="n">
        <v>0</v>
      </c>
      <c r="G1101" t="n">
        <v>0</v>
      </c>
      <c r="H1101" t="n">
        <v>0</v>
      </c>
      <c r="I1101" t="n">
        <v>0</v>
      </c>
      <c r="J1101" t="n">
        <v>0</v>
      </c>
      <c r="K1101" t="n">
        <v>0</v>
      </c>
      <c r="L1101" t="n">
        <v>0</v>
      </c>
      <c r="M1101" t="n">
        <v>0</v>
      </c>
      <c r="N1101" t="n">
        <v>0</v>
      </c>
      <c r="P1101" s="27" t="inlineStr">
        <is>
          <t>100%</t>
        </is>
      </c>
      <c r="R1101" t="inlineStr">
        <is>
          <t>Aurangabad</t>
        </is>
      </c>
      <c r="S1101" t="inlineStr">
        <is>
          <t>West</t>
        </is>
      </c>
      <c r="T1101" s="9">
        <f>VLOOKUP(A1101,Sku_list!$A$1:$D$2323,3,0)</f>
        <v/>
      </c>
      <c r="U1101" s="9">
        <f>VLOOKUP(A1101,Sku_list!$A$1:$D$2323,4,0)*(F1101/1000000*12)</f>
        <v/>
      </c>
      <c r="V1101" s="9">
        <f>VLOOKUP(A1101,Sku_list!$A$1:$D$2323,4,0)*(H1101/1000000*12)</f>
        <v/>
      </c>
      <c r="W1101" s="9">
        <f>VLOOKUP(A1101,Sku_list!$A$1:$D$2323,4,0)*(J1101/1000000*12)</f>
        <v/>
      </c>
      <c r="X1101" s="9">
        <f>VLOOKUP(A1101,Sku_list!$A$1:$D$2323,4,0)*(L1101/1000000*12)</f>
        <v/>
      </c>
      <c r="Y1101" s="9">
        <f>VLOOKUP(A1101,Sku_list!$A$1:$E$2323,5,0)*((J1101+F1101)/1000000000)</f>
        <v/>
      </c>
      <c r="Z1101" t="n">
        <v>38</v>
      </c>
      <c r="AC1101" s="27">
        <f>(DAY(TODAY())+AB1101)/30</f>
        <v/>
      </c>
    </row>
    <row r="1102">
      <c r="A1102" t="n">
        <v>61009365</v>
      </c>
      <c r="B1102" t="inlineStr">
        <is>
          <t>Colgate Mouthwash</t>
        </is>
      </c>
      <c r="C1102" t="inlineStr">
        <is>
          <t>IN84</t>
        </is>
      </c>
      <c r="D1102" t="n">
        <v>0</v>
      </c>
      <c r="E1102" t="n">
        <v>0</v>
      </c>
      <c r="F1102" t="n">
        <v>0</v>
      </c>
      <c r="G1102" t="n">
        <v>0</v>
      </c>
      <c r="H1102" t="n">
        <v>0</v>
      </c>
      <c r="I1102" t="n">
        <v>0</v>
      </c>
      <c r="J1102" t="n">
        <v>0</v>
      </c>
      <c r="K1102" t="n">
        <v>0</v>
      </c>
      <c r="L1102" t="n">
        <v>0</v>
      </c>
      <c r="M1102" t="n">
        <v>0</v>
      </c>
      <c r="N1102" t="n">
        <v>0</v>
      </c>
      <c r="P1102" s="27" t="inlineStr"/>
      <c r="R1102" t="inlineStr">
        <is>
          <t>Raipur</t>
        </is>
      </c>
      <c r="S1102" t="inlineStr">
        <is>
          <t>East</t>
        </is>
      </c>
      <c r="T1102" s="9">
        <f>VLOOKUP(A1102,Sku_list!$A$1:$D$2323,3,0)</f>
        <v/>
      </c>
      <c r="U1102" s="9">
        <f>VLOOKUP(A1102,Sku_list!$A$1:$D$2323,4,0)*(F1102/1000000*12)</f>
        <v/>
      </c>
      <c r="V1102" s="9">
        <f>VLOOKUP(A1102,Sku_list!$A$1:$D$2323,4,0)*(H1102/1000000*12)</f>
        <v/>
      </c>
      <c r="W1102" s="9">
        <f>VLOOKUP(A1102,Sku_list!$A$1:$D$2323,4,0)*(J1102/1000000*12)</f>
        <v/>
      </c>
      <c r="X1102" s="9">
        <f>VLOOKUP(A1102,Sku_list!$A$1:$D$2323,4,0)*(L1102/1000000*12)</f>
        <v/>
      </c>
      <c r="Y1102" s="9">
        <f>VLOOKUP(A1102,Sku_list!$A$1:$E$2323,5,0)*((J1102+F1102)/1000000000)</f>
        <v/>
      </c>
      <c r="Z1102" t="n">
        <v>0</v>
      </c>
      <c r="AC1102" s="27">
        <f>(DAY(TODAY())+AB1102)/30</f>
        <v/>
      </c>
    </row>
    <row r="1103">
      <c r="A1103" t="n">
        <v>61009365</v>
      </c>
      <c r="B1103" t="inlineStr">
        <is>
          <t>Colgate Mouthwash</t>
        </is>
      </c>
      <c r="C1103" t="inlineStr">
        <is>
          <t>IN85</t>
        </is>
      </c>
      <c r="D1103" t="n">
        <v>0</v>
      </c>
      <c r="E1103" t="n">
        <v>0</v>
      </c>
      <c r="F1103" t="n">
        <v>0</v>
      </c>
      <c r="G1103" t="n">
        <v>0</v>
      </c>
      <c r="H1103" t="n">
        <v>0</v>
      </c>
      <c r="I1103" t="n">
        <v>0</v>
      </c>
      <c r="J1103" t="n">
        <v>0</v>
      </c>
      <c r="K1103" t="n">
        <v>0</v>
      </c>
      <c r="L1103" t="n">
        <v>0</v>
      </c>
      <c r="M1103" t="n">
        <v>0</v>
      </c>
      <c r="N1103" t="n">
        <v>0</v>
      </c>
      <c r="P1103" s="27" t="inlineStr"/>
      <c r="R1103" t="inlineStr">
        <is>
          <t>Tripura</t>
        </is>
      </c>
      <c r="S1103" t="inlineStr">
        <is>
          <t>East</t>
        </is>
      </c>
      <c r="T1103" s="9">
        <f>VLOOKUP(A1103,Sku_list!$A$1:$D$2323,3,0)</f>
        <v/>
      </c>
      <c r="U1103" s="9">
        <f>VLOOKUP(A1103,Sku_list!$A$1:$D$2323,4,0)*(F1103/1000000*12)</f>
        <v/>
      </c>
      <c r="V1103" s="9">
        <f>VLOOKUP(A1103,Sku_list!$A$1:$D$2323,4,0)*(H1103/1000000*12)</f>
        <v/>
      </c>
      <c r="W1103" s="9">
        <f>VLOOKUP(A1103,Sku_list!$A$1:$D$2323,4,0)*(J1103/1000000*12)</f>
        <v/>
      </c>
      <c r="X1103" s="9">
        <f>VLOOKUP(A1103,Sku_list!$A$1:$D$2323,4,0)*(L1103/1000000*12)</f>
        <v/>
      </c>
      <c r="Y1103" s="9">
        <f>VLOOKUP(A1103,Sku_list!$A$1:$E$2323,5,0)*((J1103+F1103)/1000000000)</f>
        <v/>
      </c>
      <c r="Z1103" t="n">
        <v>0</v>
      </c>
      <c r="AC1103" s="27">
        <f>(DAY(TODAY())+AB1103)/30</f>
        <v/>
      </c>
    </row>
    <row r="1104">
      <c r="A1104" t="n">
        <v>61009365</v>
      </c>
      <c r="B1104" t="inlineStr">
        <is>
          <t>Colgate Mouthwash</t>
        </is>
      </c>
      <c r="C1104" t="inlineStr">
        <is>
          <t>IN86</t>
        </is>
      </c>
      <c r="D1104" t="n">
        <v>0</v>
      </c>
      <c r="E1104" t="n">
        <v>0</v>
      </c>
      <c r="F1104" t="n">
        <v>0</v>
      </c>
      <c r="G1104" t="n">
        <v>0</v>
      </c>
      <c r="H1104" t="n">
        <v>0</v>
      </c>
      <c r="I1104" t="n">
        <v>0</v>
      </c>
      <c r="J1104" t="n">
        <v>0</v>
      </c>
      <c r="K1104" t="n">
        <v>0</v>
      </c>
      <c r="L1104" t="n">
        <v>0</v>
      </c>
      <c r="M1104" t="n">
        <v>0</v>
      </c>
      <c r="N1104" t="n">
        <v>0</v>
      </c>
      <c r="P1104" s="27" t="inlineStr"/>
      <c r="R1104" t="inlineStr">
        <is>
          <t>Ranchi</t>
        </is>
      </c>
      <c r="S1104" t="inlineStr">
        <is>
          <t>East</t>
        </is>
      </c>
      <c r="T1104" s="9">
        <f>VLOOKUP(A1104,Sku_list!$A$1:$D$2323,3,0)</f>
        <v/>
      </c>
      <c r="U1104" s="9">
        <f>VLOOKUP(A1104,Sku_list!$A$1:$D$2323,4,0)*(F1104/1000000*12)</f>
        <v/>
      </c>
      <c r="V1104" s="9">
        <f>VLOOKUP(A1104,Sku_list!$A$1:$D$2323,4,0)*(H1104/1000000*12)</f>
        <v/>
      </c>
      <c r="W1104" s="9">
        <f>VLOOKUP(A1104,Sku_list!$A$1:$D$2323,4,0)*(J1104/1000000*12)</f>
        <v/>
      </c>
      <c r="X1104" s="9">
        <f>VLOOKUP(A1104,Sku_list!$A$1:$D$2323,4,0)*(L1104/1000000*12)</f>
        <v/>
      </c>
      <c r="Y1104" s="9">
        <f>VLOOKUP(A1104,Sku_list!$A$1:$E$2323,5,0)*((J1104+F1104)/1000000000)</f>
        <v/>
      </c>
      <c r="Z1104" t="n">
        <v>0</v>
      </c>
      <c r="AC1104" s="27">
        <f>(DAY(TODAY())+AB1104)/30</f>
        <v/>
      </c>
    </row>
    <row r="1105">
      <c r="A1105" t="n">
        <v>61009365</v>
      </c>
      <c r="B1105" t="inlineStr">
        <is>
          <t>Colgate Mouthwash</t>
        </is>
      </c>
      <c r="C1105" t="inlineStr">
        <is>
          <t>IN87</t>
        </is>
      </c>
      <c r="D1105" t="n">
        <v>0</v>
      </c>
      <c r="E1105" t="n">
        <v>0</v>
      </c>
      <c r="F1105" t="n">
        <v>0</v>
      </c>
      <c r="G1105" t="n">
        <v>0</v>
      </c>
      <c r="H1105" t="n">
        <v>0</v>
      </c>
      <c r="I1105" t="n">
        <v>0</v>
      </c>
      <c r="J1105" t="n">
        <v>0</v>
      </c>
      <c r="K1105" t="n">
        <v>0</v>
      </c>
      <c r="L1105" t="n">
        <v>0</v>
      </c>
      <c r="M1105" t="n">
        <v>0</v>
      </c>
      <c r="N1105" t="n">
        <v>0</v>
      </c>
      <c r="P1105" s="27" t="inlineStr">
        <is>
          <t>100%</t>
        </is>
      </c>
      <c r="R1105" t="inlineStr">
        <is>
          <t>Vijaywada</t>
        </is>
      </c>
      <c r="S1105" t="inlineStr">
        <is>
          <t>South</t>
        </is>
      </c>
      <c r="T1105" s="9">
        <f>VLOOKUP(A1105,Sku_list!$A$1:$D$2323,3,0)</f>
        <v/>
      </c>
      <c r="U1105" s="9">
        <f>VLOOKUP(A1105,Sku_list!$A$1:$D$2323,4,0)*(F1105/1000000*12)</f>
        <v/>
      </c>
      <c r="V1105" s="9">
        <f>VLOOKUP(A1105,Sku_list!$A$1:$D$2323,4,0)*(H1105/1000000*12)</f>
        <v/>
      </c>
      <c r="W1105" s="9">
        <f>VLOOKUP(A1105,Sku_list!$A$1:$D$2323,4,0)*(J1105/1000000*12)</f>
        <v/>
      </c>
      <c r="X1105" s="9">
        <f>VLOOKUP(A1105,Sku_list!$A$1:$D$2323,4,0)*(L1105/1000000*12)</f>
        <v/>
      </c>
      <c r="Y1105" s="9">
        <f>VLOOKUP(A1105,Sku_list!$A$1:$E$2323,5,0)*((J1105+F1105)/1000000000)</f>
        <v/>
      </c>
      <c r="Z1105" t="n">
        <v>268</v>
      </c>
      <c r="AC1105" s="27">
        <f>(DAY(TODAY())+AB1105)/30</f>
        <v/>
      </c>
    </row>
    <row r="1106">
      <c r="A1106" t="n">
        <v>61009365</v>
      </c>
      <c r="B1106" t="inlineStr">
        <is>
          <t>Colgate Mouthwash</t>
        </is>
      </c>
      <c r="C1106" t="inlineStr">
        <is>
          <t>IN88</t>
        </is>
      </c>
      <c r="D1106" t="n">
        <v>0</v>
      </c>
      <c r="E1106" t="n">
        <v>0</v>
      </c>
      <c r="F1106" t="n">
        <v>0</v>
      </c>
      <c r="G1106" t="n">
        <v>0</v>
      </c>
      <c r="H1106" t="n">
        <v>0</v>
      </c>
      <c r="I1106" t="n">
        <v>0</v>
      </c>
      <c r="J1106" t="n">
        <v>0</v>
      </c>
      <c r="K1106" t="n">
        <v>0</v>
      </c>
      <c r="L1106" t="n">
        <v>0</v>
      </c>
      <c r="M1106" t="n">
        <v>0</v>
      </c>
      <c r="N1106" t="n">
        <v>0</v>
      </c>
      <c r="P1106" s="27" t="inlineStr"/>
      <c r="R1106" t="inlineStr">
        <is>
          <t>Uttaranchal</t>
        </is>
      </c>
      <c r="S1106" t="inlineStr">
        <is>
          <t>North</t>
        </is>
      </c>
      <c r="T1106" s="9">
        <f>VLOOKUP(A1106,Sku_list!$A$1:$D$2323,3,0)</f>
        <v/>
      </c>
      <c r="U1106" s="9">
        <f>VLOOKUP(A1106,Sku_list!$A$1:$D$2323,4,0)*(F1106/1000000*12)</f>
        <v/>
      </c>
      <c r="V1106" s="9">
        <f>VLOOKUP(A1106,Sku_list!$A$1:$D$2323,4,0)*(H1106/1000000*12)</f>
        <v/>
      </c>
      <c r="W1106" s="9">
        <f>VLOOKUP(A1106,Sku_list!$A$1:$D$2323,4,0)*(J1106/1000000*12)</f>
        <v/>
      </c>
      <c r="X1106" s="9">
        <f>VLOOKUP(A1106,Sku_list!$A$1:$D$2323,4,0)*(L1106/1000000*12)</f>
        <v/>
      </c>
      <c r="Y1106" s="9">
        <f>VLOOKUP(A1106,Sku_list!$A$1:$E$2323,5,0)*((J1106+F1106)/1000000000)</f>
        <v/>
      </c>
      <c r="Z1106" t="n">
        <v>0</v>
      </c>
      <c r="AC1106" s="27">
        <f>(DAY(TODAY())+AB1106)/30</f>
        <v/>
      </c>
    </row>
    <row r="1107">
      <c r="A1107" t="n">
        <v>61009365</v>
      </c>
      <c r="B1107" t="inlineStr">
        <is>
          <t>Colgate Mouthwash</t>
        </is>
      </c>
      <c r="C1107" t="inlineStr">
        <is>
          <t>IN89</t>
        </is>
      </c>
      <c r="D1107" t="n">
        <v>0</v>
      </c>
      <c r="E1107" t="n">
        <v>0</v>
      </c>
      <c r="F1107" t="n">
        <v>0</v>
      </c>
      <c r="G1107" t="n">
        <v>0</v>
      </c>
      <c r="H1107" t="n">
        <v>0</v>
      </c>
      <c r="I1107" t="n">
        <v>0</v>
      </c>
      <c r="J1107" t="n">
        <v>0</v>
      </c>
      <c r="K1107" t="n">
        <v>0</v>
      </c>
      <c r="L1107" t="n">
        <v>0</v>
      </c>
      <c r="M1107" t="n">
        <v>0</v>
      </c>
      <c r="N1107" t="n">
        <v>0</v>
      </c>
      <c r="P1107" s="27" t="inlineStr">
        <is>
          <t>100%</t>
        </is>
      </c>
      <c r="R1107" t="inlineStr">
        <is>
          <t>Hubli</t>
        </is>
      </c>
      <c r="S1107" t="inlineStr">
        <is>
          <t>South</t>
        </is>
      </c>
      <c r="T1107" s="9">
        <f>VLOOKUP(A1107,Sku_list!$A$1:$D$2323,3,0)</f>
        <v/>
      </c>
      <c r="U1107" s="9">
        <f>VLOOKUP(A1107,Sku_list!$A$1:$D$2323,4,0)*(F1107/1000000*12)</f>
        <v/>
      </c>
      <c r="V1107" s="9">
        <f>VLOOKUP(A1107,Sku_list!$A$1:$D$2323,4,0)*(H1107/1000000*12)</f>
        <v/>
      </c>
      <c r="W1107" s="9">
        <f>VLOOKUP(A1107,Sku_list!$A$1:$D$2323,4,0)*(J1107/1000000*12)</f>
        <v/>
      </c>
      <c r="X1107" s="9">
        <f>VLOOKUP(A1107,Sku_list!$A$1:$D$2323,4,0)*(L1107/1000000*12)</f>
        <v/>
      </c>
      <c r="Y1107" s="9">
        <f>VLOOKUP(A1107,Sku_list!$A$1:$E$2323,5,0)*((J1107+F1107)/1000000000)</f>
        <v/>
      </c>
      <c r="Z1107" t="n">
        <v>16</v>
      </c>
      <c r="AC1107" s="27">
        <f>(DAY(TODAY())+AB1107)/30</f>
        <v/>
      </c>
    </row>
    <row r="1108">
      <c r="A1108" t="n">
        <v>61009365</v>
      </c>
      <c r="B1108" t="inlineStr">
        <is>
          <t>Colgate Mouthwash</t>
        </is>
      </c>
      <c r="C1108" t="inlineStr">
        <is>
          <t>IN90</t>
        </is>
      </c>
      <c r="D1108" t="n">
        <v>0</v>
      </c>
      <c r="E1108" t="n">
        <v>0</v>
      </c>
      <c r="F1108" t="n">
        <v>0</v>
      </c>
      <c r="G1108" t="n">
        <v>0</v>
      </c>
      <c r="H1108" t="n">
        <v>0</v>
      </c>
      <c r="I1108" t="n">
        <v>0</v>
      </c>
      <c r="J1108" t="n">
        <v>0</v>
      </c>
      <c r="K1108" t="n">
        <v>0</v>
      </c>
      <c r="L1108" t="n">
        <v>0</v>
      </c>
      <c r="M1108" t="n">
        <v>0</v>
      </c>
      <c r="N1108" t="n">
        <v>0</v>
      </c>
      <c r="P1108" s="27" t="inlineStr"/>
      <c r="R1108" t="inlineStr">
        <is>
          <t>Export</t>
        </is>
      </c>
      <c r="S1108" t="inlineStr">
        <is>
          <t>Exp-DC</t>
        </is>
      </c>
      <c r="T1108" s="9">
        <f>VLOOKUP(A1108,Sku_list!$A$1:$D$2323,3,0)</f>
        <v/>
      </c>
      <c r="U1108" s="9">
        <f>VLOOKUP(A1108,Sku_list!$A$1:$D$2323,4,0)*(F1108/1000000*12)</f>
        <v/>
      </c>
      <c r="V1108" s="9">
        <f>VLOOKUP(A1108,Sku_list!$A$1:$D$2323,4,0)*(H1108/1000000*12)</f>
        <v/>
      </c>
      <c r="W1108" s="9">
        <f>VLOOKUP(A1108,Sku_list!$A$1:$D$2323,4,0)*(J1108/1000000*12)</f>
        <v/>
      </c>
      <c r="X1108" s="9">
        <f>VLOOKUP(A1108,Sku_list!$A$1:$D$2323,4,0)*(L1108/1000000*12)</f>
        <v/>
      </c>
      <c r="Y1108" s="9">
        <f>VLOOKUP(A1108,Sku_list!$A$1:$E$2323,5,0)*((J1108+F1108)/1000000000)</f>
        <v/>
      </c>
      <c r="Z1108" t="n">
        <v>0</v>
      </c>
      <c r="AC1108" s="27">
        <f>(DAY(TODAY())+AB1108)/30</f>
        <v/>
      </c>
    </row>
    <row r="1109">
      <c r="A1109" t="n">
        <v>61009365</v>
      </c>
      <c r="B1109" t="inlineStr">
        <is>
          <t>Colgate Mouthwash</t>
        </is>
      </c>
      <c r="C1109" t="inlineStr">
        <is>
          <t>IN91</t>
        </is>
      </c>
      <c r="D1109" t="n">
        <v>0</v>
      </c>
      <c r="E1109" t="n">
        <v>0</v>
      </c>
      <c r="F1109" t="n">
        <v>0</v>
      </c>
      <c r="G1109" t="n">
        <v>0</v>
      </c>
      <c r="H1109" t="n">
        <v>0</v>
      </c>
      <c r="I1109" t="n">
        <v>0</v>
      </c>
      <c r="J1109" t="n">
        <v>0</v>
      </c>
      <c r="K1109" t="n">
        <v>0</v>
      </c>
      <c r="L1109" t="n">
        <v>0</v>
      </c>
      <c r="M1109" t="n">
        <v>0</v>
      </c>
      <c r="N1109" t="n">
        <v>0</v>
      </c>
      <c r="P1109" s="27" t="inlineStr">
        <is>
          <t>100%</t>
        </is>
      </c>
      <c r="R1109" t="inlineStr">
        <is>
          <t>Siliguri</t>
        </is>
      </c>
      <c r="S1109" t="inlineStr">
        <is>
          <t>East</t>
        </is>
      </c>
      <c r="T1109" s="9">
        <f>VLOOKUP(A1109,Sku_list!$A$1:$D$2323,3,0)</f>
        <v/>
      </c>
      <c r="U1109" s="9">
        <f>VLOOKUP(A1109,Sku_list!$A$1:$D$2323,4,0)*(F1109/1000000*12)</f>
        <v/>
      </c>
      <c r="V1109" s="9">
        <f>VLOOKUP(A1109,Sku_list!$A$1:$D$2323,4,0)*(H1109/1000000*12)</f>
        <v/>
      </c>
      <c r="W1109" s="9">
        <f>VLOOKUP(A1109,Sku_list!$A$1:$D$2323,4,0)*(J1109/1000000*12)</f>
        <v/>
      </c>
      <c r="X1109" s="9">
        <f>VLOOKUP(A1109,Sku_list!$A$1:$D$2323,4,0)*(L1109/1000000*12)</f>
        <v/>
      </c>
      <c r="Y1109" s="9">
        <f>VLOOKUP(A1109,Sku_list!$A$1:$E$2323,5,0)*((J1109+F1109)/1000000000)</f>
        <v/>
      </c>
      <c r="Z1109" t="n">
        <v>22</v>
      </c>
      <c r="AC1109" s="27">
        <f>(DAY(TODAY())+AB1109)/30</f>
        <v/>
      </c>
    </row>
    <row r="1110">
      <c r="A1110" t="n">
        <v>61009365</v>
      </c>
      <c r="B1110" t="inlineStr">
        <is>
          <t>Colgate Mouthwash</t>
        </is>
      </c>
      <c r="C1110" t="inlineStr">
        <is>
          <t>IN95</t>
        </is>
      </c>
      <c r="D1110" t="n">
        <v>0</v>
      </c>
      <c r="E1110" t="n">
        <v>0</v>
      </c>
      <c r="F1110" t="n">
        <v>0</v>
      </c>
      <c r="G1110" t="n">
        <v>0</v>
      </c>
      <c r="H1110" t="n">
        <v>0</v>
      </c>
      <c r="I1110" t="n">
        <v>0</v>
      </c>
      <c r="J1110" t="n">
        <v>0</v>
      </c>
      <c r="K1110" t="n">
        <v>0</v>
      </c>
      <c r="L1110" t="n">
        <v>0</v>
      </c>
      <c r="M1110" t="n">
        <v>0</v>
      </c>
      <c r="N1110" t="n">
        <v>0</v>
      </c>
      <c r="P1110" s="27" t="inlineStr"/>
      <c r="R1110" t="inlineStr">
        <is>
          <t>Hasangarh</t>
        </is>
      </c>
      <c r="S1110" t="inlineStr">
        <is>
          <t>North DC</t>
        </is>
      </c>
      <c r="T1110" s="9">
        <f>VLOOKUP(A1110,Sku_list!$A$1:$D$2323,3,0)</f>
        <v/>
      </c>
      <c r="U1110" s="9">
        <f>VLOOKUP(A1110,Sku_list!$A$1:$D$2323,4,0)*(F1110/1000000*12)</f>
        <v/>
      </c>
      <c r="V1110" s="9">
        <f>VLOOKUP(A1110,Sku_list!$A$1:$D$2323,4,0)*(H1110/1000000*12)</f>
        <v/>
      </c>
      <c r="W1110" s="9">
        <f>VLOOKUP(A1110,Sku_list!$A$1:$D$2323,4,0)*(J1110/1000000*12)</f>
        <v/>
      </c>
      <c r="X1110" s="9">
        <f>VLOOKUP(A1110,Sku_list!$A$1:$D$2323,4,0)*(L1110/1000000*12)</f>
        <v/>
      </c>
      <c r="Y1110" s="9">
        <f>VLOOKUP(A1110,Sku_list!$A$1:$E$2323,5,0)*((J1110+F1110)/1000000000)</f>
        <v/>
      </c>
      <c r="Z1110" t="n">
        <v>0</v>
      </c>
      <c r="AC1110" s="27">
        <f>(DAY(TODAY())+AB1110)/30</f>
        <v/>
      </c>
    </row>
    <row r="1111">
      <c r="A1111" t="n">
        <v>61009365</v>
      </c>
      <c r="B1111" t="inlineStr">
        <is>
          <t>Colgate Mouthwash</t>
        </is>
      </c>
      <c r="C1111" t="inlineStr">
        <is>
          <t>IN97</t>
        </is>
      </c>
      <c r="D1111" t="n">
        <v>0</v>
      </c>
      <c r="E1111" t="n">
        <v>0</v>
      </c>
      <c r="F1111" t="n">
        <v>0</v>
      </c>
      <c r="G1111" t="n">
        <v>0</v>
      </c>
      <c r="H1111" t="n">
        <v>0</v>
      </c>
      <c r="I1111" t="n">
        <v>0</v>
      </c>
      <c r="J1111" t="n">
        <v>0</v>
      </c>
      <c r="K1111" t="n">
        <v>0</v>
      </c>
      <c r="L1111" t="n">
        <v>0</v>
      </c>
      <c r="M1111" t="n">
        <v>0</v>
      </c>
      <c r="N1111" t="n">
        <v>0</v>
      </c>
      <c r="P1111" s="27" t="inlineStr"/>
      <c r="R1111" t="inlineStr">
        <is>
          <t>Hubli DC</t>
        </is>
      </c>
      <c r="S1111" t="inlineStr">
        <is>
          <t>South DC</t>
        </is>
      </c>
      <c r="T1111" s="9">
        <f>VLOOKUP(A1111,Sku_list!$A$1:$D$2323,3,0)</f>
        <v/>
      </c>
      <c r="U1111" s="9">
        <f>VLOOKUP(A1111,Sku_list!$A$1:$D$2323,4,0)*(F1111/1000000*12)</f>
        <v/>
      </c>
      <c r="V1111" s="9">
        <f>VLOOKUP(A1111,Sku_list!$A$1:$D$2323,4,0)*(H1111/1000000*12)</f>
        <v/>
      </c>
      <c r="W1111" s="9">
        <f>VLOOKUP(A1111,Sku_list!$A$1:$D$2323,4,0)*(J1111/1000000*12)</f>
        <v/>
      </c>
      <c r="X1111" s="9">
        <f>VLOOKUP(A1111,Sku_list!$A$1:$D$2323,4,0)*(L1111/1000000*12)</f>
        <v/>
      </c>
      <c r="Y1111" s="9">
        <f>VLOOKUP(A1111,Sku_list!$A$1:$E$2323,5,0)*((J1111+F1111)/1000000000)</f>
        <v/>
      </c>
      <c r="Z1111" t="n">
        <v>0</v>
      </c>
      <c r="AC1111" s="27">
        <f>(DAY(TODAY())+AB1111)/30</f>
        <v/>
      </c>
    </row>
    <row r="1112">
      <c r="A1112" t="n">
        <v>61009365</v>
      </c>
      <c r="B1112" t="inlineStr">
        <is>
          <t>Colgate Mouthwash</t>
        </is>
      </c>
      <c r="C1112" t="inlineStr">
        <is>
          <t>IN98</t>
        </is>
      </c>
      <c r="D1112" t="n">
        <v>0</v>
      </c>
      <c r="E1112" t="n">
        <v>0</v>
      </c>
      <c r="F1112" t="n">
        <v>0</v>
      </c>
      <c r="G1112" t="n">
        <v>0</v>
      </c>
      <c r="H1112" t="n">
        <v>0</v>
      </c>
      <c r="I1112" t="n">
        <v>0</v>
      </c>
      <c r="J1112" t="n">
        <v>0</v>
      </c>
      <c r="K1112" t="n">
        <v>0</v>
      </c>
      <c r="L1112" t="n">
        <v>0</v>
      </c>
      <c r="M1112" t="n">
        <v>0</v>
      </c>
      <c r="N1112" t="n">
        <v>0</v>
      </c>
      <c r="P1112" s="27" t="inlineStr"/>
      <c r="R1112" t="inlineStr">
        <is>
          <t>Calcutta DC</t>
        </is>
      </c>
      <c r="S1112" t="inlineStr">
        <is>
          <t>East DC</t>
        </is>
      </c>
      <c r="T1112" s="9">
        <f>VLOOKUP(A1112,Sku_list!$A$1:$D$2323,3,0)</f>
        <v/>
      </c>
      <c r="U1112" s="9">
        <f>VLOOKUP(A1112,Sku_list!$A$1:$D$2323,4,0)*(F1112/1000000*12)</f>
        <v/>
      </c>
      <c r="V1112" s="9">
        <f>VLOOKUP(A1112,Sku_list!$A$1:$D$2323,4,0)*(H1112/1000000*12)</f>
        <v/>
      </c>
      <c r="W1112" s="9">
        <f>VLOOKUP(A1112,Sku_list!$A$1:$D$2323,4,0)*(J1112/1000000*12)</f>
        <v/>
      </c>
      <c r="X1112" s="9">
        <f>VLOOKUP(A1112,Sku_list!$A$1:$D$2323,4,0)*(L1112/1000000*12)</f>
        <v/>
      </c>
      <c r="Y1112" s="9">
        <f>VLOOKUP(A1112,Sku_list!$A$1:$E$2323,5,0)*((J1112+F1112)/1000000000)</f>
        <v/>
      </c>
      <c r="Z1112" t="n">
        <v>0</v>
      </c>
      <c r="AC1112" s="27">
        <f>(DAY(TODAY())+AB1112)/30</f>
        <v/>
      </c>
    </row>
    <row r="1113">
      <c r="A1113" t="n">
        <v>61009365</v>
      </c>
      <c r="B1113" t="inlineStr">
        <is>
          <t>Colgate Mouthwash</t>
        </is>
      </c>
      <c r="C1113" t="inlineStr">
        <is>
          <t>IN99</t>
        </is>
      </c>
      <c r="D1113" t="n">
        <v>0</v>
      </c>
      <c r="E1113" t="n">
        <v>0</v>
      </c>
      <c r="F1113" t="n">
        <v>0</v>
      </c>
      <c r="G1113" t="n">
        <v>0</v>
      </c>
      <c r="H1113" t="n">
        <v>0</v>
      </c>
      <c r="I1113" t="n">
        <v>0</v>
      </c>
      <c r="J1113" t="n">
        <v>0</v>
      </c>
      <c r="K1113" t="n">
        <v>0</v>
      </c>
      <c r="L1113" t="n">
        <v>0</v>
      </c>
      <c r="M1113" t="n">
        <v>0</v>
      </c>
      <c r="N1113" t="n">
        <v>0</v>
      </c>
      <c r="P1113" s="27" t="inlineStr"/>
      <c r="R1113" t="inlineStr">
        <is>
          <t>Goa DC</t>
        </is>
      </c>
      <c r="S1113" t="inlineStr">
        <is>
          <t>Plant</t>
        </is>
      </c>
      <c r="T1113" s="9">
        <f>VLOOKUP(A1113,Sku_list!$A$1:$D$2323,3,0)</f>
        <v/>
      </c>
      <c r="U1113" s="9">
        <f>VLOOKUP(A1113,Sku_list!$A$1:$D$2323,4,0)*(F1113/1000000*12)</f>
        <v/>
      </c>
      <c r="V1113" s="9">
        <f>VLOOKUP(A1113,Sku_list!$A$1:$D$2323,4,0)*(H1113/1000000*12)</f>
        <v/>
      </c>
      <c r="W1113" s="9">
        <f>VLOOKUP(A1113,Sku_list!$A$1:$D$2323,4,0)*(J1113/1000000*12)</f>
        <v/>
      </c>
      <c r="X1113" s="9">
        <f>VLOOKUP(A1113,Sku_list!$A$1:$D$2323,4,0)*(L1113/1000000*12)</f>
        <v/>
      </c>
      <c r="Y1113" s="9">
        <f>VLOOKUP(A1113,Sku_list!$A$1:$E$2323,5,0)*((J1113+F1113)/1000000000)</f>
        <v/>
      </c>
      <c r="Z1113" t="n">
        <v>0</v>
      </c>
      <c r="AC1113" s="27">
        <f>(DAY(TODAY())+AB1113)/30</f>
        <v/>
      </c>
    </row>
    <row r="1114">
      <c r="A1114" t="inlineStr">
        <is>
          <t>IN00659A</t>
        </is>
      </c>
      <c r="B1114" t="inlineStr">
        <is>
          <t>Col Plax MW PM 60</t>
        </is>
      </c>
      <c r="C1114" t="inlineStr">
        <is>
          <t>IN59</t>
        </is>
      </c>
      <c r="D1114" t="n">
        <v>0</v>
      </c>
      <c r="E1114" t="n">
        <v>0</v>
      </c>
      <c r="F1114" t="n">
        <v>16</v>
      </c>
      <c r="G1114" t="n">
        <v>0</v>
      </c>
      <c r="H1114" t="n">
        <v>0</v>
      </c>
      <c r="I1114" t="n">
        <v>0</v>
      </c>
      <c r="J1114" t="n">
        <v>0</v>
      </c>
      <c r="K1114" t="n">
        <v>16</v>
      </c>
      <c r="L1114" t="n">
        <v>0</v>
      </c>
      <c r="M1114" t="n">
        <v>0</v>
      </c>
      <c r="N1114" t="n">
        <v>16</v>
      </c>
      <c r="P1114" s="27" t="inlineStr"/>
      <c r="R1114" t="inlineStr">
        <is>
          <t>Coimbatore</t>
        </is>
      </c>
      <c r="S1114" t="inlineStr">
        <is>
          <t>South</t>
        </is>
      </c>
      <c r="T1114" s="9">
        <f>VLOOKUP(A1114,Sku_list!$A$1:$D$2323,3,0)</f>
        <v/>
      </c>
      <c r="U1114" s="9">
        <f>VLOOKUP(A1114,Sku_list!$A$1:$D$2323,4,0)*(F1114/1000000*12)</f>
        <v/>
      </c>
      <c r="V1114" s="9">
        <f>VLOOKUP(A1114,Sku_list!$A$1:$D$2323,4,0)*(H1114/1000000*12)</f>
        <v/>
      </c>
      <c r="W1114" s="9">
        <f>VLOOKUP(A1114,Sku_list!$A$1:$D$2323,4,0)*(J1114/1000000*12)</f>
        <v/>
      </c>
      <c r="X1114" s="9">
        <f>VLOOKUP(A1114,Sku_list!$A$1:$D$2323,4,0)*(L1114/1000000*12)</f>
        <v/>
      </c>
      <c r="Y1114" s="9">
        <f>VLOOKUP(A1114,Sku_list!$A$1:$E$2323,5,0)*((J1114+F1114)/1000000000)</f>
        <v/>
      </c>
      <c r="Z1114" t="n">
        <v>0</v>
      </c>
      <c r="AC1114" s="27">
        <f>(DAY(TODAY())+AB1114)/30</f>
        <v/>
      </c>
    </row>
    <row r="1115">
      <c r="A1115" t="inlineStr">
        <is>
          <t>IN00659A</t>
        </is>
      </c>
      <c r="B1115" t="inlineStr">
        <is>
          <t>Col Plax MW PM 60</t>
        </is>
      </c>
      <c r="C1115" t="inlineStr">
        <is>
          <t>IN60</t>
        </is>
      </c>
      <c r="D1115" t="n">
        <v>0</v>
      </c>
      <c r="E1115" t="n">
        <v>0</v>
      </c>
      <c r="F1115" t="n">
        <v>0</v>
      </c>
      <c r="G1115" t="n">
        <v>0</v>
      </c>
      <c r="H1115" t="n">
        <v>0</v>
      </c>
      <c r="I1115" t="n">
        <v>0</v>
      </c>
      <c r="J1115" t="n">
        <v>136</v>
      </c>
      <c r="K1115" t="n">
        <v>136</v>
      </c>
      <c r="L1115" t="n">
        <v>0</v>
      </c>
      <c r="M1115" t="n">
        <v>0</v>
      </c>
      <c r="N1115" t="n">
        <v>136</v>
      </c>
      <c r="P1115" s="27" t="inlineStr"/>
      <c r="R1115" t="inlineStr">
        <is>
          <t>Mumbai</t>
        </is>
      </c>
      <c r="S1115" t="inlineStr">
        <is>
          <t>West</t>
        </is>
      </c>
      <c r="T1115" s="9">
        <f>VLOOKUP(A1115,Sku_list!$A$1:$D$2323,3,0)</f>
        <v/>
      </c>
      <c r="U1115" s="9">
        <f>VLOOKUP(A1115,Sku_list!$A$1:$D$2323,4,0)*(F1115/1000000*12)</f>
        <v/>
      </c>
      <c r="V1115" s="9">
        <f>VLOOKUP(A1115,Sku_list!$A$1:$D$2323,4,0)*(H1115/1000000*12)</f>
        <v/>
      </c>
      <c r="W1115" s="9">
        <f>VLOOKUP(A1115,Sku_list!$A$1:$D$2323,4,0)*(J1115/1000000*12)</f>
        <v/>
      </c>
      <c r="X1115" s="9">
        <f>VLOOKUP(A1115,Sku_list!$A$1:$D$2323,4,0)*(L1115/1000000*12)</f>
        <v/>
      </c>
      <c r="Y1115" s="9">
        <f>VLOOKUP(A1115,Sku_list!$A$1:$E$2323,5,0)*((J1115+F1115)/1000000000)</f>
        <v/>
      </c>
      <c r="Z1115" t="n">
        <v>0</v>
      </c>
      <c r="AC1115" s="27">
        <f>(DAY(TODAY())+AB1115)/30</f>
        <v/>
      </c>
    </row>
    <row r="1116">
      <c r="A1116" t="inlineStr">
        <is>
          <t>IN00659A</t>
        </is>
      </c>
      <c r="B1116" t="inlineStr">
        <is>
          <t>Col Plax MW PM 60</t>
        </is>
      </c>
      <c r="C1116" t="inlineStr">
        <is>
          <t>IN61</t>
        </is>
      </c>
      <c r="D1116" t="n">
        <v>0</v>
      </c>
      <c r="E1116" t="n">
        <v>0</v>
      </c>
      <c r="F1116" t="n">
        <v>0</v>
      </c>
      <c r="G1116" t="n">
        <v>0</v>
      </c>
      <c r="H1116" t="n">
        <v>0</v>
      </c>
      <c r="I1116" t="n">
        <v>0</v>
      </c>
      <c r="J1116" t="n">
        <v>184</v>
      </c>
      <c r="K1116" t="n">
        <v>184</v>
      </c>
      <c r="L1116" t="n">
        <v>0</v>
      </c>
      <c r="M1116" t="n">
        <v>0</v>
      </c>
      <c r="N1116" t="n">
        <v>184</v>
      </c>
      <c r="P1116" s="27" t="inlineStr"/>
      <c r="R1116" t="inlineStr">
        <is>
          <t>Delhi</t>
        </is>
      </c>
      <c r="S1116" t="inlineStr">
        <is>
          <t>North</t>
        </is>
      </c>
      <c r="T1116" s="9">
        <f>VLOOKUP(A1116,Sku_list!$A$1:$D$2323,3,0)</f>
        <v/>
      </c>
      <c r="U1116" s="9">
        <f>VLOOKUP(A1116,Sku_list!$A$1:$D$2323,4,0)*(F1116/1000000*12)</f>
        <v/>
      </c>
      <c r="V1116" s="9">
        <f>VLOOKUP(A1116,Sku_list!$A$1:$D$2323,4,0)*(H1116/1000000*12)</f>
        <v/>
      </c>
      <c r="W1116" s="9">
        <f>VLOOKUP(A1116,Sku_list!$A$1:$D$2323,4,0)*(J1116/1000000*12)</f>
        <v/>
      </c>
      <c r="X1116" s="9">
        <f>VLOOKUP(A1116,Sku_list!$A$1:$D$2323,4,0)*(L1116/1000000*12)</f>
        <v/>
      </c>
      <c r="Y1116" s="9">
        <f>VLOOKUP(A1116,Sku_list!$A$1:$E$2323,5,0)*((J1116+F1116)/1000000000)</f>
        <v/>
      </c>
      <c r="Z1116" t="n">
        <v>0</v>
      </c>
      <c r="AC1116" s="27">
        <f>(DAY(TODAY())+AB1116)/30</f>
        <v/>
      </c>
    </row>
    <row r="1117">
      <c r="A1117" t="inlineStr">
        <is>
          <t>IN00659A</t>
        </is>
      </c>
      <c r="B1117" t="inlineStr">
        <is>
          <t>Col Plax MW PM 60</t>
        </is>
      </c>
      <c r="C1117" t="inlineStr">
        <is>
          <t>IN62</t>
        </is>
      </c>
      <c r="D1117" t="n">
        <v>0</v>
      </c>
      <c r="E1117" t="n">
        <v>0</v>
      </c>
      <c r="F1117" t="n">
        <v>0</v>
      </c>
      <c r="G1117" t="n">
        <v>0</v>
      </c>
      <c r="H1117" t="n">
        <v>0</v>
      </c>
      <c r="I1117" t="n">
        <v>0</v>
      </c>
      <c r="J1117" t="n">
        <v>24</v>
      </c>
      <c r="K1117" t="n">
        <v>24</v>
      </c>
      <c r="L1117" t="n">
        <v>0</v>
      </c>
      <c r="M1117" t="n">
        <v>0</v>
      </c>
      <c r="N1117" t="n">
        <v>24</v>
      </c>
      <c r="P1117" s="27" t="inlineStr"/>
      <c r="R1117" t="inlineStr">
        <is>
          <t>Calcutta</t>
        </is>
      </c>
      <c r="S1117" t="inlineStr">
        <is>
          <t>East</t>
        </is>
      </c>
      <c r="T1117" s="9">
        <f>VLOOKUP(A1117,Sku_list!$A$1:$D$2323,3,0)</f>
        <v/>
      </c>
      <c r="U1117" s="9">
        <f>VLOOKUP(A1117,Sku_list!$A$1:$D$2323,4,0)*(F1117/1000000*12)</f>
        <v/>
      </c>
      <c r="V1117" s="9">
        <f>VLOOKUP(A1117,Sku_list!$A$1:$D$2323,4,0)*(H1117/1000000*12)</f>
        <v/>
      </c>
      <c r="W1117" s="9">
        <f>VLOOKUP(A1117,Sku_list!$A$1:$D$2323,4,0)*(J1117/1000000*12)</f>
        <v/>
      </c>
      <c r="X1117" s="9">
        <f>VLOOKUP(A1117,Sku_list!$A$1:$D$2323,4,0)*(L1117/1000000*12)</f>
        <v/>
      </c>
      <c r="Y1117" s="9">
        <f>VLOOKUP(A1117,Sku_list!$A$1:$E$2323,5,0)*((J1117+F1117)/1000000000)</f>
        <v/>
      </c>
      <c r="Z1117" t="n">
        <v>0</v>
      </c>
      <c r="AC1117" s="27">
        <f>(DAY(TODAY())+AB1117)/30</f>
        <v/>
      </c>
    </row>
    <row r="1118">
      <c r="A1118" t="inlineStr">
        <is>
          <t>IN00659A</t>
        </is>
      </c>
      <c r="B1118" t="inlineStr">
        <is>
          <t>Col Plax MW PM 60</t>
        </is>
      </c>
      <c r="C1118" t="inlineStr">
        <is>
          <t>IN63</t>
        </is>
      </c>
      <c r="D1118" t="n">
        <v>0</v>
      </c>
      <c r="E1118" t="n">
        <v>0</v>
      </c>
      <c r="F1118" t="n">
        <v>0</v>
      </c>
      <c r="G1118" t="n">
        <v>0</v>
      </c>
      <c r="H1118" t="n">
        <v>0</v>
      </c>
      <c r="I1118" t="n">
        <v>0</v>
      </c>
      <c r="J1118" t="n">
        <v>0</v>
      </c>
      <c r="K1118" t="n">
        <v>0</v>
      </c>
      <c r="L1118" t="n">
        <v>0</v>
      </c>
      <c r="M1118" t="n">
        <v>0</v>
      </c>
      <c r="N1118" t="n">
        <v>0</v>
      </c>
      <c r="P1118" s="27" t="inlineStr"/>
      <c r="R1118" t="inlineStr">
        <is>
          <t>Trichy</t>
        </is>
      </c>
      <c r="S1118" t="inlineStr">
        <is>
          <t>South</t>
        </is>
      </c>
      <c r="T1118" s="9">
        <f>VLOOKUP(A1118,Sku_list!$A$1:$D$2323,3,0)</f>
        <v/>
      </c>
      <c r="U1118" s="9">
        <f>VLOOKUP(A1118,Sku_list!$A$1:$D$2323,4,0)*(F1118/1000000*12)</f>
        <v/>
      </c>
      <c r="V1118" s="9">
        <f>VLOOKUP(A1118,Sku_list!$A$1:$D$2323,4,0)*(H1118/1000000*12)</f>
        <v/>
      </c>
      <c r="W1118" s="9">
        <f>VLOOKUP(A1118,Sku_list!$A$1:$D$2323,4,0)*(J1118/1000000*12)</f>
        <v/>
      </c>
      <c r="X1118" s="9">
        <f>VLOOKUP(A1118,Sku_list!$A$1:$D$2323,4,0)*(L1118/1000000*12)</f>
        <v/>
      </c>
      <c r="Y1118" s="9">
        <f>VLOOKUP(A1118,Sku_list!$A$1:$E$2323,5,0)*((J1118+F1118)/1000000000)</f>
        <v/>
      </c>
      <c r="Z1118" t="n">
        <v>0</v>
      </c>
      <c r="AC1118" s="27">
        <f>(DAY(TODAY())+AB1118)/30</f>
        <v/>
      </c>
    </row>
    <row r="1119">
      <c r="A1119" t="inlineStr">
        <is>
          <t>IN00659A</t>
        </is>
      </c>
      <c r="B1119" t="inlineStr">
        <is>
          <t>Col Plax MW PM 60</t>
        </is>
      </c>
      <c r="C1119" t="inlineStr">
        <is>
          <t>IN64</t>
        </is>
      </c>
      <c r="D1119" t="n">
        <v>0</v>
      </c>
      <c r="E1119" t="n">
        <v>0</v>
      </c>
      <c r="F1119" t="n">
        <v>0</v>
      </c>
      <c r="G1119" t="n">
        <v>0</v>
      </c>
      <c r="H1119" t="n">
        <v>0</v>
      </c>
      <c r="I1119" t="n">
        <v>0</v>
      </c>
      <c r="J1119" t="n">
        <v>88</v>
      </c>
      <c r="K1119" t="n">
        <v>88</v>
      </c>
      <c r="L1119" t="n">
        <v>0</v>
      </c>
      <c r="M1119" t="n">
        <v>0</v>
      </c>
      <c r="N1119" t="n">
        <v>88</v>
      </c>
      <c r="P1119" s="27" t="inlineStr"/>
      <c r="R1119" t="inlineStr">
        <is>
          <t>Chennai</t>
        </is>
      </c>
      <c r="S1119" t="inlineStr">
        <is>
          <t>South</t>
        </is>
      </c>
      <c r="T1119" s="9">
        <f>VLOOKUP(A1119,Sku_list!$A$1:$D$2323,3,0)</f>
        <v/>
      </c>
      <c r="U1119" s="9">
        <f>VLOOKUP(A1119,Sku_list!$A$1:$D$2323,4,0)*(F1119/1000000*12)</f>
        <v/>
      </c>
      <c r="V1119" s="9">
        <f>VLOOKUP(A1119,Sku_list!$A$1:$D$2323,4,0)*(H1119/1000000*12)</f>
        <v/>
      </c>
      <c r="W1119" s="9">
        <f>VLOOKUP(A1119,Sku_list!$A$1:$D$2323,4,0)*(J1119/1000000*12)</f>
        <v/>
      </c>
      <c r="X1119" s="9">
        <f>VLOOKUP(A1119,Sku_list!$A$1:$D$2323,4,0)*(L1119/1000000*12)</f>
        <v/>
      </c>
      <c r="Y1119" s="9">
        <f>VLOOKUP(A1119,Sku_list!$A$1:$E$2323,5,0)*((J1119+F1119)/1000000000)</f>
        <v/>
      </c>
      <c r="Z1119" t="n">
        <v>0</v>
      </c>
      <c r="AC1119" s="27">
        <f>(DAY(TODAY())+AB1119)/30</f>
        <v/>
      </c>
    </row>
    <row r="1120">
      <c r="A1120" t="inlineStr">
        <is>
          <t>IN00659A</t>
        </is>
      </c>
      <c r="B1120" t="inlineStr">
        <is>
          <t>Col Plax MW PM 60</t>
        </is>
      </c>
      <c r="C1120" t="inlineStr">
        <is>
          <t>IN65</t>
        </is>
      </c>
      <c r="D1120" t="n">
        <v>0</v>
      </c>
      <c r="E1120" t="n">
        <v>0</v>
      </c>
      <c r="F1120" t="n">
        <v>0</v>
      </c>
      <c r="G1120" t="n">
        <v>0</v>
      </c>
      <c r="H1120" t="n">
        <v>0</v>
      </c>
      <c r="I1120" t="n">
        <v>0</v>
      </c>
      <c r="J1120" t="n">
        <v>160</v>
      </c>
      <c r="K1120" t="n">
        <v>160</v>
      </c>
      <c r="L1120" t="n">
        <v>0</v>
      </c>
      <c r="M1120" t="n">
        <v>0</v>
      </c>
      <c r="N1120" t="n">
        <v>160</v>
      </c>
      <c r="P1120" s="27" t="inlineStr"/>
      <c r="R1120" t="inlineStr">
        <is>
          <t>Kanpur</t>
        </is>
      </c>
      <c r="S1120" t="inlineStr">
        <is>
          <t>North</t>
        </is>
      </c>
      <c r="T1120" s="9">
        <f>VLOOKUP(A1120,Sku_list!$A$1:$D$2323,3,0)</f>
        <v/>
      </c>
      <c r="U1120" s="9">
        <f>VLOOKUP(A1120,Sku_list!$A$1:$D$2323,4,0)*(F1120/1000000*12)</f>
        <v/>
      </c>
      <c r="V1120" s="9">
        <f>VLOOKUP(A1120,Sku_list!$A$1:$D$2323,4,0)*(H1120/1000000*12)</f>
        <v/>
      </c>
      <c r="W1120" s="9">
        <f>VLOOKUP(A1120,Sku_list!$A$1:$D$2323,4,0)*(J1120/1000000*12)</f>
        <v/>
      </c>
      <c r="X1120" s="9">
        <f>VLOOKUP(A1120,Sku_list!$A$1:$D$2323,4,0)*(L1120/1000000*12)</f>
        <v/>
      </c>
      <c r="Y1120" s="9">
        <f>VLOOKUP(A1120,Sku_list!$A$1:$E$2323,5,0)*((J1120+F1120)/1000000000)</f>
        <v/>
      </c>
      <c r="Z1120" t="n">
        <v>0</v>
      </c>
      <c r="AC1120" s="27">
        <f>(DAY(TODAY())+AB1120)/30</f>
        <v/>
      </c>
    </row>
    <row r="1121">
      <c r="A1121" t="inlineStr">
        <is>
          <t>IN00659A</t>
        </is>
      </c>
      <c r="B1121" t="inlineStr">
        <is>
          <t>Col Plax MW PM 60</t>
        </is>
      </c>
      <c r="C1121" t="inlineStr">
        <is>
          <t>IN66</t>
        </is>
      </c>
      <c r="D1121" t="n">
        <v>0</v>
      </c>
      <c r="E1121" t="n">
        <v>0</v>
      </c>
      <c r="F1121" t="n">
        <v>0</v>
      </c>
      <c r="G1121" t="n">
        <v>0</v>
      </c>
      <c r="H1121" t="n">
        <v>0</v>
      </c>
      <c r="I1121" t="n">
        <v>0</v>
      </c>
      <c r="J1121" t="n">
        <v>16</v>
      </c>
      <c r="K1121" t="n">
        <v>16</v>
      </c>
      <c r="L1121" t="n">
        <v>0</v>
      </c>
      <c r="M1121" t="n">
        <v>0</v>
      </c>
      <c r="N1121" t="n">
        <v>16</v>
      </c>
      <c r="P1121" s="27" t="inlineStr"/>
      <c r="R1121" t="inlineStr">
        <is>
          <t>Bhubaneshwar</t>
        </is>
      </c>
      <c r="S1121" t="inlineStr">
        <is>
          <t>East</t>
        </is>
      </c>
      <c r="T1121" s="9">
        <f>VLOOKUP(A1121,Sku_list!$A$1:$D$2323,3,0)</f>
        <v/>
      </c>
      <c r="U1121" s="9">
        <f>VLOOKUP(A1121,Sku_list!$A$1:$D$2323,4,0)*(F1121/1000000*12)</f>
        <v/>
      </c>
      <c r="V1121" s="9">
        <f>VLOOKUP(A1121,Sku_list!$A$1:$D$2323,4,0)*(H1121/1000000*12)</f>
        <v/>
      </c>
      <c r="W1121" s="9">
        <f>VLOOKUP(A1121,Sku_list!$A$1:$D$2323,4,0)*(J1121/1000000*12)</f>
        <v/>
      </c>
      <c r="X1121" s="9">
        <f>VLOOKUP(A1121,Sku_list!$A$1:$D$2323,4,0)*(L1121/1000000*12)</f>
        <v/>
      </c>
      <c r="Y1121" s="9">
        <f>VLOOKUP(A1121,Sku_list!$A$1:$E$2323,5,0)*((J1121+F1121)/1000000000)</f>
        <v/>
      </c>
      <c r="Z1121" t="n">
        <v>0</v>
      </c>
      <c r="AC1121" s="27">
        <f>(DAY(TODAY())+AB1121)/30</f>
        <v/>
      </c>
    </row>
    <row r="1122">
      <c r="A1122" t="inlineStr">
        <is>
          <t>IN00659A</t>
        </is>
      </c>
      <c r="B1122" t="inlineStr">
        <is>
          <t>Col Plax MW PM 60</t>
        </is>
      </c>
      <c r="C1122" t="inlineStr">
        <is>
          <t>IN67</t>
        </is>
      </c>
      <c r="D1122" t="n">
        <v>0</v>
      </c>
      <c r="E1122" t="n">
        <v>0</v>
      </c>
      <c r="F1122" t="n">
        <v>0</v>
      </c>
      <c r="G1122" t="n">
        <v>0</v>
      </c>
      <c r="H1122" t="n">
        <v>0</v>
      </c>
      <c r="I1122" t="n">
        <v>0</v>
      </c>
      <c r="J1122" t="n">
        <v>88</v>
      </c>
      <c r="K1122" t="n">
        <v>88</v>
      </c>
      <c r="L1122" t="n">
        <v>0</v>
      </c>
      <c r="M1122" t="n">
        <v>0</v>
      </c>
      <c r="N1122" t="n">
        <v>88</v>
      </c>
      <c r="P1122" s="27" t="inlineStr"/>
      <c r="R1122" t="inlineStr">
        <is>
          <t>Indore</t>
        </is>
      </c>
      <c r="S1122" t="inlineStr">
        <is>
          <t>West</t>
        </is>
      </c>
      <c r="T1122" s="9">
        <f>VLOOKUP(A1122,Sku_list!$A$1:$D$2323,3,0)</f>
        <v/>
      </c>
      <c r="U1122" s="9">
        <f>VLOOKUP(A1122,Sku_list!$A$1:$D$2323,4,0)*(F1122/1000000*12)</f>
        <v/>
      </c>
      <c r="V1122" s="9">
        <f>VLOOKUP(A1122,Sku_list!$A$1:$D$2323,4,0)*(H1122/1000000*12)</f>
        <v/>
      </c>
      <c r="W1122" s="9">
        <f>VLOOKUP(A1122,Sku_list!$A$1:$D$2323,4,0)*(J1122/1000000*12)</f>
        <v/>
      </c>
      <c r="X1122" s="9">
        <f>VLOOKUP(A1122,Sku_list!$A$1:$D$2323,4,0)*(L1122/1000000*12)</f>
        <v/>
      </c>
      <c r="Y1122" s="9">
        <f>VLOOKUP(A1122,Sku_list!$A$1:$E$2323,5,0)*((J1122+F1122)/1000000000)</f>
        <v/>
      </c>
      <c r="Z1122" t="n">
        <v>0</v>
      </c>
      <c r="AC1122" s="27">
        <f>(DAY(TODAY())+AB1122)/30</f>
        <v/>
      </c>
    </row>
    <row r="1123">
      <c r="A1123" t="inlineStr">
        <is>
          <t>IN00659A</t>
        </is>
      </c>
      <c r="B1123" t="inlineStr">
        <is>
          <t>Col Plax MW PM 60</t>
        </is>
      </c>
      <c r="C1123" t="inlineStr">
        <is>
          <t>IN68</t>
        </is>
      </c>
      <c r="D1123" t="n">
        <v>0</v>
      </c>
      <c r="E1123" t="n">
        <v>0</v>
      </c>
      <c r="F1123" t="n">
        <v>0</v>
      </c>
      <c r="G1123" t="n">
        <v>0</v>
      </c>
      <c r="H1123" t="n">
        <v>0</v>
      </c>
      <c r="I1123" t="n">
        <v>0</v>
      </c>
      <c r="J1123" t="n">
        <v>32</v>
      </c>
      <c r="K1123" t="n">
        <v>32</v>
      </c>
      <c r="L1123" t="n">
        <v>0</v>
      </c>
      <c r="M1123" t="n">
        <v>0</v>
      </c>
      <c r="N1123" t="n">
        <v>32</v>
      </c>
      <c r="P1123" s="27" t="inlineStr"/>
      <c r="R1123" t="inlineStr">
        <is>
          <t>Baroda</t>
        </is>
      </c>
      <c r="S1123" t="inlineStr">
        <is>
          <t>West</t>
        </is>
      </c>
      <c r="T1123" s="9">
        <f>VLOOKUP(A1123,Sku_list!$A$1:$D$2323,3,0)</f>
        <v/>
      </c>
      <c r="U1123" s="9">
        <f>VLOOKUP(A1123,Sku_list!$A$1:$D$2323,4,0)*(F1123/1000000*12)</f>
        <v/>
      </c>
      <c r="V1123" s="9">
        <f>VLOOKUP(A1123,Sku_list!$A$1:$D$2323,4,0)*(H1123/1000000*12)</f>
        <v/>
      </c>
      <c r="W1123" s="9">
        <f>VLOOKUP(A1123,Sku_list!$A$1:$D$2323,4,0)*(J1123/1000000*12)</f>
        <v/>
      </c>
      <c r="X1123" s="9">
        <f>VLOOKUP(A1123,Sku_list!$A$1:$D$2323,4,0)*(L1123/1000000*12)</f>
        <v/>
      </c>
      <c r="Y1123" s="9">
        <f>VLOOKUP(A1123,Sku_list!$A$1:$E$2323,5,0)*((J1123+F1123)/1000000000)</f>
        <v/>
      </c>
      <c r="Z1123" t="n">
        <v>0</v>
      </c>
      <c r="AC1123" s="27">
        <f>(DAY(TODAY())+AB1123)/30</f>
        <v/>
      </c>
    </row>
    <row r="1124">
      <c r="A1124" t="inlineStr">
        <is>
          <t>IN00659A</t>
        </is>
      </c>
      <c r="B1124" t="inlineStr">
        <is>
          <t>Col Plax MW PM 60</t>
        </is>
      </c>
      <c r="C1124" t="inlineStr">
        <is>
          <t>IN69</t>
        </is>
      </c>
      <c r="D1124" t="n">
        <v>0</v>
      </c>
      <c r="E1124" t="n">
        <v>0</v>
      </c>
      <c r="F1124" t="n">
        <v>0</v>
      </c>
      <c r="G1124" t="n">
        <v>0</v>
      </c>
      <c r="H1124" t="n">
        <v>0</v>
      </c>
      <c r="I1124" t="n">
        <v>0</v>
      </c>
      <c r="J1124" t="n">
        <v>72</v>
      </c>
      <c r="K1124" t="n">
        <v>72</v>
      </c>
      <c r="L1124" t="n">
        <v>0</v>
      </c>
      <c r="M1124" t="n">
        <v>0</v>
      </c>
      <c r="N1124" t="n">
        <v>72</v>
      </c>
      <c r="P1124" s="27" t="inlineStr"/>
      <c r="R1124" t="inlineStr">
        <is>
          <t>Hyderabad</t>
        </is>
      </c>
      <c r="S1124" t="inlineStr">
        <is>
          <t>South</t>
        </is>
      </c>
      <c r="T1124" s="9">
        <f>VLOOKUP(A1124,Sku_list!$A$1:$D$2323,3,0)</f>
        <v/>
      </c>
      <c r="U1124" s="9">
        <f>VLOOKUP(A1124,Sku_list!$A$1:$D$2323,4,0)*(F1124/1000000*12)</f>
        <v/>
      </c>
      <c r="V1124" s="9">
        <f>VLOOKUP(A1124,Sku_list!$A$1:$D$2323,4,0)*(H1124/1000000*12)</f>
        <v/>
      </c>
      <c r="W1124" s="9">
        <f>VLOOKUP(A1124,Sku_list!$A$1:$D$2323,4,0)*(J1124/1000000*12)</f>
        <v/>
      </c>
      <c r="X1124" s="9">
        <f>VLOOKUP(A1124,Sku_list!$A$1:$D$2323,4,0)*(L1124/1000000*12)</f>
        <v/>
      </c>
      <c r="Y1124" s="9">
        <f>VLOOKUP(A1124,Sku_list!$A$1:$E$2323,5,0)*((J1124+F1124)/1000000000)</f>
        <v/>
      </c>
      <c r="Z1124" t="n">
        <v>0</v>
      </c>
      <c r="AC1124" s="27">
        <f>(DAY(TODAY())+AB1124)/30</f>
        <v/>
      </c>
    </row>
    <row r="1125">
      <c r="A1125" t="inlineStr">
        <is>
          <t>IN00659A</t>
        </is>
      </c>
      <c r="B1125" t="inlineStr">
        <is>
          <t>Col Plax MW PM 60</t>
        </is>
      </c>
      <c r="C1125" t="inlineStr">
        <is>
          <t>IN70</t>
        </is>
      </c>
      <c r="D1125" t="n">
        <v>0</v>
      </c>
      <c r="E1125" t="n">
        <v>0</v>
      </c>
      <c r="F1125" t="n">
        <v>16</v>
      </c>
      <c r="G1125" t="n">
        <v>0</v>
      </c>
      <c r="H1125" t="n">
        <v>0</v>
      </c>
      <c r="I1125" t="n">
        <v>0</v>
      </c>
      <c r="J1125" t="n">
        <v>0</v>
      </c>
      <c r="K1125" t="n">
        <v>16</v>
      </c>
      <c r="L1125" t="n">
        <v>0</v>
      </c>
      <c r="M1125" t="n">
        <v>0</v>
      </c>
      <c r="N1125" t="n">
        <v>16</v>
      </c>
      <c r="P1125" s="27" t="inlineStr"/>
      <c r="R1125" t="inlineStr">
        <is>
          <t>Allepy</t>
        </is>
      </c>
      <c r="S1125" t="inlineStr">
        <is>
          <t>South</t>
        </is>
      </c>
      <c r="T1125" s="9">
        <f>VLOOKUP(A1125,Sku_list!$A$1:$D$2323,3,0)</f>
        <v/>
      </c>
      <c r="U1125" s="9">
        <f>VLOOKUP(A1125,Sku_list!$A$1:$D$2323,4,0)*(F1125/1000000*12)</f>
        <v/>
      </c>
      <c r="V1125" s="9">
        <f>VLOOKUP(A1125,Sku_list!$A$1:$D$2323,4,0)*(H1125/1000000*12)</f>
        <v/>
      </c>
      <c r="W1125" s="9">
        <f>VLOOKUP(A1125,Sku_list!$A$1:$D$2323,4,0)*(J1125/1000000*12)</f>
        <v/>
      </c>
      <c r="X1125" s="9">
        <f>VLOOKUP(A1125,Sku_list!$A$1:$D$2323,4,0)*(L1125/1000000*12)</f>
        <v/>
      </c>
      <c r="Y1125" s="9">
        <f>VLOOKUP(A1125,Sku_list!$A$1:$E$2323,5,0)*((J1125+F1125)/1000000000)</f>
        <v/>
      </c>
      <c r="Z1125" t="n">
        <v>0</v>
      </c>
      <c r="AC1125" s="27">
        <f>(DAY(TODAY())+AB1125)/30</f>
        <v/>
      </c>
    </row>
    <row r="1126">
      <c r="A1126" t="inlineStr">
        <is>
          <t>IN00659A</t>
        </is>
      </c>
      <c r="B1126" t="inlineStr">
        <is>
          <t>Col Plax MW PM 60</t>
        </is>
      </c>
      <c r="C1126" t="inlineStr">
        <is>
          <t>IN71</t>
        </is>
      </c>
      <c r="D1126" t="n">
        <v>0</v>
      </c>
      <c r="E1126" t="n">
        <v>0</v>
      </c>
      <c r="F1126" t="n">
        <v>0</v>
      </c>
      <c r="G1126" t="n">
        <v>0</v>
      </c>
      <c r="H1126" t="n">
        <v>0</v>
      </c>
      <c r="I1126" t="n">
        <v>0</v>
      </c>
      <c r="J1126" t="n">
        <v>0</v>
      </c>
      <c r="K1126" t="n">
        <v>0</v>
      </c>
      <c r="L1126" t="n">
        <v>0</v>
      </c>
      <c r="M1126" t="n">
        <v>0</v>
      </c>
      <c r="N1126" t="n">
        <v>0</v>
      </c>
      <c r="P1126" s="27" t="inlineStr"/>
      <c r="R1126" t="inlineStr">
        <is>
          <t>Bangalore</t>
        </is>
      </c>
      <c r="S1126" t="inlineStr">
        <is>
          <t>South</t>
        </is>
      </c>
      <c r="T1126" s="9">
        <f>VLOOKUP(A1126,Sku_list!$A$1:$D$2323,3,0)</f>
        <v/>
      </c>
      <c r="U1126" s="9">
        <f>VLOOKUP(A1126,Sku_list!$A$1:$D$2323,4,0)*(F1126/1000000*12)</f>
        <v/>
      </c>
      <c r="V1126" s="9">
        <f>VLOOKUP(A1126,Sku_list!$A$1:$D$2323,4,0)*(H1126/1000000*12)</f>
        <v/>
      </c>
      <c r="W1126" s="9">
        <f>VLOOKUP(A1126,Sku_list!$A$1:$D$2323,4,0)*(J1126/1000000*12)</f>
        <v/>
      </c>
      <c r="X1126" s="9">
        <f>VLOOKUP(A1126,Sku_list!$A$1:$D$2323,4,0)*(L1126/1000000*12)</f>
        <v/>
      </c>
      <c r="Y1126" s="9">
        <f>VLOOKUP(A1126,Sku_list!$A$1:$E$2323,5,0)*((J1126+F1126)/1000000000)</f>
        <v/>
      </c>
      <c r="Z1126" t="n">
        <v>0</v>
      </c>
      <c r="AC1126" s="27">
        <f>(DAY(TODAY())+AB1126)/30</f>
        <v/>
      </c>
    </row>
    <row r="1127">
      <c r="A1127" t="inlineStr">
        <is>
          <t>IN00659A</t>
        </is>
      </c>
      <c r="B1127" t="inlineStr">
        <is>
          <t>Col Plax MW PM 60</t>
        </is>
      </c>
      <c r="C1127" t="inlineStr">
        <is>
          <t>IN72</t>
        </is>
      </c>
      <c r="D1127" t="n">
        <v>0</v>
      </c>
      <c r="E1127" t="n">
        <v>0</v>
      </c>
      <c r="F1127" t="n">
        <v>0</v>
      </c>
      <c r="G1127" t="n">
        <v>0</v>
      </c>
      <c r="H1127" t="n">
        <v>0</v>
      </c>
      <c r="I1127" t="n">
        <v>0</v>
      </c>
      <c r="J1127" t="n">
        <v>16</v>
      </c>
      <c r="K1127" t="n">
        <v>16</v>
      </c>
      <c r="L1127" t="n">
        <v>0</v>
      </c>
      <c r="M1127" t="n">
        <v>0</v>
      </c>
      <c r="N1127" t="n">
        <v>16</v>
      </c>
      <c r="P1127" s="27" t="inlineStr"/>
      <c r="R1127" t="inlineStr">
        <is>
          <t>Gauhati</t>
        </is>
      </c>
      <c r="S1127" t="inlineStr">
        <is>
          <t>East</t>
        </is>
      </c>
      <c r="T1127" s="9">
        <f>VLOOKUP(A1127,Sku_list!$A$1:$D$2323,3,0)</f>
        <v/>
      </c>
      <c r="U1127" s="9">
        <f>VLOOKUP(A1127,Sku_list!$A$1:$D$2323,4,0)*(F1127/1000000*12)</f>
        <v/>
      </c>
      <c r="V1127" s="9">
        <f>VLOOKUP(A1127,Sku_list!$A$1:$D$2323,4,0)*(H1127/1000000*12)</f>
        <v/>
      </c>
      <c r="W1127" s="9">
        <f>VLOOKUP(A1127,Sku_list!$A$1:$D$2323,4,0)*(J1127/1000000*12)</f>
        <v/>
      </c>
      <c r="X1127" s="9">
        <f>VLOOKUP(A1127,Sku_list!$A$1:$D$2323,4,0)*(L1127/1000000*12)</f>
        <v/>
      </c>
      <c r="Y1127" s="9">
        <f>VLOOKUP(A1127,Sku_list!$A$1:$E$2323,5,0)*((J1127+F1127)/1000000000)</f>
        <v/>
      </c>
      <c r="Z1127" t="n">
        <v>0</v>
      </c>
      <c r="AC1127" s="27">
        <f>(DAY(TODAY())+AB1127)/30</f>
        <v/>
      </c>
    </row>
    <row r="1128">
      <c r="A1128" t="inlineStr">
        <is>
          <t>IN00659A</t>
        </is>
      </c>
      <c r="B1128" t="inlineStr">
        <is>
          <t>Col Plax MW PM 60</t>
        </is>
      </c>
      <c r="C1128" t="inlineStr">
        <is>
          <t>IN73</t>
        </is>
      </c>
      <c r="D1128" t="n">
        <v>0</v>
      </c>
      <c r="E1128" t="n">
        <v>0</v>
      </c>
      <c r="F1128" t="n">
        <v>0</v>
      </c>
      <c r="G1128" t="n">
        <v>0</v>
      </c>
      <c r="H1128" t="n">
        <v>0</v>
      </c>
      <c r="I1128" t="n">
        <v>0</v>
      </c>
      <c r="J1128" t="n">
        <v>8</v>
      </c>
      <c r="K1128" t="n">
        <v>8</v>
      </c>
      <c r="L1128" t="n">
        <v>0</v>
      </c>
      <c r="M1128" t="n">
        <v>0</v>
      </c>
      <c r="N1128" t="n">
        <v>8</v>
      </c>
      <c r="P1128" s="27" t="inlineStr"/>
      <c r="R1128" t="inlineStr">
        <is>
          <t>Patna</t>
        </is>
      </c>
      <c r="S1128" t="inlineStr">
        <is>
          <t>East</t>
        </is>
      </c>
      <c r="T1128" s="9">
        <f>VLOOKUP(A1128,Sku_list!$A$1:$D$2323,3,0)</f>
        <v/>
      </c>
      <c r="U1128" s="9">
        <f>VLOOKUP(A1128,Sku_list!$A$1:$D$2323,4,0)*(F1128/1000000*12)</f>
        <v/>
      </c>
      <c r="V1128" s="9">
        <f>VLOOKUP(A1128,Sku_list!$A$1:$D$2323,4,0)*(H1128/1000000*12)</f>
        <v/>
      </c>
      <c r="W1128" s="9">
        <f>VLOOKUP(A1128,Sku_list!$A$1:$D$2323,4,0)*(J1128/1000000*12)</f>
        <v/>
      </c>
      <c r="X1128" s="9">
        <f>VLOOKUP(A1128,Sku_list!$A$1:$D$2323,4,0)*(L1128/1000000*12)</f>
        <v/>
      </c>
      <c r="Y1128" s="9">
        <f>VLOOKUP(A1128,Sku_list!$A$1:$E$2323,5,0)*((J1128+F1128)/1000000000)</f>
        <v/>
      </c>
      <c r="Z1128" t="n">
        <v>0</v>
      </c>
      <c r="AC1128" s="27">
        <f>(DAY(TODAY())+AB1128)/30</f>
        <v/>
      </c>
    </row>
    <row r="1129">
      <c r="A1129" t="inlineStr">
        <is>
          <t>IN00659A</t>
        </is>
      </c>
      <c r="B1129" t="inlineStr">
        <is>
          <t>Col Plax MW PM 60</t>
        </is>
      </c>
      <c r="C1129" t="inlineStr">
        <is>
          <t>IN74</t>
        </is>
      </c>
      <c r="D1129" t="n">
        <v>0</v>
      </c>
      <c r="E1129" t="n">
        <v>0</v>
      </c>
      <c r="F1129" t="n">
        <v>0</v>
      </c>
      <c r="G1129" t="n">
        <v>0</v>
      </c>
      <c r="H1129" t="n">
        <v>0</v>
      </c>
      <c r="I1129" t="n">
        <v>0</v>
      </c>
      <c r="J1129" t="n">
        <v>0</v>
      </c>
      <c r="K1129" t="n">
        <v>0</v>
      </c>
      <c r="L1129" t="n">
        <v>0</v>
      </c>
      <c r="M1129" t="n">
        <v>0</v>
      </c>
      <c r="N1129" t="n">
        <v>0</v>
      </c>
      <c r="P1129" s="27" t="inlineStr"/>
      <c r="R1129" t="inlineStr">
        <is>
          <t>Nepal-exp</t>
        </is>
      </c>
      <c r="S1129" t="inlineStr">
        <is>
          <t>Exp-DC</t>
        </is>
      </c>
      <c r="T1129" s="9">
        <f>VLOOKUP(A1129,Sku_list!$A$1:$D$2323,3,0)</f>
        <v/>
      </c>
      <c r="U1129" s="9">
        <f>VLOOKUP(A1129,Sku_list!$A$1:$D$2323,4,0)*(F1129/1000000*12)</f>
        <v/>
      </c>
      <c r="V1129" s="9">
        <f>VLOOKUP(A1129,Sku_list!$A$1:$D$2323,4,0)*(H1129/1000000*12)</f>
        <v/>
      </c>
      <c r="W1129" s="9">
        <f>VLOOKUP(A1129,Sku_list!$A$1:$D$2323,4,0)*(J1129/1000000*12)</f>
        <v/>
      </c>
      <c r="X1129" s="9">
        <f>VLOOKUP(A1129,Sku_list!$A$1:$D$2323,4,0)*(L1129/1000000*12)</f>
        <v/>
      </c>
      <c r="Y1129" s="9">
        <f>VLOOKUP(A1129,Sku_list!$A$1:$E$2323,5,0)*((J1129+F1129)/1000000000)</f>
        <v/>
      </c>
      <c r="Z1129" t="n">
        <v>0</v>
      </c>
      <c r="AC1129" s="27">
        <f>(DAY(TODAY())+AB1129)/30</f>
        <v/>
      </c>
    </row>
    <row r="1130">
      <c r="A1130" t="inlineStr">
        <is>
          <t>IN00659A</t>
        </is>
      </c>
      <c r="B1130" t="inlineStr">
        <is>
          <t>Col Plax MW PM 60</t>
        </is>
      </c>
      <c r="C1130" t="inlineStr">
        <is>
          <t>IN75</t>
        </is>
      </c>
      <c r="D1130" t="n">
        <v>0</v>
      </c>
      <c r="E1130" t="n">
        <v>0</v>
      </c>
      <c r="F1130" t="n">
        <v>0</v>
      </c>
      <c r="G1130" t="n">
        <v>0</v>
      </c>
      <c r="H1130" t="n">
        <v>0</v>
      </c>
      <c r="I1130" t="n">
        <v>0</v>
      </c>
      <c r="J1130" t="n">
        <v>63</v>
      </c>
      <c r="K1130" t="n">
        <v>63</v>
      </c>
      <c r="L1130" t="n">
        <v>0</v>
      </c>
      <c r="M1130" t="n">
        <v>0</v>
      </c>
      <c r="N1130" t="n">
        <v>63</v>
      </c>
      <c r="P1130" s="27" t="inlineStr"/>
      <c r="R1130" t="inlineStr">
        <is>
          <t>Jaipur</t>
        </is>
      </c>
      <c r="S1130" t="inlineStr">
        <is>
          <t>North</t>
        </is>
      </c>
      <c r="T1130" s="9">
        <f>VLOOKUP(A1130,Sku_list!$A$1:$D$2323,3,0)</f>
        <v/>
      </c>
      <c r="U1130" s="9">
        <f>VLOOKUP(A1130,Sku_list!$A$1:$D$2323,4,0)*(F1130/1000000*12)</f>
        <v/>
      </c>
      <c r="V1130" s="9">
        <f>VLOOKUP(A1130,Sku_list!$A$1:$D$2323,4,0)*(H1130/1000000*12)</f>
        <v/>
      </c>
      <c r="W1130" s="9">
        <f>VLOOKUP(A1130,Sku_list!$A$1:$D$2323,4,0)*(J1130/1000000*12)</f>
        <v/>
      </c>
      <c r="X1130" s="9">
        <f>VLOOKUP(A1130,Sku_list!$A$1:$D$2323,4,0)*(L1130/1000000*12)</f>
        <v/>
      </c>
      <c r="Y1130" s="9">
        <f>VLOOKUP(A1130,Sku_list!$A$1:$E$2323,5,0)*((J1130+F1130)/1000000000)</f>
        <v/>
      </c>
      <c r="Z1130" t="n">
        <v>0</v>
      </c>
      <c r="AC1130" s="27">
        <f>(DAY(TODAY())+AB1130)/30</f>
        <v/>
      </c>
    </row>
    <row r="1131">
      <c r="A1131" t="inlineStr">
        <is>
          <t>IN00659A</t>
        </is>
      </c>
      <c r="B1131" t="inlineStr">
        <is>
          <t>Col Plax MW PM 60</t>
        </is>
      </c>
      <c r="C1131" t="inlineStr">
        <is>
          <t>IN76</t>
        </is>
      </c>
      <c r="D1131" t="n">
        <v>0</v>
      </c>
      <c r="E1131" t="n">
        <v>0</v>
      </c>
      <c r="F1131" t="n">
        <v>0</v>
      </c>
      <c r="G1131" t="n">
        <v>0</v>
      </c>
      <c r="H1131" t="n">
        <v>0</v>
      </c>
      <c r="I1131" t="n">
        <v>0</v>
      </c>
      <c r="J1131" t="n">
        <v>370</v>
      </c>
      <c r="K1131" t="n">
        <v>370</v>
      </c>
      <c r="L1131" t="n">
        <v>0</v>
      </c>
      <c r="M1131" t="n">
        <v>0</v>
      </c>
      <c r="N1131" t="n">
        <v>370</v>
      </c>
      <c r="P1131" s="27" t="inlineStr"/>
      <c r="R1131" t="inlineStr">
        <is>
          <t>Ghaziabad</t>
        </is>
      </c>
      <c r="S1131" t="inlineStr">
        <is>
          <t>North</t>
        </is>
      </c>
      <c r="T1131" s="9">
        <f>VLOOKUP(A1131,Sku_list!$A$1:$D$2323,3,0)</f>
        <v/>
      </c>
      <c r="U1131" s="9">
        <f>VLOOKUP(A1131,Sku_list!$A$1:$D$2323,4,0)*(F1131/1000000*12)</f>
        <v/>
      </c>
      <c r="V1131" s="9">
        <f>VLOOKUP(A1131,Sku_list!$A$1:$D$2323,4,0)*(H1131/1000000*12)</f>
        <v/>
      </c>
      <c r="W1131" s="9">
        <f>VLOOKUP(A1131,Sku_list!$A$1:$D$2323,4,0)*(J1131/1000000*12)</f>
        <v/>
      </c>
      <c r="X1131" s="9">
        <f>VLOOKUP(A1131,Sku_list!$A$1:$D$2323,4,0)*(L1131/1000000*12)</f>
        <v/>
      </c>
      <c r="Y1131" s="9">
        <f>VLOOKUP(A1131,Sku_list!$A$1:$E$2323,5,0)*((J1131+F1131)/1000000000)</f>
        <v/>
      </c>
      <c r="Z1131" t="n">
        <v>0</v>
      </c>
      <c r="AC1131" s="27">
        <f>(DAY(TODAY())+AB1131)/30</f>
        <v/>
      </c>
    </row>
    <row r="1132">
      <c r="A1132" t="inlineStr">
        <is>
          <t>IN00659A</t>
        </is>
      </c>
      <c r="B1132" t="inlineStr">
        <is>
          <t>Col Plax MW PM 60</t>
        </is>
      </c>
      <c r="C1132" t="inlineStr">
        <is>
          <t>IN77</t>
        </is>
      </c>
      <c r="D1132" t="n">
        <v>0</v>
      </c>
      <c r="E1132" t="n">
        <v>0</v>
      </c>
      <c r="F1132" t="n">
        <v>0</v>
      </c>
      <c r="G1132" t="n">
        <v>0</v>
      </c>
      <c r="H1132" t="n">
        <v>0</v>
      </c>
      <c r="I1132" t="n">
        <v>0</v>
      </c>
      <c r="J1132" t="n">
        <v>0</v>
      </c>
      <c r="K1132" t="n">
        <v>0</v>
      </c>
      <c r="L1132" t="n">
        <v>0</v>
      </c>
      <c r="M1132" t="n">
        <v>0</v>
      </c>
      <c r="N1132" t="n">
        <v>0</v>
      </c>
      <c r="P1132" s="27" t="inlineStr"/>
      <c r="R1132" t="inlineStr">
        <is>
          <t>POC Bhiwandi</t>
        </is>
      </c>
      <c r="S1132" t="inlineStr">
        <is>
          <t>West</t>
        </is>
      </c>
      <c r="T1132" s="9">
        <f>VLOOKUP(A1132,Sku_list!$A$1:$D$2323,3,0)</f>
        <v/>
      </c>
      <c r="U1132" s="9">
        <f>VLOOKUP(A1132,Sku_list!$A$1:$D$2323,4,0)*(F1132/1000000*12)</f>
        <v/>
      </c>
      <c r="V1132" s="9">
        <f>VLOOKUP(A1132,Sku_list!$A$1:$D$2323,4,0)*(H1132/1000000*12)</f>
        <v/>
      </c>
      <c r="W1132" s="9">
        <f>VLOOKUP(A1132,Sku_list!$A$1:$D$2323,4,0)*(J1132/1000000*12)</f>
        <v/>
      </c>
      <c r="X1132" s="9">
        <f>VLOOKUP(A1132,Sku_list!$A$1:$D$2323,4,0)*(L1132/1000000*12)</f>
        <v/>
      </c>
      <c r="Y1132" s="9">
        <f>VLOOKUP(A1132,Sku_list!$A$1:$E$2323,5,0)*((J1132+F1132)/1000000000)</f>
        <v/>
      </c>
      <c r="Z1132" t="n">
        <v>0</v>
      </c>
      <c r="AC1132" s="27">
        <f>(DAY(TODAY())+AB1132)/30</f>
        <v/>
      </c>
    </row>
    <row r="1133">
      <c r="A1133" t="inlineStr">
        <is>
          <t>IN00659A</t>
        </is>
      </c>
      <c r="B1133" t="inlineStr">
        <is>
          <t>Col Plax MW PM 60</t>
        </is>
      </c>
      <c r="C1133" t="inlineStr">
        <is>
          <t>IN78</t>
        </is>
      </c>
      <c r="D1133" t="n">
        <v>0</v>
      </c>
      <c r="E1133" t="n">
        <v>0</v>
      </c>
      <c r="F1133" t="n">
        <v>0</v>
      </c>
      <c r="G1133" t="n">
        <v>0</v>
      </c>
      <c r="H1133" t="n">
        <v>0</v>
      </c>
      <c r="I1133" t="n">
        <v>0</v>
      </c>
      <c r="J1133" t="n">
        <v>66</v>
      </c>
      <c r="K1133" t="n">
        <v>66</v>
      </c>
      <c r="L1133" t="n">
        <v>0</v>
      </c>
      <c r="M1133" t="n">
        <v>0</v>
      </c>
      <c r="N1133" t="n">
        <v>66</v>
      </c>
      <c r="P1133" s="27" t="inlineStr"/>
      <c r="R1133" t="inlineStr">
        <is>
          <t>Kundli</t>
        </is>
      </c>
      <c r="S1133" t="inlineStr">
        <is>
          <t>North</t>
        </is>
      </c>
      <c r="T1133" s="9">
        <f>VLOOKUP(A1133,Sku_list!$A$1:$D$2323,3,0)</f>
        <v/>
      </c>
      <c r="U1133" s="9">
        <f>VLOOKUP(A1133,Sku_list!$A$1:$D$2323,4,0)*(F1133/1000000*12)</f>
        <v/>
      </c>
      <c r="V1133" s="9">
        <f>VLOOKUP(A1133,Sku_list!$A$1:$D$2323,4,0)*(H1133/1000000*12)</f>
        <v/>
      </c>
      <c r="W1133" s="9">
        <f>VLOOKUP(A1133,Sku_list!$A$1:$D$2323,4,0)*(J1133/1000000*12)</f>
        <v/>
      </c>
      <c r="X1133" s="9">
        <f>VLOOKUP(A1133,Sku_list!$A$1:$D$2323,4,0)*(L1133/1000000*12)</f>
        <v/>
      </c>
      <c r="Y1133" s="9">
        <f>VLOOKUP(A1133,Sku_list!$A$1:$E$2323,5,0)*((J1133+F1133)/1000000000)</f>
        <v/>
      </c>
      <c r="Z1133" t="n">
        <v>0</v>
      </c>
      <c r="AC1133" s="27">
        <f>(DAY(TODAY())+AB1133)/30</f>
        <v/>
      </c>
    </row>
    <row r="1134">
      <c r="A1134" t="inlineStr">
        <is>
          <t>IN00659A</t>
        </is>
      </c>
      <c r="B1134" t="inlineStr">
        <is>
          <t>Col Plax MW PM 60</t>
        </is>
      </c>
      <c r="C1134" t="inlineStr">
        <is>
          <t>IN79</t>
        </is>
      </c>
      <c r="D1134" t="n">
        <v>0</v>
      </c>
      <c r="E1134" t="n">
        <v>0</v>
      </c>
      <c r="F1134" t="n">
        <v>0</v>
      </c>
      <c r="G1134" t="n">
        <v>0</v>
      </c>
      <c r="H1134" t="n">
        <v>0</v>
      </c>
      <c r="I1134" t="n">
        <v>0</v>
      </c>
      <c r="J1134" t="n">
        <v>80</v>
      </c>
      <c r="K1134" t="n">
        <v>80</v>
      </c>
      <c r="L1134" t="n">
        <v>0</v>
      </c>
      <c r="M1134" t="n">
        <v>0</v>
      </c>
      <c r="N1134" t="n">
        <v>80</v>
      </c>
      <c r="P1134" s="27" t="inlineStr"/>
      <c r="R1134" t="inlineStr">
        <is>
          <t>Goa</t>
        </is>
      </c>
      <c r="S1134" t="inlineStr">
        <is>
          <t>West</t>
        </is>
      </c>
      <c r="T1134" s="9">
        <f>VLOOKUP(A1134,Sku_list!$A$1:$D$2323,3,0)</f>
        <v/>
      </c>
      <c r="U1134" s="9">
        <f>VLOOKUP(A1134,Sku_list!$A$1:$D$2323,4,0)*(F1134/1000000*12)</f>
        <v/>
      </c>
      <c r="V1134" s="9">
        <f>VLOOKUP(A1134,Sku_list!$A$1:$D$2323,4,0)*(H1134/1000000*12)</f>
        <v/>
      </c>
      <c r="W1134" s="9">
        <f>VLOOKUP(A1134,Sku_list!$A$1:$D$2323,4,0)*(J1134/1000000*12)</f>
        <v/>
      </c>
      <c r="X1134" s="9">
        <f>VLOOKUP(A1134,Sku_list!$A$1:$D$2323,4,0)*(L1134/1000000*12)</f>
        <v/>
      </c>
      <c r="Y1134" s="9">
        <f>VLOOKUP(A1134,Sku_list!$A$1:$E$2323,5,0)*((J1134+F1134)/1000000000)</f>
        <v/>
      </c>
      <c r="Z1134" t="n">
        <v>0</v>
      </c>
      <c r="AC1134" s="27">
        <f>(DAY(TODAY())+AB1134)/30</f>
        <v/>
      </c>
    </row>
    <row r="1135">
      <c r="A1135" t="inlineStr">
        <is>
          <t>IN00659A</t>
        </is>
      </c>
      <c r="B1135" t="inlineStr">
        <is>
          <t>Col Plax MW PM 60</t>
        </is>
      </c>
      <c r="C1135" t="inlineStr">
        <is>
          <t>IN80</t>
        </is>
      </c>
      <c r="D1135" t="n">
        <v>0</v>
      </c>
      <c r="E1135" t="n">
        <v>0</v>
      </c>
      <c r="F1135" t="n">
        <v>0</v>
      </c>
      <c r="G1135" t="n">
        <v>0</v>
      </c>
      <c r="H1135" t="n">
        <v>0</v>
      </c>
      <c r="I1135" t="n">
        <v>0</v>
      </c>
      <c r="J1135" t="n">
        <v>56</v>
      </c>
      <c r="K1135" t="n">
        <v>56</v>
      </c>
      <c r="L1135" t="n">
        <v>0</v>
      </c>
      <c r="M1135" t="n">
        <v>0</v>
      </c>
      <c r="N1135" t="n">
        <v>56</v>
      </c>
      <c r="P1135" s="27" t="inlineStr"/>
      <c r="R1135" t="inlineStr">
        <is>
          <t>Morinda</t>
        </is>
      </c>
      <c r="S1135" t="inlineStr">
        <is>
          <t>North</t>
        </is>
      </c>
      <c r="T1135" s="9">
        <f>VLOOKUP(A1135,Sku_list!$A$1:$D$2323,3,0)</f>
        <v/>
      </c>
      <c r="U1135" s="9">
        <f>VLOOKUP(A1135,Sku_list!$A$1:$D$2323,4,0)*(F1135/1000000*12)</f>
        <v/>
      </c>
      <c r="V1135" s="9">
        <f>VLOOKUP(A1135,Sku_list!$A$1:$D$2323,4,0)*(H1135/1000000*12)</f>
        <v/>
      </c>
      <c r="W1135" s="9">
        <f>VLOOKUP(A1135,Sku_list!$A$1:$D$2323,4,0)*(J1135/1000000*12)</f>
        <v/>
      </c>
      <c r="X1135" s="9">
        <f>VLOOKUP(A1135,Sku_list!$A$1:$D$2323,4,0)*(L1135/1000000*12)</f>
        <v/>
      </c>
      <c r="Y1135" s="9">
        <f>VLOOKUP(A1135,Sku_list!$A$1:$E$2323,5,0)*((J1135+F1135)/1000000000)</f>
        <v/>
      </c>
      <c r="Z1135" t="n">
        <v>0</v>
      </c>
      <c r="AC1135" s="27">
        <f>(DAY(TODAY())+AB1135)/30</f>
        <v/>
      </c>
    </row>
    <row r="1136">
      <c r="A1136" t="inlineStr">
        <is>
          <t>IN00659A</t>
        </is>
      </c>
      <c r="B1136" t="inlineStr">
        <is>
          <t>Col Plax MW PM 60</t>
        </is>
      </c>
      <c r="C1136" t="inlineStr">
        <is>
          <t>IN81</t>
        </is>
      </c>
      <c r="D1136" t="n">
        <v>0</v>
      </c>
      <c r="E1136" t="n">
        <v>0</v>
      </c>
      <c r="F1136" t="n">
        <v>0</v>
      </c>
      <c r="G1136" t="n">
        <v>0</v>
      </c>
      <c r="H1136" t="n">
        <v>0</v>
      </c>
      <c r="I1136" t="n">
        <v>0</v>
      </c>
      <c r="J1136" t="n">
        <v>544</v>
      </c>
      <c r="K1136" t="n">
        <v>544</v>
      </c>
      <c r="L1136" t="n">
        <v>0</v>
      </c>
      <c r="M1136" t="n">
        <v>0</v>
      </c>
      <c r="N1136" t="n">
        <v>544</v>
      </c>
      <c r="P1136" s="27" t="inlineStr"/>
      <c r="R1136" t="inlineStr">
        <is>
          <t>Bhiwandi</t>
        </is>
      </c>
      <c r="S1136" t="inlineStr">
        <is>
          <t>West</t>
        </is>
      </c>
      <c r="T1136" s="9">
        <f>VLOOKUP(A1136,Sku_list!$A$1:$D$2323,3,0)</f>
        <v/>
      </c>
      <c r="U1136" s="9">
        <f>VLOOKUP(A1136,Sku_list!$A$1:$D$2323,4,0)*(F1136/1000000*12)</f>
        <v/>
      </c>
      <c r="V1136" s="9">
        <f>VLOOKUP(A1136,Sku_list!$A$1:$D$2323,4,0)*(H1136/1000000*12)</f>
        <v/>
      </c>
      <c r="W1136" s="9">
        <f>VLOOKUP(A1136,Sku_list!$A$1:$D$2323,4,0)*(J1136/1000000*12)</f>
        <v/>
      </c>
      <c r="X1136" s="9">
        <f>VLOOKUP(A1136,Sku_list!$A$1:$D$2323,4,0)*(L1136/1000000*12)</f>
        <v/>
      </c>
      <c r="Y1136" s="9">
        <f>VLOOKUP(A1136,Sku_list!$A$1:$E$2323,5,0)*((J1136+F1136)/1000000000)</f>
        <v/>
      </c>
      <c r="Z1136" t="n">
        <v>0</v>
      </c>
      <c r="AC1136" s="27">
        <f>(DAY(TODAY())+AB1136)/30</f>
        <v/>
      </c>
    </row>
    <row r="1137">
      <c r="A1137" t="inlineStr">
        <is>
          <t>IN00659A</t>
        </is>
      </c>
      <c r="B1137" t="inlineStr">
        <is>
          <t>Col Plax MW PM 60</t>
        </is>
      </c>
      <c r="C1137" t="inlineStr">
        <is>
          <t>IN82</t>
        </is>
      </c>
      <c r="D1137" t="n">
        <v>0</v>
      </c>
      <c r="E1137" t="n">
        <v>0</v>
      </c>
      <c r="F1137" t="n">
        <v>0</v>
      </c>
      <c r="G1137" t="n">
        <v>0</v>
      </c>
      <c r="H1137" t="n">
        <v>0</v>
      </c>
      <c r="I1137" t="n">
        <v>0</v>
      </c>
      <c r="J1137" t="n">
        <v>1608</v>
      </c>
      <c r="K1137" t="n">
        <v>1608</v>
      </c>
      <c r="L1137" t="n">
        <v>0</v>
      </c>
      <c r="M1137" t="n">
        <v>0</v>
      </c>
      <c r="N1137" t="n">
        <v>1608</v>
      </c>
      <c r="P1137" s="27" t="inlineStr"/>
      <c r="R1137" t="inlineStr">
        <is>
          <t>DC</t>
        </is>
      </c>
      <c r="S1137" t="inlineStr">
        <is>
          <t>West DC</t>
        </is>
      </c>
      <c r="T1137" s="9">
        <f>VLOOKUP(A1137,Sku_list!$A$1:$D$2323,3,0)</f>
        <v/>
      </c>
      <c r="U1137" s="9">
        <f>VLOOKUP(A1137,Sku_list!$A$1:$D$2323,4,0)*(F1137/1000000*12)</f>
        <v/>
      </c>
      <c r="V1137" s="9">
        <f>VLOOKUP(A1137,Sku_list!$A$1:$D$2323,4,0)*(H1137/1000000*12)</f>
        <v/>
      </c>
      <c r="W1137" s="9">
        <f>VLOOKUP(A1137,Sku_list!$A$1:$D$2323,4,0)*(J1137/1000000*12)</f>
        <v/>
      </c>
      <c r="X1137" s="9">
        <f>VLOOKUP(A1137,Sku_list!$A$1:$D$2323,4,0)*(L1137/1000000*12)</f>
        <v/>
      </c>
      <c r="Y1137" s="9">
        <f>VLOOKUP(A1137,Sku_list!$A$1:$E$2323,5,0)*((J1137+F1137)/1000000000)</f>
        <v/>
      </c>
      <c r="Z1137" t="n">
        <v>0</v>
      </c>
      <c r="AC1137" s="27">
        <f>(DAY(TODAY())+AB1137)/30</f>
        <v/>
      </c>
    </row>
    <row r="1138">
      <c r="A1138" t="inlineStr">
        <is>
          <t>IN00659A</t>
        </is>
      </c>
      <c r="B1138" t="inlineStr">
        <is>
          <t>Col Plax MW PM 60</t>
        </is>
      </c>
      <c r="C1138" t="inlineStr">
        <is>
          <t>IN83</t>
        </is>
      </c>
      <c r="D1138" t="n">
        <v>0</v>
      </c>
      <c r="E1138" t="n">
        <v>0</v>
      </c>
      <c r="F1138" t="n">
        <v>0</v>
      </c>
      <c r="G1138" t="n">
        <v>0</v>
      </c>
      <c r="H1138" t="n">
        <v>0</v>
      </c>
      <c r="I1138" t="n">
        <v>0</v>
      </c>
      <c r="J1138" t="n">
        <v>48</v>
      </c>
      <c r="K1138" t="n">
        <v>48</v>
      </c>
      <c r="L1138" t="n">
        <v>0</v>
      </c>
      <c r="M1138" t="n">
        <v>0</v>
      </c>
      <c r="N1138" t="n">
        <v>48</v>
      </c>
      <c r="P1138" s="27" t="inlineStr"/>
      <c r="R1138" t="inlineStr">
        <is>
          <t>Aurangabad</t>
        </is>
      </c>
      <c r="S1138" t="inlineStr">
        <is>
          <t>West</t>
        </is>
      </c>
      <c r="T1138" s="9">
        <f>VLOOKUP(A1138,Sku_list!$A$1:$D$2323,3,0)</f>
        <v/>
      </c>
      <c r="U1138" s="9">
        <f>VLOOKUP(A1138,Sku_list!$A$1:$D$2323,4,0)*(F1138/1000000*12)</f>
        <v/>
      </c>
      <c r="V1138" s="9">
        <f>VLOOKUP(A1138,Sku_list!$A$1:$D$2323,4,0)*(H1138/1000000*12)</f>
        <v/>
      </c>
      <c r="W1138" s="9">
        <f>VLOOKUP(A1138,Sku_list!$A$1:$D$2323,4,0)*(J1138/1000000*12)</f>
        <v/>
      </c>
      <c r="X1138" s="9">
        <f>VLOOKUP(A1138,Sku_list!$A$1:$D$2323,4,0)*(L1138/1000000*12)</f>
        <v/>
      </c>
      <c r="Y1138" s="9">
        <f>VLOOKUP(A1138,Sku_list!$A$1:$E$2323,5,0)*((J1138+F1138)/1000000000)</f>
        <v/>
      </c>
      <c r="Z1138" t="n">
        <v>0</v>
      </c>
      <c r="AC1138" s="27">
        <f>(DAY(TODAY())+AB1138)/30</f>
        <v/>
      </c>
    </row>
    <row r="1139">
      <c r="A1139" t="inlineStr">
        <is>
          <t>IN00659A</t>
        </is>
      </c>
      <c r="B1139" t="inlineStr">
        <is>
          <t>Col Plax MW PM 60</t>
        </is>
      </c>
      <c r="C1139" t="inlineStr">
        <is>
          <t>IN84</t>
        </is>
      </c>
      <c r="D1139" t="n">
        <v>0</v>
      </c>
      <c r="E1139" t="n">
        <v>0</v>
      </c>
      <c r="F1139" t="n">
        <v>0</v>
      </c>
      <c r="G1139" t="n">
        <v>0</v>
      </c>
      <c r="H1139" t="n">
        <v>0</v>
      </c>
      <c r="I1139" t="n">
        <v>0</v>
      </c>
      <c r="J1139" t="n">
        <v>8</v>
      </c>
      <c r="K1139" t="n">
        <v>8</v>
      </c>
      <c r="L1139" t="n">
        <v>0</v>
      </c>
      <c r="M1139" t="n">
        <v>0</v>
      </c>
      <c r="N1139" t="n">
        <v>8</v>
      </c>
      <c r="P1139" s="27" t="inlineStr"/>
      <c r="R1139" t="inlineStr">
        <is>
          <t>Raipur</t>
        </is>
      </c>
      <c r="S1139" t="inlineStr">
        <is>
          <t>East</t>
        </is>
      </c>
      <c r="T1139" s="9">
        <f>VLOOKUP(A1139,Sku_list!$A$1:$D$2323,3,0)</f>
        <v/>
      </c>
      <c r="U1139" s="9">
        <f>VLOOKUP(A1139,Sku_list!$A$1:$D$2323,4,0)*(F1139/1000000*12)</f>
        <v/>
      </c>
      <c r="V1139" s="9">
        <f>VLOOKUP(A1139,Sku_list!$A$1:$D$2323,4,0)*(H1139/1000000*12)</f>
        <v/>
      </c>
      <c r="W1139" s="9">
        <f>VLOOKUP(A1139,Sku_list!$A$1:$D$2323,4,0)*(J1139/1000000*12)</f>
        <v/>
      </c>
      <c r="X1139" s="9">
        <f>VLOOKUP(A1139,Sku_list!$A$1:$D$2323,4,0)*(L1139/1000000*12)</f>
        <v/>
      </c>
      <c r="Y1139" s="9">
        <f>VLOOKUP(A1139,Sku_list!$A$1:$E$2323,5,0)*((J1139+F1139)/1000000000)</f>
        <v/>
      </c>
      <c r="Z1139" t="n">
        <v>0</v>
      </c>
      <c r="AC1139" s="27">
        <f>(DAY(TODAY())+AB1139)/30</f>
        <v/>
      </c>
    </row>
    <row r="1140">
      <c r="A1140" t="inlineStr">
        <is>
          <t>IN00659A</t>
        </is>
      </c>
      <c r="B1140" t="inlineStr">
        <is>
          <t>Col Plax MW PM 60</t>
        </is>
      </c>
      <c r="C1140" t="inlineStr">
        <is>
          <t>IN85</t>
        </is>
      </c>
      <c r="D1140" t="n">
        <v>0</v>
      </c>
      <c r="E1140" t="n">
        <v>0</v>
      </c>
      <c r="F1140" t="n">
        <v>0</v>
      </c>
      <c r="G1140" t="n">
        <v>0</v>
      </c>
      <c r="H1140" t="n">
        <v>0</v>
      </c>
      <c r="I1140" t="n">
        <v>0</v>
      </c>
      <c r="J1140" t="n">
        <v>0</v>
      </c>
      <c r="K1140" t="n">
        <v>0</v>
      </c>
      <c r="L1140" t="n">
        <v>0</v>
      </c>
      <c r="M1140" t="n">
        <v>0</v>
      </c>
      <c r="N1140" t="n">
        <v>0</v>
      </c>
      <c r="P1140" s="27" t="inlineStr"/>
      <c r="R1140" t="inlineStr">
        <is>
          <t>Tripura</t>
        </is>
      </c>
      <c r="S1140" t="inlineStr">
        <is>
          <t>East</t>
        </is>
      </c>
      <c r="T1140" s="9">
        <f>VLOOKUP(A1140,Sku_list!$A$1:$D$2323,3,0)</f>
        <v/>
      </c>
      <c r="U1140" s="9">
        <f>VLOOKUP(A1140,Sku_list!$A$1:$D$2323,4,0)*(F1140/1000000*12)</f>
        <v/>
      </c>
      <c r="V1140" s="9">
        <f>VLOOKUP(A1140,Sku_list!$A$1:$D$2323,4,0)*(H1140/1000000*12)</f>
        <v/>
      </c>
      <c r="W1140" s="9">
        <f>VLOOKUP(A1140,Sku_list!$A$1:$D$2323,4,0)*(J1140/1000000*12)</f>
        <v/>
      </c>
      <c r="X1140" s="9">
        <f>VLOOKUP(A1140,Sku_list!$A$1:$D$2323,4,0)*(L1140/1000000*12)</f>
        <v/>
      </c>
      <c r="Y1140" s="9">
        <f>VLOOKUP(A1140,Sku_list!$A$1:$E$2323,5,0)*((J1140+F1140)/1000000000)</f>
        <v/>
      </c>
      <c r="Z1140" t="n">
        <v>0</v>
      </c>
      <c r="AC1140" s="27">
        <f>(DAY(TODAY())+AB1140)/30</f>
        <v/>
      </c>
    </row>
    <row r="1141">
      <c r="A1141" t="inlineStr">
        <is>
          <t>IN00659A</t>
        </is>
      </c>
      <c r="B1141" t="inlineStr">
        <is>
          <t>Col Plax MW PM 60</t>
        </is>
      </c>
      <c r="C1141" t="inlineStr">
        <is>
          <t>IN86</t>
        </is>
      </c>
      <c r="D1141" t="n">
        <v>0</v>
      </c>
      <c r="E1141" t="n">
        <v>0</v>
      </c>
      <c r="F1141" t="n">
        <v>0</v>
      </c>
      <c r="G1141" t="n">
        <v>0</v>
      </c>
      <c r="H1141" t="n">
        <v>0</v>
      </c>
      <c r="I1141" t="n">
        <v>0</v>
      </c>
      <c r="J1141" t="n">
        <v>8</v>
      </c>
      <c r="K1141" t="n">
        <v>8</v>
      </c>
      <c r="L1141" t="n">
        <v>0</v>
      </c>
      <c r="M1141" t="n">
        <v>0</v>
      </c>
      <c r="N1141" t="n">
        <v>8</v>
      </c>
      <c r="P1141" s="27" t="inlineStr"/>
      <c r="R1141" t="inlineStr">
        <is>
          <t>Ranchi</t>
        </is>
      </c>
      <c r="S1141" t="inlineStr">
        <is>
          <t>East</t>
        </is>
      </c>
      <c r="T1141" s="9">
        <f>VLOOKUP(A1141,Sku_list!$A$1:$D$2323,3,0)</f>
        <v/>
      </c>
      <c r="U1141" s="9">
        <f>VLOOKUP(A1141,Sku_list!$A$1:$D$2323,4,0)*(F1141/1000000*12)</f>
        <v/>
      </c>
      <c r="V1141" s="9">
        <f>VLOOKUP(A1141,Sku_list!$A$1:$D$2323,4,0)*(H1141/1000000*12)</f>
        <v/>
      </c>
      <c r="W1141" s="9">
        <f>VLOOKUP(A1141,Sku_list!$A$1:$D$2323,4,0)*(J1141/1000000*12)</f>
        <v/>
      </c>
      <c r="X1141" s="9">
        <f>VLOOKUP(A1141,Sku_list!$A$1:$D$2323,4,0)*(L1141/1000000*12)</f>
        <v/>
      </c>
      <c r="Y1141" s="9">
        <f>VLOOKUP(A1141,Sku_list!$A$1:$E$2323,5,0)*((J1141+F1141)/1000000000)</f>
        <v/>
      </c>
      <c r="Z1141" t="n">
        <v>0</v>
      </c>
      <c r="AC1141" s="27">
        <f>(DAY(TODAY())+AB1141)/30</f>
        <v/>
      </c>
    </row>
    <row r="1142">
      <c r="A1142" t="inlineStr">
        <is>
          <t>IN00659A</t>
        </is>
      </c>
      <c r="B1142" t="inlineStr">
        <is>
          <t>Col Plax MW PM 60</t>
        </is>
      </c>
      <c r="C1142" t="inlineStr">
        <is>
          <t>IN87</t>
        </is>
      </c>
      <c r="D1142" t="n">
        <v>0</v>
      </c>
      <c r="E1142" t="n">
        <v>0</v>
      </c>
      <c r="F1142" t="n">
        <v>0</v>
      </c>
      <c r="G1142" t="n">
        <v>0</v>
      </c>
      <c r="H1142" t="n">
        <v>0</v>
      </c>
      <c r="I1142" t="n">
        <v>0</v>
      </c>
      <c r="J1142" t="n">
        <v>0</v>
      </c>
      <c r="K1142" t="n">
        <v>0</v>
      </c>
      <c r="L1142" t="n">
        <v>0</v>
      </c>
      <c r="M1142" t="n">
        <v>0</v>
      </c>
      <c r="N1142" t="n">
        <v>0</v>
      </c>
      <c r="P1142" s="27" t="inlineStr"/>
      <c r="R1142" t="inlineStr">
        <is>
          <t>Vijaywada</t>
        </is>
      </c>
      <c r="S1142" t="inlineStr">
        <is>
          <t>South</t>
        </is>
      </c>
      <c r="T1142" s="9">
        <f>VLOOKUP(A1142,Sku_list!$A$1:$D$2323,3,0)</f>
        <v/>
      </c>
      <c r="U1142" s="9">
        <f>VLOOKUP(A1142,Sku_list!$A$1:$D$2323,4,0)*(F1142/1000000*12)</f>
        <v/>
      </c>
      <c r="V1142" s="9">
        <f>VLOOKUP(A1142,Sku_list!$A$1:$D$2323,4,0)*(H1142/1000000*12)</f>
        <v/>
      </c>
      <c r="W1142" s="9">
        <f>VLOOKUP(A1142,Sku_list!$A$1:$D$2323,4,0)*(J1142/1000000*12)</f>
        <v/>
      </c>
      <c r="X1142" s="9">
        <f>VLOOKUP(A1142,Sku_list!$A$1:$D$2323,4,0)*(L1142/1000000*12)</f>
        <v/>
      </c>
      <c r="Y1142" s="9">
        <f>VLOOKUP(A1142,Sku_list!$A$1:$E$2323,5,0)*((J1142+F1142)/1000000000)</f>
        <v/>
      </c>
      <c r="Z1142" t="n">
        <v>0</v>
      </c>
      <c r="AC1142" s="27">
        <f>(DAY(TODAY())+AB1142)/30</f>
        <v/>
      </c>
    </row>
    <row r="1143">
      <c r="A1143" t="inlineStr">
        <is>
          <t>IN00659A</t>
        </is>
      </c>
      <c r="B1143" t="inlineStr">
        <is>
          <t>Col Plax MW PM 60</t>
        </is>
      </c>
      <c r="C1143" t="inlineStr">
        <is>
          <t>IN88</t>
        </is>
      </c>
      <c r="D1143" t="n">
        <v>0</v>
      </c>
      <c r="E1143" t="n">
        <v>0</v>
      </c>
      <c r="F1143" t="n">
        <v>0</v>
      </c>
      <c r="G1143" t="n">
        <v>0</v>
      </c>
      <c r="H1143" t="n">
        <v>0</v>
      </c>
      <c r="I1143" t="n">
        <v>0</v>
      </c>
      <c r="J1143" t="n">
        <v>32</v>
      </c>
      <c r="K1143" t="n">
        <v>32</v>
      </c>
      <c r="L1143" t="n">
        <v>0</v>
      </c>
      <c r="M1143" t="n">
        <v>0</v>
      </c>
      <c r="N1143" t="n">
        <v>32</v>
      </c>
      <c r="P1143" s="27" t="inlineStr"/>
      <c r="R1143" t="inlineStr">
        <is>
          <t>Uttaranchal</t>
        </is>
      </c>
      <c r="S1143" t="inlineStr">
        <is>
          <t>North</t>
        </is>
      </c>
      <c r="T1143" s="9">
        <f>VLOOKUP(A1143,Sku_list!$A$1:$D$2323,3,0)</f>
        <v/>
      </c>
      <c r="U1143" s="9">
        <f>VLOOKUP(A1143,Sku_list!$A$1:$D$2323,4,0)*(F1143/1000000*12)</f>
        <v/>
      </c>
      <c r="V1143" s="9">
        <f>VLOOKUP(A1143,Sku_list!$A$1:$D$2323,4,0)*(H1143/1000000*12)</f>
        <v/>
      </c>
      <c r="W1143" s="9">
        <f>VLOOKUP(A1143,Sku_list!$A$1:$D$2323,4,0)*(J1143/1000000*12)</f>
        <v/>
      </c>
      <c r="X1143" s="9">
        <f>VLOOKUP(A1143,Sku_list!$A$1:$D$2323,4,0)*(L1143/1000000*12)</f>
        <v/>
      </c>
      <c r="Y1143" s="9">
        <f>VLOOKUP(A1143,Sku_list!$A$1:$E$2323,5,0)*((J1143+F1143)/1000000000)</f>
        <v/>
      </c>
      <c r="Z1143" t="n">
        <v>0</v>
      </c>
      <c r="AC1143" s="27">
        <f>(DAY(TODAY())+AB1143)/30</f>
        <v/>
      </c>
    </row>
    <row r="1144">
      <c r="A1144" t="inlineStr">
        <is>
          <t>IN00659A</t>
        </is>
      </c>
      <c r="B1144" t="inlineStr">
        <is>
          <t>Col Plax MW PM 60</t>
        </is>
      </c>
      <c r="C1144" t="inlineStr">
        <is>
          <t>IN89</t>
        </is>
      </c>
      <c r="D1144" t="n">
        <v>0</v>
      </c>
      <c r="E1144" t="n">
        <v>0</v>
      </c>
      <c r="F1144" t="n">
        <v>0</v>
      </c>
      <c r="G1144" t="n">
        <v>0</v>
      </c>
      <c r="H1144" t="n">
        <v>0</v>
      </c>
      <c r="I1144" t="n">
        <v>0</v>
      </c>
      <c r="J1144" t="n">
        <v>0</v>
      </c>
      <c r="K1144" t="n">
        <v>0</v>
      </c>
      <c r="L1144" t="n">
        <v>0</v>
      </c>
      <c r="M1144" t="n">
        <v>0</v>
      </c>
      <c r="N1144" t="n">
        <v>0</v>
      </c>
      <c r="P1144" s="27" t="inlineStr"/>
      <c r="R1144" t="inlineStr">
        <is>
          <t>Hubli</t>
        </is>
      </c>
      <c r="S1144" t="inlineStr">
        <is>
          <t>South</t>
        </is>
      </c>
      <c r="T1144" s="9">
        <f>VLOOKUP(A1144,Sku_list!$A$1:$D$2323,3,0)</f>
        <v/>
      </c>
      <c r="U1144" s="9">
        <f>VLOOKUP(A1144,Sku_list!$A$1:$D$2323,4,0)*(F1144/1000000*12)</f>
        <v/>
      </c>
      <c r="V1144" s="9">
        <f>VLOOKUP(A1144,Sku_list!$A$1:$D$2323,4,0)*(H1144/1000000*12)</f>
        <v/>
      </c>
      <c r="W1144" s="9">
        <f>VLOOKUP(A1144,Sku_list!$A$1:$D$2323,4,0)*(J1144/1000000*12)</f>
        <v/>
      </c>
      <c r="X1144" s="9">
        <f>VLOOKUP(A1144,Sku_list!$A$1:$D$2323,4,0)*(L1144/1000000*12)</f>
        <v/>
      </c>
      <c r="Y1144" s="9">
        <f>VLOOKUP(A1144,Sku_list!$A$1:$E$2323,5,0)*((J1144+F1144)/1000000000)</f>
        <v/>
      </c>
      <c r="Z1144" t="n">
        <v>0</v>
      </c>
      <c r="AC1144" s="27">
        <f>(DAY(TODAY())+AB1144)/30</f>
        <v/>
      </c>
    </row>
    <row r="1145">
      <c r="A1145" t="inlineStr">
        <is>
          <t>IN00659A</t>
        </is>
      </c>
      <c r="B1145" t="inlineStr">
        <is>
          <t>Col Plax MW PM 60</t>
        </is>
      </c>
      <c r="C1145" t="inlineStr">
        <is>
          <t>IN90</t>
        </is>
      </c>
      <c r="D1145" t="n">
        <v>0</v>
      </c>
      <c r="E1145" t="n">
        <v>0</v>
      </c>
      <c r="F1145" t="n">
        <v>0</v>
      </c>
      <c r="G1145" t="n">
        <v>0</v>
      </c>
      <c r="H1145" t="n">
        <v>0</v>
      </c>
      <c r="I1145" t="n">
        <v>0</v>
      </c>
      <c r="J1145" t="n">
        <v>0</v>
      </c>
      <c r="K1145" t="n">
        <v>0</v>
      </c>
      <c r="L1145" t="n">
        <v>0</v>
      </c>
      <c r="M1145" t="n">
        <v>0</v>
      </c>
      <c r="N1145" t="n">
        <v>0</v>
      </c>
      <c r="P1145" s="27" t="inlineStr"/>
      <c r="R1145" t="inlineStr">
        <is>
          <t>Export</t>
        </is>
      </c>
      <c r="S1145" t="inlineStr">
        <is>
          <t>Exp-DC</t>
        </is>
      </c>
      <c r="T1145" s="9">
        <f>VLOOKUP(A1145,Sku_list!$A$1:$D$2323,3,0)</f>
        <v/>
      </c>
      <c r="U1145" s="9">
        <f>VLOOKUP(A1145,Sku_list!$A$1:$D$2323,4,0)*(F1145/1000000*12)</f>
        <v/>
      </c>
      <c r="V1145" s="9">
        <f>VLOOKUP(A1145,Sku_list!$A$1:$D$2323,4,0)*(H1145/1000000*12)</f>
        <v/>
      </c>
      <c r="W1145" s="9">
        <f>VLOOKUP(A1145,Sku_list!$A$1:$D$2323,4,0)*(J1145/1000000*12)</f>
        <v/>
      </c>
      <c r="X1145" s="9">
        <f>VLOOKUP(A1145,Sku_list!$A$1:$D$2323,4,0)*(L1145/1000000*12)</f>
        <v/>
      </c>
      <c r="Y1145" s="9">
        <f>VLOOKUP(A1145,Sku_list!$A$1:$E$2323,5,0)*((J1145+F1145)/1000000000)</f>
        <v/>
      </c>
      <c r="Z1145" t="n">
        <v>0</v>
      </c>
      <c r="AC1145" s="27">
        <f>(DAY(TODAY())+AB1145)/30</f>
        <v/>
      </c>
    </row>
    <row r="1146">
      <c r="A1146" t="inlineStr">
        <is>
          <t>IN00659A</t>
        </is>
      </c>
      <c r="B1146" t="inlineStr">
        <is>
          <t>Col Plax MW PM 60</t>
        </is>
      </c>
      <c r="C1146" t="inlineStr">
        <is>
          <t>IN91</t>
        </is>
      </c>
      <c r="D1146" t="n">
        <v>0</v>
      </c>
      <c r="E1146" t="n">
        <v>0</v>
      </c>
      <c r="F1146" t="n">
        <v>0</v>
      </c>
      <c r="G1146" t="n">
        <v>0</v>
      </c>
      <c r="H1146" t="n">
        <v>0</v>
      </c>
      <c r="I1146" t="n">
        <v>0</v>
      </c>
      <c r="J1146" t="n">
        <v>8</v>
      </c>
      <c r="K1146" t="n">
        <v>8</v>
      </c>
      <c r="L1146" t="n">
        <v>0</v>
      </c>
      <c r="M1146" t="n">
        <v>0</v>
      </c>
      <c r="N1146" t="n">
        <v>8</v>
      </c>
      <c r="P1146" s="27" t="inlineStr"/>
      <c r="R1146" t="inlineStr">
        <is>
          <t>Siliguri</t>
        </is>
      </c>
      <c r="S1146" t="inlineStr">
        <is>
          <t>East</t>
        </is>
      </c>
      <c r="T1146" s="9">
        <f>VLOOKUP(A1146,Sku_list!$A$1:$D$2323,3,0)</f>
        <v/>
      </c>
      <c r="U1146" s="9">
        <f>VLOOKUP(A1146,Sku_list!$A$1:$D$2323,4,0)*(F1146/1000000*12)</f>
        <v/>
      </c>
      <c r="V1146" s="9">
        <f>VLOOKUP(A1146,Sku_list!$A$1:$D$2323,4,0)*(H1146/1000000*12)</f>
        <v/>
      </c>
      <c r="W1146" s="9">
        <f>VLOOKUP(A1146,Sku_list!$A$1:$D$2323,4,0)*(J1146/1000000*12)</f>
        <v/>
      </c>
      <c r="X1146" s="9">
        <f>VLOOKUP(A1146,Sku_list!$A$1:$D$2323,4,0)*(L1146/1000000*12)</f>
        <v/>
      </c>
      <c r="Y1146" s="9">
        <f>VLOOKUP(A1146,Sku_list!$A$1:$E$2323,5,0)*((J1146+F1146)/1000000000)</f>
        <v/>
      </c>
      <c r="Z1146" t="n">
        <v>0</v>
      </c>
      <c r="AC1146" s="27">
        <f>(DAY(TODAY())+AB1146)/30</f>
        <v/>
      </c>
    </row>
    <row r="1147">
      <c r="A1147" t="inlineStr">
        <is>
          <t>IN00659A</t>
        </is>
      </c>
      <c r="B1147" t="inlineStr">
        <is>
          <t>Col Plax MW PM 60</t>
        </is>
      </c>
      <c r="C1147" t="inlineStr">
        <is>
          <t>IN95</t>
        </is>
      </c>
      <c r="D1147" t="n">
        <v>0</v>
      </c>
      <c r="E1147" t="n">
        <v>0</v>
      </c>
      <c r="F1147" t="n">
        <v>0</v>
      </c>
      <c r="G1147" t="n">
        <v>0</v>
      </c>
      <c r="H1147" t="n">
        <v>0</v>
      </c>
      <c r="I1147" t="n">
        <v>0</v>
      </c>
      <c r="J1147" t="n">
        <v>1048</v>
      </c>
      <c r="K1147" t="n">
        <v>1048</v>
      </c>
      <c r="L1147" t="n">
        <v>0</v>
      </c>
      <c r="M1147" t="n">
        <v>0</v>
      </c>
      <c r="N1147" t="n">
        <v>1048</v>
      </c>
      <c r="P1147" s="27" t="inlineStr"/>
      <c r="R1147" t="inlineStr">
        <is>
          <t>Hasangarh</t>
        </is>
      </c>
      <c r="S1147" t="inlineStr">
        <is>
          <t>North DC</t>
        </is>
      </c>
      <c r="T1147" s="9">
        <f>VLOOKUP(A1147,Sku_list!$A$1:$D$2323,3,0)</f>
        <v/>
      </c>
      <c r="U1147" s="9">
        <f>VLOOKUP(A1147,Sku_list!$A$1:$D$2323,4,0)*(F1147/1000000*12)</f>
        <v/>
      </c>
      <c r="V1147" s="9">
        <f>VLOOKUP(A1147,Sku_list!$A$1:$D$2323,4,0)*(H1147/1000000*12)</f>
        <v/>
      </c>
      <c r="W1147" s="9">
        <f>VLOOKUP(A1147,Sku_list!$A$1:$D$2323,4,0)*(J1147/1000000*12)</f>
        <v/>
      </c>
      <c r="X1147" s="9">
        <f>VLOOKUP(A1147,Sku_list!$A$1:$D$2323,4,0)*(L1147/1000000*12)</f>
        <v/>
      </c>
      <c r="Y1147" s="9">
        <f>VLOOKUP(A1147,Sku_list!$A$1:$E$2323,5,0)*((J1147+F1147)/1000000000)</f>
        <v/>
      </c>
      <c r="Z1147" t="n">
        <v>0</v>
      </c>
      <c r="AC1147" s="27">
        <f>(DAY(TODAY())+AB1147)/30</f>
        <v/>
      </c>
    </row>
    <row r="1148">
      <c r="A1148" t="inlineStr">
        <is>
          <t>IN00659A</t>
        </is>
      </c>
      <c r="B1148" t="inlineStr">
        <is>
          <t>Col Plax MW PM 60</t>
        </is>
      </c>
      <c r="C1148" t="inlineStr">
        <is>
          <t>IN97</t>
        </is>
      </c>
      <c r="D1148" t="n">
        <v>0</v>
      </c>
      <c r="E1148" t="n">
        <v>0</v>
      </c>
      <c r="F1148" t="n">
        <v>0</v>
      </c>
      <c r="G1148" t="n">
        <v>0</v>
      </c>
      <c r="H1148" t="n">
        <v>0</v>
      </c>
      <c r="I1148" t="n">
        <v>0</v>
      </c>
      <c r="J1148" t="n">
        <v>1520</v>
      </c>
      <c r="K1148" t="n">
        <v>1520</v>
      </c>
      <c r="L1148" t="n">
        <v>0</v>
      </c>
      <c r="M1148" t="n">
        <v>0</v>
      </c>
      <c r="N1148" t="n">
        <v>1520</v>
      </c>
      <c r="P1148" s="27" t="inlineStr"/>
      <c r="R1148" t="inlineStr">
        <is>
          <t>Hubli DC</t>
        </is>
      </c>
      <c r="S1148" t="inlineStr">
        <is>
          <t>South DC</t>
        </is>
      </c>
      <c r="T1148" s="9">
        <f>VLOOKUP(A1148,Sku_list!$A$1:$D$2323,3,0)</f>
        <v/>
      </c>
      <c r="U1148" s="9">
        <f>VLOOKUP(A1148,Sku_list!$A$1:$D$2323,4,0)*(F1148/1000000*12)</f>
        <v/>
      </c>
      <c r="V1148" s="9">
        <f>VLOOKUP(A1148,Sku_list!$A$1:$D$2323,4,0)*(H1148/1000000*12)</f>
        <v/>
      </c>
      <c r="W1148" s="9">
        <f>VLOOKUP(A1148,Sku_list!$A$1:$D$2323,4,0)*(J1148/1000000*12)</f>
        <v/>
      </c>
      <c r="X1148" s="9">
        <f>VLOOKUP(A1148,Sku_list!$A$1:$D$2323,4,0)*(L1148/1000000*12)</f>
        <v/>
      </c>
      <c r="Y1148" s="9">
        <f>VLOOKUP(A1148,Sku_list!$A$1:$E$2323,5,0)*((J1148+F1148)/1000000000)</f>
        <v/>
      </c>
      <c r="Z1148" t="n">
        <v>0</v>
      </c>
      <c r="AC1148" s="27">
        <f>(DAY(TODAY())+AB1148)/30</f>
        <v/>
      </c>
    </row>
    <row r="1149">
      <c r="A1149" t="inlineStr">
        <is>
          <t>IN00659A</t>
        </is>
      </c>
      <c r="B1149" t="inlineStr">
        <is>
          <t>Col Plax MW PM 60</t>
        </is>
      </c>
      <c r="C1149" t="inlineStr">
        <is>
          <t>IN98</t>
        </is>
      </c>
      <c r="D1149" t="n">
        <v>0</v>
      </c>
      <c r="E1149" t="n">
        <v>0</v>
      </c>
      <c r="F1149" t="n">
        <v>224</v>
      </c>
      <c r="G1149" t="n">
        <v>0</v>
      </c>
      <c r="H1149" t="n">
        <v>0</v>
      </c>
      <c r="I1149" t="n">
        <v>0</v>
      </c>
      <c r="J1149" t="n">
        <v>0</v>
      </c>
      <c r="K1149" t="n">
        <v>224</v>
      </c>
      <c r="L1149" t="n">
        <v>0</v>
      </c>
      <c r="M1149" t="n">
        <v>0</v>
      </c>
      <c r="N1149" t="n">
        <v>224</v>
      </c>
      <c r="P1149" s="27" t="inlineStr"/>
      <c r="R1149" t="inlineStr">
        <is>
          <t>Calcutta DC</t>
        </is>
      </c>
      <c r="S1149" t="inlineStr">
        <is>
          <t>East DC</t>
        </is>
      </c>
      <c r="T1149" s="9">
        <f>VLOOKUP(A1149,Sku_list!$A$1:$D$2323,3,0)</f>
        <v/>
      </c>
      <c r="U1149" s="9">
        <f>VLOOKUP(A1149,Sku_list!$A$1:$D$2323,4,0)*(F1149/1000000*12)</f>
        <v/>
      </c>
      <c r="V1149" s="9">
        <f>VLOOKUP(A1149,Sku_list!$A$1:$D$2323,4,0)*(H1149/1000000*12)</f>
        <v/>
      </c>
      <c r="W1149" s="9">
        <f>VLOOKUP(A1149,Sku_list!$A$1:$D$2323,4,0)*(J1149/1000000*12)</f>
        <v/>
      </c>
      <c r="X1149" s="9">
        <f>VLOOKUP(A1149,Sku_list!$A$1:$D$2323,4,0)*(L1149/1000000*12)</f>
        <v/>
      </c>
      <c r="Y1149" s="9">
        <f>VLOOKUP(A1149,Sku_list!$A$1:$E$2323,5,0)*((J1149+F1149)/1000000000)</f>
        <v/>
      </c>
      <c r="Z1149" t="n">
        <v>0</v>
      </c>
      <c r="AC1149" s="27">
        <f>(DAY(TODAY())+AB1149)/30</f>
        <v/>
      </c>
    </row>
    <row r="1150">
      <c r="A1150" t="inlineStr">
        <is>
          <t>IN00659A</t>
        </is>
      </c>
      <c r="B1150" t="inlineStr">
        <is>
          <t>Col Plax MW PM 60</t>
        </is>
      </c>
      <c r="C1150" t="inlineStr">
        <is>
          <t>IN99</t>
        </is>
      </c>
      <c r="D1150" t="n">
        <v>0</v>
      </c>
      <c r="E1150" t="n">
        <v>0</v>
      </c>
      <c r="F1150" t="n">
        <v>0</v>
      </c>
      <c r="G1150" t="n">
        <v>0</v>
      </c>
      <c r="H1150" t="n">
        <v>0</v>
      </c>
      <c r="I1150" t="n">
        <v>0</v>
      </c>
      <c r="J1150" t="n">
        <v>0</v>
      </c>
      <c r="K1150" t="n">
        <v>0</v>
      </c>
      <c r="L1150" t="n">
        <v>0</v>
      </c>
      <c r="M1150" t="n">
        <v>0</v>
      </c>
      <c r="N1150" t="n">
        <v>0</v>
      </c>
      <c r="P1150" s="27" t="inlineStr"/>
      <c r="R1150" t="inlineStr">
        <is>
          <t>Goa DC</t>
        </is>
      </c>
      <c r="S1150" t="inlineStr">
        <is>
          <t>Plant</t>
        </is>
      </c>
      <c r="T1150" s="9">
        <f>VLOOKUP(A1150,Sku_list!$A$1:$D$2323,3,0)</f>
        <v/>
      </c>
      <c r="U1150" s="9">
        <f>VLOOKUP(A1150,Sku_list!$A$1:$D$2323,4,0)*(F1150/1000000*12)</f>
        <v/>
      </c>
      <c r="V1150" s="9">
        <f>VLOOKUP(A1150,Sku_list!$A$1:$D$2323,4,0)*(H1150/1000000*12)</f>
        <v/>
      </c>
      <c r="W1150" s="9">
        <f>VLOOKUP(A1150,Sku_list!$A$1:$D$2323,4,0)*(J1150/1000000*12)</f>
        <v/>
      </c>
      <c r="X1150" s="9">
        <f>VLOOKUP(A1150,Sku_list!$A$1:$D$2323,4,0)*(L1150/1000000*12)</f>
        <v/>
      </c>
      <c r="Y1150" s="9">
        <f>VLOOKUP(A1150,Sku_list!$A$1:$E$2323,5,0)*((J1150+F1150)/1000000000)</f>
        <v/>
      </c>
      <c r="Z1150" t="n">
        <v>0</v>
      </c>
      <c r="AC1150" s="27">
        <f>(DAY(TODAY())+AB1150)/30</f>
        <v/>
      </c>
    </row>
    <row r="1151">
      <c r="A1151" t="inlineStr">
        <is>
          <t>IN00777A</t>
        </is>
      </c>
      <c r="B1151" t="inlineStr">
        <is>
          <t>POA BW Morning Tonic 250ML Price off</t>
        </is>
      </c>
      <c r="C1151" t="inlineStr">
        <is>
          <t>IN59</t>
        </is>
      </c>
      <c r="D1151" t="n">
        <v>0</v>
      </c>
      <c r="E1151" t="n">
        <v>0</v>
      </c>
      <c r="F1151" t="n">
        <v>0</v>
      </c>
      <c r="G1151" t="n">
        <v>0</v>
      </c>
      <c r="H1151" t="n">
        <v>0</v>
      </c>
      <c r="I1151" t="n">
        <v>0</v>
      </c>
      <c r="J1151" t="n">
        <v>8</v>
      </c>
      <c r="K1151" t="n">
        <v>8</v>
      </c>
      <c r="L1151" t="n">
        <v>0</v>
      </c>
      <c r="M1151" t="n">
        <v>0</v>
      </c>
      <c r="N1151" t="n">
        <v>8</v>
      </c>
      <c r="P1151" s="27" t="inlineStr"/>
      <c r="R1151" t="inlineStr">
        <is>
          <t>Coimbatore</t>
        </is>
      </c>
      <c r="S1151" t="inlineStr">
        <is>
          <t>South</t>
        </is>
      </c>
      <c r="T1151" s="9">
        <f>VLOOKUP(A1151,Sku_list!$A$1:$D$2323,3,0)</f>
        <v/>
      </c>
      <c r="U1151" s="9">
        <f>VLOOKUP(A1151,Sku_list!$A$1:$D$2323,4,0)*(F1151/1000000*12)</f>
        <v/>
      </c>
      <c r="V1151" s="9">
        <f>VLOOKUP(A1151,Sku_list!$A$1:$D$2323,4,0)*(H1151/1000000*12)</f>
        <v/>
      </c>
      <c r="W1151" s="9">
        <f>VLOOKUP(A1151,Sku_list!$A$1:$D$2323,4,0)*(J1151/1000000*12)</f>
        <v/>
      </c>
      <c r="X1151" s="9">
        <f>VLOOKUP(A1151,Sku_list!$A$1:$D$2323,4,0)*(L1151/1000000*12)</f>
        <v/>
      </c>
      <c r="Y1151" s="9">
        <f>VLOOKUP(A1151,Sku_list!$A$1:$E$2323,5,0)*((J1151+F1151)/1000000000)</f>
        <v/>
      </c>
      <c r="Z1151" t="n">
        <v>0</v>
      </c>
      <c r="AC1151" s="27">
        <f>(DAY(TODAY())+AB1151)/30</f>
        <v/>
      </c>
    </row>
    <row r="1152">
      <c r="A1152" t="inlineStr">
        <is>
          <t>IN00777A</t>
        </is>
      </c>
      <c r="B1152" t="inlineStr">
        <is>
          <t>POA BW Morning Tonic 250ML Price off</t>
        </is>
      </c>
      <c r="C1152" t="inlineStr">
        <is>
          <t>IN60</t>
        </is>
      </c>
      <c r="D1152" t="n">
        <v>0</v>
      </c>
      <c r="E1152" t="n">
        <v>0</v>
      </c>
      <c r="F1152" t="n">
        <v>0</v>
      </c>
      <c r="G1152" t="n">
        <v>0</v>
      </c>
      <c r="H1152" t="n">
        <v>0</v>
      </c>
      <c r="I1152" t="n">
        <v>0</v>
      </c>
      <c r="J1152" t="n">
        <v>0</v>
      </c>
      <c r="K1152" t="n">
        <v>0</v>
      </c>
      <c r="L1152" t="n">
        <v>0</v>
      </c>
      <c r="M1152" t="n">
        <v>0</v>
      </c>
      <c r="N1152" t="n">
        <v>0</v>
      </c>
      <c r="P1152" s="27" t="inlineStr"/>
      <c r="R1152" t="inlineStr">
        <is>
          <t>Mumbai</t>
        </is>
      </c>
      <c r="S1152" t="inlineStr">
        <is>
          <t>West</t>
        </is>
      </c>
      <c r="T1152" s="9">
        <f>VLOOKUP(A1152,Sku_list!$A$1:$D$2323,3,0)</f>
        <v/>
      </c>
      <c r="U1152" s="9">
        <f>VLOOKUP(A1152,Sku_list!$A$1:$D$2323,4,0)*(F1152/1000000*12)</f>
        <v/>
      </c>
      <c r="V1152" s="9">
        <f>VLOOKUP(A1152,Sku_list!$A$1:$D$2323,4,0)*(H1152/1000000*12)</f>
        <v/>
      </c>
      <c r="W1152" s="9">
        <f>VLOOKUP(A1152,Sku_list!$A$1:$D$2323,4,0)*(J1152/1000000*12)</f>
        <v/>
      </c>
      <c r="X1152" s="9">
        <f>VLOOKUP(A1152,Sku_list!$A$1:$D$2323,4,0)*(L1152/1000000*12)</f>
        <v/>
      </c>
      <c r="Y1152" s="9">
        <f>VLOOKUP(A1152,Sku_list!$A$1:$E$2323,5,0)*((J1152+F1152)/1000000000)</f>
        <v/>
      </c>
      <c r="Z1152" t="n">
        <v>0</v>
      </c>
      <c r="AC1152" s="27">
        <f>(DAY(TODAY())+AB1152)/30</f>
        <v/>
      </c>
    </row>
    <row r="1153">
      <c r="A1153" t="inlineStr">
        <is>
          <t>IN00777A</t>
        </is>
      </c>
      <c r="B1153" t="inlineStr">
        <is>
          <t>POA BW Morning Tonic 250ML Price off</t>
        </is>
      </c>
      <c r="C1153" t="inlineStr">
        <is>
          <t>IN61</t>
        </is>
      </c>
      <c r="D1153" t="n">
        <v>0</v>
      </c>
      <c r="E1153" t="n">
        <v>0</v>
      </c>
      <c r="F1153" t="n">
        <v>0</v>
      </c>
      <c r="G1153" t="n">
        <v>0</v>
      </c>
      <c r="H1153" t="n">
        <v>0</v>
      </c>
      <c r="I1153" t="n">
        <v>0</v>
      </c>
      <c r="J1153" t="n">
        <v>0</v>
      </c>
      <c r="K1153" t="n">
        <v>0</v>
      </c>
      <c r="L1153" t="n">
        <v>0</v>
      </c>
      <c r="M1153" t="n">
        <v>0</v>
      </c>
      <c r="N1153" t="n">
        <v>0</v>
      </c>
      <c r="P1153" s="27" t="inlineStr"/>
      <c r="R1153" t="inlineStr">
        <is>
          <t>Delhi</t>
        </is>
      </c>
      <c r="S1153" t="inlineStr">
        <is>
          <t>North</t>
        </is>
      </c>
      <c r="T1153" s="9">
        <f>VLOOKUP(A1153,Sku_list!$A$1:$D$2323,3,0)</f>
        <v/>
      </c>
      <c r="U1153" s="9">
        <f>VLOOKUP(A1153,Sku_list!$A$1:$D$2323,4,0)*(F1153/1000000*12)</f>
        <v/>
      </c>
      <c r="V1153" s="9">
        <f>VLOOKUP(A1153,Sku_list!$A$1:$D$2323,4,0)*(H1153/1000000*12)</f>
        <v/>
      </c>
      <c r="W1153" s="9">
        <f>VLOOKUP(A1153,Sku_list!$A$1:$D$2323,4,0)*(J1153/1000000*12)</f>
        <v/>
      </c>
      <c r="X1153" s="9">
        <f>VLOOKUP(A1153,Sku_list!$A$1:$D$2323,4,0)*(L1153/1000000*12)</f>
        <v/>
      </c>
      <c r="Y1153" s="9">
        <f>VLOOKUP(A1153,Sku_list!$A$1:$E$2323,5,0)*((J1153+F1153)/1000000000)</f>
        <v/>
      </c>
      <c r="Z1153" t="n">
        <v>0</v>
      </c>
      <c r="AC1153" s="27">
        <f>(DAY(TODAY())+AB1153)/30</f>
        <v/>
      </c>
    </row>
    <row r="1154">
      <c r="A1154" t="inlineStr">
        <is>
          <t>IN00777A</t>
        </is>
      </c>
      <c r="B1154" t="inlineStr">
        <is>
          <t>POA BW Morning Tonic 250ML Price off</t>
        </is>
      </c>
      <c r="C1154" t="inlineStr">
        <is>
          <t>IN62</t>
        </is>
      </c>
      <c r="D1154" t="n">
        <v>0</v>
      </c>
      <c r="E1154" t="n">
        <v>0</v>
      </c>
      <c r="F1154" t="n">
        <v>0</v>
      </c>
      <c r="G1154" t="n">
        <v>0</v>
      </c>
      <c r="H1154" t="n">
        <v>0</v>
      </c>
      <c r="I1154" t="n">
        <v>0</v>
      </c>
      <c r="J1154" t="n">
        <v>0</v>
      </c>
      <c r="K1154" t="n">
        <v>0</v>
      </c>
      <c r="L1154" t="n">
        <v>0</v>
      </c>
      <c r="M1154" t="n">
        <v>0</v>
      </c>
      <c r="N1154" t="n">
        <v>0</v>
      </c>
      <c r="P1154" s="27" t="inlineStr"/>
      <c r="R1154" t="inlineStr">
        <is>
          <t>Calcutta</t>
        </is>
      </c>
      <c r="S1154" t="inlineStr">
        <is>
          <t>East</t>
        </is>
      </c>
      <c r="T1154" s="9">
        <f>VLOOKUP(A1154,Sku_list!$A$1:$D$2323,3,0)</f>
        <v/>
      </c>
      <c r="U1154" s="9">
        <f>VLOOKUP(A1154,Sku_list!$A$1:$D$2323,4,0)*(F1154/1000000*12)</f>
        <v/>
      </c>
      <c r="V1154" s="9">
        <f>VLOOKUP(A1154,Sku_list!$A$1:$D$2323,4,0)*(H1154/1000000*12)</f>
        <v/>
      </c>
      <c r="W1154" s="9">
        <f>VLOOKUP(A1154,Sku_list!$A$1:$D$2323,4,0)*(J1154/1000000*12)</f>
        <v/>
      </c>
      <c r="X1154" s="9">
        <f>VLOOKUP(A1154,Sku_list!$A$1:$D$2323,4,0)*(L1154/1000000*12)</f>
        <v/>
      </c>
      <c r="Y1154" s="9">
        <f>VLOOKUP(A1154,Sku_list!$A$1:$E$2323,5,0)*((J1154+F1154)/1000000000)</f>
        <v/>
      </c>
      <c r="Z1154" t="n">
        <v>0</v>
      </c>
      <c r="AC1154" s="27">
        <f>(DAY(TODAY())+AB1154)/30</f>
        <v/>
      </c>
    </row>
    <row r="1155">
      <c r="A1155" t="inlineStr">
        <is>
          <t>IN00777A</t>
        </is>
      </c>
      <c r="B1155" t="inlineStr">
        <is>
          <t>POA BW Morning Tonic 250ML Price off</t>
        </is>
      </c>
      <c r="C1155" t="inlineStr">
        <is>
          <t>IN63</t>
        </is>
      </c>
      <c r="D1155" t="n">
        <v>0</v>
      </c>
      <c r="E1155" t="n">
        <v>0</v>
      </c>
      <c r="F1155" t="n">
        <v>0</v>
      </c>
      <c r="G1155" t="n">
        <v>0</v>
      </c>
      <c r="H1155" t="n">
        <v>0</v>
      </c>
      <c r="I1155" t="n">
        <v>0</v>
      </c>
      <c r="J1155" t="n">
        <v>8</v>
      </c>
      <c r="K1155" t="n">
        <v>8</v>
      </c>
      <c r="L1155" t="n">
        <v>0</v>
      </c>
      <c r="M1155" t="n">
        <v>0</v>
      </c>
      <c r="N1155" t="n">
        <v>8</v>
      </c>
      <c r="P1155" s="27" t="inlineStr"/>
      <c r="R1155" t="inlineStr">
        <is>
          <t>Trichy</t>
        </is>
      </c>
      <c r="S1155" t="inlineStr">
        <is>
          <t>South</t>
        </is>
      </c>
      <c r="T1155" s="9">
        <f>VLOOKUP(A1155,Sku_list!$A$1:$D$2323,3,0)</f>
        <v/>
      </c>
      <c r="U1155" s="9">
        <f>VLOOKUP(A1155,Sku_list!$A$1:$D$2323,4,0)*(F1155/1000000*12)</f>
        <v/>
      </c>
      <c r="V1155" s="9">
        <f>VLOOKUP(A1155,Sku_list!$A$1:$D$2323,4,0)*(H1155/1000000*12)</f>
        <v/>
      </c>
      <c r="W1155" s="9">
        <f>VLOOKUP(A1155,Sku_list!$A$1:$D$2323,4,0)*(J1155/1000000*12)</f>
        <v/>
      </c>
      <c r="X1155" s="9">
        <f>VLOOKUP(A1155,Sku_list!$A$1:$D$2323,4,0)*(L1155/1000000*12)</f>
        <v/>
      </c>
      <c r="Y1155" s="9">
        <f>VLOOKUP(A1155,Sku_list!$A$1:$E$2323,5,0)*((J1155+F1155)/1000000000)</f>
        <v/>
      </c>
      <c r="Z1155" t="n">
        <v>0</v>
      </c>
      <c r="AC1155" s="27">
        <f>(DAY(TODAY())+AB1155)/30</f>
        <v/>
      </c>
    </row>
    <row r="1156">
      <c r="A1156" t="inlineStr">
        <is>
          <t>IN00777A</t>
        </is>
      </c>
      <c r="B1156" t="inlineStr">
        <is>
          <t>POA BW Morning Tonic 250ML Price off</t>
        </is>
      </c>
      <c r="C1156" t="inlineStr">
        <is>
          <t>IN64</t>
        </is>
      </c>
      <c r="D1156" t="n">
        <v>0</v>
      </c>
      <c r="E1156" t="n">
        <v>0</v>
      </c>
      <c r="F1156" t="n">
        <v>0</v>
      </c>
      <c r="G1156" t="n">
        <v>0</v>
      </c>
      <c r="H1156" t="n">
        <v>0</v>
      </c>
      <c r="I1156" t="n">
        <v>0</v>
      </c>
      <c r="J1156" t="n">
        <v>992</v>
      </c>
      <c r="K1156" t="n">
        <v>992</v>
      </c>
      <c r="L1156" t="n">
        <v>0</v>
      </c>
      <c r="M1156" t="n">
        <v>0</v>
      </c>
      <c r="N1156" t="n">
        <v>992</v>
      </c>
      <c r="P1156" s="27" t="inlineStr"/>
      <c r="R1156" t="inlineStr">
        <is>
          <t>Chennai</t>
        </is>
      </c>
      <c r="S1156" t="inlineStr">
        <is>
          <t>South</t>
        </is>
      </c>
      <c r="T1156" s="9">
        <f>VLOOKUP(A1156,Sku_list!$A$1:$D$2323,3,0)</f>
        <v/>
      </c>
      <c r="U1156" s="9">
        <f>VLOOKUP(A1156,Sku_list!$A$1:$D$2323,4,0)*(F1156/1000000*12)</f>
        <v/>
      </c>
      <c r="V1156" s="9">
        <f>VLOOKUP(A1156,Sku_list!$A$1:$D$2323,4,0)*(H1156/1000000*12)</f>
        <v/>
      </c>
      <c r="W1156" s="9">
        <f>VLOOKUP(A1156,Sku_list!$A$1:$D$2323,4,0)*(J1156/1000000*12)</f>
        <v/>
      </c>
      <c r="X1156" s="9">
        <f>VLOOKUP(A1156,Sku_list!$A$1:$D$2323,4,0)*(L1156/1000000*12)</f>
        <v/>
      </c>
      <c r="Y1156" s="9">
        <f>VLOOKUP(A1156,Sku_list!$A$1:$E$2323,5,0)*((J1156+F1156)/1000000000)</f>
        <v/>
      </c>
      <c r="Z1156" t="n">
        <v>0</v>
      </c>
      <c r="AC1156" s="27">
        <f>(DAY(TODAY())+AB1156)/30</f>
        <v/>
      </c>
    </row>
    <row r="1157">
      <c r="A1157" t="inlineStr">
        <is>
          <t>IN00777A</t>
        </is>
      </c>
      <c r="B1157" t="inlineStr">
        <is>
          <t>POA BW Morning Tonic 250ML Price off</t>
        </is>
      </c>
      <c r="C1157" t="inlineStr">
        <is>
          <t>IN65</t>
        </is>
      </c>
      <c r="D1157" t="n">
        <v>0</v>
      </c>
      <c r="E1157" t="n">
        <v>0</v>
      </c>
      <c r="F1157" t="n">
        <v>0</v>
      </c>
      <c r="G1157" t="n">
        <v>0</v>
      </c>
      <c r="H1157" t="n">
        <v>0</v>
      </c>
      <c r="I1157" t="n">
        <v>0</v>
      </c>
      <c r="J1157" t="n">
        <v>0</v>
      </c>
      <c r="K1157" t="n">
        <v>0</v>
      </c>
      <c r="L1157" t="n">
        <v>0</v>
      </c>
      <c r="M1157" t="n">
        <v>0</v>
      </c>
      <c r="N1157" t="n">
        <v>0</v>
      </c>
      <c r="P1157" s="27" t="inlineStr"/>
      <c r="R1157" t="inlineStr">
        <is>
          <t>Kanpur</t>
        </is>
      </c>
      <c r="S1157" t="inlineStr">
        <is>
          <t>North</t>
        </is>
      </c>
      <c r="T1157" s="9">
        <f>VLOOKUP(A1157,Sku_list!$A$1:$D$2323,3,0)</f>
        <v/>
      </c>
      <c r="U1157" s="9">
        <f>VLOOKUP(A1157,Sku_list!$A$1:$D$2323,4,0)*(F1157/1000000*12)</f>
        <v/>
      </c>
      <c r="V1157" s="9">
        <f>VLOOKUP(A1157,Sku_list!$A$1:$D$2323,4,0)*(H1157/1000000*12)</f>
        <v/>
      </c>
      <c r="W1157" s="9">
        <f>VLOOKUP(A1157,Sku_list!$A$1:$D$2323,4,0)*(J1157/1000000*12)</f>
        <v/>
      </c>
      <c r="X1157" s="9">
        <f>VLOOKUP(A1157,Sku_list!$A$1:$D$2323,4,0)*(L1157/1000000*12)</f>
        <v/>
      </c>
      <c r="Y1157" s="9">
        <f>VLOOKUP(A1157,Sku_list!$A$1:$E$2323,5,0)*((J1157+F1157)/1000000000)</f>
        <v/>
      </c>
      <c r="Z1157" t="n">
        <v>0</v>
      </c>
      <c r="AC1157" s="27">
        <f>(DAY(TODAY())+AB1157)/30</f>
        <v/>
      </c>
    </row>
    <row r="1158">
      <c r="A1158" t="inlineStr">
        <is>
          <t>IN00777A</t>
        </is>
      </c>
      <c r="B1158" t="inlineStr">
        <is>
          <t>POA BW Morning Tonic 250ML Price off</t>
        </is>
      </c>
      <c r="C1158" t="inlineStr">
        <is>
          <t>IN66</t>
        </is>
      </c>
      <c r="D1158" t="n">
        <v>0</v>
      </c>
      <c r="E1158" t="n">
        <v>0</v>
      </c>
      <c r="F1158" t="n">
        <v>0</v>
      </c>
      <c r="G1158" t="n">
        <v>0</v>
      </c>
      <c r="H1158" t="n">
        <v>0</v>
      </c>
      <c r="I1158" t="n">
        <v>0</v>
      </c>
      <c r="J1158" t="n">
        <v>0</v>
      </c>
      <c r="K1158" t="n">
        <v>0</v>
      </c>
      <c r="L1158" t="n">
        <v>0</v>
      </c>
      <c r="M1158" t="n">
        <v>0</v>
      </c>
      <c r="N1158" t="n">
        <v>0</v>
      </c>
      <c r="P1158" s="27" t="inlineStr"/>
      <c r="R1158" t="inlineStr">
        <is>
          <t>Bhubaneshwar</t>
        </is>
      </c>
      <c r="S1158" t="inlineStr">
        <is>
          <t>East</t>
        </is>
      </c>
      <c r="T1158" s="9">
        <f>VLOOKUP(A1158,Sku_list!$A$1:$D$2323,3,0)</f>
        <v/>
      </c>
      <c r="U1158" s="9">
        <f>VLOOKUP(A1158,Sku_list!$A$1:$D$2323,4,0)*(F1158/1000000*12)</f>
        <v/>
      </c>
      <c r="V1158" s="9">
        <f>VLOOKUP(A1158,Sku_list!$A$1:$D$2323,4,0)*(H1158/1000000*12)</f>
        <v/>
      </c>
      <c r="W1158" s="9">
        <f>VLOOKUP(A1158,Sku_list!$A$1:$D$2323,4,0)*(J1158/1000000*12)</f>
        <v/>
      </c>
      <c r="X1158" s="9">
        <f>VLOOKUP(A1158,Sku_list!$A$1:$D$2323,4,0)*(L1158/1000000*12)</f>
        <v/>
      </c>
      <c r="Y1158" s="9">
        <f>VLOOKUP(A1158,Sku_list!$A$1:$E$2323,5,0)*((J1158+F1158)/1000000000)</f>
        <v/>
      </c>
      <c r="Z1158" t="n">
        <v>0</v>
      </c>
      <c r="AC1158" s="27">
        <f>(DAY(TODAY())+AB1158)/30</f>
        <v/>
      </c>
    </row>
    <row r="1159">
      <c r="A1159" t="inlineStr">
        <is>
          <t>IN00777A</t>
        </is>
      </c>
      <c r="B1159" t="inlineStr">
        <is>
          <t>POA BW Morning Tonic 250ML Price off</t>
        </is>
      </c>
      <c r="C1159" t="inlineStr">
        <is>
          <t>IN67</t>
        </is>
      </c>
      <c r="D1159" t="n">
        <v>0</v>
      </c>
      <c r="E1159" t="n">
        <v>0</v>
      </c>
      <c r="F1159" t="n">
        <v>0</v>
      </c>
      <c r="G1159" t="n">
        <v>0</v>
      </c>
      <c r="H1159" t="n">
        <v>0</v>
      </c>
      <c r="I1159" t="n">
        <v>0</v>
      </c>
      <c r="J1159" t="n">
        <v>0</v>
      </c>
      <c r="K1159" t="n">
        <v>0</v>
      </c>
      <c r="L1159" t="n">
        <v>0</v>
      </c>
      <c r="M1159" t="n">
        <v>0</v>
      </c>
      <c r="N1159" t="n">
        <v>0</v>
      </c>
      <c r="P1159" s="27" t="inlineStr"/>
      <c r="R1159" t="inlineStr">
        <is>
          <t>Indore</t>
        </is>
      </c>
      <c r="S1159" t="inlineStr">
        <is>
          <t>West</t>
        </is>
      </c>
      <c r="T1159" s="9">
        <f>VLOOKUP(A1159,Sku_list!$A$1:$D$2323,3,0)</f>
        <v/>
      </c>
      <c r="U1159" s="9">
        <f>VLOOKUP(A1159,Sku_list!$A$1:$D$2323,4,0)*(F1159/1000000*12)</f>
        <v/>
      </c>
      <c r="V1159" s="9">
        <f>VLOOKUP(A1159,Sku_list!$A$1:$D$2323,4,0)*(H1159/1000000*12)</f>
        <v/>
      </c>
      <c r="W1159" s="9">
        <f>VLOOKUP(A1159,Sku_list!$A$1:$D$2323,4,0)*(J1159/1000000*12)</f>
        <v/>
      </c>
      <c r="X1159" s="9">
        <f>VLOOKUP(A1159,Sku_list!$A$1:$D$2323,4,0)*(L1159/1000000*12)</f>
        <v/>
      </c>
      <c r="Y1159" s="9">
        <f>VLOOKUP(A1159,Sku_list!$A$1:$E$2323,5,0)*((J1159+F1159)/1000000000)</f>
        <v/>
      </c>
      <c r="Z1159" t="n">
        <v>0</v>
      </c>
      <c r="AC1159" s="27">
        <f>(DAY(TODAY())+AB1159)/30</f>
        <v/>
      </c>
    </row>
    <row r="1160">
      <c r="A1160" t="inlineStr">
        <is>
          <t>IN00777A</t>
        </is>
      </c>
      <c r="B1160" t="inlineStr">
        <is>
          <t>POA BW Morning Tonic 250ML Price off</t>
        </is>
      </c>
      <c r="C1160" t="inlineStr">
        <is>
          <t>IN68</t>
        </is>
      </c>
      <c r="D1160" t="n">
        <v>0</v>
      </c>
      <c r="E1160" t="n">
        <v>0</v>
      </c>
      <c r="F1160" t="n">
        <v>0</v>
      </c>
      <c r="G1160" t="n">
        <v>0</v>
      </c>
      <c r="H1160" t="n">
        <v>0</v>
      </c>
      <c r="I1160" t="n">
        <v>0</v>
      </c>
      <c r="J1160" t="n">
        <v>0</v>
      </c>
      <c r="K1160" t="n">
        <v>0</v>
      </c>
      <c r="L1160" t="n">
        <v>0</v>
      </c>
      <c r="M1160" t="n">
        <v>0</v>
      </c>
      <c r="N1160" t="n">
        <v>0</v>
      </c>
      <c r="P1160" s="27" t="inlineStr"/>
      <c r="R1160" t="inlineStr">
        <is>
          <t>Baroda</t>
        </is>
      </c>
      <c r="S1160" t="inlineStr">
        <is>
          <t>West</t>
        </is>
      </c>
      <c r="T1160" s="9">
        <f>VLOOKUP(A1160,Sku_list!$A$1:$D$2323,3,0)</f>
        <v/>
      </c>
      <c r="U1160" s="9">
        <f>VLOOKUP(A1160,Sku_list!$A$1:$D$2323,4,0)*(F1160/1000000*12)</f>
        <v/>
      </c>
      <c r="V1160" s="9">
        <f>VLOOKUP(A1160,Sku_list!$A$1:$D$2323,4,0)*(H1160/1000000*12)</f>
        <v/>
      </c>
      <c r="W1160" s="9">
        <f>VLOOKUP(A1160,Sku_list!$A$1:$D$2323,4,0)*(J1160/1000000*12)</f>
        <v/>
      </c>
      <c r="X1160" s="9">
        <f>VLOOKUP(A1160,Sku_list!$A$1:$D$2323,4,0)*(L1160/1000000*12)</f>
        <v/>
      </c>
      <c r="Y1160" s="9">
        <f>VLOOKUP(A1160,Sku_list!$A$1:$E$2323,5,0)*((J1160+F1160)/1000000000)</f>
        <v/>
      </c>
      <c r="Z1160" t="n">
        <v>0</v>
      </c>
      <c r="AC1160" s="27">
        <f>(DAY(TODAY())+AB1160)/30</f>
        <v/>
      </c>
    </row>
    <row r="1161">
      <c r="A1161" t="inlineStr">
        <is>
          <t>IN00777A</t>
        </is>
      </c>
      <c r="B1161" t="inlineStr">
        <is>
          <t>POA BW Morning Tonic 250ML Price off</t>
        </is>
      </c>
      <c r="C1161" t="inlineStr">
        <is>
          <t>IN69</t>
        </is>
      </c>
      <c r="D1161" t="n">
        <v>0</v>
      </c>
      <c r="E1161" t="n">
        <v>0</v>
      </c>
      <c r="F1161" t="n">
        <v>0</v>
      </c>
      <c r="G1161" t="n">
        <v>0</v>
      </c>
      <c r="H1161" t="n">
        <v>0</v>
      </c>
      <c r="I1161" t="n">
        <v>0</v>
      </c>
      <c r="J1161" t="n">
        <v>184</v>
      </c>
      <c r="K1161" t="n">
        <v>184</v>
      </c>
      <c r="L1161" t="n">
        <v>0</v>
      </c>
      <c r="M1161" t="n">
        <v>0</v>
      </c>
      <c r="N1161" t="n">
        <v>184</v>
      </c>
      <c r="P1161" s="27" t="inlineStr"/>
      <c r="R1161" t="inlineStr">
        <is>
          <t>Hyderabad</t>
        </is>
      </c>
      <c r="S1161" t="inlineStr">
        <is>
          <t>South</t>
        </is>
      </c>
      <c r="T1161" s="9">
        <f>VLOOKUP(A1161,Sku_list!$A$1:$D$2323,3,0)</f>
        <v/>
      </c>
      <c r="U1161" s="9">
        <f>VLOOKUP(A1161,Sku_list!$A$1:$D$2323,4,0)*(F1161/1000000*12)</f>
        <v/>
      </c>
      <c r="V1161" s="9">
        <f>VLOOKUP(A1161,Sku_list!$A$1:$D$2323,4,0)*(H1161/1000000*12)</f>
        <v/>
      </c>
      <c r="W1161" s="9">
        <f>VLOOKUP(A1161,Sku_list!$A$1:$D$2323,4,0)*(J1161/1000000*12)</f>
        <v/>
      </c>
      <c r="X1161" s="9">
        <f>VLOOKUP(A1161,Sku_list!$A$1:$D$2323,4,0)*(L1161/1000000*12)</f>
        <v/>
      </c>
      <c r="Y1161" s="9">
        <f>VLOOKUP(A1161,Sku_list!$A$1:$E$2323,5,0)*((J1161+F1161)/1000000000)</f>
        <v/>
      </c>
      <c r="Z1161" t="n">
        <v>0</v>
      </c>
      <c r="AC1161" s="27">
        <f>(DAY(TODAY())+AB1161)/30</f>
        <v/>
      </c>
    </row>
    <row r="1162">
      <c r="A1162" t="inlineStr">
        <is>
          <t>IN00777A</t>
        </is>
      </c>
      <c r="B1162" t="inlineStr">
        <is>
          <t>POA BW Morning Tonic 250ML Price off</t>
        </is>
      </c>
      <c r="C1162" t="inlineStr">
        <is>
          <t>IN70</t>
        </is>
      </c>
      <c r="D1162" t="n">
        <v>0</v>
      </c>
      <c r="E1162" t="n">
        <v>0</v>
      </c>
      <c r="F1162" t="n">
        <v>0</v>
      </c>
      <c r="G1162" t="n">
        <v>0</v>
      </c>
      <c r="H1162" t="n">
        <v>0</v>
      </c>
      <c r="I1162" t="n">
        <v>0</v>
      </c>
      <c r="J1162" t="n">
        <v>0</v>
      </c>
      <c r="K1162" t="n">
        <v>0</v>
      </c>
      <c r="L1162" t="n">
        <v>0</v>
      </c>
      <c r="M1162" t="n">
        <v>0</v>
      </c>
      <c r="N1162" t="n">
        <v>0</v>
      </c>
      <c r="P1162" s="27" t="inlineStr"/>
      <c r="R1162" t="inlineStr">
        <is>
          <t>Allepy</t>
        </is>
      </c>
      <c r="S1162" t="inlineStr">
        <is>
          <t>South</t>
        </is>
      </c>
      <c r="T1162" s="9">
        <f>VLOOKUP(A1162,Sku_list!$A$1:$D$2323,3,0)</f>
        <v/>
      </c>
      <c r="U1162" s="9">
        <f>VLOOKUP(A1162,Sku_list!$A$1:$D$2323,4,0)*(F1162/1000000*12)</f>
        <v/>
      </c>
      <c r="V1162" s="9">
        <f>VLOOKUP(A1162,Sku_list!$A$1:$D$2323,4,0)*(H1162/1000000*12)</f>
        <v/>
      </c>
      <c r="W1162" s="9">
        <f>VLOOKUP(A1162,Sku_list!$A$1:$D$2323,4,0)*(J1162/1000000*12)</f>
        <v/>
      </c>
      <c r="X1162" s="9">
        <f>VLOOKUP(A1162,Sku_list!$A$1:$D$2323,4,0)*(L1162/1000000*12)</f>
        <v/>
      </c>
      <c r="Y1162" s="9">
        <f>VLOOKUP(A1162,Sku_list!$A$1:$E$2323,5,0)*((J1162+F1162)/1000000000)</f>
        <v/>
      </c>
      <c r="Z1162" t="n">
        <v>0</v>
      </c>
      <c r="AC1162" s="27">
        <f>(DAY(TODAY())+AB1162)/30</f>
        <v/>
      </c>
    </row>
    <row r="1163">
      <c r="A1163" t="inlineStr">
        <is>
          <t>IN00777A</t>
        </is>
      </c>
      <c r="B1163" t="inlineStr">
        <is>
          <t>POA BW Morning Tonic 250ML Price off</t>
        </is>
      </c>
      <c r="C1163" t="inlineStr">
        <is>
          <t>IN71</t>
        </is>
      </c>
      <c r="D1163" t="n">
        <v>0</v>
      </c>
      <c r="E1163" t="n">
        <v>0</v>
      </c>
      <c r="F1163" t="n">
        <v>0</v>
      </c>
      <c r="G1163" t="n">
        <v>0</v>
      </c>
      <c r="H1163" t="n">
        <v>0</v>
      </c>
      <c r="I1163" t="n">
        <v>0</v>
      </c>
      <c r="J1163" t="n">
        <v>89</v>
      </c>
      <c r="K1163" t="n">
        <v>89</v>
      </c>
      <c r="L1163" t="n">
        <v>0</v>
      </c>
      <c r="M1163" t="n">
        <v>0</v>
      </c>
      <c r="N1163" t="n">
        <v>89</v>
      </c>
      <c r="P1163" s="27" t="inlineStr"/>
      <c r="R1163" t="inlineStr">
        <is>
          <t>Bangalore</t>
        </is>
      </c>
      <c r="S1163" t="inlineStr">
        <is>
          <t>South</t>
        </is>
      </c>
      <c r="T1163" s="9">
        <f>VLOOKUP(A1163,Sku_list!$A$1:$D$2323,3,0)</f>
        <v/>
      </c>
      <c r="U1163" s="9">
        <f>VLOOKUP(A1163,Sku_list!$A$1:$D$2323,4,0)*(F1163/1000000*12)</f>
        <v/>
      </c>
      <c r="V1163" s="9">
        <f>VLOOKUP(A1163,Sku_list!$A$1:$D$2323,4,0)*(H1163/1000000*12)</f>
        <v/>
      </c>
      <c r="W1163" s="9">
        <f>VLOOKUP(A1163,Sku_list!$A$1:$D$2323,4,0)*(J1163/1000000*12)</f>
        <v/>
      </c>
      <c r="X1163" s="9">
        <f>VLOOKUP(A1163,Sku_list!$A$1:$D$2323,4,0)*(L1163/1000000*12)</f>
        <v/>
      </c>
      <c r="Y1163" s="9">
        <f>VLOOKUP(A1163,Sku_list!$A$1:$E$2323,5,0)*((J1163+F1163)/1000000000)</f>
        <v/>
      </c>
      <c r="Z1163" t="n">
        <v>0</v>
      </c>
      <c r="AC1163" s="27">
        <f>(DAY(TODAY())+AB1163)/30</f>
        <v/>
      </c>
    </row>
    <row r="1164">
      <c r="A1164" t="inlineStr">
        <is>
          <t>IN00777A</t>
        </is>
      </c>
      <c r="B1164" t="inlineStr">
        <is>
          <t>POA BW Morning Tonic 250ML Price off</t>
        </is>
      </c>
      <c r="C1164" t="inlineStr">
        <is>
          <t>IN72</t>
        </is>
      </c>
      <c r="D1164" t="n">
        <v>0</v>
      </c>
      <c r="E1164" t="n">
        <v>0</v>
      </c>
      <c r="F1164" t="n">
        <v>0</v>
      </c>
      <c r="G1164" t="n">
        <v>0</v>
      </c>
      <c r="H1164" t="n">
        <v>0</v>
      </c>
      <c r="I1164" t="n">
        <v>3</v>
      </c>
      <c r="J1164" t="n">
        <v>3</v>
      </c>
      <c r="K1164" t="n">
        <v>3</v>
      </c>
      <c r="L1164" t="n">
        <v>0</v>
      </c>
      <c r="M1164" t="n">
        <v>0</v>
      </c>
      <c r="N1164" t="n">
        <v>3</v>
      </c>
      <c r="P1164" s="27" t="inlineStr"/>
      <c r="R1164" t="inlineStr">
        <is>
          <t>Gauhati</t>
        </is>
      </c>
      <c r="S1164" t="inlineStr">
        <is>
          <t>East</t>
        </is>
      </c>
      <c r="T1164" s="9">
        <f>VLOOKUP(A1164,Sku_list!$A$1:$D$2323,3,0)</f>
        <v/>
      </c>
      <c r="U1164" s="9">
        <f>VLOOKUP(A1164,Sku_list!$A$1:$D$2323,4,0)*(F1164/1000000*12)</f>
        <v/>
      </c>
      <c r="V1164" s="9">
        <f>VLOOKUP(A1164,Sku_list!$A$1:$D$2323,4,0)*(H1164/1000000*12)</f>
        <v/>
      </c>
      <c r="W1164" s="9">
        <f>VLOOKUP(A1164,Sku_list!$A$1:$D$2323,4,0)*(J1164/1000000*12)</f>
        <v/>
      </c>
      <c r="X1164" s="9">
        <f>VLOOKUP(A1164,Sku_list!$A$1:$D$2323,4,0)*(L1164/1000000*12)</f>
        <v/>
      </c>
      <c r="Y1164" s="9">
        <f>VLOOKUP(A1164,Sku_list!$A$1:$E$2323,5,0)*((J1164+F1164)/1000000000)</f>
        <v/>
      </c>
      <c r="Z1164" t="n">
        <v>0</v>
      </c>
      <c r="AC1164" s="27">
        <f>(DAY(TODAY())+AB1164)/30</f>
        <v/>
      </c>
    </row>
    <row r="1165">
      <c r="A1165" t="inlineStr">
        <is>
          <t>IN00777A</t>
        </is>
      </c>
      <c r="B1165" t="inlineStr">
        <is>
          <t>POA BW Morning Tonic 250ML Price off</t>
        </is>
      </c>
      <c r="C1165" t="inlineStr">
        <is>
          <t>IN73</t>
        </is>
      </c>
      <c r="D1165" t="n">
        <v>0</v>
      </c>
      <c r="E1165" t="n">
        <v>0</v>
      </c>
      <c r="F1165" t="n">
        <v>0</v>
      </c>
      <c r="G1165" t="n">
        <v>0</v>
      </c>
      <c r="H1165" t="n">
        <v>0</v>
      </c>
      <c r="I1165" t="n">
        <v>0</v>
      </c>
      <c r="J1165" t="n">
        <v>0</v>
      </c>
      <c r="K1165" t="n">
        <v>0</v>
      </c>
      <c r="L1165" t="n">
        <v>0</v>
      </c>
      <c r="M1165" t="n">
        <v>0</v>
      </c>
      <c r="N1165" t="n">
        <v>0</v>
      </c>
      <c r="P1165" s="27" t="inlineStr"/>
      <c r="R1165" t="inlineStr">
        <is>
          <t>Patna</t>
        </is>
      </c>
      <c r="S1165" t="inlineStr">
        <is>
          <t>East</t>
        </is>
      </c>
      <c r="T1165" s="9">
        <f>VLOOKUP(A1165,Sku_list!$A$1:$D$2323,3,0)</f>
        <v/>
      </c>
      <c r="U1165" s="9">
        <f>VLOOKUP(A1165,Sku_list!$A$1:$D$2323,4,0)*(F1165/1000000*12)</f>
        <v/>
      </c>
      <c r="V1165" s="9">
        <f>VLOOKUP(A1165,Sku_list!$A$1:$D$2323,4,0)*(H1165/1000000*12)</f>
        <v/>
      </c>
      <c r="W1165" s="9">
        <f>VLOOKUP(A1165,Sku_list!$A$1:$D$2323,4,0)*(J1165/1000000*12)</f>
        <v/>
      </c>
      <c r="X1165" s="9">
        <f>VLOOKUP(A1165,Sku_list!$A$1:$D$2323,4,0)*(L1165/1000000*12)</f>
        <v/>
      </c>
      <c r="Y1165" s="9">
        <f>VLOOKUP(A1165,Sku_list!$A$1:$E$2323,5,0)*((J1165+F1165)/1000000000)</f>
        <v/>
      </c>
      <c r="Z1165" t="n">
        <v>0</v>
      </c>
      <c r="AC1165" s="27">
        <f>(DAY(TODAY())+AB1165)/30</f>
        <v/>
      </c>
    </row>
    <row r="1166">
      <c r="A1166" t="inlineStr">
        <is>
          <t>IN00777A</t>
        </is>
      </c>
      <c r="B1166" t="inlineStr">
        <is>
          <t>POA BW Morning Tonic 250ML Price off</t>
        </is>
      </c>
      <c r="C1166" t="inlineStr">
        <is>
          <t>IN74</t>
        </is>
      </c>
      <c r="D1166" t="n">
        <v>0</v>
      </c>
      <c r="E1166" t="n">
        <v>0</v>
      </c>
      <c r="F1166" t="n">
        <v>0</v>
      </c>
      <c r="G1166" t="n">
        <v>0</v>
      </c>
      <c r="H1166" t="n">
        <v>0</v>
      </c>
      <c r="I1166" t="n">
        <v>0</v>
      </c>
      <c r="J1166" t="n">
        <v>0</v>
      </c>
      <c r="K1166" t="n">
        <v>0</v>
      </c>
      <c r="L1166" t="n">
        <v>0</v>
      </c>
      <c r="M1166" t="n">
        <v>0</v>
      </c>
      <c r="N1166" t="n">
        <v>0</v>
      </c>
      <c r="P1166" s="27" t="inlineStr"/>
      <c r="R1166" t="inlineStr">
        <is>
          <t>Nepal-exp</t>
        </is>
      </c>
      <c r="S1166" t="inlineStr">
        <is>
          <t>Exp-DC</t>
        </is>
      </c>
      <c r="T1166" s="9">
        <f>VLOOKUP(A1166,Sku_list!$A$1:$D$2323,3,0)</f>
        <v/>
      </c>
      <c r="U1166" s="9">
        <f>VLOOKUP(A1166,Sku_list!$A$1:$D$2323,4,0)*(F1166/1000000*12)</f>
        <v/>
      </c>
      <c r="V1166" s="9">
        <f>VLOOKUP(A1166,Sku_list!$A$1:$D$2323,4,0)*(H1166/1000000*12)</f>
        <v/>
      </c>
      <c r="W1166" s="9">
        <f>VLOOKUP(A1166,Sku_list!$A$1:$D$2323,4,0)*(J1166/1000000*12)</f>
        <v/>
      </c>
      <c r="X1166" s="9">
        <f>VLOOKUP(A1166,Sku_list!$A$1:$D$2323,4,0)*(L1166/1000000*12)</f>
        <v/>
      </c>
      <c r="Y1166" s="9">
        <f>VLOOKUP(A1166,Sku_list!$A$1:$E$2323,5,0)*((J1166+F1166)/1000000000)</f>
        <v/>
      </c>
      <c r="Z1166" t="n">
        <v>0</v>
      </c>
      <c r="AC1166" s="27">
        <f>(DAY(TODAY())+AB1166)/30</f>
        <v/>
      </c>
    </row>
    <row r="1167">
      <c r="A1167" t="inlineStr">
        <is>
          <t>IN00777A</t>
        </is>
      </c>
      <c r="B1167" t="inlineStr">
        <is>
          <t>POA BW Morning Tonic 250ML Price off</t>
        </is>
      </c>
      <c r="C1167" t="inlineStr">
        <is>
          <t>IN75</t>
        </is>
      </c>
      <c r="D1167" t="n">
        <v>0</v>
      </c>
      <c r="E1167" t="n">
        <v>0</v>
      </c>
      <c r="F1167" t="n">
        <v>0</v>
      </c>
      <c r="G1167" t="n">
        <v>0</v>
      </c>
      <c r="H1167" t="n">
        <v>0</v>
      </c>
      <c r="I1167" t="n">
        <v>0</v>
      </c>
      <c r="J1167" t="n">
        <v>0</v>
      </c>
      <c r="K1167" t="n">
        <v>0</v>
      </c>
      <c r="L1167" t="n">
        <v>0</v>
      </c>
      <c r="M1167" t="n">
        <v>0</v>
      </c>
      <c r="N1167" t="n">
        <v>0</v>
      </c>
      <c r="P1167" s="27" t="inlineStr"/>
      <c r="R1167" t="inlineStr">
        <is>
          <t>Jaipur</t>
        </is>
      </c>
      <c r="S1167" t="inlineStr">
        <is>
          <t>North</t>
        </is>
      </c>
      <c r="T1167" s="9">
        <f>VLOOKUP(A1167,Sku_list!$A$1:$D$2323,3,0)</f>
        <v/>
      </c>
      <c r="U1167" s="9">
        <f>VLOOKUP(A1167,Sku_list!$A$1:$D$2323,4,0)*(F1167/1000000*12)</f>
        <v/>
      </c>
      <c r="V1167" s="9">
        <f>VLOOKUP(A1167,Sku_list!$A$1:$D$2323,4,0)*(H1167/1000000*12)</f>
        <v/>
      </c>
      <c r="W1167" s="9">
        <f>VLOOKUP(A1167,Sku_list!$A$1:$D$2323,4,0)*(J1167/1000000*12)</f>
        <v/>
      </c>
      <c r="X1167" s="9">
        <f>VLOOKUP(A1167,Sku_list!$A$1:$D$2323,4,0)*(L1167/1000000*12)</f>
        <v/>
      </c>
      <c r="Y1167" s="9">
        <f>VLOOKUP(A1167,Sku_list!$A$1:$E$2323,5,0)*((J1167+F1167)/1000000000)</f>
        <v/>
      </c>
      <c r="Z1167" t="n">
        <v>0</v>
      </c>
      <c r="AC1167" s="27">
        <f>(DAY(TODAY())+AB1167)/30</f>
        <v/>
      </c>
    </row>
    <row r="1168">
      <c r="A1168" t="inlineStr">
        <is>
          <t>IN00777A</t>
        </is>
      </c>
      <c r="B1168" t="inlineStr">
        <is>
          <t>POA BW Morning Tonic 250ML Price off</t>
        </is>
      </c>
      <c r="C1168" t="inlineStr">
        <is>
          <t>IN76</t>
        </is>
      </c>
      <c r="D1168" t="n">
        <v>0</v>
      </c>
      <c r="E1168" t="n">
        <v>0</v>
      </c>
      <c r="F1168" t="n">
        <v>0</v>
      </c>
      <c r="G1168" t="n">
        <v>0</v>
      </c>
      <c r="H1168" t="n">
        <v>0</v>
      </c>
      <c r="I1168" t="n">
        <v>0</v>
      </c>
      <c r="J1168" t="n">
        <v>0</v>
      </c>
      <c r="K1168" t="n">
        <v>0</v>
      </c>
      <c r="L1168" t="n">
        <v>0</v>
      </c>
      <c r="M1168" t="n">
        <v>0</v>
      </c>
      <c r="N1168" t="n">
        <v>0</v>
      </c>
      <c r="P1168" s="27" t="inlineStr"/>
      <c r="R1168" t="inlineStr">
        <is>
          <t>Ghaziabad</t>
        </is>
      </c>
      <c r="S1168" t="inlineStr">
        <is>
          <t>North</t>
        </is>
      </c>
      <c r="T1168" s="9">
        <f>VLOOKUP(A1168,Sku_list!$A$1:$D$2323,3,0)</f>
        <v/>
      </c>
      <c r="U1168" s="9">
        <f>VLOOKUP(A1168,Sku_list!$A$1:$D$2323,4,0)*(F1168/1000000*12)</f>
        <v/>
      </c>
      <c r="V1168" s="9">
        <f>VLOOKUP(A1168,Sku_list!$A$1:$D$2323,4,0)*(H1168/1000000*12)</f>
        <v/>
      </c>
      <c r="W1168" s="9">
        <f>VLOOKUP(A1168,Sku_list!$A$1:$D$2323,4,0)*(J1168/1000000*12)</f>
        <v/>
      </c>
      <c r="X1168" s="9">
        <f>VLOOKUP(A1168,Sku_list!$A$1:$D$2323,4,0)*(L1168/1000000*12)</f>
        <v/>
      </c>
      <c r="Y1168" s="9">
        <f>VLOOKUP(A1168,Sku_list!$A$1:$E$2323,5,0)*((J1168+F1168)/1000000000)</f>
        <v/>
      </c>
      <c r="Z1168" t="n">
        <v>0</v>
      </c>
      <c r="AC1168" s="27">
        <f>(DAY(TODAY())+AB1168)/30</f>
        <v/>
      </c>
    </row>
    <row r="1169">
      <c r="A1169" t="inlineStr">
        <is>
          <t>IN00777A</t>
        </is>
      </c>
      <c r="B1169" t="inlineStr">
        <is>
          <t>POA BW Morning Tonic 250ML Price off</t>
        </is>
      </c>
      <c r="C1169" t="inlineStr">
        <is>
          <t>IN77</t>
        </is>
      </c>
      <c r="D1169" t="n">
        <v>0</v>
      </c>
      <c r="E1169" t="n">
        <v>0</v>
      </c>
      <c r="F1169" t="n">
        <v>0</v>
      </c>
      <c r="G1169" t="n">
        <v>0</v>
      </c>
      <c r="H1169" t="n">
        <v>0</v>
      </c>
      <c r="I1169" t="n">
        <v>0</v>
      </c>
      <c r="J1169" t="n">
        <v>0</v>
      </c>
      <c r="K1169" t="n">
        <v>0</v>
      </c>
      <c r="L1169" t="n">
        <v>0</v>
      </c>
      <c r="M1169" t="n">
        <v>0</v>
      </c>
      <c r="N1169" t="n">
        <v>0</v>
      </c>
      <c r="P1169" s="27" t="inlineStr"/>
      <c r="R1169" t="inlineStr">
        <is>
          <t>POC Bhiwandi</t>
        </is>
      </c>
      <c r="S1169" t="inlineStr">
        <is>
          <t>West</t>
        </is>
      </c>
      <c r="T1169" s="9">
        <f>VLOOKUP(A1169,Sku_list!$A$1:$D$2323,3,0)</f>
        <v/>
      </c>
      <c r="U1169" s="9">
        <f>VLOOKUP(A1169,Sku_list!$A$1:$D$2323,4,0)*(F1169/1000000*12)</f>
        <v/>
      </c>
      <c r="V1169" s="9">
        <f>VLOOKUP(A1169,Sku_list!$A$1:$D$2323,4,0)*(H1169/1000000*12)</f>
        <v/>
      </c>
      <c r="W1169" s="9">
        <f>VLOOKUP(A1169,Sku_list!$A$1:$D$2323,4,0)*(J1169/1000000*12)</f>
        <v/>
      </c>
      <c r="X1169" s="9">
        <f>VLOOKUP(A1169,Sku_list!$A$1:$D$2323,4,0)*(L1169/1000000*12)</f>
        <v/>
      </c>
      <c r="Y1169" s="9">
        <f>VLOOKUP(A1169,Sku_list!$A$1:$E$2323,5,0)*((J1169+F1169)/1000000000)</f>
        <v/>
      </c>
      <c r="Z1169" t="n">
        <v>0</v>
      </c>
      <c r="AC1169" s="27">
        <f>(DAY(TODAY())+AB1169)/30</f>
        <v/>
      </c>
    </row>
    <row r="1170">
      <c r="A1170" t="inlineStr">
        <is>
          <t>IN00777A</t>
        </is>
      </c>
      <c r="B1170" t="inlineStr">
        <is>
          <t>POA BW Morning Tonic 250ML Price off</t>
        </is>
      </c>
      <c r="C1170" t="inlineStr">
        <is>
          <t>IN78</t>
        </is>
      </c>
      <c r="D1170" t="n">
        <v>0</v>
      </c>
      <c r="E1170" t="n">
        <v>0</v>
      </c>
      <c r="F1170" t="n">
        <v>0</v>
      </c>
      <c r="G1170" t="n">
        <v>0</v>
      </c>
      <c r="H1170" t="n">
        <v>0</v>
      </c>
      <c r="I1170" t="n">
        <v>0</v>
      </c>
      <c r="J1170" t="n">
        <v>0</v>
      </c>
      <c r="K1170" t="n">
        <v>0</v>
      </c>
      <c r="L1170" t="n">
        <v>0</v>
      </c>
      <c r="M1170" t="n">
        <v>0</v>
      </c>
      <c r="N1170" t="n">
        <v>0</v>
      </c>
      <c r="P1170" s="27" t="inlineStr"/>
      <c r="R1170" t="inlineStr">
        <is>
          <t>Kundli</t>
        </is>
      </c>
      <c r="S1170" t="inlineStr">
        <is>
          <t>North</t>
        </is>
      </c>
      <c r="T1170" s="9">
        <f>VLOOKUP(A1170,Sku_list!$A$1:$D$2323,3,0)</f>
        <v/>
      </c>
      <c r="U1170" s="9">
        <f>VLOOKUP(A1170,Sku_list!$A$1:$D$2323,4,0)*(F1170/1000000*12)</f>
        <v/>
      </c>
      <c r="V1170" s="9">
        <f>VLOOKUP(A1170,Sku_list!$A$1:$D$2323,4,0)*(H1170/1000000*12)</f>
        <v/>
      </c>
      <c r="W1170" s="9">
        <f>VLOOKUP(A1170,Sku_list!$A$1:$D$2323,4,0)*(J1170/1000000*12)</f>
        <v/>
      </c>
      <c r="X1170" s="9">
        <f>VLOOKUP(A1170,Sku_list!$A$1:$D$2323,4,0)*(L1170/1000000*12)</f>
        <v/>
      </c>
      <c r="Y1170" s="9">
        <f>VLOOKUP(A1170,Sku_list!$A$1:$E$2323,5,0)*((J1170+F1170)/1000000000)</f>
        <v/>
      </c>
      <c r="Z1170" t="n">
        <v>0</v>
      </c>
      <c r="AC1170" s="27">
        <f>(DAY(TODAY())+AB1170)/30</f>
        <v/>
      </c>
    </row>
    <row r="1171">
      <c r="A1171" t="inlineStr">
        <is>
          <t>IN00777A</t>
        </is>
      </c>
      <c r="B1171" t="inlineStr">
        <is>
          <t>POA BW Morning Tonic 250ML Price off</t>
        </is>
      </c>
      <c r="C1171" t="inlineStr">
        <is>
          <t>IN79</t>
        </is>
      </c>
      <c r="D1171" t="n">
        <v>0</v>
      </c>
      <c r="E1171" t="n">
        <v>0</v>
      </c>
      <c r="F1171" t="n">
        <v>0</v>
      </c>
      <c r="G1171" t="n">
        <v>0</v>
      </c>
      <c r="H1171" t="n">
        <v>0</v>
      </c>
      <c r="I1171" t="n">
        <v>0</v>
      </c>
      <c r="J1171" t="n">
        <v>0</v>
      </c>
      <c r="K1171" t="n">
        <v>0</v>
      </c>
      <c r="L1171" t="n">
        <v>0</v>
      </c>
      <c r="M1171" t="n">
        <v>0</v>
      </c>
      <c r="N1171" t="n">
        <v>0</v>
      </c>
      <c r="P1171" s="27" t="inlineStr"/>
      <c r="R1171" t="inlineStr">
        <is>
          <t>Goa</t>
        </is>
      </c>
      <c r="S1171" t="inlineStr">
        <is>
          <t>West</t>
        </is>
      </c>
      <c r="T1171" s="9">
        <f>VLOOKUP(A1171,Sku_list!$A$1:$D$2323,3,0)</f>
        <v/>
      </c>
      <c r="U1171" s="9">
        <f>VLOOKUP(A1171,Sku_list!$A$1:$D$2323,4,0)*(F1171/1000000*12)</f>
        <v/>
      </c>
      <c r="V1171" s="9">
        <f>VLOOKUP(A1171,Sku_list!$A$1:$D$2323,4,0)*(H1171/1000000*12)</f>
        <v/>
      </c>
      <c r="W1171" s="9">
        <f>VLOOKUP(A1171,Sku_list!$A$1:$D$2323,4,0)*(J1171/1000000*12)</f>
        <v/>
      </c>
      <c r="X1171" s="9">
        <f>VLOOKUP(A1171,Sku_list!$A$1:$D$2323,4,0)*(L1171/1000000*12)</f>
        <v/>
      </c>
      <c r="Y1171" s="9">
        <f>VLOOKUP(A1171,Sku_list!$A$1:$E$2323,5,0)*((J1171+F1171)/1000000000)</f>
        <v/>
      </c>
      <c r="Z1171" t="n">
        <v>0</v>
      </c>
      <c r="AC1171" s="27">
        <f>(DAY(TODAY())+AB1171)/30</f>
        <v/>
      </c>
    </row>
    <row r="1172">
      <c r="A1172" t="inlineStr">
        <is>
          <t>IN00777A</t>
        </is>
      </c>
      <c r="B1172" t="inlineStr">
        <is>
          <t>POA BW Morning Tonic 250ML Price off</t>
        </is>
      </c>
      <c r="C1172" t="inlineStr">
        <is>
          <t>IN80</t>
        </is>
      </c>
      <c r="D1172" t="n">
        <v>0</v>
      </c>
      <c r="E1172" t="n">
        <v>0</v>
      </c>
      <c r="F1172" t="n">
        <v>0</v>
      </c>
      <c r="G1172" t="n">
        <v>0</v>
      </c>
      <c r="H1172" t="n">
        <v>0</v>
      </c>
      <c r="I1172" t="n">
        <v>0</v>
      </c>
      <c r="J1172" t="n">
        <v>0</v>
      </c>
      <c r="K1172" t="n">
        <v>0</v>
      </c>
      <c r="L1172" t="n">
        <v>0</v>
      </c>
      <c r="M1172" t="n">
        <v>0</v>
      </c>
      <c r="N1172" t="n">
        <v>0</v>
      </c>
      <c r="P1172" s="27" t="inlineStr"/>
      <c r="R1172" t="inlineStr">
        <is>
          <t>Morinda</t>
        </is>
      </c>
      <c r="S1172" t="inlineStr">
        <is>
          <t>North</t>
        </is>
      </c>
      <c r="T1172" s="9">
        <f>VLOOKUP(A1172,Sku_list!$A$1:$D$2323,3,0)</f>
        <v/>
      </c>
      <c r="U1172" s="9">
        <f>VLOOKUP(A1172,Sku_list!$A$1:$D$2323,4,0)*(F1172/1000000*12)</f>
        <v/>
      </c>
      <c r="V1172" s="9">
        <f>VLOOKUP(A1172,Sku_list!$A$1:$D$2323,4,0)*(H1172/1000000*12)</f>
        <v/>
      </c>
      <c r="W1172" s="9">
        <f>VLOOKUP(A1172,Sku_list!$A$1:$D$2323,4,0)*(J1172/1000000*12)</f>
        <v/>
      </c>
      <c r="X1172" s="9">
        <f>VLOOKUP(A1172,Sku_list!$A$1:$D$2323,4,0)*(L1172/1000000*12)</f>
        <v/>
      </c>
      <c r="Y1172" s="9">
        <f>VLOOKUP(A1172,Sku_list!$A$1:$E$2323,5,0)*((J1172+F1172)/1000000000)</f>
        <v/>
      </c>
      <c r="Z1172" t="n">
        <v>0</v>
      </c>
      <c r="AC1172" s="27">
        <f>(DAY(TODAY())+AB1172)/30</f>
        <v/>
      </c>
    </row>
    <row r="1173">
      <c r="A1173" t="inlineStr">
        <is>
          <t>IN00777A</t>
        </is>
      </c>
      <c r="B1173" t="inlineStr">
        <is>
          <t>POA BW Morning Tonic 250ML Price off</t>
        </is>
      </c>
      <c r="C1173" t="inlineStr">
        <is>
          <t>IN81</t>
        </is>
      </c>
      <c r="D1173" t="n">
        <v>0</v>
      </c>
      <c r="E1173" t="n">
        <v>0</v>
      </c>
      <c r="F1173" t="n">
        <v>0</v>
      </c>
      <c r="G1173" t="n">
        <v>0</v>
      </c>
      <c r="H1173" t="n">
        <v>0</v>
      </c>
      <c r="I1173" t="n">
        <v>0</v>
      </c>
      <c r="J1173" t="n">
        <v>0</v>
      </c>
      <c r="K1173" t="n">
        <v>0</v>
      </c>
      <c r="L1173" t="n">
        <v>0</v>
      </c>
      <c r="M1173" t="n">
        <v>0</v>
      </c>
      <c r="N1173" t="n">
        <v>0</v>
      </c>
      <c r="P1173" s="27" t="inlineStr"/>
      <c r="R1173" t="inlineStr">
        <is>
          <t>Bhiwandi</t>
        </is>
      </c>
      <c r="S1173" t="inlineStr">
        <is>
          <t>West</t>
        </is>
      </c>
      <c r="T1173" s="9">
        <f>VLOOKUP(A1173,Sku_list!$A$1:$D$2323,3,0)</f>
        <v/>
      </c>
      <c r="U1173" s="9">
        <f>VLOOKUP(A1173,Sku_list!$A$1:$D$2323,4,0)*(F1173/1000000*12)</f>
        <v/>
      </c>
      <c r="V1173" s="9">
        <f>VLOOKUP(A1173,Sku_list!$A$1:$D$2323,4,0)*(H1173/1000000*12)</f>
        <v/>
      </c>
      <c r="W1173" s="9">
        <f>VLOOKUP(A1173,Sku_list!$A$1:$D$2323,4,0)*(J1173/1000000*12)</f>
        <v/>
      </c>
      <c r="X1173" s="9">
        <f>VLOOKUP(A1173,Sku_list!$A$1:$D$2323,4,0)*(L1173/1000000*12)</f>
        <v/>
      </c>
      <c r="Y1173" s="9">
        <f>VLOOKUP(A1173,Sku_list!$A$1:$E$2323,5,0)*((J1173+F1173)/1000000000)</f>
        <v/>
      </c>
      <c r="Z1173" t="n">
        <v>0</v>
      </c>
      <c r="AC1173" s="27">
        <f>(DAY(TODAY())+AB1173)/30</f>
        <v/>
      </c>
    </row>
    <row r="1174">
      <c r="A1174" t="inlineStr">
        <is>
          <t>IN00777A</t>
        </is>
      </c>
      <c r="B1174" t="inlineStr">
        <is>
          <t>POA BW Morning Tonic 250ML Price off</t>
        </is>
      </c>
      <c r="C1174" t="inlineStr">
        <is>
          <t>IN82</t>
        </is>
      </c>
      <c r="D1174" t="n">
        <v>0</v>
      </c>
      <c r="E1174" t="n">
        <v>0</v>
      </c>
      <c r="F1174" t="n">
        <v>0</v>
      </c>
      <c r="G1174" t="n">
        <v>0</v>
      </c>
      <c r="H1174" t="n">
        <v>0</v>
      </c>
      <c r="I1174" t="n">
        <v>0</v>
      </c>
      <c r="J1174" t="n">
        <v>0</v>
      </c>
      <c r="K1174" t="n">
        <v>0</v>
      </c>
      <c r="L1174" t="n">
        <v>0</v>
      </c>
      <c r="M1174" t="n">
        <v>0</v>
      </c>
      <c r="N1174" t="n">
        <v>0</v>
      </c>
      <c r="P1174" s="27" t="inlineStr"/>
      <c r="R1174" t="inlineStr">
        <is>
          <t>DC</t>
        </is>
      </c>
      <c r="S1174" t="inlineStr">
        <is>
          <t>West DC</t>
        </is>
      </c>
      <c r="T1174" s="9">
        <f>VLOOKUP(A1174,Sku_list!$A$1:$D$2323,3,0)</f>
        <v/>
      </c>
      <c r="U1174" s="9">
        <f>VLOOKUP(A1174,Sku_list!$A$1:$D$2323,4,0)*(F1174/1000000*12)</f>
        <v/>
      </c>
      <c r="V1174" s="9">
        <f>VLOOKUP(A1174,Sku_list!$A$1:$D$2323,4,0)*(H1174/1000000*12)</f>
        <v/>
      </c>
      <c r="W1174" s="9">
        <f>VLOOKUP(A1174,Sku_list!$A$1:$D$2323,4,0)*(J1174/1000000*12)</f>
        <v/>
      </c>
      <c r="X1174" s="9">
        <f>VLOOKUP(A1174,Sku_list!$A$1:$D$2323,4,0)*(L1174/1000000*12)</f>
        <v/>
      </c>
      <c r="Y1174" s="9">
        <f>VLOOKUP(A1174,Sku_list!$A$1:$E$2323,5,0)*((J1174+F1174)/1000000000)</f>
        <v/>
      </c>
      <c r="Z1174" t="n">
        <v>0</v>
      </c>
      <c r="AC1174" s="27">
        <f>(DAY(TODAY())+AB1174)/30</f>
        <v/>
      </c>
    </row>
    <row r="1175">
      <c r="A1175" t="inlineStr">
        <is>
          <t>IN00777A</t>
        </is>
      </c>
      <c r="B1175" t="inlineStr">
        <is>
          <t>POA BW Morning Tonic 250ML Price off</t>
        </is>
      </c>
      <c r="C1175" t="inlineStr">
        <is>
          <t>IN83</t>
        </is>
      </c>
      <c r="D1175" t="n">
        <v>0</v>
      </c>
      <c r="E1175" t="n">
        <v>0</v>
      </c>
      <c r="F1175" t="n">
        <v>0</v>
      </c>
      <c r="G1175" t="n">
        <v>0</v>
      </c>
      <c r="H1175" t="n">
        <v>0</v>
      </c>
      <c r="I1175" t="n">
        <v>0</v>
      </c>
      <c r="J1175" t="n">
        <v>0</v>
      </c>
      <c r="K1175" t="n">
        <v>0</v>
      </c>
      <c r="L1175" t="n">
        <v>0</v>
      </c>
      <c r="M1175" t="n">
        <v>0</v>
      </c>
      <c r="N1175" t="n">
        <v>0</v>
      </c>
      <c r="P1175" s="27" t="inlineStr"/>
      <c r="R1175" t="inlineStr">
        <is>
          <t>Aurangabad</t>
        </is>
      </c>
      <c r="S1175" t="inlineStr">
        <is>
          <t>West</t>
        </is>
      </c>
      <c r="T1175" s="9">
        <f>VLOOKUP(A1175,Sku_list!$A$1:$D$2323,3,0)</f>
        <v/>
      </c>
      <c r="U1175" s="9">
        <f>VLOOKUP(A1175,Sku_list!$A$1:$D$2323,4,0)*(F1175/1000000*12)</f>
        <v/>
      </c>
      <c r="V1175" s="9">
        <f>VLOOKUP(A1175,Sku_list!$A$1:$D$2323,4,0)*(H1175/1000000*12)</f>
        <v/>
      </c>
      <c r="W1175" s="9">
        <f>VLOOKUP(A1175,Sku_list!$A$1:$D$2323,4,0)*(J1175/1000000*12)</f>
        <v/>
      </c>
      <c r="X1175" s="9">
        <f>VLOOKUP(A1175,Sku_list!$A$1:$D$2323,4,0)*(L1175/1000000*12)</f>
        <v/>
      </c>
      <c r="Y1175" s="9">
        <f>VLOOKUP(A1175,Sku_list!$A$1:$E$2323,5,0)*((J1175+F1175)/1000000000)</f>
        <v/>
      </c>
      <c r="Z1175" t="n">
        <v>0</v>
      </c>
      <c r="AC1175" s="27">
        <f>(DAY(TODAY())+AB1175)/30</f>
        <v/>
      </c>
    </row>
    <row r="1176">
      <c r="A1176" t="inlineStr">
        <is>
          <t>IN00777A</t>
        </is>
      </c>
      <c r="B1176" t="inlineStr">
        <is>
          <t>POA BW Morning Tonic 250ML Price off</t>
        </is>
      </c>
      <c r="C1176" t="inlineStr">
        <is>
          <t>IN84</t>
        </is>
      </c>
      <c r="D1176" t="n">
        <v>0</v>
      </c>
      <c r="E1176" t="n">
        <v>0</v>
      </c>
      <c r="F1176" t="n">
        <v>0</v>
      </c>
      <c r="G1176" t="n">
        <v>0</v>
      </c>
      <c r="H1176" t="n">
        <v>0</v>
      </c>
      <c r="I1176" t="n">
        <v>0</v>
      </c>
      <c r="J1176" t="n">
        <v>0</v>
      </c>
      <c r="K1176" t="n">
        <v>0</v>
      </c>
      <c r="L1176" t="n">
        <v>0</v>
      </c>
      <c r="M1176" t="n">
        <v>0</v>
      </c>
      <c r="N1176" t="n">
        <v>0</v>
      </c>
      <c r="P1176" s="27" t="inlineStr"/>
      <c r="R1176" t="inlineStr">
        <is>
          <t>Raipur</t>
        </is>
      </c>
      <c r="S1176" t="inlineStr">
        <is>
          <t>East</t>
        </is>
      </c>
      <c r="T1176" s="9">
        <f>VLOOKUP(A1176,Sku_list!$A$1:$D$2323,3,0)</f>
        <v/>
      </c>
      <c r="U1176" s="9">
        <f>VLOOKUP(A1176,Sku_list!$A$1:$D$2323,4,0)*(F1176/1000000*12)</f>
        <v/>
      </c>
      <c r="V1176" s="9">
        <f>VLOOKUP(A1176,Sku_list!$A$1:$D$2323,4,0)*(H1176/1000000*12)</f>
        <v/>
      </c>
      <c r="W1176" s="9">
        <f>VLOOKUP(A1176,Sku_list!$A$1:$D$2323,4,0)*(J1176/1000000*12)</f>
        <v/>
      </c>
      <c r="X1176" s="9">
        <f>VLOOKUP(A1176,Sku_list!$A$1:$D$2323,4,0)*(L1176/1000000*12)</f>
        <v/>
      </c>
      <c r="Y1176" s="9">
        <f>VLOOKUP(A1176,Sku_list!$A$1:$E$2323,5,0)*((J1176+F1176)/1000000000)</f>
        <v/>
      </c>
      <c r="Z1176" t="n">
        <v>0</v>
      </c>
      <c r="AC1176" s="27">
        <f>(DAY(TODAY())+AB1176)/30</f>
        <v/>
      </c>
    </row>
    <row r="1177">
      <c r="A1177" t="inlineStr">
        <is>
          <t>IN00777A</t>
        </is>
      </c>
      <c r="B1177" t="inlineStr">
        <is>
          <t>POA BW Morning Tonic 250ML Price off</t>
        </is>
      </c>
      <c r="C1177" t="inlineStr">
        <is>
          <t>IN85</t>
        </is>
      </c>
      <c r="D1177" t="n">
        <v>0</v>
      </c>
      <c r="E1177" t="n">
        <v>0</v>
      </c>
      <c r="F1177" t="n">
        <v>0</v>
      </c>
      <c r="G1177" t="n">
        <v>0</v>
      </c>
      <c r="H1177" t="n">
        <v>0</v>
      </c>
      <c r="I1177" t="n">
        <v>3</v>
      </c>
      <c r="J1177" t="n">
        <v>3</v>
      </c>
      <c r="K1177" t="n">
        <v>3</v>
      </c>
      <c r="L1177" t="n">
        <v>0</v>
      </c>
      <c r="M1177" t="n">
        <v>0</v>
      </c>
      <c r="N1177" t="n">
        <v>3</v>
      </c>
      <c r="P1177" s="27" t="inlineStr"/>
      <c r="R1177" t="inlineStr">
        <is>
          <t>Tripura</t>
        </is>
      </c>
      <c r="S1177" t="inlineStr">
        <is>
          <t>East</t>
        </is>
      </c>
      <c r="T1177" s="9">
        <f>VLOOKUP(A1177,Sku_list!$A$1:$D$2323,3,0)</f>
        <v/>
      </c>
      <c r="U1177" s="9">
        <f>VLOOKUP(A1177,Sku_list!$A$1:$D$2323,4,0)*(F1177/1000000*12)</f>
        <v/>
      </c>
      <c r="V1177" s="9">
        <f>VLOOKUP(A1177,Sku_list!$A$1:$D$2323,4,0)*(H1177/1000000*12)</f>
        <v/>
      </c>
      <c r="W1177" s="9">
        <f>VLOOKUP(A1177,Sku_list!$A$1:$D$2323,4,0)*(J1177/1000000*12)</f>
        <v/>
      </c>
      <c r="X1177" s="9">
        <f>VLOOKUP(A1177,Sku_list!$A$1:$D$2323,4,0)*(L1177/1000000*12)</f>
        <v/>
      </c>
      <c r="Y1177" s="9">
        <f>VLOOKUP(A1177,Sku_list!$A$1:$E$2323,5,0)*((J1177+F1177)/1000000000)</f>
        <v/>
      </c>
      <c r="Z1177" t="n">
        <v>0</v>
      </c>
      <c r="AC1177" s="27">
        <f>(DAY(TODAY())+AB1177)/30</f>
        <v/>
      </c>
    </row>
    <row r="1178">
      <c r="A1178" t="inlineStr">
        <is>
          <t>IN00777A</t>
        </is>
      </c>
      <c r="B1178" t="inlineStr">
        <is>
          <t>POA BW Morning Tonic 250ML Price off</t>
        </is>
      </c>
      <c r="C1178" t="inlineStr">
        <is>
          <t>IN86</t>
        </is>
      </c>
      <c r="D1178" t="n">
        <v>0</v>
      </c>
      <c r="E1178" t="n">
        <v>0</v>
      </c>
      <c r="F1178" t="n">
        <v>0</v>
      </c>
      <c r="G1178" t="n">
        <v>0</v>
      </c>
      <c r="H1178" t="n">
        <v>0</v>
      </c>
      <c r="I1178" t="n">
        <v>0</v>
      </c>
      <c r="J1178" t="n">
        <v>0</v>
      </c>
      <c r="K1178" t="n">
        <v>0</v>
      </c>
      <c r="L1178" t="n">
        <v>0</v>
      </c>
      <c r="M1178" t="n">
        <v>0</v>
      </c>
      <c r="N1178" t="n">
        <v>0</v>
      </c>
      <c r="P1178" s="27" t="inlineStr"/>
      <c r="R1178" t="inlineStr">
        <is>
          <t>Ranchi</t>
        </is>
      </c>
      <c r="S1178" t="inlineStr">
        <is>
          <t>East</t>
        </is>
      </c>
      <c r="T1178" s="9">
        <f>VLOOKUP(A1178,Sku_list!$A$1:$D$2323,3,0)</f>
        <v/>
      </c>
      <c r="U1178" s="9">
        <f>VLOOKUP(A1178,Sku_list!$A$1:$D$2323,4,0)*(F1178/1000000*12)</f>
        <v/>
      </c>
      <c r="V1178" s="9">
        <f>VLOOKUP(A1178,Sku_list!$A$1:$D$2323,4,0)*(H1178/1000000*12)</f>
        <v/>
      </c>
      <c r="W1178" s="9">
        <f>VLOOKUP(A1178,Sku_list!$A$1:$D$2323,4,0)*(J1178/1000000*12)</f>
        <v/>
      </c>
      <c r="X1178" s="9">
        <f>VLOOKUP(A1178,Sku_list!$A$1:$D$2323,4,0)*(L1178/1000000*12)</f>
        <v/>
      </c>
      <c r="Y1178" s="9">
        <f>VLOOKUP(A1178,Sku_list!$A$1:$E$2323,5,0)*((J1178+F1178)/1000000000)</f>
        <v/>
      </c>
      <c r="Z1178" t="n">
        <v>0</v>
      </c>
      <c r="AC1178" s="27">
        <f>(DAY(TODAY())+AB1178)/30</f>
        <v/>
      </c>
    </row>
    <row r="1179">
      <c r="A1179" t="inlineStr">
        <is>
          <t>IN00777A</t>
        </is>
      </c>
      <c r="B1179" t="inlineStr">
        <is>
          <t>POA BW Morning Tonic 250ML Price off</t>
        </is>
      </c>
      <c r="C1179" t="inlineStr">
        <is>
          <t>IN87</t>
        </is>
      </c>
      <c r="D1179" t="n">
        <v>0</v>
      </c>
      <c r="E1179" t="n">
        <v>0</v>
      </c>
      <c r="F1179" t="n">
        <v>0</v>
      </c>
      <c r="G1179" t="n">
        <v>0</v>
      </c>
      <c r="H1179" t="n">
        <v>0</v>
      </c>
      <c r="I1179" t="n">
        <v>0</v>
      </c>
      <c r="J1179" t="n">
        <v>0</v>
      </c>
      <c r="K1179" t="n">
        <v>0</v>
      </c>
      <c r="L1179" t="n">
        <v>0</v>
      </c>
      <c r="M1179" t="n">
        <v>0</v>
      </c>
      <c r="N1179" t="n">
        <v>0</v>
      </c>
      <c r="P1179" s="27" t="inlineStr"/>
      <c r="R1179" t="inlineStr">
        <is>
          <t>Vijaywada</t>
        </is>
      </c>
      <c r="S1179" t="inlineStr">
        <is>
          <t>South</t>
        </is>
      </c>
      <c r="T1179" s="9">
        <f>VLOOKUP(A1179,Sku_list!$A$1:$D$2323,3,0)</f>
        <v/>
      </c>
      <c r="U1179" s="9">
        <f>VLOOKUP(A1179,Sku_list!$A$1:$D$2323,4,0)*(F1179/1000000*12)</f>
        <v/>
      </c>
      <c r="V1179" s="9">
        <f>VLOOKUP(A1179,Sku_list!$A$1:$D$2323,4,0)*(H1179/1000000*12)</f>
        <v/>
      </c>
      <c r="W1179" s="9">
        <f>VLOOKUP(A1179,Sku_list!$A$1:$D$2323,4,0)*(J1179/1000000*12)</f>
        <v/>
      </c>
      <c r="X1179" s="9">
        <f>VLOOKUP(A1179,Sku_list!$A$1:$D$2323,4,0)*(L1179/1000000*12)</f>
        <v/>
      </c>
      <c r="Y1179" s="9">
        <f>VLOOKUP(A1179,Sku_list!$A$1:$E$2323,5,0)*((J1179+F1179)/1000000000)</f>
        <v/>
      </c>
      <c r="Z1179" t="n">
        <v>0</v>
      </c>
      <c r="AC1179" s="27">
        <f>(DAY(TODAY())+AB1179)/30</f>
        <v/>
      </c>
    </row>
    <row r="1180">
      <c r="A1180" t="inlineStr">
        <is>
          <t>IN00777A</t>
        </is>
      </c>
      <c r="B1180" t="inlineStr">
        <is>
          <t>POA BW Morning Tonic 250ML Price off</t>
        </is>
      </c>
      <c r="C1180" t="inlineStr">
        <is>
          <t>IN88</t>
        </is>
      </c>
      <c r="D1180" t="n">
        <v>0</v>
      </c>
      <c r="E1180" t="n">
        <v>0</v>
      </c>
      <c r="F1180" t="n">
        <v>0</v>
      </c>
      <c r="G1180" t="n">
        <v>0</v>
      </c>
      <c r="H1180" t="n">
        <v>0</v>
      </c>
      <c r="I1180" t="n">
        <v>0</v>
      </c>
      <c r="J1180" t="n">
        <v>0</v>
      </c>
      <c r="K1180" t="n">
        <v>0</v>
      </c>
      <c r="L1180" t="n">
        <v>0</v>
      </c>
      <c r="M1180" t="n">
        <v>0</v>
      </c>
      <c r="N1180" t="n">
        <v>0</v>
      </c>
      <c r="P1180" s="27" t="n">
        <v>0.8514763120708034</v>
      </c>
      <c r="R1180" t="inlineStr">
        <is>
          <t>Uttaranchal</t>
        </is>
      </c>
      <c r="S1180" t="inlineStr">
        <is>
          <t>North</t>
        </is>
      </c>
      <c r="T1180" s="9">
        <f>VLOOKUP(A1180,Sku_list!$A$1:$D$2323,3,0)</f>
        <v/>
      </c>
      <c r="U1180" s="9">
        <f>VLOOKUP(A1180,Sku_list!$A$1:$D$2323,4,0)*(F1180/1000000*12)</f>
        <v/>
      </c>
      <c r="V1180" s="9">
        <f>VLOOKUP(A1180,Sku_list!$A$1:$D$2323,4,0)*(H1180/1000000*12)</f>
        <v/>
      </c>
      <c r="W1180" s="9">
        <f>VLOOKUP(A1180,Sku_list!$A$1:$D$2323,4,0)*(J1180/1000000*12)</f>
        <v/>
      </c>
      <c r="X1180" s="9">
        <f>VLOOKUP(A1180,Sku_list!$A$1:$D$2323,4,0)*(L1180/1000000*12)</f>
        <v/>
      </c>
      <c r="Y1180" s="9">
        <f>VLOOKUP(A1180,Sku_list!$A$1:$E$2323,5,0)*((J1180+F1180)/1000000000)</f>
        <v/>
      </c>
      <c r="Z1180" t="n">
        <v>0</v>
      </c>
      <c r="AC1180" s="27">
        <f>(DAY(TODAY())+AB1180)/30</f>
        <v/>
      </c>
    </row>
    <row r="1181">
      <c r="A1181" t="inlineStr">
        <is>
          <t>IN00777A</t>
        </is>
      </c>
      <c r="B1181" t="inlineStr">
        <is>
          <t>POA BW Morning Tonic 250ML Price off</t>
        </is>
      </c>
      <c r="C1181" t="inlineStr">
        <is>
          <t>IN89</t>
        </is>
      </c>
      <c r="D1181" t="n">
        <v>0</v>
      </c>
      <c r="E1181" t="n">
        <v>0</v>
      </c>
      <c r="F1181" t="n">
        <v>0</v>
      </c>
      <c r="G1181" t="n">
        <v>0</v>
      </c>
      <c r="H1181" t="n">
        <v>0</v>
      </c>
      <c r="I1181" t="n">
        <v>0</v>
      </c>
      <c r="J1181" t="n">
        <v>0</v>
      </c>
      <c r="K1181" t="n">
        <v>0</v>
      </c>
      <c r="L1181" t="n">
        <v>0</v>
      </c>
      <c r="M1181" t="n">
        <v>0</v>
      </c>
      <c r="N1181" t="n">
        <v>0</v>
      </c>
      <c r="P1181" s="27" t="n">
        <v>0.7394594594594595</v>
      </c>
      <c r="R1181" t="inlineStr">
        <is>
          <t>Hubli</t>
        </is>
      </c>
      <c r="S1181" t="inlineStr">
        <is>
          <t>South</t>
        </is>
      </c>
      <c r="T1181" s="9">
        <f>VLOOKUP(A1181,Sku_list!$A$1:$D$2323,3,0)</f>
        <v/>
      </c>
      <c r="U1181" s="9">
        <f>VLOOKUP(A1181,Sku_list!$A$1:$D$2323,4,0)*(F1181/1000000*12)</f>
        <v/>
      </c>
      <c r="V1181" s="9">
        <f>VLOOKUP(A1181,Sku_list!$A$1:$D$2323,4,0)*(H1181/1000000*12)</f>
        <v/>
      </c>
      <c r="W1181" s="9">
        <f>VLOOKUP(A1181,Sku_list!$A$1:$D$2323,4,0)*(J1181/1000000*12)</f>
        <v/>
      </c>
      <c r="X1181" s="9">
        <f>VLOOKUP(A1181,Sku_list!$A$1:$D$2323,4,0)*(L1181/1000000*12)</f>
        <v/>
      </c>
      <c r="Y1181" s="9">
        <f>VLOOKUP(A1181,Sku_list!$A$1:$E$2323,5,0)*((J1181+F1181)/1000000000)</f>
        <v/>
      </c>
      <c r="Z1181" t="n">
        <v>0</v>
      </c>
      <c r="AC1181" s="27">
        <f>(DAY(TODAY())+AB1181)/30</f>
        <v/>
      </c>
    </row>
    <row r="1182">
      <c r="A1182" t="inlineStr">
        <is>
          <t>IN00777A</t>
        </is>
      </c>
      <c r="B1182" t="inlineStr">
        <is>
          <t>POA BW Morning Tonic 250ML Price off</t>
        </is>
      </c>
      <c r="C1182" t="inlineStr">
        <is>
          <t>IN90</t>
        </is>
      </c>
      <c r="D1182" t="n">
        <v>0</v>
      </c>
      <c r="E1182" t="n">
        <v>0</v>
      </c>
      <c r="F1182" t="n">
        <v>0</v>
      </c>
      <c r="G1182" t="n">
        <v>0</v>
      </c>
      <c r="H1182" t="n">
        <v>0</v>
      </c>
      <c r="I1182" t="n">
        <v>0</v>
      </c>
      <c r="J1182" t="n">
        <v>0</v>
      </c>
      <c r="K1182" t="n">
        <v>0</v>
      </c>
      <c r="L1182" t="n">
        <v>0</v>
      </c>
      <c r="M1182" t="n">
        <v>0</v>
      </c>
      <c r="N1182" t="n">
        <v>0</v>
      </c>
      <c r="P1182" s="27" t="n">
        <v>0.9736382754994742</v>
      </c>
      <c r="R1182" t="inlineStr">
        <is>
          <t>Export</t>
        </is>
      </c>
      <c r="S1182" t="inlineStr">
        <is>
          <t>Exp-DC</t>
        </is>
      </c>
      <c r="T1182" s="9">
        <f>VLOOKUP(A1182,Sku_list!$A$1:$D$2323,3,0)</f>
        <v/>
      </c>
      <c r="U1182" s="9">
        <f>VLOOKUP(A1182,Sku_list!$A$1:$D$2323,4,0)*(F1182/1000000*12)</f>
        <v/>
      </c>
      <c r="V1182" s="9">
        <f>VLOOKUP(A1182,Sku_list!$A$1:$D$2323,4,0)*(H1182/1000000*12)</f>
        <v/>
      </c>
      <c r="W1182" s="9">
        <f>VLOOKUP(A1182,Sku_list!$A$1:$D$2323,4,0)*(J1182/1000000*12)</f>
        <v/>
      </c>
      <c r="X1182" s="9">
        <f>VLOOKUP(A1182,Sku_list!$A$1:$D$2323,4,0)*(L1182/1000000*12)</f>
        <v/>
      </c>
      <c r="Y1182" s="9">
        <f>VLOOKUP(A1182,Sku_list!$A$1:$E$2323,5,0)*((J1182+F1182)/1000000000)</f>
        <v/>
      </c>
      <c r="Z1182" t="n">
        <v>0</v>
      </c>
      <c r="AC1182" s="27">
        <f>(DAY(TODAY())+AB1182)/30</f>
        <v/>
      </c>
    </row>
    <row r="1183">
      <c r="A1183" t="inlineStr">
        <is>
          <t>IN00777A</t>
        </is>
      </c>
      <c r="B1183" t="inlineStr">
        <is>
          <t>POA BW Morning Tonic 250ML Price off</t>
        </is>
      </c>
      <c r="C1183" t="inlineStr">
        <is>
          <t>IN91</t>
        </is>
      </c>
      <c r="D1183" t="n">
        <v>0</v>
      </c>
      <c r="E1183" t="n">
        <v>0</v>
      </c>
      <c r="F1183" t="n">
        <v>0</v>
      </c>
      <c r="G1183" t="n">
        <v>0</v>
      </c>
      <c r="H1183" t="n">
        <v>0</v>
      </c>
      <c r="I1183" t="n">
        <v>0</v>
      </c>
      <c r="J1183" t="n">
        <v>1</v>
      </c>
      <c r="K1183" t="n">
        <v>1</v>
      </c>
      <c r="L1183" t="n">
        <v>0</v>
      </c>
      <c r="M1183" t="n">
        <v>0</v>
      </c>
      <c r="N1183" t="n">
        <v>1</v>
      </c>
      <c r="P1183" s="27" t="n">
        <v>0.6015539568345324</v>
      </c>
      <c r="R1183" t="inlineStr">
        <is>
          <t>Siliguri</t>
        </is>
      </c>
      <c r="S1183" t="inlineStr">
        <is>
          <t>East</t>
        </is>
      </c>
      <c r="T1183" s="9">
        <f>VLOOKUP(A1183,Sku_list!$A$1:$D$2323,3,0)</f>
        <v/>
      </c>
      <c r="U1183" s="9">
        <f>VLOOKUP(A1183,Sku_list!$A$1:$D$2323,4,0)*(F1183/1000000*12)</f>
        <v/>
      </c>
      <c r="V1183" s="9">
        <f>VLOOKUP(A1183,Sku_list!$A$1:$D$2323,4,0)*(H1183/1000000*12)</f>
        <v/>
      </c>
      <c r="W1183" s="9">
        <f>VLOOKUP(A1183,Sku_list!$A$1:$D$2323,4,0)*(J1183/1000000*12)</f>
        <v/>
      </c>
      <c r="X1183" s="9">
        <f>VLOOKUP(A1183,Sku_list!$A$1:$D$2323,4,0)*(L1183/1000000*12)</f>
        <v/>
      </c>
      <c r="Y1183" s="9">
        <f>VLOOKUP(A1183,Sku_list!$A$1:$E$2323,5,0)*((J1183+F1183)/1000000000)</f>
        <v/>
      </c>
      <c r="Z1183" t="n">
        <v>0</v>
      </c>
      <c r="AC1183" s="27">
        <f>(DAY(TODAY())+AB1183)/30</f>
        <v/>
      </c>
    </row>
    <row r="1184">
      <c r="A1184" t="inlineStr">
        <is>
          <t>IN00777A</t>
        </is>
      </c>
      <c r="B1184" t="inlineStr">
        <is>
          <t>POA BW Morning Tonic 250ML Price off</t>
        </is>
      </c>
      <c r="C1184" t="inlineStr">
        <is>
          <t>IN95</t>
        </is>
      </c>
      <c r="D1184" t="n">
        <v>0</v>
      </c>
      <c r="E1184" t="n">
        <v>0</v>
      </c>
      <c r="F1184" t="n">
        <v>0</v>
      </c>
      <c r="G1184" t="n">
        <v>0</v>
      </c>
      <c r="H1184" t="n">
        <v>0</v>
      </c>
      <c r="I1184" t="n">
        <v>0</v>
      </c>
      <c r="J1184" t="n">
        <v>0</v>
      </c>
      <c r="K1184" t="n">
        <v>0</v>
      </c>
      <c r="L1184" t="n">
        <v>0</v>
      </c>
      <c r="M1184" t="n">
        <v>0</v>
      </c>
      <c r="N1184" t="n">
        <v>0</v>
      </c>
      <c r="P1184" s="27" t="n">
        <v>1.048607142857143</v>
      </c>
      <c r="R1184" t="inlineStr">
        <is>
          <t>Hasangarh</t>
        </is>
      </c>
      <c r="S1184" t="inlineStr">
        <is>
          <t>North DC</t>
        </is>
      </c>
      <c r="T1184" s="9">
        <f>VLOOKUP(A1184,Sku_list!$A$1:$D$2323,3,0)</f>
        <v/>
      </c>
      <c r="U1184" s="9">
        <f>VLOOKUP(A1184,Sku_list!$A$1:$D$2323,4,0)*(F1184/1000000*12)</f>
        <v/>
      </c>
      <c r="V1184" s="9">
        <f>VLOOKUP(A1184,Sku_list!$A$1:$D$2323,4,0)*(H1184/1000000*12)</f>
        <v/>
      </c>
      <c r="W1184" s="9">
        <f>VLOOKUP(A1184,Sku_list!$A$1:$D$2323,4,0)*(J1184/1000000*12)</f>
        <v/>
      </c>
      <c r="X1184" s="9">
        <f>VLOOKUP(A1184,Sku_list!$A$1:$D$2323,4,0)*(L1184/1000000*12)</f>
        <v/>
      </c>
      <c r="Y1184" s="9">
        <f>VLOOKUP(A1184,Sku_list!$A$1:$E$2323,5,0)*((J1184+F1184)/1000000000)</f>
        <v/>
      </c>
      <c r="Z1184" t="n">
        <v>0</v>
      </c>
      <c r="AC1184" s="27">
        <f>(DAY(TODAY())+AB1184)/30</f>
        <v/>
      </c>
    </row>
    <row r="1185">
      <c r="A1185" t="inlineStr">
        <is>
          <t>IN00777A</t>
        </is>
      </c>
      <c r="B1185" t="inlineStr">
        <is>
          <t>POA BW Morning Tonic 250ML Price off</t>
        </is>
      </c>
      <c r="C1185" t="inlineStr">
        <is>
          <t>IN97</t>
        </is>
      </c>
      <c r="D1185" t="n">
        <v>0</v>
      </c>
      <c r="E1185" t="n">
        <v>0</v>
      </c>
      <c r="F1185" t="n">
        <v>0</v>
      </c>
      <c r="G1185" t="n">
        <v>0</v>
      </c>
      <c r="H1185" t="n">
        <v>0</v>
      </c>
      <c r="I1185" t="n">
        <v>0</v>
      </c>
      <c r="J1185" t="n">
        <v>0</v>
      </c>
      <c r="K1185" t="n">
        <v>0</v>
      </c>
      <c r="L1185" t="n">
        <v>0</v>
      </c>
      <c r="M1185" t="n">
        <v>0</v>
      </c>
      <c r="N1185" t="n">
        <v>0</v>
      </c>
      <c r="P1185" s="27" t="n">
        <v>1.443114285714286</v>
      </c>
      <c r="R1185" t="inlineStr">
        <is>
          <t>Hubli DC</t>
        </is>
      </c>
      <c r="S1185" t="inlineStr">
        <is>
          <t>South DC</t>
        </is>
      </c>
      <c r="T1185" s="9">
        <f>VLOOKUP(A1185,Sku_list!$A$1:$D$2323,3,0)</f>
        <v/>
      </c>
      <c r="U1185" s="9">
        <f>VLOOKUP(A1185,Sku_list!$A$1:$D$2323,4,0)*(F1185/1000000*12)</f>
        <v/>
      </c>
      <c r="V1185" s="9">
        <f>VLOOKUP(A1185,Sku_list!$A$1:$D$2323,4,0)*(H1185/1000000*12)</f>
        <v/>
      </c>
      <c r="W1185" s="9">
        <f>VLOOKUP(A1185,Sku_list!$A$1:$D$2323,4,0)*(J1185/1000000*12)</f>
        <v/>
      </c>
      <c r="X1185" s="9">
        <f>VLOOKUP(A1185,Sku_list!$A$1:$D$2323,4,0)*(L1185/1000000*12)</f>
        <v/>
      </c>
      <c r="Y1185" s="9">
        <f>VLOOKUP(A1185,Sku_list!$A$1:$E$2323,5,0)*((J1185+F1185)/1000000000)</f>
        <v/>
      </c>
      <c r="Z1185" t="n">
        <v>0</v>
      </c>
      <c r="AC1185" s="27">
        <f>(DAY(TODAY())+AB1185)/30</f>
        <v/>
      </c>
    </row>
    <row r="1186">
      <c r="A1186" t="inlineStr">
        <is>
          <t>IN00777A</t>
        </is>
      </c>
      <c r="B1186" t="inlineStr">
        <is>
          <t>POA BW Morning Tonic 250ML Price off</t>
        </is>
      </c>
      <c r="C1186" t="inlineStr">
        <is>
          <t>IN98</t>
        </is>
      </c>
      <c r="D1186" t="n">
        <v>0</v>
      </c>
      <c r="E1186" t="n">
        <v>0</v>
      </c>
      <c r="F1186" t="n">
        <v>0</v>
      </c>
      <c r="G1186" t="n">
        <v>0</v>
      </c>
      <c r="H1186" t="n">
        <v>0</v>
      </c>
      <c r="I1186" t="n">
        <v>0</v>
      </c>
      <c r="J1186" t="n">
        <v>0</v>
      </c>
      <c r="K1186" t="n">
        <v>0</v>
      </c>
      <c r="L1186" t="n">
        <v>0</v>
      </c>
      <c r="M1186" t="n">
        <v>0</v>
      </c>
      <c r="N1186" t="n">
        <v>0</v>
      </c>
      <c r="P1186" s="27" t="n">
        <v>0.5232142857142857</v>
      </c>
      <c r="R1186" t="inlineStr">
        <is>
          <t>Calcutta DC</t>
        </is>
      </c>
      <c r="S1186" t="inlineStr">
        <is>
          <t>East DC</t>
        </is>
      </c>
      <c r="T1186" s="9">
        <f>VLOOKUP(A1186,Sku_list!$A$1:$D$2323,3,0)</f>
        <v/>
      </c>
      <c r="U1186" s="9">
        <f>VLOOKUP(A1186,Sku_list!$A$1:$D$2323,4,0)*(F1186/1000000*12)</f>
        <v/>
      </c>
      <c r="V1186" s="9">
        <f>VLOOKUP(A1186,Sku_list!$A$1:$D$2323,4,0)*(H1186/1000000*12)</f>
        <v/>
      </c>
      <c r="W1186" s="9">
        <f>VLOOKUP(A1186,Sku_list!$A$1:$D$2323,4,0)*(J1186/1000000*12)</f>
        <v/>
      </c>
      <c r="X1186" s="9">
        <f>VLOOKUP(A1186,Sku_list!$A$1:$D$2323,4,0)*(L1186/1000000*12)</f>
        <v/>
      </c>
      <c r="Y1186" s="9">
        <f>VLOOKUP(A1186,Sku_list!$A$1:$E$2323,5,0)*((J1186+F1186)/1000000000)</f>
        <v/>
      </c>
      <c r="Z1186" t="n">
        <v>0</v>
      </c>
      <c r="AC1186" s="27">
        <f>(DAY(TODAY())+AB1186)/30</f>
        <v/>
      </c>
    </row>
    <row r="1187">
      <c r="A1187" t="inlineStr">
        <is>
          <t>IN00777A</t>
        </is>
      </c>
      <c r="B1187" t="inlineStr">
        <is>
          <t>POA BW Morning Tonic 250ML Price off</t>
        </is>
      </c>
      <c r="C1187" t="inlineStr">
        <is>
          <t>IN99</t>
        </is>
      </c>
      <c r="D1187" t="n">
        <v>0</v>
      </c>
      <c r="E1187" t="n">
        <v>0</v>
      </c>
      <c r="F1187" t="n">
        <v>0</v>
      </c>
      <c r="G1187" t="n">
        <v>0</v>
      </c>
      <c r="H1187" t="n">
        <v>0</v>
      </c>
      <c r="I1187" t="n">
        <v>0</v>
      </c>
      <c r="J1187" t="n">
        <v>0</v>
      </c>
      <c r="K1187" t="n">
        <v>0</v>
      </c>
      <c r="L1187" t="n">
        <v>0</v>
      </c>
      <c r="M1187" t="n">
        <v>0</v>
      </c>
      <c r="N1187" t="n">
        <v>0</v>
      </c>
      <c r="P1187" s="27" t="n">
        <v>0.8667111650485437</v>
      </c>
      <c r="R1187" t="inlineStr">
        <is>
          <t>Goa DC</t>
        </is>
      </c>
      <c r="S1187" t="inlineStr">
        <is>
          <t>Plant</t>
        </is>
      </c>
      <c r="T1187" s="9">
        <f>VLOOKUP(A1187,Sku_list!$A$1:$D$2323,3,0)</f>
        <v/>
      </c>
      <c r="U1187" s="9">
        <f>VLOOKUP(A1187,Sku_list!$A$1:$D$2323,4,0)*(F1187/1000000*12)</f>
        <v/>
      </c>
      <c r="V1187" s="9">
        <f>VLOOKUP(A1187,Sku_list!$A$1:$D$2323,4,0)*(H1187/1000000*12)</f>
        <v/>
      </c>
      <c r="W1187" s="9">
        <f>VLOOKUP(A1187,Sku_list!$A$1:$D$2323,4,0)*(J1187/1000000*12)</f>
        <v/>
      </c>
      <c r="X1187" s="9">
        <f>VLOOKUP(A1187,Sku_list!$A$1:$D$2323,4,0)*(L1187/1000000*12)</f>
        <v/>
      </c>
      <c r="Y1187" s="9">
        <f>VLOOKUP(A1187,Sku_list!$A$1:$E$2323,5,0)*((J1187+F1187)/1000000000)</f>
        <v/>
      </c>
      <c r="Z1187" t="n">
        <v>0</v>
      </c>
      <c r="AC1187" s="27">
        <f>(DAY(TODAY())+AB1187)/30</f>
        <v/>
      </c>
    </row>
    <row r="1188">
      <c r="A1188" t="inlineStr">
        <is>
          <t>TH01876A</t>
        </is>
      </c>
      <c r="B1188" t="inlineStr">
        <is>
          <t>COL MW PLAX SPICY FRESH 250ML</t>
        </is>
      </c>
      <c r="C1188" t="inlineStr">
        <is>
          <t>IN59</t>
        </is>
      </c>
      <c r="D1188" t="n">
        <v>0</v>
      </c>
      <c r="E1188" t="n">
        <v>0</v>
      </c>
      <c r="F1188" t="n">
        <v>0</v>
      </c>
      <c r="G1188" t="n">
        <v>0</v>
      </c>
      <c r="H1188" t="n">
        <v>0</v>
      </c>
      <c r="I1188" t="n">
        <v>0</v>
      </c>
      <c r="J1188" t="n">
        <v>83</v>
      </c>
      <c r="K1188" t="n">
        <v>83</v>
      </c>
      <c r="L1188" t="n">
        <v>0</v>
      </c>
      <c r="M1188" t="n">
        <v>0</v>
      </c>
      <c r="N1188" t="n">
        <v>83</v>
      </c>
      <c r="P1188" s="27" t="inlineStr">
        <is>
          <t>100%</t>
        </is>
      </c>
      <c r="R1188" t="inlineStr">
        <is>
          <t>Coimbatore</t>
        </is>
      </c>
      <c r="S1188" t="inlineStr">
        <is>
          <t>South</t>
        </is>
      </c>
      <c r="T1188" s="9">
        <f>VLOOKUP(A1188,Sku_list!$A$1:$D$2323,3,0)</f>
        <v/>
      </c>
      <c r="U1188" s="9">
        <f>VLOOKUP(A1188,Sku_list!$A$1:$D$2323,4,0)*(F1188/1000000*12)</f>
        <v/>
      </c>
      <c r="V1188" s="9">
        <f>VLOOKUP(A1188,Sku_list!$A$1:$D$2323,4,0)*(H1188/1000000*12)</f>
        <v/>
      </c>
      <c r="W1188" s="9">
        <f>VLOOKUP(A1188,Sku_list!$A$1:$D$2323,4,0)*(J1188/1000000*12)</f>
        <v/>
      </c>
      <c r="X1188" s="9">
        <f>VLOOKUP(A1188,Sku_list!$A$1:$D$2323,4,0)*(L1188/1000000*12)</f>
        <v/>
      </c>
      <c r="Y1188" s="9">
        <f>VLOOKUP(A1188,Sku_list!$A$1:$E$2323,5,0)*((J1188+F1188)/1000000000)</f>
        <v/>
      </c>
      <c r="Z1188" t="n">
        <v>57</v>
      </c>
      <c r="AC1188" s="27">
        <f>(DAY(TODAY())+AB1188)/30</f>
        <v/>
      </c>
    </row>
    <row r="1189">
      <c r="A1189" t="inlineStr">
        <is>
          <t>TH01876A</t>
        </is>
      </c>
      <c r="B1189" t="inlineStr">
        <is>
          <t>COL MW PLAX SPICY FRESH 250ML</t>
        </is>
      </c>
      <c r="C1189" t="inlineStr">
        <is>
          <t>IN60</t>
        </is>
      </c>
      <c r="D1189" t="n">
        <v>0</v>
      </c>
      <c r="E1189" t="n">
        <v>0</v>
      </c>
      <c r="F1189" t="n">
        <v>0</v>
      </c>
      <c r="G1189" t="n">
        <v>0</v>
      </c>
      <c r="H1189" t="n">
        <v>0</v>
      </c>
      <c r="I1189" t="n">
        <v>0</v>
      </c>
      <c r="J1189" t="n">
        <v>32</v>
      </c>
      <c r="K1189" t="n">
        <v>32</v>
      </c>
      <c r="L1189" t="n">
        <v>0</v>
      </c>
      <c r="M1189" t="n">
        <v>0</v>
      </c>
      <c r="N1189" t="n">
        <v>32</v>
      </c>
      <c r="P1189" s="27" t="n">
        <v>0.839808</v>
      </c>
      <c r="R1189" t="inlineStr">
        <is>
          <t>Mumbai</t>
        </is>
      </c>
      <c r="S1189" t="inlineStr">
        <is>
          <t>West</t>
        </is>
      </c>
      <c r="T1189" s="9">
        <f>VLOOKUP(A1189,Sku_list!$A$1:$D$2323,3,0)</f>
        <v/>
      </c>
      <c r="U1189" s="9">
        <f>VLOOKUP(A1189,Sku_list!$A$1:$D$2323,4,0)*(F1189/1000000*12)</f>
        <v/>
      </c>
      <c r="V1189" s="9">
        <f>VLOOKUP(A1189,Sku_list!$A$1:$D$2323,4,0)*(H1189/1000000*12)</f>
        <v/>
      </c>
      <c r="W1189" s="9">
        <f>VLOOKUP(A1189,Sku_list!$A$1:$D$2323,4,0)*(J1189/1000000*12)</f>
        <v/>
      </c>
      <c r="X1189" s="9">
        <f>VLOOKUP(A1189,Sku_list!$A$1:$D$2323,4,0)*(L1189/1000000*12)</f>
        <v/>
      </c>
      <c r="Y1189" s="9">
        <f>VLOOKUP(A1189,Sku_list!$A$1:$E$2323,5,0)*((J1189+F1189)/1000000000)</f>
        <v/>
      </c>
      <c r="Z1189" t="n">
        <v>0</v>
      </c>
      <c r="AC1189" s="27">
        <f>(DAY(TODAY())+AB1189)/30</f>
        <v/>
      </c>
    </row>
    <row r="1190">
      <c r="A1190" t="inlineStr">
        <is>
          <t>TH01876A</t>
        </is>
      </c>
      <c r="B1190" t="inlineStr">
        <is>
          <t>COL MW PLAX SPICY FRESH 250ML</t>
        </is>
      </c>
      <c r="C1190" t="inlineStr">
        <is>
          <t>IN61</t>
        </is>
      </c>
      <c r="D1190" t="n">
        <v>0</v>
      </c>
      <c r="E1190" t="n">
        <v>0</v>
      </c>
      <c r="F1190" t="n">
        <v>0</v>
      </c>
      <c r="G1190" t="n">
        <v>0</v>
      </c>
      <c r="H1190" t="n">
        <v>0</v>
      </c>
      <c r="I1190" t="n">
        <v>0</v>
      </c>
      <c r="J1190" t="n">
        <v>162</v>
      </c>
      <c r="K1190" t="n">
        <v>162</v>
      </c>
      <c r="L1190" t="n">
        <v>0</v>
      </c>
      <c r="M1190" t="n">
        <v>0</v>
      </c>
      <c r="N1190" t="n">
        <v>162</v>
      </c>
      <c r="P1190" s="27" t="n">
        <v>0.9694117647058823</v>
      </c>
      <c r="R1190" t="inlineStr">
        <is>
          <t>Delhi</t>
        </is>
      </c>
      <c r="S1190" t="inlineStr">
        <is>
          <t>North</t>
        </is>
      </c>
      <c r="T1190" s="9">
        <f>VLOOKUP(A1190,Sku_list!$A$1:$D$2323,3,0)</f>
        <v/>
      </c>
      <c r="U1190" s="9">
        <f>VLOOKUP(A1190,Sku_list!$A$1:$D$2323,4,0)*(F1190/1000000*12)</f>
        <v/>
      </c>
      <c r="V1190" s="9">
        <f>VLOOKUP(A1190,Sku_list!$A$1:$D$2323,4,0)*(H1190/1000000*12)</f>
        <v/>
      </c>
      <c r="W1190" s="9">
        <f>VLOOKUP(A1190,Sku_list!$A$1:$D$2323,4,0)*(J1190/1000000*12)</f>
        <v/>
      </c>
      <c r="X1190" s="9">
        <f>VLOOKUP(A1190,Sku_list!$A$1:$D$2323,4,0)*(L1190/1000000*12)</f>
        <v/>
      </c>
      <c r="Y1190" s="9">
        <f>VLOOKUP(A1190,Sku_list!$A$1:$E$2323,5,0)*((J1190+F1190)/1000000000)</f>
        <v/>
      </c>
      <c r="Z1190" t="n">
        <v>0</v>
      </c>
      <c r="AC1190" s="27">
        <f>(DAY(TODAY())+AB1190)/30</f>
        <v/>
      </c>
    </row>
    <row r="1191">
      <c r="A1191" t="inlineStr">
        <is>
          <t>TH01876A</t>
        </is>
      </c>
      <c r="B1191" t="inlineStr">
        <is>
          <t>COL MW PLAX SPICY FRESH 250ML</t>
        </is>
      </c>
      <c r="C1191" t="inlineStr">
        <is>
          <t>IN62</t>
        </is>
      </c>
      <c r="D1191" t="n">
        <v>0</v>
      </c>
      <c r="E1191" t="n">
        <v>0</v>
      </c>
      <c r="F1191" t="n">
        <v>0</v>
      </c>
      <c r="G1191" t="n">
        <v>0</v>
      </c>
      <c r="H1191" t="n">
        <v>0</v>
      </c>
      <c r="I1191" t="n">
        <v>0</v>
      </c>
      <c r="J1191" t="n">
        <v>13</v>
      </c>
      <c r="K1191" t="n">
        <v>13</v>
      </c>
      <c r="L1191" t="n">
        <v>0</v>
      </c>
      <c r="M1191" t="n">
        <v>0</v>
      </c>
      <c r="N1191" t="n">
        <v>13</v>
      </c>
      <c r="P1191" s="27" t="inlineStr">
        <is>
          <t>165%</t>
        </is>
      </c>
      <c r="R1191" t="inlineStr">
        <is>
          <t>Calcutta</t>
        </is>
      </c>
      <c r="S1191" t="inlineStr">
        <is>
          <t>East</t>
        </is>
      </c>
      <c r="T1191" s="9">
        <f>VLOOKUP(A1191,Sku_list!$A$1:$D$2323,3,0)</f>
        <v/>
      </c>
      <c r="U1191" s="9">
        <f>VLOOKUP(A1191,Sku_list!$A$1:$D$2323,4,0)*(F1191/1000000*12)</f>
        <v/>
      </c>
      <c r="V1191" s="9">
        <f>VLOOKUP(A1191,Sku_list!$A$1:$D$2323,4,0)*(H1191/1000000*12)</f>
        <v/>
      </c>
      <c r="W1191" s="9">
        <f>VLOOKUP(A1191,Sku_list!$A$1:$D$2323,4,0)*(J1191/1000000*12)</f>
        <v/>
      </c>
      <c r="X1191" s="9">
        <f>VLOOKUP(A1191,Sku_list!$A$1:$D$2323,4,0)*(L1191/1000000*12)</f>
        <v/>
      </c>
      <c r="Y1191" s="9">
        <f>VLOOKUP(A1191,Sku_list!$A$1:$E$2323,5,0)*((J1191+F1191)/1000000000)</f>
        <v/>
      </c>
      <c r="Z1191" t="n">
        <v>20</v>
      </c>
      <c r="AC1191" s="27">
        <f>(DAY(TODAY())+AB1191)/30</f>
        <v/>
      </c>
    </row>
    <row r="1192">
      <c r="A1192" t="inlineStr">
        <is>
          <t>TH01876A</t>
        </is>
      </c>
      <c r="B1192" t="inlineStr">
        <is>
          <t>COL MW PLAX SPICY FRESH 250ML</t>
        </is>
      </c>
      <c r="C1192" t="inlineStr">
        <is>
          <t>IN63</t>
        </is>
      </c>
      <c r="D1192" t="n">
        <v>0</v>
      </c>
      <c r="E1192" t="n">
        <v>0</v>
      </c>
      <c r="F1192" t="n">
        <v>0</v>
      </c>
      <c r="G1192" t="n">
        <v>0</v>
      </c>
      <c r="H1192" t="n">
        <v>0</v>
      </c>
      <c r="I1192" t="n">
        <v>0</v>
      </c>
      <c r="J1192" t="n">
        <v>14</v>
      </c>
      <c r="K1192" t="n">
        <v>14</v>
      </c>
      <c r="L1192" t="n">
        <v>0</v>
      </c>
      <c r="M1192" t="n">
        <v>0</v>
      </c>
      <c r="N1192" t="n">
        <v>14</v>
      </c>
      <c r="P1192" s="27" t="n">
        <v>1.224943231441048</v>
      </c>
      <c r="R1192" t="inlineStr">
        <is>
          <t>Trichy</t>
        </is>
      </c>
      <c r="S1192" t="inlineStr">
        <is>
          <t>South</t>
        </is>
      </c>
      <c r="T1192" s="9">
        <f>VLOOKUP(A1192,Sku_list!$A$1:$D$2323,3,0)</f>
        <v/>
      </c>
      <c r="U1192" s="9">
        <f>VLOOKUP(A1192,Sku_list!$A$1:$D$2323,4,0)*(F1192/1000000*12)</f>
        <v/>
      </c>
      <c r="V1192" s="9">
        <f>VLOOKUP(A1192,Sku_list!$A$1:$D$2323,4,0)*(H1192/1000000*12)</f>
        <v/>
      </c>
      <c r="W1192" s="9">
        <f>VLOOKUP(A1192,Sku_list!$A$1:$D$2323,4,0)*(J1192/1000000*12)</f>
        <v/>
      </c>
      <c r="X1192" s="9">
        <f>VLOOKUP(A1192,Sku_list!$A$1:$D$2323,4,0)*(L1192/1000000*12)</f>
        <v/>
      </c>
      <c r="Y1192" s="9">
        <f>VLOOKUP(A1192,Sku_list!$A$1:$E$2323,5,0)*((J1192+F1192)/1000000000)</f>
        <v/>
      </c>
      <c r="Z1192" t="n">
        <v>0</v>
      </c>
      <c r="AC1192" s="27">
        <f>(DAY(TODAY())+AB1192)/30</f>
        <v/>
      </c>
    </row>
    <row r="1193">
      <c r="A1193" t="inlineStr">
        <is>
          <t>TH01876A</t>
        </is>
      </c>
      <c r="B1193" t="inlineStr">
        <is>
          <t>COL MW PLAX SPICY FRESH 250ML</t>
        </is>
      </c>
      <c r="C1193" t="inlineStr">
        <is>
          <t>IN64</t>
        </is>
      </c>
      <c r="D1193" t="n">
        <v>0</v>
      </c>
      <c r="E1193" t="n">
        <v>0</v>
      </c>
      <c r="F1193" t="n">
        <v>0</v>
      </c>
      <c r="G1193" t="n">
        <v>0</v>
      </c>
      <c r="H1193" t="n">
        <v>0</v>
      </c>
      <c r="I1193" t="n">
        <v>0</v>
      </c>
      <c r="J1193" t="n">
        <v>96</v>
      </c>
      <c r="K1193" t="n">
        <v>96</v>
      </c>
      <c r="L1193" t="n">
        <v>0</v>
      </c>
      <c r="M1193" t="n">
        <v>0</v>
      </c>
      <c r="N1193" t="n">
        <v>96</v>
      </c>
      <c r="P1193" s="27" t="inlineStr">
        <is>
          <t>443%</t>
        </is>
      </c>
      <c r="R1193" t="inlineStr">
        <is>
          <t>Chennai</t>
        </is>
      </c>
      <c r="S1193" t="inlineStr">
        <is>
          <t>South</t>
        </is>
      </c>
      <c r="T1193" s="9">
        <f>VLOOKUP(A1193,Sku_list!$A$1:$D$2323,3,0)</f>
        <v/>
      </c>
      <c r="U1193" s="9">
        <f>VLOOKUP(A1193,Sku_list!$A$1:$D$2323,4,0)*(F1193/1000000*12)</f>
        <v/>
      </c>
      <c r="V1193" s="9">
        <f>VLOOKUP(A1193,Sku_list!$A$1:$D$2323,4,0)*(H1193/1000000*12)</f>
        <v/>
      </c>
      <c r="W1193" s="9">
        <f>VLOOKUP(A1193,Sku_list!$A$1:$D$2323,4,0)*(J1193/1000000*12)</f>
        <v/>
      </c>
      <c r="X1193" s="9">
        <f>VLOOKUP(A1193,Sku_list!$A$1:$D$2323,4,0)*(L1193/1000000*12)</f>
        <v/>
      </c>
      <c r="Y1193" s="9">
        <f>VLOOKUP(A1193,Sku_list!$A$1:$E$2323,5,0)*((J1193+F1193)/1000000000)</f>
        <v/>
      </c>
      <c r="Z1193" t="n">
        <v>28</v>
      </c>
      <c r="AC1193" s="27">
        <f>(DAY(TODAY())+AB1193)/30</f>
        <v/>
      </c>
    </row>
    <row r="1194">
      <c r="A1194" t="inlineStr">
        <is>
          <t>TH01876A</t>
        </is>
      </c>
      <c r="B1194" t="inlineStr">
        <is>
          <t>COL MW PLAX SPICY FRESH 250ML</t>
        </is>
      </c>
      <c r="C1194" t="inlineStr">
        <is>
          <t>IN65</t>
        </is>
      </c>
      <c r="D1194" t="n">
        <v>0</v>
      </c>
      <c r="E1194" t="n">
        <v>0</v>
      </c>
      <c r="F1194" t="n">
        <v>0</v>
      </c>
      <c r="G1194" t="n">
        <v>0</v>
      </c>
      <c r="H1194" t="n">
        <v>0</v>
      </c>
      <c r="I1194" t="n">
        <v>0</v>
      </c>
      <c r="J1194" t="n">
        <v>37</v>
      </c>
      <c r="K1194" t="n">
        <v>37</v>
      </c>
      <c r="L1194" t="n">
        <v>0</v>
      </c>
      <c r="M1194" t="n">
        <v>0</v>
      </c>
      <c r="N1194" t="n">
        <v>37</v>
      </c>
      <c r="P1194" s="27" t="inlineStr"/>
      <c r="R1194" t="inlineStr">
        <is>
          <t>Kanpur</t>
        </is>
      </c>
      <c r="S1194" t="inlineStr">
        <is>
          <t>North</t>
        </is>
      </c>
      <c r="T1194" s="9">
        <f>VLOOKUP(A1194,Sku_list!$A$1:$D$2323,3,0)</f>
        <v/>
      </c>
      <c r="U1194" s="9">
        <f>VLOOKUP(A1194,Sku_list!$A$1:$D$2323,4,0)*(F1194/1000000*12)</f>
        <v/>
      </c>
      <c r="V1194" s="9">
        <f>VLOOKUP(A1194,Sku_list!$A$1:$D$2323,4,0)*(H1194/1000000*12)</f>
        <v/>
      </c>
      <c r="W1194" s="9">
        <f>VLOOKUP(A1194,Sku_list!$A$1:$D$2323,4,0)*(J1194/1000000*12)</f>
        <v/>
      </c>
      <c r="X1194" s="9">
        <f>VLOOKUP(A1194,Sku_list!$A$1:$D$2323,4,0)*(L1194/1000000*12)</f>
        <v/>
      </c>
      <c r="Y1194" s="9">
        <f>VLOOKUP(A1194,Sku_list!$A$1:$E$2323,5,0)*((J1194+F1194)/1000000000)</f>
        <v/>
      </c>
      <c r="Z1194" t="n">
        <v>0</v>
      </c>
      <c r="AC1194" s="27">
        <f>(DAY(TODAY())+AB1194)/30</f>
        <v/>
      </c>
    </row>
    <row r="1195">
      <c r="A1195" t="inlineStr">
        <is>
          <t>TH01876A</t>
        </is>
      </c>
      <c r="B1195" t="inlineStr">
        <is>
          <t>COL MW PLAX SPICY FRESH 250ML</t>
        </is>
      </c>
      <c r="C1195" t="inlineStr">
        <is>
          <t>IN66</t>
        </is>
      </c>
      <c r="D1195" t="n">
        <v>0</v>
      </c>
      <c r="E1195" t="n">
        <v>0</v>
      </c>
      <c r="F1195" t="n">
        <v>0</v>
      </c>
      <c r="G1195" t="n">
        <v>0</v>
      </c>
      <c r="H1195" t="n">
        <v>0</v>
      </c>
      <c r="I1195" t="n">
        <v>0</v>
      </c>
      <c r="J1195" t="n">
        <v>10</v>
      </c>
      <c r="K1195" t="n">
        <v>10</v>
      </c>
      <c r="L1195" t="n">
        <v>0</v>
      </c>
      <c r="M1195" t="n">
        <v>0</v>
      </c>
      <c r="N1195" t="n">
        <v>10</v>
      </c>
      <c r="P1195" s="27" t="n">
        <v>0.6219130434782608</v>
      </c>
      <c r="R1195" t="inlineStr">
        <is>
          <t>Bhubaneshwar</t>
        </is>
      </c>
      <c r="S1195" t="inlineStr">
        <is>
          <t>East</t>
        </is>
      </c>
      <c r="T1195" s="9">
        <f>VLOOKUP(A1195,Sku_list!$A$1:$D$2323,3,0)</f>
        <v/>
      </c>
      <c r="U1195" s="9">
        <f>VLOOKUP(A1195,Sku_list!$A$1:$D$2323,4,0)*(F1195/1000000*12)</f>
        <v/>
      </c>
      <c r="V1195" s="9">
        <f>VLOOKUP(A1195,Sku_list!$A$1:$D$2323,4,0)*(H1195/1000000*12)</f>
        <v/>
      </c>
      <c r="W1195" s="9">
        <f>VLOOKUP(A1195,Sku_list!$A$1:$D$2323,4,0)*(J1195/1000000*12)</f>
        <v/>
      </c>
      <c r="X1195" s="9">
        <f>VLOOKUP(A1195,Sku_list!$A$1:$D$2323,4,0)*(L1195/1000000*12)</f>
        <v/>
      </c>
      <c r="Y1195" s="9">
        <f>VLOOKUP(A1195,Sku_list!$A$1:$E$2323,5,0)*((J1195+F1195)/1000000000)</f>
        <v/>
      </c>
      <c r="Z1195" t="n">
        <v>0</v>
      </c>
      <c r="AC1195" s="27">
        <f>(DAY(TODAY())+AB1195)/30</f>
        <v/>
      </c>
    </row>
    <row r="1196">
      <c r="A1196" t="inlineStr">
        <is>
          <t>TH01876A</t>
        </is>
      </c>
      <c r="B1196" t="inlineStr">
        <is>
          <t>COL MW PLAX SPICY FRESH 250ML</t>
        </is>
      </c>
      <c r="C1196" t="inlineStr">
        <is>
          <t>IN67</t>
        </is>
      </c>
      <c r="D1196" t="n">
        <v>0</v>
      </c>
      <c r="E1196" t="n">
        <v>0</v>
      </c>
      <c r="F1196" t="n">
        <v>0</v>
      </c>
      <c r="G1196" t="n">
        <v>0</v>
      </c>
      <c r="H1196" t="n">
        <v>0</v>
      </c>
      <c r="I1196" t="n">
        <v>0</v>
      </c>
      <c r="J1196" t="n">
        <v>29</v>
      </c>
      <c r="K1196" t="n">
        <v>29</v>
      </c>
      <c r="L1196" t="n">
        <v>0</v>
      </c>
      <c r="M1196" t="n">
        <v>0</v>
      </c>
      <c r="N1196" t="n">
        <v>29</v>
      </c>
      <c r="P1196" s="27" t="inlineStr">
        <is>
          <t>1067%</t>
        </is>
      </c>
      <c r="R1196" t="inlineStr">
        <is>
          <t>Indore</t>
        </is>
      </c>
      <c r="S1196" t="inlineStr">
        <is>
          <t>West</t>
        </is>
      </c>
      <c r="T1196" s="9">
        <f>VLOOKUP(A1196,Sku_list!$A$1:$D$2323,3,0)</f>
        <v/>
      </c>
      <c r="U1196" s="9">
        <f>VLOOKUP(A1196,Sku_list!$A$1:$D$2323,4,0)*(F1196/1000000*12)</f>
        <v/>
      </c>
      <c r="V1196" s="9">
        <f>VLOOKUP(A1196,Sku_list!$A$1:$D$2323,4,0)*(H1196/1000000*12)</f>
        <v/>
      </c>
      <c r="W1196" s="9">
        <f>VLOOKUP(A1196,Sku_list!$A$1:$D$2323,4,0)*(J1196/1000000*12)</f>
        <v/>
      </c>
      <c r="X1196" s="9">
        <f>VLOOKUP(A1196,Sku_list!$A$1:$D$2323,4,0)*(L1196/1000000*12)</f>
        <v/>
      </c>
      <c r="Y1196" s="9">
        <f>VLOOKUP(A1196,Sku_list!$A$1:$E$2323,5,0)*((J1196+F1196)/1000000000)</f>
        <v/>
      </c>
      <c r="Z1196" t="n">
        <v>3</v>
      </c>
      <c r="AC1196" s="27">
        <f>(DAY(TODAY())+AB1196)/30</f>
        <v/>
      </c>
    </row>
    <row r="1197">
      <c r="A1197" t="inlineStr">
        <is>
          <t>TH01876A</t>
        </is>
      </c>
      <c r="B1197" t="inlineStr">
        <is>
          <t>COL MW PLAX SPICY FRESH 250ML</t>
        </is>
      </c>
      <c r="C1197" t="inlineStr">
        <is>
          <t>IN68</t>
        </is>
      </c>
      <c r="D1197" t="n">
        <v>0</v>
      </c>
      <c r="E1197" t="n">
        <v>0</v>
      </c>
      <c r="F1197" t="n">
        <v>0</v>
      </c>
      <c r="G1197" t="n">
        <v>0</v>
      </c>
      <c r="H1197" t="n">
        <v>0</v>
      </c>
      <c r="I1197" t="n">
        <v>0</v>
      </c>
      <c r="J1197" t="n">
        <v>92</v>
      </c>
      <c r="K1197" t="n">
        <v>92</v>
      </c>
      <c r="L1197" t="n">
        <v>0</v>
      </c>
      <c r="M1197" t="n">
        <v>0</v>
      </c>
      <c r="N1197" t="n">
        <v>92</v>
      </c>
      <c r="P1197" s="27" t="inlineStr">
        <is>
          <t>713%</t>
        </is>
      </c>
      <c r="R1197" t="inlineStr">
        <is>
          <t>Baroda</t>
        </is>
      </c>
      <c r="S1197" t="inlineStr">
        <is>
          <t>West</t>
        </is>
      </c>
      <c r="T1197" s="9">
        <f>VLOOKUP(A1197,Sku_list!$A$1:$D$2323,3,0)</f>
        <v/>
      </c>
      <c r="U1197" s="9">
        <f>VLOOKUP(A1197,Sku_list!$A$1:$D$2323,4,0)*(F1197/1000000*12)</f>
        <v/>
      </c>
      <c r="V1197" s="9">
        <f>VLOOKUP(A1197,Sku_list!$A$1:$D$2323,4,0)*(H1197/1000000*12)</f>
        <v/>
      </c>
      <c r="W1197" s="9">
        <f>VLOOKUP(A1197,Sku_list!$A$1:$D$2323,4,0)*(J1197/1000000*12)</f>
        <v/>
      </c>
      <c r="X1197" s="9">
        <f>VLOOKUP(A1197,Sku_list!$A$1:$D$2323,4,0)*(L1197/1000000*12)</f>
        <v/>
      </c>
      <c r="Y1197" s="9">
        <f>VLOOKUP(A1197,Sku_list!$A$1:$E$2323,5,0)*((J1197+F1197)/1000000000)</f>
        <v/>
      </c>
      <c r="Z1197" t="n">
        <v>15</v>
      </c>
      <c r="AC1197" s="27">
        <f>(DAY(TODAY())+AB1197)/30</f>
        <v/>
      </c>
    </row>
    <row r="1198">
      <c r="A1198" t="inlineStr">
        <is>
          <t>TH01876A</t>
        </is>
      </c>
      <c r="B1198" t="inlineStr">
        <is>
          <t>COL MW PLAX SPICY FRESH 250ML</t>
        </is>
      </c>
      <c r="C1198" t="inlineStr">
        <is>
          <t>IN69</t>
        </is>
      </c>
      <c r="D1198" t="n">
        <v>0</v>
      </c>
      <c r="E1198" t="n">
        <v>0</v>
      </c>
      <c r="F1198" t="n">
        <v>0</v>
      </c>
      <c r="G1198" t="n">
        <v>0</v>
      </c>
      <c r="H1198" t="n">
        <v>0</v>
      </c>
      <c r="I1198" t="n">
        <v>0</v>
      </c>
      <c r="J1198" t="n">
        <v>37</v>
      </c>
      <c r="K1198" t="n">
        <v>37</v>
      </c>
      <c r="L1198" t="n">
        <v>0</v>
      </c>
      <c r="M1198" t="n">
        <v>0</v>
      </c>
      <c r="N1198" t="n">
        <v>37</v>
      </c>
      <c r="P1198" s="27" t="inlineStr">
        <is>
          <t>232%</t>
        </is>
      </c>
      <c r="R1198" t="inlineStr">
        <is>
          <t>Hyderabad</t>
        </is>
      </c>
      <c r="S1198" t="inlineStr">
        <is>
          <t>South</t>
        </is>
      </c>
      <c r="T1198" s="9">
        <f>VLOOKUP(A1198,Sku_list!$A$1:$D$2323,3,0)</f>
        <v/>
      </c>
      <c r="U1198" s="9">
        <f>VLOOKUP(A1198,Sku_list!$A$1:$D$2323,4,0)*(F1198/1000000*12)</f>
        <v/>
      </c>
      <c r="V1198" s="9">
        <f>VLOOKUP(A1198,Sku_list!$A$1:$D$2323,4,0)*(H1198/1000000*12)</f>
        <v/>
      </c>
      <c r="W1198" s="9">
        <f>VLOOKUP(A1198,Sku_list!$A$1:$D$2323,4,0)*(J1198/1000000*12)</f>
        <v/>
      </c>
      <c r="X1198" s="9">
        <f>VLOOKUP(A1198,Sku_list!$A$1:$D$2323,4,0)*(L1198/1000000*12)</f>
        <v/>
      </c>
      <c r="Y1198" s="9">
        <f>VLOOKUP(A1198,Sku_list!$A$1:$E$2323,5,0)*((J1198+F1198)/1000000000)</f>
        <v/>
      </c>
      <c r="Z1198" t="n">
        <v>28</v>
      </c>
      <c r="AC1198" s="27">
        <f>(DAY(TODAY())+AB1198)/30</f>
        <v/>
      </c>
    </row>
    <row r="1199">
      <c r="A1199" t="inlineStr">
        <is>
          <t>TH01876A</t>
        </is>
      </c>
      <c r="B1199" t="inlineStr">
        <is>
          <t>COL MW PLAX SPICY FRESH 250ML</t>
        </is>
      </c>
      <c r="C1199" t="inlineStr">
        <is>
          <t>IN70</t>
        </is>
      </c>
      <c r="D1199" t="n">
        <v>0</v>
      </c>
      <c r="E1199" t="n">
        <v>0</v>
      </c>
      <c r="F1199" t="n">
        <v>0</v>
      </c>
      <c r="G1199" t="n">
        <v>0</v>
      </c>
      <c r="H1199" t="n">
        <v>0</v>
      </c>
      <c r="I1199" t="n">
        <v>0</v>
      </c>
      <c r="J1199" t="n">
        <v>69</v>
      </c>
      <c r="K1199" t="n">
        <v>69</v>
      </c>
      <c r="L1199" t="n">
        <v>0</v>
      </c>
      <c r="M1199" t="n">
        <v>0</v>
      </c>
      <c r="N1199" t="n">
        <v>69</v>
      </c>
      <c r="P1199" s="27" t="n">
        <v>0.84</v>
      </c>
      <c r="R1199" t="inlineStr">
        <is>
          <t>Allepy</t>
        </is>
      </c>
      <c r="S1199" t="inlineStr">
        <is>
          <t>South</t>
        </is>
      </c>
      <c r="T1199" s="9">
        <f>VLOOKUP(A1199,Sku_list!$A$1:$D$2323,3,0)</f>
        <v/>
      </c>
      <c r="U1199" s="9">
        <f>VLOOKUP(A1199,Sku_list!$A$1:$D$2323,4,0)*(F1199/1000000*12)</f>
        <v/>
      </c>
      <c r="V1199" s="9">
        <f>VLOOKUP(A1199,Sku_list!$A$1:$D$2323,4,0)*(H1199/1000000*12)</f>
        <v/>
      </c>
      <c r="W1199" s="9">
        <f>VLOOKUP(A1199,Sku_list!$A$1:$D$2323,4,0)*(J1199/1000000*12)</f>
        <v/>
      </c>
      <c r="X1199" s="9">
        <f>VLOOKUP(A1199,Sku_list!$A$1:$D$2323,4,0)*(L1199/1000000*12)</f>
        <v/>
      </c>
      <c r="Y1199" s="9">
        <f>VLOOKUP(A1199,Sku_list!$A$1:$E$2323,5,0)*((J1199+F1199)/1000000000)</f>
        <v/>
      </c>
      <c r="Z1199" t="n">
        <v>0</v>
      </c>
      <c r="AC1199" s="27">
        <f>(DAY(TODAY())+AB1199)/30</f>
        <v/>
      </c>
    </row>
    <row r="1200">
      <c r="A1200" t="inlineStr">
        <is>
          <t>TH01876A</t>
        </is>
      </c>
      <c r="B1200" t="inlineStr">
        <is>
          <t>COL MW PLAX SPICY FRESH 250ML</t>
        </is>
      </c>
      <c r="C1200" t="inlineStr">
        <is>
          <t>IN71</t>
        </is>
      </c>
      <c r="D1200" t="n">
        <v>0</v>
      </c>
      <c r="E1200" t="n">
        <v>0</v>
      </c>
      <c r="F1200" t="n">
        <v>0</v>
      </c>
      <c r="G1200" t="n">
        <v>0</v>
      </c>
      <c r="H1200" t="n">
        <v>0</v>
      </c>
      <c r="I1200" t="n">
        <v>0</v>
      </c>
      <c r="J1200" t="n">
        <v>55</v>
      </c>
      <c r="K1200" t="n">
        <v>55</v>
      </c>
      <c r="L1200" t="n">
        <v>0</v>
      </c>
      <c r="M1200" t="n">
        <v>0</v>
      </c>
      <c r="N1200" t="n">
        <v>55</v>
      </c>
      <c r="P1200" s="27" t="inlineStr">
        <is>
          <t>217%</t>
        </is>
      </c>
      <c r="R1200" t="inlineStr">
        <is>
          <t>Bangalore</t>
        </is>
      </c>
      <c r="S1200" t="inlineStr">
        <is>
          <t>South</t>
        </is>
      </c>
      <c r="T1200" s="9">
        <f>VLOOKUP(A1200,Sku_list!$A$1:$D$2323,3,0)</f>
        <v/>
      </c>
      <c r="U1200" s="9">
        <f>VLOOKUP(A1200,Sku_list!$A$1:$D$2323,4,0)*(F1200/1000000*12)</f>
        <v/>
      </c>
      <c r="V1200" s="9">
        <f>VLOOKUP(A1200,Sku_list!$A$1:$D$2323,4,0)*(H1200/1000000*12)</f>
        <v/>
      </c>
      <c r="W1200" s="9">
        <f>VLOOKUP(A1200,Sku_list!$A$1:$D$2323,4,0)*(J1200/1000000*12)</f>
        <v/>
      </c>
      <c r="X1200" s="9">
        <f>VLOOKUP(A1200,Sku_list!$A$1:$D$2323,4,0)*(L1200/1000000*12)</f>
        <v/>
      </c>
      <c r="Y1200" s="9">
        <f>VLOOKUP(A1200,Sku_list!$A$1:$E$2323,5,0)*((J1200+F1200)/1000000000)</f>
        <v/>
      </c>
      <c r="Z1200" t="n">
        <v>47</v>
      </c>
      <c r="AC1200" s="27">
        <f>(DAY(TODAY())+AB1200)/30</f>
        <v/>
      </c>
    </row>
    <row r="1201">
      <c r="A1201" t="inlineStr">
        <is>
          <t>TH01876A</t>
        </is>
      </c>
      <c r="B1201" t="inlineStr">
        <is>
          <t>COL MW PLAX SPICY FRESH 250ML</t>
        </is>
      </c>
      <c r="C1201" t="inlineStr">
        <is>
          <t>IN72</t>
        </is>
      </c>
      <c r="D1201" t="n">
        <v>0</v>
      </c>
      <c r="E1201" t="n">
        <v>0</v>
      </c>
      <c r="F1201" t="n">
        <v>0</v>
      </c>
      <c r="G1201" t="n">
        <v>0</v>
      </c>
      <c r="H1201" t="n">
        <v>0</v>
      </c>
      <c r="I1201" t="n">
        <v>0</v>
      </c>
      <c r="J1201" t="n">
        <v>9</v>
      </c>
      <c r="K1201" t="n">
        <v>9</v>
      </c>
      <c r="L1201" t="n">
        <v>0</v>
      </c>
      <c r="M1201" t="n">
        <v>0</v>
      </c>
      <c r="N1201" t="n">
        <v>9</v>
      </c>
      <c r="P1201" s="27" t="n">
        <v>0.6344094189137865</v>
      </c>
      <c r="R1201" t="inlineStr">
        <is>
          <t>Gauhati</t>
        </is>
      </c>
      <c r="S1201" t="inlineStr">
        <is>
          <t>East</t>
        </is>
      </c>
      <c r="T1201" s="9">
        <f>VLOOKUP(A1201,Sku_list!$A$1:$D$2323,3,0)</f>
        <v/>
      </c>
      <c r="U1201" s="9">
        <f>VLOOKUP(A1201,Sku_list!$A$1:$D$2323,4,0)*(F1201/1000000*12)</f>
        <v/>
      </c>
      <c r="V1201" s="9">
        <f>VLOOKUP(A1201,Sku_list!$A$1:$D$2323,4,0)*(H1201/1000000*12)</f>
        <v/>
      </c>
      <c r="W1201" s="9">
        <f>VLOOKUP(A1201,Sku_list!$A$1:$D$2323,4,0)*(J1201/1000000*12)</f>
        <v/>
      </c>
      <c r="X1201" s="9">
        <f>VLOOKUP(A1201,Sku_list!$A$1:$D$2323,4,0)*(L1201/1000000*12)</f>
        <v/>
      </c>
      <c r="Y1201" s="9">
        <f>VLOOKUP(A1201,Sku_list!$A$1:$E$2323,5,0)*((J1201+F1201)/1000000000)</f>
        <v/>
      </c>
      <c r="Z1201" t="n">
        <v>0</v>
      </c>
      <c r="AC1201" s="27">
        <f>(DAY(TODAY())+AB1201)/30</f>
        <v/>
      </c>
    </row>
    <row r="1202">
      <c r="A1202" t="inlineStr">
        <is>
          <t>TH01876A</t>
        </is>
      </c>
      <c r="B1202" t="inlineStr">
        <is>
          <t>COL MW PLAX SPICY FRESH 250ML</t>
        </is>
      </c>
      <c r="C1202" t="inlineStr">
        <is>
          <t>IN73</t>
        </is>
      </c>
      <c r="D1202" t="n">
        <v>0</v>
      </c>
      <c r="E1202" t="n">
        <v>0</v>
      </c>
      <c r="F1202" t="n">
        <v>0</v>
      </c>
      <c r="G1202" t="n">
        <v>0</v>
      </c>
      <c r="H1202" t="n">
        <v>0</v>
      </c>
      <c r="I1202" t="n">
        <v>0</v>
      </c>
      <c r="J1202" t="n">
        <v>11</v>
      </c>
      <c r="K1202" t="n">
        <v>11</v>
      </c>
      <c r="L1202" t="n">
        <v>0</v>
      </c>
      <c r="M1202" t="n">
        <v>0</v>
      </c>
      <c r="N1202" t="n">
        <v>11</v>
      </c>
      <c r="P1202" s="27" t="inlineStr"/>
      <c r="R1202" t="inlineStr">
        <is>
          <t>Patna</t>
        </is>
      </c>
      <c r="S1202" t="inlineStr">
        <is>
          <t>East</t>
        </is>
      </c>
      <c r="T1202" s="9">
        <f>VLOOKUP(A1202,Sku_list!$A$1:$D$2323,3,0)</f>
        <v/>
      </c>
      <c r="U1202" s="9">
        <f>VLOOKUP(A1202,Sku_list!$A$1:$D$2323,4,0)*(F1202/1000000*12)</f>
        <v/>
      </c>
      <c r="V1202" s="9">
        <f>VLOOKUP(A1202,Sku_list!$A$1:$D$2323,4,0)*(H1202/1000000*12)</f>
        <v/>
      </c>
      <c r="W1202" s="9">
        <f>VLOOKUP(A1202,Sku_list!$A$1:$D$2323,4,0)*(J1202/1000000*12)</f>
        <v/>
      </c>
      <c r="X1202" s="9">
        <f>VLOOKUP(A1202,Sku_list!$A$1:$D$2323,4,0)*(L1202/1000000*12)</f>
        <v/>
      </c>
      <c r="Y1202" s="9">
        <f>VLOOKUP(A1202,Sku_list!$A$1:$E$2323,5,0)*((J1202+F1202)/1000000000)</f>
        <v/>
      </c>
      <c r="Z1202" t="n">
        <v>0</v>
      </c>
      <c r="AC1202" s="27">
        <f>(DAY(TODAY())+AB1202)/30</f>
        <v/>
      </c>
    </row>
    <row r="1203">
      <c r="A1203" t="inlineStr">
        <is>
          <t>TH01876A</t>
        </is>
      </c>
      <c r="B1203" t="inlineStr">
        <is>
          <t>COL MW PLAX SPICY FRESH 250ML</t>
        </is>
      </c>
      <c r="C1203" t="inlineStr">
        <is>
          <t>IN74</t>
        </is>
      </c>
      <c r="D1203" t="n">
        <v>0</v>
      </c>
      <c r="E1203" t="n">
        <v>0</v>
      </c>
      <c r="F1203" t="n">
        <v>0</v>
      </c>
      <c r="G1203" t="n">
        <v>0</v>
      </c>
      <c r="H1203" t="n">
        <v>0</v>
      </c>
      <c r="I1203" t="n">
        <v>0</v>
      </c>
      <c r="J1203" t="n">
        <v>0</v>
      </c>
      <c r="K1203" t="n">
        <v>0</v>
      </c>
      <c r="L1203" t="n">
        <v>0</v>
      </c>
      <c r="M1203" t="n">
        <v>0</v>
      </c>
      <c r="N1203" t="n">
        <v>0</v>
      </c>
      <c r="P1203" s="27" t="n">
        <v>1.019827443172391</v>
      </c>
      <c r="R1203" t="inlineStr">
        <is>
          <t>Nepal-exp</t>
        </is>
      </c>
      <c r="S1203" t="inlineStr">
        <is>
          <t>Exp-DC</t>
        </is>
      </c>
      <c r="T1203" s="9">
        <f>VLOOKUP(A1203,Sku_list!$A$1:$D$2323,3,0)</f>
        <v/>
      </c>
      <c r="U1203" s="9">
        <f>VLOOKUP(A1203,Sku_list!$A$1:$D$2323,4,0)*(F1203/1000000*12)</f>
        <v/>
      </c>
      <c r="V1203" s="9">
        <f>VLOOKUP(A1203,Sku_list!$A$1:$D$2323,4,0)*(H1203/1000000*12)</f>
        <v/>
      </c>
      <c r="W1203" s="9">
        <f>VLOOKUP(A1203,Sku_list!$A$1:$D$2323,4,0)*(J1203/1000000*12)</f>
        <v/>
      </c>
      <c r="X1203" s="9">
        <f>VLOOKUP(A1203,Sku_list!$A$1:$D$2323,4,0)*(L1203/1000000*12)</f>
        <v/>
      </c>
      <c r="Y1203" s="9">
        <f>VLOOKUP(A1203,Sku_list!$A$1:$E$2323,5,0)*((J1203+F1203)/1000000000)</f>
        <v/>
      </c>
      <c r="Z1203" t="n">
        <v>0</v>
      </c>
      <c r="AC1203" s="27">
        <f>(DAY(TODAY())+AB1203)/30</f>
        <v/>
      </c>
    </row>
    <row r="1204">
      <c r="A1204" t="inlineStr">
        <is>
          <t>TH01876A</t>
        </is>
      </c>
      <c r="B1204" t="inlineStr">
        <is>
          <t>COL MW PLAX SPICY FRESH 250ML</t>
        </is>
      </c>
      <c r="C1204" t="inlineStr">
        <is>
          <t>IN75</t>
        </is>
      </c>
      <c r="D1204" t="n">
        <v>0</v>
      </c>
      <c r="E1204" t="n">
        <v>0</v>
      </c>
      <c r="F1204" t="n">
        <v>0</v>
      </c>
      <c r="G1204" t="n">
        <v>0</v>
      </c>
      <c r="H1204" t="n">
        <v>0</v>
      </c>
      <c r="I1204" t="n">
        <v>0</v>
      </c>
      <c r="J1204" t="n">
        <v>48</v>
      </c>
      <c r="K1204" t="n">
        <v>48</v>
      </c>
      <c r="L1204" t="n">
        <v>0</v>
      </c>
      <c r="M1204" t="n">
        <v>0</v>
      </c>
      <c r="N1204" t="n">
        <v>48</v>
      </c>
      <c r="P1204" s="27" t="n">
        <v>0.6640113798008535</v>
      </c>
      <c r="R1204" t="inlineStr">
        <is>
          <t>Jaipur</t>
        </is>
      </c>
      <c r="S1204" t="inlineStr">
        <is>
          <t>North</t>
        </is>
      </c>
      <c r="T1204" s="9">
        <f>VLOOKUP(A1204,Sku_list!$A$1:$D$2323,3,0)</f>
        <v/>
      </c>
      <c r="U1204" s="9">
        <f>VLOOKUP(A1204,Sku_list!$A$1:$D$2323,4,0)*(F1204/1000000*12)</f>
        <v/>
      </c>
      <c r="V1204" s="9">
        <f>VLOOKUP(A1204,Sku_list!$A$1:$D$2323,4,0)*(H1204/1000000*12)</f>
        <v/>
      </c>
      <c r="W1204" s="9">
        <f>VLOOKUP(A1204,Sku_list!$A$1:$D$2323,4,0)*(J1204/1000000*12)</f>
        <v/>
      </c>
      <c r="X1204" s="9">
        <f>VLOOKUP(A1204,Sku_list!$A$1:$D$2323,4,0)*(L1204/1000000*12)</f>
        <v/>
      </c>
      <c r="Y1204" s="9">
        <f>VLOOKUP(A1204,Sku_list!$A$1:$E$2323,5,0)*((J1204+F1204)/1000000000)</f>
        <v/>
      </c>
      <c r="Z1204" t="n">
        <v>0</v>
      </c>
      <c r="AC1204" s="27">
        <f>(DAY(TODAY())+AB1204)/30</f>
        <v/>
      </c>
    </row>
    <row r="1205">
      <c r="A1205" t="inlineStr">
        <is>
          <t>TH01876A</t>
        </is>
      </c>
      <c r="B1205" t="inlineStr">
        <is>
          <t>COL MW PLAX SPICY FRESH 250ML</t>
        </is>
      </c>
      <c r="C1205" t="inlineStr">
        <is>
          <t>IN76</t>
        </is>
      </c>
      <c r="D1205" t="n">
        <v>0</v>
      </c>
      <c r="E1205" t="n">
        <v>0</v>
      </c>
      <c r="F1205" t="n">
        <v>0</v>
      </c>
      <c r="G1205" t="n">
        <v>0</v>
      </c>
      <c r="H1205" t="n">
        <v>0</v>
      </c>
      <c r="I1205" t="n">
        <v>0</v>
      </c>
      <c r="J1205" t="n">
        <v>248</v>
      </c>
      <c r="K1205" t="n">
        <v>248</v>
      </c>
      <c r="L1205" t="n">
        <v>0</v>
      </c>
      <c r="M1205" t="n">
        <v>0</v>
      </c>
      <c r="N1205" t="n">
        <v>248</v>
      </c>
      <c r="P1205" s="27" t="inlineStr">
        <is>
          <t>307%</t>
        </is>
      </c>
      <c r="R1205" t="inlineStr">
        <is>
          <t>Ghaziabad</t>
        </is>
      </c>
      <c r="S1205" t="inlineStr">
        <is>
          <t>North</t>
        </is>
      </c>
      <c r="T1205" s="9">
        <f>VLOOKUP(A1205,Sku_list!$A$1:$D$2323,3,0)</f>
        <v/>
      </c>
      <c r="U1205" s="9">
        <f>VLOOKUP(A1205,Sku_list!$A$1:$D$2323,4,0)*(F1205/1000000*12)</f>
        <v/>
      </c>
      <c r="V1205" s="9">
        <f>VLOOKUP(A1205,Sku_list!$A$1:$D$2323,4,0)*(H1205/1000000*12)</f>
        <v/>
      </c>
      <c r="W1205" s="9">
        <f>VLOOKUP(A1205,Sku_list!$A$1:$D$2323,4,0)*(J1205/1000000*12)</f>
        <v/>
      </c>
      <c r="X1205" s="9">
        <f>VLOOKUP(A1205,Sku_list!$A$1:$D$2323,4,0)*(L1205/1000000*12)</f>
        <v/>
      </c>
      <c r="Y1205" s="9">
        <f>VLOOKUP(A1205,Sku_list!$A$1:$E$2323,5,0)*((J1205+F1205)/1000000000)</f>
        <v/>
      </c>
      <c r="Z1205" t="n">
        <v>14</v>
      </c>
      <c r="AC1205" s="27">
        <f>(DAY(TODAY())+AB1205)/30</f>
        <v/>
      </c>
    </row>
    <row r="1206">
      <c r="A1206" t="inlineStr">
        <is>
          <t>TH01876A</t>
        </is>
      </c>
      <c r="B1206" t="inlineStr">
        <is>
          <t>COL MW PLAX SPICY FRESH 250ML</t>
        </is>
      </c>
      <c r="C1206" t="inlineStr">
        <is>
          <t>IN77</t>
        </is>
      </c>
      <c r="D1206" t="n">
        <v>0</v>
      </c>
      <c r="E1206" t="n">
        <v>0</v>
      </c>
      <c r="F1206" t="n">
        <v>0</v>
      </c>
      <c r="G1206" t="n">
        <v>0</v>
      </c>
      <c r="H1206" t="n">
        <v>0</v>
      </c>
      <c r="I1206" t="n">
        <v>0</v>
      </c>
      <c r="J1206" t="n">
        <v>0</v>
      </c>
      <c r="K1206" t="n">
        <v>0</v>
      </c>
      <c r="L1206" t="n">
        <v>0</v>
      </c>
      <c r="M1206" t="n">
        <v>0</v>
      </c>
      <c r="N1206" t="n">
        <v>0</v>
      </c>
      <c r="P1206" s="27" t="n">
        <v>0.6929428571428572</v>
      </c>
      <c r="R1206" t="inlineStr">
        <is>
          <t>POC Bhiwandi</t>
        </is>
      </c>
      <c r="S1206" t="inlineStr">
        <is>
          <t>West</t>
        </is>
      </c>
      <c r="T1206" s="9">
        <f>VLOOKUP(A1206,Sku_list!$A$1:$D$2323,3,0)</f>
        <v/>
      </c>
      <c r="U1206" s="9">
        <f>VLOOKUP(A1206,Sku_list!$A$1:$D$2323,4,0)*(F1206/1000000*12)</f>
        <v/>
      </c>
      <c r="V1206" s="9">
        <f>VLOOKUP(A1206,Sku_list!$A$1:$D$2323,4,0)*(H1206/1000000*12)</f>
        <v/>
      </c>
      <c r="W1206" s="9">
        <f>VLOOKUP(A1206,Sku_list!$A$1:$D$2323,4,0)*(J1206/1000000*12)</f>
        <v/>
      </c>
      <c r="X1206" s="9">
        <f>VLOOKUP(A1206,Sku_list!$A$1:$D$2323,4,0)*(L1206/1000000*12)</f>
        <v/>
      </c>
      <c r="Y1206" s="9">
        <f>VLOOKUP(A1206,Sku_list!$A$1:$E$2323,5,0)*((J1206+F1206)/1000000000)</f>
        <v/>
      </c>
      <c r="Z1206" t="n">
        <v>0</v>
      </c>
      <c r="AC1206" s="27">
        <f>(DAY(TODAY())+AB1206)/30</f>
        <v/>
      </c>
    </row>
    <row r="1207">
      <c r="A1207" t="inlineStr">
        <is>
          <t>TH01876A</t>
        </is>
      </c>
      <c r="B1207" t="inlineStr">
        <is>
          <t>COL MW PLAX SPICY FRESH 250ML</t>
        </is>
      </c>
      <c r="C1207" t="inlineStr">
        <is>
          <t>IN78</t>
        </is>
      </c>
      <c r="D1207" t="n">
        <v>0</v>
      </c>
      <c r="E1207" t="n">
        <v>0</v>
      </c>
      <c r="F1207" t="n">
        <v>0</v>
      </c>
      <c r="G1207" t="n">
        <v>0</v>
      </c>
      <c r="H1207" t="n">
        <v>0</v>
      </c>
      <c r="I1207" t="n">
        <v>0</v>
      </c>
      <c r="J1207" t="n">
        <v>42</v>
      </c>
      <c r="K1207" t="n">
        <v>42</v>
      </c>
      <c r="L1207" t="n">
        <v>0</v>
      </c>
      <c r="M1207" t="n">
        <v>0</v>
      </c>
      <c r="N1207" t="n">
        <v>42</v>
      </c>
      <c r="P1207" s="27" t="n">
        <v>0.9456326530612245</v>
      </c>
      <c r="R1207" t="inlineStr">
        <is>
          <t>Kundli</t>
        </is>
      </c>
      <c r="S1207" t="inlineStr">
        <is>
          <t>North</t>
        </is>
      </c>
      <c r="T1207" s="9">
        <f>VLOOKUP(A1207,Sku_list!$A$1:$D$2323,3,0)</f>
        <v/>
      </c>
      <c r="U1207" s="9">
        <f>VLOOKUP(A1207,Sku_list!$A$1:$D$2323,4,0)*(F1207/1000000*12)</f>
        <v/>
      </c>
      <c r="V1207" s="9">
        <f>VLOOKUP(A1207,Sku_list!$A$1:$D$2323,4,0)*(H1207/1000000*12)</f>
        <v/>
      </c>
      <c r="W1207" s="9">
        <f>VLOOKUP(A1207,Sku_list!$A$1:$D$2323,4,0)*(J1207/1000000*12)</f>
        <v/>
      </c>
      <c r="X1207" s="9">
        <f>VLOOKUP(A1207,Sku_list!$A$1:$D$2323,4,0)*(L1207/1000000*12)</f>
        <v/>
      </c>
      <c r="Y1207" s="9">
        <f>VLOOKUP(A1207,Sku_list!$A$1:$E$2323,5,0)*((J1207+F1207)/1000000000)</f>
        <v/>
      </c>
      <c r="Z1207" t="n">
        <v>0</v>
      </c>
      <c r="AC1207" s="27">
        <f>(DAY(TODAY())+AB1207)/30</f>
        <v/>
      </c>
    </row>
    <row r="1208">
      <c r="A1208" t="inlineStr">
        <is>
          <t>TH01876A</t>
        </is>
      </c>
      <c r="B1208" t="inlineStr">
        <is>
          <t>COL MW PLAX SPICY FRESH 250ML</t>
        </is>
      </c>
      <c r="C1208" t="inlineStr">
        <is>
          <t>IN79</t>
        </is>
      </c>
      <c r="D1208" t="n">
        <v>0</v>
      </c>
      <c r="E1208" t="n">
        <v>0</v>
      </c>
      <c r="F1208" t="n">
        <v>0</v>
      </c>
      <c r="G1208" t="n">
        <v>0</v>
      </c>
      <c r="H1208" t="n">
        <v>0</v>
      </c>
      <c r="I1208" t="n">
        <v>0</v>
      </c>
      <c r="J1208" t="n">
        <v>23</v>
      </c>
      <c r="K1208" t="n">
        <v>23</v>
      </c>
      <c r="L1208" t="n">
        <v>0</v>
      </c>
      <c r="M1208" t="n">
        <v>0</v>
      </c>
      <c r="N1208" t="n">
        <v>23</v>
      </c>
      <c r="P1208" s="27" t="inlineStr">
        <is>
          <t>330%</t>
        </is>
      </c>
      <c r="R1208" t="inlineStr">
        <is>
          <t>Goa</t>
        </is>
      </c>
      <c r="S1208" t="inlineStr">
        <is>
          <t>West</t>
        </is>
      </c>
      <c r="T1208" s="9">
        <f>VLOOKUP(A1208,Sku_list!$A$1:$D$2323,3,0)</f>
        <v/>
      </c>
      <c r="U1208" s="9">
        <f>VLOOKUP(A1208,Sku_list!$A$1:$D$2323,4,0)*(F1208/1000000*12)</f>
        <v/>
      </c>
      <c r="V1208" s="9">
        <f>VLOOKUP(A1208,Sku_list!$A$1:$D$2323,4,0)*(H1208/1000000*12)</f>
        <v/>
      </c>
      <c r="W1208" s="9">
        <f>VLOOKUP(A1208,Sku_list!$A$1:$D$2323,4,0)*(J1208/1000000*12)</f>
        <v/>
      </c>
      <c r="X1208" s="9">
        <f>VLOOKUP(A1208,Sku_list!$A$1:$D$2323,4,0)*(L1208/1000000*12)</f>
        <v/>
      </c>
      <c r="Y1208" s="9">
        <f>VLOOKUP(A1208,Sku_list!$A$1:$E$2323,5,0)*((J1208+F1208)/1000000000)</f>
        <v/>
      </c>
      <c r="Z1208" t="n">
        <v>10</v>
      </c>
      <c r="AC1208" s="27">
        <f>(DAY(TODAY())+AB1208)/30</f>
        <v/>
      </c>
    </row>
    <row r="1209">
      <c r="A1209" t="inlineStr">
        <is>
          <t>TH01876A</t>
        </is>
      </c>
      <c r="B1209" t="inlineStr">
        <is>
          <t>COL MW PLAX SPICY FRESH 250ML</t>
        </is>
      </c>
      <c r="C1209" t="inlineStr">
        <is>
          <t>IN80</t>
        </is>
      </c>
      <c r="D1209" t="n">
        <v>0</v>
      </c>
      <c r="E1209" t="n">
        <v>0</v>
      </c>
      <c r="F1209" t="n">
        <v>0</v>
      </c>
      <c r="G1209" t="n">
        <v>0</v>
      </c>
      <c r="H1209" t="n">
        <v>0</v>
      </c>
      <c r="I1209" t="n">
        <v>0</v>
      </c>
      <c r="J1209" t="n">
        <v>87</v>
      </c>
      <c r="K1209" t="n">
        <v>87</v>
      </c>
      <c r="L1209" t="n">
        <v>0</v>
      </c>
      <c r="M1209" t="n">
        <v>0</v>
      </c>
      <c r="N1209" t="n">
        <v>87</v>
      </c>
      <c r="P1209" s="27" t="n">
        <v>0.912463768115942</v>
      </c>
      <c r="R1209" t="inlineStr">
        <is>
          <t>Morinda</t>
        </is>
      </c>
      <c r="S1209" t="inlineStr">
        <is>
          <t>North</t>
        </is>
      </c>
      <c r="T1209" s="9">
        <f>VLOOKUP(A1209,Sku_list!$A$1:$D$2323,3,0)</f>
        <v/>
      </c>
      <c r="U1209" s="9">
        <f>VLOOKUP(A1209,Sku_list!$A$1:$D$2323,4,0)*(F1209/1000000*12)</f>
        <v/>
      </c>
      <c r="V1209" s="9">
        <f>VLOOKUP(A1209,Sku_list!$A$1:$D$2323,4,0)*(H1209/1000000*12)</f>
        <v/>
      </c>
      <c r="W1209" s="9">
        <f>VLOOKUP(A1209,Sku_list!$A$1:$D$2323,4,0)*(J1209/1000000*12)</f>
        <v/>
      </c>
      <c r="X1209" s="9">
        <f>VLOOKUP(A1209,Sku_list!$A$1:$D$2323,4,0)*(L1209/1000000*12)</f>
        <v/>
      </c>
      <c r="Y1209" s="9">
        <f>VLOOKUP(A1209,Sku_list!$A$1:$E$2323,5,0)*((J1209+F1209)/1000000000)</f>
        <v/>
      </c>
      <c r="Z1209" t="n">
        <v>0</v>
      </c>
      <c r="AC1209" s="27">
        <f>(DAY(TODAY())+AB1209)/30</f>
        <v/>
      </c>
    </row>
    <row r="1210">
      <c r="A1210" t="inlineStr">
        <is>
          <t>TH01876A</t>
        </is>
      </c>
      <c r="B1210" t="inlineStr">
        <is>
          <t>COL MW PLAX SPICY FRESH 250ML</t>
        </is>
      </c>
      <c r="C1210" t="inlineStr">
        <is>
          <t>IN81</t>
        </is>
      </c>
      <c r="D1210" t="n">
        <v>0</v>
      </c>
      <c r="E1210" t="n">
        <v>0</v>
      </c>
      <c r="F1210" t="n">
        <v>0</v>
      </c>
      <c r="G1210" t="n">
        <v>0</v>
      </c>
      <c r="H1210" t="n">
        <v>0</v>
      </c>
      <c r="I1210" t="n">
        <v>0</v>
      </c>
      <c r="J1210" t="n">
        <v>150</v>
      </c>
      <c r="K1210" t="n">
        <v>150</v>
      </c>
      <c r="L1210" t="n">
        <v>0</v>
      </c>
      <c r="M1210" t="n">
        <v>0</v>
      </c>
      <c r="N1210" t="n">
        <v>150</v>
      </c>
      <c r="P1210" s="27" t="inlineStr">
        <is>
          <t>176%</t>
        </is>
      </c>
      <c r="R1210" t="inlineStr">
        <is>
          <t>Bhiwandi</t>
        </is>
      </c>
      <c r="S1210" t="inlineStr">
        <is>
          <t>West</t>
        </is>
      </c>
      <c r="T1210" s="9">
        <f>VLOOKUP(A1210,Sku_list!$A$1:$D$2323,3,0)</f>
        <v/>
      </c>
      <c r="U1210" s="9">
        <f>VLOOKUP(A1210,Sku_list!$A$1:$D$2323,4,0)*(F1210/1000000*12)</f>
        <v/>
      </c>
      <c r="V1210" s="9">
        <f>VLOOKUP(A1210,Sku_list!$A$1:$D$2323,4,0)*(H1210/1000000*12)</f>
        <v/>
      </c>
      <c r="W1210" s="9">
        <f>VLOOKUP(A1210,Sku_list!$A$1:$D$2323,4,0)*(J1210/1000000*12)</f>
        <v/>
      </c>
      <c r="X1210" s="9">
        <f>VLOOKUP(A1210,Sku_list!$A$1:$D$2323,4,0)*(L1210/1000000*12)</f>
        <v/>
      </c>
      <c r="Y1210" s="9">
        <f>VLOOKUP(A1210,Sku_list!$A$1:$E$2323,5,0)*((J1210+F1210)/1000000000)</f>
        <v/>
      </c>
      <c r="Z1210" t="n">
        <v>155</v>
      </c>
      <c r="AC1210" s="27">
        <f>(DAY(TODAY())+AB1210)/30</f>
        <v/>
      </c>
    </row>
    <row r="1211">
      <c r="A1211" t="inlineStr">
        <is>
          <t>TH01876A</t>
        </is>
      </c>
      <c r="B1211" t="inlineStr">
        <is>
          <t>COL MW PLAX SPICY FRESH 250ML</t>
        </is>
      </c>
      <c r="C1211" t="inlineStr">
        <is>
          <t>IN82</t>
        </is>
      </c>
      <c r="D1211" t="n">
        <v>0</v>
      </c>
      <c r="E1211" t="n">
        <v>0</v>
      </c>
      <c r="F1211" t="n">
        <v>0</v>
      </c>
      <c r="G1211" t="n">
        <v>0</v>
      </c>
      <c r="H1211" t="n">
        <v>0</v>
      </c>
      <c r="I1211" t="n">
        <v>0</v>
      </c>
      <c r="J1211" t="n">
        <v>850</v>
      </c>
      <c r="K1211" t="n">
        <v>850</v>
      </c>
      <c r="L1211" t="n">
        <v>0</v>
      </c>
      <c r="M1211" t="n">
        <v>0</v>
      </c>
      <c r="N1211" t="n">
        <v>850</v>
      </c>
      <c r="P1211" s="27" t="inlineStr"/>
      <c r="R1211" t="inlineStr">
        <is>
          <t>DC</t>
        </is>
      </c>
      <c r="S1211" t="inlineStr">
        <is>
          <t>West DC</t>
        </is>
      </c>
      <c r="T1211" s="9">
        <f>VLOOKUP(A1211,Sku_list!$A$1:$D$2323,3,0)</f>
        <v/>
      </c>
      <c r="U1211" s="9">
        <f>VLOOKUP(A1211,Sku_list!$A$1:$D$2323,4,0)*(F1211/1000000*12)</f>
        <v/>
      </c>
      <c r="V1211" s="9">
        <f>VLOOKUP(A1211,Sku_list!$A$1:$D$2323,4,0)*(H1211/1000000*12)</f>
        <v/>
      </c>
      <c r="W1211" s="9">
        <f>VLOOKUP(A1211,Sku_list!$A$1:$D$2323,4,0)*(J1211/1000000*12)</f>
        <v/>
      </c>
      <c r="X1211" s="9">
        <f>VLOOKUP(A1211,Sku_list!$A$1:$D$2323,4,0)*(L1211/1000000*12)</f>
        <v/>
      </c>
      <c r="Y1211" s="9">
        <f>VLOOKUP(A1211,Sku_list!$A$1:$E$2323,5,0)*((J1211+F1211)/1000000000)</f>
        <v/>
      </c>
      <c r="Z1211" t="n">
        <v>0</v>
      </c>
      <c r="AC1211" s="27">
        <f>(DAY(TODAY())+AB1211)/30</f>
        <v/>
      </c>
    </row>
    <row r="1212">
      <c r="A1212" t="inlineStr">
        <is>
          <t>TH01876A</t>
        </is>
      </c>
      <c r="B1212" t="inlineStr">
        <is>
          <t>COL MW PLAX SPICY FRESH 250ML</t>
        </is>
      </c>
      <c r="C1212" t="inlineStr">
        <is>
          <t>IN83</t>
        </is>
      </c>
      <c r="D1212" t="n">
        <v>0</v>
      </c>
      <c r="E1212" t="n">
        <v>0</v>
      </c>
      <c r="F1212" t="n">
        <v>0</v>
      </c>
      <c r="G1212" t="n">
        <v>0</v>
      </c>
      <c r="H1212" t="n">
        <v>0</v>
      </c>
      <c r="I1212" t="n">
        <v>0</v>
      </c>
      <c r="J1212" t="n">
        <v>36</v>
      </c>
      <c r="K1212" t="n">
        <v>36</v>
      </c>
      <c r="L1212" t="n">
        <v>0</v>
      </c>
      <c r="M1212" t="n">
        <v>0</v>
      </c>
      <c r="N1212" t="n">
        <v>36</v>
      </c>
      <c r="P1212" s="27" t="inlineStr">
        <is>
          <t>820%</t>
        </is>
      </c>
      <c r="R1212" t="inlineStr">
        <is>
          <t>Aurangabad</t>
        </is>
      </c>
      <c r="S1212" t="inlineStr">
        <is>
          <t>West</t>
        </is>
      </c>
      <c r="T1212" s="9">
        <f>VLOOKUP(A1212,Sku_list!$A$1:$D$2323,3,0)</f>
        <v/>
      </c>
      <c r="U1212" s="9">
        <f>VLOOKUP(A1212,Sku_list!$A$1:$D$2323,4,0)*(F1212/1000000*12)</f>
        <v/>
      </c>
      <c r="V1212" s="9">
        <f>VLOOKUP(A1212,Sku_list!$A$1:$D$2323,4,0)*(H1212/1000000*12)</f>
        <v/>
      </c>
      <c r="W1212" s="9">
        <f>VLOOKUP(A1212,Sku_list!$A$1:$D$2323,4,0)*(J1212/1000000*12)</f>
        <v/>
      </c>
      <c r="X1212" s="9">
        <f>VLOOKUP(A1212,Sku_list!$A$1:$D$2323,4,0)*(L1212/1000000*12)</f>
        <v/>
      </c>
      <c r="Y1212" s="9">
        <f>VLOOKUP(A1212,Sku_list!$A$1:$E$2323,5,0)*((J1212+F1212)/1000000000)</f>
        <v/>
      </c>
      <c r="Z1212" t="n">
        <v>5</v>
      </c>
      <c r="AC1212" s="27">
        <f>(DAY(TODAY())+AB1212)/30</f>
        <v/>
      </c>
    </row>
    <row r="1213">
      <c r="A1213" t="inlineStr">
        <is>
          <t>TH01876A</t>
        </is>
      </c>
      <c r="B1213" t="inlineStr">
        <is>
          <t>COL MW PLAX SPICY FRESH 250ML</t>
        </is>
      </c>
      <c r="C1213" t="inlineStr">
        <is>
          <t>IN84</t>
        </is>
      </c>
      <c r="D1213" t="n">
        <v>0</v>
      </c>
      <c r="E1213" t="n">
        <v>0</v>
      </c>
      <c r="F1213" t="n">
        <v>0</v>
      </c>
      <c r="G1213" t="n">
        <v>0</v>
      </c>
      <c r="H1213" t="n">
        <v>0</v>
      </c>
      <c r="I1213" t="n">
        <v>0</v>
      </c>
      <c r="J1213" t="n">
        <v>12</v>
      </c>
      <c r="K1213" t="n">
        <v>12</v>
      </c>
      <c r="L1213" t="n">
        <v>0</v>
      </c>
      <c r="M1213" t="n">
        <v>0</v>
      </c>
      <c r="N1213" t="n">
        <v>12</v>
      </c>
      <c r="P1213" s="27" t="inlineStr"/>
      <c r="R1213" t="inlineStr">
        <is>
          <t>Raipur</t>
        </is>
      </c>
      <c r="S1213" t="inlineStr">
        <is>
          <t>East</t>
        </is>
      </c>
      <c r="T1213" s="9">
        <f>VLOOKUP(A1213,Sku_list!$A$1:$D$2323,3,0)</f>
        <v/>
      </c>
      <c r="U1213" s="9">
        <f>VLOOKUP(A1213,Sku_list!$A$1:$D$2323,4,0)*(F1213/1000000*12)</f>
        <v/>
      </c>
      <c r="V1213" s="9">
        <f>VLOOKUP(A1213,Sku_list!$A$1:$D$2323,4,0)*(H1213/1000000*12)</f>
        <v/>
      </c>
      <c r="W1213" s="9">
        <f>VLOOKUP(A1213,Sku_list!$A$1:$D$2323,4,0)*(J1213/1000000*12)</f>
        <v/>
      </c>
      <c r="X1213" s="9">
        <f>VLOOKUP(A1213,Sku_list!$A$1:$D$2323,4,0)*(L1213/1000000*12)</f>
        <v/>
      </c>
      <c r="Y1213" s="9">
        <f>VLOOKUP(A1213,Sku_list!$A$1:$E$2323,5,0)*((J1213+F1213)/1000000000)</f>
        <v/>
      </c>
      <c r="Z1213" t="n">
        <v>0</v>
      </c>
      <c r="AC1213" s="27">
        <f>(DAY(TODAY())+AB1213)/30</f>
        <v/>
      </c>
    </row>
    <row r="1214">
      <c r="A1214" t="inlineStr">
        <is>
          <t>TH01876A</t>
        </is>
      </c>
      <c r="B1214" t="inlineStr">
        <is>
          <t>COL MW PLAX SPICY FRESH 250ML</t>
        </is>
      </c>
      <c r="C1214" t="inlineStr">
        <is>
          <t>IN85</t>
        </is>
      </c>
      <c r="D1214" t="n">
        <v>0</v>
      </c>
      <c r="E1214" t="n">
        <v>0</v>
      </c>
      <c r="F1214" t="n">
        <v>0</v>
      </c>
      <c r="G1214" t="n">
        <v>0</v>
      </c>
      <c r="H1214" t="n">
        <v>0</v>
      </c>
      <c r="I1214" t="n">
        <v>0</v>
      </c>
      <c r="J1214" t="n">
        <v>1</v>
      </c>
      <c r="K1214" t="n">
        <v>1</v>
      </c>
      <c r="L1214" t="n">
        <v>0</v>
      </c>
      <c r="M1214" t="n">
        <v>0</v>
      </c>
      <c r="N1214" t="n">
        <v>1</v>
      </c>
      <c r="P1214" s="27" t="inlineStr"/>
      <c r="R1214" t="inlineStr">
        <is>
          <t>Tripura</t>
        </is>
      </c>
      <c r="S1214" t="inlineStr">
        <is>
          <t>East</t>
        </is>
      </c>
      <c r="T1214" s="9">
        <f>VLOOKUP(A1214,Sku_list!$A$1:$D$2323,3,0)</f>
        <v/>
      </c>
      <c r="U1214" s="9">
        <f>VLOOKUP(A1214,Sku_list!$A$1:$D$2323,4,0)*(F1214/1000000*12)</f>
        <v/>
      </c>
      <c r="V1214" s="9">
        <f>VLOOKUP(A1214,Sku_list!$A$1:$D$2323,4,0)*(H1214/1000000*12)</f>
        <v/>
      </c>
      <c r="W1214" s="9">
        <f>VLOOKUP(A1214,Sku_list!$A$1:$D$2323,4,0)*(J1214/1000000*12)</f>
        <v/>
      </c>
      <c r="X1214" s="9">
        <f>VLOOKUP(A1214,Sku_list!$A$1:$D$2323,4,0)*(L1214/1000000*12)</f>
        <v/>
      </c>
      <c r="Y1214" s="9">
        <f>VLOOKUP(A1214,Sku_list!$A$1:$E$2323,5,0)*((J1214+F1214)/1000000000)</f>
        <v/>
      </c>
      <c r="Z1214" t="n">
        <v>0</v>
      </c>
      <c r="AC1214" s="27">
        <f>(DAY(TODAY())+AB1214)/30</f>
        <v/>
      </c>
    </row>
    <row r="1215">
      <c r="A1215" t="inlineStr">
        <is>
          <t>TH01876A</t>
        </is>
      </c>
      <c r="B1215" t="inlineStr">
        <is>
          <t>COL MW PLAX SPICY FRESH 250ML</t>
        </is>
      </c>
      <c r="C1215" t="inlineStr">
        <is>
          <t>IN86</t>
        </is>
      </c>
      <c r="D1215" t="n">
        <v>0</v>
      </c>
      <c r="E1215" t="n">
        <v>0</v>
      </c>
      <c r="F1215" t="n">
        <v>0</v>
      </c>
      <c r="G1215" t="n">
        <v>0</v>
      </c>
      <c r="H1215" t="n">
        <v>0</v>
      </c>
      <c r="I1215" t="n">
        <v>0</v>
      </c>
      <c r="J1215" t="n">
        <v>10</v>
      </c>
      <c r="K1215" t="n">
        <v>10</v>
      </c>
      <c r="L1215" t="n">
        <v>0</v>
      </c>
      <c r="M1215" t="n">
        <v>0</v>
      </c>
      <c r="N1215" t="n">
        <v>10</v>
      </c>
      <c r="P1215" s="27" t="inlineStr"/>
      <c r="R1215" t="inlineStr">
        <is>
          <t>Ranchi</t>
        </is>
      </c>
      <c r="S1215" t="inlineStr">
        <is>
          <t>East</t>
        </is>
      </c>
      <c r="T1215" s="9">
        <f>VLOOKUP(A1215,Sku_list!$A$1:$D$2323,3,0)</f>
        <v/>
      </c>
      <c r="U1215" s="9">
        <f>VLOOKUP(A1215,Sku_list!$A$1:$D$2323,4,0)*(F1215/1000000*12)</f>
        <v/>
      </c>
      <c r="V1215" s="9">
        <f>VLOOKUP(A1215,Sku_list!$A$1:$D$2323,4,0)*(H1215/1000000*12)</f>
        <v/>
      </c>
      <c r="W1215" s="9">
        <f>VLOOKUP(A1215,Sku_list!$A$1:$D$2323,4,0)*(J1215/1000000*12)</f>
        <v/>
      </c>
      <c r="X1215" s="9">
        <f>VLOOKUP(A1215,Sku_list!$A$1:$D$2323,4,0)*(L1215/1000000*12)</f>
        <v/>
      </c>
      <c r="Y1215" s="9">
        <f>VLOOKUP(A1215,Sku_list!$A$1:$E$2323,5,0)*((J1215+F1215)/1000000000)</f>
        <v/>
      </c>
      <c r="Z1215" t="n">
        <v>0</v>
      </c>
      <c r="AC1215" s="27">
        <f>(DAY(TODAY())+AB1215)/30</f>
        <v/>
      </c>
    </row>
    <row r="1216">
      <c r="A1216" t="inlineStr">
        <is>
          <t>TH01876A</t>
        </is>
      </c>
      <c r="B1216" t="inlineStr">
        <is>
          <t>COL MW PLAX SPICY FRESH 250ML</t>
        </is>
      </c>
      <c r="C1216" t="inlineStr">
        <is>
          <t>IN87</t>
        </is>
      </c>
      <c r="D1216" t="n">
        <v>0</v>
      </c>
      <c r="E1216" t="n">
        <v>0</v>
      </c>
      <c r="F1216" t="n">
        <v>0</v>
      </c>
      <c r="G1216" t="n">
        <v>0</v>
      </c>
      <c r="H1216" t="n">
        <v>0</v>
      </c>
      <c r="I1216" t="n">
        <v>0</v>
      </c>
      <c r="J1216" t="n">
        <v>36</v>
      </c>
      <c r="K1216" t="n">
        <v>36</v>
      </c>
      <c r="L1216" t="n">
        <v>0</v>
      </c>
      <c r="M1216" t="n">
        <v>0</v>
      </c>
      <c r="N1216" t="n">
        <v>36</v>
      </c>
      <c r="P1216" s="27" t="inlineStr">
        <is>
          <t>820%</t>
        </is>
      </c>
      <c r="R1216" t="inlineStr">
        <is>
          <t>Vijaywada</t>
        </is>
      </c>
      <c r="S1216" t="inlineStr">
        <is>
          <t>South</t>
        </is>
      </c>
      <c r="T1216" s="9">
        <f>VLOOKUP(A1216,Sku_list!$A$1:$D$2323,3,0)</f>
        <v/>
      </c>
      <c r="U1216" s="9">
        <f>VLOOKUP(A1216,Sku_list!$A$1:$D$2323,4,0)*(F1216/1000000*12)</f>
        <v/>
      </c>
      <c r="V1216" s="9">
        <f>VLOOKUP(A1216,Sku_list!$A$1:$D$2323,4,0)*(H1216/1000000*12)</f>
        <v/>
      </c>
      <c r="W1216" s="9">
        <f>VLOOKUP(A1216,Sku_list!$A$1:$D$2323,4,0)*(J1216/1000000*12)</f>
        <v/>
      </c>
      <c r="X1216" s="9">
        <f>VLOOKUP(A1216,Sku_list!$A$1:$D$2323,4,0)*(L1216/1000000*12)</f>
        <v/>
      </c>
      <c r="Y1216" s="9">
        <f>VLOOKUP(A1216,Sku_list!$A$1:$E$2323,5,0)*((J1216+F1216)/1000000000)</f>
        <v/>
      </c>
      <c r="Z1216" t="n">
        <v>5</v>
      </c>
      <c r="AC1216" s="27">
        <f>(DAY(TODAY())+AB1216)/30</f>
        <v/>
      </c>
    </row>
    <row r="1217">
      <c r="A1217" t="inlineStr">
        <is>
          <t>TH01876A</t>
        </is>
      </c>
      <c r="B1217" t="inlineStr">
        <is>
          <t>COL MW PLAX SPICY FRESH 250ML</t>
        </is>
      </c>
      <c r="C1217" t="inlineStr">
        <is>
          <t>IN88</t>
        </is>
      </c>
      <c r="D1217" t="n">
        <v>0</v>
      </c>
      <c r="E1217" t="n">
        <v>0</v>
      </c>
      <c r="F1217" t="n">
        <v>0</v>
      </c>
      <c r="G1217" t="n">
        <v>0</v>
      </c>
      <c r="H1217" t="n">
        <v>0</v>
      </c>
      <c r="I1217" t="n">
        <v>0</v>
      </c>
      <c r="J1217" t="n">
        <v>15</v>
      </c>
      <c r="K1217" t="n">
        <v>15</v>
      </c>
      <c r="L1217" t="n">
        <v>0</v>
      </c>
      <c r="M1217" t="n">
        <v>0</v>
      </c>
      <c r="N1217" t="n">
        <v>15</v>
      </c>
      <c r="P1217" s="27" t="inlineStr"/>
      <c r="R1217" t="inlineStr">
        <is>
          <t>Uttaranchal</t>
        </is>
      </c>
      <c r="S1217" t="inlineStr">
        <is>
          <t>North</t>
        </is>
      </c>
      <c r="T1217" s="9">
        <f>VLOOKUP(A1217,Sku_list!$A$1:$D$2323,3,0)</f>
        <v/>
      </c>
      <c r="U1217" s="9">
        <f>VLOOKUP(A1217,Sku_list!$A$1:$D$2323,4,0)*(F1217/1000000*12)</f>
        <v/>
      </c>
      <c r="V1217" s="9">
        <f>VLOOKUP(A1217,Sku_list!$A$1:$D$2323,4,0)*(H1217/1000000*12)</f>
        <v/>
      </c>
      <c r="W1217" s="9">
        <f>VLOOKUP(A1217,Sku_list!$A$1:$D$2323,4,0)*(J1217/1000000*12)</f>
        <v/>
      </c>
      <c r="X1217" s="9">
        <f>VLOOKUP(A1217,Sku_list!$A$1:$D$2323,4,0)*(L1217/1000000*12)</f>
        <v/>
      </c>
      <c r="Y1217" s="9">
        <f>VLOOKUP(A1217,Sku_list!$A$1:$E$2323,5,0)*((J1217+F1217)/1000000000)</f>
        <v/>
      </c>
      <c r="Z1217" t="n">
        <v>0</v>
      </c>
      <c r="AC1217" s="27">
        <f>(DAY(TODAY())+AB1217)/30</f>
        <v/>
      </c>
    </row>
    <row r="1218">
      <c r="A1218" t="inlineStr">
        <is>
          <t>TH01876A</t>
        </is>
      </c>
      <c r="B1218" t="inlineStr">
        <is>
          <t>COL MW PLAX SPICY FRESH 250ML</t>
        </is>
      </c>
      <c r="C1218" t="inlineStr">
        <is>
          <t>IN89</t>
        </is>
      </c>
      <c r="D1218" t="n">
        <v>0</v>
      </c>
      <c r="E1218" t="n">
        <v>0</v>
      </c>
      <c r="F1218" t="n">
        <v>0</v>
      </c>
      <c r="G1218" t="n">
        <v>0</v>
      </c>
      <c r="H1218" t="n">
        <v>0</v>
      </c>
      <c r="I1218" t="n">
        <v>0</v>
      </c>
      <c r="J1218" t="n">
        <v>0</v>
      </c>
      <c r="K1218" t="n">
        <v>0</v>
      </c>
      <c r="L1218" t="n">
        <v>0</v>
      </c>
      <c r="M1218" t="n">
        <v>0</v>
      </c>
      <c r="N1218" t="n">
        <v>0</v>
      </c>
      <c r="P1218" s="27" t="inlineStr">
        <is>
          <t>110%</t>
        </is>
      </c>
      <c r="R1218" t="inlineStr">
        <is>
          <t>Hubli</t>
        </is>
      </c>
      <c r="S1218" t="inlineStr">
        <is>
          <t>South</t>
        </is>
      </c>
      <c r="T1218" s="9">
        <f>VLOOKUP(A1218,Sku_list!$A$1:$D$2323,3,0)</f>
        <v/>
      </c>
      <c r="U1218" s="9">
        <f>VLOOKUP(A1218,Sku_list!$A$1:$D$2323,4,0)*(F1218/1000000*12)</f>
        <v/>
      </c>
      <c r="V1218" s="9">
        <f>VLOOKUP(A1218,Sku_list!$A$1:$D$2323,4,0)*(H1218/1000000*12)</f>
        <v/>
      </c>
      <c r="W1218" s="9">
        <f>VLOOKUP(A1218,Sku_list!$A$1:$D$2323,4,0)*(J1218/1000000*12)</f>
        <v/>
      </c>
      <c r="X1218" s="9">
        <f>VLOOKUP(A1218,Sku_list!$A$1:$D$2323,4,0)*(L1218/1000000*12)</f>
        <v/>
      </c>
      <c r="Y1218" s="9">
        <f>VLOOKUP(A1218,Sku_list!$A$1:$E$2323,5,0)*((J1218+F1218)/1000000000)</f>
        <v/>
      </c>
      <c r="Z1218" t="n">
        <v>10</v>
      </c>
      <c r="AC1218" s="27">
        <f>(DAY(TODAY())+AB1218)/30</f>
        <v/>
      </c>
    </row>
    <row r="1219">
      <c r="A1219" t="inlineStr">
        <is>
          <t>TH01876A</t>
        </is>
      </c>
      <c r="B1219" t="inlineStr">
        <is>
          <t>COL MW PLAX SPICY FRESH 250ML</t>
        </is>
      </c>
      <c r="C1219" t="inlineStr">
        <is>
          <t>IN90</t>
        </is>
      </c>
      <c r="D1219" t="n">
        <v>0</v>
      </c>
      <c r="E1219" t="n">
        <v>0</v>
      </c>
      <c r="F1219" t="n">
        <v>0</v>
      </c>
      <c r="G1219" t="n">
        <v>0</v>
      </c>
      <c r="H1219" t="n">
        <v>0</v>
      </c>
      <c r="I1219" t="n">
        <v>0</v>
      </c>
      <c r="J1219" t="n">
        <v>0</v>
      </c>
      <c r="K1219" t="n">
        <v>0</v>
      </c>
      <c r="L1219" t="n">
        <v>0</v>
      </c>
      <c r="M1219" t="n">
        <v>0</v>
      </c>
      <c r="N1219" t="n">
        <v>0</v>
      </c>
      <c r="P1219" s="27" t="n">
        <v>1.004081632653061</v>
      </c>
      <c r="R1219" t="inlineStr">
        <is>
          <t>Export</t>
        </is>
      </c>
      <c r="S1219" t="inlineStr">
        <is>
          <t>Exp-DC</t>
        </is>
      </c>
      <c r="T1219" s="9">
        <f>VLOOKUP(A1219,Sku_list!$A$1:$D$2323,3,0)</f>
        <v/>
      </c>
      <c r="U1219" s="9">
        <f>VLOOKUP(A1219,Sku_list!$A$1:$D$2323,4,0)*(F1219/1000000*12)</f>
        <v/>
      </c>
      <c r="V1219" s="9">
        <f>VLOOKUP(A1219,Sku_list!$A$1:$D$2323,4,0)*(H1219/1000000*12)</f>
        <v/>
      </c>
      <c r="W1219" s="9">
        <f>VLOOKUP(A1219,Sku_list!$A$1:$D$2323,4,0)*(J1219/1000000*12)</f>
        <v/>
      </c>
      <c r="X1219" s="9">
        <f>VLOOKUP(A1219,Sku_list!$A$1:$D$2323,4,0)*(L1219/1000000*12)</f>
        <v/>
      </c>
      <c r="Y1219" s="9">
        <f>VLOOKUP(A1219,Sku_list!$A$1:$E$2323,5,0)*((J1219+F1219)/1000000000)</f>
        <v/>
      </c>
      <c r="Z1219" t="n">
        <v>0</v>
      </c>
      <c r="AC1219" s="27">
        <f>(DAY(TODAY())+AB1219)/30</f>
        <v/>
      </c>
    </row>
    <row r="1220">
      <c r="A1220" t="inlineStr">
        <is>
          <t>TH01876A</t>
        </is>
      </c>
      <c r="B1220" t="inlineStr">
        <is>
          <t>COL MW PLAX SPICY FRESH 250ML</t>
        </is>
      </c>
      <c r="C1220" t="inlineStr">
        <is>
          <t>IN91</t>
        </is>
      </c>
      <c r="D1220" t="n">
        <v>0</v>
      </c>
      <c r="E1220" t="n">
        <v>0</v>
      </c>
      <c r="F1220" t="n">
        <v>0</v>
      </c>
      <c r="G1220" t="n">
        <v>0</v>
      </c>
      <c r="H1220" t="n">
        <v>0</v>
      </c>
      <c r="I1220" t="n">
        <v>0</v>
      </c>
      <c r="J1220" t="n">
        <v>6</v>
      </c>
      <c r="K1220" t="n">
        <v>6</v>
      </c>
      <c r="L1220" t="n">
        <v>0</v>
      </c>
      <c r="M1220" t="n">
        <v>0</v>
      </c>
      <c r="N1220" t="n">
        <v>6</v>
      </c>
      <c r="P1220" s="27" t="n">
        <v>1</v>
      </c>
      <c r="R1220" t="inlineStr">
        <is>
          <t>Siliguri</t>
        </is>
      </c>
      <c r="S1220" t="inlineStr">
        <is>
          <t>East</t>
        </is>
      </c>
      <c r="T1220" s="9">
        <f>VLOOKUP(A1220,Sku_list!$A$1:$D$2323,3,0)</f>
        <v/>
      </c>
      <c r="U1220" s="9">
        <f>VLOOKUP(A1220,Sku_list!$A$1:$D$2323,4,0)*(F1220/1000000*12)</f>
        <v/>
      </c>
      <c r="V1220" s="9">
        <f>VLOOKUP(A1220,Sku_list!$A$1:$D$2323,4,0)*(H1220/1000000*12)</f>
        <v/>
      </c>
      <c r="W1220" s="9">
        <f>VLOOKUP(A1220,Sku_list!$A$1:$D$2323,4,0)*(J1220/1000000*12)</f>
        <v/>
      </c>
      <c r="X1220" s="9">
        <f>VLOOKUP(A1220,Sku_list!$A$1:$D$2323,4,0)*(L1220/1000000*12)</f>
        <v/>
      </c>
      <c r="Y1220" s="9">
        <f>VLOOKUP(A1220,Sku_list!$A$1:$E$2323,5,0)*((J1220+F1220)/1000000000)</f>
        <v/>
      </c>
      <c r="Z1220" t="n">
        <v>0</v>
      </c>
      <c r="AC1220" s="27">
        <f>(DAY(TODAY())+AB1220)/30</f>
        <v/>
      </c>
    </row>
    <row r="1221">
      <c r="A1221" t="inlineStr">
        <is>
          <t>TH01876A</t>
        </is>
      </c>
      <c r="B1221" t="inlineStr">
        <is>
          <t>COL MW PLAX SPICY FRESH 250ML</t>
        </is>
      </c>
      <c r="C1221" t="inlineStr">
        <is>
          <t>IN95</t>
        </is>
      </c>
      <c r="D1221" t="n">
        <v>0</v>
      </c>
      <c r="E1221" t="n">
        <v>0</v>
      </c>
      <c r="F1221" t="n">
        <v>0</v>
      </c>
      <c r="G1221" t="n">
        <v>0</v>
      </c>
      <c r="H1221" t="n">
        <v>0</v>
      </c>
      <c r="I1221" t="n">
        <v>0</v>
      </c>
      <c r="J1221" t="n">
        <v>620</v>
      </c>
      <c r="K1221" t="n">
        <v>620</v>
      </c>
      <c r="L1221" t="n">
        <v>0</v>
      </c>
      <c r="M1221" t="n">
        <v>0</v>
      </c>
      <c r="N1221" t="n">
        <v>620</v>
      </c>
      <c r="P1221" s="27" t="n">
        <v>1.695364238410596</v>
      </c>
      <c r="R1221" t="inlineStr">
        <is>
          <t>Hasangarh</t>
        </is>
      </c>
      <c r="S1221" t="inlineStr">
        <is>
          <t>North DC</t>
        </is>
      </c>
      <c r="T1221" s="9">
        <f>VLOOKUP(A1221,Sku_list!$A$1:$D$2323,3,0)</f>
        <v/>
      </c>
      <c r="U1221" s="9">
        <f>VLOOKUP(A1221,Sku_list!$A$1:$D$2323,4,0)*(F1221/1000000*12)</f>
        <v/>
      </c>
      <c r="V1221" s="9">
        <f>VLOOKUP(A1221,Sku_list!$A$1:$D$2323,4,0)*(H1221/1000000*12)</f>
        <v/>
      </c>
      <c r="W1221" s="9">
        <f>VLOOKUP(A1221,Sku_list!$A$1:$D$2323,4,0)*(J1221/1000000*12)</f>
        <v/>
      </c>
      <c r="X1221" s="9">
        <f>VLOOKUP(A1221,Sku_list!$A$1:$D$2323,4,0)*(L1221/1000000*12)</f>
        <v/>
      </c>
      <c r="Y1221" s="9">
        <f>VLOOKUP(A1221,Sku_list!$A$1:$E$2323,5,0)*((J1221+F1221)/1000000000)</f>
        <v/>
      </c>
      <c r="Z1221" t="n">
        <v>0</v>
      </c>
      <c r="AC1221" s="27">
        <f>(DAY(TODAY())+AB1221)/30</f>
        <v/>
      </c>
    </row>
    <row r="1222">
      <c r="A1222" t="inlineStr">
        <is>
          <t>TH01876A</t>
        </is>
      </c>
      <c r="B1222" t="inlineStr">
        <is>
          <t>COL MW PLAX SPICY FRESH 250ML</t>
        </is>
      </c>
      <c r="C1222" t="inlineStr">
        <is>
          <t>IN97</t>
        </is>
      </c>
      <c r="D1222" t="n">
        <v>0</v>
      </c>
      <c r="E1222" t="n">
        <v>0</v>
      </c>
      <c r="F1222" t="n">
        <v>0</v>
      </c>
      <c r="G1222" t="n">
        <v>0</v>
      </c>
      <c r="H1222" t="n">
        <v>0</v>
      </c>
      <c r="I1222" t="n">
        <v>0</v>
      </c>
      <c r="J1222" t="n">
        <v>700</v>
      </c>
      <c r="K1222" t="n">
        <v>700</v>
      </c>
      <c r="L1222" t="n">
        <v>0</v>
      </c>
      <c r="M1222" t="n">
        <v>0</v>
      </c>
      <c r="N1222" t="n">
        <v>700</v>
      </c>
      <c r="P1222" s="27" t="n">
        <v>1.651612903225806</v>
      </c>
      <c r="R1222" t="inlineStr">
        <is>
          <t>Hubli DC</t>
        </is>
      </c>
      <c r="S1222" t="inlineStr">
        <is>
          <t>South DC</t>
        </is>
      </c>
      <c r="T1222" s="9">
        <f>VLOOKUP(A1222,Sku_list!$A$1:$D$2323,3,0)</f>
        <v/>
      </c>
      <c r="U1222" s="9">
        <f>VLOOKUP(A1222,Sku_list!$A$1:$D$2323,4,0)*(F1222/1000000*12)</f>
        <v/>
      </c>
      <c r="V1222" s="9">
        <f>VLOOKUP(A1222,Sku_list!$A$1:$D$2323,4,0)*(H1222/1000000*12)</f>
        <v/>
      </c>
      <c r="W1222" s="9">
        <f>VLOOKUP(A1222,Sku_list!$A$1:$D$2323,4,0)*(J1222/1000000*12)</f>
        <v/>
      </c>
      <c r="X1222" s="9">
        <f>VLOOKUP(A1222,Sku_list!$A$1:$D$2323,4,0)*(L1222/1000000*12)</f>
        <v/>
      </c>
      <c r="Y1222" s="9">
        <f>VLOOKUP(A1222,Sku_list!$A$1:$E$2323,5,0)*((J1222+F1222)/1000000000)</f>
        <v/>
      </c>
      <c r="Z1222" t="n">
        <v>0</v>
      </c>
      <c r="AC1222" s="27">
        <f>(DAY(TODAY())+AB1222)/30</f>
        <v/>
      </c>
    </row>
    <row r="1223">
      <c r="A1223" t="inlineStr">
        <is>
          <t>TH01876A</t>
        </is>
      </c>
      <c r="B1223" t="inlineStr">
        <is>
          <t>COL MW PLAX SPICY FRESH 250ML</t>
        </is>
      </c>
      <c r="C1223" t="inlineStr">
        <is>
          <t>IN98</t>
        </is>
      </c>
      <c r="D1223" t="n">
        <v>0</v>
      </c>
      <c r="E1223" t="n">
        <v>0</v>
      </c>
      <c r="F1223" t="n">
        <v>180</v>
      </c>
      <c r="G1223" t="n">
        <v>0</v>
      </c>
      <c r="H1223" t="n">
        <v>0</v>
      </c>
      <c r="I1223" t="n">
        <v>0</v>
      </c>
      <c r="J1223" t="n">
        <v>99</v>
      </c>
      <c r="K1223" t="n">
        <v>279</v>
      </c>
      <c r="L1223" t="n">
        <v>0</v>
      </c>
      <c r="M1223" t="n">
        <v>0</v>
      </c>
      <c r="N1223" t="n">
        <v>279</v>
      </c>
      <c r="P1223" s="27" t="n">
        <v>1.62</v>
      </c>
      <c r="R1223" t="inlineStr">
        <is>
          <t>Calcutta DC</t>
        </is>
      </c>
      <c r="S1223" t="inlineStr">
        <is>
          <t>East DC</t>
        </is>
      </c>
      <c r="T1223" s="9">
        <f>VLOOKUP(A1223,Sku_list!$A$1:$D$2323,3,0)</f>
        <v/>
      </c>
      <c r="U1223" s="9">
        <f>VLOOKUP(A1223,Sku_list!$A$1:$D$2323,4,0)*(F1223/1000000*12)</f>
        <v/>
      </c>
      <c r="V1223" s="9">
        <f>VLOOKUP(A1223,Sku_list!$A$1:$D$2323,4,0)*(H1223/1000000*12)</f>
        <v/>
      </c>
      <c r="W1223" s="9">
        <f>VLOOKUP(A1223,Sku_list!$A$1:$D$2323,4,0)*(J1223/1000000*12)</f>
        <v/>
      </c>
      <c r="X1223" s="9">
        <f>VLOOKUP(A1223,Sku_list!$A$1:$D$2323,4,0)*(L1223/1000000*12)</f>
        <v/>
      </c>
      <c r="Y1223" s="9">
        <f>VLOOKUP(A1223,Sku_list!$A$1:$E$2323,5,0)*((J1223+F1223)/1000000000)</f>
        <v/>
      </c>
      <c r="Z1223" t="n">
        <v>0</v>
      </c>
      <c r="AC1223" s="27">
        <f>(DAY(TODAY())+AB1223)/30</f>
        <v/>
      </c>
    </row>
    <row r="1224">
      <c r="A1224" t="inlineStr">
        <is>
          <t>TH01876A</t>
        </is>
      </c>
      <c r="B1224" t="inlineStr">
        <is>
          <t>COL MW PLAX SPICY FRESH 250ML</t>
        </is>
      </c>
      <c r="C1224" t="inlineStr">
        <is>
          <t>IN99</t>
        </is>
      </c>
      <c r="D1224" t="n">
        <v>0</v>
      </c>
      <c r="E1224" t="n">
        <v>0</v>
      </c>
      <c r="F1224" t="n">
        <v>0</v>
      </c>
      <c r="G1224" t="n">
        <v>0</v>
      </c>
      <c r="H1224" t="n">
        <v>0</v>
      </c>
      <c r="I1224" t="n">
        <v>0</v>
      </c>
      <c r="J1224" t="n">
        <v>0</v>
      </c>
      <c r="K1224" t="n">
        <v>0</v>
      </c>
      <c r="L1224" t="n">
        <v>0</v>
      </c>
      <c r="M1224" t="n">
        <v>0</v>
      </c>
      <c r="N1224" t="n">
        <v>0</v>
      </c>
      <c r="P1224" s="27" t="n">
        <v>1.324324324324324</v>
      </c>
      <c r="R1224" t="inlineStr">
        <is>
          <t>Goa DC</t>
        </is>
      </c>
      <c r="S1224" t="inlineStr">
        <is>
          <t>Plant</t>
        </is>
      </c>
      <c r="T1224" s="9">
        <f>VLOOKUP(A1224,Sku_list!$A$1:$D$2323,3,0)</f>
        <v/>
      </c>
      <c r="U1224" s="9">
        <f>VLOOKUP(A1224,Sku_list!$A$1:$D$2323,4,0)*(F1224/1000000*12)</f>
        <v/>
      </c>
      <c r="V1224" s="9">
        <f>VLOOKUP(A1224,Sku_list!$A$1:$D$2323,4,0)*(H1224/1000000*12)</f>
        <v/>
      </c>
      <c r="W1224" s="9">
        <f>VLOOKUP(A1224,Sku_list!$A$1:$D$2323,4,0)*(J1224/1000000*12)</f>
        <v/>
      </c>
      <c r="X1224" s="9">
        <f>VLOOKUP(A1224,Sku_list!$A$1:$D$2323,4,0)*(L1224/1000000*12)</f>
        <v/>
      </c>
      <c r="Y1224" s="9">
        <f>VLOOKUP(A1224,Sku_list!$A$1:$E$2323,5,0)*((J1224+F1224)/1000000000)</f>
        <v/>
      </c>
      <c r="Z1224" t="n">
        <v>0</v>
      </c>
      <c r="AC1224" s="27">
        <f>(DAY(TODAY())+AB1224)/30</f>
        <v/>
      </c>
    </row>
    <row r="1225">
      <c r="A1225" t="inlineStr">
        <is>
          <t>TH01912A</t>
        </is>
      </c>
      <c r="B1225" t="inlineStr">
        <is>
          <t>Palmolive Naturals</t>
        </is>
      </c>
      <c r="C1225" t="inlineStr">
        <is>
          <t>IN59</t>
        </is>
      </c>
      <c r="D1225" t="n">
        <v>0</v>
      </c>
      <c r="E1225" t="n">
        <v>0</v>
      </c>
      <c r="F1225" t="n">
        <v>10</v>
      </c>
      <c r="G1225" t="n">
        <v>0</v>
      </c>
      <c r="H1225" t="n">
        <v>0</v>
      </c>
      <c r="I1225" t="n">
        <v>0</v>
      </c>
      <c r="J1225" t="n">
        <v>47</v>
      </c>
      <c r="K1225" t="n">
        <v>57</v>
      </c>
      <c r="L1225" t="n">
        <v>0</v>
      </c>
      <c r="M1225" t="n">
        <v>0</v>
      </c>
      <c r="N1225" t="n">
        <v>57</v>
      </c>
      <c r="P1225" s="27" t="n">
        <v>0.9523809523809523</v>
      </c>
      <c r="R1225" t="inlineStr">
        <is>
          <t>Coimbatore</t>
        </is>
      </c>
      <c r="S1225" t="inlineStr">
        <is>
          <t>South</t>
        </is>
      </c>
      <c r="T1225" s="9">
        <f>VLOOKUP(A1225,Sku_list!$A$1:$D$2323,3,0)</f>
        <v/>
      </c>
      <c r="U1225" s="9">
        <f>VLOOKUP(A1225,Sku_list!$A$1:$D$2323,4,0)*(F1225/1000000*12)</f>
        <v/>
      </c>
      <c r="V1225" s="9">
        <f>VLOOKUP(A1225,Sku_list!$A$1:$D$2323,4,0)*(H1225/1000000*12)</f>
        <v/>
      </c>
      <c r="W1225" s="9">
        <f>VLOOKUP(A1225,Sku_list!$A$1:$D$2323,4,0)*(J1225/1000000*12)</f>
        <v/>
      </c>
      <c r="X1225" s="9">
        <f>VLOOKUP(A1225,Sku_list!$A$1:$D$2323,4,0)*(L1225/1000000*12)</f>
        <v/>
      </c>
      <c r="Y1225" s="9">
        <f>VLOOKUP(A1225,Sku_list!$A$1:$E$2323,5,0)*((J1225+F1225)/1000000000)</f>
        <v/>
      </c>
      <c r="Z1225" t="n">
        <v>0</v>
      </c>
      <c r="AC1225" s="27">
        <f>(DAY(TODAY())+AB1225)/30</f>
        <v/>
      </c>
    </row>
    <row r="1226">
      <c r="A1226" t="inlineStr">
        <is>
          <t>TH01912A</t>
        </is>
      </c>
      <c r="B1226" t="inlineStr">
        <is>
          <t>Palmolive Naturals</t>
        </is>
      </c>
      <c r="C1226" t="inlineStr">
        <is>
          <t>IN60</t>
        </is>
      </c>
      <c r="D1226" t="n">
        <v>0</v>
      </c>
      <c r="E1226" t="n">
        <v>0</v>
      </c>
      <c r="F1226" t="n">
        <v>0</v>
      </c>
      <c r="G1226" t="n">
        <v>0</v>
      </c>
      <c r="H1226" t="n">
        <v>0</v>
      </c>
      <c r="I1226" t="n">
        <v>0</v>
      </c>
      <c r="J1226" t="n">
        <v>18</v>
      </c>
      <c r="K1226" t="n">
        <v>18</v>
      </c>
      <c r="L1226" t="n">
        <v>0</v>
      </c>
      <c r="M1226" t="n">
        <v>0</v>
      </c>
      <c r="N1226" t="n">
        <v>18</v>
      </c>
      <c r="P1226" s="27" t="n">
        <v>1.984</v>
      </c>
      <c r="R1226" t="inlineStr">
        <is>
          <t>Mumbai</t>
        </is>
      </c>
      <c r="S1226" t="inlineStr">
        <is>
          <t>West</t>
        </is>
      </c>
      <c r="T1226" s="9">
        <f>VLOOKUP(A1226,Sku_list!$A$1:$D$2323,3,0)</f>
        <v/>
      </c>
      <c r="U1226" s="9">
        <f>VLOOKUP(A1226,Sku_list!$A$1:$D$2323,4,0)*(F1226/1000000*12)</f>
        <v/>
      </c>
      <c r="V1226" s="9">
        <f>VLOOKUP(A1226,Sku_list!$A$1:$D$2323,4,0)*(H1226/1000000*12)</f>
        <v/>
      </c>
      <c r="W1226" s="9">
        <f>VLOOKUP(A1226,Sku_list!$A$1:$D$2323,4,0)*(J1226/1000000*12)</f>
        <v/>
      </c>
      <c r="X1226" s="9">
        <f>VLOOKUP(A1226,Sku_list!$A$1:$D$2323,4,0)*(L1226/1000000*12)</f>
        <v/>
      </c>
      <c r="Y1226" s="9">
        <f>VLOOKUP(A1226,Sku_list!$A$1:$E$2323,5,0)*((J1226+F1226)/1000000000)</f>
        <v/>
      </c>
      <c r="Z1226" t="n">
        <v>0</v>
      </c>
      <c r="AC1226" s="27">
        <f>(DAY(TODAY())+AB1226)/30</f>
        <v/>
      </c>
    </row>
    <row r="1227">
      <c r="A1227" t="inlineStr">
        <is>
          <t>TH01912A</t>
        </is>
      </c>
      <c r="B1227" t="inlineStr">
        <is>
          <t>Palmolive Naturals</t>
        </is>
      </c>
      <c r="C1227" t="inlineStr">
        <is>
          <t>IN61</t>
        </is>
      </c>
      <c r="D1227" t="n">
        <v>0</v>
      </c>
      <c r="E1227" t="n">
        <v>0</v>
      </c>
      <c r="F1227" t="n">
        <v>0</v>
      </c>
      <c r="G1227" t="n">
        <v>0</v>
      </c>
      <c r="H1227" t="n">
        <v>0</v>
      </c>
      <c r="I1227" t="n">
        <v>0</v>
      </c>
      <c r="J1227" t="n">
        <v>49</v>
      </c>
      <c r="K1227" t="n">
        <v>49</v>
      </c>
      <c r="L1227" t="n">
        <v>0</v>
      </c>
      <c r="M1227" t="n">
        <v>0</v>
      </c>
      <c r="N1227" t="n">
        <v>49</v>
      </c>
      <c r="P1227" s="27" t="n">
        <v>1</v>
      </c>
      <c r="R1227" t="inlineStr">
        <is>
          <t>Delhi</t>
        </is>
      </c>
      <c r="S1227" t="inlineStr">
        <is>
          <t>North</t>
        </is>
      </c>
      <c r="T1227" s="9">
        <f>VLOOKUP(A1227,Sku_list!$A$1:$D$2323,3,0)</f>
        <v/>
      </c>
      <c r="U1227" s="9">
        <f>VLOOKUP(A1227,Sku_list!$A$1:$D$2323,4,0)*(F1227/1000000*12)</f>
        <v/>
      </c>
      <c r="V1227" s="9">
        <f>VLOOKUP(A1227,Sku_list!$A$1:$D$2323,4,0)*(H1227/1000000*12)</f>
        <v/>
      </c>
      <c r="W1227" s="9">
        <f>VLOOKUP(A1227,Sku_list!$A$1:$D$2323,4,0)*(J1227/1000000*12)</f>
        <v/>
      </c>
      <c r="X1227" s="9">
        <f>VLOOKUP(A1227,Sku_list!$A$1:$D$2323,4,0)*(L1227/1000000*12)</f>
        <v/>
      </c>
      <c r="Y1227" s="9">
        <f>VLOOKUP(A1227,Sku_list!$A$1:$E$2323,5,0)*((J1227+F1227)/1000000000)</f>
        <v/>
      </c>
      <c r="Z1227" t="n">
        <v>0</v>
      </c>
      <c r="AC1227" s="27">
        <f>(DAY(TODAY())+AB1227)/30</f>
        <v/>
      </c>
    </row>
    <row r="1228">
      <c r="A1228" t="inlineStr">
        <is>
          <t>TH01912A</t>
        </is>
      </c>
      <c r="B1228" t="inlineStr">
        <is>
          <t>Palmolive Naturals</t>
        </is>
      </c>
      <c r="C1228" t="inlineStr">
        <is>
          <t>IN62</t>
        </is>
      </c>
      <c r="D1228" t="n">
        <v>0</v>
      </c>
      <c r="E1228" t="n">
        <v>0</v>
      </c>
      <c r="F1228" t="n">
        <v>0</v>
      </c>
      <c r="G1228" t="n">
        <v>0</v>
      </c>
      <c r="H1228" t="n">
        <v>0</v>
      </c>
      <c r="I1228" t="n">
        <v>0</v>
      </c>
      <c r="J1228" t="n">
        <v>1</v>
      </c>
      <c r="K1228" t="n">
        <v>1</v>
      </c>
      <c r="L1228" t="n">
        <v>0</v>
      </c>
      <c r="M1228" t="n">
        <v>0</v>
      </c>
      <c r="N1228" t="n">
        <v>1</v>
      </c>
      <c r="P1228" s="27" t="n">
        <v>1.469767441860465</v>
      </c>
      <c r="R1228" t="inlineStr">
        <is>
          <t>Calcutta</t>
        </is>
      </c>
      <c r="S1228" t="inlineStr">
        <is>
          <t>East</t>
        </is>
      </c>
      <c r="T1228" s="9">
        <f>VLOOKUP(A1228,Sku_list!$A$1:$D$2323,3,0)</f>
        <v/>
      </c>
      <c r="U1228" s="9">
        <f>VLOOKUP(A1228,Sku_list!$A$1:$D$2323,4,0)*(F1228/1000000*12)</f>
        <v/>
      </c>
      <c r="V1228" s="9">
        <f>VLOOKUP(A1228,Sku_list!$A$1:$D$2323,4,0)*(H1228/1000000*12)</f>
        <v/>
      </c>
      <c r="W1228" s="9">
        <f>VLOOKUP(A1228,Sku_list!$A$1:$D$2323,4,0)*(J1228/1000000*12)</f>
        <v/>
      </c>
      <c r="X1228" s="9">
        <f>VLOOKUP(A1228,Sku_list!$A$1:$D$2323,4,0)*(L1228/1000000*12)</f>
        <v/>
      </c>
      <c r="Y1228" s="9">
        <f>VLOOKUP(A1228,Sku_list!$A$1:$E$2323,5,0)*((J1228+F1228)/1000000000)</f>
        <v/>
      </c>
      <c r="Z1228" t="n">
        <v>0</v>
      </c>
      <c r="AC1228" s="27">
        <f>(DAY(TODAY())+AB1228)/30</f>
        <v/>
      </c>
    </row>
    <row r="1229">
      <c r="A1229" t="inlineStr">
        <is>
          <t>TH01912A</t>
        </is>
      </c>
      <c r="B1229" t="inlineStr">
        <is>
          <t>Palmolive Naturals</t>
        </is>
      </c>
      <c r="C1229" t="inlineStr">
        <is>
          <t>IN63</t>
        </is>
      </c>
      <c r="D1229" t="n">
        <v>0</v>
      </c>
      <c r="E1229" t="n">
        <v>0</v>
      </c>
      <c r="F1229" t="n">
        <v>0</v>
      </c>
      <c r="G1229" t="n">
        <v>0</v>
      </c>
      <c r="H1229" t="n">
        <v>0</v>
      </c>
      <c r="I1229" t="n">
        <v>0</v>
      </c>
      <c r="J1229" t="n">
        <v>43</v>
      </c>
      <c r="K1229" t="n">
        <v>43</v>
      </c>
      <c r="L1229" t="n">
        <v>0</v>
      </c>
      <c r="M1229" t="n">
        <v>0</v>
      </c>
      <c r="N1229" t="n">
        <v>43</v>
      </c>
      <c r="P1229" s="27" t="n">
        <v>1.84</v>
      </c>
      <c r="R1229" t="inlineStr">
        <is>
          <t>Trichy</t>
        </is>
      </c>
      <c r="S1229" t="inlineStr">
        <is>
          <t>South</t>
        </is>
      </c>
      <c r="T1229" s="9">
        <f>VLOOKUP(A1229,Sku_list!$A$1:$D$2323,3,0)</f>
        <v/>
      </c>
      <c r="U1229" s="9">
        <f>VLOOKUP(A1229,Sku_list!$A$1:$D$2323,4,0)*(F1229/1000000*12)</f>
        <v/>
      </c>
      <c r="V1229" s="9">
        <f>VLOOKUP(A1229,Sku_list!$A$1:$D$2323,4,0)*(H1229/1000000*12)</f>
        <v/>
      </c>
      <c r="W1229" s="9">
        <f>VLOOKUP(A1229,Sku_list!$A$1:$D$2323,4,0)*(J1229/1000000*12)</f>
        <v/>
      </c>
      <c r="X1229" s="9">
        <f>VLOOKUP(A1229,Sku_list!$A$1:$D$2323,4,0)*(L1229/1000000*12)</f>
        <v/>
      </c>
      <c r="Y1229" s="9">
        <f>VLOOKUP(A1229,Sku_list!$A$1:$E$2323,5,0)*((J1229+F1229)/1000000000)</f>
        <v/>
      </c>
      <c r="Z1229" t="n">
        <v>0</v>
      </c>
      <c r="AC1229" s="27">
        <f>(DAY(TODAY())+AB1229)/30</f>
        <v/>
      </c>
    </row>
    <row r="1230">
      <c r="A1230" t="inlineStr">
        <is>
          <t>TH01912A</t>
        </is>
      </c>
      <c r="B1230" t="inlineStr">
        <is>
          <t>Palmolive Naturals</t>
        </is>
      </c>
      <c r="C1230" t="inlineStr">
        <is>
          <t>IN64</t>
        </is>
      </c>
      <c r="D1230" t="n">
        <v>0</v>
      </c>
      <c r="E1230" t="n">
        <v>0</v>
      </c>
      <c r="F1230" t="n">
        <v>0</v>
      </c>
      <c r="G1230" t="n">
        <v>0</v>
      </c>
      <c r="H1230" t="n">
        <v>0</v>
      </c>
      <c r="I1230" t="n">
        <v>0</v>
      </c>
      <c r="J1230" t="n">
        <v>27</v>
      </c>
      <c r="K1230" t="n">
        <v>27</v>
      </c>
      <c r="L1230" t="n">
        <v>0</v>
      </c>
      <c r="M1230" t="n">
        <v>0</v>
      </c>
      <c r="N1230" t="n">
        <v>27</v>
      </c>
      <c r="P1230" s="27" t="n">
        <v>2</v>
      </c>
      <c r="R1230" t="inlineStr">
        <is>
          <t>Chennai</t>
        </is>
      </c>
      <c r="S1230" t="inlineStr">
        <is>
          <t>South</t>
        </is>
      </c>
      <c r="T1230" s="9">
        <f>VLOOKUP(A1230,Sku_list!$A$1:$D$2323,3,0)</f>
        <v/>
      </c>
      <c r="U1230" s="9">
        <f>VLOOKUP(A1230,Sku_list!$A$1:$D$2323,4,0)*(F1230/1000000*12)</f>
        <v/>
      </c>
      <c r="V1230" s="9">
        <f>VLOOKUP(A1230,Sku_list!$A$1:$D$2323,4,0)*(H1230/1000000*12)</f>
        <v/>
      </c>
      <c r="W1230" s="9">
        <f>VLOOKUP(A1230,Sku_list!$A$1:$D$2323,4,0)*(J1230/1000000*12)</f>
        <v/>
      </c>
      <c r="X1230" s="9">
        <f>VLOOKUP(A1230,Sku_list!$A$1:$D$2323,4,0)*(L1230/1000000*12)</f>
        <v/>
      </c>
      <c r="Y1230" s="9">
        <f>VLOOKUP(A1230,Sku_list!$A$1:$E$2323,5,0)*((J1230+F1230)/1000000000)</f>
        <v/>
      </c>
      <c r="Z1230" t="n">
        <v>0</v>
      </c>
      <c r="AC1230" s="27">
        <f>(DAY(TODAY())+AB1230)/30</f>
        <v/>
      </c>
    </row>
    <row r="1231">
      <c r="A1231" t="inlineStr">
        <is>
          <t>TH01912A</t>
        </is>
      </c>
      <c r="B1231" t="inlineStr">
        <is>
          <t>Palmolive Naturals</t>
        </is>
      </c>
      <c r="C1231" t="inlineStr">
        <is>
          <t>IN65</t>
        </is>
      </c>
      <c r="D1231" t="n">
        <v>0</v>
      </c>
      <c r="E1231" t="n">
        <v>0</v>
      </c>
      <c r="F1231" t="n">
        <v>0</v>
      </c>
      <c r="G1231" t="n">
        <v>0</v>
      </c>
      <c r="H1231" t="n">
        <v>0</v>
      </c>
      <c r="I1231" t="n">
        <v>0</v>
      </c>
      <c r="J1231" t="n">
        <v>18</v>
      </c>
      <c r="K1231" t="n">
        <v>18</v>
      </c>
      <c r="L1231" t="n">
        <v>0</v>
      </c>
      <c r="M1231" t="n">
        <v>0</v>
      </c>
      <c r="N1231" t="n">
        <v>18</v>
      </c>
      <c r="P1231" s="27" t="n">
        <v>1.021276595744681</v>
      </c>
      <c r="R1231" t="inlineStr">
        <is>
          <t>Kanpur</t>
        </is>
      </c>
      <c r="S1231" t="inlineStr">
        <is>
          <t>North</t>
        </is>
      </c>
      <c r="T1231" s="9">
        <f>VLOOKUP(A1231,Sku_list!$A$1:$D$2323,3,0)</f>
        <v/>
      </c>
      <c r="U1231" s="9">
        <f>VLOOKUP(A1231,Sku_list!$A$1:$D$2323,4,0)*(F1231/1000000*12)</f>
        <v/>
      </c>
      <c r="V1231" s="9">
        <f>VLOOKUP(A1231,Sku_list!$A$1:$D$2323,4,0)*(H1231/1000000*12)</f>
        <v/>
      </c>
      <c r="W1231" s="9">
        <f>VLOOKUP(A1231,Sku_list!$A$1:$D$2323,4,0)*(J1231/1000000*12)</f>
        <v/>
      </c>
      <c r="X1231" s="9">
        <f>VLOOKUP(A1231,Sku_list!$A$1:$D$2323,4,0)*(L1231/1000000*12)</f>
        <v/>
      </c>
      <c r="Y1231" s="9">
        <f>VLOOKUP(A1231,Sku_list!$A$1:$E$2323,5,0)*((J1231+F1231)/1000000000)</f>
        <v/>
      </c>
      <c r="Z1231" t="n">
        <v>0</v>
      </c>
      <c r="AC1231" s="27">
        <f>(DAY(TODAY())+AB1231)/30</f>
        <v/>
      </c>
    </row>
    <row r="1232">
      <c r="A1232" t="inlineStr">
        <is>
          <t>TH01912A</t>
        </is>
      </c>
      <c r="B1232" t="inlineStr">
        <is>
          <t>Palmolive Naturals</t>
        </is>
      </c>
      <c r="C1232" t="inlineStr">
        <is>
          <t>IN66</t>
        </is>
      </c>
      <c r="D1232" t="n">
        <v>0</v>
      </c>
      <c r="E1232" t="n">
        <v>0</v>
      </c>
      <c r="F1232" t="n">
        <v>0</v>
      </c>
      <c r="G1232" t="n">
        <v>0</v>
      </c>
      <c r="H1232" t="n">
        <v>0</v>
      </c>
      <c r="I1232" t="n">
        <v>0</v>
      </c>
      <c r="J1232" t="n">
        <v>6</v>
      </c>
      <c r="K1232" t="n">
        <v>6</v>
      </c>
      <c r="L1232" t="n">
        <v>0</v>
      </c>
      <c r="M1232" t="n">
        <v>0</v>
      </c>
      <c r="N1232" t="n">
        <v>6</v>
      </c>
      <c r="P1232" s="27" t="n">
        <v>1</v>
      </c>
      <c r="R1232" t="inlineStr">
        <is>
          <t>Bhubaneshwar</t>
        </is>
      </c>
      <c r="S1232" t="inlineStr">
        <is>
          <t>East</t>
        </is>
      </c>
      <c r="T1232" s="9">
        <f>VLOOKUP(A1232,Sku_list!$A$1:$D$2323,3,0)</f>
        <v/>
      </c>
      <c r="U1232" s="9">
        <f>VLOOKUP(A1232,Sku_list!$A$1:$D$2323,4,0)*(F1232/1000000*12)</f>
        <v/>
      </c>
      <c r="V1232" s="9">
        <f>VLOOKUP(A1232,Sku_list!$A$1:$D$2323,4,0)*(H1232/1000000*12)</f>
        <v/>
      </c>
      <c r="W1232" s="9">
        <f>VLOOKUP(A1232,Sku_list!$A$1:$D$2323,4,0)*(J1232/1000000*12)</f>
        <v/>
      </c>
      <c r="X1232" s="9">
        <f>VLOOKUP(A1232,Sku_list!$A$1:$D$2323,4,0)*(L1232/1000000*12)</f>
        <v/>
      </c>
      <c r="Y1232" s="9">
        <f>VLOOKUP(A1232,Sku_list!$A$1:$E$2323,5,0)*((J1232+F1232)/1000000000)</f>
        <v/>
      </c>
      <c r="Z1232" t="n">
        <v>0</v>
      </c>
      <c r="AC1232" s="27">
        <f>(DAY(TODAY())+AB1232)/30</f>
        <v/>
      </c>
    </row>
    <row r="1233">
      <c r="A1233" t="inlineStr">
        <is>
          <t>TH01912A</t>
        </is>
      </c>
      <c r="B1233" t="inlineStr">
        <is>
          <t>Palmolive Naturals</t>
        </is>
      </c>
      <c r="C1233" t="inlineStr">
        <is>
          <t>IN67</t>
        </is>
      </c>
      <c r="D1233" t="n">
        <v>0</v>
      </c>
      <c r="E1233" t="n">
        <v>0</v>
      </c>
      <c r="F1233" t="n">
        <v>0</v>
      </c>
      <c r="G1233" t="n">
        <v>0</v>
      </c>
      <c r="H1233" t="n">
        <v>0</v>
      </c>
      <c r="I1233" t="n">
        <v>0</v>
      </c>
      <c r="J1233" t="n">
        <v>46</v>
      </c>
      <c r="K1233" t="n">
        <v>46</v>
      </c>
      <c r="L1233" t="n">
        <v>0</v>
      </c>
      <c r="M1233" t="n">
        <v>0</v>
      </c>
      <c r="N1233" t="n">
        <v>46</v>
      </c>
      <c r="P1233" s="27" t="inlineStr"/>
      <c r="R1233" t="inlineStr">
        <is>
          <t>Indore</t>
        </is>
      </c>
      <c r="S1233" t="inlineStr">
        <is>
          <t>West</t>
        </is>
      </c>
      <c r="T1233" s="9">
        <f>VLOOKUP(A1233,Sku_list!$A$1:$D$2323,3,0)</f>
        <v/>
      </c>
      <c r="U1233" s="9">
        <f>VLOOKUP(A1233,Sku_list!$A$1:$D$2323,4,0)*(F1233/1000000*12)</f>
        <v/>
      </c>
      <c r="V1233" s="9">
        <f>VLOOKUP(A1233,Sku_list!$A$1:$D$2323,4,0)*(H1233/1000000*12)</f>
        <v/>
      </c>
      <c r="W1233" s="9">
        <f>VLOOKUP(A1233,Sku_list!$A$1:$D$2323,4,0)*(J1233/1000000*12)</f>
        <v/>
      </c>
      <c r="X1233" s="9">
        <f>VLOOKUP(A1233,Sku_list!$A$1:$D$2323,4,0)*(L1233/1000000*12)</f>
        <v/>
      </c>
      <c r="Y1233" s="9">
        <f>VLOOKUP(A1233,Sku_list!$A$1:$E$2323,5,0)*((J1233+F1233)/1000000000)</f>
        <v/>
      </c>
      <c r="Z1233" t="n">
        <v>0</v>
      </c>
      <c r="AC1233" s="27">
        <f>(DAY(TODAY())+AB1233)/30</f>
        <v/>
      </c>
    </row>
    <row r="1234">
      <c r="A1234" t="inlineStr">
        <is>
          <t>TH01912A</t>
        </is>
      </c>
      <c r="B1234" t="inlineStr">
        <is>
          <t>Palmolive Naturals</t>
        </is>
      </c>
      <c r="C1234" t="inlineStr">
        <is>
          <t>IN68</t>
        </is>
      </c>
      <c r="D1234" t="n">
        <v>0</v>
      </c>
      <c r="E1234" t="n">
        <v>0</v>
      </c>
      <c r="F1234" t="n">
        <v>0</v>
      </c>
      <c r="G1234" t="n">
        <v>0</v>
      </c>
      <c r="H1234" t="n">
        <v>0</v>
      </c>
      <c r="I1234" t="n">
        <v>0</v>
      </c>
      <c r="J1234" t="n">
        <v>108</v>
      </c>
      <c r="K1234" t="n">
        <v>108</v>
      </c>
      <c r="L1234" t="n">
        <v>0</v>
      </c>
      <c r="M1234" t="n">
        <v>0</v>
      </c>
      <c r="N1234" t="n">
        <v>108</v>
      </c>
      <c r="P1234" s="27" t="n">
        <v>0.9908256880733946</v>
      </c>
      <c r="R1234" t="inlineStr">
        <is>
          <t>Baroda</t>
        </is>
      </c>
      <c r="S1234" t="inlineStr">
        <is>
          <t>West</t>
        </is>
      </c>
      <c r="T1234" s="9">
        <f>VLOOKUP(A1234,Sku_list!$A$1:$D$2323,3,0)</f>
        <v/>
      </c>
      <c r="U1234" s="9">
        <f>VLOOKUP(A1234,Sku_list!$A$1:$D$2323,4,0)*(F1234/1000000*12)</f>
        <v/>
      </c>
      <c r="V1234" s="9">
        <f>VLOOKUP(A1234,Sku_list!$A$1:$D$2323,4,0)*(H1234/1000000*12)</f>
        <v/>
      </c>
      <c r="W1234" s="9">
        <f>VLOOKUP(A1234,Sku_list!$A$1:$D$2323,4,0)*(J1234/1000000*12)</f>
        <v/>
      </c>
      <c r="X1234" s="9">
        <f>VLOOKUP(A1234,Sku_list!$A$1:$D$2323,4,0)*(L1234/1000000*12)</f>
        <v/>
      </c>
      <c r="Y1234" s="9">
        <f>VLOOKUP(A1234,Sku_list!$A$1:$E$2323,5,0)*((J1234+F1234)/1000000000)</f>
        <v/>
      </c>
      <c r="Z1234" t="n">
        <v>0</v>
      </c>
      <c r="AC1234" s="27">
        <f>(DAY(TODAY())+AB1234)/30</f>
        <v/>
      </c>
    </row>
    <row r="1235">
      <c r="A1235" t="inlineStr">
        <is>
          <t>TH01912A</t>
        </is>
      </c>
      <c r="B1235" t="inlineStr">
        <is>
          <t>Palmolive Naturals</t>
        </is>
      </c>
      <c r="C1235" t="inlineStr">
        <is>
          <t>IN69</t>
        </is>
      </c>
      <c r="D1235" t="n">
        <v>0</v>
      </c>
      <c r="E1235" t="n">
        <v>0</v>
      </c>
      <c r="F1235" t="n">
        <v>0</v>
      </c>
      <c r="G1235" t="n">
        <v>0</v>
      </c>
      <c r="H1235" t="n">
        <v>0</v>
      </c>
      <c r="I1235" t="n">
        <v>0</v>
      </c>
      <c r="J1235" t="n">
        <v>30</v>
      </c>
      <c r="K1235" t="n">
        <v>30</v>
      </c>
      <c r="L1235" t="n">
        <v>0</v>
      </c>
      <c r="M1235" t="n">
        <v>0</v>
      </c>
      <c r="N1235" t="n">
        <v>30</v>
      </c>
      <c r="P1235" s="27" t="n">
        <v>1.028409090909091</v>
      </c>
      <c r="R1235" t="inlineStr">
        <is>
          <t>Hyderabad</t>
        </is>
      </c>
      <c r="S1235" t="inlineStr">
        <is>
          <t>South</t>
        </is>
      </c>
      <c r="T1235" s="9">
        <f>VLOOKUP(A1235,Sku_list!$A$1:$D$2323,3,0)</f>
        <v/>
      </c>
      <c r="U1235" s="9">
        <f>VLOOKUP(A1235,Sku_list!$A$1:$D$2323,4,0)*(F1235/1000000*12)</f>
        <v/>
      </c>
      <c r="V1235" s="9">
        <f>VLOOKUP(A1235,Sku_list!$A$1:$D$2323,4,0)*(H1235/1000000*12)</f>
        <v/>
      </c>
      <c r="W1235" s="9">
        <f>VLOOKUP(A1235,Sku_list!$A$1:$D$2323,4,0)*(J1235/1000000*12)</f>
        <v/>
      </c>
      <c r="X1235" s="9">
        <f>VLOOKUP(A1235,Sku_list!$A$1:$D$2323,4,0)*(L1235/1000000*12)</f>
        <v/>
      </c>
      <c r="Y1235" s="9">
        <f>VLOOKUP(A1235,Sku_list!$A$1:$E$2323,5,0)*((J1235+F1235)/1000000000)</f>
        <v/>
      </c>
      <c r="Z1235" t="n">
        <v>0</v>
      </c>
      <c r="AC1235" s="27">
        <f>(DAY(TODAY())+AB1235)/30</f>
        <v/>
      </c>
    </row>
    <row r="1236">
      <c r="A1236" t="inlineStr">
        <is>
          <t>TH01912A</t>
        </is>
      </c>
      <c r="B1236" t="inlineStr">
        <is>
          <t>Palmolive Naturals</t>
        </is>
      </c>
      <c r="C1236" t="inlineStr">
        <is>
          <t>IN70</t>
        </is>
      </c>
      <c r="D1236" t="n">
        <v>0</v>
      </c>
      <c r="E1236" t="n">
        <v>0</v>
      </c>
      <c r="F1236" t="n">
        <v>10</v>
      </c>
      <c r="G1236" t="n">
        <v>0</v>
      </c>
      <c r="H1236" t="n">
        <v>0</v>
      </c>
      <c r="I1236" t="n">
        <v>0</v>
      </c>
      <c r="J1236" t="n">
        <v>4</v>
      </c>
      <c r="K1236" t="n">
        <v>14</v>
      </c>
      <c r="L1236" t="n">
        <v>0</v>
      </c>
      <c r="M1236" t="n">
        <v>0</v>
      </c>
      <c r="N1236" t="n">
        <v>14</v>
      </c>
      <c r="P1236" s="27" t="inlineStr"/>
      <c r="R1236" t="inlineStr">
        <is>
          <t>Allepy</t>
        </is>
      </c>
      <c r="S1236" t="inlineStr">
        <is>
          <t>South</t>
        </is>
      </c>
      <c r="T1236" s="9">
        <f>VLOOKUP(A1236,Sku_list!$A$1:$D$2323,3,0)</f>
        <v/>
      </c>
      <c r="U1236" s="9">
        <f>VLOOKUP(A1236,Sku_list!$A$1:$D$2323,4,0)*(F1236/1000000*12)</f>
        <v/>
      </c>
      <c r="V1236" s="9">
        <f>VLOOKUP(A1236,Sku_list!$A$1:$D$2323,4,0)*(H1236/1000000*12)</f>
        <v/>
      </c>
      <c r="W1236" s="9">
        <f>VLOOKUP(A1236,Sku_list!$A$1:$D$2323,4,0)*(J1236/1000000*12)</f>
        <v/>
      </c>
      <c r="X1236" s="9">
        <f>VLOOKUP(A1236,Sku_list!$A$1:$D$2323,4,0)*(L1236/1000000*12)</f>
        <v/>
      </c>
      <c r="Y1236" s="9">
        <f>VLOOKUP(A1236,Sku_list!$A$1:$E$2323,5,0)*((J1236+F1236)/1000000000)</f>
        <v/>
      </c>
      <c r="Z1236" t="n">
        <v>0</v>
      </c>
      <c r="AC1236" s="27">
        <f>(DAY(TODAY())+AB1236)/30</f>
        <v/>
      </c>
    </row>
    <row r="1237">
      <c r="A1237" t="inlineStr">
        <is>
          <t>TH01912A</t>
        </is>
      </c>
      <c r="B1237" t="inlineStr">
        <is>
          <t>Palmolive Naturals</t>
        </is>
      </c>
      <c r="C1237" t="inlineStr">
        <is>
          <t>IN71</t>
        </is>
      </c>
      <c r="D1237" t="n">
        <v>0</v>
      </c>
      <c r="E1237" t="n">
        <v>0</v>
      </c>
      <c r="F1237" t="n">
        <v>0</v>
      </c>
      <c r="G1237" t="n">
        <v>0</v>
      </c>
      <c r="H1237" t="n">
        <v>0</v>
      </c>
      <c r="I1237" t="n">
        <v>0</v>
      </c>
      <c r="J1237" t="n">
        <v>1</v>
      </c>
      <c r="K1237" t="n">
        <v>1</v>
      </c>
      <c r="L1237" t="n">
        <v>0</v>
      </c>
      <c r="M1237" t="n">
        <v>0</v>
      </c>
      <c r="N1237" t="n">
        <v>1</v>
      </c>
      <c r="P1237" s="27" t="n">
        <v>4.065934065934066</v>
      </c>
      <c r="R1237" t="inlineStr">
        <is>
          <t>Bangalore</t>
        </is>
      </c>
      <c r="S1237" t="inlineStr">
        <is>
          <t>South</t>
        </is>
      </c>
      <c r="T1237" s="9">
        <f>VLOOKUP(A1237,Sku_list!$A$1:$D$2323,3,0)</f>
        <v/>
      </c>
      <c r="U1237" s="9">
        <f>VLOOKUP(A1237,Sku_list!$A$1:$D$2323,4,0)*(F1237/1000000*12)</f>
        <v/>
      </c>
      <c r="V1237" s="9">
        <f>VLOOKUP(A1237,Sku_list!$A$1:$D$2323,4,0)*(H1237/1000000*12)</f>
        <v/>
      </c>
      <c r="W1237" s="9">
        <f>VLOOKUP(A1237,Sku_list!$A$1:$D$2323,4,0)*(J1237/1000000*12)</f>
        <v/>
      </c>
      <c r="X1237" s="9">
        <f>VLOOKUP(A1237,Sku_list!$A$1:$D$2323,4,0)*(L1237/1000000*12)</f>
        <v/>
      </c>
      <c r="Y1237" s="9">
        <f>VLOOKUP(A1237,Sku_list!$A$1:$E$2323,5,0)*((J1237+F1237)/1000000000)</f>
        <v/>
      </c>
      <c r="Z1237" t="n">
        <v>0</v>
      </c>
      <c r="AC1237" s="27">
        <f>(DAY(TODAY())+AB1237)/30</f>
        <v/>
      </c>
    </row>
    <row r="1238">
      <c r="A1238" t="inlineStr">
        <is>
          <t>TH01912A</t>
        </is>
      </c>
      <c r="B1238" t="inlineStr">
        <is>
          <t>Palmolive Naturals</t>
        </is>
      </c>
      <c r="C1238" t="inlineStr">
        <is>
          <t>IN72</t>
        </is>
      </c>
      <c r="D1238" t="n">
        <v>0</v>
      </c>
      <c r="E1238" t="n">
        <v>0</v>
      </c>
      <c r="F1238" t="n">
        <v>0</v>
      </c>
      <c r="G1238" t="n">
        <v>0</v>
      </c>
      <c r="H1238" t="n">
        <v>0</v>
      </c>
      <c r="I1238" t="n">
        <v>0</v>
      </c>
      <c r="J1238" t="n">
        <v>6</v>
      </c>
      <c r="K1238" t="n">
        <v>6</v>
      </c>
      <c r="L1238" t="n">
        <v>0</v>
      </c>
      <c r="M1238" t="n">
        <v>0</v>
      </c>
      <c r="N1238" t="n">
        <v>6</v>
      </c>
      <c r="P1238" s="27" t="n">
        <v>1.666666666666667</v>
      </c>
      <c r="R1238" t="inlineStr">
        <is>
          <t>Gauhati</t>
        </is>
      </c>
      <c r="S1238" t="inlineStr">
        <is>
          <t>East</t>
        </is>
      </c>
      <c r="T1238" s="9">
        <f>VLOOKUP(A1238,Sku_list!$A$1:$D$2323,3,0)</f>
        <v/>
      </c>
      <c r="U1238" s="9">
        <f>VLOOKUP(A1238,Sku_list!$A$1:$D$2323,4,0)*(F1238/1000000*12)</f>
        <v/>
      </c>
      <c r="V1238" s="9">
        <f>VLOOKUP(A1238,Sku_list!$A$1:$D$2323,4,0)*(H1238/1000000*12)</f>
        <v/>
      </c>
      <c r="W1238" s="9">
        <f>VLOOKUP(A1238,Sku_list!$A$1:$D$2323,4,0)*(J1238/1000000*12)</f>
        <v/>
      </c>
      <c r="X1238" s="9">
        <f>VLOOKUP(A1238,Sku_list!$A$1:$D$2323,4,0)*(L1238/1000000*12)</f>
        <v/>
      </c>
      <c r="Y1238" s="9">
        <f>VLOOKUP(A1238,Sku_list!$A$1:$E$2323,5,0)*((J1238+F1238)/1000000000)</f>
        <v/>
      </c>
      <c r="Z1238" t="n">
        <v>0</v>
      </c>
      <c r="AC1238" s="27">
        <f>(DAY(TODAY())+AB1238)/30</f>
        <v/>
      </c>
    </row>
    <row r="1239">
      <c r="A1239" t="inlineStr">
        <is>
          <t>TH01912A</t>
        </is>
      </c>
      <c r="B1239" t="inlineStr">
        <is>
          <t>Palmolive Naturals</t>
        </is>
      </c>
      <c r="C1239" t="inlineStr">
        <is>
          <t>IN73</t>
        </is>
      </c>
      <c r="D1239" t="n">
        <v>0</v>
      </c>
      <c r="E1239" t="n">
        <v>0</v>
      </c>
      <c r="F1239" t="n">
        <v>0</v>
      </c>
      <c r="G1239" t="n">
        <v>0</v>
      </c>
      <c r="H1239" t="n">
        <v>0</v>
      </c>
      <c r="I1239" t="n">
        <v>0</v>
      </c>
      <c r="J1239" t="n">
        <v>3</v>
      </c>
      <c r="K1239" t="n">
        <v>3</v>
      </c>
      <c r="L1239" t="n">
        <v>0</v>
      </c>
      <c r="M1239" t="n">
        <v>0</v>
      </c>
      <c r="N1239" t="n">
        <v>3</v>
      </c>
      <c r="P1239" s="27" t="n">
        <v>0.995475113122172</v>
      </c>
      <c r="R1239" t="inlineStr">
        <is>
          <t>Patna</t>
        </is>
      </c>
      <c r="S1239" t="inlineStr">
        <is>
          <t>East</t>
        </is>
      </c>
      <c r="T1239" s="9">
        <f>VLOOKUP(A1239,Sku_list!$A$1:$D$2323,3,0)</f>
        <v/>
      </c>
      <c r="U1239" s="9">
        <f>VLOOKUP(A1239,Sku_list!$A$1:$D$2323,4,0)*(F1239/1000000*12)</f>
        <v/>
      </c>
      <c r="V1239" s="9">
        <f>VLOOKUP(A1239,Sku_list!$A$1:$D$2323,4,0)*(H1239/1000000*12)</f>
        <v/>
      </c>
      <c r="W1239" s="9">
        <f>VLOOKUP(A1239,Sku_list!$A$1:$D$2323,4,0)*(J1239/1000000*12)</f>
        <v/>
      </c>
      <c r="X1239" s="9">
        <f>VLOOKUP(A1239,Sku_list!$A$1:$D$2323,4,0)*(L1239/1000000*12)</f>
        <v/>
      </c>
      <c r="Y1239" s="9">
        <f>VLOOKUP(A1239,Sku_list!$A$1:$E$2323,5,0)*((J1239+F1239)/1000000000)</f>
        <v/>
      </c>
      <c r="Z1239" t="n">
        <v>0</v>
      </c>
      <c r="AC1239" s="27">
        <f>(DAY(TODAY())+AB1239)/30</f>
        <v/>
      </c>
    </row>
    <row r="1240">
      <c r="A1240" t="inlineStr">
        <is>
          <t>TH01912A</t>
        </is>
      </c>
      <c r="B1240" t="inlineStr">
        <is>
          <t>Palmolive Naturals</t>
        </is>
      </c>
      <c r="C1240" t="inlineStr">
        <is>
          <t>IN74</t>
        </is>
      </c>
      <c r="D1240" t="n">
        <v>0</v>
      </c>
      <c r="E1240" t="n">
        <v>0</v>
      </c>
      <c r="F1240" t="n">
        <v>0</v>
      </c>
      <c r="G1240" t="n">
        <v>0</v>
      </c>
      <c r="H1240" t="n">
        <v>0</v>
      </c>
      <c r="I1240" t="n">
        <v>0</v>
      </c>
      <c r="J1240" t="n">
        <v>9</v>
      </c>
      <c r="K1240" t="n">
        <v>9</v>
      </c>
      <c r="L1240" t="n">
        <v>0</v>
      </c>
      <c r="M1240" t="n">
        <v>0</v>
      </c>
      <c r="N1240" t="n">
        <v>9</v>
      </c>
      <c r="P1240" s="27" t="n">
        <v>0.6978922716627635</v>
      </c>
      <c r="R1240" t="inlineStr">
        <is>
          <t>Nepal-exp</t>
        </is>
      </c>
      <c r="S1240" t="inlineStr">
        <is>
          <t>Exp-DC</t>
        </is>
      </c>
      <c r="T1240" s="9">
        <f>VLOOKUP(A1240,Sku_list!$A$1:$D$2323,3,0)</f>
        <v/>
      </c>
      <c r="U1240" s="9">
        <f>VLOOKUP(A1240,Sku_list!$A$1:$D$2323,4,0)*(F1240/1000000*12)</f>
        <v/>
      </c>
      <c r="V1240" s="9">
        <f>VLOOKUP(A1240,Sku_list!$A$1:$D$2323,4,0)*(H1240/1000000*12)</f>
        <v/>
      </c>
      <c r="W1240" s="9">
        <f>VLOOKUP(A1240,Sku_list!$A$1:$D$2323,4,0)*(J1240/1000000*12)</f>
        <v/>
      </c>
      <c r="X1240" s="9">
        <f>VLOOKUP(A1240,Sku_list!$A$1:$D$2323,4,0)*(L1240/1000000*12)</f>
        <v/>
      </c>
      <c r="Y1240" s="9">
        <f>VLOOKUP(A1240,Sku_list!$A$1:$E$2323,5,0)*((J1240+F1240)/1000000000)</f>
        <v/>
      </c>
      <c r="Z1240" t="n">
        <v>0</v>
      </c>
      <c r="AC1240" s="27">
        <f>(DAY(TODAY())+AB1240)/30</f>
        <v/>
      </c>
    </row>
    <row r="1241">
      <c r="A1241" t="inlineStr">
        <is>
          <t>TH01912A</t>
        </is>
      </c>
      <c r="B1241" t="inlineStr">
        <is>
          <t>Palmolive Naturals</t>
        </is>
      </c>
      <c r="C1241" t="inlineStr">
        <is>
          <t>IN75</t>
        </is>
      </c>
      <c r="D1241" t="n">
        <v>0</v>
      </c>
      <c r="E1241" t="n">
        <v>0</v>
      </c>
      <c r="F1241" t="n">
        <v>0</v>
      </c>
      <c r="G1241" t="n">
        <v>0</v>
      </c>
      <c r="H1241" t="n">
        <v>0</v>
      </c>
      <c r="I1241" t="n">
        <v>0</v>
      </c>
      <c r="J1241" t="n">
        <v>28</v>
      </c>
      <c r="K1241" t="n">
        <v>28</v>
      </c>
      <c r="L1241" t="n">
        <v>0</v>
      </c>
      <c r="M1241" t="n">
        <v>0</v>
      </c>
      <c r="N1241" t="n">
        <v>28</v>
      </c>
      <c r="P1241" s="27" t="inlineStr"/>
      <c r="R1241" t="inlineStr">
        <is>
          <t>Jaipur</t>
        </is>
      </c>
      <c r="S1241" t="inlineStr">
        <is>
          <t>North</t>
        </is>
      </c>
      <c r="T1241" s="9">
        <f>VLOOKUP(A1241,Sku_list!$A$1:$D$2323,3,0)</f>
        <v/>
      </c>
      <c r="U1241" s="9">
        <f>VLOOKUP(A1241,Sku_list!$A$1:$D$2323,4,0)*(F1241/1000000*12)</f>
        <v/>
      </c>
      <c r="V1241" s="9">
        <f>VLOOKUP(A1241,Sku_list!$A$1:$D$2323,4,0)*(H1241/1000000*12)</f>
        <v/>
      </c>
      <c r="W1241" s="9">
        <f>VLOOKUP(A1241,Sku_list!$A$1:$D$2323,4,0)*(J1241/1000000*12)</f>
        <v/>
      </c>
      <c r="X1241" s="9">
        <f>VLOOKUP(A1241,Sku_list!$A$1:$D$2323,4,0)*(L1241/1000000*12)</f>
        <v/>
      </c>
      <c r="Y1241" s="9">
        <f>VLOOKUP(A1241,Sku_list!$A$1:$E$2323,5,0)*((J1241+F1241)/1000000000)</f>
        <v/>
      </c>
      <c r="Z1241" t="n">
        <v>0</v>
      </c>
      <c r="AC1241" s="27">
        <f>(DAY(TODAY())+AB1241)/30</f>
        <v/>
      </c>
    </row>
    <row r="1242">
      <c r="A1242" t="inlineStr">
        <is>
          <t>TH01912A</t>
        </is>
      </c>
      <c r="B1242" t="inlineStr">
        <is>
          <t>Palmolive Naturals</t>
        </is>
      </c>
      <c r="C1242" t="inlineStr">
        <is>
          <t>IN76</t>
        </is>
      </c>
      <c r="D1242" t="n">
        <v>0</v>
      </c>
      <c r="E1242" t="n">
        <v>0</v>
      </c>
      <c r="F1242" t="n">
        <v>0</v>
      </c>
      <c r="G1242" t="n">
        <v>0</v>
      </c>
      <c r="H1242" t="n">
        <v>0</v>
      </c>
      <c r="I1242" t="n">
        <v>0</v>
      </c>
      <c r="J1242" t="n">
        <v>81</v>
      </c>
      <c r="K1242" t="n">
        <v>81</v>
      </c>
      <c r="L1242" t="n">
        <v>0</v>
      </c>
      <c r="M1242" t="n">
        <v>0</v>
      </c>
      <c r="N1242" t="n">
        <v>81</v>
      </c>
      <c r="P1242" s="27" t="n">
        <v>0.6993006993006993</v>
      </c>
      <c r="R1242" t="inlineStr">
        <is>
          <t>Ghaziabad</t>
        </is>
      </c>
      <c r="S1242" t="inlineStr">
        <is>
          <t>North</t>
        </is>
      </c>
      <c r="T1242" s="9">
        <f>VLOOKUP(A1242,Sku_list!$A$1:$D$2323,3,0)</f>
        <v/>
      </c>
      <c r="U1242" s="9">
        <f>VLOOKUP(A1242,Sku_list!$A$1:$D$2323,4,0)*(F1242/1000000*12)</f>
        <v/>
      </c>
      <c r="V1242" s="9">
        <f>VLOOKUP(A1242,Sku_list!$A$1:$D$2323,4,0)*(H1242/1000000*12)</f>
        <v/>
      </c>
      <c r="W1242" s="9">
        <f>VLOOKUP(A1242,Sku_list!$A$1:$D$2323,4,0)*(J1242/1000000*12)</f>
        <v/>
      </c>
      <c r="X1242" s="9">
        <f>VLOOKUP(A1242,Sku_list!$A$1:$D$2323,4,0)*(L1242/1000000*12)</f>
        <v/>
      </c>
      <c r="Y1242" s="9">
        <f>VLOOKUP(A1242,Sku_list!$A$1:$E$2323,5,0)*((J1242+F1242)/1000000000)</f>
        <v/>
      </c>
      <c r="Z1242" t="n">
        <v>0</v>
      </c>
      <c r="AC1242" s="27">
        <f>(DAY(TODAY())+AB1242)/30</f>
        <v/>
      </c>
    </row>
    <row r="1243">
      <c r="A1243" t="inlineStr">
        <is>
          <t>TH01912A</t>
        </is>
      </c>
      <c r="B1243" t="inlineStr">
        <is>
          <t>Palmolive Naturals</t>
        </is>
      </c>
      <c r="C1243" t="inlineStr">
        <is>
          <t>IN77</t>
        </is>
      </c>
      <c r="D1243" t="n">
        <v>0</v>
      </c>
      <c r="E1243" t="n">
        <v>0</v>
      </c>
      <c r="F1243" t="n">
        <v>0</v>
      </c>
      <c r="G1243" t="n">
        <v>0</v>
      </c>
      <c r="H1243" t="n">
        <v>0</v>
      </c>
      <c r="I1243" t="n">
        <v>0</v>
      </c>
      <c r="J1243" t="n">
        <v>0</v>
      </c>
      <c r="K1243" t="n">
        <v>0</v>
      </c>
      <c r="L1243" t="n">
        <v>0</v>
      </c>
      <c r="M1243" t="n">
        <v>0</v>
      </c>
      <c r="N1243" t="n">
        <v>0</v>
      </c>
      <c r="P1243" s="27" t="n">
        <v>1.666666666666667</v>
      </c>
      <c r="R1243" t="inlineStr">
        <is>
          <t>POC Bhiwandi</t>
        </is>
      </c>
      <c r="S1243" t="inlineStr">
        <is>
          <t>West</t>
        </is>
      </c>
      <c r="T1243" s="9">
        <f>VLOOKUP(A1243,Sku_list!$A$1:$D$2323,3,0)</f>
        <v/>
      </c>
      <c r="U1243" s="9">
        <f>VLOOKUP(A1243,Sku_list!$A$1:$D$2323,4,0)*(F1243/1000000*12)</f>
        <v/>
      </c>
      <c r="V1243" s="9">
        <f>VLOOKUP(A1243,Sku_list!$A$1:$D$2323,4,0)*(H1243/1000000*12)</f>
        <v/>
      </c>
      <c r="W1243" s="9">
        <f>VLOOKUP(A1243,Sku_list!$A$1:$D$2323,4,0)*(J1243/1000000*12)</f>
        <v/>
      </c>
      <c r="X1243" s="9">
        <f>VLOOKUP(A1243,Sku_list!$A$1:$D$2323,4,0)*(L1243/1000000*12)</f>
        <v/>
      </c>
      <c r="Y1243" s="9">
        <f>VLOOKUP(A1243,Sku_list!$A$1:$E$2323,5,0)*((J1243+F1243)/1000000000)</f>
        <v/>
      </c>
      <c r="Z1243" t="n">
        <v>0</v>
      </c>
      <c r="AC1243" s="27">
        <f>(DAY(TODAY())+AB1243)/30</f>
        <v/>
      </c>
    </row>
    <row r="1244">
      <c r="A1244" t="inlineStr">
        <is>
          <t>TH01912A</t>
        </is>
      </c>
      <c r="B1244" t="inlineStr">
        <is>
          <t>Palmolive Naturals</t>
        </is>
      </c>
      <c r="C1244" t="inlineStr">
        <is>
          <t>IN78</t>
        </is>
      </c>
      <c r="D1244" t="n">
        <v>0</v>
      </c>
      <c r="E1244" t="n">
        <v>0</v>
      </c>
      <c r="F1244" t="n">
        <v>0</v>
      </c>
      <c r="G1244" t="n">
        <v>0</v>
      </c>
      <c r="H1244" t="n">
        <v>0</v>
      </c>
      <c r="I1244" t="n">
        <v>0</v>
      </c>
      <c r="J1244" t="n">
        <v>20</v>
      </c>
      <c r="K1244" t="n">
        <v>20</v>
      </c>
      <c r="L1244" t="n">
        <v>0</v>
      </c>
      <c r="M1244" t="n">
        <v>0</v>
      </c>
      <c r="N1244" t="n">
        <v>20</v>
      </c>
      <c r="P1244" s="27" t="inlineStr"/>
      <c r="R1244" t="inlineStr">
        <is>
          <t>Kundli</t>
        </is>
      </c>
      <c r="S1244" t="inlineStr">
        <is>
          <t>North</t>
        </is>
      </c>
      <c r="T1244" s="9">
        <f>VLOOKUP(A1244,Sku_list!$A$1:$D$2323,3,0)</f>
        <v/>
      </c>
      <c r="U1244" s="9">
        <f>VLOOKUP(A1244,Sku_list!$A$1:$D$2323,4,0)*(F1244/1000000*12)</f>
        <v/>
      </c>
      <c r="V1244" s="9">
        <f>VLOOKUP(A1244,Sku_list!$A$1:$D$2323,4,0)*(H1244/1000000*12)</f>
        <v/>
      </c>
      <c r="W1244" s="9">
        <f>VLOOKUP(A1244,Sku_list!$A$1:$D$2323,4,0)*(J1244/1000000*12)</f>
        <v/>
      </c>
      <c r="X1244" s="9">
        <f>VLOOKUP(A1244,Sku_list!$A$1:$D$2323,4,0)*(L1244/1000000*12)</f>
        <v/>
      </c>
      <c r="Y1244" s="9">
        <f>VLOOKUP(A1244,Sku_list!$A$1:$E$2323,5,0)*((J1244+F1244)/1000000000)</f>
        <v/>
      </c>
      <c r="Z1244" t="n">
        <v>0</v>
      </c>
      <c r="AC1244" s="27">
        <f>(DAY(TODAY())+AB1244)/30</f>
        <v/>
      </c>
    </row>
    <row r="1245">
      <c r="A1245" t="inlineStr">
        <is>
          <t>TH01912A</t>
        </is>
      </c>
      <c r="B1245" t="inlineStr">
        <is>
          <t>Palmolive Naturals</t>
        </is>
      </c>
      <c r="C1245" t="inlineStr">
        <is>
          <t>IN79</t>
        </is>
      </c>
      <c r="D1245" t="n">
        <v>0</v>
      </c>
      <c r="E1245" t="n">
        <v>0</v>
      </c>
      <c r="F1245" t="n">
        <v>0</v>
      </c>
      <c r="G1245" t="n">
        <v>0</v>
      </c>
      <c r="H1245" t="n">
        <v>0</v>
      </c>
      <c r="I1245" t="n">
        <v>0</v>
      </c>
      <c r="J1245" t="n">
        <v>42</v>
      </c>
      <c r="K1245" t="n">
        <v>42</v>
      </c>
      <c r="L1245" t="n">
        <v>0</v>
      </c>
      <c r="M1245" t="n">
        <v>0</v>
      </c>
      <c r="N1245" t="n">
        <v>42</v>
      </c>
      <c r="P1245" s="27" t="n">
        <v>0.975609756097561</v>
      </c>
      <c r="R1245" t="inlineStr">
        <is>
          <t>Goa</t>
        </is>
      </c>
      <c r="S1245" t="inlineStr">
        <is>
          <t>West</t>
        </is>
      </c>
      <c r="T1245" s="9">
        <f>VLOOKUP(A1245,Sku_list!$A$1:$D$2323,3,0)</f>
        <v/>
      </c>
      <c r="U1245" s="9">
        <f>VLOOKUP(A1245,Sku_list!$A$1:$D$2323,4,0)*(F1245/1000000*12)</f>
        <v/>
      </c>
      <c r="V1245" s="9">
        <f>VLOOKUP(A1245,Sku_list!$A$1:$D$2323,4,0)*(H1245/1000000*12)</f>
        <v/>
      </c>
      <c r="W1245" s="9">
        <f>VLOOKUP(A1245,Sku_list!$A$1:$D$2323,4,0)*(J1245/1000000*12)</f>
        <v/>
      </c>
      <c r="X1245" s="9">
        <f>VLOOKUP(A1245,Sku_list!$A$1:$D$2323,4,0)*(L1245/1000000*12)</f>
        <v/>
      </c>
      <c r="Y1245" s="9">
        <f>VLOOKUP(A1245,Sku_list!$A$1:$E$2323,5,0)*((J1245+F1245)/1000000000)</f>
        <v/>
      </c>
      <c r="Z1245" t="n">
        <v>0</v>
      </c>
      <c r="AC1245" s="27">
        <f>(DAY(TODAY())+AB1245)/30</f>
        <v/>
      </c>
    </row>
    <row r="1246">
      <c r="A1246" t="inlineStr">
        <is>
          <t>TH01912A</t>
        </is>
      </c>
      <c r="B1246" t="inlineStr">
        <is>
          <t>Palmolive Naturals</t>
        </is>
      </c>
      <c r="C1246" t="inlineStr">
        <is>
          <t>IN80</t>
        </is>
      </c>
      <c r="D1246" t="n">
        <v>0</v>
      </c>
      <c r="E1246" t="n">
        <v>0</v>
      </c>
      <c r="F1246" t="n">
        <v>0</v>
      </c>
      <c r="G1246" t="n">
        <v>0</v>
      </c>
      <c r="H1246" t="n">
        <v>0</v>
      </c>
      <c r="I1246" t="n">
        <v>0</v>
      </c>
      <c r="J1246" t="n">
        <v>82</v>
      </c>
      <c r="K1246" t="n">
        <v>82</v>
      </c>
      <c r="L1246" t="n">
        <v>0</v>
      </c>
      <c r="M1246" t="n">
        <v>0</v>
      </c>
      <c r="N1246" t="n">
        <v>82</v>
      </c>
      <c r="P1246" s="27" t="n">
        <v>2</v>
      </c>
      <c r="R1246" t="inlineStr">
        <is>
          <t>Morinda</t>
        </is>
      </c>
      <c r="S1246" t="inlineStr">
        <is>
          <t>North</t>
        </is>
      </c>
      <c r="T1246" s="9">
        <f>VLOOKUP(A1246,Sku_list!$A$1:$D$2323,3,0)</f>
        <v/>
      </c>
      <c r="U1246" s="9">
        <f>VLOOKUP(A1246,Sku_list!$A$1:$D$2323,4,0)*(F1246/1000000*12)</f>
        <v/>
      </c>
      <c r="V1246" s="9">
        <f>VLOOKUP(A1246,Sku_list!$A$1:$D$2323,4,0)*(H1246/1000000*12)</f>
        <v/>
      </c>
      <c r="W1246" s="9">
        <f>VLOOKUP(A1246,Sku_list!$A$1:$D$2323,4,0)*(J1246/1000000*12)</f>
        <v/>
      </c>
      <c r="X1246" s="9">
        <f>VLOOKUP(A1246,Sku_list!$A$1:$D$2323,4,0)*(L1246/1000000*12)</f>
        <v/>
      </c>
      <c r="Y1246" s="9">
        <f>VLOOKUP(A1246,Sku_list!$A$1:$E$2323,5,0)*((J1246+F1246)/1000000000)</f>
        <v/>
      </c>
      <c r="Z1246" t="n">
        <v>0</v>
      </c>
      <c r="AC1246" s="27">
        <f>(DAY(TODAY())+AB1246)/30</f>
        <v/>
      </c>
    </row>
    <row r="1247">
      <c r="A1247" t="inlineStr">
        <is>
          <t>TH01912A</t>
        </is>
      </c>
      <c r="B1247" t="inlineStr">
        <is>
          <t>Palmolive Naturals</t>
        </is>
      </c>
      <c r="C1247" t="inlineStr">
        <is>
          <t>IN81</t>
        </is>
      </c>
      <c r="D1247" t="n">
        <v>0</v>
      </c>
      <c r="E1247" t="n">
        <v>0</v>
      </c>
      <c r="F1247" t="n">
        <v>0</v>
      </c>
      <c r="G1247" t="n">
        <v>0</v>
      </c>
      <c r="H1247" t="n">
        <v>0</v>
      </c>
      <c r="I1247" t="n">
        <v>0</v>
      </c>
      <c r="J1247" t="n">
        <v>49</v>
      </c>
      <c r="K1247" t="n">
        <v>49</v>
      </c>
      <c r="L1247" t="n">
        <v>0</v>
      </c>
      <c r="M1247" t="n">
        <v>0</v>
      </c>
      <c r="N1247" t="n">
        <v>49</v>
      </c>
      <c r="P1247" s="27" t="inlineStr"/>
      <c r="R1247" t="inlineStr">
        <is>
          <t>Bhiwandi</t>
        </is>
      </c>
      <c r="S1247" t="inlineStr">
        <is>
          <t>West</t>
        </is>
      </c>
      <c r="T1247" s="9">
        <f>VLOOKUP(A1247,Sku_list!$A$1:$D$2323,3,0)</f>
        <v/>
      </c>
      <c r="U1247" s="9">
        <f>VLOOKUP(A1247,Sku_list!$A$1:$D$2323,4,0)*(F1247/1000000*12)</f>
        <v/>
      </c>
      <c r="V1247" s="9">
        <f>VLOOKUP(A1247,Sku_list!$A$1:$D$2323,4,0)*(H1247/1000000*12)</f>
        <v/>
      </c>
      <c r="W1247" s="9">
        <f>VLOOKUP(A1247,Sku_list!$A$1:$D$2323,4,0)*(J1247/1000000*12)</f>
        <v/>
      </c>
      <c r="X1247" s="9">
        <f>VLOOKUP(A1247,Sku_list!$A$1:$D$2323,4,0)*(L1247/1000000*12)</f>
        <v/>
      </c>
      <c r="Y1247" s="9">
        <f>VLOOKUP(A1247,Sku_list!$A$1:$E$2323,5,0)*((J1247+F1247)/1000000000)</f>
        <v/>
      </c>
      <c r="Z1247" t="n">
        <v>0</v>
      </c>
      <c r="AC1247" s="27">
        <f>(DAY(TODAY())+AB1247)/30</f>
        <v/>
      </c>
    </row>
    <row r="1248">
      <c r="A1248" t="inlineStr">
        <is>
          <t>TH01912A</t>
        </is>
      </c>
      <c r="B1248" t="inlineStr">
        <is>
          <t>Palmolive Naturals</t>
        </is>
      </c>
      <c r="C1248" t="inlineStr">
        <is>
          <t>IN82</t>
        </is>
      </c>
      <c r="D1248" t="n">
        <v>0</v>
      </c>
      <c r="E1248" t="n">
        <v>0</v>
      </c>
      <c r="F1248" t="n">
        <v>0</v>
      </c>
      <c r="G1248" t="n">
        <v>0</v>
      </c>
      <c r="H1248" t="n">
        <v>0</v>
      </c>
      <c r="I1248" t="n">
        <v>0</v>
      </c>
      <c r="J1248" t="n">
        <v>1330</v>
      </c>
      <c r="K1248" t="n">
        <v>1330</v>
      </c>
      <c r="L1248" t="n">
        <v>0</v>
      </c>
      <c r="M1248" t="n">
        <v>0</v>
      </c>
      <c r="N1248" t="n">
        <v>1330</v>
      </c>
      <c r="P1248" s="27" t="n">
        <v>1</v>
      </c>
      <c r="R1248" t="inlineStr">
        <is>
          <t>DC</t>
        </is>
      </c>
      <c r="S1248" t="inlineStr">
        <is>
          <t>West DC</t>
        </is>
      </c>
      <c r="T1248" s="9">
        <f>VLOOKUP(A1248,Sku_list!$A$1:$D$2323,3,0)</f>
        <v/>
      </c>
      <c r="U1248" s="9">
        <f>VLOOKUP(A1248,Sku_list!$A$1:$D$2323,4,0)*(F1248/1000000*12)</f>
        <v/>
      </c>
      <c r="V1248" s="9">
        <f>VLOOKUP(A1248,Sku_list!$A$1:$D$2323,4,0)*(H1248/1000000*12)</f>
        <v/>
      </c>
      <c r="W1248" s="9">
        <f>VLOOKUP(A1248,Sku_list!$A$1:$D$2323,4,0)*(J1248/1000000*12)</f>
        <v/>
      </c>
      <c r="X1248" s="9">
        <f>VLOOKUP(A1248,Sku_list!$A$1:$D$2323,4,0)*(L1248/1000000*12)</f>
        <v/>
      </c>
      <c r="Y1248" s="9">
        <f>VLOOKUP(A1248,Sku_list!$A$1:$E$2323,5,0)*((J1248+F1248)/1000000000)</f>
        <v/>
      </c>
      <c r="Z1248" t="n">
        <v>0</v>
      </c>
      <c r="AC1248" s="27">
        <f>(DAY(TODAY())+AB1248)/30</f>
        <v/>
      </c>
    </row>
    <row r="1249">
      <c r="A1249" t="inlineStr">
        <is>
          <t>TH01912A</t>
        </is>
      </c>
      <c r="B1249" t="inlineStr">
        <is>
          <t>Palmolive Naturals</t>
        </is>
      </c>
      <c r="C1249" t="inlineStr">
        <is>
          <t>IN83</t>
        </is>
      </c>
      <c r="D1249" t="n">
        <v>0</v>
      </c>
      <c r="E1249" t="n">
        <v>0</v>
      </c>
      <c r="F1249" t="n">
        <v>0</v>
      </c>
      <c r="G1249" t="n">
        <v>0</v>
      </c>
      <c r="H1249" t="n">
        <v>0</v>
      </c>
      <c r="I1249" t="n">
        <v>0</v>
      </c>
      <c r="J1249" t="n">
        <v>17</v>
      </c>
      <c r="K1249" t="n">
        <v>17</v>
      </c>
      <c r="L1249" t="n">
        <v>0</v>
      </c>
      <c r="M1249" t="n">
        <v>0</v>
      </c>
      <c r="N1249" t="n">
        <v>17</v>
      </c>
      <c r="P1249" s="27" t="inlineStr"/>
      <c r="R1249" t="inlineStr">
        <is>
          <t>Aurangabad</t>
        </is>
      </c>
      <c r="S1249" t="inlineStr">
        <is>
          <t>West</t>
        </is>
      </c>
      <c r="T1249" s="9">
        <f>VLOOKUP(A1249,Sku_list!$A$1:$D$2323,3,0)</f>
        <v/>
      </c>
      <c r="U1249" s="9">
        <f>VLOOKUP(A1249,Sku_list!$A$1:$D$2323,4,0)*(F1249/1000000*12)</f>
        <v/>
      </c>
      <c r="V1249" s="9">
        <f>VLOOKUP(A1249,Sku_list!$A$1:$D$2323,4,0)*(H1249/1000000*12)</f>
        <v/>
      </c>
      <c r="W1249" s="9">
        <f>VLOOKUP(A1249,Sku_list!$A$1:$D$2323,4,0)*(J1249/1000000*12)</f>
        <v/>
      </c>
      <c r="X1249" s="9">
        <f>VLOOKUP(A1249,Sku_list!$A$1:$D$2323,4,0)*(L1249/1000000*12)</f>
        <v/>
      </c>
      <c r="Y1249" s="9">
        <f>VLOOKUP(A1249,Sku_list!$A$1:$E$2323,5,0)*((J1249+F1249)/1000000000)</f>
        <v/>
      </c>
      <c r="Z1249" t="n">
        <v>0</v>
      </c>
      <c r="AC1249" s="27">
        <f>(DAY(TODAY())+AB1249)/30</f>
        <v/>
      </c>
    </row>
    <row r="1250">
      <c r="A1250" t="inlineStr">
        <is>
          <t>TH01912A</t>
        </is>
      </c>
      <c r="B1250" t="inlineStr">
        <is>
          <t>Palmolive Naturals</t>
        </is>
      </c>
      <c r="C1250" t="inlineStr">
        <is>
          <t>IN84</t>
        </is>
      </c>
      <c r="D1250" t="n">
        <v>0</v>
      </c>
      <c r="E1250" t="n">
        <v>0</v>
      </c>
      <c r="F1250" t="n">
        <v>0</v>
      </c>
      <c r="G1250" t="n">
        <v>0</v>
      </c>
      <c r="H1250" t="n">
        <v>0</v>
      </c>
      <c r="I1250" t="n">
        <v>0</v>
      </c>
      <c r="J1250" t="n">
        <v>30</v>
      </c>
      <c r="K1250" t="n">
        <v>30</v>
      </c>
      <c r="L1250" t="n">
        <v>0</v>
      </c>
      <c r="M1250" t="n">
        <v>0</v>
      </c>
      <c r="N1250" t="n">
        <v>30</v>
      </c>
      <c r="P1250" s="27" t="inlineStr"/>
      <c r="R1250" t="inlineStr">
        <is>
          <t>Raipur</t>
        </is>
      </c>
      <c r="S1250" t="inlineStr">
        <is>
          <t>East</t>
        </is>
      </c>
      <c r="T1250" s="9">
        <f>VLOOKUP(A1250,Sku_list!$A$1:$D$2323,3,0)</f>
        <v/>
      </c>
      <c r="U1250" s="9">
        <f>VLOOKUP(A1250,Sku_list!$A$1:$D$2323,4,0)*(F1250/1000000*12)</f>
        <v/>
      </c>
      <c r="V1250" s="9">
        <f>VLOOKUP(A1250,Sku_list!$A$1:$D$2323,4,0)*(H1250/1000000*12)</f>
        <v/>
      </c>
      <c r="W1250" s="9">
        <f>VLOOKUP(A1250,Sku_list!$A$1:$D$2323,4,0)*(J1250/1000000*12)</f>
        <v/>
      </c>
      <c r="X1250" s="9">
        <f>VLOOKUP(A1250,Sku_list!$A$1:$D$2323,4,0)*(L1250/1000000*12)</f>
        <v/>
      </c>
      <c r="Y1250" s="9">
        <f>VLOOKUP(A1250,Sku_list!$A$1:$E$2323,5,0)*((J1250+F1250)/1000000000)</f>
        <v/>
      </c>
      <c r="Z1250" t="n">
        <v>0</v>
      </c>
      <c r="AC1250" s="27">
        <f>(DAY(TODAY())+AB1250)/30</f>
        <v/>
      </c>
    </row>
    <row r="1251">
      <c r="A1251" t="inlineStr">
        <is>
          <t>TH01912A</t>
        </is>
      </c>
      <c r="B1251" t="inlineStr">
        <is>
          <t>Palmolive Naturals</t>
        </is>
      </c>
      <c r="C1251" t="inlineStr">
        <is>
          <t>IN85</t>
        </is>
      </c>
      <c r="D1251" t="n">
        <v>0</v>
      </c>
      <c r="E1251" t="n">
        <v>0</v>
      </c>
      <c r="F1251" t="n">
        <v>0</v>
      </c>
      <c r="G1251" t="n">
        <v>0</v>
      </c>
      <c r="H1251" t="n">
        <v>0</v>
      </c>
      <c r="I1251" t="n">
        <v>0</v>
      </c>
      <c r="J1251" t="n">
        <v>0</v>
      </c>
      <c r="K1251" t="n">
        <v>0</v>
      </c>
      <c r="L1251" t="n">
        <v>0</v>
      </c>
      <c r="M1251" t="n">
        <v>0</v>
      </c>
      <c r="N1251" t="n">
        <v>0</v>
      </c>
      <c r="P1251" s="27" t="inlineStr"/>
      <c r="R1251" t="inlineStr">
        <is>
          <t>Tripura</t>
        </is>
      </c>
      <c r="S1251" t="inlineStr">
        <is>
          <t>East</t>
        </is>
      </c>
      <c r="T1251" s="9">
        <f>VLOOKUP(A1251,Sku_list!$A$1:$D$2323,3,0)</f>
        <v/>
      </c>
      <c r="U1251" s="9">
        <f>VLOOKUP(A1251,Sku_list!$A$1:$D$2323,4,0)*(F1251/1000000*12)</f>
        <v/>
      </c>
      <c r="V1251" s="9">
        <f>VLOOKUP(A1251,Sku_list!$A$1:$D$2323,4,0)*(H1251/1000000*12)</f>
        <v/>
      </c>
      <c r="W1251" s="9">
        <f>VLOOKUP(A1251,Sku_list!$A$1:$D$2323,4,0)*(J1251/1000000*12)</f>
        <v/>
      </c>
      <c r="X1251" s="9">
        <f>VLOOKUP(A1251,Sku_list!$A$1:$D$2323,4,0)*(L1251/1000000*12)</f>
        <v/>
      </c>
      <c r="Y1251" s="9">
        <f>VLOOKUP(A1251,Sku_list!$A$1:$E$2323,5,0)*((J1251+F1251)/1000000000)</f>
        <v/>
      </c>
      <c r="Z1251" t="n">
        <v>0</v>
      </c>
      <c r="AC1251" s="27">
        <f>(DAY(TODAY())+AB1251)/30</f>
        <v/>
      </c>
    </row>
    <row r="1252">
      <c r="A1252" t="inlineStr">
        <is>
          <t>TH01912A</t>
        </is>
      </c>
      <c r="B1252" t="inlineStr">
        <is>
          <t>Palmolive Naturals</t>
        </is>
      </c>
      <c r="C1252" t="inlineStr">
        <is>
          <t>IN86</t>
        </is>
      </c>
      <c r="D1252" t="n">
        <v>0</v>
      </c>
      <c r="E1252" t="n">
        <v>0</v>
      </c>
      <c r="F1252" t="n">
        <v>0</v>
      </c>
      <c r="G1252" t="n">
        <v>0</v>
      </c>
      <c r="H1252" t="n">
        <v>0</v>
      </c>
      <c r="I1252" t="n">
        <v>0</v>
      </c>
      <c r="J1252" t="n">
        <v>0</v>
      </c>
      <c r="K1252" t="n">
        <v>0</v>
      </c>
      <c r="L1252" t="n">
        <v>0</v>
      </c>
      <c r="M1252" t="n">
        <v>0</v>
      </c>
      <c r="N1252" t="n">
        <v>0</v>
      </c>
      <c r="P1252" s="27" t="inlineStr"/>
      <c r="R1252" t="inlineStr">
        <is>
          <t>Ranchi</t>
        </is>
      </c>
      <c r="S1252" t="inlineStr">
        <is>
          <t>East</t>
        </is>
      </c>
      <c r="T1252" s="9">
        <f>VLOOKUP(A1252,Sku_list!$A$1:$D$2323,3,0)</f>
        <v/>
      </c>
      <c r="U1252" s="9">
        <f>VLOOKUP(A1252,Sku_list!$A$1:$D$2323,4,0)*(F1252/1000000*12)</f>
        <v/>
      </c>
      <c r="V1252" s="9">
        <f>VLOOKUP(A1252,Sku_list!$A$1:$D$2323,4,0)*(H1252/1000000*12)</f>
        <v/>
      </c>
      <c r="W1252" s="9">
        <f>VLOOKUP(A1252,Sku_list!$A$1:$D$2323,4,0)*(J1252/1000000*12)</f>
        <v/>
      </c>
      <c r="X1252" s="9">
        <f>VLOOKUP(A1252,Sku_list!$A$1:$D$2323,4,0)*(L1252/1000000*12)</f>
        <v/>
      </c>
      <c r="Y1252" s="9">
        <f>VLOOKUP(A1252,Sku_list!$A$1:$E$2323,5,0)*((J1252+F1252)/1000000000)</f>
        <v/>
      </c>
      <c r="Z1252" t="n">
        <v>0</v>
      </c>
      <c r="AC1252" s="27">
        <f>(DAY(TODAY())+AB1252)/30</f>
        <v/>
      </c>
    </row>
    <row r="1253">
      <c r="A1253" t="inlineStr">
        <is>
          <t>TH01912A</t>
        </is>
      </c>
      <c r="B1253" t="inlineStr">
        <is>
          <t>Palmolive Naturals</t>
        </is>
      </c>
      <c r="C1253" t="inlineStr">
        <is>
          <t>IN87</t>
        </is>
      </c>
      <c r="D1253" t="n">
        <v>0</v>
      </c>
      <c r="E1253" t="n">
        <v>0</v>
      </c>
      <c r="F1253" t="n">
        <v>0</v>
      </c>
      <c r="G1253" t="n">
        <v>0</v>
      </c>
      <c r="H1253" t="n">
        <v>0</v>
      </c>
      <c r="I1253" t="n">
        <v>0</v>
      </c>
      <c r="J1253" t="n">
        <v>10</v>
      </c>
      <c r="K1253" t="n">
        <v>10</v>
      </c>
      <c r="L1253" t="n">
        <v>0</v>
      </c>
      <c r="M1253" t="n">
        <v>0</v>
      </c>
      <c r="N1253" t="n">
        <v>10</v>
      </c>
      <c r="P1253" s="27" t="inlineStr"/>
      <c r="R1253" t="inlineStr">
        <is>
          <t>Vijaywada</t>
        </is>
      </c>
      <c r="S1253" t="inlineStr">
        <is>
          <t>South</t>
        </is>
      </c>
      <c r="T1253" s="9">
        <f>VLOOKUP(A1253,Sku_list!$A$1:$D$2323,3,0)</f>
        <v/>
      </c>
      <c r="U1253" s="9">
        <f>VLOOKUP(A1253,Sku_list!$A$1:$D$2323,4,0)*(F1253/1000000*12)</f>
        <v/>
      </c>
      <c r="V1253" s="9">
        <f>VLOOKUP(A1253,Sku_list!$A$1:$D$2323,4,0)*(H1253/1000000*12)</f>
        <v/>
      </c>
      <c r="W1253" s="9">
        <f>VLOOKUP(A1253,Sku_list!$A$1:$D$2323,4,0)*(J1253/1000000*12)</f>
        <v/>
      </c>
      <c r="X1253" s="9">
        <f>VLOOKUP(A1253,Sku_list!$A$1:$D$2323,4,0)*(L1253/1000000*12)</f>
        <v/>
      </c>
      <c r="Y1253" s="9">
        <f>VLOOKUP(A1253,Sku_list!$A$1:$E$2323,5,0)*((J1253+F1253)/1000000000)</f>
        <v/>
      </c>
      <c r="Z1253" t="n">
        <v>0</v>
      </c>
      <c r="AC1253" s="27">
        <f>(DAY(TODAY())+AB1253)/30</f>
        <v/>
      </c>
    </row>
    <row r="1254">
      <c r="A1254" t="inlineStr">
        <is>
          <t>TH01912A</t>
        </is>
      </c>
      <c r="B1254" t="inlineStr">
        <is>
          <t>Palmolive Naturals</t>
        </is>
      </c>
      <c r="C1254" t="inlineStr">
        <is>
          <t>IN88</t>
        </is>
      </c>
      <c r="D1254" t="n">
        <v>0</v>
      </c>
      <c r="E1254" t="n">
        <v>0</v>
      </c>
      <c r="F1254" t="n">
        <v>0</v>
      </c>
      <c r="G1254" t="n">
        <v>0</v>
      </c>
      <c r="H1254" t="n">
        <v>0</v>
      </c>
      <c r="I1254" t="n">
        <v>0</v>
      </c>
      <c r="J1254" t="n">
        <v>5</v>
      </c>
      <c r="K1254" t="n">
        <v>5</v>
      </c>
      <c r="L1254" t="n">
        <v>0</v>
      </c>
      <c r="M1254" t="n">
        <v>0</v>
      </c>
      <c r="N1254" t="n">
        <v>5</v>
      </c>
      <c r="P1254" s="27" t="inlineStr"/>
      <c r="R1254" t="inlineStr">
        <is>
          <t>Uttaranchal</t>
        </is>
      </c>
      <c r="S1254" t="inlineStr">
        <is>
          <t>North</t>
        </is>
      </c>
      <c r="T1254" s="9">
        <f>VLOOKUP(A1254,Sku_list!$A$1:$D$2323,3,0)</f>
        <v/>
      </c>
      <c r="U1254" s="9">
        <f>VLOOKUP(A1254,Sku_list!$A$1:$D$2323,4,0)*(F1254/1000000*12)</f>
        <v/>
      </c>
      <c r="V1254" s="9">
        <f>VLOOKUP(A1254,Sku_list!$A$1:$D$2323,4,0)*(H1254/1000000*12)</f>
        <v/>
      </c>
      <c r="W1254" s="9">
        <f>VLOOKUP(A1254,Sku_list!$A$1:$D$2323,4,0)*(J1254/1000000*12)</f>
        <v/>
      </c>
      <c r="X1254" s="9">
        <f>VLOOKUP(A1254,Sku_list!$A$1:$D$2323,4,0)*(L1254/1000000*12)</f>
        <v/>
      </c>
      <c r="Y1254" s="9">
        <f>VLOOKUP(A1254,Sku_list!$A$1:$E$2323,5,0)*((J1254+F1254)/1000000000)</f>
        <v/>
      </c>
      <c r="Z1254" t="n">
        <v>0</v>
      </c>
      <c r="AC1254" s="27">
        <f>(DAY(TODAY())+AB1254)/30</f>
        <v/>
      </c>
    </row>
    <row r="1255">
      <c r="A1255" t="inlineStr">
        <is>
          <t>TH01912A</t>
        </is>
      </c>
      <c r="B1255" t="inlineStr">
        <is>
          <t>Palmolive Naturals</t>
        </is>
      </c>
      <c r="C1255" t="inlineStr">
        <is>
          <t>IN89</t>
        </is>
      </c>
      <c r="D1255" t="n">
        <v>0</v>
      </c>
      <c r="E1255" t="n">
        <v>0</v>
      </c>
      <c r="F1255" t="n">
        <v>0</v>
      </c>
      <c r="G1255" t="n">
        <v>0</v>
      </c>
      <c r="H1255" t="n">
        <v>0</v>
      </c>
      <c r="I1255" t="n">
        <v>0</v>
      </c>
      <c r="J1255" t="n">
        <v>0</v>
      </c>
      <c r="K1255" t="n">
        <v>0</v>
      </c>
      <c r="L1255" t="n">
        <v>0</v>
      </c>
      <c r="M1255" t="n">
        <v>0</v>
      </c>
      <c r="N1255" t="n">
        <v>0</v>
      </c>
      <c r="P1255" s="27" t="inlineStr"/>
      <c r="R1255" t="inlineStr">
        <is>
          <t>Hubli</t>
        </is>
      </c>
      <c r="S1255" t="inlineStr">
        <is>
          <t>South</t>
        </is>
      </c>
      <c r="T1255" s="9">
        <f>VLOOKUP(A1255,Sku_list!$A$1:$D$2323,3,0)</f>
        <v/>
      </c>
      <c r="U1255" s="9">
        <f>VLOOKUP(A1255,Sku_list!$A$1:$D$2323,4,0)*(F1255/1000000*12)</f>
        <v/>
      </c>
      <c r="V1255" s="9">
        <f>VLOOKUP(A1255,Sku_list!$A$1:$D$2323,4,0)*(H1255/1000000*12)</f>
        <v/>
      </c>
      <c r="W1255" s="9">
        <f>VLOOKUP(A1255,Sku_list!$A$1:$D$2323,4,0)*(J1255/1000000*12)</f>
        <v/>
      </c>
      <c r="X1255" s="9">
        <f>VLOOKUP(A1255,Sku_list!$A$1:$D$2323,4,0)*(L1255/1000000*12)</f>
        <v/>
      </c>
      <c r="Y1255" s="9">
        <f>VLOOKUP(A1255,Sku_list!$A$1:$E$2323,5,0)*((J1255+F1255)/1000000000)</f>
        <v/>
      </c>
      <c r="Z1255" t="n">
        <v>0</v>
      </c>
      <c r="AC1255" s="27">
        <f>(DAY(TODAY())+AB1255)/30</f>
        <v/>
      </c>
    </row>
    <row r="1256">
      <c r="A1256" t="inlineStr">
        <is>
          <t>TH01912A</t>
        </is>
      </c>
      <c r="B1256" t="inlineStr">
        <is>
          <t>Palmolive Naturals</t>
        </is>
      </c>
      <c r="C1256" t="inlineStr">
        <is>
          <t>IN90</t>
        </is>
      </c>
      <c r="D1256" t="n">
        <v>0</v>
      </c>
      <c r="E1256" t="n">
        <v>0</v>
      </c>
      <c r="F1256" t="n">
        <v>0</v>
      </c>
      <c r="G1256" t="n">
        <v>0</v>
      </c>
      <c r="H1256" t="n">
        <v>0</v>
      </c>
      <c r="I1256" t="n">
        <v>0</v>
      </c>
      <c r="J1256" t="n">
        <v>50</v>
      </c>
      <c r="K1256" t="n">
        <v>50</v>
      </c>
      <c r="L1256" t="n">
        <v>0</v>
      </c>
      <c r="M1256" t="n">
        <v>0</v>
      </c>
      <c r="N1256" t="n">
        <v>50</v>
      </c>
      <c r="P1256" s="27" t="inlineStr"/>
      <c r="R1256" t="inlineStr">
        <is>
          <t>Export</t>
        </is>
      </c>
      <c r="S1256" t="inlineStr">
        <is>
          <t>Exp-DC</t>
        </is>
      </c>
      <c r="T1256" s="9">
        <f>VLOOKUP(A1256,Sku_list!$A$1:$D$2323,3,0)</f>
        <v/>
      </c>
      <c r="U1256" s="9">
        <f>VLOOKUP(A1256,Sku_list!$A$1:$D$2323,4,0)*(F1256/1000000*12)</f>
        <v/>
      </c>
      <c r="V1256" s="9">
        <f>VLOOKUP(A1256,Sku_list!$A$1:$D$2323,4,0)*(H1256/1000000*12)</f>
        <v/>
      </c>
      <c r="W1256" s="9">
        <f>VLOOKUP(A1256,Sku_list!$A$1:$D$2323,4,0)*(J1256/1000000*12)</f>
        <v/>
      </c>
      <c r="X1256" s="9">
        <f>VLOOKUP(A1256,Sku_list!$A$1:$D$2323,4,0)*(L1256/1000000*12)</f>
        <v/>
      </c>
      <c r="Y1256" s="9">
        <f>VLOOKUP(A1256,Sku_list!$A$1:$E$2323,5,0)*((J1256+F1256)/1000000000)</f>
        <v/>
      </c>
      <c r="Z1256" t="n">
        <v>0</v>
      </c>
      <c r="AC1256" s="27">
        <f>(DAY(TODAY())+AB1256)/30</f>
        <v/>
      </c>
    </row>
    <row r="1257">
      <c r="A1257" t="inlineStr">
        <is>
          <t>TH01912A</t>
        </is>
      </c>
      <c r="B1257" t="inlineStr">
        <is>
          <t>Palmolive Naturals</t>
        </is>
      </c>
      <c r="C1257" t="inlineStr">
        <is>
          <t>IN91</t>
        </is>
      </c>
      <c r="D1257" t="n">
        <v>0</v>
      </c>
      <c r="E1257" t="n">
        <v>0</v>
      </c>
      <c r="F1257" t="n">
        <v>0</v>
      </c>
      <c r="G1257" t="n">
        <v>0</v>
      </c>
      <c r="H1257" t="n">
        <v>0</v>
      </c>
      <c r="I1257" t="n">
        <v>0</v>
      </c>
      <c r="J1257" t="n">
        <v>3</v>
      </c>
      <c r="K1257" t="n">
        <v>3</v>
      </c>
      <c r="L1257" t="n">
        <v>0</v>
      </c>
      <c r="M1257" t="n">
        <v>0</v>
      </c>
      <c r="N1257" t="n">
        <v>3</v>
      </c>
      <c r="P1257" s="27" t="inlineStr"/>
      <c r="R1257" t="inlineStr">
        <is>
          <t>Siliguri</t>
        </is>
      </c>
      <c r="S1257" t="inlineStr">
        <is>
          <t>East</t>
        </is>
      </c>
      <c r="T1257" s="9">
        <f>VLOOKUP(A1257,Sku_list!$A$1:$D$2323,3,0)</f>
        <v/>
      </c>
      <c r="U1257" s="9">
        <f>VLOOKUP(A1257,Sku_list!$A$1:$D$2323,4,0)*(F1257/1000000*12)</f>
        <v/>
      </c>
      <c r="V1257" s="9">
        <f>VLOOKUP(A1257,Sku_list!$A$1:$D$2323,4,0)*(H1257/1000000*12)</f>
        <v/>
      </c>
      <c r="W1257" s="9">
        <f>VLOOKUP(A1257,Sku_list!$A$1:$D$2323,4,0)*(J1257/1000000*12)</f>
        <v/>
      </c>
      <c r="X1257" s="9">
        <f>VLOOKUP(A1257,Sku_list!$A$1:$D$2323,4,0)*(L1257/1000000*12)</f>
        <v/>
      </c>
      <c r="Y1257" s="9">
        <f>VLOOKUP(A1257,Sku_list!$A$1:$E$2323,5,0)*((J1257+F1257)/1000000000)</f>
        <v/>
      </c>
      <c r="Z1257" t="n">
        <v>0</v>
      </c>
      <c r="AC1257" s="27">
        <f>(DAY(TODAY())+AB1257)/30</f>
        <v/>
      </c>
    </row>
    <row r="1258">
      <c r="A1258" t="inlineStr">
        <is>
          <t>TH01912A</t>
        </is>
      </c>
      <c r="B1258" t="inlineStr">
        <is>
          <t>Palmolive Naturals</t>
        </is>
      </c>
      <c r="C1258" t="inlineStr">
        <is>
          <t>IN95</t>
        </is>
      </c>
      <c r="D1258" t="n">
        <v>0</v>
      </c>
      <c r="E1258" t="n">
        <v>0</v>
      </c>
      <c r="F1258" t="n">
        <v>60</v>
      </c>
      <c r="G1258" t="n">
        <v>0</v>
      </c>
      <c r="H1258" t="n">
        <v>0</v>
      </c>
      <c r="I1258" t="n">
        <v>0</v>
      </c>
      <c r="J1258" t="n">
        <v>24</v>
      </c>
      <c r="K1258" t="n">
        <v>84</v>
      </c>
      <c r="L1258" t="n">
        <v>0</v>
      </c>
      <c r="M1258" t="n">
        <v>0</v>
      </c>
      <c r="N1258" t="n">
        <v>84</v>
      </c>
      <c r="P1258" s="27" t="inlineStr"/>
      <c r="R1258" t="inlineStr">
        <is>
          <t>Hasangarh</t>
        </is>
      </c>
      <c r="S1258" t="inlineStr">
        <is>
          <t>North DC</t>
        </is>
      </c>
      <c r="T1258" s="9">
        <f>VLOOKUP(A1258,Sku_list!$A$1:$D$2323,3,0)</f>
        <v/>
      </c>
      <c r="U1258" s="9">
        <f>VLOOKUP(A1258,Sku_list!$A$1:$D$2323,4,0)*(F1258/1000000*12)</f>
        <v/>
      </c>
      <c r="V1258" s="9">
        <f>VLOOKUP(A1258,Sku_list!$A$1:$D$2323,4,0)*(H1258/1000000*12)</f>
        <v/>
      </c>
      <c r="W1258" s="9">
        <f>VLOOKUP(A1258,Sku_list!$A$1:$D$2323,4,0)*(J1258/1000000*12)</f>
        <v/>
      </c>
      <c r="X1258" s="9">
        <f>VLOOKUP(A1258,Sku_list!$A$1:$D$2323,4,0)*(L1258/1000000*12)</f>
        <v/>
      </c>
      <c r="Y1258" s="9">
        <f>VLOOKUP(A1258,Sku_list!$A$1:$E$2323,5,0)*((J1258+F1258)/1000000000)</f>
        <v/>
      </c>
      <c r="Z1258" t="n">
        <v>0</v>
      </c>
      <c r="AC1258" s="27">
        <f>(DAY(TODAY())+AB1258)/30</f>
        <v/>
      </c>
    </row>
    <row r="1259">
      <c r="A1259" t="inlineStr">
        <is>
          <t>TH01912A</t>
        </is>
      </c>
      <c r="B1259" t="inlineStr">
        <is>
          <t>Palmolive Naturals</t>
        </is>
      </c>
      <c r="C1259" t="inlineStr">
        <is>
          <t>IN97</t>
        </is>
      </c>
      <c r="D1259" t="n">
        <v>0</v>
      </c>
      <c r="E1259" t="n">
        <v>0</v>
      </c>
      <c r="F1259" t="n">
        <v>0</v>
      </c>
      <c r="G1259" t="n">
        <v>0</v>
      </c>
      <c r="H1259" t="n">
        <v>0</v>
      </c>
      <c r="I1259" t="n">
        <v>0</v>
      </c>
      <c r="J1259" t="n">
        <v>66</v>
      </c>
      <c r="K1259" t="n">
        <v>66</v>
      </c>
      <c r="L1259" t="n">
        <v>0</v>
      </c>
      <c r="M1259" t="n">
        <v>0</v>
      </c>
      <c r="N1259" t="n">
        <v>66</v>
      </c>
      <c r="P1259" s="27" t="inlineStr"/>
      <c r="R1259" t="inlineStr">
        <is>
          <t>Hubli DC</t>
        </is>
      </c>
      <c r="S1259" t="inlineStr">
        <is>
          <t>South DC</t>
        </is>
      </c>
      <c r="T1259" s="9">
        <f>VLOOKUP(A1259,Sku_list!$A$1:$D$2323,3,0)</f>
        <v/>
      </c>
      <c r="U1259" s="9">
        <f>VLOOKUP(A1259,Sku_list!$A$1:$D$2323,4,0)*(F1259/1000000*12)</f>
        <v/>
      </c>
      <c r="V1259" s="9">
        <f>VLOOKUP(A1259,Sku_list!$A$1:$D$2323,4,0)*(H1259/1000000*12)</f>
        <v/>
      </c>
      <c r="W1259" s="9">
        <f>VLOOKUP(A1259,Sku_list!$A$1:$D$2323,4,0)*(J1259/1000000*12)</f>
        <v/>
      </c>
      <c r="X1259" s="9">
        <f>VLOOKUP(A1259,Sku_list!$A$1:$D$2323,4,0)*(L1259/1000000*12)</f>
        <v/>
      </c>
      <c r="Y1259" s="9">
        <f>VLOOKUP(A1259,Sku_list!$A$1:$E$2323,5,0)*((J1259+F1259)/1000000000)</f>
        <v/>
      </c>
      <c r="Z1259" t="n">
        <v>0</v>
      </c>
      <c r="AC1259" s="27">
        <f>(DAY(TODAY())+AB1259)/30</f>
        <v/>
      </c>
    </row>
    <row r="1260">
      <c r="A1260" t="inlineStr">
        <is>
          <t>TH01912A</t>
        </is>
      </c>
      <c r="B1260" t="inlineStr">
        <is>
          <t>Palmolive Naturals</t>
        </is>
      </c>
      <c r="C1260" t="inlineStr">
        <is>
          <t>IN98</t>
        </is>
      </c>
      <c r="D1260" t="n">
        <v>0</v>
      </c>
      <c r="E1260" t="n">
        <v>0</v>
      </c>
      <c r="F1260" t="n">
        <v>0</v>
      </c>
      <c r="G1260" t="n">
        <v>0</v>
      </c>
      <c r="H1260" t="n">
        <v>0</v>
      </c>
      <c r="I1260" t="n">
        <v>0</v>
      </c>
      <c r="J1260" t="n">
        <v>0</v>
      </c>
      <c r="K1260" t="n">
        <v>0</v>
      </c>
      <c r="L1260" t="n">
        <v>0</v>
      </c>
      <c r="M1260" t="n">
        <v>0</v>
      </c>
      <c r="N1260" t="n">
        <v>0</v>
      </c>
      <c r="P1260" s="27" t="inlineStr"/>
      <c r="R1260" t="inlineStr">
        <is>
          <t>Calcutta DC</t>
        </is>
      </c>
      <c r="S1260" t="inlineStr">
        <is>
          <t>East DC</t>
        </is>
      </c>
      <c r="T1260" s="9">
        <f>VLOOKUP(A1260,Sku_list!$A$1:$D$2323,3,0)</f>
        <v/>
      </c>
      <c r="U1260" s="9">
        <f>VLOOKUP(A1260,Sku_list!$A$1:$D$2323,4,0)*(F1260/1000000*12)</f>
        <v/>
      </c>
      <c r="V1260" s="9">
        <f>VLOOKUP(A1260,Sku_list!$A$1:$D$2323,4,0)*(H1260/1000000*12)</f>
        <v/>
      </c>
      <c r="W1260" s="9">
        <f>VLOOKUP(A1260,Sku_list!$A$1:$D$2323,4,0)*(J1260/1000000*12)</f>
        <v/>
      </c>
      <c r="X1260" s="9">
        <f>VLOOKUP(A1260,Sku_list!$A$1:$D$2323,4,0)*(L1260/1000000*12)</f>
        <v/>
      </c>
      <c r="Y1260" s="9">
        <f>VLOOKUP(A1260,Sku_list!$A$1:$E$2323,5,0)*((J1260+F1260)/1000000000)</f>
        <v/>
      </c>
      <c r="Z1260" t="n">
        <v>0</v>
      </c>
      <c r="AC1260" s="27">
        <f>(DAY(TODAY())+AB1260)/30</f>
        <v/>
      </c>
    </row>
    <row r="1261">
      <c r="A1261" t="inlineStr">
        <is>
          <t>TH01912A</t>
        </is>
      </c>
      <c r="B1261" t="inlineStr">
        <is>
          <t>Palmolive Naturals</t>
        </is>
      </c>
      <c r="C1261" t="inlineStr">
        <is>
          <t>IN99</t>
        </is>
      </c>
      <c r="D1261" t="n">
        <v>0</v>
      </c>
      <c r="E1261" t="n">
        <v>0</v>
      </c>
      <c r="F1261" t="n">
        <v>0</v>
      </c>
      <c r="G1261" t="n">
        <v>0</v>
      </c>
      <c r="H1261" t="n">
        <v>0</v>
      </c>
      <c r="I1261" t="n">
        <v>0</v>
      </c>
      <c r="J1261" t="n">
        <v>0</v>
      </c>
      <c r="K1261" t="n">
        <v>0</v>
      </c>
      <c r="L1261" t="n">
        <v>0</v>
      </c>
      <c r="M1261" t="n">
        <v>0</v>
      </c>
      <c r="N1261" t="n">
        <v>0</v>
      </c>
      <c r="P1261" s="27" t="inlineStr"/>
      <c r="R1261" t="inlineStr">
        <is>
          <t>Goa DC</t>
        </is>
      </c>
      <c r="S1261" t="inlineStr">
        <is>
          <t>Plant</t>
        </is>
      </c>
      <c r="T1261" s="9">
        <f>VLOOKUP(A1261,Sku_list!$A$1:$D$2323,3,0)</f>
        <v/>
      </c>
      <c r="U1261" s="9">
        <f>VLOOKUP(A1261,Sku_list!$A$1:$D$2323,4,0)*(F1261/1000000*12)</f>
        <v/>
      </c>
      <c r="V1261" s="9">
        <f>VLOOKUP(A1261,Sku_list!$A$1:$D$2323,4,0)*(H1261/1000000*12)</f>
        <v/>
      </c>
      <c r="W1261" s="9">
        <f>VLOOKUP(A1261,Sku_list!$A$1:$D$2323,4,0)*(J1261/1000000*12)</f>
        <v/>
      </c>
      <c r="X1261" s="9">
        <f>VLOOKUP(A1261,Sku_list!$A$1:$D$2323,4,0)*(L1261/1000000*12)</f>
        <v/>
      </c>
      <c r="Y1261" s="9">
        <f>VLOOKUP(A1261,Sku_list!$A$1:$E$2323,5,0)*((J1261+F1261)/1000000000)</f>
        <v/>
      </c>
      <c r="Z1261" t="n">
        <v>0</v>
      </c>
      <c r="AC1261" s="27">
        <f>(DAY(TODAY())+AB1261)/30</f>
        <v/>
      </c>
    </row>
    <row r="1262">
      <c r="A1262" t="inlineStr">
        <is>
          <t>TH01913A</t>
        </is>
      </c>
      <c r="B1262" t="inlineStr">
        <is>
          <t>Palmolive Naturals</t>
        </is>
      </c>
      <c r="C1262" t="inlineStr">
        <is>
          <t>IN59</t>
        </is>
      </c>
      <c r="D1262" t="n">
        <v>0</v>
      </c>
      <c r="E1262" t="n">
        <v>0</v>
      </c>
      <c r="F1262" t="n">
        <v>0</v>
      </c>
      <c r="G1262" t="n">
        <v>0</v>
      </c>
      <c r="H1262" t="n">
        <v>0</v>
      </c>
      <c r="I1262" t="n">
        <v>0</v>
      </c>
      <c r="J1262" t="n">
        <v>27</v>
      </c>
      <c r="K1262" t="n">
        <v>27</v>
      </c>
      <c r="L1262" t="n">
        <v>0</v>
      </c>
      <c r="M1262" t="n">
        <v>0</v>
      </c>
      <c r="N1262" t="n">
        <v>27</v>
      </c>
      <c r="P1262" s="27" t="inlineStr"/>
      <c r="R1262" t="inlineStr">
        <is>
          <t>Coimbatore</t>
        </is>
      </c>
      <c r="S1262" t="inlineStr">
        <is>
          <t>South</t>
        </is>
      </c>
      <c r="T1262" s="9">
        <f>VLOOKUP(A1262,Sku_list!$A$1:$D$2323,3,0)</f>
        <v/>
      </c>
      <c r="U1262" s="9">
        <f>VLOOKUP(A1262,Sku_list!$A$1:$D$2323,4,0)*(F1262/1000000*12)</f>
        <v/>
      </c>
      <c r="V1262" s="9">
        <f>VLOOKUP(A1262,Sku_list!$A$1:$D$2323,4,0)*(H1262/1000000*12)</f>
        <v/>
      </c>
      <c r="W1262" s="9">
        <f>VLOOKUP(A1262,Sku_list!$A$1:$D$2323,4,0)*(J1262/1000000*12)</f>
        <v/>
      </c>
      <c r="X1262" s="9">
        <f>VLOOKUP(A1262,Sku_list!$A$1:$D$2323,4,0)*(L1262/1000000*12)</f>
        <v/>
      </c>
      <c r="Y1262" s="9">
        <f>VLOOKUP(A1262,Sku_list!$A$1:$E$2323,5,0)*((J1262+F1262)/1000000000)</f>
        <v/>
      </c>
      <c r="Z1262" t="n">
        <v>0</v>
      </c>
      <c r="AC1262" s="27">
        <f>(DAY(TODAY())+AB1262)/30</f>
        <v/>
      </c>
    </row>
    <row r="1263">
      <c r="A1263" t="inlineStr">
        <is>
          <t>TH01913A</t>
        </is>
      </c>
      <c r="B1263" t="inlineStr">
        <is>
          <t>Palmolive Naturals</t>
        </is>
      </c>
      <c r="C1263" t="inlineStr">
        <is>
          <t>IN60</t>
        </is>
      </c>
      <c r="D1263" t="n">
        <v>0</v>
      </c>
      <c r="E1263" t="n">
        <v>0</v>
      </c>
      <c r="F1263" t="n">
        <v>0</v>
      </c>
      <c r="G1263" t="n">
        <v>0</v>
      </c>
      <c r="H1263" t="n">
        <v>0</v>
      </c>
      <c r="I1263" t="n">
        <v>0</v>
      </c>
      <c r="J1263" t="n">
        <v>19</v>
      </c>
      <c r="K1263" t="n">
        <v>19</v>
      </c>
      <c r="L1263" t="n">
        <v>0</v>
      </c>
      <c r="M1263" t="n">
        <v>0</v>
      </c>
      <c r="N1263" t="n">
        <v>19</v>
      </c>
      <c r="P1263" s="27" t="inlineStr"/>
      <c r="R1263" t="inlineStr">
        <is>
          <t>Mumbai</t>
        </is>
      </c>
      <c r="S1263" t="inlineStr">
        <is>
          <t>West</t>
        </is>
      </c>
      <c r="T1263" s="9">
        <f>VLOOKUP(A1263,Sku_list!$A$1:$D$2323,3,0)</f>
        <v/>
      </c>
      <c r="U1263" s="9">
        <f>VLOOKUP(A1263,Sku_list!$A$1:$D$2323,4,0)*(F1263/1000000*12)</f>
        <v/>
      </c>
      <c r="V1263" s="9">
        <f>VLOOKUP(A1263,Sku_list!$A$1:$D$2323,4,0)*(H1263/1000000*12)</f>
        <v/>
      </c>
      <c r="W1263" s="9">
        <f>VLOOKUP(A1263,Sku_list!$A$1:$D$2323,4,0)*(J1263/1000000*12)</f>
        <v/>
      </c>
      <c r="X1263" s="9">
        <f>VLOOKUP(A1263,Sku_list!$A$1:$D$2323,4,0)*(L1263/1000000*12)</f>
        <v/>
      </c>
      <c r="Y1263" s="9">
        <f>VLOOKUP(A1263,Sku_list!$A$1:$E$2323,5,0)*((J1263+F1263)/1000000000)</f>
        <v/>
      </c>
      <c r="Z1263" t="n">
        <v>0</v>
      </c>
      <c r="AC1263" s="27">
        <f>(DAY(TODAY())+AB1263)/30</f>
        <v/>
      </c>
    </row>
    <row r="1264">
      <c r="A1264" t="inlineStr">
        <is>
          <t>TH01913A</t>
        </is>
      </c>
      <c r="B1264" t="inlineStr">
        <is>
          <t>Palmolive Naturals</t>
        </is>
      </c>
      <c r="C1264" t="inlineStr">
        <is>
          <t>IN61</t>
        </is>
      </c>
      <c r="D1264" t="n">
        <v>0</v>
      </c>
      <c r="E1264" t="n">
        <v>0</v>
      </c>
      <c r="F1264" t="n">
        <v>0</v>
      </c>
      <c r="G1264" t="n">
        <v>0</v>
      </c>
      <c r="H1264" t="n">
        <v>0</v>
      </c>
      <c r="I1264" t="n">
        <v>0</v>
      </c>
      <c r="J1264" t="n">
        <v>69</v>
      </c>
      <c r="K1264" t="n">
        <v>69</v>
      </c>
      <c r="L1264" t="n">
        <v>0</v>
      </c>
      <c r="M1264" t="n">
        <v>0</v>
      </c>
      <c r="N1264" t="n">
        <v>69</v>
      </c>
      <c r="P1264" s="27" t="inlineStr"/>
      <c r="R1264" t="inlineStr">
        <is>
          <t>Delhi</t>
        </is>
      </c>
      <c r="S1264" t="inlineStr">
        <is>
          <t>North</t>
        </is>
      </c>
      <c r="T1264" s="9">
        <f>VLOOKUP(A1264,Sku_list!$A$1:$D$2323,3,0)</f>
        <v/>
      </c>
      <c r="U1264" s="9">
        <f>VLOOKUP(A1264,Sku_list!$A$1:$D$2323,4,0)*(F1264/1000000*12)</f>
        <v/>
      </c>
      <c r="V1264" s="9">
        <f>VLOOKUP(A1264,Sku_list!$A$1:$D$2323,4,0)*(H1264/1000000*12)</f>
        <v/>
      </c>
      <c r="W1264" s="9">
        <f>VLOOKUP(A1264,Sku_list!$A$1:$D$2323,4,0)*(J1264/1000000*12)</f>
        <v/>
      </c>
      <c r="X1264" s="9">
        <f>VLOOKUP(A1264,Sku_list!$A$1:$D$2323,4,0)*(L1264/1000000*12)</f>
        <v/>
      </c>
      <c r="Y1264" s="9">
        <f>VLOOKUP(A1264,Sku_list!$A$1:$E$2323,5,0)*((J1264+F1264)/1000000000)</f>
        <v/>
      </c>
      <c r="Z1264" t="n">
        <v>0</v>
      </c>
      <c r="AC1264" s="27">
        <f>(DAY(TODAY())+AB1264)/30</f>
        <v/>
      </c>
    </row>
    <row r="1265">
      <c r="A1265" t="inlineStr">
        <is>
          <t>TH01913A</t>
        </is>
      </c>
      <c r="B1265" t="inlineStr">
        <is>
          <t>Palmolive Naturals</t>
        </is>
      </c>
      <c r="C1265" t="inlineStr">
        <is>
          <t>IN62</t>
        </is>
      </c>
      <c r="D1265" t="n">
        <v>0</v>
      </c>
      <c r="E1265" t="n">
        <v>0</v>
      </c>
      <c r="F1265" t="n">
        <v>0</v>
      </c>
      <c r="G1265" t="n">
        <v>0</v>
      </c>
      <c r="H1265" t="n">
        <v>0</v>
      </c>
      <c r="I1265" t="n">
        <v>0</v>
      </c>
      <c r="J1265" t="n">
        <v>0</v>
      </c>
      <c r="K1265" t="n">
        <v>0</v>
      </c>
      <c r="L1265" t="n">
        <v>0</v>
      </c>
      <c r="M1265" t="n">
        <v>0</v>
      </c>
      <c r="N1265" t="n">
        <v>0</v>
      </c>
      <c r="P1265" s="27" t="inlineStr"/>
      <c r="R1265" t="inlineStr">
        <is>
          <t>Calcutta</t>
        </is>
      </c>
      <c r="S1265" t="inlineStr">
        <is>
          <t>East</t>
        </is>
      </c>
      <c r="T1265" s="9">
        <f>VLOOKUP(A1265,Sku_list!$A$1:$D$2323,3,0)</f>
        <v/>
      </c>
      <c r="U1265" s="9">
        <f>VLOOKUP(A1265,Sku_list!$A$1:$D$2323,4,0)*(F1265/1000000*12)</f>
        <v/>
      </c>
      <c r="V1265" s="9">
        <f>VLOOKUP(A1265,Sku_list!$A$1:$D$2323,4,0)*(H1265/1000000*12)</f>
        <v/>
      </c>
      <c r="W1265" s="9">
        <f>VLOOKUP(A1265,Sku_list!$A$1:$D$2323,4,0)*(J1265/1000000*12)</f>
        <v/>
      </c>
      <c r="X1265" s="9">
        <f>VLOOKUP(A1265,Sku_list!$A$1:$D$2323,4,0)*(L1265/1000000*12)</f>
        <v/>
      </c>
      <c r="Y1265" s="9">
        <f>VLOOKUP(A1265,Sku_list!$A$1:$E$2323,5,0)*((J1265+F1265)/1000000000)</f>
        <v/>
      </c>
      <c r="Z1265" t="n">
        <v>0</v>
      </c>
      <c r="AC1265" s="27">
        <f>(DAY(TODAY())+AB1265)/30</f>
        <v/>
      </c>
    </row>
    <row r="1266">
      <c r="A1266" t="inlineStr">
        <is>
          <t>TH01913A</t>
        </is>
      </c>
      <c r="B1266" t="inlineStr">
        <is>
          <t>Palmolive Naturals</t>
        </is>
      </c>
      <c r="C1266" t="inlineStr">
        <is>
          <t>IN63</t>
        </is>
      </c>
      <c r="D1266" t="n">
        <v>0</v>
      </c>
      <c r="E1266" t="n">
        <v>0</v>
      </c>
      <c r="F1266" t="n">
        <v>0</v>
      </c>
      <c r="G1266" t="n">
        <v>0</v>
      </c>
      <c r="H1266" t="n">
        <v>0</v>
      </c>
      <c r="I1266" t="n">
        <v>0</v>
      </c>
      <c r="J1266" t="n">
        <v>12</v>
      </c>
      <c r="K1266" t="n">
        <v>12</v>
      </c>
      <c r="L1266" t="n">
        <v>0</v>
      </c>
      <c r="M1266" t="n">
        <v>0</v>
      </c>
      <c r="N1266" t="n">
        <v>12</v>
      </c>
      <c r="P1266" s="27" t="inlineStr"/>
      <c r="R1266" t="inlineStr">
        <is>
          <t>Trichy</t>
        </is>
      </c>
      <c r="S1266" t="inlineStr">
        <is>
          <t>South</t>
        </is>
      </c>
      <c r="T1266" s="9">
        <f>VLOOKUP(A1266,Sku_list!$A$1:$D$2323,3,0)</f>
        <v/>
      </c>
      <c r="U1266" s="9">
        <f>VLOOKUP(A1266,Sku_list!$A$1:$D$2323,4,0)*(F1266/1000000*12)</f>
        <v/>
      </c>
      <c r="V1266" s="9">
        <f>VLOOKUP(A1266,Sku_list!$A$1:$D$2323,4,0)*(H1266/1000000*12)</f>
        <v/>
      </c>
      <c r="W1266" s="9">
        <f>VLOOKUP(A1266,Sku_list!$A$1:$D$2323,4,0)*(J1266/1000000*12)</f>
        <v/>
      </c>
      <c r="X1266" s="9">
        <f>VLOOKUP(A1266,Sku_list!$A$1:$D$2323,4,0)*(L1266/1000000*12)</f>
        <v/>
      </c>
      <c r="Y1266" s="9">
        <f>VLOOKUP(A1266,Sku_list!$A$1:$E$2323,5,0)*((J1266+F1266)/1000000000)</f>
        <v/>
      </c>
      <c r="Z1266" t="n">
        <v>0</v>
      </c>
      <c r="AC1266" s="27">
        <f>(DAY(TODAY())+AB1266)/30</f>
        <v/>
      </c>
    </row>
    <row r="1267">
      <c r="A1267" t="inlineStr">
        <is>
          <t>TH01913A</t>
        </is>
      </c>
      <c r="B1267" t="inlineStr">
        <is>
          <t>Palmolive Naturals</t>
        </is>
      </c>
      <c r="C1267" t="inlineStr">
        <is>
          <t>IN64</t>
        </is>
      </c>
      <c r="D1267" t="n">
        <v>0</v>
      </c>
      <c r="E1267" t="n">
        <v>0</v>
      </c>
      <c r="F1267" t="n">
        <v>0</v>
      </c>
      <c r="G1267" t="n">
        <v>0</v>
      </c>
      <c r="H1267" t="n">
        <v>0</v>
      </c>
      <c r="I1267" t="n">
        <v>0</v>
      </c>
      <c r="J1267" t="n">
        <v>41</v>
      </c>
      <c r="K1267" t="n">
        <v>41</v>
      </c>
      <c r="L1267" t="n">
        <v>0</v>
      </c>
      <c r="M1267" t="n">
        <v>0</v>
      </c>
      <c r="N1267" t="n">
        <v>41</v>
      </c>
      <c r="P1267" s="27" t="inlineStr"/>
      <c r="R1267" t="inlineStr">
        <is>
          <t>Chennai</t>
        </is>
      </c>
      <c r="S1267" t="inlineStr">
        <is>
          <t>South</t>
        </is>
      </c>
      <c r="T1267" s="9">
        <f>VLOOKUP(A1267,Sku_list!$A$1:$D$2323,3,0)</f>
        <v/>
      </c>
      <c r="U1267" s="9">
        <f>VLOOKUP(A1267,Sku_list!$A$1:$D$2323,4,0)*(F1267/1000000*12)</f>
        <v/>
      </c>
      <c r="V1267" s="9">
        <f>VLOOKUP(A1267,Sku_list!$A$1:$D$2323,4,0)*(H1267/1000000*12)</f>
        <v/>
      </c>
      <c r="W1267" s="9">
        <f>VLOOKUP(A1267,Sku_list!$A$1:$D$2323,4,0)*(J1267/1000000*12)</f>
        <v/>
      </c>
      <c r="X1267" s="9">
        <f>VLOOKUP(A1267,Sku_list!$A$1:$D$2323,4,0)*(L1267/1000000*12)</f>
        <v/>
      </c>
      <c r="Y1267" s="9">
        <f>VLOOKUP(A1267,Sku_list!$A$1:$E$2323,5,0)*((J1267+F1267)/1000000000)</f>
        <v/>
      </c>
      <c r="Z1267" t="n">
        <v>0</v>
      </c>
      <c r="AC1267" s="27">
        <f>(DAY(TODAY())+AB1267)/30</f>
        <v/>
      </c>
    </row>
    <row r="1268">
      <c r="A1268" t="inlineStr">
        <is>
          <t>TH01913A</t>
        </is>
      </c>
      <c r="B1268" t="inlineStr">
        <is>
          <t>Palmolive Naturals</t>
        </is>
      </c>
      <c r="C1268" t="inlineStr">
        <is>
          <t>IN65</t>
        </is>
      </c>
      <c r="D1268" t="n">
        <v>0</v>
      </c>
      <c r="E1268" t="n">
        <v>0</v>
      </c>
      <c r="F1268" t="n">
        <v>0</v>
      </c>
      <c r="G1268" t="n">
        <v>0</v>
      </c>
      <c r="H1268" t="n">
        <v>0</v>
      </c>
      <c r="I1268" t="n">
        <v>0</v>
      </c>
      <c r="J1268" t="n">
        <v>8</v>
      </c>
      <c r="K1268" t="n">
        <v>8</v>
      </c>
      <c r="L1268" t="n">
        <v>0</v>
      </c>
      <c r="M1268" t="n">
        <v>0</v>
      </c>
      <c r="N1268" t="n">
        <v>8</v>
      </c>
      <c r="P1268" s="27" t="inlineStr"/>
      <c r="R1268" t="inlineStr">
        <is>
          <t>Kanpur</t>
        </is>
      </c>
      <c r="S1268" t="inlineStr">
        <is>
          <t>North</t>
        </is>
      </c>
      <c r="T1268" s="9">
        <f>VLOOKUP(A1268,Sku_list!$A$1:$D$2323,3,0)</f>
        <v/>
      </c>
      <c r="U1268" s="9">
        <f>VLOOKUP(A1268,Sku_list!$A$1:$D$2323,4,0)*(F1268/1000000*12)</f>
        <v/>
      </c>
      <c r="V1268" s="9">
        <f>VLOOKUP(A1268,Sku_list!$A$1:$D$2323,4,0)*(H1268/1000000*12)</f>
        <v/>
      </c>
      <c r="W1268" s="9">
        <f>VLOOKUP(A1268,Sku_list!$A$1:$D$2323,4,0)*(J1268/1000000*12)</f>
        <v/>
      </c>
      <c r="X1268" s="9">
        <f>VLOOKUP(A1268,Sku_list!$A$1:$D$2323,4,0)*(L1268/1000000*12)</f>
        <v/>
      </c>
      <c r="Y1268" s="9">
        <f>VLOOKUP(A1268,Sku_list!$A$1:$E$2323,5,0)*((J1268+F1268)/1000000000)</f>
        <v/>
      </c>
      <c r="Z1268" t="n">
        <v>0</v>
      </c>
      <c r="AC1268" s="27">
        <f>(DAY(TODAY())+AB1268)/30</f>
        <v/>
      </c>
    </row>
    <row r="1269">
      <c r="A1269" t="inlineStr">
        <is>
          <t>TH01913A</t>
        </is>
      </c>
      <c r="B1269" t="inlineStr">
        <is>
          <t>Palmolive Naturals</t>
        </is>
      </c>
      <c r="C1269" t="inlineStr">
        <is>
          <t>IN66</t>
        </is>
      </c>
      <c r="D1269" t="n">
        <v>0</v>
      </c>
      <c r="E1269" t="n">
        <v>0</v>
      </c>
      <c r="F1269" t="n">
        <v>0</v>
      </c>
      <c r="G1269" t="n">
        <v>0</v>
      </c>
      <c r="H1269" t="n">
        <v>0</v>
      </c>
      <c r="I1269" t="n">
        <v>0</v>
      </c>
      <c r="J1269" t="n">
        <v>3</v>
      </c>
      <c r="K1269" t="n">
        <v>3</v>
      </c>
      <c r="L1269" t="n">
        <v>0</v>
      </c>
      <c r="M1269" t="n">
        <v>0</v>
      </c>
      <c r="N1269" t="n">
        <v>3</v>
      </c>
      <c r="P1269" s="27" t="inlineStr"/>
      <c r="R1269" t="inlineStr">
        <is>
          <t>Bhubaneshwar</t>
        </is>
      </c>
      <c r="S1269" t="inlineStr">
        <is>
          <t>East</t>
        </is>
      </c>
      <c r="T1269" s="9">
        <f>VLOOKUP(A1269,Sku_list!$A$1:$D$2323,3,0)</f>
        <v/>
      </c>
      <c r="U1269" s="9">
        <f>VLOOKUP(A1269,Sku_list!$A$1:$D$2323,4,0)*(F1269/1000000*12)</f>
        <v/>
      </c>
      <c r="V1269" s="9">
        <f>VLOOKUP(A1269,Sku_list!$A$1:$D$2323,4,0)*(H1269/1000000*12)</f>
        <v/>
      </c>
      <c r="W1269" s="9">
        <f>VLOOKUP(A1269,Sku_list!$A$1:$D$2323,4,0)*(J1269/1000000*12)</f>
        <v/>
      </c>
      <c r="X1269" s="9">
        <f>VLOOKUP(A1269,Sku_list!$A$1:$D$2323,4,0)*(L1269/1000000*12)</f>
        <v/>
      </c>
      <c r="Y1269" s="9">
        <f>VLOOKUP(A1269,Sku_list!$A$1:$E$2323,5,0)*((J1269+F1269)/1000000000)</f>
        <v/>
      </c>
      <c r="Z1269" t="n">
        <v>0</v>
      </c>
      <c r="AC1269" s="27">
        <f>(DAY(TODAY())+AB1269)/30</f>
        <v/>
      </c>
    </row>
    <row r="1270">
      <c r="A1270" t="inlineStr">
        <is>
          <t>TH01913A</t>
        </is>
      </c>
      <c r="B1270" t="inlineStr">
        <is>
          <t>Palmolive Naturals</t>
        </is>
      </c>
      <c r="C1270" t="inlineStr">
        <is>
          <t>IN67</t>
        </is>
      </c>
      <c r="D1270" t="n">
        <v>0</v>
      </c>
      <c r="E1270" t="n">
        <v>0</v>
      </c>
      <c r="F1270" t="n">
        <v>0</v>
      </c>
      <c r="G1270" t="n">
        <v>0</v>
      </c>
      <c r="H1270" t="n">
        <v>0</v>
      </c>
      <c r="I1270" t="n">
        <v>0</v>
      </c>
      <c r="J1270" t="n">
        <v>29</v>
      </c>
      <c r="K1270" t="n">
        <v>29</v>
      </c>
      <c r="L1270" t="n">
        <v>0</v>
      </c>
      <c r="M1270" t="n">
        <v>0</v>
      </c>
      <c r="N1270" t="n">
        <v>29</v>
      </c>
      <c r="P1270" s="27" t="inlineStr"/>
      <c r="R1270" t="inlineStr">
        <is>
          <t>Indore</t>
        </is>
      </c>
      <c r="S1270" t="inlineStr">
        <is>
          <t>West</t>
        </is>
      </c>
      <c r="T1270" s="9">
        <f>VLOOKUP(A1270,Sku_list!$A$1:$D$2323,3,0)</f>
        <v/>
      </c>
      <c r="U1270" s="9">
        <f>VLOOKUP(A1270,Sku_list!$A$1:$D$2323,4,0)*(F1270/1000000*12)</f>
        <v/>
      </c>
      <c r="V1270" s="9">
        <f>VLOOKUP(A1270,Sku_list!$A$1:$D$2323,4,0)*(H1270/1000000*12)</f>
        <v/>
      </c>
      <c r="W1270" s="9">
        <f>VLOOKUP(A1270,Sku_list!$A$1:$D$2323,4,0)*(J1270/1000000*12)</f>
        <v/>
      </c>
      <c r="X1270" s="9">
        <f>VLOOKUP(A1270,Sku_list!$A$1:$D$2323,4,0)*(L1270/1000000*12)</f>
        <v/>
      </c>
      <c r="Y1270" s="9">
        <f>VLOOKUP(A1270,Sku_list!$A$1:$E$2323,5,0)*((J1270+F1270)/1000000000)</f>
        <v/>
      </c>
      <c r="Z1270" t="n">
        <v>0</v>
      </c>
      <c r="AC1270" s="27">
        <f>(DAY(TODAY())+AB1270)/30</f>
        <v/>
      </c>
    </row>
    <row r="1271">
      <c r="A1271" t="inlineStr">
        <is>
          <t>TH01913A</t>
        </is>
      </c>
      <c r="B1271" t="inlineStr">
        <is>
          <t>Palmolive Naturals</t>
        </is>
      </c>
      <c r="C1271" t="inlineStr">
        <is>
          <t>IN68</t>
        </is>
      </c>
      <c r="D1271" t="n">
        <v>0</v>
      </c>
      <c r="E1271" t="n">
        <v>0</v>
      </c>
      <c r="F1271" t="n">
        <v>0</v>
      </c>
      <c r="G1271" t="n">
        <v>0</v>
      </c>
      <c r="H1271" t="n">
        <v>0</v>
      </c>
      <c r="I1271" t="n">
        <v>0</v>
      </c>
      <c r="J1271" t="n">
        <v>99</v>
      </c>
      <c r="K1271" t="n">
        <v>99</v>
      </c>
      <c r="L1271" t="n">
        <v>0</v>
      </c>
      <c r="M1271" t="n">
        <v>0</v>
      </c>
      <c r="N1271" t="n">
        <v>99</v>
      </c>
      <c r="P1271" s="27" t="inlineStr"/>
      <c r="R1271" t="inlineStr">
        <is>
          <t>Baroda</t>
        </is>
      </c>
      <c r="S1271" t="inlineStr">
        <is>
          <t>West</t>
        </is>
      </c>
      <c r="T1271" s="9">
        <f>VLOOKUP(A1271,Sku_list!$A$1:$D$2323,3,0)</f>
        <v/>
      </c>
      <c r="U1271" s="9">
        <f>VLOOKUP(A1271,Sku_list!$A$1:$D$2323,4,0)*(F1271/1000000*12)</f>
        <v/>
      </c>
      <c r="V1271" s="9">
        <f>VLOOKUP(A1271,Sku_list!$A$1:$D$2323,4,0)*(H1271/1000000*12)</f>
        <v/>
      </c>
      <c r="W1271" s="9">
        <f>VLOOKUP(A1271,Sku_list!$A$1:$D$2323,4,0)*(J1271/1000000*12)</f>
        <v/>
      </c>
      <c r="X1271" s="9">
        <f>VLOOKUP(A1271,Sku_list!$A$1:$D$2323,4,0)*(L1271/1000000*12)</f>
        <v/>
      </c>
      <c r="Y1271" s="9">
        <f>VLOOKUP(A1271,Sku_list!$A$1:$E$2323,5,0)*((J1271+F1271)/1000000000)</f>
        <v/>
      </c>
      <c r="Z1271" t="n">
        <v>0</v>
      </c>
      <c r="AC1271" s="27">
        <f>(DAY(TODAY())+AB1271)/30</f>
        <v/>
      </c>
    </row>
    <row r="1272">
      <c r="A1272" t="inlineStr">
        <is>
          <t>TH01913A</t>
        </is>
      </c>
      <c r="B1272" t="inlineStr">
        <is>
          <t>Palmolive Naturals</t>
        </is>
      </c>
      <c r="C1272" t="inlineStr">
        <is>
          <t>IN69</t>
        </is>
      </c>
      <c r="D1272" t="n">
        <v>0</v>
      </c>
      <c r="E1272" t="n">
        <v>0</v>
      </c>
      <c r="F1272" t="n">
        <v>0</v>
      </c>
      <c r="G1272" t="n">
        <v>0</v>
      </c>
      <c r="H1272" t="n">
        <v>0</v>
      </c>
      <c r="I1272" t="n">
        <v>100</v>
      </c>
      <c r="J1272" t="n">
        <v>533</v>
      </c>
      <c r="K1272" t="n">
        <v>533</v>
      </c>
      <c r="L1272" t="n">
        <v>0</v>
      </c>
      <c r="M1272" t="n">
        <v>0</v>
      </c>
      <c r="N1272" t="n">
        <v>533</v>
      </c>
      <c r="P1272" s="27" t="inlineStr"/>
      <c r="R1272" t="inlineStr">
        <is>
          <t>Hyderabad</t>
        </is>
      </c>
      <c r="S1272" t="inlineStr">
        <is>
          <t>South</t>
        </is>
      </c>
      <c r="T1272" s="9">
        <f>VLOOKUP(A1272,Sku_list!$A$1:$D$2323,3,0)</f>
        <v/>
      </c>
      <c r="U1272" s="9">
        <f>VLOOKUP(A1272,Sku_list!$A$1:$D$2323,4,0)*(F1272/1000000*12)</f>
        <v/>
      </c>
      <c r="V1272" s="9">
        <f>VLOOKUP(A1272,Sku_list!$A$1:$D$2323,4,0)*(H1272/1000000*12)</f>
        <v/>
      </c>
      <c r="W1272" s="9">
        <f>VLOOKUP(A1272,Sku_list!$A$1:$D$2323,4,0)*(J1272/1000000*12)</f>
        <v/>
      </c>
      <c r="X1272" s="9">
        <f>VLOOKUP(A1272,Sku_list!$A$1:$D$2323,4,0)*(L1272/1000000*12)</f>
        <v/>
      </c>
      <c r="Y1272" s="9">
        <f>VLOOKUP(A1272,Sku_list!$A$1:$E$2323,5,0)*((J1272+F1272)/1000000000)</f>
        <v/>
      </c>
      <c r="Z1272" t="n">
        <v>0</v>
      </c>
      <c r="AC1272" s="27">
        <f>(DAY(TODAY())+AB1272)/30</f>
        <v/>
      </c>
    </row>
    <row r="1273">
      <c r="A1273" t="inlineStr">
        <is>
          <t>TH01913A</t>
        </is>
      </c>
      <c r="B1273" t="inlineStr">
        <is>
          <t>Palmolive Naturals</t>
        </is>
      </c>
      <c r="C1273" t="inlineStr">
        <is>
          <t>IN70</t>
        </is>
      </c>
      <c r="D1273" t="n">
        <v>0</v>
      </c>
      <c r="E1273" t="n">
        <v>0</v>
      </c>
      <c r="F1273" t="n">
        <v>0</v>
      </c>
      <c r="G1273" t="n">
        <v>0</v>
      </c>
      <c r="H1273" t="n">
        <v>0</v>
      </c>
      <c r="I1273" t="n">
        <v>0</v>
      </c>
      <c r="J1273" t="n">
        <v>15</v>
      </c>
      <c r="K1273" t="n">
        <v>15</v>
      </c>
      <c r="L1273" t="n">
        <v>0</v>
      </c>
      <c r="M1273" t="n">
        <v>0</v>
      </c>
      <c r="N1273" t="n">
        <v>15</v>
      </c>
      <c r="P1273" s="27" t="inlineStr"/>
      <c r="R1273" t="inlineStr">
        <is>
          <t>Allepy</t>
        </is>
      </c>
      <c r="S1273" t="inlineStr">
        <is>
          <t>South</t>
        </is>
      </c>
      <c r="T1273" s="9">
        <f>VLOOKUP(A1273,Sku_list!$A$1:$D$2323,3,0)</f>
        <v/>
      </c>
      <c r="U1273" s="9">
        <f>VLOOKUP(A1273,Sku_list!$A$1:$D$2323,4,0)*(F1273/1000000*12)</f>
        <v/>
      </c>
      <c r="V1273" s="9">
        <f>VLOOKUP(A1273,Sku_list!$A$1:$D$2323,4,0)*(H1273/1000000*12)</f>
        <v/>
      </c>
      <c r="W1273" s="9">
        <f>VLOOKUP(A1273,Sku_list!$A$1:$D$2323,4,0)*(J1273/1000000*12)</f>
        <v/>
      </c>
      <c r="X1273" s="9">
        <f>VLOOKUP(A1273,Sku_list!$A$1:$D$2323,4,0)*(L1273/1000000*12)</f>
        <v/>
      </c>
      <c r="Y1273" s="9">
        <f>VLOOKUP(A1273,Sku_list!$A$1:$E$2323,5,0)*((J1273+F1273)/1000000000)</f>
        <v/>
      </c>
      <c r="Z1273" t="n">
        <v>0</v>
      </c>
      <c r="AC1273" s="27">
        <f>(DAY(TODAY())+AB1273)/30</f>
        <v/>
      </c>
    </row>
    <row r="1274">
      <c r="A1274" t="inlineStr">
        <is>
          <t>TH01913A</t>
        </is>
      </c>
      <c r="B1274" t="inlineStr">
        <is>
          <t>Palmolive Naturals</t>
        </is>
      </c>
      <c r="C1274" t="inlineStr">
        <is>
          <t>IN71</t>
        </is>
      </c>
      <c r="D1274" t="n">
        <v>0</v>
      </c>
      <c r="E1274" t="n">
        <v>0</v>
      </c>
      <c r="F1274" t="n">
        <v>0</v>
      </c>
      <c r="G1274" t="n">
        <v>0</v>
      </c>
      <c r="H1274" t="n">
        <v>0</v>
      </c>
      <c r="I1274" t="n">
        <v>0</v>
      </c>
      <c r="J1274" t="n">
        <v>60</v>
      </c>
      <c r="K1274" t="n">
        <v>60</v>
      </c>
      <c r="L1274" t="n">
        <v>0</v>
      </c>
      <c r="M1274" t="n">
        <v>0</v>
      </c>
      <c r="N1274" t="n">
        <v>60</v>
      </c>
      <c r="P1274" s="27" t="inlineStr"/>
      <c r="R1274" t="inlineStr">
        <is>
          <t>Bangalore</t>
        </is>
      </c>
      <c r="S1274" t="inlineStr">
        <is>
          <t>South</t>
        </is>
      </c>
      <c r="T1274" s="9">
        <f>VLOOKUP(A1274,Sku_list!$A$1:$D$2323,3,0)</f>
        <v/>
      </c>
      <c r="U1274" s="9">
        <f>VLOOKUP(A1274,Sku_list!$A$1:$D$2323,4,0)*(F1274/1000000*12)</f>
        <v/>
      </c>
      <c r="V1274" s="9">
        <f>VLOOKUP(A1274,Sku_list!$A$1:$D$2323,4,0)*(H1274/1000000*12)</f>
        <v/>
      </c>
      <c r="W1274" s="9">
        <f>VLOOKUP(A1274,Sku_list!$A$1:$D$2323,4,0)*(J1274/1000000*12)</f>
        <v/>
      </c>
      <c r="X1274" s="9">
        <f>VLOOKUP(A1274,Sku_list!$A$1:$D$2323,4,0)*(L1274/1000000*12)</f>
        <v/>
      </c>
      <c r="Y1274" s="9">
        <f>VLOOKUP(A1274,Sku_list!$A$1:$E$2323,5,0)*((J1274+F1274)/1000000000)</f>
        <v/>
      </c>
      <c r="Z1274" t="n">
        <v>0</v>
      </c>
      <c r="AC1274" s="27">
        <f>(DAY(TODAY())+AB1274)/30</f>
        <v/>
      </c>
    </row>
    <row r="1275">
      <c r="A1275" t="inlineStr">
        <is>
          <t>TH01913A</t>
        </is>
      </c>
      <c r="B1275" t="inlineStr">
        <is>
          <t>Palmolive Naturals</t>
        </is>
      </c>
      <c r="C1275" t="inlineStr">
        <is>
          <t>IN72</t>
        </is>
      </c>
      <c r="D1275" t="n">
        <v>0</v>
      </c>
      <c r="E1275" t="n">
        <v>0</v>
      </c>
      <c r="F1275" t="n">
        <v>0</v>
      </c>
      <c r="G1275" t="n">
        <v>0</v>
      </c>
      <c r="H1275" t="n">
        <v>0</v>
      </c>
      <c r="I1275" t="n">
        <v>0</v>
      </c>
      <c r="J1275" t="n">
        <v>6</v>
      </c>
      <c r="K1275" t="n">
        <v>6</v>
      </c>
      <c r="L1275" t="n">
        <v>0</v>
      </c>
      <c r="M1275" t="n">
        <v>0</v>
      </c>
      <c r="N1275" t="n">
        <v>6</v>
      </c>
      <c r="P1275" s="27" t="inlineStr"/>
      <c r="R1275" t="inlineStr">
        <is>
          <t>Gauhati</t>
        </is>
      </c>
      <c r="S1275" t="inlineStr">
        <is>
          <t>East</t>
        </is>
      </c>
      <c r="T1275" s="9">
        <f>VLOOKUP(A1275,Sku_list!$A$1:$D$2323,3,0)</f>
        <v/>
      </c>
      <c r="U1275" s="9">
        <f>VLOOKUP(A1275,Sku_list!$A$1:$D$2323,4,0)*(F1275/1000000*12)</f>
        <v/>
      </c>
      <c r="V1275" s="9">
        <f>VLOOKUP(A1275,Sku_list!$A$1:$D$2323,4,0)*(H1275/1000000*12)</f>
        <v/>
      </c>
      <c r="W1275" s="9">
        <f>VLOOKUP(A1275,Sku_list!$A$1:$D$2323,4,0)*(J1275/1000000*12)</f>
        <v/>
      </c>
      <c r="X1275" s="9">
        <f>VLOOKUP(A1275,Sku_list!$A$1:$D$2323,4,0)*(L1275/1000000*12)</f>
        <v/>
      </c>
      <c r="Y1275" s="9">
        <f>VLOOKUP(A1275,Sku_list!$A$1:$E$2323,5,0)*((J1275+F1275)/1000000000)</f>
        <v/>
      </c>
      <c r="Z1275" t="n">
        <v>0</v>
      </c>
      <c r="AC1275" s="27">
        <f>(DAY(TODAY())+AB1275)/30</f>
        <v/>
      </c>
    </row>
    <row r="1276">
      <c r="A1276" t="inlineStr">
        <is>
          <t>TH01913A</t>
        </is>
      </c>
      <c r="B1276" t="inlineStr">
        <is>
          <t>Palmolive Naturals</t>
        </is>
      </c>
      <c r="C1276" t="inlineStr">
        <is>
          <t>IN73</t>
        </is>
      </c>
      <c r="D1276" t="n">
        <v>0</v>
      </c>
      <c r="E1276" t="n">
        <v>0</v>
      </c>
      <c r="F1276" t="n">
        <v>0</v>
      </c>
      <c r="G1276" t="n">
        <v>0</v>
      </c>
      <c r="H1276" t="n">
        <v>0</v>
      </c>
      <c r="I1276" t="n">
        <v>0</v>
      </c>
      <c r="J1276" t="n">
        <v>5</v>
      </c>
      <c r="K1276" t="n">
        <v>5</v>
      </c>
      <c r="L1276" t="n">
        <v>0</v>
      </c>
      <c r="M1276" t="n">
        <v>0</v>
      </c>
      <c r="N1276" t="n">
        <v>5</v>
      </c>
      <c r="P1276" s="27" t="inlineStr"/>
      <c r="R1276" t="inlineStr">
        <is>
          <t>Patna</t>
        </is>
      </c>
      <c r="S1276" t="inlineStr">
        <is>
          <t>East</t>
        </is>
      </c>
      <c r="T1276" s="9">
        <f>VLOOKUP(A1276,Sku_list!$A$1:$D$2323,3,0)</f>
        <v/>
      </c>
      <c r="U1276" s="9">
        <f>VLOOKUP(A1276,Sku_list!$A$1:$D$2323,4,0)*(F1276/1000000*12)</f>
        <v/>
      </c>
      <c r="V1276" s="9">
        <f>VLOOKUP(A1276,Sku_list!$A$1:$D$2323,4,0)*(H1276/1000000*12)</f>
        <v/>
      </c>
      <c r="W1276" s="9">
        <f>VLOOKUP(A1276,Sku_list!$A$1:$D$2323,4,0)*(J1276/1000000*12)</f>
        <v/>
      </c>
      <c r="X1276" s="9">
        <f>VLOOKUP(A1276,Sku_list!$A$1:$D$2323,4,0)*(L1276/1000000*12)</f>
        <v/>
      </c>
      <c r="Y1276" s="9">
        <f>VLOOKUP(A1276,Sku_list!$A$1:$E$2323,5,0)*((J1276+F1276)/1000000000)</f>
        <v/>
      </c>
      <c r="Z1276" t="n">
        <v>0</v>
      </c>
      <c r="AC1276" s="27">
        <f>(DAY(TODAY())+AB1276)/30</f>
        <v/>
      </c>
    </row>
    <row r="1277">
      <c r="A1277" t="inlineStr">
        <is>
          <t>TH01913A</t>
        </is>
      </c>
      <c r="B1277" t="inlineStr">
        <is>
          <t>Palmolive Naturals</t>
        </is>
      </c>
      <c r="C1277" t="inlineStr">
        <is>
          <t>IN74</t>
        </is>
      </c>
      <c r="D1277" t="n">
        <v>0</v>
      </c>
      <c r="E1277" t="n">
        <v>0</v>
      </c>
      <c r="F1277" t="n">
        <v>0</v>
      </c>
      <c r="G1277" t="n">
        <v>0</v>
      </c>
      <c r="H1277" t="n">
        <v>0</v>
      </c>
      <c r="I1277" t="n">
        <v>0</v>
      </c>
      <c r="J1277" t="n">
        <v>0</v>
      </c>
      <c r="K1277" t="n">
        <v>0</v>
      </c>
      <c r="L1277" t="n">
        <v>0</v>
      </c>
      <c r="M1277" t="n">
        <v>0</v>
      </c>
      <c r="N1277" t="n">
        <v>0</v>
      </c>
      <c r="P1277" s="27" t="inlineStr"/>
      <c r="R1277" t="inlineStr">
        <is>
          <t>Nepal-exp</t>
        </is>
      </c>
      <c r="S1277" t="inlineStr">
        <is>
          <t>Exp-DC</t>
        </is>
      </c>
      <c r="T1277" s="9">
        <f>VLOOKUP(A1277,Sku_list!$A$1:$D$2323,3,0)</f>
        <v/>
      </c>
      <c r="U1277" s="9">
        <f>VLOOKUP(A1277,Sku_list!$A$1:$D$2323,4,0)*(F1277/1000000*12)</f>
        <v/>
      </c>
      <c r="V1277" s="9">
        <f>VLOOKUP(A1277,Sku_list!$A$1:$D$2323,4,0)*(H1277/1000000*12)</f>
        <v/>
      </c>
      <c r="W1277" s="9">
        <f>VLOOKUP(A1277,Sku_list!$A$1:$D$2323,4,0)*(J1277/1000000*12)</f>
        <v/>
      </c>
      <c r="X1277" s="9">
        <f>VLOOKUP(A1277,Sku_list!$A$1:$D$2323,4,0)*(L1277/1000000*12)</f>
        <v/>
      </c>
      <c r="Y1277" s="9">
        <f>VLOOKUP(A1277,Sku_list!$A$1:$E$2323,5,0)*((J1277+F1277)/1000000000)</f>
        <v/>
      </c>
      <c r="Z1277" t="n">
        <v>0</v>
      </c>
      <c r="AC1277" s="27">
        <f>(DAY(TODAY())+AB1277)/30</f>
        <v/>
      </c>
    </row>
    <row r="1278">
      <c r="A1278" t="inlineStr">
        <is>
          <t>TH01913A</t>
        </is>
      </c>
      <c r="B1278" t="inlineStr">
        <is>
          <t>Palmolive Naturals</t>
        </is>
      </c>
      <c r="C1278" t="inlineStr">
        <is>
          <t>IN75</t>
        </is>
      </c>
      <c r="D1278" t="n">
        <v>0</v>
      </c>
      <c r="E1278" t="n">
        <v>0</v>
      </c>
      <c r="F1278" t="n">
        <v>0</v>
      </c>
      <c r="G1278" t="n">
        <v>0</v>
      </c>
      <c r="H1278" t="n">
        <v>0</v>
      </c>
      <c r="I1278" t="n">
        <v>0</v>
      </c>
      <c r="J1278" t="n">
        <v>24</v>
      </c>
      <c r="K1278" t="n">
        <v>24</v>
      </c>
      <c r="L1278" t="n">
        <v>0</v>
      </c>
      <c r="M1278" t="n">
        <v>0</v>
      </c>
      <c r="N1278" t="n">
        <v>24</v>
      </c>
      <c r="P1278" s="27" t="inlineStr"/>
      <c r="R1278" t="inlineStr">
        <is>
          <t>Jaipur</t>
        </is>
      </c>
      <c r="S1278" t="inlineStr">
        <is>
          <t>North</t>
        </is>
      </c>
      <c r="T1278" s="9">
        <f>VLOOKUP(A1278,Sku_list!$A$1:$D$2323,3,0)</f>
        <v/>
      </c>
      <c r="U1278" s="9">
        <f>VLOOKUP(A1278,Sku_list!$A$1:$D$2323,4,0)*(F1278/1000000*12)</f>
        <v/>
      </c>
      <c r="V1278" s="9">
        <f>VLOOKUP(A1278,Sku_list!$A$1:$D$2323,4,0)*(H1278/1000000*12)</f>
        <v/>
      </c>
      <c r="W1278" s="9">
        <f>VLOOKUP(A1278,Sku_list!$A$1:$D$2323,4,0)*(J1278/1000000*12)</f>
        <v/>
      </c>
      <c r="X1278" s="9">
        <f>VLOOKUP(A1278,Sku_list!$A$1:$D$2323,4,0)*(L1278/1000000*12)</f>
        <v/>
      </c>
      <c r="Y1278" s="9">
        <f>VLOOKUP(A1278,Sku_list!$A$1:$E$2323,5,0)*((J1278+F1278)/1000000000)</f>
        <v/>
      </c>
      <c r="Z1278" t="n">
        <v>0</v>
      </c>
      <c r="AC1278" s="27">
        <f>(DAY(TODAY())+AB1278)/30</f>
        <v/>
      </c>
    </row>
    <row r="1279">
      <c r="A1279" t="inlineStr">
        <is>
          <t>TH01913A</t>
        </is>
      </c>
      <c r="B1279" t="inlineStr">
        <is>
          <t>Palmolive Naturals</t>
        </is>
      </c>
      <c r="C1279" t="inlineStr">
        <is>
          <t>IN76</t>
        </is>
      </c>
      <c r="D1279" t="n">
        <v>0</v>
      </c>
      <c r="E1279" t="n">
        <v>0</v>
      </c>
      <c r="F1279" t="n">
        <v>0</v>
      </c>
      <c r="G1279" t="n">
        <v>0</v>
      </c>
      <c r="H1279" t="n">
        <v>0</v>
      </c>
      <c r="I1279" t="n">
        <v>0</v>
      </c>
      <c r="J1279" t="n">
        <v>117</v>
      </c>
      <c r="K1279" t="n">
        <v>117</v>
      </c>
      <c r="L1279" t="n">
        <v>0</v>
      </c>
      <c r="M1279" t="n">
        <v>0</v>
      </c>
      <c r="N1279" t="n">
        <v>117</v>
      </c>
      <c r="P1279" s="27" t="inlineStr"/>
      <c r="R1279" t="inlineStr">
        <is>
          <t>Ghaziabad</t>
        </is>
      </c>
      <c r="S1279" t="inlineStr">
        <is>
          <t>North</t>
        </is>
      </c>
      <c r="T1279" s="9">
        <f>VLOOKUP(A1279,Sku_list!$A$1:$D$2323,3,0)</f>
        <v/>
      </c>
      <c r="U1279" s="9">
        <f>VLOOKUP(A1279,Sku_list!$A$1:$D$2323,4,0)*(F1279/1000000*12)</f>
        <v/>
      </c>
      <c r="V1279" s="9">
        <f>VLOOKUP(A1279,Sku_list!$A$1:$D$2323,4,0)*(H1279/1000000*12)</f>
        <v/>
      </c>
      <c r="W1279" s="9">
        <f>VLOOKUP(A1279,Sku_list!$A$1:$D$2323,4,0)*(J1279/1000000*12)</f>
        <v/>
      </c>
      <c r="X1279" s="9">
        <f>VLOOKUP(A1279,Sku_list!$A$1:$D$2323,4,0)*(L1279/1000000*12)</f>
        <v/>
      </c>
      <c r="Y1279" s="9">
        <f>VLOOKUP(A1279,Sku_list!$A$1:$E$2323,5,0)*((J1279+F1279)/1000000000)</f>
        <v/>
      </c>
      <c r="Z1279" t="n">
        <v>0</v>
      </c>
      <c r="AC1279" s="27">
        <f>(DAY(TODAY())+AB1279)/30</f>
        <v/>
      </c>
    </row>
    <row r="1280">
      <c r="A1280" t="inlineStr">
        <is>
          <t>TH01913A</t>
        </is>
      </c>
      <c r="B1280" t="inlineStr">
        <is>
          <t>Palmolive Naturals</t>
        </is>
      </c>
      <c r="C1280" t="inlineStr">
        <is>
          <t>IN77</t>
        </is>
      </c>
      <c r="D1280" t="n">
        <v>0</v>
      </c>
      <c r="E1280" t="n">
        <v>0</v>
      </c>
      <c r="F1280" t="n">
        <v>0</v>
      </c>
      <c r="G1280" t="n">
        <v>0</v>
      </c>
      <c r="H1280" t="n">
        <v>0</v>
      </c>
      <c r="I1280" t="n">
        <v>0</v>
      </c>
      <c r="J1280" t="n">
        <v>0</v>
      </c>
      <c r="K1280" t="n">
        <v>0</v>
      </c>
      <c r="L1280" t="n">
        <v>0</v>
      </c>
      <c r="M1280" t="n">
        <v>0</v>
      </c>
      <c r="N1280" t="n">
        <v>0</v>
      </c>
      <c r="P1280" s="27" t="inlineStr"/>
      <c r="R1280" t="inlineStr">
        <is>
          <t>POC Bhiwandi</t>
        </is>
      </c>
      <c r="S1280" t="inlineStr">
        <is>
          <t>West</t>
        </is>
      </c>
      <c r="T1280" s="9">
        <f>VLOOKUP(A1280,Sku_list!$A$1:$D$2323,3,0)</f>
        <v/>
      </c>
      <c r="U1280" s="9">
        <f>VLOOKUP(A1280,Sku_list!$A$1:$D$2323,4,0)*(F1280/1000000*12)</f>
        <v/>
      </c>
      <c r="V1280" s="9">
        <f>VLOOKUP(A1280,Sku_list!$A$1:$D$2323,4,0)*(H1280/1000000*12)</f>
        <v/>
      </c>
      <c r="W1280" s="9">
        <f>VLOOKUP(A1280,Sku_list!$A$1:$D$2323,4,0)*(J1280/1000000*12)</f>
        <v/>
      </c>
      <c r="X1280" s="9">
        <f>VLOOKUP(A1280,Sku_list!$A$1:$D$2323,4,0)*(L1280/1000000*12)</f>
        <v/>
      </c>
      <c r="Y1280" s="9">
        <f>VLOOKUP(A1280,Sku_list!$A$1:$E$2323,5,0)*((J1280+F1280)/1000000000)</f>
        <v/>
      </c>
      <c r="Z1280" t="n">
        <v>0</v>
      </c>
      <c r="AC1280" s="27">
        <f>(DAY(TODAY())+AB1280)/30</f>
        <v/>
      </c>
    </row>
    <row r="1281">
      <c r="A1281" t="inlineStr">
        <is>
          <t>TH01913A</t>
        </is>
      </c>
      <c r="B1281" t="inlineStr">
        <is>
          <t>Palmolive Naturals</t>
        </is>
      </c>
      <c r="C1281" t="inlineStr">
        <is>
          <t>IN78</t>
        </is>
      </c>
      <c r="D1281" t="n">
        <v>0</v>
      </c>
      <c r="E1281" t="n">
        <v>0</v>
      </c>
      <c r="F1281" t="n">
        <v>0</v>
      </c>
      <c r="G1281" t="n">
        <v>0</v>
      </c>
      <c r="H1281" t="n">
        <v>0</v>
      </c>
      <c r="I1281" t="n">
        <v>0</v>
      </c>
      <c r="J1281" t="n">
        <v>29</v>
      </c>
      <c r="K1281" t="n">
        <v>29</v>
      </c>
      <c r="L1281" t="n">
        <v>0</v>
      </c>
      <c r="M1281" t="n">
        <v>0</v>
      </c>
      <c r="N1281" t="n">
        <v>29</v>
      </c>
      <c r="P1281" s="27" t="inlineStr"/>
      <c r="R1281" t="inlineStr">
        <is>
          <t>Kundli</t>
        </is>
      </c>
      <c r="S1281" t="inlineStr">
        <is>
          <t>North</t>
        </is>
      </c>
      <c r="T1281" s="9">
        <f>VLOOKUP(A1281,Sku_list!$A$1:$D$2323,3,0)</f>
        <v/>
      </c>
      <c r="U1281" s="9">
        <f>VLOOKUP(A1281,Sku_list!$A$1:$D$2323,4,0)*(F1281/1000000*12)</f>
        <v/>
      </c>
      <c r="V1281" s="9">
        <f>VLOOKUP(A1281,Sku_list!$A$1:$D$2323,4,0)*(H1281/1000000*12)</f>
        <v/>
      </c>
      <c r="W1281" s="9">
        <f>VLOOKUP(A1281,Sku_list!$A$1:$D$2323,4,0)*(J1281/1000000*12)</f>
        <v/>
      </c>
      <c r="X1281" s="9">
        <f>VLOOKUP(A1281,Sku_list!$A$1:$D$2323,4,0)*(L1281/1000000*12)</f>
        <v/>
      </c>
      <c r="Y1281" s="9">
        <f>VLOOKUP(A1281,Sku_list!$A$1:$E$2323,5,0)*((J1281+F1281)/1000000000)</f>
        <v/>
      </c>
      <c r="Z1281" t="n">
        <v>0</v>
      </c>
      <c r="AC1281" s="27">
        <f>(DAY(TODAY())+AB1281)/30</f>
        <v/>
      </c>
    </row>
    <row r="1282">
      <c r="A1282" t="inlineStr">
        <is>
          <t>TH01913A</t>
        </is>
      </c>
      <c r="B1282" t="inlineStr">
        <is>
          <t>Palmolive Naturals</t>
        </is>
      </c>
      <c r="C1282" t="inlineStr">
        <is>
          <t>IN79</t>
        </is>
      </c>
      <c r="D1282" t="n">
        <v>0</v>
      </c>
      <c r="E1282" t="n">
        <v>0</v>
      </c>
      <c r="F1282" t="n">
        <v>0</v>
      </c>
      <c r="G1282" t="n">
        <v>0</v>
      </c>
      <c r="H1282" t="n">
        <v>0</v>
      </c>
      <c r="I1282" t="n">
        <v>0</v>
      </c>
      <c r="J1282" t="n">
        <v>20</v>
      </c>
      <c r="K1282" t="n">
        <v>20</v>
      </c>
      <c r="L1282" t="n">
        <v>0</v>
      </c>
      <c r="M1282" t="n">
        <v>0</v>
      </c>
      <c r="N1282" t="n">
        <v>20</v>
      </c>
      <c r="P1282" s="27" t="inlineStr"/>
      <c r="R1282" t="inlineStr">
        <is>
          <t>Goa</t>
        </is>
      </c>
      <c r="S1282" t="inlineStr">
        <is>
          <t>West</t>
        </is>
      </c>
      <c r="T1282" s="9">
        <f>VLOOKUP(A1282,Sku_list!$A$1:$D$2323,3,0)</f>
        <v/>
      </c>
      <c r="U1282" s="9">
        <f>VLOOKUP(A1282,Sku_list!$A$1:$D$2323,4,0)*(F1282/1000000*12)</f>
        <v/>
      </c>
      <c r="V1282" s="9">
        <f>VLOOKUP(A1282,Sku_list!$A$1:$D$2323,4,0)*(H1282/1000000*12)</f>
        <v/>
      </c>
      <c r="W1282" s="9">
        <f>VLOOKUP(A1282,Sku_list!$A$1:$D$2323,4,0)*(J1282/1000000*12)</f>
        <v/>
      </c>
      <c r="X1282" s="9">
        <f>VLOOKUP(A1282,Sku_list!$A$1:$D$2323,4,0)*(L1282/1000000*12)</f>
        <v/>
      </c>
      <c r="Y1282" s="9">
        <f>VLOOKUP(A1282,Sku_list!$A$1:$E$2323,5,0)*((J1282+F1282)/1000000000)</f>
        <v/>
      </c>
      <c r="Z1282" t="n">
        <v>0</v>
      </c>
      <c r="AC1282" s="27">
        <f>(DAY(TODAY())+AB1282)/30</f>
        <v/>
      </c>
    </row>
    <row r="1283">
      <c r="A1283" t="inlineStr">
        <is>
          <t>TH01913A</t>
        </is>
      </c>
      <c r="B1283" t="inlineStr">
        <is>
          <t>Palmolive Naturals</t>
        </is>
      </c>
      <c r="C1283" t="inlineStr">
        <is>
          <t>IN80</t>
        </is>
      </c>
      <c r="D1283" t="n">
        <v>0</v>
      </c>
      <c r="E1283" t="n">
        <v>0</v>
      </c>
      <c r="F1283" t="n">
        <v>20</v>
      </c>
      <c r="G1283" t="n">
        <v>0</v>
      </c>
      <c r="H1283" t="n">
        <v>0</v>
      </c>
      <c r="I1283" t="n">
        <v>0</v>
      </c>
      <c r="J1283" t="n">
        <v>76</v>
      </c>
      <c r="K1283" t="n">
        <v>96</v>
      </c>
      <c r="L1283" t="n">
        <v>0</v>
      </c>
      <c r="M1283" t="n">
        <v>0</v>
      </c>
      <c r="N1283" t="n">
        <v>96</v>
      </c>
      <c r="P1283" s="27" t="inlineStr"/>
      <c r="R1283" t="inlineStr">
        <is>
          <t>Morinda</t>
        </is>
      </c>
      <c r="S1283" t="inlineStr">
        <is>
          <t>North</t>
        </is>
      </c>
      <c r="T1283" s="9">
        <f>VLOOKUP(A1283,Sku_list!$A$1:$D$2323,3,0)</f>
        <v/>
      </c>
      <c r="U1283" s="9">
        <f>VLOOKUP(A1283,Sku_list!$A$1:$D$2323,4,0)*(F1283/1000000*12)</f>
        <v/>
      </c>
      <c r="V1283" s="9">
        <f>VLOOKUP(A1283,Sku_list!$A$1:$D$2323,4,0)*(H1283/1000000*12)</f>
        <v/>
      </c>
      <c r="W1283" s="9">
        <f>VLOOKUP(A1283,Sku_list!$A$1:$D$2323,4,0)*(J1283/1000000*12)</f>
        <v/>
      </c>
      <c r="X1283" s="9">
        <f>VLOOKUP(A1283,Sku_list!$A$1:$D$2323,4,0)*(L1283/1000000*12)</f>
        <v/>
      </c>
      <c r="Y1283" s="9">
        <f>VLOOKUP(A1283,Sku_list!$A$1:$E$2323,5,0)*((J1283+F1283)/1000000000)</f>
        <v/>
      </c>
      <c r="Z1283" t="n">
        <v>0</v>
      </c>
      <c r="AC1283" s="27">
        <f>(DAY(TODAY())+AB1283)/30</f>
        <v/>
      </c>
    </row>
    <row r="1284">
      <c r="A1284" t="inlineStr">
        <is>
          <t>TH01913A</t>
        </is>
      </c>
      <c r="B1284" t="inlineStr">
        <is>
          <t>Palmolive Naturals</t>
        </is>
      </c>
      <c r="C1284" t="inlineStr">
        <is>
          <t>IN81</t>
        </is>
      </c>
      <c r="D1284" t="n">
        <v>0</v>
      </c>
      <c r="E1284" t="n">
        <v>0</v>
      </c>
      <c r="F1284" t="n">
        <v>0</v>
      </c>
      <c r="G1284" t="n">
        <v>0</v>
      </c>
      <c r="H1284" t="n">
        <v>0</v>
      </c>
      <c r="I1284" t="n">
        <v>0</v>
      </c>
      <c r="J1284" t="n">
        <v>37</v>
      </c>
      <c r="K1284" t="n">
        <v>37</v>
      </c>
      <c r="L1284" t="n">
        <v>0</v>
      </c>
      <c r="M1284" t="n">
        <v>0</v>
      </c>
      <c r="N1284" t="n">
        <v>37</v>
      </c>
      <c r="P1284" s="27" t="inlineStr"/>
      <c r="R1284" t="inlineStr">
        <is>
          <t>Bhiwandi</t>
        </is>
      </c>
      <c r="S1284" t="inlineStr">
        <is>
          <t>West</t>
        </is>
      </c>
      <c r="T1284" s="9">
        <f>VLOOKUP(A1284,Sku_list!$A$1:$D$2323,3,0)</f>
        <v/>
      </c>
      <c r="U1284" s="9">
        <f>VLOOKUP(A1284,Sku_list!$A$1:$D$2323,4,0)*(F1284/1000000*12)</f>
        <v/>
      </c>
      <c r="V1284" s="9">
        <f>VLOOKUP(A1284,Sku_list!$A$1:$D$2323,4,0)*(H1284/1000000*12)</f>
        <v/>
      </c>
      <c r="W1284" s="9">
        <f>VLOOKUP(A1284,Sku_list!$A$1:$D$2323,4,0)*(J1284/1000000*12)</f>
        <v/>
      </c>
      <c r="X1284" s="9">
        <f>VLOOKUP(A1284,Sku_list!$A$1:$D$2323,4,0)*(L1284/1000000*12)</f>
        <v/>
      </c>
      <c r="Y1284" s="9">
        <f>VLOOKUP(A1284,Sku_list!$A$1:$E$2323,5,0)*((J1284+F1284)/1000000000)</f>
        <v/>
      </c>
      <c r="Z1284" t="n">
        <v>0</v>
      </c>
      <c r="AC1284" s="27">
        <f>(DAY(TODAY())+AB1284)/30</f>
        <v/>
      </c>
    </row>
    <row r="1285">
      <c r="A1285" t="inlineStr">
        <is>
          <t>TH01913A</t>
        </is>
      </c>
      <c r="B1285" t="inlineStr">
        <is>
          <t>Palmolive Naturals</t>
        </is>
      </c>
      <c r="C1285" t="inlineStr">
        <is>
          <t>IN82</t>
        </is>
      </c>
      <c r="D1285" t="n">
        <v>0</v>
      </c>
      <c r="E1285" t="n">
        <v>0</v>
      </c>
      <c r="F1285" t="n">
        <v>0</v>
      </c>
      <c r="G1285" t="n">
        <v>0</v>
      </c>
      <c r="H1285" t="n">
        <v>0</v>
      </c>
      <c r="I1285" t="n">
        <v>0</v>
      </c>
      <c r="J1285" t="n">
        <v>1204</v>
      </c>
      <c r="K1285" t="n">
        <v>1204</v>
      </c>
      <c r="L1285" t="n">
        <v>0</v>
      </c>
      <c r="M1285" t="n">
        <v>0</v>
      </c>
      <c r="N1285" t="n">
        <v>1204</v>
      </c>
      <c r="P1285" s="27" t="inlineStr"/>
      <c r="R1285" t="inlineStr">
        <is>
          <t>DC</t>
        </is>
      </c>
      <c r="S1285" t="inlineStr">
        <is>
          <t>West DC</t>
        </is>
      </c>
      <c r="T1285" s="9">
        <f>VLOOKUP(A1285,Sku_list!$A$1:$D$2323,3,0)</f>
        <v/>
      </c>
      <c r="U1285" s="9">
        <f>VLOOKUP(A1285,Sku_list!$A$1:$D$2323,4,0)*(F1285/1000000*12)</f>
        <v/>
      </c>
      <c r="V1285" s="9">
        <f>VLOOKUP(A1285,Sku_list!$A$1:$D$2323,4,0)*(H1285/1000000*12)</f>
        <v/>
      </c>
      <c r="W1285" s="9">
        <f>VLOOKUP(A1285,Sku_list!$A$1:$D$2323,4,0)*(J1285/1000000*12)</f>
        <v/>
      </c>
      <c r="X1285" s="9">
        <f>VLOOKUP(A1285,Sku_list!$A$1:$D$2323,4,0)*(L1285/1000000*12)</f>
        <v/>
      </c>
      <c r="Y1285" s="9">
        <f>VLOOKUP(A1285,Sku_list!$A$1:$E$2323,5,0)*((J1285+F1285)/1000000000)</f>
        <v/>
      </c>
      <c r="Z1285" t="n">
        <v>0</v>
      </c>
      <c r="AC1285" s="27">
        <f>(DAY(TODAY())+AB1285)/30</f>
        <v/>
      </c>
    </row>
    <row r="1286">
      <c r="A1286" t="inlineStr">
        <is>
          <t>TH01913A</t>
        </is>
      </c>
      <c r="B1286" t="inlineStr">
        <is>
          <t>Palmolive Naturals</t>
        </is>
      </c>
      <c r="C1286" t="inlineStr">
        <is>
          <t>IN83</t>
        </is>
      </c>
      <c r="D1286" t="n">
        <v>0</v>
      </c>
      <c r="E1286" t="n">
        <v>0</v>
      </c>
      <c r="F1286" t="n">
        <v>0</v>
      </c>
      <c r="G1286" t="n">
        <v>0</v>
      </c>
      <c r="H1286" t="n">
        <v>0</v>
      </c>
      <c r="I1286" t="n">
        <v>0</v>
      </c>
      <c r="J1286" t="n">
        <v>24</v>
      </c>
      <c r="K1286" t="n">
        <v>24</v>
      </c>
      <c r="L1286" t="n">
        <v>0</v>
      </c>
      <c r="M1286" t="n">
        <v>0</v>
      </c>
      <c r="N1286" t="n">
        <v>24</v>
      </c>
      <c r="P1286" s="27" t="inlineStr"/>
      <c r="R1286" t="inlineStr">
        <is>
          <t>Aurangabad</t>
        </is>
      </c>
      <c r="S1286" t="inlineStr">
        <is>
          <t>West</t>
        </is>
      </c>
      <c r="T1286" s="9">
        <f>VLOOKUP(A1286,Sku_list!$A$1:$D$2323,3,0)</f>
        <v/>
      </c>
      <c r="U1286" s="9">
        <f>VLOOKUP(A1286,Sku_list!$A$1:$D$2323,4,0)*(F1286/1000000*12)</f>
        <v/>
      </c>
      <c r="V1286" s="9">
        <f>VLOOKUP(A1286,Sku_list!$A$1:$D$2323,4,0)*(H1286/1000000*12)</f>
        <v/>
      </c>
      <c r="W1286" s="9">
        <f>VLOOKUP(A1286,Sku_list!$A$1:$D$2323,4,0)*(J1286/1000000*12)</f>
        <v/>
      </c>
      <c r="X1286" s="9">
        <f>VLOOKUP(A1286,Sku_list!$A$1:$D$2323,4,0)*(L1286/1000000*12)</f>
        <v/>
      </c>
      <c r="Y1286" s="9">
        <f>VLOOKUP(A1286,Sku_list!$A$1:$E$2323,5,0)*((J1286+F1286)/1000000000)</f>
        <v/>
      </c>
      <c r="Z1286" t="n">
        <v>0</v>
      </c>
      <c r="AC1286" s="27">
        <f>(DAY(TODAY())+AB1286)/30</f>
        <v/>
      </c>
    </row>
    <row r="1287">
      <c r="A1287" t="inlineStr">
        <is>
          <t>TH01913A</t>
        </is>
      </c>
      <c r="B1287" t="inlineStr">
        <is>
          <t>Palmolive Naturals</t>
        </is>
      </c>
      <c r="C1287" t="inlineStr">
        <is>
          <t>IN84</t>
        </is>
      </c>
      <c r="D1287" t="n">
        <v>0</v>
      </c>
      <c r="E1287" t="n">
        <v>0</v>
      </c>
      <c r="F1287" t="n">
        <v>0</v>
      </c>
      <c r="G1287" t="n">
        <v>0</v>
      </c>
      <c r="H1287" t="n">
        <v>0</v>
      </c>
      <c r="I1287" t="n">
        <v>0</v>
      </c>
      <c r="J1287" t="n">
        <v>30</v>
      </c>
      <c r="K1287" t="n">
        <v>30</v>
      </c>
      <c r="L1287" t="n">
        <v>0</v>
      </c>
      <c r="M1287" t="n">
        <v>0</v>
      </c>
      <c r="N1287" t="n">
        <v>30</v>
      </c>
      <c r="P1287" s="27" t="inlineStr"/>
      <c r="R1287" t="inlineStr">
        <is>
          <t>Raipur</t>
        </is>
      </c>
      <c r="S1287" t="inlineStr">
        <is>
          <t>East</t>
        </is>
      </c>
      <c r="T1287" s="9">
        <f>VLOOKUP(A1287,Sku_list!$A$1:$D$2323,3,0)</f>
        <v/>
      </c>
      <c r="U1287" s="9">
        <f>VLOOKUP(A1287,Sku_list!$A$1:$D$2323,4,0)*(F1287/1000000*12)</f>
        <v/>
      </c>
      <c r="V1287" s="9">
        <f>VLOOKUP(A1287,Sku_list!$A$1:$D$2323,4,0)*(H1287/1000000*12)</f>
        <v/>
      </c>
      <c r="W1287" s="9">
        <f>VLOOKUP(A1287,Sku_list!$A$1:$D$2323,4,0)*(J1287/1000000*12)</f>
        <v/>
      </c>
      <c r="X1287" s="9">
        <f>VLOOKUP(A1287,Sku_list!$A$1:$D$2323,4,0)*(L1287/1000000*12)</f>
        <v/>
      </c>
      <c r="Y1287" s="9">
        <f>VLOOKUP(A1287,Sku_list!$A$1:$E$2323,5,0)*((J1287+F1287)/1000000000)</f>
        <v/>
      </c>
      <c r="Z1287" t="n">
        <v>0</v>
      </c>
      <c r="AC1287" s="27">
        <f>(DAY(TODAY())+AB1287)/30</f>
        <v/>
      </c>
    </row>
    <row r="1288">
      <c r="A1288" t="inlineStr">
        <is>
          <t>TH01913A</t>
        </is>
      </c>
      <c r="B1288" t="inlineStr">
        <is>
          <t>Palmolive Naturals</t>
        </is>
      </c>
      <c r="C1288" t="inlineStr">
        <is>
          <t>IN85</t>
        </is>
      </c>
      <c r="D1288" t="n">
        <v>0</v>
      </c>
      <c r="E1288" t="n">
        <v>0</v>
      </c>
      <c r="F1288" t="n">
        <v>0</v>
      </c>
      <c r="G1288" t="n">
        <v>0</v>
      </c>
      <c r="H1288" t="n">
        <v>0</v>
      </c>
      <c r="I1288" t="n">
        <v>0</v>
      </c>
      <c r="J1288" t="n">
        <v>0</v>
      </c>
      <c r="K1288" t="n">
        <v>0</v>
      </c>
      <c r="L1288" t="n">
        <v>0</v>
      </c>
      <c r="M1288" t="n">
        <v>0</v>
      </c>
      <c r="N1288" t="n">
        <v>0</v>
      </c>
      <c r="P1288" s="27" t="inlineStr"/>
      <c r="R1288" t="inlineStr">
        <is>
          <t>Tripura</t>
        </is>
      </c>
      <c r="S1288" t="inlineStr">
        <is>
          <t>East</t>
        </is>
      </c>
      <c r="T1288" s="9">
        <f>VLOOKUP(A1288,Sku_list!$A$1:$D$2323,3,0)</f>
        <v/>
      </c>
      <c r="U1288" s="9">
        <f>VLOOKUP(A1288,Sku_list!$A$1:$D$2323,4,0)*(F1288/1000000*12)</f>
        <v/>
      </c>
      <c r="V1288" s="9">
        <f>VLOOKUP(A1288,Sku_list!$A$1:$D$2323,4,0)*(H1288/1000000*12)</f>
        <v/>
      </c>
      <c r="W1288" s="9">
        <f>VLOOKUP(A1288,Sku_list!$A$1:$D$2323,4,0)*(J1288/1000000*12)</f>
        <v/>
      </c>
      <c r="X1288" s="9">
        <f>VLOOKUP(A1288,Sku_list!$A$1:$D$2323,4,0)*(L1288/1000000*12)</f>
        <v/>
      </c>
      <c r="Y1288" s="9">
        <f>VLOOKUP(A1288,Sku_list!$A$1:$E$2323,5,0)*((J1288+F1288)/1000000000)</f>
        <v/>
      </c>
      <c r="Z1288" t="n">
        <v>0</v>
      </c>
      <c r="AC1288" s="27">
        <f>(DAY(TODAY())+AB1288)/30</f>
        <v/>
      </c>
    </row>
    <row r="1289">
      <c r="A1289" t="inlineStr">
        <is>
          <t>TH01913A</t>
        </is>
      </c>
      <c r="B1289" t="inlineStr">
        <is>
          <t>Palmolive Naturals</t>
        </is>
      </c>
      <c r="C1289" t="inlineStr">
        <is>
          <t>IN86</t>
        </is>
      </c>
      <c r="D1289" t="n">
        <v>0</v>
      </c>
      <c r="E1289" t="n">
        <v>0</v>
      </c>
      <c r="F1289" t="n">
        <v>0</v>
      </c>
      <c r="G1289" t="n">
        <v>0</v>
      </c>
      <c r="H1289" t="n">
        <v>0</v>
      </c>
      <c r="I1289" t="n">
        <v>0</v>
      </c>
      <c r="J1289" t="n">
        <v>0</v>
      </c>
      <c r="K1289" t="n">
        <v>0</v>
      </c>
      <c r="L1289" t="n">
        <v>0</v>
      </c>
      <c r="M1289" t="n">
        <v>0</v>
      </c>
      <c r="N1289" t="n">
        <v>0</v>
      </c>
      <c r="P1289" s="27" t="inlineStr"/>
      <c r="R1289" t="inlineStr">
        <is>
          <t>Ranchi</t>
        </is>
      </c>
      <c r="S1289" t="inlineStr">
        <is>
          <t>East</t>
        </is>
      </c>
      <c r="T1289" s="9">
        <f>VLOOKUP(A1289,Sku_list!$A$1:$D$2323,3,0)</f>
        <v/>
      </c>
      <c r="U1289" s="9">
        <f>VLOOKUP(A1289,Sku_list!$A$1:$D$2323,4,0)*(F1289/1000000*12)</f>
        <v/>
      </c>
      <c r="V1289" s="9">
        <f>VLOOKUP(A1289,Sku_list!$A$1:$D$2323,4,0)*(H1289/1000000*12)</f>
        <v/>
      </c>
      <c r="W1289" s="9">
        <f>VLOOKUP(A1289,Sku_list!$A$1:$D$2323,4,0)*(J1289/1000000*12)</f>
        <v/>
      </c>
      <c r="X1289" s="9">
        <f>VLOOKUP(A1289,Sku_list!$A$1:$D$2323,4,0)*(L1289/1000000*12)</f>
        <v/>
      </c>
      <c r="Y1289" s="9">
        <f>VLOOKUP(A1289,Sku_list!$A$1:$E$2323,5,0)*((J1289+F1289)/1000000000)</f>
        <v/>
      </c>
      <c r="Z1289" t="n">
        <v>0</v>
      </c>
      <c r="AC1289" s="27">
        <f>(DAY(TODAY())+AB1289)/30</f>
        <v/>
      </c>
    </row>
    <row r="1290">
      <c r="A1290" t="inlineStr">
        <is>
          <t>TH01913A</t>
        </is>
      </c>
      <c r="B1290" t="inlineStr">
        <is>
          <t>Palmolive Naturals</t>
        </is>
      </c>
      <c r="C1290" t="inlineStr">
        <is>
          <t>IN87</t>
        </is>
      </c>
      <c r="D1290" t="n">
        <v>0</v>
      </c>
      <c r="E1290" t="n">
        <v>0</v>
      </c>
      <c r="F1290" t="n">
        <v>0</v>
      </c>
      <c r="G1290" t="n">
        <v>0</v>
      </c>
      <c r="H1290" t="n">
        <v>0</v>
      </c>
      <c r="I1290" t="n">
        <v>0</v>
      </c>
      <c r="J1290" t="n">
        <v>17</v>
      </c>
      <c r="K1290" t="n">
        <v>17</v>
      </c>
      <c r="L1290" t="n">
        <v>0</v>
      </c>
      <c r="M1290" t="n">
        <v>0</v>
      </c>
      <c r="N1290" t="n">
        <v>17</v>
      </c>
      <c r="P1290" s="27" t="inlineStr"/>
      <c r="R1290" t="inlineStr">
        <is>
          <t>Vijaywada</t>
        </is>
      </c>
      <c r="S1290" t="inlineStr">
        <is>
          <t>South</t>
        </is>
      </c>
      <c r="T1290" s="9">
        <f>VLOOKUP(A1290,Sku_list!$A$1:$D$2323,3,0)</f>
        <v/>
      </c>
      <c r="U1290" s="9">
        <f>VLOOKUP(A1290,Sku_list!$A$1:$D$2323,4,0)*(F1290/1000000*12)</f>
        <v/>
      </c>
      <c r="V1290" s="9">
        <f>VLOOKUP(A1290,Sku_list!$A$1:$D$2323,4,0)*(H1290/1000000*12)</f>
        <v/>
      </c>
      <c r="W1290" s="9">
        <f>VLOOKUP(A1290,Sku_list!$A$1:$D$2323,4,0)*(J1290/1000000*12)</f>
        <v/>
      </c>
      <c r="X1290" s="9">
        <f>VLOOKUP(A1290,Sku_list!$A$1:$D$2323,4,0)*(L1290/1000000*12)</f>
        <v/>
      </c>
      <c r="Y1290" s="9">
        <f>VLOOKUP(A1290,Sku_list!$A$1:$E$2323,5,0)*((J1290+F1290)/1000000000)</f>
        <v/>
      </c>
      <c r="Z1290" t="n">
        <v>0</v>
      </c>
      <c r="AC1290" s="27">
        <f>(DAY(TODAY())+AB1290)/30</f>
        <v/>
      </c>
    </row>
    <row r="1291">
      <c r="A1291" t="inlineStr">
        <is>
          <t>TH01913A</t>
        </is>
      </c>
      <c r="B1291" t="inlineStr">
        <is>
          <t>Palmolive Naturals</t>
        </is>
      </c>
      <c r="C1291" t="inlineStr">
        <is>
          <t>IN88</t>
        </is>
      </c>
      <c r="D1291" t="n">
        <v>0</v>
      </c>
      <c r="E1291" t="n">
        <v>0</v>
      </c>
      <c r="F1291" t="n">
        <v>0</v>
      </c>
      <c r="G1291" t="n">
        <v>0</v>
      </c>
      <c r="H1291" t="n">
        <v>0</v>
      </c>
      <c r="I1291" t="n">
        <v>0</v>
      </c>
      <c r="J1291" t="n">
        <v>5</v>
      </c>
      <c r="K1291" t="n">
        <v>5</v>
      </c>
      <c r="L1291" t="n">
        <v>0</v>
      </c>
      <c r="M1291" t="n">
        <v>0</v>
      </c>
      <c r="N1291" t="n">
        <v>5</v>
      </c>
      <c r="P1291" s="27" t="inlineStr"/>
      <c r="R1291" t="inlineStr">
        <is>
          <t>Uttaranchal</t>
        </is>
      </c>
      <c r="S1291" t="inlineStr">
        <is>
          <t>North</t>
        </is>
      </c>
      <c r="T1291" s="9">
        <f>VLOOKUP(A1291,Sku_list!$A$1:$D$2323,3,0)</f>
        <v/>
      </c>
      <c r="U1291" s="9">
        <f>VLOOKUP(A1291,Sku_list!$A$1:$D$2323,4,0)*(F1291/1000000*12)</f>
        <v/>
      </c>
      <c r="V1291" s="9">
        <f>VLOOKUP(A1291,Sku_list!$A$1:$D$2323,4,0)*(H1291/1000000*12)</f>
        <v/>
      </c>
      <c r="W1291" s="9">
        <f>VLOOKUP(A1291,Sku_list!$A$1:$D$2323,4,0)*(J1291/1000000*12)</f>
        <v/>
      </c>
      <c r="X1291" s="9">
        <f>VLOOKUP(A1291,Sku_list!$A$1:$D$2323,4,0)*(L1291/1000000*12)</f>
        <v/>
      </c>
      <c r="Y1291" s="9">
        <f>VLOOKUP(A1291,Sku_list!$A$1:$E$2323,5,0)*((J1291+F1291)/1000000000)</f>
        <v/>
      </c>
      <c r="Z1291" t="n">
        <v>0</v>
      </c>
      <c r="AC1291" s="27">
        <f>(DAY(TODAY())+AB1291)/30</f>
        <v/>
      </c>
    </row>
    <row r="1292">
      <c r="A1292" t="inlineStr">
        <is>
          <t>TH01913A</t>
        </is>
      </c>
      <c r="B1292" t="inlineStr">
        <is>
          <t>Palmolive Naturals</t>
        </is>
      </c>
      <c r="C1292" t="inlineStr">
        <is>
          <t>IN89</t>
        </is>
      </c>
      <c r="D1292" t="n">
        <v>0</v>
      </c>
      <c r="E1292" t="n">
        <v>0</v>
      </c>
      <c r="F1292" t="n">
        <v>0</v>
      </c>
      <c r="G1292" t="n">
        <v>0</v>
      </c>
      <c r="H1292" t="n">
        <v>0</v>
      </c>
      <c r="I1292" t="n">
        <v>0</v>
      </c>
      <c r="J1292" t="n">
        <v>0</v>
      </c>
      <c r="K1292" t="n">
        <v>0</v>
      </c>
      <c r="L1292" t="n">
        <v>0</v>
      </c>
      <c r="M1292" t="n">
        <v>0</v>
      </c>
      <c r="N1292" t="n">
        <v>0</v>
      </c>
      <c r="P1292" s="27" t="inlineStr"/>
      <c r="R1292" t="inlineStr">
        <is>
          <t>Hubli</t>
        </is>
      </c>
      <c r="S1292" t="inlineStr">
        <is>
          <t>South</t>
        </is>
      </c>
      <c r="T1292" s="9">
        <f>VLOOKUP(A1292,Sku_list!$A$1:$D$2323,3,0)</f>
        <v/>
      </c>
      <c r="U1292" s="9">
        <f>VLOOKUP(A1292,Sku_list!$A$1:$D$2323,4,0)*(F1292/1000000*12)</f>
        <v/>
      </c>
      <c r="V1292" s="9">
        <f>VLOOKUP(A1292,Sku_list!$A$1:$D$2323,4,0)*(H1292/1000000*12)</f>
        <v/>
      </c>
      <c r="W1292" s="9">
        <f>VLOOKUP(A1292,Sku_list!$A$1:$D$2323,4,0)*(J1292/1000000*12)</f>
        <v/>
      </c>
      <c r="X1292" s="9">
        <f>VLOOKUP(A1292,Sku_list!$A$1:$D$2323,4,0)*(L1292/1000000*12)</f>
        <v/>
      </c>
      <c r="Y1292" s="9">
        <f>VLOOKUP(A1292,Sku_list!$A$1:$E$2323,5,0)*((J1292+F1292)/1000000000)</f>
        <v/>
      </c>
      <c r="Z1292" t="n">
        <v>0</v>
      </c>
      <c r="AC1292" s="27">
        <f>(DAY(TODAY())+AB1292)/30</f>
        <v/>
      </c>
    </row>
    <row r="1293">
      <c r="A1293" t="inlineStr">
        <is>
          <t>TH01913A</t>
        </is>
      </c>
      <c r="B1293" t="inlineStr">
        <is>
          <t>Palmolive Naturals</t>
        </is>
      </c>
      <c r="C1293" t="inlineStr">
        <is>
          <t>IN90</t>
        </is>
      </c>
      <c r="D1293" t="n">
        <v>0</v>
      </c>
      <c r="E1293" t="n">
        <v>0</v>
      </c>
      <c r="F1293" t="n">
        <v>0</v>
      </c>
      <c r="G1293" t="n">
        <v>0</v>
      </c>
      <c r="H1293" t="n">
        <v>0</v>
      </c>
      <c r="I1293" t="n">
        <v>0</v>
      </c>
      <c r="J1293" t="n">
        <v>50</v>
      </c>
      <c r="K1293" t="n">
        <v>50</v>
      </c>
      <c r="L1293" t="n">
        <v>0</v>
      </c>
      <c r="M1293" t="n">
        <v>0</v>
      </c>
      <c r="N1293" t="n">
        <v>50</v>
      </c>
      <c r="P1293" s="27" t="inlineStr"/>
      <c r="R1293" t="inlineStr">
        <is>
          <t>Export</t>
        </is>
      </c>
      <c r="S1293" t="inlineStr">
        <is>
          <t>Exp-DC</t>
        </is>
      </c>
      <c r="T1293" s="9">
        <f>VLOOKUP(A1293,Sku_list!$A$1:$D$2323,3,0)</f>
        <v/>
      </c>
      <c r="U1293" s="9">
        <f>VLOOKUP(A1293,Sku_list!$A$1:$D$2323,4,0)*(F1293/1000000*12)</f>
        <v/>
      </c>
      <c r="V1293" s="9">
        <f>VLOOKUP(A1293,Sku_list!$A$1:$D$2323,4,0)*(H1293/1000000*12)</f>
        <v/>
      </c>
      <c r="W1293" s="9">
        <f>VLOOKUP(A1293,Sku_list!$A$1:$D$2323,4,0)*(J1293/1000000*12)</f>
        <v/>
      </c>
      <c r="X1293" s="9">
        <f>VLOOKUP(A1293,Sku_list!$A$1:$D$2323,4,0)*(L1293/1000000*12)</f>
        <v/>
      </c>
      <c r="Y1293" s="9">
        <f>VLOOKUP(A1293,Sku_list!$A$1:$E$2323,5,0)*((J1293+F1293)/1000000000)</f>
        <v/>
      </c>
      <c r="Z1293" t="n">
        <v>0</v>
      </c>
      <c r="AC1293" s="27">
        <f>(DAY(TODAY())+AB1293)/30</f>
        <v/>
      </c>
    </row>
    <row r="1294">
      <c r="A1294" t="inlineStr">
        <is>
          <t>TH01913A</t>
        </is>
      </c>
      <c r="B1294" t="inlineStr">
        <is>
          <t>Palmolive Naturals</t>
        </is>
      </c>
      <c r="C1294" t="inlineStr">
        <is>
          <t>IN91</t>
        </is>
      </c>
      <c r="D1294" t="n">
        <v>0</v>
      </c>
      <c r="E1294" t="n">
        <v>0</v>
      </c>
      <c r="F1294" t="n">
        <v>0</v>
      </c>
      <c r="G1294" t="n">
        <v>0</v>
      </c>
      <c r="H1294" t="n">
        <v>0</v>
      </c>
      <c r="I1294" t="n">
        <v>0</v>
      </c>
      <c r="J1294" t="n">
        <v>3</v>
      </c>
      <c r="K1294" t="n">
        <v>3</v>
      </c>
      <c r="L1294" t="n">
        <v>0</v>
      </c>
      <c r="M1294" t="n">
        <v>0</v>
      </c>
      <c r="N1294" t="n">
        <v>3</v>
      </c>
      <c r="P1294" s="27" t="inlineStr"/>
      <c r="R1294" t="inlineStr">
        <is>
          <t>Siliguri</t>
        </is>
      </c>
      <c r="S1294" t="inlineStr">
        <is>
          <t>East</t>
        </is>
      </c>
      <c r="T1294" s="9">
        <f>VLOOKUP(A1294,Sku_list!$A$1:$D$2323,3,0)</f>
        <v/>
      </c>
      <c r="U1294" s="9">
        <f>VLOOKUP(A1294,Sku_list!$A$1:$D$2323,4,0)*(F1294/1000000*12)</f>
        <v/>
      </c>
      <c r="V1294" s="9">
        <f>VLOOKUP(A1294,Sku_list!$A$1:$D$2323,4,0)*(H1294/1000000*12)</f>
        <v/>
      </c>
      <c r="W1294" s="9">
        <f>VLOOKUP(A1294,Sku_list!$A$1:$D$2323,4,0)*(J1294/1000000*12)</f>
        <v/>
      </c>
      <c r="X1294" s="9">
        <f>VLOOKUP(A1294,Sku_list!$A$1:$D$2323,4,0)*(L1294/1000000*12)</f>
        <v/>
      </c>
      <c r="Y1294" s="9">
        <f>VLOOKUP(A1294,Sku_list!$A$1:$E$2323,5,0)*((J1294+F1294)/1000000000)</f>
        <v/>
      </c>
      <c r="Z1294" t="n">
        <v>0</v>
      </c>
      <c r="AC1294" s="27">
        <f>(DAY(TODAY())+AB1294)/30</f>
        <v/>
      </c>
    </row>
    <row r="1295">
      <c r="A1295" t="inlineStr">
        <is>
          <t>TH01913A</t>
        </is>
      </c>
      <c r="B1295" t="inlineStr">
        <is>
          <t>Palmolive Naturals</t>
        </is>
      </c>
      <c r="C1295" t="inlineStr">
        <is>
          <t>IN95</t>
        </is>
      </c>
      <c r="D1295" t="n">
        <v>0</v>
      </c>
      <c r="E1295" t="n">
        <v>0</v>
      </c>
      <c r="F1295" t="n">
        <v>0</v>
      </c>
      <c r="G1295" t="n">
        <v>0</v>
      </c>
      <c r="H1295" t="n">
        <v>0</v>
      </c>
      <c r="I1295" t="n">
        <v>0</v>
      </c>
      <c r="J1295" t="n">
        <v>90</v>
      </c>
      <c r="K1295" t="n">
        <v>90</v>
      </c>
      <c r="L1295" t="n">
        <v>0</v>
      </c>
      <c r="M1295" t="n">
        <v>0</v>
      </c>
      <c r="N1295" t="n">
        <v>90</v>
      </c>
      <c r="P1295" s="27" t="inlineStr"/>
      <c r="R1295" t="inlineStr">
        <is>
          <t>Hasangarh</t>
        </is>
      </c>
      <c r="S1295" t="inlineStr">
        <is>
          <t>North DC</t>
        </is>
      </c>
      <c r="T1295" s="9">
        <f>VLOOKUP(A1295,Sku_list!$A$1:$D$2323,3,0)</f>
        <v/>
      </c>
      <c r="U1295" s="9">
        <f>VLOOKUP(A1295,Sku_list!$A$1:$D$2323,4,0)*(F1295/1000000*12)</f>
        <v/>
      </c>
      <c r="V1295" s="9">
        <f>VLOOKUP(A1295,Sku_list!$A$1:$D$2323,4,0)*(H1295/1000000*12)</f>
        <v/>
      </c>
      <c r="W1295" s="9">
        <f>VLOOKUP(A1295,Sku_list!$A$1:$D$2323,4,0)*(J1295/1000000*12)</f>
        <v/>
      </c>
      <c r="X1295" s="9">
        <f>VLOOKUP(A1295,Sku_list!$A$1:$D$2323,4,0)*(L1295/1000000*12)</f>
        <v/>
      </c>
      <c r="Y1295" s="9">
        <f>VLOOKUP(A1295,Sku_list!$A$1:$E$2323,5,0)*((J1295+F1295)/1000000000)</f>
        <v/>
      </c>
      <c r="Z1295" t="n">
        <v>0</v>
      </c>
      <c r="AC1295" s="27">
        <f>(DAY(TODAY())+AB1295)/30</f>
        <v/>
      </c>
    </row>
    <row r="1296">
      <c r="A1296" t="inlineStr">
        <is>
          <t>TH01913A</t>
        </is>
      </c>
      <c r="B1296" t="inlineStr">
        <is>
          <t>Palmolive Naturals</t>
        </is>
      </c>
      <c r="C1296" t="inlineStr">
        <is>
          <t>IN97</t>
        </is>
      </c>
      <c r="D1296" t="n">
        <v>0</v>
      </c>
      <c r="E1296" t="n">
        <v>0</v>
      </c>
      <c r="F1296" t="n">
        <v>150</v>
      </c>
      <c r="G1296" t="n">
        <v>0</v>
      </c>
      <c r="H1296" t="n">
        <v>0</v>
      </c>
      <c r="I1296" t="n">
        <v>152</v>
      </c>
      <c r="J1296" t="n">
        <v>152</v>
      </c>
      <c r="K1296" t="n">
        <v>302</v>
      </c>
      <c r="L1296" t="n">
        <v>0</v>
      </c>
      <c r="M1296" t="n">
        <v>0</v>
      </c>
      <c r="N1296" t="n">
        <v>302</v>
      </c>
      <c r="P1296" s="27" t="inlineStr"/>
      <c r="R1296" t="inlineStr">
        <is>
          <t>Hubli DC</t>
        </is>
      </c>
      <c r="S1296" t="inlineStr">
        <is>
          <t>South DC</t>
        </is>
      </c>
      <c r="T1296" s="9">
        <f>VLOOKUP(A1296,Sku_list!$A$1:$D$2323,3,0)</f>
        <v/>
      </c>
      <c r="U1296" s="9">
        <f>VLOOKUP(A1296,Sku_list!$A$1:$D$2323,4,0)*(F1296/1000000*12)</f>
        <v/>
      </c>
      <c r="V1296" s="9">
        <f>VLOOKUP(A1296,Sku_list!$A$1:$D$2323,4,0)*(H1296/1000000*12)</f>
        <v/>
      </c>
      <c r="W1296" s="9">
        <f>VLOOKUP(A1296,Sku_list!$A$1:$D$2323,4,0)*(J1296/1000000*12)</f>
        <v/>
      </c>
      <c r="X1296" s="9">
        <f>VLOOKUP(A1296,Sku_list!$A$1:$D$2323,4,0)*(L1296/1000000*12)</f>
        <v/>
      </c>
      <c r="Y1296" s="9">
        <f>VLOOKUP(A1296,Sku_list!$A$1:$E$2323,5,0)*((J1296+F1296)/1000000000)</f>
        <v/>
      </c>
      <c r="Z1296" t="n">
        <v>0</v>
      </c>
      <c r="AC1296" s="27">
        <f>(DAY(TODAY())+AB1296)/30</f>
        <v/>
      </c>
    </row>
    <row r="1297">
      <c r="A1297" t="inlineStr">
        <is>
          <t>TH01913A</t>
        </is>
      </c>
      <c r="B1297" t="inlineStr">
        <is>
          <t>Palmolive Naturals</t>
        </is>
      </c>
      <c r="C1297" t="inlineStr">
        <is>
          <t>IN98</t>
        </is>
      </c>
      <c r="D1297" t="n">
        <v>0</v>
      </c>
      <c r="E1297" t="n">
        <v>0</v>
      </c>
      <c r="F1297" t="n">
        <v>0</v>
      </c>
      <c r="G1297" t="n">
        <v>0</v>
      </c>
      <c r="H1297" t="n">
        <v>0</v>
      </c>
      <c r="I1297" t="n">
        <v>0</v>
      </c>
      <c r="J1297" t="n">
        <v>0</v>
      </c>
      <c r="K1297" t="n">
        <v>0</v>
      </c>
      <c r="L1297" t="n">
        <v>0</v>
      </c>
      <c r="M1297" t="n">
        <v>0</v>
      </c>
      <c r="N1297" t="n">
        <v>0</v>
      </c>
      <c r="P1297" s="27" t="n">
        <v>0.7597826086956522</v>
      </c>
      <c r="R1297" t="inlineStr">
        <is>
          <t>Calcutta DC</t>
        </is>
      </c>
      <c r="S1297" t="inlineStr">
        <is>
          <t>East DC</t>
        </is>
      </c>
      <c r="T1297" s="9">
        <f>VLOOKUP(A1297,Sku_list!$A$1:$D$2323,3,0)</f>
        <v/>
      </c>
      <c r="U1297" s="9">
        <f>VLOOKUP(A1297,Sku_list!$A$1:$D$2323,4,0)*(F1297/1000000*12)</f>
        <v/>
      </c>
      <c r="V1297" s="9">
        <f>VLOOKUP(A1297,Sku_list!$A$1:$D$2323,4,0)*(H1297/1000000*12)</f>
        <v/>
      </c>
      <c r="W1297" s="9">
        <f>VLOOKUP(A1297,Sku_list!$A$1:$D$2323,4,0)*(J1297/1000000*12)</f>
        <v/>
      </c>
      <c r="X1297" s="9">
        <f>VLOOKUP(A1297,Sku_list!$A$1:$D$2323,4,0)*(L1297/1000000*12)</f>
        <v/>
      </c>
      <c r="Y1297" s="9">
        <f>VLOOKUP(A1297,Sku_list!$A$1:$E$2323,5,0)*((J1297+F1297)/1000000000)</f>
        <v/>
      </c>
      <c r="Z1297" t="n">
        <v>0</v>
      </c>
      <c r="AC1297" s="27">
        <f>(DAY(TODAY())+AB1297)/30</f>
        <v/>
      </c>
    </row>
    <row r="1298">
      <c r="A1298" t="inlineStr">
        <is>
          <t>TH01913A</t>
        </is>
      </c>
      <c r="B1298" t="inlineStr">
        <is>
          <t>Palmolive Naturals</t>
        </is>
      </c>
      <c r="C1298" t="inlineStr">
        <is>
          <t>IN99</t>
        </is>
      </c>
      <c r="D1298" t="n">
        <v>0</v>
      </c>
      <c r="E1298" t="n">
        <v>0</v>
      </c>
      <c r="F1298" t="n">
        <v>0</v>
      </c>
      <c r="G1298" t="n">
        <v>0</v>
      </c>
      <c r="H1298" t="n">
        <v>0</v>
      </c>
      <c r="I1298" t="n">
        <v>0</v>
      </c>
      <c r="J1298" t="n">
        <v>0</v>
      </c>
      <c r="K1298" t="n">
        <v>0</v>
      </c>
      <c r="L1298" t="n">
        <v>0</v>
      </c>
      <c r="M1298" t="n">
        <v>0</v>
      </c>
      <c r="N1298" t="n">
        <v>0</v>
      </c>
      <c r="P1298" s="27" t="n">
        <v>0.8177777777777778</v>
      </c>
      <c r="R1298" t="inlineStr">
        <is>
          <t>Goa DC</t>
        </is>
      </c>
      <c r="S1298" t="inlineStr">
        <is>
          <t>Plant</t>
        </is>
      </c>
      <c r="T1298" s="9">
        <f>VLOOKUP(A1298,Sku_list!$A$1:$D$2323,3,0)</f>
        <v/>
      </c>
      <c r="U1298" s="9">
        <f>VLOOKUP(A1298,Sku_list!$A$1:$D$2323,4,0)*(F1298/1000000*12)</f>
        <v/>
      </c>
      <c r="V1298" s="9">
        <f>VLOOKUP(A1298,Sku_list!$A$1:$D$2323,4,0)*(H1298/1000000*12)</f>
        <v/>
      </c>
      <c r="W1298" s="9">
        <f>VLOOKUP(A1298,Sku_list!$A$1:$D$2323,4,0)*(J1298/1000000*12)</f>
        <v/>
      </c>
      <c r="X1298" s="9">
        <f>VLOOKUP(A1298,Sku_list!$A$1:$D$2323,4,0)*(L1298/1000000*12)</f>
        <v/>
      </c>
      <c r="Y1298" s="9">
        <f>VLOOKUP(A1298,Sku_list!$A$1:$E$2323,5,0)*((J1298+F1298)/1000000000)</f>
        <v/>
      </c>
      <c r="Z1298" t="n">
        <v>0</v>
      </c>
      <c r="AC1298" s="27">
        <f>(DAY(TODAY())+AB1298)/30</f>
        <v/>
      </c>
    </row>
    <row r="1299">
      <c r="A1299" t="inlineStr">
        <is>
          <t>TH01927A</t>
        </is>
      </c>
      <c r="B1299" t="inlineStr">
        <is>
          <t>Pamolive LHW</t>
        </is>
      </c>
      <c r="C1299" t="inlineStr">
        <is>
          <t>IN59</t>
        </is>
      </c>
      <c r="D1299" t="n">
        <v>0</v>
      </c>
      <c r="E1299" t="n">
        <v>0</v>
      </c>
      <c r="F1299" t="n">
        <v>36</v>
      </c>
      <c r="G1299" t="n">
        <v>0</v>
      </c>
      <c r="H1299" t="n">
        <v>0</v>
      </c>
      <c r="I1299" t="n">
        <v>0</v>
      </c>
      <c r="J1299" t="n">
        <v>5</v>
      </c>
      <c r="K1299" t="n">
        <v>41</v>
      </c>
      <c r="L1299" t="n">
        <v>0</v>
      </c>
      <c r="M1299" t="n">
        <v>0</v>
      </c>
      <c r="N1299" t="n">
        <v>41</v>
      </c>
      <c r="P1299" s="27" t="inlineStr">
        <is>
          <t>100%</t>
        </is>
      </c>
      <c r="R1299" t="inlineStr">
        <is>
          <t>Coimbatore</t>
        </is>
      </c>
      <c r="S1299" t="inlineStr">
        <is>
          <t>South</t>
        </is>
      </c>
      <c r="T1299" s="9">
        <f>VLOOKUP(A1299,Sku_list!$A$1:$D$2323,3,0)</f>
        <v/>
      </c>
      <c r="U1299" s="9">
        <f>VLOOKUP(A1299,Sku_list!$A$1:$D$2323,4,0)*(F1299/1000000*12)</f>
        <v/>
      </c>
      <c r="V1299" s="9">
        <f>VLOOKUP(A1299,Sku_list!$A$1:$D$2323,4,0)*(H1299/1000000*12)</f>
        <v/>
      </c>
      <c r="W1299" s="9">
        <f>VLOOKUP(A1299,Sku_list!$A$1:$D$2323,4,0)*(J1299/1000000*12)</f>
        <v/>
      </c>
      <c r="X1299" s="9">
        <f>VLOOKUP(A1299,Sku_list!$A$1:$D$2323,4,0)*(L1299/1000000*12)</f>
        <v/>
      </c>
      <c r="Y1299" s="9">
        <f>VLOOKUP(A1299,Sku_list!$A$1:$E$2323,5,0)*((J1299+F1299)/1000000000)</f>
        <v/>
      </c>
      <c r="Z1299" t="n">
        <v>104</v>
      </c>
      <c r="AC1299" s="27">
        <f>(DAY(TODAY())+AB1299)/30</f>
        <v/>
      </c>
    </row>
    <row r="1300">
      <c r="A1300" t="inlineStr">
        <is>
          <t>TH01927A</t>
        </is>
      </c>
      <c r="B1300" t="inlineStr">
        <is>
          <t>Pamolive LHW</t>
        </is>
      </c>
      <c r="C1300" t="inlineStr">
        <is>
          <t>IN60</t>
        </is>
      </c>
      <c r="D1300" t="n">
        <v>0</v>
      </c>
      <c r="E1300" t="n">
        <v>0</v>
      </c>
      <c r="F1300" t="n">
        <v>0</v>
      </c>
      <c r="G1300" t="n">
        <v>0</v>
      </c>
      <c r="H1300" t="n">
        <v>0</v>
      </c>
      <c r="I1300" t="n">
        <v>0</v>
      </c>
      <c r="J1300" t="n">
        <v>20</v>
      </c>
      <c r="K1300" t="n">
        <v>20</v>
      </c>
      <c r="L1300" t="n">
        <v>0</v>
      </c>
      <c r="M1300" t="n">
        <v>0</v>
      </c>
      <c r="N1300" t="n">
        <v>20</v>
      </c>
      <c r="P1300" s="27" t="inlineStr"/>
      <c r="R1300" t="inlineStr">
        <is>
          <t>Mumbai</t>
        </is>
      </c>
      <c r="S1300" t="inlineStr">
        <is>
          <t>West</t>
        </is>
      </c>
      <c r="T1300" s="9">
        <f>VLOOKUP(A1300,Sku_list!$A$1:$D$2323,3,0)</f>
        <v/>
      </c>
      <c r="U1300" s="9">
        <f>VLOOKUP(A1300,Sku_list!$A$1:$D$2323,4,0)*(F1300/1000000*12)</f>
        <v/>
      </c>
      <c r="V1300" s="9">
        <f>VLOOKUP(A1300,Sku_list!$A$1:$D$2323,4,0)*(H1300/1000000*12)</f>
        <v/>
      </c>
      <c r="W1300" s="9">
        <f>VLOOKUP(A1300,Sku_list!$A$1:$D$2323,4,0)*(J1300/1000000*12)</f>
        <v/>
      </c>
      <c r="X1300" s="9">
        <f>VLOOKUP(A1300,Sku_list!$A$1:$D$2323,4,0)*(L1300/1000000*12)</f>
        <v/>
      </c>
      <c r="Y1300" s="9">
        <f>VLOOKUP(A1300,Sku_list!$A$1:$E$2323,5,0)*((J1300+F1300)/1000000000)</f>
        <v/>
      </c>
      <c r="Z1300" t="n">
        <v>0</v>
      </c>
      <c r="AC1300" s="27">
        <f>(DAY(TODAY())+AB1300)/30</f>
        <v/>
      </c>
    </row>
    <row r="1301">
      <c r="A1301" t="inlineStr">
        <is>
          <t>TH01927A</t>
        </is>
      </c>
      <c r="B1301" t="inlineStr">
        <is>
          <t>Pamolive LHW</t>
        </is>
      </c>
      <c r="C1301" t="inlineStr">
        <is>
          <t>IN61</t>
        </is>
      </c>
      <c r="D1301" t="n">
        <v>0</v>
      </c>
      <c r="E1301" t="n">
        <v>0</v>
      </c>
      <c r="F1301" t="n">
        <v>0</v>
      </c>
      <c r="G1301" t="n">
        <v>0</v>
      </c>
      <c r="H1301" t="n">
        <v>0</v>
      </c>
      <c r="I1301" t="n">
        <v>0</v>
      </c>
      <c r="J1301" t="n">
        <v>50</v>
      </c>
      <c r="K1301" t="n">
        <v>50</v>
      </c>
      <c r="L1301" t="n">
        <v>0</v>
      </c>
      <c r="M1301" t="n">
        <v>0</v>
      </c>
      <c r="N1301" t="n">
        <v>50</v>
      </c>
      <c r="P1301" s="27" t="inlineStr"/>
      <c r="R1301" t="inlineStr">
        <is>
          <t>Delhi</t>
        </is>
      </c>
      <c r="S1301" t="inlineStr">
        <is>
          <t>North</t>
        </is>
      </c>
      <c r="T1301" s="9">
        <f>VLOOKUP(A1301,Sku_list!$A$1:$D$2323,3,0)</f>
        <v/>
      </c>
      <c r="U1301" s="9">
        <f>VLOOKUP(A1301,Sku_list!$A$1:$D$2323,4,0)*(F1301/1000000*12)</f>
        <v/>
      </c>
      <c r="V1301" s="9">
        <f>VLOOKUP(A1301,Sku_list!$A$1:$D$2323,4,0)*(H1301/1000000*12)</f>
        <v/>
      </c>
      <c r="W1301" s="9">
        <f>VLOOKUP(A1301,Sku_list!$A$1:$D$2323,4,0)*(J1301/1000000*12)</f>
        <v/>
      </c>
      <c r="X1301" s="9">
        <f>VLOOKUP(A1301,Sku_list!$A$1:$D$2323,4,0)*(L1301/1000000*12)</f>
        <v/>
      </c>
      <c r="Y1301" s="9">
        <f>VLOOKUP(A1301,Sku_list!$A$1:$E$2323,5,0)*((J1301+F1301)/1000000000)</f>
        <v/>
      </c>
      <c r="Z1301" t="n">
        <v>0</v>
      </c>
      <c r="AC1301" s="27">
        <f>(DAY(TODAY())+AB1301)/30</f>
        <v/>
      </c>
    </row>
    <row r="1302">
      <c r="A1302" t="inlineStr">
        <is>
          <t>TH01927A</t>
        </is>
      </c>
      <c r="B1302" t="inlineStr">
        <is>
          <t>Pamolive LHW</t>
        </is>
      </c>
      <c r="C1302" t="inlineStr">
        <is>
          <t>IN62</t>
        </is>
      </c>
      <c r="D1302" t="n">
        <v>0</v>
      </c>
      <c r="E1302" t="n">
        <v>0</v>
      </c>
      <c r="F1302" t="n">
        <v>0</v>
      </c>
      <c r="G1302" t="n">
        <v>0</v>
      </c>
      <c r="H1302" t="n">
        <v>0</v>
      </c>
      <c r="I1302" t="n">
        <v>0</v>
      </c>
      <c r="J1302" t="n">
        <v>7</v>
      </c>
      <c r="K1302" t="n">
        <v>7</v>
      </c>
      <c r="L1302" t="n">
        <v>0</v>
      </c>
      <c r="M1302" t="n">
        <v>0</v>
      </c>
      <c r="N1302" t="n">
        <v>7</v>
      </c>
      <c r="P1302" s="27" t="inlineStr">
        <is>
          <t>114%</t>
        </is>
      </c>
      <c r="R1302" t="inlineStr">
        <is>
          <t>Calcutta</t>
        </is>
      </c>
      <c r="S1302" t="inlineStr">
        <is>
          <t>East</t>
        </is>
      </c>
      <c r="T1302" s="9">
        <f>VLOOKUP(A1302,Sku_list!$A$1:$D$2323,3,0)</f>
        <v/>
      </c>
      <c r="U1302" s="9">
        <f>VLOOKUP(A1302,Sku_list!$A$1:$D$2323,4,0)*(F1302/1000000*12)</f>
        <v/>
      </c>
      <c r="V1302" s="9">
        <f>VLOOKUP(A1302,Sku_list!$A$1:$D$2323,4,0)*(H1302/1000000*12)</f>
        <v/>
      </c>
      <c r="W1302" s="9">
        <f>VLOOKUP(A1302,Sku_list!$A$1:$D$2323,4,0)*(J1302/1000000*12)</f>
        <v/>
      </c>
      <c r="X1302" s="9">
        <f>VLOOKUP(A1302,Sku_list!$A$1:$D$2323,4,0)*(L1302/1000000*12)</f>
        <v/>
      </c>
      <c r="Y1302" s="9">
        <f>VLOOKUP(A1302,Sku_list!$A$1:$E$2323,5,0)*((J1302+F1302)/1000000000)</f>
        <v/>
      </c>
      <c r="Z1302" t="n">
        <v>88</v>
      </c>
      <c r="AC1302" s="27">
        <f>(DAY(TODAY())+AB1302)/30</f>
        <v/>
      </c>
    </row>
    <row r="1303">
      <c r="A1303" t="inlineStr">
        <is>
          <t>TH01927A</t>
        </is>
      </c>
      <c r="B1303" t="inlineStr">
        <is>
          <t>Pamolive LHW</t>
        </is>
      </c>
      <c r="C1303" t="inlineStr">
        <is>
          <t>IN63</t>
        </is>
      </c>
      <c r="D1303" t="n">
        <v>0</v>
      </c>
      <c r="E1303" t="n">
        <v>0</v>
      </c>
      <c r="F1303" t="n">
        <v>0</v>
      </c>
      <c r="G1303" t="n">
        <v>0</v>
      </c>
      <c r="H1303" t="n">
        <v>0</v>
      </c>
      <c r="I1303" t="n">
        <v>0</v>
      </c>
      <c r="J1303" t="n">
        <v>3</v>
      </c>
      <c r="K1303" t="n">
        <v>3</v>
      </c>
      <c r="L1303" t="n">
        <v>0</v>
      </c>
      <c r="M1303" t="n">
        <v>0</v>
      </c>
      <c r="N1303" t="n">
        <v>3</v>
      </c>
      <c r="P1303" s="27" t="inlineStr"/>
      <c r="R1303" t="inlineStr">
        <is>
          <t>Trichy</t>
        </is>
      </c>
      <c r="S1303" t="inlineStr">
        <is>
          <t>South</t>
        </is>
      </c>
      <c r="T1303" s="9">
        <f>VLOOKUP(A1303,Sku_list!$A$1:$D$2323,3,0)</f>
        <v/>
      </c>
      <c r="U1303" s="9">
        <f>VLOOKUP(A1303,Sku_list!$A$1:$D$2323,4,0)*(F1303/1000000*12)</f>
        <v/>
      </c>
      <c r="V1303" s="9">
        <f>VLOOKUP(A1303,Sku_list!$A$1:$D$2323,4,0)*(H1303/1000000*12)</f>
        <v/>
      </c>
      <c r="W1303" s="9">
        <f>VLOOKUP(A1303,Sku_list!$A$1:$D$2323,4,0)*(J1303/1000000*12)</f>
        <v/>
      </c>
      <c r="X1303" s="9">
        <f>VLOOKUP(A1303,Sku_list!$A$1:$D$2323,4,0)*(L1303/1000000*12)</f>
        <v/>
      </c>
      <c r="Y1303" s="9">
        <f>VLOOKUP(A1303,Sku_list!$A$1:$E$2323,5,0)*((J1303+F1303)/1000000000)</f>
        <v/>
      </c>
      <c r="Z1303" t="n">
        <v>0</v>
      </c>
      <c r="AC1303" s="27">
        <f>(DAY(TODAY())+AB1303)/30</f>
        <v/>
      </c>
    </row>
    <row r="1304">
      <c r="A1304" t="inlineStr">
        <is>
          <t>TH01927A</t>
        </is>
      </c>
      <c r="B1304" t="inlineStr">
        <is>
          <t>Pamolive LHW</t>
        </is>
      </c>
      <c r="C1304" t="inlineStr">
        <is>
          <t>IN64</t>
        </is>
      </c>
      <c r="D1304" t="n">
        <v>0</v>
      </c>
      <c r="E1304" t="n">
        <v>0</v>
      </c>
      <c r="F1304" t="n">
        <v>0</v>
      </c>
      <c r="G1304" t="n">
        <v>0</v>
      </c>
      <c r="H1304" t="n">
        <v>0</v>
      </c>
      <c r="I1304" t="n">
        <v>0</v>
      </c>
      <c r="J1304" t="n">
        <v>5</v>
      </c>
      <c r="K1304" t="n">
        <v>5</v>
      </c>
      <c r="L1304" t="n">
        <v>0</v>
      </c>
      <c r="M1304" t="n">
        <v>0</v>
      </c>
      <c r="N1304" t="n">
        <v>5</v>
      </c>
      <c r="P1304" s="27" t="inlineStr">
        <is>
          <t>111%</t>
        </is>
      </c>
      <c r="R1304" t="inlineStr">
        <is>
          <t>Chennai</t>
        </is>
      </c>
      <c r="S1304" t="inlineStr">
        <is>
          <t>South</t>
        </is>
      </c>
      <c r="T1304" s="9">
        <f>VLOOKUP(A1304,Sku_list!$A$1:$D$2323,3,0)</f>
        <v/>
      </c>
      <c r="U1304" s="9">
        <f>VLOOKUP(A1304,Sku_list!$A$1:$D$2323,4,0)*(F1304/1000000*12)</f>
        <v/>
      </c>
      <c r="V1304" s="9">
        <f>VLOOKUP(A1304,Sku_list!$A$1:$D$2323,4,0)*(H1304/1000000*12)</f>
        <v/>
      </c>
      <c r="W1304" s="9">
        <f>VLOOKUP(A1304,Sku_list!$A$1:$D$2323,4,0)*(J1304/1000000*12)</f>
        <v/>
      </c>
      <c r="X1304" s="9">
        <f>VLOOKUP(A1304,Sku_list!$A$1:$D$2323,4,0)*(L1304/1000000*12)</f>
        <v/>
      </c>
      <c r="Y1304" s="9">
        <f>VLOOKUP(A1304,Sku_list!$A$1:$E$2323,5,0)*((J1304+F1304)/1000000000)</f>
        <v/>
      </c>
      <c r="Z1304" t="n">
        <v>46</v>
      </c>
      <c r="AC1304" s="27">
        <f>(DAY(TODAY())+AB1304)/30</f>
        <v/>
      </c>
    </row>
    <row r="1305">
      <c r="A1305" t="inlineStr">
        <is>
          <t>TH01927A</t>
        </is>
      </c>
      <c r="B1305" t="inlineStr">
        <is>
          <t>Pamolive LHW</t>
        </is>
      </c>
      <c r="C1305" t="inlineStr">
        <is>
          <t>IN65</t>
        </is>
      </c>
      <c r="D1305" t="n">
        <v>0</v>
      </c>
      <c r="E1305" t="n">
        <v>0</v>
      </c>
      <c r="F1305" t="n">
        <v>0</v>
      </c>
      <c r="G1305" t="n">
        <v>0</v>
      </c>
      <c r="H1305" t="n">
        <v>0</v>
      </c>
      <c r="I1305" t="n">
        <v>0</v>
      </c>
      <c r="J1305" t="n">
        <v>3</v>
      </c>
      <c r="K1305" t="n">
        <v>3</v>
      </c>
      <c r="L1305" t="n">
        <v>0</v>
      </c>
      <c r="M1305" t="n">
        <v>0</v>
      </c>
      <c r="N1305" t="n">
        <v>3</v>
      </c>
      <c r="P1305" s="27" t="inlineStr">
        <is>
          <t>150%</t>
        </is>
      </c>
      <c r="R1305" t="inlineStr">
        <is>
          <t>Kanpur</t>
        </is>
      </c>
      <c r="S1305" t="inlineStr">
        <is>
          <t>North</t>
        </is>
      </c>
      <c r="T1305" s="9">
        <f>VLOOKUP(A1305,Sku_list!$A$1:$D$2323,3,0)</f>
        <v/>
      </c>
      <c r="U1305" s="9">
        <f>VLOOKUP(A1305,Sku_list!$A$1:$D$2323,4,0)*(F1305/1000000*12)</f>
        <v/>
      </c>
      <c r="V1305" s="9">
        <f>VLOOKUP(A1305,Sku_list!$A$1:$D$2323,4,0)*(H1305/1000000*12)</f>
        <v/>
      </c>
      <c r="W1305" s="9">
        <f>VLOOKUP(A1305,Sku_list!$A$1:$D$2323,4,0)*(J1305/1000000*12)</f>
        <v/>
      </c>
      <c r="X1305" s="9">
        <f>VLOOKUP(A1305,Sku_list!$A$1:$D$2323,4,0)*(L1305/1000000*12)</f>
        <v/>
      </c>
      <c r="Y1305" s="9">
        <f>VLOOKUP(A1305,Sku_list!$A$1:$E$2323,5,0)*((J1305+F1305)/1000000000)</f>
        <v/>
      </c>
      <c r="Z1305" t="n">
        <v>6</v>
      </c>
      <c r="AC1305" s="27">
        <f>(DAY(TODAY())+AB1305)/30</f>
        <v/>
      </c>
    </row>
    <row r="1306">
      <c r="A1306" t="inlineStr">
        <is>
          <t>TH01927A</t>
        </is>
      </c>
      <c r="B1306" t="inlineStr">
        <is>
          <t>Pamolive LHW</t>
        </is>
      </c>
      <c r="C1306" t="inlineStr">
        <is>
          <t>IN66</t>
        </is>
      </c>
      <c r="D1306" t="n">
        <v>0</v>
      </c>
      <c r="E1306" t="n">
        <v>0</v>
      </c>
      <c r="F1306" t="n">
        <v>0</v>
      </c>
      <c r="G1306" t="n">
        <v>0</v>
      </c>
      <c r="H1306" t="n">
        <v>0</v>
      </c>
      <c r="I1306" t="n">
        <v>0</v>
      </c>
      <c r="J1306" t="n">
        <v>3</v>
      </c>
      <c r="K1306" t="n">
        <v>3</v>
      </c>
      <c r="L1306" t="n">
        <v>0</v>
      </c>
      <c r="M1306" t="n">
        <v>0</v>
      </c>
      <c r="N1306" t="n">
        <v>3</v>
      </c>
      <c r="P1306" s="27" t="inlineStr">
        <is>
          <t>200%</t>
        </is>
      </c>
      <c r="R1306" t="inlineStr">
        <is>
          <t>Bhubaneshwar</t>
        </is>
      </c>
      <c r="S1306" t="inlineStr">
        <is>
          <t>East</t>
        </is>
      </c>
      <c r="T1306" s="9">
        <f>VLOOKUP(A1306,Sku_list!$A$1:$D$2323,3,0)</f>
        <v/>
      </c>
      <c r="U1306" s="9">
        <f>VLOOKUP(A1306,Sku_list!$A$1:$D$2323,4,0)*(F1306/1000000*12)</f>
        <v/>
      </c>
      <c r="V1306" s="9">
        <f>VLOOKUP(A1306,Sku_list!$A$1:$D$2323,4,0)*(H1306/1000000*12)</f>
        <v/>
      </c>
      <c r="W1306" s="9">
        <f>VLOOKUP(A1306,Sku_list!$A$1:$D$2323,4,0)*(J1306/1000000*12)</f>
        <v/>
      </c>
      <c r="X1306" s="9">
        <f>VLOOKUP(A1306,Sku_list!$A$1:$D$2323,4,0)*(L1306/1000000*12)</f>
        <v/>
      </c>
      <c r="Y1306" s="9">
        <f>VLOOKUP(A1306,Sku_list!$A$1:$E$2323,5,0)*((J1306+F1306)/1000000000)</f>
        <v/>
      </c>
      <c r="Z1306" t="n">
        <v>6</v>
      </c>
      <c r="AC1306" s="27">
        <f>(DAY(TODAY())+AB1306)/30</f>
        <v/>
      </c>
    </row>
    <row r="1307">
      <c r="A1307" t="inlineStr">
        <is>
          <t>TH01927A</t>
        </is>
      </c>
      <c r="B1307" t="inlineStr">
        <is>
          <t>Pamolive LHW</t>
        </is>
      </c>
      <c r="C1307" t="inlineStr">
        <is>
          <t>IN67</t>
        </is>
      </c>
      <c r="D1307" t="n">
        <v>0</v>
      </c>
      <c r="E1307" t="n">
        <v>0</v>
      </c>
      <c r="F1307" t="n">
        <v>0</v>
      </c>
      <c r="G1307" t="n">
        <v>0</v>
      </c>
      <c r="H1307" t="n">
        <v>0</v>
      </c>
      <c r="I1307" t="n">
        <v>0</v>
      </c>
      <c r="J1307" t="n">
        <v>3</v>
      </c>
      <c r="K1307" t="n">
        <v>3</v>
      </c>
      <c r="L1307" t="n">
        <v>0</v>
      </c>
      <c r="M1307" t="n">
        <v>0</v>
      </c>
      <c r="N1307" t="n">
        <v>3</v>
      </c>
      <c r="P1307" s="27" t="inlineStr">
        <is>
          <t>133%</t>
        </is>
      </c>
      <c r="R1307" t="inlineStr">
        <is>
          <t>Indore</t>
        </is>
      </c>
      <c r="S1307" t="inlineStr">
        <is>
          <t>West</t>
        </is>
      </c>
      <c r="T1307" s="9">
        <f>VLOOKUP(A1307,Sku_list!$A$1:$D$2323,3,0)</f>
        <v/>
      </c>
      <c r="U1307" s="9">
        <f>VLOOKUP(A1307,Sku_list!$A$1:$D$2323,4,0)*(F1307/1000000*12)</f>
        <v/>
      </c>
      <c r="V1307" s="9">
        <f>VLOOKUP(A1307,Sku_list!$A$1:$D$2323,4,0)*(H1307/1000000*12)</f>
        <v/>
      </c>
      <c r="W1307" s="9">
        <f>VLOOKUP(A1307,Sku_list!$A$1:$D$2323,4,0)*(J1307/1000000*12)</f>
        <v/>
      </c>
      <c r="X1307" s="9">
        <f>VLOOKUP(A1307,Sku_list!$A$1:$D$2323,4,0)*(L1307/1000000*12)</f>
        <v/>
      </c>
      <c r="Y1307" s="9">
        <f>VLOOKUP(A1307,Sku_list!$A$1:$E$2323,5,0)*((J1307+F1307)/1000000000)</f>
        <v/>
      </c>
      <c r="Z1307" t="n">
        <v>9</v>
      </c>
      <c r="AC1307" s="27">
        <f>(DAY(TODAY())+AB1307)/30</f>
        <v/>
      </c>
    </row>
    <row r="1308">
      <c r="A1308" t="inlineStr">
        <is>
          <t>TH01927A</t>
        </is>
      </c>
      <c r="B1308" t="inlineStr">
        <is>
          <t>Pamolive LHW</t>
        </is>
      </c>
      <c r="C1308" t="inlineStr">
        <is>
          <t>IN68</t>
        </is>
      </c>
      <c r="D1308" t="n">
        <v>0</v>
      </c>
      <c r="E1308" t="n">
        <v>0</v>
      </c>
      <c r="F1308" t="n">
        <v>0</v>
      </c>
      <c r="G1308" t="n">
        <v>0</v>
      </c>
      <c r="H1308" t="n">
        <v>0</v>
      </c>
      <c r="I1308" t="n">
        <v>9</v>
      </c>
      <c r="J1308" t="n">
        <v>52</v>
      </c>
      <c r="K1308" t="n">
        <v>52</v>
      </c>
      <c r="L1308" t="n">
        <v>0</v>
      </c>
      <c r="M1308" t="n">
        <v>0</v>
      </c>
      <c r="N1308" t="n">
        <v>52</v>
      </c>
      <c r="P1308" s="27" t="inlineStr">
        <is>
          <t>533%</t>
        </is>
      </c>
      <c r="R1308" t="inlineStr">
        <is>
          <t>Baroda</t>
        </is>
      </c>
      <c r="S1308" t="inlineStr">
        <is>
          <t>West</t>
        </is>
      </c>
      <c r="T1308" s="9">
        <f>VLOOKUP(A1308,Sku_list!$A$1:$D$2323,3,0)</f>
        <v/>
      </c>
      <c r="U1308" s="9">
        <f>VLOOKUP(A1308,Sku_list!$A$1:$D$2323,4,0)*(F1308/1000000*12)</f>
        <v/>
      </c>
      <c r="V1308" s="9">
        <f>VLOOKUP(A1308,Sku_list!$A$1:$D$2323,4,0)*(H1308/1000000*12)</f>
        <v/>
      </c>
      <c r="W1308" s="9">
        <f>VLOOKUP(A1308,Sku_list!$A$1:$D$2323,4,0)*(J1308/1000000*12)</f>
        <v/>
      </c>
      <c r="X1308" s="9">
        <f>VLOOKUP(A1308,Sku_list!$A$1:$D$2323,4,0)*(L1308/1000000*12)</f>
        <v/>
      </c>
      <c r="Y1308" s="9">
        <f>VLOOKUP(A1308,Sku_list!$A$1:$E$2323,5,0)*((J1308+F1308)/1000000000)</f>
        <v/>
      </c>
      <c r="Z1308" t="n">
        <v>12</v>
      </c>
      <c r="AC1308" s="27">
        <f>(DAY(TODAY())+AB1308)/30</f>
        <v/>
      </c>
    </row>
    <row r="1309">
      <c r="A1309" t="inlineStr">
        <is>
          <t>TH01927A</t>
        </is>
      </c>
      <c r="B1309" t="inlineStr">
        <is>
          <t>Pamolive LHW</t>
        </is>
      </c>
      <c r="C1309" t="inlineStr">
        <is>
          <t>IN69</t>
        </is>
      </c>
      <c r="D1309" t="n">
        <v>0</v>
      </c>
      <c r="E1309" t="n">
        <v>0</v>
      </c>
      <c r="F1309" t="n">
        <v>0</v>
      </c>
      <c r="G1309" t="n">
        <v>0</v>
      </c>
      <c r="H1309" t="n">
        <v>0</v>
      </c>
      <c r="I1309" t="n">
        <v>0</v>
      </c>
      <c r="J1309" t="n">
        <v>77</v>
      </c>
      <c r="K1309" t="n">
        <v>77</v>
      </c>
      <c r="L1309" t="n">
        <v>0</v>
      </c>
      <c r="M1309" t="n">
        <v>0</v>
      </c>
      <c r="N1309" t="n">
        <v>77</v>
      </c>
      <c r="P1309" s="27" t="inlineStr">
        <is>
          <t>292%</t>
        </is>
      </c>
      <c r="R1309" t="inlineStr">
        <is>
          <t>Hyderabad</t>
        </is>
      </c>
      <c r="S1309" t="inlineStr">
        <is>
          <t>South</t>
        </is>
      </c>
      <c r="T1309" s="9">
        <f>VLOOKUP(A1309,Sku_list!$A$1:$D$2323,3,0)</f>
        <v/>
      </c>
      <c r="U1309" s="9">
        <f>VLOOKUP(A1309,Sku_list!$A$1:$D$2323,4,0)*(F1309/1000000*12)</f>
        <v/>
      </c>
      <c r="V1309" s="9">
        <f>VLOOKUP(A1309,Sku_list!$A$1:$D$2323,4,0)*(H1309/1000000*12)</f>
        <v/>
      </c>
      <c r="W1309" s="9">
        <f>VLOOKUP(A1309,Sku_list!$A$1:$D$2323,4,0)*(J1309/1000000*12)</f>
        <v/>
      </c>
      <c r="X1309" s="9">
        <f>VLOOKUP(A1309,Sku_list!$A$1:$D$2323,4,0)*(L1309/1000000*12)</f>
        <v/>
      </c>
      <c r="Y1309" s="9">
        <f>VLOOKUP(A1309,Sku_list!$A$1:$E$2323,5,0)*((J1309+F1309)/1000000000)</f>
        <v/>
      </c>
      <c r="Z1309" t="n">
        <v>40</v>
      </c>
      <c r="AC1309" s="27">
        <f>(DAY(TODAY())+AB1309)/30</f>
        <v/>
      </c>
    </row>
    <row r="1310">
      <c r="A1310" t="inlineStr">
        <is>
          <t>TH01927A</t>
        </is>
      </c>
      <c r="B1310" t="inlineStr">
        <is>
          <t>Pamolive LHW</t>
        </is>
      </c>
      <c r="C1310" t="inlineStr">
        <is>
          <t>IN70</t>
        </is>
      </c>
      <c r="D1310" t="n">
        <v>0</v>
      </c>
      <c r="E1310" t="n">
        <v>0</v>
      </c>
      <c r="F1310" t="n">
        <v>36</v>
      </c>
      <c r="G1310" t="n">
        <v>0</v>
      </c>
      <c r="H1310" t="n">
        <v>0</v>
      </c>
      <c r="I1310" t="n">
        <v>0</v>
      </c>
      <c r="J1310" t="n">
        <v>2</v>
      </c>
      <c r="K1310" t="n">
        <v>38</v>
      </c>
      <c r="L1310" t="n">
        <v>0</v>
      </c>
      <c r="M1310" t="n">
        <v>0</v>
      </c>
      <c r="N1310" t="n">
        <v>38</v>
      </c>
      <c r="P1310" s="27" t="n">
        <v>2.360215053763441</v>
      </c>
      <c r="R1310" t="inlineStr">
        <is>
          <t>Allepy</t>
        </is>
      </c>
      <c r="S1310" t="inlineStr">
        <is>
          <t>South</t>
        </is>
      </c>
      <c r="T1310" s="9">
        <f>VLOOKUP(A1310,Sku_list!$A$1:$D$2323,3,0)</f>
        <v/>
      </c>
      <c r="U1310" s="9">
        <f>VLOOKUP(A1310,Sku_list!$A$1:$D$2323,4,0)*(F1310/1000000*12)</f>
        <v/>
      </c>
      <c r="V1310" s="9">
        <f>VLOOKUP(A1310,Sku_list!$A$1:$D$2323,4,0)*(H1310/1000000*12)</f>
        <v/>
      </c>
      <c r="W1310" s="9">
        <f>VLOOKUP(A1310,Sku_list!$A$1:$D$2323,4,0)*(J1310/1000000*12)</f>
        <v/>
      </c>
      <c r="X1310" s="9">
        <f>VLOOKUP(A1310,Sku_list!$A$1:$D$2323,4,0)*(L1310/1000000*12)</f>
        <v/>
      </c>
      <c r="Y1310" s="9">
        <f>VLOOKUP(A1310,Sku_list!$A$1:$E$2323,5,0)*((J1310+F1310)/1000000000)</f>
        <v/>
      </c>
      <c r="Z1310" t="n">
        <v>0</v>
      </c>
      <c r="AC1310" s="27">
        <f>(DAY(TODAY())+AB1310)/30</f>
        <v/>
      </c>
    </row>
    <row r="1311">
      <c r="A1311" t="inlineStr">
        <is>
          <t>TH01927A</t>
        </is>
      </c>
      <c r="B1311" t="inlineStr">
        <is>
          <t>Pamolive LHW</t>
        </is>
      </c>
      <c r="C1311" t="inlineStr">
        <is>
          <t>IN71</t>
        </is>
      </c>
      <c r="D1311" t="n">
        <v>0</v>
      </c>
      <c r="E1311" t="n">
        <v>0</v>
      </c>
      <c r="F1311" t="n">
        <v>0</v>
      </c>
      <c r="G1311" t="n">
        <v>0</v>
      </c>
      <c r="H1311" t="n">
        <v>0</v>
      </c>
      <c r="I1311" t="n">
        <v>0</v>
      </c>
      <c r="J1311" t="n">
        <v>175</v>
      </c>
      <c r="K1311" t="n">
        <v>175</v>
      </c>
      <c r="L1311" t="n">
        <v>0</v>
      </c>
      <c r="M1311" t="n">
        <v>0</v>
      </c>
      <c r="N1311" t="n">
        <v>175</v>
      </c>
      <c r="P1311" s="27" t="inlineStr">
        <is>
          <t>190%</t>
        </is>
      </c>
      <c r="R1311" t="inlineStr">
        <is>
          <t>Bangalore</t>
        </is>
      </c>
      <c r="S1311" t="inlineStr">
        <is>
          <t>South</t>
        </is>
      </c>
      <c r="T1311" s="9">
        <f>VLOOKUP(A1311,Sku_list!$A$1:$D$2323,3,0)</f>
        <v/>
      </c>
      <c r="U1311" s="9">
        <f>VLOOKUP(A1311,Sku_list!$A$1:$D$2323,4,0)*(F1311/1000000*12)</f>
        <v/>
      </c>
      <c r="V1311" s="9">
        <f>VLOOKUP(A1311,Sku_list!$A$1:$D$2323,4,0)*(H1311/1000000*12)</f>
        <v/>
      </c>
      <c r="W1311" s="9">
        <f>VLOOKUP(A1311,Sku_list!$A$1:$D$2323,4,0)*(J1311/1000000*12)</f>
        <v/>
      </c>
      <c r="X1311" s="9">
        <f>VLOOKUP(A1311,Sku_list!$A$1:$D$2323,4,0)*(L1311/1000000*12)</f>
        <v/>
      </c>
      <c r="Y1311" s="9">
        <f>VLOOKUP(A1311,Sku_list!$A$1:$E$2323,5,0)*((J1311+F1311)/1000000000)</f>
        <v/>
      </c>
      <c r="Z1311" t="n">
        <v>195</v>
      </c>
      <c r="AC1311" s="27">
        <f>(DAY(TODAY())+AB1311)/30</f>
        <v/>
      </c>
    </row>
    <row r="1312">
      <c r="A1312" t="inlineStr">
        <is>
          <t>TH01927A</t>
        </is>
      </c>
      <c r="B1312" t="inlineStr">
        <is>
          <t>Pamolive LHW</t>
        </is>
      </c>
      <c r="C1312" t="inlineStr">
        <is>
          <t>IN72</t>
        </is>
      </c>
      <c r="D1312" t="n">
        <v>0</v>
      </c>
      <c r="E1312" t="n">
        <v>0</v>
      </c>
      <c r="F1312" t="n">
        <v>0</v>
      </c>
      <c r="G1312" t="n">
        <v>0</v>
      </c>
      <c r="H1312" t="n">
        <v>0</v>
      </c>
      <c r="I1312" t="n">
        <v>0</v>
      </c>
      <c r="J1312" t="n">
        <v>4</v>
      </c>
      <c r="K1312" t="n">
        <v>4</v>
      </c>
      <c r="L1312" t="n">
        <v>0</v>
      </c>
      <c r="M1312" t="n">
        <v>0</v>
      </c>
      <c r="N1312" t="n">
        <v>4</v>
      </c>
      <c r="P1312" s="27" t="inlineStr">
        <is>
          <t>217%</t>
        </is>
      </c>
      <c r="R1312" t="inlineStr">
        <is>
          <t>Gauhati</t>
        </is>
      </c>
      <c r="S1312" t="inlineStr">
        <is>
          <t>East</t>
        </is>
      </c>
      <c r="T1312" s="9">
        <f>VLOOKUP(A1312,Sku_list!$A$1:$D$2323,3,0)</f>
        <v/>
      </c>
      <c r="U1312" s="9">
        <f>VLOOKUP(A1312,Sku_list!$A$1:$D$2323,4,0)*(F1312/1000000*12)</f>
        <v/>
      </c>
      <c r="V1312" s="9">
        <f>VLOOKUP(A1312,Sku_list!$A$1:$D$2323,4,0)*(H1312/1000000*12)</f>
        <v/>
      </c>
      <c r="W1312" s="9">
        <f>VLOOKUP(A1312,Sku_list!$A$1:$D$2323,4,0)*(J1312/1000000*12)</f>
        <v/>
      </c>
      <c r="X1312" s="9">
        <f>VLOOKUP(A1312,Sku_list!$A$1:$D$2323,4,0)*(L1312/1000000*12)</f>
        <v/>
      </c>
      <c r="Y1312" s="9">
        <f>VLOOKUP(A1312,Sku_list!$A$1:$E$2323,5,0)*((J1312+F1312)/1000000000)</f>
        <v/>
      </c>
      <c r="Z1312" t="n">
        <v>6</v>
      </c>
      <c r="AC1312" s="27">
        <f>(DAY(TODAY())+AB1312)/30</f>
        <v/>
      </c>
    </row>
    <row r="1313">
      <c r="A1313" t="inlineStr">
        <is>
          <t>TH01927A</t>
        </is>
      </c>
      <c r="B1313" t="inlineStr">
        <is>
          <t>Pamolive LHW</t>
        </is>
      </c>
      <c r="C1313" t="inlineStr">
        <is>
          <t>IN73</t>
        </is>
      </c>
      <c r="D1313" t="n">
        <v>0</v>
      </c>
      <c r="E1313" t="n">
        <v>0</v>
      </c>
      <c r="F1313" t="n">
        <v>0</v>
      </c>
      <c r="G1313" t="n">
        <v>0</v>
      </c>
      <c r="H1313" t="n">
        <v>0</v>
      </c>
      <c r="I1313" t="n">
        <v>0</v>
      </c>
      <c r="J1313" t="n">
        <v>2</v>
      </c>
      <c r="K1313" t="n">
        <v>2</v>
      </c>
      <c r="L1313" t="n">
        <v>0</v>
      </c>
      <c r="M1313" t="n">
        <v>0</v>
      </c>
      <c r="N1313" t="n">
        <v>2</v>
      </c>
      <c r="P1313" s="27" t="inlineStr">
        <is>
          <t>140%</t>
        </is>
      </c>
      <c r="R1313" t="inlineStr">
        <is>
          <t>Patna</t>
        </is>
      </c>
      <c r="S1313" t="inlineStr">
        <is>
          <t>East</t>
        </is>
      </c>
      <c r="T1313" s="9">
        <f>VLOOKUP(A1313,Sku_list!$A$1:$D$2323,3,0)</f>
        <v/>
      </c>
      <c r="U1313" s="9">
        <f>VLOOKUP(A1313,Sku_list!$A$1:$D$2323,4,0)*(F1313/1000000*12)</f>
        <v/>
      </c>
      <c r="V1313" s="9">
        <f>VLOOKUP(A1313,Sku_list!$A$1:$D$2323,4,0)*(H1313/1000000*12)</f>
        <v/>
      </c>
      <c r="W1313" s="9">
        <f>VLOOKUP(A1313,Sku_list!$A$1:$D$2323,4,0)*(J1313/1000000*12)</f>
        <v/>
      </c>
      <c r="X1313" s="9">
        <f>VLOOKUP(A1313,Sku_list!$A$1:$D$2323,4,0)*(L1313/1000000*12)</f>
        <v/>
      </c>
      <c r="Y1313" s="9">
        <f>VLOOKUP(A1313,Sku_list!$A$1:$E$2323,5,0)*((J1313+F1313)/1000000000)</f>
        <v/>
      </c>
      <c r="Z1313" t="n">
        <v>5</v>
      </c>
      <c r="AC1313" s="27">
        <f>(DAY(TODAY())+AB1313)/30</f>
        <v/>
      </c>
    </row>
    <row r="1314">
      <c r="A1314" t="inlineStr">
        <is>
          <t>TH01927A</t>
        </is>
      </c>
      <c r="B1314" t="inlineStr">
        <is>
          <t>Pamolive LHW</t>
        </is>
      </c>
      <c r="C1314" t="inlineStr">
        <is>
          <t>IN74</t>
        </is>
      </c>
      <c r="D1314" t="n">
        <v>0</v>
      </c>
      <c r="E1314" t="n">
        <v>0</v>
      </c>
      <c r="F1314" t="n">
        <v>0</v>
      </c>
      <c r="G1314" t="n">
        <v>0</v>
      </c>
      <c r="H1314" t="n">
        <v>0</v>
      </c>
      <c r="I1314" t="n">
        <v>0</v>
      </c>
      <c r="J1314" t="n">
        <v>0</v>
      </c>
      <c r="K1314" t="n">
        <v>0</v>
      </c>
      <c r="L1314" t="n">
        <v>0</v>
      </c>
      <c r="M1314" t="n">
        <v>0</v>
      </c>
      <c r="N1314" t="n">
        <v>0</v>
      </c>
      <c r="P1314" s="27" t="inlineStr"/>
      <c r="R1314" t="inlineStr">
        <is>
          <t>Nepal-exp</t>
        </is>
      </c>
      <c r="S1314" t="inlineStr">
        <is>
          <t>Exp-DC</t>
        </is>
      </c>
      <c r="T1314" s="9">
        <f>VLOOKUP(A1314,Sku_list!$A$1:$D$2323,3,0)</f>
        <v/>
      </c>
      <c r="U1314" s="9">
        <f>VLOOKUP(A1314,Sku_list!$A$1:$D$2323,4,0)*(F1314/1000000*12)</f>
        <v/>
      </c>
      <c r="V1314" s="9">
        <f>VLOOKUP(A1314,Sku_list!$A$1:$D$2323,4,0)*(H1314/1000000*12)</f>
        <v/>
      </c>
      <c r="W1314" s="9">
        <f>VLOOKUP(A1314,Sku_list!$A$1:$D$2323,4,0)*(J1314/1000000*12)</f>
        <v/>
      </c>
      <c r="X1314" s="9">
        <f>VLOOKUP(A1314,Sku_list!$A$1:$D$2323,4,0)*(L1314/1000000*12)</f>
        <v/>
      </c>
      <c r="Y1314" s="9">
        <f>VLOOKUP(A1314,Sku_list!$A$1:$E$2323,5,0)*((J1314+F1314)/1000000000)</f>
        <v/>
      </c>
      <c r="Z1314" t="n">
        <v>0</v>
      </c>
      <c r="AC1314" s="27">
        <f>(DAY(TODAY())+AB1314)/30</f>
        <v/>
      </c>
    </row>
    <row r="1315">
      <c r="A1315" t="inlineStr">
        <is>
          <t>TH01927A</t>
        </is>
      </c>
      <c r="B1315" t="inlineStr">
        <is>
          <t>Pamolive LHW</t>
        </is>
      </c>
      <c r="C1315" t="inlineStr">
        <is>
          <t>IN75</t>
        </is>
      </c>
      <c r="D1315" t="n">
        <v>0</v>
      </c>
      <c r="E1315" t="n">
        <v>0</v>
      </c>
      <c r="F1315" t="n">
        <v>0</v>
      </c>
      <c r="G1315" t="n">
        <v>0</v>
      </c>
      <c r="H1315" t="n">
        <v>0</v>
      </c>
      <c r="I1315" t="n">
        <v>0</v>
      </c>
      <c r="J1315" t="n">
        <v>8</v>
      </c>
      <c r="K1315" t="n">
        <v>8</v>
      </c>
      <c r="L1315" t="n">
        <v>0</v>
      </c>
      <c r="M1315" t="n">
        <v>0</v>
      </c>
      <c r="N1315" t="n">
        <v>8</v>
      </c>
      <c r="P1315" s="27" t="inlineStr">
        <is>
          <t>233%</t>
        </is>
      </c>
      <c r="R1315" t="inlineStr">
        <is>
          <t>Jaipur</t>
        </is>
      </c>
      <c r="S1315" t="inlineStr">
        <is>
          <t>North</t>
        </is>
      </c>
      <c r="T1315" s="9">
        <f>VLOOKUP(A1315,Sku_list!$A$1:$D$2323,3,0)</f>
        <v/>
      </c>
      <c r="U1315" s="9">
        <f>VLOOKUP(A1315,Sku_list!$A$1:$D$2323,4,0)*(F1315/1000000*12)</f>
        <v/>
      </c>
      <c r="V1315" s="9">
        <f>VLOOKUP(A1315,Sku_list!$A$1:$D$2323,4,0)*(H1315/1000000*12)</f>
        <v/>
      </c>
      <c r="W1315" s="9">
        <f>VLOOKUP(A1315,Sku_list!$A$1:$D$2323,4,0)*(J1315/1000000*12)</f>
        <v/>
      </c>
      <c r="X1315" s="9">
        <f>VLOOKUP(A1315,Sku_list!$A$1:$D$2323,4,0)*(L1315/1000000*12)</f>
        <v/>
      </c>
      <c r="Y1315" s="9">
        <f>VLOOKUP(A1315,Sku_list!$A$1:$E$2323,5,0)*((J1315+F1315)/1000000000)</f>
        <v/>
      </c>
      <c r="Z1315" t="n">
        <v>6</v>
      </c>
      <c r="AC1315" s="27">
        <f>(DAY(TODAY())+AB1315)/30</f>
        <v/>
      </c>
    </row>
    <row r="1316">
      <c r="A1316" t="inlineStr">
        <is>
          <t>TH01927A</t>
        </is>
      </c>
      <c r="B1316" t="inlineStr">
        <is>
          <t>Pamolive LHW</t>
        </is>
      </c>
      <c r="C1316" t="inlineStr">
        <is>
          <t>IN76</t>
        </is>
      </c>
      <c r="D1316" t="n">
        <v>0</v>
      </c>
      <c r="E1316" t="n">
        <v>0</v>
      </c>
      <c r="F1316" t="n">
        <v>0</v>
      </c>
      <c r="G1316" t="n">
        <v>0</v>
      </c>
      <c r="H1316" t="n">
        <v>0</v>
      </c>
      <c r="I1316" t="n">
        <v>0</v>
      </c>
      <c r="J1316" t="n">
        <v>69</v>
      </c>
      <c r="K1316" t="n">
        <v>69</v>
      </c>
      <c r="L1316" t="n">
        <v>0</v>
      </c>
      <c r="M1316" t="n">
        <v>0</v>
      </c>
      <c r="N1316" t="n">
        <v>69</v>
      </c>
      <c r="P1316" s="27" t="inlineStr">
        <is>
          <t>106%</t>
        </is>
      </c>
      <c r="R1316" t="inlineStr">
        <is>
          <t>Ghaziabad</t>
        </is>
      </c>
      <c r="S1316" t="inlineStr">
        <is>
          <t>North</t>
        </is>
      </c>
      <c r="T1316" s="9">
        <f>VLOOKUP(A1316,Sku_list!$A$1:$D$2323,3,0)</f>
        <v/>
      </c>
      <c r="U1316" s="9">
        <f>VLOOKUP(A1316,Sku_list!$A$1:$D$2323,4,0)*(F1316/1000000*12)</f>
        <v/>
      </c>
      <c r="V1316" s="9">
        <f>VLOOKUP(A1316,Sku_list!$A$1:$D$2323,4,0)*(H1316/1000000*12)</f>
        <v/>
      </c>
      <c r="W1316" s="9">
        <f>VLOOKUP(A1316,Sku_list!$A$1:$D$2323,4,0)*(J1316/1000000*12)</f>
        <v/>
      </c>
      <c r="X1316" s="9">
        <f>VLOOKUP(A1316,Sku_list!$A$1:$D$2323,4,0)*(L1316/1000000*12)</f>
        <v/>
      </c>
      <c r="Y1316" s="9">
        <f>VLOOKUP(A1316,Sku_list!$A$1:$E$2323,5,0)*((J1316+F1316)/1000000000)</f>
        <v/>
      </c>
      <c r="Z1316" t="n">
        <v>126</v>
      </c>
      <c r="AC1316" s="27">
        <f>(DAY(TODAY())+AB1316)/30</f>
        <v/>
      </c>
    </row>
    <row r="1317">
      <c r="A1317" t="inlineStr">
        <is>
          <t>TH01927A</t>
        </is>
      </c>
      <c r="B1317" t="inlineStr">
        <is>
          <t>Pamolive LHW</t>
        </is>
      </c>
      <c r="C1317" t="inlineStr">
        <is>
          <t>IN77</t>
        </is>
      </c>
      <c r="D1317" t="n">
        <v>0</v>
      </c>
      <c r="E1317" t="n">
        <v>0</v>
      </c>
      <c r="F1317" t="n">
        <v>0</v>
      </c>
      <c r="G1317" t="n">
        <v>0</v>
      </c>
      <c r="H1317" t="n">
        <v>0</v>
      </c>
      <c r="I1317" t="n">
        <v>0</v>
      </c>
      <c r="J1317" t="n">
        <v>0</v>
      </c>
      <c r="K1317" t="n">
        <v>0</v>
      </c>
      <c r="L1317" t="n">
        <v>0</v>
      </c>
      <c r="M1317" t="n">
        <v>0</v>
      </c>
      <c r="N1317" t="n">
        <v>0</v>
      </c>
      <c r="P1317" s="27" t="n">
        <v>1.192</v>
      </c>
      <c r="R1317" t="inlineStr">
        <is>
          <t>POC Bhiwandi</t>
        </is>
      </c>
      <c r="S1317" t="inlineStr">
        <is>
          <t>West</t>
        </is>
      </c>
      <c r="T1317" s="9">
        <f>VLOOKUP(A1317,Sku_list!$A$1:$D$2323,3,0)</f>
        <v/>
      </c>
      <c r="U1317" s="9">
        <f>VLOOKUP(A1317,Sku_list!$A$1:$D$2323,4,0)*(F1317/1000000*12)</f>
        <v/>
      </c>
      <c r="V1317" s="9">
        <f>VLOOKUP(A1317,Sku_list!$A$1:$D$2323,4,0)*(H1317/1000000*12)</f>
        <v/>
      </c>
      <c r="W1317" s="9">
        <f>VLOOKUP(A1317,Sku_list!$A$1:$D$2323,4,0)*(J1317/1000000*12)</f>
        <v/>
      </c>
      <c r="X1317" s="9">
        <f>VLOOKUP(A1317,Sku_list!$A$1:$D$2323,4,0)*(L1317/1000000*12)</f>
        <v/>
      </c>
      <c r="Y1317" s="9">
        <f>VLOOKUP(A1317,Sku_list!$A$1:$E$2323,5,0)*((J1317+F1317)/1000000000)</f>
        <v/>
      </c>
      <c r="Z1317" t="n">
        <v>0</v>
      </c>
      <c r="AC1317" s="27">
        <f>(DAY(TODAY())+AB1317)/30</f>
        <v/>
      </c>
    </row>
    <row r="1318">
      <c r="A1318" t="inlineStr">
        <is>
          <t>TH01927A</t>
        </is>
      </c>
      <c r="B1318" t="inlineStr">
        <is>
          <t>Pamolive LHW</t>
        </is>
      </c>
      <c r="C1318" t="inlineStr">
        <is>
          <t>IN78</t>
        </is>
      </c>
      <c r="D1318" t="n">
        <v>0</v>
      </c>
      <c r="E1318" t="n">
        <v>0</v>
      </c>
      <c r="F1318" t="n">
        <v>0</v>
      </c>
      <c r="G1318" t="n">
        <v>0</v>
      </c>
      <c r="H1318" t="n">
        <v>0</v>
      </c>
      <c r="I1318" t="n">
        <v>0</v>
      </c>
      <c r="J1318" t="n">
        <v>10</v>
      </c>
      <c r="K1318" t="n">
        <v>10</v>
      </c>
      <c r="L1318" t="n">
        <v>0</v>
      </c>
      <c r="M1318" t="n">
        <v>0</v>
      </c>
      <c r="N1318" t="n">
        <v>10</v>
      </c>
      <c r="P1318" s="27" t="n">
        <v>0.5451612903225806</v>
      </c>
      <c r="R1318" t="inlineStr">
        <is>
          <t>Kundli</t>
        </is>
      </c>
      <c r="S1318" t="inlineStr">
        <is>
          <t>North</t>
        </is>
      </c>
      <c r="T1318" s="9">
        <f>VLOOKUP(A1318,Sku_list!$A$1:$D$2323,3,0)</f>
        <v/>
      </c>
      <c r="U1318" s="9">
        <f>VLOOKUP(A1318,Sku_list!$A$1:$D$2323,4,0)*(F1318/1000000*12)</f>
        <v/>
      </c>
      <c r="V1318" s="9">
        <f>VLOOKUP(A1318,Sku_list!$A$1:$D$2323,4,0)*(H1318/1000000*12)</f>
        <v/>
      </c>
      <c r="W1318" s="9">
        <f>VLOOKUP(A1318,Sku_list!$A$1:$D$2323,4,0)*(J1318/1000000*12)</f>
        <v/>
      </c>
      <c r="X1318" s="9">
        <f>VLOOKUP(A1318,Sku_list!$A$1:$D$2323,4,0)*(L1318/1000000*12)</f>
        <v/>
      </c>
      <c r="Y1318" s="9">
        <f>VLOOKUP(A1318,Sku_list!$A$1:$E$2323,5,0)*((J1318+F1318)/1000000000)</f>
        <v/>
      </c>
      <c r="Z1318" t="n">
        <v>0</v>
      </c>
      <c r="AC1318" s="27">
        <f>(DAY(TODAY())+AB1318)/30</f>
        <v/>
      </c>
    </row>
    <row r="1319">
      <c r="A1319" t="inlineStr">
        <is>
          <t>TH01927A</t>
        </is>
      </c>
      <c r="B1319" t="inlineStr">
        <is>
          <t>Pamolive LHW</t>
        </is>
      </c>
      <c r="C1319" t="inlineStr">
        <is>
          <t>IN79</t>
        </is>
      </c>
      <c r="D1319" t="n">
        <v>0</v>
      </c>
      <c r="E1319" t="n">
        <v>0</v>
      </c>
      <c r="F1319" t="n">
        <v>0</v>
      </c>
      <c r="G1319" t="n">
        <v>0</v>
      </c>
      <c r="H1319" t="n">
        <v>0</v>
      </c>
      <c r="I1319" t="n">
        <v>0</v>
      </c>
      <c r="J1319" t="n">
        <v>9</v>
      </c>
      <c r="K1319" t="n">
        <v>9</v>
      </c>
      <c r="L1319" t="n">
        <v>0</v>
      </c>
      <c r="M1319" t="n">
        <v>0</v>
      </c>
      <c r="N1319" t="n">
        <v>9</v>
      </c>
      <c r="P1319" s="27" t="inlineStr">
        <is>
          <t>400%</t>
        </is>
      </c>
      <c r="R1319" t="inlineStr">
        <is>
          <t>Goa</t>
        </is>
      </c>
      <c r="S1319" t="inlineStr">
        <is>
          <t>West</t>
        </is>
      </c>
      <c r="T1319" s="9">
        <f>VLOOKUP(A1319,Sku_list!$A$1:$D$2323,3,0)</f>
        <v/>
      </c>
      <c r="U1319" s="9">
        <f>VLOOKUP(A1319,Sku_list!$A$1:$D$2323,4,0)*(F1319/1000000*12)</f>
        <v/>
      </c>
      <c r="V1319" s="9">
        <f>VLOOKUP(A1319,Sku_list!$A$1:$D$2323,4,0)*(H1319/1000000*12)</f>
        <v/>
      </c>
      <c r="W1319" s="9">
        <f>VLOOKUP(A1319,Sku_list!$A$1:$D$2323,4,0)*(J1319/1000000*12)</f>
        <v/>
      </c>
      <c r="X1319" s="9">
        <f>VLOOKUP(A1319,Sku_list!$A$1:$D$2323,4,0)*(L1319/1000000*12)</f>
        <v/>
      </c>
      <c r="Y1319" s="9">
        <f>VLOOKUP(A1319,Sku_list!$A$1:$E$2323,5,0)*((J1319+F1319)/1000000000)</f>
        <v/>
      </c>
      <c r="Z1319" t="n">
        <v>3</v>
      </c>
      <c r="AC1319" s="27">
        <f>(DAY(TODAY())+AB1319)/30</f>
        <v/>
      </c>
    </row>
    <row r="1320">
      <c r="A1320" t="inlineStr">
        <is>
          <t>TH01927A</t>
        </is>
      </c>
      <c r="B1320" t="inlineStr">
        <is>
          <t>Pamolive LHW</t>
        </is>
      </c>
      <c r="C1320" t="inlineStr">
        <is>
          <t>IN80</t>
        </is>
      </c>
      <c r="D1320" t="n">
        <v>0</v>
      </c>
      <c r="E1320" t="n">
        <v>0</v>
      </c>
      <c r="F1320" t="n">
        <v>0</v>
      </c>
      <c r="G1320" t="n">
        <v>0</v>
      </c>
      <c r="H1320" t="n">
        <v>0</v>
      </c>
      <c r="I1320" t="n">
        <v>0</v>
      </c>
      <c r="J1320" t="n">
        <v>16</v>
      </c>
      <c r="K1320" t="n">
        <v>16</v>
      </c>
      <c r="L1320" t="n">
        <v>0</v>
      </c>
      <c r="M1320" t="n">
        <v>0</v>
      </c>
      <c r="N1320" t="n">
        <v>16</v>
      </c>
      <c r="P1320" s="27" t="inlineStr">
        <is>
          <t>329%</t>
        </is>
      </c>
      <c r="R1320" t="inlineStr">
        <is>
          <t>Morinda</t>
        </is>
      </c>
      <c r="S1320" t="inlineStr">
        <is>
          <t>North</t>
        </is>
      </c>
      <c r="T1320" s="9">
        <f>VLOOKUP(A1320,Sku_list!$A$1:$D$2323,3,0)</f>
        <v/>
      </c>
      <c r="U1320" s="9">
        <f>VLOOKUP(A1320,Sku_list!$A$1:$D$2323,4,0)*(F1320/1000000*12)</f>
        <v/>
      </c>
      <c r="V1320" s="9">
        <f>VLOOKUP(A1320,Sku_list!$A$1:$D$2323,4,0)*(H1320/1000000*12)</f>
        <v/>
      </c>
      <c r="W1320" s="9">
        <f>VLOOKUP(A1320,Sku_list!$A$1:$D$2323,4,0)*(J1320/1000000*12)</f>
        <v/>
      </c>
      <c r="X1320" s="9">
        <f>VLOOKUP(A1320,Sku_list!$A$1:$D$2323,4,0)*(L1320/1000000*12)</f>
        <v/>
      </c>
      <c r="Y1320" s="9">
        <f>VLOOKUP(A1320,Sku_list!$A$1:$E$2323,5,0)*((J1320+F1320)/1000000000)</f>
        <v/>
      </c>
      <c r="Z1320" t="n">
        <v>7</v>
      </c>
      <c r="AC1320" s="27">
        <f>(DAY(TODAY())+AB1320)/30</f>
        <v/>
      </c>
    </row>
    <row r="1321">
      <c r="A1321" t="inlineStr">
        <is>
          <t>TH01927A</t>
        </is>
      </c>
      <c r="B1321" t="inlineStr">
        <is>
          <t>Pamolive LHW</t>
        </is>
      </c>
      <c r="C1321" t="inlineStr">
        <is>
          <t>IN81</t>
        </is>
      </c>
      <c r="D1321" t="n">
        <v>0</v>
      </c>
      <c r="E1321" t="n">
        <v>0</v>
      </c>
      <c r="F1321" t="n">
        <v>0</v>
      </c>
      <c r="G1321" t="n">
        <v>0</v>
      </c>
      <c r="H1321" t="n">
        <v>0</v>
      </c>
      <c r="I1321" t="n">
        <v>0</v>
      </c>
      <c r="J1321" t="n">
        <v>78</v>
      </c>
      <c r="K1321" t="n">
        <v>78</v>
      </c>
      <c r="L1321" t="n">
        <v>0</v>
      </c>
      <c r="M1321" t="n">
        <v>0</v>
      </c>
      <c r="N1321" t="n">
        <v>78</v>
      </c>
      <c r="P1321" s="27" t="inlineStr">
        <is>
          <t>128%</t>
        </is>
      </c>
      <c r="R1321" t="inlineStr">
        <is>
          <t>Bhiwandi</t>
        </is>
      </c>
      <c r="S1321" t="inlineStr">
        <is>
          <t>West</t>
        </is>
      </c>
      <c r="T1321" s="9">
        <f>VLOOKUP(A1321,Sku_list!$A$1:$D$2323,3,0)</f>
        <v/>
      </c>
      <c r="U1321" s="9">
        <f>VLOOKUP(A1321,Sku_list!$A$1:$D$2323,4,0)*(F1321/1000000*12)</f>
        <v/>
      </c>
      <c r="V1321" s="9">
        <f>VLOOKUP(A1321,Sku_list!$A$1:$D$2323,4,0)*(H1321/1000000*12)</f>
        <v/>
      </c>
      <c r="W1321" s="9">
        <f>VLOOKUP(A1321,Sku_list!$A$1:$D$2323,4,0)*(J1321/1000000*12)</f>
        <v/>
      </c>
      <c r="X1321" s="9">
        <f>VLOOKUP(A1321,Sku_list!$A$1:$D$2323,4,0)*(L1321/1000000*12)</f>
        <v/>
      </c>
      <c r="Y1321" s="9">
        <f>VLOOKUP(A1321,Sku_list!$A$1:$E$2323,5,0)*((J1321+F1321)/1000000000)</f>
        <v/>
      </c>
      <c r="Z1321" t="n">
        <v>210</v>
      </c>
      <c r="AC1321" s="27">
        <f>(DAY(TODAY())+AB1321)/30</f>
        <v/>
      </c>
    </row>
    <row r="1322">
      <c r="A1322" t="inlineStr">
        <is>
          <t>TH01927A</t>
        </is>
      </c>
      <c r="B1322" t="inlineStr">
        <is>
          <t>Pamolive LHW</t>
        </is>
      </c>
      <c r="C1322" t="inlineStr">
        <is>
          <t>IN82</t>
        </is>
      </c>
      <c r="D1322" t="n">
        <v>0</v>
      </c>
      <c r="E1322" t="n">
        <v>0</v>
      </c>
      <c r="F1322" t="n">
        <v>0</v>
      </c>
      <c r="G1322" t="n">
        <v>0</v>
      </c>
      <c r="H1322" t="n">
        <v>0</v>
      </c>
      <c r="I1322" t="n">
        <v>0</v>
      </c>
      <c r="J1322" t="n">
        <v>177</v>
      </c>
      <c r="K1322" t="n">
        <v>177</v>
      </c>
      <c r="L1322" t="n">
        <v>0</v>
      </c>
      <c r="M1322" t="n">
        <v>0</v>
      </c>
      <c r="N1322" t="n">
        <v>177</v>
      </c>
      <c r="P1322" s="27" t="inlineStr"/>
      <c r="R1322" t="inlineStr">
        <is>
          <t>DC</t>
        </is>
      </c>
      <c r="S1322" t="inlineStr">
        <is>
          <t>West DC</t>
        </is>
      </c>
      <c r="T1322" s="9">
        <f>VLOOKUP(A1322,Sku_list!$A$1:$D$2323,3,0)</f>
        <v/>
      </c>
      <c r="U1322" s="9">
        <f>VLOOKUP(A1322,Sku_list!$A$1:$D$2323,4,0)*(F1322/1000000*12)</f>
        <v/>
      </c>
      <c r="V1322" s="9">
        <f>VLOOKUP(A1322,Sku_list!$A$1:$D$2323,4,0)*(H1322/1000000*12)</f>
        <v/>
      </c>
      <c r="W1322" s="9">
        <f>VLOOKUP(A1322,Sku_list!$A$1:$D$2323,4,0)*(J1322/1000000*12)</f>
        <v/>
      </c>
      <c r="X1322" s="9">
        <f>VLOOKUP(A1322,Sku_list!$A$1:$D$2323,4,0)*(L1322/1000000*12)</f>
        <v/>
      </c>
      <c r="Y1322" s="9">
        <f>VLOOKUP(A1322,Sku_list!$A$1:$E$2323,5,0)*((J1322+F1322)/1000000000)</f>
        <v/>
      </c>
      <c r="Z1322" t="n">
        <v>0</v>
      </c>
      <c r="AC1322" s="27">
        <f>(DAY(TODAY())+AB1322)/30</f>
        <v/>
      </c>
    </row>
    <row r="1323">
      <c r="A1323" t="inlineStr">
        <is>
          <t>TH01927A</t>
        </is>
      </c>
      <c r="B1323" t="inlineStr">
        <is>
          <t>Pamolive LHW</t>
        </is>
      </c>
      <c r="C1323" t="inlineStr">
        <is>
          <t>IN83</t>
        </is>
      </c>
      <c r="D1323" t="n">
        <v>0</v>
      </c>
      <c r="E1323" t="n">
        <v>0</v>
      </c>
      <c r="F1323" t="n">
        <v>0</v>
      </c>
      <c r="G1323" t="n">
        <v>0</v>
      </c>
      <c r="H1323" t="n">
        <v>0</v>
      </c>
      <c r="I1323" t="n">
        <v>0</v>
      </c>
      <c r="J1323" t="n">
        <v>15</v>
      </c>
      <c r="K1323" t="n">
        <v>15</v>
      </c>
      <c r="L1323" t="n">
        <v>0</v>
      </c>
      <c r="M1323" t="n">
        <v>0</v>
      </c>
      <c r="N1323" t="n">
        <v>15</v>
      </c>
      <c r="P1323" s="27" t="inlineStr">
        <is>
          <t>314%</t>
        </is>
      </c>
      <c r="R1323" t="inlineStr">
        <is>
          <t>Aurangabad</t>
        </is>
      </c>
      <c r="S1323" t="inlineStr">
        <is>
          <t>West</t>
        </is>
      </c>
      <c r="T1323" s="9">
        <f>VLOOKUP(A1323,Sku_list!$A$1:$D$2323,3,0)</f>
        <v/>
      </c>
      <c r="U1323" s="9">
        <f>VLOOKUP(A1323,Sku_list!$A$1:$D$2323,4,0)*(F1323/1000000*12)</f>
        <v/>
      </c>
      <c r="V1323" s="9">
        <f>VLOOKUP(A1323,Sku_list!$A$1:$D$2323,4,0)*(H1323/1000000*12)</f>
        <v/>
      </c>
      <c r="W1323" s="9">
        <f>VLOOKUP(A1323,Sku_list!$A$1:$D$2323,4,0)*(J1323/1000000*12)</f>
        <v/>
      </c>
      <c r="X1323" s="9">
        <f>VLOOKUP(A1323,Sku_list!$A$1:$D$2323,4,0)*(L1323/1000000*12)</f>
        <v/>
      </c>
      <c r="Y1323" s="9">
        <f>VLOOKUP(A1323,Sku_list!$A$1:$E$2323,5,0)*((J1323+F1323)/1000000000)</f>
        <v/>
      </c>
      <c r="Z1323" t="n">
        <v>7</v>
      </c>
      <c r="AC1323" s="27">
        <f>(DAY(TODAY())+AB1323)/30</f>
        <v/>
      </c>
    </row>
    <row r="1324">
      <c r="A1324" t="inlineStr">
        <is>
          <t>TH01927A</t>
        </is>
      </c>
      <c r="B1324" t="inlineStr">
        <is>
          <t>Pamolive LHW</t>
        </is>
      </c>
      <c r="C1324" t="inlineStr">
        <is>
          <t>IN84</t>
        </is>
      </c>
      <c r="D1324" t="n">
        <v>0</v>
      </c>
      <c r="E1324" t="n">
        <v>0</v>
      </c>
      <c r="F1324" t="n">
        <v>0</v>
      </c>
      <c r="G1324" t="n">
        <v>0</v>
      </c>
      <c r="H1324" t="n">
        <v>0</v>
      </c>
      <c r="I1324" t="n">
        <v>0</v>
      </c>
      <c r="J1324" t="n">
        <v>12</v>
      </c>
      <c r="K1324" t="n">
        <v>12</v>
      </c>
      <c r="L1324" t="n">
        <v>0</v>
      </c>
      <c r="M1324" t="n">
        <v>0</v>
      </c>
      <c r="N1324" t="n">
        <v>12</v>
      </c>
      <c r="P1324" s="27" t="inlineStr">
        <is>
          <t>300%</t>
        </is>
      </c>
      <c r="R1324" t="inlineStr">
        <is>
          <t>Raipur</t>
        </is>
      </c>
      <c r="S1324" t="inlineStr">
        <is>
          <t>East</t>
        </is>
      </c>
      <c r="T1324" s="9">
        <f>VLOOKUP(A1324,Sku_list!$A$1:$D$2323,3,0)</f>
        <v/>
      </c>
      <c r="U1324" s="9">
        <f>VLOOKUP(A1324,Sku_list!$A$1:$D$2323,4,0)*(F1324/1000000*12)</f>
        <v/>
      </c>
      <c r="V1324" s="9">
        <f>VLOOKUP(A1324,Sku_list!$A$1:$D$2323,4,0)*(H1324/1000000*12)</f>
        <v/>
      </c>
      <c r="W1324" s="9">
        <f>VLOOKUP(A1324,Sku_list!$A$1:$D$2323,4,0)*(J1324/1000000*12)</f>
        <v/>
      </c>
      <c r="X1324" s="9">
        <f>VLOOKUP(A1324,Sku_list!$A$1:$D$2323,4,0)*(L1324/1000000*12)</f>
        <v/>
      </c>
      <c r="Y1324" s="9">
        <f>VLOOKUP(A1324,Sku_list!$A$1:$E$2323,5,0)*((J1324+F1324)/1000000000)</f>
        <v/>
      </c>
      <c r="Z1324" t="n">
        <v>6</v>
      </c>
      <c r="AC1324" s="27">
        <f>(DAY(TODAY())+AB1324)/30</f>
        <v/>
      </c>
    </row>
    <row r="1325">
      <c r="A1325" t="inlineStr">
        <is>
          <t>TH01927A</t>
        </is>
      </c>
      <c r="B1325" t="inlineStr">
        <is>
          <t>Pamolive LHW</t>
        </is>
      </c>
      <c r="C1325" t="inlineStr">
        <is>
          <t>IN85</t>
        </is>
      </c>
      <c r="D1325" t="n">
        <v>0</v>
      </c>
      <c r="E1325" t="n">
        <v>0</v>
      </c>
      <c r="F1325" t="n">
        <v>0</v>
      </c>
      <c r="G1325" t="n">
        <v>0</v>
      </c>
      <c r="H1325" t="n">
        <v>0</v>
      </c>
      <c r="I1325" t="n">
        <v>0</v>
      </c>
      <c r="J1325" t="n">
        <v>0</v>
      </c>
      <c r="K1325" t="n">
        <v>0</v>
      </c>
      <c r="L1325" t="n">
        <v>0</v>
      </c>
      <c r="M1325" t="n">
        <v>0</v>
      </c>
      <c r="N1325" t="n">
        <v>0</v>
      </c>
      <c r="P1325" s="27" t="inlineStr"/>
      <c r="R1325" t="inlineStr">
        <is>
          <t>Tripura</t>
        </is>
      </c>
      <c r="S1325" t="inlineStr">
        <is>
          <t>East</t>
        </is>
      </c>
      <c r="T1325" s="9">
        <f>VLOOKUP(A1325,Sku_list!$A$1:$D$2323,3,0)</f>
        <v/>
      </c>
      <c r="U1325" s="9">
        <f>VLOOKUP(A1325,Sku_list!$A$1:$D$2323,4,0)*(F1325/1000000*12)</f>
        <v/>
      </c>
      <c r="V1325" s="9">
        <f>VLOOKUP(A1325,Sku_list!$A$1:$D$2323,4,0)*(H1325/1000000*12)</f>
        <v/>
      </c>
      <c r="W1325" s="9">
        <f>VLOOKUP(A1325,Sku_list!$A$1:$D$2323,4,0)*(J1325/1000000*12)</f>
        <v/>
      </c>
      <c r="X1325" s="9">
        <f>VLOOKUP(A1325,Sku_list!$A$1:$D$2323,4,0)*(L1325/1000000*12)</f>
        <v/>
      </c>
      <c r="Y1325" s="9">
        <f>VLOOKUP(A1325,Sku_list!$A$1:$E$2323,5,0)*((J1325+F1325)/1000000000)</f>
        <v/>
      </c>
      <c r="Z1325" t="n">
        <v>0</v>
      </c>
      <c r="AC1325" s="27">
        <f>(DAY(TODAY())+AB1325)/30</f>
        <v/>
      </c>
    </row>
    <row r="1326">
      <c r="A1326" t="inlineStr">
        <is>
          <t>TH01927A</t>
        </is>
      </c>
      <c r="B1326" t="inlineStr">
        <is>
          <t>Pamolive LHW</t>
        </is>
      </c>
      <c r="C1326" t="inlineStr">
        <is>
          <t>IN86</t>
        </is>
      </c>
      <c r="D1326" t="n">
        <v>0</v>
      </c>
      <c r="E1326" t="n">
        <v>0</v>
      </c>
      <c r="F1326" t="n">
        <v>0</v>
      </c>
      <c r="G1326" t="n">
        <v>0</v>
      </c>
      <c r="H1326" t="n">
        <v>0</v>
      </c>
      <c r="I1326" t="n">
        <v>0</v>
      </c>
      <c r="J1326" t="n">
        <v>6</v>
      </c>
      <c r="K1326" t="n">
        <v>6</v>
      </c>
      <c r="L1326" t="n">
        <v>0</v>
      </c>
      <c r="M1326" t="n">
        <v>0</v>
      </c>
      <c r="N1326" t="n">
        <v>6</v>
      </c>
      <c r="P1326" s="27" t="inlineStr">
        <is>
          <t>186%</t>
        </is>
      </c>
      <c r="R1326" t="inlineStr">
        <is>
          <t>Ranchi</t>
        </is>
      </c>
      <c r="S1326" t="inlineStr">
        <is>
          <t>East</t>
        </is>
      </c>
      <c r="T1326" s="9">
        <f>VLOOKUP(A1326,Sku_list!$A$1:$D$2323,3,0)</f>
        <v/>
      </c>
      <c r="U1326" s="9">
        <f>VLOOKUP(A1326,Sku_list!$A$1:$D$2323,4,0)*(F1326/1000000*12)</f>
        <v/>
      </c>
      <c r="V1326" s="9">
        <f>VLOOKUP(A1326,Sku_list!$A$1:$D$2323,4,0)*(H1326/1000000*12)</f>
        <v/>
      </c>
      <c r="W1326" s="9">
        <f>VLOOKUP(A1326,Sku_list!$A$1:$D$2323,4,0)*(J1326/1000000*12)</f>
        <v/>
      </c>
      <c r="X1326" s="9">
        <f>VLOOKUP(A1326,Sku_list!$A$1:$D$2323,4,0)*(L1326/1000000*12)</f>
        <v/>
      </c>
      <c r="Y1326" s="9">
        <f>VLOOKUP(A1326,Sku_list!$A$1:$E$2323,5,0)*((J1326+F1326)/1000000000)</f>
        <v/>
      </c>
      <c r="Z1326" t="n">
        <v>7</v>
      </c>
      <c r="AC1326" s="27">
        <f>(DAY(TODAY())+AB1326)/30</f>
        <v/>
      </c>
    </row>
    <row r="1327">
      <c r="A1327" t="inlineStr">
        <is>
          <t>TH01927A</t>
        </is>
      </c>
      <c r="B1327" t="inlineStr">
        <is>
          <t>Pamolive LHW</t>
        </is>
      </c>
      <c r="C1327" t="inlineStr">
        <is>
          <t>IN87</t>
        </is>
      </c>
      <c r="D1327" t="n">
        <v>0</v>
      </c>
      <c r="E1327" t="n">
        <v>0</v>
      </c>
      <c r="F1327" t="n">
        <v>0</v>
      </c>
      <c r="G1327" t="n">
        <v>0</v>
      </c>
      <c r="H1327" t="n">
        <v>0</v>
      </c>
      <c r="I1327" t="n">
        <v>0</v>
      </c>
      <c r="J1327" t="n">
        <v>22</v>
      </c>
      <c r="K1327" t="n">
        <v>22</v>
      </c>
      <c r="L1327" t="n">
        <v>0</v>
      </c>
      <c r="M1327" t="n">
        <v>0</v>
      </c>
      <c r="N1327" t="n">
        <v>22</v>
      </c>
      <c r="P1327" s="27" t="inlineStr">
        <is>
          <t>650%</t>
        </is>
      </c>
      <c r="R1327" t="inlineStr">
        <is>
          <t>Vijaywada</t>
        </is>
      </c>
      <c r="S1327" t="inlineStr">
        <is>
          <t>South</t>
        </is>
      </c>
      <c r="T1327" s="9">
        <f>VLOOKUP(A1327,Sku_list!$A$1:$D$2323,3,0)</f>
        <v/>
      </c>
      <c r="U1327" s="9">
        <f>VLOOKUP(A1327,Sku_list!$A$1:$D$2323,4,0)*(F1327/1000000*12)</f>
        <v/>
      </c>
      <c r="V1327" s="9">
        <f>VLOOKUP(A1327,Sku_list!$A$1:$D$2323,4,0)*(H1327/1000000*12)</f>
        <v/>
      </c>
      <c r="W1327" s="9">
        <f>VLOOKUP(A1327,Sku_list!$A$1:$D$2323,4,0)*(J1327/1000000*12)</f>
        <v/>
      </c>
      <c r="X1327" s="9">
        <f>VLOOKUP(A1327,Sku_list!$A$1:$D$2323,4,0)*(L1327/1000000*12)</f>
        <v/>
      </c>
      <c r="Y1327" s="9">
        <f>VLOOKUP(A1327,Sku_list!$A$1:$E$2323,5,0)*((J1327+F1327)/1000000000)</f>
        <v/>
      </c>
      <c r="Z1327" t="n">
        <v>4</v>
      </c>
      <c r="AC1327" s="27">
        <f>(DAY(TODAY())+AB1327)/30</f>
        <v/>
      </c>
    </row>
    <row r="1328">
      <c r="A1328" t="inlineStr">
        <is>
          <t>TH01927A</t>
        </is>
      </c>
      <c r="B1328" t="inlineStr">
        <is>
          <t>Pamolive LHW</t>
        </is>
      </c>
      <c r="C1328" t="inlineStr">
        <is>
          <t>IN88</t>
        </is>
      </c>
      <c r="D1328" t="n">
        <v>0</v>
      </c>
      <c r="E1328" t="n">
        <v>0</v>
      </c>
      <c r="F1328" t="n">
        <v>0</v>
      </c>
      <c r="G1328" t="n">
        <v>0</v>
      </c>
      <c r="H1328" t="n">
        <v>0</v>
      </c>
      <c r="I1328" t="n">
        <v>0</v>
      </c>
      <c r="J1328" t="n">
        <v>1</v>
      </c>
      <c r="K1328" t="n">
        <v>1</v>
      </c>
      <c r="L1328" t="n">
        <v>0</v>
      </c>
      <c r="M1328" t="n">
        <v>0</v>
      </c>
      <c r="N1328" t="n">
        <v>1</v>
      </c>
      <c r="P1328" s="27" t="inlineStr"/>
      <c r="R1328" t="inlineStr">
        <is>
          <t>Uttaranchal</t>
        </is>
      </c>
      <c r="S1328" t="inlineStr">
        <is>
          <t>North</t>
        </is>
      </c>
      <c r="T1328" s="9">
        <f>VLOOKUP(A1328,Sku_list!$A$1:$D$2323,3,0)</f>
        <v/>
      </c>
      <c r="U1328" s="9">
        <f>VLOOKUP(A1328,Sku_list!$A$1:$D$2323,4,0)*(F1328/1000000*12)</f>
        <v/>
      </c>
      <c r="V1328" s="9">
        <f>VLOOKUP(A1328,Sku_list!$A$1:$D$2323,4,0)*(H1328/1000000*12)</f>
        <v/>
      </c>
      <c r="W1328" s="9">
        <f>VLOOKUP(A1328,Sku_list!$A$1:$D$2323,4,0)*(J1328/1000000*12)</f>
        <v/>
      </c>
      <c r="X1328" s="9">
        <f>VLOOKUP(A1328,Sku_list!$A$1:$D$2323,4,0)*(L1328/1000000*12)</f>
        <v/>
      </c>
      <c r="Y1328" s="9">
        <f>VLOOKUP(A1328,Sku_list!$A$1:$E$2323,5,0)*((J1328+F1328)/1000000000)</f>
        <v/>
      </c>
      <c r="Z1328" t="n">
        <v>0</v>
      </c>
      <c r="AC1328" s="27">
        <f>(DAY(TODAY())+AB1328)/30</f>
        <v/>
      </c>
    </row>
    <row r="1329">
      <c r="A1329" t="inlineStr">
        <is>
          <t>TH01927A</t>
        </is>
      </c>
      <c r="B1329" t="inlineStr">
        <is>
          <t>Pamolive LHW</t>
        </is>
      </c>
      <c r="C1329" t="inlineStr">
        <is>
          <t>IN89</t>
        </is>
      </c>
      <c r="D1329" t="n">
        <v>0</v>
      </c>
      <c r="E1329" t="n">
        <v>0</v>
      </c>
      <c r="F1329" t="n">
        <v>0</v>
      </c>
      <c r="G1329" t="n">
        <v>0</v>
      </c>
      <c r="H1329" t="n">
        <v>0</v>
      </c>
      <c r="I1329" t="n">
        <v>0</v>
      </c>
      <c r="J1329" t="n">
        <v>1</v>
      </c>
      <c r="K1329" t="n">
        <v>1</v>
      </c>
      <c r="L1329" t="n">
        <v>0</v>
      </c>
      <c r="M1329" t="n">
        <v>0</v>
      </c>
      <c r="N1329" t="n">
        <v>1</v>
      </c>
      <c r="P1329" s="27" t="inlineStr">
        <is>
          <t>125%</t>
        </is>
      </c>
      <c r="R1329" t="inlineStr">
        <is>
          <t>Hubli</t>
        </is>
      </c>
      <c r="S1329" t="inlineStr">
        <is>
          <t>South</t>
        </is>
      </c>
      <c r="T1329" s="9">
        <f>VLOOKUP(A1329,Sku_list!$A$1:$D$2323,3,0)</f>
        <v/>
      </c>
      <c r="U1329" s="9">
        <f>VLOOKUP(A1329,Sku_list!$A$1:$D$2323,4,0)*(F1329/1000000*12)</f>
        <v/>
      </c>
      <c r="V1329" s="9">
        <f>VLOOKUP(A1329,Sku_list!$A$1:$D$2323,4,0)*(H1329/1000000*12)</f>
        <v/>
      </c>
      <c r="W1329" s="9">
        <f>VLOOKUP(A1329,Sku_list!$A$1:$D$2323,4,0)*(J1329/1000000*12)</f>
        <v/>
      </c>
      <c r="X1329" s="9">
        <f>VLOOKUP(A1329,Sku_list!$A$1:$D$2323,4,0)*(L1329/1000000*12)</f>
        <v/>
      </c>
      <c r="Y1329" s="9">
        <f>VLOOKUP(A1329,Sku_list!$A$1:$E$2323,5,0)*((J1329+F1329)/1000000000)</f>
        <v/>
      </c>
      <c r="Z1329" t="n">
        <v>4</v>
      </c>
      <c r="AC1329" s="27">
        <f>(DAY(TODAY())+AB1329)/30</f>
        <v/>
      </c>
    </row>
    <row r="1330">
      <c r="A1330" t="inlineStr">
        <is>
          <t>TH01927A</t>
        </is>
      </c>
      <c r="B1330" t="inlineStr">
        <is>
          <t>Pamolive LHW</t>
        </is>
      </c>
      <c r="C1330" t="inlineStr">
        <is>
          <t>IN90</t>
        </is>
      </c>
      <c r="D1330" t="n">
        <v>0</v>
      </c>
      <c r="E1330" t="n">
        <v>0</v>
      </c>
      <c r="F1330" t="n">
        <v>0</v>
      </c>
      <c r="G1330" t="n">
        <v>0</v>
      </c>
      <c r="H1330" t="n">
        <v>0</v>
      </c>
      <c r="I1330" t="n">
        <v>0</v>
      </c>
      <c r="J1330" t="n">
        <v>0</v>
      </c>
      <c r="K1330" t="n">
        <v>0</v>
      </c>
      <c r="L1330" t="n">
        <v>0</v>
      </c>
      <c r="M1330" t="n">
        <v>0</v>
      </c>
      <c r="N1330" t="n">
        <v>0</v>
      </c>
      <c r="P1330" s="27" t="inlineStr"/>
      <c r="R1330" t="inlineStr">
        <is>
          <t>Export</t>
        </is>
      </c>
      <c r="S1330" t="inlineStr">
        <is>
          <t>Exp-DC</t>
        </is>
      </c>
      <c r="T1330" s="9">
        <f>VLOOKUP(A1330,Sku_list!$A$1:$D$2323,3,0)</f>
        <v/>
      </c>
      <c r="U1330" s="9">
        <f>VLOOKUP(A1330,Sku_list!$A$1:$D$2323,4,0)*(F1330/1000000*12)</f>
        <v/>
      </c>
      <c r="V1330" s="9">
        <f>VLOOKUP(A1330,Sku_list!$A$1:$D$2323,4,0)*(H1330/1000000*12)</f>
        <v/>
      </c>
      <c r="W1330" s="9">
        <f>VLOOKUP(A1330,Sku_list!$A$1:$D$2323,4,0)*(J1330/1000000*12)</f>
        <v/>
      </c>
      <c r="X1330" s="9">
        <f>VLOOKUP(A1330,Sku_list!$A$1:$D$2323,4,0)*(L1330/1000000*12)</f>
        <v/>
      </c>
      <c r="Y1330" s="9">
        <f>VLOOKUP(A1330,Sku_list!$A$1:$E$2323,5,0)*((J1330+F1330)/1000000000)</f>
        <v/>
      </c>
      <c r="Z1330" t="n">
        <v>0</v>
      </c>
      <c r="AC1330" s="27">
        <f>(DAY(TODAY())+AB1330)/30</f>
        <v/>
      </c>
    </row>
    <row r="1331">
      <c r="A1331" t="inlineStr">
        <is>
          <t>TH01927A</t>
        </is>
      </c>
      <c r="B1331" t="inlineStr">
        <is>
          <t>Pamolive LHW</t>
        </is>
      </c>
      <c r="C1331" t="inlineStr">
        <is>
          <t>IN91</t>
        </is>
      </c>
      <c r="D1331" t="n">
        <v>0</v>
      </c>
      <c r="E1331" t="n">
        <v>0</v>
      </c>
      <c r="F1331" t="n">
        <v>0</v>
      </c>
      <c r="G1331" t="n">
        <v>0</v>
      </c>
      <c r="H1331" t="n">
        <v>0</v>
      </c>
      <c r="I1331" t="n">
        <v>0</v>
      </c>
      <c r="J1331" t="n">
        <v>2</v>
      </c>
      <c r="K1331" t="n">
        <v>2</v>
      </c>
      <c r="L1331" t="n">
        <v>0</v>
      </c>
      <c r="M1331" t="n">
        <v>0</v>
      </c>
      <c r="N1331" t="n">
        <v>2</v>
      </c>
      <c r="P1331" s="27" t="inlineStr">
        <is>
          <t>150%</t>
        </is>
      </c>
      <c r="R1331" t="inlineStr">
        <is>
          <t>Siliguri</t>
        </is>
      </c>
      <c r="S1331" t="inlineStr">
        <is>
          <t>East</t>
        </is>
      </c>
      <c r="T1331" s="9">
        <f>VLOOKUP(A1331,Sku_list!$A$1:$D$2323,3,0)</f>
        <v/>
      </c>
      <c r="U1331" s="9">
        <f>VLOOKUP(A1331,Sku_list!$A$1:$D$2323,4,0)*(F1331/1000000*12)</f>
        <v/>
      </c>
      <c r="V1331" s="9">
        <f>VLOOKUP(A1331,Sku_list!$A$1:$D$2323,4,0)*(H1331/1000000*12)</f>
        <v/>
      </c>
      <c r="W1331" s="9">
        <f>VLOOKUP(A1331,Sku_list!$A$1:$D$2323,4,0)*(J1331/1000000*12)</f>
        <v/>
      </c>
      <c r="X1331" s="9">
        <f>VLOOKUP(A1331,Sku_list!$A$1:$D$2323,4,0)*(L1331/1000000*12)</f>
        <v/>
      </c>
      <c r="Y1331" s="9">
        <f>VLOOKUP(A1331,Sku_list!$A$1:$E$2323,5,0)*((J1331+F1331)/1000000000)</f>
        <v/>
      </c>
      <c r="Z1331" t="n">
        <v>4</v>
      </c>
      <c r="AC1331" s="27">
        <f>(DAY(TODAY())+AB1331)/30</f>
        <v/>
      </c>
    </row>
    <row r="1332">
      <c r="A1332" t="inlineStr">
        <is>
          <t>TH01927A</t>
        </is>
      </c>
      <c r="B1332" t="inlineStr">
        <is>
          <t>Pamolive LHW</t>
        </is>
      </c>
      <c r="C1332" t="inlineStr">
        <is>
          <t>IN95</t>
        </is>
      </c>
      <c r="D1332" t="n">
        <v>0</v>
      </c>
      <c r="E1332" t="n">
        <v>0</v>
      </c>
      <c r="F1332" t="n">
        <v>0</v>
      </c>
      <c r="G1332" t="n">
        <v>0</v>
      </c>
      <c r="H1332" t="n">
        <v>0</v>
      </c>
      <c r="I1332" t="n">
        <v>0</v>
      </c>
      <c r="J1332" t="n">
        <v>49</v>
      </c>
      <c r="K1332" t="n">
        <v>49</v>
      </c>
      <c r="L1332" t="n">
        <v>0</v>
      </c>
      <c r="M1332" t="n">
        <v>0</v>
      </c>
      <c r="N1332" t="n">
        <v>49</v>
      </c>
      <c r="P1332" s="27" t="inlineStr"/>
      <c r="R1332" t="inlineStr">
        <is>
          <t>Hasangarh</t>
        </is>
      </c>
      <c r="S1332" t="inlineStr">
        <is>
          <t>North DC</t>
        </is>
      </c>
      <c r="T1332" s="9">
        <f>VLOOKUP(A1332,Sku_list!$A$1:$D$2323,3,0)</f>
        <v/>
      </c>
      <c r="U1332" s="9">
        <f>VLOOKUP(A1332,Sku_list!$A$1:$D$2323,4,0)*(F1332/1000000*12)</f>
        <v/>
      </c>
      <c r="V1332" s="9">
        <f>VLOOKUP(A1332,Sku_list!$A$1:$D$2323,4,0)*(H1332/1000000*12)</f>
        <v/>
      </c>
      <c r="W1332" s="9">
        <f>VLOOKUP(A1332,Sku_list!$A$1:$D$2323,4,0)*(J1332/1000000*12)</f>
        <v/>
      </c>
      <c r="X1332" s="9">
        <f>VLOOKUP(A1332,Sku_list!$A$1:$D$2323,4,0)*(L1332/1000000*12)</f>
        <v/>
      </c>
      <c r="Y1332" s="9">
        <f>VLOOKUP(A1332,Sku_list!$A$1:$E$2323,5,0)*((J1332+F1332)/1000000000)</f>
        <v/>
      </c>
      <c r="Z1332" t="n">
        <v>0</v>
      </c>
      <c r="AC1332" s="27">
        <f>(DAY(TODAY())+AB1332)/30</f>
        <v/>
      </c>
    </row>
    <row r="1333">
      <c r="A1333" t="inlineStr">
        <is>
          <t>TH01927A</t>
        </is>
      </c>
      <c r="B1333" t="inlineStr">
        <is>
          <t>Pamolive LHW</t>
        </is>
      </c>
      <c r="C1333" t="inlineStr">
        <is>
          <t>IN97</t>
        </is>
      </c>
      <c r="D1333" t="n">
        <v>0</v>
      </c>
      <c r="E1333" t="n">
        <v>0</v>
      </c>
      <c r="F1333" t="n">
        <v>0</v>
      </c>
      <c r="G1333" t="n">
        <v>0</v>
      </c>
      <c r="H1333" t="n">
        <v>0</v>
      </c>
      <c r="I1333" t="n">
        <v>0</v>
      </c>
      <c r="J1333" t="n">
        <v>67</v>
      </c>
      <c r="K1333" t="n">
        <v>67</v>
      </c>
      <c r="L1333" t="n">
        <v>0</v>
      </c>
      <c r="M1333" t="n">
        <v>0</v>
      </c>
      <c r="N1333" t="n">
        <v>67</v>
      </c>
      <c r="P1333" s="27" t="inlineStr"/>
      <c r="R1333" t="inlineStr">
        <is>
          <t>Hubli DC</t>
        </is>
      </c>
      <c r="S1333" t="inlineStr">
        <is>
          <t>South DC</t>
        </is>
      </c>
      <c r="T1333" s="9">
        <f>VLOOKUP(A1333,Sku_list!$A$1:$D$2323,3,0)</f>
        <v/>
      </c>
      <c r="U1333" s="9">
        <f>VLOOKUP(A1333,Sku_list!$A$1:$D$2323,4,0)*(F1333/1000000*12)</f>
        <v/>
      </c>
      <c r="V1333" s="9">
        <f>VLOOKUP(A1333,Sku_list!$A$1:$D$2323,4,0)*(H1333/1000000*12)</f>
        <v/>
      </c>
      <c r="W1333" s="9">
        <f>VLOOKUP(A1333,Sku_list!$A$1:$D$2323,4,0)*(J1333/1000000*12)</f>
        <v/>
      </c>
      <c r="X1333" s="9">
        <f>VLOOKUP(A1333,Sku_list!$A$1:$D$2323,4,0)*(L1333/1000000*12)</f>
        <v/>
      </c>
      <c r="Y1333" s="9">
        <f>VLOOKUP(A1333,Sku_list!$A$1:$E$2323,5,0)*((J1333+F1333)/1000000000)</f>
        <v/>
      </c>
      <c r="Z1333" t="n">
        <v>0</v>
      </c>
      <c r="AC1333" s="27">
        <f>(DAY(TODAY())+AB1333)/30</f>
        <v/>
      </c>
    </row>
    <row r="1334">
      <c r="A1334" t="inlineStr">
        <is>
          <t>TH01927A</t>
        </is>
      </c>
      <c r="B1334" t="inlineStr">
        <is>
          <t>Pamolive LHW</t>
        </is>
      </c>
      <c r="C1334" t="inlineStr">
        <is>
          <t>IN98</t>
        </is>
      </c>
      <c r="D1334" t="n">
        <v>0</v>
      </c>
      <c r="E1334" t="n">
        <v>0</v>
      </c>
      <c r="F1334" t="n">
        <v>0</v>
      </c>
      <c r="G1334" t="n">
        <v>0</v>
      </c>
      <c r="H1334" t="n">
        <v>0</v>
      </c>
      <c r="I1334" t="n">
        <v>0</v>
      </c>
      <c r="J1334" t="n">
        <v>15</v>
      </c>
      <c r="K1334" t="n">
        <v>15</v>
      </c>
      <c r="L1334" t="n">
        <v>0</v>
      </c>
      <c r="M1334" t="n">
        <v>0</v>
      </c>
      <c r="N1334" t="n">
        <v>15</v>
      </c>
      <c r="P1334" s="27" t="inlineStr"/>
      <c r="R1334" t="inlineStr">
        <is>
          <t>Calcutta DC</t>
        </is>
      </c>
      <c r="S1334" t="inlineStr">
        <is>
          <t>East DC</t>
        </is>
      </c>
      <c r="T1334" s="9">
        <f>VLOOKUP(A1334,Sku_list!$A$1:$D$2323,3,0)</f>
        <v/>
      </c>
      <c r="U1334" s="9">
        <f>VLOOKUP(A1334,Sku_list!$A$1:$D$2323,4,0)*(F1334/1000000*12)</f>
        <v/>
      </c>
      <c r="V1334" s="9">
        <f>VLOOKUP(A1334,Sku_list!$A$1:$D$2323,4,0)*(H1334/1000000*12)</f>
        <v/>
      </c>
      <c r="W1334" s="9">
        <f>VLOOKUP(A1334,Sku_list!$A$1:$D$2323,4,0)*(J1334/1000000*12)</f>
        <v/>
      </c>
      <c r="X1334" s="9">
        <f>VLOOKUP(A1334,Sku_list!$A$1:$D$2323,4,0)*(L1334/1000000*12)</f>
        <v/>
      </c>
      <c r="Y1334" s="9">
        <f>VLOOKUP(A1334,Sku_list!$A$1:$E$2323,5,0)*((J1334+F1334)/1000000000)</f>
        <v/>
      </c>
      <c r="Z1334" t="n">
        <v>0</v>
      </c>
      <c r="AC1334" s="27">
        <f>(DAY(TODAY())+AB1334)/30</f>
        <v/>
      </c>
    </row>
    <row r="1335">
      <c r="A1335" t="inlineStr">
        <is>
          <t>TH01927A</t>
        </is>
      </c>
      <c r="B1335" t="inlineStr">
        <is>
          <t>Pamolive LHW</t>
        </is>
      </c>
      <c r="C1335" t="inlineStr">
        <is>
          <t>IN99</t>
        </is>
      </c>
      <c r="D1335" t="n">
        <v>0</v>
      </c>
      <c r="E1335" t="n">
        <v>0</v>
      </c>
      <c r="F1335" t="n">
        <v>0</v>
      </c>
      <c r="G1335" t="n">
        <v>0</v>
      </c>
      <c r="H1335" t="n">
        <v>0</v>
      </c>
      <c r="I1335" t="n">
        <v>0</v>
      </c>
      <c r="J1335" t="n">
        <v>0</v>
      </c>
      <c r="K1335" t="n">
        <v>0</v>
      </c>
      <c r="L1335" t="n">
        <v>0</v>
      </c>
      <c r="M1335" t="n">
        <v>0</v>
      </c>
      <c r="N1335" t="n">
        <v>0</v>
      </c>
      <c r="P1335" s="27" t="inlineStr"/>
      <c r="R1335" t="inlineStr">
        <is>
          <t>Goa DC</t>
        </is>
      </c>
      <c r="S1335" t="inlineStr">
        <is>
          <t>Plant</t>
        </is>
      </c>
      <c r="T1335" s="9">
        <f>VLOOKUP(A1335,Sku_list!$A$1:$D$2323,3,0)</f>
        <v/>
      </c>
      <c r="U1335" s="9">
        <f>VLOOKUP(A1335,Sku_list!$A$1:$D$2323,4,0)*(F1335/1000000*12)</f>
        <v/>
      </c>
      <c r="V1335" s="9">
        <f>VLOOKUP(A1335,Sku_list!$A$1:$D$2323,4,0)*(H1335/1000000*12)</f>
        <v/>
      </c>
      <c r="W1335" s="9">
        <f>VLOOKUP(A1335,Sku_list!$A$1:$D$2323,4,0)*(J1335/1000000*12)</f>
        <v/>
      </c>
      <c r="X1335" s="9">
        <f>VLOOKUP(A1335,Sku_list!$A$1:$D$2323,4,0)*(L1335/1000000*12)</f>
        <v/>
      </c>
      <c r="Y1335" s="9">
        <f>VLOOKUP(A1335,Sku_list!$A$1:$E$2323,5,0)*((J1335+F1335)/1000000000)</f>
        <v/>
      </c>
      <c r="Z1335" t="n">
        <v>0</v>
      </c>
      <c r="AC1335" s="27">
        <f>(DAY(TODAY())+AB1335)/30</f>
        <v/>
      </c>
    </row>
    <row r="1336">
      <c r="A1336" t="inlineStr">
        <is>
          <t>TH01928A</t>
        </is>
      </c>
      <c r="B1336" t="inlineStr">
        <is>
          <t>Palmolive LHW</t>
        </is>
      </c>
      <c r="C1336" t="inlineStr">
        <is>
          <t>IN59</t>
        </is>
      </c>
      <c r="D1336" t="n">
        <v>0</v>
      </c>
      <c r="E1336" t="n">
        <v>0</v>
      </c>
      <c r="F1336" t="n">
        <v>0</v>
      </c>
      <c r="G1336" t="n">
        <v>0</v>
      </c>
      <c r="H1336" t="n">
        <v>0</v>
      </c>
      <c r="I1336" t="n">
        <v>0</v>
      </c>
      <c r="J1336" t="n">
        <v>124</v>
      </c>
      <c r="K1336" t="n">
        <v>124</v>
      </c>
      <c r="L1336" t="n">
        <v>0</v>
      </c>
      <c r="M1336" t="n">
        <v>0</v>
      </c>
      <c r="N1336" t="n">
        <v>124</v>
      </c>
      <c r="P1336" s="27" t="inlineStr">
        <is>
          <t>100%</t>
        </is>
      </c>
      <c r="R1336" t="inlineStr">
        <is>
          <t>Coimbatore</t>
        </is>
      </c>
      <c r="S1336" t="inlineStr">
        <is>
          <t>South</t>
        </is>
      </c>
      <c r="T1336" s="9">
        <f>VLOOKUP(A1336,Sku_list!$A$1:$D$2323,3,0)</f>
        <v/>
      </c>
      <c r="U1336" s="9">
        <f>VLOOKUP(A1336,Sku_list!$A$1:$D$2323,4,0)*(F1336/1000000*12)</f>
        <v/>
      </c>
      <c r="V1336" s="9">
        <f>VLOOKUP(A1336,Sku_list!$A$1:$D$2323,4,0)*(H1336/1000000*12)</f>
        <v/>
      </c>
      <c r="W1336" s="9">
        <f>VLOOKUP(A1336,Sku_list!$A$1:$D$2323,4,0)*(J1336/1000000*12)</f>
        <v/>
      </c>
      <c r="X1336" s="9">
        <f>VLOOKUP(A1336,Sku_list!$A$1:$D$2323,4,0)*(L1336/1000000*12)</f>
        <v/>
      </c>
      <c r="Y1336" s="9">
        <f>VLOOKUP(A1336,Sku_list!$A$1:$E$2323,5,0)*((J1336+F1336)/1000000000)</f>
        <v/>
      </c>
      <c r="Z1336" t="n">
        <v>126</v>
      </c>
      <c r="AC1336" s="27">
        <f>(DAY(TODAY())+AB1336)/30</f>
        <v/>
      </c>
    </row>
    <row r="1337">
      <c r="A1337" t="inlineStr">
        <is>
          <t>TH01928A</t>
        </is>
      </c>
      <c r="B1337" t="inlineStr">
        <is>
          <t>Palmolive LHW</t>
        </is>
      </c>
      <c r="C1337" t="inlineStr">
        <is>
          <t>IN60</t>
        </is>
      </c>
      <c r="D1337" t="n">
        <v>0</v>
      </c>
      <c r="E1337" t="n">
        <v>0</v>
      </c>
      <c r="F1337" t="n">
        <v>0</v>
      </c>
      <c r="G1337" t="n">
        <v>0</v>
      </c>
      <c r="H1337" t="n">
        <v>0</v>
      </c>
      <c r="I1337" t="n">
        <v>0</v>
      </c>
      <c r="J1337" t="n">
        <v>40</v>
      </c>
      <c r="K1337" t="n">
        <v>40</v>
      </c>
      <c r="L1337" t="n">
        <v>0</v>
      </c>
      <c r="M1337" t="n">
        <v>0</v>
      </c>
      <c r="N1337" t="n">
        <v>40</v>
      </c>
      <c r="P1337" s="27" t="inlineStr"/>
      <c r="R1337" t="inlineStr">
        <is>
          <t>Mumbai</t>
        </is>
      </c>
      <c r="S1337" t="inlineStr">
        <is>
          <t>West</t>
        </is>
      </c>
      <c r="T1337" s="9">
        <f>VLOOKUP(A1337,Sku_list!$A$1:$D$2323,3,0)</f>
        <v/>
      </c>
      <c r="U1337" s="9">
        <f>VLOOKUP(A1337,Sku_list!$A$1:$D$2323,4,0)*(F1337/1000000*12)</f>
        <v/>
      </c>
      <c r="V1337" s="9">
        <f>VLOOKUP(A1337,Sku_list!$A$1:$D$2323,4,0)*(H1337/1000000*12)</f>
        <v/>
      </c>
      <c r="W1337" s="9">
        <f>VLOOKUP(A1337,Sku_list!$A$1:$D$2323,4,0)*(J1337/1000000*12)</f>
        <v/>
      </c>
      <c r="X1337" s="9">
        <f>VLOOKUP(A1337,Sku_list!$A$1:$D$2323,4,0)*(L1337/1000000*12)</f>
        <v/>
      </c>
      <c r="Y1337" s="9">
        <f>VLOOKUP(A1337,Sku_list!$A$1:$E$2323,5,0)*((J1337+F1337)/1000000000)</f>
        <v/>
      </c>
      <c r="Z1337" t="n">
        <v>0</v>
      </c>
      <c r="AC1337" s="27">
        <f>(DAY(TODAY())+AB1337)/30</f>
        <v/>
      </c>
    </row>
    <row r="1338">
      <c r="A1338" t="inlineStr">
        <is>
          <t>TH01928A</t>
        </is>
      </c>
      <c r="B1338" t="inlineStr">
        <is>
          <t>Palmolive LHW</t>
        </is>
      </c>
      <c r="C1338" t="inlineStr">
        <is>
          <t>IN61</t>
        </is>
      </c>
      <c r="D1338" t="n">
        <v>0</v>
      </c>
      <c r="E1338" t="n">
        <v>0</v>
      </c>
      <c r="F1338" t="n">
        <v>30</v>
      </c>
      <c r="G1338" t="n">
        <v>0</v>
      </c>
      <c r="H1338" t="n">
        <v>0</v>
      </c>
      <c r="I1338" t="n">
        <v>0</v>
      </c>
      <c r="J1338" t="n">
        <v>72</v>
      </c>
      <c r="K1338" t="n">
        <v>102</v>
      </c>
      <c r="L1338" t="n">
        <v>0</v>
      </c>
      <c r="M1338" t="n">
        <v>0</v>
      </c>
      <c r="N1338" t="n">
        <v>102</v>
      </c>
      <c r="P1338" s="27" t="inlineStr"/>
      <c r="R1338" t="inlineStr">
        <is>
          <t>Delhi</t>
        </is>
      </c>
      <c r="S1338" t="inlineStr">
        <is>
          <t>North</t>
        </is>
      </c>
      <c r="T1338" s="9">
        <f>VLOOKUP(A1338,Sku_list!$A$1:$D$2323,3,0)</f>
        <v/>
      </c>
      <c r="U1338" s="9">
        <f>VLOOKUP(A1338,Sku_list!$A$1:$D$2323,4,0)*(F1338/1000000*12)</f>
        <v/>
      </c>
      <c r="V1338" s="9">
        <f>VLOOKUP(A1338,Sku_list!$A$1:$D$2323,4,0)*(H1338/1000000*12)</f>
        <v/>
      </c>
      <c r="W1338" s="9">
        <f>VLOOKUP(A1338,Sku_list!$A$1:$D$2323,4,0)*(J1338/1000000*12)</f>
        <v/>
      </c>
      <c r="X1338" s="9">
        <f>VLOOKUP(A1338,Sku_list!$A$1:$D$2323,4,0)*(L1338/1000000*12)</f>
        <v/>
      </c>
      <c r="Y1338" s="9">
        <f>VLOOKUP(A1338,Sku_list!$A$1:$E$2323,5,0)*((J1338+F1338)/1000000000)</f>
        <v/>
      </c>
      <c r="Z1338" t="n">
        <v>0</v>
      </c>
      <c r="AC1338" s="27">
        <f>(DAY(TODAY())+AB1338)/30</f>
        <v/>
      </c>
    </row>
    <row r="1339">
      <c r="A1339" t="inlineStr">
        <is>
          <t>TH01928A</t>
        </is>
      </c>
      <c r="B1339" t="inlineStr">
        <is>
          <t>Palmolive LHW</t>
        </is>
      </c>
      <c r="C1339" t="inlineStr">
        <is>
          <t>IN62</t>
        </is>
      </c>
      <c r="D1339" t="n">
        <v>0</v>
      </c>
      <c r="E1339" t="n">
        <v>0</v>
      </c>
      <c r="F1339" t="n">
        <v>0</v>
      </c>
      <c r="G1339" t="n">
        <v>0</v>
      </c>
      <c r="H1339" t="n">
        <v>0</v>
      </c>
      <c r="I1339" t="n">
        <v>0</v>
      </c>
      <c r="J1339" t="n">
        <v>17</v>
      </c>
      <c r="K1339" t="n">
        <v>17</v>
      </c>
      <c r="L1339" t="n">
        <v>0</v>
      </c>
      <c r="M1339" t="n">
        <v>0</v>
      </c>
      <c r="N1339" t="n">
        <v>17</v>
      </c>
      <c r="P1339" s="27" t="inlineStr">
        <is>
          <t>159%</t>
        </is>
      </c>
      <c r="R1339" t="inlineStr">
        <is>
          <t>Calcutta</t>
        </is>
      </c>
      <c r="S1339" t="inlineStr">
        <is>
          <t>East</t>
        </is>
      </c>
      <c r="T1339" s="9">
        <f>VLOOKUP(A1339,Sku_list!$A$1:$D$2323,3,0)</f>
        <v/>
      </c>
      <c r="U1339" s="9">
        <f>VLOOKUP(A1339,Sku_list!$A$1:$D$2323,4,0)*(F1339/1000000*12)</f>
        <v/>
      </c>
      <c r="V1339" s="9">
        <f>VLOOKUP(A1339,Sku_list!$A$1:$D$2323,4,0)*(H1339/1000000*12)</f>
        <v/>
      </c>
      <c r="W1339" s="9">
        <f>VLOOKUP(A1339,Sku_list!$A$1:$D$2323,4,0)*(J1339/1000000*12)</f>
        <v/>
      </c>
      <c r="X1339" s="9">
        <f>VLOOKUP(A1339,Sku_list!$A$1:$D$2323,4,0)*(L1339/1000000*12)</f>
        <v/>
      </c>
      <c r="Y1339" s="9">
        <f>VLOOKUP(A1339,Sku_list!$A$1:$E$2323,5,0)*((J1339+F1339)/1000000000)</f>
        <v/>
      </c>
      <c r="Z1339" t="n">
        <v>49</v>
      </c>
      <c r="AC1339" s="27">
        <f>(DAY(TODAY())+AB1339)/30</f>
        <v/>
      </c>
    </row>
    <row r="1340">
      <c r="A1340" t="inlineStr">
        <is>
          <t>TH01928A</t>
        </is>
      </c>
      <c r="B1340" t="inlineStr">
        <is>
          <t>Palmolive LHW</t>
        </is>
      </c>
      <c r="C1340" t="inlineStr">
        <is>
          <t>IN63</t>
        </is>
      </c>
      <c r="D1340" t="n">
        <v>0</v>
      </c>
      <c r="E1340" t="n">
        <v>0</v>
      </c>
      <c r="F1340" t="n">
        <v>0</v>
      </c>
      <c r="G1340" t="n">
        <v>0</v>
      </c>
      <c r="H1340" t="n">
        <v>0</v>
      </c>
      <c r="I1340" t="n">
        <v>0</v>
      </c>
      <c r="J1340" t="n">
        <v>9</v>
      </c>
      <c r="K1340" t="n">
        <v>9</v>
      </c>
      <c r="L1340" t="n">
        <v>0</v>
      </c>
      <c r="M1340" t="n">
        <v>0</v>
      </c>
      <c r="N1340" t="n">
        <v>9</v>
      </c>
      <c r="P1340" s="27" t="inlineStr"/>
      <c r="R1340" t="inlineStr">
        <is>
          <t>Trichy</t>
        </is>
      </c>
      <c r="S1340" t="inlineStr">
        <is>
          <t>South</t>
        </is>
      </c>
      <c r="T1340" s="9">
        <f>VLOOKUP(A1340,Sku_list!$A$1:$D$2323,3,0)</f>
        <v/>
      </c>
      <c r="U1340" s="9">
        <f>VLOOKUP(A1340,Sku_list!$A$1:$D$2323,4,0)*(F1340/1000000*12)</f>
        <v/>
      </c>
      <c r="V1340" s="9">
        <f>VLOOKUP(A1340,Sku_list!$A$1:$D$2323,4,0)*(H1340/1000000*12)</f>
        <v/>
      </c>
      <c r="W1340" s="9">
        <f>VLOOKUP(A1340,Sku_list!$A$1:$D$2323,4,0)*(J1340/1000000*12)</f>
        <v/>
      </c>
      <c r="X1340" s="9">
        <f>VLOOKUP(A1340,Sku_list!$A$1:$D$2323,4,0)*(L1340/1000000*12)</f>
        <v/>
      </c>
      <c r="Y1340" s="9">
        <f>VLOOKUP(A1340,Sku_list!$A$1:$E$2323,5,0)*((J1340+F1340)/1000000000)</f>
        <v/>
      </c>
      <c r="Z1340" t="n">
        <v>0</v>
      </c>
      <c r="AC1340" s="27">
        <f>(DAY(TODAY())+AB1340)/30</f>
        <v/>
      </c>
    </row>
    <row r="1341">
      <c r="A1341" t="inlineStr">
        <is>
          <t>TH01928A</t>
        </is>
      </c>
      <c r="B1341" t="inlineStr">
        <is>
          <t>Palmolive LHW</t>
        </is>
      </c>
      <c r="C1341" t="inlineStr">
        <is>
          <t>IN64</t>
        </is>
      </c>
      <c r="D1341" t="n">
        <v>0</v>
      </c>
      <c r="E1341" t="n">
        <v>0</v>
      </c>
      <c r="F1341" t="n">
        <v>0</v>
      </c>
      <c r="G1341" t="n">
        <v>0</v>
      </c>
      <c r="H1341" t="n">
        <v>0</v>
      </c>
      <c r="I1341" t="n">
        <v>0</v>
      </c>
      <c r="J1341" t="n">
        <v>18</v>
      </c>
      <c r="K1341" t="n">
        <v>18</v>
      </c>
      <c r="L1341" t="n">
        <v>0</v>
      </c>
      <c r="M1341" t="n">
        <v>0</v>
      </c>
      <c r="N1341" t="n">
        <v>18</v>
      </c>
      <c r="P1341" s="27" t="inlineStr">
        <is>
          <t>153%</t>
        </is>
      </c>
      <c r="R1341" t="inlineStr">
        <is>
          <t>Chennai</t>
        </is>
      </c>
      <c r="S1341" t="inlineStr">
        <is>
          <t>South</t>
        </is>
      </c>
      <c r="T1341" s="9">
        <f>VLOOKUP(A1341,Sku_list!$A$1:$D$2323,3,0)</f>
        <v/>
      </c>
      <c r="U1341" s="9">
        <f>VLOOKUP(A1341,Sku_list!$A$1:$D$2323,4,0)*(F1341/1000000*12)</f>
        <v/>
      </c>
      <c r="V1341" s="9">
        <f>VLOOKUP(A1341,Sku_list!$A$1:$D$2323,4,0)*(H1341/1000000*12)</f>
        <v/>
      </c>
      <c r="W1341" s="9">
        <f>VLOOKUP(A1341,Sku_list!$A$1:$D$2323,4,0)*(J1341/1000000*12)</f>
        <v/>
      </c>
      <c r="X1341" s="9">
        <f>VLOOKUP(A1341,Sku_list!$A$1:$D$2323,4,0)*(L1341/1000000*12)</f>
        <v/>
      </c>
      <c r="Y1341" s="9">
        <f>VLOOKUP(A1341,Sku_list!$A$1:$E$2323,5,0)*((J1341+F1341)/1000000000)</f>
        <v/>
      </c>
      <c r="Z1341" t="n">
        <v>34</v>
      </c>
      <c r="AC1341" s="27">
        <f>(DAY(TODAY())+AB1341)/30</f>
        <v/>
      </c>
    </row>
    <row r="1342">
      <c r="A1342" t="inlineStr">
        <is>
          <t>TH01928A</t>
        </is>
      </c>
      <c r="B1342" t="inlineStr">
        <is>
          <t>Palmolive LHW</t>
        </is>
      </c>
      <c r="C1342" t="inlineStr">
        <is>
          <t>IN65</t>
        </is>
      </c>
      <c r="D1342" t="n">
        <v>0</v>
      </c>
      <c r="E1342" t="n">
        <v>0</v>
      </c>
      <c r="F1342" t="n">
        <v>10</v>
      </c>
      <c r="G1342" t="n">
        <v>0</v>
      </c>
      <c r="H1342" t="n">
        <v>0</v>
      </c>
      <c r="I1342" t="n">
        <v>0</v>
      </c>
      <c r="J1342" t="n">
        <v>0</v>
      </c>
      <c r="K1342" t="n">
        <v>10</v>
      </c>
      <c r="L1342" t="n">
        <v>0</v>
      </c>
      <c r="M1342" t="n">
        <v>0</v>
      </c>
      <c r="N1342" t="n">
        <v>10</v>
      </c>
      <c r="P1342" s="27" t="inlineStr">
        <is>
          <t>145%</t>
        </is>
      </c>
      <c r="R1342" t="inlineStr">
        <is>
          <t>Kanpur</t>
        </is>
      </c>
      <c r="S1342" t="inlineStr">
        <is>
          <t>North</t>
        </is>
      </c>
      <c r="T1342" s="9">
        <f>VLOOKUP(A1342,Sku_list!$A$1:$D$2323,3,0)</f>
        <v/>
      </c>
      <c r="U1342" s="9">
        <f>VLOOKUP(A1342,Sku_list!$A$1:$D$2323,4,0)*(F1342/1000000*12)</f>
        <v/>
      </c>
      <c r="V1342" s="9">
        <f>VLOOKUP(A1342,Sku_list!$A$1:$D$2323,4,0)*(H1342/1000000*12)</f>
        <v/>
      </c>
      <c r="W1342" s="9">
        <f>VLOOKUP(A1342,Sku_list!$A$1:$D$2323,4,0)*(J1342/1000000*12)</f>
        <v/>
      </c>
      <c r="X1342" s="9">
        <f>VLOOKUP(A1342,Sku_list!$A$1:$D$2323,4,0)*(L1342/1000000*12)</f>
        <v/>
      </c>
      <c r="Y1342" s="9">
        <f>VLOOKUP(A1342,Sku_list!$A$1:$E$2323,5,0)*((J1342+F1342)/1000000000)</f>
        <v/>
      </c>
      <c r="Z1342" t="n">
        <v>22</v>
      </c>
      <c r="AC1342" s="27">
        <f>(DAY(TODAY())+AB1342)/30</f>
        <v/>
      </c>
    </row>
    <row r="1343">
      <c r="A1343" t="inlineStr">
        <is>
          <t>TH01928A</t>
        </is>
      </c>
      <c r="B1343" t="inlineStr">
        <is>
          <t>Palmolive LHW</t>
        </is>
      </c>
      <c r="C1343" t="inlineStr">
        <is>
          <t>IN66</t>
        </is>
      </c>
      <c r="D1343" t="n">
        <v>0</v>
      </c>
      <c r="E1343" t="n">
        <v>0</v>
      </c>
      <c r="F1343" t="n">
        <v>0</v>
      </c>
      <c r="G1343" t="n">
        <v>0</v>
      </c>
      <c r="H1343" t="n">
        <v>0</v>
      </c>
      <c r="I1343" t="n">
        <v>0</v>
      </c>
      <c r="J1343" t="n">
        <v>2</v>
      </c>
      <c r="K1343" t="n">
        <v>2</v>
      </c>
      <c r="L1343" t="n">
        <v>0</v>
      </c>
      <c r="M1343" t="n">
        <v>0</v>
      </c>
      <c r="N1343" t="n">
        <v>2</v>
      </c>
      <c r="P1343" s="27" t="inlineStr">
        <is>
          <t>167%</t>
        </is>
      </c>
      <c r="R1343" t="inlineStr">
        <is>
          <t>Bhubaneshwar</t>
        </is>
      </c>
      <c r="S1343" t="inlineStr">
        <is>
          <t>East</t>
        </is>
      </c>
      <c r="T1343" s="9">
        <f>VLOOKUP(A1343,Sku_list!$A$1:$D$2323,3,0)</f>
        <v/>
      </c>
      <c r="U1343" s="9">
        <f>VLOOKUP(A1343,Sku_list!$A$1:$D$2323,4,0)*(F1343/1000000*12)</f>
        <v/>
      </c>
      <c r="V1343" s="9">
        <f>VLOOKUP(A1343,Sku_list!$A$1:$D$2323,4,0)*(H1343/1000000*12)</f>
        <v/>
      </c>
      <c r="W1343" s="9">
        <f>VLOOKUP(A1343,Sku_list!$A$1:$D$2323,4,0)*(J1343/1000000*12)</f>
        <v/>
      </c>
      <c r="X1343" s="9">
        <f>VLOOKUP(A1343,Sku_list!$A$1:$D$2323,4,0)*(L1343/1000000*12)</f>
        <v/>
      </c>
      <c r="Y1343" s="9">
        <f>VLOOKUP(A1343,Sku_list!$A$1:$E$2323,5,0)*((J1343+F1343)/1000000000)</f>
        <v/>
      </c>
      <c r="Z1343" t="n">
        <v>9</v>
      </c>
      <c r="AC1343" s="27">
        <f>(DAY(TODAY())+AB1343)/30</f>
        <v/>
      </c>
    </row>
    <row r="1344">
      <c r="A1344" t="inlineStr">
        <is>
          <t>TH01928A</t>
        </is>
      </c>
      <c r="B1344" t="inlineStr">
        <is>
          <t>Palmolive LHW</t>
        </is>
      </c>
      <c r="C1344" t="inlineStr">
        <is>
          <t>IN67</t>
        </is>
      </c>
      <c r="D1344" t="n">
        <v>0</v>
      </c>
      <c r="E1344" t="n">
        <v>0</v>
      </c>
      <c r="F1344" t="n">
        <v>0</v>
      </c>
      <c r="G1344" t="n">
        <v>0</v>
      </c>
      <c r="H1344" t="n">
        <v>0</v>
      </c>
      <c r="I1344" t="n">
        <v>0</v>
      </c>
      <c r="J1344" t="n">
        <v>16</v>
      </c>
      <c r="K1344" t="n">
        <v>16</v>
      </c>
      <c r="L1344" t="n">
        <v>0</v>
      </c>
      <c r="M1344" t="n">
        <v>0</v>
      </c>
      <c r="N1344" t="n">
        <v>16</v>
      </c>
      <c r="P1344" s="27" t="inlineStr">
        <is>
          <t>300%</t>
        </is>
      </c>
      <c r="R1344" t="inlineStr">
        <is>
          <t>Indore</t>
        </is>
      </c>
      <c r="S1344" t="inlineStr">
        <is>
          <t>West</t>
        </is>
      </c>
      <c r="T1344" s="9">
        <f>VLOOKUP(A1344,Sku_list!$A$1:$D$2323,3,0)</f>
        <v/>
      </c>
      <c r="U1344" s="9">
        <f>VLOOKUP(A1344,Sku_list!$A$1:$D$2323,4,0)*(F1344/1000000*12)</f>
        <v/>
      </c>
      <c r="V1344" s="9">
        <f>VLOOKUP(A1344,Sku_list!$A$1:$D$2323,4,0)*(H1344/1000000*12)</f>
        <v/>
      </c>
      <c r="W1344" s="9">
        <f>VLOOKUP(A1344,Sku_list!$A$1:$D$2323,4,0)*(J1344/1000000*12)</f>
        <v/>
      </c>
      <c r="X1344" s="9">
        <f>VLOOKUP(A1344,Sku_list!$A$1:$D$2323,4,0)*(L1344/1000000*12)</f>
        <v/>
      </c>
      <c r="Y1344" s="9">
        <f>VLOOKUP(A1344,Sku_list!$A$1:$E$2323,5,0)*((J1344+F1344)/1000000000)</f>
        <v/>
      </c>
      <c r="Z1344" t="n">
        <v>8</v>
      </c>
      <c r="AC1344" s="27">
        <f>(DAY(TODAY())+AB1344)/30</f>
        <v/>
      </c>
    </row>
    <row r="1345">
      <c r="A1345" t="inlineStr">
        <is>
          <t>TH01928A</t>
        </is>
      </c>
      <c r="B1345" t="inlineStr">
        <is>
          <t>Palmolive LHW</t>
        </is>
      </c>
      <c r="C1345" t="inlineStr">
        <is>
          <t>IN68</t>
        </is>
      </c>
      <c r="D1345" t="n">
        <v>0</v>
      </c>
      <c r="E1345" t="n">
        <v>0</v>
      </c>
      <c r="F1345" t="n">
        <v>0</v>
      </c>
      <c r="G1345" t="n">
        <v>0</v>
      </c>
      <c r="H1345" t="n">
        <v>0</v>
      </c>
      <c r="I1345" t="n">
        <v>0</v>
      </c>
      <c r="J1345" t="n">
        <v>38</v>
      </c>
      <c r="K1345" t="n">
        <v>38</v>
      </c>
      <c r="L1345" t="n">
        <v>0</v>
      </c>
      <c r="M1345" t="n">
        <v>0</v>
      </c>
      <c r="N1345" t="n">
        <v>38</v>
      </c>
      <c r="P1345" s="27" t="inlineStr">
        <is>
          <t>445%</t>
        </is>
      </c>
      <c r="R1345" t="inlineStr">
        <is>
          <t>Baroda</t>
        </is>
      </c>
      <c r="S1345" t="inlineStr">
        <is>
          <t>West</t>
        </is>
      </c>
      <c r="T1345" s="9">
        <f>VLOOKUP(A1345,Sku_list!$A$1:$D$2323,3,0)</f>
        <v/>
      </c>
      <c r="U1345" s="9">
        <f>VLOOKUP(A1345,Sku_list!$A$1:$D$2323,4,0)*(F1345/1000000*12)</f>
        <v/>
      </c>
      <c r="V1345" s="9">
        <f>VLOOKUP(A1345,Sku_list!$A$1:$D$2323,4,0)*(H1345/1000000*12)</f>
        <v/>
      </c>
      <c r="W1345" s="9">
        <f>VLOOKUP(A1345,Sku_list!$A$1:$D$2323,4,0)*(J1345/1000000*12)</f>
        <v/>
      </c>
      <c r="X1345" s="9">
        <f>VLOOKUP(A1345,Sku_list!$A$1:$D$2323,4,0)*(L1345/1000000*12)</f>
        <v/>
      </c>
      <c r="Y1345" s="9">
        <f>VLOOKUP(A1345,Sku_list!$A$1:$E$2323,5,0)*((J1345+F1345)/1000000000)</f>
        <v/>
      </c>
      <c r="Z1345" t="n">
        <v>11</v>
      </c>
      <c r="AC1345" s="27">
        <f>(DAY(TODAY())+AB1345)/30</f>
        <v/>
      </c>
    </row>
    <row r="1346">
      <c r="A1346" t="inlineStr">
        <is>
          <t>TH01928A</t>
        </is>
      </c>
      <c r="B1346" t="inlineStr">
        <is>
          <t>Palmolive LHW</t>
        </is>
      </c>
      <c r="C1346" t="inlineStr">
        <is>
          <t>IN69</t>
        </is>
      </c>
      <c r="D1346" t="n">
        <v>0</v>
      </c>
      <c r="E1346" t="n">
        <v>0</v>
      </c>
      <c r="F1346" t="n">
        <v>0</v>
      </c>
      <c r="G1346" t="n">
        <v>0</v>
      </c>
      <c r="H1346" t="n">
        <v>0</v>
      </c>
      <c r="I1346" t="n">
        <v>0</v>
      </c>
      <c r="J1346" t="n">
        <v>12</v>
      </c>
      <c r="K1346" t="n">
        <v>12</v>
      </c>
      <c r="L1346" t="n">
        <v>0</v>
      </c>
      <c r="M1346" t="n">
        <v>0</v>
      </c>
      <c r="N1346" t="n">
        <v>12</v>
      </c>
      <c r="P1346" s="27" t="inlineStr">
        <is>
          <t>124%</t>
        </is>
      </c>
      <c r="R1346" t="inlineStr">
        <is>
          <t>Hyderabad</t>
        </is>
      </c>
      <c r="S1346" t="inlineStr">
        <is>
          <t>South</t>
        </is>
      </c>
      <c r="T1346" s="9">
        <f>VLOOKUP(A1346,Sku_list!$A$1:$D$2323,3,0)</f>
        <v/>
      </c>
      <c r="U1346" s="9">
        <f>VLOOKUP(A1346,Sku_list!$A$1:$D$2323,4,0)*(F1346/1000000*12)</f>
        <v/>
      </c>
      <c r="V1346" s="9">
        <f>VLOOKUP(A1346,Sku_list!$A$1:$D$2323,4,0)*(H1346/1000000*12)</f>
        <v/>
      </c>
      <c r="W1346" s="9">
        <f>VLOOKUP(A1346,Sku_list!$A$1:$D$2323,4,0)*(J1346/1000000*12)</f>
        <v/>
      </c>
      <c r="X1346" s="9">
        <f>VLOOKUP(A1346,Sku_list!$A$1:$D$2323,4,0)*(L1346/1000000*12)</f>
        <v/>
      </c>
      <c r="Y1346" s="9">
        <f>VLOOKUP(A1346,Sku_list!$A$1:$E$2323,5,0)*((J1346+F1346)/1000000000)</f>
        <v/>
      </c>
      <c r="Z1346" t="n">
        <v>51</v>
      </c>
      <c r="AC1346" s="27">
        <f>(DAY(TODAY())+AB1346)/30</f>
        <v/>
      </c>
    </row>
    <row r="1347">
      <c r="A1347" t="inlineStr">
        <is>
          <t>TH01928A</t>
        </is>
      </c>
      <c r="B1347" t="inlineStr">
        <is>
          <t>Palmolive LHW</t>
        </is>
      </c>
      <c r="C1347" t="inlineStr">
        <is>
          <t>IN70</t>
        </is>
      </c>
      <c r="D1347" t="n">
        <v>0</v>
      </c>
      <c r="E1347" t="n">
        <v>0</v>
      </c>
      <c r="F1347" t="n">
        <v>0</v>
      </c>
      <c r="G1347" t="n">
        <v>0</v>
      </c>
      <c r="H1347" t="n">
        <v>0</v>
      </c>
      <c r="I1347" t="n">
        <v>0</v>
      </c>
      <c r="J1347" t="n">
        <v>115</v>
      </c>
      <c r="K1347" t="n">
        <v>115</v>
      </c>
      <c r="L1347" t="n">
        <v>0</v>
      </c>
      <c r="M1347" t="n">
        <v>0</v>
      </c>
      <c r="N1347" t="n">
        <v>115</v>
      </c>
      <c r="P1347" s="27" t="inlineStr"/>
      <c r="R1347" t="inlineStr">
        <is>
          <t>Allepy</t>
        </is>
      </c>
      <c r="S1347" t="inlineStr">
        <is>
          <t>South</t>
        </is>
      </c>
      <c r="T1347" s="9">
        <f>VLOOKUP(A1347,Sku_list!$A$1:$D$2323,3,0)</f>
        <v/>
      </c>
      <c r="U1347" s="9">
        <f>VLOOKUP(A1347,Sku_list!$A$1:$D$2323,4,0)*(F1347/1000000*12)</f>
        <v/>
      </c>
      <c r="V1347" s="9">
        <f>VLOOKUP(A1347,Sku_list!$A$1:$D$2323,4,0)*(H1347/1000000*12)</f>
        <v/>
      </c>
      <c r="W1347" s="9">
        <f>VLOOKUP(A1347,Sku_list!$A$1:$D$2323,4,0)*(J1347/1000000*12)</f>
        <v/>
      </c>
      <c r="X1347" s="9">
        <f>VLOOKUP(A1347,Sku_list!$A$1:$D$2323,4,0)*(L1347/1000000*12)</f>
        <v/>
      </c>
      <c r="Y1347" s="9">
        <f>VLOOKUP(A1347,Sku_list!$A$1:$E$2323,5,0)*((J1347+F1347)/1000000000)</f>
        <v/>
      </c>
      <c r="Z1347" t="n">
        <v>0</v>
      </c>
      <c r="AC1347" s="27">
        <f>(DAY(TODAY())+AB1347)/30</f>
        <v/>
      </c>
    </row>
    <row r="1348">
      <c r="A1348" t="inlineStr">
        <is>
          <t>TH01928A</t>
        </is>
      </c>
      <c r="B1348" t="inlineStr">
        <is>
          <t>Palmolive LHW</t>
        </is>
      </c>
      <c r="C1348" t="inlineStr">
        <is>
          <t>IN71</t>
        </is>
      </c>
      <c r="D1348" t="n">
        <v>0</v>
      </c>
      <c r="E1348" t="n">
        <v>0</v>
      </c>
      <c r="F1348" t="n">
        <v>23</v>
      </c>
      <c r="G1348" t="n">
        <v>0</v>
      </c>
      <c r="H1348" t="n">
        <v>0</v>
      </c>
      <c r="I1348" t="n">
        <v>0</v>
      </c>
      <c r="J1348" t="n">
        <v>53</v>
      </c>
      <c r="K1348" t="n">
        <v>76</v>
      </c>
      <c r="L1348" t="n">
        <v>0</v>
      </c>
      <c r="M1348" t="n">
        <v>0</v>
      </c>
      <c r="N1348" t="n">
        <v>76</v>
      </c>
      <c r="P1348" s="27" t="inlineStr">
        <is>
          <t>164%</t>
        </is>
      </c>
      <c r="R1348" t="inlineStr">
        <is>
          <t>Bangalore</t>
        </is>
      </c>
      <c r="S1348" t="inlineStr">
        <is>
          <t>South</t>
        </is>
      </c>
      <c r="T1348" s="9">
        <f>VLOOKUP(A1348,Sku_list!$A$1:$D$2323,3,0)</f>
        <v/>
      </c>
      <c r="U1348" s="9">
        <f>VLOOKUP(A1348,Sku_list!$A$1:$D$2323,4,0)*(F1348/1000000*12)</f>
        <v/>
      </c>
      <c r="V1348" s="9">
        <f>VLOOKUP(A1348,Sku_list!$A$1:$D$2323,4,0)*(H1348/1000000*12)</f>
        <v/>
      </c>
      <c r="W1348" s="9">
        <f>VLOOKUP(A1348,Sku_list!$A$1:$D$2323,4,0)*(J1348/1000000*12)</f>
        <v/>
      </c>
      <c r="X1348" s="9">
        <f>VLOOKUP(A1348,Sku_list!$A$1:$D$2323,4,0)*(L1348/1000000*12)</f>
        <v/>
      </c>
      <c r="Y1348" s="9">
        <f>VLOOKUP(A1348,Sku_list!$A$1:$E$2323,5,0)*((J1348+F1348)/1000000000)</f>
        <v/>
      </c>
      <c r="Z1348" t="n">
        <v>119</v>
      </c>
      <c r="AC1348" s="27">
        <f>(DAY(TODAY())+AB1348)/30</f>
        <v/>
      </c>
    </row>
    <row r="1349">
      <c r="A1349" t="inlineStr">
        <is>
          <t>TH01928A</t>
        </is>
      </c>
      <c r="B1349" t="inlineStr">
        <is>
          <t>Palmolive LHW</t>
        </is>
      </c>
      <c r="C1349" t="inlineStr">
        <is>
          <t>IN72</t>
        </is>
      </c>
      <c r="D1349" t="n">
        <v>0</v>
      </c>
      <c r="E1349" t="n">
        <v>0</v>
      </c>
      <c r="F1349" t="n">
        <v>0</v>
      </c>
      <c r="G1349" t="n">
        <v>0</v>
      </c>
      <c r="H1349" t="n">
        <v>0</v>
      </c>
      <c r="I1349" t="n">
        <v>0</v>
      </c>
      <c r="J1349" t="n">
        <v>1</v>
      </c>
      <c r="K1349" t="n">
        <v>1</v>
      </c>
      <c r="L1349" t="n">
        <v>0</v>
      </c>
      <c r="M1349" t="n">
        <v>0</v>
      </c>
      <c r="N1349" t="n">
        <v>1</v>
      </c>
      <c r="P1349" s="27" t="inlineStr">
        <is>
          <t>217%</t>
        </is>
      </c>
      <c r="R1349" t="inlineStr">
        <is>
          <t>Gauhati</t>
        </is>
      </c>
      <c r="S1349" t="inlineStr">
        <is>
          <t>East</t>
        </is>
      </c>
      <c r="T1349" s="9">
        <f>VLOOKUP(A1349,Sku_list!$A$1:$D$2323,3,0)</f>
        <v/>
      </c>
      <c r="U1349" s="9">
        <f>VLOOKUP(A1349,Sku_list!$A$1:$D$2323,4,0)*(F1349/1000000*12)</f>
        <v/>
      </c>
      <c r="V1349" s="9">
        <f>VLOOKUP(A1349,Sku_list!$A$1:$D$2323,4,0)*(H1349/1000000*12)</f>
        <v/>
      </c>
      <c r="W1349" s="9">
        <f>VLOOKUP(A1349,Sku_list!$A$1:$D$2323,4,0)*(J1349/1000000*12)</f>
        <v/>
      </c>
      <c r="X1349" s="9">
        <f>VLOOKUP(A1349,Sku_list!$A$1:$D$2323,4,0)*(L1349/1000000*12)</f>
        <v/>
      </c>
      <c r="Y1349" s="9">
        <f>VLOOKUP(A1349,Sku_list!$A$1:$E$2323,5,0)*((J1349+F1349)/1000000000)</f>
        <v/>
      </c>
      <c r="Z1349" t="n">
        <v>6</v>
      </c>
      <c r="AC1349" s="27">
        <f>(DAY(TODAY())+AB1349)/30</f>
        <v/>
      </c>
    </row>
    <row r="1350">
      <c r="A1350" t="inlineStr">
        <is>
          <t>TH01928A</t>
        </is>
      </c>
      <c r="B1350" t="inlineStr">
        <is>
          <t>Palmolive LHW</t>
        </is>
      </c>
      <c r="C1350" t="inlineStr">
        <is>
          <t>IN73</t>
        </is>
      </c>
      <c r="D1350" t="n">
        <v>0</v>
      </c>
      <c r="E1350" t="n">
        <v>0</v>
      </c>
      <c r="F1350" t="n">
        <v>0</v>
      </c>
      <c r="G1350" t="n">
        <v>0</v>
      </c>
      <c r="H1350" t="n">
        <v>0</v>
      </c>
      <c r="I1350" t="n">
        <v>0</v>
      </c>
      <c r="J1350" t="n">
        <v>5</v>
      </c>
      <c r="K1350" t="n">
        <v>5</v>
      </c>
      <c r="L1350" t="n">
        <v>0</v>
      </c>
      <c r="M1350" t="n">
        <v>0</v>
      </c>
      <c r="N1350" t="n">
        <v>5</v>
      </c>
      <c r="P1350" s="27" t="inlineStr">
        <is>
          <t>243%</t>
        </is>
      </c>
      <c r="R1350" t="inlineStr">
        <is>
          <t>Patna</t>
        </is>
      </c>
      <c r="S1350" t="inlineStr">
        <is>
          <t>East</t>
        </is>
      </c>
      <c r="T1350" s="9">
        <f>VLOOKUP(A1350,Sku_list!$A$1:$D$2323,3,0)</f>
        <v/>
      </c>
      <c r="U1350" s="9">
        <f>VLOOKUP(A1350,Sku_list!$A$1:$D$2323,4,0)*(F1350/1000000*12)</f>
        <v/>
      </c>
      <c r="V1350" s="9">
        <f>VLOOKUP(A1350,Sku_list!$A$1:$D$2323,4,0)*(H1350/1000000*12)</f>
        <v/>
      </c>
      <c r="W1350" s="9">
        <f>VLOOKUP(A1350,Sku_list!$A$1:$D$2323,4,0)*(J1350/1000000*12)</f>
        <v/>
      </c>
      <c r="X1350" s="9">
        <f>VLOOKUP(A1350,Sku_list!$A$1:$D$2323,4,0)*(L1350/1000000*12)</f>
        <v/>
      </c>
      <c r="Y1350" s="9">
        <f>VLOOKUP(A1350,Sku_list!$A$1:$E$2323,5,0)*((J1350+F1350)/1000000000)</f>
        <v/>
      </c>
      <c r="Z1350" t="n">
        <v>7</v>
      </c>
      <c r="AC1350" s="27">
        <f>(DAY(TODAY())+AB1350)/30</f>
        <v/>
      </c>
    </row>
    <row r="1351">
      <c r="A1351" t="inlineStr">
        <is>
          <t>TH01928A</t>
        </is>
      </c>
      <c r="B1351" t="inlineStr">
        <is>
          <t>Palmolive LHW</t>
        </is>
      </c>
      <c r="C1351" t="inlineStr">
        <is>
          <t>IN74</t>
        </is>
      </c>
      <c r="D1351" t="n">
        <v>0</v>
      </c>
      <c r="E1351" t="n">
        <v>0</v>
      </c>
      <c r="F1351" t="n">
        <v>0</v>
      </c>
      <c r="G1351" t="n">
        <v>0</v>
      </c>
      <c r="H1351" t="n">
        <v>0</v>
      </c>
      <c r="I1351" t="n">
        <v>0</v>
      </c>
      <c r="J1351" t="n">
        <v>0</v>
      </c>
      <c r="K1351" t="n">
        <v>0</v>
      </c>
      <c r="L1351" t="n">
        <v>0</v>
      </c>
      <c r="M1351" t="n">
        <v>0</v>
      </c>
      <c r="N1351" t="n">
        <v>0</v>
      </c>
      <c r="P1351" s="27" t="inlineStr"/>
      <c r="R1351" t="inlineStr">
        <is>
          <t>Nepal-exp</t>
        </is>
      </c>
      <c r="S1351" t="inlineStr">
        <is>
          <t>Exp-DC</t>
        </is>
      </c>
      <c r="T1351" s="9">
        <f>VLOOKUP(A1351,Sku_list!$A$1:$D$2323,3,0)</f>
        <v/>
      </c>
      <c r="U1351" s="9">
        <f>VLOOKUP(A1351,Sku_list!$A$1:$D$2323,4,0)*(F1351/1000000*12)</f>
        <v/>
      </c>
      <c r="V1351" s="9">
        <f>VLOOKUP(A1351,Sku_list!$A$1:$D$2323,4,0)*(H1351/1000000*12)</f>
        <v/>
      </c>
      <c r="W1351" s="9">
        <f>VLOOKUP(A1351,Sku_list!$A$1:$D$2323,4,0)*(J1351/1000000*12)</f>
        <v/>
      </c>
      <c r="X1351" s="9">
        <f>VLOOKUP(A1351,Sku_list!$A$1:$D$2323,4,0)*(L1351/1000000*12)</f>
        <v/>
      </c>
      <c r="Y1351" s="9">
        <f>VLOOKUP(A1351,Sku_list!$A$1:$E$2323,5,0)*((J1351+F1351)/1000000000)</f>
        <v/>
      </c>
      <c r="Z1351" t="n">
        <v>0</v>
      </c>
      <c r="AC1351" s="27">
        <f>(DAY(TODAY())+AB1351)/30</f>
        <v/>
      </c>
    </row>
    <row r="1352">
      <c r="A1352" t="inlineStr">
        <is>
          <t>TH01928A</t>
        </is>
      </c>
      <c r="B1352" t="inlineStr">
        <is>
          <t>Palmolive LHW</t>
        </is>
      </c>
      <c r="C1352" t="inlineStr">
        <is>
          <t>IN75</t>
        </is>
      </c>
      <c r="D1352" t="n">
        <v>0</v>
      </c>
      <c r="E1352" t="n">
        <v>0</v>
      </c>
      <c r="F1352" t="n">
        <v>0</v>
      </c>
      <c r="G1352" t="n">
        <v>0</v>
      </c>
      <c r="H1352" t="n">
        <v>0</v>
      </c>
      <c r="I1352" t="n">
        <v>0</v>
      </c>
      <c r="J1352" t="n">
        <v>11</v>
      </c>
      <c r="K1352" t="n">
        <v>11</v>
      </c>
      <c r="L1352" t="n">
        <v>0</v>
      </c>
      <c r="M1352" t="n">
        <v>0</v>
      </c>
      <c r="N1352" t="n">
        <v>11</v>
      </c>
      <c r="P1352" s="27" t="inlineStr">
        <is>
          <t>375%</t>
        </is>
      </c>
      <c r="R1352" t="inlineStr">
        <is>
          <t>Jaipur</t>
        </is>
      </c>
      <c r="S1352" t="inlineStr">
        <is>
          <t>North</t>
        </is>
      </c>
      <c r="T1352" s="9">
        <f>VLOOKUP(A1352,Sku_list!$A$1:$D$2323,3,0)</f>
        <v/>
      </c>
      <c r="U1352" s="9">
        <f>VLOOKUP(A1352,Sku_list!$A$1:$D$2323,4,0)*(F1352/1000000*12)</f>
        <v/>
      </c>
      <c r="V1352" s="9">
        <f>VLOOKUP(A1352,Sku_list!$A$1:$D$2323,4,0)*(H1352/1000000*12)</f>
        <v/>
      </c>
      <c r="W1352" s="9">
        <f>VLOOKUP(A1352,Sku_list!$A$1:$D$2323,4,0)*(J1352/1000000*12)</f>
        <v/>
      </c>
      <c r="X1352" s="9">
        <f>VLOOKUP(A1352,Sku_list!$A$1:$D$2323,4,0)*(L1352/1000000*12)</f>
        <v/>
      </c>
      <c r="Y1352" s="9">
        <f>VLOOKUP(A1352,Sku_list!$A$1:$E$2323,5,0)*((J1352+F1352)/1000000000)</f>
        <v/>
      </c>
      <c r="Z1352" t="n">
        <v>4</v>
      </c>
      <c r="AC1352" s="27">
        <f>(DAY(TODAY())+AB1352)/30</f>
        <v/>
      </c>
    </row>
    <row r="1353">
      <c r="A1353" t="inlineStr">
        <is>
          <t>TH01928A</t>
        </is>
      </c>
      <c r="B1353" t="inlineStr">
        <is>
          <t>Palmolive LHW</t>
        </is>
      </c>
      <c r="C1353" t="inlineStr">
        <is>
          <t>IN76</t>
        </is>
      </c>
      <c r="D1353" t="n">
        <v>0</v>
      </c>
      <c r="E1353" t="n">
        <v>0</v>
      </c>
      <c r="F1353" t="n">
        <v>30</v>
      </c>
      <c r="G1353" t="n">
        <v>0</v>
      </c>
      <c r="H1353" t="n">
        <v>0</v>
      </c>
      <c r="I1353" t="n">
        <v>0</v>
      </c>
      <c r="J1353" t="n">
        <v>113</v>
      </c>
      <c r="K1353" t="n">
        <v>143</v>
      </c>
      <c r="L1353" t="n">
        <v>0</v>
      </c>
      <c r="M1353" t="n">
        <v>0</v>
      </c>
      <c r="N1353" t="n">
        <v>143</v>
      </c>
      <c r="P1353" s="27" t="inlineStr">
        <is>
          <t>152%</t>
        </is>
      </c>
      <c r="R1353" t="inlineStr">
        <is>
          <t>Ghaziabad</t>
        </is>
      </c>
      <c r="S1353" t="inlineStr">
        <is>
          <t>North</t>
        </is>
      </c>
      <c r="T1353" s="9">
        <f>VLOOKUP(A1353,Sku_list!$A$1:$D$2323,3,0)</f>
        <v/>
      </c>
      <c r="U1353" s="9">
        <f>VLOOKUP(A1353,Sku_list!$A$1:$D$2323,4,0)*(F1353/1000000*12)</f>
        <v/>
      </c>
      <c r="V1353" s="9">
        <f>VLOOKUP(A1353,Sku_list!$A$1:$D$2323,4,0)*(H1353/1000000*12)</f>
        <v/>
      </c>
      <c r="W1353" s="9">
        <f>VLOOKUP(A1353,Sku_list!$A$1:$D$2323,4,0)*(J1353/1000000*12)</f>
        <v/>
      </c>
      <c r="X1353" s="9">
        <f>VLOOKUP(A1353,Sku_list!$A$1:$D$2323,4,0)*(L1353/1000000*12)</f>
        <v/>
      </c>
      <c r="Y1353" s="9">
        <f>VLOOKUP(A1353,Sku_list!$A$1:$E$2323,5,0)*((J1353+F1353)/1000000000)</f>
        <v/>
      </c>
      <c r="Z1353" t="n">
        <v>31</v>
      </c>
      <c r="AC1353" s="27">
        <f>(DAY(TODAY())+AB1353)/30</f>
        <v/>
      </c>
    </row>
    <row r="1354">
      <c r="A1354" t="inlineStr">
        <is>
          <t>TH01928A</t>
        </is>
      </c>
      <c r="B1354" t="inlineStr">
        <is>
          <t>Palmolive LHW</t>
        </is>
      </c>
      <c r="C1354" t="inlineStr">
        <is>
          <t>IN77</t>
        </is>
      </c>
      <c r="D1354" t="n">
        <v>0</v>
      </c>
      <c r="E1354" t="n">
        <v>0</v>
      </c>
      <c r="F1354" t="n">
        <v>0</v>
      </c>
      <c r="G1354" t="n">
        <v>0</v>
      </c>
      <c r="H1354" t="n">
        <v>0</v>
      </c>
      <c r="I1354" t="n">
        <v>0</v>
      </c>
      <c r="J1354" t="n">
        <v>0</v>
      </c>
      <c r="K1354" t="n">
        <v>0</v>
      </c>
      <c r="L1354" t="n">
        <v>0</v>
      </c>
      <c r="M1354" t="n">
        <v>0</v>
      </c>
      <c r="N1354" t="n">
        <v>0</v>
      </c>
      <c r="P1354" s="27" t="inlineStr"/>
      <c r="R1354" t="inlineStr">
        <is>
          <t>POC Bhiwandi</t>
        </is>
      </c>
      <c r="S1354" t="inlineStr">
        <is>
          <t>West</t>
        </is>
      </c>
      <c r="T1354" s="9">
        <f>VLOOKUP(A1354,Sku_list!$A$1:$D$2323,3,0)</f>
        <v/>
      </c>
      <c r="U1354" s="9">
        <f>VLOOKUP(A1354,Sku_list!$A$1:$D$2323,4,0)*(F1354/1000000*12)</f>
        <v/>
      </c>
      <c r="V1354" s="9">
        <f>VLOOKUP(A1354,Sku_list!$A$1:$D$2323,4,0)*(H1354/1000000*12)</f>
        <v/>
      </c>
      <c r="W1354" s="9">
        <f>VLOOKUP(A1354,Sku_list!$A$1:$D$2323,4,0)*(J1354/1000000*12)</f>
        <v/>
      </c>
      <c r="X1354" s="9">
        <f>VLOOKUP(A1354,Sku_list!$A$1:$D$2323,4,0)*(L1354/1000000*12)</f>
        <v/>
      </c>
      <c r="Y1354" s="9">
        <f>VLOOKUP(A1354,Sku_list!$A$1:$E$2323,5,0)*((J1354+F1354)/1000000000)</f>
        <v/>
      </c>
      <c r="Z1354" t="n">
        <v>0</v>
      </c>
      <c r="AC1354" s="27">
        <f>(DAY(TODAY())+AB1354)/30</f>
        <v/>
      </c>
    </row>
    <row r="1355">
      <c r="A1355" t="inlineStr">
        <is>
          <t>TH01928A</t>
        </is>
      </c>
      <c r="B1355" t="inlineStr">
        <is>
          <t>Palmolive LHW</t>
        </is>
      </c>
      <c r="C1355" t="inlineStr">
        <is>
          <t>IN78</t>
        </is>
      </c>
      <c r="D1355" t="n">
        <v>0</v>
      </c>
      <c r="E1355" t="n">
        <v>0</v>
      </c>
      <c r="F1355" t="n">
        <v>0</v>
      </c>
      <c r="G1355" t="n">
        <v>0</v>
      </c>
      <c r="H1355" t="n">
        <v>0</v>
      </c>
      <c r="I1355" t="n">
        <v>0</v>
      </c>
      <c r="J1355" t="n">
        <v>21</v>
      </c>
      <c r="K1355" t="n">
        <v>21</v>
      </c>
      <c r="L1355" t="n">
        <v>0</v>
      </c>
      <c r="M1355" t="n">
        <v>0</v>
      </c>
      <c r="N1355" t="n">
        <v>21</v>
      </c>
      <c r="P1355" s="27" t="inlineStr"/>
      <c r="R1355" t="inlineStr">
        <is>
          <t>Kundli</t>
        </is>
      </c>
      <c r="S1355" t="inlineStr">
        <is>
          <t>North</t>
        </is>
      </c>
      <c r="T1355" s="9">
        <f>VLOOKUP(A1355,Sku_list!$A$1:$D$2323,3,0)</f>
        <v/>
      </c>
      <c r="U1355" s="9">
        <f>VLOOKUP(A1355,Sku_list!$A$1:$D$2323,4,0)*(F1355/1000000*12)</f>
        <v/>
      </c>
      <c r="V1355" s="9">
        <f>VLOOKUP(A1355,Sku_list!$A$1:$D$2323,4,0)*(H1355/1000000*12)</f>
        <v/>
      </c>
      <c r="W1355" s="9">
        <f>VLOOKUP(A1355,Sku_list!$A$1:$D$2323,4,0)*(J1355/1000000*12)</f>
        <v/>
      </c>
      <c r="X1355" s="9">
        <f>VLOOKUP(A1355,Sku_list!$A$1:$D$2323,4,0)*(L1355/1000000*12)</f>
        <v/>
      </c>
      <c r="Y1355" s="9">
        <f>VLOOKUP(A1355,Sku_list!$A$1:$E$2323,5,0)*((J1355+F1355)/1000000000)</f>
        <v/>
      </c>
      <c r="Z1355" t="n">
        <v>0</v>
      </c>
      <c r="AC1355" s="27">
        <f>(DAY(TODAY())+AB1355)/30</f>
        <v/>
      </c>
    </row>
    <row r="1356">
      <c r="A1356" t="inlineStr">
        <is>
          <t>TH01928A</t>
        </is>
      </c>
      <c r="B1356" t="inlineStr">
        <is>
          <t>Palmolive LHW</t>
        </is>
      </c>
      <c r="C1356" t="inlineStr">
        <is>
          <t>IN79</t>
        </is>
      </c>
      <c r="D1356" t="n">
        <v>0</v>
      </c>
      <c r="E1356" t="n">
        <v>0</v>
      </c>
      <c r="F1356" t="n">
        <v>0</v>
      </c>
      <c r="G1356" t="n">
        <v>0</v>
      </c>
      <c r="H1356" t="n">
        <v>0</v>
      </c>
      <c r="I1356" t="n">
        <v>0</v>
      </c>
      <c r="J1356" t="n">
        <v>22</v>
      </c>
      <c r="K1356" t="n">
        <v>22</v>
      </c>
      <c r="L1356" t="n">
        <v>0</v>
      </c>
      <c r="M1356" t="n">
        <v>0</v>
      </c>
      <c r="N1356" t="n">
        <v>22</v>
      </c>
      <c r="P1356" s="27" t="inlineStr">
        <is>
          <t>540%</t>
        </is>
      </c>
      <c r="R1356" t="inlineStr">
        <is>
          <t>Goa</t>
        </is>
      </c>
      <c r="S1356" t="inlineStr">
        <is>
          <t>West</t>
        </is>
      </c>
      <c r="T1356" s="9">
        <f>VLOOKUP(A1356,Sku_list!$A$1:$D$2323,3,0)</f>
        <v/>
      </c>
      <c r="U1356" s="9">
        <f>VLOOKUP(A1356,Sku_list!$A$1:$D$2323,4,0)*(F1356/1000000*12)</f>
        <v/>
      </c>
      <c r="V1356" s="9">
        <f>VLOOKUP(A1356,Sku_list!$A$1:$D$2323,4,0)*(H1356/1000000*12)</f>
        <v/>
      </c>
      <c r="W1356" s="9">
        <f>VLOOKUP(A1356,Sku_list!$A$1:$D$2323,4,0)*(J1356/1000000*12)</f>
        <v/>
      </c>
      <c r="X1356" s="9">
        <f>VLOOKUP(A1356,Sku_list!$A$1:$D$2323,4,0)*(L1356/1000000*12)</f>
        <v/>
      </c>
      <c r="Y1356" s="9">
        <f>VLOOKUP(A1356,Sku_list!$A$1:$E$2323,5,0)*((J1356+F1356)/1000000000)</f>
        <v/>
      </c>
      <c r="Z1356" t="n">
        <v>5</v>
      </c>
      <c r="AC1356" s="27">
        <f>(DAY(TODAY())+AB1356)/30</f>
        <v/>
      </c>
    </row>
    <row r="1357">
      <c r="A1357" t="inlineStr">
        <is>
          <t>TH01928A</t>
        </is>
      </c>
      <c r="B1357" t="inlineStr">
        <is>
          <t>Palmolive LHW</t>
        </is>
      </c>
      <c r="C1357" t="inlineStr">
        <is>
          <t>IN80</t>
        </is>
      </c>
      <c r="D1357" t="n">
        <v>0</v>
      </c>
      <c r="E1357" t="n">
        <v>0</v>
      </c>
      <c r="F1357" t="n">
        <v>0</v>
      </c>
      <c r="G1357" t="n">
        <v>0</v>
      </c>
      <c r="H1357" t="n">
        <v>0</v>
      </c>
      <c r="I1357" t="n">
        <v>0</v>
      </c>
      <c r="J1357" t="n">
        <v>40</v>
      </c>
      <c r="K1357" t="n">
        <v>40</v>
      </c>
      <c r="L1357" t="n">
        <v>0</v>
      </c>
      <c r="M1357" t="n">
        <v>0</v>
      </c>
      <c r="N1357" t="n">
        <v>40</v>
      </c>
      <c r="P1357" s="27" t="inlineStr">
        <is>
          <t>290%</t>
        </is>
      </c>
      <c r="R1357" t="inlineStr">
        <is>
          <t>Morinda</t>
        </is>
      </c>
      <c r="S1357" t="inlineStr">
        <is>
          <t>North</t>
        </is>
      </c>
      <c r="T1357" s="9">
        <f>VLOOKUP(A1357,Sku_list!$A$1:$D$2323,3,0)</f>
        <v/>
      </c>
      <c r="U1357" s="9">
        <f>VLOOKUP(A1357,Sku_list!$A$1:$D$2323,4,0)*(F1357/1000000*12)</f>
        <v/>
      </c>
      <c r="V1357" s="9">
        <f>VLOOKUP(A1357,Sku_list!$A$1:$D$2323,4,0)*(H1357/1000000*12)</f>
        <v/>
      </c>
      <c r="W1357" s="9">
        <f>VLOOKUP(A1357,Sku_list!$A$1:$D$2323,4,0)*(J1357/1000000*12)</f>
        <v/>
      </c>
      <c r="X1357" s="9">
        <f>VLOOKUP(A1357,Sku_list!$A$1:$D$2323,4,0)*(L1357/1000000*12)</f>
        <v/>
      </c>
      <c r="Y1357" s="9">
        <f>VLOOKUP(A1357,Sku_list!$A$1:$E$2323,5,0)*((J1357+F1357)/1000000000)</f>
        <v/>
      </c>
      <c r="Z1357" t="n">
        <v>21</v>
      </c>
      <c r="AC1357" s="27">
        <f>(DAY(TODAY())+AB1357)/30</f>
        <v/>
      </c>
    </row>
    <row r="1358">
      <c r="A1358" t="inlineStr">
        <is>
          <t>TH01928A</t>
        </is>
      </c>
      <c r="B1358" t="inlineStr">
        <is>
          <t>Palmolive LHW</t>
        </is>
      </c>
      <c r="C1358" t="inlineStr">
        <is>
          <t>IN81</t>
        </is>
      </c>
      <c r="D1358" t="n">
        <v>0</v>
      </c>
      <c r="E1358" t="n">
        <v>0</v>
      </c>
      <c r="F1358" t="n">
        <v>1</v>
      </c>
      <c r="G1358" t="n">
        <v>0</v>
      </c>
      <c r="H1358" t="n">
        <v>0</v>
      </c>
      <c r="I1358" t="n">
        <v>0</v>
      </c>
      <c r="J1358" t="n">
        <v>86</v>
      </c>
      <c r="K1358" t="n">
        <v>87</v>
      </c>
      <c r="L1358" t="n">
        <v>0</v>
      </c>
      <c r="M1358" t="n">
        <v>0</v>
      </c>
      <c r="N1358" t="n">
        <v>87</v>
      </c>
      <c r="P1358" s="27" t="inlineStr">
        <is>
          <t>173%</t>
        </is>
      </c>
      <c r="R1358" t="inlineStr">
        <is>
          <t>Bhiwandi</t>
        </is>
      </c>
      <c r="S1358" t="inlineStr">
        <is>
          <t>West</t>
        </is>
      </c>
      <c r="T1358" s="9">
        <f>VLOOKUP(A1358,Sku_list!$A$1:$D$2323,3,0)</f>
        <v/>
      </c>
      <c r="U1358" s="9">
        <f>VLOOKUP(A1358,Sku_list!$A$1:$D$2323,4,0)*(F1358/1000000*12)</f>
        <v/>
      </c>
      <c r="V1358" s="9">
        <f>VLOOKUP(A1358,Sku_list!$A$1:$D$2323,4,0)*(H1358/1000000*12)</f>
        <v/>
      </c>
      <c r="W1358" s="9">
        <f>VLOOKUP(A1358,Sku_list!$A$1:$D$2323,4,0)*(J1358/1000000*12)</f>
        <v/>
      </c>
      <c r="X1358" s="9">
        <f>VLOOKUP(A1358,Sku_list!$A$1:$D$2323,4,0)*(L1358/1000000*12)</f>
        <v/>
      </c>
      <c r="Y1358" s="9">
        <f>VLOOKUP(A1358,Sku_list!$A$1:$E$2323,5,0)*((J1358+F1358)/1000000000)</f>
        <v/>
      </c>
      <c r="Z1358" t="n">
        <v>64</v>
      </c>
      <c r="AC1358" s="27">
        <f>(DAY(TODAY())+AB1358)/30</f>
        <v/>
      </c>
    </row>
    <row r="1359">
      <c r="A1359" t="inlineStr">
        <is>
          <t>TH01928A</t>
        </is>
      </c>
      <c r="B1359" t="inlineStr">
        <is>
          <t>Palmolive LHW</t>
        </is>
      </c>
      <c r="C1359" t="inlineStr">
        <is>
          <t>IN82</t>
        </is>
      </c>
      <c r="D1359" t="n">
        <v>0</v>
      </c>
      <c r="E1359" t="n">
        <v>0</v>
      </c>
      <c r="F1359" t="n">
        <v>0</v>
      </c>
      <c r="G1359" t="n">
        <v>0</v>
      </c>
      <c r="H1359" t="n">
        <v>0</v>
      </c>
      <c r="I1359" t="n">
        <v>0</v>
      </c>
      <c r="J1359" t="n">
        <v>217</v>
      </c>
      <c r="K1359" t="n">
        <v>217</v>
      </c>
      <c r="L1359" t="n">
        <v>0</v>
      </c>
      <c r="M1359" t="n">
        <v>0</v>
      </c>
      <c r="N1359" t="n">
        <v>217</v>
      </c>
      <c r="P1359" s="27" t="inlineStr">
        <is>
          <t>5525%</t>
        </is>
      </c>
      <c r="R1359" t="inlineStr">
        <is>
          <t>DC</t>
        </is>
      </c>
      <c r="S1359" t="inlineStr">
        <is>
          <t>West DC</t>
        </is>
      </c>
      <c r="T1359" s="9">
        <f>VLOOKUP(A1359,Sku_list!$A$1:$D$2323,3,0)</f>
        <v/>
      </c>
      <c r="U1359" s="9">
        <f>VLOOKUP(A1359,Sku_list!$A$1:$D$2323,4,0)*(F1359/1000000*12)</f>
        <v/>
      </c>
      <c r="V1359" s="9">
        <f>VLOOKUP(A1359,Sku_list!$A$1:$D$2323,4,0)*(H1359/1000000*12)</f>
        <v/>
      </c>
      <c r="W1359" s="9">
        <f>VLOOKUP(A1359,Sku_list!$A$1:$D$2323,4,0)*(J1359/1000000*12)</f>
        <v/>
      </c>
      <c r="X1359" s="9">
        <f>VLOOKUP(A1359,Sku_list!$A$1:$D$2323,4,0)*(L1359/1000000*12)</f>
        <v/>
      </c>
      <c r="Y1359" s="9">
        <f>VLOOKUP(A1359,Sku_list!$A$1:$E$2323,5,0)*((J1359+F1359)/1000000000)</f>
        <v/>
      </c>
      <c r="Z1359" t="n">
        <v>4</v>
      </c>
      <c r="AC1359" s="27">
        <f>(DAY(TODAY())+AB1359)/30</f>
        <v/>
      </c>
    </row>
    <row r="1360">
      <c r="A1360" t="inlineStr">
        <is>
          <t>TH01928A</t>
        </is>
      </c>
      <c r="B1360" t="inlineStr">
        <is>
          <t>Palmolive LHW</t>
        </is>
      </c>
      <c r="C1360" t="inlineStr">
        <is>
          <t>IN83</t>
        </is>
      </c>
      <c r="D1360" t="n">
        <v>0</v>
      </c>
      <c r="E1360" t="n">
        <v>0</v>
      </c>
      <c r="F1360" t="n">
        <v>0</v>
      </c>
      <c r="G1360" t="n">
        <v>0</v>
      </c>
      <c r="H1360" t="n">
        <v>0</v>
      </c>
      <c r="I1360" t="n">
        <v>0</v>
      </c>
      <c r="J1360" t="n">
        <v>12</v>
      </c>
      <c r="K1360" t="n">
        <v>12</v>
      </c>
      <c r="L1360" t="n">
        <v>0</v>
      </c>
      <c r="M1360" t="n">
        <v>0</v>
      </c>
      <c r="N1360" t="n">
        <v>12</v>
      </c>
      <c r="P1360" s="27" t="inlineStr">
        <is>
          <t>233%</t>
        </is>
      </c>
      <c r="R1360" t="inlineStr">
        <is>
          <t>Aurangabad</t>
        </is>
      </c>
      <c r="S1360" t="inlineStr">
        <is>
          <t>West</t>
        </is>
      </c>
      <c r="T1360" s="9">
        <f>VLOOKUP(A1360,Sku_list!$A$1:$D$2323,3,0)</f>
        <v/>
      </c>
      <c r="U1360" s="9">
        <f>VLOOKUP(A1360,Sku_list!$A$1:$D$2323,4,0)*(F1360/1000000*12)</f>
        <v/>
      </c>
      <c r="V1360" s="9">
        <f>VLOOKUP(A1360,Sku_list!$A$1:$D$2323,4,0)*(H1360/1000000*12)</f>
        <v/>
      </c>
      <c r="W1360" s="9">
        <f>VLOOKUP(A1360,Sku_list!$A$1:$D$2323,4,0)*(J1360/1000000*12)</f>
        <v/>
      </c>
      <c r="X1360" s="9">
        <f>VLOOKUP(A1360,Sku_list!$A$1:$D$2323,4,0)*(L1360/1000000*12)</f>
        <v/>
      </c>
      <c r="Y1360" s="9">
        <f>VLOOKUP(A1360,Sku_list!$A$1:$E$2323,5,0)*((J1360+F1360)/1000000000)</f>
        <v/>
      </c>
      <c r="Z1360" t="n">
        <v>9</v>
      </c>
      <c r="AC1360" s="27">
        <f>(DAY(TODAY())+AB1360)/30</f>
        <v/>
      </c>
    </row>
    <row r="1361">
      <c r="A1361" t="inlineStr">
        <is>
          <t>TH01928A</t>
        </is>
      </c>
      <c r="B1361" t="inlineStr">
        <is>
          <t>Palmolive LHW</t>
        </is>
      </c>
      <c r="C1361" t="inlineStr">
        <is>
          <t>IN84</t>
        </is>
      </c>
      <c r="D1361" t="n">
        <v>0</v>
      </c>
      <c r="E1361" t="n">
        <v>0</v>
      </c>
      <c r="F1361" t="n">
        <v>0</v>
      </c>
      <c r="G1361" t="n">
        <v>0</v>
      </c>
      <c r="H1361" t="n">
        <v>0</v>
      </c>
      <c r="I1361" t="n">
        <v>0</v>
      </c>
      <c r="J1361" t="n">
        <v>10</v>
      </c>
      <c r="K1361" t="n">
        <v>10</v>
      </c>
      <c r="L1361" t="n">
        <v>0</v>
      </c>
      <c r="M1361" t="n">
        <v>0</v>
      </c>
      <c r="N1361" t="n">
        <v>10</v>
      </c>
      <c r="P1361" s="27" t="inlineStr">
        <is>
          <t>267%</t>
        </is>
      </c>
      <c r="R1361" t="inlineStr">
        <is>
          <t>Raipur</t>
        </is>
      </c>
      <c r="S1361" t="inlineStr">
        <is>
          <t>East</t>
        </is>
      </c>
      <c r="T1361" s="9">
        <f>VLOOKUP(A1361,Sku_list!$A$1:$D$2323,3,0)</f>
        <v/>
      </c>
      <c r="U1361" s="9">
        <f>VLOOKUP(A1361,Sku_list!$A$1:$D$2323,4,0)*(F1361/1000000*12)</f>
        <v/>
      </c>
      <c r="V1361" s="9">
        <f>VLOOKUP(A1361,Sku_list!$A$1:$D$2323,4,0)*(H1361/1000000*12)</f>
        <v/>
      </c>
      <c r="W1361" s="9">
        <f>VLOOKUP(A1361,Sku_list!$A$1:$D$2323,4,0)*(J1361/1000000*12)</f>
        <v/>
      </c>
      <c r="X1361" s="9">
        <f>VLOOKUP(A1361,Sku_list!$A$1:$D$2323,4,0)*(L1361/1000000*12)</f>
        <v/>
      </c>
      <c r="Y1361" s="9">
        <f>VLOOKUP(A1361,Sku_list!$A$1:$E$2323,5,0)*((J1361+F1361)/1000000000)</f>
        <v/>
      </c>
      <c r="Z1361" t="n">
        <v>6</v>
      </c>
      <c r="AC1361" s="27">
        <f>(DAY(TODAY())+AB1361)/30</f>
        <v/>
      </c>
    </row>
    <row r="1362">
      <c r="A1362" t="inlineStr">
        <is>
          <t>TH01928A</t>
        </is>
      </c>
      <c r="B1362" t="inlineStr">
        <is>
          <t>Palmolive LHW</t>
        </is>
      </c>
      <c r="C1362" t="inlineStr">
        <is>
          <t>IN85</t>
        </is>
      </c>
      <c r="D1362" t="n">
        <v>0</v>
      </c>
      <c r="E1362" t="n">
        <v>0</v>
      </c>
      <c r="F1362" t="n">
        <v>0</v>
      </c>
      <c r="G1362" t="n">
        <v>0</v>
      </c>
      <c r="H1362" t="n">
        <v>0</v>
      </c>
      <c r="I1362" t="n">
        <v>0</v>
      </c>
      <c r="J1362" t="n">
        <v>0</v>
      </c>
      <c r="K1362" t="n">
        <v>0</v>
      </c>
      <c r="L1362" t="n">
        <v>0</v>
      </c>
      <c r="M1362" t="n">
        <v>0</v>
      </c>
      <c r="N1362" t="n">
        <v>0</v>
      </c>
      <c r="P1362" s="27" t="inlineStr"/>
      <c r="R1362" t="inlineStr">
        <is>
          <t>Tripura</t>
        </is>
      </c>
      <c r="S1362" t="inlineStr">
        <is>
          <t>East</t>
        </is>
      </c>
      <c r="T1362" s="9">
        <f>VLOOKUP(A1362,Sku_list!$A$1:$D$2323,3,0)</f>
        <v/>
      </c>
      <c r="U1362" s="9">
        <f>VLOOKUP(A1362,Sku_list!$A$1:$D$2323,4,0)*(F1362/1000000*12)</f>
        <v/>
      </c>
      <c r="V1362" s="9">
        <f>VLOOKUP(A1362,Sku_list!$A$1:$D$2323,4,0)*(H1362/1000000*12)</f>
        <v/>
      </c>
      <c r="W1362" s="9">
        <f>VLOOKUP(A1362,Sku_list!$A$1:$D$2323,4,0)*(J1362/1000000*12)</f>
        <v/>
      </c>
      <c r="X1362" s="9">
        <f>VLOOKUP(A1362,Sku_list!$A$1:$D$2323,4,0)*(L1362/1000000*12)</f>
        <v/>
      </c>
      <c r="Y1362" s="9">
        <f>VLOOKUP(A1362,Sku_list!$A$1:$E$2323,5,0)*((J1362+F1362)/1000000000)</f>
        <v/>
      </c>
      <c r="Z1362" t="n">
        <v>0</v>
      </c>
      <c r="AC1362" s="27">
        <f>(DAY(TODAY())+AB1362)/30</f>
        <v/>
      </c>
    </row>
    <row r="1363">
      <c r="A1363" t="inlineStr">
        <is>
          <t>TH01928A</t>
        </is>
      </c>
      <c r="B1363" t="inlineStr">
        <is>
          <t>Palmolive LHW</t>
        </is>
      </c>
      <c r="C1363" t="inlineStr">
        <is>
          <t>IN86</t>
        </is>
      </c>
      <c r="D1363" t="n">
        <v>0</v>
      </c>
      <c r="E1363" t="n">
        <v>0</v>
      </c>
      <c r="F1363" t="n">
        <v>0</v>
      </c>
      <c r="G1363" t="n">
        <v>0</v>
      </c>
      <c r="H1363" t="n">
        <v>0</v>
      </c>
      <c r="I1363" t="n">
        <v>0</v>
      </c>
      <c r="J1363" t="n">
        <v>4</v>
      </c>
      <c r="K1363" t="n">
        <v>4</v>
      </c>
      <c r="L1363" t="n">
        <v>0</v>
      </c>
      <c r="M1363" t="n">
        <v>0</v>
      </c>
      <c r="N1363" t="n">
        <v>4</v>
      </c>
      <c r="P1363" s="27" t="inlineStr">
        <is>
          <t>214%</t>
        </is>
      </c>
      <c r="R1363" t="inlineStr">
        <is>
          <t>Ranchi</t>
        </is>
      </c>
      <c r="S1363" t="inlineStr">
        <is>
          <t>East</t>
        </is>
      </c>
      <c r="T1363" s="9">
        <f>VLOOKUP(A1363,Sku_list!$A$1:$D$2323,3,0)</f>
        <v/>
      </c>
      <c r="U1363" s="9">
        <f>VLOOKUP(A1363,Sku_list!$A$1:$D$2323,4,0)*(F1363/1000000*12)</f>
        <v/>
      </c>
      <c r="V1363" s="9">
        <f>VLOOKUP(A1363,Sku_list!$A$1:$D$2323,4,0)*(H1363/1000000*12)</f>
        <v/>
      </c>
      <c r="W1363" s="9">
        <f>VLOOKUP(A1363,Sku_list!$A$1:$D$2323,4,0)*(J1363/1000000*12)</f>
        <v/>
      </c>
      <c r="X1363" s="9">
        <f>VLOOKUP(A1363,Sku_list!$A$1:$D$2323,4,0)*(L1363/1000000*12)</f>
        <v/>
      </c>
      <c r="Y1363" s="9">
        <f>VLOOKUP(A1363,Sku_list!$A$1:$E$2323,5,0)*((J1363+F1363)/1000000000)</f>
        <v/>
      </c>
      <c r="Z1363" t="n">
        <v>7</v>
      </c>
      <c r="AC1363" s="27">
        <f>(DAY(TODAY())+AB1363)/30</f>
        <v/>
      </c>
    </row>
    <row r="1364">
      <c r="A1364" t="inlineStr">
        <is>
          <t>TH01928A</t>
        </is>
      </c>
      <c r="B1364" t="inlineStr">
        <is>
          <t>Palmolive LHW</t>
        </is>
      </c>
      <c r="C1364" t="inlineStr">
        <is>
          <t>IN87</t>
        </is>
      </c>
      <c r="D1364" t="n">
        <v>0</v>
      </c>
      <c r="E1364" t="n">
        <v>0</v>
      </c>
      <c r="F1364" t="n">
        <v>0</v>
      </c>
      <c r="G1364" t="n">
        <v>0</v>
      </c>
      <c r="H1364" t="n">
        <v>0</v>
      </c>
      <c r="I1364" t="n">
        <v>0</v>
      </c>
      <c r="J1364" t="n">
        <v>4</v>
      </c>
      <c r="K1364" t="n">
        <v>4</v>
      </c>
      <c r="L1364" t="n">
        <v>0</v>
      </c>
      <c r="M1364" t="n">
        <v>0</v>
      </c>
      <c r="N1364" t="n">
        <v>4</v>
      </c>
      <c r="P1364" s="27" t="inlineStr">
        <is>
          <t>157%</t>
        </is>
      </c>
      <c r="R1364" t="inlineStr">
        <is>
          <t>Vijaywada</t>
        </is>
      </c>
      <c r="S1364" t="inlineStr">
        <is>
          <t>South</t>
        </is>
      </c>
      <c r="T1364" s="9">
        <f>VLOOKUP(A1364,Sku_list!$A$1:$D$2323,3,0)</f>
        <v/>
      </c>
      <c r="U1364" s="9">
        <f>VLOOKUP(A1364,Sku_list!$A$1:$D$2323,4,0)*(F1364/1000000*12)</f>
        <v/>
      </c>
      <c r="V1364" s="9">
        <f>VLOOKUP(A1364,Sku_list!$A$1:$D$2323,4,0)*(H1364/1000000*12)</f>
        <v/>
      </c>
      <c r="W1364" s="9">
        <f>VLOOKUP(A1364,Sku_list!$A$1:$D$2323,4,0)*(J1364/1000000*12)</f>
        <v/>
      </c>
      <c r="X1364" s="9">
        <f>VLOOKUP(A1364,Sku_list!$A$1:$D$2323,4,0)*(L1364/1000000*12)</f>
        <v/>
      </c>
      <c r="Y1364" s="9">
        <f>VLOOKUP(A1364,Sku_list!$A$1:$E$2323,5,0)*((J1364+F1364)/1000000000)</f>
        <v/>
      </c>
      <c r="Z1364" t="n">
        <v>7</v>
      </c>
      <c r="AC1364" s="27">
        <f>(DAY(TODAY())+AB1364)/30</f>
        <v/>
      </c>
    </row>
    <row r="1365">
      <c r="A1365" t="inlineStr">
        <is>
          <t>TH01928A</t>
        </is>
      </c>
      <c r="B1365" t="inlineStr">
        <is>
          <t>Palmolive LHW</t>
        </is>
      </c>
      <c r="C1365" t="inlineStr">
        <is>
          <t>IN88</t>
        </is>
      </c>
      <c r="D1365" t="n">
        <v>0</v>
      </c>
      <c r="E1365" t="n">
        <v>0</v>
      </c>
      <c r="F1365" t="n">
        <v>0</v>
      </c>
      <c r="G1365" t="n">
        <v>0</v>
      </c>
      <c r="H1365" t="n">
        <v>0</v>
      </c>
      <c r="I1365" t="n">
        <v>0</v>
      </c>
      <c r="J1365" t="n">
        <v>4</v>
      </c>
      <c r="K1365" t="n">
        <v>4</v>
      </c>
      <c r="L1365" t="n">
        <v>0</v>
      </c>
      <c r="M1365" t="n">
        <v>0</v>
      </c>
      <c r="N1365" t="n">
        <v>4</v>
      </c>
      <c r="P1365" s="27" t="inlineStr"/>
      <c r="R1365" t="inlineStr">
        <is>
          <t>Uttaranchal</t>
        </is>
      </c>
      <c r="S1365" t="inlineStr">
        <is>
          <t>North</t>
        </is>
      </c>
      <c r="T1365" s="9">
        <f>VLOOKUP(A1365,Sku_list!$A$1:$D$2323,3,0)</f>
        <v/>
      </c>
      <c r="U1365" s="9">
        <f>VLOOKUP(A1365,Sku_list!$A$1:$D$2323,4,0)*(F1365/1000000*12)</f>
        <v/>
      </c>
      <c r="V1365" s="9">
        <f>VLOOKUP(A1365,Sku_list!$A$1:$D$2323,4,0)*(H1365/1000000*12)</f>
        <v/>
      </c>
      <c r="W1365" s="9">
        <f>VLOOKUP(A1365,Sku_list!$A$1:$D$2323,4,0)*(J1365/1000000*12)</f>
        <v/>
      </c>
      <c r="X1365" s="9">
        <f>VLOOKUP(A1365,Sku_list!$A$1:$D$2323,4,0)*(L1365/1000000*12)</f>
        <v/>
      </c>
      <c r="Y1365" s="9">
        <f>VLOOKUP(A1365,Sku_list!$A$1:$E$2323,5,0)*((J1365+F1365)/1000000000)</f>
        <v/>
      </c>
      <c r="Z1365" t="n">
        <v>0</v>
      </c>
      <c r="AC1365" s="27">
        <f>(DAY(TODAY())+AB1365)/30</f>
        <v/>
      </c>
    </row>
    <row r="1366">
      <c r="A1366" t="inlineStr">
        <is>
          <t>TH01928A</t>
        </is>
      </c>
      <c r="B1366" t="inlineStr">
        <is>
          <t>Palmolive LHW</t>
        </is>
      </c>
      <c r="C1366" t="inlineStr">
        <is>
          <t>IN89</t>
        </is>
      </c>
      <c r="D1366" t="n">
        <v>0</v>
      </c>
      <c r="E1366" t="n">
        <v>0</v>
      </c>
      <c r="F1366" t="n">
        <v>0</v>
      </c>
      <c r="G1366" t="n">
        <v>0</v>
      </c>
      <c r="H1366" t="n">
        <v>0</v>
      </c>
      <c r="I1366" t="n">
        <v>0</v>
      </c>
      <c r="J1366" t="n">
        <v>3</v>
      </c>
      <c r="K1366" t="n">
        <v>3</v>
      </c>
      <c r="L1366" t="n">
        <v>0</v>
      </c>
      <c r="M1366" t="n">
        <v>0</v>
      </c>
      <c r="N1366" t="n">
        <v>3</v>
      </c>
      <c r="P1366" s="27" t="inlineStr">
        <is>
          <t>160%</t>
        </is>
      </c>
      <c r="R1366" t="inlineStr">
        <is>
          <t>Hubli</t>
        </is>
      </c>
      <c r="S1366" t="inlineStr">
        <is>
          <t>South</t>
        </is>
      </c>
      <c r="T1366" s="9">
        <f>VLOOKUP(A1366,Sku_list!$A$1:$D$2323,3,0)</f>
        <v/>
      </c>
      <c r="U1366" s="9">
        <f>VLOOKUP(A1366,Sku_list!$A$1:$D$2323,4,0)*(F1366/1000000*12)</f>
        <v/>
      </c>
      <c r="V1366" s="9">
        <f>VLOOKUP(A1366,Sku_list!$A$1:$D$2323,4,0)*(H1366/1000000*12)</f>
        <v/>
      </c>
      <c r="W1366" s="9">
        <f>VLOOKUP(A1366,Sku_list!$A$1:$D$2323,4,0)*(J1366/1000000*12)</f>
        <v/>
      </c>
      <c r="X1366" s="9">
        <f>VLOOKUP(A1366,Sku_list!$A$1:$D$2323,4,0)*(L1366/1000000*12)</f>
        <v/>
      </c>
      <c r="Y1366" s="9">
        <f>VLOOKUP(A1366,Sku_list!$A$1:$E$2323,5,0)*((J1366+F1366)/1000000000)</f>
        <v/>
      </c>
      <c r="Z1366" t="n">
        <v>5</v>
      </c>
      <c r="AC1366" s="27">
        <f>(DAY(TODAY())+AB1366)/30</f>
        <v/>
      </c>
    </row>
    <row r="1367">
      <c r="A1367" t="inlineStr">
        <is>
          <t>TH01928A</t>
        </is>
      </c>
      <c r="B1367" t="inlineStr">
        <is>
          <t>Palmolive LHW</t>
        </is>
      </c>
      <c r="C1367" t="inlineStr">
        <is>
          <t>IN90</t>
        </is>
      </c>
      <c r="D1367" t="n">
        <v>0</v>
      </c>
      <c r="E1367" t="n">
        <v>0</v>
      </c>
      <c r="F1367" t="n">
        <v>0</v>
      </c>
      <c r="G1367" t="n">
        <v>0</v>
      </c>
      <c r="H1367" t="n">
        <v>0</v>
      </c>
      <c r="I1367" t="n">
        <v>0</v>
      </c>
      <c r="J1367" t="n">
        <v>0</v>
      </c>
      <c r="K1367" t="n">
        <v>0</v>
      </c>
      <c r="L1367" t="n">
        <v>0</v>
      </c>
      <c r="M1367" t="n">
        <v>0</v>
      </c>
      <c r="N1367" t="n">
        <v>0</v>
      </c>
      <c r="P1367" s="27" t="inlineStr"/>
      <c r="R1367" t="inlineStr">
        <is>
          <t>Export</t>
        </is>
      </c>
      <c r="S1367" t="inlineStr">
        <is>
          <t>Exp-DC</t>
        </is>
      </c>
      <c r="T1367" s="9">
        <f>VLOOKUP(A1367,Sku_list!$A$1:$D$2323,3,0)</f>
        <v/>
      </c>
      <c r="U1367" s="9">
        <f>VLOOKUP(A1367,Sku_list!$A$1:$D$2323,4,0)*(F1367/1000000*12)</f>
        <v/>
      </c>
      <c r="V1367" s="9">
        <f>VLOOKUP(A1367,Sku_list!$A$1:$D$2323,4,0)*(H1367/1000000*12)</f>
        <v/>
      </c>
      <c r="W1367" s="9">
        <f>VLOOKUP(A1367,Sku_list!$A$1:$D$2323,4,0)*(J1367/1000000*12)</f>
        <v/>
      </c>
      <c r="X1367" s="9">
        <f>VLOOKUP(A1367,Sku_list!$A$1:$D$2323,4,0)*(L1367/1000000*12)</f>
        <v/>
      </c>
      <c r="Y1367" s="9">
        <f>VLOOKUP(A1367,Sku_list!$A$1:$E$2323,5,0)*((J1367+F1367)/1000000000)</f>
        <v/>
      </c>
      <c r="Z1367" t="n">
        <v>0</v>
      </c>
      <c r="AC1367" s="27">
        <f>(DAY(TODAY())+AB1367)/30</f>
        <v/>
      </c>
    </row>
    <row r="1368">
      <c r="A1368" t="inlineStr">
        <is>
          <t>TH01928A</t>
        </is>
      </c>
      <c r="B1368" t="inlineStr">
        <is>
          <t>Palmolive LHW</t>
        </is>
      </c>
      <c r="C1368" t="inlineStr">
        <is>
          <t>IN91</t>
        </is>
      </c>
      <c r="D1368" t="n">
        <v>0</v>
      </c>
      <c r="E1368" t="n">
        <v>0</v>
      </c>
      <c r="F1368" t="n">
        <v>0</v>
      </c>
      <c r="G1368" t="n">
        <v>0</v>
      </c>
      <c r="H1368" t="n">
        <v>0</v>
      </c>
      <c r="I1368" t="n">
        <v>0</v>
      </c>
      <c r="J1368" t="n">
        <v>4</v>
      </c>
      <c r="K1368" t="n">
        <v>4</v>
      </c>
      <c r="L1368" t="n">
        <v>0</v>
      </c>
      <c r="M1368" t="n">
        <v>0</v>
      </c>
      <c r="N1368" t="n">
        <v>4</v>
      </c>
      <c r="P1368" s="27" t="inlineStr">
        <is>
          <t>200%</t>
        </is>
      </c>
      <c r="R1368" t="inlineStr">
        <is>
          <t>Siliguri</t>
        </is>
      </c>
      <c r="S1368" t="inlineStr">
        <is>
          <t>East</t>
        </is>
      </c>
      <c r="T1368" s="9">
        <f>VLOOKUP(A1368,Sku_list!$A$1:$D$2323,3,0)</f>
        <v/>
      </c>
      <c r="U1368" s="9">
        <f>VLOOKUP(A1368,Sku_list!$A$1:$D$2323,4,0)*(F1368/1000000*12)</f>
        <v/>
      </c>
      <c r="V1368" s="9">
        <f>VLOOKUP(A1368,Sku_list!$A$1:$D$2323,4,0)*(H1368/1000000*12)</f>
        <v/>
      </c>
      <c r="W1368" s="9">
        <f>VLOOKUP(A1368,Sku_list!$A$1:$D$2323,4,0)*(J1368/1000000*12)</f>
        <v/>
      </c>
      <c r="X1368" s="9">
        <f>VLOOKUP(A1368,Sku_list!$A$1:$D$2323,4,0)*(L1368/1000000*12)</f>
        <v/>
      </c>
      <c r="Y1368" s="9">
        <f>VLOOKUP(A1368,Sku_list!$A$1:$E$2323,5,0)*((J1368+F1368)/1000000000)</f>
        <v/>
      </c>
      <c r="Z1368" t="n">
        <v>7</v>
      </c>
      <c r="AC1368" s="27">
        <f>(DAY(TODAY())+AB1368)/30</f>
        <v/>
      </c>
    </row>
    <row r="1369">
      <c r="A1369" t="inlineStr">
        <is>
          <t>TH01928A</t>
        </is>
      </c>
      <c r="B1369" t="inlineStr">
        <is>
          <t>Palmolive LHW</t>
        </is>
      </c>
      <c r="C1369" t="inlineStr">
        <is>
          <t>IN95</t>
        </is>
      </c>
      <c r="D1369" t="n">
        <v>0</v>
      </c>
      <c r="E1369" t="n">
        <v>0</v>
      </c>
      <c r="F1369" t="n">
        <v>0</v>
      </c>
      <c r="G1369" t="n">
        <v>0</v>
      </c>
      <c r="H1369" t="n">
        <v>0</v>
      </c>
      <c r="I1369" t="n">
        <v>0</v>
      </c>
      <c r="J1369" t="n">
        <v>125</v>
      </c>
      <c r="K1369" t="n">
        <v>125</v>
      </c>
      <c r="L1369" t="n">
        <v>0</v>
      </c>
      <c r="M1369" t="n">
        <v>0</v>
      </c>
      <c r="N1369" t="n">
        <v>125</v>
      </c>
      <c r="P1369" s="27" t="inlineStr"/>
      <c r="R1369" t="inlineStr">
        <is>
          <t>Hasangarh</t>
        </is>
      </c>
      <c r="S1369" t="inlineStr">
        <is>
          <t>North DC</t>
        </is>
      </c>
      <c r="T1369" s="9">
        <f>VLOOKUP(A1369,Sku_list!$A$1:$D$2323,3,0)</f>
        <v/>
      </c>
      <c r="U1369" s="9">
        <f>VLOOKUP(A1369,Sku_list!$A$1:$D$2323,4,0)*(F1369/1000000*12)</f>
        <v/>
      </c>
      <c r="V1369" s="9">
        <f>VLOOKUP(A1369,Sku_list!$A$1:$D$2323,4,0)*(H1369/1000000*12)</f>
        <v/>
      </c>
      <c r="W1369" s="9">
        <f>VLOOKUP(A1369,Sku_list!$A$1:$D$2323,4,0)*(J1369/1000000*12)</f>
        <v/>
      </c>
      <c r="X1369" s="9">
        <f>VLOOKUP(A1369,Sku_list!$A$1:$D$2323,4,0)*(L1369/1000000*12)</f>
        <v/>
      </c>
      <c r="Y1369" s="9">
        <f>VLOOKUP(A1369,Sku_list!$A$1:$E$2323,5,0)*((J1369+F1369)/1000000000)</f>
        <v/>
      </c>
      <c r="Z1369" t="n">
        <v>0</v>
      </c>
      <c r="AC1369" s="27">
        <f>(DAY(TODAY())+AB1369)/30</f>
        <v/>
      </c>
    </row>
    <row r="1370">
      <c r="A1370" t="inlineStr">
        <is>
          <t>TH01928A</t>
        </is>
      </c>
      <c r="B1370" t="inlineStr">
        <is>
          <t>Palmolive LHW</t>
        </is>
      </c>
      <c r="C1370" t="inlineStr">
        <is>
          <t>IN97</t>
        </is>
      </c>
      <c r="D1370" t="n">
        <v>0</v>
      </c>
      <c r="E1370" t="n">
        <v>0</v>
      </c>
      <c r="F1370" t="n">
        <v>50</v>
      </c>
      <c r="G1370" t="n">
        <v>0</v>
      </c>
      <c r="H1370" t="n">
        <v>0</v>
      </c>
      <c r="I1370" t="n">
        <v>0</v>
      </c>
      <c r="J1370" t="n">
        <v>245</v>
      </c>
      <c r="K1370" t="n">
        <v>295</v>
      </c>
      <c r="L1370" t="n">
        <v>0</v>
      </c>
      <c r="M1370" t="n">
        <v>0</v>
      </c>
      <c r="N1370" t="n">
        <v>295</v>
      </c>
      <c r="P1370" s="27" t="inlineStr"/>
      <c r="R1370" t="inlineStr">
        <is>
          <t>Hubli DC</t>
        </is>
      </c>
      <c r="S1370" t="inlineStr">
        <is>
          <t>South DC</t>
        </is>
      </c>
      <c r="T1370" s="9">
        <f>VLOOKUP(A1370,Sku_list!$A$1:$D$2323,3,0)</f>
        <v/>
      </c>
      <c r="U1370" s="9">
        <f>VLOOKUP(A1370,Sku_list!$A$1:$D$2323,4,0)*(F1370/1000000*12)</f>
        <v/>
      </c>
      <c r="V1370" s="9">
        <f>VLOOKUP(A1370,Sku_list!$A$1:$D$2323,4,0)*(H1370/1000000*12)</f>
        <v/>
      </c>
      <c r="W1370" s="9">
        <f>VLOOKUP(A1370,Sku_list!$A$1:$D$2323,4,0)*(J1370/1000000*12)</f>
        <v/>
      </c>
      <c r="X1370" s="9">
        <f>VLOOKUP(A1370,Sku_list!$A$1:$D$2323,4,0)*(L1370/1000000*12)</f>
        <v/>
      </c>
      <c r="Y1370" s="9">
        <f>VLOOKUP(A1370,Sku_list!$A$1:$E$2323,5,0)*((J1370+F1370)/1000000000)</f>
        <v/>
      </c>
      <c r="Z1370" t="n">
        <v>0</v>
      </c>
      <c r="AC1370" s="27">
        <f>(DAY(TODAY())+AB1370)/30</f>
        <v/>
      </c>
    </row>
    <row r="1371">
      <c r="A1371" t="inlineStr">
        <is>
          <t>TH01928A</t>
        </is>
      </c>
      <c r="B1371" t="inlineStr">
        <is>
          <t>Palmolive LHW</t>
        </is>
      </c>
      <c r="C1371" t="inlineStr">
        <is>
          <t>IN98</t>
        </is>
      </c>
      <c r="D1371" t="n">
        <v>0</v>
      </c>
      <c r="E1371" t="n">
        <v>0</v>
      </c>
      <c r="F1371" t="n">
        <v>0</v>
      </c>
      <c r="G1371" t="n">
        <v>0</v>
      </c>
      <c r="H1371" t="n">
        <v>0</v>
      </c>
      <c r="I1371" t="n">
        <v>0</v>
      </c>
      <c r="J1371" t="n">
        <v>30</v>
      </c>
      <c r="K1371" t="n">
        <v>30</v>
      </c>
      <c r="L1371" t="n">
        <v>0</v>
      </c>
      <c r="M1371" t="n">
        <v>0</v>
      </c>
      <c r="N1371" t="n">
        <v>30</v>
      </c>
      <c r="P1371" s="27" t="inlineStr"/>
      <c r="R1371" t="inlineStr">
        <is>
          <t>Calcutta DC</t>
        </is>
      </c>
      <c r="S1371" t="inlineStr">
        <is>
          <t>East DC</t>
        </is>
      </c>
      <c r="T1371" s="9">
        <f>VLOOKUP(A1371,Sku_list!$A$1:$D$2323,3,0)</f>
        <v/>
      </c>
      <c r="U1371" s="9">
        <f>VLOOKUP(A1371,Sku_list!$A$1:$D$2323,4,0)*(F1371/1000000*12)</f>
        <v/>
      </c>
      <c r="V1371" s="9">
        <f>VLOOKUP(A1371,Sku_list!$A$1:$D$2323,4,0)*(H1371/1000000*12)</f>
        <v/>
      </c>
      <c r="W1371" s="9">
        <f>VLOOKUP(A1371,Sku_list!$A$1:$D$2323,4,0)*(J1371/1000000*12)</f>
        <v/>
      </c>
      <c r="X1371" s="9">
        <f>VLOOKUP(A1371,Sku_list!$A$1:$D$2323,4,0)*(L1371/1000000*12)</f>
        <v/>
      </c>
      <c r="Y1371" s="9">
        <f>VLOOKUP(A1371,Sku_list!$A$1:$E$2323,5,0)*((J1371+F1371)/1000000000)</f>
        <v/>
      </c>
      <c r="Z1371" t="n">
        <v>0</v>
      </c>
      <c r="AC1371" s="27">
        <f>(DAY(TODAY())+AB1371)/30</f>
        <v/>
      </c>
    </row>
    <row r="1372">
      <c r="A1372" t="inlineStr">
        <is>
          <t>TH01928A</t>
        </is>
      </c>
      <c r="B1372" t="inlineStr">
        <is>
          <t>Palmolive LHW</t>
        </is>
      </c>
      <c r="C1372" t="inlineStr">
        <is>
          <t>IN99</t>
        </is>
      </c>
      <c r="D1372" t="n">
        <v>0</v>
      </c>
      <c r="E1372" t="n">
        <v>0</v>
      </c>
      <c r="F1372" t="n">
        <v>0</v>
      </c>
      <c r="G1372" t="n">
        <v>0</v>
      </c>
      <c r="H1372" t="n">
        <v>0</v>
      </c>
      <c r="I1372" t="n">
        <v>0</v>
      </c>
      <c r="J1372" t="n">
        <v>0</v>
      </c>
      <c r="K1372" t="n">
        <v>0</v>
      </c>
      <c r="L1372" t="n">
        <v>0</v>
      </c>
      <c r="M1372" t="n">
        <v>0</v>
      </c>
      <c r="N1372" t="n">
        <v>0</v>
      </c>
      <c r="P1372" s="27" t="inlineStr"/>
      <c r="R1372" t="inlineStr">
        <is>
          <t>Goa DC</t>
        </is>
      </c>
      <c r="S1372" t="inlineStr">
        <is>
          <t>Plant</t>
        </is>
      </c>
      <c r="T1372" s="9">
        <f>VLOOKUP(A1372,Sku_list!$A$1:$D$2323,3,0)</f>
        <v/>
      </c>
      <c r="U1372" s="9">
        <f>VLOOKUP(A1372,Sku_list!$A$1:$D$2323,4,0)*(F1372/1000000*12)</f>
        <v/>
      </c>
      <c r="V1372" s="9">
        <f>VLOOKUP(A1372,Sku_list!$A$1:$D$2323,4,0)*(H1372/1000000*12)</f>
        <v/>
      </c>
      <c r="W1372" s="9">
        <f>VLOOKUP(A1372,Sku_list!$A$1:$D$2323,4,0)*(J1372/1000000*12)</f>
        <v/>
      </c>
      <c r="X1372" s="9">
        <f>VLOOKUP(A1372,Sku_list!$A$1:$D$2323,4,0)*(L1372/1000000*12)</f>
        <v/>
      </c>
      <c r="Y1372" s="9">
        <f>VLOOKUP(A1372,Sku_list!$A$1:$E$2323,5,0)*((J1372+F1372)/1000000000)</f>
        <v/>
      </c>
      <c r="Z1372" t="n">
        <v>0</v>
      </c>
      <c r="AC1372" s="27">
        <f>(DAY(TODAY())+AB1372)/30</f>
        <v/>
      </c>
    </row>
    <row r="1373">
      <c r="A1373" t="inlineStr">
        <is>
          <t>TH01995A</t>
        </is>
      </c>
      <c r="B1373" t="inlineStr">
        <is>
          <t>Palmolive LHW</t>
        </is>
      </c>
      <c r="C1373" t="inlineStr">
        <is>
          <t>IN59</t>
        </is>
      </c>
      <c r="D1373" t="n">
        <v>0</v>
      </c>
      <c r="E1373" t="n">
        <v>0</v>
      </c>
      <c r="F1373" t="n">
        <v>34</v>
      </c>
      <c r="G1373" t="n">
        <v>0</v>
      </c>
      <c r="H1373" t="n">
        <v>0</v>
      </c>
      <c r="I1373" t="n">
        <v>0</v>
      </c>
      <c r="J1373" t="n">
        <v>72</v>
      </c>
      <c r="K1373" t="n">
        <v>106</v>
      </c>
      <c r="L1373" t="n">
        <v>0</v>
      </c>
      <c r="M1373" t="n">
        <v>0</v>
      </c>
      <c r="N1373" t="n">
        <v>106</v>
      </c>
      <c r="P1373" s="27" t="inlineStr">
        <is>
          <t>100%</t>
        </is>
      </c>
      <c r="R1373" t="inlineStr">
        <is>
          <t>Coimbatore</t>
        </is>
      </c>
      <c r="S1373" t="inlineStr">
        <is>
          <t>South</t>
        </is>
      </c>
      <c r="T1373" s="9">
        <f>VLOOKUP(A1373,Sku_list!$A$1:$D$2323,3,0)</f>
        <v/>
      </c>
      <c r="U1373" s="9">
        <f>VLOOKUP(A1373,Sku_list!$A$1:$D$2323,4,0)*(F1373/1000000*12)</f>
        <v/>
      </c>
      <c r="V1373" s="9">
        <f>VLOOKUP(A1373,Sku_list!$A$1:$D$2323,4,0)*(H1373/1000000*12)</f>
        <v/>
      </c>
      <c r="W1373" s="9">
        <f>VLOOKUP(A1373,Sku_list!$A$1:$D$2323,4,0)*(J1373/1000000*12)</f>
        <v/>
      </c>
      <c r="X1373" s="9">
        <f>VLOOKUP(A1373,Sku_list!$A$1:$D$2323,4,0)*(L1373/1000000*12)</f>
        <v/>
      </c>
      <c r="Y1373" s="9">
        <f>VLOOKUP(A1373,Sku_list!$A$1:$E$2323,5,0)*((J1373+F1373)/1000000000)</f>
        <v/>
      </c>
      <c r="Z1373" t="n">
        <v>157</v>
      </c>
      <c r="AC1373" s="27">
        <f>(DAY(TODAY())+AB1373)/30</f>
        <v/>
      </c>
    </row>
    <row r="1374">
      <c r="A1374" t="inlineStr">
        <is>
          <t>TH01995A</t>
        </is>
      </c>
      <c r="B1374" t="inlineStr">
        <is>
          <t>Palmolive LHW</t>
        </is>
      </c>
      <c r="C1374" t="inlineStr">
        <is>
          <t>IN60</t>
        </is>
      </c>
      <c r="D1374" t="n">
        <v>0</v>
      </c>
      <c r="E1374" t="n">
        <v>0</v>
      </c>
      <c r="F1374" t="n">
        <v>0</v>
      </c>
      <c r="G1374" t="n">
        <v>0</v>
      </c>
      <c r="H1374" t="n">
        <v>0</v>
      </c>
      <c r="I1374" t="n">
        <v>0</v>
      </c>
      <c r="J1374" t="n">
        <v>23</v>
      </c>
      <c r="K1374" t="n">
        <v>23</v>
      </c>
      <c r="L1374" t="n">
        <v>0</v>
      </c>
      <c r="M1374" t="n">
        <v>0</v>
      </c>
      <c r="N1374" t="n">
        <v>23</v>
      </c>
      <c r="P1374" s="27" t="inlineStr"/>
      <c r="R1374" t="inlineStr">
        <is>
          <t>Mumbai</t>
        </is>
      </c>
      <c r="S1374" t="inlineStr">
        <is>
          <t>West</t>
        </is>
      </c>
      <c r="T1374" s="9">
        <f>VLOOKUP(A1374,Sku_list!$A$1:$D$2323,3,0)</f>
        <v/>
      </c>
      <c r="U1374" s="9">
        <f>VLOOKUP(A1374,Sku_list!$A$1:$D$2323,4,0)*(F1374/1000000*12)</f>
        <v/>
      </c>
      <c r="V1374" s="9">
        <f>VLOOKUP(A1374,Sku_list!$A$1:$D$2323,4,0)*(H1374/1000000*12)</f>
        <v/>
      </c>
      <c r="W1374" s="9">
        <f>VLOOKUP(A1374,Sku_list!$A$1:$D$2323,4,0)*(J1374/1000000*12)</f>
        <v/>
      </c>
      <c r="X1374" s="9">
        <f>VLOOKUP(A1374,Sku_list!$A$1:$D$2323,4,0)*(L1374/1000000*12)</f>
        <v/>
      </c>
      <c r="Y1374" s="9">
        <f>VLOOKUP(A1374,Sku_list!$A$1:$E$2323,5,0)*((J1374+F1374)/1000000000)</f>
        <v/>
      </c>
      <c r="Z1374" t="n">
        <v>0</v>
      </c>
      <c r="AC1374" s="27">
        <f>(DAY(TODAY())+AB1374)/30</f>
        <v/>
      </c>
    </row>
    <row r="1375">
      <c r="A1375" t="inlineStr">
        <is>
          <t>TH01995A</t>
        </is>
      </c>
      <c r="B1375" t="inlineStr">
        <is>
          <t>Palmolive LHW</t>
        </is>
      </c>
      <c r="C1375" t="inlineStr">
        <is>
          <t>IN61</t>
        </is>
      </c>
      <c r="D1375" t="n">
        <v>0</v>
      </c>
      <c r="E1375" t="n">
        <v>0</v>
      </c>
      <c r="F1375" t="n">
        <v>0</v>
      </c>
      <c r="G1375" t="n">
        <v>0</v>
      </c>
      <c r="H1375" t="n">
        <v>0</v>
      </c>
      <c r="I1375" t="n">
        <v>0</v>
      </c>
      <c r="J1375" t="n">
        <v>63</v>
      </c>
      <c r="K1375" t="n">
        <v>63</v>
      </c>
      <c r="L1375" t="n">
        <v>0</v>
      </c>
      <c r="M1375" t="n">
        <v>0</v>
      </c>
      <c r="N1375" t="n">
        <v>63</v>
      </c>
      <c r="P1375" s="27" t="inlineStr"/>
      <c r="R1375" t="inlineStr">
        <is>
          <t>Delhi</t>
        </is>
      </c>
      <c r="S1375" t="inlineStr">
        <is>
          <t>North</t>
        </is>
      </c>
      <c r="T1375" s="9">
        <f>VLOOKUP(A1375,Sku_list!$A$1:$D$2323,3,0)</f>
        <v/>
      </c>
      <c r="U1375" s="9">
        <f>VLOOKUP(A1375,Sku_list!$A$1:$D$2323,4,0)*(F1375/1000000*12)</f>
        <v/>
      </c>
      <c r="V1375" s="9">
        <f>VLOOKUP(A1375,Sku_list!$A$1:$D$2323,4,0)*(H1375/1000000*12)</f>
        <v/>
      </c>
      <c r="W1375" s="9">
        <f>VLOOKUP(A1375,Sku_list!$A$1:$D$2323,4,0)*(J1375/1000000*12)</f>
        <v/>
      </c>
      <c r="X1375" s="9">
        <f>VLOOKUP(A1375,Sku_list!$A$1:$D$2323,4,0)*(L1375/1000000*12)</f>
        <v/>
      </c>
      <c r="Y1375" s="9">
        <f>VLOOKUP(A1375,Sku_list!$A$1:$E$2323,5,0)*((J1375+F1375)/1000000000)</f>
        <v/>
      </c>
      <c r="Z1375" t="n">
        <v>0</v>
      </c>
      <c r="AC1375" s="27">
        <f>(DAY(TODAY())+AB1375)/30</f>
        <v/>
      </c>
    </row>
    <row r="1376">
      <c r="A1376" t="inlineStr">
        <is>
          <t>TH01995A</t>
        </is>
      </c>
      <c r="B1376" t="inlineStr">
        <is>
          <t>Palmolive LHW</t>
        </is>
      </c>
      <c r="C1376" t="inlineStr">
        <is>
          <t>IN62</t>
        </is>
      </c>
      <c r="D1376" t="n">
        <v>0</v>
      </c>
      <c r="E1376" t="n">
        <v>0</v>
      </c>
      <c r="F1376" t="n">
        <v>0</v>
      </c>
      <c r="G1376" t="n">
        <v>0</v>
      </c>
      <c r="H1376" t="n">
        <v>0</v>
      </c>
      <c r="I1376" t="n">
        <v>0</v>
      </c>
      <c r="J1376" t="n">
        <v>6</v>
      </c>
      <c r="K1376" t="n">
        <v>6</v>
      </c>
      <c r="L1376" t="n">
        <v>0</v>
      </c>
      <c r="M1376" t="n">
        <v>0</v>
      </c>
      <c r="N1376" t="n">
        <v>6</v>
      </c>
      <c r="P1376" s="27" t="inlineStr">
        <is>
          <t>158%</t>
        </is>
      </c>
      <c r="R1376" t="inlineStr">
        <is>
          <t>Calcutta</t>
        </is>
      </c>
      <c r="S1376" t="inlineStr">
        <is>
          <t>East</t>
        </is>
      </c>
      <c r="T1376" s="9">
        <f>VLOOKUP(A1376,Sku_list!$A$1:$D$2323,3,0)</f>
        <v/>
      </c>
      <c r="U1376" s="9">
        <f>VLOOKUP(A1376,Sku_list!$A$1:$D$2323,4,0)*(F1376/1000000*12)</f>
        <v/>
      </c>
      <c r="V1376" s="9">
        <f>VLOOKUP(A1376,Sku_list!$A$1:$D$2323,4,0)*(H1376/1000000*12)</f>
        <v/>
      </c>
      <c r="W1376" s="9">
        <f>VLOOKUP(A1376,Sku_list!$A$1:$D$2323,4,0)*(J1376/1000000*12)</f>
        <v/>
      </c>
      <c r="X1376" s="9">
        <f>VLOOKUP(A1376,Sku_list!$A$1:$D$2323,4,0)*(L1376/1000000*12)</f>
        <v/>
      </c>
      <c r="Y1376" s="9">
        <f>VLOOKUP(A1376,Sku_list!$A$1:$E$2323,5,0)*((J1376+F1376)/1000000000)</f>
        <v/>
      </c>
      <c r="Z1376" t="n">
        <v>24</v>
      </c>
      <c r="AC1376" s="27">
        <f>(DAY(TODAY())+AB1376)/30</f>
        <v/>
      </c>
    </row>
    <row r="1377">
      <c r="A1377" t="inlineStr">
        <is>
          <t>TH01995A</t>
        </is>
      </c>
      <c r="B1377" t="inlineStr">
        <is>
          <t>Palmolive LHW</t>
        </is>
      </c>
      <c r="C1377" t="inlineStr">
        <is>
          <t>IN63</t>
        </is>
      </c>
      <c r="D1377" t="n">
        <v>0</v>
      </c>
      <c r="E1377" t="n">
        <v>0</v>
      </c>
      <c r="F1377" t="n">
        <v>0</v>
      </c>
      <c r="G1377" t="n">
        <v>0</v>
      </c>
      <c r="H1377" t="n">
        <v>0</v>
      </c>
      <c r="I1377" t="n">
        <v>0</v>
      </c>
      <c r="J1377" t="n">
        <v>8</v>
      </c>
      <c r="K1377" t="n">
        <v>8</v>
      </c>
      <c r="L1377" t="n">
        <v>0</v>
      </c>
      <c r="M1377" t="n">
        <v>0</v>
      </c>
      <c r="N1377" t="n">
        <v>8</v>
      </c>
      <c r="P1377" s="27" t="inlineStr"/>
      <c r="R1377" t="inlineStr">
        <is>
          <t>Trichy</t>
        </is>
      </c>
      <c r="S1377" t="inlineStr">
        <is>
          <t>South</t>
        </is>
      </c>
      <c r="T1377" s="9">
        <f>VLOOKUP(A1377,Sku_list!$A$1:$D$2323,3,0)</f>
        <v/>
      </c>
      <c r="U1377" s="9">
        <f>VLOOKUP(A1377,Sku_list!$A$1:$D$2323,4,0)*(F1377/1000000*12)</f>
        <v/>
      </c>
      <c r="V1377" s="9">
        <f>VLOOKUP(A1377,Sku_list!$A$1:$D$2323,4,0)*(H1377/1000000*12)</f>
        <v/>
      </c>
      <c r="W1377" s="9">
        <f>VLOOKUP(A1377,Sku_list!$A$1:$D$2323,4,0)*(J1377/1000000*12)</f>
        <v/>
      </c>
      <c r="X1377" s="9">
        <f>VLOOKUP(A1377,Sku_list!$A$1:$D$2323,4,0)*(L1377/1000000*12)</f>
        <v/>
      </c>
      <c r="Y1377" s="9">
        <f>VLOOKUP(A1377,Sku_list!$A$1:$E$2323,5,0)*((J1377+F1377)/1000000000)</f>
        <v/>
      </c>
      <c r="Z1377" t="n">
        <v>0</v>
      </c>
      <c r="AC1377" s="27">
        <f>(DAY(TODAY())+AB1377)/30</f>
        <v/>
      </c>
    </row>
    <row r="1378">
      <c r="A1378" t="inlineStr">
        <is>
          <t>TH01995A</t>
        </is>
      </c>
      <c r="B1378" t="inlineStr">
        <is>
          <t>Palmolive LHW</t>
        </is>
      </c>
      <c r="C1378" t="inlineStr">
        <is>
          <t>IN64</t>
        </is>
      </c>
      <c r="D1378" t="n">
        <v>0</v>
      </c>
      <c r="E1378" t="n">
        <v>0</v>
      </c>
      <c r="F1378" t="n">
        <v>0</v>
      </c>
      <c r="G1378" t="n">
        <v>0</v>
      </c>
      <c r="H1378" t="n">
        <v>0</v>
      </c>
      <c r="I1378" t="n">
        <v>0</v>
      </c>
      <c r="J1378" t="n">
        <v>22</v>
      </c>
      <c r="K1378" t="n">
        <v>22</v>
      </c>
      <c r="L1378" t="n">
        <v>0</v>
      </c>
      <c r="M1378" t="n">
        <v>0</v>
      </c>
      <c r="N1378" t="n">
        <v>22</v>
      </c>
      <c r="P1378" s="27" t="inlineStr">
        <is>
          <t>155%</t>
        </is>
      </c>
      <c r="R1378" t="inlineStr">
        <is>
          <t>Chennai</t>
        </is>
      </c>
      <c r="S1378" t="inlineStr">
        <is>
          <t>South</t>
        </is>
      </c>
      <c r="T1378" s="9">
        <f>VLOOKUP(A1378,Sku_list!$A$1:$D$2323,3,0)</f>
        <v/>
      </c>
      <c r="U1378" s="9">
        <f>VLOOKUP(A1378,Sku_list!$A$1:$D$2323,4,0)*(F1378/1000000*12)</f>
        <v/>
      </c>
      <c r="V1378" s="9">
        <f>VLOOKUP(A1378,Sku_list!$A$1:$D$2323,4,0)*(H1378/1000000*12)</f>
        <v/>
      </c>
      <c r="W1378" s="9">
        <f>VLOOKUP(A1378,Sku_list!$A$1:$D$2323,4,0)*(J1378/1000000*12)</f>
        <v/>
      </c>
      <c r="X1378" s="9">
        <f>VLOOKUP(A1378,Sku_list!$A$1:$D$2323,4,0)*(L1378/1000000*12)</f>
        <v/>
      </c>
      <c r="Y1378" s="9">
        <f>VLOOKUP(A1378,Sku_list!$A$1:$E$2323,5,0)*((J1378+F1378)/1000000000)</f>
        <v/>
      </c>
      <c r="Z1378" t="n">
        <v>40</v>
      </c>
      <c r="AC1378" s="27">
        <f>(DAY(TODAY())+AB1378)/30</f>
        <v/>
      </c>
    </row>
    <row r="1379">
      <c r="A1379" t="inlineStr">
        <is>
          <t>TH01995A</t>
        </is>
      </c>
      <c r="B1379" t="inlineStr">
        <is>
          <t>Palmolive LHW</t>
        </is>
      </c>
      <c r="C1379" t="inlineStr">
        <is>
          <t>IN65</t>
        </is>
      </c>
      <c r="D1379" t="n">
        <v>0</v>
      </c>
      <c r="E1379" t="n">
        <v>0</v>
      </c>
      <c r="F1379" t="n">
        <v>3</v>
      </c>
      <c r="G1379" t="n">
        <v>0</v>
      </c>
      <c r="H1379" t="n">
        <v>0</v>
      </c>
      <c r="I1379" t="n">
        <v>0</v>
      </c>
      <c r="J1379" t="n">
        <v>4</v>
      </c>
      <c r="K1379" t="n">
        <v>7</v>
      </c>
      <c r="L1379" t="n">
        <v>0</v>
      </c>
      <c r="M1379" t="n">
        <v>0</v>
      </c>
      <c r="N1379" t="n">
        <v>7</v>
      </c>
      <c r="P1379" s="27" t="inlineStr">
        <is>
          <t>275%</t>
        </is>
      </c>
      <c r="R1379" t="inlineStr">
        <is>
          <t>Kanpur</t>
        </is>
      </c>
      <c r="S1379" t="inlineStr">
        <is>
          <t>North</t>
        </is>
      </c>
      <c r="T1379" s="9">
        <f>VLOOKUP(A1379,Sku_list!$A$1:$D$2323,3,0)</f>
        <v/>
      </c>
      <c r="U1379" s="9">
        <f>VLOOKUP(A1379,Sku_list!$A$1:$D$2323,4,0)*(F1379/1000000*12)</f>
        <v/>
      </c>
      <c r="V1379" s="9">
        <f>VLOOKUP(A1379,Sku_list!$A$1:$D$2323,4,0)*(H1379/1000000*12)</f>
        <v/>
      </c>
      <c r="W1379" s="9">
        <f>VLOOKUP(A1379,Sku_list!$A$1:$D$2323,4,0)*(J1379/1000000*12)</f>
        <v/>
      </c>
      <c r="X1379" s="9">
        <f>VLOOKUP(A1379,Sku_list!$A$1:$D$2323,4,0)*(L1379/1000000*12)</f>
        <v/>
      </c>
      <c r="Y1379" s="9">
        <f>VLOOKUP(A1379,Sku_list!$A$1:$E$2323,5,0)*((J1379+F1379)/1000000000)</f>
        <v/>
      </c>
      <c r="Z1379" t="n">
        <v>4</v>
      </c>
      <c r="AC1379" s="27">
        <f>(DAY(TODAY())+AB1379)/30</f>
        <v/>
      </c>
    </row>
    <row r="1380">
      <c r="A1380" t="inlineStr">
        <is>
          <t>TH01995A</t>
        </is>
      </c>
      <c r="B1380" t="inlineStr">
        <is>
          <t>Palmolive LHW</t>
        </is>
      </c>
      <c r="C1380" t="inlineStr">
        <is>
          <t>IN66</t>
        </is>
      </c>
      <c r="D1380" t="n">
        <v>0</v>
      </c>
      <c r="E1380" t="n">
        <v>0</v>
      </c>
      <c r="F1380" t="n">
        <v>0</v>
      </c>
      <c r="G1380" t="n">
        <v>0</v>
      </c>
      <c r="H1380" t="n">
        <v>0</v>
      </c>
      <c r="I1380" t="n">
        <v>0</v>
      </c>
      <c r="J1380" t="n">
        <v>0</v>
      </c>
      <c r="K1380" t="n">
        <v>0</v>
      </c>
      <c r="L1380" t="n">
        <v>0</v>
      </c>
      <c r="M1380" t="n">
        <v>0</v>
      </c>
      <c r="N1380" t="n">
        <v>0</v>
      </c>
      <c r="P1380" s="27" t="inlineStr">
        <is>
          <t>167%</t>
        </is>
      </c>
      <c r="R1380" t="inlineStr">
        <is>
          <t>Bhubaneshwar</t>
        </is>
      </c>
      <c r="S1380" t="inlineStr">
        <is>
          <t>East</t>
        </is>
      </c>
      <c r="T1380" s="9">
        <f>VLOOKUP(A1380,Sku_list!$A$1:$D$2323,3,0)</f>
        <v/>
      </c>
      <c r="U1380" s="9">
        <f>VLOOKUP(A1380,Sku_list!$A$1:$D$2323,4,0)*(F1380/1000000*12)</f>
        <v/>
      </c>
      <c r="V1380" s="9">
        <f>VLOOKUP(A1380,Sku_list!$A$1:$D$2323,4,0)*(H1380/1000000*12)</f>
        <v/>
      </c>
      <c r="W1380" s="9">
        <f>VLOOKUP(A1380,Sku_list!$A$1:$D$2323,4,0)*(J1380/1000000*12)</f>
        <v/>
      </c>
      <c r="X1380" s="9">
        <f>VLOOKUP(A1380,Sku_list!$A$1:$D$2323,4,0)*(L1380/1000000*12)</f>
        <v/>
      </c>
      <c r="Y1380" s="9">
        <f>VLOOKUP(A1380,Sku_list!$A$1:$E$2323,5,0)*((J1380+F1380)/1000000000)</f>
        <v/>
      </c>
      <c r="Z1380" t="n">
        <v>6</v>
      </c>
      <c r="AC1380" s="27">
        <f>(DAY(TODAY())+AB1380)/30</f>
        <v/>
      </c>
    </row>
    <row r="1381">
      <c r="A1381" t="inlineStr">
        <is>
          <t>TH01995A</t>
        </is>
      </c>
      <c r="B1381" t="inlineStr">
        <is>
          <t>Palmolive LHW</t>
        </is>
      </c>
      <c r="C1381" t="inlineStr">
        <is>
          <t>IN67</t>
        </is>
      </c>
      <c r="D1381" t="n">
        <v>0</v>
      </c>
      <c r="E1381" t="n">
        <v>0</v>
      </c>
      <c r="F1381" t="n">
        <v>0</v>
      </c>
      <c r="G1381" t="n">
        <v>0</v>
      </c>
      <c r="H1381" t="n">
        <v>0</v>
      </c>
      <c r="I1381" t="n">
        <v>0</v>
      </c>
      <c r="J1381" t="n">
        <v>3</v>
      </c>
      <c r="K1381" t="n">
        <v>3</v>
      </c>
      <c r="L1381" t="n">
        <v>0</v>
      </c>
      <c r="M1381" t="n">
        <v>0</v>
      </c>
      <c r="N1381" t="n">
        <v>3</v>
      </c>
      <c r="P1381" s="27" t="inlineStr">
        <is>
          <t>175%</t>
        </is>
      </c>
      <c r="R1381" t="inlineStr">
        <is>
          <t>Indore</t>
        </is>
      </c>
      <c r="S1381" t="inlineStr">
        <is>
          <t>West</t>
        </is>
      </c>
      <c r="T1381" s="9">
        <f>VLOOKUP(A1381,Sku_list!$A$1:$D$2323,3,0)</f>
        <v/>
      </c>
      <c r="U1381" s="9">
        <f>VLOOKUP(A1381,Sku_list!$A$1:$D$2323,4,0)*(F1381/1000000*12)</f>
        <v/>
      </c>
      <c r="V1381" s="9">
        <f>VLOOKUP(A1381,Sku_list!$A$1:$D$2323,4,0)*(H1381/1000000*12)</f>
        <v/>
      </c>
      <c r="W1381" s="9">
        <f>VLOOKUP(A1381,Sku_list!$A$1:$D$2323,4,0)*(J1381/1000000*12)</f>
        <v/>
      </c>
      <c r="X1381" s="9">
        <f>VLOOKUP(A1381,Sku_list!$A$1:$D$2323,4,0)*(L1381/1000000*12)</f>
        <v/>
      </c>
      <c r="Y1381" s="9">
        <f>VLOOKUP(A1381,Sku_list!$A$1:$E$2323,5,0)*((J1381+F1381)/1000000000)</f>
        <v/>
      </c>
      <c r="Z1381" t="n">
        <v>4</v>
      </c>
      <c r="AC1381" s="27">
        <f>(DAY(TODAY())+AB1381)/30</f>
        <v/>
      </c>
    </row>
    <row r="1382">
      <c r="A1382" t="inlineStr">
        <is>
          <t>TH01995A</t>
        </is>
      </c>
      <c r="B1382" t="inlineStr">
        <is>
          <t>Palmolive LHW</t>
        </is>
      </c>
      <c r="C1382" t="inlineStr">
        <is>
          <t>IN68</t>
        </is>
      </c>
      <c r="D1382" t="n">
        <v>0</v>
      </c>
      <c r="E1382" t="n">
        <v>0</v>
      </c>
      <c r="F1382" t="n">
        <v>0</v>
      </c>
      <c r="G1382" t="n">
        <v>0</v>
      </c>
      <c r="H1382" t="n">
        <v>0</v>
      </c>
      <c r="I1382" t="n">
        <v>0</v>
      </c>
      <c r="J1382" t="n">
        <v>39</v>
      </c>
      <c r="K1382" t="n">
        <v>39</v>
      </c>
      <c r="L1382" t="n">
        <v>0</v>
      </c>
      <c r="M1382" t="n">
        <v>0</v>
      </c>
      <c r="N1382" t="n">
        <v>39</v>
      </c>
      <c r="P1382" s="27" t="inlineStr">
        <is>
          <t>588%</t>
        </is>
      </c>
      <c r="R1382" t="inlineStr">
        <is>
          <t>Baroda</t>
        </is>
      </c>
      <c r="S1382" t="inlineStr">
        <is>
          <t>West</t>
        </is>
      </c>
      <c r="T1382" s="9">
        <f>VLOOKUP(A1382,Sku_list!$A$1:$D$2323,3,0)</f>
        <v/>
      </c>
      <c r="U1382" s="9">
        <f>VLOOKUP(A1382,Sku_list!$A$1:$D$2323,4,0)*(F1382/1000000*12)</f>
        <v/>
      </c>
      <c r="V1382" s="9">
        <f>VLOOKUP(A1382,Sku_list!$A$1:$D$2323,4,0)*(H1382/1000000*12)</f>
        <v/>
      </c>
      <c r="W1382" s="9">
        <f>VLOOKUP(A1382,Sku_list!$A$1:$D$2323,4,0)*(J1382/1000000*12)</f>
        <v/>
      </c>
      <c r="X1382" s="9">
        <f>VLOOKUP(A1382,Sku_list!$A$1:$D$2323,4,0)*(L1382/1000000*12)</f>
        <v/>
      </c>
      <c r="Y1382" s="9">
        <f>VLOOKUP(A1382,Sku_list!$A$1:$E$2323,5,0)*((J1382+F1382)/1000000000)</f>
        <v/>
      </c>
      <c r="Z1382" t="n">
        <v>8</v>
      </c>
      <c r="AC1382" s="27">
        <f>(DAY(TODAY())+AB1382)/30</f>
        <v/>
      </c>
    </row>
    <row r="1383">
      <c r="A1383" t="inlineStr">
        <is>
          <t>TH01995A</t>
        </is>
      </c>
      <c r="B1383" t="inlineStr">
        <is>
          <t>Palmolive LHW</t>
        </is>
      </c>
      <c r="C1383" t="inlineStr">
        <is>
          <t>IN69</t>
        </is>
      </c>
      <c r="D1383" t="n">
        <v>0</v>
      </c>
      <c r="E1383" t="n">
        <v>0</v>
      </c>
      <c r="F1383" t="n">
        <v>0</v>
      </c>
      <c r="G1383" t="n">
        <v>0</v>
      </c>
      <c r="H1383" t="n">
        <v>0</v>
      </c>
      <c r="I1383" t="n">
        <v>0</v>
      </c>
      <c r="J1383" t="n">
        <v>32</v>
      </c>
      <c r="K1383" t="n">
        <v>32</v>
      </c>
      <c r="L1383" t="n">
        <v>0</v>
      </c>
      <c r="M1383" t="n">
        <v>0</v>
      </c>
      <c r="N1383" t="n">
        <v>32</v>
      </c>
      <c r="P1383" s="27" t="inlineStr">
        <is>
          <t>268%</t>
        </is>
      </c>
      <c r="R1383" t="inlineStr">
        <is>
          <t>Hyderabad</t>
        </is>
      </c>
      <c r="S1383" t="inlineStr">
        <is>
          <t>South</t>
        </is>
      </c>
      <c r="T1383" s="9">
        <f>VLOOKUP(A1383,Sku_list!$A$1:$D$2323,3,0)</f>
        <v/>
      </c>
      <c r="U1383" s="9">
        <f>VLOOKUP(A1383,Sku_list!$A$1:$D$2323,4,0)*(F1383/1000000*12)</f>
        <v/>
      </c>
      <c r="V1383" s="9">
        <f>VLOOKUP(A1383,Sku_list!$A$1:$D$2323,4,0)*(H1383/1000000*12)</f>
        <v/>
      </c>
      <c r="W1383" s="9">
        <f>VLOOKUP(A1383,Sku_list!$A$1:$D$2323,4,0)*(J1383/1000000*12)</f>
        <v/>
      </c>
      <c r="X1383" s="9">
        <f>VLOOKUP(A1383,Sku_list!$A$1:$D$2323,4,0)*(L1383/1000000*12)</f>
        <v/>
      </c>
      <c r="Y1383" s="9">
        <f>VLOOKUP(A1383,Sku_list!$A$1:$E$2323,5,0)*((J1383+F1383)/1000000000)</f>
        <v/>
      </c>
      <c r="Z1383" t="n">
        <v>19</v>
      </c>
      <c r="AC1383" s="27">
        <f>(DAY(TODAY())+AB1383)/30</f>
        <v/>
      </c>
    </row>
    <row r="1384">
      <c r="A1384" t="inlineStr">
        <is>
          <t>TH01995A</t>
        </is>
      </c>
      <c r="B1384" t="inlineStr">
        <is>
          <t>Palmolive LHW</t>
        </is>
      </c>
      <c r="C1384" t="inlineStr">
        <is>
          <t>IN70</t>
        </is>
      </c>
      <c r="D1384" t="n">
        <v>0</v>
      </c>
      <c r="E1384" t="n">
        <v>0</v>
      </c>
      <c r="F1384" t="n">
        <v>34</v>
      </c>
      <c r="G1384" t="n">
        <v>0</v>
      </c>
      <c r="H1384" t="n">
        <v>0</v>
      </c>
      <c r="I1384" t="n">
        <v>0</v>
      </c>
      <c r="J1384" t="n">
        <v>64</v>
      </c>
      <c r="K1384" t="n">
        <v>98</v>
      </c>
      <c r="L1384" t="n">
        <v>0</v>
      </c>
      <c r="M1384" t="n">
        <v>0</v>
      </c>
      <c r="N1384" t="n">
        <v>98</v>
      </c>
      <c r="P1384" s="27" t="inlineStr"/>
      <c r="R1384" t="inlineStr">
        <is>
          <t>Allepy</t>
        </is>
      </c>
      <c r="S1384" t="inlineStr">
        <is>
          <t>South</t>
        </is>
      </c>
      <c r="T1384" s="9">
        <f>VLOOKUP(A1384,Sku_list!$A$1:$D$2323,3,0)</f>
        <v/>
      </c>
      <c r="U1384" s="9">
        <f>VLOOKUP(A1384,Sku_list!$A$1:$D$2323,4,0)*(F1384/1000000*12)</f>
        <v/>
      </c>
      <c r="V1384" s="9">
        <f>VLOOKUP(A1384,Sku_list!$A$1:$D$2323,4,0)*(H1384/1000000*12)</f>
        <v/>
      </c>
      <c r="W1384" s="9">
        <f>VLOOKUP(A1384,Sku_list!$A$1:$D$2323,4,0)*(J1384/1000000*12)</f>
        <v/>
      </c>
      <c r="X1384" s="9">
        <f>VLOOKUP(A1384,Sku_list!$A$1:$D$2323,4,0)*(L1384/1000000*12)</f>
        <v/>
      </c>
      <c r="Y1384" s="9">
        <f>VLOOKUP(A1384,Sku_list!$A$1:$E$2323,5,0)*((J1384+F1384)/1000000000)</f>
        <v/>
      </c>
      <c r="Z1384" t="n">
        <v>0</v>
      </c>
      <c r="AC1384" s="27">
        <f>(DAY(TODAY())+AB1384)/30</f>
        <v/>
      </c>
    </row>
    <row r="1385">
      <c r="A1385" t="inlineStr">
        <is>
          <t>TH01995A</t>
        </is>
      </c>
      <c r="B1385" t="inlineStr">
        <is>
          <t>Palmolive LHW</t>
        </is>
      </c>
      <c r="C1385" t="inlineStr">
        <is>
          <t>IN71</t>
        </is>
      </c>
      <c r="D1385" t="n">
        <v>0</v>
      </c>
      <c r="E1385" t="n">
        <v>0</v>
      </c>
      <c r="F1385" t="n">
        <v>0</v>
      </c>
      <c r="G1385" t="n">
        <v>0</v>
      </c>
      <c r="H1385" t="n">
        <v>0</v>
      </c>
      <c r="I1385" t="n">
        <v>0</v>
      </c>
      <c r="J1385" t="n">
        <v>43</v>
      </c>
      <c r="K1385" t="n">
        <v>43</v>
      </c>
      <c r="L1385" t="n">
        <v>0</v>
      </c>
      <c r="M1385" t="n">
        <v>0</v>
      </c>
      <c r="N1385" t="n">
        <v>43</v>
      </c>
      <c r="P1385" s="27" t="inlineStr">
        <is>
          <t>144%</t>
        </is>
      </c>
      <c r="R1385" t="inlineStr">
        <is>
          <t>Bangalore</t>
        </is>
      </c>
      <c r="S1385" t="inlineStr">
        <is>
          <t>South</t>
        </is>
      </c>
      <c r="T1385" s="9">
        <f>VLOOKUP(A1385,Sku_list!$A$1:$D$2323,3,0)</f>
        <v/>
      </c>
      <c r="U1385" s="9">
        <f>VLOOKUP(A1385,Sku_list!$A$1:$D$2323,4,0)*(F1385/1000000*12)</f>
        <v/>
      </c>
      <c r="V1385" s="9">
        <f>VLOOKUP(A1385,Sku_list!$A$1:$D$2323,4,0)*(H1385/1000000*12)</f>
        <v/>
      </c>
      <c r="W1385" s="9">
        <f>VLOOKUP(A1385,Sku_list!$A$1:$D$2323,4,0)*(J1385/1000000*12)</f>
        <v/>
      </c>
      <c r="X1385" s="9">
        <f>VLOOKUP(A1385,Sku_list!$A$1:$D$2323,4,0)*(L1385/1000000*12)</f>
        <v/>
      </c>
      <c r="Y1385" s="9">
        <f>VLOOKUP(A1385,Sku_list!$A$1:$E$2323,5,0)*((J1385+F1385)/1000000000)</f>
        <v/>
      </c>
      <c r="Z1385" t="n">
        <v>97</v>
      </c>
      <c r="AC1385" s="27">
        <f>(DAY(TODAY())+AB1385)/30</f>
        <v/>
      </c>
    </row>
    <row r="1386">
      <c r="A1386" t="inlineStr">
        <is>
          <t>TH01995A</t>
        </is>
      </c>
      <c r="B1386" t="inlineStr">
        <is>
          <t>Palmolive LHW</t>
        </is>
      </c>
      <c r="C1386" t="inlineStr">
        <is>
          <t>IN72</t>
        </is>
      </c>
      <c r="D1386" t="n">
        <v>0</v>
      </c>
      <c r="E1386" t="n">
        <v>0</v>
      </c>
      <c r="F1386" t="n">
        <v>0</v>
      </c>
      <c r="G1386" t="n">
        <v>0</v>
      </c>
      <c r="H1386" t="n">
        <v>0</v>
      </c>
      <c r="I1386" t="n">
        <v>0</v>
      </c>
      <c r="J1386" t="n">
        <v>4</v>
      </c>
      <c r="K1386" t="n">
        <v>4</v>
      </c>
      <c r="L1386" t="n">
        <v>0</v>
      </c>
      <c r="M1386" t="n">
        <v>0</v>
      </c>
      <c r="N1386" t="n">
        <v>4</v>
      </c>
      <c r="P1386" s="27" t="inlineStr">
        <is>
          <t>233%</t>
        </is>
      </c>
      <c r="R1386" t="inlineStr">
        <is>
          <t>Gauhati</t>
        </is>
      </c>
      <c r="S1386" t="inlineStr">
        <is>
          <t>East</t>
        </is>
      </c>
      <c r="T1386" s="9">
        <f>VLOOKUP(A1386,Sku_list!$A$1:$D$2323,3,0)</f>
        <v/>
      </c>
      <c r="U1386" s="9">
        <f>VLOOKUP(A1386,Sku_list!$A$1:$D$2323,4,0)*(F1386/1000000*12)</f>
        <v/>
      </c>
      <c r="V1386" s="9">
        <f>VLOOKUP(A1386,Sku_list!$A$1:$D$2323,4,0)*(H1386/1000000*12)</f>
        <v/>
      </c>
      <c r="W1386" s="9">
        <f>VLOOKUP(A1386,Sku_list!$A$1:$D$2323,4,0)*(J1386/1000000*12)</f>
        <v/>
      </c>
      <c r="X1386" s="9">
        <f>VLOOKUP(A1386,Sku_list!$A$1:$D$2323,4,0)*(L1386/1000000*12)</f>
        <v/>
      </c>
      <c r="Y1386" s="9">
        <f>VLOOKUP(A1386,Sku_list!$A$1:$E$2323,5,0)*((J1386+F1386)/1000000000)</f>
        <v/>
      </c>
      <c r="Z1386" t="n">
        <v>6</v>
      </c>
      <c r="AC1386" s="27">
        <f>(DAY(TODAY())+AB1386)/30</f>
        <v/>
      </c>
    </row>
    <row r="1387">
      <c r="A1387" t="inlineStr">
        <is>
          <t>TH01995A</t>
        </is>
      </c>
      <c r="B1387" t="inlineStr">
        <is>
          <t>Palmolive LHW</t>
        </is>
      </c>
      <c r="C1387" t="inlineStr">
        <is>
          <t>IN73</t>
        </is>
      </c>
      <c r="D1387" t="n">
        <v>0</v>
      </c>
      <c r="E1387" t="n">
        <v>0</v>
      </c>
      <c r="F1387" t="n">
        <v>0</v>
      </c>
      <c r="G1387" t="n">
        <v>0</v>
      </c>
      <c r="H1387" t="n">
        <v>0</v>
      </c>
      <c r="I1387" t="n">
        <v>0</v>
      </c>
      <c r="J1387" t="n">
        <v>3</v>
      </c>
      <c r="K1387" t="n">
        <v>3</v>
      </c>
      <c r="L1387" t="n">
        <v>0</v>
      </c>
      <c r="M1387" t="n">
        <v>0</v>
      </c>
      <c r="N1387" t="n">
        <v>3</v>
      </c>
      <c r="P1387" s="27" t="inlineStr">
        <is>
          <t>157%</t>
        </is>
      </c>
      <c r="R1387" t="inlineStr">
        <is>
          <t>Patna</t>
        </is>
      </c>
      <c r="S1387" t="inlineStr">
        <is>
          <t>East</t>
        </is>
      </c>
      <c r="T1387" s="9">
        <f>VLOOKUP(A1387,Sku_list!$A$1:$D$2323,3,0)</f>
        <v/>
      </c>
      <c r="U1387" s="9">
        <f>VLOOKUP(A1387,Sku_list!$A$1:$D$2323,4,0)*(F1387/1000000*12)</f>
        <v/>
      </c>
      <c r="V1387" s="9">
        <f>VLOOKUP(A1387,Sku_list!$A$1:$D$2323,4,0)*(H1387/1000000*12)</f>
        <v/>
      </c>
      <c r="W1387" s="9">
        <f>VLOOKUP(A1387,Sku_list!$A$1:$D$2323,4,0)*(J1387/1000000*12)</f>
        <v/>
      </c>
      <c r="X1387" s="9">
        <f>VLOOKUP(A1387,Sku_list!$A$1:$D$2323,4,0)*(L1387/1000000*12)</f>
        <v/>
      </c>
      <c r="Y1387" s="9">
        <f>VLOOKUP(A1387,Sku_list!$A$1:$E$2323,5,0)*((J1387+F1387)/1000000000)</f>
        <v/>
      </c>
      <c r="Z1387" t="n">
        <v>7</v>
      </c>
      <c r="AC1387" s="27">
        <f>(DAY(TODAY())+AB1387)/30</f>
        <v/>
      </c>
    </row>
    <row r="1388">
      <c r="A1388" t="inlineStr">
        <is>
          <t>TH01995A</t>
        </is>
      </c>
      <c r="B1388" t="inlineStr">
        <is>
          <t>Palmolive LHW</t>
        </is>
      </c>
      <c r="C1388" t="inlineStr">
        <is>
          <t>IN74</t>
        </is>
      </c>
      <c r="D1388" t="n">
        <v>0</v>
      </c>
      <c r="E1388" t="n">
        <v>0</v>
      </c>
      <c r="F1388" t="n">
        <v>0</v>
      </c>
      <c r="G1388" t="n">
        <v>0</v>
      </c>
      <c r="H1388" t="n">
        <v>0</v>
      </c>
      <c r="I1388" t="n">
        <v>0</v>
      </c>
      <c r="J1388" t="n">
        <v>0</v>
      </c>
      <c r="K1388" t="n">
        <v>0</v>
      </c>
      <c r="L1388" t="n">
        <v>0</v>
      </c>
      <c r="M1388" t="n">
        <v>0</v>
      </c>
      <c r="N1388" t="n">
        <v>0</v>
      </c>
      <c r="P1388" s="27" t="inlineStr"/>
      <c r="R1388" t="inlineStr">
        <is>
          <t>Nepal-exp</t>
        </is>
      </c>
      <c r="S1388" t="inlineStr">
        <is>
          <t>Exp-DC</t>
        </is>
      </c>
      <c r="T1388" s="9">
        <f>VLOOKUP(A1388,Sku_list!$A$1:$D$2323,3,0)</f>
        <v/>
      </c>
      <c r="U1388" s="9">
        <f>VLOOKUP(A1388,Sku_list!$A$1:$D$2323,4,0)*(F1388/1000000*12)</f>
        <v/>
      </c>
      <c r="V1388" s="9">
        <f>VLOOKUP(A1388,Sku_list!$A$1:$D$2323,4,0)*(H1388/1000000*12)</f>
        <v/>
      </c>
      <c r="W1388" s="9">
        <f>VLOOKUP(A1388,Sku_list!$A$1:$D$2323,4,0)*(J1388/1000000*12)</f>
        <v/>
      </c>
      <c r="X1388" s="9">
        <f>VLOOKUP(A1388,Sku_list!$A$1:$D$2323,4,0)*(L1388/1000000*12)</f>
        <v/>
      </c>
      <c r="Y1388" s="9">
        <f>VLOOKUP(A1388,Sku_list!$A$1:$E$2323,5,0)*((J1388+F1388)/1000000000)</f>
        <v/>
      </c>
      <c r="Z1388" t="n">
        <v>0</v>
      </c>
      <c r="AC1388" s="27">
        <f>(DAY(TODAY())+AB1388)/30</f>
        <v/>
      </c>
    </row>
    <row r="1389">
      <c r="A1389" t="inlineStr">
        <is>
          <t>TH01995A</t>
        </is>
      </c>
      <c r="B1389" t="inlineStr">
        <is>
          <t>Palmolive LHW</t>
        </is>
      </c>
      <c r="C1389" t="inlineStr">
        <is>
          <t>IN75</t>
        </is>
      </c>
      <c r="D1389" t="n">
        <v>0</v>
      </c>
      <c r="E1389" t="n">
        <v>0</v>
      </c>
      <c r="F1389" t="n">
        <v>0</v>
      </c>
      <c r="G1389" t="n">
        <v>0</v>
      </c>
      <c r="H1389" t="n">
        <v>0</v>
      </c>
      <c r="I1389" t="n">
        <v>0</v>
      </c>
      <c r="J1389" t="n">
        <v>5</v>
      </c>
      <c r="K1389" t="n">
        <v>5</v>
      </c>
      <c r="L1389" t="n">
        <v>0</v>
      </c>
      <c r="M1389" t="n">
        <v>0</v>
      </c>
      <c r="N1389" t="n">
        <v>5</v>
      </c>
      <c r="P1389" s="27" t="inlineStr">
        <is>
          <t>225%</t>
        </is>
      </c>
      <c r="R1389" t="inlineStr">
        <is>
          <t>Jaipur</t>
        </is>
      </c>
      <c r="S1389" t="inlineStr">
        <is>
          <t>North</t>
        </is>
      </c>
      <c r="T1389" s="9">
        <f>VLOOKUP(A1389,Sku_list!$A$1:$D$2323,3,0)</f>
        <v/>
      </c>
      <c r="U1389" s="9">
        <f>VLOOKUP(A1389,Sku_list!$A$1:$D$2323,4,0)*(F1389/1000000*12)</f>
        <v/>
      </c>
      <c r="V1389" s="9">
        <f>VLOOKUP(A1389,Sku_list!$A$1:$D$2323,4,0)*(H1389/1000000*12)</f>
        <v/>
      </c>
      <c r="W1389" s="9">
        <f>VLOOKUP(A1389,Sku_list!$A$1:$D$2323,4,0)*(J1389/1000000*12)</f>
        <v/>
      </c>
      <c r="X1389" s="9">
        <f>VLOOKUP(A1389,Sku_list!$A$1:$D$2323,4,0)*(L1389/1000000*12)</f>
        <v/>
      </c>
      <c r="Y1389" s="9">
        <f>VLOOKUP(A1389,Sku_list!$A$1:$E$2323,5,0)*((J1389+F1389)/1000000000)</f>
        <v/>
      </c>
      <c r="Z1389" t="n">
        <v>4</v>
      </c>
      <c r="AC1389" s="27">
        <f>(DAY(TODAY())+AB1389)/30</f>
        <v/>
      </c>
    </row>
    <row r="1390">
      <c r="A1390" t="inlineStr">
        <is>
          <t>TH01995A</t>
        </is>
      </c>
      <c r="B1390" t="inlineStr">
        <is>
          <t>Palmolive LHW</t>
        </is>
      </c>
      <c r="C1390" t="inlineStr">
        <is>
          <t>IN76</t>
        </is>
      </c>
      <c r="D1390" t="n">
        <v>0</v>
      </c>
      <c r="E1390" t="n">
        <v>0</v>
      </c>
      <c r="F1390" t="n">
        <v>0</v>
      </c>
      <c r="G1390" t="n">
        <v>0</v>
      </c>
      <c r="H1390" t="n">
        <v>0</v>
      </c>
      <c r="I1390" t="n">
        <v>0</v>
      </c>
      <c r="J1390" t="n">
        <v>113</v>
      </c>
      <c r="K1390" t="n">
        <v>113</v>
      </c>
      <c r="L1390" t="n">
        <v>0</v>
      </c>
      <c r="M1390" t="n">
        <v>0</v>
      </c>
      <c r="N1390" t="n">
        <v>113</v>
      </c>
      <c r="P1390" s="27" t="inlineStr">
        <is>
          <t>212%</t>
        </is>
      </c>
      <c r="R1390" t="inlineStr">
        <is>
          <t>Ghaziabad</t>
        </is>
      </c>
      <c r="S1390" t="inlineStr">
        <is>
          <t>North</t>
        </is>
      </c>
      <c r="T1390" s="9">
        <f>VLOOKUP(A1390,Sku_list!$A$1:$D$2323,3,0)</f>
        <v/>
      </c>
      <c r="U1390" s="9">
        <f>VLOOKUP(A1390,Sku_list!$A$1:$D$2323,4,0)*(F1390/1000000*12)</f>
        <v/>
      </c>
      <c r="V1390" s="9">
        <f>VLOOKUP(A1390,Sku_list!$A$1:$D$2323,4,0)*(H1390/1000000*12)</f>
        <v/>
      </c>
      <c r="W1390" s="9">
        <f>VLOOKUP(A1390,Sku_list!$A$1:$D$2323,4,0)*(J1390/1000000*12)</f>
        <v/>
      </c>
      <c r="X1390" s="9">
        <f>VLOOKUP(A1390,Sku_list!$A$1:$D$2323,4,0)*(L1390/1000000*12)</f>
        <v/>
      </c>
      <c r="Y1390" s="9">
        <f>VLOOKUP(A1390,Sku_list!$A$1:$E$2323,5,0)*((J1390+F1390)/1000000000)</f>
        <v/>
      </c>
      <c r="Z1390" t="n">
        <v>8</v>
      </c>
      <c r="AC1390" s="27">
        <f>(DAY(TODAY())+AB1390)/30</f>
        <v/>
      </c>
    </row>
    <row r="1391">
      <c r="A1391" t="inlineStr">
        <is>
          <t>TH01995A</t>
        </is>
      </c>
      <c r="B1391" t="inlineStr">
        <is>
          <t>Palmolive LHW</t>
        </is>
      </c>
      <c r="C1391" t="inlineStr">
        <is>
          <t>IN77</t>
        </is>
      </c>
      <c r="D1391" t="n">
        <v>0</v>
      </c>
      <c r="E1391" t="n">
        <v>0</v>
      </c>
      <c r="F1391" t="n">
        <v>0</v>
      </c>
      <c r="G1391" t="n">
        <v>0</v>
      </c>
      <c r="H1391" t="n">
        <v>0</v>
      </c>
      <c r="I1391" t="n">
        <v>0</v>
      </c>
      <c r="J1391" t="n">
        <v>0</v>
      </c>
      <c r="K1391" t="n">
        <v>0</v>
      </c>
      <c r="L1391" t="n">
        <v>0</v>
      </c>
      <c r="M1391" t="n">
        <v>0</v>
      </c>
      <c r="N1391" t="n">
        <v>0</v>
      </c>
      <c r="P1391" s="27" t="inlineStr"/>
      <c r="R1391" t="inlineStr">
        <is>
          <t>POC Bhiwandi</t>
        </is>
      </c>
      <c r="S1391" t="inlineStr">
        <is>
          <t>West</t>
        </is>
      </c>
      <c r="T1391" s="9">
        <f>VLOOKUP(A1391,Sku_list!$A$1:$D$2323,3,0)</f>
        <v/>
      </c>
      <c r="U1391" s="9">
        <f>VLOOKUP(A1391,Sku_list!$A$1:$D$2323,4,0)*(F1391/1000000*12)</f>
        <v/>
      </c>
      <c r="V1391" s="9">
        <f>VLOOKUP(A1391,Sku_list!$A$1:$D$2323,4,0)*(H1391/1000000*12)</f>
        <v/>
      </c>
      <c r="W1391" s="9">
        <f>VLOOKUP(A1391,Sku_list!$A$1:$D$2323,4,0)*(J1391/1000000*12)</f>
        <v/>
      </c>
      <c r="X1391" s="9">
        <f>VLOOKUP(A1391,Sku_list!$A$1:$D$2323,4,0)*(L1391/1000000*12)</f>
        <v/>
      </c>
      <c r="Y1391" s="9">
        <f>VLOOKUP(A1391,Sku_list!$A$1:$E$2323,5,0)*((J1391+F1391)/1000000000)</f>
        <v/>
      </c>
      <c r="Z1391" t="n">
        <v>0</v>
      </c>
      <c r="AC1391" s="27">
        <f>(DAY(TODAY())+AB1391)/30</f>
        <v/>
      </c>
    </row>
    <row r="1392">
      <c r="A1392" t="inlineStr">
        <is>
          <t>TH01995A</t>
        </is>
      </c>
      <c r="B1392" t="inlineStr">
        <is>
          <t>Palmolive LHW</t>
        </is>
      </c>
      <c r="C1392" t="inlineStr">
        <is>
          <t>IN78</t>
        </is>
      </c>
      <c r="D1392" t="n">
        <v>0</v>
      </c>
      <c r="E1392" t="n">
        <v>0</v>
      </c>
      <c r="F1392" t="n">
        <v>0</v>
      </c>
      <c r="G1392" t="n">
        <v>0</v>
      </c>
      <c r="H1392" t="n">
        <v>0</v>
      </c>
      <c r="I1392" t="n">
        <v>0</v>
      </c>
      <c r="J1392" t="n">
        <v>37</v>
      </c>
      <c r="K1392" t="n">
        <v>37</v>
      </c>
      <c r="L1392" t="n">
        <v>0</v>
      </c>
      <c r="M1392" t="n">
        <v>0</v>
      </c>
      <c r="N1392" t="n">
        <v>37</v>
      </c>
      <c r="P1392" s="27" t="inlineStr"/>
      <c r="R1392" t="inlineStr">
        <is>
          <t>Kundli</t>
        </is>
      </c>
      <c r="S1392" t="inlineStr">
        <is>
          <t>North</t>
        </is>
      </c>
      <c r="T1392" s="9">
        <f>VLOOKUP(A1392,Sku_list!$A$1:$D$2323,3,0)</f>
        <v/>
      </c>
      <c r="U1392" s="9">
        <f>VLOOKUP(A1392,Sku_list!$A$1:$D$2323,4,0)*(F1392/1000000*12)</f>
        <v/>
      </c>
      <c r="V1392" s="9">
        <f>VLOOKUP(A1392,Sku_list!$A$1:$D$2323,4,0)*(H1392/1000000*12)</f>
        <v/>
      </c>
      <c r="W1392" s="9">
        <f>VLOOKUP(A1392,Sku_list!$A$1:$D$2323,4,0)*(J1392/1000000*12)</f>
        <v/>
      </c>
      <c r="X1392" s="9">
        <f>VLOOKUP(A1392,Sku_list!$A$1:$D$2323,4,0)*(L1392/1000000*12)</f>
        <v/>
      </c>
      <c r="Y1392" s="9">
        <f>VLOOKUP(A1392,Sku_list!$A$1:$E$2323,5,0)*((J1392+F1392)/1000000000)</f>
        <v/>
      </c>
      <c r="Z1392" t="n">
        <v>0</v>
      </c>
      <c r="AC1392" s="27">
        <f>(DAY(TODAY())+AB1392)/30</f>
        <v/>
      </c>
    </row>
    <row r="1393">
      <c r="A1393" t="inlineStr">
        <is>
          <t>TH01995A</t>
        </is>
      </c>
      <c r="B1393" t="inlineStr">
        <is>
          <t>Palmolive LHW</t>
        </is>
      </c>
      <c r="C1393" t="inlineStr">
        <is>
          <t>IN79</t>
        </is>
      </c>
      <c r="D1393" t="n">
        <v>0</v>
      </c>
      <c r="E1393" t="n">
        <v>0</v>
      </c>
      <c r="F1393" t="n">
        <v>0</v>
      </c>
      <c r="G1393" t="n">
        <v>0</v>
      </c>
      <c r="H1393" t="n">
        <v>0</v>
      </c>
      <c r="I1393" t="n">
        <v>0</v>
      </c>
      <c r="J1393" t="n">
        <v>12</v>
      </c>
      <c r="K1393" t="n">
        <v>12</v>
      </c>
      <c r="L1393" t="n">
        <v>0</v>
      </c>
      <c r="M1393" t="n">
        <v>0</v>
      </c>
      <c r="N1393" t="n">
        <v>12</v>
      </c>
      <c r="P1393" s="27" t="inlineStr">
        <is>
          <t>400%</t>
        </is>
      </c>
      <c r="R1393" t="inlineStr">
        <is>
          <t>Goa</t>
        </is>
      </c>
      <c r="S1393" t="inlineStr">
        <is>
          <t>West</t>
        </is>
      </c>
      <c r="T1393" s="9">
        <f>VLOOKUP(A1393,Sku_list!$A$1:$D$2323,3,0)</f>
        <v/>
      </c>
      <c r="U1393" s="9">
        <f>VLOOKUP(A1393,Sku_list!$A$1:$D$2323,4,0)*(F1393/1000000*12)</f>
        <v/>
      </c>
      <c r="V1393" s="9">
        <f>VLOOKUP(A1393,Sku_list!$A$1:$D$2323,4,0)*(H1393/1000000*12)</f>
        <v/>
      </c>
      <c r="W1393" s="9">
        <f>VLOOKUP(A1393,Sku_list!$A$1:$D$2323,4,0)*(J1393/1000000*12)</f>
        <v/>
      </c>
      <c r="X1393" s="9">
        <f>VLOOKUP(A1393,Sku_list!$A$1:$D$2323,4,0)*(L1393/1000000*12)</f>
        <v/>
      </c>
      <c r="Y1393" s="9">
        <f>VLOOKUP(A1393,Sku_list!$A$1:$E$2323,5,0)*((J1393+F1393)/1000000000)</f>
        <v/>
      </c>
      <c r="Z1393" t="n">
        <v>4</v>
      </c>
      <c r="AC1393" s="27">
        <f>(DAY(TODAY())+AB1393)/30</f>
        <v/>
      </c>
    </row>
    <row r="1394">
      <c r="A1394" t="inlineStr">
        <is>
          <t>TH01995A</t>
        </is>
      </c>
      <c r="B1394" t="inlineStr">
        <is>
          <t>Palmolive LHW</t>
        </is>
      </c>
      <c r="C1394" t="inlineStr">
        <is>
          <t>IN80</t>
        </is>
      </c>
      <c r="D1394" t="n">
        <v>0</v>
      </c>
      <c r="E1394" t="n">
        <v>0</v>
      </c>
      <c r="F1394" t="n">
        <v>0</v>
      </c>
      <c r="G1394" t="n">
        <v>0</v>
      </c>
      <c r="H1394" t="n">
        <v>0</v>
      </c>
      <c r="I1394" t="n">
        <v>0</v>
      </c>
      <c r="J1394" t="n">
        <v>33</v>
      </c>
      <c r="K1394" t="n">
        <v>33</v>
      </c>
      <c r="L1394" t="n">
        <v>0</v>
      </c>
      <c r="M1394" t="n">
        <v>0</v>
      </c>
      <c r="N1394" t="n">
        <v>33</v>
      </c>
      <c r="P1394" s="27" t="inlineStr">
        <is>
          <t>925%</t>
        </is>
      </c>
      <c r="R1394" t="inlineStr">
        <is>
          <t>Morinda</t>
        </is>
      </c>
      <c r="S1394" t="inlineStr">
        <is>
          <t>North</t>
        </is>
      </c>
      <c r="T1394" s="9">
        <f>VLOOKUP(A1394,Sku_list!$A$1:$D$2323,3,0)</f>
        <v/>
      </c>
      <c r="U1394" s="9">
        <f>VLOOKUP(A1394,Sku_list!$A$1:$D$2323,4,0)*(F1394/1000000*12)</f>
        <v/>
      </c>
      <c r="V1394" s="9">
        <f>VLOOKUP(A1394,Sku_list!$A$1:$D$2323,4,0)*(H1394/1000000*12)</f>
        <v/>
      </c>
      <c r="W1394" s="9">
        <f>VLOOKUP(A1394,Sku_list!$A$1:$D$2323,4,0)*(J1394/1000000*12)</f>
        <v/>
      </c>
      <c r="X1394" s="9">
        <f>VLOOKUP(A1394,Sku_list!$A$1:$D$2323,4,0)*(L1394/1000000*12)</f>
        <v/>
      </c>
      <c r="Y1394" s="9">
        <f>VLOOKUP(A1394,Sku_list!$A$1:$E$2323,5,0)*((J1394+F1394)/1000000000)</f>
        <v/>
      </c>
      <c r="Z1394" t="n">
        <v>4</v>
      </c>
      <c r="AC1394" s="27">
        <f>(DAY(TODAY())+AB1394)/30</f>
        <v/>
      </c>
    </row>
    <row r="1395">
      <c r="A1395" t="inlineStr">
        <is>
          <t>TH01995A</t>
        </is>
      </c>
      <c r="B1395" t="inlineStr">
        <is>
          <t>Palmolive LHW</t>
        </is>
      </c>
      <c r="C1395" t="inlineStr">
        <is>
          <t>IN81</t>
        </is>
      </c>
      <c r="D1395" t="n">
        <v>0</v>
      </c>
      <c r="E1395" t="n">
        <v>0</v>
      </c>
      <c r="F1395" t="n">
        <v>0</v>
      </c>
      <c r="G1395" t="n">
        <v>0</v>
      </c>
      <c r="H1395" t="n">
        <v>0</v>
      </c>
      <c r="I1395" t="n">
        <v>0</v>
      </c>
      <c r="J1395" t="n">
        <v>53</v>
      </c>
      <c r="K1395" t="n">
        <v>53</v>
      </c>
      <c r="L1395" t="n">
        <v>0</v>
      </c>
      <c r="M1395" t="n">
        <v>0</v>
      </c>
      <c r="N1395" t="n">
        <v>53</v>
      </c>
      <c r="P1395" s="27" t="inlineStr">
        <is>
          <t>138%</t>
        </is>
      </c>
      <c r="R1395" t="inlineStr">
        <is>
          <t>Bhiwandi</t>
        </is>
      </c>
      <c r="S1395" t="inlineStr">
        <is>
          <t>West</t>
        </is>
      </c>
      <c r="T1395" s="9">
        <f>VLOOKUP(A1395,Sku_list!$A$1:$D$2323,3,0)</f>
        <v/>
      </c>
      <c r="U1395" s="9">
        <f>VLOOKUP(A1395,Sku_list!$A$1:$D$2323,4,0)*(F1395/1000000*12)</f>
        <v/>
      </c>
      <c r="V1395" s="9">
        <f>VLOOKUP(A1395,Sku_list!$A$1:$D$2323,4,0)*(H1395/1000000*12)</f>
        <v/>
      </c>
      <c r="W1395" s="9">
        <f>VLOOKUP(A1395,Sku_list!$A$1:$D$2323,4,0)*(J1395/1000000*12)</f>
        <v/>
      </c>
      <c r="X1395" s="9">
        <f>VLOOKUP(A1395,Sku_list!$A$1:$D$2323,4,0)*(L1395/1000000*12)</f>
        <v/>
      </c>
      <c r="Y1395" s="9">
        <f>VLOOKUP(A1395,Sku_list!$A$1:$E$2323,5,0)*((J1395+F1395)/1000000000)</f>
        <v/>
      </c>
      <c r="Z1395" t="n">
        <v>79</v>
      </c>
      <c r="AC1395" s="27">
        <f>(DAY(TODAY())+AB1395)/30</f>
        <v/>
      </c>
    </row>
    <row r="1396">
      <c r="A1396" t="inlineStr">
        <is>
          <t>TH01995A</t>
        </is>
      </c>
      <c r="B1396" t="inlineStr">
        <is>
          <t>Palmolive LHW</t>
        </is>
      </c>
      <c r="C1396" t="inlineStr">
        <is>
          <t>IN82</t>
        </is>
      </c>
      <c r="D1396" t="n">
        <v>0</v>
      </c>
      <c r="E1396" t="n">
        <v>0</v>
      </c>
      <c r="F1396" t="n">
        <v>4</v>
      </c>
      <c r="G1396" t="n">
        <v>0</v>
      </c>
      <c r="H1396" t="n">
        <v>0</v>
      </c>
      <c r="I1396" t="n">
        <v>0</v>
      </c>
      <c r="J1396" t="n">
        <v>144</v>
      </c>
      <c r="K1396" t="n">
        <v>148</v>
      </c>
      <c r="L1396" t="n">
        <v>0</v>
      </c>
      <c r="M1396" t="n">
        <v>0</v>
      </c>
      <c r="N1396" t="n">
        <v>148</v>
      </c>
      <c r="P1396" s="27" t="inlineStr"/>
      <c r="R1396" t="inlineStr">
        <is>
          <t>DC</t>
        </is>
      </c>
      <c r="S1396" t="inlineStr">
        <is>
          <t>West DC</t>
        </is>
      </c>
      <c r="T1396" s="9">
        <f>VLOOKUP(A1396,Sku_list!$A$1:$D$2323,3,0)</f>
        <v/>
      </c>
      <c r="U1396" s="9">
        <f>VLOOKUP(A1396,Sku_list!$A$1:$D$2323,4,0)*(F1396/1000000*12)</f>
        <v/>
      </c>
      <c r="V1396" s="9">
        <f>VLOOKUP(A1396,Sku_list!$A$1:$D$2323,4,0)*(H1396/1000000*12)</f>
        <v/>
      </c>
      <c r="W1396" s="9">
        <f>VLOOKUP(A1396,Sku_list!$A$1:$D$2323,4,0)*(J1396/1000000*12)</f>
        <v/>
      </c>
      <c r="X1396" s="9">
        <f>VLOOKUP(A1396,Sku_list!$A$1:$D$2323,4,0)*(L1396/1000000*12)</f>
        <v/>
      </c>
      <c r="Y1396" s="9">
        <f>VLOOKUP(A1396,Sku_list!$A$1:$E$2323,5,0)*((J1396+F1396)/1000000000)</f>
        <v/>
      </c>
      <c r="Z1396" t="n">
        <v>0</v>
      </c>
      <c r="AC1396" s="27">
        <f>(DAY(TODAY())+AB1396)/30</f>
        <v/>
      </c>
    </row>
    <row r="1397">
      <c r="A1397" t="inlineStr">
        <is>
          <t>TH01995A</t>
        </is>
      </c>
      <c r="B1397" t="inlineStr">
        <is>
          <t>Palmolive LHW</t>
        </is>
      </c>
      <c r="C1397" t="inlineStr">
        <is>
          <t>IN83</t>
        </is>
      </c>
      <c r="D1397" t="n">
        <v>0</v>
      </c>
      <c r="E1397" t="n">
        <v>0</v>
      </c>
      <c r="F1397" t="n">
        <v>0</v>
      </c>
      <c r="G1397" t="n">
        <v>0</v>
      </c>
      <c r="H1397" t="n">
        <v>0</v>
      </c>
      <c r="I1397" t="n">
        <v>0</v>
      </c>
      <c r="J1397" t="n">
        <v>24</v>
      </c>
      <c r="K1397" t="n">
        <v>24</v>
      </c>
      <c r="L1397" t="n">
        <v>0</v>
      </c>
      <c r="M1397" t="n">
        <v>0</v>
      </c>
      <c r="N1397" t="n">
        <v>24</v>
      </c>
      <c r="P1397" s="27" t="inlineStr">
        <is>
          <t>340%</t>
        </is>
      </c>
      <c r="R1397" t="inlineStr">
        <is>
          <t>Aurangabad</t>
        </is>
      </c>
      <c r="S1397" t="inlineStr">
        <is>
          <t>West</t>
        </is>
      </c>
      <c r="T1397" s="9">
        <f>VLOOKUP(A1397,Sku_list!$A$1:$D$2323,3,0)</f>
        <v/>
      </c>
      <c r="U1397" s="9">
        <f>VLOOKUP(A1397,Sku_list!$A$1:$D$2323,4,0)*(F1397/1000000*12)</f>
        <v/>
      </c>
      <c r="V1397" s="9">
        <f>VLOOKUP(A1397,Sku_list!$A$1:$D$2323,4,0)*(H1397/1000000*12)</f>
        <v/>
      </c>
      <c r="W1397" s="9">
        <f>VLOOKUP(A1397,Sku_list!$A$1:$D$2323,4,0)*(J1397/1000000*12)</f>
        <v/>
      </c>
      <c r="X1397" s="9">
        <f>VLOOKUP(A1397,Sku_list!$A$1:$D$2323,4,0)*(L1397/1000000*12)</f>
        <v/>
      </c>
      <c r="Y1397" s="9">
        <f>VLOOKUP(A1397,Sku_list!$A$1:$E$2323,5,0)*((J1397+F1397)/1000000000)</f>
        <v/>
      </c>
      <c r="Z1397" t="n">
        <v>10</v>
      </c>
      <c r="AC1397" s="27">
        <f>(DAY(TODAY())+AB1397)/30</f>
        <v/>
      </c>
    </row>
    <row r="1398">
      <c r="A1398" t="inlineStr">
        <is>
          <t>TH01995A</t>
        </is>
      </c>
      <c r="B1398" t="inlineStr">
        <is>
          <t>Palmolive LHW</t>
        </is>
      </c>
      <c r="C1398" t="inlineStr">
        <is>
          <t>IN84</t>
        </is>
      </c>
      <c r="D1398" t="n">
        <v>0</v>
      </c>
      <c r="E1398" t="n">
        <v>0</v>
      </c>
      <c r="F1398" t="n">
        <v>0</v>
      </c>
      <c r="G1398" t="n">
        <v>0</v>
      </c>
      <c r="H1398" t="n">
        <v>0</v>
      </c>
      <c r="I1398" t="n">
        <v>0</v>
      </c>
      <c r="J1398" t="n">
        <v>15</v>
      </c>
      <c r="K1398" t="n">
        <v>15</v>
      </c>
      <c r="L1398" t="n">
        <v>0</v>
      </c>
      <c r="M1398" t="n">
        <v>0</v>
      </c>
      <c r="N1398" t="n">
        <v>15</v>
      </c>
      <c r="P1398" s="27" t="inlineStr">
        <is>
          <t>350%</t>
        </is>
      </c>
      <c r="R1398" t="inlineStr">
        <is>
          <t>Raipur</t>
        </is>
      </c>
      <c r="S1398" t="inlineStr">
        <is>
          <t>East</t>
        </is>
      </c>
      <c r="T1398" s="9">
        <f>VLOOKUP(A1398,Sku_list!$A$1:$D$2323,3,0)</f>
        <v/>
      </c>
      <c r="U1398" s="9">
        <f>VLOOKUP(A1398,Sku_list!$A$1:$D$2323,4,0)*(F1398/1000000*12)</f>
        <v/>
      </c>
      <c r="V1398" s="9">
        <f>VLOOKUP(A1398,Sku_list!$A$1:$D$2323,4,0)*(H1398/1000000*12)</f>
        <v/>
      </c>
      <c r="W1398" s="9">
        <f>VLOOKUP(A1398,Sku_list!$A$1:$D$2323,4,0)*(J1398/1000000*12)</f>
        <v/>
      </c>
      <c r="X1398" s="9">
        <f>VLOOKUP(A1398,Sku_list!$A$1:$D$2323,4,0)*(L1398/1000000*12)</f>
        <v/>
      </c>
      <c r="Y1398" s="9">
        <f>VLOOKUP(A1398,Sku_list!$A$1:$E$2323,5,0)*((J1398+F1398)/1000000000)</f>
        <v/>
      </c>
      <c r="Z1398" t="n">
        <v>6</v>
      </c>
      <c r="AC1398" s="27">
        <f>(DAY(TODAY())+AB1398)/30</f>
        <v/>
      </c>
    </row>
    <row r="1399">
      <c r="A1399" t="inlineStr">
        <is>
          <t>TH01995A</t>
        </is>
      </c>
      <c r="B1399" t="inlineStr">
        <is>
          <t>Palmolive LHW</t>
        </is>
      </c>
      <c r="C1399" t="inlineStr">
        <is>
          <t>IN85</t>
        </is>
      </c>
      <c r="D1399" t="n">
        <v>0</v>
      </c>
      <c r="E1399" t="n">
        <v>0</v>
      </c>
      <c r="F1399" t="n">
        <v>0</v>
      </c>
      <c r="G1399" t="n">
        <v>0</v>
      </c>
      <c r="H1399" t="n">
        <v>0</v>
      </c>
      <c r="I1399" t="n">
        <v>0</v>
      </c>
      <c r="J1399" t="n">
        <v>1</v>
      </c>
      <c r="K1399" t="n">
        <v>1</v>
      </c>
      <c r="L1399" t="n">
        <v>0</v>
      </c>
      <c r="M1399" t="n">
        <v>0</v>
      </c>
      <c r="N1399" t="n">
        <v>1</v>
      </c>
      <c r="P1399" s="27" t="inlineStr"/>
      <c r="R1399" t="inlineStr">
        <is>
          <t>Tripura</t>
        </is>
      </c>
      <c r="S1399" t="inlineStr">
        <is>
          <t>East</t>
        </is>
      </c>
      <c r="T1399" s="9">
        <f>VLOOKUP(A1399,Sku_list!$A$1:$D$2323,3,0)</f>
        <v/>
      </c>
      <c r="U1399" s="9">
        <f>VLOOKUP(A1399,Sku_list!$A$1:$D$2323,4,0)*(F1399/1000000*12)</f>
        <v/>
      </c>
      <c r="V1399" s="9">
        <f>VLOOKUP(A1399,Sku_list!$A$1:$D$2323,4,0)*(H1399/1000000*12)</f>
        <v/>
      </c>
      <c r="W1399" s="9">
        <f>VLOOKUP(A1399,Sku_list!$A$1:$D$2323,4,0)*(J1399/1000000*12)</f>
        <v/>
      </c>
      <c r="X1399" s="9">
        <f>VLOOKUP(A1399,Sku_list!$A$1:$D$2323,4,0)*(L1399/1000000*12)</f>
        <v/>
      </c>
      <c r="Y1399" s="9">
        <f>VLOOKUP(A1399,Sku_list!$A$1:$E$2323,5,0)*((J1399+F1399)/1000000000)</f>
        <v/>
      </c>
      <c r="Z1399" t="n">
        <v>0</v>
      </c>
      <c r="AC1399" s="27">
        <f>(DAY(TODAY())+AB1399)/30</f>
        <v/>
      </c>
    </row>
    <row r="1400">
      <c r="A1400" t="inlineStr">
        <is>
          <t>TH01995A</t>
        </is>
      </c>
      <c r="B1400" t="inlineStr">
        <is>
          <t>Palmolive LHW</t>
        </is>
      </c>
      <c r="C1400" t="inlineStr">
        <is>
          <t>IN86</t>
        </is>
      </c>
      <c r="D1400" t="n">
        <v>0</v>
      </c>
      <c r="E1400" t="n">
        <v>0</v>
      </c>
      <c r="F1400" t="n">
        <v>0</v>
      </c>
      <c r="G1400" t="n">
        <v>0</v>
      </c>
      <c r="H1400" t="n">
        <v>0</v>
      </c>
      <c r="I1400" t="n">
        <v>0</v>
      </c>
      <c r="J1400" t="n">
        <v>3</v>
      </c>
      <c r="K1400" t="n">
        <v>3</v>
      </c>
      <c r="L1400" t="n">
        <v>0</v>
      </c>
      <c r="M1400" t="n">
        <v>0</v>
      </c>
      <c r="N1400" t="n">
        <v>3</v>
      </c>
      <c r="P1400" s="27" t="inlineStr">
        <is>
          <t>143%</t>
        </is>
      </c>
      <c r="R1400" t="inlineStr">
        <is>
          <t>Ranchi</t>
        </is>
      </c>
      <c r="S1400" t="inlineStr">
        <is>
          <t>East</t>
        </is>
      </c>
      <c r="T1400" s="9">
        <f>VLOOKUP(A1400,Sku_list!$A$1:$D$2323,3,0)</f>
        <v/>
      </c>
      <c r="U1400" s="9">
        <f>VLOOKUP(A1400,Sku_list!$A$1:$D$2323,4,0)*(F1400/1000000*12)</f>
        <v/>
      </c>
      <c r="V1400" s="9">
        <f>VLOOKUP(A1400,Sku_list!$A$1:$D$2323,4,0)*(H1400/1000000*12)</f>
        <v/>
      </c>
      <c r="W1400" s="9">
        <f>VLOOKUP(A1400,Sku_list!$A$1:$D$2323,4,0)*(J1400/1000000*12)</f>
        <v/>
      </c>
      <c r="X1400" s="9">
        <f>VLOOKUP(A1400,Sku_list!$A$1:$D$2323,4,0)*(L1400/1000000*12)</f>
        <v/>
      </c>
      <c r="Y1400" s="9">
        <f>VLOOKUP(A1400,Sku_list!$A$1:$E$2323,5,0)*((J1400+F1400)/1000000000)</f>
        <v/>
      </c>
      <c r="Z1400" t="n">
        <v>7</v>
      </c>
      <c r="AC1400" s="27">
        <f>(DAY(TODAY())+AB1400)/30</f>
        <v/>
      </c>
    </row>
    <row r="1401">
      <c r="A1401" t="inlineStr">
        <is>
          <t>TH01995A</t>
        </is>
      </c>
      <c r="B1401" t="inlineStr">
        <is>
          <t>Palmolive LHW</t>
        </is>
      </c>
      <c r="C1401" t="inlineStr">
        <is>
          <t>IN87</t>
        </is>
      </c>
      <c r="D1401" t="n">
        <v>0</v>
      </c>
      <c r="E1401" t="n">
        <v>0</v>
      </c>
      <c r="F1401" t="n">
        <v>0</v>
      </c>
      <c r="G1401" t="n">
        <v>0</v>
      </c>
      <c r="H1401" t="n">
        <v>0</v>
      </c>
      <c r="I1401" t="n">
        <v>0</v>
      </c>
      <c r="J1401" t="n">
        <v>2</v>
      </c>
      <c r="K1401" t="n">
        <v>2</v>
      </c>
      <c r="L1401" t="n">
        <v>0</v>
      </c>
      <c r="M1401" t="n">
        <v>0</v>
      </c>
      <c r="N1401" t="n">
        <v>2</v>
      </c>
      <c r="P1401" s="27" t="inlineStr">
        <is>
          <t>117%</t>
        </is>
      </c>
      <c r="R1401" t="inlineStr">
        <is>
          <t>Vijaywada</t>
        </is>
      </c>
      <c r="S1401" t="inlineStr">
        <is>
          <t>South</t>
        </is>
      </c>
      <c r="T1401" s="9">
        <f>VLOOKUP(A1401,Sku_list!$A$1:$D$2323,3,0)</f>
        <v/>
      </c>
      <c r="U1401" s="9">
        <f>VLOOKUP(A1401,Sku_list!$A$1:$D$2323,4,0)*(F1401/1000000*12)</f>
        <v/>
      </c>
      <c r="V1401" s="9">
        <f>VLOOKUP(A1401,Sku_list!$A$1:$D$2323,4,0)*(H1401/1000000*12)</f>
        <v/>
      </c>
      <c r="W1401" s="9">
        <f>VLOOKUP(A1401,Sku_list!$A$1:$D$2323,4,0)*(J1401/1000000*12)</f>
        <v/>
      </c>
      <c r="X1401" s="9">
        <f>VLOOKUP(A1401,Sku_list!$A$1:$D$2323,4,0)*(L1401/1000000*12)</f>
        <v/>
      </c>
      <c r="Y1401" s="9">
        <f>VLOOKUP(A1401,Sku_list!$A$1:$E$2323,5,0)*((J1401+F1401)/1000000000)</f>
        <v/>
      </c>
      <c r="Z1401" t="n">
        <v>12</v>
      </c>
      <c r="AC1401" s="27">
        <f>(DAY(TODAY())+AB1401)/30</f>
        <v/>
      </c>
    </row>
    <row r="1402">
      <c r="A1402" t="inlineStr">
        <is>
          <t>TH01995A</t>
        </is>
      </c>
      <c r="B1402" t="inlineStr">
        <is>
          <t>Palmolive LHW</t>
        </is>
      </c>
      <c r="C1402" t="inlineStr">
        <is>
          <t>IN88</t>
        </is>
      </c>
      <c r="D1402" t="n">
        <v>0</v>
      </c>
      <c r="E1402" t="n">
        <v>0</v>
      </c>
      <c r="F1402" t="n">
        <v>0</v>
      </c>
      <c r="G1402" t="n">
        <v>0</v>
      </c>
      <c r="H1402" t="n">
        <v>0</v>
      </c>
      <c r="I1402" t="n">
        <v>0</v>
      </c>
      <c r="J1402" t="n">
        <v>4</v>
      </c>
      <c r="K1402" t="n">
        <v>4</v>
      </c>
      <c r="L1402" t="n">
        <v>0</v>
      </c>
      <c r="M1402" t="n">
        <v>0</v>
      </c>
      <c r="N1402" t="n">
        <v>4</v>
      </c>
      <c r="P1402" s="27" t="inlineStr"/>
      <c r="R1402" t="inlineStr">
        <is>
          <t>Uttaranchal</t>
        </is>
      </c>
      <c r="S1402" t="inlineStr">
        <is>
          <t>North</t>
        </is>
      </c>
      <c r="T1402" s="9">
        <f>VLOOKUP(A1402,Sku_list!$A$1:$D$2323,3,0)</f>
        <v/>
      </c>
      <c r="U1402" s="9">
        <f>VLOOKUP(A1402,Sku_list!$A$1:$D$2323,4,0)*(F1402/1000000*12)</f>
        <v/>
      </c>
      <c r="V1402" s="9">
        <f>VLOOKUP(A1402,Sku_list!$A$1:$D$2323,4,0)*(H1402/1000000*12)</f>
        <v/>
      </c>
      <c r="W1402" s="9">
        <f>VLOOKUP(A1402,Sku_list!$A$1:$D$2323,4,0)*(J1402/1000000*12)</f>
        <v/>
      </c>
      <c r="X1402" s="9">
        <f>VLOOKUP(A1402,Sku_list!$A$1:$D$2323,4,0)*(L1402/1000000*12)</f>
        <v/>
      </c>
      <c r="Y1402" s="9">
        <f>VLOOKUP(A1402,Sku_list!$A$1:$E$2323,5,0)*((J1402+F1402)/1000000000)</f>
        <v/>
      </c>
      <c r="Z1402" t="n">
        <v>0</v>
      </c>
      <c r="AC1402" s="27">
        <f>(DAY(TODAY())+AB1402)/30</f>
        <v/>
      </c>
    </row>
    <row r="1403">
      <c r="A1403" t="inlineStr">
        <is>
          <t>TH01995A</t>
        </is>
      </c>
      <c r="B1403" t="inlineStr">
        <is>
          <t>Palmolive LHW</t>
        </is>
      </c>
      <c r="C1403" t="inlineStr">
        <is>
          <t>IN89</t>
        </is>
      </c>
      <c r="D1403" t="n">
        <v>0</v>
      </c>
      <c r="E1403" t="n">
        <v>0</v>
      </c>
      <c r="F1403" t="n">
        <v>0</v>
      </c>
      <c r="G1403" t="n">
        <v>0</v>
      </c>
      <c r="H1403" t="n">
        <v>0</v>
      </c>
      <c r="I1403" t="n">
        <v>0</v>
      </c>
      <c r="J1403" t="n">
        <v>5</v>
      </c>
      <c r="K1403" t="n">
        <v>5</v>
      </c>
      <c r="L1403" t="n">
        <v>0</v>
      </c>
      <c r="M1403" t="n">
        <v>0</v>
      </c>
      <c r="N1403" t="n">
        <v>5</v>
      </c>
      <c r="P1403" s="27" t="inlineStr">
        <is>
          <t>267%</t>
        </is>
      </c>
      <c r="R1403" t="inlineStr">
        <is>
          <t>Hubli</t>
        </is>
      </c>
      <c r="S1403" t="inlineStr">
        <is>
          <t>South</t>
        </is>
      </c>
      <c r="T1403" s="9">
        <f>VLOOKUP(A1403,Sku_list!$A$1:$D$2323,3,0)</f>
        <v/>
      </c>
      <c r="U1403" s="9">
        <f>VLOOKUP(A1403,Sku_list!$A$1:$D$2323,4,0)*(F1403/1000000*12)</f>
        <v/>
      </c>
      <c r="V1403" s="9">
        <f>VLOOKUP(A1403,Sku_list!$A$1:$D$2323,4,0)*(H1403/1000000*12)</f>
        <v/>
      </c>
      <c r="W1403" s="9">
        <f>VLOOKUP(A1403,Sku_list!$A$1:$D$2323,4,0)*(J1403/1000000*12)</f>
        <v/>
      </c>
      <c r="X1403" s="9">
        <f>VLOOKUP(A1403,Sku_list!$A$1:$D$2323,4,0)*(L1403/1000000*12)</f>
        <v/>
      </c>
      <c r="Y1403" s="9">
        <f>VLOOKUP(A1403,Sku_list!$A$1:$E$2323,5,0)*((J1403+F1403)/1000000000)</f>
        <v/>
      </c>
      <c r="Z1403" t="n">
        <v>3</v>
      </c>
      <c r="AC1403" s="27">
        <f>(DAY(TODAY())+AB1403)/30</f>
        <v/>
      </c>
    </row>
    <row r="1404">
      <c r="A1404" t="inlineStr">
        <is>
          <t>TH01995A</t>
        </is>
      </c>
      <c r="B1404" t="inlineStr">
        <is>
          <t>Palmolive LHW</t>
        </is>
      </c>
      <c r="C1404" t="inlineStr">
        <is>
          <t>IN90</t>
        </is>
      </c>
      <c r="D1404" t="n">
        <v>0</v>
      </c>
      <c r="E1404" t="n">
        <v>0</v>
      </c>
      <c r="F1404" t="n">
        <v>0</v>
      </c>
      <c r="G1404" t="n">
        <v>0</v>
      </c>
      <c r="H1404" t="n">
        <v>0</v>
      </c>
      <c r="I1404" t="n">
        <v>0</v>
      </c>
      <c r="J1404" t="n">
        <v>0</v>
      </c>
      <c r="K1404" t="n">
        <v>0</v>
      </c>
      <c r="L1404" t="n">
        <v>0</v>
      </c>
      <c r="M1404" t="n">
        <v>0</v>
      </c>
      <c r="N1404" t="n">
        <v>0</v>
      </c>
      <c r="P1404" s="27" t="inlineStr"/>
      <c r="R1404" t="inlineStr">
        <is>
          <t>Export</t>
        </is>
      </c>
      <c r="S1404" t="inlineStr">
        <is>
          <t>Exp-DC</t>
        </is>
      </c>
      <c r="T1404" s="9">
        <f>VLOOKUP(A1404,Sku_list!$A$1:$D$2323,3,0)</f>
        <v/>
      </c>
      <c r="U1404" s="9">
        <f>VLOOKUP(A1404,Sku_list!$A$1:$D$2323,4,0)*(F1404/1000000*12)</f>
        <v/>
      </c>
      <c r="V1404" s="9">
        <f>VLOOKUP(A1404,Sku_list!$A$1:$D$2323,4,0)*(H1404/1000000*12)</f>
        <v/>
      </c>
      <c r="W1404" s="9">
        <f>VLOOKUP(A1404,Sku_list!$A$1:$D$2323,4,0)*(J1404/1000000*12)</f>
        <v/>
      </c>
      <c r="X1404" s="9">
        <f>VLOOKUP(A1404,Sku_list!$A$1:$D$2323,4,0)*(L1404/1000000*12)</f>
        <v/>
      </c>
      <c r="Y1404" s="9">
        <f>VLOOKUP(A1404,Sku_list!$A$1:$E$2323,5,0)*((J1404+F1404)/1000000000)</f>
        <v/>
      </c>
      <c r="Z1404" t="n">
        <v>0</v>
      </c>
      <c r="AC1404" s="27">
        <f>(DAY(TODAY())+AB1404)/30</f>
        <v/>
      </c>
    </row>
    <row r="1405">
      <c r="A1405" t="inlineStr">
        <is>
          <t>TH01995A</t>
        </is>
      </c>
      <c r="B1405" t="inlineStr">
        <is>
          <t>Palmolive LHW</t>
        </is>
      </c>
      <c r="C1405" t="inlineStr">
        <is>
          <t>IN91</t>
        </is>
      </c>
      <c r="D1405" t="n">
        <v>0</v>
      </c>
      <c r="E1405" t="n">
        <v>0</v>
      </c>
      <c r="F1405" t="n">
        <v>0</v>
      </c>
      <c r="G1405" t="n">
        <v>0</v>
      </c>
      <c r="H1405" t="n">
        <v>0</v>
      </c>
      <c r="I1405" t="n">
        <v>0</v>
      </c>
      <c r="J1405" t="n">
        <v>3</v>
      </c>
      <c r="K1405" t="n">
        <v>3</v>
      </c>
      <c r="L1405" t="n">
        <v>0</v>
      </c>
      <c r="M1405" t="n">
        <v>0</v>
      </c>
      <c r="N1405" t="n">
        <v>3</v>
      </c>
      <c r="P1405" s="27" t="inlineStr">
        <is>
          <t>233%</t>
        </is>
      </c>
      <c r="R1405" t="inlineStr">
        <is>
          <t>Siliguri</t>
        </is>
      </c>
      <c r="S1405" t="inlineStr">
        <is>
          <t>East</t>
        </is>
      </c>
      <c r="T1405" s="9">
        <f>VLOOKUP(A1405,Sku_list!$A$1:$D$2323,3,0)</f>
        <v/>
      </c>
      <c r="U1405" s="9">
        <f>VLOOKUP(A1405,Sku_list!$A$1:$D$2323,4,0)*(F1405/1000000*12)</f>
        <v/>
      </c>
      <c r="V1405" s="9">
        <f>VLOOKUP(A1405,Sku_list!$A$1:$D$2323,4,0)*(H1405/1000000*12)</f>
        <v/>
      </c>
      <c r="W1405" s="9">
        <f>VLOOKUP(A1405,Sku_list!$A$1:$D$2323,4,0)*(J1405/1000000*12)</f>
        <v/>
      </c>
      <c r="X1405" s="9">
        <f>VLOOKUP(A1405,Sku_list!$A$1:$D$2323,4,0)*(L1405/1000000*12)</f>
        <v/>
      </c>
      <c r="Y1405" s="9">
        <f>VLOOKUP(A1405,Sku_list!$A$1:$E$2323,5,0)*((J1405+F1405)/1000000000)</f>
        <v/>
      </c>
      <c r="Z1405" t="n">
        <v>3</v>
      </c>
      <c r="AC1405" s="27">
        <f>(DAY(TODAY())+AB1405)/30</f>
        <v/>
      </c>
    </row>
    <row r="1406">
      <c r="A1406" t="inlineStr">
        <is>
          <t>TH01995A</t>
        </is>
      </c>
      <c r="B1406" t="inlineStr">
        <is>
          <t>Palmolive LHW</t>
        </is>
      </c>
      <c r="C1406" t="inlineStr">
        <is>
          <t>IN95</t>
        </is>
      </c>
      <c r="D1406" t="n">
        <v>0</v>
      </c>
      <c r="E1406" t="n">
        <v>0</v>
      </c>
      <c r="F1406" t="n">
        <v>0</v>
      </c>
      <c r="G1406" t="n">
        <v>0</v>
      </c>
      <c r="H1406" t="n">
        <v>0</v>
      </c>
      <c r="I1406" t="n">
        <v>132</v>
      </c>
      <c r="J1406" t="n">
        <v>132</v>
      </c>
      <c r="K1406" t="n">
        <v>132</v>
      </c>
      <c r="L1406" t="n">
        <v>0</v>
      </c>
      <c r="M1406" t="n">
        <v>0</v>
      </c>
      <c r="N1406" t="n">
        <v>132</v>
      </c>
      <c r="P1406" s="27" t="inlineStr"/>
      <c r="R1406" t="inlineStr">
        <is>
          <t>Hasangarh</t>
        </is>
      </c>
      <c r="S1406" t="inlineStr">
        <is>
          <t>North DC</t>
        </is>
      </c>
      <c r="T1406" s="9">
        <f>VLOOKUP(A1406,Sku_list!$A$1:$D$2323,3,0)</f>
        <v/>
      </c>
      <c r="U1406" s="9">
        <f>VLOOKUP(A1406,Sku_list!$A$1:$D$2323,4,0)*(F1406/1000000*12)</f>
        <v/>
      </c>
      <c r="V1406" s="9">
        <f>VLOOKUP(A1406,Sku_list!$A$1:$D$2323,4,0)*(H1406/1000000*12)</f>
        <v/>
      </c>
      <c r="W1406" s="9">
        <f>VLOOKUP(A1406,Sku_list!$A$1:$D$2323,4,0)*(J1406/1000000*12)</f>
        <v/>
      </c>
      <c r="X1406" s="9">
        <f>VLOOKUP(A1406,Sku_list!$A$1:$D$2323,4,0)*(L1406/1000000*12)</f>
        <v/>
      </c>
      <c r="Y1406" s="9">
        <f>VLOOKUP(A1406,Sku_list!$A$1:$E$2323,5,0)*((J1406+F1406)/1000000000)</f>
        <v/>
      </c>
      <c r="Z1406" t="n">
        <v>0</v>
      </c>
      <c r="AC1406" s="27">
        <f>(DAY(TODAY())+AB1406)/30</f>
        <v/>
      </c>
    </row>
    <row r="1407">
      <c r="A1407" t="inlineStr">
        <is>
          <t>TH01995A</t>
        </is>
      </c>
      <c r="B1407" t="inlineStr">
        <is>
          <t>Palmolive LHW</t>
        </is>
      </c>
      <c r="C1407" t="inlineStr">
        <is>
          <t>IN97</t>
        </is>
      </c>
      <c r="D1407" t="n">
        <v>0</v>
      </c>
      <c r="E1407" t="n">
        <v>0</v>
      </c>
      <c r="F1407" t="n">
        <v>75</v>
      </c>
      <c r="G1407" t="n">
        <v>0</v>
      </c>
      <c r="H1407" t="n">
        <v>0</v>
      </c>
      <c r="I1407" t="n">
        <v>75</v>
      </c>
      <c r="J1407" t="n">
        <v>326</v>
      </c>
      <c r="K1407" t="n">
        <v>401</v>
      </c>
      <c r="L1407" t="n">
        <v>0</v>
      </c>
      <c r="M1407" t="n">
        <v>0</v>
      </c>
      <c r="N1407" t="n">
        <v>401</v>
      </c>
      <c r="P1407" s="27" t="inlineStr"/>
      <c r="R1407" t="inlineStr">
        <is>
          <t>Hubli DC</t>
        </is>
      </c>
      <c r="S1407" t="inlineStr">
        <is>
          <t>South DC</t>
        </is>
      </c>
      <c r="T1407" s="9">
        <f>VLOOKUP(A1407,Sku_list!$A$1:$D$2323,3,0)</f>
        <v/>
      </c>
      <c r="U1407" s="9">
        <f>VLOOKUP(A1407,Sku_list!$A$1:$D$2323,4,0)*(F1407/1000000*12)</f>
        <v/>
      </c>
      <c r="V1407" s="9">
        <f>VLOOKUP(A1407,Sku_list!$A$1:$D$2323,4,0)*(H1407/1000000*12)</f>
        <v/>
      </c>
      <c r="W1407" s="9">
        <f>VLOOKUP(A1407,Sku_list!$A$1:$D$2323,4,0)*(J1407/1000000*12)</f>
        <v/>
      </c>
      <c r="X1407" s="9">
        <f>VLOOKUP(A1407,Sku_list!$A$1:$D$2323,4,0)*(L1407/1000000*12)</f>
        <v/>
      </c>
      <c r="Y1407" s="9">
        <f>VLOOKUP(A1407,Sku_list!$A$1:$E$2323,5,0)*((J1407+F1407)/1000000000)</f>
        <v/>
      </c>
      <c r="Z1407" t="n">
        <v>0</v>
      </c>
      <c r="AC1407" s="27">
        <f>(DAY(TODAY())+AB1407)/30</f>
        <v/>
      </c>
    </row>
    <row r="1408">
      <c r="A1408" t="inlineStr">
        <is>
          <t>TH01995A</t>
        </is>
      </c>
      <c r="B1408" t="inlineStr">
        <is>
          <t>Palmolive LHW</t>
        </is>
      </c>
      <c r="C1408" t="inlineStr">
        <is>
          <t>IN98</t>
        </is>
      </c>
      <c r="D1408" t="n">
        <v>0</v>
      </c>
      <c r="E1408" t="n">
        <v>0</v>
      </c>
      <c r="F1408" t="n">
        <v>0</v>
      </c>
      <c r="G1408" t="n">
        <v>0</v>
      </c>
      <c r="H1408" t="n">
        <v>0</v>
      </c>
      <c r="I1408" t="n">
        <v>0</v>
      </c>
      <c r="J1408" t="n">
        <v>45</v>
      </c>
      <c r="K1408" t="n">
        <v>45</v>
      </c>
      <c r="L1408" t="n">
        <v>0</v>
      </c>
      <c r="M1408" t="n">
        <v>0</v>
      </c>
      <c r="N1408" t="n">
        <v>45</v>
      </c>
      <c r="P1408" s="27" t="inlineStr"/>
      <c r="R1408" t="inlineStr">
        <is>
          <t>Calcutta DC</t>
        </is>
      </c>
      <c r="S1408" t="inlineStr">
        <is>
          <t>East DC</t>
        </is>
      </c>
      <c r="T1408" s="9">
        <f>VLOOKUP(A1408,Sku_list!$A$1:$D$2323,3,0)</f>
        <v/>
      </c>
      <c r="U1408" s="9">
        <f>VLOOKUP(A1408,Sku_list!$A$1:$D$2323,4,0)*(F1408/1000000*12)</f>
        <v/>
      </c>
      <c r="V1408" s="9">
        <f>VLOOKUP(A1408,Sku_list!$A$1:$D$2323,4,0)*(H1408/1000000*12)</f>
        <v/>
      </c>
      <c r="W1408" s="9">
        <f>VLOOKUP(A1408,Sku_list!$A$1:$D$2323,4,0)*(J1408/1000000*12)</f>
        <v/>
      </c>
      <c r="X1408" s="9">
        <f>VLOOKUP(A1408,Sku_list!$A$1:$D$2323,4,0)*(L1408/1000000*12)</f>
        <v/>
      </c>
      <c r="Y1408" s="9">
        <f>VLOOKUP(A1408,Sku_list!$A$1:$E$2323,5,0)*((J1408+F1408)/1000000000)</f>
        <v/>
      </c>
      <c r="Z1408" t="n">
        <v>0</v>
      </c>
      <c r="AC1408" s="27">
        <f>(DAY(TODAY())+AB1408)/30</f>
        <v/>
      </c>
    </row>
    <row r="1409">
      <c r="A1409" t="inlineStr">
        <is>
          <t>TH01995A</t>
        </is>
      </c>
      <c r="B1409" t="inlineStr">
        <is>
          <t>Palmolive LHW</t>
        </is>
      </c>
      <c r="C1409" t="inlineStr">
        <is>
          <t>IN99</t>
        </is>
      </c>
      <c r="D1409" t="n">
        <v>0</v>
      </c>
      <c r="E1409" t="n">
        <v>0</v>
      </c>
      <c r="F1409" t="n">
        <v>0</v>
      </c>
      <c r="G1409" t="n">
        <v>0</v>
      </c>
      <c r="H1409" t="n">
        <v>0</v>
      </c>
      <c r="I1409" t="n">
        <v>0</v>
      </c>
      <c r="J1409" t="n">
        <v>0</v>
      </c>
      <c r="K1409" t="n">
        <v>0</v>
      </c>
      <c r="L1409" t="n">
        <v>0</v>
      </c>
      <c r="M1409" t="n">
        <v>0</v>
      </c>
      <c r="N1409" t="n">
        <v>0</v>
      </c>
      <c r="P1409" s="27" t="inlineStr"/>
      <c r="R1409" t="inlineStr">
        <is>
          <t>Goa DC</t>
        </is>
      </c>
      <c r="S1409" t="inlineStr">
        <is>
          <t>Plant</t>
        </is>
      </c>
      <c r="T1409" s="9">
        <f>VLOOKUP(A1409,Sku_list!$A$1:$D$2323,3,0)</f>
        <v/>
      </c>
      <c r="U1409" s="9">
        <f>VLOOKUP(A1409,Sku_list!$A$1:$D$2323,4,0)*(F1409/1000000*12)</f>
        <v/>
      </c>
      <c r="V1409" s="9">
        <f>VLOOKUP(A1409,Sku_list!$A$1:$D$2323,4,0)*(H1409/1000000*12)</f>
        <v/>
      </c>
      <c r="W1409" s="9">
        <f>VLOOKUP(A1409,Sku_list!$A$1:$D$2323,4,0)*(J1409/1000000*12)</f>
        <v/>
      </c>
      <c r="X1409" s="9">
        <f>VLOOKUP(A1409,Sku_list!$A$1:$D$2323,4,0)*(L1409/1000000*12)</f>
        <v/>
      </c>
      <c r="Y1409" s="9">
        <f>VLOOKUP(A1409,Sku_list!$A$1:$E$2323,5,0)*((J1409+F1409)/1000000000)</f>
        <v/>
      </c>
      <c r="Z1409" t="n">
        <v>0</v>
      </c>
      <c r="AC1409" s="27">
        <f>(DAY(TODAY())+AB1409)/30</f>
        <v/>
      </c>
    </row>
    <row r="1410">
      <c r="A1410" t="inlineStr">
        <is>
          <t>TH02054A</t>
        </is>
      </c>
      <c r="B1410" t="inlineStr">
        <is>
          <t>Colgate Mouthwash Plax</t>
        </is>
      </c>
      <c r="C1410" t="inlineStr">
        <is>
          <t>IN15</t>
        </is>
      </c>
      <c r="D1410" t="n">
        <v>0</v>
      </c>
      <c r="E1410" t="n">
        <v>0</v>
      </c>
      <c r="F1410" t="n">
        <v>0</v>
      </c>
      <c r="G1410" t="n">
        <v>0</v>
      </c>
      <c r="H1410" t="n">
        <v>0</v>
      </c>
      <c r="I1410" t="n">
        <v>0</v>
      </c>
      <c r="J1410" t="n">
        <v>0</v>
      </c>
      <c r="K1410" t="n">
        <v>0</v>
      </c>
      <c r="L1410" t="n">
        <v>0</v>
      </c>
      <c r="M1410" t="n">
        <v>0</v>
      </c>
      <c r="N1410" t="n">
        <v>0</v>
      </c>
      <c r="P1410" s="27" t="inlineStr"/>
      <c r="R1410" t="inlineStr">
        <is>
          <t>Baddi</t>
        </is>
      </c>
      <c r="S1410" t="inlineStr">
        <is>
          <t>Plant</t>
        </is>
      </c>
      <c r="T1410" s="9">
        <f>VLOOKUP(A1410,Sku_list!$A$1:$D$2323,3,0)</f>
        <v/>
      </c>
      <c r="U1410" s="9">
        <f>VLOOKUP(A1410,Sku_list!$A$1:$D$2323,4,0)*(F1410/1000000*12)</f>
        <v/>
      </c>
      <c r="V1410" s="9">
        <f>VLOOKUP(A1410,Sku_list!$A$1:$D$2323,4,0)*(H1410/1000000*12)</f>
        <v/>
      </c>
      <c r="W1410" s="9">
        <f>VLOOKUP(A1410,Sku_list!$A$1:$D$2323,4,0)*(J1410/1000000*12)</f>
        <v/>
      </c>
      <c r="X1410" s="9">
        <f>VLOOKUP(A1410,Sku_list!$A$1:$D$2323,4,0)*(L1410/1000000*12)</f>
        <v/>
      </c>
      <c r="Y1410" s="9">
        <f>VLOOKUP(A1410,Sku_list!$A$1:$E$2323,5,0)*((J1410+F1410)/1000000000)</f>
        <v/>
      </c>
      <c r="Z1410" t="n">
        <v>0</v>
      </c>
      <c r="AC1410" s="27">
        <f>(DAY(TODAY())+AB1410)/30</f>
        <v/>
      </c>
    </row>
    <row r="1411">
      <c r="A1411" t="inlineStr">
        <is>
          <t>TH02054A</t>
        </is>
      </c>
      <c r="B1411" t="inlineStr">
        <is>
          <t>Colgate Mouthwash Plax</t>
        </is>
      </c>
      <c r="C1411" t="inlineStr">
        <is>
          <t>IN16</t>
        </is>
      </c>
      <c r="D1411" t="n">
        <v>0</v>
      </c>
      <c r="E1411" t="n">
        <v>0</v>
      </c>
      <c r="F1411" t="n">
        <v>0</v>
      </c>
      <c r="G1411" t="n">
        <v>0</v>
      </c>
      <c r="H1411" t="n">
        <v>0</v>
      </c>
      <c r="I1411" t="n">
        <v>0</v>
      </c>
      <c r="J1411" t="n">
        <v>5</v>
      </c>
      <c r="K1411" t="n">
        <v>5</v>
      </c>
      <c r="L1411" t="n">
        <v>0</v>
      </c>
      <c r="M1411" t="n">
        <v>0</v>
      </c>
      <c r="N1411" t="n">
        <v>5</v>
      </c>
      <c r="P1411" s="27" t="inlineStr"/>
      <c r="R1411" t="inlineStr">
        <is>
          <t>Goa</t>
        </is>
      </c>
      <c r="S1411" t="inlineStr">
        <is>
          <t>Plant</t>
        </is>
      </c>
      <c r="T1411" s="9">
        <f>VLOOKUP(A1411,Sku_list!$A$1:$D$2323,3,0)</f>
        <v/>
      </c>
      <c r="U1411" s="9">
        <f>VLOOKUP(A1411,Sku_list!$A$1:$D$2323,4,0)*(F1411/1000000*12)</f>
        <v/>
      </c>
      <c r="V1411" s="9">
        <f>VLOOKUP(A1411,Sku_list!$A$1:$D$2323,4,0)*(H1411/1000000*12)</f>
        <v/>
      </c>
      <c r="W1411" s="9">
        <f>VLOOKUP(A1411,Sku_list!$A$1:$D$2323,4,0)*(J1411/1000000*12)</f>
        <v/>
      </c>
      <c r="X1411" s="9">
        <f>VLOOKUP(A1411,Sku_list!$A$1:$D$2323,4,0)*(L1411/1000000*12)</f>
        <v/>
      </c>
      <c r="Y1411" s="9">
        <f>VLOOKUP(A1411,Sku_list!$A$1:$E$2323,5,0)*((J1411+F1411)/1000000000)</f>
        <v/>
      </c>
      <c r="Z1411" t="n">
        <v>0</v>
      </c>
      <c r="AC1411" s="27">
        <f>(DAY(TODAY())+AB1411)/30</f>
        <v/>
      </c>
    </row>
    <row r="1412">
      <c r="A1412" t="inlineStr">
        <is>
          <t>TH02054A</t>
        </is>
      </c>
      <c r="B1412" t="inlineStr">
        <is>
          <t>Colgate Mouthwash Plax</t>
        </is>
      </c>
      <c r="C1412" t="inlineStr">
        <is>
          <t>IN59</t>
        </is>
      </c>
      <c r="D1412" t="n">
        <v>0</v>
      </c>
      <c r="E1412" t="n">
        <v>0</v>
      </c>
      <c r="F1412" t="n">
        <v>0</v>
      </c>
      <c r="G1412" t="n">
        <v>0</v>
      </c>
      <c r="H1412" t="n">
        <v>0</v>
      </c>
      <c r="I1412" t="n">
        <v>0</v>
      </c>
      <c r="J1412" t="n">
        <v>0</v>
      </c>
      <c r="K1412" t="n">
        <v>0</v>
      </c>
      <c r="L1412" t="n">
        <v>0</v>
      </c>
      <c r="M1412" t="n">
        <v>0</v>
      </c>
      <c r="N1412" t="n">
        <v>0</v>
      </c>
      <c r="P1412" s="27" t="inlineStr"/>
      <c r="R1412" t="inlineStr">
        <is>
          <t>Coimbatore</t>
        </is>
      </c>
      <c r="S1412" t="inlineStr">
        <is>
          <t>South</t>
        </is>
      </c>
      <c r="T1412" s="9">
        <f>VLOOKUP(A1412,Sku_list!$A$1:$D$2323,3,0)</f>
        <v/>
      </c>
      <c r="U1412" s="9">
        <f>VLOOKUP(A1412,Sku_list!$A$1:$D$2323,4,0)*(F1412/1000000*12)</f>
        <v/>
      </c>
      <c r="V1412" s="9">
        <f>VLOOKUP(A1412,Sku_list!$A$1:$D$2323,4,0)*(H1412/1000000*12)</f>
        <v/>
      </c>
      <c r="W1412" s="9">
        <f>VLOOKUP(A1412,Sku_list!$A$1:$D$2323,4,0)*(J1412/1000000*12)</f>
        <v/>
      </c>
      <c r="X1412" s="9">
        <f>VLOOKUP(A1412,Sku_list!$A$1:$D$2323,4,0)*(L1412/1000000*12)</f>
        <v/>
      </c>
      <c r="Y1412" s="9">
        <f>VLOOKUP(A1412,Sku_list!$A$1:$E$2323,5,0)*((J1412+F1412)/1000000000)</f>
        <v/>
      </c>
      <c r="Z1412" t="n">
        <v>0</v>
      </c>
      <c r="AC1412" s="27">
        <f>(DAY(TODAY())+AB1412)/30</f>
        <v/>
      </c>
    </row>
    <row r="1413">
      <c r="A1413" t="inlineStr">
        <is>
          <t>TH02054A</t>
        </is>
      </c>
      <c r="B1413" t="inlineStr">
        <is>
          <t>Colgate Mouthwash Plax</t>
        </is>
      </c>
      <c r="C1413" t="inlineStr">
        <is>
          <t>IN60</t>
        </is>
      </c>
      <c r="D1413" t="n">
        <v>0</v>
      </c>
      <c r="E1413" t="n">
        <v>0</v>
      </c>
      <c r="F1413" t="n">
        <v>0</v>
      </c>
      <c r="G1413" t="n">
        <v>0</v>
      </c>
      <c r="H1413" t="n">
        <v>0</v>
      </c>
      <c r="I1413" t="n">
        <v>0</v>
      </c>
      <c r="J1413" t="n">
        <v>318</v>
      </c>
      <c r="K1413" t="n">
        <v>318</v>
      </c>
      <c r="L1413" t="n">
        <v>0</v>
      </c>
      <c r="M1413" t="n">
        <v>0</v>
      </c>
      <c r="N1413" t="n">
        <v>318</v>
      </c>
      <c r="P1413" s="27" t="inlineStr"/>
      <c r="R1413" t="inlineStr">
        <is>
          <t>Mumbai</t>
        </is>
      </c>
      <c r="S1413" t="inlineStr">
        <is>
          <t>West</t>
        </is>
      </c>
      <c r="T1413" s="9">
        <f>VLOOKUP(A1413,Sku_list!$A$1:$D$2323,3,0)</f>
        <v/>
      </c>
      <c r="U1413" s="9">
        <f>VLOOKUP(A1413,Sku_list!$A$1:$D$2323,4,0)*(F1413/1000000*12)</f>
        <v/>
      </c>
      <c r="V1413" s="9">
        <f>VLOOKUP(A1413,Sku_list!$A$1:$D$2323,4,0)*(H1413/1000000*12)</f>
        <v/>
      </c>
      <c r="W1413" s="9">
        <f>VLOOKUP(A1413,Sku_list!$A$1:$D$2323,4,0)*(J1413/1000000*12)</f>
        <v/>
      </c>
      <c r="X1413" s="9">
        <f>VLOOKUP(A1413,Sku_list!$A$1:$D$2323,4,0)*(L1413/1000000*12)</f>
        <v/>
      </c>
      <c r="Y1413" s="9">
        <f>VLOOKUP(A1413,Sku_list!$A$1:$E$2323,5,0)*((J1413+F1413)/1000000000)</f>
        <v/>
      </c>
      <c r="Z1413" t="n">
        <v>0</v>
      </c>
      <c r="AC1413" s="27">
        <f>(DAY(TODAY())+AB1413)/30</f>
        <v/>
      </c>
    </row>
    <row r="1414">
      <c r="A1414" t="inlineStr">
        <is>
          <t>TH02054A</t>
        </is>
      </c>
      <c r="B1414" t="inlineStr">
        <is>
          <t>Colgate Mouthwash Plax</t>
        </is>
      </c>
      <c r="C1414" t="inlineStr">
        <is>
          <t>IN61</t>
        </is>
      </c>
      <c r="D1414" t="n">
        <v>0</v>
      </c>
      <c r="E1414" t="n">
        <v>0</v>
      </c>
      <c r="F1414" t="n">
        <v>0</v>
      </c>
      <c r="G1414" t="n">
        <v>0</v>
      </c>
      <c r="H1414" t="n">
        <v>0</v>
      </c>
      <c r="I1414" t="n">
        <v>0</v>
      </c>
      <c r="J1414" t="n">
        <v>0</v>
      </c>
      <c r="K1414" t="n">
        <v>0</v>
      </c>
      <c r="L1414" t="n">
        <v>0</v>
      </c>
      <c r="M1414" t="n">
        <v>0</v>
      </c>
      <c r="N1414" t="n">
        <v>0</v>
      </c>
      <c r="P1414" s="27" t="inlineStr"/>
      <c r="R1414" t="inlineStr">
        <is>
          <t>Delhi</t>
        </is>
      </c>
      <c r="S1414" t="inlineStr">
        <is>
          <t>North</t>
        </is>
      </c>
      <c r="T1414" s="9">
        <f>VLOOKUP(A1414,Sku_list!$A$1:$D$2323,3,0)</f>
        <v/>
      </c>
      <c r="U1414" s="9">
        <f>VLOOKUP(A1414,Sku_list!$A$1:$D$2323,4,0)*(F1414/1000000*12)</f>
        <v/>
      </c>
      <c r="V1414" s="9">
        <f>VLOOKUP(A1414,Sku_list!$A$1:$D$2323,4,0)*(H1414/1000000*12)</f>
        <v/>
      </c>
      <c r="W1414" s="9">
        <f>VLOOKUP(A1414,Sku_list!$A$1:$D$2323,4,0)*(J1414/1000000*12)</f>
        <v/>
      </c>
      <c r="X1414" s="9">
        <f>VLOOKUP(A1414,Sku_list!$A$1:$D$2323,4,0)*(L1414/1000000*12)</f>
        <v/>
      </c>
      <c r="Y1414" s="9">
        <f>VLOOKUP(A1414,Sku_list!$A$1:$E$2323,5,0)*((J1414+F1414)/1000000000)</f>
        <v/>
      </c>
      <c r="Z1414" t="n">
        <v>0</v>
      </c>
      <c r="AC1414" s="27">
        <f>(DAY(TODAY())+AB1414)/30</f>
        <v/>
      </c>
    </row>
    <row r="1415">
      <c r="A1415" t="inlineStr">
        <is>
          <t>TH02054A</t>
        </is>
      </c>
      <c r="B1415" t="inlineStr">
        <is>
          <t>Colgate Mouthwash Plax</t>
        </is>
      </c>
      <c r="C1415" t="inlineStr">
        <is>
          <t>IN62</t>
        </is>
      </c>
      <c r="D1415" t="n">
        <v>0</v>
      </c>
      <c r="E1415" t="n">
        <v>0</v>
      </c>
      <c r="F1415" t="n">
        <v>0</v>
      </c>
      <c r="G1415" t="n">
        <v>0</v>
      </c>
      <c r="H1415" t="n">
        <v>0</v>
      </c>
      <c r="I1415" t="n">
        <v>0</v>
      </c>
      <c r="J1415" t="n">
        <v>0</v>
      </c>
      <c r="K1415" t="n">
        <v>0</v>
      </c>
      <c r="L1415" t="n">
        <v>0</v>
      </c>
      <c r="M1415" t="n">
        <v>0</v>
      </c>
      <c r="N1415" t="n">
        <v>0</v>
      </c>
      <c r="P1415" s="27" t="inlineStr"/>
      <c r="R1415" t="inlineStr">
        <is>
          <t>Calcutta</t>
        </is>
      </c>
      <c r="S1415" t="inlineStr">
        <is>
          <t>East</t>
        </is>
      </c>
      <c r="T1415" s="9">
        <f>VLOOKUP(A1415,Sku_list!$A$1:$D$2323,3,0)</f>
        <v/>
      </c>
      <c r="U1415" s="9">
        <f>VLOOKUP(A1415,Sku_list!$A$1:$D$2323,4,0)*(F1415/1000000*12)</f>
        <v/>
      </c>
      <c r="V1415" s="9">
        <f>VLOOKUP(A1415,Sku_list!$A$1:$D$2323,4,0)*(H1415/1000000*12)</f>
        <v/>
      </c>
      <c r="W1415" s="9">
        <f>VLOOKUP(A1415,Sku_list!$A$1:$D$2323,4,0)*(J1415/1000000*12)</f>
        <v/>
      </c>
      <c r="X1415" s="9">
        <f>VLOOKUP(A1415,Sku_list!$A$1:$D$2323,4,0)*(L1415/1000000*12)</f>
        <v/>
      </c>
      <c r="Y1415" s="9">
        <f>VLOOKUP(A1415,Sku_list!$A$1:$E$2323,5,0)*((J1415+F1415)/1000000000)</f>
        <v/>
      </c>
      <c r="Z1415" t="n">
        <v>0</v>
      </c>
      <c r="AC1415" s="27">
        <f>(DAY(TODAY())+AB1415)/30</f>
        <v/>
      </c>
    </row>
    <row r="1416">
      <c r="A1416" t="inlineStr">
        <is>
          <t>TH02054A</t>
        </is>
      </c>
      <c r="B1416" t="inlineStr">
        <is>
          <t>Colgate Mouthwash Plax</t>
        </is>
      </c>
      <c r="C1416" t="inlineStr">
        <is>
          <t>IN63</t>
        </is>
      </c>
      <c r="D1416" t="n">
        <v>0</v>
      </c>
      <c r="E1416" t="n">
        <v>0</v>
      </c>
      <c r="F1416" t="n">
        <v>0</v>
      </c>
      <c r="G1416" t="n">
        <v>0</v>
      </c>
      <c r="H1416" t="n">
        <v>0</v>
      </c>
      <c r="I1416" t="n">
        <v>0</v>
      </c>
      <c r="J1416" t="n">
        <v>0</v>
      </c>
      <c r="K1416" t="n">
        <v>0</v>
      </c>
      <c r="L1416" t="n">
        <v>0</v>
      </c>
      <c r="M1416" t="n">
        <v>0</v>
      </c>
      <c r="N1416" t="n">
        <v>0</v>
      </c>
      <c r="P1416" s="27" t="inlineStr"/>
      <c r="R1416" t="inlineStr">
        <is>
          <t>Trichy</t>
        </is>
      </c>
      <c r="S1416" t="inlineStr">
        <is>
          <t>South</t>
        </is>
      </c>
      <c r="T1416" s="9">
        <f>VLOOKUP(A1416,Sku_list!$A$1:$D$2323,3,0)</f>
        <v/>
      </c>
      <c r="U1416" s="9">
        <f>VLOOKUP(A1416,Sku_list!$A$1:$D$2323,4,0)*(F1416/1000000*12)</f>
        <v/>
      </c>
      <c r="V1416" s="9">
        <f>VLOOKUP(A1416,Sku_list!$A$1:$D$2323,4,0)*(H1416/1000000*12)</f>
        <v/>
      </c>
      <c r="W1416" s="9">
        <f>VLOOKUP(A1416,Sku_list!$A$1:$D$2323,4,0)*(J1416/1000000*12)</f>
        <v/>
      </c>
      <c r="X1416" s="9">
        <f>VLOOKUP(A1416,Sku_list!$A$1:$D$2323,4,0)*(L1416/1000000*12)</f>
        <v/>
      </c>
      <c r="Y1416" s="9">
        <f>VLOOKUP(A1416,Sku_list!$A$1:$E$2323,5,0)*((J1416+F1416)/1000000000)</f>
        <v/>
      </c>
      <c r="Z1416" t="n">
        <v>0</v>
      </c>
      <c r="AC1416" s="27">
        <f>(DAY(TODAY())+AB1416)/30</f>
        <v/>
      </c>
    </row>
    <row r="1417">
      <c r="A1417" t="inlineStr">
        <is>
          <t>TH02054A</t>
        </is>
      </c>
      <c r="B1417" t="inlineStr">
        <is>
          <t>Colgate Mouthwash Plax</t>
        </is>
      </c>
      <c r="C1417" t="inlineStr">
        <is>
          <t>IN64</t>
        </is>
      </c>
      <c r="D1417" t="n">
        <v>0</v>
      </c>
      <c r="E1417" t="n">
        <v>0</v>
      </c>
      <c r="F1417" t="n">
        <v>0</v>
      </c>
      <c r="G1417" t="n">
        <v>0</v>
      </c>
      <c r="H1417" t="n">
        <v>0</v>
      </c>
      <c r="I1417" t="n">
        <v>0</v>
      </c>
      <c r="J1417" t="n">
        <v>0</v>
      </c>
      <c r="K1417" t="n">
        <v>0</v>
      </c>
      <c r="L1417" t="n">
        <v>0</v>
      </c>
      <c r="M1417" t="n">
        <v>0</v>
      </c>
      <c r="N1417" t="n">
        <v>0</v>
      </c>
      <c r="P1417" s="27" t="inlineStr"/>
      <c r="R1417" t="inlineStr">
        <is>
          <t>Chennai</t>
        </is>
      </c>
      <c r="S1417" t="inlineStr">
        <is>
          <t>South</t>
        </is>
      </c>
      <c r="T1417" s="9">
        <f>VLOOKUP(A1417,Sku_list!$A$1:$D$2323,3,0)</f>
        <v/>
      </c>
      <c r="U1417" s="9">
        <f>VLOOKUP(A1417,Sku_list!$A$1:$D$2323,4,0)*(F1417/1000000*12)</f>
        <v/>
      </c>
      <c r="V1417" s="9">
        <f>VLOOKUP(A1417,Sku_list!$A$1:$D$2323,4,0)*(H1417/1000000*12)</f>
        <v/>
      </c>
      <c r="W1417" s="9">
        <f>VLOOKUP(A1417,Sku_list!$A$1:$D$2323,4,0)*(J1417/1000000*12)</f>
        <v/>
      </c>
      <c r="X1417" s="9">
        <f>VLOOKUP(A1417,Sku_list!$A$1:$D$2323,4,0)*(L1417/1000000*12)</f>
        <v/>
      </c>
      <c r="Y1417" s="9">
        <f>VLOOKUP(A1417,Sku_list!$A$1:$E$2323,5,0)*((J1417+F1417)/1000000000)</f>
        <v/>
      </c>
      <c r="Z1417" t="n">
        <v>0</v>
      </c>
      <c r="AC1417" s="27">
        <f>(DAY(TODAY())+AB1417)/30</f>
        <v/>
      </c>
    </row>
    <row r="1418">
      <c r="A1418" t="inlineStr">
        <is>
          <t>TH02054A</t>
        </is>
      </c>
      <c r="B1418" t="inlineStr">
        <is>
          <t>Colgate Mouthwash Plax</t>
        </is>
      </c>
      <c r="C1418" t="inlineStr">
        <is>
          <t>IN65</t>
        </is>
      </c>
      <c r="D1418" t="n">
        <v>0</v>
      </c>
      <c r="E1418" t="n">
        <v>0</v>
      </c>
      <c r="F1418" t="n">
        <v>0</v>
      </c>
      <c r="G1418" t="n">
        <v>0</v>
      </c>
      <c r="H1418" t="n">
        <v>0</v>
      </c>
      <c r="I1418" t="n">
        <v>0</v>
      </c>
      <c r="J1418" t="n">
        <v>0</v>
      </c>
      <c r="K1418" t="n">
        <v>0</v>
      </c>
      <c r="L1418" t="n">
        <v>0</v>
      </c>
      <c r="M1418" t="n">
        <v>0</v>
      </c>
      <c r="N1418" t="n">
        <v>0</v>
      </c>
      <c r="P1418" s="27" t="inlineStr"/>
      <c r="R1418" t="inlineStr">
        <is>
          <t>Kanpur</t>
        </is>
      </c>
      <c r="S1418" t="inlineStr">
        <is>
          <t>North</t>
        </is>
      </c>
      <c r="T1418" s="9">
        <f>VLOOKUP(A1418,Sku_list!$A$1:$D$2323,3,0)</f>
        <v/>
      </c>
      <c r="U1418" s="9">
        <f>VLOOKUP(A1418,Sku_list!$A$1:$D$2323,4,0)*(F1418/1000000*12)</f>
        <v/>
      </c>
      <c r="V1418" s="9">
        <f>VLOOKUP(A1418,Sku_list!$A$1:$D$2323,4,0)*(H1418/1000000*12)</f>
        <v/>
      </c>
      <c r="W1418" s="9">
        <f>VLOOKUP(A1418,Sku_list!$A$1:$D$2323,4,0)*(J1418/1000000*12)</f>
        <v/>
      </c>
      <c r="X1418" s="9">
        <f>VLOOKUP(A1418,Sku_list!$A$1:$D$2323,4,0)*(L1418/1000000*12)</f>
        <v/>
      </c>
      <c r="Y1418" s="9">
        <f>VLOOKUP(A1418,Sku_list!$A$1:$E$2323,5,0)*((J1418+F1418)/1000000000)</f>
        <v/>
      </c>
      <c r="Z1418" t="n">
        <v>0</v>
      </c>
      <c r="AC1418" s="27">
        <f>(DAY(TODAY())+AB1418)/30</f>
        <v/>
      </c>
    </row>
    <row r="1419">
      <c r="A1419" t="inlineStr">
        <is>
          <t>TH02054A</t>
        </is>
      </c>
      <c r="B1419" t="inlineStr">
        <is>
          <t>Colgate Mouthwash Plax</t>
        </is>
      </c>
      <c r="C1419" t="inlineStr">
        <is>
          <t>IN66</t>
        </is>
      </c>
      <c r="D1419" t="n">
        <v>0</v>
      </c>
      <c r="E1419" t="n">
        <v>0</v>
      </c>
      <c r="F1419" t="n">
        <v>0</v>
      </c>
      <c r="G1419" t="n">
        <v>0</v>
      </c>
      <c r="H1419" t="n">
        <v>0</v>
      </c>
      <c r="I1419" t="n">
        <v>0</v>
      </c>
      <c r="J1419" t="n">
        <v>0</v>
      </c>
      <c r="K1419" t="n">
        <v>0</v>
      </c>
      <c r="L1419" t="n">
        <v>0</v>
      </c>
      <c r="M1419" t="n">
        <v>0</v>
      </c>
      <c r="N1419" t="n">
        <v>0</v>
      </c>
      <c r="P1419" s="27" t="n">
        <v>0</v>
      </c>
      <c r="R1419" t="inlineStr">
        <is>
          <t>Bhubaneshwar</t>
        </is>
      </c>
      <c r="S1419" t="inlineStr">
        <is>
          <t>East</t>
        </is>
      </c>
      <c r="T1419" s="9">
        <f>VLOOKUP(A1419,Sku_list!$A$1:$D$2323,3,0)</f>
        <v/>
      </c>
      <c r="U1419" s="9">
        <f>VLOOKUP(A1419,Sku_list!$A$1:$D$2323,4,0)*(F1419/1000000*12)</f>
        <v/>
      </c>
      <c r="V1419" s="9">
        <f>VLOOKUP(A1419,Sku_list!$A$1:$D$2323,4,0)*(H1419/1000000*12)</f>
        <v/>
      </c>
      <c r="W1419" s="9">
        <f>VLOOKUP(A1419,Sku_list!$A$1:$D$2323,4,0)*(J1419/1000000*12)</f>
        <v/>
      </c>
      <c r="X1419" s="9">
        <f>VLOOKUP(A1419,Sku_list!$A$1:$D$2323,4,0)*(L1419/1000000*12)</f>
        <v/>
      </c>
      <c r="Y1419" s="9">
        <f>VLOOKUP(A1419,Sku_list!$A$1:$E$2323,5,0)*((J1419+F1419)/1000000000)</f>
        <v/>
      </c>
      <c r="Z1419" t="n">
        <v>0</v>
      </c>
      <c r="AC1419" s="27">
        <f>(DAY(TODAY())+AB1419)/30</f>
        <v/>
      </c>
    </row>
    <row r="1420">
      <c r="A1420" t="inlineStr">
        <is>
          <t>TH02054A</t>
        </is>
      </c>
      <c r="B1420" t="inlineStr">
        <is>
          <t>Colgate Mouthwash Plax</t>
        </is>
      </c>
      <c r="C1420" t="inlineStr">
        <is>
          <t>IN67</t>
        </is>
      </c>
      <c r="D1420" t="n">
        <v>0</v>
      </c>
      <c r="E1420" t="n">
        <v>0</v>
      </c>
      <c r="F1420" t="n">
        <v>0</v>
      </c>
      <c r="G1420" t="n">
        <v>0</v>
      </c>
      <c r="H1420" t="n">
        <v>0</v>
      </c>
      <c r="I1420" t="n">
        <v>0</v>
      </c>
      <c r="J1420" t="n">
        <v>0</v>
      </c>
      <c r="K1420" t="n">
        <v>0</v>
      </c>
      <c r="L1420" t="n">
        <v>0</v>
      </c>
      <c r="M1420" t="n">
        <v>0</v>
      </c>
      <c r="N1420" t="n">
        <v>0</v>
      </c>
      <c r="P1420" s="27" t="inlineStr"/>
      <c r="R1420" t="inlineStr">
        <is>
          <t>Indore</t>
        </is>
      </c>
      <c r="S1420" t="inlineStr">
        <is>
          <t>West</t>
        </is>
      </c>
      <c r="T1420" s="9">
        <f>VLOOKUP(A1420,Sku_list!$A$1:$D$2323,3,0)</f>
        <v/>
      </c>
      <c r="U1420" s="9">
        <f>VLOOKUP(A1420,Sku_list!$A$1:$D$2323,4,0)*(F1420/1000000*12)</f>
        <v/>
      </c>
      <c r="V1420" s="9">
        <f>VLOOKUP(A1420,Sku_list!$A$1:$D$2323,4,0)*(H1420/1000000*12)</f>
        <v/>
      </c>
      <c r="W1420" s="9">
        <f>VLOOKUP(A1420,Sku_list!$A$1:$D$2323,4,0)*(J1420/1000000*12)</f>
        <v/>
      </c>
      <c r="X1420" s="9">
        <f>VLOOKUP(A1420,Sku_list!$A$1:$D$2323,4,0)*(L1420/1000000*12)</f>
        <v/>
      </c>
      <c r="Y1420" s="9">
        <f>VLOOKUP(A1420,Sku_list!$A$1:$E$2323,5,0)*((J1420+F1420)/1000000000)</f>
        <v/>
      </c>
      <c r="Z1420" t="n">
        <v>0</v>
      </c>
      <c r="AC1420" s="27">
        <f>(DAY(TODAY())+AB1420)/30</f>
        <v/>
      </c>
    </row>
    <row r="1421">
      <c r="A1421" t="inlineStr">
        <is>
          <t>TH02054A</t>
        </is>
      </c>
      <c r="B1421" t="inlineStr">
        <is>
          <t>Colgate Mouthwash Plax</t>
        </is>
      </c>
      <c r="C1421" t="inlineStr">
        <is>
          <t>IN68</t>
        </is>
      </c>
      <c r="D1421" t="n">
        <v>0</v>
      </c>
      <c r="E1421" t="n">
        <v>0</v>
      </c>
      <c r="F1421" t="n">
        <v>0</v>
      </c>
      <c r="G1421" t="n">
        <v>0</v>
      </c>
      <c r="H1421" t="n">
        <v>0</v>
      </c>
      <c r="I1421" t="n">
        <v>0</v>
      </c>
      <c r="J1421" t="n">
        <v>0</v>
      </c>
      <c r="K1421" t="n">
        <v>0</v>
      </c>
      <c r="L1421" t="n">
        <v>0</v>
      </c>
      <c r="M1421" t="n">
        <v>0</v>
      </c>
      <c r="N1421" t="n">
        <v>0</v>
      </c>
      <c r="P1421" s="27" t="inlineStr"/>
      <c r="R1421" t="inlineStr">
        <is>
          <t>Baroda</t>
        </is>
      </c>
      <c r="S1421" t="inlineStr">
        <is>
          <t>West</t>
        </is>
      </c>
      <c r="T1421" s="9">
        <f>VLOOKUP(A1421,Sku_list!$A$1:$D$2323,3,0)</f>
        <v/>
      </c>
      <c r="U1421" s="9">
        <f>VLOOKUP(A1421,Sku_list!$A$1:$D$2323,4,0)*(F1421/1000000*12)</f>
        <v/>
      </c>
      <c r="V1421" s="9">
        <f>VLOOKUP(A1421,Sku_list!$A$1:$D$2323,4,0)*(H1421/1000000*12)</f>
        <v/>
      </c>
      <c r="W1421" s="9">
        <f>VLOOKUP(A1421,Sku_list!$A$1:$D$2323,4,0)*(J1421/1000000*12)</f>
        <v/>
      </c>
      <c r="X1421" s="9">
        <f>VLOOKUP(A1421,Sku_list!$A$1:$D$2323,4,0)*(L1421/1000000*12)</f>
        <v/>
      </c>
      <c r="Y1421" s="9">
        <f>VLOOKUP(A1421,Sku_list!$A$1:$E$2323,5,0)*((J1421+F1421)/1000000000)</f>
        <v/>
      </c>
      <c r="Z1421" t="n">
        <v>0</v>
      </c>
      <c r="AC1421" s="27">
        <f>(DAY(TODAY())+AB1421)/30</f>
        <v/>
      </c>
    </row>
    <row r="1422">
      <c r="A1422" t="inlineStr">
        <is>
          <t>TH02054A</t>
        </is>
      </c>
      <c r="B1422" t="inlineStr">
        <is>
          <t>Colgate Mouthwash Plax</t>
        </is>
      </c>
      <c r="C1422" t="inlineStr">
        <is>
          <t>IN69</t>
        </is>
      </c>
      <c r="D1422" t="n">
        <v>0</v>
      </c>
      <c r="E1422" t="n">
        <v>0</v>
      </c>
      <c r="F1422" t="n">
        <v>0</v>
      </c>
      <c r="G1422" t="n">
        <v>0</v>
      </c>
      <c r="H1422" t="n">
        <v>0</v>
      </c>
      <c r="I1422" t="n">
        <v>0</v>
      </c>
      <c r="J1422" t="n">
        <v>0</v>
      </c>
      <c r="K1422" t="n">
        <v>0</v>
      </c>
      <c r="L1422" t="n">
        <v>0</v>
      </c>
      <c r="M1422" t="n">
        <v>0</v>
      </c>
      <c r="N1422" t="n">
        <v>0</v>
      </c>
      <c r="P1422" s="27" t="inlineStr"/>
      <c r="R1422" t="inlineStr">
        <is>
          <t>Hyderabad</t>
        </is>
      </c>
      <c r="S1422" t="inlineStr">
        <is>
          <t>South</t>
        </is>
      </c>
      <c r="T1422" s="9">
        <f>VLOOKUP(A1422,Sku_list!$A$1:$D$2323,3,0)</f>
        <v/>
      </c>
      <c r="U1422" s="9">
        <f>VLOOKUP(A1422,Sku_list!$A$1:$D$2323,4,0)*(F1422/1000000*12)</f>
        <v/>
      </c>
      <c r="V1422" s="9">
        <f>VLOOKUP(A1422,Sku_list!$A$1:$D$2323,4,0)*(H1422/1000000*12)</f>
        <v/>
      </c>
      <c r="W1422" s="9">
        <f>VLOOKUP(A1422,Sku_list!$A$1:$D$2323,4,0)*(J1422/1000000*12)</f>
        <v/>
      </c>
      <c r="X1422" s="9">
        <f>VLOOKUP(A1422,Sku_list!$A$1:$D$2323,4,0)*(L1422/1000000*12)</f>
        <v/>
      </c>
      <c r="Y1422" s="9">
        <f>VLOOKUP(A1422,Sku_list!$A$1:$E$2323,5,0)*((J1422+F1422)/1000000000)</f>
        <v/>
      </c>
      <c r="Z1422" t="n">
        <v>0</v>
      </c>
      <c r="AC1422" s="27">
        <f>(DAY(TODAY())+AB1422)/30</f>
        <v/>
      </c>
    </row>
    <row r="1423">
      <c r="A1423" t="inlineStr">
        <is>
          <t>TH02054A</t>
        </is>
      </c>
      <c r="B1423" t="inlineStr">
        <is>
          <t>Colgate Mouthwash Plax</t>
        </is>
      </c>
      <c r="C1423" t="inlineStr">
        <is>
          <t>IN70</t>
        </is>
      </c>
      <c r="D1423" t="n">
        <v>0</v>
      </c>
      <c r="E1423" t="n">
        <v>0</v>
      </c>
      <c r="F1423" t="n">
        <v>0</v>
      </c>
      <c r="G1423" t="n">
        <v>0</v>
      </c>
      <c r="H1423" t="n">
        <v>0</v>
      </c>
      <c r="I1423" t="n">
        <v>0</v>
      </c>
      <c r="J1423" t="n">
        <v>0</v>
      </c>
      <c r="K1423" t="n">
        <v>0</v>
      </c>
      <c r="L1423" t="n">
        <v>0</v>
      </c>
      <c r="M1423" t="n">
        <v>0</v>
      </c>
      <c r="N1423" t="n">
        <v>0</v>
      </c>
      <c r="P1423" s="27" t="inlineStr"/>
      <c r="R1423" t="inlineStr">
        <is>
          <t>Allepy</t>
        </is>
      </c>
      <c r="S1423" t="inlineStr">
        <is>
          <t>South</t>
        </is>
      </c>
      <c r="T1423" s="9">
        <f>VLOOKUP(A1423,Sku_list!$A$1:$D$2323,3,0)</f>
        <v/>
      </c>
      <c r="U1423" s="9">
        <f>VLOOKUP(A1423,Sku_list!$A$1:$D$2323,4,0)*(F1423/1000000*12)</f>
        <v/>
      </c>
      <c r="V1423" s="9">
        <f>VLOOKUP(A1423,Sku_list!$A$1:$D$2323,4,0)*(H1423/1000000*12)</f>
        <v/>
      </c>
      <c r="W1423" s="9">
        <f>VLOOKUP(A1423,Sku_list!$A$1:$D$2323,4,0)*(J1423/1000000*12)</f>
        <v/>
      </c>
      <c r="X1423" s="9">
        <f>VLOOKUP(A1423,Sku_list!$A$1:$D$2323,4,0)*(L1423/1000000*12)</f>
        <v/>
      </c>
      <c r="Y1423" s="9">
        <f>VLOOKUP(A1423,Sku_list!$A$1:$E$2323,5,0)*((J1423+F1423)/1000000000)</f>
        <v/>
      </c>
      <c r="Z1423" t="n">
        <v>0</v>
      </c>
      <c r="AC1423" s="27">
        <f>(DAY(TODAY())+AB1423)/30</f>
        <v/>
      </c>
    </row>
    <row r="1424">
      <c r="A1424" t="inlineStr">
        <is>
          <t>TH02054A</t>
        </is>
      </c>
      <c r="B1424" t="inlineStr">
        <is>
          <t>Colgate Mouthwash Plax</t>
        </is>
      </c>
      <c r="C1424" t="inlineStr">
        <is>
          <t>IN71</t>
        </is>
      </c>
      <c r="D1424" t="n">
        <v>0</v>
      </c>
      <c r="E1424" t="n">
        <v>0</v>
      </c>
      <c r="F1424" t="n">
        <v>0</v>
      </c>
      <c r="G1424" t="n">
        <v>0</v>
      </c>
      <c r="H1424" t="n">
        <v>0</v>
      </c>
      <c r="I1424" t="n">
        <v>0</v>
      </c>
      <c r="J1424" t="n">
        <v>0</v>
      </c>
      <c r="K1424" t="n">
        <v>0</v>
      </c>
      <c r="L1424" t="n">
        <v>0</v>
      </c>
      <c r="M1424" t="n">
        <v>0</v>
      </c>
      <c r="N1424" t="n">
        <v>0</v>
      </c>
      <c r="P1424" s="27" t="inlineStr"/>
      <c r="R1424" t="inlineStr">
        <is>
          <t>Bangalore</t>
        </is>
      </c>
      <c r="S1424" t="inlineStr">
        <is>
          <t>South</t>
        </is>
      </c>
      <c r="T1424" s="9">
        <f>VLOOKUP(A1424,Sku_list!$A$1:$D$2323,3,0)</f>
        <v/>
      </c>
      <c r="U1424" s="9">
        <f>VLOOKUP(A1424,Sku_list!$A$1:$D$2323,4,0)*(F1424/1000000*12)</f>
        <v/>
      </c>
      <c r="V1424" s="9">
        <f>VLOOKUP(A1424,Sku_list!$A$1:$D$2323,4,0)*(H1424/1000000*12)</f>
        <v/>
      </c>
      <c r="W1424" s="9">
        <f>VLOOKUP(A1424,Sku_list!$A$1:$D$2323,4,0)*(J1424/1000000*12)</f>
        <v/>
      </c>
      <c r="X1424" s="9">
        <f>VLOOKUP(A1424,Sku_list!$A$1:$D$2323,4,0)*(L1424/1000000*12)</f>
        <v/>
      </c>
      <c r="Y1424" s="9">
        <f>VLOOKUP(A1424,Sku_list!$A$1:$E$2323,5,0)*((J1424+F1424)/1000000000)</f>
        <v/>
      </c>
      <c r="Z1424" t="n">
        <v>0</v>
      </c>
      <c r="AC1424" s="27">
        <f>(DAY(TODAY())+AB1424)/30</f>
        <v/>
      </c>
    </row>
    <row r="1425">
      <c r="A1425" t="inlineStr">
        <is>
          <t>TH02054A</t>
        </is>
      </c>
      <c r="B1425" t="inlineStr">
        <is>
          <t>Colgate Mouthwash Plax</t>
        </is>
      </c>
      <c r="C1425" t="inlineStr">
        <is>
          <t>IN72</t>
        </is>
      </c>
      <c r="D1425" t="n">
        <v>0</v>
      </c>
      <c r="E1425" t="n">
        <v>0</v>
      </c>
      <c r="F1425" t="n">
        <v>0</v>
      </c>
      <c r="G1425" t="n">
        <v>0</v>
      </c>
      <c r="H1425" t="n">
        <v>0</v>
      </c>
      <c r="I1425" t="n">
        <v>0</v>
      </c>
      <c r="J1425" t="n">
        <v>0</v>
      </c>
      <c r="K1425" t="n">
        <v>0</v>
      </c>
      <c r="L1425" t="n">
        <v>0</v>
      </c>
      <c r="M1425" t="n">
        <v>0</v>
      </c>
      <c r="N1425" t="n">
        <v>0</v>
      </c>
      <c r="P1425" s="27" t="inlineStr"/>
      <c r="R1425" t="inlineStr">
        <is>
          <t>Gauhati</t>
        </is>
      </c>
      <c r="S1425" t="inlineStr">
        <is>
          <t>East</t>
        </is>
      </c>
      <c r="T1425" s="9">
        <f>VLOOKUP(A1425,Sku_list!$A$1:$D$2323,3,0)</f>
        <v/>
      </c>
      <c r="U1425" s="9">
        <f>VLOOKUP(A1425,Sku_list!$A$1:$D$2323,4,0)*(F1425/1000000*12)</f>
        <v/>
      </c>
      <c r="V1425" s="9">
        <f>VLOOKUP(A1425,Sku_list!$A$1:$D$2323,4,0)*(H1425/1000000*12)</f>
        <v/>
      </c>
      <c r="W1425" s="9">
        <f>VLOOKUP(A1425,Sku_list!$A$1:$D$2323,4,0)*(J1425/1000000*12)</f>
        <v/>
      </c>
      <c r="X1425" s="9">
        <f>VLOOKUP(A1425,Sku_list!$A$1:$D$2323,4,0)*(L1425/1000000*12)</f>
        <v/>
      </c>
      <c r="Y1425" s="9">
        <f>VLOOKUP(A1425,Sku_list!$A$1:$E$2323,5,0)*((J1425+F1425)/1000000000)</f>
        <v/>
      </c>
      <c r="Z1425" t="n">
        <v>0</v>
      </c>
      <c r="AC1425" s="27">
        <f>(DAY(TODAY())+AB1425)/30</f>
        <v/>
      </c>
    </row>
    <row r="1426">
      <c r="A1426" t="inlineStr">
        <is>
          <t>TH02054A</t>
        </is>
      </c>
      <c r="B1426" t="inlineStr">
        <is>
          <t>Colgate Mouthwash Plax</t>
        </is>
      </c>
      <c r="C1426" t="inlineStr">
        <is>
          <t>IN73</t>
        </is>
      </c>
      <c r="D1426" t="n">
        <v>0</v>
      </c>
      <c r="E1426" t="n">
        <v>0</v>
      </c>
      <c r="F1426" t="n">
        <v>0</v>
      </c>
      <c r="G1426" t="n">
        <v>0</v>
      </c>
      <c r="H1426" t="n">
        <v>0</v>
      </c>
      <c r="I1426" t="n">
        <v>0</v>
      </c>
      <c r="J1426" t="n">
        <v>0</v>
      </c>
      <c r="K1426" t="n">
        <v>0</v>
      </c>
      <c r="L1426" t="n">
        <v>0</v>
      </c>
      <c r="M1426" t="n">
        <v>0</v>
      </c>
      <c r="N1426" t="n">
        <v>0</v>
      </c>
      <c r="P1426" s="27" t="inlineStr"/>
      <c r="R1426" t="inlineStr">
        <is>
          <t>Patna</t>
        </is>
      </c>
      <c r="S1426" t="inlineStr">
        <is>
          <t>East</t>
        </is>
      </c>
      <c r="T1426" s="9">
        <f>VLOOKUP(A1426,Sku_list!$A$1:$D$2323,3,0)</f>
        <v/>
      </c>
      <c r="U1426" s="9">
        <f>VLOOKUP(A1426,Sku_list!$A$1:$D$2323,4,0)*(F1426/1000000*12)</f>
        <v/>
      </c>
      <c r="V1426" s="9">
        <f>VLOOKUP(A1426,Sku_list!$A$1:$D$2323,4,0)*(H1426/1000000*12)</f>
        <v/>
      </c>
      <c r="W1426" s="9">
        <f>VLOOKUP(A1426,Sku_list!$A$1:$D$2323,4,0)*(J1426/1000000*12)</f>
        <v/>
      </c>
      <c r="X1426" s="9">
        <f>VLOOKUP(A1426,Sku_list!$A$1:$D$2323,4,0)*(L1426/1000000*12)</f>
        <v/>
      </c>
      <c r="Y1426" s="9">
        <f>VLOOKUP(A1426,Sku_list!$A$1:$E$2323,5,0)*((J1426+F1426)/1000000000)</f>
        <v/>
      </c>
      <c r="Z1426" t="n">
        <v>0</v>
      </c>
      <c r="AC1426" s="27">
        <f>(DAY(TODAY())+AB1426)/30</f>
        <v/>
      </c>
    </row>
    <row r="1427">
      <c r="A1427" t="inlineStr">
        <is>
          <t>TH02054A</t>
        </is>
      </c>
      <c r="B1427" t="inlineStr">
        <is>
          <t>Colgate Mouthwash Plax</t>
        </is>
      </c>
      <c r="C1427" t="inlineStr">
        <is>
          <t>IN74</t>
        </is>
      </c>
      <c r="D1427" t="n">
        <v>0</v>
      </c>
      <c r="E1427" t="n">
        <v>0</v>
      </c>
      <c r="F1427" t="n">
        <v>0</v>
      </c>
      <c r="G1427" t="n">
        <v>0</v>
      </c>
      <c r="H1427" t="n">
        <v>0</v>
      </c>
      <c r="I1427" t="n">
        <v>0</v>
      </c>
      <c r="J1427" t="n">
        <v>0</v>
      </c>
      <c r="K1427" t="n">
        <v>0</v>
      </c>
      <c r="L1427" t="n">
        <v>0</v>
      </c>
      <c r="M1427" t="n">
        <v>0</v>
      </c>
      <c r="N1427" t="n">
        <v>0</v>
      </c>
      <c r="P1427" s="27" t="inlineStr"/>
      <c r="R1427" t="inlineStr">
        <is>
          <t>Nepal-exp</t>
        </is>
      </c>
      <c r="S1427" t="inlineStr">
        <is>
          <t>Exp-DC</t>
        </is>
      </c>
      <c r="T1427" s="9">
        <f>VLOOKUP(A1427,Sku_list!$A$1:$D$2323,3,0)</f>
        <v/>
      </c>
      <c r="U1427" s="9">
        <f>VLOOKUP(A1427,Sku_list!$A$1:$D$2323,4,0)*(F1427/1000000*12)</f>
        <v/>
      </c>
      <c r="V1427" s="9">
        <f>VLOOKUP(A1427,Sku_list!$A$1:$D$2323,4,0)*(H1427/1000000*12)</f>
        <v/>
      </c>
      <c r="W1427" s="9">
        <f>VLOOKUP(A1427,Sku_list!$A$1:$D$2323,4,0)*(J1427/1000000*12)</f>
        <v/>
      </c>
      <c r="X1427" s="9">
        <f>VLOOKUP(A1427,Sku_list!$A$1:$D$2323,4,0)*(L1427/1000000*12)</f>
        <v/>
      </c>
      <c r="Y1427" s="9">
        <f>VLOOKUP(A1427,Sku_list!$A$1:$E$2323,5,0)*((J1427+F1427)/1000000000)</f>
        <v/>
      </c>
      <c r="Z1427" t="n">
        <v>0</v>
      </c>
      <c r="AC1427" s="27">
        <f>(DAY(TODAY())+AB1427)/30</f>
        <v/>
      </c>
    </row>
    <row r="1428">
      <c r="A1428" t="inlineStr">
        <is>
          <t>TH02054A</t>
        </is>
      </c>
      <c r="B1428" t="inlineStr">
        <is>
          <t>Colgate Mouthwash Plax</t>
        </is>
      </c>
      <c r="C1428" t="inlineStr">
        <is>
          <t>IN75</t>
        </is>
      </c>
      <c r="D1428" t="n">
        <v>0</v>
      </c>
      <c r="E1428" t="n">
        <v>0</v>
      </c>
      <c r="F1428" t="n">
        <v>0</v>
      </c>
      <c r="G1428" t="n">
        <v>0</v>
      </c>
      <c r="H1428" t="n">
        <v>0</v>
      </c>
      <c r="I1428" t="n">
        <v>0</v>
      </c>
      <c r="J1428" t="n">
        <v>0</v>
      </c>
      <c r="K1428" t="n">
        <v>0</v>
      </c>
      <c r="L1428" t="n">
        <v>0</v>
      </c>
      <c r="M1428" t="n">
        <v>0</v>
      </c>
      <c r="N1428" t="n">
        <v>0</v>
      </c>
      <c r="P1428" s="27" t="inlineStr"/>
      <c r="R1428" t="inlineStr">
        <is>
          <t>Jaipur</t>
        </is>
      </c>
      <c r="S1428" t="inlineStr">
        <is>
          <t>North</t>
        </is>
      </c>
      <c r="T1428" s="9">
        <f>VLOOKUP(A1428,Sku_list!$A$1:$D$2323,3,0)</f>
        <v/>
      </c>
      <c r="U1428" s="9">
        <f>VLOOKUP(A1428,Sku_list!$A$1:$D$2323,4,0)*(F1428/1000000*12)</f>
        <v/>
      </c>
      <c r="V1428" s="9">
        <f>VLOOKUP(A1428,Sku_list!$A$1:$D$2323,4,0)*(H1428/1000000*12)</f>
        <v/>
      </c>
      <c r="W1428" s="9">
        <f>VLOOKUP(A1428,Sku_list!$A$1:$D$2323,4,0)*(J1428/1000000*12)</f>
        <v/>
      </c>
      <c r="X1428" s="9">
        <f>VLOOKUP(A1428,Sku_list!$A$1:$D$2323,4,0)*(L1428/1000000*12)</f>
        <v/>
      </c>
      <c r="Y1428" s="9">
        <f>VLOOKUP(A1428,Sku_list!$A$1:$E$2323,5,0)*((J1428+F1428)/1000000000)</f>
        <v/>
      </c>
      <c r="Z1428" t="n">
        <v>0</v>
      </c>
      <c r="AC1428" s="27">
        <f>(DAY(TODAY())+AB1428)/30</f>
        <v/>
      </c>
    </row>
    <row r="1429">
      <c r="A1429" t="inlineStr">
        <is>
          <t>TH02054A</t>
        </is>
      </c>
      <c r="B1429" t="inlineStr">
        <is>
          <t>Colgate Mouthwash Plax</t>
        </is>
      </c>
      <c r="C1429" t="inlineStr">
        <is>
          <t>IN76</t>
        </is>
      </c>
      <c r="D1429" t="n">
        <v>0</v>
      </c>
      <c r="E1429" t="n">
        <v>0</v>
      </c>
      <c r="F1429" t="n">
        <v>0</v>
      </c>
      <c r="G1429" t="n">
        <v>0</v>
      </c>
      <c r="H1429" t="n">
        <v>0</v>
      </c>
      <c r="I1429" t="n">
        <v>0</v>
      </c>
      <c r="J1429" t="n">
        <v>0</v>
      </c>
      <c r="K1429" t="n">
        <v>0</v>
      </c>
      <c r="L1429" t="n">
        <v>0</v>
      </c>
      <c r="M1429" t="n">
        <v>0</v>
      </c>
      <c r="N1429" t="n">
        <v>0</v>
      </c>
      <c r="P1429" s="27" t="inlineStr"/>
      <c r="R1429" t="inlineStr">
        <is>
          <t>Ghaziabad</t>
        </is>
      </c>
      <c r="S1429" t="inlineStr">
        <is>
          <t>North</t>
        </is>
      </c>
      <c r="T1429" s="9">
        <f>VLOOKUP(A1429,Sku_list!$A$1:$D$2323,3,0)</f>
        <v/>
      </c>
      <c r="U1429" s="9">
        <f>VLOOKUP(A1429,Sku_list!$A$1:$D$2323,4,0)*(F1429/1000000*12)</f>
        <v/>
      </c>
      <c r="V1429" s="9">
        <f>VLOOKUP(A1429,Sku_list!$A$1:$D$2323,4,0)*(H1429/1000000*12)</f>
        <v/>
      </c>
      <c r="W1429" s="9">
        <f>VLOOKUP(A1429,Sku_list!$A$1:$D$2323,4,0)*(J1429/1000000*12)</f>
        <v/>
      </c>
      <c r="X1429" s="9">
        <f>VLOOKUP(A1429,Sku_list!$A$1:$D$2323,4,0)*(L1429/1000000*12)</f>
        <v/>
      </c>
      <c r="Y1429" s="9">
        <f>VLOOKUP(A1429,Sku_list!$A$1:$E$2323,5,0)*((J1429+F1429)/1000000000)</f>
        <v/>
      </c>
      <c r="Z1429" t="n">
        <v>0</v>
      </c>
      <c r="AC1429" s="27">
        <f>(DAY(TODAY())+AB1429)/30</f>
        <v/>
      </c>
    </row>
    <row r="1430">
      <c r="A1430" t="inlineStr">
        <is>
          <t>TH02054A</t>
        </is>
      </c>
      <c r="B1430" t="inlineStr">
        <is>
          <t>Colgate Mouthwash Plax</t>
        </is>
      </c>
      <c r="C1430" t="inlineStr">
        <is>
          <t>IN77</t>
        </is>
      </c>
      <c r="D1430" t="n">
        <v>0</v>
      </c>
      <c r="E1430" t="n">
        <v>0</v>
      </c>
      <c r="F1430" t="n">
        <v>0</v>
      </c>
      <c r="G1430" t="n">
        <v>0</v>
      </c>
      <c r="H1430" t="n">
        <v>0</v>
      </c>
      <c r="I1430" t="n">
        <v>0</v>
      </c>
      <c r="J1430" t="n">
        <v>0</v>
      </c>
      <c r="K1430" t="n">
        <v>0</v>
      </c>
      <c r="L1430" t="n">
        <v>0</v>
      </c>
      <c r="M1430" t="n">
        <v>0</v>
      </c>
      <c r="N1430" t="n">
        <v>0</v>
      </c>
      <c r="P1430" s="27" t="inlineStr"/>
      <c r="R1430" t="inlineStr">
        <is>
          <t>POC Bhiwandi</t>
        </is>
      </c>
      <c r="S1430" t="inlineStr">
        <is>
          <t>West</t>
        </is>
      </c>
      <c r="T1430" s="9">
        <f>VLOOKUP(A1430,Sku_list!$A$1:$D$2323,3,0)</f>
        <v/>
      </c>
      <c r="U1430" s="9">
        <f>VLOOKUP(A1430,Sku_list!$A$1:$D$2323,4,0)*(F1430/1000000*12)</f>
        <v/>
      </c>
      <c r="V1430" s="9">
        <f>VLOOKUP(A1430,Sku_list!$A$1:$D$2323,4,0)*(H1430/1000000*12)</f>
        <v/>
      </c>
      <c r="W1430" s="9">
        <f>VLOOKUP(A1430,Sku_list!$A$1:$D$2323,4,0)*(J1430/1000000*12)</f>
        <v/>
      </c>
      <c r="X1430" s="9">
        <f>VLOOKUP(A1430,Sku_list!$A$1:$D$2323,4,0)*(L1430/1000000*12)</f>
        <v/>
      </c>
      <c r="Y1430" s="9">
        <f>VLOOKUP(A1430,Sku_list!$A$1:$E$2323,5,0)*((J1430+F1430)/1000000000)</f>
        <v/>
      </c>
      <c r="Z1430" t="n">
        <v>0</v>
      </c>
      <c r="AC1430" s="27">
        <f>(DAY(TODAY())+AB1430)/30</f>
        <v/>
      </c>
    </row>
    <row r="1431">
      <c r="A1431" t="inlineStr">
        <is>
          <t>TH02054A</t>
        </is>
      </c>
      <c r="B1431" t="inlineStr">
        <is>
          <t>Colgate Mouthwash Plax</t>
        </is>
      </c>
      <c r="C1431" t="inlineStr">
        <is>
          <t>IN78</t>
        </is>
      </c>
      <c r="D1431" t="n">
        <v>0</v>
      </c>
      <c r="E1431" t="n">
        <v>0</v>
      </c>
      <c r="F1431" t="n">
        <v>0</v>
      </c>
      <c r="G1431" t="n">
        <v>0</v>
      </c>
      <c r="H1431" t="n">
        <v>0</v>
      </c>
      <c r="I1431" t="n">
        <v>0</v>
      </c>
      <c r="J1431" t="n">
        <v>0</v>
      </c>
      <c r="K1431" t="n">
        <v>0</v>
      </c>
      <c r="L1431" t="n">
        <v>0</v>
      </c>
      <c r="M1431" t="n">
        <v>0</v>
      </c>
      <c r="N1431" t="n">
        <v>0</v>
      </c>
      <c r="P1431" s="27" t="inlineStr"/>
      <c r="R1431" t="inlineStr">
        <is>
          <t>Kundli</t>
        </is>
      </c>
      <c r="S1431" t="inlineStr">
        <is>
          <t>North</t>
        </is>
      </c>
      <c r="T1431" s="9">
        <f>VLOOKUP(A1431,Sku_list!$A$1:$D$2323,3,0)</f>
        <v/>
      </c>
      <c r="U1431" s="9">
        <f>VLOOKUP(A1431,Sku_list!$A$1:$D$2323,4,0)*(F1431/1000000*12)</f>
        <v/>
      </c>
      <c r="V1431" s="9">
        <f>VLOOKUP(A1431,Sku_list!$A$1:$D$2323,4,0)*(H1431/1000000*12)</f>
        <v/>
      </c>
      <c r="W1431" s="9">
        <f>VLOOKUP(A1431,Sku_list!$A$1:$D$2323,4,0)*(J1431/1000000*12)</f>
        <v/>
      </c>
      <c r="X1431" s="9">
        <f>VLOOKUP(A1431,Sku_list!$A$1:$D$2323,4,0)*(L1431/1000000*12)</f>
        <v/>
      </c>
      <c r="Y1431" s="9">
        <f>VLOOKUP(A1431,Sku_list!$A$1:$E$2323,5,0)*((J1431+F1431)/1000000000)</f>
        <v/>
      </c>
      <c r="Z1431" t="n">
        <v>0</v>
      </c>
      <c r="AC1431" s="27">
        <f>(DAY(TODAY())+AB1431)/30</f>
        <v/>
      </c>
    </row>
    <row r="1432">
      <c r="A1432" t="inlineStr">
        <is>
          <t>TH02054A</t>
        </is>
      </c>
      <c r="B1432" t="inlineStr">
        <is>
          <t>Colgate Mouthwash Plax</t>
        </is>
      </c>
      <c r="C1432" t="inlineStr">
        <is>
          <t>IN79</t>
        </is>
      </c>
      <c r="D1432" t="n">
        <v>0</v>
      </c>
      <c r="E1432" t="n">
        <v>0</v>
      </c>
      <c r="F1432" t="n">
        <v>0</v>
      </c>
      <c r="G1432" t="n">
        <v>0</v>
      </c>
      <c r="H1432" t="n">
        <v>0</v>
      </c>
      <c r="I1432" t="n">
        <v>0</v>
      </c>
      <c r="J1432" t="n">
        <v>0</v>
      </c>
      <c r="K1432" t="n">
        <v>0</v>
      </c>
      <c r="L1432" t="n">
        <v>0</v>
      </c>
      <c r="M1432" t="n">
        <v>0</v>
      </c>
      <c r="N1432" t="n">
        <v>0</v>
      </c>
      <c r="P1432" s="27" t="inlineStr"/>
      <c r="R1432" t="inlineStr">
        <is>
          <t>Goa</t>
        </is>
      </c>
      <c r="S1432" t="inlineStr">
        <is>
          <t>West</t>
        </is>
      </c>
      <c r="T1432" s="9">
        <f>VLOOKUP(A1432,Sku_list!$A$1:$D$2323,3,0)</f>
        <v/>
      </c>
      <c r="U1432" s="9">
        <f>VLOOKUP(A1432,Sku_list!$A$1:$D$2323,4,0)*(F1432/1000000*12)</f>
        <v/>
      </c>
      <c r="V1432" s="9">
        <f>VLOOKUP(A1432,Sku_list!$A$1:$D$2323,4,0)*(H1432/1000000*12)</f>
        <v/>
      </c>
      <c r="W1432" s="9">
        <f>VLOOKUP(A1432,Sku_list!$A$1:$D$2323,4,0)*(J1432/1000000*12)</f>
        <v/>
      </c>
      <c r="X1432" s="9">
        <f>VLOOKUP(A1432,Sku_list!$A$1:$D$2323,4,0)*(L1432/1000000*12)</f>
        <v/>
      </c>
      <c r="Y1432" s="9">
        <f>VLOOKUP(A1432,Sku_list!$A$1:$E$2323,5,0)*((J1432+F1432)/1000000000)</f>
        <v/>
      </c>
      <c r="Z1432" t="n">
        <v>0</v>
      </c>
      <c r="AC1432" s="27">
        <f>(DAY(TODAY())+AB1432)/30</f>
        <v/>
      </c>
    </row>
    <row r="1433">
      <c r="A1433" t="inlineStr">
        <is>
          <t>TH02054A</t>
        </is>
      </c>
      <c r="B1433" t="inlineStr">
        <is>
          <t>Colgate Mouthwash Plax</t>
        </is>
      </c>
      <c r="C1433" t="inlineStr">
        <is>
          <t>IN80</t>
        </is>
      </c>
      <c r="D1433" t="n">
        <v>0</v>
      </c>
      <c r="E1433" t="n">
        <v>0</v>
      </c>
      <c r="F1433" t="n">
        <v>0</v>
      </c>
      <c r="G1433" t="n">
        <v>0</v>
      </c>
      <c r="H1433" t="n">
        <v>0</v>
      </c>
      <c r="I1433" t="n">
        <v>0</v>
      </c>
      <c r="J1433" t="n">
        <v>0</v>
      </c>
      <c r="K1433" t="n">
        <v>0</v>
      </c>
      <c r="L1433" t="n">
        <v>0</v>
      </c>
      <c r="M1433" t="n">
        <v>0</v>
      </c>
      <c r="N1433" t="n">
        <v>0</v>
      </c>
      <c r="P1433" s="27" t="inlineStr"/>
      <c r="R1433" t="inlineStr">
        <is>
          <t>Morinda</t>
        </is>
      </c>
      <c r="S1433" t="inlineStr">
        <is>
          <t>North</t>
        </is>
      </c>
      <c r="T1433" s="9">
        <f>VLOOKUP(A1433,Sku_list!$A$1:$D$2323,3,0)</f>
        <v/>
      </c>
      <c r="U1433" s="9">
        <f>VLOOKUP(A1433,Sku_list!$A$1:$D$2323,4,0)*(F1433/1000000*12)</f>
        <v/>
      </c>
      <c r="V1433" s="9">
        <f>VLOOKUP(A1433,Sku_list!$A$1:$D$2323,4,0)*(H1433/1000000*12)</f>
        <v/>
      </c>
      <c r="W1433" s="9">
        <f>VLOOKUP(A1433,Sku_list!$A$1:$D$2323,4,0)*(J1433/1000000*12)</f>
        <v/>
      </c>
      <c r="X1433" s="9">
        <f>VLOOKUP(A1433,Sku_list!$A$1:$D$2323,4,0)*(L1433/1000000*12)</f>
        <v/>
      </c>
      <c r="Y1433" s="9">
        <f>VLOOKUP(A1433,Sku_list!$A$1:$E$2323,5,0)*((J1433+F1433)/1000000000)</f>
        <v/>
      </c>
      <c r="Z1433" t="n">
        <v>0</v>
      </c>
      <c r="AC1433" s="27">
        <f>(DAY(TODAY())+AB1433)/30</f>
        <v/>
      </c>
    </row>
    <row r="1434">
      <c r="A1434" t="inlineStr">
        <is>
          <t>TH02054A</t>
        </is>
      </c>
      <c r="B1434" t="inlineStr">
        <is>
          <t>Colgate Mouthwash Plax</t>
        </is>
      </c>
      <c r="C1434" t="inlineStr">
        <is>
          <t>IN81</t>
        </is>
      </c>
      <c r="D1434" t="n">
        <v>0</v>
      </c>
      <c r="E1434" t="n">
        <v>0</v>
      </c>
      <c r="F1434" t="n">
        <v>0</v>
      </c>
      <c r="G1434" t="n">
        <v>0</v>
      </c>
      <c r="H1434" t="n">
        <v>0</v>
      </c>
      <c r="I1434" t="n">
        <v>0</v>
      </c>
      <c r="J1434" t="n">
        <v>318</v>
      </c>
      <c r="K1434" t="n">
        <v>318</v>
      </c>
      <c r="L1434" t="n">
        <v>0</v>
      </c>
      <c r="M1434" t="n">
        <v>0</v>
      </c>
      <c r="N1434" t="n">
        <v>318</v>
      </c>
      <c r="P1434" s="27" t="inlineStr"/>
      <c r="R1434" t="inlineStr">
        <is>
          <t>Bhiwandi</t>
        </is>
      </c>
      <c r="S1434" t="inlineStr">
        <is>
          <t>West</t>
        </is>
      </c>
      <c r="T1434" s="9">
        <f>VLOOKUP(A1434,Sku_list!$A$1:$D$2323,3,0)</f>
        <v/>
      </c>
      <c r="U1434" s="9">
        <f>VLOOKUP(A1434,Sku_list!$A$1:$D$2323,4,0)*(F1434/1000000*12)</f>
        <v/>
      </c>
      <c r="V1434" s="9">
        <f>VLOOKUP(A1434,Sku_list!$A$1:$D$2323,4,0)*(H1434/1000000*12)</f>
        <v/>
      </c>
      <c r="W1434" s="9">
        <f>VLOOKUP(A1434,Sku_list!$A$1:$D$2323,4,0)*(J1434/1000000*12)</f>
        <v/>
      </c>
      <c r="X1434" s="9">
        <f>VLOOKUP(A1434,Sku_list!$A$1:$D$2323,4,0)*(L1434/1000000*12)</f>
        <v/>
      </c>
      <c r="Y1434" s="9">
        <f>VLOOKUP(A1434,Sku_list!$A$1:$E$2323,5,0)*((J1434+F1434)/1000000000)</f>
        <v/>
      </c>
      <c r="Z1434" t="n">
        <v>0</v>
      </c>
      <c r="AC1434" s="27">
        <f>(DAY(TODAY())+AB1434)/30</f>
        <v/>
      </c>
    </row>
    <row r="1435">
      <c r="A1435" t="inlineStr">
        <is>
          <t>TH02054A</t>
        </is>
      </c>
      <c r="B1435" t="inlineStr">
        <is>
          <t>Colgate Mouthwash Plax</t>
        </is>
      </c>
      <c r="C1435" t="inlineStr">
        <is>
          <t>IN82</t>
        </is>
      </c>
      <c r="D1435" t="n">
        <v>0</v>
      </c>
      <c r="E1435" t="n">
        <v>0</v>
      </c>
      <c r="F1435" t="n">
        <v>0</v>
      </c>
      <c r="G1435" t="n">
        <v>0</v>
      </c>
      <c r="H1435" t="n">
        <v>0</v>
      </c>
      <c r="I1435" t="n">
        <v>0</v>
      </c>
      <c r="J1435" t="n">
        <v>3127</v>
      </c>
      <c r="K1435" t="n">
        <v>3127</v>
      </c>
      <c r="L1435" t="n">
        <v>0</v>
      </c>
      <c r="M1435" t="n">
        <v>0</v>
      </c>
      <c r="N1435" t="n">
        <v>3127</v>
      </c>
      <c r="P1435" s="27" t="inlineStr"/>
      <c r="R1435" t="inlineStr">
        <is>
          <t>DC</t>
        </is>
      </c>
      <c r="S1435" t="inlineStr">
        <is>
          <t>West DC</t>
        </is>
      </c>
      <c r="T1435" s="9">
        <f>VLOOKUP(A1435,Sku_list!$A$1:$D$2323,3,0)</f>
        <v/>
      </c>
      <c r="U1435" s="9">
        <f>VLOOKUP(A1435,Sku_list!$A$1:$D$2323,4,0)*(F1435/1000000*12)</f>
        <v/>
      </c>
      <c r="V1435" s="9">
        <f>VLOOKUP(A1435,Sku_list!$A$1:$D$2323,4,0)*(H1435/1000000*12)</f>
        <v/>
      </c>
      <c r="W1435" s="9">
        <f>VLOOKUP(A1435,Sku_list!$A$1:$D$2323,4,0)*(J1435/1000000*12)</f>
        <v/>
      </c>
      <c r="X1435" s="9">
        <f>VLOOKUP(A1435,Sku_list!$A$1:$D$2323,4,0)*(L1435/1000000*12)</f>
        <v/>
      </c>
      <c r="Y1435" s="9">
        <f>VLOOKUP(A1435,Sku_list!$A$1:$E$2323,5,0)*((J1435+F1435)/1000000000)</f>
        <v/>
      </c>
      <c r="Z1435" t="n">
        <v>0</v>
      </c>
      <c r="AC1435" s="27">
        <f>(DAY(TODAY())+AB1435)/30</f>
        <v/>
      </c>
    </row>
    <row r="1436">
      <c r="A1436" t="inlineStr">
        <is>
          <t>TH02054A</t>
        </is>
      </c>
      <c r="B1436" t="inlineStr">
        <is>
          <t>Colgate Mouthwash Plax</t>
        </is>
      </c>
      <c r="C1436" t="inlineStr">
        <is>
          <t>IN83</t>
        </is>
      </c>
      <c r="D1436" t="n">
        <v>0</v>
      </c>
      <c r="E1436" t="n">
        <v>0</v>
      </c>
      <c r="F1436" t="n">
        <v>0</v>
      </c>
      <c r="G1436" t="n">
        <v>0</v>
      </c>
      <c r="H1436" t="n">
        <v>0</v>
      </c>
      <c r="I1436" t="n">
        <v>0</v>
      </c>
      <c r="J1436" t="n">
        <v>0</v>
      </c>
      <c r="K1436" t="n">
        <v>0</v>
      </c>
      <c r="L1436" t="n">
        <v>0</v>
      </c>
      <c r="M1436" t="n">
        <v>0</v>
      </c>
      <c r="N1436" t="n">
        <v>0</v>
      </c>
      <c r="P1436" s="27" t="inlineStr"/>
      <c r="R1436" t="inlineStr">
        <is>
          <t>Aurangabad</t>
        </is>
      </c>
      <c r="S1436" t="inlineStr">
        <is>
          <t>West</t>
        </is>
      </c>
      <c r="T1436" s="9">
        <f>VLOOKUP(A1436,Sku_list!$A$1:$D$2323,3,0)</f>
        <v/>
      </c>
      <c r="U1436" s="9">
        <f>VLOOKUP(A1436,Sku_list!$A$1:$D$2323,4,0)*(F1436/1000000*12)</f>
        <v/>
      </c>
      <c r="V1436" s="9">
        <f>VLOOKUP(A1436,Sku_list!$A$1:$D$2323,4,0)*(H1436/1000000*12)</f>
        <v/>
      </c>
      <c r="W1436" s="9">
        <f>VLOOKUP(A1436,Sku_list!$A$1:$D$2323,4,0)*(J1436/1000000*12)</f>
        <v/>
      </c>
      <c r="X1436" s="9">
        <f>VLOOKUP(A1436,Sku_list!$A$1:$D$2323,4,0)*(L1436/1000000*12)</f>
        <v/>
      </c>
      <c r="Y1436" s="9">
        <f>VLOOKUP(A1436,Sku_list!$A$1:$E$2323,5,0)*((J1436+F1436)/1000000000)</f>
        <v/>
      </c>
      <c r="Z1436" t="n">
        <v>0</v>
      </c>
      <c r="AC1436" s="27">
        <f>(DAY(TODAY())+AB1436)/30</f>
        <v/>
      </c>
    </row>
    <row r="1437">
      <c r="A1437" t="inlineStr">
        <is>
          <t>TH02054A</t>
        </is>
      </c>
      <c r="B1437" t="inlineStr">
        <is>
          <t>Colgate Mouthwash Plax</t>
        </is>
      </c>
      <c r="C1437" t="inlineStr">
        <is>
          <t>IN84</t>
        </is>
      </c>
      <c r="D1437" t="n">
        <v>0</v>
      </c>
      <c r="E1437" t="n">
        <v>0</v>
      </c>
      <c r="F1437" t="n">
        <v>0</v>
      </c>
      <c r="G1437" t="n">
        <v>0</v>
      </c>
      <c r="H1437" t="n">
        <v>0</v>
      </c>
      <c r="I1437" t="n">
        <v>0</v>
      </c>
      <c r="J1437" t="n">
        <v>0</v>
      </c>
      <c r="K1437" t="n">
        <v>0</v>
      </c>
      <c r="L1437" t="n">
        <v>0</v>
      </c>
      <c r="M1437" t="n">
        <v>0</v>
      </c>
      <c r="N1437" t="n">
        <v>0</v>
      </c>
      <c r="P1437" s="27" t="inlineStr"/>
      <c r="R1437" t="inlineStr">
        <is>
          <t>Raipur</t>
        </is>
      </c>
      <c r="S1437" t="inlineStr">
        <is>
          <t>East</t>
        </is>
      </c>
      <c r="T1437" s="9">
        <f>VLOOKUP(A1437,Sku_list!$A$1:$D$2323,3,0)</f>
        <v/>
      </c>
      <c r="U1437" s="9">
        <f>VLOOKUP(A1437,Sku_list!$A$1:$D$2323,4,0)*(F1437/1000000*12)</f>
        <v/>
      </c>
      <c r="V1437" s="9">
        <f>VLOOKUP(A1437,Sku_list!$A$1:$D$2323,4,0)*(H1437/1000000*12)</f>
        <v/>
      </c>
      <c r="W1437" s="9">
        <f>VLOOKUP(A1437,Sku_list!$A$1:$D$2323,4,0)*(J1437/1000000*12)</f>
        <v/>
      </c>
      <c r="X1437" s="9">
        <f>VLOOKUP(A1437,Sku_list!$A$1:$D$2323,4,0)*(L1437/1000000*12)</f>
        <v/>
      </c>
      <c r="Y1437" s="9">
        <f>VLOOKUP(A1437,Sku_list!$A$1:$E$2323,5,0)*((J1437+F1437)/1000000000)</f>
        <v/>
      </c>
      <c r="Z1437" t="n">
        <v>0</v>
      </c>
      <c r="AC1437" s="27">
        <f>(DAY(TODAY())+AB1437)/30</f>
        <v/>
      </c>
    </row>
    <row r="1438">
      <c r="A1438" t="inlineStr">
        <is>
          <t>TH02054A</t>
        </is>
      </c>
      <c r="B1438" t="inlineStr">
        <is>
          <t>Colgate Mouthwash Plax</t>
        </is>
      </c>
      <c r="C1438" t="inlineStr">
        <is>
          <t>IN85</t>
        </is>
      </c>
      <c r="D1438" t="n">
        <v>0</v>
      </c>
      <c r="E1438" t="n">
        <v>0</v>
      </c>
      <c r="F1438" t="n">
        <v>0</v>
      </c>
      <c r="G1438" t="n">
        <v>0</v>
      </c>
      <c r="H1438" t="n">
        <v>0</v>
      </c>
      <c r="I1438" t="n">
        <v>0</v>
      </c>
      <c r="J1438" t="n">
        <v>0</v>
      </c>
      <c r="K1438" t="n">
        <v>0</v>
      </c>
      <c r="L1438" t="n">
        <v>0</v>
      </c>
      <c r="M1438" t="n">
        <v>0</v>
      </c>
      <c r="N1438" t="n">
        <v>0</v>
      </c>
      <c r="P1438" s="27" t="inlineStr"/>
      <c r="R1438" t="inlineStr">
        <is>
          <t>Tripura</t>
        </is>
      </c>
      <c r="S1438" t="inlineStr">
        <is>
          <t>East</t>
        </is>
      </c>
      <c r="T1438" s="9">
        <f>VLOOKUP(A1438,Sku_list!$A$1:$D$2323,3,0)</f>
        <v/>
      </c>
      <c r="U1438" s="9">
        <f>VLOOKUP(A1438,Sku_list!$A$1:$D$2323,4,0)*(F1438/1000000*12)</f>
        <v/>
      </c>
      <c r="V1438" s="9">
        <f>VLOOKUP(A1438,Sku_list!$A$1:$D$2323,4,0)*(H1438/1000000*12)</f>
        <v/>
      </c>
      <c r="W1438" s="9">
        <f>VLOOKUP(A1438,Sku_list!$A$1:$D$2323,4,0)*(J1438/1000000*12)</f>
        <v/>
      </c>
      <c r="X1438" s="9">
        <f>VLOOKUP(A1438,Sku_list!$A$1:$D$2323,4,0)*(L1438/1000000*12)</f>
        <v/>
      </c>
      <c r="Y1438" s="9">
        <f>VLOOKUP(A1438,Sku_list!$A$1:$E$2323,5,0)*((J1438+F1438)/1000000000)</f>
        <v/>
      </c>
      <c r="Z1438" t="n">
        <v>0</v>
      </c>
      <c r="AC1438" s="27">
        <f>(DAY(TODAY())+AB1438)/30</f>
        <v/>
      </c>
    </row>
    <row r="1439">
      <c r="A1439" t="inlineStr">
        <is>
          <t>TH02054A</t>
        </is>
      </c>
      <c r="B1439" t="inlineStr">
        <is>
          <t>Colgate Mouthwash Plax</t>
        </is>
      </c>
      <c r="C1439" t="inlineStr">
        <is>
          <t>IN86</t>
        </is>
      </c>
      <c r="D1439" t="n">
        <v>0</v>
      </c>
      <c r="E1439" t="n">
        <v>0</v>
      </c>
      <c r="F1439" t="n">
        <v>0</v>
      </c>
      <c r="G1439" t="n">
        <v>0</v>
      </c>
      <c r="H1439" t="n">
        <v>0</v>
      </c>
      <c r="I1439" t="n">
        <v>0</v>
      </c>
      <c r="J1439" t="n">
        <v>0</v>
      </c>
      <c r="K1439" t="n">
        <v>0</v>
      </c>
      <c r="L1439" t="n">
        <v>0</v>
      </c>
      <c r="M1439" t="n">
        <v>0</v>
      </c>
      <c r="N1439" t="n">
        <v>0</v>
      </c>
      <c r="P1439" s="27" t="inlineStr"/>
      <c r="R1439" t="inlineStr">
        <is>
          <t>Ranchi</t>
        </is>
      </c>
      <c r="S1439" t="inlineStr">
        <is>
          <t>East</t>
        </is>
      </c>
      <c r="T1439" s="9">
        <f>VLOOKUP(A1439,Sku_list!$A$1:$D$2323,3,0)</f>
        <v/>
      </c>
      <c r="U1439" s="9">
        <f>VLOOKUP(A1439,Sku_list!$A$1:$D$2323,4,0)*(F1439/1000000*12)</f>
        <v/>
      </c>
      <c r="V1439" s="9">
        <f>VLOOKUP(A1439,Sku_list!$A$1:$D$2323,4,0)*(H1439/1000000*12)</f>
        <v/>
      </c>
      <c r="W1439" s="9">
        <f>VLOOKUP(A1439,Sku_list!$A$1:$D$2323,4,0)*(J1439/1000000*12)</f>
        <v/>
      </c>
      <c r="X1439" s="9">
        <f>VLOOKUP(A1439,Sku_list!$A$1:$D$2323,4,0)*(L1439/1000000*12)</f>
        <v/>
      </c>
      <c r="Y1439" s="9">
        <f>VLOOKUP(A1439,Sku_list!$A$1:$E$2323,5,0)*((J1439+F1439)/1000000000)</f>
        <v/>
      </c>
      <c r="Z1439" t="n">
        <v>0</v>
      </c>
      <c r="AC1439" s="27">
        <f>(DAY(TODAY())+AB1439)/30</f>
        <v/>
      </c>
    </row>
    <row r="1440">
      <c r="A1440" t="inlineStr">
        <is>
          <t>TH02054A</t>
        </is>
      </c>
      <c r="B1440" t="inlineStr">
        <is>
          <t>Colgate Mouthwash Plax</t>
        </is>
      </c>
      <c r="C1440" t="inlineStr">
        <is>
          <t>IN87</t>
        </is>
      </c>
      <c r="D1440" t="n">
        <v>0</v>
      </c>
      <c r="E1440" t="n">
        <v>0</v>
      </c>
      <c r="F1440" t="n">
        <v>0</v>
      </c>
      <c r="G1440" t="n">
        <v>0</v>
      </c>
      <c r="H1440" t="n">
        <v>0</v>
      </c>
      <c r="I1440" t="n">
        <v>0</v>
      </c>
      <c r="J1440" t="n">
        <v>0</v>
      </c>
      <c r="K1440" t="n">
        <v>0</v>
      </c>
      <c r="L1440" t="n">
        <v>0</v>
      </c>
      <c r="M1440" t="n">
        <v>0</v>
      </c>
      <c r="N1440" t="n">
        <v>0</v>
      </c>
      <c r="P1440" s="27" t="inlineStr"/>
      <c r="R1440" t="inlineStr">
        <is>
          <t>Vijaywada</t>
        </is>
      </c>
      <c r="S1440" t="inlineStr">
        <is>
          <t>South</t>
        </is>
      </c>
      <c r="T1440" s="9">
        <f>VLOOKUP(A1440,Sku_list!$A$1:$D$2323,3,0)</f>
        <v/>
      </c>
      <c r="U1440" s="9">
        <f>VLOOKUP(A1440,Sku_list!$A$1:$D$2323,4,0)*(F1440/1000000*12)</f>
        <v/>
      </c>
      <c r="V1440" s="9">
        <f>VLOOKUP(A1440,Sku_list!$A$1:$D$2323,4,0)*(H1440/1000000*12)</f>
        <v/>
      </c>
      <c r="W1440" s="9">
        <f>VLOOKUP(A1440,Sku_list!$A$1:$D$2323,4,0)*(J1440/1000000*12)</f>
        <v/>
      </c>
      <c r="X1440" s="9">
        <f>VLOOKUP(A1440,Sku_list!$A$1:$D$2323,4,0)*(L1440/1000000*12)</f>
        <v/>
      </c>
      <c r="Y1440" s="9">
        <f>VLOOKUP(A1440,Sku_list!$A$1:$E$2323,5,0)*((J1440+F1440)/1000000000)</f>
        <v/>
      </c>
      <c r="Z1440" t="n">
        <v>0</v>
      </c>
      <c r="AC1440" s="27">
        <f>(DAY(TODAY())+AB1440)/30</f>
        <v/>
      </c>
    </row>
    <row r="1441">
      <c r="A1441" t="inlineStr">
        <is>
          <t>TH02054A</t>
        </is>
      </c>
      <c r="B1441" t="inlineStr">
        <is>
          <t>Colgate Mouthwash Plax</t>
        </is>
      </c>
      <c r="C1441" t="inlineStr">
        <is>
          <t>IN88</t>
        </is>
      </c>
      <c r="D1441" t="n">
        <v>0</v>
      </c>
      <c r="E1441" t="n">
        <v>0</v>
      </c>
      <c r="F1441" t="n">
        <v>0</v>
      </c>
      <c r="G1441" t="n">
        <v>0</v>
      </c>
      <c r="H1441" t="n">
        <v>0</v>
      </c>
      <c r="I1441" t="n">
        <v>0</v>
      </c>
      <c r="J1441" t="n">
        <v>0</v>
      </c>
      <c r="K1441" t="n">
        <v>0</v>
      </c>
      <c r="L1441" t="n">
        <v>0</v>
      </c>
      <c r="M1441" t="n">
        <v>0</v>
      </c>
      <c r="N1441" t="n">
        <v>0</v>
      </c>
      <c r="P1441" s="27" t="inlineStr"/>
      <c r="R1441" t="inlineStr">
        <is>
          <t>Uttaranchal</t>
        </is>
      </c>
      <c r="S1441" t="inlineStr">
        <is>
          <t>North</t>
        </is>
      </c>
      <c r="T1441" s="9">
        <f>VLOOKUP(A1441,Sku_list!$A$1:$D$2323,3,0)</f>
        <v/>
      </c>
      <c r="U1441" s="9">
        <f>VLOOKUP(A1441,Sku_list!$A$1:$D$2323,4,0)*(F1441/1000000*12)</f>
        <v/>
      </c>
      <c r="V1441" s="9">
        <f>VLOOKUP(A1441,Sku_list!$A$1:$D$2323,4,0)*(H1441/1000000*12)</f>
        <v/>
      </c>
      <c r="W1441" s="9">
        <f>VLOOKUP(A1441,Sku_list!$A$1:$D$2323,4,0)*(J1441/1000000*12)</f>
        <v/>
      </c>
      <c r="X1441" s="9">
        <f>VLOOKUP(A1441,Sku_list!$A$1:$D$2323,4,0)*(L1441/1000000*12)</f>
        <v/>
      </c>
      <c r="Y1441" s="9">
        <f>VLOOKUP(A1441,Sku_list!$A$1:$E$2323,5,0)*((J1441+F1441)/1000000000)</f>
        <v/>
      </c>
      <c r="Z1441" t="n">
        <v>0</v>
      </c>
      <c r="AC1441" s="27">
        <f>(DAY(TODAY())+AB1441)/30</f>
        <v/>
      </c>
    </row>
    <row r="1442">
      <c r="A1442" t="inlineStr">
        <is>
          <t>TH02054A</t>
        </is>
      </c>
      <c r="B1442" t="inlineStr">
        <is>
          <t>Colgate Mouthwash Plax</t>
        </is>
      </c>
      <c r="C1442" t="inlineStr">
        <is>
          <t>IN89</t>
        </is>
      </c>
      <c r="D1442" t="n">
        <v>0</v>
      </c>
      <c r="E1442" t="n">
        <v>0</v>
      </c>
      <c r="F1442" t="n">
        <v>0</v>
      </c>
      <c r="G1442" t="n">
        <v>0</v>
      </c>
      <c r="H1442" t="n">
        <v>0</v>
      </c>
      <c r="I1442" t="n">
        <v>0</v>
      </c>
      <c r="J1442" t="n">
        <v>0</v>
      </c>
      <c r="K1442" t="n">
        <v>0</v>
      </c>
      <c r="L1442" t="n">
        <v>0</v>
      </c>
      <c r="M1442" t="n">
        <v>0</v>
      </c>
      <c r="N1442" t="n">
        <v>0</v>
      </c>
      <c r="P1442" s="27" t="inlineStr"/>
      <c r="R1442" t="inlineStr">
        <is>
          <t>Hubli</t>
        </is>
      </c>
      <c r="S1442" t="inlineStr">
        <is>
          <t>South</t>
        </is>
      </c>
      <c r="T1442" s="9">
        <f>VLOOKUP(A1442,Sku_list!$A$1:$D$2323,3,0)</f>
        <v/>
      </c>
      <c r="U1442" s="9">
        <f>VLOOKUP(A1442,Sku_list!$A$1:$D$2323,4,0)*(F1442/1000000*12)</f>
        <v/>
      </c>
      <c r="V1442" s="9">
        <f>VLOOKUP(A1442,Sku_list!$A$1:$D$2323,4,0)*(H1442/1000000*12)</f>
        <v/>
      </c>
      <c r="W1442" s="9">
        <f>VLOOKUP(A1442,Sku_list!$A$1:$D$2323,4,0)*(J1442/1000000*12)</f>
        <v/>
      </c>
      <c r="X1442" s="9">
        <f>VLOOKUP(A1442,Sku_list!$A$1:$D$2323,4,0)*(L1442/1000000*12)</f>
        <v/>
      </c>
      <c r="Y1442" s="9">
        <f>VLOOKUP(A1442,Sku_list!$A$1:$E$2323,5,0)*((J1442+F1442)/1000000000)</f>
        <v/>
      </c>
      <c r="Z1442" t="n">
        <v>0</v>
      </c>
      <c r="AC1442" s="27">
        <f>(DAY(TODAY())+AB1442)/30</f>
        <v/>
      </c>
    </row>
    <row r="1443">
      <c r="A1443" t="inlineStr">
        <is>
          <t>TH02054A</t>
        </is>
      </c>
      <c r="B1443" t="inlineStr">
        <is>
          <t>Colgate Mouthwash Plax</t>
        </is>
      </c>
      <c r="C1443" t="inlineStr">
        <is>
          <t>IN90</t>
        </is>
      </c>
      <c r="D1443" t="n">
        <v>0</v>
      </c>
      <c r="E1443" t="n">
        <v>0</v>
      </c>
      <c r="F1443" t="n">
        <v>0</v>
      </c>
      <c r="G1443" t="n">
        <v>0</v>
      </c>
      <c r="H1443" t="n">
        <v>0</v>
      </c>
      <c r="I1443" t="n">
        <v>0</v>
      </c>
      <c r="J1443" t="n">
        <v>0</v>
      </c>
      <c r="K1443" t="n">
        <v>0</v>
      </c>
      <c r="L1443" t="n">
        <v>0</v>
      </c>
      <c r="M1443" t="n">
        <v>0</v>
      </c>
      <c r="N1443" t="n">
        <v>0</v>
      </c>
      <c r="P1443" s="27" t="inlineStr"/>
      <c r="R1443" t="inlineStr">
        <is>
          <t>Export</t>
        </is>
      </c>
      <c r="S1443" t="inlineStr">
        <is>
          <t>Exp-DC</t>
        </is>
      </c>
      <c r="T1443" s="9">
        <f>VLOOKUP(A1443,Sku_list!$A$1:$D$2323,3,0)</f>
        <v/>
      </c>
      <c r="U1443" s="9">
        <f>VLOOKUP(A1443,Sku_list!$A$1:$D$2323,4,0)*(F1443/1000000*12)</f>
        <v/>
      </c>
      <c r="V1443" s="9">
        <f>VLOOKUP(A1443,Sku_list!$A$1:$D$2323,4,0)*(H1443/1000000*12)</f>
        <v/>
      </c>
      <c r="W1443" s="9">
        <f>VLOOKUP(A1443,Sku_list!$A$1:$D$2323,4,0)*(J1443/1000000*12)</f>
        <v/>
      </c>
      <c r="X1443" s="9">
        <f>VLOOKUP(A1443,Sku_list!$A$1:$D$2323,4,0)*(L1443/1000000*12)</f>
        <v/>
      </c>
      <c r="Y1443" s="9">
        <f>VLOOKUP(A1443,Sku_list!$A$1:$E$2323,5,0)*((J1443+F1443)/1000000000)</f>
        <v/>
      </c>
      <c r="Z1443" t="n">
        <v>0</v>
      </c>
      <c r="AC1443" s="27">
        <f>(DAY(TODAY())+AB1443)/30</f>
        <v/>
      </c>
    </row>
    <row r="1444">
      <c r="A1444" t="inlineStr">
        <is>
          <t>TH02054A</t>
        </is>
      </c>
      <c r="B1444" t="inlineStr">
        <is>
          <t>Colgate Mouthwash Plax</t>
        </is>
      </c>
      <c r="C1444" t="inlineStr">
        <is>
          <t>IN91</t>
        </is>
      </c>
      <c r="D1444" t="n">
        <v>0</v>
      </c>
      <c r="E1444" t="n">
        <v>0</v>
      </c>
      <c r="F1444" t="n">
        <v>0</v>
      </c>
      <c r="G1444" t="n">
        <v>0</v>
      </c>
      <c r="H1444" t="n">
        <v>0</v>
      </c>
      <c r="I1444" t="n">
        <v>0</v>
      </c>
      <c r="J1444" t="n">
        <v>0</v>
      </c>
      <c r="K1444" t="n">
        <v>0</v>
      </c>
      <c r="L1444" t="n">
        <v>0</v>
      </c>
      <c r="M1444" t="n">
        <v>0</v>
      </c>
      <c r="N1444" t="n">
        <v>0</v>
      </c>
      <c r="P1444" s="27" t="inlineStr"/>
      <c r="R1444" t="inlineStr">
        <is>
          <t>Siliguri</t>
        </is>
      </c>
      <c r="S1444" t="inlineStr">
        <is>
          <t>East</t>
        </is>
      </c>
      <c r="T1444" s="9">
        <f>VLOOKUP(A1444,Sku_list!$A$1:$D$2323,3,0)</f>
        <v/>
      </c>
      <c r="U1444" s="9">
        <f>VLOOKUP(A1444,Sku_list!$A$1:$D$2323,4,0)*(F1444/1000000*12)</f>
        <v/>
      </c>
      <c r="V1444" s="9">
        <f>VLOOKUP(A1444,Sku_list!$A$1:$D$2323,4,0)*(H1444/1000000*12)</f>
        <v/>
      </c>
      <c r="W1444" s="9">
        <f>VLOOKUP(A1444,Sku_list!$A$1:$D$2323,4,0)*(J1444/1000000*12)</f>
        <v/>
      </c>
      <c r="X1444" s="9">
        <f>VLOOKUP(A1444,Sku_list!$A$1:$D$2323,4,0)*(L1444/1000000*12)</f>
        <v/>
      </c>
      <c r="Y1444" s="9">
        <f>VLOOKUP(A1444,Sku_list!$A$1:$E$2323,5,0)*((J1444+F1444)/1000000000)</f>
        <v/>
      </c>
      <c r="Z1444" t="n">
        <v>0</v>
      </c>
      <c r="AC1444" s="27">
        <f>(DAY(TODAY())+AB1444)/30</f>
        <v/>
      </c>
    </row>
    <row r="1445">
      <c r="A1445" t="inlineStr">
        <is>
          <t>TH02054A</t>
        </is>
      </c>
      <c r="B1445" t="inlineStr">
        <is>
          <t>Colgate Mouthwash Plax</t>
        </is>
      </c>
      <c r="C1445" t="inlineStr">
        <is>
          <t>IN95</t>
        </is>
      </c>
      <c r="D1445" t="n">
        <v>0</v>
      </c>
      <c r="E1445" t="n">
        <v>0</v>
      </c>
      <c r="F1445" t="n">
        <v>0</v>
      </c>
      <c r="G1445" t="n">
        <v>0</v>
      </c>
      <c r="H1445" t="n">
        <v>0</v>
      </c>
      <c r="I1445" t="n">
        <v>0</v>
      </c>
      <c r="J1445" t="n">
        <v>0</v>
      </c>
      <c r="K1445" t="n">
        <v>0</v>
      </c>
      <c r="L1445" t="n">
        <v>0</v>
      </c>
      <c r="M1445" t="n">
        <v>0</v>
      </c>
      <c r="N1445" t="n">
        <v>0</v>
      </c>
      <c r="P1445" s="27" t="inlineStr"/>
      <c r="R1445" t="inlineStr">
        <is>
          <t>Hasangarh</t>
        </is>
      </c>
      <c r="S1445" t="inlineStr">
        <is>
          <t>North DC</t>
        </is>
      </c>
      <c r="T1445" s="9">
        <f>VLOOKUP(A1445,Sku_list!$A$1:$D$2323,3,0)</f>
        <v/>
      </c>
      <c r="U1445" s="9">
        <f>VLOOKUP(A1445,Sku_list!$A$1:$D$2323,4,0)*(F1445/1000000*12)</f>
        <v/>
      </c>
      <c r="V1445" s="9">
        <f>VLOOKUP(A1445,Sku_list!$A$1:$D$2323,4,0)*(H1445/1000000*12)</f>
        <v/>
      </c>
      <c r="W1445" s="9">
        <f>VLOOKUP(A1445,Sku_list!$A$1:$D$2323,4,0)*(J1445/1000000*12)</f>
        <v/>
      </c>
      <c r="X1445" s="9">
        <f>VLOOKUP(A1445,Sku_list!$A$1:$D$2323,4,0)*(L1445/1000000*12)</f>
        <v/>
      </c>
      <c r="Y1445" s="9">
        <f>VLOOKUP(A1445,Sku_list!$A$1:$E$2323,5,0)*((J1445+F1445)/1000000000)</f>
        <v/>
      </c>
      <c r="Z1445" t="n">
        <v>0</v>
      </c>
      <c r="AC1445" s="27">
        <f>(DAY(TODAY())+AB1445)/30</f>
        <v/>
      </c>
    </row>
    <row r="1446">
      <c r="A1446" t="inlineStr">
        <is>
          <t>TH02054A</t>
        </is>
      </c>
      <c r="B1446" t="inlineStr">
        <is>
          <t>Colgate Mouthwash Plax</t>
        </is>
      </c>
      <c r="C1446" t="inlineStr">
        <is>
          <t>IN97</t>
        </is>
      </c>
      <c r="D1446" t="n">
        <v>0</v>
      </c>
      <c r="E1446" t="n">
        <v>0</v>
      </c>
      <c r="F1446" t="n">
        <v>0</v>
      </c>
      <c r="G1446" t="n">
        <v>0</v>
      </c>
      <c r="H1446" t="n">
        <v>0</v>
      </c>
      <c r="I1446" t="n">
        <v>0</v>
      </c>
      <c r="J1446" t="n">
        <v>0</v>
      </c>
      <c r="K1446" t="n">
        <v>0</v>
      </c>
      <c r="L1446" t="n">
        <v>0</v>
      </c>
      <c r="M1446" t="n">
        <v>0</v>
      </c>
      <c r="N1446" t="n">
        <v>0</v>
      </c>
      <c r="P1446" s="27" t="inlineStr"/>
      <c r="R1446" t="inlineStr">
        <is>
          <t>Hubli DC</t>
        </is>
      </c>
      <c r="S1446" t="inlineStr">
        <is>
          <t>South DC</t>
        </is>
      </c>
      <c r="T1446" s="9">
        <f>VLOOKUP(A1446,Sku_list!$A$1:$D$2323,3,0)</f>
        <v/>
      </c>
      <c r="U1446" s="9">
        <f>VLOOKUP(A1446,Sku_list!$A$1:$D$2323,4,0)*(F1446/1000000*12)</f>
        <v/>
      </c>
      <c r="V1446" s="9">
        <f>VLOOKUP(A1446,Sku_list!$A$1:$D$2323,4,0)*(H1446/1000000*12)</f>
        <v/>
      </c>
      <c r="W1446" s="9">
        <f>VLOOKUP(A1446,Sku_list!$A$1:$D$2323,4,0)*(J1446/1000000*12)</f>
        <v/>
      </c>
      <c r="X1446" s="9">
        <f>VLOOKUP(A1446,Sku_list!$A$1:$D$2323,4,0)*(L1446/1000000*12)</f>
        <v/>
      </c>
      <c r="Y1446" s="9">
        <f>VLOOKUP(A1446,Sku_list!$A$1:$E$2323,5,0)*((J1446+F1446)/1000000000)</f>
        <v/>
      </c>
      <c r="Z1446" t="n">
        <v>0</v>
      </c>
      <c r="AC1446" s="27">
        <f>(DAY(TODAY())+AB1446)/30</f>
        <v/>
      </c>
    </row>
    <row r="1447">
      <c r="A1447" t="inlineStr">
        <is>
          <t>TH02054A</t>
        </is>
      </c>
      <c r="B1447" t="inlineStr">
        <is>
          <t>Colgate Mouthwash Plax</t>
        </is>
      </c>
      <c r="C1447" t="inlineStr">
        <is>
          <t>IN98</t>
        </is>
      </c>
      <c r="D1447" t="n">
        <v>0</v>
      </c>
      <c r="E1447" t="n">
        <v>0</v>
      </c>
      <c r="F1447" t="n">
        <v>0</v>
      </c>
      <c r="G1447" t="n">
        <v>0</v>
      </c>
      <c r="H1447" t="n">
        <v>0</v>
      </c>
      <c r="I1447" t="n">
        <v>0</v>
      </c>
      <c r="J1447" t="n">
        <v>0</v>
      </c>
      <c r="K1447" t="n">
        <v>0</v>
      </c>
      <c r="L1447" t="n">
        <v>0</v>
      </c>
      <c r="M1447" t="n">
        <v>0</v>
      </c>
      <c r="N1447" t="n">
        <v>0</v>
      </c>
      <c r="P1447" s="27" t="inlineStr"/>
      <c r="R1447" t="inlineStr">
        <is>
          <t>Calcutta DC</t>
        </is>
      </c>
      <c r="S1447" t="inlineStr">
        <is>
          <t>East DC</t>
        </is>
      </c>
      <c r="T1447" s="9">
        <f>VLOOKUP(A1447,Sku_list!$A$1:$D$2323,3,0)</f>
        <v/>
      </c>
      <c r="U1447" s="9">
        <f>VLOOKUP(A1447,Sku_list!$A$1:$D$2323,4,0)*(F1447/1000000*12)</f>
        <v/>
      </c>
      <c r="V1447" s="9">
        <f>VLOOKUP(A1447,Sku_list!$A$1:$D$2323,4,0)*(H1447/1000000*12)</f>
        <v/>
      </c>
      <c r="W1447" s="9">
        <f>VLOOKUP(A1447,Sku_list!$A$1:$D$2323,4,0)*(J1447/1000000*12)</f>
        <v/>
      </c>
      <c r="X1447" s="9">
        <f>VLOOKUP(A1447,Sku_list!$A$1:$D$2323,4,0)*(L1447/1000000*12)</f>
        <v/>
      </c>
      <c r="Y1447" s="9">
        <f>VLOOKUP(A1447,Sku_list!$A$1:$E$2323,5,0)*((J1447+F1447)/1000000000)</f>
        <v/>
      </c>
      <c r="Z1447" t="n">
        <v>0</v>
      </c>
      <c r="AC1447" s="27">
        <f>(DAY(TODAY())+AB1447)/30</f>
        <v/>
      </c>
    </row>
    <row r="1448">
      <c r="A1448" t="inlineStr">
        <is>
          <t>TH02054A</t>
        </is>
      </c>
      <c r="B1448" t="inlineStr">
        <is>
          <t>Colgate Mouthwash Plax</t>
        </is>
      </c>
      <c r="C1448" t="inlineStr">
        <is>
          <t>IN99</t>
        </is>
      </c>
      <c r="D1448" t="n">
        <v>0</v>
      </c>
      <c r="E1448" t="n">
        <v>0</v>
      </c>
      <c r="F1448" t="n">
        <v>0</v>
      </c>
      <c r="G1448" t="n">
        <v>0</v>
      </c>
      <c r="H1448" t="n">
        <v>0</v>
      </c>
      <c r="I1448" t="n">
        <v>0</v>
      </c>
      <c r="J1448" t="n">
        <v>0</v>
      </c>
      <c r="K1448" t="n">
        <v>0</v>
      </c>
      <c r="L1448" t="n">
        <v>0</v>
      </c>
      <c r="M1448" t="n">
        <v>0</v>
      </c>
      <c r="N1448" t="n">
        <v>0</v>
      </c>
      <c r="P1448" s="27" t="inlineStr"/>
      <c r="R1448" t="inlineStr">
        <is>
          <t>Goa DC</t>
        </is>
      </c>
      <c r="S1448" t="inlineStr">
        <is>
          <t>Plant</t>
        </is>
      </c>
      <c r="T1448" s="9">
        <f>VLOOKUP(A1448,Sku_list!$A$1:$D$2323,3,0)</f>
        <v/>
      </c>
      <c r="U1448" s="9">
        <f>VLOOKUP(A1448,Sku_list!$A$1:$D$2323,4,0)*(F1448/1000000*12)</f>
        <v/>
      </c>
      <c r="V1448" s="9">
        <f>VLOOKUP(A1448,Sku_list!$A$1:$D$2323,4,0)*(H1448/1000000*12)</f>
        <v/>
      </c>
      <c r="W1448" s="9">
        <f>VLOOKUP(A1448,Sku_list!$A$1:$D$2323,4,0)*(J1448/1000000*12)</f>
        <v/>
      </c>
      <c r="X1448" s="9">
        <f>VLOOKUP(A1448,Sku_list!$A$1:$D$2323,4,0)*(L1448/1000000*12)</f>
        <v/>
      </c>
      <c r="Y1448" s="9">
        <f>VLOOKUP(A1448,Sku_list!$A$1:$E$2323,5,0)*((J1448+F1448)/1000000000)</f>
        <v/>
      </c>
      <c r="Z1448" t="n">
        <v>0</v>
      </c>
      <c r="AC1448" s="27">
        <f>(DAY(TODAY())+AB1448)/30</f>
        <v/>
      </c>
    </row>
    <row r="1449">
      <c r="A1449" t="inlineStr">
        <is>
          <t>TH02584A</t>
        </is>
      </c>
      <c r="B1449" t="inlineStr">
        <is>
          <t>Colgate Vedshakti</t>
        </is>
      </c>
      <c r="C1449" t="inlineStr">
        <is>
          <t>IN08</t>
        </is>
      </c>
      <c r="D1449" t="n">
        <v>0</v>
      </c>
      <c r="E1449" t="n">
        <v>0</v>
      </c>
      <c r="F1449" t="n">
        <v>0</v>
      </c>
      <c r="G1449" t="n">
        <v>0</v>
      </c>
      <c r="H1449" t="n">
        <v>0</v>
      </c>
      <c r="I1449" t="n">
        <v>0</v>
      </c>
      <c r="J1449" t="n">
        <v>0</v>
      </c>
      <c r="K1449" t="n">
        <v>0</v>
      </c>
      <c r="L1449" t="n">
        <v>0</v>
      </c>
      <c r="M1449" t="n">
        <v>0</v>
      </c>
      <c r="N1449" t="n">
        <v>0</v>
      </c>
      <c r="P1449" s="27" t="n">
        <v>0.3771712158808933</v>
      </c>
      <c r="R1449" t="inlineStr">
        <is>
          <t>Sanand</t>
        </is>
      </c>
      <c r="S1449" t="inlineStr">
        <is>
          <t>Plant</t>
        </is>
      </c>
      <c r="T1449" s="9">
        <f>VLOOKUP(A1449,Sku_list!$A$1:$D$2323,3,0)</f>
        <v/>
      </c>
      <c r="U1449" s="9">
        <f>VLOOKUP(A1449,Sku_list!$A$1:$D$2323,4,0)*(F1449/1000000*12)</f>
        <v/>
      </c>
      <c r="V1449" s="9">
        <f>VLOOKUP(A1449,Sku_list!$A$1:$D$2323,4,0)*(H1449/1000000*12)</f>
        <v/>
      </c>
      <c r="W1449" s="9">
        <f>VLOOKUP(A1449,Sku_list!$A$1:$D$2323,4,0)*(J1449/1000000*12)</f>
        <v/>
      </c>
      <c r="X1449" s="9">
        <f>VLOOKUP(A1449,Sku_list!$A$1:$D$2323,4,0)*(L1449/1000000*12)</f>
        <v/>
      </c>
      <c r="Y1449" s="9">
        <f>VLOOKUP(A1449,Sku_list!$A$1:$E$2323,5,0)*((J1449+F1449)/1000000000)</f>
        <v/>
      </c>
      <c r="Z1449" t="n">
        <v>0</v>
      </c>
      <c r="AC1449" s="27">
        <f>(DAY(TODAY())+AB1449)/30</f>
        <v/>
      </c>
    </row>
    <row r="1450">
      <c r="A1450" t="inlineStr">
        <is>
          <t>TH02584A</t>
        </is>
      </c>
      <c r="B1450" t="inlineStr">
        <is>
          <t>Colgate Vedshakti</t>
        </is>
      </c>
      <c r="C1450" t="inlineStr">
        <is>
          <t>IN15</t>
        </is>
      </c>
      <c r="D1450" t="n">
        <v>0</v>
      </c>
      <c r="E1450" t="n">
        <v>0</v>
      </c>
      <c r="F1450" t="n">
        <v>0</v>
      </c>
      <c r="G1450" t="n">
        <v>0</v>
      </c>
      <c r="H1450" t="n">
        <v>0</v>
      </c>
      <c r="I1450" t="n">
        <v>0</v>
      </c>
      <c r="J1450" t="n">
        <v>0</v>
      </c>
      <c r="K1450" t="n">
        <v>0</v>
      </c>
      <c r="L1450" t="n">
        <v>0</v>
      </c>
      <c r="M1450" t="n">
        <v>0</v>
      </c>
      <c r="N1450" t="n">
        <v>0</v>
      </c>
      <c r="P1450" s="27" t="n">
        <v>0.7836990595611285</v>
      </c>
      <c r="R1450" t="inlineStr">
        <is>
          <t>Baddi</t>
        </is>
      </c>
      <c r="S1450" t="inlineStr">
        <is>
          <t>Plant</t>
        </is>
      </c>
      <c r="T1450" s="9">
        <f>VLOOKUP(A1450,Sku_list!$A$1:$D$2323,3,0)</f>
        <v/>
      </c>
      <c r="U1450" s="9">
        <f>VLOOKUP(A1450,Sku_list!$A$1:$D$2323,4,0)*(F1450/1000000*12)</f>
        <v/>
      </c>
      <c r="V1450" s="9">
        <f>VLOOKUP(A1450,Sku_list!$A$1:$D$2323,4,0)*(H1450/1000000*12)</f>
        <v/>
      </c>
      <c r="W1450" s="9">
        <f>VLOOKUP(A1450,Sku_list!$A$1:$D$2323,4,0)*(J1450/1000000*12)</f>
        <v/>
      </c>
      <c r="X1450" s="9">
        <f>VLOOKUP(A1450,Sku_list!$A$1:$D$2323,4,0)*(L1450/1000000*12)</f>
        <v/>
      </c>
      <c r="Y1450" s="9">
        <f>VLOOKUP(A1450,Sku_list!$A$1:$E$2323,5,0)*((J1450+F1450)/1000000000)</f>
        <v/>
      </c>
      <c r="Z1450" t="n">
        <v>0</v>
      </c>
      <c r="AC1450" s="27">
        <f>(DAY(TODAY())+AB1450)/30</f>
        <v/>
      </c>
    </row>
    <row r="1451">
      <c r="A1451" t="inlineStr">
        <is>
          <t>TH02584A</t>
        </is>
      </c>
      <c r="B1451" t="inlineStr">
        <is>
          <t>Colgate Vedshakti</t>
        </is>
      </c>
      <c r="C1451" t="inlineStr">
        <is>
          <t>IN16</t>
        </is>
      </c>
      <c r="D1451" t="n">
        <v>0</v>
      </c>
      <c r="E1451" t="n">
        <v>0</v>
      </c>
      <c r="F1451" t="n">
        <v>0</v>
      </c>
      <c r="G1451" t="n">
        <v>0</v>
      </c>
      <c r="H1451" t="n">
        <v>0</v>
      </c>
      <c r="I1451" t="n">
        <v>0</v>
      </c>
      <c r="J1451" t="n">
        <v>0</v>
      </c>
      <c r="K1451" t="n">
        <v>0</v>
      </c>
      <c r="L1451" t="n">
        <v>0</v>
      </c>
      <c r="M1451" t="n">
        <v>0</v>
      </c>
      <c r="N1451" t="n">
        <v>0</v>
      </c>
      <c r="P1451" s="27" t="n">
        <v>0.9838945827232797</v>
      </c>
      <c r="R1451" t="inlineStr">
        <is>
          <t>Goa</t>
        </is>
      </c>
      <c r="S1451" t="inlineStr">
        <is>
          <t>Plant</t>
        </is>
      </c>
      <c r="T1451" s="9">
        <f>VLOOKUP(A1451,Sku_list!$A$1:$D$2323,3,0)</f>
        <v/>
      </c>
      <c r="U1451" s="9">
        <f>VLOOKUP(A1451,Sku_list!$A$1:$D$2323,4,0)*(F1451/1000000*12)</f>
        <v/>
      </c>
      <c r="V1451" s="9">
        <f>VLOOKUP(A1451,Sku_list!$A$1:$D$2323,4,0)*(H1451/1000000*12)</f>
        <v/>
      </c>
      <c r="W1451" s="9">
        <f>VLOOKUP(A1451,Sku_list!$A$1:$D$2323,4,0)*(J1451/1000000*12)</f>
        <v/>
      </c>
      <c r="X1451" s="9">
        <f>VLOOKUP(A1451,Sku_list!$A$1:$D$2323,4,0)*(L1451/1000000*12)</f>
        <v/>
      </c>
      <c r="Y1451" s="9">
        <f>VLOOKUP(A1451,Sku_list!$A$1:$E$2323,5,0)*((J1451+F1451)/1000000000)</f>
        <v/>
      </c>
      <c r="Z1451" t="n">
        <v>0</v>
      </c>
      <c r="AC1451" s="27">
        <f>(DAY(TODAY())+AB1451)/30</f>
        <v/>
      </c>
    </row>
    <row r="1452">
      <c r="A1452" t="inlineStr">
        <is>
          <t>TH02584A</t>
        </is>
      </c>
      <c r="B1452" t="inlineStr">
        <is>
          <t>Colgate Vedshakti</t>
        </is>
      </c>
      <c r="C1452" t="inlineStr">
        <is>
          <t>IN60</t>
        </is>
      </c>
      <c r="D1452" t="n">
        <v>0</v>
      </c>
      <c r="E1452" t="n">
        <v>0</v>
      </c>
      <c r="F1452" t="n">
        <v>0</v>
      </c>
      <c r="G1452" t="n">
        <v>0</v>
      </c>
      <c r="H1452" t="n">
        <v>0</v>
      </c>
      <c r="I1452" t="n">
        <v>0</v>
      </c>
      <c r="J1452" t="n">
        <v>0</v>
      </c>
      <c r="K1452" t="n">
        <v>0</v>
      </c>
      <c r="L1452" t="n">
        <v>0</v>
      </c>
      <c r="M1452" t="n">
        <v>0</v>
      </c>
      <c r="N1452" t="n">
        <v>0</v>
      </c>
      <c r="P1452" s="27" t="n">
        <v>0.9560723514211886</v>
      </c>
      <c r="R1452" t="inlineStr">
        <is>
          <t>Mumbai</t>
        </is>
      </c>
      <c r="S1452" t="inlineStr">
        <is>
          <t>West</t>
        </is>
      </c>
      <c r="T1452" s="9">
        <f>VLOOKUP(A1452,Sku_list!$A$1:$D$2323,3,0)</f>
        <v/>
      </c>
      <c r="U1452" s="9">
        <f>VLOOKUP(A1452,Sku_list!$A$1:$D$2323,4,0)*(F1452/1000000*12)</f>
        <v/>
      </c>
      <c r="V1452" s="9">
        <f>VLOOKUP(A1452,Sku_list!$A$1:$D$2323,4,0)*(H1452/1000000*12)</f>
        <v/>
      </c>
      <c r="W1452" s="9">
        <f>VLOOKUP(A1452,Sku_list!$A$1:$D$2323,4,0)*(J1452/1000000*12)</f>
        <v/>
      </c>
      <c r="X1452" s="9">
        <f>VLOOKUP(A1452,Sku_list!$A$1:$D$2323,4,0)*(L1452/1000000*12)</f>
        <v/>
      </c>
      <c r="Y1452" s="9">
        <f>VLOOKUP(A1452,Sku_list!$A$1:$E$2323,5,0)*((J1452+F1452)/1000000000)</f>
        <v/>
      </c>
      <c r="Z1452" t="n">
        <v>0</v>
      </c>
      <c r="AC1452" s="27">
        <f>(DAY(TODAY())+AB1452)/30</f>
        <v/>
      </c>
    </row>
    <row r="1453">
      <c r="A1453" t="inlineStr">
        <is>
          <t>TH02584A</t>
        </is>
      </c>
      <c r="B1453" t="inlineStr">
        <is>
          <t>Colgate Vedshakti</t>
        </is>
      </c>
      <c r="C1453" t="inlineStr">
        <is>
          <t>IN61</t>
        </is>
      </c>
      <c r="D1453" t="n">
        <v>0</v>
      </c>
      <c r="E1453" t="n">
        <v>0</v>
      </c>
      <c r="F1453" t="n">
        <v>0</v>
      </c>
      <c r="G1453" t="n">
        <v>0</v>
      </c>
      <c r="H1453" t="n">
        <v>0</v>
      </c>
      <c r="I1453" t="n">
        <v>0</v>
      </c>
      <c r="J1453" t="n">
        <v>0</v>
      </c>
      <c r="K1453" t="n">
        <v>0</v>
      </c>
      <c r="L1453" t="n">
        <v>0</v>
      </c>
      <c r="M1453" t="n">
        <v>0</v>
      </c>
      <c r="N1453" t="n">
        <v>0</v>
      </c>
      <c r="P1453" s="27" t="n">
        <v>0.934010152284264</v>
      </c>
      <c r="R1453" t="inlineStr">
        <is>
          <t>Delhi</t>
        </is>
      </c>
      <c r="S1453" t="inlineStr">
        <is>
          <t>North</t>
        </is>
      </c>
      <c r="T1453" s="9">
        <f>VLOOKUP(A1453,Sku_list!$A$1:$D$2323,3,0)</f>
        <v/>
      </c>
      <c r="U1453" s="9">
        <f>VLOOKUP(A1453,Sku_list!$A$1:$D$2323,4,0)*(F1453/1000000*12)</f>
        <v/>
      </c>
      <c r="V1453" s="9">
        <f>VLOOKUP(A1453,Sku_list!$A$1:$D$2323,4,0)*(H1453/1000000*12)</f>
        <v/>
      </c>
      <c r="W1453" s="9">
        <f>VLOOKUP(A1453,Sku_list!$A$1:$D$2323,4,0)*(J1453/1000000*12)</f>
        <v/>
      </c>
      <c r="X1453" s="9">
        <f>VLOOKUP(A1453,Sku_list!$A$1:$D$2323,4,0)*(L1453/1000000*12)</f>
        <v/>
      </c>
      <c r="Y1453" s="9">
        <f>VLOOKUP(A1453,Sku_list!$A$1:$E$2323,5,0)*((J1453+F1453)/1000000000)</f>
        <v/>
      </c>
      <c r="Z1453" t="n">
        <v>0</v>
      </c>
      <c r="AC1453" s="27">
        <f>(DAY(TODAY())+AB1453)/30</f>
        <v/>
      </c>
    </row>
    <row r="1454">
      <c r="A1454" t="inlineStr">
        <is>
          <t>TH02584A</t>
        </is>
      </c>
      <c r="B1454" t="inlineStr">
        <is>
          <t>Colgate Vedshakti</t>
        </is>
      </c>
      <c r="C1454" t="inlineStr">
        <is>
          <t>IN62</t>
        </is>
      </c>
      <c r="D1454" t="n">
        <v>0</v>
      </c>
      <c r="E1454" t="n">
        <v>0</v>
      </c>
      <c r="F1454" t="n">
        <v>0</v>
      </c>
      <c r="G1454" t="n">
        <v>0</v>
      </c>
      <c r="H1454" t="n">
        <v>0</v>
      </c>
      <c r="I1454" t="n">
        <v>0</v>
      </c>
      <c r="J1454" t="n">
        <v>0</v>
      </c>
      <c r="K1454" t="n">
        <v>0</v>
      </c>
      <c r="L1454" t="n">
        <v>0</v>
      </c>
      <c r="M1454" t="n">
        <v>0</v>
      </c>
      <c r="N1454" t="n">
        <v>0</v>
      </c>
      <c r="P1454" s="27" t="inlineStr">
        <is>
          <t>100%</t>
        </is>
      </c>
      <c r="R1454" t="inlineStr">
        <is>
          <t>Calcutta</t>
        </is>
      </c>
      <c r="S1454" t="inlineStr">
        <is>
          <t>East</t>
        </is>
      </c>
      <c r="T1454" s="9">
        <f>VLOOKUP(A1454,Sku_list!$A$1:$D$2323,3,0)</f>
        <v/>
      </c>
      <c r="U1454" s="9">
        <f>VLOOKUP(A1454,Sku_list!$A$1:$D$2323,4,0)*(F1454/1000000*12)</f>
        <v/>
      </c>
      <c r="V1454" s="9">
        <f>VLOOKUP(A1454,Sku_list!$A$1:$D$2323,4,0)*(H1454/1000000*12)</f>
        <v/>
      </c>
      <c r="W1454" s="9">
        <f>VLOOKUP(A1454,Sku_list!$A$1:$D$2323,4,0)*(J1454/1000000*12)</f>
        <v/>
      </c>
      <c r="X1454" s="9">
        <f>VLOOKUP(A1454,Sku_list!$A$1:$D$2323,4,0)*(L1454/1000000*12)</f>
        <v/>
      </c>
      <c r="Y1454" s="9">
        <f>VLOOKUP(A1454,Sku_list!$A$1:$E$2323,5,0)*((J1454+F1454)/1000000000)</f>
        <v/>
      </c>
      <c r="Z1454" t="n">
        <v>6</v>
      </c>
      <c r="AC1454" s="27">
        <f>(DAY(TODAY())+AB1454)/30</f>
        <v/>
      </c>
    </row>
    <row r="1455">
      <c r="A1455" t="inlineStr">
        <is>
          <t>TH02584A</t>
        </is>
      </c>
      <c r="B1455" t="inlineStr">
        <is>
          <t>Colgate Vedshakti</t>
        </is>
      </c>
      <c r="C1455" t="inlineStr">
        <is>
          <t>IN63</t>
        </is>
      </c>
      <c r="D1455" t="n">
        <v>0</v>
      </c>
      <c r="E1455" t="n">
        <v>0</v>
      </c>
      <c r="F1455" t="n">
        <v>0</v>
      </c>
      <c r="G1455" t="n">
        <v>0</v>
      </c>
      <c r="H1455" t="n">
        <v>0</v>
      </c>
      <c r="I1455" t="n">
        <v>0</v>
      </c>
      <c r="J1455" t="n">
        <v>0</v>
      </c>
      <c r="K1455" t="n">
        <v>0</v>
      </c>
      <c r="L1455" t="n">
        <v>0</v>
      </c>
      <c r="M1455" t="n">
        <v>0</v>
      </c>
      <c r="N1455" t="n">
        <v>0</v>
      </c>
      <c r="P1455" s="27" t="n">
        <v>0.9696969696969697</v>
      </c>
      <c r="R1455" t="inlineStr">
        <is>
          <t>Trichy</t>
        </is>
      </c>
      <c r="S1455" t="inlineStr">
        <is>
          <t>South</t>
        </is>
      </c>
      <c r="T1455" s="9">
        <f>VLOOKUP(A1455,Sku_list!$A$1:$D$2323,3,0)</f>
        <v/>
      </c>
      <c r="U1455" s="9">
        <f>VLOOKUP(A1455,Sku_list!$A$1:$D$2323,4,0)*(F1455/1000000*12)</f>
        <v/>
      </c>
      <c r="V1455" s="9">
        <f>VLOOKUP(A1455,Sku_list!$A$1:$D$2323,4,0)*(H1455/1000000*12)</f>
        <v/>
      </c>
      <c r="W1455" s="9">
        <f>VLOOKUP(A1455,Sku_list!$A$1:$D$2323,4,0)*(J1455/1000000*12)</f>
        <v/>
      </c>
      <c r="X1455" s="9">
        <f>VLOOKUP(A1455,Sku_list!$A$1:$D$2323,4,0)*(L1455/1000000*12)</f>
        <v/>
      </c>
      <c r="Y1455" s="9">
        <f>VLOOKUP(A1455,Sku_list!$A$1:$E$2323,5,0)*((J1455+F1455)/1000000000)</f>
        <v/>
      </c>
      <c r="Z1455" t="n">
        <v>0</v>
      </c>
      <c r="AC1455" s="27">
        <f>(DAY(TODAY())+AB1455)/30</f>
        <v/>
      </c>
    </row>
    <row r="1456">
      <c r="A1456" t="inlineStr">
        <is>
          <t>TH02584A</t>
        </is>
      </c>
      <c r="B1456" t="inlineStr">
        <is>
          <t>Colgate Vedshakti</t>
        </is>
      </c>
      <c r="C1456" t="inlineStr">
        <is>
          <t>IN64</t>
        </is>
      </c>
      <c r="D1456" t="n">
        <v>0</v>
      </c>
      <c r="E1456" t="n">
        <v>0</v>
      </c>
      <c r="F1456" t="n">
        <v>0</v>
      </c>
      <c r="G1456" t="n">
        <v>0</v>
      </c>
      <c r="H1456" t="n">
        <v>0</v>
      </c>
      <c r="I1456" t="n">
        <v>0</v>
      </c>
      <c r="J1456" t="n">
        <v>0</v>
      </c>
      <c r="K1456" t="n">
        <v>0</v>
      </c>
      <c r="L1456" t="n">
        <v>0</v>
      </c>
      <c r="M1456" t="n">
        <v>0</v>
      </c>
      <c r="N1456" t="n">
        <v>0</v>
      </c>
      <c r="P1456" s="27" t="inlineStr">
        <is>
          <t>100%</t>
        </is>
      </c>
      <c r="R1456" t="inlineStr">
        <is>
          <t>Chennai</t>
        </is>
      </c>
      <c r="S1456" t="inlineStr">
        <is>
          <t>South</t>
        </is>
      </c>
      <c r="T1456" s="9">
        <f>VLOOKUP(A1456,Sku_list!$A$1:$D$2323,3,0)</f>
        <v/>
      </c>
      <c r="U1456" s="9">
        <f>VLOOKUP(A1456,Sku_list!$A$1:$D$2323,4,0)*(F1456/1000000*12)</f>
        <v/>
      </c>
      <c r="V1456" s="9">
        <f>VLOOKUP(A1456,Sku_list!$A$1:$D$2323,4,0)*(H1456/1000000*12)</f>
        <v/>
      </c>
      <c r="W1456" s="9">
        <f>VLOOKUP(A1456,Sku_list!$A$1:$D$2323,4,0)*(J1456/1000000*12)</f>
        <v/>
      </c>
      <c r="X1456" s="9">
        <f>VLOOKUP(A1456,Sku_list!$A$1:$D$2323,4,0)*(L1456/1000000*12)</f>
        <v/>
      </c>
      <c r="Y1456" s="9">
        <f>VLOOKUP(A1456,Sku_list!$A$1:$E$2323,5,0)*((J1456+F1456)/1000000000)</f>
        <v/>
      </c>
      <c r="Z1456" t="n">
        <v>6</v>
      </c>
      <c r="AC1456" s="27">
        <f>(DAY(TODAY())+AB1456)/30</f>
        <v/>
      </c>
    </row>
    <row r="1457">
      <c r="A1457" t="inlineStr">
        <is>
          <t>TH02584A</t>
        </is>
      </c>
      <c r="B1457" t="inlineStr">
        <is>
          <t>Colgate Vedshakti</t>
        </is>
      </c>
      <c r="C1457" t="inlineStr">
        <is>
          <t>IN65</t>
        </is>
      </c>
      <c r="D1457" t="n">
        <v>0</v>
      </c>
      <c r="E1457" t="n">
        <v>0</v>
      </c>
      <c r="F1457" t="n">
        <v>0</v>
      </c>
      <c r="G1457" t="n">
        <v>0</v>
      </c>
      <c r="H1457" t="n">
        <v>0</v>
      </c>
      <c r="I1457" t="n">
        <v>0</v>
      </c>
      <c r="J1457" t="n">
        <v>0</v>
      </c>
      <c r="K1457" t="n">
        <v>0</v>
      </c>
      <c r="L1457" t="n">
        <v>0</v>
      </c>
      <c r="M1457" t="n">
        <v>0</v>
      </c>
      <c r="N1457" t="n">
        <v>0</v>
      </c>
      <c r="P1457" s="27" t="inlineStr">
        <is>
          <t>100%</t>
        </is>
      </c>
      <c r="R1457" t="inlineStr">
        <is>
          <t>Kanpur</t>
        </is>
      </c>
      <c r="S1457" t="inlineStr">
        <is>
          <t>North</t>
        </is>
      </c>
      <c r="T1457" s="9">
        <f>VLOOKUP(A1457,Sku_list!$A$1:$D$2323,3,0)</f>
        <v/>
      </c>
      <c r="U1457" s="9">
        <f>VLOOKUP(A1457,Sku_list!$A$1:$D$2323,4,0)*(F1457/1000000*12)</f>
        <v/>
      </c>
      <c r="V1457" s="9">
        <f>VLOOKUP(A1457,Sku_list!$A$1:$D$2323,4,0)*(H1457/1000000*12)</f>
        <v/>
      </c>
      <c r="W1457" s="9">
        <f>VLOOKUP(A1457,Sku_list!$A$1:$D$2323,4,0)*(J1457/1000000*12)</f>
        <v/>
      </c>
      <c r="X1457" s="9">
        <f>VLOOKUP(A1457,Sku_list!$A$1:$D$2323,4,0)*(L1457/1000000*12)</f>
        <v/>
      </c>
      <c r="Y1457" s="9">
        <f>VLOOKUP(A1457,Sku_list!$A$1:$E$2323,5,0)*((J1457+F1457)/1000000000)</f>
        <v/>
      </c>
      <c r="Z1457" t="n">
        <v>4</v>
      </c>
      <c r="AC1457" s="27">
        <f>(DAY(TODAY())+AB1457)/30</f>
        <v/>
      </c>
    </row>
    <row r="1458">
      <c r="A1458" t="inlineStr">
        <is>
          <t>TH02584A</t>
        </is>
      </c>
      <c r="B1458" t="inlineStr">
        <is>
          <t>Colgate Vedshakti</t>
        </is>
      </c>
      <c r="C1458" t="inlineStr">
        <is>
          <t>IN66</t>
        </is>
      </c>
      <c r="D1458" t="n">
        <v>0</v>
      </c>
      <c r="E1458" t="n">
        <v>0</v>
      </c>
      <c r="F1458" t="n">
        <v>0</v>
      </c>
      <c r="G1458" t="n">
        <v>0</v>
      </c>
      <c r="H1458" t="n">
        <v>0</v>
      </c>
      <c r="I1458" t="n">
        <v>0</v>
      </c>
      <c r="J1458" t="n">
        <v>0</v>
      </c>
      <c r="K1458" t="n">
        <v>0</v>
      </c>
      <c r="L1458" t="n">
        <v>0</v>
      </c>
      <c r="M1458" t="n">
        <v>0</v>
      </c>
      <c r="N1458" t="n">
        <v>0</v>
      </c>
      <c r="P1458" s="27" t="inlineStr">
        <is>
          <t>100%</t>
        </is>
      </c>
      <c r="R1458" t="inlineStr">
        <is>
          <t>Bhubaneshwar</t>
        </is>
      </c>
      <c r="S1458" t="inlineStr">
        <is>
          <t>East</t>
        </is>
      </c>
      <c r="T1458" s="9">
        <f>VLOOKUP(A1458,Sku_list!$A$1:$D$2323,3,0)</f>
        <v/>
      </c>
      <c r="U1458" s="9">
        <f>VLOOKUP(A1458,Sku_list!$A$1:$D$2323,4,0)*(F1458/1000000*12)</f>
        <v/>
      </c>
      <c r="V1458" s="9">
        <f>VLOOKUP(A1458,Sku_list!$A$1:$D$2323,4,0)*(H1458/1000000*12)</f>
        <v/>
      </c>
      <c r="W1458" s="9">
        <f>VLOOKUP(A1458,Sku_list!$A$1:$D$2323,4,0)*(J1458/1000000*12)</f>
        <v/>
      </c>
      <c r="X1458" s="9">
        <f>VLOOKUP(A1458,Sku_list!$A$1:$D$2323,4,0)*(L1458/1000000*12)</f>
        <v/>
      </c>
      <c r="Y1458" s="9">
        <f>VLOOKUP(A1458,Sku_list!$A$1:$E$2323,5,0)*((J1458+F1458)/1000000000)</f>
        <v/>
      </c>
      <c r="Z1458" t="n">
        <v>3</v>
      </c>
      <c r="AC1458" s="27">
        <f>(DAY(TODAY())+AB1458)/30</f>
        <v/>
      </c>
    </row>
    <row r="1459">
      <c r="A1459" t="inlineStr">
        <is>
          <t>TH02584A</t>
        </is>
      </c>
      <c r="B1459" t="inlineStr">
        <is>
          <t>Colgate Vedshakti</t>
        </is>
      </c>
      <c r="C1459" t="inlineStr">
        <is>
          <t>IN67</t>
        </is>
      </c>
      <c r="D1459" t="n">
        <v>0</v>
      </c>
      <c r="E1459" t="n">
        <v>0</v>
      </c>
      <c r="F1459" t="n">
        <v>0</v>
      </c>
      <c r="G1459" t="n">
        <v>0</v>
      </c>
      <c r="H1459" t="n">
        <v>0</v>
      </c>
      <c r="I1459" t="n">
        <v>0</v>
      </c>
      <c r="J1459" t="n">
        <v>0</v>
      </c>
      <c r="K1459" t="n">
        <v>0</v>
      </c>
      <c r="L1459" t="n">
        <v>0</v>
      </c>
      <c r="M1459" t="n">
        <v>0</v>
      </c>
      <c r="N1459" t="n">
        <v>0</v>
      </c>
      <c r="P1459" s="27" t="inlineStr">
        <is>
          <t>100%</t>
        </is>
      </c>
      <c r="R1459" t="inlineStr">
        <is>
          <t>Indore</t>
        </is>
      </c>
      <c r="S1459" t="inlineStr">
        <is>
          <t>West</t>
        </is>
      </c>
      <c r="T1459" s="9">
        <f>VLOOKUP(A1459,Sku_list!$A$1:$D$2323,3,0)</f>
        <v/>
      </c>
      <c r="U1459" s="9">
        <f>VLOOKUP(A1459,Sku_list!$A$1:$D$2323,4,0)*(F1459/1000000*12)</f>
        <v/>
      </c>
      <c r="V1459" s="9">
        <f>VLOOKUP(A1459,Sku_list!$A$1:$D$2323,4,0)*(H1459/1000000*12)</f>
        <v/>
      </c>
      <c r="W1459" s="9">
        <f>VLOOKUP(A1459,Sku_list!$A$1:$D$2323,4,0)*(J1459/1000000*12)</f>
        <v/>
      </c>
      <c r="X1459" s="9">
        <f>VLOOKUP(A1459,Sku_list!$A$1:$D$2323,4,0)*(L1459/1000000*12)</f>
        <v/>
      </c>
      <c r="Y1459" s="9">
        <f>VLOOKUP(A1459,Sku_list!$A$1:$E$2323,5,0)*((J1459+F1459)/1000000000)</f>
        <v/>
      </c>
      <c r="Z1459" t="n">
        <v>4</v>
      </c>
      <c r="AC1459" s="27">
        <f>(DAY(TODAY())+AB1459)/30</f>
        <v/>
      </c>
    </row>
    <row r="1460">
      <c r="A1460" t="inlineStr">
        <is>
          <t>TH02584A</t>
        </is>
      </c>
      <c r="B1460" t="inlineStr">
        <is>
          <t>Colgate Vedshakti</t>
        </is>
      </c>
      <c r="C1460" t="inlineStr">
        <is>
          <t>IN68</t>
        </is>
      </c>
      <c r="D1460" t="n">
        <v>0</v>
      </c>
      <c r="E1460" t="n">
        <v>0</v>
      </c>
      <c r="F1460" t="n">
        <v>0</v>
      </c>
      <c r="G1460" t="n">
        <v>0</v>
      </c>
      <c r="H1460" t="n">
        <v>0</v>
      </c>
      <c r="I1460" t="n">
        <v>0</v>
      </c>
      <c r="J1460" t="n">
        <v>0</v>
      </c>
      <c r="K1460" t="n">
        <v>0</v>
      </c>
      <c r="L1460" t="n">
        <v>0</v>
      </c>
      <c r="M1460" t="n">
        <v>0</v>
      </c>
      <c r="N1460" t="n">
        <v>0</v>
      </c>
      <c r="P1460" s="27" t="inlineStr">
        <is>
          <t>100%</t>
        </is>
      </c>
      <c r="R1460" t="inlineStr">
        <is>
          <t>Baroda</t>
        </is>
      </c>
      <c r="S1460" t="inlineStr">
        <is>
          <t>West</t>
        </is>
      </c>
      <c r="T1460" s="9">
        <f>VLOOKUP(A1460,Sku_list!$A$1:$D$2323,3,0)</f>
        <v/>
      </c>
      <c r="U1460" s="9">
        <f>VLOOKUP(A1460,Sku_list!$A$1:$D$2323,4,0)*(F1460/1000000*12)</f>
        <v/>
      </c>
      <c r="V1460" s="9">
        <f>VLOOKUP(A1460,Sku_list!$A$1:$D$2323,4,0)*(H1460/1000000*12)</f>
        <v/>
      </c>
      <c r="W1460" s="9">
        <f>VLOOKUP(A1460,Sku_list!$A$1:$D$2323,4,0)*(J1460/1000000*12)</f>
        <v/>
      </c>
      <c r="X1460" s="9">
        <f>VLOOKUP(A1460,Sku_list!$A$1:$D$2323,4,0)*(L1460/1000000*12)</f>
        <v/>
      </c>
      <c r="Y1460" s="9">
        <f>VLOOKUP(A1460,Sku_list!$A$1:$E$2323,5,0)*((J1460+F1460)/1000000000)</f>
        <v/>
      </c>
      <c r="Z1460" t="n">
        <v>11</v>
      </c>
      <c r="AC1460" s="27">
        <f>(DAY(TODAY())+AB1460)/30</f>
        <v/>
      </c>
    </row>
    <row r="1461">
      <c r="A1461" t="inlineStr">
        <is>
          <t>TH02584A</t>
        </is>
      </c>
      <c r="B1461" t="inlineStr">
        <is>
          <t>Colgate Vedshakti</t>
        </is>
      </c>
      <c r="C1461" t="inlineStr">
        <is>
          <t>IN69</t>
        </is>
      </c>
      <c r="D1461" t="n">
        <v>0</v>
      </c>
      <c r="E1461" t="n">
        <v>0</v>
      </c>
      <c r="F1461" t="n">
        <v>0</v>
      </c>
      <c r="G1461" t="n">
        <v>0</v>
      </c>
      <c r="H1461" t="n">
        <v>0</v>
      </c>
      <c r="I1461" t="n">
        <v>0</v>
      </c>
      <c r="J1461" t="n">
        <v>0</v>
      </c>
      <c r="K1461" t="n">
        <v>0</v>
      </c>
      <c r="L1461" t="n">
        <v>0</v>
      </c>
      <c r="M1461" t="n">
        <v>0</v>
      </c>
      <c r="N1461" t="n">
        <v>0</v>
      </c>
      <c r="P1461" s="27" t="inlineStr">
        <is>
          <t>100%</t>
        </is>
      </c>
      <c r="R1461" t="inlineStr">
        <is>
          <t>Hyderabad</t>
        </is>
      </c>
      <c r="S1461" t="inlineStr">
        <is>
          <t>South</t>
        </is>
      </c>
      <c r="T1461" s="9">
        <f>VLOOKUP(A1461,Sku_list!$A$1:$D$2323,3,0)</f>
        <v/>
      </c>
      <c r="U1461" s="9">
        <f>VLOOKUP(A1461,Sku_list!$A$1:$D$2323,4,0)*(F1461/1000000*12)</f>
        <v/>
      </c>
      <c r="V1461" s="9">
        <f>VLOOKUP(A1461,Sku_list!$A$1:$D$2323,4,0)*(H1461/1000000*12)</f>
        <v/>
      </c>
      <c r="W1461" s="9">
        <f>VLOOKUP(A1461,Sku_list!$A$1:$D$2323,4,0)*(J1461/1000000*12)</f>
        <v/>
      </c>
      <c r="X1461" s="9">
        <f>VLOOKUP(A1461,Sku_list!$A$1:$D$2323,4,0)*(L1461/1000000*12)</f>
        <v/>
      </c>
      <c r="Y1461" s="9">
        <f>VLOOKUP(A1461,Sku_list!$A$1:$E$2323,5,0)*((J1461+F1461)/1000000000)</f>
        <v/>
      </c>
      <c r="Z1461" t="n">
        <v>6</v>
      </c>
      <c r="AC1461" s="27">
        <f>(DAY(TODAY())+AB1461)/30</f>
        <v/>
      </c>
    </row>
    <row r="1462">
      <c r="A1462" t="inlineStr">
        <is>
          <t>TH02584A</t>
        </is>
      </c>
      <c r="B1462" t="inlineStr">
        <is>
          <t>Colgate Vedshakti</t>
        </is>
      </c>
      <c r="C1462" t="inlineStr">
        <is>
          <t>IN70</t>
        </is>
      </c>
      <c r="D1462" t="n">
        <v>0</v>
      </c>
      <c r="E1462" t="n">
        <v>0</v>
      </c>
      <c r="F1462" t="n">
        <v>0</v>
      </c>
      <c r="G1462" t="n">
        <v>0</v>
      </c>
      <c r="H1462" t="n">
        <v>0</v>
      </c>
      <c r="I1462" t="n">
        <v>0</v>
      </c>
      <c r="J1462" t="n">
        <v>0</v>
      </c>
      <c r="K1462" t="n">
        <v>0</v>
      </c>
      <c r="L1462" t="n">
        <v>0</v>
      </c>
      <c r="M1462" t="n">
        <v>0</v>
      </c>
      <c r="N1462" t="n">
        <v>0</v>
      </c>
      <c r="P1462" s="27" t="inlineStr"/>
      <c r="R1462" t="inlineStr">
        <is>
          <t>Allepy</t>
        </is>
      </c>
      <c r="S1462" t="inlineStr">
        <is>
          <t>South</t>
        </is>
      </c>
      <c r="T1462" s="9">
        <f>VLOOKUP(A1462,Sku_list!$A$1:$D$2323,3,0)</f>
        <v/>
      </c>
      <c r="U1462" s="9">
        <f>VLOOKUP(A1462,Sku_list!$A$1:$D$2323,4,0)*(F1462/1000000*12)</f>
        <v/>
      </c>
      <c r="V1462" s="9">
        <f>VLOOKUP(A1462,Sku_list!$A$1:$D$2323,4,0)*(H1462/1000000*12)</f>
        <v/>
      </c>
      <c r="W1462" s="9">
        <f>VLOOKUP(A1462,Sku_list!$A$1:$D$2323,4,0)*(J1462/1000000*12)</f>
        <v/>
      </c>
      <c r="X1462" s="9">
        <f>VLOOKUP(A1462,Sku_list!$A$1:$D$2323,4,0)*(L1462/1000000*12)</f>
        <v/>
      </c>
      <c r="Y1462" s="9">
        <f>VLOOKUP(A1462,Sku_list!$A$1:$E$2323,5,0)*((J1462+F1462)/1000000000)</f>
        <v/>
      </c>
      <c r="Z1462" t="n">
        <v>0</v>
      </c>
      <c r="AC1462" s="27">
        <f>(DAY(TODAY())+AB1462)/30</f>
        <v/>
      </c>
    </row>
    <row r="1463">
      <c r="A1463" t="inlineStr">
        <is>
          <t>TH02584A</t>
        </is>
      </c>
      <c r="B1463" t="inlineStr">
        <is>
          <t>Colgate Vedshakti</t>
        </is>
      </c>
      <c r="C1463" t="inlineStr">
        <is>
          <t>IN71</t>
        </is>
      </c>
      <c r="D1463" t="n">
        <v>0</v>
      </c>
      <c r="E1463" t="n">
        <v>0</v>
      </c>
      <c r="F1463" t="n">
        <v>0</v>
      </c>
      <c r="G1463" t="n">
        <v>0</v>
      </c>
      <c r="H1463" t="n">
        <v>0</v>
      </c>
      <c r="I1463" t="n">
        <v>0</v>
      </c>
      <c r="J1463" t="n">
        <v>0</v>
      </c>
      <c r="K1463" t="n">
        <v>0</v>
      </c>
      <c r="L1463" t="n">
        <v>0</v>
      </c>
      <c r="M1463" t="n">
        <v>0</v>
      </c>
      <c r="N1463" t="n">
        <v>0</v>
      </c>
      <c r="P1463" s="27" t="inlineStr">
        <is>
          <t>100%</t>
        </is>
      </c>
      <c r="R1463" t="inlineStr">
        <is>
          <t>Bangalore</t>
        </is>
      </c>
      <c r="S1463" t="inlineStr">
        <is>
          <t>South</t>
        </is>
      </c>
      <c r="T1463" s="9">
        <f>VLOOKUP(A1463,Sku_list!$A$1:$D$2323,3,0)</f>
        <v/>
      </c>
      <c r="U1463" s="9">
        <f>VLOOKUP(A1463,Sku_list!$A$1:$D$2323,4,0)*(F1463/1000000*12)</f>
        <v/>
      </c>
      <c r="V1463" s="9">
        <f>VLOOKUP(A1463,Sku_list!$A$1:$D$2323,4,0)*(H1463/1000000*12)</f>
        <v/>
      </c>
      <c r="W1463" s="9">
        <f>VLOOKUP(A1463,Sku_list!$A$1:$D$2323,4,0)*(J1463/1000000*12)</f>
        <v/>
      </c>
      <c r="X1463" s="9">
        <f>VLOOKUP(A1463,Sku_list!$A$1:$D$2323,4,0)*(L1463/1000000*12)</f>
        <v/>
      </c>
      <c r="Y1463" s="9">
        <f>VLOOKUP(A1463,Sku_list!$A$1:$E$2323,5,0)*((J1463+F1463)/1000000000)</f>
        <v/>
      </c>
      <c r="Z1463" t="n">
        <v>6</v>
      </c>
      <c r="AC1463" s="27">
        <f>(DAY(TODAY())+AB1463)/30</f>
        <v/>
      </c>
    </row>
    <row r="1464">
      <c r="A1464" t="inlineStr">
        <is>
          <t>TH02584A</t>
        </is>
      </c>
      <c r="B1464" t="inlineStr">
        <is>
          <t>Colgate Vedshakti</t>
        </is>
      </c>
      <c r="C1464" t="inlineStr">
        <is>
          <t>IN72</t>
        </is>
      </c>
      <c r="D1464" t="n">
        <v>0</v>
      </c>
      <c r="E1464" t="n">
        <v>0</v>
      </c>
      <c r="F1464" t="n">
        <v>0</v>
      </c>
      <c r="G1464" t="n">
        <v>0</v>
      </c>
      <c r="H1464" t="n">
        <v>0</v>
      </c>
      <c r="I1464" t="n">
        <v>0</v>
      </c>
      <c r="J1464" t="n">
        <v>0</v>
      </c>
      <c r="K1464" t="n">
        <v>0</v>
      </c>
      <c r="L1464" t="n">
        <v>0</v>
      </c>
      <c r="M1464" t="n">
        <v>0</v>
      </c>
      <c r="N1464" t="n">
        <v>0</v>
      </c>
      <c r="P1464" s="27" t="inlineStr">
        <is>
          <t>100%</t>
        </is>
      </c>
      <c r="R1464" t="inlineStr">
        <is>
          <t>Gauhati</t>
        </is>
      </c>
      <c r="S1464" t="inlineStr">
        <is>
          <t>East</t>
        </is>
      </c>
      <c r="T1464" s="9">
        <f>VLOOKUP(A1464,Sku_list!$A$1:$D$2323,3,0)</f>
        <v/>
      </c>
      <c r="U1464" s="9">
        <f>VLOOKUP(A1464,Sku_list!$A$1:$D$2323,4,0)*(F1464/1000000*12)</f>
        <v/>
      </c>
      <c r="V1464" s="9">
        <f>VLOOKUP(A1464,Sku_list!$A$1:$D$2323,4,0)*(H1464/1000000*12)</f>
        <v/>
      </c>
      <c r="W1464" s="9">
        <f>VLOOKUP(A1464,Sku_list!$A$1:$D$2323,4,0)*(J1464/1000000*12)</f>
        <v/>
      </c>
      <c r="X1464" s="9">
        <f>VLOOKUP(A1464,Sku_list!$A$1:$D$2323,4,0)*(L1464/1000000*12)</f>
        <v/>
      </c>
      <c r="Y1464" s="9">
        <f>VLOOKUP(A1464,Sku_list!$A$1:$E$2323,5,0)*((J1464+F1464)/1000000000)</f>
        <v/>
      </c>
      <c r="Z1464" t="n">
        <v>3</v>
      </c>
      <c r="AC1464" s="27">
        <f>(DAY(TODAY())+AB1464)/30</f>
        <v/>
      </c>
    </row>
    <row r="1465">
      <c r="A1465" t="inlineStr">
        <is>
          <t>TH02584A</t>
        </is>
      </c>
      <c r="B1465" t="inlineStr">
        <is>
          <t>Colgate Vedshakti</t>
        </is>
      </c>
      <c r="C1465" t="inlineStr">
        <is>
          <t>IN73</t>
        </is>
      </c>
      <c r="D1465" t="n">
        <v>0</v>
      </c>
      <c r="E1465" t="n">
        <v>0</v>
      </c>
      <c r="F1465" t="n">
        <v>0</v>
      </c>
      <c r="G1465" t="n">
        <v>0</v>
      </c>
      <c r="H1465" t="n">
        <v>0</v>
      </c>
      <c r="I1465" t="n">
        <v>0</v>
      </c>
      <c r="J1465" t="n">
        <v>0</v>
      </c>
      <c r="K1465" t="n">
        <v>0</v>
      </c>
      <c r="L1465" t="n">
        <v>0</v>
      </c>
      <c r="M1465" t="n">
        <v>0</v>
      </c>
      <c r="N1465" t="n">
        <v>0</v>
      </c>
      <c r="P1465" s="27" t="inlineStr">
        <is>
          <t>100%</t>
        </is>
      </c>
      <c r="R1465" t="inlineStr">
        <is>
          <t>Patna</t>
        </is>
      </c>
      <c r="S1465" t="inlineStr">
        <is>
          <t>East</t>
        </is>
      </c>
      <c r="T1465" s="9">
        <f>VLOOKUP(A1465,Sku_list!$A$1:$D$2323,3,0)</f>
        <v/>
      </c>
      <c r="U1465" s="9">
        <f>VLOOKUP(A1465,Sku_list!$A$1:$D$2323,4,0)*(F1465/1000000*12)</f>
        <v/>
      </c>
      <c r="V1465" s="9">
        <f>VLOOKUP(A1465,Sku_list!$A$1:$D$2323,4,0)*(H1465/1000000*12)</f>
        <v/>
      </c>
      <c r="W1465" s="9">
        <f>VLOOKUP(A1465,Sku_list!$A$1:$D$2323,4,0)*(J1465/1000000*12)</f>
        <v/>
      </c>
      <c r="X1465" s="9">
        <f>VLOOKUP(A1465,Sku_list!$A$1:$D$2323,4,0)*(L1465/1000000*12)</f>
        <v/>
      </c>
      <c r="Y1465" s="9">
        <f>VLOOKUP(A1465,Sku_list!$A$1:$E$2323,5,0)*((J1465+F1465)/1000000000)</f>
        <v/>
      </c>
      <c r="Z1465" t="n">
        <v>4</v>
      </c>
      <c r="AC1465" s="27">
        <f>(DAY(TODAY())+AB1465)/30</f>
        <v/>
      </c>
    </row>
    <row r="1466">
      <c r="A1466" t="inlineStr">
        <is>
          <t>TH02584A</t>
        </is>
      </c>
      <c r="B1466" t="inlineStr">
        <is>
          <t>Colgate Vedshakti</t>
        </is>
      </c>
      <c r="C1466" t="inlineStr">
        <is>
          <t>IN74</t>
        </is>
      </c>
      <c r="D1466" t="n">
        <v>0</v>
      </c>
      <c r="E1466" t="n">
        <v>0</v>
      </c>
      <c r="F1466" t="n">
        <v>0</v>
      </c>
      <c r="G1466" t="n">
        <v>0</v>
      </c>
      <c r="H1466" t="n">
        <v>0</v>
      </c>
      <c r="I1466" t="n">
        <v>0</v>
      </c>
      <c r="J1466" t="n">
        <v>0</v>
      </c>
      <c r="K1466" t="n">
        <v>0</v>
      </c>
      <c r="L1466" t="n">
        <v>0</v>
      </c>
      <c r="M1466" t="n">
        <v>0</v>
      </c>
      <c r="N1466" t="n">
        <v>0</v>
      </c>
      <c r="P1466" s="27" t="inlineStr"/>
      <c r="R1466" t="inlineStr">
        <is>
          <t>Nepal-exp</t>
        </is>
      </c>
      <c r="S1466" t="inlineStr">
        <is>
          <t>Exp-DC</t>
        </is>
      </c>
      <c r="T1466" s="9">
        <f>VLOOKUP(A1466,Sku_list!$A$1:$D$2323,3,0)</f>
        <v/>
      </c>
      <c r="U1466" s="9">
        <f>VLOOKUP(A1466,Sku_list!$A$1:$D$2323,4,0)*(F1466/1000000*12)</f>
        <v/>
      </c>
      <c r="V1466" s="9">
        <f>VLOOKUP(A1466,Sku_list!$A$1:$D$2323,4,0)*(H1466/1000000*12)</f>
        <v/>
      </c>
      <c r="W1466" s="9">
        <f>VLOOKUP(A1466,Sku_list!$A$1:$D$2323,4,0)*(J1466/1000000*12)</f>
        <v/>
      </c>
      <c r="X1466" s="9">
        <f>VLOOKUP(A1466,Sku_list!$A$1:$D$2323,4,0)*(L1466/1000000*12)</f>
        <v/>
      </c>
      <c r="Y1466" s="9">
        <f>VLOOKUP(A1466,Sku_list!$A$1:$E$2323,5,0)*((J1466+F1466)/1000000000)</f>
        <v/>
      </c>
      <c r="Z1466" t="n">
        <v>0</v>
      </c>
      <c r="AC1466" s="27">
        <f>(DAY(TODAY())+AB1466)/30</f>
        <v/>
      </c>
    </row>
    <row r="1467">
      <c r="A1467" t="inlineStr">
        <is>
          <t>TH02584A</t>
        </is>
      </c>
      <c r="B1467" t="inlineStr">
        <is>
          <t>Colgate Vedshakti</t>
        </is>
      </c>
      <c r="C1467" t="inlineStr">
        <is>
          <t>IN75</t>
        </is>
      </c>
      <c r="D1467" t="n">
        <v>0</v>
      </c>
      <c r="E1467" t="n">
        <v>0</v>
      </c>
      <c r="F1467" t="n">
        <v>0</v>
      </c>
      <c r="G1467" t="n">
        <v>0</v>
      </c>
      <c r="H1467" t="n">
        <v>0</v>
      </c>
      <c r="I1467" t="n">
        <v>0</v>
      </c>
      <c r="J1467" t="n">
        <v>0</v>
      </c>
      <c r="K1467" t="n">
        <v>0</v>
      </c>
      <c r="L1467" t="n">
        <v>0</v>
      </c>
      <c r="M1467" t="n">
        <v>0</v>
      </c>
      <c r="N1467" t="n">
        <v>0</v>
      </c>
      <c r="P1467" s="27" t="inlineStr">
        <is>
          <t>100%</t>
        </is>
      </c>
      <c r="R1467" t="inlineStr">
        <is>
          <t>Jaipur</t>
        </is>
      </c>
      <c r="S1467" t="inlineStr">
        <is>
          <t>North</t>
        </is>
      </c>
      <c r="T1467" s="9">
        <f>VLOOKUP(A1467,Sku_list!$A$1:$D$2323,3,0)</f>
        <v/>
      </c>
      <c r="U1467" s="9">
        <f>VLOOKUP(A1467,Sku_list!$A$1:$D$2323,4,0)*(F1467/1000000*12)</f>
        <v/>
      </c>
      <c r="V1467" s="9">
        <f>VLOOKUP(A1467,Sku_list!$A$1:$D$2323,4,0)*(H1467/1000000*12)</f>
        <v/>
      </c>
      <c r="W1467" s="9">
        <f>VLOOKUP(A1467,Sku_list!$A$1:$D$2323,4,0)*(J1467/1000000*12)</f>
        <v/>
      </c>
      <c r="X1467" s="9">
        <f>VLOOKUP(A1467,Sku_list!$A$1:$D$2323,4,0)*(L1467/1000000*12)</f>
        <v/>
      </c>
      <c r="Y1467" s="9">
        <f>VLOOKUP(A1467,Sku_list!$A$1:$E$2323,5,0)*((J1467+F1467)/1000000000)</f>
        <v/>
      </c>
      <c r="Z1467" t="n">
        <v>4</v>
      </c>
      <c r="AC1467" s="27">
        <f>(DAY(TODAY())+AB1467)/30</f>
        <v/>
      </c>
    </row>
    <row r="1468">
      <c r="A1468" t="inlineStr">
        <is>
          <t>TH02584A</t>
        </is>
      </c>
      <c r="B1468" t="inlineStr">
        <is>
          <t>Colgate Vedshakti</t>
        </is>
      </c>
      <c r="C1468" t="inlineStr">
        <is>
          <t>IN76</t>
        </is>
      </c>
      <c r="D1468" t="n">
        <v>0</v>
      </c>
      <c r="E1468" t="n">
        <v>0</v>
      </c>
      <c r="F1468" t="n">
        <v>0</v>
      </c>
      <c r="G1468" t="n">
        <v>0</v>
      </c>
      <c r="H1468" t="n">
        <v>0</v>
      </c>
      <c r="I1468" t="n">
        <v>0</v>
      </c>
      <c r="J1468" t="n">
        <v>0</v>
      </c>
      <c r="K1468" t="n">
        <v>0</v>
      </c>
      <c r="L1468" t="n">
        <v>0</v>
      </c>
      <c r="M1468" t="n">
        <v>0</v>
      </c>
      <c r="N1468" t="n">
        <v>0</v>
      </c>
      <c r="P1468" s="27" t="inlineStr">
        <is>
          <t>100%</t>
        </is>
      </c>
      <c r="R1468" t="inlineStr">
        <is>
          <t>Ghaziabad</t>
        </is>
      </c>
      <c r="S1468" t="inlineStr">
        <is>
          <t>North</t>
        </is>
      </c>
      <c r="T1468" s="9">
        <f>VLOOKUP(A1468,Sku_list!$A$1:$D$2323,3,0)</f>
        <v/>
      </c>
      <c r="U1468" s="9">
        <f>VLOOKUP(A1468,Sku_list!$A$1:$D$2323,4,0)*(F1468/1000000*12)</f>
        <v/>
      </c>
      <c r="V1468" s="9">
        <f>VLOOKUP(A1468,Sku_list!$A$1:$D$2323,4,0)*(H1468/1000000*12)</f>
        <v/>
      </c>
      <c r="W1468" s="9">
        <f>VLOOKUP(A1468,Sku_list!$A$1:$D$2323,4,0)*(J1468/1000000*12)</f>
        <v/>
      </c>
      <c r="X1468" s="9">
        <f>VLOOKUP(A1468,Sku_list!$A$1:$D$2323,4,0)*(L1468/1000000*12)</f>
        <v/>
      </c>
      <c r="Y1468" s="9">
        <f>VLOOKUP(A1468,Sku_list!$A$1:$E$2323,5,0)*((J1468+F1468)/1000000000)</f>
        <v/>
      </c>
      <c r="Z1468" t="n">
        <v>6</v>
      </c>
      <c r="AC1468" s="27">
        <f>(DAY(TODAY())+AB1468)/30</f>
        <v/>
      </c>
    </row>
    <row r="1469">
      <c r="A1469" t="inlineStr">
        <is>
          <t>TH02584A</t>
        </is>
      </c>
      <c r="B1469" t="inlineStr">
        <is>
          <t>Colgate Vedshakti</t>
        </is>
      </c>
      <c r="C1469" t="inlineStr">
        <is>
          <t>IN77</t>
        </is>
      </c>
      <c r="D1469" t="n">
        <v>0</v>
      </c>
      <c r="E1469" t="n">
        <v>0</v>
      </c>
      <c r="F1469" t="n">
        <v>0</v>
      </c>
      <c r="G1469" t="n">
        <v>0</v>
      </c>
      <c r="H1469" t="n">
        <v>0</v>
      </c>
      <c r="I1469" t="n">
        <v>0</v>
      </c>
      <c r="J1469" t="n">
        <v>0</v>
      </c>
      <c r="K1469" t="n">
        <v>0</v>
      </c>
      <c r="L1469" t="n">
        <v>0</v>
      </c>
      <c r="M1469" t="n">
        <v>0</v>
      </c>
      <c r="N1469" t="n">
        <v>0</v>
      </c>
      <c r="P1469" s="27" t="n">
        <v>0.6779661016949152</v>
      </c>
      <c r="R1469" t="inlineStr">
        <is>
          <t>POC Bhiwandi</t>
        </is>
      </c>
      <c r="S1469" t="inlineStr">
        <is>
          <t>West</t>
        </is>
      </c>
      <c r="T1469" s="9">
        <f>VLOOKUP(A1469,Sku_list!$A$1:$D$2323,3,0)</f>
        <v/>
      </c>
      <c r="U1469" s="9">
        <f>VLOOKUP(A1469,Sku_list!$A$1:$D$2323,4,0)*(F1469/1000000*12)</f>
        <v/>
      </c>
      <c r="V1469" s="9">
        <f>VLOOKUP(A1469,Sku_list!$A$1:$D$2323,4,0)*(H1469/1000000*12)</f>
        <v/>
      </c>
      <c r="W1469" s="9">
        <f>VLOOKUP(A1469,Sku_list!$A$1:$D$2323,4,0)*(J1469/1000000*12)</f>
        <v/>
      </c>
      <c r="X1469" s="9">
        <f>VLOOKUP(A1469,Sku_list!$A$1:$D$2323,4,0)*(L1469/1000000*12)</f>
        <v/>
      </c>
      <c r="Y1469" s="9">
        <f>VLOOKUP(A1469,Sku_list!$A$1:$E$2323,5,0)*((J1469+F1469)/1000000000)</f>
        <v/>
      </c>
      <c r="Z1469" t="n">
        <v>0</v>
      </c>
      <c r="AC1469" s="27">
        <f>(DAY(TODAY())+AB1469)/30</f>
        <v/>
      </c>
    </row>
    <row r="1470">
      <c r="A1470" t="inlineStr">
        <is>
          <t>TH02584A</t>
        </is>
      </c>
      <c r="B1470" t="inlineStr">
        <is>
          <t>Colgate Vedshakti</t>
        </is>
      </c>
      <c r="C1470" t="inlineStr">
        <is>
          <t>IN78</t>
        </is>
      </c>
      <c r="D1470" t="n">
        <v>0</v>
      </c>
      <c r="E1470" t="n">
        <v>0</v>
      </c>
      <c r="F1470" t="n">
        <v>0</v>
      </c>
      <c r="G1470" t="n">
        <v>0</v>
      </c>
      <c r="H1470" t="n">
        <v>0</v>
      </c>
      <c r="I1470" t="n">
        <v>0</v>
      </c>
      <c r="J1470" t="n">
        <v>0</v>
      </c>
      <c r="K1470" t="n">
        <v>0</v>
      </c>
      <c r="L1470" t="n">
        <v>0</v>
      </c>
      <c r="M1470" t="n">
        <v>0</v>
      </c>
      <c r="N1470" t="n">
        <v>0</v>
      </c>
      <c r="P1470" s="27" t="n">
        <v>0.4934057408844065</v>
      </c>
      <c r="R1470" t="inlineStr">
        <is>
          <t>Kundli</t>
        </is>
      </c>
      <c r="S1470" t="inlineStr">
        <is>
          <t>North</t>
        </is>
      </c>
      <c r="T1470" s="9">
        <f>VLOOKUP(A1470,Sku_list!$A$1:$D$2323,3,0)</f>
        <v/>
      </c>
      <c r="U1470" s="9">
        <f>VLOOKUP(A1470,Sku_list!$A$1:$D$2323,4,0)*(F1470/1000000*12)</f>
        <v/>
      </c>
      <c r="V1470" s="9">
        <f>VLOOKUP(A1470,Sku_list!$A$1:$D$2323,4,0)*(H1470/1000000*12)</f>
        <v/>
      </c>
      <c r="W1470" s="9">
        <f>VLOOKUP(A1470,Sku_list!$A$1:$D$2323,4,0)*(J1470/1000000*12)</f>
        <v/>
      </c>
      <c r="X1470" s="9">
        <f>VLOOKUP(A1470,Sku_list!$A$1:$D$2323,4,0)*(L1470/1000000*12)</f>
        <v/>
      </c>
      <c r="Y1470" s="9">
        <f>VLOOKUP(A1470,Sku_list!$A$1:$E$2323,5,0)*((J1470+F1470)/1000000000)</f>
        <v/>
      </c>
      <c r="Z1470" t="n">
        <v>0</v>
      </c>
      <c r="AC1470" s="27">
        <f>(DAY(TODAY())+AB1470)/30</f>
        <v/>
      </c>
    </row>
    <row r="1471">
      <c r="A1471" t="inlineStr">
        <is>
          <t>TH02584A</t>
        </is>
      </c>
      <c r="B1471" t="inlineStr">
        <is>
          <t>Colgate Vedshakti</t>
        </is>
      </c>
      <c r="C1471" t="inlineStr">
        <is>
          <t>IN79</t>
        </is>
      </c>
      <c r="D1471" t="n">
        <v>0</v>
      </c>
      <c r="E1471" t="n">
        <v>0</v>
      </c>
      <c r="F1471" t="n">
        <v>0</v>
      </c>
      <c r="G1471" t="n">
        <v>0</v>
      </c>
      <c r="H1471" t="n">
        <v>0</v>
      </c>
      <c r="I1471" t="n">
        <v>0</v>
      </c>
      <c r="J1471" t="n">
        <v>0</v>
      </c>
      <c r="K1471" t="n">
        <v>0</v>
      </c>
      <c r="L1471" t="n">
        <v>0</v>
      </c>
      <c r="M1471" t="n">
        <v>0</v>
      </c>
      <c r="N1471" t="n">
        <v>0</v>
      </c>
      <c r="P1471" s="27" t="inlineStr"/>
      <c r="R1471" t="inlineStr">
        <is>
          <t>Goa</t>
        </is>
      </c>
      <c r="S1471" t="inlineStr">
        <is>
          <t>West</t>
        </is>
      </c>
      <c r="T1471" s="9">
        <f>VLOOKUP(A1471,Sku_list!$A$1:$D$2323,3,0)</f>
        <v/>
      </c>
      <c r="U1471" s="9">
        <f>VLOOKUP(A1471,Sku_list!$A$1:$D$2323,4,0)*(F1471/1000000*12)</f>
        <v/>
      </c>
      <c r="V1471" s="9">
        <f>VLOOKUP(A1471,Sku_list!$A$1:$D$2323,4,0)*(H1471/1000000*12)</f>
        <v/>
      </c>
      <c r="W1471" s="9">
        <f>VLOOKUP(A1471,Sku_list!$A$1:$D$2323,4,0)*(J1471/1000000*12)</f>
        <v/>
      </c>
      <c r="X1471" s="9">
        <f>VLOOKUP(A1471,Sku_list!$A$1:$D$2323,4,0)*(L1471/1000000*12)</f>
        <v/>
      </c>
      <c r="Y1471" s="9">
        <f>VLOOKUP(A1471,Sku_list!$A$1:$E$2323,5,0)*((J1471+F1471)/1000000000)</f>
        <v/>
      </c>
      <c r="Z1471" t="n">
        <v>0</v>
      </c>
      <c r="AC1471" s="27">
        <f>(DAY(TODAY())+AB1471)/30</f>
        <v/>
      </c>
    </row>
    <row r="1472">
      <c r="A1472" t="inlineStr">
        <is>
          <t>TH02584A</t>
        </is>
      </c>
      <c r="B1472" t="inlineStr">
        <is>
          <t>Colgate Vedshakti</t>
        </is>
      </c>
      <c r="C1472" t="inlineStr">
        <is>
          <t>IN80</t>
        </is>
      </c>
      <c r="D1472" t="n">
        <v>0</v>
      </c>
      <c r="E1472" t="n">
        <v>0</v>
      </c>
      <c r="F1472" t="n">
        <v>0</v>
      </c>
      <c r="G1472" t="n">
        <v>0</v>
      </c>
      <c r="H1472" t="n">
        <v>0</v>
      </c>
      <c r="I1472" t="n">
        <v>0</v>
      </c>
      <c r="J1472" t="n">
        <v>0</v>
      </c>
      <c r="K1472" t="n">
        <v>0</v>
      </c>
      <c r="L1472" t="n">
        <v>0</v>
      </c>
      <c r="M1472" t="n">
        <v>0</v>
      </c>
      <c r="N1472" t="n">
        <v>0</v>
      </c>
      <c r="P1472" s="27" t="inlineStr">
        <is>
          <t>100%</t>
        </is>
      </c>
      <c r="R1472" t="inlineStr">
        <is>
          <t>Morinda</t>
        </is>
      </c>
      <c r="S1472" t="inlineStr">
        <is>
          <t>North</t>
        </is>
      </c>
      <c r="T1472" s="9">
        <f>VLOOKUP(A1472,Sku_list!$A$1:$D$2323,3,0)</f>
        <v/>
      </c>
      <c r="U1472" s="9">
        <f>VLOOKUP(A1472,Sku_list!$A$1:$D$2323,4,0)*(F1472/1000000*12)</f>
        <v/>
      </c>
      <c r="V1472" s="9">
        <f>VLOOKUP(A1472,Sku_list!$A$1:$D$2323,4,0)*(H1472/1000000*12)</f>
        <v/>
      </c>
      <c r="W1472" s="9">
        <f>VLOOKUP(A1472,Sku_list!$A$1:$D$2323,4,0)*(J1472/1000000*12)</f>
        <v/>
      </c>
      <c r="X1472" s="9">
        <f>VLOOKUP(A1472,Sku_list!$A$1:$D$2323,4,0)*(L1472/1000000*12)</f>
        <v/>
      </c>
      <c r="Y1472" s="9">
        <f>VLOOKUP(A1472,Sku_list!$A$1:$E$2323,5,0)*((J1472+F1472)/1000000000)</f>
        <v/>
      </c>
      <c r="Z1472" t="n">
        <v>4</v>
      </c>
      <c r="AC1472" s="27">
        <f>(DAY(TODAY())+AB1472)/30</f>
        <v/>
      </c>
    </row>
    <row r="1473">
      <c r="A1473" t="inlineStr">
        <is>
          <t>TH02584A</t>
        </is>
      </c>
      <c r="B1473" t="inlineStr">
        <is>
          <t>Colgate Vedshakti</t>
        </is>
      </c>
      <c r="C1473" t="inlineStr">
        <is>
          <t>IN81</t>
        </is>
      </c>
      <c r="D1473" t="n">
        <v>0</v>
      </c>
      <c r="E1473" t="n">
        <v>0</v>
      </c>
      <c r="F1473" t="n">
        <v>0</v>
      </c>
      <c r="G1473" t="n">
        <v>0</v>
      </c>
      <c r="H1473" t="n">
        <v>0</v>
      </c>
      <c r="I1473" t="n">
        <v>0</v>
      </c>
      <c r="J1473" t="n">
        <v>0</v>
      </c>
      <c r="K1473" t="n">
        <v>0</v>
      </c>
      <c r="L1473" t="n">
        <v>0</v>
      </c>
      <c r="M1473" t="n">
        <v>0</v>
      </c>
      <c r="N1473" t="n">
        <v>0</v>
      </c>
      <c r="P1473" s="27" t="inlineStr">
        <is>
          <t>100%</t>
        </is>
      </c>
      <c r="R1473" t="inlineStr">
        <is>
          <t>Bhiwandi</t>
        </is>
      </c>
      <c r="S1473" t="inlineStr">
        <is>
          <t>West</t>
        </is>
      </c>
      <c r="T1473" s="9">
        <f>VLOOKUP(A1473,Sku_list!$A$1:$D$2323,3,0)</f>
        <v/>
      </c>
      <c r="U1473" s="9">
        <f>VLOOKUP(A1473,Sku_list!$A$1:$D$2323,4,0)*(F1473/1000000*12)</f>
        <v/>
      </c>
      <c r="V1473" s="9">
        <f>VLOOKUP(A1473,Sku_list!$A$1:$D$2323,4,0)*(H1473/1000000*12)</f>
        <v/>
      </c>
      <c r="W1473" s="9">
        <f>VLOOKUP(A1473,Sku_list!$A$1:$D$2323,4,0)*(J1473/1000000*12)</f>
        <v/>
      </c>
      <c r="X1473" s="9">
        <f>VLOOKUP(A1473,Sku_list!$A$1:$D$2323,4,0)*(L1473/1000000*12)</f>
        <v/>
      </c>
      <c r="Y1473" s="9">
        <f>VLOOKUP(A1473,Sku_list!$A$1:$E$2323,5,0)*((J1473+F1473)/1000000000)</f>
        <v/>
      </c>
      <c r="Z1473" t="n">
        <v>102</v>
      </c>
      <c r="AC1473" s="27">
        <f>(DAY(TODAY())+AB1473)/30</f>
        <v/>
      </c>
    </row>
    <row r="1474">
      <c r="A1474" t="inlineStr">
        <is>
          <t>TH02584A</t>
        </is>
      </c>
      <c r="B1474" t="inlineStr">
        <is>
          <t>Colgate Vedshakti</t>
        </is>
      </c>
      <c r="C1474" t="inlineStr">
        <is>
          <t>IN82</t>
        </is>
      </c>
      <c r="D1474" t="n">
        <v>0</v>
      </c>
      <c r="E1474" t="n">
        <v>0</v>
      </c>
      <c r="F1474" t="n">
        <v>0</v>
      </c>
      <c r="G1474" t="n">
        <v>0</v>
      </c>
      <c r="H1474" t="n">
        <v>0</v>
      </c>
      <c r="I1474" t="n">
        <v>0</v>
      </c>
      <c r="J1474" t="n">
        <v>0</v>
      </c>
      <c r="K1474" t="n">
        <v>0</v>
      </c>
      <c r="L1474" t="n">
        <v>0</v>
      </c>
      <c r="M1474" t="n">
        <v>0</v>
      </c>
      <c r="N1474" t="n">
        <v>0</v>
      </c>
      <c r="P1474" s="27" t="inlineStr"/>
      <c r="R1474" t="inlineStr">
        <is>
          <t>DC</t>
        </is>
      </c>
      <c r="S1474" t="inlineStr">
        <is>
          <t>West DC</t>
        </is>
      </c>
      <c r="T1474" s="9">
        <f>VLOOKUP(A1474,Sku_list!$A$1:$D$2323,3,0)</f>
        <v/>
      </c>
      <c r="U1474" s="9">
        <f>VLOOKUP(A1474,Sku_list!$A$1:$D$2323,4,0)*(F1474/1000000*12)</f>
        <v/>
      </c>
      <c r="V1474" s="9">
        <f>VLOOKUP(A1474,Sku_list!$A$1:$D$2323,4,0)*(H1474/1000000*12)</f>
        <v/>
      </c>
      <c r="W1474" s="9">
        <f>VLOOKUP(A1474,Sku_list!$A$1:$D$2323,4,0)*(J1474/1000000*12)</f>
        <v/>
      </c>
      <c r="X1474" s="9">
        <f>VLOOKUP(A1474,Sku_list!$A$1:$D$2323,4,0)*(L1474/1000000*12)</f>
        <v/>
      </c>
      <c r="Y1474" s="9">
        <f>VLOOKUP(A1474,Sku_list!$A$1:$E$2323,5,0)*((J1474+F1474)/1000000000)</f>
        <v/>
      </c>
      <c r="Z1474" t="n">
        <v>0</v>
      </c>
      <c r="AC1474" s="27">
        <f>(DAY(TODAY())+AB1474)/30</f>
        <v/>
      </c>
    </row>
    <row r="1475">
      <c r="A1475" t="inlineStr">
        <is>
          <t>TH02584A</t>
        </is>
      </c>
      <c r="B1475" t="inlineStr">
        <is>
          <t>Colgate Vedshakti</t>
        </is>
      </c>
      <c r="C1475" t="inlineStr">
        <is>
          <t>IN83</t>
        </is>
      </c>
      <c r="D1475" t="n">
        <v>0</v>
      </c>
      <c r="E1475" t="n">
        <v>0</v>
      </c>
      <c r="F1475" t="n">
        <v>0</v>
      </c>
      <c r="G1475" t="n">
        <v>0</v>
      </c>
      <c r="H1475" t="n">
        <v>0</v>
      </c>
      <c r="I1475" t="n">
        <v>0</v>
      </c>
      <c r="J1475" t="n">
        <v>0</v>
      </c>
      <c r="K1475" t="n">
        <v>0</v>
      </c>
      <c r="L1475" t="n">
        <v>0</v>
      </c>
      <c r="M1475" t="n">
        <v>0</v>
      </c>
      <c r="N1475" t="n">
        <v>0</v>
      </c>
      <c r="P1475" s="27" t="inlineStr">
        <is>
          <t>100%</t>
        </is>
      </c>
      <c r="R1475" t="inlineStr">
        <is>
          <t>Aurangabad</t>
        </is>
      </c>
      <c r="S1475" t="inlineStr">
        <is>
          <t>West</t>
        </is>
      </c>
      <c r="T1475" s="9">
        <f>VLOOKUP(A1475,Sku_list!$A$1:$D$2323,3,0)</f>
        <v/>
      </c>
      <c r="U1475" s="9">
        <f>VLOOKUP(A1475,Sku_list!$A$1:$D$2323,4,0)*(F1475/1000000*12)</f>
        <v/>
      </c>
      <c r="V1475" s="9">
        <f>VLOOKUP(A1475,Sku_list!$A$1:$D$2323,4,0)*(H1475/1000000*12)</f>
        <v/>
      </c>
      <c r="W1475" s="9">
        <f>VLOOKUP(A1475,Sku_list!$A$1:$D$2323,4,0)*(J1475/1000000*12)</f>
        <v/>
      </c>
      <c r="X1475" s="9">
        <f>VLOOKUP(A1475,Sku_list!$A$1:$D$2323,4,0)*(L1475/1000000*12)</f>
        <v/>
      </c>
      <c r="Y1475" s="9">
        <f>VLOOKUP(A1475,Sku_list!$A$1:$E$2323,5,0)*((J1475+F1475)/1000000000)</f>
        <v/>
      </c>
      <c r="Z1475" t="n">
        <v>4</v>
      </c>
      <c r="AC1475" s="27">
        <f>(DAY(TODAY())+AB1475)/30</f>
        <v/>
      </c>
    </row>
    <row r="1476">
      <c r="A1476" t="inlineStr">
        <is>
          <t>TH02584A</t>
        </is>
      </c>
      <c r="B1476" t="inlineStr">
        <is>
          <t>Colgate Vedshakti</t>
        </is>
      </c>
      <c r="C1476" t="inlineStr">
        <is>
          <t>IN84</t>
        </is>
      </c>
      <c r="D1476" t="n">
        <v>0</v>
      </c>
      <c r="E1476" t="n">
        <v>0</v>
      </c>
      <c r="F1476" t="n">
        <v>0</v>
      </c>
      <c r="G1476" t="n">
        <v>0</v>
      </c>
      <c r="H1476" t="n">
        <v>0</v>
      </c>
      <c r="I1476" t="n">
        <v>0</v>
      </c>
      <c r="J1476" t="n">
        <v>0</v>
      </c>
      <c r="K1476" t="n">
        <v>0</v>
      </c>
      <c r="L1476" t="n">
        <v>0</v>
      </c>
      <c r="M1476" t="n">
        <v>0</v>
      </c>
      <c r="N1476" t="n">
        <v>0</v>
      </c>
      <c r="P1476" s="27" t="inlineStr">
        <is>
          <t>100%</t>
        </is>
      </c>
      <c r="R1476" t="inlineStr">
        <is>
          <t>Raipur</t>
        </is>
      </c>
      <c r="S1476" t="inlineStr">
        <is>
          <t>East</t>
        </is>
      </c>
      <c r="T1476" s="9">
        <f>VLOOKUP(A1476,Sku_list!$A$1:$D$2323,3,0)</f>
        <v/>
      </c>
      <c r="U1476" s="9">
        <f>VLOOKUP(A1476,Sku_list!$A$1:$D$2323,4,0)*(F1476/1000000*12)</f>
        <v/>
      </c>
      <c r="V1476" s="9">
        <f>VLOOKUP(A1476,Sku_list!$A$1:$D$2323,4,0)*(H1476/1000000*12)</f>
        <v/>
      </c>
      <c r="W1476" s="9">
        <f>VLOOKUP(A1476,Sku_list!$A$1:$D$2323,4,0)*(J1476/1000000*12)</f>
        <v/>
      </c>
      <c r="X1476" s="9">
        <f>VLOOKUP(A1476,Sku_list!$A$1:$D$2323,4,0)*(L1476/1000000*12)</f>
        <v/>
      </c>
      <c r="Y1476" s="9">
        <f>VLOOKUP(A1476,Sku_list!$A$1:$E$2323,5,0)*((J1476+F1476)/1000000000)</f>
        <v/>
      </c>
      <c r="Z1476" t="n">
        <v>3</v>
      </c>
      <c r="AC1476" s="27">
        <f>(DAY(TODAY())+AB1476)/30</f>
        <v/>
      </c>
    </row>
    <row r="1477">
      <c r="A1477" t="inlineStr">
        <is>
          <t>TH02584A</t>
        </is>
      </c>
      <c r="B1477" t="inlineStr">
        <is>
          <t>Colgate Vedshakti</t>
        </is>
      </c>
      <c r="C1477" t="inlineStr">
        <is>
          <t>IN85</t>
        </is>
      </c>
      <c r="D1477" t="n">
        <v>0</v>
      </c>
      <c r="E1477" t="n">
        <v>0</v>
      </c>
      <c r="F1477" t="n">
        <v>0</v>
      </c>
      <c r="G1477" t="n">
        <v>0</v>
      </c>
      <c r="H1477" t="n">
        <v>0</v>
      </c>
      <c r="I1477" t="n">
        <v>0</v>
      </c>
      <c r="J1477" t="n">
        <v>0</v>
      </c>
      <c r="K1477" t="n">
        <v>0</v>
      </c>
      <c r="L1477" t="n">
        <v>0</v>
      </c>
      <c r="M1477" t="n">
        <v>0</v>
      </c>
      <c r="N1477" t="n">
        <v>0</v>
      </c>
      <c r="P1477" s="27" t="n">
        <v>0.303030303030303</v>
      </c>
      <c r="R1477" t="inlineStr">
        <is>
          <t>Tripura</t>
        </is>
      </c>
      <c r="S1477" t="inlineStr">
        <is>
          <t>East</t>
        </is>
      </c>
      <c r="T1477" s="9">
        <f>VLOOKUP(A1477,Sku_list!$A$1:$D$2323,3,0)</f>
        <v/>
      </c>
      <c r="U1477" s="9">
        <f>VLOOKUP(A1477,Sku_list!$A$1:$D$2323,4,0)*(F1477/1000000*12)</f>
        <v/>
      </c>
      <c r="V1477" s="9">
        <f>VLOOKUP(A1477,Sku_list!$A$1:$D$2323,4,0)*(H1477/1000000*12)</f>
        <v/>
      </c>
      <c r="W1477" s="9">
        <f>VLOOKUP(A1477,Sku_list!$A$1:$D$2323,4,0)*(J1477/1000000*12)</f>
        <v/>
      </c>
      <c r="X1477" s="9">
        <f>VLOOKUP(A1477,Sku_list!$A$1:$D$2323,4,0)*(L1477/1000000*12)</f>
        <v/>
      </c>
      <c r="Y1477" s="9">
        <f>VLOOKUP(A1477,Sku_list!$A$1:$E$2323,5,0)*((J1477+F1477)/1000000000)</f>
        <v/>
      </c>
      <c r="Z1477" t="n">
        <v>0</v>
      </c>
      <c r="AC1477" s="27">
        <f>(DAY(TODAY())+AB1477)/30</f>
        <v/>
      </c>
    </row>
    <row r="1478">
      <c r="A1478" t="inlineStr">
        <is>
          <t>TH02584A</t>
        </is>
      </c>
      <c r="B1478" t="inlineStr">
        <is>
          <t>Colgate Vedshakti</t>
        </is>
      </c>
      <c r="C1478" t="inlineStr">
        <is>
          <t>IN86</t>
        </is>
      </c>
      <c r="D1478" t="n">
        <v>0</v>
      </c>
      <c r="E1478" t="n">
        <v>0</v>
      </c>
      <c r="F1478" t="n">
        <v>0</v>
      </c>
      <c r="G1478" t="n">
        <v>0</v>
      </c>
      <c r="H1478" t="n">
        <v>0</v>
      </c>
      <c r="I1478" t="n">
        <v>0</v>
      </c>
      <c r="J1478" t="n">
        <v>0</v>
      </c>
      <c r="K1478" t="n">
        <v>0</v>
      </c>
      <c r="L1478" t="n">
        <v>0</v>
      </c>
      <c r="M1478" t="n">
        <v>0</v>
      </c>
      <c r="N1478" t="n">
        <v>0</v>
      </c>
      <c r="P1478" s="27" t="inlineStr">
        <is>
          <t>100%</t>
        </is>
      </c>
      <c r="R1478" t="inlineStr">
        <is>
          <t>Ranchi</t>
        </is>
      </c>
      <c r="S1478" t="inlineStr">
        <is>
          <t>East</t>
        </is>
      </c>
      <c r="T1478" s="9">
        <f>VLOOKUP(A1478,Sku_list!$A$1:$D$2323,3,0)</f>
        <v/>
      </c>
      <c r="U1478" s="9">
        <f>VLOOKUP(A1478,Sku_list!$A$1:$D$2323,4,0)*(F1478/1000000*12)</f>
        <v/>
      </c>
      <c r="V1478" s="9">
        <f>VLOOKUP(A1478,Sku_list!$A$1:$D$2323,4,0)*(H1478/1000000*12)</f>
        <v/>
      </c>
      <c r="W1478" s="9">
        <f>VLOOKUP(A1478,Sku_list!$A$1:$D$2323,4,0)*(J1478/1000000*12)</f>
        <v/>
      </c>
      <c r="X1478" s="9">
        <f>VLOOKUP(A1478,Sku_list!$A$1:$D$2323,4,0)*(L1478/1000000*12)</f>
        <v/>
      </c>
      <c r="Y1478" s="9">
        <f>VLOOKUP(A1478,Sku_list!$A$1:$E$2323,5,0)*((J1478+F1478)/1000000000)</f>
        <v/>
      </c>
      <c r="Z1478" t="n">
        <v>4</v>
      </c>
      <c r="AC1478" s="27">
        <f>(DAY(TODAY())+AB1478)/30</f>
        <v/>
      </c>
    </row>
    <row r="1479">
      <c r="A1479" t="inlineStr">
        <is>
          <t>TH02584A</t>
        </is>
      </c>
      <c r="B1479" t="inlineStr">
        <is>
          <t>Colgate Vedshakti</t>
        </is>
      </c>
      <c r="C1479" t="inlineStr">
        <is>
          <t>IN87</t>
        </is>
      </c>
      <c r="D1479" t="n">
        <v>0</v>
      </c>
      <c r="E1479" t="n">
        <v>0</v>
      </c>
      <c r="F1479" t="n">
        <v>0</v>
      </c>
      <c r="G1479" t="n">
        <v>0</v>
      </c>
      <c r="H1479" t="n">
        <v>0</v>
      </c>
      <c r="I1479" t="n">
        <v>0</v>
      </c>
      <c r="J1479" t="n">
        <v>0</v>
      </c>
      <c r="K1479" t="n">
        <v>0</v>
      </c>
      <c r="L1479" t="n">
        <v>0</v>
      </c>
      <c r="M1479" t="n">
        <v>0</v>
      </c>
      <c r="N1479" t="n">
        <v>0</v>
      </c>
      <c r="P1479" s="27" t="inlineStr">
        <is>
          <t>100%</t>
        </is>
      </c>
      <c r="R1479" t="inlineStr">
        <is>
          <t>Vijaywada</t>
        </is>
      </c>
      <c r="S1479" t="inlineStr">
        <is>
          <t>South</t>
        </is>
      </c>
      <c r="T1479" s="9">
        <f>VLOOKUP(A1479,Sku_list!$A$1:$D$2323,3,0)</f>
        <v/>
      </c>
      <c r="U1479" s="9">
        <f>VLOOKUP(A1479,Sku_list!$A$1:$D$2323,4,0)*(F1479/1000000*12)</f>
        <v/>
      </c>
      <c r="V1479" s="9">
        <f>VLOOKUP(A1479,Sku_list!$A$1:$D$2323,4,0)*(H1479/1000000*12)</f>
        <v/>
      </c>
      <c r="W1479" s="9">
        <f>VLOOKUP(A1479,Sku_list!$A$1:$D$2323,4,0)*(J1479/1000000*12)</f>
        <v/>
      </c>
      <c r="X1479" s="9">
        <f>VLOOKUP(A1479,Sku_list!$A$1:$D$2323,4,0)*(L1479/1000000*12)</f>
        <v/>
      </c>
      <c r="Y1479" s="9">
        <f>VLOOKUP(A1479,Sku_list!$A$1:$E$2323,5,0)*((J1479+F1479)/1000000000)</f>
        <v/>
      </c>
      <c r="Z1479" t="n">
        <v>3</v>
      </c>
      <c r="AC1479" s="27">
        <f>(DAY(TODAY())+AB1479)/30</f>
        <v/>
      </c>
    </row>
    <row r="1480">
      <c r="A1480" t="inlineStr">
        <is>
          <t>TH02584A</t>
        </is>
      </c>
      <c r="B1480" t="inlineStr">
        <is>
          <t>Colgate Vedshakti</t>
        </is>
      </c>
      <c r="C1480" t="inlineStr">
        <is>
          <t>IN88</t>
        </is>
      </c>
      <c r="D1480" t="n">
        <v>0</v>
      </c>
      <c r="E1480" t="n">
        <v>0</v>
      </c>
      <c r="F1480" t="n">
        <v>0</v>
      </c>
      <c r="G1480" t="n">
        <v>0</v>
      </c>
      <c r="H1480" t="n">
        <v>0</v>
      </c>
      <c r="I1480" t="n">
        <v>0</v>
      </c>
      <c r="J1480" t="n">
        <v>0</v>
      </c>
      <c r="K1480" t="n">
        <v>0</v>
      </c>
      <c r="L1480" t="n">
        <v>0</v>
      </c>
      <c r="M1480" t="n">
        <v>0</v>
      </c>
      <c r="N1480" t="n">
        <v>0</v>
      </c>
      <c r="P1480" s="27" t="inlineStr"/>
      <c r="R1480" t="inlineStr">
        <is>
          <t>Uttaranchal</t>
        </is>
      </c>
      <c r="S1480" t="inlineStr">
        <is>
          <t>North</t>
        </is>
      </c>
      <c r="T1480" s="9">
        <f>VLOOKUP(A1480,Sku_list!$A$1:$D$2323,3,0)</f>
        <v/>
      </c>
      <c r="U1480" s="9">
        <f>VLOOKUP(A1480,Sku_list!$A$1:$D$2323,4,0)*(F1480/1000000*12)</f>
        <v/>
      </c>
      <c r="V1480" s="9">
        <f>VLOOKUP(A1480,Sku_list!$A$1:$D$2323,4,0)*(H1480/1000000*12)</f>
        <v/>
      </c>
      <c r="W1480" s="9">
        <f>VLOOKUP(A1480,Sku_list!$A$1:$D$2323,4,0)*(J1480/1000000*12)</f>
        <v/>
      </c>
      <c r="X1480" s="9">
        <f>VLOOKUP(A1480,Sku_list!$A$1:$D$2323,4,0)*(L1480/1000000*12)</f>
        <v/>
      </c>
      <c r="Y1480" s="9">
        <f>VLOOKUP(A1480,Sku_list!$A$1:$E$2323,5,0)*((J1480+F1480)/1000000000)</f>
        <v/>
      </c>
      <c r="Z1480" t="n">
        <v>0</v>
      </c>
      <c r="AC1480" s="27">
        <f>(DAY(TODAY())+AB1480)/30</f>
        <v/>
      </c>
    </row>
    <row r="1481">
      <c r="A1481" t="inlineStr">
        <is>
          <t>TH02584A</t>
        </is>
      </c>
      <c r="B1481" t="inlineStr">
        <is>
          <t>Colgate Vedshakti</t>
        </is>
      </c>
      <c r="C1481" t="inlineStr">
        <is>
          <t>IN89</t>
        </is>
      </c>
      <c r="D1481" t="n">
        <v>0</v>
      </c>
      <c r="E1481" t="n">
        <v>0</v>
      </c>
      <c r="F1481" t="n">
        <v>0</v>
      </c>
      <c r="G1481" t="n">
        <v>0</v>
      </c>
      <c r="H1481" t="n">
        <v>0</v>
      </c>
      <c r="I1481" t="n">
        <v>0</v>
      </c>
      <c r="J1481" t="n">
        <v>0</v>
      </c>
      <c r="K1481" t="n">
        <v>0</v>
      </c>
      <c r="L1481" t="n">
        <v>0</v>
      </c>
      <c r="M1481" t="n">
        <v>0</v>
      </c>
      <c r="N1481" t="n">
        <v>0</v>
      </c>
      <c r="P1481" s="27" t="inlineStr">
        <is>
          <t>100%</t>
        </is>
      </c>
      <c r="R1481" t="inlineStr">
        <is>
          <t>Hubli</t>
        </is>
      </c>
      <c r="S1481" t="inlineStr">
        <is>
          <t>South</t>
        </is>
      </c>
      <c r="T1481" s="9">
        <f>VLOOKUP(A1481,Sku_list!$A$1:$D$2323,3,0)</f>
        <v/>
      </c>
      <c r="U1481" s="9">
        <f>VLOOKUP(A1481,Sku_list!$A$1:$D$2323,4,0)*(F1481/1000000*12)</f>
        <v/>
      </c>
      <c r="V1481" s="9">
        <f>VLOOKUP(A1481,Sku_list!$A$1:$D$2323,4,0)*(H1481/1000000*12)</f>
        <v/>
      </c>
      <c r="W1481" s="9">
        <f>VLOOKUP(A1481,Sku_list!$A$1:$D$2323,4,0)*(J1481/1000000*12)</f>
        <v/>
      </c>
      <c r="X1481" s="9">
        <f>VLOOKUP(A1481,Sku_list!$A$1:$D$2323,4,0)*(L1481/1000000*12)</f>
        <v/>
      </c>
      <c r="Y1481" s="9">
        <f>VLOOKUP(A1481,Sku_list!$A$1:$E$2323,5,0)*((J1481+F1481)/1000000000)</f>
        <v/>
      </c>
      <c r="Z1481" t="n">
        <v>3</v>
      </c>
      <c r="AC1481" s="27">
        <f>(DAY(TODAY())+AB1481)/30</f>
        <v/>
      </c>
    </row>
    <row r="1482">
      <c r="A1482" t="inlineStr">
        <is>
          <t>TH02584A</t>
        </is>
      </c>
      <c r="B1482" t="inlineStr">
        <is>
          <t>Colgate Vedshakti</t>
        </is>
      </c>
      <c r="C1482" t="inlineStr">
        <is>
          <t>IN90</t>
        </is>
      </c>
      <c r="D1482" t="n">
        <v>0</v>
      </c>
      <c r="E1482" t="n">
        <v>0</v>
      </c>
      <c r="F1482" t="n">
        <v>0</v>
      </c>
      <c r="G1482" t="n">
        <v>0</v>
      </c>
      <c r="H1482" t="n">
        <v>0</v>
      </c>
      <c r="I1482" t="n">
        <v>0</v>
      </c>
      <c r="J1482" t="n">
        <v>0</v>
      </c>
      <c r="K1482" t="n">
        <v>0</v>
      </c>
      <c r="L1482" t="n">
        <v>0</v>
      </c>
      <c r="M1482" t="n">
        <v>0</v>
      </c>
      <c r="N1482" t="n">
        <v>0</v>
      </c>
      <c r="P1482" s="27" t="n">
        <v>0</v>
      </c>
      <c r="R1482" t="inlineStr">
        <is>
          <t>Export</t>
        </is>
      </c>
      <c r="S1482" t="inlineStr">
        <is>
          <t>Exp-DC</t>
        </is>
      </c>
      <c r="T1482" s="9">
        <f>VLOOKUP(A1482,Sku_list!$A$1:$D$2323,3,0)</f>
        <v/>
      </c>
      <c r="U1482" s="9">
        <f>VLOOKUP(A1482,Sku_list!$A$1:$D$2323,4,0)*(F1482/1000000*12)</f>
        <v/>
      </c>
      <c r="V1482" s="9">
        <f>VLOOKUP(A1482,Sku_list!$A$1:$D$2323,4,0)*(H1482/1000000*12)</f>
        <v/>
      </c>
      <c r="W1482" s="9">
        <f>VLOOKUP(A1482,Sku_list!$A$1:$D$2323,4,0)*(J1482/1000000*12)</f>
        <v/>
      </c>
      <c r="X1482" s="9">
        <f>VLOOKUP(A1482,Sku_list!$A$1:$D$2323,4,0)*(L1482/1000000*12)</f>
        <v/>
      </c>
      <c r="Y1482" s="9">
        <f>VLOOKUP(A1482,Sku_list!$A$1:$E$2323,5,0)*((J1482+F1482)/1000000000)</f>
        <v/>
      </c>
      <c r="Z1482" t="n">
        <v>0</v>
      </c>
      <c r="AC1482" s="27">
        <f>(DAY(TODAY())+AB1482)/30</f>
        <v/>
      </c>
    </row>
    <row r="1483">
      <c r="A1483" t="inlineStr">
        <is>
          <t>TH02584A</t>
        </is>
      </c>
      <c r="B1483" t="inlineStr">
        <is>
          <t>Colgate Vedshakti</t>
        </is>
      </c>
      <c r="C1483" t="inlineStr">
        <is>
          <t>IN91</t>
        </is>
      </c>
      <c r="D1483" t="n">
        <v>0</v>
      </c>
      <c r="E1483" t="n">
        <v>0</v>
      </c>
      <c r="F1483" t="n">
        <v>0</v>
      </c>
      <c r="G1483" t="n">
        <v>0</v>
      </c>
      <c r="H1483" t="n">
        <v>0</v>
      </c>
      <c r="I1483" t="n">
        <v>0</v>
      </c>
      <c r="J1483" t="n">
        <v>0</v>
      </c>
      <c r="K1483" t="n">
        <v>0</v>
      </c>
      <c r="L1483" t="n">
        <v>0</v>
      </c>
      <c r="M1483" t="n">
        <v>0</v>
      </c>
      <c r="N1483" t="n">
        <v>0</v>
      </c>
      <c r="P1483" s="27" t="inlineStr"/>
      <c r="R1483" t="inlineStr">
        <is>
          <t>Siliguri</t>
        </is>
      </c>
      <c r="S1483" t="inlineStr">
        <is>
          <t>East</t>
        </is>
      </c>
      <c r="T1483" s="9">
        <f>VLOOKUP(A1483,Sku_list!$A$1:$D$2323,3,0)</f>
        <v/>
      </c>
      <c r="U1483" s="9">
        <f>VLOOKUP(A1483,Sku_list!$A$1:$D$2323,4,0)*(F1483/1000000*12)</f>
        <v/>
      </c>
      <c r="V1483" s="9">
        <f>VLOOKUP(A1483,Sku_list!$A$1:$D$2323,4,0)*(H1483/1000000*12)</f>
        <v/>
      </c>
      <c r="W1483" s="9">
        <f>VLOOKUP(A1483,Sku_list!$A$1:$D$2323,4,0)*(J1483/1000000*12)</f>
        <v/>
      </c>
      <c r="X1483" s="9">
        <f>VLOOKUP(A1483,Sku_list!$A$1:$D$2323,4,0)*(L1483/1000000*12)</f>
        <v/>
      </c>
      <c r="Y1483" s="9">
        <f>VLOOKUP(A1483,Sku_list!$A$1:$E$2323,5,0)*((J1483+F1483)/1000000000)</f>
        <v/>
      </c>
      <c r="Z1483" t="n">
        <v>0</v>
      </c>
      <c r="AC1483" s="27">
        <f>(DAY(TODAY())+AB1483)/30</f>
        <v/>
      </c>
    </row>
    <row r="1484">
      <c r="A1484" t="inlineStr">
        <is>
          <t>TH02584A</t>
        </is>
      </c>
      <c r="B1484" t="inlineStr">
        <is>
          <t>Colgate Vedshakti</t>
        </is>
      </c>
      <c r="C1484" t="inlineStr">
        <is>
          <t>IN95</t>
        </is>
      </c>
      <c r="D1484" t="n">
        <v>0</v>
      </c>
      <c r="E1484" t="n">
        <v>0</v>
      </c>
      <c r="F1484" t="n">
        <v>0</v>
      </c>
      <c r="G1484" t="n">
        <v>0</v>
      </c>
      <c r="H1484" t="n">
        <v>0</v>
      </c>
      <c r="I1484" t="n">
        <v>0</v>
      </c>
      <c r="J1484" t="n">
        <v>0</v>
      </c>
      <c r="K1484" t="n">
        <v>0</v>
      </c>
      <c r="L1484" t="n">
        <v>0</v>
      </c>
      <c r="M1484" t="n">
        <v>0</v>
      </c>
      <c r="N1484" t="n">
        <v>0</v>
      </c>
      <c r="P1484" s="27" t="inlineStr"/>
      <c r="R1484" t="inlineStr">
        <is>
          <t>Hasangarh</t>
        </is>
      </c>
      <c r="S1484" t="inlineStr">
        <is>
          <t>North DC</t>
        </is>
      </c>
      <c r="T1484" s="9">
        <f>VLOOKUP(A1484,Sku_list!$A$1:$D$2323,3,0)</f>
        <v/>
      </c>
      <c r="U1484" s="9">
        <f>VLOOKUP(A1484,Sku_list!$A$1:$D$2323,4,0)*(F1484/1000000*12)</f>
        <v/>
      </c>
      <c r="V1484" s="9">
        <f>VLOOKUP(A1484,Sku_list!$A$1:$D$2323,4,0)*(H1484/1000000*12)</f>
        <v/>
      </c>
      <c r="W1484" s="9">
        <f>VLOOKUP(A1484,Sku_list!$A$1:$D$2323,4,0)*(J1484/1000000*12)</f>
        <v/>
      </c>
      <c r="X1484" s="9">
        <f>VLOOKUP(A1484,Sku_list!$A$1:$D$2323,4,0)*(L1484/1000000*12)</f>
        <v/>
      </c>
      <c r="Y1484" s="9">
        <f>VLOOKUP(A1484,Sku_list!$A$1:$E$2323,5,0)*((J1484+F1484)/1000000000)</f>
        <v/>
      </c>
      <c r="Z1484" t="n">
        <v>0</v>
      </c>
      <c r="AC1484" s="27">
        <f>(DAY(TODAY())+AB1484)/30</f>
        <v/>
      </c>
    </row>
    <row r="1485">
      <c r="A1485" t="inlineStr">
        <is>
          <t>TH02584A</t>
        </is>
      </c>
      <c r="B1485" t="inlineStr">
        <is>
          <t>Colgate Vedshakti</t>
        </is>
      </c>
      <c r="C1485" t="inlineStr">
        <is>
          <t>IN97</t>
        </is>
      </c>
      <c r="D1485" t="n">
        <v>0</v>
      </c>
      <c r="E1485" t="n">
        <v>0</v>
      </c>
      <c r="F1485" t="n">
        <v>0</v>
      </c>
      <c r="G1485" t="n">
        <v>0</v>
      </c>
      <c r="H1485" t="n">
        <v>0</v>
      </c>
      <c r="I1485" t="n">
        <v>0</v>
      </c>
      <c r="J1485" t="n">
        <v>0</v>
      </c>
      <c r="K1485" t="n">
        <v>0</v>
      </c>
      <c r="L1485" t="n">
        <v>0</v>
      </c>
      <c r="M1485" t="n">
        <v>0</v>
      </c>
      <c r="N1485" t="n">
        <v>0</v>
      </c>
      <c r="P1485" s="27" t="inlineStr"/>
      <c r="R1485" t="inlineStr">
        <is>
          <t>Hubli DC</t>
        </is>
      </c>
      <c r="S1485" t="inlineStr">
        <is>
          <t>South DC</t>
        </is>
      </c>
      <c r="T1485" s="9">
        <f>VLOOKUP(A1485,Sku_list!$A$1:$D$2323,3,0)</f>
        <v/>
      </c>
      <c r="U1485" s="9">
        <f>VLOOKUP(A1485,Sku_list!$A$1:$D$2323,4,0)*(F1485/1000000*12)</f>
        <v/>
      </c>
      <c r="V1485" s="9">
        <f>VLOOKUP(A1485,Sku_list!$A$1:$D$2323,4,0)*(H1485/1000000*12)</f>
        <v/>
      </c>
      <c r="W1485" s="9">
        <f>VLOOKUP(A1485,Sku_list!$A$1:$D$2323,4,0)*(J1485/1000000*12)</f>
        <v/>
      </c>
      <c r="X1485" s="9">
        <f>VLOOKUP(A1485,Sku_list!$A$1:$D$2323,4,0)*(L1485/1000000*12)</f>
        <v/>
      </c>
      <c r="Y1485" s="9">
        <f>VLOOKUP(A1485,Sku_list!$A$1:$E$2323,5,0)*((J1485+F1485)/1000000000)</f>
        <v/>
      </c>
      <c r="Z1485" t="n">
        <v>0</v>
      </c>
      <c r="AC1485" s="27">
        <f>(DAY(TODAY())+AB1485)/30</f>
        <v/>
      </c>
    </row>
    <row r="1486">
      <c r="A1486" t="inlineStr">
        <is>
          <t>TH02584A</t>
        </is>
      </c>
      <c r="B1486" t="inlineStr">
        <is>
          <t>Colgate Vedshakti</t>
        </is>
      </c>
      <c r="C1486" t="inlineStr">
        <is>
          <t>IN98</t>
        </is>
      </c>
      <c r="D1486" t="n">
        <v>0</v>
      </c>
      <c r="E1486" t="n">
        <v>0</v>
      </c>
      <c r="F1486" t="n">
        <v>0</v>
      </c>
      <c r="G1486" t="n">
        <v>0</v>
      </c>
      <c r="H1486" t="n">
        <v>0</v>
      </c>
      <c r="I1486" t="n">
        <v>0</v>
      </c>
      <c r="J1486" t="n">
        <v>0</v>
      </c>
      <c r="K1486" t="n">
        <v>0</v>
      </c>
      <c r="L1486" t="n">
        <v>0</v>
      </c>
      <c r="M1486" t="n">
        <v>0</v>
      </c>
      <c r="N1486" t="n">
        <v>0</v>
      </c>
      <c r="P1486" s="27" t="inlineStr"/>
      <c r="R1486" t="inlineStr">
        <is>
          <t>Calcutta DC</t>
        </is>
      </c>
      <c r="S1486" t="inlineStr">
        <is>
          <t>East DC</t>
        </is>
      </c>
      <c r="T1486" s="9">
        <f>VLOOKUP(A1486,Sku_list!$A$1:$D$2323,3,0)</f>
        <v/>
      </c>
      <c r="U1486" s="9">
        <f>VLOOKUP(A1486,Sku_list!$A$1:$D$2323,4,0)*(F1486/1000000*12)</f>
        <v/>
      </c>
      <c r="V1486" s="9">
        <f>VLOOKUP(A1486,Sku_list!$A$1:$D$2323,4,0)*(H1486/1000000*12)</f>
        <v/>
      </c>
      <c r="W1486" s="9">
        <f>VLOOKUP(A1486,Sku_list!$A$1:$D$2323,4,0)*(J1486/1000000*12)</f>
        <v/>
      </c>
      <c r="X1486" s="9">
        <f>VLOOKUP(A1486,Sku_list!$A$1:$D$2323,4,0)*(L1486/1000000*12)</f>
        <v/>
      </c>
      <c r="Y1486" s="9">
        <f>VLOOKUP(A1486,Sku_list!$A$1:$E$2323,5,0)*((J1486+F1486)/1000000000)</f>
        <v/>
      </c>
      <c r="Z1486" t="n">
        <v>0</v>
      </c>
      <c r="AC1486" s="27">
        <f>(DAY(TODAY())+AB1486)/30</f>
        <v/>
      </c>
    </row>
    <row r="1487">
      <c r="A1487" t="inlineStr">
        <is>
          <t>TH02584A</t>
        </is>
      </c>
      <c r="B1487" t="inlineStr">
        <is>
          <t>Colgate Vedshakti</t>
        </is>
      </c>
      <c r="C1487" t="inlineStr">
        <is>
          <t>IN99</t>
        </is>
      </c>
      <c r="D1487" t="n">
        <v>0</v>
      </c>
      <c r="E1487" t="n">
        <v>0</v>
      </c>
      <c r="F1487" t="n">
        <v>0</v>
      </c>
      <c r="G1487" t="n">
        <v>0</v>
      </c>
      <c r="H1487" t="n">
        <v>0</v>
      </c>
      <c r="I1487" t="n">
        <v>0</v>
      </c>
      <c r="J1487" t="n">
        <v>0</v>
      </c>
      <c r="K1487" t="n">
        <v>0</v>
      </c>
      <c r="L1487" t="n">
        <v>0</v>
      </c>
      <c r="M1487" t="n">
        <v>0</v>
      </c>
      <c r="N1487" t="n">
        <v>0</v>
      </c>
      <c r="P1487" s="27" t="inlineStr"/>
      <c r="R1487" t="inlineStr">
        <is>
          <t>Goa DC</t>
        </is>
      </c>
      <c r="S1487" t="inlineStr">
        <is>
          <t>Plant</t>
        </is>
      </c>
      <c r="T1487" s="9">
        <f>VLOOKUP(A1487,Sku_list!$A$1:$D$2323,3,0)</f>
        <v/>
      </c>
      <c r="U1487" s="9">
        <f>VLOOKUP(A1487,Sku_list!$A$1:$D$2323,4,0)*(F1487/1000000*12)</f>
        <v/>
      </c>
      <c r="V1487" s="9">
        <f>VLOOKUP(A1487,Sku_list!$A$1:$D$2323,4,0)*(H1487/1000000*12)</f>
        <v/>
      </c>
      <c r="W1487" s="9">
        <f>VLOOKUP(A1487,Sku_list!$A$1:$D$2323,4,0)*(J1487/1000000*12)</f>
        <v/>
      </c>
      <c r="X1487" s="9">
        <f>VLOOKUP(A1487,Sku_list!$A$1:$D$2323,4,0)*(L1487/1000000*12)</f>
        <v/>
      </c>
      <c r="Y1487" s="9">
        <f>VLOOKUP(A1487,Sku_list!$A$1:$E$2323,5,0)*((J1487+F1487)/1000000000)</f>
        <v/>
      </c>
      <c r="Z1487" t="n">
        <v>0</v>
      </c>
      <c r="AC1487" s="27">
        <f>(DAY(TODAY())+AB1487)/30</f>
        <v/>
      </c>
    </row>
    <row r="1488">
      <c r="A1488" t="inlineStr">
        <is>
          <t>TH02610A</t>
        </is>
      </c>
      <c r="B1488" t="inlineStr">
        <is>
          <t>Colgate Vedshakti</t>
        </is>
      </c>
      <c r="C1488" t="inlineStr">
        <is>
          <t>IN08</t>
        </is>
      </c>
      <c r="D1488" t="n">
        <v>0</v>
      </c>
      <c r="E1488" t="n">
        <v>0</v>
      </c>
      <c r="F1488" t="n">
        <v>0</v>
      </c>
      <c r="G1488" t="n">
        <v>0</v>
      </c>
      <c r="H1488" t="n">
        <v>0</v>
      </c>
      <c r="I1488" t="n">
        <v>0</v>
      </c>
      <c r="J1488" t="n">
        <v>0</v>
      </c>
      <c r="K1488" t="n">
        <v>0</v>
      </c>
      <c r="L1488" t="n">
        <v>0</v>
      </c>
      <c r="M1488" t="n">
        <v>0</v>
      </c>
      <c r="N1488" t="n">
        <v>0</v>
      </c>
      <c r="P1488" s="27" t="inlineStr"/>
      <c r="R1488" t="inlineStr">
        <is>
          <t>Sanand</t>
        </is>
      </c>
      <c r="S1488" t="inlineStr">
        <is>
          <t>Plant</t>
        </is>
      </c>
      <c r="T1488" s="9">
        <f>VLOOKUP(A1488,Sku_list!$A$1:$D$2323,3,0)</f>
        <v/>
      </c>
      <c r="U1488" s="9">
        <f>VLOOKUP(A1488,Sku_list!$A$1:$D$2323,4,0)*(F1488/1000000*12)</f>
        <v/>
      </c>
      <c r="V1488" s="9">
        <f>VLOOKUP(A1488,Sku_list!$A$1:$D$2323,4,0)*(H1488/1000000*12)</f>
        <v/>
      </c>
      <c r="W1488" s="9">
        <f>VLOOKUP(A1488,Sku_list!$A$1:$D$2323,4,0)*(J1488/1000000*12)</f>
        <v/>
      </c>
      <c r="X1488" s="9">
        <f>VLOOKUP(A1488,Sku_list!$A$1:$D$2323,4,0)*(L1488/1000000*12)</f>
        <v/>
      </c>
      <c r="Y1488" s="9">
        <f>VLOOKUP(A1488,Sku_list!$A$1:$E$2323,5,0)*((J1488+F1488)/1000000000)</f>
        <v/>
      </c>
      <c r="Z1488" t="n">
        <v>0</v>
      </c>
      <c r="AC1488" s="27">
        <f>(DAY(TODAY())+AB1488)/30</f>
        <v/>
      </c>
    </row>
    <row r="1489">
      <c r="A1489" t="inlineStr">
        <is>
          <t>TH02610A</t>
        </is>
      </c>
      <c r="B1489" t="inlineStr">
        <is>
          <t>Colgate Vedshakti</t>
        </is>
      </c>
      <c r="C1489" t="inlineStr">
        <is>
          <t>IN15</t>
        </is>
      </c>
      <c r="D1489" t="n">
        <v>0</v>
      </c>
      <c r="E1489" t="n">
        <v>0</v>
      </c>
      <c r="F1489" t="n">
        <v>0</v>
      </c>
      <c r="G1489" t="n">
        <v>0</v>
      </c>
      <c r="H1489" t="n">
        <v>0</v>
      </c>
      <c r="I1489" t="n">
        <v>0</v>
      </c>
      <c r="J1489" t="n">
        <v>0</v>
      </c>
      <c r="K1489" t="n">
        <v>0</v>
      </c>
      <c r="L1489" t="n">
        <v>0</v>
      </c>
      <c r="M1489" t="n">
        <v>0</v>
      </c>
      <c r="N1489" t="n">
        <v>0</v>
      </c>
      <c r="P1489" s="27" t="inlineStr"/>
      <c r="R1489" t="inlineStr">
        <is>
          <t>Baddi</t>
        </is>
      </c>
      <c r="S1489" t="inlineStr">
        <is>
          <t>Plant</t>
        </is>
      </c>
      <c r="T1489" s="9">
        <f>VLOOKUP(A1489,Sku_list!$A$1:$D$2323,3,0)</f>
        <v/>
      </c>
      <c r="U1489" s="9">
        <f>VLOOKUP(A1489,Sku_list!$A$1:$D$2323,4,0)*(F1489/1000000*12)</f>
        <v/>
      </c>
      <c r="V1489" s="9">
        <f>VLOOKUP(A1489,Sku_list!$A$1:$D$2323,4,0)*(H1489/1000000*12)</f>
        <v/>
      </c>
      <c r="W1489" s="9">
        <f>VLOOKUP(A1489,Sku_list!$A$1:$D$2323,4,0)*(J1489/1000000*12)</f>
        <v/>
      </c>
      <c r="X1489" s="9">
        <f>VLOOKUP(A1489,Sku_list!$A$1:$D$2323,4,0)*(L1489/1000000*12)</f>
        <v/>
      </c>
      <c r="Y1489" s="9">
        <f>VLOOKUP(A1489,Sku_list!$A$1:$E$2323,5,0)*((J1489+F1489)/1000000000)</f>
        <v/>
      </c>
      <c r="Z1489" t="n">
        <v>0</v>
      </c>
      <c r="AC1489" s="27">
        <f>(DAY(TODAY())+AB1489)/30</f>
        <v/>
      </c>
    </row>
    <row r="1490">
      <c r="A1490" t="inlineStr">
        <is>
          <t>TH02610A</t>
        </is>
      </c>
      <c r="B1490" t="inlineStr">
        <is>
          <t>Colgate Vedshakti</t>
        </is>
      </c>
      <c r="C1490" t="inlineStr">
        <is>
          <t>IN16</t>
        </is>
      </c>
      <c r="D1490" t="n">
        <v>0</v>
      </c>
      <c r="E1490" t="n">
        <v>0</v>
      </c>
      <c r="F1490" t="n">
        <v>0</v>
      </c>
      <c r="G1490" t="n">
        <v>0</v>
      </c>
      <c r="H1490" t="n">
        <v>0</v>
      </c>
      <c r="I1490" t="n">
        <v>0</v>
      </c>
      <c r="J1490" t="n">
        <v>0</v>
      </c>
      <c r="K1490" t="n">
        <v>0</v>
      </c>
      <c r="L1490" t="n">
        <v>0</v>
      </c>
      <c r="M1490" t="n">
        <v>0</v>
      </c>
      <c r="N1490" t="n">
        <v>0</v>
      </c>
      <c r="P1490" s="27" t="inlineStr"/>
      <c r="R1490" t="inlineStr">
        <is>
          <t>Goa</t>
        </is>
      </c>
      <c r="S1490" t="inlineStr">
        <is>
          <t>Plant</t>
        </is>
      </c>
      <c r="T1490" s="9">
        <f>VLOOKUP(A1490,Sku_list!$A$1:$D$2323,3,0)</f>
        <v/>
      </c>
      <c r="U1490" s="9">
        <f>VLOOKUP(A1490,Sku_list!$A$1:$D$2323,4,0)*(F1490/1000000*12)</f>
        <v/>
      </c>
      <c r="V1490" s="9">
        <f>VLOOKUP(A1490,Sku_list!$A$1:$D$2323,4,0)*(H1490/1000000*12)</f>
        <v/>
      </c>
      <c r="W1490" s="9">
        <f>VLOOKUP(A1490,Sku_list!$A$1:$D$2323,4,0)*(J1490/1000000*12)</f>
        <v/>
      </c>
      <c r="X1490" s="9">
        <f>VLOOKUP(A1490,Sku_list!$A$1:$D$2323,4,0)*(L1490/1000000*12)</f>
        <v/>
      </c>
      <c r="Y1490" s="9">
        <f>VLOOKUP(A1490,Sku_list!$A$1:$E$2323,5,0)*((J1490+F1490)/1000000000)</f>
        <v/>
      </c>
      <c r="Z1490" t="n">
        <v>0</v>
      </c>
      <c r="AC1490" s="27">
        <f>(DAY(TODAY())+AB1490)/30</f>
        <v/>
      </c>
    </row>
    <row r="1491">
      <c r="A1491" t="inlineStr">
        <is>
          <t>TH02610A</t>
        </is>
      </c>
      <c r="B1491" t="inlineStr">
        <is>
          <t>Colgate Vedshakti</t>
        </is>
      </c>
      <c r="C1491" t="inlineStr">
        <is>
          <t>IN60</t>
        </is>
      </c>
      <c r="D1491" t="n">
        <v>0</v>
      </c>
      <c r="E1491" t="n">
        <v>0</v>
      </c>
      <c r="F1491" t="n">
        <v>0</v>
      </c>
      <c r="G1491" t="n">
        <v>0</v>
      </c>
      <c r="H1491" t="n">
        <v>0</v>
      </c>
      <c r="I1491" t="n">
        <v>0</v>
      </c>
      <c r="J1491" t="n">
        <v>0</v>
      </c>
      <c r="K1491" t="n">
        <v>0</v>
      </c>
      <c r="L1491" t="n">
        <v>0</v>
      </c>
      <c r="M1491" t="n">
        <v>0</v>
      </c>
      <c r="N1491" t="n">
        <v>0</v>
      </c>
      <c r="P1491" s="27" t="inlineStr"/>
      <c r="R1491" t="inlineStr">
        <is>
          <t>Mumbai</t>
        </is>
      </c>
      <c r="S1491" t="inlineStr">
        <is>
          <t>West</t>
        </is>
      </c>
      <c r="T1491" s="9">
        <f>VLOOKUP(A1491,Sku_list!$A$1:$D$2323,3,0)</f>
        <v/>
      </c>
      <c r="U1491" s="9">
        <f>VLOOKUP(A1491,Sku_list!$A$1:$D$2323,4,0)*(F1491/1000000*12)</f>
        <v/>
      </c>
      <c r="V1491" s="9">
        <f>VLOOKUP(A1491,Sku_list!$A$1:$D$2323,4,0)*(H1491/1000000*12)</f>
        <v/>
      </c>
      <c r="W1491" s="9">
        <f>VLOOKUP(A1491,Sku_list!$A$1:$D$2323,4,0)*(J1491/1000000*12)</f>
        <v/>
      </c>
      <c r="X1491" s="9">
        <f>VLOOKUP(A1491,Sku_list!$A$1:$D$2323,4,0)*(L1491/1000000*12)</f>
        <v/>
      </c>
      <c r="Y1491" s="9">
        <f>VLOOKUP(A1491,Sku_list!$A$1:$E$2323,5,0)*((J1491+F1491)/1000000000)</f>
        <v/>
      </c>
      <c r="Z1491" t="n">
        <v>0</v>
      </c>
      <c r="AC1491" s="27">
        <f>(DAY(TODAY())+AB1491)/30</f>
        <v/>
      </c>
    </row>
    <row r="1492">
      <c r="A1492" t="inlineStr">
        <is>
          <t>TH02610A</t>
        </is>
      </c>
      <c r="B1492" t="inlineStr">
        <is>
          <t>Colgate Vedshakti</t>
        </is>
      </c>
      <c r="C1492" t="inlineStr">
        <is>
          <t>IN61</t>
        </is>
      </c>
      <c r="D1492" t="n">
        <v>0</v>
      </c>
      <c r="E1492" t="n">
        <v>0</v>
      </c>
      <c r="F1492" t="n">
        <v>0</v>
      </c>
      <c r="G1492" t="n">
        <v>0</v>
      </c>
      <c r="H1492" t="n">
        <v>0</v>
      </c>
      <c r="I1492" t="n">
        <v>0</v>
      </c>
      <c r="J1492" t="n">
        <v>0</v>
      </c>
      <c r="K1492" t="n">
        <v>0</v>
      </c>
      <c r="L1492" t="n">
        <v>0</v>
      </c>
      <c r="M1492" t="n">
        <v>0</v>
      </c>
      <c r="N1492" t="n">
        <v>0</v>
      </c>
      <c r="P1492" s="27" t="inlineStr"/>
      <c r="R1492" t="inlineStr">
        <is>
          <t>Delhi</t>
        </is>
      </c>
      <c r="S1492" t="inlineStr">
        <is>
          <t>North</t>
        </is>
      </c>
      <c r="T1492" s="9">
        <f>VLOOKUP(A1492,Sku_list!$A$1:$D$2323,3,0)</f>
        <v/>
      </c>
      <c r="U1492" s="9">
        <f>VLOOKUP(A1492,Sku_list!$A$1:$D$2323,4,0)*(F1492/1000000*12)</f>
        <v/>
      </c>
      <c r="V1492" s="9">
        <f>VLOOKUP(A1492,Sku_list!$A$1:$D$2323,4,0)*(H1492/1000000*12)</f>
        <v/>
      </c>
      <c r="W1492" s="9">
        <f>VLOOKUP(A1492,Sku_list!$A$1:$D$2323,4,0)*(J1492/1000000*12)</f>
        <v/>
      </c>
      <c r="X1492" s="9">
        <f>VLOOKUP(A1492,Sku_list!$A$1:$D$2323,4,0)*(L1492/1000000*12)</f>
        <v/>
      </c>
      <c r="Y1492" s="9">
        <f>VLOOKUP(A1492,Sku_list!$A$1:$E$2323,5,0)*((J1492+F1492)/1000000000)</f>
        <v/>
      </c>
      <c r="Z1492" t="n">
        <v>0</v>
      </c>
      <c r="AC1492" s="27">
        <f>(DAY(TODAY())+AB1492)/30</f>
        <v/>
      </c>
    </row>
    <row r="1493">
      <c r="A1493" t="inlineStr">
        <is>
          <t>TH02610A</t>
        </is>
      </c>
      <c r="B1493" t="inlineStr">
        <is>
          <t>Colgate Vedshakti</t>
        </is>
      </c>
      <c r="C1493" t="inlineStr">
        <is>
          <t>IN62</t>
        </is>
      </c>
      <c r="D1493" t="n">
        <v>0</v>
      </c>
      <c r="E1493" t="n">
        <v>0</v>
      </c>
      <c r="F1493" t="n">
        <v>0</v>
      </c>
      <c r="G1493" t="n">
        <v>0</v>
      </c>
      <c r="H1493" t="n">
        <v>0</v>
      </c>
      <c r="I1493" t="n">
        <v>0</v>
      </c>
      <c r="J1493" t="n">
        <v>0</v>
      </c>
      <c r="K1493" t="n">
        <v>0</v>
      </c>
      <c r="L1493" t="n">
        <v>0</v>
      </c>
      <c r="M1493" t="n">
        <v>0</v>
      </c>
      <c r="N1493" t="n">
        <v>0</v>
      </c>
      <c r="P1493" s="27" t="inlineStr"/>
      <c r="R1493" t="inlineStr">
        <is>
          <t>Calcutta</t>
        </is>
      </c>
      <c r="S1493" t="inlineStr">
        <is>
          <t>East</t>
        </is>
      </c>
      <c r="T1493" s="9">
        <f>VLOOKUP(A1493,Sku_list!$A$1:$D$2323,3,0)</f>
        <v/>
      </c>
      <c r="U1493" s="9">
        <f>VLOOKUP(A1493,Sku_list!$A$1:$D$2323,4,0)*(F1493/1000000*12)</f>
        <v/>
      </c>
      <c r="V1493" s="9">
        <f>VLOOKUP(A1493,Sku_list!$A$1:$D$2323,4,0)*(H1493/1000000*12)</f>
        <v/>
      </c>
      <c r="W1493" s="9">
        <f>VLOOKUP(A1493,Sku_list!$A$1:$D$2323,4,0)*(J1493/1000000*12)</f>
        <v/>
      </c>
      <c r="X1493" s="9">
        <f>VLOOKUP(A1493,Sku_list!$A$1:$D$2323,4,0)*(L1493/1000000*12)</f>
        <v/>
      </c>
      <c r="Y1493" s="9">
        <f>VLOOKUP(A1493,Sku_list!$A$1:$E$2323,5,0)*((J1493+F1493)/1000000000)</f>
        <v/>
      </c>
      <c r="Z1493" t="n">
        <v>0</v>
      </c>
      <c r="AC1493" s="27">
        <f>(DAY(TODAY())+AB1493)/30</f>
        <v/>
      </c>
    </row>
    <row r="1494">
      <c r="A1494" t="inlineStr">
        <is>
          <t>TH02610A</t>
        </is>
      </c>
      <c r="B1494" t="inlineStr">
        <is>
          <t>Colgate Vedshakti</t>
        </is>
      </c>
      <c r="C1494" t="inlineStr">
        <is>
          <t>IN63</t>
        </is>
      </c>
      <c r="D1494" t="n">
        <v>0</v>
      </c>
      <c r="E1494" t="n">
        <v>0</v>
      </c>
      <c r="F1494" t="n">
        <v>0</v>
      </c>
      <c r="G1494" t="n">
        <v>0</v>
      </c>
      <c r="H1494" t="n">
        <v>0</v>
      </c>
      <c r="I1494" t="n">
        <v>0</v>
      </c>
      <c r="J1494" t="n">
        <v>0</v>
      </c>
      <c r="K1494" t="n">
        <v>0</v>
      </c>
      <c r="L1494" t="n">
        <v>0</v>
      </c>
      <c r="M1494" t="n">
        <v>0</v>
      </c>
      <c r="N1494" t="n">
        <v>0</v>
      </c>
      <c r="P1494" s="27" t="inlineStr"/>
      <c r="R1494" t="inlineStr">
        <is>
          <t>Trichy</t>
        </is>
      </c>
      <c r="S1494" t="inlineStr">
        <is>
          <t>South</t>
        </is>
      </c>
      <c r="T1494" s="9">
        <f>VLOOKUP(A1494,Sku_list!$A$1:$D$2323,3,0)</f>
        <v/>
      </c>
      <c r="U1494" s="9">
        <f>VLOOKUP(A1494,Sku_list!$A$1:$D$2323,4,0)*(F1494/1000000*12)</f>
        <v/>
      </c>
      <c r="V1494" s="9">
        <f>VLOOKUP(A1494,Sku_list!$A$1:$D$2323,4,0)*(H1494/1000000*12)</f>
        <v/>
      </c>
      <c r="W1494" s="9">
        <f>VLOOKUP(A1494,Sku_list!$A$1:$D$2323,4,0)*(J1494/1000000*12)</f>
        <v/>
      </c>
      <c r="X1494" s="9">
        <f>VLOOKUP(A1494,Sku_list!$A$1:$D$2323,4,0)*(L1494/1000000*12)</f>
        <v/>
      </c>
      <c r="Y1494" s="9">
        <f>VLOOKUP(A1494,Sku_list!$A$1:$E$2323,5,0)*((J1494+F1494)/1000000000)</f>
        <v/>
      </c>
      <c r="Z1494" t="n">
        <v>0</v>
      </c>
      <c r="AC1494" s="27">
        <f>(DAY(TODAY())+AB1494)/30</f>
        <v/>
      </c>
    </row>
    <row r="1495">
      <c r="A1495" t="inlineStr">
        <is>
          <t>TH02610A</t>
        </is>
      </c>
      <c r="B1495" t="inlineStr">
        <is>
          <t>Colgate Vedshakti</t>
        </is>
      </c>
      <c r="C1495" t="inlineStr">
        <is>
          <t>IN64</t>
        </is>
      </c>
      <c r="D1495" t="n">
        <v>0</v>
      </c>
      <c r="E1495" t="n">
        <v>0</v>
      </c>
      <c r="F1495" t="n">
        <v>0</v>
      </c>
      <c r="G1495" t="n">
        <v>0</v>
      </c>
      <c r="H1495" t="n">
        <v>0</v>
      </c>
      <c r="I1495" t="n">
        <v>0</v>
      </c>
      <c r="J1495" t="n">
        <v>0</v>
      </c>
      <c r="K1495" t="n">
        <v>0</v>
      </c>
      <c r="L1495" t="n">
        <v>0</v>
      </c>
      <c r="M1495" t="n">
        <v>0</v>
      </c>
      <c r="N1495" t="n">
        <v>0</v>
      </c>
      <c r="P1495" s="27" t="inlineStr"/>
      <c r="R1495" t="inlineStr">
        <is>
          <t>Chennai</t>
        </is>
      </c>
      <c r="S1495" t="inlineStr">
        <is>
          <t>South</t>
        </is>
      </c>
      <c r="T1495" s="9">
        <f>VLOOKUP(A1495,Sku_list!$A$1:$D$2323,3,0)</f>
        <v/>
      </c>
      <c r="U1495" s="9">
        <f>VLOOKUP(A1495,Sku_list!$A$1:$D$2323,4,0)*(F1495/1000000*12)</f>
        <v/>
      </c>
      <c r="V1495" s="9">
        <f>VLOOKUP(A1495,Sku_list!$A$1:$D$2323,4,0)*(H1495/1000000*12)</f>
        <v/>
      </c>
      <c r="W1495" s="9">
        <f>VLOOKUP(A1495,Sku_list!$A$1:$D$2323,4,0)*(J1495/1000000*12)</f>
        <v/>
      </c>
      <c r="X1495" s="9">
        <f>VLOOKUP(A1495,Sku_list!$A$1:$D$2323,4,0)*(L1495/1000000*12)</f>
        <v/>
      </c>
      <c r="Y1495" s="9">
        <f>VLOOKUP(A1495,Sku_list!$A$1:$E$2323,5,0)*((J1495+F1495)/1000000000)</f>
        <v/>
      </c>
      <c r="Z1495" t="n">
        <v>0</v>
      </c>
      <c r="AC1495" s="27">
        <f>(DAY(TODAY())+AB1495)/30</f>
        <v/>
      </c>
    </row>
    <row r="1496">
      <c r="A1496" t="inlineStr">
        <is>
          <t>TH02610A</t>
        </is>
      </c>
      <c r="B1496" t="inlineStr">
        <is>
          <t>Colgate Vedshakti</t>
        </is>
      </c>
      <c r="C1496" t="inlineStr">
        <is>
          <t>IN65</t>
        </is>
      </c>
      <c r="D1496" t="n">
        <v>0</v>
      </c>
      <c r="E1496" t="n">
        <v>0</v>
      </c>
      <c r="F1496" t="n">
        <v>0</v>
      </c>
      <c r="G1496" t="n">
        <v>0</v>
      </c>
      <c r="H1496" t="n">
        <v>0</v>
      </c>
      <c r="I1496" t="n">
        <v>0</v>
      </c>
      <c r="J1496" t="n">
        <v>0</v>
      </c>
      <c r="K1496" t="n">
        <v>0</v>
      </c>
      <c r="L1496" t="n">
        <v>0</v>
      </c>
      <c r="M1496" t="n">
        <v>0</v>
      </c>
      <c r="N1496" t="n">
        <v>0</v>
      </c>
      <c r="P1496" s="27" t="inlineStr"/>
      <c r="R1496" t="inlineStr">
        <is>
          <t>Kanpur</t>
        </is>
      </c>
      <c r="S1496" t="inlineStr">
        <is>
          <t>North</t>
        </is>
      </c>
      <c r="T1496" s="9">
        <f>VLOOKUP(A1496,Sku_list!$A$1:$D$2323,3,0)</f>
        <v/>
      </c>
      <c r="U1496" s="9">
        <f>VLOOKUP(A1496,Sku_list!$A$1:$D$2323,4,0)*(F1496/1000000*12)</f>
        <v/>
      </c>
      <c r="V1496" s="9">
        <f>VLOOKUP(A1496,Sku_list!$A$1:$D$2323,4,0)*(H1496/1000000*12)</f>
        <v/>
      </c>
      <c r="W1496" s="9">
        <f>VLOOKUP(A1496,Sku_list!$A$1:$D$2323,4,0)*(J1496/1000000*12)</f>
        <v/>
      </c>
      <c r="X1496" s="9">
        <f>VLOOKUP(A1496,Sku_list!$A$1:$D$2323,4,0)*(L1496/1000000*12)</f>
        <v/>
      </c>
      <c r="Y1496" s="9">
        <f>VLOOKUP(A1496,Sku_list!$A$1:$E$2323,5,0)*((J1496+F1496)/1000000000)</f>
        <v/>
      </c>
      <c r="Z1496" t="n">
        <v>0</v>
      </c>
      <c r="AC1496" s="27">
        <f>(DAY(TODAY())+AB1496)/30</f>
        <v/>
      </c>
    </row>
    <row r="1497">
      <c r="A1497" t="inlineStr">
        <is>
          <t>TH02610A</t>
        </is>
      </c>
      <c r="B1497" t="inlineStr">
        <is>
          <t>Colgate Vedshakti</t>
        </is>
      </c>
      <c r="C1497" t="inlineStr">
        <is>
          <t>IN66</t>
        </is>
      </c>
      <c r="D1497" t="n">
        <v>0</v>
      </c>
      <c r="E1497" t="n">
        <v>0</v>
      </c>
      <c r="F1497" t="n">
        <v>0</v>
      </c>
      <c r="G1497" t="n">
        <v>0</v>
      </c>
      <c r="H1497" t="n">
        <v>0</v>
      </c>
      <c r="I1497" t="n">
        <v>0</v>
      </c>
      <c r="J1497" t="n">
        <v>0</v>
      </c>
      <c r="K1497" t="n">
        <v>0</v>
      </c>
      <c r="L1497" t="n">
        <v>0</v>
      </c>
      <c r="M1497" t="n">
        <v>0</v>
      </c>
      <c r="N1497" t="n">
        <v>0</v>
      </c>
      <c r="P1497" s="27" t="inlineStr"/>
      <c r="R1497" t="inlineStr">
        <is>
          <t>Bhubaneshwar</t>
        </is>
      </c>
      <c r="S1497" t="inlineStr">
        <is>
          <t>East</t>
        </is>
      </c>
      <c r="T1497" s="9">
        <f>VLOOKUP(A1497,Sku_list!$A$1:$D$2323,3,0)</f>
        <v/>
      </c>
      <c r="U1497" s="9">
        <f>VLOOKUP(A1497,Sku_list!$A$1:$D$2323,4,0)*(F1497/1000000*12)</f>
        <v/>
      </c>
      <c r="V1497" s="9">
        <f>VLOOKUP(A1497,Sku_list!$A$1:$D$2323,4,0)*(H1497/1000000*12)</f>
        <v/>
      </c>
      <c r="W1497" s="9">
        <f>VLOOKUP(A1497,Sku_list!$A$1:$D$2323,4,0)*(J1497/1000000*12)</f>
        <v/>
      </c>
      <c r="X1497" s="9">
        <f>VLOOKUP(A1497,Sku_list!$A$1:$D$2323,4,0)*(L1497/1000000*12)</f>
        <v/>
      </c>
      <c r="Y1497" s="9">
        <f>VLOOKUP(A1497,Sku_list!$A$1:$E$2323,5,0)*((J1497+F1497)/1000000000)</f>
        <v/>
      </c>
      <c r="Z1497" t="n">
        <v>0</v>
      </c>
      <c r="AC1497" s="27">
        <f>(DAY(TODAY())+AB1497)/30</f>
        <v/>
      </c>
    </row>
    <row r="1498">
      <c r="A1498" t="inlineStr">
        <is>
          <t>TH02610A</t>
        </is>
      </c>
      <c r="B1498" t="inlineStr">
        <is>
          <t>Colgate Vedshakti</t>
        </is>
      </c>
      <c r="C1498" t="inlineStr">
        <is>
          <t>IN67</t>
        </is>
      </c>
      <c r="D1498" t="n">
        <v>0</v>
      </c>
      <c r="E1498" t="n">
        <v>0</v>
      </c>
      <c r="F1498" t="n">
        <v>0</v>
      </c>
      <c r="G1498" t="n">
        <v>0</v>
      </c>
      <c r="H1498" t="n">
        <v>0</v>
      </c>
      <c r="I1498" t="n">
        <v>0</v>
      </c>
      <c r="J1498" t="n">
        <v>0</v>
      </c>
      <c r="K1498" t="n">
        <v>0</v>
      </c>
      <c r="L1498" t="n">
        <v>0</v>
      </c>
      <c r="M1498" t="n">
        <v>0</v>
      </c>
      <c r="N1498" t="n">
        <v>0</v>
      </c>
      <c r="P1498" s="27" t="inlineStr"/>
      <c r="R1498" t="inlineStr">
        <is>
          <t>Indore</t>
        </is>
      </c>
      <c r="S1498" t="inlineStr">
        <is>
          <t>West</t>
        </is>
      </c>
      <c r="T1498" s="9">
        <f>VLOOKUP(A1498,Sku_list!$A$1:$D$2323,3,0)</f>
        <v/>
      </c>
      <c r="U1498" s="9">
        <f>VLOOKUP(A1498,Sku_list!$A$1:$D$2323,4,0)*(F1498/1000000*12)</f>
        <v/>
      </c>
      <c r="V1498" s="9">
        <f>VLOOKUP(A1498,Sku_list!$A$1:$D$2323,4,0)*(H1498/1000000*12)</f>
        <v/>
      </c>
      <c r="W1498" s="9">
        <f>VLOOKUP(A1498,Sku_list!$A$1:$D$2323,4,0)*(J1498/1000000*12)</f>
        <v/>
      </c>
      <c r="X1498" s="9">
        <f>VLOOKUP(A1498,Sku_list!$A$1:$D$2323,4,0)*(L1498/1000000*12)</f>
        <v/>
      </c>
      <c r="Y1498" s="9">
        <f>VLOOKUP(A1498,Sku_list!$A$1:$E$2323,5,0)*((J1498+F1498)/1000000000)</f>
        <v/>
      </c>
      <c r="Z1498" t="n">
        <v>0</v>
      </c>
      <c r="AC1498" s="27">
        <f>(DAY(TODAY())+AB1498)/30</f>
        <v/>
      </c>
    </row>
    <row r="1499">
      <c r="A1499" t="inlineStr">
        <is>
          <t>TH02610A</t>
        </is>
      </c>
      <c r="B1499" t="inlineStr">
        <is>
          <t>Colgate Vedshakti</t>
        </is>
      </c>
      <c r="C1499" t="inlineStr">
        <is>
          <t>IN68</t>
        </is>
      </c>
      <c r="D1499" t="n">
        <v>0</v>
      </c>
      <c r="E1499" t="n">
        <v>0</v>
      </c>
      <c r="F1499" t="n">
        <v>0</v>
      </c>
      <c r="G1499" t="n">
        <v>0</v>
      </c>
      <c r="H1499" t="n">
        <v>0</v>
      </c>
      <c r="I1499" t="n">
        <v>0</v>
      </c>
      <c r="J1499" t="n">
        <v>0</v>
      </c>
      <c r="K1499" t="n">
        <v>0</v>
      </c>
      <c r="L1499" t="n">
        <v>0</v>
      </c>
      <c r="M1499" t="n">
        <v>0</v>
      </c>
      <c r="N1499" t="n">
        <v>0</v>
      </c>
      <c r="P1499" s="27" t="inlineStr"/>
      <c r="R1499" t="inlineStr">
        <is>
          <t>Baroda</t>
        </is>
      </c>
      <c r="S1499" t="inlineStr">
        <is>
          <t>West</t>
        </is>
      </c>
      <c r="T1499" s="9">
        <f>VLOOKUP(A1499,Sku_list!$A$1:$D$2323,3,0)</f>
        <v/>
      </c>
      <c r="U1499" s="9">
        <f>VLOOKUP(A1499,Sku_list!$A$1:$D$2323,4,0)*(F1499/1000000*12)</f>
        <v/>
      </c>
      <c r="V1499" s="9">
        <f>VLOOKUP(A1499,Sku_list!$A$1:$D$2323,4,0)*(H1499/1000000*12)</f>
        <v/>
      </c>
      <c r="W1499" s="9">
        <f>VLOOKUP(A1499,Sku_list!$A$1:$D$2323,4,0)*(J1499/1000000*12)</f>
        <v/>
      </c>
      <c r="X1499" s="9">
        <f>VLOOKUP(A1499,Sku_list!$A$1:$D$2323,4,0)*(L1499/1000000*12)</f>
        <v/>
      </c>
      <c r="Y1499" s="9">
        <f>VLOOKUP(A1499,Sku_list!$A$1:$E$2323,5,0)*((J1499+F1499)/1000000000)</f>
        <v/>
      </c>
      <c r="Z1499" t="n">
        <v>0</v>
      </c>
      <c r="AC1499" s="27">
        <f>(DAY(TODAY())+AB1499)/30</f>
        <v/>
      </c>
    </row>
    <row r="1500">
      <c r="A1500" t="inlineStr">
        <is>
          <t>TH02610A</t>
        </is>
      </c>
      <c r="B1500" t="inlineStr">
        <is>
          <t>Colgate Vedshakti</t>
        </is>
      </c>
      <c r="C1500" t="inlineStr">
        <is>
          <t>IN69</t>
        </is>
      </c>
      <c r="D1500" t="n">
        <v>0</v>
      </c>
      <c r="E1500" t="n">
        <v>0</v>
      </c>
      <c r="F1500" t="n">
        <v>0</v>
      </c>
      <c r="G1500" t="n">
        <v>0</v>
      </c>
      <c r="H1500" t="n">
        <v>0</v>
      </c>
      <c r="I1500" t="n">
        <v>0</v>
      </c>
      <c r="J1500" t="n">
        <v>0</v>
      </c>
      <c r="K1500" t="n">
        <v>0</v>
      </c>
      <c r="L1500" t="n">
        <v>0</v>
      </c>
      <c r="M1500" t="n">
        <v>0</v>
      </c>
      <c r="N1500" t="n">
        <v>0</v>
      </c>
      <c r="P1500" s="27" t="inlineStr"/>
      <c r="R1500" t="inlineStr">
        <is>
          <t>Hyderabad</t>
        </is>
      </c>
      <c r="S1500" t="inlineStr">
        <is>
          <t>South</t>
        </is>
      </c>
      <c r="T1500" s="9">
        <f>VLOOKUP(A1500,Sku_list!$A$1:$D$2323,3,0)</f>
        <v/>
      </c>
      <c r="U1500" s="9">
        <f>VLOOKUP(A1500,Sku_list!$A$1:$D$2323,4,0)*(F1500/1000000*12)</f>
        <v/>
      </c>
      <c r="V1500" s="9">
        <f>VLOOKUP(A1500,Sku_list!$A$1:$D$2323,4,0)*(H1500/1000000*12)</f>
        <v/>
      </c>
      <c r="W1500" s="9">
        <f>VLOOKUP(A1500,Sku_list!$A$1:$D$2323,4,0)*(J1500/1000000*12)</f>
        <v/>
      </c>
      <c r="X1500" s="9">
        <f>VLOOKUP(A1500,Sku_list!$A$1:$D$2323,4,0)*(L1500/1000000*12)</f>
        <v/>
      </c>
      <c r="Y1500" s="9">
        <f>VLOOKUP(A1500,Sku_list!$A$1:$E$2323,5,0)*((J1500+F1500)/1000000000)</f>
        <v/>
      </c>
      <c r="Z1500" t="n">
        <v>0</v>
      </c>
      <c r="AC1500" s="27">
        <f>(DAY(TODAY())+AB1500)/30</f>
        <v/>
      </c>
    </row>
    <row r="1501">
      <c r="A1501" t="inlineStr">
        <is>
          <t>TH02610A</t>
        </is>
      </c>
      <c r="B1501" t="inlineStr">
        <is>
          <t>Colgate Vedshakti</t>
        </is>
      </c>
      <c r="C1501" t="inlineStr">
        <is>
          <t>IN70</t>
        </is>
      </c>
      <c r="D1501" t="n">
        <v>0</v>
      </c>
      <c r="E1501" t="n">
        <v>0</v>
      </c>
      <c r="F1501" t="n">
        <v>0</v>
      </c>
      <c r="G1501" t="n">
        <v>0</v>
      </c>
      <c r="H1501" t="n">
        <v>0</v>
      </c>
      <c r="I1501" t="n">
        <v>0</v>
      </c>
      <c r="J1501" t="n">
        <v>0</v>
      </c>
      <c r="K1501" t="n">
        <v>0</v>
      </c>
      <c r="L1501" t="n">
        <v>0</v>
      </c>
      <c r="M1501" t="n">
        <v>0</v>
      </c>
      <c r="N1501" t="n">
        <v>0</v>
      </c>
      <c r="P1501" s="27" t="inlineStr"/>
      <c r="R1501" t="inlineStr">
        <is>
          <t>Allepy</t>
        </is>
      </c>
      <c r="S1501" t="inlineStr">
        <is>
          <t>South</t>
        </is>
      </c>
      <c r="T1501" s="9">
        <f>VLOOKUP(A1501,Sku_list!$A$1:$D$2323,3,0)</f>
        <v/>
      </c>
      <c r="U1501" s="9">
        <f>VLOOKUP(A1501,Sku_list!$A$1:$D$2323,4,0)*(F1501/1000000*12)</f>
        <v/>
      </c>
      <c r="V1501" s="9">
        <f>VLOOKUP(A1501,Sku_list!$A$1:$D$2323,4,0)*(H1501/1000000*12)</f>
        <v/>
      </c>
      <c r="W1501" s="9">
        <f>VLOOKUP(A1501,Sku_list!$A$1:$D$2323,4,0)*(J1501/1000000*12)</f>
        <v/>
      </c>
      <c r="X1501" s="9">
        <f>VLOOKUP(A1501,Sku_list!$A$1:$D$2323,4,0)*(L1501/1000000*12)</f>
        <v/>
      </c>
      <c r="Y1501" s="9">
        <f>VLOOKUP(A1501,Sku_list!$A$1:$E$2323,5,0)*((J1501+F1501)/1000000000)</f>
        <v/>
      </c>
      <c r="Z1501" t="n">
        <v>0</v>
      </c>
      <c r="AC1501" s="27">
        <f>(DAY(TODAY())+AB1501)/30</f>
        <v/>
      </c>
    </row>
    <row r="1502">
      <c r="A1502" t="inlineStr">
        <is>
          <t>TH02610A</t>
        </is>
      </c>
      <c r="B1502" t="inlineStr">
        <is>
          <t>Colgate Vedshakti</t>
        </is>
      </c>
      <c r="C1502" t="inlineStr">
        <is>
          <t>IN71</t>
        </is>
      </c>
      <c r="D1502" t="n">
        <v>0</v>
      </c>
      <c r="E1502" t="n">
        <v>0</v>
      </c>
      <c r="F1502" t="n">
        <v>0</v>
      </c>
      <c r="G1502" t="n">
        <v>0</v>
      </c>
      <c r="H1502" t="n">
        <v>0</v>
      </c>
      <c r="I1502" t="n">
        <v>0</v>
      </c>
      <c r="J1502" t="n">
        <v>0</v>
      </c>
      <c r="K1502" t="n">
        <v>0</v>
      </c>
      <c r="L1502" t="n">
        <v>0</v>
      </c>
      <c r="M1502" t="n">
        <v>0</v>
      </c>
      <c r="N1502" t="n">
        <v>0</v>
      </c>
      <c r="P1502" s="27" t="inlineStr"/>
      <c r="R1502" t="inlineStr">
        <is>
          <t>Bangalore</t>
        </is>
      </c>
      <c r="S1502" t="inlineStr">
        <is>
          <t>South</t>
        </is>
      </c>
      <c r="T1502" s="9">
        <f>VLOOKUP(A1502,Sku_list!$A$1:$D$2323,3,0)</f>
        <v/>
      </c>
      <c r="U1502" s="9">
        <f>VLOOKUP(A1502,Sku_list!$A$1:$D$2323,4,0)*(F1502/1000000*12)</f>
        <v/>
      </c>
      <c r="V1502" s="9">
        <f>VLOOKUP(A1502,Sku_list!$A$1:$D$2323,4,0)*(H1502/1000000*12)</f>
        <v/>
      </c>
      <c r="W1502" s="9">
        <f>VLOOKUP(A1502,Sku_list!$A$1:$D$2323,4,0)*(J1502/1000000*12)</f>
        <v/>
      </c>
      <c r="X1502" s="9">
        <f>VLOOKUP(A1502,Sku_list!$A$1:$D$2323,4,0)*(L1502/1000000*12)</f>
        <v/>
      </c>
      <c r="Y1502" s="9">
        <f>VLOOKUP(A1502,Sku_list!$A$1:$E$2323,5,0)*((J1502+F1502)/1000000000)</f>
        <v/>
      </c>
      <c r="Z1502" t="n">
        <v>0</v>
      </c>
      <c r="AC1502" s="27">
        <f>(DAY(TODAY())+AB1502)/30</f>
        <v/>
      </c>
    </row>
    <row r="1503">
      <c r="A1503" t="inlineStr">
        <is>
          <t>TH02610A</t>
        </is>
      </c>
      <c r="B1503" t="inlineStr">
        <is>
          <t>Colgate Vedshakti</t>
        </is>
      </c>
      <c r="C1503" t="inlineStr">
        <is>
          <t>IN72</t>
        </is>
      </c>
      <c r="D1503" t="n">
        <v>0</v>
      </c>
      <c r="E1503" t="n">
        <v>0</v>
      </c>
      <c r="F1503" t="n">
        <v>0</v>
      </c>
      <c r="G1503" t="n">
        <v>0</v>
      </c>
      <c r="H1503" t="n">
        <v>0</v>
      </c>
      <c r="I1503" t="n">
        <v>0</v>
      </c>
      <c r="J1503" t="n">
        <v>0</v>
      </c>
      <c r="K1503" t="n">
        <v>0</v>
      </c>
      <c r="L1503" t="n">
        <v>0</v>
      </c>
      <c r="M1503" t="n">
        <v>0</v>
      </c>
      <c r="N1503" t="n">
        <v>0</v>
      </c>
      <c r="P1503" s="27" t="inlineStr"/>
      <c r="R1503" t="inlineStr">
        <is>
          <t>Gauhati</t>
        </is>
      </c>
      <c r="S1503" t="inlineStr">
        <is>
          <t>East</t>
        </is>
      </c>
      <c r="T1503" s="9">
        <f>VLOOKUP(A1503,Sku_list!$A$1:$D$2323,3,0)</f>
        <v/>
      </c>
      <c r="U1503" s="9">
        <f>VLOOKUP(A1503,Sku_list!$A$1:$D$2323,4,0)*(F1503/1000000*12)</f>
        <v/>
      </c>
      <c r="V1503" s="9">
        <f>VLOOKUP(A1503,Sku_list!$A$1:$D$2323,4,0)*(H1503/1000000*12)</f>
        <v/>
      </c>
      <c r="W1503" s="9">
        <f>VLOOKUP(A1503,Sku_list!$A$1:$D$2323,4,0)*(J1503/1000000*12)</f>
        <v/>
      </c>
      <c r="X1503" s="9">
        <f>VLOOKUP(A1503,Sku_list!$A$1:$D$2323,4,0)*(L1503/1000000*12)</f>
        <v/>
      </c>
      <c r="Y1503" s="9">
        <f>VLOOKUP(A1503,Sku_list!$A$1:$E$2323,5,0)*((J1503+F1503)/1000000000)</f>
        <v/>
      </c>
      <c r="Z1503" t="n">
        <v>0</v>
      </c>
      <c r="AC1503" s="27">
        <f>(DAY(TODAY())+AB1503)/30</f>
        <v/>
      </c>
    </row>
    <row r="1504">
      <c r="A1504" t="inlineStr">
        <is>
          <t>TH02610A</t>
        </is>
      </c>
      <c r="B1504" t="inlineStr">
        <is>
          <t>Colgate Vedshakti</t>
        </is>
      </c>
      <c r="C1504" t="inlineStr">
        <is>
          <t>IN73</t>
        </is>
      </c>
      <c r="D1504" t="n">
        <v>0</v>
      </c>
      <c r="E1504" t="n">
        <v>0</v>
      </c>
      <c r="F1504" t="n">
        <v>0</v>
      </c>
      <c r="G1504" t="n">
        <v>0</v>
      </c>
      <c r="H1504" t="n">
        <v>0</v>
      </c>
      <c r="I1504" t="n">
        <v>0</v>
      </c>
      <c r="J1504" t="n">
        <v>0</v>
      </c>
      <c r="K1504" t="n">
        <v>0</v>
      </c>
      <c r="L1504" t="n">
        <v>0</v>
      </c>
      <c r="M1504" t="n">
        <v>0</v>
      </c>
      <c r="N1504" t="n">
        <v>0</v>
      </c>
      <c r="P1504" s="27" t="inlineStr"/>
      <c r="R1504" t="inlineStr">
        <is>
          <t>Patna</t>
        </is>
      </c>
      <c r="S1504" t="inlineStr">
        <is>
          <t>East</t>
        </is>
      </c>
      <c r="T1504" s="9">
        <f>VLOOKUP(A1504,Sku_list!$A$1:$D$2323,3,0)</f>
        <v/>
      </c>
      <c r="U1504" s="9">
        <f>VLOOKUP(A1504,Sku_list!$A$1:$D$2323,4,0)*(F1504/1000000*12)</f>
        <v/>
      </c>
      <c r="V1504" s="9">
        <f>VLOOKUP(A1504,Sku_list!$A$1:$D$2323,4,0)*(H1504/1000000*12)</f>
        <v/>
      </c>
      <c r="W1504" s="9">
        <f>VLOOKUP(A1504,Sku_list!$A$1:$D$2323,4,0)*(J1504/1000000*12)</f>
        <v/>
      </c>
      <c r="X1504" s="9">
        <f>VLOOKUP(A1504,Sku_list!$A$1:$D$2323,4,0)*(L1504/1000000*12)</f>
        <v/>
      </c>
      <c r="Y1504" s="9">
        <f>VLOOKUP(A1504,Sku_list!$A$1:$E$2323,5,0)*((J1504+F1504)/1000000000)</f>
        <v/>
      </c>
      <c r="Z1504" t="n">
        <v>0</v>
      </c>
      <c r="AC1504" s="27">
        <f>(DAY(TODAY())+AB1504)/30</f>
        <v/>
      </c>
    </row>
    <row r="1505">
      <c r="A1505" t="inlineStr">
        <is>
          <t>TH02610A</t>
        </is>
      </c>
      <c r="B1505" t="inlineStr">
        <is>
          <t>Colgate Vedshakti</t>
        </is>
      </c>
      <c r="C1505" t="inlineStr">
        <is>
          <t>IN74</t>
        </is>
      </c>
      <c r="D1505" t="n">
        <v>0</v>
      </c>
      <c r="E1505" t="n">
        <v>0</v>
      </c>
      <c r="F1505" t="n">
        <v>0</v>
      </c>
      <c r="G1505" t="n">
        <v>0</v>
      </c>
      <c r="H1505" t="n">
        <v>0</v>
      </c>
      <c r="I1505" t="n">
        <v>0</v>
      </c>
      <c r="J1505" t="n">
        <v>0</v>
      </c>
      <c r="K1505" t="n">
        <v>0</v>
      </c>
      <c r="L1505" t="n">
        <v>0</v>
      </c>
      <c r="M1505" t="n">
        <v>0</v>
      </c>
      <c r="N1505" t="n">
        <v>0</v>
      </c>
      <c r="P1505" s="27" t="inlineStr"/>
      <c r="R1505" t="inlineStr">
        <is>
          <t>Nepal-exp</t>
        </is>
      </c>
      <c r="S1505" t="inlineStr">
        <is>
          <t>Exp-DC</t>
        </is>
      </c>
      <c r="T1505" s="9">
        <f>VLOOKUP(A1505,Sku_list!$A$1:$D$2323,3,0)</f>
        <v/>
      </c>
      <c r="U1505" s="9">
        <f>VLOOKUP(A1505,Sku_list!$A$1:$D$2323,4,0)*(F1505/1000000*12)</f>
        <v/>
      </c>
      <c r="V1505" s="9">
        <f>VLOOKUP(A1505,Sku_list!$A$1:$D$2323,4,0)*(H1505/1000000*12)</f>
        <v/>
      </c>
      <c r="W1505" s="9">
        <f>VLOOKUP(A1505,Sku_list!$A$1:$D$2323,4,0)*(J1505/1000000*12)</f>
        <v/>
      </c>
      <c r="X1505" s="9">
        <f>VLOOKUP(A1505,Sku_list!$A$1:$D$2323,4,0)*(L1505/1000000*12)</f>
        <v/>
      </c>
      <c r="Y1505" s="9">
        <f>VLOOKUP(A1505,Sku_list!$A$1:$E$2323,5,0)*((J1505+F1505)/1000000000)</f>
        <v/>
      </c>
      <c r="Z1505" t="n">
        <v>0</v>
      </c>
      <c r="AC1505" s="27">
        <f>(DAY(TODAY())+AB1505)/30</f>
        <v/>
      </c>
    </row>
    <row r="1506">
      <c r="A1506" t="inlineStr">
        <is>
          <t>TH02610A</t>
        </is>
      </c>
      <c r="B1506" t="inlineStr">
        <is>
          <t>Colgate Vedshakti</t>
        </is>
      </c>
      <c r="C1506" t="inlineStr">
        <is>
          <t>IN75</t>
        </is>
      </c>
      <c r="D1506" t="n">
        <v>0</v>
      </c>
      <c r="E1506" t="n">
        <v>0</v>
      </c>
      <c r="F1506" t="n">
        <v>0</v>
      </c>
      <c r="G1506" t="n">
        <v>0</v>
      </c>
      <c r="H1506" t="n">
        <v>0</v>
      </c>
      <c r="I1506" t="n">
        <v>0</v>
      </c>
      <c r="J1506" t="n">
        <v>0</v>
      </c>
      <c r="K1506" t="n">
        <v>0</v>
      </c>
      <c r="L1506" t="n">
        <v>0</v>
      </c>
      <c r="M1506" t="n">
        <v>0</v>
      </c>
      <c r="N1506" t="n">
        <v>0</v>
      </c>
      <c r="P1506" s="27" t="inlineStr"/>
      <c r="R1506" t="inlineStr">
        <is>
          <t>Jaipur</t>
        </is>
      </c>
      <c r="S1506" t="inlineStr">
        <is>
          <t>North</t>
        </is>
      </c>
      <c r="T1506" s="9">
        <f>VLOOKUP(A1506,Sku_list!$A$1:$D$2323,3,0)</f>
        <v/>
      </c>
      <c r="U1506" s="9">
        <f>VLOOKUP(A1506,Sku_list!$A$1:$D$2323,4,0)*(F1506/1000000*12)</f>
        <v/>
      </c>
      <c r="V1506" s="9">
        <f>VLOOKUP(A1506,Sku_list!$A$1:$D$2323,4,0)*(H1506/1000000*12)</f>
        <v/>
      </c>
      <c r="W1506" s="9">
        <f>VLOOKUP(A1506,Sku_list!$A$1:$D$2323,4,0)*(J1506/1000000*12)</f>
        <v/>
      </c>
      <c r="X1506" s="9">
        <f>VLOOKUP(A1506,Sku_list!$A$1:$D$2323,4,0)*(L1506/1000000*12)</f>
        <v/>
      </c>
      <c r="Y1506" s="9">
        <f>VLOOKUP(A1506,Sku_list!$A$1:$E$2323,5,0)*((J1506+F1506)/1000000000)</f>
        <v/>
      </c>
      <c r="Z1506" t="n">
        <v>0</v>
      </c>
      <c r="AC1506" s="27">
        <f>(DAY(TODAY())+AB1506)/30</f>
        <v/>
      </c>
    </row>
    <row r="1507">
      <c r="A1507" t="inlineStr">
        <is>
          <t>TH02610A</t>
        </is>
      </c>
      <c r="B1507" t="inlineStr">
        <is>
          <t>Colgate Vedshakti</t>
        </is>
      </c>
      <c r="C1507" t="inlineStr">
        <is>
          <t>IN76</t>
        </is>
      </c>
      <c r="D1507" t="n">
        <v>0</v>
      </c>
      <c r="E1507" t="n">
        <v>0</v>
      </c>
      <c r="F1507" t="n">
        <v>0</v>
      </c>
      <c r="G1507" t="n">
        <v>0</v>
      </c>
      <c r="H1507" t="n">
        <v>0</v>
      </c>
      <c r="I1507" t="n">
        <v>0</v>
      </c>
      <c r="J1507" t="n">
        <v>0</v>
      </c>
      <c r="K1507" t="n">
        <v>0</v>
      </c>
      <c r="L1507" t="n">
        <v>0</v>
      </c>
      <c r="M1507" t="n">
        <v>0</v>
      </c>
      <c r="N1507" t="n">
        <v>0</v>
      </c>
      <c r="P1507" s="27" t="inlineStr"/>
      <c r="R1507" t="inlineStr">
        <is>
          <t>Ghaziabad</t>
        </is>
      </c>
      <c r="S1507" t="inlineStr">
        <is>
          <t>North</t>
        </is>
      </c>
      <c r="T1507" s="9">
        <f>VLOOKUP(A1507,Sku_list!$A$1:$D$2323,3,0)</f>
        <v/>
      </c>
      <c r="U1507" s="9">
        <f>VLOOKUP(A1507,Sku_list!$A$1:$D$2323,4,0)*(F1507/1000000*12)</f>
        <v/>
      </c>
      <c r="V1507" s="9">
        <f>VLOOKUP(A1507,Sku_list!$A$1:$D$2323,4,0)*(H1507/1000000*12)</f>
        <v/>
      </c>
      <c r="W1507" s="9">
        <f>VLOOKUP(A1507,Sku_list!$A$1:$D$2323,4,0)*(J1507/1000000*12)</f>
        <v/>
      </c>
      <c r="X1507" s="9">
        <f>VLOOKUP(A1507,Sku_list!$A$1:$D$2323,4,0)*(L1507/1000000*12)</f>
        <v/>
      </c>
      <c r="Y1507" s="9">
        <f>VLOOKUP(A1507,Sku_list!$A$1:$E$2323,5,0)*((J1507+F1507)/1000000000)</f>
        <v/>
      </c>
      <c r="Z1507" t="n">
        <v>0</v>
      </c>
      <c r="AC1507" s="27">
        <f>(DAY(TODAY())+AB1507)/30</f>
        <v/>
      </c>
    </row>
    <row r="1508">
      <c r="A1508" t="inlineStr">
        <is>
          <t>TH02610A</t>
        </is>
      </c>
      <c r="B1508" t="inlineStr">
        <is>
          <t>Colgate Vedshakti</t>
        </is>
      </c>
      <c r="C1508" t="inlineStr">
        <is>
          <t>IN77</t>
        </is>
      </c>
      <c r="D1508" t="n">
        <v>0</v>
      </c>
      <c r="E1508" t="n">
        <v>0</v>
      </c>
      <c r="F1508" t="n">
        <v>0</v>
      </c>
      <c r="G1508" t="n">
        <v>0</v>
      </c>
      <c r="H1508" t="n">
        <v>0</v>
      </c>
      <c r="I1508" t="n">
        <v>0</v>
      </c>
      <c r="J1508" t="n">
        <v>0</v>
      </c>
      <c r="K1508" t="n">
        <v>0</v>
      </c>
      <c r="L1508" t="n">
        <v>0</v>
      </c>
      <c r="M1508" t="n">
        <v>0</v>
      </c>
      <c r="N1508" t="n">
        <v>0</v>
      </c>
      <c r="P1508" s="27" t="inlineStr"/>
      <c r="R1508" t="inlineStr">
        <is>
          <t>POC Bhiwandi</t>
        </is>
      </c>
      <c r="S1508" t="inlineStr">
        <is>
          <t>West</t>
        </is>
      </c>
      <c r="T1508" s="9">
        <f>VLOOKUP(A1508,Sku_list!$A$1:$D$2323,3,0)</f>
        <v/>
      </c>
      <c r="U1508" s="9">
        <f>VLOOKUP(A1508,Sku_list!$A$1:$D$2323,4,0)*(F1508/1000000*12)</f>
        <v/>
      </c>
      <c r="V1508" s="9">
        <f>VLOOKUP(A1508,Sku_list!$A$1:$D$2323,4,0)*(H1508/1000000*12)</f>
        <v/>
      </c>
      <c r="W1508" s="9">
        <f>VLOOKUP(A1508,Sku_list!$A$1:$D$2323,4,0)*(J1508/1000000*12)</f>
        <v/>
      </c>
      <c r="X1508" s="9">
        <f>VLOOKUP(A1508,Sku_list!$A$1:$D$2323,4,0)*(L1508/1000000*12)</f>
        <v/>
      </c>
      <c r="Y1508" s="9">
        <f>VLOOKUP(A1508,Sku_list!$A$1:$E$2323,5,0)*((J1508+F1508)/1000000000)</f>
        <v/>
      </c>
      <c r="Z1508" t="n">
        <v>0</v>
      </c>
      <c r="AC1508" s="27">
        <f>(DAY(TODAY())+AB1508)/30</f>
        <v/>
      </c>
    </row>
    <row r="1509">
      <c r="A1509" t="inlineStr">
        <is>
          <t>TH02610A</t>
        </is>
      </c>
      <c r="B1509" t="inlineStr">
        <is>
          <t>Colgate Vedshakti</t>
        </is>
      </c>
      <c r="C1509" t="inlineStr">
        <is>
          <t>IN78</t>
        </is>
      </c>
      <c r="D1509" t="n">
        <v>0</v>
      </c>
      <c r="E1509" t="n">
        <v>0</v>
      </c>
      <c r="F1509" t="n">
        <v>0</v>
      </c>
      <c r="G1509" t="n">
        <v>0</v>
      </c>
      <c r="H1509" t="n">
        <v>0</v>
      </c>
      <c r="I1509" t="n">
        <v>0</v>
      </c>
      <c r="J1509" t="n">
        <v>0</v>
      </c>
      <c r="K1509" t="n">
        <v>0</v>
      </c>
      <c r="L1509" t="n">
        <v>0</v>
      </c>
      <c r="M1509" t="n">
        <v>0</v>
      </c>
      <c r="N1509" t="n">
        <v>0</v>
      </c>
      <c r="P1509" s="27" t="inlineStr"/>
      <c r="R1509" t="inlineStr">
        <is>
          <t>Kundli</t>
        </is>
      </c>
      <c r="S1509" t="inlineStr">
        <is>
          <t>North</t>
        </is>
      </c>
      <c r="T1509" s="9">
        <f>VLOOKUP(A1509,Sku_list!$A$1:$D$2323,3,0)</f>
        <v/>
      </c>
      <c r="U1509" s="9">
        <f>VLOOKUP(A1509,Sku_list!$A$1:$D$2323,4,0)*(F1509/1000000*12)</f>
        <v/>
      </c>
      <c r="V1509" s="9">
        <f>VLOOKUP(A1509,Sku_list!$A$1:$D$2323,4,0)*(H1509/1000000*12)</f>
        <v/>
      </c>
      <c r="W1509" s="9">
        <f>VLOOKUP(A1509,Sku_list!$A$1:$D$2323,4,0)*(J1509/1000000*12)</f>
        <v/>
      </c>
      <c r="X1509" s="9">
        <f>VLOOKUP(A1509,Sku_list!$A$1:$D$2323,4,0)*(L1509/1000000*12)</f>
        <v/>
      </c>
      <c r="Y1509" s="9">
        <f>VLOOKUP(A1509,Sku_list!$A$1:$E$2323,5,0)*((J1509+F1509)/1000000000)</f>
        <v/>
      </c>
      <c r="Z1509" t="n">
        <v>0</v>
      </c>
      <c r="AC1509" s="27">
        <f>(DAY(TODAY())+AB1509)/30</f>
        <v/>
      </c>
    </row>
    <row r="1510">
      <c r="A1510" t="inlineStr">
        <is>
          <t>TH02610A</t>
        </is>
      </c>
      <c r="B1510" t="inlineStr">
        <is>
          <t>Colgate Vedshakti</t>
        </is>
      </c>
      <c r="C1510" t="inlineStr">
        <is>
          <t>IN79</t>
        </is>
      </c>
      <c r="D1510" t="n">
        <v>0</v>
      </c>
      <c r="E1510" t="n">
        <v>0</v>
      </c>
      <c r="F1510" t="n">
        <v>0</v>
      </c>
      <c r="G1510" t="n">
        <v>0</v>
      </c>
      <c r="H1510" t="n">
        <v>0</v>
      </c>
      <c r="I1510" t="n">
        <v>0</v>
      </c>
      <c r="J1510" t="n">
        <v>0</v>
      </c>
      <c r="K1510" t="n">
        <v>0</v>
      </c>
      <c r="L1510" t="n">
        <v>0</v>
      </c>
      <c r="M1510" t="n">
        <v>0</v>
      </c>
      <c r="N1510" t="n">
        <v>0</v>
      </c>
      <c r="P1510" s="27" t="inlineStr"/>
      <c r="R1510" t="inlineStr">
        <is>
          <t>Goa</t>
        </is>
      </c>
      <c r="S1510" t="inlineStr">
        <is>
          <t>West</t>
        </is>
      </c>
      <c r="T1510" s="9">
        <f>VLOOKUP(A1510,Sku_list!$A$1:$D$2323,3,0)</f>
        <v/>
      </c>
      <c r="U1510" s="9">
        <f>VLOOKUP(A1510,Sku_list!$A$1:$D$2323,4,0)*(F1510/1000000*12)</f>
        <v/>
      </c>
      <c r="V1510" s="9">
        <f>VLOOKUP(A1510,Sku_list!$A$1:$D$2323,4,0)*(H1510/1000000*12)</f>
        <v/>
      </c>
      <c r="W1510" s="9">
        <f>VLOOKUP(A1510,Sku_list!$A$1:$D$2323,4,0)*(J1510/1000000*12)</f>
        <v/>
      </c>
      <c r="X1510" s="9">
        <f>VLOOKUP(A1510,Sku_list!$A$1:$D$2323,4,0)*(L1510/1000000*12)</f>
        <v/>
      </c>
      <c r="Y1510" s="9">
        <f>VLOOKUP(A1510,Sku_list!$A$1:$E$2323,5,0)*((J1510+F1510)/1000000000)</f>
        <v/>
      </c>
      <c r="Z1510" t="n">
        <v>0</v>
      </c>
      <c r="AC1510" s="27">
        <f>(DAY(TODAY())+AB1510)/30</f>
        <v/>
      </c>
    </row>
    <row r="1511">
      <c r="A1511" t="inlineStr">
        <is>
          <t>TH02610A</t>
        </is>
      </c>
      <c r="B1511" t="inlineStr">
        <is>
          <t>Colgate Vedshakti</t>
        </is>
      </c>
      <c r="C1511" t="inlineStr">
        <is>
          <t>IN80</t>
        </is>
      </c>
      <c r="D1511" t="n">
        <v>0</v>
      </c>
      <c r="E1511" t="n">
        <v>0</v>
      </c>
      <c r="F1511" t="n">
        <v>0</v>
      </c>
      <c r="G1511" t="n">
        <v>0</v>
      </c>
      <c r="H1511" t="n">
        <v>0</v>
      </c>
      <c r="I1511" t="n">
        <v>0</v>
      </c>
      <c r="J1511" t="n">
        <v>0</v>
      </c>
      <c r="K1511" t="n">
        <v>0</v>
      </c>
      <c r="L1511" t="n">
        <v>0</v>
      </c>
      <c r="M1511" t="n">
        <v>0</v>
      </c>
      <c r="N1511" t="n">
        <v>0</v>
      </c>
      <c r="P1511" s="27" t="inlineStr"/>
      <c r="R1511" t="inlineStr">
        <is>
          <t>Morinda</t>
        </is>
      </c>
      <c r="S1511" t="inlineStr">
        <is>
          <t>North</t>
        </is>
      </c>
      <c r="T1511" s="9">
        <f>VLOOKUP(A1511,Sku_list!$A$1:$D$2323,3,0)</f>
        <v/>
      </c>
      <c r="U1511" s="9">
        <f>VLOOKUP(A1511,Sku_list!$A$1:$D$2323,4,0)*(F1511/1000000*12)</f>
        <v/>
      </c>
      <c r="V1511" s="9">
        <f>VLOOKUP(A1511,Sku_list!$A$1:$D$2323,4,0)*(H1511/1000000*12)</f>
        <v/>
      </c>
      <c r="W1511" s="9">
        <f>VLOOKUP(A1511,Sku_list!$A$1:$D$2323,4,0)*(J1511/1000000*12)</f>
        <v/>
      </c>
      <c r="X1511" s="9">
        <f>VLOOKUP(A1511,Sku_list!$A$1:$D$2323,4,0)*(L1511/1000000*12)</f>
        <v/>
      </c>
      <c r="Y1511" s="9">
        <f>VLOOKUP(A1511,Sku_list!$A$1:$E$2323,5,0)*((J1511+F1511)/1000000000)</f>
        <v/>
      </c>
      <c r="Z1511" t="n">
        <v>0</v>
      </c>
      <c r="AC1511" s="27">
        <f>(DAY(TODAY())+AB1511)/30</f>
        <v/>
      </c>
    </row>
    <row r="1512">
      <c r="A1512" t="inlineStr">
        <is>
          <t>TH02610A</t>
        </is>
      </c>
      <c r="B1512" t="inlineStr">
        <is>
          <t>Colgate Vedshakti</t>
        </is>
      </c>
      <c r="C1512" t="inlineStr">
        <is>
          <t>IN81</t>
        </is>
      </c>
      <c r="D1512" t="n">
        <v>0</v>
      </c>
      <c r="E1512" t="n">
        <v>0</v>
      </c>
      <c r="F1512" t="n">
        <v>0</v>
      </c>
      <c r="G1512" t="n">
        <v>0</v>
      </c>
      <c r="H1512" t="n">
        <v>0</v>
      </c>
      <c r="I1512" t="n">
        <v>0</v>
      </c>
      <c r="J1512" t="n">
        <v>0</v>
      </c>
      <c r="K1512" t="n">
        <v>0</v>
      </c>
      <c r="L1512" t="n">
        <v>0</v>
      </c>
      <c r="M1512" t="n">
        <v>0</v>
      </c>
      <c r="N1512" t="n">
        <v>0</v>
      </c>
      <c r="P1512" s="27" t="inlineStr"/>
      <c r="R1512" t="inlineStr">
        <is>
          <t>Bhiwandi</t>
        </is>
      </c>
      <c r="S1512" t="inlineStr">
        <is>
          <t>West</t>
        </is>
      </c>
      <c r="T1512" s="9">
        <f>VLOOKUP(A1512,Sku_list!$A$1:$D$2323,3,0)</f>
        <v/>
      </c>
      <c r="U1512" s="9">
        <f>VLOOKUP(A1512,Sku_list!$A$1:$D$2323,4,0)*(F1512/1000000*12)</f>
        <v/>
      </c>
      <c r="V1512" s="9">
        <f>VLOOKUP(A1512,Sku_list!$A$1:$D$2323,4,0)*(H1512/1000000*12)</f>
        <v/>
      </c>
      <c r="W1512" s="9">
        <f>VLOOKUP(A1512,Sku_list!$A$1:$D$2323,4,0)*(J1512/1000000*12)</f>
        <v/>
      </c>
      <c r="X1512" s="9">
        <f>VLOOKUP(A1512,Sku_list!$A$1:$D$2323,4,0)*(L1512/1000000*12)</f>
        <v/>
      </c>
      <c r="Y1512" s="9">
        <f>VLOOKUP(A1512,Sku_list!$A$1:$E$2323,5,0)*((J1512+F1512)/1000000000)</f>
        <v/>
      </c>
      <c r="Z1512" t="n">
        <v>0</v>
      </c>
      <c r="AC1512" s="27">
        <f>(DAY(TODAY())+AB1512)/30</f>
        <v/>
      </c>
    </row>
    <row r="1513">
      <c r="A1513" t="inlineStr">
        <is>
          <t>TH02610A</t>
        </is>
      </c>
      <c r="B1513" t="inlineStr">
        <is>
          <t>Colgate Vedshakti</t>
        </is>
      </c>
      <c r="C1513" t="inlineStr">
        <is>
          <t>IN82</t>
        </is>
      </c>
      <c r="D1513" t="n">
        <v>0</v>
      </c>
      <c r="E1513" t="n">
        <v>0</v>
      </c>
      <c r="F1513" t="n">
        <v>0</v>
      </c>
      <c r="G1513" t="n">
        <v>0</v>
      </c>
      <c r="H1513" t="n">
        <v>0</v>
      </c>
      <c r="I1513" t="n">
        <v>0</v>
      </c>
      <c r="J1513" t="n">
        <v>0</v>
      </c>
      <c r="K1513" t="n">
        <v>0</v>
      </c>
      <c r="L1513" t="n">
        <v>0</v>
      </c>
      <c r="M1513" t="n">
        <v>0</v>
      </c>
      <c r="N1513" t="n">
        <v>0</v>
      </c>
      <c r="P1513" s="27" t="inlineStr">
        <is>
          <t>100%</t>
        </is>
      </c>
      <c r="R1513" t="inlineStr">
        <is>
          <t>DC</t>
        </is>
      </c>
      <c r="S1513" t="inlineStr">
        <is>
          <t>West DC</t>
        </is>
      </c>
      <c r="T1513" s="9">
        <f>VLOOKUP(A1513,Sku_list!$A$1:$D$2323,3,0)</f>
        <v/>
      </c>
      <c r="U1513" s="9">
        <f>VLOOKUP(A1513,Sku_list!$A$1:$D$2323,4,0)*(F1513/1000000*12)</f>
        <v/>
      </c>
      <c r="V1513" s="9">
        <f>VLOOKUP(A1513,Sku_list!$A$1:$D$2323,4,0)*(H1513/1000000*12)</f>
        <v/>
      </c>
      <c r="W1513" s="9">
        <f>VLOOKUP(A1513,Sku_list!$A$1:$D$2323,4,0)*(J1513/1000000*12)</f>
        <v/>
      </c>
      <c r="X1513" s="9">
        <f>VLOOKUP(A1513,Sku_list!$A$1:$D$2323,4,0)*(L1513/1000000*12)</f>
        <v/>
      </c>
      <c r="Y1513" s="9">
        <f>VLOOKUP(A1513,Sku_list!$A$1:$E$2323,5,0)*((J1513+F1513)/1000000000)</f>
        <v/>
      </c>
      <c r="Z1513" t="n">
        <v>100</v>
      </c>
      <c r="AC1513" s="27">
        <f>(DAY(TODAY())+AB1513)/30</f>
        <v/>
      </c>
    </row>
    <row r="1514">
      <c r="A1514" t="inlineStr">
        <is>
          <t>TH02610A</t>
        </is>
      </c>
      <c r="B1514" t="inlineStr">
        <is>
          <t>Colgate Vedshakti</t>
        </is>
      </c>
      <c r="C1514" t="inlineStr">
        <is>
          <t>IN83</t>
        </is>
      </c>
      <c r="D1514" t="n">
        <v>0</v>
      </c>
      <c r="E1514" t="n">
        <v>0</v>
      </c>
      <c r="F1514" t="n">
        <v>0</v>
      </c>
      <c r="G1514" t="n">
        <v>0</v>
      </c>
      <c r="H1514" t="n">
        <v>0</v>
      </c>
      <c r="I1514" t="n">
        <v>0</v>
      </c>
      <c r="J1514" t="n">
        <v>0</v>
      </c>
      <c r="K1514" t="n">
        <v>0</v>
      </c>
      <c r="L1514" t="n">
        <v>0</v>
      </c>
      <c r="M1514" t="n">
        <v>0</v>
      </c>
      <c r="N1514" t="n">
        <v>0</v>
      </c>
      <c r="P1514" s="27" t="inlineStr"/>
      <c r="R1514" t="inlineStr">
        <is>
          <t>Aurangabad</t>
        </is>
      </c>
      <c r="S1514" t="inlineStr">
        <is>
          <t>West</t>
        </is>
      </c>
      <c r="T1514" s="9">
        <f>VLOOKUP(A1514,Sku_list!$A$1:$D$2323,3,0)</f>
        <v/>
      </c>
      <c r="U1514" s="9">
        <f>VLOOKUP(A1514,Sku_list!$A$1:$D$2323,4,0)*(F1514/1000000*12)</f>
        <v/>
      </c>
      <c r="V1514" s="9">
        <f>VLOOKUP(A1514,Sku_list!$A$1:$D$2323,4,0)*(H1514/1000000*12)</f>
        <v/>
      </c>
      <c r="W1514" s="9">
        <f>VLOOKUP(A1514,Sku_list!$A$1:$D$2323,4,0)*(J1514/1000000*12)</f>
        <v/>
      </c>
      <c r="X1514" s="9">
        <f>VLOOKUP(A1514,Sku_list!$A$1:$D$2323,4,0)*(L1514/1000000*12)</f>
        <v/>
      </c>
      <c r="Y1514" s="9">
        <f>VLOOKUP(A1514,Sku_list!$A$1:$E$2323,5,0)*((J1514+F1514)/1000000000)</f>
        <v/>
      </c>
      <c r="Z1514" t="n">
        <v>0</v>
      </c>
      <c r="AC1514" s="27">
        <f>(DAY(TODAY())+AB1514)/30</f>
        <v/>
      </c>
    </row>
    <row r="1515">
      <c r="A1515" t="inlineStr">
        <is>
          <t>TH02610A</t>
        </is>
      </c>
      <c r="B1515" t="inlineStr">
        <is>
          <t>Colgate Vedshakti</t>
        </is>
      </c>
      <c r="C1515" t="inlineStr">
        <is>
          <t>IN84</t>
        </is>
      </c>
      <c r="D1515" t="n">
        <v>0</v>
      </c>
      <c r="E1515" t="n">
        <v>0</v>
      </c>
      <c r="F1515" t="n">
        <v>0</v>
      </c>
      <c r="G1515" t="n">
        <v>0</v>
      </c>
      <c r="H1515" t="n">
        <v>0</v>
      </c>
      <c r="I1515" t="n">
        <v>0</v>
      </c>
      <c r="J1515" t="n">
        <v>0</v>
      </c>
      <c r="K1515" t="n">
        <v>0</v>
      </c>
      <c r="L1515" t="n">
        <v>0</v>
      </c>
      <c r="M1515" t="n">
        <v>0</v>
      </c>
      <c r="N1515" t="n">
        <v>0</v>
      </c>
      <c r="P1515" s="27" t="inlineStr"/>
      <c r="R1515" t="inlineStr">
        <is>
          <t>Raipur</t>
        </is>
      </c>
      <c r="S1515" t="inlineStr">
        <is>
          <t>East</t>
        </is>
      </c>
      <c r="T1515" s="9">
        <f>VLOOKUP(A1515,Sku_list!$A$1:$D$2323,3,0)</f>
        <v/>
      </c>
      <c r="U1515" s="9">
        <f>VLOOKUP(A1515,Sku_list!$A$1:$D$2323,4,0)*(F1515/1000000*12)</f>
        <v/>
      </c>
      <c r="V1515" s="9">
        <f>VLOOKUP(A1515,Sku_list!$A$1:$D$2323,4,0)*(H1515/1000000*12)</f>
        <v/>
      </c>
      <c r="W1515" s="9">
        <f>VLOOKUP(A1515,Sku_list!$A$1:$D$2323,4,0)*(J1515/1000000*12)</f>
        <v/>
      </c>
      <c r="X1515" s="9">
        <f>VLOOKUP(A1515,Sku_list!$A$1:$D$2323,4,0)*(L1515/1000000*12)</f>
        <v/>
      </c>
      <c r="Y1515" s="9">
        <f>VLOOKUP(A1515,Sku_list!$A$1:$E$2323,5,0)*((J1515+F1515)/1000000000)</f>
        <v/>
      </c>
      <c r="Z1515" t="n">
        <v>0</v>
      </c>
      <c r="AC1515" s="27">
        <f>(DAY(TODAY())+AB1515)/30</f>
        <v/>
      </c>
    </row>
    <row r="1516">
      <c r="A1516" t="inlineStr">
        <is>
          <t>TH02610A</t>
        </is>
      </c>
      <c r="B1516" t="inlineStr">
        <is>
          <t>Colgate Vedshakti</t>
        </is>
      </c>
      <c r="C1516" t="inlineStr">
        <is>
          <t>IN85</t>
        </is>
      </c>
      <c r="D1516" t="n">
        <v>0</v>
      </c>
      <c r="E1516" t="n">
        <v>0</v>
      </c>
      <c r="F1516" t="n">
        <v>0</v>
      </c>
      <c r="G1516" t="n">
        <v>0</v>
      </c>
      <c r="H1516" t="n">
        <v>0</v>
      </c>
      <c r="I1516" t="n">
        <v>0</v>
      </c>
      <c r="J1516" t="n">
        <v>0</v>
      </c>
      <c r="K1516" t="n">
        <v>0</v>
      </c>
      <c r="L1516" t="n">
        <v>0</v>
      </c>
      <c r="M1516" t="n">
        <v>0</v>
      </c>
      <c r="N1516" t="n">
        <v>0</v>
      </c>
      <c r="P1516" s="27" t="inlineStr"/>
      <c r="R1516" t="inlineStr">
        <is>
          <t>Tripura</t>
        </is>
      </c>
      <c r="S1516" t="inlineStr">
        <is>
          <t>East</t>
        </is>
      </c>
      <c r="T1516" s="9">
        <f>VLOOKUP(A1516,Sku_list!$A$1:$D$2323,3,0)</f>
        <v/>
      </c>
      <c r="U1516" s="9">
        <f>VLOOKUP(A1516,Sku_list!$A$1:$D$2323,4,0)*(F1516/1000000*12)</f>
        <v/>
      </c>
      <c r="V1516" s="9">
        <f>VLOOKUP(A1516,Sku_list!$A$1:$D$2323,4,0)*(H1516/1000000*12)</f>
        <v/>
      </c>
      <c r="W1516" s="9">
        <f>VLOOKUP(A1516,Sku_list!$A$1:$D$2323,4,0)*(J1516/1000000*12)</f>
        <v/>
      </c>
      <c r="X1516" s="9">
        <f>VLOOKUP(A1516,Sku_list!$A$1:$D$2323,4,0)*(L1516/1000000*12)</f>
        <v/>
      </c>
      <c r="Y1516" s="9">
        <f>VLOOKUP(A1516,Sku_list!$A$1:$E$2323,5,0)*((J1516+F1516)/1000000000)</f>
        <v/>
      </c>
      <c r="Z1516" t="n">
        <v>0</v>
      </c>
      <c r="AC1516" s="27">
        <f>(DAY(TODAY())+AB1516)/30</f>
        <v/>
      </c>
    </row>
    <row r="1517">
      <c r="A1517" t="inlineStr">
        <is>
          <t>TH02610A</t>
        </is>
      </c>
      <c r="B1517" t="inlineStr">
        <is>
          <t>Colgate Vedshakti</t>
        </is>
      </c>
      <c r="C1517" t="inlineStr">
        <is>
          <t>IN86</t>
        </is>
      </c>
      <c r="D1517" t="n">
        <v>0</v>
      </c>
      <c r="E1517" t="n">
        <v>0</v>
      </c>
      <c r="F1517" t="n">
        <v>0</v>
      </c>
      <c r="G1517" t="n">
        <v>0</v>
      </c>
      <c r="H1517" t="n">
        <v>0</v>
      </c>
      <c r="I1517" t="n">
        <v>0</v>
      </c>
      <c r="J1517" t="n">
        <v>0</v>
      </c>
      <c r="K1517" t="n">
        <v>0</v>
      </c>
      <c r="L1517" t="n">
        <v>0</v>
      </c>
      <c r="M1517" t="n">
        <v>0</v>
      </c>
      <c r="N1517" t="n">
        <v>0</v>
      </c>
      <c r="P1517" s="27" t="inlineStr"/>
      <c r="R1517" t="inlineStr">
        <is>
          <t>Ranchi</t>
        </is>
      </c>
      <c r="S1517" t="inlineStr">
        <is>
          <t>East</t>
        </is>
      </c>
      <c r="T1517" s="9">
        <f>VLOOKUP(A1517,Sku_list!$A$1:$D$2323,3,0)</f>
        <v/>
      </c>
      <c r="U1517" s="9">
        <f>VLOOKUP(A1517,Sku_list!$A$1:$D$2323,4,0)*(F1517/1000000*12)</f>
        <v/>
      </c>
      <c r="V1517" s="9">
        <f>VLOOKUP(A1517,Sku_list!$A$1:$D$2323,4,0)*(H1517/1000000*12)</f>
        <v/>
      </c>
      <c r="W1517" s="9">
        <f>VLOOKUP(A1517,Sku_list!$A$1:$D$2323,4,0)*(J1517/1000000*12)</f>
        <v/>
      </c>
      <c r="X1517" s="9">
        <f>VLOOKUP(A1517,Sku_list!$A$1:$D$2323,4,0)*(L1517/1000000*12)</f>
        <v/>
      </c>
      <c r="Y1517" s="9">
        <f>VLOOKUP(A1517,Sku_list!$A$1:$E$2323,5,0)*((J1517+F1517)/1000000000)</f>
        <v/>
      </c>
      <c r="Z1517" t="n">
        <v>0</v>
      </c>
      <c r="AC1517" s="27">
        <f>(DAY(TODAY())+AB1517)/30</f>
        <v/>
      </c>
    </row>
    <row r="1518">
      <c r="A1518" t="inlineStr">
        <is>
          <t>TH02610A</t>
        </is>
      </c>
      <c r="B1518" t="inlineStr">
        <is>
          <t>Colgate Vedshakti</t>
        </is>
      </c>
      <c r="C1518" t="inlineStr">
        <is>
          <t>IN87</t>
        </is>
      </c>
      <c r="D1518" t="n">
        <v>0</v>
      </c>
      <c r="E1518" t="n">
        <v>0</v>
      </c>
      <c r="F1518" t="n">
        <v>0</v>
      </c>
      <c r="G1518" t="n">
        <v>0</v>
      </c>
      <c r="H1518" t="n">
        <v>0</v>
      </c>
      <c r="I1518" t="n">
        <v>0</v>
      </c>
      <c r="J1518" t="n">
        <v>0</v>
      </c>
      <c r="K1518" t="n">
        <v>0</v>
      </c>
      <c r="L1518" t="n">
        <v>0</v>
      </c>
      <c r="M1518" t="n">
        <v>0</v>
      </c>
      <c r="N1518" t="n">
        <v>0</v>
      </c>
      <c r="P1518" s="27" t="inlineStr"/>
      <c r="R1518" t="inlineStr">
        <is>
          <t>Vijaywada</t>
        </is>
      </c>
      <c r="S1518" t="inlineStr">
        <is>
          <t>South</t>
        </is>
      </c>
      <c r="T1518" s="9">
        <f>VLOOKUP(A1518,Sku_list!$A$1:$D$2323,3,0)</f>
        <v/>
      </c>
      <c r="U1518" s="9">
        <f>VLOOKUP(A1518,Sku_list!$A$1:$D$2323,4,0)*(F1518/1000000*12)</f>
        <v/>
      </c>
      <c r="V1518" s="9">
        <f>VLOOKUP(A1518,Sku_list!$A$1:$D$2323,4,0)*(H1518/1000000*12)</f>
        <v/>
      </c>
      <c r="W1518" s="9">
        <f>VLOOKUP(A1518,Sku_list!$A$1:$D$2323,4,0)*(J1518/1000000*12)</f>
        <v/>
      </c>
      <c r="X1518" s="9">
        <f>VLOOKUP(A1518,Sku_list!$A$1:$D$2323,4,0)*(L1518/1000000*12)</f>
        <v/>
      </c>
      <c r="Y1518" s="9">
        <f>VLOOKUP(A1518,Sku_list!$A$1:$E$2323,5,0)*((J1518+F1518)/1000000000)</f>
        <v/>
      </c>
      <c r="Z1518" t="n">
        <v>0</v>
      </c>
      <c r="AC1518" s="27">
        <f>(DAY(TODAY())+AB1518)/30</f>
        <v/>
      </c>
    </row>
    <row r="1519">
      <c r="A1519" t="inlineStr">
        <is>
          <t>TH02610A</t>
        </is>
      </c>
      <c r="B1519" t="inlineStr">
        <is>
          <t>Colgate Vedshakti</t>
        </is>
      </c>
      <c r="C1519" t="inlineStr">
        <is>
          <t>IN88</t>
        </is>
      </c>
      <c r="D1519" t="n">
        <v>0</v>
      </c>
      <c r="E1519" t="n">
        <v>0</v>
      </c>
      <c r="F1519" t="n">
        <v>0</v>
      </c>
      <c r="G1519" t="n">
        <v>0</v>
      </c>
      <c r="H1519" t="n">
        <v>0</v>
      </c>
      <c r="I1519" t="n">
        <v>0</v>
      </c>
      <c r="J1519" t="n">
        <v>0</v>
      </c>
      <c r="K1519" t="n">
        <v>0</v>
      </c>
      <c r="L1519" t="n">
        <v>0</v>
      </c>
      <c r="M1519" t="n">
        <v>0</v>
      </c>
      <c r="N1519" t="n">
        <v>0</v>
      </c>
      <c r="P1519" s="27" t="inlineStr"/>
      <c r="R1519" t="inlineStr">
        <is>
          <t>Uttaranchal</t>
        </is>
      </c>
      <c r="S1519" t="inlineStr">
        <is>
          <t>North</t>
        </is>
      </c>
      <c r="T1519" s="9">
        <f>VLOOKUP(A1519,Sku_list!$A$1:$D$2323,3,0)</f>
        <v/>
      </c>
      <c r="U1519" s="9">
        <f>VLOOKUP(A1519,Sku_list!$A$1:$D$2323,4,0)*(F1519/1000000*12)</f>
        <v/>
      </c>
      <c r="V1519" s="9">
        <f>VLOOKUP(A1519,Sku_list!$A$1:$D$2323,4,0)*(H1519/1000000*12)</f>
        <v/>
      </c>
      <c r="W1519" s="9">
        <f>VLOOKUP(A1519,Sku_list!$A$1:$D$2323,4,0)*(J1519/1000000*12)</f>
        <v/>
      </c>
      <c r="X1519" s="9">
        <f>VLOOKUP(A1519,Sku_list!$A$1:$D$2323,4,0)*(L1519/1000000*12)</f>
        <v/>
      </c>
      <c r="Y1519" s="9">
        <f>VLOOKUP(A1519,Sku_list!$A$1:$E$2323,5,0)*((J1519+F1519)/1000000000)</f>
        <v/>
      </c>
      <c r="Z1519" t="n">
        <v>0</v>
      </c>
      <c r="AC1519" s="27">
        <f>(DAY(TODAY())+AB1519)/30</f>
        <v/>
      </c>
    </row>
    <row r="1520">
      <c r="A1520" t="inlineStr">
        <is>
          <t>TH02610A</t>
        </is>
      </c>
      <c r="B1520" t="inlineStr">
        <is>
          <t>Colgate Vedshakti</t>
        </is>
      </c>
      <c r="C1520" t="inlineStr">
        <is>
          <t>IN89</t>
        </is>
      </c>
      <c r="D1520" t="n">
        <v>0</v>
      </c>
      <c r="E1520" t="n">
        <v>0</v>
      </c>
      <c r="F1520" t="n">
        <v>0</v>
      </c>
      <c r="G1520" t="n">
        <v>0</v>
      </c>
      <c r="H1520" t="n">
        <v>0</v>
      </c>
      <c r="I1520" t="n">
        <v>0</v>
      </c>
      <c r="J1520" t="n">
        <v>0</v>
      </c>
      <c r="K1520" t="n">
        <v>0</v>
      </c>
      <c r="L1520" t="n">
        <v>0</v>
      </c>
      <c r="M1520" t="n">
        <v>0</v>
      </c>
      <c r="N1520" t="n">
        <v>0</v>
      </c>
      <c r="P1520" s="27" t="inlineStr"/>
      <c r="R1520" t="inlineStr">
        <is>
          <t>Hubli</t>
        </is>
      </c>
      <c r="S1520" t="inlineStr">
        <is>
          <t>South</t>
        </is>
      </c>
      <c r="T1520" s="9">
        <f>VLOOKUP(A1520,Sku_list!$A$1:$D$2323,3,0)</f>
        <v/>
      </c>
      <c r="U1520" s="9">
        <f>VLOOKUP(A1520,Sku_list!$A$1:$D$2323,4,0)*(F1520/1000000*12)</f>
        <v/>
      </c>
      <c r="V1520" s="9">
        <f>VLOOKUP(A1520,Sku_list!$A$1:$D$2323,4,0)*(H1520/1000000*12)</f>
        <v/>
      </c>
      <c r="W1520" s="9">
        <f>VLOOKUP(A1520,Sku_list!$A$1:$D$2323,4,0)*(J1520/1000000*12)</f>
        <v/>
      </c>
      <c r="X1520" s="9">
        <f>VLOOKUP(A1520,Sku_list!$A$1:$D$2323,4,0)*(L1520/1000000*12)</f>
        <v/>
      </c>
      <c r="Y1520" s="9">
        <f>VLOOKUP(A1520,Sku_list!$A$1:$E$2323,5,0)*((J1520+F1520)/1000000000)</f>
        <v/>
      </c>
      <c r="Z1520" t="n">
        <v>0</v>
      </c>
      <c r="AC1520" s="27">
        <f>(DAY(TODAY())+AB1520)/30</f>
        <v/>
      </c>
    </row>
    <row r="1521">
      <c r="A1521" t="inlineStr">
        <is>
          <t>TH02610A</t>
        </is>
      </c>
      <c r="B1521" t="inlineStr">
        <is>
          <t>Colgate Vedshakti</t>
        </is>
      </c>
      <c r="C1521" t="inlineStr">
        <is>
          <t>IN90</t>
        </is>
      </c>
      <c r="D1521" t="n">
        <v>0</v>
      </c>
      <c r="E1521" t="n">
        <v>0</v>
      </c>
      <c r="F1521" t="n">
        <v>0</v>
      </c>
      <c r="G1521" t="n">
        <v>0</v>
      </c>
      <c r="H1521" t="n">
        <v>0</v>
      </c>
      <c r="I1521" t="n">
        <v>0</v>
      </c>
      <c r="J1521" t="n">
        <v>0</v>
      </c>
      <c r="K1521" t="n">
        <v>0</v>
      </c>
      <c r="L1521" t="n">
        <v>0</v>
      </c>
      <c r="M1521" t="n">
        <v>0</v>
      </c>
      <c r="N1521" t="n">
        <v>0</v>
      </c>
      <c r="P1521" s="27" t="inlineStr"/>
      <c r="R1521" t="inlineStr">
        <is>
          <t>Export</t>
        </is>
      </c>
      <c r="S1521" t="inlineStr">
        <is>
          <t>Exp-DC</t>
        </is>
      </c>
      <c r="T1521" s="9">
        <f>VLOOKUP(A1521,Sku_list!$A$1:$D$2323,3,0)</f>
        <v/>
      </c>
      <c r="U1521" s="9">
        <f>VLOOKUP(A1521,Sku_list!$A$1:$D$2323,4,0)*(F1521/1000000*12)</f>
        <v/>
      </c>
      <c r="V1521" s="9">
        <f>VLOOKUP(A1521,Sku_list!$A$1:$D$2323,4,0)*(H1521/1000000*12)</f>
        <v/>
      </c>
      <c r="W1521" s="9">
        <f>VLOOKUP(A1521,Sku_list!$A$1:$D$2323,4,0)*(J1521/1000000*12)</f>
        <v/>
      </c>
      <c r="X1521" s="9">
        <f>VLOOKUP(A1521,Sku_list!$A$1:$D$2323,4,0)*(L1521/1000000*12)</f>
        <v/>
      </c>
      <c r="Y1521" s="9">
        <f>VLOOKUP(A1521,Sku_list!$A$1:$E$2323,5,0)*((J1521+F1521)/1000000000)</f>
        <v/>
      </c>
      <c r="Z1521" t="n">
        <v>0</v>
      </c>
      <c r="AC1521" s="27">
        <f>(DAY(TODAY())+AB1521)/30</f>
        <v/>
      </c>
    </row>
    <row r="1522">
      <c r="A1522" t="inlineStr">
        <is>
          <t>TH02610A</t>
        </is>
      </c>
      <c r="B1522" t="inlineStr">
        <is>
          <t>Colgate Vedshakti</t>
        </is>
      </c>
      <c r="C1522" t="inlineStr">
        <is>
          <t>IN91</t>
        </is>
      </c>
      <c r="D1522" t="n">
        <v>0</v>
      </c>
      <c r="E1522" t="n">
        <v>0</v>
      </c>
      <c r="F1522" t="n">
        <v>0</v>
      </c>
      <c r="G1522" t="n">
        <v>0</v>
      </c>
      <c r="H1522" t="n">
        <v>0</v>
      </c>
      <c r="I1522" t="n">
        <v>0</v>
      </c>
      <c r="J1522" t="n">
        <v>0</v>
      </c>
      <c r="K1522" t="n">
        <v>0</v>
      </c>
      <c r="L1522" t="n">
        <v>0</v>
      </c>
      <c r="M1522" t="n">
        <v>0</v>
      </c>
      <c r="N1522" t="n">
        <v>0</v>
      </c>
      <c r="P1522" s="27" t="inlineStr"/>
      <c r="R1522" t="inlineStr">
        <is>
          <t>Siliguri</t>
        </is>
      </c>
      <c r="S1522" t="inlineStr">
        <is>
          <t>East</t>
        </is>
      </c>
      <c r="T1522" s="9">
        <f>VLOOKUP(A1522,Sku_list!$A$1:$D$2323,3,0)</f>
        <v/>
      </c>
      <c r="U1522" s="9">
        <f>VLOOKUP(A1522,Sku_list!$A$1:$D$2323,4,0)*(F1522/1000000*12)</f>
        <v/>
      </c>
      <c r="V1522" s="9">
        <f>VLOOKUP(A1522,Sku_list!$A$1:$D$2323,4,0)*(H1522/1000000*12)</f>
        <v/>
      </c>
      <c r="W1522" s="9">
        <f>VLOOKUP(A1522,Sku_list!$A$1:$D$2323,4,0)*(J1522/1000000*12)</f>
        <v/>
      </c>
      <c r="X1522" s="9">
        <f>VLOOKUP(A1522,Sku_list!$A$1:$D$2323,4,0)*(L1522/1000000*12)</f>
        <v/>
      </c>
      <c r="Y1522" s="9">
        <f>VLOOKUP(A1522,Sku_list!$A$1:$E$2323,5,0)*((J1522+F1522)/1000000000)</f>
        <v/>
      </c>
      <c r="Z1522" t="n">
        <v>0</v>
      </c>
      <c r="AC1522" s="27">
        <f>(DAY(TODAY())+AB1522)/30</f>
        <v/>
      </c>
    </row>
    <row r="1523">
      <c r="A1523" t="inlineStr">
        <is>
          <t>TH02610A</t>
        </is>
      </c>
      <c r="B1523" t="inlineStr">
        <is>
          <t>Colgate Vedshakti</t>
        </is>
      </c>
      <c r="C1523" t="inlineStr">
        <is>
          <t>IN95</t>
        </is>
      </c>
      <c r="D1523" t="n">
        <v>0</v>
      </c>
      <c r="E1523" t="n">
        <v>0</v>
      </c>
      <c r="F1523" t="n">
        <v>0</v>
      </c>
      <c r="G1523" t="n">
        <v>0</v>
      </c>
      <c r="H1523" t="n">
        <v>0</v>
      </c>
      <c r="I1523" t="n">
        <v>0</v>
      </c>
      <c r="J1523" t="n">
        <v>0</v>
      </c>
      <c r="K1523" t="n">
        <v>0</v>
      </c>
      <c r="L1523" t="n">
        <v>0</v>
      </c>
      <c r="M1523" t="n">
        <v>0</v>
      </c>
      <c r="N1523" t="n">
        <v>0</v>
      </c>
      <c r="P1523" s="27" t="inlineStr"/>
      <c r="R1523" t="inlineStr">
        <is>
          <t>Hasangarh</t>
        </is>
      </c>
      <c r="S1523" t="inlineStr">
        <is>
          <t>North DC</t>
        </is>
      </c>
      <c r="T1523" s="9">
        <f>VLOOKUP(A1523,Sku_list!$A$1:$D$2323,3,0)</f>
        <v/>
      </c>
      <c r="U1523" s="9">
        <f>VLOOKUP(A1523,Sku_list!$A$1:$D$2323,4,0)*(F1523/1000000*12)</f>
        <v/>
      </c>
      <c r="V1523" s="9">
        <f>VLOOKUP(A1523,Sku_list!$A$1:$D$2323,4,0)*(H1523/1000000*12)</f>
        <v/>
      </c>
      <c r="W1523" s="9">
        <f>VLOOKUP(A1523,Sku_list!$A$1:$D$2323,4,0)*(J1523/1000000*12)</f>
        <v/>
      </c>
      <c r="X1523" s="9">
        <f>VLOOKUP(A1523,Sku_list!$A$1:$D$2323,4,0)*(L1523/1000000*12)</f>
        <v/>
      </c>
      <c r="Y1523" s="9">
        <f>VLOOKUP(A1523,Sku_list!$A$1:$E$2323,5,0)*((J1523+F1523)/1000000000)</f>
        <v/>
      </c>
      <c r="Z1523" t="n">
        <v>0</v>
      </c>
      <c r="AC1523" s="27">
        <f>(DAY(TODAY())+AB1523)/30</f>
        <v/>
      </c>
    </row>
    <row r="1524">
      <c r="A1524" t="inlineStr">
        <is>
          <t>TH02610A</t>
        </is>
      </c>
      <c r="B1524" t="inlineStr">
        <is>
          <t>Colgate Vedshakti</t>
        </is>
      </c>
      <c r="C1524" t="inlineStr">
        <is>
          <t>IN97</t>
        </is>
      </c>
      <c r="D1524" t="n">
        <v>0</v>
      </c>
      <c r="E1524" t="n">
        <v>0</v>
      </c>
      <c r="F1524" t="n">
        <v>0</v>
      </c>
      <c r="G1524" t="n">
        <v>0</v>
      </c>
      <c r="H1524" t="n">
        <v>0</v>
      </c>
      <c r="I1524" t="n">
        <v>0</v>
      </c>
      <c r="J1524" t="n">
        <v>0</v>
      </c>
      <c r="K1524" t="n">
        <v>0</v>
      </c>
      <c r="L1524" t="n">
        <v>0</v>
      </c>
      <c r="M1524" t="n">
        <v>0</v>
      </c>
      <c r="N1524" t="n">
        <v>0</v>
      </c>
      <c r="P1524" s="27" t="inlineStr"/>
      <c r="R1524" t="inlineStr">
        <is>
          <t>Hubli DC</t>
        </is>
      </c>
      <c r="S1524" t="inlineStr">
        <is>
          <t>South DC</t>
        </is>
      </c>
      <c r="T1524" s="9">
        <f>VLOOKUP(A1524,Sku_list!$A$1:$D$2323,3,0)</f>
        <v/>
      </c>
      <c r="U1524" s="9">
        <f>VLOOKUP(A1524,Sku_list!$A$1:$D$2323,4,0)*(F1524/1000000*12)</f>
        <v/>
      </c>
      <c r="V1524" s="9">
        <f>VLOOKUP(A1524,Sku_list!$A$1:$D$2323,4,0)*(H1524/1000000*12)</f>
        <v/>
      </c>
      <c r="W1524" s="9">
        <f>VLOOKUP(A1524,Sku_list!$A$1:$D$2323,4,0)*(J1524/1000000*12)</f>
        <v/>
      </c>
      <c r="X1524" s="9">
        <f>VLOOKUP(A1524,Sku_list!$A$1:$D$2323,4,0)*(L1524/1000000*12)</f>
        <v/>
      </c>
      <c r="Y1524" s="9">
        <f>VLOOKUP(A1524,Sku_list!$A$1:$E$2323,5,0)*((J1524+F1524)/1000000000)</f>
        <v/>
      </c>
      <c r="Z1524" t="n">
        <v>0</v>
      </c>
      <c r="AC1524" s="27">
        <f>(DAY(TODAY())+AB1524)/30</f>
        <v/>
      </c>
    </row>
    <row r="1525">
      <c r="A1525" t="inlineStr">
        <is>
          <t>TH02610A</t>
        </is>
      </c>
      <c r="B1525" t="inlineStr">
        <is>
          <t>Colgate Vedshakti</t>
        </is>
      </c>
      <c r="C1525" t="inlineStr">
        <is>
          <t>IN98</t>
        </is>
      </c>
      <c r="D1525" t="n">
        <v>0</v>
      </c>
      <c r="E1525" t="n">
        <v>0</v>
      </c>
      <c r="F1525" t="n">
        <v>0</v>
      </c>
      <c r="G1525" t="n">
        <v>0</v>
      </c>
      <c r="H1525" t="n">
        <v>0</v>
      </c>
      <c r="I1525" t="n">
        <v>0</v>
      </c>
      <c r="J1525" t="n">
        <v>0</v>
      </c>
      <c r="K1525" t="n">
        <v>0</v>
      </c>
      <c r="L1525" t="n">
        <v>0</v>
      </c>
      <c r="M1525" t="n">
        <v>0</v>
      </c>
      <c r="N1525" t="n">
        <v>0</v>
      </c>
      <c r="P1525" s="27" t="inlineStr"/>
      <c r="R1525" t="inlineStr">
        <is>
          <t>Calcutta DC</t>
        </is>
      </c>
      <c r="S1525" t="inlineStr">
        <is>
          <t>East DC</t>
        </is>
      </c>
      <c r="T1525" s="9">
        <f>VLOOKUP(A1525,Sku_list!$A$1:$D$2323,3,0)</f>
        <v/>
      </c>
      <c r="U1525" s="9">
        <f>VLOOKUP(A1525,Sku_list!$A$1:$D$2323,4,0)*(F1525/1000000*12)</f>
        <v/>
      </c>
      <c r="V1525" s="9">
        <f>VLOOKUP(A1525,Sku_list!$A$1:$D$2323,4,0)*(H1525/1000000*12)</f>
        <v/>
      </c>
      <c r="W1525" s="9">
        <f>VLOOKUP(A1525,Sku_list!$A$1:$D$2323,4,0)*(J1525/1000000*12)</f>
        <v/>
      </c>
      <c r="X1525" s="9">
        <f>VLOOKUP(A1525,Sku_list!$A$1:$D$2323,4,0)*(L1525/1000000*12)</f>
        <v/>
      </c>
      <c r="Y1525" s="9">
        <f>VLOOKUP(A1525,Sku_list!$A$1:$E$2323,5,0)*((J1525+F1525)/1000000000)</f>
        <v/>
      </c>
      <c r="Z1525" t="n">
        <v>0</v>
      </c>
      <c r="AC1525" s="27">
        <f>(DAY(TODAY())+AB1525)/30</f>
        <v/>
      </c>
    </row>
    <row r="1526">
      <c r="A1526" t="inlineStr">
        <is>
          <t>TH02610A</t>
        </is>
      </c>
      <c r="B1526" t="inlineStr">
        <is>
          <t>Colgate Vedshakti</t>
        </is>
      </c>
      <c r="C1526" t="inlineStr">
        <is>
          <t>IN99</t>
        </is>
      </c>
      <c r="D1526" t="n">
        <v>0</v>
      </c>
      <c r="E1526" t="n">
        <v>0</v>
      </c>
      <c r="F1526" t="n">
        <v>0</v>
      </c>
      <c r="G1526" t="n">
        <v>0</v>
      </c>
      <c r="H1526" t="n">
        <v>0</v>
      </c>
      <c r="I1526" t="n">
        <v>0</v>
      </c>
      <c r="J1526" t="n">
        <v>0</v>
      </c>
      <c r="K1526" t="n">
        <v>0</v>
      </c>
      <c r="L1526" t="n">
        <v>0</v>
      </c>
      <c r="M1526" t="n">
        <v>0</v>
      </c>
      <c r="N1526" t="n">
        <v>0</v>
      </c>
      <c r="P1526" s="27" t="n">
        <v>0.6845833333333333</v>
      </c>
      <c r="R1526" t="inlineStr">
        <is>
          <t>Goa DC</t>
        </is>
      </c>
      <c r="S1526" t="inlineStr">
        <is>
          <t>Plant</t>
        </is>
      </c>
      <c r="T1526" s="9">
        <f>VLOOKUP(A1526,Sku_list!$A$1:$D$2323,3,0)</f>
        <v/>
      </c>
      <c r="U1526" s="9">
        <f>VLOOKUP(A1526,Sku_list!$A$1:$D$2323,4,0)*(F1526/1000000*12)</f>
        <v/>
      </c>
      <c r="V1526" s="9">
        <f>VLOOKUP(A1526,Sku_list!$A$1:$D$2323,4,0)*(H1526/1000000*12)</f>
        <v/>
      </c>
      <c r="W1526" s="9">
        <f>VLOOKUP(A1526,Sku_list!$A$1:$D$2323,4,0)*(J1526/1000000*12)</f>
        <v/>
      </c>
      <c r="X1526" s="9">
        <f>VLOOKUP(A1526,Sku_list!$A$1:$D$2323,4,0)*(L1526/1000000*12)</f>
        <v/>
      </c>
      <c r="Y1526" s="9">
        <f>VLOOKUP(A1526,Sku_list!$A$1:$E$2323,5,0)*((J1526+F1526)/1000000000)</f>
        <v/>
      </c>
      <c r="Z1526" t="n">
        <v>0</v>
      </c>
      <c r="AC1526" s="27">
        <f>(DAY(TODAY())+AB1526)/30</f>
        <v/>
      </c>
    </row>
    <row r="1527">
      <c r="A1527" t="inlineStr">
        <is>
          <t>TR02125A</t>
        </is>
      </c>
      <c r="B1527" t="inlineStr">
        <is>
          <t>PALM SG SPA MAS 1x12x250ML INDIA</t>
        </is>
      </c>
      <c r="C1527" t="inlineStr">
        <is>
          <t>IN60</t>
        </is>
      </c>
      <c r="D1527" t="n">
        <v>0</v>
      </c>
      <c r="E1527" t="n">
        <v>0</v>
      </c>
      <c r="F1527" t="n">
        <v>0</v>
      </c>
      <c r="G1527" t="n">
        <v>0</v>
      </c>
      <c r="H1527" t="n">
        <v>0</v>
      </c>
      <c r="I1527" t="n">
        <v>0</v>
      </c>
      <c r="J1527" t="n">
        <v>0</v>
      </c>
      <c r="K1527" t="n">
        <v>0</v>
      </c>
      <c r="L1527" t="n">
        <v>0</v>
      </c>
      <c r="M1527" t="n">
        <v>0</v>
      </c>
      <c r="N1527" t="n">
        <v>0</v>
      </c>
      <c r="P1527" s="27" t="n">
        <v>0.6957516339869281</v>
      </c>
      <c r="R1527" t="inlineStr">
        <is>
          <t>Mumbai</t>
        </is>
      </c>
      <c r="S1527" t="inlineStr">
        <is>
          <t>West</t>
        </is>
      </c>
      <c r="T1527" s="9">
        <f>VLOOKUP(A1527,Sku_list!$A$1:$D$2323,3,0)</f>
        <v/>
      </c>
      <c r="U1527" s="9">
        <f>VLOOKUP(A1527,Sku_list!$A$1:$D$2323,4,0)*(F1527/1000000*12)</f>
        <v/>
      </c>
      <c r="V1527" s="9">
        <f>VLOOKUP(A1527,Sku_list!$A$1:$D$2323,4,0)*(H1527/1000000*12)</f>
        <v/>
      </c>
      <c r="W1527" s="9">
        <f>VLOOKUP(A1527,Sku_list!$A$1:$D$2323,4,0)*(J1527/1000000*12)</f>
        <v/>
      </c>
      <c r="X1527" s="9">
        <f>VLOOKUP(A1527,Sku_list!$A$1:$D$2323,4,0)*(L1527/1000000*12)</f>
        <v/>
      </c>
      <c r="Y1527" s="9">
        <f>VLOOKUP(A1527,Sku_list!$A$1:$E$2323,5,0)*((J1527+F1527)/1000000000)</f>
        <v/>
      </c>
      <c r="Z1527" t="n">
        <v>0</v>
      </c>
      <c r="AC1527" s="27">
        <f>(DAY(TODAY())+AB1527)/30</f>
        <v/>
      </c>
    </row>
    <row r="1528">
      <c r="A1528" t="inlineStr">
        <is>
          <t>TR02125A</t>
        </is>
      </c>
      <c r="B1528" t="inlineStr">
        <is>
          <t>PALM SG SPA MAS 1x12x250ML INDIA</t>
        </is>
      </c>
      <c r="C1528" t="inlineStr">
        <is>
          <t>IN82</t>
        </is>
      </c>
      <c r="D1528" t="n">
        <v>0</v>
      </c>
      <c r="E1528" t="n">
        <v>0</v>
      </c>
      <c r="F1528" t="n">
        <v>0</v>
      </c>
      <c r="G1528" t="n">
        <v>0</v>
      </c>
      <c r="H1528" t="n">
        <v>0</v>
      </c>
      <c r="I1528" t="n">
        <v>0</v>
      </c>
      <c r="J1528" t="n">
        <v>0</v>
      </c>
      <c r="K1528" t="n">
        <v>0</v>
      </c>
      <c r="L1528" t="n">
        <v>0</v>
      </c>
      <c r="M1528" t="n">
        <v>0</v>
      </c>
      <c r="N1528" t="n">
        <v>0</v>
      </c>
      <c r="P1528" s="27" t="n">
        <v>2.160463192721257</v>
      </c>
      <c r="R1528" t="inlineStr">
        <is>
          <t>DC</t>
        </is>
      </c>
      <c r="S1528" t="inlineStr">
        <is>
          <t>West DC</t>
        </is>
      </c>
      <c r="T1528" s="9">
        <f>VLOOKUP(A1528,Sku_list!$A$1:$D$2323,3,0)</f>
        <v/>
      </c>
      <c r="U1528" s="9">
        <f>VLOOKUP(A1528,Sku_list!$A$1:$D$2323,4,0)*(F1528/1000000*12)</f>
        <v/>
      </c>
      <c r="V1528" s="9">
        <f>VLOOKUP(A1528,Sku_list!$A$1:$D$2323,4,0)*(H1528/1000000*12)</f>
        <v/>
      </c>
      <c r="W1528" s="9">
        <f>VLOOKUP(A1528,Sku_list!$A$1:$D$2323,4,0)*(J1528/1000000*12)</f>
        <v/>
      </c>
      <c r="X1528" s="9">
        <f>VLOOKUP(A1528,Sku_list!$A$1:$D$2323,4,0)*(L1528/1000000*12)</f>
        <v/>
      </c>
      <c r="Y1528" s="9">
        <f>VLOOKUP(A1528,Sku_list!$A$1:$E$2323,5,0)*((J1528+F1528)/1000000000)</f>
        <v/>
      </c>
      <c r="Z1528" t="n">
        <v>0</v>
      </c>
      <c r="AC1528" s="27">
        <f>(DAY(TODAY())+AB1528)/30</f>
        <v/>
      </c>
    </row>
    <row r="1529">
      <c r="A1529" t="n">
        <v>1601261</v>
      </c>
      <c r="B1529" t="inlineStr">
        <is>
          <t>COL T/PASTE SENSIT 80</t>
        </is>
      </c>
      <c r="C1529" t="inlineStr">
        <is>
          <t>IN63</t>
        </is>
      </c>
      <c r="D1529" t="n">
        <v>0</v>
      </c>
      <c r="E1529" t="n">
        <v>0</v>
      </c>
      <c r="F1529" t="n">
        <v>1500</v>
      </c>
      <c r="G1529" t="n">
        <v>726</v>
      </c>
      <c r="H1529" t="n">
        <v>714</v>
      </c>
      <c r="I1529" t="n">
        <v>0</v>
      </c>
      <c r="J1529" t="n">
        <v>426</v>
      </c>
      <c r="K1529" t="n">
        <v>1914</v>
      </c>
      <c r="L1529" t="n">
        <v>2900</v>
      </c>
      <c r="M1529" t="n">
        <v>260</v>
      </c>
      <c r="N1529" t="n">
        <v>-260</v>
      </c>
      <c r="P1529" s="27" t="n">
        <v>0.9103448275862069</v>
      </c>
      <c r="R1529" t="inlineStr">
        <is>
          <t>Trichy</t>
        </is>
      </c>
      <c r="S1529" t="inlineStr">
        <is>
          <t>South</t>
        </is>
      </c>
      <c r="T1529" s="9">
        <f>VLOOKUP(A1529,Sku_list!$A$1:$D$2323,3,0)</f>
        <v/>
      </c>
      <c r="U1529" s="9">
        <f>VLOOKUP(A1529,Sku_list!$A$1:$D$2323,4,0)*(F1529/1000000*12)</f>
        <v/>
      </c>
      <c r="V1529" s="9">
        <f>VLOOKUP(A1529,Sku_list!$A$1:$D$2323,4,0)*(H1529/1000000*12)</f>
        <v/>
      </c>
      <c r="W1529" s="9">
        <f>VLOOKUP(A1529,Sku_list!$A$1:$D$2323,4,0)*(J1529/1000000*12)</f>
        <v/>
      </c>
      <c r="X1529" s="9">
        <f>VLOOKUP(A1529,Sku_list!$A$1:$D$2323,4,0)*(L1529/1000000*12)</f>
        <v/>
      </c>
      <c r="Y1529" s="9">
        <f>VLOOKUP(A1529,Sku_list!$A$1:$E$2323,5,0)*((J1529+F1529)/1000000000)</f>
        <v/>
      </c>
      <c r="AC1529" s="27">
        <f>(DAY(TODAY())+AB1529)/30</f>
        <v/>
      </c>
    </row>
    <row r="1530">
      <c r="A1530" t="n">
        <v>1601261</v>
      </c>
      <c r="B1530" t="inlineStr">
        <is>
          <t>COL T/PASTE SENSIT 80</t>
        </is>
      </c>
      <c r="C1530" t="inlineStr">
        <is>
          <t>IN64</t>
        </is>
      </c>
      <c r="D1530" t="n">
        <v>0</v>
      </c>
      <c r="E1530" t="n">
        <v>0</v>
      </c>
      <c r="F1530" t="n">
        <v>0</v>
      </c>
      <c r="G1530" t="n">
        <v>918</v>
      </c>
      <c r="H1530" t="n">
        <v>852</v>
      </c>
      <c r="I1530" t="n">
        <v>0</v>
      </c>
      <c r="J1530" t="n">
        <v>884</v>
      </c>
      <c r="K1530" t="n">
        <v>878</v>
      </c>
      <c r="L1530" t="n">
        <v>3095</v>
      </c>
      <c r="M1530" t="n">
        <v>1359</v>
      </c>
      <c r="N1530" t="n">
        <v>-1359</v>
      </c>
      <c r="P1530" s="27" t="n">
        <v>0.5609046849757674</v>
      </c>
      <c r="R1530" t="inlineStr">
        <is>
          <t>Chennai</t>
        </is>
      </c>
      <c r="S1530" t="inlineStr">
        <is>
          <t>South</t>
        </is>
      </c>
      <c r="T1530" s="9">
        <f>VLOOKUP(A1530,Sku_list!$A$1:$D$2323,3,0)</f>
        <v/>
      </c>
      <c r="U1530" s="9">
        <f>VLOOKUP(A1530,Sku_list!$A$1:$D$2323,4,0)*(F1530/1000000*12)</f>
        <v/>
      </c>
      <c r="V1530" s="9">
        <f>VLOOKUP(A1530,Sku_list!$A$1:$D$2323,4,0)*(H1530/1000000*12)</f>
        <v/>
      </c>
      <c r="W1530" s="9">
        <f>VLOOKUP(A1530,Sku_list!$A$1:$D$2323,4,0)*(J1530/1000000*12)</f>
        <v/>
      </c>
      <c r="X1530" s="9">
        <f>VLOOKUP(A1530,Sku_list!$A$1:$D$2323,4,0)*(L1530/1000000*12)</f>
        <v/>
      </c>
      <c r="Y1530" s="9">
        <f>VLOOKUP(A1530,Sku_list!$A$1:$E$2323,5,0)*((J1530+F1530)/1000000000)</f>
        <v/>
      </c>
      <c r="AC1530" s="27">
        <f>(DAY(TODAY())+AB1530)/30</f>
        <v/>
      </c>
    </row>
    <row r="1531">
      <c r="A1531" t="n">
        <v>1601261</v>
      </c>
      <c r="B1531" t="inlineStr">
        <is>
          <t>COL T/PASTE SENSIT 80</t>
        </is>
      </c>
      <c r="C1531" t="inlineStr">
        <is>
          <t>IN65</t>
        </is>
      </c>
      <c r="D1531" t="n">
        <v>0</v>
      </c>
      <c r="E1531" t="n">
        <v>798</v>
      </c>
      <c r="F1531" t="n">
        <v>0</v>
      </c>
      <c r="G1531" t="n">
        <v>1068</v>
      </c>
      <c r="H1531" t="n">
        <v>804</v>
      </c>
      <c r="I1531" t="n">
        <v>0</v>
      </c>
      <c r="J1531" t="n">
        <v>963</v>
      </c>
      <c r="K1531" t="n">
        <v>855</v>
      </c>
      <c r="L1531" t="n">
        <v>2344</v>
      </c>
      <c r="M1531" t="n">
        <v>577</v>
      </c>
      <c r="N1531" t="n">
        <v>-577</v>
      </c>
      <c r="P1531" s="27" t="n">
        <v>0.753839590443686</v>
      </c>
      <c r="R1531" t="inlineStr">
        <is>
          <t>Kanpur</t>
        </is>
      </c>
      <c r="S1531" t="inlineStr">
        <is>
          <t>North</t>
        </is>
      </c>
      <c r="T1531" s="9">
        <f>VLOOKUP(A1531,Sku_list!$A$1:$D$2323,3,0)</f>
        <v/>
      </c>
      <c r="U1531" s="9">
        <f>VLOOKUP(A1531,Sku_list!$A$1:$D$2323,4,0)*(F1531/1000000*12)</f>
        <v/>
      </c>
      <c r="V1531" s="9">
        <f>VLOOKUP(A1531,Sku_list!$A$1:$D$2323,4,0)*(H1531/1000000*12)</f>
        <v/>
      </c>
      <c r="W1531" s="9">
        <f>VLOOKUP(A1531,Sku_list!$A$1:$D$2323,4,0)*(J1531/1000000*12)</f>
        <v/>
      </c>
      <c r="X1531" s="9">
        <f>VLOOKUP(A1531,Sku_list!$A$1:$D$2323,4,0)*(L1531/1000000*12)</f>
        <v/>
      </c>
      <c r="Y1531" s="9">
        <f>VLOOKUP(A1531,Sku_list!$A$1:$E$2323,5,0)*((J1531+F1531)/1000000000)</f>
        <v/>
      </c>
      <c r="AC1531" s="27">
        <f>(DAY(TODAY())+AB1531)/30</f>
        <v/>
      </c>
    </row>
    <row r="1532">
      <c r="A1532" t="n">
        <v>1601261</v>
      </c>
      <c r="B1532" t="inlineStr">
        <is>
          <t>COL T/PASTE SENSIT 80</t>
        </is>
      </c>
      <c r="C1532" t="inlineStr">
        <is>
          <t>IN66</t>
        </is>
      </c>
      <c r="D1532" t="n">
        <v>0</v>
      </c>
      <c r="E1532" t="n">
        <v>300</v>
      </c>
      <c r="F1532" t="n">
        <v>0</v>
      </c>
      <c r="G1532" t="n">
        <v>426</v>
      </c>
      <c r="H1532" t="n">
        <v>210</v>
      </c>
      <c r="I1532" t="n">
        <v>0</v>
      </c>
      <c r="J1532" t="n">
        <v>257</v>
      </c>
      <c r="K1532" t="n">
        <v>179</v>
      </c>
      <c r="L1532" t="n">
        <v>500</v>
      </c>
      <c r="M1532" t="n">
        <v>33</v>
      </c>
      <c r="N1532" t="n">
        <v>-33</v>
      </c>
      <c r="P1532" s="27" t="n">
        <v>0.9340000000000001</v>
      </c>
      <c r="R1532" t="inlineStr">
        <is>
          <t>Bhubaneshwar</t>
        </is>
      </c>
      <c r="S1532" t="inlineStr">
        <is>
          <t>East</t>
        </is>
      </c>
      <c r="T1532" s="9">
        <f>VLOOKUP(A1532,Sku_list!$A$1:$D$2323,3,0)</f>
        <v/>
      </c>
      <c r="U1532" s="9">
        <f>VLOOKUP(A1532,Sku_list!$A$1:$D$2323,4,0)*(F1532/1000000*12)</f>
        <v/>
      </c>
      <c r="V1532" s="9">
        <f>VLOOKUP(A1532,Sku_list!$A$1:$D$2323,4,0)*(H1532/1000000*12)</f>
        <v/>
      </c>
      <c r="W1532" s="9">
        <f>VLOOKUP(A1532,Sku_list!$A$1:$D$2323,4,0)*(J1532/1000000*12)</f>
        <v/>
      </c>
      <c r="X1532" s="9">
        <f>VLOOKUP(A1532,Sku_list!$A$1:$D$2323,4,0)*(L1532/1000000*12)</f>
        <v/>
      </c>
      <c r="Y1532" s="9">
        <f>VLOOKUP(A1532,Sku_list!$A$1:$E$2323,5,0)*((J1532+F1532)/1000000000)</f>
        <v/>
      </c>
      <c r="AC1532" s="27">
        <f>(DAY(TODAY())+AB1532)/30</f>
        <v/>
      </c>
    </row>
    <row r="1533">
      <c r="A1533" t="n">
        <v>1601261</v>
      </c>
      <c r="B1533" t="inlineStr">
        <is>
          <t>COL T/PASTE SENSIT 80</t>
        </is>
      </c>
      <c r="C1533" t="inlineStr">
        <is>
          <t>IN67</t>
        </is>
      </c>
      <c r="D1533" t="n">
        <v>0</v>
      </c>
      <c r="E1533" t="n">
        <v>468</v>
      </c>
      <c r="F1533" t="n">
        <v>0</v>
      </c>
      <c r="G1533" t="n">
        <v>690</v>
      </c>
      <c r="H1533" t="n">
        <v>534</v>
      </c>
      <c r="I1533" t="n">
        <v>0</v>
      </c>
      <c r="J1533" t="n">
        <v>348</v>
      </c>
      <c r="K1533" t="n">
        <v>264</v>
      </c>
      <c r="L1533" t="n">
        <v>1542</v>
      </c>
      <c r="M1533" t="n">
        <v>660</v>
      </c>
      <c r="N1533" t="n">
        <v>-660</v>
      </c>
      <c r="P1533" s="27" t="n">
        <v>0.5719844357976653</v>
      </c>
      <c r="R1533" t="inlineStr">
        <is>
          <t>Indore</t>
        </is>
      </c>
      <c r="S1533" t="inlineStr">
        <is>
          <t>West</t>
        </is>
      </c>
      <c r="T1533" s="9">
        <f>VLOOKUP(A1533,Sku_list!$A$1:$D$2323,3,0)</f>
        <v/>
      </c>
      <c r="U1533" s="9">
        <f>VLOOKUP(A1533,Sku_list!$A$1:$D$2323,4,0)*(F1533/1000000*12)</f>
        <v/>
      </c>
      <c r="V1533" s="9">
        <f>VLOOKUP(A1533,Sku_list!$A$1:$D$2323,4,0)*(H1533/1000000*12)</f>
        <v/>
      </c>
      <c r="W1533" s="9">
        <f>VLOOKUP(A1533,Sku_list!$A$1:$D$2323,4,0)*(J1533/1000000*12)</f>
        <v/>
      </c>
      <c r="X1533" s="9">
        <f>VLOOKUP(A1533,Sku_list!$A$1:$D$2323,4,0)*(L1533/1000000*12)</f>
        <v/>
      </c>
      <c r="Y1533" s="9">
        <f>VLOOKUP(A1533,Sku_list!$A$1:$E$2323,5,0)*((J1533+F1533)/1000000000)</f>
        <v/>
      </c>
      <c r="AC1533" s="27">
        <f>(DAY(TODAY())+AB1533)/30</f>
        <v/>
      </c>
    </row>
    <row r="1534">
      <c r="A1534" t="n">
        <v>1601261</v>
      </c>
      <c r="B1534" t="inlineStr">
        <is>
          <t>COL T/PASTE SENSIT 80</t>
        </is>
      </c>
      <c r="C1534" t="inlineStr">
        <is>
          <t>IN68</t>
        </is>
      </c>
      <c r="D1534" t="n">
        <v>0</v>
      </c>
      <c r="E1534" t="n">
        <v>0</v>
      </c>
      <c r="F1534" t="n">
        <v>0</v>
      </c>
      <c r="G1534" t="n">
        <v>1392</v>
      </c>
      <c r="H1534" t="n">
        <v>870</v>
      </c>
      <c r="I1534" t="n">
        <v>0</v>
      </c>
      <c r="J1534" t="n">
        <v>1074</v>
      </c>
      <c r="K1534" t="n">
        <v>654</v>
      </c>
      <c r="L1534" t="n">
        <v>3536</v>
      </c>
      <c r="M1534" t="n">
        <v>1592</v>
      </c>
      <c r="N1534" t="n">
        <v>-1592</v>
      </c>
      <c r="P1534" s="27" t="n">
        <v>0.5497737556561086</v>
      </c>
      <c r="R1534" t="inlineStr">
        <is>
          <t>Baroda</t>
        </is>
      </c>
      <c r="S1534" t="inlineStr">
        <is>
          <t>West</t>
        </is>
      </c>
      <c r="T1534" s="9">
        <f>VLOOKUP(A1534,Sku_list!$A$1:$D$2323,3,0)</f>
        <v/>
      </c>
      <c r="U1534" s="9">
        <f>VLOOKUP(A1534,Sku_list!$A$1:$D$2323,4,0)*(F1534/1000000*12)</f>
        <v/>
      </c>
      <c r="V1534" s="9">
        <f>VLOOKUP(A1534,Sku_list!$A$1:$D$2323,4,0)*(H1534/1000000*12)</f>
        <v/>
      </c>
      <c r="W1534" s="9">
        <f>VLOOKUP(A1534,Sku_list!$A$1:$D$2323,4,0)*(J1534/1000000*12)</f>
        <v/>
      </c>
      <c r="X1534" s="9">
        <f>VLOOKUP(A1534,Sku_list!$A$1:$D$2323,4,0)*(L1534/1000000*12)</f>
        <v/>
      </c>
      <c r="Y1534" s="9">
        <f>VLOOKUP(A1534,Sku_list!$A$1:$E$2323,5,0)*((J1534+F1534)/1000000000)</f>
        <v/>
      </c>
      <c r="AC1534" s="27">
        <f>(DAY(TODAY())+AB1534)/30</f>
        <v/>
      </c>
    </row>
    <row r="1535">
      <c r="A1535" t="n">
        <v>1601261</v>
      </c>
      <c r="B1535" t="inlineStr">
        <is>
          <t>COL T/PASTE SENSIT 80</t>
        </is>
      </c>
      <c r="C1535" t="inlineStr">
        <is>
          <t>IN69</t>
        </is>
      </c>
      <c r="D1535" t="n">
        <v>0</v>
      </c>
      <c r="E1535" t="n">
        <v>1092</v>
      </c>
      <c r="F1535" t="n">
        <v>0</v>
      </c>
      <c r="G1535" t="n">
        <v>816</v>
      </c>
      <c r="H1535" t="n">
        <v>696</v>
      </c>
      <c r="I1535" t="n">
        <v>0</v>
      </c>
      <c r="J1535" t="n">
        <v>1638</v>
      </c>
      <c r="K1535" t="n">
        <v>1632</v>
      </c>
      <c r="L1535" t="n">
        <v>3468</v>
      </c>
      <c r="M1535" t="n">
        <v>1134</v>
      </c>
      <c r="N1535" t="n">
        <v>-1134</v>
      </c>
      <c r="P1535" s="27" t="n">
        <v>0.6730103806228374</v>
      </c>
      <c r="R1535" t="inlineStr">
        <is>
          <t>Hyderabad</t>
        </is>
      </c>
      <c r="S1535" t="inlineStr">
        <is>
          <t>South</t>
        </is>
      </c>
      <c r="T1535" s="9">
        <f>VLOOKUP(A1535,Sku_list!$A$1:$D$2323,3,0)</f>
        <v/>
      </c>
      <c r="U1535" s="9">
        <f>VLOOKUP(A1535,Sku_list!$A$1:$D$2323,4,0)*(F1535/1000000*12)</f>
        <v/>
      </c>
      <c r="V1535" s="9">
        <f>VLOOKUP(A1535,Sku_list!$A$1:$D$2323,4,0)*(H1535/1000000*12)</f>
        <v/>
      </c>
      <c r="W1535" s="9">
        <f>VLOOKUP(A1535,Sku_list!$A$1:$D$2323,4,0)*(J1535/1000000*12)</f>
        <v/>
      </c>
      <c r="X1535" s="9">
        <f>VLOOKUP(A1535,Sku_list!$A$1:$D$2323,4,0)*(L1535/1000000*12)</f>
        <v/>
      </c>
      <c r="Y1535" s="9">
        <f>VLOOKUP(A1535,Sku_list!$A$1:$E$2323,5,0)*((J1535+F1535)/1000000000)</f>
        <v/>
      </c>
      <c r="AC1535" s="27">
        <f>(DAY(TODAY())+AB1535)/30</f>
        <v/>
      </c>
    </row>
    <row r="1536">
      <c r="A1536" t="n">
        <v>1601261</v>
      </c>
      <c r="B1536" t="inlineStr">
        <is>
          <t>COL T/PASTE SENSIT 80</t>
        </is>
      </c>
      <c r="C1536" t="inlineStr">
        <is>
          <t>IN70</t>
        </is>
      </c>
      <c r="D1536" t="n">
        <v>0</v>
      </c>
      <c r="E1536" t="n">
        <v>690</v>
      </c>
      <c r="F1536" t="n">
        <v>1980</v>
      </c>
      <c r="G1536" t="n">
        <v>1596</v>
      </c>
      <c r="H1536" t="n">
        <v>210</v>
      </c>
      <c r="I1536" t="n">
        <v>0</v>
      </c>
      <c r="J1536" t="n">
        <v>588</v>
      </c>
      <c r="K1536" t="n">
        <v>2034</v>
      </c>
      <c r="L1536" t="n">
        <v>2436</v>
      </c>
      <c r="M1536" t="n">
        <v>-342</v>
      </c>
      <c r="N1536" t="n">
        <v>342</v>
      </c>
      <c r="P1536" s="27" t="n">
        <v>1.140394088669951</v>
      </c>
      <c r="R1536" t="inlineStr">
        <is>
          <t>Allepy</t>
        </is>
      </c>
      <c r="S1536" t="inlineStr">
        <is>
          <t>South</t>
        </is>
      </c>
      <c r="T1536" s="9">
        <f>VLOOKUP(A1536,Sku_list!$A$1:$D$2323,3,0)</f>
        <v/>
      </c>
      <c r="U1536" s="9">
        <f>VLOOKUP(A1536,Sku_list!$A$1:$D$2323,4,0)*(F1536/1000000*12)</f>
        <v/>
      </c>
      <c r="V1536" s="9">
        <f>VLOOKUP(A1536,Sku_list!$A$1:$D$2323,4,0)*(H1536/1000000*12)</f>
        <v/>
      </c>
      <c r="W1536" s="9">
        <f>VLOOKUP(A1536,Sku_list!$A$1:$D$2323,4,0)*(J1536/1000000*12)</f>
        <v/>
      </c>
      <c r="X1536" s="9">
        <f>VLOOKUP(A1536,Sku_list!$A$1:$D$2323,4,0)*(L1536/1000000*12)</f>
        <v/>
      </c>
      <c r="Y1536" s="9">
        <f>VLOOKUP(A1536,Sku_list!$A$1:$E$2323,5,0)*((J1536+F1536)/1000000000)</f>
        <v/>
      </c>
      <c r="AC1536" s="27">
        <f>(DAY(TODAY())+AB1536)/30</f>
        <v/>
      </c>
    </row>
    <row r="1537">
      <c r="A1537" t="n">
        <v>1601261</v>
      </c>
      <c r="B1537" t="inlineStr">
        <is>
          <t>COL T/PASTE SENSIT 80</t>
        </is>
      </c>
      <c r="C1537" t="inlineStr">
        <is>
          <t>IN71</t>
        </is>
      </c>
      <c r="D1537" t="n">
        <v>0</v>
      </c>
      <c r="E1537" t="n">
        <v>1362</v>
      </c>
      <c r="F1537" t="n">
        <v>0</v>
      </c>
      <c r="G1537" t="n">
        <v>804</v>
      </c>
      <c r="H1537" t="n">
        <v>684</v>
      </c>
      <c r="I1537" t="n">
        <v>0</v>
      </c>
      <c r="J1537" t="n">
        <v>1596</v>
      </c>
      <c r="K1537" t="n">
        <v>1596</v>
      </c>
      <c r="L1537" t="n">
        <v>3174</v>
      </c>
      <c r="M1537" t="n">
        <v>894</v>
      </c>
      <c r="N1537" t="n">
        <v>-894</v>
      </c>
      <c r="P1537" s="27" t="n">
        <v>0.718336483931947</v>
      </c>
      <c r="R1537" t="inlineStr">
        <is>
          <t>Bangalore</t>
        </is>
      </c>
      <c r="S1537" t="inlineStr">
        <is>
          <t>South</t>
        </is>
      </c>
      <c r="T1537" s="9">
        <f>VLOOKUP(A1537,Sku_list!$A$1:$D$2323,3,0)</f>
        <v/>
      </c>
      <c r="U1537" s="9">
        <f>VLOOKUP(A1537,Sku_list!$A$1:$D$2323,4,0)*(F1537/1000000*12)</f>
        <v/>
      </c>
      <c r="V1537" s="9">
        <f>VLOOKUP(A1537,Sku_list!$A$1:$D$2323,4,0)*(H1537/1000000*12)</f>
        <v/>
      </c>
      <c r="W1537" s="9">
        <f>VLOOKUP(A1537,Sku_list!$A$1:$D$2323,4,0)*(J1537/1000000*12)</f>
        <v/>
      </c>
      <c r="X1537" s="9">
        <f>VLOOKUP(A1537,Sku_list!$A$1:$D$2323,4,0)*(L1537/1000000*12)</f>
        <v/>
      </c>
      <c r="Y1537" s="9">
        <f>VLOOKUP(A1537,Sku_list!$A$1:$E$2323,5,0)*((J1537+F1537)/1000000000)</f>
        <v/>
      </c>
      <c r="AC1537" s="27">
        <f>(DAY(TODAY())+AB1537)/30</f>
        <v/>
      </c>
    </row>
    <row r="1538">
      <c r="A1538" t="n">
        <v>1601261</v>
      </c>
      <c r="B1538" t="inlineStr">
        <is>
          <t>COL T/PASTE SENSIT 80</t>
        </is>
      </c>
      <c r="C1538" t="inlineStr">
        <is>
          <t>IN72</t>
        </is>
      </c>
      <c r="D1538" t="n">
        <v>0</v>
      </c>
      <c r="E1538" t="n">
        <v>0</v>
      </c>
      <c r="F1538" t="n">
        <v>6</v>
      </c>
      <c r="G1538" t="n">
        <v>294</v>
      </c>
      <c r="H1538" t="n">
        <v>216</v>
      </c>
      <c r="I1538" t="n">
        <v>0</v>
      </c>
      <c r="J1538" t="n">
        <v>664</v>
      </c>
      <c r="K1538" t="n">
        <v>652</v>
      </c>
      <c r="L1538" t="n">
        <v>480</v>
      </c>
      <c r="M1538" t="n">
        <v>-406</v>
      </c>
      <c r="N1538" t="n">
        <v>406</v>
      </c>
      <c r="P1538" s="27" t="n">
        <v>1.845833333333333</v>
      </c>
      <c r="R1538" t="inlineStr">
        <is>
          <t>Gauhati</t>
        </is>
      </c>
      <c r="S1538" t="inlineStr">
        <is>
          <t>East</t>
        </is>
      </c>
      <c r="T1538" s="9">
        <f>VLOOKUP(A1538,Sku_list!$A$1:$D$2323,3,0)</f>
        <v/>
      </c>
      <c r="U1538" s="9">
        <f>VLOOKUP(A1538,Sku_list!$A$1:$D$2323,4,0)*(F1538/1000000*12)</f>
        <v/>
      </c>
      <c r="V1538" s="9">
        <f>VLOOKUP(A1538,Sku_list!$A$1:$D$2323,4,0)*(H1538/1000000*12)</f>
        <v/>
      </c>
      <c r="W1538" s="9">
        <f>VLOOKUP(A1538,Sku_list!$A$1:$D$2323,4,0)*(J1538/1000000*12)</f>
        <v/>
      </c>
      <c r="X1538" s="9">
        <f>VLOOKUP(A1538,Sku_list!$A$1:$D$2323,4,0)*(L1538/1000000*12)</f>
        <v/>
      </c>
      <c r="Y1538" s="9">
        <f>VLOOKUP(A1538,Sku_list!$A$1:$E$2323,5,0)*((J1538+F1538)/1000000000)</f>
        <v/>
      </c>
      <c r="AC1538" s="27">
        <f>(DAY(TODAY())+AB1538)/30</f>
        <v/>
      </c>
    </row>
    <row r="1539">
      <c r="A1539" t="n">
        <v>1601261</v>
      </c>
      <c r="B1539" t="inlineStr">
        <is>
          <t>COL T/PASTE SENSIT 80</t>
        </is>
      </c>
      <c r="C1539" t="inlineStr">
        <is>
          <t>IN73</t>
        </is>
      </c>
      <c r="D1539" t="n">
        <v>0</v>
      </c>
      <c r="E1539" t="n">
        <v>480</v>
      </c>
      <c r="F1539" t="n">
        <v>0</v>
      </c>
      <c r="G1539" t="n">
        <v>762</v>
      </c>
      <c r="H1539" t="n">
        <v>252</v>
      </c>
      <c r="I1539" t="n">
        <v>0</v>
      </c>
      <c r="J1539" t="n">
        <v>456</v>
      </c>
      <c r="K1539" t="n">
        <v>300</v>
      </c>
      <c r="L1539" t="n">
        <v>500</v>
      </c>
      <c r="M1539" t="n">
        <v>-208</v>
      </c>
      <c r="N1539" t="n">
        <v>208</v>
      </c>
      <c r="P1539" s="27" t="n">
        <v>1.416</v>
      </c>
      <c r="R1539" t="inlineStr">
        <is>
          <t>Patna</t>
        </is>
      </c>
      <c r="S1539" t="inlineStr">
        <is>
          <t>East</t>
        </is>
      </c>
      <c r="T1539" s="9">
        <f>VLOOKUP(A1539,Sku_list!$A$1:$D$2323,3,0)</f>
        <v/>
      </c>
      <c r="U1539" s="9">
        <f>VLOOKUP(A1539,Sku_list!$A$1:$D$2323,4,0)*(F1539/1000000*12)</f>
        <v/>
      </c>
      <c r="V1539" s="9">
        <f>VLOOKUP(A1539,Sku_list!$A$1:$D$2323,4,0)*(H1539/1000000*12)</f>
        <v/>
      </c>
      <c r="W1539" s="9">
        <f>VLOOKUP(A1539,Sku_list!$A$1:$D$2323,4,0)*(J1539/1000000*12)</f>
        <v/>
      </c>
      <c r="X1539" s="9">
        <f>VLOOKUP(A1539,Sku_list!$A$1:$D$2323,4,0)*(L1539/1000000*12)</f>
        <v/>
      </c>
      <c r="Y1539" s="9">
        <f>VLOOKUP(A1539,Sku_list!$A$1:$E$2323,5,0)*((J1539+F1539)/1000000000)</f>
        <v/>
      </c>
      <c r="AC1539" s="27">
        <f>(DAY(TODAY())+AB1539)/30</f>
        <v/>
      </c>
    </row>
    <row r="1540">
      <c r="A1540" t="n">
        <v>1601261</v>
      </c>
      <c r="B1540" t="inlineStr">
        <is>
          <t>COL T/PASTE SENSIT 80</t>
        </is>
      </c>
      <c r="C1540" t="inlineStr">
        <is>
          <t>IN74</t>
        </is>
      </c>
      <c r="D1540" t="n">
        <v>0</v>
      </c>
      <c r="E1540" t="n">
        <v>0</v>
      </c>
      <c r="F1540" t="n">
        <v>0</v>
      </c>
      <c r="G1540" t="n">
        <v>720</v>
      </c>
      <c r="H1540" t="n">
        <v>120</v>
      </c>
      <c r="I1540" t="n">
        <v>0</v>
      </c>
      <c r="J1540" t="n">
        <v>480</v>
      </c>
      <c r="K1540" t="n">
        <v>480</v>
      </c>
      <c r="L1540" t="n">
        <v>0</v>
      </c>
      <c r="M1540" t="n">
        <v>-600</v>
      </c>
      <c r="N1540" t="n">
        <v>600</v>
      </c>
      <c r="P1540" s="27" t="inlineStr"/>
      <c r="R1540" t="inlineStr">
        <is>
          <t>Nepal-exp</t>
        </is>
      </c>
      <c r="S1540" t="inlineStr">
        <is>
          <t>Exp-DC</t>
        </is>
      </c>
      <c r="T1540" s="9">
        <f>VLOOKUP(A1540,Sku_list!$A$1:$D$2323,3,0)</f>
        <v/>
      </c>
      <c r="U1540" s="9">
        <f>VLOOKUP(A1540,Sku_list!$A$1:$D$2323,4,0)*(F1540/1000000*12)</f>
        <v/>
      </c>
      <c r="V1540" s="9">
        <f>VLOOKUP(A1540,Sku_list!$A$1:$D$2323,4,0)*(H1540/1000000*12)</f>
        <v/>
      </c>
      <c r="W1540" s="9">
        <f>VLOOKUP(A1540,Sku_list!$A$1:$D$2323,4,0)*(J1540/1000000*12)</f>
        <v/>
      </c>
      <c r="X1540" s="9">
        <f>VLOOKUP(A1540,Sku_list!$A$1:$D$2323,4,0)*(L1540/1000000*12)</f>
        <v/>
      </c>
      <c r="Y1540" s="9">
        <f>VLOOKUP(A1540,Sku_list!$A$1:$E$2323,5,0)*((J1540+F1540)/1000000000)</f>
        <v/>
      </c>
      <c r="AC1540" s="27">
        <f>(DAY(TODAY())+AB1540)/30</f>
        <v/>
      </c>
    </row>
    <row r="1541">
      <c r="A1541" t="n">
        <v>1601261</v>
      </c>
      <c r="B1541" t="inlineStr">
        <is>
          <t>COL T/PASTE SENSIT 80</t>
        </is>
      </c>
      <c r="C1541" t="inlineStr">
        <is>
          <t>IN75</t>
        </is>
      </c>
      <c r="D1541" t="n">
        <v>0</v>
      </c>
      <c r="E1541" t="n">
        <v>1092</v>
      </c>
      <c r="F1541" t="n">
        <v>0</v>
      </c>
      <c r="G1541" t="n">
        <v>684</v>
      </c>
      <c r="H1541" t="n">
        <v>570</v>
      </c>
      <c r="I1541" t="n">
        <v>0</v>
      </c>
      <c r="J1541" t="n">
        <v>1494</v>
      </c>
      <c r="K1541" t="n">
        <v>1362</v>
      </c>
      <c r="L1541" t="n">
        <v>1446</v>
      </c>
      <c r="M1541" t="n">
        <v>-618</v>
      </c>
      <c r="N1541" t="n">
        <v>618</v>
      </c>
      <c r="P1541" s="27" t="n">
        <v>1.427385892116183</v>
      </c>
      <c r="R1541" t="inlineStr">
        <is>
          <t>Jaipur</t>
        </is>
      </c>
      <c r="S1541" t="inlineStr">
        <is>
          <t>North</t>
        </is>
      </c>
      <c r="T1541" s="9">
        <f>VLOOKUP(A1541,Sku_list!$A$1:$D$2323,3,0)</f>
        <v/>
      </c>
      <c r="U1541" s="9">
        <f>VLOOKUP(A1541,Sku_list!$A$1:$D$2323,4,0)*(F1541/1000000*12)</f>
        <v/>
      </c>
      <c r="V1541" s="9">
        <f>VLOOKUP(A1541,Sku_list!$A$1:$D$2323,4,0)*(H1541/1000000*12)</f>
        <v/>
      </c>
      <c r="W1541" s="9">
        <f>VLOOKUP(A1541,Sku_list!$A$1:$D$2323,4,0)*(J1541/1000000*12)</f>
        <v/>
      </c>
      <c r="X1541" s="9">
        <f>VLOOKUP(A1541,Sku_list!$A$1:$D$2323,4,0)*(L1541/1000000*12)</f>
        <v/>
      </c>
      <c r="Y1541" s="9">
        <f>VLOOKUP(A1541,Sku_list!$A$1:$E$2323,5,0)*((J1541+F1541)/1000000000)</f>
        <v/>
      </c>
      <c r="AC1541" s="27">
        <f>(DAY(TODAY())+AB1541)/30</f>
        <v/>
      </c>
    </row>
    <row r="1542">
      <c r="A1542" t="n">
        <v>1601261</v>
      </c>
      <c r="B1542" t="inlineStr">
        <is>
          <t>COL T/PASTE SENSIT 80</t>
        </is>
      </c>
      <c r="C1542" t="inlineStr">
        <is>
          <t>IN76</t>
        </is>
      </c>
      <c r="D1542" t="n">
        <v>0</v>
      </c>
      <c r="E1542" t="n">
        <v>966</v>
      </c>
      <c r="F1542" t="n">
        <v>0</v>
      </c>
      <c r="G1542" t="n">
        <v>1212</v>
      </c>
      <c r="H1542" t="n">
        <v>834</v>
      </c>
      <c r="I1542" t="n">
        <v>0</v>
      </c>
      <c r="J1542" t="n">
        <v>588</v>
      </c>
      <c r="K1542" t="n">
        <v>456</v>
      </c>
      <c r="L1542" t="n">
        <v>2126</v>
      </c>
      <c r="M1542" t="n">
        <v>704</v>
      </c>
      <c r="N1542" t="n">
        <v>-704</v>
      </c>
      <c r="P1542" s="27" t="n">
        <v>0.6688617121354656</v>
      </c>
      <c r="R1542" t="inlineStr">
        <is>
          <t>Ghaziabad</t>
        </is>
      </c>
      <c r="S1542" t="inlineStr">
        <is>
          <t>North</t>
        </is>
      </c>
      <c r="T1542" s="9">
        <f>VLOOKUP(A1542,Sku_list!$A$1:$D$2323,3,0)</f>
        <v/>
      </c>
      <c r="U1542" s="9">
        <f>VLOOKUP(A1542,Sku_list!$A$1:$D$2323,4,0)*(F1542/1000000*12)</f>
        <v/>
      </c>
      <c r="V1542" s="9">
        <f>VLOOKUP(A1542,Sku_list!$A$1:$D$2323,4,0)*(H1542/1000000*12)</f>
        <v/>
      </c>
      <c r="W1542" s="9">
        <f>VLOOKUP(A1542,Sku_list!$A$1:$D$2323,4,0)*(J1542/1000000*12)</f>
        <v/>
      </c>
      <c r="X1542" s="9">
        <f>VLOOKUP(A1542,Sku_list!$A$1:$D$2323,4,0)*(L1542/1000000*12)</f>
        <v/>
      </c>
      <c r="Y1542" s="9">
        <f>VLOOKUP(A1542,Sku_list!$A$1:$E$2323,5,0)*((J1542+F1542)/1000000000)</f>
        <v/>
      </c>
      <c r="AC1542" s="27">
        <f>(DAY(TODAY())+AB1542)/30</f>
        <v/>
      </c>
    </row>
    <row r="1543">
      <c r="A1543" t="n">
        <v>1601261</v>
      </c>
      <c r="B1543" t="inlineStr">
        <is>
          <t>COL T/PASTE SENSIT 80</t>
        </is>
      </c>
      <c r="C1543" t="inlineStr">
        <is>
          <t>IN77</t>
        </is>
      </c>
      <c r="D1543" t="n">
        <v>0</v>
      </c>
      <c r="E1543" t="n">
        <v>0</v>
      </c>
      <c r="F1543" t="n">
        <v>0</v>
      </c>
      <c r="G1543" t="n">
        <v>0</v>
      </c>
      <c r="H1543" t="n">
        <v>0</v>
      </c>
      <c r="I1543" t="n">
        <v>0</v>
      </c>
      <c r="J1543" t="n">
        <v>0</v>
      </c>
      <c r="K1543" t="n">
        <v>0</v>
      </c>
      <c r="L1543" t="n">
        <v>0</v>
      </c>
      <c r="M1543" t="n">
        <v>0</v>
      </c>
      <c r="N1543" t="n">
        <v>0</v>
      </c>
      <c r="P1543" s="27" t="inlineStr"/>
      <c r="R1543" t="inlineStr">
        <is>
          <t>POC Bhiwandi</t>
        </is>
      </c>
      <c r="S1543" t="inlineStr">
        <is>
          <t>West</t>
        </is>
      </c>
      <c r="T1543" s="9">
        <f>VLOOKUP(A1543,Sku_list!$A$1:$D$2323,3,0)</f>
        <v/>
      </c>
      <c r="U1543" s="9">
        <f>VLOOKUP(A1543,Sku_list!$A$1:$D$2323,4,0)*(F1543/1000000*12)</f>
        <v/>
      </c>
      <c r="V1543" s="9">
        <f>VLOOKUP(A1543,Sku_list!$A$1:$D$2323,4,0)*(H1543/1000000*12)</f>
        <v/>
      </c>
      <c r="W1543" s="9">
        <f>VLOOKUP(A1543,Sku_list!$A$1:$D$2323,4,0)*(J1543/1000000*12)</f>
        <v/>
      </c>
      <c r="X1543" s="9">
        <f>VLOOKUP(A1543,Sku_list!$A$1:$D$2323,4,0)*(L1543/1000000*12)</f>
        <v/>
      </c>
      <c r="Y1543" s="9">
        <f>VLOOKUP(A1543,Sku_list!$A$1:$E$2323,5,0)*((J1543+F1543)/1000000000)</f>
        <v/>
      </c>
      <c r="AC1543" s="27">
        <f>(DAY(TODAY())+AB1543)/30</f>
        <v/>
      </c>
    </row>
    <row r="1544">
      <c r="A1544" t="n">
        <v>1601261</v>
      </c>
      <c r="B1544" t="inlineStr">
        <is>
          <t>COL T/PASTE SENSIT 80</t>
        </is>
      </c>
      <c r="C1544" t="inlineStr">
        <is>
          <t>IN78</t>
        </is>
      </c>
      <c r="D1544" t="n">
        <v>0</v>
      </c>
      <c r="E1544" t="n">
        <v>564</v>
      </c>
      <c r="F1544" t="n">
        <v>0</v>
      </c>
      <c r="G1544" t="n">
        <v>618</v>
      </c>
      <c r="H1544" t="n">
        <v>552</v>
      </c>
      <c r="I1544" t="n">
        <v>0</v>
      </c>
      <c r="J1544" t="n">
        <v>125</v>
      </c>
      <c r="K1544" t="n">
        <v>107</v>
      </c>
      <c r="L1544" t="n">
        <v>2132</v>
      </c>
      <c r="M1544" t="n">
        <v>1455</v>
      </c>
      <c r="N1544" t="n">
        <v>-1455</v>
      </c>
      <c r="P1544" s="27" t="n">
        <v>0.3175422138836773</v>
      </c>
      <c r="R1544" t="inlineStr">
        <is>
          <t>Kundli</t>
        </is>
      </c>
      <c r="S1544" t="inlineStr">
        <is>
          <t>North</t>
        </is>
      </c>
      <c r="T1544" s="9">
        <f>VLOOKUP(A1544,Sku_list!$A$1:$D$2323,3,0)</f>
        <v/>
      </c>
      <c r="U1544" s="9">
        <f>VLOOKUP(A1544,Sku_list!$A$1:$D$2323,4,0)*(F1544/1000000*12)</f>
        <v/>
      </c>
      <c r="V1544" s="9">
        <f>VLOOKUP(A1544,Sku_list!$A$1:$D$2323,4,0)*(H1544/1000000*12)</f>
        <v/>
      </c>
      <c r="W1544" s="9">
        <f>VLOOKUP(A1544,Sku_list!$A$1:$D$2323,4,0)*(J1544/1000000*12)</f>
        <v/>
      </c>
      <c r="X1544" s="9">
        <f>VLOOKUP(A1544,Sku_list!$A$1:$D$2323,4,0)*(L1544/1000000*12)</f>
        <v/>
      </c>
      <c r="Y1544" s="9">
        <f>VLOOKUP(A1544,Sku_list!$A$1:$E$2323,5,0)*((J1544+F1544)/1000000000)</f>
        <v/>
      </c>
      <c r="AC1544" s="27">
        <f>(DAY(TODAY())+AB1544)/30</f>
        <v/>
      </c>
    </row>
    <row r="1545">
      <c r="A1545" t="n">
        <v>1601261</v>
      </c>
      <c r="B1545" t="inlineStr">
        <is>
          <t>COL T/PASTE SENSIT 80</t>
        </is>
      </c>
      <c r="C1545" t="inlineStr">
        <is>
          <t>IN79</t>
        </is>
      </c>
      <c r="D1545" t="n">
        <v>0</v>
      </c>
      <c r="E1545" t="n">
        <v>0</v>
      </c>
      <c r="F1545" t="n">
        <v>0</v>
      </c>
      <c r="G1545" t="n">
        <v>90</v>
      </c>
      <c r="H1545" t="n">
        <v>42</v>
      </c>
      <c r="I1545" t="n">
        <v>0</v>
      </c>
      <c r="J1545" t="n">
        <v>1872</v>
      </c>
      <c r="K1545" t="n">
        <v>1830</v>
      </c>
      <c r="L1545" t="n">
        <v>252</v>
      </c>
      <c r="M1545" t="n">
        <v>-1662</v>
      </c>
      <c r="N1545" t="n">
        <v>1662</v>
      </c>
      <c r="P1545" s="27" t="n">
        <v>7.595238095238095</v>
      </c>
      <c r="R1545" t="inlineStr">
        <is>
          <t>Goa</t>
        </is>
      </c>
      <c r="S1545" t="inlineStr">
        <is>
          <t>West</t>
        </is>
      </c>
      <c r="T1545" s="9">
        <f>VLOOKUP(A1545,Sku_list!$A$1:$D$2323,3,0)</f>
        <v/>
      </c>
      <c r="U1545" s="9">
        <f>VLOOKUP(A1545,Sku_list!$A$1:$D$2323,4,0)*(F1545/1000000*12)</f>
        <v/>
      </c>
      <c r="V1545" s="9">
        <f>VLOOKUP(A1545,Sku_list!$A$1:$D$2323,4,0)*(H1545/1000000*12)</f>
        <v/>
      </c>
      <c r="W1545" s="9">
        <f>VLOOKUP(A1545,Sku_list!$A$1:$D$2323,4,0)*(J1545/1000000*12)</f>
        <v/>
      </c>
      <c r="X1545" s="9">
        <f>VLOOKUP(A1545,Sku_list!$A$1:$D$2323,4,0)*(L1545/1000000*12)</f>
        <v/>
      </c>
      <c r="Y1545" s="9">
        <f>VLOOKUP(A1545,Sku_list!$A$1:$E$2323,5,0)*((J1545+F1545)/1000000000)</f>
        <v/>
      </c>
      <c r="AC1545" s="27">
        <f>(DAY(TODAY())+AB1545)/30</f>
        <v/>
      </c>
    </row>
    <row r="1546">
      <c r="A1546" t="n">
        <v>1601261</v>
      </c>
      <c r="B1546" t="inlineStr">
        <is>
          <t>COL T/PASTE SENSIT 80</t>
        </is>
      </c>
      <c r="C1546" t="inlineStr">
        <is>
          <t>IN80</t>
        </is>
      </c>
      <c r="D1546" t="n">
        <v>0</v>
      </c>
      <c r="E1546" t="n">
        <v>1884</v>
      </c>
      <c r="F1546" t="n">
        <v>60</v>
      </c>
      <c r="G1546" t="n">
        <v>1128</v>
      </c>
      <c r="H1546" t="n">
        <v>888</v>
      </c>
      <c r="I1546" t="n">
        <v>0</v>
      </c>
      <c r="J1546" t="n">
        <v>2046</v>
      </c>
      <c r="K1546" t="n">
        <v>2088</v>
      </c>
      <c r="L1546" t="n">
        <v>3687</v>
      </c>
      <c r="M1546" t="n">
        <v>693</v>
      </c>
      <c r="N1546" t="n">
        <v>-693</v>
      </c>
      <c r="P1546" s="27" t="n">
        <v>0.8120423108218063</v>
      </c>
      <c r="R1546" t="inlineStr">
        <is>
          <t>Morinda</t>
        </is>
      </c>
      <c r="S1546" t="inlineStr">
        <is>
          <t>North</t>
        </is>
      </c>
      <c r="T1546" s="9">
        <f>VLOOKUP(A1546,Sku_list!$A$1:$D$2323,3,0)</f>
        <v/>
      </c>
      <c r="U1546" s="9">
        <f>VLOOKUP(A1546,Sku_list!$A$1:$D$2323,4,0)*(F1546/1000000*12)</f>
        <v/>
      </c>
      <c r="V1546" s="9">
        <f>VLOOKUP(A1546,Sku_list!$A$1:$D$2323,4,0)*(H1546/1000000*12)</f>
        <v/>
      </c>
      <c r="W1546" s="9">
        <f>VLOOKUP(A1546,Sku_list!$A$1:$D$2323,4,0)*(J1546/1000000*12)</f>
        <v/>
      </c>
      <c r="X1546" s="9">
        <f>VLOOKUP(A1546,Sku_list!$A$1:$D$2323,4,0)*(L1546/1000000*12)</f>
        <v/>
      </c>
      <c r="Y1546" s="9">
        <f>VLOOKUP(A1546,Sku_list!$A$1:$E$2323,5,0)*((J1546+F1546)/1000000000)</f>
        <v/>
      </c>
      <c r="AC1546" s="27">
        <f>(DAY(TODAY())+AB1546)/30</f>
        <v/>
      </c>
    </row>
    <row r="1547">
      <c r="A1547" t="n">
        <v>1601261</v>
      </c>
      <c r="B1547" t="inlineStr">
        <is>
          <t>COL T/PASTE SENSIT 80</t>
        </is>
      </c>
      <c r="C1547" t="inlineStr">
        <is>
          <t>IN81</t>
        </is>
      </c>
      <c r="D1547" t="n">
        <v>0</v>
      </c>
      <c r="E1547" t="n">
        <v>2016</v>
      </c>
      <c r="F1547" t="n">
        <v>0</v>
      </c>
      <c r="G1547" t="n">
        <v>1710</v>
      </c>
      <c r="H1547" t="n">
        <v>1362</v>
      </c>
      <c r="I1547" t="n">
        <v>0</v>
      </c>
      <c r="J1547" t="n">
        <v>1428</v>
      </c>
      <c r="K1547" t="n">
        <v>1230</v>
      </c>
      <c r="L1547" t="n">
        <v>4400</v>
      </c>
      <c r="M1547" t="n">
        <v>1610</v>
      </c>
      <c r="N1547" t="n">
        <v>-1610</v>
      </c>
      <c r="P1547" s="27" t="n">
        <v>0.634090909090909</v>
      </c>
      <c r="R1547" t="inlineStr">
        <is>
          <t>Bhiwandi</t>
        </is>
      </c>
      <c r="S1547" t="inlineStr">
        <is>
          <t>West</t>
        </is>
      </c>
      <c r="T1547" s="9">
        <f>VLOOKUP(A1547,Sku_list!$A$1:$D$2323,3,0)</f>
        <v/>
      </c>
      <c r="U1547" s="9">
        <f>VLOOKUP(A1547,Sku_list!$A$1:$D$2323,4,0)*(F1547/1000000*12)</f>
        <v/>
      </c>
      <c r="V1547" s="9">
        <f>VLOOKUP(A1547,Sku_list!$A$1:$D$2323,4,0)*(H1547/1000000*12)</f>
        <v/>
      </c>
      <c r="W1547" s="9">
        <f>VLOOKUP(A1547,Sku_list!$A$1:$D$2323,4,0)*(J1547/1000000*12)</f>
        <v/>
      </c>
      <c r="X1547" s="9">
        <f>VLOOKUP(A1547,Sku_list!$A$1:$D$2323,4,0)*(L1547/1000000*12)</f>
        <v/>
      </c>
      <c r="Y1547" s="9">
        <f>VLOOKUP(A1547,Sku_list!$A$1:$E$2323,5,0)*((J1547+F1547)/1000000000)</f>
        <v/>
      </c>
      <c r="AC1547" s="27">
        <f>(DAY(TODAY())+AB1547)/30</f>
        <v/>
      </c>
    </row>
    <row r="1548">
      <c r="A1548" t="n">
        <v>1601261</v>
      </c>
      <c r="B1548" t="inlineStr">
        <is>
          <t>COL T/PASTE SENSIT 80</t>
        </is>
      </c>
      <c r="C1548" t="inlineStr">
        <is>
          <t>IN82</t>
        </is>
      </c>
      <c r="D1548" t="n">
        <v>0</v>
      </c>
      <c r="E1548" t="n">
        <v>10500</v>
      </c>
      <c r="F1548" t="n">
        <v>0</v>
      </c>
      <c r="G1548" t="n">
        <v>576</v>
      </c>
      <c r="H1548" t="n">
        <v>210</v>
      </c>
      <c r="I1548" t="n">
        <v>0</v>
      </c>
      <c r="J1548" t="n">
        <v>10278</v>
      </c>
      <c r="K1548" t="n">
        <v>10278</v>
      </c>
      <c r="L1548" t="n">
        <v>1370</v>
      </c>
      <c r="M1548" t="n">
        <v>-9118</v>
      </c>
      <c r="N1548" t="n">
        <v>9118</v>
      </c>
      <c r="P1548" s="27" t="n">
        <v>7.655474452554745</v>
      </c>
      <c r="R1548" t="inlineStr">
        <is>
          <t>DC</t>
        </is>
      </c>
      <c r="S1548" t="inlineStr">
        <is>
          <t>West DC</t>
        </is>
      </c>
      <c r="T1548" s="9">
        <f>VLOOKUP(A1548,Sku_list!$A$1:$D$2323,3,0)</f>
        <v/>
      </c>
      <c r="U1548" s="9">
        <f>VLOOKUP(A1548,Sku_list!$A$1:$D$2323,4,0)*(F1548/1000000*12)</f>
        <v/>
      </c>
      <c r="V1548" s="9">
        <f>VLOOKUP(A1548,Sku_list!$A$1:$D$2323,4,0)*(H1548/1000000*12)</f>
        <v/>
      </c>
      <c r="W1548" s="9">
        <f>VLOOKUP(A1548,Sku_list!$A$1:$D$2323,4,0)*(J1548/1000000*12)</f>
        <v/>
      </c>
      <c r="X1548" s="9">
        <f>VLOOKUP(A1548,Sku_list!$A$1:$D$2323,4,0)*(L1548/1000000*12)</f>
        <v/>
      </c>
      <c r="Y1548" s="9">
        <f>VLOOKUP(A1548,Sku_list!$A$1:$E$2323,5,0)*((J1548+F1548)/1000000000)</f>
        <v/>
      </c>
      <c r="AC1548" s="27">
        <f>(DAY(TODAY())+AB1548)/30</f>
        <v/>
      </c>
    </row>
    <row r="1549">
      <c r="A1549" t="n">
        <v>1601261</v>
      </c>
      <c r="B1549" t="inlineStr">
        <is>
          <t>COL T/PASTE SENSIT 80</t>
        </is>
      </c>
      <c r="C1549" t="inlineStr">
        <is>
          <t>IN83</t>
        </is>
      </c>
      <c r="D1549" t="n">
        <v>0</v>
      </c>
      <c r="E1549" t="n">
        <v>0</v>
      </c>
      <c r="F1549" t="n">
        <v>0</v>
      </c>
      <c r="G1549" t="n">
        <v>690</v>
      </c>
      <c r="H1549" t="n">
        <v>714</v>
      </c>
      <c r="I1549" t="n">
        <v>0</v>
      </c>
      <c r="J1549" t="n">
        <v>219</v>
      </c>
      <c r="K1549" t="n">
        <v>171</v>
      </c>
      <c r="L1549" t="n">
        <v>1700</v>
      </c>
      <c r="M1549" t="n">
        <v>767</v>
      </c>
      <c r="N1549" t="n">
        <v>-767</v>
      </c>
      <c r="P1549" s="27" t="n">
        <v>0.5488235294117647</v>
      </c>
      <c r="R1549" t="inlineStr">
        <is>
          <t>Aurangabad</t>
        </is>
      </c>
      <c r="S1549" t="inlineStr">
        <is>
          <t>West</t>
        </is>
      </c>
      <c r="T1549" s="9">
        <f>VLOOKUP(A1549,Sku_list!$A$1:$D$2323,3,0)</f>
        <v/>
      </c>
      <c r="U1549" s="9">
        <f>VLOOKUP(A1549,Sku_list!$A$1:$D$2323,4,0)*(F1549/1000000*12)</f>
        <v/>
      </c>
      <c r="V1549" s="9">
        <f>VLOOKUP(A1549,Sku_list!$A$1:$D$2323,4,0)*(H1549/1000000*12)</f>
        <v/>
      </c>
      <c r="W1549" s="9">
        <f>VLOOKUP(A1549,Sku_list!$A$1:$D$2323,4,0)*(J1549/1000000*12)</f>
        <v/>
      </c>
      <c r="X1549" s="9">
        <f>VLOOKUP(A1549,Sku_list!$A$1:$D$2323,4,0)*(L1549/1000000*12)</f>
        <v/>
      </c>
      <c r="Y1549" s="9">
        <f>VLOOKUP(A1549,Sku_list!$A$1:$E$2323,5,0)*((J1549+F1549)/1000000000)</f>
        <v/>
      </c>
      <c r="AC1549" s="27">
        <f>(DAY(TODAY())+AB1549)/30</f>
        <v/>
      </c>
    </row>
    <row r="1550">
      <c r="A1550" t="n">
        <v>1601261</v>
      </c>
      <c r="B1550" t="inlineStr">
        <is>
          <t>COL T/PASTE SENSIT 80</t>
        </is>
      </c>
      <c r="C1550" t="inlineStr">
        <is>
          <t>IN84</t>
        </is>
      </c>
      <c r="D1550" t="n">
        <v>0</v>
      </c>
      <c r="E1550" t="n">
        <v>0</v>
      </c>
      <c r="F1550" t="n">
        <v>30</v>
      </c>
      <c r="G1550" t="n">
        <v>306</v>
      </c>
      <c r="H1550" t="n">
        <v>78</v>
      </c>
      <c r="I1550" t="n">
        <v>0</v>
      </c>
      <c r="J1550" t="n">
        <v>54</v>
      </c>
      <c r="K1550" t="n">
        <v>30</v>
      </c>
      <c r="L1550" t="n">
        <v>600</v>
      </c>
      <c r="M1550" t="n">
        <v>438</v>
      </c>
      <c r="N1550" t="n">
        <v>-438</v>
      </c>
      <c r="P1550" s="27" t="n">
        <v>0.27</v>
      </c>
      <c r="R1550" t="inlineStr">
        <is>
          <t>Raipur</t>
        </is>
      </c>
      <c r="S1550" t="inlineStr">
        <is>
          <t>West</t>
        </is>
      </c>
      <c r="T1550" s="9">
        <f>VLOOKUP(A1550,Sku_list!$A$1:$D$2323,3,0)</f>
        <v/>
      </c>
      <c r="U1550" s="9">
        <f>VLOOKUP(A1550,Sku_list!$A$1:$D$2323,4,0)*(F1550/1000000*12)</f>
        <v/>
      </c>
      <c r="V1550" s="9">
        <f>VLOOKUP(A1550,Sku_list!$A$1:$D$2323,4,0)*(H1550/1000000*12)</f>
        <v/>
      </c>
      <c r="W1550" s="9">
        <f>VLOOKUP(A1550,Sku_list!$A$1:$D$2323,4,0)*(J1550/1000000*12)</f>
        <v/>
      </c>
      <c r="X1550" s="9">
        <f>VLOOKUP(A1550,Sku_list!$A$1:$D$2323,4,0)*(L1550/1000000*12)</f>
        <v/>
      </c>
      <c r="Y1550" s="9">
        <f>VLOOKUP(A1550,Sku_list!$A$1:$E$2323,5,0)*((J1550+F1550)/1000000000)</f>
        <v/>
      </c>
      <c r="AC1550" s="27">
        <f>(DAY(TODAY())+AB1550)/30</f>
        <v/>
      </c>
    </row>
    <row r="1551">
      <c r="A1551" t="n">
        <v>1601261</v>
      </c>
      <c r="B1551" t="inlineStr">
        <is>
          <t>COL T/PASTE SENSIT 80</t>
        </is>
      </c>
      <c r="C1551" t="inlineStr">
        <is>
          <t>IN85</t>
        </is>
      </c>
      <c r="D1551" t="n">
        <v>0</v>
      </c>
      <c r="E1551" t="n">
        <v>0</v>
      </c>
      <c r="F1551" t="n">
        <v>6</v>
      </c>
      <c r="G1551" t="n">
        <v>30</v>
      </c>
      <c r="H1551" t="n">
        <v>24</v>
      </c>
      <c r="I1551" t="n">
        <v>0</v>
      </c>
      <c r="J1551" t="n">
        <v>0</v>
      </c>
      <c r="K1551" t="n">
        <v>0</v>
      </c>
      <c r="L1551" t="n">
        <v>0</v>
      </c>
      <c r="M1551" t="n">
        <v>-30</v>
      </c>
      <c r="N1551" t="n">
        <v>30</v>
      </c>
      <c r="P1551" s="27" t="inlineStr"/>
      <c r="R1551" t="inlineStr">
        <is>
          <t>Tripura</t>
        </is>
      </c>
      <c r="S1551" t="inlineStr">
        <is>
          <t>East</t>
        </is>
      </c>
      <c r="T1551" s="9">
        <f>VLOOKUP(A1551,Sku_list!$A$1:$D$2323,3,0)</f>
        <v/>
      </c>
      <c r="U1551" s="9">
        <f>VLOOKUP(A1551,Sku_list!$A$1:$D$2323,4,0)*(F1551/1000000*12)</f>
        <v/>
      </c>
      <c r="V1551" s="9">
        <f>VLOOKUP(A1551,Sku_list!$A$1:$D$2323,4,0)*(H1551/1000000*12)</f>
        <v/>
      </c>
      <c r="W1551" s="9">
        <f>VLOOKUP(A1551,Sku_list!$A$1:$D$2323,4,0)*(J1551/1000000*12)</f>
        <v/>
      </c>
      <c r="X1551" s="9">
        <f>VLOOKUP(A1551,Sku_list!$A$1:$D$2323,4,0)*(L1551/1000000*12)</f>
        <v/>
      </c>
      <c r="Y1551" s="9">
        <f>VLOOKUP(A1551,Sku_list!$A$1:$E$2323,5,0)*((J1551+F1551)/1000000000)</f>
        <v/>
      </c>
      <c r="AC1551" s="27">
        <f>(DAY(TODAY())+AB1551)/30</f>
        <v/>
      </c>
    </row>
    <row r="1552">
      <c r="A1552" t="n">
        <v>1601261</v>
      </c>
      <c r="B1552" t="inlineStr">
        <is>
          <t>COL T/PASTE SENSIT 80</t>
        </is>
      </c>
      <c r="C1552" t="inlineStr">
        <is>
          <t>IN86</t>
        </is>
      </c>
      <c r="D1552" t="n">
        <v>0</v>
      </c>
      <c r="E1552" t="n">
        <v>0</v>
      </c>
      <c r="F1552" t="n">
        <v>0</v>
      </c>
      <c r="G1552" t="n">
        <v>456</v>
      </c>
      <c r="H1552" t="n">
        <v>258</v>
      </c>
      <c r="I1552" t="n">
        <v>0</v>
      </c>
      <c r="J1552" t="n">
        <v>0</v>
      </c>
      <c r="K1552" t="n">
        <v>60</v>
      </c>
      <c r="L1552" t="n">
        <v>682</v>
      </c>
      <c r="M1552" t="n">
        <v>424</v>
      </c>
      <c r="N1552" t="n">
        <v>-424</v>
      </c>
      <c r="P1552" s="27" t="n">
        <v>0.3782991202346041</v>
      </c>
      <c r="R1552" t="inlineStr">
        <is>
          <t>Jamshedpur</t>
        </is>
      </c>
      <c r="S1552" t="inlineStr">
        <is>
          <t>East</t>
        </is>
      </c>
      <c r="T1552" s="9">
        <f>VLOOKUP(A1552,Sku_list!$A$1:$D$2323,3,0)</f>
        <v/>
      </c>
      <c r="U1552" s="9">
        <f>VLOOKUP(A1552,Sku_list!$A$1:$D$2323,4,0)*(F1552/1000000*12)</f>
        <v/>
      </c>
      <c r="V1552" s="9">
        <f>VLOOKUP(A1552,Sku_list!$A$1:$D$2323,4,0)*(H1552/1000000*12)</f>
        <v/>
      </c>
      <c r="W1552" s="9">
        <f>VLOOKUP(A1552,Sku_list!$A$1:$D$2323,4,0)*(J1552/1000000*12)</f>
        <v/>
      </c>
      <c r="X1552" s="9">
        <f>VLOOKUP(A1552,Sku_list!$A$1:$D$2323,4,0)*(L1552/1000000*12)</f>
        <v/>
      </c>
      <c r="Y1552" s="9">
        <f>VLOOKUP(A1552,Sku_list!$A$1:$E$2323,5,0)*((J1552+F1552)/1000000000)</f>
        <v/>
      </c>
      <c r="AC1552" s="27">
        <f>(DAY(TODAY())+AB1552)/30</f>
        <v/>
      </c>
    </row>
    <row r="1553">
      <c r="A1553" t="n">
        <v>1601261</v>
      </c>
      <c r="B1553" t="inlineStr">
        <is>
          <t>COL T/PASTE SENSIT 80</t>
        </is>
      </c>
      <c r="C1553" t="inlineStr">
        <is>
          <t>IN87</t>
        </is>
      </c>
      <c r="D1553" t="n">
        <v>898</v>
      </c>
      <c r="E1553" t="n">
        <v>804</v>
      </c>
      <c r="F1553" t="n">
        <v>1200</v>
      </c>
      <c r="G1553" t="n">
        <v>532</v>
      </c>
      <c r="H1553" t="n">
        <v>478</v>
      </c>
      <c r="I1553" t="n">
        <v>0</v>
      </c>
      <c r="J1553" t="n">
        <v>1218</v>
      </c>
      <c r="K1553" t="n">
        <v>2418</v>
      </c>
      <c r="L1553" t="n">
        <v>2236</v>
      </c>
      <c r="M1553" t="n">
        <v>-660</v>
      </c>
      <c r="N1553" t="n">
        <v>660</v>
      </c>
      <c r="P1553" s="27" t="n">
        <v>1.295169946332737</v>
      </c>
      <c r="R1553" t="inlineStr">
        <is>
          <t>Vijaywada</t>
        </is>
      </c>
      <c r="S1553" t="inlineStr">
        <is>
          <t>South</t>
        </is>
      </c>
      <c r="T1553" s="9">
        <f>VLOOKUP(A1553,Sku_list!$A$1:$D$2323,3,0)</f>
        <v/>
      </c>
      <c r="U1553" s="9">
        <f>VLOOKUP(A1553,Sku_list!$A$1:$D$2323,4,0)*(F1553/1000000*12)</f>
        <v/>
      </c>
      <c r="V1553" s="9">
        <f>VLOOKUP(A1553,Sku_list!$A$1:$D$2323,4,0)*(H1553/1000000*12)</f>
        <v/>
      </c>
      <c r="W1553" s="9">
        <f>VLOOKUP(A1553,Sku_list!$A$1:$D$2323,4,0)*(J1553/1000000*12)</f>
        <v/>
      </c>
      <c r="X1553" s="9">
        <f>VLOOKUP(A1553,Sku_list!$A$1:$D$2323,4,0)*(L1553/1000000*12)</f>
        <v/>
      </c>
      <c r="Y1553" s="9">
        <f>VLOOKUP(A1553,Sku_list!$A$1:$E$2323,5,0)*((J1553+F1553)/1000000000)</f>
        <v/>
      </c>
      <c r="AC1553" s="27">
        <f>(DAY(TODAY())+AB1553)/30</f>
        <v/>
      </c>
    </row>
    <row r="1554">
      <c r="A1554" t="n">
        <v>1601261</v>
      </c>
      <c r="B1554" t="inlineStr">
        <is>
          <t>COL T/PASTE SENSIT 80</t>
        </is>
      </c>
      <c r="C1554" t="inlineStr">
        <is>
          <t>IN88</t>
        </is>
      </c>
      <c r="D1554" t="n">
        <v>0</v>
      </c>
      <c r="E1554" t="n">
        <v>150</v>
      </c>
      <c r="F1554" t="n">
        <v>0</v>
      </c>
      <c r="G1554" t="n">
        <v>192</v>
      </c>
      <c r="H1554" t="n">
        <v>138</v>
      </c>
      <c r="I1554" t="n">
        <v>0</v>
      </c>
      <c r="J1554" t="n">
        <v>78</v>
      </c>
      <c r="K1554" t="n">
        <v>66</v>
      </c>
      <c r="L1554" t="n">
        <v>0</v>
      </c>
      <c r="M1554" t="n">
        <v>-216</v>
      </c>
      <c r="N1554" t="n">
        <v>216</v>
      </c>
      <c r="P1554" s="27" t="inlineStr"/>
      <c r="R1554" t="inlineStr">
        <is>
          <t>Uttaranchal</t>
        </is>
      </c>
      <c r="S1554" t="inlineStr">
        <is>
          <t>North</t>
        </is>
      </c>
      <c r="T1554" s="9">
        <f>VLOOKUP(A1554,Sku_list!$A$1:$D$2323,3,0)</f>
        <v/>
      </c>
      <c r="U1554" s="9">
        <f>VLOOKUP(A1554,Sku_list!$A$1:$D$2323,4,0)*(F1554/1000000*12)</f>
        <v/>
      </c>
      <c r="V1554" s="9">
        <f>VLOOKUP(A1554,Sku_list!$A$1:$D$2323,4,0)*(H1554/1000000*12)</f>
        <v/>
      </c>
      <c r="W1554" s="9">
        <f>VLOOKUP(A1554,Sku_list!$A$1:$D$2323,4,0)*(J1554/1000000*12)</f>
        <v/>
      </c>
      <c r="X1554" s="9">
        <f>VLOOKUP(A1554,Sku_list!$A$1:$D$2323,4,0)*(L1554/1000000*12)</f>
        <v/>
      </c>
      <c r="Y1554" s="9">
        <f>VLOOKUP(A1554,Sku_list!$A$1:$E$2323,5,0)*((J1554+F1554)/1000000000)</f>
        <v/>
      </c>
      <c r="AC1554" s="27">
        <f>(DAY(TODAY())+AB1554)/30</f>
        <v/>
      </c>
    </row>
    <row r="1555">
      <c r="A1555" t="n">
        <v>1601261</v>
      </c>
      <c r="B1555" t="inlineStr">
        <is>
          <t>COL T/PASTE SENSIT 80</t>
        </is>
      </c>
      <c r="C1555" t="inlineStr">
        <is>
          <t>IN89</t>
        </is>
      </c>
      <c r="D1555" t="n">
        <v>0</v>
      </c>
      <c r="E1555" t="n">
        <v>301</v>
      </c>
      <c r="F1555" t="n">
        <v>0</v>
      </c>
      <c r="G1555" t="n">
        <v>174</v>
      </c>
      <c r="H1555" t="n">
        <v>156</v>
      </c>
      <c r="I1555" t="n">
        <v>0</v>
      </c>
      <c r="J1555" t="n">
        <v>445</v>
      </c>
      <c r="K1555" t="n">
        <v>445</v>
      </c>
      <c r="L1555" t="n">
        <v>900</v>
      </c>
      <c r="M1555" t="n">
        <v>299</v>
      </c>
      <c r="N1555" t="n">
        <v>-299</v>
      </c>
      <c r="P1555" s="27" t="n">
        <v>0.6677777777777778</v>
      </c>
      <c r="R1555" t="inlineStr">
        <is>
          <t>Hubli</t>
        </is>
      </c>
      <c r="S1555" t="inlineStr">
        <is>
          <t>South</t>
        </is>
      </c>
      <c r="T1555" s="9">
        <f>VLOOKUP(A1555,Sku_list!$A$1:$D$2323,3,0)</f>
        <v/>
      </c>
      <c r="U1555" s="9">
        <f>VLOOKUP(A1555,Sku_list!$A$1:$D$2323,4,0)*(F1555/1000000*12)</f>
        <v/>
      </c>
      <c r="V1555" s="9">
        <f>VLOOKUP(A1555,Sku_list!$A$1:$D$2323,4,0)*(H1555/1000000*12)</f>
        <v/>
      </c>
      <c r="W1555" s="9">
        <f>VLOOKUP(A1555,Sku_list!$A$1:$D$2323,4,0)*(J1555/1000000*12)</f>
        <v/>
      </c>
      <c r="X1555" s="9">
        <f>VLOOKUP(A1555,Sku_list!$A$1:$D$2323,4,0)*(L1555/1000000*12)</f>
        <v/>
      </c>
      <c r="Y1555" s="9">
        <f>VLOOKUP(A1555,Sku_list!$A$1:$E$2323,5,0)*((J1555+F1555)/1000000000)</f>
        <v/>
      </c>
      <c r="AC1555" s="27">
        <f>(DAY(TODAY())+AB1555)/30</f>
        <v/>
      </c>
    </row>
    <row r="1556">
      <c r="A1556" t="n">
        <v>1601261</v>
      </c>
      <c r="B1556" t="inlineStr">
        <is>
          <t>COL T/PASTE SENSIT 80</t>
        </is>
      </c>
      <c r="C1556" t="inlineStr">
        <is>
          <t>IN90</t>
        </is>
      </c>
      <c r="D1556" t="n">
        <v>0</v>
      </c>
      <c r="E1556" t="n">
        <v>0</v>
      </c>
      <c r="F1556" t="n">
        <v>0</v>
      </c>
      <c r="G1556" t="n">
        <v>0</v>
      </c>
      <c r="H1556" t="n">
        <v>0</v>
      </c>
      <c r="I1556" t="n">
        <v>0</v>
      </c>
      <c r="J1556" t="n">
        <v>150</v>
      </c>
      <c r="K1556" t="n">
        <v>150</v>
      </c>
      <c r="L1556" t="n">
        <v>1020</v>
      </c>
      <c r="M1556" t="n">
        <v>870</v>
      </c>
      <c r="N1556" t="n">
        <v>-870</v>
      </c>
      <c r="P1556" s="27" t="n">
        <v>0.1470588235294118</v>
      </c>
      <c r="R1556" t="inlineStr">
        <is>
          <t>Export</t>
        </is>
      </c>
      <c r="S1556" t="inlineStr">
        <is>
          <t>Exp-DC</t>
        </is>
      </c>
      <c r="T1556" s="9">
        <f>VLOOKUP(A1556,Sku_list!$A$1:$D$2323,3,0)</f>
        <v/>
      </c>
      <c r="U1556" s="9">
        <f>VLOOKUP(A1556,Sku_list!$A$1:$D$2323,4,0)*(F1556/1000000*12)</f>
        <v/>
      </c>
      <c r="V1556" s="9">
        <f>VLOOKUP(A1556,Sku_list!$A$1:$D$2323,4,0)*(H1556/1000000*12)</f>
        <v/>
      </c>
      <c r="W1556" s="9">
        <f>VLOOKUP(A1556,Sku_list!$A$1:$D$2323,4,0)*(J1556/1000000*12)</f>
        <v/>
      </c>
      <c r="X1556" s="9">
        <f>VLOOKUP(A1556,Sku_list!$A$1:$D$2323,4,0)*(L1556/1000000*12)</f>
        <v/>
      </c>
      <c r="Y1556" s="9">
        <f>VLOOKUP(A1556,Sku_list!$A$1:$E$2323,5,0)*((J1556+F1556)/1000000000)</f>
        <v/>
      </c>
      <c r="AC1556" s="27">
        <f>(DAY(TODAY())+AB1556)/30</f>
        <v/>
      </c>
    </row>
    <row r="1557">
      <c r="A1557" t="n">
        <v>1601261</v>
      </c>
      <c r="B1557" t="inlineStr">
        <is>
          <t>COL T/PASTE SENSIT 80</t>
        </is>
      </c>
      <c r="C1557" t="inlineStr">
        <is>
          <t>IN91</t>
        </is>
      </c>
      <c r="D1557" t="n">
        <v>0</v>
      </c>
      <c r="E1557" t="n">
        <v>0</v>
      </c>
      <c r="F1557" t="n">
        <v>0</v>
      </c>
      <c r="G1557" t="n">
        <v>0</v>
      </c>
      <c r="H1557" t="n">
        <v>0</v>
      </c>
      <c r="I1557" t="n">
        <v>0</v>
      </c>
      <c r="J1557" t="n">
        <v>0</v>
      </c>
      <c r="K1557" t="n">
        <v>0</v>
      </c>
      <c r="L1557" t="n">
        <v>0</v>
      </c>
      <c r="M1557" t="n">
        <v>0</v>
      </c>
      <c r="N1557" t="n">
        <v>0</v>
      </c>
      <c r="P1557" s="27" t="inlineStr"/>
      <c r="R1557" t="inlineStr">
        <is>
          <t>Siliguri</t>
        </is>
      </c>
      <c r="S1557" t="inlineStr">
        <is>
          <t>East</t>
        </is>
      </c>
      <c r="T1557" s="9">
        <f>VLOOKUP(A1557,Sku_list!$A$1:$D$2323,3,0)</f>
        <v/>
      </c>
      <c r="U1557" s="9">
        <f>VLOOKUP(A1557,Sku_list!$A$1:$D$2323,4,0)*(F1557/1000000*12)</f>
        <v/>
      </c>
      <c r="V1557" s="9">
        <f>VLOOKUP(A1557,Sku_list!$A$1:$D$2323,4,0)*(H1557/1000000*12)</f>
        <v/>
      </c>
      <c r="W1557" s="9">
        <f>VLOOKUP(A1557,Sku_list!$A$1:$D$2323,4,0)*(J1557/1000000*12)</f>
        <v/>
      </c>
      <c r="X1557" s="9">
        <f>VLOOKUP(A1557,Sku_list!$A$1:$D$2323,4,0)*(L1557/1000000*12)</f>
        <v/>
      </c>
      <c r="Y1557" s="9">
        <f>VLOOKUP(A1557,Sku_list!$A$1:$E$2323,5,0)*((J1557+F1557)/1000000000)</f>
        <v/>
      </c>
      <c r="AC1557" s="27">
        <f>(DAY(TODAY())+AB1557)/30</f>
        <v/>
      </c>
    </row>
    <row r="1558">
      <c r="A1558" t="n">
        <v>1601261</v>
      </c>
      <c r="B1558" t="inlineStr">
        <is>
          <t>COL T/PASTE SENSIT 80</t>
        </is>
      </c>
      <c r="C1558" t="inlineStr">
        <is>
          <t>IN92</t>
        </is>
      </c>
      <c r="D1558" t="n">
        <v>0</v>
      </c>
      <c r="E1558" t="n">
        <v>126</v>
      </c>
      <c r="F1558" t="n">
        <v>0</v>
      </c>
      <c r="G1558" t="n">
        <v>192</v>
      </c>
      <c r="H1558" t="n">
        <v>72</v>
      </c>
      <c r="I1558" t="n">
        <v>0</v>
      </c>
      <c r="J1558" t="n">
        <v>156</v>
      </c>
      <c r="K1558" t="n">
        <v>156</v>
      </c>
      <c r="L1558" t="n">
        <v>0</v>
      </c>
      <c r="M1558" t="n">
        <v>-228</v>
      </c>
      <c r="N1558" t="n">
        <v>228</v>
      </c>
      <c r="P1558" s="27" t="inlineStr"/>
      <c r="R1558" t="inlineStr">
        <is>
          <t>J &amp; K</t>
        </is>
      </c>
      <c r="S1558" t="inlineStr">
        <is>
          <t>North</t>
        </is>
      </c>
      <c r="T1558" s="9">
        <f>VLOOKUP(A1558,Sku_list!$A$1:$D$2323,3,0)</f>
        <v/>
      </c>
      <c r="U1558" s="9">
        <f>VLOOKUP(A1558,Sku_list!$A$1:$D$2323,4,0)*(F1558/1000000*12)</f>
        <v/>
      </c>
      <c r="V1558" s="9">
        <f>VLOOKUP(A1558,Sku_list!$A$1:$D$2323,4,0)*(H1558/1000000*12)</f>
        <v/>
      </c>
      <c r="W1558" s="9">
        <f>VLOOKUP(A1558,Sku_list!$A$1:$D$2323,4,0)*(J1558/1000000*12)</f>
        <v/>
      </c>
      <c r="X1558" s="9">
        <f>VLOOKUP(A1558,Sku_list!$A$1:$D$2323,4,0)*(L1558/1000000*12)</f>
        <v/>
      </c>
      <c r="Y1558" s="9">
        <f>VLOOKUP(A1558,Sku_list!$A$1:$E$2323,5,0)*((J1558+F1558)/1000000000)</f>
        <v/>
      </c>
      <c r="AC1558" s="27">
        <f>(DAY(TODAY())+AB1558)/30</f>
        <v/>
      </c>
    </row>
    <row r="1559">
      <c r="A1559" t="n">
        <v>1601261</v>
      </c>
      <c r="B1559" t="inlineStr">
        <is>
          <t>COL T/PASTE SENSIT 80</t>
        </is>
      </c>
      <c r="C1559" t="inlineStr">
        <is>
          <t>IN93</t>
        </is>
      </c>
      <c r="D1559" t="n">
        <v>0</v>
      </c>
      <c r="E1559" t="n">
        <v>60</v>
      </c>
      <c r="F1559" t="n">
        <v>0</v>
      </c>
      <c r="G1559" t="n">
        <v>102</v>
      </c>
      <c r="H1559" t="n">
        <v>12</v>
      </c>
      <c r="I1559" t="n">
        <v>0</v>
      </c>
      <c r="J1559" t="n">
        <v>132</v>
      </c>
      <c r="K1559" t="n">
        <v>126</v>
      </c>
      <c r="L1559" t="n">
        <v>0</v>
      </c>
      <c r="M1559" t="n">
        <v>-144</v>
      </c>
      <c r="N1559" t="n">
        <v>144</v>
      </c>
      <c r="P1559" s="27" t="inlineStr"/>
      <c r="R1559" t="inlineStr">
        <is>
          <t>Himachal</t>
        </is>
      </c>
      <c r="S1559" t="inlineStr">
        <is>
          <t>North</t>
        </is>
      </c>
      <c r="T1559" s="9">
        <f>VLOOKUP(A1559,Sku_list!$A$1:$D$2323,3,0)</f>
        <v/>
      </c>
      <c r="U1559" s="9">
        <f>VLOOKUP(A1559,Sku_list!$A$1:$D$2323,4,0)*(F1559/1000000*12)</f>
        <v/>
      </c>
      <c r="V1559" s="9">
        <f>VLOOKUP(A1559,Sku_list!$A$1:$D$2323,4,0)*(H1559/1000000*12)</f>
        <v/>
      </c>
      <c r="W1559" s="9">
        <f>VLOOKUP(A1559,Sku_list!$A$1:$D$2323,4,0)*(J1559/1000000*12)</f>
        <v/>
      </c>
      <c r="X1559" s="9">
        <f>VLOOKUP(A1559,Sku_list!$A$1:$D$2323,4,0)*(L1559/1000000*12)</f>
        <v/>
      </c>
      <c r="Y1559" s="9">
        <f>VLOOKUP(A1559,Sku_list!$A$1:$E$2323,5,0)*((J1559+F1559)/1000000000)</f>
        <v/>
      </c>
      <c r="AC1559" s="27">
        <f>(DAY(TODAY())+AB1559)/30</f>
        <v/>
      </c>
    </row>
    <row r="1560">
      <c r="A1560" t="n">
        <v>1601261</v>
      </c>
      <c r="B1560" t="inlineStr">
        <is>
          <t>COL T/PASTE SENSIT 80</t>
        </is>
      </c>
      <c r="C1560" t="inlineStr">
        <is>
          <t>IN94</t>
        </is>
      </c>
      <c r="D1560" t="n">
        <v>0</v>
      </c>
      <c r="E1560" t="n">
        <v>60</v>
      </c>
      <c r="F1560" t="n">
        <v>60</v>
      </c>
      <c r="G1560" t="n">
        <v>84</v>
      </c>
      <c r="H1560" t="n">
        <v>54</v>
      </c>
      <c r="I1560" t="n">
        <v>0</v>
      </c>
      <c r="J1560" t="n">
        <v>102</v>
      </c>
      <c r="K1560" t="n">
        <v>162</v>
      </c>
      <c r="L1560" t="n">
        <v>0</v>
      </c>
      <c r="M1560" t="n">
        <v>-216</v>
      </c>
      <c r="N1560" t="n">
        <v>216</v>
      </c>
      <c r="P1560" s="27" t="inlineStr"/>
      <c r="R1560" t="inlineStr">
        <is>
          <t>Chandigarh</t>
        </is>
      </c>
      <c r="S1560" t="inlineStr">
        <is>
          <t>North</t>
        </is>
      </c>
      <c r="T1560" s="9">
        <f>VLOOKUP(A1560,Sku_list!$A$1:$D$2323,3,0)</f>
        <v/>
      </c>
      <c r="U1560" s="9">
        <f>VLOOKUP(A1560,Sku_list!$A$1:$D$2323,4,0)*(F1560/1000000*12)</f>
        <v/>
      </c>
      <c r="V1560" s="9">
        <f>VLOOKUP(A1560,Sku_list!$A$1:$D$2323,4,0)*(H1560/1000000*12)</f>
        <v/>
      </c>
      <c r="W1560" s="9">
        <f>VLOOKUP(A1560,Sku_list!$A$1:$D$2323,4,0)*(J1560/1000000*12)</f>
        <v/>
      </c>
      <c r="X1560" s="9">
        <f>VLOOKUP(A1560,Sku_list!$A$1:$D$2323,4,0)*(L1560/1000000*12)</f>
        <v/>
      </c>
      <c r="Y1560" s="9">
        <f>VLOOKUP(A1560,Sku_list!$A$1:$E$2323,5,0)*((J1560+F1560)/1000000000)</f>
        <v/>
      </c>
      <c r="AC1560" s="27">
        <f>(DAY(TODAY())+AB1560)/30</f>
        <v/>
      </c>
    </row>
    <row r="1561">
      <c r="A1561" t="n">
        <v>1601261</v>
      </c>
      <c r="B1561" t="inlineStr">
        <is>
          <t>COL T/PASTE SENSIT 80</t>
        </is>
      </c>
      <c r="C1561" t="inlineStr">
        <is>
          <t>IN95</t>
        </is>
      </c>
      <c r="D1561" t="n">
        <v>0</v>
      </c>
      <c r="E1561" t="n">
        <v>35610</v>
      </c>
      <c r="F1561" t="n">
        <v>0</v>
      </c>
      <c r="G1561" t="n">
        <v>0</v>
      </c>
      <c r="H1561" t="n">
        <v>0</v>
      </c>
      <c r="I1561" t="n">
        <v>0</v>
      </c>
      <c r="J1561" t="n">
        <v>19491</v>
      </c>
      <c r="K1561" t="n">
        <v>19491</v>
      </c>
      <c r="L1561" t="n">
        <v>0</v>
      </c>
      <c r="M1561" t="n">
        <v>-19491</v>
      </c>
      <c r="N1561" t="n">
        <v>19491</v>
      </c>
      <c r="P1561" s="27" t="inlineStr"/>
      <c r="R1561" t="inlineStr">
        <is>
          <t>Hasangarh</t>
        </is>
      </c>
      <c r="S1561" t="inlineStr">
        <is>
          <t>North DC</t>
        </is>
      </c>
      <c r="T1561" s="9">
        <f>VLOOKUP(A1561,Sku_list!$A$1:$D$2323,3,0)</f>
        <v/>
      </c>
      <c r="U1561" s="9">
        <f>VLOOKUP(A1561,Sku_list!$A$1:$D$2323,4,0)*(F1561/1000000*12)</f>
        <v/>
      </c>
      <c r="V1561" s="9">
        <f>VLOOKUP(A1561,Sku_list!$A$1:$D$2323,4,0)*(H1561/1000000*12)</f>
        <v/>
      </c>
      <c r="W1561" s="9">
        <f>VLOOKUP(A1561,Sku_list!$A$1:$D$2323,4,0)*(J1561/1000000*12)</f>
        <v/>
      </c>
      <c r="X1561" s="9">
        <f>VLOOKUP(A1561,Sku_list!$A$1:$D$2323,4,0)*(L1561/1000000*12)</f>
        <v/>
      </c>
      <c r="Y1561" s="9">
        <f>VLOOKUP(A1561,Sku_list!$A$1:$E$2323,5,0)*((J1561+F1561)/1000000000)</f>
        <v/>
      </c>
      <c r="AC1561" s="27">
        <f>(DAY(TODAY())+AB1561)/30</f>
        <v/>
      </c>
    </row>
    <row r="1562">
      <c r="A1562" t="n">
        <v>1601261</v>
      </c>
      <c r="B1562" t="inlineStr">
        <is>
          <t>COL T/PASTE SENSIT 80</t>
        </is>
      </c>
      <c r="C1562" t="inlineStr">
        <is>
          <t>IN96</t>
        </is>
      </c>
      <c r="D1562" t="n">
        <v>0</v>
      </c>
      <c r="E1562" t="n">
        <v>0</v>
      </c>
      <c r="F1562" t="n">
        <v>0</v>
      </c>
      <c r="G1562" t="n">
        <v>0</v>
      </c>
      <c r="H1562" t="n">
        <v>0</v>
      </c>
      <c r="I1562" t="n">
        <v>0</v>
      </c>
      <c r="J1562" t="n">
        <v>0</v>
      </c>
      <c r="K1562" t="n">
        <v>0</v>
      </c>
      <c r="L1562" t="n">
        <v>0</v>
      </c>
      <c r="M1562" t="n">
        <v>0</v>
      </c>
      <c r="N1562" t="n">
        <v>0</v>
      </c>
      <c r="P1562" s="27" t="inlineStr"/>
      <c r="R1562" t="inlineStr">
        <is>
          <t>Goa</t>
        </is>
      </c>
      <c r="S1562" t="inlineStr">
        <is>
          <t>Plant</t>
        </is>
      </c>
      <c r="T1562" s="9">
        <f>VLOOKUP(A1562,Sku_list!$A$1:$D$2323,3,0)</f>
        <v/>
      </c>
      <c r="U1562" s="9">
        <f>VLOOKUP(A1562,Sku_list!$A$1:$D$2323,4,0)*(F1562/1000000*12)</f>
        <v/>
      </c>
      <c r="V1562" s="9">
        <f>VLOOKUP(A1562,Sku_list!$A$1:$D$2323,4,0)*(H1562/1000000*12)</f>
        <v/>
      </c>
      <c r="W1562" s="9">
        <f>VLOOKUP(A1562,Sku_list!$A$1:$D$2323,4,0)*(J1562/1000000*12)</f>
        <v/>
      </c>
      <c r="X1562" s="9">
        <f>VLOOKUP(A1562,Sku_list!$A$1:$D$2323,4,0)*(L1562/1000000*12)</f>
        <v/>
      </c>
      <c r="Y1562" s="9">
        <f>VLOOKUP(A1562,Sku_list!$A$1:$E$2323,5,0)*((J1562+F1562)/1000000000)</f>
        <v/>
      </c>
      <c r="AC1562" s="27">
        <f>(DAY(TODAY())+AB1562)/30</f>
        <v/>
      </c>
    </row>
    <row r="1563">
      <c r="A1563" t="n">
        <v>1601261</v>
      </c>
      <c r="B1563" t="inlineStr">
        <is>
          <t>COL T/PASTE SENSIT 80</t>
        </is>
      </c>
      <c r="C1563" t="inlineStr">
        <is>
          <t>IN97</t>
        </is>
      </c>
      <c r="D1563" t="n">
        <v>0</v>
      </c>
      <c r="E1563" t="n">
        <v>6876</v>
      </c>
      <c r="F1563" t="n">
        <v>0</v>
      </c>
      <c r="G1563" t="n">
        <v>0</v>
      </c>
      <c r="H1563" t="n">
        <v>0</v>
      </c>
      <c r="I1563" t="n">
        <v>0</v>
      </c>
      <c r="J1563" t="n">
        <v>4998</v>
      </c>
      <c r="K1563" t="n">
        <v>4998</v>
      </c>
      <c r="L1563" t="n">
        <v>0</v>
      </c>
      <c r="M1563" t="n">
        <v>-4998</v>
      </c>
      <c r="N1563" t="n">
        <v>4998</v>
      </c>
      <c r="P1563" s="27" t="inlineStr"/>
      <c r="R1563" t="inlineStr">
        <is>
          <t>Hubli DC</t>
        </is>
      </c>
      <c r="S1563" t="inlineStr">
        <is>
          <t>South DC</t>
        </is>
      </c>
      <c r="T1563" s="9">
        <f>VLOOKUP(A1563,Sku_list!$A$1:$D$2323,3,0)</f>
        <v/>
      </c>
      <c r="U1563" s="9">
        <f>VLOOKUP(A1563,Sku_list!$A$1:$D$2323,4,0)*(F1563/1000000*12)</f>
        <v/>
      </c>
      <c r="V1563" s="9">
        <f>VLOOKUP(A1563,Sku_list!$A$1:$D$2323,4,0)*(H1563/1000000*12)</f>
        <v/>
      </c>
      <c r="W1563" s="9">
        <f>VLOOKUP(A1563,Sku_list!$A$1:$D$2323,4,0)*(J1563/1000000*12)</f>
        <v/>
      </c>
      <c r="X1563" s="9">
        <f>VLOOKUP(A1563,Sku_list!$A$1:$D$2323,4,0)*(L1563/1000000*12)</f>
        <v/>
      </c>
      <c r="Y1563" s="9">
        <f>VLOOKUP(A1563,Sku_list!$A$1:$E$2323,5,0)*((J1563+F1563)/1000000000)</f>
        <v/>
      </c>
      <c r="AC1563" s="27">
        <f>(DAY(TODAY())+AB1563)/30</f>
        <v/>
      </c>
    </row>
    <row r="1564">
      <c r="A1564" t="n">
        <v>1601262</v>
      </c>
      <c r="B1564" t="inlineStr">
        <is>
          <t>Sensitive 80 POC</t>
        </is>
      </c>
      <c r="C1564" t="inlineStr">
        <is>
          <t>IN15</t>
        </is>
      </c>
      <c r="D1564" t="n">
        <v>0</v>
      </c>
      <c r="E1564" t="n">
        <v>0</v>
      </c>
      <c r="F1564" t="n">
        <v>0</v>
      </c>
      <c r="G1564" t="n">
        <v>0</v>
      </c>
      <c r="H1564" t="n">
        <v>0</v>
      </c>
      <c r="I1564" t="n">
        <v>0</v>
      </c>
      <c r="J1564" t="n">
        <v>0</v>
      </c>
      <c r="K1564" t="n">
        <v>0</v>
      </c>
      <c r="L1564" t="n">
        <v>0</v>
      </c>
      <c r="M1564" t="n">
        <v>0</v>
      </c>
      <c r="N1564" t="n">
        <v>0</v>
      </c>
      <c r="P1564" s="27" t="inlineStr"/>
      <c r="R1564" t="inlineStr">
        <is>
          <t>Baddi</t>
        </is>
      </c>
      <c r="S1564" t="inlineStr">
        <is>
          <t>Plant</t>
        </is>
      </c>
      <c r="T1564" s="9">
        <f>VLOOKUP(A1564,Sku_list!$A$1:$D$2323,3,0)</f>
        <v/>
      </c>
      <c r="U1564" s="9">
        <f>VLOOKUP(A1564,Sku_list!$A$1:$D$2323,4,0)*(F1564/1000000*12)</f>
        <v/>
      </c>
      <c r="V1564" s="9">
        <f>VLOOKUP(A1564,Sku_list!$A$1:$D$2323,4,0)*(H1564/1000000*12)</f>
        <v/>
      </c>
      <c r="W1564" s="9">
        <f>VLOOKUP(A1564,Sku_list!$A$1:$D$2323,4,0)*(J1564/1000000*12)</f>
        <v/>
      </c>
      <c r="X1564" s="9">
        <f>VLOOKUP(A1564,Sku_list!$A$1:$D$2323,4,0)*(L1564/1000000*12)</f>
        <v/>
      </c>
      <c r="Y1564" s="9">
        <f>VLOOKUP(A1564,Sku_list!$A$1:$E$2323,5,0)*((J1564+F1564)/1000000000)</f>
        <v/>
      </c>
      <c r="AC1564" s="27">
        <f>(DAY(TODAY())+AB1564)/30</f>
        <v/>
      </c>
    </row>
    <row r="1565">
      <c r="A1565" t="n">
        <v>1601262</v>
      </c>
      <c r="B1565" t="inlineStr">
        <is>
          <t>Sensitive 80 POC</t>
        </is>
      </c>
      <c r="C1565" t="inlineStr">
        <is>
          <t>IN60</t>
        </is>
      </c>
      <c r="D1565" t="n">
        <v>0</v>
      </c>
      <c r="E1565" t="n">
        <v>0</v>
      </c>
      <c r="F1565" t="n">
        <v>0</v>
      </c>
      <c r="G1565" t="n">
        <v>0</v>
      </c>
      <c r="H1565" t="n">
        <v>0</v>
      </c>
      <c r="I1565" t="n">
        <v>0</v>
      </c>
      <c r="J1565" t="n">
        <v>0</v>
      </c>
      <c r="K1565" t="n">
        <v>0</v>
      </c>
      <c r="L1565" t="n">
        <v>0</v>
      </c>
      <c r="M1565" t="n">
        <v>0</v>
      </c>
      <c r="N1565" t="n">
        <v>0</v>
      </c>
      <c r="P1565" s="27" t="inlineStr"/>
      <c r="R1565" t="inlineStr">
        <is>
          <t>Mumbai</t>
        </is>
      </c>
      <c r="S1565" t="inlineStr">
        <is>
          <t>West</t>
        </is>
      </c>
      <c r="T1565" s="9">
        <f>VLOOKUP(A1565,Sku_list!$A$1:$D$2323,3,0)</f>
        <v/>
      </c>
      <c r="U1565" s="9">
        <f>VLOOKUP(A1565,Sku_list!$A$1:$D$2323,4,0)*(F1565/1000000*12)</f>
        <v/>
      </c>
      <c r="V1565" s="9">
        <f>VLOOKUP(A1565,Sku_list!$A$1:$D$2323,4,0)*(H1565/1000000*12)</f>
        <v/>
      </c>
      <c r="W1565" s="9">
        <f>VLOOKUP(A1565,Sku_list!$A$1:$D$2323,4,0)*(J1565/1000000*12)</f>
        <v/>
      </c>
      <c r="X1565" s="9">
        <f>VLOOKUP(A1565,Sku_list!$A$1:$D$2323,4,0)*(L1565/1000000*12)</f>
        <v/>
      </c>
      <c r="Y1565" s="9">
        <f>VLOOKUP(A1565,Sku_list!$A$1:$E$2323,5,0)*((J1565+F1565)/1000000000)</f>
        <v/>
      </c>
      <c r="AC1565" s="27">
        <f>(DAY(TODAY())+AB1565)/30</f>
        <v/>
      </c>
    </row>
    <row r="1566">
      <c r="A1566" t="n">
        <v>1601262</v>
      </c>
      <c r="B1566" t="inlineStr">
        <is>
          <t>Sensitive 80 POC</t>
        </is>
      </c>
      <c r="C1566" t="inlineStr">
        <is>
          <t>IN61</t>
        </is>
      </c>
      <c r="D1566" t="n">
        <v>0</v>
      </c>
      <c r="E1566" t="n">
        <v>0</v>
      </c>
      <c r="F1566" t="n">
        <v>0</v>
      </c>
      <c r="G1566" t="n">
        <v>0</v>
      </c>
      <c r="H1566" t="n">
        <v>0</v>
      </c>
      <c r="I1566" t="n">
        <v>0</v>
      </c>
      <c r="J1566" t="n">
        <v>0</v>
      </c>
      <c r="K1566" t="n">
        <v>0</v>
      </c>
      <c r="L1566" t="n">
        <v>0</v>
      </c>
      <c r="M1566" t="n">
        <v>0</v>
      </c>
      <c r="N1566" t="n">
        <v>0</v>
      </c>
      <c r="P1566" s="27" t="inlineStr"/>
      <c r="R1566" t="inlineStr">
        <is>
          <t>Delhi</t>
        </is>
      </c>
      <c r="S1566" t="inlineStr">
        <is>
          <t>North</t>
        </is>
      </c>
      <c r="T1566" s="9">
        <f>VLOOKUP(A1566,Sku_list!$A$1:$D$2323,3,0)</f>
        <v/>
      </c>
      <c r="U1566" s="9">
        <f>VLOOKUP(A1566,Sku_list!$A$1:$D$2323,4,0)*(F1566/1000000*12)</f>
        <v/>
      </c>
      <c r="V1566" s="9">
        <f>VLOOKUP(A1566,Sku_list!$A$1:$D$2323,4,0)*(H1566/1000000*12)</f>
        <v/>
      </c>
      <c r="W1566" s="9">
        <f>VLOOKUP(A1566,Sku_list!$A$1:$D$2323,4,0)*(J1566/1000000*12)</f>
        <v/>
      </c>
      <c r="X1566" s="9">
        <f>VLOOKUP(A1566,Sku_list!$A$1:$D$2323,4,0)*(L1566/1000000*12)</f>
        <v/>
      </c>
      <c r="Y1566" s="9">
        <f>VLOOKUP(A1566,Sku_list!$A$1:$E$2323,5,0)*((J1566+F1566)/1000000000)</f>
        <v/>
      </c>
      <c r="AC1566" s="27">
        <f>(DAY(TODAY())+AB1566)/30</f>
        <v/>
      </c>
    </row>
    <row r="1567">
      <c r="A1567" t="n">
        <v>1601262</v>
      </c>
      <c r="B1567" t="inlineStr">
        <is>
          <t>Sensitive 80 POC</t>
        </is>
      </c>
      <c r="C1567" t="inlineStr">
        <is>
          <t>IN62</t>
        </is>
      </c>
      <c r="D1567" t="n">
        <v>0</v>
      </c>
      <c r="E1567" t="n">
        <v>0</v>
      </c>
      <c r="F1567" t="n">
        <v>0</v>
      </c>
      <c r="G1567" t="n">
        <v>0</v>
      </c>
      <c r="H1567" t="n">
        <v>0</v>
      </c>
      <c r="I1567" t="n">
        <v>0</v>
      </c>
      <c r="J1567" t="n">
        <v>0</v>
      </c>
      <c r="K1567" t="n">
        <v>0</v>
      </c>
      <c r="L1567" t="n">
        <v>0</v>
      </c>
      <c r="M1567" t="n">
        <v>0</v>
      </c>
      <c r="N1567" t="n">
        <v>0</v>
      </c>
      <c r="P1567" s="27" t="inlineStr"/>
      <c r="R1567" t="inlineStr">
        <is>
          <t>Calcutta</t>
        </is>
      </c>
      <c r="S1567" t="inlineStr">
        <is>
          <t>East</t>
        </is>
      </c>
      <c r="T1567" s="9">
        <f>VLOOKUP(A1567,Sku_list!$A$1:$D$2323,3,0)</f>
        <v/>
      </c>
      <c r="U1567" s="9">
        <f>VLOOKUP(A1567,Sku_list!$A$1:$D$2323,4,0)*(F1567/1000000*12)</f>
        <v/>
      </c>
      <c r="V1567" s="9">
        <f>VLOOKUP(A1567,Sku_list!$A$1:$D$2323,4,0)*(H1567/1000000*12)</f>
        <v/>
      </c>
      <c r="W1567" s="9">
        <f>VLOOKUP(A1567,Sku_list!$A$1:$D$2323,4,0)*(J1567/1000000*12)</f>
        <v/>
      </c>
      <c r="X1567" s="9">
        <f>VLOOKUP(A1567,Sku_list!$A$1:$D$2323,4,0)*(L1567/1000000*12)</f>
        <v/>
      </c>
      <c r="Y1567" s="9">
        <f>VLOOKUP(A1567,Sku_list!$A$1:$E$2323,5,0)*((J1567+F1567)/1000000000)</f>
        <v/>
      </c>
      <c r="AC1567" s="27">
        <f>(DAY(TODAY())+AB1567)/30</f>
        <v/>
      </c>
    </row>
    <row r="1568">
      <c r="A1568" t="n">
        <v>1601262</v>
      </c>
      <c r="B1568" t="inlineStr">
        <is>
          <t>Sensitive 80 POC</t>
        </is>
      </c>
      <c r="C1568" t="inlineStr">
        <is>
          <t>IN63</t>
        </is>
      </c>
      <c r="D1568" t="n">
        <v>0</v>
      </c>
      <c r="E1568" t="n">
        <v>0</v>
      </c>
      <c r="F1568" t="n">
        <v>0</v>
      </c>
      <c r="G1568" t="n">
        <v>0</v>
      </c>
      <c r="H1568" t="n">
        <v>0</v>
      </c>
      <c r="I1568" t="n">
        <v>0</v>
      </c>
      <c r="J1568" t="n">
        <v>0</v>
      </c>
      <c r="K1568" t="n">
        <v>0</v>
      </c>
      <c r="L1568" t="n">
        <v>0</v>
      </c>
      <c r="M1568" t="n">
        <v>0</v>
      </c>
      <c r="N1568" t="n">
        <v>0</v>
      </c>
      <c r="P1568" s="27" t="inlineStr"/>
      <c r="R1568" t="inlineStr">
        <is>
          <t>Trichy</t>
        </is>
      </c>
      <c r="S1568" t="inlineStr">
        <is>
          <t>South</t>
        </is>
      </c>
      <c r="T1568" s="9">
        <f>VLOOKUP(A1568,Sku_list!$A$1:$D$2323,3,0)</f>
        <v/>
      </c>
      <c r="U1568" s="9">
        <f>VLOOKUP(A1568,Sku_list!$A$1:$D$2323,4,0)*(F1568/1000000*12)</f>
        <v/>
      </c>
      <c r="V1568" s="9">
        <f>VLOOKUP(A1568,Sku_list!$A$1:$D$2323,4,0)*(H1568/1000000*12)</f>
        <v/>
      </c>
      <c r="W1568" s="9">
        <f>VLOOKUP(A1568,Sku_list!$A$1:$D$2323,4,0)*(J1568/1000000*12)</f>
        <v/>
      </c>
      <c r="X1568" s="9">
        <f>VLOOKUP(A1568,Sku_list!$A$1:$D$2323,4,0)*(L1568/1000000*12)</f>
        <v/>
      </c>
      <c r="Y1568" s="9">
        <f>VLOOKUP(A1568,Sku_list!$A$1:$E$2323,5,0)*((J1568+F1568)/1000000000)</f>
        <v/>
      </c>
      <c r="AC1568" s="27">
        <f>(DAY(TODAY())+AB1568)/30</f>
        <v/>
      </c>
    </row>
    <row r="1569">
      <c r="A1569" t="n">
        <v>1601262</v>
      </c>
      <c r="B1569" t="inlineStr">
        <is>
          <t>Sensitive 80 POC</t>
        </is>
      </c>
      <c r="C1569" t="inlineStr">
        <is>
          <t>IN64</t>
        </is>
      </c>
      <c r="D1569" t="n">
        <v>0</v>
      </c>
      <c r="E1569" t="n">
        <v>0</v>
      </c>
      <c r="F1569" t="n">
        <v>0</v>
      </c>
      <c r="G1569" t="n">
        <v>0</v>
      </c>
      <c r="H1569" t="n">
        <v>0</v>
      </c>
      <c r="I1569" t="n">
        <v>0</v>
      </c>
      <c r="J1569" t="n">
        <v>0</v>
      </c>
      <c r="K1569" t="n">
        <v>0</v>
      </c>
      <c r="L1569" t="n">
        <v>0</v>
      </c>
      <c r="M1569" t="n">
        <v>0</v>
      </c>
      <c r="N1569" t="n">
        <v>0</v>
      </c>
      <c r="P1569" s="27" t="inlineStr"/>
      <c r="R1569" t="inlineStr">
        <is>
          <t>Chennai</t>
        </is>
      </c>
      <c r="S1569" t="inlineStr">
        <is>
          <t>South</t>
        </is>
      </c>
      <c r="T1569" s="9">
        <f>VLOOKUP(A1569,Sku_list!$A$1:$D$2323,3,0)</f>
        <v/>
      </c>
      <c r="U1569" s="9">
        <f>VLOOKUP(A1569,Sku_list!$A$1:$D$2323,4,0)*(F1569/1000000*12)</f>
        <v/>
      </c>
      <c r="V1569" s="9">
        <f>VLOOKUP(A1569,Sku_list!$A$1:$D$2323,4,0)*(H1569/1000000*12)</f>
        <v/>
      </c>
      <c r="W1569" s="9">
        <f>VLOOKUP(A1569,Sku_list!$A$1:$D$2323,4,0)*(J1569/1000000*12)</f>
        <v/>
      </c>
      <c r="X1569" s="9">
        <f>VLOOKUP(A1569,Sku_list!$A$1:$D$2323,4,0)*(L1569/1000000*12)</f>
        <v/>
      </c>
      <c r="Y1569" s="9">
        <f>VLOOKUP(A1569,Sku_list!$A$1:$E$2323,5,0)*((J1569+F1569)/1000000000)</f>
        <v/>
      </c>
      <c r="AC1569" s="27">
        <f>(DAY(TODAY())+AB1569)/30</f>
        <v/>
      </c>
    </row>
    <row r="1570">
      <c r="A1570" t="n">
        <v>1601262</v>
      </c>
      <c r="B1570" t="inlineStr">
        <is>
          <t>Sensitive 80 POC</t>
        </is>
      </c>
      <c r="C1570" t="inlineStr">
        <is>
          <t>IN65</t>
        </is>
      </c>
      <c r="D1570" t="n">
        <v>0</v>
      </c>
      <c r="E1570" t="n">
        <v>0</v>
      </c>
      <c r="F1570" t="n">
        <v>0</v>
      </c>
      <c r="G1570" t="n">
        <v>0</v>
      </c>
      <c r="H1570" t="n">
        <v>0</v>
      </c>
      <c r="I1570" t="n">
        <v>0</v>
      </c>
      <c r="J1570" t="n">
        <v>0</v>
      </c>
      <c r="K1570" t="n">
        <v>0</v>
      </c>
      <c r="L1570" t="n">
        <v>0</v>
      </c>
      <c r="M1570" t="n">
        <v>0</v>
      </c>
      <c r="N1570" t="n">
        <v>0</v>
      </c>
      <c r="P1570" s="27" t="inlineStr"/>
      <c r="R1570" t="inlineStr">
        <is>
          <t>Kanpur</t>
        </is>
      </c>
      <c r="S1570" t="inlineStr">
        <is>
          <t>North</t>
        </is>
      </c>
      <c r="T1570" s="9">
        <f>VLOOKUP(A1570,Sku_list!$A$1:$D$2323,3,0)</f>
        <v/>
      </c>
      <c r="U1570" s="9">
        <f>VLOOKUP(A1570,Sku_list!$A$1:$D$2323,4,0)*(F1570/1000000*12)</f>
        <v/>
      </c>
      <c r="V1570" s="9">
        <f>VLOOKUP(A1570,Sku_list!$A$1:$D$2323,4,0)*(H1570/1000000*12)</f>
        <v/>
      </c>
      <c r="W1570" s="9">
        <f>VLOOKUP(A1570,Sku_list!$A$1:$D$2323,4,0)*(J1570/1000000*12)</f>
        <v/>
      </c>
      <c r="X1570" s="9">
        <f>VLOOKUP(A1570,Sku_list!$A$1:$D$2323,4,0)*(L1570/1000000*12)</f>
        <v/>
      </c>
      <c r="Y1570" s="9">
        <f>VLOOKUP(A1570,Sku_list!$A$1:$E$2323,5,0)*((J1570+F1570)/1000000000)</f>
        <v/>
      </c>
      <c r="AC1570" s="27">
        <f>(DAY(TODAY())+AB1570)/30</f>
        <v/>
      </c>
    </row>
    <row r="1571">
      <c r="A1571" t="n">
        <v>1601262</v>
      </c>
      <c r="B1571" t="inlineStr">
        <is>
          <t>Sensitive 80 POC</t>
        </is>
      </c>
      <c r="C1571" t="inlineStr">
        <is>
          <t>IN66</t>
        </is>
      </c>
      <c r="D1571" t="n">
        <v>0</v>
      </c>
      <c r="E1571" t="n">
        <v>0</v>
      </c>
      <c r="F1571" t="n">
        <v>0</v>
      </c>
      <c r="G1571" t="n">
        <v>0</v>
      </c>
      <c r="H1571" t="n">
        <v>0</v>
      </c>
      <c r="I1571" t="n">
        <v>0</v>
      </c>
      <c r="J1571" t="n">
        <v>0</v>
      </c>
      <c r="K1571" t="n">
        <v>0</v>
      </c>
      <c r="L1571" t="n">
        <v>0</v>
      </c>
      <c r="M1571" t="n">
        <v>0</v>
      </c>
      <c r="N1571" t="n">
        <v>0</v>
      </c>
      <c r="P1571" s="27" t="inlineStr"/>
      <c r="R1571" t="inlineStr">
        <is>
          <t>Bhubaneshwar</t>
        </is>
      </c>
      <c r="S1571" t="inlineStr">
        <is>
          <t>East</t>
        </is>
      </c>
      <c r="T1571" s="9">
        <f>VLOOKUP(A1571,Sku_list!$A$1:$D$2323,3,0)</f>
        <v/>
      </c>
      <c r="U1571" s="9">
        <f>VLOOKUP(A1571,Sku_list!$A$1:$D$2323,4,0)*(F1571/1000000*12)</f>
        <v/>
      </c>
      <c r="V1571" s="9">
        <f>VLOOKUP(A1571,Sku_list!$A$1:$D$2323,4,0)*(H1571/1000000*12)</f>
        <v/>
      </c>
      <c r="W1571" s="9">
        <f>VLOOKUP(A1571,Sku_list!$A$1:$D$2323,4,0)*(J1571/1000000*12)</f>
        <v/>
      </c>
      <c r="X1571" s="9">
        <f>VLOOKUP(A1571,Sku_list!$A$1:$D$2323,4,0)*(L1571/1000000*12)</f>
        <v/>
      </c>
      <c r="Y1571" s="9">
        <f>VLOOKUP(A1571,Sku_list!$A$1:$E$2323,5,0)*((J1571+F1571)/1000000000)</f>
        <v/>
      </c>
      <c r="AC1571" s="27">
        <f>(DAY(TODAY())+AB1571)/30</f>
        <v/>
      </c>
    </row>
    <row r="1572">
      <c r="A1572" t="n">
        <v>1601262</v>
      </c>
      <c r="B1572" t="inlineStr">
        <is>
          <t>Sensitive 80 POC</t>
        </is>
      </c>
      <c r="C1572" t="inlineStr">
        <is>
          <t>IN67</t>
        </is>
      </c>
      <c r="D1572" t="n">
        <v>0</v>
      </c>
      <c r="E1572" t="n">
        <v>0</v>
      </c>
      <c r="F1572" t="n">
        <v>0</v>
      </c>
      <c r="G1572" t="n">
        <v>0</v>
      </c>
      <c r="H1572" t="n">
        <v>0</v>
      </c>
      <c r="I1572" t="n">
        <v>0</v>
      </c>
      <c r="J1572" t="n">
        <v>0</v>
      </c>
      <c r="K1572" t="n">
        <v>0</v>
      </c>
      <c r="L1572" t="n">
        <v>0</v>
      </c>
      <c r="M1572" t="n">
        <v>0</v>
      </c>
      <c r="N1572" t="n">
        <v>0</v>
      </c>
      <c r="P1572" s="27" t="inlineStr"/>
      <c r="R1572" t="inlineStr">
        <is>
          <t>Indore</t>
        </is>
      </c>
      <c r="S1572" t="inlineStr">
        <is>
          <t>West</t>
        </is>
      </c>
      <c r="T1572" s="9">
        <f>VLOOKUP(A1572,Sku_list!$A$1:$D$2323,3,0)</f>
        <v/>
      </c>
      <c r="U1572" s="9">
        <f>VLOOKUP(A1572,Sku_list!$A$1:$D$2323,4,0)*(F1572/1000000*12)</f>
        <v/>
      </c>
      <c r="V1572" s="9">
        <f>VLOOKUP(A1572,Sku_list!$A$1:$D$2323,4,0)*(H1572/1000000*12)</f>
        <v/>
      </c>
      <c r="W1572" s="9">
        <f>VLOOKUP(A1572,Sku_list!$A$1:$D$2323,4,0)*(J1572/1000000*12)</f>
        <v/>
      </c>
      <c r="X1572" s="9">
        <f>VLOOKUP(A1572,Sku_list!$A$1:$D$2323,4,0)*(L1572/1000000*12)</f>
        <v/>
      </c>
      <c r="Y1572" s="9">
        <f>VLOOKUP(A1572,Sku_list!$A$1:$E$2323,5,0)*((J1572+F1572)/1000000000)</f>
        <v/>
      </c>
      <c r="AC1572" s="27">
        <f>(DAY(TODAY())+AB1572)/30</f>
        <v/>
      </c>
    </row>
    <row r="1573">
      <c r="A1573" t="n">
        <v>1601262</v>
      </c>
      <c r="B1573" t="inlineStr">
        <is>
          <t>Sensitive 80 POC</t>
        </is>
      </c>
      <c r="C1573" t="inlineStr">
        <is>
          <t>IN68</t>
        </is>
      </c>
      <c r="D1573" t="n">
        <v>0</v>
      </c>
      <c r="E1573" t="n">
        <v>0</v>
      </c>
      <c r="F1573" t="n">
        <v>0</v>
      </c>
      <c r="G1573" t="n">
        <v>0</v>
      </c>
      <c r="H1573" t="n">
        <v>0</v>
      </c>
      <c r="I1573" t="n">
        <v>0</v>
      </c>
      <c r="J1573" t="n">
        <v>0</v>
      </c>
      <c r="K1573" t="n">
        <v>0</v>
      </c>
      <c r="L1573" t="n">
        <v>0</v>
      </c>
      <c r="M1573" t="n">
        <v>0</v>
      </c>
      <c r="N1573" t="n">
        <v>0</v>
      </c>
      <c r="P1573" s="27" t="inlineStr"/>
      <c r="R1573" t="inlineStr">
        <is>
          <t>Baroda</t>
        </is>
      </c>
      <c r="S1573" t="inlineStr">
        <is>
          <t>West</t>
        </is>
      </c>
      <c r="T1573" s="9">
        <f>VLOOKUP(A1573,Sku_list!$A$1:$D$2323,3,0)</f>
        <v/>
      </c>
      <c r="U1573" s="9">
        <f>VLOOKUP(A1573,Sku_list!$A$1:$D$2323,4,0)*(F1573/1000000*12)</f>
        <v/>
      </c>
      <c r="V1573" s="9">
        <f>VLOOKUP(A1573,Sku_list!$A$1:$D$2323,4,0)*(H1573/1000000*12)</f>
        <v/>
      </c>
      <c r="W1573" s="9">
        <f>VLOOKUP(A1573,Sku_list!$A$1:$D$2323,4,0)*(J1573/1000000*12)</f>
        <v/>
      </c>
      <c r="X1573" s="9">
        <f>VLOOKUP(A1573,Sku_list!$A$1:$D$2323,4,0)*(L1573/1000000*12)</f>
        <v/>
      </c>
      <c r="Y1573" s="9">
        <f>VLOOKUP(A1573,Sku_list!$A$1:$E$2323,5,0)*((J1573+F1573)/1000000000)</f>
        <v/>
      </c>
      <c r="AC1573" s="27">
        <f>(DAY(TODAY())+AB1573)/30</f>
        <v/>
      </c>
    </row>
    <row r="1574">
      <c r="A1574" t="n">
        <v>1601262</v>
      </c>
      <c r="B1574" t="inlineStr">
        <is>
          <t>Sensitive 80 POC</t>
        </is>
      </c>
      <c r="C1574" t="inlineStr">
        <is>
          <t>IN69</t>
        </is>
      </c>
      <c r="D1574" t="n">
        <v>0</v>
      </c>
      <c r="E1574" t="n">
        <v>0</v>
      </c>
      <c r="F1574" t="n">
        <v>0</v>
      </c>
      <c r="G1574" t="n">
        <v>0</v>
      </c>
      <c r="H1574" t="n">
        <v>0</v>
      </c>
      <c r="I1574" t="n">
        <v>0</v>
      </c>
      <c r="J1574" t="n">
        <v>0</v>
      </c>
      <c r="K1574" t="n">
        <v>0</v>
      </c>
      <c r="L1574" t="n">
        <v>0</v>
      </c>
      <c r="M1574" t="n">
        <v>0</v>
      </c>
      <c r="N1574" t="n">
        <v>0</v>
      </c>
      <c r="P1574" s="27" t="inlineStr"/>
      <c r="R1574" t="inlineStr">
        <is>
          <t>Hyderabad</t>
        </is>
      </c>
      <c r="S1574" t="inlineStr">
        <is>
          <t>South</t>
        </is>
      </c>
      <c r="T1574" s="9">
        <f>VLOOKUP(A1574,Sku_list!$A$1:$D$2323,3,0)</f>
        <v/>
      </c>
      <c r="U1574" s="9">
        <f>VLOOKUP(A1574,Sku_list!$A$1:$D$2323,4,0)*(F1574/1000000*12)</f>
        <v/>
      </c>
      <c r="V1574" s="9">
        <f>VLOOKUP(A1574,Sku_list!$A$1:$D$2323,4,0)*(H1574/1000000*12)</f>
        <v/>
      </c>
      <c r="W1574" s="9">
        <f>VLOOKUP(A1574,Sku_list!$A$1:$D$2323,4,0)*(J1574/1000000*12)</f>
        <v/>
      </c>
      <c r="X1574" s="9">
        <f>VLOOKUP(A1574,Sku_list!$A$1:$D$2323,4,0)*(L1574/1000000*12)</f>
        <v/>
      </c>
      <c r="Y1574" s="9">
        <f>VLOOKUP(A1574,Sku_list!$A$1:$E$2323,5,0)*((J1574+F1574)/1000000000)</f>
        <v/>
      </c>
      <c r="AC1574" s="27">
        <f>(DAY(TODAY())+AB1574)/30</f>
        <v/>
      </c>
    </row>
    <row r="1575">
      <c r="A1575" t="n">
        <v>1601262</v>
      </c>
      <c r="B1575" t="inlineStr">
        <is>
          <t>Sensitive 80 POC</t>
        </is>
      </c>
      <c r="C1575" t="inlineStr">
        <is>
          <t>IN70</t>
        </is>
      </c>
      <c r="D1575" t="n">
        <v>0</v>
      </c>
      <c r="E1575" t="n">
        <v>0</v>
      </c>
      <c r="F1575" t="n">
        <v>0</v>
      </c>
      <c r="G1575" t="n">
        <v>0</v>
      </c>
      <c r="H1575" t="n">
        <v>0</v>
      </c>
      <c r="I1575" t="n">
        <v>0</v>
      </c>
      <c r="J1575" t="n">
        <v>0</v>
      </c>
      <c r="K1575" t="n">
        <v>0</v>
      </c>
      <c r="L1575" t="n">
        <v>0</v>
      </c>
      <c r="M1575" t="n">
        <v>0</v>
      </c>
      <c r="N1575" t="n">
        <v>0</v>
      </c>
      <c r="P1575" s="27" t="inlineStr"/>
      <c r="R1575" t="inlineStr">
        <is>
          <t>Allepy</t>
        </is>
      </c>
      <c r="S1575" t="inlineStr">
        <is>
          <t>South</t>
        </is>
      </c>
      <c r="T1575" s="9">
        <f>VLOOKUP(A1575,Sku_list!$A$1:$D$2323,3,0)</f>
        <v/>
      </c>
      <c r="U1575" s="9">
        <f>VLOOKUP(A1575,Sku_list!$A$1:$D$2323,4,0)*(F1575/1000000*12)</f>
        <v/>
      </c>
      <c r="V1575" s="9">
        <f>VLOOKUP(A1575,Sku_list!$A$1:$D$2323,4,0)*(H1575/1000000*12)</f>
        <v/>
      </c>
      <c r="W1575" s="9">
        <f>VLOOKUP(A1575,Sku_list!$A$1:$D$2323,4,0)*(J1575/1000000*12)</f>
        <v/>
      </c>
      <c r="X1575" s="9">
        <f>VLOOKUP(A1575,Sku_list!$A$1:$D$2323,4,0)*(L1575/1000000*12)</f>
        <v/>
      </c>
      <c r="Y1575" s="9">
        <f>VLOOKUP(A1575,Sku_list!$A$1:$E$2323,5,0)*((J1575+F1575)/1000000000)</f>
        <v/>
      </c>
      <c r="AC1575" s="27">
        <f>(DAY(TODAY())+AB1575)/30</f>
        <v/>
      </c>
    </row>
    <row r="1576">
      <c r="A1576" t="n">
        <v>1601262</v>
      </c>
      <c r="B1576" t="inlineStr">
        <is>
          <t>Sensitive 80 POC</t>
        </is>
      </c>
      <c r="C1576" t="inlineStr">
        <is>
          <t>IN71</t>
        </is>
      </c>
      <c r="D1576" t="n">
        <v>0</v>
      </c>
      <c r="E1576" t="n">
        <v>0</v>
      </c>
      <c r="F1576" t="n">
        <v>0</v>
      </c>
      <c r="G1576" t="n">
        <v>0</v>
      </c>
      <c r="H1576" t="n">
        <v>0</v>
      </c>
      <c r="I1576" t="n">
        <v>0</v>
      </c>
      <c r="J1576" t="n">
        <v>0</v>
      </c>
      <c r="K1576" t="n">
        <v>0</v>
      </c>
      <c r="L1576" t="n">
        <v>0</v>
      </c>
      <c r="M1576" t="n">
        <v>0</v>
      </c>
      <c r="N1576" t="n">
        <v>0</v>
      </c>
      <c r="P1576" s="27" t="inlineStr"/>
      <c r="R1576" t="inlineStr">
        <is>
          <t>Bangalore</t>
        </is>
      </c>
      <c r="S1576" t="inlineStr">
        <is>
          <t>South</t>
        </is>
      </c>
      <c r="T1576" s="9">
        <f>VLOOKUP(A1576,Sku_list!$A$1:$D$2323,3,0)</f>
        <v/>
      </c>
      <c r="U1576" s="9">
        <f>VLOOKUP(A1576,Sku_list!$A$1:$D$2323,4,0)*(F1576/1000000*12)</f>
        <v/>
      </c>
      <c r="V1576" s="9">
        <f>VLOOKUP(A1576,Sku_list!$A$1:$D$2323,4,0)*(H1576/1000000*12)</f>
        <v/>
      </c>
      <c r="W1576" s="9">
        <f>VLOOKUP(A1576,Sku_list!$A$1:$D$2323,4,0)*(J1576/1000000*12)</f>
        <v/>
      </c>
      <c r="X1576" s="9">
        <f>VLOOKUP(A1576,Sku_list!$A$1:$D$2323,4,0)*(L1576/1000000*12)</f>
        <v/>
      </c>
      <c r="Y1576" s="9">
        <f>VLOOKUP(A1576,Sku_list!$A$1:$E$2323,5,0)*((J1576+F1576)/1000000000)</f>
        <v/>
      </c>
      <c r="AC1576" s="27">
        <f>(DAY(TODAY())+AB1576)/30</f>
        <v/>
      </c>
    </row>
    <row r="1577">
      <c r="A1577" t="n">
        <v>1601262</v>
      </c>
      <c r="B1577" t="inlineStr">
        <is>
          <t>Sensitive 80 POC</t>
        </is>
      </c>
      <c r="C1577" t="inlineStr">
        <is>
          <t>IN72</t>
        </is>
      </c>
      <c r="D1577" t="n">
        <v>0</v>
      </c>
      <c r="E1577" t="n">
        <v>0</v>
      </c>
      <c r="F1577" t="n">
        <v>0</v>
      </c>
      <c r="G1577" t="n">
        <v>0</v>
      </c>
      <c r="H1577" t="n">
        <v>0</v>
      </c>
      <c r="I1577" t="n">
        <v>0</v>
      </c>
      <c r="J1577" t="n">
        <v>0</v>
      </c>
      <c r="K1577" t="n">
        <v>0</v>
      </c>
      <c r="L1577" t="n">
        <v>0</v>
      </c>
      <c r="M1577" t="n">
        <v>0</v>
      </c>
      <c r="N1577" t="n">
        <v>0</v>
      </c>
      <c r="P1577" s="27" t="inlineStr"/>
      <c r="R1577" t="inlineStr">
        <is>
          <t>Gauhati</t>
        </is>
      </c>
      <c r="S1577" t="inlineStr">
        <is>
          <t>East</t>
        </is>
      </c>
      <c r="T1577" s="9">
        <f>VLOOKUP(A1577,Sku_list!$A$1:$D$2323,3,0)</f>
        <v/>
      </c>
      <c r="U1577" s="9">
        <f>VLOOKUP(A1577,Sku_list!$A$1:$D$2323,4,0)*(F1577/1000000*12)</f>
        <v/>
      </c>
      <c r="V1577" s="9">
        <f>VLOOKUP(A1577,Sku_list!$A$1:$D$2323,4,0)*(H1577/1000000*12)</f>
        <v/>
      </c>
      <c r="W1577" s="9">
        <f>VLOOKUP(A1577,Sku_list!$A$1:$D$2323,4,0)*(J1577/1000000*12)</f>
        <v/>
      </c>
      <c r="X1577" s="9">
        <f>VLOOKUP(A1577,Sku_list!$A$1:$D$2323,4,0)*(L1577/1000000*12)</f>
        <v/>
      </c>
      <c r="Y1577" s="9">
        <f>VLOOKUP(A1577,Sku_list!$A$1:$E$2323,5,0)*((J1577+F1577)/1000000000)</f>
        <v/>
      </c>
      <c r="AC1577" s="27">
        <f>(DAY(TODAY())+AB1577)/30</f>
        <v/>
      </c>
    </row>
    <row r="1578">
      <c r="A1578" t="n">
        <v>1601262</v>
      </c>
      <c r="B1578" t="inlineStr">
        <is>
          <t>Sensitive 80 POC</t>
        </is>
      </c>
      <c r="C1578" t="inlineStr">
        <is>
          <t>IN73</t>
        </is>
      </c>
      <c r="D1578" t="n">
        <v>0</v>
      </c>
      <c r="E1578" t="n">
        <v>0</v>
      </c>
      <c r="F1578" t="n">
        <v>0</v>
      </c>
      <c r="G1578" t="n">
        <v>0</v>
      </c>
      <c r="H1578" t="n">
        <v>0</v>
      </c>
      <c r="I1578" t="n">
        <v>0</v>
      </c>
      <c r="J1578" t="n">
        <v>0</v>
      </c>
      <c r="K1578" t="n">
        <v>0</v>
      </c>
      <c r="L1578" t="n">
        <v>0</v>
      </c>
      <c r="M1578" t="n">
        <v>0</v>
      </c>
      <c r="N1578" t="n">
        <v>0</v>
      </c>
      <c r="P1578" s="27" t="inlineStr"/>
      <c r="R1578" t="inlineStr">
        <is>
          <t>Patna</t>
        </is>
      </c>
      <c r="S1578" t="inlineStr">
        <is>
          <t>East</t>
        </is>
      </c>
      <c r="T1578" s="9">
        <f>VLOOKUP(A1578,Sku_list!$A$1:$D$2323,3,0)</f>
        <v/>
      </c>
      <c r="U1578" s="9">
        <f>VLOOKUP(A1578,Sku_list!$A$1:$D$2323,4,0)*(F1578/1000000*12)</f>
        <v/>
      </c>
      <c r="V1578" s="9">
        <f>VLOOKUP(A1578,Sku_list!$A$1:$D$2323,4,0)*(H1578/1000000*12)</f>
        <v/>
      </c>
      <c r="W1578" s="9">
        <f>VLOOKUP(A1578,Sku_list!$A$1:$D$2323,4,0)*(J1578/1000000*12)</f>
        <v/>
      </c>
      <c r="X1578" s="9">
        <f>VLOOKUP(A1578,Sku_list!$A$1:$D$2323,4,0)*(L1578/1000000*12)</f>
        <v/>
      </c>
      <c r="Y1578" s="9">
        <f>VLOOKUP(A1578,Sku_list!$A$1:$E$2323,5,0)*((J1578+F1578)/1000000000)</f>
        <v/>
      </c>
      <c r="AC1578" s="27">
        <f>(DAY(TODAY())+AB1578)/30</f>
        <v/>
      </c>
    </row>
    <row r="1579">
      <c r="A1579" t="n">
        <v>1601262</v>
      </c>
      <c r="B1579" t="inlineStr">
        <is>
          <t>Sensitive 80 POC</t>
        </is>
      </c>
      <c r="C1579" t="inlineStr">
        <is>
          <t>IN74</t>
        </is>
      </c>
      <c r="D1579" t="n">
        <v>0</v>
      </c>
      <c r="E1579" t="n">
        <v>0</v>
      </c>
      <c r="F1579" t="n">
        <v>0</v>
      </c>
      <c r="G1579" t="n">
        <v>0</v>
      </c>
      <c r="H1579" t="n">
        <v>0</v>
      </c>
      <c r="I1579" t="n">
        <v>0</v>
      </c>
      <c r="J1579" t="n">
        <v>0</v>
      </c>
      <c r="K1579" t="n">
        <v>0</v>
      </c>
      <c r="L1579" t="n">
        <v>0</v>
      </c>
      <c r="M1579" t="n">
        <v>0</v>
      </c>
      <c r="N1579" t="n">
        <v>0</v>
      </c>
      <c r="P1579" s="27" t="inlineStr"/>
      <c r="R1579" t="inlineStr">
        <is>
          <t>Nepal-exp</t>
        </is>
      </c>
      <c r="S1579" t="inlineStr">
        <is>
          <t>Exp-DC</t>
        </is>
      </c>
      <c r="T1579" s="9">
        <f>VLOOKUP(A1579,Sku_list!$A$1:$D$2323,3,0)</f>
        <v/>
      </c>
      <c r="U1579" s="9">
        <f>VLOOKUP(A1579,Sku_list!$A$1:$D$2323,4,0)*(F1579/1000000*12)</f>
        <v/>
      </c>
      <c r="V1579" s="9">
        <f>VLOOKUP(A1579,Sku_list!$A$1:$D$2323,4,0)*(H1579/1000000*12)</f>
        <v/>
      </c>
      <c r="W1579" s="9">
        <f>VLOOKUP(A1579,Sku_list!$A$1:$D$2323,4,0)*(J1579/1000000*12)</f>
        <v/>
      </c>
      <c r="X1579" s="9">
        <f>VLOOKUP(A1579,Sku_list!$A$1:$D$2323,4,0)*(L1579/1000000*12)</f>
        <v/>
      </c>
      <c r="Y1579" s="9">
        <f>VLOOKUP(A1579,Sku_list!$A$1:$E$2323,5,0)*((J1579+F1579)/1000000000)</f>
        <v/>
      </c>
      <c r="AC1579" s="27">
        <f>(DAY(TODAY())+AB1579)/30</f>
        <v/>
      </c>
    </row>
    <row r="1580">
      <c r="A1580" t="n">
        <v>1601262</v>
      </c>
      <c r="B1580" t="inlineStr">
        <is>
          <t>Sensitive 80 POC</t>
        </is>
      </c>
      <c r="C1580" t="inlineStr">
        <is>
          <t>IN75</t>
        </is>
      </c>
      <c r="D1580" t="n">
        <v>0</v>
      </c>
      <c r="E1580" t="n">
        <v>0</v>
      </c>
      <c r="F1580" t="n">
        <v>0</v>
      </c>
      <c r="G1580" t="n">
        <v>0</v>
      </c>
      <c r="H1580" t="n">
        <v>0</v>
      </c>
      <c r="I1580" t="n">
        <v>0</v>
      </c>
      <c r="J1580" t="n">
        <v>0</v>
      </c>
      <c r="K1580" t="n">
        <v>0</v>
      </c>
      <c r="L1580" t="n">
        <v>0</v>
      </c>
      <c r="M1580" t="n">
        <v>0</v>
      </c>
      <c r="N1580" t="n">
        <v>0</v>
      </c>
      <c r="P1580" s="27" t="inlineStr"/>
      <c r="R1580" t="inlineStr">
        <is>
          <t>Jaipur</t>
        </is>
      </c>
      <c r="S1580" t="inlineStr">
        <is>
          <t>North</t>
        </is>
      </c>
      <c r="T1580" s="9">
        <f>VLOOKUP(A1580,Sku_list!$A$1:$D$2323,3,0)</f>
        <v/>
      </c>
      <c r="U1580" s="9">
        <f>VLOOKUP(A1580,Sku_list!$A$1:$D$2323,4,0)*(F1580/1000000*12)</f>
        <v/>
      </c>
      <c r="V1580" s="9">
        <f>VLOOKUP(A1580,Sku_list!$A$1:$D$2323,4,0)*(H1580/1000000*12)</f>
        <v/>
      </c>
      <c r="W1580" s="9">
        <f>VLOOKUP(A1580,Sku_list!$A$1:$D$2323,4,0)*(J1580/1000000*12)</f>
        <v/>
      </c>
      <c r="X1580" s="9">
        <f>VLOOKUP(A1580,Sku_list!$A$1:$D$2323,4,0)*(L1580/1000000*12)</f>
        <v/>
      </c>
      <c r="Y1580" s="9">
        <f>VLOOKUP(A1580,Sku_list!$A$1:$E$2323,5,0)*((J1580+F1580)/1000000000)</f>
        <v/>
      </c>
      <c r="AC1580" s="27">
        <f>(DAY(TODAY())+AB1580)/30</f>
        <v/>
      </c>
    </row>
    <row r="1581">
      <c r="A1581" t="n">
        <v>1601262</v>
      </c>
      <c r="B1581" t="inlineStr">
        <is>
          <t>Sensitive 80 POC</t>
        </is>
      </c>
      <c r="C1581" t="inlineStr">
        <is>
          <t>IN76</t>
        </is>
      </c>
      <c r="D1581" t="n">
        <v>0</v>
      </c>
      <c r="E1581" t="n">
        <v>0</v>
      </c>
      <c r="F1581" t="n">
        <v>0</v>
      </c>
      <c r="G1581" t="n">
        <v>0</v>
      </c>
      <c r="H1581" t="n">
        <v>0</v>
      </c>
      <c r="I1581" t="n">
        <v>0</v>
      </c>
      <c r="J1581" t="n">
        <v>0</v>
      </c>
      <c r="K1581" t="n">
        <v>0</v>
      </c>
      <c r="L1581" t="n">
        <v>0</v>
      </c>
      <c r="M1581" t="n">
        <v>0</v>
      </c>
      <c r="N1581" t="n">
        <v>0</v>
      </c>
      <c r="P1581" s="27" t="inlineStr"/>
      <c r="R1581" t="inlineStr">
        <is>
          <t>Ghaziabad</t>
        </is>
      </c>
      <c r="S1581" t="inlineStr">
        <is>
          <t>North</t>
        </is>
      </c>
      <c r="T1581" s="9">
        <f>VLOOKUP(A1581,Sku_list!$A$1:$D$2323,3,0)</f>
        <v/>
      </c>
      <c r="U1581" s="9">
        <f>VLOOKUP(A1581,Sku_list!$A$1:$D$2323,4,0)*(F1581/1000000*12)</f>
        <v/>
      </c>
      <c r="V1581" s="9">
        <f>VLOOKUP(A1581,Sku_list!$A$1:$D$2323,4,0)*(H1581/1000000*12)</f>
        <v/>
      </c>
      <c r="W1581" s="9">
        <f>VLOOKUP(A1581,Sku_list!$A$1:$D$2323,4,0)*(J1581/1000000*12)</f>
        <v/>
      </c>
      <c r="X1581" s="9">
        <f>VLOOKUP(A1581,Sku_list!$A$1:$D$2323,4,0)*(L1581/1000000*12)</f>
        <v/>
      </c>
      <c r="Y1581" s="9">
        <f>VLOOKUP(A1581,Sku_list!$A$1:$E$2323,5,0)*((J1581+F1581)/1000000000)</f>
        <v/>
      </c>
      <c r="AC1581" s="27">
        <f>(DAY(TODAY())+AB1581)/30</f>
        <v/>
      </c>
    </row>
    <row r="1582">
      <c r="A1582" t="n">
        <v>1601262</v>
      </c>
      <c r="B1582" t="inlineStr">
        <is>
          <t>Sensitive 80 POC</t>
        </is>
      </c>
      <c r="C1582" t="inlineStr">
        <is>
          <t>IN77</t>
        </is>
      </c>
      <c r="D1582" t="n">
        <v>0</v>
      </c>
      <c r="E1582" t="n">
        <v>0</v>
      </c>
      <c r="F1582" t="n">
        <v>0</v>
      </c>
      <c r="G1582" t="n">
        <v>0</v>
      </c>
      <c r="H1582" t="n">
        <v>0</v>
      </c>
      <c r="I1582" t="n">
        <v>0</v>
      </c>
      <c r="J1582" t="n">
        <v>0</v>
      </c>
      <c r="K1582" t="n">
        <v>0</v>
      </c>
      <c r="L1582" t="n">
        <v>0</v>
      </c>
      <c r="M1582" t="n">
        <v>0</v>
      </c>
      <c r="N1582" t="n">
        <v>0</v>
      </c>
      <c r="P1582" s="27" t="inlineStr"/>
      <c r="R1582" t="inlineStr">
        <is>
          <t>POC Bhiwandi</t>
        </is>
      </c>
      <c r="S1582" t="inlineStr">
        <is>
          <t>West</t>
        </is>
      </c>
      <c r="T1582" s="9">
        <f>VLOOKUP(A1582,Sku_list!$A$1:$D$2323,3,0)</f>
        <v/>
      </c>
      <c r="U1582" s="9">
        <f>VLOOKUP(A1582,Sku_list!$A$1:$D$2323,4,0)*(F1582/1000000*12)</f>
        <v/>
      </c>
      <c r="V1582" s="9">
        <f>VLOOKUP(A1582,Sku_list!$A$1:$D$2323,4,0)*(H1582/1000000*12)</f>
        <v/>
      </c>
      <c r="W1582" s="9">
        <f>VLOOKUP(A1582,Sku_list!$A$1:$D$2323,4,0)*(J1582/1000000*12)</f>
        <v/>
      </c>
      <c r="X1582" s="9">
        <f>VLOOKUP(A1582,Sku_list!$A$1:$D$2323,4,0)*(L1582/1000000*12)</f>
        <v/>
      </c>
      <c r="Y1582" s="9">
        <f>VLOOKUP(A1582,Sku_list!$A$1:$E$2323,5,0)*((J1582+F1582)/1000000000)</f>
        <v/>
      </c>
      <c r="AC1582" s="27">
        <f>(DAY(TODAY())+AB1582)/30</f>
        <v/>
      </c>
    </row>
    <row r="1583">
      <c r="A1583" t="n">
        <v>1601262</v>
      </c>
      <c r="B1583" t="inlineStr">
        <is>
          <t>Sensitive 80 POC</t>
        </is>
      </c>
      <c r="C1583" t="inlineStr">
        <is>
          <t>IN78</t>
        </is>
      </c>
      <c r="D1583" t="n">
        <v>0</v>
      </c>
      <c r="E1583" t="n">
        <v>0</v>
      </c>
      <c r="F1583" t="n">
        <v>0</v>
      </c>
      <c r="G1583" t="n">
        <v>0</v>
      </c>
      <c r="H1583" t="n">
        <v>0</v>
      </c>
      <c r="I1583" t="n">
        <v>0</v>
      </c>
      <c r="J1583" t="n">
        <v>0</v>
      </c>
      <c r="K1583" t="n">
        <v>0</v>
      </c>
      <c r="L1583" t="n">
        <v>0</v>
      </c>
      <c r="M1583" t="n">
        <v>0</v>
      </c>
      <c r="N1583" t="n">
        <v>0</v>
      </c>
      <c r="P1583" s="27" t="inlineStr"/>
      <c r="R1583" t="inlineStr">
        <is>
          <t>Kundli</t>
        </is>
      </c>
      <c r="S1583" t="inlineStr">
        <is>
          <t>North</t>
        </is>
      </c>
      <c r="T1583" s="9">
        <f>VLOOKUP(A1583,Sku_list!$A$1:$D$2323,3,0)</f>
        <v/>
      </c>
      <c r="U1583" s="9">
        <f>VLOOKUP(A1583,Sku_list!$A$1:$D$2323,4,0)*(F1583/1000000*12)</f>
        <v/>
      </c>
      <c r="V1583" s="9">
        <f>VLOOKUP(A1583,Sku_list!$A$1:$D$2323,4,0)*(H1583/1000000*12)</f>
        <v/>
      </c>
      <c r="W1583" s="9">
        <f>VLOOKUP(A1583,Sku_list!$A$1:$D$2323,4,0)*(J1583/1000000*12)</f>
        <v/>
      </c>
      <c r="X1583" s="9">
        <f>VLOOKUP(A1583,Sku_list!$A$1:$D$2323,4,0)*(L1583/1000000*12)</f>
        <v/>
      </c>
      <c r="Y1583" s="9">
        <f>VLOOKUP(A1583,Sku_list!$A$1:$E$2323,5,0)*((J1583+F1583)/1000000000)</f>
        <v/>
      </c>
      <c r="AC1583" s="27">
        <f>(DAY(TODAY())+AB1583)/30</f>
        <v/>
      </c>
    </row>
    <row r="1584">
      <c r="A1584" t="n">
        <v>1601262</v>
      </c>
      <c r="B1584" t="inlineStr">
        <is>
          <t>Sensitive 80 POC</t>
        </is>
      </c>
      <c r="C1584" t="inlineStr">
        <is>
          <t>IN79</t>
        </is>
      </c>
      <c r="D1584" t="n">
        <v>0</v>
      </c>
      <c r="E1584" t="n">
        <v>0</v>
      </c>
      <c r="F1584" t="n">
        <v>0</v>
      </c>
      <c r="G1584" t="n">
        <v>0</v>
      </c>
      <c r="H1584" t="n">
        <v>0</v>
      </c>
      <c r="I1584" t="n">
        <v>0</v>
      </c>
      <c r="J1584" t="n">
        <v>0</v>
      </c>
      <c r="K1584" t="n">
        <v>0</v>
      </c>
      <c r="L1584" t="n">
        <v>0</v>
      </c>
      <c r="M1584" t="n">
        <v>0</v>
      </c>
      <c r="N1584" t="n">
        <v>0</v>
      </c>
      <c r="P1584" s="27" t="inlineStr"/>
      <c r="R1584" t="inlineStr">
        <is>
          <t>Goa</t>
        </is>
      </c>
      <c r="S1584" t="inlineStr">
        <is>
          <t>West</t>
        </is>
      </c>
      <c r="T1584" s="9">
        <f>VLOOKUP(A1584,Sku_list!$A$1:$D$2323,3,0)</f>
        <v/>
      </c>
      <c r="U1584" s="9">
        <f>VLOOKUP(A1584,Sku_list!$A$1:$D$2323,4,0)*(F1584/1000000*12)</f>
        <v/>
      </c>
      <c r="V1584" s="9">
        <f>VLOOKUP(A1584,Sku_list!$A$1:$D$2323,4,0)*(H1584/1000000*12)</f>
        <v/>
      </c>
      <c r="W1584" s="9">
        <f>VLOOKUP(A1584,Sku_list!$A$1:$D$2323,4,0)*(J1584/1000000*12)</f>
        <v/>
      </c>
      <c r="X1584" s="9">
        <f>VLOOKUP(A1584,Sku_list!$A$1:$D$2323,4,0)*(L1584/1000000*12)</f>
        <v/>
      </c>
      <c r="Y1584" s="9">
        <f>VLOOKUP(A1584,Sku_list!$A$1:$E$2323,5,0)*((J1584+F1584)/1000000000)</f>
        <v/>
      </c>
      <c r="AC1584" s="27">
        <f>(DAY(TODAY())+AB1584)/30</f>
        <v/>
      </c>
    </row>
    <row r="1585">
      <c r="A1585" t="n">
        <v>1601262</v>
      </c>
      <c r="B1585" t="inlineStr">
        <is>
          <t>Sensitive 80 POC</t>
        </is>
      </c>
      <c r="C1585" t="inlineStr">
        <is>
          <t>IN80</t>
        </is>
      </c>
      <c r="D1585" t="n">
        <v>0</v>
      </c>
      <c r="E1585" t="n">
        <v>0</v>
      </c>
      <c r="F1585" t="n">
        <v>0</v>
      </c>
      <c r="G1585" t="n">
        <v>0</v>
      </c>
      <c r="H1585" t="n">
        <v>0</v>
      </c>
      <c r="I1585" t="n">
        <v>0</v>
      </c>
      <c r="J1585" t="n">
        <v>0</v>
      </c>
      <c r="K1585" t="n">
        <v>0</v>
      </c>
      <c r="L1585" t="n">
        <v>0</v>
      </c>
      <c r="M1585" t="n">
        <v>0</v>
      </c>
      <c r="N1585" t="n">
        <v>0</v>
      </c>
      <c r="P1585" s="27" t="inlineStr"/>
      <c r="R1585" t="inlineStr">
        <is>
          <t>Morinda</t>
        </is>
      </c>
      <c r="S1585" t="inlineStr">
        <is>
          <t>North</t>
        </is>
      </c>
      <c r="T1585" s="9">
        <f>VLOOKUP(A1585,Sku_list!$A$1:$D$2323,3,0)</f>
        <v/>
      </c>
      <c r="U1585" s="9">
        <f>VLOOKUP(A1585,Sku_list!$A$1:$D$2323,4,0)*(F1585/1000000*12)</f>
        <v/>
      </c>
      <c r="V1585" s="9">
        <f>VLOOKUP(A1585,Sku_list!$A$1:$D$2323,4,0)*(H1585/1000000*12)</f>
        <v/>
      </c>
      <c r="W1585" s="9">
        <f>VLOOKUP(A1585,Sku_list!$A$1:$D$2323,4,0)*(J1585/1000000*12)</f>
        <v/>
      </c>
      <c r="X1585" s="9">
        <f>VLOOKUP(A1585,Sku_list!$A$1:$D$2323,4,0)*(L1585/1000000*12)</f>
        <v/>
      </c>
      <c r="Y1585" s="9">
        <f>VLOOKUP(A1585,Sku_list!$A$1:$E$2323,5,0)*((J1585+F1585)/1000000000)</f>
        <v/>
      </c>
      <c r="AC1585" s="27">
        <f>(DAY(TODAY())+AB1585)/30</f>
        <v/>
      </c>
    </row>
    <row r="1586">
      <c r="A1586" t="n">
        <v>1601262</v>
      </c>
      <c r="B1586" t="inlineStr">
        <is>
          <t>Sensitive 80 POC</t>
        </is>
      </c>
      <c r="C1586" t="inlineStr">
        <is>
          <t>IN81</t>
        </is>
      </c>
      <c r="D1586" t="n">
        <v>0</v>
      </c>
      <c r="E1586" t="n">
        <v>0</v>
      </c>
      <c r="F1586" t="n">
        <v>0</v>
      </c>
      <c r="G1586" t="n">
        <v>0</v>
      </c>
      <c r="H1586" t="n">
        <v>0</v>
      </c>
      <c r="I1586" t="n">
        <v>0</v>
      </c>
      <c r="J1586" t="n">
        <v>0</v>
      </c>
      <c r="K1586" t="n">
        <v>0</v>
      </c>
      <c r="L1586" t="n">
        <v>0</v>
      </c>
      <c r="M1586" t="n">
        <v>0</v>
      </c>
      <c r="N1586" t="n">
        <v>0</v>
      </c>
      <c r="P1586" s="27" t="inlineStr"/>
      <c r="R1586" t="inlineStr">
        <is>
          <t>Bhiwandi</t>
        </is>
      </c>
      <c r="S1586" t="inlineStr">
        <is>
          <t>West</t>
        </is>
      </c>
      <c r="T1586" s="9">
        <f>VLOOKUP(A1586,Sku_list!$A$1:$D$2323,3,0)</f>
        <v/>
      </c>
      <c r="U1586" s="9">
        <f>VLOOKUP(A1586,Sku_list!$A$1:$D$2323,4,0)*(F1586/1000000*12)</f>
        <v/>
      </c>
      <c r="V1586" s="9">
        <f>VLOOKUP(A1586,Sku_list!$A$1:$D$2323,4,0)*(H1586/1000000*12)</f>
        <v/>
      </c>
      <c r="W1586" s="9">
        <f>VLOOKUP(A1586,Sku_list!$A$1:$D$2323,4,0)*(J1586/1000000*12)</f>
        <v/>
      </c>
      <c r="X1586" s="9">
        <f>VLOOKUP(A1586,Sku_list!$A$1:$D$2323,4,0)*(L1586/1000000*12)</f>
        <v/>
      </c>
      <c r="Y1586" s="9">
        <f>VLOOKUP(A1586,Sku_list!$A$1:$E$2323,5,0)*((J1586+F1586)/1000000000)</f>
        <v/>
      </c>
      <c r="AC1586" s="27">
        <f>(DAY(TODAY())+AB1586)/30</f>
        <v/>
      </c>
    </row>
    <row r="1587">
      <c r="A1587" t="n">
        <v>1601262</v>
      </c>
      <c r="B1587" t="inlineStr">
        <is>
          <t>Sensitive 80 POC</t>
        </is>
      </c>
      <c r="C1587" t="inlineStr">
        <is>
          <t>IN82</t>
        </is>
      </c>
      <c r="D1587" t="n">
        <v>0</v>
      </c>
      <c r="E1587" t="n">
        <v>0</v>
      </c>
      <c r="F1587" t="n">
        <v>0</v>
      </c>
      <c r="G1587" t="n">
        <v>0</v>
      </c>
      <c r="H1587" t="n">
        <v>0</v>
      </c>
      <c r="I1587" t="n">
        <v>0</v>
      </c>
      <c r="J1587" t="n">
        <v>0</v>
      </c>
      <c r="K1587" t="n">
        <v>0</v>
      </c>
      <c r="L1587" t="n">
        <v>0</v>
      </c>
      <c r="M1587" t="n">
        <v>0</v>
      </c>
      <c r="N1587" t="n">
        <v>0</v>
      </c>
      <c r="P1587" s="27" t="inlineStr"/>
      <c r="R1587" t="inlineStr">
        <is>
          <t>DC</t>
        </is>
      </c>
      <c r="S1587" t="inlineStr">
        <is>
          <t>West DC</t>
        </is>
      </c>
      <c r="T1587" s="9">
        <f>VLOOKUP(A1587,Sku_list!$A$1:$D$2323,3,0)</f>
        <v/>
      </c>
      <c r="U1587" s="9">
        <f>VLOOKUP(A1587,Sku_list!$A$1:$D$2323,4,0)*(F1587/1000000*12)</f>
        <v/>
      </c>
      <c r="V1587" s="9">
        <f>VLOOKUP(A1587,Sku_list!$A$1:$D$2323,4,0)*(H1587/1000000*12)</f>
        <v/>
      </c>
      <c r="W1587" s="9">
        <f>VLOOKUP(A1587,Sku_list!$A$1:$D$2323,4,0)*(J1587/1000000*12)</f>
        <v/>
      </c>
      <c r="X1587" s="9">
        <f>VLOOKUP(A1587,Sku_list!$A$1:$D$2323,4,0)*(L1587/1000000*12)</f>
        <v/>
      </c>
      <c r="Y1587" s="9">
        <f>VLOOKUP(A1587,Sku_list!$A$1:$E$2323,5,0)*((J1587+F1587)/1000000000)</f>
        <v/>
      </c>
      <c r="AC1587" s="27">
        <f>(DAY(TODAY())+AB1587)/30</f>
        <v/>
      </c>
    </row>
    <row r="1588">
      <c r="A1588" t="n">
        <v>1601262</v>
      </c>
      <c r="B1588" t="inlineStr">
        <is>
          <t>Sensitive 80 POC</t>
        </is>
      </c>
      <c r="C1588" t="inlineStr">
        <is>
          <t>IN83</t>
        </is>
      </c>
      <c r="D1588" t="n">
        <v>0</v>
      </c>
      <c r="E1588" t="n">
        <v>0</v>
      </c>
      <c r="F1588" t="n">
        <v>0</v>
      </c>
      <c r="G1588" t="n">
        <v>0</v>
      </c>
      <c r="H1588" t="n">
        <v>0</v>
      </c>
      <c r="I1588" t="n">
        <v>0</v>
      </c>
      <c r="J1588" t="n">
        <v>0</v>
      </c>
      <c r="K1588" t="n">
        <v>0</v>
      </c>
      <c r="L1588" t="n">
        <v>0</v>
      </c>
      <c r="M1588" t="n">
        <v>0</v>
      </c>
      <c r="N1588" t="n">
        <v>0</v>
      </c>
      <c r="P1588" s="27" t="inlineStr"/>
      <c r="R1588" t="inlineStr">
        <is>
          <t>Aurangabad</t>
        </is>
      </c>
      <c r="S1588" t="inlineStr">
        <is>
          <t>West</t>
        </is>
      </c>
      <c r="T1588" s="9">
        <f>VLOOKUP(A1588,Sku_list!$A$1:$D$2323,3,0)</f>
        <v/>
      </c>
      <c r="U1588" s="9">
        <f>VLOOKUP(A1588,Sku_list!$A$1:$D$2323,4,0)*(F1588/1000000*12)</f>
        <v/>
      </c>
      <c r="V1588" s="9">
        <f>VLOOKUP(A1588,Sku_list!$A$1:$D$2323,4,0)*(H1588/1000000*12)</f>
        <v/>
      </c>
      <c r="W1588" s="9">
        <f>VLOOKUP(A1588,Sku_list!$A$1:$D$2323,4,0)*(J1588/1000000*12)</f>
        <v/>
      </c>
      <c r="X1588" s="9">
        <f>VLOOKUP(A1588,Sku_list!$A$1:$D$2323,4,0)*(L1588/1000000*12)</f>
        <v/>
      </c>
      <c r="Y1588" s="9">
        <f>VLOOKUP(A1588,Sku_list!$A$1:$E$2323,5,0)*((J1588+F1588)/1000000000)</f>
        <v/>
      </c>
      <c r="AC1588" s="27">
        <f>(DAY(TODAY())+AB1588)/30</f>
        <v/>
      </c>
    </row>
    <row r="1589">
      <c r="A1589" t="n">
        <v>1601262</v>
      </c>
      <c r="B1589" t="inlineStr">
        <is>
          <t>Sensitive 80 POC</t>
        </is>
      </c>
      <c r="C1589" t="inlineStr">
        <is>
          <t>IN84</t>
        </is>
      </c>
      <c r="D1589" t="n">
        <v>0</v>
      </c>
      <c r="E1589" t="n">
        <v>0</v>
      </c>
      <c r="F1589" t="n">
        <v>0</v>
      </c>
      <c r="G1589" t="n">
        <v>0</v>
      </c>
      <c r="H1589" t="n">
        <v>0</v>
      </c>
      <c r="I1589" t="n">
        <v>0</v>
      </c>
      <c r="J1589" t="n">
        <v>0</v>
      </c>
      <c r="K1589" t="n">
        <v>0</v>
      </c>
      <c r="L1589" t="n">
        <v>0</v>
      </c>
      <c r="M1589" t="n">
        <v>0</v>
      </c>
      <c r="N1589" t="n">
        <v>0</v>
      </c>
      <c r="P1589" s="27" t="inlineStr"/>
      <c r="R1589" t="inlineStr">
        <is>
          <t>Raipur</t>
        </is>
      </c>
      <c r="S1589" t="inlineStr">
        <is>
          <t>West</t>
        </is>
      </c>
      <c r="T1589" s="9">
        <f>VLOOKUP(A1589,Sku_list!$A$1:$D$2323,3,0)</f>
        <v/>
      </c>
      <c r="U1589" s="9">
        <f>VLOOKUP(A1589,Sku_list!$A$1:$D$2323,4,0)*(F1589/1000000*12)</f>
        <v/>
      </c>
      <c r="V1589" s="9">
        <f>VLOOKUP(A1589,Sku_list!$A$1:$D$2323,4,0)*(H1589/1000000*12)</f>
        <v/>
      </c>
      <c r="W1589" s="9">
        <f>VLOOKUP(A1589,Sku_list!$A$1:$D$2323,4,0)*(J1589/1000000*12)</f>
        <v/>
      </c>
      <c r="X1589" s="9">
        <f>VLOOKUP(A1589,Sku_list!$A$1:$D$2323,4,0)*(L1589/1000000*12)</f>
        <v/>
      </c>
      <c r="Y1589" s="9">
        <f>VLOOKUP(A1589,Sku_list!$A$1:$E$2323,5,0)*((J1589+F1589)/1000000000)</f>
        <v/>
      </c>
      <c r="AC1589" s="27">
        <f>(DAY(TODAY())+AB1589)/30</f>
        <v/>
      </c>
    </row>
    <row r="1590">
      <c r="A1590" t="n">
        <v>1601262</v>
      </c>
      <c r="B1590" t="inlineStr">
        <is>
          <t>Sensitive 80 POC</t>
        </is>
      </c>
      <c r="C1590" t="inlineStr">
        <is>
          <t>IN85</t>
        </is>
      </c>
      <c r="D1590" t="n">
        <v>0</v>
      </c>
      <c r="E1590" t="n">
        <v>0</v>
      </c>
      <c r="F1590" t="n">
        <v>0</v>
      </c>
      <c r="G1590" t="n">
        <v>0</v>
      </c>
      <c r="H1590" t="n">
        <v>0</v>
      </c>
      <c r="I1590" t="n">
        <v>0</v>
      </c>
      <c r="J1590" t="n">
        <v>0</v>
      </c>
      <c r="K1590" t="n">
        <v>0</v>
      </c>
      <c r="L1590" t="n">
        <v>0</v>
      </c>
      <c r="M1590" t="n">
        <v>0</v>
      </c>
      <c r="N1590" t="n">
        <v>0</v>
      </c>
      <c r="P1590" s="27" t="inlineStr"/>
      <c r="R1590" t="inlineStr">
        <is>
          <t>Tripura</t>
        </is>
      </c>
      <c r="S1590" t="inlineStr">
        <is>
          <t>East</t>
        </is>
      </c>
      <c r="T1590" s="9">
        <f>VLOOKUP(A1590,Sku_list!$A$1:$D$2323,3,0)</f>
        <v/>
      </c>
      <c r="U1590" s="9">
        <f>VLOOKUP(A1590,Sku_list!$A$1:$D$2323,4,0)*(F1590/1000000*12)</f>
        <v/>
      </c>
      <c r="V1590" s="9">
        <f>VLOOKUP(A1590,Sku_list!$A$1:$D$2323,4,0)*(H1590/1000000*12)</f>
        <v/>
      </c>
      <c r="W1590" s="9">
        <f>VLOOKUP(A1590,Sku_list!$A$1:$D$2323,4,0)*(J1590/1000000*12)</f>
        <v/>
      </c>
      <c r="X1590" s="9">
        <f>VLOOKUP(A1590,Sku_list!$A$1:$D$2323,4,0)*(L1590/1000000*12)</f>
        <v/>
      </c>
      <c r="Y1590" s="9">
        <f>VLOOKUP(A1590,Sku_list!$A$1:$E$2323,5,0)*((J1590+F1590)/1000000000)</f>
        <v/>
      </c>
      <c r="AC1590" s="27">
        <f>(DAY(TODAY())+AB1590)/30</f>
        <v/>
      </c>
    </row>
    <row r="1591">
      <c r="A1591" t="n">
        <v>1601262</v>
      </c>
      <c r="B1591" t="inlineStr">
        <is>
          <t>Sensitive 80 POC</t>
        </is>
      </c>
      <c r="C1591" t="inlineStr">
        <is>
          <t>IN86</t>
        </is>
      </c>
      <c r="D1591" t="n">
        <v>0</v>
      </c>
      <c r="E1591" t="n">
        <v>0</v>
      </c>
      <c r="F1591" t="n">
        <v>0</v>
      </c>
      <c r="G1591" t="n">
        <v>0</v>
      </c>
      <c r="H1591" t="n">
        <v>0</v>
      </c>
      <c r="I1591" t="n">
        <v>0</v>
      </c>
      <c r="J1591" t="n">
        <v>0</v>
      </c>
      <c r="K1591" t="n">
        <v>0</v>
      </c>
      <c r="L1591" t="n">
        <v>0</v>
      </c>
      <c r="M1591" t="n">
        <v>0</v>
      </c>
      <c r="N1591" t="n">
        <v>0</v>
      </c>
      <c r="P1591" s="27" t="inlineStr"/>
      <c r="R1591" t="inlineStr">
        <is>
          <t>Jamshedpur</t>
        </is>
      </c>
      <c r="S1591" t="inlineStr">
        <is>
          <t>East</t>
        </is>
      </c>
      <c r="T1591" s="9">
        <f>VLOOKUP(A1591,Sku_list!$A$1:$D$2323,3,0)</f>
        <v/>
      </c>
      <c r="U1591" s="9">
        <f>VLOOKUP(A1591,Sku_list!$A$1:$D$2323,4,0)*(F1591/1000000*12)</f>
        <v/>
      </c>
      <c r="V1591" s="9">
        <f>VLOOKUP(A1591,Sku_list!$A$1:$D$2323,4,0)*(H1591/1000000*12)</f>
        <v/>
      </c>
      <c r="W1591" s="9">
        <f>VLOOKUP(A1591,Sku_list!$A$1:$D$2323,4,0)*(J1591/1000000*12)</f>
        <v/>
      </c>
      <c r="X1591" s="9">
        <f>VLOOKUP(A1591,Sku_list!$A$1:$D$2323,4,0)*(L1591/1000000*12)</f>
        <v/>
      </c>
      <c r="Y1591" s="9">
        <f>VLOOKUP(A1591,Sku_list!$A$1:$E$2323,5,0)*((J1591+F1591)/1000000000)</f>
        <v/>
      </c>
      <c r="AC1591" s="27">
        <f>(DAY(TODAY())+AB1591)/30</f>
        <v/>
      </c>
    </row>
    <row r="1592">
      <c r="A1592" t="n">
        <v>1601262</v>
      </c>
      <c r="B1592" t="inlineStr">
        <is>
          <t>Sensitive 80 POC</t>
        </is>
      </c>
      <c r="C1592" t="inlineStr">
        <is>
          <t>IN87</t>
        </is>
      </c>
      <c r="D1592" t="n">
        <v>0</v>
      </c>
      <c r="E1592" t="n">
        <v>0</v>
      </c>
      <c r="F1592" t="n">
        <v>0</v>
      </c>
      <c r="G1592" t="n">
        <v>0</v>
      </c>
      <c r="H1592" t="n">
        <v>0</v>
      </c>
      <c r="I1592" t="n">
        <v>0</v>
      </c>
      <c r="J1592" t="n">
        <v>0</v>
      </c>
      <c r="K1592" t="n">
        <v>0</v>
      </c>
      <c r="L1592" t="n">
        <v>0</v>
      </c>
      <c r="M1592" t="n">
        <v>0</v>
      </c>
      <c r="N1592" t="n">
        <v>0</v>
      </c>
      <c r="P1592" s="27" t="inlineStr"/>
      <c r="R1592" t="inlineStr">
        <is>
          <t>Vijaywada</t>
        </is>
      </c>
      <c r="S1592" t="inlineStr">
        <is>
          <t>South</t>
        </is>
      </c>
      <c r="T1592" s="9">
        <f>VLOOKUP(A1592,Sku_list!$A$1:$D$2323,3,0)</f>
        <v/>
      </c>
      <c r="U1592" s="9">
        <f>VLOOKUP(A1592,Sku_list!$A$1:$D$2323,4,0)*(F1592/1000000*12)</f>
        <v/>
      </c>
      <c r="V1592" s="9">
        <f>VLOOKUP(A1592,Sku_list!$A$1:$D$2323,4,0)*(H1592/1000000*12)</f>
        <v/>
      </c>
      <c r="W1592" s="9">
        <f>VLOOKUP(A1592,Sku_list!$A$1:$D$2323,4,0)*(J1592/1000000*12)</f>
        <v/>
      </c>
      <c r="X1592" s="9">
        <f>VLOOKUP(A1592,Sku_list!$A$1:$D$2323,4,0)*(L1592/1000000*12)</f>
        <v/>
      </c>
      <c r="Y1592" s="9">
        <f>VLOOKUP(A1592,Sku_list!$A$1:$E$2323,5,0)*((J1592+F1592)/1000000000)</f>
        <v/>
      </c>
      <c r="AC1592" s="27">
        <f>(DAY(TODAY())+AB1592)/30</f>
        <v/>
      </c>
    </row>
    <row r="1593">
      <c r="A1593" t="n">
        <v>1601262</v>
      </c>
      <c r="B1593" t="inlineStr">
        <is>
          <t>Sensitive 80 POC</t>
        </is>
      </c>
      <c r="C1593" t="inlineStr">
        <is>
          <t>IN88</t>
        </is>
      </c>
      <c r="D1593" t="n">
        <v>0</v>
      </c>
      <c r="E1593" t="n">
        <v>0</v>
      </c>
      <c r="F1593" t="n">
        <v>0</v>
      </c>
      <c r="G1593" t="n">
        <v>0</v>
      </c>
      <c r="H1593" t="n">
        <v>0</v>
      </c>
      <c r="I1593" t="n">
        <v>0</v>
      </c>
      <c r="J1593" t="n">
        <v>0</v>
      </c>
      <c r="K1593" t="n">
        <v>0</v>
      </c>
      <c r="L1593" t="n">
        <v>0</v>
      </c>
      <c r="M1593" t="n">
        <v>0</v>
      </c>
      <c r="N1593" t="n">
        <v>0</v>
      </c>
      <c r="P1593" s="27" t="inlineStr"/>
      <c r="R1593" t="inlineStr">
        <is>
          <t>Uttaranchal</t>
        </is>
      </c>
      <c r="S1593" t="inlineStr">
        <is>
          <t>North</t>
        </is>
      </c>
      <c r="T1593" s="9">
        <f>VLOOKUP(A1593,Sku_list!$A$1:$D$2323,3,0)</f>
        <v/>
      </c>
      <c r="U1593" s="9">
        <f>VLOOKUP(A1593,Sku_list!$A$1:$D$2323,4,0)*(F1593/1000000*12)</f>
        <v/>
      </c>
      <c r="V1593" s="9">
        <f>VLOOKUP(A1593,Sku_list!$A$1:$D$2323,4,0)*(H1593/1000000*12)</f>
        <v/>
      </c>
      <c r="W1593" s="9">
        <f>VLOOKUP(A1593,Sku_list!$A$1:$D$2323,4,0)*(J1593/1000000*12)</f>
        <v/>
      </c>
      <c r="X1593" s="9">
        <f>VLOOKUP(A1593,Sku_list!$A$1:$D$2323,4,0)*(L1593/1000000*12)</f>
        <v/>
      </c>
      <c r="Y1593" s="9">
        <f>VLOOKUP(A1593,Sku_list!$A$1:$E$2323,5,0)*((J1593+F1593)/1000000000)</f>
        <v/>
      </c>
      <c r="AC1593" s="27">
        <f>(DAY(TODAY())+AB1593)/30</f>
        <v/>
      </c>
    </row>
    <row r="1594">
      <c r="A1594" t="n">
        <v>1601262</v>
      </c>
      <c r="B1594" t="inlineStr">
        <is>
          <t>Sensitive 80 POC</t>
        </is>
      </c>
      <c r="C1594" t="inlineStr">
        <is>
          <t>IN89</t>
        </is>
      </c>
      <c r="D1594" t="n">
        <v>0</v>
      </c>
      <c r="E1594" t="n">
        <v>0</v>
      </c>
      <c r="F1594" t="n">
        <v>0</v>
      </c>
      <c r="G1594" t="n">
        <v>0</v>
      </c>
      <c r="H1594" t="n">
        <v>0</v>
      </c>
      <c r="I1594" t="n">
        <v>0</v>
      </c>
      <c r="J1594" t="n">
        <v>0</v>
      </c>
      <c r="K1594" t="n">
        <v>0</v>
      </c>
      <c r="L1594" t="n">
        <v>0</v>
      </c>
      <c r="M1594" t="n">
        <v>0</v>
      </c>
      <c r="N1594" t="n">
        <v>0</v>
      </c>
      <c r="P1594" s="27" t="inlineStr"/>
      <c r="R1594" t="inlineStr">
        <is>
          <t>Hubli</t>
        </is>
      </c>
      <c r="S1594" t="inlineStr">
        <is>
          <t>South</t>
        </is>
      </c>
      <c r="T1594" s="9">
        <f>VLOOKUP(A1594,Sku_list!$A$1:$D$2323,3,0)</f>
        <v/>
      </c>
      <c r="U1594" s="9">
        <f>VLOOKUP(A1594,Sku_list!$A$1:$D$2323,4,0)*(F1594/1000000*12)</f>
        <v/>
      </c>
      <c r="V1594" s="9">
        <f>VLOOKUP(A1594,Sku_list!$A$1:$D$2323,4,0)*(H1594/1000000*12)</f>
        <v/>
      </c>
      <c r="W1594" s="9">
        <f>VLOOKUP(A1594,Sku_list!$A$1:$D$2323,4,0)*(J1594/1000000*12)</f>
        <v/>
      </c>
      <c r="X1594" s="9">
        <f>VLOOKUP(A1594,Sku_list!$A$1:$D$2323,4,0)*(L1594/1000000*12)</f>
        <v/>
      </c>
      <c r="Y1594" s="9">
        <f>VLOOKUP(A1594,Sku_list!$A$1:$E$2323,5,0)*((J1594+F1594)/1000000000)</f>
        <v/>
      </c>
      <c r="AC1594" s="27">
        <f>(DAY(TODAY())+AB1594)/30</f>
        <v/>
      </c>
    </row>
    <row r="1595">
      <c r="A1595" t="n">
        <v>1601262</v>
      </c>
      <c r="B1595" t="inlineStr">
        <is>
          <t>Sensitive 80 POC</t>
        </is>
      </c>
      <c r="C1595" t="inlineStr">
        <is>
          <t>IN90</t>
        </is>
      </c>
      <c r="D1595" t="n">
        <v>0</v>
      </c>
      <c r="E1595" t="n">
        <v>0</v>
      </c>
      <c r="F1595" t="n">
        <v>0</v>
      </c>
      <c r="G1595" t="n">
        <v>0</v>
      </c>
      <c r="H1595" t="n">
        <v>0</v>
      </c>
      <c r="I1595" t="n">
        <v>0</v>
      </c>
      <c r="J1595" t="n">
        <v>0</v>
      </c>
      <c r="K1595" t="n">
        <v>0</v>
      </c>
      <c r="L1595" t="n">
        <v>0</v>
      </c>
      <c r="M1595" t="n">
        <v>0</v>
      </c>
      <c r="N1595" t="n">
        <v>0</v>
      </c>
      <c r="P1595" s="27" t="inlineStr"/>
      <c r="R1595" t="inlineStr">
        <is>
          <t>Export</t>
        </is>
      </c>
      <c r="S1595" t="inlineStr">
        <is>
          <t>Exp-DC</t>
        </is>
      </c>
      <c r="T1595" s="9">
        <f>VLOOKUP(A1595,Sku_list!$A$1:$D$2323,3,0)</f>
        <v/>
      </c>
      <c r="U1595" s="9">
        <f>VLOOKUP(A1595,Sku_list!$A$1:$D$2323,4,0)*(F1595/1000000*12)</f>
        <v/>
      </c>
      <c r="V1595" s="9">
        <f>VLOOKUP(A1595,Sku_list!$A$1:$D$2323,4,0)*(H1595/1000000*12)</f>
        <v/>
      </c>
      <c r="W1595" s="9">
        <f>VLOOKUP(A1595,Sku_list!$A$1:$D$2323,4,0)*(J1595/1000000*12)</f>
        <v/>
      </c>
      <c r="X1595" s="9">
        <f>VLOOKUP(A1595,Sku_list!$A$1:$D$2323,4,0)*(L1595/1000000*12)</f>
        <v/>
      </c>
      <c r="Y1595" s="9">
        <f>VLOOKUP(A1595,Sku_list!$A$1:$E$2323,5,0)*((J1595+F1595)/1000000000)</f>
        <v/>
      </c>
      <c r="AC1595" s="27">
        <f>(DAY(TODAY())+AB1595)/30</f>
        <v/>
      </c>
    </row>
    <row r="1596">
      <c r="A1596" t="n">
        <v>1601262</v>
      </c>
      <c r="B1596" t="inlineStr">
        <is>
          <t>Sensitive 80 POC</t>
        </is>
      </c>
      <c r="C1596" t="inlineStr">
        <is>
          <t>IN91</t>
        </is>
      </c>
      <c r="D1596" t="n">
        <v>0</v>
      </c>
      <c r="E1596" t="n">
        <v>0</v>
      </c>
      <c r="F1596" t="n">
        <v>0</v>
      </c>
      <c r="G1596" t="n">
        <v>0</v>
      </c>
      <c r="H1596" t="n">
        <v>0</v>
      </c>
      <c r="I1596" t="n">
        <v>0</v>
      </c>
      <c r="J1596" t="n">
        <v>0</v>
      </c>
      <c r="K1596" t="n">
        <v>0</v>
      </c>
      <c r="L1596" t="n">
        <v>0</v>
      </c>
      <c r="M1596" t="n">
        <v>0</v>
      </c>
      <c r="N1596" t="n">
        <v>0</v>
      </c>
      <c r="P1596" s="27" t="inlineStr"/>
      <c r="R1596" t="inlineStr">
        <is>
          <t>Siliguri</t>
        </is>
      </c>
      <c r="S1596" t="inlineStr">
        <is>
          <t>East</t>
        </is>
      </c>
      <c r="T1596" s="9">
        <f>VLOOKUP(A1596,Sku_list!$A$1:$D$2323,3,0)</f>
        <v/>
      </c>
      <c r="U1596" s="9">
        <f>VLOOKUP(A1596,Sku_list!$A$1:$D$2323,4,0)*(F1596/1000000*12)</f>
        <v/>
      </c>
      <c r="V1596" s="9">
        <f>VLOOKUP(A1596,Sku_list!$A$1:$D$2323,4,0)*(H1596/1000000*12)</f>
        <v/>
      </c>
      <c r="W1596" s="9">
        <f>VLOOKUP(A1596,Sku_list!$A$1:$D$2323,4,0)*(J1596/1000000*12)</f>
        <v/>
      </c>
      <c r="X1596" s="9">
        <f>VLOOKUP(A1596,Sku_list!$A$1:$D$2323,4,0)*(L1596/1000000*12)</f>
        <v/>
      </c>
      <c r="Y1596" s="9">
        <f>VLOOKUP(A1596,Sku_list!$A$1:$E$2323,5,0)*((J1596+F1596)/1000000000)</f>
        <v/>
      </c>
      <c r="AC1596" s="27">
        <f>(DAY(TODAY())+AB1596)/30</f>
        <v/>
      </c>
    </row>
    <row r="1597">
      <c r="A1597" t="n">
        <v>1601262</v>
      </c>
      <c r="B1597" t="inlineStr">
        <is>
          <t>Sensitive 80 POC</t>
        </is>
      </c>
      <c r="C1597" t="inlineStr">
        <is>
          <t>IN92</t>
        </is>
      </c>
      <c r="D1597" t="n">
        <v>0</v>
      </c>
      <c r="E1597" t="n">
        <v>0</v>
      </c>
      <c r="F1597" t="n">
        <v>0</v>
      </c>
      <c r="G1597" t="n">
        <v>0</v>
      </c>
      <c r="H1597" t="n">
        <v>0</v>
      </c>
      <c r="I1597" t="n">
        <v>0</v>
      </c>
      <c r="J1597" t="n">
        <v>0</v>
      </c>
      <c r="K1597" t="n">
        <v>0</v>
      </c>
      <c r="L1597" t="n">
        <v>0</v>
      </c>
      <c r="M1597" t="n">
        <v>0</v>
      </c>
      <c r="N1597" t="n">
        <v>0</v>
      </c>
      <c r="P1597" s="27" t="inlineStr"/>
      <c r="R1597" t="inlineStr">
        <is>
          <t>J &amp; K</t>
        </is>
      </c>
      <c r="S1597" t="inlineStr">
        <is>
          <t>North</t>
        </is>
      </c>
      <c r="T1597" s="9">
        <f>VLOOKUP(A1597,Sku_list!$A$1:$D$2323,3,0)</f>
        <v/>
      </c>
      <c r="U1597" s="9">
        <f>VLOOKUP(A1597,Sku_list!$A$1:$D$2323,4,0)*(F1597/1000000*12)</f>
        <v/>
      </c>
      <c r="V1597" s="9">
        <f>VLOOKUP(A1597,Sku_list!$A$1:$D$2323,4,0)*(H1597/1000000*12)</f>
        <v/>
      </c>
      <c r="W1597" s="9">
        <f>VLOOKUP(A1597,Sku_list!$A$1:$D$2323,4,0)*(J1597/1000000*12)</f>
        <v/>
      </c>
      <c r="X1597" s="9">
        <f>VLOOKUP(A1597,Sku_list!$A$1:$D$2323,4,0)*(L1597/1000000*12)</f>
        <v/>
      </c>
      <c r="Y1597" s="9">
        <f>VLOOKUP(A1597,Sku_list!$A$1:$E$2323,5,0)*((J1597+F1597)/1000000000)</f>
        <v/>
      </c>
      <c r="AC1597" s="27">
        <f>(DAY(TODAY())+AB1597)/30</f>
        <v/>
      </c>
    </row>
    <row r="1598">
      <c r="A1598" t="n">
        <v>1601262</v>
      </c>
      <c r="B1598" t="inlineStr">
        <is>
          <t>Sensitive 80 POC</t>
        </is>
      </c>
      <c r="C1598" t="inlineStr">
        <is>
          <t>IN93</t>
        </is>
      </c>
      <c r="D1598" t="n">
        <v>0</v>
      </c>
      <c r="E1598" t="n">
        <v>0</v>
      </c>
      <c r="F1598" t="n">
        <v>0</v>
      </c>
      <c r="G1598" t="n">
        <v>0</v>
      </c>
      <c r="H1598" t="n">
        <v>0</v>
      </c>
      <c r="I1598" t="n">
        <v>0</v>
      </c>
      <c r="J1598" t="n">
        <v>0</v>
      </c>
      <c r="K1598" t="n">
        <v>0</v>
      </c>
      <c r="L1598" t="n">
        <v>0</v>
      </c>
      <c r="M1598" t="n">
        <v>0</v>
      </c>
      <c r="N1598" t="n">
        <v>0</v>
      </c>
      <c r="P1598" s="27" t="inlineStr"/>
      <c r="R1598" t="inlineStr">
        <is>
          <t>Himachal</t>
        </is>
      </c>
      <c r="S1598" t="inlineStr">
        <is>
          <t>North</t>
        </is>
      </c>
      <c r="T1598" s="9">
        <f>VLOOKUP(A1598,Sku_list!$A$1:$D$2323,3,0)</f>
        <v/>
      </c>
      <c r="U1598" s="9">
        <f>VLOOKUP(A1598,Sku_list!$A$1:$D$2323,4,0)*(F1598/1000000*12)</f>
        <v/>
      </c>
      <c r="V1598" s="9">
        <f>VLOOKUP(A1598,Sku_list!$A$1:$D$2323,4,0)*(H1598/1000000*12)</f>
        <v/>
      </c>
      <c r="W1598" s="9">
        <f>VLOOKUP(A1598,Sku_list!$A$1:$D$2323,4,0)*(J1598/1000000*12)</f>
        <v/>
      </c>
      <c r="X1598" s="9">
        <f>VLOOKUP(A1598,Sku_list!$A$1:$D$2323,4,0)*(L1598/1000000*12)</f>
        <v/>
      </c>
      <c r="Y1598" s="9">
        <f>VLOOKUP(A1598,Sku_list!$A$1:$E$2323,5,0)*((J1598+F1598)/1000000000)</f>
        <v/>
      </c>
      <c r="AC1598" s="27">
        <f>(DAY(TODAY())+AB1598)/30</f>
        <v/>
      </c>
    </row>
    <row r="1599">
      <c r="A1599" t="n">
        <v>1601262</v>
      </c>
      <c r="B1599" t="inlineStr">
        <is>
          <t>Sensitive 80 POC</t>
        </is>
      </c>
      <c r="C1599" t="inlineStr">
        <is>
          <t>IN94</t>
        </is>
      </c>
      <c r="D1599" t="n">
        <v>0</v>
      </c>
      <c r="E1599" t="n">
        <v>0</v>
      </c>
      <c r="F1599" t="n">
        <v>0</v>
      </c>
      <c r="G1599" t="n">
        <v>0</v>
      </c>
      <c r="H1599" t="n">
        <v>0</v>
      </c>
      <c r="I1599" t="n">
        <v>0</v>
      </c>
      <c r="J1599" t="n">
        <v>0</v>
      </c>
      <c r="K1599" t="n">
        <v>0</v>
      </c>
      <c r="L1599" t="n">
        <v>0</v>
      </c>
      <c r="M1599" t="n">
        <v>0</v>
      </c>
      <c r="N1599" t="n">
        <v>0</v>
      </c>
      <c r="P1599" s="27" t="inlineStr"/>
      <c r="R1599" t="inlineStr">
        <is>
          <t>Chandigarh</t>
        </is>
      </c>
      <c r="S1599" t="inlineStr">
        <is>
          <t>North</t>
        </is>
      </c>
      <c r="T1599" s="9">
        <f>VLOOKUP(A1599,Sku_list!$A$1:$D$2323,3,0)</f>
        <v/>
      </c>
      <c r="U1599" s="9">
        <f>VLOOKUP(A1599,Sku_list!$A$1:$D$2323,4,0)*(F1599/1000000*12)</f>
        <v/>
      </c>
      <c r="V1599" s="9">
        <f>VLOOKUP(A1599,Sku_list!$A$1:$D$2323,4,0)*(H1599/1000000*12)</f>
        <v/>
      </c>
      <c r="W1599" s="9">
        <f>VLOOKUP(A1599,Sku_list!$A$1:$D$2323,4,0)*(J1599/1000000*12)</f>
        <v/>
      </c>
      <c r="X1599" s="9">
        <f>VLOOKUP(A1599,Sku_list!$A$1:$D$2323,4,0)*(L1599/1000000*12)</f>
        <v/>
      </c>
      <c r="Y1599" s="9">
        <f>VLOOKUP(A1599,Sku_list!$A$1:$E$2323,5,0)*((J1599+F1599)/1000000000)</f>
        <v/>
      </c>
      <c r="AC1599" s="27">
        <f>(DAY(TODAY())+AB1599)/30</f>
        <v/>
      </c>
    </row>
    <row r="1600">
      <c r="A1600" t="n">
        <v>1601262</v>
      </c>
      <c r="B1600" t="inlineStr">
        <is>
          <t>Sensitive 80 POC</t>
        </is>
      </c>
      <c r="C1600" t="inlineStr">
        <is>
          <t>IN95</t>
        </is>
      </c>
      <c r="D1600" t="n">
        <v>0</v>
      </c>
      <c r="E1600" t="n">
        <v>0</v>
      </c>
      <c r="F1600" t="n">
        <v>0</v>
      </c>
      <c r="G1600" t="n">
        <v>0</v>
      </c>
      <c r="H1600" t="n">
        <v>0</v>
      </c>
      <c r="I1600" t="n">
        <v>0</v>
      </c>
      <c r="J1600" t="n">
        <v>0</v>
      </c>
      <c r="K1600" t="n">
        <v>0</v>
      </c>
      <c r="L1600" t="n">
        <v>0</v>
      </c>
      <c r="M1600" t="n">
        <v>0</v>
      </c>
      <c r="N1600" t="n">
        <v>0</v>
      </c>
      <c r="P1600" s="27" t="inlineStr"/>
      <c r="R1600" t="inlineStr">
        <is>
          <t>Hasangarh</t>
        </is>
      </c>
      <c r="S1600" t="inlineStr">
        <is>
          <t>North DC</t>
        </is>
      </c>
      <c r="T1600" s="9">
        <f>VLOOKUP(A1600,Sku_list!$A$1:$D$2323,3,0)</f>
        <v/>
      </c>
      <c r="U1600" s="9">
        <f>VLOOKUP(A1600,Sku_list!$A$1:$D$2323,4,0)*(F1600/1000000*12)</f>
        <v/>
      </c>
      <c r="V1600" s="9">
        <f>VLOOKUP(A1600,Sku_list!$A$1:$D$2323,4,0)*(H1600/1000000*12)</f>
        <v/>
      </c>
      <c r="W1600" s="9">
        <f>VLOOKUP(A1600,Sku_list!$A$1:$D$2323,4,0)*(J1600/1000000*12)</f>
        <v/>
      </c>
      <c r="X1600" s="9">
        <f>VLOOKUP(A1600,Sku_list!$A$1:$D$2323,4,0)*(L1600/1000000*12)</f>
        <v/>
      </c>
      <c r="Y1600" s="9">
        <f>VLOOKUP(A1600,Sku_list!$A$1:$E$2323,5,0)*((J1600+F1600)/1000000000)</f>
        <v/>
      </c>
      <c r="AC1600" s="27">
        <f>(DAY(TODAY())+AB1600)/30</f>
        <v/>
      </c>
    </row>
    <row r="1601">
      <c r="A1601" t="n">
        <v>1601265</v>
      </c>
      <c r="B1601" t="inlineStr">
        <is>
          <t>Sensitive 80 Rs 10 off</t>
        </is>
      </c>
      <c r="C1601" t="inlineStr">
        <is>
          <t>IN15</t>
        </is>
      </c>
      <c r="D1601" t="n">
        <v>0</v>
      </c>
      <c r="E1601" t="n">
        <v>0</v>
      </c>
      <c r="F1601" t="n">
        <v>0</v>
      </c>
      <c r="G1601" t="n">
        <v>0</v>
      </c>
      <c r="H1601" t="n">
        <v>0</v>
      </c>
      <c r="I1601" t="n">
        <v>0</v>
      </c>
      <c r="J1601" t="n">
        <v>0</v>
      </c>
      <c r="K1601" t="n">
        <v>0</v>
      </c>
      <c r="L1601" t="n">
        <v>0</v>
      </c>
      <c r="M1601" t="n">
        <v>0</v>
      </c>
      <c r="N1601" t="n">
        <v>0</v>
      </c>
      <c r="P1601" s="27" t="inlineStr"/>
      <c r="R1601" t="inlineStr">
        <is>
          <t>Baddi</t>
        </is>
      </c>
      <c r="S1601" t="inlineStr">
        <is>
          <t>Plant</t>
        </is>
      </c>
      <c r="T1601" s="9">
        <f>VLOOKUP(A1601,Sku_list!$A$1:$D$2323,3,0)</f>
        <v/>
      </c>
      <c r="U1601" s="9">
        <f>VLOOKUP(A1601,Sku_list!$A$1:$D$2323,4,0)*(F1601/1000000*12)</f>
        <v/>
      </c>
      <c r="V1601" s="9">
        <f>VLOOKUP(A1601,Sku_list!$A$1:$D$2323,4,0)*(H1601/1000000*12)</f>
        <v/>
      </c>
      <c r="W1601" s="9">
        <f>VLOOKUP(A1601,Sku_list!$A$1:$D$2323,4,0)*(J1601/1000000*12)</f>
        <v/>
      </c>
      <c r="X1601" s="9">
        <f>VLOOKUP(A1601,Sku_list!$A$1:$D$2323,4,0)*(L1601/1000000*12)</f>
        <v/>
      </c>
      <c r="Y1601" s="9">
        <f>VLOOKUP(A1601,Sku_list!$A$1:$E$2323,5,0)*((J1601+F1601)/1000000000)</f>
        <v/>
      </c>
      <c r="AC1601" s="27">
        <f>(DAY(TODAY())+AB1601)/30</f>
        <v/>
      </c>
    </row>
    <row r="1602">
      <c r="A1602" t="n">
        <v>1601265</v>
      </c>
      <c r="B1602" t="inlineStr">
        <is>
          <t>Sensitive 80 Rs 10 off</t>
        </is>
      </c>
      <c r="C1602" t="inlineStr">
        <is>
          <t>IN60</t>
        </is>
      </c>
      <c r="D1602" t="n">
        <v>0</v>
      </c>
      <c r="E1602" t="n">
        <v>0</v>
      </c>
      <c r="F1602" t="n">
        <v>0</v>
      </c>
      <c r="G1602" t="n">
        <v>0</v>
      </c>
      <c r="H1602" t="n">
        <v>0</v>
      </c>
      <c r="I1602" t="n">
        <v>0</v>
      </c>
      <c r="J1602" t="n">
        <v>0</v>
      </c>
      <c r="K1602" t="n">
        <v>0</v>
      </c>
      <c r="L1602" t="n">
        <v>0</v>
      </c>
      <c r="M1602" t="n">
        <v>0</v>
      </c>
      <c r="N1602" t="n">
        <v>0</v>
      </c>
      <c r="P1602" s="27" t="inlineStr"/>
      <c r="R1602" t="inlineStr">
        <is>
          <t>Mumbai</t>
        </is>
      </c>
      <c r="S1602" t="inlineStr">
        <is>
          <t>West</t>
        </is>
      </c>
      <c r="T1602" s="9">
        <f>VLOOKUP(A1602,Sku_list!$A$1:$D$2323,3,0)</f>
        <v/>
      </c>
      <c r="U1602" s="9">
        <f>VLOOKUP(A1602,Sku_list!$A$1:$D$2323,4,0)*(F1602/1000000*12)</f>
        <v/>
      </c>
      <c r="V1602" s="9">
        <f>VLOOKUP(A1602,Sku_list!$A$1:$D$2323,4,0)*(H1602/1000000*12)</f>
        <v/>
      </c>
      <c r="W1602" s="9">
        <f>VLOOKUP(A1602,Sku_list!$A$1:$D$2323,4,0)*(J1602/1000000*12)</f>
        <v/>
      </c>
      <c r="X1602" s="9">
        <f>VLOOKUP(A1602,Sku_list!$A$1:$D$2323,4,0)*(L1602/1000000*12)</f>
        <v/>
      </c>
      <c r="Y1602" s="9">
        <f>VLOOKUP(A1602,Sku_list!$A$1:$E$2323,5,0)*((J1602+F1602)/1000000000)</f>
        <v/>
      </c>
      <c r="AC1602" s="27">
        <f>(DAY(TODAY())+AB1602)/30</f>
        <v/>
      </c>
    </row>
    <row r="1603">
      <c r="A1603" t="n">
        <v>1601265</v>
      </c>
      <c r="B1603" t="inlineStr">
        <is>
          <t>Sensitive 80 Rs 10 off</t>
        </is>
      </c>
      <c r="C1603" t="inlineStr">
        <is>
          <t>IN61</t>
        </is>
      </c>
      <c r="D1603" t="n">
        <v>0</v>
      </c>
      <c r="E1603" t="n">
        <v>0</v>
      </c>
      <c r="F1603" t="n">
        <v>0</v>
      </c>
      <c r="G1603" t="n">
        <v>0</v>
      </c>
      <c r="H1603" t="n">
        <v>0</v>
      </c>
      <c r="I1603" t="n">
        <v>0</v>
      </c>
      <c r="J1603" t="n">
        <v>0</v>
      </c>
      <c r="K1603" t="n">
        <v>0</v>
      </c>
      <c r="L1603" t="n">
        <v>0</v>
      </c>
      <c r="M1603" t="n">
        <v>0</v>
      </c>
      <c r="N1603" t="n">
        <v>0</v>
      </c>
      <c r="P1603" s="27" t="inlineStr"/>
      <c r="R1603" t="inlineStr">
        <is>
          <t>Delhi</t>
        </is>
      </c>
      <c r="S1603" t="inlineStr">
        <is>
          <t>North</t>
        </is>
      </c>
      <c r="T1603" s="9">
        <f>VLOOKUP(A1603,Sku_list!$A$1:$D$2323,3,0)</f>
        <v/>
      </c>
      <c r="U1603" s="9">
        <f>VLOOKUP(A1603,Sku_list!$A$1:$D$2323,4,0)*(F1603/1000000*12)</f>
        <v/>
      </c>
      <c r="V1603" s="9">
        <f>VLOOKUP(A1603,Sku_list!$A$1:$D$2323,4,0)*(H1603/1000000*12)</f>
        <v/>
      </c>
      <c r="W1603" s="9">
        <f>VLOOKUP(A1603,Sku_list!$A$1:$D$2323,4,0)*(J1603/1000000*12)</f>
        <v/>
      </c>
      <c r="X1603" s="9">
        <f>VLOOKUP(A1603,Sku_list!$A$1:$D$2323,4,0)*(L1603/1000000*12)</f>
        <v/>
      </c>
      <c r="Y1603" s="9">
        <f>VLOOKUP(A1603,Sku_list!$A$1:$E$2323,5,0)*((J1603+F1603)/1000000000)</f>
        <v/>
      </c>
      <c r="AC1603" s="27">
        <f>(DAY(TODAY())+AB1603)/30</f>
        <v/>
      </c>
    </row>
    <row r="1604">
      <c r="A1604" t="n">
        <v>1601265</v>
      </c>
      <c r="B1604" t="inlineStr">
        <is>
          <t>Sensitive 80 Rs 10 off</t>
        </is>
      </c>
      <c r="C1604" t="inlineStr">
        <is>
          <t>IN62</t>
        </is>
      </c>
      <c r="D1604" t="n">
        <v>0</v>
      </c>
      <c r="E1604" t="n">
        <v>0</v>
      </c>
      <c r="F1604" t="n">
        <v>0</v>
      </c>
      <c r="G1604" t="n">
        <v>0</v>
      </c>
      <c r="H1604" t="n">
        <v>0</v>
      </c>
      <c r="I1604" t="n">
        <v>0</v>
      </c>
      <c r="J1604" t="n">
        <v>0</v>
      </c>
      <c r="K1604" t="n">
        <v>0</v>
      </c>
      <c r="L1604" t="n">
        <v>0</v>
      </c>
      <c r="M1604" t="n">
        <v>0</v>
      </c>
      <c r="N1604" t="n">
        <v>0</v>
      </c>
      <c r="P1604" s="27" t="inlineStr"/>
      <c r="R1604" t="inlineStr">
        <is>
          <t>Calcutta</t>
        </is>
      </c>
      <c r="S1604" t="inlineStr">
        <is>
          <t>East</t>
        </is>
      </c>
      <c r="T1604" s="9">
        <f>VLOOKUP(A1604,Sku_list!$A$1:$D$2323,3,0)</f>
        <v/>
      </c>
      <c r="U1604" s="9">
        <f>VLOOKUP(A1604,Sku_list!$A$1:$D$2323,4,0)*(F1604/1000000*12)</f>
        <v/>
      </c>
      <c r="V1604" s="9">
        <f>VLOOKUP(A1604,Sku_list!$A$1:$D$2323,4,0)*(H1604/1000000*12)</f>
        <v/>
      </c>
      <c r="W1604" s="9">
        <f>VLOOKUP(A1604,Sku_list!$A$1:$D$2323,4,0)*(J1604/1000000*12)</f>
        <v/>
      </c>
      <c r="X1604" s="9">
        <f>VLOOKUP(A1604,Sku_list!$A$1:$D$2323,4,0)*(L1604/1000000*12)</f>
        <v/>
      </c>
      <c r="Y1604" s="9">
        <f>VLOOKUP(A1604,Sku_list!$A$1:$E$2323,5,0)*((J1604+F1604)/1000000000)</f>
        <v/>
      </c>
      <c r="AC1604" s="27">
        <f>(DAY(TODAY())+AB1604)/30</f>
        <v/>
      </c>
    </row>
    <row r="1605">
      <c r="A1605" t="n">
        <v>1601265</v>
      </c>
      <c r="B1605" t="inlineStr">
        <is>
          <t>Sensitive 80 Rs 10 off</t>
        </is>
      </c>
      <c r="C1605" t="inlineStr">
        <is>
          <t>IN63</t>
        </is>
      </c>
      <c r="D1605" t="n">
        <v>0</v>
      </c>
      <c r="E1605" t="n">
        <v>0</v>
      </c>
      <c r="F1605" t="n">
        <v>0</v>
      </c>
      <c r="G1605" t="n">
        <v>0</v>
      </c>
      <c r="H1605" t="n">
        <v>0</v>
      </c>
      <c r="I1605" t="n">
        <v>0</v>
      </c>
      <c r="J1605" t="n">
        <v>0</v>
      </c>
      <c r="K1605" t="n">
        <v>0</v>
      </c>
      <c r="L1605" t="n">
        <v>0</v>
      </c>
      <c r="M1605" t="n">
        <v>0</v>
      </c>
      <c r="N1605" t="n">
        <v>0</v>
      </c>
      <c r="P1605" s="27" t="inlineStr"/>
      <c r="R1605" t="inlineStr">
        <is>
          <t>Trichy</t>
        </is>
      </c>
      <c r="S1605" t="inlineStr">
        <is>
          <t>South</t>
        </is>
      </c>
      <c r="T1605" s="9">
        <f>VLOOKUP(A1605,Sku_list!$A$1:$D$2323,3,0)</f>
        <v/>
      </c>
      <c r="U1605" s="9">
        <f>VLOOKUP(A1605,Sku_list!$A$1:$D$2323,4,0)*(F1605/1000000*12)</f>
        <v/>
      </c>
      <c r="V1605" s="9">
        <f>VLOOKUP(A1605,Sku_list!$A$1:$D$2323,4,0)*(H1605/1000000*12)</f>
        <v/>
      </c>
      <c r="W1605" s="9">
        <f>VLOOKUP(A1605,Sku_list!$A$1:$D$2323,4,0)*(J1605/1000000*12)</f>
        <v/>
      </c>
      <c r="X1605" s="9">
        <f>VLOOKUP(A1605,Sku_list!$A$1:$D$2323,4,0)*(L1605/1000000*12)</f>
        <v/>
      </c>
      <c r="Y1605" s="9">
        <f>VLOOKUP(A1605,Sku_list!$A$1:$E$2323,5,0)*((J1605+F1605)/1000000000)</f>
        <v/>
      </c>
      <c r="AC1605" s="27">
        <f>(DAY(TODAY())+AB1605)/30</f>
        <v/>
      </c>
    </row>
    <row r="1606">
      <c r="A1606" t="n">
        <v>1601265</v>
      </c>
      <c r="B1606" t="inlineStr">
        <is>
          <t>Sensitive 80 Rs 10 off</t>
        </is>
      </c>
      <c r="C1606" t="inlineStr">
        <is>
          <t>IN64</t>
        </is>
      </c>
      <c r="D1606" t="n">
        <v>0</v>
      </c>
      <c r="E1606" t="n">
        <v>0</v>
      </c>
      <c r="F1606" t="n">
        <v>0</v>
      </c>
      <c r="G1606" t="n">
        <v>0</v>
      </c>
      <c r="H1606" t="n">
        <v>0</v>
      </c>
      <c r="I1606" t="n">
        <v>0</v>
      </c>
      <c r="J1606" t="n">
        <v>0</v>
      </c>
      <c r="K1606" t="n">
        <v>0</v>
      </c>
      <c r="L1606" t="n">
        <v>0</v>
      </c>
      <c r="M1606" t="n">
        <v>0</v>
      </c>
      <c r="N1606" t="n">
        <v>0</v>
      </c>
      <c r="P1606" s="27" t="inlineStr"/>
      <c r="R1606" t="inlineStr">
        <is>
          <t>Chennai</t>
        </is>
      </c>
      <c r="S1606" t="inlineStr">
        <is>
          <t>South</t>
        </is>
      </c>
      <c r="T1606" s="9">
        <f>VLOOKUP(A1606,Sku_list!$A$1:$D$2323,3,0)</f>
        <v/>
      </c>
      <c r="U1606" s="9">
        <f>VLOOKUP(A1606,Sku_list!$A$1:$D$2323,4,0)*(F1606/1000000*12)</f>
        <v/>
      </c>
      <c r="V1606" s="9">
        <f>VLOOKUP(A1606,Sku_list!$A$1:$D$2323,4,0)*(H1606/1000000*12)</f>
        <v/>
      </c>
      <c r="W1606" s="9">
        <f>VLOOKUP(A1606,Sku_list!$A$1:$D$2323,4,0)*(J1606/1000000*12)</f>
        <v/>
      </c>
      <c r="X1606" s="9">
        <f>VLOOKUP(A1606,Sku_list!$A$1:$D$2323,4,0)*(L1606/1000000*12)</f>
        <v/>
      </c>
      <c r="Y1606" s="9">
        <f>VLOOKUP(A1606,Sku_list!$A$1:$E$2323,5,0)*((J1606+F1606)/1000000000)</f>
        <v/>
      </c>
      <c r="AC1606" s="27">
        <f>(DAY(TODAY())+AB1606)/30</f>
        <v/>
      </c>
    </row>
    <row r="1607">
      <c r="A1607" t="n">
        <v>1601265</v>
      </c>
      <c r="B1607" t="inlineStr">
        <is>
          <t>Sensitive 80 Rs 10 off</t>
        </is>
      </c>
      <c r="C1607" t="inlineStr">
        <is>
          <t>IN65</t>
        </is>
      </c>
      <c r="D1607" t="n">
        <v>0</v>
      </c>
      <c r="E1607" t="n">
        <v>0</v>
      </c>
      <c r="F1607" t="n">
        <v>0</v>
      </c>
      <c r="G1607" t="n">
        <v>0</v>
      </c>
      <c r="H1607" t="n">
        <v>0</v>
      </c>
      <c r="I1607" t="n">
        <v>0</v>
      </c>
      <c r="J1607" t="n">
        <v>0</v>
      </c>
      <c r="K1607" t="n">
        <v>0</v>
      </c>
      <c r="L1607" t="n">
        <v>0</v>
      </c>
      <c r="M1607" t="n">
        <v>0</v>
      </c>
      <c r="N1607" t="n">
        <v>0</v>
      </c>
      <c r="P1607" s="27" t="inlineStr"/>
      <c r="R1607" t="inlineStr">
        <is>
          <t>Kanpur</t>
        </is>
      </c>
      <c r="S1607" t="inlineStr">
        <is>
          <t>North</t>
        </is>
      </c>
      <c r="T1607" s="9">
        <f>VLOOKUP(A1607,Sku_list!$A$1:$D$2323,3,0)</f>
        <v/>
      </c>
      <c r="U1607" s="9">
        <f>VLOOKUP(A1607,Sku_list!$A$1:$D$2323,4,0)*(F1607/1000000*12)</f>
        <v/>
      </c>
      <c r="V1607" s="9">
        <f>VLOOKUP(A1607,Sku_list!$A$1:$D$2323,4,0)*(H1607/1000000*12)</f>
        <v/>
      </c>
      <c r="W1607" s="9">
        <f>VLOOKUP(A1607,Sku_list!$A$1:$D$2323,4,0)*(J1607/1000000*12)</f>
        <v/>
      </c>
      <c r="X1607" s="9">
        <f>VLOOKUP(A1607,Sku_list!$A$1:$D$2323,4,0)*(L1607/1000000*12)</f>
        <v/>
      </c>
      <c r="Y1607" s="9">
        <f>VLOOKUP(A1607,Sku_list!$A$1:$E$2323,5,0)*((J1607+F1607)/1000000000)</f>
        <v/>
      </c>
      <c r="AC1607" s="27">
        <f>(DAY(TODAY())+AB1607)/30</f>
        <v/>
      </c>
    </row>
    <row r="1608">
      <c r="A1608" t="n">
        <v>1601265</v>
      </c>
      <c r="B1608" t="inlineStr">
        <is>
          <t>Sensitive 80 Rs 10 off</t>
        </is>
      </c>
      <c r="C1608" t="inlineStr">
        <is>
          <t>IN66</t>
        </is>
      </c>
      <c r="D1608" t="n">
        <v>0</v>
      </c>
      <c r="E1608" t="n">
        <v>0</v>
      </c>
      <c r="F1608" t="n">
        <v>0</v>
      </c>
      <c r="G1608" t="n">
        <v>0</v>
      </c>
      <c r="H1608" t="n">
        <v>0</v>
      </c>
      <c r="I1608" t="n">
        <v>0</v>
      </c>
      <c r="J1608" t="n">
        <v>0</v>
      </c>
      <c r="K1608" t="n">
        <v>0</v>
      </c>
      <c r="L1608" t="n">
        <v>0</v>
      </c>
      <c r="M1608" t="n">
        <v>0</v>
      </c>
      <c r="N1608" t="n">
        <v>0</v>
      </c>
      <c r="P1608" s="27" t="inlineStr"/>
      <c r="R1608" t="inlineStr">
        <is>
          <t>Bhubaneshwar</t>
        </is>
      </c>
      <c r="S1608" t="inlineStr">
        <is>
          <t>East</t>
        </is>
      </c>
      <c r="T1608" s="9">
        <f>VLOOKUP(A1608,Sku_list!$A$1:$D$2323,3,0)</f>
        <v/>
      </c>
      <c r="U1608" s="9">
        <f>VLOOKUP(A1608,Sku_list!$A$1:$D$2323,4,0)*(F1608/1000000*12)</f>
        <v/>
      </c>
      <c r="V1608" s="9">
        <f>VLOOKUP(A1608,Sku_list!$A$1:$D$2323,4,0)*(H1608/1000000*12)</f>
        <v/>
      </c>
      <c r="W1608" s="9">
        <f>VLOOKUP(A1608,Sku_list!$A$1:$D$2323,4,0)*(J1608/1000000*12)</f>
        <v/>
      </c>
      <c r="X1608" s="9">
        <f>VLOOKUP(A1608,Sku_list!$A$1:$D$2323,4,0)*(L1608/1000000*12)</f>
        <v/>
      </c>
      <c r="Y1608" s="9">
        <f>VLOOKUP(A1608,Sku_list!$A$1:$E$2323,5,0)*((J1608+F1608)/1000000000)</f>
        <v/>
      </c>
      <c r="AC1608" s="27">
        <f>(DAY(TODAY())+AB1608)/30</f>
        <v/>
      </c>
    </row>
    <row r="1609">
      <c r="A1609" t="n">
        <v>1601265</v>
      </c>
      <c r="B1609" t="inlineStr">
        <is>
          <t>Sensitive 80 Rs 10 off</t>
        </is>
      </c>
      <c r="C1609" t="inlineStr">
        <is>
          <t>IN67</t>
        </is>
      </c>
      <c r="D1609" t="n">
        <v>0</v>
      </c>
      <c r="E1609" t="n">
        <v>0</v>
      </c>
      <c r="F1609" t="n">
        <v>0</v>
      </c>
      <c r="G1609" t="n">
        <v>0</v>
      </c>
      <c r="H1609" t="n">
        <v>0</v>
      </c>
      <c r="I1609" t="n">
        <v>0</v>
      </c>
      <c r="J1609" t="n">
        <v>0</v>
      </c>
      <c r="K1609" t="n">
        <v>0</v>
      </c>
      <c r="L1609" t="n">
        <v>0</v>
      </c>
      <c r="M1609" t="n">
        <v>0</v>
      </c>
      <c r="N1609" t="n">
        <v>0</v>
      </c>
      <c r="P1609" s="27" t="inlineStr"/>
      <c r="R1609" t="inlineStr">
        <is>
          <t>Indore</t>
        </is>
      </c>
      <c r="S1609" t="inlineStr">
        <is>
          <t>West</t>
        </is>
      </c>
      <c r="T1609" s="9">
        <f>VLOOKUP(A1609,Sku_list!$A$1:$D$2323,3,0)</f>
        <v/>
      </c>
      <c r="U1609" s="9">
        <f>VLOOKUP(A1609,Sku_list!$A$1:$D$2323,4,0)*(F1609/1000000*12)</f>
        <v/>
      </c>
      <c r="V1609" s="9">
        <f>VLOOKUP(A1609,Sku_list!$A$1:$D$2323,4,0)*(H1609/1000000*12)</f>
        <v/>
      </c>
      <c r="W1609" s="9">
        <f>VLOOKUP(A1609,Sku_list!$A$1:$D$2323,4,0)*(J1609/1000000*12)</f>
        <v/>
      </c>
      <c r="X1609" s="9">
        <f>VLOOKUP(A1609,Sku_list!$A$1:$D$2323,4,0)*(L1609/1000000*12)</f>
        <v/>
      </c>
      <c r="Y1609" s="9">
        <f>VLOOKUP(A1609,Sku_list!$A$1:$E$2323,5,0)*((J1609+F1609)/1000000000)</f>
        <v/>
      </c>
      <c r="AC1609" s="27">
        <f>(DAY(TODAY())+AB1609)/30</f>
        <v/>
      </c>
    </row>
    <row r="1610">
      <c r="A1610" t="n">
        <v>1601265</v>
      </c>
      <c r="B1610" t="inlineStr">
        <is>
          <t>Sensitive 80 Rs 10 off</t>
        </is>
      </c>
      <c r="C1610" t="inlineStr">
        <is>
          <t>IN68</t>
        </is>
      </c>
      <c r="D1610" t="n">
        <v>0</v>
      </c>
      <c r="E1610" t="n">
        <v>0</v>
      </c>
      <c r="F1610" t="n">
        <v>0</v>
      </c>
      <c r="G1610" t="n">
        <v>0</v>
      </c>
      <c r="H1610" t="n">
        <v>0</v>
      </c>
      <c r="I1610" t="n">
        <v>0</v>
      </c>
      <c r="J1610" t="n">
        <v>0</v>
      </c>
      <c r="K1610" t="n">
        <v>0</v>
      </c>
      <c r="L1610" t="n">
        <v>0</v>
      </c>
      <c r="M1610" t="n">
        <v>0</v>
      </c>
      <c r="N1610" t="n">
        <v>0</v>
      </c>
      <c r="P1610" s="27" t="inlineStr"/>
      <c r="R1610" t="inlineStr">
        <is>
          <t>Baroda</t>
        </is>
      </c>
      <c r="S1610" t="inlineStr">
        <is>
          <t>West</t>
        </is>
      </c>
      <c r="T1610" s="9">
        <f>VLOOKUP(A1610,Sku_list!$A$1:$D$2323,3,0)</f>
        <v/>
      </c>
      <c r="U1610" s="9">
        <f>VLOOKUP(A1610,Sku_list!$A$1:$D$2323,4,0)*(F1610/1000000*12)</f>
        <v/>
      </c>
      <c r="V1610" s="9">
        <f>VLOOKUP(A1610,Sku_list!$A$1:$D$2323,4,0)*(H1610/1000000*12)</f>
        <v/>
      </c>
      <c r="W1610" s="9">
        <f>VLOOKUP(A1610,Sku_list!$A$1:$D$2323,4,0)*(J1610/1000000*12)</f>
        <v/>
      </c>
      <c r="X1610" s="9">
        <f>VLOOKUP(A1610,Sku_list!$A$1:$D$2323,4,0)*(L1610/1000000*12)</f>
        <v/>
      </c>
      <c r="Y1610" s="9">
        <f>VLOOKUP(A1610,Sku_list!$A$1:$E$2323,5,0)*((J1610+F1610)/1000000000)</f>
        <v/>
      </c>
      <c r="AC1610" s="27">
        <f>(DAY(TODAY())+AB1610)/30</f>
        <v/>
      </c>
    </row>
    <row r="1611">
      <c r="A1611" t="n">
        <v>1601265</v>
      </c>
      <c r="B1611" t="inlineStr">
        <is>
          <t>Sensitive 80 Rs 10 off</t>
        </is>
      </c>
      <c r="C1611" t="inlineStr">
        <is>
          <t>IN69</t>
        </is>
      </c>
      <c r="D1611" t="n">
        <v>0</v>
      </c>
      <c r="E1611" t="n">
        <v>0</v>
      </c>
      <c r="F1611" t="n">
        <v>0</v>
      </c>
      <c r="G1611" t="n">
        <v>0</v>
      </c>
      <c r="H1611" t="n">
        <v>0</v>
      </c>
      <c r="I1611" t="n">
        <v>0</v>
      </c>
      <c r="J1611" t="n">
        <v>0</v>
      </c>
      <c r="K1611" t="n">
        <v>0</v>
      </c>
      <c r="L1611" t="n">
        <v>0</v>
      </c>
      <c r="M1611" t="n">
        <v>0</v>
      </c>
      <c r="N1611" t="n">
        <v>0</v>
      </c>
      <c r="P1611" s="27" t="inlineStr"/>
      <c r="R1611" t="inlineStr">
        <is>
          <t>Hyderabad</t>
        </is>
      </c>
      <c r="S1611" t="inlineStr">
        <is>
          <t>South</t>
        </is>
      </c>
      <c r="T1611" s="9">
        <f>VLOOKUP(A1611,Sku_list!$A$1:$D$2323,3,0)</f>
        <v/>
      </c>
      <c r="U1611" s="9">
        <f>VLOOKUP(A1611,Sku_list!$A$1:$D$2323,4,0)*(F1611/1000000*12)</f>
        <v/>
      </c>
      <c r="V1611" s="9">
        <f>VLOOKUP(A1611,Sku_list!$A$1:$D$2323,4,0)*(H1611/1000000*12)</f>
        <v/>
      </c>
      <c r="W1611" s="9">
        <f>VLOOKUP(A1611,Sku_list!$A$1:$D$2323,4,0)*(J1611/1000000*12)</f>
        <v/>
      </c>
      <c r="X1611" s="9">
        <f>VLOOKUP(A1611,Sku_list!$A$1:$D$2323,4,0)*(L1611/1000000*12)</f>
        <v/>
      </c>
      <c r="Y1611" s="9">
        <f>VLOOKUP(A1611,Sku_list!$A$1:$E$2323,5,0)*((J1611+F1611)/1000000000)</f>
        <v/>
      </c>
      <c r="AC1611" s="27">
        <f>(DAY(TODAY())+AB1611)/30</f>
        <v/>
      </c>
    </row>
    <row r="1612">
      <c r="A1612" t="n">
        <v>1601265</v>
      </c>
      <c r="B1612" t="inlineStr">
        <is>
          <t>Sensitive 80 Rs 10 off</t>
        </is>
      </c>
      <c r="C1612" t="inlineStr">
        <is>
          <t>IN70</t>
        </is>
      </c>
      <c r="D1612" t="n">
        <v>0</v>
      </c>
      <c r="E1612" t="n">
        <v>0</v>
      </c>
      <c r="F1612" t="n">
        <v>0</v>
      </c>
      <c r="G1612" t="n">
        <v>0</v>
      </c>
      <c r="H1612" t="n">
        <v>0</v>
      </c>
      <c r="I1612" t="n">
        <v>0</v>
      </c>
      <c r="J1612" t="n">
        <v>0</v>
      </c>
      <c r="K1612" t="n">
        <v>0</v>
      </c>
      <c r="L1612" t="n">
        <v>0</v>
      </c>
      <c r="M1612" t="n">
        <v>0</v>
      </c>
      <c r="N1612" t="n">
        <v>0</v>
      </c>
      <c r="P1612" s="27" t="inlineStr"/>
      <c r="R1612" t="inlineStr">
        <is>
          <t>Allepy</t>
        </is>
      </c>
      <c r="S1612" t="inlineStr">
        <is>
          <t>South</t>
        </is>
      </c>
      <c r="T1612" s="9">
        <f>VLOOKUP(A1612,Sku_list!$A$1:$D$2323,3,0)</f>
        <v/>
      </c>
      <c r="U1612" s="9">
        <f>VLOOKUP(A1612,Sku_list!$A$1:$D$2323,4,0)*(F1612/1000000*12)</f>
        <v/>
      </c>
      <c r="V1612" s="9">
        <f>VLOOKUP(A1612,Sku_list!$A$1:$D$2323,4,0)*(H1612/1000000*12)</f>
        <v/>
      </c>
      <c r="W1612" s="9">
        <f>VLOOKUP(A1612,Sku_list!$A$1:$D$2323,4,0)*(J1612/1000000*12)</f>
        <v/>
      </c>
      <c r="X1612" s="9">
        <f>VLOOKUP(A1612,Sku_list!$A$1:$D$2323,4,0)*(L1612/1000000*12)</f>
        <v/>
      </c>
      <c r="Y1612" s="9">
        <f>VLOOKUP(A1612,Sku_list!$A$1:$E$2323,5,0)*((J1612+F1612)/1000000000)</f>
        <v/>
      </c>
      <c r="AC1612" s="27">
        <f>(DAY(TODAY())+AB1612)/30</f>
        <v/>
      </c>
    </row>
    <row r="1613">
      <c r="A1613" t="n">
        <v>1601265</v>
      </c>
      <c r="B1613" t="inlineStr">
        <is>
          <t>Sensitive 80 Rs 10 off</t>
        </is>
      </c>
      <c r="C1613" t="inlineStr">
        <is>
          <t>IN71</t>
        </is>
      </c>
      <c r="D1613" t="n">
        <v>0</v>
      </c>
      <c r="E1613" t="n">
        <v>0</v>
      </c>
      <c r="F1613" t="n">
        <v>0</v>
      </c>
      <c r="G1613" t="n">
        <v>0</v>
      </c>
      <c r="H1613" t="n">
        <v>0</v>
      </c>
      <c r="I1613" t="n">
        <v>0</v>
      </c>
      <c r="J1613" t="n">
        <v>0</v>
      </c>
      <c r="K1613" t="n">
        <v>0</v>
      </c>
      <c r="L1613" t="n">
        <v>0</v>
      </c>
      <c r="M1613" t="n">
        <v>0</v>
      </c>
      <c r="N1613" t="n">
        <v>0</v>
      </c>
      <c r="P1613" s="27" t="inlineStr"/>
      <c r="R1613" t="inlineStr">
        <is>
          <t>Bangalore</t>
        </is>
      </c>
      <c r="S1613" t="inlineStr">
        <is>
          <t>South</t>
        </is>
      </c>
      <c r="T1613" s="9">
        <f>VLOOKUP(A1613,Sku_list!$A$1:$D$2323,3,0)</f>
        <v/>
      </c>
      <c r="U1613" s="9">
        <f>VLOOKUP(A1613,Sku_list!$A$1:$D$2323,4,0)*(F1613/1000000*12)</f>
        <v/>
      </c>
      <c r="V1613" s="9">
        <f>VLOOKUP(A1613,Sku_list!$A$1:$D$2323,4,0)*(H1613/1000000*12)</f>
        <v/>
      </c>
      <c r="W1613" s="9">
        <f>VLOOKUP(A1613,Sku_list!$A$1:$D$2323,4,0)*(J1613/1000000*12)</f>
        <v/>
      </c>
      <c r="X1613" s="9">
        <f>VLOOKUP(A1613,Sku_list!$A$1:$D$2323,4,0)*(L1613/1000000*12)</f>
        <v/>
      </c>
      <c r="Y1613" s="9">
        <f>VLOOKUP(A1613,Sku_list!$A$1:$E$2323,5,0)*((J1613+F1613)/1000000000)</f>
        <v/>
      </c>
      <c r="AC1613" s="27">
        <f>(DAY(TODAY())+AB1613)/30</f>
        <v/>
      </c>
    </row>
    <row r="1614">
      <c r="A1614" t="n">
        <v>1601265</v>
      </c>
      <c r="B1614" t="inlineStr">
        <is>
          <t>Sensitive 80 Rs 10 off</t>
        </is>
      </c>
      <c r="C1614" t="inlineStr">
        <is>
          <t>IN72</t>
        </is>
      </c>
      <c r="D1614" t="n">
        <v>0</v>
      </c>
      <c r="E1614" t="n">
        <v>0</v>
      </c>
      <c r="F1614" t="n">
        <v>0</v>
      </c>
      <c r="G1614" t="n">
        <v>0</v>
      </c>
      <c r="H1614" t="n">
        <v>0</v>
      </c>
      <c r="I1614" t="n">
        <v>0</v>
      </c>
      <c r="J1614" t="n">
        <v>0</v>
      </c>
      <c r="K1614" t="n">
        <v>0</v>
      </c>
      <c r="L1614" t="n">
        <v>0</v>
      </c>
      <c r="M1614" t="n">
        <v>0</v>
      </c>
      <c r="N1614" t="n">
        <v>0</v>
      </c>
      <c r="P1614" s="27" t="inlineStr"/>
      <c r="R1614" t="inlineStr">
        <is>
          <t>Gauhati</t>
        </is>
      </c>
      <c r="S1614" t="inlineStr">
        <is>
          <t>East</t>
        </is>
      </c>
      <c r="T1614" s="9">
        <f>VLOOKUP(A1614,Sku_list!$A$1:$D$2323,3,0)</f>
        <v/>
      </c>
      <c r="U1614" s="9">
        <f>VLOOKUP(A1614,Sku_list!$A$1:$D$2323,4,0)*(F1614/1000000*12)</f>
        <v/>
      </c>
      <c r="V1614" s="9">
        <f>VLOOKUP(A1614,Sku_list!$A$1:$D$2323,4,0)*(H1614/1000000*12)</f>
        <v/>
      </c>
      <c r="W1614" s="9">
        <f>VLOOKUP(A1614,Sku_list!$A$1:$D$2323,4,0)*(J1614/1000000*12)</f>
        <v/>
      </c>
      <c r="X1614" s="9">
        <f>VLOOKUP(A1614,Sku_list!$A$1:$D$2323,4,0)*(L1614/1000000*12)</f>
        <v/>
      </c>
      <c r="Y1614" s="9">
        <f>VLOOKUP(A1614,Sku_list!$A$1:$E$2323,5,0)*((J1614+F1614)/1000000000)</f>
        <v/>
      </c>
      <c r="AC1614" s="27">
        <f>(DAY(TODAY())+AB1614)/30</f>
        <v/>
      </c>
    </row>
    <row r="1615">
      <c r="A1615" t="n">
        <v>1601265</v>
      </c>
      <c r="B1615" t="inlineStr">
        <is>
          <t>Sensitive 80 Rs 10 off</t>
        </is>
      </c>
      <c r="C1615" t="inlineStr">
        <is>
          <t>IN73</t>
        </is>
      </c>
      <c r="D1615" t="n">
        <v>0</v>
      </c>
      <c r="E1615" t="n">
        <v>0</v>
      </c>
      <c r="F1615" t="n">
        <v>0</v>
      </c>
      <c r="G1615" t="n">
        <v>0</v>
      </c>
      <c r="H1615" t="n">
        <v>0</v>
      </c>
      <c r="I1615" t="n">
        <v>0</v>
      </c>
      <c r="J1615" t="n">
        <v>0</v>
      </c>
      <c r="K1615" t="n">
        <v>0</v>
      </c>
      <c r="L1615" t="n">
        <v>0</v>
      </c>
      <c r="M1615" t="n">
        <v>0</v>
      </c>
      <c r="N1615" t="n">
        <v>0</v>
      </c>
      <c r="P1615" s="27" t="inlineStr"/>
      <c r="R1615" t="inlineStr">
        <is>
          <t>Patna</t>
        </is>
      </c>
      <c r="S1615" t="inlineStr">
        <is>
          <t>East</t>
        </is>
      </c>
      <c r="T1615" s="9">
        <f>VLOOKUP(A1615,Sku_list!$A$1:$D$2323,3,0)</f>
        <v/>
      </c>
      <c r="U1615" s="9">
        <f>VLOOKUP(A1615,Sku_list!$A$1:$D$2323,4,0)*(F1615/1000000*12)</f>
        <v/>
      </c>
      <c r="V1615" s="9">
        <f>VLOOKUP(A1615,Sku_list!$A$1:$D$2323,4,0)*(H1615/1000000*12)</f>
        <v/>
      </c>
      <c r="W1615" s="9">
        <f>VLOOKUP(A1615,Sku_list!$A$1:$D$2323,4,0)*(J1615/1000000*12)</f>
        <v/>
      </c>
      <c r="X1615" s="9">
        <f>VLOOKUP(A1615,Sku_list!$A$1:$D$2323,4,0)*(L1615/1000000*12)</f>
        <v/>
      </c>
      <c r="Y1615" s="9">
        <f>VLOOKUP(A1615,Sku_list!$A$1:$E$2323,5,0)*((J1615+F1615)/1000000000)</f>
        <v/>
      </c>
      <c r="AC1615" s="27">
        <f>(DAY(TODAY())+AB1615)/30</f>
        <v/>
      </c>
    </row>
    <row r="1616">
      <c r="A1616" t="n">
        <v>1601265</v>
      </c>
      <c r="B1616" t="inlineStr">
        <is>
          <t>Sensitive 80 Rs 10 off</t>
        </is>
      </c>
      <c r="C1616" t="inlineStr">
        <is>
          <t>IN74</t>
        </is>
      </c>
      <c r="D1616" t="n">
        <v>0</v>
      </c>
      <c r="E1616" t="n">
        <v>0</v>
      </c>
      <c r="F1616" t="n">
        <v>0</v>
      </c>
      <c r="G1616" t="n">
        <v>0</v>
      </c>
      <c r="H1616" t="n">
        <v>0</v>
      </c>
      <c r="I1616" t="n">
        <v>0</v>
      </c>
      <c r="J1616" t="n">
        <v>0</v>
      </c>
      <c r="K1616" t="n">
        <v>0</v>
      </c>
      <c r="L1616" t="n">
        <v>0</v>
      </c>
      <c r="M1616" t="n">
        <v>0</v>
      </c>
      <c r="N1616" t="n">
        <v>0</v>
      </c>
      <c r="P1616" s="27" t="inlineStr"/>
      <c r="R1616" t="inlineStr">
        <is>
          <t>Nepal-exp</t>
        </is>
      </c>
      <c r="S1616" t="inlineStr">
        <is>
          <t>Exp-DC</t>
        </is>
      </c>
      <c r="T1616" s="9">
        <f>VLOOKUP(A1616,Sku_list!$A$1:$D$2323,3,0)</f>
        <v/>
      </c>
      <c r="U1616" s="9">
        <f>VLOOKUP(A1616,Sku_list!$A$1:$D$2323,4,0)*(F1616/1000000*12)</f>
        <v/>
      </c>
      <c r="V1616" s="9">
        <f>VLOOKUP(A1616,Sku_list!$A$1:$D$2323,4,0)*(H1616/1000000*12)</f>
        <v/>
      </c>
      <c r="W1616" s="9">
        <f>VLOOKUP(A1616,Sku_list!$A$1:$D$2323,4,0)*(J1616/1000000*12)</f>
        <v/>
      </c>
      <c r="X1616" s="9">
        <f>VLOOKUP(A1616,Sku_list!$A$1:$D$2323,4,0)*(L1616/1000000*12)</f>
        <v/>
      </c>
      <c r="Y1616" s="9">
        <f>VLOOKUP(A1616,Sku_list!$A$1:$E$2323,5,0)*((J1616+F1616)/1000000000)</f>
        <v/>
      </c>
      <c r="AC1616" s="27">
        <f>(DAY(TODAY())+AB1616)/30</f>
        <v/>
      </c>
    </row>
    <row r="1617">
      <c r="A1617" t="n">
        <v>1601265</v>
      </c>
      <c r="B1617" t="inlineStr">
        <is>
          <t>Sensitive 80 Rs 10 off</t>
        </is>
      </c>
      <c r="C1617" t="inlineStr">
        <is>
          <t>IN75</t>
        </is>
      </c>
      <c r="D1617" t="n">
        <v>0</v>
      </c>
      <c r="E1617" t="n">
        <v>0</v>
      </c>
      <c r="F1617" t="n">
        <v>0</v>
      </c>
      <c r="G1617" t="n">
        <v>0</v>
      </c>
      <c r="H1617" t="n">
        <v>0</v>
      </c>
      <c r="I1617" t="n">
        <v>0</v>
      </c>
      <c r="J1617" t="n">
        <v>0</v>
      </c>
      <c r="K1617" t="n">
        <v>0</v>
      </c>
      <c r="L1617" t="n">
        <v>0</v>
      </c>
      <c r="M1617" t="n">
        <v>0</v>
      </c>
      <c r="N1617" t="n">
        <v>0</v>
      </c>
      <c r="P1617" s="27" t="inlineStr"/>
      <c r="R1617" t="inlineStr">
        <is>
          <t>Jaipur</t>
        </is>
      </c>
      <c r="S1617" t="inlineStr">
        <is>
          <t>North</t>
        </is>
      </c>
      <c r="T1617" s="9">
        <f>VLOOKUP(A1617,Sku_list!$A$1:$D$2323,3,0)</f>
        <v/>
      </c>
      <c r="U1617" s="9">
        <f>VLOOKUP(A1617,Sku_list!$A$1:$D$2323,4,0)*(F1617/1000000*12)</f>
        <v/>
      </c>
      <c r="V1617" s="9">
        <f>VLOOKUP(A1617,Sku_list!$A$1:$D$2323,4,0)*(H1617/1000000*12)</f>
        <v/>
      </c>
      <c r="W1617" s="9">
        <f>VLOOKUP(A1617,Sku_list!$A$1:$D$2323,4,0)*(J1617/1000000*12)</f>
        <v/>
      </c>
      <c r="X1617" s="9">
        <f>VLOOKUP(A1617,Sku_list!$A$1:$D$2323,4,0)*(L1617/1000000*12)</f>
        <v/>
      </c>
      <c r="Y1617" s="9">
        <f>VLOOKUP(A1617,Sku_list!$A$1:$E$2323,5,0)*((J1617+F1617)/1000000000)</f>
        <v/>
      </c>
      <c r="AC1617" s="27">
        <f>(DAY(TODAY())+AB1617)/30</f>
        <v/>
      </c>
    </row>
    <row r="1618">
      <c r="A1618" t="n">
        <v>1601265</v>
      </c>
      <c r="B1618" t="inlineStr">
        <is>
          <t>Sensitive 80 Rs 10 off</t>
        </is>
      </c>
      <c r="C1618" t="inlineStr">
        <is>
          <t>IN76</t>
        </is>
      </c>
      <c r="D1618" t="n">
        <v>0</v>
      </c>
      <c r="E1618" t="n">
        <v>0</v>
      </c>
      <c r="F1618" t="n">
        <v>0</v>
      </c>
      <c r="G1618" t="n">
        <v>0</v>
      </c>
      <c r="H1618" t="n">
        <v>0</v>
      </c>
      <c r="I1618" t="n">
        <v>0</v>
      </c>
      <c r="J1618" t="n">
        <v>0</v>
      </c>
      <c r="K1618" t="n">
        <v>0</v>
      </c>
      <c r="L1618" t="n">
        <v>0</v>
      </c>
      <c r="M1618" t="n">
        <v>0</v>
      </c>
      <c r="N1618" t="n">
        <v>0</v>
      </c>
      <c r="P1618" s="27" t="inlineStr"/>
      <c r="R1618" t="inlineStr">
        <is>
          <t>Ghaziabad</t>
        </is>
      </c>
      <c r="S1618" t="inlineStr">
        <is>
          <t>North</t>
        </is>
      </c>
      <c r="T1618" s="9">
        <f>VLOOKUP(A1618,Sku_list!$A$1:$D$2323,3,0)</f>
        <v/>
      </c>
      <c r="U1618" s="9">
        <f>VLOOKUP(A1618,Sku_list!$A$1:$D$2323,4,0)*(F1618/1000000*12)</f>
        <v/>
      </c>
      <c r="V1618" s="9">
        <f>VLOOKUP(A1618,Sku_list!$A$1:$D$2323,4,0)*(H1618/1000000*12)</f>
        <v/>
      </c>
      <c r="W1618" s="9">
        <f>VLOOKUP(A1618,Sku_list!$A$1:$D$2323,4,0)*(J1618/1000000*12)</f>
        <v/>
      </c>
      <c r="X1618" s="9">
        <f>VLOOKUP(A1618,Sku_list!$A$1:$D$2323,4,0)*(L1618/1000000*12)</f>
        <v/>
      </c>
      <c r="Y1618" s="9">
        <f>VLOOKUP(A1618,Sku_list!$A$1:$E$2323,5,0)*((J1618+F1618)/1000000000)</f>
        <v/>
      </c>
      <c r="AC1618" s="27">
        <f>(DAY(TODAY())+AB1618)/30</f>
        <v/>
      </c>
    </row>
    <row r="1619">
      <c r="A1619" t="n">
        <v>1601265</v>
      </c>
      <c r="B1619" t="inlineStr">
        <is>
          <t>Sensitive 80 Rs 10 off</t>
        </is>
      </c>
      <c r="C1619" t="inlineStr">
        <is>
          <t>IN77</t>
        </is>
      </c>
      <c r="D1619" t="n">
        <v>0</v>
      </c>
      <c r="E1619" t="n">
        <v>0</v>
      </c>
      <c r="F1619" t="n">
        <v>0</v>
      </c>
      <c r="G1619" t="n">
        <v>0</v>
      </c>
      <c r="H1619" t="n">
        <v>0</v>
      </c>
      <c r="I1619" t="n">
        <v>0</v>
      </c>
      <c r="J1619" t="n">
        <v>0</v>
      </c>
      <c r="K1619" t="n">
        <v>0</v>
      </c>
      <c r="L1619" t="n">
        <v>0</v>
      </c>
      <c r="M1619" t="n">
        <v>0</v>
      </c>
      <c r="N1619" t="n">
        <v>0</v>
      </c>
      <c r="P1619" s="27" t="inlineStr"/>
      <c r="R1619" t="inlineStr">
        <is>
          <t>POC Bhiwandi</t>
        </is>
      </c>
      <c r="S1619" t="inlineStr">
        <is>
          <t>West</t>
        </is>
      </c>
      <c r="T1619" s="9">
        <f>VLOOKUP(A1619,Sku_list!$A$1:$D$2323,3,0)</f>
        <v/>
      </c>
      <c r="U1619" s="9">
        <f>VLOOKUP(A1619,Sku_list!$A$1:$D$2323,4,0)*(F1619/1000000*12)</f>
        <v/>
      </c>
      <c r="V1619" s="9">
        <f>VLOOKUP(A1619,Sku_list!$A$1:$D$2323,4,0)*(H1619/1000000*12)</f>
        <v/>
      </c>
      <c r="W1619" s="9">
        <f>VLOOKUP(A1619,Sku_list!$A$1:$D$2323,4,0)*(J1619/1000000*12)</f>
        <v/>
      </c>
      <c r="X1619" s="9">
        <f>VLOOKUP(A1619,Sku_list!$A$1:$D$2323,4,0)*(L1619/1000000*12)</f>
        <v/>
      </c>
      <c r="Y1619" s="9">
        <f>VLOOKUP(A1619,Sku_list!$A$1:$E$2323,5,0)*((J1619+F1619)/1000000000)</f>
        <v/>
      </c>
      <c r="AC1619" s="27">
        <f>(DAY(TODAY())+AB1619)/30</f>
        <v/>
      </c>
    </row>
    <row r="1620">
      <c r="A1620" t="n">
        <v>1601265</v>
      </c>
      <c r="B1620" t="inlineStr">
        <is>
          <t>Sensitive 80 Rs 10 off</t>
        </is>
      </c>
      <c r="C1620" t="inlineStr">
        <is>
          <t>IN78</t>
        </is>
      </c>
      <c r="D1620" t="n">
        <v>0</v>
      </c>
      <c r="E1620" t="n">
        <v>0</v>
      </c>
      <c r="F1620" t="n">
        <v>0</v>
      </c>
      <c r="G1620" t="n">
        <v>0</v>
      </c>
      <c r="H1620" t="n">
        <v>0</v>
      </c>
      <c r="I1620" t="n">
        <v>0</v>
      </c>
      <c r="J1620" t="n">
        <v>0</v>
      </c>
      <c r="K1620" t="n">
        <v>0</v>
      </c>
      <c r="L1620" t="n">
        <v>0</v>
      </c>
      <c r="M1620" t="n">
        <v>0</v>
      </c>
      <c r="N1620" t="n">
        <v>0</v>
      </c>
      <c r="P1620" s="27" t="inlineStr"/>
      <c r="R1620" t="inlineStr">
        <is>
          <t>Kundli</t>
        </is>
      </c>
      <c r="S1620" t="inlineStr">
        <is>
          <t>North</t>
        </is>
      </c>
      <c r="T1620" s="9">
        <f>VLOOKUP(A1620,Sku_list!$A$1:$D$2323,3,0)</f>
        <v/>
      </c>
      <c r="U1620" s="9">
        <f>VLOOKUP(A1620,Sku_list!$A$1:$D$2323,4,0)*(F1620/1000000*12)</f>
        <v/>
      </c>
      <c r="V1620" s="9">
        <f>VLOOKUP(A1620,Sku_list!$A$1:$D$2323,4,0)*(H1620/1000000*12)</f>
        <v/>
      </c>
      <c r="W1620" s="9">
        <f>VLOOKUP(A1620,Sku_list!$A$1:$D$2323,4,0)*(J1620/1000000*12)</f>
        <v/>
      </c>
      <c r="X1620" s="9">
        <f>VLOOKUP(A1620,Sku_list!$A$1:$D$2323,4,0)*(L1620/1000000*12)</f>
        <v/>
      </c>
      <c r="Y1620" s="9">
        <f>VLOOKUP(A1620,Sku_list!$A$1:$E$2323,5,0)*((J1620+F1620)/1000000000)</f>
        <v/>
      </c>
      <c r="AC1620" s="27">
        <f>(DAY(TODAY())+AB1620)/30</f>
        <v/>
      </c>
    </row>
    <row r="1621">
      <c r="A1621" t="n">
        <v>1601265</v>
      </c>
      <c r="B1621" t="inlineStr">
        <is>
          <t>Sensitive 80 Rs 10 off</t>
        </is>
      </c>
      <c r="C1621" t="inlineStr">
        <is>
          <t>IN79</t>
        </is>
      </c>
      <c r="D1621" t="n">
        <v>0</v>
      </c>
      <c r="E1621" t="n">
        <v>0</v>
      </c>
      <c r="F1621" t="n">
        <v>0</v>
      </c>
      <c r="G1621" t="n">
        <v>0</v>
      </c>
      <c r="H1621" t="n">
        <v>0</v>
      </c>
      <c r="I1621" t="n">
        <v>0</v>
      </c>
      <c r="J1621" t="n">
        <v>0</v>
      </c>
      <c r="K1621" t="n">
        <v>0</v>
      </c>
      <c r="L1621" t="n">
        <v>0</v>
      </c>
      <c r="M1621" t="n">
        <v>0</v>
      </c>
      <c r="N1621" t="n">
        <v>0</v>
      </c>
      <c r="P1621" s="27" t="inlineStr"/>
      <c r="R1621" t="inlineStr">
        <is>
          <t>Goa</t>
        </is>
      </c>
      <c r="S1621" t="inlineStr">
        <is>
          <t>West</t>
        </is>
      </c>
      <c r="T1621" s="9">
        <f>VLOOKUP(A1621,Sku_list!$A$1:$D$2323,3,0)</f>
        <v/>
      </c>
      <c r="U1621" s="9">
        <f>VLOOKUP(A1621,Sku_list!$A$1:$D$2323,4,0)*(F1621/1000000*12)</f>
        <v/>
      </c>
      <c r="V1621" s="9">
        <f>VLOOKUP(A1621,Sku_list!$A$1:$D$2323,4,0)*(H1621/1000000*12)</f>
        <v/>
      </c>
      <c r="W1621" s="9">
        <f>VLOOKUP(A1621,Sku_list!$A$1:$D$2323,4,0)*(J1621/1000000*12)</f>
        <v/>
      </c>
      <c r="X1621" s="9">
        <f>VLOOKUP(A1621,Sku_list!$A$1:$D$2323,4,0)*(L1621/1000000*12)</f>
        <v/>
      </c>
      <c r="Y1621" s="9">
        <f>VLOOKUP(A1621,Sku_list!$A$1:$E$2323,5,0)*((J1621+F1621)/1000000000)</f>
        <v/>
      </c>
      <c r="AC1621" s="27">
        <f>(DAY(TODAY())+AB1621)/30</f>
        <v/>
      </c>
    </row>
    <row r="1622">
      <c r="A1622" t="n">
        <v>1601265</v>
      </c>
      <c r="B1622" t="inlineStr">
        <is>
          <t>Sensitive 80 Rs 10 off</t>
        </is>
      </c>
      <c r="C1622" t="inlineStr">
        <is>
          <t>IN80</t>
        </is>
      </c>
      <c r="D1622" t="n">
        <v>0</v>
      </c>
      <c r="E1622" t="n">
        <v>0</v>
      </c>
      <c r="F1622" t="n">
        <v>0</v>
      </c>
      <c r="G1622" t="n">
        <v>0</v>
      </c>
      <c r="H1622" t="n">
        <v>0</v>
      </c>
      <c r="I1622" t="n">
        <v>0</v>
      </c>
      <c r="J1622" t="n">
        <v>0</v>
      </c>
      <c r="K1622" t="n">
        <v>0</v>
      </c>
      <c r="L1622" t="n">
        <v>0</v>
      </c>
      <c r="M1622" t="n">
        <v>0</v>
      </c>
      <c r="N1622" t="n">
        <v>0</v>
      </c>
      <c r="P1622" s="27" t="inlineStr"/>
      <c r="R1622" t="inlineStr">
        <is>
          <t>Morinda</t>
        </is>
      </c>
      <c r="S1622" t="inlineStr">
        <is>
          <t>North</t>
        </is>
      </c>
      <c r="T1622" s="9">
        <f>VLOOKUP(A1622,Sku_list!$A$1:$D$2323,3,0)</f>
        <v/>
      </c>
      <c r="U1622" s="9">
        <f>VLOOKUP(A1622,Sku_list!$A$1:$D$2323,4,0)*(F1622/1000000*12)</f>
        <v/>
      </c>
      <c r="V1622" s="9">
        <f>VLOOKUP(A1622,Sku_list!$A$1:$D$2323,4,0)*(H1622/1000000*12)</f>
        <v/>
      </c>
      <c r="W1622" s="9">
        <f>VLOOKUP(A1622,Sku_list!$A$1:$D$2323,4,0)*(J1622/1000000*12)</f>
        <v/>
      </c>
      <c r="X1622" s="9">
        <f>VLOOKUP(A1622,Sku_list!$A$1:$D$2323,4,0)*(L1622/1000000*12)</f>
        <v/>
      </c>
      <c r="Y1622" s="9">
        <f>VLOOKUP(A1622,Sku_list!$A$1:$E$2323,5,0)*((J1622+F1622)/1000000000)</f>
        <v/>
      </c>
      <c r="AC1622" s="27">
        <f>(DAY(TODAY())+AB1622)/30</f>
        <v/>
      </c>
    </row>
    <row r="1623">
      <c r="A1623" t="n">
        <v>1601265</v>
      </c>
      <c r="B1623" t="inlineStr">
        <is>
          <t>Sensitive 80 Rs 10 off</t>
        </is>
      </c>
      <c r="C1623" t="inlineStr">
        <is>
          <t>IN81</t>
        </is>
      </c>
      <c r="D1623" t="n">
        <v>0</v>
      </c>
      <c r="E1623" t="n">
        <v>0</v>
      </c>
      <c r="F1623" t="n">
        <v>0</v>
      </c>
      <c r="G1623" t="n">
        <v>0</v>
      </c>
      <c r="H1623" t="n">
        <v>0</v>
      </c>
      <c r="I1623" t="n">
        <v>0</v>
      </c>
      <c r="J1623" t="n">
        <v>0</v>
      </c>
      <c r="K1623" t="n">
        <v>0</v>
      </c>
      <c r="L1623" t="n">
        <v>0</v>
      </c>
      <c r="M1623" t="n">
        <v>0</v>
      </c>
      <c r="N1623" t="n">
        <v>0</v>
      </c>
      <c r="P1623" s="27" t="inlineStr"/>
      <c r="R1623" t="inlineStr">
        <is>
          <t>Bhiwandi</t>
        </is>
      </c>
      <c r="S1623" t="inlineStr">
        <is>
          <t>West</t>
        </is>
      </c>
      <c r="T1623" s="9">
        <f>VLOOKUP(A1623,Sku_list!$A$1:$D$2323,3,0)</f>
        <v/>
      </c>
      <c r="U1623" s="9">
        <f>VLOOKUP(A1623,Sku_list!$A$1:$D$2323,4,0)*(F1623/1000000*12)</f>
        <v/>
      </c>
      <c r="V1623" s="9">
        <f>VLOOKUP(A1623,Sku_list!$A$1:$D$2323,4,0)*(H1623/1000000*12)</f>
        <v/>
      </c>
      <c r="W1623" s="9">
        <f>VLOOKUP(A1623,Sku_list!$A$1:$D$2323,4,0)*(J1623/1000000*12)</f>
        <v/>
      </c>
      <c r="X1623" s="9">
        <f>VLOOKUP(A1623,Sku_list!$A$1:$D$2323,4,0)*(L1623/1000000*12)</f>
        <v/>
      </c>
      <c r="Y1623" s="9">
        <f>VLOOKUP(A1623,Sku_list!$A$1:$E$2323,5,0)*((J1623+F1623)/1000000000)</f>
        <v/>
      </c>
      <c r="AC1623" s="27">
        <f>(DAY(TODAY())+AB1623)/30</f>
        <v/>
      </c>
    </row>
    <row r="1624">
      <c r="A1624" t="n">
        <v>1601265</v>
      </c>
      <c r="B1624" t="inlineStr">
        <is>
          <t>Sensitive 80 Rs 10 off</t>
        </is>
      </c>
      <c r="C1624" t="inlineStr">
        <is>
          <t>IN82</t>
        </is>
      </c>
      <c r="D1624" t="n">
        <v>0</v>
      </c>
      <c r="E1624" t="n">
        <v>0</v>
      </c>
      <c r="F1624" t="n">
        <v>0</v>
      </c>
      <c r="G1624" t="n">
        <v>0</v>
      </c>
      <c r="H1624" t="n">
        <v>0</v>
      </c>
      <c r="I1624" t="n">
        <v>0</v>
      </c>
      <c r="J1624" t="n">
        <v>0</v>
      </c>
      <c r="K1624" t="n">
        <v>0</v>
      </c>
      <c r="L1624" t="n">
        <v>0</v>
      </c>
      <c r="M1624" t="n">
        <v>0</v>
      </c>
      <c r="N1624" t="n">
        <v>0</v>
      </c>
      <c r="P1624" s="27" t="inlineStr"/>
      <c r="R1624" t="inlineStr">
        <is>
          <t>DC</t>
        </is>
      </c>
      <c r="S1624" t="inlineStr">
        <is>
          <t>West DC</t>
        </is>
      </c>
      <c r="T1624" s="9">
        <f>VLOOKUP(A1624,Sku_list!$A$1:$D$2323,3,0)</f>
        <v/>
      </c>
      <c r="U1624" s="9">
        <f>VLOOKUP(A1624,Sku_list!$A$1:$D$2323,4,0)*(F1624/1000000*12)</f>
        <v/>
      </c>
      <c r="V1624" s="9">
        <f>VLOOKUP(A1624,Sku_list!$A$1:$D$2323,4,0)*(H1624/1000000*12)</f>
        <v/>
      </c>
      <c r="W1624" s="9">
        <f>VLOOKUP(A1624,Sku_list!$A$1:$D$2323,4,0)*(J1624/1000000*12)</f>
        <v/>
      </c>
      <c r="X1624" s="9">
        <f>VLOOKUP(A1624,Sku_list!$A$1:$D$2323,4,0)*(L1624/1000000*12)</f>
        <v/>
      </c>
      <c r="Y1624" s="9">
        <f>VLOOKUP(A1624,Sku_list!$A$1:$E$2323,5,0)*((J1624+F1624)/1000000000)</f>
        <v/>
      </c>
      <c r="AC1624" s="27">
        <f>(DAY(TODAY())+AB1624)/30</f>
        <v/>
      </c>
    </row>
    <row r="1625">
      <c r="A1625" t="n">
        <v>1601265</v>
      </c>
      <c r="B1625" t="inlineStr">
        <is>
          <t>Sensitive 80 Rs 10 off</t>
        </is>
      </c>
      <c r="C1625" t="inlineStr">
        <is>
          <t>IN83</t>
        </is>
      </c>
      <c r="D1625" t="n">
        <v>0</v>
      </c>
      <c r="E1625" t="n">
        <v>0</v>
      </c>
      <c r="F1625" t="n">
        <v>0</v>
      </c>
      <c r="G1625" t="n">
        <v>0</v>
      </c>
      <c r="H1625" t="n">
        <v>0</v>
      </c>
      <c r="I1625" t="n">
        <v>0</v>
      </c>
      <c r="J1625" t="n">
        <v>0</v>
      </c>
      <c r="K1625" t="n">
        <v>0</v>
      </c>
      <c r="L1625" t="n">
        <v>0</v>
      </c>
      <c r="M1625" t="n">
        <v>0</v>
      </c>
      <c r="N1625" t="n">
        <v>0</v>
      </c>
      <c r="P1625" s="27" t="inlineStr"/>
      <c r="R1625" t="inlineStr">
        <is>
          <t>Aurangabad</t>
        </is>
      </c>
      <c r="S1625" t="inlineStr">
        <is>
          <t>West</t>
        </is>
      </c>
      <c r="T1625" s="9">
        <f>VLOOKUP(A1625,Sku_list!$A$1:$D$2323,3,0)</f>
        <v/>
      </c>
      <c r="U1625" s="9">
        <f>VLOOKUP(A1625,Sku_list!$A$1:$D$2323,4,0)*(F1625/1000000*12)</f>
        <v/>
      </c>
      <c r="V1625" s="9">
        <f>VLOOKUP(A1625,Sku_list!$A$1:$D$2323,4,0)*(H1625/1000000*12)</f>
        <v/>
      </c>
      <c r="W1625" s="9">
        <f>VLOOKUP(A1625,Sku_list!$A$1:$D$2323,4,0)*(J1625/1000000*12)</f>
        <v/>
      </c>
      <c r="X1625" s="9">
        <f>VLOOKUP(A1625,Sku_list!$A$1:$D$2323,4,0)*(L1625/1000000*12)</f>
        <v/>
      </c>
      <c r="Y1625" s="9">
        <f>VLOOKUP(A1625,Sku_list!$A$1:$E$2323,5,0)*((J1625+F1625)/1000000000)</f>
        <v/>
      </c>
      <c r="AC1625" s="27">
        <f>(DAY(TODAY())+AB1625)/30</f>
        <v/>
      </c>
    </row>
    <row r="1626">
      <c r="A1626" t="n">
        <v>1601265</v>
      </c>
      <c r="B1626" t="inlineStr">
        <is>
          <t>Sensitive 80 Rs 10 off</t>
        </is>
      </c>
      <c r="C1626" t="inlineStr">
        <is>
          <t>IN84</t>
        </is>
      </c>
      <c r="D1626" t="n">
        <v>0</v>
      </c>
      <c r="E1626" t="n">
        <v>0</v>
      </c>
      <c r="F1626" t="n">
        <v>0</v>
      </c>
      <c r="G1626" t="n">
        <v>0</v>
      </c>
      <c r="H1626" t="n">
        <v>0</v>
      </c>
      <c r="I1626" t="n">
        <v>0</v>
      </c>
      <c r="J1626" t="n">
        <v>0</v>
      </c>
      <c r="K1626" t="n">
        <v>0</v>
      </c>
      <c r="L1626" t="n">
        <v>0</v>
      </c>
      <c r="M1626" t="n">
        <v>0</v>
      </c>
      <c r="N1626" t="n">
        <v>0</v>
      </c>
      <c r="P1626" s="27" t="inlineStr"/>
      <c r="R1626" t="inlineStr">
        <is>
          <t>Raipur</t>
        </is>
      </c>
      <c r="S1626" t="inlineStr">
        <is>
          <t>West</t>
        </is>
      </c>
      <c r="T1626" s="9">
        <f>VLOOKUP(A1626,Sku_list!$A$1:$D$2323,3,0)</f>
        <v/>
      </c>
      <c r="U1626" s="9">
        <f>VLOOKUP(A1626,Sku_list!$A$1:$D$2323,4,0)*(F1626/1000000*12)</f>
        <v/>
      </c>
      <c r="V1626" s="9">
        <f>VLOOKUP(A1626,Sku_list!$A$1:$D$2323,4,0)*(H1626/1000000*12)</f>
        <v/>
      </c>
      <c r="W1626" s="9">
        <f>VLOOKUP(A1626,Sku_list!$A$1:$D$2323,4,0)*(J1626/1000000*12)</f>
        <v/>
      </c>
      <c r="X1626" s="9">
        <f>VLOOKUP(A1626,Sku_list!$A$1:$D$2323,4,0)*(L1626/1000000*12)</f>
        <v/>
      </c>
      <c r="Y1626" s="9">
        <f>VLOOKUP(A1626,Sku_list!$A$1:$E$2323,5,0)*((J1626+F1626)/1000000000)</f>
        <v/>
      </c>
      <c r="AC1626" s="27">
        <f>(DAY(TODAY())+AB1626)/30</f>
        <v/>
      </c>
    </row>
    <row r="1627">
      <c r="A1627" t="n">
        <v>1601265</v>
      </c>
      <c r="B1627" t="inlineStr">
        <is>
          <t>Sensitive 80 Rs 10 off</t>
        </is>
      </c>
      <c r="C1627" t="inlineStr">
        <is>
          <t>IN85</t>
        </is>
      </c>
      <c r="D1627" t="n">
        <v>0</v>
      </c>
      <c r="E1627" t="n">
        <v>0</v>
      </c>
      <c r="F1627" t="n">
        <v>0</v>
      </c>
      <c r="G1627" t="n">
        <v>0</v>
      </c>
      <c r="H1627" t="n">
        <v>0</v>
      </c>
      <c r="I1627" t="n">
        <v>0</v>
      </c>
      <c r="J1627" t="n">
        <v>0</v>
      </c>
      <c r="K1627" t="n">
        <v>0</v>
      </c>
      <c r="L1627" t="n">
        <v>0</v>
      </c>
      <c r="M1627" t="n">
        <v>0</v>
      </c>
      <c r="N1627" t="n">
        <v>0</v>
      </c>
      <c r="P1627" s="27" t="inlineStr"/>
      <c r="R1627" t="inlineStr">
        <is>
          <t>Tripura</t>
        </is>
      </c>
      <c r="S1627" t="inlineStr">
        <is>
          <t>East</t>
        </is>
      </c>
      <c r="T1627" s="9">
        <f>VLOOKUP(A1627,Sku_list!$A$1:$D$2323,3,0)</f>
        <v/>
      </c>
      <c r="U1627" s="9">
        <f>VLOOKUP(A1627,Sku_list!$A$1:$D$2323,4,0)*(F1627/1000000*12)</f>
        <v/>
      </c>
      <c r="V1627" s="9">
        <f>VLOOKUP(A1627,Sku_list!$A$1:$D$2323,4,0)*(H1627/1000000*12)</f>
        <v/>
      </c>
      <c r="W1627" s="9">
        <f>VLOOKUP(A1627,Sku_list!$A$1:$D$2323,4,0)*(J1627/1000000*12)</f>
        <v/>
      </c>
      <c r="X1627" s="9">
        <f>VLOOKUP(A1627,Sku_list!$A$1:$D$2323,4,0)*(L1627/1000000*12)</f>
        <v/>
      </c>
      <c r="Y1627" s="9">
        <f>VLOOKUP(A1627,Sku_list!$A$1:$E$2323,5,0)*((J1627+F1627)/1000000000)</f>
        <v/>
      </c>
      <c r="AC1627" s="27">
        <f>(DAY(TODAY())+AB1627)/30</f>
        <v/>
      </c>
    </row>
    <row r="1628">
      <c r="A1628" t="n">
        <v>1601265</v>
      </c>
      <c r="B1628" t="inlineStr">
        <is>
          <t>Sensitive 80 Rs 10 off</t>
        </is>
      </c>
      <c r="C1628" t="inlineStr">
        <is>
          <t>IN86</t>
        </is>
      </c>
      <c r="D1628" t="n">
        <v>0</v>
      </c>
      <c r="E1628" t="n">
        <v>0</v>
      </c>
      <c r="F1628" t="n">
        <v>0</v>
      </c>
      <c r="G1628" t="n">
        <v>0</v>
      </c>
      <c r="H1628" t="n">
        <v>0</v>
      </c>
      <c r="I1628" t="n">
        <v>0</v>
      </c>
      <c r="J1628" t="n">
        <v>0</v>
      </c>
      <c r="K1628" t="n">
        <v>0</v>
      </c>
      <c r="L1628" t="n">
        <v>0</v>
      </c>
      <c r="M1628" t="n">
        <v>0</v>
      </c>
      <c r="N1628" t="n">
        <v>0</v>
      </c>
      <c r="P1628" s="27" t="inlineStr"/>
      <c r="R1628" t="inlineStr">
        <is>
          <t>Jamshedpur</t>
        </is>
      </c>
      <c r="S1628" t="inlineStr">
        <is>
          <t>East</t>
        </is>
      </c>
      <c r="T1628" s="9">
        <f>VLOOKUP(A1628,Sku_list!$A$1:$D$2323,3,0)</f>
        <v/>
      </c>
      <c r="U1628" s="9">
        <f>VLOOKUP(A1628,Sku_list!$A$1:$D$2323,4,0)*(F1628/1000000*12)</f>
        <v/>
      </c>
      <c r="V1628" s="9">
        <f>VLOOKUP(A1628,Sku_list!$A$1:$D$2323,4,0)*(H1628/1000000*12)</f>
        <v/>
      </c>
      <c r="W1628" s="9">
        <f>VLOOKUP(A1628,Sku_list!$A$1:$D$2323,4,0)*(J1628/1000000*12)</f>
        <v/>
      </c>
      <c r="X1628" s="9">
        <f>VLOOKUP(A1628,Sku_list!$A$1:$D$2323,4,0)*(L1628/1000000*12)</f>
        <v/>
      </c>
      <c r="Y1628" s="9">
        <f>VLOOKUP(A1628,Sku_list!$A$1:$E$2323,5,0)*((J1628+F1628)/1000000000)</f>
        <v/>
      </c>
      <c r="AC1628" s="27">
        <f>(DAY(TODAY())+AB1628)/30</f>
        <v/>
      </c>
    </row>
    <row r="1629">
      <c r="A1629" t="n">
        <v>1601265</v>
      </c>
      <c r="B1629" t="inlineStr">
        <is>
          <t>Sensitive 80 Rs 10 off</t>
        </is>
      </c>
      <c r="C1629" t="inlineStr">
        <is>
          <t>IN87</t>
        </is>
      </c>
      <c r="D1629" t="n">
        <v>0</v>
      </c>
      <c r="E1629" t="n">
        <v>0</v>
      </c>
      <c r="F1629" t="n">
        <v>0</v>
      </c>
      <c r="G1629" t="n">
        <v>0</v>
      </c>
      <c r="H1629" t="n">
        <v>0</v>
      </c>
      <c r="I1629" t="n">
        <v>0</v>
      </c>
      <c r="J1629" t="n">
        <v>0</v>
      </c>
      <c r="K1629" t="n">
        <v>0</v>
      </c>
      <c r="L1629" t="n">
        <v>0</v>
      </c>
      <c r="M1629" t="n">
        <v>0</v>
      </c>
      <c r="N1629" t="n">
        <v>0</v>
      </c>
      <c r="P1629" s="27" t="inlineStr"/>
      <c r="R1629" t="inlineStr">
        <is>
          <t>Vijaywada</t>
        </is>
      </c>
      <c r="S1629" t="inlineStr">
        <is>
          <t>South</t>
        </is>
      </c>
      <c r="T1629" s="9">
        <f>VLOOKUP(A1629,Sku_list!$A$1:$D$2323,3,0)</f>
        <v/>
      </c>
      <c r="U1629" s="9">
        <f>VLOOKUP(A1629,Sku_list!$A$1:$D$2323,4,0)*(F1629/1000000*12)</f>
        <v/>
      </c>
      <c r="V1629" s="9">
        <f>VLOOKUP(A1629,Sku_list!$A$1:$D$2323,4,0)*(H1629/1000000*12)</f>
        <v/>
      </c>
      <c r="W1629" s="9">
        <f>VLOOKUP(A1629,Sku_list!$A$1:$D$2323,4,0)*(J1629/1000000*12)</f>
        <v/>
      </c>
      <c r="X1629" s="9">
        <f>VLOOKUP(A1629,Sku_list!$A$1:$D$2323,4,0)*(L1629/1000000*12)</f>
        <v/>
      </c>
      <c r="Y1629" s="9">
        <f>VLOOKUP(A1629,Sku_list!$A$1:$E$2323,5,0)*((J1629+F1629)/1000000000)</f>
        <v/>
      </c>
      <c r="AC1629" s="27">
        <f>(DAY(TODAY())+AB1629)/30</f>
        <v/>
      </c>
    </row>
    <row r="1630">
      <c r="A1630" t="n">
        <v>1601265</v>
      </c>
      <c r="B1630" t="inlineStr">
        <is>
          <t>Sensitive 80 Rs 10 off</t>
        </is>
      </c>
      <c r="C1630" t="inlineStr">
        <is>
          <t>IN88</t>
        </is>
      </c>
      <c r="D1630" t="n">
        <v>0</v>
      </c>
      <c r="E1630" t="n">
        <v>0</v>
      </c>
      <c r="F1630" t="n">
        <v>0</v>
      </c>
      <c r="G1630" t="n">
        <v>0</v>
      </c>
      <c r="H1630" t="n">
        <v>0</v>
      </c>
      <c r="I1630" t="n">
        <v>0</v>
      </c>
      <c r="J1630" t="n">
        <v>0</v>
      </c>
      <c r="K1630" t="n">
        <v>0</v>
      </c>
      <c r="L1630" t="n">
        <v>0</v>
      </c>
      <c r="M1630" t="n">
        <v>0</v>
      </c>
      <c r="N1630" t="n">
        <v>0</v>
      </c>
      <c r="P1630" s="27" t="inlineStr"/>
      <c r="R1630" t="inlineStr">
        <is>
          <t>Uttaranchal</t>
        </is>
      </c>
      <c r="S1630" t="inlineStr">
        <is>
          <t>North</t>
        </is>
      </c>
      <c r="T1630" s="9">
        <f>VLOOKUP(A1630,Sku_list!$A$1:$D$2323,3,0)</f>
        <v/>
      </c>
      <c r="U1630" s="9">
        <f>VLOOKUP(A1630,Sku_list!$A$1:$D$2323,4,0)*(F1630/1000000*12)</f>
        <v/>
      </c>
      <c r="V1630" s="9">
        <f>VLOOKUP(A1630,Sku_list!$A$1:$D$2323,4,0)*(H1630/1000000*12)</f>
        <v/>
      </c>
      <c r="W1630" s="9">
        <f>VLOOKUP(A1630,Sku_list!$A$1:$D$2323,4,0)*(J1630/1000000*12)</f>
        <v/>
      </c>
      <c r="X1630" s="9">
        <f>VLOOKUP(A1630,Sku_list!$A$1:$D$2323,4,0)*(L1630/1000000*12)</f>
        <v/>
      </c>
      <c r="Y1630" s="9">
        <f>VLOOKUP(A1630,Sku_list!$A$1:$E$2323,5,0)*((J1630+F1630)/1000000000)</f>
        <v/>
      </c>
      <c r="AC1630" s="27">
        <f>(DAY(TODAY())+AB1630)/30</f>
        <v/>
      </c>
    </row>
    <row r="1631">
      <c r="A1631" t="n">
        <v>1601265</v>
      </c>
      <c r="B1631" t="inlineStr">
        <is>
          <t>Sensitive 80 Rs 10 off</t>
        </is>
      </c>
      <c r="C1631" t="inlineStr">
        <is>
          <t>IN89</t>
        </is>
      </c>
      <c r="D1631" t="n">
        <v>0</v>
      </c>
      <c r="E1631" t="n">
        <v>0</v>
      </c>
      <c r="F1631" t="n">
        <v>0</v>
      </c>
      <c r="G1631" t="n">
        <v>0</v>
      </c>
      <c r="H1631" t="n">
        <v>0</v>
      </c>
      <c r="I1631" t="n">
        <v>0</v>
      </c>
      <c r="J1631" t="n">
        <v>0</v>
      </c>
      <c r="K1631" t="n">
        <v>0</v>
      </c>
      <c r="L1631" t="n">
        <v>0</v>
      </c>
      <c r="M1631" t="n">
        <v>0</v>
      </c>
      <c r="N1631" t="n">
        <v>0</v>
      </c>
      <c r="P1631" s="27" t="inlineStr"/>
      <c r="R1631" t="inlineStr">
        <is>
          <t>Hubli</t>
        </is>
      </c>
      <c r="S1631" t="inlineStr">
        <is>
          <t>South</t>
        </is>
      </c>
      <c r="T1631" s="9">
        <f>VLOOKUP(A1631,Sku_list!$A$1:$D$2323,3,0)</f>
        <v/>
      </c>
      <c r="U1631" s="9">
        <f>VLOOKUP(A1631,Sku_list!$A$1:$D$2323,4,0)*(F1631/1000000*12)</f>
        <v/>
      </c>
      <c r="V1631" s="9">
        <f>VLOOKUP(A1631,Sku_list!$A$1:$D$2323,4,0)*(H1631/1000000*12)</f>
        <v/>
      </c>
      <c r="W1631" s="9">
        <f>VLOOKUP(A1631,Sku_list!$A$1:$D$2323,4,0)*(J1631/1000000*12)</f>
        <v/>
      </c>
      <c r="X1631" s="9">
        <f>VLOOKUP(A1631,Sku_list!$A$1:$D$2323,4,0)*(L1631/1000000*12)</f>
        <v/>
      </c>
      <c r="Y1631" s="9">
        <f>VLOOKUP(A1631,Sku_list!$A$1:$E$2323,5,0)*((J1631+F1631)/1000000000)</f>
        <v/>
      </c>
      <c r="AC1631" s="27">
        <f>(DAY(TODAY())+AB1631)/30</f>
        <v/>
      </c>
    </row>
    <row r="1632">
      <c r="A1632" t="n">
        <v>1601265</v>
      </c>
      <c r="B1632" t="inlineStr">
        <is>
          <t>Sensitive 80 Rs 10 off</t>
        </is>
      </c>
      <c r="C1632" t="inlineStr">
        <is>
          <t>IN90</t>
        </is>
      </c>
      <c r="D1632" t="n">
        <v>0</v>
      </c>
      <c r="E1632" t="n">
        <v>0</v>
      </c>
      <c r="F1632" t="n">
        <v>0</v>
      </c>
      <c r="G1632" t="n">
        <v>0</v>
      </c>
      <c r="H1632" t="n">
        <v>0</v>
      </c>
      <c r="I1632" t="n">
        <v>0</v>
      </c>
      <c r="J1632" t="n">
        <v>0</v>
      </c>
      <c r="K1632" t="n">
        <v>0</v>
      </c>
      <c r="L1632" t="n">
        <v>0</v>
      </c>
      <c r="M1632" t="n">
        <v>0</v>
      </c>
      <c r="N1632" t="n">
        <v>0</v>
      </c>
      <c r="P1632" s="27" t="inlineStr"/>
      <c r="R1632" t="inlineStr">
        <is>
          <t>Export</t>
        </is>
      </c>
      <c r="S1632" t="inlineStr">
        <is>
          <t>Exp-DC</t>
        </is>
      </c>
      <c r="T1632" s="9">
        <f>VLOOKUP(A1632,Sku_list!$A$1:$D$2323,3,0)</f>
        <v/>
      </c>
      <c r="U1632" s="9">
        <f>VLOOKUP(A1632,Sku_list!$A$1:$D$2323,4,0)*(F1632/1000000*12)</f>
        <v/>
      </c>
      <c r="V1632" s="9">
        <f>VLOOKUP(A1632,Sku_list!$A$1:$D$2323,4,0)*(H1632/1000000*12)</f>
        <v/>
      </c>
      <c r="W1632" s="9">
        <f>VLOOKUP(A1632,Sku_list!$A$1:$D$2323,4,0)*(J1632/1000000*12)</f>
        <v/>
      </c>
      <c r="X1632" s="9">
        <f>VLOOKUP(A1632,Sku_list!$A$1:$D$2323,4,0)*(L1632/1000000*12)</f>
        <v/>
      </c>
      <c r="Y1632" s="9">
        <f>VLOOKUP(A1632,Sku_list!$A$1:$E$2323,5,0)*((J1632+F1632)/1000000000)</f>
        <v/>
      </c>
      <c r="AC1632" s="27">
        <f>(DAY(TODAY())+AB1632)/30</f>
        <v/>
      </c>
    </row>
    <row r="1633">
      <c r="A1633" t="n">
        <v>1601265</v>
      </c>
      <c r="B1633" t="inlineStr">
        <is>
          <t>Sensitive 80 Rs 10 off</t>
        </is>
      </c>
      <c r="C1633" t="inlineStr">
        <is>
          <t>IN91</t>
        </is>
      </c>
      <c r="D1633" t="n">
        <v>0</v>
      </c>
      <c r="E1633" t="n">
        <v>0</v>
      </c>
      <c r="F1633" t="n">
        <v>0</v>
      </c>
      <c r="G1633" t="n">
        <v>0</v>
      </c>
      <c r="H1633" t="n">
        <v>0</v>
      </c>
      <c r="I1633" t="n">
        <v>0</v>
      </c>
      <c r="J1633" t="n">
        <v>0</v>
      </c>
      <c r="K1633" t="n">
        <v>0</v>
      </c>
      <c r="L1633" t="n">
        <v>0</v>
      </c>
      <c r="M1633" t="n">
        <v>0</v>
      </c>
      <c r="N1633" t="n">
        <v>0</v>
      </c>
      <c r="P1633" s="27" t="inlineStr"/>
      <c r="R1633" t="inlineStr">
        <is>
          <t>Siliguri</t>
        </is>
      </c>
      <c r="S1633" t="inlineStr">
        <is>
          <t>East</t>
        </is>
      </c>
      <c r="T1633" s="9">
        <f>VLOOKUP(A1633,Sku_list!$A$1:$D$2323,3,0)</f>
        <v/>
      </c>
      <c r="U1633" s="9">
        <f>VLOOKUP(A1633,Sku_list!$A$1:$D$2323,4,0)*(F1633/1000000*12)</f>
        <v/>
      </c>
      <c r="V1633" s="9">
        <f>VLOOKUP(A1633,Sku_list!$A$1:$D$2323,4,0)*(H1633/1000000*12)</f>
        <v/>
      </c>
      <c r="W1633" s="9">
        <f>VLOOKUP(A1633,Sku_list!$A$1:$D$2323,4,0)*(J1633/1000000*12)</f>
        <v/>
      </c>
      <c r="X1633" s="9">
        <f>VLOOKUP(A1633,Sku_list!$A$1:$D$2323,4,0)*(L1633/1000000*12)</f>
        <v/>
      </c>
      <c r="Y1633" s="9">
        <f>VLOOKUP(A1633,Sku_list!$A$1:$E$2323,5,0)*((J1633+F1633)/1000000000)</f>
        <v/>
      </c>
      <c r="AC1633" s="27">
        <f>(DAY(TODAY())+AB1633)/30</f>
        <v/>
      </c>
    </row>
    <row r="1634">
      <c r="A1634" t="n">
        <v>1601265</v>
      </c>
      <c r="B1634" t="inlineStr">
        <is>
          <t>Sensitive 80 Rs 10 off</t>
        </is>
      </c>
      <c r="C1634" t="inlineStr">
        <is>
          <t>IN92</t>
        </is>
      </c>
      <c r="D1634" t="n">
        <v>0</v>
      </c>
      <c r="E1634" t="n">
        <v>0</v>
      </c>
      <c r="F1634" t="n">
        <v>0</v>
      </c>
      <c r="G1634" t="n">
        <v>0</v>
      </c>
      <c r="H1634" t="n">
        <v>0</v>
      </c>
      <c r="I1634" t="n">
        <v>0</v>
      </c>
      <c r="J1634" t="n">
        <v>0</v>
      </c>
      <c r="K1634" t="n">
        <v>0</v>
      </c>
      <c r="L1634" t="n">
        <v>0</v>
      </c>
      <c r="M1634" t="n">
        <v>0</v>
      </c>
      <c r="N1634" t="n">
        <v>0</v>
      </c>
      <c r="P1634" s="27" t="inlineStr"/>
      <c r="R1634" t="inlineStr">
        <is>
          <t>J &amp; K</t>
        </is>
      </c>
      <c r="S1634" t="inlineStr">
        <is>
          <t>North</t>
        </is>
      </c>
      <c r="T1634" s="9">
        <f>VLOOKUP(A1634,Sku_list!$A$1:$D$2323,3,0)</f>
        <v/>
      </c>
      <c r="U1634" s="9">
        <f>VLOOKUP(A1634,Sku_list!$A$1:$D$2323,4,0)*(F1634/1000000*12)</f>
        <v/>
      </c>
      <c r="V1634" s="9">
        <f>VLOOKUP(A1634,Sku_list!$A$1:$D$2323,4,0)*(H1634/1000000*12)</f>
        <v/>
      </c>
      <c r="W1634" s="9">
        <f>VLOOKUP(A1634,Sku_list!$A$1:$D$2323,4,0)*(J1634/1000000*12)</f>
        <v/>
      </c>
      <c r="X1634" s="9">
        <f>VLOOKUP(A1634,Sku_list!$A$1:$D$2323,4,0)*(L1634/1000000*12)</f>
        <v/>
      </c>
      <c r="Y1634" s="9">
        <f>VLOOKUP(A1634,Sku_list!$A$1:$E$2323,5,0)*((J1634+F1634)/1000000000)</f>
        <v/>
      </c>
      <c r="AC1634" s="27">
        <f>(DAY(TODAY())+AB1634)/30</f>
        <v/>
      </c>
    </row>
    <row r="1635">
      <c r="A1635" t="n">
        <v>1601265</v>
      </c>
      <c r="B1635" t="inlineStr">
        <is>
          <t>Sensitive 80 Rs 10 off</t>
        </is>
      </c>
      <c r="C1635" t="inlineStr">
        <is>
          <t>IN93</t>
        </is>
      </c>
      <c r="D1635" t="n">
        <v>0</v>
      </c>
      <c r="E1635" t="n">
        <v>0</v>
      </c>
      <c r="F1635" t="n">
        <v>0</v>
      </c>
      <c r="G1635" t="n">
        <v>0</v>
      </c>
      <c r="H1635" t="n">
        <v>0</v>
      </c>
      <c r="I1635" t="n">
        <v>0</v>
      </c>
      <c r="J1635" t="n">
        <v>0</v>
      </c>
      <c r="K1635" t="n">
        <v>0</v>
      </c>
      <c r="L1635" t="n">
        <v>0</v>
      </c>
      <c r="M1635" t="n">
        <v>0</v>
      </c>
      <c r="N1635" t="n">
        <v>0</v>
      </c>
      <c r="P1635" s="27" t="inlineStr"/>
      <c r="R1635" t="inlineStr">
        <is>
          <t>Himachal</t>
        </is>
      </c>
      <c r="S1635" t="inlineStr">
        <is>
          <t>North</t>
        </is>
      </c>
      <c r="T1635" s="9">
        <f>VLOOKUP(A1635,Sku_list!$A$1:$D$2323,3,0)</f>
        <v/>
      </c>
      <c r="U1635" s="9">
        <f>VLOOKUP(A1635,Sku_list!$A$1:$D$2323,4,0)*(F1635/1000000*12)</f>
        <v/>
      </c>
      <c r="V1635" s="9">
        <f>VLOOKUP(A1635,Sku_list!$A$1:$D$2323,4,0)*(H1635/1000000*12)</f>
        <v/>
      </c>
      <c r="W1635" s="9">
        <f>VLOOKUP(A1635,Sku_list!$A$1:$D$2323,4,0)*(J1635/1000000*12)</f>
        <v/>
      </c>
      <c r="X1635" s="9">
        <f>VLOOKUP(A1635,Sku_list!$A$1:$D$2323,4,0)*(L1635/1000000*12)</f>
        <v/>
      </c>
      <c r="Y1635" s="9">
        <f>VLOOKUP(A1635,Sku_list!$A$1:$E$2323,5,0)*((J1635+F1635)/1000000000)</f>
        <v/>
      </c>
      <c r="AC1635" s="27">
        <f>(DAY(TODAY())+AB1635)/30</f>
        <v/>
      </c>
    </row>
    <row r="1636">
      <c r="A1636" t="n">
        <v>1601265</v>
      </c>
      <c r="B1636" t="inlineStr">
        <is>
          <t>Sensitive 80 Rs 10 off</t>
        </is>
      </c>
      <c r="C1636" t="inlineStr">
        <is>
          <t>IN94</t>
        </is>
      </c>
      <c r="D1636" t="n">
        <v>0</v>
      </c>
      <c r="E1636" t="n">
        <v>0</v>
      </c>
      <c r="F1636" t="n">
        <v>0</v>
      </c>
      <c r="G1636" t="n">
        <v>0</v>
      </c>
      <c r="H1636" t="n">
        <v>0</v>
      </c>
      <c r="I1636" t="n">
        <v>0</v>
      </c>
      <c r="J1636" t="n">
        <v>0</v>
      </c>
      <c r="K1636" t="n">
        <v>0</v>
      </c>
      <c r="L1636" t="n">
        <v>0</v>
      </c>
      <c r="M1636" t="n">
        <v>0</v>
      </c>
      <c r="N1636" t="n">
        <v>0</v>
      </c>
      <c r="P1636" s="27" t="inlineStr"/>
      <c r="R1636" t="inlineStr">
        <is>
          <t>Chandigarh</t>
        </is>
      </c>
      <c r="S1636" t="inlineStr">
        <is>
          <t>North</t>
        </is>
      </c>
      <c r="T1636" s="9">
        <f>VLOOKUP(A1636,Sku_list!$A$1:$D$2323,3,0)</f>
        <v/>
      </c>
      <c r="U1636" s="9">
        <f>VLOOKUP(A1636,Sku_list!$A$1:$D$2323,4,0)*(F1636/1000000*12)</f>
        <v/>
      </c>
      <c r="V1636" s="9">
        <f>VLOOKUP(A1636,Sku_list!$A$1:$D$2323,4,0)*(H1636/1000000*12)</f>
        <v/>
      </c>
      <c r="W1636" s="9">
        <f>VLOOKUP(A1636,Sku_list!$A$1:$D$2323,4,0)*(J1636/1000000*12)</f>
        <v/>
      </c>
      <c r="X1636" s="9">
        <f>VLOOKUP(A1636,Sku_list!$A$1:$D$2323,4,0)*(L1636/1000000*12)</f>
        <v/>
      </c>
      <c r="Y1636" s="9">
        <f>VLOOKUP(A1636,Sku_list!$A$1:$E$2323,5,0)*((J1636+F1636)/1000000000)</f>
        <v/>
      </c>
      <c r="AC1636" s="27">
        <f>(DAY(TODAY())+AB1636)/30</f>
        <v/>
      </c>
    </row>
    <row r="1637">
      <c r="A1637" t="n">
        <v>1601265</v>
      </c>
      <c r="B1637" t="inlineStr">
        <is>
          <t>Sensitive 80 Rs 10 off</t>
        </is>
      </c>
      <c r="C1637" t="inlineStr">
        <is>
          <t>IN95</t>
        </is>
      </c>
      <c r="D1637" t="n">
        <v>0</v>
      </c>
      <c r="E1637" t="n">
        <v>0</v>
      </c>
      <c r="F1637" t="n">
        <v>0</v>
      </c>
      <c r="G1637" t="n">
        <v>0</v>
      </c>
      <c r="H1637" t="n">
        <v>0</v>
      </c>
      <c r="I1637" t="n">
        <v>0</v>
      </c>
      <c r="J1637" t="n">
        <v>0</v>
      </c>
      <c r="K1637" t="n">
        <v>0</v>
      </c>
      <c r="L1637" t="n">
        <v>0</v>
      </c>
      <c r="M1637" t="n">
        <v>0</v>
      </c>
      <c r="N1637" t="n">
        <v>0</v>
      </c>
      <c r="P1637" s="27" t="inlineStr"/>
      <c r="R1637" t="inlineStr">
        <is>
          <t>Hasangarh</t>
        </is>
      </c>
      <c r="S1637" t="inlineStr">
        <is>
          <t>North DC</t>
        </is>
      </c>
      <c r="T1637" s="9">
        <f>VLOOKUP(A1637,Sku_list!$A$1:$D$2323,3,0)</f>
        <v/>
      </c>
      <c r="U1637" s="9">
        <f>VLOOKUP(A1637,Sku_list!$A$1:$D$2323,4,0)*(F1637/1000000*12)</f>
        <v/>
      </c>
      <c r="V1637" s="9">
        <f>VLOOKUP(A1637,Sku_list!$A$1:$D$2323,4,0)*(H1637/1000000*12)</f>
        <v/>
      </c>
      <c r="W1637" s="9">
        <f>VLOOKUP(A1637,Sku_list!$A$1:$D$2323,4,0)*(J1637/1000000*12)</f>
        <v/>
      </c>
      <c r="X1637" s="9">
        <f>VLOOKUP(A1637,Sku_list!$A$1:$D$2323,4,0)*(L1637/1000000*12)</f>
        <v/>
      </c>
      <c r="Y1637" s="9">
        <f>VLOOKUP(A1637,Sku_list!$A$1:$E$2323,5,0)*((J1637+F1637)/1000000000)</f>
        <v/>
      </c>
      <c r="AC1637" s="27">
        <f>(DAY(TODAY())+AB1637)/30</f>
        <v/>
      </c>
    </row>
    <row r="1638">
      <c r="A1638" t="n">
        <v>1601268</v>
      </c>
      <c r="B1638" t="inlineStr">
        <is>
          <t>Sensitve 80+80</t>
        </is>
      </c>
      <c r="C1638" t="inlineStr">
        <is>
          <t>IN60</t>
        </is>
      </c>
      <c r="D1638" t="n">
        <v>0</v>
      </c>
      <c r="E1638" t="n">
        <v>0</v>
      </c>
      <c r="F1638" t="n">
        <v>0</v>
      </c>
      <c r="G1638" t="n">
        <v>0</v>
      </c>
      <c r="H1638" t="n">
        <v>0</v>
      </c>
      <c r="I1638" t="n">
        <v>0</v>
      </c>
      <c r="J1638" t="n">
        <v>0</v>
      </c>
      <c r="K1638" t="n">
        <v>0</v>
      </c>
      <c r="L1638" t="n">
        <v>0</v>
      </c>
      <c r="M1638" t="n">
        <v>0</v>
      </c>
      <c r="N1638" t="n">
        <v>0</v>
      </c>
      <c r="P1638" s="27" t="inlineStr"/>
      <c r="R1638" t="inlineStr">
        <is>
          <t>Mumbai</t>
        </is>
      </c>
      <c r="S1638" t="inlineStr">
        <is>
          <t>West</t>
        </is>
      </c>
      <c r="T1638" s="9">
        <f>VLOOKUP(A1638,Sku_list!$A$1:$D$2323,3,0)</f>
        <v/>
      </c>
      <c r="U1638" s="9">
        <f>VLOOKUP(A1638,Sku_list!$A$1:$D$2323,4,0)*(F1638/1000000*12)</f>
        <v/>
      </c>
      <c r="V1638" s="9">
        <f>VLOOKUP(A1638,Sku_list!$A$1:$D$2323,4,0)*(H1638/1000000*12)</f>
        <v/>
      </c>
      <c r="W1638" s="9">
        <f>VLOOKUP(A1638,Sku_list!$A$1:$D$2323,4,0)*(J1638/1000000*12)</f>
        <v/>
      </c>
      <c r="X1638" s="9">
        <f>VLOOKUP(A1638,Sku_list!$A$1:$D$2323,4,0)*(L1638/1000000*12)</f>
        <v/>
      </c>
      <c r="Y1638" s="9">
        <f>VLOOKUP(A1638,Sku_list!$A$1:$E$2323,5,0)*((J1638+F1638)/1000000000)</f>
        <v/>
      </c>
      <c r="AC1638" s="27">
        <f>(DAY(TODAY())+AB1638)/30</f>
        <v/>
      </c>
    </row>
    <row r="1639">
      <c r="A1639" t="n">
        <v>1601268</v>
      </c>
      <c r="B1639" t="inlineStr">
        <is>
          <t>Sensitve 80+80</t>
        </is>
      </c>
      <c r="C1639" t="inlineStr">
        <is>
          <t>IN61</t>
        </is>
      </c>
      <c r="D1639" t="n">
        <v>0</v>
      </c>
      <c r="E1639" t="n">
        <v>0</v>
      </c>
      <c r="F1639" t="n">
        <v>0</v>
      </c>
      <c r="G1639" t="n">
        <v>0</v>
      </c>
      <c r="H1639" t="n">
        <v>0</v>
      </c>
      <c r="I1639" t="n">
        <v>0</v>
      </c>
      <c r="J1639" t="n">
        <v>0</v>
      </c>
      <c r="K1639" t="n">
        <v>0</v>
      </c>
      <c r="L1639" t="n">
        <v>0</v>
      </c>
      <c r="M1639" t="n">
        <v>0</v>
      </c>
      <c r="N1639" t="n">
        <v>0</v>
      </c>
      <c r="P1639" s="27" t="inlineStr"/>
      <c r="R1639" t="inlineStr">
        <is>
          <t>Delhi</t>
        </is>
      </c>
      <c r="S1639" t="inlineStr">
        <is>
          <t>North</t>
        </is>
      </c>
      <c r="T1639" s="9">
        <f>VLOOKUP(A1639,Sku_list!$A$1:$D$2323,3,0)</f>
        <v/>
      </c>
      <c r="U1639" s="9">
        <f>VLOOKUP(A1639,Sku_list!$A$1:$D$2323,4,0)*(F1639/1000000*12)</f>
        <v/>
      </c>
      <c r="V1639" s="9">
        <f>VLOOKUP(A1639,Sku_list!$A$1:$D$2323,4,0)*(H1639/1000000*12)</f>
        <v/>
      </c>
      <c r="W1639" s="9">
        <f>VLOOKUP(A1639,Sku_list!$A$1:$D$2323,4,0)*(J1639/1000000*12)</f>
        <v/>
      </c>
      <c r="X1639" s="9">
        <f>VLOOKUP(A1639,Sku_list!$A$1:$D$2323,4,0)*(L1639/1000000*12)</f>
        <v/>
      </c>
      <c r="Y1639" s="9">
        <f>VLOOKUP(A1639,Sku_list!$A$1:$E$2323,5,0)*((J1639+F1639)/1000000000)</f>
        <v/>
      </c>
      <c r="AC1639" s="27">
        <f>(DAY(TODAY())+AB1639)/30</f>
        <v/>
      </c>
    </row>
    <row r="1640">
      <c r="A1640" t="n">
        <v>1601268</v>
      </c>
      <c r="B1640" t="inlineStr">
        <is>
          <t>Sensitve 80+80</t>
        </is>
      </c>
      <c r="C1640" t="inlineStr">
        <is>
          <t>IN62</t>
        </is>
      </c>
      <c r="D1640" t="n">
        <v>0</v>
      </c>
      <c r="E1640" t="n">
        <v>0</v>
      </c>
      <c r="F1640" t="n">
        <v>0</v>
      </c>
      <c r="G1640" t="n">
        <v>0</v>
      </c>
      <c r="H1640" t="n">
        <v>0</v>
      </c>
      <c r="I1640" t="n">
        <v>0</v>
      </c>
      <c r="J1640" t="n">
        <v>0</v>
      </c>
      <c r="K1640" t="n">
        <v>0</v>
      </c>
      <c r="L1640" t="n">
        <v>0</v>
      </c>
      <c r="M1640" t="n">
        <v>0</v>
      </c>
      <c r="N1640" t="n">
        <v>0</v>
      </c>
      <c r="P1640" s="27" t="inlineStr"/>
      <c r="R1640" t="inlineStr">
        <is>
          <t>Calcutta</t>
        </is>
      </c>
      <c r="S1640" t="inlineStr">
        <is>
          <t>East</t>
        </is>
      </c>
      <c r="T1640" s="9">
        <f>VLOOKUP(A1640,Sku_list!$A$1:$D$2323,3,0)</f>
        <v/>
      </c>
      <c r="U1640" s="9">
        <f>VLOOKUP(A1640,Sku_list!$A$1:$D$2323,4,0)*(F1640/1000000*12)</f>
        <v/>
      </c>
      <c r="V1640" s="9">
        <f>VLOOKUP(A1640,Sku_list!$A$1:$D$2323,4,0)*(H1640/1000000*12)</f>
        <v/>
      </c>
      <c r="W1640" s="9">
        <f>VLOOKUP(A1640,Sku_list!$A$1:$D$2323,4,0)*(J1640/1000000*12)</f>
        <v/>
      </c>
      <c r="X1640" s="9">
        <f>VLOOKUP(A1640,Sku_list!$A$1:$D$2323,4,0)*(L1640/1000000*12)</f>
        <v/>
      </c>
      <c r="Y1640" s="9">
        <f>VLOOKUP(A1640,Sku_list!$A$1:$E$2323,5,0)*((J1640+F1640)/1000000000)</f>
        <v/>
      </c>
      <c r="AC1640" s="27">
        <f>(DAY(TODAY())+AB1640)/30</f>
        <v/>
      </c>
    </row>
    <row r="1641">
      <c r="A1641" t="n">
        <v>1601268</v>
      </c>
      <c r="B1641" t="inlineStr">
        <is>
          <t>Sensitve 80+80</t>
        </is>
      </c>
      <c r="C1641" t="inlineStr">
        <is>
          <t>IN63</t>
        </is>
      </c>
      <c r="D1641" t="n">
        <v>0</v>
      </c>
      <c r="E1641" t="n">
        <v>0</v>
      </c>
      <c r="F1641" t="n">
        <v>0</v>
      </c>
      <c r="G1641" t="n">
        <v>0</v>
      </c>
      <c r="H1641" t="n">
        <v>0</v>
      </c>
      <c r="I1641" t="n">
        <v>0</v>
      </c>
      <c r="J1641" t="n">
        <v>0</v>
      </c>
      <c r="K1641" t="n">
        <v>0</v>
      </c>
      <c r="L1641" t="n">
        <v>0</v>
      </c>
      <c r="M1641" t="n">
        <v>0</v>
      </c>
      <c r="N1641" t="n">
        <v>0</v>
      </c>
      <c r="P1641" s="27" t="inlineStr"/>
      <c r="R1641" t="inlineStr">
        <is>
          <t>Trichy</t>
        </is>
      </c>
      <c r="S1641" t="inlineStr">
        <is>
          <t>South</t>
        </is>
      </c>
      <c r="T1641" s="9">
        <f>VLOOKUP(A1641,Sku_list!$A$1:$D$2323,3,0)</f>
        <v/>
      </c>
      <c r="U1641" s="9">
        <f>VLOOKUP(A1641,Sku_list!$A$1:$D$2323,4,0)*(F1641/1000000*12)</f>
        <v/>
      </c>
      <c r="V1641" s="9">
        <f>VLOOKUP(A1641,Sku_list!$A$1:$D$2323,4,0)*(H1641/1000000*12)</f>
        <v/>
      </c>
      <c r="W1641" s="9">
        <f>VLOOKUP(A1641,Sku_list!$A$1:$D$2323,4,0)*(J1641/1000000*12)</f>
        <v/>
      </c>
      <c r="X1641" s="9">
        <f>VLOOKUP(A1641,Sku_list!$A$1:$D$2323,4,0)*(L1641/1000000*12)</f>
        <v/>
      </c>
      <c r="Y1641" s="9">
        <f>VLOOKUP(A1641,Sku_list!$A$1:$E$2323,5,0)*((J1641+F1641)/1000000000)</f>
        <v/>
      </c>
      <c r="AC1641" s="27">
        <f>(DAY(TODAY())+AB1641)/30</f>
        <v/>
      </c>
    </row>
    <row r="1642">
      <c r="A1642" t="n">
        <v>1601268</v>
      </c>
      <c r="B1642" t="inlineStr">
        <is>
          <t>Sensitve 80+80</t>
        </is>
      </c>
      <c r="C1642" t="inlineStr">
        <is>
          <t>IN64</t>
        </is>
      </c>
      <c r="D1642" t="n">
        <v>0</v>
      </c>
      <c r="E1642" t="n">
        <v>0</v>
      </c>
      <c r="F1642" t="n">
        <v>0</v>
      </c>
      <c r="G1642" t="n">
        <v>0</v>
      </c>
      <c r="H1642" t="n">
        <v>0</v>
      </c>
      <c r="I1642" t="n">
        <v>0</v>
      </c>
      <c r="J1642" t="n">
        <v>0</v>
      </c>
      <c r="K1642" t="n">
        <v>0</v>
      </c>
      <c r="L1642" t="n">
        <v>0</v>
      </c>
      <c r="M1642" t="n">
        <v>0</v>
      </c>
      <c r="N1642" t="n">
        <v>0</v>
      </c>
      <c r="P1642" s="27" t="inlineStr"/>
      <c r="R1642" t="inlineStr">
        <is>
          <t>Chennai</t>
        </is>
      </c>
      <c r="S1642" t="inlineStr">
        <is>
          <t>South</t>
        </is>
      </c>
      <c r="T1642" s="9">
        <f>VLOOKUP(A1642,Sku_list!$A$1:$D$2323,3,0)</f>
        <v/>
      </c>
      <c r="U1642" s="9">
        <f>VLOOKUP(A1642,Sku_list!$A$1:$D$2323,4,0)*(F1642/1000000*12)</f>
        <v/>
      </c>
      <c r="V1642" s="9">
        <f>VLOOKUP(A1642,Sku_list!$A$1:$D$2323,4,0)*(H1642/1000000*12)</f>
        <v/>
      </c>
      <c r="W1642" s="9">
        <f>VLOOKUP(A1642,Sku_list!$A$1:$D$2323,4,0)*(J1642/1000000*12)</f>
        <v/>
      </c>
      <c r="X1642" s="9">
        <f>VLOOKUP(A1642,Sku_list!$A$1:$D$2323,4,0)*(L1642/1000000*12)</f>
        <v/>
      </c>
      <c r="Y1642" s="9">
        <f>VLOOKUP(A1642,Sku_list!$A$1:$E$2323,5,0)*((J1642+F1642)/1000000000)</f>
        <v/>
      </c>
      <c r="AC1642" s="27">
        <f>(DAY(TODAY())+AB1642)/30</f>
        <v/>
      </c>
    </row>
    <row r="1643">
      <c r="A1643" t="n">
        <v>1601268</v>
      </c>
      <c r="B1643" t="inlineStr">
        <is>
          <t>Sensitve 80+80</t>
        </is>
      </c>
      <c r="C1643" t="inlineStr">
        <is>
          <t>IN65</t>
        </is>
      </c>
      <c r="D1643" t="n">
        <v>0</v>
      </c>
      <c r="E1643" t="n">
        <v>0</v>
      </c>
      <c r="F1643" t="n">
        <v>0</v>
      </c>
      <c r="G1643" t="n">
        <v>0</v>
      </c>
      <c r="H1643" t="n">
        <v>0</v>
      </c>
      <c r="I1643" t="n">
        <v>0</v>
      </c>
      <c r="J1643" t="n">
        <v>0</v>
      </c>
      <c r="K1643" t="n">
        <v>0</v>
      </c>
      <c r="L1643" t="n">
        <v>0</v>
      </c>
      <c r="M1643" t="n">
        <v>0</v>
      </c>
      <c r="N1643" t="n">
        <v>0</v>
      </c>
      <c r="P1643" s="27" t="inlineStr"/>
      <c r="R1643" t="inlineStr">
        <is>
          <t>Kanpur</t>
        </is>
      </c>
      <c r="S1643" t="inlineStr">
        <is>
          <t>North</t>
        </is>
      </c>
      <c r="T1643" s="9">
        <f>VLOOKUP(A1643,Sku_list!$A$1:$D$2323,3,0)</f>
        <v/>
      </c>
      <c r="U1643" s="9">
        <f>VLOOKUP(A1643,Sku_list!$A$1:$D$2323,4,0)*(F1643/1000000*12)</f>
        <v/>
      </c>
      <c r="V1643" s="9">
        <f>VLOOKUP(A1643,Sku_list!$A$1:$D$2323,4,0)*(H1643/1000000*12)</f>
        <v/>
      </c>
      <c r="W1643" s="9">
        <f>VLOOKUP(A1643,Sku_list!$A$1:$D$2323,4,0)*(J1643/1000000*12)</f>
        <v/>
      </c>
      <c r="X1643" s="9">
        <f>VLOOKUP(A1643,Sku_list!$A$1:$D$2323,4,0)*(L1643/1000000*12)</f>
        <v/>
      </c>
      <c r="Y1643" s="9">
        <f>VLOOKUP(A1643,Sku_list!$A$1:$E$2323,5,0)*((J1643+F1643)/1000000000)</f>
        <v/>
      </c>
      <c r="AC1643" s="27">
        <f>(DAY(TODAY())+AB1643)/30</f>
        <v/>
      </c>
    </row>
    <row r="1644">
      <c r="A1644" t="n">
        <v>1601268</v>
      </c>
      <c r="B1644" t="inlineStr">
        <is>
          <t>Sensitve 80+80</t>
        </is>
      </c>
      <c r="C1644" t="inlineStr">
        <is>
          <t>IN66</t>
        </is>
      </c>
      <c r="D1644" t="n">
        <v>0</v>
      </c>
      <c r="E1644" t="n">
        <v>0</v>
      </c>
      <c r="F1644" t="n">
        <v>0</v>
      </c>
      <c r="G1644" t="n">
        <v>0</v>
      </c>
      <c r="H1644" t="n">
        <v>0</v>
      </c>
      <c r="I1644" t="n">
        <v>0</v>
      </c>
      <c r="J1644" t="n">
        <v>0</v>
      </c>
      <c r="K1644" t="n">
        <v>0</v>
      </c>
      <c r="L1644" t="n">
        <v>0</v>
      </c>
      <c r="M1644" t="n">
        <v>0</v>
      </c>
      <c r="N1644" t="n">
        <v>0</v>
      </c>
      <c r="P1644" s="27" t="inlineStr"/>
      <c r="R1644" t="inlineStr">
        <is>
          <t>Bhubaneshwar</t>
        </is>
      </c>
      <c r="S1644" t="inlineStr">
        <is>
          <t>East</t>
        </is>
      </c>
      <c r="T1644" s="9">
        <f>VLOOKUP(A1644,Sku_list!$A$1:$D$2323,3,0)</f>
        <v/>
      </c>
      <c r="U1644" s="9">
        <f>VLOOKUP(A1644,Sku_list!$A$1:$D$2323,4,0)*(F1644/1000000*12)</f>
        <v/>
      </c>
      <c r="V1644" s="9">
        <f>VLOOKUP(A1644,Sku_list!$A$1:$D$2323,4,0)*(H1644/1000000*12)</f>
        <v/>
      </c>
      <c r="W1644" s="9">
        <f>VLOOKUP(A1644,Sku_list!$A$1:$D$2323,4,0)*(J1644/1000000*12)</f>
        <v/>
      </c>
      <c r="X1644" s="9">
        <f>VLOOKUP(A1644,Sku_list!$A$1:$D$2323,4,0)*(L1644/1000000*12)</f>
        <v/>
      </c>
      <c r="Y1644" s="9">
        <f>VLOOKUP(A1644,Sku_list!$A$1:$E$2323,5,0)*((J1644+F1644)/1000000000)</f>
        <v/>
      </c>
      <c r="AC1644" s="27">
        <f>(DAY(TODAY())+AB1644)/30</f>
        <v/>
      </c>
    </row>
    <row r="1645">
      <c r="A1645" t="n">
        <v>1601268</v>
      </c>
      <c r="B1645" t="inlineStr">
        <is>
          <t>Sensitve 80+80</t>
        </is>
      </c>
      <c r="C1645" t="inlineStr">
        <is>
          <t>IN67</t>
        </is>
      </c>
      <c r="D1645" t="n">
        <v>0</v>
      </c>
      <c r="E1645" t="n">
        <v>0</v>
      </c>
      <c r="F1645" t="n">
        <v>0</v>
      </c>
      <c r="G1645" t="n">
        <v>0</v>
      </c>
      <c r="H1645" t="n">
        <v>0</v>
      </c>
      <c r="I1645" t="n">
        <v>0</v>
      </c>
      <c r="J1645" t="n">
        <v>0</v>
      </c>
      <c r="K1645" t="n">
        <v>0</v>
      </c>
      <c r="L1645" t="n">
        <v>0</v>
      </c>
      <c r="M1645" t="n">
        <v>0</v>
      </c>
      <c r="N1645" t="n">
        <v>0</v>
      </c>
      <c r="P1645" s="27" t="inlineStr"/>
      <c r="R1645" t="inlineStr">
        <is>
          <t>Indore</t>
        </is>
      </c>
      <c r="S1645" t="inlineStr">
        <is>
          <t>West</t>
        </is>
      </c>
      <c r="T1645" s="9">
        <f>VLOOKUP(A1645,Sku_list!$A$1:$D$2323,3,0)</f>
        <v/>
      </c>
      <c r="U1645" s="9">
        <f>VLOOKUP(A1645,Sku_list!$A$1:$D$2323,4,0)*(F1645/1000000*12)</f>
        <v/>
      </c>
      <c r="V1645" s="9">
        <f>VLOOKUP(A1645,Sku_list!$A$1:$D$2323,4,0)*(H1645/1000000*12)</f>
        <v/>
      </c>
      <c r="W1645" s="9">
        <f>VLOOKUP(A1645,Sku_list!$A$1:$D$2323,4,0)*(J1645/1000000*12)</f>
        <v/>
      </c>
      <c r="X1645" s="9">
        <f>VLOOKUP(A1645,Sku_list!$A$1:$D$2323,4,0)*(L1645/1000000*12)</f>
        <v/>
      </c>
      <c r="Y1645" s="9">
        <f>VLOOKUP(A1645,Sku_list!$A$1:$E$2323,5,0)*((J1645+F1645)/1000000000)</f>
        <v/>
      </c>
      <c r="AC1645" s="27">
        <f>(DAY(TODAY())+AB1645)/30</f>
        <v/>
      </c>
    </row>
    <row r="1646">
      <c r="A1646" t="n">
        <v>1601268</v>
      </c>
      <c r="B1646" t="inlineStr">
        <is>
          <t>Sensitve 80+80</t>
        </is>
      </c>
      <c r="C1646" t="inlineStr">
        <is>
          <t>IN68</t>
        </is>
      </c>
      <c r="D1646" t="n">
        <v>0</v>
      </c>
      <c r="E1646" t="n">
        <v>0</v>
      </c>
      <c r="F1646" t="n">
        <v>10</v>
      </c>
      <c r="G1646" t="n">
        <v>0</v>
      </c>
      <c r="H1646" t="n">
        <v>0</v>
      </c>
      <c r="I1646" t="n">
        <v>0</v>
      </c>
      <c r="J1646" t="n">
        <v>0</v>
      </c>
      <c r="K1646" t="n">
        <v>10</v>
      </c>
      <c r="L1646" t="n">
        <v>0</v>
      </c>
      <c r="M1646" t="n">
        <v>-10</v>
      </c>
      <c r="N1646" t="n">
        <v>10</v>
      </c>
      <c r="P1646" s="27" t="inlineStr"/>
      <c r="R1646" t="inlineStr">
        <is>
          <t>Baroda</t>
        </is>
      </c>
      <c r="S1646" t="inlineStr">
        <is>
          <t>West</t>
        </is>
      </c>
      <c r="T1646" s="9">
        <f>VLOOKUP(A1646,Sku_list!$A$1:$D$2323,3,0)</f>
        <v/>
      </c>
      <c r="U1646" s="9">
        <f>VLOOKUP(A1646,Sku_list!$A$1:$D$2323,4,0)*(F1646/1000000*12)</f>
        <v/>
      </c>
      <c r="V1646" s="9">
        <f>VLOOKUP(A1646,Sku_list!$A$1:$D$2323,4,0)*(H1646/1000000*12)</f>
        <v/>
      </c>
      <c r="W1646" s="9">
        <f>VLOOKUP(A1646,Sku_list!$A$1:$D$2323,4,0)*(J1646/1000000*12)</f>
        <v/>
      </c>
      <c r="X1646" s="9">
        <f>VLOOKUP(A1646,Sku_list!$A$1:$D$2323,4,0)*(L1646/1000000*12)</f>
        <v/>
      </c>
      <c r="Y1646" s="9">
        <f>VLOOKUP(A1646,Sku_list!$A$1:$E$2323,5,0)*((J1646+F1646)/1000000000)</f>
        <v/>
      </c>
      <c r="AC1646" s="27">
        <f>(DAY(TODAY())+AB1646)/30</f>
        <v/>
      </c>
    </row>
    <row r="1647">
      <c r="A1647" t="n">
        <v>1601268</v>
      </c>
      <c r="B1647" t="inlineStr">
        <is>
          <t>Sensitve 80+80</t>
        </is>
      </c>
      <c r="C1647" t="inlineStr">
        <is>
          <t>IN69</t>
        </is>
      </c>
      <c r="D1647" t="n">
        <v>0</v>
      </c>
      <c r="E1647" t="n">
        <v>0</v>
      </c>
      <c r="F1647" t="n">
        <v>0</v>
      </c>
      <c r="G1647" t="n">
        <v>0</v>
      </c>
      <c r="H1647" t="n">
        <v>0</v>
      </c>
      <c r="I1647" t="n">
        <v>0</v>
      </c>
      <c r="J1647" t="n">
        <v>0</v>
      </c>
      <c r="K1647" t="n">
        <v>0</v>
      </c>
      <c r="L1647" t="n">
        <v>0</v>
      </c>
      <c r="M1647" t="n">
        <v>0</v>
      </c>
      <c r="N1647" t="n">
        <v>0</v>
      </c>
      <c r="P1647" s="27" t="inlineStr"/>
      <c r="R1647" t="inlineStr">
        <is>
          <t>Hyderabad</t>
        </is>
      </c>
      <c r="S1647" t="inlineStr">
        <is>
          <t>South</t>
        </is>
      </c>
      <c r="T1647" s="9">
        <f>VLOOKUP(A1647,Sku_list!$A$1:$D$2323,3,0)</f>
        <v/>
      </c>
      <c r="U1647" s="9">
        <f>VLOOKUP(A1647,Sku_list!$A$1:$D$2323,4,0)*(F1647/1000000*12)</f>
        <v/>
      </c>
      <c r="V1647" s="9">
        <f>VLOOKUP(A1647,Sku_list!$A$1:$D$2323,4,0)*(H1647/1000000*12)</f>
        <v/>
      </c>
      <c r="W1647" s="9">
        <f>VLOOKUP(A1647,Sku_list!$A$1:$D$2323,4,0)*(J1647/1000000*12)</f>
        <v/>
      </c>
      <c r="X1647" s="9">
        <f>VLOOKUP(A1647,Sku_list!$A$1:$D$2323,4,0)*(L1647/1000000*12)</f>
        <v/>
      </c>
      <c r="Y1647" s="9">
        <f>VLOOKUP(A1647,Sku_list!$A$1:$E$2323,5,0)*((J1647+F1647)/1000000000)</f>
        <v/>
      </c>
      <c r="AC1647" s="27">
        <f>(DAY(TODAY())+AB1647)/30</f>
        <v/>
      </c>
    </row>
    <row r="1648">
      <c r="A1648" t="n">
        <v>1601268</v>
      </c>
      <c r="B1648" t="inlineStr">
        <is>
          <t>Sensitve 80+80</t>
        </is>
      </c>
      <c r="C1648" t="inlineStr">
        <is>
          <t>IN70</t>
        </is>
      </c>
      <c r="D1648" t="n">
        <v>0</v>
      </c>
      <c r="E1648" t="n">
        <v>0</v>
      </c>
      <c r="F1648" t="n">
        <v>0</v>
      </c>
      <c r="G1648" t="n">
        <v>0</v>
      </c>
      <c r="H1648" t="n">
        <v>0</v>
      </c>
      <c r="I1648" t="n">
        <v>0</v>
      </c>
      <c r="J1648" t="n">
        <v>0</v>
      </c>
      <c r="K1648" t="n">
        <v>0</v>
      </c>
      <c r="L1648" t="n">
        <v>0</v>
      </c>
      <c r="M1648" t="n">
        <v>0</v>
      </c>
      <c r="N1648" t="n">
        <v>0</v>
      </c>
      <c r="P1648" s="27" t="inlineStr"/>
      <c r="R1648" t="inlineStr">
        <is>
          <t>Allepy</t>
        </is>
      </c>
      <c r="S1648" t="inlineStr">
        <is>
          <t>South</t>
        </is>
      </c>
      <c r="T1648" s="9">
        <f>VLOOKUP(A1648,Sku_list!$A$1:$D$2323,3,0)</f>
        <v/>
      </c>
      <c r="U1648" s="9">
        <f>VLOOKUP(A1648,Sku_list!$A$1:$D$2323,4,0)*(F1648/1000000*12)</f>
        <v/>
      </c>
      <c r="V1648" s="9">
        <f>VLOOKUP(A1648,Sku_list!$A$1:$D$2323,4,0)*(H1648/1000000*12)</f>
        <v/>
      </c>
      <c r="W1648" s="9">
        <f>VLOOKUP(A1648,Sku_list!$A$1:$D$2323,4,0)*(J1648/1000000*12)</f>
        <v/>
      </c>
      <c r="X1648" s="9">
        <f>VLOOKUP(A1648,Sku_list!$A$1:$D$2323,4,0)*(L1648/1000000*12)</f>
        <v/>
      </c>
      <c r="Y1648" s="9">
        <f>VLOOKUP(A1648,Sku_list!$A$1:$E$2323,5,0)*((J1648+F1648)/1000000000)</f>
        <v/>
      </c>
      <c r="AC1648" s="27">
        <f>(DAY(TODAY())+AB1648)/30</f>
        <v/>
      </c>
    </row>
    <row r="1649">
      <c r="A1649" t="n">
        <v>1601268</v>
      </c>
      <c r="B1649" t="inlineStr">
        <is>
          <t>Sensitve 80+80</t>
        </is>
      </c>
      <c r="C1649" t="inlineStr">
        <is>
          <t>IN71</t>
        </is>
      </c>
      <c r="D1649" t="n">
        <v>0</v>
      </c>
      <c r="E1649" t="n">
        <v>0</v>
      </c>
      <c r="F1649" t="n">
        <v>0</v>
      </c>
      <c r="G1649" t="n">
        <v>0</v>
      </c>
      <c r="H1649" t="n">
        <v>0</v>
      </c>
      <c r="I1649" t="n">
        <v>0</v>
      </c>
      <c r="J1649" t="n">
        <v>0</v>
      </c>
      <c r="K1649" t="n">
        <v>0</v>
      </c>
      <c r="L1649" t="n">
        <v>0</v>
      </c>
      <c r="M1649" t="n">
        <v>0</v>
      </c>
      <c r="N1649" t="n">
        <v>0</v>
      </c>
      <c r="P1649" s="27" t="inlineStr"/>
      <c r="R1649" t="inlineStr">
        <is>
          <t>Bangalore</t>
        </is>
      </c>
      <c r="S1649" t="inlineStr">
        <is>
          <t>South</t>
        </is>
      </c>
      <c r="T1649" s="9">
        <f>VLOOKUP(A1649,Sku_list!$A$1:$D$2323,3,0)</f>
        <v/>
      </c>
      <c r="U1649" s="9">
        <f>VLOOKUP(A1649,Sku_list!$A$1:$D$2323,4,0)*(F1649/1000000*12)</f>
        <v/>
      </c>
      <c r="V1649" s="9">
        <f>VLOOKUP(A1649,Sku_list!$A$1:$D$2323,4,0)*(H1649/1000000*12)</f>
        <v/>
      </c>
      <c r="W1649" s="9">
        <f>VLOOKUP(A1649,Sku_list!$A$1:$D$2323,4,0)*(J1649/1000000*12)</f>
        <v/>
      </c>
      <c r="X1649" s="9">
        <f>VLOOKUP(A1649,Sku_list!$A$1:$D$2323,4,0)*(L1649/1000000*12)</f>
        <v/>
      </c>
      <c r="Y1649" s="9">
        <f>VLOOKUP(A1649,Sku_list!$A$1:$E$2323,5,0)*((J1649+F1649)/1000000000)</f>
        <v/>
      </c>
      <c r="AC1649" s="27">
        <f>(DAY(TODAY())+AB1649)/30</f>
        <v/>
      </c>
    </row>
    <row r="1650">
      <c r="A1650" t="n">
        <v>1601268</v>
      </c>
      <c r="B1650" t="inlineStr">
        <is>
          <t>Sensitve 80+80</t>
        </is>
      </c>
      <c r="C1650" t="inlineStr">
        <is>
          <t>IN72</t>
        </is>
      </c>
      <c r="D1650" t="n">
        <v>0</v>
      </c>
      <c r="E1650" t="n">
        <v>0</v>
      </c>
      <c r="F1650" t="n">
        <v>0</v>
      </c>
      <c r="G1650" t="n">
        <v>0</v>
      </c>
      <c r="H1650" t="n">
        <v>0</v>
      </c>
      <c r="I1650" t="n">
        <v>0</v>
      </c>
      <c r="J1650" t="n">
        <v>0</v>
      </c>
      <c r="K1650" t="n">
        <v>0</v>
      </c>
      <c r="L1650" t="n">
        <v>0</v>
      </c>
      <c r="M1650" t="n">
        <v>0</v>
      </c>
      <c r="N1650" t="n">
        <v>0</v>
      </c>
      <c r="P1650" s="27" t="inlineStr"/>
      <c r="R1650" t="inlineStr">
        <is>
          <t>Gauhati</t>
        </is>
      </c>
      <c r="S1650" t="inlineStr">
        <is>
          <t>East</t>
        </is>
      </c>
      <c r="T1650" s="9">
        <f>VLOOKUP(A1650,Sku_list!$A$1:$D$2323,3,0)</f>
        <v/>
      </c>
      <c r="U1650" s="9">
        <f>VLOOKUP(A1650,Sku_list!$A$1:$D$2323,4,0)*(F1650/1000000*12)</f>
        <v/>
      </c>
      <c r="V1650" s="9">
        <f>VLOOKUP(A1650,Sku_list!$A$1:$D$2323,4,0)*(H1650/1000000*12)</f>
        <v/>
      </c>
      <c r="W1650" s="9">
        <f>VLOOKUP(A1650,Sku_list!$A$1:$D$2323,4,0)*(J1650/1000000*12)</f>
        <v/>
      </c>
      <c r="X1650" s="9">
        <f>VLOOKUP(A1650,Sku_list!$A$1:$D$2323,4,0)*(L1650/1000000*12)</f>
        <v/>
      </c>
      <c r="Y1650" s="9">
        <f>VLOOKUP(A1650,Sku_list!$A$1:$E$2323,5,0)*((J1650+F1650)/1000000000)</f>
        <v/>
      </c>
      <c r="AC1650" s="27">
        <f>(DAY(TODAY())+AB1650)/30</f>
        <v/>
      </c>
    </row>
    <row r="1651">
      <c r="A1651" t="n">
        <v>1601268</v>
      </c>
      <c r="B1651" t="inlineStr">
        <is>
          <t>Sensitve 80+80</t>
        </is>
      </c>
      <c r="C1651" t="inlineStr">
        <is>
          <t>IN73</t>
        </is>
      </c>
      <c r="D1651" t="n">
        <v>0</v>
      </c>
      <c r="E1651" t="n">
        <v>0</v>
      </c>
      <c r="F1651" t="n">
        <v>0</v>
      </c>
      <c r="G1651" t="n">
        <v>0</v>
      </c>
      <c r="H1651" t="n">
        <v>0</v>
      </c>
      <c r="I1651" t="n">
        <v>0</v>
      </c>
      <c r="J1651" t="n">
        <v>0</v>
      </c>
      <c r="K1651" t="n">
        <v>0</v>
      </c>
      <c r="L1651" t="n">
        <v>0</v>
      </c>
      <c r="M1651" t="n">
        <v>0</v>
      </c>
      <c r="N1651" t="n">
        <v>0</v>
      </c>
      <c r="P1651" s="27" t="inlineStr"/>
      <c r="R1651" t="inlineStr">
        <is>
          <t>Patna</t>
        </is>
      </c>
      <c r="S1651" t="inlineStr">
        <is>
          <t>East</t>
        </is>
      </c>
      <c r="T1651" s="9">
        <f>VLOOKUP(A1651,Sku_list!$A$1:$D$2323,3,0)</f>
        <v/>
      </c>
      <c r="U1651" s="9">
        <f>VLOOKUP(A1651,Sku_list!$A$1:$D$2323,4,0)*(F1651/1000000*12)</f>
        <v/>
      </c>
      <c r="V1651" s="9">
        <f>VLOOKUP(A1651,Sku_list!$A$1:$D$2323,4,0)*(H1651/1000000*12)</f>
        <v/>
      </c>
      <c r="W1651" s="9">
        <f>VLOOKUP(A1651,Sku_list!$A$1:$D$2323,4,0)*(J1651/1000000*12)</f>
        <v/>
      </c>
      <c r="X1651" s="9">
        <f>VLOOKUP(A1651,Sku_list!$A$1:$D$2323,4,0)*(L1651/1000000*12)</f>
        <v/>
      </c>
      <c r="Y1651" s="9">
        <f>VLOOKUP(A1651,Sku_list!$A$1:$E$2323,5,0)*((J1651+F1651)/1000000000)</f>
        <v/>
      </c>
      <c r="AC1651" s="27">
        <f>(DAY(TODAY())+AB1651)/30</f>
        <v/>
      </c>
    </row>
    <row r="1652">
      <c r="A1652" t="n">
        <v>1601268</v>
      </c>
      <c r="B1652" t="inlineStr">
        <is>
          <t>Sensitve 80+80</t>
        </is>
      </c>
      <c r="C1652" t="inlineStr">
        <is>
          <t>IN74</t>
        </is>
      </c>
      <c r="D1652" t="n">
        <v>0</v>
      </c>
      <c r="E1652" t="n">
        <v>0</v>
      </c>
      <c r="F1652" t="n">
        <v>0</v>
      </c>
      <c r="G1652" t="n">
        <v>0</v>
      </c>
      <c r="H1652" t="n">
        <v>0</v>
      </c>
      <c r="I1652" t="n">
        <v>0</v>
      </c>
      <c r="J1652" t="n">
        <v>0</v>
      </c>
      <c r="K1652" t="n">
        <v>0</v>
      </c>
      <c r="L1652" t="n">
        <v>0</v>
      </c>
      <c r="M1652" t="n">
        <v>0</v>
      </c>
      <c r="N1652" t="n">
        <v>0</v>
      </c>
      <c r="P1652" s="27" t="inlineStr"/>
      <c r="R1652" t="inlineStr">
        <is>
          <t>Nepal-exp</t>
        </is>
      </c>
      <c r="S1652" t="inlineStr">
        <is>
          <t>Exp-DC</t>
        </is>
      </c>
      <c r="T1652" s="9">
        <f>VLOOKUP(A1652,Sku_list!$A$1:$D$2323,3,0)</f>
        <v/>
      </c>
      <c r="U1652" s="9">
        <f>VLOOKUP(A1652,Sku_list!$A$1:$D$2323,4,0)*(F1652/1000000*12)</f>
        <v/>
      </c>
      <c r="V1652" s="9">
        <f>VLOOKUP(A1652,Sku_list!$A$1:$D$2323,4,0)*(H1652/1000000*12)</f>
        <v/>
      </c>
      <c r="W1652" s="9">
        <f>VLOOKUP(A1652,Sku_list!$A$1:$D$2323,4,0)*(J1652/1000000*12)</f>
        <v/>
      </c>
      <c r="X1652" s="9">
        <f>VLOOKUP(A1652,Sku_list!$A$1:$D$2323,4,0)*(L1652/1000000*12)</f>
        <v/>
      </c>
      <c r="Y1652" s="9">
        <f>VLOOKUP(A1652,Sku_list!$A$1:$E$2323,5,0)*((J1652+F1652)/1000000000)</f>
        <v/>
      </c>
      <c r="AC1652" s="27">
        <f>(DAY(TODAY())+AB1652)/30</f>
        <v/>
      </c>
    </row>
    <row r="1653">
      <c r="A1653" t="n">
        <v>1601268</v>
      </c>
      <c r="B1653" t="inlineStr">
        <is>
          <t>Sensitve 80+80</t>
        </is>
      </c>
      <c r="C1653" t="inlineStr">
        <is>
          <t>IN75</t>
        </is>
      </c>
      <c r="D1653" t="n">
        <v>0</v>
      </c>
      <c r="E1653" t="n">
        <v>0</v>
      </c>
      <c r="F1653" t="n">
        <v>0</v>
      </c>
      <c r="G1653" t="n">
        <v>0</v>
      </c>
      <c r="H1653" t="n">
        <v>0</v>
      </c>
      <c r="I1653" t="n">
        <v>0</v>
      </c>
      <c r="J1653" t="n">
        <v>0</v>
      </c>
      <c r="K1653" t="n">
        <v>0</v>
      </c>
      <c r="L1653" t="n">
        <v>0</v>
      </c>
      <c r="M1653" t="n">
        <v>0</v>
      </c>
      <c r="N1653" t="n">
        <v>0</v>
      </c>
      <c r="P1653" s="27" t="inlineStr"/>
      <c r="R1653" t="inlineStr">
        <is>
          <t>Jaipur</t>
        </is>
      </c>
      <c r="S1653" t="inlineStr">
        <is>
          <t>North</t>
        </is>
      </c>
      <c r="T1653" s="9">
        <f>VLOOKUP(A1653,Sku_list!$A$1:$D$2323,3,0)</f>
        <v/>
      </c>
      <c r="U1653" s="9">
        <f>VLOOKUP(A1653,Sku_list!$A$1:$D$2323,4,0)*(F1653/1000000*12)</f>
        <v/>
      </c>
      <c r="V1653" s="9">
        <f>VLOOKUP(A1653,Sku_list!$A$1:$D$2323,4,0)*(H1653/1000000*12)</f>
        <v/>
      </c>
      <c r="W1653" s="9">
        <f>VLOOKUP(A1653,Sku_list!$A$1:$D$2323,4,0)*(J1653/1000000*12)</f>
        <v/>
      </c>
      <c r="X1653" s="9">
        <f>VLOOKUP(A1653,Sku_list!$A$1:$D$2323,4,0)*(L1653/1000000*12)</f>
        <v/>
      </c>
      <c r="Y1653" s="9">
        <f>VLOOKUP(A1653,Sku_list!$A$1:$E$2323,5,0)*((J1653+F1653)/1000000000)</f>
        <v/>
      </c>
      <c r="AC1653" s="27">
        <f>(DAY(TODAY())+AB1653)/30</f>
        <v/>
      </c>
    </row>
    <row r="1654">
      <c r="A1654" t="n">
        <v>1601268</v>
      </c>
      <c r="B1654" t="inlineStr">
        <is>
          <t>Sensitve 80+80</t>
        </is>
      </c>
      <c r="C1654" t="inlineStr">
        <is>
          <t>IN76</t>
        </is>
      </c>
      <c r="D1654" t="n">
        <v>0</v>
      </c>
      <c r="E1654" t="n">
        <v>0</v>
      </c>
      <c r="F1654" t="n">
        <v>0</v>
      </c>
      <c r="G1654" t="n">
        <v>0</v>
      </c>
      <c r="H1654" t="n">
        <v>0</v>
      </c>
      <c r="I1654" t="n">
        <v>0</v>
      </c>
      <c r="J1654" t="n">
        <v>0</v>
      </c>
      <c r="K1654" t="n">
        <v>0</v>
      </c>
      <c r="L1654" t="n">
        <v>0</v>
      </c>
      <c r="M1654" t="n">
        <v>0</v>
      </c>
      <c r="N1654" t="n">
        <v>0</v>
      </c>
      <c r="P1654" s="27" t="inlineStr"/>
      <c r="R1654" t="inlineStr">
        <is>
          <t>Ghaziabad</t>
        </is>
      </c>
      <c r="S1654" t="inlineStr">
        <is>
          <t>North</t>
        </is>
      </c>
      <c r="T1654" s="9">
        <f>VLOOKUP(A1654,Sku_list!$A$1:$D$2323,3,0)</f>
        <v/>
      </c>
      <c r="U1654" s="9">
        <f>VLOOKUP(A1654,Sku_list!$A$1:$D$2323,4,0)*(F1654/1000000*12)</f>
        <v/>
      </c>
      <c r="V1654" s="9">
        <f>VLOOKUP(A1654,Sku_list!$A$1:$D$2323,4,0)*(H1654/1000000*12)</f>
        <v/>
      </c>
      <c r="W1654" s="9">
        <f>VLOOKUP(A1654,Sku_list!$A$1:$D$2323,4,0)*(J1654/1000000*12)</f>
        <v/>
      </c>
      <c r="X1654" s="9">
        <f>VLOOKUP(A1654,Sku_list!$A$1:$D$2323,4,0)*(L1654/1000000*12)</f>
        <v/>
      </c>
      <c r="Y1654" s="9">
        <f>VLOOKUP(A1654,Sku_list!$A$1:$E$2323,5,0)*((J1654+F1654)/1000000000)</f>
        <v/>
      </c>
      <c r="AC1654" s="27">
        <f>(DAY(TODAY())+AB1654)/30</f>
        <v/>
      </c>
    </row>
    <row r="1655">
      <c r="A1655" t="n">
        <v>1601268</v>
      </c>
      <c r="B1655" t="inlineStr">
        <is>
          <t>Sensitve 80+80</t>
        </is>
      </c>
      <c r="C1655" t="inlineStr">
        <is>
          <t>IN77</t>
        </is>
      </c>
      <c r="D1655" t="n">
        <v>0</v>
      </c>
      <c r="E1655" t="n">
        <v>0</v>
      </c>
      <c r="F1655" t="n">
        <v>0</v>
      </c>
      <c r="G1655" t="n">
        <v>0</v>
      </c>
      <c r="H1655" t="n">
        <v>0</v>
      </c>
      <c r="I1655" t="n">
        <v>0</v>
      </c>
      <c r="J1655" t="n">
        <v>0</v>
      </c>
      <c r="K1655" t="n">
        <v>0</v>
      </c>
      <c r="L1655" t="n">
        <v>0</v>
      </c>
      <c r="M1655" t="n">
        <v>0</v>
      </c>
      <c r="N1655" t="n">
        <v>0</v>
      </c>
      <c r="P1655" s="27" t="inlineStr"/>
      <c r="R1655" t="inlineStr">
        <is>
          <t>POC Bhiwandi</t>
        </is>
      </c>
      <c r="S1655" t="inlineStr">
        <is>
          <t>West</t>
        </is>
      </c>
      <c r="T1655" s="9">
        <f>VLOOKUP(A1655,Sku_list!$A$1:$D$2323,3,0)</f>
        <v/>
      </c>
      <c r="U1655" s="9">
        <f>VLOOKUP(A1655,Sku_list!$A$1:$D$2323,4,0)*(F1655/1000000*12)</f>
        <v/>
      </c>
      <c r="V1655" s="9">
        <f>VLOOKUP(A1655,Sku_list!$A$1:$D$2323,4,0)*(H1655/1000000*12)</f>
        <v/>
      </c>
      <c r="W1655" s="9">
        <f>VLOOKUP(A1655,Sku_list!$A$1:$D$2323,4,0)*(J1655/1000000*12)</f>
        <v/>
      </c>
      <c r="X1655" s="9">
        <f>VLOOKUP(A1655,Sku_list!$A$1:$D$2323,4,0)*(L1655/1000000*12)</f>
        <v/>
      </c>
      <c r="Y1655" s="9">
        <f>VLOOKUP(A1655,Sku_list!$A$1:$E$2323,5,0)*((J1655+F1655)/1000000000)</f>
        <v/>
      </c>
      <c r="AC1655" s="27">
        <f>(DAY(TODAY())+AB1655)/30</f>
        <v/>
      </c>
    </row>
    <row r="1656">
      <c r="A1656" t="n">
        <v>1601268</v>
      </c>
      <c r="B1656" t="inlineStr">
        <is>
          <t>Sensitve 80+80</t>
        </is>
      </c>
      <c r="C1656" t="inlineStr">
        <is>
          <t>IN78</t>
        </is>
      </c>
      <c r="D1656" t="n">
        <v>0</v>
      </c>
      <c r="E1656" t="n">
        <v>0</v>
      </c>
      <c r="F1656" t="n">
        <v>0</v>
      </c>
      <c r="G1656" t="n">
        <v>0</v>
      </c>
      <c r="H1656" t="n">
        <v>0</v>
      </c>
      <c r="I1656" t="n">
        <v>0</v>
      </c>
      <c r="J1656" t="n">
        <v>0</v>
      </c>
      <c r="K1656" t="n">
        <v>0</v>
      </c>
      <c r="L1656" t="n">
        <v>0</v>
      </c>
      <c r="M1656" t="n">
        <v>0</v>
      </c>
      <c r="N1656" t="n">
        <v>0</v>
      </c>
      <c r="P1656" s="27" t="inlineStr"/>
      <c r="R1656" t="inlineStr">
        <is>
          <t>Kundli</t>
        </is>
      </c>
      <c r="S1656" t="inlineStr">
        <is>
          <t>North</t>
        </is>
      </c>
      <c r="T1656" s="9">
        <f>VLOOKUP(A1656,Sku_list!$A$1:$D$2323,3,0)</f>
        <v/>
      </c>
      <c r="U1656" s="9">
        <f>VLOOKUP(A1656,Sku_list!$A$1:$D$2323,4,0)*(F1656/1000000*12)</f>
        <v/>
      </c>
      <c r="V1656" s="9">
        <f>VLOOKUP(A1656,Sku_list!$A$1:$D$2323,4,0)*(H1656/1000000*12)</f>
        <v/>
      </c>
      <c r="W1656" s="9">
        <f>VLOOKUP(A1656,Sku_list!$A$1:$D$2323,4,0)*(J1656/1000000*12)</f>
        <v/>
      </c>
      <c r="X1656" s="9">
        <f>VLOOKUP(A1656,Sku_list!$A$1:$D$2323,4,0)*(L1656/1000000*12)</f>
        <v/>
      </c>
      <c r="Y1656" s="9">
        <f>VLOOKUP(A1656,Sku_list!$A$1:$E$2323,5,0)*((J1656+F1656)/1000000000)</f>
        <v/>
      </c>
      <c r="AC1656" s="27">
        <f>(DAY(TODAY())+AB1656)/30</f>
        <v/>
      </c>
    </row>
    <row r="1657">
      <c r="A1657" t="n">
        <v>1601268</v>
      </c>
      <c r="B1657" t="inlineStr">
        <is>
          <t>Sensitve 80+80</t>
        </is>
      </c>
      <c r="C1657" t="inlineStr">
        <is>
          <t>IN79</t>
        </is>
      </c>
      <c r="D1657" t="n">
        <v>0</v>
      </c>
      <c r="E1657" t="n">
        <v>0</v>
      </c>
      <c r="F1657" t="n">
        <v>0</v>
      </c>
      <c r="G1657" t="n">
        <v>0</v>
      </c>
      <c r="H1657" t="n">
        <v>0</v>
      </c>
      <c r="I1657" t="n">
        <v>0</v>
      </c>
      <c r="J1657" t="n">
        <v>0</v>
      </c>
      <c r="K1657" t="n">
        <v>0</v>
      </c>
      <c r="L1657" t="n">
        <v>0</v>
      </c>
      <c r="M1657" t="n">
        <v>0</v>
      </c>
      <c r="N1657" t="n">
        <v>0</v>
      </c>
      <c r="P1657" s="27" t="inlineStr"/>
      <c r="R1657" t="inlineStr">
        <is>
          <t>Goa</t>
        </is>
      </c>
      <c r="S1657" t="inlineStr">
        <is>
          <t>West</t>
        </is>
      </c>
      <c r="T1657" s="9">
        <f>VLOOKUP(A1657,Sku_list!$A$1:$D$2323,3,0)</f>
        <v/>
      </c>
      <c r="U1657" s="9">
        <f>VLOOKUP(A1657,Sku_list!$A$1:$D$2323,4,0)*(F1657/1000000*12)</f>
        <v/>
      </c>
      <c r="V1657" s="9">
        <f>VLOOKUP(A1657,Sku_list!$A$1:$D$2323,4,0)*(H1657/1000000*12)</f>
        <v/>
      </c>
      <c r="W1657" s="9">
        <f>VLOOKUP(A1657,Sku_list!$A$1:$D$2323,4,0)*(J1657/1000000*12)</f>
        <v/>
      </c>
      <c r="X1657" s="9">
        <f>VLOOKUP(A1657,Sku_list!$A$1:$D$2323,4,0)*(L1657/1000000*12)</f>
        <v/>
      </c>
      <c r="Y1657" s="9">
        <f>VLOOKUP(A1657,Sku_list!$A$1:$E$2323,5,0)*((J1657+F1657)/1000000000)</f>
        <v/>
      </c>
      <c r="AC1657" s="27">
        <f>(DAY(TODAY())+AB1657)/30</f>
        <v/>
      </c>
    </row>
    <row r="1658">
      <c r="A1658" t="n">
        <v>1601268</v>
      </c>
      <c r="B1658" t="inlineStr">
        <is>
          <t>Sensitve 80+80</t>
        </is>
      </c>
      <c r="C1658" t="inlineStr">
        <is>
          <t>IN80</t>
        </is>
      </c>
      <c r="D1658" t="n">
        <v>0</v>
      </c>
      <c r="E1658" t="n">
        <v>0</v>
      </c>
      <c r="F1658" t="n">
        <v>0</v>
      </c>
      <c r="G1658" t="n">
        <v>0</v>
      </c>
      <c r="H1658" t="n">
        <v>0</v>
      </c>
      <c r="I1658" t="n">
        <v>0</v>
      </c>
      <c r="J1658" t="n">
        <v>0</v>
      </c>
      <c r="K1658" t="n">
        <v>0</v>
      </c>
      <c r="L1658" t="n">
        <v>0</v>
      </c>
      <c r="M1658" t="n">
        <v>0</v>
      </c>
      <c r="N1658" t="n">
        <v>0</v>
      </c>
      <c r="P1658" s="27" t="inlineStr"/>
      <c r="R1658" t="inlineStr">
        <is>
          <t>Morinda</t>
        </is>
      </c>
      <c r="S1658" t="inlineStr">
        <is>
          <t>North</t>
        </is>
      </c>
      <c r="T1658" s="9">
        <f>VLOOKUP(A1658,Sku_list!$A$1:$D$2323,3,0)</f>
        <v/>
      </c>
      <c r="U1658" s="9">
        <f>VLOOKUP(A1658,Sku_list!$A$1:$D$2323,4,0)*(F1658/1000000*12)</f>
        <v/>
      </c>
      <c r="V1658" s="9">
        <f>VLOOKUP(A1658,Sku_list!$A$1:$D$2323,4,0)*(H1658/1000000*12)</f>
        <v/>
      </c>
      <c r="W1658" s="9">
        <f>VLOOKUP(A1658,Sku_list!$A$1:$D$2323,4,0)*(J1658/1000000*12)</f>
        <v/>
      </c>
      <c r="X1658" s="9">
        <f>VLOOKUP(A1658,Sku_list!$A$1:$D$2323,4,0)*(L1658/1000000*12)</f>
        <v/>
      </c>
      <c r="Y1658" s="9">
        <f>VLOOKUP(A1658,Sku_list!$A$1:$E$2323,5,0)*((J1658+F1658)/1000000000)</f>
        <v/>
      </c>
      <c r="AC1658" s="27">
        <f>(DAY(TODAY())+AB1658)/30</f>
        <v/>
      </c>
    </row>
    <row r="1659">
      <c r="A1659" t="n">
        <v>1601268</v>
      </c>
      <c r="B1659" t="inlineStr">
        <is>
          <t>Sensitve 80+80</t>
        </is>
      </c>
      <c r="C1659" t="inlineStr">
        <is>
          <t>IN81</t>
        </is>
      </c>
      <c r="D1659" t="n">
        <v>0</v>
      </c>
      <c r="E1659" t="n">
        <v>0</v>
      </c>
      <c r="F1659" t="n">
        <v>0</v>
      </c>
      <c r="G1659" t="n">
        <v>0</v>
      </c>
      <c r="H1659" t="n">
        <v>0</v>
      </c>
      <c r="I1659" t="n">
        <v>0</v>
      </c>
      <c r="J1659" t="n">
        <v>0</v>
      </c>
      <c r="K1659" t="n">
        <v>0</v>
      </c>
      <c r="L1659" t="n">
        <v>0</v>
      </c>
      <c r="M1659" t="n">
        <v>0</v>
      </c>
      <c r="N1659" t="n">
        <v>0</v>
      </c>
      <c r="P1659" s="27" t="inlineStr"/>
      <c r="R1659" t="inlineStr">
        <is>
          <t>Bhiwandi</t>
        </is>
      </c>
      <c r="S1659" t="inlineStr">
        <is>
          <t>West</t>
        </is>
      </c>
      <c r="T1659" s="9">
        <f>VLOOKUP(A1659,Sku_list!$A$1:$D$2323,3,0)</f>
        <v/>
      </c>
      <c r="U1659" s="9">
        <f>VLOOKUP(A1659,Sku_list!$A$1:$D$2323,4,0)*(F1659/1000000*12)</f>
        <v/>
      </c>
      <c r="V1659" s="9">
        <f>VLOOKUP(A1659,Sku_list!$A$1:$D$2323,4,0)*(H1659/1000000*12)</f>
        <v/>
      </c>
      <c r="W1659" s="9">
        <f>VLOOKUP(A1659,Sku_list!$A$1:$D$2323,4,0)*(J1659/1000000*12)</f>
        <v/>
      </c>
      <c r="X1659" s="9">
        <f>VLOOKUP(A1659,Sku_list!$A$1:$D$2323,4,0)*(L1659/1000000*12)</f>
        <v/>
      </c>
      <c r="Y1659" s="9">
        <f>VLOOKUP(A1659,Sku_list!$A$1:$E$2323,5,0)*((J1659+F1659)/1000000000)</f>
        <v/>
      </c>
      <c r="AC1659" s="27">
        <f>(DAY(TODAY())+AB1659)/30</f>
        <v/>
      </c>
    </row>
    <row r="1660">
      <c r="A1660" t="n">
        <v>1601268</v>
      </c>
      <c r="B1660" t="inlineStr">
        <is>
          <t>Sensitve 80+80</t>
        </is>
      </c>
      <c r="C1660" t="inlineStr">
        <is>
          <t>IN82</t>
        </is>
      </c>
      <c r="D1660" t="n">
        <v>0</v>
      </c>
      <c r="E1660" t="n">
        <v>0</v>
      </c>
      <c r="F1660" t="n">
        <v>0</v>
      </c>
      <c r="G1660" t="n">
        <v>0</v>
      </c>
      <c r="H1660" t="n">
        <v>0</v>
      </c>
      <c r="I1660" t="n">
        <v>0</v>
      </c>
      <c r="J1660" t="n">
        <v>0</v>
      </c>
      <c r="K1660" t="n">
        <v>0</v>
      </c>
      <c r="L1660" t="n">
        <v>0</v>
      </c>
      <c r="M1660" t="n">
        <v>0</v>
      </c>
      <c r="N1660" t="n">
        <v>0</v>
      </c>
      <c r="P1660" s="27" t="inlineStr"/>
      <c r="R1660" t="inlineStr">
        <is>
          <t>DC</t>
        </is>
      </c>
      <c r="S1660" t="inlineStr">
        <is>
          <t>West DC</t>
        </is>
      </c>
      <c r="T1660" s="9">
        <f>VLOOKUP(A1660,Sku_list!$A$1:$D$2323,3,0)</f>
        <v/>
      </c>
      <c r="U1660" s="9">
        <f>VLOOKUP(A1660,Sku_list!$A$1:$D$2323,4,0)*(F1660/1000000*12)</f>
        <v/>
      </c>
      <c r="V1660" s="9">
        <f>VLOOKUP(A1660,Sku_list!$A$1:$D$2323,4,0)*(H1660/1000000*12)</f>
        <v/>
      </c>
      <c r="W1660" s="9">
        <f>VLOOKUP(A1660,Sku_list!$A$1:$D$2323,4,0)*(J1660/1000000*12)</f>
        <v/>
      </c>
      <c r="X1660" s="9">
        <f>VLOOKUP(A1660,Sku_list!$A$1:$D$2323,4,0)*(L1660/1000000*12)</f>
        <v/>
      </c>
      <c r="Y1660" s="9">
        <f>VLOOKUP(A1660,Sku_list!$A$1:$E$2323,5,0)*((J1660+F1660)/1000000000)</f>
        <v/>
      </c>
      <c r="AC1660" s="27">
        <f>(DAY(TODAY())+AB1660)/30</f>
        <v/>
      </c>
    </row>
    <row r="1661">
      <c r="A1661" t="n">
        <v>1601268</v>
      </c>
      <c r="B1661" t="inlineStr">
        <is>
          <t>Sensitve 80+80</t>
        </is>
      </c>
      <c r="C1661" t="inlineStr">
        <is>
          <t>IN83</t>
        </is>
      </c>
      <c r="D1661" t="n">
        <v>0</v>
      </c>
      <c r="E1661" t="n">
        <v>0</v>
      </c>
      <c r="F1661" t="n">
        <v>0</v>
      </c>
      <c r="G1661" t="n">
        <v>0</v>
      </c>
      <c r="H1661" t="n">
        <v>0</v>
      </c>
      <c r="I1661" t="n">
        <v>0</v>
      </c>
      <c r="J1661" t="n">
        <v>0</v>
      </c>
      <c r="K1661" t="n">
        <v>0</v>
      </c>
      <c r="L1661" t="n">
        <v>0</v>
      </c>
      <c r="M1661" t="n">
        <v>0</v>
      </c>
      <c r="N1661" t="n">
        <v>0</v>
      </c>
      <c r="P1661" s="27" t="inlineStr"/>
      <c r="R1661" t="inlineStr">
        <is>
          <t>Aurangabad</t>
        </is>
      </c>
      <c r="S1661" t="inlineStr">
        <is>
          <t>West</t>
        </is>
      </c>
      <c r="T1661" s="9">
        <f>VLOOKUP(A1661,Sku_list!$A$1:$D$2323,3,0)</f>
        <v/>
      </c>
      <c r="U1661" s="9">
        <f>VLOOKUP(A1661,Sku_list!$A$1:$D$2323,4,0)*(F1661/1000000*12)</f>
        <v/>
      </c>
      <c r="V1661" s="9">
        <f>VLOOKUP(A1661,Sku_list!$A$1:$D$2323,4,0)*(H1661/1000000*12)</f>
        <v/>
      </c>
      <c r="W1661" s="9">
        <f>VLOOKUP(A1661,Sku_list!$A$1:$D$2323,4,0)*(J1661/1000000*12)</f>
        <v/>
      </c>
      <c r="X1661" s="9">
        <f>VLOOKUP(A1661,Sku_list!$A$1:$D$2323,4,0)*(L1661/1000000*12)</f>
        <v/>
      </c>
      <c r="Y1661" s="9">
        <f>VLOOKUP(A1661,Sku_list!$A$1:$E$2323,5,0)*((J1661+F1661)/1000000000)</f>
        <v/>
      </c>
      <c r="AC1661" s="27">
        <f>(DAY(TODAY())+AB1661)/30</f>
        <v/>
      </c>
    </row>
    <row r="1662">
      <c r="A1662" t="n">
        <v>1601268</v>
      </c>
      <c r="B1662" t="inlineStr">
        <is>
          <t>Sensitve 80+80</t>
        </is>
      </c>
      <c r="C1662" t="inlineStr">
        <is>
          <t>IN84</t>
        </is>
      </c>
      <c r="D1662" t="n">
        <v>0</v>
      </c>
      <c r="E1662" t="n">
        <v>0</v>
      </c>
      <c r="F1662" t="n">
        <v>0</v>
      </c>
      <c r="G1662" t="n">
        <v>0</v>
      </c>
      <c r="H1662" t="n">
        <v>0</v>
      </c>
      <c r="I1662" t="n">
        <v>0</v>
      </c>
      <c r="J1662" t="n">
        <v>0</v>
      </c>
      <c r="K1662" t="n">
        <v>0</v>
      </c>
      <c r="L1662" t="n">
        <v>0</v>
      </c>
      <c r="M1662" t="n">
        <v>0</v>
      </c>
      <c r="N1662" t="n">
        <v>0</v>
      </c>
      <c r="P1662" s="27" t="inlineStr"/>
      <c r="R1662" t="inlineStr">
        <is>
          <t>Raipur</t>
        </is>
      </c>
      <c r="S1662" t="inlineStr">
        <is>
          <t>West</t>
        </is>
      </c>
      <c r="T1662" s="9">
        <f>VLOOKUP(A1662,Sku_list!$A$1:$D$2323,3,0)</f>
        <v/>
      </c>
      <c r="U1662" s="9">
        <f>VLOOKUP(A1662,Sku_list!$A$1:$D$2323,4,0)*(F1662/1000000*12)</f>
        <v/>
      </c>
      <c r="V1662" s="9">
        <f>VLOOKUP(A1662,Sku_list!$A$1:$D$2323,4,0)*(H1662/1000000*12)</f>
        <v/>
      </c>
      <c r="W1662" s="9">
        <f>VLOOKUP(A1662,Sku_list!$A$1:$D$2323,4,0)*(J1662/1000000*12)</f>
        <v/>
      </c>
      <c r="X1662" s="9">
        <f>VLOOKUP(A1662,Sku_list!$A$1:$D$2323,4,0)*(L1662/1000000*12)</f>
        <v/>
      </c>
      <c r="Y1662" s="9">
        <f>VLOOKUP(A1662,Sku_list!$A$1:$E$2323,5,0)*((J1662+F1662)/1000000000)</f>
        <v/>
      </c>
      <c r="AC1662" s="27">
        <f>(DAY(TODAY())+AB1662)/30</f>
        <v/>
      </c>
    </row>
    <row r="1663">
      <c r="A1663" t="n">
        <v>1601268</v>
      </c>
      <c r="B1663" t="inlineStr">
        <is>
          <t>Sensitve 80+80</t>
        </is>
      </c>
      <c r="C1663" t="inlineStr">
        <is>
          <t>IN85</t>
        </is>
      </c>
      <c r="D1663" t="n">
        <v>0</v>
      </c>
      <c r="E1663" t="n">
        <v>0</v>
      </c>
      <c r="F1663" t="n">
        <v>0</v>
      </c>
      <c r="G1663" t="n">
        <v>0</v>
      </c>
      <c r="H1663" t="n">
        <v>0</v>
      </c>
      <c r="I1663" t="n">
        <v>0</v>
      </c>
      <c r="J1663" t="n">
        <v>0</v>
      </c>
      <c r="K1663" t="n">
        <v>0</v>
      </c>
      <c r="L1663" t="n">
        <v>0</v>
      </c>
      <c r="M1663" t="n">
        <v>0</v>
      </c>
      <c r="N1663" t="n">
        <v>0</v>
      </c>
      <c r="P1663" s="27" t="inlineStr"/>
      <c r="R1663" t="inlineStr">
        <is>
          <t>Tripura</t>
        </is>
      </c>
      <c r="S1663" t="inlineStr">
        <is>
          <t>East</t>
        </is>
      </c>
      <c r="T1663" s="9">
        <f>VLOOKUP(A1663,Sku_list!$A$1:$D$2323,3,0)</f>
        <v/>
      </c>
      <c r="U1663" s="9">
        <f>VLOOKUP(A1663,Sku_list!$A$1:$D$2323,4,0)*(F1663/1000000*12)</f>
        <v/>
      </c>
      <c r="V1663" s="9">
        <f>VLOOKUP(A1663,Sku_list!$A$1:$D$2323,4,0)*(H1663/1000000*12)</f>
        <v/>
      </c>
      <c r="W1663" s="9">
        <f>VLOOKUP(A1663,Sku_list!$A$1:$D$2323,4,0)*(J1663/1000000*12)</f>
        <v/>
      </c>
      <c r="X1663" s="9">
        <f>VLOOKUP(A1663,Sku_list!$A$1:$D$2323,4,0)*(L1663/1000000*12)</f>
        <v/>
      </c>
      <c r="Y1663" s="9">
        <f>VLOOKUP(A1663,Sku_list!$A$1:$E$2323,5,0)*((J1663+F1663)/1000000000)</f>
        <v/>
      </c>
      <c r="AC1663" s="27">
        <f>(DAY(TODAY())+AB1663)/30</f>
        <v/>
      </c>
    </row>
    <row r="1664">
      <c r="A1664" t="n">
        <v>1601268</v>
      </c>
      <c r="B1664" t="inlineStr">
        <is>
          <t>Sensitve 80+80</t>
        </is>
      </c>
      <c r="C1664" t="inlineStr">
        <is>
          <t>IN86</t>
        </is>
      </c>
      <c r="D1664" t="n">
        <v>0</v>
      </c>
      <c r="E1664" t="n">
        <v>0</v>
      </c>
      <c r="F1664" t="n">
        <v>0</v>
      </c>
      <c r="G1664" t="n">
        <v>0</v>
      </c>
      <c r="H1664" t="n">
        <v>0</v>
      </c>
      <c r="I1664" t="n">
        <v>0</v>
      </c>
      <c r="J1664" t="n">
        <v>0</v>
      </c>
      <c r="K1664" t="n">
        <v>0</v>
      </c>
      <c r="L1664" t="n">
        <v>0</v>
      </c>
      <c r="M1664" t="n">
        <v>0</v>
      </c>
      <c r="N1664" t="n">
        <v>0</v>
      </c>
      <c r="P1664" s="27" t="inlineStr"/>
      <c r="R1664" t="inlineStr">
        <is>
          <t>Jamshedpur</t>
        </is>
      </c>
      <c r="S1664" t="inlineStr">
        <is>
          <t>East</t>
        </is>
      </c>
      <c r="T1664" s="9">
        <f>VLOOKUP(A1664,Sku_list!$A$1:$D$2323,3,0)</f>
        <v/>
      </c>
      <c r="U1664" s="9">
        <f>VLOOKUP(A1664,Sku_list!$A$1:$D$2323,4,0)*(F1664/1000000*12)</f>
        <v/>
      </c>
      <c r="V1664" s="9">
        <f>VLOOKUP(A1664,Sku_list!$A$1:$D$2323,4,0)*(H1664/1000000*12)</f>
        <v/>
      </c>
      <c r="W1664" s="9">
        <f>VLOOKUP(A1664,Sku_list!$A$1:$D$2323,4,0)*(J1664/1000000*12)</f>
        <v/>
      </c>
      <c r="X1664" s="9">
        <f>VLOOKUP(A1664,Sku_list!$A$1:$D$2323,4,0)*(L1664/1000000*12)</f>
        <v/>
      </c>
      <c r="Y1664" s="9">
        <f>VLOOKUP(A1664,Sku_list!$A$1:$E$2323,5,0)*((J1664+F1664)/1000000000)</f>
        <v/>
      </c>
      <c r="AC1664" s="27">
        <f>(DAY(TODAY())+AB1664)/30</f>
        <v/>
      </c>
    </row>
    <row r="1665">
      <c r="A1665" t="n">
        <v>1601268</v>
      </c>
      <c r="B1665" t="inlineStr">
        <is>
          <t>Sensitve 80+80</t>
        </is>
      </c>
      <c r="C1665" t="inlineStr">
        <is>
          <t>IN87</t>
        </is>
      </c>
      <c r="D1665" t="n">
        <v>0</v>
      </c>
      <c r="E1665" t="n">
        <v>0</v>
      </c>
      <c r="F1665" t="n">
        <v>0</v>
      </c>
      <c r="G1665" t="n">
        <v>0</v>
      </c>
      <c r="H1665" t="n">
        <v>0</v>
      </c>
      <c r="I1665" t="n">
        <v>0</v>
      </c>
      <c r="J1665" t="n">
        <v>0</v>
      </c>
      <c r="K1665" t="n">
        <v>0</v>
      </c>
      <c r="L1665" t="n">
        <v>0</v>
      </c>
      <c r="M1665" t="n">
        <v>0</v>
      </c>
      <c r="N1665" t="n">
        <v>0</v>
      </c>
      <c r="P1665" s="27" t="inlineStr"/>
      <c r="R1665" t="inlineStr">
        <is>
          <t>Vijaywada</t>
        </is>
      </c>
      <c r="S1665" t="inlineStr">
        <is>
          <t>South</t>
        </is>
      </c>
      <c r="T1665" s="9">
        <f>VLOOKUP(A1665,Sku_list!$A$1:$D$2323,3,0)</f>
        <v/>
      </c>
      <c r="U1665" s="9">
        <f>VLOOKUP(A1665,Sku_list!$A$1:$D$2323,4,0)*(F1665/1000000*12)</f>
        <v/>
      </c>
      <c r="V1665" s="9">
        <f>VLOOKUP(A1665,Sku_list!$A$1:$D$2323,4,0)*(H1665/1000000*12)</f>
        <v/>
      </c>
      <c r="W1665" s="9">
        <f>VLOOKUP(A1665,Sku_list!$A$1:$D$2323,4,0)*(J1665/1000000*12)</f>
        <v/>
      </c>
      <c r="X1665" s="9">
        <f>VLOOKUP(A1665,Sku_list!$A$1:$D$2323,4,0)*(L1665/1000000*12)</f>
        <v/>
      </c>
      <c r="Y1665" s="9">
        <f>VLOOKUP(A1665,Sku_list!$A$1:$E$2323,5,0)*((J1665+F1665)/1000000000)</f>
        <v/>
      </c>
      <c r="AC1665" s="27">
        <f>(DAY(TODAY())+AB1665)/30</f>
        <v/>
      </c>
    </row>
    <row r="1666">
      <c r="A1666" t="n">
        <v>1601268</v>
      </c>
      <c r="B1666" t="inlineStr">
        <is>
          <t>Sensitve 80+80</t>
        </is>
      </c>
      <c r="C1666" t="inlineStr">
        <is>
          <t>IN88</t>
        </is>
      </c>
      <c r="D1666" t="n">
        <v>0</v>
      </c>
      <c r="E1666" t="n">
        <v>0</v>
      </c>
      <c r="F1666" t="n">
        <v>0</v>
      </c>
      <c r="G1666" t="n">
        <v>0</v>
      </c>
      <c r="H1666" t="n">
        <v>0</v>
      </c>
      <c r="I1666" t="n">
        <v>0</v>
      </c>
      <c r="J1666" t="n">
        <v>0</v>
      </c>
      <c r="K1666" t="n">
        <v>0</v>
      </c>
      <c r="L1666" t="n">
        <v>0</v>
      </c>
      <c r="M1666" t="n">
        <v>0</v>
      </c>
      <c r="N1666" t="n">
        <v>0</v>
      </c>
      <c r="P1666" s="27" t="inlineStr"/>
      <c r="R1666" t="inlineStr">
        <is>
          <t>Uttaranchal</t>
        </is>
      </c>
      <c r="S1666" t="inlineStr">
        <is>
          <t>North</t>
        </is>
      </c>
      <c r="T1666" s="9">
        <f>VLOOKUP(A1666,Sku_list!$A$1:$D$2323,3,0)</f>
        <v/>
      </c>
      <c r="U1666" s="9">
        <f>VLOOKUP(A1666,Sku_list!$A$1:$D$2323,4,0)*(F1666/1000000*12)</f>
        <v/>
      </c>
      <c r="V1666" s="9">
        <f>VLOOKUP(A1666,Sku_list!$A$1:$D$2323,4,0)*(H1666/1000000*12)</f>
        <v/>
      </c>
      <c r="W1666" s="9">
        <f>VLOOKUP(A1666,Sku_list!$A$1:$D$2323,4,0)*(J1666/1000000*12)</f>
        <v/>
      </c>
      <c r="X1666" s="9">
        <f>VLOOKUP(A1666,Sku_list!$A$1:$D$2323,4,0)*(L1666/1000000*12)</f>
        <v/>
      </c>
      <c r="Y1666" s="9">
        <f>VLOOKUP(A1666,Sku_list!$A$1:$E$2323,5,0)*((J1666+F1666)/1000000000)</f>
        <v/>
      </c>
      <c r="AC1666" s="27">
        <f>(DAY(TODAY())+AB1666)/30</f>
        <v/>
      </c>
    </row>
    <row r="1667">
      <c r="A1667" t="n">
        <v>1601268</v>
      </c>
      <c r="B1667" t="inlineStr">
        <is>
          <t>Sensitve 80+80</t>
        </is>
      </c>
      <c r="C1667" t="inlineStr">
        <is>
          <t>IN89</t>
        </is>
      </c>
      <c r="D1667" t="n">
        <v>0</v>
      </c>
      <c r="E1667" t="n">
        <v>0</v>
      </c>
      <c r="F1667" t="n">
        <v>0</v>
      </c>
      <c r="G1667" t="n">
        <v>0</v>
      </c>
      <c r="H1667" t="n">
        <v>0</v>
      </c>
      <c r="I1667" t="n">
        <v>0</v>
      </c>
      <c r="J1667" t="n">
        <v>0</v>
      </c>
      <c r="K1667" t="n">
        <v>0</v>
      </c>
      <c r="L1667" t="n">
        <v>0</v>
      </c>
      <c r="M1667" t="n">
        <v>0</v>
      </c>
      <c r="N1667" t="n">
        <v>0</v>
      </c>
      <c r="P1667" s="27" t="inlineStr"/>
      <c r="R1667" t="inlineStr">
        <is>
          <t>Hubli</t>
        </is>
      </c>
      <c r="S1667" t="inlineStr">
        <is>
          <t>South</t>
        </is>
      </c>
      <c r="T1667" s="9">
        <f>VLOOKUP(A1667,Sku_list!$A$1:$D$2323,3,0)</f>
        <v/>
      </c>
      <c r="U1667" s="9">
        <f>VLOOKUP(A1667,Sku_list!$A$1:$D$2323,4,0)*(F1667/1000000*12)</f>
        <v/>
      </c>
      <c r="V1667" s="9">
        <f>VLOOKUP(A1667,Sku_list!$A$1:$D$2323,4,0)*(H1667/1000000*12)</f>
        <v/>
      </c>
      <c r="W1667" s="9">
        <f>VLOOKUP(A1667,Sku_list!$A$1:$D$2323,4,0)*(J1667/1000000*12)</f>
        <v/>
      </c>
      <c r="X1667" s="9">
        <f>VLOOKUP(A1667,Sku_list!$A$1:$D$2323,4,0)*(L1667/1000000*12)</f>
        <v/>
      </c>
      <c r="Y1667" s="9">
        <f>VLOOKUP(A1667,Sku_list!$A$1:$E$2323,5,0)*((J1667+F1667)/1000000000)</f>
        <v/>
      </c>
      <c r="AC1667" s="27">
        <f>(DAY(TODAY())+AB1667)/30</f>
        <v/>
      </c>
    </row>
    <row r="1668">
      <c r="A1668" t="n">
        <v>1601268</v>
      </c>
      <c r="B1668" t="inlineStr">
        <is>
          <t>Sensitve 80+80</t>
        </is>
      </c>
      <c r="C1668" t="inlineStr">
        <is>
          <t>IN90</t>
        </is>
      </c>
      <c r="D1668" t="n">
        <v>0</v>
      </c>
      <c r="E1668" t="n">
        <v>0</v>
      </c>
      <c r="F1668" t="n">
        <v>0</v>
      </c>
      <c r="G1668" t="n">
        <v>0</v>
      </c>
      <c r="H1668" t="n">
        <v>0</v>
      </c>
      <c r="I1668" t="n">
        <v>0</v>
      </c>
      <c r="J1668" t="n">
        <v>0</v>
      </c>
      <c r="K1668" t="n">
        <v>0</v>
      </c>
      <c r="L1668" t="n">
        <v>0</v>
      </c>
      <c r="M1668" t="n">
        <v>0</v>
      </c>
      <c r="N1668" t="n">
        <v>0</v>
      </c>
      <c r="P1668" s="27" t="inlineStr"/>
      <c r="R1668" t="inlineStr">
        <is>
          <t>Export</t>
        </is>
      </c>
      <c r="S1668" t="inlineStr">
        <is>
          <t>Exp-DC</t>
        </is>
      </c>
      <c r="T1668" s="9">
        <f>VLOOKUP(A1668,Sku_list!$A$1:$D$2323,3,0)</f>
        <v/>
      </c>
      <c r="U1668" s="9">
        <f>VLOOKUP(A1668,Sku_list!$A$1:$D$2323,4,0)*(F1668/1000000*12)</f>
        <v/>
      </c>
      <c r="V1668" s="9">
        <f>VLOOKUP(A1668,Sku_list!$A$1:$D$2323,4,0)*(H1668/1000000*12)</f>
        <v/>
      </c>
      <c r="W1668" s="9">
        <f>VLOOKUP(A1668,Sku_list!$A$1:$D$2323,4,0)*(J1668/1000000*12)</f>
        <v/>
      </c>
      <c r="X1668" s="9">
        <f>VLOOKUP(A1668,Sku_list!$A$1:$D$2323,4,0)*(L1668/1000000*12)</f>
        <v/>
      </c>
      <c r="Y1668" s="9">
        <f>VLOOKUP(A1668,Sku_list!$A$1:$E$2323,5,0)*((J1668+F1668)/1000000000)</f>
        <v/>
      </c>
      <c r="AC1668" s="27">
        <f>(DAY(TODAY())+AB1668)/30</f>
        <v/>
      </c>
    </row>
    <row r="1669">
      <c r="A1669" t="n">
        <v>1601268</v>
      </c>
      <c r="B1669" t="inlineStr">
        <is>
          <t>Sensitve 80+80</t>
        </is>
      </c>
      <c r="C1669" t="inlineStr">
        <is>
          <t>IN91</t>
        </is>
      </c>
      <c r="D1669" t="n">
        <v>0</v>
      </c>
      <c r="E1669" t="n">
        <v>0</v>
      </c>
      <c r="F1669" t="n">
        <v>0</v>
      </c>
      <c r="G1669" t="n">
        <v>0</v>
      </c>
      <c r="H1669" t="n">
        <v>0</v>
      </c>
      <c r="I1669" t="n">
        <v>0</v>
      </c>
      <c r="J1669" t="n">
        <v>0</v>
      </c>
      <c r="K1669" t="n">
        <v>0</v>
      </c>
      <c r="L1669" t="n">
        <v>0</v>
      </c>
      <c r="M1669" t="n">
        <v>0</v>
      </c>
      <c r="N1669" t="n">
        <v>0</v>
      </c>
      <c r="P1669" s="27" t="inlineStr"/>
      <c r="R1669" t="inlineStr">
        <is>
          <t>Siliguri</t>
        </is>
      </c>
      <c r="S1669" t="inlineStr">
        <is>
          <t>East</t>
        </is>
      </c>
      <c r="T1669" s="9">
        <f>VLOOKUP(A1669,Sku_list!$A$1:$D$2323,3,0)</f>
        <v/>
      </c>
      <c r="U1669" s="9">
        <f>VLOOKUP(A1669,Sku_list!$A$1:$D$2323,4,0)*(F1669/1000000*12)</f>
        <v/>
      </c>
      <c r="V1669" s="9">
        <f>VLOOKUP(A1669,Sku_list!$A$1:$D$2323,4,0)*(H1669/1000000*12)</f>
        <v/>
      </c>
      <c r="W1669" s="9">
        <f>VLOOKUP(A1669,Sku_list!$A$1:$D$2323,4,0)*(J1669/1000000*12)</f>
        <v/>
      </c>
      <c r="X1669" s="9">
        <f>VLOOKUP(A1669,Sku_list!$A$1:$D$2323,4,0)*(L1669/1000000*12)</f>
        <v/>
      </c>
      <c r="Y1669" s="9">
        <f>VLOOKUP(A1669,Sku_list!$A$1:$E$2323,5,0)*((J1669+F1669)/1000000000)</f>
        <v/>
      </c>
      <c r="AC1669" s="27">
        <f>(DAY(TODAY())+AB1669)/30</f>
        <v/>
      </c>
    </row>
    <row r="1670">
      <c r="A1670" t="n">
        <v>1601268</v>
      </c>
      <c r="B1670" t="inlineStr">
        <is>
          <t>Sensitve 80+80</t>
        </is>
      </c>
      <c r="C1670" t="inlineStr">
        <is>
          <t>IN92</t>
        </is>
      </c>
      <c r="D1670" t="n">
        <v>0</v>
      </c>
      <c r="E1670" t="n">
        <v>0</v>
      </c>
      <c r="F1670" t="n">
        <v>0</v>
      </c>
      <c r="G1670" t="n">
        <v>0</v>
      </c>
      <c r="H1670" t="n">
        <v>0</v>
      </c>
      <c r="I1670" t="n">
        <v>0</v>
      </c>
      <c r="J1670" t="n">
        <v>0</v>
      </c>
      <c r="K1670" t="n">
        <v>0</v>
      </c>
      <c r="L1670" t="n">
        <v>0</v>
      </c>
      <c r="M1670" t="n">
        <v>0</v>
      </c>
      <c r="N1670" t="n">
        <v>0</v>
      </c>
      <c r="P1670" s="27" t="inlineStr"/>
      <c r="R1670" t="inlineStr">
        <is>
          <t>J &amp; K</t>
        </is>
      </c>
      <c r="S1670" t="inlineStr">
        <is>
          <t>North</t>
        </is>
      </c>
      <c r="T1670" s="9">
        <f>VLOOKUP(A1670,Sku_list!$A$1:$D$2323,3,0)</f>
        <v/>
      </c>
      <c r="U1670" s="9">
        <f>VLOOKUP(A1670,Sku_list!$A$1:$D$2323,4,0)*(F1670/1000000*12)</f>
        <v/>
      </c>
      <c r="V1670" s="9">
        <f>VLOOKUP(A1670,Sku_list!$A$1:$D$2323,4,0)*(H1670/1000000*12)</f>
        <v/>
      </c>
      <c r="W1670" s="9">
        <f>VLOOKUP(A1670,Sku_list!$A$1:$D$2323,4,0)*(J1670/1000000*12)</f>
        <v/>
      </c>
      <c r="X1670" s="9">
        <f>VLOOKUP(A1670,Sku_list!$A$1:$D$2323,4,0)*(L1670/1000000*12)</f>
        <v/>
      </c>
      <c r="Y1670" s="9">
        <f>VLOOKUP(A1670,Sku_list!$A$1:$E$2323,5,0)*((J1670+F1670)/1000000000)</f>
        <v/>
      </c>
      <c r="AC1670" s="27">
        <f>(DAY(TODAY())+AB1670)/30</f>
        <v/>
      </c>
    </row>
    <row r="1671">
      <c r="A1671" t="n">
        <v>1601268</v>
      </c>
      <c r="B1671" t="inlineStr">
        <is>
          <t>Sensitve 80+80</t>
        </is>
      </c>
      <c r="C1671" t="inlineStr">
        <is>
          <t>IN93</t>
        </is>
      </c>
      <c r="D1671" t="n">
        <v>0</v>
      </c>
      <c r="E1671" t="n">
        <v>0</v>
      </c>
      <c r="F1671" t="n">
        <v>0</v>
      </c>
      <c r="G1671" t="n">
        <v>0</v>
      </c>
      <c r="H1671" t="n">
        <v>0</v>
      </c>
      <c r="I1671" t="n">
        <v>0</v>
      </c>
      <c r="J1671" t="n">
        <v>0</v>
      </c>
      <c r="K1671" t="n">
        <v>0</v>
      </c>
      <c r="L1671" t="n">
        <v>0</v>
      </c>
      <c r="M1671" t="n">
        <v>0</v>
      </c>
      <c r="N1671" t="n">
        <v>0</v>
      </c>
      <c r="P1671" s="27" t="inlineStr"/>
      <c r="R1671" t="inlineStr">
        <is>
          <t>Himachal</t>
        </is>
      </c>
      <c r="S1671" t="inlineStr">
        <is>
          <t>North</t>
        </is>
      </c>
      <c r="T1671" s="9">
        <f>VLOOKUP(A1671,Sku_list!$A$1:$D$2323,3,0)</f>
        <v/>
      </c>
      <c r="U1671" s="9">
        <f>VLOOKUP(A1671,Sku_list!$A$1:$D$2323,4,0)*(F1671/1000000*12)</f>
        <v/>
      </c>
      <c r="V1671" s="9">
        <f>VLOOKUP(A1671,Sku_list!$A$1:$D$2323,4,0)*(H1671/1000000*12)</f>
        <v/>
      </c>
      <c r="W1671" s="9">
        <f>VLOOKUP(A1671,Sku_list!$A$1:$D$2323,4,0)*(J1671/1000000*12)</f>
        <v/>
      </c>
      <c r="X1671" s="9">
        <f>VLOOKUP(A1671,Sku_list!$A$1:$D$2323,4,0)*(L1671/1000000*12)</f>
        <v/>
      </c>
      <c r="Y1671" s="9">
        <f>VLOOKUP(A1671,Sku_list!$A$1:$E$2323,5,0)*((J1671+F1671)/1000000000)</f>
        <v/>
      </c>
      <c r="AC1671" s="27">
        <f>(DAY(TODAY())+AB1671)/30</f>
        <v/>
      </c>
    </row>
    <row r="1672">
      <c r="A1672" t="n">
        <v>1601268</v>
      </c>
      <c r="B1672" t="inlineStr">
        <is>
          <t>Sensitve 80+80</t>
        </is>
      </c>
      <c r="C1672" t="inlineStr">
        <is>
          <t>IN94</t>
        </is>
      </c>
      <c r="D1672" t="n">
        <v>0</v>
      </c>
      <c r="E1672" t="n">
        <v>0</v>
      </c>
      <c r="F1672" t="n">
        <v>0</v>
      </c>
      <c r="G1672" t="n">
        <v>0</v>
      </c>
      <c r="H1672" t="n">
        <v>0</v>
      </c>
      <c r="I1672" t="n">
        <v>0</v>
      </c>
      <c r="J1672" t="n">
        <v>0</v>
      </c>
      <c r="K1672" t="n">
        <v>0</v>
      </c>
      <c r="L1672" t="n">
        <v>0</v>
      </c>
      <c r="M1672" t="n">
        <v>0</v>
      </c>
      <c r="N1672" t="n">
        <v>0</v>
      </c>
      <c r="P1672" s="27" t="inlineStr"/>
      <c r="R1672" t="inlineStr">
        <is>
          <t>Chandigarh</t>
        </is>
      </c>
      <c r="S1672" t="inlineStr">
        <is>
          <t>North</t>
        </is>
      </c>
      <c r="T1672" s="9">
        <f>VLOOKUP(A1672,Sku_list!$A$1:$D$2323,3,0)</f>
        <v/>
      </c>
      <c r="U1672" s="9">
        <f>VLOOKUP(A1672,Sku_list!$A$1:$D$2323,4,0)*(F1672/1000000*12)</f>
        <v/>
      </c>
      <c r="V1672" s="9">
        <f>VLOOKUP(A1672,Sku_list!$A$1:$D$2323,4,0)*(H1672/1000000*12)</f>
        <v/>
      </c>
      <c r="W1672" s="9">
        <f>VLOOKUP(A1672,Sku_list!$A$1:$D$2323,4,0)*(J1672/1000000*12)</f>
        <v/>
      </c>
      <c r="X1672" s="9">
        <f>VLOOKUP(A1672,Sku_list!$A$1:$D$2323,4,0)*(L1672/1000000*12)</f>
        <v/>
      </c>
      <c r="Y1672" s="9">
        <f>VLOOKUP(A1672,Sku_list!$A$1:$E$2323,5,0)*((J1672+F1672)/1000000000)</f>
        <v/>
      </c>
      <c r="AC1672" s="27">
        <f>(DAY(TODAY())+AB1672)/30</f>
        <v/>
      </c>
    </row>
    <row r="1673">
      <c r="A1673" t="n">
        <v>1601268</v>
      </c>
      <c r="B1673" t="inlineStr">
        <is>
          <t>Sensitve 80+80</t>
        </is>
      </c>
      <c r="C1673" t="inlineStr">
        <is>
          <t>IN95</t>
        </is>
      </c>
      <c r="D1673" t="n">
        <v>0</v>
      </c>
      <c r="E1673" t="n">
        <v>0</v>
      </c>
      <c r="F1673" t="n">
        <v>0</v>
      </c>
      <c r="G1673" t="n">
        <v>0</v>
      </c>
      <c r="H1673" t="n">
        <v>0</v>
      </c>
      <c r="I1673" t="n">
        <v>0</v>
      </c>
      <c r="J1673" t="n">
        <v>0</v>
      </c>
      <c r="K1673" t="n">
        <v>0</v>
      </c>
      <c r="L1673" t="n">
        <v>0</v>
      </c>
      <c r="M1673" t="n">
        <v>0</v>
      </c>
      <c r="N1673" t="n">
        <v>0</v>
      </c>
      <c r="P1673" s="27" t="inlineStr"/>
      <c r="R1673" t="inlineStr">
        <is>
          <t>Hasangarh</t>
        </is>
      </c>
      <c r="S1673" t="inlineStr">
        <is>
          <t>North DC</t>
        </is>
      </c>
      <c r="T1673" s="9">
        <f>VLOOKUP(A1673,Sku_list!$A$1:$D$2323,3,0)</f>
        <v/>
      </c>
      <c r="U1673" s="9">
        <f>VLOOKUP(A1673,Sku_list!$A$1:$D$2323,4,0)*(F1673/1000000*12)</f>
        <v/>
      </c>
      <c r="V1673" s="9">
        <f>VLOOKUP(A1673,Sku_list!$A$1:$D$2323,4,0)*(H1673/1000000*12)</f>
        <v/>
      </c>
      <c r="W1673" s="9">
        <f>VLOOKUP(A1673,Sku_list!$A$1:$D$2323,4,0)*(J1673/1000000*12)</f>
        <v/>
      </c>
      <c r="X1673" s="9">
        <f>VLOOKUP(A1673,Sku_list!$A$1:$D$2323,4,0)*(L1673/1000000*12)</f>
        <v/>
      </c>
      <c r="Y1673" s="9">
        <f>VLOOKUP(A1673,Sku_list!$A$1:$E$2323,5,0)*((J1673+F1673)/1000000000)</f>
        <v/>
      </c>
      <c r="AC1673" s="27">
        <f>(DAY(TODAY())+AB1673)/30</f>
        <v/>
      </c>
    </row>
    <row r="1674">
      <c r="A1674" t="n">
        <v>1601269</v>
      </c>
      <c r="B1674" t="inlineStr">
        <is>
          <t>CSPR 80g Promo At Rs 99</t>
        </is>
      </c>
      <c r="C1674" t="inlineStr">
        <is>
          <t>IN60</t>
        </is>
      </c>
      <c r="D1674" t="n">
        <v>0</v>
      </c>
      <c r="E1674" t="n">
        <v>0</v>
      </c>
      <c r="F1674" t="n">
        <v>0</v>
      </c>
      <c r="G1674" t="n">
        <v>0</v>
      </c>
      <c r="H1674" t="n">
        <v>0</v>
      </c>
      <c r="I1674" t="n">
        <v>0</v>
      </c>
      <c r="J1674" t="n">
        <v>0</v>
      </c>
      <c r="K1674" t="n">
        <v>0</v>
      </c>
      <c r="L1674" t="n">
        <v>0</v>
      </c>
      <c r="M1674" t="n">
        <v>0</v>
      </c>
      <c r="N1674" t="n">
        <v>0</v>
      </c>
      <c r="P1674" s="27" t="inlineStr"/>
      <c r="R1674" t="inlineStr">
        <is>
          <t>Mumbai</t>
        </is>
      </c>
      <c r="S1674" t="inlineStr">
        <is>
          <t>West</t>
        </is>
      </c>
      <c r="T1674" s="9">
        <f>VLOOKUP(A1674,Sku_list!$A$1:$D$2323,3,0)</f>
        <v/>
      </c>
      <c r="U1674" s="9">
        <f>VLOOKUP(A1674,Sku_list!$A$1:$D$2323,4,0)*(F1674/1000000*12)</f>
        <v/>
      </c>
      <c r="V1674" s="9">
        <f>VLOOKUP(A1674,Sku_list!$A$1:$D$2323,4,0)*(H1674/1000000*12)</f>
        <v/>
      </c>
      <c r="W1674" s="9">
        <f>VLOOKUP(A1674,Sku_list!$A$1:$D$2323,4,0)*(J1674/1000000*12)</f>
        <v/>
      </c>
      <c r="X1674" s="9">
        <f>VLOOKUP(A1674,Sku_list!$A$1:$D$2323,4,0)*(L1674/1000000*12)</f>
        <v/>
      </c>
      <c r="Y1674" s="9">
        <f>VLOOKUP(A1674,Sku_list!$A$1:$E$2323,5,0)*((J1674+F1674)/1000000000)</f>
        <v/>
      </c>
      <c r="AC1674" s="27">
        <f>(DAY(TODAY())+AB1674)/30</f>
        <v/>
      </c>
    </row>
    <row r="1675">
      <c r="A1675" t="n">
        <v>1601269</v>
      </c>
      <c r="B1675" t="inlineStr">
        <is>
          <t>CSPR 80g Promo At Rs 99</t>
        </is>
      </c>
      <c r="C1675" t="inlineStr">
        <is>
          <t>IN61</t>
        </is>
      </c>
      <c r="D1675" t="n">
        <v>0</v>
      </c>
      <c r="E1675" t="n">
        <v>0</v>
      </c>
      <c r="F1675" t="n">
        <v>0</v>
      </c>
      <c r="G1675" t="n">
        <v>0</v>
      </c>
      <c r="H1675" t="n">
        <v>0</v>
      </c>
      <c r="I1675" t="n">
        <v>0</v>
      </c>
      <c r="J1675" t="n">
        <v>0</v>
      </c>
      <c r="K1675" t="n">
        <v>0</v>
      </c>
      <c r="L1675" t="n">
        <v>0</v>
      </c>
      <c r="M1675" t="n">
        <v>0</v>
      </c>
      <c r="N1675" t="n">
        <v>0</v>
      </c>
      <c r="P1675" s="27" t="inlineStr"/>
      <c r="R1675" t="inlineStr">
        <is>
          <t>Delhi</t>
        </is>
      </c>
      <c r="S1675" t="inlineStr">
        <is>
          <t>North</t>
        </is>
      </c>
      <c r="T1675" s="9">
        <f>VLOOKUP(A1675,Sku_list!$A$1:$D$2323,3,0)</f>
        <v/>
      </c>
      <c r="U1675" s="9">
        <f>VLOOKUP(A1675,Sku_list!$A$1:$D$2323,4,0)*(F1675/1000000*12)</f>
        <v/>
      </c>
      <c r="V1675" s="9">
        <f>VLOOKUP(A1675,Sku_list!$A$1:$D$2323,4,0)*(H1675/1000000*12)</f>
        <v/>
      </c>
      <c r="W1675" s="9">
        <f>VLOOKUP(A1675,Sku_list!$A$1:$D$2323,4,0)*(J1675/1000000*12)</f>
        <v/>
      </c>
      <c r="X1675" s="9">
        <f>VLOOKUP(A1675,Sku_list!$A$1:$D$2323,4,0)*(L1675/1000000*12)</f>
        <v/>
      </c>
      <c r="Y1675" s="9">
        <f>VLOOKUP(A1675,Sku_list!$A$1:$E$2323,5,0)*((J1675+F1675)/1000000000)</f>
        <v/>
      </c>
      <c r="AC1675" s="27">
        <f>(DAY(TODAY())+AB1675)/30</f>
        <v/>
      </c>
    </row>
    <row r="1676">
      <c r="A1676" t="n">
        <v>1601269</v>
      </c>
      <c r="B1676" t="inlineStr">
        <is>
          <t>CSPR 80g Promo At Rs 99</t>
        </is>
      </c>
      <c r="C1676" t="inlineStr">
        <is>
          <t>IN62</t>
        </is>
      </c>
      <c r="D1676" t="n">
        <v>0</v>
      </c>
      <c r="E1676" t="n">
        <v>0</v>
      </c>
      <c r="F1676" t="n">
        <v>0</v>
      </c>
      <c r="G1676" t="n">
        <v>0</v>
      </c>
      <c r="H1676" t="n">
        <v>0</v>
      </c>
      <c r="I1676" t="n">
        <v>0</v>
      </c>
      <c r="J1676" t="n">
        <v>0</v>
      </c>
      <c r="K1676" t="n">
        <v>0</v>
      </c>
      <c r="L1676" t="n">
        <v>0</v>
      </c>
      <c r="M1676" t="n">
        <v>0</v>
      </c>
      <c r="N1676" t="n">
        <v>0</v>
      </c>
      <c r="P1676" s="27" t="inlineStr"/>
      <c r="R1676" t="inlineStr">
        <is>
          <t>Calcutta</t>
        </is>
      </c>
      <c r="S1676" t="inlineStr">
        <is>
          <t>East</t>
        </is>
      </c>
      <c r="T1676" s="9">
        <f>VLOOKUP(A1676,Sku_list!$A$1:$D$2323,3,0)</f>
        <v/>
      </c>
      <c r="U1676" s="9">
        <f>VLOOKUP(A1676,Sku_list!$A$1:$D$2323,4,0)*(F1676/1000000*12)</f>
        <v/>
      </c>
      <c r="V1676" s="9">
        <f>VLOOKUP(A1676,Sku_list!$A$1:$D$2323,4,0)*(H1676/1000000*12)</f>
        <v/>
      </c>
      <c r="W1676" s="9">
        <f>VLOOKUP(A1676,Sku_list!$A$1:$D$2323,4,0)*(J1676/1000000*12)</f>
        <v/>
      </c>
      <c r="X1676" s="9">
        <f>VLOOKUP(A1676,Sku_list!$A$1:$D$2323,4,0)*(L1676/1000000*12)</f>
        <v/>
      </c>
      <c r="Y1676" s="9">
        <f>VLOOKUP(A1676,Sku_list!$A$1:$E$2323,5,0)*((J1676+F1676)/1000000000)</f>
        <v/>
      </c>
      <c r="AC1676" s="27">
        <f>(DAY(TODAY())+AB1676)/30</f>
        <v/>
      </c>
    </row>
    <row r="1677">
      <c r="A1677" t="n">
        <v>1601269</v>
      </c>
      <c r="B1677" t="inlineStr">
        <is>
          <t>CSPR 80g Promo At Rs 99</t>
        </is>
      </c>
      <c r="C1677" t="inlineStr">
        <is>
          <t>IN63</t>
        </is>
      </c>
      <c r="D1677" t="n">
        <v>0</v>
      </c>
      <c r="E1677" t="n">
        <v>0</v>
      </c>
      <c r="F1677" t="n">
        <v>0</v>
      </c>
      <c r="G1677" t="n">
        <v>0</v>
      </c>
      <c r="H1677" t="n">
        <v>0</v>
      </c>
      <c r="I1677" t="n">
        <v>0</v>
      </c>
      <c r="J1677" t="n">
        <v>0</v>
      </c>
      <c r="K1677" t="n">
        <v>0</v>
      </c>
      <c r="L1677" t="n">
        <v>0</v>
      </c>
      <c r="M1677" t="n">
        <v>0</v>
      </c>
      <c r="N1677" t="n">
        <v>0</v>
      </c>
      <c r="P1677" s="27" t="inlineStr"/>
      <c r="R1677" t="inlineStr">
        <is>
          <t>Trichy</t>
        </is>
      </c>
      <c r="S1677" t="inlineStr">
        <is>
          <t>South</t>
        </is>
      </c>
      <c r="T1677" s="9">
        <f>VLOOKUP(A1677,Sku_list!$A$1:$D$2323,3,0)</f>
        <v/>
      </c>
      <c r="U1677" s="9">
        <f>VLOOKUP(A1677,Sku_list!$A$1:$D$2323,4,0)*(F1677/1000000*12)</f>
        <v/>
      </c>
      <c r="V1677" s="9">
        <f>VLOOKUP(A1677,Sku_list!$A$1:$D$2323,4,0)*(H1677/1000000*12)</f>
        <v/>
      </c>
      <c r="W1677" s="9">
        <f>VLOOKUP(A1677,Sku_list!$A$1:$D$2323,4,0)*(J1677/1000000*12)</f>
        <v/>
      </c>
      <c r="X1677" s="9">
        <f>VLOOKUP(A1677,Sku_list!$A$1:$D$2323,4,0)*(L1677/1000000*12)</f>
        <v/>
      </c>
      <c r="Y1677" s="9">
        <f>VLOOKUP(A1677,Sku_list!$A$1:$E$2323,5,0)*((J1677+F1677)/1000000000)</f>
        <v/>
      </c>
      <c r="AC1677" s="27">
        <f>(DAY(TODAY())+AB1677)/30</f>
        <v/>
      </c>
    </row>
    <row r="1678">
      <c r="A1678" t="n">
        <v>1601269</v>
      </c>
      <c r="B1678" t="inlineStr">
        <is>
          <t>CSPR 80g Promo At Rs 99</t>
        </is>
      </c>
      <c r="C1678" t="inlineStr">
        <is>
          <t>IN64</t>
        </is>
      </c>
      <c r="D1678" t="n">
        <v>0</v>
      </c>
      <c r="E1678" t="n">
        <v>0</v>
      </c>
      <c r="F1678" t="n">
        <v>0</v>
      </c>
      <c r="G1678" t="n">
        <v>0</v>
      </c>
      <c r="H1678" t="n">
        <v>0</v>
      </c>
      <c r="I1678" t="n">
        <v>0</v>
      </c>
      <c r="J1678" t="n">
        <v>0</v>
      </c>
      <c r="K1678" t="n">
        <v>0</v>
      </c>
      <c r="L1678" t="n">
        <v>0</v>
      </c>
      <c r="M1678" t="n">
        <v>0</v>
      </c>
      <c r="N1678" t="n">
        <v>0</v>
      </c>
      <c r="P1678" s="27" t="inlineStr"/>
      <c r="R1678" t="inlineStr">
        <is>
          <t>Chennai</t>
        </is>
      </c>
      <c r="S1678" t="inlineStr">
        <is>
          <t>South</t>
        </is>
      </c>
      <c r="T1678" s="9">
        <f>VLOOKUP(A1678,Sku_list!$A$1:$D$2323,3,0)</f>
        <v/>
      </c>
      <c r="U1678" s="9">
        <f>VLOOKUP(A1678,Sku_list!$A$1:$D$2323,4,0)*(F1678/1000000*12)</f>
        <v/>
      </c>
      <c r="V1678" s="9">
        <f>VLOOKUP(A1678,Sku_list!$A$1:$D$2323,4,0)*(H1678/1000000*12)</f>
        <v/>
      </c>
      <c r="W1678" s="9">
        <f>VLOOKUP(A1678,Sku_list!$A$1:$D$2323,4,0)*(J1678/1000000*12)</f>
        <v/>
      </c>
      <c r="X1678" s="9">
        <f>VLOOKUP(A1678,Sku_list!$A$1:$D$2323,4,0)*(L1678/1000000*12)</f>
        <v/>
      </c>
      <c r="Y1678" s="9">
        <f>VLOOKUP(A1678,Sku_list!$A$1:$E$2323,5,0)*((J1678+F1678)/1000000000)</f>
        <v/>
      </c>
      <c r="AC1678" s="27">
        <f>(DAY(TODAY())+AB1678)/30</f>
        <v/>
      </c>
    </row>
    <row r="1679">
      <c r="A1679" t="n">
        <v>1601269</v>
      </c>
      <c r="B1679" t="inlineStr">
        <is>
          <t>CSPR 80g Promo At Rs 99</t>
        </is>
      </c>
      <c r="C1679" t="inlineStr">
        <is>
          <t>IN65</t>
        </is>
      </c>
      <c r="D1679" t="n">
        <v>0</v>
      </c>
      <c r="E1679" t="n">
        <v>0</v>
      </c>
      <c r="F1679" t="n">
        <v>0</v>
      </c>
      <c r="G1679" t="n">
        <v>0</v>
      </c>
      <c r="H1679" t="n">
        <v>0</v>
      </c>
      <c r="I1679" t="n">
        <v>0</v>
      </c>
      <c r="J1679" t="n">
        <v>0</v>
      </c>
      <c r="K1679" t="n">
        <v>0</v>
      </c>
      <c r="L1679" t="n">
        <v>0</v>
      </c>
      <c r="M1679" t="n">
        <v>0</v>
      </c>
      <c r="N1679" t="n">
        <v>0</v>
      </c>
      <c r="P1679" s="27" t="inlineStr"/>
      <c r="R1679" t="inlineStr">
        <is>
          <t>Kanpur</t>
        </is>
      </c>
      <c r="S1679" t="inlineStr">
        <is>
          <t>North</t>
        </is>
      </c>
      <c r="T1679" s="9">
        <f>VLOOKUP(A1679,Sku_list!$A$1:$D$2323,3,0)</f>
        <v/>
      </c>
      <c r="U1679" s="9">
        <f>VLOOKUP(A1679,Sku_list!$A$1:$D$2323,4,0)*(F1679/1000000*12)</f>
        <v/>
      </c>
      <c r="V1679" s="9">
        <f>VLOOKUP(A1679,Sku_list!$A$1:$D$2323,4,0)*(H1679/1000000*12)</f>
        <v/>
      </c>
      <c r="W1679" s="9">
        <f>VLOOKUP(A1679,Sku_list!$A$1:$D$2323,4,0)*(J1679/1000000*12)</f>
        <v/>
      </c>
      <c r="X1679" s="9">
        <f>VLOOKUP(A1679,Sku_list!$A$1:$D$2323,4,0)*(L1679/1000000*12)</f>
        <v/>
      </c>
      <c r="Y1679" s="9">
        <f>VLOOKUP(A1679,Sku_list!$A$1:$E$2323,5,0)*((J1679+F1679)/1000000000)</f>
        <v/>
      </c>
      <c r="AC1679" s="27">
        <f>(DAY(TODAY())+AB1679)/30</f>
        <v/>
      </c>
    </row>
    <row r="1680">
      <c r="A1680" t="n">
        <v>1601269</v>
      </c>
      <c r="B1680" t="inlineStr">
        <is>
          <t>CSPR 80g Promo At Rs 99</t>
        </is>
      </c>
      <c r="C1680" t="inlineStr">
        <is>
          <t>IN66</t>
        </is>
      </c>
      <c r="D1680" t="n">
        <v>0</v>
      </c>
      <c r="E1680" t="n">
        <v>0</v>
      </c>
      <c r="F1680" t="n">
        <v>0</v>
      </c>
      <c r="G1680" t="n">
        <v>0</v>
      </c>
      <c r="H1680" t="n">
        <v>0</v>
      </c>
      <c r="I1680" t="n">
        <v>0</v>
      </c>
      <c r="J1680" t="n">
        <v>0</v>
      </c>
      <c r="K1680" t="n">
        <v>0</v>
      </c>
      <c r="L1680" t="n">
        <v>0</v>
      </c>
      <c r="M1680" t="n">
        <v>0</v>
      </c>
      <c r="N1680" t="n">
        <v>0</v>
      </c>
      <c r="P1680" s="27" t="inlineStr"/>
      <c r="R1680" t="inlineStr">
        <is>
          <t>Bhubaneshwar</t>
        </is>
      </c>
      <c r="S1680" t="inlineStr">
        <is>
          <t>East</t>
        </is>
      </c>
      <c r="T1680" s="9">
        <f>VLOOKUP(A1680,Sku_list!$A$1:$D$2323,3,0)</f>
        <v/>
      </c>
      <c r="U1680" s="9">
        <f>VLOOKUP(A1680,Sku_list!$A$1:$D$2323,4,0)*(F1680/1000000*12)</f>
        <v/>
      </c>
      <c r="V1680" s="9">
        <f>VLOOKUP(A1680,Sku_list!$A$1:$D$2323,4,0)*(H1680/1000000*12)</f>
        <v/>
      </c>
      <c r="W1680" s="9">
        <f>VLOOKUP(A1680,Sku_list!$A$1:$D$2323,4,0)*(J1680/1000000*12)</f>
        <v/>
      </c>
      <c r="X1680" s="9">
        <f>VLOOKUP(A1680,Sku_list!$A$1:$D$2323,4,0)*(L1680/1000000*12)</f>
        <v/>
      </c>
      <c r="Y1680" s="9">
        <f>VLOOKUP(A1680,Sku_list!$A$1:$E$2323,5,0)*((J1680+F1680)/1000000000)</f>
        <v/>
      </c>
      <c r="AC1680" s="27">
        <f>(DAY(TODAY())+AB1680)/30</f>
        <v/>
      </c>
    </row>
    <row r="1681">
      <c r="A1681" t="n">
        <v>1601269</v>
      </c>
      <c r="B1681" t="inlineStr">
        <is>
          <t>CSPR 80g Promo At Rs 99</t>
        </is>
      </c>
      <c r="C1681" t="inlineStr">
        <is>
          <t>IN67</t>
        </is>
      </c>
      <c r="D1681" t="n">
        <v>0</v>
      </c>
      <c r="E1681" t="n">
        <v>0</v>
      </c>
      <c r="F1681" t="n">
        <v>0</v>
      </c>
      <c r="G1681" t="n">
        <v>0</v>
      </c>
      <c r="H1681" t="n">
        <v>0</v>
      </c>
      <c r="I1681" t="n">
        <v>0</v>
      </c>
      <c r="J1681" t="n">
        <v>0</v>
      </c>
      <c r="K1681" t="n">
        <v>0</v>
      </c>
      <c r="L1681" t="n">
        <v>0</v>
      </c>
      <c r="M1681" t="n">
        <v>0</v>
      </c>
      <c r="N1681" t="n">
        <v>0</v>
      </c>
      <c r="P1681" s="27" t="inlineStr"/>
      <c r="R1681" t="inlineStr">
        <is>
          <t>Indore</t>
        </is>
      </c>
      <c r="S1681" t="inlineStr">
        <is>
          <t>West</t>
        </is>
      </c>
      <c r="T1681" s="9">
        <f>VLOOKUP(A1681,Sku_list!$A$1:$D$2323,3,0)</f>
        <v/>
      </c>
      <c r="U1681" s="9">
        <f>VLOOKUP(A1681,Sku_list!$A$1:$D$2323,4,0)*(F1681/1000000*12)</f>
        <v/>
      </c>
      <c r="V1681" s="9">
        <f>VLOOKUP(A1681,Sku_list!$A$1:$D$2323,4,0)*(H1681/1000000*12)</f>
        <v/>
      </c>
      <c r="W1681" s="9">
        <f>VLOOKUP(A1681,Sku_list!$A$1:$D$2323,4,0)*(J1681/1000000*12)</f>
        <v/>
      </c>
      <c r="X1681" s="9">
        <f>VLOOKUP(A1681,Sku_list!$A$1:$D$2323,4,0)*(L1681/1000000*12)</f>
        <v/>
      </c>
      <c r="Y1681" s="9">
        <f>VLOOKUP(A1681,Sku_list!$A$1:$E$2323,5,0)*((J1681+F1681)/1000000000)</f>
        <v/>
      </c>
      <c r="AC1681" s="27">
        <f>(DAY(TODAY())+AB1681)/30</f>
        <v/>
      </c>
    </row>
    <row r="1682">
      <c r="A1682" t="n">
        <v>1601269</v>
      </c>
      <c r="B1682" t="inlineStr">
        <is>
          <t>CSPR 80g Promo At Rs 99</t>
        </is>
      </c>
      <c r="C1682" t="inlineStr">
        <is>
          <t>IN68</t>
        </is>
      </c>
      <c r="D1682" t="n">
        <v>0</v>
      </c>
      <c r="E1682" t="n">
        <v>0</v>
      </c>
      <c r="F1682" t="n">
        <v>0</v>
      </c>
      <c r="G1682" t="n">
        <v>0</v>
      </c>
      <c r="H1682" t="n">
        <v>0</v>
      </c>
      <c r="I1682" t="n">
        <v>0</v>
      </c>
      <c r="J1682" t="n">
        <v>0</v>
      </c>
      <c r="K1682" t="n">
        <v>0</v>
      </c>
      <c r="L1682" t="n">
        <v>0</v>
      </c>
      <c r="M1682" t="n">
        <v>0</v>
      </c>
      <c r="N1682" t="n">
        <v>0</v>
      </c>
      <c r="P1682" s="27" t="inlineStr"/>
      <c r="R1682" t="inlineStr">
        <is>
          <t>Baroda</t>
        </is>
      </c>
      <c r="S1682" t="inlineStr">
        <is>
          <t>West</t>
        </is>
      </c>
      <c r="T1682" s="9">
        <f>VLOOKUP(A1682,Sku_list!$A$1:$D$2323,3,0)</f>
        <v/>
      </c>
      <c r="U1682" s="9">
        <f>VLOOKUP(A1682,Sku_list!$A$1:$D$2323,4,0)*(F1682/1000000*12)</f>
        <v/>
      </c>
      <c r="V1682" s="9">
        <f>VLOOKUP(A1682,Sku_list!$A$1:$D$2323,4,0)*(H1682/1000000*12)</f>
        <v/>
      </c>
      <c r="W1682" s="9">
        <f>VLOOKUP(A1682,Sku_list!$A$1:$D$2323,4,0)*(J1682/1000000*12)</f>
        <v/>
      </c>
      <c r="X1682" s="9">
        <f>VLOOKUP(A1682,Sku_list!$A$1:$D$2323,4,0)*(L1682/1000000*12)</f>
        <v/>
      </c>
      <c r="Y1682" s="9">
        <f>VLOOKUP(A1682,Sku_list!$A$1:$E$2323,5,0)*((J1682+F1682)/1000000000)</f>
        <v/>
      </c>
      <c r="AC1682" s="27">
        <f>(DAY(TODAY())+AB1682)/30</f>
        <v/>
      </c>
    </row>
    <row r="1683">
      <c r="A1683" t="n">
        <v>1601269</v>
      </c>
      <c r="B1683" t="inlineStr">
        <is>
          <t>CSPR 80g Promo At Rs 99</t>
        </is>
      </c>
      <c r="C1683" t="inlineStr">
        <is>
          <t>IN69</t>
        </is>
      </c>
      <c r="D1683" t="n">
        <v>0</v>
      </c>
      <c r="E1683" t="n">
        <v>0</v>
      </c>
      <c r="F1683" t="n">
        <v>0</v>
      </c>
      <c r="G1683" t="n">
        <v>0</v>
      </c>
      <c r="H1683" t="n">
        <v>0</v>
      </c>
      <c r="I1683" t="n">
        <v>0</v>
      </c>
      <c r="J1683" t="n">
        <v>0</v>
      </c>
      <c r="K1683" t="n">
        <v>0</v>
      </c>
      <c r="L1683" t="n">
        <v>0</v>
      </c>
      <c r="M1683" t="n">
        <v>0</v>
      </c>
      <c r="N1683" t="n">
        <v>0</v>
      </c>
      <c r="P1683" s="27" t="inlineStr"/>
      <c r="R1683" t="inlineStr">
        <is>
          <t>Hyderabad</t>
        </is>
      </c>
      <c r="S1683" t="inlineStr">
        <is>
          <t>South</t>
        </is>
      </c>
      <c r="T1683" s="9">
        <f>VLOOKUP(A1683,Sku_list!$A$1:$D$2323,3,0)</f>
        <v/>
      </c>
      <c r="U1683" s="9">
        <f>VLOOKUP(A1683,Sku_list!$A$1:$D$2323,4,0)*(F1683/1000000*12)</f>
        <v/>
      </c>
      <c r="V1683" s="9">
        <f>VLOOKUP(A1683,Sku_list!$A$1:$D$2323,4,0)*(H1683/1000000*12)</f>
        <v/>
      </c>
      <c r="W1683" s="9">
        <f>VLOOKUP(A1683,Sku_list!$A$1:$D$2323,4,0)*(J1683/1000000*12)</f>
        <v/>
      </c>
      <c r="X1683" s="9">
        <f>VLOOKUP(A1683,Sku_list!$A$1:$D$2323,4,0)*(L1683/1000000*12)</f>
        <v/>
      </c>
      <c r="Y1683" s="9">
        <f>VLOOKUP(A1683,Sku_list!$A$1:$E$2323,5,0)*((J1683+F1683)/1000000000)</f>
        <v/>
      </c>
      <c r="AC1683" s="27">
        <f>(DAY(TODAY())+AB1683)/30</f>
        <v/>
      </c>
    </row>
    <row r="1684">
      <c r="A1684" t="n">
        <v>1601269</v>
      </c>
      <c r="B1684" t="inlineStr">
        <is>
          <t>CSPR 80g Promo At Rs 99</t>
        </is>
      </c>
      <c r="C1684" t="inlineStr">
        <is>
          <t>IN70</t>
        </is>
      </c>
      <c r="D1684" t="n">
        <v>0</v>
      </c>
      <c r="E1684" t="n">
        <v>0</v>
      </c>
      <c r="F1684" t="n">
        <v>0</v>
      </c>
      <c r="G1684" t="n">
        <v>0</v>
      </c>
      <c r="H1684" t="n">
        <v>0</v>
      </c>
      <c r="I1684" t="n">
        <v>0</v>
      </c>
      <c r="J1684" t="n">
        <v>0</v>
      </c>
      <c r="K1684" t="n">
        <v>0</v>
      </c>
      <c r="L1684" t="n">
        <v>0</v>
      </c>
      <c r="M1684" t="n">
        <v>0</v>
      </c>
      <c r="N1684" t="n">
        <v>0</v>
      </c>
      <c r="P1684" s="27" t="inlineStr"/>
      <c r="R1684" t="inlineStr">
        <is>
          <t>Allepy</t>
        </is>
      </c>
      <c r="S1684" t="inlineStr">
        <is>
          <t>South</t>
        </is>
      </c>
      <c r="T1684" s="9">
        <f>VLOOKUP(A1684,Sku_list!$A$1:$D$2323,3,0)</f>
        <v/>
      </c>
      <c r="U1684" s="9">
        <f>VLOOKUP(A1684,Sku_list!$A$1:$D$2323,4,0)*(F1684/1000000*12)</f>
        <v/>
      </c>
      <c r="V1684" s="9">
        <f>VLOOKUP(A1684,Sku_list!$A$1:$D$2323,4,0)*(H1684/1000000*12)</f>
        <v/>
      </c>
      <c r="W1684" s="9">
        <f>VLOOKUP(A1684,Sku_list!$A$1:$D$2323,4,0)*(J1684/1000000*12)</f>
        <v/>
      </c>
      <c r="X1684" s="9">
        <f>VLOOKUP(A1684,Sku_list!$A$1:$D$2323,4,0)*(L1684/1000000*12)</f>
        <v/>
      </c>
      <c r="Y1684" s="9">
        <f>VLOOKUP(A1684,Sku_list!$A$1:$E$2323,5,0)*((J1684+F1684)/1000000000)</f>
        <v/>
      </c>
      <c r="AC1684" s="27">
        <f>(DAY(TODAY())+AB1684)/30</f>
        <v/>
      </c>
    </row>
    <row r="1685">
      <c r="A1685" t="n">
        <v>1601269</v>
      </c>
      <c r="B1685" t="inlineStr">
        <is>
          <t>CSPR 80g Promo At Rs 99</t>
        </is>
      </c>
      <c r="C1685" t="inlineStr">
        <is>
          <t>IN71</t>
        </is>
      </c>
      <c r="D1685" t="n">
        <v>0</v>
      </c>
      <c r="E1685" t="n">
        <v>0</v>
      </c>
      <c r="F1685" t="n">
        <v>0</v>
      </c>
      <c r="G1685" t="n">
        <v>0</v>
      </c>
      <c r="H1685" t="n">
        <v>0</v>
      </c>
      <c r="I1685" t="n">
        <v>0</v>
      </c>
      <c r="J1685" t="n">
        <v>0</v>
      </c>
      <c r="K1685" t="n">
        <v>0</v>
      </c>
      <c r="L1685" t="n">
        <v>0</v>
      </c>
      <c r="M1685" t="n">
        <v>0</v>
      </c>
      <c r="N1685" t="n">
        <v>0</v>
      </c>
      <c r="P1685" s="27" t="inlineStr"/>
      <c r="R1685" t="inlineStr">
        <is>
          <t>Bangalore</t>
        </is>
      </c>
      <c r="S1685" t="inlineStr">
        <is>
          <t>South</t>
        </is>
      </c>
      <c r="T1685" s="9">
        <f>VLOOKUP(A1685,Sku_list!$A$1:$D$2323,3,0)</f>
        <v/>
      </c>
      <c r="U1685" s="9">
        <f>VLOOKUP(A1685,Sku_list!$A$1:$D$2323,4,0)*(F1685/1000000*12)</f>
        <v/>
      </c>
      <c r="V1685" s="9">
        <f>VLOOKUP(A1685,Sku_list!$A$1:$D$2323,4,0)*(H1685/1000000*12)</f>
        <v/>
      </c>
      <c r="W1685" s="9">
        <f>VLOOKUP(A1685,Sku_list!$A$1:$D$2323,4,0)*(J1685/1000000*12)</f>
        <v/>
      </c>
      <c r="X1685" s="9">
        <f>VLOOKUP(A1685,Sku_list!$A$1:$D$2323,4,0)*(L1685/1000000*12)</f>
        <v/>
      </c>
      <c r="Y1685" s="9">
        <f>VLOOKUP(A1685,Sku_list!$A$1:$E$2323,5,0)*((J1685+F1685)/1000000000)</f>
        <v/>
      </c>
      <c r="AC1685" s="27">
        <f>(DAY(TODAY())+AB1685)/30</f>
        <v/>
      </c>
    </row>
    <row r="1686">
      <c r="A1686" t="n">
        <v>1601269</v>
      </c>
      <c r="B1686" t="inlineStr">
        <is>
          <t>CSPR 80g Promo At Rs 99</t>
        </is>
      </c>
      <c r="C1686" t="inlineStr">
        <is>
          <t>IN72</t>
        </is>
      </c>
      <c r="D1686" t="n">
        <v>0</v>
      </c>
      <c r="E1686" t="n">
        <v>0</v>
      </c>
      <c r="F1686" t="n">
        <v>0</v>
      </c>
      <c r="G1686" t="n">
        <v>0</v>
      </c>
      <c r="H1686" t="n">
        <v>0</v>
      </c>
      <c r="I1686" t="n">
        <v>0</v>
      </c>
      <c r="J1686" t="n">
        <v>0</v>
      </c>
      <c r="K1686" t="n">
        <v>0</v>
      </c>
      <c r="L1686" t="n">
        <v>0</v>
      </c>
      <c r="M1686" t="n">
        <v>0</v>
      </c>
      <c r="N1686" t="n">
        <v>0</v>
      </c>
      <c r="P1686" s="27" t="inlineStr"/>
      <c r="R1686" t="inlineStr">
        <is>
          <t>Gauhati</t>
        </is>
      </c>
      <c r="S1686" t="inlineStr">
        <is>
          <t>East</t>
        </is>
      </c>
      <c r="T1686" s="9">
        <f>VLOOKUP(A1686,Sku_list!$A$1:$D$2323,3,0)</f>
        <v/>
      </c>
      <c r="U1686" s="9">
        <f>VLOOKUP(A1686,Sku_list!$A$1:$D$2323,4,0)*(F1686/1000000*12)</f>
        <v/>
      </c>
      <c r="V1686" s="9">
        <f>VLOOKUP(A1686,Sku_list!$A$1:$D$2323,4,0)*(H1686/1000000*12)</f>
        <v/>
      </c>
      <c r="W1686" s="9">
        <f>VLOOKUP(A1686,Sku_list!$A$1:$D$2323,4,0)*(J1686/1000000*12)</f>
        <v/>
      </c>
      <c r="X1686" s="9">
        <f>VLOOKUP(A1686,Sku_list!$A$1:$D$2323,4,0)*(L1686/1000000*12)</f>
        <v/>
      </c>
      <c r="Y1686" s="9">
        <f>VLOOKUP(A1686,Sku_list!$A$1:$E$2323,5,0)*((J1686+F1686)/1000000000)</f>
        <v/>
      </c>
      <c r="AC1686" s="27">
        <f>(DAY(TODAY())+AB1686)/30</f>
        <v/>
      </c>
    </row>
    <row r="1687">
      <c r="A1687" t="n">
        <v>1601269</v>
      </c>
      <c r="B1687" t="inlineStr">
        <is>
          <t>CSPR 80g Promo At Rs 99</t>
        </is>
      </c>
      <c r="C1687" t="inlineStr">
        <is>
          <t>IN73</t>
        </is>
      </c>
      <c r="D1687" t="n">
        <v>0</v>
      </c>
      <c r="E1687" t="n">
        <v>0</v>
      </c>
      <c r="F1687" t="n">
        <v>0</v>
      </c>
      <c r="G1687" t="n">
        <v>0</v>
      </c>
      <c r="H1687" t="n">
        <v>0</v>
      </c>
      <c r="I1687" t="n">
        <v>0</v>
      </c>
      <c r="J1687" t="n">
        <v>0</v>
      </c>
      <c r="K1687" t="n">
        <v>0</v>
      </c>
      <c r="L1687" t="n">
        <v>0</v>
      </c>
      <c r="M1687" t="n">
        <v>0</v>
      </c>
      <c r="N1687" t="n">
        <v>0</v>
      </c>
      <c r="P1687" s="27" t="inlineStr"/>
      <c r="R1687" t="inlineStr">
        <is>
          <t>Patna</t>
        </is>
      </c>
      <c r="S1687" t="inlineStr">
        <is>
          <t>East</t>
        </is>
      </c>
      <c r="T1687" s="9">
        <f>VLOOKUP(A1687,Sku_list!$A$1:$D$2323,3,0)</f>
        <v/>
      </c>
      <c r="U1687" s="9">
        <f>VLOOKUP(A1687,Sku_list!$A$1:$D$2323,4,0)*(F1687/1000000*12)</f>
        <v/>
      </c>
      <c r="V1687" s="9">
        <f>VLOOKUP(A1687,Sku_list!$A$1:$D$2323,4,0)*(H1687/1000000*12)</f>
        <v/>
      </c>
      <c r="W1687" s="9">
        <f>VLOOKUP(A1687,Sku_list!$A$1:$D$2323,4,0)*(J1687/1000000*12)</f>
        <v/>
      </c>
      <c r="X1687" s="9">
        <f>VLOOKUP(A1687,Sku_list!$A$1:$D$2323,4,0)*(L1687/1000000*12)</f>
        <v/>
      </c>
      <c r="Y1687" s="9">
        <f>VLOOKUP(A1687,Sku_list!$A$1:$E$2323,5,0)*((J1687+F1687)/1000000000)</f>
        <v/>
      </c>
      <c r="AC1687" s="27">
        <f>(DAY(TODAY())+AB1687)/30</f>
        <v/>
      </c>
    </row>
    <row r="1688">
      <c r="A1688" t="n">
        <v>1601269</v>
      </c>
      <c r="B1688" t="inlineStr">
        <is>
          <t>CSPR 80g Promo At Rs 99</t>
        </is>
      </c>
      <c r="C1688" t="inlineStr">
        <is>
          <t>IN74</t>
        </is>
      </c>
      <c r="D1688" t="n">
        <v>0</v>
      </c>
      <c r="E1688" t="n">
        <v>0</v>
      </c>
      <c r="F1688" t="n">
        <v>0</v>
      </c>
      <c r="G1688" t="n">
        <v>0</v>
      </c>
      <c r="H1688" t="n">
        <v>0</v>
      </c>
      <c r="I1688" t="n">
        <v>0</v>
      </c>
      <c r="J1688" t="n">
        <v>0</v>
      </c>
      <c r="K1688" t="n">
        <v>0</v>
      </c>
      <c r="L1688" t="n">
        <v>0</v>
      </c>
      <c r="M1688" t="n">
        <v>0</v>
      </c>
      <c r="N1688" t="n">
        <v>0</v>
      </c>
      <c r="P1688" s="27" t="inlineStr"/>
      <c r="R1688" t="inlineStr">
        <is>
          <t>Nepal-exp</t>
        </is>
      </c>
      <c r="S1688" t="inlineStr">
        <is>
          <t>Exp-DC</t>
        </is>
      </c>
      <c r="T1688" s="9">
        <f>VLOOKUP(A1688,Sku_list!$A$1:$D$2323,3,0)</f>
        <v/>
      </c>
      <c r="U1688" s="9">
        <f>VLOOKUP(A1688,Sku_list!$A$1:$D$2323,4,0)*(F1688/1000000*12)</f>
        <v/>
      </c>
      <c r="V1688" s="9">
        <f>VLOOKUP(A1688,Sku_list!$A$1:$D$2323,4,0)*(H1688/1000000*12)</f>
        <v/>
      </c>
      <c r="W1688" s="9">
        <f>VLOOKUP(A1688,Sku_list!$A$1:$D$2323,4,0)*(J1688/1000000*12)</f>
        <v/>
      </c>
      <c r="X1688" s="9">
        <f>VLOOKUP(A1688,Sku_list!$A$1:$D$2323,4,0)*(L1688/1000000*12)</f>
        <v/>
      </c>
      <c r="Y1688" s="9">
        <f>VLOOKUP(A1688,Sku_list!$A$1:$E$2323,5,0)*((J1688+F1688)/1000000000)</f>
        <v/>
      </c>
      <c r="AC1688" s="27">
        <f>(DAY(TODAY())+AB1688)/30</f>
        <v/>
      </c>
    </row>
    <row r="1689">
      <c r="A1689" t="n">
        <v>1601269</v>
      </c>
      <c r="B1689" t="inlineStr">
        <is>
          <t>CSPR 80g Promo At Rs 99</t>
        </is>
      </c>
      <c r="C1689" t="inlineStr">
        <is>
          <t>IN75</t>
        </is>
      </c>
      <c r="D1689" t="n">
        <v>0</v>
      </c>
      <c r="E1689" t="n">
        <v>0</v>
      </c>
      <c r="F1689" t="n">
        <v>0</v>
      </c>
      <c r="G1689" t="n">
        <v>0</v>
      </c>
      <c r="H1689" t="n">
        <v>0</v>
      </c>
      <c r="I1689" t="n">
        <v>0</v>
      </c>
      <c r="J1689" t="n">
        <v>0</v>
      </c>
      <c r="K1689" t="n">
        <v>0</v>
      </c>
      <c r="L1689" t="n">
        <v>0</v>
      </c>
      <c r="M1689" t="n">
        <v>0</v>
      </c>
      <c r="N1689" t="n">
        <v>0</v>
      </c>
      <c r="P1689" s="27" t="inlineStr"/>
      <c r="R1689" t="inlineStr">
        <is>
          <t>Jaipur</t>
        </is>
      </c>
      <c r="S1689" t="inlineStr">
        <is>
          <t>North</t>
        </is>
      </c>
      <c r="T1689" s="9">
        <f>VLOOKUP(A1689,Sku_list!$A$1:$D$2323,3,0)</f>
        <v/>
      </c>
      <c r="U1689" s="9">
        <f>VLOOKUP(A1689,Sku_list!$A$1:$D$2323,4,0)*(F1689/1000000*12)</f>
        <v/>
      </c>
      <c r="V1689" s="9">
        <f>VLOOKUP(A1689,Sku_list!$A$1:$D$2323,4,0)*(H1689/1000000*12)</f>
        <v/>
      </c>
      <c r="W1689" s="9">
        <f>VLOOKUP(A1689,Sku_list!$A$1:$D$2323,4,0)*(J1689/1000000*12)</f>
        <v/>
      </c>
      <c r="X1689" s="9">
        <f>VLOOKUP(A1689,Sku_list!$A$1:$D$2323,4,0)*(L1689/1000000*12)</f>
        <v/>
      </c>
      <c r="Y1689" s="9">
        <f>VLOOKUP(A1689,Sku_list!$A$1:$E$2323,5,0)*((J1689+F1689)/1000000000)</f>
        <v/>
      </c>
      <c r="AC1689" s="27">
        <f>(DAY(TODAY())+AB1689)/30</f>
        <v/>
      </c>
    </row>
    <row r="1690">
      <c r="A1690" t="n">
        <v>1601269</v>
      </c>
      <c r="B1690" t="inlineStr">
        <is>
          <t>CSPR 80g Promo At Rs 99</t>
        </is>
      </c>
      <c r="C1690" t="inlineStr">
        <is>
          <t>IN76</t>
        </is>
      </c>
      <c r="D1690" t="n">
        <v>0</v>
      </c>
      <c r="E1690" t="n">
        <v>0</v>
      </c>
      <c r="F1690" t="n">
        <v>0</v>
      </c>
      <c r="G1690" t="n">
        <v>0</v>
      </c>
      <c r="H1690" t="n">
        <v>0</v>
      </c>
      <c r="I1690" t="n">
        <v>0</v>
      </c>
      <c r="J1690" t="n">
        <v>0</v>
      </c>
      <c r="K1690" t="n">
        <v>0</v>
      </c>
      <c r="L1690" t="n">
        <v>0</v>
      </c>
      <c r="M1690" t="n">
        <v>0</v>
      </c>
      <c r="N1690" t="n">
        <v>0</v>
      </c>
      <c r="P1690" s="27" t="inlineStr"/>
      <c r="R1690" t="inlineStr">
        <is>
          <t>Ghaziabad</t>
        </is>
      </c>
      <c r="S1690" t="inlineStr">
        <is>
          <t>North</t>
        </is>
      </c>
      <c r="T1690" s="9">
        <f>VLOOKUP(A1690,Sku_list!$A$1:$D$2323,3,0)</f>
        <v/>
      </c>
      <c r="U1690" s="9">
        <f>VLOOKUP(A1690,Sku_list!$A$1:$D$2323,4,0)*(F1690/1000000*12)</f>
        <v/>
      </c>
      <c r="V1690" s="9">
        <f>VLOOKUP(A1690,Sku_list!$A$1:$D$2323,4,0)*(H1690/1000000*12)</f>
        <v/>
      </c>
      <c r="W1690" s="9">
        <f>VLOOKUP(A1690,Sku_list!$A$1:$D$2323,4,0)*(J1690/1000000*12)</f>
        <v/>
      </c>
      <c r="X1690" s="9">
        <f>VLOOKUP(A1690,Sku_list!$A$1:$D$2323,4,0)*(L1690/1000000*12)</f>
        <v/>
      </c>
      <c r="Y1690" s="9">
        <f>VLOOKUP(A1690,Sku_list!$A$1:$E$2323,5,0)*((J1690+F1690)/1000000000)</f>
        <v/>
      </c>
      <c r="AC1690" s="27">
        <f>(DAY(TODAY())+AB1690)/30</f>
        <v/>
      </c>
    </row>
    <row r="1691">
      <c r="A1691" t="n">
        <v>1601269</v>
      </c>
      <c r="B1691" t="inlineStr">
        <is>
          <t>CSPR 80g Promo At Rs 99</t>
        </is>
      </c>
      <c r="C1691" t="inlineStr">
        <is>
          <t>IN77</t>
        </is>
      </c>
      <c r="D1691" t="n">
        <v>0</v>
      </c>
      <c r="E1691" t="n">
        <v>0</v>
      </c>
      <c r="F1691" t="n">
        <v>0</v>
      </c>
      <c r="G1691" t="n">
        <v>0</v>
      </c>
      <c r="H1691" t="n">
        <v>0</v>
      </c>
      <c r="I1691" t="n">
        <v>0</v>
      </c>
      <c r="J1691" t="n">
        <v>0</v>
      </c>
      <c r="K1691" t="n">
        <v>0</v>
      </c>
      <c r="L1691" t="n">
        <v>0</v>
      </c>
      <c r="M1691" t="n">
        <v>0</v>
      </c>
      <c r="N1691" t="n">
        <v>0</v>
      </c>
      <c r="P1691" s="27" t="inlineStr"/>
      <c r="R1691" t="inlineStr">
        <is>
          <t>POC Bhiwandi</t>
        </is>
      </c>
      <c r="S1691" t="inlineStr">
        <is>
          <t>West</t>
        </is>
      </c>
      <c r="T1691" s="9">
        <f>VLOOKUP(A1691,Sku_list!$A$1:$D$2323,3,0)</f>
        <v/>
      </c>
      <c r="U1691" s="9">
        <f>VLOOKUP(A1691,Sku_list!$A$1:$D$2323,4,0)*(F1691/1000000*12)</f>
        <v/>
      </c>
      <c r="V1691" s="9">
        <f>VLOOKUP(A1691,Sku_list!$A$1:$D$2323,4,0)*(H1691/1000000*12)</f>
        <v/>
      </c>
      <c r="W1691" s="9">
        <f>VLOOKUP(A1691,Sku_list!$A$1:$D$2323,4,0)*(J1691/1000000*12)</f>
        <v/>
      </c>
      <c r="X1691" s="9">
        <f>VLOOKUP(A1691,Sku_list!$A$1:$D$2323,4,0)*(L1691/1000000*12)</f>
        <v/>
      </c>
      <c r="Y1691" s="9">
        <f>VLOOKUP(A1691,Sku_list!$A$1:$E$2323,5,0)*((J1691+F1691)/1000000000)</f>
        <v/>
      </c>
      <c r="AC1691" s="27">
        <f>(DAY(TODAY())+AB1691)/30</f>
        <v/>
      </c>
    </row>
    <row r="1692">
      <c r="A1692" t="n">
        <v>1601269</v>
      </c>
      <c r="B1692" t="inlineStr">
        <is>
          <t>CSPR 80g Promo At Rs 99</t>
        </is>
      </c>
      <c r="C1692" t="inlineStr">
        <is>
          <t>IN78</t>
        </is>
      </c>
      <c r="D1692" t="n">
        <v>0</v>
      </c>
      <c r="E1692" t="n">
        <v>0</v>
      </c>
      <c r="F1692" t="n">
        <v>0</v>
      </c>
      <c r="G1692" t="n">
        <v>0</v>
      </c>
      <c r="H1692" t="n">
        <v>0</v>
      </c>
      <c r="I1692" t="n">
        <v>0</v>
      </c>
      <c r="J1692" t="n">
        <v>0</v>
      </c>
      <c r="K1692" t="n">
        <v>0</v>
      </c>
      <c r="L1692" t="n">
        <v>0</v>
      </c>
      <c r="M1692" t="n">
        <v>0</v>
      </c>
      <c r="N1692" t="n">
        <v>0</v>
      </c>
      <c r="P1692" s="27" t="inlineStr"/>
      <c r="R1692" t="inlineStr">
        <is>
          <t>Kundli</t>
        </is>
      </c>
      <c r="S1692" t="inlineStr">
        <is>
          <t>North</t>
        </is>
      </c>
      <c r="T1692" s="9">
        <f>VLOOKUP(A1692,Sku_list!$A$1:$D$2323,3,0)</f>
        <v/>
      </c>
      <c r="U1692" s="9">
        <f>VLOOKUP(A1692,Sku_list!$A$1:$D$2323,4,0)*(F1692/1000000*12)</f>
        <v/>
      </c>
      <c r="V1692" s="9">
        <f>VLOOKUP(A1692,Sku_list!$A$1:$D$2323,4,0)*(H1692/1000000*12)</f>
        <v/>
      </c>
      <c r="W1692" s="9">
        <f>VLOOKUP(A1692,Sku_list!$A$1:$D$2323,4,0)*(J1692/1000000*12)</f>
        <v/>
      </c>
      <c r="X1692" s="9">
        <f>VLOOKUP(A1692,Sku_list!$A$1:$D$2323,4,0)*(L1692/1000000*12)</f>
        <v/>
      </c>
      <c r="Y1692" s="9">
        <f>VLOOKUP(A1692,Sku_list!$A$1:$E$2323,5,0)*((J1692+F1692)/1000000000)</f>
        <v/>
      </c>
      <c r="AC1692" s="27">
        <f>(DAY(TODAY())+AB1692)/30</f>
        <v/>
      </c>
    </row>
    <row r="1693">
      <c r="A1693" t="n">
        <v>1601269</v>
      </c>
      <c r="B1693" t="inlineStr">
        <is>
          <t>CSPR 80g Promo At Rs 99</t>
        </is>
      </c>
      <c r="C1693" t="inlineStr">
        <is>
          <t>IN79</t>
        </is>
      </c>
      <c r="D1693" t="n">
        <v>0</v>
      </c>
      <c r="E1693" t="n">
        <v>0</v>
      </c>
      <c r="F1693" t="n">
        <v>0</v>
      </c>
      <c r="G1693" t="n">
        <v>0</v>
      </c>
      <c r="H1693" t="n">
        <v>0</v>
      </c>
      <c r="I1693" t="n">
        <v>0</v>
      </c>
      <c r="J1693" t="n">
        <v>0</v>
      </c>
      <c r="K1693" t="n">
        <v>0</v>
      </c>
      <c r="L1693" t="n">
        <v>0</v>
      </c>
      <c r="M1693" t="n">
        <v>0</v>
      </c>
      <c r="N1693" t="n">
        <v>0</v>
      </c>
      <c r="P1693" s="27" t="inlineStr"/>
      <c r="R1693" t="inlineStr">
        <is>
          <t>Goa</t>
        </is>
      </c>
      <c r="S1693" t="inlineStr">
        <is>
          <t>West</t>
        </is>
      </c>
      <c r="T1693" s="9">
        <f>VLOOKUP(A1693,Sku_list!$A$1:$D$2323,3,0)</f>
        <v/>
      </c>
      <c r="U1693" s="9">
        <f>VLOOKUP(A1693,Sku_list!$A$1:$D$2323,4,0)*(F1693/1000000*12)</f>
        <v/>
      </c>
      <c r="V1693" s="9">
        <f>VLOOKUP(A1693,Sku_list!$A$1:$D$2323,4,0)*(H1693/1000000*12)</f>
        <v/>
      </c>
      <c r="W1693" s="9">
        <f>VLOOKUP(A1693,Sku_list!$A$1:$D$2323,4,0)*(J1693/1000000*12)</f>
        <v/>
      </c>
      <c r="X1693" s="9">
        <f>VLOOKUP(A1693,Sku_list!$A$1:$D$2323,4,0)*(L1693/1000000*12)</f>
        <v/>
      </c>
      <c r="Y1693" s="9">
        <f>VLOOKUP(A1693,Sku_list!$A$1:$E$2323,5,0)*((J1693+F1693)/1000000000)</f>
        <v/>
      </c>
      <c r="AC1693" s="27">
        <f>(DAY(TODAY())+AB1693)/30</f>
        <v/>
      </c>
    </row>
    <row r="1694">
      <c r="A1694" t="n">
        <v>1601269</v>
      </c>
      <c r="B1694" t="inlineStr">
        <is>
          <t>CSPR 80g Promo At Rs 99</t>
        </is>
      </c>
      <c r="C1694" t="inlineStr">
        <is>
          <t>IN80</t>
        </is>
      </c>
      <c r="D1694" t="n">
        <v>0</v>
      </c>
      <c r="E1694" t="n">
        <v>0</v>
      </c>
      <c r="F1694" t="n">
        <v>0</v>
      </c>
      <c r="G1694" t="n">
        <v>0</v>
      </c>
      <c r="H1694" t="n">
        <v>0</v>
      </c>
      <c r="I1694" t="n">
        <v>0</v>
      </c>
      <c r="J1694" t="n">
        <v>0</v>
      </c>
      <c r="K1694" t="n">
        <v>0</v>
      </c>
      <c r="L1694" t="n">
        <v>0</v>
      </c>
      <c r="M1694" t="n">
        <v>0</v>
      </c>
      <c r="N1694" t="n">
        <v>0</v>
      </c>
      <c r="P1694" s="27" t="inlineStr"/>
      <c r="R1694" t="inlineStr">
        <is>
          <t>Morinda</t>
        </is>
      </c>
      <c r="S1694" t="inlineStr">
        <is>
          <t>North</t>
        </is>
      </c>
      <c r="T1694" s="9">
        <f>VLOOKUP(A1694,Sku_list!$A$1:$D$2323,3,0)</f>
        <v/>
      </c>
      <c r="U1694" s="9">
        <f>VLOOKUP(A1694,Sku_list!$A$1:$D$2323,4,0)*(F1694/1000000*12)</f>
        <v/>
      </c>
      <c r="V1694" s="9">
        <f>VLOOKUP(A1694,Sku_list!$A$1:$D$2323,4,0)*(H1694/1000000*12)</f>
        <v/>
      </c>
      <c r="W1694" s="9">
        <f>VLOOKUP(A1694,Sku_list!$A$1:$D$2323,4,0)*(J1694/1000000*12)</f>
        <v/>
      </c>
      <c r="X1694" s="9">
        <f>VLOOKUP(A1694,Sku_list!$A$1:$D$2323,4,0)*(L1694/1000000*12)</f>
        <v/>
      </c>
      <c r="Y1694" s="9">
        <f>VLOOKUP(A1694,Sku_list!$A$1:$E$2323,5,0)*((J1694+F1694)/1000000000)</f>
        <v/>
      </c>
      <c r="AC1694" s="27">
        <f>(DAY(TODAY())+AB1694)/30</f>
        <v/>
      </c>
    </row>
    <row r="1695">
      <c r="A1695" t="n">
        <v>1601269</v>
      </c>
      <c r="B1695" t="inlineStr">
        <is>
          <t>CSPR 80g Promo At Rs 99</t>
        </is>
      </c>
      <c r="C1695" t="inlineStr">
        <is>
          <t>IN81</t>
        </is>
      </c>
      <c r="D1695" t="n">
        <v>0</v>
      </c>
      <c r="E1695" t="n">
        <v>0</v>
      </c>
      <c r="F1695" t="n">
        <v>0</v>
      </c>
      <c r="G1695" t="n">
        <v>0</v>
      </c>
      <c r="H1695" t="n">
        <v>0</v>
      </c>
      <c r="I1695" t="n">
        <v>0</v>
      </c>
      <c r="J1695" t="n">
        <v>0</v>
      </c>
      <c r="K1695" t="n">
        <v>0</v>
      </c>
      <c r="L1695" t="n">
        <v>0</v>
      </c>
      <c r="M1695" t="n">
        <v>0</v>
      </c>
      <c r="N1695" t="n">
        <v>0</v>
      </c>
      <c r="P1695" s="27" t="inlineStr"/>
      <c r="R1695" t="inlineStr">
        <is>
          <t>Bhiwandi</t>
        </is>
      </c>
      <c r="S1695" t="inlineStr">
        <is>
          <t>West</t>
        </is>
      </c>
      <c r="T1695" s="9">
        <f>VLOOKUP(A1695,Sku_list!$A$1:$D$2323,3,0)</f>
        <v/>
      </c>
      <c r="U1695" s="9">
        <f>VLOOKUP(A1695,Sku_list!$A$1:$D$2323,4,0)*(F1695/1000000*12)</f>
        <v/>
      </c>
      <c r="V1695" s="9">
        <f>VLOOKUP(A1695,Sku_list!$A$1:$D$2323,4,0)*(H1695/1000000*12)</f>
        <v/>
      </c>
      <c r="W1695" s="9">
        <f>VLOOKUP(A1695,Sku_list!$A$1:$D$2323,4,0)*(J1695/1000000*12)</f>
        <v/>
      </c>
      <c r="X1695" s="9">
        <f>VLOOKUP(A1695,Sku_list!$A$1:$D$2323,4,0)*(L1695/1000000*12)</f>
        <v/>
      </c>
      <c r="Y1695" s="9">
        <f>VLOOKUP(A1695,Sku_list!$A$1:$E$2323,5,0)*((J1695+F1695)/1000000000)</f>
        <v/>
      </c>
      <c r="AC1695" s="27">
        <f>(DAY(TODAY())+AB1695)/30</f>
        <v/>
      </c>
    </row>
    <row r="1696">
      <c r="A1696" t="n">
        <v>1601269</v>
      </c>
      <c r="B1696" t="inlineStr">
        <is>
          <t>CSPR 80g Promo At Rs 99</t>
        </is>
      </c>
      <c r="C1696" t="inlineStr">
        <is>
          <t>IN82</t>
        </is>
      </c>
      <c r="D1696" t="n">
        <v>0</v>
      </c>
      <c r="E1696" t="n">
        <v>0</v>
      </c>
      <c r="F1696" t="n">
        <v>0</v>
      </c>
      <c r="G1696" t="n">
        <v>0</v>
      </c>
      <c r="H1696" t="n">
        <v>0</v>
      </c>
      <c r="I1696" t="n">
        <v>0</v>
      </c>
      <c r="J1696" t="n">
        <v>0</v>
      </c>
      <c r="K1696" t="n">
        <v>0</v>
      </c>
      <c r="L1696" t="n">
        <v>0</v>
      </c>
      <c r="M1696" t="n">
        <v>0</v>
      </c>
      <c r="N1696" t="n">
        <v>0</v>
      </c>
      <c r="P1696" s="27" t="inlineStr"/>
      <c r="R1696" t="inlineStr">
        <is>
          <t>DC</t>
        </is>
      </c>
      <c r="S1696" t="inlineStr">
        <is>
          <t>West DC</t>
        </is>
      </c>
      <c r="T1696" s="9">
        <f>VLOOKUP(A1696,Sku_list!$A$1:$D$2323,3,0)</f>
        <v/>
      </c>
      <c r="U1696" s="9">
        <f>VLOOKUP(A1696,Sku_list!$A$1:$D$2323,4,0)*(F1696/1000000*12)</f>
        <v/>
      </c>
      <c r="V1696" s="9">
        <f>VLOOKUP(A1696,Sku_list!$A$1:$D$2323,4,0)*(H1696/1000000*12)</f>
        <v/>
      </c>
      <c r="W1696" s="9">
        <f>VLOOKUP(A1696,Sku_list!$A$1:$D$2323,4,0)*(J1696/1000000*12)</f>
        <v/>
      </c>
      <c r="X1696" s="9">
        <f>VLOOKUP(A1696,Sku_list!$A$1:$D$2323,4,0)*(L1696/1000000*12)</f>
        <v/>
      </c>
      <c r="Y1696" s="9">
        <f>VLOOKUP(A1696,Sku_list!$A$1:$E$2323,5,0)*((J1696+F1696)/1000000000)</f>
        <v/>
      </c>
      <c r="AC1696" s="27">
        <f>(DAY(TODAY())+AB1696)/30</f>
        <v/>
      </c>
    </row>
    <row r="1697">
      <c r="A1697" t="n">
        <v>1601269</v>
      </c>
      <c r="B1697" t="inlineStr">
        <is>
          <t>CSPR 80g Promo At Rs 99</t>
        </is>
      </c>
      <c r="C1697" t="inlineStr">
        <is>
          <t>IN83</t>
        </is>
      </c>
      <c r="D1697" t="n">
        <v>0</v>
      </c>
      <c r="E1697" t="n">
        <v>0</v>
      </c>
      <c r="F1697" t="n">
        <v>0</v>
      </c>
      <c r="G1697" t="n">
        <v>0</v>
      </c>
      <c r="H1697" t="n">
        <v>0</v>
      </c>
      <c r="I1697" t="n">
        <v>0</v>
      </c>
      <c r="J1697" t="n">
        <v>0</v>
      </c>
      <c r="K1697" t="n">
        <v>0</v>
      </c>
      <c r="L1697" t="n">
        <v>0</v>
      </c>
      <c r="M1697" t="n">
        <v>0</v>
      </c>
      <c r="N1697" t="n">
        <v>0</v>
      </c>
      <c r="P1697" s="27" t="inlineStr"/>
      <c r="R1697" t="inlineStr">
        <is>
          <t>Aurangabad</t>
        </is>
      </c>
      <c r="S1697" t="inlineStr">
        <is>
          <t>West</t>
        </is>
      </c>
      <c r="T1697" s="9">
        <f>VLOOKUP(A1697,Sku_list!$A$1:$D$2323,3,0)</f>
        <v/>
      </c>
      <c r="U1697" s="9">
        <f>VLOOKUP(A1697,Sku_list!$A$1:$D$2323,4,0)*(F1697/1000000*12)</f>
        <v/>
      </c>
      <c r="V1697" s="9">
        <f>VLOOKUP(A1697,Sku_list!$A$1:$D$2323,4,0)*(H1697/1000000*12)</f>
        <v/>
      </c>
      <c r="W1697" s="9">
        <f>VLOOKUP(A1697,Sku_list!$A$1:$D$2323,4,0)*(J1697/1000000*12)</f>
        <v/>
      </c>
      <c r="X1697" s="9">
        <f>VLOOKUP(A1697,Sku_list!$A$1:$D$2323,4,0)*(L1697/1000000*12)</f>
        <v/>
      </c>
      <c r="Y1697" s="9">
        <f>VLOOKUP(A1697,Sku_list!$A$1:$E$2323,5,0)*((J1697+F1697)/1000000000)</f>
        <v/>
      </c>
      <c r="AC1697" s="27">
        <f>(DAY(TODAY())+AB1697)/30</f>
        <v/>
      </c>
    </row>
    <row r="1698">
      <c r="A1698" t="n">
        <v>1601269</v>
      </c>
      <c r="B1698" t="inlineStr">
        <is>
          <t>CSPR 80g Promo At Rs 99</t>
        </is>
      </c>
      <c r="C1698" t="inlineStr">
        <is>
          <t>IN84</t>
        </is>
      </c>
      <c r="D1698" t="n">
        <v>0</v>
      </c>
      <c r="E1698" t="n">
        <v>0</v>
      </c>
      <c r="F1698" t="n">
        <v>0</v>
      </c>
      <c r="G1698" t="n">
        <v>0</v>
      </c>
      <c r="H1698" t="n">
        <v>0</v>
      </c>
      <c r="I1698" t="n">
        <v>0</v>
      </c>
      <c r="J1698" t="n">
        <v>0</v>
      </c>
      <c r="K1698" t="n">
        <v>0</v>
      </c>
      <c r="L1698" t="n">
        <v>0</v>
      </c>
      <c r="M1698" t="n">
        <v>0</v>
      </c>
      <c r="N1698" t="n">
        <v>0</v>
      </c>
      <c r="P1698" s="27" t="inlineStr"/>
      <c r="R1698" t="inlineStr">
        <is>
          <t>Raipur</t>
        </is>
      </c>
      <c r="S1698" t="inlineStr">
        <is>
          <t>West</t>
        </is>
      </c>
      <c r="T1698" s="9">
        <f>VLOOKUP(A1698,Sku_list!$A$1:$D$2323,3,0)</f>
        <v/>
      </c>
      <c r="U1698" s="9">
        <f>VLOOKUP(A1698,Sku_list!$A$1:$D$2323,4,0)*(F1698/1000000*12)</f>
        <v/>
      </c>
      <c r="V1698" s="9">
        <f>VLOOKUP(A1698,Sku_list!$A$1:$D$2323,4,0)*(H1698/1000000*12)</f>
        <v/>
      </c>
      <c r="W1698" s="9">
        <f>VLOOKUP(A1698,Sku_list!$A$1:$D$2323,4,0)*(J1698/1000000*12)</f>
        <v/>
      </c>
      <c r="X1698" s="9">
        <f>VLOOKUP(A1698,Sku_list!$A$1:$D$2323,4,0)*(L1698/1000000*12)</f>
        <v/>
      </c>
      <c r="Y1698" s="9">
        <f>VLOOKUP(A1698,Sku_list!$A$1:$E$2323,5,0)*((J1698+F1698)/1000000000)</f>
        <v/>
      </c>
      <c r="AC1698" s="27">
        <f>(DAY(TODAY())+AB1698)/30</f>
        <v/>
      </c>
    </row>
    <row r="1699">
      <c r="A1699" t="n">
        <v>1601269</v>
      </c>
      <c r="B1699" t="inlineStr">
        <is>
          <t>CSPR 80g Promo At Rs 99</t>
        </is>
      </c>
      <c r="C1699" t="inlineStr">
        <is>
          <t>IN85</t>
        </is>
      </c>
      <c r="D1699" t="n">
        <v>0</v>
      </c>
      <c r="E1699" t="n">
        <v>0</v>
      </c>
      <c r="F1699" t="n">
        <v>0</v>
      </c>
      <c r="G1699" t="n">
        <v>0</v>
      </c>
      <c r="H1699" t="n">
        <v>0</v>
      </c>
      <c r="I1699" t="n">
        <v>0</v>
      </c>
      <c r="J1699" t="n">
        <v>0</v>
      </c>
      <c r="K1699" t="n">
        <v>0</v>
      </c>
      <c r="L1699" t="n">
        <v>0</v>
      </c>
      <c r="M1699" t="n">
        <v>0</v>
      </c>
      <c r="N1699" t="n">
        <v>0</v>
      </c>
      <c r="P1699" s="27" t="inlineStr"/>
      <c r="R1699" t="inlineStr">
        <is>
          <t>Tripura</t>
        </is>
      </c>
      <c r="S1699" t="inlineStr">
        <is>
          <t>East</t>
        </is>
      </c>
      <c r="T1699" s="9">
        <f>VLOOKUP(A1699,Sku_list!$A$1:$D$2323,3,0)</f>
        <v/>
      </c>
      <c r="U1699" s="9">
        <f>VLOOKUP(A1699,Sku_list!$A$1:$D$2323,4,0)*(F1699/1000000*12)</f>
        <v/>
      </c>
      <c r="V1699" s="9">
        <f>VLOOKUP(A1699,Sku_list!$A$1:$D$2323,4,0)*(H1699/1000000*12)</f>
        <v/>
      </c>
      <c r="W1699" s="9">
        <f>VLOOKUP(A1699,Sku_list!$A$1:$D$2323,4,0)*(J1699/1000000*12)</f>
        <v/>
      </c>
      <c r="X1699" s="9">
        <f>VLOOKUP(A1699,Sku_list!$A$1:$D$2323,4,0)*(L1699/1000000*12)</f>
        <v/>
      </c>
      <c r="Y1699" s="9">
        <f>VLOOKUP(A1699,Sku_list!$A$1:$E$2323,5,0)*((J1699+F1699)/1000000000)</f>
        <v/>
      </c>
      <c r="AC1699" s="27">
        <f>(DAY(TODAY())+AB1699)/30</f>
        <v/>
      </c>
    </row>
    <row r="1700">
      <c r="A1700" t="n">
        <v>1601269</v>
      </c>
      <c r="B1700" t="inlineStr">
        <is>
          <t>CSPR 80g Promo At Rs 99</t>
        </is>
      </c>
      <c r="C1700" t="inlineStr">
        <is>
          <t>IN86</t>
        </is>
      </c>
      <c r="D1700" t="n">
        <v>0</v>
      </c>
      <c r="E1700" t="n">
        <v>0</v>
      </c>
      <c r="F1700" t="n">
        <v>0</v>
      </c>
      <c r="G1700" t="n">
        <v>0</v>
      </c>
      <c r="H1700" t="n">
        <v>0</v>
      </c>
      <c r="I1700" t="n">
        <v>0</v>
      </c>
      <c r="J1700" t="n">
        <v>0</v>
      </c>
      <c r="K1700" t="n">
        <v>0</v>
      </c>
      <c r="L1700" t="n">
        <v>0</v>
      </c>
      <c r="M1700" t="n">
        <v>0</v>
      </c>
      <c r="N1700" t="n">
        <v>0</v>
      </c>
      <c r="P1700" s="27" t="inlineStr"/>
      <c r="R1700" t="inlineStr">
        <is>
          <t>Jamshedpur</t>
        </is>
      </c>
      <c r="S1700" t="inlineStr">
        <is>
          <t>East</t>
        </is>
      </c>
      <c r="T1700" s="9">
        <f>VLOOKUP(A1700,Sku_list!$A$1:$D$2323,3,0)</f>
        <v/>
      </c>
      <c r="U1700" s="9">
        <f>VLOOKUP(A1700,Sku_list!$A$1:$D$2323,4,0)*(F1700/1000000*12)</f>
        <v/>
      </c>
      <c r="V1700" s="9">
        <f>VLOOKUP(A1700,Sku_list!$A$1:$D$2323,4,0)*(H1700/1000000*12)</f>
        <v/>
      </c>
      <c r="W1700" s="9">
        <f>VLOOKUP(A1700,Sku_list!$A$1:$D$2323,4,0)*(J1700/1000000*12)</f>
        <v/>
      </c>
      <c r="X1700" s="9">
        <f>VLOOKUP(A1700,Sku_list!$A$1:$D$2323,4,0)*(L1700/1000000*12)</f>
        <v/>
      </c>
      <c r="Y1700" s="9">
        <f>VLOOKUP(A1700,Sku_list!$A$1:$E$2323,5,0)*((J1700+F1700)/1000000000)</f>
        <v/>
      </c>
      <c r="AC1700" s="27">
        <f>(DAY(TODAY())+AB1700)/30</f>
        <v/>
      </c>
    </row>
    <row r="1701">
      <c r="A1701" t="n">
        <v>1601269</v>
      </c>
      <c r="B1701" t="inlineStr">
        <is>
          <t>CSPR 80g Promo At Rs 99</t>
        </is>
      </c>
      <c r="C1701" t="inlineStr">
        <is>
          <t>IN87</t>
        </is>
      </c>
      <c r="D1701" t="n">
        <v>0</v>
      </c>
      <c r="E1701" t="n">
        <v>0</v>
      </c>
      <c r="F1701" t="n">
        <v>0</v>
      </c>
      <c r="G1701" t="n">
        <v>0</v>
      </c>
      <c r="H1701" t="n">
        <v>0</v>
      </c>
      <c r="I1701" t="n">
        <v>0</v>
      </c>
      <c r="J1701" t="n">
        <v>0</v>
      </c>
      <c r="K1701" t="n">
        <v>0</v>
      </c>
      <c r="L1701" t="n">
        <v>0</v>
      </c>
      <c r="M1701" t="n">
        <v>0</v>
      </c>
      <c r="N1701" t="n">
        <v>0</v>
      </c>
      <c r="P1701" s="27" t="inlineStr"/>
      <c r="R1701" t="inlineStr">
        <is>
          <t>Vijaywada</t>
        </is>
      </c>
      <c r="S1701" t="inlineStr">
        <is>
          <t>South</t>
        </is>
      </c>
      <c r="T1701" s="9">
        <f>VLOOKUP(A1701,Sku_list!$A$1:$D$2323,3,0)</f>
        <v/>
      </c>
      <c r="U1701" s="9">
        <f>VLOOKUP(A1701,Sku_list!$A$1:$D$2323,4,0)*(F1701/1000000*12)</f>
        <v/>
      </c>
      <c r="V1701" s="9">
        <f>VLOOKUP(A1701,Sku_list!$A$1:$D$2323,4,0)*(H1701/1000000*12)</f>
        <v/>
      </c>
      <c r="W1701" s="9">
        <f>VLOOKUP(A1701,Sku_list!$A$1:$D$2323,4,0)*(J1701/1000000*12)</f>
        <v/>
      </c>
      <c r="X1701" s="9">
        <f>VLOOKUP(A1701,Sku_list!$A$1:$D$2323,4,0)*(L1701/1000000*12)</f>
        <v/>
      </c>
      <c r="Y1701" s="9">
        <f>VLOOKUP(A1701,Sku_list!$A$1:$E$2323,5,0)*((J1701+F1701)/1000000000)</f>
        <v/>
      </c>
      <c r="AC1701" s="27">
        <f>(DAY(TODAY())+AB1701)/30</f>
        <v/>
      </c>
    </row>
    <row r="1702">
      <c r="A1702" t="n">
        <v>1601269</v>
      </c>
      <c r="B1702" t="inlineStr">
        <is>
          <t>CSPR 80g Promo At Rs 99</t>
        </is>
      </c>
      <c r="C1702" t="inlineStr">
        <is>
          <t>IN88</t>
        </is>
      </c>
      <c r="D1702" t="n">
        <v>0</v>
      </c>
      <c r="E1702" t="n">
        <v>0</v>
      </c>
      <c r="F1702" t="n">
        <v>0</v>
      </c>
      <c r="G1702" t="n">
        <v>0</v>
      </c>
      <c r="H1702" t="n">
        <v>0</v>
      </c>
      <c r="I1702" t="n">
        <v>0</v>
      </c>
      <c r="J1702" t="n">
        <v>0</v>
      </c>
      <c r="K1702" t="n">
        <v>0</v>
      </c>
      <c r="L1702" t="n">
        <v>0</v>
      </c>
      <c r="M1702" t="n">
        <v>0</v>
      </c>
      <c r="N1702" t="n">
        <v>0</v>
      </c>
      <c r="P1702" s="27" t="inlineStr"/>
      <c r="R1702" t="inlineStr">
        <is>
          <t>Uttaranchal</t>
        </is>
      </c>
      <c r="S1702" t="inlineStr">
        <is>
          <t>North</t>
        </is>
      </c>
      <c r="T1702" s="9">
        <f>VLOOKUP(A1702,Sku_list!$A$1:$D$2323,3,0)</f>
        <v/>
      </c>
      <c r="U1702" s="9">
        <f>VLOOKUP(A1702,Sku_list!$A$1:$D$2323,4,0)*(F1702/1000000*12)</f>
        <v/>
      </c>
      <c r="V1702" s="9">
        <f>VLOOKUP(A1702,Sku_list!$A$1:$D$2323,4,0)*(H1702/1000000*12)</f>
        <v/>
      </c>
      <c r="W1702" s="9">
        <f>VLOOKUP(A1702,Sku_list!$A$1:$D$2323,4,0)*(J1702/1000000*12)</f>
        <v/>
      </c>
      <c r="X1702" s="9">
        <f>VLOOKUP(A1702,Sku_list!$A$1:$D$2323,4,0)*(L1702/1000000*12)</f>
        <v/>
      </c>
      <c r="Y1702" s="9">
        <f>VLOOKUP(A1702,Sku_list!$A$1:$E$2323,5,0)*((J1702+F1702)/1000000000)</f>
        <v/>
      </c>
      <c r="AC1702" s="27">
        <f>(DAY(TODAY())+AB1702)/30</f>
        <v/>
      </c>
    </row>
    <row r="1703">
      <c r="A1703" t="n">
        <v>1601269</v>
      </c>
      <c r="B1703" t="inlineStr">
        <is>
          <t>CSPR 80g Promo At Rs 99</t>
        </is>
      </c>
      <c r="C1703" t="inlineStr">
        <is>
          <t>IN89</t>
        </is>
      </c>
      <c r="D1703" t="n">
        <v>0</v>
      </c>
      <c r="E1703" t="n">
        <v>0</v>
      </c>
      <c r="F1703" t="n">
        <v>0</v>
      </c>
      <c r="G1703" t="n">
        <v>0</v>
      </c>
      <c r="H1703" t="n">
        <v>0</v>
      </c>
      <c r="I1703" t="n">
        <v>0</v>
      </c>
      <c r="J1703" t="n">
        <v>0</v>
      </c>
      <c r="K1703" t="n">
        <v>0</v>
      </c>
      <c r="L1703" t="n">
        <v>0</v>
      </c>
      <c r="M1703" t="n">
        <v>0</v>
      </c>
      <c r="N1703" t="n">
        <v>0</v>
      </c>
      <c r="P1703" s="27" t="inlineStr"/>
      <c r="R1703" t="inlineStr">
        <is>
          <t>Hubli</t>
        </is>
      </c>
      <c r="S1703" t="inlineStr">
        <is>
          <t>South</t>
        </is>
      </c>
      <c r="T1703" s="9">
        <f>VLOOKUP(A1703,Sku_list!$A$1:$D$2323,3,0)</f>
        <v/>
      </c>
      <c r="U1703" s="9">
        <f>VLOOKUP(A1703,Sku_list!$A$1:$D$2323,4,0)*(F1703/1000000*12)</f>
        <v/>
      </c>
      <c r="V1703" s="9">
        <f>VLOOKUP(A1703,Sku_list!$A$1:$D$2323,4,0)*(H1703/1000000*12)</f>
        <v/>
      </c>
      <c r="W1703" s="9">
        <f>VLOOKUP(A1703,Sku_list!$A$1:$D$2323,4,0)*(J1703/1000000*12)</f>
        <v/>
      </c>
      <c r="X1703" s="9">
        <f>VLOOKUP(A1703,Sku_list!$A$1:$D$2323,4,0)*(L1703/1000000*12)</f>
        <v/>
      </c>
      <c r="Y1703" s="9">
        <f>VLOOKUP(A1703,Sku_list!$A$1:$E$2323,5,0)*((J1703+F1703)/1000000000)</f>
        <v/>
      </c>
      <c r="AC1703" s="27">
        <f>(DAY(TODAY())+AB1703)/30</f>
        <v/>
      </c>
    </row>
    <row r="1704">
      <c r="A1704" t="n">
        <v>1601269</v>
      </c>
      <c r="B1704" t="inlineStr">
        <is>
          <t>CSPR 80g Promo At Rs 99</t>
        </is>
      </c>
      <c r="C1704" t="inlineStr">
        <is>
          <t>IN90</t>
        </is>
      </c>
      <c r="D1704" t="n">
        <v>0</v>
      </c>
      <c r="E1704" t="n">
        <v>0</v>
      </c>
      <c r="F1704" t="n">
        <v>0</v>
      </c>
      <c r="G1704" t="n">
        <v>0</v>
      </c>
      <c r="H1704" t="n">
        <v>0</v>
      </c>
      <c r="I1704" t="n">
        <v>0</v>
      </c>
      <c r="J1704" t="n">
        <v>0</v>
      </c>
      <c r="K1704" t="n">
        <v>0</v>
      </c>
      <c r="L1704" t="n">
        <v>0</v>
      </c>
      <c r="M1704" t="n">
        <v>0</v>
      </c>
      <c r="N1704" t="n">
        <v>0</v>
      </c>
      <c r="P1704" s="27" t="inlineStr"/>
      <c r="R1704" t="inlineStr">
        <is>
          <t>Export</t>
        </is>
      </c>
      <c r="S1704" t="inlineStr">
        <is>
          <t>Exp-DC</t>
        </is>
      </c>
      <c r="T1704" s="9">
        <f>VLOOKUP(A1704,Sku_list!$A$1:$D$2323,3,0)</f>
        <v/>
      </c>
      <c r="U1704" s="9">
        <f>VLOOKUP(A1704,Sku_list!$A$1:$D$2323,4,0)*(F1704/1000000*12)</f>
        <v/>
      </c>
      <c r="V1704" s="9">
        <f>VLOOKUP(A1704,Sku_list!$A$1:$D$2323,4,0)*(H1704/1000000*12)</f>
        <v/>
      </c>
      <c r="W1704" s="9">
        <f>VLOOKUP(A1704,Sku_list!$A$1:$D$2323,4,0)*(J1704/1000000*12)</f>
        <v/>
      </c>
      <c r="X1704" s="9">
        <f>VLOOKUP(A1704,Sku_list!$A$1:$D$2323,4,0)*(L1704/1000000*12)</f>
        <v/>
      </c>
      <c r="Y1704" s="9">
        <f>VLOOKUP(A1704,Sku_list!$A$1:$E$2323,5,0)*((J1704+F1704)/1000000000)</f>
        <v/>
      </c>
      <c r="AC1704" s="27">
        <f>(DAY(TODAY())+AB1704)/30</f>
        <v/>
      </c>
    </row>
    <row r="1705">
      <c r="A1705" t="n">
        <v>1601269</v>
      </c>
      <c r="B1705" t="inlineStr">
        <is>
          <t>CSPR 80g Promo At Rs 99</t>
        </is>
      </c>
      <c r="C1705" t="inlineStr">
        <is>
          <t>IN91</t>
        </is>
      </c>
      <c r="D1705" t="n">
        <v>0</v>
      </c>
      <c r="E1705" t="n">
        <v>0</v>
      </c>
      <c r="F1705" t="n">
        <v>0</v>
      </c>
      <c r="G1705" t="n">
        <v>0</v>
      </c>
      <c r="H1705" t="n">
        <v>0</v>
      </c>
      <c r="I1705" t="n">
        <v>0</v>
      </c>
      <c r="J1705" t="n">
        <v>0</v>
      </c>
      <c r="K1705" t="n">
        <v>0</v>
      </c>
      <c r="L1705" t="n">
        <v>0</v>
      </c>
      <c r="M1705" t="n">
        <v>0</v>
      </c>
      <c r="N1705" t="n">
        <v>0</v>
      </c>
      <c r="P1705" s="27" t="inlineStr"/>
      <c r="R1705" t="inlineStr">
        <is>
          <t>Siliguri</t>
        </is>
      </c>
      <c r="S1705" t="inlineStr">
        <is>
          <t>East</t>
        </is>
      </c>
      <c r="T1705" s="9">
        <f>VLOOKUP(A1705,Sku_list!$A$1:$D$2323,3,0)</f>
        <v/>
      </c>
      <c r="U1705" s="9">
        <f>VLOOKUP(A1705,Sku_list!$A$1:$D$2323,4,0)*(F1705/1000000*12)</f>
        <v/>
      </c>
      <c r="V1705" s="9">
        <f>VLOOKUP(A1705,Sku_list!$A$1:$D$2323,4,0)*(H1705/1000000*12)</f>
        <v/>
      </c>
      <c r="W1705" s="9">
        <f>VLOOKUP(A1705,Sku_list!$A$1:$D$2323,4,0)*(J1705/1000000*12)</f>
        <v/>
      </c>
      <c r="X1705" s="9">
        <f>VLOOKUP(A1705,Sku_list!$A$1:$D$2323,4,0)*(L1705/1000000*12)</f>
        <v/>
      </c>
      <c r="Y1705" s="9">
        <f>VLOOKUP(A1705,Sku_list!$A$1:$E$2323,5,0)*((J1705+F1705)/1000000000)</f>
        <v/>
      </c>
      <c r="AC1705" s="27">
        <f>(DAY(TODAY())+AB1705)/30</f>
        <v/>
      </c>
    </row>
    <row r="1706">
      <c r="A1706" t="n">
        <v>1601269</v>
      </c>
      <c r="B1706" t="inlineStr">
        <is>
          <t>CSPR 80g Promo At Rs 99</t>
        </is>
      </c>
      <c r="C1706" t="inlineStr">
        <is>
          <t>IN92</t>
        </is>
      </c>
      <c r="D1706" t="n">
        <v>0</v>
      </c>
      <c r="E1706" t="n">
        <v>0</v>
      </c>
      <c r="F1706" t="n">
        <v>0</v>
      </c>
      <c r="G1706" t="n">
        <v>0</v>
      </c>
      <c r="H1706" t="n">
        <v>0</v>
      </c>
      <c r="I1706" t="n">
        <v>0</v>
      </c>
      <c r="J1706" t="n">
        <v>0</v>
      </c>
      <c r="K1706" t="n">
        <v>0</v>
      </c>
      <c r="L1706" t="n">
        <v>0</v>
      </c>
      <c r="M1706" t="n">
        <v>0</v>
      </c>
      <c r="N1706" t="n">
        <v>0</v>
      </c>
      <c r="P1706" s="27" t="inlineStr"/>
      <c r="R1706" t="inlineStr">
        <is>
          <t>J &amp; K</t>
        </is>
      </c>
      <c r="S1706" t="inlineStr">
        <is>
          <t>North</t>
        </is>
      </c>
      <c r="T1706" s="9">
        <f>VLOOKUP(A1706,Sku_list!$A$1:$D$2323,3,0)</f>
        <v/>
      </c>
      <c r="U1706" s="9">
        <f>VLOOKUP(A1706,Sku_list!$A$1:$D$2323,4,0)*(F1706/1000000*12)</f>
        <v/>
      </c>
      <c r="V1706" s="9">
        <f>VLOOKUP(A1706,Sku_list!$A$1:$D$2323,4,0)*(H1706/1000000*12)</f>
        <v/>
      </c>
      <c r="W1706" s="9">
        <f>VLOOKUP(A1706,Sku_list!$A$1:$D$2323,4,0)*(J1706/1000000*12)</f>
        <v/>
      </c>
      <c r="X1706" s="9">
        <f>VLOOKUP(A1706,Sku_list!$A$1:$D$2323,4,0)*(L1706/1000000*12)</f>
        <v/>
      </c>
      <c r="Y1706" s="9">
        <f>VLOOKUP(A1706,Sku_list!$A$1:$E$2323,5,0)*((J1706+F1706)/1000000000)</f>
        <v/>
      </c>
      <c r="AC1706" s="27">
        <f>(DAY(TODAY())+AB1706)/30</f>
        <v/>
      </c>
    </row>
    <row r="1707">
      <c r="A1707" t="n">
        <v>1601269</v>
      </c>
      <c r="B1707" t="inlineStr">
        <is>
          <t>CSPR 80g Promo At Rs 99</t>
        </is>
      </c>
      <c r="C1707" t="inlineStr">
        <is>
          <t>IN93</t>
        </is>
      </c>
      <c r="D1707" t="n">
        <v>0</v>
      </c>
      <c r="E1707" t="n">
        <v>0</v>
      </c>
      <c r="F1707" t="n">
        <v>0</v>
      </c>
      <c r="G1707" t="n">
        <v>0</v>
      </c>
      <c r="H1707" t="n">
        <v>0</v>
      </c>
      <c r="I1707" t="n">
        <v>0</v>
      </c>
      <c r="J1707" t="n">
        <v>0</v>
      </c>
      <c r="K1707" t="n">
        <v>0</v>
      </c>
      <c r="L1707" t="n">
        <v>0</v>
      </c>
      <c r="M1707" t="n">
        <v>0</v>
      </c>
      <c r="N1707" t="n">
        <v>0</v>
      </c>
      <c r="P1707" s="27" t="inlineStr"/>
      <c r="R1707" t="inlineStr">
        <is>
          <t>Himachal</t>
        </is>
      </c>
      <c r="S1707" t="inlineStr">
        <is>
          <t>North</t>
        </is>
      </c>
      <c r="T1707" s="9">
        <f>VLOOKUP(A1707,Sku_list!$A$1:$D$2323,3,0)</f>
        <v/>
      </c>
      <c r="U1707" s="9">
        <f>VLOOKUP(A1707,Sku_list!$A$1:$D$2323,4,0)*(F1707/1000000*12)</f>
        <v/>
      </c>
      <c r="V1707" s="9">
        <f>VLOOKUP(A1707,Sku_list!$A$1:$D$2323,4,0)*(H1707/1000000*12)</f>
        <v/>
      </c>
      <c r="W1707" s="9">
        <f>VLOOKUP(A1707,Sku_list!$A$1:$D$2323,4,0)*(J1707/1000000*12)</f>
        <v/>
      </c>
      <c r="X1707" s="9">
        <f>VLOOKUP(A1707,Sku_list!$A$1:$D$2323,4,0)*(L1707/1000000*12)</f>
        <v/>
      </c>
      <c r="Y1707" s="9">
        <f>VLOOKUP(A1707,Sku_list!$A$1:$E$2323,5,0)*((J1707+F1707)/1000000000)</f>
        <v/>
      </c>
      <c r="AC1707" s="27">
        <f>(DAY(TODAY())+AB1707)/30</f>
        <v/>
      </c>
    </row>
    <row r="1708">
      <c r="A1708" t="n">
        <v>1601269</v>
      </c>
      <c r="B1708" t="inlineStr">
        <is>
          <t>CSPR 80g Promo At Rs 99</t>
        </is>
      </c>
      <c r="C1708" t="inlineStr">
        <is>
          <t>IN94</t>
        </is>
      </c>
      <c r="D1708" t="n">
        <v>0</v>
      </c>
      <c r="E1708" t="n">
        <v>0</v>
      </c>
      <c r="F1708" t="n">
        <v>0</v>
      </c>
      <c r="G1708" t="n">
        <v>0</v>
      </c>
      <c r="H1708" t="n">
        <v>0</v>
      </c>
      <c r="I1708" t="n">
        <v>0</v>
      </c>
      <c r="J1708" t="n">
        <v>0</v>
      </c>
      <c r="K1708" t="n">
        <v>0</v>
      </c>
      <c r="L1708" t="n">
        <v>0</v>
      </c>
      <c r="M1708" t="n">
        <v>0</v>
      </c>
      <c r="N1708" t="n">
        <v>0</v>
      </c>
      <c r="P1708" s="27" t="inlineStr"/>
      <c r="R1708" t="inlineStr">
        <is>
          <t>Chandigarh</t>
        </is>
      </c>
      <c r="S1708" t="inlineStr">
        <is>
          <t>North</t>
        </is>
      </c>
      <c r="T1708" s="9">
        <f>VLOOKUP(A1708,Sku_list!$A$1:$D$2323,3,0)</f>
        <v/>
      </c>
      <c r="U1708" s="9">
        <f>VLOOKUP(A1708,Sku_list!$A$1:$D$2323,4,0)*(F1708/1000000*12)</f>
        <v/>
      </c>
      <c r="V1708" s="9">
        <f>VLOOKUP(A1708,Sku_list!$A$1:$D$2323,4,0)*(H1708/1000000*12)</f>
        <v/>
      </c>
      <c r="W1708" s="9">
        <f>VLOOKUP(A1708,Sku_list!$A$1:$D$2323,4,0)*(J1708/1000000*12)</f>
        <v/>
      </c>
      <c r="X1708" s="9">
        <f>VLOOKUP(A1708,Sku_list!$A$1:$D$2323,4,0)*(L1708/1000000*12)</f>
        <v/>
      </c>
      <c r="Y1708" s="9">
        <f>VLOOKUP(A1708,Sku_list!$A$1:$E$2323,5,0)*((J1708+F1708)/1000000000)</f>
        <v/>
      </c>
      <c r="AC1708" s="27">
        <f>(DAY(TODAY())+AB1708)/30</f>
        <v/>
      </c>
    </row>
    <row r="1709">
      <c r="A1709" t="n">
        <v>1601269</v>
      </c>
      <c r="B1709" t="inlineStr">
        <is>
          <t>CSPR 80g Promo At Rs 99</t>
        </is>
      </c>
      <c r="C1709" t="inlineStr">
        <is>
          <t>IN95</t>
        </is>
      </c>
      <c r="D1709" t="n">
        <v>0</v>
      </c>
      <c r="E1709" t="n">
        <v>0</v>
      </c>
      <c r="F1709" t="n">
        <v>0</v>
      </c>
      <c r="G1709" t="n">
        <v>0</v>
      </c>
      <c r="H1709" t="n">
        <v>0</v>
      </c>
      <c r="I1709" t="n">
        <v>0</v>
      </c>
      <c r="J1709" t="n">
        <v>0</v>
      </c>
      <c r="K1709" t="n">
        <v>0</v>
      </c>
      <c r="L1709" t="n">
        <v>0</v>
      </c>
      <c r="M1709" t="n">
        <v>0</v>
      </c>
      <c r="N1709" t="n">
        <v>0</v>
      </c>
      <c r="P1709" s="27" t="inlineStr"/>
      <c r="R1709" t="inlineStr">
        <is>
          <t>Hasangarh</t>
        </is>
      </c>
      <c r="S1709" t="inlineStr">
        <is>
          <t>North DC</t>
        </is>
      </c>
      <c r="T1709" s="9">
        <f>VLOOKUP(A1709,Sku_list!$A$1:$D$2323,3,0)</f>
        <v/>
      </c>
      <c r="U1709" s="9">
        <f>VLOOKUP(A1709,Sku_list!$A$1:$D$2323,4,0)*(F1709/1000000*12)</f>
        <v/>
      </c>
      <c r="V1709" s="9">
        <f>VLOOKUP(A1709,Sku_list!$A$1:$D$2323,4,0)*(H1709/1000000*12)</f>
        <v/>
      </c>
      <c r="W1709" s="9">
        <f>VLOOKUP(A1709,Sku_list!$A$1:$D$2323,4,0)*(J1709/1000000*12)</f>
        <v/>
      </c>
      <c r="X1709" s="9">
        <f>VLOOKUP(A1709,Sku_list!$A$1:$D$2323,4,0)*(L1709/1000000*12)</f>
        <v/>
      </c>
      <c r="Y1709" s="9">
        <f>VLOOKUP(A1709,Sku_list!$A$1:$E$2323,5,0)*((J1709+F1709)/1000000000)</f>
        <v/>
      </c>
      <c r="AC1709" s="27">
        <f>(DAY(TODAY())+AB1709)/30</f>
        <v/>
      </c>
    </row>
    <row r="1710">
      <c r="A1710" t="n">
        <v>1601269</v>
      </c>
      <c r="B1710" t="inlineStr">
        <is>
          <t>CSPR 80g Promo At Rs 99</t>
        </is>
      </c>
      <c r="C1710" t="inlineStr">
        <is>
          <t>IN96</t>
        </is>
      </c>
      <c r="D1710" t="n">
        <v>0</v>
      </c>
      <c r="E1710" t="n">
        <v>0</v>
      </c>
      <c r="F1710" t="n">
        <v>0</v>
      </c>
      <c r="G1710" t="n">
        <v>0</v>
      </c>
      <c r="H1710" t="n">
        <v>0</v>
      </c>
      <c r="I1710" t="n">
        <v>0</v>
      </c>
      <c r="J1710" t="n">
        <v>0</v>
      </c>
      <c r="K1710" t="n">
        <v>0</v>
      </c>
      <c r="L1710" t="n">
        <v>0</v>
      </c>
      <c r="M1710" t="n">
        <v>0</v>
      </c>
      <c r="N1710" t="n">
        <v>0</v>
      </c>
      <c r="P1710" s="27" t="inlineStr"/>
      <c r="R1710" t="inlineStr">
        <is>
          <t>Goa</t>
        </is>
      </c>
      <c r="S1710" t="inlineStr">
        <is>
          <t>Plant</t>
        </is>
      </c>
      <c r="T1710" s="9">
        <f>VLOOKUP(A1710,Sku_list!$A$1:$D$2323,3,0)</f>
        <v/>
      </c>
      <c r="U1710" s="9">
        <f>VLOOKUP(A1710,Sku_list!$A$1:$D$2323,4,0)*(F1710/1000000*12)</f>
        <v/>
      </c>
      <c r="V1710" s="9">
        <f>VLOOKUP(A1710,Sku_list!$A$1:$D$2323,4,0)*(H1710/1000000*12)</f>
        <v/>
      </c>
      <c r="W1710" s="9">
        <f>VLOOKUP(A1710,Sku_list!$A$1:$D$2323,4,0)*(J1710/1000000*12)</f>
        <v/>
      </c>
      <c r="X1710" s="9">
        <f>VLOOKUP(A1710,Sku_list!$A$1:$D$2323,4,0)*(L1710/1000000*12)</f>
        <v/>
      </c>
      <c r="Y1710" s="9">
        <f>VLOOKUP(A1710,Sku_list!$A$1:$E$2323,5,0)*((J1710+F1710)/1000000000)</f>
        <v/>
      </c>
      <c r="AC1710" s="27">
        <f>(DAY(TODAY())+AB1710)/30</f>
        <v/>
      </c>
    </row>
    <row r="1711">
      <c r="A1711" t="n">
        <v>1601269</v>
      </c>
      <c r="B1711" t="inlineStr">
        <is>
          <t>CSPR 80g Promo At Rs 99</t>
        </is>
      </c>
      <c r="C1711" t="inlineStr">
        <is>
          <t>IN97</t>
        </is>
      </c>
      <c r="D1711" t="n">
        <v>0</v>
      </c>
      <c r="E1711" t="n">
        <v>0</v>
      </c>
      <c r="F1711" t="n">
        <v>0</v>
      </c>
      <c r="G1711" t="n">
        <v>0</v>
      </c>
      <c r="H1711" t="n">
        <v>0</v>
      </c>
      <c r="I1711" t="n">
        <v>0</v>
      </c>
      <c r="J1711" t="n">
        <v>0</v>
      </c>
      <c r="K1711" t="n">
        <v>0</v>
      </c>
      <c r="L1711" t="n">
        <v>0</v>
      </c>
      <c r="M1711" t="n">
        <v>0</v>
      </c>
      <c r="N1711" t="n">
        <v>0</v>
      </c>
      <c r="P1711" s="27" t="inlineStr"/>
      <c r="R1711" t="inlineStr">
        <is>
          <t>Hubli DC</t>
        </is>
      </c>
      <c r="S1711" t="inlineStr">
        <is>
          <t>South DC</t>
        </is>
      </c>
      <c r="T1711" s="9">
        <f>VLOOKUP(A1711,Sku_list!$A$1:$D$2323,3,0)</f>
        <v/>
      </c>
      <c r="U1711" s="9">
        <f>VLOOKUP(A1711,Sku_list!$A$1:$D$2323,4,0)*(F1711/1000000*12)</f>
        <v/>
      </c>
      <c r="V1711" s="9">
        <f>VLOOKUP(A1711,Sku_list!$A$1:$D$2323,4,0)*(H1711/1000000*12)</f>
        <v/>
      </c>
      <c r="W1711" s="9">
        <f>VLOOKUP(A1711,Sku_list!$A$1:$D$2323,4,0)*(J1711/1000000*12)</f>
        <v/>
      </c>
      <c r="X1711" s="9">
        <f>VLOOKUP(A1711,Sku_list!$A$1:$D$2323,4,0)*(L1711/1000000*12)</f>
        <v/>
      </c>
      <c r="Y1711" s="9">
        <f>VLOOKUP(A1711,Sku_list!$A$1:$E$2323,5,0)*((J1711+F1711)/1000000000)</f>
        <v/>
      </c>
      <c r="AC1711" s="27">
        <f>(DAY(TODAY())+AB1711)/30</f>
        <v/>
      </c>
    </row>
    <row r="1712">
      <c r="A1712" t="n">
        <v>1601270</v>
      </c>
      <c r="B1712" t="inlineStr">
        <is>
          <t>sen 80+CSPR 25</t>
        </is>
      </c>
      <c r="C1712" t="inlineStr">
        <is>
          <t>IN60</t>
        </is>
      </c>
      <c r="D1712" t="n">
        <v>0</v>
      </c>
      <c r="E1712" t="n">
        <v>0</v>
      </c>
      <c r="F1712" t="n">
        <v>0</v>
      </c>
      <c r="G1712" t="n">
        <v>0</v>
      </c>
      <c r="H1712" t="n">
        <v>0</v>
      </c>
      <c r="I1712" t="n">
        <v>0</v>
      </c>
      <c r="J1712" t="n">
        <v>0</v>
      </c>
      <c r="K1712" t="n">
        <v>0</v>
      </c>
      <c r="L1712" t="n">
        <v>0</v>
      </c>
      <c r="M1712" t="n">
        <v>0</v>
      </c>
      <c r="N1712" t="n">
        <v>0</v>
      </c>
      <c r="P1712" s="27" t="inlineStr"/>
      <c r="R1712" t="inlineStr">
        <is>
          <t>Mumbai</t>
        </is>
      </c>
      <c r="S1712" t="inlineStr">
        <is>
          <t>West</t>
        </is>
      </c>
      <c r="T1712" s="9">
        <f>VLOOKUP(A1712,Sku_list!$A$1:$D$2323,3,0)</f>
        <v/>
      </c>
      <c r="U1712" s="9">
        <f>VLOOKUP(A1712,Sku_list!$A$1:$D$2323,4,0)*(F1712/1000000*12)</f>
        <v/>
      </c>
      <c r="V1712" s="9">
        <f>VLOOKUP(A1712,Sku_list!$A$1:$D$2323,4,0)*(H1712/1000000*12)</f>
        <v/>
      </c>
      <c r="W1712" s="9">
        <f>VLOOKUP(A1712,Sku_list!$A$1:$D$2323,4,0)*(J1712/1000000*12)</f>
        <v/>
      </c>
      <c r="X1712" s="9">
        <f>VLOOKUP(A1712,Sku_list!$A$1:$D$2323,4,0)*(L1712/1000000*12)</f>
        <v/>
      </c>
      <c r="Y1712" s="9">
        <f>VLOOKUP(A1712,Sku_list!$A$1:$E$2323,5,0)*((J1712+F1712)/1000000000)</f>
        <v/>
      </c>
      <c r="AC1712" s="27">
        <f>(DAY(TODAY())+AB1712)/30</f>
        <v/>
      </c>
    </row>
    <row r="1713">
      <c r="A1713" t="n">
        <v>1601270</v>
      </c>
      <c r="B1713" t="inlineStr">
        <is>
          <t>sen 80+CSPR 25</t>
        </is>
      </c>
      <c r="C1713" t="inlineStr">
        <is>
          <t>IN61</t>
        </is>
      </c>
      <c r="D1713" t="n">
        <v>0</v>
      </c>
      <c r="E1713" t="n">
        <v>0</v>
      </c>
      <c r="F1713" t="n">
        <v>0</v>
      </c>
      <c r="G1713" t="n">
        <v>0</v>
      </c>
      <c r="H1713" t="n">
        <v>0</v>
      </c>
      <c r="I1713" t="n">
        <v>0</v>
      </c>
      <c r="J1713" t="n">
        <v>0</v>
      </c>
      <c r="K1713" t="n">
        <v>0</v>
      </c>
      <c r="L1713" t="n">
        <v>0</v>
      </c>
      <c r="M1713" t="n">
        <v>0</v>
      </c>
      <c r="N1713" t="n">
        <v>0</v>
      </c>
      <c r="P1713" s="27" t="inlineStr"/>
      <c r="R1713" t="inlineStr">
        <is>
          <t>Delhi</t>
        </is>
      </c>
      <c r="S1713" t="inlineStr">
        <is>
          <t>North</t>
        </is>
      </c>
      <c r="T1713" s="9">
        <f>VLOOKUP(A1713,Sku_list!$A$1:$D$2323,3,0)</f>
        <v/>
      </c>
      <c r="U1713" s="9">
        <f>VLOOKUP(A1713,Sku_list!$A$1:$D$2323,4,0)*(F1713/1000000*12)</f>
        <v/>
      </c>
      <c r="V1713" s="9">
        <f>VLOOKUP(A1713,Sku_list!$A$1:$D$2323,4,0)*(H1713/1000000*12)</f>
        <v/>
      </c>
      <c r="W1713" s="9">
        <f>VLOOKUP(A1713,Sku_list!$A$1:$D$2323,4,0)*(J1713/1000000*12)</f>
        <v/>
      </c>
      <c r="X1713" s="9">
        <f>VLOOKUP(A1713,Sku_list!$A$1:$D$2323,4,0)*(L1713/1000000*12)</f>
        <v/>
      </c>
      <c r="Y1713" s="9">
        <f>VLOOKUP(A1713,Sku_list!$A$1:$E$2323,5,0)*((J1713+F1713)/1000000000)</f>
        <v/>
      </c>
      <c r="AC1713" s="27">
        <f>(DAY(TODAY())+AB1713)/30</f>
        <v/>
      </c>
    </row>
    <row r="1714">
      <c r="A1714" t="n">
        <v>1601270</v>
      </c>
      <c r="B1714" t="inlineStr">
        <is>
          <t>sen 80+CSPR 25</t>
        </is>
      </c>
      <c r="C1714" t="inlineStr">
        <is>
          <t>IN62</t>
        </is>
      </c>
      <c r="D1714" t="n">
        <v>0</v>
      </c>
      <c r="E1714" t="n">
        <v>0</v>
      </c>
      <c r="F1714" t="n">
        <v>0</v>
      </c>
      <c r="G1714" t="n">
        <v>0</v>
      </c>
      <c r="H1714" t="n">
        <v>0</v>
      </c>
      <c r="I1714" t="n">
        <v>0</v>
      </c>
      <c r="J1714" t="n">
        <v>0</v>
      </c>
      <c r="K1714" t="n">
        <v>0</v>
      </c>
      <c r="L1714" t="n">
        <v>0</v>
      </c>
      <c r="M1714" t="n">
        <v>0</v>
      </c>
      <c r="N1714" t="n">
        <v>0</v>
      </c>
      <c r="P1714" s="27" t="inlineStr"/>
      <c r="R1714" t="inlineStr">
        <is>
          <t>Calcutta</t>
        </is>
      </c>
      <c r="S1714" t="inlineStr">
        <is>
          <t>East</t>
        </is>
      </c>
      <c r="T1714" s="9">
        <f>VLOOKUP(A1714,Sku_list!$A$1:$D$2323,3,0)</f>
        <v/>
      </c>
      <c r="U1714" s="9">
        <f>VLOOKUP(A1714,Sku_list!$A$1:$D$2323,4,0)*(F1714/1000000*12)</f>
        <v/>
      </c>
      <c r="V1714" s="9">
        <f>VLOOKUP(A1714,Sku_list!$A$1:$D$2323,4,0)*(H1714/1000000*12)</f>
        <v/>
      </c>
      <c r="W1714" s="9">
        <f>VLOOKUP(A1714,Sku_list!$A$1:$D$2323,4,0)*(J1714/1000000*12)</f>
        <v/>
      </c>
      <c r="X1714" s="9">
        <f>VLOOKUP(A1714,Sku_list!$A$1:$D$2323,4,0)*(L1714/1000000*12)</f>
        <v/>
      </c>
      <c r="Y1714" s="9">
        <f>VLOOKUP(A1714,Sku_list!$A$1:$E$2323,5,0)*((J1714+F1714)/1000000000)</f>
        <v/>
      </c>
      <c r="AC1714" s="27">
        <f>(DAY(TODAY())+AB1714)/30</f>
        <v/>
      </c>
    </row>
    <row r="1715">
      <c r="A1715" t="n">
        <v>1601270</v>
      </c>
      <c r="B1715" t="inlineStr">
        <is>
          <t>sen 80+CSPR 25</t>
        </is>
      </c>
      <c r="C1715" t="inlineStr">
        <is>
          <t>IN63</t>
        </is>
      </c>
      <c r="D1715" t="n">
        <v>0</v>
      </c>
      <c r="E1715" t="n">
        <v>1026</v>
      </c>
      <c r="F1715" t="n">
        <v>0</v>
      </c>
      <c r="G1715" t="n">
        <v>842</v>
      </c>
      <c r="H1715" t="n">
        <v>396</v>
      </c>
      <c r="I1715" t="n">
        <v>486</v>
      </c>
      <c r="J1715" t="n">
        <v>630</v>
      </c>
      <c r="K1715" t="n">
        <v>228</v>
      </c>
      <c r="L1715" t="n">
        <v>0</v>
      </c>
      <c r="M1715" t="n">
        <v>-1026</v>
      </c>
      <c r="N1715" t="n">
        <v>1026</v>
      </c>
      <c r="P1715" s="27" t="inlineStr"/>
      <c r="R1715" t="inlineStr">
        <is>
          <t>Trichy</t>
        </is>
      </c>
      <c r="S1715" t="inlineStr">
        <is>
          <t>South</t>
        </is>
      </c>
      <c r="T1715" s="9">
        <f>VLOOKUP(A1715,Sku_list!$A$1:$D$2323,3,0)</f>
        <v/>
      </c>
      <c r="U1715" s="9">
        <f>VLOOKUP(A1715,Sku_list!$A$1:$D$2323,4,0)*(F1715/1000000*12)</f>
        <v/>
      </c>
      <c r="V1715" s="9">
        <f>VLOOKUP(A1715,Sku_list!$A$1:$D$2323,4,0)*(H1715/1000000*12)</f>
        <v/>
      </c>
      <c r="W1715" s="9">
        <f>VLOOKUP(A1715,Sku_list!$A$1:$D$2323,4,0)*(J1715/1000000*12)</f>
        <v/>
      </c>
      <c r="X1715" s="9">
        <f>VLOOKUP(A1715,Sku_list!$A$1:$D$2323,4,0)*(L1715/1000000*12)</f>
        <v/>
      </c>
      <c r="Y1715" s="9">
        <f>VLOOKUP(A1715,Sku_list!$A$1:$E$2323,5,0)*((J1715+F1715)/1000000000)</f>
        <v/>
      </c>
      <c r="AC1715" s="27">
        <f>(DAY(TODAY())+AB1715)/30</f>
        <v/>
      </c>
    </row>
    <row r="1716">
      <c r="A1716" t="n">
        <v>1601270</v>
      </c>
      <c r="B1716" t="inlineStr">
        <is>
          <t>sen 80+CSPR 25</t>
        </is>
      </c>
      <c r="C1716" t="inlineStr">
        <is>
          <t>IN64</t>
        </is>
      </c>
      <c r="D1716" t="n">
        <v>0</v>
      </c>
      <c r="E1716" t="n">
        <v>1098</v>
      </c>
      <c r="F1716" t="n">
        <v>0</v>
      </c>
      <c r="G1716" t="n">
        <v>330</v>
      </c>
      <c r="H1716" t="n">
        <v>192</v>
      </c>
      <c r="I1716" t="n">
        <v>0</v>
      </c>
      <c r="J1716" t="n">
        <v>906</v>
      </c>
      <c r="K1716" t="n">
        <v>906</v>
      </c>
      <c r="L1716" t="n">
        <v>0</v>
      </c>
      <c r="M1716" t="n">
        <v>-1098</v>
      </c>
      <c r="N1716" t="n">
        <v>1098</v>
      </c>
      <c r="P1716" s="27" t="inlineStr"/>
      <c r="R1716" t="inlineStr">
        <is>
          <t>Chennai</t>
        </is>
      </c>
      <c r="S1716" t="inlineStr">
        <is>
          <t>South</t>
        </is>
      </c>
      <c r="T1716" s="9">
        <f>VLOOKUP(A1716,Sku_list!$A$1:$D$2323,3,0)</f>
        <v/>
      </c>
      <c r="U1716" s="9">
        <f>VLOOKUP(A1716,Sku_list!$A$1:$D$2323,4,0)*(F1716/1000000*12)</f>
        <v/>
      </c>
      <c r="V1716" s="9">
        <f>VLOOKUP(A1716,Sku_list!$A$1:$D$2323,4,0)*(H1716/1000000*12)</f>
        <v/>
      </c>
      <c r="W1716" s="9">
        <f>VLOOKUP(A1716,Sku_list!$A$1:$D$2323,4,0)*(J1716/1000000*12)</f>
        <v/>
      </c>
      <c r="X1716" s="9">
        <f>VLOOKUP(A1716,Sku_list!$A$1:$D$2323,4,0)*(L1716/1000000*12)</f>
        <v/>
      </c>
      <c r="Y1716" s="9">
        <f>VLOOKUP(A1716,Sku_list!$A$1:$E$2323,5,0)*((J1716+F1716)/1000000000)</f>
        <v/>
      </c>
      <c r="AC1716" s="27">
        <f>(DAY(TODAY())+AB1716)/30</f>
        <v/>
      </c>
    </row>
    <row r="1717">
      <c r="A1717" t="n">
        <v>1601270</v>
      </c>
      <c r="B1717" t="inlineStr">
        <is>
          <t>sen 80+CSPR 25</t>
        </is>
      </c>
      <c r="C1717" t="inlineStr">
        <is>
          <t>IN65</t>
        </is>
      </c>
      <c r="D1717" t="n">
        <v>0</v>
      </c>
      <c r="E1717" t="n">
        <v>0</v>
      </c>
      <c r="F1717" t="n">
        <v>0</v>
      </c>
      <c r="G1717" t="n">
        <v>0</v>
      </c>
      <c r="H1717" t="n">
        <v>0</v>
      </c>
      <c r="I1717" t="n">
        <v>0</v>
      </c>
      <c r="J1717" t="n">
        <v>0</v>
      </c>
      <c r="K1717" t="n">
        <v>0</v>
      </c>
      <c r="L1717" t="n">
        <v>0</v>
      </c>
      <c r="M1717" t="n">
        <v>0</v>
      </c>
      <c r="N1717" t="n">
        <v>0</v>
      </c>
      <c r="P1717" s="27" t="inlineStr"/>
      <c r="R1717" t="inlineStr">
        <is>
          <t>Kanpur</t>
        </is>
      </c>
      <c r="S1717" t="inlineStr">
        <is>
          <t>North</t>
        </is>
      </c>
      <c r="T1717" s="9">
        <f>VLOOKUP(A1717,Sku_list!$A$1:$D$2323,3,0)</f>
        <v/>
      </c>
      <c r="U1717" s="9">
        <f>VLOOKUP(A1717,Sku_list!$A$1:$D$2323,4,0)*(F1717/1000000*12)</f>
        <v/>
      </c>
      <c r="V1717" s="9">
        <f>VLOOKUP(A1717,Sku_list!$A$1:$D$2323,4,0)*(H1717/1000000*12)</f>
        <v/>
      </c>
      <c r="W1717" s="9">
        <f>VLOOKUP(A1717,Sku_list!$A$1:$D$2323,4,0)*(J1717/1000000*12)</f>
        <v/>
      </c>
      <c r="X1717" s="9">
        <f>VLOOKUP(A1717,Sku_list!$A$1:$D$2323,4,0)*(L1717/1000000*12)</f>
        <v/>
      </c>
      <c r="Y1717" s="9">
        <f>VLOOKUP(A1717,Sku_list!$A$1:$E$2323,5,0)*((J1717+F1717)/1000000000)</f>
        <v/>
      </c>
      <c r="AC1717" s="27">
        <f>(DAY(TODAY())+AB1717)/30</f>
        <v/>
      </c>
    </row>
    <row r="1718">
      <c r="A1718" t="n">
        <v>1601270</v>
      </c>
      <c r="B1718" t="inlineStr">
        <is>
          <t>sen 80+CSPR 25</t>
        </is>
      </c>
      <c r="C1718" t="inlineStr">
        <is>
          <t>IN66</t>
        </is>
      </c>
      <c r="D1718" t="n">
        <v>0</v>
      </c>
      <c r="E1718" t="n">
        <v>0</v>
      </c>
      <c r="F1718" t="n">
        <v>0</v>
      </c>
      <c r="G1718" t="n">
        <v>0</v>
      </c>
      <c r="H1718" t="n">
        <v>0</v>
      </c>
      <c r="I1718" t="n">
        <v>0</v>
      </c>
      <c r="J1718" t="n">
        <v>0</v>
      </c>
      <c r="K1718" t="n">
        <v>0</v>
      </c>
      <c r="L1718" t="n">
        <v>0</v>
      </c>
      <c r="M1718" t="n">
        <v>0</v>
      </c>
      <c r="N1718" t="n">
        <v>0</v>
      </c>
      <c r="P1718" s="27" t="inlineStr"/>
      <c r="R1718" t="inlineStr">
        <is>
          <t>Bhubaneshwar</t>
        </is>
      </c>
      <c r="S1718" t="inlineStr">
        <is>
          <t>East</t>
        </is>
      </c>
      <c r="T1718" s="9">
        <f>VLOOKUP(A1718,Sku_list!$A$1:$D$2323,3,0)</f>
        <v/>
      </c>
      <c r="U1718" s="9">
        <f>VLOOKUP(A1718,Sku_list!$A$1:$D$2323,4,0)*(F1718/1000000*12)</f>
        <v/>
      </c>
      <c r="V1718" s="9">
        <f>VLOOKUP(A1718,Sku_list!$A$1:$D$2323,4,0)*(H1718/1000000*12)</f>
        <v/>
      </c>
      <c r="W1718" s="9">
        <f>VLOOKUP(A1718,Sku_list!$A$1:$D$2323,4,0)*(J1718/1000000*12)</f>
        <v/>
      </c>
      <c r="X1718" s="9">
        <f>VLOOKUP(A1718,Sku_list!$A$1:$D$2323,4,0)*(L1718/1000000*12)</f>
        <v/>
      </c>
      <c r="Y1718" s="9">
        <f>VLOOKUP(A1718,Sku_list!$A$1:$E$2323,5,0)*((J1718+F1718)/1000000000)</f>
        <v/>
      </c>
      <c r="AC1718" s="27">
        <f>(DAY(TODAY())+AB1718)/30</f>
        <v/>
      </c>
    </row>
    <row r="1719">
      <c r="A1719" t="n">
        <v>1601270</v>
      </c>
      <c r="B1719" t="inlineStr">
        <is>
          <t>sen 80+CSPR 25</t>
        </is>
      </c>
      <c r="C1719" t="inlineStr">
        <is>
          <t>IN67</t>
        </is>
      </c>
      <c r="D1719" t="n">
        <v>0</v>
      </c>
      <c r="E1719" t="n">
        <v>0</v>
      </c>
      <c r="F1719" t="n">
        <v>0</v>
      </c>
      <c r="G1719" t="n">
        <v>0</v>
      </c>
      <c r="H1719" t="n">
        <v>0</v>
      </c>
      <c r="I1719" t="n">
        <v>0</v>
      </c>
      <c r="J1719" t="n">
        <v>0</v>
      </c>
      <c r="K1719" t="n">
        <v>0</v>
      </c>
      <c r="L1719" t="n">
        <v>0</v>
      </c>
      <c r="M1719" t="n">
        <v>0</v>
      </c>
      <c r="N1719" t="n">
        <v>0</v>
      </c>
      <c r="P1719" s="27" t="inlineStr"/>
      <c r="R1719" t="inlineStr">
        <is>
          <t>Indore</t>
        </is>
      </c>
      <c r="S1719" t="inlineStr">
        <is>
          <t>West</t>
        </is>
      </c>
      <c r="T1719" s="9">
        <f>VLOOKUP(A1719,Sku_list!$A$1:$D$2323,3,0)</f>
        <v/>
      </c>
      <c r="U1719" s="9">
        <f>VLOOKUP(A1719,Sku_list!$A$1:$D$2323,4,0)*(F1719/1000000*12)</f>
        <v/>
      </c>
      <c r="V1719" s="9">
        <f>VLOOKUP(A1719,Sku_list!$A$1:$D$2323,4,0)*(H1719/1000000*12)</f>
        <v/>
      </c>
      <c r="W1719" s="9">
        <f>VLOOKUP(A1719,Sku_list!$A$1:$D$2323,4,0)*(J1719/1000000*12)</f>
        <v/>
      </c>
      <c r="X1719" s="9">
        <f>VLOOKUP(A1719,Sku_list!$A$1:$D$2323,4,0)*(L1719/1000000*12)</f>
        <v/>
      </c>
      <c r="Y1719" s="9">
        <f>VLOOKUP(A1719,Sku_list!$A$1:$E$2323,5,0)*((J1719+F1719)/1000000000)</f>
        <v/>
      </c>
      <c r="AC1719" s="27">
        <f>(DAY(TODAY())+AB1719)/30</f>
        <v/>
      </c>
    </row>
    <row r="1720">
      <c r="A1720" t="n">
        <v>1601270</v>
      </c>
      <c r="B1720" t="inlineStr">
        <is>
          <t>sen 80+CSPR 25</t>
        </is>
      </c>
      <c r="C1720" t="inlineStr">
        <is>
          <t>IN68</t>
        </is>
      </c>
      <c r="D1720" t="n">
        <v>0</v>
      </c>
      <c r="E1720" t="n">
        <v>0</v>
      </c>
      <c r="F1720" t="n">
        <v>0</v>
      </c>
      <c r="G1720" t="n">
        <v>0</v>
      </c>
      <c r="H1720" t="n">
        <v>0</v>
      </c>
      <c r="I1720" t="n">
        <v>0</v>
      </c>
      <c r="J1720" t="n">
        <v>0</v>
      </c>
      <c r="K1720" t="n">
        <v>0</v>
      </c>
      <c r="L1720" t="n">
        <v>0</v>
      </c>
      <c r="M1720" t="n">
        <v>0</v>
      </c>
      <c r="N1720" t="n">
        <v>0</v>
      </c>
      <c r="P1720" s="27" t="inlineStr"/>
      <c r="R1720" t="inlineStr">
        <is>
          <t>Baroda</t>
        </is>
      </c>
      <c r="S1720" t="inlineStr">
        <is>
          <t>West</t>
        </is>
      </c>
      <c r="T1720" s="9">
        <f>VLOOKUP(A1720,Sku_list!$A$1:$D$2323,3,0)</f>
        <v/>
      </c>
      <c r="U1720" s="9">
        <f>VLOOKUP(A1720,Sku_list!$A$1:$D$2323,4,0)*(F1720/1000000*12)</f>
        <v/>
      </c>
      <c r="V1720" s="9">
        <f>VLOOKUP(A1720,Sku_list!$A$1:$D$2323,4,0)*(H1720/1000000*12)</f>
        <v/>
      </c>
      <c r="W1720" s="9">
        <f>VLOOKUP(A1720,Sku_list!$A$1:$D$2323,4,0)*(J1720/1000000*12)</f>
        <v/>
      </c>
      <c r="X1720" s="9">
        <f>VLOOKUP(A1720,Sku_list!$A$1:$D$2323,4,0)*(L1720/1000000*12)</f>
        <v/>
      </c>
      <c r="Y1720" s="9">
        <f>VLOOKUP(A1720,Sku_list!$A$1:$E$2323,5,0)*((J1720+F1720)/1000000000)</f>
        <v/>
      </c>
      <c r="AC1720" s="27">
        <f>(DAY(TODAY())+AB1720)/30</f>
        <v/>
      </c>
    </row>
    <row r="1721">
      <c r="A1721" t="n">
        <v>1601270</v>
      </c>
      <c r="B1721" t="inlineStr">
        <is>
          <t>sen 80+CSPR 25</t>
        </is>
      </c>
      <c r="C1721" t="inlineStr">
        <is>
          <t>IN69</t>
        </is>
      </c>
      <c r="D1721" t="n">
        <v>0</v>
      </c>
      <c r="E1721" t="n">
        <v>1230</v>
      </c>
      <c r="F1721" t="n">
        <v>0</v>
      </c>
      <c r="G1721" t="n">
        <v>540</v>
      </c>
      <c r="H1721" t="n">
        <v>144</v>
      </c>
      <c r="I1721" t="n">
        <v>0</v>
      </c>
      <c r="J1721" t="n">
        <v>1086</v>
      </c>
      <c r="K1721" t="n">
        <v>774</v>
      </c>
      <c r="L1721" t="n">
        <v>0</v>
      </c>
      <c r="M1721" t="n">
        <v>-1230</v>
      </c>
      <c r="N1721" t="n">
        <v>1230</v>
      </c>
      <c r="P1721" s="27" t="inlineStr"/>
      <c r="R1721" t="inlineStr">
        <is>
          <t>Hyderabad</t>
        </is>
      </c>
      <c r="S1721" t="inlineStr">
        <is>
          <t>South</t>
        </is>
      </c>
      <c r="T1721" s="9">
        <f>VLOOKUP(A1721,Sku_list!$A$1:$D$2323,3,0)</f>
        <v/>
      </c>
      <c r="U1721" s="9">
        <f>VLOOKUP(A1721,Sku_list!$A$1:$D$2323,4,0)*(F1721/1000000*12)</f>
        <v/>
      </c>
      <c r="V1721" s="9">
        <f>VLOOKUP(A1721,Sku_list!$A$1:$D$2323,4,0)*(H1721/1000000*12)</f>
        <v/>
      </c>
      <c r="W1721" s="9">
        <f>VLOOKUP(A1721,Sku_list!$A$1:$D$2323,4,0)*(J1721/1000000*12)</f>
        <v/>
      </c>
      <c r="X1721" s="9">
        <f>VLOOKUP(A1721,Sku_list!$A$1:$D$2323,4,0)*(L1721/1000000*12)</f>
        <v/>
      </c>
      <c r="Y1721" s="9">
        <f>VLOOKUP(A1721,Sku_list!$A$1:$E$2323,5,0)*((J1721+F1721)/1000000000)</f>
        <v/>
      </c>
      <c r="AC1721" s="27">
        <f>(DAY(TODAY())+AB1721)/30</f>
        <v/>
      </c>
    </row>
    <row r="1722">
      <c r="A1722" t="n">
        <v>1601270</v>
      </c>
      <c r="B1722" t="inlineStr">
        <is>
          <t>sen 80+CSPR 25</t>
        </is>
      </c>
      <c r="C1722" t="inlineStr">
        <is>
          <t>IN70</t>
        </is>
      </c>
      <c r="D1722" t="n">
        <v>0</v>
      </c>
      <c r="E1722" t="n">
        <v>864</v>
      </c>
      <c r="F1722" t="n">
        <v>0</v>
      </c>
      <c r="G1722" t="n">
        <v>72</v>
      </c>
      <c r="H1722" t="n">
        <v>72</v>
      </c>
      <c r="I1722" t="n">
        <v>0</v>
      </c>
      <c r="J1722" t="n">
        <v>792</v>
      </c>
      <c r="K1722" t="n">
        <v>792</v>
      </c>
      <c r="L1722" t="n">
        <v>0</v>
      </c>
      <c r="M1722" t="n">
        <v>-864</v>
      </c>
      <c r="N1722" t="n">
        <v>864</v>
      </c>
      <c r="P1722" s="27" t="inlineStr"/>
      <c r="R1722" t="inlineStr">
        <is>
          <t>Allepy</t>
        </is>
      </c>
      <c r="S1722" t="inlineStr">
        <is>
          <t>South</t>
        </is>
      </c>
      <c r="T1722" s="9">
        <f>VLOOKUP(A1722,Sku_list!$A$1:$D$2323,3,0)</f>
        <v/>
      </c>
      <c r="U1722" s="9">
        <f>VLOOKUP(A1722,Sku_list!$A$1:$D$2323,4,0)*(F1722/1000000*12)</f>
        <v/>
      </c>
      <c r="V1722" s="9">
        <f>VLOOKUP(A1722,Sku_list!$A$1:$D$2323,4,0)*(H1722/1000000*12)</f>
        <v/>
      </c>
      <c r="W1722" s="9">
        <f>VLOOKUP(A1722,Sku_list!$A$1:$D$2323,4,0)*(J1722/1000000*12)</f>
        <v/>
      </c>
      <c r="X1722" s="9">
        <f>VLOOKUP(A1722,Sku_list!$A$1:$D$2323,4,0)*(L1722/1000000*12)</f>
        <v/>
      </c>
      <c r="Y1722" s="9">
        <f>VLOOKUP(A1722,Sku_list!$A$1:$E$2323,5,0)*((J1722+F1722)/1000000000)</f>
        <v/>
      </c>
      <c r="AC1722" s="27">
        <f>(DAY(TODAY())+AB1722)/30</f>
        <v/>
      </c>
    </row>
    <row r="1723">
      <c r="A1723" t="n">
        <v>1601270</v>
      </c>
      <c r="B1723" t="inlineStr">
        <is>
          <t>sen 80+CSPR 25</t>
        </is>
      </c>
      <c r="C1723" t="inlineStr">
        <is>
          <t>IN71</t>
        </is>
      </c>
      <c r="D1723" t="n">
        <v>0</v>
      </c>
      <c r="E1723" t="n">
        <v>1128</v>
      </c>
      <c r="F1723" t="n">
        <v>0</v>
      </c>
      <c r="G1723" t="n">
        <v>756</v>
      </c>
      <c r="H1723" t="n">
        <v>408</v>
      </c>
      <c r="I1723" t="n">
        <v>0</v>
      </c>
      <c r="J1723" t="n">
        <v>720</v>
      </c>
      <c r="K1723" t="n">
        <v>372</v>
      </c>
      <c r="L1723" t="n">
        <v>0</v>
      </c>
      <c r="M1723" t="n">
        <v>-1128</v>
      </c>
      <c r="N1723" t="n">
        <v>1128</v>
      </c>
      <c r="P1723" s="27" t="inlineStr"/>
      <c r="R1723" t="inlineStr">
        <is>
          <t>Bangalore</t>
        </is>
      </c>
      <c r="S1723" t="inlineStr">
        <is>
          <t>South</t>
        </is>
      </c>
      <c r="T1723" s="9">
        <f>VLOOKUP(A1723,Sku_list!$A$1:$D$2323,3,0)</f>
        <v/>
      </c>
      <c r="U1723" s="9">
        <f>VLOOKUP(A1723,Sku_list!$A$1:$D$2323,4,0)*(F1723/1000000*12)</f>
        <v/>
      </c>
      <c r="V1723" s="9">
        <f>VLOOKUP(A1723,Sku_list!$A$1:$D$2323,4,0)*(H1723/1000000*12)</f>
        <v/>
      </c>
      <c r="W1723" s="9">
        <f>VLOOKUP(A1723,Sku_list!$A$1:$D$2323,4,0)*(J1723/1000000*12)</f>
        <v/>
      </c>
      <c r="X1723" s="9">
        <f>VLOOKUP(A1723,Sku_list!$A$1:$D$2323,4,0)*(L1723/1000000*12)</f>
        <v/>
      </c>
      <c r="Y1723" s="9">
        <f>VLOOKUP(A1723,Sku_list!$A$1:$E$2323,5,0)*((J1723+F1723)/1000000000)</f>
        <v/>
      </c>
      <c r="AC1723" s="27">
        <f>(DAY(TODAY())+AB1723)/30</f>
        <v/>
      </c>
    </row>
    <row r="1724">
      <c r="A1724" t="n">
        <v>1601270</v>
      </c>
      <c r="B1724" t="inlineStr">
        <is>
          <t>sen 80+CSPR 25</t>
        </is>
      </c>
      <c r="C1724" t="inlineStr">
        <is>
          <t>IN72</t>
        </is>
      </c>
      <c r="D1724" t="n">
        <v>0</v>
      </c>
      <c r="E1724" t="n">
        <v>0</v>
      </c>
      <c r="F1724" t="n">
        <v>0</v>
      </c>
      <c r="G1724" t="n">
        <v>36</v>
      </c>
      <c r="H1724" t="n">
        <v>6</v>
      </c>
      <c r="I1724" t="n">
        <v>0</v>
      </c>
      <c r="J1724" t="n">
        <v>0</v>
      </c>
      <c r="K1724" t="n">
        <v>0</v>
      </c>
      <c r="L1724" t="n">
        <v>0</v>
      </c>
      <c r="M1724" t="n">
        <v>-6</v>
      </c>
      <c r="N1724" t="n">
        <v>6</v>
      </c>
      <c r="P1724" s="27" t="inlineStr"/>
      <c r="R1724" t="inlineStr">
        <is>
          <t>Gauhati</t>
        </is>
      </c>
      <c r="S1724" t="inlineStr">
        <is>
          <t>East</t>
        </is>
      </c>
      <c r="T1724" s="9">
        <f>VLOOKUP(A1724,Sku_list!$A$1:$D$2323,3,0)</f>
        <v/>
      </c>
      <c r="U1724" s="9">
        <f>VLOOKUP(A1724,Sku_list!$A$1:$D$2323,4,0)*(F1724/1000000*12)</f>
        <v/>
      </c>
      <c r="V1724" s="9">
        <f>VLOOKUP(A1724,Sku_list!$A$1:$D$2323,4,0)*(H1724/1000000*12)</f>
        <v/>
      </c>
      <c r="W1724" s="9">
        <f>VLOOKUP(A1724,Sku_list!$A$1:$D$2323,4,0)*(J1724/1000000*12)</f>
        <v/>
      </c>
      <c r="X1724" s="9">
        <f>VLOOKUP(A1724,Sku_list!$A$1:$D$2323,4,0)*(L1724/1000000*12)</f>
        <v/>
      </c>
      <c r="Y1724" s="9">
        <f>VLOOKUP(A1724,Sku_list!$A$1:$E$2323,5,0)*((J1724+F1724)/1000000000)</f>
        <v/>
      </c>
      <c r="AC1724" s="27">
        <f>(DAY(TODAY())+AB1724)/30</f>
        <v/>
      </c>
    </row>
    <row r="1725">
      <c r="A1725" t="n">
        <v>1601270</v>
      </c>
      <c r="B1725" t="inlineStr">
        <is>
          <t>sen 80+CSPR 25</t>
        </is>
      </c>
      <c r="C1725" t="inlineStr">
        <is>
          <t>IN73</t>
        </is>
      </c>
      <c r="D1725" t="n">
        <v>0</v>
      </c>
      <c r="E1725" t="n">
        <v>0</v>
      </c>
      <c r="F1725" t="n">
        <v>0</v>
      </c>
      <c r="G1725" t="n">
        <v>0</v>
      </c>
      <c r="H1725" t="n">
        <v>0</v>
      </c>
      <c r="I1725" t="n">
        <v>0</v>
      </c>
      <c r="J1725" t="n">
        <v>0</v>
      </c>
      <c r="K1725" t="n">
        <v>0</v>
      </c>
      <c r="L1725" t="n">
        <v>0</v>
      </c>
      <c r="M1725" t="n">
        <v>0</v>
      </c>
      <c r="N1725" t="n">
        <v>0</v>
      </c>
      <c r="P1725" s="27" t="inlineStr"/>
      <c r="R1725" t="inlineStr">
        <is>
          <t>Patna</t>
        </is>
      </c>
      <c r="S1725" t="inlineStr">
        <is>
          <t>East</t>
        </is>
      </c>
      <c r="T1725" s="9">
        <f>VLOOKUP(A1725,Sku_list!$A$1:$D$2323,3,0)</f>
        <v/>
      </c>
      <c r="U1725" s="9">
        <f>VLOOKUP(A1725,Sku_list!$A$1:$D$2323,4,0)*(F1725/1000000*12)</f>
        <v/>
      </c>
      <c r="V1725" s="9">
        <f>VLOOKUP(A1725,Sku_list!$A$1:$D$2323,4,0)*(H1725/1000000*12)</f>
        <v/>
      </c>
      <c r="W1725" s="9">
        <f>VLOOKUP(A1725,Sku_list!$A$1:$D$2323,4,0)*(J1725/1000000*12)</f>
        <v/>
      </c>
      <c r="X1725" s="9">
        <f>VLOOKUP(A1725,Sku_list!$A$1:$D$2323,4,0)*(L1725/1000000*12)</f>
        <v/>
      </c>
      <c r="Y1725" s="9">
        <f>VLOOKUP(A1725,Sku_list!$A$1:$E$2323,5,0)*((J1725+F1725)/1000000000)</f>
        <v/>
      </c>
      <c r="AC1725" s="27">
        <f>(DAY(TODAY())+AB1725)/30</f>
        <v/>
      </c>
    </row>
    <row r="1726">
      <c r="A1726" t="n">
        <v>1601270</v>
      </c>
      <c r="B1726" t="inlineStr">
        <is>
          <t>sen 80+CSPR 25</t>
        </is>
      </c>
      <c r="C1726" t="inlineStr">
        <is>
          <t>IN74</t>
        </is>
      </c>
      <c r="D1726" t="n">
        <v>0</v>
      </c>
      <c r="E1726" t="n">
        <v>0</v>
      </c>
      <c r="F1726" t="n">
        <v>0</v>
      </c>
      <c r="G1726" t="n">
        <v>0</v>
      </c>
      <c r="H1726" t="n">
        <v>0</v>
      </c>
      <c r="I1726" t="n">
        <v>0</v>
      </c>
      <c r="J1726" t="n">
        <v>0</v>
      </c>
      <c r="K1726" t="n">
        <v>0</v>
      </c>
      <c r="L1726" t="n">
        <v>0</v>
      </c>
      <c r="M1726" t="n">
        <v>0</v>
      </c>
      <c r="N1726" t="n">
        <v>0</v>
      </c>
      <c r="P1726" s="27" t="inlineStr"/>
      <c r="R1726" t="inlineStr">
        <is>
          <t>Nepal-exp</t>
        </is>
      </c>
      <c r="S1726" t="inlineStr">
        <is>
          <t>Exp-DC</t>
        </is>
      </c>
      <c r="T1726" s="9">
        <f>VLOOKUP(A1726,Sku_list!$A$1:$D$2323,3,0)</f>
        <v/>
      </c>
      <c r="U1726" s="9">
        <f>VLOOKUP(A1726,Sku_list!$A$1:$D$2323,4,0)*(F1726/1000000*12)</f>
        <v/>
      </c>
      <c r="V1726" s="9">
        <f>VLOOKUP(A1726,Sku_list!$A$1:$D$2323,4,0)*(H1726/1000000*12)</f>
        <v/>
      </c>
      <c r="W1726" s="9">
        <f>VLOOKUP(A1726,Sku_list!$A$1:$D$2323,4,0)*(J1726/1000000*12)</f>
        <v/>
      </c>
      <c r="X1726" s="9">
        <f>VLOOKUP(A1726,Sku_list!$A$1:$D$2323,4,0)*(L1726/1000000*12)</f>
        <v/>
      </c>
      <c r="Y1726" s="9">
        <f>VLOOKUP(A1726,Sku_list!$A$1:$E$2323,5,0)*((J1726+F1726)/1000000000)</f>
        <v/>
      </c>
      <c r="AC1726" s="27">
        <f>(DAY(TODAY())+AB1726)/30</f>
        <v/>
      </c>
    </row>
    <row r="1727">
      <c r="A1727" t="n">
        <v>1601270</v>
      </c>
      <c r="B1727" t="inlineStr">
        <is>
          <t>sen 80+CSPR 25</t>
        </is>
      </c>
      <c r="C1727" t="inlineStr">
        <is>
          <t>IN75</t>
        </is>
      </c>
      <c r="D1727" t="n">
        <v>0</v>
      </c>
      <c r="E1727" t="n">
        <v>0</v>
      </c>
      <c r="F1727" t="n">
        <v>0</v>
      </c>
      <c r="G1727" t="n">
        <v>0</v>
      </c>
      <c r="H1727" t="n">
        <v>0</v>
      </c>
      <c r="I1727" t="n">
        <v>0</v>
      </c>
      <c r="J1727" t="n">
        <v>0</v>
      </c>
      <c r="K1727" t="n">
        <v>0</v>
      </c>
      <c r="L1727" t="n">
        <v>0</v>
      </c>
      <c r="M1727" t="n">
        <v>0</v>
      </c>
      <c r="N1727" t="n">
        <v>0</v>
      </c>
      <c r="P1727" s="27" t="inlineStr"/>
      <c r="R1727" t="inlineStr">
        <is>
          <t>Jaipur</t>
        </is>
      </c>
      <c r="S1727" t="inlineStr">
        <is>
          <t>North</t>
        </is>
      </c>
      <c r="T1727" s="9">
        <f>VLOOKUP(A1727,Sku_list!$A$1:$D$2323,3,0)</f>
        <v/>
      </c>
      <c r="U1727" s="9">
        <f>VLOOKUP(A1727,Sku_list!$A$1:$D$2323,4,0)*(F1727/1000000*12)</f>
        <v/>
      </c>
      <c r="V1727" s="9">
        <f>VLOOKUP(A1727,Sku_list!$A$1:$D$2323,4,0)*(H1727/1000000*12)</f>
        <v/>
      </c>
      <c r="W1727" s="9">
        <f>VLOOKUP(A1727,Sku_list!$A$1:$D$2323,4,0)*(J1727/1000000*12)</f>
        <v/>
      </c>
      <c r="X1727" s="9">
        <f>VLOOKUP(A1727,Sku_list!$A$1:$D$2323,4,0)*(L1727/1000000*12)</f>
        <v/>
      </c>
      <c r="Y1727" s="9">
        <f>VLOOKUP(A1727,Sku_list!$A$1:$E$2323,5,0)*((J1727+F1727)/1000000000)</f>
        <v/>
      </c>
      <c r="AC1727" s="27">
        <f>(DAY(TODAY())+AB1727)/30</f>
        <v/>
      </c>
    </row>
    <row r="1728">
      <c r="A1728" t="n">
        <v>1601270</v>
      </c>
      <c r="B1728" t="inlineStr">
        <is>
          <t>sen 80+CSPR 25</t>
        </is>
      </c>
      <c r="C1728" t="inlineStr">
        <is>
          <t>IN76</t>
        </is>
      </c>
      <c r="D1728" t="n">
        <v>0</v>
      </c>
      <c r="E1728" t="n">
        <v>0</v>
      </c>
      <c r="F1728" t="n">
        <v>0</v>
      </c>
      <c r="G1728" t="n">
        <v>0</v>
      </c>
      <c r="H1728" t="n">
        <v>0</v>
      </c>
      <c r="I1728" t="n">
        <v>0</v>
      </c>
      <c r="J1728" t="n">
        <v>0</v>
      </c>
      <c r="K1728" t="n">
        <v>0</v>
      </c>
      <c r="L1728" t="n">
        <v>0</v>
      </c>
      <c r="M1728" t="n">
        <v>0</v>
      </c>
      <c r="N1728" t="n">
        <v>0</v>
      </c>
      <c r="P1728" s="27" t="inlineStr"/>
      <c r="R1728" t="inlineStr">
        <is>
          <t>Ghaziabad</t>
        </is>
      </c>
      <c r="S1728" t="inlineStr">
        <is>
          <t>North</t>
        </is>
      </c>
      <c r="T1728" s="9">
        <f>VLOOKUP(A1728,Sku_list!$A$1:$D$2323,3,0)</f>
        <v/>
      </c>
      <c r="U1728" s="9">
        <f>VLOOKUP(A1728,Sku_list!$A$1:$D$2323,4,0)*(F1728/1000000*12)</f>
        <v/>
      </c>
      <c r="V1728" s="9">
        <f>VLOOKUP(A1728,Sku_list!$A$1:$D$2323,4,0)*(H1728/1000000*12)</f>
        <v/>
      </c>
      <c r="W1728" s="9">
        <f>VLOOKUP(A1728,Sku_list!$A$1:$D$2323,4,0)*(J1728/1000000*12)</f>
        <v/>
      </c>
      <c r="X1728" s="9">
        <f>VLOOKUP(A1728,Sku_list!$A$1:$D$2323,4,0)*(L1728/1000000*12)</f>
        <v/>
      </c>
      <c r="Y1728" s="9">
        <f>VLOOKUP(A1728,Sku_list!$A$1:$E$2323,5,0)*((J1728+F1728)/1000000000)</f>
        <v/>
      </c>
      <c r="AC1728" s="27">
        <f>(DAY(TODAY())+AB1728)/30</f>
        <v/>
      </c>
    </row>
    <row r="1729">
      <c r="A1729" t="n">
        <v>1601270</v>
      </c>
      <c r="B1729" t="inlineStr">
        <is>
          <t>sen 80+CSPR 25</t>
        </is>
      </c>
      <c r="C1729" t="inlineStr">
        <is>
          <t>IN77</t>
        </is>
      </c>
      <c r="D1729" t="n">
        <v>0</v>
      </c>
      <c r="E1729" t="n">
        <v>0</v>
      </c>
      <c r="F1729" t="n">
        <v>0</v>
      </c>
      <c r="G1729" t="n">
        <v>0</v>
      </c>
      <c r="H1729" t="n">
        <v>0</v>
      </c>
      <c r="I1729" t="n">
        <v>0</v>
      </c>
      <c r="J1729" t="n">
        <v>0</v>
      </c>
      <c r="K1729" t="n">
        <v>0</v>
      </c>
      <c r="L1729" t="n">
        <v>0</v>
      </c>
      <c r="M1729" t="n">
        <v>0</v>
      </c>
      <c r="N1729" t="n">
        <v>0</v>
      </c>
      <c r="P1729" s="27" t="inlineStr"/>
      <c r="R1729" t="inlineStr">
        <is>
          <t>POC Bhiwandi</t>
        </is>
      </c>
      <c r="S1729" t="inlineStr">
        <is>
          <t>West</t>
        </is>
      </c>
      <c r="T1729" s="9">
        <f>VLOOKUP(A1729,Sku_list!$A$1:$D$2323,3,0)</f>
        <v/>
      </c>
      <c r="U1729" s="9">
        <f>VLOOKUP(A1729,Sku_list!$A$1:$D$2323,4,0)*(F1729/1000000*12)</f>
        <v/>
      </c>
      <c r="V1729" s="9">
        <f>VLOOKUP(A1729,Sku_list!$A$1:$D$2323,4,0)*(H1729/1000000*12)</f>
        <v/>
      </c>
      <c r="W1729" s="9">
        <f>VLOOKUP(A1729,Sku_list!$A$1:$D$2323,4,0)*(J1729/1000000*12)</f>
        <v/>
      </c>
      <c r="X1729" s="9">
        <f>VLOOKUP(A1729,Sku_list!$A$1:$D$2323,4,0)*(L1729/1000000*12)</f>
        <v/>
      </c>
      <c r="Y1729" s="9">
        <f>VLOOKUP(A1729,Sku_list!$A$1:$E$2323,5,0)*((J1729+F1729)/1000000000)</f>
        <v/>
      </c>
      <c r="AC1729" s="27">
        <f>(DAY(TODAY())+AB1729)/30</f>
        <v/>
      </c>
    </row>
    <row r="1730">
      <c r="A1730" t="n">
        <v>1601270</v>
      </c>
      <c r="B1730" t="inlineStr">
        <is>
          <t>sen 80+CSPR 25</t>
        </is>
      </c>
      <c r="C1730" t="inlineStr">
        <is>
          <t>IN78</t>
        </is>
      </c>
      <c r="D1730" t="n">
        <v>0</v>
      </c>
      <c r="E1730" t="n">
        <v>0</v>
      </c>
      <c r="F1730" t="n">
        <v>0</v>
      </c>
      <c r="G1730" t="n">
        <v>0</v>
      </c>
      <c r="H1730" t="n">
        <v>0</v>
      </c>
      <c r="I1730" t="n">
        <v>0</v>
      </c>
      <c r="J1730" t="n">
        <v>0</v>
      </c>
      <c r="K1730" t="n">
        <v>0</v>
      </c>
      <c r="L1730" t="n">
        <v>0</v>
      </c>
      <c r="M1730" t="n">
        <v>0</v>
      </c>
      <c r="N1730" t="n">
        <v>0</v>
      </c>
      <c r="P1730" s="27" t="inlineStr"/>
      <c r="R1730" t="inlineStr">
        <is>
          <t>Kundli</t>
        </is>
      </c>
      <c r="S1730" t="inlineStr">
        <is>
          <t>North</t>
        </is>
      </c>
      <c r="T1730" s="9">
        <f>VLOOKUP(A1730,Sku_list!$A$1:$D$2323,3,0)</f>
        <v/>
      </c>
      <c r="U1730" s="9">
        <f>VLOOKUP(A1730,Sku_list!$A$1:$D$2323,4,0)*(F1730/1000000*12)</f>
        <v/>
      </c>
      <c r="V1730" s="9">
        <f>VLOOKUP(A1730,Sku_list!$A$1:$D$2323,4,0)*(H1730/1000000*12)</f>
        <v/>
      </c>
      <c r="W1730" s="9">
        <f>VLOOKUP(A1730,Sku_list!$A$1:$D$2323,4,0)*(J1730/1000000*12)</f>
        <v/>
      </c>
      <c r="X1730" s="9">
        <f>VLOOKUP(A1730,Sku_list!$A$1:$D$2323,4,0)*(L1730/1000000*12)</f>
        <v/>
      </c>
      <c r="Y1730" s="9">
        <f>VLOOKUP(A1730,Sku_list!$A$1:$E$2323,5,0)*((J1730+F1730)/1000000000)</f>
        <v/>
      </c>
      <c r="AC1730" s="27">
        <f>(DAY(TODAY())+AB1730)/30</f>
        <v/>
      </c>
    </row>
    <row r="1731">
      <c r="A1731" t="n">
        <v>1601270</v>
      </c>
      <c r="B1731" t="inlineStr">
        <is>
          <t>sen 80+CSPR 25</t>
        </is>
      </c>
      <c r="C1731" t="inlineStr">
        <is>
          <t>IN79</t>
        </is>
      </c>
      <c r="D1731" t="n">
        <v>0</v>
      </c>
      <c r="E1731" t="n">
        <v>0</v>
      </c>
      <c r="F1731" t="n">
        <v>0</v>
      </c>
      <c r="G1731" t="n">
        <v>0</v>
      </c>
      <c r="H1731" t="n">
        <v>0</v>
      </c>
      <c r="I1731" t="n">
        <v>0</v>
      </c>
      <c r="J1731" t="n">
        <v>0</v>
      </c>
      <c r="K1731" t="n">
        <v>0</v>
      </c>
      <c r="L1731" t="n">
        <v>0</v>
      </c>
      <c r="M1731" t="n">
        <v>0</v>
      </c>
      <c r="N1731" t="n">
        <v>0</v>
      </c>
      <c r="P1731" s="27" t="inlineStr"/>
      <c r="R1731" t="inlineStr">
        <is>
          <t>Goa</t>
        </is>
      </c>
      <c r="S1731" t="inlineStr">
        <is>
          <t>West</t>
        </is>
      </c>
      <c r="T1731" s="9">
        <f>VLOOKUP(A1731,Sku_list!$A$1:$D$2323,3,0)</f>
        <v/>
      </c>
      <c r="U1731" s="9">
        <f>VLOOKUP(A1731,Sku_list!$A$1:$D$2323,4,0)*(F1731/1000000*12)</f>
        <v/>
      </c>
      <c r="V1731" s="9">
        <f>VLOOKUP(A1731,Sku_list!$A$1:$D$2323,4,0)*(H1731/1000000*12)</f>
        <v/>
      </c>
      <c r="W1731" s="9">
        <f>VLOOKUP(A1731,Sku_list!$A$1:$D$2323,4,0)*(J1731/1000000*12)</f>
        <v/>
      </c>
      <c r="X1731" s="9">
        <f>VLOOKUP(A1731,Sku_list!$A$1:$D$2323,4,0)*(L1731/1000000*12)</f>
        <v/>
      </c>
      <c r="Y1731" s="9">
        <f>VLOOKUP(A1731,Sku_list!$A$1:$E$2323,5,0)*((J1731+F1731)/1000000000)</f>
        <v/>
      </c>
      <c r="AC1731" s="27">
        <f>(DAY(TODAY())+AB1731)/30</f>
        <v/>
      </c>
    </row>
    <row r="1732">
      <c r="A1732" t="n">
        <v>1601270</v>
      </c>
      <c r="B1732" t="inlineStr">
        <is>
          <t>sen 80+CSPR 25</t>
        </is>
      </c>
      <c r="C1732" t="inlineStr">
        <is>
          <t>IN80</t>
        </is>
      </c>
      <c r="D1732" t="n">
        <v>0</v>
      </c>
      <c r="E1732" t="n">
        <v>0</v>
      </c>
      <c r="F1732" t="n">
        <v>0</v>
      </c>
      <c r="G1732" t="n">
        <v>0</v>
      </c>
      <c r="H1732" t="n">
        <v>0</v>
      </c>
      <c r="I1732" t="n">
        <v>0</v>
      </c>
      <c r="J1732" t="n">
        <v>0</v>
      </c>
      <c r="K1732" t="n">
        <v>0</v>
      </c>
      <c r="L1732" t="n">
        <v>0</v>
      </c>
      <c r="M1732" t="n">
        <v>0</v>
      </c>
      <c r="N1732" t="n">
        <v>0</v>
      </c>
      <c r="P1732" s="27" t="inlineStr"/>
      <c r="R1732" t="inlineStr">
        <is>
          <t>Morinda</t>
        </is>
      </c>
      <c r="S1732" t="inlineStr">
        <is>
          <t>North</t>
        </is>
      </c>
      <c r="T1732" s="9">
        <f>VLOOKUP(A1732,Sku_list!$A$1:$D$2323,3,0)</f>
        <v/>
      </c>
      <c r="U1732" s="9">
        <f>VLOOKUP(A1732,Sku_list!$A$1:$D$2323,4,0)*(F1732/1000000*12)</f>
        <v/>
      </c>
      <c r="V1732" s="9">
        <f>VLOOKUP(A1732,Sku_list!$A$1:$D$2323,4,0)*(H1732/1000000*12)</f>
        <v/>
      </c>
      <c r="W1732" s="9">
        <f>VLOOKUP(A1732,Sku_list!$A$1:$D$2323,4,0)*(J1732/1000000*12)</f>
        <v/>
      </c>
      <c r="X1732" s="9">
        <f>VLOOKUP(A1732,Sku_list!$A$1:$D$2323,4,0)*(L1732/1000000*12)</f>
        <v/>
      </c>
      <c r="Y1732" s="9">
        <f>VLOOKUP(A1732,Sku_list!$A$1:$E$2323,5,0)*((J1732+F1732)/1000000000)</f>
        <v/>
      </c>
      <c r="AC1732" s="27">
        <f>(DAY(TODAY())+AB1732)/30</f>
        <v/>
      </c>
    </row>
    <row r="1733">
      <c r="A1733" t="n">
        <v>1601270</v>
      </c>
      <c r="B1733" t="inlineStr">
        <is>
          <t>sen 80+CSPR 25</t>
        </is>
      </c>
      <c r="C1733" t="inlineStr">
        <is>
          <t>IN81</t>
        </is>
      </c>
      <c r="D1733" t="n">
        <v>0</v>
      </c>
      <c r="E1733" t="n">
        <v>0</v>
      </c>
      <c r="F1733" t="n">
        <v>0</v>
      </c>
      <c r="G1733" t="n">
        <v>12</v>
      </c>
      <c r="H1733" t="n">
        <v>0</v>
      </c>
      <c r="I1733" t="n">
        <v>0</v>
      </c>
      <c r="J1733" t="n">
        <v>0</v>
      </c>
      <c r="K1733" t="n">
        <v>0</v>
      </c>
      <c r="L1733" t="n">
        <v>0</v>
      </c>
      <c r="M1733" t="n">
        <v>0</v>
      </c>
      <c r="N1733" t="n">
        <v>0</v>
      </c>
      <c r="P1733" s="27" t="inlineStr"/>
      <c r="R1733" t="inlineStr">
        <is>
          <t>Bhiwandi</t>
        </is>
      </c>
      <c r="S1733" t="inlineStr">
        <is>
          <t>West</t>
        </is>
      </c>
      <c r="T1733" s="9">
        <f>VLOOKUP(A1733,Sku_list!$A$1:$D$2323,3,0)</f>
        <v/>
      </c>
      <c r="U1733" s="9">
        <f>VLOOKUP(A1733,Sku_list!$A$1:$D$2323,4,0)*(F1733/1000000*12)</f>
        <v/>
      </c>
      <c r="V1733" s="9">
        <f>VLOOKUP(A1733,Sku_list!$A$1:$D$2323,4,0)*(H1733/1000000*12)</f>
        <v/>
      </c>
      <c r="W1733" s="9">
        <f>VLOOKUP(A1733,Sku_list!$A$1:$D$2323,4,0)*(J1733/1000000*12)</f>
        <v/>
      </c>
      <c r="X1733" s="9">
        <f>VLOOKUP(A1733,Sku_list!$A$1:$D$2323,4,0)*(L1733/1000000*12)</f>
        <v/>
      </c>
      <c r="Y1733" s="9">
        <f>VLOOKUP(A1733,Sku_list!$A$1:$E$2323,5,0)*((J1733+F1733)/1000000000)</f>
        <v/>
      </c>
      <c r="AC1733" s="27">
        <f>(DAY(TODAY())+AB1733)/30</f>
        <v/>
      </c>
    </row>
    <row r="1734">
      <c r="A1734" t="n">
        <v>1601270</v>
      </c>
      <c r="B1734" t="inlineStr">
        <is>
          <t>sen 80+CSPR 25</t>
        </is>
      </c>
      <c r="C1734" t="inlineStr">
        <is>
          <t>IN82</t>
        </is>
      </c>
      <c r="D1734" t="n">
        <v>0</v>
      </c>
      <c r="E1734" t="n">
        <v>0</v>
      </c>
      <c r="F1734" t="n">
        <v>0</v>
      </c>
      <c r="G1734" t="n">
        <v>0</v>
      </c>
      <c r="H1734" t="n">
        <v>0</v>
      </c>
      <c r="I1734" t="n">
        <v>5040</v>
      </c>
      <c r="J1734" t="n">
        <v>5100</v>
      </c>
      <c r="K1734" t="n">
        <v>5100</v>
      </c>
      <c r="L1734" t="n">
        <v>0</v>
      </c>
      <c r="M1734" t="n">
        <v>-5100</v>
      </c>
      <c r="N1734" t="n">
        <v>5100</v>
      </c>
      <c r="P1734" s="27" t="inlineStr"/>
      <c r="R1734" t="inlineStr">
        <is>
          <t>DC</t>
        </is>
      </c>
      <c r="S1734" t="inlineStr">
        <is>
          <t>West DC</t>
        </is>
      </c>
      <c r="T1734" s="9">
        <f>VLOOKUP(A1734,Sku_list!$A$1:$D$2323,3,0)</f>
        <v/>
      </c>
      <c r="U1734" s="9">
        <f>VLOOKUP(A1734,Sku_list!$A$1:$D$2323,4,0)*(F1734/1000000*12)</f>
        <v/>
      </c>
      <c r="V1734" s="9">
        <f>VLOOKUP(A1734,Sku_list!$A$1:$D$2323,4,0)*(H1734/1000000*12)</f>
        <v/>
      </c>
      <c r="W1734" s="9">
        <f>VLOOKUP(A1734,Sku_list!$A$1:$D$2323,4,0)*(J1734/1000000*12)</f>
        <v/>
      </c>
      <c r="X1734" s="9">
        <f>VLOOKUP(A1734,Sku_list!$A$1:$D$2323,4,0)*(L1734/1000000*12)</f>
        <v/>
      </c>
      <c r="Y1734" s="9">
        <f>VLOOKUP(A1734,Sku_list!$A$1:$E$2323,5,0)*((J1734+F1734)/1000000000)</f>
        <v/>
      </c>
      <c r="AC1734" s="27">
        <f>(DAY(TODAY())+AB1734)/30</f>
        <v/>
      </c>
    </row>
    <row r="1735">
      <c r="A1735" t="n">
        <v>1601270</v>
      </c>
      <c r="B1735" t="inlineStr">
        <is>
          <t>sen 80+CSPR 25</t>
        </is>
      </c>
      <c r="C1735" t="inlineStr">
        <is>
          <t>IN83</t>
        </is>
      </c>
      <c r="D1735" t="n">
        <v>0</v>
      </c>
      <c r="E1735" t="n">
        <v>0</v>
      </c>
      <c r="F1735" t="n">
        <v>0</v>
      </c>
      <c r="G1735" t="n">
        <v>0</v>
      </c>
      <c r="H1735" t="n">
        <v>0</v>
      </c>
      <c r="I1735" t="n">
        <v>0</v>
      </c>
      <c r="J1735" t="n">
        <v>0</v>
      </c>
      <c r="K1735" t="n">
        <v>0</v>
      </c>
      <c r="L1735" t="n">
        <v>0</v>
      </c>
      <c r="M1735" t="n">
        <v>0</v>
      </c>
      <c r="N1735" t="n">
        <v>0</v>
      </c>
      <c r="P1735" s="27" t="inlineStr"/>
      <c r="R1735" t="inlineStr">
        <is>
          <t>Aurangabad</t>
        </is>
      </c>
      <c r="S1735" t="inlineStr">
        <is>
          <t>West</t>
        </is>
      </c>
      <c r="T1735" s="9">
        <f>VLOOKUP(A1735,Sku_list!$A$1:$D$2323,3,0)</f>
        <v/>
      </c>
      <c r="U1735" s="9">
        <f>VLOOKUP(A1735,Sku_list!$A$1:$D$2323,4,0)*(F1735/1000000*12)</f>
        <v/>
      </c>
      <c r="V1735" s="9">
        <f>VLOOKUP(A1735,Sku_list!$A$1:$D$2323,4,0)*(H1735/1000000*12)</f>
        <v/>
      </c>
      <c r="W1735" s="9">
        <f>VLOOKUP(A1735,Sku_list!$A$1:$D$2323,4,0)*(J1735/1000000*12)</f>
        <v/>
      </c>
      <c r="X1735" s="9">
        <f>VLOOKUP(A1735,Sku_list!$A$1:$D$2323,4,0)*(L1735/1000000*12)</f>
        <v/>
      </c>
      <c r="Y1735" s="9">
        <f>VLOOKUP(A1735,Sku_list!$A$1:$E$2323,5,0)*((J1735+F1735)/1000000000)</f>
        <v/>
      </c>
      <c r="AC1735" s="27">
        <f>(DAY(TODAY())+AB1735)/30</f>
        <v/>
      </c>
    </row>
    <row r="1736">
      <c r="A1736" t="n">
        <v>1601270</v>
      </c>
      <c r="B1736" t="inlineStr">
        <is>
          <t>sen 80+CSPR 25</t>
        </is>
      </c>
      <c r="C1736" t="inlineStr">
        <is>
          <t>IN84</t>
        </is>
      </c>
      <c r="D1736" t="n">
        <v>0</v>
      </c>
      <c r="E1736" t="n">
        <v>0</v>
      </c>
      <c r="F1736" t="n">
        <v>0</v>
      </c>
      <c r="G1736" t="n">
        <v>0</v>
      </c>
      <c r="H1736" t="n">
        <v>0</v>
      </c>
      <c r="I1736" t="n">
        <v>0</v>
      </c>
      <c r="J1736" t="n">
        <v>0</v>
      </c>
      <c r="K1736" t="n">
        <v>0</v>
      </c>
      <c r="L1736" t="n">
        <v>0</v>
      </c>
      <c r="M1736" t="n">
        <v>0</v>
      </c>
      <c r="N1736" t="n">
        <v>0</v>
      </c>
      <c r="P1736" s="27" t="inlineStr"/>
      <c r="R1736" t="inlineStr">
        <is>
          <t>Raipur</t>
        </is>
      </c>
      <c r="S1736" t="inlineStr">
        <is>
          <t>West</t>
        </is>
      </c>
      <c r="T1736" s="9">
        <f>VLOOKUP(A1736,Sku_list!$A$1:$D$2323,3,0)</f>
        <v/>
      </c>
      <c r="U1736" s="9">
        <f>VLOOKUP(A1736,Sku_list!$A$1:$D$2323,4,0)*(F1736/1000000*12)</f>
        <v/>
      </c>
      <c r="V1736" s="9">
        <f>VLOOKUP(A1736,Sku_list!$A$1:$D$2323,4,0)*(H1736/1000000*12)</f>
        <v/>
      </c>
      <c r="W1736" s="9">
        <f>VLOOKUP(A1736,Sku_list!$A$1:$D$2323,4,0)*(J1736/1000000*12)</f>
        <v/>
      </c>
      <c r="X1736" s="9">
        <f>VLOOKUP(A1736,Sku_list!$A$1:$D$2323,4,0)*(L1736/1000000*12)</f>
        <v/>
      </c>
      <c r="Y1736" s="9">
        <f>VLOOKUP(A1736,Sku_list!$A$1:$E$2323,5,0)*((J1736+F1736)/1000000000)</f>
        <v/>
      </c>
      <c r="AC1736" s="27">
        <f>(DAY(TODAY())+AB1736)/30</f>
        <v/>
      </c>
    </row>
    <row r="1737">
      <c r="A1737" t="n">
        <v>1601270</v>
      </c>
      <c r="B1737" t="inlineStr">
        <is>
          <t>sen 80+CSPR 25</t>
        </is>
      </c>
      <c r="C1737" t="inlineStr">
        <is>
          <t>IN85</t>
        </is>
      </c>
      <c r="D1737" t="n">
        <v>0</v>
      </c>
      <c r="E1737" t="n">
        <v>0</v>
      </c>
      <c r="F1737" t="n">
        <v>0</v>
      </c>
      <c r="G1737" t="n">
        <v>0</v>
      </c>
      <c r="H1737" t="n">
        <v>0</v>
      </c>
      <c r="I1737" t="n">
        <v>0</v>
      </c>
      <c r="J1737" t="n">
        <v>0</v>
      </c>
      <c r="K1737" t="n">
        <v>0</v>
      </c>
      <c r="L1737" t="n">
        <v>0</v>
      </c>
      <c r="M1737" t="n">
        <v>0</v>
      </c>
      <c r="N1737" t="n">
        <v>0</v>
      </c>
      <c r="P1737" s="27" t="inlineStr"/>
      <c r="R1737" t="inlineStr">
        <is>
          <t>Tripura</t>
        </is>
      </c>
      <c r="S1737" t="inlineStr">
        <is>
          <t>East</t>
        </is>
      </c>
      <c r="T1737" s="9">
        <f>VLOOKUP(A1737,Sku_list!$A$1:$D$2323,3,0)</f>
        <v/>
      </c>
      <c r="U1737" s="9">
        <f>VLOOKUP(A1737,Sku_list!$A$1:$D$2323,4,0)*(F1737/1000000*12)</f>
        <v/>
      </c>
      <c r="V1737" s="9">
        <f>VLOOKUP(A1737,Sku_list!$A$1:$D$2323,4,0)*(H1737/1000000*12)</f>
        <v/>
      </c>
      <c r="W1737" s="9">
        <f>VLOOKUP(A1737,Sku_list!$A$1:$D$2323,4,0)*(J1737/1000000*12)</f>
        <v/>
      </c>
      <c r="X1737" s="9">
        <f>VLOOKUP(A1737,Sku_list!$A$1:$D$2323,4,0)*(L1737/1000000*12)</f>
        <v/>
      </c>
      <c r="Y1737" s="9">
        <f>VLOOKUP(A1737,Sku_list!$A$1:$E$2323,5,0)*((J1737+F1737)/1000000000)</f>
        <v/>
      </c>
      <c r="AC1737" s="27">
        <f>(DAY(TODAY())+AB1737)/30</f>
        <v/>
      </c>
    </row>
    <row r="1738">
      <c r="A1738" t="n">
        <v>1601270</v>
      </c>
      <c r="B1738" t="inlineStr">
        <is>
          <t>sen 80+CSPR 25</t>
        </is>
      </c>
      <c r="C1738" t="inlineStr">
        <is>
          <t>IN86</t>
        </is>
      </c>
      <c r="D1738" t="n">
        <v>0</v>
      </c>
      <c r="E1738" t="n">
        <v>0</v>
      </c>
      <c r="F1738" t="n">
        <v>0</v>
      </c>
      <c r="G1738" t="n">
        <v>0</v>
      </c>
      <c r="H1738" t="n">
        <v>0</v>
      </c>
      <c r="I1738" t="n">
        <v>0</v>
      </c>
      <c r="J1738" t="n">
        <v>0</v>
      </c>
      <c r="K1738" t="n">
        <v>0</v>
      </c>
      <c r="L1738" t="n">
        <v>0</v>
      </c>
      <c r="M1738" t="n">
        <v>0</v>
      </c>
      <c r="N1738" t="n">
        <v>0</v>
      </c>
      <c r="P1738" s="27" t="inlineStr"/>
      <c r="R1738" t="inlineStr">
        <is>
          <t>Jamshedpur</t>
        </is>
      </c>
      <c r="S1738" t="inlineStr">
        <is>
          <t>East</t>
        </is>
      </c>
      <c r="T1738" s="9">
        <f>VLOOKUP(A1738,Sku_list!$A$1:$D$2323,3,0)</f>
        <v/>
      </c>
      <c r="U1738" s="9">
        <f>VLOOKUP(A1738,Sku_list!$A$1:$D$2323,4,0)*(F1738/1000000*12)</f>
        <v/>
      </c>
      <c r="V1738" s="9">
        <f>VLOOKUP(A1738,Sku_list!$A$1:$D$2323,4,0)*(H1738/1000000*12)</f>
        <v/>
      </c>
      <c r="W1738" s="9">
        <f>VLOOKUP(A1738,Sku_list!$A$1:$D$2323,4,0)*(J1738/1000000*12)</f>
        <v/>
      </c>
      <c r="X1738" s="9">
        <f>VLOOKUP(A1738,Sku_list!$A$1:$D$2323,4,0)*(L1738/1000000*12)</f>
        <v/>
      </c>
      <c r="Y1738" s="9">
        <f>VLOOKUP(A1738,Sku_list!$A$1:$E$2323,5,0)*((J1738+F1738)/1000000000)</f>
        <v/>
      </c>
      <c r="AC1738" s="27">
        <f>(DAY(TODAY())+AB1738)/30</f>
        <v/>
      </c>
    </row>
    <row r="1739">
      <c r="A1739" t="n">
        <v>1601270</v>
      </c>
      <c r="B1739" t="inlineStr">
        <is>
          <t>sen 80+CSPR 25</t>
        </is>
      </c>
      <c r="C1739" t="inlineStr">
        <is>
          <t>IN87</t>
        </is>
      </c>
      <c r="D1739" t="n">
        <v>0</v>
      </c>
      <c r="E1739" t="n">
        <v>792</v>
      </c>
      <c r="F1739" t="n">
        <v>0</v>
      </c>
      <c r="G1739" t="n">
        <v>366</v>
      </c>
      <c r="H1739" t="n">
        <v>276</v>
      </c>
      <c r="I1739" t="n">
        <v>0</v>
      </c>
      <c r="J1739" t="n">
        <v>516</v>
      </c>
      <c r="K1739" t="n">
        <v>426</v>
      </c>
      <c r="L1739" t="n">
        <v>0</v>
      </c>
      <c r="M1739" t="n">
        <v>-792</v>
      </c>
      <c r="N1739" t="n">
        <v>792</v>
      </c>
      <c r="P1739" s="27" t="inlineStr"/>
      <c r="R1739" t="inlineStr">
        <is>
          <t>Vijaywada</t>
        </is>
      </c>
      <c r="S1739" t="inlineStr">
        <is>
          <t>South</t>
        </is>
      </c>
      <c r="T1739" s="9">
        <f>VLOOKUP(A1739,Sku_list!$A$1:$D$2323,3,0)</f>
        <v/>
      </c>
      <c r="U1739" s="9">
        <f>VLOOKUP(A1739,Sku_list!$A$1:$D$2323,4,0)*(F1739/1000000*12)</f>
        <v/>
      </c>
      <c r="V1739" s="9">
        <f>VLOOKUP(A1739,Sku_list!$A$1:$D$2323,4,0)*(H1739/1000000*12)</f>
        <v/>
      </c>
      <c r="W1739" s="9">
        <f>VLOOKUP(A1739,Sku_list!$A$1:$D$2323,4,0)*(J1739/1000000*12)</f>
        <v/>
      </c>
      <c r="X1739" s="9">
        <f>VLOOKUP(A1739,Sku_list!$A$1:$D$2323,4,0)*(L1739/1000000*12)</f>
        <v/>
      </c>
      <c r="Y1739" s="9">
        <f>VLOOKUP(A1739,Sku_list!$A$1:$E$2323,5,0)*((J1739+F1739)/1000000000)</f>
        <v/>
      </c>
      <c r="AC1739" s="27">
        <f>(DAY(TODAY())+AB1739)/30</f>
        <v/>
      </c>
    </row>
    <row r="1740">
      <c r="A1740" t="n">
        <v>1601270</v>
      </c>
      <c r="B1740" t="inlineStr">
        <is>
          <t>sen 80+CSPR 25</t>
        </is>
      </c>
      <c r="C1740" t="inlineStr">
        <is>
          <t>IN88</t>
        </is>
      </c>
      <c r="D1740" t="n">
        <v>0</v>
      </c>
      <c r="E1740" t="n">
        <v>0</v>
      </c>
      <c r="F1740" t="n">
        <v>0</v>
      </c>
      <c r="G1740" t="n">
        <v>0</v>
      </c>
      <c r="H1740" t="n">
        <v>0</v>
      </c>
      <c r="I1740" t="n">
        <v>0</v>
      </c>
      <c r="J1740" t="n">
        <v>0</v>
      </c>
      <c r="K1740" t="n">
        <v>0</v>
      </c>
      <c r="L1740" t="n">
        <v>0</v>
      </c>
      <c r="M1740" t="n">
        <v>0</v>
      </c>
      <c r="N1740" t="n">
        <v>0</v>
      </c>
      <c r="P1740" s="27" t="inlineStr"/>
      <c r="R1740" t="inlineStr">
        <is>
          <t>Uttaranchal</t>
        </is>
      </c>
      <c r="S1740" t="inlineStr">
        <is>
          <t>North</t>
        </is>
      </c>
      <c r="T1740" s="9">
        <f>VLOOKUP(A1740,Sku_list!$A$1:$D$2323,3,0)</f>
        <v/>
      </c>
      <c r="U1740" s="9">
        <f>VLOOKUP(A1740,Sku_list!$A$1:$D$2323,4,0)*(F1740/1000000*12)</f>
        <v/>
      </c>
      <c r="V1740" s="9">
        <f>VLOOKUP(A1740,Sku_list!$A$1:$D$2323,4,0)*(H1740/1000000*12)</f>
        <v/>
      </c>
      <c r="W1740" s="9">
        <f>VLOOKUP(A1740,Sku_list!$A$1:$D$2323,4,0)*(J1740/1000000*12)</f>
        <v/>
      </c>
      <c r="X1740" s="9">
        <f>VLOOKUP(A1740,Sku_list!$A$1:$D$2323,4,0)*(L1740/1000000*12)</f>
        <v/>
      </c>
      <c r="Y1740" s="9">
        <f>VLOOKUP(A1740,Sku_list!$A$1:$E$2323,5,0)*((J1740+F1740)/1000000000)</f>
        <v/>
      </c>
      <c r="AC1740" s="27">
        <f>(DAY(TODAY())+AB1740)/30</f>
        <v/>
      </c>
    </row>
    <row r="1741">
      <c r="A1741" t="n">
        <v>1601270</v>
      </c>
      <c r="B1741" t="inlineStr">
        <is>
          <t>sen 80+CSPR 25</t>
        </is>
      </c>
      <c r="C1741" t="inlineStr">
        <is>
          <t>IN89</t>
        </is>
      </c>
      <c r="D1741" t="n">
        <v>0</v>
      </c>
      <c r="E1741" t="n">
        <v>315</v>
      </c>
      <c r="F1741" t="n">
        <v>0</v>
      </c>
      <c r="G1741" t="n">
        <v>216</v>
      </c>
      <c r="H1741" t="n">
        <v>168</v>
      </c>
      <c r="I1741" t="n">
        <v>0</v>
      </c>
      <c r="J1741" t="n">
        <v>147</v>
      </c>
      <c r="K1741" t="n">
        <v>99</v>
      </c>
      <c r="L1741" t="n">
        <v>0</v>
      </c>
      <c r="M1741" t="n">
        <v>-315</v>
      </c>
      <c r="N1741" t="n">
        <v>315</v>
      </c>
      <c r="P1741" s="27" t="inlineStr"/>
      <c r="R1741" t="inlineStr">
        <is>
          <t>Hubli</t>
        </is>
      </c>
      <c r="S1741" t="inlineStr">
        <is>
          <t>South</t>
        </is>
      </c>
      <c r="T1741" s="9">
        <f>VLOOKUP(A1741,Sku_list!$A$1:$D$2323,3,0)</f>
        <v/>
      </c>
      <c r="U1741" s="9">
        <f>VLOOKUP(A1741,Sku_list!$A$1:$D$2323,4,0)*(F1741/1000000*12)</f>
        <v/>
      </c>
      <c r="V1741" s="9">
        <f>VLOOKUP(A1741,Sku_list!$A$1:$D$2323,4,0)*(H1741/1000000*12)</f>
        <v/>
      </c>
      <c r="W1741" s="9">
        <f>VLOOKUP(A1741,Sku_list!$A$1:$D$2323,4,0)*(J1741/1000000*12)</f>
        <v/>
      </c>
      <c r="X1741" s="9">
        <f>VLOOKUP(A1741,Sku_list!$A$1:$D$2323,4,0)*(L1741/1000000*12)</f>
        <v/>
      </c>
      <c r="Y1741" s="9">
        <f>VLOOKUP(A1741,Sku_list!$A$1:$E$2323,5,0)*((J1741+F1741)/1000000000)</f>
        <v/>
      </c>
      <c r="AC1741" s="27">
        <f>(DAY(TODAY())+AB1741)/30</f>
        <v/>
      </c>
    </row>
    <row r="1742">
      <c r="A1742" t="n">
        <v>1601270</v>
      </c>
      <c r="B1742" t="inlineStr">
        <is>
          <t>sen 80+CSPR 25</t>
        </is>
      </c>
      <c r="C1742" t="inlineStr">
        <is>
          <t>IN90</t>
        </is>
      </c>
      <c r="D1742" t="n">
        <v>0</v>
      </c>
      <c r="E1742" t="n">
        <v>0</v>
      </c>
      <c r="F1742" t="n">
        <v>0</v>
      </c>
      <c r="G1742" t="n">
        <v>0</v>
      </c>
      <c r="H1742" t="n">
        <v>0</v>
      </c>
      <c r="I1742" t="n">
        <v>0</v>
      </c>
      <c r="J1742" t="n">
        <v>0</v>
      </c>
      <c r="K1742" t="n">
        <v>0</v>
      </c>
      <c r="L1742" t="n">
        <v>0</v>
      </c>
      <c r="M1742" t="n">
        <v>0</v>
      </c>
      <c r="N1742" t="n">
        <v>0</v>
      </c>
      <c r="P1742" s="27" t="inlineStr"/>
      <c r="R1742" t="inlineStr">
        <is>
          <t>Export</t>
        </is>
      </c>
      <c r="S1742" t="inlineStr">
        <is>
          <t>Exp-DC</t>
        </is>
      </c>
      <c r="T1742" s="9">
        <f>VLOOKUP(A1742,Sku_list!$A$1:$D$2323,3,0)</f>
        <v/>
      </c>
      <c r="U1742" s="9">
        <f>VLOOKUP(A1742,Sku_list!$A$1:$D$2323,4,0)*(F1742/1000000*12)</f>
        <v/>
      </c>
      <c r="V1742" s="9">
        <f>VLOOKUP(A1742,Sku_list!$A$1:$D$2323,4,0)*(H1742/1000000*12)</f>
        <v/>
      </c>
      <c r="W1742" s="9">
        <f>VLOOKUP(A1742,Sku_list!$A$1:$D$2323,4,0)*(J1742/1000000*12)</f>
        <v/>
      </c>
      <c r="X1742" s="9">
        <f>VLOOKUP(A1742,Sku_list!$A$1:$D$2323,4,0)*(L1742/1000000*12)</f>
        <v/>
      </c>
      <c r="Y1742" s="9">
        <f>VLOOKUP(A1742,Sku_list!$A$1:$E$2323,5,0)*((J1742+F1742)/1000000000)</f>
        <v/>
      </c>
      <c r="AC1742" s="27">
        <f>(DAY(TODAY())+AB1742)/30</f>
        <v/>
      </c>
    </row>
    <row r="1743">
      <c r="A1743" t="n">
        <v>1601270</v>
      </c>
      <c r="B1743" t="inlineStr">
        <is>
          <t>sen 80+CSPR 25</t>
        </is>
      </c>
      <c r="C1743" t="inlineStr">
        <is>
          <t>IN91</t>
        </is>
      </c>
      <c r="D1743" t="n">
        <v>0</v>
      </c>
      <c r="E1743" t="n">
        <v>0</v>
      </c>
      <c r="F1743" t="n">
        <v>0</v>
      </c>
      <c r="G1743" t="n">
        <v>0</v>
      </c>
      <c r="H1743" t="n">
        <v>0</v>
      </c>
      <c r="I1743" t="n">
        <v>0</v>
      </c>
      <c r="J1743" t="n">
        <v>0</v>
      </c>
      <c r="K1743" t="n">
        <v>0</v>
      </c>
      <c r="L1743" t="n">
        <v>0</v>
      </c>
      <c r="M1743" t="n">
        <v>0</v>
      </c>
      <c r="N1743" t="n">
        <v>0</v>
      </c>
      <c r="P1743" s="27" t="inlineStr"/>
      <c r="R1743" t="inlineStr">
        <is>
          <t>Siliguri</t>
        </is>
      </c>
      <c r="S1743" t="inlineStr">
        <is>
          <t>East</t>
        </is>
      </c>
      <c r="T1743" s="9">
        <f>VLOOKUP(A1743,Sku_list!$A$1:$D$2323,3,0)</f>
        <v/>
      </c>
      <c r="U1743" s="9">
        <f>VLOOKUP(A1743,Sku_list!$A$1:$D$2323,4,0)*(F1743/1000000*12)</f>
        <v/>
      </c>
      <c r="V1743" s="9">
        <f>VLOOKUP(A1743,Sku_list!$A$1:$D$2323,4,0)*(H1743/1000000*12)</f>
        <v/>
      </c>
      <c r="W1743" s="9">
        <f>VLOOKUP(A1743,Sku_list!$A$1:$D$2323,4,0)*(J1743/1000000*12)</f>
        <v/>
      </c>
      <c r="X1743" s="9">
        <f>VLOOKUP(A1743,Sku_list!$A$1:$D$2323,4,0)*(L1743/1000000*12)</f>
        <v/>
      </c>
      <c r="Y1743" s="9">
        <f>VLOOKUP(A1743,Sku_list!$A$1:$E$2323,5,0)*((J1743+F1743)/1000000000)</f>
        <v/>
      </c>
      <c r="AC1743" s="27">
        <f>(DAY(TODAY())+AB1743)/30</f>
        <v/>
      </c>
    </row>
    <row r="1744">
      <c r="A1744" t="n">
        <v>1601270</v>
      </c>
      <c r="B1744" t="inlineStr">
        <is>
          <t>sen 80+CSPR 25</t>
        </is>
      </c>
      <c r="C1744" t="inlineStr">
        <is>
          <t>IN92</t>
        </is>
      </c>
      <c r="D1744" t="n">
        <v>0</v>
      </c>
      <c r="E1744" t="n">
        <v>0</v>
      </c>
      <c r="F1744" t="n">
        <v>0</v>
      </c>
      <c r="G1744" t="n">
        <v>0</v>
      </c>
      <c r="H1744" t="n">
        <v>0</v>
      </c>
      <c r="I1744" t="n">
        <v>0</v>
      </c>
      <c r="J1744" t="n">
        <v>0</v>
      </c>
      <c r="K1744" t="n">
        <v>0</v>
      </c>
      <c r="L1744" t="n">
        <v>0</v>
      </c>
      <c r="M1744" t="n">
        <v>0</v>
      </c>
      <c r="N1744" t="n">
        <v>0</v>
      </c>
      <c r="P1744" s="27" t="inlineStr"/>
      <c r="R1744" t="inlineStr">
        <is>
          <t>J &amp; K</t>
        </is>
      </c>
      <c r="S1744" t="inlineStr">
        <is>
          <t>North</t>
        </is>
      </c>
      <c r="T1744" s="9">
        <f>VLOOKUP(A1744,Sku_list!$A$1:$D$2323,3,0)</f>
        <v/>
      </c>
      <c r="U1744" s="9">
        <f>VLOOKUP(A1744,Sku_list!$A$1:$D$2323,4,0)*(F1744/1000000*12)</f>
        <v/>
      </c>
      <c r="V1744" s="9">
        <f>VLOOKUP(A1744,Sku_list!$A$1:$D$2323,4,0)*(H1744/1000000*12)</f>
        <v/>
      </c>
      <c r="W1744" s="9">
        <f>VLOOKUP(A1744,Sku_list!$A$1:$D$2323,4,0)*(J1744/1000000*12)</f>
        <v/>
      </c>
      <c r="X1744" s="9">
        <f>VLOOKUP(A1744,Sku_list!$A$1:$D$2323,4,0)*(L1744/1000000*12)</f>
        <v/>
      </c>
      <c r="Y1744" s="9">
        <f>VLOOKUP(A1744,Sku_list!$A$1:$E$2323,5,0)*((J1744+F1744)/1000000000)</f>
        <v/>
      </c>
      <c r="AC1744" s="27">
        <f>(DAY(TODAY())+AB1744)/30</f>
        <v/>
      </c>
    </row>
    <row r="1745">
      <c r="A1745" t="n">
        <v>1601270</v>
      </c>
      <c r="B1745" t="inlineStr">
        <is>
          <t>sen 80+CSPR 25</t>
        </is>
      </c>
      <c r="C1745" t="inlineStr">
        <is>
          <t>IN93</t>
        </is>
      </c>
      <c r="D1745" t="n">
        <v>0</v>
      </c>
      <c r="E1745" t="n">
        <v>0</v>
      </c>
      <c r="F1745" t="n">
        <v>0</v>
      </c>
      <c r="G1745" t="n">
        <v>0</v>
      </c>
      <c r="H1745" t="n">
        <v>0</v>
      </c>
      <c r="I1745" t="n">
        <v>0</v>
      </c>
      <c r="J1745" t="n">
        <v>0</v>
      </c>
      <c r="K1745" t="n">
        <v>0</v>
      </c>
      <c r="L1745" t="n">
        <v>0</v>
      </c>
      <c r="M1745" t="n">
        <v>0</v>
      </c>
      <c r="N1745" t="n">
        <v>0</v>
      </c>
      <c r="P1745" s="27" t="inlineStr"/>
      <c r="R1745" t="inlineStr">
        <is>
          <t>Himachal</t>
        </is>
      </c>
      <c r="S1745" t="inlineStr">
        <is>
          <t>North</t>
        </is>
      </c>
      <c r="T1745" s="9">
        <f>VLOOKUP(A1745,Sku_list!$A$1:$D$2323,3,0)</f>
        <v/>
      </c>
      <c r="U1745" s="9">
        <f>VLOOKUP(A1745,Sku_list!$A$1:$D$2323,4,0)*(F1745/1000000*12)</f>
        <v/>
      </c>
      <c r="V1745" s="9">
        <f>VLOOKUP(A1745,Sku_list!$A$1:$D$2323,4,0)*(H1745/1000000*12)</f>
        <v/>
      </c>
      <c r="W1745" s="9">
        <f>VLOOKUP(A1745,Sku_list!$A$1:$D$2323,4,0)*(J1745/1000000*12)</f>
        <v/>
      </c>
      <c r="X1745" s="9">
        <f>VLOOKUP(A1745,Sku_list!$A$1:$D$2323,4,0)*(L1745/1000000*12)</f>
        <v/>
      </c>
      <c r="Y1745" s="9">
        <f>VLOOKUP(A1745,Sku_list!$A$1:$E$2323,5,0)*((J1745+F1745)/1000000000)</f>
        <v/>
      </c>
      <c r="AC1745" s="27">
        <f>(DAY(TODAY())+AB1745)/30</f>
        <v/>
      </c>
    </row>
    <row r="1746">
      <c r="A1746" t="n">
        <v>1601270</v>
      </c>
      <c r="B1746" t="inlineStr">
        <is>
          <t>sen 80+CSPR 25</t>
        </is>
      </c>
      <c r="C1746" t="inlineStr">
        <is>
          <t>IN94</t>
        </is>
      </c>
      <c r="D1746" t="n">
        <v>0</v>
      </c>
      <c r="E1746" t="n">
        <v>0</v>
      </c>
      <c r="F1746" t="n">
        <v>0</v>
      </c>
      <c r="G1746" t="n">
        <v>0</v>
      </c>
      <c r="H1746" t="n">
        <v>0</v>
      </c>
      <c r="I1746" t="n">
        <v>0</v>
      </c>
      <c r="J1746" t="n">
        <v>0</v>
      </c>
      <c r="K1746" t="n">
        <v>0</v>
      </c>
      <c r="L1746" t="n">
        <v>0</v>
      </c>
      <c r="M1746" t="n">
        <v>0</v>
      </c>
      <c r="N1746" t="n">
        <v>0</v>
      </c>
      <c r="P1746" s="27" t="inlineStr"/>
      <c r="R1746" t="inlineStr">
        <is>
          <t>Chandigarh</t>
        </is>
      </c>
      <c r="S1746" t="inlineStr">
        <is>
          <t>North</t>
        </is>
      </c>
      <c r="T1746" s="9">
        <f>VLOOKUP(A1746,Sku_list!$A$1:$D$2323,3,0)</f>
        <v/>
      </c>
      <c r="U1746" s="9">
        <f>VLOOKUP(A1746,Sku_list!$A$1:$D$2323,4,0)*(F1746/1000000*12)</f>
        <v/>
      </c>
      <c r="V1746" s="9">
        <f>VLOOKUP(A1746,Sku_list!$A$1:$D$2323,4,0)*(H1746/1000000*12)</f>
        <v/>
      </c>
      <c r="W1746" s="9">
        <f>VLOOKUP(A1746,Sku_list!$A$1:$D$2323,4,0)*(J1746/1000000*12)</f>
        <v/>
      </c>
      <c r="X1746" s="9">
        <f>VLOOKUP(A1746,Sku_list!$A$1:$D$2323,4,0)*(L1746/1000000*12)</f>
        <v/>
      </c>
      <c r="Y1746" s="9">
        <f>VLOOKUP(A1746,Sku_list!$A$1:$E$2323,5,0)*((J1746+F1746)/1000000000)</f>
        <v/>
      </c>
      <c r="AC1746" s="27">
        <f>(DAY(TODAY())+AB1746)/30</f>
        <v/>
      </c>
    </row>
    <row r="1747">
      <c r="A1747" t="n">
        <v>1601270</v>
      </c>
      <c r="B1747" t="inlineStr">
        <is>
          <t>sen 80+CSPR 25</t>
        </is>
      </c>
      <c r="C1747" t="inlineStr">
        <is>
          <t>IN95</t>
        </is>
      </c>
      <c r="D1747" t="n">
        <v>0</v>
      </c>
      <c r="E1747" t="n">
        <v>0</v>
      </c>
      <c r="F1747" t="n">
        <v>0</v>
      </c>
      <c r="G1747" t="n">
        <v>0</v>
      </c>
      <c r="H1747" t="n">
        <v>0</v>
      </c>
      <c r="I1747" t="n">
        <v>0</v>
      </c>
      <c r="J1747" t="n">
        <v>0</v>
      </c>
      <c r="K1747" t="n">
        <v>0</v>
      </c>
      <c r="L1747" t="n">
        <v>0</v>
      </c>
      <c r="M1747" t="n">
        <v>0</v>
      </c>
      <c r="N1747" t="n">
        <v>0</v>
      </c>
      <c r="P1747" s="27" t="inlineStr"/>
      <c r="R1747" t="inlineStr">
        <is>
          <t>Hasangarh</t>
        </is>
      </c>
      <c r="S1747" t="inlineStr">
        <is>
          <t>North DC</t>
        </is>
      </c>
      <c r="T1747" s="9">
        <f>VLOOKUP(A1747,Sku_list!$A$1:$D$2323,3,0)</f>
        <v/>
      </c>
      <c r="U1747" s="9">
        <f>VLOOKUP(A1747,Sku_list!$A$1:$D$2323,4,0)*(F1747/1000000*12)</f>
        <v/>
      </c>
      <c r="V1747" s="9">
        <f>VLOOKUP(A1747,Sku_list!$A$1:$D$2323,4,0)*(H1747/1000000*12)</f>
        <v/>
      </c>
      <c r="W1747" s="9">
        <f>VLOOKUP(A1747,Sku_list!$A$1:$D$2323,4,0)*(J1747/1000000*12)</f>
        <v/>
      </c>
      <c r="X1747" s="9">
        <f>VLOOKUP(A1747,Sku_list!$A$1:$D$2323,4,0)*(L1747/1000000*12)</f>
        <v/>
      </c>
      <c r="Y1747" s="9">
        <f>VLOOKUP(A1747,Sku_list!$A$1:$E$2323,5,0)*((J1747+F1747)/1000000000)</f>
        <v/>
      </c>
      <c r="AC1747" s="27">
        <f>(DAY(TODAY())+AB1747)/30</f>
        <v/>
      </c>
    </row>
    <row r="1748">
      <c r="A1748" t="n">
        <v>1601270</v>
      </c>
      <c r="B1748" t="inlineStr">
        <is>
          <t>sen 80+CSPR 25</t>
        </is>
      </c>
      <c r="C1748" t="inlineStr">
        <is>
          <t>IN96</t>
        </is>
      </c>
      <c r="D1748" t="n">
        <v>0</v>
      </c>
      <c r="E1748" t="n">
        <v>0</v>
      </c>
      <c r="F1748" t="n">
        <v>6</v>
      </c>
      <c r="G1748" t="n">
        <v>0</v>
      </c>
      <c r="H1748" t="n">
        <v>0</v>
      </c>
      <c r="I1748" t="n">
        <v>0</v>
      </c>
      <c r="J1748" t="n">
        <v>1263</v>
      </c>
      <c r="K1748" t="n">
        <v>1257</v>
      </c>
      <c r="L1748" t="n">
        <v>0</v>
      </c>
      <c r="M1748" t="n">
        <v>-1269</v>
      </c>
      <c r="N1748" t="n">
        <v>1269</v>
      </c>
      <c r="P1748" s="27" t="inlineStr"/>
      <c r="R1748" t="inlineStr">
        <is>
          <t>Goa</t>
        </is>
      </c>
      <c r="S1748" t="inlineStr">
        <is>
          <t>Plant</t>
        </is>
      </c>
      <c r="T1748" s="9">
        <f>VLOOKUP(A1748,Sku_list!$A$1:$D$2323,3,0)</f>
        <v/>
      </c>
      <c r="U1748" s="9">
        <f>VLOOKUP(A1748,Sku_list!$A$1:$D$2323,4,0)*(F1748/1000000*12)</f>
        <v/>
      </c>
      <c r="V1748" s="9">
        <f>VLOOKUP(A1748,Sku_list!$A$1:$D$2323,4,0)*(H1748/1000000*12)</f>
        <v/>
      </c>
      <c r="W1748" s="9">
        <f>VLOOKUP(A1748,Sku_list!$A$1:$D$2323,4,0)*(J1748/1000000*12)</f>
        <v/>
      </c>
      <c r="X1748" s="9">
        <f>VLOOKUP(A1748,Sku_list!$A$1:$D$2323,4,0)*(L1748/1000000*12)</f>
        <v/>
      </c>
      <c r="Y1748" s="9">
        <f>VLOOKUP(A1748,Sku_list!$A$1:$E$2323,5,0)*((J1748+F1748)/1000000000)</f>
        <v/>
      </c>
      <c r="AC1748" s="27">
        <f>(DAY(TODAY())+AB1748)/30</f>
        <v/>
      </c>
    </row>
    <row r="1749">
      <c r="A1749" t="n">
        <v>1601270</v>
      </c>
      <c r="B1749" t="inlineStr">
        <is>
          <t>sen 80+CSPR 25</t>
        </is>
      </c>
      <c r="C1749" t="inlineStr">
        <is>
          <t>IN97</t>
        </is>
      </c>
      <c r="D1749" t="n">
        <v>0</v>
      </c>
      <c r="E1749" t="n">
        <v>0</v>
      </c>
      <c r="F1749" t="n">
        <v>0</v>
      </c>
      <c r="G1749" t="n">
        <v>0</v>
      </c>
      <c r="H1749" t="n">
        <v>0</v>
      </c>
      <c r="I1749" t="n">
        <v>0</v>
      </c>
      <c r="J1749" t="n">
        <v>0</v>
      </c>
      <c r="K1749" t="n">
        <v>0</v>
      </c>
      <c r="L1749" t="n">
        <v>0</v>
      </c>
      <c r="M1749" t="n">
        <v>0</v>
      </c>
      <c r="N1749" t="n">
        <v>0</v>
      </c>
      <c r="P1749" s="27" t="inlineStr"/>
      <c r="R1749" t="inlineStr">
        <is>
          <t>Hubli DC</t>
        </is>
      </c>
      <c r="S1749" t="inlineStr">
        <is>
          <t>South DC</t>
        </is>
      </c>
      <c r="T1749" s="9">
        <f>VLOOKUP(A1749,Sku_list!$A$1:$D$2323,3,0)</f>
        <v/>
      </c>
      <c r="U1749" s="9">
        <f>VLOOKUP(A1749,Sku_list!$A$1:$D$2323,4,0)*(F1749/1000000*12)</f>
        <v/>
      </c>
      <c r="V1749" s="9">
        <f>VLOOKUP(A1749,Sku_list!$A$1:$D$2323,4,0)*(H1749/1000000*12)</f>
        <v/>
      </c>
      <c r="W1749" s="9">
        <f>VLOOKUP(A1749,Sku_list!$A$1:$D$2323,4,0)*(J1749/1000000*12)</f>
        <v/>
      </c>
      <c r="X1749" s="9">
        <f>VLOOKUP(A1749,Sku_list!$A$1:$D$2323,4,0)*(L1749/1000000*12)</f>
        <v/>
      </c>
      <c r="Y1749" s="9">
        <f>VLOOKUP(A1749,Sku_list!$A$1:$E$2323,5,0)*((J1749+F1749)/1000000000)</f>
        <v/>
      </c>
      <c r="AC1749" s="27">
        <f>(DAY(TODAY())+AB1749)/30</f>
        <v/>
      </c>
    </row>
    <row r="1750">
      <c r="A1750" t="n">
        <v>1601271</v>
      </c>
      <c r="B1750" t="inlineStr">
        <is>
          <t>CSPR 40</t>
        </is>
      </c>
      <c r="C1750" t="inlineStr">
        <is>
          <t>IN15</t>
        </is>
      </c>
      <c r="D1750" t="n">
        <v>0</v>
      </c>
      <c r="E1750" t="n">
        <v>0</v>
      </c>
      <c r="F1750" t="n">
        <v>0</v>
      </c>
      <c r="G1750" t="n">
        <v>0</v>
      </c>
      <c r="H1750" t="n">
        <v>0</v>
      </c>
      <c r="I1750" t="n">
        <v>0</v>
      </c>
      <c r="J1750" t="n">
        <v>0</v>
      </c>
      <c r="K1750" t="n">
        <v>0</v>
      </c>
      <c r="L1750" t="n">
        <v>0</v>
      </c>
      <c r="M1750" t="n">
        <v>0</v>
      </c>
      <c r="N1750" t="n">
        <v>0</v>
      </c>
      <c r="P1750" s="27" t="inlineStr"/>
      <c r="R1750" t="inlineStr">
        <is>
          <t>Baddi</t>
        </is>
      </c>
      <c r="S1750" t="inlineStr">
        <is>
          <t>Plant</t>
        </is>
      </c>
      <c r="T1750" s="9">
        <f>VLOOKUP(A1750,Sku_list!$A$1:$D$2323,3,0)</f>
        <v/>
      </c>
      <c r="U1750" s="9">
        <f>VLOOKUP(A1750,Sku_list!$A$1:$D$2323,4,0)*(F1750/1000000*12)</f>
        <v/>
      </c>
      <c r="V1750" s="9">
        <f>VLOOKUP(A1750,Sku_list!$A$1:$D$2323,4,0)*(H1750/1000000*12)</f>
        <v/>
      </c>
      <c r="W1750" s="9">
        <f>VLOOKUP(A1750,Sku_list!$A$1:$D$2323,4,0)*(J1750/1000000*12)</f>
        <v/>
      </c>
      <c r="X1750" s="9">
        <f>VLOOKUP(A1750,Sku_list!$A$1:$D$2323,4,0)*(L1750/1000000*12)</f>
        <v/>
      </c>
      <c r="Y1750" s="9">
        <f>VLOOKUP(A1750,Sku_list!$A$1:$E$2323,5,0)*((J1750+F1750)/1000000000)</f>
        <v/>
      </c>
      <c r="AC1750" s="27">
        <f>(DAY(TODAY())+AB1750)/30</f>
        <v/>
      </c>
    </row>
    <row r="1751">
      <c r="A1751" t="n">
        <v>1601271</v>
      </c>
      <c r="B1751" t="inlineStr">
        <is>
          <t>CSPR 40</t>
        </is>
      </c>
      <c r="C1751" t="inlineStr">
        <is>
          <t>IN60</t>
        </is>
      </c>
      <c r="D1751" t="n">
        <v>0</v>
      </c>
      <c r="E1751" t="n">
        <v>0</v>
      </c>
      <c r="F1751" t="n">
        <v>0</v>
      </c>
      <c r="G1751" t="n">
        <v>12</v>
      </c>
      <c r="H1751" t="n">
        <v>0</v>
      </c>
      <c r="I1751" t="n">
        <v>0</v>
      </c>
      <c r="J1751" t="n">
        <v>126</v>
      </c>
      <c r="K1751" t="n">
        <v>114</v>
      </c>
      <c r="L1751" t="n">
        <v>0</v>
      </c>
      <c r="M1751" t="n">
        <v>-126</v>
      </c>
      <c r="N1751" t="n">
        <v>126</v>
      </c>
      <c r="P1751" s="27" t="inlineStr"/>
      <c r="R1751" t="inlineStr">
        <is>
          <t>Mumbai</t>
        </is>
      </c>
      <c r="S1751" t="inlineStr">
        <is>
          <t>West</t>
        </is>
      </c>
      <c r="T1751" s="9">
        <f>VLOOKUP(A1751,Sku_list!$A$1:$D$2323,3,0)</f>
        <v/>
      </c>
      <c r="U1751" s="9">
        <f>VLOOKUP(A1751,Sku_list!$A$1:$D$2323,4,0)*(F1751/1000000*12)</f>
        <v/>
      </c>
      <c r="V1751" s="9">
        <f>VLOOKUP(A1751,Sku_list!$A$1:$D$2323,4,0)*(H1751/1000000*12)</f>
        <v/>
      </c>
      <c r="W1751" s="9">
        <f>VLOOKUP(A1751,Sku_list!$A$1:$D$2323,4,0)*(J1751/1000000*12)</f>
        <v/>
      </c>
      <c r="X1751" s="9">
        <f>VLOOKUP(A1751,Sku_list!$A$1:$D$2323,4,0)*(L1751/1000000*12)</f>
        <v/>
      </c>
      <c r="Y1751" s="9">
        <f>VLOOKUP(A1751,Sku_list!$A$1:$E$2323,5,0)*((J1751+F1751)/1000000000)</f>
        <v/>
      </c>
      <c r="AC1751" s="27">
        <f>(DAY(TODAY())+AB1751)/30</f>
        <v/>
      </c>
    </row>
    <row r="1752">
      <c r="A1752" t="n">
        <v>1601271</v>
      </c>
      <c r="B1752" t="inlineStr">
        <is>
          <t>CSPR 40</t>
        </is>
      </c>
      <c r="C1752" t="inlineStr">
        <is>
          <t>IN61</t>
        </is>
      </c>
      <c r="D1752" t="n">
        <v>0</v>
      </c>
      <c r="E1752" t="n">
        <v>60</v>
      </c>
      <c r="F1752" t="n">
        <v>0</v>
      </c>
      <c r="G1752" t="n">
        <v>72</v>
      </c>
      <c r="H1752" t="n">
        <v>84</v>
      </c>
      <c r="I1752" t="n">
        <v>0</v>
      </c>
      <c r="J1752" t="n">
        <v>66</v>
      </c>
      <c r="K1752" t="n">
        <v>66</v>
      </c>
      <c r="L1752" t="n">
        <v>0</v>
      </c>
      <c r="M1752" t="n">
        <v>-150</v>
      </c>
      <c r="N1752" t="n">
        <v>150</v>
      </c>
      <c r="P1752" s="27" t="inlineStr"/>
      <c r="R1752" t="inlineStr">
        <is>
          <t>Delhi</t>
        </is>
      </c>
      <c r="S1752" t="inlineStr">
        <is>
          <t>North</t>
        </is>
      </c>
      <c r="T1752" s="9">
        <f>VLOOKUP(A1752,Sku_list!$A$1:$D$2323,3,0)</f>
        <v/>
      </c>
      <c r="U1752" s="9">
        <f>VLOOKUP(A1752,Sku_list!$A$1:$D$2323,4,0)*(F1752/1000000*12)</f>
        <v/>
      </c>
      <c r="V1752" s="9">
        <f>VLOOKUP(A1752,Sku_list!$A$1:$D$2323,4,0)*(H1752/1000000*12)</f>
        <v/>
      </c>
      <c r="W1752" s="9">
        <f>VLOOKUP(A1752,Sku_list!$A$1:$D$2323,4,0)*(J1752/1000000*12)</f>
        <v/>
      </c>
      <c r="X1752" s="9">
        <f>VLOOKUP(A1752,Sku_list!$A$1:$D$2323,4,0)*(L1752/1000000*12)</f>
        <v/>
      </c>
      <c r="Y1752" s="9">
        <f>VLOOKUP(A1752,Sku_list!$A$1:$E$2323,5,0)*((J1752+F1752)/1000000000)</f>
        <v/>
      </c>
      <c r="AC1752" s="27">
        <f>(DAY(TODAY())+AB1752)/30</f>
        <v/>
      </c>
    </row>
    <row r="1753">
      <c r="A1753" t="n">
        <v>1601271</v>
      </c>
      <c r="B1753" t="inlineStr">
        <is>
          <t>CSPR 40</t>
        </is>
      </c>
      <c r="C1753" t="inlineStr">
        <is>
          <t>IN62</t>
        </is>
      </c>
      <c r="D1753" t="n">
        <v>0</v>
      </c>
      <c r="E1753" t="n">
        <v>0</v>
      </c>
      <c r="F1753" t="n">
        <v>0</v>
      </c>
      <c r="G1753" t="n">
        <v>30</v>
      </c>
      <c r="H1753" t="n">
        <v>0</v>
      </c>
      <c r="I1753" t="n">
        <v>0</v>
      </c>
      <c r="J1753" t="n">
        <v>0</v>
      </c>
      <c r="K1753" t="n">
        <v>6</v>
      </c>
      <c r="L1753" t="n">
        <v>0</v>
      </c>
      <c r="M1753" t="n">
        <v>0</v>
      </c>
      <c r="N1753" t="n">
        <v>0</v>
      </c>
      <c r="P1753" s="27" t="inlineStr"/>
      <c r="R1753" t="inlineStr">
        <is>
          <t>Calcutta</t>
        </is>
      </c>
      <c r="S1753" t="inlineStr">
        <is>
          <t>East</t>
        </is>
      </c>
      <c r="T1753" s="9">
        <f>VLOOKUP(A1753,Sku_list!$A$1:$D$2323,3,0)</f>
        <v/>
      </c>
      <c r="U1753" s="9">
        <f>VLOOKUP(A1753,Sku_list!$A$1:$D$2323,4,0)*(F1753/1000000*12)</f>
        <v/>
      </c>
      <c r="V1753" s="9">
        <f>VLOOKUP(A1753,Sku_list!$A$1:$D$2323,4,0)*(H1753/1000000*12)</f>
        <v/>
      </c>
      <c r="W1753" s="9">
        <f>VLOOKUP(A1753,Sku_list!$A$1:$D$2323,4,0)*(J1753/1000000*12)</f>
        <v/>
      </c>
      <c r="X1753" s="9">
        <f>VLOOKUP(A1753,Sku_list!$A$1:$D$2323,4,0)*(L1753/1000000*12)</f>
        <v/>
      </c>
      <c r="Y1753" s="9">
        <f>VLOOKUP(A1753,Sku_list!$A$1:$E$2323,5,0)*((J1753+F1753)/1000000000)</f>
        <v/>
      </c>
      <c r="AC1753" s="27">
        <f>(DAY(TODAY())+AB1753)/30</f>
        <v/>
      </c>
    </row>
    <row r="1754">
      <c r="A1754" t="n">
        <v>1601271</v>
      </c>
      <c r="B1754" t="inlineStr">
        <is>
          <t>CSPR 40</t>
        </is>
      </c>
      <c r="C1754" t="inlineStr">
        <is>
          <t>IN63</t>
        </is>
      </c>
      <c r="D1754" t="n">
        <v>0</v>
      </c>
      <c r="E1754" t="n">
        <v>0</v>
      </c>
      <c r="F1754" t="n">
        <v>0</v>
      </c>
      <c r="G1754" t="n">
        <v>528</v>
      </c>
      <c r="H1754" t="n">
        <v>144</v>
      </c>
      <c r="I1754" t="n">
        <v>0</v>
      </c>
      <c r="J1754" t="n">
        <v>0</v>
      </c>
      <c r="K1754" t="n">
        <v>270</v>
      </c>
      <c r="L1754" t="n">
        <v>1200</v>
      </c>
      <c r="M1754" t="n">
        <v>1056</v>
      </c>
      <c r="N1754" t="n">
        <v>-1056</v>
      </c>
      <c r="P1754" s="27" t="n">
        <v>0.12</v>
      </c>
      <c r="R1754" t="inlineStr">
        <is>
          <t>Trichy</t>
        </is>
      </c>
      <c r="S1754" t="inlineStr">
        <is>
          <t>South</t>
        </is>
      </c>
      <c r="T1754" s="9">
        <f>VLOOKUP(A1754,Sku_list!$A$1:$D$2323,3,0)</f>
        <v/>
      </c>
      <c r="U1754" s="9">
        <f>VLOOKUP(A1754,Sku_list!$A$1:$D$2323,4,0)*(F1754/1000000*12)</f>
        <v/>
      </c>
      <c r="V1754" s="9">
        <f>VLOOKUP(A1754,Sku_list!$A$1:$D$2323,4,0)*(H1754/1000000*12)</f>
        <v/>
      </c>
      <c r="W1754" s="9">
        <f>VLOOKUP(A1754,Sku_list!$A$1:$D$2323,4,0)*(J1754/1000000*12)</f>
        <v/>
      </c>
      <c r="X1754" s="9">
        <f>VLOOKUP(A1754,Sku_list!$A$1:$D$2323,4,0)*(L1754/1000000*12)</f>
        <v/>
      </c>
      <c r="Y1754" s="9">
        <f>VLOOKUP(A1754,Sku_list!$A$1:$E$2323,5,0)*((J1754+F1754)/1000000000)</f>
        <v/>
      </c>
      <c r="AC1754" s="27">
        <f>(DAY(TODAY())+AB1754)/30</f>
        <v/>
      </c>
    </row>
    <row r="1755">
      <c r="A1755" t="n">
        <v>1601271</v>
      </c>
      <c r="B1755" t="inlineStr">
        <is>
          <t>CSPR 40</t>
        </is>
      </c>
      <c r="C1755" t="inlineStr">
        <is>
          <t>IN64</t>
        </is>
      </c>
      <c r="D1755" t="n">
        <v>0</v>
      </c>
      <c r="E1755" t="n">
        <v>0</v>
      </c>
      <c r="F1755" t="n">
        <v>0</v>
      </c>
      <c r="G1755" t="n">
        <v>480</v>
      </c>
      <c r="H1755" t="n">
        <v>288</v>
      </c>
      <c r="I1755" t="n">
        <v>0</v>
      </c>
      <c r="J1755" t="n">
        <v>30</v>
      </c>
      <c r="K1755" t="n">
        <v>30</v>
      </c>
      <c r="L1755" t="n">
        <v>1200</v>
      </c>
      <c r="M1755" t="n">
        <v>882</v>
      </c>
      <c r="N1755" t="n">
        <v>-882</v>
      </c>
      <c r="P1755" s="27" t="n">
        <v>0.265</v>
      </c>
      <c r="R1755" t="inlineStr">
        <is>
          <t>Chennai</t>
        </is>
      </c>
      <c r="S1755" t="inlineStr">
        <is>
          <t>South</t>
        </is>
      </c>
      <c r="T1755" s="9">
        <f>VLOOKUP(A1755,Sku_list!$A$1:$D$2323,3,0)</f>
        <v/>
      </c>
      <c r="U1755" s="9">
        <f>VLOOKUP(A1755,Sku_list!$A$1:$D$2323,4,0)*(F1755/1000000*12)</f>
        <v/>
      </c>
      <c r="V1755" s="9">
        <f>VLOOKUP(A1755,Sku_list!$A$1:$D$2323,4,0)*(H1755/1000000*12)</f>
        <v/>
      </c>
      <c r="W1755" s="9">
        <f>VLOOKUP(A1755,Sku_list!$A$1:$D$2323,4,0)*(J1755/1000000*12)</f>
        <v/>
      </c>
      <c r="X1755" s="9">
        <f>VLOOKUP(A1755,Sku_list!$A$1:$D$2323,4,0)*(L1755/1000000*12)</f>
        <v/>
      </c>
      <c r="Y1755" s="9">
        <f>VLOOKUP(A1755,Sku_list!$A$1:$E$2323,5,0)*((J1755+F1755)/1000000000)</f>
        <v/>
      </c>
      <c r="AC1755" s="27">
        <f>(DAY(TODAY())+AB1755)/30</f>
        <v/>
      </c>
    </row>
    <row r="1756">
      <c r="A1756" t="n">
        <v>1601271</v>
      </c>
      <c r="B1756" t="inlineStr">
        <is>
          <t>CSPR 40</t>
        </is>
      </c>
      <c r="C1756" t="inlineStr">
        <is>
          <t>IN65</t>
        </is>
      </c>
      <c r="D1756" t="n">
        <v>0</v>
      </c>
      <c r="E1756" t="n">
        <v>0</v>
      </c>
      <c r="F1756" t="n">
        <v>0</v>
      </c>
      <c r="G1756" t="n">
        <v>96</v>
      </c>
      <c r="H1756" t="n">
        <v>36</v>
      </c>
      <c r="I1756" t="n">
        <v>0</v>
      </c>
      <c r="J1756" t="n">
        <v>6</v>
      </c>
      <c r="K1756" t="n">
        <v>0</v>
      </c>
      <c r="L1756" t="n">
        <v>0</v>
      </c>
      <c r="M1756" t="n">
        <v>-42</v>
      </c>
      <c r="N1756" t="n">
        <v>42</v>
      </c>
      <c r="P1756" s="27" t="inlineStr"/>
      <c r="R1756" t="inlineStr">
        <is>
          <t>Kanpur</t>
        </is>
      </c>
      <c r="S1756" t="inlineStr">
        <is>
          <t>North</t>
        </is>
      </c>
      <c r="T1756" s="9">
        <f>VLOOKUP(A1756,Sku_list!$A$1:$D$2323,3,0)</f>
        <v/>
      </c>
      <c r="U1756" s="9">
        <f>VLOOKUP(A1756,Sku_list!$A$1:$D$2323,4,0)*(F1756/1000000*12)</f>
        <v/>
      </c>
      <c r="V1756" s="9">
        <f>VLOOKUP(A1756,Sku_list!$A$1:$D$2323,4,0)*(H1756/1000000*12)</f>
        <v/>
      </c>
      <c r="W1756" s="9">
        <f>VLOOKUP(A1756,Sku_list!$A$1:$D$2323,4,0)*(J1756/1000000*12)</f>
        <v/>
      </c>
      <c r="X1756" s="9">
        <f>VLOOKUP(A1756,Sku_list!$A$1:$D$2323,4,0)*(L1756/1000000*12)</f>
        <v/>
      </c>
      <c r="Y1756" s="9">
        <f>VLOOKUP(A1756,Sku_list!$A$1:$E$2323,5,0)*((J1756+F1756)/1000000000)</f>
        <v/>
      </c>
      <c r="AC1756" s="27">
        <f>(DAY(TODAY())+AB1756)/30</f>
        <v/>
      </c>
    </row>
    <row r="1757">
      <c r="A1757" t="n">
        <v>1601271</v>
      </c>
      <c r="B1757" t="inlineStr">
        <is>
          <t>CSPR 40</t>
        </is>
      </c>
      <c r="C1757" t="inlineStr">
        <is>
          <t>IN66</t>
        </is>
      </c>
      <c r="D1757" t="n">
        <v>0</v>
      </c>
      <c r="E1757" t="n">
        <v>0</v>
      </c>
      <c r="F1757" t="n">
        <v>0</v>
      </c>
      <c r="G1757" t="n">
        <v>60</v>
      </c>
      <c r="H1757" t="n">
        <v>12</v>
      </c>
      <c r="I1757" t="n">
        <v>0</v>
      </c>
      <c r="J1757" t="n">
        <v>197</v>
      </c>
      <c r="K1757" t="n">
        <v>197</v>
      </c>
      <c r="L1757" t="n">
        <v>0</v>
      </c>
      <c r="M1757" t="n">
        <v>-209</v>
      </c>
      <c r="N1757" t="n">
        <v>209</v>
      </c>
      <c r="P1757" s="27" t="inlineStr"/>
      <c r="R1757" t="inlineStr">
        <is>
          <t>Bhubaneshwar</t>
        </is>
      </c>
      <c r="S1757" t="inlineStr">
        <is>
          <t>East</t>
        </is>
      </c>
      <c r="T1757" s="9">
        <f>VLOOKUP(A1757,Sku_list!$A$1:$D$2323,3,0)</f>
        <v/>
      </c>
      <c r="U1757" s="9">
        <f>VLOOKUP(A1757,Sku_list!$A$1:$D$2323,4,0)*(F1757/1000000*12)</f>
        <v/>
      </c>
      <c r="V1757" s="9">
        <f>VLOOKUP(A1757,Sku_list!$A$1:$D$2323,4,0)*(H1757/1000000*12)</f>
        <v/>
      </c>
      <c r="W1757" s="9">
        <f>VLOOKUP(A1757,Sku_list!$A$1:$D$2323,4,0)*(J1757/1000000*12)</f>
        <v/>
      </c>
      <c r="X1757" s="9">
        <f>VLOOKUP(A1757,Sku_list!$A$1:$D$2323,4,0)*(L1757/1000000*12)</f>
        <v/>
      </c>
      <c r="Y1757" s="9">
        <f>VLOOKUP(A1757,Sku_list!$A$1:$E$2323,5,0)*((J1757+F1757)/1000000000)</f>
        <v/>
      </c>
      <c r="AC1757" s="27">
        <f>(DAY(TODAY())+AB1757)/30</f>
        <v/>
      </c>
    </row>
    <row r="1758">
      <c r="A1758" t="n">
        <v>1601271</v>
      </c>
      <c r="B1758" t="inlineStr">
        <is>
          <t>CSPR 40</t>
        </is>
      </c>
      <c r="C1758" t="inlineStr">
        <is>
          <t>IN67</t>
        </is>
      </c>
      <c r="D1758" t="n">
        <v>0</v>
      </c>
      <c r="E1758" t="n">
        <v>0</v>
      </c>
      <c r="F1758" t="n">
        <v>0</v>
      </c>
      <c r="G1758" t="n">
        <v>258</v>
      </c>
      <c r="H1758" t="n">
        <v>0</v>
      </c>
      <c r="I1758" t="n">
        <v>0</v>
      </c>
      <c r="J1758" t="n">
        <v>0</v>
      </c>
      <c r="K1758" t="n">
        <v>54</v>
      </c>
      <c r="L1758" t="n">
        <v>0</v>
      </c>
      <c r="M1758" t="n">
        <v>0</v>
      </c>
      <c r="N1758" t="n">
        <v>0</v>
      </c>
      <c r="P1758" s="27" t="inlineStr"/>
      <c r="R1758" t="inlineStr">
        <is>
          <t>Indore</t>
        </is>
      </c>
      <c r="S1758" t="inlineStr">
        <is>
          <t>West</t>
        </is>
      </c>
      <c r="T1758" s="9">
        <f>VLOOKUP(A1758,Sku_list!$A$1:$D$2323,3,0)</f>
        <v/>
      </c>
      <c r="U1758" s="9">
        <f>VLOOKUP(A1758,Sku_list!$A$1:$D$2323,4,0)*(F1758/1000000*12)</f>
        <v/>
      </c>
      <c r="V1758" s="9">
        <f>VLOOKUP(A1758,Sku_list!$A$1:$D$2323,4,0)*(H1758/1000000*12)</f>
        <v/>
      </c>
      <c r="W1758" s="9">
        <f>VLOOKUP(A1758,Sku_list!$A$1:$D$2323,4,0)*(J1758/1000000*12)</f>
        <v/>
      </c>
      <c r="X1758" s="9">
        <f>VLOOKUP(A1758,Sku_list!$A$1:$D$2323,4,0)*(L1758/1000000*12)</f>
        <v/>
      </c>
      <c r="Y1758" s="9">
        <f>VLOOKUP(A1758,Sku_list!$A$1:$E$2323,5,0)*((J1758+F1758)/1000000000)</f>
        <v/>
      </c>
      <c r="AC1758" s="27">
        <f>(DAY(TODAY())+AB1758)/30</f>
        <v/>
      </c>
    </row>
    <row r="1759">
      <c r="A1759" t="n">
        <v>1601271</v>
      </c>
      <c r="B1759" t="inlineStr">
        <is>
          <t>CSPR 40</t>
        </is>
      </c>
      <c r="C1759" t="inlineStr">
        <is>
          <t>IN68</t>
        </is>
      </c>
      <c r="D1759" t="n">
        <v>0</v>
      </c>
      <c r="E1759" t="n">
        <v>0</v>
      </c>
      <c r="F1759" t="n">
        <v>0</v>
      </c>
      <c r="G1759" t="n">
        <v>480</v>
      </c>
      <c r="H1759" t="n">
        <v>24</v>
      </c>
      <c r="I1759" t="n">
        <v>0</v>
      </c>
      <c r="J1759" t="n">
        <v>96</v>
      </c>
      <c r="K1759" t="n">
        <v>138</v>
      </c>
      <c r="L1759" t="n">
        <v>60</v>
      </c>
      <c r="M1759" t="n">
        <v>-60</v>
      </c>
      <c r="N1759" t="n">
        <v>60</v>
      </c>
      <c r="P1759" s="27" t="n">
        <v>2</v>
      </c>
      <c r="R1759" t="inlineStr">
        <is>
          <t>Baroda</t>
        </is>
      </c>
      <c r="S1759" t="inlineStr">
        <is>
          <t>West</t>
        </is>
      </c>
      <c r="T1759" s="9">
        <f>VLOOKUP(A1759,Sku_list!$A$1:$D$2323,3,0)</f>
        <v/>
      </c>
      <c r="U1759" s="9">
        <f>VLOOKUP(A1759,Sku_list!$A$1:$D$2323,4,0)*(F1759/1000000*12)</f>
        <v/>
      </c>
      <c r="V1759" s="9">
        <f>VLOOKUP(A1759,Sku_list!$A$1:$D$2323,4,0)*(H1759/1000000*12)</f>
        <v/>
      </c>
      <c r="W1759" s="9">
        <f>VLOOKUP(A1759,Sku_list!$A$1:$D$2323,4,0)*(J1759/1000000*12)</f>
        <v/>
      </c>
      <c r="X1759" s="9">
        <f>VLOOKUP(A1759,Sku_list!$A$1:$D$2323,4,0)*(L1759/1000000*12)</f>
        <v/>
      </c>
      <c r="Y1759" s="9">
        <f>VLOOKUP(A1759,Sku_list!$A$1:$E$2323,5,0)*((J1759+F1759)/1000000000)</f>
        <v/>
      </c>
      <c r="AC1759" s="27">
        <f>(DAY(TODAY())+AB1759)/30</f>
        <v/>
      </c>
    </row>
    <row r="1760">
      <c r="A1760" t="n">
        <v>1601271</v>
      </c>
      <c r="B1760" t="inlineStr">
        <is>
          <t>CSPR 40</t>
        </is>
      </c>
      <c r="C1760" t="inlineStr">
        <is>
          <t>IN69</t>
        </is>
      </c>
      <c r="D1760" t="n">
        <v>0</v>
      </c>
      <c r="E1760" t="n">
        <v>0</v>
      </c>
      <c r="F1760" t="n">
        <v>0</v>
      </c>
      <c r="G1760" t="n">
        <v>390</v>
      </c>
      <c r="H1760" t="n">
        <v>276</v>
      </c>
      <c r="I1760" t="n">
        <v>0</v>
      </c>
      <c r="J1760" t="n">
        <v>222</v>
      </c>
      <c r="K1760" t="n">
        <v>120</v>
      </c>
      <c r="L1760" t="n">
        <v>880</v>
      </c>
      <c r="M1760" t="n">
        <v>382</v>
      </c>
      <c r="N1760" t="n">
        <v>-382</v>
      </c>
      <c r="P1760" s="27" t="n">
        <v>0.5659090909090909</v>
      </c>
      <c r="R1760" t="inlineStr">
        <is>
          <t>Hyderabad</t>
        </is>
      </c>
      <c r="S1760" t="inlineStr">
        <is>
          <t>South</t>
        </is>
      </c>
      <c r="T1760" s="9">
        <f>VLOOKUP(A1760,Sku_list!$A$1:$D$2323,3,0)</f>
        <v/>
      </c>
      <c r="U1760" s="9">
        <f>VLOOKUP(A1760,Sku_list!$A$1:$D$2323,4,0)*(F1760/1000000*12)</f>
        <v/>
      </c>
      <c r="V1760" s="9">
        <f>VLOOKUP(A1760,Sku_list!$A$1:$D$2323,4,0)*(H1760/1000000*12)</f>
        <v/>
      </c>
      <c r="W1760" s="9">
        <f>VLOOKUP(A1760,Sku_list!$A$1:$D$2323,4,0)*(J1760/1000000*12)</f>
        <v/>
      </c>
      <c r="X1760" s="9">
        <f>VLOOKUP(A1760,Sku_list!$A$1:$D$2323,4,0)*(L1760/1000000*12)</f>
        <v/>
      </c>
      <c r="Y1760" s="9">
        <f>VLOOKUP(A1760,Sku_list!$A$1:$E$2323,5,0)*((J1760+F1760)/1000000000)</f>
        <v/>
      </c>
      <c r="AC1760" s="27">
        <f>(DAY(TODAY())+AB1760)/30</f>
        <v/>
      </c>
    </row>
    <row r="1761">
      <c r="A1761" t="n">
        <v>1601271</v>
      </c>
      <c r="B1761" t="inlineStr">
        <is>
          <t>CSPR 40</t>
        </is>
      </c>
      <c r="C1761" t="inlineStr">
        <is>
          <t>IN70</t>
        </is>
      </c>
      <c r="D1761" t="n">
        <v>0</v>
      </c>
      <c r="E1761" t="n">
        <v>0</v>
      </c>
      <c r="F1761" t="n">
        <v>0</v>
      </c>
      <c r="G1761" t="n">
        <v>582</v>
      </c>
      <c r="H1761" t="n">
        <v>0</v>
      </c>
      <c r="I1761" t="n">
        <v>0</v>
      </c>
      <c r="J1761" t="n">
        <v>0</v>
      </c>
      <c r="K1761" t="n">
        <v>90</v>
      </c>
      <c r="L1761" t="n">
        <v>550</v>
      </c>
      <c r="M1761" t="n">
        <v>550</v>
      </c>
      <c r="N1761" t="n">
        <v>-550</v>
      </c>
      <c r="P1761" s="27" t="n">
        <v>0</v>
      </c>
      <c r="R1761" t="inlineStr">
        <is>
          <t>Allepy</t>
        </is>
      </c>
      <c r="S1761" t="inlineStr">
        <is>
          <t>South</t>
        </is>
      </c>
      <c r="T1761" s="9">
        <f>VLOOKUP(A1761,Sku_list!$A$1:$D$2323,3,0)</f>
        <v/>
      </c>
      <c r="U1761" s="9">
        <f>VLOOKUP(A1761,Sku_list!$A$1:$D$2323,4,0)*(F1761/1000000*12)</f>
        <v/>
      </c>
      <c r="V1761" s="9">
        <f>VLOOKUP(A1761,Sku_list!$A$1:$D$2323,4,0)*(H1761/1000000*12)</f>
        <v/>
      </c>
      <c r="W1761" s="9">
        <f>VLOOKUP(A1761,Sku_list!$A$1:$D$2323,4,0)*(J1761/1000000*12)</f>
        <v/>
      </c>
      <c r="X1761" s="9">
        <f>VLOOKUP(A1761,Sku_list!$A$1:$D$2323,4,0)*(L1761/1000000*12)</f>
        <v/>
      </c>
      <c r="Y1761" s="9">
        <f>VLOOKUP(A1761,Sku_list!$A$1:$E$2323,5,0)*((J1761+F1761)/1000000000)</f>
        <v/>
      </c>
      <c r="AC1761" s="27">
        <f>(DAY(TODAY())+AB1761)/30</f>
        <v/>
      </c>
    </row>
    <row r="1762">
      <c r="A1762" t="n">
        <v>1601271</v>
      </c>
      <c r="B1762" t="inlineStr">
        <is>
          <t>CSPR 40</t>
        </is>
      </c>
      <c r="C1762" t="inlineStr">
        <is>
          <t>IN71</t>
        </is>
      </c>
      <c r="D1762" t="n">
        <v>0</v>
      </c>
      <c r="E1762" t="n">
        <v>0</v>
      </c>
      <c r="F1762" t="n">
        <v>0</v>
      </c>
      <c r="G1762" t="n">
        <v>420</v>
      </c>
      <c r="H1762" t="n">
        <v>366</v>
      </c>
      <c r="I1762" t="n">
        <v>0</v>
      </c>
      <c r="J1762" t="n">
        <v>198</v>
      </c>
      <c r="K1762" t="n">
        <v>132</v>
      </c>
      <c r="L1762" t="n">
        <v>1100</v>
      </c>
      <c r="M1762" t="n">
        <v>536</v>
      </c>
      <c r="N1762" t="n">
        <v>-536</v>
      </c>
      <c r="P1762" s="27" t="n">
        <v>0.5127272727272727</v>
      </c>
      <c r="R1762" t="inlineStr">
        <is>
          <t>Bangalore</t>
        </is>
      </c>
      <c r="S1762" t="inlineStr">
        <is>
          <t>South</t>
        </is>
      </c>
      <c r="T1762" s="9">
        <f>VLOOKUP(A1762,Sku_list!$A$1:$D$2323,3,0)</f>
        <v/>
      </c>
      <c r="U1762" s="9">
        <f>VLOOKUP(A1762,Sku_list!$A$1:$D$2323,4,0)*(F1762/1000000*12)</f>
        <v/>
      </c>
      <c r="V1762" s="9">
        <f>VLOOKUP(A1762,Sku_list!$A$1:$D$2323,4,0)*(H1762/1000000*12)</f>
        <v/>
      </c>
      <c r="W1762" s="9">
        <f>VLOOKUP(A1762,Sku_list!$A$1:$D$2323,4,0)*(J1762/1000000*12)</f>
        <v/>
      </c>
      <c r="X1762" s="9">
        <f>VLOOKUP(A1762,Sku_list!$A$1:$D$2323,4,0)*(L1762/1000000*12)</f>
        <v/>
      </c>
      <c r="Y1762" s="9">
        <f>VLOOKUP(A1762,Sku_list!$A$1:$E$2323,5,0)*((J1762+F1762)/1000000000)</f>
        <v/>
      </c>
      <c r="AC1762" s="27">
        <f>(DAY(TODAY())+AB1762)/30</f>
        <v/>
      </c>
    </row>
    <row r="1763">
      <c r="A1763" t="n">
        <v>1601271</v>
      </c>
      <c r="B1763" t="inlineStr">
        <is>
          <t>CSPR 40</t>
        </is>
      </c>
      <c r="C1763" t="inlineStr">
        <is>
          <t>IN72</t>
        </is>
      </c>
      <c r="D1763" t="n">
        <v>0</v>
      </c>
      <c r="E1763" t="n">
        <v>0</v>
      </c>
      <c r="F1763" t="n">
        <v>0</v>
      </c>
      <c r="G1763" t="n">
        <v>84</v>
      </c>
      <c r="H1763" t="n">
        <v>48</v>
      </c>
      <c r="I1763" t="n">
        <v>0</v>
      </c>
      <c r="J1763" t="n">
        <v>142</v>
      </c>
      <c r="K1763" t="n">
        <v>130</v>
      </c>
      <c r="L1763" t="n">
        <v>0</v>
      </c>
      <c r="M1763" t="n">
        <v>-190</v>
      </c>
      <c r="N1763" t="n">
        <v>190</v>
      </c>
      <c r="P1763" s="27" t="inlineStr"/>
      <c r="R1763" t="inlineStr">
        <is>
          <t>Gauhati</t>
        </is>
      </c>
      <c r="S1763" t="inlineStr">
        <is>
          <t>East</t>
        </is>
      </c>
      <c r="T1763" s="9">
        <f>VLOOKUP(A1763,Sku_list!$A$1:$D$2323,3,0)</f>
        <v/>
      </c>
      <c r="U1763" s="9">
        <f>VLOOKUP(A1763,Sku_list!$A$1:$D$2323,4,0)*(F1763/1000000*12)</f>
        <v/>
      </c>
      <c r="V1763" s="9">
        <f>VLOOKUP(A1763,Sku_list!$A$1:$D$2323,4,0)*(H1763/1000000*12)</f>
        <v/>
      </c>
      <c r="W1763" s="9">
        <f>VLOOKUP(A1763,Sku_list!$A$1:$D$2323,4,0)*(J1763/1000000*12)</f>
        <v/>
      </c>
      <c r="X1763" s="9">
        <f>VLOOKUP(A1763,Sku_list!$A$1:$D$2323,4,0)*(L1763/1000000*12)</f>
        <v/>
      </c>
      <c r="Y1763" s="9">
        <f>VLOOKUP(A1763,Sku_list!$A$1:$E$2323,5,0)*((J1763+F1763)/1000000000)</f>
        <v/>
      </c>
      <c r="AC1763" s="27">
        <f>(DAY(TODAY())+AB1763)/30</f>
        <v/>
      </c>
    </row>
    <row r="1764">
      <c r="A1764" t="n">
        <v>1601271</v>
      </c>
      <c r="B1764" t="inlineStr">
        <is>
          <t>CSPR 40</t>
        </is>
      </c>
      <c r="C1764" t="inlineStr">
        <is>
          <t>IN73</t>
        </is>
      </c>
      <c r="D1764" t="n">
        <v>0</v>
      </c>
      <c r="E1764" t="n">
        <v>0</v>
      </c>
      <c r="F1764" t="n">
        <v>0</v>
      </c>
      <c r="G1764" t="n">
        <v>96</v>
      </c>
      <c r="H1764" t="n">
        <v>24</v>
      </c>
      <c r="I1764" t="n">
        <v>0</v>
      </c>
      <c r="J1764" t="n">
        <v>198</v>
      </c>
      <c r="K1764" t="n">
        <v>198</v>
      </c>
      <c r="L1764" t="n">
        <v>0</v>
      </c>
      <c r="M1764" t="n">
        <v>-222</v>
      </c>
      <c r="N1764" t="n">
        <v>222</v>
      </c>
      <c r="P1764" s="27" t="inlineStr"/>
      <c r="R1764" t="inlineStr">
        <is>
          <t>Patna</t>
        </is>
      </c>
      <c r="S1764" t="inlineStr">
        <is>
          <t>East</t>
        </is>
      </c>
      <c r="T1764" s="9">
        <f>VLOOKUP(A1764,Sku_list!$A$1:$D$2323,3,0)</f>
        <v/>
      </c>
      <c r="U1764" s="9">
        <f>VLOOKUP(A1764,Sku_list!$A$1:$D$2323,4,0)*(F1764/1000000*12)</f>
        <v/>
      </c>
      <c r="V1764" s="9">
        <f>VLOOKUP(A1764,Sku_list!$A$1:$D$2323,4,0)*(H1764/1000000*12)</f>
        <v/>
      </c>
      <c r="W1764" s="9">
        <f>VLOOKUP(A1764,Sku_list!$A$1:$D$2323,4,0)*(J1764/1000000*12)</f>
        <v/>
      </c>
      <c r="X1764" s="9">
        <f>VLOOKUP(A1764,Sku_list!$A$1:$D$2323,4,0)*(L1764/1000000*12)</f>
        <v/>
      </c>
      <c r="Y1764" s="9">
        <f>VLOOKUP(A1764,Sku_list!$A$1:$E$2323,5,0)*((J1764+F1764)/1000000000)</f>
        <v/>
      </c>
      <c r="AC1764" s="27">
        <f>(DAY(TODAY())+AB1764)/30</f>
        <v/>
      </c>
    </row>
    <row r="1765">
      <c r="A1765" t="n">
        <v>1601271</v>
      </c>
      <c r="B1765" t="inlineStr">
        <is>
          <t>CSPR 40</t>
        </is>
      </c>
      <c r="C1765" t="inlineStr">
        <is>
          <t>IN74</t>
        </is>
      </c>
      <c r="D1765" t="n">
        <v>0</v>
      </c>
      <c r="E1765" t="n">
        <v>0</v>
      </c>
      <c r="F1765" t="n">
        <v>0</v>
      </c>
      <c r="G1765" t="n">
        <v>0</v>
      </c>
      <c r="H1765" t="n">
        <v>0</v>
      </c>
      <c r="I1765" t="n">
        <v>0</v>
      </c>
      <c r="J1765" t="n">
        <v>0</v>
      </c>
      <c r="K1765" t="n">
        <v>0</v>
      </c>
      <c r="L1765" t="n">
        <v>0</v>
      </c>
      <c r="M1765" t="n">
        <v>0</v>
      </c>
      <c r="N1765" t="n">
        <v>0</v>
      </c>
      <c r="P1765" s="27" t="inlineStr"/>
      <c r="R1765" t="inlineStr">
        <is>
          <t>Nepal-exp</t>
        </is>
      </c>
      <c r="S1765" t="inlineStr">
        <is>
          <t>Exp-DC</t>
        </is>
      </c>
      <c r="T1765" s="9">
        <f>VLOOKUP(A1765,Sku_list!$A$1:$D$2323,3,0)</f>
        <v/>
      </c>
      <c r="U1765" s="9">
        <f>VLOOKUP(A1765,Sku_list!$A$1:$D$2323,4,0)*(F1765/1000000*12)</f>
        <v/>
      </c>
      <c r="V1765" s="9">
        <f>VLOOKUP(A1765,Sku_list!$A$1:$D$2323,4,0)*(H1765/1000000*12)</f>
        <v/>
      </c>
      <c r="W1765" s="9">
        <f>VLOOKUP(A1765,Sku_list!$A$1:$D$2323,4,0)*(J1765/1000000*12)</f>
        <v/>
      </c>
      <c r="X1765" s="9">
        <f>VLOOKUP(A1765,Sku_list!$A$1:$D$2323,4,0)*(L1765/1000000*12)</f>
        <v/>
      </c>
      <c r="Y1765" s="9">
        <f>VLOOKUP(A1765,Sku_list!$A$1:$E$2323,5,0)*((J1765+F1765)/1000000000)</f>
        <v/>
      </c>
      <c r="AC1765" s="27">
        <f>(DAY(TODAY())+AB1765)/30</f>
        <v/>
      </c>
    </row>
    <row r="1766">
      <c r="A1766" t="n">
        <v>1601271</v>
      </c>
      <c r="B1766" t="inlineStr">
        <is>
          <t>CSPR 40</t>
        </is>
      </c>
      <c r="C1766" t="inlineStr">
        <is>
          <t>IN75</t>
        </is>
      </c>
      <c r="D1766" t="n">
        <v>0</v>
      </c>
      <c r="E1766" t="n">
        <v>36</v>
      </c>
      <c r="F1766" t="n">
        <v>0</v>
      </c>
      <c r="G1766" t="n">
        <v>60</v>
      </c>
      <c r="H1766" t="n">
        <v>54</v>
      </c>
      <c r="I1766" t="n">
        <v>0</v>
      </c>
      <c r="J1766" t="n">
        <v>42</v>
      </c>
      <c r="K1766" t="n">
        <v>42</v>
      </c>
      <c r="L1766" t="n">
        <v>0</v>
      </c>
      <c r="M1766" t="n">
        <v>-96</v>
      </c>
      <c r="N1766" t="n">
        <v>96</v>
      </c>
      <c r="P1766" s="27" t="inlineStr"/>
      <c r="R1766" t="inlineStr">
        <is>
          <t>Jaipur</t>
        </is>
      </c>
      <c r="S1766" t="inlineStr">
        <is>
          <t>North</t>
        </is>
      </c>
      <c r="T1766" s="9">
        <f>VLOOKUP(A1766,Sku_list!$A$1:$D$2323,3,0)</f>
        <v/>
      </c>
      <c r="U1766" s="9">
        <f>VLOOKUP(A1766,Sku_list!$A$1:$D$2323,4,0)*(F1766/1000000*12)</f>
        <v/>
      </c>
      <c r="V1766" s="9">
        <f>VLOOKUP(A1766,Sku_list!$A$1:$D$2323,4,0)*(H1766/1000000*12)</f>
        <v/>
      </c>
      <c r="W1766" s="9">
        <f>VLOOKUP(A1766,Sku_list!$A$1:$D$2323,4,0)*(J1766/1000000*12)</f>
        <v/>
      </c>
      <c r="X1766" s="9">
        <f>VLOOKUP(A1766,Sku_list!$A$1:$D$2323,4,0)*(L1766/1000000*12)</f>
        <v/>
      </c>
      <c r="Y1766" s="9">
        <f>VLOOKUP(A1766,Sku_list!$A$1:$E$2323,5,0)*((J1766+F1766)/1000000000)</f>
        <v/>
      </c>
      <c r="AC1766" s="27">
        <f>(DAY(TODAY())+AB1766)/30</f>
        <v/>
      </c>
    </row>
    <row r="1767">
      <c r="A1767" t="n">
        <v>1601271</v>
      </c>
      <c r="B1767" t="inlineStr">
        <is>
          <t>CSPR 40</t>
        </is>
      </c>
      <c r="C1767" t="inlineStr">
        <is>
          <t>IN76</t>
        </is>
      </c>
      <c r="D1767" t="n">
        <v>0</v>
      </c>
      <c r="E1767" t="n">
        <v>48</v>
      </c>
      <c r="F1767" t="n">
        <v>0</v>
      </c>
      <c r="G1767" t="n">
        <v>138</v>
      </c>
      <c r="H1767" t="n">
        <v>66</v>
      </c>
      <c r="I1767" t="n">
        <v>0</v>
      </c>
      <c r="J1767" t="n">
        <v>0</v>
      </c>
      <c r="K1767" t="n">
        <v>0</v>
      </c>
      <c r="L1767" t="n">
        <v>0</v>
      </c>
      <c r="M1767" t="n">
        <v>-66</v>
      </c>
      <c r="N1767" t="n">
        <v>66</v>
      </c>
      <c r="P1767" s="27" t="inlineStr"/>
      <c r="R1767" t="inlineStr">
        <is>
          <t>Ghaziabad</t>
        </is>
      </c>
      <c r="S1767" t="inlineStr">
        <is>
          <t>North</t>
        </is>
      </c>
      <c r="T1767" s="9">
        <f>VLOOKUP(A1767,Sku_list!$A$1:$D$2323,3,0)</f>
        <v/>
      </c>
      <c r="U1767" s="9">
        <f>VLOOKUP(A1767,Sku_list!$A$1:$D$2323,4,0)*(F1767/1000000*12)</f>
        <v/>
      </c>
      <c r="V1767" s="9">
        <f>VLOOKUP(A1767,Sku_list!$A$1:$D$2323,4,0)*(H1767/1000000*12)</f>
        <v/>
      </c>
      <c r="W1767" s="9">
        <f>VLOOKUP(A1767,Sku_list!$A$1:$D$2323,4,0)*(J1767/1000000*12)</f>
        <v/>
      </c>
      <c r="X1767" s="9">
        <f>VLOOKUP(A1767,Sku_list!$A$1:$D$2323,4,0)*(L1767/1000000*12)</f>
        <v/>
      </c>
      <c r="Y1767" s="9">
        <f>VLOOKUP(A1767,Sku_list!$A$1:$E$2323,5,0)*((J1767+F1767)/1000000000)</f>
        <v/>
      </c>
      <c r="AC1767" s="27">
        <f>(DAY(TODAY())+AB1767)/30</f>
        <v/>
      </c>
    </row>
    <row r="1768">
      <c r="A1768" t="n">
        <v>1601271</v>
      </c>
      <c r="B1768" t="inlineStr">
        <is>
          <t>CSPR 40</t>
        </is>
      </c>
      <c r="C1768" t="inlineStr">
        <is>
          <t>IN77</t>
        </is>
      </c>
      <c r="D1768" t="n">
        <v>0</v>
      </c>
      <c r="E1768" t="n">
        <v>0</v>
      </c>
      <c r="F1768" t="n">
        <v>0</v>
      </c>
      <c r="G1768" t="n">
        <v>0</v>
      </c>
      <c r="H1768" t="n">
        <v>0</v>
      </c>
      <c r="I1768" t="n">
        <v>0</v>
      </c>
      <c r="J1768" t="n">
        <v>0</v>
      </c>
      <c r="K1768" t="n">
        <v>0</v>
      </c>
      <c r="L1768" t="n">
        <v>0</v>
      </c>
      <c r="M1768" t="n">
        <v>0</v>
      </c>
      <c r="N1768" t="n">
        <v>0</v>
      </c>
      <c r="P1768" s="27" t="inlineStr"/>
      <c r="R1768" t="inlineStr">
        <is>
          <t>POC Bhiwandi</t>
        </is>
      </c>
      <c r="S1768" t="inlineStr">
        <is>
          <t>West</t>
        </is>
      </c>
      <c r="T1768" s="9">
        <f>VLOOKUP(A1768,Sku_list!$A$1:$D$2323,3,0)</f>
        <v/>
      </c>
      <c r="U1768" s="9">
        <f>VLOOKUP(A1768,Sku_list!$A$1:$D$2323,4,0)*(F1768/1000000*12)</f>
        <v/>
      </c>
      <c r="V1768" s="9">
        <f>VLOOKUP(A1768,Sku_list!$A$1:$D$2323,4,0)*(H1768/1000000*12)</f>
        <v/>
      </c>
      <c r="W1768" s="9">
        <f>VLOOKUP(A1768,Sku_list!$A$1:$D$2323,4,0)*(J1768/1000000*12)</f>
        <v/>
      </c>
      <c r="X1768" s="9">
        <f>VLOOKUP(A1768,Sku_list!$A$1:$D$2323,4,0)*(L1768/1000000*12)</f>
        <v/>
      </c>
      <c r="Y1768" s="9">
        <f>VLOOKUP(A1768,Sku_list!$A$1:$E$2323,5,0)*((J1768+F1768)/1000000000)</f>
        <v/>
      </c>
      <c r="AC1768" s="27">
        <f>(DAY(TODAY())+AB1768)/30</f>
        <v/>
      </c>
    </row>
    <row r="1769">
      <c r="A1769" t="n">
        <v>1601271</v>
      </c>
      <c r="B1769" t="inlineStr">
        <is>
          <t>CSPR 40</t>
        </is>
      </c>
      <c r="C1769" t="inlineStr">
        <is>
          <t>IN78</t>
        </is>
      </c>
      <c r="D1769" t="n">
        <v>0</v>
      </c>
      <c r="E1769" t="n">
        <v>114</v>
      </c>
      <c r="F1769" t="n">
        <v>0</v>
      </c>
      <c r="G1769" t="n">
        <v>42</v>
      </c>
      <c r="H1769" t="n">
        <v>36</v>
      </c>
      <c r="I1769" t="n">
        <v>0</v>
      </c>
      <c r="J1769" t="n">
        <v>204</v>
      </c>
      <c r="K1769" t="n">
        <v>204</v>
      </c>
      <c r="L1769" t="n">
        <v>0</v>
      </c>
      <c r="M1769" t="n">
        <v>-240</v>
      </c>
      <c r="N1769" t="n">
        <v>240</v>
      </c>
      <c r="P1769" s="27" t="inlineStr"/>
      <c r="R1769" t="inlineStr">
        <is>
          <t>Kundli</t>
        </is>
      </c>
      <c r="S1769" t="inlineStr">
        <is>
          <t>North</t>
        </is>
      </c>
      <c r="T1769" s="9">
        <f>VLOOKUP(A1769,Sku_list!$A$1:$D$2323,3,0)</f>
        <v/>
      </c>
      <c r="U1769" s="9">
        <f>VLOOKUP(A1769,Sku_list!$A$1:$D$2323,4,0)*(F1769/1000000*12)</f>
        <v/>
      </c>
      <c r="V1769" s="9">
        <f>VLOOKUP(A1769,Sku_list!$A$1:$D$2323,4,0)*(H1769/1000000*12)</f>
        <v/>
      </c>
      <c r="W1769" s="9">
        <f>VLOOKUP(A1769,Sku_list!$A$1:$D$2323,4,0)*(J1769/1000000*12)</f>
        <v/>
      </c>
      <c r="X1769" s="9">
        <f>VLOOKUP(A1769,Sku_list!$A$1:$D$2323,4,0)*(L1769/1000000*12)</f>
        <v/>
      </c>
      <c r="Y1769" s="9">
        <f>VLOOKUP(A1769,Sku_list!$A$1:$E$2323,5,0)*((J1769+F1769)/1000000000)</f>
        <v/>
      </c>
      <c r="AC1769" s="27">
        <f>(DAY(TODAY())+AB1769)/30</f>
        <v/>
      </c>
    </row>
    <row r="1770">
      <c r="A1770" t="n">
        <v>1601271</v>
      </c>
      <c r="B1770" t="inlineStr">
        <is>
          <t>CSPR 40</t>
        </is>
      </c>
      <c r="C1770" t="inlineStr">
        <is>
          <t>IN79</t>
        </is>
      </c>
      <c r="D1770" t="n">
        <v>0</v>
      </c>
      <c r="E1770" t="n">
        <v>0</v>
      </c>
      <c r="F1770" t="n">
        <v>0</v>
      </c>
      <c r="G1770" t="n">
        <v>18</v>
      </c>
      <c r="H1770" t="n">
        <v>0</v>
      </c>
      <c r="I1770" t="n">
        <v>0</v>
      </c>
      <c r="J1770" t="n">
        <v>0</v>
      </c>
      <c r="K1770" t="n">
        <v>0</v>
      </c>
      <c r="L1770" t="n">
        <v>0</v>
      </c>
      <c r="M1770" t="n">
        <v>0</v>
      </c>
      <c r="N1770" t="n">
        <v>0</v>
      </c>
      <c r="P1770" s="27" t="inlineStr"/>
      <c r="R1770" t="inlineStr">
        <is>
          <t>Goa</t>
        </is>
      </c>
      <c r="S1770" t="inlineStr">
        <is>
          <t>West</t>
        </is>
      </c>
      <c r="T1770" s="9">
        <f>VLOOKUP(A1770,Sku_list!$A$1:$D$2323,3,0)</f>
        <v/>
      </c>
      <c r="U1770" s="9">
        <f>VLOOKUP(A1770,Sku_list!$A$1:$D$2323,4,0)*(F1770/1000000*12)</f>
        <v/>
      </c>
      <c r="V1770" s="9">
        <f>VLOOKUP(A1770,Sku_list!$A$1:$D$2323,4,0)*(H1770/1000000*12)</f>
        <v/>
      </c>
      <c r="W1770" s="9">
        <f>VLOOKUP(A1770,Sku_list!$A$1:$D$2323,4,0)*(J1770/1000000*12)</f>
        <v/>
      </c>
      <c r="X1770" s="9">
        <f>VLOOKUP(A1770,Sku_list!$A$1:$D$2323,4,0)*(L1770/1000000*12)</f>
        <v/>
      </c>
      <c r="Y1770" s="9">
        <f>VLOOKUP(A1770,Sku_list!$A$1:$E$2323,5,0)*((J1770+F1770)/1000000000)</f>
        <v/>
      </c>
      <c r="AC1770" s="27">
        <f>(DAY(TODAY())+AB1770)/30</f>
        <v/>
      </c>
    </row>
    <row r="1771">
      <c r="A1771" t="n">
        <v>1601271</v>
      </c>
      <c r="B1771" t="inlineStr">
        <is>
          <t>CSPR 40</t>
        </is>
      </c>
      <c r="C1771" t="inlineStr">
        <is>
          <t>IN80</t>
        </is>
      </c>
      <c r="D1771" t="n">
        <v>0</v>
      </c>
      <c r="E1771" t="n">
        <v>30</v>
      </c>
      <c r="F1771" t="n">
        <v>0</v>
      </c>
      <c r="G1771" t="n">
        <v>82</v>
      </c>
      <c r="H1771" t="n">
        <v>74</v>
      </c>
      <c r="I1771" t="n">
        <v>0</v>
      </c>
      <c r="J1771" t="n">
        <v>96</v>
      </c>
      <c r="K1771" t="n">
        <v>96</v>
      </c>
      <c r="L1771" t="n">
        <v>0</v>
      </c>
      <c r="M1771" t="n">
        <v>-170</v>
      </c>
      <c r="N1771" t="n">
        <v>170</v>
      </c>
      <c r="P1771" s="27" t="inlineStr"/>
      <c r="R1771" t="inlineStr">
        <is>
          <t>Morinda</t>
        </is>
      </c>
      <c r="S1771" t="inlineStr">
        <is>
          <t>North</t>
        </is>
      </c>
      <c r="T1771" s="9">
        <f>VLOOKUP(A1771,Sku_list!$A$1:$D$2323,3,0)</f>
        <v/>
      </c>
      <c r="U1771" s="9">
        <f>VLOOKUP(A1771,Sku_list!$A$1:$D$2323,4,0)*(F1771/1000000*12)</f>
        <v/>
      </c>
      <c r="V1771" s="9">
        <f>VLOOKUP(A1771,Sku_list!$A$1:$D$2323,4,0)*(H1771/1000000*12)</f>
        <v/>
      </c>
      <c r="W1771" s="9">
        <f>VLOOKUP(A1771,Sku_list!$A$1:$D$2323,4,0)*(J1771/1000000*12)</f>
        <v/>
      </c>
      <c r="X1771" s="9">
        <f>VLOOKUP(A1771,Sku_list!$A$1:$D$2323,4,0)*(L1771/1000000*12)</f>
        <v/>
      </c>
      <c r="Y1771" s="9">
        <f>VLOOKUP(A1771,Sku_list!$A$1:$E$2323,5,0)*((J1771+F1771)/1000000000)</f>
        <v/>
      </c>
      <c r="AC1771" s="27">
        <f>(DAY(TODAY())+AB1771)/30</f>
        <v/>
      </c>
    </row>
    <row r="1772">
      <c r="A1772" t="n">
        <v>1601271</v>
      </c>
      <c r="B1772" t="inlineStr">
        <is>
          <t>CSPR 40</t>
        </is>
      </c>
      <c r="C1772" t="inlineStr">
        <is>
          <t>IN81</t>
        </is>
      </c>
      <c r="D1772" t="n">
        <v>0</v>
      </c>
      <c r="E1772" t="n">
        <v>0</v>
      </c>
      <c r="F1772" t="n">
        <v>0</v>
      </c>
      <c r="G1772" t="n">
        <v>330</v>
      </c>
      <c r="H1772" t="n">
        <v>96</v>
      </c>
      <c r="I1772" t="n">
        <v>0</v>
      </c>
      <c r="J1772" t="n">
        <v>0</v>
      </c>
      <c r="K1772" t="n">
        <v>12</v>
      </c>
      <c r="L1772" t="n">
        <v>0</v>
      </c>
      <c r="M1772" t="n">
        <v>-96</v>
      </c>
      <c r="N1772" t="n">
        <v>96</v>
      </c>
      <c r="P1772" s="27" t="inlineStr"/>
      <c r="R1772" t="inlineStr">
        <is>
          <t>Bhiwandi</t>
        </is>
      </c>
      <c r="S1772" t="inlineStr">
        <is>
          <t>West</t>
        </is>
      </c>
      <c r="T1772" s="9">
        <f>VLOOKUP(A1772,Sku_list!$A$1:$D$2323,3,0)</f>
        <v/>
      </c>
      <c r="U1772" s="9">
        <f>VLOOKUP(A1772,Sku_list!$A$1:$D$2323,4,0)*(F1772/1000000*12)</f>
        <v/>
      </c>
      <c r="V1772" s="9">
        <f>VLOOKUP(A1772,Sku_list!$A$1:$D$2323,4,0)*(H1772/1000000*12)</f>
        <v/>
      </c>
      <c r="W1772" s="9">
        <f>VLOOKUP(A1772,Sku_list!$A$1:$D$2323,4,0)*(J1772/1000000*12)</f>
        <v/>
      </c>
      <c r="X1772" s="9">
        <f>VLOOKUP(A1772,Sku_list!$A$1:$D$2323,4,0)*(L1772/1000000*12)</f>
        <v/>
      </c>
      <c r="Y1772" s="9">
        <f>VLOOKUP(A1772,Sku_list!$A$1:$E$2323,5,0)*((J1772+F1772)/1000000000)</f>
        <v/>
      </c>
      <c r="AC1772" s="27">
        <f>(DAY(TODAY())+AB1772)/30</f>
        <v/>
      </c>
    </row>
    <row r="1773">
      <c r="A1773" t="n">
        <v>1601271</v>
      </c>
      <c r="B1773" t="inlineStr">
        <is>
          <t>CSPR 40</t>
        </is>
      </c>
      <c r="C1773" t="inlineStr">
        <is>
          <t>IN82</t>
        </is>
      </c>
      <c r="D1773" t="n">
        <v>0</v>
      </c>
      <c r="E1773" t="n">
        <v>0</v>
      </c>
      <c r="F1773" t="n">
        <v>702</v>
      </c>
      <c r="G1773" t="n">
        <v>186</v>
      </c>
      <c r="H1773" t="n">
        <v>72</v>
      </c>
      <c r="I1773" t="n">
        <v>0</v>
      </c>
      <c r="J1773" t="n">
        <v>826</v>
      </c>
      <c r="K1773" t="n">
        <v>1528</v>
      </c>
      <c r="L1773" t="n">
        <v>1600</v>
      </c>
      <c r="M1773" t="n">
        <v>0</v>
      </c>
      <c r="N1773" t="n">
        <v>0</v>
      </c>
      <c r="P1773" s="27" t="n">
        <v>1</v>
      </c>
      <c r="R1773" t="inlineStr">
        <is>
          <t>DC</t>
        </is>
      </c>
      <c r="S1773" t="inlineStr">
        <is>
          <t>West DC</t>
        </is>
      </c>
      <c r="T1773" s="9">
        <f>VLOOKUP(A1773,Sku_list!$A$1:$D$2323,3,0)</f>
        <v/>
      </c>
      <c r="U1773" s="9">
        <f>VLOOKUP(A1773,Sku_list!$A$1:$D$2323,4,0)*(F1773/1000000*12)</f>
        <v/>
      </c>
      <c r="V1773" s="9">
        <f>VLOOKUP(A1773,Sku_list!$A$1:$D$2323,4,0)*(H1773/1000000*12)</f>
        <v/>
      </c>
      <c r="W1773" s="9">
        <f>VLOOKUP(A1773,Sku_list!$A$1:$D$2323,4,0)*(J1773/1000000*12)</f>
        <v/>
      </c>
      <c r="X1773" s="9">
        <f>VLOOKUP(A1773,Sku_list!$A$1:$D$2323,4,0)*(L1773/1000000*12)</f>
        <v/>
      </c>
      <c r="Y1773" s="9">
        <f>VLOOKUP(A1773,Sku_list!$A$1:$E$2323,5,0)*((J1773+F1773)/1000000000)</f>
        <v/>
      </c>
      <c r="AC1773" s="27">
        <f>(DAY(TODAY())+AB1773)/30</f>
        <v/>
      </c>
    </row>
    <row r="1774">
      <c r="A1774" t="n">
        <v>1601271</v>
      </c>
      <c r="B1774" t="inlineStr">
        <is>
          <t>CSPR 40</t>
        </is>
      </c>
      <c r="C1774" t="inlineStr">
        <is>
          <t>IN83</t>
        </is>
      </c>
      <c r="D1774" t="n">
        <v>0</v>
      </c>
      <c r="E1774" t="n">
        <v>0</v>
      </c>
      <c r="F1774" t="n">
        <v>0</v>
      </c>
      <c r="G1774" t="n">
        <v>66</v>
      </c>
      <c r="H1774" t="n">
        <v>16</v>
      </c>
      <c r="I1774" t="n">
        <v>0</v>
      </c>
      <c r="J1774" t="n">
        <v>1</v>
      </c>
      <c r="K1774" t="n">
        <v>11</v>
      </c>
      <c r="L1774" t="n">
        <v>0</v>
      </c>
      <c r="M1774" t="n">
        <v>-17</v>
      </c>
      <c r="N1774" t="n">
        <v>17</v>
      </c>
      <c r="P1774" s="27" t="inlineStr"/>
      <c r="R1774" t="inlineStr">
        <is>
          <t>Aurangabad</t>
        </is>
      </c>
      <c r="S1774" t="inlineStr">
        <is>
          <t>West</t>
        </is>
      </c>
      <c r="T1774" s="9">
        <f>VLOOKUP(A1774,Sku_list!$A$1:$D$2323,3,0)</f>
        <v/>
      </c>
      <c r="U1774" s="9">
        <f>VLOOKUP(A1774,Sku_list!$A$1:$D$2323,4,0)*(F1774/1000000*12)</f>
        <v/>
      </c>
      <c r="V1774" s="9">
        <f>VLOOKUP(A1774,Sku_list!$A$1:$D$2323,4,0)*(H1774/1000000*12)</f>
        <v/>
      </c>
      <c r="W1774" s="9">
        <f>VLOOKUP(A1774,Sku_list!$A$1:$D$2323,4,0)*(J1774/1000000*12)</f>
        <v/>
      </c>
      <c r="X1774" s="9">
        <f>VLOOKUP(A1774,Sku_list!$A$1:$D$2323,4,0)*(L1774/1000000*12)</f>
        <v/>
      </c>
      <c r="Y1774" s="9">
        <f>VLOOKUP(A1774,Sku_list!$A$1:$E$2323,5,0)*((J1774+F1774)/1000000000)</f>
        <v/>
      </c>
      <c r="AC1774" s="27">
        <f>(DAY(TODAY())+AB1774)/30</f>
        <v/>
      </c>
    </row>
    <row r="1775">
      <c r="A1775" t="n">
        <v>1601271</v>
      </c>
      <c r="B1775" t="inlineStr">
        <is>
          <t>CSPR 40</t>
        </is>
      </c>
      <c r="C1775" t="inlineStr">
        <is>
          <t>IN84</t>
        </is>
      </c>
      <c r="D1775" t="n">
        <v>0</v>
      </c>
      <c r="E1775" t="n">
        <v>0</v>
      </c>
      <c r="F1775" t="n">
        <v>0</v>
      </c>
      <c r="G1775" t="n">
        <v>42</v>
      </c>
      <c r="H1775" t="n">
        <v>42</v>
      </c>
      <c r="I1775" t="n">
        <v>0</v>
      </c>
      <c r="J1775" t="n">
        <v>108</v>
      </c>
      <c r="K1775" t="n">
        <v>108</v>
      </c>
      <c r="L1775" t="n">
        <v>0</v>
      </c>
      <c r="M1775" t="n">
        <v>-150</v>
      </c>
      <c r="N1775" t="n">
        <v>150</v>
      </c>
      <c r="P1775" s="27" t="inlineStr"/>
      <c r="R1775" t="inlineStr">
        <is>
          <t>Raipur</t>
        </is>
      </c>
      <c r="S1775" t="inlineStr">
        <is>
          <t>West</t>
        </is>
      </c>
      <c r="T1775" s="9">
        <f>VLOOKUP(A1775,Sku_list!$A$1:$D$2323,3,0)</f>
        <v/>
      </c>
      <c r="U1775" s="9">
        <f>VLOOKUP(A1775,Sku_list!$A$1:$D$2323,4,0)*(F1775/1000000*12)</f>
        <v/>
      </c>
      <c r="V1775" s="9">
        <f>VLOOKUP(A1775,Sku_list!$A$1:$D$2323,4,0)*(H1775/1000000*12)</f>
        <v/>
      </c>
      <c r="W1775" s="9">
        <f>VLOOKUP(A1775,Sku_list!$A$1:$D$2323,4,0)*(J1775/1000000*12)</f>
        <v/>
      </c>
      <c r="X1775" s="9">
        <f>VLOOKUP(A1775,Sku_list!$A$1:$D$2323,4,0)*(L1775/1000000*12)</f>
        <v/>
      </c>
      <c r="Y1775" s="9">
        <f>VLOOKUP(A1775,Sku_list!$A$1:$E$2323,5,0)*((J1775+F1775)/1000000000)</f>
        <v/>
      </c>
      <c r="AC1775" s="27">
        <f>(DAY(TODAY())+AB1775)/30</f>
        <v/>
      </c>
    </row>
    <row r="1776">
      <c r="A1776" t="n">
        <v>1601271</v>
      </c>
      <c r="B1776" t="inlineStr">
        <is>
          <t>CSPR 40</t>
        </is>
      </c>
      <c r="C1776" t="inlineStr">
        <is>
          <t>IN85</t>
        </is>
      </c>
      <c r="D1776" t="n">
        <v>0</v>
      </c>
      <c r="E1776" t="n">
        <v>0</v>
      </c>
      <c r="F1776" t="n">
        <v>0</v>
      </c>
      <c r="G1776" t="n">
        <v>24</v>
      </c>
      <c r="H1776" t="n">
        <v>12</v>
      </c>
      <c r="I1776" t="n">
        <v>0</v>
      </c>
      <c r="J1776" t="n">
        <v>42</v>
      </c>
      <c r="K1776" t="n">
        <v>30</v>
      </c>
      <c r="L1776" t="n">
        <v>0</v>
      </c>
      <c r="M1776" t="n">
        <v>-54</v>
      </c>
      <c r="N1776" t="n">
        <v>54</v>
      </c>
      <c r="P1776" s="27" t="inlineStr"/>
      <c r="R1776" t="inlineStr">
        <is>
          <t>Tripura</t>
        </is>
      </c>
      <c r="S1776" t="inlineStr">
        <is>
          <t>East</t>
        </is>
      </c>
      <c r="T1776" s="9">
        <f>VLOOKUP(A1776,Sku_list!$A$1:$D$2323,3,0)</f>
        <v/>
      </c>
      <c r="U1776" s="9">
        <f>VLOOKUP(A1776,Sku_list!$A$1:$D$2323,4,0)*(F1776/1000000*12)</f>
        <v/>
      </c>
      <c r="V1776" s="9">
        <f>VLOOKUP(A1776,Sku_list!$A$1:$D$2323,4,0)*(H1776/1000000*12)</f>
        <v/>
      </c>
      <c r="W1776" s="9">
        <f>VLOOKUP(A1776,Sku_list!$A$1:$D$2323,4,0)*(J1776/1000000*12)</f>
        <v/>
      </c>
      <c r="X1776" s="9">
        <f>VLOOKUP(A1776,Sku_list!$A$1:$D$2323,4,0)*(L1776/1000000*12)</f>
        <v/>
      </c>
      <c r="Y1776" s="9">
        <f>VLOOKUP(A1776,Sku_list!$A$1:$E$2323,5,0)*((J1776+F1776)/1000000000)</f>
        <v/>
      </c>
      <c r="AC1776" s="27">
        <f>(DAY(TODAY())+AB1776)/30</f>
        <v/>
      </c>
    </row>
    <row r="1777">
      <c r="A1777" t="n">
        <v>1601271</v>
      </c>
      <c r="B1777" t="inlineStr">
        <is>
          <t>CSPR 40</t>
        </is>
      </c>
      <c r="C1777" t="inlineStr">
        <is>
          <t>IN86</t>
        </is>
      </c>
      <c r="D1777" t="n">
        <v>0</v>
      </c>
      <c r="E1777" t="n">
        <v>0</v>
      </c>
      <c r="F1777" t="n">
        <v>0</v>
      </c>
      <c r="G1777" t="n">
        <v>12</v>
      </c>
      <c r="H1777" t="n">
        <v>0</v>
      </c>
      <c r="I1777" t="n">
        <v>0</v>
      </c>
      <c r="J1777" t="n">
        <v>102</v>
      </c>
      <c r="K1777" t="n">
        <v>102</v>
      </c>
      <c r="L1777" t="n">
        <v>0</v>
      </c>
      <c r="M1777" t="n">
        <v>-102</v>
      </c>
      <c r="N1777" t="n">
        <v>102</v>
      </c>
      <c r="P1777" s="27" t="inlineStr"/>
      <c r="R1777" t="inlineStr">
        <is>
          <t>Jamshedpur</t>
        </is>
      </c>
      <c r="S1777" t="inlineStr">
        <is>
          <t>East</t>
        </is>
      </c>
      <c r="T1777" s="9">
        <f>VLOOKUP(A1777,Sku_list!$A$1:$D$2323,3,0)</f>
        <v/>
      </c>
      <c r="U1777" s="9">
        <f>VLOOKUP(A1777,Sku_list!$A$1:$D$2323,4,0)*(F1777/1000000*12)</f>
        <v/>
      </c>
      <c r="V1777" s="9">
        <f>VLOOKUP(A1777,Sku_list!$A$1:$D$2323,4,0)*(H1777/1000000*12)</f>
        <v/>
      </c>
      <c r="W1777" s="9">
        <f>VLOOKUP(A1777,Sku_list!$A$1:$D$2323,4,0)*(J1777/1000000*12)</f>
        <v/>
      </c>
      <c r="X1777" s="9">
        <f>VLOOKUP(A1777,Sku_list!$A$1:$D$2323,4,0)*(L1777/1000000*12)</f>
        <v/>
      </c>
      <c r="Y1777" s="9">
        <f>VLOOKUP(A1777,Sku_list!$A$1:$E$2323,5,0)*((J1777+F1777)/1000000000)</f>
        <v/>
      </c>
      <c r="AC1777" s="27">
        <f>(DAY(TODAY())+AB1777)/30</f>
        <v/>
      </c>
    </row>
    <row r="1778">
      <c r="A1778" t="n">
        <v>1601271</v>
      </c>
      <c r="B1778" t="inlineStr">
        <is>
          <t>CSPR 40</t>
        </is>
      </c>
      <c r="C1778" t="inlineStr">
        <is>
          <t>IN87</t>
        </is>
      </c>
      <c r="D1778" t="n">
        <v>0</v>
      </c>
      <c r="E1778" t="n">
        <v>0</v>
      </c>
      <c r="F1778" t="n">
        <v>0</v>
      </c>
      <c r="G1778" t="n">
        <v>186</v>
      </c>
      <c r="H1778" t="n">
        <v>150</v>
      </c>
      <c r="I1778" t="n">
        <v>0</v>
      </c>
      <c r="J1778" t="n">
        <v>462</v>
      </c>
      <c r="K1778" t="n">
        <v>432</v>
      </c>
      <c r="L1778" t="n">
        <v>600</v>
      </c>
      <c r="M1778" t="n">
        <v>-12</v>
      </c>
      <c r="N1778" t="n">
        <v>12</v>
      </c>
      <c r="P1778" s="27" t="n">
        <v>1.02</v>
      </c>
      <c r="R1778" t="inlineStr">
        <is>
          <t>Vijaywada</t>
        </is>
      </c>
      <c r="S1778" t="inlineStr">
        <is>
          <t>South</t>
        </is>
      </c>
      <c r="T1778" s="9">
        <f>VLOOKUP(A1778,Sku_list!$A$1:$D$2323,3,0)</f>
        <v/>
      </c>
      <c r="U1778" s="9">
        <f>VLOOKUP(A1778,Sku_list!$A$1:$D$2323,4,0)*(F1778/1000000*12)</f>
        <v/>
      </c>
      <c r="V1778" s="9">
        <f>VLOOKUP(A1778,Sku_list!$A$1:$D$2323,4,0)*(H1778/1000000*12)</f>
        <v/>
      </c>
      <c r="W1778" s="9">
        <f>VLOOKUP(A1778,Sku_list!$A$1:$D$2323,4,0)*(J1778/1000000*12)</f>
        <v/>
      </c>
      <c r="X1778" s="9">
        <f>VLOOKUP(A1778,Sku_list!$A$1:$D$2323,4,0)*(L1778/1000000*12)</f>
        <v/>
      </c>
      <c r="Y1778" s="9">
        <f>VLOOKUP(A1778,Sku_list!$A$1:$E$2323,5,0)*((J1778+F1778)/1000000000)</f>
        <v/>
      </c>
      <c r="AC1778" s="27">
        <f>(DAY(TODAY())+AB1778)/30</f>
        <v/>
      </c>
    </row>
    <row r="1779">
      <c r="A1779" t="n">
        <v>1601271</v>
      </c>
      <c r="B1779" t="inlineStr">
        <is>
          <t>CSPR 40</t>
        </is>
      </c>
      <c r="C1779" t="inlineStr">
        <is>
          <t>IN88</t>
        </is>
      </c>
      <c r="D1779" t="n">
        <v>0</v>
      </c>
      <c r="E1779" t="n">
        <v>0</v>
      </c>
      <c r="F1779" t="n">
        <v>0</v>
      </c>
      <c r="G1779" t="n">
        <v>18</v>
      </c>
      <c r="H1779" t="n">
        <v>6</v>
      </c>
      <c r="I1779" t="n">
        <v>0</v>
      </c>
      <c r="J1779" t="n">
        <v>0</v>
      </c>
      <c r="K1779" t="n">
        <v>0</v>
      </c>
      <c r="L1779" t="n">
        <v>0</v>
      </c>
      <c r="M1779" t="n">
        <v>-6</v>
      </c>
      <c r="N1779" t="n">
        <v>6</v>
      </c>
      <c r="P1779" s="27" t="inlineStr"/>
      <c r="R1779" t="inlineStr">
        <is>
          <t>Uttaranchal</t>
        </is>
      </c>
      <c r="S1779" t="inlineStr">
        <is>
          <t>North</t>
        </is>
      </c>
      <c r="T1779" s="9">
        <f>VLOOKUP(A1779,Sku_list!$A$1:$D$2323,3,0)</f>
        <v/>
      </c>
      <c r="U1779" s="9">
        <f>VLOOKUP(A1779,Sku_list!$A$1:$D$2323,4,0)*(F1779/1000000*12)</f>
        <v/>
      </c>
      <c r="V1779" s="9">
        <f>VLOOKUP(A1779,Sku_list!$A$1:$D$2323,4,0)*(H1779/1000000*12)</f>
        <v/>
      </c>
      <c r="W1779" s="9">
        <f>VLOOKUP(A1779,Sku_list!$A$1:$D$2323,4,0)*(J1779/1000000*12)</f>
        <v/>
      </c>
      <c r="X1779" s="9">
        <f>VLOOKUP(A1779,Sku_list!$A$1:$D$2323,4,0)*(L1779/1000000*12)</f>
        <v/>
      </c>
      <c r="Y1779" s="9">
        <f>VLOOKUP(A1779,Sku_list!$A$1:$E$2323,5,0)*((J1779+F1779)/1000000000)</f>
        <v/>
      </c>
      <c r="AC1779" s="27">
        <f>(DAY(TODAY())+AB1779)/30</f>
        <v/>
      </c>
    </row>
    <row r="1780">
      <c r="A1780" t="n">
        <v>1601271</v>
      </c>
      <c r="B1780" t="inlineStr">
        <is>
          <t>CSPR 40</t>
        </is>
      </c>
      <c r="C1780" t="inlineStr">
        <is>
          <t>IN89</t>
        </is>
      </c>
      <c r="D1780" t="n">
        <v>0</v>
      </c>
      <c r="E1780" t="n">
        <v>0</v>
      </c>
      <c r="F1780" t="n">
        <v>1278</v>
      </c>
      <c r="G1780" t="n">
        <v>216</v>
      </c>
      <c r="H1780" t="n">
        <v>0</v>
      </c>
      <c r="I1780" t="n">
        <v>0</v>
      </c>
      <c r="J1780" t="n">
        <v>0</v>
      </c>
      <c r="K1780" t="n">
        <v>1068</v>
      </c>
      <c r="L1780" t="n">
        <v>350</v>
      </c>
      <c r="M1780" t="n">
        <v>-928</v>
      </c>
      <c r="N1780" t="n">
        <v>928</v>
      </c>
      <c r="P1780" s="27" t="n">
        <v>3.651428571428571</v>
      </c>
      <c r="R1780" t="inlineStr">
        <is>
          <t>Hubli</t>
        </is>
      </c>
      <c r="S1780" t="inlineStr">
        <is>
          <t>South</t>
        </is>
      </c>
      <c r="T1780" s="9">
        <f>VLOOKUP(A1780,Sku_list!$A$1:$D$2323,3,0)</f>
        <v/>
      </c>
      <c r="U1780" s="9">
        <f>VLOOKUP(A1780,Sku_list!$A$1:$D$2323,4,0)*(F1780/1000000*12)</f>
        <v/>
      </c>
      <c r="V1780" s="9">
        <f>VLOOKUP(A1780,Sku_list!$A$1:$D$2323,4,0)*(H1780/1000000*12)</f>
        <v/>
      </c>
      <c r="W1780" s="9">
        <f>VLOOKUP(A1780,Sku_list!$A$1:$D$2323,4,0)*(J1780/1000000*12)</f>
        <v/>
      </c>
      <c r="X1780" s="9">
        <f>VLOOKUP(A1780,Sku_list!$A$1:$D$2323,4,0)*(L1780/1000000*12)</f>
        <v/>
      </c>
      <c r="Y1780" s="9">
        <f>VLOOKUP(A1780,Sku_list!$A$1:$E$2323,5,0)*((J1780+F1780)/1000000000)</f>
        <v/>
      </c>
      <c r="AC1780" s="27">
        <f>(DAY(TODAY())+AB1780)/30</f>
        <v/>
      </c>
    </row>
    <row r="1781">
      <c r="A1781" t="n">
        <v>1601271</v>
      </c>
      <c r="B1781" t="inlineStr">
        <is>
          <t>CSPR 40</t>
        </is>
      </c>
      <c r="C1781" t="inlineStr">
        <is>
          <t>IN90</t>
        </is>
      </c>
      <c r="D1781" t="n">
        <v>0</v>
      </c>
      <c r="E1781" t="n">
        <v>0</v>
      </c>
      <c r="F1781" t="n">
        <v>0</v>
      </c>
      <c r="G1781" t="n">
        <v>0</v>
      </c>
      <c r="H1781" t="n">
        <v>0</v>
      </c>
      <c r="I1781" t="n">
        <v>0</v>
      </c>
      <c r="J1781" t="n">
        <v>0</v>
      </c>
      <c r="K1781" t="n">
        <v>0</v>
      </c>
      <c r="L1781" t="n">
        <v>0</v>
      </c>
      <c r="M1781" t="n">
        <v>0</v>
      </c>
      <c r="N1781" t="n">
        <v>0</v>
      </c>
      <c r="P1781" s="27" t="inlineStr"/>
      <c r="R1781" t="inlineStr">
        <is>
          <t>Export</t>
        </is>
      </c>
      <c r="S1781" t="inlineStr">
        <is>
          <t>Exp-DC</t>
        </is>
      </c>
      <c r="T1781" s="9">
        <f>VLOOKUP(A1781,Sku_list!$A$1:$D$2323,3,0)</f>
        <v/>
      </c>
      <c r="U1781" s="9">
        <f>VLOOKUP(A1781,Sku_list!$A$1:$D$2323,4,0)*(F1781/1000000*12)</f>
        <v/>
      </c>
      <c r="V1781" s="9">
        <f>VLOOKUP(A1781,Sku_list!$A$1:$D$2323,4,0)*(H1781/1000000*12)</f>
        <v/>
      </c>
      <c r="W1781" s="9">
        <f>VLOOKUP(A1781,Sku_list!$A$1:$D$2323,4,0)*(J1781/1000000*12)</f>
        <v/>
      </c>
      <c r="X1781" s="9">
        <f>VLOOKUP(A1781,Sku_list!$A$1:$D$2323,4,0)*(L1781/1000000*12)</f>
        <v/>
      </c>
      <c r="Y1781" s="9">
        <f>VLOOKUP(A1781,Sku_list!$A$1:$E$2323,5,0)*((J1781+F1781)/1000000000)</f>
        <v/>
      </c>
      <c r="AC1781" s="27">
        <f>(DAY(TODAY())+AB1781)/30</f>
        <v/>
      </c>
    </row>
    <row r="1782">
      <c r="A1782" t="n">
        <v>1601271</v>
      </c>
      <c r="B1782" t="inlineStr">
        <is>
          <t>CSPR 40</t>
        </is>
      </c>
      <c r="C1782" t="inlineStr">
        <is>
          <t>IN91</t>
        </is>
      </c>
      <c r="D1782" t="n">
        <v>0</v>
      </c>
      <c r="E1782" t="n">
        <v>0</v>
      </c>
      <c r="F1782" t="n">
        <v>0</v>
      </c>
      <c r="G1782" t="n">
        <v>0</v>
      </c>
      <c r="H1782" t="n">
        <v>0</v>
      </c>
      <c r="I1782" t="n">
        <v>0</v>
      </c>
      <c r="J1782" t="n">
        <v>0</v>
      </c>
      <c r="K1782" t="n">
        <v>0</v>
      </c>
      <c r="L1782" t="n">
        <v>0</v>
      </c>
      <c r="M1782" t="n">
        <v>0</v>
      </c>
      <c r="N1782" t="n">
        <v>0</v>
      </c>
      <c r="P1782" s="27" t="inlineStr"/>
      <c r="R1782" t="inlineStr">
        <is>
          <t>Siliguri</t>
        </is>
      </c>
      <c r="S1782" t="inlineStr">
        <is>
          <t>East</t>
        </is>
      </c>
      <c r="T1782" s="9">
        <f>VLOOKUP(A1782,Sku_list!$A$1:$D$2323,3,0)</f>
        <v/>
      </c>
      <c r="U1782" s="9">
        <f>VLOOKUP(A1782,Sku_list!$A$1:$D$2323,4,0)*(F1782/1000000*12)</f>
        <v/>
      </c>
      <c r="V1782" s="9">
        <f>VLOOKUP(A1782,Sku_list!$A$1:$D$2323,4,0)*(H1782/1000000*12)</f>
        <v/>
      </c>
      <c r="W1782" s="9">
        <f>VLOOKUP(A1782,Sku_list!$A$1:$D$2323,4,0)*(J1782/1000000*12)</f>
        <v/>
      </c>
      <c r="X1782" s="9">
        <f>VLOOKUP(A1782,Sku_list!$A$1:$D$2323,4,0)*(L1782/1000000*12)</f>
        <v/>
      </c>
      <c r="Y1782" s="9">
        <f>VLOOKUP(A1782,Sku_list!$A$1:$E$2323,5,0)*((J1782+F1782)/1000000000)</f>
        <v/>
      </c>
      <c r="AC1782" s="27">
        <f>(DAY(TODAY())+AB1782)/30</f>
        <v/>
      </c>
    </row>
    <row r="1783">
      <c r="A1783" t="n">
        <v>1601271</v>
      </c>
      <c r="B1783" t="inlineStr">
        <is>
          <t>CSPR 40</t>
        </is>
      </c>
      <c r="C1783" t="inlineStr">
        <is>
          <t>IN92</t>
        </is>
      </c>
      <c r="D1783" t="n">
        <v>0</v>
      </c>
      <c r="E1783" t="n">
        <v>0</v>
      </c>
      <c r="F1783" t="n">
        <v>0</v>
      </c>
      <c r="G1783" t="n">
        <v>18</v>
      </c>
      <c r="H1783" t="n">
        <v>30</v>
      </c>
      <c r="I1783" t="n">
        <v>0</v>
      </c>
      <c r="J1783" t="n">
        <v>18</v>
      </c>
      <c r="K1783" t="n">
        <v>18</v>
      </c>
      <c r="L1783" t="n">
        <v>0</v>
      </c>
      <c r="M1783" t="n">
        <v>-48</v>
      </c>
      <c r="N1783" t="n">
        <v>48</v>
      </c>
      <c r="P1783" s="27" t="inlineStr"/>
      <c r="R1783" t="inlineStr">
        <is>
          <t>J &amp; K</t>
        </is>
      </c>
      <c r="S1783" t="inlineStr">
        <is>
          <t>North</t>
        </is>
      </c>
      <c r="T1783" s="9">
        <f>VLOOKUP(A1783,Sku_list!$A$1:$D$2323,3,0)</f>
        <v/>
      </c>
      <c r="U1783" s="9">
        <f>VLOOKUP(A1783,Sku_list!$A$1:$D$2323,4,0)*(F1783/1000000*12)</f>
        <v/>
      </c>
      <c r="V1783" s="9">
        <f>VLOOKUP(A1783,Sku_list!$A$1:$D$2323,4,0)*(H1783/1000000*12)</f>
        <v/>
      </c>
      <c r="W1783" s="9">
        <f>VLOOKUP(A1783,Sku_list!$A$1:$D$2323,4,0)*(J1783/1000000*12)</f>
        <v/>
      </c>
      <c r="X1783" s="9">
        <f>VLOOKUP(A1783,Sku_list!$A$1:$D$2323,4,0)*(L1783/1000000*12)</f>
        <v/>
      </c>
      <c r="Y1783" s="9">
        <f>VLOOKUP(A1783,Sku_list!$A$1:$E$2323,5,0)*((J1783+F1783)/1000000000)</f>
        <v/>
      </c>
      <c r="AC1783" s="27">
        <f>(DAY(TODAY())+AB1783)/30</f>
        <v/>
      </c>
    </row>
    <row r="1784">
      <c r="A1784" t="n">
        <v>1601271</v>
      </c>
      <c r="B1784" t="inlineStr">
        <is>
          <t>CSPR 40</t>
        </is>
      </c>
      <c r="C1784" t="inlineStr">
        <is>
          <t>IN93</t>
        </is>
      </c>
      <c r="D1784" t="n">
        <v>0</v>
      </c>
      <c r="E1784" t="n">
        <v>0</v>
      </c>
      <c r="F1784" t="n">
        <v>0</v>
      </c>
      <c r="G1784" t="n">
        <v>6</v>
      </c>
      <c r="H1784" t="n">
        <v>0</v>
      </c>
      <c r="I1784" t="n">
        <v>0</v>
      </c>
      <c r="J1784" t="n">
        <v>18</v>
      </c>
      <c r="K1784" t="n">
        <v>18</v>
      </c>
      <c r="L1784" t="n">
        <v>0</v>
      </c>
      <c r="M1784" t="n">
        <v>-18</v>
      </c>
      <c r="N1784" t="n">
        <v>18</v>
      </c>
      <c r="P1784" s="27" t="inlineStr"/>
      <c r="R1784" t="inlineStr">
        <is>
          <t>Himachal</t>
        </is>
      </c>
      <c r="S1784" t="inlineStr">
        <is>
          <t>North</t>
        </is>
      </c>
      <c r="T1784" s="9">
        <f>VLOOKUP(A1784,Sku_list!$A$1:$D$2323,3,0)</f>
        <v/>
      </c>
      <c r="U1784" s="9">
        <f>VLOOKUP(A1784,Sku_list!$A$1:$D$2323,4,0)*(F1784/1000000*12)</f>
        <v/>
      </c>
      <c r="V1784" s="9">
        <f>VLOOKUP(A1784,Sku_list!$A$1:$D$2323,4,0)*(H1784/1000000*12)</f>
        <v/>
      </c>
      <c r="W1784" s="9">
        <f>VLOOKUP(A1784,Sku_list!$A$1:$D$2323,4,0)*(J1784/1000000*12)</f>
        <v/>
      </c>
      <c r="X1784" s="9">
        <f>VLOOKUP(A1784,Sku_list!$A$1:$D$2323,4,0)*(L1784/1000000*12)</f>
        <v/>
      </c>
      <c r="Y1784" s="9">
        <f>VLOOKUP(A1784,Sku_list!$A$1:$E$2323,5,0)*((J1784+F1784)/1000000000)</f>
        <v/>
      </c>
      <c r="AC1784" s="27">
        <f>(DAY(TODAY())+AB1784)/30</f>
        <v/>
      </c>
    </row>
    <row r="1785">
      <c r="A1785" t="n">
        <v>1601271</v>
      </c>
      <c r="B1785" t="inlineStr">
        <is>
          <t>CSPR 40</t>
        </is>
      </c>
      <c r="C1785" t="inlineStr">
        <is>
          <t>IN94</t>
        </is>
      </c>
      <c r="D1785" t="n">
        <v>0</v>
      </c>
      <c r="E1785" t="n">
        <v>30</v>
      </c>
      <c r="F1785" t="n">
        <v>0</v>
      </c>
      <c r="G1785" t="n">
        <v>12</v>
      </c>
      <c r="H1785" t="n">
        <v>0</v>
      </c>
      <c r="I1785" t="n">
        <v>0</v>
      </c>
      <c r="J1785" t="n">
        <v>42</v>
      </c>
      <c r="K1785" t="n">
        <v>42</v>
      </c>
      <c r="L1785" t="n">
        <v>0</v>
      </c>
      <c r="M1785" t="n">
        <v>-42</v>
      </c>
      <c r="N1785" t="n">
        <v>42</v>
      </c>
      <c r="P1785" s="27" t="inlineStr"/>
      <c r="R1785" t="inlineStr">
        <is>
          <t>Chandigarh</t>
        </is>
      </c>
      <c r="S1785" t="inlineStr">
        <is>
          <t>North</t>
        </is>
      </c>
      <c r="T1785" s="9">
        <f>VLOOKUP(A1785,Sku_list!$A$1:$D$2323,3,0)</f>
        <v/>
      </c>
      <c r="U1785" s="9">
        <f>VLOOKUP(A1785,Sku_list!$A$1:$D$2323,4,0)*(F1785/1000000*12)</f>
        <v/>
      </c>
      <c r="V1785" s="9">
        <f>VLOOKUP(A1785,Sku_list!$A$1:$D$2323,4,0)*(H1785/1000000*12)</f>
        <v/>
      </c>
      <c r="W1785" s="9">
        <f>VLOOKUP(A1785,Sku_list!$A$1:$D$2323,4,0)*(J1785/1000000*12)</f>
        <v/>
      </c>
      <c r="X1785" s="9">
        <f>VLOOKUP(A1785,Sku_list!$A$1:$D$2323,4,0)*(L1785/1000000*12)</f>
        <v/>
      </c>
      <c r="Y1785" s="9">
        <f>VLOOKUP(A1785,Sku_list!$A$1:$E$2323,5,0)*((J1785+F1785)/1000000000)</f>
        <v/>
      </c>
      <c r="AC1785" s="27">
        <f>(DAY(TODAY())+AB1785)/30</f>
        <v/>
      </c>
    </row>
    <row r="1786">
      <c r="A1786" t="n">
        <v>1601271</v>
      </c>
      <c r="B1786" t="inlineStr">
        <is>
          <t>CSPR 40</t>
        </is>
      </c>
      <c r="C1786" t="inlineStr">
        <is>
          <t>IN95</t>
        </is>
      </c>
      <c r="D1786" t="n">
        <v>0</v>
      </c>
      <c r="E1786" t="n">
        <v>0</v>
      </c>
      <c r="F1786" t="n">
        <v>0</v>
      </c>
      <c r="G1786" t="n">
        <v>0</v>
      </c>
      <c r="H1786" t="n">
        <v>0</v>
      </c>
      <c r="I1786" t="n">
        <v>0</v>
      </c>
      <c r="J1786" t="n">
        <v>38</v>
      </c>
      <c r="K1786" t="n">
        <v>38</v>
      </c>
      <c r="L1786" t="n">
        <v>0</v>
      </c>
      <c r="M1786" t="n">
        <v>-38</v>
      </c>
      <c r="N1786" t="n">
        <v>38</v>
      </c>
      <c r="P1786" s="27" t="inlineStr"/>
      <c r="R1786" t="inlineStr">
        <is>
          <t>Hasangarh</t>
        </is>
      </c>
      <c r="S1786" t="inlineStr">
        <is>
          <t>North DC</t>
        </is>
      </c>
      <c r="T1786" s="9">
        <f>VLOOKUP(A1786,Sku_list!$A$1:$D$2323,3,0)</f>
        <v/>
      </c>
      <c r="U1786" s="9">
        <f>VLOOKUP(A1786,Sku_list!$A$1:$D$2323,4,0)*(F1786/1000000*12)</f>
        <v/>
      </c>
      <c r="V1786" s="9">
        <f>VLOOKUP(A1786,Sku_list!$A$1:$D$2323,4,0)*(H1786/1000000*12)</f>
        <v/>
      </c>
      <c r="W1786" s="9">
        <f>VLOOKUP(A1786,Sku_list!$A$1:$D$2323,4,0)*(J1786/1000000*12)</f>
        <v/>
      </c>
      <c r="X1786" s="9">
        <f>VLOOKUP(A1786,Sku_list!$A$1:$D$2323,4,0)*(L1786/1000000*12)</f>
        <v/>
      </c>
      <c r="Y1786" s="9">
        <f>VLOOKUP(A1786,Sku_list!$A$1:$E$2323,5,0)*((J1786+F1786)/1000000000)</f>
        <v/>
      </c>
      <c r="AC1786" s="27">
        <f>(DAY(TODAY())+AB1786)/30</f>
        <v/>
      </c>
    </row>
    <row r="1787">
      <c r="A1787" t="n">
        <v>1601271</v>
      </c>
      <c r="B1787" t="inlineStr">
        <is>
          <t>CSPR 40</t>
        </is>
      </c>
      <c r="C1787" t="inlineStr">
        <is>
          <t>IN96</t>
        </is>
      </c>
      <c r="D1787" t="n">
        <v>0</v>
      </c>
      <c r="E1787" t="n">
        <v>0</v>
      </c>
      <c r="F1787" t="n">
        <v>0</v>
      </c>
      <c r="G1787" t="n">
        <v>0</v>
      </c>
      <c r="H1787" t="n">
        <v>0</v>
      </c>
      <c r="I1787" t="n">
        <v>0</v>
      </c>
      <c r="J1787" t="n">
        <v>0</v>
      </c>
      <c r="K1787" t="n">
        <v>0</v>
      </c>
      <c r="L1787" t="n">
        <v>0</v>
      </c>
      <c r="M1787" t="n">
        <v>0</v>
      </c>
      <c r="N1787" t="n">
        <v>0</v>
      </c>
      <c r="P1787" s="27" t="inlineStr"/>
      <c r="R1787" t="inlineStr">
        <is>
          <t>Goa</t>
        </is>
      </c>
      <c r="S1787" t="inlineStr">
        <is>
          <t>Plant</t>
        </is>
      </c>
      <c r="T1787" s="9">
        <f>VLOOKUP(A1787,Sku_list!$A$1:$D$2323,3,0)</f>
        <v/>
      </c>
      <c r="U1787" s="9">
        <f>VLOOKUP(A1787,Sku_list!$A$1:$D$2323,4,0)*(F1787/1000000*12)</f>
        <v/>
      </c>
      <c r="V1787" s="9">
        <f>VLOOKUP(A1787,Sku_list!$A$1:$D$2323,4,0)*(H1787/1000000*12)</f>
        <v/>
      </c>
      <c r="W1787" s="9">
        <f>VLOOKUP(A1787,Sku_list!$A$1:$D$2323,4,0)*(J1787/1000000*12)</f>
        <v/>
      </c>
      <c r="X1787" s="9">
        <f>VLOOKUP(A1787,Sku_list!$A$1:$D$2323,4,0)*(L1787/1000000*12)</f>
        <v/>
      </c>
      <c r="Y1787" s="9">
        <f>VLOOKUP(A1787,Sku_list!$A$1:$E$2323,5,0)*((J1787+F1787)/1000000000)</f>
        <v/>
      </c>
      <c r="AC1787" s="27">
        <f>(DAY(TODAY())+AB1787)/30</f>
        <v/>
      </c>
    </row>
    <row r="1788">
      <c r="A1788" t="n">
        <v>1601271</v>
      </c>
      <c r="B1788" t="inlineStr">
        <is>
          <t>CSPR 40</t>
        </is>
      </c>
      <c r="C1788" t="inlineStr">
        <is>
          <t>IN97</t>
        </is>
      </c>
      <c r="D1788" t="n">
        <v>0</v>
      </c>
      <c r="E1788" t="n">
        <v>1782</v>
      </c>
      <c r="F1788" t="n">
        <v>0</v>
      </c>
      <c r="G1788" t="n">
        <v>0</v>
      </c>
      <c r="H1788" t="n">
        <v>0</v>
      </c>
      <c r="I1788" t="n">
        <v>0</v>
      </c>
      <c r="J1788" t="n">
        <v>6</v>
      </c>
      <c r="K1788" t="n">
        <v>6</v>
      </c>
      <c r="L1788" t="n">
        <v>0</v>
      </c>
      <c r="M1788" t="n">
        <v>-6</v>
      </c>
      <c r="N1788" t="n">
        <v>6</v>
      </c>
      <c r="P1788" s="27" t="inlineStr"/>
      <c r="R1788" t="inlineStr">
        <is>
          <t>Hubli DC</t>
        </is>
      </c>
      <c r="S1788" t="inlineStr">
        <is>
          <t>South DC</t>
        </is>
      </c>
      <c r="T1788" s="9">
        <f>VLOOKUP(A1788,Sku_list!$A$1:$D$2323,3,0)</f>
        <v/>
      </c>
      <c r="U1788" s="9">
        <f>VLOOKUP(A1788,Sku_list!$A$1:$D$2323,4,0)*(F1788/1000000*12)</f>
        <v/>
      </c>
      <c r="V1788" s="9">
        <f>VLOOKUP(A1788,Sku_list!$A$1:$D$2323,4,0)*(H1788/1000000*12)</f>
        <v/>
      </c>
      <c r="W1788" s="9">
        <f>VLOOKUP(A1788,Sku_list!$A$1:$D$2323,4,0)*(J1788/1000000*12)</f>
        <v/>
      </c>
      <c r="X1788" s="9">
        <f>VLOOKUP(A1788,Sku_list!$A$1:$D$2323,4,0)*(L1788/1000000*12)</f>
        <v/>
      </c>
      <c r="Y1788" s="9">
        <f>VLOOKUP(A1788,Sku_list!$A$1:$E$2323,5,0)*((J1788+F1788)/1000000000)</f>
        <v/>
      </c>
      <c r="AC1788" s="27">
        <f>(DAY(TODAY())+AB1788)/30</f>
        <v/>
      </c>
    </row>
    <row r="1789">
      <c r="A1789" t="n">
        <v>1601281</v>
      </c>
      <c r="B1789" t="inlineStr">
        <is>
          <t>CSPR 25</t>
        </is>
      </c>
      <c r="C1789" t="inlineStr">
        <is>
          <t>IN15</t>
        </is>
      </c>
      <c r="D1789" t="n">
        <v>0</v>
      </c>
      <c r="E1789" t="n">
        <v>0</v>
      </c>
      <c r="F1789" t="n">
        <v>0</v>
      </c>
      <c r="G1789" t="n">
        <v>0</v>
      </c>
      <c r="H1789" t="n">
        <v>0</v>
      </c>
      <c r="I1789" t="n">
        <v>0</v>
      </c>
      <c r="J1789" t="n">
        <v>0</v>
      </c>
      <c r="K1789" t="n">
        <v>0</v>
      </c>
      <c r="L1789" t="n">
        <v>0</v>
      </c>
      <c r="M1789" t="n">
        <v>0</v>
      </c>
      <c r="N1789" t="n">
        <v>0</v>
      </c>
      <c r="P1789" s="27" t="inlineStr"/>
      <c r="R1789" t="inlineStr">
        <is>
          <t>Baddi</t>
        </is>
      </c>
      <c r="S1789" t="inlineStr">
        <is>
          <t>Plant</t>
        </is>
      </c>
      <c r="T1789" s="9">
        <f>VLOOKUP(A1789,Sku_list!$A$1:$D$2323,3,0)</f>
        <v/>
      </c>
      <c r="U1789" s="9">
        <f>VLOOKUP(A1789,Sku_list!$A$1:$D$2323,4,0)*(F1789/1000000*12)</f>
        <v/>
      </c>
      <c r="V1789" s="9">
        <f>VLOOKUP(A1789,Sku_list!$A$1:$D$2323,4,0)*(H1789/1000000*12)</f>
        <v/>
      </c>
      <c r="W1789" s="9">
        <f>VLOOKUP(A1789,Sku_list!$A$1:$D$2323,4,0)*(J1789/1000000*12)</f>
        <v/>
      </c>
      <c r="X1789" s="9">
        <f>VLOOKUP(A1789,Sku_list!$A$1:$D$2323,4,0)*(L1789/1000000*12)</f>
        <v/>
      </c>
      <c r="Y1789" s="9">
        <f>VLOOKUP(A1789,Sku_list!$A$1:$E$2323,5,0)*((J1789+F1789)/1000000000)</f>
        <v/>
      </c>
      <c r="AC1789" s="27">
        <f>(DAY(TODAY())+AB1789)/30</f>
        <v/>
      </c>
    </row>
    <row r="1790">
      <c r="A1790" t="n">
        <v>1601281</v>
      </c>
      <c r="B1790" t="inlineStr">
        <is>
          <t>CSPR 25</t>
        </is>
      </c>
      <c r="C1790" t="inlineStr">
        <is>
          <t>IN60</t>
        </is>
      </c>
      <c r="D1790" t="n">
        <v>0</v>
      </c>
      <c r="E1790" t="n">
        <v>0</v>
      </c>
      <c r="F1790" t="n">
        <v>0</v>
      </c>
      <c r="G1790" t="n">
        <v>0</v>
      </c>
      <c r="H1790" t="n">
        <v>0</v>
      </c>
      <c r="I1790" t="n">
        <v>0</v>
      </c>
      <c r="J1790" t="n">
        <v>47</v>
      </c>
      <c r="K1790" t="n">
        <v>47</v>
      </c>
      <c r="L1790" t="n">
        <v>0</v>
      </c>
      <c r="M1790" t="n">
        <v>-47</v>
      </c>
      <c r="N1790" t="n">
        <v>47</v>
      </c>
      <c r="P1790" s="27" t="inlineStr"/>
      <c r="R1790" t="inlineStr">
        <is>
          <t>Mumbai</t>
        </is>
      </c>
      <c r="S1790" t="inlineStr">
        <is>
          <t>West</t>
        </is>
      </c>
      <c r="T1790" s="9">
        <f>VLOOKUP(A1790,Sku_list!$A$1:$D$2323,3,0)</f>
        <v/>
      </c>
      <c r="U1790" s="9">
        <f>VLOOKUP(A1790,Sku_list!$A$1:$D$2323,4,0)*(F1790/1000000*12)</f>
        <v/>
      </c>
      <c r="V1790" s="9">
        <f>VLOOKUP(A1790,Sku_list!$A$1:$D$2323,4,0)*(H1790/1000000*12)</f>
        <v/>
      </c>
      <c r="W1790" s="9">
        <f>VLOOKUP(A1790,Sku_list!$A$1:$D$2323,4,0)*(J1790/1000000*12)</f>
        <v/>
      </c>
      <c r="X1790" s="9">
        <f>VLOOKUP(A1790,Sku_list!$A$1:$D$2323,4,0)*(L1790/1000000*12)</f>
        <v/>
      </c>
      <c r="Y1790" s="9">
        <f>VLOOKUP(A1790,Sku_list!$A$1:$E$2323,5,0)*((J1790+F1790)/1000000000)</f>
        <v/>
      </c>
      <c r="AC1790" s="27">
        <f>(DAY(TODAY())+AB1790)/30</f>
        <v/>
      </c>
    </row>
    <row r="1791">
      <c r="A1791" t="n">
        <v>1601281</v>
      </c>
      <c r="B1791" t="inlineStr">
        <is>
          <t>CSPR 25</t>
        </is>
      </c>
      <c r="C1791" t="inlineStr">
        <is>
          <t>IN61</t>
        </is>
      </c>
      <c r="D1791" t="n">
        <v>0</v>
      </c>
      <c r="E1791" t="n">
        <v>0</v>
      </c>
      <c r="F1791" t="n">
        <v>0</v>
      </c>
      <c r="G1791" t="n">
        <v>0</v>
      </c>
      <c r="H1791" t="n">
        <v>0</v>
      </c>
      <c r="I1791" t="n">
        <v>0</v>
      </c>
      <c r="J1791" t="n">
        <v>82</v>
      </c>
      <c r="K1791" t="n">
        <v>82</v>
      </c>
      <c r="L1791" t="n">
        <v>0</v>
      </c>
      <c r="M1791" t="n">
        <v>-82</v>
      </c>
      <c r="N1791" t="n">
        <v>82</v>
      </c>
      <c r="P1791" s="27" t="inlineStr"/>
      <c r="R1791" t="inlineStr">
        <is>
          <t>Delhi</t>
        </is>
      </c>
      <c r="S1791" t="inlineStr">
        <is>
          <t>North</t>
        </is>
      </c>
      <c r="T1791" s="9">
        <f>VLOOKUP(A1791,Sku_list!$A$1:$D$2323,3,0)</f>
        <v/>
      </c>
      <c r="U1791" s="9">
        <f>VLOOKUP(A1791,Sku_list!$A$1:$D$2323,4,0)*(F1791/1000000*12)</f>
        <v/>
      </c>
      <c r="V1791" s="9">
        <f>VLOOKUP(A1791,Sku_list!$A$1:$D$2323,4,0)*(H1791/1000000*12)</f>
        <v/>
      </c>
      <c r="W1791" s="9">
        <f>VLOOKUP(A1791,Sku_list!$A$1:$D$2323,4,0)*(J1791/1000000*12)</f>
        <v/>
      </c>
      <c r="X1791" s="9">
        <f>VLOOKUP(A1791,Sku_list!$A$1:$D$2323,4,0)*(L1791/1000000*12)</f>
        <v/>
      </c>
      <c r="Y1791" s="9">
        <f>VLOOKUP(A1791,Sku_list!$A$1:$E$2323,5,0)*((J1791+F1791)/1000000000)</f>
        <v/>
      </c>
      <c r="AC1791" s="27">
        <f>(DAY(TODAY())+AB1791)/30</f>
        <v/>
      </c>
    </row>
    <row r="1792">
      <c r="A1792" t="n">
        <v>1601281</v>
      </c>
      <c r="B1792" t="inlineStr">
        <is>
          <t>CSPR 25</t>
        </is>
      </c>
      <c r="C1792" t="inlineStr">
        <is>
          <t>IN62</t>
        </is>
      </c>
      <c r="D1792" t="n">
        <v>0</v>
      </c>
      <c r="E1792" t="n">
        <v>0</v>
      </c>
      <c r="F1792" t="n">
        <v>0</v>
      </c>
      <c r="G1792" t="n">
        <v>0</v>
      </c>
      <c r="H1792" t="n">
        <v>0</v>
      </c>
      <c r="I1792" t="n">
        <v>0</v>
      </c>
      <c r="J1792" t="n">
        <v>126</v>
      </c>
      <c r="K1792" t="n">
        <v>126</v>
      </c>
      <c r="L1792" t="n">
        <v>0</v>
      </c>
      <c r="M1792" t="n">
        <v>-126</v>
      </c>
      <c r="N1792" t="n">
        <v>126</v>
      </c>
      <c r="P1792" s="27" t="inlineStr"/>
      <c r="R1792" t="inlineStr">
        <is>
          <t>Calcutta</t>
        </is>
      </c>
      <c r="S1792" t="inlineStr">
        <is>
          <t>East</t>
        </is>
      </c>
      <c r="T1792" s="9">
        <f>VLOOKUP(A1792,Sku_list!$A$1:$D$2323,3,0)</f>
        <v/>
      </c>
      <c r="U1792" s="9">
        <f>VLOOKUP(A1792,Sku_list!$A$1:$D$2323,4,0)*(F1792/1000000*12)</f>
        <v/>
      </c>
      <c r="V1792" s="9">
        <f>VLOOKUP(A1792,Sku_list!$A$1:$D$2323,4,0)*(H1792/1000000*12)</f>
        <v/>
      </c>
      <c r="W1792" s="9">
        <f>VLOOKUP(A1792,Sku_list!$A$1:$D$2323,4,0)*(J1792/1000000*12)</f>
        <v/>
      </c>
      <c r="X1792" s="9">
        <f>VLOOKUP(A1792,Sku_list!$A$1:$D$2323,4,0)*(L1792/1000000*12)</f>
        <v/>
      </c>
      <c r="Y1792" s="9">
        <f>VLOOKUP(A1792,Sku_list!$A$1:$E$2323,5,0)*((J1792+F1792)/1000000000)</f>
        <v/>
      </c>
      <c r="AC1792" s="27">
        <f>(DAY(TODAY())+AB1792)/30</f>
        <v/>
      </c>
    </row>
    <row r="1793">
      <c r="A1793" t="n">
        <v>1601281</v>
      </c>
      <c r="B1793" t="inlineStr">
        <is>
          <t>CSPR 25</t>
        </is>
      </c>
      <c r="C1793" t="inlineStr">
        <is>
          <t>IN63</t>
        </is>
      </c>
      <c r="D1793" t="n">
        <v>0</v>
      </c>
      <c r="E1793" t="n">
        <v>0</v>
      </c>
      <c r="F1793" t="n">
        <v>0</v>
      </c>
      <c r="G1793" t="n">
        <v>0</v>
      </c>
      <c r="H1793" t="n">
        <v>0</v>
      </c>
      <c r="I1793" t="n">
        <v>0</v>
      </c>
      <c r="J1793" t="n">
        <v>373</v>
      </c>
      <c r="K1793" t="n">
        <v>373</v>
      </c>
      <c r="L1793" t="n">
        <v>0</v>
      </c>
      <c r="M1793" t="n">
        <v>-373</v>
      </c>
      <c r="N1793" t="n">
        <v>373</v>
      </c>
      <c r="P1793" s="27" t="inlineStr"/>
      <c r="R1793" t="inlineStr">
        <is>
          <t>Trichy</t>
        </is>
      </c>
      <c r="S1793" t="inlineStr">
        <is>
          <t>South</t>
        </is>
      </c>
      <c r="T1793" s="9">
        <f>VLOOKUP(A1793,Sku_list!$A$1:$D$2323,3,0)</f>
        <v/>
      </c>
      <c r="U1793" s="9">
        <f>VLOOKUP(A1793,Sku_list!$A$1:$D$2323,4,0)*(F1793/1000000*12)</f>
        <v/>
      </c>
      <c r="V1793" s="9">
        <f>VLOOKUP(A1793,Sku_list!$A$1:$D$2323,4,0)*(H1793/1000000*12)</f>
        <v/>
      </c>
      <c r="W1793" s="9">
        <f>VLOOKUP(A1793,Sku_list!$A$1:$D$2323,4,0)*(J1793/1000000*12)</f>
        <v/>
      </c>
      <c r="X1793" s="9">
        <f>VLOOKUP(A1793,Sku_list!$A$1:$D$2323,4,0)*(L1793/1000000*12)</f>
        <v/>
      </c>
      <c r="Y1793" s="9">
        <f>VLOOKUP(A1793,Sku_list!$A$1:$E$2323,5,0)*((J1793+F1793)/1000000000)</f>
        <v/>
      </c>
      <c r="AC1793" s="27">
        <f>(DAY(TODAY())+AB1793)/30</f>
        <v/>
      </c>
    </row>
    <row r="1794">
      <c r="A1794" t="n">
        <v>1601281</v>
      </c>
      <c r="B1794" t="inlineStr">
        <is>
          <t>CSPR 25</t>
        </is>
      </c>
      <c r="C1794" t="inlineStr">
        <is>
          <t>IN64</t>
        </is>
      </c>
      <c r="D1794" t="n">
        <v>0</v>
      </c>
      <c r="E1794" t="n">
        <v>0</v>
      </c>
      <c r="F1794" t="n">
        <v>0</v>
      </c>
      <c r="G1794" t="n">
        <v>0</v>
      </c>
      <c r="H1794" t="n">
        <v>0</v>
      </c>
      <c r="I1794" t="n">
        <v>0</v>
      </c>
      <c r="J1794" t="n">
        <v>46</v>
      </c>
      <c r="K1794" t="n">
        <v>46</v>
      </c>
      <c r="L1794" t="n">
        <v>0</v>
      </c>
      <c r="M1794" t="n">
        <v>-46</v>
      </c>
      <c r="N1794" t="n">
        <v>46</v>
      </c>
      <c r="P1794" s="27" t="inlineStr"/>
      <c r="R1794" t="inlineStr">
        <is>
          <t>Chennai</t>
        </is>
      </c>
      <c r="S1794" t="inlineStr">
        <is>
          <t>South</t>
        </is>
      </c>
      <c r="T1794" s="9">
        <f>VLOOKUP(A1794,Sku_list!$A$1:$D$2323,3,0)</f>
        <v/>
      </c>
      <c r="U1794" s="9">
        <f>VLOOKUP(A1794,Sku_list!$A$1:$D$2323,4,0)*(F1794/1000000*12)</f>
        <v/>
      </c>
      <c r="V1794" s="9">
        <f>VLOOKUP(A1794,Sku_list!$A$1:$D$2323,4,0)*(H1794/1000000*12)</f>
        <v/>
      </c>
      <c r="W1794" s="9">
        <f>VLOOKUP(A1794,Sku_list!$A$1:$D$2323,4,0)*(J1794/1000000*12)</f>
        <v/>
      </c>
      <c r="X1794" s="9">
        <f>VLOOKUP(A1794,Sku_list!$A$1:$D$2323,4,0)*(L1794/1000000*12)</f>
        <v/>
      </c>
      <c r="Y1794" s="9">
        <f>VLOOKUP(A1794,Sku_list!$A$1:$E$2323,5,0)*((J1794+F1794)/1000000000)</f>
        <v/>
      </c>
      <c r="AC1794" s="27">
        <f>(DAY(TODAY())+AB1794)/30</f>
        <v/>
      </c>
    </row>
    <row r="1795">
      <c r="A1795" t="n">
        <v>1601281</v>
      </c>
      <c r="B1795" t="inlineStr">
        <is>
          <t>CSPR 25</t>
        </is>
      </c>
      <c r="C1795" t="inlineStr">
        <is>
          <t>IN65</t>
        </is>
      </c>
      <c r="D1795" t="n">
        <v>0</v>
      </c>
      <c r="E1795" t="n">
        <v>0</v>
      </c>
      <c r="F1795" t="n">
        <v>0</v>
      </c>
      <c r="G1795" t="n">
        <v>0</v>
      </c>
      <c r="H1795" t="n">
        <v>0</v>
      </c>
      <c r="I1795" t="n">
        <v>0</v>
      </c>
      <c r="J1795" t="n">
        <v>300</v>
      </c>
      <c r="K1795" t="n">
        <v>300</v>
      </c>
      <c r="L1795" t="n">
        <v>0</v>
      </c>
      <c r="M1795" t="n">
        <v>-300</v>
      </c>
      <c r="N1795" t="n">
        <v>300</v>
      </c>
      <c r="P1795" s="27" t="inlineStr"/>
      <c r="R1795" t="inlineStr">
        <is>
          <t>Kanpur</t>
        </is>
      </c>
      <c r="S1795" t="inlineStr">
        <is>
          <t>North</t>
        </is>
      </c>
      <c r="T1795" s="9">
        <f>VLOOKUP(A1795,Sku_list!$A$1:$D$2323,3,0)</f>
        <v/>
      </c>
      <c r="U1795" s="9">
        <f>VLOOKUP(A1795,Sku_list!$A$1:$D$2323,4,0)*(F1795/1000000*12)</f>
        <v/>
      </c>
      <c r="V1795" s="9">
        <f>VLOOKUP(A1795,Sku_list!$A$1:$D$2323,4,0)*(H1795/1000000*12)</f>
        <v/>
      </c>
      <c r="W1795" s="9">
        <f>VLOOKUP(A1795,Sku_list!$A$1:$D$2323,4,0)*(J1795/1000000*12)</f>
        <v/>
      </c>
      <c r="X1795" s="9">
        <f>VLOOKUP(A1795,Sku_list!$A$1:$D$2323,4,0)*(L1795/1000000*12)</f>
        <v/>
      </c>
      <c r="Y1795" s="9">
        <f>VLOOKUP(A1795,Sku_list!$A$1:$E$2323,5,0)*((J1795+F1795)/1000000000)</f>
        <v/>
      </c>
      <c r="AC1795" s="27">
        <f>(DAY(TODAY())+AB1795)/30</f>
        <v/>
      </c>
    </row>
    <row r="1796">
      <c r="A1796" t="n">
        <v>1601281</v>
      </c>
      <c r="B1796" t="inlineStr">
        <is>
          <t>CSPR 25</t>
        </is>
      </c>
      <c r="C1796" t="inlineStr">
        <is>
          <t>IN66</t>
        </is>
      </c>
      <c r="D1796" t="n">
        <v>0</v>
      </c>
      <c r="E1796" t="n">
        <v>0</v>
      </c>
      <c r="F1796" t="n">
        <v>0</v>
      </c>
      <c r="G1796" t="n">
        <v>0</v>
      </c>
      <c r="H1796" t="n">
        <v>0</v>
      </c>
      <c r="I1796" t="n">
        <v>0</v>
      </c>
      <c r="J1796" t="n">
        <v>12</v>
      </c>
      <c r="K1796" t="n">
        <v>12</v>
      </c>
      <c r="L1796" t="n">
        <v>0</v>
      </c>
      <c r="M1796" t="n">
        <v>-12</v>
      </c>
      <c r="N1796" t="n">
        <v>12</v>
      </c>
      <c r="P1796" s="27" t="inlineStr"/>
      <c r="R1796" t="inlineStr">
        <is>
          <t>Bhubaneshwar</t>
        </is>
      </c>
      <c r="S1796" t="inlineStr">
        <is>
          <t>East</t>
        </is>
      </c>
      <c r="T1796" s="9">
        <f>VLOOKUP(A1796,Sku_list!$A$1:$D$2323,3,0)</f>
        <v/>
      </c>
      <c r="U1796" s="9">
        <f>VLOOKUP(A1796,Sku_list!$A$1:$D$2323,4,0)*(F1796/1000000*12)</f>
        <v/>
      </c>
      <c r="V1796" s="9">
        <f>VLOOKUP(A1796,Sku_list!$A$1:$D$2323,4,0)*(H1796/1000000*12)</f>
        <v/>
      </c>
      <c r="W1796" s="9">
        <f>VLOOKUP(A1796,Sku_list!$A$1:$D$2323,4,0)*(J1796/1000000*12)</f>
        <v/>
      </c>
      <c r="X1796" s="9">
        <f>VLOOKUP(A1796,Sku_list!$A$1:$D$2323,4,0)*(L1796/1000000*12)</f>
        <v/>
      </c>
      <c r="Y1796" s="9">
        <f>VLOOKUP(A1796,Sku_list!$A$1:$E$2323,5,0)*((J1796+F1796)/1000000000)</f>
        <v/>
      </c>
      <c r="AC1796" s="27">
        <f>(DAY(TODAY())+AB1796)/30</f>
        <v/>
      </c>
    </row>
    <row r="1797">
      <c r="A1797" t="n">
        <v>1601281</v>
      </c>
      <c r="B1797" t="inlineStr">
        <is>
          <t>CSPR 25</t>
        </is>
      </c>
      <c r="C1797" t="inlineStr">
        <is>
          <t>IN67</t>
        </is>
      </c>
      <c r="D1797" t="n">
        <v>0</v>
      </c>
      <c r="E1797" t="n">
        <v>0</v>
      </c>
      <c r="F1797" t="n">
        <v>0</v>
      </c>
      <c r="G1797" t="n">
        <v>0</v>
      </c>
      <c r="H1797" t="n">
        <v>0</v>
      </c>
      <c r="I1797" t="n">
        <v>0</v>
      </c>
      <c r="J1797" t="n">
        <v>13</v>
      </c>
      <c r="K1797" t="n">
        <v>13</v>
      </c>
      <c r="L1797" t="n">
        <v>0</v>
      </c>
      <c r="M1797" t="n">
        <v>-13</v>
      </c>
      <c r="N1797" t="n">
        <v>13</v>
      </c>
      <c r="P1797" s="27" t="inlineStr"/>
      <c r="R1797" t="inlineStr">
        <is>
          <t>Indore</t>
        </is>
      </c>
      <c r="S1797" t="inlineStr">
        <is>
          <t>West</t>
        </is>
      </c>
      <c r="T1797" s="9">
        <f>VLOOKUP(A1797,Sku_list!$A$1:$D$2323,3,0)</f>
        <v/>
      </c>
      <c r="U1797" s="9">
        <f>VLOOKUP(A1797,Sku_list!$A$1:$D$2323,4,0)*(F1797/1000000*12)</f>
        <v/>
      </c>
      <c r="V1797" s="9">
        <f>VLOOKUP(A1797,Sku_list!$A$1:$D$2323,4,0)*(H1797/1000000*12)</f>
        <v/>
      </c>
      <c r="W1797" s="9">
        <f>VLOOKUP(A1797,Sku_list!$A$1:$D$2323,4,0)*(J1797/1000000*12)</f>
        <v/>
      </c>
      <c r="X1797" s="9">
        <f>VLOOKUP(A1797,Sku_list!$A$1:$D$2323,4,0)*(L1797/1000000*12)</f>
        <v/>
      </c>
      <c r="Y1797" s="9">
        <f>VLOOKUP(A1797,Sku_list!$A$1:$E$2323,5,0)*((J1797+F1797)/1000000000)</f>
        <v/>
      </c>
      <c r="AC1797" s="27">
        <f>(DAY(TODAY())+AB1797)/30</f>
        <v/>
      </c>
    </row>
    <row r="1798">
      <c r="A1798" t="n">
        <v>1601281</v>
      </c>
      <c r="B1798" t="inlineStr">
        <is>
          <t>CSPR 25</t>
        </is>
      </c>
      <c r="C1798" t="inlineStr">
        <is>
          <t>IN68</t>
        </is>
      </c>
      <c r="D1798" t="n">
        <v>0</v>
      </c>
      <c r="E1798" t="n">
        <v>0</v>
      </c>
      <c r="F1798" t="n">
        <v>0</v>
      </c>
      <c r="G1798" t="n">
        <v>0</v>
      </c>
      <c r="H1798" t="n">
        <v>0</v>
      </c>
      <c r="I1798" t="n">
        <v>0</v>
      </c>
      <c r="J1798" t="n">
        <v>5</v>
      </c>
      <c r="K1798" t="n">
        <v>5</v>
      </c>
      <c r="L1798" t="n">
        <v>0</v>
      </c>
      <c r="M1798" t="n">
        <v>-5</v>
      </c>
      <c r="N1798" t="n">
        <v>5</v>
      </c>
      <c r="P1798" s="27" t="inlineStr"/>
      <c r="R1798" t="inlineStr">
        <is>
          <t>Baroda</t>
        </is>
      </c>
      <c r="S1798" t="inlineStr">
        <is>
          <t>West</t>
        </is>
      </c>
      <c r="T1798" s="9">
        <f>VLOOKUP(A1798,Sku_list!$A$1:$D$2323,3,0)</f>
        <v/>
      </c>
      <c r="U1798" s="9">
        <f>VLOOKUP(A1798,Sku_list!$A$1:$D$2323,4,0)*(F1798/1000000*12)</f>
        <v/>
      </c>
      <c r="V1798" s="9">
        <f>VLOOKUP(A1798,Sku_list!$A$1:$D$2323,4,0)*(H1798/1000000*12)</f>
        <v/>
      </c>
      <c r="W1798" s="9">
        <f>VLOOKUP(A1798,Sku_list!$A$1:$D$2323,4,0)*(J1798/1000000*12)</f>
        <v/>
      </c>
      <c r="X1798" s="9">
        <f>VLOOKUP(A1798,Sku_list!$A$1:$D$2323,4,0)*(L1798/1000000*12)</f>
        <v/>
      </c>
      <c r="Y1798" s="9">
        <f>VLOOKUP(A1798,Sku_list!$A$1:$E$2323,5,0)*((J1798+F1798)/1000000000)</f>
        <v/>
      </c>
      <c r="AC1798" s="27">
        <f>(DAY(TODAY())+AB1798)/30</f>
        <v/>
      </c>
    </row>
    <row r="1799">
      <c r="A1799" t="n">
        <v>1601281</v>
      </c>
      <c r="B1799" t="inlineStr">
        <is>
          <t>CSPR 25</t>
        </is>
      </c>
      <c r="C1799" t="inlineStr">
        <is>
          <t>IN69</t>
        </is>
      </c>
      <c r="D1799" t="n">
        <v>0</v>
      </c>
      <c r="E1799" t="n">
        <v>0</v>
      </c>
      <c r="F1799" t="n">
        <v>0</v>
      </c>
      <c r="G1799" t="n">
        <v>0</v>
      </c>
      <c r="H1799" t="n">
        <v>0</v>
      </c>
      <c r="I1799" t="n">
        <v>0</v>
      </c>
      <c r="J1799" t="n">
        <v>0</v>
      </c>
      <c r="K1799" t="n">
        <v>0</v>
      </c>
      <c r="L1799" t="n">
        <v>0</v>
      </c>
      <c r="M1799" t="n">
        <v>0</v>
      </c>
      <c r="N1799" t="n">
        <v>0</v>
      </c>
      <c r="P1799" s="27" t="inlineStr"/>
      <c r="R1799" t="inlineStr">
        <is>
          <t>Hyderabad</t>
        </is>
      </c>
      <c r="S1799" t="inlineStr">
        <is>
          <t>South</t>
        </is>
      </c>
      <c r="T1799" s="9">
        <f>VLOOKUP(A1799,Sku_list!$A$1:$D$2323,3,0)</f>
        <v/>
      </c>
      <c r="U1799" s="9">
        <f>VLOOKUP(A1799,Sku_list!$A$1:$D$2323,4,0)*(F1799/1000000*12)</f>
        <v/>
      </c>
      <c r="V1799" s="9">
        <f>VLOOKUP(A1799,Sku_list!$A$1:$D$2323,4,0)*(H1799/1000000*12)</f>
        <v/>
      </c>
      <c r="W1799" s="9">
        <f>VLOOKUP(A1799,Sku_list!$A$1:$D$2323,4,0)*(J1799/1000000*12)</f>
        <v/>
      </c>
      <c r="X1799" s="9">
        <f>VLOOKUP(A1799,Sku_list!$A$1:$D$2323,4,0)*(L1799/1000000*12)</f>
        <v/>
      </c>
      <c r="Y1799" s="9">
        <f>VLOOKUP(A1799,Sku_list!$A$1:$E$2323,5,0)*((J1799+F1799)/1000000000)</f>
        <v/>
      </c>
      <c r="AC1799" s="27">
        <f>(DAY(TODAY())+AB1799)/30</f>
        <v/>
      </c>
    </row>
    <row r="1800">
      <c r="A1800" t="n">
        <v>1601281</v>
      </c>
      <c r="B1800" t="inlineStr">
        <is>
          <t>CSPR 25</t>
        </is>
      </c>
      <c r="C1800" t="inlineStr">
        <is>
          <t>IN70</t>
        </is>
      </c>
      <c r="D1800" t="n">
        <v>0</v>
      </c>
      <c r="E1800" t="n">
        <v>0</v>
      </c>
      <c r="F1800" t="n">
        <v>0</v>
      </c>
      <c r="G1800" t="n">
        <v>0</v>
      </c>
      <c r="H1800" t="n">
        <v>0</v>
      </c>
      <c r="I1800" t="n">
        <v>0</v>
      </c>
      <c r="J1800" t="n">
        <v>324</v>
      </c>
      <c r="K1800" t="n">
        <v>324</v>
      </c>
      <c r="L1800" t="n">
        <v>0</v>
      </c>
      <c r="M1800" t="n">
        <v>-324</v>
      </c>
      <c r="N1800" t="n">
        <v>324</v>
      </c>
      <c r="P1800" s="27" t="inlineStr"/>
      <c r="R1800" t="inlineStr">
        <is>
          <t>Allepy</t>
        </is>
      </c>
      <c r="S1800" t="inlineStr">
        <is>
          <t>South</t>
        </is>
      </c>
      <c r="T1800" s="9">
        <f>VLOOKUP(A1800,Sku_list!$A$1:$D$2323,3,0)</f>
        <v/>
      </c>
      <c r="U1800" s="9">
        <f>VLOOKUP(A1800,Sku_list!$A$1:$D$2323,4,0)*(F1800/1000000*12)</f>
        <v/>
      </c>
      <c r="V1800" s="9">
        <f>VLOOKUP(A1800,Sku_list!$A$1:$D$2323,4,0)*(H1800/1000000*12)</f>
        <v/>
      </c>
      <c r="W1800" s="9">
        <f>VLOOKUP(A1800,Sku_list!$A$1:$D$2323,4,0)*(J1800/1000000*12)</f>
        <v/>
      </c>
      <c r="X1800" s="9">
        <f>VLOOKUP(A1800,Sku_list!$A$1:$D$2323,4,0)*(L1800/1000000*12)</f>
        <v/>
      </c>
      <c r="Y1800" s="9">
        <f>VLOOKUP(A1800,Sku_list!$A$1:$E$2323,5,0)*((J1800+F1800)/1000000000)</f>
        <v/>
      </c>
      <c r="AC1800" s="27">
        <f>(DAY(TODAY())+AB1800)/30</f>
        <v/>
      </c>
    </row>
    <row r="1801">
      <c r="A1801" t="n">
        <v>1601281</v>
      </c>
      <c r="B1801" t="inlineStr">
        <is>
          <t>CSPR 25</t>
        </is>
      </c>
      <c r="C1801" t="inlineStr">
        <is>
          <t>IN71</t>
        </is>
      </c>
      <c r="D1801" t="n">
        <v>0</v>
      </c>
      <c r="E1801" t="n">
        <v>0</v>
      </c>
      <c r="F1801" t="n">
        <v>0</v>
      </c>
      <c r="G1801" t="n">
        <v>0</v>
      </c>
      <c r="H1801" t="n">
        <v>0</v>
      </c>
      <c r="I1801" t="n">
        <v>0</v>
      </c>
      <c r="J1801" t="n">
        <v>0</v>
      </c>
      <c r="K1801" t="n">
        <v>0</v>
      </c>
      <c r="L1801" t="n">
        <v>0</v>
      </c>
      <c r="M1801" t="n">
        <v>0</v>
      </c>
      <c r="N1801" t="n">
        <v>0</v>
      </c>
      <c r="P1801" s="27" t="inlineStr"/>
      <c r="R1801" t="inlineStr">
        <is>
          <t>Bangalore</t>
        </is>
      </c>
      <c r="S1801" t="inlineStr">
        <is>
          <t>South</t>
        </is>
      </c>
      <c r="T1801" s="9">
        <f>VLOOKUP(A1801,Sku_list!$A$1:$D$2323,3,0)</f>
        <v/>
      </c>
      <c r="U1801" s="9">
        <f>VLOOKUP(A1801,Sku_list!$A$1:$D$2323,4,0)*(F1801/1000000*12)</f>
        <v/>
      </c>
      <c r="V1801" s="9">
        <f>VLOOKUP(A1801,Sku_list!$A$1:$D$2323,4,0)*(H1801/1000000*12)</f>
        <v/>
      </c>
      <c r="W1801" s="9">
        <f>VLOOKUP(A1801,Sku_list!$A$1:$D$2323,4,0)*(J1801/1000000*12)</f>
        <v/>
      </c>
      <c r="X1801" s="9">
        <f>VLOOKUP(A1801,Sku_list!$A$1:$D$2323,4,0)*(L1801/1000000*12)</f>
        <v/>
      </c>
      <c r="Y1801" s="9">
        <f>VLOOKUP(A1801,Sku_list!$A$1:$E$2323,5,0)*((J1801+F1801)/1000000000)</f>
        <v/>
      </c>
      <c r="AC1801" s="27">
        <f>(DAY(TODAY())+AB1801)/30</f>
        <v/>
      </c>
    </row>
    <row r="1802">
      <c r="A1802" t="n">
        <v>1601281</v>
      </c>
      <c r="B1802" t="inlineStr">
        <is>
          <t>CSPR 25</t>
        </is>
      </c>
      <c r="C1802" t="inlineStr">
        <is>
          <t>IN72</t>
        </is>
      </c>
      <c r="D1802" t="n">
        <v>0</v>
      </c>
      <c r="E1802" t="n">
        <v>0</v>
      </c>
      <c r="F1802" t="n">
        <v>0</v>
      </c>
      <c r="G1802" t="n">
        <v>0</v>
      </c>
      <c r="H1802" t="n">
        <v>0</v>
      </c>
      <c r="I1802" t="n">
        <v>0</v>
      </c>
      <c r="J1802" t="n">
        <v>12</v>
      </c>
      <c r="K1802" t="n">
        <v>12</v>
      </c>
      <c r="L1802" t="n">
        <v>0</v>
      </c>
      <c r="M1802" t="n">
        <v>-12</v>
      </c>
      <c r="N1802" t="n">
        <v>12</v>
      </c>
      <c r="P1802" s="27" t="inlineStr"/>
      <c r="R1802" t="inlineStr">
        <is>
          <t>Gauhati</t>
        </is>
      </c>
      <c r="S1802" t="inlineStr">
        <is>
          <t>East</t>
        </is>
      </c>
      <c r="T1802" s="9">
        <f>VLOOKUP(A1802,Sku_list!$A$1:$D$2323,3,0)</f>
        <v/>
      </c>
      <c r="U1802" s="9">
        <f>VLOOKUP(A1802,Sku_list!$A$1:$D$2323,4,0)*(F1802/1000000*12)</f>
        <v/>
      </c>
      <c r="V1802" s="9">
        <f>VLOOKUP(A1802,Sku_list!$A$1:$D$2323,4,0)*(H1802/1000000*12)</f>
        <v/>
      </c>
      <c r="W1802" s="9">
        <f>VLOOKUP(A1802,Sku_list!$A$1:$D$2323,4,0)*(J1802/1000000*12)</f>
        <v/>
      </c>
      <c r="X1802" s="9">
        <f>VLOOKUP(A1802,Sku_list!$A$1:$D$2323,4,0)*(L1802/1000000*12)</f>
        <v/>
      </c>
      <c r="Y1802" s="9">
        <f>VLOOKUP(A1802,Sku_list!$A$1:$E$2323,5,0)*((J1802+F1802)/1000000000)</f>
        <v/>
      </c>
      <c r="AC1802" s="27">
        <f>(DAY(TODAY())+AB1802)/30</f>
        <v/>
      </c>
    </row>
    <row r="1803">
      <c r="A1803" t="n">
        <v>1601281</v>
      </c>
      <c r="B1803" t="inlineStr">
        <is>
          <t>CSPR 25</t>
        </is>
      </c>
      <c r="C1803" t="inlineStr">
        <is>
          <t>IN73</t>
        </is>
      </c>
      <c r="D1803" t="n">
        <v>0</v>
      </c>
      <c r="E1803" t="n">
        <v>0</v>
      </c>
      <c r="F1803" t="n">
        <v>0</v>
      </c>
      <c r="G1803" t="n">
        <v>0</v>
      </c>
      <c r="H1803" t="n">
        <v>0</v>
      </c>
      <c r="I1803" t="n">
        <v>0</v>
      </c>
      <c r="J1803" t="n">
        <v>12</v>
      </c>
      <c r="K1803" t="n">
        <v>12</v>
      </c>
      <c r="L1803" t="n">
        <v>0</v>
      </c>
      <c r="M1803" t="n">
        <v>-12</v>
      </c>
      <c r="N1803" t="n">
        <v>12</v>
      </c>
      <c r="P1803" s="27" t="inlineStr"/>
      <c r="R1803" t="inlineStr">
        <is>
          <t>Patna</t>
        </is>
      </c>
      <c r="S1803" t="inlineStr">
        <is>
          <t>East</t>
        </is>
      </c>
      <c r="T1803" s="9">
        <f>VLOOKUP(A1803,Sku_list!$A$1:$D$2323,3,0)</f>
        <v/>
      </c>
      <c r="U1803" s="9">
        <f>VLOOKUP(A1803,Sku_list!$A$1:$D$2323,4,0)*(F1803/1000000*12)</f>
        <v/>
      </c>
      <c r="V1803" s="9">
        <f>VLOOKUP(A1803,Sku_list!$A$1:$D$2323,4,0)*(H1803/1000000*12)</f>
        <v/>
      </c>
      <c r="W1803" s="9">
        <f>VLOOKUP(A1803,Sku_list!$A$1:$D$2323,4,0)*(J1803/1000000*12)</f>
        <v/>
      </c>
      <c r="X1803" s="9">
        <f>VLOOKUP(A1803,Sku_list!$A$1:$D$2323,4,0)*(L1803/1000000*12)</f>
        <v/>
      </c>
      <c r="Y1803" s="9">
        <f>VLOOKUP(A1803,Sku_list!$A$1:$E$2323,5,0)*((J1803+F1803)/1000000000)</f>
        <v/>
      </c>
      <c r="AC1803" s="27">
        <f>(DAY(TODAY())+AB1803)/30</f>
        <v/>
      </c>
    </row>
    <row r="1804">
      <c r="A1804" t="n">
        <v>1601281</v>
      </c>
      <c r="B1804" t="inlineStr">
        <is>
          <t>CSPR 25</t>
        </is>
      </c>
      <c r="C1804" t="inlineStr">
        <is>
          <t>IN74</t>
        </is>
      </c>
      <c r="D1804" t="n">
        <v>0</v>
      </c>
      <c r="E1804" t="n">
        <v>0</v>
      </c>
      <c r="F1804" t="n">
        <v>0</v>
      </c>
      <c r="G1804" t="n">
        <v>0</v>
      </c>
      <c r="H1804" t="n">
        <v>0</v>
      </c>
      <c r="I1804" t="n">
        <v>0</v>
      </c>
      <c r="J1804" t="n">
        <v>0</v>
      </c>
      <c r="K1804" t="n">
        <v>0</v>
      </c>
      <c r="L1804" t="n">
        <v>0</v>
      </c>
      <c r="M1804" t="n">
        <v>0</v>
      </c>
      <c r="N1804" t="n">
        <v>0</v>
      </c>
      <c r="P1804" s="27" t="inlineStr"/>
      <c r="R1804" t="inlineStr">
        <is>
          <t>Nepal-exp</t>
        </is>
      </c>
      <c r="S1804" t="inlineStr">
        <is>
          <t>Exp-DC</t>
        </is>
      </c>
      <c r="T1804" s="9">
        <f>VLOOKUP(A1804,Sku_list!$A$1:$D$2323,3,0)</f>
        <v/>
      </c>
      <c r="U1804" s="9">
        <f>VLOOKUP(A1804,Sku_list!$A$1:$D$2323,4,0)*(F1804/1000000*12)</f>
        <v/>
      </c>
      <c r="V1804" s="9">
        <f>VLOOKUP(A1804,Sku_list!$A$1:$D$2323,4,0)*(H1804/1000000*12)</f>
        <v/>
      </c>
      <c r="W1804" s="9">
        <f>VLOOKUP(A1804,Sku_list!$A$1:$D$2323,4,0)*(J1804/1000000*12)</f>
        <v/>
      </c>
      <c r="X1804" s="9">
        <f>VLOOKUP(A1804,Sku_list!$A$1:$D$2323,4,0)*(L1804/1000000*12)</f>
        <v/>
      </c>
      <c r="Y1804" s="9">
        <f>VLOOKUP(A1804,Sku_list!$A$1:$E$2323,5,0)*((J1804+F1804)/1000000000)</f>
        <v/>
      </c>
      <c r="AC1804" s="27">
        <f>(DAY(TODAY())+AB1804)/30</f>
        <v/>
      </c>
    </row>
    <row r="1805">
      <c r="A1805" t="n">
        <v>1601281</v>
      </c>
      <c r="B1805" t="inlineStr">
        <is>
          <t>CSPR 25</t>
        </is>
      </c>
      <c r="C1805" t="inlineStr">
        <is>
          <t>IN75</t>
        </is>
      </c>
      <c r="D1805" t="n">
        <v>0</v>
      </c>
      <c r="E1805" t="n">
        <v>0</v>
      </c>
      <c r="F1805" t="n">
        <v>0</v>
      </c>
      <c r="G1805" t="n">
        <v>0</v>
      </c>
      <c r="H1805" t="n">
        <v>0</v>
      </c>
      <c r="I1805" t="n">
        <v>0</v>
      </c>
      <c r="J1805" t="n">
        <v>14</v>
      </c>
      <c r="K1805" t="n">
        <v>14</v>
      </c>
      <c r="L1805" t="n">
        <v>0</v>
      </c>
      <c r="M1805" t="n">
        <v>-14</v>
      </c>
      <c r="N1805" t="n">
        <v>14</v>
      </c>
      <c r="P1805" s="27" t="inlineStr"/>
      <c r="R1805" t="inlineStr">
        <is>
          <t>Jaipur</t>
        </is>
      </c>
      <c r="S1805" t="inlineStr">
        <is>
          <t>North</t>
        </is>
      </c>
      <c r="T1805" s="9">
        <f>VLOOKUP(A1805,Sku_list!$A$1:$D$2323,3,0)</f>
        <v/>
      </c>
      <c r="U1805" s="9">
        <f>VLOOKUP(A1805,Sku_list!$A$1:$D$2323,4,0)*(F1805/1000000*12)</f>
        <v/>
      </c>
      <c r="V1805" s="9">
        <f>VLOOKUP(A1805,Sku_list!$A$1:$D$2323,4,0)*(H1805/1000000*12)</f>
        <v/>
      </c>
      <c r="W1805" s="9">
        <f>VLOOKUP(A1805,Sku_list!$A$1:$D$2323,4,0)*(J1805/1000000*12)</f>
        <v/>
      </c>
      <c r="X1805" s="9">
        <f>VLOOKUP(A1805,Sku_list!$A$1:$D$2323,4,0)*(L1805/1000000*12)</f>
        <v/>
      </c>
      <c r="Y1805" s="9">
        <f>VLOOKUP(A1805,Sku_list!$A$1:$E$2323,5,0)*((J1805+F1805)/1000000000)</f>
        <v/>
      </c>
      <c r="AC1805" s="27">
        <f>(DAY(TODAY())+AB1805)/30</f>
        <v/>
      </c>
    </row>
    <row r="1806">
      <c r="A1806" t="n">
        <v>1601281</v>
      </c>
      <c r="B1806" t="inlineStr">
        <is>
          <t>CSPR 25</t>
        </is>
      </c>
      <c r="C1806" t="inlineStr">
        <is>
          <t>IN76</t>
        </is>
      </c>
      <c r="D1806" t="n">
        <v>0</v>
      </c>
      <c r="E1806" t="n">
        <v>0</v>
      </c>
      <c r="F1806" t="n">
        <v>0</v>
      </c>
      <c r="G1806" t="n">
        <v>0</v>
      </c>
      <c r="H1806" t="n">
        <v>0</v>
      </c>
      <c r="I1806" t="n">
        <v>0</v>
      </c>
      <c r="J1806" t="n">
        <v>693</v>
      </c>
      <c r="K1806" t="n">
        <v>693</v>
      </c>
      <c r="L1806" t="n">
        <v>0</v>
      </c>
      <c r="M1806" t="n">
        <v>-693</v>
      </c>
      <c r="N1806" t="n">
        <v>693</v>
      </c>
      <c r="P1806" s="27" t="inlineStr"/>
      <c r="R1806" t="inlineStr">
        <is>
          <t>Ghaziabad</t>
        </is>
      </c>
      <c r="S1806" t="inlineStr">
        <is>
          <t>North</t>
        </is>
      </c>
      <c r="T1806" s="9">
        <f>VLOOKUP(A1806,Sku_list!$A$1:$D$2323,3,0)</f>
        <v/>
      </c>
      <c r="U1806" s="9">
        <f>VLOOKUP(A1806,Sku_list!$A$1:$D$2323,4,0)*(F1806/1000000*12)</f>
        <v/>
      </c>
      <c r="V1806" s="9">
        <f>VLOOKUP(A1806,Sku_list!$A$1:$D$2323,4,0)*(H1806/1000000*12)</f>
        <v/>
      </c>
      <c r="W1806" s="9">
        <f>VLOOKUP(A1806,Sku_list!$A$1:$D$2323,4,0)*(J1806/1000000*12)</f>
        <v/>
      </c>
      <c r="X1806" s="9">
        <f>VLOOKUP(A1806,Sku_list!$A$1:$D$2323,4,0)*(L1806/1000000*12)</f>
        <v/>
      </c>
      <c r="Y1806" s="9">
        <f>VLOOKUP(A1806,Sku_list!$A$1:$E$2323,5,0)*((J1806+F1806)/1000000000)</f>
        <v/>
      </c>
      <c r="AC1806" s="27">
        <f>(DAY(TODAY())+AB1806)/30</f>
        <v/>
      </c>
    </row>
    <row r="1807">
      <c r="A1807" t="n">
        <v>1601281</v>
      </c>
      <c r="B1807" t="inlineStr">
        <is>
          <t>CSPR 25</t>
        </is>
      </c>
      <c r="C1807" t="inlineStr">
        <is>
          <t>IN77</t>
        </is>
      </c>
      <c r="D1807" t="n">
        <v>0</v>
      </c>
      <c r="E1807" t="n">
        <v>0</v>
      </c>
      <c r="F1807" t="n">
        <v>0</v>
      </c>
      <c r="G1807" t="n">
        <v>0</v>
      </c>
      <c r="H1807" t="n">
        <v>0</v>
      </c>
      <c r="I1807" t="n">
        <v>0</v>
      </c>
      <c r="J1807" t="n">
        <v>0</v>
      </c>
      <c r="K1807" t="n">
        <v>0</v>
      </c>
      <c r="L1807" t="n">
        <v>0</v>
      </c>
      <c r="M1807" t="n">
        <v>0</v>
      </c>
      <c r="N1807" t="n">
        <v>0</v>
      </c>
      <c r="P1807" s="27" t="inlineStr"/>
      <c r="R1807" t="inlineStr">
        <is>
          <t>POC Bhiwandi</t>
        </is>
      </c>
      <c r="S1807" t="inlineStr">
        <is>
          <t>West</t>
        </is>
      </c>
      <c r="T1807" s="9">
        <f>VLOOKUP(A1807,Sku_list!$A$1:$D$2323,3,0)</f>
        <v/>
      </c>
      <c r="U1807" s="9">
        <f>VLOOKUP(A1807,Sku_list!$A$1:$D$2323,4,0)*(F1807/1000000*12)</f>
        <v/>
      </c>
      <c r="V1807" s="9">
        <f>VLOOKUP(A1807,Sku_list!$A$1:$D$2323,4,0)*(H1807/1000000*12)</f>
        <v/>
      </c>
      <c r="W1807" s="9">
        <f>VLOOKUP(A1807,Sku_list!$A$1:$D$2323,4,0)*(J1807/1000000*12)</f>
        <v/>
      </c>
      <c r="X1807" s="9">
        <f>VLOOKUP(A1807,Sku_list!$A$1:$D$2323,4,0)*(L1807/1000000*12)</f>
        <v/>
      </c>
      <c r="Y1807" s="9">
        <f>VLOOKUP(A1807,Sku_list!$A$1:$E$2323,5,0)*((J1807+F1807)/1000000000)</f>
        <v/>
      </c>
      <c r="AC1807" s="27">
        <f>(DAY(TODAY())+AB1807)/30</f>
        <v/>
      </c>
    </row>
    <row r="1808">
      <c r="A1808" t="n">
        <v>1601281</v>
      </c>
      <c r="B1808" t="inlineStr">
        <is>
          <t>CSPR 25</t>
        </is>
      </c>
      <c r="C1808" t="inlineStr">
        <is>
          <t>IN78</t>
        </is>
      </c>
      <c r="D1808" t="n">
        <v>0</v>
      </c>
      <c r="E1808" t="n">
        <v>0</v>
      </c>
      <c r="F1808" t="n">
        <v>0</v>
      </c>
      <c r="G1808" t="n">
        <v>0</v>
      </c>
      <c r="H1808" t="n">
        <v>0</v>
      </c>
      <c r="I1808" t="n">
        <v>0</v>
      </c>
      <c r="J1808" t="n">
        <v>0</v>
      </c>
      <c r="K1808" t="n">
        <v>0</v>
      </c>
      <c r="L1808" t="n">
        <v>0</v>
      </c>
      <c r="M1808" t="n">
        <v>0</v>
      </c>
      <c r="N1808" t="n">
        <v>0</v>
      </c>
      <c r="P1808" s="27" t="inlineStr"/>
      <c r="R1808" t="inlineStr">
        <is>
          <t>Kundli</t>
        </is>
      </c>
      <c r="S1808" t="inlineStr">
        <is>
          <t>North</t>
        </is>
      </c>
      <c r="T1808" s="9">
        <f>VLOOKUP(A1808,Sku_list!$A$1:$D$2323,3,0)</f>
        <v/>
      </c>
      <c r="U1808" s="9">
        <f>VLOOKUP(A1808,Sku_list!$A$1:$D$2323,4,0)*(F1808/1000000*12)</f>
        <v/>
      </c>
      <c r="V1808" s="9">
        <f>VLOOKUP(A1808,Sku_list!$A$1:$D$2323,4,0)*(H1808/1000000*12)</f>
        <v/>
      </c>
      <c r="W1808" s="9">
        <f>VLOOKUP(A1808,Sku_list!$A$1:$D$2323,4,0)*(J1808/1000000*12)</f>
        <v/>
      </c>
      <c r="X1808" s="9">
        <f>VLOOKUP(A1808,Sku_list!$A$1:$D$2323,4,0)*(L1808/1000000*12)</f>
        <v/>
      </c>
      <c r="Y1808" s="9">
        <f>VLOOKUP(A1808,Sku_list!$A$1:$E$2323,5,0)*((J1808+F1808)/1000000000)</f>
        <v/>
      </c>
      <c r="AC1808" s="27">
        <f>(DAY(TODAY())+AB1808)/30</f>
        <v/>
      </c>
    </row>
    <row r="1809">
      <c r="A1809" t="n">
        <v>1601281</v>
      </c>
      <c r="B1809" t="inlineStr">
        <is>
          <t>CSPR 25</t>
        </is>
      </c>
      <c r="C1809" t="inlineStr">
        <is>
          <t>IN79</t>
        </is>
      </c>
      <c r="D1809" t="n">
        <v>0</v>
      </c>
      <c r="E1809" t="n">
        <v>0</v>
      </c>
      <c r="F1809" t="n">
        <v>0</v>
      </c>
      <c r="G1809" t="n">
        <v>0</v>
      </c>
      <c r="H1809" t="n">
        <v>0</v>
      </c>
      <c r="I1809" t="n">
        <v>0</v>
      </c>
      <c r="J1809" t="n">
        <v>86</v>
      </c>
      <c r="K1809" t="n">
        <v>86</v>
      </c>
      <c r="L1809" t="n">
        <v>0</v>
      </c>
      <c r="M1809" t="n">
        <v>-86</v>
      </c>
      <c r="N1809" t="n">
        <v>86</v>
      </c>
      <c r="P1809" s="27" t="inlineStr"/>
      <c r="R1809" t="inlineStr">
        <is>
          <t>Goa</t>
        </is>
      </c>
      <c r="S1809" t="inlineStr">
        <is>
          <t>West</t>
        </is>
      </c>
      <c r="T1809" s="9">
        <f>VLOOKUP(A1809,Sku_list!$A$1:$D$2323,3,0)</f>
        <v/>
      </c>
      <c r="U1809" s="9">
        <f>VLOOKUP(A1809,Sku_list!$A$1:$D$2323,4,0)*(F1809/1000000*12)</f>
        <v/>
      </c>
      <c r="V1809" s="9">
        <f>VLOOKUP(A1809,Sku_list!$A$1:$D$2323,4,0)*(H1809/1000000*12)</f>
        <v/>
      </c>
      <c r="W1809" s="9">
        <f>VLOOKUP(A1809,Sku_list!$A$1:$D$2323,4,0)*(J1809/1000000*12)</f>
        <v/>
      </c>
      <c r="X1809" s="9">
        <f>VLOOKUP(A1809,Sku_list!$A$1:$D$2323,4,0)*(L1809/1000000*12)</f>
        <v/>
      </c>
      <c r="Y1809" s="9">
        <f>VLOOKUP(A1809,Sku_list!$A$1:$E$2323,5,0)*((J1809+F1809)/1000000000)</f>
        <v/>
      </c>
      <c r="AC1809" s="27">
        <f>(DAY(TODAY())+AB1809)/30</f>
        <v/>
      </c>
    </row>
    <row r="1810">
      <c r="A1810" t="n">
        <v>1601281</v>
      </c>
      <c r="B1810" t="inlineStr">
        <is>
          <t>CSPR 25</t>
        </is>
      </c>
      <c r="C1810" t="inlineStr">
        <is>
          <t>IN80</t>
        </is>
      </c>
      <c r="D1810" t="n">
        <v>0</v>
      </c>
      <c r="E1810" t="n">
        <v>0</v>
      </c>
      <c r="F1810" t="n">
        <v>0</v>
      </c>
      <c r="G1810" t="n">
        <v>0</v>
      </c>
      <c r="H1810" t="n">
        <v>0</v>
      </c>
      <c r="I1810" t="n">
        <v>0</v>
      </c>
      <c r="J1810" t="n">
        <v>3</v>
      </c>
      <c r="K1810" t="n">
        <v>3</v>
      </c>
      <c r="L1810" t="n">
        <v>0</v>
      </c>
      <c r="M1810" t="n">
        <v>-3</v>
      </c>
      <c r="N1810" t="n">
        <v>3</v>
      </c>
      <c r="P1810" s="27" t="inlineStr"/>
      <c r="R1810" t="inlineStr">
        <is>
          <t>Morinda</t>
        </is>
      </c>
      <c r="S1810" t="inlineStr">
        <is>
          <t>North</t>
        </is>
      </c>
      <c r="T1810" s="9">
        <f>VLOOKUP(A1810,Sku_list!$A$1:$D$2323,3,0)</f>
        <v/>
      </c>
      <c r="U1810" s="9">
        <f>VLOOKUP(A1810,Sku_list!$A$1:$D$2323,4,0)*(F1810/1000000*12)</f>
        <v/>
      </c>
      <c r="V1810" s="9">
        <f>VLOOKUP(A1810,Sku_list!$A$1:$D$2323,4,0)*(H1810/1000000*12)</f>
        <v/>
      </c>
      <c r="W1810" s="9">
        <f>VLOOKUP(A1810,Sku_list!$A$1:$D$2323,4,0)*(J1810/1000000*12)</f>
        <v/>
      </c>
      <c r="X1810" s="9">
        <f>VLOOKUP(A1810,Sku_list!$A$1:$D$2323,4,0)*(L1810/1000000*12)</f>
        <v/>
      </c>
      <c r="Y1810" s="9">
        <f>VLOOKUP(A1810,Sku_list!$A$1:$E$2323,5,0)*((J1810+F1810)/1000000000)</f>
        <v/>
      </c>
      <c r="AC1810" s="27">
        <f>(DAY(TODAY())+AB1810)/30</f>
        <v/>
      </c>
    </row>
    <row r="1811">
      <c r="A1811" t="n">
        <v>1601281</v>
      </c>
      <c r="B1811" t="inlineStr">
        <is>
          <t>CSPR 25</t>
        </is>
      </c>
      <c r="C1811" t="inlineStr">
        <is>
          <t>IN81</t>
        </is>
      </c>
      <c r="D1811" t="n">
        <v>0</v>
      </c>
      <c r="E1811" t="n">
        <v>50</v>
      </c>
      <c r="F1811" t="n">
        <v>0</v>
      </c>
      <c r="G1811" t="n">
        <v>0</v>
      </c>
      <c r="H1811" t="n">
        <v>0</v>
      </c>
      <c r="I1811" t="n">
        <v>0</v>
      </c>
      <c r="J1811" t="n">
        <v>5</v>
      </c>
      <c r="K1811" t="n">
        <v>5</v>
      </c>
      <c r="L1811" t="n">
        <v>0</v>
      </c>
      <c r="M1811" t="n">
        <v>-5</v>
      </c>
      <c r="N1811" t="n">
        <v>5</v>
      </c>
      <c r="P1811" s="27" t="inlineStr"/>
      <c r="R1811" t="inlineStr">
        <is>
          <t>Bhiwandi</t>
        </is>
      </c>
      <c r="S1811" t="inlineStr">
        <is>
          <t>West</t>
        </is>
      </c>
      <c r="T1811" s="9">
        <f>VLOOKUP(A1811,Sku_list!$A$1:$D$2323,3,0)</f>
        <v/>
      </c>
      <c r="U1811" s="9">
        <f>VLOOKUP(A1811,Sku_list!$A$1:$D$2323,4,0)*(F1811/1000000*12)</f>
        <v/>
      </c>
      <c r="V1811" s="9">
        <f>VLOOKUP(A1811,Sku_list!$A$1:$D$2323,4,0)*(H1811/1000000*12)</f>
        <v/>
      </c>
      <c r="W1811" s="9">
        <f>VLOOKUP(A1811,Sku_list!$A$1:$D$2323,4,0)*(J1811/1000000*12)</f>
        <v/>
      </c>
      <c r="X1811" s="9">
        <f>VLOOKUP(A1811,Sku_list!$A$1:$D$2323,4,0)*(L1811/1000000*12)</f>
        <v/>
      </c>
      <c r="Y1811" s="9">
        <f>VLOOKUP(A1811,Sku_list!$A$1:$E$2323,5,0)*((J1811+F1811)/1000000000)</f>
        <v/>
      </c>
      <c r="AC1811" s="27">
        <f>(DAY(TODAY())+AB1811)/30</f>
        <v/>
      </c>
    </row>
    <row r="1812">
      <c r="A1812" t="n">
        <v>1601281</v>
      </c>
      <c r="B1812" t="inlineStr">
        <is>
          <t>CSPR 25</t>
        </is>
      </c>
      <c r="C1812" t="inlineStr">
        <is>
          <t>IN82</t>
        </is>
      </c>
      <c r="D1812" t="n">
        <v>0</v>
      </c>
      <c r="E1812" t="n">
        <v>0</v>
      </c>
      <c r="F1812" t="n">
        <v>0</v>
      </c>
      <c r="G1812" t="n">
        <v>0</v>
      </c>
      <c r="H1812" t="n">
        <v>0</v>
      </c>
      <c r="I1812" t="n">
        <v>0</v>
      </c>
      <c r="J1812" t="n">
        <v>1548</v>
      </c>
      <c r="K1812" t="n">
        <v>1548</v>
      </c>
      <c r="L1812" t="n">
        <v>0</v>
      </c>
      <c r="M1812" t="n">
        <v>-1548</v>
      </c>
      <c r="N1812" t="n">
        <v>1548</v>
      </c>
      <c r="P1812" s="27" t="inlineStr"/>
      <c r="R1812" t="inlineStr">
        <is>
          <t>DC</t>
        </is>
      </c>
      <c r="S1812" t="inlineStr">
        <is>
          <t>West DC</t>
        </is>
      </c>
      <c r="T1812" s="9">
        <f>VLOOKUP(A1812,Sku_list!$A$1:$D$2323,3,0)</f>
        <v/>
      </c>
      <c r="U1812" s="9">
        <f>VLOOKUP(A1812,Sku_list!$A$1:$D$2323,4,0)*(F1812/1000000*12)</f>
        <v/>
      </c>
      <c r="V1812" s="9">
        <f>VLOOKUP(A1812,Sku_list!$A$1:$D$2323,4,0)*(H1812/1000000*12)</f>
        <v/>
      </c>
      <c r="W1812" s="9">
        <f>VLOOKUP(A1812,Sku_list!$A$1:$D$2323,4,0)*(J1812/1000000*12)</f>
        <v/>
      </c>
      <c r="X1812" s="9">
        <f>VLOOKUP(A1812,Sku_list!$A$1:$D$2323,4,0)*(L1812/1000000*12)</f>
        <v/>
      </c>
      <c r="Y1812" s="9">
        <f>VLOOKUP(A1812,Sku_list!$A$1:$E$2323,5,0)*((J1812+F1812)/1000000000)</f>
        <v/>
      </c>
      <c r="AC1812" s="27">
        <f>(DAY(TODAY())+AB1812)/30</f>
        <v/>
      </c>
    </row>
    <row r="1813">
      <c r="A1813" t="n">
        <v>1601281</v>
      </c>
      <c r="B1813" t="inlineStr">
        <is>
          <t>CSPR 25</t>
        </is>
      </c>
      <c r="C1813" t="inlineStr">
        <is>
          <t>IN83</t>
        </is>
      </c>
      <c r="D1813" t="n">
        <v>0</v>
      </c>
      <c r="E1813" t="n">
        <v>0</v>
      </c>
      <c r="F1813" t="n">
        <v>0</v>
      </c>
      <c r="G1813" t="n">
        <v>0</v>
      </c>
      <c r="H1813" t="n">
        <v>0</v>
      </c>
      <c r="I1813" t="n">
        <v>0</v>
      </c>
      <c r="J1813" t="n">
        <v>0</v>
      </c>
      <c r="K1813" t="n">
        <v>0</v>
      </c>
      <c r="L1813" t="n">
        <v>0</v>
      </c>
      <c r="M1813" t="n">
        <v>0</v>
      </c>
      <c r="N1813" t="n">
        <v>0</v>
      </c>
      <c r="P1813" s="27" t="inlineStr"/>
      <c r="R1813" t="inlineStr">
        <is>
          <t>Aurangabad</t>
        </is>
      </c>
      <c r="S1813" t="inlineStr">
        <is>
          <t>West</t>
        </is>
      </c>
      <c r="T1813" s="9">
        <f>VLOOKUP(A1813,Sku_list!$A$1:$D$2323,3,0)</f>
        <v/>
      </c>
      <c r="U1813" s="9">
        <f>VLOOKUP(A1813,Sku_list!$A$1:$D$2323,4,0)*(F1813/1000000*12)</f>
        <v/>
      </c>
      <c r="V1813" s="9">
        <f>VLOOKUP(A1813,Sku_list!$A$1:$D$2323,4,0)*(H1813/1000000*12)</f>
        <v/>
      </c>
      <c r="W1813" s="9">
        <f>VLOOKUP(A1813,Sku_list!$A$1:$D$2323,4,0)*(J1813/1000000*12)</f>
        <v/>
      </c>
      <c r="X1813" s="9">
        <f>VLOOKUP(A1813,Sku_list!$A$1:$D$2323,4,0)*(L1813/1000000*12)</f>
        <v/>
      </c>
      <c r="Y1813" s="9">
        <f>VLOOKUP(A1813,Sku_list!$A$1:$E$2323,5,0)*((J1813+F1813)/1000000000)</f>
        <v/>
      </c>
      <c r="AC1813" s="27">
        <f>(DAY(TODAY())+AB1813)/30</f>
        <v/>
      </c>
    </row>
    <row r="1814">
      <c r="A1814" t="n">
        <v>1601281</v>
      </c>
      <c r="B1814" t="inlineStr">
        <is>
          <t>CSPR 25</t>
        </is>
      </c>
      <c r="C1814" t="inlineStr">
        <is>
          <t>IN84</t>
        </is>
      </c>
      <c r="D1814" t="n">
        <v>0</v>
      </c>
      <c r="E1814" t="n">
        <v>0</v>
      </c>
      <c r="F1814" t="n">
        <v>0</v>
      </c>
      <c r="G1814" t="n">
        <v>0</v>
      </c>
      <c r="H1814" t="n">
        <v>0</v>
      </c>
      <c r="I1814" t="n">
        <v>0</v>
      </c>
      <c r="J1814" t="n">
        <v>127</v>
      </c>
      <c r="K1814" t="n">
        <v>127</v>
      </c>
      <c r="L1814" t="n">
        <v>0</v>
      </c>
      <c r="M1814" t="n">
        <v>-127</v>
      </c>
      <c r="N1814" t="n">
        <v>127</v>
      </c>
      <c r="P1814" s="27" t="inlineStr"/>
      <c r="R1814" t="inlineStr">
        <is>
          <t>Raipur</t>
        </is>
      </c>
      <c r="S1814" t="inlineStr">
        <is>
          <t>West</t>
        </is>
      </c>
      <c r="T1814" s="9">
        <f>VLOOKUP(A1814,Sku_list!$A$1:$D$2323,3,0)</f>
        <v/>
      </c>
      <c r="U1814" s="9">
        <f>VLOOKUP(A1814,Sku_list!$A$1:$D$2323,4,0)*(F1814/1000000*12)</f>
        <v/>
      </c>
      <c r="V1814" s="9">
        <f>VLOOKUP(A1814,Sku_list!$A$1:$D$2323,4,0)*(H1814/1000000*12)</f>
        <v/>
      </c>
      <c r="W1814" s="9">
        <f>VLOOKUP(A1814,Sku_list!$A$1:$D$2323,4,0)*(J1814/1000000*12)</f>
        <v/>
      </c>
      <c r="X1814" s="9">
        <f>VLOOKUP(A1814,Sku_list!$A$1:$D$2323,4,0)*(L1814/1000000*12)</f>
        <v/>
      </c>
      <c r="Y1814" s="9">
        <f>VLOOKUP(A1814,Sku_list!$A$1:$E$2323,5,0)*((J1814+F1814)/1000000000)</f>
        <v/>
      </c>
      <c r="AC1814" s="27">
        <f>(DAY(TODAY())+AB1814)/30</f>
        <v/>
      </c>
    </row>
    <row r="1815">
      <c r="A1815" t="n">
        <v>1601281</v>
      </c>
      <c r="B1815" t="inlineStr">
        <is>
          <t>CSPR 25</t>
        </is>
      </c>
      <c r="C1815" t="inlineStr">
        <is>
          <t>IN85</t>
        </is>
      </c>
      <c r="D1815" t="n">
        <v>0</v>
      </c>
      <c r="E1815" t="n">
        <v>0</v>
      </c>
      <c r="F1815" t="n">
        <v>0</v>
      </c>
      <c r="G1815" t="n">
        <v>0</v>
      </c>
      <c r="H1815" t="n">
        <v>0</v>
      </c>
      <c r="I1815" t="n">
        <v>0</v>
      </c>
      <c r="J1815" t="n">
        <v>0</v>
      </c>
      <c r="K1815" t="n">
        <v>0</v>
      </c>
      <c r="L1815" t="n">
        <v>0</v>
      </c>
      <c r="M1815" t="n">
        <v>0</v>
      </c>
      <c r="N1815" t="n">
        <v>0</v>
      </c>
      <c r="P1815" s="27" t="inlineStr"/>
      <c r="R1815" t="inlineStr">
        <is>
          <t>Tripura</t>
        </is>
      </c>
      <c r="S1815" t="inlineStr">
        <is>
          <t>East</t>
        </is>
      </c>
      <c r="T1815" s="9">
        <f>VLOOKUP(A1815,Sku_list!$A$1:$D$2323,3,0)</f>
        <v/>
      </c>
      <c r="U1815" s="9">
        <f>VLOOKUP(A1815,Sku_list!$A$1:$D$2323,4,0)*(F1815/1000000*12)</f>
        <v/>
      </c>
      <c r="V1815" s="9">
        <f>VLOOKUP(A1815,Sku_list!$A$1:$D$2323,4,0)*(H1815/1000000*12)</f>
        <v/>
      </c>
      <c r="W1815" s="9">
        <f>VLOOKUP(A1815,Sku_list!$A$1:$D$2323,4,0)*(J1815/1000000*12)</f>
        <v/>
      </c>
      <c r="X1815" s="9">
        <f>VLOOKUP(A1815,Sku_list!$A$1:$D$2323,4,0)*(L1815/1000000*12)</f>
        <v/>
      </c>
      <c r="Y1815" s="9">
        <f>VLOOKUP(A1815,Sku_list!$A$1:$E$2323,5,0)*((J1815+F1815)/1000000000)</f>
        <v/>
      </c>
      <c r="AC1815" s="27">
        <f>(DAY(TODAY())+AB1815)/30</f>
        <v/>
      </c>
    </row>
    <row r="1816">
      <c r="A1816" t="n">
        <v>1601281</v>
      </c>
      <c r="B1816" t="inlineStr">
        <is>
          <t>CSPR 25</t>
        </is>
      </c>
      <c r="C1816" t="inlineStr">
        <is>
          <t>IN86</t>
        </is>
      </c>
      <c r="D1816" t="n">
        <v>0</v>
      </c>
      <c r="E1816" t="n">
        <v>0</v>
      </c>
      <c r="F1816" t="n">
        <v>0</v>
      </c>
      <c r="G1816" t="n">
        <v>0</v>
      </c>
      <c r="H1816" t="n">
        <v>0</v>
      </c>
      <c r="I1816" t="n">
        <v>0</v>
      </c>
      <c r="J1816" t="n">
        <v>12</v>
      </c>
      <c r="K1816" t="n">
        <v>12</v>
      </c>
      <c r="L1816" t="n">
        <v>0</v>
      </c>
      <c r="M1816" t="n">
        <v>-12</v>
      </c>
      <c r="N1816" t="n">
        <v>12</v>
      </c>
      <c r="P1816" s="27" t="inlineStr"/>
      <c r="R1816" t="inlineStr">
        <is>
          <t>Jamshedpur</t>
        </is>
      </c>
      <c r="S1816" t="inlineStr">
        <is>
          <t>East</t>
        </is>
      </c>
      <c r="T1816" s="9">
        <f>VLOOKUP(A1816,Sku_list!$A$1:$D$2323,3,0)</f>
        <v/>
      </c>
      <c r="U1816" s="9">
        <f>VLOOKUP(A1816,Sku_list!$A$1:$D$2323,4,0)*(F1816/1000000*12)</f>
        <v/>
      </c>
      <c r="V1816" s="9">
        <f>VLOOKUP(A1816,Sku_list!$A$1:$D$2323,4,0)*(H1816/1000000*12)</f>
        <v/>
      </c>
      <c r="W1816" s="9">
        <f>VLOOKUP(A1816,Sku_list!$A$1:$D$2323,4,0)*(J1816/1000000*12)</f>
        <v/>
      </c>
      <c r="X1816" s="9">
        <f>VLOOKUP(A1816,Sku_list!$A$1:$D$2323,4,0)*(L1816/1000000*12)</f>
        <v/>
      </c>
      <c r="Y1816" s="9">
        <f>VLOOKUP(A1816,Sku_list!$A$1:$E$2323,5,0)*((J1816+F1816)/1000000000)</f>
        <v/>
      </c>
      <c r="AC1816" s="27">
        <f>(DAY(TODAY())+AB1816)/30</f>
        <v/>
      </c>
    </row>
    <row r="1817">
      <c r="A1817" t="n">
        <v>1601281</v>
      </c>
      <c r="B1817" t="inlineStr">
        <is>
          <t>CSPR 25</t>
        </is>
      </c>
      <c r="C1817" t="inlineStr">
        <is>
          <t>IN87</t>
        </is>
      </c>
      <c r="D1817" t="n">
        <v>0</v>
      </c>
      <c r="E1817" t="n">
        <v>0</v>
      </c>
      <c r="F1817" t="n">
        <v>0</v>
      </c>
      <c r="G1817" t="n">
        <v>0</v>
      </c>
      <c r="H1817" t="n">
        <v>0</v>
      </c>
      <c r="I1817" t="n">
        <v>0</v>
      </c>
      <c r="J1817" t="n">
        <v>252</v>
      </c>
      <c r="K1817" t="n">
        <v>252</v>
      </c>
      <c r="L1817" t="n">
        <v>0</v>
      </c>
      <c r="M1817" t="n">
        <v>-252</v>
      </c>
      <c r="N1817" t="n">
        <v>252</v>
      </c>
      <c r="P1817" s="27" t="inlineStr"/>
      <c r="R1817" t="inlineStr">
        <is>
          <t>Vijaywada</t>
        </is>
      </c>
      <c r="S1817" t="inlineStr">
        <is>
          <t>South</t>
        </is>
      </c>
      <c r="T1817" s="9">
        <f>VLOOKUP(A1817,Sku_list!$A$1:$D$2323,3,0)</f>
        <v/>
      </c>
      <c r="U1817" s="9">
        <f>VLOOKUP(A1817,Sku_list!$A$1:$D$2323,4,0)*(F1817/1000000*12)</f>
        <v/>
      </c>
      <c r="V1817" s="9">
        <f>VLOOKUP(A1817,Sku_list!$A$1:$D$2323,4,0)*(H1817/1000000*12)</f>
        <v/>
      </c>
      <c r="W1817" s="9">
        <f>VLOOKUP(A1817,Sku_list!$A$1:$D$2323,4,0)*(J1817/1000000*12)</f>
        <v/>
      </c>
      <c r="X1817" s="9">
        <f>VLOOKUP(A1817,Sku_list!$A$1:$D$2323,4,0)*(L1817/1000000*12)</f>
        <v/>
      </c>
      <c r="Y1817" s="9">
        <f>VLOOKUP(A1817,Sku_list!$A$1:$E$2323,5,0)*((J1817+F1817)/1000000000)</f>
        <v/>
      </c>
      <c r="AC1817" s="27">
        <f>(DAY(TODAY())+AB1817)/30</f>
        <v/>
      </c>
    </row>
    <row r="1818">
      <c r="A1818" t="n">
        <v>1601281</v>
      </c>
      <c r="B1818" t="inlineStr">
        <is>
          <t>CSPR 25</t>
        </is>
      </c>
      <c r="C1818" t="inlineStr">
        <is>
          <t>IN88</t>
        </is>
      </c>
      <c r="D1818" t="n">
        <v>0</v>
      </c>
      <c r="E1818" t="n">
        <v>0</v>
      </c>
      <c r="F1818" t="n">
        <v>0</v>
      </c>
      <c r="G1818" t="n">
        <v>0</v>
      </c>
      <c r="H1818" t="n">
        <v>0</v>
      </c>
      <c r="I1818" t="n">
        <v>0</v>
      </c>
      <c r="J1818" t="n">
        <v>0</v>
      </c>
      <c r="K1818" t="n">
        <v>0</v>
      </c>
      <c r="L1818" t="n">
        <v>0</v>
      </c>
      <c r="M1818" t="n">
        <v>0</v>
      </c>
      <c r="N1818" t="n">
        <v>0</v>
      </c>
      <c r="P1818" s="27" t="inlineStr"/>
      <c r="R1818" t="inlineStr">
        <is>
          <t>Uttaranchal</t>
        </is>
      </c>
      <c r="S1818" t="inlineStr">
        <is>
          <t>North</t>
        </is>
      </c>
      <c r="T1818" s="9">
        <f>VLOOKUP(A1818,Sku_list!$A$1:$D$2323,3,0)</f>
        <v/>
      </c>
      <c r="U1818" s="9">
        <f>VLOOKUP(A1818,Sku_list!$A$1:$D$2323,4,0)*(F1818/1000000*12)</f>
        <v/>
      </c>
      <c r="V1818" s="9">
        <f>VLOOKUP(A1818,Sku_list!$A$1:$D$2323,4,0)*(H1818/1000000*12)</f>
        <v/>
      </c>
      <c r="W1818" s="9">
        <f>VLOOKUP(A1818,Sku_list!$A$1:$D$2323,4,0)*(J1818/1000000*12)</f>
        <v/>
      </c>
      <c r="X1818" s="9">
        <f>VLOOKUP(A1818,Sku_list!$A$1:$D$2323,4,0)*(L1818/1000000*12)</f>
        <v/>
      </c>
      <c r="Y1818" s="9">
        <f>VLOOKUP(A1818,Sku_list!$A$1:$E$2323,5,0)*((J1818+F1818)/1000000000)</f>
        <v/>
      </c>
      <c r="AC1818" s="27">
        <f>(DAY(TODAY())+AB1818)/30</f>
        <v/>
      </c>
    </row>
    <row r="1819">
      <c r="A1819" t="n">
        <v>1601281</v>
      </c>
      <c r="B1819" t="inlineStr">
        <is>
          <t>CSPR 25</t>
        </is>
      </c>
      <c r="C1819" t="inlineStr">
        <is>
          <t>IN89</t>
        </is>
      </c>
      <c r="D1819" t="n">
        <v>0</v>
      </c>
      <c r="E1819" t="n">
        <v>0</v>
      </c>
      <c r="F1819" t="n">
        <v>0</v>
      </c>
      <c r="G1819" t="n">
        <v>0</v>
      </c>
      <c r="H1819" t="n">
        <v>0</v>
      </c>
      <c r="I1819" t="n">
        <v>0</v>
      </c>
      <c r="J1819" t="n">
        <v>0</v>
      </c>
      <c r="K1819" t="n">
        <v>0</v>
      </c>
      <c r="L1819" t="n">
        <v>0</v>
      </c>
      <c r="M1819" t="n">
        <v>0</v>
      </c>
      <c r="N1819" t="n">
        <v>0</v>
      </c>
      <c r="P1819" s="27" t="inlineStr"/>
      <c r="R1819" t="inlineStr">
        <is>
          <t>Hubli</t>
        </is>
      </c>
      <c r="S1819" t="inlineStr">
        <is>
          <t>South</t>
        </is>
      </c>
      <c r="T1819" s="9">
        <f>VLOOKUP(A1819,Sku_list!$A$1:$D$2323,3,0)</f>
        <v/>
      </c>
      <c r="U1819" s="9">
        <f>VLOOKUP(A1819,Sku_list!$A$1:$D$2323,4,0)*(F1819/1000000*12)</f>
        <v/>
      </c>
      <c r="V1819" s="9">
        <f>VLOOKUP(A1819,Sku_list!$A$1:$D$2323,4,0)*(H1819/1000000*12)</f>
        <v/>
      </c>
      <c r="W1819" s="9">
        <f>VLOOKUP(A1819,Sku_list!$A$1:$D$2323,4,0)*(J1819/1000000*12)</f>
        <v/>
      </c>
      <c r="X1819" s="9">
        <f>VLOOKUP(A1819,Sku_list!$A$1:$D$2323,4,0)*(L1819/1000000*12)</f>
        <v/>
      </c>
      <c r="Y1819" s="9">
        <f>VLOOKUP(A1819,Sku_list!$A$1:$E$2323,5,0)*((J1819+F1819)/1000000000)</f>
        <v/>
      </c>
      <c r="AC1819" s="27">
        <f>(DAY(TODAY())+AB1819)/30</f>
        <v/>
      </c>
    </row>
    <row r="1820">
      <c r="A1820" t="n">
        <v>1601281</v>
      </c>
      <c r="B1820" t="inlineStr">
        <is>
          <t>CSPR 25</t>
        </is>
      </c>
      <c r="C1820" t="inlineStr">
        <is>
          <t>IN90</t>
        </is>
      </c>
      <c r="D1820" t="n">
        <v>0</v>
      </c>
      <c r="E1820" t="n">
        <v>0</v>
      </c>
      <c r="F1820" t="n">
        <v>0</v>
      </c>
      <c r="G1820" t="n">
        <v>0</v>
      </c>
      <c r="H1820" t="n">
        <v>0</v>
      </c>
      <c r="I1820" t="n">
        <v>0</v>
      </c>
      <c r="J1820" t="n">
        <v>0</v>
      </c>
      <c r="K1820" t="n">
        <v>0</v>
      </c>
      <c r="L1820" t="n">
        <v>0</v>
      </c>
      <c r="M1820" t="n">
        <v>0</v>
      </c>
      <c r="N1820" t="n">
        <v>0</v>
      </c>
      <c r="P1820" s="27" t="inlineStr"/>
      <c r="R1820" t="inlineStr">
        <is>
          <t>Export</t>
        </is>
      </c>
      <c r="S1820" t="inlineStr">
        <is>
          <t>Exp-DC</t>
        </is>
      </c>
      <c r="T1820" s="9">
        <f>VLOOKUP(A1820,Sku_list!$A$1:$D$2323,3,0)</f>
        <v/>
      </c>
      <c r="U1820" s="9">
        <f>VLOOKUP(A1820,Sku_list!$A$1:$D$2323,4,0)*(F1820/1000000*12)</f>
        <v/>
      </c>
      <c r="V1820" s="9">
        <f>VLOOKUP(A1820,Sku_list!$A$1:$D$2323,4,0)*(H1820/1000000*12)</f>
        <v/>
      </c>
      <c r="W1820" s="9">
        <f>VLOOKUP(A1820,Sku_list!$A$1:$D$2323,4,0)*(J1820/1000000*12)</f>
        <v/>
      </c>
      <c r="X1820" s="9">
        <f>VLOOKUP(A1820,Sku_list!$A$1:$D$2323,4,0)*(L1820/1000000*12)</f>
        <v/>
      </c>
      <c r="Y1820" s="9">
        <f>VLOOKUP(A1820,Sku_list!$A$1:$E$2323,5,0)*((J1820+F1820)/1000000000)</f>
        <v/>
      </c>
      <c r="AC1820" s="27">
        <f>(DAY(TODAY())+AB1820)/30</f>
        <v/>
      </c>
    </row>
    <row r="1821">
      <c r="A1821" t="n">
        <v>1601281</v>
      </c>
      <c r="B1821" t="inlineStr">
        <is>
          <t>CSPR 25</t>
        </is>
      </c>
      <c r="C1821" t="inlineStr">
        <is>
          <t>IN91</t>
        </is>
      </c>
      <c r="D1821" t="n">
        <v>0</v>
      </c>
      <c r="E1821" t="n">
        <v>0</v>
      </c>
      <c r="F1821" t="n">
        <v>0</v>
      </c>
      <c r="G1821" t="n">
        <v>0</v>
      </c>
      <c r="H1821" t="n">
        <v>0</v>
      </c>
      <c r="I1821" t="n">
        <v>0</v>
      </c>
      <c r="J1821" t="n">
        <v>0</v>
      </c>
      <c r="K1821" t="n">
        <v>0</v>
      </c>
      <c r="L1821" t="n">
        <v>0</v>
      </c>
      <c r="M1821" t="n">
        <v>0</v>
      </c>
      <c r="N1821" t="n">
        <v>0</v>
      </c>
      <c r="P1821" s="27" t="inlineStr"/>
      <c r="R1821" t="inlineStr">
        <is>
          <t>Siliguri</t>
        </is>
      </c>
      <c r="S1821" t="inlineStr">
        <is>
          <t>East</t>
        </is>
      </c>
      <c r="T1821" s="9">
        <f>VLOOKUP(A1821,Sku_list!$A$1:$D$2323,3,0)</f>
        <v/>
      </c>
      <c r="U1821" s="9">
        <f>VLOOKUP(A1821,Sku_list!$A$1:$D$2323,4,0)*(F1821/1000000*12)</f>
        <v/>
      </c>
      <c r="V1821" s="9">
        <f>VLOOKUP(A1821,Sku_list!$A$1:$D$2323,4,0)*(H1821/1000000*12)</f>
        <v/>
      </c>
      <c r="W1821" s="9">
        <f>VLOOKUP(A1821,Sku_list!$A$1:$D$2323,4,0)*(J1821/1000000*12)</f>
        <v/>
      </c>
      <c r="X1821" s="9">
        <f>VLOOKUP(A1821,Sku_list!$A$1:$D$2323,4,0)*(L1821/1000000*12)</f>
        <v/>
      </c>
      <c r="Y1821" s="9">
        <f>VLOOKUP(A1821,Sku_list!$A$1:$E$2323,5,0)*((J1821+F1821)/1000000000)</f>
        <v/>
      </c>
      <c r="AC1821" s="27">
        <f>(DAY(TODAY())+AB1821)/30</f>
        <v/>
      </c>
    </row>
    <row r="1822">
      <c r="A1822" t="n">
        <v>1601281</v>
      </c>
      <c r="B1822" t="inlineStr">
        <is>
          <t>CSPR 25</t>
        </is>
      </c>
      <c r="C1822" t="inlineStr">
        <is>
          <t>IN92</t>
        </is>
      </c>
      <c r="D1822" t="n">
        <v>0</v>
      </c>
      <c r="E1822" t="n">
        <v>0</v>
      </c>
      <c r="F1822" t="n">
        <v>0</v>
      </c>
      <c r="G1822" t="n">
        <v>0</v>
      </c>
      <c r="H1822" t="n">
        <v>0</v>
      </c>
      <c r="I1822" t="n">
        <v>0</v>
      </c>
      <c r="J1822" t="n">
        <v>0</v>
      </c>
      <c r="K1822" t="n">
        <v>0</v>
      </c>
      <c r="L1822" t="n">
        <v>0</v>
      </c>
      <c r="M1822" t="n">
        <v>0</v>
      </c>
      <c r="N1822" t="n">
        <v>0</v>
      </c>
      <c r="P1822" s="27" t="inlineStr"/>
      <c r="R1822" t="inlineStr">
        <is>
          <t>J &amp; K</t>
        </is>
      </c>
      <c r="S1822" t="inlineStr">
        <is>
          <t>North</t>
        </is>
      </c>
      <c r="T1822" s="9">
        <f>VLOOKUP(A1822,Sku_list!$A$1:$D$2323,3,0)</f>
        <v/>
      </c>
      <c r="U1822" s="9">
        <f>VLOOKUP(A1822,Sku_list!$A$1:$D$2323,4,0)*(F1822/1000000*12)</f>
        <v/>
      </c>
      <c r="V1822" s="9">
        <f>VLOOKUP(A1822,Sku_list!$A$1:$D$2323,4,0)*(H1822/1000000*12)</f>
        <v/>
      </c>
      <c r="W1822" s="9">
        <f>VLOOKUP(A1822,Sku_list!$A$1:$D$2323,4,0)*(J1822/1000000*12)</f>
        <v/>
      </c>
      <c r="X1822" s="9">
        <f>VLOOKUP(A1822,Sku_list!$A$1:$D$2323,4,0)*(L1822/1000000*12)</f>
        <v/>
      </c>
      <c r="Y1822" s="9">
        <f>VLOOKUP(A1822,Sku_list!$A$1:$E$2323,5,0)*((J1822+F1822)/1000000000)</f>
        <v/>
      </c>
      <c r="AC1822" s="27">
        <f>(DAY(TODAY())+AB1822)/30</f>
        <v/>
      </c>
    </row>
    <row r="1823">
      <c r="A1823" t="n">
        <v>1601281</v>
      </c>
      <c r="B1823" t="inlineStr">
        <is>
          <t>CSPR 25</t>
        </is>
      </c>
      <c r="C1823" t="inlineStr">
        <is>
          <t>IN93</t>
        </is>
      </c>
      <c r="D1823" t="n">
        <v>0</v>
      </c>
      <c r="E1823" t="n">
        <v>0</v>
      </c>
      <c r="F1823" t="n">
        <v>0</v>
      </c>
      <c r="G1823" t="n">
        <v>0</v>
      </c>
      <c r="H1823" t="n">
        <v>0</v>
      </c>
      <c r="I1823" t="n">
        <v>0</v>
      </c>
      <c r="J1823" t="n">
        <v>0</v>
      </c>
      <c r="K1823" t="n">
        <v>0</v>
      </c>
      <c r="L1823" t="n">
        <v>0</v>
      </c>
      <c r="M1823" t="n">
        <v>0</v>
      </c>
      <c r="N1823" t="n">
        <v>0</v>
      </c>
      <c r="P1823" s="27" t="inlineStr"/>
      <c r="R1823" t="inlineStr">
        <is>
          <t>Himachal</t>
        </is>
      </c>
      <c r="S1823" t="inlineStr">
        <is>
          <t>North</t>
        </is>
      </c>
      <c r="T1823" s="9">
        <f>VLOOKUP(A1823,Sku_list!$A$1:$D$2323,3,0)</f>
        <v/>
      </c>
      <c r="U1823" s="9">
        <f>VLOOKUP(A1823,Sku_list!$A$1:$D$2323,4,0)*(F1823/1000000*12)</f>
        <v/>
      </c>
      <c r="V1823" s="9">
        <f>VLOOKUP(A1823,Sku_list!$A$1:$D$2323,4,0)*(H1823/1000000*12)</f>
        <v/>
      </c>
      <c r="W1823" s="9">
        <f>VLOOKUP(A1823,Sku_list!$A$1:$D$2323,4,0)*(J1823/1000000*12)</f>
        <v/>
      </c>
      <c r="X1823" s="9">
        <f>VLOOKUP(A1823,Sku_list!$A$1:$D$2323,4,0)*(L1823/1000000*12)</f>
        <v/>
      </c>
      <c r="Y1823" s="9">
        <f>VLOOKUP(A1823,Sku_list!$A$1:$E$2323,5,0)*((J1823+F1823)/1000000000)</f>
        <v/>
      </c>
      <c r="AC1823" s="27">
        <f>(DAY(TODAY())+AB1823)/30</f>
        <v/>
      </c>
    </row>
    <row r="1824">
      <c r="A1824" t="n">
        <v>1601281</v>
      </c>
      <c r="B1824" t="inlineStr">
        <is>
          <t>CSPR 25</t>
        </is>
      </c>
      <c r="C1824" t="inlineStr">
        <is>
          <t>IN94</t>
        </is>
      </c>
      <c r="D1824" t="n">
        <v>0</v>
      </c>
      <c r="E1824" t="n">
        <v>0</v>
      </c>
      <c r="F1824" t="n">
        <v>0</v>
      </c>
      <c r="G1824" t="n">
        <v>0</v>
      </c>
      <c r="H1824" t="n">
        <v>0</v>
      </c>
      <c r="I1824" t="n">
        <v>0</v>
      </c>
      <c r="J1824" t="n">
        <v>0</v>
      </c>
      <c r="K1824" t="n">
        <v>0</v>
      </c>
      <c r="L1824" t="n">
        <v>0</v>
      </c>
      <c r="M1824" t="n">
        <v>0</v>
      </c>
      <c r="N1824" t="n">
        <v>0</v>
      </c>
      <c r="P1824" s="27" t="inlineStr"/>
      <c r="R1824" t="inlineStr">
        <is>
          <t>Chandigarh</t>
        </is>
      </c>
      <c r="S1824" t="inlineStr">
        <is>
          <t>North</t>
        </is>
      </c>
      <c r="T1824" s="9">
        <f>VLOOKUP(A1824,Sku_list!$A$1:$D$2323,3,0)</f>
        <v/>
      </c>
      <c r="U1824" s="9">
        <f>VLOOKUP(A1824,Sku_list!$A$1:$D$2323,4,0)*(F1824/1000000*12)</f>
        <v/>
      </c>
      <c r="V1824" s="9">
        <f>VLOOKUP(A1824,Sku_list!$A$1:$D$2323,4,0)*(H1824/1000000*12)</f>
        <v/>
      </c>
      <c r="W1824" s="9">
        <f>VLOOKUP(A1824,Sku_list!$A$1:$D$2323,4,0)*(J1824/1000000*12)</f>
        <v/>
      </c>
      <c r="X1824" s="9">
        <f>VLOOKUP(A1824,Sku_list!$A$1:$D$2323,4,0)*(L1824/1000000*12)</f>
        <v/>
      </c>
      <c r="Y1824" s="9">
        <f>VLOOKUP(A1824,Sku_list!$A$1:$E$2323,5,0)*((J1824+F1824)/1000000000)</f>
        <v/>
      </c>
      <c r="AC1824" s="27">
        <f>(DAY(TODAY())+AB1824)/30</f>
        <v/>
      </c>
    </row>
    <row r="1825">
      <c r="A1825" t="n">
        <v>1601281</v>
      </c>
      <c r="B1825" t="inlineStr">
        <is>
          <t>CSPR 25</t>
        </is>
      </c>
      <c r="C1825" t="inlineStr">
        <is>
          <t>IN95</t>
        </is>
      </c>
      <c r="D1825" t="n">
        <v>0</v>
      </c>
      <c r="E1825" t="n">
        <v>0</v>
      </c>
      <c r="F1825" t="n">
        <v>0</v>
      </c>
      <c r="G1825" t="n">
        <v>0</v>
      </c>
      <c r="H1825" t="n">
        <v>0</v>
      </c>
      <c r="I1825" t="n">
        <v>0</v>
      </c>
      <c r="J1825" t="n">
        <v>302</v>
      </c>
      <c r="K1825" t="n">
        <v>302</v>
      </c>
      <c r="L1825" t="n">
        <v>0</v>
      </c>
      <c r="M1825" t="n">
        <v>-302</v>
      </c>
      <c r="N1825" t="n">
        <v>302</v>
      </c>
      <c r="P1825" s="27" t="inlineStr"/>
      <c r="R1825" t="inlineStr">
        <is>
          <t>Hasangarh</t>
        </is>
      </c>
      <c r="S1825" t="inlineStr">
        <is>
          <t>North DC</t>
        </is>
      </c>
      <c r="T1825" s="9">
        <f>VLOOKUP(A1825,Sku_list!$A$1:$D$2323,3,0)</f>
        <v/>
      </c>
      <c r="U1825" s="9">
        <f>VLOOKUP(A1825,Sku_list!$A$1:$D$2323,4,0)*(F1825/1000000*12)</f>
        <v/>
      </c>
      <c r="V1825" s="9">
        <f>VLOOKUP(A1825,Sku_list!$A$1:$D$2323,4,0)*(H1825/1000000*12)</f>
        <v/>
      </c>
      <c r="W1825" s="9">
        <f>VLOOKUP(A1825,Sku_list!$A$1:$D$2323,4,0)*(J1825/1000000*12)</f>
        <v/>
      </c>
      <c r="X1825" s="9">
        <f>VLOOKUP(A1825,Sku_list!$A$1:$D$2323,4,0)*(L1825/1000000*12)</f>
        <v/>
      </c>
      <c r="Y1825" s="9">
        <f>VLOOKUP(A1825,Sku_list!$A$1:$E$2323,5,0)*((J1825+F1825)/1000000000)</f>
        <v/>
      </c>
      <c r="AC1825" s="27">
        <f>(DAY(TODAY())+AB1825)/30</f>
        <v/>
      </c>
    </row>
    <row r="1826">
      <c r="A1826" t="n">
        <v>1601281</v>
      </c>
      <c r="B1826" t="inlineStr">
        <is>
          <t>CSPR 25</t>
        </is>
      </c>
      <c r="C1826" t="inlineStr">
        <is>
          <t>IN96</t>
        </is>
      </c>
      <c r="D1826" t="n">
        <v>0</v>
      </c>
      <c r="E1826" t="n">
        <v>0</v>
      </c>
      <c r="F1826" t="n">
        <v>0</v>
      </c>
      <c r="G1826" t="n">
        <v>0</v>
      </c>
      <c r="H1826" t="n">
        <v>0</v>
      </c>
      <c r="I1826" t="n">
        <v>0</v>
      </c>
      <c r="J1826" t="n">
        <v>3201</v>
      </c>
      <c r="K1826" t="n">
        <v>3201</v>
      </c>
      <c r="L1826" t="n">
        <v>0</v>
      </c>
      <c r="M1826" t="n">
        <v>-3201</v>
      </c>
      <c r="N1826" t="n">
        <v>3201</v>
      </c>
      <c r="P1826" s="27" t="inlineStr"/>
      <c r="R1826" t="inlineStr">
        <is>
          <t>Goa</t>
        </is>
      </c>
      <c r="S1826" t="inlineStr">
        <is>
          <t>Plant</t>
        </is>
      </c>
      <c r="T1826" s="9">
        <f>VLOOKUP(A1826,Sku_list!$A$1:$D$2323,3,0)</f>
        <v/>
      </c>
      <c r="U1826" s="9">
        <f>VLOOKUP(A1826,Sku_list!$A$1:$D$2323,4,0)*(F1826/1000000*12)</f>
        <v/>
      </c>
      <c r="V1826" s="9">
        <f>VLOOKUP(A1826,Sku_list!$A$1:$D$2323,4,0)*(H1826/1000000*12)</f>
        <v/>
      </c>
      <c r="W1826" s="9">
        <f>VLOOKUP(A1826,Sku_list!$A$1:$D$2323,4,0)*(J1826/1000000*12)</f>
        <v/>
      </c>
      <c r="X1826" s="9">
        <f>VLOOKUP(A1826,Sku_list!$A$1:$D$2323,4,0)*(L1826/1000000*12)</f>
        <v/>
      </c>
      <c r="Y1826" s="9">
        <f>VLOOKUP(A1826,Sku_list!$A$1:$E$2323,5,0)*((J1826+F1826)/1000000000)</f>
        <v/>
      </c>
      <c r="AC1826" s="27">
        <f>(DAY(TODAY())+AB1826)/30</f>
        <v/>
      </c>
    </row>
    <row r="1827">
      <c r="A1827" t="n">
        <v>1601281</v>
      </c>
      <c r="B1827" t="inlineStr">
        <is>
          <t>CSPR 25</t>
        </is>
      </c>
      <c r="C1827" t="inlineStr">
        <is>
          <t>IN97</t>
        </is>
      </c>
      <c r="D1827" t="n">
        <v>0</v>
      </c>
      <c r="E1827" t="n">
        <v>0</v>
      </c>
      <c r="F1827" t="n">
        <v>0</v>
      </c>
      <c r="G1827" t="n">
        <v>0</v>
      </c>
      <c r="H1827" t="n">
        <v>0</v>
      </c>
      <c r="I1827" t="n">
        <v>0</v>
      </c>
      <c r="J1827" t="n">
        <v>156</v>
      </c>
      <c r="K1827" t="n">
        <v>156</v>
      </c>
      <c r="L1827" t="n">
        <v>0</v>
      </c>
      <c r="M1827" t="n">
        <v>-156</v>
      </c>
      <c r="N1827" t="n">
        <v>156</v>
      </c>
      <c r="P1827" s="27" t="inlineStr"/>
      <c r="R1827" t="inlineStr">
        <is>
          <t>Hubli DC</t>
        </is>
      </c>
      <c r="S1827" t="inlineStr">
        <is>
          <t>South DC</t>
        </is>
      </c>
      <c r="T1827" s="9">
        <f>VLOOKUP(A1827,Sku_list!$A$1:$D$2323,3,0)</f>
        <v/>
      </c>
      <c r="U1827" s="9">
        <f>VLOOKUP(A1827,Sku_list!$A$1:$D$2323,4,0)*(F1827/1000000*12)</f>
        <v/>
      </c>
      <c r="V1827" s="9">
        <f>VLOOKUP(A1827,Sku_list!$A$1:$D$2323,4,0)*(H1827/1000000*12)</f>
        <v/>
      </c>
      <c r="W1827" s="9">
        <f>VLOOKUP(A1827,Sku_list!$A$1:$D$2323,4,0)*(J1827/1000000*12)</f>
        <v/>
      </c>
      <c r="X1827" s="9">
        <f>VLOOKUP(A1827,Sku_list!$A$1:$D$2323,4,0)*(L1827/1000000*12)</f>
        <v/>
      </c>
      <c r="Y1827" s="9">
        <f>VLOOKUP(A1827,Sku_list!$A$1:$E$2323,5,0)*((J1827+F1827)/1000000000)</f>
        <v/>
      </c>
      <c r="AC1827" s="27">
        <f>(DAY(TODAY())+AB1827)/30</f>
        <v/>
      </c>
    </row>
    <row r="1828">
      <c r="A1828" t="n">
        <v>1601282</v>
      </c>
      <c r="B1828" t="inlineStr">
        <is>
          <t>CSPR 30</t>
        </is>
      </c>
      <c r="C1828" t="inlineStr">
        <is>
          <t>IN15</t>
        </is>
      </c>
      <c r="D1828" t="n">
        <v>0</v>
      </c>
      <c r="E1828" t="n">
        <v>0</v>
      </c>
      <c r="F1828" t="n">
        <v>0</v>
      </c>
      <c r="G1828" t="n">
        <v>0</v>
      </c>
      <c r="H1828" t="n">
        <v>0</v>
      </c>
      <c r="I1828" t="n">
        <v>0</v>
      </c>
      <c r="J1828" t="n">
        <v>0</v>
      </c>
      <c r="K1828" t="n">
        <v>0</v>
      </c>
      <c r="L1828" t="n">
        <v>0</v>
      </c>
      <c r="M1828" t="n">
        <v>0</v>
      </c>
      <c r="N1828" t="n">
        <v>0</v>
      </c>
      <c r="P1828" s="27" t="inlineStr"/>
      <c r="R1828" t="inlineStr">
        <is>
          <t>Baddi</t>
        </is>
      </c>
      <c r="S1828" t="inlineStr">
        <is>
          <t>Plant</t>
        </is>
      </c>
      <c r="T1828" s="9">
        <f>VLOOKUP(A1828,Sku_list!$A$1:$D$2323,3,0)</f>
        <v/>
      </c>
      <c r="U1828" s="9">
        <f>VLOOKUP(A1828,Sku_list!$A$1:$D$2323,4,0)*(F1828/1000000*12)</f>
        <v/>
      </c>
      <c r="V1828" s="9">
        <f>VLOOKUP(A1828,Sku_list!$A$1:$D$2323,4,0)*(H1828/1000000*12)</f>
        <v/>
      </c>
      <c r="W1828" s="9">
        <f>VLOOKUP(A1828,Sku_list!$A$1:$D$2323,4,0)*(J1828/1000000*12)</f>
        <v/>
      </c>
      <c r="X1828" s="9">
        <f>VLOOKUP(A1828,Sku_list!$A$1:$D$2323,4,0)*(L1828/1000000*12)</f>
        <v/>
      </c>
      <c r="Y1828" s="9">
        <f>VLOOKUP(A1828,Sku_list!$A$1:$E$2323,5,0)*((J1828+F1828)/1000000000)</f>
        <v/>
      </c>
      <c r="AC1828" s="27">
        <f>(DAY(TODAY())+AB1828)/30</f>
        <v/>
      </c>
    </row>
    <row r="1829">
      <c r="A1829" t="n">
        <v>1601282</v>
      </c>
      <c r="B1829" t="inlineStr">
        <is>
          <t>CSPR 30</t>
        </is>
      </c>
      <c r="C1829" t="inlineStr">
        <is>
          <t>IN60</t>
        </is>
      </c>
      <c r="D1829" t="n">
        <v>0</v>
      </c>
      <c r="E1829" t="n">
        <v>0</v>
      </c>
      <c r="F1829" t="n">
        <v>0</v>
      </c>
      <c r="G1829" t="n">
        <v>0</v>
      </c>
      <c r="H1829" t="n">
        <v>0</v>
      </c>
      <c r="I1829" t="n">
        <v>0</v>
      </c>
      <c r="J1829" t="n">
        <v>0</v>
      </c>
      <c r="K1829" t="n">
        <v>0</v>
      </c>
      <c r="L1829" t="n">
        <v>2960</v>
      </c>
      <c r="M1829" t="n">
        <v>2960</v>
      </c>
      <c r="N1829" t="n">
        <v>-2960</v>
      </c>
      <c r="P1829" s="27" t="n">
        <v>0</v>
      </c>
      <c r="R1829" t="inlineStr">
        <is>
          <t>Mumbai</t>
        </is>
      </c>
      <c r="S1829" t="inlineStr">
        <is>
          <t>West</t>
        </is>
      </c>
      <c r="T1829" s="9">
        <f>VLOOKUP(A1829,Sku_list!$A$1:$D$2323,3,0)</f>
        <v/>
      </c>
      <c r="U1829" s="9">
        <f>VLOOKUP(A1829,Sku_list!$A$1:$D$2323,4,0)*(F1829/1000000*12)</f>
        <v/>
      </c>
      <c r="V1829" s="9">
        <f>VLOOKUP(A1829,Sku_list!$A$1:$D$2323,4,0)*(H1829/1000000*12)</f>
        <v/>
      </c>
      <c r="W1829" s="9">
        <f>VLOOKUP(A1829,Sku_list!$A$1:$D$2323,4,0)*(J1829/1000000*12)</f>
        <v/>
      </c>
      <c r="X1829" s="9">
        <f>VLOOKUP(A1829,Sku_list!$A$1:$D$2323,4,0)*(L1829/1000000*12)</f>
        <v/>
      </c>
      <c r="Y1829" s="9">
        <f>VLOOKUP(A1829,Sku_list!$A$1:$E$2323,5,0)*((J1829+F1829)/1000000000)</f>
        <v/>
      </c>
      <c r="AC1829" s="27">
        <f>(DAY(TODAY())+AB1829)/30</f>
        <v/>
      </c>
    </row>
    <row r="1830">
      <c r="A1830" t="n">
        <v>1601282</v>
      </c>
      <c r="B1830" t="inlineStr">
        <is>
          <t>CSPR 30</t>
        </is>
      </c>
      <c r="C1830" t="inlineStr">
        <is>
          <t>IN61</t>
        </is>
      </c>
      <c r="D1830" t="n">
        <v>0</v>
      </c>
      <c r="E1830" t="n">
        <v>1200</v>
      </c>
      <c r="F1830" t="n">
        <v>0</v>
      </c>
      <c r="G1830" t="n">
        <v>24</v>
      </c>
      <c r="H1830" t="n">
        <v>24</v>
      </c>
      <c r="I1830" t="n">
        <v>0</v>
      </c>
      <c r="J1830" t="n">
        <v>1176</v>
      </c>
      <c r="K1830" t="n">
        <v>1176</v>
      </c>
      <c r="L1830" t="n">
        <v>1200</v>
      </c>
      <c r="M1830" t="n">
        <v>0</v>
      </c>
      <c r="N1830" t="n">
        <v>0</v>
      </c>
      <c r="P1830" s="27" t="n">
        <v>1</v>
      </c>
      <c r="R1830" t="inlineStr">
        <is>
          <t>Delhi</t>
        </is>
      </c>
      <c r="S1830" t="inlineStr">
        <is>
          <t>North</t>
        </is>
      </c>
      <c r="T1830" s="9">
        <f>VLOOKUP(A1830,Sku_list!$A$1:$D$2323,3,0)</f>
        <v/>
      </c>
      <c r="U1830" s="9">
        <f>VLOOKUP(A1830,Sku_list!$A$1:$D$2323,4,0)*(F1830/1000000*12)</f>
        <v/>
      </c>
      <c r="V1830" s="9">
        <f>VLOOKUP(A1830,Sku_list!$A$1:$D$2323,4,0)*(H1830/1000000*12)</f>
        <v/>
      </c>
      <c r="W1830" s="9">
        <f>VLOOKUP(A1830,Sku_list!$A$1:$D$2323,4,0)*(J1830/1000000*12)</f>
        <v/>
      </c>
      <c r="X1830" s="9">
        <f>VLOOKUP(A1830,Sku_list!$A$1:$D$2323,4,0)*(L1830/1000000*12)</f>
        <v/>
      </c>
      <c r="Y1830" s="9">
        <f>VLOOKUP(A1830,Sku_list!$A$1:$E$2323,5,0)*((J1830+F1830)/1000000000)</f>
        <v/>
      </c>
      <c r="AC1830" s="27">
        <f>(DAY(TODAY())+AB1830)/30</f>
        <v/>
      </c>
    </row>
    <row r="1831">
      <c r="A1831" t="n">
        <v>1601282</v>
      </c>
      <c r="B1831" t="inlineStr">
        <is>
          <t>CSPR 30</t>
        </is>
      </c>
      <c r="C1831" t="inlineStr">
        <is>
          <t>IN62</t>
        </is>
      </c>
      <c r="D1831" t="n">
        <v>0</v>
      </c>
      <c r="E1831" t="n">
        <v>1500</v>
      </c>
      <c r="F1831" t="n">
        <v>0</v>
      </c>
      <c r="G1831" t="n">
        <v>90</v>
      </c>
      <c r="H1831" t="n">
        <v>30</v>
      </c>
      <c r="I1831" t="n">
        <v>0</v>
      </c>
      <c r="J1831" t="n">
        <v>1470</v>
      </c>
      <c r="K1831" t="n">
        <v>1410</v>
      </c>
      <c r="L1831" t="n">
        <v>2700</v>
      </c>
      <c r="M1831" t="n">
        <v>1200</v>
      </c>
      <c r="N1831" t="n">
        <v>-1200</v>
      </c>
      <c r="P1831" s="27" t="n">
        <v>0.5555555555555556</v>
      </c>
      <c r="R1831" t="inlineStr">
        <is>
          <t>Calcutta</t>
        </is>
      </c>
      <c r="S1831" t="inlineStr">
        <is>
          <t>East</t>
        </is>
      </c>
      <c r="T1831" s="9">
        <f>VLOOKUP(A1831,Sku_list!$A$1:$D$2323,3,0)</f>
        <v/>
      </c>
      <c r="U1831" s="9">
        <f>VLOOKUP(A1831,Sku_list!$A$1:$D$2323,4,0)*(F1831/1000000*12)</f>
        <v/>
      </c>
      <c r="V1831" s="9">
        <f>VLOOKUP(A1831,Sku_list!$A$1:$D$2323,4,0)*(H1831/1000000*12)</f>
        <v/>
      </c>
      <c r="W1831" s="9">
        <f>VLOOKUP(A1831,Sku_list!$A$1:$D$2323,4,0)*(J1831/1000000*12)</f>
        <v/>
      </c>
      <c r="X1831" s="9">
        <f>VLOOKUP(A1831,Sku_list!$A$1:$D$2323,4,0)*(L1831/1000000*12)</f>
        <v/>
      </c>
      <c r="Y1831" s="9">
        <f>VLOOKUP(A1831,Sku_list!$A$1:$E$2323,5,0)*((J1831+F1831)/1000000000)</f>
        <v/>
      </c>
      <c r="AC1831" s="27">
        <f>(DAY(TODAY())+AB1831)/30</f>
        <v/>
      </c>
    </row>
    <row r="1832">
      <c r="A1832" t="n">
        <v>1601282</v>
      </c>
      <c r="B1832" t="inlineStr">
        <is>
          <t>CSPR 30</t>
        </is>
      </c>
      <c r="C1832" t="inlineStr">
        <is>
          <t>IN63</t>
        </is>
      </c>
      <c r="D1832" t="n">
        <v>0</v>
      </c>
      <c r="E1832" t="n">
        <v>0</v>
      </c>
      <c r="F1832" t="n">
        <v>0</v>
      </c>
      <c r="G1832" t="n">
        <v>0</v>
      </c>
      <c r="H1832" t="n">
        <v>0</v>
      </c>
      <c r="I1832" t="n">
        <v>0</v>
      </c>
      <c r="J1832" t="n">
        <v>0</v>
      </c>
      <c r="K1832" t="n">
        <v>0</v>
      </c>
      <c r="L1832" t="n">
        <v>0</v>
      </c>
      <c r="M1832" t="n">
        <v>0</v>
      </c>
      <c r="N1832" t="n">
        <v>0</v>
      </c>
      <c r="P1832" s="27" t="inlineStr"/>
      <c r="R1832" t="inlineStr">
        <is>
          <t>Trichy</t>
        </is>
      </c>
      <c r="S1832" t="inlineStr">
        <is>
          <t>South</t>
        </is>
      </c>
      <c r="T1832" s="9">
        <f>VLOOKUP(A1832,Sku_list!$A$1:$D$2323,3,0)</f>
        <v/>
      </c>
      <c r="U1832" s="9">
        <f>VLOOKUP(A1832,Sku_list!$A$1:$D$2323,4,0)*(F1832/1000000*12)</f>
        <v/>
      </c>
      <c r="V1832" s="9">
        <f>VLOOKUP(A1832,Sku_list!$A$1:$D$2323,4,0)*(H1832/1000000*12)</f>
        <v/>
      </c>
      <c r="W1832" s="9">
        <f>VLOOKUP(A1832,Sku_list!$A$1:$D$2323,4,0)*(J1832/1000000*12)</f>
        <v/>
      </c>
      <c r="X1832" s="9">
        <f>VLOOKUP(A1832,Sku_list!$A$1:$D$2323,4,0)*(L1832/1000000*12)</f>
        <v/>
      </c>
      <c r="Y1832" s="9">
        <f>VLOOKUP(A1832,Sku_list!$A$1:$E$2323,5,0)*((J1832+F1832)/1000000000)</f>
        <v/>
      </c>
      <c r="AC1832" s="27">
        <f>(DAY(TODAY())+AB1832)/30</f>
        <v/>
      </c>
    </row>
    <row r="1833">
      <c r="A1833" t="n">
        <v>1601282</v>
      </c>
      <c r="B1833" t="inlineStr">
        <is>
          <t>CSPR 30</t>
        </is>
      </c>
      <c r="C1833" t="inlineStr">
        <is>
          <t>IN64</t>
        </is>
      </c>
      <c r="D1833" t="n">
        <v>0</v>
      </c>
      <c r="E1833" t="n">
        <v>0</v>
      </c>
      <c r="F1833" t="n">
        <v>0</v>
      </c>
      <c r="G1833" t="n">
        <v>0</v>
      </c>
      <c r="H1833" t="n">
        <v>0</v>
      </c>
      <c r="I1833" t="n">
        <v>0</v>
      </c>
      <c r="J1833" t="n">
        <v>0</v>
      </c>
      <c r="K1833" t="n">
        <v>0</v>
      </c>
      <c r="L1833" t="n">
        <v>0</v>
      </c>
      <c r="M1833" t="n">
        <v>0</v>
      </c>
      <c r="N1833" t="n">
        <v>0</v>
      </c>
      <c r="P1833" s="27" t="inlineStr"/>
      <c r="R1833" t="inlineStr">
        <is>
          <t>Chennai</t>
        </is>
      </c>
      <c r="S1833" t="inlineStr">
        <is>
          <t>South</t>
        </is>
      </c>
      <c r="T1833" s="9">
        <f>VLOOKUP(A1833,Sku_list!$A$1:$D$2323,3,0)</f>
        <v/>
      </c>
      <c r="U1833" s="9">
        <f>VLOOKUP(A1833,Sku_list!$A$1:$D$2323,4,0)*(F1833/1000000*12)</f>
        <v/>
      </c>
      <c r="V1833" s="9">
        <f>VLOOKUP(A1833,Sku_list!$A$1:$D$2323,4,0)*(H1833/1000000*12)</f>
        <v/>
      </c>
      <c r="W1833" s="9">
        <f>VLOOKUP(A1833,Sku_list!$A$1:$D$2323,4,0)*(J1833/1000000*12)</f>
        <v/>
      </c>
      <c r="X1833" s="9">
        <f>VLOOKUP(A1833,Sku_list!$A$1:$D$2323,4,0)*(L1833/1000000*12)</f>
        <v/>
      </c>
      <c r="Y1833" s="9">
        <f>VLOOKUP(A1833,Sku_list!$A$1:$E$2323,5,0)*((J1833+F1833)/1000000000)</f>
        <v/>
      </c>
      <c r="AC1833" s="27">
        <f>(DAY(TODAY())+AB1833)/30</f>
        <v/>
      </c>
    </row>
    <row r="1834">
      <c r="A1834" t="n">
        <v>1601282</v>
      </c>
      <c r="B1834" t="inlineStr">
        <is>
          <t>CSPR 30</t>
        </is>
      </c>
      <c r="C1834" t="inlineStr">
        <is>
          <t>IN65</t>
        </is>
      </c>
      <c r="D1834" t="n">
        <v>0</v>
      </c>
      <c r="E1834" t="n">
        <v>480</v>
      </c>
      <c r="F1834" t="n">
        <v>0</v>
      </c>
      <c r="G1834" t="n">
        <v>6</v>
      </c>
      <c r="H1834" t="n">
        <v>6</v>
      </c>
      <c r="I1834" t="n">
        <v>0</v>
      </c>
      <c r="J1834" t="n">
        <v>474</v>
      </c>
      <c r="K1834" t="n">
        <v>474</v>
      </c>
      <c r="L1834" t="n">
        <v>500</v>
      </c>
      <c r="M1834" t="n">
        <v>20</v>
      </c>
      <c r="N1834" t="n">
        <v>-20</v>
      </c>
      <c r="P1834" s="27" t="n">
        <v>0.96</v>
      </c>
      <c r="R1834" t="inlineStr">
        <is>
          <t>Kanpur</t>
        </is>
      </c>
      <c r="S1834" t="inlineStr">
        <is>
          <t>North</t>
        </is>
      </c>
      <c r="T1834" s="9">
        <f>VLOOKUP(A1834,Sku_list!$A$1:$D$2323,3,0)</f>
        <v/>
      </c>
      <c r="U1834" s="9">
        <f>VLOOKUP(A1834,Sku_list!$A$1:$D$2323,4,0)*(F1834/1000000*12)</f>
        <v/>
      </c>
      <c r="V1834" s="9">
        <f>VLOOKUP(A1834,Sku_list!$A$1:$D$2323,4,0)*(H1834/1000000*12)</f>
        <v/>
      </c>
      <c r="W1834" s="9">
        <f>VLOOKUP(A1834,Sku_list!$A$1:$D$2323,4,0)*(J1834/1000000*12)</f>
        <v/>
      </c>
      <c r="X1834" s="9">
        <f>VLOOKUP(A1834,Sku_list!$A$1:$D$2323,4,0)*(L1834/1000000*12)</f>
        <v/>
      </c>
      <c r="Y1834" s="9">
        <f>VLOOKUP(A1834,Sku_list!$A$1:$E$2323,5,0)*((J1834+F1834)/1000000000)</f>
        <v/>
      </c>
      <c r="AC1834" s="27">
        <f>(DAY(TODAY())+AB1834)/30</f>
        <v/>
      </c>
    </row>
    <row r="1835">
      <c r="A1835" t="n">
        <v>1601282</v>
      </c>
      <c r="B1835" t="inlineStr">
        <is>
          <t>CSPR 30</t>
        </is>
      </c>
      <c r="C1835" t="inlineStr">
        <is>
          <t>IN66</t>
        </is>
      </c>
      <c r="D1835" t="n">
        <v>0</v>
      </c>
      <c r="E1835" t="n">
        <v>0</v>
      </c>
      <c r="F1835" t="n">
        <v>0</v>
      </c>
      <c r="G1835" t="n">
        <v>0</v>
      </c>
      <c r="H1835" t="n">
        <v>0</v>
      </c>
      <c r="I1835" t="n">
        <v>0</v>
      </c>
      <c r="J1835" t="n">
        <v>0</v>
      </c>
      <c r="K1835" t="n">
        <v>0</v>
      </c>
      <c r="L1835" t="n">
        <v>500</v>
      </c>
      <c r="M1835" t="n">
        <v>500</v>
      </c>
      <c r="N1835" t="n">
        <v>-500</v>
      </c>
      <c r="P1835" s="27" t="n">
        <v>0</v>
      </c>
      <c r="R1835" t="inlineStr">
        <is>
          <t>Bhubaneshwar</t>
        </is>
      </c>
      <c r="S1835" t="inlineStr">
        <is>
          <t>East</t>
        </is>
      </c>
      <c r="T1835" s="9">
        <f>VLOOKUP(A1835,Sku_list!$A$1:$D$2323,3,0)</f>
        <v/>
      </c>
      <c r="U1835" s="9">
        <f>VLOOKUP(A1835,Sku_list!$A$1:$D$2323,4,0)*(F1835/1000000*12)</f>
        <v/>
      </c>
      <c r="V1835" s="9">
        <f>VLOOKUP(A1835,Sku_list!$A$1:$D$2323,4,0)*(H1835/1000000*12)</f>
        <v/>
      </c>
      <c r="W1835" s="9">
        <f>VLOOKUP(A1835,Sku_list!$A$1:$D$2323,4,0)*(J1835/1000000*12)</f>
        <v/>
      </c>
      <c r="X1835" s="9">
        <f>VLOOKUP(A1835,Sku_list!$A$1:$D$2323,4,0)*(L1835/1000000*12)</f>
        <v/>
      </c>
      <c r="Y1835" s="9">
        <f>VLOOKUP(A1835,Sku_list!$A$1:$E$2323,5,0)*((J1835+F1835)/1000000000)</f>
        <v/>
      </c>
      <c r="AC1835" s="27">
        <f>(DAY(TODAY())+AB1835)/30</f>
        <v/>
      </c>
    </row>
    <row r="1836">
      <c r="A1836" t="n">
        <v>1601282</v>
      </c>
      <c r="B1836" t="inlineStr">
        <is>
          <t>CSPR 30</t>
        </is>
      </c>
      <c r="C1836" t="inlineStr">
        <is>
          <t>IN67</t>
        </is>
      </c>
      <c r="D1836" t="n">
        <v>0</v>
      </c>
      <c r="E1836" t="n">
        <v>0</v>
      </c>
      <c r="F1836" t="n">
        <v>0</v>
      </c>
      <c r="G1836" t="n">
        <v>0</v>
      </c>
      <c r="H1836" t="n">
        <v>0</v>
      </c>
      <c r="I1836" t="n">
        <v>0</v>
      </c>
      <c r="J1836" t="n">
        <v>0</v>
      </c>
      <c r="K1836" t="n">
        <v>0</v>
      </c>
      <c r="L1836" t="n">
        <v>1620</v>
      </c>
      <c r="M1836" t="n">
        <v>1620</v>
      </c>
      <c r="N1836" t="n">
        <v>-1620</v>
      </c>
      <c r="P1836" s="27" t="n">
        <v>0</v>
      </c>
      <c r="R1836" t="inlineStr">
        <is>
          <t>Indore</t>
        </is>
      </c>
      <c r="S1836" t="inlineStr">
        <is>
          <t>West</t>
        </is>
      </c>
      <c r="T1836" s="9">
        <f>VLOOKUP(A1836,Sku_list!$A$1:$D$2323,3,0)</f>
        <v/>
      </c>
      <c r="U1836" s="9">
        <f>VLOOKUP(A1836,Sku_list!$A$1:$D$2323,4,0)*(F1836/1000000*12)</f>
        <v/>
      </c>
      <c r="V1836" s="9">
        <f>VLOOKUP(A1836,Sku_list!$A$1:$D$2323,4,0)*(H1836/1000000*12)</f>
        <v/>
      </c>
      <c r="W1836" s="9">
        <f>VLOOKUP(A1836,Sku_list!$A$1:$D$2323,4,0)*(J1836/1000000*12)</f>
        <v/>
      </c>
      <c r="X1836" s="9">
        <f>VLOOKUP(A1836,Sku_list!$A$1:$D$2323,4,0)*(L1836/1000000*12)</f>
        <v/>
      </c>
      <c r="Y1836" s="9">
        <f>VLOOKUP(A1836,Sku_list!$A$1:$E$2323,5,0)*((J1836+F1836)/1000000000)</f>
        <v/>
      </c>
      <c r="AC1836" s="27">
        <f>(DAY(TODAY())+AB1836)/30</f>
        <v/>
      </c>
    </row>
    <row r="1837">
      <c r="A1837" t="n">
        <v>1601282</v>
      </c>
      <c r="B1837" t="inlineStr">
        <is>
          <t>CSPR 30</t>
        </is>
      </c>
      <c r="C1837" t="inlineStr">
        <is>
          <t>IN68</t>
        </is>
      </c>
      <c r="D1837" t="n">
        <v>0</v>
      </c>
      <c r="E1837" t="n">
        <v>0</v>
      </c>
      <c r="F1837" t="n">
        <v>0</v>
      </c>
      <c r="G1837" t="n">
        <v>0</v>
      </c>
      <c r="H1837" t="n">
        <v>0</v>
      </c>
      <c r="I1837" t="n">
        <v>0</v>
      </c>
      <c r="J1837" t="n">
        <v>0</v>
      </c>
      <c r="K1837" t="n">
        <v>0</v>
      </c>
      <c r="L1837" t="n">
        <v>3980</v>
      </c>
      <c r="M1837" t="n">
        <v>3980</v>
      </c>
      <c r="N1837" t="n">
        <v>-3980</v>
      </c>
      <c r="P1837" s="27" t="n">
        <v>0</v>
      </c>
      <c r="R1837" t="inlineStr">
        <is>
          <t>Baroda</t>
        </is>
      </c>
      <c r="S1837" t="inlineStr">
        <is>
          <t>West</t>
        </is>
      </c>
      <c r="T1837" s="9">
        <f>VLOOKUP(A1837,Sku_list!$A$1:$D$2323,3,0)</f>
        <v/>
      </c>
      <c r="U1837" s="9">
        <f>VLOOKUP(A1837,Sku_list!$A$1:$D$2323,4,0)*(F1837/1000000*12)</f>
        <v/>
      </c>
      <c r="V1837" s="9">
        <f>VLOOKUP(A1837,Sku_list!$A$1:$D$2323,4,0)*(H1837/1000000*12)</f>
        <v/>
      </c>
      <c r="W1837" s="9">
        <f>VLOOKUP(A1837,Sku_list!$A$1:$D$2323,4,0)*(J1837/1000000*12)</f>
        <v/>
      </c>
      <c r="X1837" s="9">
        <f>VLOOKUP(A1837,Sku_list!$A$1:$D$2323,4,0)*(L1837/1000000*12)</f>
        <v/>
      </c>
      <c r="Y1837" s="9">
        <f>VLOOKUP(A1837,Sku_list!$A$1:$E$2323,5,0)*((J1837+F1837)/1000000000)</f>
        <v/>
      </c>
      <c r="AC1837" s="27">
        <f>(DAY(TODAY())+AB1837)/30</f>
        <v/>
      </c>
    </row>
    <row r="1838">
      <c r="A1838" t="n">
        <v>1601282</v>
      </c>
      <c r="B1838" t="inlineStr">
        <is>
          <t>CSPR 30</t>
        </is>
      </c>
      <c r="C1838" t="inlineStr">
        <is>
          <t>IN69</t>
        </is>
      </c>
      <c r="D1838" t="n">
        <v>0</v>
      </c>
      <c r="E1838" t="n">
        <v>0</v>
      </c>
      <c r="F1838" t="n">
        <v>0</v>
      </c>
      <c r="G1838" t="n">
        <v>6</v>
      </c>
      <c r="H1838" t="n">
        <v>0</v>
      </c>
      <c r="I1838" t="n">
        <v>0</v>
      </c>
      <c r="J1838" t="n">
        <v>0</v>
      </c>
      <c r="K1838" t="n">
        <v>6</v>
      </c>
      <c r="L1838" t="n">
        <v>0</v>
      </c>
      <c r="M1838" t="n">
        <v>0</v>
      </c>
      <c r="N1838" t="n">
        <v>0</v>
      </c>
      <c r="P1838" s="27" t="inlineStr"/>
      <c r="R1838" t="inlineStr">
        <is>
          <t>Hyderabad</t>
        </is>
      </c>
      <c r="S1838" t="inlineStr">
        <is>
          <t>South</t>
        </is>
      </c>
      <c r="T1838" s="9">
        <f>VLOOKUP(A1838,Sku_list!$A$1:$D$2323,3,0)</f>
        <v/>
      </c>
      <c r="U1838" s="9">
        <f>VLOOKUP(A1838,Sku_list!$A$1:$D$2323,4,0)*(F1838/1000000*12)</f>
        <v/>
      </c>
      <c r="V1838" s="9">
        <f>VLOOKUP(A1838,Sku_list!$A$1:$D$2323,4,0)*(H1838/1000000*12)</f>
        <v/>
      </c>
      <c r="W1838" s="9">
        <f>VLOOKUP(A1838,Sku_list!$A$1:$D$2323,4,0)*(J1838/1000000*12)</f>
        <v/>
      </c>
      <c r="X1838" s="9">
        <f>VLOOKUP(A1838,Sku_list!$A$1:$D$2323,4,0)*(L1838/1000000*12)</f>
        <v/>
      </c>
      <c r="Y1838" s="9">
        <f>VLOOKUP(A1838,Sku_list!$A$1:$E$2323,5,0)*((J1838+F1838)/1000000000)</f>
        <v/>
      </c>
      <c r="AC1838" s="27">
        <f>(DAY(TODAY())+AB1838)/30</f>
        <v/>
      </c>
    </row>
    <row r="1839">
      <c r="A1839" t="n">
        <v>1601282</v>
      </c>
      <c r="B1839" t="inlineStr">
        <is>
          <t>CSPR 30</t>
        </is>
      </c>
      <c r="C1839" t="inlineStr">
        <is>
          <t>IN70</t>
        </is>
      </c>
      <c r="D1839" t="n">
        <v>0</v>
      </c>
      <c r="E1839" t="n">
        <v>0</v>
      </c>
      <c r="F1839" t="n">
        <v>0</v>
      </c>
      <c r="G1839" t="n">
        <v>0</v>
      </c>
      <c r="H1839" t="n">
        <v>0</v>
      </c>
      <c r="I1839" t="n">
        <v>0</v>
      </c>
      <c r="J1839" t="n">
        <v>0</v>
      </c>
      <c r="K1839" t="n">
        <v>0</v>
      </c>
      <c r="L1839" t="n">
        <v>0</v>
      </c>
      <c r="M1839" t="n">
        <v>0</v>
      </c>
      <c r="N1839" t="n">
        <v>0</v>
      </c>
      <c r="P1839" s="27" t="inlineStr"/>
      <c r="R1839" t="inlineStr">
        <is>
          <t>Allepy</t>
        </is>
      </c>
      <c r="S1839" t="inlineStr">
        <is>
          <t>South</t>
        </is>
      </c>
      <c r="T1839" s="9">
        <f>VLOOKUP(A1839,Sku_list!$A$1:$D$2323,3,0)</f>
        <v/>
      </c>
      <c r="U1839" s="9">
        <f>VLOOKUP(A1839,Sku_list!$A$1:$D$2323,4,0)*(F1839/1000000*12)</f>
        <v/>
      </c>
      <c r="V1839" s="9">
        <f>VLOOKUP(A1839,Sku_list!$A$1:$D$2323,4,0)*(H1839/1000000*12)</f>
        <v/>
      </c>
      <c r="W1839" s="9">
        <f>VLOOKUP(A1839,Sku_list!$A$1:$D$2323,4,0)*(J1839/1000000*12)</f>
        <v/>
      </c>
      <c r="X1839" s="9">
        <f>VLOOKUP(A1839,Sku_list!$A$1:$D$2323,4,0)*(L1839/1000000*12)</f>
        <v/>
      </c>
      <c r="Y1839" s="9">
        <f>VLOOKUP(A1839,Sku_list!$A$1:$E$2323,5,0)*((J1839+F1839)/1000000000)</f>
        <v/>
      </c>
      <c r="AC1839" s="27">
        <f>(DAY(TODAY())+AB1839)/30</f>
        <v/>
      </c>
    </row>
    <row r="1840">
      <c r="A1840" t="n">
        <v>1601282</v>
      </c>
      <c r="B1840" t="inlineStr">
        <is>
          <t>CSPR 30</t>
        </is>
      </c>
      <c r="C1840" t="inlineStr">
        <is>
          <t>IN71</t>
        </is>
      </c>
      <c r="D1840" t="n">
        <v>0</v>
      </c>
      <c r="E1840" t="n">
        <v>0</v>
      </c>
      <c r="F1840" t="n">
        <v>0</v>
      </c>
      <c r="G1840" t="n">
        <v>0</v>
      </c>
      <c r="H1840" t="n">
        <v>0</v>
      </c>
      <c r="I1840" t="n">
        <v>0</v>
      </c>
      <c r="J1840" t="n">
        <v>0</v>
      </c>
      <c r="K1840" t="n">
        <v>0</v>
      </c>
      <c r="L1840" t="n">
        <v>0</v>
      </c>
      <c r="M1840" t="n">
        <v>0</v>
      </c>
      <c r="N1840" t="n">
        <v>0</v>
      </c>
      <c r="P1840" s="27" t="inlineStr"/>
      <c r="R1840" t="inlineStr">
        <is>
          <t>Bangalore</t>
        </is>
      </c>
      <c r="S1840" t="inlineStr">
        <is>
          <t>South</t>
        </is>
      </c>
      <c r="T1840" s="9">
        <f>VLOOKUP(A1840,Sku_list!$A$1:$D$2323,3,0)</f>
        <v/>
      </c>
      <c r="U1840" s="9">
        <f>VLOOKUP(A1840,Sku_list!$A$1:$D$2323,4,0)*(F1840/1000000*12)</f>
        <v/>
      </c>
      <c r="V1840" s="9">
        <f>VLOOKUP(A1840,Sku_list!$A$1:$D$2323,4,0)*(H1840/1000000*12)</f>
        <v/>
      </c>
      <c r="W1840" s="9">
        <f>VLOOKUP(A1840,Sku_list!$A$1:$D$2323,4,0)*(J1840/1000000*12)</f>
        <v/>
      </c>
      <c r="X1840" s="9">
        <f>VLOOKUP(A1840,Sku_list!$A$1:$D$2323,4,0)*(L1840/1000000*12)</f>
        <v/>
      </c>
      <c r="Y1840" s="9">
        <f>VLOOKUP(A1840,Sku_list!$A$1:$E$2323,5,0)*((J1840+F1840)/1000000000)</f>
        <v/>
      </c>
      <c r="AC1840" s="27">
        <f>(DAY(TODAY())+AB1840)/30</f>
        <v/>
      </c>
    </row>
    <row r="1841">
      <c r="A1841" t="n">
        <v>1601282</v>
      </c>
      <c r="B1841" t="inlineStr">
        <is>
          <t>CSPR 30</t>
        </is>
      </c>
      <c r="C1841" t="inlineStr">
        <is>
          <t>IN72</t>
        </is>
      </c>
      <c r="D1841" t="n">
        <v>0</v>
      </c>
      <c r="E1841" t="n">
        <v>0</v>
      </c>
      <c r="F1841" t="n">
        <v>0</v>
      </c>
      <c r="G1841" t="n">
        <v>0</v>
      </c>
      <c r="H1841" t="n">
        <v>0</v>
      </c>
      <c r="I1841" t="n">
        <v>0</v>
      </c>
      <c r="J1841" t="n">
        <v>0</v>
      </c>
      <c r="K1841" t="n">
        <v>0</v>
      </c>
      <c r="L1841" t="n">
        <v>1600</v>
      </c>
      <c r="M1841" t="n">
        <v>1600</v>
      </c>
      <c r="N1841" t="n">
        <v>-1600</v>
      </c>
      <c r="P1841" s="27" t="n">
        <v>0</v>
      </c>
      <c r="R1841" t="inlineStr">
        <is>
          <t>Gauhati</t>
        </is>
      </c>
      <c r="S1841" t="inlineStr">
        <is>
          <t>East</t>
        </is>
      </c>
      <c r="T1841" s="9">
        <f>VLOOKUP(A1841,Sku_list!$A$1:$D$2323,3,0)</f>
        <v/>
      </c>
      <c r="U1841" s="9">
        <f>VLOOKUP(A1841,Sku_list!$A$1:$D$2323,4,0)*(F1841/1000000*12)</f>
        <v/>
      </c>
      <c r="V1841" s="9">
        <f>VLOOKUP(A1841,Sku_list!$A$1:$D$2323,4,0)*(H1841/1000000*12)</f>
        <v/>
      </c>
      <c r="W1841" s="9">
        <f>VLOOKUP(A1841,Sku_list!$A$1:$D$2323,4,0)*(J1841/1000000*12)</f>
        <v/>
      </c>
      <c r="X1841" s="9">
        <f>VLOOKUP(A1841,Sku_list!$A$1:$D$2323,4,0)*(L1841/1000000*12)</f>
        <v/>
      </c>
      <c r="Y1841" s="9">
        <f>VLOOKUP(A1841,Sku_list!$A$1:$E$2323,5,0)*((J1841+F1841)/1000000000)</f>
        <v/>
      </c>
      <c r="AC1841" s="27">
        <f>(DAY(TODAY())+AB1841)/30</f>
        <v/>
      </c>
    </row>
    <row r="1842">
      <c r="A1842" t="n">
        <v>1601282</v>
      </c>
      <c r="B1842" t="inlineStr">
        <is>
          <t>CSPR 30</t>
        </is>
      </c>
      <c r="C1842" t="inlineStr">
        <is>
          <t>IN73</t>
        </is>
      </c>
      <c r="D1842" t="n">
        <v>0</v>
      </c>
      <c r="E1842" t="n">
        <v>0</v>
      </c>
      <c r="F1842" t="n">
        <v>0</v>
      </c>
      <c r="G1842" t="n">
        <v>0</v>
      </c>
      <c r="H1842" t="n">
        <v>0</v>
      </c>
      <c r="I1842" t="n">
        <v>0</v>
      </c>
      <c r="J1842" t="n">
        <v>0</v>
      </c>
      <c r="K1842" t="n">
        <v>0</v>
      </c>
      <c r="L1842" t="n">
        <v>400</v>
      </c>
      <c r="M1842" t="n">
        <v>400</v>
      </c>
      <c r="N1842" t="n">
        <v>-400</v>
      </c>
      <c r="P1842" s="27" t="n">
        <v>0</v>
      </c>
      <c r="R1842" t="inlineStr">
        <is>
          <t>Patna</t>
        </is>
      </c>
      <c r="S1842" t="inlineStr">
        <is>
          <t>East</t>
        </is>
      </c>
      <c r="T1842" s="9">
        <f>VLOOKUP(A1842,Sku_list!$A$1:$D$2323,3,0)</f>
        <v/>
      </c>
      <c r="U1842" s="9">
        <f>VLOOKUP(A1842,Sku_list!$A$1:$D$2323,4,0)*(F1842/1000000*12)</f>
        <v/>
      </c>
      <c r="V1842" s="9">
        <f>VLOOKUP(A1842,Sku_list!$A$1:$D$2323,4,0)*(H1842/1000000*12)</f>
        <v/>
      </c>
      <c r="W1842" s="9">
        <f>VLOOKUP(A1842,Sku_list!$A$1:$D$2323,4,0)*(J1842/1000000*12)</f>
        <v/>
      </c>
      <c r="X1842" s="9">
        <f>VLOOKUP(A1842,Sku_list!$A$1:$D$2323,4,0)*(L1842/1000000*12)</f>
        <v/>
      </c>
      <c r="Y1842" s="9">
        <f>VLOOKUP(A1842,Sku_list!$A$1:$E$2323,5,0)*((J1842+F1842)/1000000000)</f>
        <v/>
      </c>
      <c r="AC1842" s="27">
        <f>(DAY(TODAY())+AB1842)/30</f>
        <v/>
      </c>
    </row>
    <row r="1843">
      <c r="A1843" t="n">
        <v>1601282</v>
      </c>
      <c r="B1843" t="inlineStr">
        <is>
          <t>CSPR 30</t>
        </is>
      </c>
      <c r="C1843" t="inlineStr">
        <is>
          <t>IN74</t>
        </is>
      </c>
      <c r="D1843" t="n">
        <v>0</v>
      </c>
      <c r="E1843" t="n">
        <v>0</v>
      </c>
      <c r="F1843" t="n">
        <v>0</v>
      </c>
      <c r="G1843" t="n">
        <v>0</v>
      </c>
      <c r="H1843" t="n">
        <v>0</v>
      </c>
      <c r="I1843" t="n">
        <v>0</v>
      </c>
      <c r="J1843" t="n">
        <v>0</v>
      </c>
      <c r="K1843" t="n">
        <v>0</v>
      </c>
      <c r="L1843" t="n">
        <v>0</v>
      </c>
      <c r="M1843" t="n">
        <v>0</v>
      </c>
      <c r="N1843" t="n">
        <v>0</v>
      </c>
      <c r="P1843" s="27" t="inlineStr"/>
      <c r="R1843" t="inlineStr">
        <is>
          <t>Nepal-exp</t>
        </is>
      </c>
      <c r="S1843" t="inlineStr">
        <is>
          <t>Exp-DC</t>
        </is>
      </c>
      <c r="T1843" s="9">
        <f>VLOOKUP(A1843,Sku_list!$A$1:$D$2323,3,0)</f>
        <v/>
      </c>
      <c r="U1843" s="9">
        <f>VLOOKUP(A1843,Sku_list!$A$1:$D$2323,4,0)*(F1843/1000000*12)</f>
        <v/>
      </c>
      <c r="V1843" s="9">
        <f>VLOOKUP(A1843,Sku_list!$A$1:$D$2323,4,0)*(H1843/1000000*12)</f>
        <v/>
      </c>
      <c r="W1843" s="9">
        <f>VLOOKUP(A1843,Sku_list!$A$1:$D$2323,4,0)*(J1843/1000000*12)</f>
        <v/>
      </c>
      <c r="X1843" s="9">
        <f>VLOOKUP(A1843,Sku_list!$A$1:$D$2323,4,0)*(L1843/1000000*12)</f>
        <v/>
      </c>
      <c r="Y1843" s="9">
        <f>VLOOKUP(A1843,Sku_list!$A$1:$E$2323,5,0)*((J1843+F1843)/1000000000)</f>
        <v/>
      </c>
      <c r="AC1843" s="27">
        <f>(DAY(TODAY())+AB1843)/30</f>
        <v/>
      </c>
    </row>
    <row r="1844">
      <c r="A1844" t="n">
        <v>1601282</v>
      </c>
      <c r="B1844" t="inlineStr">
        <is>
          <t>CSPR 30</t>
        </is>
      </c>
      <c r="C1844" t="inlineStr">
        <is>
          <t>IN75</t>
        </is>
      </c>
      <c r="D1844" t="n">
        <v>0</v>
      </c>
      <c r="E1844" t="n">
        <v>240</v>
      </c>
      <c r="F1844" t="n">
        <v>0</v>
      </c>
      <c r="G1844" t="n">
        <v>0</v>
      </c>
      <c r="H1844" t="n">
        <v>0</v>
      </c>
      <c r="I1844" t="n">
        <v>0</v>
      </c>
      <c r="J1844" t="n">
        <v>240</v>
      </c>
      <c r="K1844" t="n">
        <v>240</v>
      </c>
      <c r="L1844" t="n">
        <v>250</v>
      </c>
      <c r="M1844" t="n">
        <v>10</v>
      </c>
      <c r="N1844" t="n">
        <v>-10</v>
      </c>
      <c r="P1844" s="27" t="n">
        <v>0.96</v>
      </c>
      <c r="R1844" t="inlineStr">
        <is>
          <t>Jaipur</t>
        </is>
      </c>
      <c r="S1844" t="inlineStr">
        <is>
          <t>North</t>
        </is>
      </c>
      <c r="T1844" s="9">
        <f>VLOOKUP(A1844,Sku_list!$A$1:$D$2323,3,0)</f>
        <v/>
      </c>
      <c r="U1844" s="9">
        <f>VLOOKUP(A1844,Sku_list!$A$1:$D$2323,4,0)*(F1844/1000000*12)</f>
        <v/>
      </c>
      <c r="V1844" s="9">
        <f>VLOOKUP(A1844,Sku_list!$A$1:$D$2323,4,0)*(H1844/1000000*12)</f>
        <v/>
      </c>
      <c r="W1844" s="9">
        <f>VLOOKUP(A1844,Sku_list!$A$1:$D$2323,4,0)*(J1844/1000000*12)</f>
        <v/>
      </c>
      <c r="X1844" s="9">
        <f>VLOOKUP(A1844,Sku_list!$A$1:$D$2323,4,0)*(L1844/1000000*12)</f>
        <v/>
      </c>
      <c r="Y1844" s="9">
        <f>VLOOKUP(A1844,Sku_list!$A$1:$E$2323,5,0)*((J1844+F1844)/1000000000)</f>
        <v/>
      </c>
      <c r="AC1844" s="27">
        <f>(DAY(TODAY())+AB1844)/30</f>
        <v/>
      </c>
    </row>
    <row r="1845">
      <c r="A1845" t="n">
        <v>1601282</v>
      </c>
      <c r="B1845" t="inlineStr">
        <is>
          <t>CSPR 30</t>
        </is>
      </c>
      <c r="C1845" t="inlineStr">
        <is>
          <t>IN76</t>
        </is>
      </c>
      <c r="D1845" t="n">
        <v>0</v>
      </c>
      <c r="E1845" t="n">
        <v>330</v>
      </c>
      <c r="F1845" t="n">
        <v>0</v>
      </c>
      <c r="G1845" t="n">
        <v>24</v>
      </c>
      <c r="H1845" t="n">
        <v>24</v>
      </c>
      <c r="I1845" t="n">
        <v>0</v>
      </c>
      <c r="J1845" t="n">
        <v>276</v>
      </c>
      <c r="K1845" t="n">
        <v>276</v>
      </c>
      <c r="L1845" t="n">
        <v>300</v>
      </c>
      <c r="M1845" t="n">
        <v>0</v>
      </c>
      <c r="N1845" t="n">
        <v>0</v>
      </c>
      <c r="P1845" s="27" t="n">
        <v>1</v>
      </c>
      <c r="R1845" t="inlineStr">
        <is>
          <t>Ghaziabad</t>
        </is>
      </c>
      <c r="S1845" t="inlineStr">
        <is>
          <t>North</t>
        </is>
      </c>
      <c r="T1845" s="9">
        <f>VLOOKUP(A1845,Sku_list!$A$1:$D$2323,3,0)</f>
        <v/>
      </c>
      <c r="U1845" s="9">
        <f>VLOOKUP(A1845,Sku_list!$A$1:$D$2323,4,0)*(F1845/1000000*12)</f>
        <v/>
      </c>
      <c r="V1845" s="9">
        <f>VLOOKUP(A1845,Sku_list!$A$1:$D$2323,4,0)*(H1845/1000000*12)</f>
        <v/>
      </c>
      <c r="W1845" s="9">
        <f>VLOOKUP(A1845,Sku_list!$A$1:$D$2323,4,0)*(J1845/1000000*12)</f>
        <v/>
      </c>
      <c r="X1845" s="9">
        <f>VLOOKUP(A1845,Sku_list!$A$1:$D$2323,4,0)*(L1845/1000000*12)</f>
        <v/>
      </c>
      <c r="Y1845" s="9">
        <f>VLOOKUP(A1845,Sku_list!$A$1:$E$2323,5,0)*((J1845+F1845)/1000000000)</f>
        <v/>
      </c>
      <c r="AC1845" s="27">
        <f>(DAY(TODAY())+AB1845)/30</f>
        <v/>
      </c>
    </row>
    <row r="1846">
      <c r="A1846" t="n">
        <v>1601282</v>
      </c>
      <c r="B1846" t="inlineStr">
        <is>
          <t>CSPR 30</t>
        </is>
      </c>
      <c r="C1846" t="inlineStr">
        <is>
          <t>IN77</t>
        </is>
      </c>
      <c r="D1846" t="n">
        <v>0</v>
      </c>
      <c r="E1846" t="n">
        <v>0</v>
      </c>
      <c r="F1846" t="n">
        <v>0</v>
      </c>
      <c r="G1846" t="n">
        <v>0</v>
      </c>
      <c r="H1846" t="n">
        <v>0</v>
      </c>
      <c r="I1846" t="n">
        <v>0</v>
      </c>
      <c r="J1846" t="n">
        <v>0</v>
      </c>
      <c r="K1846" t="n">
        <v>0</v>
      </c>
      <c r="L1846" t="n">
        <v>0</v>
      </c>
      <c r="M1846" t="n">
        <v>0</v>
      </c>
      <c r="N1846" t="n">
        <v>0</v>
      </c>
      <c r="P1846" s="27" t="inlineStr"/>
      <c r="R1846" t="inlineStr">
        <is>
          <t>POC Bhiwandi</t>
        </is>
      </c>
      <c r="S1846" t="inlineStr">
        <is>
          <t>West</t>
        </is>
      </c>
      <c r="T1846" s="9">
        <f>VLOOKUP(A1846,Sku_list!$A$1:$D$2323,3,0)</f>
        <v/>
      </c>
      <c r="U1846" s="9">
        <f>VLOOKUP(A1846,Sku_list!$A$1:$D$2323,4,0)*(F1846/1000000*12)</f>
        <v/>
      </c>
      <c r="V1846" s="9">
        <f>VLOOKUP(A1846,Sku_list!$A$1:$D$2323,4,0)*(H1846/1000000*12)</f>
        <v/>
      </c>
      <c r="W1846" s="9">
        <f>VLOOKUP(A1846,Sku_list!$A$1:$D$2323,4,0)*(J1846/1000000*12)</f>
        <v/>
      </c>
      <c r="X1846" s="9">
        <f>VLOOKUP(A1846,Sku_list!$A$1:$D$2323,4,0)*(L1846/1000000*12)</f>
        <v/>
      </c>
      <c r="Y1846" s="9">
        <f>VLOOKUP(A1846,Sku_list!$A$1:$E$2323,5,0)*((J1846+F1846)/1000000000)</f>
        <v/>
      </c>
      <c r="AC1846" s="27">
        <f>(DAY(TODAY())+AB1846)/30</f>
        <v/>
      </c>
    </row>
    <row r="1847">
      <c r="A1847" t="n">
        <v>1601282</v>
      </c>
      <c r="B1847" t="inlineStr">
        <is>
          <t>CSPR 30</t>
        </is>
      </c>
      <c r="C1847" t="inlineStr">
        <is>
          <t>IN78</t>
        </is>
      </c>
      <c r="D1847" t="n">
        <v>0</v>
      </c>
      <c r="E1847" t="n">
        <v>240</v>
      </c>
      <c r="F1847" t="n">
        <v>0</v>
      </c>
      <c r="G1847" t="n">
        <v>0</v>
      </c>
      <c r="H1847" t="n">
        <v>0</v>
      </c>
      <c r="I1847" t="n">
        <v>0</v>
      </c>
      <c r="J1847" t="n">
        <v>240</v>
      </c>
      <c r="K1847" t="n">
        <v>240</v>
      </c>
      <c r="L1847" t="n">
        <v>400</v>
      </c>
      <c r="M1847" t="n">
        <v>160</v>
      </c>
      <c r="N1847" t="n">
        <v>-160</v>
      </c>
      <c r="P1847" s="27" t="n">
        <v>0.6</v>
      </c>
      <c r="R1847" t="inlineStr">
        <is>
          <t>Kundli</t>
        </is>
      </c>
      <c r="S1847" t="inlineStr">
        <is>
          <t>North</t>
        </is>
      </c>
      <c r="T1847" s="9">
        <f>VLOOKUP(A1847,Sku_list!$A$1:$D$2323,3,0)</f>
        <v/>
      </c>
      <c r="U1847" s="9">
        <f>VLOOKUP(A1847,Sku_list!$A$1:$D$2323,4,0)*(F1847/1000000*12)</f>
        <v/>
      </c>
      <c r="V1847" s="9">
        <f>VLOOKUP(A1847,Sku_list!$A$1:$D$2323,4,0)*(H1847/1000000*12)</f>
        <v/>
      </c>
      <c r="W1847" s="9">
        <f>VLOOKUP(A1847,Sku_list!$A$1:$D$2323,4,0)*(J1847/1000000*12)</f>
        <v/>
      </c>
      <c r="X1847" s="9">
        <f>VLOOKUP(A1847,Sku_list!$A$1:$D$2323,4,0)*(L1847/1000000*12)</f>
        <v/>
      </c>
      <c r="Y1847" s="9">
        <f>VLOOKUP(A1847,Sku_list!$A$1:$E$2323,5,0)*((J1847+F1847)/1000000000)</f>
        <v/>
      </c>
      <c r="AC1847" s="27">
        <f>(DAY(TODAY())+AB1847)/30</f>
        <v/>
      </c>
    </row>
    <row r="1848">
      <c r="A1848" t="n">
        <v>1601282</v>
      </c>
      <c r="B1848" t="inlineStr">
        <is>
          <t>CSPR 30</t>
        </is>
      </c>
      <c r="C1848" t="inlineStr">
        <is>
          <t>IN79</t>
        </is>
      </c>
      <c r="D1848" t="n">
        <v>0</v>
      </c>
      <c r="E1848" t="n">
        <v>0</v>
      </c>
      <c r="F1848" t="n">
        <v>0</v>
      </c>
      <c r="G1848" t="n">
        <v>0</v>
      </c>
      <c r="H1848" t="n">
        <v>0</v>
      </c>
      <c r="I1848" t="n">
        <v>0</v>
      </c>
      <c r="J1848" t="n">
        <v>0</v>
      </c>
      <c r="K1848" t="n">
        <v>0</v>
      </c>
      <c r="L1848" t="n">
        <v>354</v>
      </c>
      <c r="M1848" t="n">
        <v>354</v>
      </c>
      <c r="N1848" t="n">
        <v>-354</v>
      </c>
      <c r="P1848" s="27" t="n">
        <v>0</v>
      </c>
      <c r="R1848" t="inlineStr">
        <is>
          <t>Goa</t>
        </is>
      </c>
      <c r="S1848" t="inlineStr">
        <is>
          <t>West</t>
        </is>
      </c>
      <c r="T1848" s="9">
        <f>VLOOKUP(A1848,Sku_list!$A$1:$D$2323,3,0)</f>
        <v/>
      </c>
      <c r="U1848" s="9">
        <f>VLOOKUP(A1848,Sku_list!$A$1:$D$2323,4,0)*(F1848/1000000*12)</f>
        <v/>
      </c>
      <c r="V1848" s="9">
        <f>VLOOKUP(A1848,Sku_list!$A$1:$D$2323,4,0)*(H1848/1000000*12)</f>
        <v/>
      </c>
      <c r="W1848" s="9">
        <f>VLOOKUP(A1848,Sku_list!$A$1:$D$2323,4,0)*(J1848/1000000*12)</f>
        <v/>
      </c>
      <c r="X1848" s="9">
        <f>VLOOKUP(A1848,Sku_list!$A$1:$D$2323,4,0)*(L1848/1000000*12)</f>
        <v/>
      </c>
      <c r="Y1848" s="9">
        <f>VLOOKUP(A1848,Sku_list!$A$1:$E$2323,5,0)*((J1848+F1848)/1000000000)</f>
        <v/>
      </c>
      <c r="AC1848" s="27">
        <f>(DAY(TODAY())+AB1848)/30</f>
        <v/>
      </c>
    </row>
    <row r="1849">
      <c r="A1849" t="n">
        <v>1601282</v>
      </c>
      <c r="B1849" t="inlineStr">
        <is>
          <t>CSPR 30</t>
        </is>
      </c>
      <c r="C1849" t="inlineStr">
        <is>
          <t>IN80</t>
        </is>
      </c>
      <c r="D1849" t="n">
        <v>0</v>
      </c>
      <c r="E1849" t="n">
        <v>480</v>
      </c>
      <c r="F1849" t="n">
        <v>0</v>
      </c>
      <c r="G1849" t="n">
        <v>0</v>
      </c>
      <c r="H1849" t="n">
        <v>0</v>
      </c>
      <c r="I1849" t="n">
        <v>0</v>
      </c>
      <c r="J1849" t="n">
        <v>480</v>
      </c>
      <c r="K1849" t="n">
        <v>480</v>
      </c>
      <c r="L1849" t="n">
        <v>600</v>
      </c>
      <c r="M1849" t="n">
        <v>120</v>
      </c>
      <c r="N1849" t="n">
        <v>-120</v>
      </c>
      <c r="P1849" s="27" t="n">
        <v>0.8</v>
      </c>
      <c r="R1849" t="inlineStr">
        <is>
          <t>Morinda</t>
        </is>
      </c>
      <c r="S1849" t="inlineStr">
        <is>
          <t>North</t>
        </is>
      </c>
      <c r="T1849" s="9">
        <f>VLOOKUP(A1849,Sku_list!$A$1:$D$2323,3,0)</f>
        <v/>
      </c>
      <c r="U1849" s="9">
        <f>VLOOKUP(A1849,Sku_list!$A$1:$D$2323,4,0)*(F1849/1000000*12)</f>
        <v/>
      </c>
      <c r="V1849" s="9">
        <f>VLOOKUP(A1849,Sku_list!$A$1:$D$2323,4,0)*(H1849/1000000*12)</f>
        <v/>
      </c>
      <c r="W1849" s="9">
        <f>VLOOKUP(A1849,Sku_list!$A$1:$D$2323,4,0)*(J1849/1000000*12)</f>
        <v/>
      </c>
      <c r="X1849" s="9">
        <f>VLOOKUP(A1849,Sku_list!$A$1:$D$2323,4,0)*(L1849/1000000*12)</f>
        <v/>
      </c>
      <c r="Y1849" s="9">
        <f>VLOOKUP(A1849,Sku_list!$A$1:$E$2323,5,0)*((J1849+F1849)/1000000000)</f>
        <v/>
      </c>
      <c r="AC1849" s="27">
        <f>(DAY(TODAY())+AB1849)/30</f>
        <v/>
      </c>
    </row>
    <row r="1850">
      <c r="A1850" t="n">
        <v>1601282</v>
      </c>
      <c r="B1850" t="inlineStr">
        <is>
          <t>CSPR 30</t>
        </is>
      </c>
      <c r="C1850" t="inlineStr">
        <is>
          <t>IN81</t>
        </is>
      </c>
      <c r="D1850" t="n">
        <v>0</v>
      </c>
      <c r="E1850" t="n">
        <v>0</v>
      </c>
      <c r="F1850" t="n">
        <v>0</v>
      </c>
      <c r="G1850" t="n">
        <v>0</v>
      </c>
      <c r="H1850" t="n">
        <v>0</v>
      </c>
      <c r="I1850" t="n">
        <v>0</v>
      </c>
      <c r="J1850" t="n">
        <v>0</v>
      </c>
      <c r="K1850" t="n">
        <v>0</v>
      </c>
      <c r="L1850" t="n">
        <v>4811</v>
      </c>
      <c r="M1850" t="n">
        <v>4811</v>
      </c>
      <c r="N1850" t="n">
        <v>-4811</v>
      </c>
      <c r="P1850" s="27" t="n">
        <v>0</v>
      </c>
      <c r="R1850" t="inlineStr">
        <is>
          <t>Bhiwandi</t>
        </is>
      </c>
      <c r="S1850" t="inlineStr">
        <is>
          <t>West</t>
        </is>
      </c>
      <c r="T1850" s="9">
        <f>VLOOKUP(A1850,Sku_list!$A$1:$D$2323,3,0)</f>
        <v/>
      </c>
      <c r="U1850" s="9">
        <f>VLOOKUP(A1850,Sku_list!$A$1:$D$2323,4,0)*(F1850/1000000*12)</f>
        <v/>
      </c>
      <c r="V1850" s="9">
        <f>VLOOKUP(A1850,Sku_list!$A$1:$D$2323,4,0)*(H1850/1000000*12)</f>
        <v/>
      </c>
      <c r="W1850" s="9">
        <f>VLOOKUP(A1850,Sku_list!$A$1:$D$2323,4,0)*(J1850/1000000*12)</f>
        <v/>
      </c>
      <c r="X1850" s="9">
        <f>VLOOKUP(A1850,Sku_list!$A$1:$D$2323,4,0)*(L1850/1000000*12)</f>
        <v/>
      </c>
      <c r="Y1850" s="9">
        <f>VLOOKUP(A1850,Sku_list!$A$1:$E$2323,5,0)*((J1850+F1850)/1000000000)</f>
        <v/>
      </c>
      <c r="AC1850" s="27">
        <f>(DAY(TODAY())+AB1850)/30</f>
        <v/>
      </c>
    </row>
    <row r="1851">
      <c r="A1851" t="n">
        <v>1601282</v>
      </c>
      <c r="B1851" t="inlineStr">
        <is>
          <t>CSPR 30</t>
        </is>
      </c>
      <c r="C1851" t="inlineStr">
        <is>
          <t>IN82</t>
        </is>
      </c>
      <c r="D1851" t="n">
        <v>0</v>
      </c>
      <c r="E1851" t="n">
        <v>0</v>
      </c>
      <c r="F1851" t="n">
        <v>0</v>
      </c>
      <c r="G1851" t="n">
        <v>0</v>
      </c>
      <c r="H1851" t="n">
        <v>0</v>
      </c>
      <c r="I1851" t="n">
        <v>0</v>
      </c>
      <c r="J1851" t="n">
        <v>11004</v>
      </c>
      <c r="K1851" t="n">
        <v>11004</v>
      </c>
      <c r="L1851" t="n">
        <v>0</v>
      </c>
      <c r="M1851" t="n">
        <v>-11004</v>
      </c>
      <c r="N1851" t="n">
        <v>11004</v>
      </c>
      <c r="P1851" s="27" t="inlineStr"/>
      <c r="R1851" t="inlineStr">
        <is>
          <t>DC</t>
        </is>
      </c>
      <c r="S1851" t="inlineStr">
        <is>
          <t>West DC</t>
        </is>
      </c>
      <c r="T1851" s="9">
        <f>VLOOKUP(A1851,Sku_list!$A$1:$D$2323,3,0)</f>
        <v/>
      </c>
      <c r="U1851" s="9">
        <f>VLOOKUP(A1851,Sku_list!$A$1:$D$2323,4,0)*(F1851/1000000*12)</f>
        <v/>
      </c>
      <c r="V1851" s="9">
        <f>VLOOKUP(A1851,Sku_list!$A$1:$D$2323,4,0)*(H1851/1000000*12)</f>
        <v/>
      </c>
      <c r="W1851" s="9">
        <f>VLOOKUP(A1851,Sku_list!$A$1:$D$2323,4,0)*(J1851/1000000*12)</f>
        <v/>
      </c>
      <c r="X1851" s="9">
        <f>VLOOKUP(A1851,Sku_list!$A$1:$D$2323,4,0)*(L1851/1000000*12)</f>
        <v/>
      </c>
      <c r="Y1851" s="9">
        <f>VLOOKUP(A1851,Sku_list!$A$1:$E$2323,5,0)*((J1851+F1851)/1000000000)</f>
        <v/>
      </c>
      <c r="AC1851" s="27">
        <f>(DAY(TODAY())+AB1851)/30</f>
        <v/>
      </c>
    </row>
    <row r="1852">
      <c r="A1852" t="n">
        <v>1601282</v>
      </c>
      <c r="B1852" t="inlineStr">
        <is>
          <t>CSPR 30</t>
        </is>
      </c>
      <c r="C1852" t="inlineStr">
        <is>
          <t>IN83</t>
        </is>
      </c>
      <c r="D1852" t="n">
        <v>0</v>
      </c>
      <c r="E1852" t="n">
        <v>0</v>
      </c>
      <c r="F1852" t="n">
        <v>0</v>
      </c>
      <c r="G1852" t="n">
        <v>0</v>
      </c>
      <c r="H1852" t="n">
        <v>0</v>
      </c>
      <c r="I1852" t="n">
        <v>0</v>
      </c>
      <c r="J1852" t="n">
        <v>0</v>
      </c>
      <c r="K1852" t="n">
        <v>0</v>
      </c>
      <c r="L1852" t="n">
        <v>2648</v>
      </c>
      <c r="M1852" t="n">
        <v>2648</v>
      </c>
      <c r="N1852" t="n">
        <v>-2648</v>
      </c>
      <c r="P1852" s="27" t="n">
        <v>0</v>
      </c>
      <c r="R1852" t="inlineStr">
        <is>
          <t>Aurangabad</t>
        </is>
      </c>
      <c r="S1852" t="inlineStr">
        <is>
          <t>West</t>
        </is>
      </c>
      <c r="T1852" s="9">
        <f>VLOOKUP(A1852,Sku_list!$A$1:$D$2323,3,0)</f>
        <v/>
      </c>
      <c r="U1852" s="9">
        <f>VLOOKUP(A1852,Sku_list!$A$1:$D$2323,4,0)*(F1852/1000000*12)</f>
        <v/>
      </c>
      <c r="V1852" s="9">
        <f>VLOOKUP(A1852,Sku_list!$A$1:$D$2323,4,0)*(H1852/1000000*12)</f>
        <v/>
      </c>
      <c r="W1852" s="9">
        <f>VLOOKUP(A1852,Sku_list!$A$1:$D$2323,4,0)*(J1852/1000000*12)</f>
        <v/>
      </c>
      <c r="X1852" s="9">
        <f>VLOOKUP(A1852,Sku_list!$A$1:$D$2323,4,0)*(L1852/1000000*12)</f>
        <v/>
      </c>
      <c r="Y1852" s="9">
        <f>VLOOKUP(A1852,Sku_list!$A$1:$E$2323,5,0)*((J1852+F1852)/1000000000)</f>
        <v/>
      </c>
      <c r="AC1852" s="27">
        <f>(DAY(TODAY())+AB1852)/30</f>
        <v/>
      </c>
    </row>
    <row r="1853">
      <c r="A1853" t="n">
        <v>1601282</v>
      </c>
      <c r="B1853" t="inlineStr">
        <is>
          <t>CSPR 30</t>
        </is>
      </c>
      <c r="C1853" t="inlineStr">
        <is>
          <t>IN84</t>
        </is>
      </c>
      <c r="D1853" t="n">
        <v>0</v>
      </c>
      <c r="E1853" t="n">
        <v>0</v>
      </c>
      <c r="F1853" t="n">
        <v>0</v>
      </c>
      <c r="G1853" t="n">
        <v>0</v>
      </c>
      <c r="H1853" t="n">
        <v>0</v>
      </c>
      <c r="I1853" t="n">
        <v>0</v>
      </c>
      <c r="J1853" t="n">
        <v>0</v>
      </c>
      <c r="K1853" t="n">
        <v>0</v>
      </c>
      <c r="L1853" t="n">
        <v>480</v>
      </c>
      <c r="M1853" t="n">
        <v>480</v>
      </c>
      <c r="N1853" t="n">
        <v>-480</v>
      </c>
      <c r="P1853" s="27" t="n">
        <v>0</v>
      </c>
      <c r="R1853" t="inlineStr">
        <is>
          <t>Raipur</t>
        </is>
      </c>
      <c r="S1853" t="inlineStr">
        <is>
          <t>West</t>
        </is>
      </c>
      <c r="T1853" s="9">
        <f>VLOOKUP(A1853,Sku_list!$A$1:$D$2323,3,0)</f>
        <v/>
      </c>
      <c r="U1853" s="9">
        <f>VLOOKUP(A1853,Sku_list!$A$1:$D$2323,4,0)*(F1853/1000000*12)</f>
        <v/>
      </c>
      <c r="V1853" s="9">
        <f>VLOOKUP(A1853,Sku_list!$A$1:$D$2323,4,0)*(H1853/1000000*12)</f>
        <v/>
      </c>
      <c r="W1853" s="9">
        <f>VLOOKUP(A1853,Sku_list!$A$1:$D$2323,4,0)*(J1853/1000000*12)</f>
        <v/>
      </c>
      <c r="X1853" s="9">
        <f>VLOOKUP(A1853,Sku_list!$A$1:$D$2323,4,0)*(L1853/1000000*12)</f>
        <v/>
      </c>
      <c r="Y1853" s="9">
        <f>VLOOKUP(A1853,Sku_list!$A$1:$E$2323,5,0)*((J1853+F1853)/1000000000)</f>
        <v/>
      </c>
      <c r="AC1853" s="27">
        <f>(DAY(TODAY())+AB1853)/30</f>
        <v/>
      </c>
    </row>
    <row r="1854">
      <c r="A1854" t="n">
        <v>1601282</v>
      </c>
      <c r="B1854" t="inlineStr">
        <is>
          <t>CSPR 30</t>
        </is>
      </c>
      <c r="C1854" t="inlineStr">
        <is>
          <t>IN85</t>
        </is>
      </c>
      <c r="D1854" t="n">
        <v>0</v>
      </c>
      <c r="E1854" t="n">
        <v>0</v>
      </c>
      <c r="F1854" t="n">
        <v>0</v>
      </c>
      <c r="G1854" t="n">
        <v>0</v>
      </c>
      <c r="H1854" t="n">
        <v>0</v>
      </c>
      <c r="I1854" t="n">
        <v>0</v>
      </c>
      <c r="J1854" t="n">
        <v>0</v>
      </c>
      <c r="K1854" t="n">
        <v>0</v>
      </c>
      <c r="L1854" t="n">
        <v>0</v>
      </c>
      <c r="M1854" t="n">
        <v>0</v>
      </c>
      <c r="N1854" t="n">
        <v>0</v>
      </c>
      <c r="P1854" s="27" t="inlineStr"/>
      <c r="R1854" t="inlineStr">
        <is>
          <t>Tripura</t>
        </is>
      </c>
      <c r="S1854" t="inlineStr">
        <is>
          <t>East</t>
        </is>
      </c>
      <c r="T1854" s="9">
        <f>VLOOKUP(A1854,Sku_list!$A$1:$D$2323,3,0)</f>
        <v/>
      </c>
      <c r="U1854" s="9">
        <f>VLOOKUP(A1854,Sku_list!$A$1:$D$2323,4,0)*(F1854/1000000*12)</f>
        <v/>
      </c>
      <c r="V1854" s="9">
        <f>VLOOKUP(A1854,Sku_list!$A$1:$D$2323,4,0)*(H1854/1000000*12)</f>
        <v/>
      </c>
      <c r="W1854" s="9">
        <f>VLOOKUP(A1854,Sku_list!$A$1:$D$2323,4,0)*(J1854/1000000*12)</f>
        <v/>
      </c>
      <c r="X1854" s="9">
        <f>VLOOKUP(A1854,Sku_list!$A$1:$D$2323,4,0)*(L1854/1000000*12)</f>
        <v/>
      </c>
      <c r="Y1854" s="9">
        <f>VLOOKUP(A1854,Sku_list!$A$1:$E$2323,5,0)*((J1854+F1854)/1000000000)</f>
        <v/>
      </c>
      <c r="AC1854" s="27">
        <f>(DAY(TODAY())+AB1854)/30</f>
        <v/>
      </c>
    </row>
    <row r="1855">
      <c r="A1855" t="n">
        <v>1601282</v>
      </c>
      <c r="B1855" t="inlineStr">
        <is>
          <t>CSPR 30</t>
        </is>
      </c>
      <c r="C1855" t="inlineStr">
        <is>
          <t>IN86</t>
        </is>
      </c>
      <c r="D1855" t="n">
        <v>0</v>
      </c>
      <c r="E1855" t="n">
        <v>0</v>
      </c>
      <c r="F1855" t="n">
        <v>0</v>
      </c>
      <c r="G1855" t="n">
        <v>0</v>
      </c>
      <c r="H1855" t="n">
        <v>0</v>
      </c>
      <c r="I1855" t="n">
        <v>0</v>
      </c>
      <c r="J1855" t="n">
        <v>0</v>
      </c>
      <c r="K1855" t="n">
        <v>0</v>
      </c>
      <c r="L1855" t="n">
        <v>400</v>
      </c>
      <c r="M1855" t="n">
        <v>400</v>
      </c>
      <c r="N1855" t="n">
        <v>-400</v>
      </c>
      <c r="P1855" s="27" t="n">
        <v>0</v>
      </c>
      <c r="R1855" t="inlineStr">
        <is>
          <t>Jamshedpur</t>
        </is>
      </c>
      <c r="S1855" t="inlineStr">
        <is>
          <t>East</t>
        </is>
      </c>
      <c r="T1855" s="9">
        <f>VLOOKUP(A1855,Sku_list!$A$1:$D$2323,3,0)</f>
        <v/>
      </c>
      <c r="U1855" s="9">
        <f>VLOOKUP(A1855,Sku_list!$A$1:$D$2323,4,0)*(F1855/1000000*12)</f>
        <v/>
      </c>
      <c r="V1855" s="9">
        <f>VLOOKUP(A1855,Sku_list!$A$1:$D$2323,4,0)*(H1855/1000000*12)</f>
        <v/>
      </c>
      <c r="W1855" s="9">
        <f>VLOOKUP(A1855,Sku_list!$A$1:$D$2323,4,0)*(J1855/1000000*12)</f>
        <v/>
      </c>
      <c r="X1855" s="9">
        <f>VLOOKUP(A1855,Sku_list!$A$1:$D$2323,4,0)*(L1855/1000000*12)</f>
        <v/>
      </c>
      <c r="Y1855" s="9">
        <f>VLOOKUP(A1855,Sku_list!$A$1:$E$2323,5,0)*((J1855+F1855)/1000000000)</f>
        <v/>
      </c>
      <c r="AC1855" s="27">
        <f>(DAY(TODAY())+AB1855)/30</f>
        <v/>
      </c>
    </row>
    <row r="1856">
      <c r="A1856" t="n">
        <v>1601282</v>
      </c>
      <c r="B1856" t="inlineStr">
        <is>
          <t>CSPR 30</t>
        </is>
      </c>
      <c r="C1856" t="inlineStr">
        <is>
          <t>IN87</t>
        </is>
      </c>
      <c r="D1856" t="n">
        <v>0</v>
      </c>
      <c r="E1856" t="n">
        <v>0</v>
      </c>
      <c r="F1856" t="n">
        <v>0</v>
      </c>
      <c r="G1856" t="n">
        <v>0</v>
      </c>
      <c r="H1856" t="n">
        <v>0</v>
      </c>
      <c r="I1856" t="n">
        <v>0</v>
      </c>
      <c r="J1856" t="n">
        <v>0</v>
      </c>
      <c r="K1856" t="n">
        <v>0</v>
      </c>
      <c r="L1856" t="n">
        <v>0</v>
      </c>
      <c r="M1856" t="n">
        <v>0</v>
      </c>
      <c r="N1856" t="n">
        <v>0</v>
      </c>
      <c r="P1856" s="27" t="inlineStr"/>
      <c r="R1856" t="inlineStr">
        <is>
          <t>Vijaywada</t>
        </is>
      </c>
      <c r="S1856" t="inlineStr">
        <is>
          <t>South</t>
        </is>
      </c>
      <c r="T1856" s="9">
        <f>VLOOKUP(A1856,Sku_list!$A$1:$D$2323,3,0)</f>
        <v/>
      </c>
      <c r="U1856" s="9">
        <f>VLOOKUP(A1856,Sku_list!$A$1:$D$2323,4,0)*(F1856/1000000*12)</f>
        <v/>
      </c>
      <c r="V1856" s="9">
        <f>VLOOKUP(A1856,Sku_list!$A$1:$D$2323,4,0)*(H1856/1000000*12)</f>
        <v/>
      </c>
      <c r="W1856" s="9">
        <f>VLOOKUP(A1856,Sku_list!$A$1:$D$2323,4,0)*(J1856/1000000*12)</f>
        <v/>
      </c>
      <c r="X1856" s="9">
        <f>VLOOKUP(A1856,Sku_list!$A$1:$D$2323,4,0)*(L1856/1000000*12)</f>
        <v/>
      </c>
      <c r="Y1856" s="9">
        <f>VLOOKUP(A1856,Sku_list!$A$1:$E$2323,5,0)*((J1856+F1856)/1000000000)</f>
        <v/>
      </c>
      <c r="AC1856" s="27">
        <f>(DAY(TODAY())+AB1856)/30</f>
        <v/>
      </c>
    </row>
    <row r="1857">
      <c r="A1857" t="n">
        <v>1601282</v>
      </c>
      <c r="B1857" t="inlineStr">
        <is>
          <t>CSPR 30</t>
        </is>
      </c>
      <c r="C1857" t="inlineStr">
        <is>
          <t>IN88</t>
        </is>
      </c>
      <c r="D1857" t="n">
        <v>0</v>
      </c>
      <c r="E1857" t="n">
        <v>30</v>
      </c>
      <c r="F1857" t="n">
        <v>0</v>
      </c>
      <c r="G1857" t="n">
        <v>24</v>
      </c>
      <c r="H1857" t="n">
        <v>24</v>
      </c>
      <c r="I1857" t="n">
        <v>0</v>
      </c>
      <c r="J1857" t="n">
        <v>6</v>
      </c>
      <c r="K1857" t="n">
        <v>6</v>
      </c>
      <c r="L1857" t="n">
        <v>0</v>
      </c>
      <c r="M1857" t="n">
        <v>-30</v>
      </c>
      <c r="N1857" t="n">
        <v>30</v>
      </c>
      <c r="P1857" s="27" t="inlineStr"/>
      <c r="R1857" t="inlineStr">
        <is>
          <t>Uttaranchal</t>
        </is>
      </c>
      <c r="S1857" t="inlineStr">
        <is>
          <t>North</t>
        </is>
      </c>
      <c r="T1857" s="9">
        <f>VLOOKUP(A1857,Sku_list!$A$1:$D$2323,3,0)</f>
        <v/>
      </c>
      <c r="U1857" s="9">
        <f>VLOOKUP(A1857,Sku_list!$A$1:$D$2323,4,0)*(F1857/1000000*12)</f>
        <v/>
      </c>
      <c r="V1857" s="9">
        <f>VLOOKUP(A1857,Sku_list!$A$1:$D$2323,4,0)*(H1857/1000000*12)</f>
        <v/>
      </c>
      <c r="W1857" s="9">
        <f>VLOOKUP(A1857,Sku_list!$A$1:$D$2323,4,0)*(J1857/1000000*12)</f>
        <v/>
      </c>
      <c r="X1857" s="9">
        <f>VLOOKUP(A1857,Sku_list!$A$1:$D$2323,4,0)*(L1857/1000000*12)</f>
        <v/>
      </c>
      <c r="Y1857" s="9">
        <f>VLOOKUP(A1857,Sku_list!$A$1:$E$2323,5,0)*((J1857+F1857)/1000000000)</f>
        <v/>
      </c>
      <c r="AC1857" s="27">
        <f>(DAY(TODAY())+AB1857)/30</f>
        <v/>
      </c>
    </row>
    <row r="1858">
      <c r="A1858" t="n">
        <v>1601282</v>
      </c>
      <c r="B1858" t="inlineStr">
        <is>
          <t>CSPR 30</t>
        </is>
      </c>
      <c r="C1858" t="inlineStr">
        <is>
          <t>IN89</t>
        </is>
      </c>
      <c r="D1858" t="n">
        <v>0</v>
      </c>
      <c r="E1858" t="n">
        <v>0</v>
      </c>
      <c r="F1858" t="n">
        <v>0</v>
      </c>
      <c r="G1858" t="n">
        <v>0</v>
      </c>
      <c r="H1858" t="n">
        <v>0</v>
      </c>
      <c r="I1858" t="n">
        <v>0</v>
      </c>
      <c r="J1858" t="n">
        <v>0</v>
      </c>
      <c r="K1858" t="n">
        <v>0</v>
      </c>
      <c r="L1858" t="n">
        <v>0</v>
      </c>
      <c r="M1858" t="n">
        <v>0</v>
      </c>
      <c r="N1858" t="n">
        <v>0</v>
      </c>
      <c r="P1858" s="27" t="inlineStr"/>
      <c r="R1858" t="inlineStr">
        <is>
          <t>Hubli</t>
        </is>
      </c>
      <c r="S1858" t="inlineStr">
        <is>
          <t>South</t>
        </is>
      </c>
      <c r="T1858" s="9">
        <f>VLOOKUP(A1858,Sku_list!$A$1:$D$2323,3,0)</f>
        <v/>
      </c>
      <c r="U1858" s="9">
        <f>VLOOKUP(A1858,Sku_list!$A$1:$D$2323,4,0)*(F1858/1000000*12)</f>
        <v/>
      </c>
      <c r="V1858" s="9">
        <f>VLOOKUP(A1858,Sku_list!$A$1:$D$2323,4,0)*(H1858/1000000*12)</f>
        <v/>
      </c>
      <c r="W1858" s="9">
        <f>VLOOKUP(A1858,Sku_list!$A$1:$D$2323,4,0)*(J1858/1000000*12)</f>
        <v/>
      </c>
      <c r="X1858" s="9">
        <f>VLOOKUP(A1858,Sku_list!$A$1:$D$2323,4,0)*(L1858/1000000*12)</f>
        <v/>
      </c>
      <c r="Y1858" s="9">
        <f>VLOOKUP(A1858,Sku_list!$A$1:$E$2323,5,0)*((J1858+F1858)/1000000000)</f>
        <v/>
      </c>
      <c r="AC1858" s="27">
        <f>(DAY(TODAY())+AB1858)/30</f>
        <v/>
      </c>
    </row>
    <row r="1859">
      <c r="A1859" t="n">
        <v>1601282</v>
      </c>
      <c r="B1859" t="inlineStr">
        <is>
          <t>CSPR 30</t>
        </is>
      </c>
      <c r="C1859" t="inlineStr">
        <is>
          <t>IN90</t>
        </is>
      </c>
      <c r="D1859" t="n">
        <v>0</v>
      </c>
      <c r="E1859" t="n">
        <v>0</v>
      </c>
      <c r="F1859" t="n">
        <v>0</v>
      </c>
      <c r="G1859" t="n">
        <v>0</v>
      </c>
      <c r="H1859" t="n">
        <v>0</v>
      </c>
      <c r="I1859" t="n">
        <v>0</v>
      </c>
      <c r="J1859" t="n">
        <v>0</v>
      </c>
      <c r="K1859" t="n">
        <v>0</v>
      </c>
      <c r="L1859" t="n">
        <v>0</v>
      </c>
      <c r="M1859" t="n">
        <v>0</v>
      </c>
      <c r="N1859" t="n">
        <v>0</v>
      </c>
      <c r="P1859" s="27" t="inlineStr"/>
      <c r="R1859" t="inlineStr">
        <is>
          <t>Export</t>
        </is>
      </c>
      <c r="S1859" t="inlineStr">
        <is>
          <t>Exp-DC</t>
        </is>
      </c>
      <c r="T1859" s="9">
        <f>VLOOKUP(A1859,Sku_list!$A$1:$D$2323,3,0)</f>
        <v/>
      </c>
      <c r="U1859" s="9">
        <f>VLOOKUP(A1859,Sku_list!$A$1:$D$2323,4,0)*(F1859/1000000*12)</f>
        <v/>
      </c>
      <c r="V1859" s="9">
        <f>VLOOKUP(A1859,Sku_list!$A$1:$D$2323,4,0)*(H1859/1000000*12)</f>
        <v/>
      </c>
      <c r="W1859" s="9">
        <f>VLOOKUP(A1859,Sku_list!$A$1:$D$2323,4,0)*(J1859/1000000*12)</f>
        <v/>
      </c>
      <c r="X1859" s="9">
        <f>VLOOKUP(A1859,Sku_list!$A$1:$D$2323,4,0)*(L1859/1000000*12)</f>
        <v/>
      </c>
      <c r="Y1859" s="9">
        <f>VLOOKUP(A1859,Sku_list!$A$1:$E$2323,5,0)*((J1859+F1859)/1000000000)</f>
        <v/>
      </c>
      <c r="AC1859" s="27">
        <f>(DAY(TODAY())+AB1859)/30</f>
        <v/>
      </c>
    </row>
    <row r="1860">
      <c r="A1860" t="n">
        <v>1601282</v>
      </c>
      <c r="B1860" t="inlineStr">
        <is>
          <t>CSPR 30</t>
        </is>
      </c>
      <c r="C1860" t="inlineStr">
        <is>
          <t>IN91</t>
        </is>
      </c>
      <c r="D1860" t="n">
        <v>0</v>
      </c>
      <c r="E1860" t="n">
        <v>0</v>
      </c>
      <c r="F1860" t="n">
        <v>0</v>
      </c>
      <c r="G1860" t="n">
        <v>0</v>
      </c>
      <c r="H1860" t="n">
        <v>0</v>
      </c>
      <c r="I1860" t="n">
        <v>0</v>
      </c>
      <c r="J1860" t="n">
        <v>0</v>
      </c>
      <c r="K1860" t="n">
        <v>0</v>
      </c>
      <c r="L1860" t="n">
        <v>0</v>
      </c>
      <c r="M1860" t="n">
        <v>0</v>
      </c>
      <c r="N1860" t="n">
        <v>0</v>
      </c>
      <c r="P1860" s="27" t="inlineStr"/>
      <c r="R1860" t="inlineStr">
        <is>
          <t>Siliguri</t>
        </is>
      </c>
      <c r="S1860" t="inlineStr">
        <is>
          <t>East</t>
        </is>
      </c>
      <c r="T1860" s="9">
        <f>VLOOKUP(A1860,Sku_list!$A$1:$D$2323,3,0)</f>
        <v/>
      </c>
      <c r="U1860" s="9">
        <f>VLOOKUP(A1860,Sku_list!$A$1:$D$2323,4,0)*(F1860/1000000*12)</f>
        <v/>
      </c>
      <c r="V1860" s="9">
        <f>VLOOKUP(A1860,Sku_list!$A$1:$D$2323,4,0)*(H1860/1000000*12)</f>
        <v/>
      </c>
      <c r="W1860" s="9">
        <f>VLOOKUP(A1860,Sku_list!$A$1:$D$2323,4,0)*(J1860/1000000*12)</f>
        <v/>
      </c>
      <c r="X1860" s="9">
        <f>VLOOKUP(A1860,Sku_list!$A$1:$D$2323,4,0)*(L1860/1000000*12)</f>
        <v/>
      </c>
      <c r="Y1860" s="9">
        <f>VLOOKUP(A1860,Sku_list!$A$1:$E$2323,5,0)*((J1860+F1860)/1000000000)</f>
        <v/>
      </c>
      <c r="AC1860" s="27">
        <f>(DAY(TODAY())+AB1860)/30</f>
        <v/>
      </c>
    </row>
    <row r="1861">
      <c r="A1861" t="n">
        <v>1601282</v>
      </c>
      <c r="B1861" t="inlineStr">
        <is>
          <t>CSPR 30</t>
        </is>
      </c>
      <c r="C1861" t="inlineStr">
        <is>
          <t>IN92</t>
        </is>
      </c>
      <c r="D1861" t="n">
        <v>0</v>
      </c>
      <c r="E1861" t="n">
        <v>0</v>
      </c>
      <c r="F1861" t="n">
        <v>0</v>
      </c>
      <c r="G1861" t="n">
        <v>0</v>
      </c>
      <c r="H1861" t="n">
        <v>0</v>
      </c>
      <c r="I1861" t="n">
        <v>0</v>
      </c>
      <c r="J1861" t="n">
        <v>0</v>
      </c>
      <c r="K1861" t="n">
        <v>0</v>
      </c>
      <c r="L1861" t="n">
        <v>0</v>
      </c>
      <c r="M1861" t="n">
        <v>0</v>
      </c>
      <c r="N1861" t="n">
        <v>0</v>
      </c>
      <c r="P1861" s="27" t="inlineStr"/>
      <c r="R1861" t="inlineStr">
        <is>
          <t>J &amp; K</t>
        </is>
      </c>
      <c r="S1861" t="inlineStr">
        <is>
          <t>North</t>
        </is>
      </c>
      <c r="T1861" s="9">
        <f>VLOOKUP(A1861,Sku_list!$A$1:$D$2323,3,0)</f>
        <v/>
      </c>
      <c r="U1861" s="9">
        <f>VLOOKUP(A1861,Sku_list!$A$1:$D$2323,4,0)*(F1861/1000000*12)</f>
        <v/>
      </c>
      <c r="V1861" s="9">
        <f>VLOOKUP(A1861,Sku_list!$A$1:$D$2323,4,0)*(H1861/1000000*12)</f>
        <v/>
      </c>
      <c r="W1861" s="9">
        <f>VLOOKUP(A1861,Sku_list!$A$1:$D$2323,4,0)*(J1861/1000000*12)</f>
        <v/>
      </c>
      <c r="X1861" s="9">
        <f>VLOOKUP(A1861,Sku_list!$A$1:$D$2323,4,0)*(L1861/1000000*12)</f>
        <v/>
      </c>
      <c r="Y1861" s="9">
        <f>VLOOKUP(A1861,Sku_list!$A$1:$E$2323,5,0)*((J1861+F1861)/1000000000)</f>
        <v/>
      </c>
      <c r="AC1861" s="27">
        <f>(DAY(TODAY())+AB1861)/30</f>
        <v/>
      </c>
    </row>
    <row r="1862">
      <c r="A1862" t="n">
        <v>1601282</v>
      </c>
      <c r="B1862" t="inlineStr">
        <is>
          <t>CSPR 30</t>
        </is>
      </c>
      <c r="C1862" t="inlineStr">
        <is>
          <t>IN93</t>
        </is>
      </c>
      <c r="D1862" t="n">
        <v>0</v>
      </c>
      <c r="E1862" t="n">
        <v>0</v>
      </c>
      <c r="F1862" t="n">
        <v>0</v>
      </c>
      <c r="G1862" t="n">
        <v>0</v>
      </c>
      <c r="H1862" t="n">
        <v>0</v>
      </c>
      <c r="I1862" t="n">
        <v>0</v>
      </c>
      <c r="J1862" t="n">
        <v>0</v>
      </c>
      <c r="K1862" t="n">
        <v>0</v>
      </c>
      <c r="L1862" t="n">
        <v>0</v>
      </c>
      <c r="M1862" t="n">
        <v>0</v>
      </c>
      <c r="N1862" t="n">
        <v>0</v>
      </c>
      <c r="P1862" s="27" t="inlineStr"/>
      <c r="R1862" t="inlineStr">
        <is>
          <t>Himachal</t>
        </is>
      </c>
      <c r="S1862" t="inlineStr">
        <is>
          <t>North</t>
        </is>
      </c>
      <c r="T1862" s="9">
        <f>VLOOKUP(A1862,Sku_list!$A$1:$D$2323,3,0)</f>
        <v/>
      </c>
      <c r="U1862" s="9">
        <f>VLOOKUP(A1862,Sku_list!$A$1:$D$2323,4,0)*(F1862/1000000*12)</f>
        <v/>
      </c>
      <c r="V1862" s="9">
        <f>VLOOKUP(A1862,Sku_list!$A$1:$D$2323,4,0)*(H1862/1000000*12)</f>
        <v/>
      </c>
      <c r="W1862" s="9">
        <f>VLOOKUP(A1862,Sku_list!$A$1:$D$2323,4,0)*(J1862/1000000*12)</f>
        <v/>
      </c>
      <c r="X1862" s="9">
        <f>VLOOKUP(A1862,Sku_list!$A$1:$D$2323,4,0)*(L1862/1000000*12)</f>
        <v/>
      </c>
      <c r="Y1862" s="9">
        <f>VLOOKUP(A1862,Sku_list!$A$1:$E$2323,5,0)*((J1862+F1862)/1000000000)</f>
        <v/>
      </c>
      <c r="AC1862" s="27">
        <f>(DAY(TODAY())+AB1862)/30</f>
        <v/>
      </c>
    </row>
    <row r="1863">
      <c r="A1863" t="n">
        <v>1601282</v>
      </c>
      <c r="B1863" t="inlineStr">
        <is>
          <t>CSPR 30</t>
        </is>
      </c>
      <c r="C1863" t="inlineStr">
        <is>
          <t>IN94</t>
        </is>
      </c>
      <c r="D1863" t="n">
        <v>0</v>
      </c>
      <c r="E1863" t="n">
        <v>0</v>
      </c>
      <c r="F1863" t="n">
        <v>0</v>
      </c>
      <c r="G1863" t="n">
        <v>0</v>
      </c>
      <c r="H1863" t="n">
        <v>0</v>
      </c>
      <c r="I1863" t="n">
        <v>0</v>
      </c>
      <c r="J1863" t="n">
        <v>0</v>
      </c>
      <c r="K1863" t="n">
        <v>0</v>
      </c>
      <c r="L1863" t="n">
        <v>0</v>
      </c>
      <c r="M1863" t="n">
        <v>0</v>
      </c>
      <c r="N1863" t="n">
        <v>0</v>
      </c>
      <c r="P1863" s="27" t="inlineStr"/>
      <c r="R1863" t="inlineStr">
        <is>
          <t>Chandigarh</t>
        </is>
      </c>
      <c r="S1863" t="inlineStr">
        <is>
          <t>North</t>
        </is>
      </c>
      <c r="T1863" s="9">
        <f>VLOOKUP(A1863,Sku_list!$A$1:$D$2323,3,0)</f>
        <v/>
      </c>
      <c r="U1863" s="9">
        <f>VLOOKUP(A1863,Sku_list!$A$1:$D$2323,4,0)*(F1863/1000000*12)</f>
        <v/>
      </c>
      <c r="V1863" s="9">
        <f>VLOOKUP(A1863,Sku_list!$A$1:$D$2323,4,0)*(H1863/1000000*12)</f>
        <v/>
      </c>
      <c r="W1863" s="9">
        <f>VLOOKUP(A1863,Sku_list!$A$1:$D$2323,4,0)*(J1863/1000000*12)</f>
        <v/>
      </c>
      <c r="X1863" s="9">
        <f>VLOOKUP(A1863,Sku_list!$A$1:$D$2323,4,0)*(L1863/1000000*12)</f>
        <v/>
      </c>
      <c r="Y1863" s="9">
        <f>VLOOKUP(A1863,Sku_list!$A$1:$E$2323,5,0)*((J1863+F1863)/1000000000)</f>
        <v/>
      </c>
      <c r="AC1863" s="27">
        <f>(DAY(TODAY())+AB1863)/30</f>
        <v/>
      </c>
    </row>
    <row r="1864">
      <c r="A1864" t="n">
        <v>1601282</v>
      </c>
      <c r="B1864" t="inlineStr">
        <is>
          <t>CSPR 30</t>
        </is>
      </c>
      <c r="C1864" t="inlineStr">
        <is>
          <t>IN95</t>
        </is>
      </c>
      <c r="D1864" t="n">
        <v>0</v>
      </c>
      <c r="E1864" t="n">
        <v>0</v>
      </c>
      <c r="F1864" t="n">
        <v>0</v>
      </c>
      <c r="G1864" t="n">
        <v>0</v>
      </c>
      <c r="H1864" t="n">
        <v>0</v>
      </c>
      <c r="I1864" t="n">
        <v>0</v>
      </c>
      <c r="J1864" t="n">
        <v>24709</v>
      </c>
      <c r="K1864" t="n">
        <v>24709</v>
      </c>
      <c r="L1864" t="n">
        <v>0</v>
      </c>
      <c r="M1864" t="n">
        <v>-24709</v>
      </c>
      <c r="N1864" t="n">
        <v>24709</v>
      </c>
      <c r="P1864" s="27" t="inlineStr"/>
      <c r="R1864" t="inlineStr">
        <is>
          <t>Hasangarh</t>
        </is>
      </c>
      <c r="S1864" t="inlineStr">
        <is>
          <t>North DC</t>
        </is>
      </c>
      <c r="T1864" s="9">
        <f>VLOOKUP(A1864,Sku_list!$A$1:$D$2323,3,0)</f>
        <v/>
      </c>
      <c r="U1864" s="9">
        <f>VLOOKUP(A1864,Sku_list!$A$1:$D$2323,4,0)*(F1864/1000000*12)</f>
        <v/>
      </c>
      <c r="V1864" s="9">
        <f>VLOOKUP(A1864,Sku_list!$A$1:$D$2323,4,0)*(H1864/1000000*12)</f>
        <v/>
      </c>
      <c r="W1864" s="9">
        <f>VLOOKUP(A1864,Sku_list!$A$1:$D$2323,4,0)*(J1864/1000000*12)</f>
        <v/>
      </c>
      <c r="X1864" s="9">
        <f>VLOOKUP(A1864,Sku_list!$A$1:$D$2323,4,0)*(L1864/1000000*12)</f>
        <v/>
      </c>
      <c r="Y1864" s="9">
        <f>VLOOKUP(A1864,Sku_list!$A$1:$E$2323,5,0)*((J1864+F1864)/1000000000)</f>
        <v/>
      </c>
      <c r="AC1864" s="27">
        <f>(DAY(TODAY())+AB1864)/30</f>
        <v/>
      </c>
    </row>
    <row r="1865">
      <c r="A1865" t="n">
        <v>1601282</v>
      </c>
      <c r="B1865" t="inlineStr">
        <is>
          <t>CSPR 30</t>
        </is>
      </c>
      <c r="C1865" t="inlineStr">
        <is>
          <t>IN96</t>
        </is>
      </c>
      <c r="D1865" t="n">
        <v>0</v>
      </c>
      <c r="E1865" t="n">
        <v>0</v>
      </c>
      <c r="F1865" t="n">
        <v>0</v>
      </c>
      <c r="G1865" t="n">
        <v>0</v>
      </c>
      <c r="H1865" t="n">
        <v>0</v>
      </c>
      <c r="I1865" t="n">
        <v>0</v>
      </c>
      <c r="J1865" t="n">
        <v>0</v>
      </c>
      <c r="K1865" t="n">
        <v>0</v>
      </c>
      <c r="L1865" t="n">
        <v>0</v>
      </c>
      <c r="M1865" t="n">
        <v>0</v>
      </c>
      <c r="N1865" t="n">
        <v>0</v>
      </c>
      <c r="P1865" s="27" t="inlineStr"/>
      <c r="R1865" t="inlineStr">
        <is>
          <t>Goa</t>
        </is>
      </c>
      <c r="S1865" t="inlineStr">
        <is>
          <t>Plant</t>
        </is>
      </c>
      <c r="T1865" s="9">
        <f>VLOOKUP(A1865,Sku_list!$A$1:$D$2323,3,0)</f>
        <v/>
      </c>
      <c r="U1865" s="9">
        <f>VLOOKUP(A1865,Sku_list!$A$1:$D$2323,4,0)*(F1865/1000000*12)</f>
        <v/>
      </c>
      <c r="V1865" s="9">
        <f>VLOOKUP(A1865,Sku_list!$A$1:$D$2323,4,0)*(H1865/1000000*12)</f>
        <v/>
      </c>
      <c r="W1865" s="9">
        <f>VLOOKUP(A1865,Sku_list!$A$1:$D$2323,4,0)*(J1865/1000000*12)</f>
        <v/>
      </c>
      <c r="X1865" s="9">
        <f>VLOOKUP(A1865,Sku_list!$A$1:$D$2323,4,0)*(L1865/1000000*12)</f>
        <v/>
      </c>
      <c r="Y1865" s="9">
        <f>VLOOKUP(A1865,Sku_list!$A$1:$E$2323,5,0)*((J1865+F1865)/1000000000)</f>
        <v/>
      </c>
      <c r="AC1865" s="27">
        <f>(DAY(TODAY())+AB1865)/30</f>
        <v/>
      </c>
    </row>
    <row r="1866">
      <c r="A1866" t="n">
        <v>1601282</v>
      </c>
      <c r="B1866" t="inlineStr">
        <is>
          <t>CSPR 30</t>
        </is>
      </c>
      <c r="C1866" t="inlineStr">
        <is>
          <t>IN97</t>
        </is>
      </c>
      <c r="D1866" t="n">
        <v>0</v>
      </c>
      <c r="E1866" t="n">
        <v>3804</v>
      </c>
      <c r="F1866" t="n">
        <v>0</v>
      </c>
      <c r="G1866" t="n">
        <v>0</v>
      </c>
      <c r="H1866" t="n">
        <v>0</v>
      </c>
      <c r="I1866" t="n">
        <v>0</v>
      </c>
      <c r="J1866" t="n">
        <v>3804</v>
      </c>
      <c r="K1866" t="n">
        <v>3804</v>
      </c>
      <c r="L1866" t="n">
        <v>0</v>
      </c>
      <c r="M1866" t="n">
        <v>-3804</v>
      </c>
      <c r="N1866" t="n">
        <v>3804</v>
      </c>
      <c r="P1866" s="27" t="inlineStr"/>
      <c r="R1866" t="inlineStr">
        <is>
          <t>Hubli DC</t>
        </is>
      </c>
      <c r="S1866" t="inlineStr">
        <is>
          <t>South DC</t>
        </is>
      </c>
      <c r="T1866" s="9">
        <f>VLOOKUP(A1866,Sku_list!$A$1:$D$2323,3,0)</f>
        <v/>
      </c>
      <c r="U1866" s="9">
        <f>VLOOKUP(A1866,Sku_list!$A$1:$D$2323,4,0)*(F1866/1000000*12)</f>
        <v/>
      </c>
      <c r="V1866" s="9">
        <f>VLOOKUP(A1866,Sku_list!$A$1:$D$2323,4,0)*(H1866/1000000*12)</f>
        <v/>
      </c>
      <c r="W1866" s="9">
        <f>VLOOKUP(A1866,Sku_list!$A$1:$D$2323,4,0)*(J1866/1000000*12)</f>
        <v/>
      </c>
      <c r="X1866" s="9">
        <f>VLOOKUP(A1866,Sku_list!$A$1:$D$2323,4,0)*(L1866/1000000*12)</f>
        <v/>
      </c>
      <c r="Y1866" s="9">
        <f>VLOOKUP(A1866,Sku_list!$A$1:$E$2323,5,0)*((J1866+F1866)/1000000000)</f>
        <v/>
      </c>
      <c r="AC1866" s="27">
        <f>(DAY(TODAY())+AB1866)/30</f>
        <v/>
      </c>
    </row>
    <row r="1867">
      <c r="A1867" t="n">
        <v>1601283</v>
      </c>
      <c r="B1867" t="inlineStr">
        <is>
          <t>COL T/PASTE SENSIT 25G</t>
        </is>
      </c>
      <c r="C1867" t="inlineStr">
        <is>
          <t>IN15</t>
        </is>
      </c>
      <c r="D1867" t="n">
        <v>0</v>
      </c>
      <c r="E1867" t="n">
        <v>0</v>
      </c>
      <c r="F1867" t="n">
        <v>0</v>
      </c>
      <c r="G1867" t="n">
        <v>0</v>
      </c>
      <c r="H1867" t="n">
        <v>0</v>
      </c>
      <c r="I1867" t="n">
        <v>0</v>
      </c>
      <c r="J1867" t="n">
        <v>0</v>
      </c>
      <c r="K1867" t="n">
        <v>0</v>
      </c>
      <c r="L1867" t="n">
        <v>0</v>
      </c>
      <c r="M1867" t="n">
        <v>0</v>
      </c>
      <c r="N1867" t="n">
        <v>0</v>
      </c>
      <c r="P1867" s="27" t="inlineStr"/>
      <c r="R1867" t="inlineStr">
        <is>
          <t>Baddi</t>
        </is>
      </c>
      <c r="S1867" t="inlineStr">
        <is>
          <t>Plant</t>
        </is>
      </c>
      <c r="T1867" s="9">
        <f>VLOOKUP(A1867,Sku_list!$A$1:$D$2323,3,0)</f>
        <v/>
      </c>
      <c r="U1867" s="9">
        <f>VLOOKUP(A1867,Sku_list!$A$1:$D$2323,4,0)*(F1867/1000000*12)</f>
        <v/>
      </c>
      <c r="V1867" s="9">
        <f>VLOOKUP(A1867,Sku_list!$A$1:$D$2323,4,0)*(H1867/1000000*12)</f>
        <v/>
      </c>
      <c r="W1867" s="9">
        <f>VLOOKUP(A1867,Sku_list!$A$1:$D$2323,4,0)*(J1867/1000000*12)</f>
        <v/>
      </c>
      <c r="X1867" s="9">
        <f>VLOOKUP(A1867,Sku_list!$A$1:$D$2323,4,0)*(L1867/1000000*12)</f>
        <v/>
      </c>
      <c r="Y1867" s="9">
        <f>VLOOKUP(A1867,Sku_list!$A$1:$E$2323,5,0)*((J1867+F1867)/1000000000)</f>
        <v/>
      </c>
      <c r="AC1867" s="27">
        <f>(DAY(TODAY())+AB1867)/30</f>
        <v/>
      </c>
    </row>
    <row r="1868">
      <c r="A1868" t="n">
        <v>1601283</v>
      </c>
      <c r="B1868" t="inlineStr">
        <is>
          <t>COL T/PASTE SENSIT 25G</t>
        </is>
      </c>
      <c r="C1868" t="inlineStr">
        <is>
          <t>IN60</t>
        </is>
      </c>
      <c r="D1868" t="n">
        <v>0</v>
      </c>
      <c r="E1868" t="n">
        <v>0</v>
      </c>
      <c r="F1868" t="n">
        <v>0</v>
      </c>
      <c r="G1868" t="n">
        <v>0</v>
      </c>
      <c r="H1868" t="n">
        <v>0</v>
      </c>
      <c r="I1868" t="n">
        <v>0</v>
      </c>
      <c r="J1868" t="n">
        <v>0</v>
      </c>
      <c r="K1868" t="n">
        <v>0</v>
      </c>
      <c r="L1868" t="n">
        <v>0</v>
      </c>
      <c r="M1868" t="n">
        <v>0</v>
      </c>
      <c r="N1868" t="n">
        <v>0</v>
      </c>
      <c r="P1868" s="27" t="inlineStr"/>
      <c r="R1868" t="inlineStr">
        <is>
          <t>Mumbai</t>
        </is>
      </c>
      <c r="S1868" t="inlineStr">
        <is>
          <t>West</t>
        </is>
      </c>
      <c r="T1868" s="9">
        <f>VLOOKUP(A1868,Sku_list!$A$1:$D$2323,3,0)</f>
        <v/>
      </c>
      <c r="U1868" s="9">
        <f>VLOOKUP(A1868,Sku_list!$A$1:$D$2323,4,0)*(F1868/1000000*12)</f>
        <v/>
      </c>
      <c r="V1868" s="9">
        <f>VLOOKUP(A1868,Sku_list!$A$1:$D$2323,4,0)*(H1868/1000000*12)</f>
        <v/>
      </c>
      <c r="W1868" s="9">
        <f>VLOOKUP(A1868,Sku_list!$A$1:$D$2323,4,0)*(J1868/1000000*12)</f>
        <v/>
      </c>
      <c r="X1868" s="9">
        <f>VLOOKUP(A1868,Sku_list!$A$1:$D$2323,4,0)*(L1868/1000000*12)</f>
        <v/>
      </c>
      <c r="Y1868" s="9">
        <f>VLOOKUP(A1868,Sku_list!$A$1:$E$2323,5,0)*((J1868+F1868)/1000000000)</f>
        <v/>
      </c>
      <c r="AC1868" s="27">
        <f>(DAY(TODAY())+AB1868)/30</f>
        <v/>
      </c>
    </row>
    <row r="1869">
      <c r="A1869" t="n">
        <v>1601283</v>
      </c>
      <c r="B1869" t="inlineStr">
        <is>
          <t>COL T/PASTE SENSIT 25G</t>
        </is>
      </c>
      <c r="C1869" t="inlineStr">
        <is>
          <t>IN61</t>
        </is>
      </c>
      <c r="D1869" t="n">
        <v>0</v>
      </c>
      <c r="E1869" t="n">
        <v>0</v>
      </c>
      <c r="F1869" t="n">
        <v>0</v>
      </c>
      <c r="G1869" t="n">
        <v>0</v>
      </c>
      <c r="H1869" t="n">
        <v>0</v>
      </c>
      <c r="I1869" t="n">
        <v>0</v>
      </c>
      <c r="J1869" t="n">
        <v>0</v>
      </c>
      <c r="K1869" t="n">
        <v>0</v>
      </c>
      <c r="L1869" t="n">
        <v>0</v>
      </c>
      <c r="M1869" t="n">
        <v>0</v>
      </c>
      <c r="N1869" t="n">
        <v>0</v>
      </c>
      <c r="P1869" s="27" t="inlineStr"/>
      <c r="R1869" t="inlineStr">
        <is>
          <t>Delhi</t>
        </is>
      </c>
      <c r="S1869" t="inlineStr">
        <is>
          <t>North</t>
        </is>
      </c>
      <c r="T1869" s="9">
        <f>VLOOKUP(A1869,Sku_list!$A$1:$D$2323,3,0)</f>
        <v/>
      </c>
      <c r="U1869" s="9">
        <f>VLOOKUP(A1869,Sku_list!$A$1:$D$2323,4,0)*(F1869/1000000*12)</f>
        <v/>
      </c>
      <c r="V1869" s="9">
        <f>VLOOKUP(A1869,Sku_list!$A$1:$D$2323,4,0)*(H1869/1000000*12)</f>
        <v/>
      </c>
      <c r="W1869" s="9">
        <f>VLOOKUP(A1869,Sku_list!$A$1:$D$2323,4,0)*(J1869/1000000*12)</f>
        <v/>
      </c>
      <c r="X1869" s="9">
        <f>VLOOKUP(A1869,Sku_list!$A$1:$D$2323,4,0)*(L1869/1000000*12)</f>
        <v/>
      </c>
      <c r="Y1869" s="9">
        <f>VLOOKUP(A1869,Sku_list!$A$1:$E$2323,5,0)*((J1869+F1869)/1000000000)</f>
        <v/>
      </c>
      <c r="AC1869" s="27">
        <f>(DAY(TODAY())+AB1869)/30</f>
        <v/>
      </c>
    </row>
    <row r="1870">
      <c r="A1870" t="n">
        <v>1601283</v>
      </c>
      <c r="B1870" t="inlineStr">
        <is>
          <t>COL T/PASTE SENSIT 25G</t>
        </is>
      </c>
      <c r="C1870" t="inlineStr">
        <is>
          <t>IN62</t>
        </is>
      </c>
      <c r="D1870" t="n">
        <v>0</v>
      </c>
      <c r="E1870" t="n">
        <v>0</v>
      </c>
      <c r="F1870" t="n">
        <v>0</v>
      </c>
      <c r="G1870" t="n">
        <v>0</v>
      </c>
      <c r="H1870" t="n">
        <v>0</v>
      </c>
      <c r="I1870" t="n">
        <v>0</v>
      </c>
      <c r="J1870" t="n">
        <v>0</v>
      </c>
      <c r="K1870" t="n">
        <v>0</v>
      </c>
      <c r="L1870" t="n">
        <v>0</v>
      </c>
      <c r="M1870" t="n">
        <v>0</v>
      </c>
      <c r="N1870" t="n">
        <v>0</v>
      </c>
      <c r="P1870" s="27" t="inlineStr"/>
      <c r="R1870" t="inlineStr">
        <is>
          <t>Calcutta</t>
        </is>
      </c>
      <c r="S1870" t="inlineStr">
        <is>
          <t>East</t>
        </is>
      </c>
      <c r="T1870" s="9">
        <f>VLOOKUP(A1870,Sku_list!$A$1:$D$2323,3,0)</f>
        <v/>
      </c>
      <c r="U1870" s="9">
        <f>VLOOKUP(A1870,Sku_list!$A$1:$D$2323,4,0)*(F1870/1000000*12)</f>
        <v/>
      </c>
      <c r="V1870" s="9">
        <f>VLOOKUP(A1870,Sku_list!$A$1:$D$2323,4,0)*(H1870/1000000*12)</f>
        <v/>
      </c>
      <c r="W1870" s="9">
        <f>VLOOKUP(A1870,Sku_list!$A$1:$D$2323,4,0)*(J1870/1000000*12)</f>
        <v/>
      </c>
      <c r="X1870" s="9">
        <f>VLOOKUP(A1870,Sku_list!$A$1:$D$2323,4,0)*(L1870/1000000*12)</f>
        <v/>
      </c>
      <c r="Y1870" s="9">
        <f>VLOOKUP(A1870,Sku_list!$A$1:$E$2323,5,0)*((J1870+F1870)/1000000000)</f>
        <v/>
      </c>
      <c r="AC1870" s="27">
        <f>(DAY(TODAY())+AB1870)/30</f>
        <v/>
      </c>
    </row>
    <row r="1871">
      <c r="A1871" t="n">
        <v>1601283</v>
      </c>
      <c r="B1871" t="inlineStr">
        <is>
          <t>COL T/PASTE SENSIT 25G</t>
        </is>
      </c>
      <c r="C1871" t="inlineStr">
        <is>
          <t>IN63</t>
        </is>
      </c>
      <c r="D1871" t="n">
        <v>0</v>
      </c>
      <c r="E1871" t="n">
        <v>0</v>
      </c>
      <c r="F1871" t="n">
        <v>0</v>
      </c>
      <c r="G1871" t="n">
        <v>0</v>
      </c>
      <c r="H1871" t="n">
        <v>0</v>
      </c>
      <c r="I1871" t="n">
        <v>0</v>
      </c>
      <c r="J1871" t="n">
        <v>0</v>
      </c>
      <c r="K1871" t="n">
        <v>0</v>
      </c>
      <c r="L1871" t="n">
        <v>0</v>
      </c>
      <c r="M1871" t="n">
        <v>0</v>
      </c>
      <c r="N1871" t="n">
        <v>0</v>
      </c>
      <c r="P1871" s="27" t="inlineStr"/>
      <c r="R1871" t="inlineStr">
        <is>
          <t>Trichy</t>
        </is>
      </c>
      <c r="S1871" t="inlineStr">
        <is>
          <t>South</t>
        </is>
      </c>
      <c r="T1871" s="9">
        <f>VLOOKUP(A1871,Sku_list!$A$1:$D$2323,3,0)</f>
        <v/>
      </c>
      <c r="U1871" s="9">
        <f>VLOOKUP(A1871,Sku_list!$A$1:$D$2323,4,0)*(F1871/1000000*12)</f>
        <v/>
      </c>
      <c r="V1871" s="9">
        <f>VLOOKUP(A1871,Sku_list!$A$1:$D$2323,4,0)*(H1871/1000000*12)</f>
        <v/>
      </c>
      <c r="W1871" s="9">
        <f>VLOOKUP(A1871,Sku_list!$A$1:$D$2323,4,0)*(J1871/1000000*12)</f>
        <v/>
      </c>
      <c r="X1871" s="9">
        <f>VLOOKUP(A1871,Sku_list!$A$1:$D$2323,4,0)*(L1871/1000000*12)</f>
        <v/>
      </c>
      <c r="Y1871" s="9">
        <f>VLOOKUP(A1871,Sku_list!$A$1:$E$2323,5,0)*((J1871+F1871)/1000000000)</f>
        <v/>
      </c>
      <c r="AC1871" s="27">
        <f>(DAY(TODAY())+AB1871)/30</f>
        <v/>
      </c>
    </row>
    <row r="1872">
      <c r="A1872" t="n">
        <v>1601283</v>
      </c>
      <c r="B1872" t="inlineStr">
        <is>
          <t>COL T/PASTE SENSIT 25G</t>
        </is>
      </c>
      <c r="C1872" t="inlineStr">
        <is>
          <t>IN64</t>
        </is>
      </c>
      <c r="D1872" t="n">
        <v>0</v>
      </c>
      <c r="E1872" t="n">
        <v>0</v>
      </c>
      <c r="F1872" t="n">
        <v>0</v>
      </c>
      <c r="G1872" t="n">
        <v>0</v>
      </c>
      <c r="H1872" t="n">
        <v>0</v>
      </c>
      <c r="I1872" t="n">
        <v>0</v>
      </c>
      <c r="J1872" t="n">
        <v>0</v>
      </c>
      <c r="K1872" t="n">
        <v>0</v>
      </c>
      <c r="L1872" t="n">
        <v>0</v>
      </c>
      <c r="M1872" t="n">
        <v>0</v>
      </c>
      <c r="N1872" t="n">
        <v>0</v>
      </c>
      <c r="P1872" s="27" t="inlineStr"/>
      <c r="R1872" t="inlineStr">
        <is>
          <t>Chennai</t>
        </is>
      </c>
      <c r="S1872" t="inlineStr">
        <is>
          <t>South</t>
        </is>
      </c>
      <c r="T1872" s="9">
        <f>VLOOKUP(A1872,Sku_list!$A$1:$D$2323,3,0)</f>
        <v/>
      </c>
      <c r="U1872" s="9">
        <f>VLOOKUP(A1872,Sku_list!$A$1:$D$2323,4,0)*(F1872/1000000*12)</f>
        <v/>
      </c>
      <c r="V1872" s="9">
        <f>VLOOKUP(A1872,Sku_list!$A$1:$D$2323,4,0)*(H1872/1000000*12)</f>
        <v/>
      </c>
      <c r="W1872" s="9">
        <f>VLOOKUP(A1872,Sku_list!$A$1:$D$2323,4,0)*(J1872/1000000*12)</f>
        <v/>
      </c>
      <c r="X1872" s="9">
        <f>VLOOKUP(A1872,Sku_list!$A$1:$D$2323,4,0)*(L1872/1000000*12)</f>
        <v/>
      </c>
      <c r="Y1872" s="9">
        <f>VLOOKUP(A1872,Sku_list!$A$1:$E$2323,5,0)*((J1872+F1872)/1000000000)</f>
        <v/>
      </c>
      <c r="AC1872" s="27">
        <f>(DAY(TODAY())+AB1872)/30</f>
        <v/>
      </c>
    </row>
    <row r="1873">
      <c r="A1873" t="n">
        <v>1601283</v>
      </c>
      <c r="B1873" t="inlineStr">
        <is>
          <t>COL T/PASTE SENSIT 25G</t>
        </is>
      </c>
      <c r="C1873" t="inlineStr">
        <is>
          <t>IN65</t>
        </is>
      </c>
      <c r="D1873" t="n">
        <v>0</v>
      </c>
      <c r="E1873" t="n">
        <v>0</v>
      </c>
      <c r="F1873" t="n">
        <v>0</v>
      </c>
      <c r="G1873" t="n">
        <v>0</v>
      </c>
      <c r="H1873" t="n">
        <v>0</v>
      </c>
      <c r="I1873" t="n">
        <v>0</v>
      </c>
      <c r="J1873" t="n">
        <v>0</v>
      </c>
      <c r="K1873" t="n">
        <v>0</v>
      </c>
      <c r="L1873" t="n">
        <v>0</v>
      </c>
      <c r="M1873" t="n">
        <v>0</v>
      </c>
      <c r="N1873" t="n">
        <v>0</v>
      </c>
      <c r="P1873" s="27" t="inlineStr"/>
      <c r="R1873" t="inlineStr">
        <is>
          <t>Kanpur</t>
        </is>
      </c>
      <c r="S1873" t="inlineStr">
        <is>
          <t>North</t>
        </is>
      </c>
      <c r="T1873" s="9">
        <f>VLOOKUP(A1873,Sku_list!$A$1:$D$2323,3,0)</f>
        <v/>
      </c>
      <c r="U1873" s="9">
        <f>VLOOKUP(A1873,Sku_list!$A$1:$D$2323,4,0)*(F1873/1000000*12)</f>
        <v/>
      </c>
      <c r="V1873" s="9">
        <f>VLOOKUP(A1873,Sku_list!$A$1:$D$2323,4,0)*(H1873/1000000*12)</f>
        <v/>
      </c>
      <c r="W1873" s="9">
        <f>VLOOKUP(A1873,Sku_list!$A$1:$D$2323,4,0)*(J1873/1000000*12)</f>
        <v/>
      </c>
      <c r="X1873" s="9">
        <f>VLOOKUP(A1873,Sku_list!$A$1:$D$2323,4,0)*(L1873/1000000*12)</f>
        <v/>
      </c>
      <c r="Y1873" s="9">
        <f>VLOOKUP(A1873,Sku_list!$A$1:$E$2323,5,0)*((J1873+F1873)/1000000000)</f>
        <v/>
      </c>
      <c r="AC1873" s="27">
        <f>(DAY(TODAY())+AB1873)/30</f>
        <v/>
      </c>
    </row>
    <row r="1874">
      <c r="A1874" t="n">
        <v>1601283</v>
      </c>
      <c r="B1874" t="inlineStr">
        <is>
          <t>COL T/PASTE SENSIT 25G</t>
        </is>
      </c>
      <c r="C1874" t="inlineStr">
        <is>
          <t>IN66</t>
        </is>
      </c>
      <c r="D1874" t="n">
        <v>0</v>
      </c>
      <c r="E1874" t="n">
        <v>0</v>
      </c>
      <c r="F1874" t="n">
        <v>0</v>
      </c>
      <c r="G1874" t="n">
        <v>0</v>
      </c>
      <c r="H1874" t="n">
        <v>0</v>
      </c>
      <c r="I1874" t="n">
        <v>0</v>
      </c>
      <c r="J1874" t="n">
        <v>0</v>
      </c>
      <c r="K1874" t="n">
        <v>0</v>
      </c>
      <c r="L1874" t="n">
        <v>0</v>
      </c>
      <c r="M1874" t="n">
        <v>0</v>
      </c>
      <c r="N1874" t="n">
        <v>0</v>
      </c>
      <c r="P1874" s="27" t="inlineStr"/>
      <c r="R1874" t="inlineStr">
        <is>
          <t>Bhubaneshwar</t>
        </is>
      </c>
      <c r="S1874" t="inlineStr">
        <is>
          <t>East</t>
        </is>
      </c>
      <c r="T1874" s="9">
        <f>VLOOKUP(A1874,Sku_list!$A$1:$D$2323,3,0)</f>
        <v/>
      </c>
      <c r="U1874" s="9">
        <f>VLOOKUP(A1874,Sku_list!$A$1:$D$2323,4,0)*(F1874/1000000*12)</f>
        <v/>
      </c>
      <c r="V1874" s="9">
        <f>VLOOKUP(A1874,Sku_list!$A$1:$D$2323,4,0)*(H1874/1000000*12)</f>
        <v/>
      </c>
      <c r="W1874" s="9">
        <f>VLOOKUP(A1874,Sku_list!$A$1:$D$2323,4,0)*(J1874/1000000*12)</f>
        <v/>
      </c>
      <c r="X1874" s="9">
        <f>VLOOKUP(A1874,Sku_list!$A$1:$D$2323,4,0)*(L1874/1000000*12)</f>
        <v/>
      </c>
      <c r="Y1874" s="9">
        <f>VLOOKUP(A1874,Sku_list!$A$1:$E$2323,5,0)*((J1874+F1874)/1000000000)</f>
        <v/>
      </c>
      <c r="AC1874" s="27">
        <f>(DAY(TODAY())+AB1874)/30</f>
        <v/>
      </c>
    </row>
    <row r="1875">
      <c r="A1875" t="n">
        <v>1601283</v>
      </c>
      <c r="B1875" t="inlineStr">
        <is>
          <t>COL T/PASTE SENSIT 25G</t>
        </is>
      </c>
      <c r="C1875" t="inlineStr">
        <is>
          <t>IN67</t>
        </is>
      </c>
      <c r="D1875" t="n">
        <v>0</v>
      </c>
      <c r="E1875" t="n">
        <v>0</v>
      </c>
      <c r="F1875" t="n">
        <v>0</v>
      </c>
      <c r="G1875" t="n">
        <v>0</v>
      </c>
      <c r="H1875" t="n">
        <v>0</v>
      </c>
      <c r="I1875" t="n">
        <v>0</v>
      </c>
      <c r="J1875" t="n">
        <v>0</v>
      </c>
      <c r="K1875" t="n">
        <v>0</v>
      </c>
      <c r="L1875" t="n">
        <v>0</v>
      </c>
      <c r="M1875" t="n">
        <v>0</v>
      </c>
      <c r="N1875" t="n">
        <v>0</v>
      </c>
      <c r="P1875" s="27" t="inlineStr"/>
      <c r="R1875" t="inlineStr">
        <is>
          <t>Indore</t>
        </is>
      </c>
      <c r="S1875" t="inlineStr">
        <is>
          <t>West</t>
        </is>
      </c>
      <c r="T1875" s="9">
        <f>VLOOKUP(A1875,Sku_list!$A$1:$D$2323,3,0)</f>
        <v/>
      </c>
      <c r="U1875" s="9">
        <f>VLOOKUP(A1875,Sku_list!$A$1:$D$2323,4,0)*(F1875/1000000*12)</f>
        <v/>
      </c>
      <c r="V1875" s="9">
        <f>VLOOKUP(A1875,Sku_list!$A$1:$D$2323,4,0)*(H1875/1000000*12)</f>
        <v/>
      </c>
      <c r="W1875" s="9">
        <f>VLOOKUP(A1875,Sku_list!$A$1:$D$2323,4,0)*(J1875/1000000*12)</f>
        <v/>
      </c>
      <c r="X1875" s="9">
        <f>VLOOKUP(A1875,Sku_list!$A$1:$D$2323,4,0)*(L1875/1000000*12)</f>
        <v/>
      </c>
      <c r="Y1875" s="9">
        <f>VLOOKUP(A1875,Sku_list!$A$1:$E$2323,5,0)*((J1875+F1875)/1000000000)</f>
        <v/>
      </c>
      <c r="AC1875" s="27">
        <f>(DAY(TODAY())+AB1875)/30</f>
        <v/>
      </c>
    </row>
    <row r="1876">
      <c r="A1876" t="n">
        <v>1601283</v>
      </c>
      <c r="B1876" t="inlineStr">
        <is>
          <t>COL T/PASTE SENSIT 25G</t>
        </is>
      </c>
      <c r="C1876" t="inlineStr">
        <is>
          <t>IN68</t>
        </is>
      </c>
      <c r="D1876" t="n">
        <v>0</v>
      </c>
      <c r="E1876" t="n">
        <v>0</v>
      </c>
      <c r="F1876" t="n">
        <v>0</v>
      </c>
      <c r="G1876" t="n">
        <v>0</v>
      </c>
      <c r="H1876" t="n">
        <v>0</v>
      </c>
      <c r="I1876" t="n">
        <v>0</v>
      </c>
      <c r="J1876" t="n">
        <v>0</v>
      </c>
      <c r="K1876" t="n">
        <v>0</v>
      </c>
      <c r="L1876" t="n">
        <v>0</v>
      </c>
      <c r="M1876" t="n">
        <v>0</v>
      </c>
      <c r="N1876" t="n">
        <v>0</v>
      </c>
      <c r="P1876" s="27" t="inlineStr"/>
      <c r="R1876" t="inlineStr">
        <is>
          <t>Baroda</t>
        </is>
      </c>
      <c r="S1876" t="inlineStr">
        <is>
          <t>West</t>
        </is>
      </c>
      <c r="T1876" s="9">
        <f>VLOOKUP(A1876,Sku_list!$A$1:$D$2323,3,0)</f>
        <v/>
      </c>
      <c r="U1876" s="9">
        <f>VLOOKUP(A1876,Sku_list!$A$1:$D$2323,4,0)*(F1876/1000000*12)</f>
        <v/>
      </c>
      <c r="V1876" s="9">
        <f>VLOOKUP(A1876,Sku_list!$A$1:$D$2323,4,0)*(H1876/1000000*12)</f>
        <v/>
      </c>
      <c r="W1876" s="9">
        <f>VLOOKUP(A1876,Sku_list!$A$1:$D$2323,4,0)*(J1876/1000000*12)</f>
        <v/>
      </c>
      <c r="X1876" s="9">
        <f>VLOOKUP(A1876,Sku_list!$A$1:$D$2323,4,0)*(L1876/1000000*12)</f>
        <v/>
      </c>
      <c r="Y1876" s="9">
        <f>VLOOKUP(A1876,Sku_list!$A$1:$E$2323,5,0)*((J1876+F1876)/1000000000)</f>
        <v/>
      </c>
      <c r="AC1876" s="27">
        <f>(DAY(TODAY())+AB1876)/30</f>
        <v/>
      </c>
    </row>
    <row r="1877">
      <c r="A1877" t="n">
        <v>1601283</v>
      </c>
      <c r="B1877" t="inlineStr">
        <is>
          <t>COL T/PASTE SENSIT 25G</t>
        </is>
      </c>
      <c r="C1877" t="inlineStr">
        <is>
          <t>IN69</t>
        </is>
      </c>
      <c r="D1877" t="n">
        <v>0</v>
      </c>
      <c r="E1877" t="n">
        <v>0</v>
      </c>
      <c r="F1877" t="n">
        <v>0</v>
      </c>
      <c r="G1877" t="n">
        <v>0</v>
      </c>
      <c r="H1877" t="n">
        <v>0</v>
      </c>
      <c r="I1877" t="n">
        <v>0</v>
      </c>
      <c r="J1877" t="n">
        <v>0</v>
      </c>
      <c r="K1877" t="n">
        <v>0</v>
      </c>
      <c r="L1877" t="n">
        <v>0</v>
      </c>
      <c r="M1877" t="n">
        <v>0</v>
      </c>
      <c r="N1877" t="n">
        <v>0</v>
      </c>
      <c r="P1877" s="27" t="inlineStr"/>
      <c r="R1877" t="inlineStr">
        <is>
          <t>Hyderabad</t>
        </is>
      </c>
      <c r="S1877" t="inlineStr">
        <is>
          <t>South</t>
        </is>
      </c>
      <c r="T1877" s="9">
        <f>VLOOKUP(A1877,Sku_list!$A$1:$D$2323,3,0)</f>
        <v/>
      </c>
      <c r="U1877" s="9">
        <f>VLOOKUP(A1877,Sku_list!$A$1:$D$2323,4,0)*(F1877/1000000*12)</f>
        <v/>
      </c>
      <c r="V1877" s="9">
        <f>VLOOKUP(A1877,Sku_list!$A$1:$D$2323,4,0)*(H1877/1000000*12)</f>
        <v/>
      </c>
      <c r="W1877" s="9">
        <f>VLOOKUP(A1877,Sku_list!$A$1:$D$2323,4,0)*(J1877/1000000*12)</f>
        <v/>
      </c>
      <c r="X1877" s="9">
        <f>VLOOKUP(A1877,Sku_list!$A$1:$D$2323,4,0)*(L1877/1000000*12)</f>
        <v/>
      </c>
      <c r="Y1877" s="9">
        <f>VLOOKUP(A1877,Sku_list!$A$1:$E$2323,5,0)*((J1877+F1877)/1000000000)</f>
        <v/>
      </c>
      <c r="AC1877" s="27">
        <f>(DAY(TODAY())+AB1877)/30</f>
        <v/>
      </c>
    </row>
    <row r="1878">
      <c r="A1878" t="n">
        <v>1601283</v>
      </c>
      <c r="B1878" t="inlineStr">
        <is>
          <t>COL T/PASTE SENSIT 25G</t>
        </is>
      </c>
      <c r="C1878" t="inlineStr">
        <is>
          <t>IN70</t>
        </is>
      </c>
      <c r="D1878" t="n">
        <v>0</v>
      </c>
      <c r="E1878" t="n">
        <v>0</v>
      </c>
      <c r="F1878" t="n">
        <v>0</v>
      </c>
      <c r="G1878" t="n">
        <v>0</v>
      </c>
      <c r="H1878" t="n">
        <v>0</v>
      </c>
      <c r="I1878" t="n">
        <v>0</v>
      </c>
      <c r="J1878" t="n">
        <v>0</v>
      </c>
      <c r="K1878" t="n">
        <v>0</v>
      </c>
      <c r="L1878" t="n">
        <v>0</v>
      </c>
      <c r="M1878" t="n">
        <v>0</v>
      </c>
      <c r="N1878" t="n">
        <v>0</v>
      </c>
      <c r="P1878" s="27" t="inlineStr"/>
      <c r="R1878" t="inlineStr">
        <is>
          <t>Allepy</t>
        </is>
      </c>
      <c r="S1878" t="inlineStr">
        <is>
          <t>South</t>
        </is>
      </c>
      <c r="T1878" s="9">
        <f>VLOOKUP(A1878,Sku_list!$A$1:$D$2323,3,0)</f>
        <v/>
      </c>
      <c r="U1878" s="9">
        <f>VLOOKUP(A1878,Sku_list!$A$1:$D$2323,4,0)*(F1878/1000000*12)</f>
        <v/>
      </c>
      <c r="V1878" s="9">
        <f>VLOOKUP(A1878,Sku_list!$A$1:$D$2323,4,0)*(H1878/1000000*12)</f>
        <v/>
      </c>
      <c r="W1878" s="9">
        <f>VLOOKUP(A1878,Sku_list!$A$1:$D$2323,4,0)*(J1878/1000000*12)</f>
        <v/>
      </c>
      <c r="X1878" s="9">
        <f>VLOOKUP(A1878,Sku_list!$A$1:$D$2323,4,0)*(L1878/1000000*12)</f>
        <v/>
      </c>
      <c r="Y1878" s="9">
        <f>VLOOKUP(A1878,Sku_list!$A$1:$E$2323,5,0)*((J1878+F1878)/1000000000)</f>
        <v/>
      </c>
      <c r="AC1878" s="27">
        <f>(DAY(TODAY())+AB1878)/30</f>
        <v/>
      </c>
    </row>
    <row r="1879">
      <c r="A1879" t="n">
        <v>1601283</v>
      </c>
      <c r="B1879" t="inlineStr">
        <is>
          <t>COL T/PASTE SENSIT 25G</t>
        </is>
      </c>
      <c r="C1879" t="inlineStr">
        <is>
          <t>IN71</t>
        </is>
      </c>
      <c r="D1879" t="n">
        <v>0</v>
      </c>
      <c r="E1879" t="n">
        <v>0</v>
      </c>
      <c r="F1879" t="n">
        <v>0</v>
      </c>
      <c r="G1879" t="n">
        <v>0</v>
      </c>
      <c r="H1879" t="n">
        <v>0</v>
      </c>
      <c r="I1879" t="n">
        <v>0</v>
      </c>
      <c r="J1879" t="n">
        <v>0</v>
      </c>
      <c r="K1879" t="n">
        <v>0</v>
      </c>
      <c r="L1879" t="n">
        <v>0</v>
      </c>
      <c r="M1879" t="n">
        <v>0</v>
      </c>
      <c r="N1879" t="n">
        <v>0</v>
      </c>
      <c r="P1879" s="27" t="inlineStr"/>
      <c r="R1879" t="inlineStr">
        <is>
          <t>Bangalore</t>
        </is>
      </c>
      <c r="S1879" t="inlineStr">
        <is>
          <t>South</t>
        </is>
      </c>
      <c r="T1879" s="9">
        <f>VLOOKUP(A1879,Sku_list!$A$1:$D$2323,3,0)</f>
        <v/>
      </c>
      <c r="U1879" s="9">
        <f>VLOOKUP(A1879,Sku_list!$A$1:$D$2323,4,0)*(F1879/1000000*12)</f>
        <v/>
      </c>
      <c r="V1879" s="9">
        <f>VLOOKUP(A1879,Sku_list!$A$1:$D$2323,4,0)*(H1879/1000000*12)</f>
        <v/>
      </c>
      <c r="W1879" s="9">
        <f>VLOOKUP(A1879,Sku_list!$A$1:$D$2323,4,0)*(J1879/1000000*12)</f>
        <v/>
      </c>
      <c r="X1879" s="9">
        <f>VLOOKUP(A1879,Sku_list!$A$1:$D$2323,4,0)*(L1879/1000000*12)</f>
        <v/>
      </c>
      <c r="Y1879" s="9">
        <f>VLOOKUP(A1879,Sku_list!$A$1:$E$2323,5,0)*((J1879+F1879)/1000000000)</f>
        <v/>
      </c>
      <c r="AC1879" s="27">
        <f>(DAY(TODAY())+AB1879)/30</f>
        <v/>
      </c>
    </row>
    <row r="1880">
      <c r="A1880" t="n">
        <v>1601283</v>
      </c>
      <c r="B1880" t="inlineStr">
        <is>
          <t>COL T/PASTE SENSIT 25G</t>
        </is>
      </c>
      <c r="C1880" t="inlineStr">
        <is>
          <t>IN72</t>
        </is>
      </c>
      <c r="D1880" t="n">
        <v>0</v>
      </c>
      <c r="E1880" t="n">
        <v>0</v>
      </c>
      <c r="F1880" t="n">
        <v>0</v>
      </c>
      <c r="G1880" t="n">
        <v>0</v>
      </c>
      <c r="H1880" t="n">
        <v>0</v>
      </c>
      <c r="I1880" t="n">
        <v>0</v>
      </c>
      <c r="J1880" t="n">
        <v>0</v>
      </c>
      <c r="K1880" t="n">
        <v>0</v>
      </c>
      <c r="L1880" t="n">
        <v>0</v>
      </c>
      <c r="M1880" t="n">
        <v>0</v>
      </c>
      <c r="N1880" t="n">
        <v>0</v>
      </c>
      <c r="P1880" s="27" t="inlineStr"/>
      <c r="R1880" t="inlineStr">
        <is>
          <t>Gauhati</t>
        </is>
      </c>
      <c r="S1880" t="inlineStr">
        <is>
          <t>East</t>
        </is>
      </c>
      <c r="T1880" s="9">
        <f>VLOOKUP(A1880,Sku_list!$A$1:$D$2323,3,0)</f>
        <v/>
      </c>
      <c r="U1880" s="9">
        <f>VLOOKUP(A1880,Sku_list!$A$1:$D$2323,4,0)*(F1880/1000000*12)</f>
        <v/>
      </c>
      <c r="V1880" s="9">
        <f>VLOOKUP(A1880,Sku_list!$A$1:$D$2323,4,0)*(H1880/1000000*12)</f>
        <v/>
      </c>
      <c r="W1880" s="9">
        <f>VLOOKUP(A1880,Sku_list!$A$1:$D$2323,4,0)*(J1880/1000000*12)</f>
        <v/>
      </c>
      <c r="X1880" s="9">
        <f>VLOOKUP(A1880,Sku_list!$A$1:$D$2323,4,0)*(L1880/1000000*12)</f>
        <v/>
      </c>
      <c r="Y1880" s="9">
        <f>VLOOKUP(A1880,Sku_list!$A$1:$E$2323,5,0)*((J1880+F1880)/1000000000)</f>
        <v/>
      </c>
      <c r="AC1880" s="27">
        <f>(DAY(TODAY())+AB1880)/30</f>
        <v/>
      </c>
    </row>
    <row r="1881">
      <c r="A1881" t="n">
        <v>1601283</v>
      </c>
      <c r="B1881" t="inlineStr">
        <is>
          <t>COL T/PASTE SENSIT 25G</t>
        </is>
      </c>
      <c r="C1881" t="inlineStr">
        <is>
          <t>IN73</t>
        </is>
      </c>
      <c r="D1881" t="n">
        <v>0</v>
      </c>
      <c r="E1881" t="n">
        <v>0</v>
      </c>
      <c r="F1881" t="n">
        <v>0</v>
      </c>
      <c r="G1881" t="n">
        <v>0</v>
      </c>
      <c r="H1881" t="n">
        <v>0</v>
      </c>
      <c r="I1881" t="n">
        <v>0</v>
      </c>
      <c r="J1881" t="n">
        <v>0</v>
      </c>
      <c r="K1881" t="n">
        <v>0</v>
      </c>
      <c r="L1881" t="n">
        <v>0</v>
      </c>
      <c r="M1881" t="n">
        <v>0</v>
      </c>
      <c r="N1881" t="n">
        <v>0</v>
      </c>
      <c r="P1881" s="27" t="inlineStr"/>
      <c r="R1881" t="inlineStr">
        <is>
          <t>Patna</t>
        </is>
      </c>
      <c r="S1881" t="inlineStr">
        <is>
          <t>East</t>
        </is>
      </c>
      <c r="T1881" s="9">
        <f>VLOOKUP(A1881,Sku_list!$A$1:$D$2323,3,0)</f>
        <v/>
      </c>
      <c r="U1881" s="9">
        <f>VLOOKUP(A1881,Sku_list!$A$1:$D$2323,4,0)*(F1881/1000000*12)</f>
        <v/>
      </c>
      <c r="V1881" s="9">
        <f>VLOOKUP(A1881,Sku_list!$A$1:$D$2323,4,0)*(H1881/1000000*12)</f>
        <v/>
      </c>
      <c r="W1881" s="9">
        <f>VLOOKUP(A1881,Sku_list!$A$1:$D$2323,4,0)*(J1881/1000000*12)</f>
        <v/>
      </c>
      <c r="X1881" s="9">
        <f>VLOOKUP(A1881,Sku_list!$A$1:$D$2323,4,0)*(L1881/1000000*12)</f>
        <v/>
      </c>
      <c r="Y1881" s="9">
        <f>VLOOKUP(A1881,Sku_list!$A$1:$E$2323,5,0)*((J1881+F1881)/1000000000)</f>
        <v/>
      </c>
      <c r="AC1881" s="27">
        <f>(DAY(TODAY())+AB1881)/30</f>
        <v/>
      </c>
    </row>
    <row r="1882">
      <c r="A1882" t="n">
        <v>1601283</v>
      </c>
      <c r="B1882" t="inlineStr">
        <is>
          <t>COL T/PASTE SENSIT 25G</t>
        </is>
      </c>
      <c r="C1882" t="inlineStr">
        <is>
          <t>IN74</t>
        </is>
      </c>
      <c r="D1882" t="n">
        <v>0</v>
      </c>
      <c r="E1882" t="n">
        <v>0</v>
      </c>
      <c r="F1882" t="n">
        <v>0</v>
      </c>
      <c r="G1882" t="n">
        <v>0</v>
      </c>
      <c r="H1882" t="n">
        <v>0</v>
      </c>
      <c r="I1882" t="n">
        <v>0</v>
      </c>
      <c r="J1882" t="n">
        <v>0</v>
      </c>
      <c r="K1882" t="n">
        <v>0</v>
      </c>
      <c r="L1882" t="n">
        <v>0</v>
      </c>
      <c r="M1882" t="n">
        <v>0</v>
      </c>
      <c r="N1882" t="n">
        <v>0</v>
      </c>
      <c r="P1882" s="27" t="inlineStr"/>
      <c r="R1882" t="inlineStr">
        <is>
          <t>Nepal-exp</t>
        </is>
      </c>
      <c r="S1882" t="inlineStr">
        <is>
          <t>Exp-DC</t>
        </is>
      </c>
      <c r="T1882" s="9">
        <f>VLOOKUP(A1882,Sku_list!$A$1:$D$2323,3,0)</f>
        <v/>
      </c>
      <c r="U1882" s="9">
        <f>VLOOKUP(A1882,Sku_list!$A$1:$D$2323,4,0)*(F1882/1000000*12)</f>
        <v/>
      </c>
      <c r="V1882" s="9">
        <f>VLOOKUP(A1882,Sku_list!$A$1:$D$2323,4,0)*(H1882/1000000*12)</f>
        <v/>
      </c>
      <c r="W1882" s="9">
        <f>VLOOKUP(A1882,Sku_list!$A$1:$D$2323,4,0)*(J1882/1000000*12)</f>
        <v/>
      </c>
      <c r="X1882" s="9">
        <f>VLOOKUP(A1882,Sku_list!$A$1:$D$2323,4,0)*(L1882/1000000*12)</f>
        <v/>
      </c>
      <c r="Y1882" s="9">
        <f>VLOOKUP(A1882,Sku_list!$A$1:$E$2323,5,0)*((J1882+F1882)/1000000000)</f>
        <v/>
      </c>
      <c r="AC1882" s="27">
        <f>(DAY(TODAY())+AB1882)/30</f>
        <v/>
      </c>
    </row>
    <row r="1883">
      <c r="A1883" t="n">
        <v>1601283</v>
      </c>
      <c r="B1883" t="inlineStr">
        <is>
          <t>COL T/PASTE SENSIT 25G</t>
        </is>
      </c>
      <c r="C1883" t="inlineStr">
        <is>
          <t>IN75</t>
        </is>
      </c>
      <c r="D1883" t="n">
        <v>0</v>
      </c>
      <c r="E1883" t="n">
        <v>0</v>
      </c>
      <c r="F1883" t="n">
        <v>0</v>
      </c>
      <c r="G1883" t="n">
        <v>0</v>
      </c>
      <c r="H1883" t="n">
        <v>0</v>
      </c>
      <c r="I1883" t="n">
        <v>0</v>
      </c>
      <c r="J1883" t="n">
        <v>0</v>
      </c>
      <c r="K1883" t="n">
        <v>0</v>
      </c>
      <c r="L1883" t="n">
        <v>0</v>
      </c>
      <c r="M1883" t="n">
        <v>0</v>
      </c>
      <c r="N1883" t="n">
        <v>0</v>
      </c>
      <c r="P1883" s="27" t="inlineStr"/>
      <c r="R1883" t="inlineStr">
        <is>
          <t>Jaipur</t>
        </is>
      </c>
      <c r="S1883" t="inlineStr">
        <is>
          <t>North</t>
        </is>
      </c>
      <c r="T1883" s="9">
        <f>VLOOKUP(A1883,Sku_list!$A$1:$D$2323,3,0)</f>
        <v/>
      </c>
      <c r="U1883" s="9">
        <f>VLOOKUP(A1883,Sku_list!$A$1:$D$2323,4,0)*(F1883/1000000*12)</f>
        <v/>
      </c>
      <c r="V1883" s="9">
        <f>VLOOKUP(A1883,Sku_list!$A$1:$D$2323,4,0)*(H1883/1000000*12)</f>
        <v/>
      </c>
      <c r="W1883" s="9">
        <f>VLOOKUP(A1883,Sku_list!$A$1:$D$2323,4,0)*(J1883/1000000*12)</f>
        <v/>
      </c>
      <c r="X1883" s="9">
        <f>VLOOKUP(A1883,Sku_list!$A$1:$D$2323,4,0)*(L1883/1000000*12)</f>
        <v/>
      </c>
      <c r="Y1883" s="9">
        <f>VLOOKUP(A1883,Sku_list!$A$1:$E$2323,5,0)*((J1883+F1883)/1000000000)</f>
        <v/>
      </c>
      <c r="AC1883" s="27">
        <f>(DAY(TODAY())+AB1883)/30</f>
        <v/>
      </c>
    </row>
    <row r="1884">
      <c r="A1884" t="n">
        <v>1601283</v>
      </c>
      <c r="B1884" t="inlineStr">
        <is>
          <t>COL T/PASTE SENSIT 25G</t>
        </is>
      </c>
      <c r="C1884" t="inlineStr">
        <is>
          <t>IN76</t>
        </is>
      </c>
      <c r="D1884" t="n">
        <v>0</v>
      </c>
      <c r="E1884" t="n">
        <v>0</v>
      </c>
      <c r="F1884" t="n">
        <v>0</v>
      </c>
      <c r="G1884" t="n">
        <v>0</v>
      </c>
      <c r="H1884" t="n">
        <v>0</v>
      </c>
      <c r="I1884" t="n">
        <v>0</v>
      </c>
      <c r="J1884" t="n">
        <v>0</v>
      </c>
      <c r="K1884" t="n">
        <v>0</v>
      </c>
      <c r="L1884" t="n">
        <v>0</v>
      </c>
      <c r="M1884" t="n">
        <v>0</v>
      </c>
      <c r="N1884" t="n">
        <v>0</v>
      </c>
      <c r="P1884" s="27" t="inlineStr"/>
      <c r="R1884" t="inlineStr">
        <is>
          <t>Ghaziabad</t>
        </is>
      </c>
      <c r="S1884" t="inlineStr">
        <is>
          <t>North</t>
        </is>
      </c>
      <c r="T1884" s="9">
        <f>VLOOKUP(A1884,Sku_list!$A$1:$D$2323,3,0)</f>
        <v/>
      </c>
      <c r="U1884" s="9">
        <f>VLOOKUP(A1884,Sku_list!$A$1:$D$2323,4,0)*(F1884/1000000*12)</f>
        <v/>
      </c>
      <c r="V1884" s="9">
        <f>VLOOKUP(A1884,Sku_list!$A$1:$D$2323,4,0)*(H1884/1000000*12)</f>
        <v/>
      </c>
      <c r="W1884" s="9">
        <f>VLOOKUP(A1884,Sku_list!$A$1:$D$2323,4,0)*(J1884/1000000*12)</f>
        <v/>
      </c>
      <c r="X1884" s="9">
        <f>VLOOKUP(A1884,Sku_list!$A$1:$D$2323,4,0)*(L1884/1000000*12)</f>
        <v/>
      </c>
      <c r="Y1884" s="9">
        <f>VLOOKUP(A1884,Sku_list!$A$1:$E$2323,5,0)*((J1884+F1884)/1000000000)</f>
        <v/>
      </c>
      <c r="AC1884" s="27">
        <f>(DAY(TODAY())+AB1884)/30</f>
        <v/>
      </c>
    </row>
    <row r="1885">
      <c r="A1885" t="n">
        <v>1601283</v>
      </c>
      <c r="B1885" t="inlineStr">
        <is>
          <t>COL T/PASTE SENSIT 25G</t>
        </is>
      </c>
      <c r="C1885" t="inlineStr">
        <is>
          <t>IN77</t>
        </is>
      </c>
      <c r="D1885" t="n">
        <v>0</v>
      </c>
      <c r="E1885" t="n">
        <v>0</v>
      </c>
      <c r="F1885" t="n">
        <v>0</v>
      </c>
      <c r="G1885" t="n">
        <v>0</v>
      </c>
      <c r="H1885" t="n">
        <v>0</v>
      </c>
      <c r="I1885" t="n">
        <v>0</v>
      </c>
      <c r="J1885" t="n">
        <v>0</v>
      </c>
      <c r="K1885" t="n">
        <v>0</v>
      </c>
      <c r="L1885" t="n">
        <v>0</v>
      </c>
      <c r="M1885" t="n">
        <v>0</v>
      </c>
      <c r="N1885" t="n">
        <v>0</v>
      </c>
      <c r="P1885" s="27" t="inlineStr"/>
      <c r="R1885" t="inlineStr">
        <is>
          <t>POC Bhiwandi</t>
        </is>
      </c>
      <c r="S1885" t="inlineStr">
        <is>
          <t>West</t>
        </is>
      </c>
      <c r="T1885" s="9">
        <f>VLOOKUP(A1885,Sku_list!$A$1:$D$2323,3,0)</f>
        <v/>
      </c>
      <c r="U1885" s="9">
        <f>VLOOKUP(A1885,Sku_list!$A$1:$D$2323,4,0)*(F1885/1000000*12)</f>
        <v/>
      </c>
      <c r="V1885" s="9">
        <f>VLOOKUP(A1885,Sku_list!$A$1:$D$2323,4,0)*(H1885/1000000*12)</f>
        <v/>
      </c>
      <c r="W1885" s="9">
        <f>VLOOKUP(A1885,Sku_list!$A$1:$D$2323,4,0)*(J1885/1000000*12)</f>
        <v/>
      </c>
      <c r="X1885" s="9">
        <f>VLOOKUP(A1885,Sku_list!$A$1:$D$2323,4,0)*(L1885/1000000*12)</f>
        <v/>
      </c>
      <c r="Y1885" s="9">
        <f>VLOOKUP(A1885,Sku_list!$A$1:$E$2323,5,0)*((J1885+F1885)/1000000000)</f>
        <v/>
      </c>
      <c r="AC1885" s="27">
        <f>(DAY(TODAY())+AB1885)/30</f>
        <v/>
      </c>
    </row>
    <row r="1886">
      <c r="A1886" t="n">
        <v>1601283</v>
      </c>
      <c r="B1886" t="inlineStr">
        <is>
          <t>COL T/PASTE SENSIT 25G</t>
        </is>
      </c>
      <c r="C1886" t="inlineStr">
        <is>
          <t>IN78</t>
        </is>
      </c>
      <c r="D1886" t="n">
        <v>0</v>
      </c>
      <c r="E1886" t="n">
        <v>0</v>
      </c>
      <c r="F1886" t="n">
        <v>0</v>
      </c>
      <c r="G1886" t="n">
        <v>0</v>
      </c>
      <c r="H1886" t="n">
        <v>0</v>
      </c>
      <c r="I1886" t="n">
        <v>0</v>
      </c>
      <c r="J1886" t="n">
        <v>0</v>
      </c>
      <c r="K1886" t="n">
        <v>0</v>
      </c>
      <c r="L1886" t="n">
        <v>0</v>
      </c>
      <c r="M1886" t="n">
        <v>0</v>
      </c>
      <c r="N1886" t="n">
        <v>0</v>
      </c>
      <c r="P1886" s="27" t="inlineStr"/>
      <c r="R1886" t="inlineStr">
        <is>
          <t>Kundli</t>
        </is>
      </c>
      <c r="S1886" t="inlineStr">
        <is>
          <t>North</t>
        </is>
      </c>
      <c r="T1886" s="9">
        <f>VLOOKUP(A1886,Sku_list!$A$1:$D$2323,3,0)</f>
        <v/>
      </c>
      <c r="U1886" s="9">
        <f>VLOOKUP(A1886,Sku_list!$A$1:$D$2323,4,0)*(F1886/1000000*12)</f>
        <v/>
      </c>
      <c r="V1886" s="9">
        <f>VLOOKUP(A1886,Sku_list!$A$1:$D$2323,4,0)*(H1886/1000000*12)</f>
        <v/>
      </c>
      <c r="W1886" s="9">
        <f>VLOOKUP(A1886,Sku_list!$A$1:$D$2323,4,0)*(J1886/1000000*12)</f>
        <v/>
      </c>
      <c r="X1886" s="9">
        <f>VLOOKUP(A1886,Sku_list!$A$1:$D$2323,4,0)*(L1886/1000000*12)</f>
        <v/>
      </c>
      <c r="Y1886" s="9">
        <f>VLOOKUP(A1886,Sku_list!$A$1:$E$2323,5,0)*((J1886+F1886)/1000000000)</f>
        <v/>
      </c>
      <c r="AC1886" s="27">
        <f>(DAY(TODAY())+AB1886)/30</f>
        <v/>
      </c>
    </row>
    <row r="1887">
      <c r="A1887" t="n">
        <v>1601283</v>
      </c>
      <c r="B1887" t="inlineStr">
        <is>
          <t>COL T/PASTE SENSIT 25G</t>
        </is>
      </c>
      <c r="C1887" t="inlineStr">
        <is>
          <t>IN79</t>
        </is>
      </c>
      <c r="D1887" t="n">
        <v>0</v>
      </c>
      <c r="E1887" t="n">
        <v>0</v>
      </c>
      <c r="F1887" t="n">
        <v>0</v>
      </c>
      <c r="G1887" t="n">
        <v>0</v>
      </c>
      <c r="H1887" t="n">
        <v>0</v>
      </c>
      <c r="I1887" t="n">
        <v>0</v>
      </c>
      <c r="J1887" t="n">
        <v>0</v>
      </c>
      <c r="K1887" t="n">
        <v>0</v>
      </c>
      <c r="L1887" t="n">
        <v>0</v>
      </c>
      <c r="M1887" t="n">
        <v>0</v>
      </c>
      <c r="N1887" t="n">
        <v>0</v>
      </c>
      <c r="P1887" s="27" t="inlineStr"/>
      <c r="R1887" t="inlineStr">
        <is>
          <t>Goa</t>
        </is>
      </c>
      <c r="S1887" t="inlineStr">
        <is>
          <t>West</t>
        </is>
      </c>
      <c r="T1887" s="9">
        <f>VLOOKUP(A1887,Sku_list!$A$1:$D$2323,3,0)</f>
        <v/>
      </c>
      <c r="U1887" s="9">
        <f>VLOOKUP(A1887,Sku_list!$A$1:$D$2323,4,0)*(F1887/1000000*12)</f>
        <v/>
      </c>
      <c r="V1887" s="9">
        <f>VLOOKUP(A1887,Sku_list!$A$1:$D$2323,4,0)*(H1887/1000000*12)</f>
        <v/>
      </c>
      <c r="W1887" s="9">
        <f>VLOOKUP(A1887,Sku_list!$A$1:$D$2323,4,0)*(J1887/1000000*12)</f>
        <v/>
      </c>
      <c r="X1887" s="9">
        <f>VLOOKUP(A1887,Sku_list!$A$1:$D$2323,4,0)*(L1887/1000000*12)</f>
        <v/>
      </c>
      <c r="Y1887" s="9">
        <f>VLOOKUP(A1887,Sku_list!$A$1:$E$2323,5,0)*((J1887+F1887)/1000000000)</f>
        <v/>
      </c>
      <c r="AC1887" s="27">
        <f>(DAY(TODAY())+AB1887)/30</f>
        <v/>
      </c>
    </row>
    <row r="1888">
      <c r="A1888" t="n">
        <v>1601283</v>
      </c>
      <c r="B1888" t="inlineStr">
        <is>
          <t>COL T/PASTE SENSIT 25G</t>
        </is>
      </c>
      <c r="C1888" t="inlineStr">
        <is>
          <t>IN80</t>
        </is>
      </c>
      <c r="D1888" t="n">
        <v>0</v>
      </c>
      <c r="E1888" t="n">
        <v>0</v>
      </c>
      <c r="F1888" t="n">
        <v>0</v>
      </c>
      <c r="G1888" t="n">
        <v>0</v>
      </c>
      <c r="H1888" t="n">
        <v>0</v>
      </c>
      <c r="I1888" t="n">
        <v>0</v>
      </c>
      <c r="J1888" t="n">
        <v>0</v>
      </c>
      <c r="K1888" t="n">
        <v>0</v>
      </c>
      <c r="L1888" t="n">
        <v>0</v>
      </c>
      <c r="M1888" t="n">
        <v>0</v>
      </c>
      <c r="N1888" t="n">
        <v>0</v>
      </c>
      <c r="P1888" s="27" t="inlineStr"/>
      <c r="R1888" t="inlineStr">
        <is>
          <t>Morinda</t>
        </is>
      </c>
      <c r="S1888" t="inlineStr">
        <is>
          <t>North</t>
        </is>
      </c>
      <c r="T1888" s="9">
        <f>VLOOKUP(A1888,Sku_list!$A$1:$D$2323,3,0)</f>
        <v/>
      </c>
      <c r="U1888" s="9">
        <f>VLOOKUP(A1888,Sku_list!$A$1:$D$2323,4,0)*(F1888/1000000*12)</f>
        <v/>
      </c>
      <c r="V1888" s="9">
        <f>VLOOKUP(A1888,Sku_list!$A$1:$D$2323,4,0)*(H1888/1000000*12)</f>
        <v/>
      </c>
      <c r="W1888" s="9">
        <f>VLOOKUP(A1888,Sku_list!$A$1:$D$2323,4,0)*(J1888/1000000*12)</f>
        <v/>
      </c>
      <c r="X1888" s="9">
        <f>VLOOKUP(A1888,Sku_list!$A$1:$D$2323,4,0)*(L1888/1000000*12)</f>
        <v/>
      </c>
      <c r="Y1888" s="9">
        <f>VLOOKUP(A1888,Sku_list!$A$1:$E$2323,5,0)*((J1888+F1888)/1000000000)</f>
        <v/>
      </c>
      <c r="AC1888" s="27">
        <f>(DAY(TODAY())+AB1888)/30</f>
        <v/>
      </c>
    </row>
    <row r="1889">
      <c r="A1889" t="n">
        <v>1601283</v>
      </c>
      <c r="B1889" t="inlineStr">
        <is>
          <t>COL T/PASTE SENSIT 25G</t>
        </is>
      </c>
      <c r="C1889" t="inlineStr">
        <is>
          <t>IN81</t>
        </is>
      </c>
      <c r="D1889" t="n">
        <v>0</v>
      </c>
      <c r="E1889" t="n">
        <v>0</v>
      </c>
      <c r="F1889" t="n">
        <v>0</v>
      </c>
      <c r="G1889" t="n">
        <v>0</v>
      </c>
      <c r="H1889" t="n">
        <v>0</v>
      </c>
      <c r="I1889" t="n">
        <v>0</v>
      </c>
      <c r="J1889" t="n">
        <v>0</v>
      </c>
      <c r="K1889" t="n">
        <v>0</v>
      </c>
      <c r="L1889" t="n">
        <v>0</v>
      </c>
      <c r="M1889" t="n">
        <v>0</v>
      </c>
      <c r="N1889" t="n">
        <v>0</v>
      </c>
      <c r="P1889" s="27" t="inlineStr"/>
      <c r="R1889" t="inlineStr">
        <is>
          <t>Bhiwandi</t>
        </is>
      </c>
      <c r="S1889" t="inlineStr">
        <is>
          <t>West</t>
        </is>
      </c>
      <c r="T1889" s="9">
        <f>VLOOKUP(A1889,Sku_list!$A$1:$D$2323,3,0)</f>
        <v/>
      </c>
      <c r="U1889" s="9">
        <f>VLOOKUP(A1889,Sku_list!$A$1:$D$2323,4,0)*(F1889/1000000*12)</f>
        <v/>
      </c>
      <c r="V1889" s="9">
        <f>VLOOKUP(A1889,Sku_list!$A$1:$D$2323,4,0)*(H1889/1000000*12)</f>
        <v/>
      </c>
      <c r="W1889" s="9">
        <f>VLOOKUP(A1889,Sku_list!$A$1:$D$2323,4,0)*(J1889/1000000*12)</f>
        <v/>
      </c>
      <c r="X1889" s="9">
        <f>VLOOKUP(A1889,Sku_list!$A$1:$D$2323,4,0)*(L1889/1000000*12)</f>
        <v/>
      </c>
      <c r="Y1889" s="9">
        <f>VLOOKUP(A1889,Sku_list!$A$1:$E$2323,5,0)*((J1889+F1889)/1000000000)</f>
        <v/>
      </c>
      <c r="AC1889" s="27">
        <f>(DAY(TODAY())+AB1889)/30</f>
        <v/>
      </c>
    </row>
    <row r="1890">
      <c r="A1890" t="n">
        <v>1601283</v>
      </c>
      <c r="B1890" t="inlineStr">
        <is>
          <t>COL T/PASTE SENSIT 25G</t>
        </is>
      </c>
      <c r="C1890" t="inlineStr">
        <is>
          <t>IN82</t>
        </is>
      </c>
      <c r="D1890" t="n">
        <v>0</v>
      </c>
      <c r="E1890" t="n">
        <v>0</v>
      </c>
      <c r="F1890" t="n">
        <v>0</v>
      </c>
      <c r="G1890" t="n">
        <v>0</v>
      </c>
      <c r="H1890" t="n">
        <v>0</v>
      </c>
      <c r="I1890" t="n">
        <v>0</v>
      </c>
      <c r="J1890" t="n">
        <v>0</v>
      </c>
      <c r="K1890" t="n">
        <v>0</v>
      </c>
      <c r="L1890" t="n">
        <v>0</v>
      </c>
      <c r="M1890" t="n">
        <v>0</v>
      </c>
      <c r="N1890" t="n">
        <v>0</v>
      </c>
      <c r="P1890" s="27" t="inlineStr"/>
      <c r="R1890" t="inlineStr">
        <is>
          <t>DC</t>
        </is>
      </c>
      <c r="S1890" t="inlineStr">
        <is>
          <t>West DC</t>
        </is>
      </c>
      <c r="T1890" s="9">
        <f>VLOOKUP(A1890,Sku_list!$A$1:$D$2323,3,0)</f>
        <v/>
      </c>
      <c r="U1890" s="9">
        <f>VLOOKUP(A1890,Sku_list!$A$1:$D$2323,4,0)*(F1890/1000000*12)</f>
        <v/>
      </c>
      <c r="V1890" s="9">
        <f>VLOOKUP(A1890,Sku_list!$A$1:$D$2323,4,0)*(H1890/1000000*12)</f>
        <v/>
      </c>
      <c r="W1890" s="9">
        <f>VLOOKUP(A1890,Sku_list!$A$1:$D$2323,4,0)*(J1890/1000000*12)</f>
        <v/>
      </c>
      <c r="X1890" s="9">
        <f>VLOOKUP(A1890,Sku_list!$A$1:$D$2323,4,0)*(L1890/1000000*12)</f>
        <v/>
      </c>
      <c r="Y1890" s="9">
        <f>VLOOKUP(A1890,Sku_list!$A$1:$E$2323,5,0)*((J1890+F1890)/1000000000)</f>
        <v/>
      </c>
      <c r="AC1890" s="27">
        <f>(DAY(TODAY())+AB1890)/30</f>
        <v/>
      </c>
    </row>
    <row r="1891">
      <c r="A1891" t="n">
        <v>1601283</v>
      </c>
      <c r="B1891" t="inlineStr">
        <is>
          <t>COL T/PASTE SENSIT 25G</t>
        </is>
      </c>
      <c r="C1891" t="inlineStr">
        <is>
          <t>IN83</t>
        </is>
      </c>
      <c r="D1891" t="n">
        <v>0</v>
      </c>
      <c r="E1891" t="n">
        <v>0</v>
      </c>
      <c r="F1891" t="n">
        <v>0</v>
      </c>
      <c r="G1891" t="n">
        <v>0</v>
      </c>
      <c r="H1891" t="n">
        <v>0</v>
      </c>
      <c r="I1891" t="n">
        <v>0</v>
      </c>
      <c r="J1891" t="n">
        <v>0</v>
      </c>
      <c r="K1891" t="n">
        <v>0</v>
      </c>
      <c r="L1891" t="n">
        <v>0</v>
      </c>
      <c r="M1891" t="n">
        <v>0</v>
      </c>
      <c r="N1891" t="n">
        <v>0</v>
      </c>
      <c r="P1891" s="27" t="inlineStr"/>
      <c r="R1891" t="inlineStr">
        <is>
          <t>Aurangabad</t>
        </is>
      </c>
      <c r="S1891" t="inlineStr">
        <is>
          <t>West</t>
        </is>
      </c>
      <c r="T1891" s="9">
        <f>VLOOKUP(A1891,Sku_list!$A$1:$D$2323,3,0)</f>
        <v/>
      </c>
      <c r="U1891" s="9">
        <f>VLOOKUP(A1891,Sku_list!$A$1:$D$2323,4,0)*(F1891/1000000*12)</f>
        <v/>
      </c>
      <c r="V1891" s="9">
        <f>VLOOKUP(A1891,Sku_list!$A$1:$D$2323,4,0)*(H1891/1000000*12)</f>
        <v/>
      </c>
      <c r="W1891" s="9">
        <f>VLOOKUP(A1891,Sku_list!$A$1:$D$2323,4,0)*(J1891/1000000*12)</f>
        <v/>
      </c>
      <c r="X1891" s="9">
        <f>VLOOKUP(A1891,Sku_list!$A$1:$D$2323,4,0)*(L1891/1000000*12)</f>
        <v/>
      </c>
      <c r="Y1891" s="9">
        <f>VLOOKUP(A1891,Sku_list!$A$1:$E$2323,5,0)*((J1891+F1891)/1000000000)</f>
        <v/>
      </c>
      <c r="AC1891" s="27">
        <f>(DAY(TODAY())+AB1891)/30</f>
        <v/>
      </c>
    </row>
    <row r="1892">
      <c r="A1892" t="n">
        <v>1601283</v>
      </c>
      <c r="B1892" t="inlineStr">
        <is>
          <t>COL T/PASTE SENSIT 25G</t>
        </is>
      </c>
      <c r="C1892" t="inlineStr">
        <is>
          <t>IN84</t>
        </is>
      </c>
      <c r="D1892" t="n">
        <v>0</v>
      </c>
      <c r="E1892" t="n">
        <v>0</v>
      </c>
      <c r="F1892" t="n">
        <v>0</v>
      </c>
      <c r="G1892" t="n">
        <v>0</v>
      </c>
      <c r="H1892" t="n">
        <v>0</v>
      </c>
      <c r="I1892" t="n">
        <v>0</v>
      </c>
      <c r="J1892" t="n">
        <v>0</v>
      </c>
      <c r="K1892" t="n">
        <v>0</v>
      </c>
      <c r="L1892" t="n">
        <v>0</v>
      </c>
      <c r="M1892" t="n">
        <v>0</v>
      </c>
      <c r="N1892" t="n">
        <v>0</v>
      </c>
      <c r="P1892" s="27" t="inlineStr"/>
      <c r="R1892" t="inlineStr">
        <is>
          <t>Raipur</t>
        </is>
      </c>
      <c r="S1892" t="inlineStr">
        <is>
          <t>West</t>
        </is>
      </c>
      <c r="T1892" s="9">
        <f>VLOOKUP(A1892,Sku_list!$A$1:$D$2323,3,0)</f>
        <v/>
      </c>
      <c r="U1892" s="9">
        <f>VLOOKUP(A1892,Sku_list!$A$1:$D$2323,4,0)*(F1892/1000000*12)</f>
        <v/>
      </c>
      <c r="V1892" s="9">
        <f>VLOOKUP(A1892,Sku_list!$A$1:$D$2323,4,0)*(H1892/1000000*12)</f>
        <v/>
      </c>
      <c r="W1892" s="9">
        <f>VLOOKUP(A1892,Sku_list!$A$1:$D$2323,4,0)*(J1892/1000000*12)</f>
        <v/>
      </c>
      <c r="X1892" s="9">
        <f>VLOOKUP(A1892,Sku_list!$A$1:$D$2323,4,0)*(L1892/1000000*12)</f>
        <v/>
      </c>
      <c r="Y1892" s="9">
        <f>VLOOKUP(A1892,Sku_list!$A$1:$E$2323,5,0)*((J1892+F1892)/1000000000)</f>
        <v/>
      </c>
      <c r="AC1892" s="27">
        <f>(DAY(TODAY())+AB1892)/30</f>
        <v/>
      </c>
    </row>
    <row r="1893">
      <c r="A1893" t="n">
        <v>1601283</v>
      </c>
      <c r="B1893" t="inlineStr">
        <is>
          <t>COL T/PASTE SENSIT 25G</t>
        </is>
      </c>
      <c r="C1893" t="inlineStr">
        <is>
          <t>IN85</t>
        </is>
      </c>
      <c r="D1893" t="n">
        <v>0</v>
      </c>
      <c r="E1893" t="n">
        <v>0</v>
      </c>
      <c r="F1893" t="n">
        <v>0</v>
      </c>
      <c r="G1893" t="n">
        <v>0</v>
      </c>
      <c r="H1893" t="n">
        <v>0</v>
      </c>
      <c r="I1893" t="n">
        <v>0</v>
      </c>
      <c r="J1893" t="n">
        <v>0</v>
      </c>
      <c r="K1893" t="n">
        <v>0</v>
      </c>
      <c r="L1893" t="n">
        <v>0</v>
      </c>
      <c r="M1893" t="n">
        <v>0</v>
      </c>
      <c r="N1893" t="n">
        <v>0</v>
      </c>
      <c r="P1893" s="27" t="inlineStr"/>
      <c r="R1893" t="inlineStr">
        <is>
          <t>Tripura</t>
        </is>
      </c>
      <c r="S1893" t="inlineStr">
        <is>
          <t>East</t>
        </is>
      </c>
      <c r="T1893" s="9">
        <f>VLOOKUP(A1893,Sku_list!$A$1:$D$2323,3,0)</f>
        <v/>
      </c>
      <c r="U1893" s="9">
        <f>VLOOKUP(A1893,Sku_list!$A$1:$D$2323,4,0)*(F1893/1000000*12)</f>
        <v/>
      </c>
      <c r="V1893" s="9">
        <f>VLOOKUP(A1893,Sku_list!$A$1:$D$2323,4,0)*(H1893/1000000*12)</f>
        <v/>
      </c>
      <c r="W1893" s="9">
        <f>VLOOKUP(A1893,Sku_list!$A$1:$D$2323,4,0)*(J1893/1000000*12)</f>
        <v/>
      </c>
      <c r="X1893" s="9">
        <f>VLOOKUP(A1893,Sku_list!$A$1:$D$2323,4,0)*(L1893/1000000*12)</f>
        <v/>
      </c>
      <c r="Y1893" s="9">
        <f>VLOOKUP(A1893,Sku_list!$A$1:$E$2323,5,0)*((J1893+F1893)/1000000000)</f>
        <v/>
      </c>
      <c r="AC1893" s="27">
        <f>(DAY(TODAY())+AB1893)/30</f>
        <v/>
      </c>
    </row>
    <row r="1894">
      <c r="A1894" t="n">
        <v>1601283</v>
      </c>
      <c r="B1894" t="inlineStr">
        <is>
          <t>COL T/PASTE SENSIT 25G</t>
        </is>
      </c>
      <c r="C1894" t="inlineStr">
        <is>
          <t>IN86</t>
        </is>
      </c>
      <c r="D1894" t="n">
        <v>0</v>
      </c>
      <c r="E1894" t="n">
        <v>0</v>
      </c>
      <c r="F1894" t="n">
        <v>0</v>
      </c>
      <c r="G1894" t="n">
        <v>0</v>
      </c>
      <c r="H1894" t="n">
        <v>0</v>
      </c>
      <c r="I1894" t="n">
        <v>0</v>
      </c>
      <c r="J1894" t="n">
        <v>0</v>
      </c>
      <c r="K1894" t="n">
        <v>0</v>
      </c>
      <c r="L1894" t="n">
        <v>0</v>
      </c>
      <c r="M1894" t="n">
        <v>0</v>
      </c>
      <c r="N1894" t="n">
        <v>0</v>
      </c>
      <c r="P1894" s="27" t="inlineStr"/>
      <c r="R1894" t="inlineStr">
        <is>
          <t>Jamshedpur</t>
        </is>
      </c>
      <c r="S1894" t="inlineStr">
        <is>
          <t>East</t>
        </is>
      </c>
      <c r="T1894" s="9">
        <f>VLOOKUP(A1894,Sku_list!$A$1:$D$2323,3,0)</f>
        <v/>
      </c>
      <c r="U1894" s="9">
        <f>VLOOKUP(A1894,Sku_list!$A$1:$D$2323,4,0)*(F1894/1000000*12)</f>
        <v/>
      </c>
      <c r="V1894" s="9">
        <f>VLOOKUP(A1894,Sku_list!$A$1:$D$2323,4,0)*(H1894/1000000*12)</f>
        <v/>
      </c>
      <c r="W1894" s="9">
        <f>VLOOKUP(A1894,Sku_list!$A$1:$D$2323,4,0)*(J1894/1000000*12)</f>
        <v/>
      </c>
      <c r="X1894" s="9">
        <f>VLOOKUP(A1894,Sku_list!$A$1:$D$2323,4,0)*(L1894/1000000*12)</f>
        <v/>
      </c>
      <c r="Y1894" s="9">
        <f>VLOOKUP(A1894,Sku_list!$A$1:$E$2323,5,0)*((J1894+F1894)/1000000000)</f>
        <v/>
      </c>
      <c r="AC1894" s="27">
        <f>(DAY(TODAY())+AB1894)/30</f>
        <v/>
      </c>
    </row>
    <row r="1895">
      <c r="A1895" t="n">
        <v>1601283</v>
      </c>
      <c r="B1895" t="inlineStr">
        <is>
          <t>COL T/PASTE SENSIT 25G</t>
        </is>
      </c>
      <c r="C1895" t="inlineStr">
        <is>
          <t>IN87</t>
        </is>
      </c>
      <c r="D1895" t="n">
        <v>0</v>
      </c>
      <c r="E1895" t="n">
        <v>0</v>
      </c>
      <c r="F1895" t="n">
        <v>0</v>
      </c>
      <c r="G1895" t="n">
        <v>0</v>
      </c>
      <c r="H1895" t="n">
        <v>0</v>
      </c>
      <c r="I1895" t="n">
        <v>0</v>
      </c>
      <c r="J1895" t="n">
        <v>0</v>
      </c>
      <c r="K1895" t="n">
        <v>0</v>
      </c>
      <c r="L1895" t="n">
        <v>0</v>
      </c>
      <c r="M1895" t="n">
        <v>0</v>
      </c>
      <c r="N1895" t="n">
        <v>0</v>
      </c>
      <c r="P1895" s="27" t="inlineStr"/>
      <c r="R1895" t="inlineStr">
        <is>
          <t>Vijaywada</t>
        </is>
      </c>
      <c r="S1895" t="inlineStr">
        <is>
          <t>South</t>
        </is>
      </c>
      <c r="T1895" s="9">
        <f>VLOOKUP(A1895,Sku_list!$A$1:$D$2323,3,0)</f>
        <v/>
      </c>
      <c r="U1895" s="9">
        <f>VLOOKUP(A1895,Sku_list!$A$1:$D$2323,4,0)*(F1895/1000000*12)</f>
        <v/>
      </c>
      <c r="V1895" s="9">
        <f>VLOOKUP(A1895,Sku_list!$A$1:$D$2323,4,0)*(H1895/1000000*12)</f>
        <v/>
      </c>
      <c r="W1895" s="9">
        <f>VLOOKUP(A1895,Sku_list!$A$1:$D$2323,4,0)*(J1895/1000000*12)</f>
        <v/>
      </c>
      <c r="X1895" s="9">
        <f>VLOOKUP(A1895,Sku_list!$A$1:$D$2323,4,0)*(L1895/1000000*12)</f>
        <v/>
      </c>
      <c r="Y1895" s="9">
        <f>VLOOKUP(A1895,Sku_list!$A$1:$E$2323,5,0)*((J1895+F1895)/1000000000)</f>
        <v/>
      </c>
      <c r="AC1895" s="27">
        <f>(DAY(TODAY())+AB1895)/30</f>
        <v/>
      </c>
    </row>
    <row r="1896">
      <c r="A1896" t="n">
        <v>1601283</v>
      </c>
      <c r="B1896" t="inlineStr">
        <is>
          <t>COL T/PASTE SENSIT 25G</t>
        </is>
      </c>
      <c r="C1896" t="inlineStr">
        <is>
          <t>IN88</t>
        </is>
      </c>
      <c r="D1896" t="n">
        <v>0</v>
      </c>
      <c r="E1896" t="n">
        <v>0</v>
      </c>
      <c r="F1896" t="n">
        <v>0</v>
      </c>
      <c r="G1896" t="n">
        <v>0</v>
      </c>
      <c r="H1896" t="n">
        <v>0</v>
      </c>
      <c r="I1896" t="n">
        <v>0</v>
      </c>
      <c r="J1896" t="n">
        <v>0</v>
      </c>
      <c r="K1896" t="n">
        <v>0</v>
      </c>
      <c r="L1896" t="n">
        <v>0</v>
      </c>
      <c r="M1896" t="n">
        <v>0</v>
      </c>
      <c r="N1896" t="n">
        <v>0</v>
      </c>
      <c r="P1896" s="27" t="inlineStr"/>
      <c r="R1896" t="inlineStr">
        <is>
          <t>Uttaranchal</t>
        </is>
      </c>
      <c r="S1896" t="inlineStr">
        <is>
          <t>North</t>
        </is>
      </c>
      <c r="T1896" s="9">
        <f>VLOOKUP(A1896,Sku_list!$A$1:$D$2323,3,0)</f>
        <v/>
      </c>
      <c r="U1896" s="9">
        <f>VLOOKUP(A1896,Sku_list!$A$1:$D$2323,4,0)*(F1896/1000000*12)</f>
        <v/>
      </c>
      <c r="V1896" s="9">
        <f>VLOOKUP(A1896,Sku_list!$A$1:$D$2323,4,0)*(H1896/1000000*12)</f>
        <v/>
      </c>
      <c r="W1896" s="9">
        <f>VLOOKUP(A1896,Sku_list!$A$1:$D$2323,4,0)*(J1896/1000000*12)</f>
        <v/>
      </c>
      <c r="X1896" s="9">
        <f>VLOOKUP(A1896,Sku_list!$A$1:$D$2323,4,0)*(L1896/1000000*12)</f>
        <v/>
      </c>
      <c r="Y1896" s="9">
        <f>VLOOKUP(A1896,Sku_list!$A$1:$E$2323,5,0)*((J1896+F1896)/1000000000)</f>
        <v/>
      </c>
      <c r="AC1896" s="27">
        <f>(DAY(TODAY())+AB1896)/30</f>
        <v/>
      </c>
    </row>
    <row r="1897">
      <c r="A1897" t="n">
        <v>1601283</v>
      </c>
      <c r="B1897" t="inlineStr">
        <is>
          <t>COL T/PASTE SENSIT 25G</t>
        </is>
      </c>
      <c r="C1897" t="inlineStr">
        <is>
          <t>IN89</t>
        </is>
      </c>
      <c r="D1897" t="n">
        <v>0</v>
      </c>
      <c r="E1897" t="n">
        <v>0</v>
      </c>
      <c r="F1897" t="n">
        <v>0</v>
      </c>
      <c r="G1897" t="n">
        <v>0</v>
      </c>
      <c r="H1897" t="n">
        <v>0</v>
      </c>
      <c r="I1897" t="n">
        <v>0</v>
      </c>
      <c r="J1897" t="n">
        <v>0</v>
      </c>
      <c r="K1897" t="n">
        <v>0</v>
      </c>
      <c r="L1897" t="n">
        <v>0</v>
      </c>
      <c r="M1897" t="n">
        <v>0</v>
      </c>
      <c r="N1897" t="n">
        <v>0</v>
      </c>
      <c r="P1897" s="27" t="inlineStr"/>
      <c r="R1897" t="inlineStr">
        <is>
          <t>Hubli</t>
        </is>
      </c>
      <c r="S1897" t="inlineStr">
        <is>
          <t>South</t>
        </is>
      </c>
      <c r="T1897" s="9">
        <f>VLOOKUP(A1897,Sku_list!$A$1:$D$2323,3,0)</f>
        <v/>
      </c>
      <c r="U1897" s="9">
        <f>VLOOKUP(A1897,Sku_list!$A$1:$D$2323,4,0)*(F1897/1000000*12)</f>
        <v/>
      </c>
      <c r="V1897" s="9">
        <f>VLOOKUP(A1897,Sku_list!$A$1:$D$2323,4,0)*(H1897/1000000*12)</f>
        <v/>
      </c>
      <c r="W1897" s="9">
        <f>VLOOKUP(A1897,Sku_list!$A$1:$D$2323,4,0)*(J1897/1000000*12)</f>
        <v/>
      </c>
      <c r="X1897" s="9">
        <f>VLOOKUP(A1897,Sku_list!$A$1:$D$2323,4,0)*(L1897/1000000*12)</f>
        <v/>
      </c>
      <c r="Y1897" s="9">
        <f>VLOOKUP(A1897,Sku_list!$A$1:$E$2323,5,0)*((J1897+F1897)/1000000000)</f>
        <v/>
      </c>
      <c r="AC1897" s="27">
        <f>(DAY(TODAY())+AB1897)/30</f>
        <v/>
      </c>
    </row>
    <row r="1898">
      <c r="A1898" t="n">
        <v>1601283</v>
      </c>
      <c r="B1898" t="inlineStr">
        <is>
          <t>COL T/PASTE SENSIT 25G</t>
        </is>
      </c>
      <c r="C1898" t="inlineStr">
        <is>
          <t>IN90</t>
        </is>
      </c>
      <c r="D1898" t="n">
        <v>0</v>
      </c>
      <c r="E1898" t="n">
        <v>0</v>
      </c>
      <c r="F1898" t="n">
        <v>0</v>
      </c>
      <c r="G1898" t="n">
        <v>0</v>
      </c>
      <c r="H1898" t="n">
        <v>0</v>
      </c>
      <c r="I1898" t="n">
        <v>0</v>
      </c>
      <c r="J1898" t="n">
        <v>0</v>
      </c>
      <c r="K1898" t="n">
        <v>0</v>
      </c>
      <c r="L1898" t="n">
        <v>0</v>
      </c>
      <c r="M1898" t="n">
        <v>0</v>
      </c>
      <c r="N1898" t="n">
        <v>0</v>
      </c>
      <c r="P1898" s="27" t="inlineStr"/>
      <c r="R1898" t="inlineStr">
        <is>
          <t>Export</t>
        </is>
      </c>
      <c r="S1898" t="inlineStr">
        <is>
          <t>Exp-DC</t>
        </is>
      </c>
      <c r="T1898" s="9">
        <f>VLOOKUP(A1898,Sku_list!$A$1:$D$2323,3,0)</f>
        <v/>
      </c>
      <c r="U1898" s="9">
        <f>VLOOKUP(A1898,Sku_list!$A$1:$D$2323,4,0)*(F1898/1000000*12)</f>
        <v/>
      </c>
      <c r="V1898" s="9">
        <f>VLOOKUP(A1898,Sku_list!$A$1:$D$2323,4,0)*(H1898/1000000*12)</f>
        <v/>
      </c>
      <c r="W1898" s="9">
        <f>VLOOKUP(A1898,Sku_list!$A$1:$D$2323,4,0)*(J1898/1000000*12)</f>
        <v/>
      </c>
      <c r="X1898" s="9">
        <f>VLOOKUP(A1898,Sku_list!$A$1:$D$2323,4,0)*(L1898/1000000*12)</f>
        <v/>
      </c>
      <c r="Y1898" s="9">
        <f>VLOOKUP(A1898,Sku_list!$A$1:$E$2323,5,0)*((J1898+F1898)/1000000000)</f>
        <v/>
      </c>
      <c r="AC1898" s="27">
        <f>(DAY(TODAY())+AB1898)/30</f>
        <v/>
      </c>
    </row>
    <row r="1899">
      <c r="A1899" t="n">
        <v>1601283</v>
      </c>
      <c r="B1899" t="inlineStr">
        <is>
          <t>COL T/PASTE SENSIT 25G</t>
        </is>
      </c>
      <c r="C1899" t="inlineStr">
        <is>
          <t>IN91</t>
        </is>
      </c>
      <c r="D1899" t="n">
        <v>0</v>
      </c>
      <c r="E1899" t="n">
        <v>0</v>
      </c>
      <c r="F1899" t="n">
        <v>0</v>
      </c>
      <c r="G1899" t="n">
        <v>0</v>
      </c>
      <c r="H1899" t="n">
        <v>0</v>
      </c>
      <c r="I1899" t="n">
        <v>0</v>
      </c>
      <c r="J1899" t="n">
        <v>0</v>
      </c>
      <c r="K1899" t="n">
        <v>0</v>
      </c>
      <c r="L1899" t="n">
        <v>0</v>
      </c>
      <c r="M1899" t="n">
        <v>0</v>
      </c>
      <c r="N1899" t="n">
        <v>0</v>
      </c>
      <c r="P1899" s="27" t="inlineStr"/>
      <c r="R1899" t="inlineStr">
        <is>
          <t>Siliguri</t>
        </is>
      </c>
      <c r="S1899" t="inlineStr">
        <is>
          <t>East</t>
        </is>
      </c>
      <c r="T1899" s="9">
        <f>VLOOKUP(A1899,Sku_list!$A$1:$D$2323,3,0)</f>
        <v/>
      </c>
      <c r="U1899" s="9">
        <f>VLOOKUP(A1899,Sku_list!$A$1:$D$2323,4,0)*(F1899/1000000*12)</f>
        <v/>
      </c>
      <c r="V1899" s="9">
        <f>VLOOKUP(A1899,Sku_list!$A$1:$D$2323,4,0)*(H1899/1000000*12)</f>
        <v/>
      </c>
      <c r="W1899" s="9">
        <f>VLOOKUP(A1899,Sku_list!$A$1:$D$2323,4,0)*(J1899/1000000*12)</f>
        <v/>
      </c>
      <c r="X1899" s="9">
        <f>VLOOKUP(A1899,Sku_list!$A$1:$D$2323,4,0)*(L1899/1000000*12)</f>
        <v/>
      </c>
      <c r="Y1899" s="9">
        <f>VLOOKUP(A1899,Sku_list!$A$1:$E$2323,5,0)*((J1899+F1899)/1000000000)</f>
        <v/>
      </c>
      <c r="AC1899" s="27">
        <f>(DAY(TODAY())+AB1899)/30</f>
        <v/>
      </c>
    </row>
    <row r="1900">
      <c r="A1900" t="n">
        <v>1601283</v>
      </c>
      <c r="B1900" t="inlineStr">
        <is>
          <t>COL T/PASTE SENSIT 25G</t>
        </is>
      </c>
      <c r="C1900" t="inlineStr">
        <is>
          <t>IN92</t>
        </is>
      </c>
      <c r="D1900" t="n">
        <v>0</v>
      </c>
      <c r="E1900" t="n">
        <v>0</v>
      </c>
      <c r="F1900" t="n">
        <v>0</v>
      </c>
      <c r="G1900" t="n">
        <v>0</v>
      </c>
      <c r="H1900" t="n">
        <v>0</v>
      </c>
      <c r="I1900" t="n">
        <v>0</v>
      </c>
      <c r="J1900" t="n">
        <v>0</v>
      </c>
      <c r="K1900" t="n">
        <v>0</v>
      </c>
      <c r="L1900" t="n">
        <v>0</v>
      </c>
      <c r="M1900" t="n">
        <v>0</v>
      </c>
      <c r="N1900" t="n">
        <v>0</v>
      </c>
      <c r="P1900" s="27" t="inlineStr"/>
      <c r="R1900" t="inlineStr">
        <is>
          <t>J &amp; K</t>
        </is>
      </c>
      <c r="S1900" t="inlineStr">
        <is>
          <t>North</t>
        </is>
      </c>
      <c r="T1900" s="9">
        <f>VLOOKUP(A1900,Sku_list!$A$1:$D$2323,3,0)</f>
        <v/>
      </c>
      <c r="U1900" s="9">
        <f>VLOOKUP(A1900,Sku_list!$A$1:$D$2323,4,0)*(F1900/1000000*12)</f>
        <v/>
      </c>
      <c r="V1900" s="9">
        <f>VLOOKUP(A1900,Sku_list!$A$1:$D$2323,4,0)*(H1900/1000000*12)</f>
        <v/>
      </c>
      <c r="W1900" s="9">
        <f>VLOOKUP(A1900,Sku_list!$A$1:$D$2323,4,0)*(J1900/1000000*12)</f>
        <v/>
      </c>
      <c r="X1900" s="9">
        <f>VLOOKUP(A1900,Sku_list!$A$1:$D$2323,4,0)*(L1900/1000000*12)</f>
        <v/>
      </c>
      <c r="Y1900" s="9">
        <f>VLOOKUP(A1900,Sku_list!$A$1:$E$2323,5,0)*((J1900+F1900)/1000000000)</f>
        <v/>
      </c>
      <c r="AC1900" s="27">
        <f>(DAY(TODAY())+AB1900)/30</f>
        <v/>
      </c>
    </row>
    <row r="1901">
      <c r="A1901" t="n">
        <v>1601283</v>
      </c>
      <c r="B1901" t="inlineStr">
        <is>
          <t>COL T/PASTE SENSIT 25G</t>
        </is>
      </c>
      <c r="C1901" t="inlineStr">
        <is>
          <t>IN93</t>
        </is>
      </c>
      <c r="D1901" t="n">
        <v>0</v>
      </c>
      <c r="E1901" t="n">
        <v>0</v>
      </c>
      <c r="F1901" t="n">
        <v>0</v>
      </c>
      <c r="G1901" t="n">
        <v>0</v>
      </c>
      <c r="H1901" t="n">
        <v>0</v>
      </c>
      <c r="I1901" t="n">
        <v>0</v>
      </c>
      <c r="J1901" t="n">
        <v>0</v>
      </c>
      <c r="K1901" t="n">
        <v>0</v>
      </c>
      <c r="L1901" t="n">
        <v>0</v>
      </c>
      <c r="M1901" t="n">
        <v>0</v>
      </c>
      <c r="N1901" t="n">
        <v>0</v>
      </c>
      <c r="P1901" s="27" t="inlineStr"/>
      <c r="R1901" t="inlineStr">
        <is>
          <t>Himachal</t>
        </is>
      </c>
      <c r="S1901" t="inlineStr">
        <is>
          <t>North</t>
        </is>
      </c>
      <c r="T1901" s="9">
        <f>VLOOKUP(A1901,Sku_list!$A$1:$D$2323,3,0)</f>
        <v/>
      </c>
      <c r="U1901" s="9">
        <f>VLOOKUP(A1901,Sku_list!$A$1:$D$2323,4,0)*(F1901/1000000*12)</f>
        <v/>
      </c>
      <c r="V1901" s="9">
        <f>VLOOKUP(A1901,Sku_list!$A$1:$D$2323,4,0)*(H1901/1000000*12)</f>
        <v/>
      </c>
      <c r="W1901" s="9">
        <f>VLOOKUP(A1901,Sku_list!$A$1:$D$2323,4,0)*(J1901/1000000*12)</f>
        <v/>
      </c>
      <c r="X1901" s="9">
        <f>VLOOKUP(A1901,Sku_list!$A$1:$D$2323,4,0)*(L1901/1000000*12)</f>
        <v/>
      </c>
      <c r="Y1901" s="9">
        <f>VLOOKUP(A1901,Sku_list!$A$1:$E$2323,5,0)*((J1901+F1901)/1000000000)</f>
        <v/>
      </c>
      <c r="AC1901" s="27">
        <f>(DAY(TODAY())+AB1901)/30</f>
        <v/>
      </c>
    </row>
    <row r="1902">
      <c r="A1902" t="n">
        <v>1601283</v>
      </c>
      <c r="B1902" t="inlineStr">
        <is>
          <t>COL T/PASTE SENSIT 25G</t>
        </is>
      </c>
      <c r="C1902" t="inlineStr">
        <is>
          <t>IN94</t>
        </is>
      </c>
      <c r="D1902" t="n">
        <v>0</v>
      </c>
      <c r="E1902" t="n">
        <v>0</v>
      </c>
      <c r="F1902" t="n">
        <v>0</v>
      </c>
      <c r="G1902" t="n">
        <v>0</v>
      </c>
      <c r="H1902" t="n">
        <v>0</v>
      </c>
      <c r="I1902" t="n">
        <v>0</v>
      </c>
      <c r="J1902" t="n">
        <v>0</v>
      </c>
      <c r="K1902" t="n">
        <v>0</v>
      </c>
      <c r="L1902" t="n">
        <v>0</v>
      </c>
      <c r="M1902" t="n">
        <v>0</v>
      </c>
      <c r="N1902" t="n">
        <v>0</v>
      </c>
      <c r="P1902" s="27" t="inlineStr"/>
      <c r="R1902" t="inlineStr">
        <is>
          <t>Chandigarh</t>
        </is>
      </c>
      <c r="S1902" t="inlineStr">
        <is>
          <t>North</t>
        </is>
      </c>
      <c r="T1902" s="9">
        <f>VLOOKUP(A1902,Sku_list!$A$1:$D$2323,3,0)</f>
        <v/>
      </c>
      <c r="U1902" s="9">
        <f>VLOOKUP(A1902,Sku_list!$A$1:$D$2323,4,0)*(F1902/1000000*12)</f>
        <v/>
      </c>
      <c r="V1902" s="9">
        <f>VLOOKUP(A1902,Sku_list!$A$1:$D$2323,4,0)*(H1902/1000000*12)</f>
        <v/>
      </c>
      <c r="W1902" s="9">
        <f>VLOOKUP(A1902,Sku_list!$A$1:$D$2323,4,0)*(J1902/1000000*12)</f>
        <v/>
      </c>
      <c r="X1902" s="9">
        <f>VLOOKUP(A1902,Sku_list!$A$1:$D$2323,4,0)*(L1902/1000000*12)</f>
        <v/>
      </c>
      <c r="Y1902" s="9">
        <f>VLOOKUP(A1902,Sku_list!$A$1:$E$2323,5,0)*((J1902+F1902)/1000000000)</f>
        <v/>
      </c>
      <c r="AC1902" s="27">
        <f>(DAY(TODAY())+AB1902)/30</f>
        <v/>
      </c>
    </row>
    <row r="1903">
      <c r="A1903" t="n">
        <v>1601283</v>
      </c>
      <c r="B1903" t="inlineStr">
        <is>
          <t>COL T/PASTE SENSIT 25G</t>
        </is>
      </c>
      <c r="C1903" t="inlineStr">
        <is>
          <t>IN95</t>
        </is>
      </c>
      <c r="D1903" t="n">
        <v>0</v>
      </c>
      <c r="E1903" t="n">
        <v>0</v>
      </c>
      <c r="F1903" t="n">
        <v>0</v>
      </c>
      <c r="G1903" t="n">
        <v>0</v>
      </c>
      <c r="H1903" t="n">
        <v>0</v>
      </c>
      <c r="I1903" t="n">
        <v>0</v>
      </c>
      <c r="J1903" t="n">
        <v>0</v>
      </c>
      <c r="K1903" t="n">
        <v>0</v>
      </c>
      <c r="L1903" t="n">
        <v>0</v>
      </c>
      <c r="M1903" t="n">
        <v>0</v>
      </c>
      <c r="N1903" t="n">
        <v>0</v>
      </c>
      <c r="P1903" s="27" t="inlineStr"/>
      <c r="R1903" t="inlineStr">
        <is>
          <t>Hasangarh</t>
        </is>
      </c>
      <c r="S1903" t="inlineStr">
        <is>
          <t>North DC</t>
        </is>
      </c>
      <c r="T1903" s="9">
        <f>VLOOKUP(A1903,Sku_list!$A$1:$D$2323,3,0)</f>
        <v/>
      </c>
      <c r="U1903" s="9">
        <f>VLOOKUP(A1903,Sku_list!$A$1:$D$2323,4,0)*(F1903/1000000*12)</f>
        <v/>
      </c>
      <c r="V1903" s="9">
        <f>VLOOKUP(A1903,Sku_list!$A$1:$D$2323,4,0)*(H1903/1000000*12)</f>
        <v/>
      </c>
      <c r="W1903" s="9">
        <f>VLOOKUP(A1903,Sku_list!$A$1:$D$2323,4,0)*(J1903/1000000*12)</f>
        <v/>
      </c>
      <c r="X1903" s="9">
        <f>VLOOKUP(A1903,Sku_list!$A$1:$D$2323,4,0)*(L1903/1000000*12)</f>
        <v/>
      </c>
      <c r="Y1903" s="9">
        <f>VLOOKUP(A1903,Sku_list!$A$1:$E$2323,5,0)*((J1903+F1903)/1000000000)</f>
        <v/>
      </c>
      <c r="AC1903" s="27">
        <f>(DAY(TODAY())+AB1903)/30</f>
        <v/>
      </c>
    </row>
    <row r="1904">
      <c r="A1904" t="n">
        <v>1601291</v>
      </c>
      <c r="B1904" t="inlineStr">
        <is>
          <t>COL T/PASTE SENSIT 40</t>
        </is>
      </c>
      <c r="C1904" t="inlineStr">
        <is>
          <t>IN15</t>
        </is>
      </c>
      <c r="D1904" t="n">
        <v>0</v>
      </c>
      <c r="E1904" t="n">
        <v>0</v>
      </c>
      <c r="F1904" t="n">
        <v>0</v>
      </c>
      <c r="G1904" t="n">
        <v>0</v>
      </c>
      <c r="H1904" t="n">
        <v>0</v>
      </c>
      <c r="I1904" t="n">
        <v>0</v>
      </c>
      <c r="J1904" t="n">
        <v>0</v>
      </c>
      <c r="K1904" t="n">
        <v>0</v>
      </c>
      <c r="L1904" t="n">
        <v>0</v>
      </c>
      <c r="M1904" t="n">
        <v>0</v>
      </c>
      <c r="N1904" t="n">
        <v>0</v>
      </c>
      <c r="P1904" s="27" t="inlineStr"/>
      <c r="R1904" t="inlineStr">
        <is>
          <t>Baddi</t>
        </is>
      </c>
      <c r="S1904" t="inlineStr">
        <is>
          <t>Plant</t>
        </is>
      </c>
      <c r="T1904" s="9">
        <f>VLOOKUP(A1904,Sku_list!$A$1:$D$2323,3,0)</f>
        <v/>
      </c>
      <c r="U1904" s="9">
        <f>VLOOKUP(A1904,Sku_list!$A$1:$D$2323,4,0)*(F1904/1000000*12)</f>
        <v/>
      </c>
      <c r="V1904" s="9">
        <f>VLOOKUP(A1904,Sku_list!$A$1:$D$2323,4,0)*(H1904/1000000*12)</f>
        <v/>
      </c>
      <c r="W1904" s="9">
        <f>VLOOKUP(A1904,Sku_list!$A$1:$D$2323,4,0)*(J1904/1000000*12)</f>
        <v/>
      </c>
      <c r="X1904" s="9">
        <f>VLOOKUP(A1904,Sku_list!$A$1:$D$2323,4,0)*(L1904/1000000*12)</f>
        <v/>
      </c>
      <c r="Y1904" s="9">
        <f>VLOOKUP(A1904,Sku_list!$A$1:$E$2323,5,0)*((J1904+F1904)/1000000000)</f>
        <v/>
      </c>
      <c r="AC1904" s="27">
        <f>(DAY(TODAY())+AB1904)/30</f>
        <v/>
      </c>
    </row>
    <row r="1905">
      <c r="A1905" t="n">
        <v>1601291</v>
      </c>
      <c r="B1905" t="inlineStr">
        <is>
          <t>COL T/PASTE SENSIT 40</t>
        </is>
      </c>
      <c r="C1905" t="inlineStr">
        <is>
          <t>IN60</t>
        </is>
      </c>
      <c r="D1905" t="n">
        <v>0</v>
      </c>
      <c r="E1905" t="n">
        <v>0</v>
      </c>
      <c r="F1905" t="n">
        <v>0</v>
      </c>
      <c r="G1905" t="n">
        <v>528</v>
      </c>
      <c r="H1905" t="n">
        <v>540</v>
      </c>
      <c r="I1905" t="n">
        <v>0</v>
      </c>
      <c r="J1905" t="n">
        <v>284</v>
      </c>
      <c r="K1905" t="n">
        <v>236</v>
      </c>
      <c r="L1905" t="n">
        <v>850</v>
      </c>
      <c r="M1905" t="n">
        <v>26</v>
      </c>
      <c r="N1905" t="n">
        <v>-26</v>
      </c>
      <c r="P1905" s="27" t="n">
        <v>0.9694117647058823</v>
      </c>
      <c r="R1905" t="inlineStr">
        <is>
          <t>Mumbai</t>
        </is>
      </c>
      <c r="S1905" t="inlineStr">
        <is>
          <t>West</t>
        </is>
      </c>
      <c r="T1905" s="9">
        <f>VLOOKUP(A1905,Sku_list!$A$1:$D$2323,3,0)</f>
        <v/>
      </c>
      <c r="U1905" s="9">
        <f>VLOOKUP(A1905,Sku_list!$A$1:$D$2323,4,0)*(F1905/1000000*12)</f>
        <v/>
      </c>
      <c r="V1905" s="9">
        <f>VLOOKUP(A1905,Sku_list!$A$1:$D$2323,4,0)*(H1905/1000000*12)</f>
        <v/>
      </c>
      <c r="W1905" s="9">
        <f>VLOOKUP(A1905,Sku_list!$A$1:$D$2323,4,0)*(J1905/1000000*12)</f>
        <v/>
      </c>
      <c r="X1905" s="9">
        <f>VLOOKUP(A1905,Sku_list!$A$1:$D$2323,4,0)*(L1905/1000000*12)</f>
        <v/>
      </c>
      <c r="Y1905" s="9">
        <f>VLOOKUP(A1905,Sku_list!$A$1:$E$2323,5,0)*((J1905+F1905)/1000000000)</f>
        <v/>
      </c>
      <c r="AC1905" s="27">
        <f>(DAY(TODAY())+AB1905)/30</f>
        <v/>
      </c>
    </row>
    <row r="1906">
      <c r="A1906" t="n">
        <v>1601291</v>
      </c>
      <c r="B1906" t="inlineStr">
        <is>
          <t>COL T/PASTE SENSIT 40</t>
        </is>
      </c>
      <c r="C1906" t="inlineStr">
        <is>
          <t>IN61</t>
        </is>
      </c>
      <c r="D1906" t="n">
        <v>0</v>
      </c>
      <c r="E1906" t="n">
        <v>0</v>
      </c>
      <c r="F1906" t="n">
        <v>0</v>
      </c>
      <c r="G1906" t="n">
        <v>324</v>
      </c>
      <c r="H1906" t="n">
        <v>336</v>
      </c>
      <c r="I1906" t="n">
        <v>0</v>
      </c>
      <c r="J1906" t="n">
        <v>756</v>
      </c>
      <c r="K1906" t="n">
        <v>720</v>
      </c>
      <c r="L1906" t="n">
        <v>1200</v>
      </c>
      <c r="M1906" t="n">
        <v>108</v>
      </c>
      <c r="N1906" t="n">
        <v>-108</v>
      </c>
      <c r="P1906" s="27" t="n">
        <v>0.91</v>
      </c>
      <c r="R1906" t="inlineStr">
        <is>
          <t>Delhi</t>
        </is>
      </c>
      <c r="S1906" t="inlineStr">
        <is>
          <t>North</t>
        </is>
      </c>
      <c r="T1906" s="9">
        <f>VLOOKUP(A1906,Sku_list!$A$1:$D$2323,3,0)</f>
        <v/>
      </c>
      <c r="U1906" s="9">
        <f>VLOOKUP(A1906,Sku_list!$A$1:$D$2323,4,0)*(F1906/1000000*12)</f>
        <v/>
      </c>
      <c r="V1906" s="9">
        <f>VLOOKUP(A1906,Sku_list!$A$1:$D$2323,4,0)*(H1906/1000000*12)</f>
        <v/>
      </c>
      <c r="W1906" s="9">
        <f>VLOOKUP(A1906,Sku_list!$A$1:$D$2323,4,0)*(J1906/1000000*12)</f>
        <v/>
      </c>
      <c r="X1906" s="9">
        <f>VLOOKUP(A1906,Sku_list!$A$1:$D$2323,4,0)*(L1906/1000000*12)</f>
        <v/>
      </c>
      <c r="Y1906" s="9">
        <f>VLOOKUP(A1906,Sku_list!$A$1:$E$2323,5,0)*((J1906+F1906)/1000000000)</f>
        <v/>
      </c>
      <c r="AC1906" s="27">
        <f>(DAY(TODAY())+AB1906)/30</f>
        <v/>
      </c>
    </row>
    <row r="1907">
      <c r="A1907" t="n">
        <v>1601291</v>
      </c>
      <c r="B1907" t="inlineStr">
        <is>
          <t>COL T/PASTE SENSIT 40</t>
        </is>
      </c>
      <c r="C1907" t="inlineStr">
        <is>
          <t>IN62</t>
        </is>
      </c>
      <c r="D1907" t="n">
        <v>0</v>
      </c>
      <c r="E1907" t="n">
        <v>2016</v>
      </c>
      <c r="F1907" t="n">
        <v>0</v>
      </c>
      <c r="G1907" t="n">
        <v>966</v>
      </c>
      <c r="H1907" t="n">
        <v>702</v>
      </c>
      <c r="I1907" t="n">
        <v>0</v>
      </c>
      <c r="J1907" t="n">
        <v>3612</v>
      </c>
      <c r="K1907" t="n">
        <v>3504</v>
      </c>
      <c r="L1907" t="n">
        <v>1800</v>
      </c>
      <c r="M1907" t="n">
        <v>-2514</v>
      </c>
      <c r="N1907" t="n">
        <v>2514</v>
      </c>
      <c r="P1907" s="27" t="n">
        <v>2.396666666666667</v>
      </c>
      <c r="R1907" t="inlineStr">
        <is>
          <t>Calcutta</t>
        </is>
      </c>
      <c r="S1907" t="inlineStr">
        <is>
          <t>East</t>
        </is>
      </c>
      <c r="T1907" s="9">
        <f>VLOOKUP(A1907,Sku_list!$A$1:$D$2323,3,0)</f>
        <v/>
      </c>
      <c r="U1907" s="9">
        <f>VLOOKUP(A1907,Sku_list!$A$1:$D$2323,4,0)*(F1907/1000000*12)</f>
        <v/>
      </c>
      <c r="V1907" s="9">
        <f>VLOOKUP(A1907,Sku_list!$A$1:$D$2323,4,0)*(H1907/1000000*12)</f>
        <v/>
      </c>
      <c r="W1907" s="9">
        <f>VLOOKUP(A1907,Sku_list!$A$1:$D$2323,4,0)*(J1907/1000000*12)</f>
        <v/>
      </c>
      <c r="X1907" s="9">
        <f>VLOOKUP(A1907,Sku_list!$A$1:$D$2323,4,0)*(L1907/1000000*12)</f>
        <v/>
      </c>
      <c r="Y1907" s="9">
        <f>VLOOKUP(A1907,Sku_list!$A$1:$E$2323,5,0)*((J1907+F1907)/1000000000)</f>
        <v/>
      </c>
      <c r="AC1907" s="27">
        <f>(DAY(TODAY())+AB1907)/30</f>
        <v/>
      </c>
    </row>
    <row r="1908">
      <c r="A1908" t="n">
        <v>1601291</v>
      </c>
      <c r="B1908" t="inlineStr">
        <is>
          <t>COL T/PASTE SENSIT 40</t>
        </is>
      </c>
      <c r="C1908" t="inlineStr">
        <is>
          <t>IN63</t>
        </is>
      </c>
      <c r="D1908" t="n">
        <v>0</v>
      </c>
      <c r="E1908" t="n">
        <v>1320</v>
      </c>
      <c r="F1908" t="n">
        <v>1860</v>
      </c>
      <c r="G1908" t="n">
        <v>1572</v>
      </c>
      <c r="H1908" t="n">
        <v>1188</v>
      </c>
      <c r="I1908" t="n">
        <v>0</v>
      </c>
      <c r="J1908" t="n">
        <v>780</v>
      </c>
      <c r="K1908" t="n">
        <v>2268</v>
      </c>
      <c r="L1908" t="n">
        <v>3200</v>
      </c>
      <c r="M1908" t="n">
        <v>-628</v>
      </c>
      <c r="N1908" t="n">
        <v>628</v>
      </c>
      <c r="P1908" s="27" t="n">
        <v>1.19625</v>
      </c>
      <c r="R1908" t="inlineStr">
        <is>
          <t>Trichy</t>
        </is>
      </c>
      <c r="S1908" t="inlineStr">
        <is>
          <t>South</t>
        </is>
      </c>
      <c r="T1908" s="9">
        <f>VLOOKUP(A1908,Sku_list!$A$1:$D$2323,3,0)</f>
        <v/>
      </c>
      <c r="U1908" s="9">
        <f>VLOOKUP(A1908,Sku_list!$A$1:$D$2323,4,0)*(F1908/1000000*12)</f>
        <v/>
      </c>
      <c r="V1908" s="9">
        <f>VLOOKUP(A1908,Sku_list!$A$1:$D$2323,4,0)*(H1908/1000000*12)</f>
        <v/>
      </c>
      <c r="W1908" s="9">
        <f>VLOOKUP(A1908,Sku_list!$A$1:$D$2323,4,0)*(J1908/1000000*12)</f>
        <v/>
      </c>
      <c r="X1908" s="9">
        <f>VLOOKUP(A1908,Sku_list!$A$1:$D$2323,4,0)*(L1908/1000000*12)</f>
        <v/>
      </c>
      <c r="Y1908" s="9">
        <f>VLOOKUP(A1908,Sku_list!$A$1:$E$2323,5,0)*((J1908+F1908)/1000000000)</f>
        <v/>
      </c>
      <c r="AC1908" s="27">
        <f>(DAY(TODAY())+AB1908)/30</f>
        <v/>
      </c>
    </row>
    <row r="1909">
      <c r="A1909" t="n">
        <v>1601291</v>
      </c>
      <c r="B1909" t="inlineStr">
        <is>
          <t>COL T/PASTE SENSIT 40</t>
        </is>
      </c>
      <c r="C1909" t="inlineStr">
        <is>
          <t>IN64</t>
        </is>
      </c>
      <c r="D1909" t="n">
        <v>0</v>
      </c>
      <c r="E1909" t="n">
        <v>1404</v>
      </c>
      <c r="F1909" t="n">
        <v>504</v>
      </c>
      <c r="G1909" t="n">
        <v>936</v>
      </c>
      <c r="H1909" t="n">
        <v>792</v>
      </c>
      <c r="I1909" t="n">
        <v>0</v>
      </c>
      <c r="J1909" t="n">
        <v>1548</v>
      </c>
      <c r="K1909" t="n">
        <v>1884</v>
      </c>
      <c r="L1909" t="n">
        <v>2500</v>
      </c>
      <c r="M1909" t="n">
        <v>-344</v>
      </c>
      <c r="N1909" t="n">
        <v>344</v>
      </c>
      <c r="P1909" s="27" t="n">
        <v>1.1376</v>
      </c>
      <c r="R1909" t="inlineStr">
        <is>
          <t>Chennai</t>
        </is>
      </c>
      <c r="S1909" t="inlineStr">
        <is>
          <t>South</t>
        </is>
      </c>
      <c r="T1909" s="9">
        <f>VLOOKUP(A1909,Sku_list!$A$1:$D$2323,3,0)</f>
        <v/>
      </c>
      <c r="U1909" s="9">
        <f>VLOOKUP(A1909,Sku_list!$A$1:$D$2323,4,0)*(F1909/1000000*12)</f>
        <v/>
      </c>
      <c r="V1909" s="9">
        <f>VLOOKUP(A1909,Sku_list!$A$1:$D$2323,4,0)*(H1909/1000000*12)</f>
        <v/>
      </c>
      <c r="W1909" s="9">
        <f>VLOOKUP(A1909,Sku_list!$A$1:$D$2323,4,0)*(J1909/1000000*12)</f>
        <v/>
      </c>
      <c r="X1909" s="9">
        <f>VLOOKUP(A1909,Sku_list!$A$1:$D$2323,4,0)*(L1909/1000000*12)</f>
        <v/>
      </c>
      <c r="Y1909" s="9">
        <f>VLOOKUP(A1909,Sku_list!$A$1:$E$2323,5,0)*((J1909+F1909)/1000000000)</f>
        <v/>
      </c>
      <c r="AC1909" s="27">
        <f>(DAY(TODAY())+AB1909)/30</f>
        <v/>
      </c>
    </row>
    <row r="1910">
      <c r="A1910" t="n">
        <v>1601291</v>
      </c>
      <c r="B1910" t="inlineStr">
        <is>
          <t>COL T/PASTE SENSIT 40</t>
        </is>
      </c>
      <c r="C1910" t="inlineStr">
        <is>
          <t>IN65</t>
        </is>
      </c>
      <c r="D1910" t="n">
        <v>0</v>
      </c>
      <c r="E1910" t="n">
        <v>492</v>
      </c>
      <c r="F1910" t="n">
        <v>0</v>
      </c>
      <c r="G1910" t="n">
        <v>468</v>
      </c>
      <c r="H1910" t="n">
        <v>300</v>
      </c>
      <c r="I1910" t="n">
        <v>0</v>
      </c>
      <c r="J1910" t="n">
        <v>576</v>
      </c>
      <c r="K1910" t="n">
        <v>528</v>
      </c>
      <c r="L1910" t="n">
        <v>960</v>
      </c>
      <c r="M1910" t="n">
        <v>84</v>
      </c>
      <c r="N1910" t="n">
        <v>-84</v>
      </c>
      <c r="P1910" s="27" t="n">
        <v>0.9125</v>
      </c>
      <c r="R1910" t="inlineStr">
        <is>
          <t>Kanpur</t>
        </is>
      </c>
      <c r="S1910" t="inlineStr">
        <is>
          <t>North</t>
        </is>
      </c>
      <c r="T1910" s="9">
        <f>VLOOKUP(A1910,Sku_list!$A$1:$D$2323,3,0)</f>
        <v/>
      </c>
      <c r="U1910" s="9">
        <f>VLOOKUP(A1910,Sku_list!$A$1:$D$2323,4,0)*(F1910/1000000*12)</f>
        <v/>
      </c>
      <c r="V1910" s="9">
        <f>VLOOKUP(A1910,Sku_list!$A$1:$D$2323,4,0)*(H1910/1000000*12)</f>
        <v/>
      </c>
      <c r="W1910" s="9">
        <f>VLOOKUP(A1910,Sku_list!$A$1:$D$2323,4,0)*(J1910/1000000*12)</f>
        <v/>
      </c>
      <c r="X1910" s="9">
        <f>VLOOKUP(A1910,Sku_list!$A$1:$D$2323,4,0)*(L1910/1000000*12)</f>
        <v/>
      </c>
      <c r="Y1910" s="9">
        <f>VLOOKUP(A1910,Sku_list!$A$1:$E$2323,5,0)*((J1910+F1910)/1000000000)</f>
        <v/>
      </c>
      <c r="AC1910" s="27">
        <f>(DAY(TODAY())+AB1910)/30</f>
        <v/>
      </c>
    </row>
    <row r="1911">
      <c r="A1911" t="n">
        <v>1601291</v>
      </c>
      <c r="B1911" t="inlineStr">
        <is>
          <t>COL T/PASTE SENSIT 40</t>
        </is>
      </c>
      <c r="C1911" t="inlineStr">
        <is>
          <t>IN66</t>
        </is>
      </c>
      <c r="D1911" t="n">
        <v>0</v>
      </c>
      <c r="E1911" t="n">
        <v>0</v>
      </c>
      <c r="F1911" t="n">
        <v>0</v>
      </c>
      <c r="G1911" t="n">
        <v>294</v>
      </c>
      <c r="H1911" t="n">
        <v>132</v>
      </c>
      <c r="I1911" t="n">
        <v>0</v>
      </c>
      <c r="J1911" t="n">
        <v>684</v>
      </c>
      <c r="K1911" t="n">
        <v>642</v>
      </c>
      <c r="L1911" t="n">
        <v>400</v>
      </c>
      <c r="M1911" t="n">
        <v>-416</v>
      </c>
      <c r="N1911" t="n">
        <v>416</v>
      </c>
      <c r="P1911" s="27" t="n">
        <v>2.04</v>
      </c>
      <c r="R1911" t="inlineStr">
        <is>
          <t>Bhubaneshwar</t>
        </is>
      </c>
      <c r="S1911" t="inlineStr">
        <is>
          <t>East</t>
        </is>
      </c>
      <c r="T1911" s="9">
        <f>VLOOKUP(A1911,Sku_list!$A$1:$D$2323,3,0)</f>
        <v/>
      </c>
      <c r="U1911" s="9">
        <f>VLOOKUP(A1911,Sku_list!$A$1:$D$2323,4,0)*(F1911/1000000*12)</f>
        <v/>
      </c>
      <c r="V1911" s="9">
        <f>VLOOKUP(A1911,Sku_list!$A$1:$D$2323,4,0)*(H1911/1000000*12)</f>
        <v/>
      </c>
      <c r="W1911" s="9">
        <f>VLOOKUP(A1911,Sku_list!$A$1:$D$2323,4,0)*(J1911/1000000*12)</f>
        <v/>
      </c>
      <c r="X1911" s="9">
        <f>VLOOKUP(A1911,Sku_list!$A$1:$D$2323,4,0)*(L1911/1000000*12)</f>
        <v/>
      </c>
      <c r="Y1911" s="9">
        <f>VLOOKUP(A1911,Sku_list!$A$1:$E$2323,5,0)*((J1911+F1911)/1000000000)</f>
        <v/>
      </c>
      <c r="AC1911" s="27">
        <f>(DAY(TODAY())+AB1911)/30</f>
        <v/>
      </c>
    </row>
    <row r="1912">
      <c r="A1912" t="n">
        <v>1601291</v>
      </c>
      <c r="B1912" t="inlineStr">
        <is>
          <t>COL T/PASTE SENSIT 40</t>
        </is>
      </c>
      <c r="C1912" t="inlineStr">
        <is>
          <t>IN67</t>
        </is>
      </c>
      <c r="D1912" t="n">
        <v>0</v>
      </c>
      <c r="E1912" t="n">
        <v>576</v>
      </c>
      <c r="F1912" t="n">
        <v>0</v>
      </c>
      <c r="G1912" t="n">
        <v>408</v>
      </c>
      <c r="H1912" t="n">
        <v>233</v>
      </c>
      <c r="I1912" t="n">
        <v>0</v>
      </c>
      <c r="J1912" t="n">
        <v>624</v>
      </c>
      <c r="K1912" t="n">
        <v>564</v>
      </c>
      <c r="L1912" t="n">
        <v>600</v>
      </c>
      <c r="M1912" t="n">
        <v>-257</v>
      </c>
      <c r="N1912" t="n">
        <v>257</v>
      </c>
      <c r="P1912" s="27" t="n">
        <v>1.428333333333333</v>
      </c>
      <c r="R1912" t="inlineStr">
        <is>
          <t>Indore</t>
        </is>
      </c>
      <c r="S1912" t="inlineStr">
        <is>
          <t>West</t>
        </is>
      </c>
      <c r="T1912" s="9">
        <f>VLOOKUP(A1912,Sku_list!$A$1:$D$2323,3,0)</f>
        <v/>
      </c>
      <c r="U1912" s="9">
        <f>VLOOKUP(A1912,Sku_list!$A$1:$D$2323,4,0)*(F1912/1000000*12)</f>
        <v/>
      </c>
      <c r="V1912" s="9">
        <f>VLOOKUP(A1912,Sku_list!$A$1:$D$2323,4,0)*(H1912/1000000*12)</f>
        <v/>
      </c>
      <c r="W1912" s="9">
        <f>VLOOKUP(A1912,Sku_list!$A$1:$D$2323,4,0)*(J1912/1000000*12)</f>
        <v/>
      </c>
      <c r="X1912" s="9">
        <f>VLOOKUP(A1912,Sku_list!$A$1:$D$2323,4,0)*(L1912/1000000*12)</f>
        <v/>
      </c>
      <c r="Y1912" s="9">
        <f>VLOOKUP(A1912,Sku_list!$A$1:$E$2323,5,0)*((J1912+F1912)/1000000000)</f>
        <v/>
      </c>
      <c r="AC1912" s="27">
        <f>(DAY(TODAY())+AB1912)/30</f>
        <v/>
      </c>
    </row>
    <row r="1913">
      <c r="A1913" t="n">
        <v>1601291</v>
      </c>
      <c r="B1913" t="inlineStr">
        <is>
          <t>COL T/PASTE SENSIT 40</t>
        </is>
      </c>
      <c r="C1913" t="inlineStr">
        <is>
          <t>IN68</t>
        </is>
      </c>
      <c r="D1913" t="n">
        <v>0</v>
      </c>
      <c r="E1913" t="n">
        <v>480</v>
      </c>
      <c r="F1913" t="n">
        <v>0</v>
      </c>
      <c r="G1913" t="n">
        <v>756</v>
      </c>
      <c r="H1913" t="n">
        <v>420</v>
      </c>
      <c r="I1913" t="n">
        <v>0</v>
      </c>
      <c r="J1913" t="n">
        <v>876</v>
      </c>
      <c r="K1913" t="n">
        <v>600</v>
      </c>
      <c r="L1913" t="n">
        <v>1300</v>
      </c>
      <c r="M1913" t="n">
        <v>4</v>
      </c>
      <c r="N1913" t="n">
        <v>-4</v>
      </c>
      <c r="P1913" s="27" t="n">
        <v>0.9969230769230769</v>
      </c>
      <c r="R1913" t="inlineStr">
        <is>
          <t>Baroda</t>
        </is>
      </c>
      <c r="S1913" t="inlineStr">
        <is>
          <t>West</t>
        </is>
      </c>
      <c r="T1913" s="9">
        <f>VLOOKUP(A1913,Sku_list!$A$1:$D$2323,3,0)</f>
        <v/>
      </c>
      <c r="U1913" s="9">
        <f>VLOOKUP(A1913,Sku_list!$A$1:$D$2323,4,0)*(F1913/1000000*12)</f>
        <v/>
      </c>
      <c r="V1913" s="9">
        <f>VLOOKUP(A1913,Sku_list!$A$1:$D$2323,4,0)*(H1913/1000000*12)</f>
        <v/>
      </c>
      <c r="W1913" s="9">
        <f>VLOOKUP(A1913,Sku_list!$A$1:$D$2323,4,0)*(J1913/1000000*12)</f>
        <v/>
      </c>
      <c r="X1913" s="9">
        <f>VLOOKUP(A1913,Sku_list!$A$1:$D$2323,4,0)*(L1913/1000000*12)</f>
        <v/>
      </c>
      <c r="Y1913" s="9">
        <f>VLOOKUP(A1913,Sku_list!$A$1:$E$2323,5,0)*((J1913+F1913)/1000000000)</f>
        <v/>
      </c>
      <c r="AC1913" s="27">
        <f>(DAY(TODAY())+AB1913)/30</f>
        <v/>
      </c>
    </row>
    <row r="1914">
      <c r="A1914" t="n">
        <v>1601291</v>
      </c>
      <c r="B1914" t="inlineStr">
        <is>
          <t>COL T/PASTE SENSIT 40</t>
        </is>
      </c>
      <c r="C1914" t="inlineStr">
        <is>
          <t>IN69</t>
        </is>
      </c>
      <c r="D1914" t="n">
        <v>0</v>
      </c>
      <c r="E1914" t="n">
        <v>1284</v>
      </c>
      <c r="F1914" t="n">
        <v>0</v>
      </c>
      <c r="G1914" t="n">
        <v>960</v>
      </c>
      <c r="H1914" t="n">
        <v>564</v>
      </c>
      <c r="I1914" t="n">
        <v>0</v>
      </c>
      <c r="J1914" t="n">
        <v>1032</v>
      </c>
      <c r="K1914" t="n">
        <v>816</v>
      </c>
      <c r="L1914" t="n">
        <v>2000</v>
      </c>
      <c r="M1914" t="n">
        <v>404</v>
      </c>
      <c r="N1914" t="n">
        <v>-404</v>
      </c>
      <c r="P1914" s="27" t="n">
        <v>0.798</v>
      </c>
      <c r="R1914" t="inlineStr">
        <is>
          <t>Hyderabad</t>
        </is>
      </c>
      <c r="S1914" t="inlineStr">
        <is>
          <t>South</t>
        </is>
      </c>
      <c r="T1914" s="9">
        <f>VLOOKUP(A1914,Sku_list!$A$1:$D$2323,3,0)</f>
        <v/>
      </c>
      <c r="U1914" s="9">
        <f>VLOOKUP(A1914,Sku_list!$A$1:$D$2323,4,0)*(F1914/1000000*12)</f>
        <v/>
      </c>
      <c r="V1914" s="9">
        <f>VLOOKUP(A1914,Sku_list!$A$1:$D$2323,4,0)*(H1914/1000000*12)</f>
        <v/>
      </c>
      <c r="W1914" s="9">
        <f>VLOOKUP(A1914,Sku_list!$A$1:$D$2323,4,0)*(J1914/1000000*12)</f>
        <v/>
      </c>
      <c r="X1914" s="9">
        <f>VLOOKUP(A1914,Sku_list!$A$1:$D$2323,4,0)*(L1914/1000000*12)</f>
        <v/>
      </c>
      <c r="Y1914" s="9">
        <f>VLOOKUP(A1914,Sku_list!$A$1:$E$2323,5,0)*((J1914+F1914)/1000000000)</f>
        <v/>
      </c>
      <c r="AC1914" s="27">
        <f>(DAY(TODAY())+AB1914)/30</f>
        <v/>
      </c>
    </row>
    <row r="1915">
      <c r="A1915" t="n">
        <v>1601291</v>
      </c>
      <c r="B1915" t="inlineStr">
        <is>
          <t>COL T/PASTE SENSIT 40</t>
        </is>
      </c>
      <c r="C1915" t="inlineStr">
        <is>
          <t>IN70</t>
        </is>
      </c>
      <c r="D1915" t="n">
        <v>0</v>
      </c>
      <c r="E1915" t="n">
        <v>1860</v>
      </c>
      <c r="F1915" t="n">
        <v>0</v>
      </c>
      <c r="G1915" t="n">
        <v>972</v>
      </c>
      <c r="H1915" t="n">
        <v>240</v>
      </c>
      <c r="I1915" t="n">
        <v>0</v>
      </c>
      <c r="J1915" t="n">
        <v>1740</v>
      </c>
      <c r="K1915" t="n">
        <v>1344</v>
      </c>
      <c r="L1915" t="n">
        <v>1450</v>
      </c>
      <c r="M1915" t="n">
        <v>-530</v>
      </c>
      <c r="N1915" t="n">
        <v>530</v>
      </c>
      <c r="P1915" s="27" t="n">
        <v>1.36551724137931</v>
      </c>
      <c r="R1915" t="inlineStr">
        <is>
          <t>Allepy</t>
        </is>
      </c>
      <c r="S1915" t="inlineStr">
        <is>
          <t>South</t>
        </is>
      </c>
      <c r="T1915" s="9">
        <f>VLOOKUP(A1915,Sku_list!$A$1:$D$2323,3,0)</f>
        <v/>
      </c>
      <c r="U1915" s="9">
        <f>VLOOKUP(A1915,Sku_list!$A$1:$D$2323,4,0)*(F1915/1000000*12)</f>
        <v/>
      </c>
      <c r="V1915" s="9">
        <f>VLOOKUP(A1915,Sku_list!$A$1:$D$2323,4,0)*(H1915/1000000*12)</f>
        <v/>
      </c>
      <c r="W1915" s="9">
        <f>VLOOKUP(A1915,Sku_list!$A$1:$D$2323,4,0)*(J1915/1000000*12)</f>
        <v/>
      </c>
      <c r="X1915" s="9">
        <f>VLOOKUP(A1915,Sku_list!$A$1:$D$2323,4,0)*(L1915/1000000*12)</f>
        <v/>
      </c>
      <c r="Y1915" s="9">
        <f>VLOOKUP(A1915,Sku_list!$A$1:$E$2323,5,0)*((J1915+F1915)/1000000000)</f>
        <v/>
      </c>
      <c r="AC1915" s="27">
        <f>(DAY(TODAY())+AB1915)/30</f>
        <v/>
      </c>
    </row>
    <row r="1916">
      <c r="A1916" t="n">
        <v>1601291</v>
      </c>
      <c r="B1916" t="inlineStr">
        <is>
          <t>COL T/PASTE SENSIT 40</t>
        </is>
      </c>
      <c r="C1916" t="inlineStr">
        <is>
          <t>IN71</t>
        </is>
      </c>
      <c r="D1916" t="n">
        <v>0</v>
      </c>
      <c r="E1916" t="n">
        <v>295</v>
      </c>
      <c r="F1916" t="n">
        <v>600</v>
      </c>
      <c r="G1916" t="n">
        <v>667</v>
      </c>
      <c r="H1916" t="n">
        <v>619</v>
      </c>
      <c r="I1916" t="n">
        <v>0</v>
      </c>
      <c r="J1916" t="n">
        <v>876</v>
      </c>
      <c r="K1916" t="n">
        <v>1392</v>
      </c>
      <c r="L1916" t="n">
        <v>2000</v>
      </c>
      <c r="M1916" t="n">
        <v>-95</v>
      </c>
      <c r="N1916" t="n">
        <v>95</v>
      </c>
      <c r="P1916" s="27" t="n">
        <v>1.0475</v>
      </c>
      <c r="R1916" t="inlineStr">
        <is>
          <t>Bangalore</t>
        </is>
      </c>
      <c r="S1916" t="inlineStr">
        <is>
          <t>South</t>
        </is>
      </c>
      <c r="T1916" s="9">
        <f>VLOOKUP(A1916,Sku_list!$A$1:$D$2323,3,0)</f>
        <v/>
      </c>
      <c r="U1916" s="9">
        <f>VLOOKUP(A1916,Sku_list!$A$1:$D$2323,4,0)*(F1916/1000000*12)</f>
        <v/>
      </c>
      <c r="V1916" s="9">
        <f>VLOOKUP(A1916,Sku_list!$A$1:$D$2323,4,0)*(H1916/1000000*12)</f>
        <v/>
      </c>
      <c r="W1916" s="9">
        <f>VLOOKUP(A1916,Sku_list!$A$1:$D$2323,4,0)*(J1916/1000000*12)</f>
        <v/>
      </c>
      <c r="X1916" s="9">
        <f>VLOOKUP(A1916,Sku_list!$A$1:$D$2323,4,0)*(L1916/1000000*12)</f>
        <v/>
      </c>
      <c r="Y1916" s="9">
        <f>VLOOKUP(A1916,Sku_list!$A$1:$E$2323,5,0)*((J1916+F1916)/1000000000)</f>
        <v/>
      </c>
      <c r="AC1916" s="27">
        <f>(DAY(TODAY())+AB1916)/30</f>
        <v/>
      </c>
    </row>
    <row r="1917">
      <c r="A1917" t="n">
        <v>1601291</v>
      </c>
      <c r="B1917" t="inlineStr">
        <is>
          <t>COL T/PASTE SENSIT 40</t>
        </is>
      </c>
      <c r="C1917" t="inlineStr">
        <is>
          <t>IN72</t>
        </is>
      </c>
      <c r="D1917" t="n">
        <v>0</v>
      </c>
      <c r="E1917" t="n">
        <v>0</v>
      </c>
      <c r="F1917" t="n">
        <v>0</v>
      </c>
      <c r="G1917" t="n">
        <v>264</v>
      </c>
      <c r="H1917" t="n">
        <v>192</v>
      </c>
      <c r="I1917" t="n">
        <v>0</v>
      </c>
      <c r="J1917" t="n">
        <v>468</v>
      </c>
      <c r="K1917" t="n">
        <v>432</v>
      </c>
      <c r="L1917" t="n">
        <v>600</v>
      </c>
      <c r="M1917" t="n">
        <v>-60</v>
      </c>
      <c r="N1917" t="n">
        <v>60</v>
      </c>
      <c r="P1917" s="27" t="n">
        <v>1.1</v>
      </c>
      <c r="R1917" t="inlineStr">
        <is>
          <t>Gauhati</t>
        </is>
      </c>
      <c r="S1917" t="inlineStr">
        <is>
          <t>East</t>
        </is>
      </c>
      <c r="T1917" s="9">
        <f>VLOOKUP(A1917,Sku_list!$A$1:$D$2323,3,0)</f>
        <v/>
      </c>
      <c r="U1917" s="9">
        <f>VLOOKUP(A1917,Sku_list!$A$1:$D$2323,4,0)*(F1917/1000000*12)</f>
        <v/>
      </c>
      <c r="V1917" s="9">
        <f>VLOOKUP(A1917,Sku_list!$A$1:$D$2323,4,0)*(H1917/1000000*12)</f>
        <v/>
      </c>
      <c r="W1917" s="9">
        <f>VLOOKUP(A1917,Sku_list!$A$1:$D$2323,4,0)*(J1917/1000000*12)</f>
        <v/>
      </c>
      <c r="X1917" s="9">
        <f>VLOOKUP(A1917,Sku_list!$A$1:$D$2323,4,0)*(L1917/1000000*12)</f>
        <v/>
      </c>
      <c r="Y1917" s="9">
        <f>VLOOKUP(A1917,Sku_list!$A$1:$E$2323,5,0)*((J1917+F1917)/1000000000)</f>
        <v/>
      </c>
      <c r="AC1917" s="27">
        <f>(DAY(TODAY())+AB1917)/30</f>
        <v/>
      </c>
    </row>
    <row r="1918">
      <c r="A1918" t="n">
        <v>1601291</v>
      </c>
      <c r="B1918" t="inlineStr">
        <is>
          <t>COL T/PASTE SENSIT 40</t>
        </is>
      </c>
      <c r="C1918" t="inlineStr">
        <is>
          <t>IN73</t>
        </is>
      </c>
      <c r="D1918" t="n">
        <v>0</v>
      </c>
      <c r="E1918" t="n">
        <v>0</v>
      </c>
      <c r="F1918" t="n">
        <v>0</v>
      </c>
      <c r="G1918" t="n">
        <v>294</v>
      </c>
      <c r="H1918" t="n">
        <v>120</v>
      </c>
      <c r="I1918" t="n">
        <v>0</v>
      </c>
      <c r="J1918" t="n">
        <v>102</v>
      </c>
      <c r="K1918" t="n">
        <v>72</v>
      </c>
      <c r="L1918" t="n">
        <v>330</v>
      </c>
      <c r="M1918" t="n">
        <v>108</v>
      </c>
      <c r="N1918" t="n">
        <v>-108</v>
      </c>
      <c r="P1918" s="27" t="n">
        <v>0.6727272727272727</v>
      </c>
      <c r="R1918" t="inlineStr">
        <is>
          <t>Patna</t>
        </is>
      </c>
      <c r="S1918" t="inlineStr">
        <is>
          <t>East</t>
        </is>
      </c>
      <c r="T1918" s="9">
        <f>VLOOKUP(A1918,Sku_list!$A$1:$D$2323,3,0)</f>
        <v/>
      </c>
      <c r="U1918" s="9">
        <f>VLOOKUP(A1918,Sku_list!$A$1:$D$2323,4,0)*(F1918/1000000*12)</f>
        <v/>
      </c>
      <c r="V1918" s="9">
        <f>VLOOKUP(A1918,Sku_list!$A$1:$D$2323,4,0)*(H1918/1000000*12)</f>
        <v/>
      </c>
      <c r="W1918" s="9">
        <f>VLOOKUP(A1918,Sku_list!$A$1:$D$2323,4,0)*(J1918/1000000*12)</f>
        <v/>
      </c>
      <c r="X1918" s="9">
        <f>VLOOKUP(A1918,Sku_list!$A$1:$D$2323,4,0)*(L1918/1000000*12)</f>
        <v/>
      </c>
      <c r="Y1918" s="9">
        <f>VLOOKUP(A1918,Sku_list!$A$1:$E$2323,5,0)*((J1918+F1918)/1000000000)</f>
        <v/>
      </c>
      <c r="AC1918" s="27">
        <f>(DAY(TODAY())+AB1918)/30</f>
        <v/>
      </c>
    </row>
    <row r="1919">
      <c r="A1919" t="n">
        <v>1601291</v>
      </c>
      <c r="B1919" t="inlineStr">
        <is>
          <t>COL T/PASTE SENSIT 40</t>
        </is>
      </c>
      <c r="C1919" t="inlineStr">
        <is>
          <t>IN74</t>
        </is>
      </c>
      <c r="D1919" t="n">
        <v>0</v>
      </c>
      <c r="E1919" t="n">
        <v>0</v>
      </c>
      <c r="F1919" t="n">
        <v>0</v>
      </c>
      <c r="G1919" t="n">
        <v>0</v>
      </c>
      <c r="H1919" t="n">
        <v>0</v>
      </c>
      <c r="I1919" t="n">
        <v>0</v>
      </c>
      <c r="J1919" t="n">
        <v>0</v>
      </c>
      <c r="K1919" t="n">
        <v>0</v>
      </c>
      <c r="L1919" t="n">
        <v>0</v>
      </c>
      <c r="M1919" t="n">
        <v>0</v>
      </c>
      <c r="N1919" t="n">
        <v>0</v>
      </c>
      <c r="P1919" s="27" t="inlineStr"/>
      <c r="R1919" t="inlineStr">
        <is>
          <t>Nepal-exp</t>
        </is>
      </c>
      <c r="S1919" t="inlineStr">
        <is>
          <t>Exp-DC</t>
        </is>
      </c>
      <c r="T1919" s="9">
        <f>VLOOKUP(A1919,Sku_list!$A$1:$D$2323,3,0)</f>
        <v/>
      </c>
      <c r="U1919" s="9">
        <f>VLOOKUP(A1919,Sku_list!$A$1:$D$2323,4,0)*(F1919/1000000*12)</f>
        <v/>
      </c>
      <c r="V1919" s="9">
        <f>VLOOKUP(A1919,Sku_list!$A$1:$D$2323,4,0)*(H1919/1000000*12)</f>
        <v/>
      </c>
      <c r="W1919" s="9">
        <f>VLOOKUP(A1919,Sku_list!$A$1:$D$2323,4,0)*(J1919/1000000*12)</f>
        <v/>
      </c>
      <c r="X1919" s="9">
        <f>VLOOKUP(A1919,Sku_list!$A$1:$D$2323,4,0)*(L1919/1000000*12)</f>
        <v/>
      </c>
      <c r="Y1919" s="9">
        <f>VLOOKUP(A1919,Sku_list!$A$1:$E$2323,5,0)*((J1919+F1919)/1000000000)</f>
        <v/>
      </c>
      <c r="AC1919" s="27">
        <f>(DAY(TODAY())+AB1919)/30</f>
        <v/>
      </c>
    </row>
    <row r="1920">
      <c r="A1920" t="n">
        <v>1601291</v>
      </c>
      <c r="B1920" t="inlineStr">
        <is>
          <t>COL T/PASTE SENSIT 40</t>
        </is>
      </c>
      <c r="C1920" t="inlineStr">
        <is>
          <t>IN75</t>
        </is>
      </c>
      <c r="D1920" t="n">
        <v>0</v>
      </c>
      <c r="E1920" t="n">
        <v>240</v>
      </c>
      <c r="F1920" t="n">
        <v>0</v>
      </c>
      <c r="G1920" t="n">
        <v>168</v>
      </c>
      <c r="H1920" t="n">
        <v>120</v>
      </c>
      <c r="I1920" t="n">
        <v>0</v>
      </c>
      <c r="J1920" t="n">
        <v>216</v>
      </c>
      <c r="K1920" t="n">
        <v>156</v>
      </c>
      <c r="L1920" t="n">
        <v>450</v>
      </c>
      <c r="M1920" t="n">
        <v>114</v>
      </c>
      <c r="N1920" t="n">
        <v>-114</v>
      </c>
      <c r="P1920" s="27" t="n">
        <v>0.7466666666666667</v>
      </c>
      <c r="R1920" t="inlineStr">
        <is>
          <t>Jaipur</t>
        </is>
      </c>
      <c r="S1920" t="inlineStr">
        <is>
          <t>North</t>
        </is>
      </c>
      <c r="T1920" s="9">
        <f>VLOOKUP(A1920,Sku_list!$A$1:$D$2323,3,0)</f>
        <v/>
      </c>
      <c r="U1920" s="9">
        <f>VLOOKUP(A1920,Sku_list!$A$1:$D$2323,4,0)*(F1920/1000000*12)</f>
        <v/>
      </c>
      <c r="V1920" s="9">
        <f>VLOOKUP(A1920,Sku_list!$A$1:$D$2323,4,0)*(H1920/1000000*12)</f>
        <v/>
      </c>
      <c r="W1920" s="9">
        <f>VLOOKUP(A1920,Sku_list!$A$1:$D$2323,4,0)*(J1920/1000000*12)</f>
        <v/>
      </c>
      <c r="X1920" s="9">
        <f>VLOOKUP(A1920,Sku_list!$A$1:$D$2323,4,0)*(L1920/1000000*12)</f>
        <v/>
      </c>
      <c r="Y1920" s="9">
        <f>VLOOKUP(A1920,Sku_list!$A$1:$E$2323,5,0)*((J1920+F1920)/1000000000)</f>
        <v/>
      </c>
      <c r="AC1920" s="27">
        <f>(DAY(TODAY())+AB1920)/30</f>
        <v/>
      </c>
    </row>
    <row r="1921">
      <c r="A1921" t="n">
        <v>1601291</v>
      </c>
      <c r="B1921" t="inlineStr">
        <is>
          <t>COL T/PASTE SENSIT 40</t>
        </is>
      </c>
      <c r="C1921" t="inlineStr">
        <is>
          <t>IN76</t>
        </is>
      </c>
      <c r="D1921" t="n">
        <v>0</v>
      </c>
      <c r="E1921" t="n">
        <v>492</v>
      </c>
      <c r="F1921" t="n">
        <v>0</v>
      </c>
      <c r="G1921" t="n">
        <v>528</v>
      </c>
      <c r="H1921" t="n">
        <v>420</v>
      </c>
      <c r="I1921" t="n">
        <v>0</v>
      </c>
      <c r="J1921" t="n">
        <v>312</v>
      </c>
      <c r="K1921" t="n">
        <v>264</v>
      </c>
      <c r="L1921" t="n">
        <v>1000</v>
      </c>
      <c r="M1921" t="n">
        <v>268</v>
      </c>
      <c r="N1921" t="n">
        <v>-268</v>
      </c>
      <c r="P1921" s="27" t="n">
        <v>0.732</v>
      </c>
      <c r="R1921" t="inlineStr">
        <is>
          <t>Ghaziabad</t>
        </is>
      </c>
      <c r="S1921" t="inlineStr">
        <is>
          <t>North</t>
        </is>
      </c>
      <c r="T1921" s="9">
        <f>VLOOKUP(A1921,Sku_list!$A$1:$D$2323,3,0)</f>
        <v/>
      </c>
      <c r="U1921" s="9">
        <f>VLOOKUP(A1921,Sku_list!$A$1:$D$2323,4,0)*(F1921/1000000*12)</f>
        <v/>
      </c>
      <c r="V1921" s="9">
        <f>VLOOKUP(A1921,Sku_list!$A$1:$D$2323,4,0)*(H1921/1000000*12)</f>
        <v/>
      </c>
      <c r="W1921" s="9">
        <f>VLOOKUP(A1921,Sku_list!$A$1:$D$2323,4,0)*(J1921/1000000*12)</f>
        <v/>
      </c>
      <c r="X1921" s="9">
        <f>VLOOKUP(A1921,Sku_list!$A$1:$D$2323,4,0)*(L1921/1000000*12)</f>
        <v/>
      </c>
      <c r="Y1921" s="9">
        <f>VLOOKUP(A1921,Sku_list!$A$1:$E$2323,5,0)*((J1921+F1921)/1000000000)</f>
        <v/>
      </c>
      <c r="AC1921" s="27">
        <f>(DAY(TODAY())+AB1921)/30</f>
        <v/>
      </c>
    </row>
    <row r="1922">
      <c r="A1922" t="n">
        <v>1601291</v>
      </c>
      <c r="B1922" t="inlineStr">
        <is>
          <t>COL T/PASTE SENSIT 40</t>
        </is>
      </c>
      <c r="C1922" t="inlineStr">
        <is>
          <t>IN77</t>
        </is>
      </c>
      <c r="D1922" t="n">
        <v>0</v>
      </c>
      <c r="E1922" t="n">
        <v>0</v>
      </c>
      <c r="F1922" t="n">
        <v>0</v>
      </c>
      <c r="G1922" t="n">
        <v>0</v>
      </c>
      <c r="H1922" t="n">
        <v>0</v>
      </c>
      <c r="I1922" t="n">
        <v>0</v>
      </c>
      <c r="J1922" t="n">
        <v>0</v>
      </c>
      <c r="K1922" t="n">
        <v>0</v>
      </c>
      <c r="L1922" t="n">
        <v>0</v>
      </c>
      <c r="M1922" t="n">
        <v>0</v>
      </c>
      <c r="N1922" t="n">
        <v>0</v>
      </c>
      <c r="P1922" s="27" t="inlineStr"/>
      <c r="R1922" t="inlineStr">
        <is>
          <t>POC Bhiwandi</t>
        </is>
      </c>
      <c r="S1922" t="inlineStr">
        <is>
          <t>West</t>
        </is>
      </c>
      <c r="T1922" s="9">
        <f>VLOOKUP(A1922,Sku_list!$A$1:$D$2323,3,0)</f>
        <v/>
      </c>
      <c r="U1922" s="9">
        <f>VLOOKUP(A1922,Sku_list!$A$1:$D$2323,4,0)*(F1922/1000000*12)</f>
        <v/>
      </c>
      <c r="V1922" s="9">
        <f>VLOOKUP(A1922,Sku_list!$A$1:$D$2323,4,0)*(H1922/1000000*12)</f>
        <v/>
      </c>
      <c r="W1922" s="9">
        <f>VLOOKUP(A1922,Sku_list!$A$1:$D$2323,4,0)*(J1922/1000000*12)</f>
        <v/>
      </c>
      <c r="X1922" s="9">
        <f>VLOOKUP(A1922,Sku_list!$A$1:$D$2323,4,0)*(L1922/1000000*12)</f>
        <v/>
      </c>
      <c r="Y1922" s="9">
        <f>VLOOKUP(A1922,Sku_list!$A$1:$E$2323,5,0)*((J1922+F1922)/1000000000)</f>
        <v/>
      </c>
      <c r="AC1922" s="27">
        <f>(DAY(TODAY())+AB1922)/30</f>
        <v/>
      </c>
    </row>
    <row r="1923">
      <c r="A1923" t="n">
        <v>1601291</v>
      </c>
      <c r="B1923" t="inlineStr">
        <is>
          <t>COL T/PASTE SENSIT 40</t>
        </is>
      </c>
      <c r="C1923" t="inlineStr">
        <is>
          <t>IN78</t>
        </is>
      </c>
      <c r="D1923" t="n">
        <v>0</v>
      </c>
      <c r="E1923" t="n">
        <v>0</v>
      </c>
      <c r="F1923" t="n">
        <v>0</v>
      </c>
      <c r="G1923" t="n">
        <v>138</v>
      </c>
      <c r="H1923" t="n">
        <v>102</v>
      </c>
      <c r="I1923" t="n">
        <v>0</v>
      </c>
      <c r="J1923" t="n">
        <v>168</v>
      </c>
      <c r="K1923" t="n">
        <v>156</v>
      </c>
      <c r="L1923" t="n">
        <v>500</v>
      </c>
      <c r="M1923" t="n">
        <v>230</v>
      </c>
      <c r="N1923" t="n">
        <v>-230</v>
      </c>
      <c r="P1923" s="27" t="n">
        <v>0.54</v>
      </c>
      <c r="R1923" t="inlineStr">
        <is>
          <t>Kundli</t>
        </is>
      </c>
      <c r="S1923" t="inlineStr">
        <is>
          <t>North</t>
        </is>
      </c>
      <c r="T1923" s="9">
        <f>VLOOKUP(A1923,Sku_list!$A$1:$D$2323,3,0)</f>
        <v/>
      </c>
      <c r="U1923" s="9">
        <f>VLOOKUP(A1923,Sku_list!$A$1:$D$2323,4,0)*(F1923/1000000*12)</f>
        <v/>
      </c>
      <c r="V1923" s="9">
        <f>VLOOKUP(A1923,Sku_list!$A$1:$D$2323,4,0)*(H1923/1000000*12)</f>
        <v/>
      </c>
      <c r="W1923" s="9">
        <f>VLOOKUP(A1923,Sku_list!$A$1:$D$2323,4,0)*(J1923/1000000*12)</f>
        <v/>
      </c>
      <c r="X1923" s="9">
        <f>VLOOKUP(A1923,Sku_list!$A$1:$D$2323,4,0)*(L1923/1000000*12)</f>
        <v/>
      </c>
      <c r="Y1923" s="9">
        <f>VLOOKUP(A1923,Sku_list!$A$1:$E$2323,5,0)*((J1923+F1923)/1000000000)</f>
        <v/>
      </c>
      <c r="AC1923" s="27">
        <f>(DAY(TODAY())+AB1923)/30</f>
        <v/>
      </c>
    </row>
    <row r="1924">
      <c r="A1924" t="n">
        <v>1601291</v>
      </c>
      <c r="B1924" t="inlineStr">
        <is>
          <t>COL T/PASTE SENSIT 40</t>
        </is>
      </c>
      <c r="C1924" t="inlineStr">
        <is>
          <t>IN79</t>
        </is>
      </c>
      <c r="D1924" t="n">
        <v>0</v>
      </c>
      <c r="E1924" t="n">
        <v>120</v>
      </c>
      <c r="F1924" t="n">
        <v>0</v>
      </c>
      <c r="G1924" t="n">
        <v>84</v>
      </c>
      <c r="H1924" t="n">
        <v>36</v>
      </c>
      <c r="I1924" t="n">
        <v>0</v>
      </c>
      <c r="J1924" t="n">
        <v>96</v>
      </c>
      <c r="K1924" t="n">
        <v>60</v>
      </c>
      <c r="L1924" t="n">
        <v>127</v>
      </c>
      <c r="M1924" t="n">
        <v>-5</v>
      </c>
      <c r="N1924" t="n">
        <v>5</v>
      </c>
      <c r="P1924" s="27" t="n">
        <v>1.039370078740157</v>
      </c>
      <c r="R1924" t="inlineStr">
        <is>
          <t>Goa</t>
        </is>
      </c>
      <c r="S1924" t="inlineStr">
        <is>
          <t>West</t>
        </is>
      </c>
      <c r="T1924" s="9">
        <f>VLOOKUP(A1924,Sku_list!$A$1:$D$2323,3,0)</f>
        <v/>
      </c>
      <c r="U1924" s="9">
        <f>VLOOKUP(A1924,Sku_list!$A$1:$D$2323,4,0)*(F1924/1000000*12)</f>
        <v/>
      </c>
      <c r="V1924" s="9">
        <f>VLOOKUP(A1924,Sku_list!$A$1:$D$2323,4,0)*(H1924/1000000*12)</f>
        <v/>
      </c>
      <c r="W1924" s="9">
        <f>VLOOKUP(A1924,Sku_list!$A$1:$D$2323,4,0)*(J1924/1000000*12)</f>
        <v/>
      </c>
      <c r="X1924" s="9">
        <f>VLOOKUP(A1924,Sku_list!$A$1:$D$2323,4,0)*(L1924/1000000*12)</f>
        <v/>
      </c>
      <c r="Y1924" s="9">
        <f>VLOOKUP(A1924,Sku_list!$A$1:$E$2323,5,0)*((J1924+F1924)/1000000000)</f>
        <v/>
      </c>
      <c r="AC1924" s="27">
        <f>(DAY(TODAY())+AB1924)/30</f>
        <v/>
      </c>
    </row>
    <row r="1925">
      <c r="A1925" t="n">
        <v>1601291</v>
      </c>
      <c r="B1925" t="inlineStr">
        <is>
          <t>COL T/PASTE SENSIT 40</t>
        </is>
      </c>
      <c r="C1925" t="inlineStr">
        <is>
          <t>IN80</t>
        </is>
      </c>
      <c r="D1925" t="n">
        <v>0</v>
      </c>
      <c r="E1925" t="n">
        <v>492</v>
      </c>
      <c r="F1925" t="n">
        <v>0</v>
      </c>
      <c r="G1925" t="n">
        <v>312</v>
      </c>
      <c r="H1925" t="n">
        <v>192</v>
      </c>
      <c r="I1925" t="n">
        <v>0</v>
      </c>
      <c r="J1925" t="n">
        <v>557</v>
      </c>
      <c r="K1925" t="n">
        <v>557</v>
      </c>
      <c r="L1925" t="n">
        <v>700</v>
      </c>
      <c r="M1925" t="n">
        <v>-49</v>
      </c>
      <c r="N1925" t="n">
        <v>49</v>
      </c>
      <c r="P1925" s="27" t="n">
        <v>1.07</v>
      </c>
      <c r="R1925" t="inlineStr">
        <is>
          <t>Morinda</t>
        </is>
      </c>
      <c r="S1925" t="inlineStr">
        <is>
          <t>North</t>
        </is>
      </c>
      <c r="T1925" s="9">
        <f>VLOOKUP(A1925,Sku_list!$A$1:$D$2323,3,0)</f>
        <v/>
      </c>
      <c r="U1925" s="9">
        <f>VLOOKUP(A1925,Sku_list!$A$1:$D$2323,4,0)*(F1925/1000000*12)</f>
        <v/>
      </c>
      <c r="V1925" s="9">
        <f>VLOOKUP(A1925,Sku_list!$A$1:$D$2323,4,0)*(H1925/1000000*12)</f>
        <v/>
      </c>
      <c r="W1925" s="9">
        <f>VLOOKUP(A1925,Sku_list!$A$1:$D$2323,4,0)*(J1925/1000000*12)</f>
        <v/>
      </c>
      <c r="X1925" s="9">
        <f>VLOOKUP(A1925,Sku_list!$A$1:$D$2323,4,0)*(L1925/1000000*12)</f>
        <v/>
      </c>
      <c r="Y1925" s="9">
        <f>VLOOKUP(A1925,Sku_list!$A$1:$E$2323,5,0)*((J1925+F1925)/1000000000)</f>
        <v/>
      </c>
      <c r="AC1925" s="27">
        <f>(DAY(TODAY())+AB1925)/30</f>
        <v/>
      </c>
    </row>
    <row r="1926">
      <c r="A1926" t="n">
        <v>1601291</v>
      </c>
      <c r="B1926" t="inlineStr">
        <is>
          <t>COL T/PASTE SENSIT 40</t>
        </is>
      </c>
      <c r="C1926" t="inlineStr">
        <is>
          <t>IN81</t>
        </is>
      </c>
      <c r="D1926" t="n">
        <v>0</v>
      </c>
      <c r="E1926" t="n">
        <v>5914</v>
      </c>
      <c r="F1926" t="n">
        <v>0</v>
      </c>
      <c r="G1926" t="n">
        <v>1452</v>
      </c>
      <c r="H1926" t="n">
        <v>1272</v>
      </c>
      <c r="I1926" t="n">
        <v>0</v>
      </c>
      <c r="J1926" t="n">
        <v>5266</v>
      </c>
      <c r="K1926" t="n">
        <v>5158</v>
      </c>
      <c r="L1926" t="n">
        <v>1700</v>
      </c>
      <c r="M1926" t="n">
        <v>-4838</v>
      </c>
      <c r="N1926" t="n">
        <v>4838</v>
      </c>
      <c r="P1926" s="27" t="n">
        <v>3.845882352941176</v>
      </c>
      <c r="R1926" t="inlineStr">
        <is>
          <t>Bhiwandi</t>
        </is>
      </c>
      <c r="S1926" t="inlineStr">
        <is>
          <t>West</t>
        </is>
      </c>
      <c r="T1926" s="9">
        <f>VLOOKUP(A1926,Sku_list!$A$1:$D$2323,3,0)</f>
        <v/>
      </c>
      <c r="U1926" s="9">
        <f>VLOOKUP(A1926,Sku_list!$A$1:$D$2323,4,0)*(F1926/1000000*12)</f>
        <v/>
      </c>
      <c r="V1926" s="9">
        <f>VLOOKUP(A1926,Sku_list!$A$1:$D$2323,4,0)*(H1926/1000000*12)</f>
        <v/>
      </c>
      <c r="W1926" s="9">
        <f>VLOOKUP(A1926,Sku_list!$A$1:$D$2323,4,0)*(J1926/1000000*12)</f>
        <v/>
      </c>
      <c r="X1926" s="9">
        <f>VLOOKUP(A1926,Sku_list!$A$1:$D$2323,4,0)*(L1926/1000000*12)</f>
        <v/>
      </c>
      <c r="Y1926" s="9">
        <f>VLOOKUP(A1926,Sku_list!$A$1:$E$2323,5,0)*((J1926+F1926)/1000000000)</f>
        <v/>
      </c>
      <c r="AC1926" s="27">
        <f>(DAY(TODAY())+AB1926)/30</f>
        <v/>
      </c>
    </row>
    <row r="1927">
      <c r="A1927" t="n">
        <v>1601291</v>
      </c>
      <c r="B1927" t="inlineStr">
        <is>
          <t>COL T/PASTE SENSIT 40</t>
        </is>
      </c>
      <c r="C1927" t="inlineStr">
        <is>
          <t>IN82</t>
        </is>
      </c>
      <c r="D1927" t="n">
        <v>0</v>
      </c>
      <c r="E1927" t="n">
        <v>0</v>
      </c>
      <c r="F1927" t="n">
        <v>0</v>
      </c>
      <c r="G1927" t="n">
        <v>60</v>
      </c>
      <c r="H1927" t="n">
        <v>60</v>
      </c>
      <c r="I1927" t="n">
        <v>0</v>
      </c>
      <c r="J1927" t="n">
        <v>1920</v>
      </c>
      <c r="K1927" t="n">
        <v>1920</v>
      </c>
      <c r="L1927" t="n">
        <v>600</v>
      </c>
      <c r="M1927" t="n">
        <v>-1380</v>
      </c>
      <c r="N1927" t="n">
        <v>1380</v>
      </c>
      <c r="P1927" s="27" t="n">
        <v>3.3</v>
      </c>
      <c r="R1927" t="inlineStr">
        <is>
          <t>DC</t>
        </is>
      </c>
      <c r="S1927" t="inlineStr">
        <is>
          <t>West DC</t>
        </is>
      </c>
      <c r="T1927" s="9">
        <f>VLOOKUP(A1927,Sku_list!$A$1:$D$2323,3,0)</f>
        <v/>
      </c>
      <c r="U1927" s="9">
        <f>VLOOKUP(A1927,Sku_list!$A$1:$D$2323,4,0)*(F1927/1000000*12)</f>
        <v/>
      </c>
      <c r="V1927" s="9">
        <f>VLOOKUP(A1927,Sku_list!$A$1:$D$2323,4,0)*(H1927/1000000*12)</f>
        <v/>
      </c>
      <c r="W1927" s="9">
        <f>VLOOKUP(A1927,Sku_list!$A$1:$D$2323,4,0)*(J1927/1000000*12)</f>
        <v/>
      </c>
      <c r="X1927" s="9">
        <f>VLOOKUP(A1927,Sku_list!$A$1:$D$2323,4,0)*(L1927/1000000*12)</f>
        <v/>
      </c>
      <c r="Y1927" s="9">
        <f>VLOOKUP(A1927,Sku_list!$A$1:$E$2323,5,0)*((J1927+F1927)/1000000000)</f>
        <v/>
      </c>
      <c r="AC1927" s="27">
        <f>(DAY(TODAY())+AB1927)/30</f>
        <v/>
      </c>
    </row>
    <row r="1928">
      <c r="A1928" t="n">
        <v>1601291</v>
      </c>
      <c r="B1928" t="inlineStr">
        <is>
          <t>COL T/PASTE SENSIT 40</t>
        </is>
      </c>
      <c r="C1928" t="inlineStr">
        <is>
          <t>IN83</t>
        </is>
      </c>
      <c r="D1928" t="n">
        <v>0</v>
      </c>
      <c r="E1928" t="n">
        <v>780</v>
      </c>
      <c r="F1928" t="n">
        <v>0</v>
      </c>
      <c r="G1928" t="n">
        <v>828</v>
      </c>
      <c r="H1928" t="n">
        <v>533</v>
      </c>
      <c r="I1928" t="n">
        <v>0</v>
      </c>
      <c r="J1928" t="n">
        <v>684</v>
      </c>
      <c r="K1928" t="n">
        <v>528</v>
      </c>
      <c r="L1928" t="n">
        <v>900</v>
      </c>
      <c r="M1928" t="n">
        <v>-317</v>
      </c>
      <c r="N1928" t="n">
        <v>317</v>
      </c>
      <c r="P1928" s="27" t="n">
        <v>1.352222222222222</v>
      </c>
      <c r="R1928" t="inlineStr">
        <is>
          <t>Aurangabad</t>
        </is>
      </c>
      <c r="S1928" t="inlineStr">
        <is>
          <t>West</t>
        </is>
      </c>
      <c r="T1928" s="9">
        <f>VLOOKUP(A1928,Sku_list!$A$1:$D$2323,3,0)</f>
        <v/>
      </c>
      <c r="U1928" s="9">
        <f>VLOOKUP(A1928,Sku_list!$A$1:$D$2323,4,0)*(F1928/1000000*12)</f>
        <v/>
      </c>
      <c r="V1928" s="9">
        <f>VLOOKUP(A1928,Sku_list!$A$1:$D$2323,4,0)*(H1928/1000000*12)</f>
        <v/>
      </c>
      <c r="W1928" s="9">
        <f>VLOOKUP(A1928,Sku_list!$A$1:$D$2323,4,0)*(J1928/1000000*12)</f>
        <v/>
      </c>
      <c r="X1928" s="9">
        <f>VLOOKUP(A1928,Sku_list!$A$1:$D$2323,4,0)*(L1928/1000000*12)</f>
        <v/>
      </c>
      <c r="Y1928" s="9">
        <f>VLOOKUP(A1928,Sku_list!$A$1:$E$2323,5,0)*((J1928+F1928)/1000000000)</f>
        <v/>
      </c>
      <c r="AC1928" s="27">
        <f>(DAY(TODAY())+AB1928)/30</f>
        <v/>
      </c>
    </row>
    <row r="1929">
      <c r="A1929" t="n">
        <v>1601291</v>
      </c>
      <c r="B1929" t="inlineStr">
        <is>
          <t>COL T/PASTE SENSIT 40</t>
        </is>
      </c>
      <c r="C1929" t="inlineStr">
        <is>
          <t>IN84</t>
        </is>
      </c>
      <c r="D1929" t="n">
        <v>0</v>
      </c>
      <c r="E1929" t="n">
        <v>0</v>
      </c>
      <c r="F1929" t="n">
        <v>24</v>
      </c>
      <c r="G1929" t="n">
        <v>192</v>
      </c>
      <c r="H1929" t="n">
        <v>168</v>
      </c>
      <c r="I1929" t="n">
        <v>0</v>
      </c>
      <c r="J1929" t="n">
        <v>96</v>
      </c>
      <c r="K1929" t="n">
        <v>96</v>
      </c>
      <c r="L1929" t="n">
        <v>280</v>
      </c>
      <c r="M1929" t="n">
        <v>-8</v>
      </c>
      <c r="N1929" t="n">
        <v>8</v>
      </c>
      <c r="P1929" s="27" t="n">
        <v>1.028571428571428</v>
      </c>
      <c r="R1929" t="inlineStr">
        <is>
          <t>Raipur</t>
        </is>
      </c>
      <c r="S1929" t="inlineStr">
        <is>
          <t>West</t>
        </is>
      </c>
      <c r="T1929" s="9">
        <f>VLOOKUP(A1929,Sku_list!$A$1:$D$2323,3,0)</f>
        <v/>
      </c>
      <c r="U1929" s="9">
        <f>VLOOKUP(A1929,Sku_list!$A$1:$D$2323,4,0)*(F1929/1000000*12)</f>
        <v/>
      </c>
      <c r="V1929" s="9">
        <f>VLOOKUP(A1929,Sku_list!$A$1:$D$2323,4,0)*(H1929/1000000*12)</f>
        <v/>
      </c>
      <c r="W1929" s="9">
        <f>VLOOKUP(A1929,Sku_list!$A$1:$D$2323,4,0)*(J1929/1000000*12)</f>
        <v/>
      </c>
      <c r="X1929" s="9">
        <f>VLOOKUP(A1929,Sku_list!$A$1:$D$2323,4,0)*(L1929/1000000*12)</f>
        <v/>
      </c>
      <c r="Y1929" s="9">
        <f>VLOOKUP(A1929,Sku_list!$A$1:$E$2323,5,0)*((J1929+F1929)/1000000000)</f>
        <v/>
      </c>
      <c r="AC1929" s="27">
        <f>(DAY(TODAY())+AB1929)/30</f>
        <v/>
      </c>
    </row>
    <row r="1930">
      <c r="A1930" t="n">
        <v>1601291</v>
      </c>
      <c r="B1930" t="inlineStr">
        <is>
          <t>COL T/PASTE SENSIT 40</t>
        </is>
      </c>
      <c r="C1930" t="inlineStr">
        <is>
          <t>IN85</t>
        </is>
      </c>
      <c r="D1930" t="n">
        <v>0</v>
      </c>
      <c r="E1930" t="n">
        <v>0</v>
      </c>
      <c r="F1930" t="n">
        <v>0</v>
      </c>
      <c r="G1930" t="n">
        <v>42</v>
      </c>
      <c r="H1930" t="n">
        <v>42</v>
      </c>
      <c r="I1930" t="n">
        <v>0</v>
      </c>
      <c r="J1930" t="n">
        <v>276</v>
      </c>
      <c r="K1930" t="n">
        <v>276</v>
      </c>
      <c r="L1930" t="n">
        <v>0</v>
      </c>
      <c r="M1930" t="n">
        <v>-318</v>
      </c>
      <c r="N1930" t="n">
        <v>318</v>
      </c>
      <c r="P1930" s="27" t="inlineStr"/>
      <c r="R1930" t="inlineStr">
        <is>
          <t>Tripura</t>
        </is>
      </c>
      <c r="S1930" t="inlineStr">
        <is>
          <t>East</t>
        </is>
      </c>
      <c r="T1930" s="9">
        <f>VLOOKUP(A1930,Sku_list!$A$1:$D$2323,3,0)</f>
        <v/>
      </c>
      <c r="U1930" s="9">
        <f>VLOOKUP(A1930,Sku_list!$A$1:$D$2323,4,0)*(F1930/1000000*12)</f>
        <v/>
      </c>
      <c r="V1930" s="9">
        <f>VLOOKUP(A1930,Sku_list!$A$1:$D$2323,4,0)*(H1930/1000000*12)</f>
        <v/>
      </c>
      <c r="W1930" s="9">
        <f>VLOOKUP(A1930,Sku_list!$A$1:$D$2323,4,0)*(J1930/1000000*12)</f>
        <v/>
      </c>
      <c r="X1930" s="9">
        <f>VLOOKUP(A1930,Sku_list!$A$1:$D$2323,4,0)*(L1930/1000000*12)</f>
        <v/>
      </c>
      <c r="Y1930" s="9">
        <f>VLOOKUP(A1930,Sku_list!$A$1:$E$2323,5,0)*((J1930+F1930)/1000000000)</f>
        <v/>
      </c>
      <c r="AC1930" s="27">
        <f>(DAY(TODAY())+AB1930)/30</f>
        <v/>
      </c>
    </row>
    <row r="1931">
      <c r="A1931" t="n">
        <v>1601291</v>
      </c>
      <c r="B1931" t="inlineStr">
        <is>
          <t>COL T/PASTE SENSIT 40</t>
        </is>
      </c>
      <c r="C1931" t="inlineStr">
        <is>
          <t>IN86</t>
        </is>
      </c>
      <c r="D1931" t="n">
        <v>0</v>
      </c>
      <c r="E1931" t="n">
        <v>0</v>
      </c>
      <c r="F1931" t="n">
        <v>0</v>
      </c>
      <c r="G1931" t="n">
        <v>258</v>
      </c>
      <c r="H1931" t="n">
        <v>144</v>
      </c>
      <c r="I1931" t="n">
        <v>0</v>
      </c>
      <c r="J1931" t="n">
        <v>72</v>
      </c>
      <c r="K1931" t="n">
        <v>18</v>
      </c>
      <c r="L1931" t="n">
        <v>300</v>
      </c>
      <c r="M1931" t="n">
        <v>84</v>
      </c>
      <c r="N1931" t="n">
        <v>-84</v>
      </c>
      <c r="P1931" s="27" t="n">
        <v>0.72</v>
      </c>
      <c r="R1931" t="inlineStr">
        <is>
          <t>Jamshedpur</t>
        </is>
      </c>
      <c r="S1931" t="inlineStr">
        <is>
          <t>East</t>
        </is>
      </c>
      <c r="T1931" s="9">
        <f>VLOOKUP(A1931,Sku_list!$A$1:$D$2323,3,0)</f>
        <v/>
      </c>
      <c r="U1931" s="9">
        <f>VLOOKUP(A1931,Sku_list!$A$1:$D$2323,4,0)*(F1931/1000000*12)</f>
        <v/>
      </c>
      <c r="V1931" s="9">
        <f>VLOOKUP(A1931,Sku_list!$A$1:$D$2323,4,0)*(H1931/1000000*12)</f>
        <v/>
      </c>
      <c r="W1931" s="9">
        <f>VLOOKUP(A1931,Sku_list!$A$1:$D$2323,4,0)*(J1931/1000000*12)</f>
        <v/>
      </c>
      <c r="X1931" s="9">
        <f>VLOOKUP(A1931,Sku_list!$A$1:$D$2323,4,0)*(L1931/1000000*12)</f>
        <v/>
      </c>
      <c r="Y1931" s="9">
        <f>VLOOKUP(A1931,Sku_list!$A$1:$E$2323,5,0)*((J1931+F1931)/1000000000)</f>
        <v/>
      </c>
      <c r="AC1931" s="27">
        <f>(DAY(TODAY())+AB1931)/30</f>
        <v/>
      </c>
    </row>
    <row r="1932">
      <c r="A1932" t="n">
        <v>1601291</v>
      </c>
      <c r="B1932" t="inlineStr">
        <is>
          <t>COL T/PASTE SENSIT 40</t>
        </is>
      </c>
      <c r="C1932" t="inlineStr">
        <is>
          <t>IN87</t>
        </is>
      </c>
      <c r="D1932" t="n">
        <v>145</v>
      </c>
      <c r="E1932" t="n">
        <v>2028</v>
      </c>
      <c r="F1932" t="n">
        <v>0</v>
      </c>
      <c r="G1932" t="n">
        <v>678</v>
      </c>
      <c r="H1932" t="n">
        <v>566</v>
      </c>
      <c r="I1932" t="n">
        <v>0</v>
      </c>
      <c r="J1932" t="n">
        <v>1608</v>
      </c>
      <c r="K1932" t="n">
        <v>1536</v>
      </c>
      <c r="L1932" t="n">
        <v>1700</v>
      </c>
      <c r="M1932" t="n">
        <v>-474</v>
      </c>
      <c r="N1932" t="n">
        <v>474</v>
      </c>
      <c r="P1932" s="27" t="n">
        <v>1.278823529411765</v>
      </c>
      <c r="R1932" t="inlineStr">
        <is>
          <t>Vijaywada</t>
        </is>
      </c>
      <c r="S1932" t="inlineStr">
        <is>
          <t>South</t>
        </is>
      </c>
      <c r="T1932" s="9">
        <f>VLOOKUP(A1932,Sku_list!$A$1:$D$2323,3,0)</f>
        <v/>
      </c>
      <c r="U1932" s="9">
        <f>VLOOKUP(A1932,Sku_list!$A$1:$D$2323,4,0)*(F1932/1000000*12)</f>
        <v/>
      </c>
      <c r="V1932" s="9">
        <f>VLOOKUP(A1932,Sku_list!$A$1:$D$2323,4,0)*(H1932/1000000*12)</f>
        <v/>
      </c>
      <c r="W1932" s="9">
        <f>VLOOKUP(A1932,Sku_list!$A$1:$D$2323,4,0)*(J1932/1000000*12)</f>
        <v/>
      </c>
      <c r="X1932" s="9">
        <f>VLOOKUP(A1932,Sku_list!$A$1:$D$2323,4,0)*(L1932/1000000*12)</f>
        <v/>
      </c>
      <c r="Y1932" s="9">
        <f>VLOOKUP(A1932,Sku_list!$A$1:$E$2323,5,0)*((J1932+F1932)/1000000000)</f>
        <v/>
      </c>
      <c r="AC1932" s="27">
        <f>(DAY(TODAY())+AB1932)/30</f>
        <v/>
      </c>
    </row>
    <row r="1933">
      <c r="A1933" t="n">
        <v>1601291</v>
      </c>
      <c r="B1933" t="inlineStr">
        <is>
          <t>COL T/PASTE SENSIT 40</t>
        </is>
      </c>
      <c r="C1933" t="inlineStr">
        <is>
          <t>IN88</t>
        </is>
      </c>
      <c r="D1933" t="n">
        <v>0</v>
      </c>
      <c r="E1933" t="n">
        <v>60</v>
      </c>
      <c r="F1933" t="n">
        <v>0</v>
      </c>
      <c r="G1933" t="n">
        <v>84</v>
      </c>
      <c r="H1933" t="n">
        <v>48</v>
      </c>
      <c r="I1933" t="n">
        <v>0</v>
      </c>
      <c r="J1933" t="n">
        <v>72</v>
      </c>
      <c r="K1933" t="n">
        <v>72</v>
      </c>
      <c r="L1933" t="n">
        <v>0</v>
      </c>
      <c r="M1933" t="n">
        <v>-120</v>
      </c>
      <c r="N1933" t="n">
        <v>120</v>
      </c>
      <c r="P1933" s="27" t="inlineStr"/>
      <c r="R1933" t="inlineStr">
        <is>
          <t>Uttaranchal</t>
        </is>
      </c>
      <c r="S1933" t="inlineStr">
        <is>
          <t>North</t>
        </is>
      </c>
      <c r="T1933" s="9">
        <f>VLOOKUP(A1933,Sku_list!$A$1:$D$2323,3,0)</f>
        <v/>
      </c>
      <c r="U1933" s="9">
        <f>VLOOKUP(A1933,Sku_list!$A$1:$D$2323,4,0)*(F1933/1000000*12)</f>
        <v/>
      </c>
      <c r="V1933" s="9">
        <f>VLOOKUP(A1933,Sku_list!$A$1:$D$2323,4,0)*(H1933/1000000*12)</f>
        <v/>
      </c>
      <c r="W1933" s="9">
        <f>VLOOKUP(A1933,Sku_list!$A$1:$D$2323,4,0)*(J1933/1000000*12)</f>
        <v/>
      </c>
      <c r="X1933" s="9">
        <f>VLOOKUP(A1933,Sku_list!$A$1:$D$2323,4,0)*(L1933/1000000*12)</f>
        <v/>
      </c>
      <c r="Y1933" s="9">
        <f>VLOOKUP(A1933,Sku_list!$A$1:$E$2323,5,0)*((J1933+F1933)/1000000000)</f>
        <v/>
      </c>
      <c r="AC1933" s="27">
        <f>(DAY(TODAY())+AB1933)/30</f>
        <v/>
      </c>
    </row>
    <row r="1934">
      <c r="A1934" t="n">
        <v>1601291</v>
      </c>
      <c r="B1934" t="inlineStr">
        <is>
          <t>COL T/PASTE SENSIT 40</t>
        </is>
      </c>
      <c r="C1934" t="inlineStr">
        <is>
          <t>IN89</t>
        </is>
      </c>
      <c r="D1934" t="n">
        <v>0</v>
      </c>
      <c r="E1934" t="n">
        <v>610</v>
      </c>
      <c r="F1934" t="n">
        <v>0</v>
      </c>
      <c r="G1934" t="n">
        <v>468</v>
      </c>
      <c r="H1934" t="n">
        <v>396</v>
      </c>
      <c r="I1934" t="n">
        <v>0</v>
      </c>
      <c r="J1934" t="n">
        <v>214</v>
      </c>
      <c r="K1934" t="n">
        <v>154</v>
      </c>
      <c r="L1934" t="n">
        <v>950</v>
      </c>
      <c r="M1934" t="n">
        <v>340</v>
      </c>
      <c r="N1934" t="n">
        <v>-340</v>
      </c>
      <c r="P1934" s="27" t="n">
        <v>0.6421052631578947</v>
      </c>
      <c r="R1934" t="inlineStr">
        <is>
          <t>Hubli</t>
        </is>
      </c>
      <c r="S1934" t="inlineStr">
        <is>
          <t>South</t>
        </is>
      </c>
      <c r="T1934" s="9">
        <f>VLOOKUP(A1934,Sku_list!$A$1:$D$2323,3,0)</f>
        <v/>
      </c>
      <c r="U1934" s="9">
        <f>VLOOKUP(A1934,Sku_list!$A$1:$D$2323,4,0)*(F1934/1000000*12)</f>
        <v/>
      </c>
      <c r="V1934" s="9">
        <f>VLOOKUP(A1934,Sku_list!$A$1:$D$2323,4,0)*(H1934/1000000*12)</f>
        <v/>
      </c>
      <c r="W1934" s="9">
        <f>VLOOKUP(A1934,Sku_list!$A$1:$D$2323,4,0)*(J1934/1000000*12)</f>
        <v/>
      </c>
      <c r="X1934" s="9">
        <f>VLOOKUP(A1934,Sku_list!$A$1:$D$2323,4,0)*(L1934/1000000*12)</f>
        <v/>
      </c>
      <c r="Y1934" s="9">
        <f>VLOOKUP(A1934,Sku_list!$A$1:$E$2323,5,0)*((J1934+F1934)/1000000000)</f>
        <v/>
      </c>
      <c r="AC1934" s="27">
        <f>(DAY(TODAY())+AB1934)/30</f>
        <v/>
      </c>
    </row>
    <row r="1935">
      <c r="A1935" t="n">
        <v>1601291</v>
      </c>
      <c r="B1935" t="inlineStr">
        <is>
          <t>COL T/PASTE SENSIT 40</t>
        </is>
      </c>
      <c r="C1935" t="inlineStr">
        <is>
          <t>IN90</t>
        </is>
      </c>
      <c r="D1935" t="n">
        <v>0</v>
      </c>
      <c r="E1935" t="n">
        <v>0</v>
      </c>
      <c r="F1935" t="n">
        <v>0</v>
      </c>
      <c r="G1935" t="n">
        <v>0</v>
      </c>
      <c r="H1935" t="n">
        <v>0</v>
      </c>
      <c r="I1935" t="n">
        <v>0</v>
      </c>
      <c r="J1935" t="n">
        <v>0</v>
      </c>
      <c r="K1935" t="n">
        <v>0</v>
      </c>
      <c r="L1935" t="n">
        <v>0</v>
      </c>
      <c r="M1935" t="n">
        <v>0</v>
      </c>
      <c r="N1935" t="n">
        <v>0</v>
      </c>
      <c r="P1935" s="27" t="inlineStr"/>
      <c r="R1935" t="inlineStr">
        <is>
          <t>Export</t>
        </is>
      </c>
      <c r="S1935" t="inlineStr">
        <is>
          <t>Exp-DC</t>
        </is>
      </c>
      <c r="T1935" s="9">
        <f>VLOOKUP(A1935,Sku_list!$A$1:$D$2323,3,0)</f>
        <v/>
      </c>
      <c r="U1935" s="9">
        <f>VLOOKUP(A1935,Sku_list!$A$1:$D$2323,4,0)*(F1935/1000000*12)</f>
        <v/>
      </c>
      <c r="V1935" s="9">
        <f>VLOOKUP(A1935,Sku_list!$A$1:$D$2323,4,0)*(H1935/1000000*12)</f>
        <v/>
      </c>
      <c r="W1935" s="9">
        <f>VLOOKUP(A1935,Sku_list!$A$1:$D$2323,4,0)*(J1935/1000000*12)</f>
        <v/>
      </c>
      <c r="X1935" s="9">
        <f>VLOOKUP(A1935,Sku_list!$A$1:$D$2323,4,0)*(L1935/1000000*12)</f>
        <v/>
      </c>
      <c r="Y1935" s="9">
        <f>VLOOKUP(A1935,Sku_list!$A$1:$E$2323,5,0)*((J1935+F1935)/1000000000)</f>
        <v/>
      </c>
      <c r="AC1935" s="27">
        <f>(DAY(TODAY())+AB1935)/30</f>
        <v/>
      </c>
    </row>
    <row r="1936">
      <c r="A1936" t="n">
        <v>1601291</v>
      </c>
      <c r="B1936" t="inlineStr">
        <is>
          <t>COL T/PASTE SENSIT 40</t>
        </is>
      </c>
      <c r="C1936" t="inlineStr">
        <is>
          <t>IN91</t>
        </is>
      </c>
      <c r="D1936" t="n">
        <v>0</v>
      </c>
      <c r="E1936" t="n">
        <v>0</v>
      </c>
      <c r="F1936" t="n">
        <v>0</v>
      </c>
      <c r="G1936" t="n">
        <v>0</v>
      </c>
      <c r="H1936" t="n">
        <v>0</v>
      </c>
      <c r="I1936" t="n">
        <v>0</v>
      </c>
      <c r="J1936" t="n">
        <v>0</v>
      </c>
      <c r="K1936" t="n">
        <v>0</v>
      </c>
      <c r="L1936" t="n">
        <v>0</v>
      </c>
      <c r="M1936" t="n">
        <v>0</v>
      </c>
      <c r="N1936" t="n">
        <v>0</v>
      </c>
      <c r="P1936" s="27" t="inlineStr"/>
      <c r="R1936" t="inlineStr">
        <is>
          <t>Siliguri</t>
        </is>
      </c>
      <c r="S1936" t="inlineStr">
        <is>
          <t>East</t>
        </is>
      </c>
      <c r="T1936" s="9">
        <f>VLOOKUP(A1936,Sku_list!$A$1:$D$2323,3,0)</f>
        <v/>
      </c>
      <c r="U1936" s="9">
        <f>VLOOKUP(A1936,Sku_list!$A$1:$D$2323,4,0)*(F1936/1000000*12)</f>
        <v/>
      </c>
      <c r="V1936" s="9">
        <f>VLOOKUP(A1936,Sku_list!$A$1:$D$2323,4,0)*(H1936/1000000*12)</f>
        <v/>
      </c>
      <c r="W1936" s="9">
        <f>VLOOKUP(A1936,Sku_list!$A$1:$D$2323,4,0)*(J1936/1000000*12)</f>
        <v/>
      </c>
      <c r="X1936" s="9">
        <f>VLOOKUP(A1936,Sku_list!$A$1:$D$2323,4,0)*(L1936/1000000*12)</f>
        <v/>
      </c>
      <c r="Y1936" s="9">
        <f>VLOOKUP(A1936,Sku_list!$A$1:$E$2323,5,0)*((J1936+F1936)/1000000000)</f>
        <v/>
      </c>
      <c r="AC1936" s="27">
        <f>(DAY(TODAY())+AB1936)/30</f>
        <v/>
      </c>
    </row>
    <row r="1937">
      <c r="A1937" t="n">
        <v>1601291</v>
      </c>
      <c r="B1937" t="inlineStr">
        <is>
          <t>COL T/PASTE SENSIT 40</t>
        </is>
      </c>
      <c r="C1937" t="inlineStr">
        <is>
          <t>IN92</t>
        </is>
      </c>
      <c r="D1937" t="n">
        <v>0</v>
      </c>
      <c r="E1937" t="n">
        <v>132</v>
      </c>
      <c r="F1937" t="n">
        <v>0</v>
      </c>
      <c r="G1937" t="n">
        <v>132</v>
      </c>
      <c r="H1937" t="n">
        <v>60</v>
      </c>
      <c r="I1937" t="n">
        <v>0</v>
      </c>
      <c r="J1937" t="n">
        <v>96</v>
      </c>
      <c r="K1937" t="n">
        <v>96</v>
      </c>
      <c r="L1937" t="n">
        <v>0</v>
      </c>
      <c r="M1937" t="n">
        <v>-156</v>
      </c>
      <c r="N1937" t="n">
        <v>156</v>
      </c>
      <c r="P1937" s="27" t="inlineStr"/>
      <c r="R1937" t="inlineStr">
        <is>
          <t>J &amp; K</t>
        </is>
      </c>
      <c r="S1937" t="inlineStr">
        <is>
          <t>North</t>
        </is>
      </c>
      <c r="T1937" s="9">
        <f>VLOOKUP(A1937,Sku_list!$A$1:$D$2323,3,0)</f>
        <v/>
      </c>
      <c r="U1937" s="9">
        <f>VLOOKUP(A1937,Sku_list!$A$1:$D$2323,4,0)*(F1937/1000000*12)</f>
        <v/>
      </c>
      <c r="V1937" s="9">
        <f>VLOOKUP(A1937,Sku_list!$A$1:$D$2323,4,0)*(H1937/1000000*12)</f>
        <v/>
      </c>
      <c r="W1937" s="9">
        <f>VLOOKUP(A1937,Sku_list!$A$1:$D$2323,4,0)*(J1937/1000000*12)</f>
        <v/>
      </c>
      <c r="X1937" s="9">
        <f>VLOOKUP(A1937,Sku_list!$A$1:$D$2323,4,0)*(L1937/1000000*12)</f>
        <v/>
      </c>
      <c r="Y1937" s="9">
        <f>VLOOKUP(A1937,Sku_list!$A$1:$E$2323,5,0)*((J1937+F1937)/1000000000)</f>
        <v/>
      </c>
      <c r="AC1937" s="27">
        <f>(DAY(TODAY())+AB1937)/30</f>
        <v/>
      </c>
    </row>
    <row r="1938">
      <c r="A1938" t="n">
        <v>1601291</v>
      </c>
      <c r="B1938" t="inlineStr">
        <is>
          <t>COL T/PASTE SENSIT 40</t>
        </is>
      </c>
      <c r="C1938" t="inlineStr">
        <is>
          <t>IN93</t>
        </is>
      </c>
      <c r="D1938" t="n">
        <v>0</v>
      </c>
      <c r="E1938" t="n">
        <v>60</v>
      </c>
      <c r="F1938" t="n">
        <v>0</v>
      </c>
      <c r="G1938" t="n">
        <v>96</v>
      </c>
      <c r="H1938" t="n">
        <v>48</v>
      </c>
      <c r="I1938" t="n">
        <v>0</v>
      </c>
      <c r="J1938" t="n">
        <v>36</v>
      </c>
      <c r="K1938" t="n">
        <v>36</v>
      </c>
      <c r="L1938" t="n">
        <v>0</v>
      </c>
      <c r="M1938" t="n">
        <v>-84</v>
      </c>
      <c r="N1938" t="n">
        <v>84</v>
      </c>
      <c r="P1938" s="27" t="inlineStr"/>
      <c r="R1938" t="inlineStr">
        <is>
          <t>Himachal</t>
        </is>
      </c>
      <c r="S1938" t="inlineStr">
        <is>
          <t>North</t>
        </is>
      </c>
      <c r="T1938" s="9">
        <f>VLOOKUP(A1938,Sku_list!$A$1:$D$2323,3,0)</f>
        <v/>
      </c>
      <c r="U1938" s="9">
        <f>VLOOKUP(A1938,Sku_list!$A$1:$D$2323,4,0)*(F1938/1000000*12)</f>
        <v/>
      </c>
      <c r="V1938" s="9">
        <f>VLOOKUP(A1938,Sku_list!$A$1:$D$2323,4,0)*(H1938/1000000*12)</f>
        <v/>
      </c>
      <c r="W1938" s="9">
        <f>VLOOKUP(A1938,Sku_list!$A$1:$D$2323,4,0)*(J1938/1000000*12)</f>
        <v/>
      </c>
      <c r="X1938" s="9">
        <f>VLOOKUP(A1938,Sku_list!$A$1:$D$2323,4,0)*(L1938/1000000*12)</f>
        <v/>
      </c>
      <c r="Y1938" s="9">
        <f>VLOOKUP(A1938,Sku_list!$A$1:$E$2323,5,0)*((J1938+F1938)/1000000000)</f>
        <v/>
      </c>
      <c r="AC1938" s="27">
        <f>(DAY(TODAY())+AB1938)/30</f>
        <v/>
      </c>
    </row>
    <row r="1939">
      <c r="A1939" t="n">
        <v>1601291</v>
      </c>
      <c r="B1939" t="inlineStr">
        <is>
          <t>COL T/PASTE SENSIT 40</t>
        </is>
      </c>
      <c r="C1939" t="inlineStr">
        <is>
          <t>IN94</t>
        </is>
      </c>
      <c r="D1939" t="n">
        <v>0</v>
      </c>
      <c r="E1939" t="n">
        <v>0</v>
      </c>
      <c r="F1939" t="n">
        <v>0</v>
      </c>
      <c r="G1939" t="n">
        <v>24</v>
      </c>
      <c r="H1939" t="n">
        <v>24</v>
      </c>
      <c r="I1939" t="n">
        <v>0</v>
      </c>
      <c r="J1939" t="n">
        <v>12</v>
      </c>
      <c r="K1939" t="n">
        <v>12</v>
      </c>
      <c r="L1939" t="n">
        <v>0</v>
      </c>
      <c r="M1939" t="n">
        <v>-36</v>
      </c>
      <c r="N1939" t="n">
        <v>36</v>
      </c>
      <c r="P1939" s="27" t="inlineStr"/>
      <c r="R1939" t="inlineStr">
        <is>
          <t>Chandigarh</t>
        </is>
      </c>
      <c r="S1939" t="inlineStr">
        <is>
          <t>North</t>
        </is>
      </c>
      <c r="T1939" s="9">
        <f>VLOOKUP(A1939,Sku_list!$A$1:$D$2323,3,0)</f>
        <v/>
      </c>
      <c r="U1939" s="9">
        <f>VLOOKUP(A1939,Sku_list!$A$1:$D$2323,4,0)*(F1939/1000000*12)</f>
        <v/>
      </c>
      <c r="V1939" s="9">
        <f>VLOOKUP(A1939,Sku_list!$A$1:$D$2323,4,0)*(H1939/1000000*12)</f>
        <v/>
      </c>
      <c r="W1939" s="9">
        <f>VLOOKUP(A1939,Sku_list!$A$1:$D$2323,4,0)*(J1939/1000000*12)</f>
        <v/>
      </c>
      <c r="X1939" s="9">
        <f>VLOOKUP(A1939,Sku_list!$A$1:$D$2323,4,0)*(L1939/1000000*12)</f>
        <v/>
      </c>
      <c r="Y1939" s="9">
        <f>VLOOKUP(A1939,Sku_list!$A$1:$E$2323,5,0)*((J1939+F1939)/1000000000)</f>
        <v/>
      </c>
      <c r="AC1939" s="27">
        <f>(DAY(TODAY())+AB1939)/30</f>
        <v/>
      </c>
    </row>
    <row r="1940">
      <c r="A1940" t="n">
        <v>1601291</v>
      </c>
      <c r="B1940" t="inlineStr">
        <is>
          <t>COL T/PASTE SENSIT 40</t>
        </is>
      </c>
      <c r="C1940" t="inlineStr">
        <is>
          <t>IN95</t>
        </is>
      </c>
      <c r="D1940" t="n">
        <v>0</v>
      </c>
      <c r="E1940" t="n">
        <v>0</v>
      </c>
      <c r="F1940" t="n">
        <v>0</v>
      </c>
      <c r="G1940" t="n">
        <v>0</v>
      </c>
      <c r="H1940" t="n">
        <v>0</v>
      </c>
      <c r="I1940" t="n">
        <v>0</v>
      </c>
      <c r="J1940" t="n">
        <v>11592</v>
      </c>
      <c r="K1940" t="n">
        <v>11592</v>
      </c>
      <c r="L1940" t="n">
        <v>0</v>
      </c>
      <c r="M1940" t="n">
        <v>-11592</v>
      </c>
      <c r="N1940" t="n">
        <v>11592</v>
      </c>
      <c r="P1940" s="27" t="inlineStr"/>
      <c r="R1940" t="inlineStr">
        <is>
          <t>Hasangarh</t>
        </is>
      </c>
      <c r="S1940" t="inlineStr">
        <is>
          <t>North DC</t>
        </is>
      </c>
      <c r="T1940" s="9">
        <f>VLOOKUP(A1940,Sku_list!$A$1:$D$2323,3,0)</f>
        <v/>
      </c>
      <c r="U1940" s="9">
        <f>VLOOKUP(A1940,Sku_list!$A$1:$D$2323,4,0)*(F1940/1000000*12)</f>
        <v/>
      </c>
      <c r="V1940" s="9">
        <f>VLOOKUP(A1940,Sku_list!$A$1:$D$2323,4,0)*(H1940/1000000*12)</f>
        <v/>
      </c>
      <c r="W1940" s="9">
        <f>VLOOKUP(A1940,Sku_list!$A$1:$D$2323,4,0)*(J1940/1000000*12)</f>
        <v/>
      </c>
      <c r="X1940" s="9">
        <f>VLOOKUP(A1940,Sku_list!$A$1:$D$2323,4,0)*(L1940/1000000*12)</f>
        <v/>
      </c>
      <c r="Y1940" s="9">
        <f>VLOOKUP(A1940,Sku_list!$A$1:$E$2323,5,0)*((J1940+F1940)/1000000000)</f>
        <v/>
      </c>
      <c r="AC1940" s="27">
        <f>(DAY(TODAY())+AB1940)/30</f>
        <v/>
      </c>
    </row>
    <row r="1941">
      <c r="A1941" t="n">
        <v>1601291</v>
      </c>
      <c r="B1941" t="inlineStr">
        <is>
          <t>COL T/PASTE SENSIT 40</t>
        </is>
      </c>
      <c r="C1941" t="inlineStr">
        <is>
          <t>IN96</t>
        </is>
      </c>
      <c r="D1941" t="n">
        <v>0</v>
      </c>
      <c r="E1941" t="n">
        <v>0</v>
      </c>
      <c r="F1941" t="n">
        <v>0</v>
      </c>
      <c r="G1941" t="n">
        <v>0</v>
      </c>
      <c r="H1941" t="n">
        <v>0</v>
      </c>
      <c r="I1941" t="n">
        <v>0</v>
      </c>
      <c r="J1941" t="n">
        <v>0</v>
      </c>
      <c r="K1941" t="n">
        <v>0</v>
      </c>
      <c r="L1941" t="n">
        <v>0</v>
      </c>
      <c r="M1941" t="n">
        <v>0</v>
      </c>
      <c r="N1941" t="n">
        <v>0</v>
      </c>
      <c r="P1941" s="27" t="inlineStr"/>
      <c r="R1941" t="inlineStr">
        <is>
          <t>Goa</t>
        </is>
      </c>
      <c r="S1941" t="inlineStr">
        <is>
          <t>Plant</t>
        </is>
      </c>
      <c r="T1941" s="9">
        <f>VLOOKUP(A1941,Sku_list!$A$1:$D$2323,3,0)</f>
        <v/>
      </c>
      <c r="U1941" s="9">
        <f>VLOOKUP(A1941,Sku_list!$A$1:$D$2323,4,0)*(F1941/1000000*12)</f>
        <v/>
      </c>
      <c r="V1941" s="9">
        <f>VLOOKUP(A1941,Sku_list!$A$1:$D$2323,4,0)*(H1941/1000000*12)</f>
        <v/>
      </c>
      <c r="W1941" s="9">
        <f>VLOOKUP(A1941,Sku_list!$A$1:$D$2323,4,0)*(J1941/1000000*12)</f>
        <v/>
      </c>
      <c r="X1941" s="9">
        <f>VLOOKUP(A1941,Sku_list!$A$1:$D$2323,4,0)*(L1941/1000000*12)</f>
        <v/>
      </c>
      <c r="Y1941" s="9">
        <f>VLOOKUP(A1941,Sku_list!$A$1:$E$2323,5,0)*((J1941+F1941)/1000000000)</f>
        <v/>
      </c>
      <c r="AC1941" s="27">
        <f>(DAY(TODAY())+AB1941)/30</f>
        <v/>
      </c>
    </row>
    <row r="1942">
      <c r="A1942" t="n">
        <v>1601291</v>
      </c>
      <c r="B1942" t="inlineStr">
        <is>
          <t>COL T/PASTE SENSIT 40</t>
        </is>
      </c>
      <c r="C1942" t="inlineStr">
        <is>
          <t>IN97</t>
        </is>
      </c>
      <c r="D1942" t="n">
        <v>0</v>
      </c>
      <c r="E1942" t="n">
        <v>13819</v>
      </c>
      <c r="F1942" t="n">
        <v>0</v>
      </c>
      <c r="G1942" t="n">
        <v>0</v>
      </c>
      <c r="H1942" t="n">
        <v>0</v>
      </c>
      <c r="I1942" t="n">
        <v>0</v>
      </c>
      <c r="J1942" t="n">
        <v>9156</v>
      </c>
      <c r="K1942" t="n">
        <v>9156</v>
      </c>
      <c r="L1942" t="n">
        <v>0</v>
      </c>
      <c r="M1942" t="n">
        <v>-9156</v>
      </c>
      <c r="N1942" t="n">
        <v>9156</v>
      </c>
      <c r="P1942" s="27" t="inlineStr"/>
      <c r="R1942" t="inlineStr">
        <is>
          <t>Hubli DC</t>
        </is>
      </c>
      <c r="S1942" t="inlineStr">
        <is>
          <t>South DC</t>
        </is>
      </c>
      <c r="T1942" s="9">
        <f>VLOOKUP(A1942,Sku_list!$A$1:$D$2323,3,0)</f>
        <v/>
      </c>
      <c r="U1942" s="9">
        <f>VLOOKUP(A1942,Sku_list!$A$1:$D$2323,4,0)*(F1942/1000000*12)</f>
        <v/>
      </c>
      <c r="V1942" s="9">
        <f>VLOOKUP(A1942,Sku_list!$A$1:$D$2323,4,0)*(H1942/1000000*12)</f>
        <v/>
      </c>
      <c r="W1942" s="9">
        <f>VLOOKUP(A1942,Sku_list!$A$1:$D$2323,4,0)*(J1942/1000000*12)</f>
        <v/>
      </c>
      <c r="X1942" s="9">
        <f>VLOOKUP(A1942,Sku_list!$A$1:$D$2323,4,0)*(L1942/1000000*12)</f>
        <v/>
      </c>
      <c r="Y1942" s="9">
        <f>VLOOKUP(A1942,Sku_list!$A$1:$E$2323,5,0)*((J1942+F1942)/1000000000)</f>
        <v/>
      </c>
      <c r="AC1942" s="27">
        <f>(DAY(TODAY())+AB1942)/30</f>
        <v/>
      </c>
    </row>
    <row r="1943">
      <c r="A1943" t="n">
        <v>1601292</v>
      </c>
      <c r="B1943" t="inlineStr">
        <is>
          <t>Sensitive 40 POC</t>
        </is>
      </c>
      <c r="C1943" t="inlineStr">
        <is>
          <t>IN15</t>
        </is>
      </c>
      <c r="D1943" t="n">
        <v>0</v>
      </c>
      <c r="E1943" t="n">
        <v>0</v>
      </c>
      <c r="F1943" t="n">
        <v>0</v>
      </c>
      <c r="G1943" t="n">
        <v>0</v>
      </c>
      <c r="H1943" t="n">
        <v>0</v>
      </c>
      <c r="I1943" t="n">
        <v>0</v>
      </c>
      <c r="J1943" t="n">
        <v>0</v>
      </c>
      <c r="K1943" t="n">
        <v>0</v>
      </c>
      <c r="L1943" t="n">
        <v>0</v>
      </c>
      <c r="M1943" t="n">
        <v>0</v>
      </c>
      <c r="N1943" t="n">
        <v>0</v>
      </c>
      <c r="P1943" s="27" t="inlineStr"/>
      <c r="R1943" t="inlineStr">
        <is>
          <t>Baddi</t>
        </is>
      </c>
      <c r="S1943" t="inlineStr">
        <is>
          <t>Plant</t>
        </is>
      </c>
      <c r="T1943" s="9">
        <f>VLOOKUP(A1943,Sku_list!$A$1:$D$2323,3,0)</f>
        <v/>
      </c>
      <c r="U1943" s="9">
        <f>VLOOKUP(A1943,Sku_list!$A$1:$D$2323,4,0)*(F1943/1000000*12)</f>
        <v/>
      </c>
      <c r="V1943" s="9">
        <f>VLOOKUP(A1943,Sku_list!$A$1:$D$2323,4,0)*(H1943/1000000*12)</f>
        <v/>
      </c>
      <c r="W1943" s="9">
        <f>VLOOKUP(A1943,Sku_list!$A$1:$D$2323,4,0)*(J1943/1000000*12)</f>
        <v/>
      </c>
      <c r="X1943" s="9">
        <f>VLOOKUP(A1943,Sku_list!$A$1:$D$2323,4,0)*(L1943/1000000*12)</f>
        <v/>
      </c>
      <c r="Y1943" s="9">
        <f>VLOOKUP(A1943,Sku_list!$A$1:$E$2323,5,0)*((J1943+F1943)/1000000000)</f>
        <v/>
      </c>
      <c r="AC1943" s="27">
        <f>(DAY(TODAY())+AB1943)/30</f>
        <v/>
      </c>
    </row>
    <row r="1944">
      <c r="A1944" t="n">
        <v>1601292</v>
      </c>
      <c r="B1944" t="inlineStr">
        <is>
          <t>Sensitive 40 POC</t>
        </is>
      </c>
      <c r="C1944" t="inlineStr">
        <is>
          <t>IN60</t>
        </is>
      </c>
      <c r="D1944" t="n">
        <v>0</v>
      </c>
      <c r="E1944" t="n">
        <v>0</v>
      </c>
      <c r="F1944" t="n">
        <v>0</v>
      </c>
      <c r="G1944" t="n">
        <v>0</v>
      </c>
      <c r="H1944" t="n">
        <v>0</v>
      </c>
      <c r="I1944" t="n">
        <v>0</v>
      </c>
      <c r="J1944" t="n">
        <v>0</v>
      </c>
      <c r="K1944" t="n">
        <v>0</v>
      </c>
      <c r="L1944" t="n">
        <v>0</v>
      </c>
      <c r="M1944" t="n">
        <v>0</v>
      </c>
      <c r="N1944" t="n">
        <v>0</v>
      </c>
      <c r="P1944" s="27" t="inlineStr"/>
      <c r="R1944" t="inlineStr">
        <is>
          <t>Mumbai</t>
        </is>
      </c>
      <c r="S1944" t="inlineStr">
        <is>
          <t>West</t>
        </is>
      </c>
      <c r="T1944" s="9">
        <f>VLOOKUP(A1944,Sku_list!$A$1:$D$2323,3,0)</f>
        <v/>
      </c>
      <c r="U1944" s="9">
        <f>VLOOKUP(A1944,Sku_list!$A$1:$D$2323,4,0)*(F1944/1000000*12)</f>
        <v/>
      </c>
      <c r="V1944" s="9">
        <f>VLOOKUP(A1944,Sku_list!$A$1:$D$2323,4,0)*(H1944/1000000*12)</f>
        <v/>
      </c>
      <c r="W1944" s="9">
        <f>VLOOKUP(A1944,Sku_list!$A$1:$D$2323,4,0)*(J1944/1000000*12)</f>
        <v/>
      </c>
      <c r="X1944" s="9">
        <f>VLOOKUP(A1944,Sku_list!$A$1:$D$2323,4,0)*(L1944/1000000*12)</f>
        <v/>
      </c>
      <c r="Y1944" s="9">
        <f>VLOOKUP(A1944,Sku_list!$A$1:$E$2323,5,0)*((J1944+F1944)/1000000000)</f>
        <v/>
      </c>
      <c r="AC1944" s="27">
        <f>(DAY(TODAY())+AB1944)/30</f>
        <v/>
      </c>
    </row>
    <row r="1945">
      <c r="A1945" t="n">
        <v>1601292</v>
      </c>
      <c r="B1945" t="inlineStr">
        <is>
          <t>Sensitive 40 POC</t>
        </is>
      </c>
      <c r="C1945" t="inlineStr">
        <is>
          <t>IN61</t>
        </is>
      </c>
      <c r="D1945" t="n">
        <v>0</v>
      </c>
      <c r="E1945" t="n">
        <v>0</v>
      </c>
      <c r="F1945" t="n">
        <v>0</v>
      </c>
      <c r="G1945" t="n">
        <v>0</v>
      </c>
      <c r="H1945" t="n">
        <v>0</v>
      </c>
      <c r="I1945" t="n">
        <v>0</v>
      </c>
      <c r="J1945" t="n">
        <v>0</v>
      </c>
      <c r="K1945" t="n">
        <v>0</v>
      </c>
      <c r="L1945" t="n">
        <v>0</v>
      </c>
      <c r="M1945" t="n">
        <v>0</v>
      </c>
      <c r="N1945" t="n">
        <v>0</v>
      </c>
      <c r="P1945" s="27" t="inlineStr"/>
      <c r="R1945" t="inlineStr">
        <is>
          <t>Delhi</t>
        </is>
      </c>
      <c r="S1945" t="inlineStr">
        <is>
          <t>North</t>
        </is>
      </c>
      <c r="T1945" s="9">
        <f>VLOOKUP(A1945,Sku_list!$A$1:$D$2323,3,0)</f>
        <v/>
      </c>
      <c r="U1945" s="9">
        <f>VLOOKUP(A1945,Sku_list!$A$1:$D$2323,4,0)*(F1945/1000000*12)</f>
        <v/>
      </c>
      <c r="V1945" s="9">
        <f>VLOOKUP(A1945,Sku_list!$A$1:$D$2323,4,0)*(H1945/1000000*12)</f>
        <v/>
      </c>
      <c r="W1945" s="9">
        <f>VLOOKUP(A1945,Sku_list!$A$1:$D$2323,4,0)*(J1945/1000000*12)</f>
        <v/>
      </c>
      <c r="X1945" s="9">
        <f>VLOOKUP(A1945,Sku_list!$A$1:$D$2323,4,0)*(L1945/1000000*12)</f>
        <v/>
      </c>
      <c r="Y1945" s="9">
        <f>VLOOKUP(A1945,Sku_list!$A$1:$E$2323,5,0)*((J1945+F1945)/1000000000)</f>
        <v/>
      </c>
      <c r="AC1945" s="27">
        <f>(DAY(TODAY())+AB1945)/30</f>
        <v/>
      </c>
    </row>
    <row r="1946">
      <c r="A1946" t="n">
        <v>1601292</v>
      </c>
      <c r="B1946" t="inlineStr">
        <is>
          <t>Sensitive 40 POC</t>
        </is>
      </c>
      <c r="C1946" t="inlineStr">
        <is>
          <t>IN62</t>
        </is>
      </c>
      <c r="D1946" t="n">
        <v>0</v>
      </c>
      <c r="E1946" t="n">
        <v>0</v>
      </c>
      <c r="F1946" t="n">
        <v>0</v>
      </c>
      <c r="G1946" t="n">
        <v>0</v>
      </c>
      <c r="H1946" t="n">
        <v>0</v>
      </c>
      <c r="I1946" t="n">
        <v>0</v>
      </c>
      <c r="J1946" t="n">
        <v>0</v>
      </c>
      <c r="K1946" t="n">
        <v>0</v>
      </c>
      <c r="L1946" t="n">
        <v>0</v>
      </c>
      <c r="M1946" t="n">
        <v>0</v>
      </c>
      <c r="N1946" t="n">
        <v>0</v>
      </c>
      <c r="P1946" s="27" t="inlineStr"/>
      <c r="R1946" t="inlineStr">
        <is>
          <t>Calcutta</t>
        </is>
      </c>
      <c r="S1946" t="inlineStr">
        <is>
          <t>East</t>
        </is>
      </c>
      <c r="T1946" s="9">
        <f>VLOOKUP(A1946,Sku_list!$A$1:$D$2323,3,0)</f>
        <v/>
      </c>
      <c r="U1946" s="9">
        <f>VLOOKUP(A1946,Sku_list!$A$1:$D$2323,4,0)*(F1946/1000000*12)</f>
        <v/>
      </c>
      <c r="V1946" s="9">
        <f>VLOOKUP(A1946,Sku_list!$A$1:$D$2323,4,0)*(H1946/1000000*12)</f>
        <v/>
      </c>
      <c r="W1946" s="9">
        <f>VLOOKUP(A1946,Sku_list!$A$1:$D$2323,4,0)*(J1946/1000000*12)</f>
        <v/>
      </c>
      <c r="X1946" s="9">
        <f>VLOOKUP(A1946,Sku_list!$A$1:$D$2323,4,0)*(L1946/1000000*12)</f>
        <v/>
      </c>
      <c r="Y1946" s="9">
        <f>VLOOKUP(A1946,Sku_list!$A$1:$E$2323,5,0)*((J1946+F1946)/1000000000)</f>
        <v/>
      </c>
      <c r="AC1946" s="27">
        <f>(DAY(TODAY())+AB1946)/30</f>
        <v/>
      </c>
    </row>
    <row r="1947">
      <c r="A1947" t="n">
        <v>1601292</v>
      </c>
      <c r="B1947" t="inlineStr">
        <is>
          <t>Sensitive 40 POC</t>
        </is>
      </c>
      <c r="C1947" t="inlineStr">
        <is>
          <t>IN63</t>
        </is>
      </c>
      <c r="D1947" t="n">
        <v>0</v>
      </c>
      <c r="E1947" t="n">
        <v>0</v>
      </c>
      <c r="F1947" t="n">
        <v>0</v>
      </c>
      <c r="G1947" t="n">
        <v>0</v>
      </c>
      <c r="H1947" t="n">
        <v>0</v>
      </c>
      <c r="I1947" t="n">
        <v>0</v>
      </c>
      <c r="J1947" t="n">
        <v>0</v>
      </c>
      <c r="K1947" t="n">
        <v>0</v>
      </c>
      <c r="L1947" t="n">
        <v>0</v>
      </c>
      <c r="M1947" t="n">
        <v>0</v>
      </c>
      <c r="N1947" t="n">
        <v>0</v>
      </c>
      <c r="P1947" s="27" t="inlineStr"/>
      <c r="R1947" t="inlineStr">
        <is>
          <t>Trichy</t>
        </is>
      </c>
      <c r="S1947" t="inlineStr">
        <is>
          <t>South</t>
        </is>
      </c>
      <c r="T1947" s="9">
        <f>VLOOKUP(A1947,Sku_list!$A$1:$D$2323,3,0)</f>
        <v/>
      </c>
      <c r="U1947" s="9">
        <f>VLOOKUP(A1947,Sku_list!$A$1:$D$2323,4,0)*(F1947/1000000*12)</f>
        <v/>
      </c>
      <c r="V1947" s="9">
        <f>VLOOKUP(A1947,Sku_list!$A$1:$D$2323,4,0)*(H1947/1000000*12)</f>
        <v/>
      </c>
      <c r="W1947" s="9">
        <f>VLOOKUP(A1947,Sku_list!$A$1:$D$2323,4,0)*(J1947/1000000*12)</f>
        <v/>
      </c>
      <c r="X1947" s="9">
        <f>VLOOKUP(A1947,Sku_list!$A$1:$D$2323,4,0)*(L1947/1000000*12)</f>
        <v/>
      </c>
      <c r="Y1947" s="9">
        <f>VLOOKUP(A1947,Sku_list!$A$1:$E$2323,5,0)*((J1947+F1947)/1000000000)</f>
        <v/>
      </c>
      <c r="AC1947" s="27">
        <f>(DAY(TODAY())+AB1947)/30</f>
        <v/>
      </c>
    </row>
    <row r="1948">
      <c r="A1948" t="n">
        <v>1601292</v>
      </c>
      <c r="B1948" t="inlineStr">
        <is>
          <t>Sensitive 40 POC</t>
        </is>
      </c>
      <c r="C1948" t="inlineStr">
        <is>
          <t>IN64</t>
        </is>
      </c>
      <c r="D1948" t="n">
        <v>0</v>
      </c>
      <c r="E1948" t="n">
        <v>0</v>
      </c>
      <c r="F1948" t="n">
        <v>0</v>
      </c>
      <c r="G1948" t="n">
        <v>0</v>
      </c>
      <c r="H1948" t="n">
        <v>0</v>
      </c>
      <c r="I1948" t="n">
        <v>0</v>
      </c>
      <c r="J1948" t="n">
        <v>0</v>
      </c>
      <c r="K1948" t="n">
        <v>0</v>
      </c>
      <c r="L1948" t="n">
        <v>0</v>
      </c>
      <c r="M1948" t="n">
        <v>0</v>
      </c>
      <c r="N1948" t="n">
        <v>0</v>
      </c>
      <c r="P1948" s="27" t="inlineStr"/>
      <c r="R1948" t="inlineStr">
        <is>
          <t>Chennai</t>
        </is>
      </c>
      <c r="S1948" t="inlineStr">
        <is>
          <t>South</t>
        </is>
      </c>
      <c r="T1948" s="9">
        <f>VLOOKUP(A1948,Sku_list!$A$1:$D$2323,3,0)</f>
        <v/>
      </c>
      <c r="U1948" s="9">
        <f>VLOOKUP(A1948,Sku_list!$A$1:$D$2323,4,0)*(F1948/1000000*12)</f>
        <v/>
      </c>
      <c r="V1948" s="9">
        <f>VLOOKUP(A1948,Sku_list!$A$1:$D$2323,4,0)*(H1948/1000000*12)</f>
        <v/>
      </c>
      <c r="W1948" s="9">
        <f>VLOOKUP(A1948,Sku_list!$A$1:$D$2323,4,0)*(J1948/1000000*12)</f>
        <v/>
      </c>
      <c r="X1948" s="9">
        <f>VLOOKUP(A1948,Sku_list!$A$1:$D$2323,4,0)*(L1948/1000000*12)</f>
        <v/>
      </c>
      <c r="Y1948" s="9">
        <f>VLOOKUP(A1948,Sku_list!$A$1:$E$2323,5,0)*((J1948+F1948)/1000000000)</f>
        <v/>
      </c>
      <c r="AC1948" s="27">
        <f>(DAY(TODAY())+AB1948)/30</f>
        <v/>
      </c>
    </row>
    <row r="1949">
      <c r="A1949" t="n">
        <v>1601292</v>
      </c>
      <c r="B1949" t="inlineStr">
        <is>
          <t>Sensitive 40 POC</t>
        </is>
      </c>
      <c r="C1949" t="inlineStr">
        <is>
          <t>IN65</t>
        </is>
      </c>
      <c r="D1949" t="n">
        <v>0</v>
      </c>
      <c r="E1949" t="n">
        <v>0</v>
      </c>
      <c r="F1949" t="n">
        <v>0</v>
      </c>
      <c r="G1949" t="n">
        <v>0</v>
      </c>
      <c r="H1949" t="n">
        <v>0</v>
      </c>
      <c r="I1949" t="n">
        <v>0</v>
      </c>
      <c r="J1949" t="n">
        <v>0</v>
      </c>
      <c r="K1949" t="n">
        <v>0</v>
      </c>
      <c r="L1949" t="n">
        <v>0</v>
      </c>
      <c r="M1949" t="n">
        <v>0</v>
      </c>
      <c r="N1949" t="n">
        <v>0</v>
      </c>
      <c r="P1949" s="27" t="inlineStr"/>
      <c r="R1949" t="inlineStr">
        <is>
          <t>Kanpur</t>
        </is>
      </c>
      <c r="S1949" t="inlineStr">
        <is>
          <t>North</t>
        </is>
      </c>
      <c r="T1949" s="9">
        <f>VLOOKUP(A1949,Sku_list!$A$1:$D$2323,3,0)</f>
        <v/>
      </c>
      <c r="U1949" s="9">
        <f>VLOOKUP(A1949,Sku_list!$A$1:$D$2323,4,0)*(F1949/1000000*12)</f>
        <v/>
      </c>
      <c r="V1949" s="9">
        <f>VLOOKUP(A1949,Sku_list!$A$1:$D$2323,4,0)*(H1949/1000000*12)</f>
        <v/>
      </c>
      <c r="W1949" s="9">
        <f>VLOOKUP(A1949,Sku_list!$A$1:$D$2323,4,0)*(J1949/1000000*12)</f>
        <v/>
      </c>
      <c r="X1949" s="9">
        <f>VLOOKUP(A1949,Sku_list!$A$1:$D$2323,4,0)*(L1949/1000000*12)</f>
        <v/>
      </c>
      <c r="Y1949" s="9">
        <f>VLOOKUP(A1949,Sku_list!$A$1:$E$2323,5,0)*((J1949+F1949)/1000000000)</f>
        <v/>
      </c>
      <c r="AC1949" s="27">
        <f>(DAY(TODAY())+AB1949)/30</f>
        <v/>
      </c>
    </row>
    <row r="1950">
      <c r="A1950" t="n">
        <v>1601292</v>
      </c>
      <c r="B1950" t="inlineStr">
        <is>
          <t>Sensitive 40 POC</t>
        </is>
      </c>
      <c r="C1950" t="inlineStr">
        <is>
          <t>IN66</t>
        </is>
      </c>
      <c r="D1950" t="n">
        <v>0</v>
      </c>
      <c r="E1950" t="n">
        <v>0</v>
      </c>
      <c r="F1950" t="n">
        <v>0</v>
      </c>
      <c r="G1950" t="n">
        <v>0</v>
      </c>
      <c r="H1950" t="n">
        <v>0</v>
      </c>
      <c r="I1950" t="n">
        <v>0</v>
      </c>
      <c r="J1950" t="n">
        <v>0</v>
      </c>
      <c r="K1950" t="n">
        <v>0</v>
      </c>
      <c r="L1950" t="n">
        <v>0</v>
      </c>
      <c r="M1950" t="n">
        <v>0</v>
      </c>
      <c r="N1950" t="n">
        <v>0</v>
      </c>
      <c r="P1950" s="27" t="inlineStr"/>
      <c r="R1950" t="inlineStr">
        <is>
          <t>Bhubaneshwar</t>
        </is>
      </c>
      <c r="S1950" t="inlineStr">
        <is>
          <t>East</t>
        </is>
      </c>
      <c r="T1950" s="9">
        <f>VLOOKUP(A1950,Sku_list!$A$1:$D$2323,3,0)</f>
        <v/>
      </c>
      <c r="U1950" s="9">
        <f>VLOOKUP(A1950,Sku_list!$A$1:$D$2323,4,0)*(F1950/1000000*12)</f>
        <v/>
      </c>
      <c r="V1950" s="9">
        <f>VLOOKUP(A1950,Sku_list!$A$1:$D$2323,4,0)*(H1950/1000000*12)</f>
        <v/>
      </c>
      <c r="W1950" s="9">
        <f>VLOOKUP(A1950,Sku_list!$A$1:$D$2323,4,0)*(J1950/1000000*12)</f>
        <v/>
      </c>
      <c r="X1950" s="9">
        <f>VLOOKUP(A1950,Sku_list!$A$1:$D$2323,4,0)*(L1950/1000000*12)</f>
        <v/>
      </c>
      <c r="Y1950" s="9">
        <f>VLOOKUP(A1950,Sku_list!$A$1:$E$2323,5,0)*((J1950+F1950)/1000000000)</f>
        <v/>
      </c>
      <c r="AC1950" s="27">
        <f>(DAY(TODAY())+AB1950)/30</f>
        <v/>
      </c>
    </row>
    <row r="1951">
      <c r="A1951" t="n">
        <v>1601292</v>
      </c>
      <c r="B1951" t="inlineStr">
        <is>
          <t>Sensitive 40 POC</t>
        </is>
      </c>
      <c r="C1951" t="inlineStr">
        <is>
          <t>IN67</t>
        </is>
      </c>
      <c r="D1951" t="n">
        <v>0</v>
      </c>
      <c r="E1951" t="n">
        <v>0</v>
      </c>
      <c r="F1951" t="n">
        <v>0</v>
      </c>
      <c r="G1951" t="n">
        <v>0</v>
      </c>
      <c r="H1951" t="n">
        <v>0</v>
      </c>
      <c r="I1951" t="n">
        <v>0</v>
      </c>
      <c r="J1951" t="n">
        <v>0</v>
      </c>
      <c r="K1951" t="n">
        <v>0</v>
      </c>
      <c r="L1951" t="n">
        <v>0</v>
      </c>
      <c r="M1951" t="n">
        <v>0</v>
      </c>
      <c r="N1951" t="n">
        <v>0</v>
      </c>
      <c r="P1951" s="27" t="inlineStr"/>
      <c r="R1951" t="inlineStr">
        <is>
          <t>Indore</t>
        </is>
      </c>
      <c r="S1951" t="inlineStr">
        <is>
          <t>West</t>
        </is>
      </c>
      <c r="T1951" s="9">
        <f>VLOOKUP(A1951,Sku_list!$A$1:$D$2323,3,0)</f>
        <v/>
      </c>
      <c r="U1951" s="9">
        <f>VLOOKUP(A1951,Sku_list!$A$1:$D$2323,4,0)*(F1951/1000000*12)</f>
        <v/>
      </c>
      <c r="V1951" s="9">
        <f>VLOOKUP(A1951,Sku_list!$A$1:$D$2323,4,0)*(H1951/1000000*12)</f>
        <v/>
      </c>
      <c r="W1951" s="9">
        <f>VLOOKUP(A1951,Sku_list!$A$1:$D$2323,4,0)*(J1951/1000000*12)</f>
        <v/>
      </c>
      <c r="X1951" s="9">
        <f>VLOOKUP(A1951,Sku_list!$A$1:$D$2323,4,0)*(L1951/1000000*12)</f>
        <v/>
      </c>
      <c r="Y1951" s="9">
        <f>VLOOKUP(A1951,Sku_list!$A$1:$E$2323,5,0)*((J1951+F1951)/1000000000)</f>
        <v/>
      </c>
      <c r="AC1951" s="27">
        <f>(DAY(TODAY())+AB1951)/30</f>
        <v/>
      </c>
    </row>
    <row r="1952">
      <c r="A1952" t="n">
        <v>1601292</v>
      </c>
      <c r="B1952" t="inlineStr">
        <is>
          <t>Sensitive 40 POC</t>
        </is>
      </c>
      <c r="C1952" t="inlineStr">
        <is>
          <t>IN68</t>
        </is>
      </c>
      <c r="D1952" t="n">
        <v>0</v>
      </c>
      <c r="E1952" t="n">
        <v>0</v>
      </c>
      <c r="F1952" t="n">
        <v>0</v>
      </c>
      <c r="G1952" t="n">
        <v>0</v>
      </c>
      <c r="H1952" t="n">
        <v>0</v>
      </c>
      <c r="I1952" t="n">
        <v>0</v>
      </c>
      <c r="J1952" t="n">
        <v>0</v>
      </c>
      <c r="K1952" t="n">
        <v>0</v>
      </c>
      <c r="L1952" t="n">
        <v>0</v>
      </c>
      <c r="M1952" t="n">
        <v>0</v>
      </c>
      <c r="N1952" t="n">
        <v>0</v>
      </c>
      <c r="P1952" s="27" t="inlineStr"/>
      <c r="R1952" t="inlineStr">
        <is>
          <t>Baroda</t>
        </is>
      </c>
      <c r="S1952" t="inlineStr">
        <is>
          <t>West</t>
        </is>
      </c>
      <c r="T1952" s="9">
        <f>VLOOKUP(A1952,Sku_list!$A$1:$D$2323,3,0)</f>
        <v/>
      </c>
      <c r="U1952" s="9">
        <f>VLOOKUP(A1952,Sku_list!$A$1:$D$2323,4,0)*(F1952/1000000*12)</f>
        <v/>
      </c>
      <c r="V1952" s="9">
        <f>VLOOKUP(A1952,Sku_list!$A$1:$D$2323,4,0)*(H1952/1000000*12)</f>
        <v/>
      </c>
      <c r="W1952" s="9">
        <f>VLOOKUP(A1952,Sku_list!$A$1:$D$2323,4,0)*(J1952/1000000*12)</f>
        <v/>
      </c>
      <c r="X1952" s="9">
        <f>VLOOKUP(A1952,Sku_list!$A$1:$D$2323,4,0)*(L1952/1000000*12)</f>
        <v/>
      </c>
      <c r="Y1952" s="9">
        <f>VLOOKUP(A1952,Sku_list!$A$1:$E$2323,5,0)*((J1952+F1952)/1000000000)</f>
        <v/>
      </c>
      <c r="AC1952" s="27">
        <f>(DAY(TODAY())+AB1952)/30</f>
        <v/>
      </c>
    </row>
    <row r="1953">
      <c r="A1953" t="n">
        <v>1601292</v>
      </c>
      <c r="B1953" t="inlineStr">
        <is>
          <t>Sensitive 40 POC</t>
        </is>
      </c>
      <c r="C1953" t="inlineStr">
        <is>
          <t>IN69</t>
        </is>
      </c>
      <c r="D1953" t="n">
        <v>0</v>
      </c>
      <c r="E1953" t="n">
        <v>0</v>
      </c>
      <c r="F1953" t="n">
        <v>0</v>
      </c>
      <c r="G1953" t="n">
        <v>0</v>
      </c>
      <c r="H1953" t="n">
        <v>0</v>
      </c>
      <c r="I1953" t="n">
        <v>0</v>
      </c>
      <c r="J1953" t="n">
        <v>0</v>
      </c>
      <c r="K1953" t="n">
        <v>0</v>
      </c>
      <c r="L1953" t="n">
        <v>0</v>
      </c>
      <c r="M1953" t="n">
        <v>0</v>
      </c>
      <c r="N1953" t="n">
        <v>0</v>
      </c>
      <c r="P1953" s="27" t="inlineStr"/>
      <c r="R1953" t="inlineStr">
        <is>
          <t>Hyderabad</t>
        </is>
      </c>
      <c r="S1953" t="inlineStr">
        <is>
          <t>South</t>
        </is>
      </c>
      <c r="T1953" s="9">
        <f>VLOOKUP(A1953,Sku_list!$A$1:$D$2323,3,0)</f>
        <v/>
      </c>
      <c r="U1953" s="9">
        <f>VLOOKUP(A1953,Sku_list!$A$1:$D$2323,4,0)*(F1953/1000000*12)</f>
        <v/>
      </c>
      <c r="V1953" s="9">
        <f>VLOOKUP(A1953,Sku_list!$A$1:$D$2323,4,0)*(H1953/1000000*12)</f>
        <v/>
      </c>
      <c r="W1953" s="9">
        <f>VLOOKUP(A1953,Sku_list!$A$1:$D$2323,4,0)*(J1953/1000000*12)</f>
        <v/>
      </c>
      <c r="X1953" s="9">
        <f>VLOOKUP(A1953,Sku_list!$A$1:$D$2323,4,0)*(L1953/1000000*12)</f>
        <v/>
      </c>
      <c r="Y1953" s="9">
        <f>VLOOKUP(A1953,Sku_list!$A$1:$E$2323,5,0)*((J1953+F1953)/1000000000)</f>
        <v/>
      </c>
      <c r="AC1953" s="27">
        <f>(DAY(TODAY())+AB1953)/30</f>
        <v/>
      </c>
    </row>
    <row r="1954">
      <c r="A1954" t="n">
        <v>1601292</v>
      </c>
      <c r="B1954" t="inlineStr">
        <is>
          <t>Sensitive 40 POC</t>
        </is>
      </c>
      <c r="C1954" t="inlineStr">
        <is>
          <t>IN70</t>
        </is>
      </c>
      <c r="D1954" t="n">
        <v>0</v>
      </c>
      <c r="E1954" t="n">
        <v>0</v>
      </c>
      <c r="F1954" t="n">
        <v>0</v>
      </c>
      <c r="G1954" t="n">
        <v>0</v>
      </c>
      <c r="H1954" t="n">
        <v>0</v>
      </c>
      <c r="I1954" t="n">
        <v>0</v>
      </c>
      <c r="J1954" t="n">
        <v>0</v>
      </c>
      <c r="K1954" t="n">
        <v>0</v>
      </c>
      <c r="L1954" t="n">
        <v>0</v>
      </c>
      <c r="M1954" t="n">
        <v>0</v>
      </c>
      <c r="N1954" t="n">
        <v>0</v>
      </c>
      <c r="P1954" s="27" t="inlineStr"/>
      <c r="R1954" t="inlineStr">
        <is>
          <t>Allepy</t>
        </is>
      </c>
      <c r="S1954" t="inlineStr">
        <is>
          <t>South</t>
        </is>
      </c>
      <c r="T1954" s="9">
        <f>VLOOKUP(A1954,Sku_list!$A$1:$D$2323,3,0)</f>
        <v/>
      </c>
      <c r="U1954" s="9">
        <f>VLOOKUP(A1954,Sku_list!$A$1:$D$2323,4,0)*(F1954/1000000*12)</f>
        <v/>
      </c>
      <c r="V1954" s="9">
        <f>VLOOKUP(A1954,Sku_list!$A$1:$D$2323,4,0)*(H1954/1000000*12)</f>
        <v/>
      </c>
      <c r="W1954" s="9">
        <f>VLOOKUP(A1954,Sku_list!$A$1:$D$2323,4,0)*(J1954/1000000*12)</f>
        <v/>
      </c>
      <c r="X1954" s="9">
        <f>VLOOKUP(A1954,Sku_list!$A$1:$D$2323,4,0)*(L1954/1000000*12)</f>
        <v/>
      </c>
      <c r="Y1954" s="9">
        <f>VLOOKUP(A1954,Sku_list!$A$1:$E$2323,5,0)*((J1954+F1954)/1000000000)</f>
        <v/>
      </c>
      <c r="AC1954" s="27">
        <f>(DAY(TODAY())+AB1954)/30</f>
        <v/>
      </c>
    </row>
    <row r="1955">
      <c r="A1955" t="n">
        <v>1601292</v>
      </c>
      <c r="B1955" t="inlineStr">
        <is>
          <t>Sensitive 40 POC</t>
        </is>
      </c>
      <c r="C1955" t="inlineStr">
        <is>
          <t>IN71</t>
        </is>
      </c>
      <c r="D1955" t="n">
        <v>0</v>
      </c>
      <c r="E1955" t="n">
        <v>0</v>
      </c>
      <c r="F1955" t="n">
        <v>0</v>
      </c>
      <c r="G1955" t="n">
        <v>0</v>
      </c>
      <c r="H1955" t="n">
        <v>0</v>
      </c>
      <c r="I1955" t="n">
        <v>0</v>
      </c>
      <c r="J1955" t="n">
        <v>0</v>
      </c>
      <c r="K1955" t="n">
        <v>0</v>
      </c>
      <c r="L1955" t="n">
        <v>0</v>
      </c>
      <c r="M1955" t="n">
        <v>0</v>
      </c>
      <c r="N1955" t="n">
        <v>0</v>
      </c>
      <c r="P1955" s="27" t="inlineStr"/>
      <c r="R1955" t="inlineStr">
        <is>
          <t>Bangalore</t>
        </is>
      </c>
      <c r="S1955" t="inlineStr">
        <is>
          <t>South</t>
        </is>
      </c>
      <c r="T1955" s="9">
        <f>VLOOKUP(A1955,Sku_list!$A$1:$D$2323,3,0)</f>
        <v/>
      </c>
      <c r="U1955" s="9">
        <f>VLOOKUP(A1955,Sku_list!$A$1:$D$2323,4,0)*(F1955/1000000*12)</f>
        <v/>
      </c>
      <c r="V1955" s="9">
        <f>VLOOKUP(A1955,Sku_list!$A$1:$D$2323,4,0)*(H1955/1000000*12)</f>
        <v/>
      </c>
      <c r="W1955" s="9">
        <f>VLOOKUP(A1955,Sku_list!$A$1:$D$2323,4,0)*(J1955/1000000*12)</f>
        <v/>
      </c>
      <c r="X1955" s="9">
        <f>VLOOKUP(A1955,Sku_list!$A$1:$D$2323,4,0)*(L1955/1000000*12)</f>
        <v/>
      </c>
      <c r="Y1955" s="9">
        <f>VLOOKUP(A1955,Sku_list!$A$1:$E$2323,5,0)*((J1955+F1955)/1000000000)</f>
        <v/>
      </c>
      <c r="AC1955" s="27">
        <f>(DAY(TODAY())+AB1955)/30</f>
        <v/>
      </c>
    </row>
    <row r="1956">
      <c r="A1956" t="n">
        <v>1601292</v>
      </c>
      <c r="B1956" t="inlineStr">
        <is>
          <t>Sensitive 40 POC</t>
        </is>
      </c>
      <c r="C1956" t="inlineStr">
        <is>
          <t>IN72</t>
        </is>
      </c>
      <c r="D1956" t="n">
        <v>0</v>
      </c>
      <c r="E1956" t="n">
        <v>0</v>
      </c>
      <c r="F1956" t="n">
        <v>0</v>
      </c>
      <c r="G1956" t="n">
        <v>0</v>
      </c>
      <c r="H1956" t="n">
        <v>0</v>
      </c>
      <c r="I1956" t="n">
        <v>0</v>
      </c>
      <c r="J1956" t="n">
        <v>0</v>
      </c>
      <c r="K1956" t="n">
        <v>0</v>
      </c>
      <c r="L1956" t="n">
        <v>0</v>
      </c>
      <c r="M1956" t="n">
        <v>0</v>
      </c>
      <c r="N1956" t="n">
        <v>0</v>
      </c>
      <c r="P1956" s="27" t="inlineStr"/>
      <c r="R1956" t="inlineStr">
        <is>
          <t>Gauhati</t>
        </is>
      </c>
      <c r="S1956" t="inlineStr">
        <is>
          <t>East</t>
        </is>
      </c>
      <c r="T1956" s="9">
        <f>VLOOKUP(A1956,Sku_list!$A$1:$D$2323,3,0)</f>
        <v/>
      </c>
      <c r="U1956" s="9">
        <f>VLOOKUP(A1956,Sku_list!$A$1:$D$2323,4,0)*(F1956/1000000*12)</f>
        <v/>
      </c>
      <c r="V1956" s="9">
        <f>VLOOKUP(A1956,Sku_list!$A$1:$D$2323,4,0)*(H1956/1000000*12)</f>
        <v/>
      </c>
      <c r="W1956" s="9">
        <f>VLOOKUP(A1956,Sku_list!$A$1:$D$2323,4,0)*(J1956/1000000*12)</f>
        <v/>
      </c>
      <c r="X1956" s="9">
        <f>VLOOKUP(A1956,Sku_list!$A$1:$D$2323,4,0)*(L1956/1000000*12)</f>
        <v/>
      </c>
      <c r="Y1956" s="9">
        <f>VLOOKUP(A1956,Sku_list!$A$1:$E$2323,5,0)*((J1956+F1956)/1000000000)</f>
        <v/>
      </c>
      <c r="AC1956" s="27">
        <f>(DAY(TODAY())+AB1956)/30</f>
        <v/>
      </c>
    </row>
    <row r="1957">
      <c r="A1957" t="n">
        <v>1601292</v>
      </c>
      <c r="B1957" t="inlineStr">
        <is>
          <t>Sensitive 40 POC</t>
        </is>
      </c>
      <c r="C1957" t="inlineStr">
        <is>
          <t>IN73</t>
        </is>
      </c>
      <c r="D1957" t="n">
        <v>0</v>
      </c>
      <c r="E1957" t="n">
        <v>0</v>
      </c>
      <c r="F1957" t="n">
        <v>0</v>
      </c>
      <c r="G1957" t="n">
        <v>0</v>
      </c>
      <c r="H1957" t="n">
        <v>0</v>
      </c>
      <c r="I1957" t="n">
        <v>0</v>
      </c>
      <c r="J1957" t="n">
        <v>0</v>
      </c>
      <c r="K1957" t="n">
        <v>0</v>
      </c>
      <c r="L1957" t="n">
        <v>0</v>
      </c>
      <c r="M1957" t="n">
        <v>0</v>
      </c>
      <c r="N1957" t="n">
        <v>0</v>
      </c>
      <c r="P1957" s="27" t="inlineStr"/>
      <c r="R1957" t="inlineStr">
        <is>
          <t>Patna</t>
        </is>
      </c>
      <c r="S1957" t="inlineStr">
        <is>
          <t>East</t>
        </is>
      </c>
      <c r="T1957" s="9">
        <f>VLOOKUP(A1957,Sku_list!$A$1:$D$2323,3,0)</f>
        <v/>
      </c>
      <c r="U1957" s="9">
        <f>VLOOKUP(A1957,Sku_list!$A$1:$D$2323,4,0)*(F1957/1000000*12)</f>
        <v/>
      </c>
      <c r="V1957" s="9">
        <f>VLOOKUP(A1957,Sku_list!$A$1:$D$2323,4,0)*(H1957/1000000*12)</f>
        <v/>
      </c>
      <c r="W1957" s="9">
        <f>VLOOKUP(A1957,Sku_list!$A$1:$D$2323,4,0)*(J1957/1000000*12)</f>
        <v/>
      </c>
      <c r="X1957" s="9">
        <f>VLOOKUP(A1957,Sku_list!$A$1:$D$2323,4,0)*(L1957/1000000*12)</f>
        <v/>
      </c>
      <c r="Y1957" s="9">
        <f>VLOOKUP(A1957,Sku_list!$A$1:$E$2323,5,0)*((J1957+F1957)/1000000000)</f>
        <v/>
      </c>
      <c r="AC1957" s="27">
        <f>(DAY(TODAY())+AB1957)/30</f>
        <v/>
      </c>
    </row>
    <row r="1958">
      <c r="A1958" t="n">
        <v>1601292</v>
      </c>
      <c r="B1958" t="inlineStr">
        <is>
          <t>Sensitive 40 POC</t>
        </is>
      </c>
      <c r="C1958" t="inlineStr">
        <is>
          <t>IN74</t>
        </is>
      </c>
      <c r="D1958" t="n">
        <v>0</v>
      </c>
      <c r="E1958" t="n">
        <v>0</v>
      </c>
      <c r="F1958" t="n">
        <v>0</v>
      </c>
      <c r="G1958" t="n">
        <v>0</v>
      </c>
      <c r="H1958" t="n">
        <v>0</v>
      </c>
      <c r="I1958" t="n">
        <v>0</v>
      </c>
      <c r="J1958" t="n">
        <v>0</v>
      </c>
      <c r="K1958" t="n">
        <v>0</v>
      </c>
      <c r="L1958" t="n">
        <v>0</v>
      </c>
      <c r="M1958" t="n">
        <v>0</v>
      </c>
      <c r="N1958" t="n">
        <v>0</v>
      </c>
      <c r="P1958" s="27" t="inlineStr"/>
      <c r="R1958" t="inlineStr">
        <is>
          <t>Nepal-exp</t>
        </is>
      </c>
      <c r="S1958" t="inlineStr">
        <is>
          <t>Exp-DC</t>
        </is>
      </c>
      <c r="T1958" s="9">
        <f>VLOOKUP(A1958,Sku_list!$A$1:$D$2323,3,0)</f>
        <v/>
      </c>
      <c r="U1958" s="9">
        <f>VLOOKUP(A1958,Sku_list!$A$1:$D$2323,4,0)*(F1958/1000000*12)</f>
        <v/>
      </c>
      <c r="V1958" s="9">
        <f>VLOOKUP(A1958,Sku_list!$A$1:$D$2323,4,0)*(H1958/1000000*12)</f>
        <v/>
      </c>
      <c r="W1958" s="9">
        <f>VLOOKUP(A1958,Sku_list!$A$1:$D$2323,4,0)*(J1958/1000000*12)</f>
        <v/>
      </c>
      <c r="X1958" s="9">
        <f>VLOOKUP(A1958,Sku_list!$A$1:$D$2323,4,0)*(L1958/1000000*12)</f>
        <v/>
      </c>
      <c r="Y1958" s="9">
        <f>VLOOKUP(A1958,Sku_list!$A$1:$E$2323,5,0)*((J1958+F1958)/1000000000)</f>
        <v/>
      </c>
      <c r="AC1958" s="27">
        <f>(DAY(TODAY())+AB1958)/30</f>
        <v/>
      </c>
    </row>
    <row r="1959">
      <c r="A1959" t="n">
        <v>1601292</v>
      </c>
      <c r="B1959" t="inlineStr">
        <is>
          <t>Sensitive 40 POC</t>
        </is>
      </c>
      <c r="C1959" t="inlineStr">
        <is>
          <t>IN75</t>
        </is>
      </c>
      <c r="D1959" t="n">
        <v>0</v>
      </c>
      <c r="E1959" t="n">
        <v>0</v>
      </c>
      <c r="F1959" t="n">
        <v>0</v>
      </c>
      <c r="G1959" t="n">
        <v>0</v>
      </c>
      <c r="H1959" t="n">
        <v>0</v>
      </c>
      <c r="I1959" t="n">
        <v>0</v>
      </c>
      <c r="J1959" t="n">
        <v>0</v>
      </c>
      <c r="K1959" t="n">
        <v>0</v>
      </c>
      <c r="L1959" t="n">
        <v>0</v>
      </c>
      <c r="M1959" t="n">
        <v>0</v>
      </c>
      <c r="N1959" t="n">
        <v>0</v>
      </c>
      <c r="P1959" s="27" t="inlineStr"/>
      <c r="R1959" t="inlineStr">
        <is>
          <t>Jaipur</t>
        </is>
      </c>
      <c r="S1959" t="inlineStr">
        <is>
          <t>North</t>
        </is>
      </c>
      <c r="T1959" s="9">
        <f>VLOOKUP(A1959,Sku_list!$A$1:$D$2323,3,0)</f>
        <v/>
      </c>
      <c r="U1959" s="9">
        <f>VLOOKUP(A1959,Sku_list!$A$1:$D$2323,4,0)*(F1959/1000000*12)</f>
        <v/>
      </c>
      <c r="V1959" s="9">
        <f>VLOOKUP(A1959,Sku_list!$A$1:$D$2323,4,0)*(H1959/1000000*12)</f>
        <v/>
      </c>
      <c r="W1959" s="9">
        <f>VLOOKUP(A1959,Sku_list!$A$1:$D$2323,4,0)*(J1959/1000000*12)</f>
        <v/>
      </c>
      <c r="X1959" s="9">
        <f>VLOOKUP(A1959,Sku_list!$A$1:$D$2323,4,0)*(L1959/1000000*12)</f>
        <v/>
      </c>
      <c r="Y1959" s="9">
        <f>VLOOKUP(A1959,Sku_list!$A$1:$E$2323,5,0)*((J1959+F1959)/1000000000)</f>
        <v/>
      </c>
      <c r="AC1959" s="27">
        <f>(DAY(TODAY())+AB1959)/30</f>
        <v/>
      </c>
    </row>
    <row r="1960">
      <c r="A1960" t="n">
        <v>1601292</v>
      </c>
      <c r="B1960" t="inlineStr">
        <is>
          <t>Sensitive 40 POC</t>
        </is>
      </c>
      <c r="C1960" t="inlineStr">
        <is>
          <t>IN76</t>
        </is>
      </c>
      <c r="D1960" t="n">
        <v>0</v>
      </c>
      <c r="E1960" t="n">
        <v>0</v>
      </c>
      <c r="F1960" t="n">
        <v>0</v>
      </c>
      <c r="G1960" t="n">
        <v>0</v>
      </c>
      <c r="H1960" t="n">
        <v>0</v>
      </c>
      <c r="I1960" t="n">
        <v>0</v>
      </c>
      <c r="J1960" t="n">
        <v>0</v>
      </c>
      <c r="K1960" t="n">
        <v>0</v>
      </c>
      <c r="L1960" t="n">
        <v>0</v>
      </c>
      <c r="M1960" t="n">
        <v>0</v>
      </c>
      <c r="N1960" t="n">
        <v>0</v>
      </c>
      <c r="P1960" s="27" t="inlineStr"/>
      <c r="R1960" t="inlineStr">
        <is>
          <t>Ghaziabad</t>
        </is>
      </c>
      <c r="S1960" t="inlineStr">
        <is>
          <t>North</t>
        </is>
      </c>
      <c r="T1960" s="9">
        <f>VLOOKUP(A1960,Sku_list!$A$1:$D$2323,3,0)</f>
        <v/>
      </c>
      <c r="U1960" s="9">
        <f>VLOOKUP(A1960,Sku_list!$A$1:$D$2323,4,0)*(F1960/1000000*12)</f>
        <v/>
      </c>
      <c r="V1960" s="9">
        <f>VLOOKUP(A1960,Sku_list!$A$1:$D$2323,4,0)*(H1960/1000000*12)</f>
        <v/>
      </c>
      <c r="W1960" s="9">
        <f>VLOOKUP(A1960,Sku_list!$A$1:$D$2323,4,0)*(J1960/1000000*12)</f>
        <v/>
      </c>
      <c r="X1960" s="9">
        <f>VLOOKUP(A1960,Sku_list!$A$1:$D$2323,4,0)*(L1960/1000000*12)</f>
        <v/>
      </c>
      <c r="Y1960" s="9">
        <f>VLOOKUP(A1960,Sku_list!$A$1:$E$2323,5,0)*((J1960+F1960)/1000000000)</f>
        <v/>
      </c>
      <c r="AC1960" s="27">
        <f>(DAY(TODAY())+AB1960)/30</f>
        <v/>
      </c>
    </row>
    <row r="1961">
      <c r="A1961" t="n">
        <v>1601292</v>
      </c>
      <c r="B1961" t="inlineStr">
        <is>
          <t>Sensitive 40 POC</t>
        </is>
      </c>
      <c r="C1961" t="inlineStr">
        <is>
          <t>IN77</t>
        </is>
      </c>
      <c r="D1961" t="n">
        <v>0</v>
      </c>
      <c r="E1961" t="n">
        <v>0</v>
      </c>
      <c r="F1961" t="n">
        <v>0</v>
      </c>
      <c r="G1961" t="n">
        <v>0</v>
      </c>
      <c r="H1961" t="n">
        <v>0</v>
      </c>
      <c r="I1961" t="n">
        <v>0</v>
      </c>
      <c r="J1961" t="n">
        <v>0</v>
      </c>
      <c r="K1961" t="n">
        <v>0</v>
      </c>
      <c r="L1961" t="n">
        <v>0</v>
      </c>
      <c r="M1961" t="n">
        <v>0</v>
      </c>
      <c r="N1961" t="n">
        <v>0</v>
      </c>
      <c r="P1961" s="27" t="inlineStr"/>
      <c r="R1961" t="inlineStr">
        <is>
          <t>POC Bhiwandi</t>
        </is>
      </c>
      <c r="S1961" t="inlineStr">
        <is>
          <t>West</t>
        </is>
      </c>
      <c r="T1961" s="9">
        <f>VLOOKUP(A1961,Sku_list!$A$1:$D$2323,3,0)</f>
        <v/>
      </c>
      <c r="U1961" s="9">
        <f>VLOOKUP(A1961,Sku_list!$A$1:$D$2323,4,0)*(F1961/1000000*12)</f>
        <v/>
      </c>
      <c r="V1961" s="9">
        <f>VLOOKUP(A1961,Sku_list!$A$1:$D$2323,4,0)*(H1961/1000000*12)</f>
        <v/>
      </c>
      <c r="W1961" s="9">
        <f>VLOOKUP(A1961,Sku_list!$A$1:$D$2323,4,0)*(J1961/1000000*12)</f>
        <v/>
      </c>
      <c r="X1961" s="9">
        <f>VLOOKUP(A1961,Sku_list!$A$1:$D$2323,4,0)*(L1961/1000000*12)</f>
        <v/>
      </c>
      <c r="Y1961" s="9">
        <f>VLOOKUP(A1961,Sku_list!$A$1:$E$2323,5,0)*((J1961+F1961)/1000000000)</f>
        <v/>
      </c>
      <c r="AC1961" s="27">
        <f>(DAY(TODAY())+AB1961)/30</f>
        <v/>
      </c>
    </row>
    <row r="1962">
      <c r="A1962" t="n">
        <v>1601292</v>
      </c>
      <c r="B1962" t="inlineStr">
        <is>
          <t>Sensitive 40 POC</t>
        </is>
      </c>
      <c r="C1962" t="inlineStr">
        <is>
          <t>IN78</t>
        </is>
      </c>
      <c r="D1962" t="n">
        <v>0</v>
      </c>
      <c r="E1962" t="n">
        <v>0</v>
      </c>
      <c r="F1962" t="n">
        <v>0</v>
      </c>
      <c r="G1962" t="n">
        <v>0</v>
      </c>
      <c r="H1962" t="n">
        <v>0</v>
      </c>
      <c r="I1962" t="n">
        <v>0</v>
      </c>
      <c r="J1962" t="n">
        <v>0</v>
      </c>
      <c r="K1962" t="n">
        <v>0</v>
      </c>
      <c r="L1962" t="n">
        <v>0</v>
      </c>
      <c r="M1962" t="n">
        <v>0</v>
      </c>
      <c r="N1962" t="n">
        <v>0</v>
      </c>
      <c r="P1962" s="27" t="inlineStr"/>
      <c r="R1962" t="inlineStr">
        <is>
          <t>Kundli</t>
        </is>
      </c>
      <c r="S1962" t="inlineStr">
        <is>
          <t>North</t>
        </is>
      </c>
      <c r="T1962" s="9">
        <f>VLOOKUP(A1962,Sku_list!$A$1:$D$2323,3,0)</f>
        <v/>
      </c>
      <c r="U1962" s="9">
        <f>VLOOKUP(A1962,Sku_list!$A$1:$D$2323,4,0)*(F1962/1000000*12)</f>
        <v/>
      </c>
      <c r="V1962" s="9">
        <f>VLOOKUP(A1962,Sku_list!$A$1:$D$2323,4,0)*(H1962/1000000*12)</f>
        <v/>
      </c>
      <c r="W1962" s="9">
        <f>VLOOKUP(A1962,Sku_list!$A$1:$D$2323,4,0)*(J1962/1000000*12)</f>
        <v/>
      </c>
      <c r="X1962" s="9">
        <f>VLOOKUP(A1962,Sku_list!$A$1:$D$2323,4,0)*(L1962/1000000*12)</f>
        <v/>
      </c>
      <c r="Y1962" s="9">
        <f>VLOOKUP(A1962,Sku_list!$A$1:$E$2323,5,0)*((J1962+F1962)/1000000000)</f>
        <v/>
      </c>
      <c r="AC1962" s="27">
        <f>(DAY(TODAY())+AB1962)/30</f>
        <v/>
      </c>
    </row>
    <row r="1963">
      <c r="A1963" t="n">
        <v>1601292</v>
      </c>
      <c r="B1963" t="inlineStr">
        <is>
          <t>Sensitive 40 POC</t>
        </is>
      </c>
      <c r="C1963" t="inlineStr">
        <is>
          <t>IN79</t>
        </is>
      </c>
      <c r="D1963" t="n">
        <v>0</v>
      </c>
      <c r="E1963" t="n">
        <v>0</v>
      </c>
      <c r="F1963" t="n">
        <v>0</v>
      </c>
      <c r="G1963" t="n">
        <v>0</v>
      </c>
      <c r="H1963" t="n">
        <v>0</v>
      </c>
      <c r="I1963" t="n">
        <v>0</v>
      </c>
      <c r="J1963" t="n">
        <v>0</v>
      </c>
      <c r="K1963" t="n">
        <v>0</v>
      </c>
      <c r="L1963" t="n">
        <v>0</v>
      </c>
      <c r="M1963" t="n">
        <v>0</v>
      </c>
      <c r="N1963" t="n">
        <v>0</v>
      </c>
      <c r="P1963" s="27" t="inlineStr"/>
      <c r="R1963" t="inlineStr">
        <is>
          <t>Goa</t>
        </is>
      </c>
      <c r="S1963" t="inlineStr">
        <is>
          <t>West</t>
        </is>
      </c>
      <c r="T1963" s="9">
        <f>VLOOKUP(A1963,Sku_list!$A$1:$D$2323,3,0)</f>
        <v/>
      </c>
      <c r="U1963" s="9">
        <f>VLOOKUP(A1963,Sku_list!$A$1:$D$2323,4,0)*(F1963/1000000*12)</f>
        <v/>
      </c>
      <c r="V1963" s="9">
        <f>VLOOKUP(A1963,Sku_list!$A$1:$D$2323,4,0)*(H1963/1000000*12)</f>
        <v/>
      </c>
      <c r="W1963" s="9">
        <f>VLOOKUP(A1963,Sku_list!$A$1:$D$2323,4,0)*(J1963/1000000*12)</f>
        <v/>
      </c>
      <c r="X1963" s="9">
        <f>VLOOKUP(A1963,Sku_list!$A$1:$D$2323,4,0)*(L1963/1000000*12)</f>
        <v/>
      </c>
      <c r="Y1963" s="9">
        <f>VLOOKUP(A1963,Sku_list!$A$1:$E$2323,5,0)*((J1963+F1963)/1000000000)</f>
        <v/>
      </c>
      <c r="AC1963" s="27">
        <f>(DAY(TODAY())+AB1963)/30</f>
        <v/>
      </c>
    </row>
    <row r="1964">
      <c r="A1964" t="n">
        <v>1601292</v>
      </c>
      <c r="B1964" t="inlineStr">
        <is>
          <t>Sensitive 40 POC</t>
        </is>
      </c>
      <c r="C1964" t="inlineStr">
        <is>
          <t>IN80</t>
        </is>
      </c>
      <c r="D1964" t="n">
        <v>0</v>
      </c>
      <c r="E1964" t="n">
        <v>0</v>
      </c>
      <c r="F1964" t="n">
        <v>0</v>
      </c>
      <c r="G1964" t="n">
        <v>0</v>
      </c>
      <c r="H1964" t="n">
        <v>0</v>
      </c>
      <c r="I1964" t="n">
        <v>0</v>
      </c>
      <c r="J1964" t="n">
        <v>0</v>
      </c>
      <c r="K1964" t="n">
        <v>0</v>
      </c>
      <c r="L1964" t="n">
        <v>0</v>
      </c>
      <c r="M1964" t="n">
        <v>0</v>
      </c>
      <c r="N1964" t="n">
        <v>0</v>
      </c>
      <c r="P1964" s="27" t="inlineStr"/>
      <c r="R1964" t="inlineStr">
        <is>
          <t>Morinda</t>
        </is>
      </c>
      <c r="S1964" t="inlineStr">
        <is>
          <t>North</t>
        </is>
      </c>
      <c r="T1964" s="9">
        <f>VLOOKUP(A1964,Sku_list!$A$1:$D$2323,3,0)</f>
        <v/>
      </c>
      <c r="U1964" s="9">
        <f>VLOOKUP(A1964,Sku_list!$A$1:$D$2323,4,0)*(F1964/1000000*12)</f>
        <v/>
      </c>
      <c r="V1964" s="9">
        <f>VLOOKUP(A1964,Sku_list!$A$1:$D$2323,4,0)*(H1964/1000000*12)</f>
        <v/>
      </c>
      <c r="W1964" s="9">
        <f>VLOOKUP(A1964,Sku_list!$A$1:$D$2323,4,0)*(J1964/1000000*12)</f>
        <v/>
      </c>
      <c r="X1964" s="9">
        <f>VLOOKUP(A1964,Sku_list!$A$1:$D$2323,4,0)*(L1964/1000000*12)</f>
        <v/>
      </c>
      <c r="Y1964" s="9">
        <f>VLOOKUP(A1964,Sku_list!$A$1:$E$2323,5,0)*((J1964+F1964)/1000000000)</f>
        <v/>
      </c>
      <c r="AC1964" s="27">
        <f>(DAY(TODAY())+AB1964)/30</f>
        <v/>
      </c>
    </row>
    <row r="1965">
      <c r="A1965" t="n">
        <v>1601292</v>
      </c>
      <c r="B1965" t="inlineStr">
        <is>
          <t>Sensitive 40 POC</t>
        </is>
      </c>
      <c r="C1965" t="inlineStr">
        <is>
          <t>IN81</t>
        </is>
      </c>
      <c r="D1965" t="n">
        <v>0</v>
      </c>
      <c r="E1965" t="n">
        <v>0</v>
      </c>
      <c r="F1965" t="n">
        <v>0</v>
      </c>
      <c r="G1965" t="n">
        <v>0</v>
      </c>
      <c r="H1965" t="n">
        <v>0</v>
      </c>
      <c r="I1965" t="n">
        <v>0</v>
      </c>
      <c r="J1965" t="n">
        <v>0</v>
      </c>
      <c r="K1965" t="n">
        <v>0</v>
      </c>
      <c r="L1965" t="n">
        <v>0</v>
      </c>
      <c r="M1965" t="n">
        <v>0</v>
      </c>
      <c r="N1965" t="n">
        <v>0</v>
      </c>
      <c r="P1965" s="27" t="inlineStr"/>
      <c r="R1965" t="inlineStr">
        <is>
          <t>Bhiwandi</t>
        </is>
      </c>
      <c r="S1965" t="inlineStr">
        <is>
          <t>West</t>
        </is>
      </c>
      <c r="T1965" s="9">
        <f>VLOOKUP(A1965,Sku_list!$A$1:$D$2323,3,0)</f>
        <v/>
      </c>
      <c r="U1965" s="9">
        <f>VLOOKUP(A1965,Sku_list!$A$1:$D$2323,4,0)*(F1965/1000000*12)</f>
        <v/>
      </c>
      <c r="V1965" s="9">
        <f>VLOOKUP(A1965,Sku_list!$A$1:$D$2323,4,0)*(H1965/1000000*12)</f>
        <v/>
      </c>
      <c r="W1965" s="9">
        <f>VLOOKUP(A1965,Sku_list!$A$1:$D$2323,4,0)*(J1965/1000000*12)</f>
        <v/>
      </c>
      <c r="X1965" s="9">
        <f>VLOOKUP(A1965,Sku_list!$A$1:$D$2323,4,0)*(L1965/1000000*12)</f>
        <v/>
      </c>
      <c r="Y1965" s="9">
        <f>VLOOKUP(A1965,Sku_list!$A$1:$E$2323,5,0)*((J1965+F1965)/1000000000)</f>
        <v/>
      </c>
      <c r="AC1965" s="27">
        <f>(DAY(TODAY())+AB1965)/30</f>
        <v/>
      </c>
    </row>
    <row r="1966">
      <c r="A1966" t="n">
        <v>1601292</v>
      </c>
      <c r="B1966" t="inlineStr">
        <is>
          <t>Sensitive 40 POC</t>
        </is>
      </c>
      <c r="C1966" t="inlineStr">
        <is>
          <t>IN82</t>
        </is>
      </c>
      <c r="D1966" t="n">
        <v>0</v>
      </c>
      <c r="E1966" t="n">
        <v>0</v>
      </c>
      <c r="F1966" t="n">
        <v>0</v>
      </c>
      <c r="G1966" t="n">
        <v>0</v>
      </c>
      <c r="H1966" t="n">
        <v>0</v>
      </c>
      <c r="I1966" t="n">
        <v>0</v>
      </c>
      <c r="J1966" t="n">
        <v>0</v>
      </c>
      <c r="K1966" t="n">
        <v>0</v>
      </c>
      <c r="L1966" t="n">
        <v>0</v>
      </c>
      <c r="M1966" t="n">
        <v>0</v>
      </c>
      <c r="N1966" t="n">
        <v>0</v>
      </c>
      <c r="P1966" s="27" t="inlineStr"/>
      <c r="R1966" t="inlineStr">
        <is>
          <t>DC</t>
        </is>
      </c>
      <c r="S1966" t="inlineStr">
        <is>
          <t>West DC</t>
        </is>
      </c>
      <c r="T1966" s="9">
        <f>VLOOKUP(A1966,Sku_list!$A$1:$D$2323,3,0)</f>
        <v/>
      </c>
      <c r="U1966" s="9">
        <f>VLOOKUP(A1966,Sku_list!$A$1:$D$2323,4,0)*(F1966/1000000*12)</f>
        <v/>
      </c>
      <c r="V1966" s="9">
        <f>VLOOKUP(A1966,Sku_list!$A$1:$D$2323,4,0)*(H1966/1000000*12)</f>
        <v/>
      </c>
      <c r="W1966" s="9">
        <f>VLOOKUP(A1966,Sku_list!$A$1:$D$2323,4,0)*(J1966/1000000*12)</f>
        <v/>
      </c>
      <c r="X1966" s="9">
        <f>VLOOKUP(A1966,Sku_list!$A$1:$D$2323,4,0)*(L1966/1000000*12)</f>
        <v/>
      </c>
      <c r="Y1966" s="9">
        <f>VLOOKUP(A1966,Sku_list!$A$1:$E$2323,5,0)*((J1966+F1966)/1000000000)</f>
        <v/>
      </c>
      <c r="AC1966" s="27">
        <f>(DAY(TODAY())+AB1966)/30</f>
        <v/>
      </c>
    </row>
    <row r="1967">
      <c r="A1967" t="n">
        <v>1601292</v>
      </c>
      <c r="B1967" t="inlineStr">
        <is>
          <t>Sensitive 40 POC</t>
        </is>
      </c>
      <c r="C1967" t="inlineStr">
        <is>
          <t>IN83</t>
        </is>
      </c>
      <c r="D1967" t="n">
        <v>0</v>
      </c>
      <c r="E1967" t="n">
        <v>0</v>
      </c>
      <c r="F1967" t="n">
        <v>0</v>
      </c>
      <c r="G1967" t="n">
        <v>0</v>
      </c>
      <c r="H1967" t="n">
        <v>0</v>
      </c>
      <c r="I1967" t="n">
        <v>0</v>
      </c>
      <c r="J1967" t="n">
        <v>0</v>
      </c>
      <c r="K1967" t="n">
        <v>0</v>
      </c>
      <c r="L1967" t="n">
        <v>0</v>
      </c>
      <c r="M1967" t="n">
        <v>0</v>
      </c>
      <c r="N1967" t="n">
        <v>0</v>
      </c>
      <c r="P1967" s="27" t="inlineStr"/>
      <c r="R1967" t="inlineStr">
        <is>
          <t>Aurangabad</t>
        </is>
      </c>
      <c r="S1967" t="inlineStr">
        <is>
          <t>West</t>
        </is>
      </c>
      <c r="T1967" s="9">
        <f>VLOOKUP(A1967,Sku_list!$A$1:$D$2323,3,0)</f>
        <v/>
      </c>
      <c r="U1967" s="9">
        <f>VLOOKUP(A1967,Sku_list!$A$1:$D$2323,4,0)*(F1967/1000000*12)</f>
        <v/>
      </c>
      <c r="V1967" s="9">
        <f>VLOOKUP(A1967,Sku_list!$A$1:$D$2323,4,0)*(H1967/1000000*12)</f>
        <v/>
      </c>
      <c r="W1967" s="9">
        <f>VLOOKUP(A1967,Sku_list!$A$1:$D$2323,4,0)*(J1967/1000000*12)</f>
        <v/>
      </c>
      <c r="X1967" s="9">
        <f>VLOOKUP(A1967,Sku_list!$A$1:$D$2323,4,0)*(L1967/1000000*12)</f>
        <v/>
      </c>
      <c r="Y1967" s="9">
        <f>VLOOKUP(A1967,Sku_list!$A$1:$E$2323,5,0)*((J1967+F1967)/1000000000)</f>
        <v/>
      </c>
      <c r="AC1967" s="27">
        <f>(DAY(TODAY())+AB1967)/30</f>
        <v/>
      </c>
    </row>
    <row r="1968">
      <c r="A1968" t="n">
        <v>1601292</v>
      </c>
      <c r="B1968" t="inlineStr">
        <is>
          <t>Sensitive 40 POC</t>
        </is>
      </c>
      <c r="C1968" t="inlineStr">
        <is>
          <t>IN84</t>
        </is>
      </c>
      <c r="D1968" t="n">
        <v>0</v>
      </c>
      <c r="E1968" t="n">
        <v>0</v>
      </c>
      <c r="F1968" t="n">
        <v>0</v>
      </c>
      <c r="G1968" t="n">
        <v>0</v>
      </c>
      <c r="H1968" t="n">
        <v>0</v>
      </c>
      <c r="I1968" t="n">
        <v>0</v>
      </c>
      <c r="J1968" t="n">
        <v>0</v>
      </c>
      <c r="K1968" t="n">
        <v>0</v>
      </c>
      <c r="L1968" t="n">
        <v>0</v>
      </c>
      <c r="M1968" t="n">
        <v>0</v>
      </c>
      <c r="N1968" t="n">
        <v>0</v>
      </c>
      <c r="P1968" s="27" t="inlineStr"/>
      <c r="R1968" t="inlineStr">
        <is>
          <t>Raipur</t>
        </is>
      </c>
      <c r="S1968" t="inlineStr">
        <is>
          <t>West</t>
        </is>
      </c>
      <c r="T1968" s="9">
        <f>VLOOKUP(A1968,Sku_list!$A$1:$D$2323,3,0)</f>
        <v/>
      </c>
      <c r="U1968" s="9">
        <f>VLOOKUP(A1968,Sku_list!$A$1:$D$2323,4,0)*(F1968/1000000*12)</f>
        <v/>
      </c>
      <c r="V1968" s="9">
        <f>VLOOKUP(A1968,Sku_list!$A$1:$D$2323,4,0)*(H1968/1000000*12)</f>
        <v/>
      </c>
      <c r="W1968" s="9">
        <f>VLOOKUP(A1968,Sku_list!$A$1:$D$2323,4,0)*(J1968/1000000*12)</f>
        <v/>
      </c>
      <c r="X1968" s="9">
        <f>VLOOKUP(A1968,Sku_list!$A$1:$D$2323,4,0)*(L1968/1000000*12)</f>
        <v/>
      </c>
      <c r="Y1968" s="9">
        <f>VLOOKUP(A1968,Sku_list!$A$1:$E$2323,5,0)*((J1968+F1968)/1000000000)</f>
        <v/>
      </c>
      <c r="AC1968" s="27">
        <f>(DAY(TODAY())+AB1968)/30</f>
        <v/>
      </c>
    </row>
    <row r="1969">
      <c r="A1969" t="n">
        <v>1601292</v>
      </c>
      <c r="B1969" t="inlineStr">
        <is>
          <t>Sensitive 40 POC</t>
        </is>
      </c>
      <c r="C1969" t="inlineStr">
        <is>
          <t>IN85</t>
        </is>
      </c>
      <c r="D1969" t="n">
        <v>0</v>
      </c>
      <c r="E1969" t="n">
        <v>0</v>
      </c>
      <c r="F1969" t="n">
        <v>0</v>
      </c>
      <c r="G1969" t="n">
        <v>0</v>
      </c>
      <c r="H1969" t="n">
        <v>0</v>
      </c>
      <c r="I1969" t="n">
        <v>0</v>
      </c>
      <c r="J1969" t="n">
        <v>0</v>
      </c>
      <c r="K1969" t="n">
        <v>0</v>
      </c>
      <c r="L1969" t="n">
        <v>0</v>
      </c>
      <c r="M1969" t="n">
        <v>0</v>
      </c>
      <c r="N1969" t="n">
        <v>0</v>
      </c>
      <c r="P1969" s="27" t="inlineStr"/>
      <c r="R1969" t="inlineStr">
        <is>
          <t>Tripura</t>
        </is>
      </c>
      <c r="S1969" t="inlineStr">
        <is>
          <t>East</t>
        </is>
      </c>
      <c r="T1969" s="9">
        <f>VLOOKUP(A1969,Sku_list!$A$1:$D$2323,3,0)</f>
        <v/>
      </c>
      <c r="U1969" s="9">
        <f>VLOOKUP(A1969,Sku_list!$A$1:$D$2323,4,0)*(F1969/1000000*12)</f>
        <v/>
      </c>
      <c r="V1969" s="9">
        <f>VLOOKUP(A1969,Sku_list!$A$1:$D$2323,4,0)*(H1969/1000000*12)</f>
        <v/>
      </c>
      <c r="W1969" s="9">
        <f>VLOOKUP(A1969,Sku_list!$A$1:$D$2323,4,0)*(J1969/1000000*12)</f>
        <v/>
      </c>
      <c r="X1969" s="9">
        <f>VLOOKUP(A1969,Sku_list!$A$1:$D$2323,4,0)*(L1969/1000000*12)</f>
        <v/>
      </c>
      <c r="Y1969" s="9">
        <f>VLOOKUP(A1969,Sku_list!$A$1:$E$2323,5,0)*((J1969+F1969)/1000000000)</f>
        <v/>
      </c>
      <c r="AC1969" s="27">
        <f>(DAY(TODAY())+AB1969)/30</f>
        <v/>
      </c>
    </row>
    <row r="1970">
      <c r="A1970" t="n">
        <v>1601292</v>
      </c>
      <c r="B1970" t="inlineStr">
        <is>
          <t>Sensitive 40 POC</t>
        </is>
      </c>
      <c r="C1970" t="inlineStr">
        <is>
          <t>IN86</t>
        </is>
      </c>
      <c r="D1970" t="n">
        <v>0</v>
      </c>
      <c r="E1970" t="n">
        <v>0</v>
      </c>
      <c r="F1970" t="n">
        <v>0</v>
      </c>
      <c r="G1970" t="n">
        <v>0</v>
      </c>
      <c r="H1970" t="n">
        <v>0</v>
      </c>
      <c r="I1970" t="n">
        <v>0</v>
      </c>
      <c r="J1970" t="n">
        <v>0</v>
      </c>
      <c r="K1970" t="n">
        <v>0</v>
      </c>
      <c r="L1970" t="n">
        <v>0</v>
      </c>
      <c r="M1970" t="n">
        <v>0</v>
      </c>
      <c r="N1970" t="n">
        <v>0</v>
      </c>
      <c r="P1970" s="27" t="inlineStr"/>
      <c r="R1970" t="inlineStr">
        <is>
          <t>Jamshedpur</t>
        </is>
      </c>
      <c r="S1970" t="inlineStr">
        <is>
          <t>East</t>
        </is>
      </c>
      <c r="T1970" s="9">
        <f>VLOOKUP(A1970,Sku_list!$A$1:$D$2323,3,0)</f>
        <v/>
      </c>
      <c r="U1970" s="9">
        <f>VLOOKUP(A1970,Sku_list!$A$1:$D$2323,4,0)*(F1970/1000000*12)</f>
        <v/>
      </c>
      <c r="V1970" s="9">
        <f>VLOOKUP(A1970,Sku_list!$A$1:$D$2323,4,0)*(H1970/1000000*12)</f>
        <v/>
      </c>
      <c r="W1970" s="9">
        <f>VLOOKUP(A1970,Sku_list!$A$1:$D$2323,4,0)*(J1970/1000000*12)</f>
        <v/>
      </c>
      <c r="X1970" s="9">
        <f>VLOOKUP(A1970,Sku_list!$A$1:$D$2323,4,0)*(L1970/1000000*12)</f>
        <v/>
      </c>
      <c r="Y1970" s="9">
        <f>VLOOKUP(A1970,Sku_list!$A$1:$E$2323,5,0)*((J1970+F1970)/1000000000)</f>
        <v/>
      </c>
      <c r="AC1970" s="27">
        <f>(DAY(TODAY())+AB1970)/30</f>
        <v/>
      </c>
    </row>
    <row r="1971">
      <c r="A1971" t="n">
        <v>1601292</v>
      </c>
      <c r="B1971" t="inlineStr">
        <is>
          <t>Sensitive 40 POC</t>
        </is>
      </c>
      <c r="C1971" t="inlineStr">
        <is>
          <t>IN87</t>
        </is>
      </c>
      <c r="D1971" t="n">
        <v>0</v>
      </c>
      <c r="E1971" t="n">
        <v>0</v>
      </c>
      <c r="F1971" t="n">
        <v>0</v>
      </c>
      <c r="G1971" t="n">
        <v>0</v>
      </c>
      <c r="H1971" t="n">
        <v>0</v>
      </c>
      <c r="I1971" t="n">
        <v>0</v>
      </c>
      <c r="J1971" t="n">
        <v>0</v>
      </c>
      <c r="K1971" t="n">
        <v>0</v>
      </c>
      <c r="L1971" t="n">
        <v>0</v>
      </c>
      <c r="M1971" t="n">
        <v>0</v>
      </c>
      <c r="N1971" t="n">
        <v>0</v>
      </c>
      <c r="P1971" s="27" t="inlineStr"/>
      <c r="R1971" t="inlineStr">
        <is>
          <t>Vijaywada</t>
        </is>
      </c>
      <c r="S1971" t="inlineStr">
        <is>
          <t>South</t>
        </is>
      </c>
      <c r="T1971" s="9">
        <f>VLOOKUP(A1971,Sku_list!$A$1:$D$2323,3,0)</f>
        <v/>
      </c>
      <c r="U1971" s="9">
        <f>VLOOKUP(A1971,Sku_list!$A$1:$D$2323,4,0)*(F1971/1000000*12)</f>
        <v/>
      </c>
      <c r="V1971" s="9">
        <f>VLOOKUP(A1971,Sku_list!$A$1:$D$2323,4,0)*(H1971/1000000*12)</f>
        <v/>
      </c>
      <c r="W1971" s="9">
        <f>VLOOKUP(A1971,Sku_list!$A$1:$D$2323,4,0)*(J1971/1000000*12)</f>
        <v/>
      </c>
      <c r="X1971" s="9">
        <f>VLOOKUP(A1971,Sku_list!$A$1:$D$2323,4,0)*(L1971/1000000*12)</f>
        <v/>
      </c>
      <c r="Y1971" s="9">
        <f>VLOOKUP(A1971,Sku_list!$A$1:$E$2323,5,0)*((J1971+F1971)/1000000000)</f>
        <v/>
      </c>
      <c r="AC1971" s="27">
        <f>(DAY(TODAY())+AB1971)/30</f>
        <v/>
      </c>
    </row>
    <row r="1972">
      <c r="A1972" t="n">
        <v>1601292</v>
      </c>
      <c r="B1972" t="inlineStr">
        <is>
          <t>Sensitive 40 POC</t>
        </is>
      </c>
      <c r="C1972" t="inlineStr">
        <is>
          <t>IN88</t>
        </is>
      </c>
      <c r="D1972" t="n">
        <v>0</v>
      </c>
      <c r="E1972" t="n">
        <v>0</v>
      </c>
      <c r="F1972" t="n">
        <v>0</v>
      </c>
      <c r="G1972" t="n">
        <v>0</v>
      </c>
      <c r="H1972" t="n">
        <v>0</v>
      </c>
      <c r="I1972" t="n">
        <v>0</v>
      </c>
      <c r="J1972" t="n">
        <v>0</v>
      </c>
      <c r="K1972" t="n">
        <v>0</v>
      </c>
      <c r="L1972" t="n">
        <v>0</v>
      </c>
      <c r="M1972" t="n">
        <v>0</v>
      </c>
      <c r="N1972" t="n">
        <v>0</v>
      </c>
      <c r="P1972" s="27" t="inlineStr"/>
      <c r="R1972" t="inlineStr">
        <is>
          <t>Uttaranchal</t>
        </is>
      </c>
      <c r="S1972" t="inlineStr">
        <is>
          <t>North</t>
        </is>
      </c>
      <c r="T1972" s="9">
        <f>VLOOKUP(A1972,Sku_list!$A$1:$D$2323,3,0)</f>
        <v/>
      </c>
      <c r="U1972" s="9">
        <f>VLOOKUP(A1972,Sku_list!$A$1:$D$2323,4,0)*(F1972/1000000*12)</f>
        <v/>
      </c>
      <c r="V1972" s="9">
        <f>VLOOKUP(A1972,Sku_list!$A$1:$D$2323,4,0)*(H1972/1000000*12)</f>
        <v/>
      </c>
      <c r="W1972" s="9">
        <f>VLOOKUP(A1972,Sku_list!$A$1:$D$2323,4,0)*(J1972/1000000*12)</f>
        <v/>
      </c>
      <c r="X1972" s="9">
        <f>VLOOKUP(A1972,Sku_list!$A$1:$D$2323,4,0)*(L1972/1000000*12)</f>
        <v/>
      </c>
      <c r="Y1972" s="9">
        <f>VLOOKUP(A1972,Sku_list!$A$1:$E$2323,5,0)*((J1972+F1972)/1000000000)</f>
        <v/>
      </c>
      <c r="AC1972" s="27">
        <f>(DAY(TODAY())+AB1972)/30</f>
        <v/>
      </c>
    </row>
    <row r="1973">
      <c r="A1973" t="n">
        <v>1601292</v>
      </c>
      <c r="B1973" t="inlineStr">
        <is>
          <t>Sensitive 40 POC</t>
        </is>
      </c>
      <c r="C1973" t="inlineStr">
        <is>
          <t>IN89</t>
        </is>
      </c>
      <c r="D1973" t="n">
        <v>0</v>
      </c>
      <c r="E1973" t="n">
        <v>0</v>
      </c>
      <c r="F1973" t="n">
        <v>0</v>
      </c>
      <c r="G1973" t="n">
        <v>0</v>
      </c>
      <c r="H1973" t="n">
        <v>0</v>
      </c>
      <c r="I1973" t="n">
        <v>0</v>
      </c>
      <c r="J1973" t="n">
        <v>0</v>
      </c>
      <c r="K1973" t="n">
        <v>0</v>
      </c>
      <c r="L1973" t="n">
        <v>0</v>
      </c>
      <c r="M1973" t="n">
        <v>0</v>
      </c>
      <c r="N1973" t="n">
        <v>0</v>
      </c>
      <c r="P1973" s="27" t="inlineStr"/>
      <c r="R1973" t="inlineStr">
        <is>
          <t>Hubli</t>
        </is>
      </c>
      <c r="S1973" t="inlineStr">
        <is>
          <t>South</t>
        </is>
      </c>
      <c r="T1973" s="9">
        <f>VLOOKUP(A1973,Sku_list!$A$1:$D$2323,3,0)</f>
        <v/>
      </c>
      <c r="U1973" s="9">
        <f>VLOOKUP(A1973,Sku_list!$A$1:$D$2323,4,0)*(F1973/1000000*12)</f>
        <v/>
      </c>
      <c r="V1973" s="9">
        <f>VLOOKUP(A1973,Sku_list!$A$1:$D$2323,4,0)*(H1973/1000000*12)</f>
        <v/>
      </c>
      <c r="W1973" s="9">
        <f>VLOOKUP(A1973,Sku_list!$A$1:$D$2323,4,0)*(J1973/1000000*12)</f>
        <v/>
      </c>
      <c r="X1973" s="9">
        <f>VLOOKUP(A1973,Sku_list!$A$1:$D$2323,4,0)*(L1973/1000000*12)</f>
        <v/>
      </c>
      <c r="Y1973" s="9">
        <f>VLOOKUP(A1973,Sku_list!$A$1:$E$2323,5,0)*((J1973+F1973)/1000000000)</f>
        <v/>
      </c>
      <c r="AC1973" s="27">
        <f>(DAY(TODAY())+AB1973)/30</f>
        <v/>
      </c>
    </row>
    <row r="1974">
      <c r="A1974" t="n">
        <v>1601292</v>
      </c>
      <c r="B1974" t="inlineStr">
        <is>
          <t>Sensitive 40 POC</t>
        </is>
      </c>
      <c r="C1974" t="inlineStr">
        <is>
          <t>IN90</t>
        </is>
      </c>
      <c r="D1974" t="n">
        <v>0</v>
      </c>
      <c r="E1974" t="n">
        <v>0</v>
      </c>
      <c r="F1974" t="n">
        <v>0</v>
      </c>
      <c r="G1974" t="n">
        <v>0</v>
      </c>
      <c r="H1974" t="n">
        <v>0</v>
      </c>
      <c r="I1974" t="n">
        <v>0</v>
      </c>
      <c r="J1974" t="n">
        <v>0</v>
      </c>
      <c r="K1974" t="n">
        <v>0</v>
      </c>
      <c r="L1974" t="n">
        <v>0</v>
      </c>
      <c r="M1974" t="n">
        <v>0</v>
      </c>
      <c r="N1974" t="n">
        <v>0</v>
      </c>
      <c r="P1974" s="27" t="inlineStr"/>
      <c r="R1974" t="inlineStr">
        <is>
          <t>Export</t>
        </is>
      </c>
      <c r="S1974" t="inlineStr">
        <is>
          <t>Exp-DC</t>
        </is>
      </c>
      <c r="T1974" s="9">
        <f>VLOOKUP(A1974,Sku_list!$A$1:$D$2323,3,0)</f>
        <v/>
      </c>
      <c r="U1974" s="9">
        <f>VLOOKUP(A1974,Sku_list!$A$1:$D$2323,4,0)*(F1974/1000000*12)</f>
        <v/>
      </c>
      <c r="V1974" s="9">
        <f>VLOOKUP(A1974,Sku_list!$A$1:$D$2323,4,0)*(H1974/1000000*12)</f>
        <v/>
      </c>
      <c r="W1974" s="9">
        <f>VLOOKUP(A1974,Sku_list!$A$1:$D$2323,4,0)*(J1974/1000000*12)</f>
        <v/>
      </c>
      <c r="X1974" s="9">
        <f>VLOOKUP(A1974,Sku_list!$A$1:$D$2323,4,0)*(L1974/1000000*12)</f>
        <v/>
      </c>
      <c r="Y1974" s="9">
        <f>VLOOKUP(A1974,Sku_list!$A$1:$E$2323,5,0)*((J1974+F1974)/1000000000)</f>
        <v/>
      </c>
      <c r="AC1974" s="27">
        <f>(DAY(TODAY())+AB1974)/30</f>
        <v/>
      </c>
    </row>
    <row r="1975">
      <c r="A1975" t="n">
        <v>1601292</v>
      </c>
      <c r="B1975" t="inlineStr">
        <is>
          <t>Sensitive 40 POC</t>
        </is>
      </c>
      <c r="C1975" t="inlineStr">
        <is>
          <t>IN91</t>
        </is>
      </c>
      <c r="D1975" t="n">
        <v>0</v>
      </c>
      <c r="E1975" t="n">
        <v>0</v>
      </c>
      <c r="F1975" t="n">
        <v>0</v>
      </c>
      <c r="G1975" t="n">
        <v>0</v>
      </c>
      <c r="H1975" t="n">
        <v>0</v>
      </c>
      <c r="I1975" t="n">
        <v>0</v>
      </c>
      <c r="J1975" t="n">
        <v>0</v>
      </c>
      <c r="K1975" t="n">
        <v>0</v>
      </c>
      <c r="L1975" t="n">
        <v>0</v>
      </c>
      <c r="M1975" t="n">
        <v>0</v>
      </c>
      <c r="N1975" t="n">
        <v>0</v>
      </c>
      <c r="P1975" s="27" t="inlineStr"/>
      <c r="R1975" t="inlineStr">
        <is>
          <t>Siliguri</t>
        </is>
      </c>
      <c r="S1975" t="inlineStr">
        <is>
          <t>East</t>
        </is>
      </c>
      <c r="T1975" s="9">
        <f>VLOOKUP(A1975,Sku_list!$A$1:$D$2323,3,0)</f>
        <v/>
      </c>
      <c r="U1975" s="9">
        <f>VLOOKUP(A1975,Sku_list!$A$1:$D$2323,4,0)*(F1975/1000000*12)</f>
        <v/>
      </c>
      <c r="V1975" s="9">
        <f>VLOOKUP(A1975,Sku_list!$A$1:$D$2323,4,0)*(H1975/1000000*12)</f>
        <v/>
      </c>
      <c r="W1975" s="9">
        <f>VLOOKUP(A1975,Sku_list!$A$1:$D$2323,4,0)*(J1975/1000000*12)</f>
        <v/>
      </c>
      <c r="X1975" s="9">
        <f>VLOOKUP(A1975,Sku_list!$A$1:$D$2323,4,0)*(L1975/1000000*12)</f>
        <v/>
      </c>
      <c r="Y1975" s="9">
        <f>VLOOKUP(A1975,Sku_list!$A$1:$E$2323,5,0)*((J1975+F1975)/1000000000)</f>
        <v/>
      </c>
      <c r="AC1975" s="27">
        <f>(DAY(TODAY())+AB1975)/30</f>
        <v/>
      </c>
    </row>
    <row r="1976">
      <c r="A1976" t="n">
        <v>1601292</v>
      </c>
      <c r="B1976" t="inlineStr">
        <is>
          <t>Sensitive 40 POC</t>
        </is>
      </c>
      <c r="C1976" t="inlineStr">
        <is>
          <t>IN92</t>
        </is>
      </c>
      <c r="D1976" t="n">
        <v>0</v>
      </c>
      <c r="E1976" t="n">
        <v>0</v>
      </c>
      <c r="F1976" t="n">
        <v>0</v>
      </c>
      <c r="G1976" t="n">
        <v>0</v>
      </c>
      <c r="H1976" t="n">
        <v>0</v>
      </c>
      <c r="I1976" t="n">
        <v>0</v>
      </c>
      <c r="J1976" t="n">
        <v>0</v>
      </c>
      <c r="K1976" t="n">
        <v>0</v>
      </c>
      <c r="L1976" t="n">
        <v>0</v>
      </c>
      <c r="M1976" t="n">
        <v>0</v>
      </c>
      <c r="N1976" t="n">
        <v>0</v>
      </c>
      <c r="P1976" s="27" t="inlineStr"/>
      <c r="R1976" t="inlineStr">
        <is>
          <t>J &amp; K</t>
        </is>
      </c>
      <c r="S1976" t="inlineStr">
        <is>
          <t>North</t>
        </is>
      </c>
      <c r="T1976" s="9">
        <f>VLOOKUP(A1976,Sku_list!$A$1:$D$2323,3,0)</f>
        <v/>
      </c>
      <c r="U1976" s="9">
        <f>VLOOKUP(A1976,Sku_list!$A$1:$D$2323,4,0)*(F1976/1000000*12)</f>
        <v/>
      </c>
      <c r="V1976" s="9">
        <f>VLOOKUP(A1976,Sku_list!$A$1:$D$2323,4,0)*(H1976/1000000*12)</f>
        <v/>
      </c>
      <c r="W1976" s="9">
        <f>VLOOKUP(A1976,Sku_list!$A$1:$D$2323,4,0)*(J1976/1000000*12)</f>
        <v/>
      </c>
      <c r="X1976" s="9">
        <f>VLOOKUP(A1976,Sku_list!$A$1:$D$2323,4,0)*(L1976/1000000*12)</f>
        <v/>
      </c>
      <c r="Y1976" s="9">
        <f>VLOOKUP(A1976,Sku_list!$A$1:$E$2323,5,0)*((J1976+F1976)/1000000000)</f>
        <v/>
      </c>
      <c r="AC1976" s="27">
        <f>(DAY(TODAY())+AB1976)/30</f>
        <v/>
      </c>
    </row>
    <row r="1977">
      <c r="A1977" t="n">
        <v>1601292</v>
      </c>
      <c r="B1977" t="inlineStr">
        <is>
          <t>Sensitive 40 POC</t>
        </is>
      </c>
      <c r="C1977" t="inlineStr">
        <is>
          <t>IN93</t>
        </is>
      </c>
      <c r="D1977" t="n">
        <v>0</v>
      </c>
      <c r="E1977" t="n">
        <v>0</v>
      </c>
      <c r="F1977" t="n">
        <v>0</v>
      </c>
      <c r="G1977" t="n">
        <v>0</v>
      </c>
      <c r="H1977" t="n">
        <v>0</v>
      </c>
      <c r="I1977" t="n">
        <v>0</v>
      </c>
      <c r="J1977" t="n">
        <v>0</v>
      </c>
      <c r="K1977" t="n">
        <v>0</v>
      </c>
      <c r="L1977" t="n">
        <v>0</v>
      </c>
      <c r="M1977" t="n">
        <v>0</v>
      </c>
      <c r="N1977" t="n">
        <v>0</v>
      </c>
      <c r="P1977" s="27" t="inlineStr"/>
      <c r="R1977" t="inlineStr">
        <is>
          <t>Himachal</t>
        </is>
      </c>
      <c r="S1977" t="inlineStr">
        <is>
          <t>North</t>
        </is>
      </c>
      <c r="T1977" s="9">
        <f>VLOOKUP(A1977,Sku_list!$A$1:$D$2323,3,0)</f>
        <v/>
      </c>
      <c r="U1977" s="9">
        <f>VLOOKUP(A1977,Sku_list!$A$1:$D$2323,4,0)*(F1977/1000000*12)</f>
        <v/>
      </c>
      <c r="V1977" s="9">
        <f>VLOOKUP(A1977,Sku_list!$A$1:$D$2323,4,0)*(H1977/1000000*12)</f>
        <v/>
      </c>
      <c r="W1977" s="9">
        <f>VLOOKUP(A1977,Sku_list!$A$1:$D$2323,4,0)*(J1977/1000000*12)</f>
        <v/>
      </c>
      <c r="X1977" s="9">
        <f>VLOOKUP(A1977,Sku_list!$A$1:$D$2323,4,0)*(L1977/1000000*12)</f>
        <v/>
      </c>
      <c r="Y1977" s="9">
        <f>VLOOKUP(A1977,Sku_list!$A$1:$E$2323,5,0)*((J1977+F1977)/1000000000)</f>
        <v/>
      </c>
      <c r="AC1977" s="27">
        <f>(DAY(TODAY())+AB1977)/30</f>
        <v/>
      </c>
    </row>
    <row r="1978">
      <c r="A1978" t="n">
        <v>1601292</v>
      </c>
      <c r="B1978" t="inlineStr">
        <is>
          <t>Sensitive 40 POC</t>
        </is>
      </c>
      <c r="C1978" t="inlineStr">
        <is>
          <t>IN94</t>
        </is>
      </c>
      <c r="D1978" t="n">
        <v>0</v>
      </c>
      <c r="E1978" t="n">
        <v>0</v>
      </c>
      <c r="F1978" t="n">
        <v>0</v>
      </c>
      <c r="G1978" t="n">
        <v>0</v>
      </c>
      <c r="H1978" t="n">
        <v>0</v>
      </c>
      <c r="I1978" t="n">
        <v>0</v>
      </c>
      <c r="J1978" t="n">
        <v>0</v>
      </c>
      <c r="K1978" t="n">
        <v>0</v>
      </c>
      <c r="L1978" t="n">
        <v>0</v>
      </c>
      <c r="M1978" t="n">
        <v>0</v>
      </c>
      <c r="N1978" t="n">
        <v>0</v>
      </c>
      <c r="P1978" s="27" t="inlineStr"/>
      <c r="R1978" t="inlineStr">
        <is>
          <t>Chandigarh</t>
        </is>
      </c>
      <c r="S1978" t="inlineStr">
        <is>
          <t>North</t>
        </is>
      </c>
      <c r="T1978" s="9">
        <f>VLOOKUP(A1978,Sku_list!$A$1:$D$2323,3,0)</f>
        <v/>
      </c>
      <c r="U1978" s="9">
        <f>VLOOKUP(A1978,Sku_list!$A$1:$D$2323,4,0)*(F1978/1000000*12)</f>
        <v/>
      </c>
      <c r="V1978" s="9">
        <f>VLOOKUP(A1978,Sku_list!$A$1:$D$2323,4,0)*(H1978/1000000*12)</f>
        <v/>
      </c>
      <c r="W1978" s="9">
        <f>VLOOKUP(A1978,Sku_list!$A$1:$D$2323,4,0)*(J1978/1000000*12)</f>
        <v/>
      </c>
      <c r="X1978" s="9">
        <f>VLOOKUP(A1978,Sku_list!$A$1:$D$2323,4,0)*(L1978/1000000*12)</f>
        <v/>
      </c>
      <c r="Y1978" s="9">
        <f>VLOOKUP(A1978,Sku_list!$A$1:$E$2323,5,0)*((J1978+F1978)/1000000000)</f>
        <v/>
      </c>
      <c r="AC1978" s="27">
        <f>(DAY(TODAY())+AB1978)/30</f>
        <v/>
      </c>
    </row>
    <row r="1979">
      <c r="A1979" t="n">
        <v>1601292</v>
      </c>
      <c r="B1979" t="inlineStr">
        <is>
          <t>Sensitive 40 POC</t>
        </is>
      </c>
      <c r="C1979" t="inlineStr">
        <is>
          <t>IN95</t>
        </is>
      </c>
      <c r="D1979" t="n">
        <v>0</v>
      </c>
      <c r="E1979" t="n">
        <v>0</v>
      </c>
      <c r="F1979" t="n">
        <v>0</v>
      </c>
      <c r="G1979" t="n">
        <v>0</v>
      </c>
      <c r="H1979" t="n">
        <v>0</v>
      </c>
      <c r="I1979" t="n">
        <v>0</v>
      </c>
      <c r="J1979" t="n">
        <v>0</v>
      </c>
      <c r="K1979" t="n">
        <v>0</v>
      </c>
      <c r="L1979" t="n">
        <v>0</v>
      </c>
      <c r="M1979" t="n">
        <v>0</v>
      </c>
      <c r="N1979" t="n">
        <v>0</v>
      </c>
      <c r="P1979" s="27" t="inlineStr"/>
      <c r="R1979" t="inlineStr">
        <is>
          <t>Hasangarh</t>
        </is>
      </c>
      <c r="S1979" t="inlineStr">
        <is>
          <t>North DC</t>
        </is>
      </c>
      <c r="T1979" s="9">
        <f>VLOOKUP(A1979,Sku_list!$A$1:$D$2323,3,0)</f>
        <v/>
      </c>
      <c r="U1979" s="9">
        <f>VLOOKUP(A1979,Sku_list!$A$1:$D$2323,4,0)*(F1979/1000000*12)</f>
        <v/>
      </c>
      <c r="V1979" s="9">
        <f>VLOOKUP(A1979,Sku_list!$A$1:$D$2323,4,0)*(H1979/1000000*12)</f>
        <v/>
      </c>
      <c r="W1979" s="9">
        <f>VLOOKUP(A1979,Sku_list!$A$1:$D$2323,4,0)*(J1979/1000000*12)</f>
        <v/>
      </c>
      <c r="X1979" s="9">
        <f>VLOOKUP(A1979,Sku_list!$A$1:$D$2323,4,0)*(L1979/1000000*12)</f>
        <v/>
      </c>
      <c r="Y1979" s="9">
        <f>VLOOKUP(A1979,Sku_list!$A$1:$E$2323,5,0)*((J1979+F1979)/1000000000)</f>
        <v/>
      </c>
      <c r="AC1979" s="27">
        <f>(DAY(TODAY())+AB1979)/30</f>
        <v/>
      </c>
    </row>
    <row r="1980">
      <c r="A1980" t="n">
        <v>1601293</v>
      </c>
      <c r="B1980" t="inlineStr">
        <is>
          <t>Sensitive 40 Rs 7 off</t>
        </is>
      </c>
      <c r="C1980" t="inlineStr">
        <is>
          <t>IN15</t>
        </is>
      </c>
      <c r="D1980" t="n">
        <v>0</v>
      </c>
      <c r="E1980" t="n">
        <v>0</v>
      </c>
      <c r="F1980" t="n">
        <v>0</v>
      </c>
      <c r="G1980" t="n">
        <v>0</v>
      </c>
      <c r="H1980" t="n">
        <v>0</v>
      </c>
      <c r="I1980" t="n">
        <v>0</v>
      </c>
      <c r="J1980" t="n">
        <v>0</v>
      </c>
      <c r="K1980" t="n">
        <v>0</v>
      </c>
      <c r="L1980" t="n">
        <v>0</v>
      </c>
      <c r="M1980" t="n">
        <v>0</v>
      </c>
      <c r="N1980" t="n">
        <v>0</v>
      </c>
      <c r="P1980" s="27" t="inlineStr"/>
      <c r="R1980" t="inlineStr">
        <is>
          <t>Baddi</t>
        </is>
      </c>
      <c r="S1980" t="inlineStr">
        <is>
          <t>Plant</t>
        </is>
      </c>
      <c r="T1980" s="9">
        <f>VLOOKUP(A1980,Sku_list!$A$1:$D$2323,3,0)</f>
        <v/>
      </c>
      <c r="U1980" s="9">
        <f>VLOOKUP(A1980,Sku_list!$A$1:$D$2323,4,0)*(F1980/1000000*12)</f>
        <v/>
      </c>
      <c r="V1980" s="9">
        <f>VLOOKUP(A1980,Sku_list!$A$1:$D$2323,4,0)*(H1980/1000000*12)</f>
        <v/>
      </c>
      <c r="W1980" s="9">
        <f>VLOOKUP(A1980,Sku_list!$A$1:$D$2323,4,0)*(J1980/1000000*12)</f>
        <v/>
      </c>
      <c r="X1980" s="9">
        <f>VLOOKUP(A1980,Sku_list!$A$1:$D$2323,4,0)*(L1980/1000000*12)</f>
        <v/>
      </c>
      <c r="Y1980" s="9">
        <f>VLOOKUP(A1980,Sku_list!$A$1:$E$2323,5,0)*((J1980+F1980)/1000000000)</f>
        <v/>
      </c>
      <c r="AC1980" s="27">
        <f>(DAY(TODAY())+AB1980)/30</f>
        <v/>
      </c>
    </row>
    <row r="1981">
      <c r="A1981" t="n">
        <v>1601293</v>
      </c>
      <c r="B1981" t="inlineStr">
        <is>
          <t>Sensitive 40 Rs 7 off</t>
        </is>
      </c>
      <c r="C1981" t="inlineStr">
        <is>
          <t>IN60</t>
        </is>
      </c>
      <c r="D1981" t="n">
        <v>0</v>
      </c>
      <c r="E1981" t="n">
        <v>0</v>
      </c>
      <c r="F1981" t="n">
        <v>0</v>
      </c>
      <c r="G1981" t="n">
        <v>0</v>
      </c>
      <c r="H1981" t="n">
        <v>0</v>
      </c>
      <c r="I1981" t="n">
        <v>0</v>
      </c>
      <c r="J1981" t="n">
        <v>0</v>
      </c>
      <c r="K1981" t="n">
        <v>0</v>
      </c>
      <c r="L1981" t="n">
        <v>0</v>
      </c>
      <c r="M1981" t="n">
        <v>0</v>
      </c>
      <c r="N1981" t="n">
        <v>0</v>
      </c>
      <c r="P1981" s="27" t="inlineStr"/>
      <c r="R1981" t="inlineStr">
        <is>
          <t>Mumbai</t>
        </is>
      </c>
      <c r="S1981" t="inlineStr">
        <is>
          <t>West</t>
        </is>
      </c>
      <c r="T1981" s="9">
        <f>VLOOKUP(A1981,Sku_list!$A$1:$D$2323,3,0)</f>
        <v/>
      </c>
      <c r="U1981" s="9">
        <f>VLOOKUP(A1981,Sku_list!$A$1:$D$2323,4,0)*(F1981/1000000*12)</f>
        <v/>
      </c>
      <c r="V1981" s="9">
        <f>VLOOKUP(A1981,Sku_list!$A$1:$D$2323,4,0)*(H1981/1000000*12)</f>
        <v/>
      </c>
      <c r="W1981" s="9">
        <f>VLOOKUP(A1981,Sku_list!$A$1:$D$2323,4,0)*(J1981/1000000*12)</f>
        <v/>
      </c>
      <c r="X1981" s="9">
        <f>VLOOKUP(A1981,Sku_list!$A$1:$D$2323,4,0)*(L1981/1000000*12)</f>
        <v/>
      </c>
      <c r="Y1981" s="9">
        <f>VLOOKUP(A1981,Sku_list!$A$1:$E$2323,5,0)*((J1981+F1981)/1000000000)</f>
        <v/>
      </c>
      <c r="AC1981" s="27">
        <f>(DAY(TODAY())+AB1981)/30</f>
        <v/>
      </c>
    </row>
    <row r="1982">
      <c r="A1982" t="n">
        <v>1601293</v>
      </c>
      <c r="B1982" t="inlineStr">
        <is>
          <t>Sensitive 40 Rs 7 off</t>
        </is>
      </c>
      <c r="C1982" t="inlineStr">
        <is>
          <t>IN61</t>
        </is>
      </c>
      <c r="D1982" t="n">
        <v>0</v>
      </c>
      <c r="E1982" t="n">
        <v>0</v>
      </c>
      <c r="F1982" t="n">
        <v>0</v>
      </c>
      <c r="G1982" t="n">
        <v>0</v>
      </c>
      <c r="H1982" t="n">
        <v>0</v>
      </c>
      <c r="I1982" t="n">
        <v>0</v>
      </c>
      <c r="J1982" t="n">
        <v>0</v>
      </c>
      <c r="K1982" t="n">
        <v>0</v>
      </c>
      <c r="L1982" t="n">
        <v>0</v>
      </c>
      <c r="M1982" t="n">
        <v>0</v>
      </c>
      <c r="N1982" t="n">
        <v>0</v>
      </c>
      <c r="P1982" s="27" t="inlineStr"/>
      <c r="R1982" t="inlineStr">
        <is>
          <t>Delhi</t>
        </is>
      </c>
      <c r="S1982" t="inlineStr">
        <is>
          <t>North</t>
        </is>
      </c>
      <c r="T1982" s="9">
        <f>VLOOKUP(A1982,Sku_list!$A$1:$D$2323,3,0)</f>
        <v/>
      </c>
      <c r="U1982" s="9">
        <f>VLOOKUP(A1982,Sku_list!$A$1:$D$2323,4,0)*(F1982/1000000*12)</f>
        <v/>
      </c>
      <c r="V1982" s="9">
        <f>VLOOKUP(A1982,Sku_list!$A$1:$D$2323,4,0)*(H1982/1000000*12)</f>
        <v/>
      </c>
      <c r="W1982" s="9">
        <f>VLOOKUP(A1982,Sku_list!$A$1:$D$2323,4,0)*(J1982/1000000*12)</f>
        <v/>
      </c>
      <c r="X1982" s="9">
        <f>VLOOKUP(A1982,Sku_list!$A$1:$D$2323,4,0)*(L1982/1000000*12)</f>
        <v/>
      </c>
      <c r="Y1982" s="9">
        <f>VLOOKUP(A1982,Sku_list!$A$1:$E$2323,5,0)*((J1982+F1982)/1000000000)</f>
        <v/>
      </c>
      <c r="AC1982" s="27">
        <f>(DAY(TODAY())+AB1982)/30</f>
        <v/>
      </c>
    </row>
    <row r="1983">
      <c r="A1983" t="n">
        <v>1601293</v>
      </c>
      <c r="B1983" t="inlineStr">
        <is>
          <t>Sensitive 40 Rs 7 off</t>
        </is>
      </c>
      <c r="C1983" t="inlineStr">
        <is>
          <t>IN62</t>
        </is>
      </c>
      <c r="D1983" t="n">
        <v>0</v>
      </c>
      <c r="E1983" t="n">
        <v>0</v>
      </c>
      <c r="F1983" t="n">
        <v>0</v>
      </c>
      <c r="G1983" t="n">
        <v>0</v>
      </c>
      <c r="H1983" t="n">
        <v>0</v>
      </c>
      <c r="I1983" t="n">
        <v>0</v>
      </c>
      <c r="J1983" t="n">
        <v>0</v>
      </c>
      <c r="K1983" t="n">
        <v>0</v>
      </c>
      <c r="L1983" t="n">
        <v>0</v>
      </c>
      <c r="M1983" t="n">
        <v>0</v>
      </c>
      <c r="N1983" t="n">
        <v>0</v>
      </c>
      <c r="P1983" s="27" t="inlineStr"/>
      <c r="R1983" t="inlineStr">
        <is>
          <t>Calcutta</t>
        </is>
      </c>
      <c r="S1983" t="inlineStr">
        <is>
          <t>East</t>
        </is>
      </c>
      <c r="T1983" s="9">
        <f>VLOOKUP(A1983,Sku_list!$A$1:$D$2323,3,0)</f>
        <v/>
      </c>
      <c r="U1983" s="9">
        <f>VLOOKUP(A1983,Sku_list!$A$1:$D$2323,4,0)*(F1983/1000000*12)</f>
        <v/>
      </c>
      <c r="V1983" s="9">
        <f>VLOOKUP(A1983,Sku_list!$A$1:$D$2323,4,0)*(H1983/1000000*12)</f>
        <v/>
      </c>
      <c r="W1983" s="9">
        <f>VLOOKUP(A1983,Sku_list!$A$1:$D$2323,4,0)*(J1983/1000000*12)</f>
        <v/>
      </c>
      <c r="X1983" s="9">
        <f>VLOOKUP(A1983,Sku_list!$A$1:$D$2323,4,0)*(L1983/1000000*12)</f>
        <v/>
      </c>
      <c r="Y1983" s="9">
        <f>VLOOKUP(A1983,Sku_list!$A$1:$E$2323,5,0)*((J1983+F1983)/1000000000)</f>
        <v/>
      </c>
      <c r="AC1983" s="27">
        <f>(DAY(TODAY())+AB1983)/30</f>
        <v/>
      </c>
    </row>
    <row r="1984">
      <c r="A1984" t="n">
        <v>1601293</v>
      </c>
      <c r="B1984" t="inlineStr">
        <is>
          <t>Sensitive 40 Rs 7 off</t>
        </is>
      </c>
      <c r="C1984" t="inlineStr">
        <is>
          <t>IN63</t>
        </is>
      </c>
      <c r="D1984" t="n">
        <v>0</v>
      </c>
      <c r="E1984" t="n">
        <v>0</v>
      </c>
      <c r="F1984" t="n">
        <v>0</v>
      </c>
      <c r="G1984" t="n">
        <v>0</v>
      </c>
      <c r="H1984" t="n">
        <v>0</v>
      </c>
      <c r="I1984" t="n">
        <v>0</v>
      </c>
      <c r="J1984" t="n">
        <v>0</v>
      </c>
      <c r="K1984" t="n">
        <v>0</v>
      </c>
      <c r="L1984" t="n">
        <v>0</v>
      </c>
      <c r="M1984" t="n">
        <v>0</v>
      </c>
      <c r="N1984" t="n">
        <v>0</v>
      </c>
      <c r="P1984" s="27" t="inlineStr"/>
      <c r="R1984" t="inlineStr">
        <is>
          <t>Trichy</t>
        </is>
      </c>
      <c r="S1984" t="inlineStr">
        <is>
          <t>South</t>
        </is>
      </c>
      <c r="T1984" s="9">
        <f>VLOOKUP(A1984,Sku_list!$A$1:$D$2323,3,0)</f>
        <v/>
      </c>
      <c r="U1984" s="9">
        <f>VLOOKUP(A1984,Sku_list!$A$1:$D$2323,4,0)*(F1984/1000000*12)</f>
        <v/>
      </c>
      <c r="V1984" s="9">
        <f>VLOOKUP(A1984,Sku_list!$A$1:$D$2323,4,0)*(H1984/1000000*12)</f>
        <v/>
      </c>
      <c r="W1984" s="9">
        <f>VLOOKUP(A1984,Sku_list!$A$1:$D$2323,4,0)*(J1984/1000000*12)</f>
        <v/>
      </c>
      <c r="X1984" s="9">
        <f>VLOOKUP(A1984,Sku_list!$A$1:$D$2323,4,0)*(L1984/1000000*12)</f>
        <v/>
      </c>
      <c r="Y1984" s="9">
        <f>VLOOKUP(A1984,Sku_list!$A$1:$E$2323,5,0)*((J1984+F1984)/1000000000)</f>
        <v/>
      </c>
      <c r="AC1984" s="27">
        <f>(DAY(TODAY())+AB1984)/30</f>
        <v/>
      </c>
    </row>
    <row r="1985">
      <c r="A1985" t="n">
        <v>1601293</v>
      </c>
      <c r="B1985" t="inlineStr">
        <is>
          <t>Sensitive 40 Rs 7 off</t>
        </is>
      </c>
      <c r="C1985" t="inlineStr">
        <is>
          <t>IN64</t>
        </is>
      </c>
      <c r="D1985" t="n">
        <v>0</v>
      </c>
      <c r="E1985" t="n">
        <v>0</v>
      </c>
      <c r="F1985" t="n">
        <v>0</v>
      </c>
      <c r="G1985" t="n">
        <v>0</v>
      </c>
      <c r="H1985" t="n">
        <v>0</v>
      </c>
      <c r="I1985" t="n">
        <v>0</v>
      </c>
      <c r="J1985" t="n">
        <v>0</v>
      </c>
      <c r="K1985" t="n">
        <v>0</v>
      </c>
      <c r="L1985" t="n">
        <v>0</v>
      </c>
      <c r="M1985" t="n">
        <v>0</v>
      </c>
      <c r="N1985" t="n">
        <v>0</v>
      </c>
      <c r="P1985" s="27" t="inlineStr"/>
      <c r="R1985" t="inlineStr">
        <is>
          <t>Chennai</t>
        </is>
      </c>
      <c r="S1985" t="inlineStr">
        <is>
          <t>South</t>
        </is>
      </c>
      <c r="T1985" s="9">
        <f>VLOOKUP(A1985,Sku_list!$A$1:$D$2323,3,0)</f>
        <v/>
      </c>
      <c r="U1985" s="9">
        <f>VLOOKUP(A1985,Sku_list!$A$1:$D$2323,4,0)*(F1985/1000000*12)</f>
        <v/>
      </c>
      <c r="V1985" s="9">
        <f>VLOOKUP(A1985,Sku_list!$A$1:$D$2323,4,0)*(H1985/1000000*12)</f>
        <v/>
      </c>
      <c r="W1985" s="9">
        <f>VLOOKUP(A1985,Sku_list!$A$1:$D$2323,4,0)*(J1985/1000000*12)</f>
        <v/>
      </c>
      <c r="X1985" s="9">
        <f>VLOOKUP(A1985,Sku_list!$A$1:$D$2323,4,0)*(L1985/1000000*12)</f>
        <v/>
      </c>
      <c r="Y1985" s="9">
        <f>VLOOKUP(A1985,Sku_list!$A$1:$E$2323,5,0)*((J1985+F1985)/1000000000)</f>
        <v/>
      </c>
      <c r="AC1985" s="27">
        <f>(DAY(TODAY())+AB1985)/30</f>
        <v/>
      </c>
    </row>
    <row r="1986">
      <c r="A1986" t="n">
        <v>1601293</v>
      </c>
      <c r="B1986" t="inlineStr">
        <is>
          <t>Sensitive 40 Rs 7 off</t>
        </is>
      </c>
      <c r="C1986" t="inlineStr">
        <is>
          <t>IN65</t>
        </is>
      </c>
      <c r="D1986" t="n">
        <v>0</v>
      </c>
      <c r="E1986" t="n">
        <v>0</v>
      </c>
      <c r="F1986" t="n">
        <v>0</v>
      </c>
      <c r="G1986" t="n">
        <v>0</v>
      </c>
      <c r="H1986" t="n">
        <v>0</v>
      </c>
      <c r="I1986" t="n">
        <v>0</v>
      </c>
      <c r="J1986" t="n">
        <v>0</v>
      </c>
      <c r="K1986" t="n">
        <v>0</v>
      </c>
      <c r="L1986" t="n">
        <v>0</v>
      </c>
      <c r="M1986" t="n">
        <v>0</v>
      </c>
      <c r="N1986" t="n">
        <v>0</v>
      </c>
      <c r="P1986" s="27" t="inlineStr"/>
      <c r="R1986" t="inlineStr">
        <is>
          <t>Kanpur</t>
        </is>
      </c>
      <c r="S1986" t="inlineStr">
        <is>
          <t>North</t>
        </is>
      </c>
      <c r="T1986" s="9">
        <f>VLOOKUP(A1986,Sku_list!$A$1:$D$2323,3,0)</f>
        <v/>
      </c>
      <c r="U1986" s="9">
        <f>VLOOKUP(A1986,Sku_list!$A$1:$D$2323,4,0)*(F1986/1000000*12)</f>
        <v/>
      </c>
      <c r="V1986" s="9">
        <f>VLOOKUP(A1986,Sku_list!$A$1:$D$2323,4,0)*(H1986/1000000*12)</f>
        <v/>
      </c>
      <c r="W1986" s="9">
        <f>VLOOKUP(A1986,Sku_list!$A$1:$D$2323,4,0)*(J1986/1000000*12)</f>
        <v/>
      </c>
      <c r="X1986" s="9">
        <f>VLOOKUP(A1986,Sku_list!$A$1:$D$2323,4,0)*(L1986/1000000*12)</f>
        <v/>
      </c>
      <c r="Y1986" s="9">
        <f>VLOOKUP(A1986,Sku_list!$A$1:$E$2323,5,0)*((J1986+F1986)/1000000000)</f>
        <v/>
      </c>
      <c r="AC1986" s="27">
        <f>(DAY(TODAY())+AB1986)/30</f>
        <v/>
      </c>
    </row>
    <row r="1987">
      <c r="A1987" t="n">
        <v>1601293</v>
      </c>
      <c r="B1987" t="inlineStr">
        <is>
          <t>Sensitive 40 Rs 7 off</t>
        </is>
      </c>
      <c r="C1987" t="inlineStr">
        <is>
          <t>IN66</t>
        </is>
      </c>
      <c r="D1987" t="n">
        <v>0</v>
      </c>
      <c r="E1987" t="n">
        <v>0</v>
      </c>
      <c r="F1987" t="n">
        <v>0</v>
      </c>
      <c r="G1987" t="n">
        <v>0</v>
      </c>
      <c r="H1987" t="n">
        <v>0</v>
      </c>
      <c r="I1987" t="n">
        <v>0</v>
      </c>
      <c r="J1987" t="n">
        <v>0</v>
      </c>
      <c r="K1987" t="n">
        <v>0</v>
      </c>
      <c r="L1987" t="n">
        <v>0</v>
      </c>
      <c r="M1987" t="n">
        <v>0</v>
      </c>
      <c r="N1987" t="n">
        <v>0</v>
      </c>
      <c r="P1987" s="27" t="inlineStr"/>
      <c r="R1987" t="inlineStr">
        <is>
          <t>Bhubaneshwar</t>
        </is>
      </c>
      <c r="S1987" t="inlineStr">
        <is>
          <t>East</t>
        </is>
      </c>
      <c r="T1987" s="9">
        <f>VLOOKUP(A1987,Sku_list!$A$1:$D$2323,3,0)</f>
        <v/>
      </c>
      <c r="U1987" s="9">
        <f>VLOOKUP(A1987,Sku_list!$A$1:$D$2323,4,0)*(F1987/1000000*12)</f>
        <v/>
      </c>
      <c r="V1987" s="9">
        <f>VLOOKUP(A1987,Sku_list!$A$1:$D$2323,4,0)*(H1987/1000000*12)</f>
        <v/>
      </c>
      <c r="W1987" s="9">
        <f>VLOOKUP(A1987,Sku_list!$A$1:$D$2323,4,0)*(J1987/1000000*12)</f>
        <v/>
      </c>
      <c r="X1987" s="9">
        <f>VLOOKUP(A1987,Sku_list!$A$1:$D$2323,4,0)*(L1987/1000000*12)</f>
        <v/>
      </c>
      <c r="Y1987" s="9">
        <f>VLOOKUP(A1987,Sku_list!$A$1:$E$2323,5,0)*((J1987+F1987)/1000000000)</f>
        <v/>
      </c>
      <c r="AC1987" s="27">
        <f>(DAY(TODAY())+AB1987)/30</f>
        <v/>
      </c>
    </row>
    <row r="1988">
      <c r="A1988" t="n">
        <v>1601293</v>
      </c>
      <c r="B1988" t="inlineStr">
        <is>
          <t>Sensitive 40 Rs 7 off</t>
        </is>
      </c>
      <c r="C1988" t="inlineStr">
        <is>
          <t>IN67</t>
        </is>
      </c>
      <c r="D1988" t="n">
        <v>0</v>
      </c>
      <c r="E1988" t="n">
        <v>0</v>
      </c>
      <c r="F1988" t="n">
        <v>0</v>
      </c>
      <c r="G1988" t="n">
        <v>0</v>
      </c>
      <c r="H1988" t="n">
        <v>0</v>
      </c>
      <c r="I1988" t="n">
        <v>0</v>
      </c>
      <c r="J1988" t="n">
        <v>0</v>
      </c>
      <c r="K1988" t="n">
        <v>0</v>
      </c>
      <c r="L1988" t="n">
        <v>0</v>
      </c>
      <c r="M1988" t="n">
        <v>0</v>
      </c>
      <c r="N1988" t="n">
        <v>0</v>
      </c>
      <c r="P1988" s="27" t="inlineStr"/>
      <c r="R1988" t="inlineStr">
        <is>
          <t>Indore</t>
        </is>
      </c>
      <c r="S1988" t="inlineStr">
        <is>
          <t>West</t>
        </is>
      </c>
      <c r="T1988" s="9">
        <f>VLOOKUP(A1988,Sku_list!$A$1:$D$2323,3,0)</f>
        <v/>
      </c>
      <c r="U1988" s="9">
        <f>VLOOKUP(A1988,Sku_list!$A$1:$D$2323,4,0)*(F1988/1000000*12)</f>
        <v/>
      </c>
      <c r="V1988" s="9">
        <f>VLOOKUP(A1988,Sku_list!$A$1:$D$2323,4,0)*(H1988/1000000*12)</f>
        <v/>
      </c>
      <c r="W1988" s="9">
        <f>VLOOKUP(A1988,Sku_list!$A$1:$D$2323,4,0)*(J1988/1000000*12)</f>
        <v/>
      </c>
      <c r="X1988" s="9">
        <f>VLOOKUP(A1988,Sku_list!$A$1:$D$2323,4,0)*(L1988/1000000*12)</f>
        <v/>
      </c>
      <c r="Y1988" s="9">
        <f>VLOOKUP(A1988,Sku_list!$A$1:$E$2323,5,0)*((J1988+F1988)/1000000000)</f>
        <v/>
      </c>
      <c r="AC1988" s="27">
        <f>(DAY(TODAY())+AB1988)/30</f>
        <v/>
      </c>
    </row>
    <row r="1989">
      <c r="A1989" t="n">
        <v>1601293</v>
      </c>
      <c r="B1989" t="inlineStr">
        <is>
          <t>Sensitive 40 Rs 7 off</t>
        </is>
      </c>
      <c r="C1989" t="inlineStr">
        <is>
          <t>IN68</t>
        </is>
      </c>
      <c r="D1989" t="n">
        <v>0</v>
      </c>
      <c r="E1989" t="n">
        <v>0</v>
      </c>
      <c r="F1989" t="n">
        <v>0</v>
      </c>
      <c r="G1989" t="n">
        <v>0</v>
      </c>
      <c r="H1989" t="n">
        <v>0</v>
      </c>
      <c r="I1989" t="n">
        <v>0</v>
      </c>
      <c r="J1989" t="n">
        <v>0</v>
      </c>
      <c r="K1989" t="n">
        <v>0</v>
      </c>
      <c r="L1989" t="n">
        <v>0</v>
      </c>
      <c r="M1989" t="n">
        <v>0</v>
      </c>
      <c r="N1989" t="n">
        <v>0</v>
      </c>
      <c r="P1989" s="27" t="inlineStr"/>
      <c r="R1989" t="inlineStr">
        <is>
          <t>Baroda</t>
        </is>
      </c>
      <c r="S1989" t="inlineStr">
        <is>
          <t>West</t>
        </is>
      </c>
      <c r="T1989" s="9">
        <f>VLOOKUP(A1989,Sku_list!$A$1:$D$2323,3,0)</f>
        <v/>
      </c>
      <c r="U1989" s="9">
        <f>VLOOKUP(A1989,Sku_list!$A$1:$D$2323,4,0)*(F1989/1000000*12)</f>
        <v/>
      </c>
      <c r="V1989" s="9">
        <f>VLOOKUP(A1989,Sku_list!$A$1:$D$2323,4,0)*(H1989/1000000*12)</f>
        <v/>
      </c>
      <c r="W1989" s="9">
        <f>VLOOKUP(A1989,Sku_list!$A$1:$D$2323,4,0)*(J1989/1000000*12)</f>
        <v/>
      </c>
      <c r="X1989" s="9">
        <f>VLOOKUP(A1989,Sku_list!$A$1:$D$2323,4,0)*(L1989/1000000*12)</f>
        <v/>
      </c>
      <c r="Y1989" s="9">
        <f>VLOOKUP(A1989,Sku_list!$A$1:$E$2323,5,0)*((J1989+F1989)/1000000000)</f>
        <v/>
      </c>
      <c r="AC1989" s="27">
        <f>(DAY(TODAY())+AB1989)/30</f>
        <v/>
      </c>
    </row>
    <row r="1990">
      <c r="A1990" t="n">
        <v>1601293</v>
      </c>
      <c r="B1990" t="inlineStr">
        <is>
          <t>Sensitive 40 Rs 7 off</t>
        </is>
      </c>
      <c r="C1990" t="inlineStr">
        <is>
          <t>IN69</t>
        </is>
      </c>
      <c r="D1990" t="n">
        <v>0</v>
      </c>
      <c r="E1990" t="n">
        <v>0</v>
      </c>
      <c r="F1990" t="n">
        <v>0</v>
      </c>
      <c r="G1990" t="n">
        <v>0</v>
      </c>
      <c r="H1990" t="n">
        <v>0</v>
      </c>
      <c r="I1990" t="n">
        <v>0</v>
      </c>
      <c r="J1990" t="n">
        <v>0</v>
      </c>
      <c r="K1990" t="n">
        <v>0</v>
      </c>
      <c r="L1990" t="n">
        <v>0</v>
      </c>
      <c r="M1990" t="n">
        <v>0</v>
      </c>
      <c r="N1990" t="n">
        <v>0</v>
      </c>
      <c r="P1990" s="27" t="inlineStr"/>
      <c r="R1990" t="inlineStr">
        <is>
          <t>Hyderabad</t>
        </is>
      </c>
      <c r="S1990" t="inlineStr">
        <is>
          <t>South</t>
        </is>
      </c>
      <c r="T1990" s="9">
        <f>VLOOKUP(A1990,Sku_list!$A$1:$D$2323,3,0)</f>
        <v/>
      </c>
      <c r="U1990" s="9">
        <f>VLOOKUP(A1990,Sku_list!$A$1:$D$2323,4,0)*(F1990/1000000*12)</f>
        <v/>
      </c>
      <c r="V1990" s="9">
        <f>VLOOKUP(A1990,Sku_list!$A$1:$D$2323,4,0)*(H1990/1000000*12)</f>
        <v/>
      </c>
      <c r="W1990" s="9">
        <f>VLOOKUP(A1990,Sku_list!$A$1:$D$2323,4,0)*(J1990/1000000*12)</f>
        <v/>
      </c>
      <c r="X1990" s="9">
        <f>VLOOKUP(A1990,Sku_list!$A$1:$D$2323,4,0)*(L1990/1000000*12)</f>
        <v/>
      </c>
      <c r="Y1990" s="9">
        <f>VLOOKUP(A1990,Sku_list!$A$1:$E$2323,5,0)*((J1990+F1990)/1000000000)</f>
        <v/>
      </c>
      <c r="AC1990" s="27">
        <f>(DAY(TODAY())+AB1990)/30</f>
        <v/>
      </c>
    </row>
    <row r="1991">
      <c r="A1991" t="n">
        <v>1601293</v>
      </c>
      <c r="B1991" t="inlineStr">
        <is>
          <t>Sensitive 40 Rs 7 off</t>
        </is>
      </c>
      <c r="C1991" t="inlineStr">
        <is>
          <t>IN70</t>
        </is>
      </c>
      <c r="D1991" t="n">
        <v>0</v>
      </c>
      <c r="E1991" t="n">
        <v>0</v>
      </c>
      <c r="F1991" t="n">
        <v>0</v>
      </c>
      <c r="G1991" t="n">
        <v>0</v>
      </c>
      <c r="H1991" t="n">
        <v>0</v>
      </c>
      <c r="I1991" t="n">
        <v>0</v>
      </c>
      <c r="J1991" t="n">
        <v>0</v>
      </c>
      <c r="K1991" t="n">
        <v>0</v>
      </c>
      <c r="L1991" t="n">
        <v>0</v>
      </c>
      <c r="M1991" t="n">
        <v>0</v>
      </c>
      <c r="N1991" t="n">
        <v>0</v>
      </c>
      <c r="P1991" s="27" t="inlineStr"/>
      <c r="R1991" t="inlineStr">
        <is>
          <t>Allepy</t>
        </is>
      </c>
      <c r="S1991" t="inlineStr">
        <is>
          <t>South</t>
        </is>
      </c>
      <c r="T1991" s="9">
        <f>VLOOKUP(A1991,Sku_list!$A$1:$D$2323,3,0)</f>
        <v/>
      </c>
      <c r="U1991" s="9">
        <f>VLOOKUP(A1991,Sku_list!$A$1:$D$2323,4,0)*(F1991/1000000*12)</f>
        <v/>
      </c>
      <c r="V1991" s="9">
        <f>VLOOKUP(A1991,Sku_list!$A$1:$D$2323,4,0)*(H1991/1000000*12)</f>
        <v/>
      </c>
      <c r="W1991" s="9">
        <f>VLOOKUP(A1991,Sku_list!$A$1:$D$2323,4,0)*(J1991/1000000*12)</f>
        <v/>
      </c>
      <c r="X1991" s="9">
        <f>VLOOKUP(A1991,Sku_list!$A$1:$D$2323,4,0)*(L1991/1000000*12)</f>
        <v/>
      </c>
      <c r="Y1991" s="9">
        <f>VLOOKUP(A1991,Sku_list!$A$1:$E$2323,5,0)*((J1991+F1991)/1000000000)</f>
        <v/>
      </c>
      <c r="AC1991" s="27">
        <f>(DAY(TODAY())+AB1991)/30</f>
        <v/>
      </c>
    </row>
    <row r="1992">
      <c r="A1992" t="n">
        <v>1601293</v>
      </c>
      <c r="B1992" t="inlineStr">
        <is>
          <t>Sensitive 40 Rs 7 off</t>
        </is>
      </c>
      <c r="C1992" t="inlineStr">
        <is>
          <t>IN71</t>
        </is>
      </c>
      <c r="D1992" t="n">
        <v>0</v>
      </c>
      <c r="E1992" t="n">
        <v>0</v>
      </c>
      <c r="F1992" t="n">
        <v>0</v>
      </c>
      <c r="G1992" t="n">
        <v>0</v>
      </c>
      <c r="H1992" t="n">
        <v>0</v>
      </c>
      <c r="I1992" t="n">
        <v>0</v>
      </c>
      <c r="J1992" t="n">
        <v>0</v>
      </c>
      <c r="K1992" t="n">
        <v>0</v>
      </c>
      <c r="L1992" t="n">
        <v>0</v>
      </c>
      <c r="M1992" t="n">
        <v>0</v>
      </c>
      <c r="N1992" t="n">
        <v>0</v>
      </c>
      <c r="P1992" s="27" t="inlineStr"/>
      <c r="R1992" t="inlineStr">
        <is>
          <t>Bangalore</t>
        </is>
      </c>
      <c r="S1992" t="inlineStr">
        <is>
          <t>South</t>
        </is>
      </c>
      <c r="T1992" s="9">
        <f>VLOOKUP(A1992,Sku_list!$A$1:$D$2323,3,0)</f>
        <v/>
      </c>
      <c r="U1992" s="9">
        <f>VLOOKUP(A1992,Sku_list!$A$1:$D$2323,4,0)*(F1992/1000000*12)</f>
        <v/>
      </c>
      <c r="V1992" s="9">
        <f>VLOOKUP(A1992,Sku_list!$A$1:$D$2323,4,0)*(H1992/1000000*12)</f>
        <v/>
      </c>
      <c r="W1992" s="9">
        <f>VLOOKUP(A1992,Sku_list!$A$1:$D$2323,4,0)*(J1992/1000000*12)</f>
        <v/>
      </c>
      <c r="X1992" s="9">
        <f>VLOOKUP(A1992,Sku_list!$A$1:$D$2323,4,0)*(L1992/1000000*12)</f>
        <v/>
      </c>
      <c r="Y1992" s="9">
        <f>VLOOKUP(A1992,Sku_list!$A$1:$E$2323,5,0)*((J1992+F1992)/1000000000)</f>
        <v/>
      </c>
      <c r="AC1992" s="27">
        <f>(DAY(TODAY())+AB1992)/30</f>
        <v/>
      </c>
    </row>
    <row r="1993">
      <c r="A1993" t="n">
        <v>1601293</v>
      </c>
      <c r="B1993" t="inlineStr">
        <is>
          <t>Sensitive 40 Rs 7 off</t>
        </is>
      </c>
      <c r="C1993" t="inlineStr">
        <is>
          <t>IN72</t>
        </is>
      </c>
      <c r="D1993" t="n">
        <v>0</v>
      </c>
      <c r="E1993" t="n">
        <v>0</v>
      </c>
      <c r="F1993" t="n">
        <v>0</v>
      </c>
      <c r="G1993" t="n">
        <v>0</v>
      </c>
      <c r="H1993" t="n">
        <v>0</v>
      </c>
      <c r="I1993" t="n">
        <v>0</v>
      </c>
      <c r="J1993" t="n">
        <v>0</v>
      </c>
      <c r="K1993" t="n">
        <v>0</v>
      </c>
      <c r="L1993" t="n">
        <v>0</v>
      </c>
      <c r="M1993" t="n">
        <v>0</v>
      </c>
      <c r="N1993" t="n">
        <v>0</v>
      </c>
      <c r="P1993" s="27" t="inlineStr"/>
      <c r="R1993" t="inlineStr">
        <is>
          <t>Gauhati</t>
        </is>
      </c>
      <c r="S1993" t="inlineStr">
        <is>
          <t>East</t>
        </is>
      </c>
      <c r="T1993" s="9">
        <f>VLOOKUP(A1993,Sku_list!$A$1:$D$2323,3,0)</f>
        <v/>
      </c>
      <c r="U1993" s="9">
        <f>VLOOKUP(A1993,Sku_list!$A$1:$D$2323,4,0)*(F1993/1000000*12)</f>
        <v/>
      </c>
      <c r="V1993" s="9">
        <f>VLOOKUP(A1993,Sku_list!$A$1:$D$2323,4,0)*(H1993/1000000*12)</f>
        <v/>
      </c>
      <c r="W1993" s="9">
        <f>VLOOKUP(A1993,Sku_list!$A$1:$D$2323,4,0)*(J1993/1000000*12)</f>
        <v/>
      </c>
      <c r="X1993" s="9">
        <f>VLOOKUP(A1993,Sku_list!$A$1:$D$2323,4,0)*(L1993/1000000*12)</f>
        <v/>
      </c>
      <c r="Y1993" s="9">
        <f>VLOOKUP(A1993,Sku_list!$A$1:$E$2323,5,0)*((J1993+F1993)/1000000000)</f>
        <v/>
      </c>
      <c r="AC1993" s="27">
        <f>(DAY(TODAY())+AB1993)/30</f>
        <v/>
      </c>
    </row>
    <row r="1994">
      <c r="A1994" t="n">
        <v>1601293</v>
      </c>
      <c r="B1994" t="inlineStr">
        <is>
          <t>Sensitive 40 Rs 7 off</t>
        </is>
      </c>
      <c r="C1994" t="inlineStr">
        <is>
          <t>IN73</t>
        </is>
      </c>
      <c r="D1994" t="n">
        <v>0</v>
      </c>
      <c r="E1994" t="n">
        <v>0</v>
      </c>
      <c r="F1994" t="n">
        <v>0</v>
      </c>
      <c r="G1994" t="n">
        <v>0</v>
      </c>
      <c r="H1994" t="n">
        <v>0</v>
      </c>
      <c r="I1994" t="n">
        <v>0</v>
      </c>
      <c r="J1994" t="n">
        <v>0</v>
      </c>
      <c r="K1994" t="n">
        <v>0</v>
      </c>
      <c r="L1994" t="n">
        <v>0</v>
      </c>
      <c r="M1994" t="n">
        <v>0</v>
      </c>
      <c r="N1994" t="n">
        <v>0</v>
      </c>
      <c r="P1994" s="27" t="inlineStr"/>
      <c r="R1994" t="inlineStr">
        <is>
          <t>Patna</t>
        </is>
      </c>
      <c r="S1994" t="inlineStr">
        <is>
          <t>East</t>
        </is>
      </c>
      <c r="T1994" s="9">
        <f>VLOOKUP(A1994,Sku_list!$A$1:$D$2323,3,0)</f>
        <v/>
      </c>
      <c r="U1994" s="9">
        <f>VLOOKUP(A1994,Sku_list!$A$1:$D$2323,4,0)*(F1994/1000000*12)</f>
        <v/>
      </c>
      <c r="V1994" s="9">
        <f>VLOOKUP(A1994,Sku_list!$A$1:$D$2323,4,0)*(H1994/1000000*12)</f>
        <v/>
      </c>
      <c r="W1994" s="9">
        <f>VLOOKUP(A1994,Sku_list!$A$1:$D$2323,4,0)*(J1994/1000000*12)</f>
        <v/>
      </c>
      <c r="X1994" s="9">
        <f>VLOOKUP(A1994,Sku_list!$A$1:$D$2323,4,0)*(L1994/1000000*12)</f>
        <v/>
      </c>
      <c r="Y1994" s="9">
        <f>VLOOKUP(A1994,Sku_list!$A$1:$E$2323,5,0)*((J1994+F1994)/1000000000)</f>
        <v/>
      </c>
      <c r="AC1994" s="27">
        <f>(DAY(TODAY())+AB1994)/30</f>
        <v/>
      </c>
    </row>
    <row r="1995">
      <c r="A1995" t="n">
        <v>1601293</v>
      </c>
      <c r="B1995" t="inlineStr">
        <is>
          <t>Sensitive 40 Rs 7 off</t>
        </is>
      </c>
      <c r="C1995" t="inlineStr">
        <is>
          <t>IN74</t>
        </is>
      </c>
      <c r="D1995" t="n">
        <v>0</v>
      </c>
      <c r="E1995" t="n">
        <v>0</v>
      </c>
      <c r="F1995" t="n">
        <v>0</v>
      </c>
      <c r="G1995" t="n">
        <v>0</v>
      </c>
      <c r="H1995" t="n">
        <v>0</v>
      </c>
      <c r="I1995" t="n">
        <v>0</v>
      </c>
      <c r="J1995" t="n">
        <v>0</v>
      </c>
      <c r="K1995" t="n">
        <v>0</v>
      </c>
      <c r="L1995" t="n">
        <v>0</v>
      </c>
      <c r="M1995" t="n">
        <v>0</v>
      </c>
      <c r="N1995" t="n">
        <v>0</v>
      </c>
      <c r="P1995" s="27" t="inlineStr"/>
      <c r="R1995" t="inlineStr">
        <is>
          <t>Nepal-exp</t>
        </is>
      </c>
      <c r="S1995" t="inlineStr">
        <is>
          <t>Exp-DC</t>
        </is>
      </c>
      <c r="T1995" s="9">
        <f>VLOOKUP(A1995,Sku_list!$A$1:$D$2323,3,0)</f>
        <v/>
      </c>
      <c r="U1995" s="9">
        <f>VLOOKUP(A1995,Sku_list!$A$1:$D$2323,4,0)*(F1995/1000000*12)</f>
        <v/>
      </c>
      <c r="V1995" s="9">
        <f>VLOOKUP(A1995,Sku_list!$A$1:$D$2323,4,0)*(H1995/1000000*12)</f>
        <v/>
      </c>
      <c r="W1995" s="9">
        <f>VLOOKUP(A1995,Sku_list!$A$1:$D$2323,4,0)*(J1995/1000000*12)</f>
        <v/>
      </c>
      <c r="X1995" s="9">
        <f>VLOOKUP(A1995,Sku_list!$A$1:$D$2323,4,0)*(L1995/1000000*12)</f>
        <v/>
      </c>
      <c r="Y1995" s="9">
        <f>VLOOKUP(A1995,Sku_list!$A$1:$E$2323,5,0)*((J1995+F1995)/1000000000)</f>
        <v/>
      </c>
      <c r="AC1995" s="27">
        <f>(DAY(TODAY())+AB1995)/30</f>
        <v/>
      </c>
    </row>
    <row r="1996">
      <c r="A1996" t="n">
        <v>1601293</v>
      </c>
      <c r="B1996" t="inlineStr">
        <is>
          <t>Sensitive 40 Rs 7 off</t>
        </is>
      </c>
      <c r="C1996" t="inlineStr">
        <is>
          <t>IN75</t>
        </is>
      </c>
      <c r="D1996" t="n">
        <v>0</v>
      </c>
      <c r="E1996" t="n">
        <v>0</v>
      </c>
      <c r="F1996" t="n">
        <v>0</v>
      </c>
      <c r="G1996" t="n">
        <v>0</v>
      </c>
      <c r="H1996" t="n">
        <v>0</v>
      </c>
      <c r="I1996" t="n">
        <v>0</v>
      </c>
      <c r="J1996" t="n">
        <v>0</v>
      </c>
      <c r="K1996" t="n">
        <v>0</v>
      </c>
      <c r="L1996" t="n">
        <v>0</v>
      </c>
      <c r="M1996" t="n">
        <v>0</v>
      </c>
      <c r="N1996" t="n">
        <v>0</v>
      </c>
      <c r="P1996" s="27" t="inlineStr"/>
      <c r="R1996" t="inlineStr">
        <is>
          <t>Jaipur</t>
        </is>
      </c>
      <c r="S1996" t="inlineStr">
        <is>
          <t>North</t>
        </is>
      </c>
      <c r="T1996" s="9">
        <f>VLOOKUP(A1996,Sku_list!$A$1:$D$2323,3,0)</f>
        <v/>
      </c>
      <c r="U1996" s="9">
        <f>VLOOKUP(A1996,Sku_list!$A$1:$D$2323,4,0)*(F1996/1000000*12)</f>
        <v/>
      </c>
      <c r="V1996" s="9">
        <f>VLOOKUP(A1996,Sku_list!$A$1:$D$2323,4,0)*(H1996/1000000*12)</f>
        <v/>
      </c>
      <c r="W1996" s="9">
        <f>VLOOKUP(A1996,Sku_list!$A$1:$D$2323,4,0)*(J1996/1000000*12)</f>
        <v/>
      </c>
      <c r="X1996" s="9">
        <f>VLOOKUP(A1996,Sku_list!$A$1:$D$2323,4,0)*(L1996/1000000*12)</f>
        <v/>
      </c>
      <c r="Y1996" s="9">
        <f>VLOOKUP(A1996,Sku_list!$A$1:$E$2323,5,0)*((J1996+F1996)/1000000000)</f>
        <v/>
      </c>
      <c r="AC1996" s="27">
        <f>(DAY(TODAY())+AB1996)/30</f>
        <v/>
      </c>
    </row>
    <row r="1997">
      <c r="A1997" t="n">
        <v>1601293</v>
      </c>
      <c r="B1997" t="inlineStr">
        <is>
          <t>Sensitive 40 Rs 7 off</t>
        </is>
      </c>
      <c r="C1997" t="inlineStr">
        <is>
          <t>IN76</t>
        </is>
      </c>
      <c r="D1997" t="n">
        <v>0</v>
      </c>
      <c r="E1997" t="n">
        <v>0</v>
      </c>
      <c r="F1997" t="n">
        <v>0</v>
      </c>
      <c r="G1997" t="n">
        <v>0</v>
      </c>
      <c r="H1997" t="n">
        <v>0</v>
      </c>
      <c r="I1997" t="n">
        <v>0</v>
      </c>
      <c r="J1997" t="n">
        <v>0</v>
      </c>
      <c r="K1997" t="n">
        <v>0</v>
      </c>
      <c r="L1997" t="n">
        <v>0</v>
      </c>
      <c r="M1997" t="n">
        <v>0</v>
      </c>
      <c r="N1997" t="n">
        <v>0</v>
      </c>
      <c r="P1997" s="27" t="inlineStr"/>
      <c r="R1997" t="inlineStr">
        <is>
          <t>Ghaziabad</t>
        </is>
      </c>
      <c r="S1997" t="inlineStr">
        <is>
          <t>North</t>
        </is>
      </c>
      <c r="T1997" s="9">
        <f>VLOOKUP(A1997,Sku_list!$A$1:$D$2323,3,0)</f>
        <v/>
      </c>
      <c r="U1997" s="9">
        <f>VLOOKUP(A1997,Sku_list!$A$1:$D$2323,4,0)*(F1997/1000000*12)</f>
        <v/>
      </c>
      <c r="V1997" s="9">
        <f>VLOOKUP(A1997,Sku_list!$A$1:$D$2323,4,0)*(H1997/1000000*12)</f>
        <v/>
      </c>
      <c r="W1997" s="9">
        <f>VLOOKUP(A1997,Sku_list!$A$1:$D$2323,4,0)*(J1997/1000000*12)</f>
        <v/>
      </c>
      <c r="X1997" s="9">
        <f>VLOOKUP(A1997,Sku_list!$A$1:$D$2323,4,0)*(L1997/1000000*12)</f>
        <v/>
      </c>
      <c r="Y1997" s="9">
        <f>VLOOKUP(A1997,Sku_list!$A$1:$E$2323,5,0)*((J1997+F1997)/1000000000)</f>
        <v/>
      </c>
      <c r="AC1997" s="27">
        <f>(DAY(TODAY())+AB1997)/30</f>
        <v/>
      </c>
    </row>
    <row r="1998">
      <c r="A1998" t="n">
        <v>1601293</v>
      </c>
      <c r="B1998" t="inlineStr">
        <is>
          <t>Sensitive 40 Rs 7 off</t>
        </is>
      </c>
      <c r="C1998" t="inlineStr">
        <is>
          <t>IN77</t>
        </is>
      </c>
      <c r="D1998" t="n">
        <v>0</v>
      </c>
      <c r="E1998" t="n">
        <v>0</v>
      </c>
      <c r="F1998" t="n">
        <v>0</v>
      </c>
      <c r="G1998" t="n">
        <v>0</v>
      </c>
      <c r="H1998" t="n">
        <v>0</v>
      </c>
      <c r="I1998" t="n">
        <v>0</v>
      </c>
      <c r="J1998" t="n">
        <v>0</v>
      </c>
      <c r="K1998" t="n">
        <v>0</v>
      </c>
      <c r="L1998" t="n">
        <v>0</v>
      </c>
      <c r="M1998" t="n">
        <v>0</v>
      </c>
      <c r="N1998" t="n">
        <v>0</v>
      </c>
      <c r="P1998" s="27" t="inlineStr"/>
      <c r="R1998" t="inlineStr">
        <is>
          <t>POC Bhiwandi</t>
        </is>
      </c>
      <c r="S1998" t="inlineStr">
        <is>
          <t>West</t>
        </is>
      </c>
      <c r="T1998" s="9">
        <f>VLOOKUP(A1998,Sku_list!$A$1:$D$2323,3,0)</f>
        <v/>
      </c>
      <c r="U1998" s="9">
        <f>VLOOKUP(A1998,Sku_list!$A$1:$D$2323,4,0)*(F1998/1000000*12)</f>
        <v/>
      </c>
      <c r="V1998" s="9">
        <f>VLOOKUP(A1998,Sku_list!$A$1:$D$2323,4,0)*(H1998/1000000*12)</f>
        <v/>
      </c>
      <c r="W1998" s="9">
        <f>VLOOKUP(A1998,Sku_list!$A$1:$D$2323,4,0)*(J1998/1000000*12)</f>
        <v/>
      </c>
      <c r="X1998" s="9">
        <f>VLOOKUP(A1998,Sku_list!$A$1:$D$2323,4,0)*(L1998/1000000*12)</f>
        <v/>
      </c>
      <c r="Y1998" s="9">
        <f>VLOOKUP(A1998,Sku_list!$A$1:$E$2323,5,0)*((J1998+F1998)/1000000000)</f>
        <v/>
      </c>
      <c r="AC1998" s="27">
        <f>(DAY(TODAY())+AB1998)/30</f>
        <v/>
      </c>
    </row>
    <row r="1999">
      <c r="A1999" t="n">
        <v>1601293</v>
      </c>
      <c r="B1999" t="inlineStr">
        <is>
          <t>Sensitive 40 Rs 7 off</t>
        </is>
      </c>
      <c r="C1999" t="inlineStr">
        <is>
          <t>IN78</t>
        </is>
      </c>
      <c r="D1999" t="n">
        <v>0</v>
      </c>
      <c r="E1999" t="n">
        <v>0</v>
      </c>
      <c r="F1999" t="n">
        <v>0</v>
      </c>
      <c r="G1999" t="n">
        <v>0</v>
      </c>
      <c r="H1999" t="n">
        <v>0</v>
      </c>
      <c r="I1999" t="n">
        <v>0</v>
      </c>
      <c r="J1999" t="n">
        <v>0</v>
      </c>
      <c r="K1999" t="n">
        <v>0</v>
      </c>
      <c r="L1999" t="n">
        <v>0</v>
      </c>
      <c r="M1999" t="n">
        <v>0</v>
      </c>
      <c r="N1999" t="n">
        <v>0</v>
      </c>
      <c r="P1999" s="27" t="inlineStr"/>
      <c r="R1999" t="inlineStr">
        <is>
          <t>Kundli</t>
        </is>
      </c>
      <c r="S1999" t="inlineStr">
        <is>
          <t>North</t>
        </is>
      </c>
      <c r="T1999" s="9">
        <f>VLOOKUP(A1999,Sku_list!$A$1:$D$2323,3,0)</f>
        <v/>
      </c>
      <c r="U1999" s="9">
        <f>VLOOKUP(A1999,Sku_list!$A$1:$D$2323,4,0)*(F1999/1000000*12)</f>
        <v/>
      </c>
      <c r="V1999" s="9">
        <f>VLOOKUP(A1999,Sku_list!$A$1:$D$2323,4,0)*(H1999/1000000*12)</f>
        <v/>
      </c>
      <c r="W1999" s="9">
        <f>VLOOKUP(A1999,Sku_list!$A$1:$D$2323,4,0)*(J1999/1000000*12)</f>
        <v/>
      </c>
      <c r="X1999" s="9">
        <f>VLOOKUP(A1999,Sku_list!$A$1:$D$2323,4,0)*(L1999/1000000*12)</f>
        <v/>
      </c>
      <c r="Y1999" s="9">
        <f>VLOOKUP(A1999,Sku_list!$A$1:$E$2323,5,0)*((J1999+F1999)/1000000000)</f>
        <v/>
      </c>
      <c r="AC1999" s="27">
        <f>(DAY(TODAY())+AB1999)/30</f>
        <v/>
      </c>
    </row>
    <row r="2000">
      <c r="A2000" t="n">
        <v>1601293</v>
      </c>
      <c r="B2000" t="inlineStr">
        <is>
          <t>Sensitive 40 Rs 7 off</t>
        </is>
      </c>
      <c r="C2000" t="inlineStr">
        <is>
          <t>IN79</t>
        </is>
      </c>
      <c r="D2000" t="n">
        <v>0</v>
      </c>
      <c r="E2000" t="n">
        <v>0</v>
      </c>
      <c r="F2000" t="n">
        <v>0</v>
      </c>
      <c r="G2000" t="n">
        <v>0</v>
      </c>
      <c r="H2000" t="n">
        <v>0</v>
      </c>
      <c r="I2000" t="n">
        <v>0</v>
      </c>
      <c r="J2000" t="n">
        <v>0</v>
      </c>
      <c r="K2000" t="n">
        <v>0</v>
      </c>
      <c r="L2000" t="n">
        <v>0</v>
      </c>
      <c r="M2000" t="n">
        <v>0</v>
      </c>
      <c r="N2000" t="n">
        <v>0</v>
      </c>
      <c r="P2000" s="27" t="inlineStr"/>
      <c r="R2000" t="inlineStr">
        <is>
          <t>Goa</t>
        </is>
      </c>
      <c r="S2000" t="inlineStr">
        <is>
          <t>West</t>
        </is>
      </c>
      <c r="T2000" s="9">
        <f>VLOOKUP(A2000,Sku_list!$A$1:$D$2323,3,0)</f>
        <v/>
      </c>
      <c r="U2000" s="9">
        <f>VLOOKUP(A2000,Sku_list!$A$1:$D$2323,4,0)*(F2000/1000000*12)</f>
        <v/>
      </c>
      <c r="V2000" s="9">
        <f>VLOOKUP(A2000,Sku_list!$A$1:$D$2323,4,0)*(H2000/1000000*12)</f>
        <v/>
      </c>
      <c r="W2000" s="9">
        <f>VLOOKUP(A2000,Sku_list!$A$1:$D$2323,4,0)*(J2000/1000000*12)</f>
        <v/>
      </c>
      <c r="X2000" s="9">
        <f>VLOOKUP(A2000,Sku_list!$A$1:$D$2323,4,0)*(L2000/1000000*12)</f>
        <v/>
      </c>
      <c r="Y2000" s="9">
        <f>VLOOKUP(A2000,Sku_list!$A$1:$E$2323,5,0)*((J2000+F2000)/1000000000)</f>
        <v/>
      </c>
      <c r="AC2000" s="27">
        <f>(DAY(TODAY())+AB2000)/30</f>
        <v/>
      </c>
    </row>
    <row r="2001">
      <c r="A2001" t="n">
        <v>1601293</v>
      </c>
      <c r="B2001" t="inlineStr">
        <is>
          <t>Sensitive 40 Rs 7 off</t>
        </is>
      </c>
      <c r="C2001" t="inlineStr">
        <is>
          <t>IN80</t>
        </is>
      </c>
      <c r="D2001" t="n">
        <v>0</v>
      </c>
      <c r="E2001" t="n">
        <v>0</v>
      </c>
      <c r="F2001" t="n">
        <v>0</v>
      </c>
      <c r="G2001" t="n">
        <v>0</v>
      </c>
      <c r="H2001" t="n">
        <v>0</v>
      </c>
      <c r="I2001" t="n">
        <v>0</v>
      </c>
      <c r="J2001" t="n">
        <v>0</v>
      </c>
      <c r="K2001" t="n">
        <v>0</v>
      </c>
      <c r="L2001" t="n">
        <v>0</v>
      </c>
      <c r="M2001" t="n">
        <v>0</v>
      </c>
      <c r="N2001" t="n">
        <v>0</v>
      </c>
      <c r="P2001" s="27" t="inlineStr"/>
      <c r="R2001" t="inlineStr">
        <is>
          <t>Morinda</t>
        </is>
      </c>
      <c r="S2001" t="inlineStr">
        <is>
          <t>North</t>
        </is>
      </c>
      <c r="T2001" s="9">
        <f>VLOOKUP(A2001,Sku_list!$A$1:$D$2323,3,0)</f>
        <v/>
      </c>
      <c r="U2001" s="9">
        <f>VLOOKUP(A2001,Sku_list!$A$1:$D$2323,4,0)*(F2001/1000000*12)</f>
        <v/>
      </c>
      <c r="V2001" s="9">
        <f>VLOOKUP(A2001,Sku_list!$A$1:$D$2323,4,0)*(H2001/1000000*12)</f>
        <v/>
      </c>
      <c r="W2001" s="9">
        <f>VLOOKUP(A2001,Sku_list!$A$1:$D$2323,4,0)*(J2001/1000000*12)</f>
        <v/>
      </c>
      <c r="X2001" s="9">
        <f>VLOOKUP(A2001,Sku_list!$A$1:$D$2323,4,0)*(L2001/1000000*12)</f>
        <v/>
      </c>
      <c r="Y2001" s="9">
        <f>VLOOKUP(A2001,Sku_list!$A$1:$E$2323,5,0)*((J2001+F2001)/1000000000)</f>
        <v/>
      </c>
      <c r="AC2001" s="27">
        <f>(DAY(TODAY())+AB2001)/30</f>
        <v/>
      </c>
    </row>
    <row r="2002">
      <c r="A2002" t="n">
        <v>1601293</v>
      </c>
      <c r="B2002" t="inlineStr">
        <is>
          <t>Sensitive 40 Rs 7 off</t>
        </is>
      </c>
      <c r="C2002" t="inlineStr">
        <is>
          <t>IN81</t>
        </is>
      </c>
      <c r="D2002" t="n">
        <v>0</v>
      </c>
      <c r="E2002" t="n">
        <v>0</v>
      </c>
      <c r="F2002" t="n">
        <v>0</v>
      </c>
      <c r="G2002" t="n">
        <v>0</v>
      </c>
      <c r="H2002" t="n">
        <v>0</v>
      </c>
      <c r="I2002" t="n">
        <v>0</v>
      </c>
      <c r="J2002" t="n">
        <v>0</v>
      </c>
      <c r="K2002" t="n">
        <v>0</v>
      </c>
      <c r="L2002" t="n">
        <v>0</v>
      </c>
      <c r="M2002" t="n">
        <v>0</v>
      </c>
      <c r="N2002" t="n">
        <v>0</v>
      </c>
      <c r="P2002" s="27" t="inlineStr"/>
      <c r="R2002" t="inlineStr">
        <is>
          <t>Bhiwandi</t>
        </is>
      </c>
      <c r="S2002" t="inlineStr">
        <is>
          <t>West</t>
        </is>
      </c>
      <c r="T2002" s="9">
        <f>VLOOKUP(A2002,Sku_list!$A$1:$D$2323,3,0)</f>
        <v/>
      </c>
      <c r="U2002" s="9">
        <f>VLOOKUP(A2002,Sku_list!$A$1:$D$2323,4,0)*(F2002/1000000*12)</f>
        <v/>
      </c>
      <c r="V2002" s="9">
        <f>VLOOKUP(A2002,Sku_list!$A$1:$D$2323,4,0)*(H2002/1000000*12)</f>
        <v/>
      </c>
      <c r="W2002" s="9">
        <f>VLOOKUP(A2002,Sku_list!$A$1:$D$2323,4,0)*(J2002/1000000*12)</f>
        <v/>
      </c>
      <c r="X2002" s="9">
        <f>VLOOKUP(A2002,Sku_list!$A$1:$D$2323,4,0)*(L2002/1000000*12)</f>
        <v/>
      </c>
      <c r="Y2002" s="9">
        <f>VLOOKUP(A2002,Sku_list!$A$1:$E$2323,5,0)*((J2002+F2002)/1000000000)</f>
        <v/>
      </c>
      <c r="AC2002" s="27">
        <f>(DAY(TODAY())+AB2002)/30</f>
        <v/>
      </c>
    </row>
    <row r="2003">
      <c r="A2003" t="n">
        <v>1601293</v>
      </c>
      <c r="B2003" t="inlineStr">
        <is>
          <t>Sensitive 40 Rs 7 off</t>
        </is>
      </c>
      <c r="C2003" t="inlineStr">
        <is>
          <t>IN82</t>
        </is>
      </c>
      <c r="D2003" t="n">
        <v>0</v>
      </c>
      <c r="E2003" t="n">
        <v>0</v>
      </c>
      <c r="F2003" t="n">
        <v>0</v>
      </c>
      <c r="G2003" t="n">
        <v>0</v>
      </c>
      <c r="H2003" t="n">
        <v>0</v>
      </c>
      <c r="I2003" t="n">
        <v>0</v>
      </c>
      <c r="J2003" t="n">
        <v>0</v>
      </c>
      <c r="K2003" t="n">
        <v>0</v>
      </c>
      <c r="L2003" t="n">
        <v>0</v>
      </c>
      <c r="M2003" t="n">
        <v>0</v>
      </c>
      <c r="N2003" t="n">
        <v>0</v>
      </c>
      <c r="P2003" s="27" t="inlineStr"/>
      <c r="R2003" t="inlineStr">
        <is>
          <t>DC</t>
        </is>
      </c>
      <c r="S2003" t="inlineStr">
        <is>
          <t>West DC</t>
        </is>
      </c>
      <c r="T2003" s="9">
        <f>VLOOKUP(A2003,Sku_list!$A$1:$D$2323,3,0)</f>
        <v/>
      </c>
      <c r="U2003" s="9">
        <f>VLOOKUP(A2003,Sku_list!$A$1:$D$2323,4,0)*(F2003/1000000*12)</f>
        <v/>
      </c>
      <c r="V2003" s="9">
        <f>VLOOKUP(A2003,Sku_list!$A$1:$D$2323,4,0)*(H2003/1000000*12)</f>
        <v/>
      </c>
      <c r="W2003" s="9">
        <f>VLOOKUP(A2003,Sku_list!$A$1:$D$2323,4,0)*(J2003/1000000*12)</f>
        <v/>
      </c>
      <c r="X2003" s="9">
        <f>VLOOKUP(A2003,Sku_list!$A$1:$D$2323,4,0)*(L2003/1000000*12)</f>
        <v/>
      </c>
      <c r="Y2003" s="9">
        <f>VLOOKUP(A2003,Sku_list!$A$1:$E$2323,5,0)*((J2003+F2003)/1000000000)</f>
        <v/>
      </c>
      <c r="AC2003" s="27">
        <f>(DAY(TODAY())+AB2003)/30</f>
        <v/>
      </c>
    </row>
    <row r="2004">
      <c r="A2004" t="n">
        <v>1601293</v>
      </c>
      <c r="B2004" t="inlineStr">
        <is>
          <t>Sensitive 40 Rs 7 off</t>
        </is>
      </c>
      <c r="C2004" t="inlineStr">
        <is>
          <t>IN83</t>
        </is>
      </c>
      <c r="D2004" t="n">
        <v>0</v>
      </c>
      <c r="E2004" t="n">
        <v>0</v>
      </c>
      <c r="F2004" t="n">
        <v>0</v>
      </c>
      <c r="G2004" t="n">
        <v>0</v>
      </c>
      <c r="H2004" t="n">
        <v>0</v>
      </c>
      <c r="I2004" t="n">
        <v>0</v>
      </c>
      <c r="J2004" t="n">
        <v>0</v>
      </c>
      <c r="K2004" t="n">
        <v>0</v>
      </c>
      <c r="L2004" t="n">
        <v>0</v>
      </c>
      <c r="M2004" t="n">
        <v>0</v>
      </c>
      <c r="N2004" t="n">
        <v>0</v>
      </c>
      <c r="P2004" s="27" t="inlineStr"/>
      <c r="R2004" t="inlineStr">
        <is>
          <t>Aurangabad</t>
        </is>
      </c>
      <c r="S2004" t="inlineStr">
        <is>
          <t>West</t>
        </is>
      </c>
      <c r="T2004" s="9">
        <f>VLOOKUP(A2004,Sku_list!$A$1:$D$2323,3,0)</f>
        <v/>
      </c>
      <c r="U2004" s="9">
        <f>VLOOKUP(A2004,Sku_list!$A$1:$D$2323,4,0)*(F2004/1000000*12)</f>
        <v/>
      </c>
      <c r="V2004" s="9">
        <f>VLOOKUP(A2004,Sku_list!$A$1:$D$2323,4,0)*(H2004/1000000*12)</f>
        <v/>
      </c>
      <c r="W2004" s="9">
        <f>VLOOKUP(A2004,Sku_list!$A$1:$D$2323,4,0)*(J2004/1000000*12)</f>
        <v/>
      </c>
      <c r="X2004" s="9">
        <f>VLOOKUP(A2004,Sku_list!$A$1:$D$2323,4,0)*(L2004/1000000*12)</f>
        <v/>
      </c>
      <c r="Y2004" s="9">
        <f>VLOOKUP(A2004,Sku_list!$A$1:$E$2323,5,0)*((J2004+F2004)/1000000000)</f>
        <v/>
      </c>
      <c r="AC2004" s="27">
        <f>(DAY(TODAY())+AB2004)/30</f>
        <v/>
      </c>
    </row>
    <row r="2005">
      <c r="A2005" t="n">
        <v>1601293</v>
      </c>
      <c r="B2005" t="inlineStr">
        <is>
          <t>Sensitive 40 Rs 7 off</t>
        </is>
      </c>
      <c r="C2005" t="inlineStr">
        <is>
          <t>IN84</t>
        </is>
      </c>
      <c r="D2005" t="n">
        <v>0</v>
      </c>
      <c r="E2005" t="n">
        <v>0</v>
      </c>
      <c r="F2005" t="n">
        <v>0</v>
      </c>
      <c r="G2005" t="n">
        <v>0</v>
      </c>
      <c r="H2005" t="n">
        <v>0</v>
      </c>
      <c r="I2005" t="n">
        <v>0</v>
      </c>
      <c r="J2005" t="n">
        <v>0</v>
      </c>
      <c r="K2005" t="n">
        <v>0</v>
      </c>
      <c r="L2005" t="n">
        <v>0</v>
      </c>
      <c r="M2005" t="n">
        <v>0</v>
      </c>
      <c r="N2005" t="n">
        <v>0</v>
      </c>
      <c r="P2005" s="27" t="inlineStr"/>
      <c r="R2005" t="inlineStr">
        <is>
          <t>Raipur</t>
        </is>
      </c>
      <c r="S2005" t="inlineStr">
        <is>
          <t>West</t>
        </is>
      </c>
      <c r="T2005" s="9">
        <f>VLOOKUP(A2005,Sku_list!$A$1:$D$2323,3,0)</f>
        <v/>
      </c>
      <c r="U2005" s="9">
        <f>VLOOKUP(A2005,Sku_list!$A$1:$D$2323,4,0)*(F2005/1000000*12)</f>
        <v/>
      </c>
      <c r="V2005" s="9">
        <f>VLOOKUP(A2005,Sku_list!$A$1:$D$2323,4,0)*(H2005/1000000*12)</f>
        <v/>
      </c>
      <c r="W2005" s="9">
        <f>VLOOKUP(A2005,Sku_list!$A$1:$D$2323,4,0)*(J2005/1000000*12)</f>
        <v/>
      </c>
      <c r="X2005" s="9">
        <f>VLOOKUP(A2005,Sku_list!$A$1:$D$2323,4,0)*(L2005/1000000*12)</f>
        <v/>
      </c>
      <c r="Y2005" s="9">
        <f>VLOOKUP(A2005,Sku_list!$A$1:$E$2323,5,0)*((J2005+F2005)/1000000000)</f>
        <v/>
      </c>
      <c r="AC2005" s="27">
        <f>(DAY(TODAY())+AB2005)/30</f>
        <v/>
      </c>
    </row>
    <row r="2006">
      <c r="A2006" t="n">
        <v>1601293</v>
      </c>
      <c r="B2006" t="inlineStr">
        <is>
          <t>Sensitive 40 Rs 7 off</t>
        </is>
      </c>
      <c r="C2006" t="inlineStr">
        <is>
          <t>IN85</t>
        </is>
      </c>
      <c r="D2006" t="n">
        <v>0</v>
      </c>
      <c r="E2006" t="n">
        <v>0</v>
      </c>
      <c r="F2006" t="n">
        <v>0</v>
      </c>
      <c r="G2006" t="n">
        <v>0</v>
      </c>
      <c r="H2006" t="n">
        <v>0</v>
      </c>
      <c r="I2006" t="n">
        <v>0</v>
      </c>
      <c r="J2006" t="n">
        <v>0</v>
      </c>
      <c r="K2006" t="n">
        <v>0</v>
      </c>
      <c r="L2006" t="n">
        <v>0</v>
      </c>
      <c r="M2006" t="n">
        <v>0</v>
      </c>
      <c r="N2006" t="n">
        <v>0</v>
      </c>
      <c r="P2006" s="27" t="inlineStr"/>
      <c r="R2006" t="inlineStr">
        <is>
          <t>Tripura</t>
        </is>
      </c>
      <c r="S2006" t="inlineStr">
        <is>
          <t>East</t>
        </is>
      </c>
      <c r="T2006" s="9">
        <f>VLOOKUP(A2006,Sku_list!$A$1:$D$2323,3,0)</f>
        <v/>
      </c>
      <c r="U2006" s="9">
        <f>VLOOKUP(A2006,Sku_list!$A$1:$D$2323,4,0)*(F2006/1000000*12)</f>
        <v/>
      </c>
      <c r="V2006" s="9">
        <f>VLOOKUP(A2006,Sku_list!$A$1:$D$2323,4,0)*(H2006/1000000*12)</f>
        <v/>
      </c>
      <c r="W2006" s="9">
        <f>VLOOKUP(A2006,Sku_list!$A$1:$D$2323,4,0)*(J2006/1000000*12)</f>
        <v/>
      </c>
      <c r="X2006" s="9">
        <f>VLOOKUP(A2006,Sku_list!$A$1:$D$2323,4,0)*(L2006/1000000*12)</f>
        <v/>
      </c>
      <c r="Y2006" s="9">
        <f>VLOOKUP(A2006,Sku_list!$A$1:$E$2323,5,0)*((J2006+F2006)/1000000000)</f>
        <v/>
      </c>
      <c r="AC2006" s="27">
        <f>(DAY(TODAY())+AB2006)/30</f>
        <v/>
      </c>
    </row>
    <row r="2007">
      <c r="A2007" t="n">
        <v>1601293</v>
      </c>
      <c r="B2007" t="inlineStr">
        <is>
          <t>Sensitive 40 Rs 7 off</t>
        </is>
      </c>
      <c r="C2007" t="inlineStr">
        <is>
          <t>IN86</t>
        </is>
      </c>
      <c r="D2007" t="n">
        <v>0</v>
      </c>
      <c r="E2007" t="n">
        <v>0</v>
      </c>
      <c r="F2007" t="n">
        <v>0</v>
      </c>
      <c r="G2007" t="n">
        <v>0</v>
      </c>
      <c r="H2007" t="n">
        <v>0</v>
      </c>
      <c r="I2007" t="n">
        <v>0</v>
      </c>
      <c r="J2007" t="n">
        <v>0</v>
      </c>
      <c r="K2007" t="n">
        <v>0</v>
      </c>
      <c r="L2007" t="n">
        <v>0</v>
      </c>
      <c r="M2007" t="n">
        <v>0</v>
      </c>
      <c r="N2007" t="n">
        <v>0</v>
      </c>
      <c r="P2007" s="27" t="inlineStr"/>
      <c r="R2007" t="inlineStr">
        <is>
          <t>Jamshedpur</t>
        </is>
      </c>
      <c r="S2007" t="inlineStr">
        <is>
          <t>East</t>
        </is>
      </c>
      <c r="T2007" s="9">
        <f>VLOOKUP(A2007,Sku_list!$A$1:$D$2323,3,0)</f>
        <v/>
      </c>
      <c r="U2007" s="9">
        <f>VLOOKUP(A2007,Sku_list!$A$1:$D$2323,4,0)*(F2007/1000000*12)</f>
        <v/>
      </c>
      <c r="V2007" s="9">
        <f>VLOOKUP(A2007,Sku_list!$A$1:$D$2323,4,0)*(H2007/1000000*12)</f>
        <v/>
      </c>
      <c r="W2007" s="9">
        <f>VLOOKUP(A2007,Sku_list!$A$1:$D$2323,4,0)*(J2007/1000000*12)</f>
        <v/>
      </c>
      <c r="X2007" s="9">
        <f>VLOOKUP(A2007,Sku_list!$A$1:$D$2323,4,0)*(L2007/1000000*12)</f>
        <v/>
      </c>
      <c r="Y2007" s="9">
        <f>VLOOKUP(A2007,Sku_list!$A$1:$E$2323,5,0)*((J2007+F2007)/1000000000)</f>
        <v/>
      </c>
      <c r="AC2007" s="27">
        <f>(DAY(TODAY())+AB2007)/30</f>
        <v/>
      </c>
    </row>
    <row r="2008">
      <c r="A2008" t="n">
        <v>1601293</v>
      </c>
      <c r="B2008" t="inlineStr">
        <is>
          <t>Sensitive 40 Rs 7 off</t>
        </is>
      </c>
      <c r="C2008" t="inlineStr">
        <is>
          <t>IN87</t>
        </is>
      </c>
      <c r="D2008" t="n">
        <v>0</v>
      </c>
      <c r="E2008" t="n">
        <v>0</v>
      </c>
      <c r="F2008" t="n">
        <v>0</v>
      </c>
      <c r="G2008" t="n">
        <v>0</v>
      </c>
      <c r="H2008" t="n">
        <v>0</v>
      </c>
      <c r="I2008" t="n">
        <v>0</v>
      </c>
      <c r="J2008" t="n">
        <v>0</v>
      </c>
      <c r="K2008" t="n">
        <v>0</v>
      </c>
      <c r="L2008" t="n">
        <v>0</v>
      </c>
      <c r="M2008" t="n">
        <v>0</v>
      </c>
      <c r="N2008" t="n">
        <v>0</v>
      </c>
      <c r="P2008" s="27" t="inlineStr"/>
      <c r="R2008" t="inlineStr">
        <is>
          <t>Vijaywada</t>
        </is>
      </c>
      <c r="S2008" t="inlineStr">
        <is>
          <t>South</t>
        </is>
      </c>
      <c r="T2008" s="9">
        <f>VLOOKUP(A2008,Sku_list!$A$1:$D$2323,3,0)</f>
        <v/>
      </c>
      <c r="U2008" s="9">
        <f>VLOOKUP(A2008,Sku_list!$A$1:$D$2323,4,0)*(F2008/1000000*12)</f>
        <v/>
      </c>
      <c r="V2008" s="9">
        <f>VLOOKUP(A2008,Sku_list!$A$1:$D$2323,4,0)*(H2008/1000000*12)</f>
        <v/>
      </c>
      <c r="W2008" s="9">
        <f>VLOOKUP(A2008,Sku_list!$A$1:$D$2323,4,0)*(J2008/1000000*12)</f>
        <v/>
      </c>
      <c r="X2008" s="9">
        <f>VLOOKUP(A2008,Sku_list!$A$1:$D$2323,4,0)*(L2008/1000000*12)</f>
        <v/>
      </c>
      <c r="Y2008" s="9">
        <f>VLOOKUP(A2008,Sku_list!$A$1:$E$2323,5,0)*((J2008+F2008)/1000000000)</f>
        <v/>
      </c>
      <c r="AC2008" s="27">
        <f>(DAY(TODAY())+AB2008)/30</f>
        <v/>
      </c>
    </row>
    <row r="2009">
      <c r="A2009" t="n">
        <v>1601293</v>
      </c>
      <c r="B2009" t="inlineStr">
        <is>
          <t>Sensitive 40 Rs 7 off</t>
        </is>
      </c>
      <c r="C2009" t="inlineStr">
        <is>
          <t>IN88</t>
        </is>
      </c>
      <c r="D2009" t="n">
        <v>0</v>
      </c>
      <c r="E2009" t="n">
        <v>0</v>
      </c>
      <c r="F2009" t="n">
        <v>0</v>
      </c>
      <c r="G2009" t="n">
        <v>0</v>
      </c>
      <c r="H2009" t="n">
        <v>0</v>
      </c>
      <c r="I2009" t="n">
        <v>0</v>
      </c>
      <c r="J2009" t="n">
        <v>0</v>
      </c>
      <c r="K2009" t="n">
        <v>0</v>
      </c>
      <c r="L2009" t="n">
        <v>0</v>
      </c>
      <c r="M2009" t="n">
        <v>0</v>
      </c>
      <c r="N2009" t="n">
        <v>0</v>
      </c>
      <c r="P2009" s="27" t="inlineStr"/>
      <c r="R2009" t="inlineStr">
        <is>
          <t>Uttaranchal</t>
        </is>
      </c>
      <c r="S2009" t="inlineStr">
        <is>
          <t>North</t>
        </is>
      </c>
      <c r="T2009" s="9">
        <f>VLOOKUP(A2009,Sku_list!$A$1:$D$2323,3,0)</f>
        <v/>
      </c>
      <c r="U2009" s="9">
        <f>VLOOKUP(A2009,Sku_list!$A$1:$D$2323,4,0)*(F2009/1000000*12)</f>
        <v/>
      </c>
      <c r="V2009" s="9">
        <f>VLOOKUP(A2009,Sku_list!$A$1:$D$2323,4,0)*(H2009/1000000*12)</f>
        <v/>
      </c>
      <c r="W2009" s="9">
        <f>VLOOKUP(A2009,Sku_list!$A$1:$D$2323,4,0)*(J2009/1000000*12)</f>
        <v/>
      </c>
      <c r="X2009" s="9">
        <f>VLOOKUP(A2009,Sku_list!$A$1:$D$2323,4,0)*(L2009/1000000*12)</f>
        <v/>
      </c>
      <c r="Y2009" s="9">
        <f>VLOOKUP(A2009,Sku_list!$A$1:$E$2323,5,0)*((J2009+F2009)/1000000000)</f>
        <v/>
      </c>
      <c r="AC2009" s="27">
        <f>(DAY(TODAY())+AB2009)/30</f>
        <v/>
      </c>
    </row>
    <row r="2010">
      <c r="A2010" t="n">
        <v>1601293</v>
      </c>
      <c r="B2010" t="inlineStr">
        <is>
          <t>Sensitive 40 Rs 7 off</t>
        </is>
      </c>
      <c r="C2010" t="inlineStr">
        <is>
          <t>IN89</t>
        </is>
      </c>
      <c r="D2010" t="n">
        <v>0</v>
      </c>
      <c r="E2010" t="n">
        <v>0</v>
      </c>
      <c r="F2010" t="n">
        <v>0</v>
      </c>
      <c r="G2010" t="n">
        <v>0</v>
      </c>
      <c r="H2010" t="n">
        <v>0</v>
      </c>
      <c r="I2010" t="n">
        <v>0</v>
      </c>
      <c r="J2010" t="n">
        <v>0</v>
      </c>
      <c r="K2010" t="n">
        <v>0</v>
      </c>
      <c r="L2010" t="n">
        <v>0</v>
      </c>
      <c r="M2010" t="n">
        <v>0</v>
      </c>
      <c r="N2010" t="n">
        <v>0</v>
      </c>
      <c r="P2010" s="27" t="inlineStr"/>
      <c r="R2010" t="inlineStr">
        <is>
          <t>Hubli</t>
        </is>
      </c>
      <c r="S2010" t="inlineStr">
        <is>
          <t>South</t>
        </is>
      </c>
      <c r="T2010" s="9">
        <f>VLOOKUP(A2010,Sku_list!$A$1:$D$2323,3,0)</f>
        <v/>
      </c>
      <c r="U2010" s="9">
        <f>VLOOKUP(A2010,Sku_list!$A$1:$D$2323,4,0)*(F2010/1000000*12)</f>
        <v/>
      </c>
      <c r="V2010" s="9">
        <f>VLOOKUP(A2010,Sku_list!$A$1:$D$2323,4,0)*(H2010/1000000*12)</f>
        <v/>
      </c>
      <c r="W2010" s="9">
        <f>VLOOKUP(A2010,Sku_list!$A$1:$D$2323,4,0)*(J2010/1000000*12)</f>
        <v/>
      </c>
      <c r="X2010" s="9">
        <f>VLOOKUP(A2010,Sku_list!$A$1:$D$2323,4,0)*(L2010/1000000*12)</f>
        <v/>
      </c>
      <c r="Y2010" s="9">
        <f>VLOOKUP(A2010,Sku_list!$A$1:$E$2323,5,0)*((J2010+F2010)/1000000000)</f>
        <v/>
      </c>
      <c r="AC2010" s="27">
        <f>(DAY(TODAY())+AB2010)/30</f>
        <v/>
      </c>
    </row>
    <row r="2011">
      <c r="A2011" t="n">
        <v>1601293</v>
      </c>
      <c r="B2011" t="inlineStr">
        <is>
          <t>Sensitive 40 Rs 7 off</t>
        </is>
      </c>
      <c r="C2011" t="inlineStr">
        <is>
          <t>IN90</t>
        </is>
      </c>
      <c r="D2011" t="n">
        <v>0</v>
      </c>
      <c r="E2011" t="n">
        <v>0</v>
      </c>
      <c r="F2011" t="n">
        <v>0</v>
      </c>
      <c r="G2011" t="n">
        <v>0</v>
      </c>
      <c r="H2011" t="n">
        <v>0</v>
      </c>
      <c r="I2011" t="n">
        <v>0</v>
      </c>
      <c r="J2011" t="n">
        <v>0</v>
      </c>
      <c r="K2011" t="n">
        <v>0</v>
      </c>
      <c r="L2011" t="n">
        <v>0</v>
      </c>
      <c r="M2011" t="n">
        <v>0</v>
      </c>
      <c r="N2011" t="n">
        <v>0</v>
      </c>
      <c r="P2011" s="27" t="inlineStr"/>
      <c r="R2011" t="inlineStr">
        <is>
          <t>Export</t>
        </is>
      </c>
      <c r="S2011" t="inlineStr">
        <is>
          <t>Exp-DC</t>
        </is>
      </c>
      <c r="T2011" s="9">
        <f>VLOOKUP(A2011,Sku_list!$A$1:$D$2323,3,0)</f>
        <v/>
      </c>
      <c r="U2011" s="9">
        <f>VLOOKUP(A2011,Sku_list!$A$1:$D$2323,4,0)*(F2011/1000000*12)</f>
        <v/>
      </c>
      <c r="V2011" s="9">
        <f>VLOOKUP(A2011,Sku_list!$A$1:$D$2323,4,0)*(H2011/1000000*12)</f>
        <v/>
      </c>
      <c r="W2011" s="9">
        <f>VLOOKUP(A2011,Sku_list!$A$1:$D$2323,4,0)*(J2011/1000000*12)</f>
        <v/>
      </c>
      <c r="X2011" s="9">
        <f>VLOOKUP(A2011,Sku_list!$A$1:$D$2323,4,0)*(L2011/1000000*12)</f>
        <v/>
      </c>
      <c r="Y2011" s="9">
        <f>VLOOKUP(A2011,Sku_list!$A$1:$E$2323,5,0)*((J2011+F2011)/1000000000)</f>
        <v/>
      </c>
      <c r="AC2011" s="27">
        <f>(DAY(TODAY())+AB2011)/30</f>
        <v/>
      </c>
    </row>
    <row r="2012">
      <c r="A2012" t="n">
        <v>1601293</v>
      </c>
      <c r="B2012" t="inlineStr">
        <is>
          <t>Sensitive 40 Rs 7 off</t>
        </is>
      </c>
      <c r="C2012" t="inlineStr">
        <is>
          <t>IN91</t>
        </is>
      </c>
      <c r="D2012" t="n">
        <v>0</v>
      </c>
      <c r="E2012" t="n">
        <v>0</v>
      </c>
      <c r="F2012" t="n">
        <v>0</v>
      </c>
      <c r="G2012" t="n">
        <v>0</v>
      </c>
      <c r="H2012" t="n">
        <v>0</v>
      </c>
      <c r="I2012" t="n">
        <v>0</v>
      </c>
      <c r="J2012" t="n">
        <v>0</v>
      </c>
      <c r="K2012" t="n">
        <v>0</v>
      </c>
      <c r="L2012" t="n">
        <v>0</v>
      </c>
      <c r="M2012" t="n">
        <v>0</v>
      </c>
      <c r="N2012" t="n">
        <v>0</v>
      </c>
      <c r="P2012" s="27" t="inlineStr"/>
      <c r="R2012" t="inlineStr">
        <is>
          <t>Siliguri</t>
        </is>
      </c>
      <c r="S2012" t="inlineStr">
        <is>
          <t>East</t>
        </is>
      </c>
      <c r="T2012" s="9">
        <f>VLOOKUP(A2012,Sku_list!$A$1:$D$2323,3,0)</f>
        <v/>
      </c>
      <c r="U2012" s="9">
        <f>VLOOKUP(A2012,Sku_list!$A$1:$D$2323,4,0)*(F2012/1000000*12)</f>
        <v/>
      </c>
      <c r="V2012" s="9">
        <f>VLOOKUP(A2012,Sku_list!$A$1:$D$2323,4,0)*(H2012/1000000*12)</f>
        <v/>
      </c>
      <c r="W2012" s="9">
        <f>VLOOKUP(A2012,Sku_list!$A$1:$D$2323,4,0)*(J2012/1000000*12)</f>
        <v/>
      </c>
      <c r="X2012" s="9">
        <f>VLOOKUP(A2012,Sku_list!$A$1:$D$2323,4,0)*(L2012/1000000*12)</f>
        <v/>
      </c>
      <c r="Y2012" s="9">
        <f>VLOOKUP(A2012,Sku_list!$A$1:$E$2323,5,0)*((J2012+F2012)/1000000000)</f>
        <v/>
      </c>
      <c r="AC2012" s="27">
        <f>(DAY(TODAY())+AB2012)/30</f>
        <v/>
      </c>
    </row>
    <row r="2013">
      <c r="A2013" t="n">
        <v>1601293</v>
      </c>
      <c r="B2013" t="inlineStr">
        <is>
          <t>Sensitive 40 Rs 7 off</t>
        </is>
      </c>
      <c r="C2013" t="inlineStr">
        <is>
          <t>IN92</t>
        </is>
      </c>
      <c r="D2013" t="n">
        <v>0</v>
      </c>
      <c r="E2013" t="n">
        <v>0</v>
      </c>
      <c r="F2013" t="n">
        <v>0</v>
      </c>
      <c r="G2013" t="n">
        <v>0</v>
      </c>
      <c r="H2013" t="n">
        <v>0</v>
      </c>
      <c r="I2013" t="n">
        <v>0</v>
      </c>
      <c r="J2013" t="n">
        <v>0</v>
      </c>
      <c r="K2013" t="n">
        <v>0</v>
      </c>
      <c r="L2013" t="n">
        <v>0</v>
      </c>
      <c r="M2013" t="n">
        <v>0</v>
      </c>
      <c r="N2013" t="n">
        <v>0</v>
      </c>
      <c r="P2013" s="27" t="inlineStr"/>
      <c r="R2013" t="inlineStr">
        <is>
          <t>J &amp; K</t>
        </is>
      </c>
      <c r="S2013" t="inlineStr">
        <is>
          <t>North</t>
        </is>
      </c>
      <c r="T2013" s="9">
        <f>VLOOKUP(A2013,Sku_list!$A$1:$D$2323,3,0)</f>
        <v/>
      </c>
      <c r="U2013" s="9">
        <f>VLOOKUP(A2013,Sku_list!$A$1:$D$2323,4,0)*(F2013/1000000*12)</f>
        <v/>
      </c>
      <c r="V2013" s="9">
        <f>VLOOKUP(A2013,Sku_list!$A$1:$D$2323,4,0)*(H2013/1000000*12)</f>
        <v/>
      </c>
      <c r="W2013" s="9">
        <f>VLOOKUP(A2013,Sku_list!$A$1:$D$2323,4,0)*(J2013/1000000*12)</f>
        <v/>
      </c>
      <c r="X2013" s="9">
        <f>VLOOKUP(A2013,Sku_list!$A$1:$D$2323,4,0)*(L2013/1000000*12)</f>
        <v/>
      </c>
      <c r="Y2013" s="9">
        <f>VLOOKUP(A2013,Sku_list!$A$1:$E$2323,5,0)*((J2013+F2013)/1000000000)</f>
        <v/>
      </c>
      <c r="AC2013" s="27">
        <f>(DAY(TODAY())+AB2013)/30</f>
        <v/>
      </c>
    </row>
    <row r="2014">
      <c r="A2014" t="n">
        <v>1601293</v>
      </c>
      <c r="B2014" t="inlineStr">
        <is>
          <t>Sensitive 40 Rs 7 off</t>
        </is>
      </c>
      <c r="C2014" t="inlineStr">
        <is>
          <t>IN93</t>
        </is>
      </c>
      <c r="D2014" t="n">
        <v>0</v>
      </c>
      <c r="E2014" t="n">
        <v>0</v>
      </c>
      <c r="F2014" t="n">
        <v>0</v>
      </c>
      <c r="G2014" t="n">
        <v>0</v>
      </c>
      <c r="H2014" t="n">
        <v>0</v>
      </c>
      <c r="I2014" t="n">
        <v>0</v>
      </c>
      <c r="J2014" t="n">
        <v>0</v>
      </c>
      <c r="K2014" t="n">
        <v>0</v>
      </c>
      <c r="L2014" t="n">
        <v>0</v>
      </c>
      <c r="M2014" t="n">
        <v>0</v>
      </c>
      <c r="N2014" t="n">
        <v>0</v>
      </c>
      <c r="P2014" s="27" t="inlineStr"/>
      <c r="R2014" t="inlineStr">
        <is>
          <t>Himachal</t>
        </is>
      </c>
      <c r="S2014" t="inlineStr">
        <is>
          <t>North</t>
        </is>
      </c>
      <c r="T2014" s="9">
        <f>VLOOKUP(A2014,Sku_list!$A$1:$D$2323,3,0)</f>
        <v/>
      </c>
      <c r="U2014" s="9">
        <f>VLOOKUP(A2014,Sku_list!$A$1:$D$2323,4,0)*(F2014/1000000*12)</f>
        <v/>
      </c>
      <c r="V2014" s="9">
        <f>VLOOKUP(A2014,Sku_list!$A$1:$D$2323,4,0)*(H2014/1000000*12)</f>
        <v/>
      </c>
      <c r="W2014" s="9">
        <f>VLOOKUP(A2014,Sku_list!$A$1:$D$2323,4,0)*(J2014/1000000*12)</f>
        <v/>
      </c>
      <c r="X2014" s="9">
        <f>VLOOKUP(A2014,Sku_list!$A$1:$D$2323,4,0)*(L2014/1000000*12)</f>
        <v/>
      </c>
      <c r="Y2014" s="9">
        <f>VLOOKUP(A2014,Sku_list!$A$1:$E$2323,5,0)*((J2014+F2014)/1000000000)</f>
        <v/>
      </c>
      <c r="AC2014" s="27">
        <f>(DAY(TODAY())+AB2014)/30</f>
        <v/>
      </c>
    </row>
    <row r="2015">
      <c r="A2015" t="n">
        <v>1601293</v>
      </c>
      <c r="B2015" t="inlineStr">
        <is>
          <t>Sensitive 40 Rs 7 off</t>
        </is>
      </c>
      <c r="C2015" t="inlineStr">
        <is>
          <t>IN94</t>
        </is>
      </c>
      <c r="D2015" t="n">
        <v>0</v>
      </c>
      <c r="E2015" t="n">
        <v>0</v>
      </c>
      <c r="F2015" t="n">
        <v>0</v>
      </c>
      <c r="G2015" t="n">
        <v>0</v>
      </c>
      <c r="H2015" t="n">
        <v>0</v>
      </c>
      <c r="I2015" t="n">
        <v>0</v>
      </c>
      <c r="J2015" t="n">
        <v>0</v>
      </c>
      <c r="K2015" t="n">
        <v>0</v>
      </c>
      <c r="L2015" t="n">
        <v>0</v>
      </c>
      <c r="M2015" t="n">
        <v>0</v>
      </c>
      <c r="N2015" t="n">
        <v>0</v>
      </c>
      <c r="P2015" s="27" t="inlineStr"/>
      <c r="R2015" t="inlineStr">
        <is>
          <t>Chandigarh</t>
        </is>
      </c>
      <c r="S2015" t="inlineStr">
        <is>
          <t>North</t>
        </is>
      </c>
      <c r="T2015" s="9">
        <f>VLOOKUP(A2015,Sku_list!$A$1:$D$2323,3,0)</f>
        <v/>
      </c>
      <c r="U2015" s="9">
        <f>VLOOKUP(A2015,Sku_list!$A$1:$D$2323,4,0)*(F2015/1000000*12)</f>
        <v/>
      </c>
      <c r="V2015" s="9">
        <f>VLOOKUP(A2015,Sku_list!$A$1:$D$2323,4,0)*(H2015/1000000*12)</f>
        <v/>
      </c>
      <c r="W2015" s="9">
        <f>VLOOKUP(A2015,Sku_list!$A$1:$D$2323,4,0)*(J2015/1000000*12)</f>
        <v/>
      </c>
      <c r="X2015" s="9">
        <f>VLOOKUP(A2015,Sku_list!$A$1:$D$2323,4,0)*(L2015/1000000*12)</f>
        <v/>
      </c>
      <c r="Y2015" s="9">
        <f>VLOOKUP(A2015,Sku_list!$A$1:$E$2323,5,0)*((J2015+F2015)/1000000000)</f>
        <v/>
      </c>
      <c r="AC2015" s="27">
        <f>(DAY(TODAY())+AB2015)/30</f>
        <v/>
      </c>
    </row>
    <row r="2016">
      <c r="A2016" t="n">
        <v>1601293</v>
      </c>
      <c r="B2016" t="inlineStr">
        <is>
          <t>Sensitive 40 Rs 7 off</t>
        </is>
      </c>
      <c r="C2016" t="inlineStr">
        <is>
          <t>IN95</t>
        </is>
      </c>
      <c r="D2016" t="n">
        <v>0</v>
      </c>
      <c r="E2016" t="n">
        <v>0</v>
      </c>
      <c r="F2016" t="n">
        <v>0</v>
      </c>
      <c r="G2016" t="n">
        <v>0</v>
      </c>
      <c r="H2016" t="n">
        <v>0</v>
      </c>
      <c r="I2016" t="n">
        <v>0</v>
      </c>
      <c r="J2016" t="n">
        <v>0</v>
      </c>
      <c r="K2016" t="n">
        <v>0</v>
      </c>
      <c r="L2016" t="n">
        <v>0</v>
      </c>
      <c r="M2016" t="n">
        <v>0</v>
      </c>
      <c r="N2016" t="n">
        <v>0</v>
      </c>
      <c r="P2016" s="27" t="inlineStr"/>
      <c r="R2016" t="inlineStr">
        <is>
          <t>Hasangarh</t>
        </is>
      </c>
      <c r="S2016" t="inlineStr">
        <is>
          <t>North DC</t>
        </is>
      </c>
      <c r="T2016" s="9">
        <f>VLOOKUP(A2016,Sku_list!$A$1:$D$2323,3,0)</f>
        <v/>
      </c>
      <c r="U2016" s="9">
        <f>VLOOKUP(A2016,Sku_list!$A$1:$D$2323,4,0)*(F2016/1000000*12)</f>
        <v/>
      </c>
      <c r="V2016" s="9">
        <f>VLOOKUP(A2016,Sku_list!$A$1:$D$2323,4,0)*(H2016/1000000*12)</f>
        <v/>
      </c>
      <c r="W2016" s="9">
        <f>VLOOKUP(A2016,Sku_list!$A$1:$D$2323,4,0)*(J2016/1000000*12)</f>
        <v/>
      </c>
      <c r="X2016" s="9">
        <f>VLOOKUP(A2016,Sku_list!$A$1:$D$2323,4,0)*(L2016/1000000*12)</f>
        <v/>
      </c>
      <c r="Y2016" s="9">
        <f>VLOOKUP(A2016,Sku_list!$A$1:$E$2323,5,0)*((J2016+F2016)/1000000000)</f>
        <v/>
      </c>
      <c r="AC2016" s="27">
        <f>(DAY(TODAY())+AB2016)/30</f>
        <v/>
      </c>
    </row>
    <row r="2017">
      <c r="A2017" t="n">
        <v>1601929</v>
      </c>
      <c r="B2017" t="inlineStr">
        <is>
          <t>Total 150+Lorel</t>
        </is>
      </c>
      <c r="C2017" t="inlineStr">
        <is>
          <t>IN15</t>
        </is>
      </c>
      <c r="D2017" t="n">
        <v>0</v>
      </c>
      <c r="E2017" t="n">
        <v>0</v>
      </c>
      <c r="F2017" t="n">
        <v>0</v>
      </c>
      <c r="G2017" t="n">
        <v>0</v>
      </c>
      <c r="H2017" t="n">
        <v>0</v>
      </c>
      <c r="I2017" t="n">
        <v>0</v>
      </c>
      <c r="J2017" t="n">
        <v>0</v>
      </c>
      <c r="K2017" t="n">
        <v>0</v>
      </c>
      <c r="L2017" t="n">
        <v>0</v>
      </c>
      <c r="M2017" t="n">
        <v>0</v>
      </c>
      <c r="N2017" t="n">
        <v>0</v>
      </c>
      <c r="P2017" s="27" t="inlineStr"/>
      <c r="R2017" t="inlineStr">
        <is>
          <t>Baddi</t>
        </is>
      </c>
      <c r="S2017" t="inlineStr">
        <is>
          <t>Plant</t>
        </is>
      </c>
      <c r="T2017" s="9">
        <f>VLOOKUP(A2017,Sku_list!$A$1:$D$2323,3,0)</f>
        <v/>
      </c>
      <c r="U2017" s="9">
        <f>VLOOKUP(A2017,Sku_list!$A$1:$D$2323,4,0)*(F2017/1000000*12)</f>
        <v/>
      </c>
      <c r="V2017" s="9">
        <f>VLOOKUP(A2017,Sku_list!$A$1:$D$2323,4,0)*(H2017/1000000*12)</f>
        <v/>
      </c>
      <c r="W2017" s="9">
        <f>VLOOKUP(A2017,Sku_list!$A$1:$D$2323,4,0)*(J2017/1000000*12)</f>
        <v/>
      </c>
      <c r="X2017" s="9">
        <f>VLOOKUP(A2017,Sku_list!$A$1:$D$2323,4,0)*(L2017/1000000*12)</f>
        <v/>
      </c>
      <c r="Y2017" s="9">
        <f>VLOOKUP(A2017,Sku_list!$A$1:$E$2323,5,0)*((J2017+F2017)/1000000000)</f>
        <v/>
      </c>
      <c r="AC2017" s="27">
        <f>(DAY(TODAY())+AB2017)/30</f>
        <v/>
      </c>
    </row>
    <row r="2018">
      <c r="A2018" t="n">
        <v>1601929</v>
      </c>
      <c r="B2018" t="inlineStr">
        <is>
          <t>Total 150+Lorel</t>
        </is>
      </c>
      <c r="C2018" t="inlineStr">
        <is>
          <t>IN60</t>
        </is>
      </c>
      <c r="D2018" t="n">
        <v>0</v>
      </c>
      <c r="E2018" t="n">
        <v>0</v>
      </c>
      <c r="F2018" t="n">
        <v>0</v>
      </c>
      <c r="G2018" t="n">
        <v>0</v>
      </c>
      <c r="H2018" t="n">
        <v>0</v>
      </c>
      <c r="I2018" t="n">
        <v>0</v>
      </c>
      <c r="J2018" t="n">
        <v>0</v>
      </c>
      <c r="K2018" t="n">
        <v>0</v>
      </c>
      <c r="L2018" t="n">
        <v>0</v>
      </c>
      <c r="M2018" t="n">
        <v>0</v>
      </c>
      <c r="N2018" t="n">
        <v>0</v>
      </c>
      <c r="P2018" s="27" t="inlineStr"/>
      <c r="R2018" t="inlineStr">
        <is>
          <t>Mumbai</t>
        </is>
      </c>
      <c r="S2018" t="inlineStr">
        <is>
          <t>West</t>
        </is>
      </c>
      <c r="T2018" s="9">
        <f>VLOOKUP(A2018,Sku_list!$A$1:$D$2323,3,0)</f>
        <v/>
      </c>
      <c r="U2018" s="9">
        <f>VLOOKUP(A2018,Sku_list!$A$1:$D$2323,4,0)*(F2018/1000000*12)</f>
        <v/>
      </c>
      <c r="V2018" s="9">
        <f>VLOOKUP(A2018,Sku_list!$A$1:$D$2323,4,0)*(H2018/1000000*12)</f>
        <v/>
      </c>
      <c r="W2018" s="9">
        <f>VLOOKUP(A2018,Sku_list!$A$1:$D$2323,4,0)*(J2018/1000000*12)</f>
        <v/>
      </c>
      <c r="X2018" s="9">
        <f>VLOOKUP(A2018,Sku_list!$A$1:$D$2323,4,0)*(L2018/1000000*12)</f>
        <v/>
      </c>
      <c r="Y2018" s="9">
        <f>VLOOKUP(A2018,Sku_list!$A$1:$E$2323,5,0)*((J2018+F2018)/1000000000)</f>
        <v/>
      </c>
      <c r="AC2018" s="27">
        <f>(DAY(TODAY())+AB2018)/30</f>
        <v/>
      </c>
    </row>
    <row r="2019">
      <c r="A2019" t="n">
        <v>1601929</v>
      </c>
      <c r="B2019" t="inlineStr">
        <is>
          <t>Total 150+Lorel</t>
        </is>
      </c>
      <c r="C2019" t="inlineStr">
        <is>
          <t>IN61</t>
        </is>
      </c>
      <c r="D2019" t="n">
        <v>0</v>
      </c>
      <c r="E2019" t="n">
        <v>0</v>
      </c>
      <c r="F2019" t="n">
        <v>0</v>
      </c>
      <c r="G2019" t="n">
        <v>682</v>
      </c>
      <c r="H2019" t="n">
        <v>444</v>
      </c>
      <c r="I2019" t="n">
        <v>0</v>
      </c>
      <c r="J2019" t="n">
        <v>144</v>
      </c>
      <c r="K2019" t="n">
        <v>144</v>
      </c>
      <c r="L2019" t="n">
        <v>0</v>
      </c>
      <c r="M2019" t="n">
        <v>-588</v>
      </c>
      <c r="N2019" t="n">
        <v>588</v>
      </c>
      <c r="P2019" s="27" t="inlineStr"/>
      <c r="R2019" t="inlineStr">
        <is>
          <t>Delhi</t>
        </is>
      </c>
      <c r="S2019" t="inlineStr">
        <is>
          <t>North</t>
        </is>
      </c>
      <c r="T2019" s="9">
        <f>VLOOKUP(A2019,Sku_list!$A$1:$D$2323,3,0)</f>
        <v/>
      </c>
      <c r="U2019" s="9">
        <f>VLOOKUP(A2019,Sku_list!$A$1:$D$2323,4,0)*(F2019/1000000*12)</f>
        <v/>
      </c>
      <c r="V2019" s="9">
        <f>VLOOKUP(A2019,Sku_list!$A$1:$D$2323,4,0)*(H2019/1000000*12)</f>
        <v/>
      </c>
      <c r="W2019" s="9">
        <f>VLOOKUP(A2019,Sku_list!$A$1:$D$2323,4,0)*(J2019/1000000*12)</f>
        <v/>
      </c>
      <c r="X2019" s="9">
        <f>VLOOKUP(A2019,Sku_list!$A$1:$D$2323,4,0)*(L2019/1000000*12)</f>
        <v/>
      </c>
      <c r="Y2019" s="9">
        <f>VLOOKUP(A2019,Sku_list!$A$1:$E$2323,5,0)*((J2019+F2019)/1000000000)</f>
        <v/>
      </c>
      <c r="AC2019" s="27">
        <f>(DAY(TODAY())+AB2019)/30</f>
        <v/>
      </c>
    </row>
    <row r="2020">
      <c r="A2020" t="n">
        <v>1601929</v>
      </c>
      <c r="B2020" t="inlineStr">
        <is>
          <t>Total 150+Lorel</t>
        </is>
      </c>
      <c r="C2020" t="inlineStr">
        <is>
          <t>IN62</t>
        </is>
      </c>
      <c r="D2020" t="n">
        <v>0</v>
      </c>
      <c r="E2020" t="n">
        <v>0</v>
      </c>
      <c r="F2020" t="n">
        <v>0</v>
      </c>
      <c r="G2020" t="n">
        <v>112</v>
      </c>
      <c r="H2020" t="n">
        <v>0</v>
      </c>
      <c r="I2020" t="n">
        <v>0</v>
      </c>
      <c r="J2020" t="n">
        <v>0</v>
      </c>
      <c r="K2020" t="n">
        <v>0</v>
      </c>
      <c r="L2020" t="n">
        <v>0</v>
      </c>
      <c r="M2020" t="n">
        <v>0</v>
      </c>
      <c r="N2020" t="n">
        <v>0</v>
      </c>
      <c r="P2020" s="27" t="inlineStr"/>
      <c r="R2020" t="inlineStr">
        <is>
          <t>Calcutta</t>
        </is>
      </c>
      <c r="S2020" t="inlineStr">
        <is>
          <t>East</t>
        </is>
      </c>
      <c r="T2020" s="9">
        <f>VLOOKUP(A2020,Sku_list!$A$1:$D$2323,3,0)</f>
        <v/>
      </c>
      <c r="U2020" s="9">
        <f>VLOOKUP(A2020,Sku_list!$A$1:$D$2323,4,0)*(F2020/1000000*12)</f>
        <v/>
      </c>
      <c r="V2020" s="9">
        <f>VLOOKUP(A2020,Sku_list!$A$1:$D$2323,4,0)*(H2020/1000000*12)</f>
        <v/>
      </c>
      <c r="W2020" s="9">
        <f>VLOOKUP(A2020,Sku_list!$A$1:$D$2323,4,0)*(J2020/1000000*12)</f>
        <v/>
      </c>
      <c r="X2020" s="9">
        <f>VLOOKUP(A2020,Sku_list!$A$1:$D$2323,4,0)*(L2020/1000000*12)</f>
        <v/>
      </c>
      <c r="Y2020" s="9">
        <f>VLOOKUP(A2020,Sku_list!$A$1:$E$2323,5,0)*((J2020+F2020)/1000000000)</f>
        <v/>
      </c>
      <c r="AC2020" s="27">
        <f>(DAY(TODAY())+AB2020)/30</f>
        <v/>
      </c>
    </row>
    <row r="2021">
      <c r="A2021" t="n">
        <v>1601929</v>
      </c>
      <c r="B2021" t="inlineStr">
        <is>
          <t>Total 150+Lorel</t>
        </is>
      </c>
      <c r="C2021" t="inlineStr">
        <is>
          <t>IN63</t>
        </is>
      </c>
      <c r="D2021" t="n">
        <v>0</v>
      </c>
      <c r="E2021" t="n">
        <v>0</v>
      </c>
      <c r="F2021" t="n">
        <v>0</v>
      </c>
      <c r="G2021" t="n">
        <v>0</v>
      </c>
      <c r="H2021" t="n">
        <v>0</v>
      </c>
      <c r="I2021" t="n">
        <v>0</v>
      </c>
      <c r="J2021" t="n">
        <v>0</v>
      </c>
      <c r="K2021" t="n">
        <v>0</v>
      </c>
      <c r="L2021" t="n">
        <v>0</v>
      </c>
      <c r="M2021" t="n">
        <v>0</v>
      </c>
      <c r="N2021" t="n">
        <v>0</v>
      </c>
      <c r="P2021" s="27" t="inlineStr"/>
      <c r="R2021" t="inlineStr">
        <is>
          <t>Trichy</t>
        </is>
      </c>
      <c r="S2021" t="inlineStr">
        <is>
          <t>South</t>
        </is>
      </c>
      <c r="T2021" s="9">
        <f>VLOOKUP(A2021,Sku_list!$A$1:$D$2323,3,0)</f>
        <v/>
      </c>
      <c r="U2021" s="9">
        <f>VLOOKUP(A2021,Sku_list!$A$1:$D$2323,4,0)*(F2021/1000000*12)</f>
        <v/>
      </c>
      <c r="V2021" s="9">
        <f>VLOOKUP(A2021,Sku_list!$A$1:$D$2323,4,0)*(H2021/1000000*12)</f>
        <v/>
      </c>
      <c r="W2021" s="9">
        <f>VLOOKUP(A2021,Sku_list!$A$1:$D$2323,4,0)*(J2021/1000000*12)</f>
        <v/>
      </c>
      <c r="X2021" s="9">
        <f>VLOOKUP(A2021,Sku_list!$A$1:$D$2323,4,0)*(L2021/1000000*12)</f>
        <v/>
      </c>
      <c r="Y2021" s="9">
        <f>VLOOKUP(A2021,Sku_list!$A$1:$E$2323,5,0)*((J2021+F2021)/1000000000)</f>
        <v/>
      </c>
      <c r="AC2021" s="27">
        <f>(DAY(TODAY())+AB2021)/30</f>
        <v/>
      </c>
    </row>
    <row r="2022">
      <c r="A2022" t="n">
        <v>1601929</v>
      </c>
      <c r="B2022" t="inlineStr">
        <is>
          <t>Total 150+Lorel</t>
        </is>
      </c>
      <c r="C2022" t="inlineStr">
        <is>
          <t>IN64</t>
        </is>
      </c>
      <c r="D2022" t="n">
        <v>0</v>
      </c>
      <c r="E2022" t="n">
        <v>0</v>
      </c>
      <c r="F2022" t="n">
        <v>0</v>
      </c>
      <c r="G2022" t="n">
        <v>326</v>
      </c>
      <c r="H2022" t="n">
        <v>268</v>
      </c>
      <c r="I2022" t="n">
        <v>0</v>
      </c>
      <c r="J2022" t="n">
        <v>10</v>
      </c>
      <c r="K2022" t="n">
        <v>10</v>
      </c>
      <c r="L2022" t="n">
        <v>0</v>
      </c>
      <c r="M2022" t="n">
        <v>-278</v>
      </c>
      <c r="N2022" t="n">
        <v>278</v>
      </c>
      <c r="P2022" s="27" t="inlineStr"/>
      <c r="R2022" t="inlineStr">
        <is>
          <t>Chennai</t>
        </is>
      </c>
      <c r="S2022" t="inlineStr">
        <is>
          <t>South</t>
        </is>
      </c>
      <c r="T2022" s="9">
        <f>VLOOKUP(A2022,Sku_list!$A$1:$D$2323,3,0)</f>
        <v/>
      </c>
      <c r="U2022" s="9">
        <f>VLOOKUP(A2022,Sku_list!$A$1:$D$2323,4,0)*(F2022/1000000*12)</f>
        <v/>
      </c>
      <c r="V2022" s="9">
        <f>VLOOKUP(A2022,Sku_list!$A$1:$D$2323,4,0)*(H2022/1000000*12)</f>
        <v/>
      </c>
      <c r="W2022" s="9">
        <f>VLOOKUP(A2022,Sku_list!$A$1:$D$2323,4,0)*(J2022/1000000*12)</f>
        <v/>
      </c>
      <c r="X2022" s="9">
        <f>VLOOKUP(A2022,Sku_list!$A$1:$D$2323,4,0)*(L2022/1000000*12)</f>
        <v/>
      </c>
      <c r="Y2022" s="9">
        <f>VLOOKUP(A2022,Sku_list!$A$1:$E$2323,5,0)*((J2022+F2022)/1000000000)</f>
        <v/>
      </c>
      <c r="AC2022" s="27">
        <f>(DAY(TODAY())+AB2022)/30</f>
        <v/>
      </c>
    </row>
    <row r="2023">
      <c r="A2023" t="n">
        <v>1601929</v>
      </c>
      <c r="B2023" t="inlineStr">
        <is>
          <t>Total 150+Lorel</t>
        </is>
      </c>
      <c r="C2023" t="inlineStr">
        <is>
          <t>IN65</t>
        </is>
      </c>
      <c r="D2023" t="n">
        <v>0</v>
      </c>
      <c r="E2023" t="n">
        <v>0</v>
      </c>
      <c r="F2023" t="n">
        <v>0</v>
      </c>
      <c r="G2023" t="n">
        <v>0</v>
      </c>
      <c r="H2023" t="n">
        <v>0</v>
      </c>
      <c r="I2023" t="n">
        <v>0</v>
      </c>
      <c r="J2023" t="n">
        <v>0</v>
      </c>
      <c r="K2023" t="n">
        <v>0</v>
      </c>
      <c r="L2023" t="n">
        <v>0</v>
      </c>
      <c r="M2023" t="n">
        <v>0</v>
      </c>
      <c r="N2023" t="n">
        <v>0</v>
      </c>
      <c r="P2023" s="27" t="inlineStr"/>
      <c r="R2023" t="inlineStr">
        <is>
          <t>Kanpur</t>
        </is>
      </c>
      <c r="S2023" t="inlineStr">
        <is>
          <t>North</t>
        </is>
      </c>
      <c r="T2023" s="9">
        <f>VLOOKUP(A2023,Sku_list!$A$1:$D$2323,3,0)</f>
        <v/>
      </c>
      <c r="U2023" s="9">
        <f>VLOOKUP(A2023,Sku_list!$A$1:$D$2323,4,0)*(F2023/1000000*12)</f>
        <v/>
      </c>
      <c r="V2023" s="9">
        <f>VLOOKUP(A2023,Sku_list!$A$1:$D$2323,4,0)*(H2023/1000000*12)</f>
        <v/>
      </c>
      <c r="W2023" s="9">
        <f>VLOOKUP(A2023,Sku_list!$A$1:$D$2323,4,0)*(J2023/1000000*12)</f>
        <v/>
      </c>
      <c r="X2023" s="9">
        <f>VLOOKUP(A2023,Sku_list!$A$1:$D$2323,4,0)*(L2023/1000000*12)</f>
        <v/>
      </c>
      <c r="Y2023" s="9">
        <f>VLOOKUP(A2023,Sku_list!$A$1:$E$2323,5,0)*((J2023+F2023)/1000000000)</f>
        <v/>
      </c>
      <c r="AC2023" s="27">
        <f>(DAY(TODAY())+AB2023)/30</f>
        <v/>
      </c>
    </row>
    <row r="2024">
      <c r="A2024" t="n">
        <v>1601929</v>
      </c>
      <c r="B2024" t="inlineStr">
        <is>
          <t>Total 150+Lorel</t>
        </is>
      </c>
      <c r="C2024" t="inlineStr">
        <is>
          <t>IN66</t>
        </is>
      </c>
      <c r="D2024" t="n">
        <v>0</v>
      </c>
      <c r="E2024" t="n">
        <v>0</v>
      </c>
      <c r="F2024" t="n">
        <v>0</v>
      </c>
      <c r="G2024" t="n">
        <v>6</v>
      </c>
      <c r="H2024" t="n">
        <v>0</v>
      </c>
      <c r="I2024" t="n">
        <v>0</v>
      </c>
      <c r="J2024" t="n">
        <v>0</v>
      </c>
      <c r="K2024" t="n">
        <v>6</v>
      </c>
      <c r="L2024" t="n">
        <v>0</v>
      </c>
      <c r="M2024" t="n">
        <v>0</v>
      </c>
      <c r="N2024" t="n">
        <v>0</v>
      </c>
      <c r="P2024" s="27" t="inlineStr"/>
      <c r="R2024" t="inlineStr">
        <is>
          <t>Bhubaneshwar</t>
        </is>
      </c>
      <c r="S2024" t="inlineStr">
        <is>
          <t>East</t>
        </is>
      </c>
      <c r="T2024" s="9">
        <f>VLOOKUP(A2024,Sku_list!$A$1:$D$2323,3,0)</f>
        <v/>
      </c>
      <c r="U2024" s="9">
        <f>VLOOKUP(A2024,Sku_list!$A$1:$D$2323,4,0)*(F2024/1000000*12)</f>
        <v/>
      </c>
      <c r="V2024" s="9">
        <f>VLOOKUP(A2024,Sku_list!$A$1:$D$2323,4,0)*(H2024/1000000*12)</f>
        <v/>
      </c>
      <c r="W2024" s="9">
        <f>VLOOKUP(A2024,Sku_list!$A$1:$D$2323,4,0)*(J2024/1000000*12)</f>
        <v/>
      </c>
      <c r="X2024" s="9">
        <f>VLOOKUP(A2024,Sku_list!$A$1:$D$2323,4,0)*(L2024/1000000*12)</f>
        <v/>
      </c>
      <c r="Y2024" s="9">
        <f>VLOOKUP(A2024,Sku_list!$A$1:$E$2323,5,0)*((J2024+F2024)/1000000000)</f>
        <v/>
      </c>
      <c r="AC2024" s="27">
        <f>(DAY(TODAY())+AB2024)/30</f>
        <v/>
      </c>
    </row>
    <row r="2025">
      <c r="A2025" t="n">
        <v>1601929</v>
      </c>
      <c r="B2025" t="inlineStr">
        <is>
          <t>Total 150+Lorel</t>
        </is>
      </c>
      <c r="C2025" t="inlineStr">
        <is>
          <t>IN67</t>
        </is>
      </c>
      <c r="D2025" t="n">
        <v>0</v>
      </c>
      <c r="E2025" t="n">
        <v>1112</v>
      </c>
      <c r="F2025" t="n">
        <v>0</v>
      </c>
      <c r="G2025" t="n">
        <v>52</v>
      </c>
      <c r="H2025" t="n">
        <v>0</v>
      </c>
      <c r="I2025" t="n">
        <v>0</v>
      </c>
      <c r="J2025" t="n">
        <v>1112</v>
      </c>
      <c r="K2025" t="n">
        <v>1112</v>
      </c>
      <c r="L2025" t="n">
        <v>0</v>
      </c>
      <c r="M2025" t="n">
        <v>-1112</v>
      </c>
      <c r="N2025" t="n">
        <v>1112</v>
      </c>
      <c r="P2025" s="27" t="inlineStr"/>
      <c r="R2025" t="inlineStr">
        <is>
          <t>Indore</t>
        </is>
      </c>
      <c r="S2025" t="inlineStr">
        <is>
          <t>West</t>
        </is>
      </c>
      <c r="T2025" s="9">
        <f>VLOOKUP(A2025,Sku_list!$A$1:$D$2323,3,0)</f>
        <v/>
      </c>
      <c r="U2025" s="9">
        <f>VLOOKUP(A2025,Sku_list!$A$1:$D$2323,4,0)*(F2025/1000000*12)</f>
        <v/>
      </c>
      <c r="V2025" s="9">
        <f>VLOOKUP(A2025,Sku_list!$A$1:$D$2323,4,0)*(H2025/1000000*12)</f>
        <v/>
      </c>
      <c r="W2025" s="9">
        <f>VLOOKUP(A2025,Sku_list!$A$1:$D$2323,4,0)*(J2025/1000000*12)</f>
        <v/>
      </c>
      <c r="X2025" s="9">
        <f>VLOOKUP(A2025,Sku_list!$A$1:$D$2323,4,0)*(L2025/1000000*12)</f>
        <v/>
      </c>
      <c r="Y2025" s="9">
        <f>VLOOKUP(A2025,Sku_list!$A$1:$E$2323,5,0)*((J2025+F2025)/1000000000)</f>
        <v/>
      </c>
      <c r="AC2025" s="27">
        <f>(DAY(TODAY())+AB2025)/30</f>
        <v/>
      </c>
    </row>
    <row r="2026">
      <c r="A2026" t="n">
        <v>1601929</v>
      </c>
      <c r="B2026" t="inlineStr">
        <is>
          <t>Total 150+Lorel</t>
        </is>
      </c>
      <c r="C2026" t="inlineStr">
        <is>
          <t>IN68</t>
        </is>
      </c>
      <c r="D2026" t="n">
        <v>0</v>
      </c>
      <c r="E2026" t="n">
        <v>0</v>
      </c>
      <c r="F2026" t="n">
        <v>0</v>
      </c>
      <c r="G2026" t="n">
        <v>0</v>
      </c>
      <c r="H2026" t="n">
        <v>0</v>
      </c>
      <c r="I2026" t="n">
        <v>0</v>
      </c>
      <c r="J2026" t="n">
        <v>0</v>
      </c>
      <c r="K2026" t="n">
        <v>0</v>
      </c>
      <c r="L2026" t="n">
        <v>0</v>
      </c>
      <c r="M2026" t="n">
        <v>0</v>
      </c>
      <c r="N2026" t="n">
        <v>0</v>
      </c>
      <c r="P2026" s="27" t="inlineStr"/>
      <c r="R2026" t="inlineStr">
        <is>
          <t>Baroda</t>
        </is>
      </c>
      <c r="S2026" t="inlineStr">
        <is>
          <t>West</t>
        </is>
      </c>
      <c r="T2026" s="9">
        <f>VLOOKUP(A2026,Sku_list!$A$1:$D$2323,3,0)</f>
        <v/>
      </c>
      <c r="U2026" s="9">
        <f>VLOOKUP(A2026,Sku_list!$A$1:$D$2323,4,0)*(F2026/1000000*12)</f>
        <v/>
      </c>
      <c r="V2026" s="9">
        <f>VLOOKUP(A2026,Sku_list!$A$1:$D$2323,4,0)*(H2026/1000000*12)</f>
        <v/>
      </c>
      <c r="W2026" s="9">
        <f>VLOOKUP(A2026,Sku_list!$A$1:$D$2323,4,0)*(J2026/1000000*12)</f>
        <v/>
      </c>
      <c r="X2026" s="9">
        <f>VLOOKUP(A2026,Sku_list!$A$1:$D$2323,4,0)*(L2026/1000000*12)</f>
        <v/>
      </c>
      <c r="Y2026" s="9">
        <f>VLOOKUP(A2026,Sku_list!$A$1:$E$2323,5,0)*((J2026+F2026)/1000000000)</f>
        <v/>
      </c>
      <c r="AC2026" s="27">
        <f>(DAY(TODAY())+AB2026)/30</f>
        <v/>
      </c>
    </row>
    <row r="2027">
      <c r="A2027" t="n">
        <v>1601929</v>
      </c>
      <c r="B2027" t="inlineStr">
        <is>
          <t>Total 150+Lorel</t>
        </is>
      </c>
      <c r="C2027" t="inlineStr">
        <is>
          <t>IN69</t>
        </is>
      </c>
      <c r="D2027" t="n">
        <v>0</v>
      </c>
      <c r="E2027" t="n">
        <v>0</v>
      </c>
      <c r="F2027" t="n">
        <v>0</v>
      </c>
      <c r="G2027" t="n">
        <v>208</v>
      </c>
      <c r="H2027" t="n">
        <v>0</v>
      </c>
      <c r="I2027" t="n">
        <v>0</v>
      </c>
      <c r="J2027" t="n">
        <v>0</v>
      </c>
      <c r="K2027" t="n">
        <v>0</v>
      </c>
      <c r="L2027" t="n">
        <v>0</v>
      </c>
      <c r="M2027" t="n">
        <v>0</v>
      </c>
      <c r="N2027" t="n">
        <v>0</v>
      </c>
      <c r="P2027" s="27" t="inlineStr"/>
      <c r="R2027" t="inlineStr">
        <is>
          <t>Hyderabad</t>
        </is>
      </c>
      <c r="S2027" t="inlineStr">
        <is>
          <t>South</t>
        </is>
      </c>
      <c r="T2027" s="9">
        <f>VLOOKUP(A2027,Sku_list!$A$1:$D$2323,3,0)</f>
        <v/>
      </c>
      <c r="U2027" s="9">
        <f>VLOOKUP(A2027,Sku_list!$A$1:$D$2323,4,0)*(F2027/1000000*12)</f>
        <v/>
      </c>
      <c r="V2027" s="9">
        <f>VLOOKUP(A2027,Sku_list!$A$1:$D$2323,4,0)*(H2027/1000000*12)</f>
        <v/>
      </c>
      <c r="W2027" s="9">
        <f>VLOOKUP(A2027,Sku_list!$A$1:$D$2323,4,0)*(J2027/1000000*12)</f>
        <v/>
      </c>
      <c r="X2027" s="9">
        <f>VLOOKUP(A2027,Sku_list!$A$1:$D$2323,4,0)*(L2027/1000000*12)</f>
        <v/>
      </c>
      <c r="Y2027" s="9">
        <f>VLOOKUP(A2027,Sku_list!$A$1:$E$2323,5,0)*((J2027+F2027)/1000000000)</f>
        <v/>
      </c>
      <c r="AC2027" s="27">
        <f>(DAY(TODAY())+AB2027)/30</f>
        <v/>
      </c>
    </row>
    <row r="2028">
      <c r="A2028" t="n">
        <v>1601929</v>
      </c>
      <c r="B2028" t="inlineStr">
        <is>
          <t>Total 150+Lorel</t>
        </is>
      </c>
      <c r="C2028" t="inlineStr">
        <is>
          <t>IN70</t>
        </is>
      </c>
      <c r="D2028" t="n">
        <v>0</v>
      </c>
      <c r="E2028" t="n">
        <v>0</v>
      </c>
      <c r="F2028" t="n">
        <v>0</v>
      </c>
      <c r="G2028" t="n">
        <v>30</v>
      </c>
      <c r="H2028" t="n">
        <v>0</v>
      </c>
      <c r="I2028" t="n">
        <v>0</v>
      </c>
      <c r="J2028" t="n">
        <v>0</v>
      </c>
      <c r="K2028" t="n">
        <v>0</v>
      </c>
      <c r="L2028" t="n">
        <v>0</v>
      </c>
      <c r="M2028" t="n">
        <v>0</v>
      </c>
      <c r="N2028" t="n">
        <v>0</v>
      </c>
      <c r="P2028" s="27" t="inlineStr"/>
      <c r="R2028" t="inlineStr">
        <is>
          <t>Allepy</t>
        </is>
      </c>
      <c r="S2028" t="inlineStr">
        <is>
          <t>South</t>
        </is>
      </c>
      <c r="T2028" s="9">
        <f>VLOOKUP(A2028,Sku_list!$A$1:$D$2323,3,0)</f>
        <v/>
      </c>
      <c r="U2028" s="9">
        <f>VLOOKUP(A2028,Sku_list!$A$1:$D$2323,4,0)*(F2028/1000000*12)</f>
        <v/>
      </c>
      <c r="V2028" s="9">
        <f>VLOOKUP(A2028,Sku_list!$A$1:$D$2323,4,0)*(H2028/1000000*12)</f>
        <v/>
      </c>
      <c r="W2028" s="9">
        <f>VLOOKUP(A2028,Sku_list!$A$1:$D$2323,4,0)*(J2028/1000000*12)</f>
        <v/>
      </c>
      <c r="X2028" s="9">
        <f>VLOOKUP(A2028,Sku_list!$A$1:$D$2323,4,0)*(L2028/1000000*12)</f>
        <v/>
      </c>
      <c r="Y2028" s="9">
        <f>VLOOKUP(A2028,Sku_list!$A$1:$E$2323,5,0)*((J2028+F2028)/1000000000)</f>
        <v/>
      </c>
      <c r="AC2028" s="27">
        <f>(DAY(TODAY())+AB2028)/30</f>
        <v/>
      </c>
    </row>
    <row r="2029">
      <c r="A2029" t="n">
        <v>1601929</v>
      </c>
      <c r="B2029" t="inlineStr">
        <is>
          <t>Total 150+Lorel</t>
        </is>
      </c>
      <c r="C2029" t="inlineStr">
        <is>
          <t>IN71</t>
        </is>
      </c>
      <c r="D2029" t="n">
        <v>0</v>
      </c>
      <c r="E2029" t="n">
        <v>0</v>
      </c>
      <c r="F2029" t="n">
        <v>0</v>
      </c>
      <c r="G2029" t="n">
        <v>0</v>
      </c>
      <c r="H2029" t="n">
        <v>0</v>
      </c>
      <c r="I2029" t="n">
        <v>0</v>
      </c>
      <c r="J2029" t="n">
        <v>0</v>
      </c>
      <c r="K2029" t="n">
        <v>0</v>
      </c>
      <c r="L2029" t="n">
        <v>0</v>
      </c>
      <c r="M2029" t="n">
        <v>0</v>
      </c>
      <c r="N2029" t="n">
        <v>0</v>
      </c>
      <c r="P2029" s="27" t="inlineStr"/>
      <c r="R2029" t="inlineStr">
        <is>
          <t>Bangalore</t>
        </is>
      </c>
      <c r="S2029" t="inlineStr">
        <is>
          <t>South</t>
        </is>
      </c>
      <c r="T2029" s="9">
        <f>VLOOKUP(A2029,Sku_list!$A$1:$D$2323,3,0)</f>
        <v/>
      </c>
      <c r="U2029" s="9">
        <f>VLOOKUP(A2029,Sku_list!$A$1:$D$2323,4,0)*(F2029/1000000*12)</f>
        <v/>
      </c>
      <c r="V2029" s="9">
        <f>VLOOKUP(A2029,Sku_list!$A$1:$D$2323,4,0)*(H2029/1000000*12)</f>
        <v/>
      </c>
      <c r="W2029" s="9">
        <f>VLOOKUP(A2029,Sku_list!$A$1:$D$2323,4,0)*(J2029/1000000*12)</f>
        <v/>
      </c>
      <c r="X2029" s="9">
        <f>VLOOKUP(A2029,Sku_list!$A$1:$D$2323,4,0)*(L2029/1000000*12)</f>
        <v/>
      </c>
      <c r="Y2029" s="9">
        <f>VLOOKUP(A2029,Sku_list!$A$1:$E$2323,5,0)*((J2029+F2029)/1000000000)</f>
        <v/>
      </c>
      <c r="AC2029" s="27">
        <f>(DAY(TODAY())+AB2029)/30</f>
        <v/>
      </c>
    </row>
    <row r="2030">
      <c r="A2030" t="n">
        <v>1601929</v>
      </c>
      <c r="B2030" t="inlineStr">
        <is>
          <t>Total 150+Lorel</t>
        </is>
      </c>
      <c r="C2030" t="inlineStr">
        <is>
          <t>IN72</t>
        </is>
      </c>
      <c r="D2030" t="n">
        <v>0</v>
      </c>
      <c r="E2030" t="n">
        <v>32</v>
      </c>
      <c r="F2030" t="n">
        <v>8</v>
      </c>
      <c r="G2030" t="n">
        <v>248</v>
      </c>
      <c r="H2030" t="n">
        <v>176</v>
      </c>
      <c r="I2030" t="n">
        <v>0</v>
      </c>
      <c r="J2030" t="n">
        <v>240</v>
      </c>
      <c r="K2030" t="n">
        <v>244</v>
      </c>
      <c r="L2030" t="n">
        <v>0</v>
      </c>
      <c r="M2030" t="n">
        <v>-424</v>
      </c>
      <c r="N2030" t="n">
        <v>424</v>
      </c>
      <c r="P2030" s="27" t="inlineStr"/>
      <c r="R2030" t="inlineStr">
        <is>
          <t>Gauhati</t>
        </is>
      </c>
      <c r="S2030" t="inlineStr">
        <is>
          <t>East</t>
        </is>
      </c>
      <c r="T2030" s="9">
        <f>VLOOKUP(A2030,Sku_list!$A$1:$D$2323,3,0)</f>
        <v/>
      </c>
      <c r="U2030" s="9">
        <f>VLOOKUP(A2030,Sku_list!$A$1:$D$2323,4,0)*(F2030/1000000*12)</f>
        <v/>
      </c>
      <c r="V2030" s="9">
        <f>VLOOKUP(A2030,Sku_list!$A$1:$D$2323,4,0)*(H2030/1000000*12)</f>
        <v/>
      </c>
      <c r="W2030" s="9">
        <f>VLOOKUP(A2030,Sku_list!$A$1:$D$2323,4,0)*(J2030/1000000*12)</f>
        <v/>
      </c>
      <c r="X2030" s="9">
        <f>VLOOKUP(A2030,Sku_list!$A$1:$D$2323,4,0)*(L2030/1000000*12)</f>
        <v/>
      </c>
      <c r="Y2030" s="9">
        <f>VLOOKUP(A2030,Sku_list!$A$1:$E$2323,5,0)*((J2030+F2030)/1000000000)</f>
        <v/>
      </c>
      <c r="AC2030" s="27">
        <f>(DAY(TODAY())+AB2030)/30</f>
        <v/>
      </c>
    </row>
    <row r="2031">
      <c r="A2031" t="n">
        <v>1601929</v>
      </c>
      <c r="B2031" t="inlineStr">
        <is>
          <t>Total 150+Lorel</t>
        </is>
      </c>
      <c r="C2031" t="inlineStr">
        <is>
          <t>IN73</t>
        </is>
      </c>
      <c r="D2031" t="n">
        <v>0</v>
      </c>
      <c r="E2031" t="n">
        <v>0</v>
      </c>
      <c r="F2031" t="n">
        <v>0</v>
      </c>
      <c r="G2031" t="n">
        <v>260</v>
      </c>
      <c r="H2031" t="n">
        <v>132</v>
      </c>
      <c r="I2031" t="n">
        <v>0</v>
      </c>
      <c r="J2031" t="n">
        <v>68</v>
      </c>
      <c r="K2031" t="n">
        <v>68</v>
      </c>
      <c r="L2031" t="n">
        <v>0</v>
      </c>
      <c r="M2031" t="n">
        <v>-200</v>
      </c>
      <c r="N2031" t="n">
        <v>200</v>
      </c>
      <c r="P2031" s="27" t="inlineStr"/>
      <c r="R2031" t="inlineStr">
        <is>
          <t>Patna</t>
        </is>
      </c>
      <c r="S2031" t="inlineStr">
        <is>
          <t>East</t>
        </is>
      </c>
      <c r="T2031" s="9">
        <f>VLOOKUP(A2031,Sku_list!$A$1:$D$2323,3,0)</f>
        <v/>
      </c>
      <c r="U2031" s="9">
        <f>VLOOKUP(A2031,Sku_list!$A$1:$D$2323,4,0)*(F2031/1000000*12)</f>
        <v/>
      </c>
      <c r="V2031" s="9">
        <f>VLOOKUP(A2031,Sku_list!$A$1:$D$2323,4,0)*(H2031/1000000*12)</f>
        <v/>
      </c>
      <c r="W2031" s="9">
        <f>VLOOKUP(A2031,Sku_list!$A$1:$D$2323,4,0)*(J2031/1000000*12)</f>
        <v/>
      </c>
      <c r="X2031" s="9">
        <f>VLOOKUP(A2031,Sku_list!$A$1:$D$2323,4,0)*(L2031/1000000*12)</f>
        <v/>
      </c>
      <c r="Y2031" s="9">
        <f>VLOOKUP(A2031,Sku_list!$A$1:$E$2323,5,0)*((J2031+F2031)/1000000000)</f>
        <v/>
      </c>
      <c r="AC2031" s="27">
        <f>(DAY(TODAY())+AB2031)/30</f>
        <v/>
      </c>
    </row>
    <row r="2032">
      <c r="A2032" t="n">
        <v>1601929</v>
      </c>
      <c r="B2032" t="inlineStr">
        <is>
          <t>Total 150+Lorel</t>
        </is>
      </c>
      <c r="C2032" t="inlineStr">
        <is>
          <t>IN74</t>
        </is>
      </c>
      <c r="D2032" t="n">
        <v>0</v>
      </c>
      <c r="E2032" t="n">
        <v>0</v>
      </c>
      <c r="F2032" t="n">
        <v>0</v>
      </c>
      <c r="G2032" t="n">
        <v>0</v>
      </c>
      <c r="H2032" t="n">
        <v>0</v>
      </c>
      <c r="I2032" t="n">
        <v>0</v>
      </c>
      <c r="J2032" t="n">
        <v>0</v>
      </c>
      <c r="K2032" t="n">
        <v>0</v>
      </c>
      <c r="L2032" t="n">
        <v>0</v>
      </c>
      <c r="M2032" t="n">
        <v>0</v>
      </c>
      <c r="N2032" t="n">
        <v>0</v>
      </c>
      <c r="P2032" s="27" t="inlineStr"/>
      <c r="R2032" t="inlineStr">
        <is>
          <t>Nepal-exp</t>
        </is>
      </c>
      <c r="S2032" t="inlineStr">
        <is>
          <t>Exp-DC</t>
        </is>
      </c>
      <c r="T2032" s="9">
        <f>VLOOKUP(A2032,Sku_list!$A$1:$D$2323,3,0)</f>
        <v/>
      </c>
      <c r="U2032" s="9">
        <f>VLOOKUP(A2032,Sku_list!$A$1:$D$2323,4,0)*(F2032/1000000*12)</f>
        <v/>
      </c>
      <c r="V2032" s="9">
        <f>VLOOKUP(A2032,Sku_list!$A$1:$D$2323,4,0)*(H2032/1000000*12)</f>
        <v/>
      </c>
      <c r="W2032" s="9">
        <f>VLOOKUP(A2032,Sku_list!$A$1:$D$2323,4,0)*(J2032/1000000*12)</f>
        <v/>
      </c>
      <c r="X2032" s="9">
        <f>VLOOKUP(A2032,Sku_list!$A$1:$D$2323,4,0)*(L2032/1000000*12)</f>
        <v/>
      </c>
      <c r="Y2032" s="9">
        <f>VLOOKUP(A2032,Sku_list!$A$1:$E$2323,5,0)*((J2032+F2032)/1000000000)</f>
        <v/>
      </c>
      <c r="AC2032" s="27">
        <f>(DAY(TODAY())+AB2032)/30</f>
        <v/>
      </c>
    </row>
    <row r="2033">
      <c r="A2033" t="n">
        <v>1601929</v>
      </c>
      <c r="B2033" t="inlineStr">
        <is>
          <t>Total 150+Lorel</t>
        </is>
      </c>
      <c r="C2033" t="inlineStr">
        <is>
          <t>IN75</t>
        </is>
      </c>
      <c r="D2033" t="n">
        <v>0</v>
      </c>
      <c r="E2033" t="n">
        <v>0</v>
      </c>
      <c r="F2033" t="n">
        <v>0</v>
      </c>
      <c r="G2033" t="n">
        <v>144</v>
      </c>
      <c r="H2033" t="n">
        <v>0</v>
      </c>
      <c r="I2033" t="n">
        <v>0</v>
      </c>
      <c r="J2033" t="n">
        <v>0</v>
      </c>
      <c r="K2033" t="n">
        <v>0</v>
      </c>
      <c r="L2033" t="n">
        <v>0</v>
      </c>
      <c r="M2033" t="n">
        <v>0</v>
      </c>
      <c r="N2033" t="n">
        <v>0</v>
      </c>
      <c r="P2033" s="27" t="inlineStr"/>
      <c r="R2033" t="inlineStr">
        <is>
          <t>Jaipur</t>
        </is>
      </c>
      <c r="S2033" t="inlineStr">
        <is>
          <t>North</t>
        </is>
      </c>
      <c r="T2033" s="9">
        <f>VLOOKUP(A2033,Sku_list!$A$1:$D$2323,3,0)</f>
        <v/>
      </c>
      <c r="U2033" s="9">
        <f>VLOOKUP(A2033,Sku_list!$A$1:$D$2323,4,0)*(F2033/1000000*12)</f>
        <v/>
      </c>
      <c r="V2033" s="9">
        <f>VLOOKUP(A2033,Sku_list!$A$1:$D$2323,4,0)*(H2033/1000000*12)</f>
        <v/>
      </c>
      <c r="W2033" s="9">
        <f>VLOOKUP(A2033,Sku_list!$A$1:$D$2323,4,0)*(J2033/1000000*12)</f>
        <v/>
      </c>
      <c r="X2033" s="9">
        <f>VLOOKUP(A2033,Sku_list!$A$1:$D$2323,4,0)*(L2033/1000000*12)</f>
        <v/>
      </c>
      <c r="Y2033" s="9">
        <f>VLOOKUP(A2033,Sku_list!$A$1:$E$2323,5,0)*((J2033+F2033)/1000000000)</f>
        <v/>
      </c>
      <c r="AC2033" s="27">
        <f>(DAY(TODAY())+AB2033)/30</f>
        <v/>
      </c>
    </row>
    <row r="2034">
      <c r="A2034" t="n">
        <v>1601929</v>
      </c>
      <c r="B2034" t="inlineStr">
        <is>
          <t>Total 150+Lorel</t>
        </is>
      </c>
      <c r="C2034" t="inlineStr">
        <is>
          <t>IN76</t>
        </is>
      </c>
      <c r="D2034" t="n">
        <v>0</v>
      </c>
      <c r="E2034" t="n">
        <v>0</v>
      </c>
      <c r="F2034" t="n">
        <v>0</v>
      </c>
      <c r="G2034" t="n">
        <v>296</v>
      </c>
      <c r="H2034" t="n">
        <v>136</v>
      </c>
      <c r="I2034" t="n">
        <v>0</v>
      </c>
      <c r="J2034" t="n">
        <v>0</v>
      </c>
      <c r="K2034" t="n">
        <v>0</v>
      </c>
      <c r="L2034" t="n">
        <v>0</v>
      </c>
      <c r="M2034" t="n">
        <v>-136</v>
      </c>
      <c r="N2034" t="n">
        <v>136</v>
      </c>
      <c r="P2034" s="27" t="inlineStr"/>
      <c r="R2034" t="inlineStr">
        <is>
          <t>Ghaziabad</t>
        </is>
      </c>
      <c r="S2034" t="inlineStr">
        <is>
          <t>North</t>
        </is>
      </c>
      <c r="T2034" s="9">
        <f>VLOOKUP(A2034,Sku_list!$A$1:$D$2323,3,0)</f>
        <v/>
      </c>
      <c r="U2034" s="9">
        <f>VLOOKUP(A2034,Sku_list!$A$1:$D$2323,4,0)*(F2034/1000000*12)</f>
        <v/>
      </c>
      <c r="V2034" s="9">
        <f>VLOOKUP(A2034,Sku_list!$A$1:$D$2323,4,0)*(H2034/1000000*12)</f>
        <v/>
      </c>
      <c r="W2034" s="9">
        <f>VLOOKUP(A2034,Sku_list!$A$1:$D$2323,4,0)*(J2034/1000000*12)</f>
        <v/>
      </c>
      <c r="X2034" s="9">
        <f>VLOOKUP(A2034,Sku_list!$A$1:$D$2323,4,0)*(L2034/1000000*12)</f>
        <v/>
      </c>
      <c r="Y2034" s="9">
        <f>VLOOKUP(A2034,Sku_list!$A$1:$E$2323,5,0)*((J2034+F2034)/1000000000)</f>
        <v/>
      </c>
      <c r="AC2034" s="27">
        <f>(DAY(TODAY())+AB2034)/30</f>
        <v/>
      </c>
    </row>
    <row r="2035">
      <c r="A2035" t="n">
        <v>1601929</v>
      </c>
      <c r="B2035" t="inlineStr">
        <is>
          <t>Total 150+Lorel</t>
        </is>
      </c>
      <c r="C2035" t="inlineStr">
        <is>
          <t>IN77</t>
        </is>
      </c>
      <c r="D2035" t="n">
        <v>0</v>
      </c>
      <c r="E2035" t="n">
        <v>0</v>
      </c>
      <c r="F2035" t="n">
        <v>0</v>
      </c>
      <c r="G2035" t="n">
        <v>0</v>
      </c>
      <c r="H2035" t="n">
        <v>0</v>
      </c>
      <c r="I2035" t="n">
        <v>0</v>
      </c>
      <c r="J2035" t="n">
        <v>0</v>
      </c>
      <c r="K2035" t="n">
        <v>0</v>
      </c>
      <c r="L2035" t="n">
        <v>0</v>
      </c>
      <c r="M2035" t="n">
        <v>0</v>
      </c>
      <c r="N2035" t="n">
        <v>0</v>
      </c>
      <c r="P2035" s="27" t="inlineStr"/>
      <c r="R2035" t="inlineStr">
        <is>
          <t>POC Bhiwandi</t>
        </is>
      </c>
      <c r="S2035" t="inlineStr">
        <is>
          <t>West</t>
        </is>
      </c>
      <c r="T2035" s="9">
        <f>VLOOKUP(A2035,Sku_list!$A$1:$D$2323,3,0)</f>
        <v/>
      </c>
      <c r="U2035" s="9">
        <f>VLOOKUP(A2035,Sku_list!$A$1:$D$2323,4,0)*(F2035/1000000*12)</f>
        <v/>
      </c>
      <c r="V2035" s="9">
        <f>VLOOKUP(A2035,Sku_list!$A$1:$D$2323,4,0)*(H2035/1000000*12)</f>
        <v/>
      </c>
      <c r="W2035" s="9">
        <f>VLOOKUP(A2035,Sku_list!$A$1:$D$2323,4,0)*(J2035/1000000*12)</f>
        <v/>
      </c>
      <c r="X2035" s="9">
        <f>VLOOKUP(A2035,Sku_list!$A$1:$D$2323,4,0)*(L2035/1000000*12)</f>
        <v/>
      </c>
      <c r="Y2035" s="9">
        <f>VLOOKUP(A2035,Sku_list!$A$1:$E$2323,5,0)*((J2035+F2035)/1000000000)</f>
        <v/>
      </c>
      <c r="AC2035" s="27">
        <f>(DAY(TODAY())+AB2035)/30</f>
        <v/>
      </c>
    </row>
    <row r="2036">
      <c r="A2036" t="n">
        <v>1601929</v>
      </c>
      <c r="B2036" t="inlineStr">
        <is>
          <t>Total 150+Lorel</t>
        </is>
      </c>
      <c r="C2036" t="inlineStr">
        <is>
          <t>IN78</t>
        </is>
      </c>
      <c r="D2036" t="n">
        <v>0</v>
      </c>
      <c r="E2036" t="n">
        <v>0</v>
      </c>
      <c r="F2036" t="n">
        <v>0</v>
      </c>
      <c r="G2036" t="n">
        <v>164</v>
      </c>
      <c r="H2036" t="n">
        <v>0</v>
      </c>
      <c r="I2036" t="n">
        <v>0</v>
      </c>
      <c r="J2036" t="n">
        <v>0</v>
      </c>
      <c r="K2036" t="n">
        <v>0</v>
      </c>
      <c r="L2036" t="n">
        <v>0</v>
      </c>
      <c r="M2036" t="n">
        <v>0</v>
      </c>
      <c r="N2036" t="n">
        <v>0</v>
      </c>
      <c r="P2036" s="27" t="inlineStr"/>
      <c r="R2036" t="inlineStr">
        <is>
          <t>Kundli</t>
        </is>
      </c>
      <c r="S2036" t="inlineStr">
        <is>
          <t>North</t>
        </is>
      </c>
      <c r="T2036" s="9">
        <f>VLOOKUP(A2036,Sku_list!$A$1:$D$2323,3,0)</f>
        <v/>
      </c>
      <c r="U2036" s="9">
        <f>VLOOKUP(A2036,Sku_list!$A$1:$D$2323,4,0)*(F2036/1000000*12)</f>
        <v/>
      </c>
      <c r="V2036" s="9">
        <f>VLOOKUP(A2036,Sku_list!$A$1:$D$2323,4,0)*(H2036/1000000*12)</f>
        <v/>
      </c>
      <c r="W2036" s="9">
        <f>VLOOKUP(A2036,Sku_list!$A$1:$D$2323,4,0)*(J2036/1000000*12)</f>
        <v/>
      </c>
      <c r="X2036" s="9">
        <f>VLOOKUP(A2036,Sku_list!$A$1:$D$2323,4,0)*(L2036/1000000*12)</f>
        <v/>
      </c>
      <c r="Y2036" s="9">
        <f>VLOOKUP(A2036,Sku_list!$A$1:$E$2323,5,0)*((J2036+F2036)/1000000000)</f>
        <v/>
      </c>
      <c r="AC2036" s="27">
        <f>(DAY(TODAY())+AB2036)/30</f>
        <v/>
      </c>
    </row>
    <row r="2037">
      <c r="A2037" t="n">
        <v>1601929</v>
      </c>
      <c r="B2037" t="inlineStr">
        <is>
          <t>Total 150+Lorel</t>
        </is>
      </c>
      <c r="C2037" t="inlineStr">
        <is>
          <t>IN79</t>
        </is>
      </c>
      <c r="D2037" t="n">
        <v>0</v>
      </c>
      <c r="E2037" t="n">
        <v>0</v>
      </c>
      <c r="F2037" t="n">
        <v>0</v>
      </c>
      <c r="G2037" t="n">
        <v>30</v>
      </c>
      <c r="H2037" t="n">
        <v>0</v>
      </c>
      <c r="I2037" t="n">
        <v>0</v>
      </c>
      <c r="J2037" t="n">
        <v>0</v>
      </c>
      <c r="K2037" t="n">
        <v>0</v>
      </c>
      <c r="L2037" t="n">
        <v>0</v>
      </c>
      <c r="M2037" t="n">
        <v>0</v>
      </c>
      <c r="N2037" t="n">
        <v>0</v>
      </c>
      <c r="P2037" s="27" t="inlineStr"/>
      <c r="R2037" t="inlineStr">
        <is>
          <t>Goa</t>
        </is>
      </c>
      <c r="S2037" t="inlineStr">
        <is>
          <t>West</t>
        </is>
      </c>
      <c r="T2037" s="9">
        <f>VLOOKUP(A2037,Sku_list!$A$1:$D$2323,3,0)</f>
        <v/>
      </c>
      <c r="U2037" s="9">
        <f>VLOOKUP(A2037,Sku_list!$A$1:$D$2323,4,0)*(F2037/1000000*12)</f>
        <v/>
      </c>
      <c r="V2037" s="9">
        <f>VLOOKUP(A2037,Sku_list!$A$1:$D$2323,4,0)*(H2037/1000000*12)</f>
        <v/>
      </c>
      <c r="W2037" s="9">
        <f>VLOOKUP(A2037,Sku_list!$A$1:$D$2323,4,0)*(J2037/1000000*12)</f>
        <v/>
      </c>
      <c r="X2037" s="9">
        <f>VLOOKUP(A2037,Sku_list!$A$1:$D$2323,4,0)*(L2037/1000000*12)</f>
        <v/>
      </c>
      <c r="Y2037" s="9">
        <f>VLOOKUP(A2037,Sku_list!$A$1:$E$2323,5,0)*((J2037+F2037)/1000000000)</f>
        <v/>
      </c>
      <c r="AC2037" s="27">
        <f>(DAY(TODAY())+AB2037)/30</f>
        <v/>
      </c>
    </row>
    <row r="2038">
      <c r="A2038" t="n">
        <v>1601929</v>
      </c>
      <c r="B2038" t="inlineStr">
        <is>
          <t>Total 150+Lorel</t>
        </is>
      </c>
      <c r="C2038" t="inlineStr">
        <is>
          <t>IN80</t>
        </is>
      </c>
      <c r="D2038" t="n">
        <v>0</v>
      </c>
      <c r="E2038" t="n">
        <v>0</v>
      </c>
      <c r="F2038" t="n">
        <v>0</v>
      </c>
      <c r="G2038" t="n">
        <v>300</v>
      </c>
      <c r="H2038" t="n">
        <v>0</v>
      </c>
      <c r="I2038" t="n">
        <v>0</v>
      </c>
      <c r="J2038" t="n">
        <v>0</v>
      </c>
      <c r="K2038" t="n">
        <v>0</v>
      </c>
      <c r="L2038" t="n">
        <v>0</v>
      </c>
      <c r="M2038" t="n">
        <v>0</v>
      </c>
      <c r="N2038" t="n">
        <v>0</v>
      </c>
      <c r="P2038" s="27" t="inlineStr"/>
      <c r="R2038" t="inlineStr">
        <is>
          <t>Morinda</t>
        </is>
      </c>
      <c r="S2038" t="inlineStr">
        <is>
          <t>North</t>
        </is>
      </c>
      <c r="T2038" s="9">
        <f>VLOOKUP(A2038,Sku_list!$A$1:$D$2323,3,0)</f>
        <v/>
      </c>
      <c r="U2038" s="9">
        <f>VLOOKUP(A2038,Sku_list!$A$1:$D$2323,4,0)*(F2038/1000000*12)</f>
        <v/>
      </c>
      <c r="V2038" s="9">
        <f>VLOOKUP(A2038,Sku_list!$A$1:$D$2323,4,0)*(H2038/1000000*12)</f>
        <v/>
      </c>
      <c r="W2038" s="9">
        <f>VLOOKUP(A2038,Sku_list!$A$1:$D$2323,4,0)*(J2038/1000000*12)</f>
        <v/>
      </c>
      <c r="X2038" s="9">
        <f>VLOOKUP(A2038,Sku_list!$A$1:$D$2323,4,0)*(L2038/1000000*12)</f>
        <v/>
      </c>
      <c r="Y2038" s="9">
        <f>VLOOKUP(A2038,Sku_list!$A$1:$E$2323,5,0)*((J2038+F2038)/1000000000)</f>
        <v/>
      </c>
      <c r="AC2038" s="27">
        <f>(DAY(TODAY())+AB2038)/30</f>
        <v/>
      </c>
    </row>
    <row r="2039">
      <c r="A2039" t="n">
        <v>1601929</v>
      </c>
      <c r="B2039" t="inlineStr">
        <is>
          <t>Total 150+Lorel</t>
        </is>
      </c>
      <c r="C2039" t="inlineStr">
        <is>
          <t>IN81</t>
        </is>
      </c>
      <c r="D2039" t="n">
        <v>0</v>
      </c>
      <c r="E2039" t="n">
        <v>732</v>
      </c>
      <c r="F2039" t="n">
        <v>0</v>
      </c>
      <c r="G2039" t="n">
        <v>976</v>
      </c>
      <c r="H2039" t="n">
        <v>812</v>
      </c>
      <c r="I2039" t="n">
        <v>0</v>
      </c>
      <c r="J2039" t="n">
        <v>148</v>
      </c>
      <c r="K2039" t="n">
        <v>132</v>
      </c>
      <c r="L2039" t="n">
        <v>0</v>
      </c>
      <c r="M2039" t="n">
        <v>-960</v>
      </c>
      <c r="N2039" t="n">
        <v>960</v>
      </c>
      <c r="P2039" s="27" t="inlineStr"/>
      <c r="R2039" t="inlineStr">
        <is>
          <t>Bhiwandi</t>
        </is>
      </c>
      <c r="S2039" t="inlineStr">
        <is>
          <t>West</t>
        </is>
      </c>
      <c r="T2039" s="9">
        <f>VLOOKUP(A2039,Sku_list!$A$1:$D$2323,3,0)</f>
        <v/>
      </c>
      <c r="U2039" s="9">
        <f>VLOOKUP(A2039,Sku_list!$A$1:$D$2323,4,0)*(F2039/1000000*12)</f>
        <v/>
      </c>
      <c r="V2039" s="9">
        <f>VLOOKUP(A2039,Sku_list!$A$1:$D$2323,4,0)*(H2039/1000000*12)</f>
        <v/>
      </c>
      <c r="W2039" s="9">
        <f>VLOOKUP(A2039,Sku_list!$A$1:$D$2323,4,0)*(J2039/1000000*12)</f>
        <v/>
      </c>
      <c r="X2039" s="9">
        <f>VLOOKUP(A2039,Sku_list!$A$1:$D$2323,4,0)*(L2039/1000000*12)</f>
        <v/>
      </c>
      <c r="Y2039" s="9">
        <f>VLOOKUP(A2039,Sku_list!$A$1:$E$2323,5,0)*((J2039+F2039)/1000000000)</f>
        <v/>
      </c>
      <c r="AC2039" s="27">
        <f>(DAY(TODAY())+AB2039)/30</f>
        <v/>
      </c>
    </row>
    <row r="2040">
      <c r="A2040" t="n">
        <v>1601929</v>
      </c>
      <c r="B2040" t="inlineStr">
        <is>
          <t>Total 150+Lorel</t>
        </is>
      </c>
      <c r="C2040" t="inlineStr">
        <is>
          <t>IN82</t>
        </is>
      </c>
      <c r="D2040" t="n">
        <v>0</v>
      </c>
      <c r="E2040" t="n">
        <v>0</v>
      </c>
      <c r="F2040" t="n">
        <v>0</v>
      </c>
      <c r="G2040" t="n">
        <v>0</v>
      </c>
      <c r="H2040" t="n">
        <v>0</v>
      </c>
      <c r="I2040" t="n">
        <v>0</v>
      </c>
      <c r="J2040" t="n">
        <v>0</v>
      </c>
      <c r="K2040" t="n">
        <v>0</v>
      </c>
      <c r="L2040" t="n">
        <v>0</v>
      </c>
      <c r="M2040" t="n">
        <v>0</v>
      </c>
      <c r="N2040" t="n">
        <v>0</v>
      </c>
      <c r="P2040" s="27" t="inlineStr"/>
      <c r="R2040" t="inlineStr">
        <is>
          <t>DC</t>
        </is>
      </c>
      <c r="S2040" t="inlineStr">
        <is>
          <t>West DC</t>
        </is>
      </c>
      <c r="T2040" s="9">
        <f>VLOOKUP(A2040,Sku_list!$A$1:$D$2323,3,0)</f>
        <v/>
      </c>
      <c r="U2040" s="9">
        <f>VLOOKUP(A2040,Sku_list!$A$1:$D$2323,4,0)*(F2040/1000000*12)</f>
        <v/>
      </c>
      <c r="V2040" s="9">
        <f>VLOOKUP(A2040,Sku_list!$A$1:$D$2323,4,0)*(H2040/1000000*12)</f>
        <v/>
      </c>
      <c r="W2040" s="9">
        <f>VLOOKUP(A2040,Sku_list!$A$1:$D$2323,4,0)*(J2040/1000000*12)</f>
        <v/>
      </c>
      <c r="X2040" s="9">
        <f>VLOOKUP(A2040,Sku_list!$A$1:$D$2323,4,0)*(L2040/1000000*12)</f>
        <v/>
      </c>
      <c r="Y2040" s="9">
        <f>VLOOKUP(A2040,Sku_list!$A$1:$E$2323,5,0)*((J2040+F2040)/1000000000)</f>
        <v/>
      </c>
      <c r="AC2040" s="27">
        <f>(DAY(TODAY())+AB2040)/30</f>
        <v/>
      </c>
    </row>
    <row r="2041">
      <c r="A2041" t="n">
        <v>1601929</v>
      </c>
      <c r="B2041" t="inlineStr">
        <is>
          <t>Total 150+Lorel</t>
        </is>
      </c>
      <c r="C2041" t="inlineStr">
        <is>
          <t>IN83</t>
        </is>
      </c>
      <c r="D2041" t="n">
        <v>0</v>
      </c>
      <c r="E2041" t="n">
        <v>0</v>
      </c>
      <c r="F2041" t="n">
        <v>0</v>
      </c>
      <c r="G2041" t="n">
        <v>4</v>
      </c>
      <c r="H2041" t="n">
        <v>0</v>
      </c>
      <c r="I2041" t="n">
        <v>0</v>
      </c>
      <c r="J2041" t="n">
        <v>0</v>
      </c>
      <c r="K2041" t="n">
        <v>0</v>
      </c>
      <c r="L2041" t="n">
        <v>0</v>
      </c>
      <c r="M2041" t="n">
        <v>0</v>
      </c>
      <c r="N2041" t="n">
        <v>0</v>
      </c>
      <c r="P2041" s="27" t="inlineStr"/>
      <c r="R2041" t="inlineStr">
        <is>
          <t>Aurangabad</t>
        </is>
      </c>
      <c r="S2041" t="inlineStr">
        <is>
          <t>West</t>
        </is>
      </c>
      <c r="T2041" s="9">
        <f>VLOOKUP(A2041,Sku_list!$A$1:$D$2323,3,0)</f>
        <v/>
      </c>
      <c r="U2041" s="9">
        <f>VLOOKUP(A2041,Sku_list!$A$1:$D$2323,4,0)*(F2041/1000000*12)</f>
        <v/>
      </c>
      <c r="V2041" s="9">
        <f>VLOOKUP(A2041,Sku_list!$A$1:$D$2323,4,0)*(H2041/1000000*12)</f>
        <v/>
      </c>
      <c r="W2041" s="9">
        <f>VLOOKUP(A2041,Sku_list!$A$1:$D$2323,4,0)*(J2041/1000000*12)</f>
        <v/>
      </c>
      <c r="X2041" s="9">
        <f>VLOOKUP(A2041,Sku_list!$A$1:$D$2323,4,0)*(L2041/1000000*12)</f>
        <v/>
      </c>
      <c r="Y2041" s="9">
        <f>VLOOKUP(A2041,Sku_list!$A$1:$E$2323,5,0)*((J2041+F2041)/1000000000)</f>
        <v/>
      </c>
      <c r="AC2041" s="27">
        <f>(DAY(TODAY())+AB2041)/30</f>
        <v/>
      </c>
    </row>
    <row r="2042">
      <c r="A2042" t="n">
        <v>1601929</v>
      </c>
      <c r="B2042" t="inlineStr">
        <is>
          <t>Total 150+Lorel</t>
        </is>
      </c>
      <c r="C2042" t="inlineStr">
        <is>
          <t>IN84</t>
        </is>
      </c>
      <c r="D2042" t="n">
        <v>0</v>
      </c>
      <c r="E2042" t="n">
        <v>300</v>
      </c>
      <c r="F2042" t="n">
        <v>0</v>
      </c>
      <c r="G2042" t="n">
        <v>0</v>
      </c>
      <c r="H2042" t="n">
        <v>0</v>
      </c>
      <c r="I2042" t="n">
        <v>0</v>
      </c>
      <c r="J2042" t="n">
        <v>300</v>
      </c>
      <c r="K2042" t="n">
        <v>300</v>
      </c>
      <c r="L2042" t="n">
        <v>0</v>
      </c>
      <c r="M2042" t="n">
        <v>-300</v>
      </c>
      <c r="N2042" t="n">
        <v>300</v>
      </c>
      <c r="P2042" s="27" t="inlineStr"/>
      <c r="R2042" t="inlineStr">
        <is>
          <t>Raipur</t>
        </is>
      </c>
      <c r="S2042" t="inlineStr">
        <is>
          <t>West</t>
        </is>
      </c>
      <c r="T2042" s="9">
        <f>VLOOKUP(A2042,Sku_list!$A$1:$D$2323,3,0)</f>
        <v/>
      </c>
      <c r="U2042" s="9">
        <f>VLOOKUP(A2042,Sku_list!$A$1:$D$2323,4,0)*(F2042/1000000*12)</f>
        <v/>
      </c>
      <c r="V2042" s="9">
        <f>VLOOKUP(A2042,Sku_list!$A$1:$D$2323,4,0)*(H2042/1000000*12)</f>
        <v/>
      </c>
      <c r="W2042" s="9">
        <f>VLOOKUP(A2042,Sku_list!$A$1:$D$2323,4,0)*(J2042/1000000*12)</f>
        <v/>
      </c>
      <c r="X2042" s="9">
        <f>VLOOKUP(A2042,Sku_list!$A$1:$D$2323,4,0)*(L2042/1000000*12)</f>
        <v/>
      </c>
      <c r="Y2042" s="9">
        <f>VLOOKUP(A2042,Sku_list!$A$1:$E$2323,5,0)*((J2042+F2042)/1000000000)</f>
        <v/>
      </c>
      <c r="AC2042" s="27">
        <f>(DAY(TODAY())+AB2042)/30</f>
        <v/>
      </c>
    </row>
    <row r="2043">
      <c r="A2043" t="n">
        <v>1601929</v>
      </c>
      <c r="B2043" t="inlineStr">
        <is>
          <t>Total 150+Lorel</t>
        </is>
      </c>
      <c r="C2043" t="inlineStr">
        <is>
          <t>IN85</t>
        </is>
      </c>
      <c r="D2043" t="n">
        <v>0</v>
      </c>
      <c r="E2043" t="n">
        <v>32</v>
      </c>
      <c r="F2043" t="n">
        <v>8</v>
      </c>
      <c r="G2043" t="n">
        <v>52</v>
      </c>
      <c r="H2043" t="n">
        <v>32</v>
      </c>
      <c r="I2043" t="n">
        <v>0</v>
      </c>
      <c r="J2043" t="n">
        <v>0</v>
      </c>
      <c r="K2043" t="n">
        <v>8</v>
      </c>
      <c r="L2043" t="n">
        <v>0</v>
      </c>
      <c r="M2043" t="n">
        <v>-40</v>
      </c>
      <c r="N2043" t="n">
        <v>40</v>
      </c>
      <c r="P2043" s="27" t="inlineStr"/>
      <c r="R2043" t="inlineStr">
        <is>
          <t>Tripura</t>
        </is>
      </c>
      <c r="S2043" t="inlineStr">
        <is>
          <t>East</t>
        </is>
      </c>
      <c r="T2043" s="9">
        <f>VLOOKUP(A2043,Sku_list!$A$1:$D$2323,3,0)</f>
        <v/>
      </c>
      <c r="U2043" s="9">
        <f>VLOOKUP(A2043,Sku_list!$A$1:$D$2323,4,0)*(F2043/1000000*12)</f>
        <v/>
      </c>
      <c r="V2043" s="9">
        <f>VLOOKUP(A2043,Sku_list!$A$1:$D$2323,4,0)*(H2043/1000000*12)</f>
        <v/>
      </c>
      <c r="W2043" s="9">
        <f>VLOOKUP(A2043,Sku_list!$A$1:$D$2323,4,0)*(J2043/1000000*12)</f>
        <v/>
      </c>
      <c r="X2043" s="9">
        <f>VLOOKUP(A2043,Sku_list!$A$1:$D$2323,4,0)*(L2043/1000000*12)</f>
        <v/>
      </c>
      <c r="Y2043" s="9">
        <f>VLOOKUP(A2043,Sku_list!$A$1:$E$2323,5,0)*((J2043+F2043)/1000000000)</f>
        <v/>
      </c>
      <c r="AC2043" s="27">
        <f>(DAY(TODAY())+AB2043)/30</f>
        <v/>
      </c>
    </row>
    <row r="2044">
      <c r="A2044" t="n">
        <v>1601929</v>
      </c>
      <c r="B2044" t="inlineStr">
        <is>
          <t>Total 150+Lorel</t>
        </is>
      </c>
      <c r="C2044" t="inlineStr">
        <is>
          <t>IN86</t>
        </is>
      </c>
      <c r="D2044" t="n">
        <v>0</v>
      </c>
      <c r="E2044" t="n">
        <v>0</v>
      </c>
      <c r="F2044" t="n">
        <v>0</v>
      </c>
      <c r="G2044" t="n">
        <v>40</v>
      </c>
      <c r="H2044" t="n">
        <v>40</v>
      </c>
      <c r="I2044" t="n">
        <v>0</v>
      </c>
      <c r="J2044" t="n">
        <v>200</v>
      </c>
      <c r="K2044" t="n">
        <v>200</v>
      </c>
      <c r="L2044" t="n">
        <v>0</v>
      </c>
      <c r="M2044" t="n">
        <v>-240</v>
      </c>
      <c r="N2044" t="n">
        <v>240</v>
      </c>
      <c r="P2044" s="27" t="inlineStr"/>
      <c r="R2044" t="inlineStr">
        <is>
          <t>Jamshedpur</t>
        </is>
      </c>
      <c r="S2044" t="inlineStr">
        <is>
          <t>East</t>
        </is>
      </c>
      <c r="T2044" s="9">
        <f>VLOOKUP(A2044,Sku_list!$A$1:$D$2323,3,0)</f>
        <v/>
      </c>
      <c r="U2044" s="9">
        <f>VLOOKUP(A2044,Sku_list!$A$1:$D$2323,4,0)*(F2044/1000000*12)</f>
        <v/>
      </c>
      <c r="V2044" s="9">
        <f>VLOOKUP(A2044,Sku_list!$A$1:$D$2323,4,0)*(H2044/1000000*12)</f>
        <v/>
      </c>
      <c r="W2044" s="9">
        <f>VLOOKUP(A2044,Sku_list!$A$1:$D$2323,4,0)*(J2044/1000000*12)</f>
        <v/>
      </c>
      <c r="X2044" s="9">
        <f>VLOOKUP(A2044,Sku_list!$A$1:$D$2323,4,0)*(L2044/1000000*12)</f>
        <v/>
      </c>
      <c r="Y2044" s="9">
        <f>VLOOKUP(A2044,Sku_list!$A$1:$E$2323,5,0)*((J2044+F2044)/1000000000)</f>
        <v/>
      </c>
      <c r="AC2044" s="27">
        <f>(DAY(TODAY())+AB2044)/30</f>
        <v/>
      </c>
    </row>
    <row r="2045">
      <c r="A2045" t="n">
        <v>1601929</v>
      </c>
      <c r="B2045" t="inlineStr">
        <is>
          <t>Total 150+Lorel</t>
        </is>
      </c>
      <c r="C2045" t="inlineStr">
        <is>
          <t>IN87</t>
        </is>
      </c>
      <c r="D2045" t="n">
        <v>0</v>
      </c>
      <c r="E2045" t="n">
        <v>0</v>
      </c>
      <c r="F2045" t="n">
        <v>0</v>
      </c>
      <c r="G2045" t="n">
        <v>116</v>
      </c>
      <c r="H2045" t="n">
        <v>88</v>
      </c>
      <c r="I2045" t="n">
        <v>0</v>
      </c>
      <c r="J2045" t="n">
        <v>124</v>
      </c>
      <c r="K2045" t="n">
        <v>124</v>
      </c>
      <c r="L2045" t="n">
        <v>0</v>
      </c>
      <c r="M2045" t="n">
        <v>-212</v>
      </c>
      <c r="N2045" t="n">
        <v>212</v>
      </c>
      <c r="P2045" s="27" t="inlineStr"/>
      <c r="R2045" t="inlineStr">
        <is>
          <t>Vijaywada</t>
        </is>
      </c>
      <c r="S2045" t="inlineStr">
        <is>
          <t>South</t>
        </is>
      </c>
      <c r="T2045" s="9">
        <f>VLOOKUP(A2045,Sku_list!$A$1:$D$2323,3,0)</f>
        <v/>
      </c>
      <c r="U2045" s="9">
        <f>VLOOKUP(A2045,Sku_list!$A$1:$D$2323,4,0)*(F2045/1000000*12)</f>
        <v/>
      </c>
      <c r="V2045" s="9">
        <f>VLOOKUP(A2045,Sku_list!$A$1:$D$2323,4,0)*(H2045/1000000*12)</f>
        <v/>
      </c>
      <c r="W2045" s="9">
        <f>VLOOKUP(A2045,Sku_list!$A$1:$D$2323,4,0)*(J2045/1000000*12)</f>
        <v/>
      </c>
      <c r="X2045" s="9">
        <f>VLOOKUP(A2045,Sku_list!$A$1:$D$2323,4,0)*(L2045/1000000*12)</f>
        <v/>
      </c>
      <c r="Y2045" s="9">
        <f>VLOOKUP(A2045,Sku_list!$A$1:$E$2323,5,0)*((J2045+F2045)/1000000000)</f>
        <v/>
      </c>
      <c r="AC2045" s="27">
        <f>(DAY(TODAY())+AB2045)/30</f>
        <v/>
      </c>
    </row>
    <row r="2046">
      <c r="A2046" t="n">
        <v>1601929</v>
      </c>
      <c r="B2046" t="inlineStr">
        <is>
          <t>Total 150+Lorel</t>
        </is>
      </c>
      <c r="C2046" t="inlineStr">
        <is>
          <t>IN88</t>
        </is>
      </c>
      <c r="D2046" t="n">
        <v>0</v>
      </c>
      <c r="E2046" t="n">
        <v>0</v>
      </c>
      <c r="F2046" t="n">
        <v>0</v>
      </c>
      <c r="G2046" t="n">
        <v>0</v>
      </c>
      <c r="H2046" t="n">
        <v>0</v>
      </c>
      <c r="I2046" t="n">
        <v>0</v>
      </c>
      <c r="J2046" t="n">
        <v>0</v>
      </c>
      <c r="K2046" t="n">
        <v>0</v>
      </c>
      <c r="L2046" t="n">
        <v>0</v>
      </c>
      <c r="M2046" t="n">
        <v>0</v>
      </c>
      <c r="N2046" t="n">
        <v>0</v>
      </c>
      <c r="P2046" s="27" t="inlineStr"/>
      <c r="R2046" t="inlineStr">
        <is>
          <t>Uttaranchal</t>
        </is>
      </c>
      <c r="S2046" t="inlineStr">
        <is>
          <t>North</t>
        </is>
      </c>
      <c r="T2046" s="9">
        <f>VLOOKUP(A2046,Sku_list!$A$1:$D$2323,3,0)</f>
        <v/>
      </c>
      <c r="U2046" s="9">
        <f>VLOOKUP(A2046,Sku_list!$A$1:$D$2323,4,0)*(F2046/1000000*12)</f>
        <v/>
      </c>
      <c r="V2046" s="9">
        <f>VLOOKUP(A2046,Sku_list!$A$1:$D$2323,4,0)*(H2046/1000000*12)</f>
        <v/>
      </c>
      <c r="W2046" s="9">
        <f>VLOOKUP(A2046,Sku_list!$A$1:$D$2323,4,0)*(J2046/1000000*12)</f>
        <v/>
      </c>
      <c r="X2046" s="9">
        <f>VLOOKUP(A2046,Sku_list!$A$1:$D$2323,4,0)*(L2046/1000000*12)</f>
        <v/>
      </c>
      <c r="Y2046" s="9">
        <f>VLOOKUP(A2046,Sku_list!$A$1:$E$2323,5,0)*((J2046+F2046)/1000000000)</f>
        <v/>
      </c>
      <c r="AC2046" s="27">
        <f>(DAY(TODAY())+AB2046)/30</f>
        <v/>
      </c>
    </row>
    <row r="2047">
      <c r="A2047" t="n">
        <v>1601929</v>
      </c>
      <c r="B2047" t="inlineStr">
        <is>
          <t>Total 150+Lorel</t>
        </is>
      </c>
      <c r="C2047" t="inlineStr">
        <is>
          <t>IN89</t>
        </is>
      </c>
      <c r="D2047" t="n">
        <v>0</v>
      </c>
      <c r="E2047" t="n">
        <v>0</v>
      </c>
      <c r="F2047" t="n">
        <v>0</v>
      </c>
      <c r="G2047" t="n">
        <v>0</v>
      </c>
      <c r="H2047" t="n">
        <v>0</v>
      </c>
      <c r="I2047" t="n">
        <v>0</v>
      </c>
      <c r="J2047" t="n">
        <v>0</v>
      </c>
      <c r="K2047" t="n">
        <v>0</v>
      </c>
      <c r="L2047" t="n">
        <v>0</v>
      </c>
      <c r="M2047" t="n">
        <v>0</v>
      </c>
      <c r="N2047" t="n">
        <v>0</v>
      </c>
      <c r="P2047" s="27" t="inlineStr"/>
      <c r="R2047" t="inlineStr">
        <is>
          <t>Hubli</t>
        </is>
      </c>
      <c r="S2047" t="inlineStr">
        <is>
          <t>South</t>
        </is>
      </c>
      <c r="T2047" s="9">
        <f>VLOOKUP(A2047,Sku_list!$A$1:$D$2323,3,0)</f>
        <v/>
      </c>
      <c r="U2047" s="9">
        <f>VLOOKUP(A2047,Sku_list!$A$1:$D$2323,4,0)*(F2047/1000000*12)</f>
        <v/>
      </c>
      <c r="V2047" s="9">
        <f>VLOOKUP(A2047,Sku_list!$A$1:$D$2323,4,0)*(H2047/1000000*12)</f>
        <v/>
      </c>
      <c r="W2047" s="9">
        <f>VLOOKUP(A2047,Sku_list!$A$1:$D$2323,4,0)*(J2047/1000000*12)</f>
        <v/>
      </c>
      <c r="X2047" s="9">
        <f>VLOOKUP(A2047,Sku_list!$A$1:$D$2323,4,0)*(L2047/1000000*12)</f>
        <v/>
      </c>
      <c r="Y2047" s="9">
        <f>VLOOKUP(A2047,Sku_list!$A$1:$E$2323,5,0)*((J2047+F2047)/1000000000)</f>
        <v/>
      </c>
      <c r="AC2047" s="27">
        <f>(DAY(TODAY())+AB2047)/30</f>
        <v/>
      </c>
    </row>
    <row r="2048">
      <c r="A2048" t="n">
        <v>1601929</v>
      </c>
      <c r="B2048" t="inlineStr">
        <is>
          <t>Total 150+Lorel</t>
        </is>
      </c>
      <c r="C2048" t="inlineStr">
        <is>
          <t>IN90</t>
        </is>
      </c>
      <c r="D2048" t="n">
        <v>0</v>
      </c>
      <c r="E2048" t="n">
        <v>0</v>
      </c>
      <c r="F2048" t="n">
        <v>0</v>
      </c>
      <c r="G2048" t="n">
        <v>0</v>
      </c>
      <c r="H2048" t="n">
        <v>0</v>
      </c>
      <c r="I2048" t="n">
        <v>0</v>
      </c>
      <c r="J2048" t="n">
        <v>0</v>
      </c>
      <c r="K2048" t="n">
        <v>0</v>
      </c>
      <c r="L2048" t="n">
        <v>0</v>
      </c>
      <c r="M2048" t="n">
        <v>0</v>
      </c>
      <c r="N2048" t="n">
        <v>0</v>
      </c>
      <c r="P2048" s="27" t="inlineStr"/>
      <c r="R2048" t="inlineStr">
        <is>
          <t>Export</t>
        </is>
      </c>
      <c r="S2048" t="inlineStr">
        <is>
          <t>Exp-DC</t>
        </is>
      </c>
      <c r="T2048" s="9">
        <f>VLOOKUP(A2048,Sku_list!$A$1:$D$2323,3,0)</f>
        <v/>
      </c>
      <c r="U2048" s="9">
        <f>VLOOKUP(A2048,Sku_list!$A$1:$D$2323,4,0)*(F2048/1000000*12)</f>
        <v/>
      </c>
      <c r="V2048" s="9">
        <f>VLOOKUP(A2048,Sku_list!$A$1:$D$2323,4,0)*(H2048/1000000*12)</f>
        <v/>
      </c>
      <c r="W2048" s="9">
        <f>VLOOKUP(A2048,Sku_list!$A$1:$D$2323,4,0)*(J2048/1000000*12)</f>
        <v/>
      </c>
      <c r="X2048" s="9">
        <f>VLOOKUP(A2048,Sku_list!$A$1:$D$2323,4,0)*(L2048/1000000*12)</f>
        <v/>
      </c>
      <c r="Y2048" s="9">
        <f>VLOOKUP(A2048,Sku_list!$A$1:$E$2323,5,0)*((J2048+F2048)/1000000000)</f>
        <v/>
      </c>
      <c r="AC2048" s="27">
        <f>(DAY(TODAY())+AB2048)/30</f>
        <v/>
      </c>
    </row>
    <row r="2049">
      <c r="A2049" t="n">
        <v>1601929</v>
      </c>
      <c r="B2049" t="inlineStr">
        <is>
          <t>Total 150+Lorel</t>
        </is>
      </c>
      <c r="C2049" t="inlineStr">
        <is>
          <t>IN91</t>
        </is>
      </c>
      <c r="D2049" t="n">
        <v>0</v>
      </c>
      <c r="E2049" t="n">
        <v>0</v>
      </c>
      <c r="F2049" t="n">
        <v>0</v>
      </c>
      <c r="G2049" t="n">
        <v>0</v>
      </c>
      <c r="H2049" t="n">
        <v>0</v>
      </c>
      <c r="I2049" t="n">
        <v>0</v>
      </c>
      <c r="J2049" t="n">
        <v>0</v>
      </c>
      <c r="K2049" t="n">
        <v>0</v>
      </c>
      <c r="L2049" t="n">
        <v>0</v>
      </c>
      <c r="M2049" t="n">
        <v>0</v>
      </c>
      <c r="N2049" t="n">
        <v>0</v>
      </c>
      <c r="P2049" s="27" t="inlineStr"/>
      <c r="R2049" t="inlineStr">
        <is>
          <t>Siliguri</t>
        </is>
      </c>
      <c r="S2049" t="inlineStr">
        <is>
          <t>East</t>
        </is>
      </c>
      <c r="T2049" s="9">
        <f>VLOOKUP(A2049,Sku_list!$A$1:$D$2323,3,0)</f>
        <v/>
      </c>
      <c r="U2049" s="9">
        <f>VLOOKUP(A2049,Sku_list!$A$1:$D$2323,4,0)*(F2049/1000000*12)</f>
        <v/>
      </c>
      <c r="V2049" s="9">
        <f>VLOOKUP(A2049,Sku_list!$A$1:$D$2323,4,0)*(H2049/1000000*12)</f>
        <v/>
      </c>
      <c r="W2049" s="9">
        <f>VLOOKUP(A2049,Sku_list!$A$1:$D$2323,4,0)*(J2049/1000000*12)</f>
        <v/>
      </c>
      <c r="X2049" s="9">
        <f>VLOOKUP(A2049,Sku_list!$A$1:$D$2323,4,0)*(L2049/1000000*12)</f>
        <v/>
      </c>
      <c r="Y2049" s="9">
        <f>VLOOKUP(A2049,Sku_list!$A$1:$E$2323,5,0)*((J2049+F2049)/1000000000)</f>
        <v/>
      </c>
      <c r="AC2049" s="27">
        <f>(DAY(TODAY())+AB2049)/30</f>
        <v/>
      </c>
    </row>
    <row r="2050">
      <c r="A2050" t="n">
        <v>1601929</v>
      </c>
      <c r="B2050" t="inlineStr">
        <is>
          <t>Total 150+Lorel</t>
        </is>
      </c>
      <c r="C2050" t="inlineStr">
        <is>
          <t>IN92</t>
        </is>
      </c>
      <c r="D2050" t="n">
        <v>0</v>
      </c>
      <c r="E2050" t="n">
        <v>0</v>
      </c>
      <c r="F2050" t="n">
        <v>0</v>
      </c>
      <c r="G2050" t="n">
        <v>0</v>
      </c>
      <c r="H2050" t="n">
        <v>0</v>
      </c>
      <c r="I2050" t="n">
        <v>0</v>
      </c>
      <c r="J2050" t="n">
        <v>0</v>
      </c>
      <c r="K2050" t="n">
        <v>0</v>
      </c>
      <c r="L2050" t="n">
        <v>0</v>
      </c>
      <c r="M2050" t="n">
        <v>0</v>
      </c>
      <c r="N2050" t="n">
        <v>0</v>
      </c>
      <c r="P2050" s="27" t="inlineStr"/>
      <c r="R2050" t="inlineStr">
        <is>
          <t>J &amp; K</t>
        </is>
      </c>
      <c r="S2050" t="inlineStr">
        <is>
          <t>North</t>
        </is>
      </c>
      <c r="T2050" s="9">
        <f>VLOOKUP(A2050,Sku_list!$A$1:$D$2323,3,0)</f>
        <v/>
      </c>
      <c r="U2050" s="9">
        <f>VLOOKUP(A2050,Sku_list!$A$1:$D$2323,4,0)*(F2050/1000000*12)</f>
        <v/>
      </c>
      <c r="V2050" s="9">
        <f>VLOOKUP(A2050,Sku_list!$A$1:$D$2323,4,0)*(H2050/1000000*12)</f>
        <v/>
      </c>
      <c r="W2050" s="9">
        <f>VLOOKUP(A2050,Sku_list!$A$1:$D$2323,4,0)*(J2050/1000000*12)</f>
        <v/>
      </c>
      <c r="X2050" s="9">
        <f>VLOOKUP(A2050,Sku_list!$A$1:$D$2323,4,0)*(L2050/1000000*12)</f>
        <v/>
      </c>
      <c r="Y2050" s="9">
        <f>VLOOKUP(A2050,Sku_list!$A$1:$E$2323,5,0)*((J2050+F2050)/1000000000)</f>
        <v/>
      </c>
      <c r="AC2050" s="27">
        <f>(DAY(TODAY())+AB2050)/30</f>
        <v/>
      </c>
    </row>
    <row r="2051">
      <c r="A2051" t="n">
        <v>1601929</v>
      </c>
      <c r="B2051" t="inlineStr">
        <is>
          <t>Total 150+Lorel</t>
        </is>
      </c>
      <c r="C2051" t="inlineStr">
        <is>
          <t>IN93</t>
        </is>
      </c>
      <c r="D2051" t="n">
        <v>0</v>
      </c>
      <c r="E2051" t="n">
        <v>0</v>
      </c>
      <c r="F2051" t="n">
        <v>0</v>
      </c>
      <c r="G2051" t="n">
        <v>0</v>
      </c>
      <c r="H2051" t="n">
        <v>0</v>
      </c>
      <c r="I2051" t="n">
        <v>0</v>
      </c>
      <c r="J2051" t="n">
        <v>0</v>
      </c>
      <c r="K2051" t="n">
        <v>0</v>
      </c>
      <c r="L2051" t="n">
        <v>0</v>
      </c>
      <c r="M2051" t="n">
        <v>0</v>
      </c>
      <c r="N2051" t="n">
        <v>0</v>
      </c>
      <c r="P2051" s="27" t="inlineStr"/>
      <c r="R2051" t="inlineStr">
        <is>
          <t>Himachal</t>
        </is>
      </c>
      <c r="S2051" t="inlineStr">
        <is>
          <t>North</t>
        </is>
      </c>
      <c r="T2051" s="9">
        <f>VLOOKUP(A2051,Sku_list!$A$1:$D$2323,3,0)</f>
        <v/>
      </c>
      <c r="U2051" s="9">
        <f>VLOOKUP(A2051,Sku_list!$A$1:$D$2323,4,0)*(F2051/1000000*12)</f>
        <v/>
      </c>
      <c r="V2051" s="9">
        <f>VLOOKUP(A2051,Sku_list!$A$1:$D$2323,4,0)*(H2051/1000000*12)</f>
        <v/>
      </c>
      <c r="W2051" s="9">
        <f>VLOOKUP(A2051,Sku_list!$A$1:$D$2323,4,0)*(J2051/1000000*12)</f>
        <v/>
      </c>
      <c r="X2051" s="9">
        <f>VLOOKUP(A2051,Sku_list!$A$1:$D$2323,4,0)*(L2051/1000000*12)</f>
        <v/>
      </c>
      <c r="Y2051" s="9">
        <f>VLOOKUP(A2051,Sku_list!$A$1:$E$2323,5,0)*((J2051+F2051)/1000000000)</f>
        <v/>
      </c>
      <c r="AC2051" s="27">
        <f>(DAY(TODAY())+AB2051)/30</f>
        <v/>
      </c>
    </row>
    <row r="2052">
      <c r="A2052" t="n">
        <v>1601929</v>
      </c>
      <c r="B2052" t="inlineStr">
        <is>
          <t>Total 150+Lorel</t>
        </is>
      </c>
      <c r="C2052" t="inlineStr">
        <is>
          <t>IN94</t>
        </is>
      </c>
      <c r="D2052" t="n">
        <v>0</v>
      </c>
      <c r="E2052" t="n">
        <v>0</v>
      </c>
      <c r="F2052" t="n">
        <v>0</v>
      </c>
      <c r="G2052" t="n">
        <v>80</v>
      </c>
      <c r="H2052" t="n">
        <v>0</v>
      </c>
      <c r="I2052" t="n">
        <v>0</v>
      </c>
      <c r="J2052" t="n">
        <v>0</v>
      </c>
      <c r="K2052" t="n">
        <v>0</v>
      </c>
      <c r="L2052" t="n">
        <v>0</v>
      </c>
      <c r="M2052" t="n">
        <v>0</v>
      </c>
      <c r="N2052" t="n">
        <v>0</v>
      </c>
      <c r="P2052" s="27" t="inlineStr"/>
      <c r="R2052" t="inlineStr">
        <is>
          <t>Chandigarh</t>
        </is>
      </c>
      <c r="S2052" t="inlineStr">
        <is>
          <t>North</t>
        </is>
      </c>
      <c r="T2052" s="9">
        <f>VLOOKUP(A2052,Sku_list!$A$1:$D$2323,3,0)</f>
        <v/>
      </c>
      <c r="U2052" s="9">
        <f>VLOOKUP(A2052,Sku_list!$A$1:$D$2323,4,0)*(F2052/1000000*12)</f>
        <v/>
      </c>
      <c r="V2052" s="9">
        <f>VLOOKUP(A2052,Sku_list!$A$1:$D$2323,4,0)*(H2052/1000000*12)</f>
        <v/>
      </c>
      <c r="W2052" s="9">
        <f>VLOOKUP(A2052,Sku_list!$A$1:$D$2323,4,0)*(J2052/1000000*12)</f>
        <v/>
      </c>
      <c r="X2052" s="9">
        <f>VLOOKUP(A2052,Sku_list!$A$1:$D$2323,4,0)*(L2052/1000000*12)</f>
        <v/>
      </c>
      <c r="Y2052" s="9">
        <f>VLOOKUP(A2052,Sku_list!$A$1:$E$2323,5,0)*((J2052+F2052)/1000000000)</f>
        <v/>
      </c>
      <c r="AC2052" s="27">
        <f>(DAY(TODAY())+AB2052)/30</f>
        <v/>
      </c>
    </row>
    <row r="2053">
      <c r="A2053" t="n">
        <v>1601929</v>
      </c>
      <c r="B2053" t="inlineStr">
        <is>
          <t>Total 150+Lorel</t>
        </is>
      </c>
      <c r="C2053" t="inlineStr">
        <is>
          <t>IN95</t>
        </is>
      </c>
      <c r="D2053" t="n">
        <v>0</v>
      </c>
      <c r="E2053" t="n">
        <v>0</v>
      </c>
      <c r="F2053" t="n">
        <v>0</v>
      </c>
      <c r="G2053" t="n">
        <v>0</v>
      </c>
      <c r="H2053" t="n">
        <v>0</v>
      </c>
      <c r="I2053" t="n">
        <v>0</v>
      </c>
      <c r="J2053" t="n">
        <v>0</v>
      </c>
      <c r="K2053" t="n">
        <v>0</v>
      </c>
      <c r="L2053" t="n">
        <v>0</v>
      </c>
      <c r="M2053" t="n">
        <v>0</v>
      </c>
      <c r="N2053" t="n">
        <v>0</v>
      </c>
      <c r="P2053" s="27" t="inlineStr"/>
      <c r="R2053" t="inlineStr">
        <is>
          <t>Hasangarh</t>
        </is>
      </c>
      <c r="S2053" t="inlineStr">
        <is>
          <t>North DC</t>
        </is>
      </c>
      <c r="T2053" s="9">
        <f>VLOOKUP(A2053,Sku_list!$A$1:$D$2323,3,0)</f>
        <v/>
      </c>
      <c r="U2053" s="9">
        <f>VLOOKUP(A2053,Sku_list!$A$1:$D$2323,4,0)*(F2053/1000000*12)</f>
        <v/>
      </c>
      <c r="V2053" s="9">
        <f>VLOOKUP(A2053,Sku_list!$A$1:$D$2323,4,0)*(H2053/1000000*12)</f>
        <v/>
      </c>
      <c r="W2053" s="9">
        <f>VLOOKUP(A2053,Sku_list!$A$1:$D$2323,4,0)*(J2053/1000000*12)</f>
        <v/>
      </c>
      <c r="X2053" s="9">
        <f>VLOOKUP(A2053,Sku_list!$A$1:$D$2323,4,0)*(L2053/1000000*12)</f>
        <v/>
      </c>
      <c r="Y2053" s="9">
        <f>VLOOKUP(A2053,Sku_list!$A$1:$E$2323,5,0)*((J2053+F2053)/1000000000)</f>
        <v/>
      </c>
      <c r="AC2053" s="27">
        <f>(DAY(TODAY())+AB2053)/30</f>
        <v/>
      </c>
    </row>
    <row r="2054">
      <c r="A2054" t="n">
        <v>1601929</v>
      </c>
      <c r="B2054" t="inlineStr">
        <is>
          <t>Total 150+Lorel</t>
        </is>
      </c>
      <c r="C2054" t="inlineStr">
        <is>
          <t>IN96</t>
        </is>
      </c>
      <c r="D2054" t="n">
        <v>0</v>
      </c>
      <c r="E2054" t="n">
        <v>0</v>
      </c>
      <c r="F2054" t="n">
        <v>0</v>
      </c>
      <c r="G2054" t="n">
        <v>0</v>
      </c>
      <c r="H2054" t="n">
        <v>0</v>
      </c>
      <c r="I2054" t="n">
        <v>0</v>
      </c>
      <c r="J2054" t="n">
        <v>0</v>
      </c>
      <c r="K2054" t="n">
        <v>0</v>
      </c>
      <c r="L2054" t="n">
        <v>0</v>
      </c>
      <c r="M2054" t="n">
        <v>0</v>
      </c>
      <c r="N2054" t="n">
        <v>0</v>
      </c>
      <c r="P2054" s="27" t="inlineStr"/>
      <c r="R2054" t="inlineStr">
        <is>
          <t>Goa</t>
        </is>
      </c>
      <c r="S2054" t="inlineStr">
        <is>
          <t>Plant</t>
        </is>
      </c>
      <c r="T2054" s="9">
        <f>VLOOKUP(A2054,Sku_list!$A$1:$D$2323,3,0)</f>
        <v/>
      </c>
      <c r="U2054" s="9">
        <f>VLOOKUP(A2054,Sku_list!$A$1:$D$2323,4,0)*(F2054/1000000*12)</f>
        <v/>
      </c>
      <c r="V2054" s="9">
        <f>VLOOKUP(A2054,Sku_list!$A$1:$D$2323,4,0)*(H2054/1000000*12)</f>
        <v/>
      </c>
      <c r="W2054" s="9">
        <f>VLOOKUP(A2054,Sku_list!$A$1:$D$2323,4,0)*(J2054/1000000*12)</f>
        <v/>
      </c>
      <c r="X2054" s="9">
        <f>VLOOKUP(A2054,Sku_list!$A$1:$D$2323,4,0)*(L2054/1000000*12)</f>
        <v/>
      </c>
      <c r="Y2054" s="9">
        <f>VLOOKUP(A2054,Sku_list!$A$1:$E$2323,5,0)*((J2054+F2054)/1000000000)</f>
        <v/>
      </c>
      <c r="AC2054" s="27">
        <f>(DAY(TODAY())+AB2054)/30</f>
        <v/>
      </c>
    </row>
    <row r="2055">
      <c r="A2055" t="n">
        <v>1601929</v>
      </c>
      <c r="B2055" t="inlineStr">
        <is>
          <t>Total 150+Lorel</t>
        </is>
      </c>
      <c r="C2055" t="inlineStr">
        <is>
          <t>IN97</t>
        </is>
      </c>
      <c r="D2055" t="n">
        <v>0</v>
      </c>
      <c r="E2055" t="n">
        <v>0</v>
      </c>
      <c r="F2055" t="n">
        <v>1160</v>
      </c>
      <c r="G2055" t="n">
        <v>0</v>
      </c>
      <c r="H2055" t="n">
        <v>0</v>
      </c>
      <c r="I2055" t="n">
        <v>0</v>
      </c>
      <c r="J2055" t="n">
        <v>0</v>
      </c>
      <c r="K2055" t="n">
        <v>1160</v>
      </c>
      <c r="L2055" t="n">
        <v>0</v>
      </c>
      <c r="M2055" t="n">
        <v>-1160</v>
      </c>
      <c r="N2055" t="n">
        <v>1160</v>
      </c>
      <c r="P2055" s="27" t="inlineStr"/>
      <c r="R2055" t="inlineStr">
        <is>
          <t>Hubli DC</t>
        </is>
      </c>
      <c r="S2055" t="inlineStr">
        <is>
          <t>South DC</t>
        </is>
      </c>
      <c r="T2055" s="9">
        <f>VLOOKUP(A2055,Sku_list!$A$1:$D$2323,3,0)</f>
        <v/>
      </c>
      <c r="U2055" s="9">
        <f>VLOOKUP(A2055,Sku_list!$A$1:$D$2323,4,0)*(F2055/1000000*12)</f>
        <v/>
      </c>
      <c r="V2055" s="9">
        <f>VLOOKUP(A2055,Sku_list!$A$1:$D$2323,4,0)*(H2055/1000000*12)</f>
        <v/>
      </c>
      <c r="W2055" s="9">
        <f>VLOOKUP(A2055,Sku_list!$A$1:$D$2323,4,0)*(J2055/1000000*12)</f>
        <v/>
      </c>
      <c r="X2055" s="9">
        <f>VLOOKUP(A2055,Sku_list!$A$1:$D$2323,4,0)*(L2055/1000000*12)</f>
        <v/>
      </c>
      <c r="Y2055" s="9">
        <f>VLOOKUP(A2055,Sku_list!$A$1:$E$2323,5,0)*((J2055+F2055)/1000000000)</f>
        <v/>
      </c>
      <c r="AC2055" s="27">
        <f>(DAY(TODAY())+AB2055)/30</f>
        <v/>
      </c>
    </row>
    <row r="2056">
      <c r="A2056" t="n">
        <v>1601930</v>
      </c>
      <c r="B2056" t="inlineStr">
        <is>
          <t>Total 150 Rs 12 off</t>
        </is>
      </c>
      <c r="C2056" t="inlineStr">
        <is>
          <t>IN15</t>
        </is>
      </c>
      <c r="D2056" t="n">
        <v>0</v>
      </c>
      <c r="E2056" t="n">
        <v>0</v>
      </c>
      <c r="F2056" t="n">
        <v>0</v>
      </c>
      <c r="G2056" t="n">
        <v>0</v>
      </c>
      <c r="H2056" t="n">
        <v>0</v>
      </c>
      <c r="I2056" t="n">
        <v>0</v>
      </c>
      <c r="J2056" t="n">
        <v>0</v>
      </c>
      <c r="K2056" t="n">
        <v>0</v>
      </c>
      <c r="L2056" t="n">
        <v>0</v>
      </c>
      <c r="M2056" t="n">
        <v>0</v>
      </c>
      <c r="N2056" t="n">
        <v>0</v>
      </c>
      <c r="P2056" s="27" t="inlineStr"/>
      <c r="R2056" t="inlineStr">
        <is>
          <t>Baddi</t>
        </is>
      </c>
      <c r="S2056" t="inlineStr">
        <is>
          <t>Plant</t>
        </is>
      </c>
      <c r="T2056" s="9">
        <f>VLOOKUP(A2056,Sku_list!$A$1:$D$2323,3,0)</f>
        <v/>
      </c>
      <c r="U2056" s="9">
        <f>VLOOKUP(A2056,Sku_list!$A$1:$D$2323,4,0)*(F2056/1000000*12)</f>
        <v/>
      </c>
      <c r="V2056" s="9">
        <f>VLOOKUP(A2056,Sku_list!$A$1:$D$2323,4,0)*(H2056/1000000*12)</f>
        <v/>
      </c>
      <c r="W2056" s="9">
        <f>VLOOKUP(A2056,Sku_list!$A$1:$D$2323,4,0)*(J2056/1000000*12)</f>
        <v/>
      </c>
      <c r="X2056" s="9">
        <f>VLOOKUP(A2056,Sku_list!$A$1:$D$2323,4,0)*(L2056/1000000*12)</f>
        <v/>
      </c>
      <c r="Y2056" s="9">
        <f>VLOOKUP(A2056,Sku_list!$A$1:$E$2323,5,0)*((J2056+F2056)/1000000000)</f>
        <v/>
      </c>
      <c r="AC2056" s="27">
        <f>(DAY(TODAY())+AB2056)/30</f>
        <v/>
      </c>
    </row>
    <row r="2057">
      <c r="A2057" t="n">
        <v>1601930</v>
      </c>
      <c r="B2057" t="inlineStr">
        <is>
          <t>Total 150 Rs 12 off</t>
        </is>
      </c>
      <c r="C2057" t="inlineStr">
        <is>
          <t>IN60</t>
        </is>
      </c>
      <c r="D2057" t="n">
        <v>0</v>
      </c>
      <c r="E2057" t="n">
        <v>2520</v>
      </c>
      <c r="F2057" t="n">
        <v>0</v>
      </c>
      <c r="G2057" t="n">
        <v>786</v>
      </c>
      <c r="H2057" t="n">
        <v>786</v>
      </c>
      <c r="I2057" t="n">
        <v>0</v>
      </c>
      <c r="J2057" t="n">
        <v>1734</v>
      </c>
      <c r="K2057" t="n">
        <v>1734</v>
      </c>
      <c r="L2057" t="n">
        <v>2528</v>
      </c>
      <c r="M2057" t="n">
        <v>8</v>
      </c>
      <c r="N2057" t="n">
        <v>-8</v>
      </c>
      <c r="P2057" s="27" t="n">
        <v>0.9968354430379747</v>
      </c>
      <c r="R2057" t="inlineStr">
        <is>
          <t>Mumbai</t>
        </is>
      </c>
      <c r="S2057" t="inlineStr">
        <is>
          <t>West</t>
        </is>
      </c>
      <c r="T2057" s="9">
        <f>VLOOKUP(A2057,Sku_list!$A$1:$D$2323,3,0)</f>
        <v/>
      </c>
      <c r="U2057" s="9">
        <f>VLOOKUP(A2057,Sku_list!$A$1:$D$2323,4,0)*(F2057/1000000*12)</f>
        <v/>
      </c>
      <c r="V2057" s="9">
        <f>VLOOKUP(A2057,Sku_list!$A$1:$D$2323,4,0)*(H2057/1000000*12)</f>
        <v/>
      </c>
      <c r="W2057" s="9">
        <f>VLOOKUP(A2057,Sku_list!$A$1:$D$2323,4,0)*(J2057/1000000*12)</f>
        <v/>
      </c>
      <c r="X2057" s="9">
        <f>VLOOKUP(A2057,Sku_list!$A$1:$D$2323,4,0)*(L2057/1000000*12)</f>
        <v/>
      </c>
      <c r="Y2057" s="9">
        <f>VLOOKUP(A2057,Sku_list!$A$1:$E$2323,5,0)*((J2057+F2057)/1000000000)</f>
        <v/>
      </c>
      <c r="AC2057" s="27">
        <f>(DAY(TODAY())+AB2057)/30</f>
        <v/>
      </c>
    </row>
    <row r="2058">
      <c r="A2058" t="n">
        <v>1601930</v>
      </c>
      <c r="B2058" t="inlineStr">
        <is>
          <t>Total 150 Rs 12 off</t>
        </is>
      </c>
      <c r="C2058" t="inlineStr">
        <is>
          <t>IN61</t>
        </is>
      </c>
      <c r="D2058" t="n">
        <v>0</v>
      </c>
      <c r="E2058" t="n">
        <v>0</v>
      </c>
      <c r="F2058" t="n">
        <v>0</v>
      </c>
      <c r="G2058" t="n">
        <v>0</v>
      </c>
      <c r="H2058" t="n">
        <v>0</v>
      </c>
      <c r="I2058" t="n">
        <v>0</v>
      </c>
      <c r="J2058" t="n">
        <v>1008</v>
      </c>
      <c r="K2058" t="n">
        <v>1008</v>
      </c>
      <c r="L2058" t="n">
        <v>1117</v>
      </c>
      <c r="M2058" t="n">
        <v>109</v>
      </c>
      <c r="N2058" t="n">
        <v>-109</v>
      </c>
      <c r="P2058" s="27" t="n">
        <v>0.9024171888988362</v>
      </c>
      <c r="R2058" t="inlineStr">
        <is>
          <t>Delhi</t>
        </is>
      </c>
      <c r="S2058" t="inlineStr">
        <is>
          <t>North</t>
        </is>
      </c>
      <c r="T2058" s="9">
        <f>VLOOKUP(A2058,Sku_list!$A$1:$D$2323,3,0)</f>
        <v/>
      </c>
      <c r="U2058" s="9">
        <f>VLOOKUP(A2058,Sku_list!$A$1:$D$2323,4,0)*(F2058/1000000*12)</f>
        <v/>
      </c>
      <c r="V2058" s="9">
        <f>VLOOKUP(A2058,Sku_list!$A$1:$D$2323,4,0)*(H2058/1000000*12)</f>
        <v/>
      </c>
      <c r="W2058" s="9">
        <f>VLOOKUP(A2058,Sku_list!$A$1:$D$2323,4,0)*(J2058/1000000*12)</f>
        <v/>
      </c>
      <c r="X2058" s="9">
        <f>VLOOKUP(A2058,Sku_list!$A$1:$D$2323,4,0)*(L2058/1000000*12)</f>
        <v/>
      </c>
      <c r="Y2058" s="9">
        <f>VLOOKUP(A2058,Sku_list!$A$1:$E$2323,5,0)*((J2058+F2058)/1000000000)</f>
        <v/>
      </c>
      <c r="AC2058" s="27">
        <f>(DAY(TODAY())+AB2058)/30</f>
        <v/>
      </c>
    </row>
    <row r="2059">
      <c r="A2059" t="n">
        <v>1601930</v>
      </c>
      <c r="B2059" t="inlineStr">
        <is>
          <t>Total 150 Rs 12 off</t>
        </is>
      </c>
      <c r="C2059" t="inlineStr">
        <is>
          <t>IN62</t>
        </is>
      </c>
      <c r="D2059" t="n">
        <v>0</v>
      </c>
      <c r="E2059" t="n">
        <v>1200</v>
      </c>
      <c r="F2059" t="n">
        <v>0</v>
      </c>
      <c r="G2059" t="n">
        <v>0</v>
      </c>
      <c r="H2059" t="n">
        <v>0</v>
      </c>
      <c r="I2059" t="n">
        <v>0</v>
      </c>
      <c r="J2059" t="n">
        <v>1200</v>
      </c>
      <c r="K2059" t="n">
        <v>1200</v>
      </c>
      <c r="L2059" t="n">
        <v>847</v>
      </c>
      <c r="M2059" t="n">
        <v>-353</v>
      </c>
      <c r="N2059" t="n">
        <v>353</v>
      </c>
      <c r="P2059" s="27" t="n">
        <v>1.416765053128689</v>
      </c>
      <c r="R2059" t="inlineStr">
        <is>
          <t>Calcutta</t>
        </is>
      </c>
      <c r="S2059" t="inlineStr">
        <is>
          <t>East</t>
        </is>
      </c>
      <c r="T2059" s="9">
        <f>VLOOKUP(A2059,Sku_list!$A$1:$D$2323,3,0)</f>
        <v/>
      </c>
      <c r="U2059" s="9">
        <f>VLOOKUP(A2059,Sku_list!$A$1:$D$2323,4,0)*(F2059/1000000*12)</f>
        <v/>
      </c>
      <c r="V2059" s="9">
        <f>VLOOKUP(A2059,Sku_list!$A$1:$D$2323,4,0)*(H2059/1000000*12)</f>
        <v/>
      </c>
      <c r="W2059" s="9">
        <f>VLOOKUP(A2059,Sku_list!$A$1:$D$2323,4,0)*(J2059/1000000*12)</f>
        <v/>
      </c>
      <c r="X2059" s="9">
        <f>VLOOKUP(A2059,Sku_list!$A$1:$D$2323,4,0)*(L2059/1000000*12)</f>
        <v/>
      </c>
      <c r="Y2059" s="9">
        <f>VLOOKUP(A2059,Sku_list!$A$1:$E$2323,5,0)*((J2059+F2059)/1000000000)</f>
        <v/>
      </c>
      <c r="AC2059" s="27">
        <f>(DAY(TODAY())+AB2059)/30</f>
        <v/>
      </c>
    </row>
    <row r="2060">
      <c r="A2060" t="n">
        <v>1601930</v>
      </c>
      <c r="B2060" t="inlineStr">
        <is>
          <t>Total 150 Rs 12 off</t>
        </is>
      </c>
      <c r="C2060" t="inlineStr">
        <is>
          <t>IN63</t>
        </is>
      </c>
      <c r="D2060" t="n">
        <v>0</v>
      </c>
      <c r="E2060" t="n">
        <v>498</v>
      </c>
      <c r="F2060" t="n">
        <v>0</v>
      </c>
      <c r="G2060" t="n">
        <v>30</v>
      </c>
      <c r="H2060" t="n">
        <v>30</v>
      </c>
      <c r="I2060" t="n">
        <v>0</v>
      </c>
      <c r="J2060" t="n">
        <v>468</v>
      </c>
      <c r="K2060" t="n">
        <v>468</v>
      </c>
      <c r="L2060" t="n">
        <v>884</v>
      </c>
      <c r="M2060" t="n">
        <v>386</v>
      </c>
      <c r="N2060" t="n">
        <v>-386</v>
      </c>
      <c r="P2060" s="27" t="n">
        <v>0.5633484162895928</v>
      </c>
      <c r="R2060" t="inlineStr">
        <is>
          <t>Trichy</t>
        </is>
      </c>
      <c r="S2060" t="inlineStr">
        <is>
          <t>South</t>
        </is>
      </c>
      <c r="T2060" s="9">
        <f>VLOOKUP(A2060,Sku_list!$A$1:$D$2323,3,0)</f>
        <v/>
      </c>
      <c r="U2060" s="9">
        <f>VLOOKUP(A2060,Sku_list!$A$1:$D$2323,4,0)*(F2060/1000000*12)</f>
        <v/>
      </c>
      <c r="V2060" s="9">
        <f>VLOOKUP(A2060,Sku_list!$A$1:$D$2323,4,0)*(H2060/1000000*12)</f>
        <v/>
      </c>
      <c r="W2060" s="9">
        <f>VLOOKUP(A2060,Sku_list!$A$1:$D$2323,4,0)*(J2060/1000000*12)</f>
        <v/>
      </c>
      <c r="X2060" s="9">
        <f>VLOOKUP(A2060,Sku_list!$A$1:$D$2323,4,0)*(L2060/1000000*12)</f>
        <v/>
      </c>
      <c r="Y2060" s="9">
        <f>VLOOKUP(A2060,Sku_list!$A$1:$E$2323,5,0)*((J2060+F2060)/1000000000)</f>
        <v/>
      </c>
      <c r="AC2060" s="27">
        <f>(DAY(TODAY())+AB2060)/30</f>
        <v/>
      </c>
    </row>
    <row r="2061">
      <c r="A2061" t="n">
        <v>1601930</v>
      </c>
      <c r="B2061" t="inlineStr">
        <is>
          <t>Total 150 Rs 12 off</t>
        </is>
      </c>
      <c r="C2061" t="inlineStr">
        <is>
          <t>IN64</t>
        </is>
      </c>
      <c r="D2061" t="n">
        <v>0</v>
      </c>
      <c r="E2061" t="n">
        <v>1068</v>
      </c>
      <c r="F2061" t="n">
        <v>0</v>
      </c>
      <c r="G2061" t="n">
        <v>0</v>
      </c>
      <c r="H2061" t="n">
        <v>0</v>
      </c>
      <c r="I2061" t="n">
        <v>0</v>
      </c>
      <c r="J2061" t="n">
        <v>1068</v>
      </c>
      <c r="K2061" t="n">
        <v>1068</v>
      </c>
      <c r="L2061" t="n">
        <v>1748</v>
      </c>
      <c r="M2061" t="n">
        <v>680</v>
      </c>
      <c r="N2061" t="n">
        <v>-680</v>
      </c>
      <c r="P2061" s="27" t="n">
        <v>0.6109839816933639</v>
      </c>
      <c r="R2061" t="inlineStr">
        <is>
          <t>Chennai</t>
        </is>
      </c>
      <c r="S2061" t="inlineStr">
        <is>
          <t>South</t>
        </is>
      </c>
      <c r="T2061" s="9">
        <f>VLOOKUP(A2061,Sku_list!$A$1:$D$2323,3,0)</f>
        <v/>
      </c>
      <c r="U2061" s="9">
        <f>VLOOKUP(A2061,Sku_list!$A$1:$D$2323,4,0)*(F2061/1000000*12)</f>
        <v/>
      </c>
      <c r="V2061" s="9">
        <f>VLOOKUP(A2061,Sku_list!$A$1:$D$2323,4,0)*(H2061/1000000*12)</f>
        <v/>
      </c>
      <c r="W2061" s="9">
        <f>VLOOKUP(A2061,Sku_list!$A$1:$D$2323,4,0)*(J2061/1000000*12)</f>
        <v/>
      </c>
      <c r="X2061" s="9">
        <f>VLOOKUP(A2061,Sku_list!$A$1:$D$2323,4,0)*(L2061/1000000*12)</f>
        <v/>
      </c>
      <c r="Y2061" s="9">
        <f>VLOOKUP(A2061,Sku_list!$A$1:$E$2323,5,0)*((J2061+F2061)/1000000000)</f>
        <v/>
      </c>
      <c r="AC2061" s="27">
        <f>(DAY(TODAY())+AB2061)/30</f>
        <v/>
      </c>
    </row>
    <row r="2062">
      <c r="A2062" t="n">
        <v>1601930</v>
      </c>
      <c r="B2062" t="inlineStr">
        <is>
          <t>Total 150 Rs 12 off</t>
        </is>
      </c>
      <c r="C2062" t="inlineStr">
        <is>
          <t>IN65</t>
        </is>
      </c>
      <c r="D2062" t="n">
        <v>0</v>
      </c>
      <c r="E2062" t="n">
        <v>0</v>
      </c>
      <c r="F2062" t="n">
        <v>0</v>
      </c>
      <c r="G2062" t="n">
        <v>0</v>
      </c>
      <c r="H2062" t="n">
        <v>0</v>
      </c>
      <c r="I2062" t="n">
        <v>0</v>
      </c>
      <c r="J2062" t="n">
        <v>120</v>
      </c>
      <c r="K2062" t="n">
        <v>120</v>
      </c>
      <c r="L2062" t="n">
        <v>409</v>
      </c>
      <c r="M2062" t="n">
        <v>289</v>
      </c>
      <c r="N2062" t="n">
        <v>-289</v>
      </c>
      <c r="P2062" s="27" t="n">
        <v>0.293398533007335</v>
      </c>
      <c r="R2062" t="inlineStr">
        <is>
          <t>Kanpur</t>
        </is>
      </c>
      <c r="S2062" t="inlineStr">
        <is>
          <t>North</t>
        </is>
      </c>
      <c r="T2062" s="9">
        <f>VLOOKUP(A2062,Sku_list!$A$1:$D$2323,3,0)</f>
        <v/>
      </c>
      <c r="U2062" s="9">
        <f>VLOOKUP(A2062,Sku_list!$A$1:$D$2323,4,0)*(F2062/1000000*12)</f>
        <v/>
      </c>
      <c r="V2062" s="9">
        <f>VLOOKUP(A2062,Sku_list!$A$1:$D$2323,4,0)*(H2062/1000000*12)</f>
        <v/>
      </c>
      <c r="W2062" s="9">
        <f>VLOOKUP(A2062,Sku_list!$A$1:$D$2323,4,0)*(J2062/1000000*12)</f>
        <v/>
      </c>
      <c r="X2062" s="9">
        <f>VLOOKUP(A2062,Sku_list!$A$1:$D$2323,4,0)*(L2062/1000000*12)</f>
        <v/>
      </c>
      <c r="Y2062" s="9">
        <f>VLOOKUP(A2062,Sku_list!$A$1:$E$2323,5,0)*((J2062+F2062)/1000000000)</f>
        <v/>
      </c>
      <c r="AC2062" s="27">
        <f>(DAY(TODAY())+AB2062)/30</f>
        <v/>
      </c>
    </row>
    <row r="2063">
      <c r="A2063" t="n">
        <v>1601930</v>
      </c>
      <c r="B2063" t="inlineStr">
        <is>
          <t>Total 150 Rs 12 off</t>
        </is>
      </c>
      <c r="C2063" t="inlineStr">
        <is>
          <t>IN66</t>
        </is>
      </c>
      <c r="D2063" t="n">
        <v>0</v>
      </c>
      <c r="E2063" t="n">
        <v>0</v>
      </c>
      <c r="F2063" t="n">
        <v>0</v>
      </c>
      <c r="G2063" t="n">
        <v>0</v>
      </c>
      <c r="H2063" t="n">
        <v>0</v>
      </c>
      <c r="I2063" t="n">
        <v>0</v>
      </c>
      <c r="J2063" t="n">
        <v>0</v>
      </c>
      <c r="K2063" t="n">
        <v>0</v>
      </c>
      <c r="L2063" t="n">
        <v>169</v>
      </c>
      <c r="M2063" t="n">
        <v>169</v>
      </c>
      <c r="N2063" t="n">
        <v>-169</v>
      </c>
      <c r="P2063" s="27" t="n">
        <v>0</v>
      </c>
      <c r="R2063" t="inlineStr">
        <is>
          <t>Bhubaneshwar</t>
        </is>
      </c>
      <c r="S2063" t="inlineStr">
        <is>
          <t>East</t>
        </is>
      </c>
      <c r="T2063" s="9">
        <f>VLOOKUP(A2063,Sku_list!$A$1:$D$2323,3,0)</f>
        <v/>
      </c>
      <c r="U2063" s="9">
        <f>VLOOKUP(A2063,Sku_list!$A$1:$D$2323,4,0)*(F2063/1000000*12)</f>
        <v/>
      </c>
      <c r="V2063" s="9">
        <f>VLOOKUP(A2063,Sku_list!$A$1:$D$2323,4,0)*(H2063/1000000*12)</f>
        <v/>
      </c>
      <c r="W2063" s="9">
        <f>VLOOKUP(A2063,Sku_list!$A$1:$D$2323,4,0)*(J2063/1000000*12)</f>
        <v/>
      </c>
      <c r="X2063" s="9">
        <f>VLOOKUP(A2063,Sku_list!$A$1:$D$2323,4,0)*(L2063/1000000*12)</f>
        <v/>
      </c>
      <c r="Y2063" s="9">
        <f>VLOOKUP(A2063,Sku_list!$A$1:$E$2323,5,0)*((J2063+F2063)/1000000000)</f>
        <v/>
      </c>
      <c r="AC2063" s="27">
        <f>(DAY(TODAY())+AB2063)/30</f>
        <v/>
      </c>
    </row>
    <row r="2064">
      <c r="A2064" t="n">
        <v>1601930</v>
      </c>
      <c r="B2064" t="inlineStr">
        <is>
          <t>Total 150 Rs 12 off</t>
        </is>
      </c>
      <c r="C2064" t="inlineStr">
        <is>
          <t>IN67</t>
        </is>
      </c>
      <c r="D2064" t="n">
        <v>0</v>
      </c>
      <c r="E2064" t="n">
        <v>300</v>
      </c>
      <c r="F2064" t="n">
        <v>0</v>
      </c>
      <c r="G2064" t="n">
        <v>36</v>
      </c>
      <c r="H2064" t="n">
        <v>36</v>
      </c>
      <c r="I2064" t="n">
        <v>0</v>
      </c>
      <c r="J2064" t="n">
        <v>264</v>
      </c>
      <c r="K2064" t="n">
        <v>264</v>
      </c>
      <c r="L2064" t="n">
        <v>307</v>
      </c>
      <c r="M2064" t="n">
        <v>7</v>
      </c>
      <c r="N2064" t="n">
        <v>-7</v>
      </c>
      <c r="P2064" s="27" t="n">
        <v>0.9771986970684039</v>
      </c>
      <c r="R2064" t="inlineStr">
        <is>
          <t>Indore</t>
        </is>
      </c>
      <c r="S2064" t="inlineStr">
        <is>
          <t>West</t>
        </is>
      </c>
      <c r="T2064" s="9">
        <f>VLOOKUP(A2064,Sku_list!$A$1:$D$2323,3,0)</f>
        <v/>
      </c>
      <c r="U2064" s="9">
        <f>VLOOKUP(A2064,Sku_list!$A$1:$D$2323,4,0)*(F2064/1000000*12)</f>
        <v/>
      </c>
      <c r="V2064" s="9">
        <f>VLOOKUP(A2064,Sku_list!$A$1:$D$2323,4,0)*(H2064/1000000*12)</f>
        <v/>
      </c>
      <c r="W2064" s="9">
        <f>VLOOKUP(A2064,Sku_list!$A$1:$D$2323,4,0)*(J2064/1000000*12)</f>
        <v/>
      </c>
      <c r="X2064" s="9">
        <f>VLOOKUP(A2064,Sku_list!$A$1:$D$2323,4,0)*(L2064/1000000*12)</f>
        <v/>
      </c>
      <c r="Y2064" s="9">
        <f>VLOOKUP(A2064,Sku_list!$A$1:$E$2323,5,0)*((J2064+F2064)/1000000000)</f>
        <v/>
      </c>
      <c r="AC2064" s="27">
        <f>(DAY(TODAY())+AB2064)/30</f>
        <v/>
      </c>
    </row>
    <row r="2065">
      <c r="A2065" t="n">
        <v>1601930</v>
      </c>
      <c r="B2065" t="inlineStr">
        <is>
          <t>Total 150 Rs 12 off</t>
        </is>
      </c>
      <c r="C2065" t="inlineStr">
        <is>
          <t>IN68</t>
        </is>
      </c>
      <c r="D2065" t="n">
        <v>0</v>
      </c>
      <c r="E2065" t="n">
        <v>900</v>
      </c>
      <c r="F2065" t="n">
        <v>0</v>
      </c>
      <c r="G2065" t="n">
        <v>0</v>
      </c>
      <c r="H2065" t="n">
        <v>0</v>
      </c>
      <c r="I2065" t="n">
        <v>0</v>
      </c>
      <c r="J2065" t="n">
        <v>900</v>
      </c>
      <c r="K2065" t="n">
        <v>900</v>
      </c>
      <c r="L2065" t="n">
        <v>936</v>
      </c>
      <c r="M2065" t="n">
        <v>36</v>
      </c>
      <c r="N2065" t="n">
        <v>-36</v>
      </c>
      <c r="P2065" s="27" t="n">
        <v>0.9615384615384616</v>
      </c>
      <c r="R2065" t="inlineStr">
        <is>
          <t>Baroda</t>
        </is>
      </c>
      <c r="S2065" t="inlineStr">
        <is>
          <t>West</t>
        </is>
      </c>
      <c r="T2065" s="9">
        <f>VLOOKUP(A2065,Sku_list!$A$1:$D$2323,3,0)</f>
        <v/>
      </c>
      <c r="U2065" s="9">
        <f>VLOOKUP(A2065,Sku_list!$A$1:$D$2323,4,0)*(F2065/1000000*12)</f>
        <v/>
      </c>
      <c r="V2065" s="9">
        <f>VLOOKUP(A2065,Sku_list!$A$1:$D$2323,4,0)*(H2065/1000000*12)</f>
        <v/>
      </c>
      <c r="W2065" s="9">
        <f>VLOOKUP(A2065,Sku_list!$A$1:$D$2323,4,0)*(J2065/1000000*12)</f>
        <v/>
      </c>
      <c r="X2065" s="9">
        <f>VLOOKUP(A2065,Sku_list!$A$1:$D$2323,4,0)*(L2065/1000000*12)</f>
        <v/>
      </c>
      <c r="Y2065" s="9">
        <f>VLOOKUP(A2065,Sku_list!$A$1:$E$2323,5,0)*((J2065+F2065)/1000000000)</f>
        <v/>
      </c>
      <c r="AC2065" s="27">
        <f>(DAY(TODAY())+AB2065)/30</f>
        <v/>
      </c>
    </row>
    <row r="2066">
      <c r="A2066" t="n">
        <v>1601930</v>
      </c>
      <c r="B2066" t="inlineStr">
        <is>
          <t>Total 150 Rs 12 off</t>
        </is>
      </c>
      <c r="C2066" t="inlineStr">
        <is>
          <t>IN69</t>
        </is>
      </c>
      <c r="D2066" t="n">
        <v>0</v>
      </c>
      <c r="E2066" t="n">
        <v>762</v>
      </c>
      <c r="F2066" t="n">
        <v>0</v>
      </c>
      <c r="G2066" t="n">
        <v>0</v>
      </c>
      <c r="H2066" t="n">
        <v>0</v>
      </c>
      <c r="I2066" t="n">
        <v>0</v>
      </c>
      <c r="J2066" t="n">
        <v>762</v>
      </c>
      <c r="K2066" t="n">
        <v>762</v>
      </c>
      <c r="L2066" t="n">
        <v>1421</v>
      </c>
      <c r="M2066" t="n">
        <v>659</v>
      </c>
      <c r="N2066" t="n">
        <v>-659</v>
      </c>
      <c r="P2066" s="27" t="n">
        <v>0.5362420830401126</v>
      </c>
      <c r="R2066" t="inlineStr">
        <is>
          <t>Hyderabad</t>
        </is>
      </c>
      <c r="S2066" t="inlineStr">
        <is>
          <t>South</t>
        </is>
      </c>
      <c r="T2066" s="9">
        <f>VLOOKUP(A2066,Sku_list!$A$1:$D$2323,3,0)</f>
        <v/>
      </c>
      <c r="U2066" s="9">
        <f>VLOOKUP(A2066,Sku_list!$A$1:$D$2323,4,0)*(F2066/1000000*12)</f>
        <v/>
      </c>
      <c r="V2066" s="9">
        <f>VLOOKUP(A2066,Sku_list!$A$1:$D$2323,4,0)*(H2066/1000000*12)</f>
        <v/>
      </c>
      <c r="W2066" s="9">
        <f>VLOOKUP(A2066,Sku_list!$A$1:$D$2323,4,0)*(J2066/1000000*12)</f>
        <v/>
      </c>
      <c r="X2066" s="9">
        <f>VLOOKUP(A2066,Sku_list!$A$1:$D$2323,4,0)*(L2066/1000000*12)</f>
        <v/>
      </c>
      <c r="Y2066" s="9">
        <f>VLOOKUP(A2066,Sku_list!$A$1:$E$2323,5,0)*((J2066+F2066)/1000000000)</f>
        <v/>
      </c>
      <c r="AC2066" s="27">
        <f>(DAY(TODAY())+AB2066)/30</f>
        <v/>
      </c>
    </row>
    <row r="2067">
      <c r="A2067" t="n">
        <v>1601930</v>
      </c>
      <c r="B2067" t="inlineStr">
        <is>
          <t>Total 150 Rs 12 off</t>
        </is>
      </c>
      <c r="C2067" t="inlineStr">
        <is>
          <t>IN70</t>
        </is>
      </c>
      <c r="D2067" t="n">
        <v>0</v>
      </c>
      <c r="E2067" t="n">
        <v>1008</v>
      </c>
      <c r="F2067" t="n">
        <v>0</v>
      </c>
      <c r="G2067" t="n">
        <v>0</v>
      </c>
      <c r="H2067" t="n">
        <v>0</v>
      </c>
      <c r="I2067" t="n">
        <v>0</v>
      </c>
      <c r="J2067" t="n">
        <v>1008</v>
      </c>
      <c r="K2067" t="n">
        <v>1008</v>
      </c>
      <c r="L2067" t="n">
        <v>1210</v>
      </c>
      <c r="M2067" t="n">
        <v>202</v>
      </c>
      <c r="N2067" t="n">
        <v>-202</v>
      </c>
      <c r="P2067" s="27" t="n">
        <v>0.8330578512396695</v>
      </c>
      <c r="R2067" t="inlineStr">
        <is>
          <t>Allepy</t>
        </is>
      </c>
      <c r="S2067" t="inlineStr">
        <is>
          <t>South</t>
        </is>
      </c>
      <c r="T2067" s="9">
        <f>VLOOKUP(A2067,Sku_list!$A$1:$D$2323,3,0)</f>
        <v/>
      </c>
      <c r="U2067" s="9">
        <f>VLOOKUP(A2067,Sku_list!$A$1:$D$2323,4,0)*(F2067/1000000*12)</f>
        <v/>
      </c>
      <c r="V2067" s="9">
        <f>VLOOKUP(A2067,Sku_list!$A$1:$D$2323,4,0)*(H2067/1000000*12)</f>
        <v/>
      </c>
      <c r="W2067" s="9">
        <f>VLOOKUP(A2067,Sku_list!$A$1:$D$2323,4,0)*(J2067/1000000*12)</f>
        <v/>
      </c>
      <c r="X2067" s="9">
        <f>VLOOKUP(A2067,Sku_list!$A$1:$D$2323,4,0)*(L2067/1000000*12)</f>
        <v/>
      </c>
      <c r="Y2067" s="9">
        <f>VLOOKUP(A2067,Sku_list!$A$1:$E$2323,5,0)*((J2067+F2067)/1000000000)</f>
        <v/>
      </c>
      <c r="AC2067" s="27">
        <f>(DAY(TODAY())+AB2067)/30</f>
        <v/>
      </c>
    </row>
    <row r="2068">
      <c r="A2068" t="n">
        <v>1601930</v>
      </c>
      <c r="B2068" t="inlineStr">
        <is>
          <t>Total 150 Rs 12 off</t>
        </is>
      </c>
      <c r="C2068" t="inlineStr">
        <is>
          <t>IN71</t>
        </is>
      </c>
      <c r="D2068" t="n">
        <v>0</v>
      </c>
      <c r="E2068" t="n">
        <v>2202</v>
      </c>
      <c r="F2068" t="n">
        <v>0</v>
      </c>
      <c r="G2068" t="n">
        <v>0</v>
      </c>
      <c r="H2068" t="n">
        <v>0</v>
      </c>
      <c r="I2068" t="n">
        <v>0</v>
      </c>
      <c r="J2068" t="n">
        <v>2202</v>
      </c>
      <c r="K2068" t="n">
        <v>2202</v>
      </c>
      <c r="L2068" t="n">
        <v>2790</v>
      </c>
      <c r="M2068" t="n">
        <v>588</v>
      </c>
      <c r="N2068" t="n">
        <v>-588</v>
      </c>
      <c r="P2068" s="27" t="n">
        <v>0.789247311827957</v>
      </c>
      <c r="R2068" t="inlineStr">
        <is>
          <t>Bangalore</t>
        </is>
      </c>
      <c r="S2068" t="inlineStr">
        <is>
          <t>South</t>
        </is>
      </c>
      <c r="T2068" s="9">
        <f>VLOOKUP(A2068,Sku_list!$A$1:$D$2323,3,0)</f>
        <v/>
      </c>
      <c r="U2068" s="9">
        <f>VLOOKUP(A2068,Sku_list!$A$1:$D$2323,4,0)*(F2068/1000000*12)</f>
        <v/>
      </c>
      <c r="V2068" s="9">
        <f>VLOOKUP(A2068,Sku_list!$A$1:$D$2323,4,0)*(H2068/1000000*12)</f>
        <v/>
      </c>
      <c r="W2068" s="9">
        <f>VLOOKUP(A2068,Sku_list!$A$1:$D$2323,4,0)*(J2068/1000000*12)</f>
        <v/>
      </c>
      <c r="X2068" s="9">
        <f>VLOOKUP(A2068,Sku_list!$A$1:$D$2323,4,0)*(L2068/1000000*12)</f>
        <v/>
      </c>
      <c r="Y2068" s="9">
        <f>VLOOKUP(A2068,Sku_list!$A$1:$E$2323,5,0)*((J2068+F2068)/1000000000)</f>
        <v/>
      </c>
      <c r="AC2068" s="27">
        <f>(DAY(TODAY())+AB2068)/30</f>
        <v/>
      </c>
    </row>
    <row r="2069">
      <c r="A2069" t="n">
        <v>1601930</v>
      </c>
      <c r="B2069" t="inlineStr">
        <is>
          <t>Total 150 Rs 12 off</t>
        </is>
      </c>
      <c r="C2069" t="inlineStr">
        <is>
          <t>IN72</t>
        </is>
      </c>
      <c r="D2069" t="n">
        <v>0</v>
      </c>
      <c r="E2069" t="n">
        <v>168</v>
      </c>
      <c r="F2069" t="n">
        <v>0</v>
      </c>
      <c r="G2069" t="n">
        <v>0</v>
      </c>
      <c r="H2069" t="n">
        <v>0</v>
      </c>
      <c r="I2069" t="n">
        <v>0</v>
      </c>
      <c r="J2069" t="n">
        <v>168</v>
      </c>
      <c r="K2069" t="n">
        <v>168</v>
      </c>
      <c r="L2069" t="n">
        <v>167</v>
      </c>
      <c r="M2069" t="n">
        <v>-1</v>
      </c>
      <c r="N2069" t="n">
        <v>1</v>
      </c>
      <c r="P2069" s="27" t="n">
        <v>1.005988023952096</v>
      </c>
      <c r="R2069" t="inlineStr">
        <is>
          <t>Gauhati</t>
        </is>
      </c>
      <c r="S2069" t="inlineStr">
        <is>
          <t>East</t>
        </is>
      </c>
      <c r="T2069" s="9">
        <f>VLOOKUP(A2069,Sku_list!$A$1:$D$2323,3,0)</f>
        <v/>
      </c>
      <c r="U2069" s="9">
        <f>VLOOKUP(A2069,Sku_list!$A$1:$D$2323,4,0)*(F2069/1000000*12)</f>
        <v/>
      </c>
      <c r="V2069" s="9">
        <f>VLOOKUP(A2069,Sku_list!$A$1:$D$2323,4,0)*(H2069/1000000*12)</f>
        <v/>
      </c>
      <c r="W2069" s="9">
        <f>VLOOKUP(A2069,Sku_list!$A$1:$D$2323,4,0)*(J2069/1000000*12)</f>
        <v/>
      </c>
      <c r="X2069" s="9">
        <f>VLOOKUP(A2069,Sku_list!$A$1:$D$2323,4,0)*(L2069/1000000*12)</f>
        <v/>
      </c>
      <c r="Y2069" s="9">
        <f>VLOOKUP(A2069,Sku_list!$A$1:$E$2323,5,0)*((J2069+F2069)/1000000000)</f>
        <v/>
      </c>
      <c r="AC2069" s="27">
        <f>(DAY(TODAY())+AB2069)/30</f>
        <v/>
      </c>
    </row>
    <row r="2070">
      <c r="A2070" t="n">
        <v>1601930</v>
      </c>
      <c r="B2070" t="inlineStr">
        <is>
          <t>Total 150 Rs 12 off</t>
        </is>
      </c>
      <c r="C2070" t="inlineStr">
        <is>
          <t>IN73</t>
        </is>
      </c>
      <c r="D2070" t="n">
        <v>0</v>
      </c>
      <c r="E2070" t="n">
        <v>0</v>
      </c>
      <c r="F2070" t="n">
        <v>0</v>
      </c>
      <c r="G2070" t="n">
        <v>0</v>
      </c>
      <c r="H2070" t="n">
        <v>0</v>
      </c>
      <c r="I2070" t="n">
        <v>0</v>
      </c>
      <c r="J2070" t="n">
        <v>0</v>
      </c>
      <c r="K2070" t="n">
        <v>0</v>
      </c>
      <c r="L2070" t="n">
        <v>98</v>
      </c>
      <c r="M2070" t="n">
        <v>98</v>
      </c>
      <c r="N2070" t="n">
        <v>-98</v>
      </c>
      <c r="P2070" s="27" t="n">
        <v>0</v>
      </c>
      <c r="R2070" t="inlineStr">
        <is>
          <t>Patna</t>
        </is>
      </c>
      <c r="S2070" t="inlineStr">
        <is>
          <t>East</t>
        </is>
      </c>
      <c r="T2070" s="9">
        <f>VLOOKUP(A2070,Sku_list!$A$1:$D$2323,3,0)</f>
        <v/>
      </c>
      <c r="U2070" s="9">
        <f>VLOOKUP(A2070,Sku_list!$A$1:$D$2323,4,0)*(F2070/1000000*12)</f>
        <v/>
      </c>
      <c r="V2070" s="9">
        <f>VLOOKUP(A2070,Sku_list!$A$1:$D$2323,4,0)*(H2070/1000000*12)</f>
        <v/>
      </c>
      <c r="W2070" s="9">
        <f>VLOOKUP(A2070,Sku_list!$A$1:$D$2323,4,0)*(J2070/1000000*12)</f>
        <v/>
      </c>
      <c r="X2070" s="9">
        <f>VLOOKUP(A2070,Sku_list!$A$1:$D$2323,4,0)*(L2070/1000000*12)</f>
        <v/>
      </c>
      <c r="Y2070" s="9">
        <f>VLOOKUP(A2070,Sku_list!$A$1:$E$2323,5,0)*((J2070+F2070)/1000000000)</f>
        <v/>
      </c>
      <c r="AC2070" s="27">
        <f>(DAY(TODAY())+AB2070)/30</f>
        <v/>
      </c>
    </row>
    <row r="2071">
      <c r="A2071" t="n">
        <v>1601930</v>
      </c>
      <c r="B2071" t="inlineStr">
        <is>
          <t>Total 150 Rs 12 off</t>
        </is>
      </c>
      <c r="C2071" t="inlineStr">
        <is>
          <t>IN74</t>
        </is>
      </c>
      <c r="D2071" t="n">
        <v>0</v>
      </c>
      <c r="E2071" t="n">
        <v>0</v>
      </c>
      <c r="F2071" t="n">
        <v>0</v>
      </c>
      <c r="G2071" t="n">
        <v>0</v>
      </c>
      <c r="H2071" t="n">
        <v>0</v>
      </c>
      <c r="I2071" t="n">
        <v>0</v>
      </c>
      <c r="J2071" t="n">
        <v>0</v>
      </c>
      <c r="K2071" t="n">
        <v>0</v>
      </c>
      <c r="L2071" t="n">
        <v>0</v>
      </c>
      <c r="M2071" t="n">
        <v>0</v>
      </c>
      <c r="N2071" t="n">
        <v>0</v>
      </c>
      <c r="P2071" s="27" t="inlineStr"/>
      <c r="R2071" t="inlineStr">
        <is>
          <t>Nepal-exp</t>
        </is>
      </c>
      <c r="S2071" t="inlineStr">
        <is>
          <t>Exp-DC</t>
        </is>
      </c>
      <c r="T2071" s="9">
        <f>VLOOKUP(A2071,Sku_list!$A$1:$D$2323,3,0)</f>
        <v/>
      </c>
      <c r="U2071" s="9">
        <f>VLOOKUP(A2071,Sku_list!$A$1:$D$2323,4,0)*(F2071/1000000*12)</f>
        <v/>
      </c>
      <c r="V2071" s="9">
        <f>VLOOKUP(A2071,Sku_list!$A$1:$D$2323,4,0)*(H2071/1000000*12)</f>
        <v/>
      </c>
      <c r="W2071" s="9">
        <f>VLOOKUP(A2071,Sku_list!$A$1:$D$2323,4,0)*(J2071/1000000*12)</f>
        <v/>
      </c>
      <c r="X2071" s="9">
        <f>VLOOKUP(A2071,Sku_list!$A$1:$D$2323,4,0)*(L2071/1000000*12)</f>
        <v/>
      </c>
      <c r="Y2071" s="9">
        <f>VLOOKUP(A2071,Sku_list!$A$1:$E$2323,5,0)*((J2071+F2071)/1000000000)</f>
        <v/>
      </c>
      <c r="AC2071" s="27">
        <f>(DAY(TODAY())+AB2071)/30</f>
        <v/>
      </c>
    </row>
    <row r="2072">
      <c r="A2072" t="n">
        <v>1601930</v>
      </c>
      <c r="B2072" t="inlineStr">
        <is>
          <t>Total 150 Rs 12 off</t>
        </is>
      </c>
      <c r="C2072" t="inlineStr">
        <is>
          <t>IN75</t>
        </is>
      </c>
      <c r="D2072" t="n">
        <v>0</v>
      </c>
      <c r="E2072" t="n">
        <v>0</v>
      </c>
      <c r="F2072" t="n">
        <v>0</v>
      </c>
      <c r="G2072" t="n">
        <v>0</v>
      </c>
      <c r="H2072" t="n">
        <v>0</v>
      </c>
      <c r="I2072" t="n">
        <v>0</v>
      </c>
      <c r="J2072" t="n">
        <v>120</v>
      </c>
      <c r="K2072" t="n">
        <v>120</v>
      </c>
      <c r="L2072" t="n">
        <v>287</v>
      </c>
      <c r="M2072" t="n">
        <v>167</v>
      </c>
      <c r="N2072" t="n">
        <v>-167</v>
      </c>
      <c r="P2072" s="27" t="n">
        <v>0.4181184668989547</v>
      </c>
      <c r="R2072" t="inlineStr">
        <is>
          <t>Jaipur</t>
        </is>
      </c>
      <c r="S2072" t="inlineStr">
        <is>
          <t>North</t>
        </is>
      </c>
      <c r="T2072" s="9">
        <f>VLOOKUP(A2072,Sku_list!$A$1:$D$2323,3,0)</f>
        <v/>
      </c>
      <c r="U2072" s="9">
        <f>VLOOKUP(A2072,Sku_list!$A$1:$D$2323,4,0)*(F2072/1000000*12)</f>
        <v/>
      </c>
      <c r="V2072" s="9">
        <f>VLOOKUP(A2072,Sku_list!$A$1:$D$2323,4,0)*(H2072/1000000*12)</f>
        <v/>
      </c>
      <c r="W2072" s="9">
        <f>VLOOKUP(A2072,Sku_list!$A$1:$D$2323,4,0)*(J2072/1000000*12)</f>
        <v/>
      </c>
      <c r="X2072" s="9">
        <f>VLOOKUP(A2072,Sku_list!$A$1:$D$2323,4,0)*(L2072/1000000*12)</f>
        <v/>
      </c>
      <c r="Y2072" s="9">
        <f>VLOOKUP(A2072,Sku_list!$A$1:$E$2323,5,0)*((J2072+F2072)/1000000000)</f>
        <v/>
      </c>
      <c r="AC2072" s="27">
        <f>(DAY(TODAY())+AB2072)/30</f>
        <v/>
      </c>
    </row>
    <row r="2073">
      <c r="A2073" t="n">
        <v>1601930</v>
      </c>
      <c r="B2073" t="inlineStr">
        <is>
          <t>Total 150 Rs 12 off</t>
        </is>
      </c>
      <c r="C2073" t="inlineStr">
        <is>
          <t>IN76</t>
        </is>
      </c>
      <c r="D2073" t="n">
        <v>0</v>
      </c>
      <c r="E2073" t="n">
        <v>10</v>
      </c>
      <c r="F2073" t="n">
        <v>0</v>
      </c>
      <c r="G2073" t="n">
        <v>0</v>
      </c>
      <c r="H2073" t="n">
        <v>0</v>
      </c>
      <c r="I2073" t="n">
        <v>0</v>
      </c>
      <c r="J2073" t="n">
        <v>130</v>
      </c>
      <c r="K2073" t="n">
        <v>130</v>
      </c>
      <c r="L2073" t="n">
        <v>443</v>
      </c>
      <c r="M2073" t="n">
        <v>313</v>
      </c>
      <c r="N2073" t="n">
        <v>-313</v>
      </c>
      <c r="P2073" s="27" t="n">
        <v>0.2934537246049662</v>
      </c>
      <c r="R2073" t="inlineStr">
        <is>
          <t>Ghaziabad</t>
        </is>
      </c>
      <c r="S2073" t="inlineStr">
        <is>
          <t>North</t>
        </is>
      </c>
      <c r="T2073" s="9">
        <f>VLOOKUP(A2073,Sku_list!$A$1:$D$2323,3,0)</f>
        <v/>
      </c>
      <c r="U2073" s="9">
        <f>VLOOKUP(A2073,Sku_list!$A$1:$D$2323,4,0)*(F2073/1000000*12)</f>
        <v/>
      </c>
      <c r="V2073" s="9">
        <f>VLOOKUP(A2073,Sku_list!$A$1:$D$2323,4,0)*(H2073/1000000*12)</f>
        <v/>
      </c>
      <c r="W2073" s="9">
        <f>VLOOKUP(A2073,Sku_list!$A$1:$D$2323,4,0)*(J2073/1000000*12)</f>
        <v/>
      </c>
      <c r="X2073" s="9">
        <f>VLOOKUP(A2073,Sku_list!$A$1:$D$2323,4,0)*(L2073/1000000*12)</f>
        <v/>
      </c>
      <c r="Y2073" s="9">
        <f>VLOOKUP(A2073,Sku_list!$A$1:$E$2323,5,0)*((J2073+F2073)/1000000000)</f>
        <v/>
      </c>
      <c r="AC2073" s="27">
        <f>(DAY(TODAY())+AB2073)/30</f>
        <v/>
      </c>
    </row>
    <row r="2074">
      <c r="A2074" t="n">
        <v>1601930</v>
      </c>
      <c r="B2074" t="inlineStr">
        <is>
          <t>Total 150 Rs 12 off</t>
        </is>
      </c>
      <c r="C2074" t="inlineStr">
        <is>
          <t>IN77</t>
        </is>
      </c>
      <c r="D2074" t="n">
        <v>0</v>
      </c>
      <c r="E2074" t="n">
        <v>0</v>
      </c>
      <c r="F2074" t="n">
        <v>0</v>
      </c>
      <c r="G2074" t="n">
        <v>0</v>
      </c>
      <c r="H2074" t="n">
        <v>0</v>
      </c>
      <c r="I2074" t="n">
        <v>0</v>
      </c>
      <c r="J2074" t="n">
        <v>0</v>
      </c>
      <c r="K2074" t="n">
        <v>0</v>
      </c>
      <c r="L2074" t="n">
        <v>0</v>
      </c>
      <c r="M2074" t="n">
        <v>0</v>
      </c>
      <c r="N2074" t="n">
        <v>0</v>
      </c>
      <c r="P2074" s="27" t="inlineStr"/>
      <c r="R2074" t="inlineStr">
        <is>
          <t>POC Bhiwandi</t>
        </is>
      </c>
      <c r="S2074" t="inlineStr">
        <is>
          <t>West</t>
        </is>
      </c>
      <c r="T2074" s="9">
        <f>VLOOKUP(A2074,Sku_list!$A$1:$D$2323,3,0)</f>
        <v/>
      </c>
      <c r="U2074" s="9">
        <f>VLOOKUP(A2074,Sku_list!$A$1:$D$2323,4,0)*(F2074/1000000*12)</f>
        <v/>
      </c>
      <c r="V2074" s="9">
        <f>VLOOKUP(A2074,Sku_list!$A$1:$D$2323,4,0)*(H2074/1000000*12)</f>
        <v/>
      </c>
      <c r="W2074" s="9">
        <f>VLOOKUP(A2074,Sku_list!$A$1:$D$2323,4,0)*(J2074/1000000*12)</f>
        <v/>
      </c>
      <c r="X2074" s="9">
        <f>VLOOKUP(A2074,Sku_list!$A$1:$D$2323,4,0)*(L2074/1000000*12)</f>
        <v/>
      </c>
      <c r="Y2074" s="9">
        <f>VLOOKUP(A2074,Sku_list!$A$1:$E$2323,5,0)*((J2074+F2074)/1000000000)</f>
        <v/>
      </c>
      <c r="AC2074" s="27">
        <f>(DAY(TODAY())+AB2074)/30</f>
        <v/>
      </c>
    </row>
    <row r="2075">
      <c r="A2075" t="n">
        <v>1601930</v>
      </c>
      <c r="B2075" t="inlineStr">
        <is>
          <t>Total 150 Rs 12 off</t>
        </is>
      </c>
      <c r="C2075" t="inlineStr">
        <is>
          <t>IN78</t>
        </is>
      </c>
      <c r="D2075" t="n">
        <v>0</v>
      </c>
      <c r="E2075" t="n">
        <v>0</v>
      </c>
      <c r="F2075" t="n">
        <v>0</v>
      </c>
      <c r="G2075" t="n">
        <v>0</v>
      </c>
      <c r="H2075" t="n">
        <v>0</v>
      </c>
      <c r="I2075" t="n">
        <v>0</v>
      </c>
      <c r="J2075" t="n">
        <v>300</v>
      </c>
      <c r="K2075" t="n">
        <v>300</v>
      </c>
      <c r="L2075" t="n">
        <v>1099</v>
      </c>
      <c r="M2075" t="n">
        <v>799</v>
      </c>
      <c r="N2075" t="n">
        <v>-799</v>
      </c>
      <c r="P2075" s="27" t="n">
        <v>0.272975432211101</v>
      </c>
      <c r="R2075" t="inlineStr">
        <is>
          <t>Kundli</t>
        </is>
      </c>
      <c r="S2075" t="inlineStr">
        <is>
          <t>North</t>
        </is>
      </c>
      <c r="T2075" s="9">
        <f>VLOOKUP(A2075,Sku_list!$A$1:$D$2323,3,0)</f>
        <v/>
      </c>
      <c r="U2075" s="9">
        <f>VLOOKUP(A2075,Sku_list!$A$1:$D$2323,4,0)*(F2075/1000000*12)</f>
        <v/>
      </c>
      <c r="V2075" s="9">
        <f>VLOOKUP(A2075,Sku_list!$A$1:$D$2323,4,0)*(H2075/1000000*12)</f>
        <v/>
      </c>
      <c r="W2075" s="9">
        <f>VLOOKUP(A2075,Sku_list!$A$1:$D$2323,4,0)*(J2075/1000000*12)</f>
        <v/>
      </c>
      <c r="X2075" s="9">
        <f>VLOOKUP(A2075,Sku_list!$A$1:$D$2323,4,0)*(L2075/1000000*12)</f>
        <v/>
      </c>
      <c r="Y2075" s="9">
        <f>VLOOKUP(A2075,Sku_list!$A$1:$E$2323,5,0)*((J2075+F2075)/1000000000)</f>
        <v/>
      </c>
      <c r="AC2075" s="27">
        <f>(DAY(TODAY())+AB2075)/30</f>
        <v/>
      </c>
    </row>
    <row r="2076">
      <c r="A2076" t="n">
        <v>1601930</v>
      </c>
      <c r="B2076" t="inlineStr">
        <is>
          <t>Total 150 Rs 12 off</t>
        </is>
      </c>
      <c r="C2076" t="inlineStr">
        <is>
          <t>IN79</t>
        </is>
      </c>
      <c r="D2076" t="n">
        <v>0</v>
      </c>
      <c r="E2076" t="n">
        <v>240</v>
      </c>
      <c r="F2076" t="n">
        <v>0</v>
      </c>
      <c r="G2076" t="n">
        <v>0</v>
      </c>
      <c r="H2076" t="n">
        <v>0</v>
      </c>
      <c r="I2076" t="n">
        <v>0</v>
      </c>
      <c r="J2076" t="n">
        <v>240</v>
      </c>
      <c r="K2076" t="n">
        <v>240</v>
      </c>
      <c r="L2076" t="n">
        <v>266</v>
      </c>
      <c r="M2076" t="n">
        <v>26</v>
      </c>
      <c r="N2076" t="n">
        <v>-26</v>
      </c>
      <c r="P2076" s="27" t="n">
        <v>0.9022556390977443</v>
      </c>
      <c r="R2076" t="inlineStr">
        <is>
          <t>Goa</t>
        </is>
      </c>
      <c r="S2076" t="inlineStr">
        <is>
          <t>West</t>
        </is>
      </c>
      <c r="T2076" s="9">
        <f>VLOOKUP(A2076,Sku_list!$A$1:$D$2323,3,0)</f>
        <v/>
      </c>
      <c r="U2076" s="9">
        <f>VLOOKUP(A2076,Sku_list!$A$1:$D$2323,4,0)*(F2076/1000000*12)</f>
        <v/>
      </c>
      <c r="V2076" s="9">
        <f>VLOOKUP(A2076,Sku_list!$A$1:$D$2323,4,0)*(H2076/1000000*12)</f>
        <v/>
      </c>
      <c r="W2076" s="9">
        <f>VLOOKUP(A2076,Sku_list!$A$1:$D$2323,4,0)*(J2076/1000000*12)</f>
        <v/>
      </c>
      <c r="X2076" s="9">
        <f>VLOOKUP(A2076,Sku_list!$A$1:$D$2323,4,0)*(L2076/1000000*12)</f>
        <v/>
      </c>
      <c r="Y2076" s="9">
        <f>VLOOKUP(A2076,Sku_list!$A$1:$E$2323,5,0)*((J2076+F2076)/1000000000)</f>
        <v/>
      </c>
      <c r="AC2076" s="27">
        <f>(DAY(TODAY())+AB2076)/30</f>
        <v/>
      </c>
    </row>
    <row r="2077">
      <c r="A2077" t="n">
        <v>1601930</v>
      </c>
      <c r="B2077" t="inlineStr">
        <is>
          <t>Total 150 Rs 12 off</t>
        </is>
      </c>
      <c r="C2077" t="inlineStr">
        <is>
          <t>IN80</t>
        </is>
      </c>
      <c r="D2077" t="n">
        <v>0</v>
      </c>
      <c r="E2077" t="n">
        <v>300</v>
      </c>
      <c r="F2077" t="n">
        <v>0</v>
      </c>
      <c r="G2077" t="n">
        <v>0</v>
      </c>
      <c r="H2077" t="n">
        <v>0</v>
      </c>
      <c r="I2077" t="n">
        <v>0</v>
      </c>
      <c r="J2077" t="n">
        <v>600</v>
      </c>
      <c r="K2077" t="n">
        <v>600</v>
      </c>
      <c r="L2077" t="n">
        <v>1381</v>
      </c>
      <c r="M2077" t="n">
        <v>781</v>
      </c>
      <c r="N2077" t="n">
        <v>-781</v>
      </c>
      <c r="P2077" s="27" t="n">
        <v>0.4344677769732078</v>
      </c>
      <c r="R2077" t="inlineStr">
        <is>
          <t>Morinda</t>
        </is>
      </c>
      <c r="S2077" t="inlineStr">
        <is>
          <t>North</t>
        </is>
      </c>
      <c r="T2077" s="9">
        <f>VLOOKUP(A2077,Sku_list!$A$1:$D$2323,3,0)</f>
        <v/>
      </c>
      <c r="U2077" s="9">
        <f>VLOOKUP(A2077,Sku_list!$A$1:$D$2323,4,0)*(F2077/1000000*12)</f>
        <v/>
      </c>
      <c r="V2077" s="9">
        <f>VLOOKUP(A2077,Sku_list!$A$1:$D$2323,4,0)*(H2077/1000000*12)</f>
        <v/>
      </c>
      <c r="W2077" s="9">
        <f>VLOOKUP(A2077,Sku_list!$A$1:$D$2323,4,0)*(J2077/1000000*12)</f>
        <v/>
      </c>
      <c r="X2077" s="9">
        <f>VLOOKUP(A2077,Sku_list!$A$1:$D$2323,4,0)*(L2077/1000000*12)</f>
        <v/>
      </c>
      <c r="Y2077" s="9">
        <f>VLOOKUP(A2077,Sku_list!$A$1:$E$2323,5,0)*((J2077+F2077)/1000000000)</f>
        <v/>
      </c>
      <c r="AC2077" s="27">
        <f>(DAY(TODAY())+AB2077)/30</f>
        <v/>
      </c>
    </row>
    <row r="2078">
      <c r="A2078" t="n">
        <v>1601930</v>
      </c>
      <c r="B2078" t="inlineStr">
        <is>
          <t>Total 150 Rs 12 off</t>
        </is>
      </c>
      <c r="C2078" t="inlineStr">
        <is>
          <t>IN81</t>
        </is>
      </c>
      <c r="D2078" t="n">
        <v>0</v>
      </c>
      <c r="E2078" t="n">
        <v>4284</v>
      </c>
      <c r="F2078" t="n">
        <v>0</v>
      </c>
      <c r="G2078" t="n">
        <v>150</v>
      </c>
      <c r="H2078" t="n">
        <v>78</v>
      </c>
      <c r="I2078" t="n">
        <v>0</v>
      </c>
      <c r="J2078" t="n">
        <v>2406</v>
      </c>
      <c r="K2078" t="n">
        <v>2334</v>
      </c>
      <c r="L2078" t="n">
        <v>2398</v>
      </c>
      <c r="M2078" t="n">
        <v>-86</v>
      </c>
      <c r="N2078" t="n">
        <v>86</v>
      </c>
      <c r="P2078" s="27" t="n">
        <v>1.035863219349458</v>
      </c>
      <c r="R2078" t="inlineStr">
        <is>
          <t>Bhiwandi</t>
        </is>
      </c>
      <c r="S2078" t="inlineStr">
        <is>
          <t>West</t>
        </is>
      </c>
      <c r="T2078" s="9">
        <f>VLOOKUP(A2078,Sku_list!$A$1:$D$2323,3,0)</f>
        <v/>
      </c>
      <c r="U2078" s="9">
        <f>VLOOKUP(A2078,Sku_list!$A$1:$D$2323,4,0)*(F2078/1000000*12)</f>
        <v/>
      </c>
      <c r="V2078" s="9">
        <f>VLOOKUP(A2078,Sku_list!$A$1:$D$2323,4,0)*(H2078/1000000*12)</f>
        <v/>
      </c>
      <c r="W2078" s="9">
        <f>VLOOKUP(A2078,Sku_list!$A$1:$D$2323,4,0)*(J2078/1000000*12)</f>
        <v/>
      </c>
      <c r="X2078" s="9">
        <f>VLOOKUP(A2078,Sku_list!$A$1:$D$2323,4,0)*(L2078/1000000*12)</f>
        <v/>
      </c>
      <c r="Y2078" s="9">
        <f>VLOOKUP(A2078,Sku_list!$A$1:$E$2323,5,0)*((J2078+F2078)/1000000000)</f>
        <v/>
      </c>
      <c r="AC2078" s="27">
        <f>(DAY(TODAY())+AB2078)/30</f>
        <v/>
      </c>
    </row>
    <row r="2079">
      <c r="A2079" t="n">
        <v>1601930</v>
      </c>
      <c r="B2079" t="inlineStr">
        <is>
          <t>Total 150 Rs 12 off</t>
        </is>
      </c>
      <c r="C2079" t="inlineStr">
        <is>
          <t>IN82</t>
        </is>
      </c>
      <c r="D2079" t="n">
        <v>0</v>
      </c>
      <c r="E2079" t="n">
        <v>1800</v>
      </c>
      <c r="F2079" t="n">
        <v>0</v>
      </c>
      <c r="G2079" t="n">
        <v>0</v>
      </c>
      <c r="H2079" t="n">
        <v>0</v>
      </c>
      <c r="I2079" t="n">
        <v>0</v>
      </c>
      <c r="J2079" t="n">
        <v>60</v>
      </c>
      <c r="K2079" t="n">
        <v>60</v>
      </c>
      <c r="L2079" t="n">
        <v>0</v>
      </c>
      <c r="M2079" t="n">
        <v>-60</v>
      </c>
      <c r="N2079" t="n">
        <v>60</v>
      </c>
      <c r="P2079" s="27" t="inlineStr"/>
      <c r="R2079" t="inlineStr">
        <is>
          <t>DC</t>
        </is>
      </c>
      <c r="S2079" t="inlineStr">
        <is>
          <t>West DC</t>
        </is>
      </c>
      <c r="T2079" s="9">
        <f>VLOOKUP(A2079,Sku_list!$A$1:$D$2323,3,0)</f>
        <v/>
      </c>
      <c r="U2079" s="9">
        <f>VLOOKUP(A2079,Sku_list!$A$1:$D$2323,4,0)*(F2079/1000000*12)</f>
        <v/>
      </c>
      <c r="V2079" s="9">
        <f>VLOOKUP(A2079,Sku_list!$A$1:$D$2323,4,0)*(H2079/1000000*12)</f>
        <v/>
      </c>
      <c r="W2079" s="9">
        <f>VLOOKUP(A2079,Sku_list!$A$1:$D$2323,4,0)*(J2079/1000000*12)</f>
        <v/>
      </c>
      <c r="X2079" s="9">
        <f>VLOOKUP(A2079,Sku_list!$A$1:$D$2323,4,0)*(L2079/1000000*12)</f>
        <v/>
      </c>
      <c r="Y2079" s="9">
        <f>VLOOKUP(A2079,Sku_list!$A$1:$E$2323,5,0)*((J2079+F2079)/1000000000)</f>
        <v/>
      </c>
      <c r="AC2079" s="27">
        <f>(DAY(TODAY())+AB2079)/30</f>
        <v/>
      </c>
    </row>
    <row r="2080">
      <c r="A2080" t="n">
        <v>1601930</v>
      </c>
      <c r="B2080" t="inlineStr">
        <is>
          <t>Total 150 Rs 12 off</t>
        </is>
      </c>
      <c r="C2080" t="inlineStr">
        <is>
          <t>IN83</t>
        </is>
      </c>
      <c r="D2080" t="n">
        <v>0</v>
      </c>
      <c r="E2080" t="n">
        <v>300</v>
      </c>
      <c r="F2080" t="n">
        <v>0</v>
      </c>
      <c r="G2080" t="n">
        <v>0</v>
      </c>
      <c r="H2080" t="n">
        <v>0</v>
      </c>
      <c r="I2080" t="n">
        <v>0</v>
      </c>
      <c r="J2080" t="n">
        <v>300</v>
      </c>
      <c r="K2080" t="n">
        <v>300</v>
      </c>
      <c r="L2080" t="n">
        <v>314</v>
      </c>
      <c r="M2080" t="n">
        <v>14</v>
      </c>
      <c r="N2080" t="n">
        <v>-14</v>
      </c>
      <c r="P2080" s="27" t="n">
        <v>0.9554140127388535</v>
      </c>
      <c r="R2080" t="inlineStr">
        <is>
          <t>Aurangabad</t>
        </is>
      </c>
      <c r="S2080" t="inlineStr">
        <is>
          <t>West</t>
        </is>
      </c>
      <c r="T2080" s="9">
        <f>VLOOKUP(A2080,Sku_list!$A$1:$D$2323,3,0)</f>
        <v/>
      </c>
      <c r="U2080" s="9">
        <f>VLOOKUP(A2080,Sku_list!$A$1:$D$2323,4,0)*(F2080/1000000*12)</f>
        <v/>
      </c>
      <c r="V2080" s="9">
        <f>VLOOKUP(A2080,Sku_list!$A$1:$D$2323,4,0)*(H2080/1000000*12)</f>
        <v/>
      </c>
      <c r="W2080" s="9">
        <f>VLOOKUP(A2080,Sku_list!$A$1:$D$2323,4,0)*(J2080/1000000*12)</f>
        <v/>
      </c>
      <c r="X2080" s="9">
        <f>VLOOKUP(A2080,Sku_list!$A$1:$D$2323,4,0)*(L2080/1000000*12)</f>
        <v/>
      </c>
      <c r="Y2080" s="9">
        <f>VLOOKUP(A2080,Sku_list!$A$1:$E$2323,5,0)*((J2080+F2080)/1000000000)</f>
        <v/>
      </c>
      <c r="AC2080" s="27">
        <f>(DAY(TODAY())+AB2080)/30</f>
        <v/>
      </c>
    </row>
    <row r="2081">
      <c r="A2081" t="n">
        <v>1601930</v>
      </c>
      <c r="B2081" t="inlineStr">
        <is>
          <t>Total 150 Rs 12 off</t>
        </is>
      </c>
      <c r="C2081" t="inlineStr">
        <is>
          <t>IN84</t>
        </is>
      </c>
      <c r="D2081" t="n">
        <v>0</v>
      </c>
      <c r="E2081" t="n">
        <v>0</v>
      </c>
      <c r="F2081" t="n">
        <v>0</v>
      </c>
      <c r="G2081" t="n">
        <v>0</v>
      </c>
      <c r="H2081" t="n">
        <v>0</v>
      </c>
      <c r="I2081" t="n">
        <v>0</v>
      </c>
      <c r="J2081" t="n">
        <v>0</v>
      </c>
      <c r="K2081" t="n">
        <v>0</v>
      </c>
      <c r="L2081" t="n">
        <v>172</v>
      </c>
      <c r="M2081" t="n">
        <v>172</v>
      </c>
      <c r="N2081" t="n">
        <v>-172</v>
      </c>
      <c r="P2081" s="27" t="n">
        <v>0</v>
      </c>
      <c r="R2081" t="inlineStr">
        <is>
          <t>Raipur</t>
        </is>
      </c>
      <c r="S2081" t="inlineStr">
        <is>
          <t>West</t>
        </is>
      </c>
      <c r="T2081" s="9">
        <f>VLOOKUP(A2081,Sku_list!$A$1:$D$2323,3,0)</f>
        <v/>
      </c>
      <c r="U2081" s="9">
        <f>VLOOKUP(A2081,Sku_list!$A$1:$D$2323,4,0)*(F2081/1000000*12)</f>
        <v/>
      </c>
      <c r="V2081" s="9">
        <f>VLOOKUP(A2081,Sku_list!$A$1:$D$2323,4,0)*(H2081/1000000*12)</f>
        <v/>
      </c>
      <c r="W2081" s="9">
        <f>VLOOKUP(A2081,Sku_list!$A$1:$D$2323,4,0)*(J2081/1000000*12)</f>
        <v/>
      </c>
      <c r="X2081" s="9">
        <f>VLOOKUP(A2081,Sku_list!$A$1:$D$2323,4,0)*(L2081/1000000*12)</f>
        <v/>
      </c>
      <c r="Y2081" s="9">
        <f>VLOOKUP(A2081,Sku_list!$A$1:$E$2323,5,0)*((J2081+F2081)/1000000000)</f>
        <v/>
      </c>
      <c r="AC2081" s="27">
        <f>(DAY(TODAY())+AB2081)/30</f>
        <v/>
      </c>
    </row>
    <row r="2082">
      <c r="A2082" t="n">
        <v>1601930</v>
      </c>
      <c r="B2082" t="inlineStr">
        <is>
          <t>Total 150 Rs 12 off</t>
        </is>
      </c>
      <c r="C2082" t="inlineStr">
        <is>
          <t>IN85</t>
        </is>
      </c>
      <c r="D2082" t="n">
        <v>0</v>
      </c>
      <c r="E2082" t="n">
        <v>0</v>
      </c>
      <c r="F2082" t="n">
        <v>0</v>
      </c>
      <c r="G2082" t="n">
        <v>0</v>
      </c>
      <c r="H2082" t="n">
        <v>0</v>
      </c>
      <c r="I2082" t="n">
        <v>0</v>
      </c>
      <c r="J2082" t="n">
        <v>0</v>
      </c>
      <c r="K2082" t="n">
        <v>0</v>
      </c>
      <c r="L2082" t="n">
        <v>7</v>
      </c>
      <c r="M2082" t="n">
        <v>7</v>
      </c>
      <c r="N2082" t="n">
        <v>-7</v>
      </c>
      <c r="P2082" s="27" t="n">
        <v>0</v>
      </c>
      <c r="R2082" t="inlineStr">
        <is>
          <t>Tripura</t>
        </is>
      </c>
      <c r="S2082" t="inlineStr">
        <is>
          <t>East</t>
        </is>
      </c>
      <c r="T2082" s="9">
        <f>VLOOKUP(A2082,Sku_list!$A$1:$D$2323,3,0)</f>
        <v/>
      </c>
      <c r="U2082" s="9">
        <f>VLOOKUP(A2082,Sku_list!$A$1:$D$2323,4,0)*(F2082/1000000*12)</f>
        <v/>
      </c>
      <c r="V2082" s="9">
        <f>VLOOKUP(A2082,Sku_list!$A$1:$D$2323,4,0)*(H2082/1000000*12)</f>
        <v/>
      </c>
      <c r="W2082" s="9">
        <f>VLOOKUP(A2082,Sku_list!$A$1:$D$2323,4,0)*(J2082/1000000*12)</f>
        <v/>
      </c>
      <c r="X2082" s="9">
        <f>VLOOKUP(A2082,Sku_list!$A$1:$D$2323,4,0)*(L2082/1000000*12)</f>
        <v/>
      </c>
      <c r="Y2082" s="9">
        <f>VLOOKUP(A2082,Sku_list!$A$1:$E$2323,5,0)*((J2082+F2082)/1000000000)</f>
        <v/>
      </c>
      <c r="AC2082" s="27">
        <f>(DAY(TODAY())+AB2082)/30</f>
        <v/>
      </c>
    </row>
    <row r="2083">
      <c r="A2083" t="n">
        <v>1601930</v>
      </c>
      <c r="B2083" t="inlineStr">
        <is>
          <t>Total 150 Rs 12 off</t>
        </is>
      </c>
      <c r="C2083" t="inlineStr">
        <is>
          <t>IN86</t>
        </is>
      </c>
      <c r="D2083" t="n">
        <v>0</v>
      </c>
      <c r="E2083" t="n">
        <v>0</v>
      </c>
      <c r="F2083" t="n">
        <v>0</v>
      </c>
      <c r="G2083" t="n">
        <v>0</v>
      </c>
      <c r="H2083" t="n">
        <v>0</v>
      </c>
      <c r="I2083" t="n">
        <v>0</v>
      </c>
      <c r="J2083" t="n">
        <v>0</v>
      </c>
      <c r="K2083" t="n">
        <v>0</v>
      </c>
      <c r="L2083" t="n">
        <v>167</v>
      </c>
      <c r="M2083" t="n">
        <v>167</v>
      </c>
      <c r="N2083" t="n">
        <v>-167</v>
      </c>
      <c r="P2083" s="27" t="n">
        <v>0</v>
      </c>
      <c r="R2083" t="inlineStr">
        <is>
          <t>Jamshedpur</t>
        </is>
      </c>
      <c r="S2083" t="inlineStr">
        <is>
          <t>East</t>
        </is>
      </c>
      <c r="T2083" s="9">
        <f>VLOOKUP(A2083,Sku_list!$A$1:$D$2323,3,0)</f>
        <v/>
      </c>
      <c r="U2083" s="9">
        <f>VLOOKUP(A2083,Sku_list!$A$1:$D$2323,4,0)*(F2083/1000000*12)</f>
        <v/>
      </c>
      <c r="V2083" s="9">
        <f>VLOOKUP(A2083,Sku_list!$A$1:$D$2323,4,0)*(H2083/1000000*12)</f>
        <v/>
      </c>
      <c r="W2083" s="9">
        <f>VLOOKUP(A2083,Sku_list!$A$1:$D$2323,4,0)*(J2083/1000000*12)</f>
        <v/>
      </c>
      <c r="X2083" s="9">
        <f>VLOOKUP(A2083,Sku_list!$A$1:$D$2323,4,0)*(L2083/1000000*12)</f>
        <v/>
      </c>
      <c r="Y2083" s="9">
        <f>VLOOKUP(A2083,Sku_list!$A$1:$E$2323,5,0)*((J2083+F2083)/1000000000)</f>
        <v/>
      </c>
      <c r="AC2083" s="27">
        <f>(DAY(TODAY())+AB2083)/30</f>
        <v/>
      </c>
    </row>
    <row r="2084">
      <c r="A2084" t="n">
        <v>1601930</v>
      </c>
      <c r="B2084" t="inlineStr">
        <is>
          <t>Total 150 Rs 12 off</t>
        </is>
      </c>
      <c r="C2084" t="inlineStr">
        <is>
          <t>IN87</t>
        </is>
      </c>
      <c r="D2084" t="n">
        <v>0</v>
      </c>
      <c r="E2084" t="n">
        <v>240</v>
      </c>
      <c r="F2084" t="n">
        <v>0</v>
      </c>
      <c r="G2084" t="n">
        <v>0</v>
      </c>
      <c r="H2084" t="n">
        <v>0</v>
      </c>
      <c r="I2084" t="n">
        <v>0</v>
      </c>
      <c r="J2084" t="n">
        <v>240</v>
      </c>
      <c r="K2084" t="n">
        <v>240</v>
      </c>
      <c r="L2084" t="n">
        <v>617</v>
      </c>
      <c r="M2084" t="n">
        <v>377</v>
      </c>
      <c r="N2084" t="n">
        <v>-377</v>
      </c>
      <c r="P2084" s="27" t="n">
        <v>0.3889789303079417</v>
      </c>
      <c r="R2084" t="inlineStr">
        <is>
          <t>Vijaywada</t>
        </is>
      </c>
      <c r="S2084" t="inlineStr">
        <is>
          <t>South</t>
        </is>
      </c>
      <c r="T2084" s="9">
        <f>VLOOKUP(A2084,Sku_list!$A$1:$D$2323,3,0)</f>
        <v/>
      </c>
      <c r="U2084" s="9">
        <f>VLOOKUP(A2084,Sku_list!$A$1:$D$2323,4,0)*(F2084/1000000*12)</f>
        <v/>
      </c>
      <c r="V2084" s="9">
        <f>VLOOKUP(A2084,Sku_list!$A$1:$D$2323,4,0)*(H2084/1000000*12)</f>
        <v/>
      </c>
      <c r="W2084" s="9">
        <f>VLOOKUP(A2084,Sku_list!$A$1:$D$2323,4,0)*(J2084/1000000*12)</f>
        <v/>
      </c>
      <c r="X2084" s="9">
        <f>VLOOKUP(A2084,Sku_list!$A$1:$D$2323,4,0)*(L2084/1000000*12)</f>
        <v/>
      </c>
      <c r="Y2084" s="9">
        <f>VLOOKUP(A2084,Sku_list!$A$1:$E$2323,5,0)*((J2084+F2084)/1000000000)</f>
        <v/>
      </c>
      <c r="AC2084" s="27">
        <f>(DAY(TODAY())+AB2084)/30</f>
        <v/>
      </c>
    </row>
    <row r="2085">
      <c r="A2085" t="n">
        <v>1601930</v>
      </c>
      <c r="B2085" t="inlineStr">
        <is>
          <t>Total 150 Rs 12 off</t>
        </is>
      </c>
      <c r="C2085" t="inlineStr">
        <is>
          <t>IN88</t>
        </is>
      </c>
      <c r="D2085" t="n">
        <v>0</v>
      </c>
      <c r="E2085" t="n">
        <v>0</v>
      </c>
      <c r="F2085" t="n">
        <v>0</v>
      </c>
      <c r="G2085" t="n">
        <v>0</v>
      </c>
      <c r="H2085" t="n">
        <v>0</v>
      </c>
      <c r="I2085" t="n">
        <v>0</v>
      </c>
      <c r="J2085" t="n">
        <v>0</v>
      </c>
      <c r="K2085" t="n">
        <v>0</v>
      </c>
      <c r="L2085" t="n">
        <v>65</v>
      </c>
      <c r="M2085" t="n">
        <v>65</v>
      </c>
      <c r="N2085" t="n">
        <v>-65</v>
      </c>
      <c r="P2085" s="27" t="n">
        <v>0</v>
      </c>
      <c r="R2085" t="inlineStr">
        <is>
          <t>Uttaranchal</t>
        </is>
      </c>
      <c r="S2085" t="inlineStr">
        <is>
          <t>North</t>
        </is>
      </c>
      <c r="T2085" s="9">
        <f>VLOOKUP(A2085,Sku_list!$A$1:$D$2323,3,0)</f>
        <v/>
      </c>
      <c r="U2085" s="9">
        <f>VLOOKUP(A2085,Sku_list!$A$1:$D$2323,4,0)*(F2085/1000000*12)</f>
        <v/>
      </c>
      <c r="V2085" s="9">
        <f>VLOOKUP(A2085,Sku_list!$A$1:$D$2323,4,0)*(H2085/1000000*12)</f>
        <v/>
      </c>
      <c r="W2085" s="9">
        <f>VLOOKUP(A2085,Sku_list!$A$1:$D$2323,4,0)*(J2085/1000000*12)</f>
        <v/>
      </c>
      <c r="X2085" s="9">
        <f>VLOOKUP(A2085,Sku_list!$A$1:$D$2323,4,0)*(L2085/1000000*12)</f>
        <v/>
      </c>
      <c r="Y2085" s="9">
        <f>VLOOKUP(A2085,Sku_list!$A$1:$E$2323,5,0)*((J2085+F2085)/1000000000)</f>
        <v/>
      </c>
      <c r="AC2085" s="27">
        <f>(DAY(TODAY())+AB2085)/30</f>
        <v/>
      </c>
    </row>
    <row r="2086">
      <c r="A2086" t="n">
        <v>1601930</v>
      </c>
      <c r="B2086" t="inlineStr">
        <is>
          <t>Total 150 Rs 12 off</t>
        </is>
      </c>
      <c r="C2086" t="inlineStr">
        <is>
          <t>IN89</t>
        </is>
      </c>
      <c r="D2086" t="n">
        <v>0</v>
      </c>
      <c r="E2086" t="n">
        <v>1008</v>
      </c>
      <c r="F2086" t="n">
        <v>0</v>
      </c>
      <c r="G2086" t="n">
        <v>0</v>
      </c>
      <c r="H2086" t="n">
        <v>0</v>
      </c>
      <c r="I2086" t="n">
        <v>0</v>
      </c>
      <c r="J2086" t="n">
        <v>108</v>
      </c>
      <c r="K2086" t="n">
        <v>108</v>
      </c>
      <c r="L2086" t="n">
        <v>242</v>
      </c>
      <c r="M2086" t="n">
        <v>134</v>
      </c>
      <c r="N2086" t="n">
        <v>-134</v>
      </c>
      <c r="P2086" s="27" t="n">
        <v>0.4462809917355372</v>
      </c>
      <c r="R2086" t="inlineStr">
        <is>
          <t>Hubli</t>
        </is>
      </c>
      <c r="S2086" t="inlineStr">
        <is>
          <t>South</t>
        </is>
      </c>
      <c r="T2086" s="9">
        <f>VLOOKUP(A2086,Sku_list!$A$1:$D$2323,3,0)</f>
        <v/>
      </c>
      <c r="U2086" s="9">
        <f>VLOOKUP(A2086,Sku_list!$A$1:$D$2323,4,0)*(F2086/1000000*12)</f>
        <v/>
      </c>
      <c r="V2086" s="9">
        <f>VLOOKUP(A2086,Sku_list!$A$1:$D$2323,4,0)*(H2086/1000000*12)</f>
        <v/>
      </c>
      <c r="W2086" s="9">
        <f>VLOOKUP(A2086,Sku_list!$A$1:$D$2323,4,0)*(J2086/1000000*12)</f>
        <v/>
      </c>
      <c r="X2086" s="9">
        <f>VLOOKUP(A2086,Sku_list!$A$1:$D$2323,4,0)*(L2086/1000000*12)</f>
        <v/>
      </c>
      <c r="Y2086" s="9">
        <f>VLOOKUP(A2086,Sku_list!$A$1:$E$2323,5,0)*((J2086+F2086)/1000000000)</f>
        <v/>
      </c>
      <c r="AC2086" s="27">
        <f>(DAY(TODAY())+AB2086)/30</f>
        <v/>
      </c>
    </row>
    <row r="2087">
      <c r="A2087" t="n">
        <v>1601930</v>
      </c>
      <c r="B2087" t="inlineStr">
        <is>
          <t>Total 150 Rs 12 off</t>
        </is>
      </c>
      <c r="C2087" t="inlineStr">
        <is>
          <t>IN90</t>
        </is>
      </c>
      <c r="D2087" t="n">
        <v>0</v>
      </c>
      <c r="E2087" t="n">
        <v>0</v>
      </c>
      <c r="F2087" t="n">
        <v>0</v>
      </c>
      <c r="G2087" t="n">
        <v>0</v>
      </c>
      <c r="H2087" t="n">
        <v>0</v>
      </c>
      <c r="I2087" t="n">
        <v>0</v>
      </c>
      <c r="J2087" t="n">
        <v>0</v>
      </c>
      <c r="K2087" t="n">
        <v>0</v>
      </c>
      <c r="L2087" t="n">
        <v>0</v>
      </c>
      <c r="M2087" t="n">
        <v>0</v>
      </c>
      <c r="N2087" t="n">
        <v>0</v>
      </c>
      <c r="P2087" s="27" t="inlineStr"/>
      <c r="R2087" t="inlineStr">
        <is>
          <t>Export</t>
        </is>
      </c>
      <c r="S2087" t="inlineStr">
        <is>
          <t>Exp-DC</t>
        </is>
      </c>
      <c r="T2087" s="9">
        <f>VLOOKUP(A2087,Sku_list!$A$1:$D$2323,3,0)</f>
        <v/>
      </c>
      <c r="U2087" s="9">
        <f>VLOOKUP(A2087,Sku_list!$A$1:$D$2323,4,0)*(F2087/1000000*12)</f>
        <v/>
      </c>
      <c r="V2087" s="9">
        <f>VLOOKUP(A2087,Sku_list!$A$1:$D$2323,4,0)*(H2087/1000000*12)</f>
        <v/>
      </c>
      <c r="W2087" s="9">
        <f>VLOOKUP(A2087,Sku_list!$A$1:$D$2323,4,0)*(J2087/1000000*12)</f>
        <v/>
      </c>
      <c r="X2087" s="9">
        <f>VLOOKUP(A2087,Sku_list!$A$1:$D$2323,4,0)*(L2087/1000000*12)</f>
        <v/>
      </c>
      <c r="Y2087" s="9">
        <f>VLOOKUP(A2087,Sku_list!$A$1:$E$2323,5,0)*((J2087+F2087)/1000000000)</f>
        <v/>
      </c>
      <c r="AC2087" s="27">
        <f>(DAY(TODAY())+AB2087)/30</f>
        <v/>
      </c>
    </row>
    <row r="2088">
      <c r="A2088" t="n">
        <v>1601930</v>
      </c>
      <c r="B2088" t="inlineStr">
        <is>
          <t>Total 150 Rs 12 off</t>
        </is>
      </c>
      <c r="C2088" t="inlineStr">
        <is>
          <t>IN91</t>
        </is>
      </c>
      <c r="D2088" t="n">
        <v>0</v>
      </c>
      <c r="E2088" t="n">
        <v>0</v>
      </c>
      <c r="F2088" t="n">
        <v>0</v>
      </c>
      <c r="G2088" t="n">
        <v>0</v>
      </c>
      <c r="H2088" t="n">
        <v>0</v>
      </c>
      <c r="I2088" t="n">
        <v>0</v>
      </c>
      <c r="J2088" t="n">
        <v>0</v>
      </c>
      <c r="K2088" t="n">
        <v>0</v>
      </c>
      <c r="L2088" t="n">
        <v>0</v>
      </c>
      <c r="M2088" t="n">
        <v>0</v>
      </c>
      <c r="N2088" t="n">
        <v>0</v>
      </c>
      <c r="P2088" s="27" t="inlineStr"/>
      <c r="R2088" t="inlineStr">
        <is>
          <t>Siliguri</t>
        </is>
      </c>
      <c r="S2088" t="inlineStr">
        <is>
          <t>East</t>
        </is>
      </c>
      <c r="T2088" s="9">
        <f>VLOOKUP(A2088,Sku_list!$A$1:$D$2323,3,0)</f>
        <v/>
      </c>
      <c r="U2088" s="9">
        <f>VLOOKUP(A2088,Sku_list!$A$1:$D$2323,4,0)*(F2088/1000000*12)</f>
        <v/>
      </c>
      <c r="V2088" s="9">
        <f>VLOOKUP(A2088,Sku_list!$A$1:$D$2323,4,0)*(H2088/1000000*12)</f>
        <v/>
      </c>
      <c r="W2088" s="9">
        <f>VLOOKUP(A2088,Sku_list!$A$1:$D$2323,4,0)*(J2088/1000000*12)</f>
        <v/>
      </c>
      <c r="X2088" s="9">
        <f>VLOOKUP(A2088,Sku_list!$A$1:$D$2323,4,0)*(L2088/1000000*12)</f>
        <v/>
      </c>
      <c r="Y2088" s="9">
        <f>VLOOKUP(A2088,Sku_list!$A$1:$E$2323,5,0)*((J2088+F2088)/1000000000)</f>
        <v/>
      </c>
      <c r="AC2088" s="27">
        <f>(DAY(TODAY())+AB2088)/30</f>
        <v/>
      </c>
    </row>
    <row r="2089">
      <c r="A2089" t="n">
        <v>1601930</v>
      </c>
      <c r="B2089" t="inlineStr">
        <is>
          <t>Total 150 Rs 12 off</t>
        </is>
      </c>
      <c r="C2089" t="inlineStr">
        <is>
          <t>IN92</t>
        </is>
      </c>
      <c r="D2089" t="n">
        <v>0</v>
      </c>
      <c r="E2089" t="n">
        <v>0</v>
      </c>
      <c r="F2089" t="n">
        <v>0</v>
      </c>
      <c r="G2089" t="n">
        <v>0</v>
      </c>
      <c r="H2089" t="n">
        <v>0</v>
      </c>
      <c r="I2089" t="n">
        <v>0</v>
      </c>
      <c r="J2089" t="n">
        <v>0</v>
      </c>
      <c r="K2089" t="n">
        <v>0</v>
      </c>
      <c r="L2089" t="n">
        <v>9</v>
      </c>
      <c r="M2089" t="n">
        <v>9</v>
      </c>
      <c r="N2089" t="n">
        <v>-9</v>
      </c>
      <c r="P2089" s="27" t="n">
        <v>0</v>
      </c>
      <c r="R2089" t="inlineStr">
        <is>
          <t>J &amp; K</t>
        </is>
      </c>
      <c r="S2089" t="inlineStr">
        <is>
          <t>North</t>
        </is>
      </c>
      <c r="T2089" s="9">
        <f>VLOOKUP(A2089,Sku_list!$A$1:$D$2323,3,0)</f>
        <v/>
      </c>
      <c r="U2089" s="9">
        <f>VLOOKUP(A2089,Sku_list!$A$1:$D$2323,4,0)*(F2089/1000000*12)</f>
        <v/>
      </c>
      <c r="V2089" s="9">
        <f>VLOOKUP(A2089,Sku_list!$A$1:$D$2323,4,0)*(H2089/1000000*12)</f>
        <v/>
      </c>
      <c r="W2089" s="9">
        <f>VLOOKUP(A2089,Sku_list!$A$1:$D$2323,4,0)*(J2089/1000000*12)</f>
        <v/>
      </c>
      <c r="X2089" s="9">
        <f>VLOOKUP(A2089,Sku_list!$A$1:$D$2323,4,0)*(L2089/1000000*12)</f>
        <v/>
      </c>
      <c r="Y2089" s="9">
        <f>VLOOKUP(A2089,Sku_list!$A$1:$E$2323,5,0)*((J2089+F2089)/1000000000)</f>
        <v/>
      </c>
      <c r="AC2089" s="27">
        <f>(DAY(TODAY())+AB2089)/30</f>
        <v/>
      </c>
    </row>
    <row r="2090">
      <c r="A2090" t="n">
        <v>1601930</v>
      </c>
      <c r="B2090" t="inlineStr">
        <is>
          <t>Total 150 Rs 12 off</t>
        </is>
      </c>
      <c r="C2090" t="inlineStr">
        <is>
          <t>IN93</t>
        </is>
      </c>
      <c r="D2090" t="n">
        <v>0</v>
      </c>
      <c r="E2090" t="n">
        <v>0</v>
      </c>
      <c r="F2090" t="n">
        <v>0</v>
      </c>
      <c r="G2090" t="n">
        <v>0</v>
      </c>
      <c r="H2090" t="n">
        <v>0</v>
      </c>
      <c r="I2090" t="n">
        <v>0</v>
      </c>
      <c r="J2090" t="n">
        <v>0</v>
      </c>
      <c r="K2090" t="n">
        <v>0</v>
      </c>
      <c r="L2090" t="n">
        <v>7</v>
      </c>
      <c r="M2090" t="n">
        <v>7</v>
      </c>
      <c r="N2090" t="n">
        <v>-7</v>
      </c>
      <c r="P2090" s="27" t="n">
        <v>0</v>
      </c>
      <c r="R2090" t="inlineStr">
        <is>
          <t>Himachal</t>
        </is>
      </c>
      <c r="S2090" t="inlineStr">
        <is>
          <t>North</t>
        </is>
      </c>
      <c r="T2090" s="9">
        <f>VLOOKUP(A2090,Sku_list!$A$1:$D$2323,3,0)</f>
        <v/>
      </c>
      <c r="U2090" s="9">
        <f>VLOOKUP(A2090,Sku_list!$A$1:$D$2323,4,0)*(F2090/1000000*12)</f>
        <v/>
      </c>
      <c r="V2090" s="9">
        <f>VLOOKUP(A2090,Sku_list!$A$1:$D$2323,4,0)*(H2090/1000000*12)</f>
        <v/>
      </c>
      <c r="W2090" s="9">
        <f>VLOOKUP(A2090,Sku_list!$A$1:$D$2323,4,0)*(J2090/1000000*12)</f>
        <v/>
      </c>
      <c r="X2090" s="9">
        <f>VLOOKUP(A2090,Sku_list!$A$1:$D$2323,4,0)*(L2090/1000000*12)</f>
        <v/>
      </c>
      <c r="Y2090" s="9">
        <f>VLOOKUP(A2090,Sku_list!$A$1:$E$2323,5,0)*((J2090+F2090)/1000000000)</f>
        <v/>
      </c>
      <c r="AC2090" s="27">
        <f>(DAY(TODAY())+AB2090)/30</f>
        <v/>
      </c>
    </row>
    <row r="2091">
      <c r="A2091" t="n">
        <v>1601930</v>
      </c>
      <c r="B2091" t="inlineStr">
        <is>
          <t>Total 150 Rs 12 off</t>
        </is>
      </c>
      <c r="C2091" t="inlineStr">
        <is>
          <t>IN94</t>
        </is>
      </c>
      <c r="D2091" t="n">
        <v>0</v>
      </c>
      <c r="E2091" t="n">
        <v>0</v>
      </c>
      <c r="F2091" t="n">
        <v>0</v>
      </c>
      <c r="G2091" t="n">
        <v>0</v>
      </c>
      <c r="H2091" t="n">
        <v>0</v>
      </c>
      <c r="I2091" t="n">
        <v>0</v>
      </c>
      <c r="J2091" t="n">
        <v>0</v>
      </c>
      <c r="K2091" t="n">
        <v>0</v>
      </c>
      <c r="L2091" t="n">
        <v>60</v>
      </c>
      <c r="M2091" t="n">
        <v>60</v>
      </c>
      <c r="N2091" t="n">
        <v>-60</v>
      </c>
      <c r="P2091" s="27" t="n">
        <v>0</v>
      </c>
      <c r="R2091" t="inlineStr">
        <is>
          <t>Chandigarh</t>
        </is>
      </c>
      <c r="S2091" t="inlineStr">
        <is>
          <t>North</t>
        </is>
      </c>
      <c r="T2091" s="9">
        <f>VLOOKUP(A2091,Sku_list!$A$1:$D$2323,3,0)</f>
        <v/>
      </c>
      <c r="U2091" s="9">
        <f>VLOOKUP(A2091,Sku_list!$A$1:$D$2323,4,0)*(F2091/1000000*12)</f>
        <v/>
      </c>
      <c r="V2091" s="9">
        <f>VLOOKUP(A2091,Sku_list!$A$1:$D$2323,4,0)*(H2091/1000000*12)</f>
        <v/>
      </c>
      <c r="W2091" s="9">
        <f>VLOOKUP(A2091,Sku_list!$A$1:$D$2323,4,0)*(J2091/1000000*12)</f>
        <v/>
      </c>
      <c r="X2091" s="9">
        <f>VLOOKUP(A2091,Sku_list!$A$1:$D$2323,4,0)*(L2091/1000000*12)</f>
        <v/>
      </c>
      <c r="Y2091" s="9">
        <f>VLOOKUP(A2091,Sku_list!$A$1:$E$2323,5,0)*((J2091+F2091)/1000000000)</f>
        <v/>
      </c>
      <c r="AC2091" s="27">
        <f>(DAY(TODAY())+AB2091)/30</f>
        <v/>
      </c>
    </row>
    <row r="2092">
      <c r="A2092" t="n">
        <v>1601930</v>
      </c>
      <c r="B2092" t="inlineStr">
        <is>
          <t>Total 150 Rs 12 off</t>
        </is>
      </c>
      <c r="C2092" t="inlineStr">
        <is>
          <t>IN95</t>
        </is>
      </c>
      <c r="D2092" t="n">
        <v>0</v>
      </c>
      <c r="E2092" t="n">
        <v>0</v>
      </c>
      <c r="F2092" t="n">
        <v>0</v>
      </c>
      <c r="G2092" t="n">
        <v>0</v>
      </c>
      <c r="H2092" t="n">
        <v>0</v>
      </c>
      <c r="I2092" t="n">
        <v>0</v>
      </c>
      <c r="J2092" t="n">
        <v>5820</v>
      </c>
      <c r="K2092" t="n">
        <v>5820</v>
      </c>
      <c r="L2092" t="n">
        <v>0</v>
      </c>
      <c r="M2092" t="n">
        <v>-5820</v>
      </c>
      <c r="N2092" t="n">
        <v>5820</v>
      </c>
      <c r="P2092" s="27" t="inlineStr"/>
      <c r="R2092" t="inlineStr">
        <is>
          <t>Hasangarh</t>
        </is>
      </c>
      <c r="S2092" t="inlineStr">
        <is>
          <t>North DC</t>
        </is>
      </c>
      <c r="T2092" s="9">
        <f>VLOOKUP(A2092,Sku_list!$A$1:$D$2323,3,0)</f>
        <v/>
      </c>
      <c r="U2092" s="9">
        <f>VLOOKUP(A2092,Sku_list!$A$1:$D$2323,4,0)*(F2092/1000000*12)</f>
        <v/>
      </c>
      <c r="V2092" s="9">
        <f>VLOOKUP(A2092,Sku_list!$A$1:$D$2323,4,0)*(H2092/1000000*12)</f>
        <v/>
      </c>
      <c r="W2092" s="9">
        <f>VLOOKUP(A2092,Sku_list!$A$1:$D$2323,4,0)*(J2092/1000000*12)</f>
        <v/>
      </c>
      <c r="X2092" s="9">
        <f>VLOOKUP(A2092,Sku_list!$A$1:$D$2323,4,0)*(L2092/1000000*12)</f>
        <v/>
      </c>
      <c r="Y2092" s="9">
        <f>VLOOKUP(A2092,Sku_list!$A$1:$E$2323,5,0)*((J2092+F2092)/1000000000)</f>
        <v/>
      </c>
      <c r="AC2092" s="27">
        <f>(DAY(TODAY())+AB2092)/30</f>
        <v/>
      </c>
    </row>
    <row r="2093">
      <c r="A2093" t="n">
        <v>1601930</v>
      </c>
      <c r="B2093" t="inlineStr">
        <is>
          <t>Total 150 Rs 12 off</t>
        </is>
      </c>
      <c r="C2093" t="inlineStr">
        <is>
          <t>IN96</t>
        </is>
      </c>
      <c r="D2093" t="n">
        <v>0</v>
      </c>
      <c r="E2093" t="n">
        <v>0</v>
      </c>
      <c r="F2093" t="n">
        <v>0</v>
      </c>
      <c r="G2093" t="n">
        <v>0</v>
      </c>
      <c r="H2093" t="n">
        <v>0</v>
      </c>
      <c r="I2093" t="n">
        <v>0</v>
      </c>
      <c r="J2093" t="n">
        <v>0</v>
      </c>
      <c r="K2093" t="n">
        <v>0</v>
      </c>
      <c r="L2093" t="n">
        <v>0</v>
      </c>
      <c r="M2093" t="n">
        <v>0</v>
      </c>
      <c r="N2093" t="n">
        <v>0</v>
      </c>
      <c r="P2093" s="27" t="inlineStr"/>
      <c r="R2093" t="inlineStr">
        <is>
          <t>Goa</t>
        </is>
      </c>
      <c r="S2093" t="inlineStr">
        <is>
          <t>Plant</t>
        </is>
      </c>
      <c r="T2093" s="9">
        <f>VLOOKUP(A2093,Sku_list!$A$1:$D$2323,3,0)</f>
        <v/>
      </c>
      <c r="U2093" s="9">
        <f>VLOOKUP(A2093,Sku_list!$A$1:$D$2323,4,0)*(F2093/1000000*12)</f>
        <v/>
      </c>
      <c r="V2093" s="9">
        <f>VLOOKUP(A2093,Sku_list!$A$1:$D$2323,4,0)*(H2093/1000000*12)</f>
        <v/>
      </c>
      <c r="W2093" s="9">
        <f>VLOOKUP(A2093,Sku_list!$A$1:$D$2323,4,0)*(J2093/1000000*12)</f>
        <v/>
      </c>
      <c r="X2093" s="9">
        <f>VLOOKUP(A2093,Sku_list!$A$1:$D$2323,4,0)*(L2093/1000000*12)</f>
        <v/>
      </c>
      <c r="Y2093" s="9">
        <f>VLOOKUP(A2093,Sku_list!$A$1:$E$2323,5,0)*((J2093+F2093)/1000000000)</f>
        <v/>
      </c>
      <c r="AC2093" s="27">
        <f>(DAY(TODAY())+AB2093)/30</f>
        <v/>
      </c>
    </row>
    <row r="2094">
      <c r="A2094" t="n">
        <v>1601930</v>
      </c>
      <c r="B2094" t="inlineStr">
        <is>
          <t>Total 150 Rs 12 off</t>
        </is>
      </c>
      <c r="C2094" t="inlineStr">
        <is>
          <t>IN97</t>
        </is>
      </c>
      <c r="D2094" t="n">
        <v>0</v>
      </c>
      <c r="E2094" t="n">
        <v>900</v>
      </c>
      <c r="F2094" t="n">
        <v>0</v>
      </c>
      <c r="G2094" t="n">
        <v>0</v>
      </c>
      <c r="H2094" t="n">
        <v>0</v>
      </c>
      <c r="I2094" t="n">
        <v>0</v>
      </c>
      <c r="J2094" t="n">
        <v>0</v>
      </c>
      <c r="K2094" t="n">
        <v>0</v>
      </c>
      <c r="L2094" t="n">
        <v>0</v>
      </c>
      <c r="M2094" t="n">
        <v>0</v>
      </c>
      <c r="N2094" t="n">
        <v>0</v>
      </c>
      <c r="P2094" s="27" t="inlineStr"/>
      <c r="R2094" t="inlineStr">
        <is>
          <t>Hubli DC</t>
        </is>
      </c>
      <c r="S2094" t="inlineStr">
        <is>
          <t>South DC</t>
        </is>
      </c>
      <c r="T2094" s="9">
        <f>VLOOKUP(A2094,Sku_list!$A$1:$D$2323,3,0)</f>
        <v/>
      </c>
      <c r="U2094" s="9">
        <f>VLOOKUP(A2094,Sku_list!$A$1:$D$2323,4,0)*(F2094/1000000*12)</f>
        <v/>
      </c>
      <c r="V2094" s="9">
        <f>VLOOKUP(A2094,Sku_list!$A$1:$D$2323,4,0)*(H2094/1000000*12)</f>
        <v/>
      </c>
      <c r="W2094" s="9">
        <f>VLOOKUP(A2094,Sku_list!$A$1:$D$2323,4,0)*(J2094/1000000*12)</f>
        <v/>
      </c>
      <c r="X2094" s="9">
        <f>VLOOKUP(A2094,Sku_list!$A$1:$D$2323,4,0)*(L2094/1000000*12)</f>
        <v/>
      </c>
      <c r="Y2094" s="9">
        <f>VLOOKUP(A2094,Sku_list!$A$1:$E$2323,5,0)*((J2094+F2094)/1000000000)</f>
        <v/>
      </c>
      <c r="AC2094" s="27">
        <f>(DAY(TODAY())+AB2094)/30</f>
        <v/>
      </c>
    </row>
    <row r="2095">
      <c r="A2095" t="n">
        <v>1601938</v>
      </c>
      <c r="B2095" t="inlineStr">
        <is>
          <t>COL T/PASTE TOT TR/S 150G</t>
        </is>
      </c>
      <c r="C2095" t="inlineStr">
        <is>
          <t>IN15</t>
        </is>
      </c>
      <c r="D2095" t="n">
        <v>0</v>
      </c>
      <c r="E2095" t="n">
        <v>0</v>
      </c>
      <c r="F2095" t="n">
        <v>0</v>
      </c>
      <c r="G2095" t="n">
        <v>0</v>
      </c>
      <c r="H2095" t="n">
        <v>0</v>
      </c>
      <c r="I2095" t="n">
        <v>0</v>
      </c>
      <c r="J2095" t="n">
        <v>0</v>
      </c>
      <c r="K2095" t="n">
        <v>0</v>
      </c>
      <c r="L2095" t="n">
        <v>0</v>
      </c>
      <c r="M2095" t="n">
        <v>0</v>
      </c>
      <c r="N2095" t="n">
        <v>0</v>
      </c>
      <c r="P2095" s="27" t="inlineStr"/>
      <c r="R2095" t="inlineStr">
        <is>
          <t>Baddi</t>
        </is>
      </c>
      <c r="S2095" t="inlineStr">
        <is>
          <t>Plant</t>
        </is>
      </c>
      <c r="T2095" s="9">
        <f>VLOOKUP(A2095,Sku_list!$A$1:$D$2323,3,0)</f>
        <v/>
      </c>
      <c r="U2095" s="9">
        <f>VLOOKUP(A2095,Sku_list!$A$1:$D$2323,4,0)*(F2095/1000000*12)</f>
        <v/>
      </c>
      <c r="V2095" s="9">
        <f>VLOOKUP(A2095,Sku_list!$A$1:$D$2323,4,0)*(H2095/1000000*12)</f>
        <v/>
      </c>
      <c r="W2095" s="9">
        <f>VLOOKUP(A2095,Sku_list!$A$1:$D$2323,4,0)*(J2095/1000000*12)</f>
        <v/>
      </c>
      <c r="X2095" s="9">
        <f>VLOOKUP(A2095,Sku_list!$A$1:$D$2323,4,0)*(L2095/1000000*12)</f>
        <v/>
      </c>
      <c r="Y2095" s="9">
        <f>VLOOKUP(A2095,Sku_list!$A$1:$E$2323,5,0)*((J2095+F2095)/1000000000)</f>
        <v/>
      </c>
      <c r="AC2095" s="27">
        <f>(DAY(TODAY())+AB2095)/30</f>
        <v/>
      </c>
    </row>
    <row r="2096">
      <c r="A2096" t="n">
        <v>1601938</v>
      </c>
      <c r="B2096" t="inlineStr">
        <is>
          <t>COL T/PASTE TOT TR/S 150G</t>
        </is>
      </c>
      <c r="C2096" t="inlineStr">
        <is>
          <t>IN60</t>
        </is>
      </c>
      <c r="D2096" t="n">
        <v>0</v>
      </c>
      <c r="E2096" t="n">
        <v>2520</v>
      </c>
      <c r="F2096" t="n">
        <v>0</v>
      </c>
      <c r="G2096" t="n">
        <v>1170</v>
      </c>
      <c r="H2096" t="n">
        <v>1230</v>
      </c>
      <c r="I2096" t="n">
        <v>0</v>
      </c>
      <c r="J2096" t="n">
        <v>3059</v>
      </c>
      <c r="K2096" t="n">
        <v>3053</v>
      </c>
      <c r="L2096" t="n">
        <v>5109</v>
      </c>
      <c r="M2096" t="n">
        <v>820</v>
      </c>
      <c r="N2096" t="n">
        <v>-820</v>
      </c>
      <c r="P2096" s="27" t="n">
        <v>0.8394989234683892</v>
      </c>
      <c r="R2096" t="inlineStr">
        <is>
          <t>Mumbai</t>
        </is>
      </c>
      <c r="S2096" t="inlineStr">
        <is>
          <t>West</t>
        </is>
      </c>
      <c r="T2096" s="9">
        <f>VLOOKUP(A2096,Sku_list!$A$1:$D$2323,3,0)</f>
        <v/>
      </c>
      <c r="U2096" s="9">
        <f>VLOOKUP(A2096,Sku_list!$A$1:$D$2323,4,0)*(F2096/1000000*12)</f>
        <v/>
      </c>
      <c r="V2096" s="9">
        <f>VLOOKUP(A2096,Sku_list!$A$1:$D$2323,4,0)*(H2096/1000000*12)</f>
        <v/>
      </c>
      <c r="W2096" s="9">
        <f>VLOOKUP(A2096,Sku_list!$A$1:$D$2323,4,0)*(J2096/1000000*12)</f>
        <v/>
      </c>
      <c r="X2096" s="9">
        <f>VLOOKUP(A2096,Sku_list!$A$1:$D$2323,4,0)*(L2096/1000000*12)</f>
        <v/>
      </c>
      <c r="Y2096" s="9">
        <f>VLOOKUP(A2096,Sku_list!$A$1:$E$2323,5,0)*((J2096+F2096)/1000000000)</f>
        <v/>
      </c>
      <c r="AC2096" s="27">
        <f>(DAY(TODAY())+AB2096)/30</f>
        <v/>
      </c>
    </row>
    <row r="2097">
      <c r="A2097" t="n">
        <v>1601938</v>
      </c>
      <c r="B2097" t="inlineStr">
        <is>
          <t>COL T/PASTE TOT TR/S 150G</t>
        </is>
      </c>
      <c r="C2097" t="inlineStr">
        <is>
          <t>IN61</t>
        </is>
      </c>
      <c r="D2097" t="n">
        <v>2980</v>
      </c>
      <c r="E2097" t="n">
        <v>0</v>
      </c>
      <c r="F2097" t="n">
        <v>480</v>
      </c>
      <c r="G2097" t="n">
        <v>6</v>
      </c>
      <c r="H2097" t="n">
        <v>12</v>
      </c>
      <c r="I2097" t="n">
        <v>0</v>
      </c>
      <c r="J2097" t="n">
        <v>3976</v>
      </c>
      <c r="K2097" t="n">
        <v>4456</v>
      </c>
      <c r="L2097" t="n">
        <v>4060</v>
      </c>
      <c r="M2097" t="n">
        <v>-408</v>
      </c>
      <c r="N2097" t="n">
        <v>408</v>
      </c>
      <c r="P2097" s="27" t="n">
        <v>1.100492610837438</v>
      </c>
      <c r="R2097" t="inlineStr">
        <is>
          <t>Delhi</t>
        </is>
      </c>
      <c r="S2097" t="inlineStr">
        <is>
          <t>North</t>
        </is>
      </c>
      <c r="T2097" s="9">
        <f>VLOOKUP(A2097,Sku_list!$A$1:$D$2323,3,0)</f>
        <v/>
      </c>
      <c r="U2097" s="9">
        <f>VLOOKUP(A2097,Sku_list!$A$1:$D$2323,4,0)*(F2097/1000000*12)</f>
        <v/>
      </c>
      <c r="V2097" s="9">
        <f>VLOOKUP(A2097,Sku_list!$A$1:$D$2323,4,0)*(H2097/1000000*12)</f>
        <v/>
      </c>
      <c r="W2097" s="9">
        <f>VLOOKUP(A2097,Sku_list!$A$1:$D$2323,4,0)*(J2097/1000000*12)</f>
        <v/>
      </c>
      <c r="X2097" s="9">
        <f>VLOOKUP(A2097,Sku_list!$A$1:$D$2323,4,0)*(L2097/1000000*12)</f>
        <v/>
      </c>
      <c r="Y2097" s="9">
        <f>VLOOKUP(A2097,Sku_list!$A$1:$E$2323,5,0)*((J2097+F2097)/1000000000)</f>
        <v/>
      </c>
      <c r="AC2097" s="27">
        <f>(DAY(TODAY())+AB2097)/30</f>
        <v/>
      </c>
    </row>
    <row r="2098">
      <c r="A2098" t="n">
        <v>1601938</v>
      </c>
      <c r="B2098" t="inlineStr">
        <is>
          <t>COL T/PASTE TOT TR/S 150G</t>
        </is>
      </c>
      <c r="C2098" t="inlineStr">
        <is>
          <t>IN62</t>
        </is>
      </c>
      <c r="D2098" t="n">
        <v>2937</v>
      </c>
      <c r="E2098" t="n">
        <v>3720</v>
      </c>
      <c r="F2098" t="n">
        <v>0</v>
      </c>
      <c r="G2098" t="n">
        <v>1200</v>
      </c>
      <c r="H2098" t="n">
        <v>852</v>
      </c>
      <c r="I2098" t="n">
        <v>0</v>
      </c>
      <c r="J2098" t="n">
        <v>5805</v>
      </c>
      <c r="K2098" t="n">
        <v>5451</v>
      </c>
      <c r="L2098" t="n">
        <v>4272</v>
      </c>
      <c r="M2098" t="n">
        <v>-2385</v>
      </c>
      <c r="N2098" t="n">
        <v>2385</v>
      </c>
      <c r="P2098" s="27" t="n">
        <v>1.558286516853933</v>
      </c>
      <c r="R2098" t="inlineStr">
        <is>
          <t>Calcutta</t>
        </is>
      </c>
      <c r="S2098" t="inlineStr">
        <is>
          <t>East</t>
        </is>
      </c>
      <c r="T2098" s="9">
        <f>VLOOKUP(A2098,Sku_list!$A$1:$D$2323,3,0)</f>
        <v/>
      </c>
      <c r="U2098" s="9">
        <f>VLOOKUP(A2098,Sku_list!$A$1:$D$2323,4,0)*(F2098/1000000*12)</f>
        <v/>
      </c>
      <c r="V2098" s="9">
        <f>VLOOKUP(A2098,Sku_list!$A$1:$D$2323,4,0)*(H2098/1000000*12)</f>
        <v/>
      </c>
      <c r="W2098" s="9">
        <f>VLOOKUP(A2098,Sku_list!$A$1:$D$2323,4,0)*(J2098/1000000*12)</f>
        <v/>
      </c>
      <c r="X2098" s="9">
        <f>VLOOKUP(A2098,Sku_list!$A$1:$D$2323,4,0)*(L2098/1000000*12)</f>
        <v/>
      </c>
      <c r="Y2098" s="9">
        <f>VLOOKUP(A2098,Sku_list!$A$1:$E$2323,5,0)*((J2098+F2098)/1000000000)</f>
        <v/>
      </c>
      <c r="AC2098" s="27">
        <f>(DAY(TODAY())+AB2098)/30</f>
        <v/>
      </c>
    </row>
    <row r="2099">
      <c r="A2099" t="n">
        <v>1601938</v>
      </c>
      <c r="B2099" t="inlineStr">
        <is>
          <t>COL T/PASTE TOT TR/S 150G</t>
        </is>
      </c>
      <c r="C2099" t="inlineStr">
        <is>
          <t>IN63</t>
        </is>
      </c>
      <c r="D2099" t="n">
        <v>0</v>
      </c>
      <c r="E2099" t="n">
        <v>2256</v>
      </c>
      <c r="F2099" t="n">
        <v>0</v>
      </c>
      <c r="G2099" t="n">
        <v>282</v>
      </c>
      <c r="H2099" t="n">
        <v>198</v>
      </c>
      <c r="I2099" t="n">
        <v>0</v>
      </c>
      <c r="J2099" t="n">
        <v>2986</v>
      </c>
      <c r="K2099" t="n">
        <v>2896</v>
      </c>
      <c r="L2099" t="n">
        <v>2284</v>
      </c>
      <c r="M2099" t="n">
        <v>-900</v>
      </c>
      <c r="N2099" t="n">
        <v>900</v>
      </c>
      <c r="P2099" s="27" t="n">
        <v>1.394045534150613</v>
      </c>
      <c r="R2099" t="inlineStr">
        <is>
          <t>Trichy</t>
        </is>
      </c>
      <c r="S2099" t="inlineStr">
        <is>
          <t>South</t>
        </is>
      </c>
      <c r="T2099" s="9">
        <f>VLOOKUP(A2099,Sku_list!$A$1:$D$2323,3,0)</f>
        <v/>
      </c>
      <c r="U2099" s="9">
        <f>VLOOKUP(A2099,Sku_list!$A$1:$D$2323,4,0)*(F2099/1000000*12)</f>
        <v/>
      </c>
      <c r="V2099" s="9">
        <f>VLOOKUP(A2099,Sku_list!$A$1:$D$2323,4,0)*(H2099/1000000*12)</f>
        <v/>
      </c>
      <c r="W2099" s="9">
        <f>VLOOKUP(A2099,Sku_list!$A$1:$D$2323,4,0)*(J2099/1000000*12)</f>
        <v/>
      </c>
      <c r="X2099" s="9">
        <f>VLOOKUP(A2099,Sku_list!$A$1:$D$2323,4,0)*(L2099/1000000*12)</f>
        <v/>
      </c>
      <c r="Y2099" s="9">
        <f>VLOOKUP(A2099,Sku_list!$A$1:$E$2323,5,0)*((J2099+F2099)/1000000000)</f>
        <v/>
      </c>
      <c r="AC2099" s="27">
        <f>(DAY(TODAY())+AB2099)/30</f>
        <v/>
      </c>
    </row>
    <row r="2100">
      <c r="A2100" t="n">
        <v>1601938</v>
      </c>
      <c r="B2100" t="inlineStr">
        <is>
          <t>COL T/PASTE TOT TR/S 150G</t>
        </is>
      </c>
      <c r="C2100" t="inlineStr">
        <is>
          <t>IN64</t>
        </is>
      </c>
      <c r="D2100" t="n">
        <v>0</v>
      </c>
      <c r="E2100" t="n">
        <v>3006</v>
      </c>
      <c r="F2100" t="n">
        <v>0</v>
      </c>
      <c r="G2100" t="n">
        <v>2994</v>
      </c>
      <c r="H2100" t="n">
        <v>2100</v>
      </c>
      <c r="I2100" t="n">
        <v>0</v>
      </c>
      <c r="J2100" t="n">
        <v>3607</v>
      </c>
      <c r="K2100" t="n">
        <v>2983</v>
      </c>
      <c r="L2100" t="n">
        <v>4522</v>
      </c>
      <c r="M2100" t="n">
        <v>-1185</v>
      </c>
      <c r="N2100" t="n">
        <v>1185</v>
      </c>
      <c r="P2100" s="27" t="n">
        <v>1.262052189296771</v>
      </c>
      <c r="R2100" t="inlineStr">
        <is>
          <t>Chennai</t>
        </is>
      </c>
      <c r="S2100" t="inlineStr">
        <is>
          <t>South</t>
        </is>
      </c>
      <c r="T2100" s="9">
        <f>VLOOKUP(A2100,Sku_list!$A$1:$D$2323,3,0)</f>
        <v/>
      </c>
      <c r="U2100" s="9">
        <f>VLOOKUP(A2100,Sku_list!$A$1:$D$2323,4,0)*(F2100/1000000*12)</f>
        <v/>
      </c>
      <c r="V2100" s="9">
        <f>VLOOKUP(A2100,Sku_list!$A$1:$D$2323,4,0)*(H2100/1000000*12)</f>
        <v/>
      </c>
      <c r="W2100" s="9">
        <f>VLOOKUP(A2100,Sku_list!$A$1:$D$2323,4,0)*(J2100/1000000*12)</f>
        <v/>
      </c>
      <c r="X2100" s="9">
        <f>VLOOKUP(A2100,Sku_list!$A$1:$D$2323,4,0)*(L2100/1000000*12)</f>
        <v/>
      </c>
      <c r="Y2100" s="9">
        <f>VLOOKUP(A2100,Sku_list!$A$1:$E$2323,5,0)*((J2100+F2100)/1000000000)</f>
        <v/>
      </c>
      <c r="AC2100" s="27">
        <f>(DAY(TODAY())+AB2100)/30</f>
        <v/>
      </c>
    </row>
    <row r="2101">
      <c r="A2101" t="n">
        <v>1601938</v>
      </c>
      <c r="B2101" t="inlineStr">
        <is>
          <t>COL T/PASTE TOT TR/S 150G</t>
        </is>
      </c>
      <c r="C2101" t="inlineStr">
        <is>
          <t>IN65</t>
        </is>
      </c>
      <c r="D2101" t="n">
        <v>0</v>
      </c>
      <c r="E2101" t="n">
        <v>607</v>
      </c>
      <c r="F2101" t="n">
        <v>0</v>
      </c>
      <c r="G2101" t="n">
        <v>1572</v>
      </c>
      <c r="H2101" t="n">
        <v>1188</v>
      </c>
      <c r="I2101" t="n">
        <v>0</v>
      </c>
      <c r="J2101" t="n">
        <v>842</v>
      </c>
      <c r="K2101" t="n">
        <v>842</v>
      </c>
      <c r="L2101" t="n">
        <v>1949</v>
      </c>
      <c r="M2101" t="n">
        <v>-81</v>
      </c>
      <c r="N2101" t="n">
        <v>81</v>
      </c>
      <c r="P2101" s="27" t="n">
        <v>1.041559774243202</v>
      </c>
      <c r="R2101" t="inlineStr">
        <is>
          <t>Kanpur</t>
        </is>
      </c>
      <c r="S2101" t="inlineStr">
        <is>
          <t>North</t>
        </is>
      </c>
      <c r="T2101" s="9">
        <f>VLOOKUP(A2101,Sku_list!$A$1:$D$2323,3,0)</f>
        <v/>
      </c>
      <c r="U2101" s="9">
        <f>VLOOKUP(A2101,Sku_list!$A$1:$D$2323,4,0)*(F2101/1000000*12)</f>
        <v/>
      </c>
      <c r="V2101" s="9">
        <f>VLOOKUP(A2101,Sku_list!$A$1:$D$2323,4,0)*(H2101/1000000*12)</f>
        <v/>
      </c>
      <c r="W2101" s="9">
        <f>VLOOKUP(A2101,Sku_list!$A$1:$D$2323,4,0)*(J2101/1000000*12)</f>
        <v/>
      </c>
      <c r="X2101" s="9">
        <f>VLOOKUP(A2101,Sku_list!$A$1:$D$2323,4,0)*(L2101/1000000*12)</f>
        <v/>
      </c>
      <c r="Y2101" s="9">
        <f>VLOOKUP(A2101,Sku_list!$A$1:$E$2323,5,0)*((J2101+F2101)/1000000000)</f>
        <v/>
      </c>
      <c r="AC2101" s="27">
        <f>(DAY(TODAY())+AB2101)/30</f>
        <v/>
      </c>
    </row>
    <row r="2102">
      <c r="A2102" t="n">
        <v>1601938</v>
      </c>
      <c r="B2102" t="inlineStr">
        <is>
          <t>COL T/PASTE TOT TR/S 150G</t>
        </is>
      </c>
      <c r="C2102" t="inlineStr">
        <is>
          <t>IN66</t>
        </is>
      </c>
      <c r="D2102" t="n">
        <v>0</v>
      </c>
      <c r="E2102" t="n">
        <v>300</v>
      </c>
      <c r="F2102" t="n">
        <v>0</v>
      </c>
      <c r="G2102" t="n">
        <v>288</v>
      </c>
      <c r="H2102" t="n">
        <v>90</v>
      </c>
      <c r="I2102" t="n">
        <v>0</v>
      </c>
      <c r="J2102" t="n">
        <v>222</v>
      </c>
      <c r="K2102" t="n">
        <v>96</v>
      </c>
      <c r="L2102" t="n">
        <v>469</v>
      </c>
      <c r="M2102" t="n">
        <v>157</v>
      </c>
      <c r="N2102" t="n">
        <v>-157</v>
      </c>
      <c r="P2102" s="27" t="n">
        <v>0.6652452025586354</v>
      </c>
      <c r="R2102" t="inlineStr">
        <is>
          <t>Bhubaneshwar</t>
        </is>
      </c>
      <c r="S2102" t="inlineStr">
        <is>
          <t>East</t>
        </is>
      </c>
      <c r="T2102" s="9">
        <f>VLOOKUP(A2102,Sku_list!$A$1:$D$2323,3,0)</f>
        <v/>
      </c>
      <c r="U2102" s="9">
        <f>VLOOKUP(A2102,Sku_list!$A$1:$D$2323,4,0)*(F2102/1000000*12)</f>
        <v/>
      </c>
      <c r="V2102" s="9">
        <f>VLOOKUP(A2102,Sku_list!$A$1:$D$2323,4,0)*(H2102/1000000*12)</f>
        <v/>
      </c>
      <c r="W2102" s="9">
        <f>VLOOKUP(A2102,Sku_list!$A$1:$D$2323,4,0)*(J2102/1000000*12)</f>
        <v/>
      </c>
      <c r="X2102" s="9">
        <f>VLOOKUP(A2102,Sku_list!$A$1:$D$2323,4,0)*(L2102/1000000*12)</f>
        <v/>
      </c>
      <c r="Y2102" s="9">
        <f>VLOOKUP(A2102,Sku_list!$A$1:$E$2323,5,0)*((J2102+F2102)/1000000000)</f>
        <v/>
      </c>
      <c r="AC2102" s="27">
        <f>(DAY(TODAY())+AB2102)/30</f>
        <v/>
      </c>
    </row>
    <row r="2103">
      <c r="A2103" t="n">
        <v>1601938</v>
      </c>
      <c r="B2103" t="inlineStr">
        <is>
          <t>COL T/PASTE TOT TR/S 150G</t>
        </is>
      </c>
      <c r="C2103" t="inlineStr">
        <is>
          <t>IN67</t>
        </is>
      </c>
      <c r="D2103" t="n">
        <v>0</v>
      </c>
      <c r="E2103" t="n">
        <v>1308</v>
      </c>
      <c r="F2103" t="n">
        <v>600</v>
      </c>
      <c r="G2103" t="n">
        <v>342</v>
      </c>
      <c r="H2103" t="n">
        <v>270</v>
      </c>
      <c r="I2103" t="n">
        <v>0</v>
      </c>
      <c r="J2103" t="n">
        <v>1674</v>
      </c>
      <c r="K2103" t="n">
        <v>2232</v>
      </c>
      <c r="L2103" t="n">
        <v>2619</v>
      </c>
      <c r="M2103" t="n">
        <v>75</v>
      </c>
      <c r="N2103" t="n">
        <v>-75</v>
      </c>
      <c r="P2103" s="27" t="n">
        <v>0.9713631156930126</v>
      </c>
      <c r="R2103" t="inlineStr">
        <is>
          <t>Indore</t>
        </is>
      </c>
      <c r="S2103" t="inlineStr">
        <is>
          <t>West</t>
        </is>
      </c>
      <c r="T2103" s="9">
        <f>VLOOKUP(A2103,Sku_list!$A$1:$D$2323,3,0)</f>
        <v/>
      </c>
      <c r="U2103" s="9">
        <f>VLOOKUP(A2103,Sku_list!$A$1:$D$2323,4,0)*(F2103/1000000*12)</f>
        <v/>
      </c>
      <c r="V2103" s="9">
        <f>VLOOKUP(A2103,Sku_list!$A$1:$D$2323,4,0)*(H2103/1000000*12)</f>
        <v/>
      </c>
      <c r="W2103" s="9">
        <f>VLOOKUP(A2103,Sku_list!$A$1:$D$2323,4,0)*(J2103/1000000*12)</f>
        <v/>
      </c>
      <c r="X2103" s="9">
        <f>VLOOKUP(A2103,Sku_list!$A$1:$D$2323,4,0)*(L2103/1000000*12)</f>
        <v/>
      </c>
      <c r="Y2103" s="9">
        <f>VLOOKUP(A2103,Sku_list!$A$1:$E$2323,5,0)*((J2103+F2103)/1000000000)</f>
        <v/>
      </c>
      <c r="AC2103" s="27">
        <f>(DAY(TODAY())+AB2103)/30</f>
        <v/>
      </c>
    </row>
    <row r="2104">
      <c r="A2104" t="n">
        <v>1601938</v>
      </c>
      <c r="B2104" t="inlineStr">
        <is>
          <t>COL T/PASTE TOT TR/S 150G</t>
        </is>
      </c>
      <c r="C2104" t="inlineStr">
        <is>
          <t>IN68</t>
        </is>
      </c>
      <c r="D2104" t="n">
        <v>0</v>
      </c>
      <c r="E2104" t="n">
        <v>900</v>
      </c>
      <c r="F2104" t="n">
        <v>0</v>
      </c>
      <c r="G2104" t="n">
        <v>2580</v>
      </c>
      <c r="H2104" t="n">
        <v>846</v>
      </c>
      <c r="I2104" t="n">
        <v>0</v>
      </c>
      <c r="J2104" t="n">
        <v>3852</v>
      </c>
      <c r="K2104" t="n">
        <v>3540</v>
      </c>
      <c r="L2104" t="n">
        <v>4272</v>
      </c>
      <c r="M2104" t="n">
        <v>-426</v>
      </c>
      <c r="N2104" t="n">
        <v>426</v>
      </c>
      <c r="P2104" s="27" t="n">
        <v>1.099719101123596</v>
      </c>
      <c r="R2104" t="inlineStr">
        <is>
          <t>Baroda</t>
        </is>
      </c>
      <c r="S2104" t="inlineStr">
        <is>
          <t>West</t>
        </is>
      </c>
      <c r="T2104" s="9">
        <f>VLOOKUP(A2104,Sku_list!$A$1:$D$2323,3,0)</f>
        <v/>
      </c>
      <c r="U2104" s="9">
        <f>VLOOKUP(A2104,Sku_list!$A$1:$D$2323,4,0)*(F2104/1000000*12)</f>
        <v/>
      </c>
      <c r="V2104" s="9">
        <f>VLOOKUP(A2104,Sku_list!$A$1:$D$2323,4,0)*(H2104/1000000*12)</f>
        <v/>
      </c>
      <c r="W2104" s="9">
        <f>VLOOKUP(A2104,Sku_list!$A$1:$D$2323,4,0)*(J2104/1000000*12)</f>
        <v/>
      </c>
      <c r="X2104" s="9">
        <f>VLOOKUP(A2104,Sku_list!$A$1:$D$2323,4,0)*(L2104/1000000*12)</f>
        <v/>
      </c>
      <c r="Y2104" s="9">
        <f>VLOOKUP(A2104,Sku_list!$A$1:$E$2323,5,0)*((J2104+F2104)/1000000000)</f>
        <v/>
      </c>
      <c r="AC2104" s="27">
        <f>(DAY(TODAY())+AB2104)/30</f>
        <v/>
      </c>
    </row>
    <row r="2105">
      <c r="A2105" t="n">
        <v>1601938</v>
      </c>
      <c r="B2105" t="inlineStr">
        <is>
          <t>COL T/PASTE TOT TR/S 150G</t>
        </is>
      </c>
      <c r="C2105" t="inlineStr">
        <is>
          <t>IN69</t>
        </is>
      </c>
      <c r="D2105" t="n">
        <v>0</v>
      </c>
      <c r="E2105" t="n">
        <v>1734</v>
      </c>
      <c r="F2105" t="n">
        <v>0</v>
      </c>
      <c r="G2105" t="n">
        <v>2064</v>
      </c>
      <c r="H2105" t="n">
        <v>1842</v>
      </c>
      <c r="I2105" t="n">
        <v>0</v>
      </c>
      <c r="J2105" t="n">
        <v>2562</v>
      </c>
      <c r="K2105" t="n">
        <v>2412</v>
      </c>
      <c r="L2105" t="n">
        <v>5443</v>
      </c>
      <c r="M2105" t="n">
        <v>1039</v>
      </c>
      <c r="N2105" t="n">
        <v>-1039</v>
      </c>
      <c r="P2105" s="27" t="n">
        <v>0.8091126217159654</v>
      </c>
      <c r="R2105" t="inlineStr">
        <is>
          <t>Hyderabad</t>
        </is>
      </c>
      <c r="S2105" t="inlineStr">
        <is>
          <t>South</t>
        </is>
      </c>
      <c r="T2105" s="9">
        <f>VLOOKUP(A2105,Sku_list!$A$1:$D$2323,3,0)</f>
        <v/>
      </c>
      <c r="U2105" s="9">
        <f>VLOOKUP(A2105,Sku_list!$A$1:$D$2323,4,0)*(F2105/1000000*12)</f>
        <v/>
      </c>
      <c r="V2105" s="9">
        <f>VLOOKUP(A2105,Sku_list!$A$1:$D$2323,4,0)*(H2105/1000000*12)</f>
        <v/>
      </c>
      <c r="W2105" s="9">
        <f>VLOOKUP(A2105,Sku_list!$A$1:$D$2323,4,0)*(J2105/1000000*12)</f>
        <v/>
      </c>
      <c r="X2105" s="9">
        <f>VLOOKUP(A2105,Sku_list!$A$1:$D$2323,4,0)*(L2105/1000000*12)</f>
        <v/>
      </c>
      <c r="Y2105" s="9">
        <f>VLOOKUP(A2105,Sku_list!$A$1:$E$2323,5,0)*((J2105+F2105)/1000000000)</f>
        <v/>
      </c>
      <c r="AC2105" s="27">
        <f>(DAY(TODAY())+AB2105)/30</f>
        <v/>
      </c>
    </row>
    <row r="2106">
      <c r="A2106" t="n">
        <v>1601938</v>
      </c>
      <c r="B2106" t="inlineStr">
        <is>
          <t>COL T/PASTE TOT TR/S 150G</t>
        </is>
      </c>
      <c r="C2106" t="inlineStr">
        <is>
          <t>IN70</t>
        </is>
      </c>
      <c r="D2106" t="n">
        <v>1632</v>
      </c>
      <c r="E2106" t="n">
        <v>2034</v>
      </c>
      <c r="F2106" t="n">
        <v>900</v>
      </c>
      <c r="G2106" t="n">
        <v>462</v>
      </c>
      <c r="H2106" t="n">
        <v>390</v>
      </c>
      <c r="I2106" t="n">
        <v>0</v>
      </c>
      <c r="J2106" t="n">
        <v>3276</v>
      </c>
      <c r="K2106" t="n">
        <v>4074</v>
      </c>
      <c r="L2106" t="n">
        <v>4668</v>
      </c>
      <c r="M2106" t="n">
        <v>102</v>
      </c>
      <c r="N2106" t="n">
        <v>-102</v>
      </c>
      <c r="P2106" s="27" t="n">
        <v>0.9781491002570694</v>
      </c>
      <c r="R2106" t="inlineStr">
        <is>
          <t>Allepy</t>
        </is>
      </c>
      <c r="S2106" t="inlineStr">
        <is>
          <t>South</t>
        </is>
      </c>
      <c r="T2106" s="9">
        <f>VLOOKUP(A2106,Sku_list!$A$1:$D$2323,3,0)</f>
        <v/>
      </c>
      <c r="U2106" s="9">
        <f>VLOOKUP(A2106,Sku_list!$A$1:$D$2323,4,0)*(F2106/1000000*12)</f>
        <v/>
      </c>
      <c r="V2106" s="9">
        <f>VLOOKUP(A2106,Sku_list!$A$1:$D$2323,4,0)*(H2106/1000000*12)</f>
        <v/>
      </c>
      <c r="W2106" s="9">
        <f>VLOOKUP(A2106,Sku_list!$A$1:$D$2323,4,0)*(J2106/1000000*12)</f>
        <v/>
      </c>
      <c r="X2106" s="9">
        <f>VLOOKUP(A2106,Sku_list!$A$1:$D$2323,4,0)*(L2106/1000000*12)</f>
        <v/>
      </c>
      <c r="Y2106" s="9">
        <f>VLOOKUP(A2106,Sku_list!$A$1:$E$2323,5,0)*((J2106+F2106)/1000000000)</f>
        <v/>
      </c>
      <c r="AC2106" s="27">
        <f>(DAY(TODAY())+AB2106)/30</f>
        <v/>
      </c>
    </row>
    <row r="2107">
      <c r="A2107" t="n">
        <v>1601938</v>
      </c>
      <c r="B2107" t="inlineStr">
        <is>
          <t>COL T/PASTE TOT TR/S 150G</t>
        </is>
      </c>
      <c r="C2107" t="inlineStr">
        <is>
          <t>IN71</t>
        </is>
      </c>
      <c r="D2107" t="n">
        <v>4332</v>
      </c>
      <c r="E2107" t="n">
        <v>2802</v>
      </c>
      <c r="F2107" t="n">
        <v>300</v>
      </c>
      <c r="G2107" t="n">
        <v>426</v>
      </c>
      <c r="H2107" t="n">
        <v>312</v>
      </c>
      <c r="I2107" t="n">
        <v>0</v>
      </c>
      <c r="J2107" t="n">
        <v>6822</v>
      </c>
      <c r="K2107" t="n">
        <v>7056</v>
      </c>
      <c r="L2107" t="n">
        <v>7224</v>
      </c>
      <c r="M2107" t="n">
        <v>-210</v>
      </c>
      <c r="N2107" t="n">
        <v>210</v>
      </c>
      <c r="P2107" s="27" t="n">
        <v>1.029069767441861</v>
      </c>
      <c r="R2107" t="inlineStr">
        <is>
          <t>Bangalore</t>
        </is>
      </c>
      <c r="S2107" t="inlineStr">
        <is>
          <t>South</t>
        </is>
      </c>
      <c r="T2107" s="9">
        <f>VLOOKUP(A2107,Sku_list!$A$1:$D$2323,3,0)</f>
        <v/>
      </c>
      <c r="U2107" s="9">
        <f>VLOOKUP(A2107,Sku_list!$A$1:$D$2323,4,0)*(F2107/1000000*12)</f>
        <v/>
      </c>
      <c r="V2107" s="9">
        <f>VLOOKUP(A2107,Sku_list!$A$1:$D$2323,4,0)*(H2107/1000000*12)</f>
        <v/>
      </c>
      <c r="W2107" s="9">
        <f>VLOOKUP(A2107,Sku_list!$A$1:$D$2323,4,0)*(J2107/1000000*12)</f>
        <v/>
      </c>
      <c r="X2107" s="9">
        <f>VLOOKUP(A2107,Sku_list!$A$1:$D$2323,4,0)*(L2107/1000000*12)</f>
        <v/>
      </c>
      <c r="Y2107" s="9">
        <f>VLOOKUP(A2107,Sku_list!$A$1:$E$2323,5,0)*((J2107+F2107)/1000000000)</f>
        <v/>
      </c>
      <c r="AC2107" s="27">
        <f>(DAY(TODAY())+AB2107)/30</f>
        <v/>
      </c>
    </row>
    <row r="2108">
      <c r="A2108" t="n">
        <v>1601938</v>
      </c>
      <c r="B2108" t="inlineStr">
        <is>
          <t>COL T/PASTE TOT TR/S 150G</t>
        </is>
      </c>
      <c r="C2108" t="inlineStr">
        <is>
          <t>IN72</t>
        </is>
      </c>
      <c r="D2108" t="n">
        <v>11</v>
      </c>
      <c r="E2108" t="n">
        <v>4158</v>
      </c>
      <c r="F2108" t="n">
        <v>0</v>
      </c>
      <c r="G2108" t="n">
        <v>631</v>
      </c>
      <c r="H2108" t="n">
        <v>619</v>
      </c>
      <c r="I2108" t="n">
        <v>0</v>
      </c>
      <c r="J2108" t="n">
        <v>4757</v>
      </c>
      <c r="K2108" t="n">
        <v>4745</v>
      </c>
      <c r="L2108" t="n">
        <v>4202</v>
      </c>
      <c r="M2108" t="n">
        <v>-1174</v>
      </c>
      <c r="N2108" t="n">
        <v>1174</v>
      </c>
      <c r="P2108" s="27" t="n">
        <v>1.279390766301761</v>
      </c>
      <c r="R2108" t="inlineStr">
        <is>
          <t>Gauhati</t>
        </is>
      </c>
      <c r="S2108" t="inlineStr">
        <is>
          <t>East</t>
        </is>
      </c>
      <c r="T2108" s="9">
        <f>VLOOKUP(A2108,Sku_list!$A$1:$D$2323,3,0)</f>
        <v/>
      </c>
      <c r="U2108" s="9">
        <f>VLOOKUP(A2108,Sku_list!$A$1:$D$2323,4,0)*(F2108/1000000*12)</f>
        <v/>
      </c>
      <c r="V2108" s="9">
        <f>VLOOKUP(A2108,Sku_list!$A$1:$D$2323,4,0)*(H2108/1000000*12)</f>
        <v/>
      </c>
      <c r="W2108" s="9">
        <f>VLOOKUP(A2108,Sku_list!$A$1:$D$2323,4,0)*(J2108/1000000*12)</f>
        <v/>
      </c>
      <c r="X2108" s="9">
        <f>VLOOKUP(A2108,Sku_list!$A$1:$D$2323,4,0)*(L2108/1000000*12)</f>
        <v/>
      </c>
      <c r="Y2108" s="9">
        <f>VLOOKUP(A2108,Sku_list!$A$1:$E$2323,5,0)*((J2108+F2108)/1000000000)</f>
        <v/>
      </c>
      <c r="AC2108" s="27">
        <f>(DAY(TODAY())+AB2108)/30</f>
        <v/>
      </c>
    </row>
    <row r="2109">
      <c r="A2109" t="n">
        <v>1601938</v>
      </c>
      <c r="B2109" t="inlineStr">
        <is>
          <t>COL T/PASTE TOT TR/S 150G</t>
        </is>
      </c>
      <c r="C2109" t="inlineStr">
        <is>
          <t>IN73</t>
        </is>
      </c>
      <c r="D2109" t="n">
        <v>0</v>
      </c>
      <c r="E2109" t="n">
        <v>0</v>
      </c>
      <c r="F2109" t="n">
        <v>0</v>
      </c>
      <c r="G2109" t="n">
        <v>72</v>
      </c>
      <c r="H2109" t="n">
        <v>66</v>
      </c>
      <c r="I2109" t="n">
        <v>0</v>
      </c>
      <c r="J2109" t="n">
        <v>36</v>
      </c>
      <c r="K2109" t="n">
        <v>30</v>
      </c>
      <c r="L2109" t="n">
        <v>497</v>
      </c>
      <c r="M2109" t="n">
        <v>395</v>
      </c>
      <c r="N2109" t="n">
        <v>-395</v>
      </c>
      <c r="P2109" s="27" t="n">
        <v>0.2052313883299799</v>
      </c>
      <c r="R2109" t="inlineStr">
        <is>
          <t>Patna</t>
        </is>
      </c>
      <c r="S2109" t="inlineStr">
        <is>
          <t>East</t>
        </is>
      </c>
      <c r="T2109" s="9">
        <f>VLOOKUP(A2109,Sku_list!$A$1:$D$2323,3,0)</f>
        <v/>
      </c>
      <c r="U2109" s="9">
        <f>VLOOKUP(A2109,Sku_list!$A$1:$D$2323,4,0)*(F2109/1000000*12)</f>
        <v/>
      </c>
      <c r="V2109" s="9">
        <f>VLOOKUP(A2109,Sku_list!$A$1:$D$2323,4,0)*(H2109/1000000*12)</f>
        <v/>
      </c>
      <c r="W2109" s="9">
        <f>VLOOKUP(A2109,Sku_list!$A$1:$D$2323,4,0)*(J2109/1000000*12)</f>
        <v/>
      </c>
      <c r="X2109" s="9">
        <f>VLOOKUP(A2109,Sku_list!$A$1:$D$2323,4,0)*(L2109/1000000*12)</f>
        <v/>
      </c>
      <c r="Y2109" s="9">
        <f>VLOOKUP(A2109,Sku_list!$A$1:$E$2323,5,0)*((J2109+F2109)/1000000000)</f>
        <v/>
      </c>
      <c r="AC2109" s="27">
        <f>(DAY(TODAY())+AB2109)/30</f>
        <v/>
      </c>
    </row>
    <row r="2110">
      <c r="A2110" t="n">
        <v>1601938</v>
      </c>
      <c r="B2110" t="inlineStr">
        <is>
          <t>COL T/PASTE TOT TR/S 150G</t>
        </is>
      </c>
      <c r="C2110" t="inlineStr">
        <is>
          <t>IN74</t>
        </is>
      </c>
      <c r="D2110" t="n">
        <v>0</v>
      </c>
      <c r="E2110" t="n">
        <v>0</v>
      </c>
      <c r="F2110" t="n">
        <v>0</v>
      </c>
      <c r="G2110" t="n">
        <v>1200</v>
      </c>
      <c r="H2110" t="n">
        <v>1200</v>
      </c>
      <c r="I2110" t="n">
        <v>0</v>
      </c>
      <c r="J2110" t="n">
        <v>0</v>
      </c>
      <c r="K2110" t="n">
        <v>0</v>
      </c>
      <c r="L2110" t="n">
        <v>0</v>
      </c>
      <c r="M2110" t="n">
        <v>-1200</v>
      </c>
      <c r="N2110" t="n">
        <v>1200</v>
      </c>
      <c r="P2110" s="27" t="inlineStr"/>
      <c r="R2110" t="inlineStr">
        <is>
          <t>Nepal-exp</t>
        </is>
      </c>
      <c r="S2110" t="inlineStr">
        <is>
          <t>Exp-DC</t>
        </is>
      </c>
      <c r="T2110" s="9">
        <f>VLOOKUP(A2110,Sku_list!$A$1:$D$2323,3,0)</f>
        <v/>
      </c>
      <c r="U2110" s="9">
        <f>VLOOKUP(A2110,Sku_list!$A$1:$D$2323,4,0)*(F2110/1000000*12)</f>
        <v/>
      </c>
      <c r="V2110" s="9">
        <f>VLOOKUP(A2110,Sku_list!$A$1:$D$2323,4,0)*(H2110/1000000*12)</f>
        <v/>
      </c>
      <c r="W2110" s="9">
        <f>VLOOKUP(A2110,Sku_list!$A$1:$D$2323,4,0)*(J2110/1000000*12)</f>
        <v/>
      </c>
      <c r="X2110" s="9">
        <f>VLOOKUP(A2110,Sku_list!$A$1:$D$2323,4,0)*(L2110/1000000*12)</f>
        <v/>
      </c>
      <c r="Y2110" s="9">
        <f>VLOOKUP(A2110,Sku_list!$A$1:$E$2323,5,0)*((J2110+F2110)/1000000000)</f>
        <v/>
      </c>
      <c r="AC2110" s="27">
        <f>(DAY(TODAY())+AB2110)/30</f>
        <v/>
      </c>
    </row>
    <row r="2111">
      <c r="A2111" t="n">
        <v>1601938</v>
      </c>
      <c r="B2111" t="inlineStr">
        <is>
          <t>COL T/PASTE TOT TR/S 150G</t>
        </is>
      </c>
      <c r="C2111" t="inlineStr">
        <is>
          <t>IN75</t>
        </is>
      </c>
      <c r="D2111" t="n">
        <v>0</v>
      </c>
      <c r="E2111" t="n">
        <v>0</v>
      </c>
      <c r="F2111" t="n">
        <v>0</v>
      </c>
      <c r="G2111" t="n">
        <v>858</v>
      </c>
      <c r="H2111" t="n">
        <v>810</v>
      </c>
      <c r="I2111" t="n">
        <v>0</v>
      </c>
      <c r="J2111" t="n">
        <v>2036</v>
      </c>
      <c r="K2111" t="n">
        <v>2000</v>
      </c>
      <c r="L2111" t="n">
        <v>2324</v>
      </c>
      <c r="M2111" t="n">
        <v>-522</v>
      </c>
      <c r="N2111" t="n">
        <v>522</v>
      </c>
      <c r="P2111" s="27" t="n">
        <v>1.224612736660929</v>
      </c>
      <c r="R2111" t="inlineStr">
        <is>
          <t>Jaipur</t>
        </is>
      </c>
      <c r="S2111" t="inlineStr">
        <is>
          <t>North</t>
        </is>
      </c>
      <c r="T2111" s="9">
        <f>VLOOKUP(A2111,Sku_list!$A$1:$D$2323,3,0)</f>
        <v/>
      </c>
      <c r="U2111" s="9">
        <f>VLOOKUP(A2111,Sku_list!$A$1:$D$2323,4,0)*(F2111/1000000*12)</f>
        <v/>
      </c>
      <c r="V2111" s="9">
        <f>VLOOKUP(A2111,Sku_list!$A$1:$D$2323,4,0)*(H2111/1000000*12)</f>
        <v/>
      </c>
      <c r="W2111" s="9">
        <f>VLOOKUP(A2111,Sku_list!$A$1:$D$2323,4,0)*(J2111/1000000*12)</f>
        <v/>
      </c>
      <c r="X2111" s="9">
        <f>VLOOKUP(A2111,Sku_list!$A$1:$D$2323,4,0)*(L2111/1000000*12)</f>
        <v/>
      </c>
      <c r="Y2111" s="9">
        <f>VLOOKUP(A2111,Sku_list!$A$1:$E$2323,5,0)*((J2111+F2111)/1000000000)</f>
        <v/>
      </c>
      <c r="AC2111" s="27">
        <f>(DAY(TODAY())+AB2111)/30</f>
        <v/>
      </c>
    </row>
    <row r="2112">
      <c r="A2112" t="n">
        <v>1601938</v>
      </c>
      <c r="B2112" t="inlineStr">
        <is>
          <t>COL T/PASTE TOT TR/S 150G</t>
        </is>
      </c>
      <c r="C2112" t="inlineStr">
        <is>
          <t>IN76</t>
        </is>
      </c>
      <c r="D2112" t="n">
        <v>0</v>
      </c>
      <c r="E2112" t="n">
        <v>6064</v>
      </c>
      <c r="F2112" t="n">
        <v>0</v>
      </c>
      <c r="G2112" t="n">
        <v>4031</v>
      </c>
      <c r="H2112" t="n">
        <v>3905</v>
      </c>
      <c r="I2112" t="n">
        <v>0</v>
      </c>
      <c r="J2112" t="n">
        <v>1558</v>
      </c>
      <c r="K2112" t="n">
        <v>1522</v>
      </c>
      <c r="L2112" t="n">
        <v>4689</v>
      </c>
      <c r="M2112" t="n">
        <v>-774</v>
      </c>
      <c r="N2112" t="n">
        <v>774</v>
      </c>
      <c r="P2112" s="27" t="n">
        <v>1.165067178502879</v>
      </c>
      <c r="R2112" t="inlineStr">
        <is>
          <t>Ghaziabad</t>
        </is>
      </c>
      <c r="S2112" t="inlineStr">
        <is>
          <t>North</t>
        </is>
      </c>
      <c r="T2112" s="9">
        <f>VLOOKUP(A2112,Sku_list!$A$1:$D$2323,3,0)</f>
        <v/>
      </c>
      <c r="U2112" s="9">
        <f>VLOOKUP(A2112,Sku_list!$A$1:$D$2323,4,0)*(F2112/1000000*12)</f>
        <v/>
      </c>
      <c r="V2112" s="9">
        <f>VLOOKUP(A2112,Sku_list!$A$1:$D$2323,4,0)*(H2112/1000000*12)</f>
        <v/>
      </c>
      <c r="W2112" s="9">
        <f>VLOOKUP(A2112,Sku_list!$A$1:$D$2323,4,0)*(J2112/1000000*12)</f>
        <v/>
      </c>
      <c r="X2112" s="9">
        <f>VLOOKUP(A2112,Sku_list!$A$1:$D$2323,4,0)*(L2112/1000000*12)</f>
        <v/>
      </c>
      <c r="Y2112" s="9">
        <f>VLOOKUP(A2112,Sku_list!$A$1:$E$2323,5,0)*((J2112+F2112)/1000000000)</f>
        <v/>
      </c>
      <c r="AC2112" s="27">
        <f>(DAY(TODAY())+AB2112)/30</f>
        <v/>
      </c>
    </row>
    <row r="2113">
      <c r="A2113" t="n">
        <v>1601938</v>
      </c>
      <c r="B2113" t="inlineStr">
        <is>
          <t>COL T/PASTE TOT TR/S 150G</t>
        </is>
      </c>
      <c r="C2113" t="inlineStr">
        <is>
          <t>IN77</t>
        </is>
      </c>
      <c r="D2113" t="n">
        <v>0</v>
      </c>
      <c r="E2113" t="n">
        <v>0</v>
      </c>
      <c r="F2113" t="n">
        <v>0</v>
      </c>
      <c r="G2113" t="n">
        <v>0</v>
      </c>
      <c r="H2113" t="n">
        <v>0</v>
      </c>
      <c r="I2113" t="n">
        <v>0</v>
      </c>
      <c r="J2113" t="n">
        <v>0</v>
      </c>
      <c r="K2113" t="n">
        <v>0</v>
      </c>
      <c r="L2113" t="n">
        <v>0</v>
      </c>
      <c r="M2113" t="n">
        <v>0</v>
      </c>
      <c r="N2113" t="n">
        <v>0</v>
      </c>
      <c r="P2113" s="27" t="inlineStr"/>
      <c r="R2113" t="inlineStr">
        <is>
          <t>POC Bhiwandi</t>
        </is>
      </c>
      <c r="S2113" t="inlineStr">
        <is>
          <t>West</t>
        </is>
      </c>
      <c r="T2113" s="9">
        <f>VLOOKUP(A2113,Sku_list!$A$1:$D$2323,3,0)</f>
        <v/>
      </c>
      <c r="U2113" s="9">
        <f>VLOOKUP(A2113,Sku_list!$A$1:$D$2323,4,0)*(F2113/1000000*12)</f>
        <v/>
      </c>
      <c r="V2113" s="9">
        <f>VLOOKUP(A2113,Sku_list!$A$1:$D$2323,4,0)*(H2113/1000000*12)</f>
        <v/>
      </c>
      <c r="W2113" s="9">
        <f>VLOOKUP(A2113,Sku_list!$A$1:$D$2323,4,0)*(J2113/1000000*12)</f>
        <v/>
      </c>
      <c r="X2113" s="9">
        <f>VLOOKUP(A2113,Sku_list!$A$1:$D$2323,4,0)*(L2113/1000000*12)</f>
        <v/>
      </c>
      <c r="Y2113" s="9">
        <f>VLOOKUP(A2113,Sku_list!$A$1:$E$2323,5,0)*((J2113+F2113)/1000000000)</f>
        <v/>
      </c>
      <c r="AC2113" s="27">
        <f>(DAY(TODAY())+AB2113)/30</f>
        <v/>
      </c>
    </row>
    <row r="2114">
      <c r="A2114" t="n">
        <v>1601938</v>
      </c>
      <c r="B2114" t="inlineStr">
        <is>
          <t>COL T/PASTE TOT TR/S 150G</t>
        </is>
      </c>
      <c r="C2114" t="inlineStr">
        <is>
          <t>IN78</t>
        </is>
      </c>
      <c r="D2114" t="n">
        <v>0</v>
      </c>
      <c r="E2114" t="n">
        <v>1200</v>
      </c>
      <c r="F2114" t="n">
        <v>0</v>
      </c>
      <c r="G2114" t="n">
        <v>1398</v>
      </c>
      <c r="H2114" t="n">
        <v>1387</v>
      </c>
      <c r="I2114" t="n">
        <v>0</v>
      </c>
      <c r="J2114" t="n">
        <v>860</v>
      </c>
      <c r="K2114" t="n">
        <v>848</v>
      </c>
      <c r="L2114" t="n">
        <v>3002</v>
      </c>
      <c r="M2114" t="n">
        <v>755</v>
      </c>
      <c r="N2114" t="n">
        <v>-755</v>
      </c>
      <c r="P2114" s="27" t="n">
        <v>0.7485009993337775</v>
      </c>
      <c r="R2114" t="inlineStr">
        <is>
          <t>Kundli</t>
        </is>
      </c>
      <c r="S2114" t="inlineStr">
        <is>
          <t>North</t>
        </is>
      </c>
      <c r="T2114" s="9">
        <f>VLOOKUP(A2114,Sku_list!$A$1:$D$2323,3,0)</f>
        <v/>
      </c>
      <c r="U2114" s="9">
        <f>VLOOKUP(A2114,Sku_list!$A$1:$D$2323,4,0)*(F2114/1000000*12)</f>
        <v/>
      </c>
      <c r="V2114" s="9">
        <f>VLOOKUP(A2114,Sku_list!$A$1:$D$2323,4,0)*(H2114/1000000*12)</f>
        <v/>
      </c>
      <c r="W2114" s="9">
        <f>VLOOKUP(A2114,Sku_list!$A$1:$D$2323,4,0)*(J2114/1000000*12)</f>
        <v/>
      </c>
      <c r="X2114" s="9">
        <f>VLOOKUP(A2114,Sku_list!$A$1:$D$2323,4,0)*(L2114/1000000*12)</f>
        <v/>
      </c>
      <c r="Y2114" s="9">
        <f>VLOOKUP(A2114,Sku_list!$A$1:$E$2323,5,0)*((J2114+F2114)/1000000000)</f>
        <v/>
      </c>
      <c r="AC2114" s="27">
        <f>(DAY(TODAY())+AB2114)/30</f>
        <v/>
      </c>
    </row>
    <row r="2115">
      <c r="A2115" t="n">
        <v>1601938</v>
      </c>
      <c r="B2115" t="inlineStr">
        <is>
          <t>COL T/PASTE TOT TR/S 150G</t>
        </is>
      </c>
      <c r="C2115" t="inlineStr">
        <is>
          <t>IN79</t>
        </is>
      </c>
      <c r="D2115" t="n">
        <v>0</v>
      </c>
      <c r="E2115" t="n">
        <v>240</v>
      </c>
      <c r="F2115" t="n">
        <v>0</v>
      </c>
      <c r="G2115" t="n">
        <v>222</v>
      </c>
      <c r="H2115" t="n">
        <v>156</v>
      </c>
      <c r="I2115" t="n">
        <v>0</v>
      </c>
      <c r="J2115" t="n">
        <v>666</v>
      </c>
      <c r="K2115" t="n">
        <v>600</v>
      </c>
      <c r="L2115" t="n">
        <v>670</v>
      </c>
      <c r="M2115" t="n">
        <v>-152</v>
      </c>
      <c r="N2115" t="n">
        <v>152</v>
      </c>
      <c r="P2115" s="27" t="n">
        <v>1.226865671641791</v>
      </c>
      <c r="R2115" t="inlineStr">
        <is>
          <t>Goa</t>
        </is>
      </c>
      <c r="S2115" t="inlineStr">
        <is>
          <t>West</t>
        </is>
      </c>
      <c r="T2115" s="9">
        <f>VLOOKUP(A2115,Sku_list!$A$1:$D$2323,3,0)</f>
        <v/>
      </c>
      <c r="U2115" s="9">
        <f>VLOOKUP(A2115,Sku_list!$A$1:$D$2323,4,0)*(F2115/1000000*12)</f>
        <v/>
      </c>
      <c r="V2115" s="9">
        <f>VLOOKUP(A2115,Sku_list!$A$1:$D$2323,4,0)*(H2115/1000000*12)</f>
        <v/>
      </c>
      <c r="W2115" s="9">
        <f>VLOOKUP(A2115,Sku_list!$A$1:$D$2323,4,0)*(J2115/1000000*12)</f>
        <v/>
      </c>
      <c r="X2115" s="9">
        <f>VLOOKUP(A2115,Sku_list!$A$1:$D$2323,4,0)*(L2115/1000000*12)</f>
        <v/>
      </c>
      <c r="Y2115" s="9">
        <f>VLOOKUP(A2115,Sku_list!$A$1:$E$2323,5,0)*((J2115+F2115)/1000000000)</f>
        <v/>
      </c>
      <c r="AC2115" s="27">
        <f>(DAY(TODAY())+AB2115)/30</f>
        <v/>
      </c>
    </row>
    <row r="2116">
      <c r="A2116" t="n">
        <v>1601938</v>
      </c>
      <c r="B2116" t="inlineStr">
        <is>
          <t>COL T/PASTE TOT TR/S 150G</t>
        </is>
      </c>
      <c r="C2116" t="inlineStr">
        <is>
          <t>IN80</t>
        </is>
      </c>
      <c r="D2116" t="n">
        <v>0</v>
      </c>
      <c r="E2116" t="n">
        <v>3960</v>
      </c>
      <c r="F2116" t="n">
        <v>240</v>
      </c>
      <c r="G2116" t="n">
        <v>4493</v>
      </c>
      <c r="H2116" t="n">
        <v>4347</v>
      </c>
      <c r="I2116" t="n">
        <v>0</v>
      </c>
      <c r="J2116" t="n">
        <v>4410</v>
      </c>
      <c r="K2116" t="n">
        <v>4644</v>
      </c>
      <c r="L2116" t="n">
        <v>9956</v>
      </c>
      <c r="M2116" t="n">
        <v>959</v>
      </c>
      <c r="N2116" t="n">
        <v>-959</v>
      </c>
      <c r="P2116" s="27" t="n">
        <v>0.9036761751707513</v>
      </c>
      <c r="R2116" t="inlineStr">
        <is>
          <t>Morinda</t>
        </is>
      </c>
      <c r="S2116" t="inlineStr">
        <is>
          <t>North</t>
        </is>
      </c>
      <c r="T2116" s="9">
        <f>VLOOKUP(A2116,Sku_list!$A$1:$D$2323,3,0)</f>
        <v/>
      </c>
      <c r="U2116" s="9">
        <f>VLOOKUP(A2116,Sku_list!$A$1:$D$2323,4,0)*(F2116/1000000*12)</f>
        <v/>
      </c>
      <c r="V2116" s="9">
        <f>VLOOKUP(A2116,Sku_list!$A$1:$D$2323,4,0)*(H2116/1000000*12)</f>
        <v/>
      </c>
      <c r="W2116" s="9">
        <f>VLOOKUP(A2116,Sku_list!$A$1:$D$2323,4,0)*(J2116/1000000*12)</f>
        <v/>
      </c>
      <c r="X2116" s="9">
        <f>VLOOKUP(A2116,Sku_list!$A$1:$D$2323,4,0)*(L2116/1000000*12)</f>
        <v/>
      </c>
      <c r="Y2116" s="9">
        <f>VLOOKUP(A2116,Sku_list!$A$1:$E$2323,5,0)*((J2116+F2116)/1000000000)</f>
        <v/>
      </c>
      <c r="AC2116" s="27">
        <f>(DAY(TODAY())+AB2116)/30</f>
        <v/>
      </c>
    </row>
    <row r="2117">
      <c r="A2117" t="n">
        <v>1601938</v>
      </c>
      <c r="B2117" t="inlineStr">
        <is>
          <t>COL T/PASTE TOT TR/S 150G</t>
        </is>
      </c>
      <c r="C2117" t="inlineStr">
        <is>
          <t>IN81</t>
        </is>
      </c>
      <c r="D2117" t="n">
        <v>0</v>
      </c>
      <c r="E2117" t="n">
        <v>4932</v>
      </c>
      <c r="F2117" t="n">
        <v>0</v>
      </c>
      <c r="G2117" t="n">
        <v>234</v>
      </c>
      <c r="H2117" t="n">
        <v>162</v>
      </c>
      <c r="I2117" t="n">
        <v>0</v>
      </c>
      <c r="J2117" t="n">
        <v>7265</v>
      </c>
      <c r="K2117" t="n">
        <v>7193</v>
      </c>
      <c r="L2117" t="n">
        <v>6498</v>
      </c>
      <c r="M2117" t="n">
        <v>-929</v>
      </c>
      <c r="N2117" t="n">
        <v>929</v>
      </c>
      <c r="P2117" s="27" t="n">
        <v>1.142967066789782</v>
      </c>
      <c r="R2117" t="inlineStr">
        <is>
          <t>Bhiwandi</t>
        </is>
      </c>
      <c r="S2117" t="inlineStr">
        <is>
          <t>West</t>
        </is>
      </c>
      <c r="T2117" s="9">
        <f>VLOOKUP(A2117,Sku_list!$A$1:$D$2323,3,0)</f>
        <v/>
      </c>
      <c r="U2117" s="9">
        <f>VLOOKUP(A2117,Sku_list!$A$1:$D$2323,4,0)*(F2117/1000000*12)</f>
        <v/>
      </c>
      <c r="V2117" s="9">
        <f>VLOOKUP(A2117,Sku_list!$A$1:$D$2323,4,0)*(H2117/1000000*12)</f>
        <v/>
      </c>
      <c r="W2117" s="9">
        <f>VLOOKUP(A2117,Sku_list!$A$1:$D$2323,4,0)*(J2117/1000000*12)</f>
        <v/>
      </c>
      <c r="X2117" s="9">
        <f>VLOOKUP(A2117,Sku_list!$A$1:$D$2323,4,0)*(L2117/1000000*12)</f>
        <v/>
      </c>
      <c r="Y2117" s="9">
        <f>VLOOKUP(A2117,Sku_list!$A$1:$E$2323,5,0)*((J2117+F2117)/1000000000)</f>
        <v/>
      </c>
      <c r="AC2117" s="27">
        <f>(DAY(TODAY())+AB2117)/30</f>
        <v/>
      </c>
    </row>
    <row r="2118">
      <c r="A2118" t="n">
        <v>1601938</v>
      </c>
      <c r="B2118" t="inlineStr">
        <is>
          <t>COL T/PASTE TOT TR/S 150G</t>
        </is>
      </c>
      <c r="C2118" t="inlineStr">
        <is>
          <t>IN82</t>
        </is>
      </c>
      <c r="D2118" t="n">
        <v>0</v>
      </c>
      <c r="E2118" t="n">
        <v>3000</v>
      </c>
      <c r="F2118" t="n">
        <v>817</v>
      </c>
      <c r="G2118" t="n">
        <v>2130</v>
      </c>
      <c r="H2118" t="n">
        <v>426</v>
      </c>
      <c r="I2118" t="n">
        <v>0</v>
      </c>
      <c r="J2118" t="n">
        <v>10992</v>
      </c>
      <c r="K2118" t="n">
        <v>11809</v>
      </c>
      <c r="L2118" t="n">
        <v>2530</v>
      </c>
      <c r="M2118" t="n">
        <v>-9705</v>
      </c>
      <c r="N2118" t="n">
        <v>9705</v>
      </c>
      <c r="P2118" s="27" t="n">
        <v>4.835968379446641</v>
      </c>
      <c r="R2118" t="inlineStr">
        <is>
          <t>DC</t>
        </is>
      </c>
      <c r="S2118" t="inlineStr">
        <is>
          <t>West DC</t>
        </is>
      </c>
      <c r="T2118" s="9">
        <f>VLOOKUP(A2118,Sku_list!$A$1:$D$2323,3,0)</f>
        <v/>
      </c>
      <c r="U2118" s="9">
        <f>VLOOKUP(A2118,Sku_list!$A$1:$D$2323,4,0)*(F2118/1000000*12)</f>
        <v/>
      </c>
      <c r="V2118" s="9">
        <f>VLOOKUP(A2118,Sku_list!$A$1:$D$2323,4,0)*(H2118/1000000*12)</f>
        <v/>
      </c>
      <c r="W2118" s="9">
        <f>VLOOKUP(A2118,Sku_list!$A$1:$D$2323,4,0)*(J2118/1000000*12)</f>
        <v/>
      </c>
      <c r="X2118" s="9">
        <f>VLOOKUP(A2118,Sku_list!$A$1:$D$2323,4,0)*(L2118/1000000*12)</f>
        <v/>
      </c>
      <c r="Y2118" s="9">
        <f>VLOOKUP(A2118,Sku_list!$A$1:$E$2323,5,0)*((J2118+F2118)/1000000000)</f>
        <v/>
      </c>
      <c r="AC2118" s="27">
        <f>(DAY(TODAY())+AB2118)/30</f>
        <v/>
      </c>
    </row>
    <row r="2119">
      <c r="A2119" t="n">
        <v>1601938</v>
      </c>
      <c r="B2119" t="inlineStr">
        <is>
          <t>COL T/PASTE TOT TR/S 150G</t>
        </is>
      </c>
      <c r="C2119" t="inlineStr">
        <is>
          <t>IN83</t>
        </is>
      </c>
      <c r="D2119" t="n">
        <v>0</v>
      </c>
      <c r="E2119" t="n">
        <v>300</v>
      </c>
      <c r="F2119" t="n">
        <v>0</v>
      </c>
      <c r="G2119" t="n">
        <v>276</v>
      </c>
      <c r="H2119" t="n">
        <v>276</v>
      </c>
      <c r="I2119" t="n">
        <v>0</v>
      </c>
      <c r="J2119" t="n">
        <v>1250</v>
      </c>
      <c r="K2119" t="n">
        <v>1214</v>
      </c>
      <c r="L2119" t="n">
        <v>1167</v>
      </c>
      <c r="M2119" t="n">
        <v>-359</v>
      </c>
      <c r="N2119" t="n">
        <v>359</v>
      </c>
      <c r="P2119" s="27" t="n">
        <v>1.307626392459297</v>
      </c>
      <c r="R2119" t="inlineStr">
        <is>
          <t>Aurangabad</t>
        </is>
      </c>
      <c r="S2119" t="inlineStr">
        <is>
          <t>West</t>
        </is>
      </c>
      <c r="T2119" s="9">
        <f>VLOOKUP(A2119,Sku_list!$A$1:$D$2323,3,0)</f>
        <v/>
      </c>
      <c r="U2119" s="9">
        <f>VLOOKUP(A2119,Sku_list!$A$1:$D$2323,4,0)*(F2119/1000000*12)</f>
        <v/>
      </c>
      <c r="V2119" s="9">
        <f>VLOOKUP(A2119,Sku_list!$A$1:$D$2323,4,0)*(H2119/1000000*12)</f>
        <v/>
      </c>
      <c r="W2119" s="9">
        <f>VLOOKUP(A2119,Sku_list!$A$1:$D$2323,4,0)*(J2119/1000000*12)</f>
        <v/>
      </c>
      <c r="X2119" s="9">
        <f>VLOOKUP(A2119,Sku_list!$A$1:$D$2323,4,0)*(L2119/1000000*12)</f>
        <v/>
      </c>
      <c r="Y2119" s="9">
        <f>VLOOKUP(A2119,Sku_list!$A$1:$E$2323,5,0)*((J2119+F2119)/1000000000)</f>
        <v/>
      </c>
      <c r="AC2119" s="27">
        <f>(DAY(TODAY())+AB2119)/30</f>
        <v/>
      </c>
    </row>
    <row r="2120">
      <c r="A2120" t="n">
        <v>1601938</v>
      </c>
      <c r="B2120" t="inlineStr">
        <is>
          <t>COL T/PASTE TOT TR/S 150G</t>
        </is>
      </c>
      <c r="C2120" t="inlineStr">
        <is>
          <t>IN84</t>
        </is>
      </c>
      <c r="D2120" t="n">
        <v>0</v>
      </c>
      <c r="E2120" t="n">
        <v>360</v>
      </c>
      <c r="F2120" t="n">
        <v>0</v>
      </c>
      <c r="G2120" t="n">
        <v>156</v>
      </c>
      <c r="H2120" t="n">
        <v>132</v>
      </c>
      <c r="I2120" t="n">
        <v>0</v>
      </c>
      <c r="J2120" t="n">
        <v>672</v>
      </c>
      <c r="K2120" t="n">
        <v>648</v>
      </c>
      <c r="L2120" t="n">
        <v>521</v>
      </c>
      <c r="M2120" t="n">
        <v>-283</v>
      </c>
      <c r="N2120" t="n">
        <v>283</v>
      </c>
      <c r="P2120" s="27" t="n">
        <v>1.543186180422265</v>
      </c>
      <c r="R2120" t="inlineStr">
        <is>
          <t>Raipur</t>
        </is>
      </c>
      <c r="S2120" t="inlineStr">
        <is>
          <t>West</t>
        </is>
      </c>
      <c r="T2120" s="9">
        <f>VLOOKUP(A2120,Sku_list!$A$1:$D$2323,3,0)</f>
        <v/>
      </c>
      <c r="U2120" s="9">
        <f>VLOOKUP(A2120,Sku_list!$A$1:$D$2323,4,0)*(F2120/1000000*12)</f>
        <v/>
      </c>
      <c r="V2120" s="9">
        <f>VLOOKUP(A2120,Sku_list!$A$1:$D$2323,4,0)*(H2120/1000000*12)</f>
        <v/>
      </c>
      <c r="W2120" s="9">
        <f>VLOOKUP(A2120,Sku_list!$A$1:$D$2323,4,0)*(J2120/1000000*12)</f>
        <v/>
      </c>
      <c r="X2120" s="9">
        <f>VLOOKUP(A2120,Sku_list!$A$1:$D$2323,4,0)*(L2120/1000000*12)</f>
        <v/>
      </c>
      <c r="Y2120" s="9">
        <f>VLOOKUP(A2120,Sku_list!$A$1:$E$2323,5,0)*((J2120+F2120)/1000000000)</f>
        <v/>
      </c>
      <c r="AC2120" s="27">
        <f>(DAY(TODAY())+AB2120)/30</f>
        <v/>
      </c>
    </row>
    <row r="2121">
      <c r="A2121" t="n">
        <v>1601938</v>
      </c>
      <c r="B2121" t="inlineStr">
        <is>
          <t>COL T/PASTE TOT TR/S 150G</t>
        </is>
      </c>
      <c r="C2121" t="inlineStr">
        <is>
          <t>IN85</t>
        </is>
      </c>
      <c r="D2121" t="n">
        <v>0</v>
      </c>
      <c r="E2121" t="n">
        <v>0</v>
      </c>
      <c r="F2121" t="n">
        <v>0</v>
      </c>
      <c r="G2121" t="n">
        <v>0</v>
      </c>
      <c r="H2121" t="n">
        <v>0</v>
      </c>
      <c r="I2121" t="n">
        <v>0</v>
      </c>
      <c r="J2121" t="n">
        <v>42</v>
      </c>
      <c r="K2121" t="n">
        <v>42</v>
      </c>
      <c r="L2121" t="n">
        <v>7</v>
      </c>
      <c r="M2121" t="n">
        <v>-35</v>
      </c>
      <c r="N2121" t="n">
        <v>35</v>
      </c>
      <c r="P2121" s="27" t="n">
        <v>6</v>
      </c>
      <c r="R2121" t="inlineStr">
        <is>
          <t>Tripura</t>
        </is>
      </c>
      <c r="S2121" t="inlineStr">
        <is>
          <t>East</t>
        </is>
      </c>
      <c r="T2121" s="9">
        <f>VLOOKUP(A2121,Sku_list!$A$1:$D$2323,3,0)</f>
        <v/>
      </c>
      <c r="U2121" s="9">
        <f>VLOOKUP(A2121,Sku_list!$A$1:$D$2323,4,0)*(F2121/1000000*12)</f>
        <v/>
      </c>
      <c r="V2121" s="9">
        <f>VLOOKUP(A2121,Sku_list!$A$1:$D$2323,4,0)*(H2121/1000000*12)</f>
        <v/>
      </c>
      <c r="W2121" s="9">
        <f>VLOOKUP(A2121,Sku_list!$A$1:$D$2323,4,0)*(J2121/1000000*12)</f>
        <v/>
      </c>
      <c r="X2121" s="9">
        <f>VLOOKUP(A2121,Sku_list!$A$1:$D$2323,4,0)*(L2121/1000000*12)</f>
        <v/>
      </c>
      <c r="Y2121" s="9">
        <f>VLOOKUP(A2121,Sku_list!$A$1:$E$2323,5,0)*((J2121+F2121)/1000000000)</f>
        <v/>
      </c>
      <c r="AC2121" s="27">
        <f>(DAY(TODAY())+AB2121)/30</f>
        <v/>
      </c>
    </row>
    <row r="2122">
      <c r="A2122" t="n">
        <v>1601938</v>
      </c>
      <c r="B2122" t="inlineStr">
        <is>
          <t>COL T/PASTE TOT TR/S 150G</t>
        </is>
      </c>
      <c r="C2122" t="inlineStr">
        <is>
          <t>IN86</t>
        </is>
      </c>
      <c r="D2122" t="n">
        <v>0</v>
      </c>
      <c r="E2122" t="n">
        <v>0</v>
      </c>
      <c r="F2122" t="n">
        <v>0</v>
      </c>
      <c r="G2122" t="n">
        <v>300</v>
      </c>
      <c r="H2122" t="n">
        <v>138</v>
      </c>
      <c r="I2122" t="n">
        <v>0</v>
      </c>
      <c r="J2122" t="n">
        <v>702</v>
      </c>
      <c r="K2122" t="n">
        <v>618</v>
      </c>
      <c r="L2122" t="n">
        <v>759</v>
      </c>
      <c r="M2122" t="n">
        <v>-81</v>
      </c>
      <c r="N2122" t="n">
        <v>81</v>
      </c>
      <c r="P2122" s="27" t="n">
        <v>1.106719367588933</v>
      </c>
      <c r="R2122" t="inlineStr">
        <is>
          <t>Jamshedpur</t>
        </is>
      </c>
      <c r="S2122" t="inlineStr">
        <is>
          <t>East</t>
        </is>
      </c>
      <c r="T2122" s="9">
        <f>VLOOKUP(A2122,Sku_list!$A$1:$D$2323,3,0)</f>
        <v/>
      </c>
      <c r="U2122" s="9">
        <f>VLOOKUP(A2122,Sku_list!$A$1:$D$2323,4,0)*(F2122/1000000*12)</f>
        <v/>
      </c>
      <c r="V2122" s="9">
        <f>VLOOKUP(A2122,Sku_list!$A$1:$D$2323,4,0)*(H2122/1000000*12)</f>
        <v/>
      </c>
      <c r="W2122" s="9">
        <f>VLOOKUP(A2122,Sku_list!$A$1:$D$2323,4,0)*(J2122/1000000*12)</f>
        <v/>
      </c>
      <c r="X2122" s="9">
        <f>VLOOKUP(A2122,Sku_list!$A$1:$D$2323,4,0)*(L2122/1000000*12)</f>
        <v/>
      </c>
      <c r="Y2122" s="9">
        <f>VLOOKUP(A2122,Sku_list!$A$1:$E$2323,5,0)*((J2122+F2122)/1000000000)</f>
        <v/>
      </c>
      <c r="AC2122" s="27">
        <f>(DAY(TODAY())+AB2122)/30</f>
        <v/>
      </c>
    </row>
    <row r="2123">
      <c r="A2123" t="n">
        <v>1601938</v>
      </c>
      <c r="B2123" t="inlineStr">
        <is>
          <t>COL T/PASTE TOT TR/S 150G</t>
        </is>
      </c>
      <c r="C2123" t="inlineStr">
        <is>
          <t>IN87</t>
        </is>
      </c>
      <c r="D2123" t="n">
        <v>0</v>
      </c>
      <c r="E2123" t="n">
        <v>1740</v>
      </c>
      <c r="F2123" t="n">
        <v>0</v>
      </c>
      <c r="G2123" t="n">
        <v>126</v>
      </c>
      <c r="H2123" t="n">
        <v>127</v>
      </c>
      <c r="I2123" t="n">
        <v>0</v>
      </c>
      <c r="J2123" t="n">
        <v>2832</v>
      </c>
      <c r="K2123" t="n">
        <v>2814</v>
      </c>
      <c r="L2123" t="n">
        <v>2287</v>
      </c>
      <c r="M2123" t="n">
        <v>-672</v>
      </c>
      <c r="N2123" t="n">
        <v>672</v>
      </c>
      <c r="P2123" s="27" t="n">
        <v>1.293834717971141</v>
      </c>
      <c r="R2123" t="inlineStr">
        <is>
          <t>Vijaywada</t>
        </is>
      </c>
      <c r="S2123" t="inlineStr">
        <is>
          <t>South</t>
        </is>
      </c>
      <c r="T2123" s="9">
        <f>VLOOKUP(A2123,Sku_list!$A$1:$D$2323,3,0)</f>
        <v/>
      </c>
      <c r="U2123" s="9">
        <f>VLOOKUP(A2123,Sku_list!$A$1:$D$2323,4,0)*(F2123/1000000*12)</f>
        <v/>
      </c>
      <c r="V2123" s="9">
        <f>VLOOKUP(A2123,Sku_list!$A$1:$D$2323,4,0)*(H2123/1000000*12)</f>
        <v/>
      </c>
      <c r="W2123" s="9">
        <f>VLOOKUP(A2123,Sku_list!$A$1:$D$2323,4,0)*(J2123/1000000*12)</f>
        <v/>
      </c>
      <c r="X2123" s="9">
        <f>VLOOKUP(A2123,Sku_list!$A$1:$D$2323,4,0)*(L2123/1000000*12)</f>
        <v/>
      </c>
      <c r="Y2123" s="9">
        <f>VLOOKUP(A2123,Sku_list!$A$1:$E$2323,5,0)*((J2123+F2123)/1000000000)</f>
        <v/>
      </c>
      <c r="AC2123" s="27">
        <f>(DAY(TODAY())+AB2123)/30</f>
        <v/>
      </c>
    </row>
    <row r="2124">
      <c r="A2124" t="n">
        <v>1601938</v>
      </c>
      <c r="B2124" t="inlineStr">
        <is>
          <t>COL T/PASTE TOT TR/S 150G</t>
        </is>
      </c>
      <c r="C2124" t="inlineStr">
        <is>
          <t>IN88</t>
        </is>
      </c>
      <c r="D2124" t="n">
        <v>0</v>
      </c>
      <c r="E2124" t="n">
        <v>2154</v>
      </c>
      <c r="F2124" t="n">
        <v>0</v>
      </c>
      <c r="G2124" t="n">
        <v>1188</v>
      </c>
      <c r="H2124" t="n">
        <v>1116</v>
      </c>
      <c r="I2124" t="n">
        <v>0</v>
      </c>
      <c r="J2124" t="n">
        <v>1050</v>
      </c>
      <c r="K2124" t="n">
        <v>1050</v>
      </c>
      <c r="L2124" t="n">
        <v>65</v>
      </c>
      <c r="M2124" t="n">
        <v>-2101</v>
      </c>
      <c r="N2124" t="n">
        <v>2101</v>
      </c>
      <c r="P2124" s="27" t="n">
        <v>33.32307692307693</v>
      </c>
      <c r="R2124" t="inlineStr">
        <is>
          <t>Uttaranchal</t>
        </is>
      </c>
      <c r="S2124" t="inlineStr">
        <is>
          <t>North</t>
        </is>
      </c>
      <c r="T2124" s="9">
        <f>VLOOKUP(A2124,Sku_list!$A$1:$D$2323,3,0)</f>
        <v/>
      </c>
      <c r="U2124" s="9">
        <f>VLOOKUP(A2124,Sku_list!$A$1:$D$2323,4,0)*(F2124/1000000*12)</f>
        <v/>
      </c>
      <c r="V2124" s="9">
        <f>VLOOKUP(A2124,Sku_list!$A$1:$D$2323,4,0)*(H2124/1000000*12)</f>
        <v/>
      </c>
      <c r="W2124" s="9">
        <f>VLOOKUP(A2124,Sku_list!$A$1:$D$2323,4,0)*(J2124/1000000*12)</f>
        <v/>
      </c>
      <c r="X2124" s="9">
        <f>VLOOKUP(A2124,Sku_list!$A$1:$D$2323,4,0)*(L2124/1000000*12)</f>
        <v/>
      </c>
      <c r="Y2124" s="9">
        <f>VLOOKUP(A2124,Sku_list!$A$1:$E$2323,5,0)*((J2124+F2124)/1000000000)</f>
        <v/>
      </c>
      <c r="AC2124" s="27">
        <f>(DAY(TODAY())+AB2124)/30</f>
        <v/>
      </c>
    </row>
    <row r="2125">
      <c r="A2125" t="n">
        <v>1601938</v>
      </c>
      <c r="B2125" t="inlineStr">
        <is>
          <t>COL T/PASTE TOT TR/S 150G</t>
        </is>
      </c>
      <c r="C2125" t="inlineStr">
        <is>
          <t>IN89</t>
        </is>
      </c>
      <c r="D2125" t="n">
        <v>0</v>
      </c>
      <c r="E2125" t="n">
        <v>1014</v>
      </c>
      <c r="F2125" t="n">
        <v>0</v>
      </c>
      <c r="G2125" t="n">
        <v>174</v>
      </c>
      <c r="H2125" t="n">
        <v>144</v>
      </c>
      <c r="I2125" t="n">
        <v>0</v>
      </c>
      <c r="J2125" t="n">
        <v>469</v>
      </c>
      <c r="K2125" t="n">
        <v>463</v>
      </c>
      <c r="L2125" t="n">
        <v>642</v>
      </c>
      <c r="M2125" t="n">
        <v>29</v>
      </c>
      <c r="N2125" t="n">
        <v>-29</v>
      </c>
      <c r="P2125" s="27" t="n">
        <v>0.9548286604361371</v>
      </c>
      <c r="R2125" t="inlineStr">
        <is>
          <t>Hubli</t>
        </is>
      </c>
      <c r="S2125" t="inlineStr">
        <is>
          <t>South</t>
        </is>
      </c>
      <c r="T2125" s="9">
        <f>VLOOKUP(A2125,Sku_list!$A$1:$D$2323,3,0)</f>
        <v/>
      </c>
      <c r="U2125" s="9">
        <f>VLOOKUP(A2125,Sku_list!$A$1:$D$2323,4,0)*(F2125/1000000*12)</f>
        <v/>
      </c>
      <c r="V2125" s="9">
        <f>VLOOKUP(A2125,Sku_list!$A$1:$D$2323,4,0)*(H2125/1000000*12)</f>
        <v/>
      </c>
      <c r="W2125" s="9">
        <f>VLOOKUP(A2125,Sku_list!$A$1:$D$2323,4,0)*(J2125/1000000*12)</f>
        <v/>
      </c>
      <c r="X2125" s="9">
        <f>VLOOKUP(A2125,Sku_list!$A$1:$D$2323,4,0)*(L2125/1000000*12)</f>
        <v/>
      </c>
      <c r="Y2125" s="9">
        <f>VLOOKUP(A2125,Sku_list!$A$1:$E$2323,5,0)*((J2125+F2125)/1000000000)</f>
        <v/>
      </c>
      <c r="AC2125" s="27">
        <f>(DAY(TODAY())+AB2125)/30</f>
        <v/>
      </c>
    </row>
    <row r="2126">
      <c r="A2126" t="n">
        <v>1601938</v>
      </c>
      <c r="B2126" t="inlineStr">
        <is>
          <t>COL T/PASTE TOT TR/S 150G</t>
        </is>
      </c>
      <c r="C2126" t="inlineStr">
        <is>
          <t>IN90</t>
        </is>
      </c>
      <c r="D2126" t="n">
        <v>0</v>
      </c>
      <c r="E2126" t="n">
        <v>0</v>
      </c>
      <c r="F2126" t="n">
        <v>0</v>
      </c>
      <c r="G2126" t="n">
        <v>0</v>
      </c>
      <c r="H2126" t="n">
        <v>0</v>
      </c>
      <c r="I2126" t="n">
        <v>0</v>
      </c>
      <c r="J2126" t="n">
        <v>504</v>
      </c>
      <c r="K2126" t="n">
        <v>504</v>
      </c>
      <c r="L2126" t="n">
        <v>1440</v>
      </c>
      <c r="M2126" t="n">
        <v>936</v>
      </c>
      <c r="N2126" t="n">
        <v>-936</v>
      </c>
      <c r="P2126" s="27" t="n">
        <v>0.35</v>
      </c>
      <c r="R2126" t="inlineStr">
        <is>
          <t>Export</t>
        </is>
      </c>
      <c r="S2126" t="inlineStr">
        <is>
          <t>Exp-DC</t>
        </is>
      </c>
      <c r="T2126" s="9">
        <f>VLOOKUP(A2126,Sku_list!$A$1:$D$2323,3,0)</f>
        <v/>
      </c>
      <c r="U2126" s="9">
        <f>VLOOKUP(A2126,Sku_list!$A$1:$D$2323,4,0)*(F2126/1000000*12)</f>
        <v/>
      </c>
      <c r="V2126" s="9">
        <f>VLOOKUP(A2126,Sku_list!$A$1:$D$2323,4,0)*(H2126/1000000*12)</f>
        <v/>
      </c>
      <c r="W2126" s="9">
        <f>VLOOKUP(A2126,Sku_list!$A$1:$D$2323,4,0)*(J2126/1000000*12)</f>
        <v/>
      </c>
      <c r="X2126" s="9">
        <f>VLOOKUP(A2126,Sku_list!$A$1:$D$2323,4,0)*(L2126/1000000*12)</f>
        <v/>
      </c>
      <c r="Y2126" s="9">
        <f>VLOOKUP(A2126,Sku_list!$A$1:$E$2323,5,0)*((J2126+F2126)/1000000000)</f>
        <v/>
      </c>
      <c r="AC2126" s="27">
        <f>(DAY(TODAY())+AB2126)/30</f>
        <v/>
      </c>
    </row>
    <row r="2127">
      <c r="A2127" t="n">
        <v>1601938</v>
      </c>
      <c r="B2127" t="inlineStr">
        <is>
          <t>COL T/PASTE TOT TR/S 150G</t>
        </is>
      </c>
      <c r="C2127" t="inlineStr">
        <is>
          <t>IN91</t>
        </is>
      </c>
      <c r="D2127" t="n">
        <v>0</v>
      </c>
      <c r="E2127" t="n">
        <v>0</v>
      </c>
      <c r="F2127" t="n">
        <v>0</v>
      </c>
      <c r="G2127" t="n">
        <v>0</v>
      </c>
      <c r="H2127" t="n">
        <v>0</v>
      </c>
      <c r="I2127" t="n">
        <v>0</v>
      </c>
      <c r="J2127" t="n">
        <v>0</v>
      </c>
      <c r="K2127" t="n">
        <v>0</v>
      </c>
      <c r="L2127" t="n">
        <v>0</v>
      </c>
      <c r="M2127" t="n">
        <v>0</v>
      </c>
      <c r="N2127" t="n">
        <v>0</v>
      </c>
      <c r="P2127" s="27" t="inlineStr"/>
      <c r="R2127" t="inlineStr">
        <is>
          <t>Siliguri</t>
        </is>
      </c>
      <c r="S2127" t="inlineStr">
        <is>
          <t>East</t>
        </is>
      </c>
      <c r="T2127" s="9">
        <f>VLOOKUP(A2127,Sku_list!$A$1:$D$2323,3,0)</f>
        <v/>
      </c>
      <c r="U2127" s="9">
        <f>VLOOKUP(A2127,Sku_list!$A$1:$D$2323,4,0)*(F2127/1000000*12)</f>
        <v/>
      </c>
      <c r="V2127" s="9">
        <f>VLOOKUP(A2127,Sku_list!$A$1:$D$2323,4,0)*(H2127/1000000*12)</f>
        <v/>
      </c>
      <c r="W2127" s="9">
        <f>VLOOKUP(A2127,Sku_list!$A$1:$D$2323,4,0)*(J2127/1000000*12)</f>
        <v/>
      </c>
      <c r="X2127" s="9">
        <f>VLOOKUP(A2127,Sku_list!$A$1:$D$2323,4,0)*(L2127/1000000*12)</f>
        <v/>
      </c>
      <c r="Y2127" s="9">
        <f>VLOOKUP(A2127,Sku_list!$A$1:$E$2323,5,0)*((J2127+F2127)/1000000000)</f>
        <v/>
      </c>
      <c r="AC2127" s="27">
        <f>(DAY(TODAY())+AB2127)/30</f>
        <v/>
      </c>
    </row>
    <row r="2128">
      <c r="A2128" t="n">
        <v>1601938</v>
      </c>
      <c r="B2128" t="inlineStr">
        <is>
          <t>COL T/PASTE TOT TR/S 150G</t>
        </is>
      </c>
      <c r="C2128" t="inlineStr">
        <is>
          <t>IN92</t>
        </is>
      </c>
      <c r="D2128" t="n">
        <v>0</v>
      </c>
      <c r="E2128" t="n">
        <v>90</v>
      </c>
      <c r="F2128" t="n">
        <v>0</v>
      </c>
      <c r="G2128" t="n">
        <v>90</v>
      </c>
      <c r="H2128" t="n">
        <v>90</v>
      </c>
      <c r="I2128" t="n">
        <v>0</v>
      </c>
      <c r="J2128" t="n">
        <v>108</v>
      </c>
      <c r="K2128" t="n">
        <v>108</v>
      </c>
      <c r="L2128" t="n">
        <v>9</v>
      </c>
      <c r="M2128" t="n">
        <v>-189</v>
      </c>
      <c r="N2128" t="n">
        <v>189</v>
      </c>
      <c r="P2128" s="27" t="n">
        <v>22</v>
      </c>
      <c r="R2128" t="inlineStr">
        <is>
          <t>J &amp; K</t>
        </is>
      </c>
      <c r="S2128" t="inlineStr">
        <is>
          <t>North</t>
        </is>
      </c>
      <c r="T2128" s="9">
        <f>VLOOKUP(A2128,Sku_list!$A$1:$D$2323,3,0)</f>
        <v/>
      </c>
      <c r="U2128" s="9">
        <f>VLOOKUP(A2128,Sku_list!$A$1:$D$2323,4,0)*(F2128/1000000*12)</f>
        <v/>
      </c>
      <c r="V2128" s="9">
        <f>VLOOKUP(A2128,Sku_list!$A$1:$D$2323,4,0)*(H2128/1000000*12)</f>
        <v/>
      </c>
      <c r="W2128" s="9">
        <f>VLOOKUP(A2128,Sku_list!$A$1:$D$2323,4,0)*(J2128/1000000*12)</f>
        <v/>
      </c>
      <c r="X2128" s="9">
        <f>VLOOKUP(A2128,Sku_list!$A$1:$D$2323,4,0)*(L2128/1000000*12)</f>
        <v/>
      </c>
      <c r="Y2128" s="9">
        <f>VLOOKUP(A2128,Sku_list!$A$1:$E$2323,5,0)*((J2128+F2128)/1000000000)</f>
        <v/>
      </c>
      <c r="AC2128" s="27">
        <f>(DAY(TODAY())+AB2128)/30</f>
        <v/>
      </c>
    </row>
    <row r="2129">
      <c r="A2129" t="n">
        <v>1601938</v>
      </c>
      <c r="B2129" t="inlineStr">
        <is>
          <t>COL T/PASTE TOT TR/S 150G</t>
        </is>
      </c>
      <c r="C2129" t="inlineStr">
        <is>
          <t>IN93</t>
        </is>
      </c>
      <c r="D2129" t="n">
        <v>0</v>
      </c>
      <c r="E2129" t="n">
        <v>30</v>
      </c>
      <c r="F2129" t="n">
        <v>0</v>
      </c>
      <c r="G2129" t="n">
        <v>102</v>
      </c>
      <c r="H2129" t="n">
        <v>0</v>
      </c>
      <c r="I2129" t="n">
        <v>0</v>
      </c>
      <c r="J2129" t="n">
        <v>90</v>
      </c>
      <c r="K2129" t="n">
        <v>90</v>
      </c>
      <c r="L2129" t="n">
        <v>7</v>
      </c>
      <c r="M2129" t="n">
        <v>-83</v>
      </c>
      <c r="N2129" t="n">
        <v>83</v>
      </c>
      <c r="P2129" s="27" t="n">
        <v>12.85714285714286</v>
      </c>
      <c r="R2129" t="inlineStr">
        <is>
          <t>Himachal</t>
        </is>
      </c>
      <c r="S2129" t="inlineStr">
        <is>
          <t>North</t>
        </is>
      </c>
      <c r="T2129" s="9">
        <f>VLOOKUP(A2129,Sku_list!$A$1:$D$2323,3,0)</f>
        <v/>
      </c>
      <c r="U2129" s="9">
        <f>VLOOKUP(A2129,Sku_list!$A$1:$D$2323,4,0)*(F2129/1000000*12)</f>
        <v/>
      </c>
      <c r="V2129" s="9">
        <f>VLOOKUP(A2129,Sku_list!$A$1:$D$2323,4,0)*(H2129/1000000*12)</f>
        <v/>
      </c>
      <c r="W2129" s="9">
        <f>VLOOKUP(A2129,Sku_list!$A$1:$D$2323,4,0)*(J2129/1000000*12)</f>
        <v/>
      </c>
      <c r="X2129" s="9">
        <f>VLOOKUP(A2129,Sku_list!$A$1:$D$2323,4,0)*(L2129/1000000*12)</f>
        <v/>
      </c>
      <c r="Y2129" s="9">
        <f>VLOOKUP(A2129,Sku_list!$A$1:$E$2323,5,0)*((J2129+F2129)/1000000000)</f>
        <v/>
      </c>
      <c r="AC2129" s="27">
        <f>(DAY(TODAY())+AB2129)/30</f>
        <v/>
      </c>
    </row>
    <row r="2130">
      <c r="A2130" t="n">
        <v>1601938</v>
      </c>
      <c r="B2130" t="inlineStr">
        <is>
          <t>COL T/PASTE TOT TR/S 150G</t>
        </is>
      </c>
      <c r="C2130" t="inlineStr">
        <is>
          <t>IN94</t>
        </is>
      </c>
      <c r="D2130" t="n">
        <v>0</v>
      </c>
      <c r="E2130" t="n">
        <v>0</v>
      </c>
      <c r="F2130" t="n">
        <v>0</v>
      </c>
      <c r="G2130" t="n">
        <v>0</v>
      </c>
      <c r="H2130" t="n">
        <v>0</v>
      </c>
      <c r="I2130" t="n">
        <v>0</v>
      </c>
      <c r="J2130" t="n">
        <v>120</v>
      </c>
      <c r="K2130" t="n">
        <v>120</v>
      </c>
      <c r="L2130" t="n">
        <v>60</v>
      </c>
      <c r="M2130" t="n">
        <v>-60</v>
      </c>
      <c r="N2130" t="n">
        <v>60</v>
      </c>
      <c r="P2130" s="27" t="n">
        <v>2</v>
      </c>
      <c r="R2130" t="inlineStr">
        <is>
          <t>Chandigarh</t>
        </is>
      </c>
      <c r="S2130" t="inlineStr">
        <is>
          <t>North</t>
        </is>
      </c>
      <c r="T2130" s="9">
        <f>VLOOKUP(A2130,Sku_list!$A$1:$D$2323,3,0)</f>
        <v/>
      </c>
      <c r="U2130" s="9">
        <f>VLOOKUP(A2130,Sku_list!$A$1:$D$2323,4,0)*(F2130/1000000*12)</f>
        <v/>
      </c>
      <c r="V2130" s="9">
        <f>VLOOKUP(A2130,Sku_list!$A$1:$D$2323,4,0)*(H2130/1000000*12)</f>
        <v/>
      </c>
      <c r="W2130" s="9">
        <f>VLOOKUP(A2130,Sku_list!$A$1:$D$2323,4,0)*(J2130/1000000*12)</f>
        <v/>
      </c>
      <c r="X2130" s="9">
        <f>VLOOKUP(A2130,Sku_list!$A$1:$D$2323,4,0)*(L2130/1000000*12)</f>
        <v/>
      </c>
      <c r="Y2130" s="9">
        <f>VLOOKUP(A2130,Sku_list!$A$1:$E$2323,5,0)*((J2130+F2130)/1000000000)</f>
        <v/>
      </c>
      <c r="AC2130" s="27">
        <f>(DAY(TODAY())+AB2130)/30</f>
        <v/>
      </c>
    </row>
    <row r="2131">
      <c r="A2131" t="n">
        <v>1601938</v>
      </c>
      <c r="B2131" t="inlineStr">
        <is>
          <t>COL T/PASTE TOT TR/S 150G</t>
        </is>
      </c>
      <c r="C2131" t="inlineStr">
        <is>
          <t>IN95</t>
        </is>
      </c>
      <c r="D2131" t="n">
        <v>0</v>
      </c>
      <c r="E2131" t="n">
        <v>0</v>
      </c>
      <c r="F2131" t="n">
        <v>0</v>
      </c>
      <c r="G2131" t="n">
        <v>0</v>
      </c>
      <c r="H2131" t="n">
        <v>0</v>
      </c>
      <c r="I2131" t="n">
        <v>0</v>
      </c>
      <c r="J2131" t="n">
        <v>29910</v>
      </c>
      <c r="K2131" t="n">
        <v>29910</v>
      </c>
      <c r="L2131" t="n">
        <v>0</v>
      </c>
      <c r="M2131" t="n">
        <v>-29910</v>
      </c>
      <c r="N2131" t="n">
        <v>29910</v>
      </c>
      <c r="P2131" s="27" t="inlineStr"/>
      <c r="R2131" t="inlineStr">
        <is>
          <t>Hasangarh</t>
        </is>
      </c>
      <c r="S2131" t="inlineStr">
        <is>
          <t>North DC</t>
        </is>
      </c>
      <c r="T2131" s="9">
        <f>VLOOKUP(A2131,Sku_list!$A$1:$D$2323,3,0)</f>
        <v/>
      </c>
      <c r="U2131" s="9">
        <f>VLOOKUP(A2131,Sku_list!$A$1:$D$2323,4,0)*(F2131/1000000*12)</f>
        <v/>
      </c>
      <c r="V2131" s="9">
        <f>VLOOKUP(A2131,Sku_list!$A$1:$D$2323,4,0)*(H2131/1000000*12)</f>
        <v/>
      </c>
      <c r="W2131" s="9">
        <f>VLOOKUP(A2131,Sku_list!$A$1:$D$2323,4,0)*(J2131/1000000*12)</f>
        <v/>
      </c>
      <c r="X2131" s="9">
        <f>VLOOKUP(A2131,Sku_list!$A$1:$D$2323,4,0)*(L2131/1000000*12)</f>
        <v/>
      </c>
      <c r="Y2131" s="9">
        <f>VLOOKUP(A2131,Sku_list!$A$1:$E$2323,5,0)*((J2131+F2131)/1000000000)</f>
        <v/>
      </c>
      <c r="AC2131" s="27">
        <f>(DAY(TODAY())+AB2131)/30</f>
        <v/>
      </c>
    </row>
    <row r="2132">
      <c r="A2132" t="n">
        <v>1601938</v>
      </c>
      <c r="B2132" t="inlineStr">
        <is>
          <t>COL T/PASTE TOT TR/S 150G</t>
        </is>
      </c>
      <c r="C2132" t="inlineStr">
        <is>
          <t>IN96</t>
        </is>
      </c>
      <c r="D2132" t="n">
        <v>0</v>
      </c>
      <c r="E2132" t="n">
        <v>0</v>
      </c>
      <c r="F2132" t="n">
        <v>0</v>
      </c>
      <c r="G2132" t="n">
        <v>0</v>
      </c>
      <c r="H2132" t="n">
        <v>0</v>
      </c>
      <c r="I2132" t="n">
        <v>0</v>
      </c>
      <c r="J2132" t="n">
        <v>0</v>
      </c>
      <c r="K2132" t="n">
        <v>0</v>
      </c>
      <c r="L2132" t="n">
        <v>0</v>
      </c>
      <c r="M2132" t="n">
        <v>0</v>
      </c>
      <c r="N2132" t="n">
        <v>0</v>
      </c>
      <c r="P2132" s="27" t="inlineStr"/>
      <c r="R2132" t="inlineStr">
        <is>
          <t>Goa</t>
        </is>
      </c>
      <c r="S2132" t="inlineStr">
        <is>
          <t>Plant</t>
        </is>
      </c>
      <c r="T2132" s="9">
        <f>VLOOKUP(A2132,Sku_list!$A$1:$D$2323,3,0)</f>
        <v/>
      </c>
      <c r="U2132" s="9">
        <f>VLOOKUP(A2132,Sku_list!$A$1:$D$2323,4,0)*(F2132/1000000*12)</f>
        <v/>
      </c>
      <c r="V2132" s="9">
        <f>VLOOKUP(A2132,Sku_list!$A$1:$D$2323,4,0)*(H2132/1000000*12)</f>
        <v/>
      </c>
      <c r="W2132" s="9">
        <f>VLOOKUP(A2132,Sku_list!$A$1:$D$2323,4,0)*(J2132/1000000*12)</f>
        <v/>
      </c>
      <c r="X2132" s="9">
        <f>VLOOKUP(A2132,Sku_list!$A$1:$D$2323,4,0)*(L2132/1000000*12)</f>
        <v/>
      </c>
      <c r="Y2132" s="9">
        <f>VLOOKUP(A2132,Sku_list!$A$1:$E$2323,5,0)*((J2132+F2132)/1000000000)</f>
        <v/>
      </c>
      <c r="AC2132" s="27">
        <f>(DAY(TODAY())+AB2132)/30</f>
        <v/>
      </c>
    </row>
    <row r="2133">
      <c r="A2133" t="n">
        <v>1601938</v>
      </c>
      <c r="B2133" t="inlineStr">
        <is>
          <t>COL T/PASTE TOT TR/S 150G</t>
        </is>
      </c>
      <c r="C2133" t="inlineStr">
        <is>
          <t>IN97</t>
        </is>
      </c>
      <c r="D2133" t="n">
        <v>0</v>
      </c>
      <c r="E2133" t="n">
        <v>5784</v>
      </c>
      <c r="F2133" t="n">
        <v>0</v>
      </c>
      <c r="G2133" t="n">
        <v>0</v>
      </c>
      <c r="H2133" t="n">
        <v>0</v>
      </c>
      <c r="I2133" t="n">
        <v>0</v>
      </c>
      <c r="J2133" t="n">
        <v>4881</v>
      </c>
      <c r="K2133" t="n">
        <v>4881</v>
      </c>
      <c r="L2133" t="n">
        <v>0</v>
      </c>
      <c r="M2133" t="n">
        <v>-4881</v>
      </c>
      <c r="N2133" t="n">
        <v>4881</v>
      </c>
      <c r="P2133" s="27" t="inlineStr"/>
      <c r="R2133" t="inlineStr">
        <is>
          <t>Hubli DC</t>
        </is>
      </c>
      <c r="S2133" t="inlineStr">
        <is>
          <t>South DC</t>
        </is>
      </c>
      <c r="T2133" s="9">
        <f>VLOOKUP(A2133,Sku_list!$A$1:$D$2323,3,0)</f>
        <v/>
      </c>
      <c r="U2133" s="9">
        <f>VLOOKUP(A2133,Sku_list!$A$1:$D$2323,4,0)*(F2133/1000000*12)</f>
        <v/>
      </c>
      <c r="V2133" s="9">
        <f>VLOOKUP(A2133,Sku_list!$A$1:$D$2323,4,0)*(H2133/1000000*12)</f>
        <v/>
      </c>
      <c r="W2133" s="9">
        <f>VLOOKUP(A2133,Sku_list!$A$1:$D$2323,4,0)*(J2133/1000000*12)</f>
        <v/>
      </c>
      <c r="X2133" s="9">
        <f>VLOOKUP(A2133,Sku_list!$A$1:$D$2323,4,0)*(L2133/1000000*12)</f>
        <v/>
      </c>
      <c r="Y2133" s="9">
        <f>VLOOKUP(A2133,Sku_list!$A$1:$E$2323,5,0)*((J2133+F2133)/1000000000)</f>
        <v/>
      </c>
      <c r="AC2133" s="27">
        <f>(DAY(TODAY())+AB2133)/30</f>
        <v/>
      </c>
    </row>
    <row r="2134">
      <c r="A2134" t="n">
        <v>1601945</v>
      </c>
      <c r="B2134" t="inlineStr">
        <is>
          <t>Total Professional 150</t>
        </is>
      </c>
      <c r="C2134" t="inlineStr">
        <is>
          <t>IN15</t>
        </is>
      </c>
      <c r="D2134" t="n">
        <v>0</v>
      </c>
      <c r="E2134" t="n">
        <v>0</v>
      </c>
      <c r="F2134" t="n">
        <v>0</v>
      </c>
      <c r="G2134" t="n">
        <v>0</v>
      </c>
      <c r="H2134" t="n">
        <v>0</v>
      </c>
      <c r="I2134" t="n">
        <v>0</v>
      </c>
      <c r="J2134" t="n">
        <v>0</v>
      </c>
      <c r="K2134" t="n">
        <v>0</v>
      </c>
      <c r="L2134" t="n">
        <v>0</v>
      </c>
      <c r="M2134" t="n">
        <v>0</v>
      </c>
      <c r="N2134" t="n">
        <v>0</v>
      </c>
      <c r="P2134" s="27" t="inlineStr"/>
      <c r="R2134" t="inlineStr">
        <is>
          <t>Baddi</t>
        </is>
      </c>
      <c r="S2134" t="inlineStr">
        <is>
          <t>Plant</t>
        </is>
      </c>
      <c r="T2134" s="9">
        <f>VLOOKUP(A2134,Sku_list!$A$1:$D$2323,3,0)</f>
        <v/>
      </c>
      <c r="U2134" s="9">
        <f>VLOOKUP(A2134,Sku_list!$A$1:$D$2323,4,0)*(F2134/1000000*12)</f>
        <v/>
      </c>
      <c r="V2134" s="9">
        <f>VLOOKUP(A2134,Sku_list!$A$1:$D$2323,4,0)*(H2134/1000000*12)</f>
        <v/>
      </c>
      <c r="W2134" s="9">
        <f>VLOOKUP(A2134,Sku_list!$A$1:$D$2323,4,0)*(J2134/1000000*12)</f>
        <v/>
      </c>
      <c r="X2134" s="9">
        <f>VLOOKUP(A2134,Sku_list!$A$1:$D$2323,4,0)*(L2134/1000000*12)</f>
        <v/>
      </c>
      <c r="Y2134" s="9">
        <f>VLOOKUP(A2134,Sku_list!$A$1:$E$2323,5,0)*((J2134+F2134)/1000000000)</f>
        <v/>
      </c>
      <c r="AC2134" s="27">
        <f>(DAY(TODAY())+AB2134)/30</f>
        <v/>
      </c>
    </row>
    <row r="2135">
      <c r="A2135" t="n">
        <v>1601945</v>
      </c>
      <c r="B2135" t="inlineStr">
        <is>
          <t>Total Professional 150</t>
        </is>
      </c>
      <c r="C2135" t="inlineStr">
        <is>
          <t>IN60</t>
        </is>
      </c>
      <c r="D2135" t="n">
        <v>0</v>
      </c>
      <c r="E2135" t="n">
        <v>0</v>
      </c>
      <c r="F2135" t="n">
        <v>0</v>
      </c>
      <c r="G2135" t="n">
        <v>18</v>
      </c>
      <c r="H2135" t="n">
        <v>0</v>
      </c>
      <c r="I2135" t="n">
        <v>0</v>
      </c>
      <c r="J2135" t="n">
        <v>0</v>
      </c>
      <c r="K2135" t="n">
        <v>12</v>
      </c>
      <c r="L2135" t="n">
        <v>0</v>
      </c>
      <c r="M2135" t="n">
        <v>0</v>
      </c>
      <c r="N2135" t="n">
        <v>0</v>
      </c>
      <c r="P2135" s="27" t="inlineStr"/>
      <c r="R2135" t="inlineStr">
        <is>
          <t>Mumbai</t>
        </is>
      </c>
      <c r="S2135" t="inlineStr">
        <is>
          <t>West</t>
        </is>
      </c>
      <c r="T2135" s="9">
        <f>VLOOKUP(A2135,Sku_list!$A$1:$D$2323,3,0)</f>
        <v/>
      </c>
      <c r="U2135" s="9">
        <f>VLOOKUP(A2135,Sku_list!$A$1:$D$2323,4,0)*(F2135/1000000*12)</f>
        <v/>
      </c>
      <c r="V2135" s="9">
        <f>VLOOKUP(A2135,Sku_list!$A$1:$D$2323,4,0)*(H2135/1000000*12)</f>
        <v/>
      </c>
      <c r="W2135" s="9">
        <f>VLOOKUP(A2135,Sku_list!$A$1:$D$2323,4,0)*(J2135/1000000*12)</f>
        <v/>
      </c>
      <c r="X2135" s="9">
        <f>VLOOKUP(A2135,Sku_list!$A$1:$D$2323,4,0)*(L2135/1000000*12)</f>
        <v/>
      </c>
      <c r="Y2135" s="9">
        <f>VLOOKUP(A2135,Sku_list!$A$1:$E$2323,5,0)*((J2135+F2135)/1000000000)</f>
        <v/>
      </c>
      <c r="AC2135" s="27">
        <f>(DAY(TODAY())+AB2135)/30</f>
        <v/>
      </c>
    </row>
    <row r="2136">
      <c r="A2136" t="n">
        <v>1601945</v>
      </c>
      <c r="B2136" t="inlineStr">
        <is>
          <t>Total Professional 150</t>
        </is>
      </c>
      <c r="C2136" t="inlineStr">
        <is>
          <t>IN61</t>
        </is>
      </c>
      <c r="D2136" t="n">
        <v>0</v>
      </c>
      <c r="E2136" t="n">
        <v>0</v>
      </c>
      <c r="F2136" t="n">
        <v>0</v>
      </c>
      <c r="G2136" t="n">
        <v>24</v>
      </c>
      <c r="H2136" t="n">
        <v>30</v>
      </c>
      <c r="I2136" t="n">
        <v>0</v>
      </c>
      <c r="J2136" t="n">
        <v>6</v>
      </c>
      <c r="K2136" t="n">
        <v>6</v>
      </c>
      <c r="L2136" t="n">
        <v>0</v>
      </c>
      <c r="M2136" t="n">
        <v>-36</v>
      </c>
      <c r="N2136" t="n">
        <v>36</v>
      </c>
      <c r="P2136" s="27" t="inlineStr"/>
      <c r="R2136" t="inlineStr">
        <is>
          <t>Delhi</t>
        </is>
      </c>
      <c r="S2136" t="inlineStr">
        <is>
          <t>North</t>
        </is>
      </c>
      <c r="T2136" s="9">
        <f>VLOOKUP(A2136,Sku_list!$A$1:$D$2323,3,0)</f>
        <v/>
      </c>
      <c r="U2136" s="9">
        <f>VLOOKUP(A2136,Sku_list!$A$1:$D$2323,4,0)*(F2136/1000000*12)</f>
        <v/>
      </c>
      <c r="V2136" s="9">
        <f>VLOOKUP(A2136,Sku_list!$A$1:$D$2323,4,0)*(H2136/1000000*12)</f>
        <v/>
      </c>
      <c r="W2136" s="9">
        <f>VLOOKUP(A2136,Sku_list!$A$1:$D$2323,4,0)*(J2136/1000000*12)</f>
        <v/>
      </c>
      <c r="X2136" s="9">
        <f>VLOOKUP(A2136,Sku_list!$A$1:$D$2323,4,0)*(L2136/1000000*12)</f>
        <v/>
      </c>
      <c r="Y2136" s="9">
        <f>VLOOKUP(A2136,Sku_list!$A$1:$E$2323,5,0)*((J2136+F2136)/1000000000)</f>
        <v/>
      </c>
      <c r="AC2136" s="27">
        <f>(DAY(TODAY())+AB2136)/30</f>
        <v/>
      </c>
    </row>
    <row r="2137">
      <c r="A2137" t="n">
        <v>1601945</v>
      </c>
      <c r="B2137" t="inlineStr">
        <is>
          <t>Total Professional 150</t>
        </is>
      </c>
      <c r="C2137" t="inlineStr">
        <is>
          <t>IN62</t>
        </is>
      </c>
      <c r="D2137" t="n">
        <v>0</v>
      </c>
      <c r="E2137" t="n">
        <v>0</v>
      </c>
      <c r="F2137" t="n">
        <v>0</v>
      </c>
      <c r="G2137" t="n">
        <v>42</v>
      </c>
      <c r="H2137" t="n">
        <v>36</v>
      </c>
      <c r="I2137" t="n">
        <v>0</v>
      </c>
      <c r="J2137" t="n">
        <v>0</v>
      </c>
      <c r="K2137" t="n">
        <v>0</v>
      </c>
      <c r="L2137" t="n">
        <v>0</v>
      </c>
      <c r="M2137" t="n">
        <v>-36</v>
      </c>
      <c r="N2137" t="n">
        <v>36</v>
      </c>
      <c r="P2137" s="27" t="inlineStr"/>
      <c r="R2137" t="inlineStr">
        <is>
          <t>Calcutta</t>
        </is>
      </c>
      <c r="S2137" t="inlineStr">
        <is>
          <t>East</t>
        </is>
      </c>
      <c r="T2137" s="9">
        <f>VLOOKUP(A2137,Sku_list!$A$1:$D$2323,3,0)</f>
        <v/>
      </c>
      <c r="U2137" s="9">
        <f>VLOOKUP(A2137,Sku_list!$A$1:$D$2323,4,0)*(F2137/1000000*12)</f>
        <v/>
      </c>
      <c r="V2137" s="9">
        <f>VLOOKUP(A2137,Sku_list!$A$1:$D$2323,4,0)*(H2137/1000000*12)</f>
        <v/>
      </c>
      <c r="W2137" s="9">
        <f>VLOOKUP(A2137,Sku_list!$A$1:$D$2323,4,0)*(J2137/1000000*12)</f>
        <v/>
      </c>
      <c r="X2137" s="9">
        <f>VLOOKUP(A2137,Sku_list!$A$1:$D$2323,4,0)*(L2137/1000000*12)</f>
        <v/>
      </c>
      <c r="Y2137" s="9">
        <f>VLOOKUP(A2137,Sku_list!$A$1:$E$2323,5,0)*((J2137+F2137)/1000000000)</f>
        <v/>
      </c>
      <c r="AC2137" s="27">
        <f>(DAY(TODAY())+AB2137)/30</f>
        <v/>
      </c>
    </row>
    <row r="2138">
      <c r="A2138" t="n">
        <v>1601945</v>
      </c>
      <c r="B2138" t="inlineStr">
        <is>
          <t>Total Professional 150</t>
        </is>
      </c>
      <c r="C2138" t="inlineStr">
        <is>
          <t>IN63</t>
        </is>
      </c>
      <c r="D2138" t="n">
        <v>0</v>
      </c>
      <c r="E2138" t="n">
        <v>0</v>
      </c>
      <c r="F2138" t="n">
        <v>0</v>
      </c>
      <c r="G2138" t="n">
        <v>24</v>
      </c>
      <c r="H2138" t="n">
        <v>0</v>
      </c>
      <c r="I2138" t="n">
        <v>0</v>
      </c>
      <c r="J2138" t="n">
        <v>0</v>
      </c>
      <c r="K2138" t="n">
        <v>0</v>
      </c>
      <c r="L2138" t="n">
        <v>0</v>
      </c>
      <c r="M2138" t="n">
        <v>0</v>
      </c>
      <c r="N2138" t="n">
        <v>0</v>
      </c>
      <c r="P2138" s="27" t="inlineStr"/>
      <c r="R2138" t="inlineStr">
        <is>
          <t>Trichy</t>
        </is>
      </c>
      <c r="S2138" t="inlineStr">
        <is>
          <t>South</t>
        </is>
      </c>
      <c r="T2138" s="9">
        <f>VLOOKUP(A2138,Sku_list!$A$1:$D$2323,3,0)</f>
        <v/>
      </c>
      <c r="U2138" s="9">
        <f>VLOOKUP(A2138,Sku_list!$A$1:$D$2323,4,0)*(F2138/1000000*12)</f>
        <v/>
      </c>
      <c r="V2138" s="9">
        <f>VLOOKUP(A2138,Sku_list!$A$1:$D$2323,4,0)*(H2138/1000000*12)</f>
        <v/>
      </c>
      <c r="W2138" s="9">
        <f>VLOOKUP(A2138,Sku_list!$A$1:$D$2323,4,0)*(J2138/1000000*12)</f>
        <v/>
      </c>
      <c r="X2138" s="9">
        <f>VLOOKUP(A2138,Sku_list!$A$1:$D$2323,4,0)*(L2138/1000000*12)</f>
        <v/>
      </c>
      <c r="Y2138" s="9">
        <f>VLOOKUP(A2138,Sku_list!$A$1:$E$2323,5,0)*((J2138+F2138)/1000000000)</f>
        <v/>
      </c>
      <c r="AC2138" s="27">
        <f>(DAY(TODAY())+AB2138)/30</f>
        <v/>
      </c>
    </row>
    <row r="2139">
      <c r="A2139" t="n">
        <v>1601945</v>
      </c>
      <c r="B2139" t="inlineStr">
        <is>
          <t>Total Professional 150</t>
        </is>
      </c>
      <c r="C2139" t="inlineStr">
        <is>
          <t>IN64</t>
        </is>
      </c>
      <c r="D2139" t="n">
        <v>0</v>
      </c>
      <c r="E2139" t="n">
        <v>0</v>
      </c>
      <c r="F2139" t="n">
        <v>0</v>
      </c>
      <c r="G2139" t="n">
        <v>24</v>
      </c>
      <c r="H2139" t="n">
        <v>0</v>
      </c>
      <c r="I2139" t="n">
        <v>0</v>
      </c>
      <c r="J2139" t="n">
        <v>0</v>
      </c>
      <c r="K2139" t="n">
        <v>0</v>
      </c>
      <c r="L2139" t="n">
        <v>0</v>
      </c>
      <c r="M2139" t="n">
        <v>0</v>
      </c>
      <c r="N2139" t="n">
        <v>0</v>
      </c>
      <c r="P2139" s="27" t="inlineStr"/>
      <c r="R2139" t="inlineStr">
        <is>
          <t>Chennai</t>
        </is>
      </c>
      <c r="S2139" t="inlineStr">
        <is>
          <t>South</t>
        </is>
      </c>
      <c r="T2139" s="9">
        <f>VLOOKUP(A2139,Sku_list!$A$1:$D$2323,3,0)</f>
        <v/>
      </c>
      <c r="U2139" s="9">
        <f>VLOOKUP(A2139,Sku_list!$A$1:$D$2323,4,0)*(F2139/1000000*12)</f>
        <v/>
      </c>
      <c r="V2139" s="9">
        <f>VLOOKUP(A2139,Sku_list!$A$1:$D$2323,4,0)*(H2139/1000000*12)</f>
        <v/>
      </c>
      <c r="W2139" s="9">
        <f>VLOOKUP(A2139,Sku_list!$A$1:$D$2323,4,0)*(J2139/1000000*12)</f>
        <v/>
      </c>
      <c r="X2139" s="9">
        <f>VLOOKUP(A2139,Sku_list!$A$1:$D$2323,4,0)*(L2139/1000000*12)</f>
        <v/>
      </c>
      <c r="Y2139" s="9">
        <f>VLOOKUP(A2139,Sku_list!$A$1:$E$2323,5,0)*((J2139+F2139)/1000000000)</f>
        <v/>
      </c>
      <c r="AC2139" s="27">
        <f>(DAY(TODAY())+AB2139)/30</f>
        <v/>
      </c>
    </row>
    <row r="2140">
      <c r="A2140" t="n">
        <v>1601945</v>
      </c>
      <c r="B2140" t="inlineStr">
        <is>
          <t>Total Professional 150</t>
        </is>
      </c>
      <c r="C2140" t="inlineStr">
        <is>
          <t>IN65</t>
        </is>
      </c>
      <c r="D2140" t="n">
        <v>0</v>
      </c>
      <c r="E2140" t="n">
        <v>0</v>
      </c>
      <c r="F2140" t="n">
        <v>0</v>
      </c>
      <c r="G2140" t="n">
        <v>36</v>
      </c>
      <c r="H2140" t="n">
        <v>18</v>
      </c>
      <c r="I2140" t="n">
        <v>0</v>
      </c>
      <c r="J2140" t="n">
        <v>1</v>
      </c>
      <c r="K2140" t="n">
        <v>1</v>
      </c>
      <c r="L2140" t="n">
        <v>0</v>
      </c>
      <c r="M2140" t="n">
        <v>-19</v>
      </c>
      <c r="N2140" t="n">
        <v>19</v>
      </c>
      <c r="P2140" s="27" t="inlineStr"/>
      <c r="R2140" t="inlineStr">
        <is>
          <t>Kanpur</t>
        </is>
      </c>
      <c r="S2140" t="inlineStr">
        <is>
          <t>North</t>
        </is>
      </c>
      <c r="T2140" s="9">
        <f>VLOOKUP(A2140,Sku_list!$A$1:$D$2323,3,0)</f>
        <v/>
      </c>
      <c r="U2140" s="9">
        <f>VLOOKUP(A2140,Sku_list!$A$1:$D$2323,4,0)*(F2140/1000000*12)</f>
        <v/>
      </c>
      <c r="V2140" s="9">
        <f>VLOOKUP(A2140,Sku_list!$A$1:$D$2323,4,0)*(H2140/1000000*12)</f>
        <v/>
      </c>
      <c r="W2140" s="9">
        <f>VLOOKUP(A2140,Sku_list!$A$1:$D$2323,4,0)*(J2140/1000000*12)</f>
        <v/>
      </c>
      <c r="X2140" s="9">
        <f>VLOOKUP(A2140,Sku_list!$A$1:$D$2323,4,0)*(L2140/1000000*12)</f>
        <v/>
      </c>
      <c r="Y2140" s="9">
        <f>VLOOKUP(A2140,Sku_list!$A$1:$E$2323,5,0)*((J2140+F2140)/1000000000)</f>
        <v/>
      </c>
      <c r="AC2140" s="27">
        <f>(DAY(TODAY())+AB2140)/30</f>
        <v/>
      </c>
    </row>
    <row r="2141">
      <c r="A2141" t="n">
        <v>1601945</v>
      </c>
      <c r="B2141" t="inlineStr">
        <is>
          <t>Total Professional 150</t>
        </is>
      </c>
      <c r="C2141" t="inlineStr">
        <is>
          <t>IN66</t>
        </is>
      </c>
      <c r="D2141" t="n">
        <v>0</v>
      </c>
      <c r="E2141" t="n">
        <v>0</v>
      </c>
      <c r="F2141" t="n">
        <v>0</v>
      </c>
      <c r="G2141" t="n">
        <v>6</v>
      </c>
      <c r="H2141" t="n">
        <v>0</v>
      </c>
      <c r="I2141" t="n">
        <v>0</v>
      </c>
      <c r="J2141" t="n">
        <v>0</v>
      </c>
      <c r="K2141" t="n">
        <v>0</v>
      </c>
      <c r="L2141" t="n">
        <v>0</v>
      </c>
      <c r="M2141" t="n">
        <v>0</v>
      </c>
      <c r="N2141" t="n">
        <v>0</v>
      </c>
      <c r="P2141" s="27" t="inlineStr"/>
      <c r="R2141" t="inlineStr">
        <is>
          <t>Bhubaneshwar</t>
        </is>
      </c>
      <c r="S2141" t="inlineStr">
        <is>
          <t>East</t>
        </is>
      </c>
      <c r="T2141" s="9">
        <f>VLOOKUP(A2141,Sku_list!$A$1:$D$2323,3,0)</f>
        <v/>
      </c>
      <c r="U2141" s="9">
        <f>VLOOKUP(A2141,Sku_list!$A$1:$D$2323,4,0)*(F2141/1000000*12)</f>
        <v/>
      </c>
      <c r="V2141" s="9">
        <f>VLOOKUP(A2141,Sku_list!$A$1:$D$2323,4,0)*(H2141/1000000*12)</f>
        <v/>
      </c>
      <c r="W2141" s="9">
        <f>VLOOKUP(A2141,Sku_list!$A$1:$D$2323,4,0)*(J2141/1000000*12)</f>
        <v/>
      </c>
      <c r="X2141" s="9">
        <f>VLOOKUP(A2141,Sku_list!$A$1:$D$2323,4,0)*(L2141/1000000*12)</f>
        <v/>
      </c>
      <c r="Y2141" s="9">
        <f>VLOOKUP(A2141,Sku_list!$A$1:$E$2323,5,0)*((J2141+F2141)/1000000000)</f>
        <v/>
      </c>
      <c r="AC2141" s="27">
        <f>(DAY(TODAY())+AB2141)/30</f>
        <v/>
      </c>
    </row>
    <row r="2142">
      <c r="A2142" t="n">
        <v>1601945</v>
      </c>
      <c r="B2142" t="inlineStr">
        <is>
          <t>Total Professional 150</t>
        </is>
      </c>
      <c r="C2142" t="inlineStr">
        <is>
          <t>IN67</t>
        </is>
      </c>
      <c r="D2142" t="n">
        <v>0</v>
      </c>
      <c r="E2142" t="n">
        <v>0</v>
      </c>
      <c r="F2142" t="n">
        <v>0</v>
      </c>
      <c r="G2142" t="n">
        <v>12</v>
      </c>
      <c r="H2142" t="n">
        <v>0</v>
      </c>
      <c r="I2142" t="n">
        <v>0</v>
      </c>
      <c r="J2142" t="n">
        <v>5</v>
      </c>
      <c r="K2142" t="n">
        <v>1</v>
      </c>
      <c r="L2142" t="n">
        <v>0</v>
      </c>
      <c r="M2142" t="n">
        <v>-5</v>
      </c>
      <c r="N2142" t="n">
        <v>5</v>
      </c>
      <c r="P2142" s="27" t="inlineStr"/>
      <c r="R2142" t="inlineStr">
        <is>
          <t>Indore</t>
        </is>
      </c>
      <c r="S2142" t="inlineStr">
        <is>
          <t>West</t>
        </is>
      </c>
      <c r="T2142" s="9">
        <f>VLOOKUP(A2142,Sku_list!$A$1:$D$2323,3,0)</f>
        <v/>
      </c>
      <c r="U2142" s="9">
        <f>VLOOKUP(A2142,Sku_list!$A$1:$D$2323,4,0)*(F2142/1000000*12)</f>
        <v/>
      </c>
      <c r="V2142" s="9">
        <f>VLOOKUP(A2142,Sku_list!$A$1:$D$2323,4,0)*(H2142/1000000*12)</f>
        <v/>
      </c>
      <c r="W2142" s="9">
        <f>VLOOKUP(A2142,Sku_list!$A$1:$D$2323,4,0)*(J2142/1000000*12)</f>
        <v/>
      </c>
      <c r="X2142" s="9">
        <f>VLOOKUP(A2142,Sku_list!$A$1:$D$2323,4,0)*(L2142/1000000*12)</f>
        <v/>
      </c>
      <c r="Y2142" s="9">
        <f>VLOOKUP(A2142,Sku_list!$A$1:$E$2323,5,0)*((J2142+F2142)/1000000000)</f>
        <v/>
      </c>
      <c r="AC2142" s="27">
        <f>(DAY(TODAY())+AB2142)/30</f>
        <v/>
      </c>
    </row>
    <row r="2143">
      <c r="A2143" t="n">
        <v>1601945</v>
      </c>
      <c r="B2143" t="inlineStr">
        <is>
          <t>Total Professional 150</t>
        </is>
      </c>
      <c r="C2143" t="inlineStr">
        <is>
          <t>IN68</t>
        </is>
      </c>
      <c r="D2143" t="n">
        <v>0</v>
      </c>
      <c r="E2143" t="n">
        <v>0</v>
      </c>
      <c r="F2143" t="n">
        <v>0</v>
      </c>
      <c r="G2143" t="n">
        <v>36</v>
      </c>
      <c r="H2143" t="n">
        <v>0</v>
      </c>
      <c r="I2143" t="n">
        <v>0</v>
      </c>
      <c r="J2143" t="n">
        <v>0</v>
      </c>
      <c r="K2143" t="n">
        <v>6</v>
      </c>
      <c r="L2143" t="n">
        <v>0</v>
      </c>
      <c r="M2143" t="n">
        <v>0</v>
      </c>
      <c r="N2143" t="n">
        <v>0</v>
      </c>
      <c r="P2143" s="27" t="inlineStr"/>
      <c r="R2143" t="inlineStr">
        <is>
          <t>Baroda</t>
        </is>
      </c>
      <c r="S2143" t="inlineStr">
        <is>
          <t>West</t>
        </is>
      </c>
      <c r="T2143" s="9">
        <f>VLOOKUP(A2143,Sku_list!$A$1:$D$2323,3,0)</f>
        <v/>
      </c>
      <c r="U2143" s="9">
        <f>VLOOKUP(A2143,Sku_list!$A$1:$D$2323,4,0)*(F2143/1000000*12)</f>
        <v/>
      </c>
      <c r="V2143" s="9">
        <f>VLOOKUP(A2143,Sku_list!$A$1:$D$2323,4,0)*(H2143/1000000*12)</f>
        <v/>
      </c>
      <c r="W2143" s="9">
        <f>VLOOKUP(A2143,Sku_list!$A$1:$D$2323,4,0)*(J2143/1000000*12)</f>
        <v/>
      </c>
      <c r="X2143" s="9">
        <f>VLOOKUP(A2143,Sku_list!$A$1:$D$2323,4,0)*(L2143/1000000*12)</f>
        <v/>
      </c>
      <c r="Y2143" s="9">
        <f>VLOOKUP(A2143,Sku_list!$A$1:$E$2323,5,0)*((J2143+F2143)/1000000000)</f>
        <v/>
      </c>
      <c r="AC2143" s="27">
        <f>(DAY(TODAY())+AB2143)/30</f>
        <v/>
      </c>
    </row>
    <row r="2144">
      <c r="A2144" t="n">
        <v>1601945</v>
      </c>
      <c r="B2144" t="inlineStr">
        <is>
          <t>Total Professional 150</t>
        </is>
      </c>
      <c r="C2144" t="inlineStr">
        <is>
          <t>IN69</t>
        </is>
      </c>
      <c r="D2144" t="n">
        <v>0</v>
      </c>
      <c r="E2144" t="n">
        <v>0</v>
      </c>
      <c r="F2144" t="n">
        <v>0</v>
      </c>
      <c r="G2144" t="n">
        <v>60</v>
      </c>
      <c r="H2144" t="n">
        <v>0</v>
      </c>
      <c r="I2144" t="n">
        <v>0</v>
      </c>
      <c r="J2144" t="n">
        <v>0</v>
      </c>
      <c r="K2144" t="n">
        <v>6</v>
      </c>
      <c r="L2144" t="n">
        <v>0</v>
      </c>
      <c r="M2144" t="n">
        <v>0</v>
      </c>
      <c r="N2144" t="n">
        <v>0</v>
      </c>
      <c r="P2144" s="27" t="inlineStr"/>
      <c r="R2144" t="inlineStr">
        <is>
          <t>Hyderabad</t>
        </is>
      </c>
      <c r="S2144" t="inlineStr">
        <is>
          <t>South</t>
        </is>
      </c>
      <c r="T2144" s="9">
        <f>VLOOKUP(A2144,Sku_list!$A$1:$D$2323,3,0)</f>
        <v/>
      </c>
      <c r="U2144" s="9">
        <f>VLOOKUP(A2144,Sku_list!$A$1:$D$2323,4,0)*(F2144/1000000*12)</f>
        <v/>
      </c>
      <c r="V2144" s="9">
        <f>VLOOKUP(A2144,Sku_list!$A$1:$D$2323,4,0)*(H2144/1000000*12)</f>
        <v/>
      </c>
      <c r="W2144" s="9">
        <f>VLOOKUP(A2144,Sku_list!$A$1:$D$2323,4,0)*(J2144/1000000*12)</f>
        <v/>
      </c>
      <c r="X2144" s="9">
        <f>VLOOKUP(A2144,Sku_list!$A$1:$D$2323,4,0)*(L2144/1000000*12)</f>
        <v/>
      </c>
      <c r="Y2144" s="9">
        <f>VLOOKUP(A2144,Sku_list!$A$1:$E$2323,5,0)*((J2144+F2144)/1000000000)</f>
        <v/>
      </c>
      <c r="AC2144" s="27">
        <f>(DAY(TODAY())+AB2144)/30</f>
        <v/>
      </c>
    </row>
    <row r="2145">
      <c r="A2145" t="n">
        <v>1601945</v>
      </c>
      <c r="B2145" t="inlineStr">
        <is>
          <t>Total Professional 150</t>
        </is>
      </c>
      <c r="C2145" t="inlineStr">
        <is>
          <t>IN70</t>
        </is>
      </c>
      <c r="D2145" t="n">
        <v>0</v>
      </c>
      <c r="E2145" t="n">
        <v>0</v>
      </c>
      <c r="F2145" t="n">
        <v>0</v>
      </c>
      <c r="G2145" t="n">
        <v>18</v>
      </c>
      <c r="H2145" t="n">
        <v>0</v>
      </c>
      <c r="I2145" t="n">
        <v>0</v>
      </c>
      <c r="J2145" t="n">
        <v>0</v>
      </c>
      <c r="K2145" t="n">
        <v>0</v>
      </c>
      <c r="L2145" t="n">
        <v>0</v>
      </c>
      <c r="M2145" t="n">
        <v>0</v>
      </c>
      <c r="N2145" t="n">
        <v>0</v>
      </c>
      <c r="P2145" s="27" t="inlineStr"/>
      <c r="R2145" t="inlineStr">
        <is>
          <t>Allepy</t>
        </is>
      </c>
      <c r="S2145" t="inlineStr">
        <is>
          <t>South</t>
        </is>
      </c>
      <c r="T2145" s="9">
        <f>VLOOKUP(A2145,Sku_list!$A$1:$D$2323,3,0)</f>
        <v/>
      </c>
      <c r="U2145" s="9">
        <f>VLOOKUP(A2145,Sku_list!$A$1:$D$2323,4,0)*(F2145/1000000*12)</f>
        <v/>
      </c>
      <c r="V2145" s="9">
        <f>VLOOKUP(A2145,Sku_list!$A$1:$D$2323,4,0)*(H2145/1000000*12)</f>
        <v/>
      </c>
      <c r="W2145" s="9">
        <f>VLOOKUP(A2145,Sku_list!$A$1:$D$2323,4,0)*(J2145/1000000*12)</f>
        <v/>
      </c>
      <c r="X2145" s="9">
        <f>VLOOKUP(A2145,Sku_list!$A$1:$D$2323,4,0)*(L2145/1000000*12)</f>
        <v/>
      </c>
      <c r="Y2145" s="9">
        <f>VLOOKUP(A2145,Sku_list!$A$1:$E$2323,5,0)*((J2145+F2145)/1000000000)</f>
        <v/>
      </c>
      <c r="AC2145" s="27">
        <f>(DAY(TODAY())+AB2145)/30</f>
        <v/>
      </c>
    </row>
    <row r="2146">
      <c r="A2146" t="n">
        <v>1601945</v>
      </c>
      <c r="B2146" t="inlineStr">
        <is>
          <t>Total Professional 150</t>
        </is>
      </c>
      <c r="C2146" t="inlineStr">
        <is>
          <t>IN71</t>
        </is>
      </c>
      <c r="D2146" t="n">
        <v>0</v>
      </c>
      <c r="E2146" t="n">
        <v>0</v>
      </c>
      <c r="F2146" t="n">
        <v>0</v>
      </c>
      <c r="G2146" t="n">
        <v>90</v>
      </c>
      <c r="H2146" t="n">
        <v>0</v>
      </c>
      <c r="I2146" t="n">
        <v>0</v>
      </c>
      <c r="J2146" t="n">
        <v>0</v>
      </c>
      <c r="K2146" t="n">
        <v>12</v>
      </c>
      <c r="L2146" t="n">
        <v>0</v>
      </c>
      <c r="M2146" t="n">
        <v>0</v>
      </c>
      <c r="N2146" t="n">
        <v>0</v>
      </c>
      <c r="P2146" s="27" t="inlineStr"/>
      <c r="R2146" t="inlineStr">
        <is>
          <t>Bangalore</t>
        </is>
      </c>
      <c r="S2146" t="inlineStr">
        <is>
          <t>South</t>
        </is>
      </c>
      <c r="T2146" s="9">
        <f>VLOOKUP(A2146,Sku_list!$A$1:$D$2323,3,0)</f>
        <v/>
      </c>
      <c r="U2146" s="9">
        <f>VLOOKUP(A2146,Sku_list!$A$1:$D$2323,4,0)*(F2146/1000000*12)</f>
        <v/>
      </c>
      <c r="V2146" s="9">
        <f>VLOOKUP(A2146,Sku_list!$A$1:$D$2323,4,0)*(H2146/1000000*12)</f>
        <v/>
      </c>
      <c r="W2146" s="9">
        <f>VLOOKUP(A2146,Sku_list!$A$1:$D$2323,4,0)*(J2146/1000000*12)</f>
        <v/>
      </c>
      <c r="X2146" s="9">
        <f>VLOOKUP(A2146,Sku_list!$A$1:$D$2323,4,0)*(L2146/1000000*12)</f>
        <v/>
      </c>
      <c r="Y2146" s="9">
        <f>VLOOKUP(A2146,Sku_list!$A$1:$E$2323,5,0)*((J2146+F2146)/1000000000)</f>
        <v/>
      </c>
      <c r="AC2146" s="27">
        <f>(DAY(TODAY())+AB2146)/30</f>
        <v/>
      </c>
    </row>
    <row r="2147">
      <c r="A2147" t="n">
        <v>1601945</v>
      </c>
      <c r="B2147" t="inlineStr">
        <is>
          <t>Total Professional 150</t>
        </is>
      </c>
      <c r="C2147" t="inlineStr">
        <is>
          <t>IN72</t>
        </is>
      </c>
      <c r="D2147" t="n">
        <v>0</v>
      </c>
      <c r="E2147" t="n">
        <v>0</v>
      </c>
      <c r="F2147" t="n">
        <v>0</v>
      </c>
      <c r="G2147" t="n">
        <v>12</v>
      </c>
      <c r="H2147" t="n">
        <v>6</v>
      </c>
      <c r="I2147" t="n">
        <v>0</v>
      </c>
      <c r="J2147" t="n">
        <v>0</v>
      </c>
      <c r="K2147" t="n">
        <v>0</v>
      </c>
      <c r="L2147" t="n">
        <v>0</v>
      </c>
      <c r="M2147" t="n">
        <v>-6</v>
      </c>
      <c r="N2147" t="n">
        <v>6</v>
      </c>
      <c r="P2147" s="27" t="inlineStr"/>
      <c r="R2147" t="inlineStr">
        <is>
          <t>Gauhati</t>
        </is>
      </c>
      <c r="S2147" t="inlineStr">
        <is>
          <t>East</t>
        </is>
      </c>
      <c r="T2147" s="9">
        <f>VLOOKUP(A2147,Sku_list!$A$1:$D$2323,3,0)</f>
        <v/>
      </c>
      <c r="U2147" s="9">
        <f>VLOOKUP(A2147,Sku_list!$A$1:$D$2323,4,0)*(F2147/1000000*12)</f>
        <v/>
      </c>
      <c r="V2147" s="9">
        <f>VLOOKUP(A2147,Sku_list!$A$1:$D$2323,4,0)*(H2147/1000000*12)</f>
        <v/>
      </c>
      <c r="W2147" s="9">
        <f>VLOOKUP(A2147,Sku_list!$A$1:$D$2323,4,0)*(J2147/1000000*12)</f>
        <v/>
      </c>
      <c r="X2147" s="9">
        <f>VLOOKUP(A2147,Sku_list!$A$1:$D$2323,4,0)*(L2147/1000000*12)</f>
        <v/>
      </c>
      <c r="Y2147" s="9">
        <f>VLOOKUP(A2147,Sku_list!$A$1:$E$2323,5,0)*((J2147+F2147)/1000000000)</f>
        <v/>
      </c>
      <c r="AC2147" s="27">
        <f>(DAY(TODAY())+AB2147)/30</f>
        <v/>
      </c>
    </row>
    <row r="2148">
      <c r="A2148" t="n">
        <v>1601945</v>
      </c>
      <c r="B2148" t="inlineStr">
        <is>
          <t>Total Professional 150</t>
        </is>
      </c>
      <c r="C2148" t="inlineStr">
        <is>
          <t>IN73</t>
        </is>
      </c>
      <c r="D2148" t="n">
        <v>0</v>
      </c>
      <c r="E2148" t="n">
        <v>0</v>
      </c>
      <c r="F2148" t="n">
        <v>0</v>
      </c>
      <c r="G2148" t="n">
        <v>12</v>
      </c>
      <c r="H2148" t="n">
        <v>0</v>
      </c>
      <c r="I2148" t="n">
        <v>0</v>
      </c>
      <c r="J2148" t="n">
        <v>11</v>
      </c>
      <c r="K2148" t="n">
        <v>11</v>
      </c>
      <c r="L2148" t="n">
        <v>0</v>
      </c>
      <c r="M2148" t="n">
        <v>-11</v>
      </c>
      <c r="N2148" t="n">
        <v>11</v>
      </c>
      <c r="P2148" s="27" t="inlineStr"/>
      <c r="R2148" t="inlineStr">
        <is>
          <t>Patna</t>
        </is>
      </c>
      <c r="S2148" t="inlineStr">
        <is>
          <t>East</t>
        </is>
      </c>
      <c r="T2148" s="9">
        <f>VLOOKUP(A2148,Sku_list!$A$1:$D$2323,3,0)</f>
        <v/>
      </c>
      <c r="U2148" s="9">
        <f>VLOOKUP(A2148,Sku_list!$A$1:$D$2323,4,0)*(F2148/1000000*12)</f>
        <v/>
      </c>
      <c r="V2148" s="9">
        <f>VLOOKUP(A2148,Sku_list!$A$1:$D$2323,4,0)*(H2148/1000000*12)</f>
        <v/>
      </c>
      <c r="W2148" s="9">
        <f>VLOOKUP(A2148,Sku_list!$A$1:$D$2323,4,0)*(J2148/1000000*12)</f>
        <v/>
      </c>
      <c r="X2148" s="9">
        <f>VLOOKUP(A2148,Sku_list!$A$1:$D$2323,4,0)*(L2148/1000000*12)</f>
        <v/>
      </c>
      <c r="Y2148" s="9">
        <f>VLOOKUP(A2148,Sku_list!$A$1:$E$2323,5,0)*((J2148+F2148)/1000000000)</f>
        <v/>
      </c>
      <c r="AC2148" s="27">
        <f>(DAY(TODAY())+AB2148)/30</f>
        <v/>
      </c>
    </row>
    <row r="2149">
      <c r="A2149" t="n">
        <v>1601945</v>
      </c>
      <c r="B2149" t="inlineStr">
        <is>
          <t>Total Professional 150</t>
        </is>
      </c>
      <c r="C2149" t="inlineStr">
        <is>
          <t>IN74</t>
        </is>
      </c>
      <c r="D2149" t="n">
        <v>0</v>
      </c>
      <c r="E2149" t="n">
        <v>0</v>
      </c>
      <c r="F2149" t="n">
        <v>0</v>
      </c>
      <c r="G2149" t="n">
        <v>0</v>
      </c>
      <c r="H2149" t="n">
        <v>0</v>
      </c>
      <c r="I2149" t="n">
        <v>0</v>
      </c>
      <c r="J2149" t="n">
        <v>0</v>
      </c>
      <c r="K2149" t="n">
        <v>0</v>
      </c>
      <c r="L2149" t="n">
        <v>0</v>
      </c>
      <c r="M2149" t="n">
        <v>0</v>
      </c>
      <c r="N2149" t="n">
        <v>0</v>
      </c>
      <c r="P2149" s="27" t="inlineStr"/>
      <c r="R2149" t="inlineStr">
        <is>
          <t>Nepal-exp</t>
        </is>
      </c>
      <c r="S2149" t="inlineStr">
        <is>
          <t>Exp-DC</t>
        </is>
      </c>
      <c r="T2149" s="9">
        <f>VLOOKUP(A2149,Sku_list!$A$1:$D$2323,3,0)</f>
        <v/>
      </c>
      <c r="U2149" s="9">
        <f>VLOOKUP(A2149,Sku_list!$A$1:$D$2323,4,0)*(F2149/1000000*12)</f>
        <v/>
      </c>
      <c r="V2149" s="9">
        <f>VLOOKUP(A2149,Sku_list!$A$1:$D$2323,4,0)*(H2149/1000000*12)</f>
        <v/>
      </c>
      <c r="W2149" s="9">
        <f>VLOOKUP(A2149,Sku_list!$A$1:$D$2323,4,0)*(J2149/1000000*12)</f>
        <v/>
      </c>
      <c r="X2149" s="9">
        <f>VLOOKUP(A2149,Sku_list!$A$1:$D$2323,4,0)*(L2149/1000000*12)</f>
        <v/>
      </c>
      <c r="Y2149" s="9">
        <f>VLOOKUP(A2149,Sku_list!$A$1:$E$2323,5,0)*((J2149+F2149)/1000000000)</f>
        <v/>
      </c>
      <c r="AC2149" s="27">
        <f>(DAY(TODAY())+AB2149)/30</f>
        <v/>
      </c>
    </row>
    <row r="2150">
      <c r="A2150" t="n">
        <v>1601945</v>
      </c>
      <c r="B2150" t="inlineStr">
        <is>
          <t>Total Professional 150</t>
        </is>
      </c>
      <c r="C2150" t="inlineStr">
        <is>
          <t>IN75</t>
        </is>
      </c>
      <c r="D2150" t="n">
        <v>0</v>
      </c>
      <c r="E2150" t="n">
        <v>0</v>
      </c>
      <c r="F2150" t="n">
        <v>0</v>
      </c>
      <c r="G2150" t="n">
        <v>0</v>
      </c>
      <c r="H2150" t="n">
        <v>6</v>
      </c>
      <c r="I2150" t="n">
        <v>0</v>
      </c>
      <c r="J2150" t="n">
        <v>54</v>
      </c>
      <c r="K2150" t="n">
        <v>54</v>
      </c>
      <c r="L2150" t="n">
        <v>0</v>
      </c>
      <c r="M2150" t="n">
        <v>-60</v>
      </c>
      <c r="N2150" t="n">
        <v>60</v>
      </c>
      <c r="P2150" s="27" t="inlineStr"/>
      <c r="R2150" t="inlineStr">
        <is>
          <t>Jaipur</t>
        </is>
      </c>
      <c r="S2150" t="inlineStr">
        <is>
          <t>North</t>
        </is>
      </c>
      <c r="T2150" s="9">
        <f>VLOOKUP(A2150,Sku_list!$A$1:$D$2323,3,0)</f>
        <v/>
      </c>
      <c r="U2150" s="9">
        <f>VLOOKUP(A2150,Sku_list!$A$1:$D$2323,4,0)*(F2150/1000000*12)</f>
        <v/>
      </c>
      <c r="V2150" s="9">
        <f>VLOOKUP(A2150,Sku_list!$A$1:$D$2323,4,0)*(H2150/1000000*12)</f>
        <v/>
      </c>
      <c r="W2150" s="9">
        <f>VLOOKUP(A2150,Sku_list!$A$1:$D$2323,4,0)*(J2150/1000000*12)</f>
        <v/>
      </c>
      <c r="X2150" s="9">
        <f>VLOOKUP(A2150,Sku_list!$A$1:$D$2323,4,0)*(L2150/1000000*12)</f>
        <v/>
      </c>
      <c r="Y2150" s="9">
        <f>VLOOKUP(A2150,Sku_list!$A$1:$E$2323,5,0)*((J2150+F2150)/1000000000)</f>
        <v/>
      </c>
      <c r="AC2150" s="27">
        <f>(DAY(TODAY())+AB2150)/30</f>
        <v/>
      </c>
    </row>
    <row r="2151">
      <c r="A2151" t="n">
        <v>1601945</v>
      </c>
      <c r="B2151" t="inlineStr">
        <is>
          <t>Total Professional 150</t>
        </is>
      </c>
      <c r="C2151" t="inlineStr">
        <is>
          <t>IN76</t>
        </is>
      </c>
      <c r="D2151" t="n">
        <v>0</v>
      </c>
      <c r="E2151" t="n">
        <v>0</v>
      </c>
      <c r="F2151" t="n">
        <v>0</v>
      </c>
      <c r="G2151" t="n">
        <v>0</v>
      </c>
      <c r="H2151" t="n">
        <v>0</v>
      </c>
      <c r="I2151" t="n">
        <v>0</v>
      </c>
      <c r="J2151" t="n">
        <v>18</v>
      </c>
      <c r="K2151" t="n">
        <v>18</v>
      </c>
      <c r="L2151" t="n">
        <v>0</v>
      </c>
      <c r="M2151" t="n">
        <v>-18</v>
      </c>
      <c r="N2151" t="n">
        <v>18</v>
      </c>
      <c r="P2151" s="27" t="inlineStr"/>
      <c r="R2151" t="inlineStr">
        <is>
          <t>Ghaziabad</t>
        </is>
      </c>
      <c r="S2151" t="inlineStr">
        <is>
          <t>North</t>
        </is>
      </c>
      <c r="T2151" s="9">
        <f>VLOOKUP(A2151,Sku_list!$A$1:$D$2323,3,0)</f>
        <v/>
      </c>
      <c r="U2151" s="9">
        <f>VLOOKUP(A2151,Sku_list!$A$1:$D$2323,4,0)*(F2151/1000000*12)</f>
        <v/>
      </c>
      <c r="V2151" s="9">
        <f>VLOOKUP(A2151,Sku_list!$A$1:$D$2323,4,0)*(H2151/1000000*12)</f>
        <v/>
      </c>
      <c r="W2151" s="9">
        <f>VLOOKUP(A2151,Sku_list!$A$1:$D$2323,4,0)*(J2151/1000000*12)</f>
        <v/>
      </c>
      <c r="X2151" s="9">
        <f>VLOOKUP(A2151,Sku_list!$A$1:$D$2323,4,0)*(L2151/1000000*12)</f>
        <v/>
      </c>
      <c r="Y2151" s="9">
        <f>VLOOKUP(A2151,Sku_list!$A$1:$E$2323,5,0)*((J2151+F2151)/1000000000)</f>
        <v/>
      </c>
      <c r="AC2151" s="27">
        <f>(DAY(TODAY())+AB2151)/30</f>
        <v/>
      </c>
    </row>
    <row r="2152">
      <c r="A2152" t="n">
        <v>1601945</v>
      </c>
      <c r="B2152" t="inlineStr">
        <is>
          <t>Total Professional 150</t>
        </is>
      </c>
      <c r="C2152" t="inlineStr">
        <is>
          <t>IN77</t>
        </is>
      </c>
      <c r="D2152" t="n">
        <v>0</v>
      </c>
      <c r="E2152" t="n">
        <v>0</v>
      </c>
      <c r="F2152" t="n">
        <v>0</v>
      </c>
      <c r="G2152" t="n">
        <v>0</v>
      </c>
      <c r="H2152" t="n">
        <v>0</v>
      </c>
      <c r="I2152" t="n">
        <v>0</v>
      </c>
      <c r="J2152" t="n">
        <v>0</v>
      </c>
      <c r="K2152" t="n">
        <v>0</v>
      </c>
      <c r="L2152" t="n">
        <v>0</v>
      </c>
      <c r="M2152" t="n">
        <v>0</v>
      </c>
      <c r="N2152" t="n">
        <v>0</v>
      </c>
      <c r="P2152" s="27" t="inlineStr"/>
      <c r="R2152" t="inlineStr">
        <is>
          <t>POC Bhiwandi</t>
        </is>
      </c>
      <c r="S2152" t="inlineStr">
        <is>
          <t>West</t>
        </is>
      </c>
      <c r="T2152" s="9">
        <f>VLOOKUP(A2152,Sku_list!$A$1:$D$2323,3,0)</f>
        <v/>
      </c>
      <c r="U2152" s="9">
        <f>VLOOKUP(A2152,Sku_list!$A$1:$D$2323,4,0)*(F2152/1000000*12)</f>
        <v/>
      </c>
      <c r="V2152" s="9">
        <f>VLOOKUP(A2152,Sku_list!$A$1:$D$2323,4,0)*(H2152/1000000*12)</f>
        <v/>
      </c>
      <c r="W2152" s="9">
        <f>VLOOKUP(A2152,Sku_list!$A$1:$D$2323,4,0)*(J2152/1000000*12)</f>
        <v/>
      </c>
      <c r="X2152" s="9">
        <f>VLOOKUP(A2152,Sku_list!$A$1:$D$2323,4,0)*(L2152/1000000*12)</f>
        <v/>
      </c>
      <c r="Y2152" s="9">
        <f>VLOOKUP(A2152,Sku_list!$A$1:$E$2323,5,0)*((J2152+F2152)/1000000000)</f>
        <v/>
      </c>
      <c r="AC2152" s="27">
        <f>(DAY(TODAY())+AB2152)/30</f>
        <v/>
      </c>
    </row>
    <row r="2153">
      <c r="A2153" t="n">
        <v>1601945</v>
      </c>
      <c r="B2153" t="inlineStr">
        <is>
          <t>Total Professional 150</t>
        </is>
      </c>
      <c r="C2153" t="inlineStr">
        <is>
          <t>IN78</t>
        </is>
      </c>
      <c r="D2153" t="n">
        <v>0</v>
      </c>
      <c r="E2153" t="n">
        <v>66</v>
      </c>
      <c r="F2153" t="n">
        <v>0</v>
      </c>
      <c r="G2153" t="n">
        <v>90</v>
      </c>
      <c r="H2153" t="n">
        <v>84</v>
      </c>
      <c r="I2153" t="n">
        <v>0</v>
      </c>
      <c r="J2153" t="n">
        <v>156</v>
      </c>
      <c r="K2153" t="n">
        <v>156</v>
      </c>
      <c r="L2153" t="n">
        <v>0</v>
      </c>
      <c r="M2153" t="n">
        <v>-240</v>
      </c>
      <c r="N2153" t="n">
        <v>240</v>
      </c>
      <c r="P2153" s="27" t="inlineStr"/>
      <c r="R2153" t="inlineStr">
        <is>
          <t>Kundli</t>
        </is>
      </c>
      <c r="S2153" t="inlineStr">
        <is>
          <t>North</t>
        </is>
      </c>
      <c r="T2153" s="9">
        <f>VLOOKUP(A2153,Sku_list!$A$1:$D$2323,3,0)</f>
        <v/>
      </c>
      <c r="U2153" s="9">
        <f>VLOOKUP(A2153,Sku_list!$A$1:$D$2323,4,0)*(F2153/1000000*12)</f>
        <v/>
      </c>
      <c r="V2153" s="9">
        <f>VLOOKUP(A2153,Sku_list!$A$1:$D$2323,4,0)*(H2153/1000000*12)</f>
        <v/>
      </c>
      <c r="W2153" s="9">
        <f>VLOOKUP(A2153,Sku_list!$A$1:$D$2323,4,0)*(J2153/1000000*12)</f>
        <v/>
      </c>
      <c r="X2153" s="9">
        <f>VLOOKUP(A2153,Sku_list!$A$1:$D$2323,4,0)*(L2153/1000000*12)</f>
        <v/>
      </c>
      <c r="Y2153" s="9">
        <f>VLOOKUP(A2153,Sku_list!$A$1:$E$2323,5,0)*((J2153+F2153)/1000000000)</f>
        <v/>
      </c>
      <c r="AC2153" s="27">
        <f>(DAY(TODAY())+AB2153)/30</f>
        <v/>
      </c>
    </row>
    <row r="2154">
      <c r="A2154" t="n">
        <v>1601945</v>
      </c>
      <c r="B2154" t="inlineStr">
        <is>
          <t>Total Professional 150</t>
        </is>
      </c>
      <c r="C2154" t="inlineStr">
        <is>
          <t>IN79</t>
        </is>
      </c>
      <c r="D2154" t="n">
        <v>0</v>
      </c>
      <c r="E2154" t="n">
        <v>0</v>
      </c>
      <c r="F2154" t="n">
        <v>0</v>
      </c>
      <c r="G2154" t="n">
        <v>0</v>
      </c>
      <c r="H2154" t="n">
        <v>0</v>
      </c>
      <c r="I2154" t="n">
        <v>0</v>
      </c>
      <c r="J2154" t="n">
        <v>0</v>
      </c>
      <c r="K2154" t="n">
        <v>0</v>
      </c>
      <c r="L2154" t="n">
        <v>0</v>
      </c>
      <c r="M2154" t="n">
        <v>0</v>
      </c>
      <c r="N2154" t="n">
        <v>0</v>
      </c>
      <c r="P2154" s="27" t="inlineStr"/>
      <c r="R2154" t="inlineStr">
        <is>
          <t>Goa</t>
        </is>
      </c>
      <c r="S2154" t="inlineStr">
        <is>
          <t>West</t>
        </is>
      </c>
      <c r="T2154" s="9">
        <f>VLOOKUP(A2154,Sku_list!$A$1:$D$2323,3,0)</f>
        <v/>
      </c>
      <c r="U2154" s="9">
        <f>VLOOKUP(A2154,Sku_list!$A$1:$D$2323,4,0)*(F2154/1000000*12)</f>
        <v/>
      </c>
      <c r="V2154" s="9">
        <f>VLOOKUP(A2154,Sku_list!$A$1:$D$2323,4,0)*(H2154/1000000*12)</f>
        <v/>
      </c>
      <c r="W2154" s="9">
        <f>VLOOKUP(A2154,Sku_list!$A$1:$D$2323,4,0)*(J2154/1000000*12)</f>
        <v/>
      </c>
      <c r="X2154" s="9">
        <f>VLOOKUP(A2154,Sku_list!$A$1:$D$2323,4,0)*(L2154/1000000*12)</f>
        <v/>
      </c>
      <c r="Y2154" s="9">
        <f>VLOOKUP(A2154,Sku_list!$A$1:$E$2323,5,0)*((J2154+F2154)/1000000000)</f>
        <v/>
      </c>
      <c r="AC2154" s="27">
        <f>(DAY(TODAY())+AB2154)/30</f>
        <v/>
      </c>
    </row>
    <row r="2155">
      <c r="A2155" t="n">
        <v>1601945</v>
      </c>
      <c r="B2155" t="inlineStr">
        <is>
          <t>Total Professional 150</t>
        </is>
      </c>
      <c r="C2155" t="inlineStr">
        <is>
          <t>IN80</t>
        </is>
      </c>
      <c r="D2155" t="n">
        <v>0</v>
      </c>
      <c r="E2155" t="n">
        <v>0</v>
      </c>
      <c r="F2155" t="n">
        <v>0</v>
      </c>
      <c r="G2155" t="n">
        <v>66</v>
      </c>
      <c r="H2155" t="n">
        <v>66</v>
      </c>
      <c r="I2155" t="n">
        <v>0</v>
      </c>
      <c r="J2155" t="n">
        <v>90</v>
      </c>
      <c r="K2155" t="n">
        <v>90</v>
      </c>
      <c r="L2155" t="n">
        <v>0</v>
      </c>
      <c r="M2155" t="n">
        <v>-156</v>
      </c>
      <c r="N2155" t="n">
        <v>156</v>
      </c>
      <c r="P2155" s="27" t="inlineStr"/>
      <c r="R2155" t="inlineStr">
        <is>
          <t>Morinda</t>
        </is>
      </c>
      <c r="S2155" t="inlineStr">
        <is>
          <t>North</t>
        </is>
      </c>
      <c r="T2155" s="9">
        <f>VLOOKUP(A2155,Sku_list!$A$1:$D$2323,3,0)</f>
        <v/>
      </c>
      <c r="U2155" s="9">
        <f>VLOOKUP(A2155,Sku_list!$A$1:$D$2323,4,0)*(F2155/1000000*12)</f>
        <v/>
      </c>
      <c r="V2155" s="9">
        <f>VLOOKUP(A2155,Sku_list!$A$1:$D$2323,4,0)*(H2155/1000000*12)</f>
        <v/>
      </c>
      <c r="W2155" s="9">
        <f>VLOOKUP(A2155,Sku_list!$A$1:$D$2323,4,0)*(J2155/1000000*12)</f>
        <v/>
      </c>
      <c r="X2155" s="9">
        <f>VLOOKUP(A2155,Sku_list!$A$1:$D$2323,4,0)*(L2155/1000000*12)</f>
        <v/>
      </c>
      <c r="Y2155" s="9">
        <f>VLOOKUP(A2155,Sku_list!$A$1:$E$2323,5,0)*((J2155+F2155)/1000000000)</f>
        <v/>
      </c>
      <c r="AC2155" s="27">
        <f>(DAY(TODAY())+AB2155)/30</f>
        <v/>
      </c>
    </row>
    <row r="2156">
      <c r="A2156" t="n">
        <v>1601945</v>
      </c>
      <c r="B2156" t="inlineStr">
        <is>
          <t>Total Professional 150</t>
        </is>
      </c>
      <c r="C2156" t="inlineStr">
        <is>
          <t>IN81</t>
        </is>
      </c>
      <c r="D2156" t="n">
        <v>0</v>
      </c>
      <c r="E2156" t="n">
        <v>0</v>
      </c>
      <c r="F2156" t="n">
        <v>0</v>
      </c>
      <c r="G2156" t="n">
        <v>402</v>
      </c>
      <c r="H2156" t="n">
        <v>0</v>
      </c>
      <c r="I2156" t="n">
        <v>0</v>
      </c>
      <c r="J2156" t="n">
        <v>0</v>
      </c>
      <c r="K2156" t="n">
        <v>0</v>
      </c>
      <c r="L2156" t="n">
        <v>0</v>
      </c>
      <c r="M2156" t="n">
        <v>0</v>
      </c>
      <c r="N2156" t="n">
        <v>0</v>
      </c>
      <c r="P2156" s="27" t="inlineStr"/>
      <c r="R2156" t="inlineStr">
        <is>
          <t>Bhiwandi</t>
        </is>
      </c>
      <c r="S2156" t="inlineStr">
        <is>
          <t>West</t>
        </is>
      </c>
      <c r="T2156" s="9">
        <f>VLOOKUP(A2156,Sku_list!$A$1:$D$2323,3,0)</f>
        <v/>
      </c>
      <c r="U2156" s="9">
        <f>VLOOKUP(A2156,Sku_list!$A$1:$D$2323,4,0)*(F2156/1000000*12)</f>
        <v/>
      </c>
      <c r="V2156" s="9">
        <f>VLOOKUP(A2156,Sku_list!$A$1:$D$2323,4,0)*(H2156/1000000*12)</f>
        <v/>
      </c>
      <c r="W2156" s="9">
        <f>VLOOKUP(A2156,Sku_list!$A$1:$D$2323,4,0)*(J2156/1000000*12)</f>
        <v/>
      </c>
      <c r="X2156" s="9">
        <f>VLOOKUP(A2156,Sku_list!$A$1:$D$2323,4,0)*(L2156/1000000*12)</f>
        <v/>
      </c>
      <c r="Y2156" s="9">
        <f>VLOOKUP(A2156,Sku_list!$A$1:$E$2323,5,0)*((J2156+F2156)/1000000000)</f>
        <v/>
      </c>
      <c r="AC2156" s="27">
        <f>(DAY(TODAY())+AB2156)/30</f>
        <v/>
      </c>
    </row>
    <row r="2157">
      <c r="A2157" t="n">
        <v>1601945</v>
      </c>
      <c r="B2157" t="inlineStr">
        <is>
          <t>Total Professional 150</t>
        </is>
      </c>
      <c r="C2157" t="inlineStr">
        <is>
          <t>IN82</t>
        </is>
      </c>
      <c r="D2157" t="n">
        <v>0</v>
      </c>
      <c r="E2157" t="n">
        <v>0</v>
      </c>
      <c r="F2157" t="n">
        <v>0</v>
      </c>
      <c r="G2157" t="n">
        <v>0</v>
      </c>
      <c r="H2157" t="n">
        <v>0</v>
      </c>
      <c r="I2157" t="n">
        <v>0</v>
      </c>
      <c r="J2157" t="n">
        <v>0</v>
      </c>
      <c r="K2157" t="n">
        <v>0</v>
      </c>
      <c r="L2157" t="n">
        <v>0</v>
      </c>
      <c r="M2157" t="n">
        <v>0</v>
      </c>
      <c r="N2157" t="n">
        <v>0</v>
      </c>
      <c r="P2157" s="27" t="inlineStr"/>
      <c r="R2157" t="inlineStr">
        <is>
          <t>DC</t>
        </is>
      </c>
      <c r="S2157" t="inlineStr">
        <is>
          <t>West DC</t>
        </is>
      </c>
      <c r="T2157" s="9">
        <f>VLOOKUP(A2157,Sku_list!$A$1:$D$2323,3,0)</f>
        <v/>
      </c>
      <c r="U2157" s="9">
        <f>VLOOKUP(A2157,Sku_list!$A$1:$D$2323,4,0)*(F2157/1000000*12)</f>
        <v/>
      </c>
      <c r="V2157" s="9">
        <f>VLOOKUP(A2157,Sku_list!$A$1:$D$2323,4,0)*(H2157/1000000*12)</f>
        <v/>
      </c>
      <c r="W2157" s="9">
        <f>VLOOKUP(A2157,Sku_list!$A$1:$D$2323,4,0)*(J2157/1000000*12)</f>
        <v/>
      </c>
      <c r="X2157" s="9">
        <f>VLOOKUP(A2157,Sku_list!$A$1:$D$2323,4,0)*(L2157/1000000*12)</f>
        <v/>
      </c>
      <c r="Y2157" s="9">
        <f>VLOOKUP(A2157,Sku_list!$A$1:$E$2323,5,0)*((J2157+F2157)/1000000000)</f>
        <v/>
      </c>
      <c r="AC2157" s="27">
        <f>(DAY(TODAY())+AB2157)/30</f>
        <v/>
      </c>
    </row>
    <row r="2158">
      <c r="A2158" t="n">
        <v>1601945</v>
      </c>
      <c r="B2158" t="inlineStr">
        <is>
          <t>Total Professional 150</t>
        </is>
      </c>
      <c r="C2158" t="inlineStr">
        <is>
          <t>IN83</t>
        </is>
      </c>
      <c r="D2158" t="n">
        <v>0</v>
      </c>
      <c r="E2158" t="n">
        <v>0</v>
      </c>
      <c r="F2158" t="n">
        <v>0</v>
      </c>
      <c r="G2158" t="n">
        <v>0</v>
      </c>
      <c r="H2158" t="n">
        <v>0</v>
      </c>
      <c r="I2158" t="n">
        <v>0</v>
      </c>
      <c r="J2158" t="n">
        <v>1</v>
      </c>
      <c r="K2158" t="n">
        <v>1</v>
      </c>
      <c r="L2158" t="n">
        <v>0</v>
      </c>
      <c r="M2158" t="n">
        <v>-1</v>
      </c>
      <c r="N2158" t="n">
        <v>1</v>
      </c>
      <c r="P2158" s="27" t="inlineStr"/>
      <c r="R2158" t="inlineStr">
        <is>
          <t>Aurangabad</t>
        </is>
      </c>
      <c r="S2158" t="inlineStr">
        <is>
          <t>West</t>
        </is>
      </c>
      <c r="T2158" s="9">
        <f>VLOOKUP(A2158,Sku_list!$A$1:$D$2323,3,0)</f>
        <v/>
      </c>
      <c r="U2158" s="9">
        <f>VLOOKUP(A2158,Sku_list!$A$1:$D$2323,4,0)*(F2158/1000000*12)</f>
        <v/>
      </c>
      <c r="V2158" s="9">
        <f>VLOOKUP(A2158,Sku_list!$A$1:$D$2323,4,0)*(H2158/1000000*12)</f>
        <v/>
      </c>
      <c r="W2158" s="9">
        <f>VLOOKUP(A2158,Sku_list!$A$1:$D$2323,4,0)*(J2158/1000000*12)</f>
        <v/>
      </c>
      <c r="X2158" s="9">
        <f>VLOOKUP(A2158,Sku_list!$A$1:$D$2323,4,0)*(L2158/1000000*12)</f>
        <v/>
      </c>
      <c r="Y2158" s="9">
        <f>VLOOKUP(A2158,Sku_list!$A$1:$E$2323,5,0)*((J2158+F2158)/1000000000)</f>
        <v/>
      </c>
      <c r="AC2158" s="27">
        <f>(DAY(TODAY())+AB2158)/30</f>
        <v/>
      </c>
    </row>
    <row r="2159">
      <c r="A2159" t="n">
        <v>1601945</v>
      </c>
      <c r="B2159" t="inlineStr">
        <is>
          <t>Total Professional 150</t>
        </is>
      </c>
      <c r="C2159" t="inlineStr">
        <is>
          <t>IN84</t>
        </is>
      </c>
      <c r="D2159" t="n">
        <v>0</v>
      </c>
      <c r="E2159" t="n">
        <v>0</v>
      </c>
      <c r="F2159" t="n">
        <v>0</v>
      </c>
      <c r="G2159" t="n">
        <v>0</v>
      </c>
      <c r="H2159" t="n">
        <v>0</v>
      </c>
      <c r="I2159" t="n">
        <v>0</v>
      </c>
      <c r="J2159" t="n">
        <v>48</v>
      </c>
      <c r="K2159" t="n">
        <v>48</v>
      </c>
      <c r="L2159" t="n">
        <v>0</v>
      </c>
      <c r="M2159" t="n">
        <v>-48</v>
      </c>
      <c r="N2159" t="n">
        <v>48</v>
      </c>
      <c r="P2159" s="27" t="inlineStr"/>
      <c r="R2159" t="inlineStr">
        <is>
          <t>Raipur</t>
        </is>
      </c>
      <c r="S2159" t="inlineStr">
        <is>
          <t>West</t>
        </is>
      </c>
      <c r="T2159" s="9">
        <f>VLOOKUP(A2159,Sku_list!$A$1:$D$2323,3,0)</f>
        <v/>
      </c>
      <c r="U2159" s="9">
        <f>VLOOKUP(A2159,Sku_list!$A$1:$D$2323,4,0)*(F2159/1000000*12)</f>
        <v/>
      </c>
      <c r="V2159" s="9">
        <f>VLOOKUP(A2159,Sku_list!$A$1:$D$2323,4,0)*(H2159/1000000*12)</f>
        <v/>
      </c>
      <c r="W2159" s="9">
        <f>VLOOKUP(A2159,Sku_list!$A$1:$D$2323,4,0)*(J2159/1000000*12)</f>
        <v/>
      </c>
      <c r="X2159" s="9">
        <f>VLOOKUP(A2159,Sku_list!$A$1:$D$2323,4,0)*(L2159/1000000*12)</f>
        <v/>
      </c>
      <c r="Y2159" s="9">
        <f>VLOOKUP(A2159,Sku_list!$A$1:$E$2323,5,0)*((J2159+F2159)/1000000000)</f>
        <v/>
      </c>
      <c r="AC2159" s="27">
        <f>(DAY(TODAY())+AB2159)/30</f>
        <v/>
      </c>
    </row>
    <row r="2160">
      <c r="A2160" t="n">
        <v>1601945</v>
      </c>
      <c r="B2160" t="inlineStr">
        <is>
          <t>Total Professional 150</t>
        </is>
      </c>
      <c r="C2160" t="inlineStr">
        <is>
          <t>IN85</t>
        </is>
      </c>
      <c r="D2160" t="n">
        <v>0</v>
      </c>
      <c r="E2160" t="n">
        <v>0</v>
      </c>
      <c r="F2160" t="n">
        <v>0</v>
      </c>
      <c r="G2160" t="n">
        <v>0</v>
      </c>
      <c r="H2160" t="n">
        <v>0</v>
      </c>
      <c r="I2160" t="n">
        <v>0</v>
      </c>
      <c r="J2160" t="n">
        <v>0</v>
      </c>
      <c r="K2160" t="n">
        <v>0</v>
      </c>
      <c r="L2160" t="n">
        <v>0</v>
      </c>
      <c r="M2160" t="n">
        <v>0</v>
      </c>
      <c r="N2160" t="n">
        <v>0</v>
      </c>
      <c r="P2160" s="27" t="inlineStr"/>
      <c r="R2160" t="inlineStr">
        <is>
          <t>Tripura</t>
        </is>
      </c>
      <c r="S2160" t="inlineStr">
        <is>
          <t>East</t>
        </is>
      </c>
      <c r="T2160" s="9">
        <f>VLOOKUP(A2160,Sku_list!$A$1:$D$2323,3,0)</f>
        <v/>
      </c>
      <c r="U2160" s="9">
        <f>VLOOKUP(A2160,Sku_list!$A$1:$D$2323,4,0)*(F2160/1000000*12)</f>
        <v/>
      </c>
      <c r="V2160" s="9">
        <f>VLOOKUP(A2160,Sku_list!$A$1:$D$2323,4,0)*(H2160/1000000*12)</f>
        <v/>
      </c>
      <c r="W2160" s="9">
        <f>VLOOKUP(A2160,Sku_list!$A$1:$D$2323,4,0)*(J2160/1000000*12)</f>
        <v/>
      </c>
      <c r="X2160" s="9">
        <f>VLOOKUP(A2160,Sku_list!$A$1:$D$2323,4,0)*(L2160/1000000*12)</f>
        <v/>
      </c>
      <c r="Y2160" s="9">
        <f>VLOOKUP(A2160,Sku_list!$A$1:$E$2323,5,0)*((J2160+F2160)/1000000000)</f>
        <v/>
      </c>
      <c r="AC2160" s="27">
        <f>(DAY(TODAY())+AB2160)/30</f>
        <v/>
      </c>
    </row>
    <row r="2161">
      <c r="A2161" t="n">
        <v>1601945</v>
      </c>
      <c r="B2161" t="inlineStr">
        <is>
          <t>Total Professional 150</t>
        </is>
      </c>
      <c r="C2161" t="inlineStr">
        <is>
          <t>IN86</t>
        </is>
      </c>
      <c r="D2161" t="n">
        <v>0</v>
      </c>
      <c r="E2161" t="n">
        <v>0</v>
      </c>
      <c r="F2161" t="n">
        <v>0</v>
      </c>
      <c r="G2161" t="n">
        <v>12</v>
      </c>
      <c r="H2161" t="n">
        <v>12</v>
      </c>
      <c r="I2161" t="n">
        <v>0</v>
      </c>
      <c r="J2161" t="n">
        <v>7</v>
      </c>
      <c r="K2161" t="n">
        <v>7</v>
      </c>
      <c r="L2161" t="n">
        <v>0</v>
      </c>
      <c r="M2161" t="n">
        <v>-19</v>
      </c>
      <c r="N2161" t="n">
        <v>19</v>
      </c>
      <c r="P2161" s="27" t="inlineStr"/>
      <c r="R2161" t="inlineStr">
        <is>
          <t>Jamshedpur</t>
        </is>
      </c>
      <c r="S2161" t="inlineStr">
        <is>
          <t>East</t>
        </is>
      </c>
      <c r="T2161" s="9">
        <f>VLOOKUP(A2161,Sku_list!$A$1:$D$2323,3,0)</f>
        <v/>
      </c>
      <c r="U2161" s="9">
        <f>VLOOKUP(A2161,Sku_list!$A$1:$D$2323,4,0)*(F2161/1000000*12)</f>
        <v/>
      </c>
      <c r="V2161" s="9">
        <f>VLOOKUP(A2161,Sku_list!$A$1:$D$2323,4,0)*(H2161/1000000*12)</f>
        <v/>
      </c>
      <c r="W2161" s="9">
        <f>VLOOKUP(A2161,Sku_list!$A$1:$D$2323,4,0)*(J2161/1000000*12)</f>
        <v/>
      </c>
      <c r="X2161" s="9">
        <f>VLOOKUP(A2161,Sku_list!$A$1:$D$2323,4,0)*(L2161/1000000*12)</f>
        <v/>
      </c>
      <c r="Y2161" s="9">
        <f>VLOOKUP(A2161,Sku_list!$A$1:$E$2323,5,0)*((J2161+F2161)/1000000000)</f>
        <v/>
      </c>
      <c r="AC2161" s="27">
        <f>(DAY(TODAY())+AB2161)/30</f>
        <v/>
      </c>
    </row>
    <row r="2162">
      <c r="A2162" t="n">
        <v>1601945</v>
      </c>
      <c r="B2162" t="inlineStr">
        <is>
          <t>Total Professional 150</t>
        </is>
      </c>
      <c r="C2162" t="inlineStr">
        <is>
          <t>IN87</t>
        </is>
      </c>
      <c r="D2162" t="n">
        <v>0</v>
      </c>
      <c r="E2162" t="n">
        <v>0</v>
      </c>
      <c r="F2162" t="n">
        <v>0</v>
      </c>
      <c r="G2162" t="n">
        <v>24</v>
      </c>
      <c r="H2162" t="n">
        <v>0</v>
      </c>
      <c r="I2162" t="n">
        <v>0</v>
      </c>
      <c r="J2162" t="n">
        <v>0</v>
      </c>
      <c r="K2162" t="n">
        <v>0</v>
      </c>
      <c r="L2162" t="n">
        <v>0</v>
      </c>
      <c r="M2162" t="n">
        <v>0</v>
      </c>
      <c r="N2162" t="n">
        <v>0</v>
      </c>
      <c r="P2162" s="27" t="inlineStr"/>
      <c r="R2162" t="inlineStr">
        <is>
          <t>Vijaywada</t>
        </is>
      </c>
      <c r="S2162" t="inlineStr">
        <is>
          <t>South</t>
        </is>
      </c>
      <c r="T2162" s="9">
        <f>VLOOKUP(A2162,Sku_list!$A$1:$D$2323,3,0)</f>
        <v/>
      </c>
      <c r="U2162" s="9">
        <f>VLOOKUP(A2162,Sku_list!$A$1:$D$2323,4,0)*(F2162/1000000*12)</f>
        <v/>
      </c>
      <c r="V2162" s="9">
        <f>VLOOKUP(A2162,Sku_list!$A$1:$D$2323,4,0)*(H2162/1000000*12)</f>
        <v/>
      </c>
      <c r="W2162" s="9">
        <f>VLOOKUP(A2162,Sku_list!$A$1:$D$2323,4,0)*(J2162/1000000*12)</f>
        <v/>
      </c>
      <c r="X2162" s="9">
        <f>VLOOKUP(A2162,Sku_list!$A$1:$D$2323,4,0)*(L2162/1000000*12)</f>
        <v/>
      </c>
      <c r="Y2162" s="9">
        <f>VLOOKUP(A2162,Sku_list!$A$1:$E$2323,5,0)*((J2162+F2162)/1000000000)</f>
        <v/>
      </c>
      <c r="AC2162" s="27">
        <f>(DAY(TODAY())+AB2162)/30</f>
        <v/>
      </c>
    </row>
    <row r="2163">
      <c r="A2163" t="n">
        <v>1601945</v>
      </c>
      <c r="B2163" t="inlineStr">
        <is>
          <t>Total Professional 150</t>
        </is>
      </c>
      <c r="C2163" t="inlineStr">
        <is>
          <t>IN88</t>
        </is>
      </c>
      <c r="D2163" t="n">
        <v>0</v>
      </c>
      <c r="E2163" t="n">
        <v>0</v>
      </c>
      <c r="F2163" t="n">
        <v>0</v>
      </c>
      <c r="G2163" t="n">
        <v>0</v>
      </c>
      <c r="H2163" t="n">
        <v>0</v>
      </c>
      <c r="I2163" t="n">
        <v>0</v>
      </c>
      <c r="J2163" t="n">
        <v>12</v>
      </c>
      <c r="K2163" t="n">
        <v>12</v>
      </c>
      <c r="L2163" t="n">
        <v>0</v>
      </c>
      <c r="M2163" t="n">
        <v>-12</v>
      </c>
      <c r="N2163" t="n">
        <v>12</v>
      </c>
      <c r="P2163" s="27" t="inlineStr"/>
      <c r="R2163" t="inlineStr">
        <is>
          <t>Uttaranchal</t>
        </is>
      </c>
      <c r="S2163" t="inlineStr">
        <is>
          <t>North</t>
        </is>
      </c>
      <c r="T2163" s="9">
        <f>VLOOKUP(A2163,Sku_list!$A$1:$D$2323,3,0)</f>
        <v/>
      </c>
      <c r="U2163" s="9">
        <f>VLOOKUP(A2163,Sku_list!$A$1:$D$2323,4,0)*(F2163/1000000*12)</f>
        <v/>
      </c>
      <c r="V2163" s="9">
        <f>VLOOKUP(A2163,Sku_list!$A$1:$D$2323,4,0)*(H2163/1000000*12)</f>
        <v/>
      </c>
      <c r="W2163" s="9">
        <f>VLOOKUP(A2163,Sku_list!$A$1:$D$2323,4,0)*(J2163/1000000*12)</f>
        <v/>
      </c>
      <c r="X2163" s="9">
        <f>VLOOKUP(A2163,Sku_list!$A$1:$D$2323,4,0)*(L2163/1000000*12)</f>
        <v/>
      </c>
      <c r="Y2163" s="9">
        <f>VLOOKUP(A2163,Sku_list!$A$1:$E$2323,5,0)*((J2163+F2163)/1000000000)</f>
        <v/>
      </c>
      <c r="AC2163" s="27">
        <f>(DAY(TODAY())+AB2163)/30</f>
        <v/>
      </c>
    </row>
    <row r="2164">
      <c r="A2164" t="n">
        <v>1601945</v>
      </c>
      <c r="B2164" t="inlineStr">
        <is>
          <t>Total Professional 150</t>
        </is>
      </c>
      <c r="C2164" t="inlineStr">
        <is>
          <t>IN89</t>
        </is>
      </c>
      <c r="D2164" t="n">
        <v>0</v>
      </c>
      <c r="E2164" t="n">
        <v>0</v>
      </c>
      <c r="F2164" t="n">
        <v>0</v>
      </c>
      <c r="G2164" t="n">
        <v>6</v>
      </c>
      <c r="H2164" t="n">
        <v>0</v>
      </c>
      <c r="I2164" t="n">
        <v>0</v>
      </c>
      <c r="J2164" t="n">
        <v>0</v>
      </c>
      <c r="K2164" t="n">
        <v>0</v>
      </c>
      <c r="L2164" t="n">
        <v>0</v>
      </c>
      <c r="M2164" t="n">
        <v>0</v>
      </c>
      <c r="N2164" t="n">
        <v>0</v>
      </c>
      <c r="P2164" s="27" t="inlineStr"/>
      <c r="R2164" t="inlineStr">
        <is>
          <t>Hubli</t>
        </is>
      </c>
      <c r="S2164" t="inlineStr">
        <is>
          <t>South</t>
        </is>
      </c>
      <c r="T2164" s="9">
        <f>VLOOKUP(A2164,Sku_list!$A$1:$D$2323,3,0)</f>
        <v/>
      </c>
      <c r="U2164" s="9">
        <f>VLOOKUP(A2164,Sku_list!$A$1:$D$2323,4,0)*(F2164/1000000*12)</f>
        <v/>
      </c>
      <c r="V2164" s="9">
        <f>VLOOKUP(A2164,Sku_list!$A$1:$D$2323,4,0)*(H2164/1000000*12)</f>
        <v/>
      </c>
      <c r="W2164" s="9">
        <f>VLOOKUP(A2164,Sku_list!$A$1:$D$2323,4,0)*(J2164/1000000*12)</f>
        <v/>
      </c>
      <c r="X2164" s="9">
        <f>VLOOKUP(A2164,Sku_list!$A$1:$D$2323,4,0)*(L2164/1000000*12)</f>
        <v/>
      </c>
      <c r="Y2164" s="9">
        <f>VLOOKUP(A2164,Sku_list!$A$1:$E$2323,5,0)*((J2164+F2164)/1000000000)</f>
        <v/>
      </c>
      <c r="AC2164" s="27">
        <f>(DAY(TODAY())+AB2164)/30</f>
        <v/>
      </c>
    </row>
    <row r="2165">
      <c r="A2165" t="n">
        <v>1601945</v>
      </c>
      <c r="B2165" t="inlineStr">
        <is>
          <t>Total Professional 150</t>
        </is>
      </c>
      <c r="C2165" t="inlineStr">
        <is>
          <t>IN90</t>
        </is>
      </c>
      <c r="D2165" t="n">
        <v>0</v>
      </c>
      <c r="E2165" t="n">
        <v>0</v>
      </c>
      <c r="F2165" t="n">
        <v>0</v>
      </c>
      <c r="G2165" t="n">
        <v>0</v>
      </c>
      <c r="H2165" t="n">
        <v>0</v>
      </c>
      <c r="I2165" t="n">
        <v>0</v>
      </c>
      <c r="J2165" t="n">
        <v>0</v>
      </c>
      <c r="K2165" t="n">
        <v>0</v>
      </c>
      <c r="L2165" t="n">
        <v>0</v>
      </c>
      <c r="M2165" t="n">
        <v>0</v>
      </c>
      <c r="N2165" t="n">
        <v>0</v>
      </c>
      <c r="P2165" s="27" t="inlineStr"/>
      <c r="R2165" t="inlineStr">
        <is>
          <t>Export</t>
        </is>
      </c>
      <c r="S2165" t="inlineStr">
        <is>
          <t>Exp-DC</t>
        </is>
      </c>
      <c r="T2165" s="9">
        <f>VLOOKUP(A2165,Sku_list!$A$1:$D$2323,3,0)</f>
        <v/>
      </c>
      <c r="U2165" s="9">
        <f>VLOOKUP(A2165,Sku_list!$A$1:$D$2323,4,0)*(F2165/1000000*12)</f>
        <v/>
      </c>
      <c r="V2165" s="9">
        <f>VLOOKUP(A2165,Sku_list!$A$1:$D$2323,4,0)*(H2165/1000000*12)</f>
        <v/>
      </c>
      <c r="W2165" s="9">
        <f>VLOOKUP(A2165,Sku_list!$A$1:$D$2323,4,0)*(J2165/1000000*12)</f>
        <v/>
      </c>
      <c r="X2165" s="9">
        <f>VLOOKUP(A2165,Sku_list!$A$1:$D$2323,4,0)*(L2165/1000000*12)</f>
        <v/>
      </c>
      <c r="Y2165" s="9">
        <f>VLOOKUP(A2165,Sku_list!$A$1:$E$2323,5,0)*((J2165+F2165)/1000000000)</f>
        <v/>
      </c>
      <c r="AC2165" s="27">
        <f>(DAY(TODAY())+AB2165)/30</f>
        <v/>
      </c>
    </row>
    <row r="2166">
      <c r="A2166" t="n">
        <v>1601945</v>
      </c>
      <c r="B2166" t="inlineStr">
        <is>
          <t>Total Professional 150</t>
        </is>
      </c>
      <c r="C2166" t="inlineStr">
        <is>
          <t>IN91</t>
        </is>
      </c>
      <c r="D2166" t="n">
        <v>0</v>
      </c>
      <c r="E2166" t="n">
        <v>0</v>
      </c>
      <c r="F2166" t="n">
        <v>0</v>
      </c>
      <c r="G2166" t="n">
        <v>0</v>
      </c>
      <c r="H2166" t="n">
        <v>0</v>
      </c>
      <c r="I2166" t="n">
        <v>0</v>
      </c>
      <c r="J2166" t="n">
        <v>0</v>
      </c>
      <c r="K2166" t="n">
        <v>0</v>
      </c>
      <c r="L2166" t="n">
        <v>0</v>
      </c>
      <c r="M2166" t="n">
        <v>0</v>
      </c>
      <c r="N2166" t="n">
        <v>0</v>
      </c>
      <c r="P2166" s="27" t="inlineStr"/>
      <c r="R2166" t="inlineStr">
        <is>
          <t>Siliguri</t>
        </is>
      </c>
      <c r="S2166" t="inlineStr">
        <is>
          <t>East</t>
        </is>
      </c>
      <c r="T2166" s="9">
        <f>VLOOKUP(A2166,Sku_list!$A$1:$D$2323,3,0)</f>
        <v/>
      </c>
      <c r="U2166" s="9">
        <f>VLOOKUP(A2166,Sku_list!$A$1:$D$2323,4,0)*(F2166/1000000*12)</f>
        <v/>
      </c>
      <c r="V2166" s="9">
        <f>VLOOKUP(A2166,Sku_list!$A$1:$D$2323,4,0)*(H2166/1000000*12)</f>
        <v/>
      </c>
      <c r="W2166" s="9">
        <f>VLOOKUP(A2166,Sku_list!$A$1:$D$2323,4,0)*(J2166/1000000*12)</f>
        <v/>
      </c>
      <c r="X2166" s="9">
        <f>VLOOKUP(A2166,Sku_list!$A$1:$D$2323,4,0)*(L2166/1000000*12)</f>
        <v/>
      </c>
      <c r="Y2166" s="9">
        <f>VLOOKUP(A2166,Sku_list!$A$1:$E$2323,5,0)*((J2166+F2166)/1000000000)</f>
        <v/>
      </c>
      <c r="AC2166" s="27">
        <f>(DAY(TODAY())+AB2166)/30</f>
        <v/>
      </c>
    </row>
    <row r="2167">
      <c r="A2167" t="n">
        <v>1601945</v>
      </c>
      <c r="B2167" t="inlineStr">
        <is>
          <t>Total Professional 150</t>
        </is>
      </c>
      <c r="C2167" t="inlineStr">
        <is>
          <t>IN92</t>
        </is>
      </c>
      <c r="D2167" t="n">
        <v>0</v>
      </c>
      <c r="E2167" t="n">
        <v>0</v>
      </c>
      <c r="F2167" t="n">
        <v>0</v>
      </c>
      <c r="G2167" t="n">
        <v>0</v>
      </c>
      <c r="H2167" t="n">
        <v>0</v>
      </c>
      <c r="I2167" t="n">
        <v>0</v>
      </c>
      <c r="J2167" t="n">
        <v>30</v>
      </c>
      <c r="K2167" t="n">
        <v>30</v>
      </c>
      <c r="L2167" t="n">
        <v>0</v>
      </c>
      <c r="M2167" t="n">
        <v>-30</v>
      </c>
      <c r="N2167" t="n">
        <v>30</v>
      </c>
      <c r="P2167" s="27" t="inlineStr"/>
      <c r="R2167" t="inlineStr">
        <is>
          <t>J &amp; K</t>
        </is>
      </c>
      <c r="S2167" t="inlineStr">
        <is>
          <t>North</t>
        </is>
      </c>
      <c r="T2167" s="9">
        <f>VLOOKUP(A2167,Sku_list!$A$1:$D$2323,3,0)</f>
        <v/>
      </c>
      <c r="U2167" s="9">
        <f>VLOOKUP(A2167,Sku_list!$A$1:$D$2323,4,0)*(F2167/1000000*12)</f>
        <v/>
      </c>
      <c r="V2167" s="9">
        <f>VLOOKUP(A2167,Sku_list!$A$1:$D$2323,4,0)*(H2167/1000000*12)</f>
        <v/>
      </c>
      <c r="W2167" s="9">
        <f>VLOOKUP(A2167,Sku_list!$A$1:$D$2323,4,0)*(J2167/1000000*12)</f>
        <v/>
      </c>
      <c r="X2167" s="9">
        <f>VLOOKUP(A2167,Sku_list!$A$1:$D$2323,4,0)*(L2167/1000000*12)</f>
        <v/>
      </c>
      <c r="Y2167" s="9">
        <f>VLOOKUP(A2167,Sku_list!$A$1:$E$2323,5,0)*((J2167+F2167)/1000000000)</f>
        <v/>
      </c>
      <c r="AC2167" s="27">
        <f>(DAY(TODAY())+AB2167)/30</f>
        <v/>
      </c>
    </row>
    <row r="2168">
      <c r="A2168" t="n">
        <v>1601945</v>
      </c>
      <c r="B2168" t="inlineStr">
        <is>
          <t>Total Professional 150</t>
        </is>
      </c>
      <c r="C2168" t="inlineStr">
        <is>
          <t>IN93</t>
        </is>
      </c>
      <c r="D2168" t="n">
        <v>0</v>
      </c>
      <c r="E2168" t="n">
        <v>0</v>
      </c>
      <c r="F2168" t="n">
        <v>0</v>
      </c>
      <c r="G2168" t="n">
        <v>0</v>
      </c>
      <c r="H2168" t="n">
        <v>0</v>
      </c>
      <c r="I2168" t="n">
        <v>0</v>
      </c>
      <c r="J2168" t="n">
        <v>36</v>
      </c>
      <c r="K2168" t="n">
        <v>36</v>
      </c>
      <c r="L2168" t="n">
        <v>0</v>
      </c>
      <c r="M2168" t="n">
        <v>-36</v>
      </c>
      <c r="N2168" t="n">
        <v>36</v>
      </c>
      <c r="P2168" s="27" t="inlineStr"/>
      <c r="R2168" t="inlineStr">
        <is>
          <t>Himachal</t>
        </is>
      </c>
      <c r="S2168" t="inlineStr">
        <is>
          <t>North</t>
        </is>
      </c>
      <c r="T2168" s="9">
        <f>VLOOKUP(A2168,Sku_list!$A$1:$D$2323,3,0)</f>
        <v/>
      </c>
      <c r="U2168" s="9">
        <f>VLOOKUP(A2168,Sku_list!$A$1:$D$2323,4,0)*(F2168/1000000*12)</f>
        <v/>
      </c>
      <c r="V2168" s="9">
        <f>VLOOKUP(A2168,Sku_list!$A$1:$D$2323,4,0)*(H2168/1000000*12)</f>
        <v/>
      </c>
      <c r="W2168" s="9">
        <f>VLOOKUP(A2168,Sku_list!$A$1:$D$2323,4,0)*(J2168/1000000*12)</f>
        <v/>
      </c>
      <c r="X2168" s="9">
        <f>VLOOKUP(A2168,Sku_list!$A$1:$D$2323,4,0)*(L2168/1000000*12)</f>
        <v/>
      </c>
      <c r="Y2168" s="9">
        <f>VLOOKUP(A2168,Sku_list!$A$1:$E$2323,5,0)*((J2168+F2168)/1000000000)</f>
        <v/>
      </c>
      <c r="AC2168" s="27">
        <f>(DAY(TODAY())+AB2168)/30</f>
        <v/>
      </c>
    </row>
    <row r="2169">
      <c r="A2169" t="n">
        <v>1601945</v>
      </c>
      <c r="B2169" t="inlineStr">
        <is>
          <t>Total Professional 150</t>
        </is>
      </c>
      <c r="C2169" t="inlineStr">
        <is>
          <t>IN94</t>
        </is>
      </c>
      <c r="D2169" t="n">
        <v>0</v>
      </c>
      <c r="E2169" t="n">
        <v>0</v>
      </c>
      <c r="F2169" t="n">
        <v>0</v>
      </c>
      <c r="G2169" t="n">
        <v>12</v>
      </c>
      <c r="H2169" t="n">
        <v>0</v>
      </c>
      <c r="I2169" t="n">
        <v>0</v>
      </c>
      <c r="J2169" t="n">
        <v>12</v>
      </c>
      <c r="K2169" t="n">
        <v>12</v>
      </c>
      <c r="L2169" t="n">
        <v>0</v>
      </c>
      <c r="M2169" t="n">
        <v>-12</v>
      </c>
      <c r="N2169" t="n">
        <v>12</v>
      </c>
      <c r="P2169" s="27" t="inlineStr"/>
      <c r="R2169" t="inlineStr">
        <is>
          <t>Chandigarh</t>
        </is>
      </c>
      <c r="S2169" t="inlineStr">
        <is>
          <t>North</t>
        </is>
      </c>
      <c r="T2169" s="9">
        <f>VLOOKUP(A2169,Sku_list!$A$1:$D$2323,3,0)</f>
        <v/>
      </c>
      <c r="U2169" s="9">
        <f>VLOOKUP(A2169,Sku_list!$A$1:$D$2323,4,0)*(F2169/1000000*12)</f>
        <v/>
      </c>
      <c r="V2169" s="9">
        <f>VLOOKUP(A2169,Sku_list!$A$1:$D$2323,4,0)*(H2169/1000000*12)</f>
        <v/>
      </c>
      <c r="W2169" s="9">
        <f>VLOOKUP(A2169,Sku_list!$A$1:$D$2323,4,0)*(J2169/1000000*12)</f>
        <v/>
      </c>
      <c r="X2169" s="9">
        <f>VLOOKUP(A2169,Sku_list!$A$1:$D$2323,4,0)*(L2169/1000000*12)</f>
        <v/>
      </c>
      <c r="Y2169" s="9">
        <f>VLOOKUP(A2169,Sku_list!$A$1:$E$2323,5,0)*((J2169+F2169)/1000000000)</f>
        <v/>
      </c>
      <c r="AC2169" s="27">
        <f>(DAY(TODAY())+AB2169)/30</f>
        <v/>
      </c>
    </row>
    <row r="2170">
      <c r="A2170" t="n">
        <v>1601945</v>
      </c>
      <c r="B2170" t="inlineStr">
        <is>
          <t>Total Professional 150</t>
        </is>
      </c>
      <c r="C2170" t="inlineStr">
        <is>
          <t>IN95</t>
        </is>
      </c>
      <c r="D2170" t="n">
        <v>0</v>
      </c>
      <c r="E2170" t="n">
        <v>0</v>
      </c>
      <c r="F2170" t="n">
        <v>0</v>
      </c>
      <c r="G2170" t="n">
        <v>0</v>
      </c>
      <c r="H2170" t="n">
        <v>0</v>
      </c>
      <c r="I2170" t="n">
        <v>0</v>
      </c>
      <c r="J2170" t="n">
        <v>0</v>
      </c>
      <c r="K2170" t="n">
        <v>0</v>
      </c>
      <c r="L2170" t="n">
        <v>0</v>
      </c>
      <c r="M2170" t="n">
        <v>0</v>
      </c>
      <c r="N2170" t="n">
        <v>0</v>
      </c>
      <c r="P2170" s="27" t="inlineStr"/>
      <c r="R2170" t="inlineStr">
        <is>
          <t>Hasangarh</t>
        </is>
      </c>
      <c r="S2170" t="inlineStr">
        <is>
          <t>North DC</t>
        </is>
      </c>
      <c r="T2170" s="9">
        <f>VLOOKUP(A2170,Sku_list!$A$1:$D$2323,3,0)</f>
        <v/>
      </c>
      <c r="U2170" s="9">
        <f>VLOOKUP(A2170,Sku_list!$A$1:$D$2323,4,0)*(F2170/1000000*12)</f>
        <v/>
      </c>
      <c r="V2170" s="9">
        <f>VLOOKUP(A2170,Sku_list!$A$1:$D$2323,4,0)*(H2170/1000000*12)</f>
        <v/>
      </c>
      <c r="W2170" s="9">
        <f>VLOOKUP(A2170,Sku_list!$A$1:$D$2323,4,0)*(J2170/1000000*12)</f>
        <v/>
      </c>
      <c r="X2170" s="9">
        <f>VLOOKUP(A2170,Sku_list!$A$1:$D$2323,4,0)*(L2170/1000000*12)</f>
        <v/>
      </c>
      <c r="Y2170" s="9">
        <f>VLOOKUP(A2170,Sku_list!$A$1:$E$2323,5,0)*((J2170+F2170)/1000000000)</f>
        <v/>
      </c>
      <c r="AC2170" s="27">
        <f>(DAY(TODAY())+AB2170)/30</f>
        <v/>
      </c>
    </row>
    <row r="2171">
      <c r="A2171" t="n">
        <v>1601945</v>
      </c>
      <c r="B2171" t="inlineStr">
        <is>
          <t>Total Professional 150</t>
        </is>
      </c>
      <c r="C2171" t="inlineStr">
        <is>
          <t>IN96</t>
        </is>
      </c>
      <c r="D2171" t="n">
        <v>0</v>
      </c>
      <c r="E2171" t="n">
        <v>0</v>
      </c>
      <c r="F2171" t="n">
        <v>0</v>
      </c>
      <c r="G2171" t="n">
        <v>0</v>
      </c>
      <c r="H2171" t="n">
        <v>0</v>
      </c>
      <c r="I2171" t="n">
        <v>0</v>
      </c>
      <c r="J2171" t="n">
        <v>0</v>
      </c>
      <c r="K2171" t="n">
        <v>0</v>
      </c>
      <c r="L2171" t="n">
        <v>0</v>
      </c>
      <c r="M2171" t="n">
        <v>0</v>
      </c>
      <c r="N2171" t="n">
        <v>0</v>
      </c>
      <c r="P2171" s="27" t="inlineStr"/>
      <c r="R2171" t="inlineStr">
        <is>
          <t>Goa</t>
        </is>
      </c>
      <c r="S2171" t="inlineStr">
        <is>
          <t>Plant</t>
        </is>
      </c>
      <c r="T2171" s="9">
        <f>VLOOKUP(A2171,Sku_list!$A$1:$D$2323,3,0)</f>
        <v/>
      </c>
      <c r="U2171" s="9">
        <f>VLOOKUP(A2171,Sku_list!$A$1:$D$2323,4,0)*(F2171/1000000*12)</f>
        <v/>
      </c>
      <c r="V2171" s="9">
        <f>VLOOKUP(A2171,Sku_list!$A$1:$D$2323,4,0)*(H2171/1000000*12)</f>
        <v/>
      </c>
      <c r="W2171" s="9">
        <f>VLOOKUP(A2171,Sku_list!$A$1:$D$2323,4,0)*(J2171/1000000*12)</f>
        <v/>
      </c>
      <c r="X2171" s="9">
        <f>VLOOKUP(A2171,Sku_list!$A$1:$D$2323,4,0)*(L2171/1000000*12)</f>
        <v/>
      </c>
      <c r="Y2171" s="9">
        <f>VLOOKUP(A2171,Sku_list!$A$1:$E$2323,5,0)*((J2171+F2171)/1000000000)</f>
        <v/>
      </c>
      <c r="AC2171" s="27">
        <f>(DAY(TODAY())+AB2171)/30</f>
        <v/>
      </c>
    </row>
    <row r="2172">
      <c r="A2172" t="n">
        <v>1601945</v>
      </c>
      <c r="B2172" t="inlineStr">
        <is>
          <t>Total Professional 150</t>
        </is>
      </c>
      <c r="C2172" t="inlineStr">
        <is>
          <t>IN97</t>
        </is>
      </c>
      <c r="D2172" t="n">
        <v>0</v>
      </c>
      <c r="E2172" t="n">
        <v>0</v>
      </c>
      <c r="F2172" t="n">
        <v>0</v>
      </c>
      <c r="G2172" t="n">
        <v>0</v>
      </c>
      <c r="H2172" t="n">
        <v>0</v>
      </c>
      <c r="I2172" t="n">
        <v>0</v>
      </c>
      <c r="J2172" t="n">
        <v>0</v>
      </c>
      <c r="K2172" t="n">
        <v>0</v>
      </c>
      <c r="L2172" t="n">
        <v>0</v>
      </c>
      <c r="M2172" t="n">
        <v>0</v>
      </c>
      <c r="N2172" t="n">
        <v>0</v>
      </c>
      <c r="P2172" s="27" t="inlineStr"/>
      <c r="R2172" t="inlineStr">
        <is>
          <t>Hubli DC</t>
        </is>
      </c>
      <c r="S2172" t="inlineStr">
        <is>
          <t>South DC</t>
        </is>
      </c>
      <c r="T2172" s="9">
        <f>VLOOKUP(A2172,Sku_list!$A$1:$D$2323,3,0)</f>
        <v/>
      </c>
      <c r="U2172" s="9">
        <f>VLOOKUP(A2172,Sku_list!$A$1:$D$2323,4,0)*(F2172/1000000*12)</f>
        <v/>
      </c>
      <c r="V2172" s="9">
        <f>VLOOKUP(A2172,Sku_list!$A$1:$D$2323,4,0)*(H2172/1000000*12)</f>
        <v/>
      </c>
      <c r="W2172" s="9">
        <f>VLOOKUP(A2172,Sku_list!$A$1:$D$2323,4,0)*(J2172/1000000*12)</f>
        <v/>
      </c>
      <c r="X2172" s="9">
        <f>VLOOKUP(A2172,Sku_list!$A$1:$D$2323,4,0)*(L2172/1000000*12)</f>
        <v/>
      </c>
      <c r="Y2172" s="9">
        <f>VLOOKUP(A2172,Sku_list!$A$1:$E$2323,5,0)*((J2172+F2172)/1000000000)</f>
        <v/>
      </c>
      <c r="AC2172" s="27">
        <f>(DAY(TODAY())+AB2172)/30</f>
        <v/>
      </c>
    </row>
    <row r="2173">
      <c r="A2173" t="n">
        <v>1601946</v>
      </c>
      <c r="B2173" t="inlineStr">
        <is>
          <t>Total 150+150</t>
        </is>
      </c>
      <c r="C2173" t="inlineStr">
        <is>
          <t>IN15</t>
        </is>
      </c>
      <c r="D2173" t="n">
        <v>0</v>
      </c>
      <c r="E2173" t="n">
        <v>0</v>
      </c>
      <c r="F2173" t="n">
        <v>0</v>
      </c>
      <c r="G2173" t="n">
        <v>0</v>
      </c>
      <c r="H2173" t="n">
        <v>0</v>
      </c>
      <c r="I2173" t="n">
        <v>0</v>
      </c>
      <c r="J2173" t="n">
        <v>0</v>
      </c>
      <c r="K2173" t="n">
        <v>0</v>
      </c>
      <c r="L2173" t="n">
        <v>0</v>
      </c>
      <c r="M2173" t="n">
        <v>0</v>
      </c>
      <c r="N2173" t="n">
        <v>0</v>
      </c>
      <c r="P2173" s="27" t="inlineStr"/>
      <c r="R2173" t="inlineStr">
        <is>
          <t>Baddi</t>
        </is>
      </c>
      <c r="S2173" t="inlineStr">
        <is>
          <t>Plant</t>
        </is>
      </c>
      <c r="T2173" s="9">
        <f>VLOOKUP(A2173,Sku_list!$A$1:$D$2323,3,0)</f>
        <v/>
      </c>
      <c r="U2173" s="9">
        <f>VLOOKUP(A2173,Sku_list!$A$1:$D$2323,4,0)*(F2173/1000000*12)</f>
        <v/>
      </c>
      <c r="V2173" s="9">
        <f>VLOOKUP(A2173,Sku_list!$A$1:$D$2323,4,0)*(H2173/1000000*12)</f>
        <v/>
      </c>
      <c r="W2173" s="9">
        <f>VLOOKUP(A2173,Sku_list!$A$1:$D$2323,4,0)*(J2173/1000000*12)</f>
        <v/>
      </c>
      <c r="X2173" s="9">
        <f>VLOOKUP(A2173,Sku_list!$A$1:$D$2323,4,0)*(L2173/1000000*12)</f>
        <v/>
      </c>
      <c r="Y2173" s="9">
        <f>VLOOKUP(A2173,Sku_list!$A$1:$E$2323,5,0)*((J2173+F2173)/1000000000)</f>
        <v/>
      </c>
      <c r="AC2173" s="27">
        <f>(DAY(TODAY())+AB2173)/30</f>
        <v/>
      </c>
    </row>
    <row r="2174">
      <c r="A2174" t="n">
        <v>1601946</v>
      </c>
      <c r="B2174" t="inlineStr">
        <is>
          <t>Total 150+150</t>
        </is>
      </c>
      <c r="C2174" t="inlineStr">
        <is>
          <t>IN60</t>
        </is>
      </c>
      <c r="D2174" t="n">
        <v>0</v>
      </c>
      <c r="E2174" t="n">
        <v>0</v>
      </c>
      <c r="F2174" t="n">
        <v>0</v>
      </c>
      <c r="G2174" t="n">
        <v>351</v>
      </c>
      <c r="H2174" t="n">
        <v>373</v>
      </c>
      <c r="I2174" t="n">
        <v>0</v>
      </c>
      <c r="J2174" t="n">
        <v>183</v>
      </c>
      <c r="K2174" t="n">
        <v>171</v>
      </c>
      <c r="L2174" t="n">
        <v>560</v>
      </c>
      <c r="M2174" t="n">
        <v>4</v>
      </c>
      <c r="N2174" t="n">
        <v>-4</v>
      </c>
      <c r="P2174" s="27" t="n">
        <v>0.9928571428571429</v>
      </c>
      <c r="R2174" t="inlineStr">
        <is>
          <t>Mumbai</t>
        </is>
      </c>
      <c r="S2174" t="inlineStr">
        <is>
          <t>West</t>
        </is>
      </c>
      <c r="T2174" s="9">
        <f>VLOOKUP(A2174,Sku_list!$A$1:$D$2323,3,0)</f>
        <v/>
      </c>
      <c r="U2174" s="9">
        <f>VLOOKUP(A2174,Sku_list!$A$1:$D$2323,4,0)*(F2174/1000000*12)</f>
        <v/>
      </c>
      <c r="V2174" s="9">
        <f>VLOOKUP(A2174,Sku_list!$A$1:$D$2323,4,0)*(H2174/1000000*12)</f>
        <v/>
      </c>
      <c r="W2174" s="9">
        <f>VLOOKUP(A2174,Sku_list!$A$1:$D$2323,4,0)*(J2174/1000000*12)</f>
        <v/>
      </c>
      <c r="X2174" s="9">
        <f>VLOOKUP(A2174,Sku_list!$A$1:$D$2323,4,0)*(L2174/1000000*12)</f>
        <v/>
      </c>
      <c r="Y2174" s="9">
        <f>VLOOKUP(A2174,Sku_list!$A$1:$E$2323,5,0)*((J2174+F2174)/1000000000)</f>
        <v/>
      </c>
      <c r="AC2174" s="27">
        <f>(DAY(TODAY())+AB2174)/30</f>
        <v/>
      </c>
    </row>
    <row r="2175">
      <c r="A2175" t="n">
        <v>1601946</v>
      </c>
      <c r="B2175" t="inlineStr">
        <is>
          <t>Total 150+150</t>
        </is>
      </c>
      <c r="C2175" t="inlineStr">
        <is>
          <t>IN61</t>
        </is>
      </c>
      <c r="D2175" t="n">
        <v>0</v>
      </c>
      <c r="E2175" t="n">
        <v>267</v>
      </c>
      <c r="F2175" t="n">
        <v>0</v>
      </c>
      <c r="G2175" t="n">
        <v>444</v>
      </c>
      <c r="H2175" t="n">
        <v>255</v>
      </c>
      <c r="I2175" t="n">
        <v>0</v>
      </c>
      <c r="J2175" t="n">
        <v>249</v>
      </c>
      <c r="K2175" t="n">
        <v>216</v>
      </c>
      <c r="L2175" t="n">
        <v>1000</v>
      </c>
      <c r="M2175" t="n">
        <v>496</v>
      </c>
      <c r="N2175" t="n">
        <v>-496</v>
      </c>
      <c r="P2175" s="27" t="n">
        <v>0.504</v>
      </c>
      <c r="R2175" t="inlineStr">
        <is>
          <t>Delhi</t>
        </is>
      </c>
      <c r="S2175" t="inlineStr">
        <is>
          <t>North</t>
        </is>
      </c>
      <c r="T2175" s="9">
        <f>VLOOKUP(A2175,Sku_list!$A$1:$D$2323,3,0)</f>
        <v/>
      </c>
      <c r="U2175" s="9">
        <f>VLOOKUP(A2175,Sku_list!$A$1:$D$2323,4,0)*(F2175/1000000*12)</f>
        <v/>
      </c>
      <c r="V2175" s="9">
        <f>VLOOKUP(A2175,Sku_list!$A$1:$D$2323,4,0)*(H2175/1000000*12)</f>
        <v/>
      </c>
      <c r="W2175" s="9">
        <f>VLOOKUP(A2175,Sku_list!$A$1:$D$2323,4,0)*(J2175/1000000*12)</f>
        <v/>
      </c>
      <c r="X2175" s="9">
        <f>VLOOKUP(A2175,Sku_list!$A$1:$D$2323,4,0)*(L2175/1000000*12)</f>
        <v/>
      </c>
      <c r="Y2175" s="9">
        <f>VLOOKUP(A2175,Sku_list!$A$1:$E$2323,5,0)*((J2175+F2175)/1000000000)</f>
        <v/>
      </c>
      <c r="AC2175" s="27">
        <f>(DAY(TODAY())+AB2175)/30</f>
        <v/>
      </c>
    </row>
    <row r="2176">
      <c r="A2176" t="n">
        <v>1601946</v>
      </c>
      <c r="B2176" t="inlineStr">
        <is>
          <t>Total 150+150</t>
        </is>
      </c>
      <c r="C2176" t="inlineStr">
        <is>
          <t>IN62</t>
        </is>
      </c>
      <c r="D2176" t="n">
        <v>0</v>
      </c>
      <c r="E2176" t="n">
        <v>417</v>
      </c>
      <c r="F2176" t="n">
        <v>906</v>
      </c>
      <c r="G2176" t="n">
        <v>309</v>
      </c>
      <c r="H2176" t="n">
        <v>291</v>
      </c>
      <c r="I2176" t="n">
        <v>0</v>
      </c>
      <c r="J2176" t="n">
        <v>325</v>
      </c>
      <c r="K2176" t="n">
        <v>1228</v>
      </c>
      <c r="L2176" t="n">
        <v>600</v>
      </c>
      <c r="M2176" t="n">
        <v>-922</v>
      </c>
      <c r="N2176" t="n">
        <v>922</v>
      </c>
      <c r="P2176" s="27" t="n">
        <v>2.536666666666667</v>
      </c>
      <c r="R2176" t="inlineStr">
        <is>
          <t>Calcutta</t>
        </is>
      </c>
      <c r="S2176" t="inlineStr">
        <is>
          <t>East</t>
        </is>
      </c>
      <c r="T2176" s="9">
        <f>VLOOKUP(A2176,Sku_list!$A$1:$D$2323,3,0)</f>
        <v/>
      </c>
      <c r="U2176" s="9">
        <f>VLOOKUP(A2176,Sku_list!$A$1:$D$2323,4,0)*(F2176/1000000*12)</f>
        <v/>
      </c>
      <c r="V2176" s="9">
        <f>VLOOKUP(A2176,Sku_list!$A$1:$D$2323,4,0)*(H2176/1000000*12)</f>
        <v/>
      </c>
      <c r="W2176" s="9">
        <f>VLOOKUP(A2176,Sku_list!$A$1:$D$2323,4,0)*(J2176/1000000*12)</f>
        <v/>
      </c>
      <c r="X2176" s="9">
        <f>VLOOKUP(A2176,Sku_list!$A$1:$D$2323,4,0)*(L2176/1000000*12)</f>
        <v/>
      </c>
      <c r="Y2176" s="9">
        <f>VLOOKUP(A2176,Sku_list!$A$1:$E$2323,5,0)*((J2176+F2176)/1000000000)</f>
        <v/>
      </c>
      <c r="AC2176" s="27">
        <f>(DAY(TODAY())+AB2176)/30</f>
        <v/>
      </c>
    </row>
    <row r="2177">
      <c r="A2177" t="n">
        <v>1601946</v>
      </c>
      <c r="B2177" t="inlineStr">
        <is>
          <t>Total 150+150</t>
        </is>
      </c>
      <c r="C2177" t="inlineStr">
        <is>
          <t>IN63</t>
        </is>
      </c>
      <c r="D2177" t="n">
        <v>0</v>
      </c>
      <c r="E2177" t="n">
        <v>129</v>
      </c>
      <c r="F2177" t="n">
        <v>630</v>
      </c>
      <c r="G2177" t="n">
        <v>153</v>
      </c>
      <c r="H2177" t="n">
        <v>51</v>
      </c>
      <c r="I2177" t="n">
        <v>0</v>
      </c>
      <c r="J2177" t="n">
        <v>156</v>
      </c>
      <c r="K2177" t="n">
        <v>690</v>
      </c>
      <c r="L2177" t="n">
        <v>331</v>
      </c>
      <c r="M2177" t="n">
        <v>-506</v>
      </c>
      <c r="N2177" t="n">
        <v>506</v>
      </c>
      <c r="P2177" s="27" t="n">
        <v>2.528700906344411</v>
      </c>
      <c r="R2177" t="inlineStr">
        <is>
          <t>Trichy</t>
        </is>
      </c>
      <c r="S2177" t="inlineStr">
        <is>
          <t>South</t>
        </is>
      </c>
      <c r="T2177" s="9">
        <f>VLOOKUP(A2177,Sku_list!$A$1:$D$2323,3,0)</f>
        <v/>
      </c>
      <c r="U2177" s="9">
        <f>VLOOKUP(A2177,Sku_list!$A$1:$D$2323,4,0)*(F2177/1000000*12)</f>
        <v/>
      </c>
      <c r="V2177" s="9">
        <f>VLOOKUP(A2177,Sku_list!$A$1:$D$2323,4,0)*(H2177/1000000*12)</f>
        <v/>
      </c>
      <c r="W2177" s="9">
        <f>VLOOKUP(A2177,Sku_list!$A$1:$D$2323,4,0)*(J2177/1000000*12)</f>
        <v/>
      </c>
      <c r="X2177" s="9">
        <f>VLOOKUP(A2177,Sku_list!$A$1:$D$2323,4,0)*(L2177/1000000*12)</f>
        <v/>
      </c>
      <c r="Y2177" s="9">
        <f>VLOOKUP(A2177,Sku_list!$A$1:$E$2323,5,0)*((J2177+F2177)/1000000000)</f>
        <v/>
      </c>
      <c r="AC2177" s="27">
        <f>(DAY(TODAY())+AB2177)/30</f>
        <v/>
      </c>
    </row>
    <row r="2178">
      <c r="A2178" t="n">
        <v>1601946</v>
      </c>
      <c r="B2178" t="inlineStr">
        <is>
          <t>Total 150+150</t>
        </is>
      </c>
      <c r="C2178" t="inlineStr">
        <is>
          <t>IN64</t>
        </is>
      </c>
      <c r="D2178" t="n">
        <v>0</v>
      </c>
      <c r="E2178" t="n">
        <v>51</v>
      </c>
      <c r="F2178" t="n">
        <v>150</v>
      </c>
      <c r="G2178" t="n">
        <v>204</v>
      </c>
      <c r="H2178" t="n">
        <v>150</v>
      </c>
      <c r="I2178" t="n">
        <v>0</v>
      </c>
      <c r="J2178" t="n">
        <v>201</v>
      </c>
      <c r="K2178" t="n">
        <v>306</v>
      </c>
      <c r="L2178" t="n">
        <v>550</v>
      </c>
      <c r="M2178" t="n">
        <v>49</v>
      </c>
      <c r="N2178" t="n">
        <v>-49</v>
      </c>
      <c r="P2178" s="27" t="n">
        <v>0.9109090909090909</v>
      </c>
      <c r="R2178" t="inlineStr">
        <is>
          <t>Chennai</t>
        </is>
      </c>
      <c r="S2178" t="inlineStr">
        <is>
          <t>South</t>
        </is>
      </c>
      <c r="T2178" s="9">
        <f>VLOOKUP(A2178,Sku_list!$A$1:$D$2323,3,0)</f>
        <v/>
      </c>
      <c r="U2178" s="9">
        <f>VLOOKUP(A2178,Sku_list!$A$1:$D$2323,4,0)*(F2178/1000000*12)</f>
        <v/>
      </c>
      <c r="V2178" s="9">
        <f>VLOOKUP(A2178,Sku_list!$A$1:$D$2323,4,0)*(H2178/1000000*12)</f>
        <v/>
      </c>
      <c r="W2178" s="9">
        <f>VLOOKUP(A2178,Sku_list!$A$1:$D$2323,4,0)*(J2178/1000000*12)</f>
        <v/>
      </c>
      <c r="X2178" s="9">
        <f>VLOOKUP(A2178,Sku_list!$A$1:$D$2323,4,0)*(L2178/1000000*12)</f>
        <v/>
      </c>
      <c r="Y2178" s="9">
        <f>VLOOKUP(A2178,Sku_list!$A$1:$E$2323,5,0)*((J2178+F2178)/1000000000)</f>
        <v/>
      </c>
      <c r="AC2178" s="27">
        <f>(DAY(TODAY())+AB2178)/30</f>
        <v/>
      </c>
    </row>
    <row r="2179">
      <c r="A2179" t="n">
        <v>1601946</v>
      </c>
      <c r="B2179" t="inlineStr">
        <is>
          <t>Total 150+150</t>
        </is>
      </c>
      <c r="C2179" t="inlineStr">
        <is>
          <t>IN65</t>
        </is>
      </c>
      <c r="D2179" t="n">
        <v>0</v>
      </c>
      <c r="E2179" t="n">
        <v>274</v>
      </c>
      <c r="F2179" t="n">
        <v>0</v>
      </c>
      <c r="G2179" t="n">
        <v>105</v>
      </c>
      <c r="H2179" t="n">
        <v>60</v>
      </c>
      <c r="I2179" t="n">
        <v>0</v>
      </c>
      <c r="J2179" t="n">
        <v>306</v>
      </c>
      <c r="K2179" t="n">
        <v>306</v>
      </c>
      <c r="L2179" t="n">
        <v>300</v>
      </c>
      <c r="M2179" t="n">
        <v>-66</v>
      </c>
      <c r="N2179" t="n">
        <v>66</v>
      </c>
      <c r="P2179" s="27" t="n">
        <v>1.22</v>
      </c>
      <c r="R2179" t="inlineStr">
        <is>
          <t>Kanpur</t>
        </is>
      </c>
      <c r="S2179" t="inlineStr">
        <is>
          <t>North</t>
        </is>
      </c>
      <c r="T2179" s="9">
        <f>VLOOKUP(A2179,Sku_list!$A$1:$D$2323,3,0)</f>
        <v/>
      </c>
      <c r="U2179" s="9">
        <f>VLOOKUP(A2179,Sku_list!$A$1:$D$2323,4,0)*(F2179/1000000*12)</f>
        <v/>
      </c>
      <c r="V2179" s="9">
        <f>VLOOKUP(A2179,Sku_list!$A$1:$D$2323,4,0)*(H2179/1000000*12)</f>
        <v/>
      </c>
      <c r="W2179" s="9">
        <f>VLOOKUP(A2179,Sku_list!$A$1:$D$2323,4,0)*(J2179/1000000*12)</f>
        <v/>
      </c>
      <c r="X2179" s="9">
        <f>VLOOKUP(A2179,Sku_list!$A$1:$D$2323,4,0)*(L2179/1000000*12)</f>
        <v/>
      </c>
      <c r="Y2179" s="9">
        <f>VLOOKUP(A2179,Sku_list!$A$1:$E$2323,5,0)*((J2179+F2179)/1000000000)</f>
        <v/>
      </c>
      <c r="AC2179" s="27">
        <f>(DAY(TODAY())+AB2179)/30</f>
        <v/>
      </c>
    </row>
    <row r="2180">
      <c r="A2180" t="n">
        <v>1601946</v>
      </c>
      <c r="B2180" t="inlineStr">
        <is>
          <t>Total 150+150</t>
        </is>
      </c>
      <c r="C2180" t="inlineStr">
        <is>
          <t>IN66</t>
        </is>
      </c>
      <c r="D2180" t="n">
        <v>0</v>
      </c>
      <c r="E2180" t="n">
        <v>24</v>
      </c>
      <c r="F2180" t="n">
        <v>0</v>
      </c>
      <c r="G2180" t="n">
        <v>57</v>
      </c>
      <c r="H2180" t="n">
        <v>27</v>
      </c>
      <c r="I2180" t="n">
        <v>0</v>
      </c>
      <c r="J2180" t="n">
        <v>15</v>
      </c>
      <c r="K2180" t="n">
        <v>0</v>
      </c>
      <c r="L2180" t="n">
        <v>84</v>
      </c>
      <c r="M2180" t="n">
        <v>42</v>
      </c>
      <c r="N2180" t="n">
        <v>-42</v>
      </c>
      <c r="P2180" s="27" t="n">
        <v>0.5</v>
      </c>
      <c r="R2180" t="inlineStr">
        <is>
          <t>Bhubaneshwar</t>
        </is>
      </c>
      <c r="S2180" t="inlineStr">
        <is>
          <t>East</t>
        </is>
      </c>
      <c r="T2180" s="9">
        <f>VLOOKUP(A2180,Sku_list!$A$1:$D$2323,3,0)</f>
        <v/>
      </c>
      <c r="U2180" s="9">
        <f>VLOOKUP(A2180,Sku_list!$A$1:$D$2323,4,0)*(F2180/1000000*12)</f>
        <v/>
      </c>
      <c r="V2180" s="9">
        <f>VLOOKUP(A2180,Sku_list!$A$1:$D$2323,4,0)*(H2180/1000000*12)</f>
        <v/>
      </c>
      <c r="W2180" s="9">
        <f>VLOOKUP(A2180,Sku_list!$A$1:$D$2323,4,0)*(J2180/1000000*12)</f>
        <v/>
      </c>
      <c r="X2180" s="9">
        <f>VLOOKUP(A2180,Sku_list!$A$1:$D$2323,4,0)*(L2180/1000000*12)</f>
        <v/>
      </c>
      <c r="Y2180" s="9">
        <f>VLOOKUP(A2180,Sku_list!$A$1:$E$2323,5,0)*((J2180+F2180)/1000000000)</f>
        <v/>
      </c>
      <c r="AC2180" s="27">
        <f>(DAY(TODAY())+AB2180)/30</f>
        <v/>
      </c>
    </row>
    <row r="2181">
      <c r="A2181" t="n">
        <v>1601946</v>
      </c>
      <c r="B2181" t="inlineStr">
        <is>
          <t>Total 150+150</t>
        </is>
      </c>
      <c r="C2181" t="inlineStr">
        <is>
          <t>IN67</t>
        </is>
      </c>
      <c r="D2181" t="n">
        <v>0</v>
      </c>
      <c r="E2181" t="n">
        <v>120</v>
      </c>
      <c r="F2181" t="n">
        <v>0</v>
      </c>
      <c r="G2181" t="n">
        <v>45</v>
      </c>
      <c r="H2181" t="n">
        <v>57</v>
      </c>
      <c r="I2181" t="n">
        <v>0</v>
      </c>
      <c r="J2181" t="n">
        <v>279</v>
      </c>
      <c r="K2181" t="n">
        <v>279</v>
      </c>
      <c r="L2181" t="n">
        <v>288</v>
      </c>
      <c r="M2181" t="n">
        <v>-48</v>
      </c>
      <c r="N2181" t="n">
        <v>48</v>
      </c>
      <c r="P2181" s="27" t="n">
        <v>1.166666666666667</v>
      </c>
      <c r="R2181" t="inlineStr">
        <is>
          <t>Indore</t>
        </is>
      </c>
      <c r="S2181" t="inlineStr">
        <is>
          <t>West</t>
        </is>
      </c>
      <c r="T2181" s="9">
        <f>VLOOKUP(A2181,Sku_list!$A$1:$D$2323,3,0)</f>
        <v/>
      </c>
      <c r="U2181" s="9">
        <f>VLOOKUP(A2181,Sku_list!$A$1:$D$2323,4,0)*(F2181/1000000*12)</f>
        <v/>
      </c>
      <c r="V2181" s="9">
        <f>VLOOKUP(A2181,Sku_list!$A$1:$D$2323,4,0)*(H2181/1000000*12)</f>
        <v/>
      </c>
      <c r="W2181" s="9">
        <f>VLOOKUP(A2181,Sku_list!$A$1:$D$2323,4,0)*(J2181/1000000*12)</f>
        <v/>
      </c>
      <c r="X2181" s="9">
        <f>VLOOKUP(A2181,Sku_list!$A$1:$D$2323,4,0)*(L2181/1000000*12)</f>
        <v/>
      </c>
      <c r="Y2181" s="9">
        <f>VLOOKUP(A2181,Sku_list!$A$1:$E$2323,5,0)*((J2181+F2181)/1000000000)</f>
        <v/>
      </c>
      <c r="AC2181" s="27">
        <f>(DAY(TODAY())+AB2181)/30</f>
        <v/>
      </c>
    </row>
    <row r="2182">
      <c r="A2182" t="n">
        <v>1601946</v>
      </c>
      <c r="B2182" t="inlineStr">
        <is>
          <t>Total 150+150</t>
        </is>
      </c>
      <c r="C2182" t="inlineStr">
        <is>
          <t>IN68</t>
        </is>
      </c>
      <c r="D2182" t="n">
        <v>0</v>
      </c>
      <c r="E2182" t="n">
        <v>300</v>
      </c>
      <c r="F2182" t="n">
        <v>0</v>
      </c>
      <c r="G2182" t="n">
        <v>678</v>
      </c>
      <c r="H2182" t="n">
        <v>471</v>
      </c>
      <c r="I2182" t="n">
        <v>0</v>
      </c>
      <c r="J2182" t="n">
        <v>525</v>
      </c>
      <c r="K2182" t="n">
        <v>393</v>
      </c>
      <c r="L2182" t="n">
        <v>1224</v>
      </c>
      <c r="M2182" t="n">
        <v>228</v>
      </c>
      <c r="N2182" t="n">
        <v>-228</v>
      </c>
      <c r="P2182" s="27" t="n">
        <v>0.8137254901960784</v>
      </c>
      <c r="R2182" t="inlineStr">
        <is>
          <t>Baroda</t>
        </is>
      </c>
      <c r="S2182" t="inlineStr">
        <is>
          <t>West</t>
        </is>
      </c>
      <c r="T2182" s="9">
        <f>VLOOKUP(A2182,Sku_list!$A$1:$D$2323,3,0)</f>
        <v/>
      </c>
      <c r="U2182" s="9">
        <f>VLOOKUP(A2182,Sku_list!$A$1:$D$2323,4,0)*(F2182/1000000*12)</f>
        <v/>
      </c>
      <c r="V2182" s="9">
        <f>VLOOKUP(A2182,Sku_list!$A$1:$D$2323,4,0)*(H2182/1000000*12)</f>
        <v/>
      </c>
      <c r="W2182" s="9">
        <f>VLOOKUP(A2182,Sku_list!$A$1:$D$2323,4,0)*(J2182/1000000*12)</f>
        <v/>
      </c>
      <c r="X2182" s="9">
        <f>VLOOKUP(A2182,Sku_list!$A$1:$D$2323,4,0)*(L2182/1000000*12)</f>
        <v/>
      </c>
      <c r="Y2182" s="9">
        <f>VLOOKUP(A2182,Sku_list!$A$1:$E$2323,5,0)*((J2182+F2182)/1000000000)</f>
        <v/>
      </c>
      <c r="AC2182" s="27">
        <f>(DAY(TODAY())+AB2182)/30</f>
        <v/>
      </c>
    </row>
    <row r="2183">
      <c r="A2183" t="n">
        <v>1601946</v>
      </c>
      <c r="B2183" t="inlineStr">
        <is>
          <t>Total 150+150</t>
        </is>
      </c>
      <c r="C2183" t="inlineStr">
        <is>
          <t>IN69</t>
        </is>
      </c>
      <c r="D2183" t="n">
        <v>0</v>
      </c>
      <c r="E2183" t="n">
        <v>501</v>
      </c>
      <c r="F2183" t="n">
        <v>0</v>
      </c>
      <c r="G2183" t="n">
        <v>297</v>
      </c>
      <c r="H2183" t="n">
        <v>252</v>
      </c>
      <c r="I2183" t="n">
        <v>0</v>
      </c>
      <c r="J2183" t="n">
        <v>390</v>
      </c>
      <c r="K2183" t="n">
        <v>345</v>
      </c>
      <c r="L2183" t="n">
        <v>650</v>
      </c>
      <c r="M2183" t="n">
        <v>8</v>
      </c>
      <c r="N2183" t="n">
        <v>-8</v>
      </c>
      <c r="P2183" s="27" t="n">
        <v>0.9876923076923076</v>
      </c>
      <c r="R2183" t="inlineStr">
        <is>
          <t>Hyderabad</t>
        </is>
      </c>
      <c r="S2183" t="inlineStr">
        <is>
          <t>South</t>
        </is>
      </c>
      <c r="T2183" s="9">
        <f>VLOOKUP(A2183,Sku_list!$A$1:$D$2323,3,0)</f>
        <v/>
      </c>
      <c r="U2183" s="9">
        <f>VLOOKUP(A2183,Sku_list!$A$1:$D$2323,4,0)*(F2183/1000000*12)</f>
        <v/>
      </c>
      <c r="V2183" s="9">
        <f>VLOOKUP(A2183,Sku_list!$A$1:$D$2323,4,0)*(H2183/1000000*12)</f>
        <v/>
      </c>
      <c r="W2183" s="9">
        <f>VLOOKUP(A2183,Sku_list!$A$1:$D$2323,4,0)*(J2183/1000000*12)</f>
        <v/>
      </c>
      <c r="X2183" s="9">
        <f>VLOOKUP(A2183,Sku_list!$A$1:$D$2323,4,0)*(L2183/1000000*12)</f>
        <v/>
      </c>
      <c r="Y2183" s="9">
        <f>VLOOKUP(A2183,Sku_list!$A$1:$E$2323,5,0)*((J2183+F2183)/1000000000)</f>
        <v/>
      </c>
      <c r="AC2183" s="27">
        <f>(DAY(TODAY())+AB2183)/30</f>
        <v/>
      </c>
    </row>
    <row r="2184">
      <c r="A2184" t="n">
        <v>1601946</v>
      </c>
      <c r="B2184" t="inlineStr">
        <is>
          <t>Total 150+150</t>
        </is>
      </c>
      <c r="C2184" t="inlineStr">
        <is>
          <t>IN70</t>
        </is>
      </c>
      <c r="D2184" t="n">
        <v>0</v>
      </c>
      <c r="E2184" t="n">
        <v>303</v>
      </c>
      <c r="F2184" t="n">
        <v>180</v>
      </c>
      <c r="G2184" t="n">
        <v>249</v>
      </c>
      <c r="H2184" t="n">
        <v>108</v>
      </c>
      <c r="I2184" t="n">
        <v>0</v>
      </c>
      <c r="J2184" t="n">
        <v>300</v>
      </c>
      <c r="K2184" t="n">
        <v>414</v>
      </c>
      <c r="L2184" t="n">
        <v>400</v>
      </c>
      <c r="M2184" t="n">
        <v>-188</v>
      </c>
      <c r="N2184" t="n">
        <v>188</v>
      </c>
      <c r="P2184" s="27" t="n">
        <v>1.47</v>
      </c>
      <c r="R2184" t="inlineStr">
        <is>
          <t>Allepy</t>
        </is>
      </c>
      <c r="S2184" t="inlineStr">
        <is>
          <t>South</t>
        </is>
      </c>
      <c r="T2184" s="9">
        <f>VLOOKUP(A2184,Sku_list!$A$1:$D$2323,3,0)</f>
        <v/>
      </c>
      <c r="U2184" s="9">
        <f>VLOOKUP(A2184,Sku_list!$A$1:$D$2323,4,0)*(F2184/1000000*12)</f>
        <v/>
      </c>
      <c r="V2184" s="9">
        <f>VLOOKUP(A2184,Sku_list!$A$1:$D$2323,4,0)*(H2184/1000000*12)</f>
        <v/>
      </c>
      <c r="W2184" s="9">
        <f>VLOOKUP(A2184,Sku_list!$A$1:$D$2323,4,0)*(J2184/1000000*12)</f>
        <v/>
      </c>
      <c r="X2184" s="9">
        <f>VLOOKUP(A2184,Sku_list!$A$1:$D$2323,4,0)*(L2184/1000000*12)</f>
        <v/>
      </c>
      <c r="Y2184" s="9">
        <f>VLOOKUP(A2184,Sku_list!$A$1:$E$2323,5,0)*((J2184+F2184)/1000000000)</f>
        <v/>
      </c>
      <c r="AC2184" s="27">
        <f>(DAY(TODAY())+AB2184)/30</f>
        <v/>
      </c>
    </row>
    <row r="2185">
      <c r="A2185" t="n">
        <v>1601946</v>
      </c>
      <c r="B2185" t="inlineStr">
        <is>
          <t>Total 150+150</t>
        </is>
      </c>
      <c r="C2185" t="inlineStr">
        <is>
          <t>IN71</t>
        </is>
      </c>
      <c r="D2185" t="n">
        <v>0</v>
      </c>
      <c r="E2185" t="n">
        <v>150</v>
      </c>
      <c r="F2185" t="n">
        <v>267</v>
      </c>
      <c r="G2185" t="n">
        <v>369</v>
      </c>
      <c r="H2185" t="n">
        <v>342</v>
      </c>
      <c r="I2185" t="n">
        <v>0</v>
      </c>
      <c r="J2185" t="n">
        <v>249</v>
      </c>
      <c r="K2185" t="n">
        <v>477</v>
      </c>
      <c r="L2185" t="n">
        <v>1200</v>
      </c>
      <c r="M2185" t="n">
        <v>342</v>
      </c>
      <c r="N2185" t="n">
        <v>-342</v>
      </c>
      <c r="P2185" s="27" t="n">
        <v>0.715</v>
      </c>
      <c r="R2185" t="inlineStr">
        <is>
          <t>Bangalore</t>
        </is>
      </c>
      <c r="S2185" t="inlineStr">
        <is>
          <t>South</t>
        </is>
      </c>
      <c r="T2185" s="9">
        <f>VLOOKUP(A2185,Sku_list!$A$1:$D$2323,3,0)</f>
        <v/>
      </c>
      <c r="U2185" s="9">
        <f>VLOOKUP(A2185,Sku_list!$A$1:$D$2323,4,0)*(F2185/1000000*12)</f>
        <v/>
      </c>
      <c r="V2185" s="9">
        <f>VLOOKUP(A2185,Sku_list!$A$1:$D$2323,4,0)*(H2185/1000000*12)</f>
        <v/>
      </c>
      <c r="W2185" s="9">
        <f>VLOOKUP(A2185,Sku_list!$A$1:$D$2323,4,0)*(J2185/1000000*12)</f>
        <v/>
      </c>
      <c r="X2185" s="9">
        <f>VLOOKUP(A2185,Sku_list!$A$1:$D$2323,4,0)*(L2185/1000000*12)</f>
        <v/>
      </c>
      <c r="Y2185" s="9">
        <f>VLOOKUP(A2185,Sku_list!$A$1:$E$2323,5,0)*((J2185+F2185)/1000000000)</f>
        <v/>
      </c>
      <c r="AC2185" s="27">
        <f>(DAY(TODAY())+AB2185)/30</f>
        <v/>
      </c>
    </row>
    <row r="2186">
      <c r="A2186" t="n">
        <v>1601946</v>
      </c>
      <c r="B2186" t="inlineStr">
        <is>
          <t>Total 150+150</t>
        </is>
      </c>
      <c r="C2186" t="inlineStr">
        <is>
          <t>IN72</t>
        </is>
      </c>
      <c r="D2186" t="n">
        <v>0</v>
      </c>
      <c r="E2186" t="n">
        <v>138</v>
      </c>
      <c r="F2186" t="n">
        <v>0</v>
      </c>
      <c r="G2186" t="n">
        <v>12</v>
      </c>
      <c r="H2186" t="n">
        <v>3</v>
      </c>
      <c r="I2186" t="n">
        <v>0</v>
      </c>
      <c r="J2186" t="n">
        <v>138</v>
      </c>
      <c r="K2186" t="n">
        <v>138</v>
      </c>
      <c r="L2186" t="n">
        <v>75</v>
      </c>
      <c r="M2186" t="n">
        <v>-66</v>
      </c>
      <c r="N2186" t="n">
        <v>66</v>
      </c>
      <c r="P2186" s="27" t="n">
        <v>1.88</v>
      </c>
      <c r="R2186" t="inlineStr">
        <is>
          <t>Gauhati</t>
        </is>
      </c>
      <c r="S2186" t="inlineStr">
        <is>
          <t>East</t>
        </is>
      </c>
      <c r="T2186" s="9">
        <f>VLOOKUP(A2186,Sku_list!$A$1:$D$2323,3,0)</f>
        <v/>
      </c>
      <c r="U2186" s="9">
        <f>VLOOKUP(A2186,Sku_list!$A$1:$D$2323,4,0)*(F2186/1000000*12)</f>
        <v/>
      </c>
      <c r="V2186" s="9">
        <f>VLOOKUP(A2186,Sku_list!$A$1:$D$2323,4,0)*(H2186/1000000*12)</f>
        <v/>
      </c>
      <c r="W2186" s="9">
        <f>VLOOKUP(A2186,Sku_list!$A$1:$D$2323,4,0)*(J2186/1000000*12)</f>
        <v/>
      </c>
      <c r="X2186" s="9">
        <f>VLOOKUP(A2186,Sku_list!$A$1:$D$2323,4,0)*(L2186/1000000*12)</f>
        <v/>
      </c>
      <c r="Y2186" s="9">
        <f>VLOOKUP(A2186,Sku_list!$A$1:$E$2323,5,0)*((J2186+F2186)/1000000000)</f>
        <v/>
      </c>
      <c r="AC2186" s="27">
        <f>(DAY(TODAY())+AB2186)/30</f>
        <v/>
      </c>
    </row>
    <row r="2187">
      <c r="A2187" t="n">
        <v>1601946</v>
      </c>
      <c r="B2187" t="inlineStr">
        <is>
          <t>Total 150+150</t>
        </is>
      </c>
      <c r="C2187" t="inlineStr">
        <is>
          <t>IN73</t>
        </is>
      </c>
      <c r="D2187" t="n">
        <v>0</v>
      </c>
      <c r="E2187" t="n">
        <v>6</v>
      </c>
      <c r="F2187" t="n">
        <v>0</v>
      </c>
      <c r="G2187" t="n">
        <v>15</v>
      </c>
      <c r="H2187" t="n">
        <v>15</v>
      </c>
      <c r="I2187" t="n">
        <v>0</v>
      </c>
      <c r="J2187" t="n">
        <v>21</v>
      </c>
      <c r="K2187" t="n">
        <v>21</v>
      </c>
      <c r="L2187" t="n">
        <v>56</v>
      </c>
      <c r="M2187" t="n">
        <v>20</v>
      </c>
      <c r="N2187" t="n">
        <v>-20</v>
      </c>
      <c r="P2187" s="27" t="n">
        <v>0.6428571428571429</v>
      </c>
      <c r="R2187" t="inlineStr">
        <is>
          <t>Patna</t>
        </is>
      </c>
      <c r="S2187" t="inlineStr">
        <is>
          <t>East</t>
        </is>
      </c>
      <c r="T2187" s="9">
        <f>VLOOKUP(A2187,Sku_list!$A$1:$D$2323,3,0)</f>
        <v/>
      </c>
      <c r="U2187" s="9">
        <f>VLOOKUP(A2187,Sku_list!$A$1:$D$2323,4,0)*(F2187/1000000*12)</f>
        <v/>
      </c>
      <c r="V2187" s="9">
        <f>VLOOKUP(A2187,Sku_list!$A$1:$D$2323,4,0)*(H2187/1000000*12)</f>
        <v/>
      </c>
      <c r="W2187" s="9">
        <f>VLOOKUP(A2187,Sku_list!$A$1:$D$2323,4,0)*(J2187/1000000*12)</f>
        <v/>
      </c>
      <c r="X2187" s="9">
        <f>VLOOKUP(A2187,Sku_list!$A$1:$D$2323,4,0)*(L2187/1000000*12)</f>
        <v/>
      </c>
      <c r="Y2187" s="9">
        <f>VLOOKUP(A2187,Sku_list!$A$1:$E$2323,5,0)*((J2187+F2187)/1000000000)</f>
        <v/>
      </c>
      <c r="AC2187" s="27">
        <f>(DAY(TODAY())+AB2187)/30</f>
        <v/>
      </c>
    </row>
    <row r="2188">
      <c r="A2188" t="n">
        <v>1601946</v>
      </c>
      <c r="B2188" t="inlineStr">
        <is>
          <t>Total 150+150</t>
        </is>
      </c>
      <c r="C2188" t="inlineStr">
        <is>
          <t>IN74</t>
        </is>
      </c>
      <c r="D2188" t="n">
        <v>0</v>
      </c>
      <c r="E2188" t="n">
        <v>0</v>
      </c>
      <c r="F2188" t="n">
        <v>0</v>
      </c>
      <c r="G2188" t="n">
        <v>0</v>
      </c>
      <c r="H2188" t="n">
        <v>0</v>
      </c>
      <c r="I2188" t="n">
        <v>0</v>
      </c>
      <c r="J2188" t="n">
        <v>0</v>
      </c>
      <c r="K2188" t="n">
        <v>0</v>
      </c>
      <c r="L2188" t="n">
        <v>0</v>
      </c>
      <c r="M2188" t="n">
        <v>0</v>
      </c>
      <c r="N2188" t="n">
        <v>0</v>
      </c>
      <c r="P2188" s="27" t="inlineStr"/>
      <c r="R2188" t="inlineStr">
        <is>
          <t>Nepal-exp</t>
        </is>
      </c>
      <c r="S2188" t="inlineStr">
        <is>
          <t>Exp-DC</t>
        </is>
      </c>
      <c r="T2188" s="9">
        <f>VLOOKUP(A2188,Sku_list!$A$1:$D$2323,3,0)</f>
        <v/>
      </c>
      <c r="U2188" s="9">
        <f>VLOOKUP(A2188,Sku_list!$A$1:$D$2323,4,0)*(F2188/1000000*12)</f>
        <v/>
      </c>
      <c r="V2188" s="9">
        <f>VLOOKUP(A2188,Sku_list!$A$1:$D$2323,4,0)*(H2188/1000000*12)</f>
        <v/>
      </c>
      <c r="W2188" s="9">
        <f>VLOOKUP(A2188,Sku_list!$A$1:$D$2323,4,0)*(J2188/1000000*12)</f>
        <v/>
      </c>
      <c r="X2188" s="9">
        <f>VLOOKUP(A2188,Sku_list!$A$1:$D$2323,4,0)*(L2188/1000000*12)</f>
        <v/>
      </c>
      <c r="Y2188" s="9">
        <f>VLOOKUP(A2188,Sku_list!$A$1:$E$2323,5,0)*((J2188+F2188)/1000000000)</f>
        <v/>
      </c>
      <c r="AC2188" s="27">
        <f>(DAY(TODAY())+AB2188)/30</f>
        <v/>
      </c>
    </row>
    <row r="2189">
      <c r="A2189" t="n">
        <v>1601946</v>
      </c>
      <c r="B2189" t="inlineStr">
        <is>
          <t>Total 150+150</t>
        </is>
      </c>
      <c r="C2189" t="inlineStr">
        <is>
          <t>IN75</t>
        </is>
      </c>
      <c r="D2189" t="n">
        <v>0</v>
      </c>
      <c r="E2189" t="n">
        <v>0</v>
      </c>
      <c r="F2189" t="n">
        <v>0</v>
      </c>
      <c r="G2189" t="n">
        <v>78</v>
      </c>
      <c r="H2189" t="n">
        <v>60</v>
      </c>
      <c r="I2189" t="n">
        <v>0</v>
      </c>
      <c r="J2189" t="n">
        <v>45</v>
      </c>
      <c r="K2189" t="n">
        <v>45</v>
      </c>
      <c r="L2189" t="n">
        <v>100</v>
      </c>
      <c r="M2189" t="n">
        <v>-5</v>
      </c>
      <c r="N2189" t="n">
        <v>5</v>
      </c>
      <c r="P2189" s="27" t="n">
        <v>1.05</v>
      </c>
      <c r="R2189" t="inlineStr">
        <is>
          <t>Jaipur</t>
        </is>
      </c>
      <c r="S2189" t="inlineStr">
        <is>
          <t>North</t>
        </is>
      </c>
      <c r="T2189" s="9">
        <f>VLOOKUP(A2189,Sku_list!$A$1:$D$2323,3,0)</f>
        <v/>
      </c>
      <c r="U2189" s="9">
        <f>VLOOKUP(A2189,Sku_list!$A$1:$D$2323,4,0)*(F2189/1000000*12)</f>
        <v/>
      </c>
      <c r="V2189" s="9">
        <f>VLOOKUP(A2189,Sku_list!$A$1:$D$2323,4,0)*(H2189/1000000*12)</f>
        <v/>
      </c>
      <c r="W2189" s="9">
        <f>VLOOKUP(A2189,Sku_list!$A$1:$D$2323,4,0)*(J2189/1000000*12)</f>
        <v/>
      </c>
      <c r="X2189" s="9">
        <f>VLOOKUP(A2189,Sku_list!$A$1:$D$2323,4,0)*(L2189/1000000*12)</f>
        <v/>
      </c>
      <c r="Y2189" s="9">
        <f>VLOOKUP(A2189,Sku_list!$A$1:$E$2323,5,0)*((J2189+F2189)/1000000000)</f>
        <v/>
      </c>
      <c r="AC2189" s="27">
        <f>(DAY(TODAY())+AB2189)/30</f>
        <v/>
      </c>
    </row>
    <row r="2190">
      <c r="A2190" t="n">
        <v>1601946</v>
      </c>
      <c r="B2190" t="inlineStr">
        <is>
          <t>Total 150+150</t>
        </is>
      </c>
      <c r="C2190" t="inlineStr">
        <is>
          <t>IN76</t>
        </is>
      </c>
      <c r="D2190" t="n">
        <v>0</v>
      </c>
      <c r="E2190" t="n">
        <v>192</v>
      </c>
      <c r="F2190" t="n">
        <v>5</v>
      </c>
      <c r="G2190" t="n">
        <v>156</v>
      </c>
      <c r="H2190" t="n">
        <v>120</v>
      </c>
      <c r="I2190" t="n">
        <v>0</v>
      </c>
      <c r="J2190" t="n">
        <v>186</v>
      </c>
      <c r="K2190" t="n">
        <v>191</v>
      </c>
      <c r="L2190" t="n">
        <v>400</v>
      </c>
      <c r="M2190" t="n">
        <v>89</v>
      </c>
      <c r="N2190" t="n">
        <v>-89</v>
      </c>
      <c r="P2190" s="27" t="n">
        <v>0.7775</v>
      </c>
      <c r="R2190" t="inlineStr">
        <is>
          <t>Ghaziabad</t>
        </is>
      </c>
      <c r="S2190" t="inlineStr">
        <is>
          <t>North</t>
        </is>
      </c>
      <c r="T2190" s="9">
        <f>VLOOKUP(A2190,Sku_list!$A$1:$D$2323,3,0)</f>
        <v/>
      </c>
      <c r="U2190" s="9">
        <f>VLOOKUP(A2190,Sku_list!$A$1:$D$2323,4,0)*(F2190/1000000*12)</f>
        <v/>
      </c>
      <c r="V2190" s="9">
        <f>VLOOKUP(A2190,Sku_list!$A$1:$D$2323,4,0)*(H2190/1000000*12)</f>
        <v/>
      </c>
      <c r="W2190" s="9">
        <f>VLOOKUP(A2190,Sku_list!$A$1:$D$2323,4,0)*(J2190/1000000*12)</f>
        <v/>
      </c>
      <c r="X2190" s="9">
        <f>VLOOKUP(A2190,Sku_list!$A$1:$D$2323,4,0)*(L2190/1000000*12)</f>
        <v/>
      </c>
      <c r="Y2190" s="9">
        <f>VLOOKUP(A2190,Sku_list!$A$1:$E$2323,5,0)*((J2190+F2190)/1000000000)</f>
        <v/>
      </c>
      <c r="AC2190" s="27">
        <f>(DAY(TODAY())+AB2190)/30</f>
        <v/>
      </c>
    </row>
    <row r="2191">
      <c r="A2191" t="n">
        <v>1601946</v>
      </c>
      <c r="B2191" t="inlineStr">
        <is>
          <t>Total 150+150</t>
        </is>
      </c>
      <c r="C2191" t="inlineStr">
        <is>
          <t>IN77</t>
        </is>
      </c>
      <c r="D2191" t="n">
        <v>0</v>
      </c>
      <c r="E2191" t="n">
        <v>0</v>
      </c>
      <c r="F2191" t="n">
        <v>0</v>
      </c>
      <c r="G2191" t="n">
        <v>0</v>
      </c>
      <c r="H2191" t="n">
        <v>0</v>
      </c>
      <c r="I2191" t="n">
        <v>0</v>
      </c>
      <c r="J2191" t="n">
        <v>0</v>
      </c>
      <c r="K2191" t="n">
        <v>0</v>
      </c>
      <c r="L2191" t="n">
        <v>0</v>
      </c>
      <c r="M2191" t="n">
        <v>0</v>
      </c>
      <c r="N2191" t="n">
        <v>0</v>
      </c>
      <c r="P2191" s="27" t="inlineStr"/>
      <c r="R2191" t="inlineStr">
        <is>
          <t>POC Bhiwandi</t>
        </is>
      </c>
      <c r="S2191" t="inlineStr">
        <is>
          <t>West</t>
        </is>
      </c>
      <c r="T2191" s="9">
        <f>VLOOKUP(A2191,Sku_list!$A$1:$D$2323,3,0)</f>
        <v/>
      </c>
      <c r="U2191" s="9">
        <f>VLOOKUP(A2191,Sku_list!$A$1:$D$2323,4,0)*(F2191/1000000*12)</f>
        <v/>
      </c>
      <c r="V2191" s="9">
        <f>VLOOKUP(A2191,Sku_list!$A$1:$D$2323,4,0)*(H2191/1000000*12)</f>
        <v/>
      </c>
      <c r="W2191" s="9">
        <f>VLOOKUP(A2191,Sku_list!$A$1:$D$2323,4,0)*(J2191/1000000*12)</f>
        <v/>
      </c>
      <c r="X2191" s="9">
        <f>VLOOKUP(A2191,Sku_list!$A$1:$D$2323,4,0)*(L2191/1000000*12)</f>
        <v/>
      </c>
      <c r="Y2191" s="9">
        <f>VLOOKUP(A2191,Sku_list!$A$1:$E$2323,5,0)*((J2191+F2191)/1000000000)</f>
        <v/>
      </c>
      <c r="AC2191" s="27">
        <f>(DAY(TODAY())+AB2191)/30</f>
        <v/>
      </c>
    </row>
    <row r="2192">
      <c r="A2192" t="n">
        <v>1601946</v>
      </c>
      <c r="B2192" t="inlineStr">
        <is>
          <t>Total 150+150</t>
        </is>
      </c>
      <c r="C2192" t="inlineStr">
        <is>
          <t>IN78</t>
        </is>
      </c>
      <c r="D2192" t="n">
        <v>0</v>
      </c>
      <c r="E2192" t="n">
        <v>0</v>
      </c>
      <c r="F2192" t="n">
        <v>0</v>
      </c>
      <c r="G2192" t="n">
        <v>144</v>
      </c>
      <c r="H2192" t="n">
        <v>117</v>
      </c>
      <c r="I2192" t="n">
        <v>0</v>
      </c>
      <c r="J2192" t="n">
        <v>159</v>
      </c>
      <c r="K2192" t="n">
        <v>147</v>
      </c>
      <c r="L2192" t="n">
        <v>600</v>
      </c>
      <c r="M2192" t="n">
        <v>324</v>
      </c>
      <c r="N2192" t="n">
        <v>-324</v>
      </c>
      <c r="P2192" s="27" t="n">
        <v>0.46</v>
      </c>
      <c r="R2192" t="inlineStr">
        <is>
          <t>Kundli</t>
        </is>
      </c>
      <c r="S2192" t="inlineStr">
        <is>
          <t>North</t>
        </is>
      </c>
      <c r="T2192" s="9">
        <f>VLOOKUP(A2192,Sku_list!$A$1:$D$2323,3,0)</f>
        <v/>
      </c>
      <c r="U2192" s="9">
        <f>VLOOKUP(A2192,Sku_list!$A$1:$D$2323,4,0)*(F2192/1000000*12)</f>
        <v/>
      </c>
      <c r="V2192" s="9">
        <f>VLOOKUP(A2192,Sku_list!$A$1:$D$2323,4,0)*(H2192/1000000*12)</f>
        <v/>
      </c>
      <c r="W2192" s="9">
        <f>VLOOKUP(A2192,Sku_list!$A$1:$D$2323,4,0)*(J2192/1000000*12)</f>
        <v/>
      </c>
      <c r="X2192" s="9">
        <f>VLOOKUP(A2192,Sku_list!$A$1:$D$2323,4,0)*(L2192/1000000*12)</f>
        <v/>
      </c>
      <c r="Y2192" s="9">
        <f>VLOOKUP(A2192,Sku_list!$A$1:$E$2323,5,0)*((J2192+F2192)/1000000000)</f>
        <v/>
      </c>
      <c r="AC2192" s="27">
        <f>(DAY(TODAY())+AB2192)/30</f>
        <v/>
      </c>
    </row>
    <row r="2193">
      <c r="A2193" t="n">
        <v>1601946</v>
      </c>
      <c r="B2193" t="inlineStr">
        <is>
          <t>Total 150+150</t>
        </is>
      </c>
      <c r="C2193" t="inlineStr">
        <is>
          <t>IN79</t>
        </is>
      </c>
      <c r="D2193" t="n">
        <v>0</v>
      </c>
      <c r="E2193" t="n">
        <v>90</v>
      </c>
      <c r="F2193" t="n">
        <v>0</v>
      </c>
      <c r="G2193" t="n">
        <v>48</v>
      </c>
      <c r="H2193" t="n">
        <v>9</v>
      </c>
      <c r="I2193" t="n">
        <v>0</v>
      </c>
      <c r="J2193" t="n">
        <v>81</v>
      </c>
      <c r="K2193" t="n">
        <v>72</v>
      </c>
      <c r="L2193" t="n">
        <v>84</v>
      </c>
      <c r="M2193" t="n">
        <v>-6</v>
      </c>
      <c r="N2193" t="n">
        <v>6</v>
      </c>
      <c r="P2193" s="27" t="n">
        <v>1.071428571428571</v>
      </c>
      <c r="R2193" t="inlineStr">
        <is>
          <t>Goa</t>
        </is>
      </c>
      <c r="S2193" t="inlineStr">
        <is>
          <t>West</t>
        </is>
      </c>
      <c r="T2193" s="9">
        <f>VLOOKUP(A2193,Sku_list!$A$1:$D$2323,3,0)</f>
        <v/>
      </c>
      <c r="U2193" s="9">
        <f>VLOOKUP(A2193,Sku_list!$A$1:$D$2323,4,0)*(F2193/1000000*12)</f>
        <v/>
      </c>
      <c r="V2193" s="9">
        <f>VLOOKUP(A2193,Sku_list!$A$1:$D$2323,4,0)*(H2193/1000000*12)</f>
        <v/>
      </c>
      <c r="W2193" s="9">
        <f>VLOOKUP(A2193,Sku_list!$A$1:$D$2323,4,0)*(J2193/1000000*12)</f>
        <v/>
      </c>
      <c r="X2193" s="9">
        <f>VLOOKUP(A2193,Sku_list!$A$1:$D$2323,4,0)*(L2193/1000000*12)</f>
        <v/>
      </c>
      <c r="Y2193" s="9">
        <f>VLOOKUP(A2193,Sku_list!$A$1:$E$2323,5,0)*((J2193+F2193)/1000000000)</f>
        <v/>
      </c>
      <c r="AC2193" s="27">
        <f>(DAY(TODAY())+AB2193)/30</f>
        <v/>
      </c>
    </row>
    <row r="2194">
      <c r="A2194" t="n">
        <v>1601946</v>
      </c>
      <c r="B2194" t="inlineStr">
        <is>
          <t>Total 150+150</t>
        </is>
      </c>
      <c r="C2194" t="inlineStr">
        <is>
          <t>IN80</t>
        </is>
      </c>
      <c r="D2194" t="n">
        <v>0</v>
      </c>
      <c r="E2194" t="n">
        <v>150</v>
      </c>
      <c r="F2194" t="n">
        <v>0</v>
      </c>
      <c r="G2194" t="n">
        <v>140</v>
      </c>
      <c r="H2194" t="n">
        <v>132</v>
      </c>
      <c r="I2194" t="n">
        <v>0</v>
      </c>
      <c r="J2194" t="n">
        <v>297</v>
      </c>
      <c r="K2194" t="n">
        <v>291</v>
      </c>
      <c r="L2194" t="n">
        <v>500</v>
      </c>
      <c r="M2194" t="n">
        <v>71</v>
      </c>
      <c r="N2194" t="n">
        <v>-71</v>
      </c>
      <c r="P2194" s="27" t="n">
        <v>0.858</v>
      </c>
      <c r="R2194" t="inlineStr">
        <is>
          <t>Morinda</t>
        </is>
      </c>
      <c r="S2194" t="inlineStr">
        <is>
          <t>North</t>
        </is>
      </c>
      <c r="T2194" s="9">
        <f>VLOOKUP(A2194,Sku_list!$A$1:$D$2323,3,0)</f>
        <v/>
      </c>
      <c r="U2194" s="9">
        <f>VLOOKUP(A2194,Sku_list!$A$1:$D$2323,4,0)*(F2194/1000000*12)</f>
        <v/>
      </c>
      <c r="V2194" s="9">
        <f>VLOOKUP(A2194,Sku_list!$A$1:$D$2323,4,0)*(H2194/1000000*12)</f>
        <v/>
      </c>
      <c r="W2194" s="9">
        <f>VLOOKUP(A2194,Sku_list!$A$1:$D$2323,4,0)*(J2194/1000000*12)</f>
        <v/>
      </c>
      <c r="X2194" s="9">
        <f>VLOOKUP(A2194,Sku_list!$A$1:$D$2323,4,0)*(L2194/1000000*12)</f>
        <v/>
      </c>
      <c r="Y2194" s="9">
        <f>VLOOKUP(A2194,Sku_list!$A$1:$E$2323,5,0)*((J2194+F2194)/1000000000)</f>
        <v/>
      </c>
      <c r="AC2194" s="27">
        <f>(DAY(TODAY())+AB2194)/30</f>
        <v/>
      </c>
    </row>
    <row r="2195">
      <c r="A2195" t="n">
        <v>1601946</v>
      </c>
      <c r="B2195" t="inlineStr">
        <is>
          <t>Total 150+150</t>
        </is>
      </c>
      <c r="C2195" t="inlineStr">
        <is>
          <t>IN81</t>
        </is>
      </c>
      <c r="D2195" t="n">
        <v>0</v>
      </c>
      <c r="E2195" t="n">
        <v>813</v>
      </c>
      <c r="F2195" t="n">
        <v>0</v>
      </c>
      <c r="G2195" t="n">
        <v>978</v>
      </c>
      <c r="H2195" t="n">
        <v>741</v>
      </c>
      <c r="I2195" t="n">
        <v>0</v>
      </c>
      <c r="J2195" t="n">
        <v>980</v>
      </c>
      <c r="K2195" t="n">
        <v>923</v>
      </c>
      <c r="L2195" t="n">
        <v>2400</v>
      </c>
      <c r="M2195" t="n">
        <v>679</v>
      </c>
      <c r="N2195" t="n">
        <v>-679</v>
      </c>
      <c r="P2195" s="27" t="n">
        <v>0.7170833333333333</v>
      </c>
      <c r="R2195" t="inlineStr">
        <is>
          <t>Bhiwandi</t>
        </is>
      </c>
      <c r="S2195" t="inlineStr">
        <is>
          <t>West</t>
        </is>
      </c>
      <c r="T2195" s="9">
        <f>VLOOKUP(A2195,Sku_list!$A$1:$D$2323,3,0)</f>
        <v/>
      </c>
      <c r="U2195" s="9">
        <f>VLOOKUP(A2195,Sku_list!$A$1:$D$2323,4,0)*(F2195/1000000*12)</f>
        <v/>
      </c>
      <c r="V2195" s="9">
        <f>VLOOKUP(A2195,Sku_list!$A$1:$D$2323,4,0)*(H2195/1000000*12)</f>
        <v/>
      </c>
      <c r="W2195" s="9">
        <f>VLOOKUP(A2195,Sku_list!$A$1:$D$2323,4,0)*(J2195/1000000*12)</f>
        <v/>
      </c>
      <c r="X2195" s="9">
        <f>VLOOKUP(A2195,Sku_list!$A$1:$D$2323,4,0)*(L2195/1000000*12)</f>
        <v/>
      </c>
      <c r="Y2195" s="9">
        <f>VLOOKUP(A2195,Sku_list!$A$1:$E$2323,5,0)*((J2195+F2195)/1000000000)</f>
        <v/>
      </c>
      <c r="AC2195" s="27">
        <f>(DAY(TODAY())+AB2195)/30</f>
        <v/>
      </c>
    </row>
    <row r="2196">
      <c r="A2196" t="n">
        <v>1601946</v>
      </c>
      <c r="B2196" t="inlineStr">
        <is>
          <t>Total 150+150</t>
        </is>
      </c>
      <c r="C2196" t="inlineStr">
        <is>
          <t>IN82</t>
        </is>
      </c>
      <c r="D2196" t="n">
        <v>0</v>
      </c>
      <c r="E2196" t="n">
        <v>690</v>
      </c>
      <c r="F2196" t="n">
        <v>0</v>
      </c>
      <c r="G2196" t="n">
        <v>0</v>
      </c>
      <c r="H2196" t="n">
        <v>0</v>
      </c>
      <c r="I2196" t="n">
        <v>0</v>
      </c>
      <c r="J2196" t="n">
        <v>1521</v>
      </c>
      <c r="K2196" t="n">
        <v>1521</v>
      </c>
      <c r="L2196" t="n">
        <v>0</v>
      </c>
      <c r="M2196" t="n">
        <v>-1521</v>
      </c>
      <c r="N2196" t="n">
        <v>1521</v>
      </c>
      <c r="P2196" s="27" t="inlineStr"/>
      <c r="R2196" t="inlineStr">
        <is>
          <t>DC</t>
        </is>
      </c>
      <c r="S2196" t="inlineStr">
        <is>
          <t>West DC</t>
        </is>
      </c>
      <c r="T2196" s="9">
        <f>VLOOKUP(A2196,Sku_list!$A$1:$D$2323,3,0)</f>
        <v/>
      </c>
      <c r="U2196" s="9">
        <f>VLOOKUP(A2196,Sku_list!$A$1:$D$2323,4,0)*(F2196/1000000*12)</f>
        <v/>
      </c>
      <c r="V2196" s="9">
        <f>VLOOKUP(A2196,Sku_list!$A$1:$D$2323,4,0)*(H2196/1000000*12)</f>
        <v/>
      </c>
      <c r="W2196" s="9">
        <f>VLOOKUP(A2196,Sku_list!$A$1:$D$2323,4,0)*(J2196/1000000*12)</f>
        <v/>
      </c>
      <c r="X2196" s="9">
        <f>VLOOKUP(A2196,Sku_list!$A$1:$D$2323,4,0)*(L2196/1000000*12)</f>
        <v/>
      </c>
      <c r="Y2196" s="9">
        <f>VLOOKUP(A2196,Sku_list!$A$1:$E$2323,5,0)*((J2196+F2196)/1000000000)</f>
        <v/>
      </c>
      <c r="AC2196" s="27">
        <f>(DAY(TODAY())+AB2196)/30</f>
        <v/>
      </c>
    </row>
    <row r="2197">
      <c r="A2197" t="n">
        <v>1601946</v>
      </c>
      <c r="B2197" t="inlineStr">
        <is>
          <t>Total 150+150</t>
        </is>
      </c>
      <c r="C2197" t="inlineStr">
        <is>
          <t>IN83</t>
        </is>
      </c>
      <c r="D2197" t="n">
        <v>0</v>
      </c>
      <c r="E2197" t="n">
        <v>0</v>
      </c>
      <c r="F2197" t="n">
        <v>159</v>
      </c>
      <c r="G2197" t="n">
        <v>87</v>
      </c>
      <c r="H2197" t="n">
        <v>81</v>
      </c>
      <c r="I2197" t="n">
        <v>0</v>
      </c>
      <c r="J2197" t="n">
        <v>162</v>
      </c>
      <c r="K2197" t="n">
        <v>309</v>
      </c>
      <c r="L2197" t="n">
        <v>360</v>
      </c>
      <c r="M2197" t="n">
        <v>-42</v>
      </c>
      <c r="N2197" t="n">
        <v>42</v>
      </c>
      <c r="P2197" s="27" t="n">
        <v>1.116666666666667</v>
      </c>
      <c r="R2197" t="inlineStr">
        <is>
          <t>Aurangabad</t>
        </is>
      </c>
      <c r="S2197" t="inlineStr">
        <is>
          <t>West</t>
        </is>
      </c>
      <c r="T2197" s="9">
        <f>VLOOKUP(A2197,Sku_list!$A$1:$D$2323,3,0)</f>
        <v/>
      </c>
      <c r="U2197" s="9">
        <f>VLOOKUP(A2197,Sku_list!$A$1:$D$2323,4,0)*(F2197/1000000*12)</f>
        <v/>
      </c>
      <c r="V2197" s="9">
        <f>VLOOKUP(A2197,Sku_list!$A$1:$D$2323,4,0)*(H2197/1000000*12)</f>
        <v/>
      </c>
      <c r="W2197" s="9">
        <f>VLOOKUP(A2197,Sku_list!$A$1:$D$2323,4,0)*(J2197/1000000*12)</f>
        <v/>
      </c>
      <c r="X2197" s="9">
        <f>VLOOKUP(A2197,Sku_list!$A$1:$D$2323,4,0)*(L2197/1000000*12)</f>
        <v/>
      </c>
      <c r="Y2197" s="9">
        <f>VLOOKUP(A2197,Sku_list!$A$1:$E$2323,5,0)*((J2197+F2197)/1000000000)</f>
        <v/>
      </c>
      <c r="AC2197" s="27">
        <f>(DAY(TODAY())+AB2197)/30</f>
        <v/>
      </c>
    </row>
    <row r="2198">
      <c r="A2198" t="n">
        <v>1601946</v>
      </c>
      <c r="B2198" t="inlineStr">
        <is>
          <t>Total 150+150</t>
        </is>
      </c>
      <c r="C2198" t="inlineStr">
        <is>
          <t>IN84</t>
        </is>
      </c>
      <c r="D2198" t="n">
        <v>0</v>
      </c>
      <c r="E2198" t="n">
        <v>0</v>
      </c>
      <c r="F2198" t="n">
        <v>0</v>
      </c>
      <c r="G2198" t="n">
        <v>21</v>
      </c>
      <c r="H2198" t="n">
        <v>12</v>
      </c>
      <c r="I2198" t="n">
        <v>0</v>
      </c>
      <c r="J2198" t="n">
        <v>45</v>
      </c>
      <c r="K2198" t="n">
        <v>36</v>
      </c>
      <c r="L2198" t="n">
        <v>44</v>
      </c>
      <c r="M2198" t="n">
        <v>-13</v>
      </c>
      <c r="N2198" t="n">
        <v>13</v>
      </c>
      <c r="P2198" s="27" t="n">
        <v>1.295454545454545</v>
      </c>
      <c r="R2198" t="inlineStr">
        <is>
          <t>Raipur</t>
        </is>
      </c>
      <c r="S2198" t="inlineStr">
        <is>
          <t>West</t>
        </is>
      </c>
      <c r="T2198" s="9">
        <f>VLOOKUP(A2198,Sku_list!$A$1:$D$2323,3,0)</f>
        <v/>
      </c>
      <c r="U2198" s="9">
        <f>VLOOKUP(A2198,Sku_list!$A$1:$D$2323,4,0)*(F2198/1000000*12)</f>
        <v/>
      </c>
      <c r="V2198" s="9">
        <f>VLOOKUP(A2198,Sku_list!$A$1:$D$2323,4,0)*(H2198/1000000*12)</f>
        <v/>
      </c>
      <c r="W2198" s="9">
        <f>VLOOKUP(A2198,Sku_list!$A$1:$D$2323,4,0)*(J2198/1000000*12)</f>
        <v/>
      </c>
      <c r="X2198" s="9">
        <f>VLOOKUP(A2198,Sku_list!$A$1:$D$2323,4,0)*(L2198/1000000*12)</f>
        <v/>
      </c>
      <c r="Y2198" s="9">
        <f>VLOOKUP(A2198,Sku_list!$A$1:$E$2323,5,0)*((J2198+F2198)/1000000000)</f>
        <v/>
      </c>
      <c r="AC2198" s="27">
        <f>(DAY(TODAY())+AB2198)/30</f>
        <v/>
      </c>
    </row>
    <row r="2199">
      <c r="A2199" t="n">
        <v>1601946</v>
      </c>
      <c r="B2199" t="inlineStr">
        <is>
          <t>Total 150+150</t>
        </is>
      </c>
      <c r="C2199" t="inlineStr">
        <is>
          <t>IN85</t>
        </is>
      </c>
      <c r="D2199" t="n">
        <v>0</v>
      </c>
      <c r="E2199" t="n">
        <v>0</v>
      </c>
      <c r="F2199" t="n">
        <v>0</v>
      </c>
      <c r="G2199" t="n">
        <v>0</v>
      </c>
      <c r="H2199" t="n">
        <v>0</v>
      </c>
      <c r="I2199" t="n">
        <v>0</v>
      </c>
      <c r="J2199" t="n">
        <v>0</v>
      </c>
      <c r="K2199" t="n">
        <v>0</v>
      </c>
      <c r="L2199" t="n">
        <v>0</v>
      </c>
      <c r="M2199" t="n">
        <v>0</v>
      </c>
      <c r="N2199" t="n">
        <v>0</v>
      </c>
      <c r="P2199" s="27" t="inlineStr"/>
      <c r="R2199" t="inlineStr">
        <is>
          <t>Tripura</t>
        </is>
      </c>
      <c r="S2199" t="inlineStr">
        <is>
          <t>East</t>
        </is>
      </c>
      <c r="T2199" s="9">
        <f>VLOOKUP(A2199,Sku_list!$A$1:$D$2323,3,0)</f>
        <v/>
      </c>
      <c r="U2199" s="9">
        <f>VLOOKUP(A2199,Sku_list!$A$1:$D$2323,4,0)*(F2199/1000000*12)</f>
        <v/>
      </c>
      <c r="V2199" s="9">
        <f>VLOOKUP(A2199,Sku_list!$A$1:$D$2323,4,0)*(H2199/1000000*12)</f>
        <v/>
      </c>
      <c r="W2199" s="9">
        <f>VLOOKUP(A2199,Sku_list!$A$1:$D$2323,4,0)*(J2199/1000000*12)</f>
        <v/>
      </c>
      <c r="X2199" s="9">
        <f>VLOOKUP(A2199,Sku_list!$A$1:$D$2323,4,0)*(L2199/1000000*12)</f>
        <v/>
      </c>
      <c r="Y2199" s="9">
        <f>VLOOKUP(A2199,Sku_list!$A$1:$E$2323,5,0)*((J2199+F2199)/1000000000)</f>
        <v/>
      </c>
      <c r="AC2199" s="27">
        <f>(DAY(TODAY())+AB2199)/30</f>
        <v/>
      </c>
    </row>
    <row r="2200">
      <c r="A2200" t="n">
        <v>1601946</v>
      </c>
      <c r="B2200" t="inlineStr">
        <is>
          <t>Total 150+150</t>
        </is>
      </c>
      <c r="C2200" t="inlineStr">
        <is>
          <t>IN86</t>
        </is>
      </c>
      <c r="D2200" t="n">
        <v>0</v>
      </c>
      <c r="E2200" t="n">
        <v>0</v>
      </c>
      <c r="F2200" t="n">
        <v>0</v>
      </c>
      <c r="G2200" t="n">
        <v>27</v>
      </c>
      <c r="H2200" t="n">
        <v>24</v>
      </c>
      <c r="I2200" t="n">
        <v>0</v>
      </c>
      <c r="J2200" t="n">
        <v>21</v>
      </c>
      <c r="K2200" t="n">
        <v>21</v>
      </c>
      <c r="L2200" t="n">
        <v>50</v>
      </c>
      <c r="M2200" t="n">
        <v>5</v>
      </c>
      <c r="N2200" t="n">
        <v>-5</v>
      </c>
      <c r="P2200" s="27" t="n">
        <v>0.9</v>
      </c>
      <c r="R2200" t="inlineStr">
        <is>
          <t>Jamshedpur</t>
        </is>
      </c>
      <c r="S2200" t="inlineStr">
        <is>
          <t>East</t>
        </is>
      </c>
      <c r="T2200" s="9">
        <f>VLOOKUP(A2200,Sku_list!$A$1:$D$2323,3,0)</f>
        <v/>
      </c>
      <c r="U2200" s="9">
        <f>VLOOKUP(A2200,Sku_list!$A$1:$D$2323,4,0)*(F2200/1000000*12)</f>
        <v/>
      </c>
      <c r="V2200" s="9">
        <f>VLOOKUP(A2200,Sku_list!$A$1:$D$2323,4,0)*(H2200/1000000*12)</f>
        <v/>
      </c>
      <c r="W2200" s="9">
        <f>VLOOKUP(A2200,Sku_list!$A$1:$D$2323,4,0)*(J2200/1000000*12)</f>
        <v/>
      </c>
      <c r="X2200" s="9">
        <f>VLOOKUP(A2200,Sku_list!$A$1:$D$2323,4,0)*(L2200/1000000*12)</f>
        <v/>
      </c>
      <c r="Y2200" s="9">
        <f>VLOOKUP(A2200,Sku_list!$A$1:$E$2323,5,0)*((J2200+F2200)/1000000000)</f>
        <v/>
      </c>
      <c r="AC2200" s="27">
        <f>(DAY(TODAY())+AB2200)/30</f>
        <v/>
      </c>
    </row>
    <row r="2201">
      <c r="A2201" t="n">
        <v>1601946</v>
      </c>
      <c r="B2201" t="inlineStr">
        <is>
          <t>Total 150+150</t>
        </is>
      </c>
      <c r="C2201" t="inlineStr">
        <is>
          <t>IN87</t>
        </is>
      </c>
      <c r="D2201" t="n">
        <v>0</v>
      </c>
      <c r="E2201" t="n">
        <v>438</v>
      </c>
      <c r="F2201" t="n">
        <v>0</v>
      </c>
      <c r="G2201" t="n">
        <v>156</v>
      </c>
      <c r="H2201" t="n">
        <v>123</v>
      </c>
      <c r="I2201" t="n">
        <v>0</v>
      </c>
      <c r="J2201" t="n">
        <v>318</v>
      </c>
      <c r="K2201" t="n">
        <v>315</v>
      </c>
      <c r="L2201" t="n">
        <v>220</v>
      </c>
      <c r="M2201" t="n">
        <v>-221</v>
      </c>
      <c r="N2201" t="n">
        <v>221</v>
      </c>
      <c r="P2201" s="27" t="n">
        <v>2.004545454545454</v>
      </c>
      <c r="R2201" t="inlineStr">
        <is>
          <t>Vijaywada</t>
        </is>
      </c>
      <c r="S2201" t="inlineStr">
        <is>
          <t>South</t>
        </is>
      </c>
      <c r="T2201" s="9">
        <f>VLOOKUP(A2201,Sku_list!$A$1:$D$2323,3,0)</f>
        <v/>
      </c>
      <c r="U2201" s="9">
        <f>VLOOKUP(A2201,Sku_list!$A$1:$D$2323,4,0)*(F2201/1000000*12)</f>
        <v/>
      </c>
      <c r="V2201" s="9">
        <f>VLOOKUP(A2201,Sku_list!$A$1:$D$2323,4,0)*(H2201/1000000*12)</f>
        <v/>
      </c>
      <c r="W2201" s="9">
        <f>VLOOKUP(A2201,Sku_list!$A$1:$D$2323,4,0)*(J2201/1000000*12)</f>
        <v/>
      </c>
      <c r="X2201" s="9">
        <f>VLOOKUP(A2201,Sku_list!$A$1:$D$2323,4,0)*(L2201/1000000*12)</f>
        <v/>
      </c>
      <c r="Y2201" s="9">
        <f>VLOOKUP(A2201,Sku_list!$A$1:$E$2323,5,0)*((J2201+F2201)/1000000000)</f>
        <v/>
      </c>
      <c r="AC2201" s="27">
        <f>(DAY(TODAY())+AB2201)/30</f>
        <v/>
      </c>
    </row>
    <row r="2202">
      <c r="A2202" t="n">
        <v>1601946</v>
      </c>
      <c r="B2202" t="inlineStr">
        <is>
          <t>Total 150+150</t>
        </is>
      </c>
      <c r="C2202" t="inlineStr">
        <is>
          <t>IN88</t>
        </is>
      </c>
      <c r="D2202" t="n">
        <v>0</v>
      </c>
      <c r="E2202" t="n">
        <v>0</v>
      </c>
      <c r="F2202" t="n">
        <v>0</v>
      </c>
      <c r="G2202" t="n">
        <v>15</v>
      </c>
      <c r="H2202" t="n">
        <v>15</v>
      </c>
      <c r="I2202" t="n">
        <v>0</v>
      </c>
      <c r="J2202" t="n">
        <v>18</v>
      </c>
      <c r="K2202" t="n">
        <v>18</v>
      </c>
      <c r="L2202" t="n">
        <v>0</v>
      </c>
      <c r="M2202" t="n">
        <v>-33</v>
      </c>
      <c r="N2202" t="n">
        <v>33</v>
      </c>
      <c r="P2202" s="27" t="inlineStr"/>
      <c r="R2202" t="inlineStr">
        <is>
          <t>Uttaranchal</t>
        </is>
      </c>
      <c r="S2202" t="inlineStr">
        <is>
          <t>North</t>
        </is>
      </c>
      <c r="T2202" s="9">
        <f>VLOOKUP(A2202,Sku_list!$A$1:$D$2323,3,0)</f>
        <v/>
      </c>
      <c r="U2202" s="9">
        <f>VLOOKUP(A2202,Sku_list!$A$1:$D$2323,4,0)*(F2202/1000000*12)</f>
        <v/>
      </c>
      <c r="V2202" s="9">
        <f>VLOOKUP(A2202,Sku_list!$A$1:$D$2323,4,0)*(H2202/1000000*12)</f>
        <v/>
      </c>
      <c r="W2202" s="9">
        <f>VLOOKUP(A2202,Sku_list!$A$1:$D$2323,4,0)*(J2202/1000000*12)</f>
        <v/>
      </c>
      <c r="X2202" s="9">
        <f>VLOOKUP(A2202,Sku_list!$A$1:$D$2323,4,0)*(L2202/1000000*12)</f>
        <v/>
      </c>
      <c r="Y2202" s="9">
        <f>VLOOKUP(A2202,Sku_list!$A$1:$E$2323,5,0)*((J2202+F2202)/1000000000)</f>
        <v/>
      </c>
      <c r="AC2202" s="27">
        <f>(DAY(TODAY())+AB2202)/30</f>
        <v/>
      </c>
    </row>
    <row r="2203">
      <c r="A2203" t="n">
        <v>1601946</v>
      </c>
      <c r="B2203" t="inlineStr">
        <is>
          <t>Total 150+150</t>
        </is>
      </c>
      <c r="C2203" t="inlineStr">
        <is>
          <t>IN89</t>
        </is>
      </c>
      <c r="D2203" t="n">
        <v>0</v>
      </c>
      <c r="E2203" t="n">
        <v>0</v>
      </c>
      <c r="F2203" t="n">
        <v>0</v>
      </c>
      <c r="G2203" t="n">
        <v>48</v>
      </c>
      <c r="H2203" t="n">
        <v>30</v>
      </c>
      <c r="I2203" t="n">
        <v>0</v>
      </c>
      <c r="J2203" t="n">
        <v>38</v>
      </c>
      <c r="K2203" t="n">
        <v>23</v>
      </c>
      <c r="L2203" t="n">
        <v>150</v>
      </c>
      <c r="M2203" t="n">
        <v>82</v>
      </c>
      <c r="N2203" t="n">
        <v>-82</v>
      </c>
      <c r="P2203" s="27" t="n">
        <v>0.4533333333333333</v>
      </c>
      <c r="R2203" t="inlineStr">
        <is>
          <t>Hubli</t>
        </is>
      </c>
      <c r="S2203" t="inlineStr">
        <is>
          <t>South</t>
        </is>
      </c>
      <c r="T2203" s="9">
        <f>VLOOKUP(A2203,Sku_list!$A$1:$D$2323,3,0)</f>
        <v/>
      </c>
      <c r="U2203" s="9">
        <f>VLOOKUP(A2203,Sku_list!$A$1:$D$2323,4,0)*(F2203/1000000*12)</f>
        <v/>
      </c>
      <c r="V2203" s="9">
        <f>VLOOKUP(A2203,Sku_list!$A$1:$D$2323,4,0)*(H2203/1000000*12)</f>
        <v/>
      </c>
      <c r="W2203" s="9">
        <f>VLOOKUP(A2203,Sku_list!$A$1:$D$2323,4,0)*(J2203/1000000*12)</f>
        <v/>
      </c>
      <c r="X2203" s="9">
        <f>VLOOKUP(A2203,Sku_list!$A$1:$D$2323,4,0)*(L2203/1000000*12)</f>
        <v/>
      </c>
      <c r="Y2203" s="9">
        <f>VLOOKUP(A2203,Sku_list!$A$1:$E$2323,5,0)*((J2203+F2203)/1000000000)</f>
        <v/>
      </c>
      <c r="AC2203" s="27">
        <f>(DAY(TODAY())+AB2203)/30</f>
        <v/>
      </c>
    </row>
    <row r="2204">
      <c r="A2204" t="n">
        <v>1601946</v>
      </c>
      <c r="B2204" t="inlineStr">
        <is>
          <t>Total 150+150</t>
        </is>
      </c>
      <c r="C2204" t="inlineStr">
        <is>
          <t>IN90</t>
        </is>
      </c>
      <c r="D2204" t="n">
        <v>0</v>
      </c>
      <c r="E2204" t="n">
        <v>0</v>
      </c>
      <c r="F2204" t="n">
        <v>0</v>
      </c>
      <c r="G2204" t="n">
        <v>0</v>
      </c>
      <c r="H2204" t="n">
        <v>0</v>
      </c>
      <c r="I2204" t="n">
        <v>0</v>
      </c>
      <c r="J2204" t="n">
        <v>0</v>
      </c>
      <c r="K2204" t="n">
        <v>0</v>
      </c>
      <c r="L2204" t="n">
        <v>0</v>
      </c>
      <c r="M2204" t="n">
        <v>0</v>
      </c>
      <c r="N2204" t="n">
        <v>0</v>
      </c>
      <c r="P2204" s="27" t="inlineStr"/>
      <c r="R2204" t="inlineStr">
        <is>
          <t>Export</t>
        </is>
      </c>
      <c r="S2204" t="inlineStr">
        <is>
          <t>Exp-DC</t>
        </is>
      </c>
      <c r="T2204" s="9">
        <f>VLOOKUP(A2204,Sku_list!$A$1:$D$2323,3,0)</f>
        <v/>
      </c>
      <c r="U2204" s="9">
        <f>VLOOKUP(A2204,Sku_list!$A$1:$D$2323,4,0)*(F2204/1000000*12)</f>
        <v/>
      </c>
      <c r="V2204" s="9">
        <f>VLOOKUP(A2204,Sku_list!$A$1:$D$2323,4,0)*(H2204/1000000*12)</f>
        <v/>
      </c>
      <c r="W2204" s="9">
        <f>VLOOKUP(A2204,Sku_list!$A$1:$D$2323,4,0)*(J2204/1000000*12)</f>
        <v/>
      </c>
      <c r="X2204" s="9">
        <f>VLOOKUP(A2204,Sku_list!$A$1:$D$2323,4,0)*(L2204/1000000*12)</f>
        <v/>
      </c>
      <c r="Y2204" s="9">
        <f>VLOOKUP(A2204,Sku_list!$A$1:$E$2323,5,0)*((J2204+F2204)/1000000000)</f>
        <v/>
      </c>
      <c r="AC2204" s="27">
        <f>(DAY(TODAY())+AB2204)/30</f>
        <v/>
      </c>
    </row>
    <row r="2205">
      <c r="A2205" t="n">
        <v>1601946</v>
      </c>
      <c r="B2205" t="inlineStr">
        <is>
          <t>Total 150+150</t>
        </is>
      </c>
      <c r="C2205" t="inlineStr">
        <is>
          <t>IN91</t>
        </is>
      </c>
      <c r="D2205" t="n">
        <v>0</v>
      </c>
      <c r="E2205" t="n">
        <v>0</v>
      </c>
      <c r="F2205" t="n">
        <v>0</v>
      </c>
      <c r="G2205" t="n">
        <v>0</v>
      </c>
      <c r="H2205" t="n">
        <v>0</v>
      </c>
      <c r="I2205" t="n">
        <v>0</v>
      </c>
      <c r="J2205" t="n">
        <v>0</v>
      </c>
      <c r="K2205" t="n">
        <v>0</v>
      </c>
      <c r="L2205" t="n">
        <v>0</v>
      </c>
      <c r="M2205" t="n">
        <v>0</v>
      </c>
      <c r="N2205" t="n">
        <v>0</v>
      </c>
      <c r="P2205" s="27" t="inlineStr"/>
      <c r="R2205" t="inlineStr">
        <is>
          <t>Siliguri</t>
        </is>
      </c>
      <c r="S2205" t="inlineStr">
        <is>
          <t>East</t>
        </is>
      </c>
      <c r="T2205" s="9">
        <f>VLOOKUP(A2205,Sku_list!$A$1:$D$2323,3,0)</f>
        <v/>
      </c>
      <c r="U2205" s="9">
        <f>VLOOKUP(A2205,Sku_list!$A$1:$D$2323,4,0)*(F2205/1000000*12)</f>
        <v/>
      </c>
      <c r="V2205" s="9">
        <f>VLOOKUP(A2205,Sku_list!$A$1:$D$2323,4,0)*(H2205/1000000*12)</f>
        <v/>
      </c>
      <c r="W2205" s="9">
        <f>VLOOKUP(A2205,Sku_list!$A$1:$D$2323,4,0)*(J2205/1000000*12)</f>
        <v/>
      </c>
      <c r="X2205" s="9">
        <f>VLOOKUP(A2205,Sku_list!$A$1:$D$2323,4,0)*(L2205/1000000*12)</f>
        <v/>
      </c>
      <c r="Y2205" s="9">
        <f>VLOOKUP(A2205,Sku_list!$A$1:$E$2323,5,0)*((J2205+F2205)/1000000000)</f>
        <v/>
      </c>
      <c r="AC2205" s="27">
        <f>(DAY(TODAY())+AB2205)/30</f>
        <v/>
      </c>
    </row>
    <row r="2206">
      <c r="A2206" t="n">
        <v>1601946</v>
      </c>
      <c r="B2206" t="inlineStr">
        <is>
          <t>Total 150+150</t>
        </is>
      </c>
      <c r="C2206" t="inlineStr">
        <is>
          <t>IN92</t>
        </is>
      </c>
      <c r="D2206" t="n">
        <v>0</v>
      </c>
      <c r="E2206" t="n">
        <v>0</v>
      </c>
      <c r="F2206" t="n">
        <v>0</v>
      </c>
      <c r="G2206" t="n">
        <v>0</v>
      </c>
      <c r="H2206" t="n">
        <v>0</v>
      </c>
      <c r="I2206" t="n">
        <v>0</v>
      </c>
      <c r="J2206" t="n">
        <v>33</v>
      </c>
      <c r="K2206" t="n">
        <v>33</v>
      </c>
      <c r="L2206" t="n">
        <v>0</v>
      </c>
      <c r="M2206" t="n">
        <v>-33</v>
      </c>
      <c r="N2206" t="n">
        <v>33</v>
      </c>
      <c r="P2206" s="27" t="inlineStr"/>
      <c r="R2206" t="inlineStr">
        <is>
          <t>J &amp; K</t>
        </is>
      </c>
      <c r="S2206" t="inlineStr">
        <is>
          <t>North</t>
        </is>
      </c>
      <c r="T2206" s="9">
        <f>VLOOKUP(A2206,Sku_list!$A$1:$D$2323,3,0)</f>
        <v/>
      </c>
      <c r="U2206" s="9">
        <f>VLOOKUP(A2206,Sku_list!$A$1:$D$2323,4,0)*(F2206/1000000*12)</f>
        <v/>
      </c>
      <c r="V2206" s="9">
        <f>VLOOKUP(A2206,Sku_list!$A$1:$D$2323,4,0)*(H2206/1000000*12)</f>
        <v/>
      </c>
      <c r="W2206" s="9">
        <f>VLOOKUP(A2206,Sku_list!$A$1:$D$2323,4,0)*(J2206/1000000*12)</f>
        <v/>
      </c>
      <c r="X2206" s="9">
        <f>VLOOKUP(A2206,Sku_list!$A$1:$D$2323,4,0)*(L2206/1000000*12)</f>
        <v/>
      </c>
      <c r="Y2206" s="9">
        <f>VLOOKUP(A2206,Sku_list!$A$1:$E$2323,5,0)*((J2206+F2206)/1000000000)</f>
        <v/>
      </c>
      <c r="AC2206" s="27">
        <f>(DAY(TODAY())+AB2206)/30</f>
        <v/>
      </c>
    </row>
    <row r="2207">
      <c r="A2207" t="n">
        <v>1601946</v>
      </c>
      <c r="B2207" t="inlineStr">
        <is>
          <t>Total 150+150</t>
        </is>
      </c>
      <c r="C2207" t="inlineStr">
        <is>
          <t>IN93</t>
        </is>
      </c>
      <c r="D2207" t="n">
        <v>0</v>
      </c>
      <c r="E2207" t="n">
        <v>0</v>
      </c>
      <c r="F2207" t="n">
        <v>0</v>
      </c>
      <c r="G2207" t="n">
        <v>0</v>
      </c>
      <c r="H2207" t="n">
        <v>0</v>
      </c>
      <c r="I2207" t="n">
        <v>0</v>
      </c>
      <c r="J2207" t="n">
        <v>9</v>
      </c>
      <c r="K2207" t="n">
        <v>9</v>
      </c>
      <c r="L2207" t="n">
        <v>0</v>
      </c>
      <c r="M2207" t="n">
        <v>-9</v>
      </c>
      <c r="N2207" t="n">
        <v>9</v>
      </c>
      <c r="P2207" s="27" t="inlineStr"/>
      <c r="R2207" t="inlineStr">
        <is>
          <t>Himachal</t>
        </is>
      </c>
      <c r="S2207" t="inlineStr">
        <is>
          <t>North</t>
        </is>
      </c>
      <c r="T2207" s="9">
        <f>VLOOKUP(A2207,Sku_list!$A$1:$D$2323,3,0)</f>
        <v/>
      </c>
      <c r="U2207" s="9">
        <f>VLOOKUP(A2207,Sku_list!$A$1:$D$2323,4,0)*(F2207/1000000*12)</f>
        <v/>
      </c>
      <c r="V2207" s="9">
        <f>VLOOKUP(A2207,Sku_list!$A$1:$D$2323,4,0)*(H2207/1000000*12)</f>
        <v/>
      </c>
      <c r="W2207" s="9">
        <f>VLOOKUP(A2207,Sku_list!$A$1:$D$2323,4,0)*(J2207/1000000*12)</f>
        <v/>
      </c>
      <c r="X2207" s="9">
        <f>VLOOKUP(A2207,Sku_list!$A$1:$D$2323,4,0)*(L2207/1000000*12)</f>
        <v/>
      </c>
      <c r="Y2207" s="9">
        <f>VLOOKUP(A2207,Sku_list!$A$1:$E$2323,5,0)*((J2207+F2207)/1000000000)</f>
        <v/>
      </c>
      <c r="AC2207" s="27">
        <f>(DAY(TODAY())+AB2207)/30</f>
        <v/>
      </c>
    </row>
    <row r="2208">
      <c r="A2208" t="n">
        <v>1601946</v>
      </c>
      <c r="B2208" t="inlineStr">
        <is>
          <t>Total 150+150</t>
        </is>
      </c>
      <c r="C2208" t="inlineStr">
        <is>
          <t>IN94</t>
        </is>
      </c>
      <c r="D2208" t="n">
        <v>0</v>
      </c>
      <c r="E2208" t="n">
        <v>0</v>
      </c>
      <c r="F2208" t="n">
        <v>0</v>
      </c>
      <c r="G2208" t="n">
        <v>21</v>
      </c>
      <c r="H2208" t="n">
        <v>0</v>
      </c>
      <c r="I2208" t="n">
        <v>0</v>
      </c>
      <c r="J2208" t="n">
        <v>9</v>
      </c>
      <c r="K2208" t="n">
        <v>9</v>
      </c>
      <c r="L2208" t="n">
        <v>0</v>
      </c>
      <c r="M2208" t="n">
        <v>-9</v>
      </c>
      <c r="N2208" t="n">
        <v>9</v>
      </c>
      <c r="P2208" s="27" t="inlineStr"/>
      <c r="R2208" t="inlineStr">
        <is>
          <t>Chandigarh</t>
        </is>
      </c>
      <c r="S2208" t="inlineStr">
        <is>
          <t>North</t>
        </is>
      </c>
      <c r="T2208" s="9">
        <f>VLOOKUP(A2208,Sku_list!$A$1:$D$2323,3,0)</f>
        <v/>
      </c>
      <c r="U2208" s="9">
        <f>VLOOKUP(A2208,Sku_list!$A$1:$D$2323,4,0)*(F2208/1000000*12)</f>
        <v/>
      </c>
      <c r="V2208" s="9">
        <f>VLOOKUP(A2208,Sku_list!$A$1:$D$2323,4,0)*(H2208/1000000*12)</f>
        <v/>
      </c>
      <c r="W2208" s="9">
        <f>VLOOKUP(A2208,Sku_list!$A$1:$D$2323,4,0)*(J2208/1000000*12)</f>
        <v/>
      </c>
      <c r="X2208" s="9">
        <f>VLOOKUP(A2208,Sku_list!$A$1:$D$2323,4,0)*(L2208/1000000*12)</f>
        <v/>
      </c>
      <c r="Y2208" s="9">
        <f>VLOOKUP(A2208,Sku_list!$A$1:$E$2323,5,0)*((J2208+F2208)/1000000000)</f>
        <v/>
      </c>
      <c r="AC2208" s="27">
        <f>(DAY(TODAY())+AB2208)/30</f>
        <v/>
      </c>
    </row>
    <row r="2209">
      <c r="A2209" t="n">
        <v>1601946</v>
      </c>
      <c r="B2209" t="inlineStr">
        <is>
          <t>Total 150+150</t>
        </is>
      </c>
      <c r="C2209" t="inlineStr">
        <is>
          <t>IN95</t>
        </is>
      </c>
      <c r="D2209" t="n">
        <v>0</v>
      </c>
      <c r="E2209" t="n">
        <v>23787</v>
      </c>
      <c r="F2209" t="n">
        <v>0</v>
      </c>
      <c r="G2209" t="n">
        <v>0</v>
      </c>
      <c r="H2209" t="n">
        <v>0</v>
      </c>
      <c r="I2209" t="n">
        <v>0</v>
      </c>
      <c r="J2209" t="n">
        <v>21507</v>
      </c>
      <c r="K2209" t="n">
        <v>21507</v>
      </c>
      <c r="L2209" t="n">
        <v>0</v>
      </c>
      <c r="M2209" t="n">
        <v>-21507</v>
      </c>
      <c r="N2209" t="n">
        <v>21507</v>
      </c>
      <c r="P2209" s="27" t="inlineStr"/>
      <c r="R2209" t="inlineStr">
        <is>
          <t>Hasangarh</t>
        </is>
      </c>
      <c r="S2209" t="inlineStr">
        <is>
          <t>North DC</t>
        </is>
      </c>
      <c r="T2209" s="9">
        <f>VLOOKUP(A2209,Sku_list!$A$1:$D$2323,3,0)</f>
        <v/>
      </c>
      <c r="U2209" s="9">
        <f>VLOOKUP(A2209,Sku_list!$A$1:$D$2323,4,0)*(F2209/1000000*12)</f>
        <v/>
      </c>
      <c r="V2209" s="9">
        <f>VLOOKUP(A2209,Sku_list!$A$1:$D$2323,4,0)*(H2209/1000000*12)</f>
        <v/>
      </c>
      <c r="W2209" s="9">
        <f>VLOOKUP(A2209,Sku_list!$A$1:$D$2323,4,0)*(J2209/1000000*12)</f>
        <v/>
      </c>
      <c r="X2209" s="9">
        <f>VLOOKUP(A2209,Sku_list!$A$1:$D$2323,4,0)*(L2209/1000000*12)</f>
        <v/>
      </c>
      <c r="Y2209" s="9">
        <f>VLOOKUP(A2209,Sku_list!$A$1:$E$2323,5,0)*((J2209+F2209)/1000000000)</f>
        <v/>
      </c>
      <c r="AC2209" s="27">
        <f>(DAY(TODAY())+AB2209)/30</f>
        <v/>
      </c>
    </row>
    <row r="2210">
      <c r="A2210" t="n">
        <v>1601946</v>
      </c>
      <c r="B2210" t="inlineStr">
        <is>
          <t>Total 150+150</t>
        </is>
      </c>
      <c r="C2210" t="inlineStr">
        <is>
          <t>IN96</t>
        </is>
      </c>
      <c r="D2210" t="n">
        <v>0</v>
      </c>
      <c r="E2210" t="n">
        <v>0</v>
      </c>
      <c r="F2210" t="n">
        <v>0</v>
      </c>
      <c r="G2210" t="n">
        <v>0</v>
      </c>
      <c r="H2210" t="n">
        <v>0</v>
      </c>
      <c r="I2210" t="n">
        <v>0</v>
      </c>
      <c r="J2210" t="n">
        <v>0</v>
      </c>
      <c r="K2210" t="n">
        <v>0</v>
      </c>
      <c r="L2210" t="n">
        <v>0</v>
      </c>
      <c r="M2210" t="n">
        <v>0</v>
      </c>
      <c r="N2210" t="n">
        <v>0</v>
      </c>
      <c r="P2210" s="27" t="inlineStr"/>
      <c r="R2210" t="inlineStr">
        <is>
          <t>Goa</t>
        </is>
      </c>
      <c r="S2210" t="inlineStr">
        <is>
          <t>Plant</t>
        </is>
      </c>
      <c r="T2210" s="9">
        <f>VLOOKUP(A2210,Sku_list!$A$1:$D$2323,3,0)</f>
        <v/>
      </c>
      <c r="U2210" s="9">
        <f>VLOOKUP(A2210,Sku_list!$A$1:$D$2323,4,0)*(F2210/1000000*12)</f>
        <v/>
      </c>
      <c r="V2210" s="9">
        <f>VLOOKUP(A2210,Sku_list!$A$1:$D$2323,4,0)*(H2210/1000000*12)</f>
        <v/>
      </c>
      <c r="W2210" s="9">
        <f>VLOOKUP(A2210,Sku_list!$A$1:$D$2323,4,0)*(J2210/1000000*12)</f>
        <v/>
      </c>
      <c r="X2210" s="9">
        <f>VLOOKUP(A2210,Sku_list!$A$1:$D$2323,4,0)*(L2210/1000000*12)</f>
        <v/>
      </c>
      <c r="Y2210" s="9">
        <f>VLOOKUP(A2210,Sku_list!$A$1:$E$2323,5,0)*((J2210+F2210)/1000000000)</f>
        <v/>
      </c>
      <c r="AC2210" s="27">
        <f>(DAY(TODAY())+AB2210)/30</f>
        <v/>
      </c>
    </row>
    <row r="2211">
      <c r="A2211" t="n">
        <v>1601946</v>
      </c>
      <c r="B2211" t="inlineStr">
        <is>
          <t>Total 150+150</t>
        </is>
      </c>
      <c r="C2211" t="inlineStr">
        <is>
          <t>IN97</t>
        </is>
      </c>
      <c r="D2211" t="n">
        <v>0</v>
      </c>
      <c r="E2211" t="n">
        <v>984</v>
      </c>
      <c r="F2211" t="n">
        <v>2589</v>
      </c>
      <c r="G2211" t="n">
        <v>0</v>
      </c>
      <c r="H2211" t="n">
        <v>0</v>
      </c>
      <c r="I2211" t="n">
        <v>0</v>
      </c>
      <c r="J2211" t="n">
        <v>329</v>
      </c>
      <c r="K2211" t="n">
        <v>2918</v>
      </c>
      <c r="L2211" t="n">
        <v>0</v>
      </c>
      <c r="M2211" t="n">
        <v>-2918</v>
      </c>
      <c r="N2211" t="n">
        <v>2918</v>
      </c>
      <c r="P2211" s="27" t="inlineStr"/>
      <c r="R2211" t="inlineStr">
        <is>
          <t>Hubli DC</t>
        </is>
      </c>
      <c r="S2211" t="inlineStr">
        <is>
          <t>South DC</t>
        </is>
      </c>
      <c r="T2211" s="9">
        <f>VLOOKUP(A2211,Sku_list!$A$1:$D$2323,3,0)</f>
        <v/>
      </c>
      <c r="U2211" s="9">
        <f>VLOOKUP(A2211,Sku_list!$A$1:$D$2323,4,0)*(F2211/1000000*12)</f>
        <v/>
      </c>
      <c r="V2211" s="9">
        <f>VLOOKUP(A2211,Sku_list!$A$1:$D$2323,4,0)*(H2211/1000000*12)</f>
        <v/>
      </c>
      <c r="W2211" s="9">
        <f>VLOOKUP(A2211,Sku_list!$A$1:$D$2323,4,0)*(J2211/1000000*12)</f>
        <v/>
      </c>
      <c r="X2211" s="9">
        <f>VLOOKUP(A2211,Sku_list!$A$1:$D$2323,4,0)*(L2211/1000000*12)</f>
        <v/>
      </c>
      <c r="Y2211" s="9">
        <f>VLOOKUP(A2211,Sku_list!$A$1:$E$2323,5,0)*((J2211+F2211)/1000000000)</f>
        <v/>
      </c>
      <c r="AC2211" s="27">
        <f>(DAY(TODAY())+AB2211)/30</f>
        <v/>
      </c>
    </row>
    <row r="2212">
      <c r="A2212" t="n">
        <v>1601947</v>
      </c>
      <c r="B2212" t="inlineStr">
        <is>
          <t>COL TOT Adv Whitening 150g</t>
        </is>
      </c>
      <c r="C2212" t="inlineStr">
        <is>
          <t>IN15</t>
        </is>
      </c>
      <c r="D2212" t="n">
        <v>0</v>
      </c>
      <c r="E2212" t="n">
        <v>0</v>
      </c>
      <c r="F2212" t="n">
        <v>0</v>
      </c>
      <c r="G2212" t="n">
        <v>0</v>
      </c>
      <c r="H2212" t="n">
        <v>0</v>
      </c>
      <c r="I2212" t="n">
        <v>0</v>
      </c>
      <c r="J2212" t="n">
        <v>0</v>
      </c>
      <c r="K2212" t="n">
        <v>0</v>
      </c>
      <c r="L2212" t="n">
        <v>0</v>
      </c>
      <c r="M2212" t="n">
        <v>0</v>
      </c>
      <c r="N2212" t="n">
        <v>0</v>
      </c>
      <c r="P2212" s="27" t="inlineStr"/>
      <c r="R2212" t="inlineStr">
        <is>
          <t>Baddi</t>
        </is>
      </c>
      <c r="S2212" t="inlineStr">
        <is>
          <t>Plant</t>
        </is>
      </c>
      <c r="T2212" s="9">
        <f>VLOOKUP(A2212,Sku_list!$A$1:$D$2323,3,0)</f>
        <v/>
      </c>
      <c r="U2212" s="9">
        <f>VLOOKUP(A2212,Sku_list!$A$1:$D$2323,4,0)*(F2212/1000000*12)</f>
        <v/>
      </c>
      <c r="V2212" s="9">
        <f>VLOOKUP(A2212,Sku_list!$A$1:$D$2323,4,0)*(H2212/1000000*12)</f>
        <v/>
      </c>
      <c r="W2212" s="9">
        <f>VLOOKUP(A2212,Sku_list!$A$1:$D$2323,4,0)*(J2212/1000000*12)</f>
        <v/>
      </c>
      <c r="X2212" s="9">
        <f>VLOOKUP(A2212,Sku_list!$A$1:$D$2323,4,0)*(L2212/1000000*12)</f>
        <v/>
      </c>
      <c r="Y2212" s="9">
        <f>VLOOKUP(A2212,Sku_list!$A$1:$E$2323,5,0)*((J2212+F2212)/1000000000)</f>
        <v/>
      </c>
      <c r="AC2212" s="27">
        <f>(DAY(TODAY())+AB2212)/30</f>
        <v/>
      </c>
    </row>
    <row r="2213">
      <c r="A2213" t="n">
        <v>1601947</v>
      </c>
      <c r="B2213" t="inlineStr">
        <is>
          <t>COL TOT Adv Whitening 150g</t>
        </is>
      </c>
      <c r="C2213" t="inlineStr">
        <is>
          <t>IN60</t>
        </is>
      </c>
      <c r="D2213" t="n">
        <v>0</v>
      </c>
      <c r="E2213" t="n">
        <v>420</v>
      </c>
      <c r="F2213" t="n">
        <v>0</v>
      </c>
      <c r="G2213" t="n">
        <v>564</v>
      </c>
      <c r="H2213" t="n">
        <v>531</v>
      </c>
      <c r="I2213" t="n">
        <v>0</v>
      </c>
      <c r="J2213" t="n">
        <v>31</v>
      </c>
      <c r="K2213" t="n">
        <v>23</v>
      </c>
      <c r="L2213" t="n">
        <v>600</v>
      </c>
      <c r="M2213" t="n">
        <v>38</v>
      </c>
      <c r="N2213" t="n">
        <v>-38</v>
      </c>
      <c r="P2213" s="27" t="n">
        <v>0.9366666666666666</v>
      </c>
      <c r="R2213" t="inlineStr">
        <is>
          <t>Mumbai</t>
        </is>
      </c>
      <c r="S2213" t="inlineStr">
        <is>
          <t>West</t>
        </is>
      </c>
      <c r="T2213" s="9">
        <f>VLOOKUP(A2213,Sku_list!$A$1:$D$2323,3,0)</f>
        <v/>
      </c>
      <c r="U2213" s="9">
        <f>VLOOKUP(A2213,Sku_list!$A$1:$D$2323,4,0)*(F2213/1000000*12)</f>
        <v/>
      </c>
      <c r="V2213" s="9">
        <f>VLOOKUP(A2213,Sku_list!$A$1:$D$2323,4,0)*(H2213/1000000*12)</f>
        <v/>
      </c>
      <c r="W2213" s="9">
        <f>VLOOKUP(A2213,Sku_list!$A$1:$D$2323,4,0)*(J2213/1000000*12)</f>
        <v/>
      </c>
      <c r="X2213" s="9">
        <f>VLOOKUP(A2213,Sku_list!$A$1:$D$2323,4,0)*(L2213/1000000*12)</f>
        <v/>
      </c>
      <c r="Y2213" s="9">
        <f>VLOOKUP(A2213,Sku_list!$A$1:$E$2323,5,0)*((J2213+F2213)/1000000000)</f>
        <v/>
      </c>
      <c r="AC2213" s="27">
        <f>(DAY(TODAY())+AB2213)/30</f>
        <v/>
      </c>
    </row>
    <row r="2214">
      <c r="A2214" t="n">
        <v>1601947</v>
      </c>
      <c r="B2214" t="inlineStr">
        <is>
          <t>COL TOT Adv Whitening 150g</t>
        </is>
      </c>
      <c r="C2214" t="inlineStr">
        <is>
          <t>IN61</t>
        </is>
      </c>
      <c r="D2214" t="n">
        <v>0</v>
      </c>
      <c r="E2214" t="n">
        <v>180</v>
      </c>
      <c r="F2214" t="n">
        <v>0</v>
      </c>
      <c r="G2214" t="n">
        <v>300</v>
      </c>
      <c r="H2214" t="n">
        <v>288</v>
      </c>
      <c r="I2214" t="n">
        <v>0</v>
      </c>
      <c r="J2214" t="n">
        <v>138</v>
      </c>
      <c r="K2214" t="n">
        <v>114</v>
      </c>
      <c r="L2214" t="n">
        <v>800</v>
      </c>
      <c r="M2214" t="n">
        <v>374</v>
      </c>
      <c r="N2214" t="n">
        <v>-374</v>
      </c>
      <c r="P2214" s="27" t="n">
        <v>0.5325</v>
      </c>
      <c r="R2214" t="inlineStr">
        <is>
          <t>Delhi</t>
        </is>
      </c>
      <c r="S2214" t="inlineStr">
        <is>
          <t>North</t>
        </is>
      </c>
      <c r="T2214" s="9">
        <f>VLOOKUP(A2214,Sku_list!$A$1:$D$2323,3,0)</f>
        <v/>
      </c>
      <c r="U2214" s="9">
        <f>VLOOKUP(A2214,Sku_list!$A$1:$D$2323,4,0)*(F2214/1000000*12)</f>
        <v/>
      </c>
      <c r="V2214" s="9">
        <f>VLOOKUP(A2214,Sku_list!$A$1:$D$2323,4,0)*(H2214/1000000*12)</f>
        <v/>
      </c>
      <c r="W2214" s="9">
        <f>VLOOKUP(A2214,Sku_list!$A$1:$D$2323,4,0)*(J2214/1000000*12)</f>
        <v/>
      </c>
      <c r="X2214" s="9">
        <f>VLOOKUP(A2214,Sku_list!$A$1:$D$2323,4,0)*(L2214/1000000*12)</f>
        <v/>
      </c>
      <c r="Y2214" s="9">
        <f>VLOOKUP(A2214,Sku_list!$A$1:$E$2323,5,0)*((J2214+F2214)/1000000000)</f>
        <v/>
      </c>
      <c r="AC2214" s="27">
        <f>(DAY(TODAY())+AB2214)/30</f>
        <v/>
      </c>
    </row>
    <row r="2215">
      <c r="A2215" t="n">
        <v>1601947</v>
      </c>
      <c r="B2215" t="inlineStr">
        <is>
          <t>COL TOT Adv Whitening 150g</t>
        </is>
      </c>
      <c r="C2215" t="inlineStr">
        <is>
          <t>IN62</t>
        </is>
      </c>
      <c r="D2215" t="n">
        <v>0</v>
      </c>
      <c r="E2215" t="n">
        <v>0</v>
      </c>
      <c r="F2215" t="n">
        <v>0</v>
      </c>
      <c r="G2215" t="n">
        <v>150</v>
      </c>
      <c r="H2215" t="n">
        <v>114</v>
      </c>
      <c r="I2215" t="n">
        <v>0</v>
      </c>
      <c r="J2215" t="n">
        <v>1668</v>
      </c>
      <c r="K2215" t="n">
        <v>1668</v>
      </c>
      <c r="L2215" t="n">
        <v>400</v>
      </c>
      <c r="M2215" t="n">
        <v>-1382</v>
      </c>
      <c r="N2215" t="n">
        <v>1382</v>
      </c>
      <c r="P2215" s="27" t="n">
        <v>4.455</v>
      </c>
      <c r="R2215" t="inlineStr">
        <is>
          <t>Calcutta</t>
        </is>
      </c>
      <c r="S2215" t="inlineStr">
        <is>
          <t>East</t>
        </is>
      </c>
      <c r="T2215" s="9">
        <f>VLOOKUP(A2215,Sku_list!$A$1:$D$2323,3,0)</f>
        <v/>
      </c>
      <c r="U2215" s="9">
        <f>VLOOKUP(A2215,Sku_list!$A$1:$D$2323,4,0)*(F2215/1000000*12)</f>
        <v/>
      </c>
      <c r="V2215" s="9">
        <f>VLOOKUP(A2215,Sku_list!$A$1:$D$2323,4,0)*(H2215/1000000*12)</f>
        <v/>
      </c>
      <c r="W2215" s="9">
        <f>VLOOKUP(A2215,Sku_list!$A$1:$D$2323,4,0)*(J2215/1000000*12)</f>
        <v/>
      </c>
      <c r="X2215" s="9">
        <f>VLOOKUP(A2215,Sku_list!$A$1:$D$2323,4,0)*(L2215/1000000*12)</f>
        <v/>
      </c>
      <c r="Y2215" s="9">
        <f>VLOOKUP(A2215,Sku_list!$A$1:$E$2323,5,0)*((J2215+F2215)/1000000000)</f>
        <v/>
      </c>
      <c r="AC2215" s="27">
        <f>(DAY(TODAY())+AB2215)/30</f>
        <v/>
      </c>
    </row>
    <row r="2216">
      <c r="A2216" t="n">
        <v>1601947</v>
      </c>
      <c r="B2216" t="inlineStr">
        <is>
          <t>COL TOT Adv Whitening 150g</t>
        </is>
      </c>
      <c r="C2216" t="inlineStr">
        <is>
          <t>IN63</t>
        </is>
      </c>
      <c r="D2216" t="n">
        <v>0</v>
      </c>
      <c r="E2216" t="n">
        <v>0</v>
      </c>
      <c r="F2216" t="n">
        <v>0</v>
      </c>
      <c r="G2216" t="n">
        <v>66</v>
      </c>
      <c r="H2216" t="n">
        <v>60</v>
      </c>
      <c r="I2216" t="n">
        <v>0</v>
      </c>
      <c r="J2216" t="n">
        <v>486</v>
      </c>
      <c r="K2216" t="n">
        <v>486</v>
      </c>
      <c r="L2216" t="n">
        <v>250</v>
      </c>
      <c r="M2216" t="n">
        <v>-296</v>
      </c>
      <c r="N2216" t="n">
        <v>296</v>
      </c>
      <c r="P2216" s="27" t="n">
        <v>2.184</v>
      </c>
      <c r="R2216" t="inlineStr">
        <is>
          <t>Trichy</t>
        </is>
      </c>
      <c r="S2216" t="inlineStr">
        <is>
          <t>South</t>
        </is>
      </c>
      <c r="T2216" s="9">
        <f>VLOOKUP(A2216,Sku_list!$A$1:$D$2323,3,0)</f>
        <v/>
      </c>
      <c r="U2216" s="9">
        <f>VLOOKUP(A2216,Sku_list!$A$1:$D$2323,4,0)*(F2216/1000000*12)</f>
        <v/>
      </c>
      <c r="V2216" s="9">
        <f>VLOOKUP(A2216,Sku_list!$A$1:$D$2323,4,0)*(H2216/1000000*12)</f>
        <v/>
      </c>
      <c r="W2216" s="9">
        <f>VLOOKUP(A2216,Sku_list!$A$1:$D$2323,4,0)*(J2216/1000000*12)</f>
        <v/>
      </c>
      <c r="X2216" s="9">
        <f>VLOOKUP(A2216,Sku_list!$A$1:$D$2323,4,0)*(L2216/1000000*12)</f>
        <v/>
      </c>
      <c r="Y2216" s="9">
        <f>VLOOKUP(A2216,Sku_list!$A$1:$E$2323,5,0)*((J2216+F2216)/1000000000)</f>
        <v/>
      </c>
      <c r="AC2216" s="27">
        <f>(DAY(TODAY())+AB2216)/30</f>
        <v/>
      </c>
    </row>
    <row r="2217">
      <c r="A2217" t="n">
        <v>1601947</v>
      </c>
      <c r="B2217" t="inlineStr">
        <is>
          <t>COL TOT Adv Whitening 150g</t>
        </is>
      </c>
      <c r="C2217" t="inlineStr">
        <is>
          <t>IN64</t>
        </is>
      </c>
      <c r="D2217" t="n">
        <v>0</v>
      </c>
      <c r="E2217" t="n">
        <v>252</v>
      </c>
      <c r="F2217" t="n">
        <v>0</v>
      </c>
      <c r="G2217" t="n">
        <v>364</v>
      </c>
      <c r="H2217" t="n">
        <v>282</v>
      </c>
      <c r="I2217" t="n">
        <v>0</v>
      </c>
      <c r="J2217" t="n">
        <v>576</v>
      </c>
      <c r="K2217" t="n">
        <v>552</v>
      </c>
      <c r="L2217" t="n">
        <v>500</v>
      </c>
      <c r="M2217" t="n">
        <v>-358</v>
      </c>
      <c r="N2217" t="n">
        <v>358</v>
      </c>
      <c r="P2217" s="27" t="n">
        <v>1.716</v>
      </c>
      <c r="R2217" t="inlineStr">
        <is>
          <t>Chennai</t>
        </is>
      </c>
      <c r="S2217" t="inlineStr">
        <is>
          <t>South</t>
        </is>
      </c>
      <c r="T2217" s="9">
        <f>VLOOKUP(A2217,Sku_list!$A$1:$D$2323,3,0)</f>
        <v/>
      </c>
      <c r="U2217" s="9">
        <f>VLOOKUP(A2217,Sku_list!$A$1:$D$2323,4,0)*(F2217/1000000*12)</f>
        <v/>
      </c>
      <c r="V2217" s="9">
        <f>VLOOKUP(A2217,Sku_list!$A$1:$D$2323,4,0)*(H2217/1000000*12)</f>
        <v/>
      </c>
      <c r="W2217" s="9">
        <f>VLOOKUP(A2217,Sku_list!$A$1:$D$2323,4,0)*(J2217/1000000*12)</f>
        <v/>
      </c>
      <c r="X2217" s="9">
        <f>VLOOKUP(A2217,Sku_list!$A$1:$D$2323,4,0)*(L2217/1000000*12)</f>
        <v/>
      </c>
      <c r="Y2217" s="9">
        <f>VLOOKUP(A2217,Sku_list!$A$1:$E$2323,5,0)*((J2217+F2217)/1000000000)</f>
        <v/>
      </c>
      <c r="AC2217" s="27">
        <f>(DAY(TODAY())+AB2217)/30</f>
        <v/>
      </c>
    </row>
    <row r="2218">
      <c r="A2218" t="n">
        <v>1601947</v>
      </c>
      <c r="B2218" t="inlineStr">
        <is>
          <t>COL TOT Adv Whitening 150g</t>
        </is>
      </c>
      <c r="C2218" t="inlineStr">
        <is>
          <t>IN65</t>
        </is>
      </c>
      <c r="D2218" t="n">
        <v>0</v>
      </c>
      <c r="E2218" t="n">
        <v>186</v>
      </c>
      <c r="F2218" t="n">
        <v>0</v>
      </c>
      <c r="G2218" t="n">
        <v>90</v>
      </c>
      <c r="H2218" t="n">
        <v>54</v>
      </c>
      <c r="I2218" t="n">
        <v>0</v>
      </c>
      <c r="J2218" t="n">
        <v>355</v>
      </c>
      <c r="K2218" t="n">
        <v>355</v>
      </c>
      <c r="L2218" t="n">
        <v>500</v>
      </c>
      <c r="M2218" t="n">
        <v>91</v>
      </c>
      <c r="N2218" t="n">
        <v>-91</v>
      </c>
      <c r="P2218" s="27" t="n">
        <v>0.8179999999999999</v>
      </c>
      <c r="R2218" t="inlineStr">
        <is>
          <t>Kanpur</t>
        </is>
      </c>
      <c r="S2218" t="inlineStr">
        <is>
          <t>North</t>
        </is>
      </c>
      <c r="T2218" s="9">
        <f>VLOOKUP(A2218,Sku_list!$A$1:$D$2323,3,0)</f>
        <v/>
      </c>
      <c r="U2218" s="9">
        <f>VLOOKUP(A2218,Sku_list!$A$1:$D$2323,4,0)*(F2218/1000000*12)</f>
        <v/>
      </c>
      <c r="V2218" s="9">
        <f>VLOOKUP(A2218,Sku_list!$A$1:$D$2323,4,0)*(H2218/1000000*12)</f>
        <v/>
      </c>
      <c r="W2218" s="9">
        <f>VLOOKUP(A2218,Sku_list!$A$1:$D$2323,4,0)*(J2218/1000000*12)</f>
        <v/>
      </c>
      <c r="X2218" s="9">
        <f>VLOOKUP(A2218,Sku_list!$A$1:$D$2323,4,0)*(L2218/1000000*12)</f>
        <v/>
      </c>
      <c r="Y2218" s="9">
        <f>VLOOKUP(A2218,Sku_list!$A$1:$E$2323,5,0)*((J2218+F2218)/1000000000)</f>
        <v/>
      </c>
      <c r="AC2218" s="27">
        <f>(DAY(TODAY())+AB2218)/30</f>
        <v/>
      </c>
    </row>
    <row r="2219">
      <c r="A2219" t="n">
        <v>1601947</v>
      </c>
      <c r="B2219" t="inlineStr">
        <is>
          <t>COL TOT Adv Whitening 150g</t>
        </is>
      </c>
      <c r="C2219" t="inlineStr">
        <is>
          <t>IN66</t>
        </is>
      </c>
      <c r="D2219" t="n">
        <v>0</v>
      </c>
      <c r="E2219" t="n">
        <v>0</v>
      </c>
      <c r="F2219" t="n">
        <v>0</v>
      </c>
      <c r="G2219" t="n">
        <v>60</v>
      </c>
      <c r="H2219" t="n">
        <v>30</v>
      </c>
      <c r="I2219" t="n">
        <v>0</v>
      </c>
      <c r="J2219" t="n">
        <v>168</v>
      </c>
      <c r="K2219" t="n">
        <v>168</v>
      </c>
      <c r="L2219" t="n">
        <v>200</v>
      </c>
      <c r="M2219" t="n">
        <v>2</v>
      </c>
      <c r="N2219" t="n">
        <v>-2</v>
      </c>
      <c r="P2219" s="27" t="n">
        <v>0.99</v>
      </c>
      <c r="R2219" t="inlineStr">
        <is>
          <t>Bhubaneshwar</t>
        </is>
      </c>
      <c r="S2219" t="inlineStr">
        <is>
          <t>East</t>
        </is>
      </c>
      <c r="T2219" s="9">
        <f>VLOOKUP(A2219,Sku_list!$A$1:$D$2323,3,0)</f>
        <v/>
      </c>
      <c r="U2219" s="9">
        <f>VLOOKUP(A2219,Sku_list!$A$1:$D$2323,4,0)*(F2219/1000000*12)</f>
        <v/>
      </c>
      <c r="V2219" s="9">
        <f>VLOOKUP(A2219,Sku_list!$A$1:$D$2323,4,0)*(H2219/1000000*12)</f>
        <v/>
      </c>
      <c r="W2219" s="9">
        <f>VLOOKUP(A2219,Sku_list!$A$1:$D$2323,4,0)*(J2219/1000000*12)</f>
        <v/>
      </c>
      <c r="X2219" s="9">
        <f>VLOOKUP(A2219,Sku_list!$A$1:$D$2323,4,0)*(L2219/1000000*12)</f>
        <v/>
      </c>
      <c r="Y2219" s="9">
        <f>VLOOKUP(A2219,Sku_list!$A$1:$E$2323,5,0)*((J2219+F2219)/1000000000)</f>
        <v/>
      </c>
      <c r="AC2219" s="27">
        <f>(DAY(TODAY())+AB2219)/30</f>
        <v/>
      </c>
    </row>
    <row r="2220">
      <c r="A2220" t="n">
        <v>1601947</v>
      </c>
      <c r="B2220" t="inlineStr">
        <is>
          <t>COL TOT Adv Whitening 150g</t>
        </is>
      </c>
      <c r="C2220" t="inlineStr">
        <is>
          <t>IN67</t>
        </is>
      </c>
      <c r="D2220" t="n">
        <v>0</v>
      </c>
      <c r="E2220" t="n">
        <v>354</v>
      </c>
      <c r="F2220" t="n">
        <v>0</v>
      </c>
      <c r="G2220" t="n">
        <v>102</v>
      </c>
      <c r="H2220" t="n">
        <v>54</v>
      </c>
      <c r="I2220" t="n">
        <v>0</v>
      </c>
      <c r="J2220" t="n">
        <v>384</v>
      </c>
      <c r="K2220" t="n">
        <v>384</v>
      </c>
      <c r="L2220" t="n">
        <v>240</v>
      </c>
      <c r="M2220" t="n">
        <v>-198</v>
      </c>
      <c r="N2220" t="n">
        <v>198</v>
      </c>
      <c r="P2220" s="27" t="n">
        <v>1.825</v>
      </c>
      <c r="R2220" t="inlineStr">
        <is>
          <t>Indore</t>
        </is>
      </c>
      <c r="S2220" t="inlineStr">
        <is>
          <t>West</t>
        </is>
      </c>
      <c r="T2220" s="9">
        <f>VLOOKUP(A2220,Sku_list!$A$1:$D$2323,3,0)</f>
        <v/>
      </c>
      <c r="U2220" s="9">
        <f>VLOOKUP(A2220,Sku_list!$A$1:$D$2323,4,0)*(F2220/1000000*12)</f>
        <v/>
      </c>
      <c r="V2220" s="9">
        <f>VLOOKUP(A2220,Sku_list!$A$1:$D$2323,4,0)*(H2220/1000000*12)</f>
        <v/>
      </c>
      <c r="W2220" s="9">
        <f>VLOOKUP(A2220,Sku_list!$A$1:$D$2323,4,0)*(J2220/1000000*12)</f>
        <v/>
      </c>
      <c r="X2220" s="9">
        <f>VLOOKUP(A2220,Sku_list!$A$1:$D$2323,4,0)*(L2220/1000000*12)</f>
        <v/>
      </c>
      <c r="Y2220" s="9">
        <f>VLOOKUP(A2220,Sku_list!$A$1:$E$2323,5,0)*((J2220+F2220)/1000000000)</f>
        <v/>
      </c>
      <c r="AC2220" s="27">
        <f>(DAY(TODAY())+AB2220)/30</f>
        <v/>
      </c>
    </row>
    <row r="2221">
      <c r="A2221" t="n">
        <v>1601947</v>
      </c>
      <c r="B2221" t="inlineStr">
        <is>
          <t>COL TOT Adv Whitening 150g</t>
        </is>
      </c>
      <c r="C2221" t="inlineStr">
        <is>
          <t>IN68</t>
        </is>
      </c>
      <c r="D2221" t="n">
        <v>0</v>
      </c>
      <c r="E2221" t="n">
        <v>0</v>
      </c>
      <c r="F2221" t="n">
        <v>0</v>
      </c>
      <c r="G2221" t="n">
        <v>336</v>
      </c>
      <c r="H2221" t="n">
        <v>222</v>
      </c>
      <c r="I2221" t="n">
        <v>0</v>
      </c>
      <c r="J2221" t="n">
        <v>960</v>
      </c>
      <c r="K2221" t="n">
        <v>960</v>
      </c>
      <c r="L2221" t="n">
        <v>1165</v>
      </c>
      <c r="M2221" t="n">
        <v>-17</v>
      </c>
      <c r="N2221" t="n">
        <v>17</v>
      </c>
      <c r="P2221" s="27" t="n">
        <v>1.014592274678112</v>
      </c>
      <c r="R2221" t="inlineStr">
        <is>
          <t>Baroda</t>
        </is>
      </c>
      <c r="S2221" t="inlineStr">
        <is>
          <t>West</t>
        </is>
      </c>
      <c r="T2221" s="9">
        <f>VLOOKUP(A2221,Sku_list!$A$1:$D$2323,3,0)</f>
        <v/>
      </c>
      <c r="U2221" s="9">
        <f>VLOOKUP(A2221,Sku_list!$A$1:$D$2323,4,0)*(F2221/1000000*12)</f>
        <v/>
      </c>
      <c r="V2221" s="9">
        <f>VLOOKUP(A2221,Sku_list!$A$1:$D$2323,4,0)*(H2221/1000000*12)</f>
        <v/>
      </c>
      <c r="W2221" s="9">
        <f>VLOOKUP(A2221,Sku_list!$A$1:$D$2323,4,0)*(J2221/1000000*12)</f>
        <v/>
      </c>
      <c r="X2221" s="9">
        <f>VLOOKUP(A2221,Sku_list!$A$1:$D$2323,4,0)*(L2221/1000000*12)</f>
        <v/>
      </c>
      <c r="Y2221" s="9">
        <f>VLOOKUP(A2221,Sku_list!$A$1:$E$2323,5,0)*((J2221+F2221)/1000000000)</f>
        <v/>
      </c>
      <c r="AC2221" s="27">
        <f>(DAY(TODAY())+AB2221)/30</f>
        <v/>
      </c>
    </row>
    <row r="2222">
      <c r="A2222" t="n">
        <v>1601947</v>
      </c>
      <c r="B2222" t="inlineStr">
        <is>
          <t>COL TOT Adv Whitening 150g</t>
        </is>
      </c>
      <c r="C2222" t="inlineStr">
        <is>
          <t>IN69</t>
        </is>
      </c>
      <c r="D2222" t="n">
        <v>0</v>
      </c>
      <c r="E2222" t="n">
        <v>0</v>
      </c>
      <c r="F2222" t="n">
        <v>0</v>
      </c>
      <c r="G2222" t="n">
        <v>204</v>
      </c>
      <c r="H2222" t="n">
        <v>126</v>
      </c>
      <c r="I2222" t="n">
        <v>0</v>
      </c>
      <c r="J2222" t="n">
        <v>768</v>
      </c>
      <c r="K2222" t="n">
        <v>708</v>
      </c>
      <c r="L2222" t="n">
        <v>700</v>
      </c>
      <c r="M2222" t="n">
        <v>-194</v>
      </c>
      <c r="N2222" t="n">
        <v>194</v>
      </c>
      <c r="P2222" s="27" t="n">
        <v>1.277142857142857</v>
      </c>
      <c r="R2222" t="inlineStr">
        <is>
          <t>Hyderabad</t>
        </is>
      </c>
      <c r="S2222" t="inlineStr">
        <is>
          <t>South</t>
        </is>
      </c>
      <c r="T2222" s="9">
        <f>VLOOKUP(A2222,Sku_list!$A$1:$D$2323,3,0)</f>
        <v/>
      </c>
      <c r="U2222" s="9">
        <f>VLOOKUP(A2222,Sku_list!$A$1:$D$2323,4,0)*(F2222/1000000*12)</f>
        <v/>
      </c>
      <c r="V2222" s="9">
        <f>VLOOKUP(A2222,Sku_list!$A$1:$D$2323,4,0)*(H2222/1000000*12)</f>
        <v/>
      </c>
      <c r="W2222" s="9">
        <f>VLOOKUP(A2222,Sku_list!$A$1:$D$2323,4,0)*(J2222/1000000*12)</f>
        <v/>
      </c>
      <c r="X2222" s="9">
        <f>VLOOKUP(A2222,Sku_list!$A$1:$D$2323,4,0)*(L2222/1000000*12)</f>
        <v/>
      </c>
      <c r="Y2222" s="9">
        <f>VLOOKUP(A2222,Sku_list!$A$1:$E$2323,5,0)*((J2222+F2222)/1000000000)</f>
        <v/>
      </c>
      <c r="AC2222" s="27">
        <f>(DAY(TODAY())+AB2222)/30</f>
        <v/>
      </c>
    </row>
    <row r="2223">
      <c r="A2223" t="n">
        <v>1601947</v>
      </c>
      <c r="B2223" t="inlineStr">
        <is>
          <t>COL TOT Adv Whitening 150g</t>
        </is>
      </c>
      <c r="C2223" t="inlineStr">
        <is>
          <t>IN70</t>
        </is>
      </c>
      <c r="D2223" t="n">
        <v>0</v>
      </c>
      <c r="E2223" t="n">
        <v>102</v>
      </c>
      <c r="F2223" t="n">
        <v>0</v>
      </c>
      <c r="G2223" t="n">
        <v>36</v>
      </c>
      <c r="H2223" t="n">
        <v>18</v>
      </c>
      <c r="I2223" t="n">
        <v>0</v>
      </c>
      <c r="J2223" t="n">
        <v>456</v>
      </c>
      <c r="K2223" t="n">
        <v>438</v>
      </c>
      <c r="L2223" t="n">
        <v>250</v>
      </c>
      <c r="M2223" t="n">
        <v>-224</v>
      </c>
      <c r="N2223" t="n">
        <v>224</v>
      </c>
      <c r="P2223" s="27" t="n">
        <v>1.896</v>
      </c>
      <c r="R2223" t="inlineStr">
        <is>
          <t>Allepy</t>
        </is>
      </c>
      <c r="S2223" t="inlineStr">
        <is>
          <t>South</t>
        </is>
      </c>
      <c r="T2223" s="9">
        <f>VLOOKUP(A2223,Sku_list!$A$1:$D$2323,3,0)</f>
        <v/>
      </c>
      <c r="U2223" s="9">
        <f>VLOOKUP(A2223,Sku_list!$A$1:$D$2323,4,0)*(F2223/1000000*12)</f>
        <v/>
      </c>
      <c r="V2223" s="9">
        <f>VLOOKUP(A2223,Sku_list!$A$1:$D$2323,4,0)*(H2223/1000000*12)</f>
        <v/>
      </c>
      <c r="W2223" s="9">
        <f>VLOOKUP(A2223,Sku_list!$A$1:$D$2323,4,0)*(J2223/1000000*12)</f>
        <v/>
      </c>
      <c r="X2223" s="9">
        <f>VLOOKUP(A2223,Sku_list!$A$1:$D$2323,4,0)*(L2223/1000000*12)</f>
        <v/>
      </c>
      <c r="Y2223" s="9">
        <f>VLOOKUP(A2223,Sku_list!$A$1:$E$2323,5,0)*((J2223+F2223)/1000000000)</f>
        <v/>
      </c>
      <c r="AC2223" s="27">
        <f>(DAY(TODAY())+AB2223)/30</f>
        <v/>
      </c>
    </row>
    <row r="2224">
      <c r="A2224" t="n">
        <v>1601947</v>
      </c>
      <c r="B2224" t="inlineStr">
        <is>
          <t>COL TOT Adv Whitening 150g</t>
        </is>
      </c>
      <c r="C2224" t="inlineStr">
        <is>
          <t>IN71</t>
        </is>
      </c>
      <c r="D2224" t="n">
        <v>0</v>
      </c>
      <c r="E2224" t="n">
        <v>504</v>
      </c>
      <c r="F2224" t="n">
        <v>0</v>
      </c>
      <c r="G2224" t="n">
        <v>378</v>
      </c>
      <c r="H2224" t="n">
        <v>270</v>
      </c>
      <c r="I2224" t="n">
        <v>0</v>
      </c>
      <c r="J2224" t="n">
        <v>900</v>
      </c>
      <c r="K2224" t="n">
        <v>858</v>
      </c>
      <c r="L2224" t="n">
        <v>1100</v>
      </c>
      <c r="M2224" t="n">
        <v>-70</v>
      </c>
      <c r="N2224" t="n">
        <v>70</v>
      </c>
      <c r="P2224" s="27" t="n">
        <v>1.063636363636364</v>
      </c>
      <c r="R2224" t="inlineStr">
        <is>
          <t>Bangalore</t>
        </is>
      </c>
      <c r="S2224" t="inlineStr">
        <is>
          <t>South</t>
        </is>
      </c>
      <c r="T2224" s="9">
        <f>VLOOKUP(A2224,Sku_list!$A$1:$D$2323,3,0)</f>
        <v/>
      </c>
      <c r="U2224" s="9">
        <f>VLOOKUP(A2224,Sku_list!$A$1:$D$2323,4,0)*(F2224/1000000*12)</f>
        <v/>
      </c>
      <c r="V2224" s="9">
        <f>VLOOKUP(A2224,Sku_list!$A$1:$D$2323,4,0)*(H2224/1000000*12)</f>
        <v/>
      </c>
      <c r="W2224" s="9">
        <f>VLOOKUP(A2224,Sku_list!$A$1:$D$2323,4,0)*(J2224/1000000*12)</f>
        <v/>
      </c>
      <c r="X2224" s="9">
        <f>VLOOKUP(A2224,Sku_list!$A$1:$D$2323,4,0)*(L2224/1000000*12)</f>
        <v/>
      </c>
      <c r="Y2224" s="9">
        <f>VLOOKUP(A2224,Sku_list!$A$1:$E$2323,5,0)*((J2224+F2224)/1000000000)</f>
        <v/>
      </c>
      <c r="AC2224" s="27">
        <f>(DAY(TODAY())+AB2224)/30</f>
        <v/>
      </c>
    </row>
    <row r="2225">
      <c r="A2225" t="n">
        <v>1601947</v>
      </c>
      <c r="B2225" t="inlineStr">
        <is>
          <t>COL TOT Adv Whitening 150g</t>
        </is>
      </c>
      <c r="C2225" t="inlineStr">
        <is>
          <t>IN72</t>
        </is>
      </c>
      <c r="D2225" t="n">
        <v>0</v>
      </c>
      <c r="E2225" t="n">
        <v>0</v>
      </c>
      <c r="F2225" t="n">
        <v>0</v>
      </c>
      <c r="G2225" t="n">
        <v>24</v>
      </c>
      <c r="H2225" t="n">
        <v>0</v>
      </c>
      <c r="I2225" t="n">
        <v>0</v>
      </c>
      <c r="J2225" t="n">
        <v>60</v>
      </c>
      <c r="K2225" t="n">
        <v>60</v>
      </c>
      <c r="L2225" t="n">
        <v>50</v>
      </c>
      <c r="M2225" t="n">
        <v>-10</v>
      </c>
      <c r="N2225" t="n">
        <v>10</v>
      </c>
      <c r="P2225" s="27" t="n">
        <v>1.2</v>
      </c>
      <c r="R2225" t="inlineStr">
        <is>
          <t>Gauhati</t>
        </is>
      </c>
      <c r="S2225" t="inlineStr">
        <is>
          <t>East</t>
        </is>
      </c>
      <c r="T2225" s="9">
        <f>VLOOKUP(A2225,Sku_list!$A$1:$D$2323,3,0)</f>
        <v/>
      </c>
      <c r="U2225" s="9">
        <f>VLOOKUP(A2225,Sku_list!$A$1:$D$2323,4,0)*(F2225/1000000*12)</f>
        <v/>
      </c>
      <c r="V2225" s="9">
        <f>VLOOKUP(A2225,Sku_list!$A$1:$D$2323,4,0)*(H2225/1000000*12)</f>
        <v/>
      </c>
      <c r="W2225" s="9">
        <f>VLOOKUP(A2225,Sku_list!$A$1:$D$2323,4,0)*(J2225/1000000*12)</f>
        <v/>
      </c>
      <c r="X2225" s="9">
        <f>VLOOKUP(A2225,Sku_list!$A$1:$D$2323,4,0)*(L2225/1000000*12)</f>
        <v/>
      </c>
      <c r="Y2225" s="9">
        <f>VLOOKUP(A2225,Sku_list!$A$1:$E$2323,5,0)*((J2225+F2225)/1000000000)</f>
        <v/>
      </c>
      <c r="AC2225" s="27">
        <f>(DAY(TODAY())+AB2225)/30</f>
        <v/>
      </c>
    </row>
    <row r="2226">
      <c r="A2226" t="n">
        <v>1601947</v>
      </c>
      <c r="B2226" t="inlineStr">
        <is>
          <t>COL TOT Adv Whitening 150g</t>
        </is>
      </c>
      <c r="C2226" t="inlineStr">
        <is>
          <t>IN73</t>
        </is>
      </c>
      <c r="D2226" t="n">
        <v>0</v>
      </c>
      <c r="E2226" t="n">
        <v>60</v>
      </c>
      <c r="F2226" t="n">
        <v>0</v>
      </c>
      <c r="G2226" t="n">
        <v>12</v>
      </c>
      <c r="H2226" t="n">
        <v>0</v>
      </c>
      <c r="I2226" t="n">
        <v>0</v>
      </c>
      <c r="J2226" t="n">
        <v>138</v>
      </c>
      <c r="K2226" t="n">
        <v>138</v>
      </c>
      <c r="L2226" t="n">
        <v>150</v>
      </c>
      <c r="M2226" t="n">
        <v>12</v>
      </c>
      <c r="N2226" t="n">
        <v>-12</v>
      </c>
      <c r="P2226" s="27" t="n">
        <v>0.92</v>
      </c>
      <c r="R2226" t="inlineStr">
        <is>
          <t>Patna</t>
        </is>
      </c>
      <c r="S2226" t="inlineStr">
        <is>
          <t>East</t>
        </is>
      </c>
      <c r="T2226" s="9">
        <f>VLOOKUP(A2226,Sku_list!$A$1:$D$2323,3,0)</f>
        <v/>
      </c>
      <c r="U2226" s="9">
        <f>VLOOKUP(A2226,Sku_list!$A$1:$D$2323,4,0)*(F2226/1000000*12)</f>
        <v/>
      </c>
      <c r="V2226" s="9">
        <f>VLOOKUP(A2226,Sku_list!$A$1:$D$2323,4,0)*(H2226/1000000*12)</f>
        <v/>
      </c>
      <c r="W2226" s="9">
        <f>VLOOKUP(A2226,Sku_list!$A$1:$D$2323,4,0)*(J2226/1000000*12)</f>
        <v/>
      </c>
      <c r="X2226" s="9">
        <f>VLOOKUP(A2226,Sku_list!$A$1:$D$2323,4,0)*(L2226/1000000*12)</f>
        <v/>
      </c>
      <c r="Y2226" s="9">
        <f>VLOOKUP(A2226,Sku_list!$A$1:$E$2323,5,0)*((J2226+F2226)/1000000000)</f>
        <v/>
      </c>
      <c r="AC2226" s="27">
        <f>(DAY(TODAY())+AB2226)/30</f>
        <v/>
      </c>
    </row>
    <row r="2227">
      <c r="A2227" t="n">
        <v>1601947</v>
      </c>
      <c r="B2227" t="inlineStr">
        <is>
          <t>COL TOT Adv Whitening 150g</t>
        </is>
      </c>
      <c r="C2227" t="inlineStr">
        <is>
          <t>IN74</t>
        </is>
      </c>
      <c r="D2227" t="n">
        <v>0</v>
      </c>
      <c r="E2227" t="n">
        <v>0</v>
      </c>
      <c r="F2227" t="n">
        <v>0</v>
      </c>
      <c r="G2227" t="n">
        <v>0</v>
      </c>
      <c r="H2227" t="n">
        <v>0</v>
      </c>
      <c r="I2227" t="n">
        <v>0</v>
      </c>
      <c r="J2227" t="n">
        <v>0</v>
      </c>
      <c r="K2227" t="n">
        <v>0</v>
      </c>
      <c r="L2227" t="n">
        <v>0</v>
      </c>
      <c r="M2227" t="n">
        <v>0</v>
      </c>
      <c r="N2227" t="n">
        <v>0</v>
      </c>
      <c r="P2227" s="27" t="inlineStr"/>
      <c r="R2227" t="inlineStr">
        <is>
          <t>Nepal-exp</t>
        </is>
      </c>
      <c r="S2227" t="inlineStr">
        <is>
          <t>Exp-DC</t>
        </is>
      </c>
      <c r="T2227" s="9">
        <f>VLOOKUP(A2227,Sku_list!$A$1:$D$2323,3,0)</f>
        <v/>
      </c>
      <c r="U2227" s="9">
        <f>VLOOKUP(A2227,Sku_list!$A$1:$D$2323,4,0)*(F2227/1000000*12)</f>
        <v/>
      </c>
      <c r="V2227" s="9">
        <f>VLOOKUP(A2227,Sku_list!$A$1:$D$2323,4,0)*(H2227/1000000*12)</f>
        <v/>
      </c>
      <c r="W2227" s="9">
        <f>VLOOKUP(A2227,Sku_list!$A$1:$D$2323,4,0)*(J2227/1000000*12)</f>
        <v/>
      </c>
      <c r="X2227" s="9">
        <f>VLOOKUP(A2227,Sku_list!$A$1:$D$2323,4,0)*(L2227/1000000*12)</f>
        <v/>
      </c>
      <c r="Y2227" s="9">
        <f>VLOOKUP(A2227,Sku_list!$A$1:$E$2323,5,0)*((J2227+F2227)/1000000000)</f>
        <v/>
      </c>
      <c r="AC2227" s="27">
        <f>(DAY(TODAY())+AB2227)/30</f>
        <v/>
      </c>
    </row>
    <row r="2228">
      <c r="A2228" t="n">
        <v>1601947</v>
      </c>
      <c r="B2228" t="inlineStr">
        <is>
          <t>COL TOT Adv Whitening 150g</t>
        </is>
      </c>
      <c r="C2228" t="inlineStr">
        <is>
          <t>IN75</t>
        </is>
      </c>
      <c r="D2228" t="n">
        <v>0</v>
      </c>
      <c r="E2228" t="n">
        <v>300</v>
      </c>
      <c r="F2228" t="n">
        <v>0</v>
      </c>
      <c r="G2228" t="n">
        <v>141</v>
      </c>
      <c r="H2228" t="n">
        <v>97</v>
      </c>
      <c r="I2228" t="n">
        <v>0</v>
      </c>
      <c r="J2228" t="n">
        <v>288</v>
      </c>
      <c r="K2228" t="n">
        <v>276</v>
      </c>
      <c r="L2228" t="n">
        <v>120</v>
      </c>
      <c r="M2228" t="n">
        <v>-265</v>
      </c>
      <c r="N2228" t="n">
        <v>265</v>
      </c>
      <c r="P2228" s="27" t="n">
        <v>3.208333333333333</v>
      </c>
      <c r="R2228" t="inlineStr">
        <is>
          <t>Jaipur</t>
        </is>
      </c>
      <c r="S2228" t="inlineStr">
        <is>
          <t>North</t>
        </is>
      </c>
      <c r="T2228" s="9">
        <f>VLOOKUP(A2228,Sku_list!$A$1:$D$2323,3,0)</f>
        <v/>
      </c>
      <c r="U2228" s="9">
        <f>VLOOKUP(A2228,Sku_list!$A$1:$D$2323,4,0)*(F2228/1000000*12)</f>
        <v/>
      </c>
      <c r="V2228" s="9">
        <f>VLOOKUP(A2228,Sku_list!$A$1:$D$2323,4,0)*(H2228/1000000*12)</f>
        <v/>
      </c>
      <c r="W2228" s="9">
        <f>VLOOKUP(A2228,Sku_list!$A$1:$D$2323,4,0)*(J2228/1000000*12)</f>
        <v/>
      </c>
      <c r="X2228" s="9">
        <f>VLOOKUP(A2228,Sku_list!$A$1:$D$2323,4,0)*(L2228/1000000*12)</f>
        <v/>
      </c>
      <c r="Y2228" s="9">
        <f>VLOOKUP(A2228,Sku_list!$A$1:$E$2323,5,0)*((J2228+F2228)/1000000000)</f>
        <v/>
      </c>
      <c r="AC2228" s="27">
        <f>(DAY(TODAY())+AB2228)/30</f>
        <v/>
      </c>
    </row>
    <row r="2229">
      <c r="A2229" t="n">
        <v>1601947</v>
      </c>
      <c r="B2229" t="inlineStr">
        <is>
          <t>COL TOT Adv Whitening 150g</t>
        </is>
      </c>
      <c r="C2229" t="inlineStr">
        <is>
          <t>IN76</t>
        </is>
      </c>
      <c r="D2229" t="n">
        <v>0</v>
      </c>
      <c r="E2229" t="n">
        <v>0</v>
      </c>
      <c r="F2229" t="n">
        <v>0</v>
      </c>
      <c r="G2229" t="n">
        <v>132</v>
      </c>
      <c r="H2229" t="n">
        <v>78</v>
      </c>
      <c r="I2229" t="n">
        <v>0</v>
      </c>
      <c r="J2229" t="n">
        <v>336</v>
      </c>
      <c r="K2229" t="n">
        <v>318</v>
      </c>
      <c r="L2229" t="n">
        <v>400</v>
      </c>
      <c r="M2229" t="n">
        <v>-14</v>
      </c>
      <c r="N2229" t="n">
        <v>14</v>
      </c>
      <c r="P2229" s="27" t="n">
        <v>1.035</v>
      </c>
      <c r="R2229" t="inlineStr">
        <is>
          <t>Ghaziabad</t>
        </is>
      </c>
      <c r="S2229" t="inlineStr">
        <is>
          <t>North</t>
        </is>
      </c>
      <c r="T2229" s="9">
        <f>VLOOKUP(A2229,Sku_list!$A$1:$D$2323,3,0)</f>
        <v/>
      </c>
      <c r="U2229" s="9">
        <f>VLOOKUP(A2229,Sku_list!$A$1:$D$2323,4,0)*(F2229/1000000*12)</f>
        <v/>
      </c>
      <c r="V2229" s="9">
        <f>VLOOKUP(A2229,Sku_list!$A$1:$D$2323,4,0)*(H2229/1000000*12)</f>
        <v/>
      </c>
      <c r="W2229" s="9">
        <f>VLOOKUP(A2229,Sku_list!$A$1:$D$2323,4,0)*(J2229/1000000*12)</f>
        <v/>
      </c>
      <c r="X2229" s="9">
        <f>VLOOKUP(A2229,Sku_list!$A$1:$D$2323,4,0)*(L2229/1000000*12)</f>
        <v/>
      </c>
      <c r="Y2229" s="9">
        <f>VLOOKUP(A2229,Sku_list!$A$1:$E$2323,5,0)*((J2229+F2229)/1000000000)</f>
        <v/>
      </c>
      <c r="AC2229" s="27">
        <f>(DAY(TODAY())+AB2229)/30</f>
        <v/>
      </c>
    </row>
    <row r="2230">
      <c r="A2230" t="n">
        <v>1601947</v>
      </c>
      <c r="B2230" t="inlineStr">
        <is>
          <t>COL TOT Adv Whitening 150g</t>
        </is>
      </c>
      <c r="C2230" t="inlineStr">
        <is>
          <t>IN77</t>
        </is>
      </c>
      <c r="D2230" t="n">
        <v>0</v>
      </c>
      <c r="E2230" t="n">
        <v>0</v>
      </c>
      <c r="F2230" t="n">
        <v>0</v>
      </c>
      <c r="G2230" t="n">
        <v>0</v>
      </c>
      <c r="H2230" t="n">
        <v>0</v>
      </c>
      <c r="I2230" t="n">
        <v>0</v>
      </c>
      <c r="J2230" t="n">
        <v>0</v>
      </c>
      <c r="K2230" t="n">
        <v>0</v>
      </c>
      <c r="L2230" t="n">
        <v>0</v>
      </c>
      <c r="M2230" t="n">
        <v>0</v>
      </c>
      <c r="N2230" t="n">
        <v>0</v>
      </c>
      <c r="P2230" s="27" t="inlineStr"/>
      <c r="R2230" t="inlineStr">
        <is>
          <t>POC Bhiwandi</t>
        </is>
      </c>
      <c r="S2230" t="inlineStr">
        <is>
          <t>West</t>
        </is>
      </c>
      <c r="T2230" s="9">
        <f>VLOOKUP(A2230,Sku_list!$A$1:$D$2323,3,0)</f>
        <v/>
      </c>
      <c r="U2230" s="9">
        <f>VLOOKUP(A2230,Sku_list!$A$1:$D$2323,4,0)*(F2230/1000000*12)</f>
        <v/>
      </c>
      <c r="V2230" s="9">
        <f>VLOOKUP(A2230,Sku_list!$A$1:$D$2323,4,0)*(H2230/1000000*12)</f>
        <v/>
      </c>
      <c r="W2230" s="9">
        <f>VLOOKUP(A2230,Sku_list!$A$1:$D$2323,4,0)*(J2230/1000000*12)</f>
        <v/>
      </c>
      <c r="X2230" s="9">
        <f>VLOOKUP(A2230,Sku_list!$A$1:$D$2323,4,0)*(L2230/1000000*12)</f>
        <v/>
      </c>
      <c r="Y2230" s="9">
        <f>VLOOKUP(A2230,Sku_list!$A$1:$E$2323,5,0)*((J2230+F2230)/1000000000)</f>
        <v/>
      </c>
      <c r="AC2230" s="27">
        <f>(DAY(TODAY())+AB2230)/30</f>
        <v/>
      </c>
    </row>
    <row r="2231">
      <c r="A2231" t="n">
        <v>1601947</v>
      </c>
      <c r="B2231" t="inlineStr">
        <is>
          <t>COL TOT Adv Whitening 150g</t>
        </is>
      </c>
      <c r="C2231" t="inlineStr">
        <is>
          <t>IN78</t>
        </is>
      </c>
      <c r="D2231" t="n">
        <v>0</v>
      </c>
      <c r="E2231" t="n">
        <v>336</v>
      </c>
      <c r="F2231" t="n">
        <v>0</v>
      </c>
      <c r="G2231" t="n">
        <v>138</v>
      </c>
      <c r="H2231" t="n">
        <v>144</v>
      </c>
      <c r="I2231" t="n">
        <v>0</v>
      </c>
      <c r="J2231" t="n">
        <v>426</v>
      </c>
      <c r="K2231" t="n">
        <v>420</v>
      </c>
      <c r="L2231" t="n">
        <v>1000</v>
      </c>
      <c r="M2231" t="n">
        <v>430</v>
      </c>
      <c r="N2231" t="n">
        <v>-430</v>
      </c>
      <c r="P2231" s="27" t="n">
        <v>0.57</v>
      </c>
      <c r="R2231" t="inlineStr">
        <is>
          <t>Kundli</t>
        </is>
      </c>
      <c r="S2231" t="inlineStr">
        <is>
          <t>North</t>
        </is>
      </c>
      <c r="T2231" s="9">
        <f>VLOOKUP(A2231,Sku_list!$A$1:$D$2323,3,0)</f>
        <v/>
      </c>
      <c r="U2231" s="9">
        <f>VLOOKUP(A2231,Sku_list!$A$1:$D$2323,4,0)*(F2231/1000000*12)</f>
        <v/>
      </c>
      <c r="V2231" s="9">
        <f>VLOOKUP(A2231,Sku_list!$A$1:$D$2323,4,0)*(H2231/1000000*12)</f>
        <v/>
      </c>
      <c r="W2231" s="9">
        <f>VLOOKUP(A2231,Sku_list!$A$1:$D$2323,4,0)*(J2231/1000000*12)</f>
        <v/>
      </c>
      <c r="X2231" s="9">
        <f>VLOOKUP(A2231,Sku_list!$A$1:$D$2323,4,0)*(L2231/1000000*12)</f>
        <v/>
      </c>
      <c r="Y2231" s="9">
        <f>VLOOKUP(A2231,Sku_list!$A$1:$E$2323,5,0)*((J2231+F2231)/1000000000)</f>
        <v/>
      </c>
      <c r="AC2231" s="27">
        <f>(DAY(TODAY())+AB2231)/30</f>
        <v/>
      </c>
    </row>
    <row r="2232">
      <c r="A2232" t="n">
        <v>1601947</v>
      </c>
      <c r="B2232" t="inlineStr">
        <is>
          <t>COL TOT Adv Whitening 150g</t>
        </is>
      </c>
      <c r="C2232" t="inlineStr">
        <is>
          <t>IN79</t>
        </is>
      </c>
      <c r="D2232" t="n">
        <v>0</v>
      </c>
      <c r="E2232" t="n">
        <v>0</v>
      </c>
      <c r="F2232" t="n">
        <v>0</v>
      </c>
      <c r="G2232" t="n">
        <v>36</v>
      </c>
      <c r="H2232" t="n">
        <v>36</v>
      </c>
      <c r="I2232" t="n">
        <v>0</v>
      </c>
      <c r="J2232" t="n">
        <v>114</v>
      </c>
      <c r="K2232" t="n">
        <v>114</v>
      </c>
      <c r="L2232" t="n">
        <v>180</v>
      </c>
      <c r="M2232" t="n">
        <v>30</v>
      </c>
      <c r="N2232" t="n">
        <v>-30</v>
      </c>
      <c r="P2232" s="27" t="n">
        <v>0.8333333333333334</v>
      </c>
      <c r="R2232" t="inlineStr">
        <is>
          <t>Goa</t>
        </is>
      </c>
      <c r="S2232" t="inlineStr">
        <is>
          <t>West</t>
        </is>
      </c>
      <c r="T2232" s="9">
        <f>VLOOKUP(A2232,Sku_list!$A$1:$D$2323,3,0)</f>
        <v/>
      </c>
      <c r="U2232" s="9">
        <f>VLOOKUP(A2232,Sku_list!$A$1:$D$2323,4,0)*(F2232/1000000*12)</f>
        <v/>
      </c>
      <c r="V2232" s="9">
        <f>VLOOKUP(A2232,Sku_list!$A$1:$D$2323,4,0)*(H2232/1000000*12)</f>
        <v/>
      </c>
      <c r="W2232" s="9">
        <f>VLOOKUP(A2232,Sku_list!$A$1:$D$2323,4,0)*(J2232/1000000*12)</f>
        <v/>
      </c>
      <c r="X2232" s="9">
        <f>VLOOKUP(A2232,Sku_list!$A$1:$D$2323,4,0)*(L2232/1000000*12)</f>
        <v/>
      </c>
      <c r="Y2232" s="9">
        <f>VLOOKUP(A2232,Sku_list!$A$1:$E$2323,5,0)*((J2232+F2232)/1000000000)</f>
        <v/>
      </c>
      <c r="AC2232" s="27">
        <f>(DAY(TODAY())+AB2232)/30</f>
        <v/>
      </c>
    </row>
    <row r="2233">
      <c r="A2233" t="n">
        <v>1601947</v>
      </c>
      <c r="B2233" t="inlineStr">
        <is>
          <t>COL TOT Adv Whitening 150g</t>
        </is>
      </c>
      <c r="C2233" t="inlineStr">
        <is>
          <t>IN80</t>
        </is>
      </c>
      <c r="D2233" t="n">
        <v>0</v>
      </c>
      <c r="E2233" t="n">
        <v>510</v>
      </c>
      <c r="F2233" t="n">
        <v>0</v>
      </c>
      <c r="G2233" t="n">
        <v>225</v>
      </c>
      <c r="H2233" t="n">
        <v>192</v>
      </c>
      <c r="I2233" t="n">
        <v>0</v>
      </c>
      <c r="J2233" t="n">
        <v>540</v>
      </c>
      <c r="K2233" t="n">
        <v>540</v>
      </c>
      <c r="L2233" t="n">
        <v>900</v>
      </c>
      <c r="M2233" t="n">
        <v>168</v>
      </c>
      <c r="N2233" t="n">
        <v>-168</v>
      </c>
      <c r="P2233" s="27" t="n">
        <v>0.8133333333333334</v>
      </c>
      <c r="R2233" t="inlineStr">
        <is>
          <t>Morinda</t>
        </is>
      </c>
      <c r="S2233" t="inlineStr">
        <is>
          <t>North</t>
        </is>
      </c>
      <c r="T2233" s="9">
        <f>VLOOKUP(A2233,Sku_list!$A$1:$D$2323,3,0)</f>
        <v/>
      </c>
      <c r="U2233" s="9">
        <f>VLOOKUP(A2233,Sku_list!$A$1:$D$2323,4,0)*(F2233/1000000*12)</f>
        <v/>
      </c>
      <c r="V2233" s="9">
        <f>VLOOKUP(A2233,Sku_list!$A$1:$D$2323,4,0)*(H2233/1000000*12)</f>
        <v/>
      </c>
      <c r="W2233" s="9">
        <f>VLOOKUP(A2233,Sku_list!$A$1:$D$2323,4,0)*(J2233/1000000*12)</f>
        <v/>
      </c>
      <c r="X2233" s="9">
        <f>VLOOKUP(A2233,Sku_list!$A$1:$D$2323,4,0)*(L2233/1000000*12)</f>
        <v/>
      </c>
      <c r="Y2233" s="9">
        <f>VLOOKUP(A2233,Sku_list!$A$1:$E$2323,5,0)*((J2233+F2233)/1000000000)</f>
        <v/>
      </c>
      <c r="AC2233" s="27">
        <f>(DAY(TODAY())+AB2233)/30</f>
        <v/>
      </c>
    </row>
    <row r="2234">
      <c r="A2234" t="n">
        <v>1601947</v>
      </c>
      <c r="B2234" t="inlineStr">
        <is>
          <t>COL TOT Adv Whitening 150g</t>
        </is>
      </c>
      <c r="C2234" t="inlineStr">
        <is>
          <t>IN81</t>
        </is>
      </c>
      <c r="D2234" t="n">
        <v>0</v>
      </c>
      <c r="E2234" t="n">
        <v>600</v>
      </c>
      <c r="F2234" t="n">
        <v>0</v>
      </c>
      <c r="G2234" t="n">
        <v>606</v>
      </c>
      <c r="H2234" t="n">
        <v>474</v>
      </c>
      <c r="I2234" t="n">
        <v>0</v>
      </c>
      <c r="J2234" t="n">
        <v>420</v>
      </c>
      <c r="K2234" t="n">
        <v>414</v>
      </c>
      <c r="L2234" t="n">
        <v>800</v>
      </c>
      <c r="M2234" t="n">
        <v>-94</v>
      </c>
      <c r="N2234" t="n">
        <v>94</v>
      </c>
      <c r="P2234" s="27" t="n">
        <v>1.1175</v>
      </c>
      <c r="R2234" t="inlineStr">
        <is>
          <t>Bhiwandi</t>
        </is>
      </c>
      <c r="S2234" t="inlineStr">
        <is>
          <t>West</t>
        </is>
      </c>
      <c r="T2234" s="9">
        <f>VLOOKUP(A2234,Sku_list!$A$1:$D$2323,3,0)</f>
        <v/>
      </c>
      <c r="U2234" s="9">
        <f>VLOOKUP(A2234,Sku_list!$A$1:$D$2323,4,0)*(F2234/1000000*12)</f>
        <v/>
      </c>
      <c r="V2234" s="9">
        <f>VLOOKUP(A2234,Sku_list!$A$1:$D$2323,4,0)*(H2234/1000000*12)</f>
        <v/>
      </c>
      <c r="W2234" s="9">
        <f>VLOOKUP(A2234,Sku_list!$A$1:$D$2323,4,0)*(J2234/1000000*12)</f>
        <v/>
      </c>
      <c r="X2234" s="9">
        <f>VLOOKUP(A2234,Sku_list!$A$1:$D$2323,4,0)*(L2234/1000000*12)</f>
        <v/>
      </c>
      <c r="Y2234" s="9">
        <f>VLOOKUP(A2234,Sku_list!$A$1:$E$2323,5,0)*((J2234+F2234)/1000000000)</f>
        <v/>
      </c>
      <c r="AC2234" s="27">
        <f>(DAY(TODAY())+AB2234)/30</f>
        <v/>
      </c>
    </row>
    <row r="2235">
      <c r="A2235" t="n">
        <v>1601947</v>
      </c>
      <c r="B2235" t="inlineStr">
        <is>
          <t>COL TOT Adv Whitening 150g</t>
        </is>
      </c>
      <c r="C2235" t="inlineStr">
        <is>
          <t>IN82</t>
        </is>
      </c>
      <c r="D2235" t="n">
        <v>0</v>
      </c>
      <c r="E2235" t="n">
        <v>0</v>
      </c>
      <c r="F2235" t="n">
        <v>0</v>
      </c>
      <c r="G2235" t="n">
        <v>60</v>
      </c>
      <c r="H2235" t="n">
        <v>0</v>
      </c>
      <c r="I2235" t="n">
        <v>0</v>
      </c>
      <c r="J2235" t="n">
        <v>12198</v>
      </c>
      <c r="K2235" t="n">
        <v>12198</v>
      </c>
      <c r="L2235" t="n">
        <v>200</v>
      </c>
      <c r="M2235" t="n">
        <v>-11998</v>
      </c>
      <c r="N2235" t="n">
        <v>11998</v>
      </c>
      <c r="P2235" s="27" t="n">
        <v>60.99</v>
      </c>
      <c r="R2235" t="inlineStr">
        <is>
          <t>DC</t>
        </is>
      </c>
      <c r="S2235" t="inlineStr">
        <is>
          <t>West DC</t>
        </is>
      </c>
      <c r="T2235" s="9">
        <f>VLOOKUP(A2235,Sku_list!$A$1:$D$2323,3,0)</f>
        <v/>
      </c>
      <c r="U2235" s="9">
        <f>VLOOKUP(A2235,Sku_list!$A$1:$D$2323,4,0)*(F2235/1000000*12)</f>
        <v/>
      </c>
      <c r="V2235" s="9">
        <f>VLOOKUP(A2235,Sku_list!$A$1:$D$2323,4,0)*(H2235/1000000*12)</f>
        <v/>
      </c>
      <c r="W2235" s="9">
        <f>VLOOKUP(A2235,Sku_list!$A$1:$D$2323,4,0)*(J2235/1000000*12)</f>
        <v/>
      </c>
      <c r="X2235" s="9">
        <f>VLOOKUP(A2235,Sku_list!$A$1:$D$2323,4,0)*(L2235/1000000*12)</f>
        <v/>
      </c>
      <c r="Y2235" s="9">
        <f>VLOOKUP(A2235,Sku_list!$A$1:$E$2323,5,0)*((J2235+F2235)/1000000000)</f>
        <v/>
      </c>
      <c r="AC2235" s="27">
        <f>(DAY(TODAY())+AB2235)/30</f>
        <v/>
      </c>
    </row>
    <row r="2236">
      <c r="A2236" t="n">
        <v>1601947</v>
      </c>
      <c r="B2236" t="inlineStr">
        <is>
          <t>COL TOT Adv Whitening 150g</t>
        </is>
      </c>
      <c r="C2236" t="inlineStr">
        <is>
          <t>IN83</t>
        </is>
      </c>
      <c r="D2236" t="n">
        <v>0</v>
      </c>
      <c r="E2236" t="n">
        <v>0</v>
      </c>
      <c r="F2236" t="n">
        <v>0</v>
      </c>
      <c r="G2236" t="n">
        <v>60</v>
      </c>
      <c r="H2236" t="n">
        <v>60</v>
      </c>
      <c r="I2236" t="n">
        <v>0</v>
      </c>
      <c r="J2236" t="n">
        <v>168</v>
      </c>
      <c r="K2236" t="n">
        <v>168</v>
      </c>
      <c r="L2236" t="n">
        <v>200</v>
      </c>
      <c r="M2236" t="n">
        <v>-28</v>
      </c>
      <c r="N2236" t="n">
        <v>28</v>
      </c>
      <c r="P2236" s="27" t="n">
        <v>1.14</v>
      </c>
      <c r="R2236" t="inlineStr">
        <is>
          <t>Aurangabad</t>
        </is>
      </c>
      <c r="S2236" t="inlineStr">
        <is>
          <t>West</t>
        </is>
      </c>
      <c r="T2236" s="9">
        <f>VLOOKUP(A2236,Sku_list!$A$1:$D$2323,3,0)</f>
        <v/>
      </c>
      <c r="U2236" s="9">
        <f>VLOOKUP(A2236,Sku_list!$A$1:$D$2323,4,0)*(F2236/1000000*12)</f>
        <v/>
      </c>
      <c r="V2236" s="9">
        <f>VLOOKUP(A2236,Sku_list!$A$1:$D$2323,4,0)*(H2236/1000000*12)</f>
        <v/>
      </c>
      <c r="W2236" s="9">
        <f>VLOOKUP(A2236,Sku_list!$A$1:$D$2323,4,0)*(J2236/1000000*12)</f>
        <v/>
      </c>
      <c r="X2236" s="9">
        <f>VLOOKUP(A2236,Sku_list!$A$1:$D$2323,4,0)*(L2236/1000000*12)</f>
        <v/>
      </c>
      <c r="Y2236" s="9">
        <f>VLOOKUP(A2236,Sku_list!$A$1:$E$2323,5,0)*((J2236+F2236)/1000000000)</f>
        <v/>
      </c>
      <c r="AC2236" s="27">
        <f>(DAY(TODAY())+AB2236)/30</f>
        <v/>
      </c>
    </row>
    <row r="2237">
      <c r="A2237" t="n">
        <v>1601947</v>
      </c>
      <c r="B2237" t="inlineStr">
        <is>
          <t>COL TOT Adv Whitening 150g</t>
        </is>
      </c>
      <c r="C2237" t="inlineStr">
        <is>
          <t>IN84</t>
        </is>
      </c>
      <c r="D2237" t="n">
        <v>0</v>
      </c>
      <c r="E2237" t="n">
        <v>0</v>
      </c>
      <c r="F2237" t="n">
        <v>0</v>
      </c>
      <c r="G2237" t="n">
        <v>0</v>
      </c>
      <c r="H2237" t="n">
        <v>0</v>
      </c>
      <c r="I2237" t="n">
        <v>0</v>
      </c>
      <c r="J2237" t="n">
        <v>60</v>
      </c>
      <c r="K2237" t="n">
        <v>60</v>
      </c>
      <c r="L2237" t="n">
        <v>54</v>
      </c>
      <c r="M2237" t="n">
        <v>-6</v>
      </c>
      <c r="N2237" t="n">
        <v>6</v>
      </c>
      <c r="P2237" s="27" t="n">
        <v>1.111111111111111</v>
      </c>
      <c r="R2237" t="inlineStr">
        <is>
          <t>Raipur</t>
        </is>
      </c>
      <c r="S2237" t="inlineStr">
        <is>
          <t>West</t>
        </is>
      </c>
      <c r="T2237" s="9">
        <f>VLOOKUP(A2237,Sku_list!$A$1:$D$2323,3,0)</f>
        <v/>
      </c>
      <c r="U2237" s="9">
        <f>VLOOKUP(A2237,Sku_list!$A$1:$D$2323,4,0)*(F2237/1000000*12)</f>
        <v/>
      </c>
      <c r="V2237" s="9">
        <f>VLOOKUP(A2237,Sku_list!$A$1:$D$2323,4,0)*(H2237/1000000*12)</f>
        <v/>
      </c>
      <c r="W2237" s="9">
        <f>VLOOKUP(A2237,Sku_list!$A$1:$D$2323,4,0)*(J2237/1000000*12)</f>
        <v/>
      </c>
      <c r="X2237" s="9">
        <f>VLOOKUP(A2237,Sku_list!$A$1:$D$2323,4,0)*(L2237/1000000*12)</f>
        <v/>
      </c>
      <c r="Y2237" s="9">
        <f>VLOOKUP(A2237,Sku_list!$A$1:$E$2323,5,0)*((J2237+F2237)/1000000000)</f>
        <v/>
      </c>
      <c r="AC2237" s="27">
        <f>(DAY(TODAY())+AB2237)/30</f>
        <v/>
      </c>
    </row>
    <row r="2238">
      <c r="A2238" t="n">
        <v>1601947</v>
      </c>
      <c r="B2238" t="inlineStr">
        <is>
          <t>COL TOT Adv Whitening 150g</t>
        </is>
      </c>
      <c r="C2238" t="inlineStr">
        <is>
          <t>IN85</t>
        </is>
      </c>
      <c r="D2238" t="n">
        <v>0</v>
      </c>
      <c r="E2238" t="n">
        <v>0</v>
      </c>
      <c r="F2238" t="n">
        <v>0</v>
      </c>
      <c r="G2238" t="n">
        <v>0</v>
      </c>
      <c r="H2238" t="n">
        <v>0</v>
      </c>
      <c r="I2238" t="n">
        <v>0</v>
      </c>
      <c r="J2238" t="n">
        <v>24</v>
      </c>
      <c r="K2238" t="n">
        <v>24</v>
      </c>
      <c r="L2238" t="n">
        <v>0</v>
      </c>
      <c r="M2238" t="n">
        <v>-24</v>
      </c>
      <c r="N2238" t="n">
        <v>24</v>
      </c>
      <c r="P2238" s="27" t="inlineStr"/>
      <c r="R2238" t="inlineStr">
        <is>
          <t>Tripura</t>
        </is>
      </c>
      <c r="S2238" t="inlineStr">
        <is>
          <t>East</t>
        </is>
      </c>
      <c r="T2238" s="9">
        <f>VLOOKUP(A2238,Sku_list!$A$1:$D$2323,3,0)</f>
        <v/>
      </c>
      <c r="U2238" s="9">
        <f>VLOOKUP(A2238,Sku_list!$A$1:$D$2323,4,0)*(F2238/1000000*12)</f>
        <v/>
      </c>
      <c r="V2238" s="9">
        <f>VLOOKUP(A2238,Sku_list!$A$1:$D$2323,4,0)*(H2238/1000000*12)</f>
        <v/>
      </c>
      <c r="W2238" s="9">
        <f>VLOOKUP(A2238,Sku_list!$A$1:$D$2323,4,0)*(J2238/1000000*12)</f>
        <v/>
      </c>
      <c r="X2238" s="9">
        <f>VLOOKUP(A2238,Sku_list!$A$1:$D$2323,4,0)*(L2238/1000000*12)</f>
        <v/>
      </c>
      <c r="Y2238" s="9">
        <f>VLOOKUP(A2238,Sku_list!$A$1:$E$2323,5,0)*((J2238+F2238)/1000000000)</f>
        <v/>
      </c>
      <c r="AC2238" s="27">
        <f>(DAY(TODAY())+AB2238)/30</f>
        <v/>
      </c>
    </row>
    <row r="2239">
      <c r="A2239" t="n">
        <v>1601947</v>
      </c>
      <c r="B2239" t="inlineStr">
        <is>
          <t>COL TOT Adv Whitening 150g</t>
        </is>
      </c>
      <c r="C2239" t="inlineStr">
        <is>
          <t>IN86</t>
        </is>
      </c>
      <c r="D2239" t="n">
        <v>0</v>
      </c>
      <c r="E2239" t="n">
        <v>0</v>
      </c>
      <c r="F2239" t="n">
        <v>0</v>
      </c>
      <c r="G2239" t="n">
        <v>54</v>
      </c>
      <c r="H2239" t="n">
        <v>24</v>
      </c>
      <c r="I2239" t="n">
        <v>0</v>
      </c>
      <c r="J2239" t="n">
        <v>24</v>
      </c>
      <c r="K2239" t="n">
        <v>24</v>
      </c>
      <c r="L2239" t="n">
        <v>100</v>
      </c>
      <c r="M2239" t="n">
        <v>52</v>
      </c>
      <c r="N2239" t="n">
        <v>-52</v>
      </c>
      <c r="P2239" s="27" t="n">
        <v>0.48</v>
      </c>
      <c r="R2239" t="inlineStr">
        <is>
          <t>Jamshedpur</t>
        </is>
      </c>
      <c r="S2239" t="inlineStr">
        <is>
          <t>East</t>
        </is>
      </c>
      <c r="T2239" s="9">
        <f>VLOOKUP(A2239,Sku_list!$A$1:$D$2323,3,0)</f>
        <v/>
      </c>
      <c r="U2239" s="9">
        <f>VLOOKUP(A2239,Sku_list!$A$1:$D$2323,4,0)*(F2239/1000000*12)</f>
        <v/>
      </c>
      <c r="V2239" s="9">
        <f>VLOOKUP(A2239,Sku_list!$A$1:$D$2323,4,0)*(H2239/1000000*12)</f>
        <v/>
      </c>
      <c r="W2239" s="9">
        <f>VLOOKUP(A2239,Sku_list!$A$1:$D$2323,4,0)*(J2239/1000000*12)</f>
        <v/>
      </c>
      <c r="X2239" s="9">
        <f>VLOOKUP(A2239,Sku_list!$A$1:$D$2323,4,0)*(L2239/1000000*12)</f>
        <v/>
      </c>
      <c r="Y2239" s="9">
        <f>VLOOKUP(A2239,Sku_list!$A$1:$E$2323,5,0)*((J2239+F2239)/1000000000)</f>
        <v/>
      </c>
      <c r="AC2239" s="27">
        <f>(DAY(TODAY())+AB2239)/30</f>
        <v/>
      </c>
    </row>
    <row r="2240">
      <c r="A2240" t="n">
        <v>1601947</v>
      </c>
      <c r="B2240" t="inlineStr">
        <is>
          <t>COL TOT Adv Whitening 150g</t>
        </is>
      </c>
      <c r="C2240" t="inlineStr">
        <is>
          <t>IN87</t>
        </is>
      </c>
      <c r="D2240" t="n">
        <v>0</v>
      </c>
      <c r="E2240" t="n">
        <v>0</v>
      </c>
      <c r="F2240" t="n">
        <v>0</v>
      </c>
      <c r="G2240" t="n">
        <v>43</v>
      </c>
      <c r="H2240" t="n">
        <v>18</v>
      </c>
      <c r="I2240" t="n">
        <v>0</v>
      </c>
      <c r="J2240" t="n">
        <v>324</v>
      </c>
      <c r="K2240" t="n">
        <v>324</v>
      </c>
      <c r="L2240" t="n">
        <v>300</v>
      </c>
      <c r="M2240" t="n">
        <v>-42</v>
      </c>
      <c r="N2240" t="n">
        <v>42</v>
      </c>
      <c r="P2240" s="27" t="n">
        <v>1.14</v>
      </c>
      <c r="R2240" t="inlineStr">
        <is>
          <t>Vijaywada</t>
        </is>
      </c>
      <c r="S2240" t="inlineStr">
        <is>
          <t>South</t>
        </is>
      </c>
      <c r="T2240" s="9">
        <f>VLOOKUP(A2240,Sku_list!$A$1:$D$2323,3,0)</f>
        <v/>
      </c>
      <c r="U2240" s="9">
        <f>VLOOKUP(A2240,Sku_list!$A$1:$D$2323,4,0)*(F2240/1000000*12)</f>
        <v/>
      </c>
      <c r="V2240" s="9">
        <f>VLOOKUP(A2240,Sku_list!$A$1:$D$2323,4,0)*(H2240/1000000*12)</f>
        <v/>
      </c>
      <c r="W2240" s="9">
        <f>VLOOKUP(A2240,Sku_list!$A$1:$D$2323,4,0)*(J2240/1000000*12)</f>
        <v/>
      </c>
      <c r="X2240" s="9">
        <f>VLOOKUP(A2240,Sku_list!$A$1:$D$2323,4,0)*(L2240/1000000*12)</f>
        <v/>
      </c>
      <c r="Y2240" s="9">
        <f>VLOOKUP(A2240,Sku_list!$A$1:$E$2323,5,0)*((J2240+F2240)/1000000000)</f>
        <v/>
      </c>
      <c r="AC2240" s="27">
        <f>(DAY(TODAY())+AB2240)/30</f>
        <v/>
      </c>
    </row>
    <row r="2241">
      <c r="A2241" t="n">
        <v>1601947</v>
      </c>
      <c r="B2241" t="inlineStr">
        <is>
          <t>COL TOT Adv Whitening 150g</t>
        </is>
      </c>
      <c r="C2241" t="inlineStr">
        <is>
          <t>IN88</t>
        </is>
      </c>
      <c r="D2241" t="n">
        <v>0</v>
      </c>
      <c r="E2241" t="n">
        <v>0</v>
      </c>
      <c r="F2241" t="n">
        <v>0</v>
      </c>
      <c r="G2241" t="n">
        <v>6</v>
      </c>
      <c r="H2241" t="n">
        <v>6</v>
      </c>
      <c r="I2241" t="n">
        <v>0</v>
      </c>
      <c r="J2241" t="n">
        <v>90</v>
      </c>
      <c r="K2241" t="n">
        <v>90</v>
      </c>
      <c r="L2241" t="n">
        <v>0</v>
      </c>
      <c r="M2241" t="n">
        <v>-96</v>
      </c>
      <c r="N2241" t="n">
        <v>96</v>
      </c>
      <c r="P2241" s="27" t="inlineStr"/>
      <c r="R2241" t="inlineStr">
        <is>
          <t>Uttaranchal</t>
        </is>
      </c>
      <c r="S2241" t="inlineStr">
        <is>
          <t>North</t>
        </is>
      </c>
      <c r="T2241" s="9">
        <f>VLOOKUP(A2241,Sku_list!$A$1:$D$2323,3,0)</f>
        <v/>
      </c>
      <c r="U2241" s="9">
        <f>VLOOKUP(A2241,Sku_list!$A$1:$D$2323,4,0)*(F2241/1000000*12)</f>
        <v/>
      </c>
      <c r="V2241" s="9">
        <f>VLOOKUP(A2241,Sku_list!$A$1:$D$2323,4,0)*(H2241/1000000*12)</f>
        <v/>
      </c>
      <c r="W2241" s="9">
        <f>VLOOKUP(A2241,Sku_list!$A$1:$D$2323,4,0)*(J2241/1000000*12)</f>
        <v/>
      </c>
      <c r="X2241" s="9">
        <f>VLOOKUP(A2241,Sku_list!$A$1:$D$2323,4,0)*(L2241/1000000*12)</f>
        <v/>
      </c>
      <c r="Y2241" s="9">
        <f>VLOOKUP(A2241,Sku_list!$A$1:$E$2323,5,0)*((J2241+F2241)/1000000000)</f>
        <v/>
      </c>
      <c r="AC2241" s="27">
        <f>(DAY(TODAY())+AB2241)/30</f>
        <v/>
      </c>
    </row>
    <row r="2242">
      <c r="A2242" t="n">
        <v>1601947</v>
      </c>
      <c r="B2242" t="inlineStr">
        <is>
          <t>COL TOT Adv Whitening 150g</t>
        </is>
      </c>
      <c r="C2242" t="inlineStr">
        <is>
          <t>IN89</t>
        </is>
      </c>
      <c r="D2242" t="n">
        <v>0</v>
      </c>
      <c r="E2242" t="n">
        <v>6</v>
      </c>
      <c r="F2242" t="n">
        <v>0</v>
      </c>
      <c r="G2242" t="n">
        <v>30</v>
      </c>
      <c r="H2242" t="n">
        <v>30</v>
      </c>
      <c r="I2242" t="n">
        <v>0</v>
      </c>
      <c r="J2242" t="n">
        <v>156</v>
      </c>
      <c r="K2242" t="n">
        <v>156</v>
      </c>
      <c r="L2242" t="n">
        <v>175</v>
      </c>
      <c r="M2242" t="n">
        <v>-11</v>
      </c>
      <c r="N2242" t="n">
        <v>11</v>
      </c>
      <c r="P2242" s="27" t="n">
        <v>1.062857142857143</v>
      </c>
      <c r="R2242" t="inlineStr">
        <is>
          <t>Hubli</t>
        </is>
      </c>
      <c r="S2242" t="inlineStr">
        <is>
          <t>South</t>
        </is>
      </c>
      <c r="T2242" s="9">
        <f>VLOOKUP(A2242,Sku_list!$A$1:$D$2323,3,0)</f>
        <v/>
      </c>
      <c r="U2242" s="9">
        <f>VLOOKUP(A2242,Sku_list!$A$1:$D$2323,4,0)*(F2242/1000000*12)</f>
        <v/>
      </c>
      <c r="V2242" s="9">
        <f>VLOOKUP(A2242,Sku_list!$A$1:$D$2323,4,0)*(H2242/1000000*12)</f>
        <v/>
      </c>
      <c r="W2242" s="9">
        <f>VLOOKUP(A2242,Sku_list!$A$1:$D$2323,4,0)*(J2242/1000000*12)</f>
        <v/>
      </c>
      <c r="X2242" s="9">
        <f>VLOOKUP(A2242,Sku_list!$A$1:$D$2323,4,0)*(L2242/1000000*12)</f>
        <v/>
      </c>
      <c r="Y2242" s="9">
        <f>VLOOKUP(A2242,Sku_list!$A$1:$E$2323,5,0)*((J2242+F2242)/1000000000)</f>
        <v/>
      </c>
      <c r="AC2242" s="27">
        <f>(DAY(TODAY())+AB2242)/30</f>
        <v/>
      </c>
    </row>
    <row r="2243">
      <c r="A2243" t="n">
        <v>1601947</v>
      </c>
      <c r="B2243" t="inlineStr">
        <is>
          <t>COL TOT Adv Whitening 150g</t>
        </is>
      </c>
      <c r="C2243" t="inlineStr">
        <is>
          <t>IN90</t>
        </is>
      </c>
      <c r="D2243" t="n">
        <v>0</v>
      </c>
      <c r="E2243" t="n">
        <v>0</v>
      </c>
      <c r="F2243" t="n">
        <v>0</v>
      </c>
      <c r="G2243" t="n">
        <v>0</v>
      </c>
      <c r="H2243" t="n">
        <v>0</v>
      </c>
      <c r="I2243" t="n">
        <v>0</v>
      </c>
      <c r="J2243" t="n">
        <v>0</v>
      </c>
      <c r="K2243" t="n">
        <v>0</v>
      </c>
      <c r="L2243" t="n">
        <v>0</v>
      </c>
      <c r="M2243" t="n">
        <v>0</v>
      </c>
      <c r="N2243" t="n">
        <v>0</v>
      </c>
      <c r="P2243" s="27" t="inlineStr"/>
      <c r="R2243" t="inlineStr">
        <is>
          <t>Export</t>
        </is>
      </c>
      <c r="S2243" t="inlineStr">
        <is>
          <t>Exp-DC</t>
        </is>
      </c>
      <c r="T2243" s="9">
        <f>VLOOKUP(A2243,Sku_list!$A$1:$D$2323,3,0)</f>
        <v/>
      </c>
      <c r="U2243" s="9">
        <f>VLOOKUP(A2243,Sku_list!$A$1:$D$2323,4,0)*(F2243/1000000*12)</f>
        <v/>
      </c>
      <c r="V2243" s="9">
        <f>VLOOKUP(A2243,Sku_list!$A$1:$D$2323,4,0)*(H2243/1000000*12)</f>
        <v/>
      </c>
      <c r="W2243" s="9">
        <f>VLOOKUP(A2243,Sku_list!$A$1:$D$2323,4,0)*(J2243/1000000*12)</f>
        <v/>
      </c>
      <c r="X2243" s="9">
        <f>VLOOKUP(A2243,Sku_list!$A$1:$D$2323,4,0)*(L2243/1000000*12)</f>
        <v/>
      </c>
      <c r="Y2243" s="9">
        <f>VLOOKUP(A2243,Sku_list!$A$1:$E$2323,5,0)*((J2243+F2243)/1000000000)</f>
        <v/>
      </c>
      <c r="AC2243" s="27">
        <f>(DAY(TODAY())+AB2243)/30</f>
        <v/>
      </c>
    </row>
    <row r="2244">
      <c r="A2244" t="n">
        <v>1601947</v>
      </c>
      <c r="B2244" t="inlineStr">
        <is>
          <t>COL TOT Adv Whitening 150g</t>
        </is>
      </c>
      <c r="C2244" t="inlineStr">
        <is>
          <t>IN91</t>
        </is>
      </c>
      <c r="D2244" t="n">
        <v>0</v>
      </c>
      <c r="E2244" t="n">
        <v>0</v>
      </c>
      <c r="F2244" t="n">
        <v>0</v>
      </c>
      <c r="G2244" t="n">
        <v>0</v>
      </c>
      <c r="H2244" t="n">
        <v>0</v>
      </c>
      <c r="I2244" t="n">
        <v>0</v>
      </c>
      <c r="J2244" t="n">
        <v>0</v>
      </c>
      <c r="K2244" t="n">
        <v>0</v>
      </c>
      <c r="L2244" t="n">
        <v>0</v>
      </c>
      <c r="M2244" t="n">
        <v>0</v>
      </c>
      <c r="N2244" t="n">
        <v>0</v>
      </c>
      <c r="P2244" s="27" t="inlineStr"/>
      <c r="R2244" t="inlineStr">
        <is>
          <t>Siliguri</t>
        </is>
      </c>
      <c r="S2244" t="inlineStr">
        <is>
          <t>East</t>
        </is>
      </c>
      <c r="T2244" s="9">
        <f>VLOOKUP(A2244,Sku_list!$A$1:$D$2323,3,0)</f>
        <v/>
      </c>
      <c r="U2244" s="9">
        <f>VLOOKUP(A2244,Sku_list!$A$1:$D$2323,4,0)*(F2244/1000000*12)</f>
        <v/>
      </c>
      <c r="V2244" s="9">
        <f>VLOOKUP(A2244,Sku_list!$A$1:$D$2323,4,0)*(H2244/1000000*12)</f>
        <v/>
      </c>
      <c r="W2244" s="9">
        <f>VLOOKUP(A2244,Sku_list!$A$1:$D$2323,4,0)*(J2244/1000000*12)</f>
        <v/>
      </c>
      <c r="X2244" s="9">
        <f>VLOOKUP(A2244,Sku_list!$A$1:$D$2323,4,0)*(L2244/1000000*12)</f>
        <v/>
      </c>
      <c r="Y2244" s="9">
        <f>VLOOKUP(A2244,Sku_list!$A$1:$E$2323,5,0)*((J2244+F2244)/1000000000)</f>
        <v/>
      </c>
      <c r="AC2244" s="27">
        <f>(DAY(TODAY())+AB2244)/30</f>
        <v/>
      </c>
    </row>
    <row r="2245">
      <c r="A2245" t="n">
        <v>1601947</v>
      </c>
      <c r="B2245" t="inlineStr">
        <is>
          <t>COL TOT Adv Whitening 150g</t>
        </is>
      </c>
      <c r="C2245" t="inlineStr">
        <is>
          <t>IN92</t>
        </is>
      </c>
      <c r="D2245" t="n">
        <v>0</v>
      </c>
      <c r="E2245" t="n">
        <v>30</v>
      </c>
      <c r="F2245" t="n">
        <v>0</v>
      </c>
      <c r="G2245" t="n">
        <v>24</v>
      </c>
      <c r="H2245" t="n">
        <v>30</v>
      </c>
      <c r="I2245" t="n">
        <v>0</v>
      </c>
      <c r="J2245" t="n">
        <v>0</v>
      </c>
      <c r="K2245" t="n">
        <v>0</v>
      </c>
      <c r="L2245" t="n">
        <v>0</v>
      </c>
      <c r="M2245" t="n">
        <v>-30</v>
      </c>
      <c r="N2245" t="n">
        <v>30</v>
      </c>
      <c r="P2245" s="27" t="inlineStr"/>
      <c r="R2245" t="inlineStr">
        <is>
          <t>J &amp; K</t>
        </is>
      </c>
      <c r="S2245" t="inlineStr">
        <is>
          <t>North</t>
        </is>
      </c>
      <c r="T2245" s="9">
        <f>VLOOKUP(A2245,Sku_list!$A$1:$D$2323,3,0)</f>
        <v/>
      </c>
      <c r="U2245" s="9">
        <f>VLOOKUP(A2245,Sku_list!$A$1:$D$2323,4,0)*(F2245/1000000*12)</f>
        <v/>
      </c>
      <c r="V2245" s="9">
        <f>VLOOKUP(A2245,Sku_list!$A$1:$D$2323,4,0)*(H2245/1000000*12)</f>
        <v/>
      </c>
      <c r="W2245" s="9">
        <f>VLOOKUP(A2245,Sku_list!$A$1:$D$2323,4,0)*(J2245/1000000*12)</f>
        <v/>
      </c>
      <c r="X2245" s="9">
        <f>VLOOKUP(A2245,Sku_list!$A$1:$D$2323,4,0)*(L2245/1000000*12)</f>
        <v/>
      </c>
      <c r="Y2245" s="9">
        <f>VLOOKUP(A2245,Sku_list!$A$1:$E$2323,5,0)*((J2245+F2245)/1000000000)</f>
        <v/>
      </c>
      <c r="AC2245" s="27">
        <f>(DAY(TODAY())+AB2245)/30</f>
        <v/>
      </c>
    </row>
    <row r="2246">
      <c r="A2246" t="n">
        <v>1601947</v>
      </c>
      <c r="B2246" t="inlineStr">
        <is>
          <t>COL TOT Adv Whitening 150g</t>
        </is>
      </c>
      <c r="C2246" t="inlineStr">
        <is>
          <t>IN93</t>
        </is>
      </c>
      <c r="D2246" t="n">
        <v>0</v>
      </c>
      <c r="E2246" t="n">
        <v>0</v>
      </c>
      <c r="F2246" t="n">
        <v>0</v>
      </c>
      <c r="G2246" t="n">
        <v>6</v>
      </c>
      <c r="H2246" t="n">
        <v>0</v>
      </c>
      <c r="I2246" t="n">
        <v>0</v>
      </c>
      <c r="J2246" t="n">
        <v>24</v>
      </c>
      <c r="K2246" t="n">
        <v>24</v>
      </c>
      <c r="L2246" t="n">
        <v>0</v>
      </c>
      <c r="M2246" t="n">
        <v>-24</v>
      </c>
      <c r="N2246" t="n">
        <v>24</v>
      </c>
      <c r="P2246" s="27" t="inlineStr"/>
      <c r="R2246" t="inlineStr">
        <is>
          <t>Himachal</t>
        </is>
      </c>
      <c r="S2246" t="inlineStr">
        <is>
          <t>North</t>
        </is>
      </c>
      <c r="T2246" s="9">
        <f>VLOOKUP(A2246,Sku_list!$A$1:$D$2323,3,0)</f>
        <v/>
      </c>
      <c r="U2246" s="9">
        <f>VLOOKUP(A2246,Sku_list!$A$1:$D$2323,4,0)*(F2246/1000000*12)</f>
        <v/>
      </c>
      <c r="V2246" s="9">
        <f>VLOOKUP(A2246,Sku_list!$A$1:$D$2323,4,0)*(H2246/1000000*12)</f>
        <v/>
      </c>
      <c r="W2246" s="9">
        <f>VLOOKUP(A2246,Sku_list!$A$1:$D$2323,4,0)*(J2246/1000000*12)</f>
        <v/>
      </c>
      <c r="X2246" s="9">
        <f>VLOOKUP(A2246,Sku_list!$A$1:$D$2323,4,0)*(L2246/1000000*12)</f>
        <v/>
      </c>
      <c r="Y2246" s="9">
        <f>VLOOKUP(A2246,Sku_list!$A$1:$E$2323,5,0)*((J2246+F2246)/1000000000)</f>
        <v/>
      </c>
      <c r="AC2246" s="27">
        <f>(DAY(TODAY())+AB2246)/30</f>
        <v/>
      </c>
    </row>
    <row r="2247">
      <c r="A2247" t="n">
        <v>1601947</v>
      </c>
      <c r="B2247" t="inlineStr">
        <is>
          <t>COL TOT Adv Whitening 150g</t>
        </is>
      </c>
      <c r="C2247" t="inlineStr">
        <is>
          <t>IN94</t>
        </is>
      </c>
      <c r="D2247" t="n">
        <v>0</v>
      </c>
      <c r="E2247" t="n">
        <v>0</v>
      </c>
      <c r="F2247" t="n">
        <v>0</v>
      </c>
      <c r="G2247" t="n">
        <v>30</v>
      </c>
      <c r="H2247" t="n">
        <v>18</v>
      </c>
      <c r="I2247" t="n">
        <v>0</v>
      </c>
      <c r="J2247" t="n">
        <v>0</v>
      </c>
      <c r="K2247" t="n">
        <v>0</v>
      </c>
      <c r="L2247" t="n">
        <v>0</v>
      </c>
      <c r="M2247" t="n">
        <v>-18</v>
      </c>
      <c r="N2247" t="n">
        <v>18</v>
      </c>
      <c r="P2247" s="27" t="inlineStr"/>
      <c r="R2247" t="inlineStr">
        <is>
          <t>Chandigarh</t>
        </is>
      </c>
      <c r="S2247" t="inlineStr">
        <is>
          <t>North</t>
        </is>
      </c>
      <c r="T2247" s="9">
        <f>VLOOKUP(A2247,Sku_list!$A$1:$D$2323,3,0)</f>
        <v/>
      </c>
      <c r="U2247" s="9">
        <f>VLOOKUP(A2247,Sku_list!$A$1:$D$2323,4,0)*(F2247/1000000*12)</f>
        <v/>
      </c>
      <c r="V2247" s="9">
        <f>VLOOKUP(A2247,Sku_list!$A$1:$D$2323,4,0)*(H2247/1000000*12)</f>
        <v/>
      </c>
      <c r="W2247" s="9">
        <f>VLOOKUP(A2247,Sku_list!$A$1:$D$2323,4,0)*(J2247/1000000*12)</f>
        <v/>
      </c>
      <c r="X2247" s="9">
        <f>VLOOKUP(A2247,Sku_list!$A$1:$D$2323,4,0)*(L2247/1000000*12)</f>
        <v/>
      </c>
      <c r="Y2247" s="9">
        <f>VLOOKUP(A2247,Sku_list!$A$1:$E$2323,5,0)*((J2247+F2247)/1000000000)</f>
        <v/>
      </c>
      <c r="AC2247" s="27">
        <f>(DAY(TODAY())+AB2247)/30</f>
        <v/>
      </c>
    </row>
    <row r="2248">
      <c r="A2248" t="n">
        <v>1601947</v>
      </c>
      <c r="B2248" t="inlineStr">
        <is>
          <t>COL TOT Adv Whitening 150g</t>
        </is>
      </c>
      <c r="C2248" t="inlineStr">
        <is>
          <t>IN95</t>
        </is>
      </c>
      <c r="D2248" t="n">
        <v>0</v>
      </c>
      <c r="E2248" t="n">
        <v>0</v>
      </c>
      <c r="F2248" t="n">
        <v>0</v>
      </c>
      <c r="G2248" t="n">
        <v>0</v>
      </c>
      <c r="H2248" t="n">
        <v>0</v>
      </c>
      <c r="I2248" t="n">
        <v>0</v>
      </c>
      <c r="J2248" t="n">
        <v>23514</v>
      </c>
      <c r="K2248" t="n">
        <v>23514</v>
      </c>
      <c r="L2248" t="n">
        <v>0</v>
      </c>
      <c r="M2248" t="n">
        <v>-23514</v>
      </c>
      <c r="N2248" t="n">
        <v>23514</v>
      </c>
      <c r="P2248" s="27" t="inlineStr"/>
      <c r="R2248" t="inlineStr">
        <is>
          <t>Hasangarh</t>
        </is>
      </c>
      <c r="S2248" t="inlineStr">
        <is>
          <t>North DC</t>
        </is>
      </c>
      <c r="T2248" s="9">
        <f>VLOOKUP(A2248,Sku_list!$A$1:$D$2323,3,0)</f>
        <v/>
      </c>
      <c r="U2248" s="9">
        <f>VLOOKUP(A2248,Sku_list!$A$1:$D$2323,4,0)*(F2248/1000000*12)</f>
        <v/>
      </c>
      <c r="V2248" s="9">
        <f>VLOOKUP(A2248,Sku_list!$A$1:$D$2323,4,0)*(H2248/1000000*12)</f>
        <v/>
      </c>
      <c r="W2248" s="9">
        <f>VLOOKUP(A2248,Sku_list!$A$1:$D$2323,4,0)*(J2248/1000000*12)</f>
        <v/>
      </c>
      <c r="X2248" s="9">
        <f>VLOOKUP(A2248,Sku_list!$A$1:$D$2323,4,0)*(L2248/1000000*12)</f>
        <v/>
      </c>
      <c r="Y2248" s="9">
        <f>VLOOKUP(A2248,Sku_list!$A$1:$E$2323,5,0)*((J2248+F2248)/1000000000)</f>
        <v/>
      </c>
      <c r="AC2248" s="27">
        <f>(DAY(TODAY())+AB2248)/30</f>
        <v/>
      </c>
    </row>
    <row r="2249">
      <c r="A2249" t="n">
        <v>1601947</v>
      </c>
      <c r="B2249" t="inlineStr">
        <is>
          <t>COL TOT Adv Whitening 150g</t>
        </is>
      </c>
      <c r="C2249" t="inlineStr">
        <is>
          <t>IN97</t>
        </is>
      </c>
      <c r="D2249" t="n">
        <v>0</v>
      </c>
      <c r="E2249" t="n">
        <v>0</v>
      </c>
      <c r="F2249" t="n">
        <v>0</v>
      </c>
      <c r="G2249" t="n">
        <v>0</v>
      </c>
      <c r="H2249" t="n">
        <v>0</v>
      </c>
      <c r="I2249" t="n">
        <v>0</v>
      </c>
      <c r="J2249" t="n">
        <v>8928</v>
      </c>
      <c r="K2249" t="n">
        <v>8928</v>
      </c>
      <c r="L2249" t="n">
        <v>0</v>
      </c>
      <c r="M2249" t="n">
        <v>-8928</v>
      </c>
      <c r="N2249" t="n">
        <v>8928</v>
      </c>
      <c r="P2249" s="27" t="inlineStr"/>
      <c r="R2249" t="inlineStr">
        <is>
          <t>Hubli DC</t>
        </is>
      </c>
      <c r="S2249" t="inlineStr">
        <is>
          <t>South DC</t>
        </is>
      </c>
      <c r="T2249" s="9">
        <f>VLOOKUP(A2249,Sku_list!$A$1:$D$2323,3,0)</f>
        <v/>
      </c>
      <c r="U2249" s="9">
        <f>VLOOKUP(A2249,Sku_list!$A$1:$D$2323,4,0)*(F2249/1000000*12)</f>
        <v/>
      </c>
      <c r="V2249" s="9">
        <f>VLOOKUP(A2249,Sku_list!$A$1:$D$2323,4,0)*(H2249/1000000*12)</f>
        <v/>
      </c>
      <c r="W2249" s="9">
        <f>VLOOKUP(A2249,Sku_list!$A$1:$D$2323,4,0)*(J2249/1000000*12)</f>
        <v/>
      </c>
      <c r="X2249" s="9">
        <f>VLOOKUP(A2249,Sku_list!$A$1:$D$2323,4,0)*(L2249/1000000*12)</f>
        <v/>
      </c>
      <c r="Y2249" s="9">
        <f>VLOOKUP(A2249,Sku_list!$A$1:$E$2323,5,0)*((J2249+F2249)/1000000000)</f>
        <v/>
      </c>
      <c r="AC2249" s="27">
        <f>(DAY(TODAY())+AB2249)/30</f>
        <v/>
      </c>
    </row>
    <row r="2250">
      <c r="A2250" t="n">
        <v>1601949</v>
      </c>
      <c r="B2250" t="inlineStr">
        <is>
          <t>Total + 360 SUR IN CSD SAVER PACK</t>
        </is>
      </c>
      <c r="C2250" t="inlineStr">
        <is>
          <t>IN16</t>
        </is>
      </c>
      <c r="D2250" t="n">
        <v>0</v>
      </c>
      <c r="E2250" t="n">
        <v>0</v>
      </c>
      <c r="F2250" t="n">
        <v>0</v>
      </c>
      <c r="G2250" t="n">
        <v>0</v>
      </c>
      <c r="H2250" t="n">
        <v>0</v>
      </c>
      <c r="I2250" t="n">
        <v>0</v>
      </c>
      <c r="J2250" t="n">
        <v>0</v>
      </c>
      <c r="K2250" t="n">
        <v>0</v>
      </c>
      <c r="L2250" t="n">
        <v>0</v>
      </c>
      <c r="M2250" t="n">
        <v>0</v>
      </c>
      <c r="N2250" t="n">
        <v>0</v>
      </c>
      <c r="P2250" s="27" t="inlineStr"/>
      <c r="R2250" t="inlineStr">
        <is>
          <t>Goa</t>
        </is>
      </c>
      <c r="S2250" t="inlineStr">
        <is>
          <t>Plant</t>
        </is>
      </c>
      <c r="T2250" s="9">
        <f>VLOOKUP(A2250,Sku_list!$A$1:$D$2323,3,0)</f>
        <v/>
      </c>
      <c r="U2250" s="9">
        <f>VLOOKUP(A2250,Sku_list!$A$1:$D$2323,4,0)*(F2250/1000000*12)</f>
        <v/>
      </c>
      <c r="V2250" s="9">
        <f>VLOOKUP(A2250,Sku_list!$A$1:$D$2323,4,0)*(H2250/1000000*12)</f>
        <v/>
      </c>
      <c r="W2250" s="9">
        <f>VLOOKUP(A2250,Sku_list!$A$1:$D$2323,4,0)*(J2250/1000000*12)</f>
        <v/>
      </c>
      <c r="X2250" s="9">
        <f>VLOOKUP(A2250,Sku_list!$A$1:$D$2323,4,0)*(L2250/1000000*12)</f>
        <v/>
      </c>
      <c r="Y2250" s="9">
        <f>VLOOKUP(A2250,Sku_list!$A$1:$E$2323,5,0)*((J2250+F2250)/1000000000)</f>
        <v/>
      </c>
      <c r="AC2250" s="27">
        <f>(DAY(TODAY())+AB2250)/30</f>
        <v/>
      </c>
    </row>
    <row r="2251">
      <c r="A2251" t="n">
        <v>1601949</v>
      </c>
      <c r="B2251" t="inlineStr">
        <is>
          <t>Total + 360 SUR IN CSD SAVER PACK</t>
        </is>
      </c>
      <c r="C2251" t="inlineStr">
        <is>
          <t>IN60</t>
        </is>
      </c>
      <c r="D2251" t="n">
        <v>0</v>
      </c>
      <c r="E2251" t="n">
        <v>0</v>
      </c>
      <c r="F2251" t="n">
        <v>0</v>
      </c>
      <c r="G2251" t="n">
        <v>0</v>
      </c>
      <c r="H2251" t="n">
        <v>0</v>
      </c>
      <c r="I2251" t="n">
        <v>0</v>
      </c>
      <c r="J2251" t="n">
        <v>0</v>
      </c>
      <c r="K2251" t="n">
        <v>0</v>
      </c>
      <c r="L2251" t="n">
        <v>0</v>
      </c>
      <c r="M2251" t="n">
        <v>0</v>
      </c>
      <c r="N2251" t="n">
        <v>0</v>
      </c>
      <c r="P2251" s="27" t="inlineStr"/>
      <c r="R2251" t="inlineStr">
        <is>
          <t>Mumbai</t>
        </is>
      </c>
      <c r="S2251" t="inlineStr">
        <is>
          <t>West</t>
        </is>
      </c>
      <c r="T2251" s="9">
        <f>VLOOKUP(A2251,Sku_list!$A$1:$D$2323,3,0)</f>
        <v/>
      </c>
      <c r="U2251" s="9">
        <f>VLOOKUP(A2251,Sku_list!$A$1:$D$2323,4,0)*(F2251/1000000*12)</f>
        <v/>
      </c>
      <c r="V2251" s="9">
        <f>VLOOKUP(A2251,Sku_list!$A$1:$D$2323,4,0)*(H2251/1000000*12)</f>
        <v/>
      </c>
      <c r="W2251" s="9">
        <f>VLOOKUP(A2251,Sku_list!$A$1:$D$2323,4,0)*(J2251/1000000*12)</f>
        <v/>
      </c>
      <c r="X2251" s="9">
        <f>VLOOKUP(A2251,Sku_list!$A$1:$D$2323,4,0)*(L2251/1000000*12)</f>
        <v/>
      </c>
      <c r="Y2251" s="9">
        <f>VLOOKUP(A2251,Sku_list!$A$1:$E$2323,5,0)*((J2251+F2251)/1000000000)</f>
        <v/>
      </c>
      <c r="AC2251" s="27">
        <f>(DAY(TODAY())+AB2251)/30</f>
        <v/>
      </c>
    </row>
    <row r="2252">
      <c r="A2252" t="n">
        <v>1601949</v>
      </c>
      <c r="B2252" t="inlineStr">
        <is>
          <t>Total + 360 SUR IN CSD SAVER PACK</t>
        </is>
      </c>
      <c r="C2252" t="inlineStr">
        <is>
          <t>IN61</t>
        </is>
      </c>
      <c r="D2252" t="n">
        <v>0</v>
      </c>
      <c r="E2252" t="n">
        <v>0</v>
      </c>
      <c r="F2252" t="n">
        <v>0</v>
      </c>
      <c r="G2252" t="n">
        <v>0</v>
      </c>
      <c r="H2252" t="n">
        <v>0</v>
      </c>
      <c r="I2252" t="n">
        <v>0</v>
      </c>
      <c r="J2252" t="n">
        <v>0</v>
      </c>
      <c r="K2252" t="n">
        <v>0</v>
      </c>
      <c r="L2252" t="n">
        <v>0</v>
      </c>
      <c r="M2252" t="n">
        <v>0</v>
      </c>
      <c r="N2252" t="n">
        <v>0</v>
      </c>
      <c r="P2252" s="27" t="inlineStr"/>
      <c r="R2252" t="inlineStr">
        <is>
          <t>Delhi</t>
        </is>
      </c>
      <c r="S2252" t="inlineStr">
        <is>
          <t>North</t>
        </is>
      </c>
      <c r="T2252" s="9">
        <f>VLOOKUP(A2252,Sku_list!$A$1:$D$2323,3,0)</f>
        <v/>
      </c>
      <c r="U2252" s="9">
        <f>VLOOKUP(A2252,Sku_list!$A$1:$D$2323,4,0)*(F2252/1000000*12)</f>
        <v/>
      </c>
      <c r="V2252" s="9">
        <f>VLOOKUP(A2252,Sku_list!$A$1:$D$2323,4,0)*(H2252/1000000*12)</f>
        <v/>
      </c>
      <c r="W2252" s="9">
        <f>VLOOKUP(A2252,Sku_list!$A$1:$D$2323,4,0)*(J2252/1000000*12)</f>
        <v/>
      </c>
      <c r="X2252" s="9">
        <f>VLOOKUP(A2252,Sku_list!$A$1:$D$2323,4,0)*(L2252/1000000*12)</f>
        <v/>
      </c>
      <c r="Y2252" s="9">
        <f>VLOOKUP(A2252,Sku_list!$A$1:$E$2323,5,0)*((J2252+F2252)/1000000000)</f>
        <v/>
      </c>
      <c r="AC2252" s="27">
        <f>(DAY(TODAY())+AB2252)/30</f>
        <v/>
      </c>
    </row>
    <row r="2253">
      <c r="A2253" t="n">
        <v>1601949</v>
      </c>
      <c r="B2253" t="inlineStr">
        <is>
          <t>Total + 360 SUR IN CSD SAVER PACK</t>
        </is>
      </c>
      <c r="C2253" t="inlineStr">
        <is>
          <t>IN62</t>
        </is>
      </c>
      <c r="D2253" t="n">
        <v>0</v>
      </c>
      <c r="E2253" t="n">
        <v>0</v>
      </c>
      <c r="F2253" t="n">
        <v>0</v>
      </c>
      <c r="G2253" t="n">
        <v>0</v>
      </c>
      <c r="H2253" t="n">
        <v>0</v>
      </c>
      <c r="I2253" t="n">
        <v>0</v>
      </c>
      <c r="J2253" t="n">
        <v>0</v>
      </c>
      <c r="K2253" t="n">
        <v>0</v>
      </c>
      <c r="L2253" t="n">
        <v>0</v>
      </c>
      <c r="M2253" t="n">
        <v>0</v>
      </c>
      <c r="N2253" t="n">
        <v>0</v>
      </c>
      <c r="P2253" s="27" t="inlineStr"/>
      <c r="R2253" t="inlineStr">
        <is>
          <t>Calcutta</t>
        </is>
      </c>
      <c r="S2253" t="inlineStr">
        <is>
          <t>East</t>
        </is>
      </c>
      <c r="T2253" s="9">
        <f>VLOOKUP(A2253,Sku_list!$A$1:$D$2323,3,0)</f>
        <v/>
      </c>
      <c r="U2253" s="9">
        <f>VLOOKUP(A2253,Sku_list!$A$1:$D$2323,4,0)*(F2253/1000000*12)</f>
        <v/>
      </c>
      <c r="V2253" s="9">
        <f>VLOOKUP(A2253,Sku_list!$A$1:$D$2323,4,0)*(H2253/1000000*12)</f>
        <v/>
      </c>
      <c r="W2253" s="9">
        <f>VLOOKUP(A2253,Sku_list!$A$1:$D$2323,4,0)*(J2253/1000000*12)</f>
        <v/>
      </c>
      <c r="X2253" s="9">
        <f>VLOOKUP(A2253,Sku_list!$A$1:$D$2323,4,0)*(L2253/1000000*12)</f>
        <v/>
      </c>
      <c r="Y2253" s="9">
        <f>VLOOKUP(A2253,Sku_list!$A$1:$E$2323,5,0)*((J2253+F2253)/1000000000)</f>
        <v/>
      </c>
      <c r="AC2253" s="27">
        <f>(DAY(TODAY())+AB2253)/30</f>
        <v/>
      </c>
    </row>
    <row r="2254">
      <c r="A2254" t="n">
        <v>1601949</v>
      </c>
      <c r="B2254" t="inlineStr">
        <is>
          <t>Total + 360 SUR IN CSD SAVER PACK</t>
        </is>
      </c>
      <c r="C2254" t="inlineStr">
        <is>
          <t>IN63</t>
        </is>
      </c>
      <c r="D2254" t="n">
        <v>0</v>
      </c>
      <c r="E2254" t="n">
        <v>0</v>
      </c>
      <c r="F2254" t="n">
        <v>0</v>
      </c>
      <c r="G2254" t="n">
        <v>18</v>
      </c>
      <c r="H2254" t="n">
        <v>0</v>
      </c>
      <c r="I2254" t="n">
        <v>0</v>
      </c>
      <c r="J2254" t="n">
        <v>0</v>
      </c>
      <c r="K2254" t="n">
        <v>0</v>
      </c>
      <c r="L2254" t="n">
        <v>0</v>
      </c>
      <c r="M2254" t="n">
        <v>0</v>
      </c>
      <c r="N2254" t="n">
        <v>0</v>
      </c>
      <c r="P2254" s="27" t="inlineStr"/>
      <c r="R2254" t="inlineStr">
        <is>
          <t>Trichy</t>
        </is>
      </c>
      <c r="S2254" t="inlineStr">
        <is>
          <t>South</t>
        </is>
      </c>
      <c r="T2254" s="9">
        <f>VLOOKUP(A2254,Sku_list!$A$1:$D$2323,3,0)</f>
        <v/>
      </c>
      <c r="U2254" s="9">
        <f>VLOOKUP(A2254,Sku_list!$A$1:$D$2323,4,0)*(F2254/1000000*12)</f>
        <v/>
      </c>
      <c r="V2254" s="9">
        <f>VLOOKUP(A2254,Sku_list!$A$1:$D$2323,4,0)*(H2254/1000000*12)</f>
        <v/>
      </c>
      <c r="W2254" s="9">
        <f>VLOOKUP(A2254,Sku_list!$A$1:$D$2323,4,0)*(J2254/1000000*12)</f>
        <v/>
      </c>
      <c r="X2254" s="9">
        <f>VLOOKUP(A2254,Sku_list!$A$1:$D$2323,4,0)*(L2254/1000000*12)</f>
        <v/>
      </c>
      <c r="Y2254" s="9">
        <f>VLOOKUP(A2254,Sku_list!$A$1:$E$2323,5,0)*((J2254+F2254)/1000000000)</f>
        <v/>
      </c>
      <c r="AC2254" s="27">
        <f>(DAY(TODAY())+AB2254)/30</f>
        <v/>
      </c>
    </row>
    <row r="2255">
      <c r="A2255" t="n">
        <v>1601949</v>
      </c>
      <c r="B2255" t="inlineStr">
        <is>
          <t>Total + 360 SUR IN CSD SAVER PACK</t>
        </is>
      </c>
      <c r="C2255" t="inlineStr">
        <is>
          <t>IN64</t>
        </is>
      </c>
      <c r="D2255" t="n">
        <v>0</v>
      </c>
      <c r="E2255" t="n">
        <v>0</v>
      </c>
      <c r="F2255" t="n">
        <v>0</v>
      </c>
      <c r="G2255" t="n">
        <v>0</v>
      </c>
      <c r="H2255" t="n">
        <v>0</v>
      </c>
      <c r="I2255" t="n">
        <v>0</v>
      </c>
      <c r="J2255" t="n">
        <v>0</v>
      </c>
      <c r="K2255" t="n">
        <v>0</v>
      </c>
      <c r="L2255" t="n">
        <v>0</v>
      </c>
      <c r="M2255" t="n">
        <v>0</v>
      </c>
      <c r="N2255" t="n">
        <v>0</v>
      </c>
      <c r="P2255" s="27" t="inlineStr"/>
      <c r="R2255" t="inlineStr">
        <is>
          <t>Chennai</t>
        </is>
      </c>
      <c r="S2255" t="inlineStr">
        <is>
          <t>South</t>
        </is>
      </c>
      <c r="T2255" s="9">
        <f>VLOOKUP(A2255,Sku_list!$A$1:$D$2323,3,0)</f>
        <v/>
      </c>
      <c r="U2255" s="9">
        <f>VLOOKUP(A2255,Sku_list!$A$1:$D$2323,4,0)*(F2255/1000000*12)</f>
        <v/>
      </c>
      <c r="V2255" s="9">
        <f>VLOOKUP(A2255,Sku_list!$A$1:$D$2323,4,0)*(H2255/1000000*12)</f>
        <v/>
      </c>
      <c r="W2255" s="9">
        <f>VLOOKUP(A2255,Sku_list!$A$1:$D$2323,4,0)*(J2255/1000000*12)</f>
        <v/>
      </c>
      <c r="X2255" s="9">
        <f>VLOOKUP(A2255,Sku_list!$A$1:$D$2323,4,0)*(L2255/1000000*12)</f>
        <v/>
      </c>
      <c r="Y2255" s="9">
        <f>VLOOKUP(A2255,Sku_list!$A$1:$E$2323,5,0)*((J2255+F2255)/1000000000)</f>
        <v/>
      </c>
      <c r="AC2255" s="27">
        <f>(DAY(TODAY())+AB2255)/30</f>
        <v/>
      </c>
    </row>
    <row r="2256">
      <c r="A2256" t="n">
        <v>1601949</v>
      </c>
      <c r="B2256" t="inlineStr">
        <is>
          <t>Total + 360 SUR IN CSD SAVER PACK</t>
        </is>
      </c>
      <c r="C2256" t="inlineStr">
        <is>
          <t>IN65</t>
        </is>
      </c>
      <c r="D2256" t="n">
        <v>0</v>
      </c>
      <c r="E2256" t="n">
        <v>0</v>
      </c>
      <c r="F2256" t="n">
        <v>0</v>
      </c>
      <c r="G2256" t="n">
        <v>0</v>
      </c>
      <c r="H2256" t="n">
        <v>0</v>
      </c>
      <c r="I2256" t="n">
        <v>0</v>
      </c>
      <c r="J2256" t="n">
        <v>0</v>
      </c>
      <c r="K2256" t="n">
        <v>0</v>
      </c>
      <c r="L2256" t="n">
        <v>0</v>
      </c>
      <c r="M2256" t="n">
        <v>0</v>
      </c>
      <c r="N2256" t="n">
        <v>0</v>
      </c>
      <c r="P2256" s="27" t="inlineStr"/>
      <c r="R2256" t="inlineStr">
        <is>
          <t>Kanpur</t>
        </is>
      </c>
      <c r="S2256" t="inlineStr">
        <is>
          <t>North</t>
        </is>
      </c>
      <c r="T2256" s="9">
        <f>VLOOKUP(A2256,Sku_list!$A$1:$D$2323,3,0)</f>
        <v/>
      </c>
      <c r="U2256" s="9">
        <f>VLOOKUP(A2256,Sku_list!$A$1:$D$2323,4,0)*(F2256/1000000*12)</f>
        <v/>
      </c>
      <c r="V2256" s="9">
        <f>VLOOKUP(A2256,Sku_list!$A$1:$D$2323,4,0)*(H2256/1000000*12)</f>
        <v/>
      </c>
      <c r="W2256" s="9">
        <f>VLOOKUP(A2256,Sku_list!$A$1:$D$2323,4,0)*(J2256/1000000*12)</f>
        <v/>
      </c>
      <c r="X2256" s="9">
        <f>VLOOKUP(A2256,Sku_list!$A$1:$D$2323,4,0)*(L2256/1000000*12)</f>
        <v/>
      </c>
      <c r="Y2256" s="9">
        <f>VLOOKUP(A2256,Sku_list!$A$1:$E$2323,5,0)*((J2256+F2256)/1000000000)</f>
        <v/>
      </c>
      <c r="AC2256" s="27">
        <f>(DAY(TODAY())+AB2256)/30</f>
        <v/>
      </c>
    </row>
    <row r="2257">
      <c r="A2257" t="n">
        <v>1601949</v>
      </c>
      <c r="B2257" t="inlineStr">
        <is>
          <t>Total + 360 SUR IN CSD SAVER PACK</t>
        </is>
      </c>
      <c r="C2257" t="inlineStr">
        <is>
          <t>IN66</t>
        </is>
      </c>
      <c r="D2257" t="n">
        <v>0</v>
      </c>
      <c r="E2257" t="n">
        <v>0</v>
      </c>
      <c r="F2257" t="n">
        <v>0</v>
      </c>
      <c r="G2257" t="n">
        <v>0</v>
      </c>
      <c r="H2257" t="n">
        <v>0</v>
      </c>
      <c r="I2257" t="n">
        <v>0</v>
      </c>
      <c r="J2257" t="n">
        <v>0</v>
      </c>
      <c r="K2257" t="n">
        <v>0</v>
      </c>
      <c r="L2257" t="n">
        <v>0</v>
      </c>
      <c r="M2257" t="n">
        <v>0</v>
      </c>
      <c r="N2257" t="n">
        <v>0</v>
      </c>
      <c r="P2257" s="27" t="inlineStr"/>
      <c r="R2257" t="inlineStr">
        <is>
          <t>Bhubaneshwar</t>
        </is>
      </c>
      <c r="S2257" t="inlineStr">
        <is>
          <t>East</t>
        </is>
      </c>
      <c r="T2257" s="9">
        <f>VLOOKUP(A2257,Sku_list!$A$1:$D$2323,3,0)</f>
        <v/>
      </c>
      <c r="U2257" s="9">
        <f>VLOOKUP(A2257,Sku_list!$A$1:$D$2323,4,0)*(F2257/1000000*12)</f>
        <v/>
      </c>
      <c r="V2257" s="9">
        <f>VLOOKUP(A2257,Sku_list!$A$1:$D$2323,4,0)*(H2257/1000000*12)</f>
        <v/>
      </c>
      <c r="W2257" s="9">
        <f>VLOOKUP(A2257,Sku_list!$A$1:$D$2323,4,0)*(J2257/1000000*12)</f>
        <v/>
      </c>
      <c r="X2257" s="9">
        <f>VLOOKUP(A2257,Sku_list!$A$1:$D$2323,4,0)*(L2257/1000000*12)</f>
        <v/>
      </c>
      <c r="Y2257" s="9">
        <f>VLOOKUP(A2257,Sku_list!$A$1:$E$2323,5,0)*((J2257+F2257)/1000000000)</f>
        <v/>
      </c>
      <c r="AC2257" s="27">
        <f>(DAY(TODAY())+AB2257)/30</f>
        <v/>
      </c>
    </row>
    <row r="2258">
      <c r="A2258" t="n">
        <v>1601949</v>
      </c>
      <c r="B2258" t="inlineStr">
        <is>
          <t>Total + 360 SUR IN CSD SAVER PACK</t>
        </is>
      </c>
      <c r="C2258" t="inlineStr">
        <is>
          <t>IN67</t>
        </is>
      </c>
      <c r="D2258" t="n">
        <v>0</v>
      </c>
      <c r="E2258" t="n">
        <v>0</v>
      </c>
      <c r="F2258" t="n">
        <v>0</v>
      </c>
      <c r="G2258" t="n">
        <v>0</v>
      </c>
      <c r="H2258" t="n">
        <v>0</v>
      </c>
      <c r="I2258" t="n">
        <v>0</v>
      </c>
      <c r="J2258" t="n">
        <v>0</v>
      </c>
      <c r="K2258" t="n">
        <v>0</v>
      </c>
      <c r="L2258" t="n">
        <v>0</v>
      </c>
      <c r="M2258" t="n">
        <v>0</v>
      </c>
      <c r="N2258" t="n">
        <v>0</v>
      </c>
      <c r="P2258" s="27" t="inlineStr"/>
      <c r="R2258" t="inlineStr">
        <is>
          <t>Indore</t>
        </is>
      </c>
      <c r="S2258" t="inlineStr">
        <is>
          <t>West</t>
        </is>
      </c>
      <c r="T2258" s="9">
        <f>VLOOKUP(A2258,Sku_list!$A$1:$D$2323,3,0)</f>
        <v/>
      </c>
      <c r="U2258" s="9">
        <f>VLOOKUP(A2258,Sku_list!$A$1:$D$2323,4,0)*(F2258/1000000*12)</f>
        <v/>
      </c>
      <c r="V2258" s="9">
        <f>VLOOKUP(A2258,Sku_list!$A$1:$D$2323,4,0)*(H2258/1000000*12)</f>
        <v/>
      </c>
      <c r="W2258" s="9">
        <f>VLOOKUP(A2258,Sku_list!$A$1:$D$2323,4,0)*(J2258/1000000*12)</f>
        <v/>
      </c>
      <c r="X2258" s="9">
        <f>VLOOKUP(A2258,Sku_list!$A$1:$D$2323,4,0)*(L2258/1000000*12)</f>
        <v/>
      </c>
      <c r="Y2258" s="9">
        <f>VLOOKUP(A2258,Sku_list!$A$1:$E$2323,5,0)*((J2258+F2258)/1000000000)</f>
        <v/>
      </c>
      <c r="AC2258" s="27">
        <f>(DAY(TODAY())+AB2258)/30</f>
        <v/>
      </c>
    </row>
    <row r="2259">
      <c r="A2259" t="n">
        <v>1601949</v>
      </c>
      <c r="B2259" t="inlineStr">
        <is>
          <t>Total + 360 SUR IN CSD SAVER PACK</t>
        </is>
      </c>
      <c r="C2259" t="inlineStr">
        <is>
          <t>IN68</t>
        </is>
      </c>
      <c r="D2259" t="n">
        <v>0</v>
      </c>
      <c r="E2259" t="n">
        <v>0</v>
      </c>
      <c r="F2259" t="n">
        <v>0</v>
      </c>
      <c r="G2259" t="n">
        <v>0</v>
      </c>
      <c r="H2259" t="n">
        <v>0</v>
      </c>
      <c r="I2259" t="n">
        <v>0</v>
      </c>
      <c r="J2259" t="n">
        <v>0</v>
      </c>
      <c r="K2259" t="n">
        <v>0</v>
      </c>
      <c r="L2259" t="n">
        <v>0</v>
      </c>
      <c r="M2259" t="n">
        <v>0</v>
      </c>
      <c r="N2259" t="n">
        <v>0</v>
      </c>
      <c r="P2259" s="27" t="inlineStr"/>
      <c r="R2259" t="inlineStr">
        <is>
          <t>Baroda</t>
        </is>
      </c>
      <c r="S2259" t="inlineStr">
        <is>
          <t>West</t>
        </is>
      </c>
      <c r="T2259" s="9">
        <f>VLOOKUP(A2259,Sku_list!$A$1:$D$2323,3,0)</f>
        <v/>
      </c>
      <c r="U2259" s="9">
        <f>VLOOKUP(A2259,Sku_list!$A$1:$D$2323,4,0)*(F2259/1000000*12)</f>
        <v/>
      </c>
      <c r="V2259" s="9">
        <f>VLOOKUP(A2259,Sku_list!$A$1:$D$2323,4,0)*(H2259/1000000*12)</f>
        <v/>
      </c>
      <c r="W2259" s="9">
        <f>VLOOKUP(A2259,Sku_list!$A$1:$D$2323,4,0)*(J2259/1000000*12)</f>
        <v/>
      </c>
      <c r="X2259" s="9">
        <f>VLOOKUP(A2259,Sku_list!$A$1:$D$2323,4,0)*(L2259/1000000*12)</f>
        <v/>
      </c>
      <c r="Y2259" s="9">
        <f>VLOOKUP(A2259,Sku_list!$A$1:$E$2323,5,0)*((J2259+F2259)/1000000000)</f>
        <v/>
      </c>
      <c r="AC2259" s="27">
        <f>(DAY(TODAY())+AB2259)/30</f>
        <v/>
      </c>
    </row>
    <row r="2260">
      <c r="A2260" t="n">
        <v>1601949</v>
      </c>
      <c r="B2260" t="inlineStr">
        <is>
          <t>Total + 360 SUR IN CSD SAVER PACK</t>
        </is>
      </c>
      <c r="C2260" t="inlineStr">
        <is>
          <t>IN69</t>
        </is>
      </c>
      <c r="D2260" t="n">
        <v>0</v>
      </c>
      <c r="E2260" t="n">
        <v>0</v>
      </c>
      <c r="F2260" t="n">
        <v>6</v>
      </c>
      <c r="G2260" t="n">
        <v>102</v>
      </c>
      <c r="H2260" t="n">
        <v>0</v>
      </c>
      <c r="I2260" t="n">
        <v>0</v>
      </c>
      <c r="J2260" t="n">
        <v>0</v>
      </c>
      <c r="K2260" t="n">
        <v>6</v>
      </c>
      <c r="L2260" t="n">
        <v>0</v>
      </c>
      <c r="M2260" t="n">
        <v>-6</v>
      </c>
      <c r="N2260" t="n">
        <v>6</v>
      </c>
      <c r="P2260" s="27" t="inlineStr"/>
      <c r="R2260" t="inlineStr">
        <is>
          <t>Hyderabad</t>
        </is>
      </c>
      <c r="S2260" t="inlineStr">
        <is>
          <t>South</t>
        </is>
      </c>
      <c r="T2260" s="9">
        <f>VLOOKUP(A2260,Sku_list!$A$1:$D$2323,3,0)</f>
        <v/>
      </c>
      <c r="U2260" s="9">
        <f>VLOOKUP(A2260,Sku_list!$A$1:$D$2323,4,0)*(F2260/1000000*12)</f>
        <v/>
      </c>
      <c r="V2260" s="9">
        <f>VLOOKUP(A2260,Sku_list!$A$1:$D$2323,4,0)*(H2260/1000000*12)</f>
        <v/>
      </c>
      <c r="W2260" s="9">
        <f>VLOOKUP(A2260,Sku_list!$A$1:$D$2323,4,0)*(J2260/1000000*12)</f>
        <v/>
      </c>
      <c r="X2260" s="9">
        <f>VLOOKUP(A2260,Sku_list!$A$1:$D$2323,4,0)*(L2260/1000000*12)</f>
        <v/>
      </c>
      <c r="Y2260" s="9">
        <f>VLOOKUP(A2260,Sku_list!$A$1:$E$2323,5,0)*((J2260+F2260)/1000000000)</f>
        <v/>
      </c>
      <c r="AC2260" s="27">
        <f>(DAY(TODAY())+AB2260)/30</f>
        <v/>
      </c>
    </row>
    <row r="2261">
      <c r="A2261" t="n">
        <v>1601949</v>
      </c>
      <c r="B2261" t="inlineStr">
        <is>
          <t>Total + 360 SUR IN CSD SAVER PACK</t>
        </is>
      </c>
      <c r="C2261" t="inlineStr">
        <is>
          <t>IN70</t>
        </is>
      </c>
      <c r="D2261" t="n">
        <v>0</v>
      </c>
      <c r="E2261" t="n">
        <v>0</v>
      </c>
      <c r="F2261" t="n">
        <v>0</v>
      </c>
      <c r="G2261" t="n">
        <v>0</v>
      </c>
      <c r="H2261" t="n">
        <v>0</v>
      </c>
      <c r="I2261" t="n">
        <v>0</v>
      </c>
      <c r="J2261" t="n">
        <v>0</v>
      </c>
      <c r="K2261" t="n">
        <v>0</v>
      </c>
      <c r="L2261" t="n">
        <v>0</v>
      </c>
      <c r="M2261" t="n">
        <v>0</v>
      </c>
      <c r="N2261" t="n">
        <v>0</v>
      </c>
      <c r="P2261" s="27" t="inlineStr"/>
      <c r="R2261" t="inlineStr">
        <is>
          <t>Allepy</t>
        </is>
      </c>
      <c r="S2261" t="inlineStr">
        <is>
          <t>South</t>
        </is>
      </c>
      <c r="T2261" s="9">
        <f>VLOOKUP(A2261,Sku_list!$A$1:$D$2323,3,0)</f>
        <v/>
      </c>
      <c r="U2261" s="9">
        <f>VLOOKUP(A2261,Sku_list!$A$1:$D$2323,4,0)*(F2261/1000000*12)</f>
        <v/>
      </c>
      <c r="V2261" s="9">
        <f>VLOOKUP(A2261,Sku_list!$A$1:$D$2323,4,0)*(H2261/1000000*12)</f>
        <v/>
      </c>
      <c r="W2261" s="9">
        <f>VLOOKUP(A2261,Sku_list!$A$1:$D$2323,4,0)*(J2261/1000000*12)</f>
        <v/>
      </c>
      <c r="X2261" s="9">
        <f>VLOOKUP(A2261,Sku_list!$A$1:$D$2323,4,0)*(L2261/1000000*12)</f>
        <v/>
      </c>
      <c r="Y2261" s="9">
        <f>VLOOKUP(A2261,Sku_list!$A$1:$E$2323,5,0)*((J2261+F2261)/1000000000)</f>
        <v/>
      </c>
      <c r="AC2261" s="27">
        <f>(DAY(TODAY())+AB2261)/30</f>
        <v/>
      </c>
    </row>
    <row r="2262">
      <c r="A2262" t="n">
        <v>1601949</v>
      </c>
      <c r="B2262" t="inlineStr">
        <is>
          <t>Total + 360 SUR IN CSD SAVER PACK</t>
        </is>
      </c>
      <c r="C2262" t="inlineStr">
        <is>
          <t>IN71</t>
        </is>
      </c>
      <c r="D2262" t="n">
        <v>0</v>
      </c>
      <c r="E2262" t="n">
        <v>0</v>
      </c>
      <c r="F2262" t="n">
        <v>0</v>
      </c>
      <c r="G2262" t="n">
        <v>0</v>
      </c>
      <c r="H2262" t="n">
        <v>0</v>
      </c>
      <c r="I2262" t="n">
        <v>0</v>
      </c>
      <c r="J2262" t="n">
        <v>0</v>
      </c>
      <c r="K2262" t="n">
        <v>0</v>
      </c>
      <c r="L2262" t="n">
        <v>0</v>
      </c>
      <c r="M2262" t="n">
        <v>0</v>
      </c>
      <c r="N2262" t="n">
        <v>0</v>
      </c>
      <c r="P2262" s="27" t="inlineStr"/>
      <c r="R2262" t="inlineStr">
        <is>
          <t>Bangalore</t>
        </is>
      </c>
      <c r="S2262" t="inlineStr">
        <is>
          <t>South</t>
        </is>
      </c>
      <c r="T2262" s="9">
        <f>VLOOKUP(A2262,Sku_list!$A$1:$D$2323,3,0)</f>
        <v/>
      </c>
      <c r="U2262" s="9">
        <f>VLOOKUP(A2262,Sku_list!$A$1:$D$2323,4,0)*(F2262/1000000*12)</f>
        <v/>
      </c>
      <c r="V2262" s="9">
        <f>VLOOKUP(A2262,Sku_list!$A$1:$D$2323,4,0)*(H2262/1000000*12)</f>
        <v/>
      </c>
      <c r="W2262" s="9">
        <f>VLOOKUP(A2262,Sku_list!$A$1:$D$2323,4,0)*(J2262/1000000*12)</f>
        <v/>
      </c>
      <c r="X2262" s="9">
        <f>VLOOKUP(A2262,Sku_list!$A$1:$D$2323,4,0)*(L2262/1000000*12)</f>
        <v/>
      </c>
      <c r="Y2262" s="9">
        <f>VLOOKUP(A2262,Sku_list!$A$1:$E$2323,5,0)*((J2262+F2262)/1000000000)</f>
        <v/>
      </c>
      <c r="AC2262" s="27">
        <f>(DAY(TODAY())+AB2262)/30</f>
        <v/>
      </c>
    </row>
    <row r="2263">
      <c r="A2263" t="n">
        <v>1601949</v>
      </c>
      <c r="B2263" t="inlineStr">
        <is>
          <t>Total + 360 SUR IN CSD SAVER PACK</t>
        </is>
      </c>
      <c r="C2263" t="inlineStr">
        <is>
          <t>IN72</t>
        </is>
      </c>
      <c r="D2263" t="n">
        <v>0</v>
      </c>
      <c r="E2263" t="n">
        <v>0</v>
      </c>
      <c r="F2263" t="n">
        <v>12</v>
      </c>
      <c r="G2263" t="n">
        <v>0</v>
      </c>
      <c r="H2263" t="n">
        <v>0</v>
      </c>
      <c r="I2263" t="n">
        <v>0</v>
      </c>
      <c r="J2263" t="n">
        <v>72</v>
      </c>
      <c r="K2263" t="n">
        <v>84</v>
      </c>
      <c r="L2263" t="n">
        <v>0</v>
      </c>
      <c r="M2263" t="n">
        <v>-84</v>
      </c>
      <c r="N2263" t="n">
        <v>84</v>
      </c>
      <c r="P2263" s="27" t="inlineStr"/>
      <c r="R2263" t="inlineStr">
        <is>
          <t>Gauhati</t>
        </is>
      </c>
      <c r="S2263" t="inlineStr">
        <is>
          <t>East</t>
        </is>
      </c>
      <c r="T2263" s="9">
        <f>VLOOKUP(A2263,Sku_list!$A$1:$D$2323,3,0)</f>
        <v/>
      </c>
      <c r="U2263" s="9">
        <f>VLOOKUP(A2263,Sku_list!$A$1:$D$2323,4,0)*(F2263/1000000*12)</f>
        <v/>
      </c>
      <c r="V2263" s="9">
        <f>VLOOKUP(A2263,Sku_list!$A$1:$D$2323,4,0)*(H2263/1000000*12)</f>
        <v/>
      </c>
      <c r="W2263" s="9">
        <f>VLOOKUP(A2263,Sku_list!$A$1:$D$2323,4,0)*(J2263/1000000*12)</f>
        <v/>
      </c>
      <c r="X2263" s="9">
        <f>VLOOKUP(A2263,Sku_list!$A$1:$D$2323,4,0)*(L2263/1000000*12)</f>
        <v/>
      </c>
      <c r="Y2263" s="9">
        <f>VLOOKUP(A2263,Sku_list!$A$1:$E$2323,5,0)*((J2263+F2263)/1000000000)</f>
        <v/>
      </c>
      <c r="AC2263" s="27">
        <f>(DAY(TODAY())+AB2263)/30</f>
        <v/>
      </c>
    </row>
    <row r="2264">
      <c r="A2264" t="n">
        <v>1601949</v>
      </c>
      <c r="B2264" t="inlineStr">
        <is>
          <t>Total + 360 SUR IN CSD SAVER PACK</t>
        </is>
      </c>
      <c r="C2264" t="inlineStr">
        <is>
          <t>IN73</t>
        </is>
      </c>
      <c r="D2264" t="n">
        <v>0</v>
      </c>
      <c r="E2264" t="n">
        <v>0</v>
      </c>
      <c r="F2264" t="n">
        <v>0</v>
      </c>
      <c r="G2264" t="n">
        <v>0</v>
      </c>
      <c r="H2264" t="n">
        <v>0</v>
      </c>
      <c r="I2264" t="n">
        <v>0</v>
      </c>
      <c r="J2264" t="n">
        <v>0</v>
      </c>
      <c r="K2264" t="n">
        <v>0</v>
      </c>
      <c r="L2264" t="n">
        <v>0</v>
      </c>
      <c r="M2264" t="n">
        <v>0</v>
      </c>
      <c r="N2264" t="n">
        <v>0</v>
      </c>
      <c r="P2264" s="27" t="inlineStr"/>
      <c r="R2264" t="inlineStr">
        <is>
          <t>Patna</t>
        </is>
      </c>
      <c r="S2264" t="inlineStr">
        <is>
          <t>East</t>
        </is>
      </c>
      <c r="T2264" s="9">
        <f>VLOOKUP(A2264,Sku_list!$A$1:$D$2323,3,0)</f>
        <v/>
      </c>
      <c r="U2264" s="9">
        <f>VLOOKUP(A2264,Sku_list!$A$1:$D$2323,4,0)*(F2264/1000000*12)</f>
        <v/>
      </c>
      <c r="V2264" s="9">
        <f>VLOOKUP(A2264,Sku_list!$A$1:$D$2323,4,0)*(H2264/1000000*12)</f>
        <v/>
      </c>
      <c r="W2264" s="9">
        <f>VLOOKUP(A2264,Sku_list!$A$1:$D$2323,4,0)*(J2264/1000000*12)</f>
        <v/>
      </c>
      <c r="X2264" s="9">
        <f>VLOOKUP(A2264,Sku_list!$A$1:$D$2323,4,0)*(L2264/1000000*12)</f>
        <v/>
      </c>
      <c r="Y2264" s="9">
        <f>VLOOKUP(A2264,Sku_list!$A$1:$E$2323,5,0)*((J2264+F2264)/1000000000)</f>
        <v/>
      </c>
      <c r="AC2264" s="27">
        <f>(DAY(TODAY())+AB2264)/30</f>
        <v/>
      </c>
    </row>
    <row r="2265">
      <c r="A2265" t="n">
        <v>1601949</v>
      </c>
      <c r="B2265" t="inlineStr">
        <is>
          <t>Total + 360 SUR IN CSD SAVER PACK</t>
        </is>
      </c>
      <c r="C2265" t="inlineStr">
        <is>
          <t>IN74</t>
        </is>
      </c>
      <c r="D2265" t="n">
        <v>0</v>
      </c>
      <c r="E2265" t="n">
        <v>0</v>
      </c>
      <c r="F2265" t="n">
        <v>0</v>
      </c>
      <c r="G2265" t="n">
        <v>0</v>
      </c>
      <c r="H2265" t="n">
        <v>0</v>
      </c>
      <c r="I2265" t="n">
        <v>0</v>
      </c>
      <c r="J2265" t="n">
        <v>0</v>
      </c>
      <c r="K2265" t="n">
        <v>0</v>
      </c>
      <c r="L2265" t="n">
        <v>0</v>
      </c>
      <c r="M2265" t="n">
        <v>0</v>
      </c>
      <c r="N2265" t="n">
        <v>0</v>
      </c>
      <c r="P2265" s="27" t="inlineStr"/>
      <c r="R2265" t="inlineStr">
        <is>
          <t>Nepal-exp</t>
        </is>
      </c>
      <c r="S2265" t="inlineStr">
        <is>
          <t>Exp-DC</t>
        </is>
      </c>
      <c r="T2265" s="9">
        <f>VLOOKUP(A2265,Sku_list!$A$1:$D$2323,3,0)</f>
        <v/>
      </c>
      <c r="U2265" s="9">
        <f>VLOOKUP(A2265,Sku_list!$A$1:$D$2323,4,0)*(F2265/1000000*12)</f>
        <v/>
      </c>
      <c r="V2265" s="9">
        <f>VLOOKUP(A2265,Sku_list!$A$1:$D$2323,4,0)*(H2265/1000000*12)</f>
        <v/>
      </c>
      <c r="W2265" s="9">
        <f>VLOOKUP(A2265,Sku_list!$A$1:$D$2323,4,0)*(J2265/1000000*12)</f>
        <v/>
      </c>
      <c r="X2265" s="9">
        <f>VLOOKUP(A2265,Sku_list!$A$1:$D$2323,4,0)*(L2265/1000000*12)</f>
        <v/>
      </c>
      <c r="Y2265" s="9">
        <f>VLOOKUP(A2265,Sku_list!$A$1:$E$2323,5,0)*((J2265+F2265)/1000000000)</f>
        <v/>
      </c>
      <c r="AC2265" s="27">
        <f>(DAY(TODAY())+AB2265)/30</f>
        <v/>
      </c>
    </row>
    <row r="2266">
      <c r="A2266" t="n">
        <v>1601949</v>
      </c>
      <c r="B2266" t="inlineStr">
        <is>
          <t>Total + 360 SUR IN CSD SAVER PACK</t>
        </is>
      </c>
      <c r="C2266" t="inlineStr">
        <is>
          <t>IN75</t>
        </is>
      </c>
      <c r="D2266" t="n">
        <v>0</v>
      </c>
      <c r="E2266" t="n">
        <v>0</v>
      </c>
      <c r="F2266" t="n">
        <v>0</v>
      </c>
      <c r="G2266" t="n">
        <v>0</v>
      </c>
      <c r="H2266" t="n">
        <v>0</v>
      </c>
      <c r="I2266" t="n">
        <v>0</v>
      </c>
      <c r="J2266" t="n">
        <v>0</v>
      </c>
      <c r="K2266" t="n">
        <v>0</v>
      </c>
      <c r="L2266" t="n">
        <v>0</v>
      </c>
      <c r="M2266" t="n">
        <v>0</v>
      </c>
      <c r="N2266" t="n">
        <v>0</v>
      </c>
      <c r="P2266" s="27" t="inlineStr"/>
      <c r="R2266" t="inlineStr">
        <is>
          <t>Jaipur</t>
        </is>
      </c>
      <c r="S2266" t="inlineStr">
        <is>
          <t>North</t>
        </is>
      </c>
      <c r="T2266" s="9">
        <f>VLOOKUP(A2266,Sku_list!$A$1:$D$2323,3,0)</f>
        <v/>
      </c>
      <c r="U2266" s="9">
        <f>VLOOKUP(A2266,Sku_list!$A$1:$D$2323,4,0)*(F2266/1000000*12)</f>
        <v/>
      </c>
      <c r="V2266" s="9">
        <f>VLOOKUP(A2266,Sku_list!$A$1:$D$2323,4,0)*(H2266/1000000*12)</f>
        <v/>
      </c>
      <c r="W2266" s="9">
        <f>VLOOKUP(A2266,Sku_list!$A$1:$D$2323,4,0)*(J2266/1000000*12)</f>
        <v/>
      </c>
      <c r="X2266" s="9">
        <f>VLOOKUP(A2266,Sku_list!$A$1:$D$2323,4,0)*(L2266/1000000*12)</f>
        <v/>
      </c>
      <c r="Y2266" s="9">
        <f>VLOOKUP(A2266,Sku_list!$A$1:$E$2323,5,0)*((J2266+F2266)/1000000000)</f>
        <v/>
      </c>
      <c r="AC2266" s="27">
        <f>(DAY(TODAY())+AB2266)/30</f>
        <v/>
      </c>
    </row>
    <row r="2267">
      <c r="A2267" t="n">
        <v>1601949</v>
      </c>
      <c r="B2267" t="inlineStr">
        <is>
          <t>Total + 360 SUR IN CSD SAVER PACK</t>
        </is>
      </c>
      <c r="C2267" t="inlineStr">
        <is>
          <t>IN76</t>
        </is>
      </c>
      <c r="D2267" t="n">
        <v>0</v>
      </c>
      <c r="E2267" t="n">
        <v>0</v>
      </c>
      <c r="F2267" t="n">
        <v>0</v>
      </c>
      <c r="G2267" t="n">
        <v>0</v>
      </c>
      <c r="H2267" t="n">
        <v>0</v>
      </c>
      <c r="I2267" t="n">
        <v>0</v>
      </c>
      <c r="J2267" t="n">
        <v>0</v>
      </c>
      <c r="K2267" t="n">
        <v>0</v>
      </c>
      <c r="L2267" t="n">
        <v>0</v>
      </c>
      <c r="M2267" t="n">
        <v>0</v>
      </c>
      <c r="N2267" t="n">
        <v>0</v>
      </c>
      <c r="P2267" s="27" t="inlineStr"/>
      <c r="R2267" t="inlineStr">
        <is>
          <t>Ghaziabad</t>
        </is>
      </c>
      <c r="S2267" t="inlineStr">
        <is>
          <t>North</t>
        </is>
      </c>
      <c r="T2267" s="9">
        <f>VLOOKUP(A2267,Sku_list!$A$1:$D$2323,3,0)</f>
        <v/>
      </c>
      <c r="U2267" s="9">
        <f>VLOOKUP(A2267,Sku_list!$A$1:$D$2323,4,0)*(F2267/1000000*12)</f>
        <v/>
      </c>
      <c r="V2267" s="9">
        <f>VLOOKUP(A2267,Sku_list!$A$1:$D$2323,4,0)*(H2267/1000000*12)</f>
        <v/>
      </c>
      <c r="W2267" s="9">
        <f>VLOOKUP(A2267,Sku_list!$A$1:$D$2323,4,0)*(J2267/1000000*12)</f>
        <v/>
      </c>
      <c r="X2267" s="9">
        <f>VLOOKUP(A2267,Sku_list!$A$1:$D$2323,4,0)*(L2267/1000000*12)</f>
        <v/>
      </c>
      <c r="Y2267" s="9">
        <f>VLOOKUP(A2267,Sku_list!$A$1:$E$2323,5,0)*((J2267+F2267)/1000000000)</f>
        <v/>
      </c>
      <c r="AC2267" s="27">
        <f>(DAY(TODAY())+AB2267)/30</f>
        <v/>
      </c>
    </row>
    <row r="2268">
      <c r="A2268" t="n">
        <v>1601949</v>
      </c>
      <c r="B2268" t="inlineStr">
        <is>
          <t>Total + 360 SUR IN CSD SAVER PACK</t>
        </is>
      </c>
      <c r="C2268" t="inlineStr">
        <is>
          <t>IN77</t>
        </is>
      </c>
      <c r="D2268" t="n">
        <v>0</v>
      </c>
      <c r="E2268" t="n">
        <v>0</v>
      </c>
      <c r="F2268" t="n">
        <v>0</v>
      </c>
      <c r="G2268" t="n">
        <v>0</v>
      </c>
      <c r="H2268" t="n">
        <v>0</v>
      </c>
      <c r="I2268" t="n">
        <v>0</v>
      </c>
      <c r="J2268" t="n">
        <v>0</v>
      </c>
      <c r="K2268" t="n">
        <v>0</v>
      </c>
      <c r="L2268" t="n">
        <v>0</v>
      </c>
      <c r="M2268" t="n">
        <v>0</v>
      </c>
      <c r="N2268" t="n">
        <v>0</v>
      </c>
      <c r="P2268" s="27" t="inlineStr"/>
      <c r="R2268" t="inlineStr">
        <is>
          <t>POC Bhiwandi</t>
        </is>
      </c>
      <c r="S2268" t="inlineStr">
        <is>
          <t>West</t>
        </is>
      </c>
      <c r="T2268" s="9">
        <f>VLOOKUP(A2268,Sku_list!$A$1:$D$2323,3,0)</f>
        <v/>
      </c>
      <c r="U2268" s="9">
        <f>VLOOKUP(A2268,Sku_list!$A$1:$D$2323,4,0)*(F2268/1000000*12)</f>
        <v/>
      </c>
      <c r="V2268" s="9">
        <f>VLOOKUP(A2268,Sku_list!$A$1:$D$2323,4,0)*(H2268/1000000*12)</f>
        <v/>
      </c>
      <c r="W2268" s="9">
        <f>VLOOKUP(A2268,Sku_list!$A$1:$D$2323,4,0)*(J2268/1000000*12)</f>
        <v/>
      </c>
      <c r="X2268" s="9">
        <f>VLOOKUP(A2268,Sku_list!$A$1:$D$2323,4,0)*(L2268/1000000*12)</f>
        <v/>
      </c>
      <c r="Y2268" s="9">
        <f>VLOOKUP(A2268,Sku_list!$A$1:$E$2323,5,0)*((J2268+F2268)/1000000000)</f>
        <v/>
      </c>
      <c r="AC2268" s="27">
        <f>(DAY(TODAY())+AB2268)/30</f>
        <v/>
      </c>
    </row>
    <row r="2269">
      <c r="A2269" t="n">
        <v>1601949</v>
      </c>
      <c r="B2269" t="inlineStr">
        <is>
          <t>Total + 360 SUR IN CSD SAVER PACK</t>
        </is>
      </c>
      <c r="C2269" t="inlineStr">
        <is>
          <t>IN78</t>
        </is>
      </c>
      <c r="D2269" t="n">
        <v>0</v>
      </c>
      <c r="E2269" t="n">
        <v>0</v>
      </c>
      <c r="F2269" t="n">
        <v>0</v>
      </c>
      <c r="G2269" t="n">
        <v>0</v>
      </c>
      <c r="H2269" t="n">
        <v>0</v>
      </c>
      <c r="I2269" t="n">
        <v>0</v>
      </c>
      <c r="J2269" t="n">
        <v>0</v>
      </c>
      <c r="K2269" t="n">
        <v>0</v>
      </c>
      <c r="L2269" t="n">
        <v>0</v>
      </c>
      <c r="M2269" t="n">
        <v>0</v>
      </c>
      <c r="N2269" t="n">
        <v>0</v>
      </c>
      <c r="P2269" s="27" t="inlineStr"/>
      <c r="R2269" t="inlineStr">
        <is>
          <t>Kundli</t>
        </is>
      </c>
      <c r="S2269" t="inlineStr">
        <is>
          <t>North</t>
        </is>
      </c>
      <c r="T2269" s="9">
        <f>VLOOKUP(A2269,Sku_list!$A$1:$D$2323,3,0)</f>
        <v/>
      </c>
      <c r="U2269" s="9">
        <f>VLOOKUP(A2269,Sku_list!$A$1:$D$2323,4,0)*(F2269/1000000*12)</f>
        <v/>
      </c>
      <c r="V2269" s="9">
        <f>VLOOKUP(A2269,Sku_list!$A$1:$D$2323,4,0)*(H2269/1000000*12)</f>
        <v/>
      </c>
      <c r="W2269" s="9">
        <f>VLOOKUP(A2269,Sku_list!$A$1:$D$2323,4,0)*(J2269/1000000*12)</f>
        <v/>
      </c>
      <c r="X2269" s="9">
        <f>VLOOKUP(A2269,Sku_list!$A$1:$D$2323,4,0)*(L2269/1000000*12)</f>
        <v/>
      </c>
      <c r="Y2269" s="9">
        <f>VLOOKUP(A2269,Sku_list!$A$1:$E$2323,5,0)*((J2269+F2269)/1000000000)</f>
        <v/>
      </c>
      <c r="AC2269" s="27">
        <f>(DAY(TODAY())+AB2269)/30</f>
        <v/>
      </c>
    </row>
    <row r="2270">
      <c r="A2270" t="n">
        <v>1601949</v>
      </c>
      <c r="B2270" t="inlineStr">
        <is>
          <t>Total + 360 SUR IN CSD SAVER PACK</t>
        </is>
      </c>
      <c r="C2270" t="inlineStr">
        <is>
          <t>IN79</t>
        </is>
      </c>
      <c r="D2270" t="n">
        <v>0</v>
      </c>
      <c r="E2270" t="n">
        <v>0</v>
      </c>
      <c r="F2270" t="n">
        <v>0</v>
      </c>
      <c r="G2270" t="n">
        <v>0</v>
      </c>
      <c r="H2270" t="n">
        <v>0</v>
      </c>
      <c r="I2270" t="n">
        <v>0</v>
      </c>
      <c r="J2270" t="n">
        <v>0</v>
      </c>
      <c r="K2270" t="n">
        <v>0</v>
      </c>
      <c r="L2270" t="n">
        <v>0</v>
      </c>
      <c r="M2270" t="n">
        <v>0</v>
      </c>
      <c r="N2270" t="n">
        <v>0</v>
      </c>
      <c r="P2270" s="27" t="inlineStr"/>
      <c r="R2270" t="inlineStr">
        <is>
          <t>Goa</t>
        </is>
      </c>
      <c r="S2270" t="inlineStr">
        <is>
          <t>West</t>
        </is>
      </c>
      <c r="T2270" s="9">
        <f>VLOOKUP(A2270,Sku_list!$A$1:$D$2323,3,0)</f>
        <v/>
      </c>
      <c r="U2270" s="9">
        <f>VLOOKUP(A2270,Sku_list!$A$1:$D$2323,4,0)*(F2270/1000000*12)</f>
        <v/>
      </c>
      <c r="V2270" s="9">
        <f>VLOOKUP(A2270,Sku_list!$A$1:$D$2323,4,0)*(H2270/1000000*12)</f>
        <v/>
      </c>
      <c r="W2270" s="9">
        <f>VLOOKUP(A2270,Sku_list!$A$1:$D$2323,4,0)*(J2270/1000000*12)</f>
        <v/>
      </c>
      <c r="X2270" s="9">
        <f>VLOOKUP(A2270,Sku_list!$A$1:$D$2323,4,0)*(L2270/1000000*12)</f>
        <v/>
      </c>
      <c r="Y2270" s="9">
        <f>VLOOKUP(A2270,Sku_list!$A$1:$E$2323,5,0)*((J2270+F2270)/1000000000)</f>
        <v/>
      </c>
      <c r="AC2270" s="27">
        <f>(DAY(TODAY())+AB2270)/30</f>
        <v/>
      </c>
    </row>
    <row r="2271">
      <c r="A2271" t="n">
        <v>1601949</v>
      </c>
      <c r="B2271" t="inlineStr">
        <is>
          <t>Total + 360 SUR IN CSD SAVER PACK</t>
        </is>
      </c>
      <c r="C2271" t="inlineStr">
        <is>
          <t>IN80</t>
        </is>
      </c>
      <c r="D2271" t="n">
        <v>0</v>
      </c>
      <c r="E2271" t="n">
        <v>0</v>
      </c>
      <c r="F2271" t="n">
        <v>0</v>
      </c>
      <c r="G2271" t="n">
        <v>0</v>
      </c>
      <c r="H2271" t="n">
        <v>0</v>
      </c>
      <c r="I2271" t="n">
        <v>0</v>
      </c>
      <c r="J2271" t="n">
        <v>0</v>
      </c>
      <c r="K2271" t="n">
        <v>0</v>
      </c>
      <c r="L2271" t="n">
        <v>0</v>
      </c>
      <c r="M2271" t="n">
        <v>0</v>
      </c>
      <c r="N2271" t="n">
        <v>0</v>
      </c>
      <c r="P2271" s="27" t="inlineStr"/>
      <c r="R2271" t="inlineStr">
        <is>
          <t>Morinda</t>
        </is>
      </c>
      <c r="S2271" t="inlineStr">
        <is>
          <t>North</t>
        </is>
      </c>
      <c r="T2271" s="9">
        <f>VLOOKUP(A2271,Sku_list!$A$1:$D$2323,3,0)</f>
        <v/>
      </c>
      <c r="U2271" s="9">
        <f>VLOOKUP(A2271,Sku_list!$A$1:$D$2323,4,0)*(F2271/1000000*12)</f>
        <v/>
      </c>
      <c r="V2271" s="9">
        <f>VLOOKUP(A2271,Sku_list!$A$1:$D$2323,4,0)*(H2271/1000000*12)</f>
        <v/>
      </c>
      <c r="W2271" s="9">
        <f>VLOOKUP(A2271,Sku_list!$A$1:$D$2323,4,0)*(J2271/1000000*12)</f>
        <v/>
      </c>
      <c r="X2271" s="9">
        <f>VLOOKUP(A2271,Sku_list!$A$1:$D$2323,4,0)*(L2271/1000000*12)</f>
        <v/>
      </c>
      <c r="Y2271" s="9">
        <f>VLOOKUP(A2271,Sku_list!$A$1:$E$2323,5,0)*((J2271+F2271)/1000000000)</f>
        <v/>
      </c>
      <c r="AC2271" s="27">
        <f>(DAY(TODAY())+AB2271)/30</f>
        <v/>
      </c>
    </row>
    <row r="2272">
      <c r="A2272" t="n">
        <v>1601949</v>
      </c>
      <c r="B2272" t="inlineStr">
        <is>
          <t>Total + 360 SUR IN CSD SAVER PACK</t>
        </is>
      </c>
      <c r="C2272" t="inlineStr">
        <is>
          <t>IN81</t>
        </is>
      </c>
      <c r="D2272" t="n">
        <v>0</v>
      </c>
      <c r="E2272" t="n">
        <v>0</v>
      </c>
      <c r="F2272" t="n">
        <v>0</v>
      </c>
      <c r="G2272" t="n">
        <v>0</v>
      </c>
      <c r="H2272" t="n">
        <v>0</v>
      </c>
      <c r="I2272" t="n">
        <v>0</v>
      </c>
      <c r="J2272" t="n">
        <v>0</v>
      </c>
      <c r="K2272" t="n">
        <v>0</v>
      </c>
      <c r="L2272" t="n">
        <v>0</v>
      </c>
      <c r="M2272" t="n">
        <v>0</v>
      </c>
      <c r="N2272" t="n">
        <v>0</v>
      </c>
      <c r="P2272" s="27" t="inlineStr"/>
      <c r="R2272" t="inlineStr">
        <is>
          <t>Bhiwandi</t>
        </is>
      </c>
      <c r="S2272" t="inlineStr">
        <is>
          <t>West</t>
        </is>
      </c>
      <c r="T2272" s="9">
        <f>VLOOKUP(A2272,Sku_list!$A$1:$D$2323,3,0)</f>
        <v/>
      </c>
      <c r="U2272" s="9">
        <f>VLOOKUP(A2272,Sku_list!$A$1:$D$2323,4,0)*(F2272/1000000*12)</f>
        <v/>
      </c>
      <c r="V2272" s="9">
        <f>VLOOKUP(A2272,Sku_list!$A$1:$D$2323,4,0)*(H2272/1000000*12)</f>
        <v/>
      </c>
      <c r="W2272" s="9">
        <f>VLOOKUP(A2272,Sku_list!$A$1:$D$2323,4,0)*(J2272/1000000*12)</f>
        <v/>
      </c>
      <c r="X2272" s="9">
        <f>VLOOKUP(A2272,Sku_list!$A$1:$D$2323,4,0)*(L2272/1000000*12)</f>
        <v/>
      </c>
      <c r="Y2272" s="9">
        <f>VLOOKUP(A2272,Sku_list!$A$1:$E$2323,5,0)*((J2272+F2272)/1000000000)</f>
        <v/>
      </c>
      <c r="AC2272" s="27">
        <f>(DAY(TODAY())+AB2272)/30</f>
        <v/>
      </c>
    </row>
    <row r="2273">
      <c r="A2273" t="n">
        <v>1601949</v>
      </c>
      <c r="B2273" t="inlineStr">
        <is>
          <t>Total + 360 SUR IN CSD SAVER PACK</t>
        </is>
      </c>
      <c r="C2273" t="inlineStr">
        <is>
          <t>IN82</t>
        </is>
      </c>
      <c r="D2273" t="n">
        <v>0</v>
      </c>
      <c r="E2273" t="n">
        <v>0</v>
      </c>
      <c r="F2273" t="n">
        <v>0</v>
      </c>
      <c r="G2273" t="n">
        <v>0</v>
      </c>
      <c r="H2273" t="n">
        <v>0</v>
      </c>
      <c r="I2273" t="n">
        <v>0</v>
      </c>
      <c r="J2273" t="n">
        <v>0</v>
      </c>
      <c r="K2273" t="n">
        <v>0</v>
      </c>
      <c r="L2273" t="n">
        <v>0</v>
      </c>
      <c r="M2273" t="n">
        <v>0</v>
      </c>
      <c r="N2273" t="n">
        <v>0</v>
      </c>
      <c r="P2273" s="27" t="inlineStr"/>
      <c r="R2273" t="inlineStr">
        <is>
          <t>DC</t>
        </is>
      </c>
      <c r="S2273" t="inlineStr">
        <is>
          <t>West DC</t>
        </is>
      </c>
      <c r="T2273" s="9">
        <f>VLOOKUP(A2273,Sku_list!$A$1:$D$2323,3,0)</f>
        <v/>
      </c>
      <c r="U2273" s="9">
        <f>VLOOKUP(A2273,Sku_list!$A$1:$D$2323,4,0)*(F2273/1000000*12)</f>
        <v/>
      </c>
      <c r="V2273" s="9">
        <f>VLOOKUP(A2273,Sku_list!$A$1:$D$2323,4,0)*(H2273/1000000*12)</f>
        <v/>
      </c>
      <c r="W2273" s="9">
        <f>VLOOKUP(A2273,Sku_list!$A$1:$D$2323,4,0)*(J2273/1000000*12)</f>
        <v/>
      </c>
      <c r="X2273" s="9">
        <f>VLOOKUP(A2273,Sku_list!$A$1:$D$2323,4,0)*(L2273/1000000*12)</f>
        <v/>
      </c>
      <c r="Y2273" s="9">
        <f>VLOOKUP(A2273,Sku_list!$A$1:$E$2323,5,0)*((J2273+F2273)/1000000000)</f>
        <v/>
      </c>
      <c r="AC2273" s="27">
        <f>(DAY(TODAY())+AB2273)/30</f>
        <v/>
      </c>
    </row>
    <row r="2274">
      <c r="A2274" t="n">
        <v>1601949</v>
      </c>
      <c r="B2274" t="inlineStr">
        <is>
          <t>Total + 360 SUR IN CSD SAVER PACK</t>
        </is>
      </c>
      <c r="C2274" t="inlineStr">
        <is>
          <t>IN83</t>
        </is>
      </c>
      <c r="D2274" t="n">
        <v>0</v>
      </c>
      <c r="E2274" t="n">
        <v>0</v>
      </c>
      <c r="F2274" t="n">
        <v>0</v>
      </c>
      <c r="G2274" t="n">
        <v>0</v>
      </c>
      <c r="H2274" t="n">
        <v>0</v>
      </c>
      <c r="I2274" t="n">
        <v>0</v>
      </c>
      <c r="J2274" t="n">
        <v>0</v>
      </c>
      <c r="K2274" t="n">
        <v>0</v>
      </c>
      <c r="L2274" t="n">
        <v>0</v>
      </c>
      <c r="M2274" t="n">
        <v>0</v>
      </c>
      <c r="N2274" t="n">
        <v>0</v>
      </c>
      <c r="P2274" s="27" t="inlineStr"/>
      <c r="R2274" t="inlineStr">
        <is>
          <t>Aurangabad</t>
        </is>
      </c>
      <c r="S2274" t="inlineStr">
        <is>
          <t>West</t>
        </is>
      </c>
      <c r="T2274" s="9">
        <f>VLOOKUP(A2274,Sku_list!$A$1:$D$2323,3,0)</f>
        <v/>
      </c>
      <c r="U2274" s="9">
        <f>VLOOKUP(A2274,Sku_list!$A$1:$D$2323,4,0)*(F2274/1000000*12)</f>
        <v/>
      </c>
      <c r="V2274" s="9">
        <f>VLOOKUP(A2274,Sku_list!$A$1:$D$2323,4,0)*(H2274/1000000*12)</f>
        <v/>
      </c>
      <c r="W2274" s="9">
        <f>VLOOKUP(A2274,Sku_list!$A$1:$D$2323,4,0)*(J2274/1000000*12)</f>
        <v/>
      </c>
      <c r="X2274" s="9">
        <f>VLOOKUP(A2274,Sku_list!$A$1:$D$2323,4,0)*(L2274/1000000*12)</f>
        <v/>
      </c>
      <c r="Y2274" s="9">
        <f>VLOOKUP(A2274,Sku_list!$A$1:$E$2323,5,0)*((J2274+F2274)/1000000000)</f>
        <v/>
      </c>
      <c r="AC2274" s="27">
        <f>(DAY(TODAY())+AB2274)/30</f>
        <v/>
      </c>
    </row>
    <row r="2275">
      <c r="A2275" t="n">
        <v>1601949</v>
      </c>
      <c r="B2275" t="inlineStr">
        <is>
          <t>Total + 360 SUR IN CSD SAVER PACK</t>
        </is>
      </c>
      <c r="C2275" t="inlineStr">
        <is>
          <t>IN84</t>
        </is>
      </c>
      <c r="D2275" t="n">
        <v>0</v>
      </c>
      <c r="E2275" t="n">
        <v>0</v>
      </c>
      <c r="F2275" t="n">
        <v>0</v>
      </c>
      <c r="G2275" t="n">
        <v>0</v>
      </c>
      <c r="H2275" t="n">
        <v>0</v>
      </c>
      <c r="I2275" t="n">
        <v>0</v>
      </c>
      <c r="J2275" t="n">
        <v>0</v>
      </c>
      <c r="K2275" t="n">
        <v>0</v>
      </c>
      <c r="L2275" t="n">
        <v>0</v>
      </c>
      <c r="M2275" t="n">
        <v>0</v>
      </c>
      <c r="N2275" t="n">
        <v>0</v>
      </c>
      <c r="P2275" s="27" t="inlineStr"/>
      <c r="R2275" t="inlineStr">
        <is>
          <t>Raipur</t>
        </is>
      </c>
      <c r="S2275" t="inlineStr">
        <is>
          <t>West</t>
        </is>
      </c>
      <c r="T2275" s="9">
        <f>VLOOKUP(A2275,Sku_list!$A$1:$D$2323,3,0)</f>
        <v/>
      </c>
      <c r="U2275" s="9">
        <f>VLOOKUP(A2275,Sku_list!$A$1:$D$2323,4,0)*(F2275/1000000*12)</f>
        <v/>
      </c>
      <c r="V2275" s="9">
        <f>VLOOKUP(A2275,Sku_list!$A$1:$D$2323,4,0)*(H2275/1000000*12)</f>
        <v/>
      </c>
      <c r="W2275" s="9">
        <f>VLOOKUP(A2275,Sku_list!$A$1:$D$2323,4,0)*(J2275/1000000*12)</f>
        <v/>
      </c>
      <c r="X2275" s="9">
        <f>VLOOKUP(A2275,Sku_list!$A$1:$D$2323,4,0)*(L2275/1000000*12)</f>
        <v/>
      </c>
      <c r="Y2275" s="9">
        <f>VLOOKUP(A2275,Sku_list!$A$1:$E$2323,5,0)*((J2275+F2275)/1000000000)</f>
        <v/>
      </c>
      <c r="AC2275" s="27">
        <f>(DAY(TODAY())+AB2275)/30</f>
        <v/>
      </c>
    </row>
    <row r="2276">
      <c r="A2276" t="n">
        <v>1601949</v>
      </c>
      <c r="B2276" t="inlineStr">
        <is>
          <t>Total + 360 SUR IN CSD SAVER PACK</t>
        </is>
      </c>
      <c r="C2276" t="inlineStr">
        <is>
          <t>IN85</t>
        </is>
      </c>
      <c r="D2276" t="n">
        <v>0</v>
      </c>
      <c r="E2276" t="n">
        <v>0</v>
      </c>
      <c r="F2276" t="n">
        <v>0</v>
      </c>
      <c r="G2276" t="n">
        <v>0</v>
      </c>
      <c r="H2276" t="n">
        <v>0</v>
      </c>
      <c r="I2276" t="n">
        <v>0</v>
      </c>
      <c r="J2276" t="n">
        <v>0</v>
      </c>
      <c r="K2276" t="n">
        <v>0</v>
      </c>
      <c r="L2276" t="n">
        <v>0</v>
      </c>
      <c r="M2276" t="n">
        <v>0</v>
      </c>
      <c r="N2276" t="n">
        <v>0</v>
      </c>
      <c r="P2276" s="27" t="inlineStr"/>
      <c r="R2276" t="inlineStr">
        <is>
          <t>Tripura</t>
        </is>
      </c>
      <c r="S2276" t="inlineStr">
        <is>
          <t>East</t>
        </is>
      </c>
      <c r="T2276" s="9">
        <f>VLOOKUP(A2276,Sku_list!$A$1:$D$2323,3,0)</f>
        <v/>
      </c>
      <c r="U2276" s="9">
        <f>VLOOKUP(A2276,Sku_list!$A$1:$D$2323,4,0)*(F2276/1000000*12)</f>
        <v/>
      </c>
      <c r="V2276" s="9">
        <f>VLOOKUP(A2276,Sku_list!$A$1:$D$2323,4,0)*(H2276/1000000*12)</f>
        <v/>
      </c>
      <c r="W2276" s="9">
        <f>VLOOKUP(A2276,Sku_list!$A$1:$D$2323,4,0)*(J2276/1000000*12)</f>
        <v/>
      </c>
      <c r="X2276" s="9">
        <f>VLOOKUP(A2276,Sku_list!$A$1:$D$2323,4,0)*(L2276/1000000*12)</f>
        <v/>
      </c>
      <c r="Y2276" s="9">
        <f>VLOOKUP(A2276,Sku_list!$A$1:$E$2323,5,0)*((J2276+F2276)/1000000000)</f>
        <v/>
      </c>
      <c r="AC2276" s="27">
        <f>(DAY(TODAY())+AB2276)/30</f>
        <v/>
      </c>
    </row>
    <row r="2277">
      <c r="A2277" t="n">
        <v>1601949</v>
      </c>
      <c r="B2277" t="inlineStr">
        <is>
          <t>Total + 360 SUR IN CSD SAVER PACK</t>
        </is>
      </c>
      <c r="C2277" t="inlineStr">
        <is>
          <t>IN86</t>
        </is>
      </c>
      <c r="D2277" t="n">
        <v>0</v>
      </c>
      <c r="E2277" t="n">
        <v>0</v>
      </c>
      <c r="F2277" t="n">
        <v>0</v>
      </c>
      <c r="G2277" t="n">
        <v>0</v>
      </c>
      <c r="H2277" t="n">
        <v>0</v>
      </c>
      <c r="I2277" t="n">
        <v>0</v>
      </c>
      <c r="J2277" t="n">
        <v>0</v>
      </c>
      <c r="K2277" t="n">
        <v>0</v>
      </c>
      <c r="L2277" t="n">
        <v>0</v>
      </c>
      <c r="M2277" t="n">
        <v>0</v>
      </c>
      <c r="N2277" t="n">
        <v>0</v>
      </c>
      <c r="P2277" s="27" t="inlineStr"/>
      <c r="R2277" t="inlineStr">
        <is>
          <t>Jamshedpur</t>
        </is>
      </c>
      <c r="S2277" t="inlineStr">
        <is>
          <t>East</t>
        </is>
      </c>
      <c r="T2277" s="9">
        <f>VLOOKUP(A2277,Sku_list!$A$1:$D$2323,3,0)</f>
        <v/>
      </c>
      <c r="U2277" s="9">
        <f>VLOOKUP(A2277,Sku_list!$A$1:$D$2323,4,0)*(F2277/1000000*12)</f>
        <v/>
      </c>
      <c r="V2277" s="9">
        <f>VLOOKUP(A2277,Sku_list!$A$1:$D$2323,4,0)*(H2277/1000000*12)</f>
        <v/>
      </c>
      <c r="W2277" s="9">
        <f>VLOOKUP(A2277,Sku_list!$A$1:$D$2323,4,0)*(J2277/1000000*12)</f>
        <v/>
      </c>
      <c r="X2277" s="9">
        <f>VLOOKUP(A2277,Sku_list!$A$1:$D$2323,4,0)*(L2277/1000000*12)</f>
        <v/>
      </c>
      <c r="Y2277" s="9">
        <f>VLOOKUP(A2277,Sku_list!$A$1:$E$2323,5,0)*((J2277+F2277)/1000000000)</f>
        <v/>
      </c>
      <c r="AC2277" s="27">
        <f>(DAY(TODAY())+AB2277)/30</f>
        <v/>
      </c>
    </row>
    <row r="2278">
      <c r="A2278" t="n">
        <v>1601949</v>
      </c>
      <c r="B2278" t="inlineStr">
        <is>
          <t>Total + 360 SUR IN CSD SAVER PACK</t>
        </is>
      </c>
      <c r="C2278" t="inlineStr">
        <is>
          <t>IN87</t>
        </is>
      </c>
      <c r="D2278" t="n">
        <v>0</v>
      </c>
      <c r="E2278" t="n">
        <v>0</v>
      </c>
      <c r="F2278" t="n">
        <v>0</v>
      </c>
      <c r="G2278" t="n">
        <v>0</v>
      </c>
      <c r="H2278" t="n">
        <v>0</v>
      </c>
      <c r="I2278" t="n">
        <v>0</v>
      </c>
      <c r="J2278" t="n">
        <v>0</v>
      </c>
      <c r="K2278" t="n">
        <v>0</v>
      </c>
      <c r="L2278" t="n">
        <v>0</v>
      </c>
      <c r="M2278" t="n">
        <v>0</v>
      </c>
      <c r="N2278" t="n">
        <v>0</v>
      </c>
      <c r="P2278" s="27" t="inlineStr"/>
      <c r="R2278" t="inlineStr">
        <is>
          <t>Vijaywada</t>
        </is>
      </c>
      <c r="S2278" t="inlineStr">
        <is>
          <t>South</t>
        </is>
      </c>
      <c r="T2278" s="9">
        <f>VLOOKUP(A2278,Sku_list!$A$1:$D$2323,3,0)</f>
        <v/>
      </c>
      <c r="U2278" s="9">
        <f>VLOOKUP(A2278,Sku_list!$A$1:$D$2323,4,0)*(F2278/1000000*12)</f>
        <v/>
      </c>
      <c r="V2278" s="9">
        <f>VLOOKUP(A2278,Sku_list!$A$1:$D$2323,4,0)*(H2278/1000000*12)</f>
        <v/>
      </c>
      <c r="W2278" s="9">
        <f>VLOOKUP(A2278,Sku_list!$A$1:$D$2323,4,0)*(J2278/1000000*12)</f>
        <v/>
      </c>
      <c r="X2278" s="9">
        <f>VLOOKUP(A2278,Sku_list!$A$1:$D$2323,4,0)*(L2278/1000000*12)</f>
        <v/>
      </c>
      <c r="Y2278" s="9">
        <f>VLOOKUP(A2278,Sku_list!$A$1:$E$2323,5,0)*((J2278+F2278)/1000000000)</f>
        <v/>
      </c>
      <c r="AC2278" s="27">
        <f>(DAY(TODAY())+AB2278)/30</f>
        <v/>
      </c>
    </row>
    <row r="2279">
      <c r="A2279" t="n">
        <v>1601949</v>
      </c>
      <c r="B2279" t="inlineStr">
        <is>
          <t>Total + 360 SUR IN CSD SAVER PACK</t>
        </is>
      </c>
      <c r="C2279" t="inlineStr">
        <is>
          <t>IN88</t>
        </is>
      </c>
      <c r="D2279" t="n">
        <v>0</v>
      </c>
      <c r="E2279" t="n">
        <v>0</v>
      </c>
      <c r="F2279" t="n">
        <v>0</v>
      </c>
      <c r="G2279" t="n">
        <v>0</v>
      </c>
      <c r="H2279" t="n">
        <v>0</v>
      </c>
      <c r="I2279" t="n">
        <v>0</v>
      </c>
      <c r="J2279" t="n">
        <v>0</v>
      </c>
      <c r="K2279" t="n">
        <v>0</v>
      </c>
      <c r="L2279" t="n">
        <v>0</v>
      </c>
      <c r="M2279" t="n">
        <v>0</v>
      </c>
      <c r="N2279" t="n">
        <v>0</v>
      </c>
      <c r="P2279" s="27" t="inlineStr"/>
      <c r="R2279" t="inlineStr">
        <is>
          <t>Uttaranchal</t>
        </is>
      </c>
      <c r="S2279" t="inlineStr">
        <is>
          <t>North</t>
        </is>
      </c>
      <c r="T2279" s="9">
        <f>VLOOKUP(A2279,Sku_list!$A$1:$D$2323,3,0)</f>
        <v/>
      </c>
      <c r="U2279" s="9">
        <f>VLOOKUP(A2279,Sku_list!$A$1:$D$2323,4,0)*(F2279/1000000*12)</f>
        <v/>
      </c>
      <c r="V2279" s="9">
        <f>VLOOKUP(A2279,Sku_list!$A$1:$D$2323,4,0)*(H2279/1000000*12)</f>
        <v/>
      </c>
      <c r="W2279" s="9">
        <f>VLOOKUP(A2279,Sku_list!$A$1:$D$2323,4,0)*(J2279/1000000*12)</f>
        <v/>
      </c>
      <c r="X2279" s="9">
        <f>VLOOKUP(A2279,Sku_list!$A$1:$D$2323,4,0)*(L2279/1000000*12)</f>
        <v/>
      </c>
      <c r="Y2279" s="9">
        <f>VLOOKUP(A2279,Sku_list!$A$1:$E$2323,5,0)*((J2279+F2279)/1000000000)</f>
        <v/>
      </c>
      <c r="AC2279" s="27">
        <f>(DAY(TODAY())+AB2279)/30</f>
        <v/>
      </c>
    </row>
    <row r="2280">
      <c r="A2280" t="n">
        <v>1601949</v>
      </c>
      <c r="B2280" t="inlineStr">
        <is>
          <t>Total + 360 SUR IN CSD SAVER PACK</t>
        </is>
      </c>
      <c r="C2280" t="inlineStr">
        <is>
          <t>IN89</t>
        </is>
      </c>
      <c r="D2280" t="n">
        <v>0</v>
      </c>
      <c r="E2280" t="n">
        <v>0</v>
      </c>
      <c r="F2280" t="n">
        <v>0</v>
      </c>
      <c r="G2280" t="n">
        <v>0</v>
      </c>
      <c r="H2280" t="n">
        <v>0</v>
      </c>
      <c r="I2280" t="n">
        <v>0</v>
      </c>
      <c r="J2280" t="n">
        <v>0</v>
      </c>
      <c r="K2280" t="n">
        <v>0</v>
      </c>
      <c r="L2280" t="n">
        <v>0</v>
      </c>
      <c r="M2280" t="n">
        <v>0</v>
      </c>
      <c r="N2280" t="n">
        <v>0</v>
      </c>
      <c r="P2280" s="27" t="inlineStr"/>
      <c r="R2280" t="inlineStr">
        <is>
          <t>Hubli</t>
        </is>
      </c>
      <c r="S2280" t="inlineStr">
        <is>
          <t>South</t>
        </is>
      </c>
      <c r="T2280" s="9">
        <f>VLOOKUP(A2280,Sku_list!$A$1:$D$2323,3,0)</f>
        <v/>
      </c>
      <c r="U2280" s="9">
        <f>VLOOKUP(A2280,Sku_list!$A$1:$D$2323,4,0)*(F2280/1000000*12)</f>
        <v/>
      </c>
      <c r="V2280" s="9">
        <f>VLOOKUP(A2280,Sku_list!$A$1:$D$2323,4,0)*(H2280/1000000*12)</f>
        <v/>
      </c>
      <c r="W2280" s="9">
        <f>VLOOKUP(A2280,Sku_list!$A$1:$D$2323,4,0)*(J2280/1000000*12)</f>
        <v/>
      </c>
      <c r="X2280" s="9">
        <f>VLOOKUP(A2280,Sku_list!$A$1:$D$2323,4,0)*(L2280/1000000*12)</f>
        <v/>
      </c>
      <c r="Y2280" s="9">
        <f>VLOOKUP(A2280,Sku_list!$A$1:$E$2323,5,0)*((J2280+F2280)/1000000000)</f>
        <v/>
      </c>
      <c r="AC2280" s="27">
        <f>(DAY(TODAY())+AB2280)/30</f>
        <v/>
      </c>
    </row>
    <row r="2281">
      <c r="A2281" t="n">
        <v>1601949</v>
      </c>
      <c r="B2281" t="inlineStr">
        <is>
          <t>Total + 360 SUR IN CSD SAVER PACK</t>
        </is>
      </c>
      <c r="C2281" t="inlineStr">
        <is>
          <t>IN90</t>
        </is>
      </c>
      <c r="D2281" t="n">
        <v>0</v>
      </c>
      <c r="E2281" t="n">
        <v>0</v>
      </c>
      <c r="F2281" t="n">
        <v>0</v>
      </c>
      <c r="G2281" t="n">
        <v>0</v>
      </c>
      <c r="H2281" t="n">
        <v>0</v>
      </c>
      <c r="I2281" t="n">
        <v>0</v>
      </c>
      <c r="J2281" t="n">
        <v>0</v>
      </c>
      <c r="K2281" t="n">
        <v>0</v>
      </c>
      <c r="L2281" t="n">
        <v>0</v>
      </c>
      <c r="M2281" t="n">
        <v>0</v>
      </c>
      <c r="N2281" t="n">
        <v>0</v>
      </c>
      <c r="P2281" s="27" t="inlineStr"/>
      <c r="R2281" t="inlineStr">
        <is>
          <t>Export</t>
        </is>
      </c>
      <c r="S2281" t="inlineStr">
        <is>
          <t>Exp-DC</t>
        </is>
      </c>
      <c r="T2281" s="9">
        <f>VLOOKUP(A2281,Sku_list!$A$1:$D$2323,3,0)</f>
        <v/>
      </c>
      <c r="U2281" s="9">
        <f>VLOOKUP(A2281,Sku_list!$A$1:$D$2323,4,0)*(F2281/1000000*12)</f>
        <v/>
      </c>
      <c r="V2281" s="9">
        <f>VLOOKUP(A2281,Sku_list!$A$1:$D$2323,4,0)*(H2281/1000000*12)</f>
        <v/>
      </c>
      <c r="W2281" s="9">
        <f>VLOOKUP(A2281,Sku_list!$A$1:$D$2323,4,0)*(J2281/1000000*12)</f>
        <v/>
      </c>
      <c r="X2281" s="9">
        <f>VLOOKUP(A2281,Sku_list!$A$1:$D$2323,4,0)*(L2281/1000000*12)</f>
        <v/>
      </c>
      <c r="Y2281" s="9">
        <f>VLOOKUP(A2281,Sku_list!$A$1:$E$2323,5,0)*((J2281+F2281)/1000000000)</f>
        <v/>
      </c>
      <c r="AC2281" s="27">
        <f>(DAY(TODAY())+AB2281)/30</f>
        <v/>
      </c>
    </row>
    <row r="2282">
      <c r="A2282" t="n">
        <v>1601949</v>
      </c>
      <c r="B2282" t="inlineStr">
        <is>
          <t>Total + 360 SUR IN CSD SAVER PACK</t>
        </is>
      </c>
      <c r="C2282" t="inlineStr">
        <is>
          <t>IN91</t>
        </is>
      </c>
      <c r="D2282" t="n">
        <v>0</v>
      </c>
      <c r="E2282" t="n">
        <v>0</v>
      </c>
      <c r="F2282" t="n">
        <v>0</v>
      </c>
      <c r="G2282" t="n">
        <v>0</v>
      </c>
      <c r="H2282" t="n">
        <v>0</v>
      </c>
      <c r="I2282" t="n">
        <v>0</v>
      </c>
      <c r="J2282" t="n">
        <v>0</v>
      </c>
      <c r="K2282" t="n">
        <v>0</v>
      </c>
      <c r="L2282" t="n">
        <v>0</v>
      </c>
      <c r="M2282" t="n">
        <v>0</v>
      </c>
      <c r="N2282" t="n">
        <v>0</v>
      </c>
      <c r="P2282" s="27" t="inlineStr"/>
      <c r="R2282" t="inlineStr">
        <is>
          <t>Siliguri</t>
        </is>
      </c>
      <c r="S2282" t="inlineStr">
        <is>
          <t>East</t>
        </is>
      </c>
      <c r="T2282" s="9">
        <f>VLOOKUP(A2282,Sku_list!$A$1:$D$2323,3,0)</f>
        <v/>
      </c>
      <c r="U2282" s="9">
        <f>VLOOKUP(A2282,Sku_list!$A$1:$D$2323,4,0)*(F2282/1000000*12)</f>
        <v/>
      </c>
      <c r="V2282" s="9">
        <f>VLOOKUP(A2282,Sku_list!$A$1:$D$2323,4,0)*(H2282/1000000*12)</f>
        <v/>
      </c>
      <c r="W2282" s="9">
        <f>VLOOKUP(A2282,Sku_list!$A$1:$D$2323,4,0)*(J2282/1000000*12)</f>
        <v/>
      </c>
      <c r="X2282" s="9">
        <f>VLOOKUP(A2282,Sku_list!$A$1:$D$2323,4,0)*(L2282/1000000*12)</f>
        <v/>
      </c>
      <c r="Y2282" s="9">
        <f>VLOOKUP(A2282,Sku_list!$A$1:$E$2323,5,0)*((J2282+F2282)/1000000000)</f>
        <v/>
      </c>
      <c r="AC2282" s="27">
        <f>(DAY(TODAY())+AB2282)/30</f>
        <v/>
      </c>
    </row>
    <row r="2283">
      <c r="A2283" t="n">
        <v>1601949</v>
      </c>
      <c r="B2283" t="inlineStr">
        <is>
          <t>Total + 360 SUR IN CSD SAVER PACK</t>
        </is>
      </c>
      <c r="C2283" t="inlineStr">
        <is>
          <t>IN92</t>
        </is>
      </c>
      <c r="D2283" t="n">
        <v>0</v>
      </c>
      <c r="E2283" t="n">
        <v>0</v>
      </c>
      <c r="F2283" t="n">
        <v>0</v>
      </c>
      <c r="G2283" t="n">
        <v>0</v>
      </c>
      <c r="H2283" t="n">
        <v>0</v>
      </c>
      <c r="I2283" t="n">
        <v>0</v>
      </c>
      <c r="J2283" t="n">
        <v>0</v>
      </c>
      <c r="K2283" t="n">
        <v>0</v>
      </c>
      <c r="L2283" t="n">
        <v>0</v>
      </c>
      <c r="M2283" t="n">
        <v>0</v>
      </c>
      <c r="N2283" t="n">
        <v>0</v>
      </c>
      <c r="P2283" s="27" t="inlineStr"/>
      <c r="R2283" t="inlineStr">
        <is>
          <t>J &amp; K</t>
        </is>
      </c>
      <c r="S2283" t="inlineStr">
        <is>
          <t>North</t>
        </is>
      </c>
      <c r="T2283" s="9">
        <f>VLOOKUP(A2283,Sku_list!$A$1:$D$2323,3,0)</f>
        <v/>
      </c>
      <c r="U2283" s="9">
        <f>VLOOKUP(A2283,Sku_list!$A$1:$D$2323,4,0)*(F2283/1000000*12)</f>
        <v/>
      </c>
      <c r="V2283" s="9">
        <f>VLOOKUP(A2283,Sku_list!$A$1:$D$2323,4,0)*(H2283/1000000*12)</f>
        <v/>
      </c>
      <c r="W2283" s="9">
        <f>VLOOKUP(A2283,Sku_list!$A$1:$D$2323,4,0)*(J2283/1000000*12)</f>
        <v/>
      </c>
      <c r="X2283" s="9">
        <f>VLOOKUP(A2283,Sku_list!$A$1:$D$2323,4,0)*(L2283/1000000*12)</f>
        <v/>
      </c>
      <c r="Y2283" s="9">
        <f>VLOOKUP(A2283,Sku_list!$A$1:$E$2323,5,0)*((J2283+F2283)/1000000000)</f>
        <v/>
      </c>
      <c r="AC2283" s="27">
        <f>(DAY(TODAY())+AB2283)/30</f>
        <v/>
      </c>
    </row>
    <row r="2284">
      <c r="A2284" t="n">
        <v>1601949</v>
      </c>
      <c r="B2284" t="inlineStr">
        <is>
          <t>Total + 360 SUR IN CSD SAVER PACK</t>
        </is>
      </c>
      <c r="C2284" t="inlineStr">
        <is>
          <t>IN93</t>
        </is>
      </c>
      <c r="D2284" t="n">
        <v>0</v>
      </c>
      <c r="E2284" t="n">
        <v>0</v>
      </c>
      <c r="F2284" t="n">
        <v>0</v>
      </c>
      <c r="G2284" t="n">
        <v>0</v>
      </c>
      <c r="H2284" t="n">
        <v>0</v>
      </c>
      <c r="I2284" t="n">
        <v>0</v>
      </c>
      <c r="J2284" t="n">
        <v>0</v>
      </c>
      <c r="K2284" t="n">
        <v>0</v>
      </c>
      <c r="L2284" t="n">
        <v>0</v>
      </c>
      <c r="M2284" t="n">
        <v>0</v>
      </c>
      <c r="N2284" t="n">
        <v>0</v>
      </c>
      <c r="P2284" s="27" t="inlineStr"/>
      <c r="R2284" t="inlineStr">
        <is>
          <t>Himachal</t>
        </is>
      </c>
      <c r="S2284" t="inlineStr">
        <is>
          <t>North</t>
        </is>
      </c>
      <c r="T2284" s="9">
        <f>VLOOKUP(A2284,Sku_list!$A$1:$D$2323,3,0)</f>
        <v/>
      </c>
      <c r="U2284" s="9">
        <f>VLOOKUP(A2284,Sku_list!$A$1:$D$2323,4,0)*(F2284/1000000*12)</f>
        <v/>
      </c>
      <c r="V2284" s="9">
        <f>VLOOKUP(A2284,Sku_list!$A$1:$D$2323,4,0)*(H2284/1000000*12)</f>
        <v/>
      </c>
      <c r="W2284" s="9">
        <f>VLOOKUP(A2284,Sku_list!$A$1:$D$2323,4,0)*(J2284/1000000*12)</f>
        <v/>
      </c>
      <c r="X2284" s="9">
        <f>VLOOKUP(A2284,Sku_list!$A$1:$D$2323,4,0)*(L2284/1000000*12)</f>
        <v/>
      </c>
      <c r="Y2284" s="9">
        <f>VLOOKUP(A2284,Sku_list!$A$1:$E$2323,5,0)*((J2284+F2284)/1000000000)</f>
        <v/>
      </c>
      <c r="AC2284" s="27">
        <f>(DAY(TODAY())+AB2284)/30</f>
        <v/>
      </c>
    </row>
    <row r="2285">
      <c r="A2285" t="n">
        <v>1601949</v>
      </c>
      <c r="B2285" t="inlineStr">
        <is>
          <t>Total + 360 SUR IN CSD SAVER PACK</t>
        </is>
      </c>
      <c r="C2285" t="inlineStr">
        <is>
          <t>IN94</t>
        </is>
      </c>
      <c r="D2285" t="n">
        <v>0</v>
      </c>
      <c r="E2285" t="n">
        <v>0</v>
      </c>
      <c r="F2285" t="n">
        <v>0</v>
      </c>
      <c r="G2285" t="n">
        <v>0</v>
      </c>
      <c r="H2285" t="n">
        <v>0</v>
      </c>
      <c r="I2285" t="n">
        <v>0</v>
      </c>
      <c r="J2285" t="n">
        <v>0</v>
      </c>
      <c r="K2285" t="n">
        <v>0</v>
      </c>
      <c r="L2285" t="n">
        <v>0</v>
      </c>
      <c r="M2285" t="n">
        <v>0</v>
      </c>
      <c r="N2285" t="n">
        <v>0</v>
      </c>
      <c r="P2285" s="27" t="inlineStr"/>
      <c r="R2285" t="inlineStr">
        <is>
          <t>Chandigarh</t>
        </is>
      </c>
      <c r="S2285" t="inlineStr">
        <is>
          <t>North</t>
        </is>
      </c>
      <c r="T2285" s="9">
        <f>VLOOKUP(A2285,Sku_list!$A$1:$D$2323,3,0)</f>
        <v/>
      </c>
      <c r="U2285" s="9">
        <f>VLOOKUP(A2285,Sku_list!$A$1:$D$2323,4,0)*(F2285/1000000*12)</f>
        <v/>
      </c>
      <c r="V2285" s="9">
        <f>VLOOKUP(A2285,Sku_list!$A$1:$D$2323,4,0)*(H2285/1000000*12)</f>
        <v/>
      </c>
      <c r="W2285" s="9">
        <f>VLOOKUP(A2285,Sku_list!$A$1:$D$2323,4,0)*(J2285/1000000*12)</f>
        <v/>
      </c>
      <c r="X2285" s="9">
        <f>VLOOKUP(A2285,Sku_list!$A$1:$D$2323,4,0)*(L2285/1000000*12)</f>
        <v/>
      </c>
      <c r="Y2285" s="9">
        <f>VLOOKUP(A2285,Sku_list!$A$1:$E$2323,5,0)*((J2285+F2285)/1000000000)</f>
        <v/>
      </c>
      <c r="AC2285" s="27">
        <f>(DAY(TODAY())+AB2285)/30</f>
        <v/>
      </c>
    </row>
    <row r="2286">
      <c r="A2286" t="n">
        <v>1601949</v>
      </c>
      <c r="B2286" t="inlineStr">
        <is>
          <t>Total + 360 SUR IN CSD SAVER PACK</t>
        </is>
      </c>
      <c r="C2286" t="inlineStr">
        <is>
          <t>IN95</t>
        </is>
      </c>
      <c r="D2286" t="n">
        <v>0</v>
      </c>
      <c r="E2286" t="n">
        <v>0</v>
      </c>
      <c r="F2286" t="n">
        <v>0</v>
      </c>
      <c r="G2286" t="n">
        <v>0</v>
      </c>
      <c r="H2286" t="n">
        <v>0</v>
      </c>
      <c r="I2286" t="n">
        <v>0</v>
      </c>
      <c r="J2286" t="n">
        <v>0</v>
      </c>
      <c r="K2286" t="n">
        <v>0</v>
      </c>
      <c r="L2286" t="n">
        <v>0</v>
      </c>
      <c r="M2286" t="n">
        <v>0</v>
      </c>
      <c r="N2286" t="n">
        <v>0</v>
      </c>
      <c r="P2286" s="27" t="inlineStr"/>
      <c r="R2286" t="inlineStr">
        <is>
          <t>Hasangarh</t>
        </is>
      </c>
      <c r="S2286" t="inlineStr">
        <is>
          <t>North DC</t>
        </is>
      </c>
      <c r="T2286" s="9">
        <f>VLOOKUP(A2286,Sku_list!$A$1:$D$2323,3,0)</f>
        <v/>
      </c>
      <c r="U2286" s="9">
        <f>VLOOKUP(A2286,Sku_list!$A$1:$D$2323,4,0)*(F2286/1000000*12)</f>
        <v/>
      </c>
      <c r="V2286" s="9">
        <f>VLOOKUP(A2286,Sku_list!$A$1:$D$2323,4,0)*(H2286/1000000*12)</f>
        <v/>
      </c>
      <c r="W2286" s="9">
        <f>VLOOKUP(A2286,Sku_list!$A$1:$D$2323,4,0)*(J2286/1000000*12)</f>
        <v/>
      </c>
      <c r="X2286" s="9">
        <f>VLOOKUP(A2286,Sku_list!$A$1:$D$2323,4,0)*(L2286/1000000*12)</f>
        <v/>
      </c>
      <c r="Y2286" s="9">
        <f>VLOOKUP(A2286,Sku_list!$A$1:$E$2323,5,0)*((J2286+F2286)/1000000000)</f>
        <v/>
      </c>
      <c r="AC2286" s="27">
        <f>(DAY(TODAY())+AB2286)/30</f>
        <v/>
      </c>
    </row>
    <row r="2287">
      <c r="A2287" t="n">
        <v>1601949</v>
      </c>
      <c r="B2287" t="inlineStr">
        <is>
          <t>Total + 360 SUR IN CSD SAVER PACK</t>
        </is>
      </c>
      <c r="C2287" t="inlineStr">
        <is>
          <t>IN96</t>
        </is>
      </c>
      <c r="D2287" t="n">
        <v>0</v>
      </c>
      <c r="E2287" t="n">
        <v>0</v>
      </c>
      <c r="F2287" t="n">
        <v>0</v>
      </c>
      <c r="G2287" t="n">
        <v>0</v>
      </c>
      <c r="H2287" t="n">
        <v>0</v>
      </c>
      <c r="I2287" t="n">
        <v>0</v>
      </c>
      <c r="J2287" t="n">
        <v>0</v>
      </c>
      <c r="K2287" t="n">
        <v>0</v>
      </c>
      <c r="L2287" t="n">
        <v>0</v>
      </c>
      <c r="M2287" t="n">
        <v>0</v>
      </c>
      <c r="N2287" t="n">
        <v>0</v>
      </c>
      <c r="P2287" s="27" t="inlineStr"/>
      <c r="R2287" t="inlineStr">
        <is>
          <t>Goa</t>
        </is>
      </c>
      <c r="S2287" t="inlineStr">
        <is>
          <t>Plant</t>
        </is>
      </c>
      <c r="T2287" s="9">
        <f>VLOOKUP(A2287,Sku_list!$A$1:$D$2323,3,0)</f>
        <v/>
      </c>
      <c r="U2287" s="9">
        <f>VLOOKUP(A2287,Sku_list!$A$1:$D$2323,4,0)*(F2287/1000000*12)</f>
        <v/>
      </c>
      <c r="V2287" s="9">
        <f>VLOOKUP(A2287,Sku_list!$A$1:$D$2323,4,0)*(H2287/1000000*12)</f>
        <v/>
      </c>
      <c r="W2287" s="9">
        <f>VLOOKUP(A2287,Sku_list!$A$1:$D$2323,4,0)*(J2287/1000000*12)</f>
        <v/>
      </c>
      <c r="X2287" s="9">
        <f>VLOOKUP(A2287,Sku_list!$A$1:$D$2323,4,0)*(L2287/1000000*12)</f>
        <v/>
      </c>
      <c r="Y2287" s="9">
        <f>VLOOKUP(A2287,Sku_list!$A$1:$E$2323,5,0)*((J2287+F2287)/1000000000)</f>
        <v/>
      </c>
      <c r="AC2287" s="27">
        <f>(DAY(TODAY())+AB2287)/30</f>
        <v/>
      </c>
    </row>
    <row r="2288">
      <c r="A2288" t="n">
        <v>1601949</v>
      </c>
      <c r="B2288" t="inlineStr">
        <is>
          <t>Total + 360 SUR IN CSD SAVER PACK</t>
        </is>
      </c>
      <c r="C2288" t="inlineStr">
        <is>
          <t>IN97</t>
        </is>
      </c>
      <c r="D2288" t="n">
        <v>0</v>
      </c>
      <c r="E2288" t="n">
        <v>0</v>
      </c>
      <c r="F2288" t="n">
        <v>0</v>
      </c>
      <c r="G2288" t="n">
        <v>0</v>
      </c>
      <c r="H2288" t="n">
        <v>0</v>
      </c>
      <c r="I2288" t="n">
        <v>0</v>
      </c>
      <c r="J2288" t="n">
        <v>0</v>
      </c>
      <c r="K2288" t="n">
        <v>0</v>
      </c>
      <c r="L2288" t="n">
        <v>0</v>
      </c>
      <c r="M2288" t="n">
        <v>0</v>
      </c>
      <c r="N2288" t="n">
        <v>0</v>
      </c>
      <c r="P2288" s="27" t="inlineStr"/>
      <c r="R2288" t="inlineStr">
        <is>
          <t>Hubli DC</t>
        </is>
      </c>
      <c r="S2288" t="inlineStr">
        <is>
          <t>South DC</t>
        </is>
      </c>
      <c r="T2288" s="9">
        <f>VLOOKUP(A2288,Sku_list!$A$1:$D$2323,3,0)</f>
        <v/>
      </c>
      <c r="U2288" s="9">
        <f>VLOOKUP(A2288,Sku_list!$A$1:$D$2323,4,0)*(F2288/1000000*12)</f>
        <v/>
      </c>
      <c r="V2288" s="9">
        <f>VLOOKUP(A2288,Sku_list!$A$1:$D$2323,4,0)*(H2288/1000000*12)</f>
        <v/>
      </c>
      <c r="W2288" s="9">
        <f>VLOOKUP(A2288,Sku_list!$A$1:$D$2323,4,0)*(J2288/1000000*12)</f>
        <v/>
      </c>
      <c r="X2288" s="9">
        <f>VLOOKUP(A2288,Sku_list!$A$1:$D$2323,4,0)*(L2288/1000000*12)</f>
        <v/>
      </c>
      <c r="Y2288" s="9">
        <f>VLOOKUP(A2288,Sku_list!$A$1:$E$2323,5,0)*((J2288+F2288)/1000000000)</f>
        <v/>
      </c>
      <c r="AC2288" s="27">
        <f>(DAY(TODAY())+AB2288)/30</f>
        <v/>
      </c>
    </row>
    <row r="2289">
      <c r="A2289" t="n">
        <v>1601968</v>
      </c>
      <c r="B2289" t="inlineStr">
        <is>
          <t>COLGATE TOTAL 12-75G</t>
        </is>
      </c>
      <c r="C2289" t="inlineStr">
        <is>
          <t>IN15</t>
        </is>
      </c>
      <c r="D2289" t="n">
        <v>0</v>
      </c>
      <c r="E2289" t="n">
        <v>0</v>
      </c>
      <c r="F2289" t="n">
        <v>0</v>
      </c>
      <c r="G2289" t="n">
        <v>0</v>
      </c>
      <c r="H2289" t="n">
        <v>0</v>
      </c>
      <c r="I2289" t="n">
        <v>0</v>
      </c>
      <c r="J2289" t="n">
        <v>0</v>
      </c>
      <c r="K2289" t="n">
        <v>0</v>
      </c>
      <c r="L2289" t="n">
        <v>0</v>
      </c>
      <c r="M2289" t="n">
        <v>0</v>
      </c>
      <c r="N2289" t="n">
        <v>0</v>
      </c>
      <c r="P2289" s="27" t="inlineStr"/>
      <c r="R2289" t="inlineStr">
        <is>
          <t>Baddi</t>
        </is>
      </c>
      <c r="S2289" t="inlineStr">
        <is>
          <t>Plant</t>
        </is>
      </c>
      <c r="T2289" s="9">
        <f>VLOOKUP(A2289,Sku_list!$A$1:$D$2323,3,0)</f>
        <v/>
      </c>
      <c r="U2289" s="9">
        <f>VLOOKUP(A2289,Sku_list!$A$1:$D$2323,4,0)*(F2289/1000000*12)</f>
        <v/>
      </c>
      <c r="V2289" s="9">
        <f>VLOOKUP(A2289,Sku_list!$A$1:$D$2323,4,0)*(H2289/1000000*12)</f>
        <v/>
      </c>
      <c r="W2289" s="9">
        <f>VLOOKUP(A2289,Sku_list!$A$1:$D$2323,4,0)*(J2289/1000000*12)</f>
        <v/>
      </c>
      <c r="X2289" s="9">
        <f>VLOOKUP(A2289,Sku_list!$A$1:$D$2323,4,0)*(L2289/1000000*12)</f>
        <v/>
      </c>
      <c r="Y2289" s="9">
        <f>VLOOKUP(A2289,Sku_list!$A$1:$E$2323,5,0)*((J2289+F2289)/1000000000)</f>
        <v/>
      </c>
      <c r="AC2289" s="27">
        <f>(DAY(TODAY())+AB2289)/30</f>
        <v/>
      </c>
    </row>
    <row r="2290">
      <c r="A2290" t="n">
        <v>1601968</v>
      </c>
      <c r="B2290" t="inlineStr">
        <is>
          <t>COLGATE TOTAL 12-75G</t>
        </is>
      </c>
      <c r="C2290" t="inlineStr">
        <is>
          <t>IN60</t>
        </is>
      </c>
      <c r="D2290" t="n">
        <v>0</v>
      </c>
      <c r="E2290" t="n">
        <v>1380</v>
      </c>
      <c r="F2290" t="n">
        <v>0</v>
      </c>
      <c r="G2290" t="n">
        <v>1380</v>
      </c>
      <c r="H2290" t="n">
        <v>780</v>
      </c>
      <c r="I2290" t="n">
        <v>0</v>
      </c>
      <c r="J2290" t="n">
        <v>896</v>
      </c>
      <c r="K2290" t="n">
        <v>776</v>
      </c>
      <c r="L2290" t="n">
        <v>2542</v>
      </c>
      <c r="M2290" t="n">
        <v>866</v>
      </c>
      <c r="N2290" t="n">
        <v>-866</v>
      </c>
      <c r="P2290" s="27" t="n">
        <v>0.6593233674272226</v>
      </c>
      <c r="R2290" t="inlineStr">
        <is>
          <t>Mumbai</t>
        </is>
      </c>
      <c r="S2290" t="inlineStr">
        <is>
          <t>West</t>
        </is>
      </c>
      <c r="T2290" s="9">
        <f>VLOOKUP(A2290,Sku_list!$A$1:$D$2323,3,0)</f>
        <v/>
      </c>
      <c r="U2290" s="9">
        <f>VLOOKUP(A2290,Sku_list!$A$1:$D$2323,4,0)*(F2290/1000000*12)</f>
        <v/>
      </c>
      <c r="V2290" s="9">
        <f>VLOOKUP(A2290,Sku_list!$A$1:$D$2323,4,0)*(H2290/1000000*12)</f>
        <v/>
      </c>
      <c r="W2290" s="9">
        <f>VLOOKUP(A2290,Sku_list!$A$1:$D$2323,4,0)*(J2290/1000000*12)</f>
        <v/>
      </c>
      <c r="X2290" s="9">
        <f>VLOOKUP(A2290,Sku_list!$A$1:$D$2323,4,0)*(L2290/1000000*12)</f>
        <v/>
      </c>
      <c r="Y2290" s="9">
        <f>VLOOKUP(A2290,Sku_list!$A$1:$E$2323,5,0)*((J2290+F2290)/1000000000)</f>
        <v/>
      </c>
      <c r="AC2290" s="27">
        <f>(DAY(TODAY())+AB2290)/30</f>
        <v/>
      </c>
    </row>
    <row r="2291">
      <c r="A2291" t="n">
        <v>1601968</v>
      </c>
      <c r="B2291" t="inlineStr">
        <is>
          <t>COLGATE TOTAL 12-75G</t>
        </is>
      </c>
      <c r="C2291" t="inlineStr">
        <is>
          <t>IN61</t>
        </is>
      </c>
      <c r="D2291" t="n">
        <v>0</v>
      </c>
      <c r="E2291" t="n">
        <v>0</v>
      </c>
      <c r="F2291" t="n">
        <v>0</v>
      </c>
      <c r="G2291" t="n">
        <v>504</v>
      </c>
      <c r="H2291" t="n">
        <v>516</v>
      </c>
      <c r="I2291" t="n">
        <v>0</v>
      </c>
      <c r="J2291" t="n">
        <v>504</v>
      </c>
      <c r="K2291" t="n">
        <v>480</v>
      </c>
      <c r="L2291" t="n">
        <v>900</v>
      </c>
      <c r="M2291" t="n">
        <v>-120</v>
      </c>
      <c r="N2291" t="n">
        <v>120</v>
      </c>
      <c r="P2291" s="27" t="n">
        <v>1.133333333333333</v>
      </c>
      <c r="R2291" t="inlineStr">
        <is>
          <t>Delhi</t>
        </is>
      </c>
      <c r="S2291" t="inlineStr">
        <is>
          <t>North</t>
        </is>
      </c>
      <c r="T2291" s="9">
        <f>VLOOKUP(A2291,Sku_list!$A$1:$D$2323,3,0)</f>
        <v/>
      </c>
      <c r="U2291" s="9">
        <f>VLOOKUP(A2291,Sku_list!$A$1:$D$2323,4,0)*(F2291/1000000*12)</f>
        <v/>
      </c>
      <c r="V2291" s="9">
        <f>VLOOKUP(A2291,Sku_list!$A$1:$D$2323,4,0)*(H2291/1000000*12)</f>
        <v/>
      </c>
      <c r="W2291" s="9">
        <f>VLOOKUP(A2291,Sku_list!$A$1:$D$2323,4,0)*(J2291/1000000*12)</f>
        <v/>
      </c>
      <c r="X2291" s="9">
        <f>VLOOKUP(A2291,Sku_list!$A$1:$D$2323,4,0)*(L2291/1000000*12)</f>
        <v/>
      </c>
      <c r="Y2291" s="9">
        <f>VLOOKUP(A2291,Sku_list!$A$1:$E$2323,5,0)*((J2291+F2291)/1000000000)</f>
        <v/>
      </c>
      <c r="AC2291" s="27">
        <f>(DAY(TODAY())+AB2291)/30</f>
        <v/>
      </c>
    </row>
    <row r="2292">
      <c r="A2292" t="n">
        <v>1601968</v>
      </c>
      <c r="B2292" t="inlineStr">
        <is>
          <t>COLGATE TOTAL 12-75G</t>
        </is>
      </c>
      <c r="C2292" t="inlineStr">
        <is>
          <t>IN62</t>
        </is>
      </c>
      <c r="D2292" t="n">
        <v>180</v>
      </c>
      <c r="E2292" t="n">
        <v>5832</v>
      </c>
      <c r="F2292" t="n">
        <v>0</v>
      </c>
      <c r="G2292" t="n">
        <v>1248</v>
      </c>
      <c r="H2292" t="n">
        <v>888</v>
      </c>
      <c r="I2292" t="n">
        <v>0</v>
      </c>
      <c r="J2292" t="n">
        <v>4956</v>
      </c>
      <c r="K2292" t="n">
        <v>4728</v>
      </c>
      <c r="L2292" t="n">
        <v>2500</v>
      </c>
      <c r="M2292" t="n">
        <v>-3344</v>
      </c>
      <c r="N2292" t="n">
        <v>3344</v>
      </c>
      <c r="P2292" s="27" t="n">
        <v>2.3376</v>
      </c>
      <c r="R2292" t="inlineStr">
        <is>
          <t>Calcutta</t>
        </is>
      </c>
      <c r="S2292" t="inlineStr">
        <is>
          <t>East</t>
        </is>
      </c>
      <c r="T2292" s="9">
        <f>VLOOKUP(A2292,Sku_list!$A$1:$D$2323,3,0)</f>
        <v/>
      </c>
      <c r="U2292" s="9">
        <f>VLOOKUP(A2292,Sku_list!$A$1:$D$2323,4,0)*(F2292/1000000*12)</f>
        <v/>
      </c>
      <c r="V2292" s="9">
        <f>VLOOKUP(A2292,Sku_list!$A$1:$D$2323,4,0)*(H2292/1000000*12)</f>
        <v/>
      </c>
      <c r="W2292" s="9">
        <f>VLOOKUP(A2292,Sku_list!$A$1:$D$2323,4,0)*(J2292/1000000*12)</f>
        <v/>
      </c>
      <c r="X2292" s="9">
        <f>VLOOKUP(A2292,Sku_list!$A$1:$D$2323,4,0)*(L2292/1000000*12)</f>
        <v/>
      </c>
      <c r="Y2292" s="9">
        <f>VLOOKUP(A2292,Sku_list!$A$1:$E$2323,5,0)*((J2292+F2292)/1000000000)</f>
        <v/>
      </c>
      <c r="AC2292" s="27">
        <f>(DAY(TODAY())+AB2292)/30</f>
        <v/>
      </c>
    </row>
    <row r="2293">
      <c r="A2293" t="n">
        <v>1601968</v>
      </c>
      <c r="B2293" t="inlineStr">
        <is>
          <t>COLGATE TOTAL 12-75G</t>
        </is>
      </c>
      <c r="C2293" t="inlineStr">
        <is>
          <t>IN63</t>
        </is>
      </c>
      <c r="D2293" t="n">
        <v>0</v>
      </c>
      <c r="E2293" t="n">
        <v>600</v>
      </c>
      <c r="F2293" t="n">
        <v>900</v>
      </c>
      <c r="G2293" t="n">
        <v>1440</v>
      </c>
      <c r="H2293" t="n">
        <v>948</v>
      </c>
      <c r="I2293" t="n">
        <v>0</v>
      </c>
      <c r="J2293" t="n">
        <v>600</v>
      </c>
      <c r="K2293" t="n">
        <v>1044</v>
      </c>
      <c r="L2293" t="n">
        <v>3200</v>
      </c>
      <c r="M2293" t="n">
        <v>752</v>
      </c>
      <c r="N2293" t="n">
        <v>-752</v>
      </c>
      <c r="P2293" s="27" t="n">
        <v>0.765</v>
      </c>
      <c r="R2293" t="inlineStr">
        <is>
          <t>Trichy</t>
        </is>
      </c>
      <c r="S2293" t="inlineStr">
        <is>
          <t>South</t>
        </is>
      </c>
      <c r="T2293" s="9">
        <f>VLOOKUP(A2293,Sku_list!$A$1:$D$2323,3,0)</f>
        <v/>
      </c>
      <c r="U2293" s="9">
        <f>VLOOKUP(A2293,Sku_list!$A$1:$D$2323,4,0)*(F2293/1000000*12)</f>
        <v/>
      </c>
      <c r="V2293" s="9">
        <f>VLOOKUP(A2293,Sku_list!$A$1:$D$2323,4,0)*(H2293/1000000*12)</f>
        <v/>
      </c>
      <c r="W2293" s="9">
        <f>VLOOKUP(A2293,Sku_list!$A$1:$D$2323,4,0)*(J2293/1000000*12)</f>
        <v/>
      </c>
      <c r="X2293" s="9">
        <f>VLOOKUP(A2293,Sku_list!$A$1:$D$2323,4,0)*(L2293/1000000*12)</f>
        <v/>
      </c>
      <c r="Y2293" s="9">
        <f>VLOOKUP(A2293,Sku_list!$A$1:$E$2323,5,0)*((J2293+F2293)/1000000000)</f>
        <v/>
      </c>
      <c r="AC2293" s="27">
        <f>(DAY(TODAY())+AB2293)/30</f>
        <v/>
      </c>
    </row>
    <row r="2294">
      <c r="A2294" t="n">
        <v>1601968</v>
      </c>
      <c r="B2294" t="inlineStr">
        <is>
          <t>COLGATE TOTAL 12-75G</t>
        </is>
      </c>
      <c r="C2294" t="inlineStr">
        <is>
          <t>IN64</t>
        </is>
      </c>
      <c r="D2294" t="n">
        <v>3</v>
      </c>
      <c r="E2294" t="n">
        <v>1200</v>
      </c>
      <c r="F2294" t="n">
        <v>600</v>
      </c>
      <c r="G2294" t="n">
        <v>1380</v>
      </c>
      <c r="H2294" t="n">
        <v>1044</v>
      </c>
      <c r="I2294" t="n">
        <v>0</v>
      </c>
      <c r="J2294" t="n">
        <v>1154</v>
      </c>
      <c r="K2294" t="n">
        <v>1466</v>
      </c>
      <c r="L2294" t="n">
        <v>2900</v>
      </c>
      <c r="M2294" t="n">
        <v>102</v>
      </c>
      <c r="N2294" t="n">
        <v>-102</v>
      </c>
      <c r="P2294" s="27" t="n">
        <v>0.9648275862068966</v>
      </c>
      <c r="R2294" t="inlineStr">
        <is>
          <t>Chennai</t>
        </is>
      </c>
      <c r="S2294" t="inlineStr">
        <is>
          <t>South</t>
        </is>
      </c>
      <c r="T2294" s="9">
        <f>VLOOKUP(A2294,Sku_list!$A$1:$D$2323,3,0)</f>
        <v/>
      </c>
      <c r="U2294" s="9">
        <f>VLOOKUP(A2294,Sku_list!$A$1:$D$2323,4,0)*(F2294/1000000*12)</f>
        <v/>
      </c>
      <c r="V2294" s="9">
        <f>VLOOKUP(A2294,Sku_list!$A$1:$D$2323,4,0)*(H2294/1000000*12)</f>
        <v/>
      </c>
      <c r="W2294" s="9">
        <f>VLOOKUP(A2294,Sku_list!$A$1:$D$2323,4,0)*(J2294/1000000*12)</f>
        <v/>
      </c>
      <c r="X2294" s="9">
        <f>VLOOKUP(A2294,Sku_list!$A$1:$D$2323,4,0)*(L2294/1000000*12)</f>
        <v/>
      </c>
      <c r="Y2294" s="9">
        <f>VLOOKUP(A2294,Sku_list!$A$1:$E$2323,5,0)*((J2294+F2294)/1000000000)</f>
        <v/>
      </c>
      <c r="AC2294" s="27">
        <f>(DAY(TODAY())+AB2294)/30</f>
        <v/>
      </c>
    </row>
    <row r="2295">
      <c r="A2295" t="n">
        <v>1601968</v>
      </c>
      <c r="B2295" t="inlineStr">
        <is>
          <t>COLGATE TOTAL 12-75G</t>
        </is>
      </c>
      <c r="C2295" t="inlineStr">
        <is>
          <t>IN65</t>
        </is>
      </c>
      <c r="D2295" t="n">
        <v>0</v>
      </c>
      <c r="E2295" t="n">
        <v>11</v>
      </c>
      <c r="F2295" t="n">
        <v>0</v>
      </c>
      <c r="G2295" t="n">
        <v>432</v>
      </c>
      <c r="H2295" t="n">
        <v>300</v>
      </c>
      <c r="I2295" t="n">
        <v>0</v>
      </c>
      <c r="J2295" t="n">
        <v>311</v>
      </c>
      <c r="K2295" t="n">
        <v>275</v>
      </c>
      <c r="L2295" t="n">
        <v>600</v>
      </c>
      <c r="M2295" t="n">
        <v>-11</v>
      </c>
      <c r="N2295" t="n">
        <v>11</v>
      </c>
      <c r="P2295" s="27" t="n">
        <v>1.018333333333333</v>
      </c>
      <c r="R2295" t="inlineStr">
        <is>
          <t>Kanpur</t>
        </is>
      </c>
      <c r="S2295" t="inlineStr">
        <is>
          <t>North</t>
        </is>
      </c>
      <c r="T2295" s="9">
        <f>VLOOKUP(A2295,Sku_list!$A$1:$D$2323,3,0)</f>
        <v/>
      </c>
      <c r="U2295" s="9">
        <f>VLOOKUP(A2295,Sku_list!$A$1:$D$2323,4,0)*(F2295/1000000*12)</f>
        <v/>
      </c>
      <c r="V2295" s="9">
        <f>VLOOKUP(A2295,Sku_list!$A$1:$D$2323,4,0)*(H2295/1000000*12)</f>
        <v/>
      </c>
      <c r="W2295" s="9">
        <f>VLOOKUP(A2295,Sku_list!$A$1:$D$2323,4,0)*(J2295/1000000*12)</f>
        <v/>
      </c>
      <c r="X2295" s="9">
        <f>VLOOKUP(A2295,Sku_list!$A$1:$D$2323,4,0)*(L2295/1000000*12)</f>
        <v/>
      </c>
      <c r="Y2295" s="9">
        <f>VLOOKUP(A2295,Sku_list!$A$1:$E$2323,5,0)*((J2295+F2295)/1000000000)</f>
        <v/>
      </c>
      <c r="AC2295" s="27">
        <f>(DAY(TODAY())+AB2295)/30</f>
        <v/>
      </c>
    </row>
    <row r="2296">
      <c r="A2296" t="n">
        <v>1601968</v>
      </c>
      <c r="B2296" t="inlineStr">
        <is>
          <t>COLGATE TOTAL 12-75G</t>
        </is>
      </c>
      <c r="C2296" t="inlineStr">
        <is>
          <t>IN66</t>
        </is>
      </c>
      <c r="D2296" t="n">
        <v>0</v>
      </c>
      <c r="E2296" t="n">
        <v>0</v>
      </c>
      <c r="F2296" t="n">
        <v>0</v>
      </c>
      <c r="G2296" t="n">
        <v>444</v>
      </c>
      <c r="H2296" t="n">
        <v>216</v>
      </c>
      <c r="I2296" t="n">
        <v>0</v>
      </c>
      <c r="J2296" t="n">
        <v>26</v>
      </c>
      <c r="K2296" t="n">
        <v>94</v>
      </c>
      <c r="L2296" t="n">
        <v>550</v>
      </c>
      <c r="M2296" t="n">
        <v>308</v>
      </c>
      <c r="N2296" t="n">
        <v>-308</v>
      </c>
      <c r="P2296" s="27" t="n">
        <v>0.44</v>
      </c>
      <c r="R2296" t="inlineStr">
        <is>
          <t>Bhubaneshwar</t>
        </is>
      </c>
      <c r="S2296" t="inlineStr">
        <is>
          <t>East</t>
        </is>
      </c>
      <c r="T2296" s="9">
        <f>VLOOKUP(A2296,Sku_list!$A$1:$D$2323,3,0)</f>
        <v/>
      </c>
      <c r="U2296" s="9">
        <f>VLOOKUP(A2296,Sku_list!$A$1:$D$2323,4,0)*(F2296/1000000*12)</f>
        <v/>
      </c>
      <c r="V2296" s="9">
        <f>VLOOKUP(A2296,Sku_list!$A$1:$D$2323,4,0)*(H2296/1000000*12)</f>
        <v/>
      </c>
      <c r="W2296" s="9">
        <f>VLOOKUP(A2296,Sku_list!$A$1:$D$2323,4,0)*(J2296/1000000*12)</f>
        <v/>
      </c>
      <c r="X2296" s="9">
        <f>VLOOKUP(A2296,Sku_list!$A$1:$D$2323,4,0)*(L2296/1000000*12)</f>
        <v/>
      </c>
      <c r="Y2296" s="9">
        <f>VLOOKUP(A2296,Sku_list!$A$1:$E$2323,5,0)*((J2296+F2296)/1000000000)</f>
        <v/>
      </c>
      <c r="AC2296" s="27">
        <f>(DAY(TODAY())+AB2296)/30</f>
        <v/>
      </c>
    </row>
    <row r="2297">
      <c r="A2297" t="n">
        <v>1601968</v>
      </c>
      <c r="B2297" t="inlineStr">
        <is>
          <t>COLGATE TOTAL 12-75G</t>
        </is>
      </c>
      <c r="C2297" t="inlineStr">
        <is>
          <t>IN67</t>
        </is>
      </c>
      <c r="D2297" t="n">
        <v>0</v>
      </c>
      <c r="E2297" t="n">
        <v>0</v>
      </c>
      <c r="F2297" t="n">
        <v>0</v>
      </c>
      <c r="G2297" t="n">
        <v>420</v>
      </c>
      <c r="H2297" t="n">
        <v>276</v>
      </c>
      <c r="I2297" t="n">
        <v>0</v>
      </c>
      <c r="J2297" t="n">
        <v>60</v>
      </c>
      <c r="K2297" t="n">
        <v>36</v>
      </c>
      <c r="L2297" t="n">
        <v>669</v>
      </c>
      <c r="M2297" t="n">
        <v>333</v>
      </c>
      <c r="N2297" t="n">
        <v>-333</v>
      </c>
      <c r="P2297" s="27" t="n">
        <v>0.5022421524663677</v>
      </c>
      <c r="R2297" t="inlineStr">
        <is>
          <t>Indore</t>
        </is>
      </c>
      <c r="S2297" t="inlineStr">
        <is>
          <t>West</t>
        </is>
      </c>
      <c r="T2297" s="9">
        <f>VLOOKUP(A2297,Sku_list!$A$1:$D$2323,3,0)</f>
        <v/>
      </c>
      <c r="U2297" s="9">
        <f>VLOOKUP(A2297,Sku_list!$A$1:$D$2323,4,0)*(F2297/1000000*12)</f>
        <v/>
      </c>
      <c r="V2297" s="9">
        <f>VLOOKUP(A2297,Sku_list!$A$1:$D$2323,4,0)*(H2297/1000000*12)</f>
        <v/>
      </c>
      <c r="W2297" s="9">
        <f>VLOOKUP(A2297,Sku_list!$A$1:$D$2323,4,0)*(J2297/1000000*12)</f>
        <v/>
      </c>
      <c r="X2297" s="9">
        <f>VLOOKUP(A2297,Sku_list!$A$1:$D$2323,4,0)*(L2297/1000000*12)</f>
        <v/>
      </c>
      <c r="Y2297" s="9">
        <f>VLOOKUP(A2297,Sku_list!$A$1:$E$2323,5,0)*((J2297+F2297)/1000000000)</f>
        <v/>
      </c>
      <c r="AC2297" s="27">
        <f>(DAY(TODAY())+AB2297)/30</f>
        <v/>
      </c>
    </row>
    <row r="2298">
      <c r="A2298" t="n">
        <v>1601968</v>
      </c>
      <c r="B2298" t="inlineStr">
        <is>
          <t>COLGATE TOTAL 12-75G</t>
        </is>
      </c>
      <c r="C2298" t="inlineStr">
        <is>
          <t>IN68</t>
        </is>
      </c>
      <c r="D2298" t="n">
        <v>0</v>
      </c>
      <c r="E2298" t="n">
        <v>0</v>
      </c>
      <c r="F2298" t="n">
        <v>0</v>
      </c>
      <c r="G2298" t="n">
        <v>768</v>
      </c>
      <c r="H2298" t="n">
        <v>420</v>
      </c>
      <c r="I2298" t="n">
        <v>0</v>
      </c>
      <c r="J2298" t="n">
        <v>283</v>
      </c>
      <c r="K2298" t="n">
        <v>55</v>
      </c>
      <c r="L2298" t="n">
        <v>1307</v>
      </c>
      <c r="M2298" t="n">
        <v>604</v>
      </c>
      <c r="N2298" t="n">
        <v>-604</v>
      </c>
      <c r="P2298" s="27" t="n">
        <v>0.5378729915837797</v>
      </c>
      <c r="R2298" t="inlineStr">
        <is>
          <t>Baroda</t>
        </is>
      </c>
      <c r="S2298" t="inlineStr">
        <is>
          <t>West</t>
        </is>
      </c>
      <c r="T2298" s="9">
        <f>VLOOKUP(A2298,Sku_list!$A$1:$D$2323,3,0)</f>
        <v/>
      </c>
      <c r="U2298" s="9">
        <f>VLOOKUP(A2298,Sku_list!$A$1:$D$2323,4,0)*(F2298/1000000*12)</f>
        <v/>
      </c>
      <c r="V2298" s="9">
        <f>VLOOKUP(A2298,Sku_list!$A$1:$D$2323,4,0)*(H2298/1000000*12)</f>
        <v/>
      </c>
      <c r="W2298" s="9">
        <f>VLOOKUP(A2298,Sku_list!$A$1:$D$2323,4,0)*(J2298/1000000*12)</f>
        <v/>
      </c>
      <c r="X2298" s="9">
        <f>VLOOKUP(A2298,Sku_list!$A$1:$D$2323,4,0)*(L2298/1000000*12)</f>
        <v/>
      </c>
      <c r="Y2298" s="9">
        <f>VLOOKUP(A2298,Sku_list!$A$1:$E$2323,5,0)*((J2298+F2298)/1000000000)</f>
        <v/>
      </c>
      <c r="AC2298" s="27">
        <f>(DAY(TODAY())+AB2298)/30</f>
        <v/>
      </c>
    </row>
    <row r="2299">
      <c r="A2299" t="n">
        <v>1601968</v>
      </c>
      <c r="B2299" t="inlineStr">
        <is>
          <t>COLGATE TOTAL 12-75G</t>
        </is>
      </c>
      <c r="C2299" t="inlineStr">
        <is>
          <t>IN69</t>
        </is>
      </c>
      <c r="D2299" t="n">
        <v>0</v>
      </c>
      <c r="E2299" t="n">
        <v>2004</v>
      </c>
      <c r="F2299" t="n">
        <v>0</v>
      </c>
      <c r="G2299" t="n">
        <v>900</v>
      </c>
      <c r="H2299" t="n">
        <v>600</v>
      </c>
      <c r="I2299" t="n">
        <v>0</v>
      </c>
      <c r="J2299" t="n">
        <v>1692</v>
      </c>
      <c r="K2299" t="n">
        <v>1536</v>
      </c>
      <c r="L2299" t="n">
        <v>1600</v>
      </c>
      <c r="M2299" t="n">
        <v>-692</v>
      </c>
      <c r="N2299" t="n">
        <v>692</v>
      </c>
      <c r="P2299" s="27" t="n">
        <v>1.4325</v>
      </c>
      <c r="R2299" t="inlineStr">
        <is>
          <t>Hyderabad</t>
        </is>
      </c>
      <c r="S2299" t="inlineStr">
        <is>
          <t>South</t>
        </is>
      </c>
      <c r="T2299" s="9">
        <f>VLOOKUP(A2299,Sku_list!$A$1:$D$2323,3,0)</f>
        <v/>
      </c>
      <c r="U2299" s="9">
        <f>VLOOKUP(A2299,Sku_list!$A$1:$D$2323,4,0)*(F2299/1000000*12)</f>
        <v/>
      </c>
      <c r="V2299" s="9">
        <f>VLOOKUP(A2299,Sku_list!$A$1:$D$2323,4,0)*(H2299/1000000*12)</f>
        <v/>
      </c>
      <c r="W2299" s="9">
        <f>VLOOKUP(A2299,Sku_list!$A$1:$D$2323,4,0)*(J2299/1000000*12)</f>
        <v/>
      </c>
      <c r="X2299" s="9">
        <f>VLOOKUP(A2299,Sku_list!$A$1:$D$2323,4,0)*(L2299/1000000*12)</f>
        <v/>
      </c>
      <c r="Y2299" s="9">
        <f>VLOOKUP(A2299,Sku_list!$A$1:$E$2323,5,0)*((J2299+F2299)/1000000000)</f>
        <v/>
      </c>
      <c r="AC2299" s="27">
        <f>(DAY(TODAY())+AB2299)/30</f>
        <v/>
      </c>
    </row>
    <row r="2300">
      <c r="A2300" t="n">
        <v>1601968</v>
      </c>
      <c r="B2300" t="inlineStr">
        <is>
          <t>COLGATE TOTAL 12-75G</t>
        </is>
      </c>
      <c r="C2300" t="inlineStr">
        <is>
          <t>IN70</t>
        </is>
      </c>
      <c r="D2300" t="n">
        <v>1260</v>
      </c>
      <c r="E2300" t="n">
        <v>300</v>
      </c>
      <c r="F2300" t="n">
        <v>1200</v>
      </c>
      <c r="G2300" t="n">
        <v>1176</v>
      </c>
      <c r="H2300" t="n">
        <v>648</v>
      </c>
      <c r="I2300" t="n">
        <v>0</v>
      </c>
      <c r="J2300" t="n">
        <v>936</v>
      </c>
      <c r="K2300" t="n">
        <v>1584</v>
      </c>
      <c r="L2300" t="n">
        <v>2600</v>
      </c>
      <c r="M2300" t="n">
        <v>-184</v>
      </c>
      <c r="N2300" t="n">
        <v>184</v>
      </c>
      <c r="P2300" s="27" t="n">
        <v>1.070769230769231</v>
      </c>
      <c r="R2300" t="inlineStr">
        <is>
          <t>Allepy</t>
        </is>
      </c>
      <c r="S2300" t="inlineStr">
        <is>
          <t>South</t>
        </is>
      </c>
      <c r="T2300" s="9">
        <f>VLOOKUP(A2300,Sku_list!$A$1:$D$2323,3,0)</f>
        <v/>
      </c>
      <c r="U2300" s="9">
        <f>VLOOKUP(A2300,Sku_list!$A$1:$D$2323,4,0)*(F2300/1000000*12)</f>
        <v/>
      </c>
      <c r="V2300" s="9">
        <f>VLOOKUP(A2300,Sku_list!$A$1:$D$2323,4,0)*(H2300/1000000*12)</f>
        <v/>
      </c>
      <c r="W2300" s="9">
        <f>VLOOKUP(A2300,Sku_list!$A$1:$D$2323,4,0)*(J2300/1000000*12)</f>
        <v/>
      </c>
      <c r="X2300" s="9">
        <f>VLOOKUP(A2300,Sku_list!$A$1:$D$2323,4,0)*(L2300/1000000*12)</f>
        <v/>
      </c>
      <c r="Y2300" s="9">
        <f>VLOOKUP(A2300,Sku_list!$A$1:$E$2323,5,0)*((J2300+F2300)/1000000000)</f>
        <v/>
      </c>
      <c r="AC2300" s="27">
        <f>(DAY(TODAY())+AB2300)/30</f>
        <v/>
      </c>
    </row>
    <row r="2301">
      <c r="A2301" t="n">
        <v>1601968</v>
      </c>
      <c r="B2301" t="inlineStr">
        <is>
          <t>COLGATE TOTAL 12-75G</t>
        </is>
      </c>
      <c r="C2301" t="inlineStr">
        <is>
          <t>IN71</t>
        </is>
      </c>
      <c r="D2301" t="n">
        <v>588</v>
      </c>
      <c r="E2301" t="n">
        <v>1584</v>
      </c>
      <c r="F2301" t="n">
        <v>396</v>
      </c>
      <c r="G2301" t="n">
        <v>852</v>
      </c>
      <c r="H2301" t="n">
        <v>840</v>
      </c>
      <c r="I2301" t="n">
        <v>0</v>
      </c>
      <c r="J2301" t="n">
        <v>1332</v>
      </c>
      <c r="K2301" t="n">
        <v>1656</v>
      </c>
      <c r="L2301" t="n">
        <v>2200</v>
      </c>
      <c r="M2301" t="n">
        <v>-368</v>
      </c>
      <c r="N2301" t="n">
        <v>368</v>
      </c>
      <c r="P2301" s="27" t="n">
        <v>1.167272727272727</v>
      </c>
      <c r="R2301" t="inlineStr">
        <is>
          <t>Bangalore</t>
        </is>
      </c>
      <c r="S2301" t="inlineStr">
        <is>
          <t>South</t>
        </is>
      </c>
      <c r="T2301" s="9">
        <f>VLOOKUP(A2301,Sku_list!$A$1:$D$2323,3,0)</f>
        <v/>
      </c>
      <c r="U2301" s="9">
        <f>VLOOKUP(A2301,Sku_list!$A$1:$D$2323,4,0)*(F2301/1000000*12)</f>
        <v/>
      </c>
      <c r="V2301" s="9">
        <f>VLOOKUP(A2301,Sku_list!$A$1:$D$2323,4,0)*(H2301/1000000*12)</f>
        <v/>
      </c>
      <c r="W2301" s="9">
        <f>VLOOKUP(A2301,Sku_list!$A$1:$D$2323,4,0)*(J2301/1000000*12)</f>
        <v/>
      </c>
      <c r="X2301" s="9">
        <f>VLOOKUP(A2301,Sku_list!$A$1:$D$2323,4,0)*(L2301/1000000*12)</f>
        <v/>
      </c>
      <c r="Y2301" s="9">
        <f>VLOOKUP(A2301,Sku_list!$A$1:$E$2323,5,0)*((J2301+F2301)/1000000000)</f>
        <v/>
      </c>
      <c r="AC2301" s="27">
        <f>(DAY(TODAY())+AB2301)/30</f>
        <v/>
      </c>
    </row>
    <row r="2302">
      <c r="A2302" t="n">
        <v>1601968</v>
      </c>
      <c r="B2302" t="inlineStr">
        <is>
          <t>COLGATE TOTAL 12-75G</t>
        </is>
      </c>
      <c r="C2302" t="inlineStr">
        <is>
          <t>IN72</t>
        </is>
      </c>
      <c r="D2302" t="n">
        <v>28</v>
      </c>
      <c r="E2302" t="n">
        <v>48</v>
      </c>
      <c r="F2302" t="n">
        <v>0</v>
      </c>
      <c r="G2302" t="n">
        <v>456</v>
      </c>
      <c r="H2302" t="n">
        <v>336</v>
      </c>
      <c r="I2302" t="n">
        <v>0</v>
      </c>
      <c r="J2302" t="n">
        <v>408</v>
      </c>
      <c r="K2302" t="n">
        <v>372</v>
      </c>
      <c r="L2302" t="n">
        <v>900</v>
      </c>
      <c r="M2302" t="n">
        <v>156</v>
      </c>
      <c r="N2302" t="n">
        <v>-156</v>
      </c>
      <c r="P2302" s="27" t="n">
        <v>0.8266666666666667</v>
      </c>
      <c r="R2302" t="inlineStr">
        <is>
          <t>Gauhati</t>
        </is>
      </c>
      <c r="S2302" t="inlineStr">
        <is>
          <t>East</t>
        </is>
      </c>
      <c r="T2302" s="9">
        <f>VLOOKUP(A2302,Sku_list!$A$1:$D$2323,3,0)</f>
        <v/>
      </c>
      <c r="U2302" s="9">
        <f>VLOOKUP(A2302,Sku_list!$A$1:$D$2323,4,0)*(F2302/1000000*12)</f>
        <v/>
      </c>
      <c r="V2302" s="9">
        <f>VLOOKUP(A2302,Sku_list!$A$1:$D$2323,4,0)*(H2302/1000000*12)</f>
        <v/>
      </c>
      <c r="W2302" s="9">
        <f>VLOOKUP(A2302,Sku_list!$A$1:$D$2323,4,0)*(J2302/1000000*12)</f>
        <v/>
      </c>
      <c r="X2302" s="9">
        <f>VLOOKUP(A2302,Sku_list!$A$1:$D$2323,4,0)*(L2302/1000000*12)</f>
        <v/>
      </c>
      <c r="Y2302" s="9">
        <f>VLOOKUP(A2302,Sku_list!$A$1:$E$2323,5,0)*((J2302+F2302)/1000000000)</f>
        <v/>
      </c>
      <c r="AC2302" s="27">
        <f>(DAY(TODAY())+AB2302)/30</f>
        <v/>
      </c>
    </row>
    <row r="2303">
      <c r="A2303" t="n">
        <v>1601968</v>
      </c>
      <c r="B2303" t="inlineStr">
        <is>
          <t>COLGATE TOTAL 12-75G</t>
        </is>
      </c>
      <c r="C2303" t="inlineStr">
        <is>
          <t>IN73</t>
        </is>
      </c>
      <c r="D2303" t="n">
        <v>0</v>
      </c>
      <c r="E2303" t="n">
        <v>168</v>
      </c>
      <c r="F2303" t="n">
        <v>0</v>
      </c>
      <c r="G2303" t="n">
        <v>228</v>
      </c>
      <c r="H2303" t="n">
        <v>84</v>
      </c>
      <c r="I2303" t="n">
        <v>0</v>
      </c>
      <c r="J2303" t="n">
        <v>222</v>
      </c>
      <c r="K2303" t="n">
        <v>198</v>
      </c>
      <c r="L2303" t="n">
        <v>550</v>
      </c>
      <c r="M2303" t="n">
        <v>244</v>
      </c>
      <c r="N2303" t="n">
        <v>-244</v>
      </c>
      <c r="P2303" s="27" t="n">
        <v>0.5563636363636364</v>
      </c>
      <c r="R2303" t="inlineStr">
        <is>
          <t>Patna</t>
        </is>
      </c>
      <c r="S2303" t="inlineStr">
        <is>
          <t>East</t>
        </is>
      </c>
      <c r="T2303" s="9">
        <f>VLOOKUP(A2303,Sku_list!$A$1:$D$2323,3,0)</f>
        <v/>
      </c>
      <c r="U2303" s="9">
        <f>VLOOKUP(A2303,Sku_list!$A$1:$D$2323,4,0)*(F2303/1000000*12)</f>
        <v/>
      </c>
      <c r="V2303" s="9">
        <f>VLOOKUP(A2303,Sku_list!$A$1:$D$2323,4,0)*(H2303/1000000*12)</f>
        <v/>
      </c>
      <c r="W2303" s="9">
        <f>VLOOKUP(A2303,Sku_list!$A$1:$D$2323,4,0)*(J2303/1000000*12)</f>
        <v/>
      </c>
      <c r="X2303" s="9">
        <f>VLOOKUP(A2303,Sku_list!$A$1:$D$2323,4,0)*(L2303/1000000*12)</f>
        <v/>
      </c>
      <c r="Y2303" s="9">
        <f>VLOOKUP(A2303,Sku_list!$A$1:$E$2323,5,0)*((J2303+F2303)/1000000000)</f>
        <v/>
      </c>
      <c r="AC2303" s="27">
        <f>(DAY(TODAY())+AB2303)/30</f>
        <v/>
      </c>
    </row>
    <row r="2304">
      <c r="A2304" t="n">
        <v>1601968</v>
      </c>
      <c r="B2304" t="inlineStr">
        <is>
          <t>COLGATE TOTAL 12-75G</t>
        </is>
      </c>
      <c r="C2304" t="inlineStr">
        <is>
          <t>IN74</t>
        </is>
      </c>
      <c r="D2304" t="n">
        <v>0</v>
      </c>
      <c r="E2304" t="n">
        <v>0</v>
      </c>
      <c r="F2304" t="n">
        <v>0</v>
      </c>
      <c r="G2304" t="n">
        <v>0</v>
      </c>
      <c r="H2304" t="n">
        <v>0</v>
      </c>
      <c r="I2304" t="n">
        <v>0</v>
      </c>
      <c r="J2304" t="n">
        <v>0</v>
      </c>
      <c r="K2304" t="n">
        <v>0</v>
      </c>
      <c r="L2304" t="n">
        <v>0</v>
      </c>
      <c r="M2304" t="n">
        <v>0</v>
      </c>
      <c r="N2304" t="n">
        <v>0</v>
      </c>
      <c r="P2304" s="27" t="inlineStr"/>
      <c r="R2304" t="inlineStr">
        <is>
          <t>Nepal-exp</t>
        </is>
      </c>
      <c r="S2304" t="inlineStr">
        <is>
          <t>Exp-DC</t>
        </is>
      </c>
      <c r="T2304" s="9">
        <f>VLOOKUP(A2304,Sku_list!$A$1:$D$2323,3,0)</f>
        <v/>
      </c>
      <c r="U2304" s="9">
        <f>VLOOKUP(A2304,Sku_list!$A$1:$D$2323,4,0)*(F2304/1000000*12)</f>
        <v/>
      </c>
      <c r="V2304" s="9">
        <f>VLOOKUP(A2304,Sku_list!$A$1:$D$2323,4,0)*(H2304/1000000*12)</f>
        <v/>
      </c>
      <c r="W2304" s="9">
        <f>VLOOKUP(A2304,Sku_list!$A$1:$D$2323,4,0)*(J2304/1000000*12)</f>
        <v/>
      </c>
      <c r="X2304" s="9">
        <f>VLOOKUP(A2304,Sku_list!$A$1:$D$2323,4,0)*(L2304/1000000*12)</f>
        <v/>
      </c>
      <c r="Y2304" s="9">
        <f>VLOOKUP(A2304,Sku_list!$A$1:$E$2323,5,0)*((J2304+F2304)/1000000000)</f>
        <v/>
      </c>
      <c r="AC2304" s="27">
        <f>(DAY(TODAY())+AB2304)/30</f>
        <v/>
      </c>
    </row>
    <row r="2305">
      <c r="A2305" t="n">
        <v>1601968</v>
      </c>
      <c r="B2305" t="inlineStr">
        <is>
          <t>COLGATE TOTAL 12-75G</t>
        </is>
      </c>
      <c r="C2305" t="inlineStr">
        <is>
          <t>IN75</t>
        </is>
      </c>
      <c r="D2305" t="n">
        <v>0</v>
      </c>
      <c r="E2305" t="n">
        <v>240</v>
      </c>
      <c r="F2305" t="n">
        <v>0</v>
      </c>
      <c r="G2305" t="n">
        <v>120</v>
      </c>
      <c r="H2305" t="n">
        <v>96</v>
      </c>
      <c r="I2305" t="n">
        <v>0</v>
      </c>
      <c r="J2305" t="n">
        <v>308</v>
      </c>
      <c r="K2305" t="n">
        <v>296</v>
      </c>
      <c r="L2305" t="n">
        <v>190</v>
      </c>
      <c r="M2305" t="n">
        <v>-214</v>
      </c>
      <c r="N2305" t="n">
        <v>214</v>
      </c>
      <c r="P2305" s="27" t="n">
        <v>2.126315789473684</v>
      </c>
      <c r="R2305" t="inlineStr">
        <is>
          <t>Jaipur</t>
        </is>
      </c>
      <c r="S2305" t="inlineStr">
        <is>
          <t>North</t>
        </is>
      </c>
      <c r="T2305" s="9">
        <f>VLOOKUP(A2305,Sku_list!$A$1:$D$2323,3,0)</f>
        <v/>
      </c>
      <c r="U2305" s="9">
        <f>VLOOKUP(A2305,Sku_list!$A$1:$D$2323,4,0)*(F2305/1000000*12)</f>
        <v/>
      </c>
      <c r="V2305" s="9">
        <f>VLOOKUP(A2305,Sku_list!$A$1:$D$2323,4,0)*(H2305/1000000*12)</f>
        <v/>
      </c>
      <c r="W2305" s="9">
        <f>VLOOKUP(A2305,Sku_list!$A$1:$D$2323,4,0)*(J2305/1000000*12)</f>
        <v/>
      </c>
      <c r="X2305" s="9">
        <f>VLOOKUP(A2305,Sku_list!$A$1:$D$2323,4,0)*(L2305/1000000*12)</f>
        <v/>
      </c>
      <c r="Y2305" s="9">
        <f>VLOOKUP(A2305,Sku_list!$A$1:$E$2323,5,0)*((J2305+F2305)/1000000000)</f>
        <v/>
      </c>
      <c r="AC2305" s="27">
        <f>(DAY(TODAY())+AB2305)/30</f>
        <v/>
      </c>
    </row>
    <row r="2306">
      <c r="A2306" t="n">
        <v>1601968</v>
      </c>
      <c r="B2306" t="inlineStr">
        <is>
          <t>COLGATE TOTAL 12-75G</t>
        </is>
      </c>
      <c r="C2306" t="inlineStr">
        <is>
          <t>IN76</t>
        </is>
      </c>
      <c r="D2306" t="n">
        <v>0</v>
      </c>
      <c r="E2306" t="n">
        <v>372</v>
      </c>
      <c r="F2306" t="n">
        <v>0</v>
      </c>
      <c r="G2306" t="n">
        <v>312</v>
      </c>
      <c r="H2306" t="n">
        <v>180</v>
      </c>
      <c r="I2306" t="n">
        <v>0</v>
      </c>
      <c r="J2306" t="n">
        <v>192</v>
      </c>
      <c r="K2306" t="n">
        <v>168</v>
      </c>
      <c r="L2306" t="n">
        <v>450</v>
      </c>
      <c r="M2306" t="n">
        <v>78</v>
      </c>
      <c r="N2306" t="n">
        <v>-78</v>
      </c>
      <c r="P2306" s="27" t="n">
        <v>0.8266666666666667</v>
      </c>
      <c r="R2306" t="inlineStr">
        <is>
          <t>Ghaziabad</t>
        </is>
      </c>
      <c r="S2306" t="inlineStr">
        <is>
          <t>North</t>
        </is>
      </c>
      <c r="T2306" s="9">
        <f>VLOOKUP(A2306,Sku_list!$A$1:$D$2323,3,0)</f>
        <v/>
      </c>
      <c r="U2306" s="9">
        <f>VLOOKUP(A2306,Sku_list!$A$1:$D$2323,4,0)*(F2306/1000000*12)</f>
        <v/>
      </c>
      <c r="V2306" s="9">
        <f>VLOOKUP(A2306,Sku_list!$A$1:$D$2323,4,0)*(H2306/1000000*12)</f>
        <v/>
      </c>
      <c r="W2306" s="9">
        <f>VLOOKUP(A2306,Sku_list!$A$1:$D$2323,4,0)*(J2306/1000000*12)</f>
        <v/>
      </c>
      <c r="X2306" s="9">
        <f>VLOOKUP(A2306,Sku_list!$A$1:$D$2323,4,0)*(L2306/1000000*12)</f>
        <v/>
      </c>
      <c r="Y2306" s="9">
        <f>VLOOKUP(A2306,Sku_list!$A$1:$E$2323,5,0)*((J2306+F2306)/1000000000)</f>
        <v/>
      </c>
      <c r="AC2306" s="27">
        <f>(DAY(TODAY())+AB2306)/30</f>
        <v/>
      </c>
    </row>
    <row r="2307">
      <c r="A2307" t="n">
        <v>1601968</v>
      </c>
      <c r="B2307" t="inlineStr">
        <is>
          <t>COLGATE TOTAL 12-75G</t>
        </is>
      </c>
      <c r="C2307" t="inlineStr">
        <is>
          <t>IN77</t>
        </is>
      </c>
      <c r="D2307" t="n">
        <v>0</v>
      </c>
      <c r="E2307" t="n">
        <v>0</v>
      </c>
      <c r="F2307" t="n">
        <v>0</v>
      </c>
      <c r="G2307" t="n">
        <v>0</v>
      </c>
      <c r="H2307" t="n">
        <v>0</v>
      </c>
      <c r="I2307" t="n">
        <v>0</v>
      </c>
      <c r="J2307" t="n">
        <v>0</v>
      </c>
      <c r="K2307" t="n">
        <v>0</v>
      </c>
      <c r="L2307" t="n">
        <v>0</v>
      </c>
      <c r="M2307" t="n">
        <v>0</v>
      </c>
      <c r="N2307" t="n">
        <v>0</v>
      </c>
      <c r="P2307" s="27" t="inlineStr"/>
      <c r="R2307" t="inlineStr">
        <is>
          <t>POC Bhiwandi</t>
        </is>
      </c>
      <c r="S2307" t="inlineStr">
        <is>
          <t>West</t>
        </is>
      </c>
      <c r="T2307" s="9">
        <f>VLOOKUP(A2307,Sku_list!$A$1:$D$2323,3,0)</f>
        <v/>
      </c>
      <c r="U2307" s="9">
        <f>VLOOKUP(A2307,Sku_list!$A$1:$D$2323,4,0)*(F2307/1000000*12)</f>
        <v/>
      </c>
      <c r="V2307" s="9">
        <f>VLOOKUP(A2307,Sku_list!$A$1:$D$2323,4,0)*(H2307/1000000*12)</f>
        <v/>
      </c>
      <c r="W2307" s="9">
        <f>VLOOKUP(A2307,Sku_list!$A$1:$D$2323,4,0)*(J2307/1000000*12)</f>
        <v/>
      </c>
      <c r="X2307" s="9">
        <f>VLOOKUP(A2307,Sku_list!$A$1:$D$2323,4,0)*(L2307/1000000*12)</f>
        <v/>
      </c>
      <c r="Y2307" s="9">
        <f>VLOOKUP(A2307,Sku_list!$A$1:$E$2323,5,0)*((J2307+F2307)/1000000000)</f>
        <v/>
      </c>
      <c r="AC2307" s="27">
        <f>(DAY(TODAY())+AB2307)/30</f>
        <v/>
      </c>
    </row>
    <row r="2308">
      <c r="A2308" t="n">
        <v>1601968</v>
      </c>
      <c r="B2308" t="inlineStr">
        <is>
          <t>COLGATE TOTAL 12-75G</t>
        </is>
      </c>
      <c r="C2308" t="inlineStr">
        <is>
          <t>IN78</t>
        </is>
      </c>
      <c r="D2308" t="n">
        <v>0</v>
      </c>
      <c r="E2308" t="n">
        <v>0</v>
      </c>
      <c r="F2308" t="n">
        <v>0</v>
      </c>
      <c r="G2308" t="n">
        <v>168</v>
      </c>
      <c r="H2308" t="n">
        <v>156</v>
      </c>
      <c r="I2308" t="n">
        <v>0</v>
      </c>
      <c r="J2308" t="n">
        <v>218</v>
      </c>
      <c r="K2308" t="n">
        <v>218</v>
      </c>
      <c r="L2308" t="n">
        <v>320</v>
      </c>
      <c r="M2308" t="n">
        <v>-54</v>
      </c>
      <c r="N2308" t="n">
        <v>54</v>
      </c>
      <c r="P2308" s="27" t="n">
        <v>1.16875</v>
      </c>
      <c r="R2308" t="inlineStr">
        <is>
          <t>Kundli</t>
        </is>
      </c>
      <c r="S2308" t="inlineStr">
        <is>
          <t>North</t>
        </is>
      </c>
      <c r="T2308" s="9">
        <f>VLOOKUP(A2308,Sku_list!$A$1:$D$2323,3,0)</f>
        <v/>
      </c>
      <c r="U2308" s="9">
        <f>VLOOKUP(A2308,Sku_list!$A$1:$D$2323,4,0)*(F2308/1000000*12)</f>
        <v/>
      </c>
      <c r="V2308" s="9">
        <f>VLOOKUP(A2308,Sku_list!$A$1:$D$2323,4,0)*(H2308/1000000*12)</f>
        <v/>
      </c>
      <c r="W2308" s="9">
        <f>VLOOKUP(A2308,Sku_list!$A$1:$D$2323,4,0)*(J2308/1000000*12)</f>
        <v/>
      </c>
      <c r="X2308" s="9">
        <f>VLOOKUP(A2308,Sku_list!$A$1:$D$2323,4,0)*(L2308/1000000*12)</f>
        <v/>
      </c>
      <c r="Y2308" s="9">
        <f>VLOOKUP(A2308,Sku_list!$A$1:$E$2323,5,0)*((J2308+F2308)/1000000000)</f>
        <v/>
      </c>
      <c r="AC2308" s="27">
        <f>(DAY(TODAY())+AB2308)/30</f>
        <v/>
      </c>
    </row>
    <row r="2309">
      <c r="A2309" t="n">
        <v>1601968</v>
      </c>
      <c r="B2309" t="inlineStr">
        <is>
          <t>COLGATE TOTAL 12-75G</t>
        </is>
      </c>
      <c r="C2309" t="inlineStr">
        <is>
          <t>IN79</t>
        </is>
      </c>
      <c r="D2309" t="n">
        <v>0</v>
      </c>
      <c r="E2309" t="n">
        <v>244</v>
      </c>
      <c r="F2309" t="n">
        <v>0</v>
      </c>
      <c r="G2309" t="n">
        <v>240</v>
      </c>
      <c r="H2309" t="n">
        <v>120</v>
      </c>
      <c r="I2309" t="n">
        <v>0</v>
      </c>
      <c r="J2309" t="n">
        <v>256</v>
      </c>
      <c r="K2309" t="n">
        <v>148</v>
      </c>
      <c r="L2309" t="n">
        <v>488</v>
      </c>
      <c r="M2309" t="n">
        <v>112</v>
      </c>
      <c r="N2309" t="n">
        <v>-112</v>
      </c>
      <c r="P2309" s="27" t="n">
        <v>0.7704918032786885</v>
      </c>
      <c r="R2309" t="inlineStr">
        <is>
          <t>Goa</t>
        </is>
      </c>
      <c r="S2309" t="inlineStr">
        <is>
          <t>West</t>
        </is>
      </c>
      <c r="T2309" s="9">
        <f>VLOOKUP(A2309,Sku_list!$A$1:$D$2323,3,0)</f>
        <v/>
      </c>
      <c r="U2309" s="9">
        <f>VLOOKUP(A2309,Sku_list!$A$1:$D$2323,4,0)*(F2309/1000000*12)</f>
        <v/>
      </c>
      <c r="V2309" s="9">
        <f>VLOOKUP(A2309,Sku_list!$A$1:$D$2323,4,0)*(H2309/1000000*12)</f>
        <v/>
      </c>
      <c r="W2309" s="9">
        <f>VLOOKUP(A2309,Sku_list!$A$1:$D$2323,4,0)*(J2309/1000000*12)</f>
        <v/>
      </c>
      <c r="X2309" s="9">
        <f>VLOOKUP(A2309,Sku_list!$A$1:$D$2323,4,0)*(L2309/1000000*12)</f>
        <v/>
      </c>
      <c r="Y2309" s="9">
        <f>VLOOKUP(A2309,Sku_list!$A$1:$E$2323,5,0)*((J2309+F2309)/1000000000)</f>
        <v/>
      </c>
      <c r="AC2309" s="27">
        <f>(DAY(TODAY())+AB2309)/30</f>
        <v/>
      </c>
    </row>
    <row r="2310">
      <c r="A2310" t="n">
        <v>1601968</v>
      </c>
      <c r="B2310" t="inlineStr">
        <is>
          <t>COLGATE TOTAL 12-75G</t>
        </is>
      </c>
      <c r="C2310" t="inlineStr">
        <is>
          <t>IN80</t>
        </is>
      </c>
      <c r="D2310" t="n">
        <v>120</v>
      </c>
      <c r="E2310" t="n">
        <v>540</v>
      </c>
      <c r="F2310" t="n">
        <v>0</v>
      </c>
      <c r="G2310" t="n">
        <v>288</v>
      </c>
      <c r="H2310" t="n">
        <v>156</v>
      </c>
      <c r="I2310" t="n">
        <v>0</v>
      </c>
      <c r="J2310" t="n">
        <v>588</v>
      </c>
      <c r="K2310" t="n">
        <v>588</v>
      </c>
      <c r="L2310" t="n">
        <v>600</v>
      </c>
      <c r="M2310" t="n">
        <v>-144</v>
      </c>
      <c r="N2310" t="n">
        <v>144</v>
      </c>
      <c r="P2310" s="27" t="n">
        <v>1.24</v>
      </c>
      <c r="R2310" t="inlineStr">
        <is>
          <t>Morinda</t>
        </is>
      </c>
      <c r="S2310" t="inlineStr">
        <is>
          <t>North</t>
        </is>
      </c>
      <c r="T2310" s="9">
        <f>VLOOKUP(A2310,Sku_list!$A$1:$D$2323,3,0)</f>
        <v/>
      </c>
      <c r="U2310" s="9">
        <f>VLOOKUP(A2310,Sku_list!$A$1:$D$2323,4,0)*(F2310/1000000*12)</f>
        <v/>
      </c>
      <c r="V2310" s="9">
        <f>VLOOKUP(A2310,Sku_list!$A$1:$D$2323,4,0)*(H2310/1000000*12)</f>
        <v/>
      </c>
      <c r="W2310" s="9">
        <f>VLOOKUP(A2310,Sku_list!$A$1:$D$2323,4,0)*(J2310/1000000*12)</f>
        <v/>
      </c>
      <c r="X2310" s="9">
        <f>VLOOKUP(A2310,Sku_list!$A$1:$D$2323,4,0)*(L2310/1000000*12)</f>
        <v/>
      </c>
      <c r="Y2310" s="9">
        <f>VLOOKUP(A2310,Sku_list!$A$1:$E$2323,5,0)*((J2310+F2310)/1000000000)</f>
        <v/>
      </c>
      <c r="AC2310" s="27">
        <f>(DAY(TODAY())+AB2310)/30</f>
        <v/>
      </c>
    </row>
    <row r="2311">
      <c r="A2311" t="n">
        <v>1601968</v>
      </c>
      <c r="B2311" t="inlineStr">
        <is>
          <t>COLGATE TOTAL 12-75G</t>
        </is>
      </c>
      <c r="C2311" t="inlineStr">
        <is>
          <t>IN81</t>
        </is>
      </c>
      <c r="D2311" t="n">
        <v>0</v>
      </c>
      <c r="E2311" t="n">
        <v>1584</v>
      </c>
      <c r="F2311" t="n">
        <v>0</v>
      </c>
      <c r="G2311" t="n">
        <v>1860</v>
      </c>
      <c r="H2311" t="n">
        <v>1572</v>
      </c>
      <c r="I2311" t="n">
        <v>0</v>
      </c>
      <c r="J2311" t="n">
        <v>516</v>
      </c>
      <c r="K2311" t="n">
        <v>360</v>
      </c>
      <c r="L2311" t="n">
        <v>3482</v>
      </c>
      <c r="M2311" t="n">
        <v>1394</v>
      </c>
      <c r="N2311" t="n">
        <v>-1394</v>
      </c>
      <c r="P2311" s="27" t="n">
        <v>0.5996553704767376</v>
      </c>
      <c r="R2311" t="inlineStr">
        <is>
          <t>Bhiwandi</t>
        </is>
      </c>
      <c r="S2311" t="inlineStr">
        <is>
          <t>West</t>
        </is>
      </c>
      <c r="T2311" s="9">
        <f>VLOOKUP(A2311,Sku_list!$A$1:$D$2323,3,0)</f>
        <v/>
      </c>
      <c r="U2311" s="9">
        <f>VLOOKUP(A2311,Sku_list!$A$1:$D$2323,4,0)*(F2311/1000000*12)</f>
        <v/>
      </c>
      <c r="V2311" s="9">
        <f>VLOOKUP(A2311,Sku_list!$A$1:$D$2323,4,0)*(H2311/1000000*12)</f>
        <v/>
      </c>
      <c r="W2311" s="9">
        <f>VLOOKUP(A2311,Sku_list!$A$1:$D$2323,4,0)*(J2311/1000000*12)</f>
        <v/>
      </c>
      <c r="X2311" s="9">
        <f>VLOOKUP(A2311,Sku_list!$A$1:$D$2323,4,0)*(L2311/1000000*12)</f>
        <v/>
      </c>
      <c r="Y2311" s="9">
        <f>VLOOKUP(A2311,Sku_list!$A$1:$E$2323,5,0)*((J2311+F2311)/1000000000)</f>
        <v/>
      </c>
      <c r="AC2311" s="27">
        <f>(DAY(TODAY())+AB2311)/30</f>
        <v/>
      </c>
    </row>
    <row r="2312">
      <c r="A2312" t="n">
        <v>1601968</v>
      </c>
      <c r="B2312" t="inlineStr">
        <is>
          <t>COLGATE TOTAL 12-75G</t>
        </is>
      </c>
      <c r="C2312" t="inlineStr">
        <is>
          <t>IN82</t>
        </is>
      </c>
      <c r="D2312" t="n">
        <v>0</v>
      </c>
      <c r="E2312" t="n">
        <v>2016</v>
      </c>
      <c r="F2312" t="n">
        <v>0</v>
      </c>
      <c r="G2312" t="n">
        <v>840</v>
      </c>
      <c r="H2312" t="n">
        <v>0</v>
      </c>
      <c r="I2312" t="n">
        <v>0</v>
      </c>
      <c r="J2312" t="n">
        <v>2927</v>
      </c>
      <c r="K2312" t="n">
        <v>2927</v>
      </c>
      <c r="L2312" t="n">
        <v>1000</v>
      </c>
      <c r="M2312" t="n">
        <v>-1927</v>
      </c>
      <c r="N2312" t="n">
        <v>1927</v>
      </c>
      <c r="P2312" s="27" t="n">
        <v>2.927</v>
      </c>
      <c r="R2312" t="inlineStr">
        <is>
          <t>DC</t>
        </is>
      </c>
      <c r="S2312" t="inlineStr">
        <is>
          <t>West DC</t>
        </is>
      </c>
      <c r="T2312" s="9">
        <f>VLOOKUP(A2312,Sku_list!$A$1:$D$2323,3,0)</f>
        <v/>
      </c>
      <c r="U2312" s="9">
        <f>VLOOKUP(A2312,Sku_list!$A$1:$D$2323,4,0)*(F2312/1000000*12)</f>
        <v/>
      </c>
      <c r="V2312" s="9">
        <f>VLOOKUP(A2312,Sku_list!$A$1:$D$2323,4,0)*(H2312/1000000*12)</f>
        <v/>
      </c>
      <c r="W2312" s="9">
        <f>VLOOKUP(A2312,Sku_list!$A$1:$D$2323,4,0)*(J2312/1000000*12)</f>
        <v/>
      </c>
      <c r="X2312" s="9">
        <f>VLOOKUP(A2312,Sku_list!$A$1:$D$2323,4,0)*(L2312/1000000*12)</f>
        <v/>
      </c>
      <c r="Y2312" s="9">
        <f>VLOOKUP(A2312,Sku_list!$A$1:$E$2323,5,0)*((J2312+F2312)/1000000000)</f>
        <v/>
      </c>
      <c r="AC2312" s="27">
        <f>(DAY(TODAY())+AB2312)/30</f>
        <v/>
      </c>
    </row>
    <row r="2313">
      <c r="A2313" t="n">
        <v>1601968</v>
      </c>
      <c r="B2313" t="inlineStr">
        <is>
          <t>COLGATE TOTAL 12-75G</t>
        </is>
      </c>
      <c r="C2313" t="inlineStr">
        <is>
          <t>IN83</t>
        </is>
      </c>
      <c r="D2313" t="n">
        <v>0</v>
      </c>
      <c r="E2313" t="n">
        <v>432</v>
      </c>
      <c r="F2313" t="n">
        <v>0</v>
      </c>
      <c r="G2313" t="n">
        <v>528</v>
      </c>
      <c r="H2313" t="n">
        <v>408</v>
      </c>
      <c r="I2313" t="n">
        <v>0</v>
      </c>
      <c r="J2313" t="n">
        <v>504</v>
      </c>
      <c r="K2313" t="n">
        <v>432</v>
      </c>
      <c r="L2313" t="n">
        <v>1154</v>
      </c>
      <c r="M2313" t="n">
        <v>242</v>
      </c>
      <c r="N2313" t="n">
        <v>-242</v>
      </c>
      <c r="P2313" s="27" t="n">
        <v>0.7902946273830156</v>
      </c>
      <c r="R2313" t="inlineStr">
        <is>
          <t>Aurangabad</t>
        </is>
      </c>
      <c r="S2313" t="inlineStr">
        <is>
          <t>West</t>
        </is>
      </c>
      <c r="T2313" s="9">
        <f>VLOOKUP(A2313,Sku_list!$A$1:$D$2323,3,0)</f>
        <v/>
      </c>
      <c r="U2313" s="9">
        <f>VLOOKUP(A2313,Sku_list!$A$1:$D$2323,4,0)*(F2313/1000000*12)</f>
        <v/>
      </c>
      <c r="V2313" s="9">
        <f>VLOOKUP(A2313,Sku_list!$A$1:$D$2323,4,0)*(H2313/1000000*12)</f>
        <v/>
      </c>
      <c r="W2313" s="9">
        <f>VLOOKUP(A2313,Sku_list!$A$1:$D$2323,4,0)*(J2313/1000000*12)</f>
        <v/>
      </c>
      <c r="X2313" s="9">
        <f>VLOOKUP(A2313,Sku_list!$A$1:$D$2323,4,0)*(L2313/1000000*12)</f>
        <v/>
      </c>
      <c r="Y2313" s="9">
        <f>VLOOKUP(A2313,Sku_list!$A$1:$E$2323,5,0)*((J2313+F2313)/1000000000)</f>
        <v/>
      </c>
      <c r="AC2313" s="27">
        <f>(DAY(TODAY())+AB2313)/30</f>
        <v/>
      </c>
    </row>
    <row r="2314">
      <c r="A2314" t="n">
        <v>1601968</v>
      </c>
      <c r="B2314" t="inlineStr">
        <is>
          <t>COLGATE TOTAL 12-75G</t>
        </is>
      </c>
      <c r="C2314" t="inlineStr">
        <is>
          <t>IN84</t>
        </is>
      </c>
      <c r="D2314" t="n">
        <v>0</v>
      </c>
      <c r="E2314" t="n">
        <v>0</v>
      </c>
      <c r="F2314" t="n">
        <v>0</v>
      </c>
      <c r="G2314" t="n">
        <v>204</v>
      </c>
      <c r="H2314" t="n">
        <v>48</v>
      </c>
      <c r="I2314" t="n">
        <v>0</v>
      </c>
      <c r="J2314" t="n">
        <v>120</v>
      </c>
      <c r="K2314" t="n">
        <v>60</v>
      </c>
      <c r="L2314" t="n">
        <v>300</v>
      </c>
      <c r="M2314" t="n">
        <v>132</v>
      </c>
      <c r="N2314" t="n">
        <v>-132</v>
      </c>
      <c r="P2314" s="27" t="n">
        <v>0.5600000000000001</v>
      </c>
      <c r="R2314" t="inlineStr">
        <is>
          <t>Raipur</t>
        </is>
      </c>
      <c r="S2314" t="inlineStr">
        <is>
          <t>West</t>
        </is>
      </c>
      <c r="T2314" s="9">
        <f>VLOOKUP(A2314,Sku_list!$A$1:$D$2323,3,0)</f>
        <v/>
      </c>
      <c r="U2314" s="9">
        <f>VLOOKUP(A2314,Sku_list!$A$1:$D$2323,4,0)*(F2314/1000000*12)</f>
        <v/>
      </c>
      <c r="V2314" s="9">
        <f>VLOOKUP(A2314,Sku_list!$A$1:$D$2323,4,0)*(H2314/1000000*12)</f>
        <v/>
      </c>
      <c r="W2314" s="9">
        <f>VLOOKUP(A2314,Sku_list!$A$1:$D$2323,4,0)*(J2314/1000000*12)</f>
        <v/>
      </c>
      <c r="X2314" s="9">
        <f>VLOOKUP(A2314,Sku_list!$A$1:$D$2323,4,0)*(L2314/1000000*12)</f>
        <v/>
      </c>
      <c r="Y2314" s="9">
        <f>VLOOKUP(A2314,Sku_list!$A$1:$E$2323,5,0)*((J2314+F2314)/1000000000)</f>
        <v/>
      </c>
      <c r="AC2314" s="27">
        <f>(DAY(TODAY())+AB2314)/30</f>
        <v/>
      </c>
    </row>
    <row r="2315">
      <c r="A2315" t="n">
        <v>1601968</v>
      </c>
      <c r="B2315" t="inlineStr">
        <is>
          <t>COLGATE TOTAL 12-75G</t>
        </is>
      </c>
      <c r="C2315" t="inlineStr">
        <is>
          <t>IN85</t>
        </is>
      </c>
      <c r="D2315" t="n">
        <v>0</v>
      </c>
      <c r="E2315" t="n">
        <v>48</v>
      </c>
      <c r="F2315" t="n">
        <v>0</v>
      </c>
      <c r="G2315" t="n">
        <v>24</v>
      </c>
      <c r="H2315" t="n">
        <v>24</v>
      </c>
      <c r="I2315" t="n">
        <v>0</v>
      </c>
      <c r="J2315" t="n">
        <v>132</v>
      </c>
      <c r="K2315" t="n">
        <v>132</v>
      </c>
      <c r="L2315" t="n">
        <v>0</v>
      </c>
      <c r="M2315" t="n">
        <v>-156</v>
      </c>
      <c r="N2315" t="n">
        <v>156</v>
      </c>
      <c r="P2315" s="27" t="inlineStr"/>
      <c r="R2315" t="inlineStr">
        <is>
          <t>Tripura</t>
        </is>
      </c>
      <c r="S2315" t="inlineStr">
        <is>
          <t>East</t>
        </is>
      </c>
      <c r="T2315" s="9">
        <f>VLOOKUP(A2315,Sku_list!$A$1:$D$2323,3,0)</f>
        <v/>
      </c>
      <c r="U2315" s="9">
        <f>VLOOKUP(A2315,Sku_list!$A$1:$D$2323,4,0)*(F2315/1000000*12)</f>
        <v/>
      </c>
      <c r="V2315" s="9">
        <f>VLOOKUP(A2315,Sku_list!$A$1:$D$2323,4,0)*(H2315/1000000*12)</f>
        <v/>
      </c>
      <c r="W2315" s="9">
        <f>VLOOKUP(A2315,Sku_list!$A$1:$D$2323,4,0)*(J2315/1000000*12)</f>
        <v/>
      </c>
      <c r="X2315" s="9">
        <f>VLOOKUP(A2315,Sku_list!$A$1:$D$2323,4,0)*(L2315/1000000*12)</f>
        <v/>
      </c>
      <c r="Y2315" s="9">
        <f>VLOOKUP(A2315,Sku_list!$A$1:$E$2323,5,0)*((J2315+F2315)/1000000000)</f>
        <v/>
      </c>
      <c r="AC2315" s="27">
        <f>(DAY(TODAY())+AB2315)/30</f>
        <v/>
      </c>
    </row>
    <row r="2316">
      <c r="A2316" t="n">
        <v>1601968</v>
      </c>
      <c r="B2316" t="inlineStr">
        <is>
          <t>COLGATE TOTAL 12-75G</t>
        </is>
      </c>
      <c r="C2316" t="inlineStr">
        <is>
          <t>IN86</t>
        </is>
      </c>
      <c r="D2316" t="n">
        <v>0</v>
      </c>
      <c r="E2316" t="n">
        <v>0</v>
      </c>
      <c r="F2316" t="n">
        <v>0</v>
      </c>
      <c r="G2316" t="n">
        <v>276</v>
      </c>
      <c r="H2316" t="n">
        <v>144</v>
      </c>
      <c r="I2316" t="n">
        <v>0</v>
      </c>
      <c r="J2316" t="n">
        <v>252</v>
      </c>
      <c r="K2316" t="n">
        <v>192</v>
      </c>
      <c r="L2316" t="n">
        <v>500</v>
      </c>
      <c r="M2316" t="n">
        <v>104</v>
      </c>
      <c r="N2316" t="n">
        <v>-104</v>
      </c>
      <c r="P2316" s="27" t="n">
        <v>0.792</v>
      </c>
      <c r="R2316" t="inlineStr">
        <is>
          <t>Jamshedpur</t>
        </is>
      </c>
      <c r="S2316" t="inlineStr">
        <is>
          <t>East</t>
        </is>
      </c>
      <c r="T2316" s="9">
        <f>VLOOKUP(A2316,Sku_list!$A$1:$D$2323,3,0)</f>
        <v/>
      </c>
      <c r="U2316" s="9">
        <f>VLOOKUP(A2316,Sku_list!$A$1:$D$2323,4,0)*(F2316/1000000*12)</f>
        <v/>
      </c>
      <c r="V2316" s="9">
        <f>VLOOKUP(A2316,Sku_list!$A$1:$D$2323,4,0)*(H2316/1000000*12)</f>
        <v/>
      </c>
      <c r="W2316" s="9">
        <f>VLOOKUP(A2316,Sku_list!$A$1:$D$2323,4,0)*(J2316/1000000*12)</f>
        <v/>
      </c>
      <c r="X2316" s="9">
        <f>VLOOKUP(A2316,Sku_list!$A$1:$D$2323,4,0)*(L2316/1000000*12)</f>
        <v/>
      </c>
      <c r="Y2316" s="9">
        <f>VLOOKUP(A2316,Sku_list!$A$1:$E$2323,5,0)*((J2316+F2316)/1000000000)</f>
        <v/>
      </c>
      <c r="AC2316" s="27">
        <f>(DAY(TODAY())+AB2316)/30</f>
        <v/>
      </c>
    </row>
    <row r="2317">
      <c r="A2317" t="n">
        <v>1601968</v>
      </c>
      <c r="B2317" t="inlineStr">
        <is>
          <t>COLGATE TOTAL 12-75G</t>
        </is>
      </c>
      <c r="C2317" t="inlineStr">
        <is>
          <t>IN87</t>
        </is>
      </c>
      <c r="D2317" t="n">
        <v>783</v>
      </c>
      <c r="E2317" t="n">
        <v>600</v>
      </c>
      <c r="F2317" t="n">
        <v>0</v>
      </c>
      <c r="G2317" t="n">
        <v>472</v>
      </c>
      <c r="H2317" t="n">
        <v>400</v>
      </c>
      <c r="I2317" t="n">
        <v>0</v>
      </c>
      <c r="J2317" t="n">
        <v>960</v>
      </c>
      <c r="K2317" t="n">
        <v>924</v>
      </c>
      <c r="L2317" t="n">
        <v>1100</v>
      </c>
      <c r="M2317" t="n">
        <v>-260</v>
      </c>
      <c r="N2317" t="n">
        <v>260</v>
      </c>
      <c r="P2317" s="27" t="n">
        <v>1.236363636363636</v>
      </c>
      <c r="R2317" t="inlineStr">
        <is>
          <t>Vijaywada</t>
        </is>
      </c>
      <c r="S2317" t="inlineStr">
        <is>
          <t>South</t>
        </is>
      </c>
      <c r="T2317" s="9">
        <f>VLOOKUP(A2317,Sku_list!$A$1:$D$2323,3,0)</f>
        <v/>
      </c>
      <c r="U2317" s="9">
        <f>VLOOKUP(A2317,Sku_list!$A$1:$D$2323,4,0)*(F2317/1000000*12)</f>
        <v/>
      </c>
      <c r="V2317" s="9">
        <f>VLOOKUP(A2317,Sku_list!$A$1:$D$2323,4,0)*(H2317/1000000*12)</f>
        <v/>
      </c>
      <c r="W2317" s="9">
        <f>VLOOKUP(A2317,Sku_list!$A$1:$D$2323,4,0)*(J2317/1000000*12)</f>
        <v/>
      </c>
      <c r="X2317" s="9">
        <f>VLOOKUP(A2317,Sku_list!$A$1:$D$2323,4,0)*(L2317/1000000*12)</f>
        <v/>
      </c>
      <c r="Y2317" s="9">
        <f>VLOOKUP(A2317,Sku_list!$A$1:$E$2323,5,0)*((J2317+F2317)/1000000000)</f>
        <v/>
      </c>
      <c r="AC2317" s="27">
        <f>(DAY(TODAY())+AB2317)/30</f>
        <v/>
      </c>
    </row>
    <row r="2318">
      <c r="A2318" t="n">
        <v>1601968</v>
      </c>
      <c r="B2318" t="inlineStr">
        <is>
          <t>COLGATE TOTAL 12-75G</t>
        </is>
      </c>
      <c r="C2318" t="inlineStr">
        <is>
          <t>IN88</t>
        </is>
      </c>
      <c r="D2318" t="n">
        <v>0</v>
      </c>
      <c r="E2318" t="n">
        <v>72</v>
      </c>
      <c r="F2318" t="n">
        <v>0</v>
      </c>
      <c r="G2318" t="n">
        <v>60</v>
      </c>
      <c r="H2318" t="n">
        <v>24</v>
      </c>
      <c r="I2318" t="n">
        <v>0</v>
      </c>
      <c r="J2318" t="n">
        <v>60</v>
      </c>
      <c r="K2318" t="n">
        <v>60</v>
      </c>
      <c r="L2318" t="n">
        <v>0</v>
      </c>
      <c r="M2318" t="n">
        <v>-84</v>
      </c>
      <c r="N2318" t="n">
        <v>84</v>
      </c>
      <c r="P2318" s="27" t="inlineStr"/>
      <c r="R2318" t="inlineStr">
        <is>
          <t>Uttaranchal</t>
        </is>
      </c>
      <c r="S2318" t="inlineStr">
        <is>
          <t>North</t>
        </is>
      </c>
      <c r="T2318" s="9">
        <f>VLOOKUP(A2318,Sku_list!$A$1:$D$2323,3,0)</f>
        <v/>
      </c>
      <c r="U2318" s="9">
        <f>VLOOKUP(A2318,Sku_list!$A$1:$D$2323,4,0)*(F2318/1000000*12)</f>
        <v/>
      </c>
      <c r="V2318" s="9">
        <f>VLOOKUP(A2318,Sku_list!$A$1:$D$2323,4,0)*(H2318/1000000*12)</f>
        <v/>
      </c>
      <c r="W2318" s="9">
        <f>VLOOKUP(A2318,Sku_list!$A$1:$D$2323,4,0)*(J2318/1000000*12)</f>
        <v/>
      </c>
      <c r="X2318" s="9">
        <f>VLOOKUP(A2318,Sku_list!$A$1:$D$2323,4,0)*(L2318/1000000*12)</f>
        <v/>
      </c>
      <c r="Y2318" s="9">
        <f>VLOOKUP(A2318,Sku_list!$A$1:$E$2323,5,0)*((J2318+F2318)/1000000000)</f>
        <v/>
      </c>
      <c r="AC2318" s="27">
        <f>(DAY(TODAY())+AB2318)/30</f>
        <v/>
      </c>
    </row>
    <row r="2319">
      <c r="A2319" t="n">
        <v>1601968</v>
      </c>
      <c r="B2319" t="inlineStr">
        <is>
          <t>COLGATE TOTAL 12-75G</t>
        </is>
      </c>
      <c r="C2319" t="inlineStr">
        <is>
          <t>IN89</t>
        </is>
      </c>
      <c r="D2319" t="n">
        <v>0</v>
      </c>
      <c r="E2319" t="n">
        <v>602</v>
      </c>
      <c r="F2319" t="n">
        <v>0</v>
      </c>
      <c r="G2319" t="n">
        <v>276</v>
      </c>
      <c r="H2319" t="n">
        <v>180</v>
      </c>
      <c r="I2319" t="n">
        <v>0</v>
      </c>
      <c r="J2319" t="n">
        <v>620</v>
      </c>
      <c r="K2319" t="n">
        <v>536</v>
      </c>
      <c r="L2319" t="n">
        <v>700</v>
      </c>
      <c r="M2319" t="n">
        <v>-100</v>
      </c>
      <c r="N2319" t="n">
        <v>100</v>
      </c>
      <c r="P2319" s="27" t="n">
        <v>1.142857142857143</v>
      </c>
      <c r="R2319" t="inlineStr">
        <is>
          <t>Hubli</t>
        </is>
      </c>
      <c r="S2319" t="inlineStr">
        <is>
          <t>South</t>
        </is>
      </c>
      <c r="T2319" s="9">
        <f>VLOOKUP(A2319,Sku_list!$A$1:$D$2323,3,0)</f>
        <v/>
      </c>
      <c r="U2319" s="9">
        <f>VLOOKUP(A2319,Sku_list!$A$1:$D$2323,4,0)*(F2319/1000000*12)</f>
        <v/>
      </c>
      <c r="V2319" s="9">
        <f>VLOOKUP(A2319,Sku_list!$A$1:$D$2323,4,0)*(H2319/1000000*12)</f>
        <v/>
      </c>
      <c r="W2319" s="9">
        <f>VLOOKUP(A2319,Sku_list!$A$1:$D$2323,4,0)*(J2319/1000000*12)</f>
        <v/>
      </c>
      <c r="X2319" s="9">
        <f>VLOOKUP(A2319,Sku_list!$A$1:$D$2323,4,0)*(L2319/1000000*12)</f>
        <v/>
      </c>
      <c r="Y2319" s="9">
        <f>VLOOKUP(A2319,Sku_list!$A$1:$E$2323,5,0)*((J2319+F2319)/1000000000)</f>
        <v/>
      </c>
      <c r="AC2319" s="27">
        <f>(DAY(TODAY())+AB2319)/30</f>
        <v/>
      </c>
    </row>
    <row r="2320">
      <c r="A2320" t="n">
        <v>1601968</v>
      </c>
      <c r="B2320" t="inlineStr">
        <is>
          <t>COLGATE TOTAL 12-75G</t>
        </is>
      </c>
      <c r="C2320" t="inlineStr">
        <is>
          <t>IN90</t>
        </is>
      </c>
      <c r="D2320" t="n">
        <v>0</v>
      </c>
      <c r="E2320" t="n">
        <v>0</v>
      </c>
      <c r="F2320" t="n">
        <v>0</v>
      </c>
      <c r="G2320" t="n">
        <v>0</v>
      </c>
      <c r="H2320" t="n">
        <v>0</v>
      </c>
      <c r="I2320" t="n">
        <v>0</v>
      </c>
      <c r="J2320" t="n">
        <v>852</v>
      </c>
      <c r="K2320" t="n">
        <v>852</v>
      </c>
      <c r="L2320" t="n">
        <v>920</v>
      </c>
      <c r="M2320" t="n">
        <v>68</v>
      </c>
      <c r="N2320" t="n">
        <v>-68</v>
      </c>
      <c r="P2320" s="27" t="n">
        <v>0.9260869565217391</v>
      </c>
      <c r="R2320" t="inlineStr">
        <is>
          <t>Export</t>
        </is>
      </c>
      <c r="S2320" t="inlineStr">
        <is>
          <t>Exp-DC</t>
        </is>
      </c>
      <c r="T2320" s="9">
        <f>VLOOKUP(A2320,Sku_list!$A$1:$D$2323,3,0)</f>
        <v/>
      </c>
      <c r="U2320" s="9">
        <f>VLOOKUP(A2320,Sku_list!$A$1:$D$2323,4,0)*(F2320/1000000*12)</f>
        <v/>
      </c>
      <c r="V2320" s="9">
        <f>VLOOKUP(A2320,Sku_list!$A$1:$D$2323,4,0)*(H2320/1000000*12)</f>
        <v/>
      </c>
      <c r="W2320" s="9">
        <f>VLOOKUP(A2320,Sku_list!$A$1:$D$2323,4,0)*(J2320/1000000*12)</f>
        <v/>
      </c>
      <c r="X2320" s="9">
        <f>VLOOKUP(A2320,Sku_list!$A$1:$D$2323,4,0)*(L2320/1000000*12)</f>
        <v/>
      </c>
      <c r="Y2320" s="9">
        <f>VLOOKUP(A2320,Sku_list!$A$1:$E$2323,5,0)*((J2320+F2320)/1000000000)</f>
        <v/>
      </c>
      <c r="AC2320" s="27">
        <f>(DAY(TODAY())+AB2320)/30</f>
        <v/>
      </c>
    </row>
    <row r="2321">
      <c r="A2321" t="n">
        <v>1601968</v>
      </c>
      <c r="B2321" t="inlineStr">
        <is>
          <t>COLGATE TOTAL 12-75G</t>
        </is>
      </c>
      <c r="C2321" t="inlineStr">
        <is>
          <t>IN91</t>
        </is>
      </c>
      <c r="D2321" t="n">
        <v>0</v>
      </c>
      <c r="E2321" t="n">
        <v>0</v>
      </c>
      <c r="F2321" t="n">
        <v>0</v>
      </c>
      <c r="G2321" t="n">
        <v>0</v>
      </c>
      <c r="H2321" t="n">
        <v>0</v>
      </c>
      <c r="I2321" t="n">
        <v>0</v>
      </c>
      <c r="J2321" t="n">
        <v>0</v>
      </c>
      <c r="K2321" t="n">
        <v>0</v>
      </c>
      <c r="L2321" t="n">
        <v>0</v>
      </c>
      <c r="M2321" t="n">
        <v>0</v>
      </c>
      <c r="N2321" t="n">
        <v>0</v>
      </c>
      <c r="P2321" s="27" t="inlineStr"/>
      <c r="R2321" t="inlineStr">
        <is>
          <t>Siliguri</t>
        </is>
      </c>
      <c r="S2321" t="inlineStr">
        <is>
          <t>East</t>
        </is>
      </c>
      <c r="T2321" s="9">
        <f>VLOOKUP(A2321,Sku_list!$A$1:$D$2323,3,0)</f>
        <v/>
      </c>
      <c r="U2321" s="9">
        <f>VLOOKUP(A2321,Sku_list!$A$1:$D$2323,4,0)*(F2321/1000000*12)</f>
        <v/>
      </c>
      <c r="V2321" s="9">
        <f>VLOOKUP(A2321,Sku_list!$A$1:$D$2323,4,0)*(H2321/1000000*12)</f>
        <v/>
      </c>
      <c r="W2321" s="9">
        <f>VLOOKUP(A2321,Sku_list!$A$1:$D$2323,4,0)*(J2321/1000000*12)</f>
        <v/>
      </c>
      <c r="X2321" s="9">
        <f>VLOOKUP(A2321,Sku_list!$A$1:$D$2323,4,0)*(L2321/1000000*12)</f>
        <v/>
      </c>
      <c r="Y2321" s="9">
        <f>VLOOKUP(A2321,Sku_list!$A$1:$E$2323,5,0)*((J2321+F2321)/1000000000)</f>
        <v/>
      </c>
      <c r="AC2321" s="27">
        <f>(DAY(TODAY())+AB2321)/30</f>
        <v/>
      </c>
    </row>
    <row r="2322">
      <c r="A2322" t="n">
        <v>1601968</v>
      </c>
      <c r="B2322" t="inlineStr">
        <is>
          <t>COLGATE TOTAL 12-75G</t>
        </is>
      </c>
      <c r="C2322" t="inlineStr">
        <is>
          <t>IN92</t>
        </is>
      </c>
      <c r="D2322" t="n">
        <v>0</v>
      </c>
      <c r="E2322" t="n">
        <v>120</v>
      </c>
      <c r="F2322" t="n">
        <v>0</v>
      </c>
      <c r="G2322" t="n">
        <v>144</v>
      </c>
      <c r="H2322" t="n">
        <v>84</v>
      </c>
      <c r="I2322" t="n">
        <v>0</v>
      </c>
      <c r="J2322" t="n">
        <v>156</v>
      </c>
      <c r="K2322" t="n">
        <v>156</v>
      </c>
      <c r="L2322" t="n">
        <v>0</v>
      </c>
      <c r="M2322" t="n">
        <v>-240</v>
      </c>
      <c r="N2322" t="n">
        <v>240</v>
      </c>
      <c r="P2322" s="27" t="inlineStr"/>
      <c r="R2322" t="inlineStr">
        <is>
          <t>J &amp; K</t>
        </is>
      </c>
      <c r="S2322" t="inlineStr">
        <is>
          <t>North</t>
        </is>
      </c>
      <c r="T2322" s="9">
        <f>VLOOKUP(A2322,Sku_list!$A$1:$D$2323,3,0)</f>
        <v/>
      </c>
      <c r="U2322" s="9">
        <f>VLOOKUP(A2322,Sku_list!$A$1:$D$2323,4,0)*(F2322/1000000*12)</f>
        <v/>
      </c>
      <c r="V2322" s="9">
        <f>VLOOKUP(A2322,Sku_list!$A$1:$D$2323,4,0)*(H2322/1000000*12)</f>
        <v/>
      </c>
      <c r="W2322" s="9">
        <f>VLOOKUP(A2322,Sku_list!$A$1:$D$2323,4,0)*(J2322/1000000*12)</f>
        <v/>
      </c>
      <c r="X2322" s="9">
        <f>VLOOKUP(A2322,Sku_list!$A$1:$D$2323,4,0)*(L2322/1000000*12)</f>
        <v/>
      </c>
      <c r="Y2322" s="9">
        <f>VLOOKUP(A2322,Sku_list!$A$1:$E$2323,5,0)*((J2322+F2322)/1000000000)</f>
        <v/>
      </c>
      <c r="AC2322" s="27">
        <f>(DAY(TODAY())+AB2322)/30</f>
        <v/>
      </c>
    </row>
    <row r="2323">
      <c r="A2323" t="n">
        <v>1601968</v>
      </c>
      <c r="B2323" t="inlineStr">
        <is>
          <t>COLGATE TOTAL 12-75G</t>
        </is>
      </c>
      <c r="C2323" t="inlineStr">
        <is>
          <t>IN93</t>
        </is>
      </c>
      <c r="D2323" t="n">
        <v>0</v>
      </c>
      <c r="E2323" t="n">
        <v>60</v>
      </c>
      <c r="F2323" t="n">
        <v>0</v>
      </c>
      <c r="G2323" t="n">
        <v>72</v>
      </c>
      <c r="H2323" t="n">
        <v>0</v>
      </c>
      <c r="I2323" t="n">
        <v>0</v>
      </c>
      <c r="J2323" t="n">
        <v>132</v>
      </c>
      <c r="K2323" t="n">
        <v>132</v>
      </c>
      <c r="L2323" t="n">
        <v>0</v>
      </c>
      <c r="M2323" t="n">
        <v>-132</v>
      </c>
      <c r="N2323" t="n">
        <v>132</v>
      </c>
      <c r="P2323" s="27" t="inlineStr"/>
      <c r="R2323" t="inlineStr">
        <is>
          <t>Himachal</t>
        </is>
      </c>
      <c r="S2323" t="inlineStr">
        <is>
          <t>North</t>
        </is>
      </c>
      <c r="T2323" s="9">
        <f>VLOOKUP(A2323,Sku_list!$A$1:$D$2323,3,0)</f>
        <v/>
      </c>
      <c r="U2323" s="9">
        <f>VLOOKUP(A2323,Sku_list!$A$1:$D$2323,4,0)*(F2323/1000000*12)</f>
        <v/>
      </c>
      <c r="V2323" s="9">
        <f>VLOOKUP(A2323,Sku_list!$A$1:$D$2323,4,0)*(H2323/1000000*12)</f>
        <v/>
      </c>
      <c r="W2323" s="9">
        <f>VLOOKUP(A2323,Sku_list!$A$1:$D$2323,4,0)*(J2323/1000000*12)</f>
        <v/>
      </c>
      <c r="X2323" s="9">
        <f>VLOOKUP(A2323,Sku_list!$A$1:$D$2323,4,0)*(L2323/1000000*12)</f>
        <v/>
      </c>
      <c r="Y2323" s="9">
        <f>VLOOKUP(A2323,Sku_list!$A$1:$E$2323,5,0)*((J2323+F2323)/1000000000)</f>
        <v/>
      </c>
      <c r="AC2323" s="27">
        <f>(DAY(TODAY())+AB2323)/30</f>
        <v/>
      </c>
    </row>
    <row r="2324">
      <c r="A2324" t="n">
        <v>1601968</v>
      </c>
      <c r="B2324" t="inlineStr">
        <is>
          <t>COLGATE TOTAL 12-75G</t>
        </is>
      </c>
      <c r="C2324" t="inlineStr">
        <is>
          <t>IN94</t>
        </is>
      </c>
      <c r="D2324" t="n">
        <v>120</v>
      </c>
      <c r="E2324" t="n">
        <v>0</v>
      </c>
      <c r="F2324" t="n">
        <v>0</v>
      </c>
      <c r="G2324" t="n">
        <v>0</v>
      </c>
      <c r="H2324" t="n">
        <v>0</v>
      </c>
      <c r="I2324" t="n">
        <v>0</v>
      </c>
      <c r="J2324" t="n">
        <v>120</v>
      </c>
      <c r="K2324" t="n">
        <v>120</v>
      </c>
      <c r="L2324" t="n">
        <v>0</v>
      </c>
      <c r="M2324" t="n">
        <v>-120</v>
      </c>
      <c r="N2324" t="n">
        <v>120</v>
      </c>
      <c r="P2324" s="27" t="inlineStr"/>
      <c r="R2324" t="inlineStr">
        <is>
          <t>Chandigarh</t>
        </is>
      </c>
      <c r="S2324" t="inlineStr">
        <is>
          <t>North</t>
        </is>
      </c>
      <c r="T2324" s="9">
        <f>VLOOKUP(A2324,Sku_list!$A$1:$D$2323,3,0)</f>
        <v/>
      </c>
      <c r="U2324" s="9">
        <f>VLOOKUP(A2324,Sku_list!$A$1:$D$2323,4,0)*(F2324/1000000*12)</f>
        <v/>
      </c>
      <c r="V2324" s="9">
        <f>VLOOKUP(A2324,Sku_list!$A$1:$D$2323,4,0)*(H2324/1000000*12)</f>
        <v/>
      </c>
      <c r="W2324" s="9">
        <f>VLOOKUP(A2324,Sku_list!$A$1:$D$2323,4,0)*(J2324/1000000*12)</f>
        <v/>
      </c>
      <c r="X2324" s="9">
        <f>VLOOKUP(A2324,Sku_list!$A$1:$D$2323,4,0)*(L2324/1000000*12)</f>
        <v/>
      </c>
      <c r="Y2324" s="9">
        <f>VLOOKUP(A2324,Sku_list!$A$1:$E$2323,5,0)*((J2324+F2324)/1000000000)</f>
        <v/>
      </c>
      <c r="AC2324" s="27">
        <f>(DAY(TODAY())+AB2324)/30</f>
        <v/>
      </c>
    </row>
    <row r="2325">
      <c r="A2325" t="n">
        <v>1601968</v>
      </c>
      <c r="B2325" t="inlineStr">
        <is>
          <t>COLGATE TOTAL 12-75G</t>
        </is>
      </c>
      <c r="C2325" t="inlineStr">
        <is>
          <t>IN95</t>
        </is>
      </c>
      <c r="D2325" t="n">
        <v>0</v>
      </c>
      <c r="E2325" t="n">
        <v>10613</v>
      </c>
      <c r="F2325" t="n">
        <v>0</v>
      </c>
      <c r="G2325" t="n">
        <v>0</v>
      </c>
      <c r="H2325" t="n">
        <v>0</v>
      </c>
      <c r="I2325" t="n">
        <v>0</v>
      </c>
      <c r="J2325" t="n">
        <v>10476</v>
      </c>
      <c r="K2325" t="n">
        <v>10476</v>
      </c>
      <c r="L2325" t="n">
        <v>0</v>
      </c>
      <c r="M2325" t="n">
        <v>-10476</v>
      </c>
      <c r="N2325" t="n">
        <v>10476</v>
      </c>
      <c r="P2325" s="27" t="inlineStr"/>
      <c r="R2325" t="inlineStr">
        <is>
          <t>Hasangarh</t>
        </is>
      </c>
      <c r="S2325" t="inlineStr">
        <is>
          <t>North DC</t>
        </is>
      </c>
      <c r="T2325" s="9">
        <f>VLOOKUP(A2325,Sku_list!$A$1:$D$2323,3,0)</f>
        <v/>
      </c>
      <c r="U2325" s="9">
        <f>VLOOKUP(A2325,Sku_list!$A$1:$D$2323,4,0)*(F2325/1000000*12)</f>
        <v/>
      </c>
      <c r="V2325" s="9">
        <f>VLOOKUP(A2325,Sku_list!$A$1:$D$2323,4,0)*(H2325/1000000*12)</f>
        <v/>
      </c>
      <c r="W2325" s="9">
        <f>VLOOKUP(A2325,Sku_list!$A$1:$D$2323,4,0)*(J2325/1000000*12)</f>
        <v/>
      </c>
      <c r="X2325" s="9">
        <f>VLOOKUP(A2325,Sku_list!$A$1:$D$2323,4,0)*(L2325/1000000*12)</f>
        <v/>
      </c>
      <c r="Y2325" s="9">
        <f>VLOOKUP(A2325,Sku_list!$A$1:$E$2323,5,0)*((J2325+F2325)/1000000000)</f>
        <v/>
      </c>
      <c r="AC2325" s="27">
        <f>(DAY(TODAY())+AB2325)/30</f>
        <v/>
      </c>
    </row>
    <row r="2326">
      <c r="A2326" t="n">
        <v>1601968</v>
      </c>
      <c r="B2326" t="inlineStr">
        <is>
          <t>COLGATE TOTAL 12-75G</t>
        </is>
      </c>
      <c r="C2326" t="inlineStr">
        <is>
          <t>IN96</t>
        </is>
      </c>
      <c r="D2326" t="n">
        <v>0</v>
      </c>
      <c r="E2326" t="n">
        <v>0</v>
      </c>
      <c r="F2326" t="n">
        <v>0</v>
      </c>
      <c r="G2326" t="n">
        <v>0</v>
      </c>
      <c r="H2326" t="n">
        <v>0</v>
      </c>
      <c r="I2326" t="n">
        <v>0</v>
      </c>
      <c r="J2326" t="n">
        <v>0</v>
      </c>
      <c r="K2326" t="n">
        <v>0</v>
      </c>
      <c r="L2326" t="n">
        <v>0</v>
      </c>
      <c r="M2326" t="n">
        <v>0</v>
      </c>
      <c r="N2326" t="n">
        <v>0</v>
      </c>
      <c r="P2326" s="27" t="inlineStr"/>
      <c r="R2326" t="inlineStr">
        <is>
          <t>Goa</t>
        </is>
      </c>
      <c r="S2326" t="inlineStr">
        <is>
          <t>Plant</t>
        </is>
      </c>
      <c r="T2326" s="9">
        <f>VLOOKUP(A2326,Sku_list!$A$1:$D$2323,3,0)</f>
        <v/>
      </c>
      <c r="U2326" s="9">
        <f>VLOOKUP(A2326,Sku_list!$A$1:$D$2323,4,0)*(F2326/1000000*12)</f>
        <v/>
      </c>
      <c r="V2326" s="9">
        <f>VLOOKUP(A2326,Sku_list!$A$1:$D$2323,4,0)*(H2326/1000000*12)</f>
        <v/>
      </c>
      <c r="W2326" s="9">
        <f>VLOOKUP(A2326,Sku_list!$A$1:$D$2323,4,0)*(J2326/1000000*12)</f>
        <v/>
      </c>
      <c r="X2326" s="9">
        <f>VLOOKUP(A2326,Sku_list!$A$1:$D$2323,4,0)*(L2326/1000000*12)</f>
        <v/>
      </c>
      <c r="Y2326" s="9">
        <f>VLOOKUP(A2326,Sku_list!$A$1:$E$2323,5,0)*((J2326+F2326)/1000000000)</f>
        <v/>
      </c>
      <c r="AC2326" s="27">
        <f>(DAY(TODAY())+AB2326)/30</f>
        <v/>
      </c>
    </row>
    <row r="2327">
      <c r="A2327" t="n">
        <v>1601968</v>
      </c>
      <c r="B2327" t="inlineStr">
        <is>
          <t>COLGATE TOTAL 12-75G</t>
        </is>
      </c>
      <c r="C2327" t="inlineStr">
        <is>
          <t>IN97</t>
        </is>
      </c>
      <c r="D2327" t="n">
        <v>0</v>
      </c>
      <c r="E2327" t="n">
        <v>15804</v>
      </c>
      <c r="F2327" t="n">
        <v>0</v>
      </c>
      <c r="G2327" t="n">
        <v>0</v>
      </c>
      <c r="H2327" t="n">
        <v>0</v>
      </c>
      <c r="I2327" t="n">
        <v>0</v>
      </c>
      <c r="J2327" t="n">
        <v>10020</v>
      </c>
      <c r="K2327" t="n">
        <v>10020</v>
      </c>
      <c r="L2327" t="n">
        <v>0</v>
      </c>
      <c r="M2327" t="n">
        <v>-10020</v>
      </c>
      <c r="N2327" t="n">
        <v>10020</v>
      </c>
      <c r="P2327" s="27" t="inlineStr"/>
      <c r="R2327" t="inlineStr">
        <is>
          <t>Hubli DC</t>
        </is>
      </c>
      <c r="S2327" t="inlineStr">
        <is>
          <t>South DC</t>
        </is>
      </c>
      <c r="T2327" s="9">
        <f>VLOOKUP(A2327,Sku_list!$A$1:$D$2323,3,0)</f>
        <v/>
      </c>
      <c r="U2327" s="9">
        <f>VLOOKUP(A2327,Sku_list!$A$1:$D$2323,4,0)*(F2327/1000000*12)</f>
        <v/>
      </c>
      <c r="V2327" s="9">
        <f>VLOOKUP(A2327,Sku_list!$A$1:$D$2323,4,0)*(H2327/1000000*12)</f>
        <v/>
      </c>
      <c r="W2327" s="9">
        <f>VLOOKUP(A2327,Sku_list!$A$1:$D$2323,4,0)*(J2327/1000000*12)</f>
        <v/>
      </c>
      <c r="X2327" s="9">
        <f>VLOOKUP(A2327,Sku_list!$A$1:$D$2323,4,0)*(L2327/1000000*12)</f>
        <v/>
      </c>
      <c r="Y2327" s="9">
        <f>VLOOKUP(A2327,Sku_list!$A$1:$E$2323,5,0)*((J2327+F2327)/1000000000)</f>
        <v/>
      </c>
      <c r="AC2327" s="27">
        <f>(DAY(TODAY())+AB2327)/30</f>
        <v/>
      </c>
    </row>
    <row r="2328">
      <c r="A2328" t="n">
        <v>1601971</v>
      </c>
      <c r="B2328" t="inlineStr">
        <is>
          <t>COL TOT Adv Whitening 75g</t>
        </is>
      </c>
      <c r="C2328" t="inlineStr">
        <is>
          <t>IN15</t>
        </is>
      </c>
      <c r="D2328" t="n">
        <v>0</v>
      </c>
      <c r="E2328" t="n">
        <v>0</v>
      </c>
      <c r="F2328" t="n">
        <v>0</v>
      </c>
      <c r="G2328" t="n">
        <v>0</v>
      </c>
      <c r="H2328" t="n">
        <v>0</v>
      </c>
      <c r="I2328" t="n">
        <v>0</v>
      </c>
      <c r="J2328" t="n">
        <v>0</v>
      </c>
      <c r="K2328" t="n">
        <v>0</v>
      </c>
      <c r="L2328" t="n">
        <v>0</v>
      </c>
      <c r="M2328" t="n">
        <v>0</v>
      </c>
      <c r="N2328" t="n">
        <v>0</v>
      </c>
      <c r="P2328" s="27" t="inlineStr"/>
      <c r="R2328" t="inlineStr">
        <is>
          <t>Baddi</t>
        </is>
      </c>
      <c r="S2328" t="inlineStr">
        <is>
          <t>Plant</t>
        </is>
      </c>
      <c r="T2328" s="9">
        <f>VLOOKUP(A2328,Sku_list!$A$1:$D$2323,3,0)</f>
        <v/>
      </c>
      <c r="U2328" s="9">
        <f>VLOOKUP(A2328,Sku_list!$A$1:$D$2323,4,0)*(F2328/1000000*12)</f>
        <v/>
      </c>
      <c r="V2328" s="9">
        <f>VLOOKUP(A2328,Sku_list!$A$1:$D$2323,4,0)*(H2328/1000000*12)</f>
        <v/>
      </c>
      <c r="W2328" s="9">
        <f>VLOOKUP(A2328,Sku_list!$A$1:$D$2323,4,0)*(J2328/1000000*12)</f>
        <v/>
      </c>
      <c r="X2328" s="9">
        <f>VLOOKUP(A2328,Sku_list!$A$1:$D$2323,4,0)*(L2328/1000000*12)</f>
        <v/>
      </c>
      <c r="Y2328" s="9">
        <f>VLOOKUP(A2328,Sku_list!$A$1:$E$2323,5,0)*((J2328+F2328)/1000000000)</f>
        <v/>
      </c>
      <c r="AC2328" s="27">
        <f>(DAY(TODAY())+AB2328)/30</f>
        <v/>
      </c>
    </row>
    <row r="2329">
      <c r="A2329" t="n">
        <v>1601971</v>
      </c>
      <c r="B2329" t="inlineStr">
        <is>
          <t>COL TOT Adv Whitening 75g</t>
        </is>
      </c>
      <c r="C2329" t="inlineStr">
        <is>
          <t>IN60</t>
        </is>
      </c>
      <c r="D2329" t="n">
        <v>0</v>
      </c>
      <c r="E2329" t="n">
        <v>0</v>
      </c>
      <c r="F2329" t="n">
        <v>0</v>
      </c>
      <c r="G2329" t="n">
        <v>0</v>
      </c>
      <c r="H2329" t="n">
        <v>0</v>
      </c>
      <c r="I2329" t="n">
        <v>0</v>
      </c>
      <c r="J2329" t="n">
        <v>0</v>
      </c>
      <c r="K2329" t="n">
        <v>0</v>
      </c>
      <c r="L2329" t="n">
        <v>0</v>
      </c>
      <c r="M2329" t="n">
        <v>0</v>
      </c>
      <c r="N2329" t="n">
        <v>0</v>
      </c>
      <c r="P2329" s="27" t="inlineStr"/>
      <c r="R2329" t="inlineStr">
        <is>
          <t>Mumbai</t>
        </is>
      </c>
      <c r="S2329" t="inlineStr">
        <is>
          <t>West</t>
        </is>
      </c>
      <c r="T2329" s="9">
        <f>VLOOKUP(A2329,Sku_list!$A$1:$D$2323,3,0)</f>
        <v/>
      </c>
      <c r="U2329" s="9">
        <f>VLOOKUP(A2329,Sku_list!$A$1:$D$2323,4,0)*(F2329/1000000*12)</f>
        <v/>
      </c>
      <c r="V2329" s="9">
        <f>VLOOKUP(A2329,Sku_list!$A$1:$D$2323,4,0)*(H2329/1000000*12)</f>
        <v/>
      </c>
      <c r="W2329" s="9">
        <f>VLOOKUP(A2329,Sku_list!$A$1:$D$2323,4,0)*(J2329/1000000*12)</f>
        <v/>
      </c>
      <c r="X2329" s="9">
        <f>VLOOKUP(A2329,Sku_list!$A$1:$D$2323,4,0)*(L2329/1000000*12)</f>
        <v/>
      </c>
      <c r="Y2329" s="9">
        <f>VLOOKUP(A2329,Sku_list!$A$1:$E$2323,5,0)*((J2329+F2329)/1000000000)</f>
        <v/>
      </c>
      <c r="AC2329" s="27">
        <f>(DAY(TODAY())+AB2329)/30</f>
        <v/>
      </c>
    </row>
    <row r="2330">
      <c r="A2330" t="n">
        <v>1601971</v>
      </c>
      <c r="B2330" t="inlineStr">
        <is>
          <t>COL TOT Adv Whitening 75g</t>
        </is>
      </c>
      <c r="C2330" t="inlineStr">
        <is>
          <t>IN61</t>
        </is>
      </c>
      <c r="D2330" t="n">
        <v>0</v>
      </c>
      <c r="E2330" t="n">
        <v>0</v>
      </c>
      <c r="F2330" t="n">
        <v>0</v>
      </c>
      <c r="G2330" t="n">
        <v>0</v>
      </c>
      <c r="H2330" t="n">
        <v>0</v>
      </c>
      <c r="I2330" t="n">
        <v>0</v>
      </c>
      <c r="J2330" t="n">
        <v>0</v>
      </c>
      <c r="K2330" t="n">
        <v>0</v>
      </c>
      <c r="L2330" t="n">
        <v>0</v>
      </c>
      <c r="M2330" t="n">
        <v>0</v>
      </c>
      <c r="N2330" t="n">
        <v>0</v>
      </c>
      <c r="P2330" s="27" t="inlineStr"/>
      <c r="R2330" t="inlineStr">
        <is>
          <t>Delhi</t>
        </is>
      </c>
      <c r="S2330" t="inlineStr">
        <is>
          <t>North</t>
        </is>
      </c>
      <c r="T2330" s="9">
        <f>VLOOKUP(A2330,Sku_list!$A$1:$D$2323,3,0)</f>
        <v/>
      </c>
      <c r="U2330" s="9">
        <f>VLOOKUP(A2330,Sku_list!$A$1:$D$2323,4,0)*(F2330/1000000*12)</f>
        <v/>
      </c>
      <c r="V2330" s="9">
        <f>VLOOKUP(A2330,Sku_list!$A$1:$D$2323,4,0)*(H2330/1000000*12)</f>
        <v/>
      </c>
      <c r="W2330" s="9">
        <f>VLOOKUP(A2330,Sku_list!$A$1:$D$2323,4,0)*(J2330/1000000*12)</f>
        <v/>
      </c>
      <c r="X2330" s="9">
        <f>VLOOKUP(A2330,Sku_list!$A$1:$D$2323,4,0)*(L2330/1000000*12)</f>
        <v/>
      </c>
      <c r="Y2330" s="9">
        <f>VLOOKUP(A2330,Sku_list!$A$1:$E$2323,5,0)*((J2330+F2330)/1000000000)</f>
        <v/>
      </c>
      <c r="AC2330" s="27">
        <f>(DAY(TODAY())+AB2330)/30</f>
        <v/>
      </c>
    </row>
    <row r="2331">
      <c r="A2331" t="n">
        <v>1601971</v>
      </c>
      <c r="B2331" t="inlineStr">
        <is>
          <t>COL TOT Adv Whitening 75g</t>
        </is>
      </c>
      <c r="C2331" t="inlineStr">
        <is>
          <t>IN62</t>
        </is>
      </c>
      <c r="D2331" t="n">
        <v>0</v>
      </c>
      <c r="E2331" t="n">
        <v>0</v>
      </c>
      <c r="F2331" t="n">
        <v>0</v>
      </c>
      <c r="G2331" t="n">
        <v>0</v>
      </c>
      <c r="H2331" t="n">
        <v>0</v>
      </c>
      <c r="I2331" t="n">
        <v>0</v>
      </c>
      <c r="J2331" t="n">
        <v>0</v>
      </c>
      <c r="K2331" t="n">
        <v>0</v>
      </c>
      <c r="L2331" t="n">
        <v>0</v>
      </c>
      <c r="M2331" t="n">
        <v>0</v>
      </c>
      <c r="N2331" t="n">
        <v>0</v>
      </c>
      <c r="P2331" s="27" t="inlineStr"/>
      <c r="R2331" t="inlineStr">
        <is>
          <t>Calcutta</t>
        </is>
      </c>
      <c r="S2331" t="inlineStr">
        <is>
          <t>East</t>
        </is>
      </c>
      <c r="T2331" s="9">
        <f>VLOOKUP(A2331,Sku_list!$A$1:$D$2323,3,0)</f>
        <v/>
      </c>
      <c r="U2331" s="9">
        <f>VLOOKUP(A2331,Sku_list!$A$1:$D$2323,4,0)*(F2331/1000000*12)</f>
        <v/>
      </c>
      <c r="V2331" s="9">
        <f>VLOOKUP(A2331,Sku_list!$A$1:$D$2323,4,0)*(H2331/1000000*12)</f>
        <v/>
      </c>
      <c r="W2331" s="9">
        <f>VLOOKUP(A2331,Sku_list!$A$1:$D$2323,4,0)*(J2331/1000000*12)</f>
        <v/>
      </c>
      <c r="X2331" s="9">
        <f>VLOOKUP(A2331,Sku_list!$A$1:$D$2323,4,0)*(L2331/1000000*12)</f>
        <v/>
      </c>
      <c r="Y2331" s="9">
        <f>VLOOKUP(A2331,Sku_list!$A$1:$E$2323,5,0)*((J2331+F2331)/1000000000)</f>
        <v/>
      </c>
      <c r="AC2331" s="27">
        <f>(DAY(TODAY())+AB2331)/30</f>
        <v/>
      </c>
    </row>
    <row r="2332">
      <c r="A2332" t="n">
        <v>1601971</v>
      </c>
      <c r="B2332" t="inlineStr">
        <is>
          <t>COL TOT Adv Whitening 75g</t>
        </is>
      </c>
      <c r="C2332" t="inlineStr">
        <is>
          <t>IN63</t>
        </is>
      </c>
      <c r="D2332" t="n">
        <v>0</v>
      </c>
      <c r="E2332" t="n">
        <v>0</v>
      </c>
      <c r="F2332" t="n">
        <v>0</v>
      </c>
      <c r="G2332" t="n">
        <v>0</v>
      </c>
      <c r="H2332" t="n">
        <v>0</v>
      </c>
      <c r="I2332" t="n">
        <v>0</v>
      </c>
      <c r="J2332" t="n">
        <v>0</v>
      </c>
      <c r="K2332" t="n">
        <v>0</v>
      </c>
      <c r="L2332" t="n">
        <v>0</v>
      </c>
      <c r="M2332" t="n">
        <v>0</v>
      </c>
      <c r="N2332" t="n">
        <v>0</v>
      </c>
      <c r="P2332" s="27" t="inlineStr"/>
      <c r="R2332" t="inlineStr">
        <is>
          <t>Trichy</t>
        </is>
      </c>
      <c r="S2332" t="inlineStr">
        <is>
          <t>South</t>
        </is>
      </c>
      <c r="T2332" s="9">
        <f>VLOOKUP(A2332,Sku_list!$A$1:$D$2323,3,0)</f>
        <v/>
      </c>
      <c r="U2332" s="9">
        <f>VLOOKUP(A2332,Sku_list!$A$1:$D$2323,4,0)*(F2332/1000000*12)</f>
        <v/>
      </c>
      <c r="V2332" s="9">
        <f>VLOOKUP(A2332,Sku_list!$A$1:$D$2323,4,0)*(H2332/1000000*12)</f>
        <v/>
      </c>
      <c r="W2332" s="9">
        <f>VLOOKUP(A2332,Sku_list!$A$1:$D$2323,4,0)*(J2332/1000000*12)</f>
        <v/>
      </c>
      <c r="X2332" s="9">
        <f>VLOOKUP(A2332,Sku_list!$A$1:$D$2323,4,0)*(L2332/1000000*12)</f>
        <v/>
      </c>
      <c r="Y2332" s="9">
        <f>VLOOKUP(A2332,Sku_list!$A$1:$E$2323,5,0)*((J2332+F2332)/1000000000)</f>
        <v/>
      </c>
      <c r="AC2332" s="27">
        <f>(DAY(TODAY())+AB2332)/30</f>
        <v/>
      </c>
    </row>
    <row r="2333">
      <c r="A2333" t="n">
        <v>1601971</v>
      </c>
      <c r="B2333" t="inlineStr">
        <is>
          <t>COL TOT Adv Whitening 75g</t>
        </is>
      </c>
      <c r="C2333" t="inlineStr">
        <is>
          <t>IN64</t>
        </is>
      </c>
      <c r="D2333" t="n">
        <v>0</v>
      </c>
      <c r="E2333" t="n">
        <v>0</v>
      </c>
      <c r="F2333" t="n">
        <v>0</v>
      </c>
      <c r="G2333" t="n">
        <v>0</v>
      </c>
      <c r="H2333" t="n">
        <v>0</v>
      </c>
      <c r="I2333" t="n">
        <v>0</v>
      </c>
      <c r="J2333" t="n">
        <v>0</v>
      </c>
      <c r="K2333" t="n">
        <v>0</v>
      </c>
      <c r="L2333" t="n">
        <v>0</v>
      </c>
      <c r="M2333" t="n">
        <v>0</v>
      </c>
      <c r="N2333" t="n">
        <v>0</v>
      </c>
      <c r="P2333" s="27" t="inlineStr"/>
      <c r="R2333" t="inlineStr">
        <is>
          <t>Chennai</t>
        </is>
      </c>
      <c r="S2333" t="inlineStr">
        <is>
          <t>South</t>
        </is>
      </c>
      <c r="T2333" s="9">
        <f>VLOOKUP(A2333,Sku_list!$A$1:$D$2323,3,0)</f>
        <v/>
      </c>
      <c r="U2333" s="9">
        <f>VLOOKUP(A2333,Sku_list!$A$1:$D$2323,4,0)*(F2333/1000000*12)</f>
        <v/>
      </c>
      <c r="V2333" s="9">
        <f>VLOOKUP(A2333,Sku_list!$A$1:$D$2323,4,0)*(H2333/1000000*12)</f>
        <v/>
      </c>
      <c r="W2333" s="9">
        <f>VLOOKUP(A2333,Sku_list!$A$1:$D$2323,4,0)*(J2333/1000000*12)</f>
        <v/>
      </c>
      <c r="X2333" s="9">
        <f>VLOOKUP(A2333,Sku_list!$A$1:$D$2323,4,0)*(L2333/1000000*12)</f>
        <v/>
      </c>
      <c r="Y2333" s="9">
        <f>VLOOKUP(A2333,Sku_list!$A$1:$E$2323,5,0)*((J2333+F2333)/1000000000)</f>
        <v/>
      </c>
      <c r="AC2333" s="27">
        <f>(DAY(TODAY())+AB2333)/30</f>
        <v/>
      </c>
    </row>
    <row r="2334">
      <c r="A2334" t="n">
        <v>1601971</v>
      </c>
      <c r="B2334" t="inlineStr">
        <is>
          <t>COL TOT Adv Whitening 75g</t>
        </is>
      </c>
      <c r="C2334" t="inlineStr">
        <is>
          <t>IN65</t>
        </is>
      </c>
      <c r="D2334" t="n">
        <v>0</v>
      </c>
      <c r="E2334" t="n">
        <v>0</v>
      </c>
      <c r="F2334" t="n">
        <v>0</v>
      </c>
      <c r="G2334" t="n">
        <v>0</v>
      </c>
      <c r="H2334" t="n">
        <v>0</v>
      </c>
      <c r="I2334" t="n">
        <v>0</v>
      </c>
      <c r="J2334" t="n">
        <v>0</v>
      </c>
      <c r="K2334" t="n">
        <v>0</v>
      </c>
      <c r="L2334" t="n">
        <v>0</v>
      </c>
      <c r="M2334" t="n">
        <v>0</v>
      </c>
      <c r="N2334" t="n">
        <v>0</v>
      </c>
      <c r="P2334" s="27" t="inlineStr"/>
      <c r="R2334" t="inlineStr">
        <is>
          <t>Kanpur</t>
        </is>
      </c>
      <c r="S2334" t="inlineStr">
        <is>
          <t>North</t>
        </is>
      </c>
      <c r="T2334" s="9">
        <f>VLOOKUP(A2334,Sku_list!$A$1:$D$2323,3,0)</f>
        <v/>
      </c>
      <c r="U2334" s="9">
        <f>VLOOKUP(A2334,Sku_list!$A$1:$D$2323,4,0)*(F2334/1000000*12)</f>
        <v/>
      </c>
      <c r="V2334" s="9">
        <f>VLOOKUP(A2334,Sku_list!$A$1:$D$2323,4,0)*(H2334/1000000*12)</f>
        <v/>
      </c>
      <c r="W2334" s="9">
        <f>VLOOKUP(A2334,Sku_list!$A$1:$D$2323,4,0)*(J2334/1000000*12)</f>
        <v/>
      </c>
      <c r="X2334" s="9">
        <f>VLOOKUP(A2334,Sku_list!$A$1:$D$2323,4,0)*(L2334/1000000*12)</f>
        <v/>
      </c>
      <c r="Y2334" s="9">
        <f>VLOOKUP(A2334,Sku_list!$A$1:$E$2323,5,0)*((J2334+F2334)/1000000000)</f>
        <v/>
      </c>
      <c r="AC2334" s="27">
        <f>(DAY(TODAY())+AB2334)/30</f>
        <v/>
      </c>
    </row>
    <row r="2335">
      <c r="A2335" t="n">
        <v>1601971</v>
      </c>
      <c r="B2335" t="inlineStr">
        <is>
          <t>COL TOT Adv Whitening 75g</t>
        </is>
      </c>
      <c r="C2335" t="inlineStr">
        <is>
          <t>IN66</t>
        </is>
      </c>
      <c r="D2335" t="n">
        <v>0</v>
      </c>
      <c r="E2335" t="n">
        <v>0</v>
      </c>
      <c r="F2335" t="n">
        <v>0</v>
      </c>
      <c r="G2335" t="n">
        <v>0</v>
      </c>
      <c r="H2335" t="n">
        <v>0</v>
      </c>
      <c r="I2335" t="n">
        <v>0</v>
      </c>
      <c r="J2335" t="n">
        <v>0</v>
      </c>
      <c r="K2335" t="n">
        <v>0</v>
      </c>
      <c r="L2335" t="n">
        <v>0</v>
      </c>
      <c r="M2335" t="n">
        <v>0</v>
      </c>
      <c r="N2335" t="n">
        <v>0</v>
      </c>
      <c r="P2335" s="27" t="inlineStr"/>
      <c r="R2335" t="inlineStr">
        <is>
          <t>Bhubaneshwar</t>
        </is>
      </c>
      <c r="S2335" t="inlineStr">
        <is>
          <t>East</t>
        </is>
      </c>
      <c r="T2335" s="9">
        <f>VLOOKUP(A2335,Sku_list!$A$1:$D$2323,3,0)</f>
        <v/>
      </c>
      <c r="U2335" s="9">
        <f>VLOOKUP(A2335,Sku_list!$A$1:$D$2323,4,0)*(F2335/1000000*12)</f>
        <v/>
      </c>
      <c r="V2335" s="9">
        <f>VLOOKUP(A2335,Sku_list!$A$1:$D$2323,4,0)*(H2335/1000000*12)</f>
        <v/>
      </c>
      <c r="W2335" s="9">
        <f>VLOOKUP(A2335,Sku_list!$A$1:$D$2323,4,0)*(J2335/1000000*12)</f>
        <v/>
      </c>
      <c r="X2335" s="9">
        <f>VLOOKUP(A2335,Sku_list!$A$1:$D$2323,4,0)*(L2335/1000000*12)</f>
        <v/>
      </c>
      <c r="Y2335" s="9">
        <f>VLOOKUP(A2335,Sku_list!$A$1:$E$2323,5,0)*((J2335+F2335)/1000000000)</f>
        <v/>
      </c>
      <c r="AC2335" s="27">
        <f>(DAY(TODAY())+AB2335)/30</f>
        <v/>
      </c>
    </row>
    <row r="2336">
      <c r="A2336" t="n">
        <v>1601971</v>
      </c>
      <c r="B2336" t="inlineStr">
        <is>
          <t>COL TOT Adv Whitening 75g</t>
        </is>
      </c>
      <c r="C2336" t="inlineStr">
        <is>
          <t>IN67</t>
        </is>
      </c>
      <c r="D2336" t="n">
        <v>0</v>
      </c>
      <c r="E2336" t="n">
        <v>0</v>
      </c>
      <c r="F2336" t="n">
        <v>0</v>
      </c>
      <c r="G2336" t="n">
        <v>0</v>
      </c>
      <c r="H2336" t="n">
        <v>0</v>
      </c>
      <c r="I2336" t="n">
        <v>0</v>
      </c>
      <c r="J2336" t="n">
        <v>0</v>
      </c>
      <c r="K2336" t="n">
        <v>0</v>
      </c>
      <c r="L2336" t="n">
        <v>0</v>
      </c>
      <c r="M2336" t="n">
        <v>0</v>
      </c>
      <c r="N2336" t="n">
        <v>0</v>
      </c>
      <c r="P2336" s="27" t="inlineStr"/>
      <c r="R2336" t="inlineStr">
        <is>
          <t>Indore</t>
        </is>
      </c>
      <c r="S2336" t="inlineStr">
        <is>
          <t>West</t>
        </is>
      </c>
      <c r="T2336" s="9">
        <f>VLOOKUP(A2336,Sku_list!$A$1:$D$2323,3,0)</f>
        <v/>
      </c>
      <c r="U2336" s="9">
        <f>VLOOKUP(A2336,Sku_list!$A$1:$D$2323,4,0)*(F2336/1000000*12)</f>
        <v/>
      </c>
      <c r="V2336" s="9">
        <f>VLOOKUP(A2336,Sku_list!$A$1:$D$2323,4,0)*(H2336/1000000*12)</f>
        <v/>
      </c>
      <c r="W2336" s="9">
        <f>VLOOKUP(A2336,Sku_list!$A$1:$D$2323,4,0)*(J2336/1000000*12)</f>
        <v/>
      </c>
      <c r="X2336" s="9">
        <f>VLOOKUP(A2336,Sku_list!$A$1:$D$2323,4,0)*(L2336/1000000*12)</f>
        <v/>
      </c>
      <c r="Y2336" s="9">
        <f>VLOOKUP(A2336,Sku_list!$A$1:$E$2323,5,0)*((J2336+F2336)/1000000000)</f>
        <v/>
      </c>
      <c r="AC2336" s="27">
        <f>(DAY(TODAY())+AB2336)/30</f>
        <v/>
      </c>
    </row>
    <row r="2337">
      <c r="A2337" t="n">
        <v>1601971</v>
      </c>
      <c r="B2337" t="inlineStr">
        <is>
          <t>COL TOT Adv Whitening 75g</t>
        </is>
      </c>
      <c r="C2337" t="inlineStr">
        <is>
          <t>IN68</t>
        </is>
      </c>
      <c r="D2337" t="n">
        <v>0</v>
      </c>
      <c r="E2337" t="n">
        <v>0</v>
      </c>
      <c r="F2337" t="n">
        <v>0</v>
      </c>
      <c r="G2337" t="n">
        <v>0</v>
      </c>
      <c r="H2337" t="n">
        <v>0</v>
      </c>
      <c r="I2337" t="n">
        <v>0</v>
      </c>
      <c r="J2337" t="n">
        <v>0</v>
      </c>
      <c r="K2337" t="n">
        <v>0</v>
      </c>
      <c r="L2337" t="n">
        <v>0</v>
      </c>
      <c r="M2337" t="n">
        <v>0</v>
      </c>
      <c r="N2337" t="n">
        <v>0</v>
      </c>
      <c r="P2337" s="27" t="inlineStr"/>
      <c r="R2337" t="inlineStr">
        <is>
          <t>Baroda</t>
        </is>
      </c>
      <c r="S2337" t="inlineStr">
        <is>
          <t>West</t>
        </is>
      </c>
      <c r="T2337" s="9">
        <f>VLOOKUP(A2337,Sku_list!$A$1:$D$2323,3,0)</f>
        <v/>
      </c>
      <c r="U2337" s="9">
        <f>VLOOKUP(A2337,Sku_list!$A$1:$D$2323,4,0)*(F2337/1000000*12)</f>
        <v/>
      </c>
      <c r="V2337" s="9">
        <f>VLOOKUP(A2337,Sku_list!$A$1:$D$2323,4,0)*(H2337/1000000*12)</f>
        <v/>
      </c>
      <c r="W2337" s="9">
        <f>VLOOKUP(A2337,Sku_list!$A$1:$D$2323,4,0)*(J2337/1000000*12)</f>
        <v/>
      </c>
      <c r="X2337" s="9">
        <f>VLOOKUP(A2337,Sku_list!$A$1:$D$2323,4,0)*(L2337/1000000*12)</f>
        <v/>
      </c>
      <c r="Y2337" s="9">
        <f>VLOOKUP(A2337,Sku_list!$A$1:$E$2323,5,0)*((J2337+F2337)/1000000000)</f>
        <v/>
      </c>
      <c r="AC2337" s="27">
        <f>(DAY(TODAY())+AB2337)/30</f>
        <v/>
      </c>
    </row>
    <row r="2338">
      <c r="A2338" t="n">
        <v>1601971</v>
      </c>
      <c r="B2338" t="inlineStr">
        <is>
          <t>COL TOT Adv Whitening 75g</t>
        </is>
      </c>
      <c r="C2338" t="inlineStr">
        <is>
          <t>IN69</t>
        </is>
      </c>
      <c r="D2338" t="n">
        <v>0</v>
      </c>
      <c r="E2338" t="n">
        <v>0</v>
      </c>
      <c r="F2338" t="n">
        <v>0</v>
      </c>
      <c r="G2338" t="n">
        <v>0</v>
      </c>
      <c r="H2338" t="n">
        <v>0</v>
      </c>
      <c r="I2338" t="n">
        <v>0</v>
      </c>
      <c r="J2338" t="n">
        <v>0</v>
      </c>
      <c r="K2338" t="n">
        <v>0</v>
      </c>
      <c r="L2338" t="n">
        <v>0</v>
      </c>
      <c r="M2338" t="n">
        <v>0</v>
      </c>
      <c r="N2338" t="n">
        <v>0</v>
      </c>
      <c r="P2338" s="27" t="inlineStr"/>
      <c r="R2338" t="inlineStr">
        <is>
          <t>Hyderabad</t>
        </is>
      </c>
      <c r="S2338" t="inlineStr">
        <is>
          <t>South</t>
        </is>
      </c>
      <c r="T2338" s="9">
        <f>VLOOKUP(A2338,Sku_list!$A$1:$D$2323,3,0)</f>
        <v/>
      </c>
      <c r="U2338" s="9">
        <f>VLOOKUP(A2338,Sku_list!$A$1:$D$2323,4,0)*(F2338/1000000*12)</f>
        <v/>
      </c>
      <c r="V2338" s="9">
        <f>VLOOKUP(A2338,Sku_list!$A$1:$D$2323,4,0)*(H2338/1000000*12)</f>
        <v/>
      </c>
      <c r="W2338" s="9">
        <f>VLOOKUP(A2338,Sku_list!$A$1:$D$2323,4,0)*(J2338/1000000*12)</f>
        <v/>
      </c>
      <c r="X2338" s="9">
        <f>VLOOKUP(A2338,Sku_list!$A$1:$D$2323,4,0)*(L2338/1000000*12)</f>
        <v/>
      </c>
      <c r="Y2338" s="9">
        <f>VLOOKUP(A2338,Sku_list!$A$1:$E$2323,5,0)*((J2338+F2338)/1000000000)</f>
        <v/>
      </c>
      <c r="AC2338" s="27">
        <f>(DAY(TODAY())+AB2338)/30</f>
        <v/>
      </c>
    </row>
    <row r="2339">
      <c r="A2339" t="n">
        <v>1601971</v>
      </c>
      <c r="B2339" t="inlineStr">
        <is>
          <t>COL TOT Adv Whitening 75g</t>
        </is>
      </c>
      <c r="C2339" t="inlineStr">
        <is>
          <t>IN70</t>
        </is>
      </c>
      <c r="D2339" t="n">
        <v>0</v>
      </c>
      <c r="E2339" t="n">
        <v>0</v>
      </c>
      <c r="F2339" t="n">
        <v>0</v>
      </c>
      <c r="G2339" t="n">
        <v>0</v>
      </c>
      <c r="H2339" t="n">
        <v>0</v>
      </c>
      <c r="I2339" t="n">
        <v>0</v>
      </c>
      <c r="J2339" t="n">
        <v>0</v>
      </c>
      <c r="K2339" t="n">
        <v>0</v>
      </c>
      <c r="L2339" t="n">
        <v>0</v>
      </c>
      <c r="M2339" t="n">
        <v>0</v>
      </c>
      <c r="N2339" t="n">
        <v>0</v>
      </c>
      <c r="P2339" s="27" t="inlineStr"/>
      <c r="R2339" t="inlineStr">
        <is>
          <t>Allepy</t>
        </is>
      </c>
      <c r="S2339" t="inlineStr">
        <is>
          <t>South</t>
        </is>
      </c>
      <c r="T2339" s="9">
        <f>VLOOKUP(A2339,Sku_list!$A$1:$D$2323,3,0)</f>
        <v/>
      </c>
      <c r="U2339" s="9">
        <f>VLOOKUP(A2339,Sku_list!$A$1:$D$2323,4,0)*(F2339/1000000*12)</f>
        <v/>
      </c>
      <c r="V2339" s="9">
        <f>VLOOKUP(A2339,Sku_list!$A$1:$D$2323,4,0)*(H2339/1000000*12)</f>
        <v/>
      </c>
      <c r="W2339" s="9">
        <f>VLOOKUP(A2339,Sku_list!$A$1:$D$2323,4,0)*(J2339/1000000*12)</f>
        <v/>
      </c>
      <c r="X2339" s="9">
        <f>VLOOKUP(A2339,Sku_list!$A$1:$D$2323,4,0)*(L2339/1000000*12)</f>
        <v/>
      </c>
      <c r="Y2339" s="9">
        <f>VLOOKUP(A2339,Sku_list!$A$1:$E$2323,5,0)*((J2339+F2339)/1000000000)</f>
        <v/>
      </c>
      <c r="AC2339" s="27">
        <f>(DAY(TODAY())+AB2339)/30</f>
        <v/>
      </c>
    </row>
    <row r="2340">
      <c r="A2340" t="n">
        <v>1601971</v>
      </c>
      <c r="B2340" t="inlineStr">
        <is>
          <t>COL TOT Adv Whitening 75g</t>
        </is>
      </c>
      <c r="C2340" t="inlineStr">
        <is>
          <t>IN71</t>
        </is>
      </c>
      <c r="D2340" t="n">
        <v>0</v>
      </c>
      <c r="E2340" t="n">
        <v>0</v>
      </c>
      <c r="F2340" t="n">
        <v>0</v>
      </c>
      <c r="G2340" t="n">
        <v>0</v>
      </c>
      <c r="H2340" t="n">
        <v>0</v>
      </c>
      <c r="I2340" t="n">
        <v>0</v>
      </c>
      <c r="J2340" t="n">
        <v>0</v>
      </c>
      <c r="K2340" t="n">
        <v>0</v>
      </c>
      <c r="L2340" t="n">
        <v>0</v>
      </c>
      <c r="M2340" t="n">
        <v>0</v>
      </c>
      <c r="N2340" t="n">
        <v>0</v>
      </c>
      <c r="P2340" s="27" t="inlineStr"/>
      <c r="R2340" t="inlineStr">
        <is>
          <t>Bangalore</t>
        </is>
      </c>
      <c r="S2340" t="inlineStr">
        <is>
          <t>South</t>
        </is>
      </c>
      <c r="T2340" s="9">
        <f>VLOOKUP(A2340,Sku_list!$A$1:$D$2323,3,0)</f>
        <v/>
      </c>
      <c r="U2340" s="9">
        <f>VLOOKUP(A2340,Sku_list!$A$1:$D$2323,4,0)*(F2340/1000000*12)</f>
        <v/>
      </c>
      <c r="V2340" s="9">
        <f>VLOOKUP(A2340,Sku_list!$A$1:$D$2323,4,0)*(H2340/1000000*12)</f>
        <v/>
      </c>
      <c r="W2340" s="9">
        <f>VLOOKUP(A2340,Sku_list!$A$1:$D$2323,4,0)*(J2340/1000000*12)</f>
        <v/>
      </c>
      <c r="X2340" s="9">
        <f>VLOOKUP(A2340,Sku_list!$A$1:$D$2323,4,0)*(L2340/1000000*12)</f>
        <v/>
      </c>
      <c r="Y2340" s="9">
        <f>VLOOKUP(A2340,Sku_list!$A$1:$E$2323,5,0)*((J2340+F2340)/1000000000)</f>
        <v/>
      </c>
      <c r="AC2340" s="27">
        <f>(DAY(TODAY())+AB2340)/30</f>
        <v/>
      </c>
    </row>
    <row r="2341">
      <c r="A2341" t="n">
        <v>1601971</v>
      </c>
      <c r="B2341" t="inlineStr">
        <is>
          <t>COL TOT Adv Whitening 75g</t>
        </is>
      </c>
      <c r="C2341" t="inlineStr">
        <is>
          <t>IN72</t>
        </is>
      </c>
      <c r="D2341" t="n">
        <v>0</v>
      </c>
      <c r="E2341" t="n">
        <v>0</v>
      </c>
      <c r="F2341" t="n">
        <v>0</v>
      </c>
      <c r="G2341" t="n">
        <v>0</v>
      </c>
      <c r="H2341" t="n">
        <v>0</v>
      </c>
      <c r="I2341" t="n">
        <v>0</v>
      </c>
      <c r="J2341" t="n">
        <v>0</v>
      </c>
      <c r="K2341" t="n">
        <v>0</v>
      </c>
      <c r="L2341" t="n">
        <v>0</v>
      </c>
      <c r="M2341" t="n">
        <v>0</v>
      </c>
      <c r="N2341" t="n">
        <v>0</v>
      </c>
      <c r="P2341" s="27" t="inlineStr"/>
      <c r="R2341" t="inlineStr">
        <is>
          <t>Gauhati</t>
        </is>
      </c>
      <c r="S2341" t="inlineStr">
        <is>
          <t>East</t>
        </is>
      </c>
      <c r="T2341" s="9">
        <f>VLOOKUP(A2341,Sku_list!$A$1:$D$2323,3,0)</f>
        <v/>
      </c>
      <c r="U2341" s="9">
        <f>VLOOKUP(A2341,Sku_list!$A$1:$D$2323,4,0)*(F2341/1000000*12)</f>
        <v/>
      </c>
      <c r="V2341" s="9">
        <f>VLOOKUP(A2341,Sku_list!$A$1:$D$2323,4,0)*(H2341/1000000*12)</f>
        <v/>
      </c>
      <c r="W2341" s="9">
        <f>VLOOKUP(A2341,Sku_list!$A$1:$D$2323,4,0)*(J2341/1000000*12)</f>
        <v/>
      </c>
      <c r="X2341" s="9">
        <f>VLOOKUP(A2341,Sku_list!$A$1:$D$2323,4,0)*(L2341/1000000*12)</f>
        <v/>
      </c>
      <c r="Y2341" s="9">
        <f>VLOOKUP(A2341,Sku_list!$A$1:$E$2323,5,0)*((J2341+F2341)/1000000000)</f>
        <v/>
      </c>
      <c r="AC2341" s="27">
        <f>(DAY(TODAY())+AB2341)/30</f>
        <v/>
      </c>
    </row>
    <row r="2342">
      <c r="A2342" t="n">
        <v>1601971</v>
      </c>
      <c r="B2342" t="inlineStr">
        <is>
          <t>COL TOT Adv Whitening 75g</t>
        </is>
      </c>
      <c r="C2342" t="inlineStr">
        <is>
          <t>IN73</t>
        </is>
      </c>
      <c r="D2342" t="n">
        <v>0</v>
      </c>
      <c r="E2342" t="n">
        <v>0</v>
      </c>
      <c r="F2342" t="n">
        <v>0</v>
      </c>
      <c r="G2342" t="n">
        <v>0</v>
      </c>
      <c r="H2342" t="n">
        <v>0</v>
      </c>
      <c r="I2342" t="n">
        <v>0</v>
      </c>
      <c r="J2342" t="n">
        <v>0</v>
      </c>
      <c r="K2342" t="n">
        <v>0</v>
      </c>
      <c r="L2342" t="n">
        <v>0</v>
      </c>
      <c r="M2342" t="n">
        <v>0</v>
      </c>
      <c r="N2342" t="n">
        <v>0</v>
      </c>
      <c r="P2342" s="27" t="inlineStr"/>
      <c r="R2342" t="inlineStr">
        <is>
          <t>Patna</t>
        </is>
      </c>
      <c r="S2342" t="inlineStr">
        <is>
          <t>East</t>
        </is>
      </c>
      <c r="T2342" s="9">
        <f>VLOOKUP(A2342,Sku_list!$A$1:$D$2323,3,0)</f>
        <v/>
      </c>
      <c r="U2342" s="9">
        <f>VLOOKUP(A2342,Sku_list!$A$1:$D$2323,4,0)*(F2342/1000000*12)</f>
        <v/>
      </c>
      <c r="V2342" s="9">
        <f>VLOOKUP(A2342,Sku_list!$A$1:$D$2323,4,0)*(H2342/1000000*12)</f>
        <v/>
      </c>
      <c r="W2342" s="9">
        <f>VLOOKUP(A2342,Sku_list!$A$1:$D$2323,4,0)*(J2342/1000000*12)</f>
        <v/>
      </c>
      <c r="X2342" s="9">
        <f>VLOOKUP(A2342,Sku_list!$A$1:$D$2323,4,0)*(L2342/1000000*12)</f>
        <v/>
      </c>
      <c r="Y2342" s="9">
        <f>VLOOKUP(A2342,Sku_list!$A$1:$E$2323,5,0)*((J2342+F2342)/1000000000)</f>
        <v/>
      </c>
      <c r="AC2342" s="27">
        <f>(DAY(TODAY())+AB2342)/30</f>
        <v/>
      </c>
    </row>
    <row r="2343">
      <c r="A2343" t="n">
        <v>1601971</v>
      </c>
      <c r="B2343" t="inlineStr">
        <is>
          <t>COL TOT Adv Whitening 75g</t>
        </is>
      </c>
      <c r="C2343" t="inlineStr">
        <is>
          <t>IN74</t>
        </is>
      </c>
      <c r="D2343" t="n">
        <v>0</v>
      </c>
      <c r="E2343" t="n">
        <v>0</v>
      </c>
      <c r="F2343" t="n">
        <v>0</v>
      </c>
      <c r="G2343" t="n">
        <v>0</v>
      </c>
      <c r="H2343" t="n">
        <v>0</v>
      </c>
      <c r="I2343" t="n">
        <v>0</v>
      </c>
      <c r="J2343" t="n">
        <v>0</v>
      </c>
      <c r="K2343" t="n">
        <v>0</v>
      </c>
      <c r="L2343" t="n">
        <v>0</v>
      </c>
      <c r="M2343" t="n">
        <v>0</v>
      </c>
      <c r="N2343" t="n">
        <v>0</v>
      </c>
      <c r="P2343" s="27" t="inlineStr"/>
      <c r="R2343" t="inlineStr">
        <is>
          <t>Nepal-exp</t>
        </is>
      </c>
      <c r="S2343" t="inlineStr">
        <is>
          <t>Exp-DC</t>
        </is>
      </c>
      <c r="T2343" s="9">
        <f>VLOOKUP(A2343,Sku_list!$A$1:$D$2323,3,0)</f>
        <v/>
      </c>
      <c r="U2343" s="9">
        <f>VLOOKUP(A2343,Sku_list!$A$1:$D$2323,4,0)*(F2343/1000000*12)</f>
        <v/>
      </c>
      <c r="V2343" s="9">
        <f>VLOOKUP(A2343,Sku_list!$A$1:$D$2323,4,0)*(H2343/1000000*12)</f>
        <v/>
      </c>
      <c r="W2343" s="9">
        <f>VLOOKUP(A2343,Sku_list!$A$1:$D$2323,4,0)*(J2343/1000000*12)</f>
        <v/>
      </c>
      <c r="X2343" s="9">
        <f>VLOOKUP(A2343,Sku_list!$A$1:$D$2323,4,0)*(L2343/1000000*12)</f>
        <v/>
      </c>
      <c r="Y2343" s="9">
        <f>VLOOKUP(A2343,Sku_list!$A$1:$E$2323,5,0)*((J2343+F2343)/1000000000)</f>
        <v/>
      </c>
      <c r="AC2343" s="27">
        <f>(DAY(TODAY())+AB2343)/30</f>
        <v/>
      </c>
    </row>
    <row r="2344">
      <c r="A2344" t="n">
        <v>1601971</v>
      </c>
      <c r="B2344" t="inlineStr">
        <is>
          <t>COL TOT Adv Whitening 75g</t>
        </is>
      </c>
      <c r="C2344" t="inlineStr">
        <is>
          <t>IN75</t>
        </is>
      </c>
      <c r="D2344" t="n">
        <v>0</v>
      </c>
      <c r="E2344" t="n">
        <v>0</v>
      </c>
      <c r="F2344" t="n">
        <v>0</v>
      </c>
      <c r="G2344" t="n">
        <v>0</v>
      </c>
      <c r="H2344" t="n">
        <v>0</v>
      </c>
      <c r="I2344" t="n">
        <v>0</v>
      </c>
      <c r="J2344" t="n">
        <v>0</v>
      </c>
      <c r="K2344" t="n">
        <v>0</v>
      </c>
      <c r="L2344" t="n">
        <v>0</v>
      </c>
      <c r="M2344" t="n">
        <v>0</v>
      </c>
      <c r="N2344" t="n">
        <v>0</v>
      </c>
      <c r="P2344" s="27" t="inlineStr"/>
      <c r="R2344" t="inlineStr">
        <is>
          <t>Jaipur</t>
        </is>
      </c>
      <c r="S2344" t="inlineStr">
        <is>
          <t>North</t>
        </is>
      </c>
      <c r="T2344" s="9">
        <f>VLOOKUP(A2344,Sku_list!$A$1:$D$2323,3,0)</f>
        <v/>
      </c>
      <c r="U2344" s="9">
        <f>VLOOKUP(A2344,Sku_list!$A$1:$D$2323,4,0)*(F2344/1000000*12)</f>
        <v/>
      </c>
      <c r="V2344" s="9">
        <f>VLOOKUP(A2344,Sku_list!$A$1:$D$2323,4,0)*(H2344/1000000*12)</f>
        <v/>
      </c>
      <c r="W2344" s="9">
        <f>VLOOKUP(A2344,Sku_list!$A$1:$D$2323,4,0)*(J2344/1000000*12)</f>
        <v/>
      </c>
      <c r="X2344" s="9">
        <f>VLOOKUP(A2344,Sku_list!$A$1:$D$2323,4,0)*(L2344/1000000*12)</f>
        <v/>
      </c>
      <c r="Y2344" s="9">
        <f>VLOOKUP(A2344,Sku_list!$A$1:$E$2323,5,0)*((J2344+F2344)/1000000000)</f>
        <v/>
      </c>
      <c r="AC2344" s="27">
        <f>(DAY(TODAY())+AB2344)/30</f>
        <v/>
      </c>
    </row>
    <row r="2345">
      <c r="A2345" t="n">
        <v>1601971</v>
      </c>
      <c r="B2345" t="inlineStr">
        <is>
          <t>COL TOT Adv Whitening 75g</t>
        </is>
      </c>
      <c r="C2345" t="inlineStr">
        <is>
          <t>IN76</t>
        </is>
      </c>
      <c r="D2345" t="n">
        <v>0</v>
      </c>
      <c r="E2345" t="n">
        <v>0</v>
      </c>
      <c r="F2345" t="n">
        <v>0</v>
      </c>
      <c r="G2345" t="n">
        <v>0</v>
      </c>
      <c r="H2345" t="n">
        <v>0</v>
      </c>
      <c r="I2345" t="n">
        <v>0</v>
      </c>
      <c r="J2345" t="n">
        <v>0</v>
      </c>
      <c r="K2345" t="n">
        <v>0</v>
      </c>
      <c r="L2345" t="n">
        <v>0</v>
      </c>
      <c r="M2345" t="n">
        <v>0</v>
      </c>
      <c r="N2345" t="n">
        <v>0</v>
      </c>
      <c r="P2345" s="27" t="inlineStr"/>
      <c r="R2345" t="inlineStr">
        <is>
          <t>Ghaziabad</t>
        </is>
      </c>
      <c r="S2345" t="inlineStr">
        <is>
          <t>North</t>
        </is>
      </c>
      <c r="T2345" s="9">
        <f>VLOOKUP(A2345,Sku_list!$A$1:$D$2323,3,0)</f>
        <v/>
      </c>
      <c r="U2345" s="9">
        <f>VLOOKUP(A2345,Sku_list!$A$1:$D$2323,4,0)*(F2345/1000000*12)</f>
        <v/>
      </c>
      <c r="V2345" s="9">
        <f>VLOOKUP(A2345,Sku_list!$A$1:$D$2323,4,0)*(H2345/1000000*12)</f>
        <v/>
      </c>
      <c r="W2345" s="9">
        <f>VLOOKUP(A2345,Sku_list!$A$1:$D$2323,4,0)*(J2345/1000000*12)</f>
        <v/>
      </c>
      <c r="X2345" s="9">
        <f>VLOOKUP(A2345,Sku_list!$A$1:$D$2323,4,0)*(L2345/1000000*12)</f>
        <v/>
      </c>
      <c r="Y2345" s="9">
        <f>VLOOKUP(A2345,Sku_list!$A$1:$E$2323,5,0)*((J2345+F2345)/1000000000)</f>
        <v/>
      </c>
      <c r="AC2345" s="27">
        <f>(DAY(TODAY())+AB2345)/30</f>
        <v/>
      </c>
    </row>
    <row r="2346">
      <c r="A2346" t="n">
        <v>1601971</v>
      </c>
      <c r="B2346" t="inlineStr">
        <is>
          <t>COL TOT Adv Whitening 75g</t>
        </is>
      </c>
      <c r="C2346" t="inlineStr">
        <is>
          <t>IN77</t>
        </is>
      </c>
      <c r="D2346" t="n">
        <v>0</v>
      </c>
      <c r="E2346" t="n">
        <v>0</v>
      </c>
      <c r="F2346" t="n">
        <v>0</v>
      </c>
      <c r="G2346" t="n">
        <v>0</v>
      </c>
      <c r="H2346" t="n">
        <v>0</v>
      </c>
      <c r="I2346" t="n">
        <v>0</v>
      </c>
      <c r="J2346" t="n">
        <v>0</v>
      </c>
      <c r="K2346" t="n">
        <v>0</v>
      </c>
      <c r="L2346" t="n">
        <v>0</v>
      </c>
      <c r="M2346" t="n">
        <v>0</v>
      </c>
      <c r="N2346" t="n">
        <v>0</v>
      </c>
      <c r="P2346" s="27" t="inlineStr"/>
      <c r="R2346" t="inlineStr">
        <is>
          <t>POC Bhiwandi</t>
        </is>
      </c>
      <c r="S2346" t="inlineStr">
        <is>
          <t>West</t>
        </is>
      </c>
      <c r="T2346" s="9">
        <f>VLOOKUP(A2346,Sku_list!$A$1:$D$2323,3,0)</f>
        <v/>
      </c>
      <c r="U2346" s="9">
        <f>VLOOKUP(A2346,Sku_list!$A$1:$D$2323,4,0)*(F2346/1000000*12)</f>
        <v/>
      </c>
      <c r="V2346" s="9">
        <f>VLOOKUP(A2346,Sku_list!$A$1:$D$2323,4,0)*(H2346/1000000*12)</f>
        <v/>
      </c>
      <c r="W2346" s="9">
        <f>VLOOKUP(A2346,Sku_list!$A$1:$D$2323,4,0)*(J2346/1000000*12)</f>
        <v/>
      </c>
      <c r="X2346" s="9">
        <f>VLOOKUP(A2346,Sku_list!$A$1:$D$2323,4,0)*(L2346/1000000*12)</f>
        <v/>
      </c>
      <c r="Y2346" s="9">
        <f>VLOOKUP(A2346,Sku_list!$A$1:$E$2323,5,0)*((J2346+F2346)/1000000000)</f>
        <v/>
      </c>
      <c r="AC2346" s="27">
        <f>(DAY(TODAY())+AB2346)/30</f>
        <v/>
      </c>
    </row>
    <row r="2347">
      <c r="A2347" t="n">
        <v>1601971</v>
      </c>
      <c r="B2347" t="inlineStr">
        <is>
          <t>COL TOT Adv Whitening 75g</t>
        </is>
      </c>
      <c r="C2347" t="inlineStr">
        <is>
          <t>IN78</t>
        </is>
      </c>
      <c r="D2347" t="n">
        <v>0</v>
      </c>
      <c r="E2347" t="n">
        <v>0</v>
      </c>
      <c r="F2347" t="n">
        <v>0</v>
      </c>
      <c r="G2347" t="n">
        <v>0</v>
      </c>
      <c r="H2347" t="n">
        <v>0</v>
      </c>
      <c r="I2347" t="n">
        <v>0</v>
      </c>
      <c r="J2347" t="n">
        <v>0</v>
      </c>
      <c r="K2347" t="n">
        <v>0</v>
      </c>
      <c r="L2347" t="n">
        <v>0</v>
      </c>
      <c r="M2347" t="n">
        <v>0</v>
      </c>
      <c r="N2347" t="n">
        <v>0</v>
      </c>
      <c r="P2347" s="27" t="inlineStr"/>
      <c r="R2347" t="inlineStr">
        <is>
          <t>Kundli</t>
        </is>
      </c>
      <c r="S2347" t="inlineStr">
        <is>
          <t>North</t>
        </is>
      </c>
      <c r="T2347" s="9">
        <f>VLOOKUP(A2347,Sku_list!$A$1:$D$2323,3,0)</f>
        <v/>
      </c>
      <c r="U2347" s="9">
        <f>VLOOKUP(A2347,Sku_list!$A$1:$D$2323,4,0)*(F2347/1000000*12)</f>
        <v/>
      </c>
      <c r="V2347" s="9">
        <f>VLOOKUP(A2347,Sku_list!$A$1:$D$2323,4,0)*(H2347/1000000*12)</f>
        <v/>
      </c>
      <c r="W2347" s="9">
        <f>VLOOKUP(A2347,Sku_list!$A$1:$D$2323,4,0)*(J2347/1000000*12)</f>
        <v/>
      </c>
      <c r="X2347" s="9">
        <f>VLOOKUP(A2347,Sku_list!$A$1:$D$2323,4,0)*(L2347/1000000*12)</f>
        <v/>
      </c>
      <c r="Y2347" s="9">
        <f>VLOOKUP(A2347,Sku_list!$A$1:$E$2323,5,0)*((J2347+F2347)/1000000000)</f>
        <v/>
      </c>
      <c r="AC2347" s="27">
        <f>(DAY(TODAY())+AB2347)/30</f>
        <v/>
      </c>
    </row>
    <row r="2348">
      <c r="A2348" t="n">
        <v>1601971</v>
      </c>
      <c r="B2348" t="inlineStr">
        <is>
          <t>COL TOT Adv Whitening 75g</t>
        </is>
      </c>
      <c r="C2348" t="inlineStr">
        <is>
          <t>IN79</t>
        </is>
      </c>
      <c r="D2348" t="n">
        <v>0</v>
      </c>
      <c r="E2348" t="n">
        <v>0</v>
      </c>
      <c r="F2348" t="n">
        <v>0</v>
      </c>
      <c r="G2348" t="n">
        <v>0</v>
      </c>
      <c r="H2348" t="n">
        <v>0</v>
      </c>
      <c r="I2348" t="n">
        <v>0</v>
      </c>
      <c r="J2348" t="n">
        <v>0</v>
      </c>
      <c r="K2348" t="n">
        <v>0</v>
      </c>
      <c r="L2348" t="n">
        <v>0</v>
      </c>
      <c r="M2348" t="n">
        <v>0</v>
      </c>
      <c r="N2348" t="n">
        <v>0</v>
      </c>
      <c r="P2348" s="27" t="inlineStr"/>
      <c r="R2348" t="inlineStr">
        <is>
          <t>Goa</t>
        </is>
      </c>
      <c r="S2348" t="inlineStr">
        <is>
          <t>West</t>
        </is>
      </c>
      <c r="T2348" s="9">
        <f>VLOOKUP(A2348,Sku_list!$A$1:$D$2323,3,0)</f>
        <v/>
      </c>
      <c r="U2348" s="9">
        <f>VLOOKUP(A2348,Sku_list!$A$1:$D$2323,4,0)*(F2348/1000000*12)</f>
        <v/>
      </c>
      <c r="V2348" s="9">
        <f>VLOOKUP(A2348,Sku_list!$A$1:$D$2323,4,0)*(H2348/1000000*12)</f>
        <v/>
      </c>
      <c r="W2348" s="9">
        <f>VLOOKUP(A2348,Sku_list!$A$1:$D$2323,4,0)*(J2348/1000000*12)</f>
        <v/>
      </c>
      <c r="X2348" s="9">
        <f>VLOOKUP(A2348,Sku_list!$A$1:$D$2323,4,0)*(L2348/1000000*12)</f>
        <v/>
      </c>
      <c r="Y2348" s="9">
        <f>VLOOKUP(A2348,Sku_list!$A$1:$E$2323,5,0)*((J2348+F2348)/1000000000)</f>
        <v/>
      </c>
      <c r="AC2348" s="27">
        <f>(DAY(TODAY())+AB2348)/30</f>
        <v/>
      </c>
    </row>
    <row r="2349">
      <c r="A2349" t="n">
        <v>1601971</v>
      </c>
      <c r="B2349" t="inlineStr">
        <is>
          <t>COL TOT Adv Whitening 75g</t>
        </is>
      </c>
      <c r="C2349" t="inlineStr">
        <is>
          <t>IN80</t>
        </is>
      </c>
      <c r="D2349" t="n">
        <v>0</v>
      </c>
      <c r="E2349" t="n">
        <v>0</v>
      </c>
      <c r="F2349" t="n">
        <v>0</v>
      </c>
      <c r="G2349" t="n">
        <v>0</v>
      </c>
      <c r="H2349" t="n">
        <v>0</v>
      </c>
      <c r="I2349" t="n">
        <v>0</v>
      </c>
      <c r="J2349" t="n">
        <v>0</v>
      </c>
      <c r="K2349" t="n">
        <v>0</v>
      </c>
      <c r="L2349" t="n">
        <v>0</v>
      </c>
      <c r="M2349" t="n">
        <v>0</v>
      </c>
      <c r="N2349" t="n">
        <v>0</v>
      </c>
      <c r="P2349" s="27" t="inlineStr"/>
      <c r="R2349" t="inlineStr">
        <is>
          <t>Morinda</t>
        </is>
      </c>
      <c r="S2349" t="inlineStr">
        <is>
          <t>North</t>
        </is>
      </c>
      <c r="T2349" s="9">
        <f>VLOOKUP(A2349,Sku_list!$A$1:$D$2323,3,0)</f>
        <v/>
      </c>
      <c r="U2349" s="9">
        <f>VLOOKUP(A2349,Sku_list!$A$1:$D$2323,4,0)*(F2349/1000000*12)</f>
        <v/>
      </c>
      <c r="V2349" s="9">
        <f>VLOOKUP(A2349,Sku_list!$A$1:$D$2323,4,0)*(H2349/1000000*12)</f>
        <v/>
      </c>
      <c r="W2349" s="9">
        <f>VLOOKUP(A2349,Sku_list!$A$1:$D$2323,4,0)*(J2349/1000000*12)</f>
        <v/>
      </c>
      <c r="X2349" s="9">
        <f>VLOOKUP(A2349,Sku_list!$A$1:$D$2323,4,0)*(L2349/1000000*12)</f>
        <v/>
      </c>
      <c r="Y2349" s="9">
        <f>VLOOKUP(A2349,Sku_list!$A$1:$E$2323,5,0)*((J2349+F2349)/1000000000)</f>
        <v/>
      </c>
      <c r="AC2349" s="27">
        <f>(DAY(TODAY())+AB2349)/30</f>
        <v/>
      </c>
    </row>
    <row r="2350">
      <c r="A2350" t="n">
        <v>1601971</v>
      </c>
      <c r="B2350" t="inlineStr">
        <is>
          <t>COL TOT Adv Whitening 75g</t>
        </is>
      </c>
      <c r="C2350" t="inlineStr">
        <is>
          <t>IN81</t>
        </is>
      </c>
      <c r="D2350" t="n">
        <v>0</v>
      </c>
      <c r="E2350" t="n">
        <v>0</v>
      </c>
      <c r="F2350" t="n">
        <v>0</v>
      </c>
      <c r="G2350" t="n">
        <v>0</v>
      </c>
      <c r="H2350" t="n">
        <v>0</v>
      </c>
      <c r="I2350" t="n">
        <v>0</v>
      </c>
      <c r="J2350" t="n">
        <v>0</v>
      </c>
      <c r="K2350" t="n">
        <v>0</v>
      </c>
      <c r="L2350" t="n">
        <v>0</v>
      </c>
      <c r="M2350" t="n">
        <v>0</v>
      </c>
      <c r="N2350" t="n">
        <v>0</v>
      </c>
      <c r="P2350" s="27" t="inlineStr"/>
      <c r="R2350" t="inlineStr">
        <is>
          <t>Bhiwandi</t>
        </is>
      </c>
      <c r="S2350" t="inlineStr">
        <is>
          <t>West</t>
        </is>
      </c>
      <c r="T2350" s="9">
        <f>VLOOKUP(A2350,Sku_list!$A$1:$D$2323,3,0)</f>
        <v/>
      </c>
      <c r="U2350" s="9">
        <f>VLOOKUP(A2350,Sku_list!$A$1:$D$2323,4,0)*(F2350/1000000*12)</f>
        <v/>
      </c>
      <c r="V2350" s="9">
        <f>VLOOKUP(A2350,Sku_list!$A$1:$D$2323,4,0)*(H2350/1000000*12)</f>
        <v/>
      </c>
      <c r="W2350" s="9">
        <f>VLOOKUP(A2350,Sku_list!$A$1:$D$2323,4,0)*(J2350/1000000*12)</f>
        <v/>
      </c>
      <c r="X2350" s="9">
        <f>VLOOKUP(A2350,Sku_list!$A$1:$D$2323,4,0)*(L2350/1000000*12)</f>
        <v/>
      </c>
      <c r="Y2350" s="9">
        <f>VLOOKUP(A2350,Sku_list!$A$1:$E$2323,5,0)*((J2350+F2350)/1000000000)</f>
        <v/>
      </c>
      <c r="AC2350" s="27">
        <f>(DAY(TODAY())+AB2350)/30</f>
        <v/>
      </c>
    </row>
    <row r="2351">
      <c r="A2351" t="n">
        <v>1601971</v>
      </c>
      <c r="B2351" t="inlineStr">
        <is>
          <t>COL TOT Adv Whitening 75g</t>
        </is>
      </c>
      <c r="C2351" t="inlineStr">
        <is>
          <t>IN82</t>
        </is>
      </c>
      <c r="D2351" t="n">
        <v>0</v>
      </c>
      <c r="E2351" t="n">
        <v>0</v>
      </c>
      <c r="F2351" t="n">
        <v>0</v>
      </c>
      <c r="G2351" t="n">
        <v>0</v>
      </c>
      <c r="H2351" t="n">
        <v>0</v>
      </c>
      <c r="I2351" t="n">
        <v>0</v>
      </c>
      <c r="J2351" t="n">
        <v>0</v>
      </c>
      <c r="K2351" t="n">
        <v>0</v>
      </c>
      <c r="L2351" t="n">
        <v>0</v>
      </c>
      <c r="M2351" t="n">
        <v>0</v>
      </c>
      <c r="N2351" t="n">
        <v>0</v>
      </c>
      <c r="P2351" s="27" t="inlineStr"/>
      <c r="R2351" t="inlineStr">
        <is>
          <t>DC</t>
        </is>
      </c>
      <c r="S2351" t="inlineStr">
        <is>
          <t>West DC</t>
        </is>
      </c>
      <c r="T2351" s="9">
        <f>VLOOKUP(A2351,Sku_list!$A$1:$D$2323,3,0)</f>
        <v/>
      </c>
      <c r="U2351" s="9">
        <f>VLOOKUP(A2351,Sku_list!$A$1:$D$2323,4,0)*(F2351/1000000*12)</f>
        <v/>
      </c>
      <c r="V2351" s="9">
        <f>VLOOKUP(A2351,Sku_list!$A$1:$D$2323,4,0)*(H2351/1000000*12)</f>
        <v/>
      </c>
      <c r="W2351" s="9">
        <f>VLOOKUP(A2351,Sku_list!$A$1:$D$2323,4,0)*(J2351/1000000*12)</f>
        <v/>
      </c>
      <c r="X2351" s="9">
        <f>VLOOKUP(A2351,Sku_list!$A$1:$D$2323,4,0)*(L2351/1000000*12)</f>
        <v/>
      </c>
      <c r="Y2351" s="9">
        <f>VLOOKUP(A2351,Sku_list!$A$1:$E$2323,5,0)*((J2351+F2351)/1000000000)</f>
        <v/>
      </c>
      <c r="AC2351" s="27">
        <f>(DAY(TODAY())+AB2351)/30</f>
        <v/>
      </c>
    </row>
    <row r="2352">
      <c r="A2352" t="n">
        <v>1601971</v>
      </c>
      <c r="B2352" t="inlineStr">
        <is>
          <t>COL TOT Adv Whitening 75g</t>
        </is>
      </c>
      <c r="C2352" t="inlineStr">
        <is>
          <t>IN83</t>
        </is>
      </c>
      <c r="D2352" t="n">
        <v>0</v>
      </c>
      <c r="E2352" t="n">
        <v>0</v>
      </c>
      <c r="F2352" t="n">
        <v>0</v>
      </c>
      <c r="G2352" t="n">
        <v>0</v>
      </c>
      <c r="H2352" t="n">
        <v>0</v>
      </c>
      <c r="I2352" t="n">
        <v>0</v>
      </c>
      <c r="J2352" t="n">
        <v>0</v>
      </c>
      <c r="K2352" t="n">
        <v>0</v>
      </c>
      <c r="L2352" t="n">
        <v>0</v>
      </c>
      <c r="M2352" t="n">
        <v>0</v>
      </c>
      <c r="N2352" t="n">
        <v>0</v>
      </c>
      <c r="P2352" s="27" t="inlineStr"/>
      <c r="R2352" t="inlineStr">
        <is>
          <t>Aurangabad</t>
        </is>
      </c>
      <c r="S2352" t="inlineStr">
        <is>
          <t>West</t>
        </is>
      </c>
      <c r="T2352" s="9">
        <f>VLOOKUP(A2352,Sku_list!$A$1:$D$2323,3,0)</f>
        <v/>
      </c>
      <c r="U2352" s="9">
        <f>VLOOKUP(A2352,Sku_list!$A$1:$D$2323,4,0)*(F2352/1000000*12)</f>
        <v/>
      </c>
      <c r="V2352" s="9">
        <f>VLOOKUP(A2352,Sku_list!$A$1:$D$2323,4,0)*(H2352/1000000*12)</f>
        <v/>
      </c>
      <c r="W2352" s="9">
        <f>VLOOKUP(A2352,Sku_list!$A$1:$D$2323,4,0)*(J2352/1000000*12)</f>
        <v/>
      </c>
      <c r="X2352" s="9">
        <f>VLOOKUP(A2352,Sku_list!$A$1:$D$2323,4,0)*(L2352/1000000*12)</f>
        <v/>
      </c>
      <c r="Y2352" s="9">
        <f>VLOOKUP(A2352,Sku_list!$A$1:$E$2323,5,0)*((J2352+F2352)/1000000000)</f>
        <v/>
      </c>
      <c r="AC2352" s="27">
        <f>(DAY(TODAY())+AB2352)/30</f>
        <v/>
      </c>
    </row>
    <row r="2353">
      <c r="A2353" t="n">
        <v>1601971</v>
      </c>
      <c r="B2353" t="inlineStr">
        <is>
          <t>COL TOT Adv Whitening 75g</t>
        </is>
      </c>
      <c r="C2353" t="inlineStr">
        <is>
          <t>IN84</t>
        </is>
      </c>
      <c r="D2353" t="n">
        <v>0</v>
      </c>
      <c r="E2353" t="n">
        <v>0</v>
      </c>
      <c r="F2353" t="n">
        <v>0</v>
      </c>
      <c r="G2353" t="n">
        <v>0</v>
      </c>
      <c r="H2353" t="n">
        <v>0</v>
      </c>
      <c r="I2353" t="n">
        <v>0</v>
      </c>
      <c r="J2353" t="n">
        <v>0</v>
      </c>
      <c r="K2353" t="n">
        <v>0</v>
      </c>
      <c r="L2353" t="n">
        <v>0</v>
      </c>
      <c r="M2353" t="n">
        <v>0</v>
      </c>
      <c r="N2353" t="n">
        <v>0</v>
      </c>
      <c r="P2353" s="27" t="inlineStr"/>
      <c r="R2353" t="inlineStr">
        <is>
          <t>Raipur</t>
        </is>
      </c>
      <c r="S2353" t="inlineStr">
        <is>
          <t>West</t>
        </is>
      </c>
      <c r="T2353" s="9">
        <f>VLOOKUP(A2353,Sku_list!$A$1:$D$2323,3,0)</f>
        <v/>
      </c>
      <c r="U2353" s="9">
        <f>VLOOKUP(A2353,Sku_list!$A$1:$D$2323,4,0)*(F2353/1000000*12)</f>
        <v/>
      </c>
      <c r="V2353" s="9">
        <f>VLOOKUP(A2353,Sku_list!$A$1:$D$2323,4,0)*(H2353/1000000*12)</f>
        <v/>
      </c>
      <c r="W2353" s="9">
        <f>VLOOKUP(A2353,Sku_list!$A$1:$D$2323,4,0)*(J2353/1000000*12)</f>
        <v/>
      </c>
      <c r="X2353" s="9">
        <f>VLOOKUP(A2353,Sku_list!$A$1:$D$2323,4,0)*(L2353/1000000*12)</f>
        <v/>
      </c>
      <c r="Y2353" s="9">
        <f>VLOOKUP(A2353,Sku_list!$A$1:$E$2323,5,0)*((J2353+F2353)/1000000000)</f>
        <v/>
      </c>
      <c r="AC2353" s="27">
        <f>(DAY(TODAY())+AB2353)/30</f>
        <v/>
      </c>
    </row>
    <row r="2354">
      <c r="A2354" t="n">
        <v>1601971</v>
      </c>
      <c r="B2354" t="inlineStr">
        <is>
          <t>COL TOT Adv Whitening 75g</t>
        </is>
      </c>
      <c r="C2354" t="inlineStr">
        <is>
          <t>IN85</t>
        </is>
      </c>
      <c r="D2354" t="n">
        <v>0</v>
      </c>
      <c r="E2354" t="n">
        <v>0</v>
      </c>
      <c r="F2354" t="n">
        <v>0</v>
      </c>
      <c r="G2354" t="n">
        <v>0</v>
      </c>
      <c r="H2354" t="n">
        <v>0</v>
      </c>
      <c r="I2354" t="n">
        <v>0</v>
      </c>
      <c r="J2354" t="n">
        <v>0</v>
      </c>
      <c r="K2354" t="n">
        <v>0</v>
      </c>
      <c r="L2354" t="n">
        <v>0</v>
      </c>
      <c r="M2354" t="n">
        <v>0</v>
      </c>
      <c r="N2354" t="n">
        <v>0</v>
      </c>
      <c r="P2354" s="27" t="inlineStr"/>
      <c r="R2354" t="inlineStr">
        <is>
          <t>Tripura</t>
        </is>
      </c>
      <c r="S2354" t="inlineStr">
        <is>
          <t>East</t>
        </is>
      </c>
      <c r="T2354" s="9">
        <f>VLOOKUP(A2354,Sku_list!$A$1:$D$2323,3,0)</f>
        <v/>
      </c>
      <c r="U2354" s="9">
        <f>VLOOKUP(A2354,Sku_list!$A$1:$D$2323,4,0)*(F2354/1000000*12)</f>
        <v/>
      </c>
      <c r="V2354" s="9">
        <f>VLOOKUP(A2354,Sku_list!$A$1:$D$2323,4,0)*(H2354/1000000*12)</f>
        <v/>
      </c>
      <c r="W2354" s="9">
        <f>VLOOKUP(A2354,Sku_list!$A$1:$D$2323,4,0)*(J2354/1000000*12)</f>
        <v/>
      </c>
      <c r="X2354" s="9">
        <f>VLOOKUP(A2354,Sku_list!$A$1:$D$2323,4,0)*(L2354/1000000*12)</f>
        <v/>
      </c>
      <c r="Y2354" s="9">
        <f>VLOOKUP(A2354,Sku_list!$A$1:$E$2323,5,0)*((J2354+F2354)/1000000000)</f>
        <v/>
      </c>
      <c r="AC2354" s="27">
        <f>(DAY(TODAY())+AB2354)/30</f>
        <v/>
      </c>
    </row>
    <row r="2355">
      <c r="A2355" t="n">
        <v>1601971</v>
      </c>
      <c r="B2355" t="inlineStr">
        <is>
          <t>COL TOT Adv Whitening 75g</t>
        </is>
      </c>
      <c r="C2355" t="inlineStr">
        <is>
          <t>IN86</t>
        </is>
      </c>
      <c r="D2355" t="n">
        <v>0</v>
      </c>
      <c r="E2355" t="n">
        <v>0</v>
      </c>
      <c r="F2355" t="n">
        <v>0</v>
      </c>
      <c r="G2355" t="n">
        <v>0</v>
      </c>
      <c r="H2355" t="n">
        <v>0</v>
      </c>
      <c r="I2355" t="n">
        <v>0</v>
      </c>
      <c r="J2355" t="n">
        <v>0</v>
      </c>
      <c r="K2355" t="n">
        <v>0</v>
      </c>
      <c r="L2355" t="n">
        <v>0</v>
      </c>
      <c r="M2355" t="n">
        <v>0</v>
      </c>
      <c r="N2355" t="n">
        <v>0</v>
      </c>
      <c r="P2355" s="27" t="inlineStr"/>
      <c r="R2355" t="inlineStr">
        <is>
          <t>Jamshedpur</t>
        </is>
      </c>
      <c r="S2355" t="inlineStr">
        <is>
          <t>East</t>
        </is>
      </c>
      <c r="T2355" s="9">
        <f>VLOOKUP(A2355,Sku_list!$A$1:$D$2323,3,0)</f>
        <v/>
      </c>
      <c r="U2355" s="9">
        <f>VLOOKUP(A2355,Sku_list!$A$1:$D$2323,4,0)*(F2355/1000000*12)</f>
        <v/>
      </c>
      <c r="V2355" s="9">
        <f>VLOOKUP(A2355,Sku_list!$A$1:$D$2323,4,0)*(H2355/1000000*12)</f>
        <v/>
      </c>
      <c r="W2355" s="9">
        <f>VLOOKUP(A2355,Sku_list!$A$1:$D$2323,4,0)*(J2355/1000000*12)</f>
        <v/>
      </c>
      <c r="X2355" s="9">
        <f>VLOOKUP(A2355,Sku_list!$A$1:$D$2323,4,0)*(L2355/1000000*12)</f>
        <v/>
      </c>
      <c r="Y2355" s="9">
        <f>VLOOKUP(A2355,Sku_list!$A$1:$E$2323,5,0)*((J2355+F2355)/1000000000)</f>
        <v/>
      </c>
      <c r="AC2355" s="27">
        <f>(DAY(TODAY())+AB2355)/30</f>
        <v/>
      </c>
    </row>
    <row r="2356">
      <c r="A2356" t="n">
        <v>1601971</v>
      </c>
      <c r="B2356" t="inlineStr">
        <is>
          <t>COL TOT Adv Whitening 75g</t>
        </is>
      </c>
      <c r="C2356" t="inlineStr">
        <is>
          <t>IN87</t>
        </is>
      </c>
      <c r="D2356" t="n">
        <v>0</v>
      </c>
      <c r="E2356" t="n">
        <v>0</v>
      </c>
      <c r="F2356" t="n">
        <v>0</v>
      </c>
      <c r="G2356" t="n">
        <v>0</v>
      </c>
      <c r="H2356" t="n">
        <v>0</v>
      </c>
      <c r="I2356" t="n">
        <v>0</v>
      </c>
      <c r="J2356" t="n">
        <v>0</v>
      </c>
      <c r="K2356" t="n">
        <v>0</v>
      </c>
      <c r="L2356" t="n">
        <v>0</v>
      </c>
      <c r="M2356" t="n">
        <v>0</v>
      </c>
      <c r="N2356" t="n">
        <v>0</v>
      </c>
      <c r="P2356" s="27" t="inlineStr"/>
      <c r="R2356" t="inlineStr">
        <is>
          <t>Vijaywada</t>
        </is>
      </c>
      <c r="S2356" t="inlineStr">
        <is>
          <t>South</t>
        </is>
      </c>
      <c r="T2356" s="9">
        <f>VLOOKUP(A2356,Sku_list!$A$1:$D$2323,3,0)</f>
        <v/>
      </c>
      <c r="U2356" s="9">
        <f>VLOOKUP(A2356,Sku_list!$A$1:$D$2323,4,0)*(F2356/1000000*12)</f>
        <v/>
      </c>
      <c r="V2356" s="9">
        <f>VLOOKUP(A2356,Sku_list!$A$1:$D$2323,4,0)*(H2356/1000000*12)</f>
        <v/>
      </c>
      <c r="W2356" s="9">
        <f>VLOOKUP(A2356,Sku_list!$A$1:$D$2323,4,0)*(J2356/1000000*12)</f>
        <v/>
      </c>
      <c r="X2356" s="9">
        <f>VLOOKUP(A2356,Sku_list!$A$1:$D$2323,4,0)*(L2356/1000000*12)</f>
        <v/>
      </c>
      <c r="Y2356" s="9">
        <f>VLOOKUP(A2356,Sku_list!$A$1:$E$2323,5,0)*((J2356+F2356)/1000000000)</f>
        <v/>
      </c>
      <c r="AC2356" s="27">
        <f>(DAY(TODAY())+AB2356)/30</f>
        <v/>
      </c>
    </row>
    <row r="2357">
      <c r="A2357" t="n">
        <v>1601971</v>
      </c>
      <c r="B2357" t="inlineStr">
        <is>
          <t>COL TOT Adv Whitening 75g</t>
        </is>
      </c>
      <c r="C2357" t="inlineStr">
        <is>
          <t>IN88</t>
        </is>
      </c>
      <c r="D2357" t="n">
        <v>0</v>
      </c>
      <c r="E2357" t="n">
        <v>0</v>
      </c>
      <c r="F2357" t="n">
        <v>0</v>
      </c>
      <c r="G2357" t="n">
        <v>0</v>
      </c>
      <c r="H2357" t="n">
        <v>0</v>
      </c>
      <c r="I2357" t="n">
        <v>0</v>
      </c>
      <c r="J2357" t="n">
        <v>0</v>
      </c>
      <c r="K2357" t="n">
        <v>0</v>
      </c>
      <c r="L2357" t="n">
        <v>0</v>
      </c>
      <c r="M2357" t="n">
        <v>0</v>
      </c>
      <c r="N2357" t="n">
        <v>0</v>
      </c>
      <c r="P2357" s="27" t="inlineStr"/>
      <c r="R2357" t="inlineStr">
        <is>
          <t>Uttaranchal</t>
        </is>
      </c>
      <c r="S2357" t="inlineStr">
        <is>
          <t>North</t>
        </is>
      </c>
      <c r="T2357" s="9">
        <f>VLOOKUP(A2357,Sku_list!$A$1:$D$2323,3,0)</f>
        <v/>
      </c>
      <c r="U2357" s="9">
        <f>VLOOKUP(A2357,Sku_list!$A$1:$D$2323,4,0)*(F2357/1000000*12)</f>
        <v/>
      </c>
      <c r="V2357" s="9">
        <f>VLOOKUP(A2357,Sku_list!$A$1:$D$2323,4,0)*(H2357/1000000*12)</f>
        <v/>
      </c>
      <c r="W2357" s="9">
        <f>VLOOKUP(A2357,Sku_list!$A$1:$D$2323,4,0)*(J2357/1000000*12)</f>
        <v/>
      </c>
      <c r="X2357" s="9">
        <f>VLOOKUP(A2357,Sku_list!$A$1:$D$2323,4,0)*(L2357/1000000*12)</f>
        <v/>
      </c>
      <c r="Y2357" s="9">
        <f>VLOOKUP(A2357,Sku_list!$A$1:$E$2323,5,0)*((J2357+F2357)/1000000000)</f>
        <v/>
      </c>
      <c r="AC2357" s="27">
        <f>(DAY(TODAY())+AB2357)/30</f>
        <v/>
      </c>
    </row>
    <row r="2358">
      <c r="A2358" t="n">
        <v>1601971</v>
      </c>
      <c r="B2358" t="inlineStr">
        <is>
          <t>COL TOT Adv Whitening 75g</t>
        </is>
      </c>
      <c r="C2358" t="inlineStr">
        <is>
          <t>IN89</t>
        </is>
      </c>
      <c r="D2358" t="n">
        <v>0</v>
      </c>
      <c r="E2358" t="n">
        <v>0</v>
      </c>
      <c r="F2358" t="n">
        <v>0</v>
      </c>
      <c r="G2358" t="n">
        <v>0</v>
      </c>
      <c r="H2358" t="n">
        <v>0</v>
      </c>
      <c r="I2358" t="n">
        <v>0</v>
      </c>
      <c r="J2358" t="n">
        <v>0</v>
      </c>
      <c r="K2358" t="n">
        <v>0</v>
      </c>
      <c r="L2358" t="n">
        <v>0</v>
      </c>
      <c r="M2358" t="n">
        <v>0</v>
      </c>
      <c r="N2358" t="n">
        <v>0</v>
      </c>
      <c r="P2358" s="27" t="inlineStr"/>
      <c r="R2358" t="inlineStr">
        <is>
          <t>Hubli</t>
        </is>
      </c>
      <c r="S2358" t="inlineStr">
        <is>
          <t>South</t>
        </is>
      </c>
      <c r="T2358" s="9">
        <f>VLOOKUP(A2358,Sku_list!$A$1:$D$2323,3,0)</f>
        <v/>
      </c>
      <c r="U2358" s="9">
        <f>VLOOKUP(A2358,Sku_list!$A$1:$D$2323,4,0)*(F2358/1000000*12)</f>
        <v/>
      </c>
      <c r="V2358" s="9">
        <f>VLOOKUP(A2358,Sku_list!$A$1:$D$2323,4,0)*(H2358/1000000*12)</f>
        <v/>
      </c>
      <c r="W2358" s="9">
        <f>VLOOKUP(A2358,Sku_list!$A$1:$D$2323,4,0)*(J2358/1000000*12)</f>
        <v/>
      </c>
      <c r="X2358" s="9">
        <f>VLOOKUP(A2358,Sku_list!$A$1:$D$2323,4,0)*(L2358/1000000*12)</f>
        <v/>
      </c>
      <c r="Y2358" s="9">
        <f>VLOOKUP(A2358,Sku_list!$A$1:$E$2323,5,0)*((J2358+F2358)/1000000000)</f>
        <v/>
      </c>
      <c r="AC2358" s="27">
        <f>(DAY(TODAY())+AB2358)/30</f>
        <v/>
      </c>
    </row>
    <row r="2359">
      <c r="A2359" t="n">
        <v>1601971</v>
      </c>
      <c r="B2359" t="inlineStr">
        <is>
          <t>COL TOT Adv Whitening 75g</t>
        </is>
      </c>
      <c r="C2359" t="inlineStr">
        <is>
          <t>IN90</t>
        </is>
      </c>
      <c r="D2359" t="n">
        <v>0</v>
      </c>
      <c r="E2359" t="n">
        <v>0</v>
      </c>
      <c r="F2359" t="n">
        <v>0</v>
      </c>
      <c r="G2359" t="n">
        <v>0</v>
      </c>
      <c r="H2359" t="n">
        <v>0</v>
      </c>
      <c r="I2359" t="n">
        <v>0</v>
      </c>
      <c r="J2359" t="n">
        <v>0</v>
      </c>
      <c r="K2359" t="n">
        <v>0</v>
      </c>
      <c r="L2359" t="n">
        <v>0</v>
      </c>
      <c r="M2359" t="n">
        <v>0</v>
      </c>
      <c r="N2359" t="n">
        <v>0</v>
      </c>
      <c r="P2359" s="27" t="inlineStr"/>
      <c r="R2359" t="inlineStr">
        <is>
          <t>Export</t>
        </is>
      </c>
      <c r="S2359" t="inlineStr">
        <is>
          <t>Exp-DC</t>
        </is>
      </c>
      <c r="T2359" s="9">
        <f>VLOOKUP(A2359,Sku_list!$A$1:$D$2323,3,0)</f>
        <v/>
      </c>
      <c r="U2359" s="9">
        <f>VLOOKUP(A2359,Sku_list!$A$1:$D$2323,4,0)*(F2359/1000000*12)</f>
        <v/>
      </c>
      <c r="V2359" s="9">
        <f>VLOOKUP(A2359,Sku_list!$A$1:$D$2323,4,0)*(H2359/1000000*12)</f>
        <v/>
      </c>
      <c r="W2359" s="9">
        <f>VLOOKUP(A2359,Sku_list!$A$1:$D$2323,4,0)*(J2359/1000000*12)</f>
        <v/>
      </c>
      <c r="X2359" s="9">
        <f>VLOOKUP(A2359,Sku_list!$A$1:$D$2323,4,0)*(L2359/1000000*12)</f>
        <v/>
      </c>
      <c r="Y2359" s="9">
        <f>VLOOKUP(A2359,Sku_list!$A$1:$E$2323,5,0)*((J2359+F2359)/1000000000)</f>
        <v/>
      </c>
      <c r="AC2359" s="27">
        <f>(DAY(TODAY())+AB2359)/30</f>
        <v/>
      </c>
    </row>
    <row r="2360">
      <c r="A2360" t="n">
        <v>1601971</v>
      </c>
      <c r="B2360" t="inlineStr">
        <is>
          <t>COL TOT Adv Whitening 75g</t>
        </is>
      </c>
      <c r="C2360" t="inlineStr">
        <is>
          <t>IN91</t>
        </is>
      </c>
      <c r="D2360" t="n">
        <v>0</v>
      </c>
      <c r="E2360" t="n">
        <v>0</v>
      </c>
      <c r="F2360" t="n">
        <v>0</v>
      </c>
      <c r="G2360" t="n">
        <v>0</v>
      </c>
      <c r="H2360" t="n">
        <v>0</v>
      </c>
      <c r="I2360" t="n">
        <v>0</v>
      </c>
      <c r="J2360" t="n">
        <v>0</v>
      </c>
      <c r="K2360" t="n">
        <v>0</v>
      </c>
      <c r="L2360" t="n">
        <v>0</v>
      </c>
      <c r="M2360" t="n">
        <v>0</v>
      </c>
      <c r="N2360" t="n">
        <v>0</v>
      </c>
      <c r="P2360" s="27" t="inlineStr"/>
      <c r="R2360" t="inlineStr">
        <is>
          <t>Siliguri</t>
        </is>
      </c>
      <c r="S2360" t="inlineStr">
        <is>
          <t>East</t>
        </is>
      </c>
      <c r="T2360" s="9">
        <f>VLOOKUP(A2360,Sku_list!$A$1:$D$2323,3,0)</f>
        <v/>
      </c>
      <c r="U2360" s="9">
        <f>VLOOKUP(A2360,Sku_list!$A$1:$D$2323,4,0)*(F2360/1000000*12)</f>
        <v/>
      </c>
      <c r="V2360" s="9">
        <f>VLOOKUP(A2360,Sku_list!$A$1:$D$2323,4,0)*(H2360/1000000*12)</f>
        <v/>
      </c>
      <c r="W2360" s="9">
        <f>VLOOKUP(A2360,Sku_list!$A$1:$D$2323,4,0)*(J2360/1000000*12)</f>
        <v/>
      </c>
      <c r="X2360" s="9">
        <f>VLOOKUP(A2360,Sku_list!$A$1:$D$2323,4,0)*(L2360/1000000*12)</f>
        <v/>
      </c>
      <c r="Y2360" s="9">
        <f>VLOOKUP(A2360,Sku_list!$A$1:$E$2323,5,0)*((J2360+F2360)/1000000000)</f>
        <v/>
      </c>
      <c r="AC2360" s="27">
        <f>(DAY(TODAY())+AB2360)/30</f>
        <v/>
      </c>
    </row>
    <row r="2361">
      <c r="A2361" t="n">
        <v>1601971</v>
      </c>
      <c r="B2361" t="inlineStr">
        <is>
          <t>COL TOT Adv Whitening 75g</t>
        </is>
      </c>
      <c r="C2361" t="inlineStr">
        <is>
          <t>IN92</t>
        </is>
      </c>
      <c r="D2361" t="n">
        <v>0</v>
      </c>
      <c r="E2361" t="n">
        <v>0</v>
      </c>
      <c r="F2361" t="n">
        <v>0</v>
      </c>
      <c r="G2361" t="n">
        <v>0</v>
      </c>
      <c r="H2361" t="n">
        <v>0</v>
      </c>
      <c r="I2361" t="n">
        <v>0</v>
      </c>
      <c r="J2361" t="n">
        <v>0</v>
      </c>
      <c r="K2361" t="n">
        <v>0</v>
      </c>
      <c r="L2361" t="n">
        <v>0</v>
      </c>
      <c r="M2361" t="n">
        <v>0</v>
      </c>
      <c r="N2361" t="n">
        <v>0</v>
      </c>
      <c r="P2361" s="27" t="inlineStr"/>
      <c r="R2361" t="inlineStr">
        <is>
          <t>J &amp; K</t>
        </is>
      </c>
      <c r="S2361" t="inlineStr">
        <is>
          <t>North</t>
        </is>
      </c>
      <c r="T2361" s="9">
        <f>VLOOKUP(A2361,Sku_list!$A$1:$D$2323,3,0)</f>
        <v/>
      </c>
      <c r="U2361" s="9">
        <f>VLOOKUP(A2361,Sku_list!$A$1:$D$2323,4,0)*(F2361/1000000*12)</f>
        <v/>
      </c>
      <c r="V2361" s="9">
        <f>VLOOKUP(A2361,Sku_list!$A$1:$D$2323,4,0)*(H2361/1000000*12)</f>
        <v/>
      </c>
      <c r="W2361" s="9">
        <f>VLOOKUP(A2361,Sku_list!$A$1:$D$2323,4,0)*(J2361/1000000*12)</f>
        <v/>
      </c>
      <c r="X2361" s="9">
        <f>VLOOKUP(A2361,Sku_list!$A$1:$D$2323,4,0)*(L2361/1000000*12)</f>
        <v/>
      </c>
      <c r="Y2361" s="9">
        <f>VLOOKUP(A2361,Sku_list!$A$1:$E$2323,5,0)*((J2361+F2361)/1000000000)</f>
        <v/>
      </c>
      <c r="AC2361" s="27">
        <f>(DAY(TODAY())+AB2361)/30</f>
        <v/>
      </c>
    </row>
    <row r="2362">
      <c r="A2362" t="n">
        <v>1601971</v>
      </c>
      <c r="B2362" t="inlineStr">
        <is>
          <t>COL TOT Adv Whitening 75g</t>
        </is>
      </c>
      <c r="C2362" t="inlineStr">
        <is>
          <t>IN93</t>
        </is>
      </c>
      <c r="D2362" t="n">
        <v>0</v>
      </c>
      <c r="E2362" t="n">
        <v>0</v>
      </c>
      <c r="F2362" t="n">
        <v>0</v>
      </c>
      <c r="G2362" t="n">
        <v>0</v>
      </c>
      <c r="H2362" t="n">
        <v>0</v>
      </c>
      <c r="I2362" t="n">
        <v>0</v>
      </c>
      <c r="J2362" t="n">
        <v>0</v>
      </c>
      <c r="K2362" t="n">
        <v>0</v>
      </c>
      <c r="L2362" t="n">
        <v>0</v>
      </c>
      <c r="M2362" t="n">
        <v>0</v>
      </c>
      <c r="N2362" t="n">
        <v>0</v>
      </c>
      <c r="P2362" s="27" t="inlineStr"/>
      <c r="R2362" t="inlineStr">
        <is>
          <t>Himachal</t>
        </is>
      </c>
      <c r="S2362" t="inlineStr">
        <is>
          <t>North</t>
        </is>
      </c>
      <c r="T2362" s="9">
        <f>VLOOKUP(A2362,Sku_list!$A$1:$D$2323,3,0)</f>
        <v/>
      </c>
      <c r="U2362" s="9">
        <f>VLOOKUP(A2362,Sku_list!$A$1:$D$2323,4,0)*(F2362/1000000*12)</f>
        <v/>
      </c>
      <c r="V2362" s="9">
        <f>VLOOKUP(A2362,Sku_list!$A$1:$D$2323,4,0)*(H2362/1000000*12)</f>
        <v/>
      </c>
      <c r="W2362" s="9">
        <f>VLOOKUP(A2362,Sku_list!$A$1:$D$2323,4,0)*(J2362/1000000*12)</f>
        <v/>
      </c>
      <c r="X2362" s="9">
        <f>VLOOKUP(A2362,Sku_list!$A$1:$D$2323,4,0)*(L2362/1000000*12)</f>
        <v/>
      </c>
      <c r="Y2362" s="9">
        <f>VLOOKUP(A2362,Sku_list!$A$1:$E$2323,5,0)*((J2362+F2362)/1000000000)</f>
        <v/>
      </c>
      <c r="AC2362" s="27">
        <f>(DAY(TODAY())+AB2362)/30</f>
        <v/>
      </c>
    </row>
    <row r="2363">
      <c r="A2363" t="n">
        <v>1601971</v>
      </c>
      <c r="B2363" t="inlineStr">
        <is>
          <t>COL TOT Adv Whitening 75g</t>
        </is>
      </c>
      <c r="C2363" t="inlineStr">
        <is>
          <t>IN94</t>
        </is>
      </c>
      <c r="D2363" t="n">
        <v>0</v>
      </c>
      <c r="E2363" t="n">
        <v>0</v>
      </c>
      <c r="F2363" t="n">
        <v>0</v>
      </c>
      <c r="G2363" t="n">
        <v>0</v>
      </c>
      <c r="H2363" t="n">
        <v>0</v>
      </c>
      <c r="I2363" t="n">
        <v>0</v>
      </c>
      <c r="J2363" t="n">
        <v>0</v>
      </c>
      <c r="K2363" t="n">
        <v>0</v>
      </c>
      <c r="L2363" t="n">
        <v>0</v>
      </c>
      <c r="M2363" t="n">
        <v>0</v>
      </c>
      <c r="N2363" t="n">
        <v>0</v>
      </c>
      <c r="P2363" s="27" t="inlineStr"/>
      <c r="R2363" t="inlineStr">
        <is>
          <t>Chandigarh</t>
        </is>
      </c>
      <c r="S2363" t="inlineStr">
        <is>
          <t>North</t>
        </is>
      </c>
      <c r="T2363" s="9">
        <f>VLOOKUP(A2363,Sku_list!$A$1:$D$2323,3,0)</f>
        <v/>
      </c>
      <c r="U2363" s="9">
        <f>VLOOKUP(A2363,Sku_list!$A$1:$D$2323,4,0)*(F2363/1000000*12)</f>
        <v/>
      </c>
      <c r="V2363" s="9">
        <f>VLOOKUP(A2363,Sku_list!$A$1:$D$2323,4,0)*(H2363/1000000*12)</f>
        <v/>
      </c>
      <c r="W2363" s="9">
        <f>VLOOKUP(A2363,Sku_list!$A$1:$D$2323,4,0)*(J2363/1000000*12)</f>
        <v/>
      </c>
      <c r="X2363" s="9">
        <f>VLOOKUP(A2363,Sku_list!$A$1:$D$2323,4,0)*(L2363/1000000*12)</f>
        <v/>
      </c>
      <c r="Y2363" s="9">
        <f>VLOOKUP(A2363,Sku_list!$A$1:$E$2323,5,0)*((J2363+F2363)/1000000000)</f>
        <v/>
      </c>
      <c r="AC2363" s="27">
        <f>(DAY(TODAY())+AB2363)/30</f>
        <v/>
      </c>
    </row>
    <row r="2364">
      <c r="A2364" t="n">
        <v>1601971</v>
      </c>
      <c r="B2364" t="inlineStr">
        <is>
          <t>COL TOT Adv Whitening 75g</t>
        </is>
      </c>
      <c r="C2364" t="inlineStr">
        <is>
          <t>IN95</t>
        </is>
      </c>
      <c r="D2364" t="n">
        <v>0</v>
      </c>
      <c r="E2364" t="n">
        <v>0</v>
      </c>
      <c r="F2364" t="n">
        <v>0</v>
      </c>
      <c r="G2364" t="n">
        <v>0</v>
      </c>
      <c r="H2364" t="n">
        <v>0</v>
      </c>
      <c r="I2364" t="n">
        <v>0</v>
      </c>
      <c r="J2364" t="n">
        <v>0</v>
      </c>
      <c r="K2364" t="n">
        <v>0</v>
      </c>
      <c r="L2364" t="n">
        <v>0</v>
      </c>
      <c r="M2364" t="n">
        <v>0</v>
      </c>
      <c r="N2364" t="n">
        <v>0</v>
      </c>
      <c r="P2364" s="27" t="inlineStr"/>
      <c r="R2364" t="inlineStr">
        <is>
          <t>Hasangarh</t>
        </is>
      </c>
      <c r="S2364" t="inlineStr">
        <is>
          <t>North DC</t>
        </is>
      </c>
      <c r="T2364" s="9">
        <f>VLOOKUP(A2364,Sku_list!$A$1:$D$2323,3,0)</f>
        <v/>
      </c>
      <c r="U2364" s="9">
        <f>VLOOKUP(A2364,Sku_list!$A$1:$D$2323,4,0)*(F2364/1000000*12)</f>
        <v/>
      </c>
      <c r="V2364" s="9">
        <f>VLOOKUP(A2364,Sku_list!$A$1:$D$2323,4,0)*(H2364/1000000*12)</f>
        <v/>
      </c>
      <c r="W2364" s="9">
        <f>VLOOKUP(A2364,Sku_list!$A$1:$D$2323,4,0)*(J2364/1000000*12)</f>
        <v/>
      </c>
      <c r="X2364" s="9">
        <f>VLOOKUP(A2364,Sku_list!$A$1:$D$2323,4,0)*(L2364/1000000*12)</f>
        <v/>
      </c>
      <c r="Y2364" s="9">
        <f>VLOOKUP(A2364,Sku_list!$A$1:$E$2323,5,0)*((J2364+F2364)/1000000000)</f>
        <v/>
      </c>
      <c r="AC2364" s="27">
        <f>(DAY(TODAY())+AB2364)/30</f>
        <v/>
      </c>
    </row>
    <row r="2365">
      <c r="A2365" t="n">
        <v>1601972</v>
      </c>
      <c r="B2365" t="inlineStr">
        <is>
          <t>COL TOT Adv Whitening 75g - POC</t>
        </is>
      </c>
      <c r="C2365" t="inlineStr">
        <is>
          <t>IN68</t>
        </is>
      </c>
      <c r="D2365" t="n">
        <v>0</v>
      </c>
      <c r="E2365" t="n">
        <v>0</v>
      </c>
      <c r="F2365" t="n">
        <v>0</v>
      </c>
      <c r="G2365" t="n">
        <v>0</v>
      </c>
      <c r="H2365" t="n">
        <v>0</v>
      </c>
      <c r="I2365" t="n">
        <v>0</v>
      </c>
      <c r="J2365" t="n">
        <v>0</v>
      </c>
      <c r="K2365" t="n">
        <v>0</v>
      </c>
      <c r="L2365" t="n">
        <v>0</v>
      </c>
      <c r="M2365" t="n">
        <v>0</v>
      </c>
      <c r="N2365" t="n">
        <v>0</v>
      </c>
      <c r="P2365" s="27" t="inlineStr"/>
      <c r="R2365" t="inlineStr">
        <is>
          <t>Baroda</t>
        </is>
      </c>
      <c r="S2365" t="inlineStr">
        <is>
          <t>West</t>
        </is>
      </c>
      <c r="T2365" s="9">
        <f>VLOOKUP(A2365,Sku_list!$A$1:$D$2323,3,0)</f>
        <v/>
      </c>
      <c r="U2365" s="9">
        <f>VLOOKUP(A2365,Sku_list!$A$1:$D$2323,4,0)*(F2365/1000000*12)</f>
        <v/>
      </c>
      <c r="V2365" s="9">
        <f>VLOOKUP(A2365,Sku_list!$A$1:$D$2323,4,0)*(H2365/1000000*12)</f>
        <v/>
      </c>
      <c r="W2365" s="9">
        <f>VLOOKUP(A2365,Sku_list!$A$1:$D$2323,4,0)*(J2365/1000000*12)</f>
        <v/>
      </c>
      <c r="X2365" s="9">
        <f>VLOOKUP(A2365,Sku_list!$A$1:$D$2323,4,0)*(L2365/1000000*12)</f>
        <v/>
      </c>
      <c r="Y2365" s="9">
        <f>VLOOKUP(A2365,Sku_list!$A$1:$E$2323,5,0)*((J2365+F2365)/1000000000)</f>
        <v/>
      </c>
      <c r="AC2365" s="27">
        <f>(DAY(TODAY())+AB2365)/30</f>
        <v/>
      </c>
    </row>
    <row r="2366">
      <c r="A2366" t="n">
        <v>1601972</v>
      </c>
      <c r="B2366" t="inlineStr">
        <is>
          <t>COL TOT Adv Whitening 75g - POC</t>
        </is>
      </c>
      <c r="C2366" t="inlineStr">
        <is>
          <t>IN82</t>
        </is>
      </c>
      <c r="D2366" t="n">
        <v>0</v>
      </c>
      <c r="E2366" t="n">
        <v>0</v>
      </c>
      <c r="F2366" t="n">
        <v>0</v>
      </c>
      <c r="G2366" t="n">
        <v>0</v>
      </c>
      <c r="H2366" t="n">
        <v>0</v>
      </c>
      <c r="I2366" t="n">
        <v>0</v>
      </c>
      <c r="J2366" t="n">
        <v>0</v>
      </c>
      <c r="K2366" t="n">
        <v>0</v>
      </c>
      <c r="L2366" t="n">
        <v>0</v>
      </c>
      <c r="M2366" t="n">
        <v>0</v>
      </c>
      <c r="N2366" t="n">
        <v>0</v>
      </c>
      <c r="P2366" s="27" t="inlineStr"/>
      <c r="R2366" t="inlineStr">
        <is>
          <t>DC</t>
        </is>
      </c>
      <c r="S2366" t="inlineStr">
        <is>
          <t>West DC</t>
        </is>
      </c>
      <c r="T2366" s="9">
        <f>VLOOKUP(A2366,Sku_list!$A$1:$D$2323,3,0)</f>
        <v/>
      </c>
      <c r="U2366" s="9">
        <f>VLOOKUP(A2366,Sku_list!$A$1:$D$2323,4,0)*(F2366/1000000*12)</f>
        <v/>
      </c>
      <c r="V2366" s="9">
        <f>VLOOKUP(A2366,Sku_list!$A$1:$D$2323,4,0)*(H2366/1000000*12)</f>
        <v/>
      </c>
      <c r="W2366" s="9">
        <f>VLOOKUP(A2366,Sku_list!$A$1:$D$2323,4,0)*(J2366/1000000*12)</f>
        <v/>
      </c>
      <c r="X2366" s="9">
        <f>VLOOKUP(A2366,Sku_list!$A$1:$D$2323,4,0)*(L2366/1000000*12)</f>
        <v/>
      </c>
      <c r="Y2366" s="9">
        <f>VLOOKUP(A2366,Sku_list!$A$1:$E$2323,5,0)*((J2366+F2366)/1000000000)</f>
        <v/>
      </c>
      <c r="AC2366" s="27">
        <f>(DAY(TODAY())+AB2366)/30</f>
        <v/>
      </c>
    </row>
    <row r="2367">
      <c r="A2367" t="n">
        <v>1601988</v>
      </c>
      <c r="B2367" t="e">
        <v>#N/A</v>
      </c>
      <c r="C2367" t="inlineStr">
        <is>
          <t>IN15</t>
        </is>
      </c>
      <c r="D2367" t="n">
        <v>0</v>
      </c>
      <c r="E2367" t="n">
        <v>0</v>
      </c>
      <c r="F2367" t="n">
        <v>0</v>
      </c>
      <c r="G2367" t="n">
        <v>0</v>
      </c>
      <c r="H2367" t="n">
        <v>0</v>
      </c>
      <c r="I2367" t="n">
        <v>0</v>
      </c>
      <c r="J2367" t="n">
        <v>0</v>
      </c>
      <c r="K2367" t="n">
        <v>0</v>
      </c>
      <c r="L2367" t="n">
        <v>0</v>
      </c>
      <c r="M2367" t="n">
        <v>0</v>
      </c>
      <c r="N2367" t="n">
        <v>0</v>
      </c>
      <c r="P2367" s="27" t="inlineStr"/>
      <c r="R2367" t="inlineStr">
        <is>
          <t>Baddi</t>
        </is>
      </c>
      <c r="S2367" t="inlineStr">
        <is>
          <t>Plant</t>
        </is>
      </c>
      <c r="T2367" s="9">
        <f>VLOOKUP(A2367,Sku_list!$A$1:$D$2323,3,0)</f>
        <v/>
      </c>
      <c r="U2367" s="9">
        <f>VLOOKUP(A2367,Sku_list!$A$1:$D$2323,4,0)*(F2367/1000000*12)</f>
        <v/>
      </c>
      <c r="V2367" s="9">
        <f>VLOOKUP(A2367,Sku_list!$A$1:$D$2323,4,0)*(H2367/1000000*12)</f>
        <v/>
      </c>
      <c r="W2367" s="9">
        <f>VLOOKUP(A2367,Sku_list!$A$1:$D$2323,4,0)*(J2367/1000000*12)</f>
        <v/>
      </c>
      <c r="X2367" s="9">
        <f>VLOOKUP(A2367,Sku_list!$A$1:$D$2323,4,0)*(L2367/1000000*12)</f>
        <v/>
      </c>
      <c r="Y2367" s="9">
        <f>VLOOKUP(A2367,Sku_list!$A$1:$E$2323,5,0)*((J2367+F2367)/1000000000)</f>
        <v/>
      </c>
      <c r="AC2367" s="27">
        <f>(DAY(TODAY())+AB2367)/30</f>
        <v/>
      </c>
    </row>
    <row r="2368">
      <c r="A2368" t="n">
        <v>1601988</v>
      </c>
      <c r="B2368" t="e">
        <v>#N/A</v>
      </c>
      <c r="C2368" t="inlineStr">
        <is>
          <t>IN60</t>
        </is>
      </c>
      <c r="D2368" t="n">
        <v>0</v>
      </c>
      <c r="E2368" t="n">
        <v>0</v>
      </c>
      <c r="F2368" t="n">
        <v>0</v>
      </c>
      <c r="G2368" t="n">
        <v>0</v>
      </c>
      <c r="H2368" t="n">
        <v>0</v>
      </c>
      <c r="I2368" t="n">
        <v>0</v>
      </c>
      <c r="J2368" t="n">
        <v>0</v>
      </c>
      <c r="K2368" t="n">
        <v>0</v>
      </c>
      <c r="L2368" t="n">
        <v>0</v>
      </c>
      <c r="M2368" t="n">
        <v>0</v>
      </c>
      <c r="N2368" t="n">
        <v>0</v>
      </c>
      <c r="P2368" s="27" t="inlineStr"/>
      <c r="R2368" t="inlineStr">
        <is>
          <t>Mumbai</t>
        </is>
      </c>
      <c r="S2368" t="inlineStr">
        <is>
          <t>West</t>
        </is>
      </c>
      <c r="T2368" s="9">
        <f>VLOOKUP(A2368,Sku_list!$A$1:$D$2323,3,0)</f>
        <v/>
      </c>
      <c r="U2368" s="9">
        <f>VLOOKUP(A2368,Sku_list!$A$1:$D$2323,4,0)*(F2368/1000000*12)</f>
        <v/>
      </c>
      <c r="V2368" s="9">
        <f>VLOOKUP(A2368,Sku_list!$A$1:$D$2323,4,0)*(H2368/1000000*12)</f>
        <v/>
      </c>
      <c r="W2368" s="9">
        <f>VLOOKUP(A2368,Sku_list!$A$1:$D$2323,4,0)*(J2368/1000000*12)</f>
        <v/>
      </c>
      <c r="X2368" s="9">
        <f>VLOOKUP(A2368,Sku_list!$A$1:$D$2323,4,0)*(L2368/1000000*12)</f>
        <v/>
      </c>
      <c r="Y2368" s="9">
        <f>VLOOKUP(A2368,Sku_list!$A$1:$E$2323,5,0)*((J2368+F2368)/1000000000)</f>
        <v/>
      </c>
      <c r="AC2368" s="27">
        <f>(DAY(TODAY())+AB2368)/30</f>
        <v/>
      </c>
    </row>
    <row r="2369">
      <c r="A2369" t="n">
        <v>1601988</v>
      </c>
      <c r="B2369" t="e">
        <v>#N/A</v>
      </c>
      <c r="C2369" t="inlineStr">
        <is>
          <t>IN61</t>
        </is>
      </c>
      <c r="D2369" t="n">
        <v>0</v>
      </c>
      <c r="E2369" t="n">
        <v>0</v>
      </c>
      <c r="F2369" t="n">
        <v>0</v>
      </c>
      <c r="G2369" t="n">
        <v>0</v>
      </c>
      <c r="H2369" t="n">
        <v>0</v>
      </c>
      <c r="I2369" t="n">
        <v>0</v>
      </c>
      <c r="J2369" t="n">
        <v>0</v>
      </c>
      <c r="K2369" t="n">
        <v>0</v>
      </c>
      <c r="L2369" t="n">
        <v>0</v>
      </c>
      <c r="M2369" t="n">
        <v>0</v>
      </c>
      <c r="N2369" t="n">
        <v>0</v>
      </c>
      <c r="P2369" s="27" t="inlineStr"/>
      <c r="R2369" t="inlineStr">
        <is>
          <t>Delhi</t>
        </is>
      </c>
      <c r="S2369" t="inlineStr">
        <is>
          <t>North</t>
        </is>
      </c>
      <c r="T2369" s="9">
        <f>VLOOKUP(A2369,Sku_list!$A$1:$D$2323,3,0)</f>
        <v/>
      </c>
      <c r="U2369" s="9">
        <f>VLOOKUP(A2369,Sku_list!$A$1:$D$2323,4,0)*(F2369/1000000*12)</f>
        <v/>
      </c>
      <c r="V2369" s="9">
        <f>VLOOKUP(A2369,Sku_list!$A$1:$D$2323,4,0)*(H2369/1000000*12)</f>
        <v/>
      </c>
      <c r="W2369" s="9">
        <f>VLOOKUP(A2369,Sku_list!$A$1:$D$2323,4,0)*(J2369/1000000*12)</f>
        <v/>
      </c>
      <c r="X2369" s="9">
        <f>VLOOKUP(A2369,Sku_list!$A$1:$D$2323,4,0)*(L2369/1000000*12)</f>
        <v/>
      </c>
      <c r="Y2369" s="9">
        <f>VLOOKUP(A2369,Sku_list!$A$1:$E$2323,5,0)*((J2369+F2369)/1000000000)</f>
        <v/>
      </c>
      <c r="AC2369" s="27">
        <f>(DAY(TODAY())+AB2369)/30</f>
        <v/>
      </c>
    </row>
    <row r="2370">
      <c r="A2370" t="n">
        <v>1601988</v>
      </c>
      <c r="B2370" t="e">
        <v>#N/A</v>
      </c>
      <c r="C2370" t="inlineStr">
        <is>
          <t>IN62</t>
        </is>
      </c>
      <c r="D2370" t="n">
        <v>0</v>
      </c>
      <c r="E2370" t="n">
        <v>0</v>
      </c>
      <c r="F2370" t="n">
        <v>0</v>
      </c>
      <c r="G2370" t="n">
        <v>0</v>
      </c>
      <c r="H2370" t="n">
        <v>0</v>
      </c>
      <c r="I2370" t="n">
        <v>0</v>
      </c>
      <c r="J2370" t="n">
        <v>0</v>
      </c>
      <c r="K2370" t="n">
        <v>0</v>
      </c>
      <c r="L2370" t="n">
        <v>0</v>
      </c>
      <c r="M2370" t="n">
        <v>0</v>
      </c>
      <c r="N2370" t="n">
        <v>0</v>
      </c>
      <c r="P2370" s="27" t="inlineStr"/>
      <c r="R2370" t="inlineStr">
        <is>
          <t>Calcutta</t>
        </is>
      </c>
      <c r="S2370" t="inlineStr">
        <is>
          <t>East</t>
        </is>
      </c>
      <c r="T2370" s="9">
        <f>VLOOKUP(A2370,Sku_list!$A$1:$D$2323,3,0)</f>
        <v/>
      </c>
      <c r="U2370" s="9">
        <f>VLOOKUP(A2370,Sku_list!$A$1:$D$2323,4,0)*(F2370/1000000*12)</f>
        <v/>
      </c>
      <c r="V2370" s="9">
        <f>VLOOKUP(A2370,Sku_list!$A$1:$D$2323,4,0)*(H2370/1000000*12)</f>
        <v/>
      </c>
      <c r="W2370" s="9">
        <f>VLOOKUP(A2370,Sku_list!$A$1:$D$2323,4,0)*(J2370/1000000*12)</f>
        <v/>
      </c>
      <c r="X2370" s="9">
        <f>VLOOKUP(A2370,Sku_list!$A$1:$D$2323,4,0)*(L2370/1000000*12)</f>
        <v/>
      </c>
      <c r="Y2370" s="9">
        <f>VLOOKUP(A2370,Sku_list!$A$1:$E$2323,5,0)*((J2370+F2370)/1000000000)</f>
        <v/>
      </c>
      <c r="AC2370" s="27">
        <f>(DAY(TODAY())+AB2370)/30</f>
        <v/>
      </c>
    </row>
    <row r="2371">
      <c r="A2371" t="n">
        <v>1601988</v>
      </c>
      <c r="B2371" t="e">
        <v>#N/A</v>
      </c>
      <c r="C2371" t="inlineStr">
        <is>
          <t>IN63</t>
        </is>
      </c>
      <c r="D2371" t="n">
        <v>0</v>
      </c>
      <c r="E2371" t="n">
        <v>0</v>
      </c>
      <c r="F2371" t="n">
        <v>0</v>
      </c>
      <c r="G2371" t="n">
        <v>0</v>
      </c>
      <c r="H2371" t="n">
        <v>0</v>
      </c>
      <c r="I2371" t="n">
        <v>0</v>
      </c>
      <c r="J2371" t="n">
        <v>0</v>
      </c>
      <c r="K2371" t="n">
        <v>0</v>
      </c>
      <c r="L2371" t="n">
        <v>0</v>
      </c>
      <c r="M2371" t="n">
        <v>0</v>
      </c>
      <c r="N2371" t="n">
        <v>0</v>
      </c>
      <c r="P2371" s="27" t="inlineStr"/>
      <c r="R2371" t="inlineStr">
        <is>
          <t>Trichy</t>
        </is>
      </c>
      <c r="S2371" t="inlineStr">
        <is>
          <t>South</t>
        </is>
      </c>
      <c r="T2371" s="9">
        <f>VLOOKUP(A2371,Sku_list!$A$1:$D$2323,3,0)</f>
        <v/>
      </c>
      <c r="U2371" s="9">
        <f>VLOOKUP(A2371,Sku_list!$A$1:$D$2323,4,0)*(F2371/1000000*12)</f>
        <v/>
      </c>
      <c r="V2371" s="9">
        <f>VLOOKUP(A2371,Sku_list!$A$1:$D$2323,4,0)*(H2371/1000000*12)</f>
        <v/>
      </c>
      <c r="W2371" s="9">
        <f>VLOOKUP(A2371,Sku_list!$A$1:$D$2323,4,0)*(J2371/1000000*12)</f>
        <v/>
      </c>
      <c r="X2371" s="9">
        <f>VLOOKUP(A2371,Sku_list!$A$1:$D$2323,4,0)*(L2371/1000000*12)</f>
        <v/>
      </c>
      <c r="Y2371" s="9">
        <f>VLOOKUP(A2371,Sku_list!$A$1:$E$2323,5,0)*((J2371+F2371)/1000000000)</f>
        <v/>
      </c>
      <c r="AC2371" s="27">
        <f>(DAY(TODAY())+AB2371)/30</f>
        <v/>
      </c>
    </row>
    <row r="2372">
      <c r="A2372" t="n">
        <v>1601988</v>
      </c>
      <c r="B2372" t="e">
        <v>#N/A</v>
      </c>
      <c r="C2372" t="inlineStr">
        <is>
          <t>IN64</t>
        </is>
      </c>
      <c r="D2372" t="n">
        <v>0</v>
      </c>
      <c r="E2372" t="n">
        <v>0</v>
      </c>
      <c r="F2372" t="n">
        <v>0</v>
      </c>
      <c r="G2372" t="n">
        <v>0</v>
      </c>
      <c r="H2372" t="n">
        <v>0</v>
      </c>
      <c r="I2372" t="n">
        <v>0</v>
      </c>
      <c r="J2372" t="n">
        <v>0</v>
      </c>
      <c r="K2372" t="n">
        <v>0</v>
      </c>
      <c r="L2372" t="n">
        <v>0</v>
      </c>
      <c r="M2372" t="n">
        <v>0</v>
      </c>
      <c r="N2372" t="n">
        <v>0</v>
      </c>
      <c r="P2372" s="27" t="inlineStr"/>
      <c r="R2372" t="inlineStr">
        <is>
          <t>Chennai</t>
        </is>
      </c>
      <c r="S2372" t="inlineStr">
        <is>
          <t>South</t>
        </is>
      </c>
      <c r="T2372" s="9">
        <f>VLOOKUP(A2372,Sku_list!$A$1:$D$2323,3,0)</f>
        <v/>
      </c>
      <c r="U2372" s="9">
        <f>VLOOKUP(A2372,Sku_list!$A$1:$D$2323,4,0)*(F2372/1000000*12)</f>
        <v/>
      </c>
      <c r="V2372" s="9">
        <f>VLOOKUP(A2372,Sku_list!$A$1:$D$2323,4,0)*(H2372/1000000*12)</f>
        <v/>
      </c>
      <c r="W2372" s="9">
        <f>VLOOKUP(A2372,Sku_list!$A$1:$D$2323,4,0)*(J2372/1000000*12)</f>
        <v/>
      </c>
      <c r="X2372" s="9">
        <f>VLOOKUP(A2372,Sku_list!$A$1:$D$2323,4,0)*(L2372/1000000*12)</f>
        <v/>
      </c>
      <c r="Y2372" s="9">
        <f>VLOOKUP(A2372,Sku_list!$A$1:$E$2323,5,0)*((J2372+F2372)/1000000000)</f>
        <v/>
      </c>
      <c r="AC2372" s="27">
        <f>(DAY(TODAY())+AB2372)/30</f>
        <v/>
      </c>
    </row>
    <row r="2373">
      <c r="A2373" t="n">
        <v>1601988</v>
      </c>
      <c r="B2373" t="e">
        <v>#N/A</v>
      </c>
      <c r="C2373" t="inlineStr">
        <is>
          <t>IN65</t>
        </is>
      </c>
      <c r="D2373" t="n">
        <v>0</v>
      </c>
      <c r="E2373" t="n">
        <v>0</v>
      </c>
      <c r="F2373" t="n">
        <v>0</v>
      </c>
      <c r="G2373" t="n">
        <v>0</v>
      </c>
      <c r="H2373" t="n">
        <v>0</v>
      </c>
      <c r="I2373" t="n">
        <v>0</v>
      </c>
      <c r="J2373" t="n">
        <v>0</v>
      </c>
      <c r="K2373" t="n">
        <v>0</v>
      </c>
      <c r="L2373" t="n">
        <v>0</v>
      </c>
      <c r="M2373" t="n">
        <v>0</v>
      </c>
      <c r="N2373" t="n">
        <v>0</v>
      </c>
      <c r="P2373" s="27" t="inlineStr"/>
      <c r="R2373" t="inlineStr">
        <is>
          <t>Kanpur</t>
        </is>
      </c>
      <c r="S2373" t="inlineStr">
        <is>
          <t>North</t>
        </is>
      </c>
      <c r="T2373" s="9">
        <f>VLOOKUP(A2373,Sku_list!$A$1:$D$2323,3,0)</f>
        <v/>
      </c>
      <c r="U2373" s="9">
        <f>VLOOKUP(A2373,Sku_list!$A$1:$D$2323,4,0)*(F2373/1000000*12)</f>
        <v/>
      </c>
      <c r="V2373" s="9">
        <f>VLOOKUP(A2373,Sku_list!$A$1:$D$2323,4,0)*(H2373/1000000*12)</f>
        <v/>
      </c>
      <c r="W2373" s="9">
        <f>VLOOKUP(A2373,Sku_list!$A$1:$D$2323,4,0)*(J2373/1000000*12)</f>
        <v/>
      </c>
      <c r="X2373" s="9">
        <f>VLOOKUP(A2373,Sku_list!$A$1:$D$2323,4,0)*(L2373/1000000*12)</f>
        <v/>
      </c>
      <c r="Y2373" s="9">
        <f>VLOOKUP(A2373,Sku_list!$A$1:$E$2323,5,0)*((J2373+F2373)/1000000000)</f>
        <v/>
      </c>
      <c r="AC2373" s="27">
        <f>(DAY(TODAY())+AB2373)/30</f>
        <v/>
      </c>
    </row>
    <row r="2374">
      <c r="A2374" t="n">
        <v>1601988</v>
      </c>
      <c r="B2374" t="e">
        <v>#N/A</v>
      </c>
      <c r="C2374" t="inlineStr">
        <is>
          <t>IN66</t>
        </is>
      </c>
      <c r="D2374" t="n">
        <v>0</v>
      </c>
      <c r="E2374" t="n">
        <v>0</v>
      </c>
      <c r="F2374" t="n">
        <v>0</v>
      </c>
      <c r="G2374" t="n">
        <v>0</v>
      </c>
      <c r="H2374" t="n">
        <v>0</v>
      </c>
      <c r="I2374" t="n">
        <v>0</v>
      </c>
      <c r="J2374" t="n">
        <v>0</v>
      </c>
      <c r="K2374" t="n">
        <v>0</v>
      </c>
      <c r="L2374" t="n">
        <v>0</v>
      </c>
      <c r="M2374" t="n">
        <v>0</v>
      </c>
      <c r="N2374" t="n">
        <v>0</v>
      </c>
      <c r="P2374" s="27" t="inlineStr"/>
      <c r="R2374" t="inlineStr">
        <is>
          <t>Bhubaneshwar</t>
        </is>
      </c>
      <c r="S2374" t="inlineStr">
        <is>
          <t>East</t>
        </is>
      </c>
      <c r="T2374" s="9">
        <f>VLOOKUP(A2374,Sku_list!$A$1:$D$2323,3,0)</f>
        <v/>
      </c>
      <c r="U2374" s="9">
        <f>VLOOKUP(A2374,Sku_list!$A$1:$D$2323,4,0)*(F2374/1000000*12)</f>
        <v/>
      </c>
      <c r="V2374" s="9">
        <f>VLOOKUP(A2374,Sku_list!$A$1:$D$2323,4,0)*(H2374/1000000*12)</f>
        <v/>
      </c>
      <c r="W2374" s="9">
        <f>VLOOKUP(A2374,Sku_list!$A$1:$D$2323,4,0)*(J2374/1000000*12)</f>
        <v/>
      </c>
      <c r="X2374" s="9">
        <f>VLOOKUP(A2374,Sku_list!$A$1:$D$2323,4,0)*(L2374/1000000*12)</f>
        <v/>
      </c>
      <c r="Y2374" s="9">
        <f>VLOOKUP(A2374,Sku_list!$A$1:$E$2323,5,0)*((J2374+F2374)/1000000000)</f>
        <v/>
      </c>
      <c r="AC2374" s="27">
        <f>(DAY(TODAY())+AB2374)/30</f>
        <v/>
      </c>
    </row>
    <row r="2375">
      <c r="A2375" t="n">
        <v>1601988</v>
      </c>
      <c r="B2375" t="e">
        <v>#N/A</v>
      </c>
      <c r="C2375" t="inlineStr">
        <is>
          <t>IN67</t>
        </is>
      </c>
      <c r="D2375" t="n">
        <v>0</v>
      </c>
      <c r="E2375" t="n">
        <v>0</v>
      </c>
      <c r="F2375" t="n">
        <v>0</v>
      </c>
      <c r="G2375" t="n">
        <v>0</v>
      </c>
      <c r="H2375" t="n">
        <v>0</v>
      </c>
      <c r="I2375" t="n">
        <v>0</v>
      </c>
      <c r="J2375" t="n">
        <v>0</v>
      </c>
      <c r="K2375" t="n">
        <v>0</v>
      </c>
      <c r="L2375" t="n">
        <v>0</v>
      </c>
      <c r="M2375" t="n">
        <v>0</v>
      </c>
      <c r="N2375" t="n">
        <v>0</v>
      </c>
      <c r="P2375" s="27" t="inlineStr"/>
      <c r="R2375" t="inlineStr">
        <is>
          <t>Indore</t>
        </is>
      </c>
      <c r="S2375" t="inlineStr">
        <is>
          <t>West</t>
        </is>
      </c>
      <c r="T2375" s="9">
        <f>VLOOKUP(A2375,Sku_list!$A$1:$D$2323,3,0)</f>
        <v/>
      </c>
      <c r="U2375" s="9">
        <f>VLOOKUP(A2375,Sku_list!$A$1:$D$2323,4,0)*(F2375/1000000*12)</f>
        <v/>
      </c>
      <c r="V2375" s="9">
        <f>VLOOKUP(A2375,Sku_list!$A$1:$D$2323,4,0)*(H2375/1000000*12)</f>
        <v/>
      </c>
      <c r="W2375" s="9">
        <f>VLOOKUP(A2375,Sku_list!$A$1:$D$2323,4,0)*(J2375/1000000*12)</f>
        <v/>
      </c>
      <c r="X2375" s="9">
        <f>VLOOKUP(A2375,Sku_list!$A$1:$D$2323,4,0)*(L2375/1000000*12)</f>
        <v/>
      </c>
      <c r="Y2375" s="9">
        <f>VLOOKUP(A2375,Sku_list!$A$1:$E$2323,5,0)*((J2375+F2375)/1000000000)</f>
        <v/>
      </c>
      <c r="AC2375" s="27">
        <f>(DAY(TODAY())+AB2375)/30</f>
        <v/>
      </c>
    </row>
    <row r="2376">
      <c r="A2376" t="n">
        <v>1601988</v>
      </c>
      <c r="B2376" t="e">
        <v>#N/A</v>
      </c>
      <c r="C2376" t="inlineStr">
        <is>
          <t>IN68</t>
        </is>
      </c>
      <c r="D2376" t="n">
        <v>0</v>
      </c>
      <c r="E2376" t="n">
        <v>0</v>
      </c>
      <c r="F2376" t="n">
        <v>0</v>
      </c>
      <c r="G2376" t="n">
        <v>0</v>
      </c>
      <c r="H2376" t="n">
        <v>0</v>
      </c>
      <c r="I2376" t="n">
        <v>0</v>
      </c>
      <c r="J2376" t="n">
        <v>0</v>
      </c>
      <c r="K2376" t="n">
        <v>0</v>
      </c>
      <c r="L2376" t="n">
        <v>0</v>
      </c>
      <c r="M2376" t="n">
        <v>0</v>
      </c>
      <c r="N2376" t="n">
        <v>0</v>
      </c>
      <c r="P2376" s="27" t="inlineStr"/>
      <c r="R2376" t="inlineStr">
        <is>
          <t>Baroda</t>
        </is>
      </c>
      <c r="S2376" t="inlineStr">
        <is>
          <t>West</t>
        </is>
      </c>
      <c r="T2376" s="9">
        <f>VLOOKUP(A2376,Sku_list!$A$1:$D$2323,3,0)</f>
        <v/>
      </c>
      <c r="U2376" s="9">
        <f>VLOOKUP(A2376,Sku_list!$A$1:$D$2323,4,0)*(F2376/1000000*12)</f>
        <v/>
      </c>
      <c r="V2376" s="9">
        <f>VLOOKUP(A2376,Sku_list!$A$1:$D$2323,4,0)*(H2376/1000000*12)</f>
        <v/>
      </c>
      <c r="W2376" s="9">
        <f>VLOOKUP(A2376,Sku_list!$A$1:$D$2323,4,0)*(J2376/1000000*12)</f>
        <v/>
      </c>
      <c r="X2376" s="9">
        <f>VLOOKUP(A2376,Sku_list!$A$1:$D$2323,4,0)*(L2376/1000000*12)</f>
        <v/>
      </c>
      <c r="Y2376" s="9">
        <f>VLOOKUP(A2376,Sku_list!$A$1:$E$2323,5,0)*((J2376+F2376)/1000000000)</f>
        <v/>
      </c>
      <c r="AC2376" s="27">
        <f>(DAY(TODAY())+AB2376)/30</f>
        <v/>
      </c>
    </row>
    <row r="2377">
      <c r="A2377" t="n">
        <v>1601988</v>
      </c>
      <c r="B2377" t="e">
        <v>#N/A</v>
      </c>
      <c r="C2377" t="inlineStr">
        <is>
          <t>IN69</t>
        </is>
      </c>
      <c r="D2377" t="n">
        <v>0</v>
      </c>
      <c r="E2377" t="n">
        <v>0</v>
      </c>
      <c r="F2377" t="n">
        <v>0</v>
      </c>
      <c r="G2377" t="n">
        <v>0</v>
      </c>
      <c r="H2377" t="n">
        <v>0</v>
      </c>
      <c r="I2377" t="n">
        <v>0</v>
      </c>
      <c r="J2377" t="n">
        <v>0</v>
      </c>
      <c r="K2377" t="n">
        <v>0</v>
      </c>
      <c r="L2377" t="n">
        <v>0</v>
      </c>
      <c r="M2377" t="n">
        <v>0</v>
      </c>
      <c r="N2377" t="n">
        <v>0</v>
      </c>
      <c r="P2377" s="27" t="inlineStr"/>
      <c r="R2377" t="inlineStr">
        <is>
          <t>Hyderabad</t>
        </is>
      </c>
      <c r="S2377" t="inlineStr">
        <is>
          <t>South</t>
        </is>
      </c>
      <c r="T2377" s="9">
        <f>VLOOKUP(A2377,Sku_list!$A$1:$D$2323,3,0)</f>
        <v/>
      </c>
      <c r="U2377" s="9">
        <f>VLOOKUP(A2377,Sku_list!$A$1:$D$2323,4,0)*(F2377/1000000*12)</f>
        <v/>
      </c>
      <c r="V2377" s="9">
        <f>VLOOKUP(A2377,Sku_list!$A$1:$D$2323,4,0)*(H2377/1000000*12)</f>
        <v/>
      </c>
      <c r="W2377" s="9">
        <f>VLOOKUP(A2377,Sku_list!$A$1:$D$2323,4,0)*(J2377/1000000*12)</f>
        <v/>
      </c>
      <c r="X2377" s="9">
        <f>VLOOKUP(A2377,Sku_list!$A$1:$D$2323,4,0)*(L2377/1000000*12)</f>
        <v/>
      </c>
      <c r="Y2377" s="9">
        <f>VLOOKUP(A2377,Sku_list!$A$1:$E$2323,5,0)*((J2377+F2377)/1000000000)</f>
        <v/>
      </c>
      <c r="AC2377" s="27">
        <f>(DAY(TODAY())+AB2377)/30</f>
        <v/>
      </c>
    </row>
    <row r="2378">
      <c r="A2378" t="n">
        <v>1601988</v>
      </c>
      <c r="B2378" t="e">
        <v>#N/A</v>
      </c>
      <c r="C2378" t="inlineStr">
        <is>
          <t>IN70</t>
        </is>
      </c>
      <c r="D2378" t="n">
        <v>0</v>
      </c>
      <c r="E2378" t="n">
        <v>0</v>
      </c>
      <c r="F2378" t="n">
        <v>0</v>
      </c>
      <c r="G2378" t="n">
        <v>0</v>
      </c>
      <c r="H2378" t="n">
        <v>0</v>
      </c>
      <c r="I2378" t="n">
        <v>0</v>
      </c>
      <c r="J2378" t="n">
        <v>0</v>
      </c>
      <c r="K2378" t="n">
        <v>0</v>
      </c>
      <c r="L2378" t="n">
        <v>0</v>
      </c>
      <c r="M2378" t="n">
        <v>0</v>
      </c>
      <c r="N2378" t="n">
        <v>0</v>
      </c>
      <c r="P2378" s="27" t="inlineStr"/>
      <c r="R2378" t="inlineStr">
        <is>
          <t>Allepy</t>
        </is>
      </c>
      <c r="S2378" t="inlineStr">
        <is>
          <t>South</t>
        </is>
      </c>
      <c r="T2378" s="9">
        <f>VLOOKUP(A2378,Sku_list!$A$1:$D$2323,3,0)</f>
        <v/>
      </c>
      <c r="U2378" s="9">
        <f>VLOOKUP(A2378,Sku_list!$A$1:$D$2323,4,0)*(F2378/1000000*12)</f>
        <v/>
      </c>
      <c r="V2378" s="9">
        <f>VLOOKUP(A2378,Sku_list!$A$1:$D$2323,4,0)*(H2378/1000000*12)</f>
        <v/>
      </c>
      <c r="W2378" s="9">
        <f>VLOOKUP(A2378,Sku_list!$A$1:$D$2323,4,0)*(J2378/1000000*12)</f>
        <v/>
      </c>
      <c r="X2378" s="9">
        <f>VLOOKUP(A2378,Sku_list!$A$1:$D$2323,4,0)*(L2378/1000000*12)</f>
        <v/>
      </c>
      <c r="Y2378" s="9">
        <f>VLOOKUP(A2378,Sku_list!$A$1:$E$2323,5,0)*((J2378+F2378)/1000000000)</f>
        <v/>
      </c>
      <c r="AC2378" s="27">
        <f>(DAY(TODAY())+AB2378)/30</f>
        <v/>
      </c>
    </row>
    <row r="2379">
      <c r="A2379" t="n">
        <v>1601988</v>
      </c>
      <c r="B2379" t="e">
        <v>#N/A</v>
      </c>
      <c r="C2379" t="inlineStr">
        <is>
          <t>IN71</t>
        </is>
      </c>
      <c r="D2379" t="n">
        <v>0</v>
      </c>
      <c r="E2379" t="n">
        <v>0</v>
      </c>
      <c r="F2379" t="n">
        <v>0</v>
      </c>
      <c r="G2379" t="n">
        <v>0</v>
      </c>
      <c r="H2379" t="n">
        <v>0</v>
      </c>
      <c r="I2379" t="n">
        <v>0</v>
      </c>
      <c r="J2379" t="n">
        <v>0</v>
      </c>
      <c r="K2379" t="n">
        <v>0</v>
      </c>
      <c r="L2379" t="n">
        <v>0</v>
      </c>
      <c r="M2379" t="n">
        <v>0</v>
      </c>
      <c r="N2379" t="n">
        <v>0</v>
      </c>
      <c r="P2379" s="27" t="inlineStr"/>
      <c r="R2379" t="inlineStr">
        <is>
          <t>Bangalore</t>
        </is>
      </c>
      <c r="S2379" t="inlineStr">
        <is>
          <t>South</t>
        </is>
      </c>
      <c r="T2379" s="9">
        <f>VLOOKUP(A2379,Sku_list!$A$1:$D$2323,3,0)</f>
        <v/>
      </c>
      <c r="U2379" s="9">
        <f>VLOOKUP(A2379,Sku_list!$A$1:$D$2323,4,0)*(F2379/1000000*12)</f>
        <v/>
      </c>
      <c r="V2379" s="9">
        <f>VLOOKUP(A2379,Sku_list!$A$1:$D$2323,4,0)*(H2379/1000000*12)</f>
        <v/>
      </c>
      <c r="W2379" s="9">
        <f>VLOOKUP(A2379,Sku_list!$A$1:$D$2323,4,0)*(J2379/1000000*12)</f>
        <v/>
      </c>
      <c r="X2379" s="9">
        <f>VLOOKUP(A2379,Sku_list!$A$1:$D$2323,4,0)*(L2379/1000000*12)</f>
        <v/>
      </c>
      <c r="Y2379" s="9">
        <f>VLOOKUP(A2379,Sku_list!$A$1:$E$2323,5,0)*((J2379+F2379)/1000000000)</f>
        <v/>
      </c>
      <c r="AC2379" s="27">
        <f>(DAY(TODAY())+AB2379)/30</f>
        <v/>
      </c>
    </row>
    <row r="2380">
      <c r="A2380" t="n">
        <v>1601988</v>
      </c>
      <c r="B2380" t="e">
        <v>#N/A</v>
      </c>
      <c r="C2380" t="inlineStr">
        <is>
          <t>IN72</t>
        </is>
      </c>
      <c r="D2380" t="n">
        <v>0</v>
      </c>
      <c r="E2380" t="n">
        <v>0</v>
      </c>
      <c r="F2380" t="n">
        <v>0</v>
      </c>
      <c r="G2380" t="n">
        <v>0</v>
      </c>
      <c r="H2380" t="n">
        <v>0</v>
      </c>
      <c r="I2380" t="n">
        <v>0</v>
      </c>
      <c r="J2380" t="n">
        <v>0</v>
      </c>
      <c r="K2380" t="n">
        <v>0</v>
      </c>
      <c r="L2380" t="n">
        <v>0</v>
      </c>
      <c r="M2380" t="n">
        <v>0</v>
      </c>
      <c r="N2380" t="n">
        <v>0</v>
      </c>
      <c r="P2380" s="27" t="inlineStr"/>
      <c r="R2380" t="inlineStr">
        <is>
          <t>Gauhati</t>
        </is>
      </c>
      <c r="S2380" t="inlineStr">
        <is>
          <t>East</t>
        </is>
      </c>
      <c r="T2380" s="9">
        <f>VLOOKUP(A2380,Sku_list!$A$1:$D$2323,3,0)</f>
        <v/>
      </c>
      <c r="U2380" s="9">
        <f>VLOOKUP(A2380,Sku_list!$A$1:$D$2323,4,0)*(F2380/1000000*12)</f>
        <v/>
      </c>
      <c r="V2380" s="9">
        <f>VLOOKUP(A2380,Sku_list!$A$1:$D$2323,4,0)*(H2380/1000000*12)</f>
        <v/>
      </c>
      <c r="W2380" s="9">
        <f>VLOOKUP(A2380,Sku_list!$A$1:$D$2323,4,0)*(J2380/1000000*12)</f>
        <v/>
      </c>
      <c r="X2380" s="9">
        <f>VLOOKUP(A2380,Sku_list!$A$1:$D$2323,4,0)*(L2380/1000000*12)</f>
        <v/>
      </c>
      <c r="Y2380" s="9">
        <f>VLOOKUP(A2380,Sku_list!$A$1:$E$2323,5,0)*((J2380+F2380)/1000000000)</f>
        <v/>
      </c>
      <c r="AC2380" s="27">
        <f>(DAY(TODAY())+AB2380)/30</f>
        <v/>
      </c>
    </row>
    <row r="2381">
      <c r="A2381" t="n">
        <v>1601988</v>
      </c>
      <c r="B2381" t="e">
        <v>#N/A</v>
      </c>
      <c r="C2381" t="inlineStr">
        <is>
          <t>IN73</t>
        </is>
      </c>
      <c r="D2381" t="n">
        <v>0</v>
      </c>
      <c r="E2381" t="n">
        <v>0</v>
      </c>
      <c r="F2381" t="n">
        <v>0</v>
      </c>
      <c r="G2381" t="n">
        <v>0</v>
      </c>
      <c r="H2381" t="n">
        <v>0</v>
      </c>
      <c r="I2381" t="n">
        <v>0</v>
      </c>
      <c r="J2381" t="n">
        <v>0</v>
      </c>
      <c r="K2381" t="n">
        <v>0</v>
      </c>
      <c r="L2381" t="n">
        <v>0</v>
      </c>
      <c r="M2381" t="n">
        <v>0</v>
      </c>
      <c r="N2381" t="n">
        <v>0</v>
      </c>
      <c r="P2381" s="27" t="inlineStr"/>
      <c r="R2381" t="inlineStr">
        <is>
          <t>Patna</t>
        </is>
      </c>
      <c r="S2381" t="inlineStr">
        <is>
          <t>East</t>
        </is>
      </c>
      <c r="T2381" s="9">
        <f>VLOOKUP(A2381,Sku_list!$A$1:$D$2323,3,0)</f>
        <v/>
      </c>
      <c r="U2381" s="9">
        <f>VLOOKUP(A2381,Sku_list!$A$1:$D$2323,4,0)*(F2381/1000000*12)</f>
        <v/>
      </c>
      <c r="V2381" s="9">
        <f>VLOOKUP(A2381,Sku_list!$A$1:$D$2323,4,0)*(H2381/1000000*12)</f>
        <v/>
      </c>
      <c r="W2381" s="9">
        <f>VLOOKUP(A2381,Sku_list!$A$1:$D$2323,4,0)*(J2381/1000000*12)</f>
        <v/>
      </c>
      <c r="X2381" s="9">
        <f>VLOOKUP(A2381,Sku_list!$A$1:$D$2323,4,0)*(L2381/1000000*12)</f>
        <v/>
      </c>
      <c r="Y2381" s="9">
        <f>VLOOKUP(A2381,Sku_list!$A$1:$E$2323,5,0)*((J2381+F2381)/1000000000)</f>
        <v/>
      </c>
      <c r="AC2381" s="27">
        <f>(DAY(TODAY())+AB2381)/30</f>
        <v/>
      </c>
    </row>
    <row r="2382">
      <c r="A2382" t="n">
        <v>1601988</v>
      </c>
      <c r="B2382" t="e">
        <v>#N/A</v>
      </c>
      <c r="C2382" t="inlineStr">
        <is>
          <t>IN74</t>
        </is>
      </c>
      <c r="D2382" t="n">
        <v>0</v>
      </c>
      <c r="E2382" t="n">
        <v>0</v>
      </c>
      <c r="F2382" t="n">
        <v>0</v>
      </c>
      <c r="G2382" t="n">
        <v>0</v>
      </c>
      <c r="H2382" t="n">
        <v>0</v>
      </c>
      <c r="I2382" t="n">
        <v>0</v>
      </c>
      <c r="J2382" t="n">
        <v>0</v>
      </c>
      <c r="K2382" t="n">
        <v>0</v>
      </c>
      <c r="L2382" t="n">
        <v>0</v>
      </c>
      <c r="M2382" t="n">
        <v>0</v>
      </c>
      <c r="N2382" t="n">
        <v>0</v>
      </c>
      <c r="P2382" s="27" t="inlineStr"/>
      <c r="R2382" t="inlineStr">
        <is>
          <t>Nepal-exp</t>
        </is>
      </c>
      <c r="S2382" t="inlineStr">
        <is>
          <t>Exp-DC</t>
        </is>
      </c>
      <c r="T2382" s="9">
        <f>VLOOKUP(A2382,Sku_list!$A$1:$D$2323,3,0)</f>
        <v/>
      </c>
      <c r="U2382" s="9">
        <f>VLOOKUP(A2382,Sku_list!$A$1:$D$2323,4,0)*(F2382/1000000*12)</f>
        <v/>
      </c>
      <c r="V2382" s="9">
        <f>VLOOKUP(A2382,Sku_list!$A$1:$D$2323,4,0)*(H2382/1000000*12)</f>
        <v/>
      </c>
      <c r="W2382" s="9">
        <f>VLOOKUP(A2382,Sku_list!$A$1:$D$2323,4,0)*(J2382/1000000*12)</f>
        <v/>
      </c>
      <c r="X2382" s="9">
        <f>VLOOKUP(A2382,Sku_list!$A$1:$D$2323,4,0)*(L2382/1000000*12)</f>
        <v/>
      </c>
      <c r="Y2382" s="9">
        <f>VLOOKUP(A2382,Sku_list!$A$1:$E$2323,5,0)*((J2382+F2382)/1000000000)</f>
        <v/>
      </c>
      <c r="AC2382" s="27">
        <f>(DAY(TODAY())+AB2382)/30</f>
        <v/>
      </c>
    </row>
    <row r="2383">
      <c r="A2383" t="n">
        <v>1601988</v>
      </c>
      <c r="B2383" t="e">
        <v>#N/A</v>
      </c>
      <c r="C2383" t="inlineStr">
        <is>
          <t>IN75</t>
        </is>
      </c>
      <c r="D2383" t="n">
        <v>0</v>
      </c>
      <c r="E2383" t="n">
        <v>0</v>
      </c>
      <c r="F2383" t="n">
        <v>0</v>
      </c>
      <c r="G2383" t="n">
        <v>0</v>
      </c>
      <c r="H2383" t="n">
        <v>0</v>
      </c>
      <c r="I2383" t="n">
        <v>0</v>
      </c>
      <c r="J2383" t="n">
        <v>0</v>
      </c>
      <c r="K2383" t="n">
        <v>0</v>
      </c>
      <c r="L2383" t="n">
        <v>0</v>
      </c>
      <c r="M2383" t="n">
        <v>0</v>
      </c>
      <c r="N2383" t="n">
        <v>0</v>
      </c>
      <c r="P2383" s="27" t="inlineStr"/>
      <c r="R2383" t="inlineStr">
        <is>
          <t>Jaipur</t>
        </is>
      </c>
      <c r="S2383" t="inlineStr">
        <is>
          <t>North</t>
        </is>
      </c>
      <c r="T2383" s="9">
        <f>VLOOKUP(A2383,Sku_list!$A$1:$D$2323,3,0)</f>
        <v/>
      </c>
      <c r="U2383" s="9">
        <f>VLOOKUP(A2383,Sku_list!$A$1:$D$2323,4,0)*(F2383/1000000*12)</f>
        <v/>
      </c>
      <c r="V2383" s="9">
        <f>VLOOKUP(A2383,Sku_list!$A$1:$D$2323,4,0)*(H2383/1000000*12)</f>
        <v/>
      </c>
      <c r="W2383" s="9">
        <f>VLOOKUP(A2383,Sku_list!$A$1:$D$2323,4,0)*(J2383/1000000*12)</f>
        <v/>
      </c>
      <c r="X2383" s="9">
        <f>VLOOKUP(A2383,Sku_list!$A$1:$D$2323,4,0)*(L2383/1000000*12)</f>
        <v/>
      </c>
      <c r="Y2383" s="9">
        <f>VLOOKUP(A2383,Sku_list!$A$1:$E$2323,5,0)*((J2383+F2383)/1000000000)</f>
        <v/>
      </c>
      <c r="AC2383" s="27">
        <f>(DAY(TODAY())+AB2383)/30</f>
        <v/>
      </c>
    </row>
    <row r="2384">
      <c r="A2384" t="n">
        <v>1601988</v>
      </c>
      <c r="B2384" t="e">
        <v>#N/A</v>
      </c>
      <c r="C2384" t="inlineStr">
        <is>
          <t>IN76</t>
        </is>
      </c>
      <c r="D2384" t="n">
        <v>0</v>
      </c>
      <c r="E2384" t="n">
        <v>0</v>
      </c>
      <c r="F2384" t="n">
        <v>0</v>
      </c>
      <c r="G2384" t="n">
        <v>0</v>
      </c>
      <c r="H2384" t="n">
        <v>0</v>
      </c>
      <c r="I2384" t="n">
        <v>0</v>
      </c>
      <c r="J2384" t="n">
        <v>0</v>
      </c>
      <c r="K2384" t="n">
        <v>0</v>
      </c>
      <c r="L2384" t="n">
        <v>0</v>
      </c>
      <c r="M2384" t="n">
        <v>0</v>
      </c>
      <c r="N2384" t="n">
        <v>0</v>
      </c>
      <c r="P2384" s="27" t="inlineStr"/>
      <c r="R2384" t="inlineStr">
        <is>
          <t>Ghaziabad</t>
        </is>
      </c>
      <c r="S2384" t="inlineStr">
        <is>
          <t>North</t>
        </is>
      </c>
      <c r="T2384" s="9">
        <f>VLOOKUP(A2384,Sku_list!$A$1:$D$2323,3,0)</f>
        <v/>
      </c>
      <c r="U2384" s="9">
        <f>VLOOKUP(A2384,Sku_list!$A$1:$D$2323,4,0)*(F2384/1000000*12)</f>
        <v/>
      </c>
      <c r="V2384" s="9">
        <f>VLOOKUP(A2384,Sku_list!$A$1:$D$2323,4,0)*(H2384/1000000*12)</f>
        <v/>
      </c>
      <c r="W2384" s="9">
        <f>VLOOKUP(A2384,Sku_list!$A$1:$D$2323,4,0)*(J2384/1000000*12)</f>
        <v/>
      </c>
      <c r="X2384" s="9">
        <f>VLOOKUP(A2384,Sku_list!$A$1:$D$2323,4,0)*(L2384/1000000*12)</f>
        <v/>
      </c>
      <c r="Y2384" s="9">
        <f>VLOOKUP(A2384,Sku_list!$A$1:$E$2323,5,0)*((J2384+F2384)/1000000000)</f>
        <v/>
      </c>
      <c r="AC2384" s="27">
        <f>(DAY(TODAY())+AB2384)/30</f>
        <v/>
      </c>
    </row>
    <row r="2385">
      <c r="A2385" t="n">
        <v>1601988</v>
      </c>
      <c r="B2385" t="e">
        <v>#N/A</v>
      </c>
      <c r="C2385" t="inlineStr">
        <is>
          <t>IN77</t>
        </is>
      </c>
      <c r="D2385" t="n">
        <v>0</v>
      </c>
      <c r="E2385" t="n">
        <v>0</v>
      </c>
      <c r="F2385" t="n">
        <v>0</v>
      </c>
      <c r="G2385" t="n">
        <v>0</v>
      </c>
      <c r="H2385" t="n">
        <v>0</v>
      </c>
      <c r="I2385" t="n">
        <v>0</v>
      </c>
      <c r="J2385" t="n">
        <v>0</v>
      </c>
      <c r="K2385" t="n">
        <v>0</v>
      </c>
      <c r="L2385" t="n">
        <v>0</v>
      </c>
      <c r="M2385" t="n">
        <v>0</v>
      </c>
      <c r="N2385" t="n">
        <v>0</v>
      </c>
      <c r="P2385" s="27" t="inlineStr"/>
      <c r="R2385" t="inlineStr">
        <is>
          <t>POC Bhiwandi</t>
        </is>
      </c>
      <c r="S2385" t="inlineStr">
        <is>
          <t>West</t>
        </is>
      </c>
      <c r="T2385" s="9">
        <f>VLOOKUP(A2385,Sku_list!$A$1:$D$2323,3,0)</f>
        <v/>
      </c>
      <c r="U2385" s="9">
        <f>VLOOKUP(A2385,Sku_list!$A$1:$D$2323,4,0)*(F2385/1000000*12)</f>
        <v/>
      </c>
      <c r="V2385" s="9">
        <f>VLOOKUP(A2385,Sku_list!$A$1:$D$2323,4,0)*(H2385/1000000*12)</f>
        <v/>
      </c>
      <c r="W2385" s="9">
        <f>VLOOKUP(A2385,Sku_list!$A$1:$D$2323,4,0)*(J2385/1000000*12)</f>
        <v/>
      </c>
      <c r="X2385" s="9">
        <f>VLOOKUP(A2385,Sku_list!$A$1:$D$2323,4,0)*(L2385/1000000*12)</f>
        <v/>
      </c>
      <c r="Y2385" s="9">
        <f>VLOOKUP(A2385,Sku_list!$A$1:$E$2323,5,0)*((J2385+F2385)/1000000000)</f>
        <v/>
      </c>
      <c r="AC2385" s="27">
        <f>(DAY(TODAY())+AB2385)/30</f>
        <v/>
      </c>
    </row>
    <row r="2386">
      <c r="A2386" t="n">
        <v>1601988</v>
      </c>
      <c r="B2386" t="e">
        <v>#N/A</v>
      </c>
      <c r="C2386" t="inlineStr">
        <is>
          <t>IN78</t>
        </is>
      </c>
      <c r="D2386" t="n">
        <v>0</v>
      </c>
      <c r="E2386" t="n">
        <v>0</v>
      </c>
      <c r="F2386" t="n">
        <v>0</v>
      </c>
      <c r="G2386" t="n">
        <v>0</v>
      </c>
      <c r="H2386" t="n">
        <v>0</v>
      </c>
      <c r="I2386" t="n">
        <v>0</v>
      </c>
      <c r="J2386" t="n">
        <v>0</v>
      </c>
      <c r="K2386" t="n">
        <v>0</v>
      </c>
      <c r="L2386" t="n">
        <v>0</v>
      </c>
      <c r="M2386" t="n">
        <v>0</v>
      </c>
      <c r="N2386" t="n">
        <v>0</v>
      </c>
      <c r="P2386" s="27" t="inlineStr"/>
      <c r="R2386" t="inlineStr">
        <is>
          <t>Kundli</t>
        </is>
      </c>
      <c r="S2386" t="inlineStr">
        <is>
          <t>North</t>
        </is>
      </c>
      <c r="T2386" s="9">
        <f>VLOOKUP(A2386,Sku_list!$A$1:$D$2323,3,0)</f>
        <v/>
      </c>
      <c r="U2386" s="9">
        <f>VLOOKUP(A2386,Sku_list!$A$1:$D$2323,4,0)*(F2386/1000000*12)</f>
        <v/>
      </c>
      <c r="V2386" s="9">
        <f>VLOOKUP(A2386,Sku_list!$A$1:$D$2323,4,0)*(H2386/1000000*12)</f>
        <v/>
      </c>
      <c r="W2386" s="9">
        <f>VLOOKUP(A2386,Sku_list!$A$1:$D$2323,4,0)*(J2386/1000000*12)</f>
        <v/>
      </c>
      <c r="X2386" s="9">
        <f>VLOOKUP(A2386,Sku_list!$A$1:$D$2323,4,0)*(L2386/1000000*12)</f>
        <v/>
      </c>
      <c r="Y2386" s="9">
        <f>VLOOKUP(A2386,Sku_list!$A$1:$E$2323,5,0)*((J2386+F2386)/1000000000)</f>
        <v/>
      </c>
      <c r="AC2386" s="27">
        <f>(DAY(TODAY())+AB2386)/30</f>
        <v/>
      </c>
    </row>
    <row r="2387">
      <c r="A2387" t="n">
        <v>1601988</v>
      </c>
      <c r="B2387" t="e">
        <v>#N/A</v>
      </c>
      <c r="C2387" t="inlineStr">
        <is>
          <t>IN79</t>
        </is>
      </c>
      <c r="D2387" t="n">
        <v>0</v>
      </c>
      <c r="E2387" t="n">
        <v>0</v>
      </c>
      <c r="F2387" t="n">
        <v>0</v>
      </c>
      <c r="G2387" t="n">
        <v>0</v>
      </c>
      <c r="H2387" t="n">
        <v>0</v>
      </c>
      <c r="I2387" t="n">
        <v>0</v>
      </c>
      <c r="J2387" t="n">
        <v>0</v>
      </c>
      <c r="K2387" t="n">
        <v>0</v>
      </c>
      <c r="L2387" t="n">
        <v>0</v>
      </c>
      <c r="M2387" t="n">
        <v>0</v>
      </c>
      <c r="N2387" t="n">
        <v>0</v>
      </c>
      <c r="P2387" s="27" t="inlineStr"/>
      <c r="R2387" t="inlineStr">
        <is>
          <t>Goa</t>
        </is>
      </c>
      <c r="S2387" t="inlineStr">
        <is>
          <t>West</t>
        </is>
      </c>
      <c r="T2387" s="9">
        <f>VLOOKUP(A2387,Sku_list!$A$1:$D$2323,3,0)</f>
        <v/>
      </c>
      <c r="U2387" s="9">
        <f>VLOOKUP(A2387,Sku_list!$A$1:$D$2323,4,0)*(F2387/1000000*12)</f>
        <v/>
      </c>
      <c r="V2387" s="9">
        <f>VLOOKUP(A2387,Sku_list!$A$1:$D$2323,4,0)*(H2387/1000000*12)</f>
        <v/>
      </c>
      <c r="W2387" s="9">
        <f>VLOOKUP(A2387,Sku_list!$A$1:$D$2323,4,0)*(J2387/1000000*12)</f>
        <v/>
      </c>
      <c r="X2387" s="9">
        <f>VLOOKUP(A2387,Sku_list!$A$1:$D$2323,4,0)*(L2387/1000000*12)</f>
        <v/>
      </c>
      <c r="Y2387" s="9">
        <f>VLOOKUP(A2387,Sku_list!$A$1:$E$2323,5,0)*((J2387+F2387)/1000000000)</f>
        <v/>
      </c>
      <c r="AC2387" s="27">
        <f>(DAY(TODAY())+AB2387)/30</f>
        <v/>
      </c>
    </row>
    <row r="2388">
      <c r="A2388" t="n">
        <v>1601988</v>
      </c>
      <c r="B2388" t="e">
        <v>#N/A</v>
      </c>
      <c r="C2388" t="inlineStr">
        <is>
          <t>IN80</t>
        </is>
      </c>
      <c r="D2388" t="n">
        <v>0</v>
      </c>
      <c r="E2388" t="n">
        <v>0</v>
      </c>
      <c r="F2388" t="n">
        <v>0</v>
      </c>
      <c r="G2388" t="n">
        <v>0</v>
      </c>
      <c r="H2388" t="n">
        <v>0</v>
      </c>
      <c r="I2388" t="n">
        <v>0</v>
      </c>
      <c r="J2388" t="n">
        <v>0</v>
      </c>
      <c r="K2388" t="n">
        <v>0</v>
      </c>
      <c r="L2388" t="n">
        <v>0</v>
      </c>
      <c r="M2388" t="n">
        <v>0</v>
      </c>
      <c r="N2388" t="n">
        <v>0</v>
      </c>
      <c r="P2388" s="27" t="inlineStr"/>
      <c r="R2388" t="inlineStr">
        <is>
          <t>Morinda</t>
        </is>
      </c>
      <c r="S2388" t="inlineStr">
        <is>
          <t>North</t>
        </is>
      </c>
      <c r="T2388" s="9">
        <f>VLOOKUP(A2388,Sku_list!$A$1:$D$2323,3,0)</f>
        <v/>
      </c>
      <c r="U2388" s="9">
        <f>VLOOKUP(A2388,Sku_list!$A$1:$D$2323,4,0)*(F2388/1000000*12)</f>
        <v/>
      </c>
      <c r="V2388" s="9">
        <f>VLOOKUP(A2388,Sku_list!$A$1:$D$2323,4,0)*(H2388/1000000*12)</f>
        <v/>
      </c>
      <c r="W2388" s="9">
        <f>VLOOKUP(A2388,Sku_list!$A$1:$D$2323,4,0)*(J2388/1000000*12)</f>
        <v/>
      </c>
      <c r="X2388" s="9">
        <f>VLOOKUP(A2388,Sku_list!$A$1:$D$2323,4,0)*(L2388/1000000*12)</f>
        <v/>
      </c>
      <c r="Y2388" s="9">
        <f>VLOOKUP(A2388,Sku_list!$A$1:$E$2323,5,0)*((J2388+F2388)/1000000000)</f>
        <v/>
      </c>
      <c r="AC2388" s="27">
        <f>(DAY(TODAY())+AB2388)/30</f>
        <v/>
      </c>
    </row>
    <row r="2389">
      <c r="A2389" t="n">
        <v>1601988</v>
      </c>
      <c r="B2389" t="e">
        <v>#N/A</v>
      </c>
      <c r="C2389" t="inlineStr">
        <is>
          <t>IN81</t>
        </is>
      </c>
      <c r="D2389" t="n">
        <v>0</v>
      </c>
      <c r="E2389" t="n">
        <v>0</v>
      </c>
      <c r="F2389" t="n">
        <v>0</v>
      </c>
      <c r="G2389" t="n">
        <v>0</v>
      </c>
      <c r="H2389" t="n">
        <v>0</v>
      </c>
      <c r="I2389" t="n">
        <v>0</v>
      </c>
      <c r="J2389" t="n">
        <v>0</v>
      </c>
      <c r="K2389" t="n">
        <v>0</v>
      </c>
      <c r="L2389" t="n">
        <v>0</v>
      </c>
      <c r="M2389" t="n">
        <v>0</v>
      </c>
      <c r="N2389" t="n">
        <v>0</v>
      </c>
      <c r="P2389" s="27" t="inlineStr"/>
      <c r="R2389" t="inlineStr">
        <is>
          <t>Bhiwandi</t>
        </is>
      </c>
      <c r="S2389" t="inlineStr">
        <is>
          <t>West</t>
        </is>
      </c>
      <c r="T2389" s="9">
        <f>VLOOKUP(A2389,Sku_list!$A$1:$D$2323,3,0)</f>
        <v/>
      </c>
      <c r="U2389" s="9">
        <f>VLOOKUP(A2389,Sku_list!$A$1:$D$2323,4,0)*(F2389/1000000*12)</f>
        <v/>
      </c>
      <c r="V2389" s="9">
        <f>VLOOKUP(A2389,Sku_list!$A$1:$D$2323,4,0)*(H2389/1000000*12)</f>
        <v/>
      </c>
      <c r="W2389" s="9">
        <f>VLOOKUP(A2389,Sku_list!$A$1:$D$2323,4,0)*(J2389/1000000*12)</f>
        <v/>
      </c>
      <c r="X2389" s="9">
        <f>VLOOKUP(A2389,Sku_list!$A$1:$D$2323,4,0)*(L2389/1000000*12)</f>
        <v/>
      </c>
      <c r="Y2389" s="9">
        <f>VLOOKUP(A2389,Sku_list!$A$1:$E$2323,5,0)*((J2389+F2389)/1000000000)</f>
        <v/>
      </c>
      <c r="AC2389" s="27">
        <f>(DAY(TODAY())+AB2389)/30</f>
        <v/>
      </c>
    </row>
    <row r="2390">
      <c r="A2390" t="n">
        <v>1601988</v>
      </c>
      <c r="B2390" t="e">
        <v>#N/A</v>
      </c>
      <c r="C2390" t="inlineStr">
        <is>
          <t>IN82</t>
        </is>
      </c>
      <c r="D2390" t="n">
        <v>0</v>
      </c>
      <c r="E2390" t="n">
        <v>0</v>
      </c>
      <c r="F2390" t="n">
        <v>0</v>
      </c>
      <c r="G2390" t="n">
        <v>0</v>
      </c>
      <c r="H2390" t="n">
        <v>0</v>
      </c>
      <c r="I2390" t="n">
        <v>0</v>
      </c>
      <c r="J2390" t="n">
        <v>0</v>
      </c>
      <c r="K2390" t="n">
        <v>0</v>
      </c>
      <c r="L2390" t="n">
        <v>0</v>
      </c>
      <c r="M2390" t="n">
        <v>0</v>
      </c>
      <c r="N2390" t="n">
        <v>0</v>
      </c>
      <c r="P2390" s="27" t="inlineStr"/>
      <c r="R2390" t="inlineStr">
        <is>
          <t>DC</t>
        </is>
      </c>
      <c r="S2390" t="inlineStr">
        <is>
          <t>West DC</t>
        </is>
      </c>
      <c r="T2390" s="9">
        <f>VLOOKUP(A2390,Sku_list!$A$1:$D$2323,3,0)</f>
        <v/>
      </c>
      <c r="U2390" s="9">
        <f>VLOOKUP(A2390,Sku_list!$A$1:$D$2323,4,0)*(F2390/1000000*12)</f>
        <v/>
      </c>
      <c r="V2390" s="9">
        <f>VLOOKUP(A2390,Sku_list!$A$1:$D$2323,4,0)*(H2390/1000000*12)</f>
        <v/>
      </c>
      <c r="W2390" s="9">
        <f>VLOOKUP(A2390,Sku_list!$A$1:$D$2323,4,0)*(J2390/1000000*12)</f>
        <v/>
      </c>
      <c r="X2390" s="9">
        <f>VLOOKUP(A2390,Sku_list!$A$1:$D$2323,4,0)*(L2390/1000000*12)</f>
        <v/>
      </c>
      <c r="Y2390" s="9">
        <f>VLOOKUP(A2390,Sku_list!$A$1:$E$2323,5,0)*((J2390+F2390)/1000000000)</f>
        <v/>
      </c>
      <c r="AC2390" s="27">
        <f>(DAY(TODAY())+AB2390)/30</f>
        <v/>
      </c>
    </row>
    <row r="2391">
      <c r="A2391" t="n">
        <v>1601988</v>
      </c>
      <c r="B2391" t="e">
        <v>#N/A</v>
      </c>
      <c r="C2391" t="inlineStr">
        <is>
          <t>IN83</t>
        </is>
      </c>
      <c r="D2391" t="n">
        <v>0</v>
      </c>
      <c r="E2391" t="n">
        <v>0</v>
      </c>
      <c r="F2391" t="n">
        <v>0</v>
      </c>
      <c r="G2391" t="n">
        <v>0</v>
      </c>
      <c r="H2391" t="n">
        <v>0</v>
      </c>
      <c r="I2391" t="n">
        <v>0</v>
      </c>
      <c r="J2391" t="n">
        <v>0</v>
      </c>
      <c r="K2391" t="n">
        <v>0</v>
      </c>
      <c r="L2391" t="n">
        <v>0</v>
      </c>
      <c r="M2391" t="n">
        <v>0</v>
      </c>
      <c r="N2391" t="n">
        <v>0</v>
      </c>
      <c r="P2391" s="27" t="inlineStr"/>
      <c r="R2391" t="inlineStr">
        <is>
          <t>Aurangabad</t>
        </is>
      </c>
      <c r="S2391" t="inlineStr">
        <is>
          <t>West</t>
        </is>
      </c>
      <c r="T2391" s="9">
        <f>VLOOKUP(A2391,Sku_list!$A$1:$D$2323,3,0)</f>
        <v/>
      </c>
      <c r="U2391" s="9">
        <f>VLOOKUP(A2391,Sku_list!$A$1:$D$2323,4,0)*(F2391/1000000*12)</f>
        <v/>
      </c>
      <c r="V2391" s="9">
        <f>VLOOKUP(A2391,Sku_list!$A$1:$D$2323,4,0)*(H2391/1000000*12)</f>
        <v/>
      </c>
      <c r="W2391" s="9">
        <f>VLOOKUP(A2391,Sku_list!$A$1:$D$2323,4,0)*(J2391/1000000*12)</f>
        <v/>
      </c>
      <c r="X2391" s="9">
        <f>VLOOKUP(A2391,Sku_list!$A$1:$D$2323,4,0)*(L2391/1000000*12)</f>
        <v/>
      </c>
      <c r="Y2391" s="9">
        <f>VLOOKUP(A2391,Sku_list!$A$1:$E$2323,5,0)*((J2391+F2391)/1000000000)</f>
        <v/>
      </c>
      <c r="AC2391" s="27">
        <f>(DAY(TODAY())+AB2391)/30</f>
        <v/>
      </c>
    </row>
    <row r="2392">
      <c r="A2392" t="n">
        <v>1601988</v>
      </c>
      <c r="B2392" t="e">
        <v>#N/A</v>
      </c>
      <c r="C2392" t="inlineStr">
        <is>
          <t>IN84</t>
        </is>
      </c>
      <c r="D2392" t="n">
        <v>0</v>
      </c>
      <c r="E2392" t="n">
        <v>0</v>
      </c>
      <c r="F2392" t="n">
        <v>0</v>
      </c>
      <c r="G2392" t="n">
        <v>0</v>
      </c>
      <c r="H2392" t="n">
        <v>0</v>
      </c>
      <c r="I2392" t="n">
        <v>0</v>
      </c>
      <c r="J2392" t="n">
        <v>0</v>
      </c>
      <c r="K2392" t="n">
        <v>0</v>
      </c>
      <c r="L2392" t="n">
        <v>0</v>
      </c>
      <c r="M2392" t="n">
        <v>0</v>
      </c>
      <c r="N2392" t="n">
        <v>0</v>
      </c>
      <c r="P2392" s="27" t="inlineStr"/>
      <c r="R2392" t="inlineStr">
        <is>
          <t>Raipur</t>
        </is>
      </c>
      <c r="S2392" t="inlineStr">
        <is>
          <t>West</t>
        </is>
      </c>
      <c r="T2392" s="9">
        <f>VLOOKUP(A2392,Sku_list!$A$1:$D$2323,3,0)</f>
        <v/>
      </c>
      <c r="U2392" s="9">
        <f>VLOOKUP(A2392,Sku_list!$A$1:$D$2323,4,0)*(F2392/1000000*12)</f>
        <v/>
      </c>
      <c r="V2392" s="9">
        <f>VLOOKUP(A2392,Sku_list!$A$1:$D$2323,4,0)*(H2392/1000000*12)</f>
        <v/>
      </c>
      <c r="W2392" s="9">
        <f>VLOOKUP(A2392,Sku_list!$A$1:$D$2323,4,0)*(J2392/1000000*12)</f>
        <v/>
      </c>
      <c r="X2392" s="9">
        <f>VLOOKUP(A2392,Sku_list!$A$1:$D$2323,4,0)*(L2392/1000000*12)</f>
        <v/>
      </c>
      <c r="Y2392" s="9">
        <f>VLOOKUP(A2392,Sku_list!$A$1:$E$2323,5,0)*((J2392+F2392)/1000000000)</f>
        <v/>
      </c>
      <c r="AC2392" s="27">
        <f>(DAY(TODAY())+AB2392)/30</f>
        <v/>
      </c>
    </row>
    <row r="2393">
      <c r="A2393" t="n">
        <v>1601988</v>
      </c>
      <c r="B2393" t="e">
        <v>#N/A</v>
      </c>
      <c r="C2393" t="inlineStr">
        <is>
          <t>IN85</t>
        </is>
      </c>
      <c r="D2393" t="n">
        <v>0</v>
      </c>
      <c r="E2393" t="n">
        <v>0</v>
      </c>
      <c r="F2393" t="n">
        <v>0</v>
      </c>
      <c r="G2393" t="n">
        <v>0</v>
      </c>
      <c r="H2393" t="n">
        <v>0</v>
      </c>
      <c r="I2393" t="n">
        <v>0</v>
      </c>
      <c r="J2393" t="n">
        <v>0</v>
      </c>
      <c r="K2393" t="n">
        <v>0</v>
      </c>
      <c r="L2393" t="n">
        <v>0</v>
      </c>
      <c r="M2393" t="n">
        <v>0</v>
      </c>
      <c r="N2393" t="n">
        <v>0</v>
      </c>
      <c r="P2393" s="27" t="inlineStr"/>
      <c r="R2393" t="inlineStr">
        <is>
          <t>Tripura</t>
        </is>
      </c>
      <c r="S2393" t="inlineStr">
        <is>
          <t>East</t>
        </is>
      </c>
      <c r="T2393" s="9">
        <f>VLOOKUP(A2393,Sku_list!$A$1:$D$2323,3,0)</f>
        <v/>
      </c>
      <c r="U2393" s="9">
        <f>VLOOKUP(A2393,Sku_list!$A$1:$D$2323,4,0)*(F2393/1000000*12)</f>
        <v/>
      </c>
      <c r="V2393" s="9">
        <f>VLOOKUP(A2393,Sku_list!$A$1:$D$2323,4,0)*(H2393/1000000*12)</f>
        <v/>
      </c>
      <c r="W2393" s="9">
        <f>VLOOKUP(A2393,Sku_list!$A$1:$D$2323,4,0)*(J2393/1000000*12)</f>
        <v/>
      </c>
      <c r="X2393" s="9">
        <f>VLOOKUP(A2393,Sku_list!$A$1:$D$2323,4,0)*(L2393/1000000*12)</f>
        <v/>
      </c>
      <c r="Y2393" s="9">
        <f>VLOOKUP(A2393,Sku_list!$A$1:$E$2323,5,0)*((J2393+F2393)/1000000000)</f>
        <v/>
      </c>
      <c r="AC2393" s="27">
        <f>(DAY(TODAY())+AB2393)/30</f>
        <v/>
      </c>
    </row>
    <row r="2394">
      <c r="A2394" t="n">
        <v>1601988</v>
      </c>
      <c r="B2394" t="e">
        <v>#N/A</v>
      </c>
      <c r="C2394" t="inlineStr">
        <is>
          <t>IN86</t>
        </is>
      </c>
      <c r="D2394" t="n">
        <v>0</v>
      </c>
      <c r="E2394" t="n">
        <v>0</v>
      </c>
      <c r="F2394" t="n">
        <v>0</v>
      </c>
      <c r="G2394" t="n">
        <v>0</v>
      </c>
      <c r="H2394" t="n">
        <v>0</v>
      </c>
      <c r="I2394" t="n">
        <v>0</v>
      </c>
      <c r="J2394" t="n">
        <v>0</v>
      </c>
      <c r="K2394" t="n">
        <v>0</v>
      </c>
      <c r="L2394" t="n">
        <v>0</v>
      </c>
      <c r="M2394" t="n">
        <v>0</v>
      </c>
      <c r="N2394" t="n">
        <v>0</v>
      </c>
      <c r="P2394" s="27" t="inlineStr"/>
      <c r="R2394" t="inlineStr">
        <is>
          <t>Jamshedpur</t>
        </is>
      </c>
      <c r="S2394" t="inlineStr">
        <is>
          <t>East</t>
        </is>
      </c>
      <c r="T2394" s="9">
        <f>VLOOKUP(A2394,Sku_list!$A$1:$D$2323,3,0)</f>
        <v/>
      </c>
      <c r="U2394" s="9">
        <f>VLOOKUP(A2394,Sku_list!$A$1:$D$2323,4,0)*(F2394/1000000*12)</f>
        <v/>
      </c>
      <c r="V2394" s="9">
        <f>VLOOKUP(A2394,Sku_list!$A$1:$D$2323,4,0)*(H2394/1000000*12)</f>
        <v/>
      </c>
      <c r="W2394" s="9">
        <f>VLOOKUP(A2394,Sku_list!$A$1:$D$2323,4,0)*(J2394/1000000*12)</f>
        <v/>
      </c>
      <c r="X2394" s="9">
        <f>VLOOKUP(A2394,Sku_list!$A$1:$D$2323,4,0)*(L2394/1000000*12)</f>
        <v/>
      </c>
      <c r="Y2394" s="9">
        <f>VLOOKUP(A2394,Sku_list!$A$1:$E$2323,5,0)*((J2394+F2394)/1000000000)</f>
        <v/>
      </c>
      <c r="AC2394" s="27">
        <f>(DAY(TODAY())+AB2394)/30</f>
        <v/>
      </c>
    </row>
    <row r="2395">
      <c r="A2395" t="n">
        <v>1601988</v>
      </c>
      <c r="B2395" t="e">
        <v>#N/A</v>
      </c>
      <c r="C2395" t="inlineStr">
        <is>
          <t>IN87</t>
        </is>
      </c>
      <c r="D2395" t="n">
        <v>0</v>
      </c>
      <c r="E2395" t="n">
        <v>0</v>
      </c>
      <c r="F2395" t="n">
        <v>0</v>
      </c>
      <c r="G2395" t="n">
        <v>0</v>
      </c>
      <c r="H2395" t="n">
        <v>0</v>
      </c>
      <c r="I2395" t="n">
        <v>0</v>
      </c>
      <c r="J2395" t="n">
        <v>0</v>
      </c>
      <c r="K2395" t="n">
        <v>0</v>
      </c>
      <c r="L2395" t="n">
        <v>0</v>
      </c>
      <c r="M2395" t="n">
        <v>0</v>
      </c>
      <c r="N2395" t="n">
        <v>0</v>
      </c>
      <c r="P2395" s="27" t="inlineStr"/>
      <c r="R2395" t="inlineStr">
        <is>
          <t>Vijaywada</t>
        </is>
      </c>
      <c r="S2395" t="inlineStr">
        <is>
          <t>South</t>
        </is>
      </c>
      <c r="T2395" s="9">
        <f>VLOOKUP(A2395,Sku_list!$A$1:$D$2323,3,0)</f>
        <v/>
      </c>
      <c r="U2395" s="9">
        <f>VLOOKUP(A2395,Sku_list!$A$1:$D$2323,4,0)*(F2395/1000000*12)</f>
        <v/>
      </c>
      <c r="V2395" s="9">
        <f>VLOOKUP(A2395,Sku_list!$A$1:$D$2323,4,0)*(H2395/1000000*12)</f>
        <v/>
      </c>
      <c r="W2395" s="9">
        <f>VLOOKUP(A2395,Sku_list!$A$1:$D$2323,4,0)*(J2395/1000000*12)</f>
        <v/>
      </c>
      <c r="X2395" s="9">
        <f>VLOOKUP(A2395,Sku_list!$A$1:$D$2323,4,0)*(L2395/1000000*12)</f>
        <v/>
      </c>
      <c r="Y2395" s="9">
        <f>VLOOKUP(A2395,Sku_list!$A$1:$E$2323,5,0)*((J2395+F2395)/1000000000)</f>
        <v/>
      </c>
      <c r="AC2395" s="27">
        <f>(DAY(TODAY())+AB2395)/30</f>
        <v/>
      </c>
    </row>
    <row r="2396">
      <c r="A2396" t="n">
        <v>1601988</v>
      </c>
      <c r="B2396" t="e">
        <v>#N/A</v>
      </c>
      <c r="C2396" t="inlineStr">
        <is>
          <t>IN88</t>
        </is>
      </c>
      <c r="D2396" t="n">
        <v>0</v>
      </c>
      <c r="E2396" t="n">
        <v>0</v>
      </c>
      <c r="F2396" t="n">
        <v>0</v>
      </c>
      <c r="G2396" t="n">
        <v>0</v>
      </c>
      <c r="H2396" t="n">
        <v>0</v>
      </c>
      <c r="I2396" t="n">
        <v>0</v>
      </c>
      <c r="J2396" t="n">
        <v>0</v>
      </c>
      <c r="K2396" t="n">
        <v>0</v>
      </c>
      <c r="L2396" t="n">
        <v>0</v>
      </c>
      <c r="M2396" t="n">
        <v>0</v>
      </c>
      <c r="N2396" t="n">
        <v>0</v>
      </c>
      <c r="P2396" s="27" t="inlineStr"/>
      <c r="R2396" t="inlineStr">
        <is>
          <t>Uttaranchal</t>
        </is>
      </c>
      <c r="S2396" t="inlineStr">
        <is>
          <t>North</t>
        </is>
      </c>
      <c r="T2396" s="9">
        <f>VLOOKUP(A2396,Sku_list!$A$1:$D$2323,3,0)</f>
        <v/>
      </c>
      <c r="U2396" s="9">
        <f>VLOOKUP(A2396,Sku_list!$A$1:$D$2323,4,0)*(F2396/1000000*12)</f>
        <v/>
      </c>
      <c r="V2396" s="9">
        <f>VLOOKUP(A2396,Sku_list!$A$1:$D$2323,4,0)*(H2396/1000000*12)</f>
        <v/>
      </c>
      <c r="W2396" s="9">
        <f>VLOOKUP(A2396,Sku_list!$A$1:$D$2323,4,0)*(J2396/1000000*12)</f>
        <v/>
      </c>
      <c r="X2396" s="9">
        <f>VLOOKUP(A2396,Sku_list!$A$1:$D$2323,4,0)*(L2396/1000000*12)</f>
        <v/>
      </c>
      <c r="Y2396" s="9">
        <f>VLOOKUP(A2396,Sku_list!$A$1:$E$2323,5,0)*((J2396+F2396)/1000000000)</f>
        <v/>
      </c>
      <c r="AC2396" s="27">
        <f>(DAY(TODAY())+AB2396)/30</f>
        <v/>
      </c>
    </row>
    <row r="2397">
      <c r="A2397" t="n">
        <v>1601988</v>
      </c>
      <c r="B2397" t="e">
        <v>#N/A</v>
      </c>
      <c r="C2397" t="inlineStr">
        <is>
          <t>IN89</t>
        </is>
      </c>
      <c r="D2397" t="n">
        <v>0</v>
      </c>
      <c r="E2397" t="n">
        <v>0</v>
      </c>
      <c r="F2397" t="n">
        <v>0</v>
      </c>
      <c r="G2397" t="n">
        <v>0</v>
      </c>
      <c r="H2397" t="n">
        <v>0</v>
      </c>
      <c r="I2397" t="n">
        <v>0</v>
      </c>
      <c r="J2397" t="n">
        <v>0</v>
      </c>
      <c r="K2397" t="n">
        <v>0</v>
      </c>
      <c r="L2397" t="n">
        <v>0</v>
      </c>
      <c r="M2397" t="n">
        <v>0</v>
      </c>
      <c r="N2397" t="n">
        <v>0</v>
      </c>
      <c r="P2397" s="27" t="inlineStr"/>
      <c r="R2397" t="inlineStr">
        <is>
          <t>Hubli</t>
        </is>
      </c>
      <c r="S2397" t="inlineStr">
        <is>
          <t>South</t>
        </is>
      </c>
      <c r="T2397" s="9">
        <f>VLOOKUP(A2397,Sku_list!$A$1:$D$2323,3,0)</f>
        <v/>
      </c>
      <c r="U2397" s="9">
        <f>VLOOKUP(A2397,Sku_list!$A$1:$D$2323,4,0)*(F2397/1000000*12)</f>
        <v/>
      </c>
      <c r="V2397" s="9">
        <f>VLOOKUP(A2397,Sku_list!$A$1:$D$2323,4,0)*(H2397/1000000*12)</f>
        <v/>
      </c>
      <c r="W2397" s="9">
        <f>VLOOKUP(A2397,Sku_list!$A$1:$D$2323,4,0)*(J2397/1000000*12)</f>
        <v/>
      </c>
      <c r="X2397" s="9">
        <f>VLOOKUP(A2397,Sku_list!$A$1:$D$2323,4,0)*(L2397/1000000*12)</f>
        <v/>
      </c>
      <c r="Y2397" s="9">
        <f>VLOOKUP(A2397,Sku_list!$A$1:$E$2323,5,0)*((J2397+F2397)/1000000000)</f>
        <v/>
      </c>
      <c r="AC2397" s="27">
        <f>(DAY(TODAY())+AB2397)/30</f>
        <v/>
      </c>
    </row>
    <row r="2398">
      <c r="A2398" t="n">
        <v>1601988</v>
      </c>
      <c r="B2398" t="e">
        <v>#N/A</v>
      </c>
      <c r="C2398" t="inlineStr">
        <is>
          <t>IN90</t>
        </is>
      </c>
      <c r="D2398" t="n">
        <v>0</v>
      </c>
      <c r="E2398" t="n">
        <v>0</v>
      </c>
      <c r="F2398" t="n">
        <v>0</v>
      </c>
      <c r="G2398" t="n">
        <v>0</v>
      </c>
      <c r="H2398" t="n">
        <v>0</v>
      </c>
      <c r="I2398" t="n">
        <v>0</v>
      </c>
      <c r="J2398" t="n">
        <v>0</v>
      </c>
      <c r="K2398" t="n">
        <v>0</v>
      </c>
      <c r="L2398" t="n">
        <v>0</v>
      </c>
      <c r="M2398" t="n">
        <v>0</v>
      </c>
      <c r="N2398" t="n">
        <v>0</v>
      </c>
      <c r="P2398" s="27" t="inlineStr"/>
      <c r="R2398" t="inlineStr">
        <is>
          <t>Export</t>
        </is>
      </c>
      <c r="S2398" t="inlineStr">
        <is>
          <t>Exp-DC</t>
        </is>
      </c>
      <c r="T2398" s="9">
        <f>VLOOKUP(A2398,Sku_list!$A$1:$D$2323,3,0)</f>
        <v/>
      </c>
      <c r="U2398" s="9">
        <f>VLOOKUP(A2398,Sku_list!$A$1:$D$2323,4,0)*(F2398/1000000*12)</f>
        <v/>
      </c>
      <c r="V2398" s="9">
        <f>VLOOKUP(A2398,Sku_list!$A$1:$D$2323,4,0)*(H2398/1000000*12)</f>
        <v/>
      </c>
      <c r="W2398" s="9">
        <f>VLOOKUP(A2398,Sku_list!$A$1:$D$2323,4,0)*(J2398/1000000*12)</f>
        <v/>
      </c>
      <c r="X2398" s="9">
        <f>VLOOKUP(A2398,Sku_list!$A$1:$D$2323,4,0)*(L2398/1000000*12)</f>
        <v/>
      </c>
      <c r="Y2398" s="9">
        <f>VLOOKUP(A2398,Sku_list!$A$1:$E$2323,5,0)*((J2398+F2398)/1000000000)</f>
        <v/>
      </c>
      <c r="AC2398" s="27">
        <f>(DAY(TODAY())+AB2398)/30</f>
        <v/>
      </c>
    </row>
    <row r="2399">
      <c r="A2399" t="n">
        <v>1601988</v>
      </c>
      <c r="B2399" t="e">
        <v>#N/A</v>
      </c>
      <c r="C2399" t="inlineStr">
        <is>
          <t>IN91</t>
        </is>
      </c>
      <c r="D2399" t="n">
        <v>0</v>
      </c>
      <c r="E2399" t="n">
        <v>0</v>
      </c>
      <c r="F2399" t="n">
        <v>0</v>
      </c>
      <c r="G2399" t="n">
        <v>0</v>
      </c>
      <c r="H2399" t="n">
        <v>0</v>
      </c>
      <c r="I2399" t="n">
        <v>0</v>
      </c>
      <c r="J2399" t="n">
        <v>0</v>
      </c>
      <c r="K2399" t="n">
        <v>0</v>
      </c>
      <c r="L2399" t="n">
        <v>0</v>
      </c>
      <c r="M2399" t="n">
        <v>0</v>
      </c>
      <c r="N2399" t="n">
        <v>0</v>
      </c>
      <c r="P2399" s="27" t="inlineStr"/>
      <c r="R2399" t="inlineStr">
        <is>
          <t>Siliguri</t>
        </is>
      </c>
      <c r="S2399" t="inlineStr">
        <is>
          <t>East</t>
        </is>
      </c>
      <c r="T2399" s="9">
        <f>VLOOKUP(A2399,Sku_list!$A$1:$D$2323,3,0)</f>
        <v/>
      </c>
      <c r="U2399" s="9">
        <f>VLOOKUP(A2399,Sku_list!$A$1:$D$2323,4,0)*(F2399/1000000*12)</f>
        <v/>
      </c>
      <c r="V2399" s="9">
        <f>VLOOKUP(A2399,Sku_list!$A$1:$D$2323,4,0)*(H2399/1000000*12)</f>
        <v/>
      </c>
      <c r="W2399" s="9">
        <f>VLOOKUP(A2399,Sku_list!$A$1:$D$2323,4,0)*(J2399/1000000*12)</f>
        <v/>
      </c>
      <c r="X2399" s="9">
        <f>VLOOKUP(A2399,Sku_list!$A$1:$D$2323,4,0)*(L2399/1000000*12)</f>
        <v/>
      </c>
      <c r="Y2399" s="9">
        <f>VLOOKUP(A2399,Sku_list!$A$1:$E$2323,5,0)*((J2399+F2399)/1000000000)</f>
        <v/>
      </c>
      <c r="AC2399" s="27">
        <f>(DAY(TODAY())+AB2399)/30</f>
        <v/>
      </c>
    </row>
    <row r="2400">
      <c r="A2400" t="n">
        <v>1601988</v>
      </c>
      <c r="B2400" t="e">
        <v>#N/A</v>
      </c>
      <c r="C2400" t="inlineStr">
        <is>
          <t>IN92</t>
        </is>
      </c>
      <c r="D2400" t="n">
        <v>0</v>
      </c>
      <c r="E2400" t="n">
        <v>0</v>
      </c>
      <c r="F2400" t="n">
        <v>0</v>
      </c>
      <c r="G2400" t="n">
        <v>0</v>
      </c>
      <c r="H2400" t="n">
        <v>0</v>
      </c>
      <c r="I2400" t="n">
        <v>0</v>
      </c>
      <c r="J2400" t="n">
        <v>0</v>
      </c>
      <c r="K2400" t="n">
        <v>0</v>
      </c>
      <c r="L2400" t="n">
        <v>0</v>
      </c>
      <c r="M2400" t="n">
        <v>0</v>
      </c>
      <c r="N2400" t="n">
        <v>0</v>
      </c>
      <c r="P2400" s="27" t="inlineStr"/>
      <c r="R2400" t="inlineStr">
        <is>
          <t>J &amp; K</t>
        </is>
      </c>
      <c r="S2400" t="inlineStr">
        <is>
          <t>North</t>
        </is>
      </c>
      <c r="T2400" s="9">
        <f>VLOOKUP(A2400,Sku_list!$A$1:$D$2323,3,0)</f>
        <v/>
      </c>
      <c r="U2400" s="9">
        <f>VLOOKUP(A2400,Sku_list!$A$1:$D$2323,4,0)*(F2400/1000000*12)</f>
        <v/>
      </c>
      <c r="V2400" s="9">
        <f>VLOOKUP(A2400,Sku_list!$A$1:$D$2323,4,0)*(H2400/1000000*12)</f>
        <v/>
      </c>
      <c r="W2400" s="9">
        <f>VLOOKUP(A2400,Sku_list!$A$1:$D$2323,4,0)*(J2400/1000000*12)</f>
        <v/>
      </c>
      <c r="X2400" s="9">
        <f>VLOOKUP(A2400,Sku_list!$A$1:$D$2323,4,0)*(L2400/1000000*12)</f>
        <v/>
      </c>
      <c r="Y2400" s="9">
        <f>VLOOKUP(A2400,Sku_list!$A$1:$E$2323,5,0)*((J2400+F2400)/1000000000)</f>
        <v/>
      </c>
      <c r="AC2400" s="27">
        <f>(DAY(TODAY())+AB2400)/30</f>
        <v/>
      </c>
    </row>
    <row r="2401">
      <c r="A2401" t="n">
        <v>1601988</v>
      </c>
      <c r="B2401" t="e">
        <v>#N/A</v>
      </c>
      <c r="C2401" t="inlineStr">
        <is>
          <t>IN93</t>
        </is>
      </c>
      <c r="D2401" t="n">
        <v>0</v>
      </c>
      <c r="E2401" t="n">
        <v>0</v>
      </c>
      <c r="F2401" t="n">
        <v>0</v>
      </c>
      <c r="G2401" t="n">
        <v>0</v>
      </c>
      <c r="H2401" t="n">
        <v>0</v>
      </c>
      <c r="I2401" t="n">
        <v>0</v>
      </c>
      <c r="J2401" t="n">
        <v>0</v>
      </c>
      <c r="K2401" t="n">
        <v>0</v>
      </c>
      <c r="L2401" t="n">
        <v>0</v>
      </c>
      <c r="M2401" t="n">
        <v>0</v>
      </c>
      <c r="N2401" t="n">
        <v>0</v>
      </c>
      <c r="P2401" s="27" t="inlineStr"/>
      <c r="R2401" t="inlineStr">
        <is>
          <t>Himachal</t>
        </is>
      </c>
      <c r="S2401" t="inlineStr">
        <is>
          <t>North</t>
        </is>
      </c>
      <c r="T2401" s="9">
        <f>VLOOKUP(A2401,Sku_list!$A$1:$D$2323,3,0)</f>
        <v/>
      </c>
      <c r="U2401" s="9">
        <f>VLOOKUP(A2401,Sku_list!$A$1:$D$2323,4,0)*(F2401/1000000*12)</f>
        <v/>
      </c>
      <c r="V2401" s="9">
        <f>VLOOKUP(A2401,Sku_list!$A$1:$D$2323,4,0)*(H2401/1000000*12)</f>
        <v/>
      </c>
      <c r="W2401" s="9">
        <f>VLOOKUP(A2401,Sku_list!$A$1:$D$2323,4,0)*(J2401/1000000*12)</f>
        <v/>
      </c>
      <c r="X2401" s="9">
        <f>VLOOKUP(A2401,Sku_list!$A$1:$D$2323,4,0)*(L2401/1000000*12)</f>
        <v/>
      </c>
      <c r="Y2401" s="9">
        <f>VLOOKUP(A2401,Sku_list!$A$1:$E$2323,5,0)*((J2401+F2401)/1000000000)</f>
        <v/>
      </c>
      <c r="AC2401" s="27">
        <f>(DAY(TODAY())+AB2401)/30</f>
        <v/>
      </c>
    </row>
    <row r="2402">
      <c r="A2402" t="n">
        <v>1601988</v>
      </c>
      <c r="B2402" t="e">
        <v>#N/A</v>
      </c>
      <c r="C2402" t="inlineStr">
        <is>
          <t>IN94</t>
        </is>
      </c>
      <c r="D2402" t="n">
        <v>0</v>
      </c>
      <c r="E2402" t="n">
        <v>0</v>
      </c>
      <c r="F2402" t="n">
        <v>0</v>
      </c>
      <c r="G2402" t="n">
        <v>0</v>
      </c>
      <c r="H2402" t="n">
        <v>0</v>
      </c>
      <c r="I2402" t="n">
        <v>0</v>
      </c>
      <c r="J2402" t="n">
        <v>0</v>
      </c>
      <c r="K2402" t="n">
        <v>0</v>
      </c>
      <c r="L2402" t="n">
        <v>0</v>
      </c>
      <c r="M2402" t="n">
        <v>0</v>
      </c>
      <c r="N2402" t="n">
        <v>0</v>
      </c>
      <c r="P2402" s="27" t="inlineStr"/>
      <c r="R2402" t="inlineStr">
        <is>
          <t>Chandigarh</t>
        </is>
      </c>
      <c r="S2402" t="inlineStr">
        <is>
          <t>North</t>
        </is>
      </c>
      <c r="T2402" s="9">
        <f>VLOOKUP(A2402,Sku_list!$A$1:$D$2323,3,0)</f>
        <v/>
      </c>
      <c r="U2402" s="9">
        <f>VLOOKUP(A2402,Sku_list!$A$1:$D$2323,4,0)*(F2402/1000000*12)</f>
        <v/>
      </c>
      <c r="V2402" s="9">
        <f>VLOOKUP(A2402,Sku_list!$A$1:$D$2323,4,0)*(H2402/1000000*12)</f>
        <v/>
      </c>
      <c r="W2402" s="9">
        <f>VLOOKUP(A2402,Sku_list!$A$1:$D$2323,4,0)*(J2402/1000000*12)</f>
        <v/>
      </c>
      <c r="X2402" s="9">
        <f>VLOOKUP(A2402,Sku_list!$A$1:$D$2323,4,0)*(L2402/1000000*12)</f>
        <v/>
      </c>
      <c r="Y2402" s="9">
        <f>VLOOKUP(A2402,Sku_list!$A$1:$E$2323,5,0)*((J2402+F2402)/1000000000)</f>
        <v/>
      </c>
      <c r="AC2402" s="27">
        <f>(DAY(TODAY())+AB2402)/30</f>
        <v/>
      </c>
    </row>
    <row r="2403">
      <c r="A2403" t="n">
        <v>1601988</v>
      </c>
      <c r="B2403" t="e">
        <v>#N/A</v>
      </c>
      <c r="C2403" t="inlineStr">
        <is>
          <t>IN95</t>
        </is>
      </c>
      <c r="D2403" t="n">
        <v>0</v>
      </c>
      <c r="E2403" t="n">
        <v>0</v>
      </c>
      <c r="F2403" t="n">
        <v>0</v>
      </c>
      <c r="G2403" t="n">
        <v>0</v>
      </c>
      <c r="H2403" t="n">
        <v>0</v>
      </c>
      <c r="I2403" t="n">
        <v>0</v>
      </c>
      <c r="J2403" t="n">
        <v>0</v>
      </c>
      <c r="K2403" t="n">
        <v>0</v>
      </c>
      <c r="L2403" t="n">
        <v>0</v>
      </c>
      <c r="M2403" t="n">
        <v>0</v>
      </c>
      <c r="N2403" t="n">
        <v>0</v>
      </c>
      <c r="P2403" s="27" t="inlineStr"/>
      <c r="R2403" t="inlineStr">
        <is>
          <t>Hasangarh</t>
        </is>
      </c>
      <c r="S2403" t="inlineStr">
        <is>
          <t>North DC</t>
        </is>
      </c>
      <c r="T2403" s="9">
        <f>VLOOKUP(A2403,Sku_list!$A$1:$D$2323,3,0)</f>
        <v/>
      </c>
      <c r="U2403" s="9">
        <f>VLOOKUP(A2403,Sku_list!$A$1:$D$2323,4,0)*(F2403/1000000*12)</f>
        <v/>
      </c>
      <c r="V2403" s="9">
        <f>VLOOKUP(A2403,Sku_list!$A$1:$D$2323,4,0)*(H2403/1000000*12)</f>
        <v/>
      </c>
      <c r="W2403" s="9">
        <f>VLOOKUP(A2403,Sku_list!$A$1:$D$2323,4,0)*(J2403/1000000*12)</f>
        <v/>
      </c>
      <c r="X2403" s="9">
        <f>VLOOKUP(A2403,Sku_list!$A$1:$D$2323,4,0)*(L2403/1000000*12)</f>
        <v/>
      </c>
      <c r="Y2403" s="9">
        <f>VLOOKUP(A2403,Sku_list!$A$1:$E$2323,5,0)*((J2403+F2403)/1000000000)</f>
        <v/>
      </c>
      <c r="AC2403" s="27">
        <f>(DAY(TODAY())+AB2403)/30</f>
        <v/>
      </c>
    </row>
    <row r="2404">
      <c r="A2404" t="n">
        <v>1601988</v>
      </c>
      <c r="B2404" t="e">
        <v>#N/A</v>
      </c>
      <c r="C2404" t="inlineStr">
        <is>
          <t>IN96</t>
        </is>
      </c>
      <c r="D2404" t="n">
        <v>0</v>
      </c>
      <c r="E2404" t="n">
        <v>0</v>
      </c>
      <c r="F2404" t="n">
        <v>0</v>
      </c>
      <c r="G2404" t="n">
        <v>0</v>
      </c>
      <c r="H2404" t="n">
        <v>0</v>
      </c>
      <c r="I2404" t="n">
        <v>0</v>
      </c>
      <c r="J2404" t="n">
        <v>0</v>
      </c>
      <c r="K2404" t="n">
        <v>0</v>
      </c>
      <c r="L2404" t="n">
        <v>0</v>
      </c>
      <c r="M2404" t="n">
        <v>0</v>
      </c>
      <c r="N2404" t="n">
        <v>0</v>
      </c>
      <c r="P2404" s="27" t="inlineStr"/>
      <c r="R2404" t="inlineStr">
        <is>
          <t>Goa</t>
        </is>
      </c>
      <c r="S2404" t="inlineStr">
        <is>
          <t>Plant</t>
        </is>
      </c>
      <c r="T2404" s="9">
        <f>VLOOKUP(A2404,Sku_list!$A$1:$D$2323,3,0)</f>
        <v/>
      </c>
      <c r="U2404" s="9">
        <f>VLOOKUP(A2404,Sku_list!$A$1:$D$2323,4,0)*(F2404/1000000*12)</f>
        <v/>
      </c>
      <c r="V2404" s="9">
        <f>VLOOKUP(A2404,Sku_list!$A$1:$D$2323,4,0)*(H2404/1000000*12)</f>
        <v/>
      </c>
      <c r="W2404" s="9">
        <f>VLOOKUP(A2404,Sku_list!$A$1:$D$2323,4,0)*(J2404/1000000*12)</f>
        <v/>
      </c>
      <c r="X2404" s="9">
        <f>VLOOKUP(A2404,Sku_list!$A$1:$D$2323,4,0)*(L2404/1000000*12)</f>
        <v/>
      </c>
      <c r="Y2404" s="9">
        <f>VLOOKUP(A2404,Sku_list!$A$1:$E$2323,5,0)*((J2404+F2404)/1000000000)</f>
        <v/>
      </c>
      <c r="AC2404" s="27">
        <f>(DAY(TODAY())+AB2404)/30</f>
        <v/>
      </c>
    </row>
    <row r="2405">
      <c r="A2405" t="n">
        <v>1601988</v>
      </c>
      <c r="B2405" t="e">
        <v>#N/A</v>
      </c>
      <c r="C2405" t="inlineStr">
        <is>
          <t>IN97</t>
        </is>
      </c>
      <c r="D2405" t="n">
        <v>0</v>
      </c>
      <c r="E2405" t="n">
        <v>0</v>
      </c>
      <c r="F2405" t="n">
        <v>0</v>
      </c>
      <c r="G2405" t="n">
        <v>0</v>
      </c>
      <c r="H2405" t="n">
        <v>0</v>
      </c>
      <c r="I2405" t="n">
        <v>0</v>
      </c>
      <c r="J2405" t="n">
        <v>0</v>
      </c>
      <c r="K2405" t="n">
        <v>0</v>
      </c>
      <c r="L2405" t="n">
        <v>0</v>
      </c>
      <c r="M2405" t="n">
        <v>0</v>
      </c>
      <c r="N2405" t="n">
        <v>0</v>
      </c>
      <c r="P2405" s="27" t="inlineStr"/>
      <c r="R2405" t="inlineStr">
        <is>
          <t>Hubli DC</t>
        </is>
      </c>
      <c r="S2405" t="inlineStr">
        <is>
          <t>South DC</t>
        </is>
      </c>
      <c r="T2405" s="9">
        <f>VLOOKUP(A2405,Sku_list!$A$1:$D$2323,3,0)</f>
        <v/>
      </c>
      <c r="U2405" s="9">
        <f>VLOOKUP(A2405,Sku_list!$A$1:$D$2323,4,0)*(F2405/1000000*12)</f>
        <v/>
      </c>
      <c r="V2405" s="9">
        <f>VLOOKUP(A2405,Sku_list!$A$1:$D$2323,4,0)*(H2405/1000000*12)</f>
        <v/>
      </c>
      <c r="W2405" s="9">
        <f>VLOOKUP(A2405,Sku_list!$A$1:$D$2323,4,0)*(J2405/1000000*12)</f>
        <v/>
      </c>
      <c r="X2405" s="9">
        <f>VLOOKUP(A2405,Sku_list!$A$1:$D$2323,4,0)*(L2405/1000000*12)</f>
        <v/>
      </c>
      <c r="Y2405" s="9">
        <f>VLOOKUP(A2405,Sku_list!$A$1:$E$2323,5,0)*((J2405+F2405)/1000000000)</f>
        <v/>
      </c>
      <c r="AC2405" s="27">
        <f>(DAY(TODAY())+AB2405)/30</f>
        <v/>
      </c>
    </row>
    <row r="2406">
      <c r="A2406" t="n">
        <v>1601997</v>
      </c>
      <c r="B2406" t="inlineStr">
        <is>
          <t>COL T/PASTE TOTAL 25G</t>
        </is>
      </c>
      <c r="C2406" t="inlineStr">
        <is>
          <t>IN15</t>
        </is>
      </c>
      <c r="D2406" t="n">
        <v>0</v>
      </c>
      <c r="E2406" t="n">
        <v>0</v>
      </c>
      <c r="F2406" t="n">
        <v>0</v>
      </c>
      <c r="G2406" t="n">
        <v>0</v>
      </c>
      <c r="H2406" t="n">
        <v>0</v>
      </c>
      <c r="I2406" t="n">
        <v>0</v>
      </c>
      <c r="J2406" t="n">
        <v>0</v>
      </c>
      <c r="K2406" t="n">
        <v>0</v>
      </c>
      <c r="L2406" t="n">
        <v>0</v>
      </c>
      <c r="M2406" t="n">
        <v>0</v>
      </c>
      <c r="N2406" t="n">
        <v>0</v>
      </c>
      <c r="P2406" s="27" t="inlineStr"/>
      <c r="R2406" t="inlineStr">
        <is>
          <t>Baddi</t>
        </is>
      </c>
      <c r="S2406" t="inlineStr">
        <is>
          <t>Plant</t>
        </is>
      </c>
      <c r="T2406" s="9">
        <f>VLOOKUP(A2406,Sku_list!$A$1:$D$2323,3,0)</f>
        <v/>
      </c>
      <c r="U2406" s="9">
        <f>VLOOKUP(A2406,Sku_list!$A$1:$D$2323,4,0)*(F2406/1000000*12)</f>
        <v/>
      </c>
      <c r="V2406" s="9">
        <f>VLOOKUP(A2406,Sku_list!$A$1:$D$2323,4,0)*(H2406/1000000*12)</f>
        <v/>
      </c>
      <c r="W2406" s="9">
        <f>VLOOKUP(A2406,Sku_list!$A$1:$D$2323,4,0)*(J2406/1000000*12)</f>
        <v/>
      </c>
      <c r="X2406" s="9">
        <f>VLOOKUP(A2406,Sku_list!$A$1:$D$2323,4,0)*(L2406/1000000*12)</f>
        <v/>
      </c>
      <c r="Y2406" s="9">
        <f>VLOOKUP(A2406,Sku_list!$A$1:$E$2323,5,0)*((J2406+F2406)/1000000000)</f>
        <v/>
      </c>
      <c r="AC2406" s="27">
        <f>(DAY(TODAY())+AB2406)/30</f>
        <v/>
      </c>
    </row>
    <row r="2407">
      <c r="A2407" t="n">
        <v>1601997</v>
      </c>
      <c r="B2407" t="inlineStr">
        <is>
          <t>COL T/PASTE TOTAL 25G</t>
        </is>
      </c>
      <c r="C2407" t="inlineStr">
        <is>
          <t>IN16</t>
        </is>
      </c>
      <c r="D2407" t="n">
        <v>0</v>
      </c>
      <c r="E2407" t="n">
        <v>0</v>
      </c>
      <c r="F2407" t="n">
        <v>0</v>
      </c>
      <c r="G2407" t="n">
        <v>0</v>
      </c>
      <c r="H2407" t="n">
        <v>0</v>
      </c>
      <c r="I2407" t="n">
        <v>0</v>
      </c>
      <c r="J2407" t="n">
        <v>0</v>
      </c>
      <c r="K2407" t="n">
        <v>0</v>
      </c>
      <c r="L2407" t="n">
        <v>0</v>
      </c>
      <c r="M2407" t="n">
        <v>0</v>
      </c>
      <c r="N2407" t="n">
        <v>0</v>
      </c>
      <c r="P2407" s="27" t="inlineStr"/>
      <c r="R2407" t="inlineStr">
        <is>
          <t>Goa</t>
        </is>
      </c>
      <c r="S2407" t="inlineStr">
        <is>
          <t>Plant</t>
        </is>
      </c>
      <c r="T2407" s="9">
        <f>VLOOKUP(A2407,Sku_list!$A$1:$D$2323,3,0)</f>
        <v/>
      </c>
      <c r="U2407" s="9">
        <f>VLOOKUP(A2407,Sku_list!$A$1:$D$2323,4,0)*(F2407/1000000*12)</f>
        <v/>
      </c>
      <c r="V2407" s="9">
        <f>VLOOKUP(A2407,Sku_list!$A$1:$D$2323,4,0)*(H2407/1000000*12)</f>
        <v/>
      </c>
      <c r="W2407" s="9">
        <f>VLOOKUP(A2407,Sku_list!$A$1:$D$2323,4,0)*(J2407/1000000*12)</f>
        <v/>
      </c>
      <c r="X2407" s="9">
        <f>VLOOKUP(A2407,Sku_list!$A$1:$D$2323,4,0)*(L2407/1000000*12)</f>
        <v/>
      </c>
      <c r="Y2407" s="9">
        <f>VLOOKUP(A2407,Sku_list!$A$1:$E$2323,5,0)*((J2407+F2407)/1000000000)</f>
        <v/>
      </c>
      <c r="AC2407" s="27">
        <f>(DAY(TODAY())+AB2407)/30</f>
        <v/>
      </c>
    </row>
    <row r="2408">
      <c r="A2408" t="n">
        <v>1601997</v>
      </c>
      <c r="B2408" t="inlineStr">
        <is>
          <t>COL T/PASTE TOTAL 25G</t>
        </is>
      </c>
      <c r="C2408" t="inlineStr">
        <is>
          <t>IN60</t>
        </is>
      </c>
      <c r="D2408" t="n">
        <v>0</v>
      </c>
      <c r="E2408" t="n">
        <v>0</v>
      </c>
      <c r="F2408" t="n">
        <v>0</v>
      </c>
      <c r="G2408" t="n">
        <v>0</v>
      </c>
      <c r="H2408" t="n">
        <v>0</v>
      </c>
      <c r="I2408" t="n">
        <v>0</v>
      </c>
      <c r="J2408" t="n">
        <v>164</v>
      </c>
      <c r="K2408" t="n">
        <v>164</v>
      </c>
      <c r="L2408" t="n">
        <v>0</v>
      </c>
      <c r="M2408" t="n">
        <v>-164</v>
      </c>
      <c r="N2408" t="n">
        <v>164</v>
      </c>
      <c r="P2408" s="27" t="inlineStr"/>
      <c r="R2408" t="inlineStr">
        <is>
          <t>Mumbai</t>
        </is>
      </c>
      <c r="S2408" t="inlineStr">
        <is>
          <t>West</t>
        </is>
      </c>
      <c r="T2408" s="9">
        <f>VLOOKUP(A2408,Sku_list!$A$1:$D$2323,3,0)</f>
        <v/>
      </c>
      <c r="U2408" s="9">
        <f>VLOOKUP(A2408,Sku_list!$A$1:$D$2323,4,0)*(F2408/1000000*12)</f>
        <v/>
      </c>
      <c r="V2408" s="9">
        <f>VLOOKUP(A2408,Sku_list!$A$1:$D$2323,4,0)*(H2408/1000000*12)</f>
        <v/>
      </c>
      <c r="W2408" s="9">
        <f>VLOOKUP(A2408,Sku_list!$A$1:$D$2323,4,0)*(J2408/1000000*12)</f>
        <v/>
      </c>
      <c r="X2408" s="9">
        <f>VLOOKUP(A2408,Sku_list!$A$1:$D$2323,4,0)*(L2408/1000000*12)</f>
        <v/>
      </c>
      <c r="Y2408" s="9">
        <f>VLOOKUP(A2408,Sku_list!$A$1:$E$2323,5,0)*((J2408+F2408)/1000000000)</f>
        <v/>
      </c>
      <c r="AC2408" s="27">
        <f>(DAY(TODAY())+AB2408)/30</f>
        <v/>
      </c>
    </row>
    <row r="2409">
      <c r="A2409" t="n">
        <v>1601997</v>
      </c>
      <c r="B2409" t="inlineStr">
        <is>
          <t>COL T/PASTE TOTAL 25G</t>
        </is>
      </c>
      <c r="C2409" t="inlineStr">
        <is>
          <t>IN61</t>
        </is>
      </c>
      <c r="D2409" t="n">
        <v>0</v>
      </c>
      <c r="E2409" t="n">
        <v>0</v>
      </c>
      <c r="F2409" t="n">
        <v>0</v>
      </c>
      <c r="G2409" t="n">
        <v>0</v>
      </c>
      <c r="H2409" t="n">
        <v>0</v>
      </c>
      <c r="I2409" t="n">
        <v>0</v>
      </c>
      <c r="J2409" t="n">
        <v>18</v>
      </c>
      <c r="K2409" t="n">
        <v>18</v>
      </c>
      <c r="L2409" t="n">
        <v>0</v>
      </c>
      <c r="M2409" t="n">
        <v>-18</v>
      </c>
      <c r="N2409" t="n">
        <v>18</v>
      </c>
      <c r="P2409" s="27" t="inlineStr"/>
      <c r="R2409" t="inlineStr">
        <is>
          <t>Delhi</t>
        </is>
      </c>
      <c r="S2409" t="inlineStr">
        <is>
          <t>North</t>
        </is>
      </c>
      <c r="T2409" s="9">
        <f>VLOOKUP(A2409,Sku_list!$A$1:$D$2323,3,0)</f>
        <v/>
      </c>
      <c r="U2409" s="9">
        <f>VLOOKUP(A2409,Sku_list!$A$1:$D$2323,4,0)*(F2409/1000000*12)</f>
        <v/>
      </c>
      <c r="V2409" s="9">
        <f>VLOOKUP(A2409,Sku_list!$A$1:$D$2323,4,0)*(H2409/1000000*12)</f>
        <v/>
      </c>
      <c r="W2409" s="9">
        <f>VLOOKUP(A2409,Sku_list!$A$1:$D$2323,4,0)*(J2409/1000000*12)</f>
        <v/>
      </c>
      <c r="X2409" s="9">
        <f>VLOOKUP(A2409,Sku_list!$A$1:$D$2323,4,0)*(L2409/1000000*12)</f>
        <v/>
      </c>
      <c r="Y2409" s="9">
        <f>VLOOKUP(A2409,Sku_list!$A$1:$E$2323,5,0)*((J2409+F2409)/1000000000)</f>
        <v/>
      </c>
      <c r="AC2409" s="27">
        <f>(DAY(TODAY())+AB2409)/30</f>
        <v/>
      </c>
    </row>
    <row r="2410">
      <c r="A2410" t="n">
        <v>1601997</v>
      </c>
      <c r="B2410" t="inlineStr">
        <is>
          <t>COL T/PASTE TOTAL 25G</t>
        </is>
      </c>
      <c r="C2410" t="inlineStr">
        <is>
          <t>IN62</t>
        </is>
      </c>
      <c r="D2410" t="n">
        <v>0</v>
      </c>
      <c r="E2410" t="n">
        <v>0</v>
      </c>
      <c r="F2410" t="n">
        <v>0</v>
      </c>
      <c r="G2410" t="n">
        <v>0</v>
      </c>
      <c r="H2410" t="n">
        <v>0</v>
      </c>
      <c r="I2410" t="n">
        <v>0</v>
      </c>
      <c r="J2410" t="n">
        <v>0</v>
      </c>
      <c r="K2410" t="n">
        <v>0</v>
      </c>
      <c r="L2410" t="n">
        <v>0</v>
      </c>
      <c r="M2410" t="n">
        <v>0</v>
      </c>
      <c r="N2410" t="n">
        <v>0</v>
      </c>
      <c r="P2410" s="27" t="inlineStr"/>
      <c r="R2410" t="inlineStr">
        <is>
          <t>Calcutta</t>
        </is>
      </c>
      <c r="S2410" t="inlineStr">
        <is>
          <t>East</t>
        </is>
      </c>
      <c r="T2410" s="9">
        <f>VLOOKUP(A2410,Sku_list!$A$1:$D$2323,3,0)</f>
        <v/>
      </c>
      <c r="U2410" s="9">
        <f>VLOOKUP(A2410,Sku_list!$A$1:$D$2323,4,0)*(F2410/1000000*12)</f>
        <v/>
      </c>
      <c r="V2410" s="9">
        <f>VLOOKUP(A2410,Sku_list!$A$1:$D$2323,4,0)*(H2410/1000000*12)</f>
        <v/>
      </c>
      <c r="W2410" s="9">
        <f>VLOOKUP(A2410,Sku_list!$A$1:$D$2323,4,0)*(J2410/1000000*12)</f>
        <v/>
      </c>
      <c r="X2410" s="9">
        <f>VLOOKUP(A2410,Sku_list!$A$1:$D$2323,4,0)*(L2410/1000000*12)</f>
        <v/>
      </c>
      <c r="Y2410" s="9">
        <f>VLOOKUP(A2410,Sku_list!$A$1:$E$2323,5,0)*((J2410+F2410)/1000000000)</f>
        <v/>
      </c>
      <c r="AC2410" s="27">
        <f>(DAY(TODAY())+AB2410)/30</f>
        <v/>
      </c>
    </row>
    <row r="2411">
      <c r="A2411" t="n">
        <v>1601997</v>
      </c>
      <c r="B2411" t="inlineStr">
        <is>
          <t>COL T/PASTE TOTAL 25G</t>
        </is>
      </c>
      <c r="C2411" t="inlineStr">
        <is>
          <t>IN63</t>
        </is>
      </c>
      <c r="D2411" t="n">
        <v>0</v>
      </c>
      <c r="E2411" t="n">
        <v>288</v>
      </c>
      <c r="F2411" t="n">
        <v>0</v>
      </c>
      <c r="G2411" t="n">
        <v>0</v>
      </c>
      <c r="H2411" t="n">
        <v>0</v>
      </c>
      <c r="I2411" t="n">
        <v>0</v>
      </c>
      <c r="J2411" t="n">
        <v>128</v>
      </c>
      <c r="K2411" t="n">
        <v>128</v>
      </c>
      <c r="L2411" t="n">
        <v>0</v>
      </c>
      <c r="M2411" t="n">
        <v>-128</v>
      </c>
      <c r="N2411" t="n">
        <v>128</v>
      </c>
      <c r="P2411" s="27" t="inlineStr"/>
      <c r="R2411" t="inlineStr">
        <is>
          <t>Trichy</t>
        </is>
      </c>
      <c r="S2411" t="inlineStr">
        <is>
          <t>South</t>
        </is>
      </c>
      <c r="T2411" s="9">
        <f>VLOOKUP(A2411,Sku_list!$A$1:$D$2323,3,0)</f>
        <v/>
      </c>
      <c r="U2411" s="9">
        <f>VLOOKUP(A2411,Sku_list!$A$1:$D$2323,4,0)*(F2411/1000000*12)</f>
        <v/>
      </c>
      <c r="V2411" s="9">
        <f>VLOOKUP(A2411,Sku_list!$A$1:$D$2323,4,0)*(H2411/1000000*12)</f>
        <v/>
      </c>
      <c r="W2411" s="9">
        <f>VLOOKUP(A2411,Sku_list!$A$1:$D$2323,4,0)*(J2411/1000000*12)</f>
        <v/>
      </c>
      <c r="X2411" s="9">
        <f>VLOOKUP(A2411,Sku_list!$A$1:$D$2323,4,0)*(L2411/1000000*12)</f>
        <v/>
      </c>
      <c r="Y2411" s="9">
        <f>VLOOKUP(A2411,Sku_list!$A$1:$E$2323,5,0)*((J2411+F2411)/1000000000)</f>
        <v/>
      </c>
      <c r="AC2411" s="27">
        <f>(DAY(TODAY())+AB2411)/30</f>
        <v/>
      </c>
    </row>
    <row r="2412">
      <c r="A2412" t="n">
        <v>1601997</v>
      </c>
      <c r="B2412" t="inlineStr">
        <is>
          <t>COL T/PASTE TOTAL 25G</t>
        </is>
      </c>
      <c r="C2412" t="inlineStr">
        <is>
          <t>IN64</t>
        </is>
      </c>
      <c r="D2412" t="n">
        <v>0</v>
      </c>
      <c r="E2412" t="n">
        <v>240</v>
      </c>
      <c r="F2412" t="n">
        <v>0</v>
      </c>
      <c r="G2412" t="n">
        <v>0</v>
      </c>
      <c r="H2412" t="n">
        <v>0</v>
      </c>
      <c r="I2412" t="n">
        <v>0</v>
      </c>
      <c r="J2412" t="n">
        <v>0</v>
      </c>
      <c r="K2412" t="n">
        <v>0</v>
      </c>
      <c r="L2412" t="n">
        <v>0</v>
      </c>
      <c r="M2412" t="n">
        <v>0</v>
      </c>
      <c r="N2412" t="n">
        <v>0</v>
      </c>
      <c r="P2412" s="27" t="inlineStr"/>
      <c r="R2412" t="inlineStr">
        <is>
          <t>Chennai</t>
        </is>
      </c>
      <c r="S2412" t="inlineStr">
        <is>
          <t>South</t>
        </is>
      </c>
      <c r="T2412" s="9">
        <f>VLOOKUP(A2412,Sku_list!$A$1:$D$2323,3,0)</f>
        <v/>
      </c>
      <c r="U2412" s="9">
        <f>VLOOKUP(A2412,Sku_list!$A$1:$D$2323,4,0)*(F2412/1000000*12)</f>
        <v/>
      </c>
      <c r="V2412" s="9">
        <f>VLOOKUP(A2412,Sku_list!$A$1:$D$2323,4,0)*(H2412/1000000*12)</f>
        <v/>
      </c>
      <c r="W2412" s="9">
        <f>VLOOKUP(A2412,Sku_list!$A$1:$D$2323,4,0)*(J2412/1000000*12)</f>
        <v/>
      </c>
      <c r="X2412" s="9">
        <f>VLOOKUP(A2412,Sku_list!$A$1:$D$2323,4,0)*(L2412/1000000*12)</f>
        <v/>
      </c>
      <c r="Y2412" s="9">
        <f>VLOOKUP(A2412,Sku_list!$A$1:$E$2323,5,0)*((J2412+F2412)/1000000000)</f>
        <v/>
      </c>
      <c r="AC2412" s="27">
        <f>(DAY(TODAY())+AB2412)/30</f>
        <v/>
      </c>
    </row>
    <row r="2413">
      <c r="A2413" t="n">
        <v>1601997</v>
      </c>
      <c r="B2413" t="inlineStr">
        <is>
          <t>COL T/PASTE TOTAL 25G</t>
        </is>
      </c>
      <c r="C2413" t="inlineStr">
        <is>
          <t>IN65</t>
        </is>
      </c>
      <c r="D2413" t="n">
        <v>0</v>
      </c>
      <c r="E2413" t="n">
        <v>0</v>
      </c>
      <c r="F2413" t="n">
        <v>0</v>
      </c>
      <c r="G2413" t="n">
        <v>0</v>
      </c>
      <c r="H2413" t="n">
        <v>0</v>
      </c>
      <c r="I2413" t="n">
        <v>0</v>
      </c>
      <c r="J2413" t="n">
        <v>288</v>
      </c>
      <c r="K2413" t="n">
        <v>288</v>
      </c>
      <c r="L2413" t="n">
        <v>0</v>
      </c>
      <c r="M2413" t="n">
        <v>-288</v>
      </c>
      <c r="N2413" t="n">
        <v>288</v>
      </c>
      <c r="P2413" s="27" t="inlineStr"/>
      <c r="R2413" t="inlineStr">
        <is>
          <t>Kanpur</t>
        </is>
      </c>
      <c r="S2413" t="inlineStr">
        <is>
          <t>North</t>
        </is>
      </c>
      <c r="T2413" s="9">
        <f>VLOOKUP(A2413,Sku_list!$A$1:$D$2323,3,0)</f>
        <v/>
      </c>
      <c r="U2413" s="9">
        <f>VLOOKUP(A2413,Sku_list!$A$1:$D$2323,4,0)*(F2413/1000000*12)</f>
        <v/>
      </c>
      <c r="V2413" s="9">
        <f>VLOOKUP(A2413,Sku_list!$A$1:$D$2323,4,0)*(H2413/1000000*12)</f>
        <v/>
      </c>
      <c r="W2413" s="9">
        <f>VLOOKUP(A2413,Sku_list!$A$1:$D$2323,4,0)*(J2413/1000000*12)</f>
        <v/>
      </c>
      <c r="X2413" s="9">
        <f>VLOOKUP(A2413,Sku_list!$A$1:$D$2323,4,0)*(L2413/1000000*12)</f>
        <v/>
      </c>
      <c r="Y2413" s="9">
        <f>VLOOKUP(A2413,Sku_list!$A$1:$E$2323,5,0)*((J2413+F2413)/1000000000)</f>
        <v/>
      </c>
      <c r="AC2413" s="27">
        <f>(DAY(TODAY())+AB2413)/30</f>
        <v/>
      </c>
    </row>
    <row r="2414">
      <c r="A2414" t="n">
        <v>1601997</v>
      </c>
      <c r="B2414" t="inlineStr">
        <is>
          <t>COL T/PASTE TOTAL 25G</t>
        </is>
      </c>
      <c r="C2414" t="inlineStr">
        <is>
          <t>IN66</t>
        </is>
      </c>
      <c r="D2414" t="n">
        <v>0</v>
      </c>
      <c r="E2414" t="n">
        <v>0</v>
      </c>
      <c r="F2414" t="n">
        <v>0</v>
      </c>
      <c r="G2414" t="n">
        <v>0</v>
      </c>
      <c r="H2414" t="n">
        <v>0</v>
      </c>
      <c r="I2414" t="n">
        <v>0</v>
      </c>
      <c r="J2414" t="n">
        <v>0</v>
      </c>
      <c r="K2414" t="n">
        <v>0</v>
      </c>
      <c r="L2414" t="n">
        <v>0</v>
      </c>
      <c r="M2414" t="n">
        <v>0</v>
      </c>
      <c r="N2414" t="n">
        <v>0</v>
      </c>
      <c r="P2414" s="27" t="inlineStr"/>
      <c r="R2414" t="inlineStr">
        <is>
          <t>Bhubaneshwar</t>
        </is>
      </c>
      <c r="S2414" t="inlineStr">
        <is>
          <t>East</t>
        </is>
      </c>
      <c r="T2414" s="9">
        <f>VLOOKUP(A2414,Sku_list!$A$1:$D$2323,3,0)</f>
        <v/>
      </c>
      <c r="U2414" s="9">
        <f>VLOOKUP(A2414,Sku_list!$A$1:$D$2323,4,0)*(F2414/1000000*12)</f>
        <v/>
      </c>
      <c r="V2414" s="9">
        <f>VLOOKUP(A2414,Sku_list!$A$1:$D$2323,4,0)*(H2414/1000000*12)</f>
        <v/>
      </c>
      <c r="W2414" s="9">
        <f>VLOOKUP(A2414,Sku_list!$A$1:$D$2323,4,0)*(J2414/1000000*12)</f>
        <v/>
      </c>
      <c r="X2414" s="9">
        <f>VLOOKUP(A2414,Sku_list!$A$1:$D$2323,4,0)*(L2414/1000000*12)</f>
        <v/>
      </c>
      <c r="Y2414" s="9">
        <f>VLOOKUP(A2414,Sku_list!$A$1:$E$2323,5,0)*((J2414+F2414)/1000000000)</f>
        <v/>
      </c>
      <c r="AC2414" s="27">
        <f>(DAY(TODAY())+AB2414)/30</f>
        <v/>
      </c>
    </row>
    <row r="2415">
      <c r="A2415" t="n">
        <v>1601997</v>
      </c>
      <c r="B2415" t="inlineStr">
        <is>
          <t>COL T/PASTE TOTAL 25G</t>
        </is>
      </c>
      <c r="C2415" t="inlineStr">
        <is>
          <t>IN67</t>
        </is>
      </c>
      <c r="D2415" t="n">
        <v>0</v>
      </c>
      <c r="E2415" t="n">
        <v>0</v>
      </c>
      <c r="F2415" t="n">
        <v>0</v>
      </c>
      <c r="G2415" t="n">
        <v>0</v>
      </c>
      <c r="H2415" t="n">
        <v>0</v>
      </c>
      <c r="I2415" t="n">
        <v>0</v>
      </c>
      <c r="J2415" t="n">
        <v>24</v>
      </c>
      <c r="K2415" t="n">
        <v>24</v>
      </c>
      <c r="L2415" t="n">
        <v>0</v>
      </c>
      <c r="M2415" t="n">
        <v>-24</v>
      </c>
      <c r="N2415" t="n">
        <v>24</v>
      </c>
      <c r="P2415" s="27" t="inlineStr"/>
      <c r="R2415" t="inlineStr">
        <is>
          <t>Indore</t>
        </is>
      </c>
      <c r="S2415" t="inlineStr">
        <is>
          <t>West</t>
        </is>
      </c>
      <c r="T2415" s="9">
        <f>VLOOKUP(A2415,Sku_list!$A$1:$D$2323,3,0)</f>
        <v/>
      </c>
      <c r="U2415" s="9">
        <f>VLOOKUP(A2415,Sku_list!$A$1:$D$2323,4,0)*(F2415/1000000*12)</f>
        <v/>
      </c>
      <c r="V2415" s="9">
        <f>VLOOKUP(A2415,Sku_list!$A$1:$D$2323,4,0)*(H2415/1000000*12)</f>
        <v/>
      </c>
      <c r="W2415" s="9">
        <f>VLOOKUP(A2415,Sku_list!$A$1:$D$2323,4,0)*(J2415/1000000*12)</f>
        <v/>
      </c>
      <c r="X2415" s="9">
        <f>VLOOKUP(A2415,Sku_list!$A$1:$D$2323,4,0)*(L2415/1000000*12)</f>
        <v/>
      </c>
      <c r="Y2415" s="9">
        <f>VLOOKUP(A2415,Sku_list!$A$1:$E$2323,5,0)*((J2415+F2415)/1000000000)</f>
        <v/>
      </c>
      <c r="AC2415" s="27">
        <f>(DAY(TODAY())+AB2415)/30</f>
        <v/>
      </c>
    </row>
    <row r="2416">
      <c r="A2416" t="n">
        <v>1601997</v>
      </c>
      <c r="B2416" t="inlineStr">
        <is>
          <t>COL T/PASTE TOTAL 25G</t>
        </is>
      </c>
      <c r="C2416" t="inlineStr">
        <is>
          <t>IN68</t>
        </is>
      </c>
      <c r="D2416" t="n">
        <v>0</v>
      </c>
      <c r="E2416" t="n">
        <v>0</v>
      </c>
      <c r="F2416" t="n">
        <v>0</v>
      </c>
      <c r="G2416" t="n">
        <v>0</v>
      </c>
      <c r="H2416" t="n">
        <v>0</v>
      </c>
      <c r="I2416" t="n">
        <v>0</v>
      </c>
      <c r="J2416" t="n">
        <v>0</v>
      </c>
      <c r="K2416" t="n">
        <v>0</v>
      </c>
      <c r="L2416" t="n">
        <v>0</v>
      </c>
      <c r="M2416" t="n">
        <v>0</v>
      </c>
      <c r="N2416" t="n">
        <v>0</v>
      </c>
      <c r="P2416" s="27" t="inlineStr"/>
      <c r="R2416" t="inlineStr">
        <is>
          <t>Baroda</t>
        </is>
      </c>
      <c r="S2416" t="inlineStr">
        <is>
          <t>West</t>
        </is>
      </c>
      <c r="T2416" s="9">
        <f>VLOOKUP(A2416,Sku_list!$A$1:$D$2323,3,0)</f>
        <v/>
      </c>
      <c r="U2416" s="9">
        <f>VLOOKUP(A2416,Sku_list!$A$1:$D$2323,4,0)*(F2416/1000000*12)</f>
        <v/>
      </c>
      <c r="V2416" s="9">
        <f>VLOOKUP(A2416,Sku_list!$A$1:$D$2323,4,0)*(H2416/1000000*12)</f>
        <v/>
      </c>
      <c r="W2416" s="9">
        <f>VLOOKUP(A2416,Sku_list!$A$1:$D$2323,4,0)*(J2416/1000000*12)</f>
        <v/>
      </c>
      <c r="X2416" s="9">
        <f>VLOOKUP(A2416,Sku_list!$A$1:$D$2323,4,0)*(L2416/1000000*12)</f>
        <v/>
      </c>
      <c r="Y2416" s="9">
        <f>VLOOKUP(A2416,Sku_list!$A$1:$E$2323,5,0)*((J2416+F2416)/1000000000)</f>
        <v/>
      </c>
      <c r="AC2416" s="27">
        <f>(DAY(TODAY())+AB2416)/30</f>
        <v/>
      </c>
    </row>
    <row r="2417">
      <c r="A2417" t="n">
        <v>1601997</v>
      </c>
      <c r="B2417" t="inlineStr">
        <is>
          <t>COL T/PASTE TOTAL 25G</t>
        </is>
      </c>
      <c r="C2417" t="inlineStr">
        <is>
          <t>IN69</t>
        </is>
      </c>
      <c r="D2417" t="n">
        <v>0</v>
      </c>
      <c r="E2417" t="n">
        <v>312</v>
      </c>
      <c r="F2417" t="n">
        <v>0</v>
      </c>
      <c r="G2417" t="n">
        <v>0</v>
      </c>
      <c r="H2417" t="n">
        <v>0</v>
      </c>
      <c r="I2417" t="n">
        <v>0</v>
      </c>
      <c r="J2417" t="n">
        <v>0</v>
      </c>
      <c r="K2417" t="n">
        <v>0</v>
      </c>
      <c r="L2417" t="n">
        <v>0</v>
      </c>
      <c r="M2417" t="n">
        <v>0</v>
      </c>
      <c r="N2417" t="n">
        <v>0</v>
      </c>
      <c r="P2417" s="27" t="inlineStr"/>
      <c r="R2417" t="inlineStr">
        <is>
          <t>Hyderabad</t>
        </is>
      </c>
      <c r="S2417" t="inlineStr">
        <is>
          <t>South</t>
        </is>
      </c>
      <c r="T2417" s="9">
        <f>VLOOKUP(A2417,Sku_list!$A$1:$D$2323,3,0)</f>
        <v/>
      </c>
      <c r="U2417" s="9">
        <f>VLOOKUP(A2417,Sku_list!$A$1:$D$2323,4,0)*(F2417/1000000*12)</f>
        <v/>
      </c>
      <c r="V2417" s="9">
        <f>VLOOKUP(A2417,Sku_list!$A$1:$D$2323,4,0)*(H2417/1000000*12)</f>
        <v/>
      </c>
      <c r="W2417" s="9">
        <f>VLOOKUP(A2417,Sku_list!$A$1:$D$2323,4,0)*(J2417/1000000*12)</f>
        <v/>
      </c>
      <c r="X2417" s="9">
        <f>VLOOKUP(A2417,Sku_list!$A$1:$D$2323,4,0)*(L2417/1000000*12)</f>
        <v/>
      </c>
      <c r="Y2417" s="9">
        <f>VLOOKUP(A2417,Sku_list!$A$1:$E$2323,5,0)*((J2417+F2417)/1000000000)</f>
        <v/>
      </c>
      <c r="AC2417" s="27">
        <f>(DAY(TODAY())+AB2417)/30</f>
        <v/>
      </c>
    </row>
    <row r="2418">
      <c r="A2418" t="n">
        <v>1601997</v>
      </c>
      <c r="B2418" t="inlineStr">
        <is>
          <t>COL T/PASTE TOTAL 25G</t>
        </is>
      </c>
      <c r="C2418" t="inlineStr">
        <is>
          <t>IN70</t>
        </is>
      </c>
      <c r="D2418" t="n">
        <v>0</v>
      </c>
      <c r="E2418" t="n">
        <v>72</v>
      </c>
      <c r="F2418" t="n">
        <v>0</v>
      </c>
      <c r="G2418" t="n">
        <v>0</v>
      </c>
      <c r="H2418" t="n">
        <v>0</v>
      </c>
      <c r="I2418" t="n">
        <v>0</v>
      </c>
      <c r="J2418" t="n">
        <v>72</v>
      </c>
      <c r="K2418" t="n">
        <v>72</v>
      </c>
      <c r="L2418" t="n">
        <v>0</v>
      </c>
      <c r="M2418" t="n">
        <v>-72</v>
      </c>
      <c r="N2418" t="n">
        <v>72</v>
      </c>
      <c r="P2418" s="27" t="inlineStr"/>
      <c r="R2418" t="inlineStr">
        <is>
          <t>Allepy</t>
        </is>
      </c>
      <c r="S2418" t="inlineStr">
        <is>
          <t>South</t>
        </is>
      </c>
      <c r="T2418" s="9">
        <f>VLOOKUP(A2418,Sku_list!$A$1:$D$2323,3,0)</f>
        <v/>
      </c>
      <c r="U2418" s="9">
        <f>VLOOKUP(A2418,Sku_list!$A$1:$D$2323,4,0)*(F2418/1000000*12)</f>
        <v/>
      </c>
      <c r="V2418" s="9">
        <f>VLOOKUP(A2418,Sku_list!$A$1:$D$2323,4,0)*(H2418/1000000*12)</f>
        <v/>
      </c>
      <c r="W2418" s="9">
        <f>VLOOKUP(A2418,Sku_list!$A$1:$D$2323,4,0)*(J2418/1000000*12)</f>
        <v/>
      </c>
      <c r="X2418" s="9">
        <f>VLOOKUP(A2418,Sku_list!$A$1:$D$2323,4,0)*(L2418/1000000*12)</f>
        <v/>
      </c>
      <c r="Y2418" s="9">
        <f>VLOOKUP(A2418,Sku_list!$A$1:$E$2323,5,0)*((J2418+F2418)/1000000000)</f>
        <v/>
      </c>
      <c r="AC2418" s="27">
        <f>(DAY(TODAY())+AB2418)/30</f>
        <v/>
      </c>
    </row>
    <row r="2419">
      <c r="A2419" t="n">
        <v>1601997</v>
      </c>
      <c r="B2419" t="inlineStr">
        <is>
          <t>COL T/PASTE TOTAL 25G</t>
        </is>
      </c>
      <c r="C2419" t="inlineStr">
        <is>
          <t>IN71</t>
        </is>
      </c>
      <c r="D2419" t="n">
        <v>0</v>
      </c>
      <c r="E2419" t="n">
        <v>408</v>
      </c>
      <c r="F2419" t="n">
        <v>0</v>
      </c>
      <c r="G2419" t="n">
        <v>0</v>
      </c>
      <c r="H2419" t="n">
        <v>0</v>
      </c>
      <c r="I2419" t="n">
        <v>0</v>
      </c>
      <c r="J2419" t="n">
        <v>0</v>
      </c>
      <c r="K2419" t="n">
        <v>0</v>
      </c>
      <c r="L2419" t="n">
        <v>0</v>
      </c>
      <c r="M2419" t="n">
        <v>0</v>
      </c>
      <c r="N2419" t="n">
        <v>0</v>
      </c>
      <c r="P2419" s="27" t="inlineStr"/>
      <c r="R2419" t="inlineStr">
        <is>
          <t>Bangalore</t>
        </is>
      </c>
      <c r="S2419" t="inlineStr">
        <is>
          <t>South</t>
        </is>
      </c>
      <c r="T2419" s="9">
        <f>VLOOKUP(A2419,Sku_list!$A$1:$D$2323,3,0)</f>
        <v/>
      </c>
      <c r="U2419" s="9">
        <f>VLOOKUP(A2419,Sku_list!$A$1:$D$2323,4,0)*(F2419/1000000*12)</f>
        <v/>
      </c>
      <c r="V2419" s="9">
        <f>VLOOKUP(A2419,Sku_list!$A$1:$D$2323,4,0)*(H2419/1000000*12)</f>
        <v/>
      </c>
      <c r="W2419" s="9">
        <f>VLOOKUP(A2419,Sku_list!$A$1:$D$2323,4,0)*(J2419/1000000*12)</f>
        <v/>
      </c>
      <c r="X2419" s="9">
        <f>VLOOKUP(A2419,Sku_list!$A$1:$D$2323,4,0)*(L2419/1000000*12)</f>
        <v/>
      </c>
      <c r="Y2419" s="9">
        <f>VLOOKUP(A2419,Sku_list!$A$1:$E$2323,5,0)*((J2419+F2419)/1000000000)</f>
        <v/>
      </c>
      <c r="AC2419" s="27">
        <f>(DAY(TODAY())+AB2419)/30</f>
        <v/>
      </c>
    </row>
    <row r="2420">
      <c r="A2420" t="n">
        <v>1601997</v>
      </c>
      <c r="B2420" t="inlineStr">
        <is>
          <t>COL T/PASTE TOTAL 25G</t>
        </is>
      </c>
      <c r="C2420" t="inlineStr">
        <is>
          <t>IN72</t>
        </is>
      </c>
      <c r="D2420" t="n">
        <v>0</v>
      </c>
      <c r="E2420" t="n">
        <v>0</v>
      </c>
      <c r="F2420" t="n">
        <v>0</v>
      </c>
      <c r="G2420" t="n">
        <v>0</v>
      </c>
      <c r="H2420" t="n">
        <v>0</v>
      </c>
      <c r="I2420" t="n">
        <v>0</v>
      </c>
      <c r="J2420" t="n">
        <v>0</v>
      </c>
      <c r="K2420" t="n">
        <v>0</v>
      </c>
      <c r="L2420" t="n">
        <v>0</v>
      </c>
      <c r="M2420" t="n">
        <v>0</v>
      </c>
      <c r="N2420" t="n">
        <v>0</v>
      </c>
      <c r="P2420" s="27" t="inlineStr"/>
      <c r="R2420" t="inlineStr">
        <is>
          <t>Gauhati</t>
        </is>
      </c>
      <c r="S2420" t="inlineStr">
        <is>
          <t>East</t>
        </is>
      </c>
      <c r="T2420" s="9">
        <f>VLOOKUP(A2420,Sku_list!$A$1:$D$2323,3,0)</f>
        <v/>
      </c>
      <c r="U2420" s="9">
        <f>VLOOKUP(A2420,Sku_list!$A$1:$D$2323,4,0)*(F2420/1000000*12)</f>
        <v/>
      </c>
      <c r="V2420" s="9">
        <f>VLOOKUP(A2420,Sku_list!$A$1:$D$2323,4,0)*(H2420/1000000*12)</f>
        <v/>
      </c>
      <c r="W2420" s="9">
        <f>VLOOKUP(A2420,Sku_list!$A$1:$D$2323,4,0)*(J2420/1000000*12)</f>
        <v/>
      </c>
      <c r="X2420" s="9">
        <f>VLOOKUP(A2420,Sku_list!$A$1:$D$2323,4,0)*(L2420/1000000*12)</f>
        <v/>
      </c>
      <c r="Y2420" s="9">
        <f>VLOOKUP(A2420,Sku_list!$A$1:$E$2323,5,0)*((J2420+F2420)/1000000000)</f>
        <v/>
      </c>
      <c r="AC2420" s="27">
        <f>(DAY(TODAY())+AB2420)/30</f>
        <v/>
      </c>
    </row>
    <row r="2421">
      <c r="A2421" t="n">
        <v>1601997</v>
      </c>
      <c r="B2421" t="inlineStr">
        <is>
          <t>COL T/PASTE TOTAL 25G</t>
        </is>
      </c>
      <c r="C2421" t="inlineStr">
        <is>
          <t>IN73</t>
        </is>
      </c>
      <c r="D2421" t="n">
        <v>0</v>
      </c>
      <c r="E2421" t="n">
        <v>0</v>
      </c>
      <c r="F2421" t="n">
        <v>0</v>
      </c>
      <c r="G2421" t="n">
        <v>0</v>
      </c>
      <c r="H2421" t="n">
        <v>0</v>
      </c>
      <c r="I2421" t="n">
        <v>0</v>
      </c>
      <c r="J2421" t="n">
        <v>0</v>
      </c>
      <c r="K2421" t="n">
        <v>0</v>
      </c>
      <c r="L2421" t="n">
        <v>0</v>
      </c>
      <c r="M2421" t="n">
        <v>0</v>
      </c>
      <c r="N2421" t="n">
        <v>0</v>
      </c>
      <c r="P2421" s="27" t="inlineStr"/>
      <c r="R2421" t="inlineStr">
        <is>
          <t>Patna</t>
        </is>
      </c>
      <c r="S2421" t="inlineStr">
        <is>
          <t>East</t>
        </is>
      </c>
      <c r="T2421" s="9">
        <f>VLOOKUP(A2421,Sku_list!$A$1:$D$2323,3,0)</f>
        <v/>
      </c>
      <c r="U2421" s="9">
        <f>VLOOKUP(A2421,Sku_list!$A$1:$D$2323,4,0)*(F2421/1000000*12)</f>
        <v/>
      </c>
      <c r="V2421" s="9">
        <f>VLOOKUP(A2421,Sku_list!$A$1:$D$2323,4,0)*(H2421/1000000*12)</f>
        <v/>
      </c>
      <c r="W2421" s="9">
        <f>VLOOKUP(A2421,Sku_list!$A$1:$D$2323,4,0)*(J2421/1000000*12)</f>
        <v/>
      </c>
      <c r="X2421" s="9">
        <f>VLOOKUP(A2421,Sku_list!$A$1:$D$2323,4,0)*(L2421/1000000*12)</f>
        <v/>
      </c>
      <c r="Y2421" s="9">
        <f>VLOOKUP(A2421,Sku_list!$A$1:$E$2323,5,0)*((J2421+F2421)/1000000000)</f>
        <v/>
      </c>
      <c r="AC2421" s="27">
        <f>(DAY(TODAY())+AB2421)/30</f>
        <v/>
      </c>
    </row>
    <row r="2422">
      <c r="A2422" t="n">
        <v>1601997</v>
      </c>
      <c r="B2422" t="inlineStr">
        <is>
          <t>COL T/PASTE TOTAL 25G</t>
        </is>
      </c>
      <c r="C2422" t="inlineStr">
        <is>
          <t>IN74</t>
        </is>
      </c>
      <c r="D2422" t="n">
        <v>0</v>
      </c>
      <c r="E2422" t="n">
        <v>0</v>
      </c>
      <c r="F2422" t="n">
        <v>0</v>
      </c>
      <c r="G2422" t="n">
        <v>0</v>
      </c>
      <c r="H2422" t="n">
        <v>0</v>
      </c>
      <c r="I2422" t="n">
        <v>0</v>
      </c>
      <c r="J2422" t="n">
        <v>0</v>
      </c>
      <c r="K2422" t="n">
        <v>0</v>
      </c>
      <c r="L2422" t="n">
        <v>0</v>
      </c>
      <c r="M2422" t="n">
        <v>0</v>
      </c>
      <c r="N2422" t="n">
        <v>0</v>
      </c>
      <c r="P2422" s="27" t="inlineStr"/>
      <c r="R2422" t="inlineStr">
        <is>
          <t>Nepal-exp</t>
        </is>
      </c>
      <c r="S2422" t="inlineStr">
        <is>
          <t>Exp-DC</t>
        </is>
      </c>
      <c r="T2422" s="9">
        <f>VLOOKUP(A2422,Sku_list!$A$1:$D$2323,3,0)</f>
        <v/>
      </c>
      <c r="U2422" s="9">
        <f>VLOOKUP(A2422,Sku_list!$A$1:$D$2323,4,0)*(F2422/1000000*12)</f>
        <v/>
      </c>
      <c r="V2422" s="9">
        <f>VLOOKUP(A2422,Sku_list!$A$1:$D$2323,4,0)*(H2422/1000000*12)</f>
        <v/>
      </c>
      <c r="W2422" s="9">
        <f>VLOOKUP(A2422,Sku_list!$A$1:$D$2323,4,0)*(J2422/1000000*12)</f>
        <v/>
      </c>
      <c r="X2422" s="9">
        <f>VLOOKUP(A2422,Sku_list!$A$1:$D$2323,4,0)*(L2422/1000000*12)</f>
        <v/>
      </c>
      <c r="Y2422" s="9">
        <f>VLOOKUP(A2422,Sku_list!$A$1:$E$2323,5,0)*((J2422+F2422)/1000000000)</f>
        <v/>
      </c>
      <c r="AC2422" s="27">
        <f>(DAY(TODAY())+AB2422)/30</f>
        <v/>
      </c>
    </row>
    <row r="2423">
      <c r="A2423" t="n">
        <v>1601997</v>
      </c>
      <c r="B2423" t="inlineStr">
        <is>
          <t>COL T/PASTE TOTAL 25G</t>
        </is>
      </c>
      <c r="C2423" t="inlineStr">
        <is>
          <t>IN75</t>
        </is>
      </c>
      <c r="D2423" t="n">
        <v>0</v>
      </c>
      <c r="E2423" t="n">
        <v>0</v>
      </c>
      <c r="F2423" t="n">
        <v>0</v>
      </c>
      <c r="G2423" t="n">
        <v>0</v>
      </c>
      <c r="H2423" t="n">
        <v>0</v>
      </c>
      <c r="I2423" t="n">
        <v>0</v>
      </c>
      <c r="J2423" t="n">
        <v>94</v>
      </c>
      <c r="K2423" t="n">
        <v>94</v>
      </c>
      <c r="L2423" t="n">
        <v>0</v>
      </c>
      <c r="M2423" t="n">
        <v>-94</v>
      </c>
      <c r="N2423" t="n">
        <v>94</v>
      </c>
      <c r="P2423" s="27" t="inlineStr"/>
      <c r="R2423" t="inlineStr">
        <is>
          <t>Jaipur</t>
        </is>
      </c>
      <c r="S2423" t="inlineStr">
        <is>
          <t>North</t>
        </is>
      </c>
      <c r="T2423" s="9">
        <f>VLOOKUP(A2423,Sku_list!$A$1:$D$2323,3,0)</f>
        <v/>
      </c>
      <c r="U2423" s="9">
        <f>VLOOKUP(A2423,Sku_list!$A$1:$D$2323,4,0)*(F2423/1000000*12)</f>
        <v/>
      </c>
      <c r="V2423" s="9">
        <f>VLOOKUP(A2423,Sku_list!$A$1:$D$2323,4,0)*(H2423/1000000*12)</f>
        <v/>
      </c>
      <c r="W2423" s="9">
        <f>VLOOKUP(A2423,Sku_list!$A$1:$D$2323,4,0)*(J2423/1000000*12)</f>
        <v/>
      </c>
      <c r="X2423" s="9">
        <f>VLOOKUP(A2423,Sku_list!$A$1:$D$2323,4,0)*(L2423/1000000*12)</f>
        <v/>
      </c>
      <c r="Y2423" s="9">
        <f>VLOOKUP(A2423,Sku_list!$A$1:$E$2323,5,0)*((J2423+F2423)/1000000000)</f>
        <v/>
      </c>
      <c r="AC2423" s="27">
        <f>(DAY(TODAY())+AB2423)/30</f>
        <v/>
      </c>
    </row>
    <row r="2424">
      <c r="A2424" t="n">
        <v>1601997</v>
      </c>
      <c r="B2424" t="inlineStr">
        <is>
          <t>COL T/PASTE TOTAL 25G</t>
        </is>
      </c>
      <c r="C2424" t="inlineStr">
        <is>
          <t>IN76</t>
        </is>
      </c>
      <c r="D2424" t="n">
        <v>0</v>
      </c>
      <c r="E2424" t="n">
        <v>0</v>
      </c>
      <c r="F2424" t="n">
        <v>0</v>
      </c>
      <c r="G2424" t="n">
        <v>0</v>
      </c>
      <c r="H2424" t="n">
        <v>0</v>
      </c>
      <c r="I2424" t="n">
        <v>24</v>
      </c>
      <c r="J2424" t="n">
        <v>189</v>
      </c>
      <c r="K2424" t="n">
        <v>189</v>
      </c>
      <c r="L2424" t="n">
        <v>0</v>
      </c>
      <c r="M2424" t="n">
        <v>-189</v>
      </c>
      <c r="N2424" t="n">
        <v>189</v>
      </c>
      <c r="P2424" s="27" t="inlineStr"/>
      <c r="R2424" t="inlineStr">
        <is>
          <t>Ghaziabad</t>
        </is>
      </c>
      <c r="S2424" t="inlineStr">
        <is>
          <t>North</t>
        </is>
      </c>
      <c r="T2424" s="9">
        <f>VLOOKUP(A2424,Sku_list!$A$1:$D$2323,3,0)</f>
        <v/>
      </c>
      <c r="U2424" s="9">
        <f>VLOOKUP(A2424,Sku_list!$A$1:$D$2323,4,0)*(F2424/1000000*12)</f>
        <v/>
      </c>
      <c r="V2424" s="9">
        <f>VLOOKUP(A2424,Sku_list!$A$1:$D$2323,4,0)*(H2424/1000000*12)</f>
        <v/>
      </c>
      <c r="W2424" s="9">
        <f>VLOOKUP(A2424,Sku_list!$A$1:$D$2323,4,0)*(J2424/1000000*12)</f>
        <v/>
      </c>
      <c r="X2424" s="9">
        <f>VLOOKUP(A2424,Sku_list!$A$1:$D$2323,4,0)*(L2424/1000000*12)</f>
        <v/>
      </c>
      <c r="Y2424" s="9">
        <f>VLOOKUP(A2424,Sku_list!$A$1:$E$2323,5,0)*((J2424+F2424)/1000000000)</f>
        <v/>
      </c>
      <c r="AC2424" s="27">
        <f>(DAY(TODAY())+AB2424)/30</f>
        <v/>
      </c>
    </row>
    <row r="2425">
      <c r="A2425" t="n">
        <v>1601997</v>
      </c>
      <c r="B2425" t="inlineStr">
        <is>
          <t>COL T/PASTE TOTAL 25G</t>
        </is>
      </c>
      <c r="C2425" t="inlineStr">
        <is>
          <t>IN77</t>
        </is>
      </c>
      <c r="D2425" t="n">
        <v>0</v>
      </c>
      <c r="E2425" t="n">
        <v>0</v>
      </c>
      <c r="F2425" t="n">
        <v>0</v>
      </c>
      <c r="G2425" t="n">
        <v>0</v>
      </c>
      <c r="H2425" t="n">
        <v>0</v>
      </c>
      <c r="I2425" t="n">
        <v>0</v>
      </c>
      <c r="J2425" t="n">
        <v>0</v>
      </c>
      <c r="K2425" t="n">
        <v>0</v>
      </c>
      <c r="L2425" t="n">
        <v>0</v>
      </c>
      <c r="M2425" t="n">
        <v>0</v>
      </c>
      <c r="N2425" t="n">
        <v>0</v>
      </c>
      <c r="P2425" s="27" t="inlineStr"/>
      <c r="R2425" t="inlineStr">
        <is>
          <t>POC Bhiwandi</t>
        </is>
      </c>
      <c r="S2425" t="inlineStr">
        <is>
          <t>West</t>
        </is>
      </c>
      <c r="T2425" s="9">
        <f>VLOOKUP(A2425,Sku_list!$A$1:$D$2323,3,0)</f>
        <v/>
      </c>
      <c r="U2425" s="9">
        <f>VLOOKUP(A2425,Sku_list!$A$1:$D$2323,4,0)*(F2425/1000000*12)</f>
        <v/>
      </c>
      <c r="V2425" s="9">
        <f>VLOOKUP(A2425,Sku_list!$A$1:$D$2323,4,0)*(H2425/1000000*12)</f>
        <v/>
      </c>
      <c r="W2425" s="9">
        <f>VLOOKUP(A2425,Sku_list!$A$1:$D$2323,4,0)*(J2425/1000000*12)</f>
        <v/>
      </c>
      <c r="X2425" s="9">
        <f>VLOOKUP(A2425,Sku_list!$A$1:$D$2323,4,0)*(L2425/1000000*12)</f>
        <v/>
      </c>
      <c r="Y2425" s="9">
        <f>VLOOKUP(A2425,Sku_list!$A$1:$E$2323,5,0)*((J2425+F2425)/1000000000)</f>
        <v/>
      </c>
      <c r="AC2425" s="27">
        <f>(DAY(TODAY())+AB2425)/30</f>
        <v/>
      </c>
    </row>
    <row r="2426">
      <c r="A2426" t="n">
        <v>1601997</v>
      </c>
      <c r="B2426" t="inlineStr">
        <is>
          <t>COL T/PASTE TOTAL 25G</t>
        </is>
      </c>
      <c r="C2426" t="inlineStr">
        <is>
          <t>IN78</t>
        </is>
      </c>
      <c r="D2426" t="n">
        <v>0</v>
      </c>
      <c r="E2426" t="n">
        <v>0</v>
      </c>
      <c r="F2426" t="n">
        <v>0</v>
      </c>
      <c r="G2426" t="n">
        <v>0</v>
      </c>
      <c r="H2426" t="n">
        <v>0</v>
      </c>
      <c r="I2426" t="n">
        <v>0</v>
      </c>
      <c r="J2426" t="n">
        <v>0</v>
      </c>
      <c r="K2426" t="n">
        <v>0</v>
      </c>
      <c r="L2426" t="n">
        <v>0</v>
      </c>
      <c r="M2426" t="n">
        <v>0</v>
      </c>
      <c r="N2426" t="n">
        <v>0</v>
      </c>
      <c r="P2426" s="27" t="inlineStr"/>
      <c r="R2426" t="inlineStr">
        <is>
          <t>Kundli</t>
        </is>
      </c>
      <c r="S2426" t="inlineStr">
        <is>
          <t>North</t>
        </is>
      </c>
      <c r="T2426" s="9">
        <f>VLOOKUP(A2426,Sku_list!$A$1:$D$2323,3,0)</f>
        <v/>
      </c>
      <c r="U2426" s="9">
        <f>VLOOKUP(A2426,Sku_list!$A$1:$D$2323,4,0)*(F2426/1000000*12)</f>
        <v/>
      </c>
      <c r="V2426" s="9">
        <f>VLOOKUP(A2426,Sku_list!$A$1:$D$2323,4,0)*(H2426/1000000*12)</f>
        <v/>
      </c>
      <c r="W2426" s="9">
        <f>VLOOKUP(A2426,Sku_list!$A$1:$D$2323,4,0)*(J2426/1000000*12)</f>
        <v/>
      </c>
      <c r="X2426" s="9">
        <f>VLOOKUP(A2426,Sku_list!$A$1:$D$2323,4,0)*(L2426/1000000*12)</f>
        <v/>
      </c>
      <c r="Y2426" s="9">
        <f>VLOOKUP(A2426,Sku_list!$A$1:$E$2323,5,0)*((J2426+F2426)/1000000000)</f>
        <v/>
      </c>
      <c r="AC2426" s="27">
        <f>(DAY(TODAY())+AB2426)/30</f>
        <v/>
      </c>
    </row>
    <row r="2427">
      <c r="A2427" t="n">
        <v>1601997</v>
      </c>
      <c r="B2427" t="inlineStr">
        <is>
          <t>COL T/PASTE TOTAL 25G</t>
        </is>
      </c>
      <c r="C2427" t="inlineStr">
        <is>
          <t>IN79</t>
        </is>
      </c>
      <c r="D2427" t="n">
        <v>0</v>
      </c>
      <c r="E2427" t="n">
        <v>0</v>
      </c>
      <c r="F2427" t="n">
        <v>0</v>
      </c>
      <c r="G2427" t="n">
        <v>0</v>
      </c>
      <c r="H2427" t="n">
        <v>0</v>
      </c>
      <c r="I2427" t="n">
        <v>0</v>
      </c>
      <c r="J2427" t="n">
        <v>24</v>
      </c>
      <c r="K2427" t="n">
        <v>24</v>
      </c>
      <c r="L2427" t="n">
        <v>0</v>
      </c>
      <c r="M2427" t="n">
        <v>-24</v>
      </c>
      <c r="N2427" t="n">
        <v>24</v>
      </c>
      <c r="P2427" s="27" t="inlineStr"/>
      <c r="R2427" t="inlineStr">
        <is>
          <t>Goa</t>
        </is>
      </c>
      <c r="S2427" t="inlineStr">
        <is>
          <t>West</t>
        </is>
      </c>
      <c r="T2427" s="9">
        <f>VLOOKUP(A2427,Sku_list!$A$1:$D$2323,3,0)</f>
        <v/>
      </c>
      <c r="U2427" s="9">
        <f>VLOOKUP(A2427,Sku_list!$A$1:$D$2323,4,0)*(F2427/1000000*12)</f>
        <v/>
      </c>
      <c r="V2427" s="9">
        <f>VLOOKUP(A2427,Sku_list!$A$1:$D$2323,4,0)*(H2427/1000000*12)</f>
        <v/>
      </c>
      <c r="W2427" s="9">
        <f>VLOOKUP(A2427,Sku_list!$A$1:$D$2323,4,0)*(J2427/1000000*12)</f>
        <v/>
      </c>
      <c r="X2427" s="9">
        <f>VLOOKUP(A2427,Sku_list!$A$1:$D$2323,4,0)*(L2427/1000000*12)</f>
        <v/>
      </c>
      <c r="Y2427" s="9">
        <f>VLOOKUP(A2427,Sku_list!$A$1:$E$2323,5,0)*((J2427+F2427)/1000000000)</f>
        <v/>
      </c>
      <c r="AC2427" s="27">
        <f>(DAY(TODAY())+AB2427)/30</f>
        <v/>
      </c>
    </row>
    <row r="2428">
      <c r="A2428" t="n">
        <v>1601997</v>
      </c>
      <c r="B2428" t="inlineStr">
        <is>
          <t>COL T/PASTE TOTAL 25G</t>
        </is>
      </c>
      <c r="C2428" t="inlineStr">
        <is>
          <t>IN80</t>
        </is>
      </c>
      <c r="D2428" t="n">
        <v>0</v>
      </c>
      <c r="E2428" t="n">
        <v>72</v>
      </c>
      <c r="F2428" t="n">
        <v>0</v>
      </c>
      <c r="G2428" t="n">
        <v>0</v>
      </c>
      <c r="H2428" t="n">
        <v>0</v>
      </c>
      <c r="I2428" t="n">
        <v>0</v>
      </c>
      <c r="J2428" t="n">
        <v>32</v>
      </c>
      <c r="K2428" t="n">
        <v>32</v>
      </c>
      <c r="L2428" t="n">
        <v>0</v>
      </c>
      <c r="M2428" t="n">
        <v>-32</v>
      </c>
      <c r="N2428" t="n">
        <v>32</v>
      </c>
      <c r="P2428" s="27" t="inlineStr"/>
      <c r="R2428" t="inlineStr">
        <is>
          <t>Morinda</t>
        </is>
      </c>
      <c r="S2428" t="inlineStr">
        <is>
          <t>North</t>
        </is>
      </c>
      <c r="T2428" s="9">
        <f>VLOOKUP(A2428,Sku_list!$A$1:$D$2323,3,0)</f>
        <v/>
      </c>
      <c r="U2428" s="9">
        <f>VLOOKUP(A2428,Sku_list!$A$1:$D$2323,4,0)*(F2428/1000000*12)</f>
        <v/>
      </c>
      <c r="V2428" s="9">
        <f>VLOOKUP(A2428,Sku_list!$A$1:$D$2323,4,0)*(H2428/1000000*12)</f>
        <v/>
      </c>
      <c r="W2428" s="9">
        <f>VLOOKUP(A2428,Sku_list!$A$1:$D$2323,4,0)*(J2428/1000000*12)</f>
        <v/>
      </c>
      <c r="X2428" s="9">
        <f>VLOOKUP(A2428,Sku_list!$A$1:$D$2323,4,0)*(L2428/1000000*12)</f>
        <v/>
      </c>
      <c r="Y2428" s="9">
        <f>VLOOKUP(A2428,Sku_list!$A$1:$E$2323,5,0)*((J2428+F2428)/1000000000)</f>
        <v/>
      </c>
      <c r="AC2428" s="27">
        <f>(DAY(TODAY())+AB2428)/30</f>
        <v/>
      </c>
    </row>
    <row r="2429">
      <c r="A2429" t="n">
        <v>1601997</v>
      </c>
      <c r="B2429" t="inlineStr">
        <is>
          <t>COL T/PASTE TOTAL 25G</t>
        </is>
      </c>
      <c r="C2429" t="inlineStr">
        <is>
          <t>IN81</t>
        </is>
      </c>
      <c r="D2429" t="n">
        <v>0</v>
      </c>
      <c r="E2429" t="n">
        <v>200</v>
      </c>
      <c r="F2429" t="n">
        <v>0</v>
      </c>
      <c r="G2429" t="n">
        <v>0</v>
      </c>
      <c r="H2429" t="n">
        <v>0</v>
      </c>
      <c r="I2429" t="n">
        <v>0</v>
      </c>
      <c r="J2429" t="n">
        <v>20</v>
      </c>
      <c r="K2429" t="n">
        <v>20</v>
      </c>
      <c r="L2429" t="n">
        <v>0</v>
      </c>
      <c r="M2429" t="n">
        <v>-20</v>
      </c>
      <c r="N2429" t="n">
        <v>20</v>
      </c>
      <c r="P2429" s="27" t="inlineStr"/>
      <c r="R2429" t="inlineStr">
        <is>
          <t>Bhiwandi</t>
        </is>
      </c>
      <c r="S2429" t="inlineStr">
        <is>
          <t>West</t>
        </is>
      </c>
      <c r="T2429" s="9">
        <f>VLOOKUP(A2429,Sku_list!$A$1:$D$2323,3,0)</f>
        <v/>
      </c>
      <c r="U2429" s="9">
        <f>VLOOKUP(A2429,Sku_list!$A$1:$D$2323,4,0)*(F2429/1000000*12)</f>
        <v/>
      </c>
      <c r="V2429" s="9">
        <f>VLOOKUP(A2429,Sku_list!$A$1:$D$2323,4,0)*(H2429/1000000*12)</f>
        <v/>
      </c>
      <c r="W2429" s="9">
        <f>VLOOKUP(A2429,Sku_list!$A$1:$D$2323,4,0)*(J2429/1000000*12)</f>
        <v/>
      </c>
      <c r="X2429" s="9">
        <f>VLOOKUP(A2429,Sku_list!$A$1:$D$2323,4,0)*(L2429/1000000*12)</f>
        <v/>
      </c>
      <c r="Y2429" s="9">
        <f>VLOOKUP(A2429,Sku_list!$A$1:$E$2323,5,0)*((J2429+F2429)/1000000000)</f>
        <v/>
      </c>
      <c r="AC2429" s="27">
        <f>(DAY(TODAY())+AB2429)/30</f>
        <v/>
      </c>
    </row>
    <row r="2430">
      <c r="A2430" t="n">
        <v>1601997</v>
      </c>
      <c r="B2430" t="inlineStr">
        <is>
          <t>COL T/PASTE TOTAL 25G</t>
        </is>
      </c>
      <c r="C2430" t="inlineStr">
        <is>
          <t>IN82</t>
        </is>
      </c>
      <c r="D2430" t="n">
        <v>0</v>
      </c>
      <c r="E2430" t="n">
        <v>0</v>
      </c>
      <c r="F2430" t="n">
        <v>1776</v>
      </c>
      <c r="G2430" t="n">
        <v>0</v>
      </c>
      <c r="H2430" t="n">
        <v>0</v>
      </c>
      <c r="I2430" t="n">
        <v>0</v>
      </c>
      <c r="J2430" t="n">
        <v>248274</v>
      </c>
      <c r="K2430" t="n">
        <v>250050</v>
      </c>
      <c r="L2430" t="n">
        <v>0</v>
      </c>
      <c r="M2430" t="n">
        <v>-250050</v>
      </c>
      <c r="N2430" t="n">
        <v>250050</v>
      </c>
      <c r="P2430" s="27" t="inlineStr"/>
      <c r="R2430" t="inlineStr">
        <is>
          <t>DC</t>
        </is>
      </c>
      <c r="S2430" t="inlineStr">
        <is>
          <t>West DC</t>
        </is>
      </c>
      <c r="T2430" s="9">
        <f>VLOOKUP(A2430,Sku_list!$A$1:$D$2323,3,0)</f>
        <v/>
      </c>
      <c r="U2430" s="9">
        <f>VLOOKUP(A2430,Sku_list!$A$1:$D$2323,4,0)*(F2430/1000000*12)</f>
        <v/>
      </c>
      <c r="V2430" s="9">
        <f>VLOOKUP(A2430,Sku_list!$A$1:$D$2323,4,0)*(H2430/1000000*12)</f>
        <v/>
      </c>
      <c r="W2430" s="9">
        <f>VLOOKUP(A2430,Sku_list!$A$1:$D$2323,4,0)*(J2430/1000000*12)</f>
        <v/>
      </c>
      <c r="X2430" s="9">
        <f>VLOOKUP(A2430,Sku_list!$A$1:$D$2323,4,0)*(L2430/1000000*12)</f>
        <v/>
      </c>
      <c r="Y2430" s="9">
        <f>VLOOKUP(A2430,Sku_list!$A$1:$E$2323,5,0)*((J2430+F2430)/1000000000)</f>
        <v/>
      </c>
      <c r="AC2430" s="27">
        <f>(DAY(TODAY())+AB2430)/30</f>
        <v/>
      </c>
    </row>
    <row r="2431">
      <c r="A2431" t="n">
        <v>1601997</v>
      </c>
      <c r="B2431" t="inlineStr">
        <is>
          <t>COL T/PASTE TOTAL 25G</t>
        </is>
      </c>
      <c r="C2431" t="inlineStr">
        <is>
          <t>IN83</t>
        </is>
      </c>
      <c r="D2431" t="n">
        <v>0</v>
      </c>
      <c r="E2431" t="n">
        <v>0</v>
      </c>
      <c r="F2431" t="n">
        <v>0</v>
      </c>
      <c r="G2431" t="n">
        <v>0</v>
      </c>
      <c r="H2431" t="n">
        <v>0</v>
      </c>
      <c r="I2431" t="n">
        <v>0</v>
      </c>
      <c r="J2431" t="n">
        <v>0</v>
      </c>
      <c r="K2431" t="n">
        <v>0</v>
      </c>
      <c r="L2431" t="n">
        <v>0</v>
      </c>
      <c r="M2431" t="n">
        <v>0</v>
      </c>
      <c r="N2431" t="n">
        <v>0</v>
      </c>
      <c r="P2431" s="27" t="inlineStr"/>
      <c r="R2431" t="inlineStr">
        <is>
          <t>Aurangabad</t>
        </is>
      </c>
      <c r="S2431" t="inlineStr">
        <is>
          <t>West</t>
        </is>
      </c>
      <c r="T2431" s="9">
        <f>VLOOKUP(A2431,Sku_list!$A$1:$D$2323,3,0)</f>
        <v/>
      </c>
      <c r="U2431" s="9">
        <f>VLOOKUP(A2431,Sku_list!$A$1:$D$2323,4,0)*(F2431/1000000*12)</f>
        <v/>
      </c>
      <c r="V2431" s="9">
        <f>VLOOKUP(A2431,Sku_list!$A$1:$D$2323,4,0)*(H2431/1000000*12)</f>
        <v/>
      </c>
      <c r="W2431" s="9">
        <f>VLOOKUP(A2431,Sku_list!$A$1:$D$2323,4,0)*(J2431/1000000*12)</f>
        <v/>
      </c>
      <c r="X2431" s="9">
        <f>VLOOKUP(A2431,Sku_list!$A$1:$D$2323,4,0)*(L2431/1000000*12)</f>
        <v/>
      </c>
      <c r="Y2431" s="9">
        <f>VLOOKUP(A2431,Sku_list!$A$1:$E$2323,5,0)*((J2431+F2431)/1000000000)</f>
        <v/>
      </c>
      <c r="AC2431" s="27">
        <f>(DAY(TODAY())+AB2431)/30</f>
        <v/>
      </c>
    </row>
    <row r="2432">
      <c r="A2432" t="n">
        <v>1601997</v>
      </c>
      <c r="B2432" t="inlineStr">
        <is>
          <t>COL T/PASTE TOTAL 25G</t>
        </is>
      </c>
      <c r="C2432" t="inlineStr">
        <is>
          <t>IN84</t>
        </is>
      </c>
      <c r="D2432" t="n">
        <v>0</v>
      </c>
      <c r="E2432" t="n">
        <v>0</v>
      </c>
      <c r="F2432" t="n">
        <v>0</v>
      </c>
      <c r="G2432" t="n">
        <v>0</v>
      </c>
      <c r="H2432" t="n">
        <v>0</v>
      </c>
      <c r="I2432" t="n">
        <v>0</v>
      </c>
      <c r="J2432" t="n">
        <v>0</v>
      </c>
      <c r="K2432" t="n">
        <v>0</v>
      </c>
      <c r="L2432" t="n">
        <v>0</v>
      </c>
      <c r="M2432" t="n">
        <v>0</v>
      </c>
      <c r="N2432" t="n">
        <v>0</v>
      </c>
      <c r="P2432" s="27" t="inlineStr"/>
      <c r="R2432" t="inlineStr">
        <is>
          <t>Raipur</t>
        </is>
      </c>
      <c r="S2432" t="inlineStr">
        <is>
          <t>West</t>
        </is>
      </c>
      <c r="T2432" s="9">
        <f>VLOOKUP(A2432,Sku_list!$A$1:$D$2323,3,0)</f>
        <v/>
      </c>
      <c r="U2432" s="9">
        <f>VLOOKUP(A2432,Sku_list!$A$1:$D$2323,4,0)*(F2432/1000000*12)</f>
        <v/>
      </c>
      <c r="V2432" s="9">
        <f>VLOOKUP(A2432,Sku_list!$A$1:$D$2323,4,0)*(H2432/1000000*12)</f>
        <v/>
      </c>
      <c r="W2432" s="9">
        <f>VLOOKUP(A2432,Sku_list!$A$1:$D$2323,4,0)*(J2432/1000000*12)</f>
        <v/>
      </c>
      <c r="X2432" s="9">
        <f>VLOOKUP(A2432,Sku_list!$A$1:$D$2323,4,0)*(L2432/1000000*12)</f>
        <v/>
      </c>
      <c r="Y2432" s="9">
        <f>VLOOKUP(A2432,Sku_list!$A$1:$E$2323,5,0)*((J2432+F2432)/1000000000)</f>
        <v/>
      </c>
      <c r="AC2432" s="27">
        <f>(DAY(TODAY())+AB2432)/30</f>
        <v/>
      </c>
    </row>
    <row r="2433">
      <c r="A2433" t="n">
        <v>1601997</v>
      </c>
      <c r="B2433" t="inlineStr">
        <is>
          <t>COL T/PASTE TOTAL 25G</t>
        </is>
      </c>
      <c r="C2433" t="inlineStr">
        <is>
          <t>IN85</t>
        </is>
      </c>
      <c r="D2433" t="n">
        <v>0</v>
      </c>
      <c r="E2433" t="n">
        <v>0</v>
      </c>
      <c r="F2433" t="n">
        <v>0</v>
      </c>
      <c r="G2433" t="n">
        <v>0</v>
      </c>
      <c r="H2433" t="n">
        <v>0</v>
      </c>
      <c r="I2433" t="n">
        <v>0</v>
      </c>
      <c r="J2433" t="n">
        <v>0</v>
      </c>
      <c r="K2433" t="n">
        <v>0</v>
      </c>
      <c r="L2433" t="n">
        <v>0</v>
      </c>
      <c r="M2433" t="n">
        <v>0</v>
      </c>
      <c r="N2433" t="n">
        <v>0</v>
      </c>
      <c r="P2433" s="27" t="inlineStr"/>
      <c r="R2433" t="inlineStr">
        <is>
          <t>Tripura</t>
        </is>
      </c>
      <c r="S2433" t="inlineStr">
        <is>
          <t>East</t>
        </is>
      </c>
      <c r="T2433" s="9">
        <f>VLOOKUP(A2433,Sku_list!$A$1:$D$2323,3,0)</f>
        <v/>
      </c>
      <c r="U2433" s="9">
        <f>VLOOKUP(A2433,Sku_list!$A$1:$D$2323,4,0)*(F2433/1000000*12)</f>
        <v/>
      </c>
      <c r="V2433" s="9">
        <f>VLOOKUP(A2433,Sku_list!$A$1:$D$2323,4,0)*(H2433/1000000*12)</f>
        <v/>
      </c>
      <c r="W2433" s="9">
        <f>VLOOKUP(A2433,Sku_list!$A$1:$D$2323,4,0)*(J2433/1000000*12)</f>
        <v/>
      </c>
      <c r="X2433" s="9">
        <f>VLOOKUP(A2433,Sku_list!$A$1:$D$2323,4,0)*(L2433/1000000*12)</f>
        <v/>
      </c>
      <c r="Y2433" s="9">
        <f>VLOOKUP(A2433,Sku_list!$A$1:$E$2323,5,0)*((J2433+F2433)/1000000000)</f>
        <v/>
      </c>
      <c r="AC2433" s="27">
        <f>(DAY(TODAY())+AB2433)/30</f>
        <v/>
      </c>
    </row>
    <row r="2434">
      <c r="A2434" t="n">
        <v>1601997</v>
      </c>
      <c r="B2434" t="inlineStr">
        <is>
          <t>COL T/PASTE TOTAL 25G</t>
        </is>
      </c>
      <c r="C2434" t="inlineStr">
        <is>
          <t>IN86</t>
        </is>
      </c>
      <c r="D2434" t="n">
        <v>0</v>
      </c>
      <c r="E2434" t="n">
        <v>0</v>
      </c>
      <c r="F2434" t="n">
        <v>0</v>
      </c>
      <c r="G2434" t="n">
        <v>0</v>
      </c>
      <c r="H2434" t="n">
        <v>0</v>
      </c>
      <c r="I2434" t="n">
        <v>0</v>
      </c>
      <c r="J2434" t="n">
        <v>0</v>
      </c>
      <c r="K2434" t="n">
        <v>0</v>
      </c>
      <c r="L2434" t="n">
        <v>0</v>
      </c>
      <c r="M2434" t="n">
        <v>0</v>
      </c>
      <c r="N2434" t="n">
        <v>0</v>
      </c>
      <c r="P2434" s="27" t="inlineStr"/>
      <c r="R2434" t="inlineStr">
        <is>
          <t>Jamshedpur</t>
        </is>
      </c>
      <c r="S2434" t="inlineStr">
        <is>
          <t>East</t>
        </is>
      </c>
      <c r="T2434" s="9">
        <f>VLOOKUP(A2434,Sku_list!$A$1:$D$2323,3,0)</f>
        <v/>
      </c>
      <c r="U2434" s="9">
        <f>VLOOKUP(A2434,Sku_list!$A$1:$D$2323,4,0)*(F2434/1000000*12)</f>
        <v/>
      </c>
      <c r="V2434" s="9">
        <f>VLOOKUP(A2434,Sku_list!$A$1:$D$2323,4,0)*(H2434/1000000*12)</f>
        <v/>
      </c>
      <c r="W2434" s="9">
        <f>VLOOKUP(A2434,Sku_list!$A$1:$D$2323,4,0)*(J2434/1000000*12)</f>
        <v/>
      </c>
      <c r="X2434" s="9">
        <f>VLOOKUP(A2434,Sku_list!$A$1:$D$2323,4,0)*(L2434/1000000*12)</f>
        <v/>
      </c>
      <c r="Y2434" s="9">
        <f>VLOOKUP(A2434,Sku_list!$A$1:$E$2323,5,0)*((J2434+F2434)/1000000000)</f>
        <v/>
      </c>
      <c r="AC2434" s="27">
        <f>(DAY(TODAY())+AB2434)/30</f>
        <v/>
      </c>
    </row>
    <row r="2435">
      <c r="A2435" t="n">
        <v>1601997</v>
      </c>
      <c r="B2435" t="inlineStr">
        <is>
          <t>COL T/PASTE TOTAL 25G</t>
        </is>
      </c>
      <c r="C2435" t="inlineStr">
        <is>
          <t>IN87</t>
        </is>
      </c>
      <c r="D2435" t="n">
        <v>0</v>
      </c>
      <c r="E2435" t="n">
        <v>96</v>
      </c>
      <c r="F2435" t="n">
        <v>0</v>
      </c>
      <c r="G2435" t="n">
        <v>0</v>
      </c>
      <c r="H2435" t="n">
        <v>0</v>
      </c>
      <c r="I2435" t="n">
        <v>0</v>
      </c>
      <c r="J2435" t="n">
        <v>0</v>
      </c>
      <c r="K2435" t="n">
        <v>0</v>
      </c>
      <c r="L2435" t="n">
        <v>0</v>
      </c>
      <c r="M2435" t="n">
        <v>0</v>
      </c>
      <c r="N2435" t="n">
        <v>0</v>
      </c>
      <c r="P2435" s="27" t="inlineStr"/>
      <c r="R2435" t="inlineStr">
        <is>
          <t>Vijaywada</t>
        </is>
      </c>
      <c r="S2435" t="inlineStr">
        <is>
          <t>South</t>
        </is>
      </c>
      <c r="T2435" s="9">
        <f>VLOOKUP(A2435,Sku_list!$A$1:$D$2323,3,0)</f>
        <v/>
      </c>
      <c r="U2435" s="9">
        <f>VLOOKUP(A2435,Sku_list!$A$1:$D$2323,4,0)*(F2435/1000000*12)</f>
        <v/>
      </c>
      <c r="V2435" s="9">
        <f>VLOOKUP(A2435,Sku_list!$A$1:$D$2323,4,0)*(H2435/1000000*12)</f>
        <v/>
      </c>
      <c r="W2435" s="9">
        <f>VLOOKUP(A2435,Sku_list!$A$1:$D$2323,4,0)*(J2435/1000000*12)</f>
        <v/>
      </c>
      <c r="X2435" s="9">
        <f>VLOOKUP(A2435,Sku_list!$A$1:$D$2323,4,0)*(L2435/1000000*12)</f>
        <v/>
      </c>
      <c r="Y2435" s="9">
        <f>VLOOKUP(A2435,Sku_list!$A$1:$E$2323,5,0)*((J2435+F2435)/1000000000)</f>
        <v/>
      </c>
      <c r="AC2435" s="27">
        <f>(DAY(TODAY())+AB2435)/30</f>
        <v/>
      </c>
    </row>
    <row r="2436">
      <c r="A2436" t="n">
        <v>1601997</v>
      </c>
      <c r="B2436" t="inlineStr">
        <is>
          <t>COL T/PASTE TOTAL 25G</t>
        </is>
      </c>
      <c r="C2436" t="inlineStr">
        <is>
          <t>IN88</t>
        </is>
      </c>
      <c r="D2436" t="n">
        <v>0</v>
      </c>
      <c r="E2436" t="n">
        <v>0</v>
      </c>
      <c r="F2436" t="n">
        <v>0</v>
      </c>
      <c r="G2436" t="n">
        <v>0</v>
      </c>
      <c r="H2436" t="n">
        <v>0</v>
      </c>
      <c r="I2436" t="n">
        <v>0</v>
      </c>
      <c r="J2436" t="n">
        <v>0</v>
      </c>
      <c r="K2436" t="n">
        <v>0</v>
      </c>
      <c r="L2436" t="n">
        <v>0</v>
      </c>
      <c r="M2436" t="n">
        <v>0</v>
      </c>
      <c r="N2436" t="n">
        <v>0</v>
      </c>
      <c r="P2436" s="27" t="inlineStr"/>
      <c r="R2436" t="inlineStr">
        <is>
          <t>Uttaranchal</t>
        </is>
      </c>
      <c r="S2436" t="inlineStr">
        <is>
          <t>North</t>
        </is>
      </c>
      <c r="T2436" s="9">
        <f>VLOOKUP(A2436,Sku_list!$A$1:$D$2323,3,0)</f>
        <v/>
      </c>
      <c r="U2436" s="9">
        <f>VLOOKUP(A2436,Sku_list!$A$1:$D$2323,4,0)*(F2436/1000000*12)</f>
        <v/>
      </c>
      <c r="V2436" s="9">
        <f>VLOOKUP(A2436,Sku_list!$A$1:$D$2323,4,0)*(H2436/1000000*12)</f>
        <v/>
      </c>
      <c r="W2436" s="9">
        <f>VLOOKUP(A2436,Sku_list!$A$1:$D$2323,4,0)*(J2436/1000000*12)</f>
        <v/>
      </c>
      <c r="X2436" s="9">
        <f>VLOOKUP(A2436,Sku_list!$A$1:$D$2323,4,0)*(L2436/1000000*12)</f>
        <v/>
      </c>
      <c r="Y2436" s="9">
        <f>VLOOKUP(A2436,Sku_list!$A$1:$E$2323,5,0)*((J2436+F2436)/1000000000)</f>
        <v/>
      </c>
      <c r="AC2436" s="27">
        <f>(DAY(TODAY())+AB2436)/30</f>
        <v/>
      </c>
    </row>
    <row r="2437">
      <c r="A2437" t="n">
        <v>1601997</v>
      </c>
      <c r="B2437" t="inlineStr">
        <is>
          <t>COL T/PASTE TOTAL 25G</t>
        </is>
      </c>
      <c r="C2437" t="inlineStr">
        <is>
          <t>IN89</t>
        </is>
      </c>
      <c r="D2437" t="n">
        <v>0</v>
      </c>
      <c r="E2437" t="n">
        <v>0</v>
      </c>
      <c r="F2437" t="n">
        <v>0</v>
      </c>
      <c r="G2437" t="n">
        <v>0</v>
      </c>
      <c r="H2437" t="n">
        <v>0</v>
      </c>
      <c r="I2437" t="n">
        <v>0</v>
      </c>
      <c r="J2437" t="n">
        <v>0</v>
      </c>
      <c r="K2437" t="n">
        <v>0</v>
      </c>
      <c r="L2437" t="n">
        <v>0</v>
      </c>
      <c r="M2437" t="n">
        <v>0</v>
      </c>
      <c r="N2437" t="n">
        <v>0</v>
      </c>
      <c r="P2437" s="27" t="inlineStr"/>
      <c r="R2437" t="inlineStr">
        <is>
          <t>Hubli</t>
        </is>
      </c>
      <c r="S2437" t="inlineStr">
        <is>
          <t>South</t>
        </is>
      </c>
      <c r="T2437" s="9">
        <f>VLOOKUP(A2437,Sku_list!$A$1:$D$2323,3,0)</f>
        <v/>
      </c>
      <c r="U2437" s="9">
        <f>VLOOKUP(A2437,Sku_list!$A$1:$D$2323,4,0)*(F2437/1000000*12)</f>
        <v/>
      </c>
      <c r="V2437" s="9">
        <f>VLOOKUP(A2437,Sku_list!$A$1:$D$2323,4,0)*(H2437/1000000*12)</f>
        <v/>
      </c>
      <c r="W2437" s="9">
        <f>VLOOKUP(A2437,Sku_list!$A$1:$D$2323,4,0)*(J2437/1000000*12)</f>
        <v/>
      </c>
      <c r="X2437" s="9">
        <f>VLOOKUP(A2437,Sku_list!$A$1:$D$2323,4,0)*(L2437/1000000*12)</f>
        <v/>
      </c>
      <c r="Y2437" s="9">
        <f>VLOOKUP(A2437,Sku_list!$A$1:$E$2323,5,0)*((J2437+F2437)/1000000000)</f>
        <v/>
      </c>
      <c r="AC2437" s="27">
        <f>(DAY(TODAY())+AB2437)/30</f>
        <v/>
      </c>
    </row>
    <row r="2438">
      <c r="A2438" t="n">
        <v>1601997</v>
      </c>
      <c r="B2438" t="inlineStr">
        <is>
          <t>COL T/PASTE TOTAL 25G</t>
        </is>
      </c>
      <c r="C2438" t="inlineStr">
        <is>
          <t>IN90</t>
        </is>
      </c>
      <c r="D2438" t="n">
        <v>0</v>
      </c>
      <c r="E2438" t="n">
        <v>0</v>
      </c>
      <c r="F2438" t="n">
        <v>0</v>
      </c>
      <c r="G2438" t="n">
        <v>0</v>
      </c>
      <c r="H2438" t="n">
        <v>0</v>
      </c>
      <c r="I2438" t="n">
        <v>0</v>
      </c>
      <c r="J2438" t="n">
        <v>0</v>
      </c>
      <c r="K2438" t="n">
        <v>0</v>
      </c>
      <c r="L2438" t="n">
        <v>0</v>
      </c>
      <c r="M2438" t="n">
        <v>0</v>
      </c>
      <c r="N2438" t="n">
        <v>0</v>
      </c>
      <c r="P2438" s="27" t="inlineStr"/>
      <c r="R2438" t="inlineStr">
        <is>
          <t>Export</t>
        </is>
      </c>
      <c r="S2438" t="inlineStr">
        <is>
          <t>Exp-DC</t>
        </is>
      </c>
      <c r="T2438" s="9">
        <f>VLOOKUP(A2438,Sku_list!$A$1:$D$2323,3,0)</f>
        <v/>
      </c>
      <c r="U2438" s="9">
        <f>VLOOKUP(A2438,Sku_list!$A$1:$D$2323,4,0)*(F2438/1000000*12)</f>
        <v/>
      </c>
      <c r="V2438" s="9">
        <f>VLOOKUP(A2438,Sku_list!$A$1:$D$2323,4,0)*(H2438/1000000*12)</f>
        <v/>
      </c>
      <c r="W2438" s="9">
        <f>VLOOKUP(A2438,Sku_list!$A$1:$D$2323,4,0)*(J2438/1000000*12)</f>
        <v/>
      </c>
      <c r="X2438" s="9">
        <f>VLOOKUP(A2438,Sku_list!$A$1:$D$2323,4,0)*(L2438/1000000*12)</f>
        <v/>
      </c>
      <c r="Y2438" s="9">
        <f>VLOOKUP(A2438,Sku_list!$A$1:$E$2323,5,0)*((J2438+F2438)/1000000000)</f>
        <v/>
      </c>
      <c r="AC2438" s="27">
        <f>(DAY(TODAY())+AB2438)/30</f>
        <v/>
      </c>
    </row>
    <row r="2439">
      <c r="A2439" t="n">
        <v>1601997</v>
      </c>
      <c r="B2439" t="inlineStr">
        <is>
          <t>COL T/PASTE TOTAL 25G</t>
        </is>
      </c>
      <c r="C2439" t="inlineStr">
        <is>
          <t>IN91</t>
        </is>
      </c>
      <c r="D2439" t="n">
        <v>0</v>
      </c>
      <c r="E2439" t="n">
        <v>0</v>
      </c>
      <c r="F2439" t="n">
        <v>0</v>
      </c>
      <c r="G2439" t="n">
        <v>0</v>
      </c>
      <c r="H2439" t="n">
        <v>0</v>
      </c>
      <c r="I2439" t="n">
        <v>0</v>
      </c>
      <c r="J2439" t="n">
        <v>0</v>
      </c>
      <c r="K2439" t="n">
        <v>0</v>
      </c>
      <c r="L2439" t="n">
        <v>0</v>
      </c>
      <c r="M2439" t="n">
        <v>0</v>
      </c>
      <c r="N2439" t="n">
        <v>0</v>
      </c>
      <c r="P2439" s="27" t="inlineStr"/>
      <c r="R2439" t="inlineStr">
        <is>
          <t>Siliguri</t>
        </is>
      </c>
      <c r="S2439" t="inlineStr">
        <is>
          <t>East</t>
        </is>
      </c>
      <c r="T2439" s="9">
        <f>VLOOKUP(A2439,Sku_list!$A$1:$D$2323,3,0)</f>
        <v/>
      </c>
      <c r="U2439" s="9">
        <f>VLOOKUP(A2439,Sku_list!$A$1:$D$2323,4,0)*(F2439/1000000*12)</f>
        <v/>
      </c>
      <c r="V2439" s="9">
        <f>VLOOKUP(A2439,Sku_list!$A$1:$D$2323,4,0)*(H2439/1000000*12)</f>
        <v/>
      </c>
      <c r="W2439" s="9">
        <f>VLOOKUP(A2439,Sku_list!$A$1:$D$2323,4,0)*(J2439/1000000*12)</f>
        <v/>
      </c>
      <c r="X2439" s="9">
        <f>VLOOKUP(A2439,Sku_list!$A$1:$D$2323,4,0)*(L2439/1000000*12)</f>
        <v/>
      </c>
      <c r="Y2439" s="9">
        <f>VLOOKUP(A2439,Sku_list!$A$1:$E$2323,5,0)*((J2439+F2439)/1000000000)</f>
        <v/>
      </c>
      <c r="AC2439" s="27">
        <f>(DAY(TODAY())+AB2439)/30</f>
        <v/>
      </c>
    </row>
    <row r="2440">
      <c r="A2440" t="n">
        <v>1601997</v>
      </c>
      <c r="B2440" t="inlineStr">
        <is>
          <t>COL T/PASTE TOTAL 25G</t>
        </is>
      </c>
      <c r="C2440" t="inlineStr">
        <is>
          <t>IN92</t>
        </is>
      </c>
      <c r="D2440" t="n">
        <v>0</v>
      </c>
      <c r="E2440" t="n">
        <v>0</v>
      </c>
      <c r="F2440" t="n">
        <v>0</v>
      </c>
      <c r="G2440" t="n">
        <v>0</v>
      </c>
      <c r="H2440" t="n">
        <v>0</v>
      </c>
      <c r="I2440" t="n">
        <v>0</v>
      </c>
      <c r="J2440" t="n">
        <v>0</v>
      </c>
      <c r="K2440" t="n">
        <v>0</v>
      </c>
      <c r="L2440" t="n">
        <v>0</v>
      </c>
      <c r="M2440" t="n">
        <v>0</v>
      </c>
      <c r="N2440" t="n">
        <v>0</v>
      </c>
      <c r="P2440" s="27" t="inlineStr"/>
      <c r="R2440" t="inlineStr">
        <is>
          <t>J &amp; K</t>
        </is>
      </c>
      <c r="S2440" t="inlineStr">
        <is>
          <t>North</t>
        </is>
      </c>
      <c r="T2440" s="9">
        <f>VLOOKUP(A2440,Sku_list!$A$1:$D$2323,3,0)</f>
        <v/>
      </c>
      <c r="U2440" s="9">
        <f>VLOOKUP(A2440,Sku_list!$A$1:$D$2323,4,0)*(F2440/1000000*12)</f>
        <v/>
      </c>
      <c r="V2440" s="9">
        <f>VLOOKUP(A2440,Sku_list!$A$1:$D$2323,4,0)*(H2440/1000000*12)</f>
        <v/>
      </c>
      <c r="W2440" s="9">
        <f>VLOOKUP(A2440,Sku_list!$A$1:$D$2323,4,0)*(J2440/1000000*12)</f>
        <v/>
      </c>
      <c r="X2440" s="9">
        <f>VLOOKUP(A2440,Sku_list!$A$1:$D$2323,4,0)*(L2440/1000000*12)</f>
        <v/>
      </c>
      <c r="Y2440" s="9">
        <f>VLOOKUP(A2440,Sku_list!$A$1:$E$2323,5,0)*((J2440+F2440)/1000000000)</f>
        <v/>
      </c>
      <c r="AC2440" s="27">
        <f>(DAY(TODAY())+AB2440)/30</f>
        <v/>
      </c>
    </row>
    <row r="2441">
      <c r="A2441" t="n">
        <v>1601997</v>
      </c>
      <c r="B2441" t="inlineStr">
        <is>
          <t>COL T/PASTE TOTAL 25G</t>
        </is>
      </c>
      <c r="C2441" t="inlineStr">
        <is>
          <t>IN93</t>
        </is>
      </c>
      <c r="D2441" t="n">
        <v>0</v>
      </c>
      <c r="E2441" t="n">
        <v>0</v>
      </c>
      <c r="F2441" t="n">
        <v>0</v>
      </c>
      <c r="G2441" t="n">
        <v>0</v>
      </c>
      <c r="H2441" t="n">
        <v>0</v>
      </c>
      <c r="I2441" t="n">
        <v>0</v>
      </c>
      <c r="J2441" t="n">
        <v>0</v>
      </c>
      <c r="K2441" t="n">
        <v>0</v>
      </c>
      <c r="L2441" t="n">
        <v>0</v>
      </c>
      <c r="M2441" t="n">
        <v>0</v>
      </c>
      <c r="N2441" t="n">
        <v>0</v>
      </c>
      <c r="P2441" s="27" t="inlineStr"/>
      <c r="R2441" t="inlineStr">
        <is>
          <t>Himachal</t>
        </is>
      </c>
      <c r="S2441" t="inlineStr">
        <is>
          <t>North</t>
        </is>
      </c>
      <c r="T2441" s="9">
        <f>VLOOKUP(A2441,Sku_list!$A$1:$D$2323,3,0)</f>
        <v/>
      </c>
      <c r="U2441" s="9">
        <f>VLOOKUP(A2441,Sku_list!$A$1:$D$2323,4,0)*(F2441/1000000*12)</f>
        <v/>
      </c>
      <c r="V2441" s="9">
        <f>VLOOKUP(A2441,Sku_list!$A$1:$D$2323,4,0)*(H2441/1000000*12)</f>
        <v/>
      </c>
      <c r="W2441" s="9">
        <f>VLOOKUP(A2441,Sku_list!$A$1:$D$2323,4,0)*(J2441/1000000*12)</f>
        <v/>
      </c>
      <c r="X2441" s="9">
        <f>VLOOKUP(A2441,Sku_list!$A$1:$D$2323,4,0)*(L2441/1000000*12)</f>
        <v/>
      </c>
      <c r="Y2441" s="9">
        <f>VLOOKUP(A2441,Sku_list!$A$1:$E$2323,5,0)*((J2441+F2441)/1000000000)</f>
        <v/>
      </c>
      <c r="AC2441" s="27">
        <f>(DAY(TODAY())+AB2441)/30</f>
        <v/>
      </c>
    </row>
    <row r="2442">
      <c r="A2442" t="n">
        <v>1601997</v>
      </c>
      <c r="B2442" t="inlineStr">
        <is>
          <t>COL T/PASTE TOTAL 25G</t>
        </is>
      </c>
      <c r="C2442" t="inlineStr">
        <is>
          <t>IN94</t>
        </is>
      </c>
      <c r="D2442" t="n">
        <v>0</v>
      </c>
      <c r="E2442" t="n">
        <v>0</v>
      </c>
      <c r="F2442" t="n">
        <v>0</v>
      </c>
      <c r="G2442" t="n">
        <v>0</v>
      </c>
      <c r="H2442" t="n">
        <v>0</v>
      </c>
      <c r="I2442" t="n">
        <v>0</v>
      </c>
      <c r="J2442" t="n">
        <v>0</v>
      </c>
      <c r="K2442" t="n">
        <v>0</v>
      </c>
      <c r="L2442" t="n">
        <v>0</v>
      </c>
      <c r="M2442" t="n">
        <v>0</v>
      </c>
      <c r="N2442" t="n">
        <v>0</v>
      </c>
      <c r="P2442" s="27" t="inlineStr"/>
      <c r="R2442" t="inlineStr">
        <is>
          <t>Chandigarh</t>
        </is>
      </c>
      <c r="S2442" t="inlineStr">
        <is>
          <t>North</t>
        </is>
      </c>
      <c r="T2442" s="9">
        <f>VLOOKUP(A2442,Sku_list!$A$1:$D$2323,3,0)</f>
        <v/>
      </c>
      <c r="U2442" s="9">
        <f>VLOOKUP(A2442,Sku_list!$A$1:$D$2323,4,0)*(F2442/1000000*12)</f>
        <v/>
      </c>
      <c r="V2442" s="9">
        <f>VLOOKUP(A2442,Sku_list!$A$1:$D$2323,4,0)*(H2442/1000000*12)</f>
        <v/>
      </c>
      <c r="W2442" s="9">
        <f>VLOOKUP(A2442,Sku_list!$A$1:$D$2323,4,0)*(J2442/1000000*12)</f>
        <v/>
      </c>
      <c r="X2442" s="9">
        <f>VLOOKUP(A2442,Sku_list!$A$1:$D$2323,4,0)*(L2442/1000000*12)</f>
        <v/>
      </c>
      <c r="Y2442" s="9">
        <f>VLOOKUP(A2442,Sku_list!$A$1:$E$2323,5,0)*((J2442+F2442)/1000000000)</f>
        <v/>
      </c>
      <c r="AC2442" s="27">
        <f>(DAY(TODAY())+AB2442)/30</f>
        <v/>
      </c>
    </row>
    <row r="2443">
      <c r="A2443" t="n">
        <v>1601997</v>
      </c>
      <c r="B2443" t="inlineStr">
        <is>
          <t>COL T/PASTE TOTAL 25G</t>
        </is>
      </c>
      <c r="C2443" t="inlineStr">
        <is>
          <t>IN95</t>
        </is>
      </c>
      <c r="D2443" t="n">
        <v>0</v>
      </c>
      <c r="E2443" t="n">
        <v>0</v>
      </c>
      <c r="F2443" t="n">
        <v>0</v>
      </c>
      <c r="G2443" t="n">
        <v>0</v>
      </c>
      <c r="H2443" t="n">
        <v>0</v>
      </c>
      <c r="I2443" t="n">
        <v>0</v>
      </c>
      <c r="J2443" t="n">
        <v>9160</v>
      </c>
      <c r="K2443" t="n">
        <v>9160</v>
      </c>
      <c r="L2443" t="n">
        <v>0</v>
      </c>
      <c r="M2443" t="n">
        <v>-9160</v>
      </c>
      <c r="N2443" t="n">
        <v>9160</v>
      </c>
      <c r="P2443" s="27" t="inlineStr"/>
      <c r="R2443" t="inlineStr">
        <is>
          <t>Hasangarh</t>
        </is>
      </c>
      <c r="S2443" t="inlineStr">
        <is>
          <t>North DC</t>
        </is>
      </c>
      <c r="T2443" s="9">
        <f>VLOOKUP(A2443,Sku_list!$A$1:$D$2323,3,0)</f>
        <v/>
      </c>
      <c r="U2443" s="9">
        <f>VLOOKUP(A2443,Sku_list!$A$1:$D$2323,4,0)*(F2443/1000000*12)</f>
        <v/>
      </c>
      <c r="V2443" s="9">
        <f>VLOOKUP(A2443,Sku_list!$A$1:$D$2323,4,0)*(H2443/1000000*12)</f>
        <v/>
      </c>
      <c r="W2443" s="9">
        <f>VLOOKUP(A2443,Sku_list!$A$1:$D$2323,4,0)*(J2443/1000000*12)</f>
        <v/>
      </c>
      <c r="X2443" s="9">
        <f>VLOOKUP(A2443,Sku_list!$A$1:$D$2323,4,0)*(L2443/1000000*12)</f>
        <v/>
      </c>
      <c r="Y2443" s="9">
        <f>VLOOKUP(A2443,Sku_list!$A$1:$E$2323,5,0)*((J2443+F2443)/1000000000)</f>
        <v/>
      </c>
      <c r="AC2443" s="27">
        <f>(DAY(TODAY())+AB2443)/30</f>
        <v/>
      </c>
    </row>
    <row r="2444">
      <c r="A2444" t="n">
        <v>1601997</v>
      </c>
      <c r="B2444" t="inlineStr">
        <is>
          <t>COL T/PASTE TOTAL 25G</t>
        </is>
      </c>
      <c r="C2444" t="inlineStr">
        <is>
          <t>IN96</t>
        </is>
      </c>
      <c r="D2444" t="n">
        <v>0</v>
      </c>
      <c r="E2444" t="n">
        <v>0</v>
      </c>
      <c r="F2444" t="n">
        <v>0</v>
      </c>
      <c r="G2444" t="n">
        <v>0</v>
      </c>
      <c r="H2444" t="n">
        <v>0</v>
      </c>
      <c r="I2444" t="n">
        <v>0</v>
      </c>
      <c r="J2444" t="n">
        <v>0</v>
      </c>
      <c r="K2444" t="n">
        <v>0</v>
      </c>
      <c r="L2444" t="n">
        <v>0</v>
      </c>
      <c r="M2444" t="n">
        <v>0</v>
      </c>
      <c r="N2444" t="n">
        <v>0</v>
      </c>
      <c r="P2444" s="27" t="inlineStr"/>
      <c r="R2444" t="inlineStr">
        <is>
          <t>Goa</t>
        </is>
      </c>
      <c r="S2444" t="inlineStr">
        <is>
          <t>Plant</t>
        </is>
      </c>
      <c r="T2444" s="9">
        <f>VLOOKUP(A2444,Sku_list!$A$1:$D$2323,3,0)</f>
        <v/>
      </c>
      <c r="U2444" s="9">
        <f>VLOOKUP(A2444,Sku_list!$A$1:$D$2323,4,0)*(F2444/1000000*12)</f>
        <v/>
      </c>
      <c r="V2444" s="9">
        <f>VLOOKUP(A2444,Sku_list!$A$1:$D$2323,4,0)*(H2444/1000000*12)</f>
        <v/>
      </c>
      <c r="W2444" s="9">
        <f>VLOOKUP(A2444,Sku_list!$A$1:$D$2323,4,0)*(J2444/1000000*12)</f>
        <v/>
      </c>
      <c r="X2444" s="9">
        <f>VLOOKUP(A2444,Sku_list!$A$1:$D$2323,4,0)*(L2444/1000000*12)</f>
        <v/>
      </c>
      <c r="Y2444" s="9">
        <f>VLOOKUP(A2444,Sku_list!$A$1:$E$2323,5,0)*((J2444+F2444)/1000000000)</f>
        <v/>
      </c>
      <c r="AC2444" s="27">
        <f>(DAY(TODAY())+AB2444)/30</f>
        <v/>
      </c>
    </row>
    <row r="2445">
      <c r="A2445" t="n">
        <v>1601997</v>
      </c>
      <c r="B2445" t="inlineStr">
        <is>
          <t>COL T/PASTE TOTAL 25G</t>
        </is>
      </c>
      <c r="C2445" t="inlineStr">
        <is>
          <t>IN97</t>
        </is>
      </c>
      <c r="D2445" t="n">
        <v>0</v>
      </c>
      <c r="E2445" t="n">
        <v>0</v>
      </c>
      <c r="F2445" t="n">
        <v>0</v>
      </c>
      <c r="G2445" t="n">
        <v>0</v>
      </c>
      <c r="H2445" t="n">
        <v>0</v>
      </c>
      <c r="I2445" t="n">
        <v>0</v>
      </c>
      <c r="J2445" t="n">
        <v>0</v>
      </c>
      <c r="K2445" t="n">
        <v>0</v>
      </c>
      <c r="L2445" t="n">
        <v>0</v>
      </c>
      <c r="M2445" t="n">
        <v>0</v>
      </c>
      <c r="N2445" t="n">
        <v>0</v>
      </c>
      <c r="P2445" s="27" t="inlineStr"/>
      <c r="R2445" t="inlineStr">
        <is>
          <t>Hubli DC</t>
        </is>
      </c>
      <c r="S2445" t="inlineStr">
        <is>
          <t>South DC</t>
        </is>
      </c>
      <c r="T2445" s="9">
        <f>VLOOKUP(A2445,Sku_list!$A$1:$D$2323,3,0)</f>
        <v/>
      </c>
      <c r="U2445" s="9">
        <f>VLOOKUP(A2445,Sku_list!$A$1:$D$2323,4,0)*(F2445/1000000*12)</f>
        <v/>
      </c>
      <c r="V2445" s="9">
        <f>VLOOKUP(A2445,Sku_list!$A$1:$D$2323,4,0)*(H2445/1000000*12)</f>
        <v/>
      </c>
      <c r="W2445" s="9">
        <f>VLOOKUP(A2445,Sku_list!$A$1:$D$2323,4,0)*(J2445/1000000*12)</f>
        <v/>
      </c>
      <c r="X2445" s="9">
        <f>VLOOKUP(A2445,Sku_list!$A$1:$D$2323,4,0)*(L2445/1000000*12)</f>
        <v/>
      </c>
      <c r="Y2445" s="9">
        <f>VLOOKUP(A2445,Sku_list!$A$1:$E$2323,5,0)*((J2445+F2445)/1000000000)</f>
        <v/>
      </c>
      <c r="AC2445" s="27">
        <f>(DAY(TODAY())+AB2445)/30</f>
        <v/>
      </c>
    </row>
    <row r="2446">
      <c r="A2446" t="n">
        <v>1602104</v>
      </c>
      <c r="B2446" t="inlineStr">
        <is>
          <t>COL HERBAL 200 GMS</t>
        </is>
      </c>
      <c r="C2446" t="inlineStr">
        <is>
          <t>IN15</t>
        </is>
      </c>
      <c r="D2446" t="n">
        <v>0</v>
      </c>
      <c r="E2446" t="n">
        <v>0</v>
      </c>
      <c r="F2446" t="n">
        <v>0</v>
      </c>
      <c r="G2446" t="n">
        <v>0</v>
      </c>
      <c r="H2446" t="n">
        <v>0</v>
      </c>
      <c r="I2446" t="n">
        <v>0</v>
      </c>
      <c r="J2446" t="n">
        <v>0</v>
      </c>
      <c r="K2446" t="n">
        <v>0</v>
      </c>
      <c r="L2446" t="n">
        <v>0</v>
      </c>
      <c r="M2446" t="n">
        <v>0</v>
      </c>
      <c r="N2446" t="n">
        <v>0</v>
      </c>
      <c r="P2446" s="27" t="inlineStr"/>
      <c r="R2446" t="inlineStr">
        <is>
          <t>Baddi</t>
        </is>
      </c>
      <c r="S2446" t="inlineStr">
        <is>
          <t>Plant</t>
        </is>
      </c>
      <c r="T2446" s="9">
        <f>VLOOKUP(A2446,Sku_list!$A$1:$D$2323,3,0)</f>
        <v/>
      </c>
      <c r="U2446" s="9">
        <f>VLOOKUP(A2446,Sku_list!$A$1:$D$2323,4,0)*(F2446/1000000*12)</f>
        <v/>
      </c>
      <c r="V2446" s="9">
        <f>VLOOKUP(A2446,Sku_list!$A$1:$D$2323,4,0)*(H2446/1000000*12)</f>
        <v/>
      </c>
      <c r="W2446" s="9">
        <f>VLOOKUP(A2446,Sku_list!$A$1:$D$2323,4,0)*(J2446/1000000*12)</f>
        <v/>
      </c>
      <c r="X2446" s="9">
        <f>VLOOKUP(A2446,Sku_list!$A$1:$D$2323,4,0)*(L2446/1000000*12)</f>
        <v/>
      </c>
      <c r="Y2446" s="9">
        <f>VLOOKUP(A2446,Sku_list!$A$1:$E$2323,5,0)*((J2446+F2446)/1000000000)</f>
        <v/>
      </c>
      <c r="AC2446" s="27">
        <f>(DAY(TODAY())+AB2446)/30</f>
        <v/>
      </c>
    </row>
    <row r="2447">
      <c r="A2447" t="n">
        <v>1602104</v>
      </c>
      <c r="B2447" t="inlineStr">
        <is>
          <t>COL HERBAL 200 GMS</t>
        </is>
      </c>
      <c r="C2447" t="inlineStr">
        <is>
          <t>IN16</t>
        </is>
      </c>
      <c r="D2447" t="n">
        <v>0</v>
      </c>
      <c r="E2447" t="n">
        <v>0</v>
      </c>
      <c r="F2447" t="n">
        <v>0</v>
      </c>
      <c r="G2447" t="n">
        <v>0</v>
      </c>
      <c r="H2447" t="n">
        <v>0</v>
      </c>
      <c r="I2447" t="n">
        <v>0</v>
      </c>
      <c r="J2447" t="n">
        <v>0</v>
      </c>
      <c r="K2447" t="n">
        <v>0</v>
      </c>
      <c r="L2447" t="n">
        <v>0</v>
      </c>
      <c r="M2447" t="n">
        <v>0</v>
      </c>
      <c r="N2447" t="n">
        <v>0</v>
      </c>
      <c r="P2447" s="27" t="inlineStr"/>
      <c r="R2447" t="inlineStr">
        <is>
          <t>Goa</t>
        </is>
      </c>
      <c r="S2447" t="inlineStr">
        <is>
          <t>Plant</t>
        </is>
      </c>
      <c r="T2447" s="9">
        <f>VLOOKUP(A2447,Sku_list!$A$1:$D$2323,3,0)</f>
        <v/>
      </c>
      <c r="U2447" s="9">
        <f>VLOOKUP(A2447,Sku_list!$A$1:$D$2323,4,0)*(F2447/1000000*12)</f>
        <v/>
      </c>
      <c r="V2447" s="9">
        <f>VLOOKUP(A2447,Sku_list!$A$1:$D$2323,4,0)*(H2447/1000000*12)</f>
        <v/>
      </c>
      <c r="W2447" s="9">
        <f>VLOOKUP(A2447,Sku_list!$A$1:$D$2323,4,0)*(J2447/1000000*12)</f>
        <v/>
      </c>
      <c r="X2447" s="9">
        <f>VLOOKUP(A2447,Sku_list!$A$1:$D$2323,4,0)*(L2447/1000000*12)</f>
        <v/>
      </c>
      <c r="Y2447" s="9">
        <f>VLOOKUP(A2447,Sku_list!$A$1:$E$2323,5,0)*((J2447+F2447)/1000000000)</f>
        <v/>
      </c>
      <c r="AC2447" s="27">
        <f>(DAY(TODAY())+AB2447)/30</f>
        <v/>
      </c>
    </row>
    <row r="2448">
      <c r="A2448" t="n">
        <v>1602104</v>
      </c>
      <c r="B2448" t="inlineStr">
        <is>
          <t>COL HERBAL 200 GMS</t>
        </is>
      </c>
      <c r="C2448" t="inlineStr">
        <is>
          <t>IN60</t>
        </is>
      </c>
      <c r="D2448" t="n">
        <v>0</v>
      </c>
      <c r="E2448" t="n">
        <v>0</v>
      </c>
      <c r="F2448" t="n">
        <v>0</v>
      </c>
      <c r="G2448" t="n">
        <v>366</v>
      </c>
      <c r="H2448" t="n">
        <v>362</v>
      </c>
      <c r="I2448" t="n">
        <v>0</v>
      </c>
      <c r="J2448" t="n">
        <v>172</v>
      </c>
      <c r="K2448" t="n">
        <v>148</v>
      </c>
      <c r="L2448" t="n">
        <v>1100</v>
      </c>
      <c r="M2448" t="n">
        <v>566</v>
      </c>
      <c r="N2448" t="n">
        <v>-566</v>
      </c>
      <c r="P2448" s="27" t="n">
        <v>0.4854545454545455</v>
      </c>
      <c r="R2448" t="inlineStr">
        <is>
          <t>Mumbai</t>
        </is>
      </c>
      <c r="S2448" t="inlineStr">
        <is>
          <t>West</t>
        </is>
      </c>
      <c r="T2448" s="9">
        <f>VLOOKUP(A2448,Sku_list!$A$1:$D$2323,3,0)</f>
        <v/>
      </c>
      <c r="U2448" s="9">
        <f>VLOOKUP(A2448,Sku_list!$A$1:$D$2323,4,0)*(F2448/1000000*12)</f>
        <v/>
      </c>
      <c r="V2448" s="9">
        <f>VLOOKUP(A2448,Sku_list!$A$1:$D$2323,4,0)*(H2448/1000000*12)</f>
        <v/>
      </c>
      <c r="W2448" s="9">
        <f>VLOOKUP(A2448,Sku_list!$A$1:$D$2323,4,0)*(J2448/1000000*12)</f>
        <v/>
      </c>
      <c r="X2448" s="9">
        <f>VLOOKUP(A2448,Sku_list!$A$1:$D$2323,4,0)*(L2448/1000000*12)</f>
        <v/>
      </c>
      <c r="Y2448" s="9">
        <f>VLOOKUP(A2448,Sku_list!$A$1:$E$2323,5,0)*((J2448+F2448)/1000000000)</f>
        <v/>
      </c>
      <c r="AC2448" s="27">
        <f>(DAY(TODAY())+AB2448)/30</f>
        <v/>
      </c>
    </row>
    <row r="2449">
      <c r="A2449" t="n">
        <v>1602104</v>
      </c>
      <c r="B2449" t="inlineStr">
        <is>
          <t>COL HERBAL 200 GMS</t>
        </is>
      </c>
      <c r="C2449" t="inlineStr">
        <is>
          <t>IN61</t>
        </is>
      </c>
      <c r="D2449" t="n">
        <v>4059</v>
      </c>
      <c r="E2449" t="n">
        <v>978</v>
      </c>
      <c r="F2449" t="n">
        <v>0</v>
      </c>
      <c r="G2449" t="n">
        <v>3228</v>
      </c>
      <c r="H2449" t="n">
        <v>3186</v>
      </c>
      <c r="I2449" t="n">
        <v>0</v>
      </c>
      <c r="J2449" t="n">
        <v>1850</v>
      </c>
      <c r="K2449" t="n">
        <v>1820</v>
      </c>
      <c r="L2449" t="n">
        <v>2566</v>
      </c>
      <c r="M2449" t="n">
        <v>-2470</v>
      </c>
      <c r="N2449" t="n">
        <v>2470</v>
      </c>
      <c r="P2449" s="27" t="n">
        <v>1.962587685113016</v>
      </c>
      <c r="R2449" t="inlineStr">
        <is>
          <t>Delhi</t>
        </is>
      </c>
      <c r="S2449" t="inlineStr">
        <is>
          <t>North</t>
        </is>
      </c>
      <c r="T2449" s="9">
        <f>VLOOKUP(A2449,Sku_list!$A$1:$D$2323,3,0)</f>
        <v/>
      </c>
      <c r="U2449" s="9">
        <f>VLOOKUP(A2449,Sku_list!$A$1:$D$2323,4,0)*(F2449/1000000*12)</f>
        <v/>
      </c>
      <c r="V2449" s="9">
        <f>VLOOKUP(A2449,Sku_list!$A$1:$D$2323,4,0)*(H2449/1000000*12)</f>
        <v/>
      </c>
      <c r="W2449" s="9">
        <f>VLOOKUP(A2449,Sku_list!$A$1:$D$2323,4,0)*(J2449/1000000*12)</f>
        <v/>
      </c>
      <c r="X2449" s="9">
        <f>VLOOKUP(A2449,Sku_list!$A$1:$D$2323,4,0)*(L2449/1000000*12)</f>
        <v/>
      </c>
      <c r="Y2449" s="9">
        <f>VLOOKUP(A2449,Sku_list!$A$1:$E$2323,5,0)*((J2449+F2449)/1000000000)</f>
        <v/>
      </c>
      <c r="AC2449" s="27">
        <f>(DAY(TODAY())+AB2449)/30</f>
        <v/>
      </c>
    </row>
    <row r="2450">
      <c r="A2450" t="n">
        <v>1602104</v>
      </c>
      <c r="B2450" t="inlineStr">
        <is>
          <t>COL HERBAL 200 GMS</t>
        </is>
      </c>
      <c r="C2450" t="inlineStr">
        <is>
          <t>IN62</t>
        </is>
      </c>
      <c r="D2450" t="n">
        <v>0</v>
      </c>
      <c r="E2450" t="n">
        <v>0</v>
      </c>
      <c r="F2450" t="n">
        <v>0</v>
      </c>
      <c r="G2450" t="n">
        <v>444</v>
      </c>
      <c r="H2450" t="n">
        <v>276</v>
      </c>
      <c r="I2450" t="n">
        <v>0</v>
      </c>
      <c r="J2450" t="n">
        <v>4589</v>
      </c>
      <c r="K2450" t="n">
        <v>4517</v>
      </c>
      <c r="L2450" t="n">
        <v>2674</v>
      </c>
      <c r="M2450" t="n">
        <v>-2191</v>
      </c>
      <c r="N2450" t="n">
        <v>2191</v>
      </c>
      <c r="P2450" s="27" t="n">
        <v>1.819371727748691</v>
      </c>
      <c r="R2450" t="inlineStr">
        <is>
          <t>Calcutta</t>
        </is>
      </c>
      <c r="S2450" t="inlineStr">
        <is>
          <t>East</t>
        </is>
      </c>
      <c r="T2450" s="9">
        <f>VLOOKUP(A2450,Sku_list!$A$1:$D$2323,3,0)</f>
        <v/>
      </c>
      <c r="U2450" s="9">
        <f>VLOOKUP(A2450,Sku_list!$A$1:$D$2323,4,0)*(F2450/1000000*12)</f>
        <v/>
      </c>
      <c r="V2450" s="9">
        <f>VLOOKUP(A2450,Sku_list!$A$1:$D$2323,4,0)*(H2450/1000000*12)</f>
        <v/>
      </c>
      <c r="W2450" s="9">
        <f>VLOOKUP(A2450,Sku_list!$A$1:$D$2323,4,0)*(J2450/1000000*12)</f>
        <v/>
      </c>
      <c r="X2450" s="9">
        <f>VLOOKUP(A2450,Sku_list!$A$1:$D$2323,4,0)*(L2450/1000000*12)</f>
        <v/>
      </c>
      <c r="Y2450" s="9">
        <f>VLOOKUP(A2450,Sku_list!$A$1:$E$2323,5,0)*((J2450+F2450)/1000000000)</f>
        <v/>
      </c>
      <c r="AC2450" s="27">
        <f>(DAY(TODAY())+AB2450)/30</f>
        <v/>
      </c>
    </row>
    <row r="2451">
      <c r="A2451" t="n">
        <v>1602104</v>
      </c>
      <c r="B2451" t="inlineStr">
        <is>
          <t>COL HERBAL 200 GMS</t>
        </is>
      </c>
      <c r="C2451" t="inlineStr">
        <is>
          <t>IN63</t>
        </is>
      </c>
      <c r="D2451" t="n">
        <v>0</v>
      </c>
      <c r="E2451" t="n">
        <v>0</v>
      </c>
      <c r="F2451" t="n">
        <v>0</v>
      </c>
      <c r="G2451" t="n">
        <v>684</v>
      </c>
      <c r="H2451" t="n">
        <v>486</v>
      </c>
      <c r="I2451" t="n">
        <v>0</v>
      </c>
      <c r="J2451" t="n">
        <v>582</v>
      </c>
      <c r="K2451" t="n">
        <v>390</v>
      </c>
      <c r="L2451" t="n">
        <v>1300</v>
      </c>
      <c r="M2451" t="n">
        <v>232</v>
      </c>
      <c r="N2451" t="n">
        <v>-232</v>
      </c>
      <c r="P2451" s="27" t="n">
        <v>0.8215384615384616</v>
      </c>
      <c r="R2451" t="inlineStr">
        <is>
          <t>Trichy</t>
        </is>
      </c>
      <c r="S2451" t="inlineStr">
        <is>
          <t>South</t>
        </is>
      </c>
      <c r="T2451" s="9">
        <f>VLOOKUP(A2451,Sku_list!$A$1:$D$2323,3,0)</f>
        <v/>
      </c>
      <c r="U2451" s="9">
        <f>VLOOKUP(A2451,Sku_list!$A$1:$D$2323,4,0)*(F2451/1000000*12)</f>
        <v/>
      </c>
      <c r="V2451" s="9">
        <f>VLOOKUP(A2451,Sku_list!$A$1:$D$2323,4,0)*(H2451/1000000*12)</f>
        <v/>
      </c>
      <c r="W2451" s="9">
        <f>VLOOKUP(A2451,Sku_list!$A$1:$D$2323,4,0)*(J2451/1000000*12)</f>
        <v/>
      </c>
      <c r="X2451" s="9">
        <f>VLOOKUP(A2451,Sku_list!$A$1:$D$2323,4,0)*(L2451/1000000*12)</f>
        <v/>
      </c>
      <c r="Y2451" s="9">
        <f>VLOOKUP(A2451,Sku_list!$A$1:$E$2323,5,0)*((J2451+F2451)/1000000000)</f>
        <v/>
      </c>
      <c r="AC2451" s="27">
        <f>(DAY(TODAY())+AB2451)/30</f>
        <v/>
      </c>
    </row>
    <row r="2452">
      <c r="A2452" t="n">
        <v>1602104</v>
      </c>
      <c r="B2452" t="inlineStr">
        <is>
          <t>COL HERBAL 200 GMS</t>
        </is>
      </c>
      <c r="C2452" t="inlineStr">
        <is>
          <t>IN64</t>
        </is>
      </c>
      <c r="D2452" t="n">
        <v>1321</v>
      </c>
      <c r="E2452" t="n">
        <v>1002</v>
      </c>
      <c r="F2452" t="n">
        <v>0</v>
      </c>
      <c r="G2452" t="n">
        <v>1734</v>
      </c>
      <c r="H2452" t="n">
        <v>984</v>
      </c>
      <c r="I2452" t="n">
        <v>0</v>
      </c>
      <c r="J2452" t="n">
        <v>1339</v>
      </c>
      <c r="K2452" t="n">
        <v>1255</v>
      </c>
      <c r="L2452" t="n">
        <v>2380</v>
      </c>
      <c r="M2452" t="n">
        <v>57</v>
      </c>
      <c r="N2452" t="n">
        <v>-57</v>
      </c>
      <c r="P2452" s="27" t="n">
        <v>0.9760504201680672</v>
      </c>
      <c r="R2452" t="inlineStr">
        <is>
          <t>Chennai</t>
        </is>
      </c>
      <c r="S2452" t="inlineStr">
        <is>
          <t>South</t>
        </is>
      </c>
      <c r="T2452" s="9">
        <f>VLOOKUP(A2452,Sku_list!$A$1:$D$2323,3,0)</f>
        <v/>
      </c>
      <c r="U2452" s="9">
        <f>VLOOKUP(A2452,Sku_list!$A$1:$D$2323,4,0)*(F2452/1000000*12)</f>
        <v/>
      </c>
      <c r="V2452" s="9">
        <f>VLOOKUP(A2452,Sku_list!$A$1:$D$2323,4,0)*(H2452/1000000*12)</f>
        <v/>
      </c>
      <c r="W2452" s="9">
        <f>VLOOKUP(A2452,Sku_list!$A$1:$D$2323,4,0)*(J2452/1000000*12)</f>
        <v/>
      </c>
      <c r="X2452" s="9">
        <f>VLOOKUP(A2452,Sku_list!$A$1:$D$2323,4,0)*(L2452/1000000*12)</f>
        <v/>
      </c>
      <c r="Y2452" s="9">
        <f>VLOOKUP(A2452,Sku_list!$A$1:$E$2323,5,0)*((J2452+F2452)/1000000000)</f>
        <v/>
      </c>
      <c r="AC2452" s="27">
        <f>(DAY(TODAY())+AB2452)/30</f>
        <v/>
      </c>
    </row>
    <row r="2453">
      <c r="A2453" t="n">
        <v>1602104</v>
      </c>
      <c r="B2453" t="inlineStr">
        <is>
          <t>COL HERBAL 200 GMS</t>
        </is>
      </c>
      <c r="C2453" t="inlineStr">
        <is>
          <t>IN65</t>
        </is>
      </c>
      <c r="D2453" t="n">
        <v>0</v>
      </c>
      <c r="E2453" t="n">
        <v>0</v>
      </c>
      <c r="F2453" t="n">
        <v>0</v>
      </c>
      <c r="G2453" t="n">
        <v>1422</v>
      </c>
      <c r="H2453" t="n">
        <v>888</v>
      </c>
      <c r="I2453" t="n">
        <v>0</v>
      </c>
      <c r="J2453" t="n">
        <v>696</v>
      </c>
      <c r="K2453" t="n">
        <v>678</v>
      </c>
      <c r="L2453" t="n">
        <v>1317</v>
      </c>
      <c r="M2453" t="n">
        <v>-267</v>
      </c>
      <c r="N2453" t="n">
        <v>267</v>
      </c>
      <c r="P2453" s="27" t="n">
        <v>1.202733485193622</v>
      </c>
      <c r="R2453" t="inlineStr">
        <is>
          <t>Kanpur</t>
        </is>
      </c>
      <c r="S2453" t="inlineStr">
        <is>
          <t>North</t>
        </is>
      </c>
      <c r="T2453" s="9">
        <f>VLOOKUP(A2453,Sku_list!$A$1:$D$2323,3,0)</f>
        <v/>
      </c>
      <c r="U2453" s="9">
        <f>VLOOKUP(A2453,Sku_list!$A$1:$D$2323,4,0)*(F2453/1000000*12)</f>
        <v/>
      </c>
      <c r="V2453" s="9">
        <f>VLOOKUP(A2453,Sku_list!$A$1:$D$2323,4,0)*(H2453/1000000*12)</f>
        <v/>
      </c>
      <c r="W2453" s="9">
        <f>VLOOKUP(A2453,Sku_list!$A$1:$D$2323,4,0)*(J2453/1000000*12)</f>
        <v/>
      </c>
      <c r="X2453" s="9">
        <f>VLOOKUP(A2453,Sku_list!$A$1:$D$2323,4,0)*(L2453/1000000*12)</f>
        <v/>
      </c>
      <c r="Y2453" s="9">
        <f>VLOOKUP(A2453,Sku_list!$A$1:$E$2323,5,0)*((J2453+F2453)/1000000000)</f>
        <v/>
      </c>
      <c r="AC2453" s="27">
        <f>(DAY(TODAY())+AB2453)/30</f>
        <v/>
      </c>
    </row>
    <row r="2454">
      <c r="A2454" t="n">
        <v>1602104</v>
      </c>
      <c r="B2454" t="inlineStr">
        <is>
          <t>COL HERBAL 200 GMS</t>
        </is>
      </c>
      <c r="C2454" t="inlineStr">
        <is>
          <t>IN66</t>
        </is>
      </c>
      <c r="D2454" t="n">
        <v>0</v>
      </c>
      <c r="E2454" t="n">
        <v>90</v>
      </c>
      <c r="F2454" t="n">
        <v>0</v>
      </c>
      <c r="G2454" t="n">
        <v>180</v>
      </c>
      <c r="H2454" t="n">
        <v>54</v>
      </c>
      <c r="I2454" t="n">
        <v>0</v>
      </c>
      <c r="J2454" t="n">
        <v>204</v>
      </c>
      <c r="K2454" t="n">
        <v>120</v>
      </c>
      <c r="L2454" t="n">
        <v>250</v>
      </c>
      <c r="M2454" t="n">
        <v>-8</v>
      </c>
      <c r="N2454" t="n">
        <v>8</v>
      </c>
      <c r="P2454" s="27" t="n">
        <v>1.032</v>
      </c>
      <c r="R2454" t="inlineStr">
        <is>
          <t>Bhubaneshwar</t>
        </is>
      </c>
      <c r="S2454" t="inlineStr">
        <is>
          <t>East</t>
        </is>
      </c>
      <c r="T2454" s="9">
        <f>VLOOKUP(A2454,Sku_list!$A$1:$D$2323,3,0)</f>
        <v/>
      </c>
      <c r="U2454" s="9">
        <f>VLOOKUP(A2454,Sku_list!$A$1:$D$2323,4,0)*(F2454/1000000*12)</f>
        <v/>
      </c>
      <c r="V2454" s="9">
        <f>VLOOKUP(A2454,Sku_list!$A$1:$D$2323,4,0)*(H2454/1000000*12)</f>
        <v/>
      </c>
      <c r="W2454" s="9">
        <f>VLOOKUP(A2454,Sku_list!$A$1:$D$2323,4,0)*(J2454/1000000*12)</f>
        <v/>
      </c>
      <c r="X2454" s="9">
        <f>VLOOKUP(A2454,Sku_list!$A$1:$D$2323,4,0)*(L2454/1000000*12)</f>
        <v/>
      </c>
      <c r="Y2454" s="9">
        <f>VLOOKUP(A2454,Sku_list!$A$1:$E$2323,5,0)*((J2454+F2454)/1000000000)</f>
        <v/>
      </c>
      <c r="AC2454" s="27">
        <f>(DAY(TODAY())+AB2454)/30</f>
        <v/>
      </c>
    </row>
    <row r="2455">
      <c r="A2455" t="n">
        <v>1602104</v>
      </c>
      <c r="B2455" t="inlineStr">
        <is>
          <t>COL HERBAL 200 GMS</t>
        </is>
      </c>
      <c r="C2455" t="inlineStr">
        <is>
          <t>IN67</t>
        </is>
      </c>
      <c r="D2455" t="n">
        <v>0</v>
      </c>
      <c r="E2455" t="n">
        <v>636</v>
      </c>
      <c r="F2455" t="n">
        <v>0</v>
      </c>
      <c r="G2455" t="n">
        <v>144</v>
      </c>
      <c r="H2455" t="n">
        <v>78</v>
      </c>
      <c r="I2455" t="n">
        <v>0</v>
      </c>
      <c r="J2455" t="n">
        <v>906</v>
      </c>
      <c r="K2455" t="n">
        <v>888</v>
      </c>
      <c r="L2455" t="n">
        <v>2122</v>
      </c>
      <c r="M2455" t="n">
        <v>1138</v>
      </c>
      <c r="N2455" t="n">
        <v>-1138</v>
      </c>
      <c r="P2455" s="27" t="n">
        <v>0.4637134778510839</v>
      </c>
      <c r="R2455" t="inlineStr">
        <is>
          <t>Indore</t>
        </is>
      </c>
      <c r="S2455" t="inlineStr">
        <is>
          <t>West</t>
        </is>
      </c>
      <c r="T2455" s="9">
        <f>VLOOKUP(A2455,Sku_list!$A$1:$D$2323,3,0)</f>
        <v/>
      </c>
      <c r="U2455" s="9">
        <f>VLOOKUP(A2455,Sku_list!$A$1:$D$2323,4,0)*(F2455/1000000*12)</f>
        <v/>
      </c>
      <c r="V2455" s="9">
        <f>VLOOKUP(A2455,Sku_list!$A$1:$D$2323,4,0)*(H2455/1000000*12)</f>
        <v/>
      </c>
      <c r="W2455" s="9">
        <f>VLOOKUP(A2455,Sku_list!$A$1:$D$2323,4,0)*(J2455/1000000*12)</f>
        <v/>
      </c>
      <c r="X2455" s="9">
        <f>VLOOKUP(A2455,Sku_list!$A$1:$D$2323,4,0)*(L2455/1000000*12)</f>
        <v/>
      </c>
      <c r="Y2455" s="9">
        <f>VLOOKUP(A2455,Sku_list!$A$1:$E$2323,5,0)*((J2455+F2455)/1000000000)</f>
        <v/>
      </c>
      <c r="AC2455" s="27">
        <f>(DAY(TODAY())+AB2455)/30</f>
        <v/>
      </c>
    </row>
    <row r="2456">
      <c r="A2456" t="n">
        <v>1602104</v>
      </c>
      <c r="B2456" t="inlineStr">
        <is>
          <t>COL HERBAL 200 GMS</t>
        </is>
      </c>
      <c r="C2456" t="inlineStr">
        <is>
          <t>IN68</t>
        </is>
      </c>
      <c r="D2456" t="n">
        <v>0</v>
      </c>
      <c r="E2456" t="n">
        <v>1302</v>
      </c>
      <c r="F2456" t="n">
        <v>0</v>
      </c>
      <c r="G2456" t="n">
        <v>1212</v>
      </c>
      <c r="H2456" t="n">
        <v>306</v>
      </c>
      <c r="I2456" t="n">
        <v>0</v>
      </c>
      <c r="J2456" t="n">
        <v>1406</v>
      </c>
      <c r="K2456" t="n">
        <v>1298</v>
      </c>
      <c r="L2456" t="n">
        <v>1562</v>
      </c>
      <c r="M2456" t="n">
        <v>-150</v>
      </c>
      <c r="N2456" t="n">
        <v>150</v>
      </c>
      <c r="P2456" s="27" t="n">
        <v>1.096030729833547</v>
      </c>
      <c r="R2456" t="inlineStr">
        <is>
          <t>Baroda</t>
        </is>
      </c>
      <c r="S2456" t="inlineStr">
        <is>
          <t>West</t>
        </is>
      </c>
      <c r="T2456" s="9">
        <f>VLOOKUP(A2456,Sku_list!$A$1:$D$2323,3,0)</f>
        <v/>
      </c>
      <c r="U2456" s="9">
        <f>VLOOKUP(A2456,Sku_list!$A$1:$D$2323,4,0)*(F2456/1000000*12)</f>
        <v/>
      </c>
      <c r="V2456" s="9">
        <f>VLOOKUP(A2456,Sku_list!$A$1:$D$2323,4,0)*(H2456/1000000*12)</f>
        <v/>
      </c>
      <c r="W2456" s="9">
        <f>VLOOKUP(A2456,Sku_list!$A$1:$D$2323,4,0)*(J2456/1000000*12)</f>
        <v/>
      </c>
      <c r="X2456" s="9">
        <f>VLOOKUP(A2456,Sku_list!$A$1:$D$2323,4,0)*(L2456/1000000*12)</f>
        <v/>
      </c>
      <c r="Y2456" s="9">
        <f>VLOOKUP(A2456,Sku_list!$A$1:$E$2323,5,0)*((J2456+F2456)/1000000000)</f>
        <v/>
      </c>
      <c r="AC2456" s="27">
        <f>(DAY(TODAY())+AB2456)/30</f>
        <v/>
      </c>
    </row>
    <row r="2457">
      <c r="A2457" t="n">
        <v>1602104</v>
      </c>
      <c r="B2457" t="inlineStr">
        <is>
          <t>COL HERBAL 200 GMS</t>
        </is>
      </c>
      <c r="C2457" t="inlineStr">
        <is>
          <t>IN69</t>
        </is>
      </c>
      <c r="D2457" t="n">
        <v>0</v>
      </c>
      <c r="E2457" t="n">
        <v>1050</v>
      </c>
      <c r="F2457" t="n">
        <v>0</v>
      </c>
      <c r="G2457" t="n">
        <v>912</v>
      </c>
      <c r="H2457" t="n">
        <v>810</v>
      </c>
      <c r="I2457" t="n">
        <v>0</v>
      </c>
      <c r="J2457" t="n">
        <v>1692</v>
      </c>
      <c r="K2457" t="n">
        <v>1638</v>
      </c>
      <c r="L2457" t="n">
        <v>3000</v>
      </c>
      <c r="M2457" t="n">
        <v>498</v>
      </c>
      <c r="N2457" t="n">
        <v>-498</v>
      </c>
      <c r="P2457" s="27" t="n">
        <v>0.834</v>
      </c>
      <c r="R2457" t="inlineStr">
        <is>
          <t>Hyderabad</t>
        </is>
      </c>
      <c r="S2457" t="inlineStr">
        <is>
          <t>South</t>
        </is>
      </c>
      <c r="T2457" s="9">
        <f>VLOOKUP(A2457,Sku_list!$A$1:$D$2323,3,0)</f>
        <v/>
      </c>
      <c r="U2457" s="9">
        <f>VLOOKUP(A2457,Sku_list!$A$1:$D$2323,4,0)*(F2457/1000000*12)</f>
        <v/>
      </c>
      <c r="V2457" s="9">
        <f>VLOOKUP(A2457,Sku_list!$A$1:$D$2323,4,0)*(H2457/1000000*12)</f>
        <v/>
      </c>
      <c r="W2457" s="9">
        <f>VLOOKUP(A2457,Sku_list!$A$1:$D$2323,4,0)*(J2457/1000000*12)</f>
        <v/>
      </c>
      <c r="X2457" s="9">
        <f>VLOOKUP(A2457,Sku_list!$A$1:$D$2323,4,0)*(L2457/1000000*12)</f>
        <v/>
      </c>
      <c r="Y2457" s="9">
        <f>VLOOKUP(A2457,Sku_list!$A$1:$E$2323,5,0)*((J2457+F2457)/1000000000)</f>
        <v/>
      </c>
      <c r="AC2457" s="27">
        <f>(DAY(TODAY())+AB2457)/30</f>
        <v/>
      </c>
    </row>
    <row r="2458">
      <c r="A2458" t="n">
        <v>1602104</v>
      </c>
      <c r="B2458" t="inlineStr">
        <is>
          <t>COL HERBAL 200 GMS</t>
        </is>
      </c>
      <c r="C2458" t="inlineStr">
        <is>
          <t>IN70</t>
        </is>
      </c>
      <c r="D2458" t="n">
        <v>1422</v>
      </c>
      <c r="E2458" t="n">
        <v>780</v>
      </c>
      <c r="F2458" t="n">
        <v>0</v>
      </c>
      <c r="G2458" t="n">
        <v>534</v>
      </c>
      <c r="H2458" t="n">
        <v>366</v>
      </c>
      <c r="I2458" t="n">
        <v>0</v>
      </c>
      <c r="J2458" t="n">
        <v>1836</v>
      </c>
      <c r="K2458" t="n">
        <v>1656</v>
      </c>
      <c r="L2458" t="n">
        <v>2340</v>
      </c>
      <c r="M2458" t="n">
        <v>138</v>
      </c>
      <c r="N2458" t="n">
        <v>-138</v>
      </c>
      <c r="P2458" s="27" t="n">
        <v>0.941025641025641</v>
      </c>
      <c r="R2458" t="inlineStr">
        <is>
          <t>Allepy</t>
        </is>
      </c>
      <c r="S2458" t="inlineStr">
        <is>
          <t>South</t>
        </is>
      </c>
      <c r="T2458" s="9">
        <f>VLOOKUP(A2458,Sku_list!$A$1:$D$2323,3,0)</f>
        <v/>
      </c>
      <c r="U2458" s="9">
        <f>VLOOKUP(A2458,Sku_list!$A$1:$D$2323,4,0)*(F2458/1000000*12)</f>
        <v/>
      </c>
      <c r="V2458" s="9">
        <f>VLOOKUP(A2458,Sku_list!$A$1:$D$2323,4,0)*(H2458/1000000*12)</f>
        <v/>
      </c>
      <c r="W2458" s="9">
        <f>VLOOKUP(A2458,Sku_list!$A$1:$D$2323,4,0)*(J2458/1000000*12)</f>
        <v/>
      </c>
      <c r="X2458" s="9">
        <f>VLOOKUP(A2458,Sku_list!$A$1:$D$2323,4,0)*(L2458/1000000*12)</f>
        <v/>
      </c>
      <c r="Y2458" s="9">
        <f>VLOOKUP(A2458,Sku_list!$A$1:$E$2323,5,0)*((J2458+F2458)/1000000000)</f>
        <v/>
      </c>
      <c r="AC2458" s="27">
        <f>(DAY(TODAY())+AB2458)/30</f>
        <v/>
      </c>
    </row>
    <row r="2459">
      <c r="A2459" t="n">
        <v>1602104</v>
      </c>
      <c r="B2459" t="inlineStr">
        <is>
          <t>COL HERBAL 200 GMS</t>
        </is>
      </c>
      <c r="C2459" t="inlineStr">
        <is>
          <t>IN71</t>
        </is>
      </c>
      <c r="D2459" t="n">
        <v>0</v>
      </c>
      <c r="E2459" t="n">
        <v>1542</v>
      </c>
      <c r="F2459" t="n">
        <v>390</v>
      </c>
      <c r="G2459" t="n">
        <v>1152</v>
      </c>
      <c r="H2459" t="n">
        <v>1038</v>
      </c>
      <c r="I2459" t="n">
        <v>0</v>
      </c>
      <c r="J2459" t="n">
        <v>1506</v>
      </c>
      <c r="K2459" t="n">
        <v>1806</v>
      </c>
      <c r="L2459" t="n">
        <v>3372</v>
      </c>
      <c r="M2459" t="n">
        <v>438</v>
      </c>
      <c r="N2459" t="n">
        <v>-438</v>
      </c>
      <c r="P2459" s="27" t="n">
        <v>0.8701067615658363</v>
      </c>
      <c r="R2459" t="inlineStr">
        <is>
          <t>Bangalore</t>
        </is>
      </c>
      <c r="S2459" t="inlineStr">
        <is>
          <t>South</t>
        </is>
      </c>
      <c r="T2459" s="9">
        <f>VLOOKUP(A2459,Sku_list!$A$1:$D$2323,3,0)</f>
        <v/>
      </c>
      <c r="U2459" s="9">
        <f>VLOOKUP(A2459,Sku_list!$A$1:$D$2323,4,0)*(F2459/1000000*12)</f>
        <v/>
      </c>
      <c r="V2459" s="9">
        <f>VLOOKUP(A2459,Sku_list!$A$1:$D$2323,4,0)*(H2459/1000000*12)</f>
        <v/>
      </c>
      <c r="W2459" s="9">
        <f>VLOOKUP(A2459,Sku_list!$A$1:$D$2323,4,0)*(J2459/1000000*12)</f>
        <v/>
      </c>
      <c r="X2459" s="9">
        <f>VLOOKUP(A2459,Sku_list!$A$1:$D$2323,4,0)*(L2459/1000000*12)</f>
        <v/>
      </c>
      <c r="Y2459" s="9">
        <f>VLOOKUP(A2459,Sku_list!$A$1:$E$2323,5,0)*((J2459+F2459)/1000000000)</f>
        <v/>
      </c>
      <c r="AC2459" s="27">
        <f>(DAY(TODAY())+AB2459)/30</f>
        <v/>
      </c>
    </row>
    <row r="2460">
      <c r="A2460" t="n">
        <v>1602104</v>
      </c>
      <c r="B2460" t="inlineStr">
        <is>
          <t>COL HERBAL 200 GMS</t>
        </is>
      </c>
      <c r="C2460" t="inlineStr">
        <is>
          <t>IN72</t>
        </is>
      </c>
      <c r="D2460" t="n">
        <v>12</v>
      </c>
      <c r="E2460" t="n">
        <v>1824</v>
      </c>
      <c r="F2460" t="n">
        <v>0</v>
      </c>
      <c r="G2460" t="n">
        <v>1213</v>
      </c>
      <c r="H2460" t="n">
        <v>923</v>
      </c>
      <c r="I2460" t="n">
        <v>0</v>
      </c>
      <c r="J2460" t="n">
        <v>1344</v>
      </c>
      <c r="K2460" t="n">
        <v>1308</v>
      </c>
      <c r="L2460" t="n">
        <v>2436</v>
      </c>
      <c r="M2460" t="n">
        <v>169</v>
      </c>
      <c r="N2460" t="n">
        <v>-169</v>
      </c>
      <c r="P2460" s="27" t="n">
        <v>0.930623973727422</v>
      </c>
      <c r="R2460" t="inlineStr">
        <is>
          <t>Gauhati</t>
        </is>
      </c>
      <c r="S2460" t="inlineStr">
        <is>
          <t>East</t>
        </is>
      </c>
      <c r="T2460" s="9">
        <f>VLOOKUP(A2460,Sku_list!$A$1:$D$2323,3,0)</f>
        <v/>
      </c>
      <c r="U2460" s="9">
        <f>VLOOKUP(A2460,Sku_list!$A$1:$D$2323,4,0)*(F2460/1000000*12)</f>
        <v/>
      </c>
      <c r="V2460" s="9">
        <f>VLOOKUP(A2460,Sku_list!$A$1:$D$2323,4,0)*(H2460/1000000*12)</f>
        <v/>
      </c>
      <c r="W2460" s="9">
        <f>VLOOKUP(A2460,Sku_list!$A$1:$D$2323,4,0)*(J2460/1000000*12)</f>
        <v/>
      </c>
      <c r="X2460" s="9">
        <f>VLOOKUP(A2460,Sku_list!$A$1:$D$2323,4,0)*(L2460/1000000*12)</f>
        <v/>
      </c>
      <c r="Y2460" s="9">
        <f>VLOOKUP(A2460,Sku_list!$A$1:$E$2323,5,0)*((J2460+F2460)/1000000000)</f>
        <v/>
      </c>
      <c r="AC2460" s="27">
        <f>(DAY(TODAY())+AB2460)/30</f>
        <v/>
      </c>
    </row>
    <row r="2461">
      <c r="A2461" t="n">
        <v>1602104</v>
      </c>
      <c r="B2461" t="inlineStr">
        <is>
          <t>COL HERBAL 200 GMS</t>
        </is>
      </c>
      <c r="C2461" t="inlineStr">
        <is>
          <t>IN73</t>
        </is>
      </c>
      <c r="D2461" t="n">
        <v>0</v>
      </c>
      <c r="E2461" t="n">
        <v>180</v>
      </c>
      <c r="F2461" t="n">
        <v>0</v>
      </c>
      <c r="G2461" t="n">
        <v>132</v>
      </c>
      <c r="H2461" t="n">
        <v>78</v>
      </c>
      <c r="I2461" t="n">
        <v>0</v>
      </c>
      <c r="J2461" t="n">
        <v>162</v>
      </c>
      <c r="K2461" t="n">
        <v>150</v>
      </c>
      <c r="L2461" t="n">
        <v>200</v>
      </c>
      <c r="M2461" t="n">
        <v>-40</v>
      </c>
      <c r="N2461" t="n">
        <v>40</v>
      </c>
      <c r="P2461" s="27" t="n">
        <v>1.2</v>
      </c>
      <c r="R2461" t="inlineStr">
        <is>
          <t>Patna</t>
        </is>
      </c>
      <c r="S2461" t="inlineStr">
        <is>
          <t>East</t>
        </is>
      </c>
      <c r="T2461" s="9">
        <f>VLOOKUP(A2461,Sku_list!$A$1:$D$2323,3,0)</f>
        <v/>
      </c>
      <c r="U2461" s="9">
        <f>VLOOKUP(A2461,Sku_list!$A$1:$D$2323,4,0)*(F2461/1000000*12)</f>
        <v/>
      </c>
      <c r="V2461" s="9">
        <f>VLOOKUP(A2461,Sku_list!$A$1:$D$2323,4,0)*(H2461/1000000*12)</f>
        <v/>
      </c>
      <c r="W2461" s="9">
        <f>VLOOKUP(A2461,Sku_list!$A$1:$D$2323,4,0)*(J2461/1000000*12)</f>
        <v/>
      </c>
      <c r="X2461" s="9">
        <f>VLOOKUP(A2461,Sku_list!$A$1:$D$2323,4,0)*(L2461/1000000*12)</f>
        <v/>
      </c>
      <c r="Y2461" s="9">
        <f>VLOOKUP(A2461,Sku_list!$A$1:$E$2323,5,0)*((J2461+F2461)/1000000000)</f>
        <v/>
      </c>
      <c r="AC2461" s="27">
        <f>(DAY(TODAY())+AB2461)/30</f>
        <v/>
      </c>
    </row>
    <row r="2462">
      <c r="A2462" t="n">
        <v>1602104</v>
      </c>
      <c r="B2462" t="inlineStr">
        <is>
          <t>COL HERBAL 200 GMS</t>
        </is>
      </c>
      <c r="C2462" t="inlineStr">
        <is>
          <t>IN74</t>
        </is>
      </c>
      <c r="D2462" t="n">
        <v>0</v>
      </c>
      <c r="E2462" t="n">
        <v>0</v>
      </c>
      <c r="F2462" t="n">
        <v>0</v>
      </c>
      <c r="G2462" t="n">
        <v>1800</v>
      </c>
      <c r="H2462" t="n">
        <v>600</v>
      </c>
      <c r="I2462" t="n">
        <v>0</v>
      </c>
      <c r="J2462" t="n">
        <v>720</v>
      </c>
      <c r="K2462" t="n">
        <v>720</v>
      </c>
      <c r="L2462" t="n">
        <v>0</v>
      </c>
      <c r="M2462" t="n">
        <v>-1320</v>
      </c>
      <c r="N2462" t="n">
        <v>1320</v>
      </c>
      <c r="P2462" s="27" t="inlineStr"/>
      <c r="R2462" t="inlineStr">
        <is>
          <t>Nepal-exp</t>
        </is>
      </c>
      <c r="S2462" t="inlineStr">
        <is>
          <t>Exp-DC</t>
        </is>
      </c>
      <c r="T2462" s="9">
        <f>VLOOKUP(A2462,Sku_list!$A$1:$D$2323,3,0)</f>
        <v/>
      </c>
      <c r="U2462" s="9">
        <f>VLOOKUP(A2462,Sku_list!$A$1:$D$2323,4,0)*(F2462/1000000*12)</f>
        <v/>
      </c>
      <c r="V2462" s="9">
        <f>VLOOKUP(A2462,Sku_list!$A$1:$D$2323,4,0)*(H2462/1000000*12)</f>
        <v/>
      </c>
      <c r="W2462" s="9">
        <f>VLOOKUP(A2462,Sku_list!$A$1:$D$2323,4,0)*(J2462/1000000*12)</f>
        <v/>
      </c>
      <c r="X2462" s="9">
        <f>VLOOKUP(A2462,Sku_list!$A$1:$D$2323,4,0)*(L2462/1000000*12)</f>
        <v/>
      </c>
      <c r="Y2462" s="9">
        <f>VLOOKUP(A2462,Sku_list!$A$1:$E$2323,5,0)*((J2462+F2462)/1000000000)</f>
        <v/>
      </c>
      <c r="AC2462" s="27">
        <f>(DAY(TODAY())+AB2462)/30</f>
        <v/>
      </c>
    </row>
    <row r="2463">
      <c r="A2463" t="n">
        <v>1602104</v>
      </c>
      <c r="B2463" t="inlineStr">
        <is>
          <t>COL HERBAL 200 GMS</t>
        </is>
      </c>
      <c r="C2463" t="inlineStr">
        <is>
          <t>IN75</t>
        </is>
      </c>
      <c r="D2463" t="n">
        <v>0</v>
      </c>
      <c r="E2463" t="n">
        <v>1200</v>
      </c>
      <c r="F2463" t="n">
        <v>0</v>
      </c>
      <c r="G2463" t="n">
        <v>2244</v>
      </c>
      <c r="H2463" t="n">
        <v>2226</v>
      </c>
      <c r="I2463" t="n">
        <v>0</v>
      </c>
      <c r="J2463" t="n">
        <v>749</v>
      </c>
      <c r="K2463" t="n">
        <v>725</v>
      </c>
      <c r="L2463" t="n">
        <v>1626</v>
      </c>
      <c r="M2463" t="n">
        <v>-1349</v>
      </c>
      <c r="N2463" t="n">
        <v>1349</v>
      </c>
      <c r="P2463" s="27" t="n">
        <v>1.829643296432964</v>
      </c>
      <c r="R2463" t="inlineStr">
        <is>
          <t>Jaipur</t>
        </is>
      </c>
      <c r="S2463" t="inlineStr">
        <is>
          <t>North</t>
        </is>
      </c>
      <c r="T2463" s="9">
        <f>VLOOKUP(A2463,Sku_list!$A$1:$D$2323,3,0)</f>
        <v/>
      </c>
      <c r="U2463" s="9">
        <f>VLOOKUP(A2463,Sku_list!$A$1:$D$2323,4,0)*(F2463/1000000*12)</f>
        <v/>
      </c>
      <c r="V2463" s="9">
        <f>VLOOKUP(A2463,Sku_list!$A$1:$D$2323,4,0)*(H2463/1000000*12)</f>
        <v/>
      </c>
      <c r="W2463" s="9">
        <f>VLOOKUP(A2463,Sku_list!$A$1:$D$2323,4,0)*(J2463/1000000*12)</f>
        <v/>
      </c>
      <c r="X2463" s="9">
        <f>VLOOKUP(A2463,Sku_list!$A$1:$D$2323,4,0)*(L2463/1000000*12)</f>
        <v/>
      </c>
      <c r="Y2463" s="9">
        <f>VLOOKUP(A2463,Sku_list!$A$1:$E$2323,5,0)*((J2463+F2463)/1000000000)</f>
        <v/>
      </c>
      <c r="AC2463" s="27">
        <f>(DAY(TODAY())+AB2463)/30</f>
        <v/>
      </c>
    </row>
    <row r="2464">
      <c r="A2464" t="n">
        <v>1602104</v>
      </c>
      <c r="B2464" t="inlineStr">
        <is>
          <t>COL HERBAL 200 GMS</t>
        </is>
      </c>
      <c r="C2464" t="inlineStr">
        <is>
          <t>IN76</t>
        </is>
      </c>
      <c r="D2464" t="n">
        <v>0</v>
      </c>
      <c r="E2464" t="n">
        <v>4914</v>
      </c>
      <c r="F2464" t="n">
        <v>348</v>
      </c>
      <c r="G2464" t="n">
        <v>2718</v>
      </c>
      <c r="H2464" t="n">
        <v>2586</v>
      </c>
      <c r="I2464" t="n">
        <v>0</v>
      </c>
      <c r="J2464" t="n">
        <v>2772</v>
      </c>
      <c r="K2464" t="n">
        <v>3090</v>
      </c>
      <c r="L2464" t="n">
        <v>3728</v>
      </c>
      <c r="M2464" t="n">
        <v>-1978</v>
      </c>
      <c r="N2464" t="n">
        <v>1978</v>
      </c>
      <c r="P2464" s="27" t="n">
        <v>1.530579399141631</v>
      </c>
      <c r="R2464" t="inlineStr">
        <is>
          <t>Ghaziabad</t>
        </is>
      </c>
      <c r="S2464" t="inlineStr">
        <is>
          <t>North</t>
        </is>
      </c>
      <c r="T2464" s="9">
        <f>VLOOKUP(A2464,Sku_list!$A$1:$D$2323,3,0)</f>
        <v/>
      </c>
      <c r="U2464" s="9">
        <f>VLOOKUP(A2464,Sku_list!$A$1:$D$2323,4,0)*(F2464/1000000*12)</f>
        <v/>
      </c>
      <c r="V2464" s="9">
        <f>VLOOKUP(A2464,Sku_list!$A$1:$D$2323,4,0)*(H2464/1000000*12)</f>
        <v/>
      </c>
      <c r="W2464" s="9">
        <f>VLOOKUP(A2464,Sku_list!$A$1:$D$2323,4,0)*(J2464/1000000*12)</f>
        <v/>
      </c>
      <c r="X2464" s="9">
        <f>VLOOKUP(A2464,Sku_list!$A$1:$D$2323,4,0)*(L2464/1000000*12)</f>
        <v/>
      </c>
      <c r="Y2464" s="9">
        <f>VLOOKUP(A2464,Sku_list!$A$1:$E$2323,5,0)*((J2464+F2464)/1000000000)</f>
        <v/>
      </c>
      <c r="AC2464" s="27">
        <f>(DAY(TODAY())+AB2464)/30</f>
        <v/>
      </c>
    </row>
    <row r="2465">
      <c r="A2465" t="n">
        <v>1602104</v>
      </c>
      <c r="B2465" t="inlineStr">
        <is>
          <t>COL HERBAL 200 GMS</t>
        </is>
      </c>
      <c r="C2465" t="inlineStr">
        <is>
          <t>IN77</t>
        </is>
      </c>
      <c r="D2465" t="n">
        <v>0</v>
      </c>
      <c r="E2465" t="n">
        <v>0</v>
      </c>
      <c r="F2465" t="n">
        <v>0</v>
      </c>
      <c r="G2465" t="n">
        <v>0</v>
      </c>
      <c r="H2465" t="n">
        <v>0</v>
      </c>
      <c r="I2465" t="n">
        <v>0</v>
      </c>
      <c r="J2465" t="n">
        <v>0</v>
      </c>
      <c r="K2465" t="n">
        <v>0</v>
      </c>
      <c r="L2465" t="n">
        <v>0</v>
      </c>
      <c r="M2465" t="n">
        <v>0</v>
      </c>
      <c r="N2465" t="n">
        <v>0</v>
      </c>
      <c r="P2465" s="27" t="inlineStr"/>
      <c r="R2465" t="inlineStr">
        <is>
          <t>POC Bhiwandi</t>
        </is>
      </c>
      <c r="S2465" t="inlineStr">
        <is>
          <t>West</t>
        </is>
      </c>
      <c r="T2465" s="9">
        <f>VLOOKUP(A2465,Sku_list!$A$1:$D$2323,3,0)</f>
        <v/>
      </c>
      <c r="U2465" s="9">
        <f>VLOOKUP(A2465,Sku_list!$A$1:$D$2323,4,0)*(F2465/1000000*12)</f>
        <v/>
      </c>
      <c r="V2465" s="9">
        <f>VLOOKUP(A2465,Sku_list!$A$1:$D$2323,4,0)*(H2465/1000000*12)</f>
        <v/>
      </c>
      <c r="W2465" s="9">
        <f>VLOOKUP(A2465,Sku_list!$A$1:$D$2323,4,0)*(J2465/1000000*12)</f>
        <v/>
      </c>
      <c r="X2465" s="9">
        <f>VLOOKUP(A2465,Sku_list!$A$1:$D$2323,4,0)*(L2465/1000000*12)</f>
        <v/>
      </c>
      <c r="Y2465" s="9">
        <f>VLOOKUP(A2465,Sku_list!$A$1:$E$2323,5,0)*((J2465+F2465)/1000000000)</f>
        <v/>
      </c>
      <c r="AC2465" s="27">
        <f>(DAY(TODAY())+AB2465)/30</f>
        <v/>
      </c>
    </row>
    <row r="2466">
      <c r="A2466" t="n">
        <v>1602104</v>
      </c>
      <c r="B2466" t="inlineStr">
        <is>
          <t>COL HERBAL 200 GMS</t>
        </is>
      </c>
      <c r="C2466" t="inlineStr">
        <is>
          <t>IN78</t>
        </is>
      </c>
      <c r="D2466" t="n">
        <v>0</v>
      </c>
      <c r="E2466" t="n">
        <v>1200</v>
      </c>
      <c r="F2466" t="n">
        <v>0</v>
      </c>
      <c r="G2466" t="n">
        <v>1560</v>
      </c>
      <c r="H2466" t="n">
        <v>1524</v>
      </c>
      <c r="I2466" t="n">
        <v>0</v>
      </c>
      <c r="J2466" t="n">
        <v>1818</v>
      </c>
      <c r="K2466" t="n">
        <v>1806</v>
      </c>
      <c r="L2466" t="n">
        <v>3203</v>
      </c>
      <c r="M2466" t="n">
        <v>-139</v>
      </c>
      <c r="N2466" t="n">
        <v>139</v>
      </c>
      <c r="P2466" s="27" t="n">
        <v>1.043396815485482</v>
      </c>
      <c r="R2466" t="inlineStr">
        <is>
          <t>Kundli</t>
        </is>
      </c>
      <c r="S2466" t="inlineStr">
        <is>
          <t>North</t>
        </is>
      </c>
      <c r="T2466" s="9">
        <f>VLOOKUP(A2466,Sku_list!$A$1:$D$2323,3,0)</f>
        <v/>
      </c>
      <c r="U2466" s="9">
        <f>VLOOKUP(A2466,Sku_list!$A$1:$D$2323,4,0)*(F2466/1000000*12)</f>
        <v/>
      </c>
      <c r="V2466" s="9">
        <f>VLOOKUP(A2466,Sku_list!$A$1:$D$2323,4,0)*(H2466/1000000*12)</f>
        <v/>
      </c>
      <c r="W2466" s="9">
        <f>VLOOKUP(A2466,Sku_list!$A$1:$D$2323,4,0)*(J2466/1000000*12)</f>
        <v/>
      </c>
      <c r="X2466" s="9">
        <f>VLOOKUP(A2466,Sku_list!$A$1:$D$2323,4,0)*(L2466/1000000*12)</f>
        <v/>
      </c>
      <c r="Y2466" s="9">
        <f>VLOOKUP(A2466,Sku_list!$A$1:$E$2323,5,0)*((J2466+F2466)/1000000000)</f>
        <v/>
      </c>
      <c r="AC2466" s="27">
        <f>(DAY(TODAY())+AB2466)/30</f>
        <v/>
      </c>
    </row>
    <row r="2467">
      <c r="A2467" t="n">
        <v>1602104</v>
      </c>
      <c r="B2467" t="inlineStr">
        <is>
          <t>COL HERBAL 200 GMS</t>
        </is>
      </c>
      <c r="C2467" t="inlineStr">
        <is>
          <t>IN79</t>
        </is>
      </c>
      <c r="D2467" t="n">
        <v>0</v>
      </c>
      <c r="E2467" t="n">
        <v>0</v>
      </c>
      <c r="F2467" t="n">
        <v>0</v>
      </c>
      <c r="G2467" t="n">
        <v>66</v>
      </c>
      <c r="H2467" t="n">
        <v>30</v>
      </c>
      <c r="I2467" t="n">
        <v>0</v>
      </c>
      <c r="J2467" t="n">
        <v>84</v>
      </c>
      <c r="K2467" t="n">
        <v>60</v>
      </c>
      <c r="L2467" t="n">
        <v>156</v>
      </c>
      <c r="M2467" t="n">
        <v>42</v>
      </c>
      <c r="N2467" t="n">
        <v>-42</v>
      </c>
      <c r="P2467" s="27" t="n">
        <v>0.7307692307692307</v>
      </c>
      <c r="R2467" t="inlineStr">
        <is>
          <t>Goa</t>
        </is>
      </c>
      <c r="S2467" t="inlineStr">
        <is>
          <t>West</t>
        </is>
      </c>
      <c r="T2467" s="9">
        <f>VLOOKUP(A2467,Sku_list!$A$1:$D$2323,3,0)</f>
        <v/>
      </c>
      <c r="U2467" s="9">
        <f>VLOOKUP(A2467,Sku_list!$A$1:$D$2323,4,0)*(F2467/1000000*12)</f>
        <v/>
      </c>
      <c r="V2467" s="9">
        <f>VLOOKUP(A2467,Sku_list!$A$1:$D$2323,4,0)*(H2467/1000000*12)</f>
        <v/>
      </c>
      <c r="W2467" s="9">
        <f>VLOOKUP(A2467,Sku_list!$A$1:$D$2323,4,0)*(J2467/1000000*12)</f>
        <v/>
      </c>
      <c r="X2467" s="9">
        <f>VLOOKUP(A2467,Sku_list!$A$1:$D$2323,4,0)*(L2467/1000000*12)</f>
        <v/>
      </c>
      <c r="Y2467" s="9">
        <f>VLOOKUP(A2467,Sku_list!$A$1:$E$2323,5,0)*((J2467+F2467)/1000000000)</f>
        <v/>
      </c>
      <c r="AC2467" s="27">
        <f>(DAY(TODAY())+AB2467)/30</f>
        <v/>
      </c>
    </row>
    <row r="2468">
      <c r="A2468" t="n">
        <v>1602104</v>
      </c>
      <c r="B2468" t="inlineStr">
        <is>
          <t>COL HERBAL 200 GMS</t>
        </is>
      </c>
      <c r="C2468" t="inlineStr">
        <is>
          <t>IN80</t>
        </is>
      </c>
      <c r="D2468" t="n">
        <v>0</v>
      </c>
      <c r="E2468" t="n">
        <v>1830</v>
      </c>
      <c r="F2468" t="n">
        <v>30</v>
      </c>
      <c r="G2468" t="n">
        <v>6444</v>
      </c>
      <c r="H2468" t="n">
        <v>6216</v>
      </c>
      <c r="I2468" t="n">
        <v>0</v>
      </c>
      <c r="J2468" t="n">
        <v>2112</v>
      </c>
      <c r="K2468" t="n">
        <v>2142</v>
      </c>
      <c r="L2468" t="n">
        <v>11135</v>
      </c>
      <c r="M2468" t="n">
        <v>2777</v>
      </c>
      <c r="N2468" t="n">
        <v>-2777</v>
      </c>
      <c r="P2468" s="27" t="n">
        <v>0.7506061966771441</v>
      </c>
      <c r="R2468" t="inlineStr">
        <is>
          <t>Morinda</t>
        </is>
      </c>
      <c r="S2468" t="inlineStr">
        <is>
          <t>North</t>
        </is>
      </c>
      <c r="T2468" s="9">
        <f>VLOOKUP(A2468,Sku_list!$A$1:$D$2323,3,0)</f>
        <v/>
      </c>
      <c r="U2468" s="9">
        <f>VLOOKUP(A2468,Sku_list!$A$1:$D$2323,4,0)*(F2468/1000000*12)</f>
        <v/>
      </c>
      <c r="V2468" s="9">
        <f>VLOOKUP(A2468,Sku_list!$A$1:$D$2323,4,0)*(H2468/1000000*12)</f>
        <v/>
      </c>
      <c r="W2468" s="9">
        <f>VLOOKUP(A2468,Sku_list!$A$1:$D$2323,4,0)*(J2468/1000000*12)</f>
        <v/>
      </c>
      <c r="X2468" s="9">
        <f>VLOOKUP(A2468,Sku_list!$A$1:$D$2323,4,0)*(L2468/1000000*12)</f>
        <v/>
      </c>
      <c r="Y2468" s="9">
        <f>VLOOKUP(A2468,Sku_list!$A$1:$E$2323,5,0)*((J2468+F2468)/1000000000)</f>
        <v/>
      </c>
      <c r="AC2468" s="27">
        <f>(DAY(TODAY())+AB2468)/30</f>
        <v/>
      </c>
    </row>
    <row r="2469">
      <c r="A2469" t="n">
        <v>1602104</v>
      </c>
      <c r="B2469" t="inlineStr">
        <is>
          <t>COL HERBAL 200 GMS</t>
        </is>
      </c>
      <c r="C2469" t="inlineStr">
        <is>
          <t>IN81</t>
        </is>
      </c>
      <c r="D2469" t="n">
        <v>0</v>
      </c>
      <c r="E2469" t="n">
        <v>372</v>
      </c>
      <c r="F2469" t="n">
        <v>0</v>
      </c>
      <c r="G2469" t="n">
        <v>852</v>
      </c>
      <c r="H2469" t="n">
        <v>732</v>
      </c>
      <c r="I2469" t="n">
        <v>0</v>
      </c>
      <c r="J2469" t="n">
        <v>51</v>
      </c>
      <c r="K2469" t="n">
        <v>39</v>
      </c>
      <c r="L2469" t="n">
        <v>1800</v>
      </c>
      <c r="M2469" t="n">
        <v>1017</v>
      </c>
      <c r="N2469" t="n">
        <v>-1017</v>
      </c>
      <c r="P2469" s="27" t="n">
        <v>0.435</v>
      </c>
      <c r="R2469" t="inlineStr">
        <is>
          <t>Bhiwandi</t>
        </is>
      </c>
      <c r="S2469" t="inlineStr">
        <is>
          <t>West</t>
        </is>
      </c>
      <c r="T2469" s="9">
        <f>VLOOKUP(A2469,Sku_list!$A$1:$D$2323,3,0)</f>
        <v/>
      </c>
      <c r="U2469" s="9">
        <f>VLOOKUP(A2469,Sku_list!$A$1:$D$2323,4,0)*(F2469/1000000*12)</f>
        <v/>
      </c>
      <c r="V2469" s="9">
        <f>VLOOKUP(A2469,Sku_list!$A$1:$D$2323,4,0)*(H2469/1000000*12)</f>
        <v/>
      </c>
      <c r="W2469" s="9">
        <f>VLOOKUP(A2469,Sku_list!$A$1:$D$2323,4,0)*(J2469/1000000*12)</f>
        <v/>
      </c>
      <c r="X2469" s="9">
        <f>VLOOKUP(A2469,Sku_list!$A$1:$D$2323,4,0)*(L2469/1000000*12)</f>
        <v/>
      </c>
      <c r="Y2469" s="9">
        <f>VLOOKUP(A2469,Sku_list!$A$1:$E$2323,5,0)*((J2469+F2469)/1000000000)</f>
        <v/>
      </c>
      <c r="AC2469" s="27">
        <f>(DAY(TODAY())+AB2469)/30</f>
        <v/>
      </c>
    </row>
    <row r="2470">
      <c r="A2470" t="n">
        <v>1602104</v>
      </c>
      <c r="B2470" t="inlineStr">
        <is>
          <t>COL HERBAL 200 GMS</t>
        </is>
      </c>
      <c r="C2470" t="inlineStr">
        <is>
          <t>IN82</t>
        </is>
      </c>
      <c r="D2470" t="n">
        <v>0</v>
      </c>
      <c r="E2470" t="n">
        <v>5700</v>
      </c>
      <c r="F2470" t="n">
        <v>0</v>
      </c>
      <c r="G2470" t="n">
        <v>1602</v>
      </c>
      <c r="H2470" t="n">
        <v>192</v>
      </c>
      <c r="I2470" t="n">
        <v>0</v>
      </c>
      <c r="J2470" t="n">
        <v>5493</v>
      </c>
      <c r="K2470" t="n">
        <v>5493</v>
      </c>
      <c r="L2470" t="n">
        <v>1882</v>
      </c>
      <c r="M2470" t="n">
        <v>-3803</v>
      </c>
      <c r="N2470" t="n">
        <v>3803</v>
      </c>
      <c r="P2470" s="27" t="n">
        <v>3.020722635494155</v>
      </c>
      <c r="R2470" t="inlineStr">
        <is>
          <t>DC</t>
        </is>
      </c>
      <c r="S2470" t="inlineStr">
        <is>
          <t>West DC</t>
        </is>
      </c>
      <c r="T2470" s="9">
        <f>VLOOKUP(A2470,Sku_list!$A$1:$D$2323,3,0)</f>
        <v/>
      </c>
      <c r="U2470" s="9">
        <f>VLOOKUP(A2470,Sku_list!$A$1:$D$2323,4,0)*(F2470/1000000*12)</f>
        <v/>
      </c>
      <c r="V2470" s="9">
        <f>VLOOKUP(A2470,Sku_list!$A$1:$D$2323,4,0)*(H2470/1000000*12)</f>
        <v/>
      </c>
      <c r="W2470" s="9">
        <f>VLOOKUP(A2470,Sku_list!$A$1:$D$2323,4,0)*(J2470/1000000*12)</f>
        <v/>
      </c>
      <c r="X2470" s="9">
        <f>VLOOKUP(A2470,Sku_list!$A$1:$D$2323,4,0)*(L2470/1000000*12)</f>
        <v/>
      </c>
      <c r="Y2470" s="9">
        <f>VLOOKUP(A2470,Sku_list!$A$1:$E$2323,5,0)*((J2470+F2470)/1000000000)</f>
        <v/>
      </c>
      <c r="AC2470" s="27">
        <f>(DAY(TODAY())+AB2470)/30</f>
        <v/>
      </c>
    </row>
    <row r="2471">
      <c r="A2471" t="n">
        <v>1602104</v>
      </c>
      <c r="B2471" t="inlineStr">
        <is>
          <t>COL HERBAL 200 GMS</t>
        </is>
      </c>
      <c r="C2471" t="inlineStr">
        <is>
          <t>IN83</t>
        </is>
      </c>
      <c r="D2471" t="n">
        <v>0</v>
      </c>
      <c r="E2471" t="n">
        <v>300</v>
      </c>
      <c r="F2471" t="n">
        <v>0</v>
      </c>
      <c r="G2471" t="n">
        <v>156</v>
      </c>
      <c r="H2471" t="n">
        <v>144</v>
      </c>
      <c r="I2471" t="n">
        <v>0</v>
      </c>
      <c r="J2471" t="n">
        <v>141</v>
      </c>
      <c r="K2471" t="n">
        <v>135</v>
      </c>
      <c r="L2471" t="n">
        <v>360</v>
      </c>
      <c r="M2471" t="n">
        <v>75</v>
      </c>
      <c r="N2471" t="n">
        <v>-75</v>
      </c>
      <c r="P2471" s="27" t="n">
        <v>0.7916666666666666</v>
      </c>
      <c r="R2471" t="inlineStr">
        <is>
          <t>Aurangabad</t>
        </is>
      </c>
      <c r="S2471" t="inlineStr">
        <is>
          <t>West</t>
        </is>
      </c>
      <c r="T2471" s="9">
        <f>VLOOKUP(A2471,Sku_list!$A$1:$D$2323,3,0)</f>
        <v/>
      </c>
      <c r="U2471" s="9">
        <f>VLOOKUP(A2471,Sku_list!$A$1:$D$2323,4,0)*(F2471/1000000*12)</f>
        <v/>
      </c>
      <c r="V2471" s="9">
        <f>VLOOKUP(A2471,Sku_list!$A$1:$D$2323,4,0)*(H2471/1000000*12)</f>
        <v/>
      </c>
      <c r="W2471" s="9">
        <f>VLOOKUP(A2471,Sku_list!$A$1:$D$2323,4,0)*(J2471/1000000*12)</f>
        <v/>
      </c>
      <c r="X2471" s="9">
        <f>VLOOKUP(A2471,Sku_list!$A$1:$D$2323,4,0)*(L2471/1000000*12)</f>
        <v/>
      </c>
      <c r="Y2471" s="9">
        <f>VLOOKUP(A2471,Sku_list!$A$1:$E$2323,5,0)*((J2471+F2471)/1000000000)</f>
        <v/>
      </c>
      <c r="AC2471" s="27">
        <f>(DAY(TODAY())+AB2471)/30</f>
        <v/>
      </c>
    </row>
    <row r="2472">
      <c r="A2472" t="n">
        <v>1602104</v>
      </c>
      <c r="B2472" t="inlineStr">
        <is>
          <t>COL HERBAL 200 GMS</t>
        </is>
      </c>
      <c r="C2472" t="inlineStr">
        <is>
          <t>IN84</t>
        </is>
      </c>
      <c r="D2472" t="n">
        <v>0</v>
      </c>
      <c r="E2472" t="n">
        <v>0</v>
      </c>
      <c r="F2472" t="n">
        <v>0</v>
      </c>
      <c r="G2472" t="n">
        <v>90</v>
      </c>
      <c r="H2472" t="n">
        <v>0</v>
      </c>
      <c r="I2472" t="n">
        <v>0</v>
      </c>
      <c r="J2472" t="n">
        <v>0</v>
      </c>
      <c r="K2472" t="n">
        <v>30</v>
      </c>
      <c r="L2472" t="n">
        <v>102</v>
      </c>
      <c r="M2472" t="n">
        <v>102</v>
      </c>
      <c r="N2472" t="n">
        <v>-102</v>
      </c>
      <c r="P2472" s="27" t="n">
        <v>0</v>
      </c>
      <c r="R2472" t="inlineStr">
        <is>
          <t>Raipur</t>
        </is>
      </c>
      <c r="S2472" t="inlineStr">
        <is>
          <t>West</t>
        </is>
      </c>
      <c r="T2472" s="9">
        <f>VLOOKUP(A2472,Sku_list!$A$1:$D$2323,3,0)</f>
        <v/>
      </c>
      <c r="U2472" s="9">
        <f>VLOOKUP(A2472,Sku_list!$A$1:$D$2323,4,0)*(F2472/1000000*12)</f>
        <v/>
      </c>
      <c r="V2472" s="9">
        <f>VLOOKUP(A2472,Sku_list!$A$1:$D$2323,4,0)*(H2472/1000000*12)</f>
        <v/>
      </c>
      <c r="W2472" s="9">
        <f>VLOOKUP(A2472,Sku_list!$A$1:$D$2323,4,0)*(J2472/1000000*12)</f>
        <v/>
      </c>
      <c r="X2472" s="9">
        <f>VLOOKUP(A2472,Sku_list!$A$1:$D$2323,4,0)*(L2472/1000000*12)</f>
        <v/>
      </c>
      <c r="Y2472" s="9">
        <f>VLOOKUP(A2472,Sku_list!$A$1:$E$2323,5,0)*((J2472+F2472)/1000000000)</f>
        <v/>
      </c>
      <c r="AC2472" s="27">
        <f>(DAY(TODAY())+AB2472)/30</f>
        <v/>
      </c>
    </row>
    <row r="2473">
      <c r="A2473" t="n">
        <v>1602104</v>
      </c>
      <c r="B2473" t="inlineStr">
        <is>
          <t>COL HERBAL 200 GMS</t>
        </is>
      </c>
      <c r="C2473" t="inlineStr">
        <is>
          <t>IN85</t>
        </is>
      </c>
      <c r="D2473" t="n">
        <v>0</v>
      </c>
      <c r="E2473" t="n">
        <v>12</v>
      </c>
      <c r="F2473" t="n">
        <v>0</v>
      </c>
      <c r="G2473" t="n">
        <v>6</v>
      </c>
      <c r="H2473" t="n">
        <v>0</v>
      </c>
      <c r="I2473" t="n">
        <v>0</v>
      </c>
      <c r="J2473" t="n">
        <v>18</v>
      </c>
      <c r="K2473" t="n">
        <v>18</v>
      </c>
      <c r="L2473" t="n">
        <v>0</v>
      </c>
      <c r="M2473" t="n">
        <v>-18</v>
      </c>
      <c r="N2473" t="n">
        <v>18</v>
      </c>
      <c r="P2473" s="27" t="inlineStr"/>
      <c r="R2473" t="inlineStr">
        <is>
          <t>Tripura</t>
        </is>
      </c>
      <c r="S2473" t="inlineStr">
        <is>
          <t>East</t>
        </is>
      </c>
      <c r="T2473" s="9">
        <f>VLOOKUP(A2473,Sku_list!$A$1:$D$2323,3,0)</f>
        <v/>
      </c>
      <c r="U2473" s="9">
        <f>VLOOKUP(A2473,Sku_list!$A$1:$D$2323,4,0)*(F2473/1000000*12)</f>
        <v/>
      </c>
      <c r="V2473" s="9">
        <f>VLOOKUP(A2473,Sku_list!$A$1:$D$2323,4,0)*(H2473/1000000*12)</f>
        <v/>
      </c>
      <c r="W2473" s="9">
        <f>VLOOKUP(A2473,Sku_list!$A$1:$D$2323,4,0)*(J2473/1000000*12)</f>
        <v/>
      </c>
      <c r="X2473" s="9">
        <f>VLOOKUP(A2473,Sku_list!$A$1:$D$2323,4,0)*(L2473/1000000*12)</f>
        <v/>
      </c>
      <c r="Y2473" s="9">
        <f>VLOOKUP(A2473,Sku_list!$A$1:$E$2323,5,0)*((J2473+F2473)/1000000000)</f>
        <v/>
      </c>
      <c r="AC2473" s="27">
        <f>(DAY(TODAY())+AB2473)/30</f>
        <v/>
      </c>
    </row>
    <row r="2474">
      <c r="A2474" t="n">
        <v>1602104</v>
      </c>
      <c r="B2474" t="inlineStr">
        <is>
          <t>COL HERBAL 200 GMS</t>
        </is>
      </c>
      <c r="C2474" t="inlineStr">
        <is>
          <t>IN86</t>
        </is>
      </c>
      <c r="D2474" t="n">
        <v>0</v>
      </c>
      <c r="E2474" t="n">
        <v>0</v>
      </c>
      <c r="F2474" t="n">
        <v>0</v>
      </c>
      <c r="G2474" t="n">
        <v>672</v>
      </c>
      <c r="H2474" t="n">
        <v>636</v>
      </c>
      <c r="I2474" t="n">
        <v>0</v>
      </c>
      <c r="J2474" t="n">
        <v>240</v>
      </c>
      <c r="K2474" t="n">
        <v>234</v>
      </c>
      <c r="L2474" t="n">
        <v>1308</v>
      </c>
      <c r="M2474" t="n">
        <v>432</v>
      </c>
      <c r="N2474" t="n">
        <v>-432</v>
      </c>
      <c r="P2474" s="27" t="n">
        <v>0.6697247706422018</v>
      </c>
      <c r="R2474" t="inlineStr">
        <is>
          <t>Jamshedpur</t>
        </is>
      </c>
      <c r="S2474" t="inlineStr">
        <is>
          <t>East</t>
        </is>
      </c>
      <c r="T2474" s="9">
        <f>VLOOKUP(A2474,Sku_list!$A$1:$D$2323,3,0)</f>
        <v/>
      </c>
      <c r="U2474" s="9">
        <f>VLOOKUP(A2474,Sku_list!$A$1:$D$2323,4,0)*(F2474/1000000*12)</f>
        <v/>
      </c>
      <c r="V2474" s="9">
        <f>VLOOKUP(A2474,Sku_list!$A$1:$D$2323,4,0)*(H2474/1000000*12)</f>
        <v/>
      </c>
      <c r="W2474" s="9">
        <f>VLOOKUP(A2474,Sku_list!$A$1:$D$2323,4,0)*(J2474/1000000*12)</f>
        <v/>
      </c>
      <c r="X2474" s="9">
        <f>VLOOKUP(A2474,Sku_list!$A$1:$D$2323,4,0)*(L2474/1000000*12)</f>
        <v/>
      </c>
      <c r="Y2474" s="9">
        <f>VLOOKUP(A2474,Sku_list!$A$1:$E$2323,5,0)*((J2474+F2474)/1000000000)</f>
        <v/>
      </c>
      <c r="AC2474" s="27">
        <f>(DAY(TODAY())+AB2474)/30</f>
        <v/>
      </c>
    </row>
    <row r="2475">
      <c r="A2475" t="n">
        <v>1602104</v>
      </c>
      <c r="B2475" t="inlineStr">
        <is>
          <t>COL HERBAL 200 GMS</t>
        </is>
      </c>
      <c r="C2475" t="inlineStr">
        <is>
          <t>IN87</t>
        </is>
      </c>
      <c r="D2475" t="n">
        <v>0</v>
      </c>
      <c r="E2475" t="n">
        <v>432</v>
      </c>
      <c r="F2475" t="n">
        <v>0</v>
      </c>
      <c r="G2475" t="n">
        <v>204</v>
      </c>
      <c r="H2475" t="n">
        <v>162</v>
      </c>
      <c r="I2475" t="n">
        <v>0</v>
      </c>
      <c r="J2475" t="n">
        <v>1710</v>
      </c>
      <c r="K2475" t="n">
        <v>1692</v>
      </c>
      <c r="L2475" t="n">
        <v>1738</v>
      </c>
      <c r="M2475" t="n">
        <v>-134</v>
      </c>
      <c r="N2475" t="n">
        <v>134</v>
      </c>
      <c r="P2475" s="27" t="n">
        <v>1.077100115074799</v>
      </c>
      <c r="R2475" t="inlineStr">
        <is>
          <t>Vijaywada</t>
        </is>
      </c>
      <c r="S2475" t="inlineStr">
        <is>
          <t>South</t>
        </is>
      </c>
      <c r="T2475" s="9">
        <f>VLOOKUP(A2475,Sku_list!$A$1:$D$2323,3,0)</f>
        <v/>
      </c>
      <c r="U2475" s="9">
        <f>VLOOKUP(A2475,Sku_list!$A$1:$D$2323,4,0)*(F2475/1000000*12)</f>
        <v/>
      </c>
      <c r="V2475" s="9">
        <f>VLOOKUP(A2475,Sku_list!$A$1:$D$2323,4,0)*(H2475/1000000*12)</f>
        <v/>
      </c>
      <c r="W2475" s="9">
        <f>VLOOKUP(A2475,Sku_list!$A$1:$D$2323,4,0)*(J2475/1000000*12)</f>
        <v/>
      </c>
      <c r="X2475" s="9">
        <f>VLOOKUP(A2475,Sku_list!$A$1:$D$2323,4,0)*(L2475/1000000*12)</f>
        <v/>
      </c>
      <c r="Y2475" s="9">
        <f>VLOOKUP(A2475,Sku_list!$A$1:$E$2323,5,0)*((J2475+F2475)/1000000000)</f>
        <v/>
      </c>
      <c r="AC2475" s="27">
        <f>(DAY(TODAY())+AB2475)/30</f>
        <v/>
      </c>
    </row>
    <row r="2476">
      <c r="A2476" t="n">
        <v>1602104</v>
      </c>
      <c r="B2476" t="inlineStr">
        <is>
          <t>COL HERBAL 200 GMS</t>
        </is>
      </c>
      <c r="C2476" t="inlineStr">
        <is>
          <t>IN88</t>
        </is>
      </c>
      <c r="D2476" t="n">
        <v>0</v>
      </c>
      <c r="E2476" t="n">
        <v>1290</v>
      </c>
      <c r="F2476" t="n">
        <v>0</v>
      </c>
      <c r="G2476" t="n">
        <v>402</v>
      </c>
      <c r="H2476" t="n">
        <v>348</v>
      </c>
      <c r="I2476" t="n">
        <v>0</v>
      </c>
      <c r="J2476" t="n">
        <v>1068</v>
      </c>
      <c r="K2476" t="n">
        <v>1068</v>
      </c>
      <c r="L2476" t="n">
        <v>0</v>
      </c>
      <c r="M2476" t="n">
        <v>-1416</v>
      </c>
      <c r="N2476" t="n">
        <v>1416</v>
      </c>
      <c r="P2476" s="27" t="inlineStr"/>
      <c r="R2476" t="inlineStr">
        <is>
          <t>Uttaranchal</t>
        </is>
      </c>
      <c r="S2476" t="inlineStr">
        <is>
          <t>North</t>
        </is>
      </c>
      <c r="T2476" s="9">
        <f>VLOOKUP(A2476,Sku_list!$A$1:$D$2323,3,0)</f>
        <v/>
      </c>
      <c r="U2476" s="9">
        <f>VLOOKUP(A2476,Sku_list!$A$1:$D$2323,4,0)*(F2476/1000000*12)</f>
        <v/>
      </c>
      <c r="V2476" s="9">
        <f>VLOOKUP(A2476,Sku_list!$A$1:$D$2323,4,0)*(H2476/1000000*12)</f>
        <v/>
      </c>
      <c r="W2476" s="9">
        <f>VLOOKUP(A2476,Sku_list!$A$1:$D$2323,4,0)*(J2476/1000000*12)</f>
        <v/>
      </c>
      <c r="X2476" s="9">
        <f>VLOOKUP(A2476,Sku_list!$A$1:$D$2323,4,0)*(L2476/1000000*12)</f>
        <v/>
      </c>
      <c r="Y2476" s="9">
        <f>VLOOKUP(A2476,Sku_list!$A$1:$E$2323,5,0)*((J2476+F2476)/1000000000)</f>
        <v/>
      </c>
      <c r="AC2476" s="27">
        <f>(DAY(TODAY())+AB2476)/30</f>
        <v/>
      </c>
    </row>
    <row r="2477">
      <c r="A2477" t="n">
        <v>1602104</v>
      </c>
      <c r="B2477" t="inlineStr">
        <is>
          <t>COL HERBAL 200 GMS</t>
        </is>
      </c>
      <c r="C2477" t="inlineStr">
        <is>
          <t>IN89</t>
        </is>
      </c>
      <c r="D2477" t="n">
        <v>0</v>
      </c>
      <c r="E2477" t="n">
        <v>5</v>
      </c>
      <c r="F2477" t="n">
        <v>0</v>
      </c>
      <c r="G2477" t="n">
        <v>60</v>
      </c>
      <c r="H2477" t="n">
        <v>48</v>
      </c>
      <c r="I2477" t="n">
        <v>0</v>
      </c>
      <c r="J2477" t="n">
        <v>137</v>
      </c>
      <c r="K2477" t="n">
        <v>125</v>
      </c>
      <c r="L2477" t="n">
        <v>230</v>
      </c>
      <c r="M2477" t="n">
        <v>45</v>
      </c>
      <c r="N2477" t="n">
        <v>-45</v>
      </c>
      <c r="P2477" s="27" t="n">
        <v>0.8043478260869565</v>
      </c>
      <c r="R2477" t="inlineStr">
        <is>
          <t>Hubli</t>
        </is>
      </c>
      <c r="S2477" t="inlineStr">
        <is>
          <t>South</t>
        </is>
      </c>
      <c r="T2477" s="9">
        <f>VLOOKUP(A2477,Sku_list!$A$1:$D$2323,3,0)</f>
        <v/>
      </c>
      <c r="U2477" s="9">
        <f>VLOOKUP(A2477,Sku_list!$A$1:$D$2323,4,0)*(F2477/1000000*12)</f>
        <v/>
      </c>
      <c r="V2477" s="9">
        <f>VLOOKUP(A2477,Sku_list!$A$1:$D$2323,4,0)*(H2477/1000000*12)</f>
        <v/>
      </c>
      <c r="W2477" s="9">
        <f>VLOOKUP(A2477,Sku_list!$A$1:$D$2323,4,0)*(J2477/1000000*12)</f>
        <v/>
      </c>
      <c r="X2477" s="9">
        <f>VLOOKUP(A2477,Sku_list!$A$1:$D$2323,4,0)*(L2477/1000000*12)</f>
        <v/>
      </c>
      <c r="Y2477" s="9">
        <f>VLOOKUP(A2477,Sku_list!$A$1:$E$2323,5,0)*((J2477+F2477)/1000000000)</f>
        <v/>
      </c>
      <c r="AC2477" s="27">
        <f>(DAY(TODAY())+AB2477)/30</f>
        <v/>
      </c>
    </row>
    <row r="2478">
      <c r="A2478" t="n">
        <v>1602104</v>
      </c>
      <c r="B2478" t="inlineStr">
        <is>
          <t>COL HERBAL 200 GMS</t>
        </is>
      </c>
      <c r="C2478" t="inlineStr">
        <is>
          <t>IN90</t>
        </is>
      </c>
      <c r="D2478" t="n">
        <v>0</v>
      </c>
      <c r="E2478" t="n">
        <v>0</v>
      </c>
      <c r="F2478" t="n">
        <v>0</v>
      </c>
      <c r="G2478" t="n">
        <v>0</v>
      </c>
      <c r="H2478" t="n">
        <v>0</v>
      </c>
      <c r="I2478" t="n">
        <v>0</v>
      </c>
      <c r="J2478" t="n">
        <v>2010</v>
      </c>
      <c r="K2478" t="n">
        <v>2010</v>
      </c>
      <c r="L2478" t="n">
        <v>7950</v>
      </c>
      <c r="M2478" t="n">
        <v>5940</v>
      </c>
      <c r="N2478" t="n">
        <v>-5940</v>
      </c>
      <c r="P2478" s="27" t="n">
        <v>0.2528301886792453</v>
      </c>
      <c r="R2478" t="inlineStr">
        <is>
          <t>Export</t>
        </is>
      </c>
      <c r="S2478" t="inlineStr">
        <is>
          <t>Exp-DC</t>
        </is>
      </c>
      <c r="T2478" s="9">
        <f>VLOOKUP(A2478,Sku_list!$A$1:$D$2323,3,0)</f>
        <v/>
      </c>
      <c r="U2478" s="9">
        <f>VLOOKUP(A2478,Sku_list!$A$1:$D$2323,4,0)*(F2478/1000000*12)</f>
        <v/>
      </c>
      <c r="V2478" s="9">
        <f>VLOOKUP(A2478,Sku_list!$A$1:$D$2323,4,0)*(H2478/1000000*12)</f>
        <v/>
      </c>
      <c r="W2478" s="9">
        <f>VLOOKUP(A2478,Sku_list!$A$1:$D$2323,4,0)*(J2478/1000000*12)</f>
        <v/>
      </c>
      <c r="X2478" s="9">
        <f>VLOOKUP(A2478,Sku_list!$A$1:$D$2323,4,0)*(L2478/1000000*12)</f>
        <v/>
      </c>
      <c r="Y2478" s="9">
        <f>VLOOKUP(A2478,Sku_list!$A$1:$E$2323,5,0)*((J2478+F2478)/1000000000)</f>
        <v/>
      </c>
      <c r="AC2478" s="27">
        <f>(DAY(TODAY())+AB2478)/30</f>
        <v/>
      </c>
    </row>
    <row r="2479">
      <c r="A2479" t="n">
        <v>1602104</v>
      </c>
      <c r="B2479" t="inlineStr">
        <is>
          <t>COL HERBAL 200 GMS</t>
        </is>
      </c>
      <c r="C2479" t="inlineStr">
        <is>
          <t>IN91</t>
        </is>
      </c>
      <c r="D2479" t="n">
        <v>0</v>
      </c>
      <c r="E2479" t="n">
        <v>0</v>
      </c>
      <c r="F2479" t="n">
        <v>0</v>
      </c>
      <c r="G2479" t="n">
        <v>0</v>
      </c>
      <c r="H2479" t="n">
        <v>0</v>
      </c>
      <c r="I2479" t="n">
        <v>0</v>
      </c>
      <c r="J2479" t="n">
        <v>0</v>
      </c>
      <c r="K2479" t="n">
        <v>0</v>
      </c>
      <c r="L2479" t="n">
        <v>0</v>
      </c>
      <c r="M2479" t="n">
        <v>0</v>
      </c>
      <c r="N2479" t="n">
        <v>0</v>
      </c>
      <c r="P2479" s="27" t="inlineStr"/>
      <c r="R2479" t="inlineStr">
        <is>
          <t>Siliguri</t>
        </is>
      </c>
      <c r="S2479" t="inlineStr">
        <is>
          <t>East</t>
        </is>
      </c>
      <c r="T2479" s="9">
        <f>VLOOKUP(A2479,Sku_list!$A$1:$D$2323,3,0)</f>
        <v/>
      </c>
      <c r="U2479" s="9">
        <f>VLOOKUP(A2479,Sku_list!$A$1:$D$2323,4,0)*(F2479/1000000*12)</f>
        <v/>
      </c>
      <c r="V2479" s="9">
        <f>VLOOKUP(A2479,Sku_list!$A$1:$D$2323,4,0)*(H2479/1000000*12)</f>
        <v/>
      </c>
      <c r="W2479" s="9">
        <f>VLOOKUP(A2479,Sku_list!$A$1:$D$2323,4,0)*(J2479/1000000*12)</f>
        <v/>
      </c>
      <c r="X2479" s="9">
        <f>VLOOKUP(A2479,Sku_list!$A$1:$D$2323,4,0)*(L2479/1000000*12)</f>
        <v/>
      </c>
      <c r="Y2479" s="9">
        <f>VLOOKUP(A2479,Sku_list!$A$1:$E$2323,5,0)*((J2479+F2479)/1000000000)</f>
        <v/>
      </c>
      <c r="AC2479" s="27">
        <f>(DAY(TODAY())+AB2479)/30</f>
        <v/>
      </c>
    </row>
    <row r="2480">
      <c r="A2480" t="n">
        <v>1602104</v>
      </c>
      <c r="B2480" t="inlineStr">
        <is>
          <t>COL HERBAL 200 GMS</t>
        </is>
      </c>
      <c r="C2480" t="inlineStr">
        <is>
          <t>IN92</t>
        </is>
      </c>
      <c r="D2480" t="n">
        <v>0</v>
      </c>
      <c r="E2480" t="n">
        <v>60</v>
      </c>
      <c r="F2480" t="n">
        <v>0</v>
      </c>
      <c r="G2480" t="n">
        <v>54</v>
      </c>
      <c r="H2480" t="n">
        <v>30</v>
      </c>
      <c r="I2480" t="n">
        <v>0</v>
      </c>
      <c r="J2480" t="n">
        <v>114</v>
      </c>
      <c r="K2480" t="n">
        <v>114</v>
      </c>
      <c r="L2480" t="n">
        <v>0</v>
      </c>
      <c r="M2480" t="n">
        <v>-144</v>
      </c>
      <c r="N2480" t="n">
        <v>144</v>
      </c>
      <c r="P2480" s="27" t="inlineStr"/>
      <c r="R2480" t="inlineStr">
        <is>
          <t>J &amp; K</t>
        </is>
      </c>
      <c r="S2480" t="inlineStr">
        <is>
          <t>North</t>
        </is>
      </c>
      <c r="T2480" s="9">
        <f>VLOOKUP(A2480,Sku_list!$A$1:$D$2323,3,0)</f>
        <v/>
      </c>
      <c r="U2480" s="9">
        <f>VLOOKUP(A2480,Sku_list!$A$1:$D$2323,4,0)*(F2480/1000000*12)</f>
        <v/>
      </c>
      <c r="V2480" s="9">
        <f>VLOOKUP(A2480,Sku_list!$A$1:$D$2323,4,0)*(H2480/1000000*12)</f>
        <v/>
      </c>
      <c r="W2480" s="9">
        <f>VLOOKUP(A2480,Sku_list!$A$1:$D$2323,4,0)*(J2480/1000000*12)</f>
        <v/>
      </c>
      <c r="X2480" s="9">
        <f>VLOOKUP(A2480,Sku_list!$A$1:$D$2323,4,0)*(L2480/1000000*12)</f>
        <v/>
      </c>
      <c r="Y2480" s="9">
        <f>VLOOKUP(A2480,Sku_list!$A$1:$E$2323,5,0)*((J2480+F2480)/1000000000)</f>
        <v/>
      </c>
      <c r="AC2480" s="27">
        <f>(DAY(TODAY())+AB2480)/30</f>
        <v/>
      </c>
    </row>
    <row r="2481">
      <c r="A2481" t="n">
        <v>1602104</v>
      </c>
      <c r="B2481" t="inlineStr">
        <is>
          <t>COL HERBAL 200 GMS</t>
        </is>
      </c>
      <c r="C2481" t="inlineStr">
        <is>
          <t>IN93</t>
        </is>
      </c>
      <c r="D2481" t="n">
        <v>0</v>
      </c>
      <c r="E2481" t="n">
        <v>60</v>
      </c>
      <c r="F2481" t="n">
        <v>0</v>
      </c>
      <c r="G2481" t="n">
        <v>150</v>
      </c>
      <c r="H2481" t="n">
        <v>18</v>
      </c>
      <c r="I2481" t="n">
        <v>0</v>
      </c>
      <c r="J2481" t="n">
        <v>168</v>
      </c>
      <c r="K2481" t="n">
        <v>168</v>
      </c>
      <c r="L2481" t="n">
        <v>0</v>
      </c>
      <c r="M2481" t="n">
        <v>-186</v>
      </c>
      <c r="N2481" t="n">
        <v>186</v>
      </c>
      <c r="P2481" s="27" t="inlineStr"/>
      <c r="R2481" t="inlineStr">
        <is>
          <t>Himachal</t>
        </is>
      </c>
      <c r="S2481" t="inlineStr">
        <is>
          <t>North</t>
        </is>
      </c>
      <c r="T2481" s="9">
        <f>VLOOKUP(A2481,Sku_list!$A$1:$D$2323,3,0)</f>
        <v/>
      </c>
      <c r="U2481" s="9">
        <f>VLOOKUP(A2481,Sku_list!$A$1:$D$2323,4,0)*(F2481/1000000*12)</f>
        <v/>
      </c>
      <c r="V2481" s="9">
        <f>VLOOKUP(A2481,Sku_list!$A$1:$D$2323,4,0)*(H2481/1000000*12)</f>
        <v/>
      </c>
      <c r="W2481" s="9">
        <f>VLOOKUP(A2481,Sku_list!$A$1:$D$2323,4,0)*(J2481/1000000*12)</f>
        <v/>
      </c>
      <c r="X2481" s="9">
        <f>VLOOKUP(A2481,Sku_list!$A$1:$D$2323,4,0)*(L2481/1000000*12)</f>
        <v/>
      </c>
      <c r="Y2481" s="9">
        <f>VLOOKUP(A2481,Sku_list!$A$1:$E$2323,5,0)*((J2481+F2481)/1000000000)</f>
        <v/>
      </c>
      <c r="AC2481" s="27">
        <f>(DAY(TODAY())+AB2481)/30</f>
        <v/>
      </c>
    </row>
    <row r="2482">
      <c r="A2482" t="n">
        <v>1602104</v>
      </c>
      <c r="B2482" t="inlineStr">
        <is>
          <t>COL HERBAL 200 GMS</t>
        </is>
      </c>
      <c r="C2482" t="inlineStr">
        <is>
          <t>IN94</t>
        </is>
      </c>
      <c r="D2482" t="n">
        <v>0</v>
      </c>
      <c r="E2482" t="n">
        <v>30</v>
      </c>
      <c r="F2482" t="n">
        <v>30</v>
      </c>
      <c r="G2482" t="n">
        <v>54</v>
      </c>
      <c r="H2482" t="n">
        <v>18</v>
      </c>
      <c r="I2482" t="n">
        <v>0</v>
      </c>
      <c r="J2482" t="n">
        <v>54</v>
      </c>
      <c r="K2482" t="n">
        <v>84</v>
      </c>
      <c r="L2482" t="n">
        <v>0</v>
      </c>
      <c r="M2482" t="n">
        <v>-102</v>
      </c>
      <c r="N2482" t="n">
        <v>102</v>
      </c>
      <c r="P2482" s="27" t="inlineStr"/>
      <c r="R2482" t="inlineStr">
        <is>
          <t>Chandigarh</t>
        </is>
      </c>
      <c r="S2482" t="inlineStr">
        <is>
          <t>North</t>
        </is>
      </c>
      <c r="T2482" s="9">
        <f>VLOOKUP(A2482,Sku_list!$A$1:$D$2323,3,0)</f>
        <v/>
      </c>
      <c r="U2482" s="9">
        <f>VLOOKUP(A2482,Sku_list!$A$1:$D$2323,4,0)*(F2482/1000000*12)</f>
        <v/>
      </c>
      <c r="V2482" s="9">
        <f>VLOOKUP(A2482,Sku_list!$A$1:$D$2323,4,0)*(H2482/1000000*12)</f>
        <v/>
      </c>
      <c r="W2482" s="9">
        <f>VLOOKUP(A2482,Sku_list!$A$1:$D$2323,4,0)*(J2482/1000000*12)</f>
        <v/>
      </c>
      <c r="X2482" s="9">
        <f>VLOOKUP(A2482,Sku_list!$A$1:$D$2323,4,0)*(L2482/1000000*12)</f>
        <v/>
      </c>
      <c r="Y2482" s="9">
        <f>VLOOKUP(A2482,Sku_list!$A$1:$E$2323,5,0)*((J2482+F2482)/1000000000)</f>
        <v/>
      </c>
      <c r="AC2482" s="27">
        <f>(DAY(TODAY())+AB2482)/30</f>
        <v/>
      </c>
    </row>
    <row r="2483">
      <c r="A2483" t="n">
        <v>1602104</v>
      </c>
      <c r="B2483" t="inlineStr">
        <is>
          <t>COL HERBAL 200 GMS</t>
        </is>
      </c>
      <c r="C2483" t="inlineStr">
        <is>
          <t>IN95</t>
        </is>
      </c>
      <c r="D2483" t="n">
        <v>0</v>
      </c>
      <c r="E2483" t="n">
        <v>0</v>
      </c>
      <c r="F2483" t="n">
        <v>0</v>
      </c>
      <c r="G2483" t="n">
        <v>0</v>
      </c>
      <c r="H2483" t="n">
        <v>0</v>
      </c>
      <c r="I2483" t="n">
        <v>0</v>
      </c>
      <c r="J2483" t="n">
        <v>43</v>
      </c>
      <c r="K2483" t="n">
        <v>43</v>
      </c>
      <c r="L2483" t="n">
        <v>0</v>
      </c>
      <c r="M2483" t="n">
        <v>-43</v>
      </c>
      <c r="N2483" t="n">
        <v>43</v>
      </c>
      <c r="P2483" s="27" t="inlineStr"/>
      <c r="R2483" t="inlineStr">
        <is>
          <t>Hasangarh</t>
        </is>
      </c>
      <c r="S2483" t="inlineStr">
        <is>
          <t>North DC</t>
        </is>
      </c>
      <c r="T2483" s="9">
        <f>VLOOKUP(A2483,Sku_list!$A$1:$D$2323,3,0)</f>
        <v/>
      </c>
      <c r="U2483" s="9">
        <f>VLOOKUP(A2483,Sku_list!$A$1:$D$2323,4,0)*(F2483/1000000*12)</f>
        <v/>
      </c>
      <c r="V2483" s="9">
        <f>VLOOKUP(A2483,Sku_list!$A$1:$D$2323,4,0)*(H2483/1000000*12)</f>
        <v/>
      </c>
      <c r="W2483" s="9">
        <f>VLOOKUP(A2483,Sku_list!$A$1:$D$2323,4,0)*(J2483/1000000*12)</f>
        <v/>
      </c>
      <c r="X2483" s="9">
        <f>VLOOKUP(A2483,Sku_list!$A$1:$D$2323,4,0)*(L2483/1000000*12)</f>
        <v/>
      </c>
      <c r="Y2483" s="9">
        <f>VLOOKUP(A2483,Sku_list!$A$1:$E$2323,5,0)*((J2483+F2483)/1000000000)</f>
        <v/>
      </c>
      <c r="AC2483" s="27">
        <f>(DAY(TODAY())+AB2483)/30</f>
        <v/>
      </c>
    </row>
    <row r="2484">
      <c r="A2484" t="n">
        <v>1602104</v>
      </c>
      <c r="B2484" t="inlineStr">
        <is>
          <t>COL HERBAL 200 GMS</t>
        </is>
      </c>
      <c r="C2484" t="inlineStr">
        <is>
          <t>IN96</t>
        </is>
      </c>
      <c r="D2484" t="n">
        <v>0</v>
      </c>
      <c r="E2484" t="n">
        <v>0</v>
      </c>
      <c r="F2484" t="n">
        <v>0</v>
      </c>
      <c r="G2484" t="n">
        <v>0</v>
      </c>
      <c r="H2484" t="n">
        <v>0</v>
      </c>
      <c r="I2484" t="n">
        <v>0</v>
      </c>
      <c r="J2484" t="n">
        <v>0</v>
      </c>
      <c r="K2484" t="n">
        <v>0</v>
      </c>
      <c r="L2484" t="n">
        <v>0</v>
      </c>
      <c r="M2484" t="n">
        <v>0</v>
      </c>
      <c r="N2484" t="n">
        <v>0</v>
      </c>
      <c r="P2484" s="27" t="inlineStr"/>
      <c r="R2484" t="inlineStr">
        <is>
          <t>Goa</t>
        </is>
      </c>
      <c r="S2484" t="inlineStr">
        <is>
          <t>Plant</t>
        </is>
      </c>
      <c r="T2484" s="9">
        <f>VLOOKUP(A2484,Sku_list!$A$1:$D$2323,3,0)</f>
        <v/>
      </c>
      <c r="U2484" s="9">
        <f>VLOOKUP(A2484,Sku_list!$A$1:$D$2323,4,0)*(F2484/1000000*12)</f>
        <v/>
      </c>
      <c r="V2484" s="9">
        <f>VLOOKUP(A2484,Sku_list!$A$1:$D$2323,4,0)*(H2484/1000000*12)</f>
        <v/>
      </c>
      <c r="W2484" s="9">
        <f>VLOOKUP(A2484,Sku_list!$A$1:$D$2323,4,0)*(J2484/1000000*12)</f>
        <v/>
      </c>
      <c r="X2484" s="9">
        <f>VLOOKUP(A2484,Sku_list!$A$1:$D$2323,4,0)*(L2484/1000000*12)</f>
        <v/>
      </c>
      <c r="Y2484" s="9">
        <f>VLOOKUP(A2484,Sku_list!$A$1:$E$2323,5,0)*((J2484+F2484)/1000000000)</f>
        <v/>
      </c>
      <c r="AC2484" s="27">
        <f>(DAY(TODAY())+AB2484)/30</f>
        <v/>
      </c>
    </row>
    <row r="2485">
      <c r="A2485" t="n">
        <v>1602104</v>
      </c>
      <c r="B2485" t="inlineStr">
        <is>
          <t>COL HERBAL 200 GMS</t>
        </is>
      </c>
      <c r="C2485" t="inlineStr">
        <is>
          <t>IN97</t>
        </is>
      </c>
      <c r="D2485" t="n">
        <v>0</v>
      </c>
      <c r="E2485" t="n">
        <v>0</v>
      </c>
      <c r="F2485" t="n">
        <v>600</v>
      </c>
      <c r="G2485" t="n">
        <v>0</v>
      </c>
      <c r="H2485" t="n">
        <v>0</v>
      </c>
      <c r="I2485" t="n">
        <v>0</v>
      </c>
      <c r="J2485" t="n">
        <v>1212</v>
      </c>
      <c r="K2485" t="n">
        <v>1812</v>
      </c>
      <c r="L2485" t="n">
        <v>0</v>
      </c>
      <c r="M2485" t="n">
        <v>-1812</v>
      </c>
      <c r="N2485" t="n">
        <v>1812</v>
      </c>
      <c r="P2485" s="27" t="inlineStr"/>
      <c r="R2485" t="inlineStr">
        <is>
          <t>Hubli DC</t>
        </is>
      </c>
      <c r="S2485" t="inlineStr">
        <is>
          <t>South DC</t>
        </is>
      </c>
      <c r="T2485" s="9">
        <f>VLOOKUP(A2485,Sku_list!$A$1:$D$2323,3,0)</f>
        <v/>
      </c>
      <c r="U2485" s="9">
        <f>VLOOKUP(A2485,Sku_list!$A$1:$D$2323,4,0)*(F2485/1000000*12)</f>
        <v/>
      </c>
      <c r="V2485" s="9">
        <f>VLOOKUP(A2485,Sku_list!$A$1:$D$2323,4,0)*(H2485/1000000*12)</f>
        <v/>
      </c>
      <c r="W2485" s="9">
        <f>VLOOKUP(A2485,Sku_list!$A$1:$D$2323,4,0)*(J2485/1000000*12)</f>
        <v/>
      </c>
      <c r="X2485" s="9">
        <f>VLOOKUP(A2485,Sku_list!$A$1:$D$2323,4,0)*(L2485/1000000*12)</f>
        <v/>
      </c>
      <c r="Y2485" s="9">
        <f>VLOOKUP(A2485,Sku_list!$A$1:$E$2323,5,0)*((J2485+F2485)/1000000000)</f>
        <v/>
      </c>
      <c r="AC2485" s="27">
        <f>(DAY(TODAY())+AB2485)/30</f>
        <v/>
      </c>
    </row>
    <row r="2486">
      <c r="A2486" t="n">
        <v>1602154</v>
      </c>
      <c r="B2486" t="inlineStr">
        <is>
          <t>COL HERBAL 100 GMS</t>
        </is>
      </c>
      <c r="C2486" t="inlineStr">
        <is>
          <t>IN15</t>
        </is>
      </c>
      <c r="D2486" t="n">
        <v>0</v>
      </c>
      <c r="E2486" t="n">
        <v>0</v>
      </c>
      <c r="F2486" t="n">
        <v>0</v>
      </c>
      <c r="G2486" t="n">
        <v>0</v>
      </c>
      <c r="H2486" t="n">
        <v>0</v>
      </c>
      <c r="I2486" t="n">
        <v>0</v>
      </c>
      <c r="J2486" t="n">
        <v>0</v>
      </c>
      <c r="K2486" t="n">
        <v>0</v>
      </c>
      <c r="L2486" t="n">
        <v>0</v>
      </c>
      <c r="M2486" t="n">
        <v>0</v>
      </c>
      <c r="N2486" t="n">
        <v>0</v>
      </c>
      <c r="P2486" s="27" t="inlineStr"/>
      <c r="R2486" t="inlineStr">
        <is>
          <t>Baddi</t>
        </is>
      </c>
      <c r="S2486" t="inlineStr">
        <is>
          <t>Plant</t>
        </is>
      </c>
      <c r="T2486" s="9">
        <f>VLOOKUP(A2486,Sku_list!$A$1:$D$2323,3,0)</f>
        <v/>
      </c>
      <c r="U2486" s="9">
        <f>VLOOKUP(A2486,Sku_list!$A$1:$D$2323,4,0)*(F2486/1000000*12)</f>
        <v/>
      </c>
      <c r="V2486" s="9">
        <f>VLOOKUP(A2486,Sku_list!$A$1:$D$2323,4,0)*(H2486/1000000*12)</f>
        <v/>
      </c>
      <c r="W2486" s="9">
        <f>VLOOKUP(A2486,Sku_list!$A$1:$D$2323,4,0)*(J2486/1000000*12)</f>
        <v/>
      </c>
      <c r="X2486" s="9">
        <f>VLOOKUP(A2486,Sku_list!$A$1:$D$2323,4,0)*(L2486/1000000*12)</f>
        <v/>
      </c>
      <c r="Y2486" s="9">
        <f>VLOOKUP(A2486,Sku_list!$A$1:$E$2323,5,0)*((J2486+F2486)/1000000000)</f>
        <v/>
      </c>
      <c r="AC2486" s="27">
        <f>(DAY(TODAY())+AB2486)/30</f>
        <v/>
      </c>
    </row>
    <row r="2487">
      <c r="A2487" t="n">
        <v>1602154</v>
      </c>
      <c r="B2487" t="inlineStr">
        <is>
          <t>COL HERBAL 100 GMS</t>
        </is>
      </c>
      <c r="C2487" t="inlineStr">
        <is>
          <t>IN60</t>
        </is>
      </c>
      <c r="D2487" t="n">
        <v>0</v>
      </c>
      <c r="E2487" t="n">
        <v>600</v>
      </c>
      <c r="F2487" t="n">
        <v>0</v>
      </c>
      <c r="G2487" t="n">
        <v>372</v>
      </c>
      <c r="H2487" t="n">
        <v>372</v>
      </c>
      <c r="I2487" t="n">
        <v>0</v>
      </c>
      <c r="J2487" t="n">
        <v>333</v>
      </c>
      <c r="K2487" t="n">
        <v>309</v>
      </c>
      <c r="L2487" t="n">
        <v>852</v>
      </c>
      <c r="M2487" t="n">
        <v>147</v>
      </c>
      <c r="N2487" t="n">
        <v>-147</v>
      </c>
      <c r="P2487" s="27" t="n">
        <v>0.8274647887323944</v>
      </c>
      <c r="R2487" t="inlineStr">
        <is>
          <t>Mumbai</t>
        </is>
      </c>
      <c r="S2487" t="inlineStr">
        <is>
          <t>West</t>
        </is>
      </c>
      <c r="T2487" s="9">
        <f>VLOOKUP(A2487,Sku_list!$A$1:$D$2323,3,0)</f>
        <v/>
      </c>
      <c r="U2487" s="9">
        <f>VLOOKUP(A2487,Sku_list!$A$1:$D$2323,4,0)*(F2487/1000000*12)</f>
        <v/>
      </c>
      <c r="V2487" s="9">
        <f>VLOOKUP(A2487,Sku_list!$A$1:$D$2323,4,0)*(H2487/1000000*12)</f>
        <v/>
      </c>
      <c r="W2487" s="9">
        <f>VLOOKUP(A2487,Sku_list!$A$1:$D$2323,4,0)*(J2487/1000000*12)</f>
        <v/>
      </c>
      <c r="X2487" s="9">
        <f>VLOOKUP(A2487,Sku_list!$A$1:$D$2323,4,0)*(L2487/1000000*12)</f>
        <v/>
      </c>
      <c r="Y2487" s="9">
        <f>VLOOKUP(A2487,Sku_list!$A$1:$E$2323,5,0)*((J2487+F2487)/1000000000)</f>
        <v/>
      </c>
      <c r="AC2487" s="27">
        <f>(DAY(TODAY())+AB2487)/30</f>
        <v/>
      </c>
    </row>
    <row r="2488">
      <c r="A2488" t="n">
        <v>1602154</v>
      </c>
      <c r="B2488" t="inlineStr">
        <is>
          <t>COL HERBAL 100 GMS</t>
        </is>
      </c>
      <c r="C2488" t="inlineStr">
        <is>
          <t>IN61</t>
        </is>
      </c>
      <c r="D2488" t="n">
        <v>0</v>
      </c>
      <c r="E2488" t="n">
        <v>0</v>
      </c>
      <c r="F2488" t="n">
        <v>0</v>
      </c>
      <c r="G2488" t="n">
        <v>876</v>
      </c>
      <c r="H2488" t="n">
        <v>864</v>
      </c>
      <c r="I2488" t="n">
        <v>0</v>
      </c>
      <c r="J2488" t="n">
        <v>1560</v>
      </c>
      <c r="K2488" t="n">
        <v>1536</v>
      </c>
      <c r="L2488" t="n">
        <v>1354</v>
      </c>
      <c r="M2488" t="n">
        <v>-1070</v>
      </c>
      <c r="N2488" t="n">
        <v>1070</v>
      </c>
      <c r="P2488" s="27" t="n">
        <v>1.790251107828656</v>
      </c>
      <c r="R2488" t="inlineStr">
        <is>
          <t>Delhi</t>
        </is>
      </c>
      <c r="S2488" t="inlineStr">
        <is>
          <t>North</t>
        </is>
      </c>
      <c r="T2488" s="9">
        <f>VLOOKUP(A2488,Sku_list!$A$1:$D$2323,3,0)</f>
        <v/>
      </c>
      <c r="U2488" s="9">
        <f>VLOOKUP(A2488,Sku_list!$A$1:$D$2323,4,0)*(F2488/1000000*12)</f>
        <v/>
      </c>
      <c r="V2488" s="9">
        <f>VLOOKUP(A2488,Sku_list!$A$1:$D$2323,4,0)*(H2488/1000000*12)</f>
        <v/>
      </c>
      <c r="W2488" s="9">
        <f>VLOOKUP(A2488,Sku_list!$A$1:$D$2323,4,0)*(J2488/1000000*12)</f>
        <v/>
      </c>
      <c r="X2488" s="9">
        <f>VLOOKUP(A2488,Sku_list!$A$1:$D$2323,4,0)*(L2488/1000000*12)</f>
        <v/>
      </c>
      <c r="Y2488" s="9">
        <f>VLOOKUP(A2488,Sku_list!$A$1:$E$2323,5,0)*((J2488+F2488)/1000000000)</f>
        <v/>
      </c>
      <c r="AC2488" s="27">
        <f>(DAY(TODAY())+AB2488)/30</f>
        <v/>
      </c>
    </row>
    <row r="2489">
      <c r="A2489" t="n">
        <v>1602154</v>
      </c>
      <c r="B2489" t="inlineStr">
        <is>
          <t>COL HERBAL 100 GMS</t>
        </is>
      </c>
      <c r="C2489" t="inlineStr">
        <is>
          <t>IN62</t>
        </is>
      </c>
      <c r="D2489" t="n">
        <v>5</v>
      </c>
      <c r="E2489" t="n">
        <v>960</v>
      </c>
      <c r="F2489" t="n">
        <v>0</v>
      </c>
      <c r="G2489" t="n">
        <v>540</v>
      </c>
      <c r="H2489" t="n">
        <v>240</v>
      </c>
      <c r="I2489" t="n">
        <v>0</v>
      </c>
      <c r="J2489" t="n">
        <v>4331</v>
      </c>
      <c r="K2489" t="n">
        <v>4187</v>
      </c>
      <c r="L2489" t="n">
        <v>2156</v>
      </c>
      <c r="M2489" t="n">
        <v>-2415</v>
      </c>
      <c r="N2489" t="n">
        <v>2415</v>
      </c>
      <c r="P2489" s="27" t="n">
        <v>2.12012987012987</v>
      </c>
      <c r="R2489" t="inlineStr">
        <is>
          <t>Calcutta</t>
        </is>
      </c>
      <c r="S2489" t="inlineStr">
        <is>
          <t>East</t>
        </is>
      </c>
      <c r="T2489" s="9">
        <f>VLOOKUP(A2489,Sku_list!$A$1:$D$2323,3,0)</f>
        <v/>
      </c>
      <c r="U2489" s="9">
        <f>VLOOKUP(A2489,Sku_list!$A$1:$D$2323,4,0)*(F2489/1000000*12)</f>
        <v/>
      </c>
      <c r="V2489" s="9">
        <f>VLOOKUP(A2489,Sku_list!$A$1:$D$2323,4,0)*(H2489/1000000*12)</f>
        <v/>
      </c>
      <c r="W2489" s="9">
        <f>VLOOKUP(A2489,Sku_list!$A$1:$D$2323,4,0)*(J2489/1000000*12)</f>
        <v/>
      </c>
      <c r="X2489" s="9">
        <f>VLOOKUP(A2489,Sku_list!$A$1:$D$2323,4,0)*(L2489/1000000*12)</f>
        <v/>
      </c>
      <c r="Y2489" s="9">
        <f>VLOOKUP(A2489,Sku_list!$A$1:$E$2323,5,0)*((J2489+F2489)/1000000000)</f>
        <v/>
      </c>
      <c r="AC2489" s="27">
        <f>(DAY(TODAY())+AB2489)/30</f>
        <v/>
      </c>
    </row>
    <row r="2490">
      <c r="A2490" t="n">
        <v>1602154</v>
      </c>
      <c r="B2490" t="inlineStr">
        <is>
          <t>COL HERBAL 100 GMS</t>
        </is>
      </c>
      <c r="C2490" t="inlineStr">
        <is>
          <t>IN63</t>
        </is>
      </c>
      <c r="D2490" t="n">
        <v>0</v>
      </c>
      <c r="E2490" t="n">
        <v>4404</v>
      </c>
      <c r="F2490" t="n">
        <v>600</v>
      </c>
      <c r="G2490" t="n">
        <v>2184</v>
      </c>
      <c r="H2490" t="n">
        <v>1476</v>
      </c>
      <c r="I2490" t="n">
        <v>0</v>
      </c>
      <c r="J2490" t="n">
        <v>4080</v>
      </c>
      <c r="K2490" t="n">
        <v>4008</v>
      </c>
      <c r="L2490" t="n">
        <v>4500</v>
      </c>
      <c r="M2490" t="n">
        <v>-1656</v>
      </c>
      <c r="N2490" t="n">
        <v>1656</v>
      </c>
      <c r="P2490" s="27" t="n">
        <v>1.368</v>
      </c>
      <c r="R2490" t="inlineStr">
        <is>
          <t>Trichy</t>
        </is>
      </c>
      <c r="S2490" t="inlineStr">
        <is>
          <t>South</t>
        </is>
      </c>
      <c r="T2490" s="9">
        <f>VLOOKUP(A2490,Sku_list!$A$1:$D$2323,3,0)</f>
        <v/>
      </c>
      <c r="U2490" s="9">
        <f>VLOOKUP(A2490,Sku_list!$A$1:$D$2323,4,0)*(F2490/1000000*12)</f>
        <v/>
      </c>
      <c r="V2490" s="9">
        <f>VLOOKUP(A2490,Sku_list!$A$1:$D$2323,4,0)*(H2490/1000000*12)</f>
        <v/>
      </c>
      <c r="W2490" s="9">
        <f>VLOOKUP(A2490,Sku_list!$A$1:$D$2323,4,0)*(J2490/1000000*12)</f>
        <v/>
      </c>
      <c r="X2490" s="9">
        <f>VLOOKUP(A2490,Sku_list!$A$1:$D$2323,4,0)*(L2490/1000000*12)</f>
        <v/>
      </c>
      <c r="Y2490" s="9">
        <f>VLOOKUP(A2490,Sku_list!$A$1:$E$2323,5,0)*((J2490+F2490)/1000000000)</f>
        <v/>
      </c>
      <c r="AC2490" s="27">
        <f>(DAY(TODAY())+AB2490)/30</f>
        <v/>
      </c>
    </row>
    <row r="2491">
      <c r="A2491" t="n">
        <v>1602154</v>
      </c>
      <c r="B2491" t="inlineStr">
        <is>
          <t>COL HERBAL 100 GMS</t>
        </is>
      </c>
      <c r="C2491" t="inlineStr">
        <is>
          <t>IN64</t>
        </is>
      </c>
      <c r="D2491" t="n">
        <v>12</v>
      </c>
      <c r="E2491" t="n">
        <v>300</v>
      </c>
      <c r="F2491" t="n">
        <v>600</v>
      </c>
      <c r="G2491" t="n">
        <v>1668</v>
      </c>
      <c r="H2491" t="n">
        <v>1452</v>
      </c>
      <c r="I2491" t="n">
        <v>0</v>
      </c>
      <c r="J2491" t="n">
        <v>1293</v>
      </c>
      <c r="K2491" t="n">
        <v>1701</v>
      </c>
      <c r="L2491" t="n">
        <v>3036</v>
      </c>
      <c r="M2491" t="n">
        <v>-309</v>
      </c>
      <c r="N2491" t="n">
        <v>309</v>
      </c>
      <c r="P2491" s="27" t="n">
        <v>1.101778656126482</v>
      </c>
      <c r="R2491" t="inlineStr">
        <is>
          <t>Chennai</t>
        </is>
      </c>
      <c r="S2491" t="inlineStr">
        <is>
          <t>South</t>
        </is>
      </c>
      <c r="T2491" s="9">
        <f>VLOOKUP(A2491,Sku_list!$A$1:$D$2323,3,0)</f>
        <v/>
      </c>
      <c r="U2491" s="9">
        <f>VLOOKUP(A2491,Sku_list!$A$1:$D$2323,4,0)*(F2491/1000000*12)</f>
        <v/>
      </c>
      <c r="V2491" s="9">
        <f>VLOOKUP(A2491,Sku_list!$A$1:$D$2323,4,0)*(H2491/1000000*12)</f>
        <v/>
      </c>
      <c r="W2491" s="9">
        <f>VLOOKUP(A2491,Sku_list!$A$1:$D$2323,4,0)*(J2491/1000000*12)</f>
        <v/>
      </c>
      <c r="X2491" s="9">
        <f>VLOOKUP(A2491,Sku_list!$A$1:$D$2323,4,0)*(L2491/1000000*12)</f>
        <v/>
      </c>
      <c r="Y2491" s="9">
        <f>VLOOKUP(A2491,Sku_list!$A$1:$E$2323,5,0)*((J2491+F2491)/1000000000)</f>
        <v/>
      </c>
      <c r="AC2491" s="27">
        <f>(DAY(TODAY())+AB2491)/30</f>
        <v/>
      </c>
    </row>
    <row r="2492">
      <c r="A2492" t="n">
        <v>1602154</v>
      </c>
      <c r="B2492" t="inlineStr">
        <is>
          <t>COL HERBAL 100 GMS</t>
        </is>
      </c>
      <c r="C2492" t="inlineStr">
        <is>
          <t>IN65</t>
        </is>
      </c>
      <c r="D2492" t="n">
        <v>0</v>
      </c>
      <c r="E2492" t="n">
        <v>6</v>
      </c>
      <c r="F2492" t="n">
        <v>0</v>
      </c>
      <c r="G2492" t="n">
        <v>288</v>
      </c>
      <c r="H2492" t="n">
        <v>192</v>
      </c>
      <c r="I2492" t="n">
        <v>0</v>
      </c>
      <c r="J2492" t="n">
        <v>777</v>
      </c>
      <c r="K2492" t="n">
        <v>741</v>
      </c>
      <c r="L2492" t="n">
        <v>620</v>
      </c>
      <c r="M2492" t="n">
        <v>-349</v>
      </c>
      <c r="N2492" t="n">
        <v>349</v>
      </c>
      <c r="P2492" s="27" t="n">
        <v>1.562903225806452</v>
      </c>
      <c r="R2492" t="inlineStr">
        <is>
          <t>Kanpur</t>
        </is>
      </c>
      <c r="S2492" t="inlineStr">
        <is>
          <t>North</t>
        </is>
      </c>
      <c r="T2492" s="9">
        <f>VLOOKUP(A2492,Sku_list!$A$1:$D$2323,3,0)</f>
        <v/>
      </c>
      <c r="U2492" s="9">
        <f>VLOOKUP(A2492,Sku_list!$A$1:$D$2323,4,0)*(F2492/1000000*12)</f>
        <v/>
      </c>
      <c r="V2492" s="9">
        <f>VLOOKUP(A2492,Sku_list!$A$1:$D$2323,4,0)*(H2492/1000000*12)</f>
        <v/>
      </c>
      <c r="W2492" s="9">
        <f>VLOOKUP(A2492,Sku_list!$A$1:$D$2323,4,0)*(J2492/1000000*12)</f>
        <v/>
      </c>
      <c r="X2492" s="9">
        <f>VLOOKUP(A2492,Sku_list!$A$1:$D$2323,4,0)*(L2492/1000000*12)</f>
        <v/>
      </c>
      <c r="Y2492" s="9">
        <f>VLOOKUP(A2492,Sku_list!$A$1:$E$2323,5,0)*((J2492+F2492)/1000000000)</f>
        <v/>
      </c>
      <c r="AC2492" s="27">
        <f>(DAY(TODAY())+AB2492)/30</f>
        <v/>
      </c>
    </row>
    <row r="2493">
      <c r="A2493" t="n">
        <v>1602154</v>
      </c>
      <c r="B2493" t="inlineStr">
        <is>
          <t>COL HERBAL 100 GMS</t>
        </is>
      </c>
      <c r="C2493" t="inlineStr">
        <is>
          <t>IN66</t>
        </is>
      </c>
      <c r="D2493" t="n">
        <v>0</v>
      </c>
      <c r="E2493" t="n">
        <v>540</v>
      </c>
      <c r="F2493" t="n">
        <v>0</v>
      </c>
      <c r="G2493" t="n">
        <v>312</v>
      </c>
      <c r="H2493" t="n">
        <v>132</v>
      </c>
      <c r="I2493" t="n">
        <v>0</v>
      </c>
      <c r="J2493" t="n">
        <v>651</v>
      </c>
      <c r="K2493" t="n">
        <v>519</v>
      </c>
      <c r="L2493" t="n">
        <v>450</v>
      </c>
      <c r="M2493" t="n">
        <v>-333</v>
      </c>
      <c r="N2493" t="n">
        <v>333</v>
      </c>
      <c r="P2493" s="27" t="n">
        <v>1.74</v>
      </c>
      <c r="R2493" t="inlineStr">
        <is>
          <t>Bhubaneshwar</t>
        </is>
      </c>
      <c r="S2493" t="inlineStr">
        <is>
          <t>East</t>
        </is>
      </c>
      <c r="T2493" s="9">
        <f>VLOOKUP(A2493,Sku_list!$A$1:$D$2323,3,0)</f>
        <v/>
      </c>
      <c r="U2493" s="9">
        <f>VLOOKUP(A2493,Sku_list!$A$1:$D$2323,4,0)*(F2493/1000000*12)</f>
        <v/>
      </c>
      <c r="V2493" s="9">
        <f>VLOOKUP(A2493,Sku_list!$A$1:$D$2323,4,0)*(H2493/1000000*12)</f>
        <v/>
      </c>
      <c r="W2493" s="9">
        <f>VLOOKUP(A2493,Sku_list!$A$1:$D$2323,4,0)*(J2493/1000000*12)</f>
        <v/>
      </c>
      <c r="X2493" s="9">
        <f>VLOOKUP(A2493,Sku_list!$A$1:$D$2323,4,0)*(L2493/1000000*12)</f>
        <v/>
      </c>
      <c r="Y2493" s="9">
        <f>VLOOKUP(A2493,Sku_list!$A$1:$E$2323,5,0)*((J2493+F2493)/1000000000)</f>
        <v/>
      </c>
      <c r="AC2493" s="27">
        <f>(DAY(TODAY())+AB2493)/30</f>
        <v/>
      </c>
    </row>
    <row r="2494">
      <c r="A2494" t="n">
        <v>1602154</v>
      </c>
      <c r="B2494" t="inlineStr">
        <is>
          <t>COL HERBAL 100 GMS</t>
        </is>
      </c>
      <c r="C2494" t="inlineStr">
        <is>
          <t>IN67</t>
        </is>
      </c>
      <c r="D2494" t="n">
        <v>0</v>
      </c>
      <c r="E2494" t="n">
        <v>360</v>
      </c>
      <c r="F2494" t="n">
        <v>0</v>
      </c>
      <c r="G2494" t="n">
        <v>168</v>
      </c>
      <c r="H2494" t="n">
        <v>108</v>
      </c>
      <c r="I2494" t="n">
        <v>0</v>
      </c>
      <c r="J2494" t="n">
        <v>972</v>
      </c>
      <c r="K2494" t="n">
        <v>948</v>
      </c>
      <c r="L2494" t="n">
        <v>1120</v>
      </c>
      <c r="M2494" t="n">
        <v>40</v>
      </c>
      <c r="N2494" t="n">
        <v>-40</v>
      </c>
      <c r="P2494" s="27" t="n">
        <v>0.9642857142857143</v>
      </c>
      <c r="R2494" t="inlineStr">
        <is>
          <t>Indore</t>
        </is>
      </c>
      <c r="S2494" t="inlineStr">
        <is>
          <t>West</t>
        </is>
      </c>
      <c r="T2494" s="9">
        <f>VLOOKUP(A2494,Sku_list!$A$1:$D$2323,3,0)</f>
        <v/>
      </c>
      <c r="U2494" s="9">
        <f>VLOOKUP(A2494,Sku_list!$A$1:$D$2323,4,0)*(F2494/1000000*12)</f>
        <v/>
      </c>
      <c r="V2494" s="9">
        <f>VLOOKUP(A2494,Sku_list!$A$1:$D$2323,4,0)*(H2494/1000000*12)</f>
        <v/>
      </c>
      <c r="W2494" s="9">
        <f>VLOOKUP(A2494,Sku_list!$A$1:$D$2323,4,0)*(J2494/1000000*12)</f>
        <v/>
      </c>
      <c r="X2494" s="9">
        <f>VLOOKUP(A2494,Sku_list!$A$1:$D$2323,4,0)*(L2494/1000000*12)</f>
        <v/>
      </c>
      <c r="Y2494" s="9">
        <f>VLOOKUP(A2494,Sku_list!$A$1:$E$2323,5,0)*((J2494+F2494)/1000000000)</f>
        <v/>
      </c>
      <c r="AC2494" s="27">
        <f>(DAY(TODAY())+AB2494)/30</f>
        <v/>
      </c>
    </row>
    <row r="2495">
      <c r="A2495" t="n">
        <v>1602154</v>
      </c>
      <c r="B2495" t="inlineStr">
        <is>
          <t>COL HERBAL 100 GMS</t>
        </is>
      </c>
      <c r="C2495" t="inlineStr">
        <is>
          <t>IN68</t>
        </is>
      </c>
      <c r="D2495" t="n">
        <v>0</v>
      </c>
      <c r="E2495" t="n">
        <v>240</v>
      </c>
      <c r="F2495" t="n">
        <v>0</v>
      </c>
      <c r="G2495" t="n">
        <v>216</v>
      </c>
      <c r="H2495" t="n">
        <v>120</v>
      </c>
      <c r="I2495" t="n">
        <v>0</v>
      </c>
      <c r="J2495" t="n">
        <v>324</v>
      </c>
      <c r="K2495" t="n">
        <v>300</v>
      </c>
      <c r="L2495" t="n">
        <v>404</v>
      </c>
      <c r="M2495" t="n">
        <v>-40</v>
      </c>
      <c r="N2495" t="n">
        <v>40</v>
      </c>
      <c r="P2495" s="27" t="n">
        <v>1.099009900990099</v>
      </c>
      <c r="R2495" t="inlineStr">
        <is>
          <t>Baroda</t>
        </is>
      </c>
      <c r="S2495" t="inlineStr">
        <is>
          <t>West</t>
        </is>
      </c>
      <c r="T2495" s="9">
        <f>VLOOKUP(A2495,Sku_list!$A$1:$D$2323,3,0)</f>
        <v/>
      </c>
      <c r="U2495" s="9">
        <f>VLOOKUP(A2495,Sku_list!$A$1:$D$2323,4,0)*(F2495/1000000*12)</f>
        <v/>
      </c>
      <c r="V2495" s="9">
        <f>VLOOKUP(A2495,Sku_list!$A$1:$D$2323,4,0)*(H2495/1000000*12)</f>
        <v/>
      </c>
      <c r="W2495" s="9">
        <f>VLOOKUP(A2495,Sku_list!$A$1:$D$2323,4,0)*(J2495/1000000*12)</f>
        <v/>
      </c>
      <c r="X2495" s="9">
        <f>VLOOKUP(A2495,Sku_list!$A$1:$D$2323,4,0)*(L2495/1000000*12)</f>
        <v/>
      </c>
      <c r="Y2495" s="9">
        <f>VLOOKUP(A2495,Sku_list!$A$1:$E$2323,5,0)*((J2495+F2495)/1000000000)</f>
        <v/>
      </c>
      <c r="AC2495" s="27">
        <f>(DAY(TODAY())+AB2495)/30</f>
        <v/>
      </c>
    </row>
    <row r="2496">
      <c r="A2496" t="n">
        <v>1602154</v>
      </c>
      <c r="B2496" t="inlineStr">
        <is>
          <t>COL HERBAL 100 GMS</t>
        </is>
      </c>
      <c r="C2496" t="inlineStr">
        <is>
          <t>IN69</t>
        </is>
      </c>
      <c r="D2496" t="n">
        <v>0</v>
      </c>
      <c r="E2496" t="n">
        <v>2388</v>
      </c>
      <c r="F2496" t="n">
        <v>0</v>
      </c>
      <c r="G2496" t="n">
        <v>996</v>
      </c>
      <c r="H2496" t="n">
        <v>864</v>
      </c>
      <c r="I2496" t="n">
        <v>0</v>
      </c>
      <c r="J2496" t="n">
        <v>2520</v>
      </c>
      <c r="K2496" t="n">
        <v>2472</v>
      </c>
      <c r="L2496" t="n">
        <v>2411</v>
      </c>
      <c r="M2496" t="n">
        <v>-973</v>
      </c>
      <c r="N2496" t="n">
        <v>973</v>
      </c>
      <c r="P2496" s="27" t="n">
        <v>1.403566984653671</v>
      </c>
      <c r="R2496" t="inlineStr">
        <is>
          <t>Hyderabad</t>
        </is>
      </c>
      <c r="S2496" t="inlineStr">
        <is>
          <t>South</t>
        </is>
      </c>
      <c r="T2496" s="9">
        <f>VLOOKUP(A2496,Sku_list!$A$1:$D$2323,3,0)</f>
        <v/>
      </c>
      <c r="U2496" s="9">
        <f>VLOOKUP(A2496,Sku_list!$A$1:$D$2323,4,0)*(F2496/1000000*12)</f>
        <v/>
      </c>
      <c r="V2496" s="9">
        <f>VLOOKUP(A2496,Sku_list!$A$1:$D$2323,4,0)*(H2496/1000000*12)</f>
        <v/>
      </c>
      <c r="W2496" s="9">
        <f>VLOOKUP(A2496,Sku_list!$A$1:$D$2323,4,0)*(J2496/1000000*12)</f>
        <v/>
      </c>
      <c r="X2496" s="9">
        <f>VLOOKUP(A2496,Sku_list!$A$1:$D$2323,4,0)*(L2496/1000000*12)</f>
        <v/>
      </c>
      <c r="Y2496" s="9">
        <f>VLOOKUP(A2496,Sku_list!$A$1:$E$2323,5,0)*((J2496+F2496)/1000000000)</f>
        <v/>
      </c>
      <c r="AC2496" s="27">
        <f>(DAY(TODAY())+AB2496)/30</f>
        <v/>
      </c>
    </row>
    <row r="2497">
      <c r="A2497" t="n">
        <v>1602154</v>
      </c>
      <c r="B2497" t="inlineStr">
        <is>
          <t>COL HERBAL 100 GMS</t>
        </is>
      </c>
      <c r="C2497" t="inlineStr">
        <is>
          <t>IN70</t>
        </is>
      </c>
      <c r="D2497" t="n">
        <v>0</v>
      </c>
      <c r="E2497" t="n">
        <v>1200</v>
      </c>
      <c r="F2497" t="n">
        <v>0</v>
      </c>
      <c r="G2497" t="n">
        <v>924</v>
      </c>
      <c r="H2497" t="n">
        <v>660</v>
      </c>
      <c r="I2497" t="n">
        <v>0</v>
      </c>
      <c r="J2497" t="n">
        <v>2352</v>
      </c>
      <c r="K2497" t="n">
        <v>2052</v>
      </c>
      <c r="L2497" t="n">
        <v>3640</v>
      </c>
      <c r="M2497" t="n">
        <v>628</v>
      </c>
      <c r="N2497" t="n">
        <v>-628</v>
      </c>
      <c r="P2497" s="27" t="n">
        <v>0.8274725274725274</v>
      </c>
      <c r="R2497" t="inlineStr">
        <is>
          <t>Allepy</t>
        </is>
      </c>
      <c r="S2497" t="inlineStr">
        <is>
          <t>South</t>
        </is>
      </c>
      <c r="T2497" s="9">
        <f>VLOOKUP(A2497,Sku_list!$A$1:$D$2323,3,0)</f>
        <v/>
      </c>
      <c r="U2497" s="9">
        <f>VLOOKUP(A2497,Sku_list!$A$1:$D$2323,4,0)*(F2497/1000000*12)</f>
        <v/>
      </c>
      <c r="V2497" s="9">
        <f>VLOOKUP(A2497,Sku_list!$A$1:$D$2323,4,0)*(H2497/1000000*12)</f>
        <v/>
      </c>
      <c r="W2497" s="9">
        <f>VLOOKUP(A2497,Sku_list!$A$1:$D$2323,4,0)*(J2497/1000000*12)</f>
        <v/>
      </c>
      <c r="X2497" s="9">
        <f>VLOOKUP(A2497,Sku_list!$A$1:$D$2323,4,0)*(L2497/1000000*12)</f>
        <v/>
      </c>
      <c r="Y2497" s="9">
        <f>VLOOKUP(A2497,Sku_list!$A$1:$E$2323,5,0)*((J2497+F2497)/1000000000)</f>
        <v/>
      </c>
      <c r="AC2497" s="27">
        <f>(DAY(TODAY())+AB2497)/30</f>
        <v/>
      </c>
    </row>
    <row r="2498">
      <c r="A2498" t="n">
        <v>1602154</v>
      </c>
      <c r="B2498" t="inlineStr">
        <is>
          <t>COL HERBAL 100 GMS</t>
        </is>
      </c>
      <c r="C2498" t="inlineStr">
        <is>
          <t>IN71</t>
        </is>
      </c>
      <c r="D2498" t="n">
        <v>0</v>
      </c>
      <c r="E2498" t="n">
        <v>600</v>
      </c>
      <c r="F2498" t="n">
        <v>0</v>
      </c>
      <c r="G2498" t="n">
        <v>636</v>
      </c>
      <c r="H2498" t="n">
        <v>468</v>
      </c>
      <c r="I2498" t="n">
        <v>0</v>
      </c>
      <c r="J2498" t="n">
        <v>1104</v>
      </c>
      <c r="K2498" t="n">
        <v>984</v>
      </c>
      <c r="L2498" t="n">
        <v>1976</v>
      </c>
      <c r="M2498" t="n">
        <v>404</v>
      </c>
      <c r="N2498" t="n">
        <v>-404</v>
      </c>
      <c r="P2498" s="27" t="n">
        <v>0.7955465587044535</v>
      </c>
      <c r="R2498" t="inlineStr">
        <is>
          <t>Bangalore</t>
        </is>
      </c>
      <c r="S2498" t="inlineStr">
        <is>
          <t>South</t>
        </is>
      </c>
      <c r="T2498" s="9">
        <f>VLOOKUP(A2498,Sku_list!$A$1:$D$2323,3,0)</f>
        <v/>
      </c>
      <c r="U2498" s="9">
        <f>VLOOKUP(A2498,Sku_list!$A$1:$D$2323,4,0)*(F2498/1000000*12)</f>
        <v/>
      </c>
      <c r="V2498" s="9">
        <f>VLOOKUP(A2498,Sku_list!$A$1:$D$2323,4,0)*(H2498/1000000*12)</f>
        <v/>
      </c>
      <c r="W2498" s="9">
        <f>VLOOKUP(A2498,Sku_list!$A$1:$D$2323,4,0)*(J2498/1000000*12)</f>
        <v/>
      </c>
      <c r="X2498" s="9">
        <f>VLOOKUP(A2498,Sku_list!$A$1:$D$2323,4,0)*(L2498/1000000*12)</f>
        <v/>
      </c>
      <c r="Y2498" s="9">
        <f>VLOOKUP(A2498,Sku_list!$A$1:$E$2323,5,0)*((J2498+F2498)/1000000000)</f>
        <v/>
      </c>
      <c r="AC2498" s="27">
        <f>(DAY(TODAY())+AB2498)/30</f>
        <v/>
      </c>
    </row>
    <row r="2499">
      <c r="A2499" t="n">
        <v>1602154</v>
      </c>
      <c r="B2499" t="inlineStr">
        <is>
          <t>COL HERBAL 100 GMS</t>
        </is>
      </c>
      <c r="C2499" t="inlineStr">
        <is>
          <t>IN72</t>
        </is>
      </c>
      <c r="D2499" t="n">
        <v>12</v>
      </c>
      <c r="E2499" t="n">
        <v>7140</v>
      </c>
      <c r="F2499" t="n">
        <v>1260</v>
      </c>
      <c r="G2499" t="n">
        <v>2364</v>
      </c>
      <c r="H2499" t="n">
        <v>2220</v>
      </c>
      <c r="I2499" t="n">
        <v>0</v>
      </c>
      <c r="J2499" t="n">
        <v>4897</v>
      </c>
      <c r="K2499" t="n">
        <v>6109</v>
      </c>
      <c r="L2499" t="n">
        <v>8704</v>
      </c>
      <c r="M2499" t="n">
        <v>327</v>
      </c>
      <c r="N2499" t="n">
        <v>-327</v>
      </c>
      <c r="P2499" s="27" t="n">
        <v>0.9624310661764706</v>
      </c>
      <c r="R2499" t="inlineStr">
        <is>
          <t>Gauhati</t>
        </is>
      </c>
      <c r="S2499" t="inlineStr">
        <is>
          <t>East</t>
        </is>
      </c>
      <c r="T2499" s="9">
        <f>VLOOKUP(A2499,Sku_list!$A$1:$D$2323,3,0)</f>
        <v/>
      </c>
      <c r="U2499" s="9">
        <f>VLOOKUP(A2499,Sku_list!$A$1:$D$2323,4,0)*(F2499/1000000*12)</f>
        <v/>
      </c>
      <c r="V2499" s="9">
        <f>VLOOKUP(A2499,Sku_list!$A$1:$D$2323,4,0)*(H2499/1000000*12)</f>
        <v/>
      </c>
      <c r="W2499" s="9">
        <f>VLOOKUP(A2499,Sku_list!$A$1:$D$2323,4,0)*(J2499/1000000*12)</f>
        <v/>
      </c>
      <c r="X2499" s="9">
        <f>VLOOKUP(A2499,Sku_list!$A$1:$D$2323,4,0)*(L2499/1000000*12)</f>
        <v/>
      </c>
      <c r="Y2499" s="9">
        <f>VLOOKUP(A2499,Sku_list!$A$1:$E$2323,5,0)*((J2499+F2499)/1000000000)</f>
        <v/>
      </c>
      <c r="AC2499" s="27">
        <f>(DAY(TODAY())+AB2499)/30</f>
        <v/>
      </c>
    </row>
    <row r="2500">
      <c r="A2500" t="n">
        <v>1602154</v>
      </c>
      <c r="B2500" t="inlineStr">
        <is>
          <t>COL HERBAL 100 GMS</t>
        </is>
      </c>
      <c r="C2500" t="inlineStr">
        <is>
          <t>IN73</t>
        </is>
      </c>
      <c r="D2500" t="n">
        <v>0</v>
      </c>
      <c r="E2500" t="n">
        <v>72</v>
      </c>
      <c r="F2500" t="n">
        <v>0</v>
      </c>
      <c r="G2500" t="n">
        <v>120</v>
      </c>
      <c r="H2500" t="n">
        <v>60</v>
      </c>
      <c r="I2500" t="n">
        <v>0</v>
      </c>
      <c r="J2500" t="n">
        <v>84</v>
      </c>
      <c r="K2500" t="n">
        <v>84</v>
      </c>
      <c r="L2500" t="n">
        <v>150</v>
      </c>
      <c r="M2500" t="n">
        <v>6</v>
      </c>
      <c r="N2500" t="n">
        <v>-6</v>
      </c>
      <c r="P2500" s="27" t="n">
        <v>0.96</v>
      </c>
      <c r="R2500" t="inlineStr">
        <is>
          <t>Patna</t>
        </is>
      </c>
      <c r="S2500" t="inlineStr">
        <is>
          <t>East</t>
        </is>
      </c>
      <c r="T2500" s="9">
        <f>VLOOKUP(A2500,Sku_list!$A$1:$D$2323,3,0)</f>
        <v/>
      </c>
      <c r="U2500" s="9">
        <f>VLOOKUP(A2500,Sku_list!$A$1:$D$2323,4,0)*(F2500/1000000*12)</f>
        <v/>
      </c>
      <c r="V2500" s="9">
        <f>VLOOKUP(A2500,Sku_list!$A$1:$D$2323,4,0)*(H2500/1000000*12)</f>
        <v/>
      </c>
      <c r="W2500" s="9">
        <f>VLOOKUP(A2500,Sku_list!$A$1:$D$2323,4,0)*(J2500/1000000*12)</f>
        <v/>
      </c>
      <c r="X2500" s="9">
        <f>VLOOKUP(A2500,Sku_list!$A$1:$D$2323,4,0)*(L2500/1000000*12)</f>
        <v/>
      </c>
      <c r="Y2500" s="9">
        <f>VLOOKUP(A2500,Sku_list!$A$1:$E$2323,5,0)*((J2500+F2500)/1000000000)</f>
        <v/>
      </c>
      <c r="AC2500" s="27">
        <f>(DAY(TODAY())+AB2500)/30</f>
        <v/>
      </c>
    </row>
    <row r="2501">
      <c r="A2501" t="n">
        <v>1602154</v>
      </c>
      <c r="B2501" t="inlineStr">
        <is>
          <t>COL HERBAL 100 GMS</t>
        </is>
      </c>
      <c r="C2501" t="inlineStr">
        <is>
          <t>IN74</t>
        </is>
      </c>
      <c r="D2501" t="n">
        <v>0</v>
      </c>
      <c r="E2501" t="n">
        <v>0</v>
      </c>
      <c r="F2501" t="n">
        <v>0</v>
      </c>
      <c r="G2501" t="n">
        <v>1800</v>
      </c>
      <c r="H2501" t="n">
        <v>600</v>
      </c>
      <c r="I2501" t="n">
        <v>0</v>
      </c>
      <c r="J2501" t="n">
        <v>600</v>
      </c>
      <c r="K2501" t="n">
        <v>600</v>
      </c>
      <c r="L2501" t="n">
        <v>0</v>
      </c>
      <c r="M2501" t="n">
        <v>-1200</v>
      </c>
      <c r="N2501" t="n">
        <v>1200</v>
      </c>
      <c r="P2501" s="27" t="inlineStr"/>
      <c r="R2501" t="inlineStr">
        <is>
          <t>Nepal-exp</t>
        </is>
      </c>
      <c r="S2501" t="inlineStr">
        <is>
          <t>Exp-DC</t>
        </is>
      </c>
      <c r="T2501" s="9">
        <f>VLOOKUP(A2501,Sku_list!$A$1:$D$2323,3,0)</f>
        <v/>
      </c>
      <c r="U2501" s="9">
        <f>VLOOKUP(A2501,Sku_list!$A$1:$D$2323,4,0)*(F2501/1000000*12)</f>
        <v/>
      </c>
      <c r="V2501" s="9">
        <f>VLOOKUP(A2501,Sku_list!$A$1:$D$2323,4,0)*(H2501/1000000*12)</f>
        <v/>
      </c>
      <c r="W2501" s="9">
        <f>VLOOKUP(A2501,Sku_list!$A$1:$D$2323,4,0)*(J2501/1000000*12)</f>
        <v/>
      </c>
      <c r="X2501" s="9">
        <f>VLOOKUP(A2501,Sku_list!$A$1:$D$2323,4,0)*(L2501/1000000*12)</f>
        <v/>
      </c>
      <c r="Y2501" s="9">
        <f>VLOOKUP(A2501,Sku_list!$A$1:$E$2323,5,0)*((J2501+F2501)/1000000000)</f>
        <v/>
      </c>
      <c r="AC2501" s="27">
        <f>(DAY(TODAY())+AB2501)/30</f>
        <v/>
      </c>
    </row>
    <row r="2502">
      <c r="A2502" t="n">
        <v>1602154</v>
      </c>
      <c r="B2502" t="inlineStr">
        <is>
          <t>COL HERBAL 100 GMS</t>
        </is>
      </c>
      <c r="C2502" t="inlineStr">
        <is>
          <t>IN75</t>
        </is>
      </c>
      <c r="D2502" t="n">
        <v>0</v>
      </c>
      <c r="E2502" t="n">
        <v>0</v>
      </c>
      <c r="F2502" t="n">
        <v>0</v>
      </c>
      <c r="G2502" t="n">
        <v>72</v>
      </c>
      <c r="H2502" t="n">
        <v>72</v>
      </c>
      <c r="I2502" t="n">
        <v>0</v>
      </c>
      <c r="J2502" t="n">
        <v>1462</v>
      </c>
      <c r="K2502" t="n">
        <v>1462</v>
      </c>
      <c r="L2502" t="n">
        <v>743</v>
      </c>
      <c r="M2502" t="n">
        <v>-791</v>
      </c>
      <c r="N2502" t="n">
        <v>791</v>
      </c>
      <c r="P2502" s="27" t="n">
        <v>2.064602960969045</v>
      </c>
      <c r="R2502" t="inlineStr">
        <is>
          <t>Jaipur</t>
        </is>
      </c>
      <c r="S2502" t="inlineStr">
        <is>
          <t>North</t>
        </is>
      </c>
      <c r="T2502" s="9">
        <f>VLOOKUP(A2502,Sku_list!$A$1:$D$2323,3,0)</f>
        <v/>
      </c>
      <c r="U2502" s="9">
        <f>VLOOKUP(A2502,Sku_list!$A$1:$D$2323,4,0)*(F2502/1000000*12)</f>
        <v/>
      </c>
      <c r="V2502" s="9">
        <f>VLOOKUP(A2502,Sku_list!$A$1:$D$2323,4,0)*(H2502/1000000*12)</f>
        <v/>
      </c>
      <c r="W2502" s="9">
        <f>VLOOKUP(A2502,Sku_list!$A$1:$D$2323,4,0)*(J2502/1000000*12)</f>
        <v/>
      </c>
      <c r="X2502" s="9">
        <f>VLOOKUP(A2502,Sku_list!$A$1:$D$2323,4,0)*(L2502/1000000*12)</f>
        <v/>
      </c>
      <c r="Y2502" s="9">
        <f>VLOOKUP(A2502,Sku_list!$A$1:$E$2323,5,0)*((J2502+F2502)/1000000000)</f>
        <v/>
      </c>
      <c r="AC2502" s="27">
        <f>(DAY(TODAY())+AB2502)/30</f>
        <v/>
      </c>
    </row>
    <row r="2503">
      <c r="A2503" t="n">
        <v>1602154</v>
      </c>
      <c r="B2503" t="inlineStr">
        <is>
          <t>COL HERBAL 100 GMS</t>
        </is>
      </c>
      <c r="C2503" t="inlineStr">
        <is>
          <t>IN76</t>
        </is>
      </c>
      <c r="D2503" t="n">
        <v>0</v>
      </c>
      <c r="E2503" t="n">
        <v>1260</v>
      </c>
      <c r="F2503" t="n">
        <v>0</v>
      </c>
      <c r="G2503" t="n">
        <v>612</v>
      </c>
      <c r="H2503" t="n">
        <v>456</v>
      </c>
      <c r="I2503" t="n">
        <v>0</v>
      </c>
      <c r="J2503" t="n">
        <v>1968</v>
      </c>
      <c r="K2503" t="n">
        <v>1944</v>
      </c>
      <c r="L2503" t="n">
        <v>1722</v>
      </c>
      <c r="M2503" t="n">
        <v>-702</v>
      </c>
      <c r="N2503" t="n">
        <v>702</v>
      </c>
      <c r="P2503" s="27" t="n">
        <v>1.407665505226481</v>
      </c>
      <c r="R2503" t="inlineStr">
        <is>
          <t>Ghaziabad</t>
        </is>
      </c>
      <c r="S2503" t="inlineStr">
        <is>
          <t>North</t>
        </is>
      </c>
      <c r="T2503" s="9">
        <f>VLOOKUP(A2503,Sku_list!$A$1:$D$2323,3,0)</f>
        <v/>
      </c>
      <c r="U2503" s="9">
        <f>VLOOKUP(A2503,Sku_list!$A$1:$D$2323,4,0)*(F2503/1000000*12)</f>
        <v/>
      </c>
      <c r="V2503" s="9">
        <f>VLOOKUP(A2503,Sku_list!$A$1:$D$2323,4,0)*(H2503/1000000*12)</f>
        <v/>
      </c>
      <c r="W2503" s="9">
        <f>VLOOKUP(A2503,Sku_list!$A$1:$D$2323,4,0)*(J2503/1000000*12)</f>
        <v/>
      </c>
      <c r="X2503" s="9">
        <f>VLOOKUP(A2503,Sku_list!$A$1:$D$2323,4,0)*(L2503/1000000*12)</f>
        <v/>
      </c>
      <c r="Y2503" s="9">
        <f>VLOOKUP(A2503,Sku_list!$A$1:$E$2323,5,0)*((J2503+F2503)/1000000000)</f>
        <v/>
      </c>
      <c r="AC2503" s="27">
        <f>(DAY(TODAY())+AB2503)/30</f>
        <v/>
      </c>
    </row>
    <row r="2504">
      <c r="A2504" t="n">
        <v>1602154</v>
      </c>
      <c r="B2504" t="inlineStr">
        <is>
          <t>COL HERBAL 100 GMS</t>
        </is>
      </c>
      <c r="C2504" t="inlineStr">
        <is>
          <t>IN77</t>
        </is>
      </c>
      <c r="D2504" t="n">
        <v>0</v>
      </c>
      <c r="E2504" t="n">
        <v>0</v>
      </c>
      <c r="F2504" t="n">
        <v>0</v>
      </c>
      <c r="G2504" t="n">
        <v>0</v>
      </c>
      <c r="H2504" t="n">
        <v>0</v>
      </c>
      <c r="I2504" t="n">
        <v>0</v>
      </c>
      <c r="J2504" t="n">
        <v>0</v>
      </c>
      <c r="K2504" t="n">
        <v>0</v>
      </c>
      <c r="L2504" t="n">
        <v>0</v>
      </c>
      <c r="M2504" t="n">
        <v>0</v>
      </c>
      <c r="N2504" t="n">
        <v>0</v>
      </c>
      <c r="P2504" s="27" t="inlineStr"/>
      <c r="R2504" t="inlineStr">
        <is>
          <t>POC Bhiwandi</t>
        </is>
      </c>
      <c r="S2504" t="inlineStr">
        <is>
          <t>West</t>
        </is>
      </c>
      <c r="T2504" s="9">
        <f>VLOOKUP(A2504,Sku_list!$A$1:$D$2323,3,0)</f>
        <v/>
      </c>
      <c r="U2504" s="9">
        <f>VLOOKUP(A2504,Sku_list!$A$1:$D$2323,4,0)*(F2504/1000000*12)</f>
        <v/>
      </c>
      <c r="V2504" s="9">
        <f>VLOOKUP(A2504,Sku_list!$A$1:$D$2323,4,0)*(H2504/1000000*12)</f>
        <v/>
      </c>
      <c r="W2504" s="9">
        <f>VLOOKUP(A2504,Sku_list!$A$1:$D$2323,4,0)*(J2504/1000000*12)</f>
        <v/>
      </c>
      <c r="X2504" s="9">
        <f>VLOOKUP(A2504,Sku_list!$A$1:$D$2323,4,0)*(L2504/1000000*12)</f>
        <v/>
      </c>
      <c r="Y2504" s="9">
        <f>VLOOKUP(A2504,Sku_list!$A$1:$E$2323,5,0)*((J2504+F2504)/1000000000)</f>
        <v/>
      </c>
      <c r="AC2504" s="27">
        <f>(DAY(TODAY())+AB2504)/30</f>
        <v/>
      </c>
    </row>
    <row r="2505">
      <c r="A2505" t="n">
        <v>1602154</v>
      </c>
      <c r="B2505" t="inlineStr">
        <is>
          <t>COL HERBAL 100 GMS</t>
        </is>
      </c>
      <c r="C2505" t="inlineStr">
        <is>
          <t>IN78</t>
        </is>
      </c>
      <c r="D2505" t="n">
        <v>0</v>
      </c>
      <c r="E2505" t="n">
        <v>0</v>
      </c>
      <c r="F2505" t="n">
        <v>0</v>
      </c>
      <c r="G2505" t="n">
        <v>792</v>
      </c>
      <c r="H2505" t="n">
        <v>732</v>
      </c>
      <c r="I2505" t="n">
        <v>0</v>
      </c>
      <c r="J2505" t="n">
        <v>702</v>
      </c>
      <c r="K2505" t="n">
        <v>702</v>
      </c>
      <c r="L2505" t="n">
        <v>1312</v>
      </c>
      <c r="M2505" t="n">
        <v>-122</v>
      </c>
      <c r="N2505" t="n">
        <v>122</v>
      </c>
      <c r="P2505" s="27" t="n">
        <v>1.092987804878049</v>
      </c>
      <c r="R2505" t="inlineStr">
        <is>
          <t>Kundli</t>
        </is>
      </c>
      <c r="S2505" t="inlineStr">
        <is>
          <t>North</t>
        </is>
      </c>
      <c r="T2505" s="9">
        <f>VLOOKUP(A2505,Sku_list!$A$1:$D$2323,3,0)</f>
        <v/>
      </c>
      <c r="U2505" s="9">
        <f>VLOOKUP(A2505,Sku_list!$A$1:$D$2323,4,0)*(F2505/1000000*12)</f>
        <v/>
      </c>
      <c r="V2505" s="9">
        <f>VLOOKUP(A2505,Sku_list!$A$1:$D$2323,4,0)*(H2505/1000000*12)</f>
        <v/>
      </c>
      <c r="W2505" s="9">
        <f>VLOOKUP(A2505,Sku_list!$A$1:$D$2323,4,0)*(J2505/1000000*12)</f>
        <v/>
      </c>
      <c r="X2505" s="9">
        <f>VLOOKUP(A2505,Sku_list!$A$1:$D$2323,4,0)*(L2505/1000000*12)</f>
        <v/>
      </c>
      <c r="Y2505" s="9">
        <f>VLOOKUP(A2505,Sku_list!$A$1:$E$2323,5,0)*((J2505+F2505)/1000000000)</f>
        <v/>
      </c>
      <c r="AC2505" s="27">
        <f>(DAY(TODAY())+AB2505)/30</f>
        <v/>
      </c>
    </row>
    <row r="2506">
      <c r="A2506" t="n">
        <v>1602154</v>
      </c>
      <c r="B2506" t="inlineStr">
        <is>
          <t>COL HERBAL 100 GMS</t>
        </is>
      </c>
      <c r="C2506" t="inlineStr">
        <is>
          <t>IN79</t>
        </is>
      </c>
      <c r="D2506" t="n">
        <v>0</v>
      </c>
      <c r="E2506" t="n">
        <v>120</v>
      </c>
      <c r="F2506" t="n">
        <v>0</v>
      </c>
      <c r="G2506" t="n">
        <v>120</v>
      </c>
      <c r="H2506" t="n">
        <v>72</v>
      </c>
      <c r="I2506" t="n">
        <v>0</v>
      </c>
      <c r="J2506" t="n">
        <v>108</v>
      </c>
      <c r="K2506" t="n">
        <v>48</v>
      </c>
      <c r="L2506" t="n">
        <v>276</v>
      </c>
      <c r="M2506" t="n">
        <v>96</v>
      </c>
      <c r="N2506" t="n">
        <v>-96</v>
      </c>
      <c r="P2506" s="27" t="n">
        <v>0.6521739130434783</v>
      </c>
      <c r="R2506" t="inlineStr">
        <is>
          <t>Goa</t>
        </is>
      </c>
      <c r="S2506" t="inlineStr">
        <is>
          <t>West</t>
        </is>
      </c>
      <c r="T2506" s="9">
        <f>VLOOKUP(A2506,Sku_list!$A$1:$D$2323,3,0)</f>
        <v/>
      </c>
      <c r="U2506" s="9">
        <f>VLOOKUP(A2506,Sku_list!$A$1:$D$2323,4,0)*(F2506/1000000*12)</f>
        <v/>
      </c>
      <c r="V2506" s="9">
        <f>VLOOKUP(A2506,Sku_list!$A$1:$D$2323,4,0)*(H2506/1000000*12)</f>
        <v/>
      </c>
      <c r="W2506" s="9">
        <f>VLOOKUP(A2506,Sku_list!$A$1:$D$2323,4,0)*(J2506/1000000*12)</f>
        <v/>
      </c>
      <c r="X2506" s="9">
        <f>VLOOKUP(A2506,Sku_list!$A$1:$D$2323,4,0)*(L2506/1000000*12)</f>
        <v/>
      </c>
      <c r="Y2506" s="9">
        <f>VLOOKUP(A2506,Sku_list!$A$1:$E$2323,5,0)*((J2506+F2506)/1000000000)</f>
        <v/>
      </c>
      <c r="AC2506" s="27">
        <f>(DAY(TODAY())+AB2506)/30</f>
        <v/>
      </c>
    </row>
    <row r="2507">
      <c r="A2507" t="n">
        <v>1602154</v>
      </c>
      <c r="B2507" t="inlineStr">
        <is>
          <t>COL HERBAL 100 GMS</t>
        </is>
      </c>
      <c r="C2507" t="inlineStr">
        <is>
          <t>IN80</t>
        </is>
      </c>
      <c r="D2507" t="n">
        <v>0</v>
      </c>
      <c r="E2507" t="n">
        <v>2700</v>
      </c>
      <c r="F2507" t="n">
        <v>0</v>
      </c>
      <c r="G2507" t="n">
        <v>3132</v>
      </c>
      <c r="H2507" t="n">
        <v>2760</v>
      </c>
      <c r="I2507" t="n">
        <v>0</v>
      </c>
      <c r="J2507" t="n">
        <v>4068</v>
      </c>
      <c r="K2507" t="n">
        <v>4068</v>
      </c>
      <c r="L2507" t="n">
        <v>8764</v>
      </c>
      <c r="M2507" t="n">
        <v>1936</v>
      </c>
      <c r="N2507" t="n">
        <v>-1936</v>
      </c>
      <c r="P2507" s="27" t="n">
        <v>0.7790963030579644</v>
      </c>
      <c r="R2507" t="inlineStr">
        <is>
          <t>Morinda</t>
        </is>
      </c>
      <c r="S2507" t="inlineStr">
        <is>
          <t>North</t>
        </is>
      </c>
      <c r="T2507" s="9">
        <f>VLOOKUP(A2507,Sku_list!$A$1:$D$2323,3,0)</f>
        <v/>
      </c>
      <c r="U2507" s="9">
        <f>VLOOKUP(A2507,Sku_list!$A$1:$D$2323,4,0)*(F2507/1000000*12)</f>
        <v/>
      </c>
      <c r="V2507" s="9">
        <f>VLOOKUP(A2507,Sku_list!$A$1:$D$2323,4,0)*(H2507/1000000*12)</f>
        <v/>
      </c>
      <c r="W2507" s="9">
        <f>VLOOKUP(A2507,Sku_list!$A$1:$D$2323,4,0)*(J2507/1000000*12)</f>
        <v/>
      </c>
      <c r="X2507" s="9">
        <f>VLOOKUP(A2507,Sku_list!$A$1:$D$2323,4,0)*(L2507/1000000*12)</f>
        <v/>
      </c>
      <c r="Y2507" s="9">
        <f>VLOOKUP(A2507,Sku_list!$A$1:$E$2323,5,0)*((J2507+F2507)/1000000000)</f>
        <v/>
      </c>
      <c r="AC2507" s="27">
        <f>(DAY(TODAY())+AB2507)/30</f>
        <v/>
      </c>
    </row>
    <row r="2508">
      <c r="A2508" t="n">
        <v>1602154</v>
      </c>
      <c r="B2508" t="inlineStr">
        <is>
          <t>COL HERBAL 100 GMS</t>
        </is>
      </c>
      <c r="C2508" t="inlineStr">
        <is>
          <t>IN81</t>
        </is>
      </c>
      <c r="D2508" t="n">
        <v>0</v>
      </c>
      <c r="E2508" t="n">
        <v>864</v>
      </c>
      <c r="F2508" t="n">
        <v>0</v>
      </c>
      <c r="G2508" t="n">
        <v>972</v>
      </c>
      <c r="H2508" t="n">
        <v>792</v>
      </c>
      <c r="I2508" t="n">
        <v>0</v>
      </c>
      <c r="J2508" t="n">
        <v>1008</v>
      </c>
      <c r="K2508" t="n">
        <v>900</v>
      </c>
      <c r="L2508" t="n">
        <v>2000</v>
      </c>
      <c r="M2508" t="n">
        <v>200</v>
      </c>
      <c r="N2508" t="n">
        <v>-200</v>
      </c>
      <c r="P2508" s="27" t="n">
        <v>0.9</v>
      </c>
      <c r="R2508" t="inlineStr">
        <is>
          <t>Bhiwandi</t>
        </is>
      </c>
      <c r="S2508" t="inlineStr">
        <is>
          <t>West</t>
        </is>
      </c>
      <c r="T2508" s="9">
        <f>VLOOKUP(A2508,Sku_list!$A$1:$D$2323,3,0)</f>
        <v/>
      </c>
      <c r="U2508" s="9">
        <f>VLOOKUP(A2508,Sku_list!$A$1:$D$2323,4,0)*(F2508/1000000*12)</f>
        <v/>
      </c>
      <c r="V2508" s="9">
        <f>VLOOKUP(A2508,Sku_list!$A$1:$D$2323,4,0)*(H2508/1000000*12)</f>
        <v/>
      </c>
      <c r="W2508" s="9">
        <f>VLOOKUP(A2508,Sku_list!$A$1:$D$2323,4,0)*(J2508/1000000*12)</f>
        <v/>
      </c>
      <c r="X2508" s="9">
        <f>VLOOKUP(A2508,Sku_list!$A$1:$D$2323,4,0)*(L2508/1000000*12)</f>
        <v/>
      </c>
      <c r="Y2508" s="9">
        <f>VLOOKUP(A2508,Sku_list!$A$1:$E$2323,5,0)*((J2508+F2508)/1000000000)</f>
        <v/>
      </c>
      <c r="AC2508" s="27">
        <f>(DAY(TODAY())+AB2508)/30</f>
        <v/>
      </c>
    </row>
    <row r="2509">
      <c r="A2509" t="n">
        <v>1602154</v>
      </c>
      <c r="B2509" t="inlineStr">
        <is>
          <t>COL HERBAL 100 GMS</t>
        </is>
      </c>
      <c r="C2509" t="inlineStr">
        <is>
          <t>IN82</t>
        </is>
      </c>
      <c r="D2509" t="n">
        <v>0</v>
      </c>
      <c r="E2509" t="n">
        <v>0</v>
      </c>
      <c r="F2509" t="n">
        <v>0</v>
      </c>
      <c r="G2509" t="n">
        <v>2064</v>
      </c>
      <c r="H2509" t="n">
        <v>1164</v>
      </c>
      <c r="I2509" t="n">
        <v>0</v>
      </c>
      <c r="J2509" t="n">
        <v>780</v>
      </c>
      <c r="K2509" t="n">
        <v>780</v>
      </c>
      <c r="L2509" t="n">
        <v>943</v>
      </c>
      <c r="M2509" t="n">
        <v>-1001</v>
      </c>
      <c r="N2509" t="n">
        <v>1001</v>
      </c>
      <c r="P2509" s="27" t="n">
        <v>2.061505832449629</v>
      </c>
      <c r="R2509" t="inlineStr">
        <is>
          <t>DC</t>
        </is>
      </c>
      <c r="S2509" t="inlineStr">
        <is>
          <t>West DC</t>
        </is>
      </c>
      <c r="T2509" s="9">
        <f>VLOOKUP(A2509,Sku_list!$A$1:$D$2323,3,0)</f>
        <v/>
      </c>
      <c r="U2509" s="9">
        <f>VLOOKUP(A2509,Sku_list!$A$1:$D$2323,4,0)*(F2509/1000000*12)</f>
        <v/>
      </c>
      <c r="V2509" s="9">
        <f>VLOOKUP(A2509,Sku_list!$A$1:$D$2323,4,0)*(H2509/1000000*12)</f>
        <v/>
      </c>
      <c r="W2509" s="9">
        <f>VLOOKUP(A2509,Sku_list!$A$1:$D$2323,4,0)*(J2509/1000000*12)</f>
        <v/>
      </c>
      <c r="X2509" s="9">
        <f>VLOOKUP(A2509,Sku_list!$A$1:$D$2323,4,0)*(L2509/1000000*12)</f>
        <v/>
      </c>
      <c r="Y2509" s="9">
        <f>VLOOKUP(A2509,Sku_list!$A$1:$E$2323,5,0)*((J2509+F2509)/1000000000)</f>
        <v/>
      </c>
      <c r="AC2509" s="27">
        <f>(DAY(TODAY())+AB2509)/30</f>
        <v/>
      </c>
    </row>
    <row r="2510">
      <c r="A2510" t="n">
        <v>1602154</v>
      </c>
      <c r="B2510" t="inlineStr">
        <is>
          <t>COL HERBAL 100 GMS</t>
        </is>
      </c>
      <c r="C2510" t="inlineStr">
        <is>
          <t>IN83</t>
        </is>
      </c>
      <c r="D2510" t="n">
        <v>0</v>
      </c>
      <c r="E2510" t="n">
        <v>0</v>
      </c>
      <c r="F2510" t="n">
        <v>0</v>
      </c>
      <c r="G2510" t="n">
        <v>252</v>
      </c>
      <c r="H2510" t="n">
        <v>300</v>
      </c>
      <c r="I2510" t="n">
        <v>0</v>
      </c>
      <c r="J2510" t="n">
        <v>1</v>
      </c>
      <c r="K2510" t="n">
        <v>1</v>
      </c>
      <c r="L2510" t="n">
        <v>584</v>
      </c>
      <c r="M2510" t="n">
        <v>283</v>
      </c>
      <c r="N2510" t="n">
        <v>-283</v>
      </c>
      <c r="P2510" s="27" t="n">
        <v>0.5154109589041096</v>
      </c>
      <c r="R2510" t="inlineStr">
        <is>
          <t>Aurangabad</t>
        </is>
      </c>
      <c r="S2510" t="inlineStr">
        <is>
          <t>West</t>
        </is>
      </c>
      <c r="T2510" s="9">
        <f>VLOOKUP(A2510,Sku_list!$A$1:$D$2323,3,0)</f>
        <v/>
      </c>
      <c r="U2510" s="9">
        <f>VLOOKUP(A2510,Sku_list!$A$1:$D$2323,4,0)*(F2510/1000000*12)</f>
        <v/>
      </c>
      <c r="V2510" s="9">
        <f>VLOOKUP(A2510,Sku_list!$A$1:$D$2323,4,0)*(H2510/1000000*12)</f>
        <v/>
      </c>
      <c r="W2510" s="9">
        <f>VLOOKUP(A2510,Sku_list!$A$1:$D$2323,4,0)*(J2510/1000000*12)</f>
        <v/>
      </c>
      <c r="X2510" s="9">
        <f>VLOOKUP(A2510,Sku_list!$A$1:$D$2323,4,0)*(L2510/1000000*12)</f>
        <v/>
      </c>
      <c r="Y2510" s="9">
        <f>VLOOKUP(A2510,Sku_list!$A$1:$E$2323,5,0)*((J2510+F2510)/1000000000)</f>
        <v/>
      </c>
      <c r="AC2510" s="27">
        <f>(DAY(TODAY())+AB2510)/30</f>
        <v/>
      </c>
    </row>
    <row r="2511">
      <c r="A2511" t="n">
        <v>1602154</v>
      </c>
      <c r="B2511" t="inlineStr">
        <is>
          <t>COL HERBAL 100 GMS</t>
        </is>
      </c>
      <c r="C2511" t="inlineStr">
        <is>
          <t>IN84</t>
        </is>
      </c>
      <c r="D2511" t="n">
        <v>0</v>
      </c>
      <c r="E2511" t="n">
        <v>0</v>
      </c>
      <c r="F2511" t="n">
        <v>0</v>
      </c>
      <c r="G2511" t="n">
        <v>84</v>
      </c>
      <c r="H2511" t="n">
        <v>36</v>
      </c>
      <c r="I2511" t="n">
        <v>0</v>
      </c>
      <c r="J2511" t="n">
        <v>0</v>
      </c>
      <c r="K2511" t="n">
        <v>36</v>
      </c>
      <c r="L2511" t="n">
        <v>137</v>
      </c>
      <c r="M2511" t="n">
        <v>101</v>
      </c>
      <c r="N2511" t="n">
        <v>-101</v>
      </c>
      <c r="P2511" s="27" t="n">
        <v>0.2627737226277372</v>
      </c>
      <c r="R2511" t="inlineStr">
        <is>
          <t>Raipur</t>
        </is>
      </c>
      <c r="S2511" t="inlineStr">
        <is>
          <t>West</t>
        </is>
      </c>
      <c r="T2511" s="9">
        <f>VLOOKUP(A2511,Sku_list!$A$1:$D$2323,3,0)</f>
        <v/>
      </c>
      <c r="U2511" s="9">
        <f>VLOOKUP(A2511,Sku_list!$A$1:$D$2323,4,0)*(F2511/1000000*12)</f>
        <v/>
      </c>
      <c r="V2511" s="9">
        <f>VLOOKUP(A2511,Sku_list!$A$1:$D$2323,4,0)*(H2511/1000000*12)</f>
        <v/>
      </c>
      <c r="W2511" s="9">
        <f>VLOOKUP(A2511,Sku_list!$A$1:$D$2323,4,0)*(J2511/1000000*12)</f>
        <v/>
      </c>
      <c r="X2511" s="9">
        <f>VLOOKUP(A2511,Sku_list!$A$1:$D$2323,4,0)*(L2511/1000000*12)</f>
        <v/>
      </c>
      <c r="Y2511" s="9">
        <f>VLOOKUP(A2511,Sku_list!$A$1:$E$2323,5,0)*((J2511+F2511)/1000000000)</f>
        <v/>
      </c>
      <c r="AC2511" s="27">
        <f>(DAY(TODAY())+AB2511)/30</f>
        <v/>
      </c>
    </row>
    <row r="2512">
      <c r="A2512" t="n">
        <v>1602154</v>
      </c>
      <c r="B2512" t="inlineStr">
        <is>
          <t>COL HERBAL 100 GMS</t>
        </is>
      </c>
      <c r="C2512" t="inlineStr">
        <is>
          <t>IN85</t>
        </is>
      </c>
      <c r="D2512" t="n">
        <v>0</v>
      </c>
      <c r="E2512" t="n">
        <v>0</v>
      </c>
      <c r="F2512" t="n">
        <v>60</v>
      </c>
      <c r="G2512" t="n">
        <v>36</v>
      </c>
      <c r="H2512" t="n">
        <v>12</v>
      </c>
      <c r="I2512" t="n">
        <v>0</v>
      </c>
      <c r="J2512" t="n">
        <v>24</v>
      </c>
      <c r="K2512" t="n">
        <v>72</v>
      </c>
      <c r="L2512" t="n">
        <v>0</v>
      </c>
      <c r="M2512" t="n">
        <v>-96</v>
      </c>
      <c r="N2512" t="n">
        <v>96</v>
      </c>
      <c r="P2512" s="27" t="inlineStr"/>
      <c r="R2512" t="inlineStr">
        <is>
          <t>Tripura</t>
        </is>
      </c>
      <c r="S2512" t="inlineStr">
        <is>
          <t>East</t>
        </is>
      </c>
      <c r="T2512" s="9">
        <f>VLOOKUP(A2512,Sku_list!$A$1:$D$2323,3,0)</f>
        <v/>
      </c>
      <c r="U2512" s="9">
        <f>VLOOKUP(A2512,Sku_list!$A$1:$D$2323,4,0)*(F2512/1000000*12)</f>
        <v/>
      </c>
      <c r="V2512" s="9">
        <f>VLOOKUP(A2512,Sku_list!$A$1:$D$2323,4,0)*(H2512/1000000*12)</f>
        <v/>
      </c>
      <c r="W2512" s="9">
        <f>VLOOKUP(A2512,Sku_list!$A$1:$D$2323,4,0)*(J2512/1000000*12)</f>
        <v/>
      </c>
      <c r="X2512" s="9">
        <f>VLOOKUP(A2512,Sku_list!$A$1:$D$2323,4,0)*(L2512/1000000*12)</f>
        <v/>
      </c>
      <c r="Y2512" s="9">
        <f>VLOOKUP(A2512,Sku_list!$A$1:$E$2323,5,0)*((J2512+F2512)/1000000000)</f>
        <v/>
      </c>
      <c r="AC2512" s="27">
        <f>(DAY(TODAY())+AB2512)/30</f>
        <v/>
      </c>
    </row>
    <row r="2513">
      <c r="A2513" t="n">
        <v>1602154</v>
      </c>
      <c r="B2513" t="inlineStr">
        <is>
          <t>COL HERBAL 100 GMS</t>
        </is>
      </c>
      <c r="C2513" t="inlineStr">
        <is>
          <t>IN86</t>
        </is>
      </c>
      <c r="D2513" t="n">
        <v>0</v>
      </c>
      <c r="E2513" t="n">
        <v>0</v>
      </c>
      <c r="F2513" t="n">
        <v>0</v>
      </c>
      <c r="G2513" t="n">
        <v>804</v>
      </c>
      <c r="H2513" t="n">
        <v>780</v>
      </c>
      <c r="I2513" t="n">
        <v>0</v>
      </c>
      <c r="J2513" t="n">
        <v>95</v>
      </c>
      <c r="K2513" t="n">
        <v>95</v>
      </c>
      <c r="L2513" t="n">
        <v>756</v>
      </c>
      <c r="M2513" t="n">
        <v>-119</v>
      </c>
      <c r="N2513" t="n">
        <v>119</v>
      </c>
      <c r="P2513" s="27" t="n">
        <v>1.157407407407407</v>
      </c>
      <c r="R2513" t="inlineStr">
        <is>
          <t>Jamshedpur</t>
        </is>
      </c>
      <c r="S2513" t="inlineStr">
        <is>
          <t>East</t>
        </is>
      </c>
      <c r="T2513" s="9">
        <f>VLOOKUP(A2513,Sku_list!$A$1:$D$2323,3,0)</f>
        <v/>
      </c>
      <c r="U2513" s="9">
        <f>VLOOKUP(A2513,Sku_list!$A$1:$D$2323,4,0)*(F2513/1000000*12)</f>
        <v/>
      </c>
      <c r="V2513" s="9">
        <f>VLOOKUP(A2513,Sku_list!$A$1:$D$2323,4,0)*(H2513/1000000*12)</f>
        <v/>
      </c>
      <c r="W2513" s="9">
        <f>VLOOKUP(A2513,Sku_list!$A$1:$D$2323,4,0)*(J2513/1000000*12)</f>
        <v/>
      </c>
      <c r="X2513" s="9">
        <f>VLOOKUP(A2513,Sku_list!$A$1:$D$2323,4,0)*(L2513/1000000*12)</f>
        <v/>
      </c>
      <c r="Y2513" s="9">
        <f>VLOOKUP(A2513,Sku_list!$A$1:$E$2323,5,0)*((J2513+F2513)/1000000000)</f>
        <v/>
      </c>
      <c r="AC2513" s="27">
        <f>(DAY(TODAY())+AB2513)/30</f>
        <v/>
      </c>
    </row>
    <row r="2514">
      <c r="A2514" t="n">
        <v>1602154</v>
      </c>
      <c r="B2514" t="inlineStr">
        <is>
          <t>COL HERBAL 100 GMS</t>
        </is>
      </c>
      <c r="C2514" t="inlineStr">
        <is>
          <t>IN87</t>
        </is>
      </c>
      <c r="D2514" t="n">
        <v>0</v>
      </c>
      <c r="E2514" t="n">
        <v>0</v>
      </c>
      <c r="F2514" t="n">
        <v>0</v>
      </c>
      <c r="G2514" t="n">
        <v>336</v>
      </c>
      <c r="H2514" t="n">
        <v>264</v>
      </c>
      <c r="I2514" t="n">
        <v>0</v>
      </c>
      <c r="J2514" t="n">
        <v>816</v>
      </c>
      <c r="K2514" t="n">
        <v>780</v>
      </c>
      <c r="L2514" t="n">
        <v>1024</v>
      </c>
      <c r="M2514" t="n">
        <v>-56</v>
      </c>
      <c r="N2514" t="n">
        <v>56</v>
      </c>
      <c r="P2514" s="27" t="n">
        <v>1.0546875</v>
      </c>
      <c r="R2514" t="inlineStr">
        <is>
          <t>Vijaywada</t>
        </is>
      </c>
      <c r="S2514" t="inlineStr">
        <is>
          <t>South</t>
        </is>
      </c>
      <c r="T2514" s="9">
        <f>VLOOKUP(A2514,Sku_list!$A$1:$D$2323,3,0)</f>
        <v/>
      </c>
      <c r="U2514" s="9">
        <f>VLOOKUP(A2514,Sku_list!$A$1:$D$2323,4,0)*(F2514/1000000*12)</f>
        <v/>
      </c>
      <c r="V2514" s="9">
        <f>VLOOKUP(A2514,Sku_list!$A$1:$D$2323,4,0)*(H2514/1000000*12)</f>
        <v/>
      </c>
      <c r="W2514" s="9">
        <f>VLOOKUP(A2514,Sku_list!$A$1:$D$2323,4,0)*(J2514/1000000*12)</f>
        <v/>
      </c>
      <c r="X2514" s="9">
        <f>VLOOKUP(A2514,Sku_list!$A$1:$D$2323,4,0)*(L2514/1000000*12)</f>
        <v/>
      </c>
      <c r="Y2514" s="9">
        <f>VLOOKUP(A2514,Sku_list!$A$1:$E$2323,5,0)*((J2514+F2514)/1000000000)</f>
        <v/>
      </c>
      <c r="AC2514" s="27">
        <f>(DAY(TODAY())+AB2514)/30</f>
        <v/>
      </c>
    </row>
    <row r="2515">
      <c r="A2515" t="n">
        <v>1602154</v>
      </c>
      <c r="B2515" t="inlineStr">
        <is>
          <t>COL HERBAL 100 GMS</t>
        </is>
      </c>
      <c r="C2515" t="inlineStr">
        <is>
          <t>IN88</t>
        </is>
      </c>
      <c r="D2515" t="n">
        <v>0</v>
      </c>
      <c r="E2515" t="n">
        <v>60</v>
      </c>
      <c r="F2515" t="n">
        <v>0</v>
      </c>
      <c r="G2515" t="n">
        <v>156</v>
      </c>
      <c r="H2515" t="n">
        <v>84</v>
      </c>
      <c r="I2515" t="n">
        <v>0</v>
      </c>
      <c r="J2515" t="n">
        <v>108</v>
      </c>
      <c r="K2515" t="n">
        <v>108</v>
      </c>
      <c r="L2515" t="n">
        <v>0</v>
      </c>
      <c r="M2515" t="n">
        <v>-192</v>
      </c>
      <c r="N2515" t="n">
        <v>192</v>
      </c>
      <c r="P2515" s="27" t="inlineStr"/>
      <c r="R2515" t="inlineStr">
        <is>
          <t>Uttaranchal</t>
        </is>
      </c>
      <c r="S2515" t="inlineStr">
        <is>
          <t>North</t>
        </is>
      </c>
      <c r="T2515" s="9">
        <f>VLOOKUP(A2515,Sku_list!$A$1:$D$2323,3,0)</f>
        <v/>
      </c>
      <c r="U2515" s="9">
        <f>VLOOKUP(A2515,Sku_list!$A$1:$D$2323,4,0)*(F2515/1000000*12)</f>
        <v/>
      </c>
      <c r="V2515" s="9">
        <f>VLOOKUP(A2515,Sku_list!$A$1:$D$2323,4,0)*(H2515/1000000*12)</f>
        <v/>
      </c>
      <c r="W2515" s="9">
        <f>VLOOKUP(A2515,Sku_list!$A$1:$D$2323,4,0)*(J2515/1000000*12)</f>
        <v/>
      </c>
      <c r="X2515" s="9">
        <f>VLOOKUP(A2515,Sku_list!$A$1:$D$2323,4,0)*(L2515/1000000*12)</f>
        <v/>
      </c>
      <c r="Y2515" s="9">
        <f>VLOOKUP(A2515,Sku_list!$A$1:$E$2323,5,0)*((J2515+F2515)/1000000000)</f>
        <v/>
      </c>
      <c r="AC2515" s="27">
        <f>(DAY(TODAY())+AB2515)/30</f>
        <v/>
      </c>
    </row>
    <row r="2516">
      <c r="A2516" t="n">
        <v>1602154</v>
      </c>
      <c r="B2516" t="inlineStr">
        <is>
          <t>COL HERBAL 100 GMS</t>
        </is>
      </c>
      <c r="C2516" t="inlineStr">
        <is>
          <t>IN89</t>
        </is>
      </c>
      <c r="D2516" t="n">
        <v>0</v>
      </c>
      <c r="E2516" t="n">
        <v>8</v>
      </c>
      <c r="F2516" t="n">
        <v>0</v>
      </c>
      <c r="G2516" t="n">
        <v>108</v>
      </c>
      <c r="H2516" t="n">
        <v>60</v>
      </c>
      <c r="I2516" t="n">
        <v>0</v>
      </c>
      <c r="J2516" t="n">
        <v>200</v>
      </c>
      <c r="K2516" t="n">
        <v>176</v>
      </c>
      <c r="L2516" t="n">
        <v>300</v>
      </c>
      <c r="M2516" t="n">
        <v>40</v>
      </c>
      <c r="N2516" t="n">
        <v>-40</v>
      </c>
      <c r="P2516" s="27" t="n">
        <v>0.8666666666666667</v>
      </c>
      <c r="R2516" t="inlineStr">
        <is>
          <t>Hubli</t>
        </is>
      </c>
      <c r="S2516" t="inlineStr">
        <is>
          <t>South</t>
        </is>
      </c>
      <c r="T2516" s="9">
        <f>VLOOKUP(A2516,Sku_list!$A$1:$D$2323,3,0)</f>
        <v/>
      </c>
      <c r="U2516" s="9">
        <f>VLOOKUP(A2516,Sku_list!$A$1:$D$2323,4,0)*(F2516/1000000*12)</f>
        <v/>
      </c>
      <c r="V2516" s="9">
        <f>VLOOKUP(A2516,Sku_list!$A$1:$D$2323,4,0)*(H2516/1000000*12)</f>
        <v/>
      </c>
      <c r="W2516" s="9">
        <f>VLOOKUP(A2516,Sku_list!$A$1:$D$2323,4,0)*(J2516/1000000*12)</f>
        <v/>
      </c>
      <c r="X2516" s="9">
        <f>VLOOKUP(A2516,Sku_list!$A$1:$D$2323,4,0)*(L2516/1000000*12)</f>
        <v/>
      </c>
      <c r="Y2516" s="9">
        <f>VLOOKUP(A2516,Sku_list!$A$1:$E$2323,5,0)*((J2516+F2516)/1000000000)</f>
        <v/>
      </c>
      <c r="AC2516" s="27">
        <f>(DAY(TODAY())+AB2516)/30</f>
        <v/>
      </c>
    </row>
    <row r="2517">
      <c r="A2517" t="n">
        <v>1602154</v>
      </c>
      <c r="B2517" t="inlineStr">
        <is>
          <t>COL HERBAL 100 GMS</t>
        </is>
      </c>
      <c r="C2517" t="inlineStr">
        <is>
          <t>IN90</t>
        </is>
      </c>
      <c r="D2517" t="n">
        <v>0</v>
      </c>
      <c r="E2517" t="n">
        <v>0</v>
      </c>
      <c r="F2517" t="n">
        <v>0</v>
      </c>
      <c r="G2517" t="n">
        <v>0</v>
      </c>
      <c r="H2517" t="n">
        <v>0</v>
      </c>
      <c r="I2517" t="n">
        <v>0</v>
      </c>
      <c r="J2517" t="n">
        <v>240</v>
      </c>
      <c r="K2517" t="n">
        <v>240</v>
      </c>
      <c r="L2517" t="n">
        <v>13550</v>
      </c>
      <c r="M2517" t="n">
        <v>13310</v>
      </c>
      <c r="N2517" t="n">
        <v>-13310</v>
      </c>
      <c r="P2517" s="27" t="n">
        <v>0.01771217712177122</v>
      </c>
      <c r="R2517" t="inlineStr">
        <is>
          <t>Export</t>
        </is>
      </c>
      <c r="S2517" t="inlineStr">
        <is>
          <t>Exp-DC</t>
        </is>
      </c>
      <c r="T2517" s="9">
        <f>VLOOKUP(A2517,Sku_list!$A$1:$D$2323,3,0)</f>
        <v/>
      </c>
      <c r="U2517" s="9">
        <f>VLOOKUP(A2517,Sku_list!$A$1:$D$2323,4,0)*(F2517/1000000*12)</f>
        <v/>
      </c>
      <c r="V2517" s="9">
        <f>VLOOKUP(A2517,Sku_list!$A$1:$D$2323,4,0)*(H2517/1000000*12)</f>
        <v/>
      </c>
      <c r="W2517" s="9">
        <f>VLOOKUP(A2517,Sku_list!$A$1:$D$2323,4,0)*(J2517/1000000*12)</f>
        <v/>
      </c>
      <c r="X2517" s="9">
        <f>VLOOKUP(A2517,Sku_list!$A$1:$D$2323,4,0)*(L2517/1000000*12)</f>
        <v/>
      </c>
      <c r="Y2517" s="9">
        <f>VLOOKUP(A2517,Sku_list!$A$1:$E$2323,5,0)*((J2517+F2517)/1000000000)</f>
        <v/>
      </c>
      <c r="AC2517" s="27">
        <f>(DAY(TODAY())+AB2517)/30</f>
        <v/>
      </c>
    </row>
    <row r="2518">
      <c r="A2518" t="n">
        <v>1602154</v>
      </c>
      <c r="B2518" t="inlineStr">
        <is>
          <t>COL HERBAL 100 GMS</t>
        </is>
      </c>
      <c r="C2518" t="inlineStr">
        <is>
          <t>IN91</t>
        </is>
      </c>
      <c r="D2518" t="n">
        <v>0</v>
      </c>
      <c r="E2518" t="n">
        <v>0</v>
      </c>
      <c r="F2518" t="n">
        <v>0</v>
      </c>
      <c r="G2518" t="n">
        <v>0</v>
      </c>
      <c r="H2518" t="n">
        <v>0</v>
      </c>
      <c r="I2518" t="n">
        <v>0</v>
      </c>
      <c r="J2518" t="n">
        <v>0</v>
      </c>
      <c r="K2518" t="n">
        <v>0</v>
      </c>
      <c r="L2518" t="n">
        <v>0</v>
      </c>
      <c r="M2518" t="n">
        <v>0</v>
      </c>
      <c r="N2518" t="n">
        <v>0</v>
      </c>
      <c r="P2518" s="27" t="inlineStr"/>
      <c r="R2518" t="inlineStr">
        <is>
          <t>Siliguri</t>
        </is>
      </c>
      <c r="S2518" t="inlineStr">
        <is>
          <t>East</t>
        </is>
      </c>
      <c r="T2518" s="9">
        <f>VLOOKUP(A2518,Sku_list!$A$1:$D$2323,3,0)</f>
        <v/>
      </c>
      <c r="U2518" s="9">
        <f>VLOOKUP(A2518,Sku_list!$A$1:$D$2323,4,0)*(F2518/1000000*12)</f>
        <v/>
      </c>
      <c r="V2518" s="9">
        <f>VLOOKUP(A2518,Sku_list!$A$1:$D$2323,4,0)*(H2518/1000000*12)</f>
        <v/>
      </c>
      <c r="W2518" s="9">
        <f>VLOOKUP(A2518,Sku_list!$A$1:$D$2323,4,0)*(J2518/1000000*12)</f>
        <v/>
      </c>
      <c r="X2518" s="9">
        <f>VLOOKUP(A2518,Sku_list!$A$1:$D$2323,4,0)*(L2518/1000000*12)</f>
        <v/>
      </c>
      <c r="Y2518" s="9">
        <f>VLOOKUP(A2518,Sku_list!$A$1:$E$2323,5,0)*((J2518+F2518)/1000000000)</f>
        <v/>
      </c>
      <c r="AC2518" s="27">
        <f>(DAY(TODAY())+AB2518)/30</f>
        <v/>
      </c>
    </row>
    <row r="2519">
      <c r="A2519" t="n">
        <v>1602154</v>
      </c>
      <c r="B2519" t="inlineStr">
        <is>
          <t>COL HERBAL 100 GMS</t>
        </is>
      </c>
      <c r="C2519" t="inlineStr">
        <is>
          <t>IN92</t>
        </is>
      </c>
      <c r="D2519" t="n">
        <v>0</v>
      </c>
      <c r="E2519" t="n">
        <v>120</v>
      </c>
      <c r="F2519" t="n">
        <v>0</v>
      </c>
      <c r="G2519" t="n">
        <v>120</v>
      </c>
      <c r="H2519" t="n">
        <v>60</v>
      </c>
      <c r="I2519" t="n">
        <v>0</v>
      </c>
      <c r="J2519" t="n">
        <v>228</v>
      </c>
      <c r="K2519" t="n">
        <v>228</v>
      </c>
      <c r="L2519" t="n">
        <v>0</v>
      </c>
      <c r="M2519" t="n">
        <v>-288</v>
      </c>
      <c r="N2519" t="n">
        <v>288</v>
      </c>
      <c r="P2519" s="27" t="inlineStr"/>
      <c r="R2519" t="inlineStr">
        <is>
          <t>J &amp; K</t>
        </is>
      </c>
      <c r="S2519" t="inlineStr">
        <is>
          <t>North</t>
        </is>
      </c>
      <c r="T2519" s="9">
        <f>VLOOKUP(A2519,Sku_list!$A$1:$D$2323,3,0)</f>
        <v/>
      </c>
      <c r="U2519" s="9">
        <f>VLOOKUP(A2519,Sku_list!$A$1:$D$2323,4,0)*(F2519/1000000*12)</f>
        <v/>
      </c>
      <c r="V2519" s="9">
        <f>VLOOKUP(A2519,Sku_list!$A$1:$D$2323,4,0)*(H2519/1000000*12)</f>
        <v/>
      </c>
      <c r="W2519" s="9">
        <f>VLOOKUP(A2519,Sku_list!$A$1:$D$2323,4,0)*(J2519/1000000*12)</f>
        <v/>
      </c>
      <c r="X2519" s="9">
        <f>VLOOKUP(A2519,Sku_list!$A$1:$D$2323,4,0)*(L2519/1000000*12)</f>
        <v/>
      </c>
      <c r="Y2519" s="9">
        <f>VLOOKUP(A2519,Sku_list!$A$1:$E$2323,5,0)*((J2519+F2519)/1000000000)</f>
        <v/>
      </c>
      <c r="AC2519" s="27">
        <f>(DAY(TODAY())+AB2519)/30</f>
        <v/>
      </c>
    </row>
    <row r="2520">
      <c r="A2520" t="n">
        <v>1602154</v>
      </c>
      <c r="B2520" t="inlineStr">
        <is>
          <t>COL HERBAL 100 GMS</t>
        </is>
      </c>
      <c r="C2520" t="inlineStr">
        <is>
          <t>IN93</t>
        </is>
      </c>
      <c r="D2520" t="n">
        <v>0</v>
      </c>
      <c r="E2520" t="n">
        <v>120</v>
      </c>
      <c r="F2520" t="n">
        <v>0</v>
      </c>
      <c r="G2520" t="n">
        <v>300</v>
      </c>
      <c r="H2520" t="n">
        <v>36</v>
      </c>
      <c r="I2520" t="n">
        <v>0</v>
      </c>
      <c r="J2520" t="n">
        <v>288</v>
      </c>
      <c r="K2520" t="n">
        <v>288</v>
      </c>
      <c r="L2520" t="n">
        <v>0</v>
      </c>
      <c r="M2520" t="n">
        <v>-324</v>
      </c>
      <c r="N2520" t="n">
        <v>324</v>
      </c>
      <c r="P2520" s="27" t="inlineStr"/>
      <c r="R2520" t="inlineStr">
        <is>
          <t>Himachal</t>
        </is>
      </c>
      <c r="S2520" t="inlineStr">
        <is>
          <t>North</t>
        </is>
      </c>
      <c r="T2520" s="9">
        <f>VLOOKUP(A2520,Sku_list!$A$1:$D$2323,3,0)</f>
        <v/>
      </c>
      <c r="U2520" s="9">
        <f>VLOOKUP(A2520,Sku_list!$A$1:$D$2323,4,0)*(F2520/1000000*12)</f>
        <v/>
      </c>
      <c r="V2520" s="9">
        <f>VLOOKUP(A2520,Sku_list!$A$1:$D$2323,4,0)*(H2520/1000000*12)</f>
        <v/>
      </c>
      <c r="W2520" s="9">
        <f>VLOOKUP(A2520,Sku_list!$A$1:$D$2323,4,0)*(J2520/1000000*12)</f>
        <v/>
      </c>
      <c r="X2520" s="9">
        <f>VLOOKUP(A2520,Sku_list!$A$1:$D$2323,4,0)*(L2520/1000000*12)</f>
        <v/>
      </c>
      <c r="Y2520" s="9">
        <f>VLOOKUP(A2520,Sku_list!$A$1:$E$2323,5,0)*((J2520+F2520)/1000000000)</f>
        <v/>
      </c>
      <c r="AC2520" s="27">
        <f>(DAY(TODAY())+AB2520)/30</f>
        <v/>
      </c>
    </row>
    <row r="2521">
      <c r="A2521" t="n">
        <v>1602154</v>
      </c>
      <c r="B2521" t="inlineStr">
        <is>
          <t>COL HERBAL 100 GMS</t>
        </is>
      </c>
      <c r="C2521" t="inlineStr">
        <is>
          <t>IN94</t>
        </is>
      </c>
      <c r="D2521" t="n">
        <v>0</v>
      </c>
      <c r="E2521" t="n">
        <v>60</v>
      </c>
      <c r="F2521" t="n">
        <v>0</v>
      </c>
      <c r="G2521" t="n">
        <v>72</v>
      </c>
      <c r="H2521" t="n">
        <v>36</v>
      </c>
      <c r="I2521" t="n">
        <v>0</v>
      </c>
      <c r="J2521" t="n">
        <v>84</v>
      </c>
      <c r="K2521" t="n">
        <v>84</v>
      </c>
      <c r="L2521" t="n">
        <v>0</v>
      </c>
      <c r="M2521" t="n">
        <v>-120</v>
      </c>
      <c r="N2521" t="n">
        <v>120</v>
      </c>
      <c r="P2521" s="27" t="inlineStr"/>
      <c r="R2521" t="inlineStr">
        <is>
          <t>Chandigarh</t>
        </is>
      </c>
      <c r="S2521" t="inlineStr">
        <is>
          <t>North</t>
        </is>
      </c>
      <c r="T2521" s="9">
        <f>VLOOKUP(A2521,Sku_list!$A$1:$D$2323,3,0)</f>
        <v/>
      </c>
      <c r="U2521" s="9">
        <f>VLOOKUP(A2521,Sku_list!$A$1:$D$2323,4,0)*(F2521/1000000*12)</f>
        <v/>
      </c>
      <c r="V2521" s="9">
        <f>VLOOKUP(A2521,Sku_list!$A$1:$D$2323,4,0)*(H2521/1000000*12)</f>
        <v/>
      </c>
      <c r="W2521" s="9">
        <f>VLOOKUP(A2521,Sku_list!$A$1:$D$2323,4,0)*(J2521/1000000*12)</f>
        <v/>
      </c>
      <c r="X2521" s="9">
        <f>VLOOKUP(A2521,Sku_list!$A$1:$D$2323,4,0)*(L2521/1000000*12)</f>
        <v/>
      </c>
      <c r="Y2521" s="9">
        <f>VLOOKUP(A2521,Sku_list!$A$1:$E$2323,5,0)*((J2521+F2521)/1000000000)</f>
        <v/>
      </c>
      <c r="AC2521" s="27">
        <f>(DAY(TODAY())+AB2521)/30</f>
        <v/>
      </c>
    </row>
    <row r="2522">
      <c r="A2522" t="n">
        <v>1602154</v>
      </c>
      <c r="B2522" t="inlineStr">
        <is>
          <t>COL HERBAL 100 GMS</t>
        </is>
      </c>
      <c r="C2522" t="inlineStr">
        <is>
          <t>IN95</t>
        </is>
      </c>
      <c r="D2522" t="n">
        <v>0</v>
      </c>
      <c r="E2522" t="n">
        <v>0</v>
      </c>
      <c r="F2522" t="n">
        <v>0</v>
      </c>
      <c r="G2522" t="n">
        <v>0</v>
      </c>
      <c r="H2522" t="n">
        <v>0</v>
      </c>
      <c r="I2522" t="n">
        <v>0</v>
      </c>
      <c r="J2522" t="n">
        <v>13368</v>
      </c>
      <c r="K2522" t="n">
        <v>13368</v>
      </c>
      <c r="L2522" t="n">
        <v>0</v>
      </c>
      <c r="M2522" t="n">
        <v>-13368</v>
      </c>
      <c r="N2522" t="n">
        <v>13368</v>
      </c>
      <c r="P2522" s="27" t="inlineStr"/>
      <c r="R2522" t="inlineStr">
        <is>
          <t>Hasangarh</t>
        </is>
      </c>
      <c r="S2522" t="inlineStr">
        <is>
          <t>North DC</t>
        </is>
      </c>
      <c r="T2522" s="9">
        <f>VLOOKUP(A2522,Sku_list!$A$1:$D$2323,3,0)</f>
        <v/>
      </c>
      <c r="U2522" s="9">
        <f>VLOOKUP(A2522,Sku_list!$A$1:$D$2323,4,0)*(F2522/1000000*12)</f>
        <v/>
      </c>
      <c r="V2522" s="9">
        <f>VLOOKUP(A2522,Sku_list!$A$1:$D$2323,4,0)*(H2522/1000000*12)</f>
        <v/>
      </c>
      <c r="W2522" s="9">
        <f>VLOOKUP(A2522,Sku_list!$A$1:$D$2323,4,0)*(J2522/1000000*12)</f>
        <v/>
      </c>
      <c r="X2522" s="9">
        <f>VLOOKUP(A2522,Sku_list!$A$1:$D$2323,4,0)*(L2522/1000000*12)</f>
        <v/>
      </c>
      <c r="Y2522" s="9">
        <f>VLOOKUP(A2522,Sku_list!$A$1:$E$2323,5,0)*((J2522+F2522)/1000000000)</f>
        <v/>
      </c>
      <c r="AC2522" s="27">
        <f>(DAY(TODAY())+AB2522)/30</f>
        <v/>
      </c>
    </row>
    <row r="2523">
      <c r="A2523" t="n">
        <v>1602154</v>
      </c>
      <c r="B2523" t="inlineStr">
        <is>
          <t>COL HERBAL 100 GMS</t>
        </is>
      </c>
      <c r="C2523" t="inlineStr">
        <is>
          <t>IN96</t>
        </is>
      </c>
      <c r="D2523" t="n">
        <v>0</v>
      </c>
      <c r="E2523" t="n">
        <v>0</v>
      </c>
      <c r="F2523" t="n">
        <v>0</v>
      </c>
      <c r="G2523" t="n">
        <v>0</v>
      </c>
      <c r="H2523" t="n">
        <v>0</v>
      </c>
      <c r="I2523" t="n">
        <v>0</v>
      </c>
      <c r="J2523" t="n">
        <v>0</v>
      </c>
      <c r="K2523" t="n">
        <v>0</v>
      </c>
      <c r="L2523" t="n">
        <v>0</v>
      </c>
      <c r="M2523" t="n">
        <v>0</v>
      </c>
      <c r="N2523" t="n">
        <v>0</v>
      </c>
      <c r="P2523" s="27" t="inlineStr"/>
      <c r="R2523" t="inlineStr">
        <is>
          <t>Goa</t>
        </is>
      </c>
      <c r="S2523" t="inlineStr">
        <is>
          <t>Plant</t>
        </is>
      </c>
      <c r="T2523" s="9">
        <f>VLOOKUP(A2523,Sku_list!$A$1:$D$2323,3,0)</f>
        <v/>
      </c>
      <c r="U2523" s="9">
        <f>VLOOKUP(A2523,Sku_list!$A$1:$D$2323,4,0)*(F2523/1000000*12)</f>
        <v/>
      </c>
      <c r="V2523" s="9">
        <f>VLOOKUP(A2523,Sku_list!$A$1:$D$2323,4,0)*(H2523/1000000*12)</f>
        <v/>
      </c>
      <c r="W2523" s="9">
        <f>VLOOKUP(A2523,Sku_list!$A$1:$D$2323,4,0)*(J2523/1000000*12)</f>
        <v/>
      </c>
      <c r="X2523" s="9">
        <f>VLOOKUP(A2523,Sku_list!$A$1:$D$2323,4,0)*(L2523/1000000*12)</f>
        <v/>
      </c>
      <c r="Y2523" s="9">
        <f>VLOOKUP(A2523,Sku_list!$A$1:$E$2323,5,0)*((J2523+F2523)/1000000000)</f>
        <v/>
      </c>
      <c r="AC2523" s="27">
        <f>(DAY(TODAY())+AB2523)/30</f>
        <v/>
      </c>
    </row>
    <row r="2524">
      <c r="A2524" t="n">
        <v>1602154</v>
      </c>
      <c r="B2524" t="inlineStr">
        <is>
          <t>COL HERBAL 100 GMS</t>
        </is>
      </c>
      <c r="C2524" t="inlineStr">
        <is>
          <t>IN97</t>
        </is>
      </c>
      <c r="D2524" t="n">
        <v>0</v>
      </c>
      <c r="E2524" t="n">
        <v>0</v>
      </c>
      <c r="F2524" t="n">
        <v>0</v>
      </c>
      <c r="G2524" t="n">
        <v>0</v>
      </c>
      <c r="H2524" t="n">
        <v>0</v>
      </c>
      <c r="I2524" t="n">
        <v>0</v>
      </c>
      <c r="J2524" t="n">
        <v>624</v>
      </c>
      <c r="K2524" t="n">
        <v>624</v>
      </c>
      <c r="L2524" t="n">
        <v>0</v>
      </c>
      <c r="M2524" t="n">
        <v>-624</v>
      </c>
      <c r="N2524" t="n">
        <v>624</v>
      </c>
      <c r="P2524" s="27" t="inlineStr"/>
      <c r="R2524" t="inlineStr">
        <is>
          <t>Hubli DC</t>
        </is>
      </c>
      <c r="S2524" t="inlineStr">
        <is>
          <t>South DC</t>
        </is>
      </c>
      <c r="T2524" s="9">
        <f>VLOOKUP(A2524,Sku_list!$A$1:$D$2323,3,0)</f>
        <v/>
      </c>
      <c r="U2524" s="9">
        <f>VLOOKUP(A2524,Sku_list!$A$1:$D$2323,4,0)*(F2524/1000000*12)</f>
        <v/>
      </c>
      <c r="V2524" s="9">
        <f>VLOOKUP(A2524,Sku_list!$A$1:$D$2323,4,0)*(H2524/1000000*12)</f>
        <v/>
      </c>
      <c r="W2524" s="9">
        <f>VLOOKUP(A2524,Sku_list!$A$1:$D$2323,4,0)*(J2524/1000000*12)</f>
        <v/>
      </c>
      <c r="X2524" s="9">
        <f>VLOOKUP(A2524,Sku_list!$A$1:$D$2323,4,0)*(L2524/1000000*12)</f>
        <v/>
      </c>
      <c r="Y2524" s="9">
        <f>VLOOKUP(A2524,Sku_list!$A$1:$E$2323,5,0)*((J2524+F2524)/1000000000)</f>
        <v/>
      </c>
      <c r="AC2524" s="27">
        <f>(DAY(TODAY())+AB2524)/30</f>
        <v/>
      </c>
    </row>
    <row r="2525">
      <c r="A2525" t="n">
        <v>1602265</v>
      </c>
      <c r="B2525" t="inlineStr">
        <is>
          <t>Kids Barbie</t>
        </is>
      </c>
      <c r="C2525" t="inlineStr">
        <is>
          <t>IN15</t>
        </is>
      </c>
      <c r="D2525" t="n">
        <v>0</v>
      </c>
      <c r="E2525" t="n">
        <v>0</v>
      </c>
      <c r="F2525" t="n">
        <v>0</v>
      </c>
      <c r="G2525" t="n">
        <v>0</v>
      </c>
      <c r="H2525" t="n">
        <v>0</v>
      </c>
      <c r="I2525" t="n">
        <v>0</v>
      </c>
      <c r="J2525" t="n">
        <v>0</v>
      </c>
      <c r="K2525" t="n">
        <v>0</v>
      </c>
      <c r="L2525" t="n">
        <v>0</v>
      </c>
      <c r="M2525" t="n">
        <v>0</v>
      </c>
      <c r="N2525" t="n">
        <v>0</v>
      </c>
      <c r="P2525" s="27" t="inlineStr"/>
      <c r="R2525" t="inlineStr">
        <is>
          <t>Baddi</t>
        </is>
      </c>
      <c r="S2525" t="inlineStr">
        <is>
          <t>Plant</t>
        </is>
      </c>
      <c r="T2525" s="9">
        <f>VLOOKUP(A2525,Sku_list!$A$1:$D$2323,3,0)</f>
        <v/>
      </c>
      <c r="U2525" s="9">
        <f>VLOOKUP(A2525,Sku_list!$A$1:$D$2323,4,0)*(F2525/1000000*12)</f>
        <v/>
      </c>
      <c r="V2525" s="9">
        <f>VLOOKUP(A2525,Sku_list!$A$1:$D$2323,4,0)*(H2525/1000000*12)</f>
        <v/>
      </c>
      <c r="W2525" s="9">
        <f>VLOOKUP(A2525,Sku_list!$A$1:$D$2323,4,0)*(J2525/1000000*12)</f>
        <v/>
      </c>
      <c r="X2525" s="9">
        <f>VLOOKUP(A2525,Sku_list!$A$1:$D$2323,4,0)*(L2525/1000000*12)</f>
        <v/>
      </c>
      <c r="Y2525" s="9">
        <f>VLOOKUP(A2525,Sku_list!$A$1:$E$2323,5,0)*((J2525+F2525)/1000000000)</f>
        <v/>
      </c>
      <c r="AC2525" s="27">
        <f>(DAY(TODAY())+AB2525)/30</f>
        <v/>
      </c>
    </row>
    <row r="2526">
      <c r="A2526" t="n">
        <v>1602265</v>
      </c>
      <c r="B2526" t="inlineStr">
        <is>
          <t>Kids Barbie</t>
        </is>
      </c>
      <c r="C2526" t="inlineStr">
        <is>
          <t>IN16</t>
        </is>
      </c>
      <c r="D2526" t="n">
        <v>0</v>
      </c>
      <c r="E2526" t="n">
        <v>0</v>
      </c>
      <c r="F2526" t="n">
        <v>0</v>
      </c>
      <c r="G2526" t="n">
        <v>0</v>
      </c>
      <c r="H2526" t="n">
        <v>0</v>
      </c>
      <c r="I2526" t="n">
        <v>0</v>
      </c>
      <c r="J2526" t="n">
        <v>0</v>
      </c>
      <c r="K2526" t="n">
        <v>0</v>
      </c>
      <c r="L2526" t="n">
        <v>0</v>
      </c>
      <c r="M2526" t="n">
        <v>0</v>
      </c>
      <c r="N2526" t="n">
        <v>0</v>
      </c>
      <c r="P2526" s="27" t="inlineStr"/>
      <c r="R2526" t="inlineStr">
        <is>
          <t>Goa</t>
        </is>
      </c>
      <c r="S2526" t="inlineStr">
        <is>
          <t>Plant</t>
        </is>
      </c>
      <c r="T2526" s="9">
        <f>VLOOKUP(A2526,Sku_list!$A$1:$D$2323,3,0)</f>
        <v/>
      </c>
      <c r="U2526" s="9">
        <f>VLOOKUP(A2526,Sku_list!$A$1:$D$2323,4,0)*(F2526/1000000*12)</f>
        <v/>
      </c>
      <c r="V2526" s="9">
        <f>VLOOKUP(A2526,Sku_list!$A$1:$D$2323,4,0)*(H2526/1000000*12)</f>
        <v/>
      </c>
      <c r="W2526" s="9">
        <f>VLOOKUP(A2526,Sku_list!$A$1:$D$2323,4,0)*(J2526/1000000*12)</f>
        <v/>
      </c>
      <c r="X2526" s="9">
        <f>VLOOKUP(A2526,Sku_list!$A$1:$D$2323,4,0)*(L2526/1000000*12)</f>
        <v/>
      </c>
      <c r="Y2526" s="9">
        <f>VLOOKUP(A2526,Sku_list!$A$1:$E$2323,5,0)*((J2526+F2526)/1000000000)</f>
        <v/>
      </c>
      <c r="AC2526" s="27">
        <f>(DAY(TODAY())+AB2526)/30</f>
        <v/>
      </c>
    </row>
    <row r="2527">
      <c r="A2527" t="n">
        <v>1602265</v>
      </c>
      <c r="B2527" t="inlineStr">
        <is>
          <t>Kids Barbie</t>
        </is>
      </c>
      <c r="C2527" t="inlineStr">
        <is>
          <t>IN60</t>
        </is>
      </c>
      <c r="D2527" t="n">
        <v>0</v>
      </c>
      <c r="E2527" t="n">
        <v>200</v>
      </c>
      <c r="F2527" t="n">
        <v>0</v>
      </c>
      <c r="G2527" t="n">
        <v>232</v>
      </c>
      <c r="H2527" t="n">
        <v>241</v>
      </c>
      <c r="I2527" t="n">
        <v>0</v>
      </c>
      <c r="J2527" t="n">
        <v>124</v>
      </c>
      <c r="K2527" t="n">
        <v>100</v>
      </c>
      <c r="L2527" t="n">
        <v>452</v>
      </c>
      <c r="M2527" t="n">
        <v>87</v>
      </c>
      <c r="N2527" t="n">
        <v>-87</v>
      </c>
      <c r="P2527" s="27" t="n">
        <v>0.8075221238938053</v>
      </c>
      <c r="R2527" t="inlineStr">
        <is>
          <t>Mumbai</t>
        </is>
      </c>
      <c r="S2527" t="inlineStr">
        <is>
          <t>West</t>
        </is>
      </c>
      <c r="T2527" s="9">
        <f>VLOOKUP(A2527,Sku_list!$A$1:$D$2323,3,0)</f>
        <v/>
      </c>
      <c r="U2527" s="9">
        <f>VLOOKUP(A2527,Sku_list!$A$1:$D$2323,4,0)*(F2527/1000000*12)</f>
        <v/>
      </c>
      <c r="V2527" s="9">
        <f>VLOOKUP(A2527,Sku_list!$A$1:$D$2323,4,0)*(H2527/1000000*12)</f>
        <v/>
      </c>
      <c r="W2527" s="9">
        <f>VLOOKUP(A2527,Sku_list!$A$1:$D$2323,4,0)*(J2527/1000000*12)</f>
        <v/>
      </c>
      <c r="X2527" s="9">
        <f>VLOOKUP(A2527,Sku_list!$A$1:$D$2323,4,0)*(L2527/1000000*12)</f>
        <v/>
      </c>
      <c r="Y2527" s="9">
        <f>VLOOKUP(A2527,Sku_list!$A$1:$E$2323,5,0)*((J2527+F2527)/1000000000)</f>
        <v/>
      </c>
      <c r="AC2527" s="27">
        <f>(DAY(TODAY())+AB2527)/30</f>
        <v/>
      </c>
    </row>
    <row r="2528">
      <c r="A2528" t="n">
        <v>1602265</v>
      </c>
      <c r="B2528" t="inlineStr">
        <is>
          <t>Kids Barbie</t>
        </is>
      </c>
      <c r="C2528" t="inlineStr">
        <is>
          <t>IN61</t>
        </is>
      </c>
      <c r="D2528" t="n">
        <v>0</v>
      </c>
      <c r="E2528" t="n">
        <v>200</v>
      </c>
      <c r="F2528" t="n">
        <v>0</v>
      </c>
      <c r="G2528" t="n">
        <v>300</v>
      </c>
      <c r="H2528" t="n">
        <v>272</v>
      </c>
      <c r="I2528" t="n">
        <v>0</v>
      </c>
      <c r="J2528" t="n">
        <v>220</v>
      </c>
      <c r="K2528" t="n">
        <v>168</v>
      </c>
      <c r="L2528" t="n">
        <v>745</v>
      </c>
      <c r="M2528" t="n">
        <v>253</v>
      </c>
      <c r="N2528" t="n">
        <v>-253</v>
      </c>
      <c r="P2528" s="27" t="n">
        <v>0.6604026845637584</v>
      </c>
      <c r="R2528" t="inlineStr">
        <is>
          <t>Delhi</t>
        </is>
      </c>
      <c r="S2528" t="inlineStr">
        <is>
          <t>North</t>
        </is>
      </c>
      <c r="T2528" s="9">
        <f>VLOOKUP(A2528,Sku_list!$A$1:$D$2323,3,0)</f>
        <v/>
      </c>
      <c r="U2528" s="9">
        <f>VLOOKUP(A2528,Sku_list!$A$1:$D$2323,4,0)*(F2528/1000000*12)</f>
        <v/>
      </c>
      <c r="V2528" s="9">
        <f>VLOOKUP(A2528,Sku_list!$A$1:$D$2323,4,0)*(H2528/1000000*12)</f>
        <v/>
      </c>
      <c r="W2528" s="9">
        <f>VLOOKUP(A2528,Sku_list!$A$1:$D$2323,4,0)*(J2528/1000000*12)</f>
        <v/>
      </c>
      <c r="X2528" s="9">
        <f>VLOOKUP(A2528,Sku_list!$A$1:$D$2323,4,0)*(L2528/1000000*12)</f>
        <v/>
      </c>
      <c r="Y2528" s="9">
        <f>VLOOKUP(A2528,Sku_list!$A$1:$E$2323,5,0)*((J2528+F2528)/1000000000)</f>
        <v/>
      </c>
      <c r="AC2528" s="27">
        <f>(DAY(TODAY())+AB2528)/30</f>
        <v/>
      </c>
    </row>
    <row r="2529">
      <c r="A2529" t="n">
        <v>1602265</v>
      </c>
      <c r="B2529" t="inlineStr">
        <is>
          <t>Kids Barbie</t>
        </is>
      </c>
      <c r="C2529" t="inlineStr">
        <is>
          <t>IN62</t>
        </is>
      </c>
      <c r="D2529" t="n">
        <v>0</v>
      </c>
      <c r="E2529" t="n">
        <v>0</v>
      </c>
      <c r="F2529" t="n">
        <v>0</v>
      </c>
      <c r="G2529" t="n">
        <v>204</v>
      </c>
      <c r="H2529" t="n">
        <v>144</v>
      </c>
      <c r="I2529" t="n">
        <v>0</v>
      </c>
      <c r="J2529" t="n">
        <v>116</v>
      </c>
      <c r="K2529" t="n">
        <v>104</v>
      </c>
      <c r="L2529" t="n">
        <v>360</v>
      </c>
      <c r="M2529" t="n">
        <v>100</v>
      </c>
      <c r="N2529" t="n">
        <v>-100</v>
      </c>
      <c r="P2529" s="27" t="n">
        <v>0.7222222222222222</v>
      </c>
      <c r="R2529" t="inlineStr">
        <is>
          <t>Calcutta</t>
        </is>
      </c>
      <c r="S2529" t="inlineStr">
        <is>
          <t>East</t>
        </is>
      </c>
      <c r="T2529" s="9">
        <f>VLOOKUP(A2529,Sku_list!$A$1:$D$2323,3,0)</f>
        <v/>
      </c>
      <c r="U2529" s="9">
        <f>VLOOKUP(A2529,Sku_list!$A$1:$D$2323,4,0)*(F2529/1000000*12)</f>
        <v/>
      </c>
      <c r="V2529" s="9">
        <f>VLOOKUP(A2529,Sku_list!$A$1:$D$2323,4,0)*(H2529/1000000*12)</f>
        <v/>
      </c>
      <c r="W2529" s="9">
        <f>VLOOKUP(A2529,Sku_list!$A$1:$D$2323,4,0)*(J2529/1000000*12)</f>
        <v/>
      </c>
      <c r="X2529" s="9">
        <f>VLOOKUP(A2529,Sku_list!$A$1:$D$2323,4,0)*(L2529/1000000*12)</f>
        <v/>
      </c>
      <c r="Y2529" s="9">
        <f>VLOOKUP(A2529,Sku_list!$A$1:$E$2323,5,0)*((J2529+F2529)/1000000000)</f>
        <v/>
      </c>
      <c r="AC2529" s="27">
        <f>(DAY(TODAY())+AB2529)/30</f>
        <v/>
      </c>
    </row>
    <row r="2530">
      <c r="A2530" t="n">
        <v>1602265</v>
      </c>
      <c r="B2530" t="inlineStr">
        <is>
          <t>Kids Barbie</t>
        </is>
      </c>
      <c r="C2530" t="inlineStr">
        <is>
          <t>IN63</t>
        </is>
      </c>
      <c r="D2530" t="n">
        <v>0</v>
      </c>
      <c r="E2530" t="n">
        <v>100</v>
      </c>
      <c r="F2530" t="n">
        <v>200</v>
      </c>
      <c r="G2530" t="n">
        <v>240</v>
      </c>
      <c r="H2530" t="n">
        <v>176</v>
      </c>
      <c r="I2530" t="n">
        <v>0</v>
      </c>
      <c r="J2530" t="n">
        <v>152</v>
      </c>
      <c r="K2530" t="n">
        <v>300</v>
      </c>
      <c r="L2530" t="n">
        <v>400</v>
      </c>
      <c r="M2530" t="n">
        <v>-128</v>
      </c>
      <c r="N2530" t="n">
        <v>128</v>
      </c>
      <c r="P2530" s="27" t="n">
        <v>1.32</v>
      </c>
      <c r="R2530" t="inlineStr">
        <is>
          <t>Trichy</t>
        </is>
      </c>
      <c r="S2530" t="inlineStr">
        <is>
          <t>South</t>
        </is>
      </c>
      <c r="T2530" s="9">
        <f>VLOOKUP(A2530,Sku_list!$A$1:$D$2323,3,0)</f>
        <v/>
      </c>
      <c r="U2530" s="9">
        <f>VLOOKUP(A2530,Sku_list!$A$1:$D$2323,4,0)*(F2530/1000000*12)</f>
        <v/>
      </c>
      <c r="V2530" s="9">
        <f>VLOOKUP(A2530,Sku_list!$A$1:$D$2323,4,0)*(H2530/1000000*12)</f>
        <v/>
      </c>
      <c r="W2530" s="9">
        <f>VLOOKUP(A2530,Sku_list!$A$1:$D$2323,4,0)*(J2530/1000000*12)</f>
        <v/>
      </c>
      <c r="X2530" s="9">
        <f>VLOOKUP(A2530,Sku_list!$A$1:$D$2323,4,0)*(L2530/1000000*12)</f>
        <v/>
      </c>
      <c r="Y2530" s="9">
        <f>VLOOKUP(A2530,Sku_list!$A$1:$E$2323,5,0)*((J2530+F2530)/1000000000)</f>
        <v/>
      </c>
      <c r="AC2530" s="27">
        <f>(DAY(TODAY())+AB2530)/30</f>
        <v/>
      </c>
    </row>
    <row r="2531">
      <c r="A2531" t="n">
        <v>1602265</v>
      </c>
      <c r="B2531" t="inlineStr">
        <is>
          <t>Kids Barbie</t>
        </is>
      </c>
      <c r="C2531" t="inlineStr">
        <is>
          <t>IN64</t>
        </is>
      </c>
      <c r="D2531" t="n">
        <v>0</v>
      </c>
      <c r="E2531" t="n">
        <v>0</v>
      </c>
      <c r="F2531" t="n">
        <v>200</v>
      </c>
      <c r="G2531" t="n">
        <v>296</v>
      </c>
      <c r="H2531" t="n">
        <v>252</v>
      </c>
      <c r="I2531" t="n">
        <v>0</v>
      </c>
      <c r="J2531" t="n">
        <v>226</v>
      </c>
      <c r="K2531" t="n">
        <v>378</v>
      </c>
      <c r="L2531" t="n">
        <v>600</v>
      </c>
      <c r="M2531" t="n">
        <v>-78</v>
      </c>
      <c r="N2531" t="n">
        <v>78</v>
      </c>
      <c r="P2531" s="27" t="n">
        <v>1.13</v>
      </c>
      <c r="R2531" t="inlineStr">
        <is>
          <t>Chennai</t>
        </is>
      </c>
      <c r="S2531" t="inlineStr">
        <is>
          <t>South</t>
        </is>
      </c>
      <c r="T2531" s="9">
        <f>VLOOKUP(A2531,Sku_list!$A$1:$D$2323,3,0)</f>
        <v/>
      </c>
      <c r="U2531" s="9">
        <f>VLOOKUP(A2531,Sku_list!$A$1:$D$2323,4,0)*(F2531/1000000*12)</f>
        <v/>
      </c>
      <c r="V2531" s="9">
        <f>VLOOKUP(A2531,Sku_list!$A$1:$D$2323,4,0)*(H2531/1000000*12)</f>
        <v/>
      </c>
      <c r="W2531" s="9">
        <f>VLOOKUP(A2531,Sku_list!$A$1:$D$2323,4,0)*(J2531/1000000*12)</f>
        <v/>
      </c>
      <c r="X2531" s="9">
        <f>VLOOKUP(A2531,Sku_list!$A$1:$D$2323,4,0)*(L2531/1000000*12)</f>
        <v/>
      </c>
      <c r="Y2531" s="9">
        <f>VLOOKUP(A2531,Sku_list!$A$1:$E$2323,5,0)*((J2531+F2531)/1000000000)</f>
        <v/>
      </c>
      <c r="AC2531" s="27">
        <f>(DAY(TODAY())+AB2531)/30</f>
        <v/>
      </c>
    </row>
    <row r="2532">
      <c r="A2532" t="n">
        <v>1602265</v>
      </c>
      <c r="B2532" t="inlineStr">
        <is>
          <t>Kids Barbie</t>
        </is>
      </c>
      <c r="C2532" t="inlineStr">
        <is>
          <t>IN65</t>
        </is>
      </c>
      <c r="D2532" t="n">
        <v>0</v>
      </c>
      <c r="E2532" t="n">
        <v>60</v>
      </c>
      <c r="F2532" t="n">
        <v>0</v>
      </c>
      <c r="G2532" t="n">
        <v>68</v>
      </c>
      <c r="H2532" t="n">
        <v>44</v>
      </c>
      <c r="I2532" t="n">
        <v>0</v>
      </c>
      <c r="J2532" t="n">
        <v>64</v>
      </c>
      <c r="K2532" t="n">
        <v>60</v>
      </c>
      <c r="L2532" t="n">
        <v>119</v>
      </c>
      <c r="M2532" t="n">
        <v>11</v>
      </c>
      <c r="N2532" t="n">
        <v>-11</v>
      </c>
      <c r="P2532" s="27" t="n">
        <v>0.907563025210084</v>
      </c>
      <c r="R2532" t="inlineStr">
        <is>
          <t>Kanpur</t>
        </is>
      </c>
      <c r="S2532" t="inlineStr">
        <is>
          <t>North</t>
        </is>
      </c>
      <c r="T2532" s="9">
        <f>VLOOKUP(A2532,Sku_list!$A$1:$D$2323,3,0)</f>
        <v/>
      </c>
      <c r="U2532" s="9">
        <f>VLOOKUP(A2532,Sku_list!$A$1:$D$2323,4,0)*(F2532/1000000*12)</f>
        <v/>
      </c>
      <c r="V2532" s="9">
        <f>VLOOKUP(A2532,Sku_list!$A$1:$D$2323,4,0)*(H2532/1000000*12)</f>
        <v/>
      </c>
      <c r="W2532" s="9">
        <f>VLOOKUP(A2532,Sku_list!$A$1:$D$2323,4,0)*(J2532/1000000*12)</f>
        <v/>
      </c>
      <c r="X2532" s="9">
        <f>VLOOKUP(A2532,Sku_list!$A$1:$D$2323,4,0)*(L2532/1000000*12)</f>
        <v/>
      </c>
      <c r="Y2532" s="9">
        <f>VLOOKUP(A2532,Sku_list!$A$1:$E$2323,5,0)*((J2532+F2532)/1000000000)</f>
        <v/>
      </c>
      <c r="AC2532" s="27">
        <f>(DAY(TODAY())+AB2532)/30</f>
        <v/>
      </c>
    </row>
    <row r="2533">
      <c r="A2533" t="n">
        <v>1602265</v>
      </c>
      <c r="B2533" t="inlineStr">
        <is>
          <t>Kids Barbie</t>
        </is>
      </c>
      <c r="C2533" t="inlineStr">
        <is>
          <t>IN66</t>
        </is>
      </c>
      <c r="D2533" t="n">
        <v>0</v>
      </c>
      <c r="E2533" t="n">
        <v>60</v>
      </c>
      <c r="F2533" t="n">
        <v>0</v>
      </c>
      <c r="G2533" t="n">
        <v>80</v>
      </c>
      <c r="H2533" t="n">
        <v>32</v>
      </c>
      <c r="I2533" t="n">
        <v>0</v>
      </c>
      <c r="J2533" t="n">
        <v>28</v>
      </c>
      <c r="K2533" t="n">
        <v>12</v>
      </c>
      <c r="L2533" t="n">
        <v>100</v>
      </c>
      <c r="M2533" t="n">
        <v>40</v>
      </c>
      <c r="N2533" t="n">
        <v>-40</v>
      </c>
      <c r="P2533" s="27" t="n">
        <v>0.6</v>
      </c>
      <c r="R2533" t="inlineStr">
        <is>
          <t>Bhubaneshwar</t>
        </is>
      </c>
      <c r="S2533" t="inlineStr">
        <is>
          <t>East</t>
        </is>
      </c>
      <c r="T2533" s="9">
        <f>VLOOKUP(A2533,Sku_list!$A$1:$D$2323,3,0)</f>
        <v/>
      </c>
      <c r="U2533" s="9">
        <f>VLOOKUP(A2533,Sku_list!$A$1:$D$2323,4,0)*(F2533/1000000*12)</f>
        <v/>
      </c>
      <c r="V2533" s="9">
        <f>VLOOKUP(A2533,Sku_list!$A$1:$D$2323,4,0)*(H2533/1000000*12)</f>
        <v/>
      </c>
      <c r="W2533" s="9">
        <f>VLOOKUP(A2533,Sku_list!$A$1:$D$2323,4,0)*(J2533/1000000*12)</f>
        <v/>
      </c>
      <c r="X2533" s="9">
        <f>VLOOKUP(A2533,Sku_list!$A$1:$D$2323,4,0)*(L2533/1000000*12)</f>
        <v/>
      </c>
      <c r="Y2533" s="9">
        <f>VLOOKUP(A2533,Sku_list!$A$1:$E$2323,5,0)*((J2533+F2533)/1000000000)</f>
        <v/>
      </c>
      <c r="AC2533" s="27">
        <f>(DAY(TODAY())+AB2533)/30</f>
        <v/>
      </c>
    </row>
    <row r="2534">
      <c r="A2534" t="n">
        <v>1602265</v>
      </c>
      <c r="B2534" t="inlineStr">
        <is>
          <t>Kids Barbie</t>
        </is>
      </c>
      <c r="C2534" t="inlineStr">
        <is>
          <t>IN67</t>
        </is>
      </c>
      <c r="D2534" t="n">
        <v>0</v>
      </c>
      <c r="E2534" t="n">
        <v>80</v>
      </c>
      <c r="F2534" t="n">
        <v>0</v>
      </c>
      <c r="G2534" t="n">
        <v>56</v>
      </c>
      <c r="H2534" t="n">
        <v>20</v>
      </c>
      <c r="I2534" t="n">
        <v>0</v>
      </c>
      <c r="J2534" t="n">
        <v>64</v>
      </c>
      <c r="K2534" t="n">
        <v>48</v>
      </c>
      <c r="L2534" t="n">
        <v>120</v>
      </c>
      <c r="M2534" t="n">
        <v>36</v>
      </c>
      <c r="N2534" t="n">
        <v>-36</v>
      </c>
      <c r="P2534" s="27" t="n">
        <v>0.7</v>
      </c>
      <c r="R2534" t="inlineStr">
        <is>
          <t>Indore</t>
        </is>
      </c>
      <c r="S2534" t="inlineStr">
        <is>
          <t>West</t>
        </is>
      </c>
      <c r="T2534" s="9">
        <f>VLOOKUP(A2534,Sku_list!$A$1:$D$2323,3,0)</f>
        <v/>
      </c>
      <c r="U2534" s="9">
        <f>VLOOKUP(A2534,Sku_list!$A$1:$D$2323,4,0)*(F2534/1000000*12)</f>
        <v/>
      </c>
      <c r="V2534" s="9">
        <f>VLOOKUP(A2534,Sku_list!$A$1:$D$2323,4,0)*(H2534/1000000*12)</f>
        <v/>
      </c>
      <c r="W2534" s="9">
        <f>VLOOKUP(A2534,Sku_list!$A$1:$D$2323,4,0)*(J2534/1000000*12)</f>
        <v/>
      </c>
      <c r="X2534" s="9">
        <f>VLOOKUP(A2534,Sku_list!$A$1:$D$2323,4,0)*(L2534/1000000*12)</f>
        <v/>
      </c>
      <c r="Y2534" s="9">
        <f>VLOOKUP(A2534,Sku_list!$A$1:$E$2323,5,0)*((J2534+F2534)/1000000000)</f>
        <v/>
      </c>
      <c r="AC2534" s="27">
        <f>(DAY(TODAY())+AB2534)/30</f>
        <v/>
      </c>
    </row>
    <row r="2535">
      <c r="A2535" t="n">
        <v>1602265</v>
      </c>
      <c r="B2535" t="inlineStr">
        <is>
          <t>Kids Barbie</t>
        </is>
      </c>
      <c r="C2535" t="inlineStr">
        <is>
          <t>IN68</t>
        </is>
      </c>
      <c r="D2535" t="n">
        <v>0</v>
      </c>
      <c r="E2535" t="n">
        <v>456</v>
      </c>
      <c r="F2535" t="n">
        <v>0</v>
      </c>
      <c r="G2535" t="n">
        <v>340</v>
      </c>
      <c r="H2535" t="n">
        <v>204</v>
      </c>
      <c r="I2535" t="n">
        <v>0</v>
      </c>
      <c r="J2535" t="n">
        <v>496</v>
      </c>
      <c r="K2535" t="n">
        <v>392</v>
      </c>
      <c r="L2535" t="n">
        <v>732</v>
      </c>
      <c r="M2535" t="n">
        <v>32</v>
      </c>
      <c r="N2535" t="n">
        <v>-32</v>
      </c>
      <c r="P2535" s="27" t="n">
        <v>0.9562841530054644</v>
      </c>
      <c r="R2535" t="inlineStr">
        <is>
          <t>Baroda</t>
        </is>
      </c>
      <c r="S2535" t="inlineStr">
        <is>
          <t>West</t>
        </is>
      </c>
      <c r="T2535" s="9">
        <f>VLOOKUP(A2535,Sku_list!$A$1:$D$2323,3,0)</f>
        <v/>
      </c>
      <c r="U2535" s="9">
        <f>VLOOKUP(A2535,Sku_list!$A$1:$D$2323,4,0)*(F2535/1000000*12)</f>
        <v/>
      </c>
      <c r="V2535" s="9">
        <f>VLOOKUP(A2535,Sku_list!$A$1:$D$2323,4,0)*(H2535/1000000*12)</f>
        <v/>
      </c>
      <c r="W2535" s="9">
        <f>VLOOKUP(A2535,Sku_list!$A$1:$D$2323,4,0)*(J2535/1000000*12)</f>
        <v/>
      </c>
      <c r="X2535" s="9">
        <f>VLOOKUP(A2535,Sku_list!$A$1:$D$2323,4,0)*(L2535/1000000*12)</f>
        <v/>
      </c>
      <c r="Y2535" s="9">
        <f>VLOOKUP(A2535,Sku_list!$A$1:$E$2323,5,0)*((J2535+F2535)/1000000000)</f>
        <v/>
      </c>
      <c r="AC2535" s="27">
        <f>(DAY(TODAY())+AB2535)/30</f>
        <v/>
      </c>
    </row>
    <row r="2536">
      <c r="A2536" t="n">
        <v>1602265</v>
      </c>
      <c r="B2536" t="inlineStr">
        <is>
          <t>Kids Barbie</t>
        </is>
      </c>
      <c r="C2536" t="inlineStr">
        <is>
          <t>IN69</t>
        </is>
      </c>
      <c r="D2536" t="n">
        <v>0</v>
      </c>
      <c r="E2536" t="n">
        <v>200</v>
      </c>
      <c r="F2536" t="n">
        <v>0</v>
      </c>
      <c r="G2536" t="n">
        <v>188</v>
      </c>
      <c r="H2536" t="n">
        <v>144</v>
      </c>
      <c r="I2536" t="n">
        <v>0</v>
      </c>
      <c r="J2536" t="n">
        <v>208</v>
      </c>
      <c r="K2536" t="n">
        <v>196</v>
      </c>
      <c r="L2536" t="n">
        <v>390</v>
      </c>
      <c r="M2536" t="n">
        <v>38</v>
      </c>
      <c r="N2536" t="n">
        <v>-38</v>
      </c>
      <c r="P2536" s="27" t="n">
        <v>0.9025641025641026</v>
      </c>
      <c r="R2536" t="inlineStr">
        <is>
          <t>Hyderabad</t>
        </is>
      </c>
      <c r="S2536" t="inlineStr">
        <is>
          <t>South</t>
        </is>
      </c>
      <c r="T2536" s="9">
        <f>VLOOKUP(A2536,Sku_list!$A$1:$D$2323,3,0)</f>
        <v/>
      </c>
      <c r="U2536" s="9">
        <f>VLOOKUP(A2536,Sku_list!$A$1:$D$2323,4,0)*(F2536/1000000*12)</f>
        <v/>
      </c>
      <c r="V2536" s="9">
        <f>VLOOKUP(A2536,Sku_list!$A$1:$D$2323,4,0)*(H2536/1000000*12)</f>
        <v/>
      </c>
      <c r="W2536" s="9">
        <f>VLOOKUP(A2536,Sku_list!$A$1:$D$2323,4,0)*(J2536/1000000*12)</f>
        <v/>
      </c>
      <c r="X2536" s="9">
        <f>VLOOKUP(A2536,Sku_list!$A$1:$D$2323,4,0)*(L2536/1000000*12)</f>
        <v/>
      </c>
      <c r="Y2536" s="9">
        <f>VLOOKUP(A2536,Sku_list!$A$1:$E$2323,5,0)*((J2536+F2536)/1000000000)</f>
        <v/>
      </c>
      <c r="AC2536" s="27">
        <f>(DAY(TODAY())+AB2536)/30</f>
        <v/>
      </c>
    </row>
    <row r="2537">
      <c r="A2537" t="n">
        <v>1602265</v>
      </c>
      <c r="B2537" t="inlineStr">
        <is>
          <t>Kids Barbie</t>
        </is>
      </c>
      <c r="C2537" t="inlineStr">
        <is>
          <t>IN70</t>
        </is>
      </c>
      <c r="D2537" t="n">
        <v>0</v>
      </c>
      <c r="E2537" t="n">
        <v>200</v>
      </c>
      <c r="F2537" t="n">
        <v>0</v>
      </c>
      <c r="G2537" t="n">
        <v>192</v>
      </c>
      <c r="H2537" t="n">
        <v>156</v>
      </c>
      <c r="I2537" t="n">
        <v>0</v>
      </c>
      <c r="J2537" t="n">
        <v>360</v>
      </c>
      <c r="K2537" t="n">
        <v>316</v>
      </c>
      <c r="L2537" t="n">
        <v>550</v>
      </c>
      <c r="M2537" t="n">
        <v>34</v>
      </c>
      <c r="N2537" t="n">
        <v>-34</v>
      </c>
      <c r="P2537" s="27" t="n">
        <v>0.9381818181818182</v>
      </c>
      <c r="R2537" t="inlineStr">
        <is>
          <t>Allepy</t>
        </is>
      </c>
      <c r="S2537" t="inlineStr">
        <is>
          <t>South</t>
        </is>
      </c>
      <c r="T2537" s="9">
        <f>VLOOKUP(A2537,Sku_list!$A$1:$D$2323,3,0)</f>
        <v/>
      </c>
      <c r="U2537" s="9">
        <f>VLOOKUP(A2537,Sku_list!$A$1:$D$2323,4,0)*(F2537/1000000*12)</f>
        <v/>
      </c>
      <c r="V2537" s="9">
        <f>VLOOKUP(A2537,Sku_list!$A$1:$D$2323,4,0)*(H2537/1000000*12)</f>
        <v/>
      </c>
      <c r="W2537" s="9">
        <f>VLOOKUP(A2537,Sku_list!$A$1:$D$2323,4,0)*(J2537/1000000*12)</f>
        <v/>
      </c>
      <c r="X2537" s="9">
        <f>VLOOKUP(A2537,Sku_list!$A$1:$D$2323,4,0)*(L2537/1000000*12)</f>
        <v/>
      </c>
      <c r="Y2537" s="9">
        <f>VLOOKUP(A2537,Sku_list!$A$1:$E$2323,5,0)*((J2537+F2537)/1000000000)</f>
        <v/>
      </c>
      <c r="AC2537" s="27">
        <f>(DAY(TODAY())+AB2537)/30</f>
        <v/>
      </c>
    </row>
    <row r="2538">
      <c r="A2538" t="n">
        <v>1602265</v>
      </c>
      <c r="B2538" t="inlineStr">
        <is>
          <t>Kids Barbie</t>
        </is>
      </c>
      <c r="C2538" t="inlineStr">
        <is>
          <t>IN71</t>
        </is>
      </c>
      <c r="D2538" t="n">
        <v>0</v>
      </c>
      <c r="E2538" t="n">
        <v>516</v>
      </c>
      <c r="F2538" t="n">
        <v>0</v>
      </c>
      <c r="G2538" t="n">
        <v>376</v>
      </c>
      <c r="H2538" t="n">
        <v>316</v>
      </c>
      <c r="I2538" t="n">
        <v>0</v>
      </c>
      <c r="J2538" t="n">
        <v>532</v>
      </c>
      <c r="K2538" t="n">
        <v>464</v>
      </c>
      <c r="L2538" t="n">
        <v>720</v>
      </c>
      <c r="M2538" t="n">
        <v>-128</v>
      </c>
      <c r="N2538" t="n">
        <v>128</v>
      </c>
      <c r="P2538" s="27" t="n">
        <v>1.177777777777778</v>
      </c>
      <c r="R2538" t="inlineStr">
        <is>
          <t>Bangalore</t>
        </is>
      </c>
      <c r="S2538" t="inlineStr">
        <is>
          <t>South</t>
        </is>
      </c>
      <c r="T2538" s="9">
        <f>VLOOKUP(A2538,Sku_list!$A$1:$D$2323,3,0)</f>
        <v/>
      </c>
      <c r="U2538" s="9">
        <f>VLOOKUP(A2538,Sku_list!$A$1:$D$2323,4,0)*(F2538/1000000*12)</f>
        <v/>
      </c>
      <c r="V2538" s="9">
        <f>VLOOKUP(A2538,Sku_list!$A$1:$D$2323,4,0)*(H2538/1000000*12)</f>
        <v/>
      </c>
      <c r="W2538" s="9">
        <f>VLOOKUP(A2538,Sku_list!$A$1:$D$2323,4,0)*(J2538/1000000*12)</f>
        <v/>
      </c>
      <c r="X2538" s="9">
        <f>VLOOKUP(A2538,Sku_list!$A$1:$D$2323,4,0)*(L2538/1000000*12)</f>
        <v/>
      </c>
      <c r="Y2538" s="9">
        <f>VLOOKUP(A2538,Sku_list!$A$1:$E$2323,5,0)*((J2538+F2538)/1000000000)</f>
        <v/>
      </c>
      <c r="AC2538" s="27">
        <f>(DAY(TODAY())+AB2538)/30</f>
        <v/>
      </c>
    </row>
    <row r="2539">
      <c r="A2539" t="n">
        <v>1602265</v>
      </c>
      <c r="B2539" t="inlineStr">
        <is>
          <t>Kids Barbie</t>
        </is>
      </c>
      <c r="C2539" t="inlineStr">
        <is>
          <t>IN72</t>
        </is>
      </c>
      <c r="D2539" t="n">
        <v>0</v>
      </c>
      <c r="E2539" t="n">
        <v>120</v>
      </c>
      <c r="F2539" t="n">
        <v>0</v>
      </c>
      <c r="G2539" t="n">
        <v>236</v>
      </c>
      <c r="H2539" t="n">
        <v>104</v>
      </c>
      <c r="I2539" t="n">
        <v>0</v>
      </c>
      <c r="J2539" t="n">
        <v>16</v>
      </c>
      <c r="K2539" t="n">
        <v>16</v>
      </c>
      <c r="L2539" t="n">
        <v>137</v>
      </c>
      <c r="M2539" t="n">
        <v>17</v>
      </c>
      <c r="N2539" t="n">
        <v>-17</v>
      </c>
      <c r="P2539" s="27" t="n">
        <v>0.8759124087591241</v>
      </c>
      <c r="R2539" t="inlineStr">
        <is>
          <t>Gauhati</t>
        </is>
      </c>
      <c r="S2539" t="inlineStr">
        <is>
          <t>East</t>
        </is>
      </c>
      <c r="T2539" s="9">
        <f>VLOOKUP(A2539,Sku_list!$A$1:$D$2323,3,0)</f>
        <v/>
      </c>
      <c r="U2539" s="9">
        <f>VLOOKUP(A2539,Sku_list!$A$1:$D$2323,4,0)*(F2539/1000000*12)</f>
        <v/>
      </c>
      <c r="V2539" s="9">
        <f>VLOOKUP(A2539,Sku_list!$A$1:$D$2323,4,0)*(H2539/1000000*12)</f>
        <v/>
      </c>
      <c r="W2539" s="9">
        <f>VLOOKUP(A2539,Sku_list!$A$1:$D$2323,4,0)*(J2539/1000000*12)</f>
        <v/>
      </c>
      <c r="X2539" s="9">
        <f>VLOOKUP(A2539,Sku_list!$A$1:$D$2323,4,0)*(L2539/1000000*12)</f>
        <v/>
      </c>
      <c r="Y2539" s="9">
        <f>VLOOKUP(A2539,Sku_list!$A$1:$E$2323,5,0)*((J2539+F2539)/1000000000)</f>
        <v/>
      </c>
      <c r="AC2539" s="27">
        <f>(DAY(TODAY())+AB2539)/30</f>
        <v/>
      </c>
    </row>
    <row r="2540">
      <c r="A2540" t="n">
        <v>1602265</v>
      </c>
      <c r="B2540" t="inlineStr">
        <is>
          <t>Kids Barbie</t>
        </is>
      </c>
      <c r="C2540" t="inlineStr">
        <is>
          <t>IN73</t>
        </is>
      </c>
      <c r="D2540" t="n">
        <v>0</v>
      </c>
      <c r="E2540" t="n">
        <v>8</v>
      </c>
      <c r="F2540" t="n">
        <v>0</v>
      </c>
      <c r="G2540" t="n">
        <v>4</v>
      </c>
      <c r="H2540" t="n">
        <v>0</v>
      </c>
      <c r="I2540" t="n">
        <v>0</v>
      </c>
      <c r="J2540" t="n">
        <v>20</v>
      </c>
      <c r="K2540" t="n">
        <v>16</v>
      </c>
      <c r="L2540" t="n">
        <v>12</v>
      </c>
      <c r="M2540" t="n">
        <v>-8</v>
      </c>
      <c r="N2540" t="n">
        <v>8</v>
      </c>
      <c r="P2540" s="27" t="n">
        <v>1.666666666666667</v>
      </c>
      <c r="R2540" t="inlineStr">
        <is>
          <t>Patna</t>
        </is>
      </c>
      <c r="S2540" t="inlineStr">
        <is>
          <t>East</t>
        </is>
      </c>
      <c r="T2540" s="9">
        <f>VLOOKUP(A2540,Sku_list!$A$1:$D$2323,3,0)</f>
        <v/>
      </c>
      <c r="U2540" s="9">
        <f>VLOOKUP(A2540,Sku_list!$A$1:$D$2323,4,0)*(F2540/1000000*12)</f>
        <v/>
      </c>
      <c r="V2540" s="9">
        <f>VLOOKUP(A2540,Sku_list!$A$1:$D$2323,4,0)*(H2540/1000000*12)</f>
        <v/>
      </c>
      <c r="W2540" s="9">
        <f>VLOOKUP(A2540,Sku_list!$A$1:$D$2323,4,0)*(J2540/1000000*12)</f>
        <v/>
      </c>
      <c r="X2540" s="9">
        <f>VLOOKUP(A2540,Sku_list!$A$1:$D$2323,4,0)*(L2540/1000000*12)</f>
        <v/>
      </c>
      <c r="Y2540" s="9">
        <f>VLOOKUP(A2540,Sku_list!$A$1:$E$2323,5,0)*((J2540+F2540)/1000000000)</f>
        <v/>
      </c>
      <c r="AC2540" s="27">
        <f>(DAY(TODAY())+AB2540)/30</f>
        <v/>
      </c>
    </row>
    <row r="2541">
      <c r="A2541" t="n">
        <v>1602265</v>
      </c>
      <c r="B2541" t="inlineStr">
        <is>
          <t>Kids Barbie</t>
        </is>
      </c>
      <c r="C2541" t="inlineStr">
        <is>
          <t>IN74</t>
        </is>
      </c>
      <c r="D2541" t="n">
        <v>0</v>
      </c>
      <c r="E2541" t="n">
        <v>0</v>
      </c>
      <c r="F2541" t="n">
        <v>0</v>
      </c>
      <c r="G2541" t="n">
        <v>60</v>
      </c>
      <c r="H2541" t="n">
        <v>0</v>
      </c>
      <c r="I2541" t="n">
        <v>0</v>
      </c>
      <c r="J2541" t="n">
        <v>80</v>
      </c>
      <c r="K2541" t="n">
        <v>80</v>
      </c>
      <c r="L2541" t="n">
        <v>0</v>
      </c>
      <c r="M2541" t="n">
        <v>-80</v>
      </c>
      <c r="N2541" t="n">
        <v>80</v>
      </c>
      <c r="P2541" s="27" t="inlineStr"/>
      <c r="R2541" t="inlineStr">
        <is>
          <t>Nepal-exp</t>
        </is>
      </c>
      <c r="S2541" t="inlineStr">
        <is>
          <t>Exp-DC</t>
        </is>
      </c>
      <c r="T2541" s="9">
        <f>VLOOKUP(A2541,Sku_list!$A$1:$D$2323,3,0)</f>
        <v/>
      </c>
      <c r="U2541" s="9">
        <f>VLOOKUP(A2541,Sku_list!$A$1:$D$2323,4,0)*(F2541/1000000*12)</f>
        <v/>
      </c>
      <c r="V2541" s="9">
        <f>VLOOKUP(A2541,Sku_list!$A$1:$D$2323,4,0)*(H2541/1000000*12)</f>
        <v/>
      </c>
      <c r="W2541" s="9">
        <f>VLOOKUP(A2541,Sku_list!$A$1:$D$2323,4,0)*(J2541/1000000*12)</f>
        <v/>
      </c>
      <c r="X2541" s="9">
        <f>VLOOKUP(A2541,Sku_list!$A$1:$D$2323,4,0)*(L2541/1000000*12)</f>
        <v/>
      </c>
      <c r="Y2541" s="9">
        <f>VLOOKUP(A2541,Sku_list!$A$1:$E$2323,5,0)*((J2541+F2541)/1000000000)</f>
        <v/>
      </c>
      <c r="AC2541" s="27">
        <f>(DAY(TODAY())+AB2541)/30</f>
        <v/>
      </c>
    </row>
    <row r="2542">
      <c r="A2542" t="n">
        <v>1602265</v>
      </c>
      <c r="B2542" t="inlineStr">
        <is>
          <t>Kids Barbie</t>
        </is>
      </c>
      <c r="C2542" t="inlineStr">
        <is>
          <t>IN75</t>
        </is>
      </c>
      <c r="D2542" t="n">
        <v>0</v>
      </c>
      <c r="E2542" t="n">
        <v>0</v>
      </c>
      <c r="F2542" t="n">
        <v>0</v>
      </c>
      <c r="G2542" t="n">
        <v>64</v>
      </c>
      <c r="H2542" t="n">
        <v>48</v>
      </c>
      <c r="I2542" t="n">
        <v>0</v>
      </c>
      <c r="J2542" t="n">
        <v>36</v>
      </c>
      <c r="K2542" t="n">
        <v>28</v>
      </c>
      <c r="L2542" t="n">
        <v>90</v>
      </c>
      <c r="M2542" t="n">
        <v>6</v>
      </c>
      <c r="N2542" t="n">
        <v>-6</v>
      </c>
      <c r="P2542" s="27" t="n">
        <v>0.9333333333333333</v>
      </c>
      <c r="R2542" t="inlineStr">
        <is>
          <t>Jaipur</t>
        </is>
      </c>
      <c r="S2542" t="inlineStr">
        <is>
          <t>North</t>
        </is>
      </c>
      <c r="T2542" s="9">
        <f>VLOOKUP(A2542,Sku_list!$A$1:$D$2323,3,0)</f>
        <v/>
      </c>
      <c r="U2542" s="9">
        <f>VLOOKUP(A2542,Sku_list!$A$1:$D$2323,4,0)*(F2542/1000000*12)</f>
        <v/>
      </c>
      <c r="V2542" s="9">
        <f>VLOOKUP(A2542,Sku_list!$A$1:$D$2323,4,0)*(H2542/1000000*12)</f>
        <v/>
      </c>
      <c r="W2542" s="9">
        <f>VLOOKUP(A2542,Sku_list!$A$1:$D$2323,4,0)*(J2542/1000000*12)</f>
        <v/>
      </c>
      <c r="X2542" s="9">
        <f>VLOOKUP(A2542,Sku_list!$A$1:$D$2323,4,0)*(L2542/1000000*12)</f>
        <v/>
      </c>
      <c r="Y2542" s="9">
        <f>VLOOKUP(A2542,Sku_list!$A$1:$E$2323,5,0)*((J2542+F2542)/1000000000)</f>
        <v/>
      </c>
      <c r="AC2542" s="27">
        <f>(DAY(TODAY())+AB2542)/30</f>
        <v/>
      </c>
    </row>
    <row r="2543">
      <c r="A2543" t="n">
        <v>1602265</v>
      </c>
      <c r="B2543" t="inlineStr">
        <is>
          <t>Kids Barbie</t>
        </is>
      </c>
      <c r="C2543" t="inlineStr">
        <is>
          <t>IN76</t>
        </is>
      </c>
      <c r="D2543" t="n">
        <v>0</v>
      </c>
      <c r="E2543" t="n">
        <v>76</v>
      </c>
      <c r="F2543" t="n">
        <v>20</v>
      </c>
      <c r="G2543" t="n">
        <v>96</v>
      </c>
      <c r="H2543" t="n">
        <v>60</v>
      </c>
      <c r="I2543" t="n">
        <v>0</v>
      </c>
      <c r="J2543" t="n">
        <v>68</v>
      </c>
      <c r="K2543" t="n">
        <v>80</v>
      </c>
      <c r="L2543" t="n">
        <v>190</v>
      </c>
      <c r="M2543" t="n">
        <v>42</v>
      </c>
      <c r="N2543" t="n">
        <v>-42</v>
      </c>
      <c r="P2543" s="27" t="n">
        <v>0.7789473684210526</v>
      </c>
      <c r="R2543" t="inlineStr">
        <is>
          <t>Ghaziabad</t>
        </is>
      </c>
      <c r="S2543" t="inlineStr">
        <is>
          <t>North</t>
        </is>
      </c>
      <c r="T2543" s="9">
        <f>VLOOKUP(A2543,Sku_list!$A$1:$D$2323,3,0)</f>
        <v/>
      </c>
      <c r="U2543" s="9">
        <f>VLOOKUP(A2543,Sku_list!$A$1:$D$2323,4,0)*(F2543/1000000*12)</f>
        <v/>
      </c>
      <c r="V2543" s="9">
        <f>VLOOKUP(A2543,Sku_list!$A$1:$D$2323,4,0)*(H2543/1000000*12)</f>
        <v/>
      </c>
      <c r="W2543" s="9">
        <f>VLOOKUP(A2543,Sku_list!$A$1:$D$2323,4,0)*(J2543/1000000*12)</f>
        <v/>
      </c>
      <c r="X2543" s="9">
        <f>VLOOKUP(A2543,Sku_list!$A$1:$D$2323,4,0)*(L2543/1000000*12)</f>
        <v/>
      </c>
      <c r="Y2543" s="9">
        <f>VLOOKUP(A2543,Sku_list!$A$1:$E$2323,5,0)*((J2543+F2543)/1000000000)</f>
        <v/>
      </c>
      <c r="AC2543" s="27">
        <f>(DAY(TODAY())+AB2543)/30</f>
        <v/>
      </c>
    </row>
    <row r="2544">
      <c r="A2544" t="n">
        <v>1602265</v>
      </c>
      <c r="B2544" t="inlineStr">
        <is>
          <t>Kids Barbie</t>
        </is>
      </c>
      <c r="C2544" t="inlineStr">
        <is>
          <t>IN77</t>
        </is>
      </c>
      <c r="D2544" t="n">
        <v>0</v>
      </c>
      <c r="E2544" t="n">
        <v>0</v>
      </c>
      <c r="F2544" t="n">
        <v>0</v>
      </c>
      <c r="G2544" t="n">
        <v>0</v>
      </c>
      <c r="H2544" t="n">
        <v>0</v>
      </c>
      <c r="I2544" t="n">
        <v>0</v>
      </c>
      <c r="J2544" t="n">
        <v>0</v>
      </c>
      <c r="K2544" t="n">
        <v>0</v>
      </c>
      <c r="L2544" t="n">
        <v>0</v>
      </c>
      <c r="M2544" t="n">
        <v>0</v>
      </c>
      <c r="N2544" t="n">
        <v>0</v>
      </c>
      <c r="P2544" s="27" t="inlineStr"/>
      <c r="R2544" t="inlineStr">
        <is>
          <t>POC Bhiwandi</t>
        </is>
      </c>
      <c r="S2544" t="inlineStr">
        <is>
          <t>West</t>
        </is>
      </c>
      <c r="T2544" s="9">
        <f>VLOOKUP(A2544,Sku_list!$A$1:$D$2323,3,0)</f>
        <v/>
      </c>
      <c r="U2544" s="9">
        <f>VLOOKUP(A2544,Sku_list!$A$1:$D$2323,4,0)*(F2544/1000000*12)</f>
        <v/>
      </c>
      <c r="V2544" s="9">
        <f>VLOOKUP(A2544,Sku_list!$A$1:$D$2323,4,0)*(H2544/1000000*12)</f>
        <v/>
      </c>
      <c r="W2544" s="9">
        <f>VLOOKUP(A2544,Sku_list!$A$1:$D$2323,4,0)*(J2544/1000000*12)</f>
        <v/>
      </c>
      <c r="X2544" s="9">
        <f>VLOOKUP(A2544,Sku_list!$A$1:$D$2323,4,0)*(L2544/1000000*12)</f>
        <v/>
      </c>
      <c r="Y2544" s="9">
        <f>VLOOKUP(A2544,Sku_list!$A$1:$E$2323,5,0)*((J2544+F2544)/1000000000)</f>
        <v/>
      </c>
      <c r="AC2544" s="27">
        <f>(DAY(TODAY())+AB2544)/30</f>
        <v/>
      </c>
    </row>
    <row r="2545">
      <c r="A2545" t="n">
        <v>1602265</v>
      </c>
      <c r="B2545" t="inlineStr">
        <is>
          <t>Kids Barbie</t>
        </is>
      </c>
      <c r="C2545" t="inlineStr">
        <is>
          <t>IN78</t>
        </is>
      </c>
      <c r="D2545" t="n">
        <v>0</v>
      </c>
      <c r="E2545" t="n">
        <v>0</v>
      </c>
      <c r="F2545" t="n">
        <v>0</v>
      </c>
      <c r="G2545" t="n">
        <v>120</v>
      </c>
      <c r="H2545" t="n">
        <v>180</v>
      </c>
      <c r="I2545" t="n">
        <v>0</v>
      </c>
      <c r="J2545" t="n">
        <v>76</v>
      </c>
      <c r="K2545" t="n">
        <v>68</v>
      </c>
      <c r="L2545" t="n">
        <v>320</v>
      </c>
      <c r="M2545" t="n">
        <v>64</v>
      </c>
      <c r="N2545" t="n">
        <v>-64</v>
      </c>
      <c r="P2545" s="27" t="n">
        <v>0.8</v>
      </c>
      <c r="R2545" t="inlineStr">
        <is>
          <t>Kundli</t>
        </is>
      </c>
      <c r="S2545" t="inlineStr">
        <is>
          <t>North</t>
        </is>
      </c>
      <c r="T2545" s="9">
        <f>VLOOKUP(A2545,Sku_list!$A$1:$D$2323,3,0)</f>
        <v/>
      </c>
      <c r="U2545" s="9">
        <f>VLOOKUP(A2545,Sku_list!$A$1:$D$2323,4,0)*(F2545/1000000*12)</f>
        <v/>
      </c>
      <c r="V2545" s="9">
        <f>VLOOKUP(A2545,Sku_list!$A$1:$D$2323,4,0)*(H2545/1000000*12)</f>
        <v/>
      </c>
      <c r="W2545" s="9">
        <f>VLOOKUP(A2545,Sku_list!$A$1:$D$2323,4,0)*(J2545/1000000*12)</f>
        <v/>
      </c>
      <c r="X2545" s="9">
        <f>VLOOKUP(A2545,Sku_list!$A$1:$D$2323,4,0)*(L2545/1000000*12)</f>
        <v/>
      </c>
      <c r="Y2545" s="9">
        <f>VLOOKUP(A2545,Sku_list!$A$1:$E$2323,5,0)*((J2545+F2545)/1000000000)</f>
        <v/>
      </c>
      <c r="AC2545" s="27">
        <f>(DAY(TODAY())+AB2545)/30</f>
        <v/>
      </c>
    </row>
    <row r="2546">
      <c r="A2546" t="n">
        <v>1602265</v>
      </c>
      <c r="B2546" t="inlineStr">
        <is>
          <t>Kids Barbie</t>
        </is>
      </c>
      <c r="C2546" t="inlineStr">
        <is>
          <t>IN79</t>
        </is>
      </c>
      <c r="D2546" t="n">
        <v>0</v>
      </c>
      <c r="E2546" t="n">
        <v>80</v>
      </c>
      <c r="F2546" t="n">
        <v>0</v>
      </c>
      <c r="G2546" t="n">
        <v>56</v>
      </c>
      <c r="H2546" t="n">
        <v>28</v>
      </c>
      <c r="I2546" t="n">
        <v>0</v>
      </c>
      <c r="J2546" t="n">
        <v>120</v>
      </c>
      <c r="K2546" t="n">
        <v>108</v>
      </c>
      <c r="L2546" t="n">
        <v>140</v>
      </c>
      <c r="M2546" t="n">
        <v>-8</v>
      </c>
      <c r="N2546" t="n">
        <v>8</v>
      </c>
      <c r="P2546" s="27" t="n">
        <v>1.057142857142857</v>
      </c>
      <c r="R2546" t="inlineStr">
        <is>
          <t>Goa</t>
        </is>
      </c>
      <c r="S2546" t="inlineStr">
        <is>
          <t>West</t>
        </is>
      </c>
      <c r="T2546" s="9">
        <f>VLOOKUP(A2546,Sku_list!$A$1:$D$2323,3,0)</f>
        <v/>
      </c>
      <c r="U2546" s="9">
        <f>VLOOKUP(A2546,Sku_list!$A$1:$D$2323,4,0)*(F2546/1000000*12)</f>
        <v/>
      </c>
      <c r="V2546" s="9">
        <f>VLOOKUP(A2546,Sku_list!$A$1:$D$2323,4,0)*(H2546/1000000*12)</f>
        <v/>
      </c>
      <c r="W2546" s="9">
        <f>VLOOKUP(A2546,Sku_list!$A$1:$D$2323,4,0)*(J2546/1000000*12)</f>
        <v/>
      </c>
      <c r="X2546" s="9">
        <f>VLOOKUP(A2546,Sku_list!$A$1:$D$2323,4,0)*(L2546/1000000*12)</f>
        <v/>
      </c>
      <c r="Y2546" s="9">
        <f>VLOOKUP(A2546,Sku_list!$A$1:$E$2323,5,0)*((J2546+F2546)/1000000000)</f>
        <v/>
      </c>
      <c r="AC2546" s="27">
        <f>(DAY(TODAY())+AB2546)/30</f>
        <v/>
      </c>
    </row>
    <row r="2547">
      <c r="A2547" t="n">
        <v>1602265</v>
      </c>
      <c r="B2547" t="inlineStr">
        <is>
          <t>Kids Barbie</t>
        </is>
      </c>
      <c r="C2547" t="inlineStr">
        <is>
          <t>IN80</t>
        </is>
      </c>
      <c r="D2547" t="n">
        <v>0</v>
      </c>
      <c r="E2547" t="n">
        <v>20</v>
      </c>
      <c r="F2547" t="n">
        <v>20</v>
      </c>
      <c r="G2547" t="n">
        <v>140</v>
      </c>
      <c r="H2547" t="n">
        <v>136</v>
      </c>
      <c r="I2547" t="n">
        <v>0</v>
      </c>
      <c r="J2547" t="n">
        <v>216</v>
      </c>
      <c r="K2547" t="n">
        <v>228</v>
      </c>
      <c r="L2547" t="n">
        <v>480</v>
      </c>
      <c r="M2547" t="n">
        <v>108</v>
      </c>
      <c r="N2547" t="n">
        <v>-108</v>
      </c>
      <c r="P2547" s="27" t="n">
        <v>0.775</v>
      </c>
      <c r="R2547" t="inlineStr">
        <is>
          <t>Morinda</t>
        </is>
      </c>
      <c r="S2547" t="inlineStr">
        <is>
          <t>North</t>
        </is>
      </c>
      <c r="T2547" s="9">
        <f>VLOOKUP(A2547,Sku_list!$A$1:$D$2323,3,0)</f>
        <v/>
      </c>
      <c r="U2547" s="9">
        <f>VLOOKUP(A2547,Sku_list!$A$1:$D$2323,4,0)*(F2547/1000000*12)</f>
        <v/>
      </c>
      <c r="V2547" s="9">
        <f>VLOOKUP(A2547,Sku_list!$A$1:$D$2323,4,0)*(H2547/1000000*12)</f>
        <v/>
      </c>
      <c r="W2547" s="9">
        <f>VLOOKUP(A2547,Sku_list!$A$1:$D$2323,4,0)*(J2547/1000000*12)</f>
        <v/>
      </c>
      <c r="X2547" s="9">
        <f>VLOOKUP(A2547,Sku_list!$A$1:$D$2323,4,0)*(L2547/1000000*12)</f>
        <v/>
      </c>
      <c r="Y2547" s="9">
        <f>VLOOKUP(A2547,Sku_list!$A$1:$E$2323,5,0)*((J2547+F2547)/1000000000)</f>
        <v/>
      </c>
      <c r="AC2547" s="27">
        <f>(DAY(TODAY())+AB2547)/30</f>
        <v/>
      </c>
    </row>
    <row r="2548">
      <c r="A2548" t="n">
        <v>1602265</v>
      </c>
      <c r="B2548" t="inlineStr">
        <is>
          <t>Kids Barbie</t>
        </is>
      </c>
      <c r="C2548" t="inlineStr">
        <is>
          <t>IN81</t>
        </is>
      </c>
      <c r="D2548" t="n">
        <v>0</v>
      </c>
      <c r="E2548" t="n">
        <v>400</v>
      </c>
      <c r="F2548" t="n">
        <v>0</v>
      </c>
      <c r="G2548" t="n">
        <v>544</v>
      </c>
      <c r="H2548" t="n">
        <v>448</v>
      </c>
      <c r="I2548" t="n">
        <v>0</v>
      </c>
      <c r="J2548" t="n">
        <v>448</v>
      </c>
      <c r="K2548" t="n">
        <v>416</v>
      </c>
      <c r="L2548" t="n">
        <v>1100</v>
      </c>
      <c r="M2548" t="n">
        <v>204</v>
      </c>
      <c r="N2548" t="n">
        <v>-204</v>
      </c>
      <c r="P2548" s="27" t="n">
        <v>0.8145454545454546</v>
      </c>
      <c r="R2548" t="inlineStr">
        <is>
          <t>Bhiwandi</t>
        </is>
      </c>
      <c r="S2548" t="inlineStr">
        <is>
          <t>West</t>
        </is>
      </c>
      <c r="T2548" s="9">
        <f>VLOOKUP(A2548,Sku_list!$A$1:$D$2323,3,0)</f>
        <v/>
      </c>
      <c r="U2548" s="9">
        <f>VLOOKUP(A2548,Sku_list!$A$1:$D$2323,4,0)*(F2548/1000000*12)</f>
        <v/>
      </c>
      <c r="V2548" s="9">
        <f>VLOOKUP(A2548,Sku_list!$A$1:$D$2323,4,0)*(H2548/1000000*12)</f>
        <v/>
      </c>
      <c r="W2548" s="9">
        <f>VLOOKUP(A2548,Sku_list!$A$1:$D$2323,4,0)*(J2548/1000000*12)</f>
        <v/>
      </c>
      <c r="X2548" s="9">
        <f>VLOOKUP(A2548,Sku_list!$A$1:$D$2323,4,0)*(L2548/1000000*12)</f>
        <v/>
      </c>
      <c r="Y2548" s="9">
        <f>VLOOKUP(A2548,Sku_list!$A$1:$E$2323,5,0)*((J2548+F2548)/1000000000)</f>
        <v/>
      </c>
      <c r="AC2548" s="27">
        <f>(DAY(TODAY())+AB2548)/30</f>
        <v/>
      </c>
    </row>
    <row r="2549">
      <c r="A2549" t="n">
        <v>1602265</v>
      </c>
      <c r="B2549" t="inlineStr">
        <is>
          <t>Kids Barbie</t>
        </is>
      </c>
      <c r="C2549" t="inlineStr">
        <is>
          <t>IN82</t>
        </is>
      </c>
      <c r="D2549" t="n">
        <v>0</v>
      </c>
      <c r="E2549" t="n">
        <v>0</v>
      </c>
      <c r="F2549" t="n">
        <v>0</v>
      </c>
      <c r="G2549" t="n">
        <v>36</v>
      </c>
      <c r="H2549" t="n">
        <v>36</v>
      </c>
      <c r="I2549" t="n">
        <v>0</v>
      </c>
      <c r="J2549" t="n">
        <v>1872</v>
      </c>
      <c r="K2549" t="n">
        <v>1872</v>
      </c>
      <c r="L2549" t="n">
        <v>500</v>
      </c>
      <c r="M2549" t="n">
        <v>-1408</v>
      </c>
      <c r="N2549" t="n">
        <v>1408</v>
      </c>
      <c r="P2549" s="27" t="n">
        <v>3.816</v>
      </c>
      <c r="R2549" t="inlineStr">
        <is>
          <t>DC</t>
        </is>
      </c>
      <c r="S2549" t="inlineStr">
        <is>
          <t>West DC</t>
        </is>
      </c>
      <c r="T2549" s="9">
        <f>VLOOKUP(A2549,Sku_list!$A$1:$D$2323,3,0)</f>
        <v/>
      </c>
      <c r="U2549" s="9">
        <f>VLOOKUP(A2549,Sku_list!$A$1:$D$2323,4,0)*(F2549/1000000*12)</f>
        <v/>
      </c>
      <c r="V2549" s="9">
        <f>VLOOKUP(A2549,Sku_list!$A$1:$D$2323,4,0)*(H2549/1000000*12)</f>
        <v/>
      </c>
      <c r="W2549" s="9">
        <f>VLOOKUP(A2549,Sku_list!$A$1:$D$2323,4,0)*(J2549/1000000*12)</f>
        <v/>
      </c>
      <c r="X2549" s="9">
        <f>VLOOKUP(A2549,Sku_list!$A$1:$D$2323,4,0)*(L2549/1000000*12)</f>
        <v/>
      </c>
      <c r="Y2549" s="9">
        <f>VLOOKUP(A2549,Sku_list!$A$1:$E$2323,5,0)*((J2549+F2549)/1000000000)</f>
        <v/>
      </c>
      <c r="AC2549" s="27">
        <f>(DAY(TODAY())+AB2549)/30</f>
        <v/>
      </c>
    </row>
    <row r="2550">
      <c r="A2550" t="n">
        <v>1602265</v>
      </c>
      <c r="B2550" t="inlineStr">
        <is>
          <t>Kids Barbie</t>
        </is>
      </c>
      <c r="C2550" t="inlineStr">
        <is>
          <t>IN83</t>
        </is>
      </c>
      <c r="D2550" t="n">
        <v>0</v>
      </c>
      <c r="E2550" t="n">
        <v>0</v>
      </c>
      <c r="F2550" t="n">
        <v>80</v>
      </c>
      <c r="G2550" t="n">
        <v>68</v>
      </c>
      <c r="H2550" t="n">
        <v>60</v>
      </c>
      <c r="I2550" t="n">
        <v>0</v>
      </c>
      <c r="J2550" t="n">
        <v>104</v>
      </c>
      <c r="K2550" t="n">
        <v>176</v>
      </c>
      <c r="L2550" t="n">
        <v>220</v>
      </c>
      <c r="M2550" t="n">
        <v>-24</v>
      </c>
      <c r="N2550" t="n">
        <v>24</v>
      </c>
      <c r="P2550" s="27" t="n">
        <v>1.109090909090909</v>
      </c>
      <c r="R2550" t="inlineStr">
        <is>
          <t>Aurangabad</t>
        </is>
      </c>
      <c r="S2550" t="inlineStr">
        <is>
          <t>West</t>
        </is>
      </c>
      <c r="T2550" s="9">
        <f>VLOOKUP(A2550,Sku_list!$A$1:$D$2323,3,0)</f>
        <v/>
      </c>
      <c r="U2550" s="9">
        <f>VLOOKUP(A2550,Sku_list!$A$1:$D$2323,4,0)*(F2550/1000000*12)</f>
        <v/>
      </c>
      <c r="V2550" s="9">
        <f>VLOOKUP(A2550,Sku_list!$A$1:$D$2323,4,0)*(H2550/1000000*12)</f>
        <v/>
      </c>
      <c r="W2550" s="9">
        <f>VLOOKUP(A2550,Sku_list!$A$1:$D$2323,4,0)*(J2550/1000000*12)</f>
        <v/>
      </c>
      <c r="X2550" s="9">
        <f>VLOOKUP(A2550,Sku_list!$A$1:$D$2323,4,0)*(L2550/1000000*12)</f>
        <v/>
      </c>
      <c r="Y2550" s="9">
        <f>VLOOKUP(A2550,Sku_list!$A$1:$E$2323,5,0)*((J2550+F2550)/1000000000)</f>
        <v/>
      </c>
      <c r="AC2550" s="27">
        <f>(DAY(TODAY())+AB2550)/30</f>
        <v/>
      </c>
    </row>
    <row r="2551">
      <c r="A2551" t="n">
        <v>1602265</v>
      </c>
      <c r="B2551" t="inlineStr">
        <is>
          <t>Kids Barbie</t>
        </is>
      </c>
      <c r="C2551" t="inlineStr">
        <is>
          <t>IN84</t>
        </is>
      </c>
      <c r="D2551" t="n">
        <v>0</v>
      </c>
      <c r="E2551" t="n">
        <v>40</v>
      </c>
      <c r="F2551" t="n">
        <v>0</v>
      </c>
      <c r="G2551" t="n">
        <v>0</v>
      </c>
      <c r="H2551" t="n">
        <v>0</v>
      </c>
      <c r="I2551" t="n">
        <v>0</v>
      </c>
      <c r="J2551" t="n">
        <v>44</v>
      </c>
      <c r="K2551" t="n">
        <v>44</v>
      </c>
      <c r="L2551" t="n">
        <v>20</v>
      </c>
      <c r="M2551" t="n">
        <v>-24</v>
      </c>
      <c r="N2551" t="n">
        <v>24</v>
      </c>
      <c r="P2551" s="27" t="n">
        <v>2.2</v>
      </c>
      <c r="R2551" t="inlineStr">
        <is>
          <t>Raipur</t>
        </is>
      </c>
      <c r="S2551" t="inlineStr">
        <is>
          <t>West</t>
        </is>
      </c>
      <c r="T2551" s="9">
        <f>VLOOKUP(A2551,Sku_list!$A$1:$D$2323,3,0)</f>
        <v/>
      </c>
      <c r="U2551" s="9">
        <f>VLOOKUP(A2551,Sku_list!$A$1:$D$2323,4,0)*(F2551/1000000*12)</f>
        <v/>
      </c>
      <c r="V2551" s="9">
        <f>VLOOKUP(A2551,Sku_list!$A$1:$D$2323,4,0)*(H2551/1000000*12)</f>
        <v/>
      </c>
      <c r="W2551" s="9">
        <f>VLOOKUP(A2551,Sku_list!$A$1:$D$2323,4,0)*(J2551/1000000*12)</f>
        <v/>
      </c>
      <c r="X2551" s="9">
        <f>VLOOKUP(A2551,Sku_list!$A$1:$D$2323,4,0)*(L2551/1000000*12)</f>
        <v/>
      </c>
      <c r="Y2551" s="9">
        <f>VLOOKUP(A2551,Sku_list!$A$1:$E$2323,5,0)*((J2551+F2551)/1000000000)</f>
        <v/>
      </c>
      <c r="AC2551" s="27">
        <f>(DAY(TODAY())+AB2551)/30</f>
        <v/>
      </c>
    </row>
    <row r="2552">
      <c r="A2552" t="n">
        <v>1602265</v>
      </c>
      <c r="B2552" t="inlineStr">
        <is>
          <t>Kids Barbie</t>
        </is>
      </c>
      <c r="C2552" t="inlineStr">
        <is>
          <t>IN85</t>
        </is>
      </c>
      <c r="D2552" t="n">
        <v>0</v>
      </c>
      <c r="E2552" t="n">
        <v>0</v>
      </c>
      <c r="F2552" t="n">
        <v>0</v>
      </c>
      <c r="G2552" t="n">
        <v>32</v>
      </c>
      <c r="H2552" t="n">
        <v>0</v>
      </c>
      <c r="I2552" t="n">
        <v>0</v>
      </c>
      <c r="J2552" t="n">
        <v>0</v>
      </c>
      <c r="K2552" t="n">
        <v>8</v>
      </c>
      <c r="L2552" t="n">
        <v>0</v>
      </c>
      <c r="M2552" t="n">
        <v>0</v>
      </c>
      <c r="N2552" t="n">
        <v>0</v>
      </c>
      <c r="P2552" s="27" t="inlineStr"/>
      <c r="R2552" t="inlineStr">
        <is>
          <t>Tripura</t>
        </is>
      </c>
      <c r="S2552" t="inlineStr">
        <is>
          <t>East</t>
        </is>
      </c>
      <c r="T2552" s="9">
        <f>VLOOKUP(A2552,Sku_list!$A$1:$D$2323,3,0)</f>
        <v/>
      </c>
      <c r="U2552" s="9">
        <f>VLOOKUP(A2552,Sku_list!$A$1:$D$2323,4,0)*(F2552/1000000*12)</f>
        <v/>
      </c>
      <c r="V2552" s="9">
        <f>VLOOKUP(A2552,Sku_list!$A$1:$D$2323,4,0)*(H2552/1000000*12)</f>
        <v/>
      </c>
      <c r="W2552" s="9">
        <f>VLOOKUP(A2552,Sku_list!$A$1:$D$2323,4,0)*(J2552/1000000*12)</f>
        <v/>
      </c>
      <c r="X2552" s="9">
        <f>VLOOKUP(A2552,Sku_list!$A$1:$D$2323,4,0)*(L2552/1000000*12)</f>
        <v/>
      </c>
      <c r="Y2552" s="9">
        <f>VLOOKUP(A2552,Sku_list!$A$1:$E$2323,5,0)*((J2552+F2552)/1000000000)</f>
        <v/>
      </c>
      <c r="AC2552" s="27">
        <f>(DAY(TODAY())+AB2552)/30</f>
        <v/>
      </c>
    </row>
    <row r="2553">
      <c r="A2553" t="n">
        <v>1602265</v>
      </c>
      <c r="B2553" t="inlineStr">
        <is>
          <t>Kids Barbie</t>
        </is>
      </c>
      <c r="C2553" t="inlineStr">
        <is>
          <t>IN86</t>
        </is>
      </c>
      <c r="D2553" t="n">
        <v>0</v>
      </c>
      <c r="E2553" t="n">
        <v>32</v>
      </c>
      <c r="F2553" t="n">
        <v>0</v>
      </c>
      <c r="G2553" t="n">
        <v>24</v>
      </c>
      <c r="H2553" t="n">
        <v>8</v>
      </c>
      <c r="I2553" t="n">
        <v>0</v>
      </c>
      <c r="J2553" t="n">
        <v>28</v>
      </c>
      <c r="K2553" t="n">
        <v>16</v>
      </c>
      <c r="L2553" t="n">
        <v>24</v>
      </c>
      <c r="M2553" t="n">
        <v>-12</v>
      </c>
      <c r="N2553" t="n">
        <v>12</v>
      </c>
      <c r="P2553" s="27" t="n">
        <v>1.5</v>
      </c>
      <c r="R2553" t="inlineStr">
        <is>
          <t>Jamshedpur</t>
        </is>
      </c>
      <c r="S2553" t="inlineStr">
        <is>
          <t>East</t>
        </is>
      </c>
      <c r="T2553" s="9">
        <f>VLOOKUP(A2553,Sku_list!$A$1:$D$2323,3,0)</f>
        <v/>
      </c>
      <c r="U2553" s="9">
        <f>VLOOKUP(A2553,Sku_list!$A$1:$D$2323,4,0)*(F2553/1000000*12)</f>
        <v/>
      </c>
      <c r="V2553" s="9">
        <f>VLOOKUP(A2553,Sku_list!$A$1:$D$2323,4,0)*(H2553/1000000*12)</f>
        <v/>
      </c>
      <c r="W2553" s="9">
        <f>VLOOKUP(A2553,Sku_list!$A$1:$D$2323,4,0)*(J2553/1000000*12)</f>
        <v/>
      </c>
      <c r="X2553" s="9">
        <f>VLOOKUP(A2553,Sku_list!$A$1:$D$2323,4,0)*(L2553/1000000*12)</f>
        <v/>
      </c>
      <c r="Y2553" s="9">
        <f>VLOOKUP(A2553,Sku_list!$A$1:$E$2323,5,0)*((J2553+F2553)/1000000000)</f>
        <v/>
      </c>
      <c r="AC2553" s="27">
        <f>(DAY(TODAY())+AB2553)/30</f>
        <v/>
      </c>
    </row>
    <row r="2554">
      <c r="A2554" t="n">
        <v>1602265</v>
      </c>
      <c r="B2554" t="inlineStr">
        <is>
          <t>Kids Barbie</t>
        </is>
      </c>
      <c r="C2554" t="inlineStr">
        <is>
          <t>IN87</t>
        </is>
      </c>
      <c r="D2554" t="n">
        <v>0</v>
      </c>
      <c r="E2554" t="n">
        <v>0</v>
      </c>
      <c r="F2554" t="n">
        <v>0</v>
      </c>
      <c r="G2554" t="n">
        <v>44</v>
      </c>
      <c r="H2554" t="n">
        <v>32</v>
      </c>
      <c r="I2554" t="n">
        <v>0</v>
      </c>
      <c r="J2554" t="n">
        <v>116</v>
      </c>
      <c r="K2554" t="n">
        <v>116</v>
      </c>
      <c r="L2554" t="n">
        <v>125</v>
      </c>
      <c r="M2554" t="n">
        <v>-23</v>
      </c>
      <c r="N2554" t="n">
        <v>23</v>
      </c>
      <c r="P2554" s="27" t="n">
        <v>1.184</v>
      </c>
      <c r="R2554" t="inlineStr">
        <is>
          <t>Vijaywada</t>
        </is>
      </c>
      <c r="S2554" t="inlineStr">
        <is>
          <t>South</t>
        </is>
      </c>
      <c r="T2554" s="9">
        <f>VLOOKUP(A2554,Sku_list!$A$1:$D$2323,3,0)</f>
        <v/>
      </c>
      <c r="U2554" s="9">
        <f>VLOOKUP(A2554,Sku_list!$A$1:$D$2323,4,0)*(F2554/1000000*12)</f>
        <v/>
      </c>
      <c r="V2554" s="9">
        <f>VLOOKUP(A2554,Sku_list!$A$1:$D$2323,4,0)*(H2554/1000000*12)</f>
        <v/>
      </c>
      <c r="W2554" s="9">
        <f>VLOOKUP(A2554,Sku_list!$A$1:$D$2323,4,0)*(J2554/1000000*12)</f>
        <v/>
      </c>
      <c r="X2554" s="9">
        <f>VLOOKUP(A2554,Sku_list!$A$1:$D$2323,4,0)*(L2554/1000000*12)</f>
        <v/>
      </c>
      <c r="Y2554" s="9">
        <f>VLOOKUP(A2554,Sku_list!$A$1:$E$2323,5,0)*((J2554+F2554)/1000000000)</f>
        <v/>
      </c>
      <c r="AC2554" s="27">
        <f>(DAY(TODAY())+AB2554)/30</f>
        <v/>
      </c>
    </row>
    <row r="2555">
      <c r="A2555" t="n">
        <v>1602265</v>
      </c>
      <c r="B2555" t="inlineStr">
        <is>
          <t>Kids Barbie</t>
        </is>
      </c>
      <c r="C2555" t="inlineStr">
        <is>
          <t>IN88</t>
        </is>
      </c>
      <c r="D2555" t="n">
        <v>0</v>
      </c>
      <c r="E2555" t="n">
        <v>16</v>
      </c>
      <c r="F2555" t="n">
        <v>0</v>
      </c>
      <c r="G2555" t="n">
        <v>16</v>
      </c>
      <c r="H2555" t="n">
        <v>16</v>
      </c>
      <c r="I2555" t="n">
        <v>0</v>
      </c>
      <c r="J2555" t="n">
        <v>12</v>
      </c>
      <c r="K2555" t="n">
        <v>8</v>
      </c>
      <c r="L2555" t="n">
        <v>0</v>
      </c>
      <c r="M2555" t="n">
        <v>-28</v>
      </c>
      <c r="N2555" t="n">
        <v>28</v>
      </c>
      <c r="P2555" s="27" t="inlineStr"/>
      <c r="R2555" t="inlineStr">
        <is>
          <t>Uttaranchal</t>
        </is>
      </c>
      <c r="S2555" t="inlineStr">
        <is>
          <t>North</t>
        </is>
      </c>
      <c r="T2555" s="9">
        <f>VLOOKUP(A2555,Sku_list!$A$1:$D$2323,3,0)</f>
        <v/>
      </c>
      <c r="U2555" s="9">
        <f>VLOOKUP(A2555,Sku_list!$A$1:$D$2323,4,0)*(F2555/1000000*12)</f>
        <v/>
      </c>
      <c r="V2555" s="9">
        <f>VLOOKUP(A2555,Sku_list!$A$1:$D$2323,4,0)*(H2555/1000000*12)</f>
        <v/>
      </c>
      <c r="W2555" s="9">
        <f>VLOOKUP(A2555,Sku_list!$A$1:$D$2323,4,0)*(J2555/1000000*12)</f>
        <v/>
      </c>
      <c r="X2555" s="9">
        <f>VLOOKUP(A2555,Sku_list!$A$1:$D$2323,4,0)*(L2555/1000000*12)</f>
        <v/>
      </c>
      <c r="Y2555" s="9">
        <f>VLOOKUP(A2555,Sku_list!$A$1:$E$2323,5,0)*((J2555+F2555)/1000000000)</f>
        <v/>
      </c>
      <c r="AC2555" s="27">
        <f>(DAY(TODAY())+AB2555)/30</f>
        <v/>
      </c>
    </row>
    <row r="2556">
      <c r="A2556" t="n">
        <v>1602265</v>
      </c>
      <c r="B2556" t="inlineStr">
        <is>
          <t>Kids Barbie</t>
        </is>
      </c>
      <c r="C2556" t="inlineStr">
        <is>
          <t>IN89</t>
        </is>
      </c>
      <c r="D2556" t="n">
        <v>0</v>
      </c>
      <c r="E2556" t="n">
        <v>0</v>
      </c>
      <c r="F2556" t="n">
        <v>0</v>
      </c>
      <c r="G2556" t="n">
        <v>64</v>
      </c>
      <c r="H2556" t="n">
        <v>36</v>
      </c>
      <c r="I2556" t="n">
        <v>0</v>
      </c>
      <c r="J2556" t="n">
        <v>175</v>
      </c>
      <c r="K2556" t="n">
        <v>151</v>
      </c>
      <c r="L2556" t="n">
        <v>180</v>
      </c>
      <c r="M2556" t="n">
        <v>-31</v>
      </c>
      <c r="N2556" t="n">
        <v>31</v>
      </c>
      <c r="P2556" s="27" t="n">
        <v>1.172222222222222</v>
      </c>
      <c r="R2556" t="inlineStr">
        <is>
          <t>Hubli</t>
        </is>
      </c>
      <c r="S2556" t="inlineStr">
        <is>
          <t>South</t>
        </is>
      </c>
      <c r="T2556" s="9">
        <f>VLOOKUP(A2556,Sku_list!$A$1:$D$2323,3,0)</f>
        <v/>
      </c>
      <c r="U2556" s="9">
        <f>VLOOKUP(A2556,Sku_list!$A$1:$D$2323,4,0)*(F2556/1000000*12)</f>
        <v/>
      </c>
      <c r="V2556" s="9">
        <f>VLOOKUP(A2556,Sku_list!$A$1:$D$2323,4,0)*(H2556/1000000*12)</f>
        <v/>
      </c>
      <c r="W2556" s="9">
        <f>VLOOKUP(A2556,Sku_list!$A$1:$D$2323,4,0)*(J2556/1000000*12)</f>
        <v/>
      </c>
      <c r="X2556" s="9">
        <f>VLOOKUP(A2556,Sku_list!$A$1:$D$2323,4,0)*(L2556/1000000*12)</f>
        <v/>
      </c>
      <c r="Y2556" s="9">
        <f>VLOOKUP(A2556,Sku_list!$A$1:$E$2323,5,0)*((J2556+F2556)/1000000000)</f>
        <v/>
      </c>
      <c r="AC2556" s="27">
        <f>(DAY(TODAY())+AB2556)/30</f>
        <v/>
      </c>
    </row>
    <row r="2557">
      <c r="A2557" t="n">
        <v>1602265</v>
      </c>
      <c r="B2557" t="inlineStr">
        <is>
          <t>Kids Barbie</t>
        </is>
      </c>
      <c r="C2557" t="inlineStr">
        <is>
          <t>IN90</t>
        </is>
      </c>
      <c r="D2557" t="n">
        <v>0</v>
      </c>
      <c r="E2557" t="n">
        <v>0</v>
      </c>
      <c r="F2557" t="n">
        <v>0</v>
      </c>
      <c r="G2557" t="n">
        <v>0</v>
      </c>
      <c r="H2557" t="n">
        <v>0</v>
      </c>
      <c r="I2557" t="n">
        <v>0</v>
      </c>
      <c r="J2557" t="n">
        <v>40</v>
      </c>
      <c r="K2557" t="n">
        <v>40</v>
      </c>
      <c r="L2557" t="n">
        <v>0</v>
      </c>
      <c r="M2557" t="n">
        <v>-40</v>
      </c>
      <c r="N2557" t="n">
        <v>40</v>
      </c>
      <c r="P2557" s="27" t="inlineStr"/>
      <c r="R2557" t="inlineStr">
        <is>
          <t>Export</t>
        </is>
      </c>
      <c r="S2557" t="inlineStr">
        <is>
          <t>Exp-DC</t>
        </is>
      </c>
      <c r="T2557" s="9">
        <f>VLOOKUP(A2557,Sku_list!$A$1:$D$2323,3,0)</f>
        <v/>
      </c>
      <c r="U2557" s="9">
        <f>VLOOKUP(A2557,Sku_list!$A$1:$D$2323,4,0)*(F2557/1000000*12)</f>
        <v/>
      </c>
      <c r="V2557" s="9">
        <f>VLOOKUP(A2557,Sku_list!$A$1:$D$2323,4,0)*(H2557/1000000*12)</f>
        <v/>
      </c>
      <c r="W2557" s="9">
        <f>VLOOKUP(A2557,Sku_list!$A$1:$D$2323,4,0)*(J2557/1000000*12)</f>
        <v/>
      </c>
      <c r="X2557" s="9">
        <f>VLOOKUP(A2557,Sku_list!$A$1:$D$2323,4,0)*(L2557/1000000*12)</f>
        <v/>
      </c>
      <c r="Y2557" s="9">
        <f>VLOOKUP(A2557,Sku_list!$A$1:$E$2323,5,0)*((J2557+F2557)/1000000000)</f>
        <v/>
      </c>
      <c r="AC2557" s="27">
        <f>(DAY(TODAY())+AB2557)/30</f>
        <v/>
      </c>
    </row>
    <row r="2558">
      <c r="A2558" t="n">
        <v>1602265</v>
      </c>
      <c r="B2558" t="inlineStr">
        <is>
          <t>Kids Barbie</t>
        </is>
      </c>
      <c r="C2558" t="inlineStr">
        <is>
          <t>IN91</t>
        </is>
      </c>
      <c r="D2558" t="n">
        <v>0</v>
      </c>
      <c r="E2558" t="n">
        <v>0</v>
      </c>
      <c r="F2558" t="n">
        <v>0</v>
      </c>
      <c r="G2558" t="n">
        <v>0</v>
      </c>
      <c r="H2558" t="n">
        <v>0</v>
      </c>
      <c r="I2558" t="n">
        <v>0</v>
      </c>
      <c r="J2558" t="n">
        <v>0</v>
      </c>
      <c r="K2558" t="n">
        <v>0</v>
      </c>
      <c r="L2558" t="n">
        <v>0</v>
      </c>
      <c r="M2558" t="n">
        <v>0</v>
      </c>
      <c r="N2558" t="n">
        <v>0</v>
      </c>
      <c r="P2558" s="27" t="inlineStr"/>
      <c r="R2558" t="inlineStr">
        <is>
          <t>Siliguri</t>
        </is>
      </c>
      <c r="S2558" t="inlineStr">
        <is>
          <t>East</t>
        </is>
      </c>
      <c r="T2558" s="9">
        <f>VLOOKUP(A2558,Sku_list!$A$1:$D$2323,3,0)</f>
        <v/>
      </c>
      <c r="U2558" s="9">
        <f>VLOOKUP(A2558,Sku_list!$A$1:$D$2323,4,0)*(F2558/1000000*12)</f>
        <v/>
      </c>
      <c r="V2558" s="9">
        <f>VLOOKUP(A2558,Sku_list!$A$1:$D$2323,4,0)*(H2558/1000000*12)</f>
        <v/>
      </c>
      <c r="W2558" s="9">
        <f>VLOOKUP(A2558,Sku_list!$A$1:$D$2323,4,0)*(J2558/1000000*12)</f>
        <v/>
      </c>
      <c r="X2558" s="9">
        <f>VLOOKUP(A2558,Sku_list!$A$1:$D$2323,4,0)*(L2558/1000000*12)</f>
        <v/>
      </c>
      <c r="Y2558" s="9">
        <f>VLOOKUP(A2558,Sku_list!$A$1:$E$2323,5,0)*((J2558+F2558)/1000000000)</f>
        <v/>
      </c>
      <c r="AC2558" s="27">
        <f>(DAY(TODAY())+AB2558)/30</f>
        <v/>
      </c>
    </row>
    <row r="2559">
      <c r="A2559" t="n">
        <v>1602265</v>
      </c>
      <c r="B2559" t="inlineStr">
        <is>
          <t>Kids Barbie</t>
        </is>
      </c>
      <c r="C2559" t="inlineStr">
        <is>
          <t>IN92</t>
        </is>
      </c>
      <c r="D2559" t="n">
        <v>0</v>
      </c>
      <c r="E2559" t="n">
        <v>20</v>
      </c>
      <c r="F2559" t="n">
        <v>0</v>
      </c>
      <c r="G2559" t="n">
        <v>16</v>
      </c>
      <c r="H2559" t="n">
        <v>20</v>
      </c>
      <c r="I2559" t="n">
        <v>0</v>
      </c>
      <c r="J2559" t="n">
        <v>24</v>
      </c>
      <c r="K2559" t="n">
        <v>24</v>
      </c>
      <c r="L2559" t="n">
        <v>0</v>
      </c>
      <c r="M2559" t="n">
        <v>-44</v>
      </c>
      <c r="N2559" t="n">
        <v>44</v>
      </c>
      <c r="P2559" s="27" t="inlineStr"/>
      <c r="R2559" t="inlineStr">
        <is>
          <t>J &amp; K</t>
        </is>
      </c>
      <c r="S2559" t="inlineStr">
        <is>
          <t>North</t>
        </is>
      </c>
      <c r="T2559" s="9">
        <f>VLOOKUP(A2559,Sku_list!$A$1:$D$2323,3,0)</f>
        <v/>
      </c>
      <c r="U2559" s="9">
        <f>VLOOKUP(A2559,Sku_list!$A$1:$D$2323,4,0)*(F2559/1000000*12)</f>
        <v/>
      </c>
      <c r="V2559" s="9">
        <f>VLOOKUP(A2559,Sku_list!$A$1:$D$2323,4,0)*(H2559/1000000*12)</f>
        <v/>
      </c>
      <c r="W2559" s="9">
        <f>VLOOKUP(A2559,Sku_list!$A$1:$D$2323,4,0)*(J2559/1000000*12)</f>
        <v/>
      </c>
      <c r="X2559" s="9">
        <f>VLOOKUP(A2559,Sku_list!$A$1:$D$2323,4,0)*(L2559/1000000*12)</f>
        <v/>
      </c>
      <c r="Y2559" s="9">
        <f>VLOOKUP(A2559,Sku_list!$A$1:$E$2323,5,0)*((J2559+F2559)/1000000000)</f>
        <v/>
      </c>
      <c r="AC2559" s="27">
        <f>(DAY(TODAY())+AB2559)/30</f>
        <v/>
      </c>
    </row>
    <row r="2560">
      <c r="A2560" t="n">
        <v>1602265</v>
      </c>
      <c r="B2560" t="inlineStr">
        <is>
          <t>Kids Barbie</t>
        </is>
      </c>
      <c r="C2560" t="inlineStr">
        <is>
          <t>IN93</t>
        </is>
      </c>
      <c r="D2560" t="n">
        <v>0</v>
      </c>
      <c r="E2560" t="n">
        <v>0</v>
      </c>
      <c r="F2560" t="n">
        <v>0</v>
      </c>
      <c r="G2560" t="n">
        <v>0</v>
      </c>
      <c r="H2560" t="n">
        <v>0</v>
      </c>
      <c r="I2560" t="n">
        <v>0</v>
      </c>
      <c r="J2560" t="n">
        <v>12</v>
      </c>
      <c r="K2560" t="n">
        <v>12</v>
      </c>
      <c r="L2560" t="n">
        <v>0</v>
      </c>
      <c r="M2560" t="n">
        <v>-12</v>
      </c>
      <c r="N2560" t="n">
        <v>12</v>
      </c>
      <c r="P2560" s="27" t="inlineStr"/>
      <c r="R2560" t="inlineStr">
        <is>
          <t>Himachal</t>
        </is>
      </c>
      <c r="S2560" t="inlineStr">
        <is>
          <t>North</t>
        </is>
      </c>
      <c r="T2560" s="9">
        <f>VLOOKUP(A2560,Sku_list!$A$1:$D$2323,3,0)</f>
        <v/>
      </c>
      <c r="U2560" s="9">
        <f>VLOOKUP(A2560,Sku_list!$A$1:$D$2323,4,0)*(F2560/1000000*12)</f>
        <v/>
      </c>
      <c r="V2560" s="9">
        <f>VLOOKUP(A2560,Sku_list!$A$1:$D$2323,4,0)*(H2560/1000000*12)</f>
        <v/>
      </c>
      <c r="W2560" s="9">
        <f>VLOOKUP(A2560,Sku_list!$A$1:$D$2323,4,0)*(J2560/1000000*12)</f>
        <v/>
      </c>
      <c r="X2560" s="9">
        <f>VLOOKUP(A2560,Sku_list!$A$1:$D$2323,4,0)*(L2560/1000000*12)</f>
        <v/>
      </c>
      <c r="Y2560" s="9">
        <f>VLOOKUP(A2560,Sku_list!$A$1:$E$2323,5,0)*((J2560+F2560)/1000000000)</f>
        <v/>
      </c>
      <c r="AC2560" s="27">
        <f>(DAY(TODAY())+AB2560)/30</f>
        <v/>
      </c>
    </row>
    <row r="2561">
      <c r="A2561" t="n">
        <v>1602265</v>
      </c>
      <c r="B2561" t="inlineStr">
        <is>
          <t>Kids Barbie</t>
        </is>
      </c>
      <c r="C2561" t="inlineStr">
        <is>
          <t>IN94</t>
        </is>
      </c>
      <c r="D2561" t="n">
        <v>0</v>
      </c>
      <c r="E2561" t="n">
        <v>0</v>
      </c>
      <c r="F2561" t="n">
        <v>20</v>
      </c>
      <c r="G2561" t="n">
        <v>16</v>
      </c>
      <c r="H2561" t="n">
        <v>12</v>
      </c>
      <c r="I2561" t="n">
        <v>0</v>
      </c>
      <c r="J2561" t="n">
        <v>8</v>
      </c>
      <c r="K2561" t="n">
        <v>28</v>
      </c>
      <c r="L2561" t="n">
        <v>0</v>
      </c>
      <c r="M2561" t="n">
        <v>-40</v>
      </c>
      <c r="N2561" t="n">
        <v>40</v>
      </c>
      <c r="P2561" s="27" t="inlineStr"/>
      <c r="R2561" t="inlineStr">
        <is>
          <t>Chandigarh</t>
        </is>
      </c>
      <c r="S2561" t="inlineStr">
        <is>
          <t>North</t>
        </is>
      </c>
      <c r="T2561" s="9">
        <f>VLOOKUP(A2561,Sku_list!$A$1:$D$2323,3,0)</f>
        <v/>
      </c>
      <c r="U2561" s="9">
        <f>VLOOKUP(A2561,Sku_list!$A$1:$D$2323,4,0)*(F2561/1000000*12)</f>
        <v/>
      </c>
      <c r="V2561" s="9">
        <f>VLOOKUP(A2561,Sku_list!$A$1:$D$2323,4,0)*(H2561/1000000*12)</f>
        <v/>
      </c>
      <c r="W2561" s="9">
        <f>VLOOKUP(A2561,Sku_list!$A$1:$D$2323,4,0)*(J2561/1000000*12)</f>
        <v/>
      </c>
      <c r="X2561" s="9">
        <f>VLOOKUP(A2561,Sku_list!$A$1:$D$2323,4,0)*(L2561/1000000*12)</f>
        <v/>
      </c>
      <c r="Y2561" s="9">
        <f>VLOOKUP(A2561,Sku_list!$A$1:$E$2323,5,0)*((J2561+F2561)/1000000000)</f>
        <v/>
      </c>
      <c r="AC2561" s="27">
        <f>(DAY(TODAY())+AB2561)/30</f>
        <v/>
      </c>
    </row>
    <row r="2562">
      <c r="A2562" t="n">
        <v>1602265</v>
      </c>
      <c r="B2562" t="inlineStr">
        <is>
          <t>Kids Barbie</t>
        </is>
      </c>
      <c r="C2562" t="inlineStr">
        <is>
          <t>IN95</t>
        </is>
      </c>
      <c r="D2562" t="n">
        <v>0</v>
      </c>
      <c r="E2562" t="n">
        <v>0</v>
      </c>
      <c r="F2562" t="n">
        <v>0</v>
      </c>
      <c r="G2562" t="n">
        <v>0</v>
      </c>
      <c r="H2562" t="n">
        <v>0</v>
      </c>
      <c r="I2562" t="n">
        <v>0</v>
      </c>
      <c r="J2562" t="n">
        <v>844</v>
      </c>
      <c r="K2562" t="n">
        <v>844</v>
      </c>
      <c r="L2562" t="n">
        <v>0</v>
      </c>
      <c r="M2562" t="n">
        <v>-844</v>
      </c>
      <c r="N2562" t="n">
        <v>844</v>
      </c>
      <c r="P2562" s="27" t="inlineStr"/>
      <c r="R2562" t="inlineStr">
        <is>
          <t>Hasangarh</t>
        </is>
      </c>
      <c r="S2562" t="inlineStr">
        <is>
          <t>North DC</t>
        </is>
      </c>
      <c r="T2562" s="9">
        <f>VLOOKUP(A2562,Sku_list!$A$1:$D$2323,3,0)</f>
        <v/>
      </c>
      <c r="U2562" s="9">
        <f>VLOOKUP(A2562,Sku_list!$A$1:$D$2323,4,0)*(F2562/1000000*12)</f>
        <v/>
      </c>
      <c r="V2562" s="9">
        <f>VLOOKUP(A2562,Sku_list!$A$1:$D$2323,4,0)*(H2562/1000000*12)</f>
        <v/>
      </c>
      <c r="W2562" s="9">
        <f>VLOOKUP(A2562,Sku_list!$A$1:$D$2323,4,0)*(J2562/1000000*12)</f>
        <v/>
      </c>
      <c r="X2562" s="9">
        <f>VLOOKUP(A2562,Sku_list!$A$1:$D$2323,4,0)*(L2562/1000000*12)</f>
        <v/>
      </c>
      <c r="Y2562" s="9">
        <f>VLOOKUP(A2562,Sku_list!$A$1:$E$2323,5,0)*((J2562+F2562)/1000000000)</f>
        <v/>
      </c>
      <c r="AC2562" s="27">
        <f>(DAY(TODAY())+AB2562)/30</f>
        <v/>
      </c>
    </row>
    <row r="2563">
      <c r="A2563" t="n">
        <v>1602265</v>
      </c>
      <c r="B2563" t="inlineStr">
        <is>
          <t>Kids Barbie</t>
        </is>
      </c>
      <c r="C2563" t="inlineStr">
        <is>
          <t>IN96</t>
        </is>
      </c>
      <c r="D2563" t="n">
        <v>0</v>
      </c>
      <c r="E2563" t="n">
        <v>0</v>
      </c>
      <c r="F2563" t="n">
        <v>0</v>
      </c>
      <c r="G2563" t="n">
        <v>0</v>
      </c>
      <c r="H2563" t="n">
        <v>0</v>
      </c>
      <c r="I2563" t="n">
        <v>0</v>
      </c>
      <c r="J2563" t="n">
        <v>0</v>
      </c>
      <c r="K2563" t="n">
        <v>0</v>
      </c>
      <c r="L2563" t="n">
        <v>0</v>
      </c>
      <c r="M2563" t="n">
        <v>0</v>
      </c>
      <c r="N2563" t="n">
        <v>0</v>
      </c>
      <c r="P2563" s="27" t="inlineStr"/>
      <c r="R2563" t="inlineStr">
        <is>
          <t>Goa</t>
        </is>
      </c>
      <c r="S2563" t="inlineStr">
        <is>
          <t>Plant</t>
        </is>
      </c>
      <c r="T2563" s="9">
        <f>VLOOKUP(A2563,Sku_list!$A$1:$D$2323,3,0)</f>
        <v/>
      </c>
      <c r="U2563" s="9">
        <f>VLOOKUP(A2563,Sku_list!$A$1:$D$2323,4,0)*(F2563/1000000*12)</f>
        <v/>
      </c>
      <c r="V2563" s="9">
        <f>VLOOKUP(A2563,Sku_list!$A$1:$D$2323,4,0)*(H2563/1000000*12)</f>
        <v/>
      </c>
      <c r="W2563" s="9">
        <f>VLOOKUP(A2563,Sku_list!$A$1:$D$2323,4,0)*(J2563/1000000*12)</f>
        <v/>
      </c>
      <c r="X2563" s="9">
        <f>VLOOKUP(A2563,Sku_list!$A$1:$D$2323,4,0)*(L2563/1000000*12)</f>
        <v/>
      </c>
      <c r="Y2563" s="9">
        <f>VLOOKUP(A2563,Sku_list!$A$1:$E$2323,5,0)*((J2563+F2563)/1000000000)</f>
        <v/>
      </c>
      <c r="AC2563" s="27">
        <f>(DAY(TODAY())+AB2563)/30</f>
        <v/>
      </c>
    </row>
    <row r="2564">
      <c r="A2564" t="n">
        <v>1602265</v>
      </c>
      <c r="B2564" t="inlineStr">
        <is>
          <t>Kids Barbie</t>
        </is>
      </c>
      <c r="C2564" t="inlineStr">
        <is>
          <t>IN97</t>
        </is>
      </c>
      <c r="D2564" t="n">
        <v>0</v>
      </c>
      <c r="E2564" t="n">
        <v>0</v>
      </c>
      <c r="F2564" t="n">
        <v>0</v>
      </c>
      <c r="G2564" t="n">
        <v>0</v>
      </c>
      <c r="H2564" t="n">
        <v>0</v>
      </c>
      <c r="I2564" t="n">
        <v>0</v>
      </c>
      <c r="J2564" t="n">
        <v>8424</v>
      </c>
      <c r="K2564" t="n">
        <v>8424</v>
      </c>
      <c r="L2564" t="n">
        <v>0</v>
      </c>
      <c r="M2564" t="n">
        <v>-8424</v>
      </c>
      <c r="N2564" t="n">
        <v>8424</v>
      </c>
      <c r="P2564" s="27" t="inlineStr"/>
      <c r="R2564" t="inlineStr">
        <is>
          <t>Hubli DC</t>
        </is>
      </c>
      <c r="S2564" t="inlineStr">
        <is>
          <t>South DC</t>
        </is>
      </c>
      <c r="T2564" s="9">
        <f>VLOOKUP(A2564,Sku_list!$A$1:$D$2323,3,0)</f>
        <v/>
      </c>
      <c r="U2564" s="9">
        <f>VLOOKUP(A2564,Sku_list!$A$1:$D$2323,4,0)*(F2564/1000000*12)</f>
        <v/>
      </c>
      <c r="V2564" s="9">
        <f>VLOOKUP(A2564,Sku_list!$A$1:$D$2323,4,0)*(H2564/1000000*12)</f>
        <v/>
      </c>
      <c r="W2564" s="9">
        <f>VLOOKUP(A2564,Sku_list!$A$1:$D$2323,4,0)*(J2564/1000000*12)</f>
        <v/>
      </c>
      <c r="X2564" s="9">
        <f>VLOOKUP(A2564,Sku_list!$A$1:$D$2323,4,0)*(L2564/1000000*12)</f>
        <v/>
      </c>
      <c r="Y2564" s="9">
        <f>VLOOKUP(A2564,Sku_list!$A$1:$E$2323,5,0)*((J2564+F2564)/1000000000)</f>
        <v/>
      </c>
      <c r="AC2564" s="27">
        <f>(DAY(TODAY())+AB2564)/30</f>
        <v/>
      </c>
    </row>
    <row r="2565">
      <c r="A2565" t="n">
        <v>1602266</v>
      </c>
      <c r="B2565" t="inlineStr">
        <is>
          <t>Kids Spiderman</t>
        </is>
      </c>
      <c r="C2565" t="inlineStr">
        <is>
          <t>IN15</t>
        </is>
      </c>
      <c r="D2565" t="n">
        <v>0</v>
      </c>
      <c r="E2565" t="n">
        <v>0</v>
      </c>
      <c r="F2565" t="n">
        <v>0</v>
      </c>
      <c r="G2565" t="n">
        <v>0</v>
      </c>
      <c r="H2565" t="n">
        <v>0</v>
      </c>
      <c r="I2565" t="n">
        <v>0</v>
      </c>
      <c r="J2565" t="n">
        <v>0</v>
      </c>
      <c r="K2565" t="n">
        <v>0</v>
      </c>
      <c r="L2565" t="n">
        <v>0</v>
      </c>
      <c r="M2565" t="n">
        <v>0</v>
      </c>
      <c r="N2565" t="n">
        <v>0</v>
      </c>
      <c r="P2565" s="27" t="inlineStr"/>
      <c r="R2565" t="inlineStr">
        <is>
          <t>Baddi</t>
        </is>
      </c>
      <c r="S2565" t="inlineStr">
        <is>
          <t>Plant</t>
        </is>
      </c>
      <c r="T2565" s="9">
        <f>VLOOKUP(A2565,Sku_list!$A$1:$D$2323,3,0)</f>
        <v/>
      </c>
      <c r="U2565" s="9">
        <f>VLOOKUP(A2565,Sku_list!$A$1:$D$2323,4,0)*(F2565/1000000*12)</f>
        <v/>
      </c>
      <c r="V2565" s="9">
        <f>VLOOKUP(A2565,Sku_list!$A$1:$D$2323,4,0)*(H2565/1000000*12)</f>
        <v/>
      </c>
      <c r="W2565" s="9">
        <f>VLOOKUP(A2565,Sku_list!$A$1:$D$2323,4,0)*(J2565/1000000*12)</f>
        <v/>
      </c>
      <c r="X2565" s="9">
        <f>VLOOKUP(A2565,Sku_list!$A$1:$D$2323,4,0)*(L2565/1000000*12)</f>
        <v/>
      </c>
      <c r="Y2565" s="9">
        <f>VLOOKUP(A2565,Sku_list!$A$1:$E$2323,5,0)*((J2565+F2565)/1000000000)</f>
        <v/>
      </c>
      <c r="AC2565" s="27">
        <f>(DAY(TODAY())+AB2565)/30</f>
        <v/>
      </c>
    </row>
    <row r="2566">
      <c r="A2566" t="n">
        <v>1602266</v>
      </c>
      <c r="B2566" t="inlineStr">
        <is>
          <t>Kids Spiderman</t>
        </is>
      </c>
      <c r="C2566" t="inlineStr">
        <is>
          <t>IN16</t>
        </is>
      </c>
      <c r="D2566" t="n">
        <v>0</v>
      </c>
      <c r="E2566" t="n">
        <v>0</v>
      </c>
      <c r="F2566" t="n">
        <v>0</v>
      </c>
      <c r="G2566" t="n">
        <v>0</v>
      </c>
      <c r="H2566" t="n">
        <v>0</v>
      </c>
      <c r="I2566" t="n">
        <v>0</v>
      </c>
      <c r="J2566" t="n">
        <v>0</v>
      </c>
      <c r="K2566" t="n">
        <v>0</v>
      </c>
      <c r="L2566" t="n">
        <v>0</v>
      </c>
      <c r="M2566" t="n">
        <v>0</v>
      </c>
      <c r="N2566" t="n">
        <v>0</v>
      </c>
      <c r="P2566" s="27" t="inlineStr"/>
      <c r="R2566" t="inlineStr">
        <is>
          <t>Goa</t>
        </is>
      </c>
      <c r="S2566" t="inlineStr">
        <is>
          <t>Plant</t>
        </is>
      </c>
      <c r="T2566" s="9">
        <f>VLOOKUP(A2566,Sku_list!$A$1:$D$2323,3,0)</f>
        <v/>
      </c>
      <c r="U2566" s="9">
        <f>VLOOKUP(A2566,Sku_list!$A$1:$D$2323,4,0)*(F2566/1000000*12)</f>
        <v/>
      </c>
      <c r="V2566" s="9">
        <f>VLOOKUP(A2566,Sku_list!$A$1:$D$2323,4,0)*(H2566/1000000*12)</f>
        <v/>
      </c>
      <c r="W2566" s="9">
        <f>VLOOKUP(A2566,Sku_list!$A$1:$D$2323,4,0)*(J2566/1000000*12)</f>
        <v/>
      </c>
      <c r="X2566" s="9">
        <f>VLOOKUP(A2566,Sku_list!$A$1:$D$2323,4,0)*(L2566/1000000*12)</f>
        <v/>
      </c>
      <c r="Y2566" s="9">
        <f>VLOOKUP(A2566,Sku_list!$A$1:$E$2323,5,0)*((J2566+F2566)/1000000000)</f>
        <v/>
      </c>
      <c r="AC2566" s="27">
        <f>(DAY(TODAY())+AB2566)/30</f>
        <v/>
      </c>
    </row>
    <row r="2567">
      <c r="A2567" t="n">
        <v>1602266</v>
      </c>
      <c r="B2567" t="inlineStr">
        <is>
          <t>Kids Spiderman</t>
        </is>
      </c>
      <c r="C2567" t="inlineStr">
        <is>
          <t>IN60</t>
        </is>
      </c>
      <c r="D2567" t="n">
        <v>0</v>
      </c>
      <c r="E2567" t="n">
        <v>280</v>
      </c>
      <c r="F2567" t="n">
        <v>0</v>
      </c>
      <c r="G2567" t="n">
        <v>264</v>
      </c>
      <c r="H2567" t="n">
        <v>202</v>
      </c>
      <c r="I2567" t="n">
        <v>0</v>
      </c>
      <c r="J2567" t="n">
        <v>81</v>
      </c>
      <c r="K2567" t="n">
        <v>65</v>
      </c>
      <c r="L2567" t="n">
        <v>352</v>
      </c>
      <c r="M2567" t="n">
        <v>69</v>
      </c>
      <c r="N2567" t="n">
        <v>-69</v>
      </c>
      <c r="P2567" s="27" t="n">
        <v>0.8039772727272727</v>
      </c>
      <c r="R2567" t="inlineStr">
        <is>
          <t>Mumbai</t>
        </is>
      </c>
      <c r="S2567" t="inlineStr">
        <is>
          <t>West</t>
        </is>
      </c>
      <c r="T2567" s="9">
        <f>VLOOKUP(A2567,Sku_list!$A$1:$D$2323,3,0)</f>
        <v/>
      </c>
      <c r="U2567" s="9">
        <f>VLOOKUP(A2567,Sku_list!$A$1:$D$2323,4,0)*(F2567/1000000*12)</f>
        <v/>
      </c>
      <c r="V2567" s="9">
        <f>VLOOKUP(A2567,Sku_list!$A$1:$D$2323,4,0)*(H2567/1000000*12)</f>
        <v/>
      </c>
      <c r="W2567" s="9">
        <f>VLOOKUP(A2567,Sku_list!$A$1:$D$2323,4,0)*(J2567/1000000*12)</f>
        <v/>
      </c>
      <c r="X2567" s="9">
        <f>VLOOKUP(A2567,Sku_list!$A$1:$D$2323,4,0)*(L2567/1000000*12)</f>
        <v/>
      </c>
      <c r="Y2567" s="9">
        <f>VLOOKUP(A2567,Sku_list!$A$1:$E$2323,5,0)*((J2567+F2567)/1000000000)</f>
        <v/>
      </c>
      <c r="AC2567" s="27">
        <f>(DAY(TODAY())+AB2567)/30</f>
        <v/>
      </c>
    </row>
    <row r="2568">
      <c r="A2568" t="n">
        <v>1602266</v>
      </c>
      <c r="B2568" t="inlineStr">
        <is>
          <t>Kids Spiderman</t>
        </is>
      </c>
      <c r="C2568" t="inlineStr">
        <is>
          <t>IN61</t>
        </is>
      </c>
      <c r="D2568" t="n">
        <v>0</v>
      </c>
      <c r="E2568" t="n">
        <v>200</v>
      </c>
      <c r="F2568" t="n">
        <v>0</v>
      </c>
      <c r="G2568" t="n">
        <v>272</v>
      </c>
      <c r="H2568" t="n">
        <v>252</v>
      </c>
      <c r="I2568" t="n">
        <v>0</v>
      </c>
      <c r="J2568" t="n">
        <v>280</v>
      </c>
      <c r="K2568" t="n">
        <v>244</v>
      </c>
      <c r="L2568" t="n">
        <v>700</v>
      </c>
      <c r="M2568" t="n">
        <v>168</v>
      </c>
      <c r="N2568" t="n">
        <v>-168</v>
      </c>
      <c r="P2568" s="27" t="n">
        <v>0.76</v>
      </c>
      <c r="R2568" t="inlineStr">
        <is>
          <t>Delhi</t>
        </is>
      </c>
      <c r="S2568" t="inlineStr">
        <is>
          <t>North</t>
        </is>
      </c>
      <c r="T2568" s="9">
        <f>VLOOKUP(A2568,Sku_list!$A$1:$D$2323,3,0)</f>
        <v/>
      </c>
      <c r="U2568" s="9">
        <f>VLOOKUP(A2568,Sku_list!$A$1:$D$2323,4,0)*(F2568/1000000*12)</f>
        <v/>
      </c>
      <c r="V2568" s="9">
        <f>VLOOKUP(A2568,Sku_list!$A$1:$D$2323,4,0)*(H2568/1000000*12)</f>
        <v/>
      </c>
      <c r="W2568" s="9">
        <f>VLOOKUP(A2568,Sku_list!$A$1:$D$2323,4,0)*(J2568/1000000*12)</f>
        <v/>
      </c>
      <c r="X2568" s="9">
        <f>VLOOKUP(A2568,Sku_list!$A$1:$D$2323,4,0)*(L2568/1000000*12)</f>
        <v/>
      </c>
      <c r="Y2568" s="9">
        <f>VLOOKUP(A2568,Sku_list!$A$1:$E$2323,5,0)*((J2568+F2568)/1000000000)</f>
        <v/>
      </c>
      <c r="AC2568" s="27">
        <f>(DAY(TODAY())+AB2568)/30</f>
        <v/>
      </c>
    </row>
    <row r="2569">
      <c r="A2569" t="n">
        <v>1602266</v>
      </c>
      <c r="B2569" t="inlineStr">
        <is>
          <t>Kids Spiderman</t>
        </is>
      </c>
      <c r="C2569" t="inlineStr">
        <is>
          <t>IN62</t>
        </is>
      </c>
      <c r="D2569" t="n">
        <v>0</v>
      </c>
      <c r="E2569" t="n">
        <v>200</v>
      </c>
      <c r="F2569" t="n">
        <v>0</v>
      </c>
      <c r="G2569" t="n">
        <v>152</v>
      </c>
      <c r="H2569" t="n">
        <v>68</v>
      </c>
      <c r="I2569" t="n">
        <v>0</v>
      </c>
      <c r="J2569" t="n">
        <v>188</v>
      </c>
      <c r="K2569" t="n">
        <v>156</v>
      </c>
      <c r="L2569" t="n">
        <v>200</v>
      </c>
      <c r="M2569" t="n">
        <v>-56</v>
      </c>
      <c r="N2569" t="n">
        <v>56</v>
      </c>
      <c r="P2569" s="27" t="n">
        <v>1.28</v>
      </c>
      <c r="R2569" t="inlineStr">
        <is>
          <t>Calcutta</t>
        </is>
      </c>
      <c r="S2569" t="inlineStr">
        <is>
          <t>East</t>
        </is>
      </c>
      <c r="T2569" s="9">
        <f>VLOOKUP(A2569,Sku_list!$A$1:$D$2323,3,0)</f>
        <v/>
      </c>
      <c r="U2569" s="9">
        <f>VLOOKUP(A2569,Sku_list!$A$1:$D$2323,4,0)*(F2569/1000000*12)</f>
        <v/>
      </c>
      <c r="V2569" s="9">
        <f>VLOOKUP(A2569,Sku_list!$A$1:$D$2323,4,0)*(H2569/1000000*12)</f>
        <v/>
      </c>
      <c r="W2569" s="9">
        <f>VLOOKUP(A2569,Sku_list!$A$1:$D$2323,4,0)*(J2569/1000000*12)</f>
        <v/>
      </c>
      <c r="X2569" s="9">
        <f>VLOOKUP(A2569,Sku_list!$A$1:$D$2323,4,0)*(L2569/1000000*12)</f>
        <v/>
      </c>
      <c r="Y2569" s="9">
        <f>VLOOKUP(A2569,Sku_list!$A$1:$E$2323,5,0)*((J2569+F2569)/1000000000)</f>
        <v/>
      </c>
      <c r="AC2569" s="27">
        <f>(DAY(TODAY())+AB2569)/30</f>
        <v/>
      </c>
    </row>
    <row r="2570">
      <c r="A2570" t="n">
        <v>1602266</v>
      </c>
      <c r="B2570" t="inlineStr">
        <is>
          <t>Kids Spiderman</t>
        </is>
      </c>
      <c r="C2570" t="inlineStr">
        <is>
          <t>IN63</t>
        </is>
      </c>
      <c r="D2570" t="n">
        <v>0</v>
      </c>
      <c r="E2570" t="n">
        <v>0</v>
      </c>
      <c r="F2570" t="n">
        <v>100</v>
      </c>
      <c r="G2570" t="n">
        <v>212</v>
      </c>
      <c r="H2570" t="n">
        <v>140</v>
      </c>
      <c r="I2570" t="n">
        <v>0</v>
      </c>
      <c r="J2570" t="n">
        <v>256</v>
      </c>
      <c r="K2570" t="n">
        <v>304</v>
      </c>
      <c r="L2570" t="n">
        <v>440</v>
      </c>
      <c r="M2570" t="n">
        <v>-56</v>
      </c>
      <c r="N2570" t="n">
        <v>56</v>
      </c>
      <c r="P2570" s="27" t="n">
        <v>1.127272727272727</v>
      </c>
      <c r="R2570" t="inlineStr">
        <is>
          <t>Trichy</t>
        </is>
      </c>
      <c r="S2570" t="inlineStr">
        <is>
          <t>South</t>
        </is>
      </c>
      <c r="T2570" s="9">
        <f>VLOOKUP(A2570,Sku_list!$A$1:$D$2323,3,0)</f>
        <v/>
      </c>
      <c r="U2570" s="9">
        <f>VLOOKUP(A2570,Sku_list!$A$1:$D$2323,4,0)*(F2570/1000000*12)</f>
        <v/>
      </c>
      <c r="V2570" s="9">
        <f>VLOOKUP(A2570,Sku_list!$A$1:$D$2323,4,0)*(H2570/1000000*12)</f>
        <v/>
      </c>
      <c r="W2570" s="9">
        <f>VLOOKUP(A2570,Sku_list!$A$1:$D$2323,4,0)*(J2570/1000000*12)</f>
        <v/>
      </c>
      <c r="X2570" s="9">
        <f>VLOOKUP(A2570,Sku_list!$A$1:$D$2323,4,0)*(L2570/1000000*12)</f>
        <v/>
      </c>
      <c r="Y2570" s="9">
        <f>VLOOKUP(A2570,Sku_list!$A$1:$E$2323,5,0)*((J2570+F2570)/1000000000)</f>
        <v/>
      </c>
      <c r="AC2570" s="27">
        <f>(DAY(TODAY())+AB2570)/30</f>
        <v/>
      </c>
    </row>
    <row r="2571">
      <c r="A2571" t="n">
        <v>1602266</v>
      </c>
      <c r="B2571" t="inlineStr">
        <is>
          <t>Kids Spiderman</t>
        </is>
      </c>
      <c r="C2571" t="inlineStr">
        <is>
          <t>IN64</t>
        </is>
      </c>
      <c r="D2571" t="n">
        <v>0</v>
      </c>
      <c r="E2571" t="n">
        <v>200</v>
      </c>
      <c r="F2571" t="n">
        <v>0</v>
      </c>
      <c r="G2571" t="n">
        <v>268</v>
      </c>
      <c r="H2571" t="n">
        <v>216</v>
      </c>
      <c r="I2571" t="n">
        <v>0</v>
      </c>
      <c r="J2571" t="n">
        <v>281</v>
      </c>
      <c r="K2571" t="n">
        <v>229</v>
      </c>
      <c r="L2571" t="n">
        <v>600</v>
      </c>
      <c r="M2571" t="n">
        <v>103</v>
      </c>
      <c r="N2571" t="n">
        <v>-103</v>
      </c>
      <c r="P2571" s="27" t="n">
        <v>0.8283333333333334</v>
      </c>
      <c r="R2571" t="inlineStr">
        <is>
          <t>Chennai</t>
        </is>
      </c>
      <c r="S2571" t="inlineStr">
        <is>
          <t>South</t>
        </is>
      </c>
      <c r="T2571" s="9">
        <f>VLOOKUP(A2571,Sku_list!$A$1:$D$2323,3,0)</f>
        <v/>
      </c>
      <c r="U2571" s="9">
        <f>VLOOKUP(A2571,Sku_list!$A$1:$D$2323,4,0)*(F2571/1000000*12)</f>
        <v/>
      </c>
      <c r="V2571" s="9">
        <f>VLOOKUP(A2571,Sku_list!$A$1:$D$2323,4,0)*(H2571/1000000*12)</f>
        <v/>
      </c>
      <c r="W2571" s="9">
        <f>VLOOKUP(A2571,Sku_list!$A$1:$D$2323,4,0)*(J2571/1000000*12)</f>
        <v/>
      </c>
      <c r="X2571" s="9">
        <f>VLOOKUP(A2571,Sku_list!$A$1:$D$2323,4,0)*(L2571/1000000*12)</f>
        <v/>
      </c>
      <c r="Y2571" s="9">
        <f>VLOOKUP(A2571,Sku_list!$A$1:$E$2323,5,0)*((J2571+F2571)/1000000000)</f>
        <v/>
      </c>
      <c r="AC2571" s="27">
        <f>(DAY(TODAY())+AB2571)/30</f>
        <v/>
      </c>
    </row>
    <row r="2572">
      <c r="A2572" t="n">
        <v>1602266</v>
      </c>
      <c r="B2572" t="inlineStr">
        <is>
          <t>Kids Spiderman</t>
        </is>
      </c>
      <c r="C2572" t="inlineStr">
        <is>
          <t>IN65</t>
        </is>
      </c>
      <c r="D2572" t="n">
        <v>0</v>
      </c>
      <c r="E2572" t="n">
        <v>40</v>
      </c>
      <c r="F2572" t="n">
        <v>0</v>
      </c>
      <c r="G2572" t="n">
        <v>68</v>
      </c>
      <c r="H2572" t="n">
        <v>48</v>
      </c>
      <c r="I2572" t="n">
        <v>0</v>
      </c>
      <c r="J2572" t="n">
        <v>52</v>
      </c>
      <c r="K2572" t="n">
        <v>52</v>
      </c>
      <c r="L2572" t="n">
        <v>97</v>
      </c>
      <c r="M2572" t="n">
        <v>-3</v>
      </c>
      <c r="N2572" t="n">
        <v>3</v>
      </c>
      <c r="P2572" s="27" t="n">
        <v>1.030927835051546</v>
      </c>
      <c r="R2572" t="inlineStr">
        <is>
          <t>Kanpur</t>
        </is>
      </c>
      <c r="S2572" t="inlineStr">
        <is>
          <t>North</t>
        </is>
      </c>
      <c r="T2572" s="9">
        <f>VLOOKUP(A2572,Sku_list!$A$1:$D$2323,3,0)</f>
        <v/>
      </c>
      <c r="U2572" s="9">
        <f>VLOOKUP(A2572,Sku_list!$A$1:$D$2323,4,0)*(F2572/1000000*12)</f>
        <v/>
      </c>
      <c r="V2572" s="9">
        <f>VLOOKUP(A2572,Sku_list!$A$1:$D$2323,4,0)*(H2572/1000000*12)</f>
        <v/>
      </c>
      <c r="W2572" s="9">
        <f>VLOOKUP(A2572,Sku_list!$A$1:$D$2323,4,0)*(J2572/1000000*12)</f>
        <v/>
      </c>
      <c r="X2572" s="9">
        <f>VLOOKUP(A2572,Sku_list!$A$1:$D$2323,4,0)*(L2572/1000000*12)</f>
        <v/>
      </c>
      <c r="Y2572" s="9">
        <f>VLOOKUP(A2572,Sku_list!$A$1:$E$2323,5,0)*((J2572+F2572)/1000000000)</f>
        <v/>
      </c>
      <c r="AC2572" s="27">
        <f>(DAY(TODAY())+AB2572)/30</f>
        <v/>
      </c>
    </row>
    <row r="2573">
      <c r="A2573" t="n">
        <v>1602266</v>
      </c>
      <c r="B2573" t="inlineStr">
        <is>
          <t>Kids Spiderman</t>
        </is>
      </c>
      <c r="C2573" t="inlineStr">
        <is>
          <t>IN66</t>
        </is>
      </c>
      <c r="D2573" t="n">
        <v>0</v>
      </c>
      <c r="E2573" t="n">
        <v>44</v>
      </c>
      <c r="F2573" t="n">
        <v>0</v>
      </c>
      <c r="G2573" t="n">
        <v>92</v>
      </c>
      <c r="H2573" t="n">
        <v>40</v>
      </c>
      <c r="I2573" t="n">
        <v>0</v>
      </c>
      <c r="J2573" t="n">
        <v>4</v>
      </c>
      <c r="K2573" t="n">
        <v>8</v>
      </c>
      <c r="L2573" t="n">
        <v>42</v>
      </c>
      <c r="M2573" t="n">
        <v>-2</v>
      </c>
      <c r="N2573" t="n">
        <v>2</v>
      </c>
      <c r="P2573" s="27" t="n">
        <v>1.047619047619048</v>
      </c>
      <c r="R2573" t="inlineStr">
        <is>
          <t>Bhubaneshwar</t>
        </is>
      </c>
      <c r="S2573" t="inlineStr">
        <is>
          <t>East</t>
        </is>
      </c>
      <c r="T2573" s="9">
        <f>VLOOKUP(A2573,Sku_list!$A$1:$D$2323,3,0)</f>
        <v/>
      </c>
      <c r="U2573" s="9">
        <f>VLOOKUP(A2573,Sku_list!$A$1:$D$2323,4,0)*(F2573/1000000*12)</f>
        <v/>
      </c>
      <c r="V2573" s="9">
        <f>VLOOKUP(A2573,Sku_list!$A$1:$D$2323,4,0)*(H2573/1000000*12)</f>
        <v/>
      </c>
      <c r="W2573" s="9">
        <f>VLOOKUP(A2573,Sku_list!$A$1:$D$2323,4,0)*(J2573/1000000*12)</f>
        <v/>
      </c>
      <c r="X2573" s="9">
        <f>VLOOKUP(A2573,Sku_list!$A$1:$D$2323,4,0)*(L2573/1000000*12)</f>
        <v/>
      </c>
      <c r="Y2573" s="9">
        <f>VLOOKUP(A2573,Sku_list!$A$1:$E$2323,5,0)*((J2573+F2573)/1000000000)</f>
        <v/>
      </c>
      <c r="AC2573" s="27">
        <f>(DAY(TODAY())+AB2573)/30</f>
        <v/>
      </c>
    </row>
    <row r="2574">
      <c r="A2574" t="n">
        <v>1602266</v>
      </c>
      <c r="B2574" t="inlineStr">
        <is>
          <t>Kids Spiderman</t>
        </is>
      </c>
      <c r="C2574" t="inlineStr">
        <is>
          <t>IN67</t>
        </is>
      </c>
      <c r="D2574" t="n">
        <v>0</v>
      </c>
      <c r="E2574" t="n">
        <v>220</v>
      </c>
      <c r="F2574" t="n">
        <v>0</v>
      </c>
      <c r="G2574" t="n">
        <v>56</v>
      </c>
      <c r="H2574" t="n">
        <v>26</v>
      </c>
      <c r="I2574" t="n">
        <v>0</v>
      </c>
      <c r="J2574" t="n">
        <v>210</v>
      </c>
      <c r="K2574" t="n">
        <v>202</v>
      </c>
      <c r="L2574" t="n">
        <v>100</v>
      </c>
      <c r="M2574" t="n">
        <v>-136</v>
      </c>
      <c r="N2574" t="n">
        <v>136</v>
      </c>
      <c r="P2574" s="27" t="n">
        <v>2.36</v>
      </c>
      <c r="R2574" t="inlineStr">
        <is>
          <t>Indore</t>
        </is>
      </c>
      <c r="S2574" t="inlineStr">
        <is>
          <t>West</t>
        </is>
      </c>
      <c r="T2574" s="9">
        <f>VLOOKUP(A2574,Sku_list!$A$1:$D$2323,3,0)</f>
        <v/>
      </c>
      <c r="U2574" s="9">
        <f>VLOOKUP(A2574,Sku_list!$A$1:$D$2323,4,0)*(F2574/1000000*12)</f>
        <v/>
      </c>
      <c r="V2574" s="9">
        <f>VLOOKUP(A2574,Sku_list!$A$1:$D$2323,4,0)*(H2574/1000000*12)</f>
        <v/>
      </c>
      <c r="W2574" s="9">
        <f>VLOOKUP(A2574,Sku_list!$A$1:$D$2323,4,0)*(J2574/1000000*12)</f>
        <v/>
      </c>
      <c r="X2574" s="9">
        <f>VLOOKUP(A2574,Sku_list!$A$1:$D$2323,4,0)*(L2574/1000000*12)</f>
        <v/>
      </c>
      <c r="Y2574" s="9">
        <f>VLOOKUP(A2574,Sku_list!$A$1:$E$2323,5,0)*((J2574+F2574)/1000000000)</f>
        <v/>
      </c>
      <c r="AC2574" s="27">
        <f>(DAY(TODAY())+AB2574)/30</f>
        <v/>
      </c>
    </row>
    <row r="2575">
      <c r="A2575" t="n">
        <v>1602266</v>
      </c>
      <c r="B2575" t="inlineStr">
        <is>
          <t>Kids Spiderman</t>
        </is>
      </c>
      <c r="C2575" t="inlineStr">
        <is>
          <t>IN68</t>
        </is>
      </c>
      <c r="D2575" t="n">
        <v>0</v>
      </c>
      <c r="E2575" t="n">
        <v>700</v>
      </c>
      <c r="F2575" t="n">
        <v>0</v>
      </c>
      <c r="G2575" t="n">
        <v>348</v>
      </c>
      <c r="H2575" t="n">
        <v>204</v>
      </c>
      <c r="I2575" t="n">
        <v>0</v>
      </c>
      <c r="J2575" t="n">
        <v>608</v>
      </c>
      <c r="K2575" t="n">
        <v>504</v>
      </c>
      <c r="L2575" t="n">
        <v>572</v>
      </c>
      <c r="M2575" t="n">
        <v>-240</v>
      </c>
      <c r="N2575" t="n">
        <v>240</v>
      </c>
      <c r="P2575" s="27" t="n">
        <v>1.41958041958042</v>
      </c>
      <c r="R2575" t="inlineStr">
        <is>
          <t>Baroda</t>
        </is>
      </c>
      <c r="S2575" t="inlineStr">
        <is>
          <t>West</t>
        </is>
      </c>
      <c r="T2575" s="9">
        <f>VLOOKUP(A2575,Sku_list!$A$1:$D$2323,3,0)</f>
        <v/>
      </c>
      <c r="U2575" s="9">
        <f>VLOOKUP(A2575,Sku_list!$A$1:$D$2323,4,0)*(F2575/1000000*12)</f>
        <v/>
      </c>
      <c r="V2575" s="9">
        <f>VLOOKUP(A2575,Sku_list!$A$1:$D$2323,4,0)*(H2575/1000000*12)</f>
        <v/>
      </c>
      <c r="W2575" s="9">
        <f>VLOOKUP(A2575,Sku_list!$A$1:$D$2323,4,0)*(J2575/1000000*12)</f>
        <v/>
      </c>
      <c r="X2575" s="9">
        <f>VLOOKUP(A2575,Sku_list!$A$1:$D$2323,4,0)*(L2575/1000000*12)</f>
        <v/>
      </c>
      <c r="Y2575" s="9">
        <f>VLOOKUP(A2575,Sku_list!$A$1:$E$2323,5,0)*((J2575+F2575)/1000000000)</f>
        <v/>
      </c>
      <c r="AC2575" s="27">
        <f>(DAY(TODAY())+AB2575)/30</f>
        <v/>
      </c>
    </row>
    <row r="2576">
      <c r="A2576" t="n">
        <v>1602266</v>
      </c>
      <c r="B2576" t="inlineStr">
        <is>
          <t>Kids Spiderman</t>
        </is>
      </c>
      <c r="C2576" t="inlineStr">
        <is>
          <t>IN69</t>
        </is>
      </c>
      <c r="D2576" t="n">
        <v>0</v>
      </c>
      <c r="E2576" t="n">
        <v>200</v>
      </c>
      <c r="F2576" t="n">
        <v>0</v>
      </c>
      <c r="G2576" t="n">
        <v>184</v>
      </c>
      <c r="H2576" t="n">
        <v>156</v>
      </c>
      <c r="I2576" t="n">
        <v>0</v>
      </c>
      <c r="J2576" t="n">
        <v>244</v>
      </c>
      <c r="K2576" t="n">
        <v>236</v>
      </c>
      <c r="L2576" t="n">
        <v>400</v>
      </c>
      <c r="M2576" t="n">
        <v>0</v>
      </c>
      <c r="N2576" t="n">
        <v>0</v>
      </c>
      <c r="P2576" s="27" t="n">
        <v>1</v>
      </c>
      <c r="R2576" t="inlineStr">
        <is>
          <t>Hyderabad</t>
        </is>
      </c>
      <c r="S2576" t="inlineStr">
        <is>
          <t>South</t>
        </is>
      </c>
      <c r="T2576" s="9">
        <f>VLOOKUP(A2576,Sku_list!$A$1:$D$2323,3,0)</f>
        <v/>
      </c>
      <c r="U2576" s="9">
        <f>VLOOKUP(A2576,Sku_list!$A$1:$D$2323,4,0)*(F2576/1000000*12)</f>
        <v/>
      </c>
      <c r="V2576" s="9">
        <f>VLOOKUP(A2576,Sku_list!$A$1:$D$2323,4,0)*(H2576/1000000*12)</f>
        <v/>
      </c>
      <c r="W2576" s="9">
        <f>VLOOKUP(A2576,Sku_list!$A$1:$D$2323,4,0)*(J2576/1000000*12)</f>
        <v/>
      </c>
      <c r="X2576" s="9">
        <f>VLOOKUP(A2576,Sku_list!$A$1:$D$2323,4,0)*(L2576/1000000*12)</f>
        <v/>
      </c>
      <c r="Y2576" s="9">
        <f>VLOOKUP(A2576,Sku_list!$A$1:$E$2323,5,0)*((J2576+F2576)/1000000000)</f>
        <v/>
      </c>
      <c r="AC2576" s="27">
        <f>(DAY(TODAY())+AB2576)/30</f>
        <v/>
      </c>
    </row>
    <row r="2577">
      <c r="A2577" t="n">
        <v>1602266</v>
      </c>
      <c r="B2577" t="inlineStr">
        <is>
          <t>Kids Spiderman</t>
        </is>
      </c>
      <c r="C2577" t="inlineStr">
        <is>
          <t>IN70</t>
        </is>
      </c>
      <c r="D2577" t="n">
        <v>0</v>
      </c>
      <c r="E2577" t="n">
        <v>200</v>
      </c>
      <c r="F2577" t="n">
        <v>0</v>
      </c>
      <c r="G2577" t="n">
        <v>200</v>
      </c>
      <c r="H2577" t="n">
        <v>176</v>
      </c>
      <c r="I2577" t="n">
        <v>0</v>
      </c>
      <c r="J2577" t="n">
        <v>228</v>
      </c>
      <c r="K2577" t="n">
        <v>196</v>
      </c>
      <c r="L2577" t="n">
        <v>400</v>
      </c>
      <c r="M2577" t="n">
        <v>-4</v>
      </c>
      <c r="N2577" t="n">
        <v>4</v>
      </c>
      <c r="P2577" s="27" t="n">
        <v>1.01</v>
      </c>
      <c r="R2577" t="inlineStr">
        <is>
          <t>Allepy</t>
        </is>
      </c>
      <c r="S2577" t="inlineStr">
        <is>
          <t>South</t>
        </is>
      </c>
      <c r="T2577" s="9">
        <f>VLOOKUP(A2577,Sku_list!$A$1:$D$2323,3,0)</f>
        <v/>
      </c>
      <c r="U2577" s="9">
        <f>VLOOKUP(A2577,Sku_list!$A$1:$D$2323,4,0)*(F2577/1000000*12)</f>
        <v/>
      </c>
      <c r="V2577" s="9">
        <f>VLOOKUP(A2577,Sku_list!$A$1:$D$2323,4,0)*(H2577/1000000*12)</f>
        <v/>
      </c>
      <c r="W2577" s="9">
        <f>VLOOKUP(A2577,Sku_list!$A$1:$D$2323,4,0)*(J2577/1000000*12)</f>
        <v/>
      </c>
      <c r="X2577" s="9">
        <f>VLOOKUP(A2577,Sku_list!$A$1:$D$2323,4,0)*(L2577/1000000*12)</f>
        <v/>
      </c>
      <c r="Y2577" s="9">
        <f>VLOOKUP(A2577,Sku_list!$A$1:$E$2323,5,0)*((J2577+F2577)/1000000000)</f>
        <v/>
      </c>
      <c r="AC2577" s="27">
        <f>(DAY(TODAY())+AB2577)/30</f>
        <v/>
      </c>
    </row>
    <row r="2578">
      <c r="A2578" t="n">
        <v>1602266</v>
      </c>
      <c r="B2578" t="inlineStr">
        <is>
          <t>Kids Spiderman</t>
        </is>
      </c>
      <c r="C2578" t="inlineStr">
        <is>
          <t>IN71</t>
        </is>
      </c>
      <c r="D2578" t="n">
        <v>0</v>
      </c>
      <c r="E2578" t="n">
        <v>300</v>
      </c>
      <c r="F2578" t="n">
        <v>0</v>
      </c>
      <c r="G2578" t="n">
        <v>332</v>
      </c>
      <c r="H2578" t="n">
        <v>276</v>
      </c>
      <c r="I2578" t="n">
        <v>0</v>
      </c>
      <c r="J2578" t="n">
        <v>372</v>
      </c>
      <c r="K2578" t="n">
        <v>324</v>
      </c>
      <c r="L2578" t="n">
        <v>750</v>
      </c>
      <c r="M2578" t="n">
        <v>102</v>
      </c>
      <c r="N2578" t="n">
        <v>-102</v>
      </c>
      <c r="P2578" s="27" t="n">
        <v>0.864</v>
      </c>
      <c r="R2578" t="inlineStr">
        <is>
          <t>Bangalore</t>
        </is>
      </c>
      <c r="S2578" t="inlineStr">
        <is>
          <t>South</t>
        </is>
      </c>
      <c r="T2578" s="9">
        <f>VLOOKUP(A2578,Sku_list!$A$1:$D$2323,3,0)</f>
        <v/>
      </c>
      <c r="U2578" s="9">
        <f>VLOOKUP(A2578,Sku_list!$A$1:$D$2323,4,0)*(F2578/1000000*12)</f>
        <v/>
      </c>
      <c r="V2578" s="9">
        <f>VLOOKUP(A2578,Sku_list!$A$1:$D$2323,4,0)*(H2578/1000000*12)</f>
        <v/>
      </c>
      <c r="W2578" s="9">
        <f>VLOOKUP(A2578,Sku_list!$A$1:$D$2323,4,0)*(J2578/1000000*12)</f>
        <v/>
      </c>
      <c r="X2578" s="9">
        <f>VLOOKUP(A2578,Sku_list!$A$1:$D$2323,4,0)*(L2578/1000000*12)</f>
        <v/>
      </c>
      <c r="Y2578" s="9">
        <f>VLOOKUP(A2578,Sku_list!$A$1:$E$2323,5,0)*((J2578+F2578)/1000000000)</f>
        <v/>
      </c>
      <c r="AC2578" s="27">
        <f>(DAY(TODAY())+AB2578)/30</f>
        <v/>
      </c>
    </row>
    <row r="2579">
      <c r="A2579" t="n">
        <v>1602266</v>
      </c>
      <c r="B2579" t="inlineStr">
        <is>
          <t>Kids Spiderman</t>
        </is>
      </c>
      <c r="C2579" t="inlineStr">
        <is>
          <t>IN72</t>
        </is>
      </c>
      <c r="D2579" t="n">
        <v>0</v>
      </c>
      <c r="E2579" t="n">
        <v>100</v>
      </c>
      <c r="F2579" t="n">
        <v>0</v>
      </c>
      <c r="G2579" t="n">
        <v>84</v>
      </c>
      <c r="H2579" t="n">
        <v>56</v>
      </c>
      <c r="I2579" t="n">
        <v>0</v>
      </c>
      <c r="J2579" t="n">
        <v>44</v>
      </c>
      <c r="K2579" t="n">
        <v>44</v>
      </c>
      <c r="L2579" t="n">
        <v>100</v>
      </c>
      <c r="M2579" t="n">
        <v>0</v>
      </c>
      <c r="N2579" t="n">
        <v>0</v>
      </c>
      <c r="P2579" s="27" t="n">
        <v>1</v>
      </c>
      <c r="R2579" t="inlineStr">
        <is>
          <t>Gauhati</t>
        </is>
      </c>
      <c r="S2579" t="inlineStr">
        <is>
          <t>East</t>
        </is>
      </c>
      <c r="T2579" s="9">
        <f>VLOOKUP(A2579,Sku_list!$A$1:$D$2323,3,0)</f>
        <v/>
      </c>
      <c r="U2579" s="9">
        <f>VLOOKUP(A2579,Sku_list!$A$1:$D$2323,4,0)*(F2579/1000000*12)</f>
        <v/>
      </c>
      <c r="V2579" s="9">
        <f>VLOOKUP(A2579,Sku_list!$A$1:$D$2323,4,0)*(H2579/1000000*12)</f>
        <v/>
      </c>
      <c r="W2579" s="9">
        <f>VLOOKUP(A2579,Sku_list!$A$1:$D$2323,4,0)*(J2579/1000000*12)</f>
        <v/>
      </c>
      <c r="X2579" s="9">
        <f>VLOOKUP(A2579,Sku_list!$A$1:$D$2323,4,0)*(L2579/1000000*12)</f>
        <v/>
      </c>
      <c r="Y2579" s="9">
        <f>VLOOKUP(A2579,Sku_list!$A$1:$E$2323,5,0)*((J2579+F2579)/1000000000)</f>
        <v/>
      </c>
      <c r="AC2579" s="27">
        <f>(DAY(TODAY())+AB2579)/30</f>
        <v/>
      </c>
    </row>
    <row r="2580">
      <c r="A2580" t="n">
        <v>1602266</v>
      </c>
      <c r="B2580" t="inlineStr">
        <is>
          <t>Kids Spiderman</t>
        </is>
      </c>
      <c r="C2580" t="inlineStr">
        <is>
          <t>IN73</t>
        </is>
      </c>
      <c r="D2580" t="n">
        <v>0</v>
      </c>
      <c r="E2580" t="n">
        <v>0</v>
      </c>
      <c r="F2580" t="n">
        <v>0</v>
      </c>
      <c r="G2580" t="n">
        <v>8</v>
      </c>
      <c r="H2580" t="n">
        <v>0</v>
      </c>
      <c r="I2580" t="n">
        <v>0</v>
      </c>
      <c r="J2580" t="n">
        <v>8</v>
      </c>
      <c r="K2580" t="n">
        <v>8</v>
      </c>
      <c r="L2580" t="n">
        <v>12</v>
      </c>
      <c r="M2580" t="n">
        <v>4</v>
      </c>
      <c r="N2580" t="n">
        <v>-4</v>
      </c>
      <c r="P2580" s="27" t="n">
        <v>0.6666666666666666</v>
      </c>
      <c r="R2580" t="inlineStr">
        <is>
          <t>Patna</t>
        </is>
      </c>
      <c r="S2580" t="inlineStr">
        <is>
          <t>East</t>
        </is>
      </c>
      <c r="T2580" s="9">
        <f>VLOOKUP(A2580,Sku_list!$A$1:$D$2323,3,0)</f>
        <v/>
      </c>
      <c r="U2580" s="9">
        <f>VLOOKUP(A2580,Sku_list!$A$1:$D$2323,4,0)*(F2580/1000000*12)</f>
        <v/>
      </c>
      <c r="V2580" s="9">
        <f>VLOOKUP(A2580,Sku_list!$A$1:$D$2323,4,0)*(H2580/1000000*12)</f>
        <v/>
      </c>
      <c r="W2580" s="9">
        <f>VLOOKUP(A2580,Sku_list!$A$1:$D$2323,4,0)*(J2580/1000000*12)</f>
        <v/>
      </c>
      <c r="X2580" s="9">
        <f>VLOOKUP(A2580,Sku_list!$A$1:$D$2323,4,0)*(L2580/1000000*12)</f>
        <v/>
      </c>
      <c r="Y2580" s="9">
        <f>VLOOKUP(A2580,Sku_list!$A$1:$E$2323,5,0)*((J2580+F2580)/1000000000)</f>
        <v/>
      </c>
      <c r="AC2580" s="27">
        <f>(DAY(TODAY())+AB2580)/30</f>
        <v/>
      </c>
    </row>
    <row r="2581">
      <c r="A2581" t="n">
        <v>1602266</v>
      </c>
      <c r="B2581" t="inlineStr">
        <is>
          <t>Kids Spiderman</t>
        </is>
      </c>
      <c r="C2581" t="inlineStr">
        <is>
          <t>IN74</t>
        </is>
      </c>
      <c r="D2581" t="n">
        <v>0</v>
      </c>
      <c r="E2581" t="n">
        <v>0</v>
      </c>
      <c r="F2581" t="n">
        <v>0</v>
      </c>
      <c r="G2581" t="n">
        <v>60</v>
      </c>
      <c r="H2581" t="n">
        <v>0</v>
      </c>
      <c r="I2581" t="n">
        <v>0</v>
      </c>
      <c r="J2581" t="n">
        <v>80</v>
      </c>
      <c r="K2581" t="n">
        <v>80</v>
      </c>
      <c r="L2581" t="n">
        <v>0</v>
      </c>
      <c r="M2581" t="n">
        <v>-80</v>
      </c>
      <c r="N2581" t="n">
        <v>80</v>
      </c>
      <c r="P2581" s="27" t="inlineStr"/>
      <c r="R2581" t="inlineStr">
        <is>
          <t>Nepal-exp</t>
        </is>
      </c>
      <c r="S2581" t="inlineStr">
        <is>
          <t>Exp-DC</t>
        </is>
      </c>
      <c r="T2581" s="9">
        <f>VLOOKUP(A2581,Sku_list!$A$1:$D$2323,3,0)</f>
        <v/>
      </c>
      <c r="U2581" s="9">
        <f>VLOOKUP(A2581,Sku_list!$A$1:$D$2323,4,0)*(F2581/1000000*12)</f>
        <v/>
      </c>
      <c r="V2581" s="9">
        <f>VLOOKUP(A2581,Sku_list!$A$1:$D$2323,4,0)*(H2581/1000000*12)</f>
        <v/>
      </c>
      <c r="W2581" s="9">
        <f>VLOOKUP(A2581,Sku_list!$A$1:$D$2323,4,0)*(J2581/1000000*12)</f>
        <v/>
      </c>
      <c r="X2581" s="9">
        <f>VLOOKUP(A2581,Sku_list!$A$1:$D$2323,4,0)*(L2581/1000000*12)</f>
        <v/>
      </c>
      <c r="Y2581" s="9">
        <f>VLOOKUP(A2581,Sku_list!$A$1:$E$2323,5,0)*((J2581+F2581)/1000000000)</f>
        <v/>
      </c>
      <c r="AC2581" s="27">
        <f>(DAY(TODAY())+AB2581)/30</f>
        <v/>
      </c>
    </row>
    <row r="2582">
      <c r="A2582" t="n">
        <v>1602266</v>
      </c>
      <c r="B2582" t="inlineStr">
        <is>
          <t>Kids Spiderman</t>
        </is>
      </c>
      <c r="C2582" t="inlineStr">
        <is>
          <t>IN75</t>
        </is>
      </c>
      <c r="D2582" t="n">
        <v>0</v>
      </c>
      <c r="E2582" t="n">
        <v>0</v>
      </c>
      <c r="F2582" t="n">
        <v>0</v>
      </c>
      <c r="G2582" t="n">
        <v>52</v>
      </c>
      <c r="H2582" t="n">
        <v>44</v>
      </c>
      <c r="I2582" t="n">
        <v>0</v>
      </c>
      <c r="J2582" t="n">
        <v>24</v>
      </c>
      <c r="K2582" t="n">
        <v>20</v>
      </c>
      <c r="L2582" t="n">
        <v>82</v>
      </c>
      <c r="M2582" t="n">
        <v>14</v>
      </c>
      <c r="N2582" t="n">
        <v>-14</v>
      </c>
      <c r="P2582" s="27" t="n">
        <v>0.8292682926829268</v>
      </c>
      <c r="R2582" t="inlineStr">
        <is>
          <t>Jaipur</t>
        </is>
      </c>
      <c r="S2582" t="inlineStr">
        <is>
          <t>North</t>
        </is>
      </c>
      <c r="T2582" s="9">
        <f>VLOOKUP(A2582,Sku_list!$A$1:$D$2323,3,0)</f>
        <v/>
      </c>
      <c r="U2582" s="9">
        <f>VLOOKUP(A2582,Sku_list!$A$1:$D$2323,4,0)*(F2582/1000000*12)</f>
        <v/>
      </c>
      <c r="V2582" s="9">
        <f>VLOOKUP(A2582,Sku_list!$A$1:$D$2323,4,0)*(H2582/1000000*12)</f>
        <v/>
      </c>
      <c r="W2582" s="9">
        <f>VLOOKUP(A2582,Sku_list!$A$1:$D$2323,4,0)*(J2582/1000000*12)</f>
        <v/>
      </c>
      <c r="X2582" s="9">
        <f>VLOOKUP(A2582,Sku_list!$A$1:$D$2323,4,0)*(L2582/1000000*12)</f>
        <v/>
      </c>
      <c r="Y2582" s="9">
        <f>VLOOKUP(A2582,Sku_list!$A$1:$E$2323,5,0)*((J2582+F2582)/1000000000)</f>
        <v/>
      </c>
      <c r="AC2582" s="27">
        <f>(DAY(TODAY())+AB2582)/30</f>
        <v/>
      </c>
    </row>
    <row r="2583">
      <c r="A2583" t="n">
        <v>1602266</v>
      </c>
      <c r="B2583" t="inlineStr">
        <is>
          <t>Kids Spiderman</t>
        </is>
      </c>
      <c r="C2583" t="inlineStr">
        <is>
          <t>IN76</t>
        </is>
      </c>
      <c r="D2583" t="n">
        <v>0</v>
      </c>
      <c r="E2583" t="n">
        <v>48</v>
      </c>
      <c r="F2583" t="n">
        <v>20</v>
      </c>
      <c r="G2583" t="n">
        <v>96</v>
      </c>
      <c r="H2583" t="n">
        <v>56</v>
      </c>
      <c r="I2583" t="n">
        <v>0</v>
      </c>
      <c r="J2583" t="n">
        <v>44</v>
      </c>
      <c r="K2583" t="n">
        <v>60</v>
      </c>
      <c r="L2583" t="n">
        <v>140</v>
      </c>
      <c r="M2583" t="n">
        <v>20</v>
      </c>
      <c r="N2583" t="n">
        <v>-20</v>
      </c>
      <c r="P2583" s="27" t="n">
        <v>0.8571428571428571</v>
      </c>
      <c r="R2583" t="inlineStr">
        <is>
          <t>Ghaziabad</t>
        </is>
      </c>
      <c r="S2583" t="inlineStr">
        <is>
          <t>North</t>
        </is>
      </c>
      <c r="T2583" s="9">
        <f>VLOOKUP(A2583,Sku_list!$A$1:$D$2323,3,0)</f>
        <v/>
      </c>
      <c r="U2583" s="9">
        <f>VLOOKUP(A2583,Sku_list!$A$1:$D$2323,4,0)*(F2583/1000000*12)</f>
        <v/>
      </c>
      <c r="V2583" s="9">
        <f>VLOOKUP(A2583,Sku_list!$A$1:$D$2323,4,0)*(H2583/1000000*12)</f>
        <v/>
      </c>
      <c r="W2583" s="9">
        <f>VLOOKUP(A2583,Sku_list!$A$1:$D$2323,4,0)*(J2583/1000000*12)</f>
        <v/>
      </c>
      <c r="X2583" s="9">
        <f>VLOOKUP(A2583,Sku_list!$A$1:$D$2323,4,0)*(L2583/1000000*12)</f>
        <v/>
      </c>
      <c r="Y2583" s="9">
        <f>VLOOKUP(A2583,Sku_list!$A$1:$E$2323,5,0)*((J2583+F2583)/1000000000)</f>
        <v/>
      </c>
      <c r="AC2583" s="27">
        <f>(DAY(TODAY())+AB2583)/30</f>
        <v/>
      </c>
    </row>
    <row r="2584">
      <c r="A2584" t="n">
        <v>1602266</v>
      </c>
      <c r="B2584" t="inlineStr">
        <is>
          <t>Kids Spiderman</t>
        </is>
      </c>
      <c r="C2584" t="inlineStr">
        <is>
          <t>IN77</t>
        </is>
      </c>
      <c r="D2584" t="n">
        <v>0</v>
      </c>
      <c r="E2584" t="n">
        <v>0</v>
      </c>
      <c r="F2584" t="n">
        <v>0</v>
      </c>
      <c r="G2584" t="n">
        <v>0</v>
      </c>
      <c r="H2584" t="n">
        <v>0</v>
      </c>
      <c r="I2584" t="n">
        <v>0</v>
      </c>
      <c r="J2584" t="n">
        <v>0</v>
      </c>
      <c r="K2584" t="n">
        <v>0</v>
      </c>
      <c r="L2584" t="n">
        <v>0</v>
      </c>
      <c r="M2584" t="n">
        <v>0</v>
      </c>
      <c r="N2584" t="n">
        <v>0</v>
      </c>
      <c r="P2584" s="27" t="inlineStr"/>
      <c r="R2584" t="inlineStr">
        <is>
          <t>POC Bhiwandi</t>
        </is>
      </c>
      <c r="S2584" t="inlineStr">
        <is>
          <t>West</t>
        </is>
      </c>
      <c r="T2584" s="9">
        <f>VLOOKUP(A2584,Sku_list!$A$1:$D$2323,3,0)</f>
        <v/>
      </c>
      <c r="U2584" s="9">
        <f>VLOOKUP(A2584,Sku_list!$A$1:$D$2323,4,0)*(F2584/1000000*12)</f>
        <v/>
      </c>
      <c r="V2584" s="9">
        <f>VLOOKUP(A2584,Sku_list!$A$1:$D$2323,4,0)*(H2584/1000000*12)</f>
        <v/>
      </c>
      <c r="W2584" s="9">
        <f>VLOOKUP(A2584,Sku_list!$A$1:$D$2323,4,0)*(J2584/1000000*12)</f>
        <v/>
      </c>
      <c r="X2584" s="9">
        <f>VLOOKUP(A2584,Sku_list!$A$1:$D$2323,4,0)*(L2584/1000000*12)</f>
        <v/>
      </c>
      <c r="Y2584" s="9">
        <f>VLOOKUP(A2584,Sku_list!$A$1:$E$2323,5,0)*((J2584+F2584)/1000000000)</f>
        <v/>
      </c>
      <c r="AC2584" s="27">
        <f>(DAY(TODAY())+AB2584)/30</f>
        <v/>
      </c>
    </row>
    <row r="2585">
      <c r="A2585" t="n">
        <v>1602266</v>
      </c>
      <c r="B2585" t="inlineStr">
        <is>
          <t>Kids Spiderman</t>
        </is>
      </c>
      <c r="C2585" t="inlineStr">
        <is>
          <t>IN78</t>
        </is>
      </c>
      <c r="D2585" t="n">
        <v>0</v>
      </c>
      <c r="E2585" t="n">
        <v>0</v>
      </c>
      <c r="F2585" t="n">
        <v>0</v>
      </c>
      <c r="G2585" t="n">
        <v>108</v>
      </c>
      <c r="H2585" t="n">
        <v>196</v>
      </c>
      <c r="I2585" t="n">
        <v>0</v>
      </c>
      <c r="J2585" t="n">
        <v>116</v>
      </c>
      <c r="K2585" t="n">
        <v>112</v>
      </c>
      <c r="L2585" t="n">
        <v>320</v>
      </c>
      <c r="M2585" t="n">
        <v>8</v>
      </c>
      <c r="N2585" t="n">
        <v>-8</v>
      </c>
      <c r="P2585" s="27" t="n">
        <v>0.975</v>
      </c>
      <c r="R2585" t="inlineStr">
        <is>
          <t>Kundli</t>
        </is>
      </c>
      <c r="S2585" t="inlineStr">
        <is>
          <t>North</t>
        </is>
      </c>
      <c r="T2585" s="9">
        <f>VLOOKUP(A2585,Sku_list!$A$1:$D$2323,3,0)</f>
        <v/>
      </c>
      <c r="U2585" s="9">
        <f>VLOOKUP(A2585,Sku_list!$A$1:$D$2323,4,0)*(F2585/1000000*12)</f>
        <v/>
      </c>
      <c r="V2585" s="9">
        <f>VLOOKUP(A2585,Sku_list!$A$1:$D$2323,4,0)*(H2585/1000000*12)</f>
        <v/>
      </c>
      <c r="W2585" s="9">
        <f>VLOOKUP(A2585,Sku_list!$A$1:$D$2323,4,0)*(J2585/1000000*12)</f>
        <v/>
      </c>
      <c r="X2585" s="9">
        <f>VLOOKUP(A2585,Sku_list!$A$1:$D$2323,4,0)*(L2585/1000000*12)</f>
        <v/>
      </c>
      <c r="Y2585" s="9">
        <f>VLOOKUP(A2585,Sku_list!$A$1:$E$2323,5,0)*((J2585+F2585)/1000000000)</f>
        <v/>
      </c>
      <c r="AC2585" s="27">
        <f>(DAY(TODAY())+AB2585)/30</f>
        <v/>
      </c>
    </row>
    <row r="2586">
      <c r="A2586" t="n">
        <v>1602266</v>
      </c>
      <c r="B2586" t="inlineStr">
        <is>
          <t>Kids Spiderman</t>
        </is>
      </c>
      <c r="C2586" t="inlineStr">
        <is>
          <t>IN79</t>
        </is>
      </c>
      <c r="D2586" t="n">
        <v>0</v>
      </c>
      <c r="E2586" t="n">
        <v>200</v>
      </c>
      <c r="F2586" t="n">
        <v>0</v>
      </c>
      <c r="G2586" t="n">
        <v>60</v>
      </c>
      <c r="H2586" t="n">
        <v>32</v>
      </c>
      <c r="I2586" t="n">
        <v>0</v>
      </c>
      <c r="J2586" t="n">
        <v>188</v>
      </c>
      <c r="K2586" t="n">
        <v>172</v>
      </c>
      <c r="L2586" t="n">
        <v>128</v>
      </c>
      <c r="M2586" t="n">
        <v>-92</v>
      </c>
      <c r="N2586" t="n">
        <v>92</v>
      </c>
      <c r="P2586" s="27" t="n">
        <v>1.71875</v>
      </c>
      <c r="R2586" t="inlineStr">
        <is>
          <t>Goa</t>
        </is>
      </c>
      <c r="S2586" t="inlineStr">
        <is>
          <t>West</t>
        </is>
      </c>
      <c r="T2586" s="9">
        <f>VLOOKUP(A2586,Sku_list!$A$1:$D$2323,3,0)</f>
        <v/>
      </c>
      <c r="U2586" s="9">
        <f>VLOOKUP(A2586,Sku_list!$A$1:$D$2323,4,0)*(F2586/1000000*12)</f>
        <v/>
      </c>
      <c r="V2586" s="9">
        <f>VLOOKUP(A2586,Sku_list!$A$1:$D$2323,4,0)*(H2586/1000000*12)</f>
        <v/>
      </c>
      <c r="W2586" s="9">
        <f>VLOOKUP(A2586,Sku_list!$A$1:$D$2323,4,0)*(J2586/1000000*12)</f>
        <v/>
      </c>
      <c r="X2586" s="9">
        <f>VLOOKUP(A2586,Sku_list!$A$1:$D$2323,4,0)*(L2586/1000000*12)</f>
        <v/>
      </c>
      <c r="Y2586" s="9">
        <f>VLOOKUP(A2586,Sku_list!$A$1:$E$2323,5,0)*((J2586+F2586)/1000000000)</f>
        <v/>
      </c>
      <c r="AC2586" s="27">
        <f>(DAY(TODAY())+AB2586)/30</f>
        <v/>
      </c>
    </row>
    <row r="2587">
      <c r="A2587" t="n">
        <v>1602266</v>
      </c>
      <c r="B2587" t="inlineStr">
        <is>
          <t>Kids Spiderman</t>
        </is>
      </c>
      <c r="C2587" t="inlineStr">
        <is>
          <t>IN80</t>
        </is>
      </c>
      <c r="D2587" t="n">
        <v>0</v>
      </c>
      <c r="E2587" t="n">
        <v>140</v>
      </c>
      <c r="F2587" t="n">
        <v>20</v>
      </c>
      <c r="G2587" t="n">
        <v>152</v>
      </c>
      <c r="H2587" t="n">
        <v>112</v>
      </c>
      <c r="I2587" t="n">
        <v>0</v>
      </c>
      <c r="J2587" t="n">
        <v>188</v>
      </c>
      <c r="K2587" t="n">
        <v>208</v>
      </c>
      <c r="L2587" t="n">
        <v>400</v>
      </c>
      <c r="M2587" t="n">
        <v>80</v>
      </c>
      <c r="N2587" t="n">
        <v>-80</v>
      </c>
      <c r="P2587" s="27" t="n">
        <v>0.8</v>
      </c>
      <c r="R2587" t="inlineStr">
        <is>
          <t>Morinda</t>
        </is>
      </c>
      <c r="S2587" t="inlineStr">
        <is>
          <t>North</t>
        </is>
      </c>
      <c r="T2587" s="9">
        <f>VLOOKUP(A2587,Sku_list!$A$1:$D$2323,3,0)</f>
        <v/>
      </c>
      <c r="U2587" s="9">
        <f>VLOOKUP(A2587,Sku_list!$A$1:$D$2323,4,0)*(F2587/1000000*12)</f>
        <v/>
      </c>
      <c r="V2587" s="9">
        <f>VLOOKUP(A2587,Sku_list!$A$1:$D$2323,4,0)*(H2587/1000000*12)</f>
        <v/>
      </c>
      <c r="W2587" s="9">
        <f>VLOOKUP(A2587,Sku_list!$A$1:$D$2323,4,0)*(J2587/1000000*12)</f>
        <v/>
      </c>
      <c r="X2587" s="9">
        <f>VLOOKUP(A2587,Sku_list!$A$1:$D$2323,4,0)*(L2587/1000000*12)</f>
        <v/>
      </c>
      <c r="Y2587" s="9">
        <f>VLOOKUP(A2587,Sku_list!$A$1:$E$2323,5,0)*((J2587+F2587)/1000000000)</f>
        <v/>
      </c>
      <c r="AC2587" s="27">
        <f>(DAY(TODAY())+AB2587)/30</f>
        <v/>
      </c>
    </row>
    <row r="2588">
      <c r="A2588" t="n">
        <v>1602266</v>
      </c>
      <c r="B2588" t="inlineStr">
        <is>
          <t>Kids Spiderman</t>
        </is>
      </c>
      <c r="C2588" t="inlineStr">
        <is>
          <t>IN81</t>
        </is>
      </c>
      <c r="D2588" t="n">
        <v>0</v>
      </c>
      <c r="E2588" t="n">
        <v>0</v>
      </c>
      <c r="F2588" t="n">
        <v>0</v>
      </c>
      <c r="G2588" t="n">
        <v>484</v>
      </c>
      <c r="H2588" t="n">
        <v>388</v>
      </c>
      <c r="I2588" t="n">
        <v>0</v>
      </c>
      <c r="J2588" t="n">
        <v>728</v>
      </c>
      <c r="K2588" t="n">
        <v>688</v>
      </c>
      <c r="L2588" t="n">
        <v>950</v>
      </c>
      <c r="M2588" t="n">
        <v>-166</v>
      </c>
      <c r="N2588" t="n">
        <v>166</v>
      </c>
      <c r="P2588" s="27" t="n">
        <v>1.174736842105263</v>
      </c>
      <c r="R2588" t="inlineStr">
        <is>
          <t>Bhiwandi</t>
        </is>
      </c>
      <c r="S2588" t="inlineStr">
        <is>
          <t>West</t>
        </is>
      </c>
      <c r="T2588" s="9">
        <f>VLOOKUP(A2588,Sku_list!$A$1:$D$2323,3,0)</f>
        <v/>
      </c>
      <c r="U2588" s="9">
        <f>VLOOKUP(A2588,Sku_list!$A$1:$D$2323,4,0)*(F2588/1000000*12)</f>
        <v/>
      </c>
      <c r="V2588" s="9">
        <f>VLOOKUP(A2588,Sku_list!$A$1:$D$2323,4,0)*(H2588/1000000*12)</f>
        <v/>
      </c>
      <c r="W2588" s="9">
        <f>VLOOKUP(A2588,Sku_list!$A$1:$D$2323,4,0)*(J2588/1000000*12)</f>
        <v/>
      </c>
      <c r="X2588" s="9">
        <f>VLOOKUP(A2588,Sku_list!$A$1:$D$2323,4,0)*(L2588/1000000*12)</f>
        <v/>
      </c>
      <c r="Y2588" s="9">
        <f>VLOOKUP(A2588,Sku_list!$A$1:$E$2323,5,0)*((J2588+F2588)/1000000000)</f>
        <v/>
      </c>
      <c r="AC2588" s="27">
        <f>(DAY(TODAY())+AB2588)/30</f>
        <v/>
      </c>
    </row>
    <row r="2589">
      <c r="A2589" t="n">
        <v>1602266</v>
      </c>
      <c r="B2589" t="inlineStr">
        <is>
          <t>Kids Spiderman</t>
        </is>
      </c>
      <c r="C2589" t="inlineStr">
        <is>
          <t>IN82</t>
        </is>
      </c>
      <c r="D2589" t="n">
        <v>0</v>
      </c>
      <c r="E2589" t="n">
        <v>0</v>
      </c>
      <c r="F2589" t="n">
        <v>0</v>
      </c>
      <c r="G2589" t="n">
        <v>20</v>
      </c>
      <c r="H2589" t="n">
        <v>20</v>
      </c>
      <c r="I2589" t="n">
        <v>0</v>
      </c>
      <c r="J2589" t="n">
        <v>328</v>
      </c>
      <c r="K2589" t="n">
        <v>328</v>
      </c>
      <c r="L2589" t="n">
        <v>500</v>
      </c>
      <c r="M2589" t="n">
        <v>152</v>
      </c>
      <c r="N2589" t="n">
        <v>-152</v>
      </c>
      <c r="P2589" s="27" t="n">
        <v>0.696</v>
      </c>
      <c r="R2589" t="inlineStr">
        <is>
          <t>DC</t>
        </is>
      </c>
      <c r="S2589" t="inlineStr">
        <is>
          <t>West DC</t>
        </is>
      </c>
      <c r="T2589" s="9">
        <f>VLOOKUP(A2589,Sku_list!$A$1:$D$2323,3,0)</f>
        <v/>
      </c>
      <c r="U2589" s="9">
        <f>VLOOKUP(A2589,Sku_list!$A$1:$D$2323,4,0)*(F2589/1000000*12)</f>
        <v/>
      </c>
      <c r="V2589" s="9">
        <f>VLOOKUP(A2589,Sku_list!$A$1:$D$2323,4,0)*(H2589/1000000*12)</f>
        <v/>
      </c>
      <c r="W2589" s="9">
        <f>VLOOKUP(A2589,Sku_list!$A$1:$D$2323,4,0)*(J2589/1000000*12)</f>
        <v/>
      </c>
      <c r="X2589" s="9">
        <f>VLOOKUP(A2589,Sku_list!$A$1:$D$2323,4,0)*(L2589/1000000*12)</f>
        <v/>
      </c>
      <c r="Y2589" s="9">
        <f>VLOOKUP(A2589,Sku_list!$A$1:$E$2323,5,0)*((J2589+F2589)/1000000000)</f>
        <v/>
      </c>
      <c r="AC2589" s="27">
        <f>(DAY(TODAY())+AB2589)/30</f>
        <v/>
      </c>
    </row>
    <row r="2590">
      <c r="A2590" t="n">
        <v>1602266</v>
      </c>
      <c r="B2590" t="inlineStr">
        <is>
          <t>Kids Spiderman</t>
        </is>
      </c>
      <c r="C2590" t="inlineStr">
        <is>
          <t>IN83</t>
        </is>
      </c>
      <c r="D2590" t="n">
        <v>0</v>
      </c>
      <c r="E2590" t="n">
        <v>0</v>
      </c>
      <c r="F2590" t="n">
        <v>108</v>
      </c>
      <c r="G2590" t="n">
        <v>48</v>
      </c>
      <c r="H2590" t="n">
        <v>48</v>
      </c>
      <c r="I2590" t="n">
        <v>0</v>
      </c>
      <c r="J2590" t="n">
        <v>62</v>
      </c>
      <c r="K2590" t="n">
        <v>170</v>
      </c>
      <c r="L2590" t="n">
        <v>180</v>
      </c>
      <c r="M2590" t="n">
        <v>-38</v>
      </c>
      <c r="N2590" t="n">
        <v>38</v>
      </c>
      <c r="P2590" s="27" t="n">
        <v>1.211111111111111</v>
      </c>
      <c r="R2590" t="inlineStr">
        <is>
          <t>Aurangabad</t>
        </is>
      </c>
      <c r="S2590" t="inlineStr">
        <is>
          <t>West</t>
        </is>
      </c>
      <c r="T2590" s="9">
        <f>VLOOKUP(A2590,Sku_list!$A$1:$D$2323,3,0)</f>
        <v/>
      </c>
      <c r="U2590" s="9">
        <f>VLOOKUP(A2590,Sku_list!$A$1:$D$2323,4,0)*(F2590/1000000*12)</f>
        <v/>
      </c>
      <c r="V2590" s="9">
        <f>VLOOKUP(A2590,Sku_list!$A$1:$D$2323,4,0)*(H2590/1000000*12)</f>
        <v/>
      </c>
      <c r="W2590" s="9">
        <f>VLOOKUP(A2590,Sku_list!$A$1:$D$2323,4,0)*(J2590/1000000*12)</f>
        <v/>
      </c>
      <c r="X2590" s="9">
        <f>VLOOKUP(A2590,Sku_list!$A$1:$D$2323,4,0)*(L2590/1000000*12)</f>
        <v/>
      </c>
      <c r="Y2590" s="9">
        <f>VLOOKUP(A2590,Sku_list!$A$1:$E$2323,5,0)*((J2590+F2590)/1000000000)</f>
        <v/>
      </c>
      <c r="AC2590" s="27">
        <f>(DAY(TODAY())+AB2590)/30</f>
        <v/>
      </c>
    </row>
    <row r="2591">
      <c r="A2591" t="n">
        <v>1602266</v>
      </c>
      <c r="B2591" t="inlineStr">
        <is>
          <t>Kids Spiderman</t>
        </is>
      </c>
      <c r="C2591" t="inlineStr">
        <is>
          <t>IN84</t>
        </is>
      </c>
      <c r="D2591" t="n">
        <v>0</v>
      </c>
      <c r="E2591" t="n">
        <v>0</v>
      </c>
      <c r="F2591" t="n">
        <v>0</v>
      </c>
      <c r="G2591" t="n">
        <v>0</v>
      </c>
      <c r="H2591" t="n">
        <v>0</v>
      </c>
      <c r="I2591" t="n">
        <v>0</v>
      </c>
      <c r="J2591" t="n">
        <v>8</v>
      </c>
      <c r="K2591" t="n">
        <v>8</v>
      </c>
      <c r="L2591" t="n">
        <v>16</v>
      </c>
      <c r="M2591" t="n">
        <v>8</v>
      </c>
      <c r="N2591" t="n">
        <v>-8</v>
      </c>
      <c r="P2591" s="27" t="n">
        <v>0.5</v>
      </c>
      <c r="R2591" t="inlineStr">
        <is>
          <t>Raipur</t>
        </is>
      </c>
      <c r="S2591" t="inlineStr">
        <is>
          <t>West</t>
        </is>
      </c>
      <c r="T2591" s="9">
        <f>VLOOKUP(A2591,Sku_list!$A$1:$D$2323,3,0)</f>
        <v/>
      </c>
      <c r="U2591" s="9">
        <f>VLOOKUP(A2591,Sku_list!$A$1:$D$2323,4,0)*(F2591/1000000*12)</f>
        <v/>
      </c>
      <c r="V2591" s="9">
        <f>VLOOKUP(A2591,Sku_list!$A$1:$D$2323,4,0)*(H2591/1000000*12)</f>
        <v/>
      </c>
      <c r="W2591" s="9">
        <f>VLOOKUP(A2591,Sku_list!$A$1:$D$2323,4,0)*(J2591/1000000*12)</f>
        <v/>
      </c>
      <c r="X2591" s="9">
        <f>VLOOKUP(A2591,Sku_list!$A$1:$D$2323,4,0)*(L2591/1000000*12)</f>
        <v/>
      </c>
      <c r="Y2591" s="9">
        <f>VLOOKUP(A2591,Sku_list!$A$1:$E$2323,5,0)*((J2591+F2591)/1000000000)</f>
        <v/>
      </c>
      <c r="AC2591" s="27">
        <f>(DAY(TODAY())+AB2591)/30</f>
        <v/>
      </c>
    </row>
    <row r="2592">
      <c r="A2592" t="n">
        <v>1602266</v>
      </c>
      <c r="B2592" t="inlineStr">
        <is>
          <t>Kids Spiderman</t>
        </is>
      </c>
      <c r="C2592" t="inlineStr">
        <is>
          <t>IN85</t>
        </is>
      </c>
      <c r="D2592" t="n">
        <v>0</v>
      </c>
      <c r="E2592" t="n">
        <v>0</v>
      </c>
      <c r="F2592" t="n">
        <v>0</v>
      </c>
      <c r="G2592" t="n">
        <v>0</v>
      </c>
      <c r="H2592" t="n">
        <v>0</v>
      </c>
      <c r="I2592" t="n">
        <v>0</v>
      </c>
      <c r="J2592" t="n">
        <v>0</v>
      </c>
      <c r="K2592" t="n">
        <v>0</v>
      </c>
      <c r="L2592" t="n">
        <v>0</v>
      </c>
      <c r="M2592" t="n">
        <v>0</v>
      </c>
      <c r="N2592" t="n">
        <v>0</v>
      </c>
      <c r="P2592" s="27" t="inlineStr"/>
      <c r="R2592" t="inlineStr">
        <is>
          <t>Tripura</t>
        </is>
      </c>
      <c r="S2592" t="inlineStr">
        <is>
          <t>East</t>
        </is>
      </c>
      <c r="T2592" s="9">
        <f>VLOOKUP(A2592,Sku_list!$A$1:$D$2323,3,0)</f>
        <v/>
      </c>
      <c r="U2592" s="9">
        <f>VLOOKUP(A2592,Sku_list!$A$1:$D$2323,4,0)*(F2592/1000000*12)</f>
        <v/>
      </c>
      <c r="V2592" s="9">
        <f>VLOOKUP(A2592,Sku_list!$A$1:$D$2323,4,0)*(H2592/1000000*12)</f>
        <v/>
      </c>
      <c r="W2592" s="9">
        <f>VLOOKUP(A2592,Sku_list!$A$1:$D$2323,4,0)*(J2592/1000000*12)</f>
        <v/>
      </c>
      <c r="X2592" s="9">
        <f>VLOOKUP(A2592,Sku_list!$A$1:$D$2323,4,0)*(L2592/1000000*12)</f>
        <v/>
      </c>
      <c r="Y2592" s="9">
        <f>VLOOKUP(A2592,Sku_list!$A$1:$E$2323,5,0)*((J2592+F2592)/1000000000)</f>
        <v/>
      </c>
      <c r="AC2592" s="27">
        <f>(DAY(TODAY())+AB2592)/30</f>
        <v/>
      </c>
    </row>
    <row r="2593">
      <c r="A2593" t="n">
        <v>1602266</v>
      </c>
      <c r="B2593" t="inlineStr">
        <is>
          <t>Kids Spiderman</t>
        </is>
      </c>
      <c r="C2593" t="inlineStr">
        <is>
          <t>IN86</t>
        </is>
      </c>
      <c r="D2593" t="n">
        <v>0</v>
      </c>
      <c r="E2593" t="n">
        <v>0</v>
      </c>
      <c r="F2593" t="n">
        <v>0</v>
      </c>
      <c r="G2593" t="n">
        <v>8</v>
      </c>
      <c r="H2593" t="n">
        <v>4</v>
      </c>
      <c r="I2593" t="n">
        <v>0</v>
      </c>
      <c r="J2593" t="n">
        <v>112</v>
      </c>
      <c r="K2593" t="n">
        <v>112</v>
      </c>
      <c r="L2593" t="n">
        <v>24</v>
      </c>
      <c r="M2593" t="n">
        <v>-92</v>
      </c>
      <c r="N2593" t="n">
        <v>92</v>
      </c>
      <c r="P2593" s="27" t="n">
        <v>4.833333333333333</v>
      </c>
      <c r="R2593" t="inlineStr">
        <is>
          <t>Jamshedpur</t>
        </is>
      </c>
      <c r="S2593" t="inlineStr">
        <is>
          <t>East</t>
        </is>
      </c>
      <c r="T2593" s="9">
        <f>VLOOKUP(A2593,Sku_list!$A$1:$D$2323,3,0)</f>
        <v/>
      </c>
      <c r="U2593" s="9">
        <f>VLOOKUP(A2593,Sku_list!$A$1:$D$2323,4,0)*(F2593/1000000*12)</f>
        <v/>
      </c>
      <c r="V2593" s="9">
        <f>VLOOKUP(A2593,Sku_list!$A$1:$D$2323,4,0)*(H2593/1000000*12)</f>
        <v/>
      </c>
      <c r="W2593" s="9">
        <f>VLOOKUP(A2593,Sku_list!$A$1:$D$2323,4,0)*(J2593/1000000*12)</f>
        <v/>
      </c>
      <c r="X2593" s="9">
        <f>VLOOKUP(A2593,Sku_list!$A$1:$D$2323,4,0)*(L2593/1000000*12)</f>
        <v/>
      </c>
      <c r="Y2593" s="9">
        <f>VLOOKUP(A2593,Sku_list!$A$1:$E$2323,5,0)*((J2593+F2593)/1000000000)</f>
        <v/>
      </c>
      <c r="AC2593" s="27">
        <f>(DAY(TODAY())+AB2593)/30</f>
        <v/>
      </c>
    </row>
    <row r="2594">
      <c r="A2594" t="n">
        <v>1602266</v>
      </c>
      <c r="B2594" t="inlineStr">
        <is>
          <t>Kids Spiderman</t>
        </is>
      </c>
      <c r="C2594" t="inlineStr">
        <is>
          <t>IN87</t>
        </is>
      </c>
      <c r="D2594" t="n">
        <v>0</v>
      </c>
      <c r="E2594" t="n">
        <v>60</v>
      </c>
      <c r="F2594" t="n">
        <v>0</v>
      </c>
      <c r="G2594" t="n">
        <v>33</v>
      </c>
      <c r="H2594" t="n">
        <v>25</v>
      </c>
      <c r="I2594" t="n">
        <v>0</v>
      </c>
      <c r="J2594" t="n">
        <v>104</v>
      </c>
      <c r="K2594" t="n">
        <v>104</v>
      </c>
      <c r="L2594" t="n">
        <v>60</v>
      </c>
      <c r="M2594" t="n">
        <v>-69</v>
      </c>
      <c r="N2594" t="n">
        <v>69</v>
      </c>
      <c r="P2594" s="27" t="n">
        <v>2.15</v>
      </c>
      <c r="R2594" t="inlineStr">
        <is>
          <t>Vijaywada</t>
        </is>
      </c>
      <c r="S2594" t="inlineStr">
        <is>
          <t>South</t>
        </is>
      </c>
      <c r="T2594" s="9">
        <f>VLOOKUP(A2594,Sku_list!$A$1:$D$2323,3,0)</f>
        <v/>
      </c>
      <c r="U2594" s="9">
        <f>VLOOKUP(A2594,Sku_list!$A$1:$D$2323,4,0)*(F2594/1000000*12)</f>
        <v/>
      </c>
      <c r="V2594" s="9">
        <f>VLOOKUP(A2594,Sku_list!$A$1:$D$2323,4,0)*(H2594/1000000*12)</f>
        <v/>
      </c>
      <c r="W2594" s="9">
        <f>VLOOKUP(A2594,Sku_list!$A$1:$D$2323,4,0)*(J2594/1000000*12)</f>
        <v/>
      </c>
      <c r="X2594" s="9">
        <f>VLOOKUP(A2594,Sku_list!$A$1:$D$2323,4,0)*(L2594/1000000*12)</f>
        <v/>
      </c>
      <c r="Y2594" s="9">
        <f>VLOOKUP(A2594,Sku_list!$A$1:$E$2323,5,0)*((J2594+F2594)/1000000000)</f>
        <v/>
      </c>
      <c r="AC2594" s="27">
        <f>(DAY(TODAY())+AB2594)/30</f>
        <v/>
      </c>
    </row>
    <row r="2595">
      <c r="A2595" t="n">
        <v>1602266</v>
      </c>
      <c r="B2595" t="inlineStr">
        <is>
          <t>Kids Spiderman</t>
        </is>
      </c>
      <c r="C2595" t="inlineStr">
        <is>
          <t>IN88</t>
        </is>
      </c>
      <c r="D2595" t="n">
        <v>0</v>
      </c>
      <c r="E2595" t="n">
        <v>8</v>
      </c>
      <c r="F2595" t="n">
        <v>0</v>
      </c>
      <c r="G2595" t="n">
        <v>16</v>
      </c>
      <c r="H2595" t="n">
        <v>16</v>
      </c>
      <c r="I2595" t="n">
        <v>0</v>
      </c>
      <c r="J2595" t="n">
        <v>8</v>
      </c>
      <c r="K2595" t="n">
        <v>8</v>
      </c>
      <c r="L2595" t="n">
        <v>0</v>
      </c>
      <c r="M2595" t="n">
        <v>-24</v>
      </c>
      <c r="N2595" t="n">
        <v>24</v>
      </c>
      <c r="P2595" s="27" t="inlineStr"/>
      <c r="R2595" t="inlineStr">
        <is>
          <t>Uttaranchal</t>
        </is>
      </c>
      <c r="S2595" t="inlineStr">
        <is>
          <t>North</t>
        </is>
      </c>
      <c r="T2595" s="9">
        <f>VLOOKUP(A2595,Sku_list!$A$1:$D$2323,3,0)</f>
        <v/>
      </c>
      <c r="U2595" s="9">
        <f>VLOOKUP(A2595,Sku_list!$A$1:$D$2323,4,0)*(F2595/1000000*12)</f>
        <v/>
      </c>
      <c r="V2595" s="9">
        <f>VLOOKUP(A2595,Sku_list!$A$1:$D$2323,4,0)*(H2595/1000000*12)</f>
        <v/>
      </c>
      <c r="W2595" s="9">
        <f>VLOOKUP(A2595,Sku_list!$A$1:$D$2323,4,0)*(J2595/1000000*12)</f>
        <v/>
      </c>
      <c r="X2595" s="9">
        <f>VLOOKUP(A2595,Sku_list!$A$1:$D$2323,4,0)*(L2595/1000000*12)</f>
        <v/>
      </c>
      <c r="Y2595" s="9">
        <f>VLOOKUP(A2595,Sku_list!$A$1:$E$2323,5,0)*((J2595+F2595)/1000000000)</f>
        <v/>
      </c>
      <c r="AC2595" s="27">
        <f>(DAY(TODAY())+AB2595)/30</f>
        <v/>
      </c>
    </row>
    <row r="2596">
      <c r="A2596" t="n">
        <v>1602266</v>
      </c>
      <c r="B2596" t="inlineStr">
        <is>
          <t>Kids Spiderman</t>
        </is>
      </c>
      <c r="C2596" t="inlineStr">
        <is>
          <t>IN89</t>
        </is>
      </c>
      <c r="D2596" t="n">
        <v>0</v>
      </c>
      <c r="E2596" t="n">
        <v>0</v>
      </c>
      <c r="F2596" t="n">
        <v>500</v>
      </c>
      <c r="G2596" t="n">
        <v>48</v>
      </c>
      <c r="H2596" t="n">
        <v>24</v>
      </c>
      <c r="I2596" t="n">
        <v>0</v>
      </c>
      <c r="J2596" t="n">
        <v>116</v>
      </c>
      <c r="K2596" t="n">
        <v>592</v>
      </c>
      <c r="L2596" t="n">
        <v>150</v>
      </c>
      <c r="M2596" t="n">
        <v>-490</v>
      </c>
      <c r="N2596" t="n">
        <v>490</v>
      </c>
      <c r="P2596" s="27" t="n">
        <v>4.266666666666667</v>
      </c>
      <c r="R2596" t="inlineStr">
        <is>
          <t>Hubli</t>
        </is>
      </c>
      <c r="S2596" t="inlineStr">
        <is>
          <t>South</t>
        </is>
      </c>
      <c r="T2596" s="9">
        <f>VLOOKUP(A2596,Sku_list!$A$1:$D$2323,3,0)</f>
        <v/>
      </c>
      <c r="U2596" s="9">
        <f>VLOOKUP(A2596,Sku_list!$A$1:$D$2323,4,0)*(F2596/1000000*12)</f>
        <v/>
      </c>
      <c r="V2596" s="9">
        <f>VLOOKUP(A2596,Sku_list!$A$1:$D$2323,4,0)*(H2596/1000000*12)</f>
        <v/>
      </c>
      <c r="W2596" s="9">
        <f>VLOOKUP(A2596,Sku_list!$A$1:$D$2323,4,0)*(J2596/1000000*12)</f>
        <v/>
      </c>
      <c r="X2596" s="9">
        <f>VLOOKUP(A2596,Sku_list!$A$1:$D$2323,4,0)*(L2596/1000000*12)</f>
        <v/>
      </c>
      <c r="Y2596" s="9">
        <f>VLOOKUP(A2596,Sku_list!$A$1:$E$2323,5,0)*((J2596+F2596)/1000000000)</f>
        <v/>
      </c>
      <c r="AC2596" s="27">
        <f>(DAY(TODAY())+AB2596)/30</f>
        <v/>
      </c>
    </row>
    <row r="2597">
      <c r="A2597" t="n">
        <v>1602266</v>
      </c>
      <c r="B2597" t="inlineStr">
        <is>
          <t>Kids Spiderman</t>
        </is>
      </c>
      <c r="C2597" t="inlineStr">
        <is>
          <t>IN90</t>
        </is>
      </c>
      <c r="D2597" t="n">
        <v>0</v>
      </c>
      <c r="E2597" t="n">
        <v>0</v>
      </c>
      <c r="F2597" t="n">
        <v>0</v>
      </c>
      <c r="G2597" t="n">
        <v>0</v>
      </c>
      <c r="H2597" t="n">
        <v>0</v>
      </c>
      <c r="I2597" t="n">
        <v>0</v>
      </c>
      <c r="J2597" t="n">
        <v>40</v>
      </c>
      <c r="K2597" t="n">
        <v>40</v>
      </c>
      <c r="L2597" t="n">
        <v>0</v>
      </c>
      <c r="M2597" t="n">
        <v>-40</v>
      </c>
      <c r="N2597" t="n">
        <v>40</v>
      </c>
      <c r="P2597" s="27" t="inlineStr"/>
      <c r="R2597" t="inlineStr">
        <is>
          <t>Export</t>
        </is>
      </c>
      <c r="S2597" t="inlineStr">
        <is>
          <t>Exp-DC</t>
        </is>
      </c>
      <c r="T2597" s="9">
        <f>VLOOKUP(A2597,Sku_list!$A$1:$D$2323,3,0)</f>
        <v/>
      </c>
      <c r="U2597" s="9">
        <f>VLOOKUP(A2597,Sku_list!$A$1:$D$2323,4,0)*(F2597/1000000*12)</f>
        <v/>
      </c>
      <c r="V2597" s="9">
        <f>VLOOKUP(A2597,Sku_list!$A$1:$D$2323,4,0)*(H2597/1000000*12)</f>
        <v/>
      </c>
      <c r="W2597" s="9">
        <f>VLOOKUP(A2597,Sku_list!$A$1:$D$2323,4,0)*(J2597/1000000*12)</f>
        <v/>
      </c>
      <c r="X2597" s="9">
        <f>VLOOKUP(A2597,Sku_list!$A$1:$D$2323,4,0)*(L2597/1000000*12)</f>
        <v/>
      </c>
      <c r="Y2597" s="9">
        <f>VLOOKUP(A2597,Sku_list!$A$1:$E$2323,5,0)*((J2597+F2597)/1000000000)</f>
        <v/>
      </c>
      <c r="AC2597" s="27">
        <f>(DAY(TODAY())+AB2597)/30</f>
        <v/>
      </c>
    </row>
    <row r="2598">
      <c r="A2598" t="n">
        <v>1602266</v>
      </c>
      <c r="B2598" t="inlineStr">
        <is>
          <t>Kids Spiderman</t>
        </is>
      </c>
      <c r="C2598" t="inlineStr">
        <is>
          <t>IN91</t>
        </is>
      </c>
      <c r="D2598" t="n">
        <v>0</v>
      </c>
      <c r="E2598" t="n">
        <v>0</v>
      </c>
      <c r="F2598" t="n">
        <v>0</v>
      </c>
      <c r="G2598" t="n">
        <v>0</v>
      </c>
      <c r="H2598" t="n">
        <v>0</v>
      </c>
      <c r="I2598" t="n">
        <v>0</v>
      </c>
      <c r="J2598" t="n">
        <v>0</v>
      </c>
      <c r="K2598" t="n">
        <v>0</v>
      </c>
      <c r="L2598" t="n">
        <v>0</v>
      </c>
      <c r="M2598" t="n">
        <v>0</v>
      </c>
      <c r="N2598" t="n">
        <v>0</v>
      </c>
      <c r="P2598" s="27" t="inlineStr"/>
      <c r="R2598" t="inlineStr">
        <is>
          <t>Siliguri</t>
        </is>
      </c>
      <c r="S2598" t="inlineStr">
        <is>
          <t>East</t>
        </is>
      </c>
      <c r="T2598" s="9">
        <f>VLOOKUP(A2598,Sku_list!$A$1:$D$2323,3,0)</f>
        <v/>
      </c>
      <c r="U2598" s="9">
        <f>VLOOKUP(A2598,Sku_list!$A$1:$D$2323,4,0)*(F2598/1000000*12)</f>
        <v/>
      </c>
      <c r="V2598" s="9">
        <f>VLOOKUP(A2598,Sku_list!$A$1:$D$2323,4,0)*(H2598/1000000*12)</f>
        <v/>
      </c>
      <c r="W2598" s="9">
        <f>VLOOKUP(A2598,Sku_list!$A$1:$D$2323,4,0)*(J2598/1000000*12)</f>
        <v/>
      </c>
      <c r="X2598" s="9">
        <f>VLOOKUP(A2598,Sku_list!$A$1:$D$2323,4,0)*(L2598/1000000*12)</f>
        <v/>
      </c>
      <c r="Y2598" s="9">
        <f>VLOOKUP(A2598,Sku_list!$A$1:$E$2323,5,0)*((J2598+F2598)/1000000000)</f>
        <v/>
      </c>
      <c r="AC2598" s="27">
        <f>(DAY(TODAY())+AB2598)/30</f>
        <v/>
      </c>
    </row>
    <row r="2599">
      <c r="A2599" t="n">
        <v>1602266</v>
      </c>
      <c r="B2599" t="inlineStr">
        <is>
          <t>Kids Spiderman</t>
        </is>
      </c>
      <c r="C2599" t="inlineStr">
        <is>
          <t>IN92</t>
        </is>
      </c>
      <c r="D2599" t="n">
        <v>0</v>
      </c>
      <c r="E2599" t="n">
        <v>20</v>
      </c>
      <c r="F2599" t="n">
        <v>0</v>
      </c>
      <c r="G2599" t="n">
        <v>12</v>
      </c>
      <c r="H2599" t="n">
        <v>16</v>
      </c>
      <c r="I2599" t="n">
        <v>0</v>
      </c>
      <c r="J2599" t="n">
        <v>32</v>
      </c>
      <c r="K2599" t="n">
        <v>32</v>
      </c>
      <c r="L2599" t="n">
        <v>0</v>
      </c>
      <c r="M2599" t="n">
        <v>-48</v>
      </c>
      <c r="N2599" t="n">
        <v>48</v>
      </c>
      <c r="P2599" s="27" t="inlineStr"/>
      <c r="R2599" t="inlineStr">
        <is>
          <t>J &amp; K</t>
        </is>
      </c>
      <c r="S2599" t="inlineStr">
        <is>
          <t>North</t>
        </is>
      </c>
      <c r="T2599" s="9">
        <f>VLOOKUP(A2599,Sku_list!$A$1:$D$2323,3,0)</f>
        <v/>
      </c>
      <c r="U2599" s="9">
        <f>VLOOKUP(A2599,Sku_list!$A$1:$D$2323,4,0)*(F2599/1000000*12)</f>
        <v/>
      </c>
      <c r="V2599" s="9">
        <f>VLOOKUP(A2599,Sku_list!$A$1:$D$2323,4,0)*(H2599/1000000*12)</f>
        <v/>
      </c>
      <c r="W2599" s="9">
        <f>VLOOKUP(A2599,Sku_list!$A$1:$D$2323,4,0)*(J2599/1000000*12)</f>
        <v/>
      </c>
      <c r="X2599" s="9">
        <f>VLOOKUP(A2599,Sku_list!$A$1:$D$2323,4,0)*(L2599/1000000*12)</f>
        <v/>
      </c>
      <c r="Y2599" s="9">
        <f>VLOOKUP(A2599,Sku_list!$A$1:$E$2323,5,0)*((J2599+F2599)/1000000000)</f>
        <v/>
      </c>
      <c r="AC2599" s="27">
        <f>(DAY(TODAY())+AB2599)/30</f>
        <v/>
      </c>
    </row>
    <row r="2600">
      <c r="A2600" t="n">
        <v>1602266</v>
      </c>
      <c r="B2600" t="inlineStr">
        <is>
          <t>Kids Spiderman</t>
        </is>
      </c>
      <c r="C2600" t="inlineStr">
        <is>
          <t>IN93</t>
        </is>
      </c>
      <c r="D2600" t="n">
        <v>0</v>
      </c>
      <c r="E2600" t="n">
        <v>0</v>
      </c>
      <c r="F2600" t="n">
        <v>0</v>
      </c>
      <c r="G2600" t="n">
        <v>40</v>
      </c>
      <c r="H2600" t="n">
        <v>0</v>
      </c>
      <c r="I2600" t="n">
        <v>0</v>
      </c>
      <c r="J2600" t="n">
        <v>20</v>
      </c>
      <c r="K2600" t="n">
        <v>20</v>
      </c>
      <c r="L2600" t="n">
        <v>0</v>
      </c>
      <c r="M2600" t="n">
        <v>-20</v>
      </c>
      <c r="N2600" t="n">
        <v>20</v>
      </c>
      <c r="P2600" s="27" t="inlineStr"/>
      <c r="R2600" t="inlineStr">
        <is>
          <t>Himachal</t>
        </is>
      </c>
      <c r="S2600" t="inlineStr">
        <is>
          <t>North</t>
        </is>
      </c>
      <c r="T2600" s="9">
        <f>VLOOKUP(A2600,Sku_list!$A$1:$D$2323,3,0)</f>
        <v/>
      </c>
      <c r="U2600" s="9">
        <f>VLOOKUP(A2600,Sku_list!$A$1:$D$2323,4,0)*(F2600/1000000*12)</f>
        <v/>
      </c>
      <c r="V2600" s="9">
        <f>VLOOKUP(A2600,Sku_list!$A$1:$D$2323,4,0)*(H2600/1000000*12)</f>
        <v/>
      </c>
      <c r="W2600" s="9">
        <f>VLOOKUP(A2600,Sku_list!$A$1:$D$2323,4,0)*(J2600/1000000*12)</f>
        <v/>
      </c>
      <c r="X2600" s="9">
        <f>VLOOKUP(A2600,Sku_list!$A$1:$D$2323,4,0)*(L2600/1000000*12)</f>
        <v/>
      </c>
      <c r="Y2600" s="9">
        <f>VLOOKUP(A2600,Sku_list!$A$1:$E$2323,5,0)*((J2600+F2600)/1000000000)</f>
        <v/>
      </c>
      <c r="AC2600" s="27">
        <f>(DAY(TODAY())+AB2600)/30</f>
        <v/>
      </c>
    </row>
    <row r="2601">
      <c r="A2601" t="n">
        <v>1602266</v>
      </c>
      <c r="B2601" t="inlineStr">
        <is>
          <t>Kids Spiderman</t>
        </is>
      </c>
      <c r="C2601" t="inlineStr">
        <is>
          <t>IN94</t>
        </is>
      </c>
      <c r="D2601" t="n">
        <v>0</v>
      </c>
      <c r="E2601" t="n">
        <v>20</v>
      </c>
      <c r="F2601" t="n">
        <v>20</v>
      </c>
      <c r="G2601" t="n">
        <v>12</v>
      </c>
      <c r="H2601" t="n">
        <v>8</v>
      </c>
      <c r="I2601" t="n">
        <v>0</v>
      </c>
      <c r="J2601" t="n">
        <v>16</v>
      </c>
      <c r="K2601" t="n">
        <v>36</v>
      </c>
      <c r="L2601" t="n">
        <v>0</v>
      </c>
      <c r="M2601" t="n">
        <v>-44</v>
      </c>
      <c r="N2601" t="n">
        <v>44</v>
      </c>
      <c r="P2601" s="27" t="inlineStr"/>
      <c r="R2601" t="inlineStr">
        <is>
          <t>Chandigarh</t>
        </is>
      </c>
      <c r="S2601" t="inlineStr">
        <is>
          <t>North</t>
        </is>
      </c>
      <c r="T2601" s="9">
        <f>VLOOKUP(A2601,Sku_list!$A$1:$D$2323,3,0)</f>
        <v/>
      </c>
      <c r="U2601" s="9">
        <f>VLOOKUP(A2601,Sku_list!$A$1:$D$2323,4,0)*(F2601/1000000*12)</f>
        <v/>
      </c>
      <c r="V2601" s="9">
        <f>VLOOKUP(A2601,Sku_list!$A$1:$D$2323,4,0)*(H2601/1000000*12)</f>
        <v/>
      </c>
      <c r="W2601" s="9">
        <f>VLOOKUP(A2601,Sku_list!$A$1:$D$2323,4,0)*(J2601/1000000*12)</f>
        <v/>
      </c>
      <c r="X2601" s="9">
        <f>VLOOKUP(A2601,Sku_list!$A$1:$D$2323,4,0)*(L2601/1000000*12)</f>
        <v/>
      </c>
      <c r="Y2601" s="9">
        <f>VLOOKUP(A2601,Sku_list!$A$1:$E$2323,5,0)*((J2601+F2601)/1000000000)</f>
        <v/>
      </c>
      <c r="AC2601" s="27">
        <f>(DAY(TODAY())+AB2601)/30</f>
        <v/>
      </c>
    </row>
    <row r="2602">
      <c r="A2602" t="n">
        <v>1602266</v>
      </c>
      <c r="B2602" t="inlineStr">
        <is>
          <t>Kids Spiderman</t>
        </is>
      </c>
      <c r="C2602" t="inlineStr">
        <is>
          <t>IN95</t>
        </is>
      </c>
      <c r="D2602" t="n">
        <v>0</v>
      </c>
      <c r="E2602" t="n">
        <v>0</v>
      </c>
      <c r="F2602" t="n">
        <v>0</v>
      </c>
      <c r="G2602" t="n">
        <v>0</v>
      </c>
      <c r="H2602" t="n">
        <v>0</v>
      </c>
      <c r="I2602" t="n">
        <v>0</v>
      </c>
      <c r="J2602" t="n">
        <v>1688</v>
      </c>
      <c r="K2602" t="n">
        <v>1688</v>
      </c>
      <c r="L2602" t="n">
        <v>0</v>
      </c>
      <c r="M2602" t="n">
        <v>-1688</v>
      </c>
      <c r="N2602" t="n">
        <v>1688</v>
      </c>
      <c r="P2602" s="27" t="inlineStr"/>
      <c r="R2602" t="inlineStr">
        <is>
          <t>Hasangarh</t>
        </is>
      </c>
      <c r="S2602" t="inlineStr">
        <is>
          <t>North DC</t>
        </is>
      </c>
      <c r="T2602" s="9">
        <f>VLOOKUP(A2602,Sku_list!$A$1:$D$2323,3,0)</f>
        <v/>
      </c>
      <c r="U2602" s="9">
        <f>VLOOKUP(A2602,Sku_list!$A$1:$D$2323,4,0)*(F2602/1000000*12)</f>
        <v/>
      </c>
      <c r="V2602" s="9">
        <f>VLOOKUP(A2602,Sku_list!$A$1:$D$2323,4,0)*(H2602/1000000*12)</f>
        <v/>
      </c>
      <c r="W2602" s="9">
        <f>VLOOKUP(A2602,Sku_list!$A$1:$D$2323,4,0)*(J2602/1000000*12)</f>
        <v/>
      </c>
      <c r="X2602" s="9">
        <f>VLOOKUP(A2602,Sku_list!$A$1:$D$2323,4,0)*(L2602/1000000*12)</f>
        <v/>
      </c>
      <c r="Y2602" s="9">
        <f>VLOOKUP(A2602,Sku_list!$A$1:$E$2323,5,0)*((J2602+F2602)/1000000000)</f>
        <v/>
      </c>
      <c r="AC2602" s="27">
        <f>(DAY(TODAY())+AB2602)/30</f>
        <v/>
      </c>
    </row>
    <row r="2603">
      <c r="A2603" t="n">
        <v>1602266</v>
      </c>
      <c r="B2603" t="inlineStr">
        <is>
          <t>Kids Spiderman</t>
        </is>
      </c>
      <c r="C2603" t="inlineStr">
        <is>
          <t>IN96</t>
        </is>
      </c>
      <c r="D2603" t="n">
        <v>0</v>
      </c>
      <c r="E2603" t="n">
        <v>0</v>
      </c>
      <c r="F2603" t="n">
        <v>0</v>
      </c>
      <c r="G2603" t="n">
        <v>0</v>
      </c>
      <c r="H2603" t="n">
        <v>0</v>
      </c>
      <c r="I2603" t="n">
        <v>0</v>
      </c>
      <c r="J2603" t="n">
        <v>0</v>
      </c>
      <c r="K2603" t="n">
        <v>0</v>
      </c>
      <c r="L2603" t="n">
        <v>0</v>
      </c>
      <c r="M2603" t="n">
        <v>0</v>
      </c>
      <c r="N2603" t="n">
        <v>0</v>
      </c>
      <c r="P2603" s="27" t="inlineStr"/>
      <c r="R2603" t="inlineStr">
        <is>
          <t>Goa</t>
        </is>
      </c>
      <c r="S2603" t="inlineStr">
        <is>
          <t>Plant</t>
        </is>
      </c>
      <c r="T2603" s="9">
        <f>VLOOKUP(A2603,Sku_list!$A$1:$D$2323,3,0)</f>
        <v/>
      </c>
      <c r="U2603" s="9">
        <f>VLOOKUP(A2603,Sku_list!$A$1:$D$2323,4,0)*(F2603/1000000*12)</f>
        <v/>
      </c>
      <c r="V2603" s="9">
        <f>VLOOKUP(A2603,Sku_list!$A$1:$D$2323,4,0)*(H2603/1000000*12)</f>
        <v/>
      </c>
      <c r="W2603" s="9">
        <f>VLOOKUP(A2603,Sku_list!$A$1:$D$2323,4,0)*(J2603/1000000*12)</f>
        <v/>
      </c>
      <c r="X2603" s="9">
        <f>VLOOKUP(A2603,Sku_list!$A$1:$D$2323,4,0)*(L2603/1000000*12)</f>
        <v/>
      </c>
      <c r="Y2603" s="9">
        <f>VLOOKUP(A2603,Sku_list!$A$1:$E$2323,5,0)*((J2603+F2603)/1000000000)</f>
        <v/>
      </c>
      <c r="AC2603" s="27">
        <f>(DAY(TODAY())+AB2603)/30</f>
        <v/>
      </c>
    </row>
    <row r="2604">
      <c r="A2604" t="n">
        <v>1602266</v>
      </c>
      <c r="B2604" t="inlineStr">
        <is>
          <t>Kids Spiderman</t>
        </is>
      </c>
      <c r="C2604" t="inlineStr">
        <is>
          <t>IN97</t>
        </is>
      </c>
      <c r="D2604" t="n">
        <v>0</v>
      </c>
      <c r="E2604" t="n">
        <v>0</v>
      </c>
      <c r="F2604" t="n">
        <v>0</v>
      </c>
      <c r="G2604" t="n">
        <v>0</v>
      </c>
      <c r="H2604" t="n">
        <v>0</v>
      </c>
      <c r="I2604" t="n">
        <v>0</v>
      </c>
      <c r="J2604" t="n">
        <v>1468</v>
      </c>
      <c r="K2604" t="n">
        <v>1468</v>
      </c>
      <c r="L2604" t="n">
        <v>0</v>
      </c>
      <c r="M2604" t="n">
        <v>-1468</v>
      </c>
      <c r="N2604" t="n">
        <v>1468</v>
      </c>
      <c r="P2604" s="27" t="inlineStr"/>
      <c r="R2604" t="inlineStr">
        <is>
          <t>Hubli DC</t>
        </is>
      </c>
      <c r="S2604" t="inlineStr">
        <is>
          <t>South DC</t>
        </is>
      </c>
      <c r="T2604" s="9">
        <f>VLOOKUP(A2604,Sku_list!$A$1:$D$2323,3,0)</f>
        <v/>
      </c>
      <c r="U2604" s="9">
        <f>VLOOKUP(A2604,Sku_list!$A$1:$D$2323,4,0)*(F2604/1000000*12)</f>
        <v/>
      </c>
      <c r="V2604" s="9">
        <f>VLOOKUP(A2604,Sku_list!$A$1:$D$2323,4,0)*(H2604/1000000*12)</f>
        <v/>
      </c>
      <c r="W2604" s="9">
        <f>VLOOKUP(A2604,Sku_list!$A$1:$D$2323,4,0)*(J2604/1000000*12)</f>
        <v/>
      </c>
      <c r="X2604" s="9">
        <f>VLOOKUP(A2604,Sku_list!$A$1:$D$2323,4,0)*(L2604/1000000*12)</f>
        <v/>
      </c>
      <c r="Y2604" s="9">
        <f>VLOOKUP(A2604,Sku_list!$A$1:$E$2323,5,0)*((J2604+F2604)/1000000000)</f>
        <v/>
      </c>
      <c r="AC2604" s="27">
        <f>(DAY(TODAY())+AB2604)/30</f>
        <v/>
      </c>
    </row>
    <row r="2605">
      <c r="A2605" t="n">
        <v>1607708</v>
      </c>
      <c r="B2605" t="inlineStr">
        <is>
          <t>Fresh Tea 250</t>
        </is>
      </c>
      <c r="C2605" t="inlineStr">
        <is>
          <t>IN60</t>
        </is>
      </c>
      <c r="D2605" t="n">
        <v>0</v>
      </c>
      <c r="E2605" t="n">
        <v>0</v>
      </c>
      <c r="F2605" t="n">
        <v>0</v>
      </c>
      <c r="G2605" t="n">
        <v>108</v>
      </c>
      <c r="H2605" t="n">
        <v>104</v>
      </c>
      <c r="I2605" t="n">
        <v>0</v>
      </c>
      <c r="J2605" t="n">
        <v>148</v>
      </c>
      <c r="K2605" t="n">
        <v>144</v>
      </c>
      <c r="L2605" t="n">
        <v>150</v>
      </c>
      <c r="M2605" t="n">
        <v>-102</v>
      </c>
      <c r="N2605" t="n">
        <v>102</v>
      </c>
      <c r="P2605" s="27" t="n">
        <v>1.68</v>
      </c>
      <c r="R2605" t="inlineStr">
        <is>
          <t>Mumbai</t>
        </is>
      </c>
      <c r="S2605" t="inlineStr">
        <is>
          <t>West</t>
        </is>
      </c>
      <c r="T2605" s="9">
        <f>VLOOKUP(A2605,Sku_list!$A$1:$D$2323,3,0)</f>
        <v/>
      </c>
      <c r="U2605" s="9">
        <f>VLOOKUP(A2605,Sku_list!$A$1:$D$2323,4,0)*(F2605/1000000*12)</f>
        <v/>
      </c>
      <c r="V2605" s="9">
        <f>VLOOKUP(A2605,Sku_list!$A$1:$D$2323,4,0)*(H2605/1000000*12)</f>
        <v/>
      </c>
      <c r="W2605" s="9">
        <f>VLOOKUP(A2605,Sku_list!$A$1:$D$2323,4,0)*(J2605/1000000*12)</f>
        <v/>
      </c>
      <c r="X2605" s="9">
        <f>VLOOKUP(A2605,Sku_list!$A$1:$D$2323,4,0)*(L2605/1000000*12)</f>
        <v/>
      </c>
      <c r="Y2605" s="9">
        <f>VLOOKUP(A2605,Sku_list!$A$1:$E$2323,5,0)*((J2605+F2605)/1000000000)</f>
        <v/>
      </c>
      <c r="AC2605" s="27">
        <f>(DAY(TODAY())+AB2605)/30</f>
        <v/>
      </c>
    </row>
    <row r="2606">
      <c r="A2606" t="n">
        <v>1607708</v>
      </c>
      <c r="B2606" t="inlineStr">
        <is>
          <t>Fresh Tea 250</t>
        </is>
      </c>
      <c r="C2606" t="inlineStr">
        <is>
          <t>IN61</t>
        </is>
      </c>
      <c r="D2606" t="n">
        <v>0</v>
      </c>
      <c r="E2606" t="n">
        <v>0</v>
      </c>
      <c r="F2606" t="n">
        <v>0</v>
      </c>
      <c r="G2606" t="n">
        <v>130</v>
      </c>
      <c r="H2606" t="n">
        <v>116</v>
      </c>
      <c r="I2606" t="n">
        <v>0</v>
      </c>
      <c r="J2606" t="n">
        <v>110</v>
      </c>
      <c r="K2606" t="n">
        <v>108</v>
      </c>
      <c r="L2606" t="n">
        <v>180</v>
      </c>
      <c r="M2606" t="n">
        <v>-46</v>
      </c>
      <c r="N2606" t="n">
        <v>46</v>
      </c>
      <c r="P2606" s="27" t="n">
        <v>1.255555555555556</v>
      </c>
      <c r="R2606" t="inlineStr">
        <is>
          <t>Delhi</t>
        </is>
      </c>
      <c r="S2606" t="inlineStr">
        <is>
          <t>North</t>
        </is>
      </c>
      <c r="T2606" s="9">
        <f>VLOOKUP(A2606,Sku_list!$A$1:$D$2323,3,0)</f>
        <v/>
      </c>
      <c r="U2606" s="9">
        <f>VLOOKUP(A2606,Sku_list!$A$1:$D$2323,4,0)*(F2606/1000000*12)</f>
        <v/>
      </c>
      <c r="V2606" s="9">
        <f>VLOOKUP(A2606,Sku_list!$A$1:$D$2323,4,0)*(H2606/1000000*12)</f>
        <v/>
      </c>
      <c r="W2606" s="9">
        <f>VLOOKUP(A2606,Sku_list!$A$1:$D$2323,4,0)*(J2606/1000000*12)</f>
        <v/>
      </c>
      <c r="X2606" s="9">
        <f>VLOOKUP(A2606,Sku_list!$A$1:$D$2323,4,0)*(L2606/1000000*12)</f>
        <v/>
      </c>
      <c r="Y2606" s="9">
        <f>VLOOKUP(A2606,Sku_list!$A$1:$E$2323,5,0)*((J2606+F2606)/1000000000)</f>
        <v/>
      </c>
      <c r="AC2606" s="27">
        <f>(DAY(TODAY())+AB2606)/30</f>
        <v/>
      </c>
    </row>
    <row r="2607">
      <c r="A2607" t="n">
        <v>1607708</v>
      </c>
      <c r="B2607" t="inlineStr">
        <is>
          <t>Fresh Tea 250</t>
        </is>
      </c>
      <c r="C2607" t="inlineStr">
        <is>
          <t>IN62</t>
        </is>
      </c>
      <c r="D2607" t="n">
        <v>8</v>
      </c>
      <c r="E2607" t="n">
        <v>200</v>
      </c>
      <c r="F2607" t="n">
        <v>600</v>
      </c>
      <c r="G2607" t="n">
        <v>102</v>
      </c>
      <c r="H2607" t="n">
        <v>34</v>
      </c>
      <c r="I2607" t="n">
        <v>0</v>
      </c>
      <c r="J2607" t="n">
        <v>174</v>
      </c>
      <c r="K2607" t="n">
        <v>752</v>
      </c>
      <c r="L2607" t="n">
        <v>350</v>
      </c>
      <c r="M2607" t="n">
        <v>-458</v>
      </c>
      <c r="N2607" t="n">
        <v>458</v>
      </c>
      <c r="P2607" s="27" t="n">
        <v>2.308571428571429</v>
      </c>
      <c r="R2607" t="inlineStr">
        <is>
          <t>Calcutta</t>
        </is>
      </c>
      <c r="S2607" t="inlineStr">
        <is>
          <t>East</t>
        </is>
      </c>
      <c r="T2607" s="9">
        <f>VLOOKUP(A2607,Sku_list!$A$1:$D$2323,3,0)</f>
        <v/>
      </c>
      <c r="U2607" s="9">
        <f>VLOOKUP(A2607,Sku_list!$A$1:$D$2323,4,0)*(F2607/1000000*12)</f>
        <v/>
      </c>
      <c r="V2607" s="9">
        <f>VLOOKUP(A2607,Sku_list!$A$1:$D$2323,4,0)*(H2607/1000000*12)</f>
        <v/>
      </c>
      <c r="W2607" s="9">
        <f>VLOOKUP(A2607,Sku_list!$A$1:$D$2323,4,0)*(J2607/1000000*12)</f>
        <v/>
      </c>
      <c r="X2607" s="9">
        <f>VLOOKUP(A2607,Sku_list!$A$1:$D$2323,4,0)*(L2607/1000000*12)</f>
        <v/>
      </c>
      <c r="Y2607" s="9">
        <f>VLOOKUP(A2607,Sku_list!$A$1:$E$2323,5,0)*((J2607+F2607)/1000000000)</f>
        <v/>
      </c>
      <c r="AC2607" s="27">
        <f>(DAY(TODAY())+AB2607)/30</f>
        <v/>
      </c>
    </row>
    <row r="2608">
      <c r="A2608" t="n">
        <v>1607708</v>
      </c>
      <c r="B2608" t="inlineStr">
        <is>
          <t>Fresh Tea 250</t>
        </is>
      </c>
      <c r="C2608" t="inlineStr">
        <is>
          <t>IN63</t>
        </is>
      </c>
      <c r="D2608" t="n">
        <v>0</v>
      </c>
      <c r="E2608" t="n">
        <v>0</v>
      </c>
      <c r="F2608" t="n">
        <v>0</v>
      </c>
      <c r="G2608" t="n">
        <v>82</v>
      </c>
      <c r="H2608" t="n">
        <v>72</v>
      </c>
      <c r="I2608" t="n">
        <v>0</v>
      </c>
      <c r="J2608" t="n">
        <v>204</v>
      </c>
      <c r="K2608" t="n">
        <v>186</v>
      </c>
      <c r="L2608" t="n">
        <v>370</v>
      </c>
      <c r="M2608" t="n">
        <v>94</v>
      </c>
      <c r="N2608" t="n">
        <v>-94</v>
      </c>
      <c r="P2608" s="27" t="n">
        <v>0.745945945945946</v>
      </c>
      <c r="R2608" t="inlineStr">
        <is>
          <t>Trichy</t>
        </is>
      </c>
      <c r="S2608" t="inlineStr">
        <is>
          <t>South</t>
        </is>
      </c>
      <c r="T2608" s="9">
        <f>VLOOKUP(A2608,Sku_list!$A$1:$D$2323,3,0)</f>
        <v/>
      </c>
      <c r="U2608" s="9">
        <f>VLOOKUP(A2608,Sku_list!$A$1:$D$2323,4,0)*(F2608/1000000*12)</f>
        <v/>
      </c>
      <c r="V2608" s="9">
        <f>VLOOKUP(A2608,Sku_list!$A$1:$D$2323,4,0)*(H2608/1000000*12)</f>
        <v/>
      </c>
      <c r="W2608" s="9">
        <f>VLOOKUP(A2608,Sku_list!$A$1:$D$2323,4,0)*(J2608/1000000*12)</f>
        <v/>
      </c>
      <c r="X2608" s="9">
        <f>VLOOKUP(A2608,Sku_list!$A$1:$D$2323,4,0)*(L2608/1000000*12)</f>
        <v/>
      </c>
      <c r="Y2608" s="9">
        <f>VLOOKUP(A2608,Sku_list!$A$1:$E$2323,5,0)*((J2608+F2608)/1000000000)</f>
        <v/>
      </c>
      <c r="AC2608" s="27">
        <f>(DAY(TODAY())+AB2608)/30</f>
        <v/>
      </c>
    </row>
    <row r="2609">
      <c r="A2609" t="n">
        <v>1607708</v>
      </c>
      <c r="B2609" t="inlineStr">
        <is>
          <t>Fresh Tea 250</t>
        </is>
      </c>
      <c r="C2609" t="inlineStr">
        <is>
          <t>IN64</t>
        </is>
      </c>
      <c r="D2609" t="n">
        <v>0</v>
      </c>
      <c r="E2609" t="n">
        <v>88</v>
      </c>
      <c r="F2609" t="n">
        <v>0</v>
      </c>
      <c r="G2609" t="n">
        <v>148</v>
      </c>
      <c r="H2609" t="n">
        <v>110</v>
      </c>
      <c r="I2609" t="n">
        <v>0</v>
      </c>
      <c r="J2609" t="n">
        <v>618</v>
      </c>
      <c r="K2609" t="n">
        <v>580</v>
      </c>
      <c r="L2609" t="n">
        <v>850</v>
      </c>
      <c r="M2609" t="n">
        <v>122</v>
      </c>
      <c r="N2609" t="n">
        <v>-122</v>
      </c>
      <c r="P2609" s="27" t="n">
        <v>0.8564705882352941</v>
      </c>
      <c r="R2609" t="inlineStr">
        <is>
          <t>Chennai</t>
        </is>
      </c>
      <c r="S2609" t="inlineStr">
        <is>
          <t>South</t>
        </is>
      </c>
      <c r="T2609" s="9">
        <f>VLOOKUP(A2609,Sku_list!$A$1:$D$2323,3,0)</f>
        <v/>
      </c>
      <c r="U2609" s="9">
        <f>VLOOKUP(A2609,Sku_list!$A$1:$D$2323,4,0)*(F2609/1000000*12)</f>
        <v/>
      </c>
      <c r="V2609" s="9">
        <f>VLOOKUP(A2609,Sku_list!$A$1:$D$2323,4,0)*(H2609/1000000*12)</f>
        <v/>
      </c>
      <c r="W2609" s="9">
        <f>VLOOKUP(A2609,Sku_list!$A$1:$D$2323,4,0)*(J2609/1000000*12)</f>
        <v/>
      </c>
      <c r="X2609" s="9">
        <f>VLOOKUP(A2609,Sku_list!$A$1:$D$2323,4,0)*(L2609/1000000*12)</f>
        <v/>
      </c>
      <c r="Y2609" s="9">
        <f>VLOOKUP(A2609,Sku_list!$A$1:$E$2323,5,0)*((J2609+F2609)/1000000000)</f>
        <v/>
      </c>
      <c r="AC2609" s="27">
        <f>(DAY(TODAY())+AB2609)/30</f>
        <v/>
      </c>
    </row>
    <row r="2610">
      <c r="A2610" t="n">
        <v>1607708</v>
      </c>
      <c r="B2610" t="inlineStr">
        <is>
          <t>Fresh Tea 250</t>
        </is>
      </c>
      <c r="C2610" t="inlineStr">
        <is>
          <t>IN65</t>
        </is>
      </c>
      <c r="D2610" t="n">
        <v>0</v>
      </c>
      <c r="E2610" t="n">
        <v>50</v>
      </c>
      <c r="F2610" t="n">
        <v>0</v>
      </c>
      <c r="G2610" t="n">
        <v>30</v>
      </c>
      <c r="H2610" t="n">
        <v>16</v>
      </c>
      <c r="I2610" t="n">
        <v>0</v>
      </c>
      <c r="J2610" t="n">
        <v>46</v>
      </c>
      <c r="K2610" t="n">
        <v>46</v>
      </c>
      <c r="L2610" t="n">
        <v>60</v>
      </c>
      <c r="M2610" t="n">
        <v>-2</v>
      </c>
      <c r="N2610" t="n">
        <v>2</v>
      </c>
      <c r="P2610" s="27" t="n">
        <v>1.033333333333333</v>
      </c>
      <c r="R2610" t="inlineStr">
        <is>
          <t>Kanpur</t>
        </is>
      </c>
      <c r="S2610" t="inlineStr">
        <is>
          <t>North</t>
        </is>
      </c>
      <c r="T2610" s="9">
        <f>VLOOKUP(A2610,Sku_list!$A$1:$D$2323,3,0)</f>
        <v/>
      </c>
      <c r="U2610" s="9">
        <f>VLOOKUP(A2610,Sku_list!$A$1:$D$2323,4,0)*(F2610/1000000*12)</f>
        <v/>
      </c>
      <c r="V2610" s="9">
        <f>VLOOKUP(A2610,Sku_list!$A$1:$D$2323,4,0)*(H2610/1000000*12)</f>
        <v/>
      </c>
      <c r="W2610" s="9">
        <f>VLOOKUP(A2610,Sku_list!$A$1:$D$2323,4,0)*(J2610/1000000*12)</f>
        <v/>
      </c>
      <c r="X2610" s="9">
        <f>VLOOKUP(A2610,Sku_list!$A$1:$D$2323,4,0)*(L2610/1000000*12)</f>
        <v/>
      </c>
      <c r="Y2610" s="9">
        <f>VLOOKUP(A2610,Sku_list!$A$1:$E$2323,5,0)*((J2610+F2610)/1000000000)</f>
        <v/>
      </c>
      <c r="AC2610" s="27">
        <f>(DAY(TODAY())+AB2610)/30</f>
        <v/>
      </c>
    </row>
    <row r="2611">
      <c r="A2611" t="n">
        <v>1607708</v>
      </c>
      <c r="B2611" t="inlineStr">
        <is>
          <t>Fresh Tea 250</t>
        </is>
      </c>
      <c r="C2611" t="inlineStr">
        <is>
          <t>IN66</t>
        </is>
      </c>
      <c r="D2611" t="n">
        <v>0</v>
      </c>
      <c r="E2611" t="n">
        <v>0</v>
      </c>
      <c r="F2611" t="n">
        <v>0</v>
      </c>
      <c r="G2611" t="n">
        <v>18</v>
      </c>
      <c r="H2611" t="n">
        <v>6</v>
      </c>
      <c r="I2611" t="n">
        <v>0</v>
      </c>
      <c r="J2611" t="n">
        <v>74</v>
      </c>
      <c r="K2611" t="n">
        <v>62</v>
      </c>
      <c r="L2611" t="n">
        <v>0</v>
      </c>
      <c r="M2611" t="n">
        <v>-80</v>
      </c>
      <c r="N2611" t="n">
        <v>80</v>
      </c>
      <c r="P2611" s="27" t="inlineStr"/>
      <c r="R2611" t="inlineStr">
        <is>
          <t>Bhubaneshwar</t>
        </is>
      </c>
      <c r="S2611" t="inlineStr">
        <is>
          <t>East</t>
        </is>
      </c>
      <c r="T2611" s="9">
        <f>VLOOKUP(A2611,Sku_list!$A$1:$D$2323,3,0)</f>
        <v/>
      </c>
      <c r="U2611" s="9">
        <f>VLOOKUP(A2611,Sku_list!$A$1:$D$2323,4,0)*(F2611/1000000*12)</f>
        <v/>
      </c>
      <c r="V2611" s="9">
        <f>VLOOKUP(A2611,Sku_list!$A$1:$D$2323,4,0)*(H2611/1000000*12)</f>
        <v/>
      </c>
      <c r="W2611" s="9">
        <f>VLOOKUP(A2611,Sku_list!$A$1:$D$2323,4,0)*(J2611/1000000*12)</f>
        <v/>
      </c>
      <c r="X2611" s="9">
        <f>VLOOKUP(A2611,Sku_list!$A$1:$D$2323,4,0)*(L2611/1000000*12)</f>
        <v/>
      </c>
      <c r="Y2611" s="9">
        <f>VLOOKUP(A2611,Sku_list!$A$1:$E$2323,5,0)*((J2611+F2611)/1000000000)</f>
        <v/>
      </c>
      <c r="AC2611" s="27">
        <f>(DAY(TODAY())+AB2611)/30</f>
        <v/>
      </c>
    </row>
    <row r="2612">
      <c r="A2612" t="n">
        <v>1607708</v>
      </c>
      <c r="B2612" t="inlineStr">
        <is>
          <t>Fresh Tea 250</t>
        </is>
      </c>
      <c r="C2612" t="inlineStr">
        <is>
          <t>IN67</t>
        </is>
      </c>
      <c r="D2612" t="n">
        <v>0</v>
      </c>
      <c r="E2612" t="n">
        <v>0</v>
      </c>
      <c r="F2612" t="n">
        <v>0</v>
      </c>
      <c r="G2612" t="n">
        <v>12</v>
      </c>
      <c r="H2612" t="n">
        <v>4</v>
      </c>
      <c r="I2612" t="n">
        <v>0</v>
      </c>
      <c r="J2612" t="n">
        <v>864</v>
      </c>
      <c r="K2612" t="n">
        <v>860</v>
      </c>
      <c r="L2612" t="n">
        <v>60</v>
      </c>
      <c r="M2612" t="n">
        <v>-808</v>
      </c>
      <c r="N2612" t="n">
        <v>808</v>
      </c>
      <c r="P2612" s="27" t="n">
        <v>14.46666666666667</v>
      </c>
      <c r="R2612" t="inlineStr">
        <is>
          <t>Indore</t>
        </is>
      </c>
      <c r="S2612" t="inlineStr">
        <is>
          <t>West</t>
        </is>
      </c>
      <c r="T2612" s="9">
        <f>VLOOKUP(A2612,Sku_list!$A$1:$D$2323,3,0)</f>
        <v/>
      </c>
      <c r="U2612" s="9">
        <f>VLOOKUP(A2612,Sku_list!$A$1:$D$2323,4,0)*(F2612/1000000*12)</f>
        <v/>
      </c>
      <c r="V2612" s="9">
        <f>VLOOKUP(A2612,Sku_list!$A$1:$D$2323,4,0)*(H2612/1000000*12)</f>
        <v/>
      </c>
      <c r="W2612" s="9">
        <f>VLOOKUP(A2612,Sku_list!$A$1:$D$2323,4,0)*(J2612/1000000*12)</f>
        <v/>
      </c>
      <c r="X2612" s="9">
        <f>VLOOKUP(A2612,Sku_list!$A$1:$D$2323,4,0)*(L2612/1000000*12)</f>
        <v/>
      </c>
      <c r="Y2612" s="9">
        <f>VLOOKUP(A2612,Sku_list!$A$1:$E$2323,5,0)*((J2612+F2612)/1000000000)</f>
        <v/>
      </c>
      <c r="AC2612" s="27">
        <f>(DAY(TODAY())+AB2612)/30</f>
        <v/>
      </c>
    </row>
    <row r="2613">
      <c r="A2613" t="n">
        <v>1607708</v>
      </c>
      <c r="B2613" t="inlineStr">
        <is>
          <t>Fresh Tea 250</t>
        </is>
      </c>
      <c r="C2613" t="inlineStr">
        <is>
          <t>IN68</t>
        </is>
      </c>
      <c r="D2613" t="n">
        <v>0</v>
      </c>
      <c r="E2613" t="n">
        <v>0</v>
      </c>
      <c r="F2613" t="n">
        <v>0</v>
      </c>
      <c r="G2613" t="n">
        <v>136</v>
      </c>
      <c r="H2613" t="n">
        <v>92</v>
      </c>
      <c r="I2613" t="n">
        <v>0</v>
      </c>
      <c r="J2613" t="n">
        <v>821</v>
      </c>
      <c r="K2613" t="n">
        <v>781</v>
      </c>
      <c r="L2613" t="n">
        <v>250</v>
      </c>
      <c r="M2613" t="n">
        <v>-663</v>
      </c>
      <c r="N2613" t="n">
        <v>663</v>
      </c>
      <c r="P2613" s="27" t="n">
        <v>3.652</v>
      </c>
      <c r="R2613" t="inlineStr">
        <is>
          <t>Baroda</t>
        </is>
      </c>
      <c r="S2613" t="inlineStr">
        <is>
          <t>West</t>
        </is>
      </c>
      <c r="T2613" s="9">
        <f>VLOOKUP(A2613,Sku_list!$A$1:$D$2323,3,0)</f>
        <v/>
      </c>
      <c r="U2613" s="9">
        <f>VLOOKUP(A2613,Sku_list!$A$1:$D$2323,4,0)*(F2613/1000000*12)</f>
        <v/>
      </c>
      <c r="V2613" s="9">
        <f>VLOOKUP(A2613,Sku_list!$A$1:$D$2323,4,0)*(H2613/1000000*12)</f>
        <v/>
      </c>
      <c r="W2613" s="9">
        <f>VLOOKUP(A2613,Sku_list!$A$1:$D$2323,4,0)*(J2613/1000000*12)</f>
        <v/>
      </c>
      <c r="X2613" s="9">
        <f>VLOOKUP(A2613,Sku_list!$A$1:$D$2323,4,0)*(L2613/1000000*12)</f>
        <v/>
      </c>
      <c r="Y2613" s="9">
        <f>VLOOKUP(A2613,Sku_list!$A$1:$E$2323,5,0)*((J2613+F2613)/1000000000)</f>
        <v/>
      </c>
      <c r="AC2613" s="27">
        <f>(DAY(TODAY())+AB2613)/30</f>
        <v/>
      </c>
    </row>
    <row r="2614">
      <c r="A2614" t="n">
        <v>1607708</v>
      </c>
      <c r="B2614" t="inlineStr">
        <is>
          <t>Fresh Tea 250</t>
        </is>
      </c>
      <c r="C2614" t="inlineStr">
        <is>
          <t>IN69</t>
        </is>
      </c>
      <c r="D2614" t="n">
        <v>0</v>
      </c>
      <c r="E2614" t="n">
        <v>118</v>
      </c>
      <c r="F2614" t="n">
        <v>0</v>
      </c>
      <c r="G2614" t="n">
        <v>198</v>
      </c>
      <c r="H2614" t="n">
        <v>76</v>
      </c>
      <c r="I2614" t="n">
        <v>0</v>
      </c>
      <c r="J2614" t="n">
        <v>94</v>
      </c>
      <c r="K2614" t="n">
        <v>66</v>
      </c>
      <c r="L2614" t="n">
        <v>250</v>
      </c>
      <c r="M2614" t="n">
        <v>80</v>
      </c>
      <c r="N2614" t="n">
        <v>-80</v>
      </c>
      <c r="P2614" s="27" t="n">
        <v>0.68</v>
      </c>
      <c r="R2614" t="inlineStr">
        <is>
          <t>Hyderabad</t>
        </is>
      </c>
      <c r="S2614" t="inlineStr">
        <is>
          <t>South</t>
        </is>
      </c>
      <c r="T2614" s="9">
        <f>VLOOKUP(A2614,Sku_list!$A$1:$D$2323,3,0)</f>
        <v/>
      </c>
      <c r="U2614" s="9">
        <f>VLOOKUP(A2614,Sku_list!$A$1:$D$2323,4,0)*(F2614/1000000*12)</f>
        <v/>
      </c>
      <c r="V2614" s="9">
        <f>VLOOKUP(A2614,Sku_list!$A$1:$D$2323,4,0)*(H2614/1000000*12)</f>
        <v/>
      </c>
      <c r="W2614" s="9">
        <f>VLOOKUP(A2614,Sku_list!$A$1:$D$2323,4,0)*(J2614/1000000*12)</f>
        <v/>
      </c>
      <c r="X2614" s="9">
        <f>VLOOKUP(A2614,Sku_list!$A$1:$D$2323,4,0)*(L2614/1000000*12)</f>
        <v/>
      </c>
      <c r="Y2614" s="9">
        <f>VLOOKUP(A2614,Sku_list!$A$1:$E$2323,5,0)*((J2614+F2614)/1000000000)</f>
        <v/>
      </c>
      <c r="AC2614" s="27">
        <f>(DAY(TODAY())+AB2614)/30</f>
        <v/>
      </c>
    </row>
    <row r="2615">
      <c r="A2615" t="n">
        <v>1607708</v>
      </c>
      <c r="B2615" t="inlineStr">
        <is>
          <t>Fresh Tea 250</t>
        </is>
      </c>
      <c r="C2615" t="inlineStr">
        <is>
          <t>IN70</t>
        </is>
      </c>
      <c r="D2615" t="n">
        <v>0</v>
      </c>
      <c r="E2615" t="n">
        <v>0</v>
      </c>
      <c r="F2615" t="n">
        <v>0</v>
      </c>
      <c r="G2615" t="n">
        <v>92</v>
      </c>
      <c r="H2615" t="n">
        <v>78</v>
      </c>
      <c r="I2615" t="n">
        <v>0</v>
      </c>
      <c r="J2615" t="n">
        <v>350</v>
      </c>
      <c r="K2615" t="n">
        <v>336</v>
      </c>
      <c r="L2615" t="n">
        <v>250</v>
      </c>
      <c r="M2615" t="n">
        <v>-178</v>
      </c>
      <c r="N2615" t="n">
        <v>178</v>
      </c>
      <c r="P2615" s="27" t="n">
        <v>1.712</v>
      </c>
      <c r="R2615" t="inlineStr">
        <is>
          <t>Allepy</t>
        </is>
      </c>
      <c r="S2615" t="inlineStr">
        <is>
          <t>South</t>
        </is>
      </c>
      <c r="T2615" s="9">
        <f>VLOOKUP(A2615,Sku_list!$A$1:$D$2323,3,0)</f>
        <v/>
      </c>
      <c r="U2615" s="9">
        <f>VLOOKUP(A2615,Sku_list!$A$1:$D$2323,4,0)*(F2615/1000000*12)</f>
        <v/>
      </c>
      <c r="V2615" s="9">
        <f>VLOOKUP(A2615,Sku_list!$A$1:$D$2323,4,0)*(H2615/1000000*12)</f>
        <v/>
      </c>
      <c r="W2615" s="9">
        <f>VLOOKUP(A2615,Sku_list!$A$1:$D$2323,4,0)*(J2615/1000000*12)</f>
        <v/>
      </c>
      <c r="X2615" s="9">
        <f>VLOOKUP(A2615,Sku_list!$A$1:$D$2323,4,0)*(L2615/1000000*12)</f>
        <v/>
      </c>
      <c r="Y2615" s="9">
        <f>VLOOKUP(A2615,Sku_list!$A$1:$E$2323,5,0)*((J2615+F2615)/1000000000)</f>
        <v/>
      </c>
      <c r="AC2615" s="27">
        <f>(DAY(TODAY())+AB2615)/30</f>
        <v/>
      </c>
    </row>
    <row r="2616">
      <c r="A2616" t="n">
        <v>1607708</v>
      </c>
      <c r="B2616" t="inlineStr">
        <is>
          <t>Fresh Tea 250</t>
        </is>
      </c>
      <c r="C2616" t="inlineStr">
        <is>
          <t>IN71</t>
        </is>
      </c>
      <c r="D2616" t="n">
        <v>0</v>
      </c>
      <c r="E2616" t="n">
        <v>0</v>
      </c>
      <c r="F2616" t="n">
        <v>0</v>
      </c>
      <c r="G2616" t="n">
        <v>171</v>
      </c>
      <c r="H2616" t="n">
        <v>164</v>
      </c>
      <c r="I2616" t="n">
        <v>0</v>
      </c>
      <c r="J2616" t="n">
        <v>362</v>
      </c>
      <c r="K2616" t="n">
        <v>342</v>
      </c>
      <c r="L2616" t="n">
        <v>600</v>
      </c>
      <c r="M2616" t="n">
        <v>74</v>
      </c>
      <c r="N2616" t="n">
        <v>-74</v>
      </c>
      <c r="P2616" s="27" t="n">
        <v>0.8766666666666667</v>
      </c>
      <c r="R2616" t="inlineStr">
        <is>
          <t>Bangalore</t>
        </is>
      </c>
      <c r="S2616" t="inlineStr">
        <is>
          <t>South</t>
        </is>
      </c>
      <c r="T2616" s="9">
        <f>VLOOKUP(A2616,Sku_list!$A$1:$D$2323,3,0)</f>
        <v/>
      </c>
      <c r="U2616" s="9">
        <f>VLOOKUP(A2616,Sku_list!$A$1:$D$2323,4,0)*(F2616/1000000*12)</f>
        <v/>
      </c>
      <c r="V2616" s="9">
        <f>VLOOKUP(A2616,Sku_list!$A$1:$D$2323,4,0)*(H2616/1000000*12)</f>
        <v/>
      </c>
      <c r="W2616" s="9">
        <f>VLOOKUP(A2616,Sku_list!$A$1:$D$2323,4,0)*(J2616/1000000*12)</f>
        <v/>
      </c>
      <c r="X2616" s="9">
        <f>VLOOKUP(A2616,Sku_list!$A$1:$D$2323,4,0)*(L2616/1000000*12)</f>
        <v/>
      </c>
      <c r="Y2616" s="9">
        <f>VLOOKUP(A2616,Sku_list!$A$1:$E$2323,5,0)*((J2616+F2616)/1000000000)</f>
        <v/>
      </c>
      <c r="AC2616" s="27">
        <f>(DAY(TODAY())+AB2616)/30</f>
        <v/>
      </c>
    </row>
    <row r="2617">
      <c r="A2617" t="n">
        <v>1607708</v>
      </c>
      <c r="B2617" t="inlineStr">
        <is>
          <t>Fresh Tea 250</t>
        </is>
      </c>
      <c r="C2617" t="inlineStr">
        <is>
          <t>IN72</t>
        </is>
      </c>
      <c r="D2617" t="n">
        <v>0</v>
      </c>
      <c r="E2617" t="n">
        <v>20</v>
      </c>
      <c r="F2617" t="n">
        <v>0</v>
      </c>
      <c r="G2617" t="n">
        <v>8</v>
      </c>
      <c r="H2617" t="n">
        <v>0</v>
      </c>
      <c r="I2617" t="n">
        <v>0</v>
      </c>
      <c r="J2617" t="n">
        <v>20</v>
      </c>
      <c r="K2617" t="n">
        <v>20</v>
      </c>
      <c r="L2617" t="n">
        <v>30</v>
      </c>
      <c r="M2617" t="n">
        <v>10</v>
      </c>
      <c r="N2617" t="n">
        <v>-10</v>
      </c>
      <c r="P2617" s="27" t="n">
        <v>0.6666666666666666</v>
      </c>
      <c r="R2617" t="inlineStr">
        <is>
          <t>Gauhati</t>
        </is>
      </c>
      <c r="S2617" t="inlineStr">
        <is>
          <t>East</t>
        </is>
      </c>
      <c r="T2617" s="9">
        <f>VLOOKUP(A2617,Sku_list!$A$1:$D$2323,3,0)</f>
        <v/>
      </c>
      <c r="U2617" s="9">
        <f>VLOOKUP(A2617,Sku_list!$A$1:$D$2323,4,0)*(F2617/1000000*12)</f>
        <v/>
      </c>
      <c r="V2617" s="9">
        <f>VLOOKUP(A2617,Sku_list!$A$1:$D$2323,4,0)*(H2617/1000000*12)</f>
        <v/>
      </c>
      <c r="W2617" s="9">
        <f>VLOOKUP(A2617,Sku_list!$A$1:$D$2323,4,0)*(J2617/1000000*12)</f>
        <v/>
      </c>
      <c r="X2617" s="9">
        <f>VLOOKUP(A2617,Sku_list!$A$1:$D$2323,4,0)*(L2617/1000000*12)</f>
        <v/>
      </c>
      <c r="Y2617" s="9">
        <f>VLOOKUP(A2617,Sku_list!$A$1:$E$2323,5,0)*((J2617+F2617)/1000000000)</f>
        <v/>
      </c>
      <c r="AC2617" s="27">
        <f>(DAY(TODAY())+AB2617)/30</f>
        <v/>
      </c>
    </row>
    <row r="2618">
      <c r="A2618" t="n">
        <v>1607708</v>
      </c>
      <c r="B2618" t="inlineStr">
        <is>
          <t>Fresh Tea 250</t>
        </is>
      </c>
      <c r="C2618" t="inlineStr">
        <is>
          <t>IN73</t>
        </is>
      </c>
      <c r="D2618" t="n">
        <v>0</v>
      </c>
      <c r="E2618" t="n">
        <v>0</v>
      </c>
      <c r="F2618" t="n">
        <v>0</v>
      </c>
      <c r="G2618" t="n">
        <v>32</v>
      </c>
      <c r="H2618" t="n">
        <v>10</v>
      </c>
      <c r="I2618" t="n">
        <v>0</v>
      </c>
      <c r="J2618" t="n">
        <v>2</v>
      </c>
      <c r="K2618" t="n">
        <v>2</v>
      </c>
      <c r="L2618" t="n">
        <v>0</v>
      </c>
      <c r="M2618" t="n">
        <v>-12</v>
      </c>
      <c r="N2618" t="n">
        <v>12</v>
      </c>
      <c r="P2618" s="27" t="inlineStr"/>
      <c r="R2618" t="inlineStr">
        <is>
          <t>Patna</t>
        </is>
      </c>
      <c r="S2618" t="inlineStr">
        <is>
          <t>East</t>
        </is>
      </c>
      <c r="T2618" s="9">
        <f>VLOOKUP(A2618,Sku_list!$A$1:$D$2323,3,0)</f>
        <v/>
      </c>
      <c r="U2618" s="9">
        <f>VLOOKUP(A2618,Sku_list!$A$1:$D$2323,4,0)*(F2618/1000000*12)</f>
        <v/>
      </c>
      <c r="V2618" s="9">
        <f>VLOOKUP(A2618,Sku_list!$A$1:$D$2323,4,0)*(H2618/1000000*12)</f>
        <v/>
      </c>
      <c r="W2618" s="9">
        <f>VLOOKUP(A2618,Sku_list!$A$1:$D$2323,4,0)*(J2618/1000000*12)</f>
        <v/>
      </c>
      <c r="X2618" s="9">
        <f>VLOOKUP(A2618,Sku_list!$A$1:$D$2323,4,0)*(L2618/1000000*12)</f>
        <v/>
      </c>
      <c r="Y2618" s="9">
        <f>VLOOKUP(A2618,Sku_list!$A$1:$E$2323,5,0)*((J2618+F2618)/1000000000)</f>
        <v/>
      </c>
      <c r="AC2618" s="27">
        <f>(DAY(TODAY())+AB2618)/30</f>
        <v/>
      </c>
    </row>
    <row r="2619">
      <c r="A2619" t="n">
        <v>1607708</v>
      </c>
      <c r="B2619" t="inlineStr">
        <is>
          <t>Fresh Tea 250</t>
        </is>
      </c>
      <c r="C2619" t="inlineStr">
        <is>
          <t>IN74</t>
        </is>
      </c>
      <c r="D2619" t="n">
        <v>0</v>
      </c>
      <c r="E2619" t="n">
        <v>0</v>
      </c>
      <c r="F2619" t="n">
        <v>0</v>
      </c>
      <c r="G2619" t="n">
        <v>0</v>
      </c>
      <c r="H2619" t="n">
        <v>0</v>
      </c>
      <c r="I2619" t="n">
        <v>0</v>
      </c>
      <c r="J2619" t="n">
        <v>0</v>
      </c>
      <c r="K2619" t="n">
        <v>0</v>
      </c>
      <c r="L2619" t="n">
        <v>0</v>
      </c>
      <c r="M2619" t="n">
        <v>0</v>
      </c>
      <c r="N2619" t="n">
        <v>0</v>
      </c>
      <c r="P2619" s="27" t="inlineStr"/>
      <c r="R2619" t="inlineStr">
        <is>
          <t>Nepal-exp</t>
        </is>
      </c>
      <c r="S2619" t="inlineStr">
        <is>
          <t>Exp-DC</t>
        </is>
      </c>
      <c r="T2619" s="9">
        <f>VLOOKUP(A2619,Sku_list!$A$1:$D$2323,3,0)</f>
        <v/>
      </c>
      <c r="U2619" s="9">
        <f>VLOOKUP(A2619,Sku_list!$A$1:$D$2323,4,0)*(F2619/1000000*12)</f>
        <v/>
      </c>
      <c r="V2619" s="9">
        <f>VLOOKUP(A2619,Sku_list!$A$1:$D$2323,4,0)*(H2619/1000000*12)</f>
        <v/>
      </c>
      <c r="W2619" s="9">
        <f>VLOOKUP(A2619,Sku_list!$A$1:$D$2323,4,0)*(J2619/1000000*12)</f>
        <v/>
      </c>
      <c r="X2619" s="9">
        <f>VLOOKUP(A2619,Sku_list!$A$1:$D$2323,4,0)*(L2619/1000000*12)</f>
        <v/>
      </c>
      <c r="Y2619" s="9">
        <f>VLOOKUP(A2619,Sku_list!$A$1:$E$2323,5,0)*((J2619+F2619)/1000000000)</f>
        <v/>
      </c>
      <c r="AC2619" s="27">
        <f>(DAY(TODAY())+AB2619)/30</f>
        <v/>
      </c>
    </row>
    <row r="2620">
      <c r="A2620" t="n">
        <v>1607708</v>
      </c>
      <c r="B2620" t="inlineStr">
        <is>
          <t>Fresh Tea 250</t>
        </is>
      </c>
      <c r="C2620" t="inlineStr">
        <is>
          <t>IN75</t>
        </is>
      </c>
      <c r="D2620" t="n">
        <v>0</v>
      </c>
      <c r="E2620" t="n">
        <v>20</v>
      </c>
      <c r="F2620" t="n">
        <v>0</v>
      </c>
      <c r="G2620" t="n">
        <v>20</v>
      </c>
      <c r="H2620" t="n">
        <v>18</v>
      </c>
      <c r="I2620" t="n">
        <v>0</v>
      </c>
      <c r="J2620" t="n">
        <v>16</v>
      </c>
      <c r="K2620" t="n">
        <v>16</v>
      </c>
      <c r="L2620" t="n">
        <v>40</v>
      </c>
      <c r="M2620" t="n">
        <v>6</v>
      </c>
      <c r="N2620" t="n">
        <v>-6</v>
      </c>
      <c r="P2620" s="27" t="n">
        <v>0.85</v>
      </c>
      <c r="R2620" t="inlineStr">
        <is>
          <t>Jaipur</t>
        </is>
      </c>
      <c r="S2620" t="inlineStr">
        <is>
          <t>North</t>
        </is>
      </c>
      <c r="T2620" s="9">
        <f>VLOOKUP(A2620,Sku_list!$A$1:$D$2323,3,0)</f>
        <v/>
      </c>
      <c r="U2620" s="9">
        <f>VLOOKUP(A2620,Sku_list!$A$1:$D$2323,4,0)*(F2620/1000000*12)</f>
        <v/>
      </c>
      <c r="V2620" s="9">
        <f>VLOOKUP(A2620,Sku_list!$A$1:$D$2323,4,0)*(H2620/1000000*12)</f>
        <v/>
      </c>
      <c r="W2620" s="9">
        <f>VLOOKUP(A2620,Sku_list!$A$1:$D$2323,4,0)*(J2620/1000000*12)</f>
        <v/>
      </c>
      <c r="X2620" s="9">
        <f>VLOOKUP(A2620,Sku_list!$A$1:$D$2323,4,0)*(L2620/1000000*12)</f>
        <v/>
      </c>
      <c r="Y2620" s="9">
        <f>VLOOKUP(A2620,Sku_list!$A$1:$E$2323,5,0)*((J2620+F2620)/1000000000)</f>
        <v/>
      </c>
      <c r="AC2620" s="27">
        <f>(DAY(TODAY())+AB2620)/30</f>
        <v/>
      </c>
    </row>
    <row r="2621">
      <c r="A2621" t="n">
        <v>1607708</v>
      </c>
      <c r="B2621" t="inlineStr">
        <is>
          <t>Fresh Tea 250</t>
        </is>
      </c>
      <c r="C2621" t="inlineStr">
        <is>
          <t>IN76</t>
        </is>
      </c>
      <c r="D2621" t="n">
        <v>0</v>
      </c>
      <c r="E2621" t="n">
        <v>34</v>
      </c>
      <c r="F2621" t="n">
        <v>0</v>
      </c>
      <c r="G2621" t="n">
        <v>46</v>
      </c>
      <c r="H2621" t="n">
        <v>36</v>
      </c>
      <c r="I2621" t="n">
        <v>0</v>
      </c>
      <c r="J2621" t="n">
        <v>40</v>
      </c>
      <c r="K2621" t="n">
        <v>38</v>
      </c>
      <c r="L2621" t="n">
        <v>80</v>
      </c>
      <c r="M2621" t="n">
        <v>4</v>
      </c>
      <c r="N2621" t="n">
        <v>-4</v>
      </c>
      <c r="P2621" s="27" t="n">
        <v>0.95</v>
      </c>
      <c r="R2621" t="inlineStr">
        <is>
          <t>Ghaziabad</t>
        </is>
      </c>
      <c r="S2621" t="inlineStr">
        <is>
          <t>North</t>
        </is>
      </c>
      <c r="T2621" s="9">
        <f>VLOOKUP(A2621,Sku_list!$A$1:$D$2323,3,0)</f>
        <v/>
      </c>
      <c r="U2621" s="9">
        <f>VLOOKUP(A2621,Sku_list!$A$1:$D$2323,4,0)*(F2621/1000000*12)</f>
        <v/>
      </c>
      <c r="V2621" s="9">
        <f>VLOOKUP(A2621,Sku_list!$A$1:$D$2323,4,0)*(H2621/1000000*12)</f>
        <v/>
      </c>
      <c r="W2621" s="9">
        <f>VLOOKUP(A2621,Sku_list!$A$1:$D$2323,4,0)*(J2621/1000000*12)</f>
        <v/>
      </c>
      <c r="X2621" s="9">
        <f>VLOOKUP(A2621,Sku_list!$A$1:$D$2323,4,0)*(L2621/1000000*12)</f>
        <v/>
      </c>
      <c r="Y2621" s="9">
        <f>VLOOKUP(A2621,Sku_list!$A$1:$E$2323,5,0)*((J2621+F2621)/1000000000)</f>
        <v/>
      </c>
      <c r="AC2621" s="27">
        <f>(DAY(TODAY())+AB2621)/30</f>
        <v/>
      </c>
    </row>
    <row r="2622">
      <c r="A2622" t="n">
        <v>1607708</v>
      </c>
      <c r="B2622" t="inlineStr">
        <is>
          <t>Fresh Tea 250</t>
        </is>
      </c>
      <c r="C2622" t="inlineStr">
        <is>
          <t>IN77</t>
        </is>
      </c>
      <c r="D2622" t="n">
        <v>0</v>
      </c>
      <c r="E2622" t="n">
        <v>0</v>
      </c>
      <c r="F2622" t="n">
        <v>0</v>
      </c>
      <c r="G2622" t="n">
        <v>0</v>
      </c>
      <c r="H2622" t="n">
        <v>0</v>
      </c>
      <c r="I2622" t="n">
        <v>0</v>
      </c>
      <c r="J2622" t="n">
        <v>0</v>
      </c>
      <c r="K2622" t="n">
        <v>0</v>
      </c>
      <c r="L2622" t="n">
        <v>0</v>
      </c>
      <c r="M2622" t="n">
        <v>0</v>
      </c>
      <c r="N2622" t="n">
        <v>0</v>
      </c>
      <c r="P2622" s="27" t="inlineStr"/>
      <c r="R2622" t="inlineStr">
        <is>
          <t>POC Bhiwandi</t>
        </is>
      </c>
      <c r="S2622" t="inlineStr">
        <is>
          <t>West</t>
        </is>
      </c>
      <c r="T2622" s="9">
        <f>VLOOKUP(A2622,Sku_list!$A$1:$D$2323,3,0)</f>
        <v/>
      </c>
      <c r="U2622" s="9">
        <f>VLOOKUP(A2622,Sku_list!$A$1:$D$2323,4,0)*(F2622/1000000*12)</f>
        <v/>
      </c>
      <c r="V2622" s="9">
        <f>VLOOKUP(A2622,Sku_list!$A$1:$D$2323,4,0)*(H2622/1000000*12)</f>
        <v/>
      </c>
      <c r="W2622" s="9">
        <f>VLOOKUP(A2622,Sku_list!$A$1:$D$2323,4,0)*(J2622/1000000*12)</f>
        <v/>
      </c>
      <c r="X2622" s="9">
        <f>VLOOKUP(A2622,Sku_list!$A$1:$D$2323,4,0)*(L2622/1000000*12)</f>
        <v/>
      </c>
      <c r="Y2622" s="9">
        <f>VLOOKUP(A2622,Sku_list!$A$1:$E$2323,5,0)*((J2622+F2622)/1000000000)</f>
        <v/>
      </c>
      <c r="AC2622" s="27">
        <f>(DAY(TODAY())+AB2622)/30</f>
        <v/>
      </c>
    </row>
    <row r="2623">
      <c r="A2623" t="n">
        <v>1607708</v>
      </c>
      <c r="B2623" t="inlineStr">
        <is>
          <t>Fresh Tea 250</t>
        </is>
      </c>
      <c r="C2623" t="inlineStr">
        <is>
          <t>IN78</t>
        </is>
      </c>
      <c r="D2623" t="n">
        <v>0</v>
      </c>
      <c r="E2623" t="n">
        <v>0</v>
      </c>
      <c r="F2623" t="n">
        <v>0</v>
      </c>
      <c r="G2623" t="n">
        <v>36</v>
      </c>
      <c r="H2623" t="n">
        <v>37</v>
      </c>
      <c r="I2623" t="n">
        <v>0</v>
      </c>
      <c r="J2623" t="n">
        <v>42</v>
      </c>
      <c r="K2623" t="n">
        <v>40</v>
      </c>
      <c r="L2623" t="n">
        <v>100</v>
      </c>
      <c r="M2623" t="n">
        <v>21</v>
      </c>
      <c r="N2623" t="n">
        <v>-21</v>
      </c>
      <c r="P2623" s="27" t="n">
        <v>0.79</v>
      </c>
      <c r="R2623" t="inlineStr">
        <is>
          <t>Kundli</t>
        </is>
      </c>
      <c r="S2623" t="inlineStr">
        <is>
          <t>North</t>
        </is>
      </c>
      <c r="T2623" s="9">
        <f>VLOOKUP(A2623,Sku_list!$A$1:$D$2323,3,0)</f>
        <v/>
      </c>
      <c r="U2623" s="9">
        <f>VLOOKUP(A2623,Sku_list!$A$1:$D$2323,4,0)*(F2623/1000000*12)</f>
        <v/>
      </c>
      <c r="V2623" s="9">
        <f>VLOOKUP(A2623,Sku_list!$A$1:$D$2323,4,0)*(H2623/1000000*12)</f>
        <v/>
      </c>
      <c r="W2623" s="9">
        <f>VLOOKUP(A2623,Sku_list!$A$1:$D$2323,4,0)*(J2623/1000000*12)</f>
        <v/>
      </c>
      <c r="X2623" s="9">
        <f>VLOOKUP(A2623,Sku_list!$A$1:$D$2323,4,0)*(L2623/1000000*12)</f>
        <v/>
      </c>
      <c r="Y2623" s="9">
        <f>VLOOKUP(A2623,Sku_list!$A$1:$E$2323,5,0)*((J2623+F2623)/1000000000)</f>
        <v/>
      </c>
      <c r="AC2623" s="27">
        <f>(DAY(TODAY())+AB2623)/30</f>
        <v/>
      </c>
    </row>
    <row r="2624">
      <c r="A2624" t="n">
        <v>1607708</v>
      </c>
      <c r="B2624" t="inlineStr">
        <is>
          <t>Fresh Tea 250</t>
        </is>
      </c>
      <c r="C2624" t="inlineStr">
        <is>
          <t>IN79</t>
        </is>
      </c>
      <c r="D2624" t="n">
        <v>0</v>
      </c>
      <c r="E2624" t="n">
        <v>40</v>
      </c>
      <c r="F2624" t="n">
        <v>0</v>
      </c>
      <c r="G2624" t="n">
        <v>16</v>
      </c>
      <c r="H2624" t="n">
        <v>8</v>
      </c>
      <c r="I2624" t="n">
        <v>0</v>
      </c>
      <c r="J2624" t="n">
        <v>32</v>
      </c>
      <c r="K2624" t="n">
        <v>24</v>
      </c>
      <c r="L2624" t="n">
        <v>20</v>
      </c>
      <c r="M2624" t="n">
        <v>-20</v>
      </c>
      <c r="N2624" t="n">
        <v>20</v>
      </c>
      <c r="P2624" s="27" t="n">
        <v>2</v>
      </c>
      <c r="R2624" t="inlineStr">
        <is>
          <t>Goa</t>
        </is>
      </c>
      <c r="S2624" t="inlineStr">
        <is>
          <t>West</t>
        </is>
      </c>
      <c r="T2624" s="9">
        <f>VLOOKUP(A2624,Sku_list!$A$1:$D$2323,3,0)</f>
        <v/>
      </c>
      <c r="U2624" s="9">
        <f>VLOOKUP(A2624,Sku_list!$A$1:$D$2323,4,0)*(F2624/1000000*12)</f>
        <v/>
      </c>
      <c r="V2624" s="9">
        <f>VLOOKUP(A2624,Sku_list!$A$1:$D$2323,4,0)*(H2624/1000000*12)</f>
        <v/>
      </c>
      <c r="W2624" s="9">
        <f>VLOOKUP(A2624,Sku_list!$A$1:$D$2323,4,0)*(J2624/1000000*12)</f>
        <v/>
      </c>
      <c r="X2624" s="9">
        <f>VLOOKUP(A2624,Sku_list!$A$1:$D$2323,4,0)*(L2624/1000000*12)</f>
        <v/>
      </c>
      <c r="Y2624" s="9">
        <f>VLOOKUP(A2624,Sku_list!$A$1:$E$2323,5,0)*((J2624+F2624)/1000000000)</f>
        <v/>
      </c>
      <c r="AC2624" s="27">
        <f>(DAY(TODAY())+AB2624)/30</f>
        <v/>
      </c>
    </row>
    <row r="2625">
      <c r="A2625" t="n">
        <v>1607708</v>
      </c>
      <c r="B2625" t="inlineStr">
        <is>
          <t>Fresh Tea 250</t>
        </is>
      </c>
      <c r="C2625" t="inlineStr">
        <is>
          <t>IN80</t>
        </is>
      </c>
      <c r="D2625" t="n">
        <v>0</v>
      </c>
      <c r="E2625" t="n">
        <v>60</v>
      </c>
      <c r="F2625" t="n">
        <v>0</v>
      </c>
      <c r="G2625" t="n">
        <v>54</v>
      </c>
      <c r="H2625" t="n">
        <v>34</v>
      </c>
      <c r="I2625" t="n">
        <v>0</v>
      </c>
      <c r="J2625" t="n">
        <v>78</v>
      </c>
      <c r="K2625" t="n">
        <v>70</v>
      </c>
      <c r="L2625" t="n">
        <v>60</v>
      </c>
      <c r="M2625" t="n">
        <v>-52</v>
      </c>
      <c r="N2625" t="n">
        <v>52</v>
      </c>
      <c r="P2625" s="27" t="n">
        <v>1.866666666666667</v>
      </c>
      <c r="R2625" t="inlineStr">
        <is>
          <t>Morinda</t>
        </is>
      </c>
      <c r="S2625" t="inlineStr">
        <is>
          <t>North</t>
        </is>
      </c>
      <c r="T2625" s="9">
        <f>VLOOKUP(A2625,Sku_list!$A$1:$D$2323,3,0)</f>
        <v/>
      </c>
      <c r="U2625" s="9">
        <f>VLOOKUP(A2625,Sku_list!$A$1:$D$2323,4,0)*(F2625/1000000*12)</f>
        <v/>
      </c>
      <c r="V2625" s="9">
        <f>VLOOKUP(A2625,Sku_list!$A$1:$D$2323,4,0)*(H2625/1000000*12)</f>
        <v/>
      </c>
      <c r="W2625" s="9">
        <f>VLOOKUP(A2625,Sku_list!$A$1:$D$2323,4,0)*(J2625/1000000*12)</f>
        <v/>
      </c>
      <c r="X2625" s="9">
        <f>VLOOKUP(A2625,Sku_list!$A$1:$D$2323,4,0)*(L2625/1000000*12)</f>
        <v/>
      </c>
      <c r="Y2625" s="9">
        <f>VLOOKUP(A2625,Sku_list!$A$1:$E$2323,5,0)*((J2625+F2625)/1000000000)</f>
        <v/>
      </c>
      <c r="AC2625" s="27">
        <f>(DAY(TODAY())+AB2625)/30</f>
        <v/>
      </c>
    </row>
    <row r="2626">
      <c r="A2626" t="n">
        <v>1607708</v>
      </c>
      <c r="B2626" t="inlineStr">
        <is>
          <t>Fresh Tea 250</t>
        </is>
      </c>
      <c r="C2626" t="inlineStr">
        <is>
          <t>IN81</t>
        </is>
      </c>
      <c r="D2626" t="n">
        <v>0</v>
      </c>
      <c r="E2626" t="n">
        <v>100</v>
      </c>
      <c r="F2626" t="n">
        <v>0</v>
      </c>
      <c r="G2626" t="n">
        <v>186</v>
      </c>
      <c r="H2626" t="n">
        <v>158</v>
      </c>
      <c r="I2626" t="n">
        <v>0</v>
      </c>
      <c r="J2626" t="n">
        <v>30</v>
      </c>
      <c r="K2626" t="n">
        <v>22</v>
      </c>
      <c r="L2626" t="n">
        <v>500</v>
      </c>
      <c r="M2626" t="n">
        <v>312</v>
      </c>
      <c r="N2626" t="n">
        <v>-312</v>
      </c>
      <c r="P2626" s="27" t="n">
        <v>0.376</v>
      </c>
      <c r="R2626" t="inlineStr">
        <is>
          <t>Bhiwandi</t>
        </is>
      </c>
      <c r="S2626" t="inlineStr">
        <is>
          <t>West</t>
        </is>
      </c>
      <c r="T2626" s="9">
        <f>VLOOKUP(A2626,Sku_list!$A$1:$D$2323,3,0)</f>
        <v/>
      </c>
      <c r="U2626" s="9">
        <f>VLOOKUP(A2626,Sku_list!$A$1:$D$2323,4,0)*(F2626/1000000*12)</f>
        <v/>
      </c>
      <c r="V2626" s="9">
        <f>VLOOKUP(A2626,Sku_list!$A$1:$D$2323,4,0)*(H2626/1000000*12)</f>
        <v/>
      </c>
      <c r="W2626" s="9">
        <f>VLOOKUP(A2626,Sku_list!$A$1:$D$2323,4,0)*(J2626/1000000*12)</f>
        <v/>
      </c>
      <c r="X2626" s="9">
        <f>VLOOKUP(A2626,Sku_list!$A$1:$D$2323,4,0)*(L2626/1000000*12)</f>
        <v/>
      </c>
      <c r="Y2626" s="9">
        <f>VLOOKUP(A2626,Sku_list!$A$1:$E$2323,5,0)*((J2626+F2626)/1000000000)</f>
        <v/>
      </c>
      <c r="AC2626" s="27">
        <f>(DAY(TODAY())+AB2626)/30</f>
        <v/>
      </c>
    </row>
    <row r="2627">
      <c r="A2627" t="n">
        <v>1607708</v>
      </c>
      <c r="B2627" t="inlineStr">
        <is>
          <t>Fresh Tea 250</t>
        </is>
      </c>
      <c r="C2627" t="inlineStr">
        <is>
          <t>IN82</t>
        </is>
      </c>
      <c r="D2627" t="n">
        <v>6535</v>
      </c>
      <c r="E2627" t="n">
        <v>0</v>
      </c>
      <c r="F2627" t="n">
        <v>22</v>
      </c>
      <c r="G2627" t="n">
        <v>102</v>
      </c>
      <c r="H2627" t="n">
        <v>80</v>
      </c>
      <c r="I2627" t="n">
        <v>2</v>
      </c>
      <c r="J2627" t="n">
        <v>3827</v>
      </c>
      <c r="K2627" t="n">
        <v>3849</v>
      </c>
      <c r="L2627" t="n">
        <v>800</v>
      </c>
      <c r="M2627" t="n">
        <v>-3129</v>
      </c>
      <c r="N2627" t="n">
        <v>3129</v>
      </c>
      <c r="P2627" s="27" t="n">
        <v>4.91125</v>
      </c>
      <c r="R2627" t="inlineStr">
        <is>
          <t>DC</t>
        </is>
      </c>
      <c r="S2627" t="inlineStr">
        <is>
          <t>West DC</t>
        </is>
      </c>
      <c r="T2627" s="9">
        <f>VLOOKUP(A2627,Sku_list!$A$1:$D$2323,3,0)</f>
        <v/>
      </c>
      <c r="U2627" s="9">
        <f>VLOOKUP(A2627,Sku_list!$A$1:$D$2323,4,0)*(F2627/1000000*12)</f>
        <v/>
      </c>
      <c r="V2627" s="9">
        <f>VLOOKUP(A2627,Sku_list!$A$1:$D$2323,4,0)*(H2627/1000000*12)</f>
        <v/>
      </c>
      <c r="W2627" s="9">
        <f>VLOOKUP(A2627,Sku_list!$A$1:$D$2323,4,0)*(J2627/1000000*12)</f>
        <v/>
      </c>
      <c r="X2627" s="9">
        <f>VLOOKUP(A2627,Sku_list!$A$1:$D$2323,4,0)*(L2627/1000000*12)</f>
        <v/>
      </c>
      <c r="Y2627" s="9">
        <f>VLOOKUP(A2627,Sku_list!$A$1:$E$2323,5,0)*((J2627+F2627)/1000000000)</f>
        <v/>
      </c>
      <c r="AC2627" s="27">
        <f>(DAY(TODAY())+AB2627)/30</f>
        <v/>
      </c>
    </row>
    <row r="2628">
      <c r="A2628" t="n">
        <v>1607708</v>
      </c>
      <c r="B2628" t="inlineStr">
        <is>
          <t>Fresh Tea 250</t>
        </is>
      </c>
      <c r="C2628" t="inlineStr">
        <is>
          <t>IN83</t>
        </is>
      </c>
      <c r="D2628" t="n">
        <v>0</v>
      </c>
      <c r="E2628" t="n">
        <v>0</v>
      </c>
      <c r="F2628" t="n">
        <v>0</v>
      </c>
      <c r="G2628" t="n">
        <v>8</v>
      </c>
      <c r="H2628" t="n">
        <v>8</v>
      </c>
      <c r="I2628" t="n">
        <v>0</v>
      </c>
      <c r="J2628" t="n">
        <v>224</v>
      </c>
      <c r="K2628" t="n">
        <v>224</v>
      </c>
      <c r="L2628" t="n">
        <v>100</v>
      </c>
      <c r="M2628" t="n">
        <v>-132</v>
      </c>
      <c r="N2628" t="n">
        <v>132</v>
      </c>
      <c r="P2628" s="27" t="n">
        <v>2.32</v>
      </c>
      <c r="R2628" t="inlineStr">
        <is>
          <t>Aurangabad</t>
        </is>
      </c>
      <c r="S2628" t="inlineStr">
        <is>
          <t>West</t>
        </is>
      </c>
      <c r="T2628" s="9">
        <f>VLOOKUP(A2628,Sku_list!$A$1:$D$2323,3,0)</f>
        <v/>
      </c>
      <c r="U2628" s="9">
        <f>VLOOKUP(A2628,Sku_list!$A$1:$D$2323,4,0)*(F2628/1000000*12)</f>
        <v/>
      </c>
      <c r="V2628" s="9">
        <f>VLOOKUP(A2628,Sku_list!$A$1:$D$2323,4,0)*(H2628/1000000*12)</f>
        <v/>
      </c>
      <c r="W2628" s="9">
        <f>VLOOKUP(A2628,Sku_list!$A$1:$D$2323,4,0)*(J2628/1000000*12)</f>
        <v/>
      </c>
      <c r="X2628" s="9">
        <f>VLOOKUP(A2628,Sku_list!$A$1:$D$2323,4,0)*(L2628/1000000*12)</f>
        <v/>
      </c>
      <c r="Y2628" s="9">
        <f>VLOOKUP(A2628,Sku_list!$A$1:$E$2323,5,0)*((J2628+F2628)/1000000000)</f>
        <v/>
      </c>
      <c r="AC2628" s="27">
        <f>(DAY(TODAY())+AB2628)/30</f>
        <v/>
      </c>
    </row>
    <row r="2629">
      <c r="A2629" t="n">
        <v>1607708</v>
      </c>
      <c r="B2629" t="inlineStr">
        <is>
          <t>Fresh Tea 250</t>
        </is>
      </c>
      <c r="C2629" t="inlineStr">
        <is>
          <t>IN84</t>
        </is>
      </c>
      <c r="D2629" t="n">
        <v>0</v>
      </c>
      <c r="E2629" t="n">
        <v>0</v>
      </c>
      <c r="F2629" t="n">
        <v>0</v>
      </c>
      <c r="G2629" t="n">
        <v>8</v>
      </c>
      <c r="H2629" t="n">
        <v>12</v>
      </c>
      <c r="I2629" t="n">
        <v>0</v>
      </c>
      <c r="J2629" t="n">
        <v>200</v>
      </c>
      <c r="K2629" t="n">
        <v>200</v>
      </c>
      <c r="L2629" t="n">
        <v>30</v>
      </c>
      <c r="M2629" t="n">
        <v>-182</v>
      </c>
      <c r="N2629" t="n">
        <v>182</v>
      </c>
      <c r="P2629" s="27" t="n">
        <v>7.066666666666666</v>
      </c>
      <c r="R2629" t="inlineStr">
        <is>
          <t>Raipur</t>
        </is>
      </c>
      <c r="S2629" t="inlineStr">
        <is>
          <t>West</t>
        </is>
      </c>
      <c r="T2629" s="9">
        <f>VLOOKUP(A2629,Sku_list!$A$1:$D$2323,3,0)</f>
        <v/>
      </c>
      <c r="U2629" s="9">
        <f>VLOOKUP(A2629,Sku_list!$A$1:$D$2323,4,0)*(F2629/1000000*12)</f>
        <v/>
      </c>
      <c r="V2629" s="9">
        <f>VLOOKUP(A2629,Sku_list!$A$1:$D$2323,4,0)*(H2629/1000000*12)</f>
        <v/>
      </c>
      <c r="W2629" s="9">
        <f>VLOOKUP(A2629,Sku_list!$A$1:$D$2323,4,0)*(J2629/1000000*12)</f>
        <v/>
      </c>
      <c r="X2629" s="9">
        <f>VLOOKUP(A2629,Sku_list!$A$1:$D$2323,4,0)*(L2629/1000000*12)</f>
        <v/>
      </c>
      <c r="Y2629" s="9">
        <f>VLOOKUP(A2629,Sku_list!$A$1:$E$2323,5,0)*((J2629+F2629)/1000000000)</f>
        <v/>
      </c>
      <c r="AC2629" s="27">
        <f>(DAY(TODAY())+AB2629)/30</f>
        <v/>
      </c>
    </row>
    <row r="2630">
      <c r="A2630" t="n">
        <v>1607708</v>
      </c>
      <c r="B2630" t="inlineStr">
        <is>
          <t>Fresh Tea 250</t>
        </is>
      </c>
      <c r="C2630" t="inlineStr">
        <is>
          <t>IN85</t>
        </is>
      </c>
      <c r="D2630" t="n">
        <v>0</v>
      </c>
      <c r="E2630" t="n">
        <v>0</v>
      </c>
      <c r="F2630" t="n">
        <v>0</v>
      </c>
      <c r="G2630" t="n">
        <v>0</v>
      </c>
      <c r="H2630" t="n">
        <v>0</v>
      </c>
      <c r="I2630" t="n">
        <v>0</v>
      </c>
      <c r="J2630" t="n">
        <v>0</v>
      </c>
      <c r="K2630" t="n">
        <v>0</v>
      </c>
      <c r="L2630" t="n">
        <v>0</v>
      </c>
      <c r="M2630" t="n">
        <v>0</v>
      </c>
      <c r="N2630" t="n">
        <v>0</v>
      </c>
      <c r="P2630" s="27" t="inlineStr"/>
      <c r="R2630" t="inlineStr">
        <is>
          <t>Tripura</t>
        </is>
      </c>
      <c r="S2630" t="inlineStr">
        <is>
          <t>East</t>
        </is>
      </c>
      <c r="T2630" s="9">
        <f>VLOOKUP(A2630,Sku_list!$A$1:$D$2323,3,0)</f>
        <v/>
      </c>
      <c r="U2630" s="9">
        <f>VLOOKUP(A2630,Sku_list!$A$1:$D$2323,4,0)*(F2630/1000000*12)</f>
        <v/>
      </c>
      <c r="V2630" s="9">
        <f>VLOOKUP(A2630,Sku_list!$A$1:$D$2323,4,0)*(H2630/1000000*12)</f>
        <v/>
      </c>
      <c r="W2630" s="9">
        <f>VLOOKUP(A2630,Sku_list!$A$1:$D$2323,4,0)*(J2630/1000000*12)</f>
        <v/>
      </c>
      <c r="X2630" s="9">
        <f>VLOOKUP(A2630,Sku_list!$A$1:$D$2323,4,0)*(L2630/1000000*12)</f>
        <v/>
      </c>
      <c r="Y2630" s="9">
        <f>VLOOKUP(A2630,Sku_list!$A$1:$E$2323,5,0)*((J2630+F2630)/1000000000)</f>
        <v/>
      </c>
      <c r="AC2630" s="27">
        <f>(DAY(TODAY())+AB2630)/30</f>
        <v/>
      </c>
    </row>
    <row r="2631">
      <c r="A2631" t="n">
        <v>1607708</v>
      </c>
      <c r="B2631" t="inlineStr">
        <is>
          <t>Fresh Tea 250</t>
        </is>
      </c>
      <c r="C2631" t="inlineStr">
        <is>
          <t>IN86</t>
        </is>
      </c>
      <c r="D2631" t="n">
        <v>0</v>
      </c>
      <c r="E2631" t="n">
        <v>0</v>
      </c>
      <c r="F2631" t="n">
        <v>0</v>
      </c>
      <c r="G2631" t="n">
        <v>8</v>
      </c>
      <c r="H2631" t="n">
        <v>6</v>
      </c>
      <c r="I2631" t="n">
        <v>0</v>
      </c>
      <c r="J2631" t="n">
        <v>26</v>
      </c>
      <c r="K2631" t="n">
        <v>26</v>
      </c>
      <c r="L2631" t="n">
        <v>24</v>
      </c>
      <c r="M2631" t="n">
        <v>-8</v>
      </c>
      <c r="N2631" t="n">
        <v>8</v>
      </c>
      <c r="P2631" s="27" t="n">
        <v>1.333333333333333</v>
      </c>
      <c r="R2631" t="inlineStr">
        <is>
          <t>Jamshedpur</t>
        </is>
      </c>
      <c r="S2631" t="inlineStr">
        <is>
          <t>East</t>
        </is>
      </c>
      <c r="T2631" s="9">
        <f>VLOOKUP(A2631,Sku_list!$A$1:$D$2323,3,0)</f>
        <v/>
      </c>
      <c r="U2631" s="9">
        <f>VLOOKUP(A2631,Sku_list!$A$1:$D$2323,4,0)*(F2631/1000000*12)</f>
        <v/>
      </c>
      <c r="V2631" s="9">
        <f>VLOOKUP(A2631,Sku_list!$A$1:$D$2323,4,0)*(H2631/1000000*12)</f>
        <v/>
      </c>
      <c r="W2631" s="9">
        <f>VLOOKUP(A2631,Sku_list!$A$1:$D$2323,4,0)*(J2631/1000000*12)</f>
        <v/>
      </c>
      <c r="X2631" s="9">
        <f>VLOOKUP(A2631,Sku_list!$A$1:$D$2323,4,0)*(L2631/1000000*12)</f>
        <v/>
      </c>
      <c r="Y2631" s="9">
        <f>VLOOKUP(A2631,Sku_list!$A$1:$E$2323,5,0)*((J2631+F2631)/1000000000)</f>
        <v/>
      </c>
      <c r="AC2631" s="27">
        <f>(DAY(TODAY())+AB2631)/30</f>
        <v/>
      </c>
    </row>
    <row r="2632">
      <c r="A2632" t="n">
        <v>1607708</v>
      </c>
      <c r="B2632" t="inlineStr">
        <is>
          <t>Fresh Tea 250</t>
        </is>
      </c>
      <c r="C2632" t="inlineStr">
        <is>
          <t>IN87</t>
        </is>
      </c>
      <c r="D2632" t="n">
        <v>0</v>
      </c>
      <c r="E2632" t="n">
        <v>0</v>
      </c>
      <c r="F2632" t="n">
        <v>0</v>
      </c>
      <c r="G2632" t="n">
        <v>28</v>
      </c>
      <c r="H2632" t="n">
        <v>18</v>
      </c>
      <c r="I2632" t="n">
        <v>0</v>
      </c>
      <c r="J2632" t="n">
        <v>52</v>
      </c>
      <c r="K2632" t="n">
        <v>48</v>
      </c>
      <c r="L2632" t="n">
        <v>100</v>
      </c>
      <c r="M2632" t="n">
        <v>30</v>
      </c>
      <c r="N2632" t="n">
        <v>-30</v>
      </c>
      <c r="P2632" s="27" t="n">
        <v>0.7</v>
      </c>
      <c r="R2632" t="inlineStr">
        <is>
          <t>Vijaywada</t>
        </is>
      </c>
      <c r="S2632" t="inlineStr">
        <is>
          <t>South</t>
        </is>
      </c>
      <c r="T2632" s="9">
        <f>VLOOKUP(A2632,Sku_list!$A$1:$D$2323,3,0)</f>
        <v/>
      </c>
      <c r="U2632" s="9">
        <f>VLOOKUP(A2632,Sku_list!$A$1:$D$2323,4,0)*(F2632/1000000*12)</f>
        <v/>
      </c>
      <c r="V2632" s="9">
        <f>VLOOKUP(A2632,Sku_list!$A$1:$D$2323,4,0)*(H2632/1000000*12)</f>
        <v/>
      </c>
      <c r="W2632" s="9">
        <f>VLOOKUP(A2632,Sku_list!$A$1:$D$2323,4,0)*(J2632/1000000*12)</f>
        <v/>
      </c>
      <c r="X2632" s="9">
        <f>VLOOKUP(A2632,Sku_list!$A$1:$D$2323,4,0)*(L2632/1000000*12)</f>
        <v/>
      </c>
      <c r="Y2632" s="9">
        <f>VLOOKUP(A2632,Sku_list!$A$1:$E$2323,5,0)*((J2632+F2632)/1000000000)</f>
        <v/>
      </c>
      <c r="AC2632" s="27">
        <f>(DAY(TODAY())+AB2632)/30</f>
        <v/>
      </c>
    </row>
    <row r="2633">
      <c r="A2633" t="n">
        <v>1607708</v>
      </c>
      <c r="B2633" t="inlineStr">
        <is>
          <t>Fresh Tea 250</t>
        </is>
      </c>
      <c r="C2633" t="inlineStr">
        <is>
          <t>IN88</t>
        </is>
      </c>
      <c r="D2633" t="n">
        <v>0</v>
      </c>
      <c r="E2633" t="n">
        <v>4</v>
      </c>
      <c r="F2633" t="n">
        <v>0</v>
      </c>
      <c r="G2633" t="n">
        <v>6</v>
      </c>
      <c r="H2633" t="n">
        <v>6</v>
      </c>
      <c r="I2633" t="n">
        <v>0</v>
      </c>
      <c r="J2633" t="n">
        <v>6</v>
      </c>
      <c r="K2633" t="n">
        <v>6</v>
      </c>
      <c r="L2633" t="n">
        <v>0</v>
      </c>
      <c r="M2633" t="n">
        <v>-12</v>
      </c>
      <c r="N2633" t="n">
        <v>12</v>
      </c>
      <c r="P2633" s="27" t="inlineStr"/>
      <c r="R2633" t="inlineStr">
        <is>
          <t>Uttaranchal</t>
        </is>
      </c>
      <c r="S2633" t="inlineStr">
        <is>
          <t>North</t>
        </is>
      </c>
      <c r="T2633" s="9">
        <f>VLOOKUP(A2633,Sku_list!$A$1:$D$2323,3,0)</f>
        <v/>
      </c>
      <c r="U2633" s="9">
        <f>VLOOKUP(A2633,Sku_list!$A$1:$D$2323,4,0)*(F2633/1000000*12)</f>
        <v/>
      </c>
      <c r="V2633" s="9">
        <f>VLOOKUP(A2633,Sku_list!$A$1:$D$2323,4,0)*(H2633/1000000*12)</f>
        <v/>
      </c>
      <c r="W2633" s="9">
        <f>VLOOKUP(A2633,Sku_list!$A$1:$D$2323,4,0)*(J2633/1000000*12)</f>
        <v/>
      </c>
      <c r="X2633" s="9">
        <f>VLOOKUP(A2633,Sku_list!$A$1:$D$2323,4,0)*(L2633/1000000*12)</f>
        <v/>
      </c>
      <c r="Y2633" s="9">
        <f>VLOOKUP(A2633,Sku_list!$A$1:$E$2323,5,0)*((J2633+F2633)/1000000000)</f>
        <v/>
      </c>
      <c r="AC2633" s="27">
        <f>(DAY(TODAY())+AB2633)/30</f>
        <v/>
      </c>
    </row>
    <row r="2634">
      <c r="A2634" t="n">
        <v>1607708</v>
      </c>
      <c r="B2634" t="inlineStr">
        <is>
          <t>Fresh Tea 250</t>
        </is>
      </c>
      <c r="C2634" t="inlineStr">
        <is>
          <t>IN89</t>
        </is>
      </c>
      <c r="D2634" t="n">
        <v>0</v>
      </c>
      <c r="E2634" t="n">
        <v>50</v>
      </c>
      <c r="F2634" t="n">
        <v>0</v>
      </c>
      <c r="G2634" t="n">
        <v>26</v>
      </c>
      <c r="H2634" t="n">
        <v>14</v>
      </c>
      <c r="I2634" t="n">
        <v>0</v>
      </c>
      <c r="J2634" t="n">
        <v>37</v>
      </c>
      <c r="K2634" t="n">
        <v>29</v>
      </c>
      <c r="L2634" t="n">
        <v>80</v>
      </c>
      <c r="M2634" t="n">
        <v>29</v>
      </c>
      <c r="N2634" t="n">
        <v>-29</v>
      </c>
      <c r="P2634" s="27" t="n">
        <v>0.6375</v>
      </c>
      <c r="R2634" t="inlineStr">
        <is>
          <t>Hubli</t>
        </is>
      </c>
      <c r="S2634" t="inlineStr">
        <is>
          <t>South</t>
        </is>
      </c>
      <c r="T2634" s="9">
        <f>VLOOKUP(A2634,Sku_list!$A$1:$D$2323,3,0)</f>
        <v/>
      </c>
      <c r="U2634" s="9">
        <f>VLOOKUP(A2634,Sku_list!$A$1:$D$2323,4,0)*(F2634/1000000*12)</f>
        <v/>
      </c>
      <c r="V2634" s="9">
        <f>VLOOKUP(A2634,Sku_list!$A$1:$D$2323,4,0)*(H2634/1000000*12)</f>
        <v/>
      </c>
      <c r="W2634" s="9">
        <f>VLOOKUP(A2634,Sku_list!$A$1:$D$2323,4,0)*(J2634/1000000*12)</f>
        <v/>
      </c>
      <c r="X2634" s="9">
        <f>VLOOKUP(A2634,Sku_list!$A$1:$D$2323,4,0)*(L2634/1000000*12)</f>
        <v/>
      </c>
      <c r="Y2634" s="9">
        <f>VLOOKUP(A2634,Sku_list!$A$1:$E$2323,5,0)*((J2634+F2634)/1000000000)</f>
        <v/>
      </c>
      <c r="AC2634" s="27">
        <f>(DAY(TODAY())+AB2634)/30</f>
        <v/>
      </c>
    </row>
    <row r="2635">
      <c r="A2635" t="n">
        <v>1607708</v>
      </c>
      <c r="B2635" t="inlineStr">
        <is>
          <t>Fresh Tea 250</t>
        </is>
      </c>
      <c r="C2635" t="inlineStr">
        <is>
          <t>IN90</t>
        </is>
      </c>
      <c r="D2635" t="n">
        <v>0</v>
      </c>
      <c r="E2635" t="n">
        <v>0</v>
      </c>
      <c r="F2635" t="n">
        <v>0</v>
      </c>
      <c r="G2635" t="n">
        <v>0</v>
      </c>
      <c r="H2635" t="n">
        <v>0</v>
      </c>
      <c r="I2635" t="n">
        <v>0</v>
      </c>
      <c r="J2635" t="n">
        <v>60</v>
      </c>
      <c r="K2635" t="n">
        <v>60</v>
      </c>
      <c r="L2635" t="n">
        <v>0</v>
      </c>
      <c r="M2635" t="n">
        <v>-60</v>
      </c>
      <c r="N2635" t="n">
        <v>60</v>
      </c>
      <c r="P2635" s="27" t="inlineStr"/>
      <c r="R2635" t="inlineStr">
        <is>
          <t>Export</t>
        </is>
      </c>
      <c r="S2635" t="inlineStr">
        <is>
          <t>Exp-DC</t>
        </is>
      </c>
      <c r="T2635" s="9">
        <f>VLOOKUP(A2635,Sku_list!$A$1:$D$2323,3,0)</f>
        <v/>
      </c>
      <c r="U2635" s="9">
        <f>VLOOKUP(A2635,Sku_list!$A$1:$D$2323,4,0)*(F2635/1000000*12)</f>
        <v/>
      </c>
      <c r="V2635" s="9">
        <f>VLOOKUP(A2635,Sku_list!$A$1:$D$2323,4,0)*(H2635/1000000*12)</f>
        <v/>
      </c>
      <c r="W2635" s="9">
        <f>VLOOKUP(A2635,Sku_list!$A$1:$D$2323,4,0)*(J2635/1000000*12)</f>
        <v/>
      </c>
      <c r="X2635" s="9">
        <f>VLOOKUP(A2635,Sku_list!$A$1:$D$2323,4,0)*(L2635/1000000*12)</f>
        <v/>
      </c>
      <c r="Y2635" s="9">
        <f>VLOOKUP(A2635,Sku_list!$A$1:$E$2323,5,0)*((J2635+F2635)/1000000000)</f>
        <v/>
      </c>
      <c r="AC2635" s="27">
        <f>(DAY(TODAY())+AB2635)/30</f>
        <v/>
      </c>
    </row>
    <row r="2636">
      <c r="A2636" t="n">
        <v>1607708</v>
      </c>
      <c r="B2636" t="inlineStr">
        <is>
          <t>Fresh Tea 250</t>
        </is>
      </c>
      <c r="C2636" t="inlineStr">
        <is>
          <t>IN91</t>
        </is>
      </c>
      <c r="D2636" t="n">
        <v>0</v>
      </c>
      <c r="E2636" t="n">
        <v>0</v>
      </c>
      <c r="F2636" t="n">
        <v>0</v>
      </c>
      <c r="G2636" t="n">
        <v>0</v>
      </c>
      <c r="H2636" t="n">
        <v>0</v>
      </c>
      <c r="I2636" t="n">
        <v>0</v>
      </c>
      <c r="J2636" t="n">
        <v>0</v>
      </c>
      <c r="K2636" t="n">
        <v>0</v>
      </c>
      <c r="L2636" t="n">
        <v>0</v>
      </c>
      <c r="M2636" t="n">
        <v>0</v>
      </c>
      <c r="N2636" t="n">
        <v>0</v>
      </c>
      <c r="P2636" s="27" t="inlineStr"/>
      <c r="R2636" t="inlineStr">
        <is>
          <t>Siliguri</t>
        </is>
      </c>
      <c r="S2636" t="inlineStr">
        <is>
          <t>East</t>
        </is>
      </c>
      <c r="T2636" s="9">
        <f>VLOOKUP(A2636,Sku_list!$A$1:$D$2323,3,0)</f>
        <v/>
      </c>
      <c r="U2636" s="9">
        <f>VLOOKUP(A2636,Sku_list!$A$1:$D$2323,4,0)*(F2636/1000000*12)</f>
        <v/>
      </c>
      <c r="V2636" s="9">
        <f>VLOOKUP(A2636,Sku_list!$A$1:$D$2323,4,0)*(H2636/1000000*12)</f>
        <v/>
      </c>
      <c r="W2636" s="9">
        <f>VLOOKUP(A2636,Sku_list!$A$1:$D$2323,4,0)*(J2636/1000000*12)</f>
        <v/>
      </c>
      <c r="X2636" s="9">
        <f>VLOOKUP(A2636,Sku_list!$A$1:$D$2323,4,0)*(L2636/1000000*12)</f>
        <v/>
      </c>
      <c r="Y2636" s="9">
        <f>VLOOKUP(A2636,Sku_list!$A$1:$E$2323,5,0)*((J2636+F2636)/1000000000)</f>
        <v/>
      </c>
      <c r="AC2636" s="27">
        <f>(DAY(TODAY())+AB2636)/30</f>
        <v/>
      </c>
    </row>
    <row r="2637">
      <c r="A2637" t="n">
        <v>1607708</v>
      </c>
      <c r="B2637" t="inlineStr">
        <is>
          <t>Fresh Tea 250</t>
        </is>
      </c>
      <c r="C2637" t="inlineStr">
        <is>
          <t>IN92</t>
        </is>
      </c>
      <c r="D2637" t="n">
        <v>0</v>
      </c>
      <c r="E2637" t="n">
        <v>0</v>
      </c>
      <c r="F2637" t="n">
        <v>0</v>
      </c>
      <c r="G2637" t="n">
        <v>6</v>
      </c>
      <c r="H2637" t="n">
        <v>4</v>
      </c>
      <c r="I2637" t="n">
        <v>0</v>
      </c>
      <c r="J2637" t="n">
        <v>2</v>
      </c>
      <c r="K2637" t="n">
        <v>2</v>
      </c>
      <c r="L2637" t="n">
        <v>0</v>
      </c>
      <c r="M2637" t="n">
        <v>-6</v>
      </c>
      <c r="N2637" t="n">
        <v>6</v>
      </c>
      <c r="P2637" s="27" t="inlineStr"/>
      <c r="R2637" t="inlineStr">
        <is>
          <t>J &amp; K</t>
        </is>
      </c>
      <c r="S2637" t="inlineStr">
        <is>
          <t>North</t>
        </is>
      </c>
      <c r="T2637" s="9">
        <f>VLOOKUP(A2637,Sku_list!$A$1:$D$2323,3,0)</f>
        <v/>
      </c>
      <c r="U2637" s="9">
        <f>VLOOKUP(A2637,Sku_list!$A$1:$D$2323,4,0)*(F2637/1000000*12)</f>
        <v/>
      </c>
      <c r="V2637" s="9">
        <f>VLOOKUP(A2637,Sku_list!$A$1:$D$2323,4,0)*(H2637/1000000*12)</f>
        <v/>
      </c>
      <c r="W2637" s="9">
        <f>VLOOKUP(A2637,Sku_list!$A$1:$D$2323,4,0)*(J2637/1000000*12)</f>
        <v/>
      </c>
      <c r="X2637" s="9">
        <f>VLOOKUP(A2637,Sku_list!$A$1:$D$2323,4,0)*(L2637/1000000*12)</f>
        <v/>
      </c>
      <c r="Y2637" s="9">
        <f>VLOOKUP(A2637,Sku_list!$A$1:$E$2323,5,0)*((J2637+F2637)/1000000000)</f>
        <v/>
      </c>
      <c r="AC2637" s="27">
        <f>(DAY(TODAY())+AB2637)/30</f>
        <v/>
      </c>
    </row>
    <row r="2638">
      <c r="A2638" t="n">
        <v>1607708</v>
      </c>
      <c r="B2638" t="inlineStr">
        <is>
          <t>Fresh Tea 250</t>
        </is>
      </c>
      <c r="C2638" t="inlineStr">
        <is>
          <t>IN93</t>
        </is>
      </c>
      <c r="D2638" t="n">
        <v>0</v>
      </c>
      <c r="E2638" t="n">
        <v>0</v>
      </c>
      <c r="F2638" t="n">
        <v>0</v>
      </c>
      <c r="G2638" t="n">
        <v>0</v>
      </c>
      <c r="H2638" t="n">
        <v>0</v>
      </c>
      <c r="I2638" t="n">
        <v>0</v>
      </c>
      <c r="J2638" t="n">
        <v>20</v>
      </c>
      <c r="K2638" t="n">
        <v>20</v>
      </c>
      <c r="L2638" t="n">
        <v>0</v>
      </c>
      <c r="M2638" t="n">
        <v>-20</v>
      </c>
      <c r="N2638" t="n">
        <v>20</v>
      </c>
      <c r="P2638" s="27" t="inlineStr"/>
      <c r="R2638" t="inlineStr">
        <is>
          <t>Himachal</t>
        </is>
      </c>
      <c r="S2638" t="inlineStr">
        <is>
          <t>North</t>
        </is>
      </c>
      <c r="T2638" s="9">
        <f>VLOOKUP(A2638,Sku_list!$A$1:$D$2323,3,0)</f>
        <v/>
      </c>
      <c r="U2638" s="9">
        <f>VLOOKUP(A2638,Sku_list!$A$1:$D$2323,4,0)*(F2638/1000000*12)</f>
        <v/>
      </c>
      <c r="V2638" s="9">
        <f>VLOOKUP(A2638,Sku_list!$A$1:$D$2323,4,0)*(H2638/1000000*12)</f>
        <v/>
      </c>
      <c r="W2638" s="9">
        <f>VLOOKUP(A2638,Sku_list!$A$1:$D$2323,4,0)*(J2638/1000000*12)</f>
        <v/>
      </c>
      <c r="X2638" s="9">
        <f>VLOOKUP(A2638,Sku_list!$A$1:$D$2323,4,0)*(L2638/1000000*12)</f>
        <v/>
      </c>
      <c r="Y2638" s="9">
        <f>VLOOKUP(A2638,Sku_list!$A$1:$E$2323,5,0)*((J2638+F2638)/1000000000)</f>
        <v/>
      </c>
      <c r="AC2638" s="27">
        <f>(DAY(TODAY())+AB2638)/30</f>
        <v/>
      </c>
    </row>
    <row r="2639">
      <c r="A2639" t="n">
        <v>1607708</v>
      </c>
      <c r="B2639" t="inlineStr">
        <is>
          <t>Fresh Tea 250</t>
        </is>
      </c>
      <c r="C2639" t="inlineStr">
        <is>
          <t>IN94</t>
        </is>
      </c>
      <c r="D2639" t="n">
        <v>0</v>
      </c>
      <c r="E2639" t="n">
        <v>10</v>
      </c>
      <c r="F2639" t="n">
        <v>0</v>
      </c>
      <c r="G2639" t="n">
        <v>6</v>
      </c>
      <c r="H2639" t="n">
        <v>0</v>
      </c>
      <c r="I2639" t="n">
        <v>0</v>
      </c>
      <c r="J2639" t="n">
        <v>14</v>
      </c>
      <c r="K2639" t="n">
        <v>14</v>
      </c>
      <c r="L2639" t="n">
        <v>0</v>
      </c>
      <c r="M2639" t="n">
        <v>-14</v>
      </c>
      <c r="N2639" t="n">
        <v>14</v>
      </c>
      <c r="P2639" s="27" t="inlineStr"/>
      <c r="R2639" t="inlineStr">
        <is>
          <t>Chandigarh</t>
        </is>
      </c>
      <c r="S2639" t="inlineStr">
        <is>
          <t>North</t>
        </is>
      </c>
      <c r="T2639" s="9">
        <f>VLOOKUP(A2639,Sku_list!$A$1:$D$2323,3,0)</f>
        <v/>
      </c>
      <c r="U2639" s="9">
        <f>VLOOKUP(A2639,Sku_list!$A$1:$D$2323,4,0)*(F2639/1000000*12)</f>
        <v/>
      </c>
      <c r="V2639" s="9">
        <f>VLOOKUP(A2639,Sku_list!$A$1:$D$2323,4,0)*(H2639/1000000*12)</f>
        <v/>
      </c>
      <c r="W2639" s="9">
        <f>VLOOKUP(A2639,Sku_list!$A$1:$D$2323,4,0)*(J2639/1000000*12)</f>
        <v/>
      </c>
      <c r="X2639" s="9">
        <f>VLOOKUP(A2639,Sku_list!$A$1:$D$2323,4,0)*(L2639/1000000*12)</f>
        <v/>
      </c>
      <c r="Y2639" s="9">
        <f>VLOOKUP(A2639,Sku_list!$A$1:$E$2323,5,0)*((J2639+F2639)/1000000000)</f>
        <v/>
      </c>
      <c r="AC2639" s="27">
        <f>(DAY(TODAY())+AB2639)/30</f>
        <v/>
      </c>
    </row>
    <row r="2640">
      <c r="A2640" t="n">
        <v>1607708</v>
      </c>
      <c r="B2640" t="inlineStr">
        <is>
          <t>Fresh Tea 250</t>
        </is>
      </c>
      <c r="C2640" t="inlineStr">
        <is>
          <t>IN95</t>
        </is>
      </c>
      <c r="D2640" t="n">
        <v>0</v>
      </c>
      <c r="E2640" t="n">
        <v>0</v>
      </c>
      <c r="F2640" t="n">
        <v>0</v>
      </c>
      <c r="G2640" t="n">
        <v>0</v>
      </c>
      <c r="H2640" t="n">
        <v>0</v>
      </c>
      <c r="I2640" t="n">
        <v>0</v>
      </c>
      <c r="J2640" t="n">
        <v>50</v>
      </c>
      <c r="K2640" t="n">
        <v>50</v>
      </c>
      <c r="L2640" t="n">
        <v>0</v>
      </c>
      <c r="M2640" t="n">
        <v>-50</v>
      </c>
      <c r="N2640" t="n">
        <v>50</v>
      </c>
      <c r="P2640" s="27" t="inlineStr"/>
      <c r="R2640" t="inlineStr">
        <is>
          <t>Hasangarh</t>
        </is>
      </c>
      <c r="S2640" t="inlineStr">
        <is>
          <t>North DC</t>
        </is>
      </c>
      <c r="T2640" s="9">
        <f>VLOOKUP(A2640,Sku_list!$A$1:$D$2323,3,0)</f>
        <v/>
      </c>
      <c r="U2640" s="9">
        <f>VLOOKUP(A2640,Sku_list!$A$1:$D$2323,4,0)*(F2640/1000000*12)</f>
        <v/>
      </c>
      <c r="V2640" s="9">
        <f>VLOOKUP(A2640,Sku_list!$A$1:$D$2323,4,0)*(H2640/1000000*12)</f>
        <v/>
      </c>
      <c r="W2640" s="9">
        <f>VLOOKUP(A2640,Sku_list!$A$1:$D$2323,4,0)*(J2640/1000000*12)</f>
        <v/>
      </c>
      <c r="X2640" s="9">
        <f>VLOOKUP(A2640,Sku_list!$A$1:$D$2323,4,0)*(L2640/1000000*12)</f>
        <v/>
      </c>
      <c r="Y2640" s="9">
        <f>VLOOKUP(A2640,Sku_list!$A$1:$E$2323,5,0)*((J2640+F2640)/1000000000)</f>
        <v/>
      </c>
      <c r="AC2640" s="27">
        <f>(DAY(TODAY())+AB2640)/30</f>
        <v/>
      </c>
    </row>
    <row r="2641">
      <c r="A2641" t="n">
        <v>1607708</v>
      </c>
      <c r="B2641" t="inlineStr">
        <is>
          <t>Fresh Tea 250</t>
        </is>
      </c>
      <c r="C2641" t="inlineStr">
        <is>
          <t>IN97</t>
        </is>
      </c>
      <c r="D2641" t="n">
        <v>0</v>
      </c>
      <c r="E2641" t="n">
        <v>1527</v>
      </c>
      <c r="F2641" t="n">
        <v>301</v>
      </c>
      <c r="G2641" t="n">
        <v>0</v>
      </c>
      <c r="H2641" t="n">
        <v>0</v>
      </c>
      <c r="I2641" t="n">
        <v>0</v>
      </c>
      <c r="J2641" t="n">
        <v>1383</v>
      </c>
      <c r="K2641" t="n">
        <v>1684</v>
      </c>
      <c r="L2641" t="n">
        <v>0</v>
      </c>
      <c r="M2641" t="n">
        <v>-1684</v>
      </c>
      <c r="N2641" t="n">
        <v>1684</v>
      </c>
      <c r="P2641" s="27" t="inlineStr"/>
      <c r="R2641" t="inlineStr">
        <is>
          <t>Hubli DC</t>
        </is>
      </c>
      <c r="S2641" t="inlineStr">
        <is>
          <t>South DC</t>
        </is>
      </c>
      <c r="T2641" s="9">
        <f>VLOOKUP(A2641,Sku_list!$A$1:$D$2323,3,0)</f>
        <v/>
      </c>
      <c r="U2641" s="9">
        <f>VLOOKUP(A2641,Sku_list!$A$1:$D$2323,4,0)*(F2641/1000000*12)</f>
        <v/>
      </c>
      <c r="V2641" s="9">
        <f>VLOOKUP(A2641,Sku_list!$A$1:$D$2323,4,0)*(H2641/1000000*12)</f>
        <v/>
      </c>
      <c r="W2641" s="9">
        <f>VLOOKUP(A2641,Sku_list!$A$1:$D$2323,4,0)*(J2641/1000000*12)</f>
        <v/>
      </c>
      <c r="X2641" s="9">
        <f>VLOOKUP(A2641,Sku_list!$A$1:$D$2323,4,0)*(L2641/1000000*12)</f>
        <v/>
      </c>
      <c r="Y2641" s="9">
        <f>VLOOKUP(A2641,Sku_list!$A$1:$E$2323,5,0)*((J2641+F2641)/1000000000)</f>
        <v/>
      </c>
      <c r="AC2641" s="27">
        <f>(DAY(TODAY())+AB2641)/30</f>
        <v/>
      </c>
    </row>
    <row r="2642">
      <c r="A2642" t="n">
        <v>1607709</v>
      </c>
      <c r="B2642" t="inlineStr">
        <is>
          <t>Plax Sensitive 250 POC</t>
        </is>
      </c>
      <c r="C2642" t="inlineStr">
        <is>
          <t>IN68</t>
        </is>
      </c>
      <c r="D2642" t="n">
        <v>0</v>
      </c>
      <c r="E2642" t="n">
        <v>0</v>
      </c>
      <c r="F2642" t="n">
        <v>0</v>
      </c>
      <c r="G2642" t="n">
        <v>0</v>
      </c>
      <c r="H2642" t="n">
        <v>0</v>
      </c>
      <c r="I2642" t="n">
        <v>0</v>
      </c>
      <c r="J2642" t="n">
        <v>0</v>
      </c>
      <c r="K2642" t="n">
        <v>0</v>
      </c>
      <c r="L2642" t="n">
        <v>0</v>
      </c>
      <c r="M2642" t="n">
        <v>0</v>
      </c>
      <c r="N2642" t="n">
        <v>0</v>
      </c>
      <c r="P2642" s="27" t="inlineStr"/>
      <c r="R2642" t="inlineStr">
        <is>
          <t>Baroda</t>
        </is>
      </c>
      <c r="S2642" t="inlineStr">
        <is>
          <t>West</t>
        </is>
      </c>
      <c r="T2642" s="9">
        <f>VLOOKUP(A2642,Sku_list!$A$1:$D$2323,3,0)</f>
        <v/>
      </c>
      <c r="U2642" s="9">
        <f>VLOOKUP(A2642,Sku_list!$A$1:$D$2323,4,0)*(F2642/1000000*12)</f>
        <v/>
      </c>
      <c r="V2642" s="9">
        <f>VLOOKUP(A2642,Sku_list!$A$1:$D$2323,4,0)*(H2642/1000000*12)</f>
        <v/>
      </c>
      <c r="W2642" s="9">
        <f>VLOOKUP(A2642,Sku_list!$A$1:$D$2323,4,0)*(J2642/1000000*12)</f>
        <v/>
      </c>
      <c r="X2642" s="9">
        <f>VLOOKUP(A2642,Sku_list!$A$1:$D$2323,4,0)*(L2642/1000000*12)</f>
        <v/>
      </c>
      <c r="Y2642" s="9">
        <f>VLOOKUP(A2642,Sku_list!$A$1:$E$2323,5,0)*((J2642+F2642)/1000000000)</f>
        <v/>
      </c>
      <c r="AC2642" s="27">
        <f>(DAY(TODAY())+AB2642)/30</f>
        <v/>
      </c>
    </row>
    <row r="2643">
      <c r="A2643" t="n">
        <v>1607709</v>
      </c>
      <c r="B2643" t="inlineStr">
        <is>
          <t>Plax Sensitive 250 POC</t>
        </is>
      </c>
      <c r="C2643" t="inlineStr">
        <is>
          <t>IN82</t>
        </is>
      </c>
      <c r="D2643" t="n">
        <v>0</v>
      </c>
      <c r="E2643" t="n">
        <v>0</v>
      </c>
      <c r="F2643" t="n">
        <v>0</v>
      </c>
      <c r="G2643" t="n">
        <v>0</v>
      </c>
      <c r="H2643" t="n">
        <v>0</v>
      </c>
      <c r="I2643" t="n">
        <v>0</v>
      </c>
      <c r="J2643" t="n">
        <v>0</v>
      </c>
      <c r="K2643" t="n">
        <v>0</v>
      </c>
      <c r="L2643" t="n">
        <v>0</v>
      </c>
      <c r="M2643" t="n">
        <v>0</v>
      </c>
      <c r="N2643" t="n">
        <v>0</v>
      </c>
      <c r="P2643" s="27" t="inlineStr"/>
      <c r="R2643" t="inlineStr">
        <is>
          <t>DC</t>
        </is>
      </c>
      <c r="S2643" t="inlineStr">
        <is>
          <t>West DC</t>
        </is>
      </c>
      <c r="T2643" s="9">
        <f>VLOOKUP(A2643,Sku_list!$A$1:$D$2323,3,0)</f>
        <v/>
      </c>
      <c r="U2643" s="9">
        <f>VLOOKUP(A2643,Sku_list!$A$1:$D$2323,4,0)*(F2643/1000000*12)</f>
        <v/>
      </c>
      <c r="V2643" s="9">
        <f>VLOOKUP(A2643,Sku_list!$A$1:$D$2323,4,0)*(H2643/1000000*12)</f>
        <v/>
      </c>
      <c r="W2643" s="9">
        <f>VLOOKUP(A2643,Sku_list!$A$1:$D$2323,4,0)*(J2643/1000000*12)</f>
        <v/>
      </c>
      <c r="X2643" s="9">
        <f>VLOOKUP(A2643,Sku_list!$A$1:$D$2323,4,0)*(L2643/1000000*12)</f>
        <v/>
      </c>
      <c r="Y2643" s="9">
        <f>VLOOKUP(A2643,Sku_list!$A$1:$E$2323,5,0)*((J2643+F2643)/1000000000)</f>
        <v/>
      </c>
      <c r="AC2643" s="27">
        <f>(DAY(TODAY())+AB2643)/30</f>
        <v/>
      </c>
    </row>
    <row r="2644">
      <c r="A2644" t="n">
        <v>1607710</v>
      </c>
      <c r="B2644" t="inlineStr">
        <is>
          <t>Plax CC 250 POC</t>
        </is>
      </c>
      <c r="C2644" t="inlineStr">
        <is>
          <t>IN68</t>
        </is>
      </c>
      <c r="D2644" t="n">
        <v>0</v>
      </c>
      <c r="E2644" t="n">
        <v>0</v>
      </c>
      <c r="F2644" t="n">
        <v>0</v>
      </c>
      <c r="G2644" t="n">
        <v>0</v>
      </c>
      <c r="H2644" t="n">
        <v>0</v>
      </c>
      <c r="I2644" t="n">
        <v>0</v>
      </c>
      <c r="J2644" t="n">
        <v>0</v>
      </c>
      <c r="K2644" t="n">
        <v>0</v>
      </c>
      <c r="L2644" t="n">
        <v>0</v>
      </c>
      <c r="M2644" t="n">
        <v>0</v>
      </c>
      <c r="N2644" t="n">
        <v>0</v>
      </c>
      <c r="P2644" s="27" t="inlineStr"/>
      <c r="R2644" t="inlineStr">
        <is>
          <t>Baroda</t>
        </is>
      </c>
      <c r="S2644" t="inlineStr">
        <is>
          <t>West</t>
        </is>
      </c>
      <c r="T2644" s="9">
        <f>VLOOKUP(A2644,Sku_list!$A$1:$D$2323,3,0)</f>
        <v/>
      </c>
      <c r="U2644" s="9">
        <f>VLOOKUP(A2644,Sku_list!$A$1:$D$2323,4,0)*(F2644/1000000*12)</f>
        <v/>
      </c>
      <c r="V2644" s="9">
        <f>VLOOKUP(A2644,Sku_list!$A$1:$D$2323,4,0)*(H2644/1000000*12)</f>
        <v/>
      </c>
      <c r="W2644" s="9">
        <f>VLOOKUP(A2644,Sku_list!$A$1:$D$2323,4,0)*(J2644/1000000*12)</f>
        <v/>
      </c>
      <c r="X2644" s="9">
        <f>VLOOKUP(A2644,Sku_list!$A$1:$D$2323,4,0)*(L2644/1000000*12)</f>
        <v/>
      </c>
      <c r="Y2644" s="9">
        <f>VLOOKUP(A2644,Sku_list!$A$1:$E$2323,5,0)*((J2644+F2644)/1000000000)</f>
        <v/>
      </c>
      <c r="AC2644" s="27">
        <f>(DAY(TODAY())+AB2644)/30</f>
        <v/>
      </c>
    </row>
    <row r="2645">
      <c r="A2645" t="n">
        <v>1607710</v>
      </c>
      <c r="B2645" t="inlineStr">
        <is>
          <t>Plax CC 250 POC</t>
        </is>
      </c>
      <c r="C2645" t="inlineStr">
        <is>
          <t>IN82</t>
        </is>
      </c>
      <c r="D2645" t="n">
        <v>0</v>
      </c>
      <c r="E2645" t="n">
        <v>0</v>
      </c>
      <c r="F2645" t="n">
        <v>0</v>
      </c>
      <c r="G2645" t="n">
        <v>0</v>
      </c>
      <c r="H2645" t="n">
        <v>0</v>
      </c>
      <c r="I2645" t="n">
        <v>0</v>
      </c>
      <c r="J2645" t="n">
        <v>0</v>
      </c>
      <c r="K2645" t="n">
        <v>0</v>
      </c>
      <c r="L2645" t="n">
        <v>0</v>
      </c>
      <c r="M2645" t="n">
        <v>0</v>
      </c>
      <c r="N2645" t="n">
        <v>0</v>
      </c>
      <c r="P2645" s="27" t="inlineStr"/>
      <c r="R2645" t="inlineStr">
        <is>
          <t>DC</t>
        </is>
      </c>
      <c r="S2645" t="inlineStr">
        <is>
          <t>West DC</t>
        </is>
      </c>
      <c r="T2645" s="9">
        <f>VLOOKUP(A2645,Sku_list!$A$1:$D$2323,3,0)</f>
        <v/>
      </c>
      <c r="U2645" s="9">
        <f>VLOOKUP(A2645,Sku_list!$A$1:$D$2323,4,0)*(F2645/1000000*12)</f>
        <v/>
      </c>
      <c r="V2645" s="9">
        <f>VLOOKUP(A2645,Sku_list!$A$1:$D$2323,4,0)*(H2645/1000000*12)</f>
        <v/>
      </c>
      <c r="W2645" s="9">
        <f>VLOOKUP(A2645,Sku_list!$A$1:$D$2323,4,0)*(J2645/1000000*12)</f>
        <v/>
      </c>
      <c r="X2645" s="9">
        <f>VLOOKUP(A2645,Sku_list!$A$1:$D$2323,4,0)*(L2645/1000000*12)</f>
        <v/>
      </c>
      <c r="Y2645" s="9">
        <f>VLOOKUP(A2645,Sku_list!$A$1:$E$2323,5,0)*((J2645+F2645)/1000000000)</f>
        <v/>
      </c>
      <c r="AC2645" s="27">
        <f>(DAY(TODAY())+AB2645)/30</f>
        <v/>
      </c>
    </row>
    <row r="2646">
      <c r="A2646" t="n">
        <v>1607726</v>
      </c>
      <c r="B2646" t="inlineStr">
        <is>
          <t>Plax PM 500+CMF80 Free</t>
        </is>
      </c>
      <c r="C2646" t="inlineStr">
        <is>
          <t>IN60</t>
        </is>
      </c>
      <c r="D2646" t="n">
        <v>0</v>
      </c>
      <c r="E2646" t="n">
        <v>0</v>
      </c>
      <c r="F2646" t="n">
        <v>0</v>
      </c>
      <c r="G2646" t="n">
        <v>13</v>
      </c>
      <c r="H2646" t="n">
        <v>17</v>
      </c>
      <c r="I2646" t="n">
        <v>0</v>
      </c>
      <c r="J2646" t="n">
        <v>0</v>
      </c>
      <c r="K2646" t="n">
        <v>0</v>
      </c>
      <c r="L2646" t="n">
        <v>0</v>
      </c>
      <c r="M2646" t="n">
        <v>-17</v>
      </c>
      <c r="N2646" t="n">
        <v>17</v>
      </c>
      <c r="P2646" s="27" t="inlineStr"/>
      <c r="R2646" t="inlineStr">
        <is>
          <t>Mumbai</t>
        </is>
      </c>
      <c r="S2646" t="inlineStr">
        <is>
          <t>West</t>
        </is>
      </c>
      <c r="T2646" s="9">
        <f>VLOOKUP(A2646,Sku_list!$A$1:$D$2323,3,0)</f>
        <v/>
      </c>
      <c r="U2646" s="9">
        <f>VLOOKUP(A2646,Sku_list!$A$1:$D$2323,4,0)*(F2646/1000000*12)</f>
        <v/>
      </c>
      <c r="V2646" s="9">
        <f>VLOOKUP(A2646,Sku_list!$A$1:$D$2323,4,0)*(H2646/1000000*12)</f>
        <v/>
      </c>
      <c r="W2646" s="9">
        <f>VLOOKUP(A2646,Sku_list!$A$1:$D$2323,4,0)*(J2646/1000000*12)</f>
        <v/>
      </c>
      <c r="X2646" s="9">
        <f>VLOOKUP(A2646,Sku_list!$A$1:$D$2323,4,0)*(L2646/1000000*12)</f>
        <v/>
      </c>
      <c r="Y2646" s="9">
        <f>VLOOKUP(A2646,Sku_list!$A$1:$E$2323,5,0)*((J2646+F2646)/1000000000)</f>
        <v/>
      </c>
      <c r="AC2646" s="27">
        <f>(DAY(TODAY())+AB2646)/30</f>
        <v/>
      </c>
    </row>
    <row r="2647">
      <c r="A2647" t="n">
        <v>1607726</v>
      </c>
      <c r="B2647" t="inlineStr">
        <is>
          <t>Plax PM 500+CMF80 Free</t>
        </is>
      </c>
      <c r="C2647" t="inlineStr">
        <is>
          <t>IN61</t>
        </is>
      </c>
      <c r="D2647" t="n">
        <v>0</v>
      </c>
      <c r="E2647" t="n">
        <v>0</v>
      </c>
      <c r="F2647" t="n">
        <v>0</v>
      </c>
      <c r="G2647" t="n">
        <v>0</v>
      </c>
      <c r="H2647" t="n">
        <v>0</v>
      </c>
      <c r="I2647" t="n">
        <v>0</v>
      </c>
      <c r="J2647" t="n">
        <v>0</v>
      </c>
      <c r="K2647" t="n">
        <v>0</v>
      </c>
      <c r="L2647" t="n">
        <v>0</v>
      </c>
      <c r="M2647" t="n">
        <v>0</v>
      </c>
      <c r="N2647" t="n">
        <v>0</v>
      </c>
      <c r="P2647" s="27" t="inlineStr"/>
      <c r="R2647" t="inlineStr">
        <is>
          <t>Delhi</t>
        </is>
      </c>
      <c r="S2647" t="inlineStr">
        <is>
          <t>North</t>
        </is>
      </c>
      <c r="T2647" s="9">
        <f>VLOOKUP(A2647,Sku_list!$A$1:$D$2323,3,0)</f>
        <v/>
      </c>
      <c r="U2647" s="9">
        <f>VLOOKUP(A2647,Sku_list!$A$1:$D$2323,4,0)*(F2647/1000000*12)</f>
        <v/>
      </c>
      <c r="V2647" s="9">
        <f>VLOOKUP(A2647,Sku_list!$A$1:$D$2323,4,0)*(H2647/1000000*12)</f>
        <v/>
      </c>
      <c r="W2647" s="9">
        <f>VLOOKUP(A2647,Sku_list!$A$1:$D$2323,4,0)*(J2647/1000000*12)</f>
        <v/>
      </c>
      <c r="X2647" s="9">
        <f>VLOOKUP(A2647,Sku_list!$A$1:$D$2323,4,0)*(L2647/1000000*12)</f>
        <v/>
      </c>
      <c r="Y2647" s="9">
        <f>VLOOKUP(A2647,Sku_list!$A$1:$E$2323,5,0)*((J2647+F2647)/1000000000)</f>
        <v/>
      </c>
      <c r="AC2647" s="27">
        <f>(DAY(TODAY())+AB2647)/30</f>
        <v/>
      </c>
    </row>
    <row r="2648">
      <c r="A2648" t="n">
        <v>1607726</v>
      </c>
      <c r="B2648" t="inlineStr">
        <is>
          <t>Plax PM 500+CMF80 Free</t>
        </is>
      </c>
      <c r="C2648" t="inlineStr">
        <is>
          <t>IN62</t>
        </is>
      </c>
      <c r="D2648" t="n">
        <v>0</v>
      </c>
      <c r="E2648" t="n">
        <v>0</v>
      </c>
      <c r="F2648" t="n">
        <v>0</v>
      </c>
      <c r="G2648" t="n">
        <v>7</v>
      </c>
      <c r="H2648" t="n">
        <v>0</v>
      </c>
      <c r="I2648" t="n">
        <v>0</v>
      </c>
      <c r="J2648" t="n">
        <v>0</v>
      </c>
      <c r="K2648" t="n">
        <v>2</v>
      </c>
      <c r="L2648" t="n">
        <v>0</v>
      </c>
      <c r="M2648" t="n">
        <v>0</v>
      </c>
      <c r="N2648" t="n">
        <v>0</v>
      </c>
      <c r="P2648" s="27" t="inlineStr"/>
      <c r="R2648" t="inlineStr">
        <is>
          <t>Calcutta</t>
        </is>
      </c>
      <c r="S2648" t="inlineStr">
        <is>
          <t>East</t>
        </is>
      </c>
      <c r="T2648" s="9">
        <f>VLOOKUP(A2648,Sku_list!$A$1:$D$2323,3,0)</f>
        <v/>
      </c>
      <c r="U2648" s="9">
        <f>VLOOKUP(A2648,Sku_list!$A$1:$D$2323,4,0)*(F2648/1000000*12)</f>
        <v/>
      </c>
      <c r="V2648" s="9">
        <f>VLOOKUP(A2648,Sku_list!$A$1:$D$2323,4,0)*(H2648/1000000*12)</f>
        <v/>
      </c>
      <c r="W2648" s="9">
        <f>VLOOKUP(A2648,Sku_list!$A$1:$D$2323,4,0)*(J2648/1000000*12)</f>
        <v/>
      </c>
      <c r="X2648" s="9">
        <f>VLOOKUP(A2648,Sku_list!$A$1:$D$2323,4,0)*(L2648/1000000*12)</f>
        <v/>
      </c>
      <c r="Y2648" s="9">
        <f>VLOOKUP(A2648,Sku_list!$A$1:$E$2323,5,0)*((J2648+F2648)/1000000000)</f>
        <v/>
      </c>
      <c r="AC2648" s="27">
        <f>(DAY(TODAY())+AB2648)/30</f>
        <v/>
      </c>
    </row>
    <row r="2649">
      <c r="A2649" t="n">
        <v>1607726</v>
      </c>
      <c r="B2649" t="inlineStr">
        <is>
          <t>Plax PM 500+CMF80 Free</t>
        </is>
      </c>
      <c r="C2649" t="inlineStr">
        <is>
          <t>IN63</t>
        </is>
      </c>
      <c r="D2649" t="n">
        <v>0</v>
      </c>
      <c r="E2649" t="n">
        <v>0</v>
      </c>
      <c r="F2649" t="n">
        <v>0</v>
      </c>
      <c r="G2649" t="n">
        <v>0</v>
      </c>
      <c r="H2649" t="n">
        <v>0</v>
      </c>
      <c r="I2649" t="n">
        <v>0</v>
      </c>
      <c r="J2649" t="n">
        <v>0</v>
      </c>
      <c r="K2649" t="n">
        <v>0</v>
      </c>
      <c r="L2649" t="n">
        <v>0</v>
      </c>
      <c r="M2649" t="n">
        <v>0</v>
      </c>
      <c r="N2649" t="n">
        <v>0</v>
      </c>
      <c r="P2649" s="27" t="inlineStr"/>
      <c r="R2649" t="inlineStr">
        <is>
          <t>Trichy</t>
        </is>
      </c>
      <c r="S2649" t="inlineStr">
        <is>
          <t>South</t>
        </is>
      </c>
      <c r="T2649" s="9">
        <f>VLOOKUP(A2649,Sku_list!$A$1:$D$2323,3,0)</f>
        <v/>
      </c>
      <c r="U2649" s="9">
        <f>VLOOKUP(A2649,Sku_list!$A$1:$D$2323,4,0)*(F2649/1000000*12)</f>
        <v/>
      </c>
      <c r="V2649" s="9">
        <f>VLOOKUP(A2649,Sku_list!$A$1:$D$2323,4,0)*(H2649/1000000*12)</f>
        <v/>
      </c>
      <c r="W2649" s="9">
        <f>VLOOKUP(A2649,Sku_list!$A$1:$D$2323,4,0)*(J2649/1000000*12)</f>
        <v/>
      </c>
      <c r="X2649" s="9">
        <f>VLOOKUP(A2649,Sku_list!$A$1:$D$2323,4,0)*(L2649/1000000*12)</f>
        <v/>
      </c>
      <c r="Y2649" s="9">
        <f>VLOOKUP(A2649,Sku_list!$A$1:$E$2323,5,0)*((J2649+F2649)/1000000000)</f>
        <v/>
      </c>
      <c r="AC2649" s="27">
        <f>(DAY(TODAY())+AB2649)/30</f>
        <v/>
      </c>
    </row>
    <row r="2650">
      <c r="A2650" t="n">
        <v>1607726</v>
      </c>
      <c r="B2650" t="inlineStr">
        <is>
          <t>Plax PM 500+CMF80 Free</t>
        </is>
      </c>
      <c r="C2650" t="inlineStr">
        <is>
          <t>IN64</t>
        </is>
      </c>
      <c r="D2650" t="n">
        <v>0</v>
      </c>
      <c r="E2650" t="n">
        <v>0</v>
      </c>
      <c r="F2650" t="n">
        <v>0</v>
      </c>
      <c r="G2650" t="n">
        <v>0</v>
      </c>
      <c r="H2650" t="n">
        <v>0</v>
      </c>
      <c r="I2650" t="n">
        <v>0</v>
      </c>
      <c r="J2650" t="n">
        <v>0</v>
      </c>
      <c r="K2650" t="n">
        <v>0</v>
      </c>
      <c r="L2650" t="n">
        <v>0</v>
      </c>
      <c r="M2650" t="n">
        <v>0</v>
      </c>
      <c r="N2650" t="n">
        <v>0</v>
      </c>
      <c r="P2650" s="27" t="inlineStr"/>
      <c r="R2650" t="inlineStr">
        <is>
          <t>Chennai</t>
        </is>
      </c>
      <c r="S2650" t="inlineStr">
        <is>
          <t>South</t>
        </is>
      </c>
      <c r="T2650" s="9">
        <f>VLOOKUP(A2650,Sku_list!$A$1:$D$2323,3,0)</f>
        <v/>
      </c>
      <c r="U2650" s="9">
        <f>VLOOKUP(A2650,Sku_list!$A$1:$D$2323,4,0)*(F2650/1000000*12)</f>
        <v/>
      </c>
      <c r="V2650" s="9">
        <f>VLOOKUP(A2650,Sku_list!$A$1:$D$2323,4,0)*(H2650/1000000*12)</f>
        <v/>
      </c>
      <c r="W2650" s="9">
        <f>VLOOKUP(A2650,Sku_list!$A$1:$D$2323,4,0)*(J2650/1000000*12)</f>
        <v/>
      </c>
      <c r="X2650" s="9">
        <f>VLOOKUP(A2650,Sku_list!$A$1:$D$2323,4,0)*(L2650/1000000*12)</f>
        <v/>
      </c>
      <c r="Y2650" s="9">
        <f>VLOOKUP(A2650,Sku_list!$A$1:$E$2323,5,0)*((J2650+F2650)/1000000000)</f>
        <v/>
      </c>
      <c r="AC2650" s="27">
        <f>(DAY(TODAY())+AB2650)/30</f>
        <v/>
      </c>
    </row>
    <row r="2651">
      <c r="A2651" t="n">
        <v>1607726</v>
      </c>
      <c r="B2651" t="inlineStr">
        <is>
          <t>Plax PM 500+CMF80 Free</t>
        </is>
      </c>
      <c r="C2651" t="inlineStr">
        <is>
          <t>IN65</t>
        </is>
      </c>
      <c r="D2651" t="n">
        <v>0</v>
      </c>
      <c r="E2651" t="n">
        <v>0</v>
      </c>
      <c r="F2651" t="n">
        <v>9</v>
      </c>
      <c r="G2651" t="n">
        <v>0</v>
      </c>
      <c r="H2651" t="n">
        <v>0</v>
      </c>
      <c r="I2651" t="n">
        <v>0</v>
      </c>
      <c r="J2651" t="n">
        <v>0</v>
      </c>
      <c r="K2651" t="n">
        <v>9</v>
      </c>
      <c r="L2651" t="n">
        <v>0</v>
      </c>
      <c r="M2651" t="n">
        <v>-9</v>
      </c>
      <c r="N2651" t="n">
        <v>9</v>
      </c>
      <c r="P2651" s="27" t="inlineStr"/>
      <c r="R2651" t="inlineStr">
        <is>
          <t>Kanpur</t>
        </is>
      </c>
      <c r="S2651" t="inlineStr">
        <is>
          <t>North</t>
        </is>
      </c>
      <c r="T2651" s="9">
        <f>VLOOKUP(A2651,Sku_list!$A$1:$D$2323,3,0)</f>
        <v/>
      </c>
      <c r="U2651" s="9">
        <f>VLOOKUP(A2651,Sku_list!$A$1:$D$2323,4,0)*(F2651/1000000*12)</f>
        <v/>
      </c>
      <c r="V2651" s="9">
        <f>VLOOKUP(A2651,Sku_list!$A$1:$D$2323,4,0)*(H2651/1000000*12)</f>
        <v/>
      </c>
      <c r="W2651" s="9">
        <f>VLOOKUP(A2651,Sku_list!$A$1:$D$2323,4,0)*(J2651/1000000*12)</f>
        <v/>
      </c>
      <c r="X2651" s="9">
        <f>VLOOKUP(A2651,Sku_list!$A$1:$D$2323,4,0)*(L2651/1000000*12)</f>
        <v/>
      </c>
      <c r="Y2651" s="9">
        <f>VLOOKUP(A2651,Sku_list!$A$1:$E$2323,5,0)*((J2651+F2651)/1000000000)</f>
        <v/>
      </c>
      <c r="AC2651" s="27">
        <f>(DAY(TODAY())+AB2651)/30</f>
        <v/>
      </c>
    </row>
    <row r="2652">
      <c r="A2652" t="n">
        <v>1607726</v>
      </c>
      <c r="B2652" t="inlineStr">
        <is>
          <t>Plax PM 500+CMF80 Free</t>
        </is>
      </c>
      <c r="C2652" t="inlineStr">
        <is>
          <t>IN66</t>
        </is>
      </c>
      <c r="D2652" t="n">
        <v>0</v>
      </c>
      <c r="E2652" t="n">
        <v>0</v>
      </c>
      <c r="F2652" t="n">
        <v>0</v>
      </c>
      <c r="G2652" t="n">
        <v>2</v>
      </c>
      <c r="H2652" t="n">
        <v>1</v>
      </c>
      <c r="I2652" t="n">
        <v>0</v>
      </c>
      <c r="J2652" t="n">
        <v>10</v>
      </c>
      <c r="K2652" t="n">
        <v>10</v>
      </c>
      <c r="L2652" t="n">
        <v>0</v>
      </c>
      <c r="M2652" t="n">
        <v>-11</v>
      </c>
      <c r="N2652" t="n">
        <v>11</v>
      </c>
      <c r="P2652" s="27" t="inlineStr"/>
      <c r="R2652" t="inlineStr">
        <is>
          <t>Bhubaneshwar</t>
        </is>
      </c>
      <c r="S2652" t="inlineStr">
        <is>
          <t>East</t>
        </is>
      </c>
      <c r="T2652" s="9">
        <f>VLOOKUP(A2652,Sku_list!$A$1:$D$2323,3,0)</f>
        <v/>
      </c>
      <c r="U2652" s="9">
        <f>VLOOKUP(A2652,Sku_list!$A$1:$D$2323,4,0)*(F2652/1000000*12)</f>
        <v/>
      </c>
      <c r="V2652" s="9">
        <f>VLOOKUP(A2652,Sku_list!$A$1:$D$2323,4,0)*(H2652/1000000*12)</f>
        <v/>
      </c>
      <c r="W2652" s="9">
        <f>VLOOKUP(A2652,Sku_list!$A$1:$D$2323,4,0)*(J2652/1000000*12)</f>
        <v/>
      </c>
      <c r="X2652" s="9">
        <f>VLOOKUP(A2652,Sku_list!$A$1:$D$2323,4,0)*(L2652/1000000*12)</f>
        <v/>
      </c>
      <c r="Y2652" s="9">
        <f>VLOOKUP(A2652,Sku_list!$A$1:$E$2323,5,0)*((J2652+F2652)/1000000000)</f>
        <v/>
      </c>
      <c r="AC2652" s="27">
        <f>(DAY(TODAY())+AB2652)/30</f>
        <v/>
      </c>
    </row>
    <row r="2653">
      <c r="A2653" t="n">
        <v>1607726</v>
      </c>
      <c r="B2653" t="inlineStr">
        <is>
          <t>Plax PM 500+CMF80 Free</t>
        </is>
      </c>
      <c r="C2653" t="inlineStr">
        <is>
          <t>IN67</t>
        </is>
      </c>
      <c r="D2653" t="n">
        <v>0</v>
      </c>
      <c r="E2653" t="n">
        <v>0</v>
      </c>
      <c r="F2653" t="n">
        <v>0</v>
      </c>
      <c r="G2653" t="n">
        <v>0</v>
      </c>
      <c r="H2653" t="n">
        <v>0</v>
      </c>
      <c r="I2653" t="n">
        <v>0</v>
      </c>
      <c r="J2653" t="n">
        <v>0</v>
      </c>
      <c r="K2653" t="n">
        <v>0</v>
      </c>
      <c r="L2653" t="n">
        <v>0</v>
      </c>
      <c r="M2653" t="n">
        <v>0</v>
      </c>
      <c r="N2653" t="n">
        <v>0</v>
      </c>
      <c r="P2653" s="27" t="inlineStr"/>
      <c r="R2653" t="inlineStr">
        <is>
          <t>Indore</t>
        </is>
      </c>
      <c r="S2653" t="inlineStr">
        <is>
          <t>West</t>
        </is>
      </c>
      <c r="T2653" s="9">
        <f>VLOOKUP(A2653,Sku_list!$A$1:$D$2323,3,0)</f>
        <v/>
      </c>
      <c r="U2653" s="9">
        <f>VLOOKUP(A2653,Sku_list!$A$1:$D$2323,4,0)*(F2653/1000000*12)</f>
        <v/>
      </c>
      <c r="V2653" s="9">
        <f>VLOOKUP(A2653,Sku_list!$A$1:$D$2323,4,0)*(H2653/1000000*12)</f>
        <v/>
      </c>
      <c r="W2653" s="9">
        <f>VLOOKUP(A2653,Sku_list!$A$1:$D$2323,4,0)*(J2653/1000000*12)</f>
        <v/>
      </c>
      <c r="X2653" s="9">
        <f>VLOOKUP(A2653,Sku_list!$A$1:$D$2323,4,0)*(L2653/1000000*12)</f>
        <v/>
      </c>
      <c r="Y2653" s="9">
        <f>VLOOKUP(A2653,Sku_list!$A$1:$E$2323,5,0)*((J2653+F2653)/1000000000)</f>
        <v/>
      </c>
      <c r="AC2653" s="27">
        <f>(DAY(TODAY())+AB2653)/30</f>
        <v/>
      </c>
    </row>
    <row r="2654">
      <c r="A2654" t="n">
        <v>1607726</v>
      </c>
      <c r="B2654" t="inlineStr">
        <is>
          <t>Plax PM 500+CMF80 Free</t>
        </is>
      </c>
      <c r="C2654" t="inlineStr">
        <is>
          <t>IN68</t>
        </is>
      </c>
      <c r="D2654" t="n">
        <v>0</v>
      </c>
      <c r="E2654" t="n">
        <v>0</v>
      </c>
      <c r="F2654" t="n">
        <v>0</v>
      </c>
      <c r="G2654" t="n">
        <v>34</v>
      </c>
      <c r="H2654" t="n">
        <v>0</v>
      </c>
      <c r="I2654" t="n">
        <v>0</v>
      </c>
      <c r="J2654" t="n">
        <v>0</v>
      </c>
      <c r="K2654" t="n">
        <v>4</v>
      </c>
      <c r="L2654" t="n">
        <v>0</v>
      </c>
      <c r="M2654" t="n">
        <v>0</v>
      </c>
      <c r="N2654" t="n">
        <v>0</v>
      </c>
      <c r="P2654" s="27" t="inlineStr"/>
      <c r="R2654" t="inlineStr">
        <is>
          <t>Baroda</t>
        </is>
      </c>
      <c r="S2654" t="inlineStr">
        <is>
          <t>West</t>
        </is>
      </c>
      <c r="T2654" s="9">
        <f>VLOOKUP(A2654,Sku_list!$A$1:$D$2323,3,0)</f>
        <v/>
      </c>
      <c r="U2654" s="9">
        <f>VLOOKUP(A2654,Sku_list!$A$1:$D$2323,4,0)*(F2654/1000000*12)</f>
        <v/>
      </c>
      <c r="V2654" s="9">
        <f>VLOOKUP(A2654,Sku_list!$A$1:$D$2323,4,0)*(H2654/1000000*12)</f>
        <v/>
      </c>
      <c r="W2654" s="9">
        <f>VLOOKUP(A2654,Sku_list!$A$1:$D$2323,4,0)*(J2654/1000000*12)</f>
        <v/>
      </c>
      <c r="X2654" s="9">
        <f>VLOOKUP(A2654,Sku_list!$A$1:$D$2323,4,0)*(L2654/1000000*12)</f>
        <v/>
      </c>
      <c r="Y2654" s="9">
        <f>VLOOKUP(A2654,Sku_list!$A$1:$E$2323,5,0)*((J2654+F2654)/1000000000)</f>
        <v/>
      </c>
      <c r="AC2654" s="27">
        <f>(DAY(TODAY())+AB2654)/30</f>
        <v/>
      </c>
    </row>
    <row r="2655">
      <c r="A2655" t="n">
        <v>1607726</v>
      </c>
      <c r="B2655" t="inlineStr">
        <is>
          <t>Plax PM 500+CMF80 Free</t>
        </is>
      </c>
      <c r="C2655" t="inlineStr">
        <is>
          <t>IN69</t>
        </is>
      </c>
      <c r="D2655" t="n">
        <v>0</v>
      </c>
      <c r="E2655" t="n">
        <v>0</v>
      </c>
      <c r="F2655" t="n">
        <v>0</v>
      </c>
      <c r="G2655" t="n">
        <v>0</v>
      </c>
      <c r="H2655" t="n">
        <v>0</v>
      </c>
      <c r="I2655" t="n">
        <v>0</v>
      </c>
      <c r="J2655" t="n">
        <v>0</v>
      </c>
      <c r="K2655" t="n">
        <v>0</v>
      </c>
      <c r="L2655" t="n">
        <v>0</v>
      </c>
      <c r="M2655" t="n">
        <v>0</v>
      </c>
      <c r="N2655" t="n">
        <v>0</v>
      </c>
      <c r="P2655" s="27" t="inlineStr"/>
      <c r="R2655" t="inlineStr">
        <is>
          <t>Hyderabad</t>
        </is>
      </c>
      <c r="S2655" t="inlineStr">
        <is>
          <t>South</t>
        </is>
      </c>
      <c r="T2655" s="9">
        <f>VLOOKUP(A2655,Sku_list!$A$1:$D$2323,3,0)</f>
        <v/>
      </c>
      <c r="U2655" s="9">
        <f>VLOOKUP(A2655,Sku_list!$A$1:$D$2323,4,0)*(F2655/1000000*12)</f>
        <v/>
      </c>
      <c r="V2655" s="9">
        <f>VLOOKUP(A2655,Sku_list!$A$1:$D$2323,4,0)*(H2655/1000000*12)</f>
        <v/>
      </c>
      <c r="W2655" s="9">
        <f>VLOOKUP(A2655,Sku_list!$A$1:$D$2323,4,0)*(J2655/1000000*12)</f>
        <v/>
      </c>
      <c r="X2655" s="9">
        <f>VLOOKUP(A2655,Sku_list!$A$1:$D$2323,4,0)*(L2655/1000000*12)</f>
        <v/>
      </c>
      <c r="Y2655" s="9">
        <f>VLOOKUP(A2655,Sku_list!$A$1:$E$2323,5,0)*((J2655+F2655)/1000000000)</f>
        <v/>
      </c>
      <c r="AC2655" s="27">
        <f>(DAY(TODAY())+AB2655)/30</f>
        <v/>
      </c>
    </row>
    <row r="2656">
      <c r="A2656" t="n">
        <v>1607726</v>
      </c>
      <c r="B2656" t="inlineStr">
        <is>
          <t>Plax PM 500+CMF80 Free</t>
        </is>
      </c>
      <c r="C2656" t="inlineStr">
        <is>
          <t>IN70</t>
        </is>
      </c>
      <c r="D2656" t="n">
        <v>0</v>
      </c>
      <c r="E2656" t="n">
        <v>0</v>
      </c>
      <c r="F2656" t="n">
        <v>0</v>
      </c>
      <c r="G2656" t="n">
        <v>0</v>
      </c>
      <c r="H2656" t="n">
        <v>0</v>
      </c>
      <c r="I2656" t="n">
        <v>0</v>
      </c>
      <c r="J2656" t="n">
        <v>0</v>
      </c>
      <c r="K2656" t="n">
        <v>0</v>
      </c>
      <c r="L2656" t="n">
        <v>0</v>
      </c>
      <c r="M2656" t="n">
        <v>0</v>
      </c>
      <c r="N2656" t="n">
        <v>0</v>
      </c>
      <c r="P2656" s="27" t="inlineStr"/>
      <c r="R2656" t="inlineStr">
        <is>
          <t>Allepy</t>
        </is>
      </c>
      <c r="S2656" t="inlineStr">
        <is>
          <t>South</t>
        </is>
      </c>
      <c r="T2656" s="9">
        <f>VLOOKUP(A2656,Sku_list!$A$1:$D$2323,3,0)</f>
        <v/>
      </c>
      <c r="U2656" s="9">
        <f>VLOOKUP(A2656,Sku_list!$A$1:$D$2323,4,0)*(F2656/1000000*12)</f>
        <v/>
      </c>
      <c r="V2656" s="9">
        <f>VLOOKUP(A2656,Sku_list!$A$1:$D$2323,4,0)*(H2656/1000000*12)</f>
        <v/>
      </c>
      <c r="W2656" s="9">
        <f>VLOOKUP(A2656,Sku_list!$A$1:$D$2323,4,0)*(J2656/1000000*12)</f>
        <v/>
      </c>
      <c r="X2656" s="9">
        <f>VLOOKUP(A2656,Sku_list!$A$1:$D$2323,4,0)*(L2656/1000000*12)</f>
        <v/>
      </c>
      <c r="Y2656" s="9">
        <f>VLOOKUP(A2656,Sku_list!$A$1:$E$2323,5,0)*((J2656+F2656)/1000000000)</f>
        <v/>
      </c>
      <c r="AC2656" s="27">
        <f>(DAY(TODAY())+AB2656)/30</f>
        <v/>
      </c>
    </row>
    <row r="2657">
      <c r="A2657" t="n">
        <v>1607726</v>
      </c>
      <c r="B2657" t="inlineStr">
        <is>
          <t>Plax PM 500+CMF80 Free</t>
        </is>
      </c>
      <c r="C2657" t="inlineStr">
        <is>
          <t>IN71</t>
        </is>
      </c>
      <c r="D2657" t="n">
        <v>0</v>
      </c>
      <c r="E2657" t="n">
        <v>0</v>
      </c>
      <c r="F2657" t="n">
        <v>156</v>
      </c>
      <c r="G2657" t="n">
        <v>0</v>
      </c>
      <c r="H2657" t="n">
        <v>0</v>
      </c>
      <c r="I2657" t="n">
        <v>0</v>
      </c>
      <c r="J2657" t="n">
        <v>0</v>
      </c>
      <c r="K2657" t="n">
        <v>156</v>
      </c>
      <c r="L2657" t="n">
        <v>0</v>
      </c>
      <c r="M2657" t="n">
        <v>-156</v>
      </c>
      <c r="N2657" t="n">
        <v>156</v>
      </c>
      <c r="P2657" s="27" t="inlineStr"/>
      <c r="R2657" t="inlineStr">
        <is>
          <t>Bangalore</t>
        </is>
      </c>
      <c r="S2657" t="inlineStr">
        <is>
          <t>South</t>
        </is>
      </c>
      <c r="T2657" s="9">
        <f>VLOOKUP(A2657,Sku_list!$A$1:$D$2323,3,0)</f>
        <v/>
      </c>
      <c r="U2657" s="9">
        <f>VLOOKUP(A2657,Sku_list!$A$1:$D$2323,4,0)*(F2657/1000000*12)</f>
        <v/>
      </c>
      <c r="V2657" s="9">
        <f>VLOOKUP(A2657,Sku_list!$A$1:$D$2323,4,0)*(H2657/1000000*12)</f>
        <v/>
      </c>
      <c r="W2657" s="9">
        <f>VLOOKUP(A2657,Sku_list!$A$1:$D$2323,4,0)*(J2657/1000000*12)</f>
        <v/>
      </c>
      <c r="X2657" s="9">
        <f>VLOOKUP(A2657,Sku_list!$A$1:$D$2323,4,0)*(L2657/1000000*12)</f>
        <v/>
      </c>
      <c r="Y2657" s="9">
        <f>VLOOKUP(A2657,Sku_list!$A$1:$E$2323,5,0)*((J2657+F2657)/1000000000)</f>
        <v/>
      </c>
      <c r="AC2657" s="27">
        <f>(DAY(TODAY())+AB2657)/30</f>
        <v/>
      </c>
    </row>
    <row r="2658">
      <c r="A2658" t="n">
        <v>1607726</v>
      </c>
      <c r="B2658" t="inlineStr">
        <is>
          <t>Plax PM 500+CMF80 Free</t>
        </is>
      </c>
      <c r="C2658" t="inlineStr">
        <is>
          <t>IN72</t>
        </is>
      </c>
      <c r="D2658" t="n">
        <v>0</v>
      </c>
      <c r="E2658" t="n">
        <v>0</v>
      </c>
      <c r="F2658" t="n">
        <v>0</v>
      </c>
      <c r="G2658" t="n">
        <v>6</v>
      </c>
      <c r="H2658" t="n">
        <v>4</v>
      </c>
      <c r="I2658" t="n">
        <v>0</v>
      </c>
      <c r="J2658" t="n">
        <v>43</v>
      </c>
      <c r="K2658" t="n">
        <v>43</v>
      </c>
      <c r="L2658" t="n">
        <v>0</v>
      </c>
      <c r="M2658" t="n">
        <v>-47</v>
      </c>
      <c r="N2658" t="n">
        <v>47</v>
      </c>
      <c r="P2658" s="27" t="inlineStr"/>
      <c r="R2658" t="inlineStr">
        <is>
          <t>Gauhati</t>
        </is>
      </c>
      <c r="S2658" t="inlineStr">
        <is>
          <t>East</t>
        </is>
      </c>
      <c r="T2658" s="9">
        <f>VLOOKUP(A2658,Sku_list!$A$1:$D$2323,3,0)</f>
        <v/>
      </c>
      <c r="U2658" s="9">
        <f>VLOOKUP(A2658,Sku_list!$A$1:$D$2323,4,0)*(F2658/1000000*12)</f>
        <v/>
      </c>
      <c r="V2658" s="9">
        <f>VLOOKUP(A2658,Sku_list!$A$1:$D$2323,4,0)*(H2658/1000000*12)</f>
        <v/>
      </c>
      <c r="W2658" s="9">
        <f>VLOOKUP(A2658,Sku_list!$A$1:$D$2323,4,0)*(J2658/1000000*12)</f>
        <v/>
      </c>
      <c r="X2658" s="9">
        <f>VLOOKUP(A2658,Sku_list!$A$1:$D$2323,4,0)*(L2658/1000000*12)</f>
        <v/>
      </c>
      <c r="Y2658" s="9">
        <f>VLOOKUP(A2658,Sku_list!$A$1:$E$2323,5,0)*((J2658+F2658)/1000000000)</f>
        <v/>
      </c>
      <c r="AC2658" s="27">
        <f>(DAY(TODAY())+AB2658)/30</f>
        <v/>
      </c>
    </row>
    <row r="2659">
      <c r="A2659" t="n">
        <v>1607726</v>
      </c>
      <c r="B2659" t="inlineStr">
        <is>
          <t>Plax PM 500+CMF80 Free</t>
        </is>
      </c>
      <c r="C2659" t="inlineStr">
        <is>
          <t>IN73</t>
        </is>
      </c>
      <c r="D2659" t="n">
        <v>0</v>
      </c>
      <c r="E2659" t="n">
        <v>0</v>
      </c>
      <c r="F2659" t="n">
        <v>0</v>
      </c>
      <c r="G2659" t="n">
        <v>0</v>
      </c>
      <c r="H2659" t="n">
        <v>0</v>
      </c>
      <c r="I2659" t="n">
        <v>0</v>
      </c>
      <c r="J2659" t="n">
        <v>11</v>
      </c>
      <c r="K2659" t="n">
        <v>11</v>
      </c>
      <c r="L2659" t="n">
        <v>0</v>
      </c>
      <c r="M2659" t="n">
        <v>-11</v>
      </c>
      <c r="N2659" t="n">
        <v>11</v>
      </c>
      <c r="P2659" s="27" t="inlineStr"/>
      <c r="R2659" t="inlineStr">
        <is>
          <t>Patna</t>
        </is>
      </c>
      <c r="S2659" t="inlineStr">
        <is>
          <t>East</t>
        </is>
      </c>
      <c r="T2659" s="9">
        <f>VLOOKUP(A2659,Sku_list!$A$1:$D$2323,3,0)</f>
        <v/>
      </c>
      <c r="U2659" s="9">
        <f>VLOOKUP(A2659,Sku_list!$A$1:$D$2323,4,0)*(F2659/1000000*12)</f>
        <v/>
      </c>
      <c r="V2659" s="9">
        <f>VLOOKUP(A2659,Sku_list!$A$1:$D$2323,4,0)*(H2659/1000000*12)</f>
        <v/>
      </c>
      <c r="W2659" s="9">
        <f>VLOOKUP(A2659,Sku_list!$A$1:$D$2323,4,0)*(J2659/1000000*12)</f>
        <v/>
      </c>
      <c r="X2659" s="9">
        <f>VLOOKUP(A2659,Sku_list!$A$1:$D$2323,4,0)*(L2659/1000000*12)</f>
        <v/>
      </c>
      <c r="Y2659" s="9">
        <f>VLOOKUP(A2659,Sku_list!$A$1:$E$2323,5,0)*((J2659+F2659)/1000000000)</f>
        <v/>
      </c>
      <c r="AC2659" s="27">
        <f>(DAY(TODAY())+AB2659)/30</f>
        <v/>
      </c>
    </row>
    <row r="2660">
      <c r="A2660" t="n">
        <v>1607726</v>
      </c>
      <c r="B2660" t="inlineStr">
        <is>
          <t>Plax PM 500+CMF80 Free</t>
        </is>
      </c>
      <c r="C2660" t="inlineStr">
        <is>
          <t>IN74</t>
        </is>
      </c>
      <c r="D2660" t="n">
        <v>0</v>
      </c>
      <c r="E2660" t="n">
        <v>0</v>
      </c>
      <c r="F2660" t="n">
        <v>0</v>
      </c>
      <c r="G2660" t="n">
        <v>0</v>
      </c>
      <c r="H2660" t="n">
        <v>0</v>
      </c>
      <c r="I2660" t="n">
        <v>0</v>
      </c>
      <c r="J2660" t="n">
        <v>0</v>
      </c>
      <c r="K2660" t="n">
        <v>0</v>
      </c>
      <c r="L2660" t="n">
        <v>0</v>
      </c>
      <c r="M2660" t="n">
        <v>0</v>
      </c>
      <c r="N2660" t="n">
        <v>0</v>
      </c>
      <c r="P2660" s="27" t="inlineStr"/>
      <c r="R2660" t="inlineStr">
        <is>
          <t>Nepal-exp</t>
        </is>
      </c>
      <c r="S2660" t="inlineStr">
        <is>
          <t>Exp-DC</t>
        </is>
      </c>
      <c r="T2660" s="9">
        <f>VLOOKUP(A2660,Sku_list!$A$1:$D$2323,3,0)</f>
        <v/>
      </c>
      <c r="U2660" s="9">
        <f>VLOOKUP(A2660,Sku_list!$A$1:$D$2323,4,0)*(F2660/1000000*12)</f>
        <v/>
      </c>
      <c r="V2660" s="9">
        <f>VLOOKUP(A2660,Sku_list!$A$1:$D$2323,4,0)*(H2660/1000000*12)</f>
        <v/>
      </c>
      <c r="W2660" s="9">
        <f>VLOOKUP(A2660,Sku_list!$A$1:$D$2323,4,0)*(J2660/1000000*12)</f>
        <v/>
      </c>
      <c r="X2660" s="9">
        <f>VLOOKUP(A2660,Sku_list!$A$1:$D$2323,4,0)*(L2660/1000000*12)</f>
        <v/>
      </c>
      <c r="Y2660" s="9">
        <f>VLOOKUP(A2660,Sku_list!$A$1:$E$2323,5,0)*((J2660+F2660)/1000000000)</f>
        <v/>
      </c>
      <c r="AC2660" s="27">
        <f>(DAY(TODAY())+AB2660)/30</f>
        <v/>
      </c>
    </row>
    <row r="2661">
      <c r="A2661" t="n">
        <v>1607726</v>
      </c>
      <c r="B2661" t="inlineStr">
        <is>
          <t>Plax PM 500+CMF80 Free</t>
        </is>
      </c>
      <c r="C2661" t="inlineStr">
        <is>
          <t>IN75</t>
        </is>
      </c>
      <c r="D2661" t="n">
        <v>0</v>
      </c>
      <c r="E2661" t="n">
        <v>0</v>
      </c>
      <c r="F2661" t="n">
        <v>0</v>
      </c>
      <c r="G2661" t="n">
        <v>1</v>
      </c>
      <c r="H2661" t="n">
        <v>0</v>
      </c>
      <c r="I2661" t="n">
        <v>0</v>
      </c>
      <c r="J2661" t="n">
        <v>0</v>
      </c>
      <c r="K2661" t="n">
        <v>0</v>
      </c>
      <c r="L2661" t="n">
        <v>0</v>
      </c>
      <c r="M2661" t="n">
        <v>0</v>
      </c>
      <c r="N2661" t="n">
        <v>0</v>
      </c>
      <c r="P2661" s="27" t="inlineStr"/>
      <c r="R2661" t="inlineStr">
        <is>
          <t>Jaipur</t>
        </is>
      </c>
      <c r="S2661" t="inlineStr">
        <is>
          <t>North</t>
        </is>
      </c>
      <c r="T2661" s="9">
        <f>VLOOKUP(A2661,Sku_list!$A$1:$D$2323,3,0)</f>
        <v/>
      </c>
      <c r="U2661" s="9">
        <f>VLOOKUP(A2661,Sku_list!$A$1:$D$2323,4,0)*(F2661/1000000*12)</f>
        <v/>
      </c>
      <c r="V2661" s="9">
        <f>VLOOKUP(A2661,Sku_list!$A$1:$D$2323,4,0)*(H2661/1000000*12)</f>
        <v/>
      </c>
      <c r="W2661" s="9">
        <f>VLOOKUP(A2661,Sku_list!$A$1:$D$2323,4,0)*(J2661/1000000*12)</f>
        <v/>
      </c>
      <c r="X2661" s="9">
        <f>VLOOKUP(A2661,Sku_list!$A$1:$D$2323,4,0)*(L2661/1000000*12)</f>
        <v/>
      </c>
      <c r="Y2661" s="9">
        <f>VLOOKUP(A2661,Sku_list!$A$1:$E$2323,5,0)*((J2661+F2661)/1000000000)</f>
        <v/>
      </c>
      <c r="AC2661" s="27">
        <f>(DAY(TODAY())+AB2661)/30</f>
        <v/>
      </c>
    </row>
    <row r="2662">
      <c r="A2662" t="n">
        <v>1607726</v>
      </c>
      <c r="B2662" t="inlineStr">
        <is>
          <t>Plax PM 500+CMF80 Free</t>
        </is>
      </c>
      <c r="C2662" t="inlineStr">
        <is>
          <t>IN76</t>
        </is>
      </c>
      <c r="D2662" t="n">
        <v>0</v>
      </c>
      <c r="E2662" t="n">
        <v>0</v>
      </c>
      <c r="F2662" t="n">
        <v>0</v>
      </c>
      <c r="G2662" t="n">
        <v>0</v>
      </c>
      <c r="H2662" t="n">
        <v>0</v>
      </c>
      <c r="I2662" t="n">
        <v>0</v>
      </c>
      <c r="J2662" t="n">
        <v>0</v>
      </c>
      <c r="K2662" t="n">
        <v>0</v>
      </c>
      <c r="L2662" t="n">
        <v>0</v>
      </c>
      <c r="M2662" t="n">
        <v>0</v>
      </c>
      <c r="N2662" t="n">
        <v>0</v>
      </c>
      <c r="P2662" s="27" t="inlineStr"/>
      <c r="R2662" t="inlineStr">
        <is>
          <t>Ghaziabad</t>
        </is>
      </c>
      <c r="S2662" t="inlineStr">
        <is>
          <t>North</t>
        </is>
      </c>
      <c r="T2662" s="9">
        <f>VLOOKUP(A2662,Sku_list!$A$1:$D$2323,3,0)</f>
        <v/>
      </c>
      <c r="U2662" s="9">
        <f>VLOOKUP(A2662,Sku_list!$A$1:$D$2323,4,0)*(F2662/1000000*12)</f>
        <v/>
      </c>
      <c r="V2662" s="9">
        <f>VLOOKUP(A2662,Sku_list!$A$1:$D$2323,4,0)*(H2662/1000000*12)</f>
        <v/>
      </c>
      <c r="W2662" s="9">
        <f>VLOOKUP(A2662,Sku_list!$A$1:$D$2323,4,0)*(J2662/1000000*12)</f>
        <v/>
      </c>
      <c r="X2662" s="9">
        <f>VLOOKUP(A2662,Sku_list!$A$1:$D$2323,4,0)*(L2662/1000000*12)</f>
        <v/>
      </c>
      <c r="Y2662" s="9">
        <f>VLOOKUP(A2662,Sku_list!$A$1:$E$2323,5,0)*((J2662+F2662)/1000000000)</f>
        <v/>
      </c>
      <c r="AC2662" s="27">
        <f>(DAY(TODAY())+AB2662)/30</f>
        <v/>
      </c>
    </row>
    <row r="2663">
      <c r="A2663" t="n">
        <v>1607726</v>
      </c>
      <c r="B2663" t="inlineStr">
        <is>
          <t>Plax PM 500+CMF80 Free</t>
        </is>
      </c>
      <c r="C2663" t="inlineStr">
        <is>
          <t>IN77</t>
        </is>
      </c>
      <c r="D2663" t="n">
        <v>0</v>
      </c>
      <c r="E2663" t="n">
        <v>0</v>
      </c>
      <c r="F2663" t="n">
        <v>0</v>
      </c>
      <c r="G2663" t="n">
        <v>0</v>
      </c>
      <c r="H2663" t="n">
        <v>0</v>
      </c>
      <c r="I2663" t="n">
        <v>0</v>
      </c>
      <c r="J2663" t="n">
        <v>0</v>
      </c>
      <c r="K2663" t="n">
        <v>0</v>
      </c>
      <c r="L2663" t="n">
        <v>0</v>
      </c>
      <c r="M2663" t="n">
        <v>0</v>
      </c>
      <c r="N2663" t="n">
        <v>0</v>
      </c>
      <c r="P2663" s="27" t="inlineStr"/>
      <c r="R2663" t="inlineStr">
        <is>
          <t>POC Bhiwandi</t>
        </is>
      </c>
      <c r="S2663" t="inlineStr">
        <is>
          <t>West</t>
        </is>
      </c>
      <c r="T2663" s="9">
        <f>VLOOKUP(A2663,Sku_list!$A$1:$D$2323,3,0)</f>
        <v/>
      </c>
      <c r="U2663" s="9">
        <f>VLOOKUP(A2663,Sku_list!$A$1:$D$2323,4,0)*(F2663/1000000*12)</f>
        <v/>
      </c>
      <c r="V2663" s="9">
        <f>VLOOKUP(A2663,Sku_list!$A$1:$D$2323,4,0)*(H2663/1000000*12)</f>
        <v/>
      </c>
      <c r="W2663" s="9">
        <f>VLOOKUP(A2663,Sku_list!$A$1:$D$2323,4,0)*(J2663/1000000*12)</f>
        <v/>
      </c>
      <c r="X2663" s="9">
        <f>VLOOKUP(A2663,Sku_list!$A$1:$D$2323,4,0)*(L2663/1000000*12)</f>
        <v/>
      </c>
      <c r="Y2663" s="9">
        <f>VLOOKUP(A2663,Sku_list!$A$1:$E$2323,5,0)*((J2663+F2663)/1000000000)</f>
        <v/>
      </c>
      <c r="AC2663" s="27">
        <f>(DAY(TODAY())+AB2663)/30</f>
        <v/>
      </c>
    </row>
    <row r="2664">
      <c r="A2664" t="n">
        <v>1607726</v>
      </c>
      <c r="B2664" t="inlineStr">
        <is>
          <t>Plax PM 500+CMF80 Free</t>
        </is>
      </c>
      <c r="C2664" t="inlineStr">
        <is>
          <t>IN78</t>
        </is>
      </c>
      <c r="D2664" t="n">
        <v>0</v>
      </c>
      <c r="E2664" t="n">
        <v>0</v>
      </c>
      <c r="F2664" t="n">
        <v>0</v>
      </c>
      <c r="G2664" t="n">
        <v>0</v>
      </c>
      <c r="H2664" t="n">
        <v>0</v>
      </c>
      <c r="I2664" t="n">
        <v>0</v>
      </c>
      <c r="J2664" t="n">
        <v>0</v>
      </c>
      <c r="K2664" t="n">
        <v>0</v>
      </c>
      <c r="L2664" t="n">
        <v>0</v>
      </c>
      <c r="M2664" t="n">
        <v>0</v>
      </c>
      <c r="N2664" t="n">
        <v>0</v>
      </c>
      <c r="P2664" s="27" t="inlineStr"/>
      <c r="R2664" t="inlineStr">
        <is>
          <t>Kundli</t>
        </is>
      </c>
      <c r="S2664" t="inlineStr">
        <is>
          <t>North</t>
        </is>
      </c>
      <c r="T2664" s="9">
        <f>VLOOKUP(A2664,Sku_list!$A$1:$D$2323,3,0)</f>
        <v/>
      </c>
      <c r="U2664" s="9">
        <f>VLOOKUP(A2664,Sku_list!$A$1:$D$2323,4,0)*(F2664/1000000*12)</f>
        <v/>
      </c>
      <c r="V2664" s="9">
        <f>VLOOKUP(A2664,Sku_list!$A$1:$D$2323,4,0)*(H2664/1000000*12)</f>
        <v/>
      </c>
      <c r="W2664" s="9">
        <f>VLOOKUP(A2664,Sku_list!$A$1:$D$2323,4,0)*(J2664/1000000*12)</f>
        <v/>
      </c>
      <c r="X2664" s="9">
        <f>VLOOKUP(A2664,Sku_list!$A$1:$D$2323,4,0)*(L2664/1000000*12)</f>
        <v/>
      </c>
      <c r="Y2664" s="9">
        <f>VLOOKUP(A2664,Sku_list!$A$1:$E$2323,5,0)*((J2664+F2664)/1000000000)</f>
        <v/>
      </c>
      <c r="AC2664" s="27">
        <f>(DAY(TODAY())+AB2664)/30</f>
        <v/>
      </c>
    </row>
    <row r="2665">
      <c r="A2665" t="n">
        <v>1607726</v>
      </c>
      <c r="B2665" t="inlineStr">
        <is>
          <t>Plax PM 500+CMF80 Free</t>
        </is>
      </c>
      <c r="C2665" t="inlineStr">
        <is>
          <t>IN79</t>
        </is>
      </c>
      <c r="D2665" t="n">
        <v>0</v>
      </c>
      <c r="E2665" t="n">
        <v>0</v>
      </c>
      <c r="F2665" t="n">
        <v>0</v>
      </c>
      <c r="G2665" t="n">
        <v>0</v>
      </c>
      <c r="H2665" t="n">
        <v>0</v>
      </c>
      <c r="I2665" t="n">
        <v>0</v>
      </c>
      <c r="J2665" t="n">
        <v>0</v>
      </c>
      <c r="K2665" t="n">
        <v>0</v>
      </c>
      <c r="L2665" t="n">
        <v>0</v>
      </c>
      <c r="M2665" t="n">
        <v>0</v>
      </c>
      <c r="N2665" t="n">
        <v>0</v>
      </c>
      <c r="P2665" s="27" t="inlineStr"/>
      <c r="R2665" t="inlineStr">
        <is>
          <t>Goa</t>
        </is>
      </c>
      <c r="S2665" t="inlineStr">
        <is>
          <t>West</t>
        </is>
      </c>
      <c r="T2665" s="9">
        <f>VLOOKUP(A2665,Sku_list!$A$1:$D$2323,3,0)</f>
        <v/>
      </c>
      <c r="U2665" s="9">
        <f>VLOOKUP(A2665,Sku_list!$A$1:$D$2323,4,0)*(F2665/1000000*12)</f>
        <v/>
      </c>
      <c r="V2665" s="9">
        <f>VLOOKUP(A2665,Sku_list!$A$1:$D$2323,4,0)*(H2665/1000000*12)</f>
        <v/>
      </c>
      <c r="W2665" s="9">
        <f>VLOOKUP(A2665,Sku_list!$A$1:$D$2323,4,0)*(J2665/1000000*12)</f>
        <v/>
      </c>
      <c r="X2665" s="9">
        <f>VLOOKUP(A2665,Sku_list!$A$1:$D$2323,4,0)*(L2665/1000000*12)</f>
        <v/>
      </c>
      <c r="Y2665" s="9">
        <f>VLOOKUP(A2665,Sku_list!$A$1:$E$2323,5,0)*((J2665+F2665)/1000000000)</f>
        <v/>
      </c>
      <c r="AC2665" s="27">
        <f>(DAY(TODAY())+AB2665)/30</f>
        <v/>
      </c>
    </row>
    <row r="2666">
      <c r="A2666" t="n">
        <v>1607726</v>
      </c>
      <c r="B2666" t="inlineStr">
        <is>
          <t>Plax PM 500+CMF80 Free</t>
        </is>
      </c>
      <c r="C2666" t="inlineStr">
        <is>
          <t>IN80</t>
        </is>
      </c>
      <c r="D2666" t="n">
        <v>0</v>
      </c>
      <c r="E2666" t="n">
        <v>0</v>
      </c>
      <c r="F2666" t="n">
        <v>0</v>
      </c>
      <c r="G2666" t="n">
        <v>0</v>
      </c>
      <c r="H2666" t="n">
        <v>0</v>
      </c>
      <c r="I2666" t="n">
        <v>0</v>
      </c>
      <c r="J2666" t="n">
        <v>0</v>
      </c>
      <c r="K2666" t="n">
        <v>0</v>
      </c>
      <c r="L2666" t="n">
        <v>0</v>
      </c>
      <c r="M2666" t="n">
        <v>0</v>
      </c>
      <c r="N2666" t="n">
        <v>0</v>
      </c>
      <c r="P2666" s="27" t="inlineStr"/>
      <c r="R2666" t="inlineStr">
        <is>
          <t>Morinda</t>
        </is>
      </c>
      <c r="S2666" t="inlineStr">
        <is>
          <t>North</t>
        </is>
      </c>
      <c r="T2666" s="9">
        <f>VLOOKUP(A2666,Sku_list!$A$1:$D$2323,3,0)</f>
        <v/>
      </c>
      <c r="U2666" s="9">
        <f>VLOOKUP(A2666,Sku_list!$A$1:$D$2323,4,0)*(F2666/1000000*12)</f>
        <v/>
      </c>
      <c r="V2666" s="9">
        <f>VLOOKUP(A2666,Sku_list!$A$1:$D$2323,4,0)*(H2666/1000000*12)</f>
        <v/>
      </c>
      <c r="W2666" s="9">
        <f>VLOOKUP(A2666,Sku_list!$A$1:$D$2323,4,0)*(J2666/1000000*12)</f>
        <v/>
      </c>
      <c r="X2666" s="9">
        <f>VLOOKUP(A2666,Sku_list!$A$1:$D$2323,4,0)*(L2666/1000000*12)</f>
        <v/>
      </c>
      <c r="Y2666" s="9">
        <f>VLOOKUP(A2666,Sku_list!$A$1:$E$2323,5,0)*((J2666+F2666)/1000000000)</f>
        <v/>
      </c>
      <c r="AC2666" s="27">
        <f>(DAY(TODAY())+AB2666)/30</f>
        <v/>
      </c>
    </row>
    <row r="2667">
      <c r="A2667" t="n">
        <v>1607726</v>
      </c>
      <c r="B2667" t="inlineStr">
        <is>
          <t>Plax PM 500+CMF80 Free</t>
        </is>
      </c>
      <c r="C2667" t="inlineStr">
        <is>
          <t>IN81</t>
        </is>
      </c>
      <c r="D2667" t="n">
        <v>0</v>
      </c>
      <c r="E2667" t="n">
        <v>0</v>
      </c>
      <c r="F2667" t="n">
        <v>0</v>
      </c>
      <c r="G2667" t="n">
        <v>0</v>
      </c>
      <c r="H2667" t="n">
        <v>0</v>
      </c>
      <c r="I2667" t="n">
        <v>0</v>
      </c>
      <c r="J2667" t="n">
        <v>1</v>
      </c>
      <c r="K2667" t="n">
        <v>1</v>
      </c>
      <c r="L2667" t="n">
        <v>0</v>
      </c>
      <c r="M2667" t="n">
        <v>-1</v>
      </c>
      <c r="N2667" t="n">
        <v>1</v>
      </c>
      <c r="P2667" s="27" t="inlineStr"/>
      <c r="R2667" t="inlineStr">
        <is>
          <t>Bhiwandi</t>
        </is>
      </c>
      <c r="S2667" t="inlineStr">
        <is>
          <t>West</t>
        </is>
      </c>
      <c r="T2667" s="9">
        <f>VLOOKUP(A2667,Sku_list!$A$1:$D$2323,3,0)</f>
        <v/>
      </c>
      <c r="U2667" s="9">
        <f>VLOOKUP(A2667,Sku_list!$A$1:$D$2323,4,0)*(F2667/1000000*12)</f>
        <v/>
      </c>
      <c r="V2667" s="9">
        <f>VLOOKUP(A2667,Sku_list!$A$1:$D$2323,4,0)*(H2667/1000000*12)</f>
        <v/>
      </c>
      <c r="W2667" s="9">
        <f>VLOOKUP(A2667,Sku_list!$A$1:$D$2323,4,0)*(J2667/1000000*12)</f>
        <v/>
      </c>
      <c r="X2667" s="9">
        <f>VLOOKUP(A2667,Sku_list!$A$1:$D$2323,4,0)*(L2667/1000000*12)</f>
        <v/>
      </c>
      <c r="Y2667" s="9">
        <f>VLOOKUP(A2667,Sku_list!$A$1:$E$2323,5,0)*((J2667+F2667)/1000000000)</f>
        <v/>
      </c>
      <c r="AC2667" s="27">
        <f>(DAY(TODAY())+AB2667)/30</f>
        <v/>
      </c>
    </row>
    <row r="2668">
      <c r="A2668" t="n">
        <v>1607726</v>
      </c>
      <c r="B2668" t="inlineStr">
        <is>
          <t>Plax PM 500+CMF80 Free</t>
        </is>
      </c>
      <c r="C2668" t="inlineStr">
        <is>
          <t>IN82</t>
        </is>
      </c>
      <c r="D2668" t="n">
        <v>0</v>
      </c>
      <c r="E2668" t="n">
        <v>0</v>
      </c>
      <c r="F2668" t="n">
        <v>0</v>
      </c>
      <c r="G2668" t="n">
        <v>0</v>
      </c>
      <c r="H2668" t="n">
        <v>0</v>
      </c>
      <c r="I2668" t="n">
        <v>0</v>
      </c>
      <c r="J2668" t="n">
        <v>0</v>
      </c>
      <c r="K2668" t="n">
        <v>0</v>
      </c>
      <c r="L2668" t="n">
        <v>0</v>
      </c>
      <c r="M2668" t="n">
        <v>0</v>
      </c>
      <c r="N2668" t="n">
        <v>0</v>
      </c>
      <c r="P2668" s="27" t="inlineStr"/>
      <c r="R2668" t="inlineStr">
        <is>
          <t>DC</t>
        </is>
      </c>
      <c r="S2668" t="inlineStr">
        <is>
          <t>West DC</t>
        </is>
      </c>
      <c r="T2668" s="9">
        <f>VLOOKUP(A2668,Sku_list!$A$1:$D$2323,3,0)</f>
        <v/>
      </c>
      <c r="U2668" s="9">
        <f>VLOOKUP(A2668,Sku_list!$A$1:$D$2323,4,0)*(F2668/1000000*12)</f>
        <v/>
      </c>
      <c r="V2668" s="9">
        <f>VLOOKUP(A2668,Sku_list!$A$1:$D$2323,4,0)*(H2668/1000000*12)</f>
        <v/>
      </c>
      <c r="W2668" s="9">
        <f>VLOOKUP(A2668,Sku_list!$A$1:$D$2323,4,0)*(J2668/1000000*12)</f>
        <v/>
      </c>
      <c r="X2668" s="9">
        <f>VLOOKUP(A2668,Sku_list!$A$1:$D$2323,4,0)*(L2668/1000000*12)</f>
        <v/>
      </c>
      <c r="Y2668" s="9">
        <f>VLOOKUP(A2668,Sku_list!$A$1:$E$2323,5,0)*((J2668+F2668)/1000000000)</f>
        <v/>
      </c>
      <c r="AC2668" s="27">
        <f>(DAY(TODAY())+AB2668)/30</f>
        <v/>
      </c>
    </row>
    <row r="2669">
      <c r="A2669" t="n">
        <v>1607726</v>
      </c>
      <c r="B2669" t="inlineStr">
        <is>
          <t>Plax PM 500+CMF80 Free</t>
        </is>
      </c>
      <c r="C2669" t="inlineStr">
        <is>
          <t>IN83</t>
        </is>
      </c>
      <c r="D2669" t="n">
        <v>0</v>
      </c>
      <c r="E2669" t="n">
        <v>0</v>
      </c>
      <c r="F2669" t="n">
        <v>0</v>
      </c>
      <c r="G2669" t="n">
        <v>0</v>
      </c>
      <c r="H2669" t="n">
        <v>0</v>
      </c>
      <c r="I2669" t="n">
        <v>0</v>
      </c>
      <c r="J2669" t="n">
        <v>0</v>
      </c>
      <c r="K2669" t="n">
        <v>0</v>
      </c>
      <c r="L2669" t="n">
        <v>0</v>
      </c>
      <c r="M2669" t="n">
        <v>0</v>
      </c>
      <c r="N2669" t="n">
        <v>0</v>
      </c>
      <c r="P2669" s="27" t="inlineStr"/>
      <c r="R2669" t="inlineStr">
        <is>
          <t>Aurangabad</t>
        </is>
      </c>
      <c r="S2669" t="inlineStr">
        <is>
          <t>West</t>
        </is>
      </c>
      <c r="T2669" s="9">
        <f>VLOOKUP(A2669,Sku_list!$A$1:$D$2323,3,0)</f>
        <v/>
      </c>
      <c r="U2669" s="9">
        <f>VLOOKUP(A2669,Sku_list!$A$1:$D$2323,4,0)*(F2669/1000000*12)</f>
        <v/>
      </c>
      <c r="V2669" s="9">
        <f>VLOOKUP(A2669,Sku_list!$A$1:$D$2323,4,0)*(H2669/1000000*12)</f>
        <v/>
      </c>
      <c r="W2669" s="9">
        <f>VLOOKUP(A2669,Sku_list!$A$1:$D$2323,4,0)*(J2669/1000000*12)</f>
        <v/>
      </c>
      <c r="X2669" s="9">
        <f>VLOOKUP(A2669,Sku_list!$A$1:$D$2323,4,0)*(L2669/1000000*12)</f>
        <v/>
      </c>
      <c r="Y2669" s="9">
        <f>VLOOKUP(A2669,Sku_list!$A$1:$E$2323,5,0)*((J2669+F2669)/1000000000)</f>
        <v/>
      </c>
      <c r="AC2669" s="27">
        <f>(DAY(TODAY())+AB2669)/30</f>
        <v/>
      </c>
    </row>
    <row r="2670">
      <c r="A2670" t="n">
        <v>1607726</v>
      </c>
      <c r="B2670" t="inlineStr">
        <is>
          <t>Plax PM 500+CMF80 Free</t>
        </is>
      </c>
      <c r="C2670" t="inlineStr">
        <is>
          <t>IN84</t>
        </is>
      </c>
      <c r="D2670" t="n">
        <v>0</v>
      </c>
      <c r="E2670" t="n">
        <v>0</v>
      </c>
      <c r="F2670" t="n">
        <v>0</v>
      </c>
      <c r="G2670" t="n">
        <v>0</v>
      </c>
      <c r="H2670" t="n">
        <v>0</v>
      </c>
      <c r="I2670" t="n">
        <v>0</v>
      </c>
      <c r="J2670" t="n">
        <v>0</v>
      </c>
      <c r="K2670" t="n">
        <v>0</v>
      </c>
      <c r="L2670" t="n">
        <v>0</v>
      </c>
      <c r="M2670" t="n">
        <v>0</v>
      </c>
      <c r="N2670" t="n">
        <v>0</v>
      </c>
      <c r="P2670" s="27" t="inlineStr"/>
      <c r="R2670" t="inlineStr">
        <is>
          <t>Raipur</t>
        </is>
      </c>
      <c r="S2670" t="inlineStr">
        <is>
          <t>West</t>
        </is>
      </c>
      <c r="T2670" s="9">
        <f>VLOOKUP(A2670,Sku_list!$A$1:$D$2323,3,0)</f>
        <v/>
      </c>
      <c r="U2670" s="9">
        <f>VLOOKUP(A2670,Sku_list!$A$1:$D$2323,4,0)*(F2670/1000000*12)</f>
        <v/>
      </c>
      <c r="V2670" s="9">
        <f>VLOOKUP(A2670,Sku_list!$A$1:$D$2323,4,0)*(H2670/1000000*12)</f>
        <v/>
      </c>
      <c r="W2670" s="9">
        <f>VLOOKUP(A2670,Sku_list!$A$1:$D$2323,4,0)*(J2670/1000000*12)</f>
        <v/>
      </c>
      <c r="X2670" s="9">
        <f>VLOOKUP(A2670,Sku_list!$A$1:$D$2323,4,0)*(L2670/1000000*12)</f>
        <v/>
      </c>
      <c r="Y2670" s="9">
        <f>VLOOKUP(A2670,Sku_list!$A$1:$E$2323,5,0)*((J2670+F2670)/1000000000)</f>
        <v/>
      </c>
      <c r="AC2670" s="27">
        <f>(DAY(TODAY())+AB2670)/30</f>
        <v/>
      </c>
    </row>
    <row r="2671">
      <c r="A2671" t="n">
        <v>1607726</v>
      </c>
      <c r="B2671" t="inlineStr">
        <is>
          <t>Plax PM 500+CMF80 Free</t>
        </is>
      </c>
      <c r="C2671" t="inlineStr">
        <is>
          <t>IN85</t>
        </is>
      </c>
      <c r="D2671" t="n">
        <v>0</v>
      </c>
      <c r="E2671" t="n">
        <v>0</v>
      </c>
      <c r="F2671" t="n">
        <v>0</v>
      </c>
      <c r="G2671" t="n">
        <v>0</v>
      </c>
      <c r="H2671" t="n">
        <v>0</v>
      </c>
      <c r="I2671" t="n">
        <v>0</v>
      </c>
      <c r="J2671" t="n">
        <v>0</v>
      </c>
      <c r="K2671" t="n">
        <v>0</v>
      </c>
      <c r="L2671" t="n">
        <v>0</v>
      </c>
      <c r="M2671" t="n">
        <v>0</v>
      </c>
      <c r="N2671" t="n">
        <v>0</v>
      </c>
      <c r="P2671" s="27" t="inlineStr"/>
      <c r="R2671" t="inlineStr">
        <is>
          <t>Tripura</t>
        </is>
      </c>
      <c r="S2671" t="inlineStr">
        <is>
          <t>East</t>
        </is>
      </c>
      <c r="T2671" s="9">
        <f>VLOOKUP(A2671,Sku_list!$A$1:$D$2323,3,0)</f>
        <v/>
      </c>
      <c r="U2671" s="9">
        <f>VLOOKUP(A2671,Sku_list!$A$1:$D$2323,4,0)*(F2671/1000000*12)</f>
        <v/>
      </c>
      <c r="V2671" s="9">
        <f>VLOOKUP(A2671,Sku_list!$A$1:$D$2323,4,0)*(H2671/1000000*12)</f>
        <v/>
      </c>
      <c r="W2671" s="9">
        <f>VLOOKUP(A2671,Sku_list!$A$1:$D$2323,4,0)*(J2671/1000000*12)</f>
        <v/>
      </c>
      <c r="X2671" s="9">
        <f>VLOOKUP(A2671,Sku_list!$A$1:$D$2323,4,0)*(L2671/1000000*12)</f>
        <v/>
      </c>
      <c r="Y2671" s="9">
        <f>VLOOKUP(A2671,Sku_list!$A$1:$E$2323,5,0)*((J2671+F2671)/1000000000)</f>
        <v/>
      </c>
      <c r="AC2671" s="27">
        <f>(DAY(TODAY())+AB2671)/30</f>
        <v/>
      </c>
    </row>
    <row r="2672">
      <c r="A2672" t="n">
        <v>1607726</v>
      </c>
      <c r="B2672" t="inlineStr">
        <is>
          <t>Plax PM 500+CMF80 Free</t>
        </is>
      </c>
      <c r="C2672" t="inlineStr">
        <is>
          <t>IN86</t>
        </is>
      </c>
      <c r="D2672" t="n">
        <v>0</v>
      </c>
      <c r="E2672" t="n">
        <v>0</v>
      </c>
      <c r="F2672" t="n">
        <v>0</v>
      </c>
      <c r="G2672" t="n">
        <v>0</v>
      </c>
      <c r="H2672" t="n">
        <v>0</v>
      </c>
      <c r="I2672" t="n">
        <v>0</v>
      </c>
      <c r="J2672" t="n">
        <v>12</v>
      </c>
      <c r="K2672" t="n">
        <v>12</v>
      </c>
      <c r="L2672" t="n">
        <v>0</v>
      </c>
      <c r="M2672" t="n">
        <v>-12</v>
      </c>
      <c r="N2672" t="n">
        <v>12</v>
      </c>
      <c r="P2672" s="27" t="inlineStr"/>
      <c r="R2672" t="inlineStr">
        <is>
          <t>Jamshedpur</t>
        </is>
      </c>
      <c r="S2672" t="inlineStr">
        <is>
          <t>East</t>
        </is>
      </c>
      <c r="T2672" s="9">
        <f>VLOOKUP(A2672,Sku_list!$A$1:$D$2323,3,0)</f>
        <v/>
      </c>
      <c r="U2672" s="9">
        <f>VLOOKUP(A2672,Sku_list!$A$1:$D$2323,4,0)*(F2672/1000000*12)</f>
        <v/>
      </c>
      <c r="V2672" s="9">
        <f>VLOOKUP(A2672,Sku_list!$A$1:$D$2323,4,0)*(H2672/1000000*12)</f>
        <v/>
      </c>
      <c r="W2672" s="9">
        <f>VLOOKUP(A2672,Sku_list!$A$1:$D$2323,4,0)*(J2672/1000000*12)</f>
        <v/>
      </c>
      <c r="X2672" s="9">
        <f>VLOOKUP(A2672,Sku_list!$A$1:$D$2323,4,0)*(L2672/1000000*12)</f>
        <v/>
      </c>
      <c r="Y2672" s="9">
        <f>VLOOKUP(A2672,Sku_list!$A$1:$E$2323,5,0)*((J2672+F2672)/1000000000)</f>
        <v/>
      </c>
      <c r="AC2672" s="27">
        <f>(DAY(TODAY())+AB2672)/30</f>
        <v/>
      </c>
    </row>
    <row r="2673">
      <c r="A2673" t="n">
        <v>1607726</v>
      </c>
      <c r="B2673" t="inlineStr">
        <is>
          <t>Plax PM 500+CMF80 Free</t>
        </is>
      </c>
      <c r="C2673" t="inlineStr">
        <is>
          <t>IN87</t>
        </is>
      </c>
      <c r="D2673" t="n">
        <v>0</v>
      </c>
      <c r="E2673" t="n">
        <v>0</v>
      </c>
      <c r="F2673" t="n">
        <v>0</v>
      </c>
      <c r="G2673" t="n">
        <v>0</v>
      </c>
      <c r="H2673" t="n">
        <v>0</v>
      </c>
      <c r="I2673" t="n">
        <v>0</v>
      </c>
      <c r="J2673" t="n">
        <v>0</v>
      </c>
      <c r="K2673" t="n">
        <v>0</v>
      </c>
      <c r="L2673" t="n">
        <v>0</v>
      </c>
      <c r="M2673" t="n">
        <v>0</v>
      </c>
      <c r="N2673" t="n">
        <v>0</v>
      </c>
      <c r="P2673" s="27" t="inlineStr"/>
      <c r="R2673" t="inlineStr">
        <is>
          <t>Vijaywada</t>
        </is>
      </c>
      <c r="S2673" t="inlineStr">
        <is>
          <t>South</t>
        </is>
      </c>
      <c r="T2673" s="9">
        <f>VLOOKUP(A2673,Sku_list!$A$1:$D$2323,3,0)</f>
        <v/>
      </c>
      <c r="U2673" s="9">
        <f>VLOOKUP(A2673,Sku_list!$A$1:$D$2323,4,0)*(F2673/1000000*12)</f>
        <v/>
      </c>
      <c r="V2673" s="9">
        <f>VLOOKUP(A2673,Sku_list!$A$1:$D$2323,4,0)*(H2673/1000000*12)</f>
        <v/>
      </c>
      <c r="W2673" s="9">
        <f>VLOOKUP(A2673,Sku_list!$A$1:$D$2323,4,0)*(J2673/1000000*12)</f>
        <v/>
      </c>
      <c r="X2673" s="9">
        <f>VLOOKUP(A2673,Sku_list!$A$1:$D$2323,4,0)*(L2673/1000000*12)</f>
        <v/>
      </c>
      <c r="Y2673" s="9">
        <f>VLOOKUP(A2673,Sku_list!$A$1:$E$2323,5,0)*((J2673+F2673)/1000000000)</f>
        <v/>
      </c>
      <c r="AC2673" s="27">
        <f>(DAY(TODAY())+AB2673)/30</f>
        <v/>
      </c>
    </row>
    <row r="2674">
      <c r="A2674" t="n">
        <v>1607726</v>
      </c>
      <c r="B2674" t="inlineStr">
        <is>
          <t>Plax PM 500+CMF80 Free</t>
        </is>
      </c>
      <c r="C2674" t="inlineStr">
        <is>
          <t>IN88</t>
        </is>
      </c>
      <c r="D2674" t="n">
        <v>0</v>
      </c>
      <c r="E2674" t="n">
        <v>0</v>
      </c>
      <c r="F2674" t="n">
        <v>0</v>
      </c>
      <c r="G2674" t="n">
        <v>0</v>
      </c>
      <c r="H2674" t="n">
        <v>0</v>
      </c>
      <c r="I2674" t="n">
        <v>0</v>
      </c>
      <c r="J2674" t="n">
        <v>0</v>
      </c>
      <c r="K2674" t="n">
        <v>0</v>
      </c>
      <c r="L2674" t="n">
        <v>0</v>
      </c>
      <c r="M2674" t="n">
        <v>0</v>
      </c>
      <c r="N2674" t="n">
        <v>0</v>
      </c>
      <c r="P2674" s="27" t="inlineStr"/>
      <c r="R2674" t="inlineStr">
        <is>
          <t>Uttaranchal</t>
        </is>
      </c>
      <c r="S2674" t="inlineStr">
        <is>
          <t>North</t>
        </is>
      </c>
      <c r="T2674" s="9">
        <f>VLOOKUP(A2674,Sku_list!$A$1:$D$2323,3,0)</f>
        <v/>
      </c>
      <c r="U2674" s="9">
        <f>VLOOKUP(A2674,Sku_list!$A$1:$D$2323,4,0)*(F2674/1000000*12)</f>
        <v/>
      </c>
      <c r="V2674" s="9">
        <f>VLOOKUP(A2674,Sku_list!$A$1:$D$2323,4,0)*(H2674/1000000*12)</f>
        <v/>
      </c>
      <c r="W2674" s="9">
        <f>VLOOKUP(A2674,Sku_list!$A$1:$D$2323,4,0)*(J2674/1000000*12)</f>
        <v/>
      </c>
      <c r="X2674" s="9">
        <f>VLOOKUP(A2674,Sku_list!$A$1:$D$2323,4,0)*(L2674/1000000*12)</f>
        <v/>
      </c>
      <c r="Y2674" s="9">
        <f>VLOOKUP(A2674,Sku_list!$A$1:$E$2323,5,0)*((J2674+F2674)/1000000000)</f>
        <v/>
      </c>
      <c r="AC2674" s="27">
        <f>(DAY(TODAY())+AB2674)/30</f>
        <v/>
      </c>
    </row>
    <row r="2675">
      <c r="A2675" t="n">
        <v>1607726</v>
      </c>
      <c r="B2675" t="inlineStr">
        <is>
          <t>Plax PM 500+CMF80 Free</t>
        </is>
      </c>
      <c r="C2675" t="inlineStr">
        <is>
          <t>IN89</t>
        </is>
      </c>
      <c r="D2675" t="n">
        <v>0</v>
      </c>
      <c r="E2675" t="n">
        <v>0</v>
      </c>
      <c r="F2675" t="n">
        <v>0</v>
      </c>
      <c r="G2675" t="n">
        <v>0</v>
      </c>
      <c r="H2675" t="n">
        <v>0</v>
      </c>
      <c r="I2675" t="n">
        <v>0</v>
      </c>
      <c r="J2675" t="n">
        <v>0</v>
      </c>
      <c r="K2675" t="n">
        <v>0</v>
      </c>
      <c r="L2675" t="n">
        <v>0</v>
      </c>
      <c r="M2675" t="n">
        <v>0</v>
      </c>
      <c r="N2675" t="n">
        <v>0</v>
      </c>
      <c r="P2675" s="27" t="inlineStr"/>
      <c r="R2675" t="inlineStr">
        <is>
          <t>Hubli</t>
        </is>
      </c>
      <c r="S2675" t="inlineStr">
        <is>
          <t>South</t>
        </is>
      </c>
      <c r="T2675" s="9">
        <f>VLOOKUP(A2675,Sku_list!$A$1:$D$2323,3,0)</f>
        <v/>
      </c>
      <c r="U2675" s="9">
        <f>VLOOKUP(A2675,Sku_list!$A$1:$D$2323,4,0)*(F2675/1000000*12)</f>
        <v/>
      </c>
      <c r="V2675" s="9">
        <f>VLOOKUP(A2675,Sku_list!$A$1:$D$2323,4,0)*(H2675/1000000*12)</f>
        <v/>
      </c>
      <c r="W2675" s="9">
        <f>VLOOKUP(A2675,Sku_list!$A$1:$D$2323,4,0)*(J2675/1000000*12)</f>
        <v/>
      </c>
      <c r="X2675" s="9">
        <f>VLOOKUP(A2675,Sku_list!$A$1:$D$2323,4,0)*(L2675/1000000*12)</f>
        <v/>
      </c>
      <c r="Y2675" s="9">
        <f>VLOOKUP(A2675,Sku_list!$A$1:$E$2323,5,0)*((J2675+F2675)/1000000000)</f>
        <v/>
      </c>
      <c r="AC2675" s="27">
        <f>(DAY(TODAY())+AB2675)/30</f>
        <v/>
      </c>
    </row>
    <row r="2676">
      <c r="A2676" t="n">
        <v>1607726</v>
      </c>
      <c r="B2676" t="inlineStr">
        <is>
          <t>Plax PM 500+CMF80 Free</t>
        </is>
      </c>
      <c r="C2676" t="inlineStr">
        <is>
          <t>IN90</t>
        </is>
      </c>
      <c r="D2676" t="n">
        <v>0</v>
      </c>
      <c r="E2676" t="n">
        <v>0</v>
      </c>
      <c r="F2676" t="n">
        <v>0</v>
      </c>
      <c r="G2676" t="n">
        <v>0</v>
      </c>
      <c r="H2676" t="n">
        <v>0</v>
      </c>
      <c r="I2676" t="n">
        <v>0</v>
      </c>
      <c r="J2676" t="n">
        <v>0</v>
      </c>
      <c r="K2676" t="n">
        <v>0</v>
      </c>
      <c r="L2676" t="n">
        <v>0</v>
      </c>
      <c r="M2676" t="n">
        <v>0</v>
      </c>
      <c r="N2676" t="n">
        <v>0</v>
      </c>
      <c r="P2676" s="27" t="inlineStr"/>
      <c r="R2676" t="inlineStr">
        <is>
          <t>Export</t>
        </is>
      </c>
      <c r="S2676" t="inlineStr">
        <is>
          <t>Exp-DC</t>
        </is>
      </c>
      <c r="T2676" s="9">
        <f>VLOOKUP(A2676,Sku_list!$A$1:$D$2323,3,0)</f>
        <v/>
      </c>
      <c r="U2676" s="9">
        <f>VLOOKUP(A2676,Sku_list!$A$1:$D$2323,4,0)*(F2676/1000000*12)</f>
        <v/>
      </c>
      <c r="V2676" s="9">
        <f>VLOOKUP(A2676,Sku_list!$A$1:$D$2323,4,0)*(H2676/1000000*12)</f>
        <v/>
      </c>
      <c r="W2676" s="9">
        <f>VLOOKUP(A2676,Sku_list!$A$1:$D$2323,4,0)*(J2676/1000000*12)</f>
        <v/>
      </c>
      <c r="X2676" s="9">
        <f>VLOOKUP(A2676,Sku_list!$A$1:$D$2323,4,0)*(L2676/1000000*12)</f>
        <v/>
      </c>
      <c r="Y2676" s="9">
        <f>VLOOKUP(A2676,Sku_list!$A$1:$E$2323,5,0)*((J2676+F2676)/1000000000)</f>
        <v/>
      </c>
      <c r="AC2676" s="27">
        <f>(DAY(TODAY())+AB2676)/30</f>
        <v/>
      </c>
    </row>
    <row r="2677">
      <c r="A2677" t="n">
        <v>1607726</v>
      </c>
      <c r="B2677" t="inlineStr">
        <is>
          <t>Plax PM 500+CMF80 Free</t>
        </is>
      </c>
      <c r="C2677" t="inlineStr">
        <is>
          <t>IN91</t>
        </is>
      </c>
      <c r="D2677" t="n">
        <v>0</v>
      </c>
      <c r="E2677" t="n">
        <v>0</v>
      </c>
      <c r="F2677" t="n">
        <v>0</v>
      </c>
      <c r="G2677" t="n">
        <v>0</v>
      </c>
      <c r="H2677" t="n">
        <v>0</v>
      </c>
      <c r="I2677" t="n">
        <v>0</v>
      </c>
      <c r="J2677" t="n">
        <v>0</v>
      </c>
      <c r="K2677" t="n">
        <v>0</v>
      </c>
      <c r="L2677" t="n">
        <v>0</v>
      </c>
      <c r="M2677" t="n">
        <v>0</v>
      </c>
      <c r="N2677" t="n">
        <v>0</v>
      </c>
      <c r="P2677" s="27" t="inlineStr"/>
      <c r="R2677" t="inlineStr">
        <is>
          <t>Siliguri</t>
        </is>
      </c>
      <c r="S2677" t="inlineStr">
        <is>
          <t>East</t>
        </is>
      </c>
      <c r="T2677" s="9">
        <f>VLOOKUP(A2677,Sku_list!$A$1:$D$2323,3,0)</f>
        <v/>
      </c>
      <c r="U2677" s="9">
        <f>VLOOKUP(A2677,Sku_list!$A$1:$D$2323,4,0)*(F2677/1000000*12)</f>
        <v/>
      </c>
      <c r="V2677" s="9">
        <f>VLOOKUP(A2677,Sku_list!$A$1:$D$2323,4,0)*(H2677/1000000*12)</f>
        <v/>
      </c>
      <c r="W2677" s="9">
        <f>VLOOKUP(A2677,Sku_list!$A$1:$D$2323,4,0)*(J2677/1000000*12)</f>
        <v/>
      </c>
      <c r="X2677" s="9">
        <f>VLOOKUP(A2677,Sku_list!$A$1:$D$2323,4,0)*(L2677/1000000*12)</f>
        <v/>
      </c>
      <c r="Y2677" s="9">
        <f>VLOOKUP(A2677,Sku_list!$A$1:$E$2323,5,0)*((J2677+F2677)/1000000000)</f>
        <v/>
      </c>
      <c r="AC2677" s="27">
        <f>(DAY(TODAY())+AB2677)/30</f>
        <v/>
      </c>
    </row>
    <row r="2678">
      <c r="A2678" t="n">
        <v>1607726</v>
      </c>
      <c r="B2678" t="inlineStr">
        <is>
          <t>Plax PM 500+CMF80 Free</t>
        </is>
      </c>
      <c r="C2678" t="inlineStr">
        <is>
          <t>IN92</t>
        </is>
      </c>
      <c r="D2678" t="n">
        <v>0</v>
      </c>
      <c r="E2678" t="n">
        <v>0</v>
      </c>
      <c r="F2678" t="n">
        <v>0</v>
      </c>
      <c r="G2678" t="n">
        <v>0</v>
      </c>
      <c r="H2678" t="n">
        <v>0</v>
      </c>
      <c r="I2678" t="n">
        <v>0</v>
      </c>
      <c r="J2678" t="n">
        <v>0</v>
      </c>
      <c r="K2678" t="n">
        <v>0</v>
      </c>
      <c r="L2678" t="n">
        <v>0</v>
      </c>
      <c r="M2678" t="n">
        <v>0</v>
      </c>
      <c r="N2678" t="n">
        <v>0</v>
      </c>
      <c r="P2678" s="27" t="inlineStr"/>
      <c r="R2678" t="inlineStr">
        <is>
          <t>J &amp; K</t>
        </is>
      </c>
      <c r="S2678" t="inlineStr">
        <is>
          <t>North</t>
        </is>
      </c>
      <c r="T2678" s="9">
        <f>VLOOKUP(A2678,Sku_list!$A$1:$D$2323,3,0)</f>
        <v/>
      </c>
      <c r="U2678" s="9">
        <f>VLOOKUP(A2678,Sku_list!$A$1:$D$2323,4,0)*(F2678/1000000*12)</f>
        <v/>
      </c>
      <c r="V2678" s="9">
        <f>VLOOKUP(A2678,Sku_list!$A$1:$D$2323,4,0)*(H2678/1000000*12)</f>
        <v/>
      </c>
      <c r="W2678" s="9">
        <f>VLOOKUP(A2678,Sku_list!$A$1:$D$2323,4,0)*(J2678/1000000*12)</f>
        <v/>
      </c>
      <c r="X2678" s="9">
        <f>VLOOKUP(A2678,Sku_list!$A$1:$D$2323,4,0)*(L2678/1000000*12)</f>
        <v/>
      </c>
      <c r="Y2678" s="9">
        <f>VLOOKUP(A2678,Sku_list!$A$1:$E$2323,5,0)*((J2678+F2678)/1000000000)</f>
        <v/>
      </c>
      <c r="AC2678" s="27">
        <f>(DAY(TODAY())+AB2678)/30</f>
        <v/>
      </c>
    </row>
    <row r="2679">
      <c r="A2679" t="n">
        <v>1607726</v>
      </c>
      <c r="B2679" t="inlineStr">
        <is>
          <t>Plax PM 500+CMF80 Free</t>
        </is>
      </c>
      <c r="C2679" t="inlineStr">
        <is>
          <t>IN93</t>
        </is>
      </c>
      <c r="D2679" t="n">
        <v>0</v>
      </c>
      <c r="E2679" t="n">
        <v>0</v>
      </c>
      <c r="F2679" t="n">
        <v>0</v>
      </c>
      <c r="G2679" t="n">
        <v>0</v>
      </c>
      <c r="H2679" t="n">
        <v>0</v>
      </c>
      <c r="I2679" t="n">
        <v>0</v>
      </c>
      <c r="J2679" t="n">
        <v>0</v>
      </c>
      <c r="K2679" t="n">
        <v>0</v>
      </c>
      <c r="L2679" t="n">
        <v>0</v>
      </c>
      <c r="M2679" t="n">
        <v>0</v>
      </c>
      <c r="N2679" t="n">
        <v>0</v>
      </c>
      <c r="P2679" s="27" t="inlineStr"/>
      <c r="R2679" t="inlineStr">
        <is>
          <t>Himachal</t>
        </is>
      </c>
      <c r="S2679" t="inlineStr">
        <is>
          <t>North</t>
        </is>
      </c>
      <c r="T2679" s="9">
        <f>VLOOKUP(A2679,Sku_list!$A$1:$D$2323,3,0)</f>
        <v/>
      </c>
      <c r="U2679" s="9">
        <f>VLOOKUP(A2679,Sku_list!$A$1:$D$2323,4,0)*(F2679/1000000*12)</f>
        <v/>
      </c>
      <c r="V2679" s="9">
        <f>VLOOKUP(A2679,Sku_list!$A$1:$D$2323,4,0)*(H2679/1000000*12)</f>
        <v/>
      </c>
      <c r="W2679" s="9">
        <f>VLOOKUP(A2679,Sku_list!$A$1:$D$2323,4,0)*(J2679/1000000*12)</f>
        <v/>
      </c>
      <c r="X2679" s="9">
        <f>VLOOKUP(A2679,Sku_list!$A$1:$D$2323,4,0)*(L2679/1000000*12)</f>
        <v/>
      </c>
      <c r="Y2679" s="9">
        <f>VLOOKUP(A2679,Sku_list!$A$1:$E$2323,5,0)*((J2679+F2679)/1000000000)</f>
        <v/>
      </c>
      <c r="AC2679" s="27">
        <f>(DAY(TODAY())+AB2679)/30</f>
        <v/>
      </c>
    </row>
    <row r="2680">
      <c r="A2680" t="n">
        <v>1607726</v>
      </c>
      <c r="B2680" t="inlineStr">
        <is>
          <t>Plax PM 500+CMF80 Free</t>
        </is>
      </c>
      <c r="C2680" t="inlineStr">
        <is>
          <t>IN94</t>
        </is>
      </c>
      <c r="D2680" t="n">
        <v>0</v>
      </c>
      <c r="E2680" t="n">
        <v>0</v>
      </c>
      <c r="F2680" t="n">
        <v>0</v>
      </c>
      <c r="G2680" t="n">
        <v>0</v>
      </c>
      <c r="H2680" t="n">
        <v>0</v>
      </c>
      <c r="I2680" t="n">
        <v>0</v>
      </c>
      <c r="J2680" t="n">
        <v>0</v>
      </c>
      <c r="K2680" t="n">
        <v>0</v>
      </c>
      <c r="L2680" t="n">
        <v>0</v>
      </c>
      <c r="M2680" t="n">
        <v>0</v>
      </c>
      <c r="N2680" t="n">
        <v>0</v>
      </c>
      <c r="P2680" s="27" t="inlineStr"/>
      <c r="R2680" t="inlineStr">
        <is>
          <t>Chandigarh</t>
        </is>
      </c>
      <c r="S2680" t="inlineStr">
        <is>
          <t>North</t>
        </is>
      </c>
      <c r="T2680" s="9">
        <f>VLOOKUP(A2680,Sku_list!$A$1:$D$2323,3,0)</f>
        <v/>
      </c>
      <c r="U2680" s="9">
        <f>VLOOKUP(A2680,Sku_list!$A$1:$D$2323,4,0)*(F2680/1000000*12)</f>
        <v/>
      </c>
      <c r="V2680" s="9">
        <f>VLOOKUP(A2680,Sku_list!$A$1:$D$2323,4,0)*(H2680/1000000*12)</f>
        <v/>
      </c>
      <c r="W2680" s="9">
        <f>VLOOKUP(A2680,Sku_list!$A$1:$D$2323,4,0)*(J2680/1000000*12)</f>
        <v/>
      </c>
      <c r="X2680" s="9">
        <f>VLOOKUP(A2680,Sku_list!$A$1:$D$2323,4,0)*(L2680/1000000*12)</f>
        <v/>
      </c>
      <c r="Y2680" s="9">
        <f>VLOOKUP(A2680,Sku_list!$A$1:$E$2323,5,0)*((J2680+F2680)/1000000000)</f>
        <v/>
      </c>
      <c r="AC2680" s="27">
        <f>(DAY(TODAY())+AB2680)/30</f>
        <v/>
      </c>
    </row>
    <row r="2681">
      <c r="A2681" t="n">
        <v>1607726</v>
      </c>
      <c r="B2681" t="inlineStr">
        <is>
          <t>Plax PM 500+CMF80 Free</t>
        </is>
      </c>
      <c r="C2681" t="inlineStr">
        <is>
          <t>IN95</t>
        </is>
      </c>
      <c r="D2681" t="n">
        <v>0</v>
      </c>
      <c r="E2681" t="n">
        <v>0</v>
      </c>
      <c r="F2681" t="n">
        <v>0</v>
      </c>
      <c r="G2681" t="n">
        <v>0</v>
      </c>
      <c r="H2681" t="n">
        <v>0</v>
      </c>
      <c r="I2681" t="n">
        <v>0</v>
      </c>
      <c r="J2681" t="n">
        <v>0</v>
      </c>
      <c r="K2681" t="n">
        <v>0</v>
      </c>
      <c r="L2681" t="n">
        <v>0</v>
      </c>
      <c r="M2681" t="n">
        <v>0</v>
      </c>
      <c r="N2681" t="n">
        <v>0</v>
      </c>
      <c r="P2681" s="27" t="inlineStr"/>
      <c r="R2681" t="inlineStr">
        <is>
          <t>Hasangarh</t>
        </is>
      </c>
      <c r="S2681" t="inlineStr">
        <is>
          <t>North DC</t>
        </is>
      </c>
      <c r="T2681" s="9">
        <f>VLOOKUP(A2681,Sku_list!$A$1:$D$2323,3,0)</f>
        <v/>
      </c>
      <c r="U2681" s="9">
        <f>VLOOKUP(A2681,Sku_list!$A$1:$D$2323,4,0)*(F2681/1000000*12)</f>
        <v/>
      </c>
      <c r="V2681" s="9">
        <f>VLOOKUP(A2681,Sku_list!$A$1:$D$2323,4,0)*(H2681/1000000*12)</f>
        <v/>
      </c>
      <c r="W2681" s="9">
        <f>VLOOKUP(A2681,Sku_list!$A$1:$D$2323,4,0)*(J2681/1000000*12)</f>
        <v/>
      </c>
      <c r="X2681" s="9">
        <f>VLOOKUP(A2681,Sku_list!$A$1:$D$2323,4,0)*(L2681/1000000*12)</f>
        <v/>
      </c>
      <c r="Y2681" s="9">
        <f>VLOOKUP(A2681,Sku_list!$A$1:$E$2323,5,0)*((J2681+F2681)/1000000000)</f>
        <v/>
      </c>
      <c r="AC2681" s="27">
        <f>(DAY(TODAY())+AB2681)/30</f>
        <v/>
      </c>
    </row>
    <row r="2682">
      <c r="A2682" t="n">
        <v>1607726</v>
      </c>
      <c r="B2682" t="inlineStr">
        <is>
          <t>Plax PM 500+CMF80 Free</t>
        </is>
      </c>
      <c r="C2682" t="inlineStr">
        <is>
          <t>IN97</t>
        </is>
      </c>
      <c r="D2682" t="n">
        <v>0</v>
      </c>
      <c r="E2682" t="n">
        <v>0</v>
      </c>
      <c r="F2682" t="n">
        <v>0</v>
      </c>
      <c r="G2682" t="n">
        <v>0</v>
      </c>
      <c r="H2682" t="n">
        <v>0</v>
      </c>
      <c r="I2682" t="n">
        <v>0</v>
      </c>
      <c r="J2682" t="n">
        <v>0</v>
      </c>
      <c r="K2682" t="n">
        <v>0</v>
      </c>
      <c r="L2682" t="n">
        <v>0</v>
      </c>
      <c r="M2682" t="n">
        <v>0</v>
      </c>
      <c r="N2682" t="n">
        <v>0</v>
      </c>
      <c r="P2682" s="27" t="inlineStr"/>
      <c r="R2682" t="inlineStr">
        <is>
          <t>Hubli DC</t>
        </is>
      </c>
      <c r="S2682" t="inlineStr">
        <is>
          <t>South DC</t>
        </is>
      </c>
      <c r="T2682" s="9">
        <f>VLOOKUP(A2682,Sku_list!$A$1:$D$2323,3,0)</f>
        <v/>
      </c>
      <c r="U2682" s="9">
        <f>VLOOKUP(A2682,Sku_list!$A$1:$D$2323,4,0)*(F2682/1000000*12)</f>
        <v/>
      </c>
      <c r="V2682" s="9">
        <f>VLOOKUP(A2682,Sku_list!$A$1:$D$2323,4,0)*(H2682/1000000*12)</f>
        <v/>
      </c>
      <c r="W2682" s="9">
        <f>VLOOKUP(A2682,Sku_list!$A$1:$D$2323,4,0)*(J2682/1000000*12)</f>
        <v/>
      </c>
      <c r="X2682" s="9">
        <f>VLOOKUP(A2682,Sku_list!$A$1:$D$2323,4,0)*(L2682/1000000*12)</f>
        <v/>
      </c>
      <c r="Y2682" s="9">
        <f>VLOOKUP(A2682,Sku_list!$A$1:$E$2323,5,0)*((J2682+F2682)/1000000000)</f>
        <v/>
      </c>
      <c r="AC2682" s="27">
        <f>(DAY(TODAY())+AB2682)/30</f>
        <v/>
      </c>
    </row>
    <row r="2683">
      <c r="A2683" t="n">
        <v>1607727</v>
      </c>
      <c r="B2683" t="inlineStr">
        <is>
          <t>Plax FM 500+CMF80 Free</t>
        </is>
      </c>
      <c r="C2683" t="inlineStr">
        <is>
          <t>IN60</t>
        </is>
      </c>
      <c r="D2683" t="n">
        <v>0</v>
      </c>
      <c r="E2683" t="n">
        <v>0</v>
      </c>
      <c r="F2683" t="n">
        <v>0</v>
      </c>
      <c r="G2683" t="n">
        <v>1</v>
      </c>
      <c r="H2683" t="n">
        <v>1</v>
      </c>
      <c r="I2683" t="n">
        <v>0</v>
      </c>
      <c r="J2683" t="n">
        <v>0</v>
      </c>
      <c r="K2683" t="n">
        <v>0</v>
      </c>
      <c r="L2683" t="n">
        <v>0</v>
      </c>
      <c r="M2683" t="n">
        <v>-1</v>
      </c>
      <c r="N2683" t="n">
        <v>1</v>
      </c>
      <c r="P2683" s="27" t="inlineStr"/>
      <c r="R2683" t="inlineStr">
        <is>
          <t>Mumbai</t>
        </is>
      </c>
      <c r="S2683" t="inlineStr">
        <is>
          <t>West</t>
        </is>
      </c>
      <c r="T2683" s="9">
        <f>VLOOKUP(A2683,Sku_list!$A$1:$D$2323,3,0)</f>
        <v/>
      </c>
      <c r="U2683" s="9">
        <f>VLOOKUP(A2683,Sku_list!$A$1:$D$2323,4,0)*(F2683/1000000*12)</f>
        <v/>
      </c>
      <c r="V2683" s="9">
        <f>VLOOKUP(A2683,Sku_list!$A$1:$D$2323,4,0)*(H2683/1000000*12)</f>
        <v/>
      </c>
      <c r="W2683" s="9">
        <f>VLOOKUP(A2683,Sku_list!$A$1:$D$2323,4,0)*(J2683/1000000*12)</f>
        <v/>
      </c>
      <c r="X2683" s="9">
        <f>VLOOKUP(A2683,Sku_list!$A$1:$D$2323,4,0)*(L2683/1000000*12)</f>
        <v/>
      </c>
      <c r="Y2683" s="9">
        <f>VLOOKUP(A2683,Sku_list!$A$1:$E$2323,5,0)*((J2683+F2683)/1000000000)</f>
        <v/>
      </c>
      <c r="AC2683" s="27">
        <f>(DAY(TODAY())+AB2683)/30</f>
        <v/>
      </c>
    </row>
    <row r="2684">
      <c r="A2684" t="n">
        <v>1607727</v>
      </c>
      <c r="B2684" t="inlineStr">
        <is>
          <t>Plax FM 500+CMF80 Free</t>
        </is>
      </c>
      <c r="C2684" t="inlineStr">
        <is>
          <t>IN61</t>
        </is>
      </c>
      <c r="D2684" t="n">
        <v>0</v>
      </c>
      <c r="E2684" t="n">
        <v>0</v>
      </c>
      <c r="F2684" t="n">
        <v>0</v>
      </c>
      <c r="G2684" t="n">
        <v>0</v>
      </c>
      <c r="H2684" t="n">
        <v>0</v>
      </c>
      <c r="I2684" t="n">
        <v>0</v>
      </c>
      <c r="J2684" t="n">
        <v>0</v>
      </c>
      <c r="K2684" t="n">
        <v>0</v>
      </c>
      <c r="L2684" t="n">
        <v>0</v>
      </c>
      <c r="M2684" t="n">
        <v>0</v>
      </c>
      <c r="N2684" t="n">
        <v>0</v>
      </c>
      <c r="P2684" s="27" t="inlineStr"/>
      <c r="R2684" t="inlineStr">
        <is>
          <t>Delhi</t>
        </is>
      </c>
      <c r="S2684" t="inlineStr">
        <is>
          <t>North</t>
        </is>
      </c>
      <c r="T2684" s="9">
        <f>VLOOKUP(A2684,Sku_list!$A$1:$D$2323,3,0)</f>
        <v/>
      </c>
      <c r="U2684" s="9">
        <f>VLOOKUP(A2684,Sku_list!$A$1:$D$2323,4,0)*(F2684/1000000*12)</f>
        <v/>
      </c>
      <c r="V2684" s="9">
        <f>VLOOKUP(A2684,Sku_list!$A$1:$D$2323,4,0)*(H2684/1000000*12)</f>
        <v/>
      </c>
      <c r="W2684" s="9">
        <f>VLOOKUP(A2684,Sku_list!$A$1:$D$2323,4,0)*(J2684/1000000*12)</f>
        <v/>
      </c>
      <c r="X2684" s="9">
        <f>VLOOKUP(A2684,Sku_list!$A$1:$D$2323,4,0)*(L2684/1000000*12)</f>
        <v/>
      </c>
      <c r="Y2684" s="9">
        <f>VLOOKUP(A2684,Sku_list!$A$1:$E$2323,5,0)*((J2684+F2684)/1000000000)</f>
        <v/>
      </c>
      <c r="AC2684" s="27">
        <f>(DAY(TODAY())+AB2684)/30</f>
        <v/>
      </c>
    </row>
    <row r="2685">
      <c r="A2685" t="n">
        <v>1607727</v>
      </c>
      <c r="B2685" t="inlineStr">
        <is>
          <t>Plax FM 500+CMF80 Free</t>
        </is>
      </c>
      <c r="C2685" t="inlineStr">
        <is>
          <t>IN62</t>
        </is>
      </c>
      <c r="D2685" t="n">
        <v>0</v>
      </c>
      <c r="E2685" t="n">
        <v>0</v>
      </c>
      <c r="F2685" t="n">
        <v>0</v>
      </c>
      <c r="G2685" t="n">
        <v>5</v>
      </c>
      <c r="H2685" t="n">
        <v>0</v>
      </c>
      <c r="I2685" t="n">
        <v>0</v>
      </c>
      <c r="J2685" t="n">
        <v>0</v>
      </c>
      <c r="K2685" t="n">
        <v>2</v>
      </c>
      <c r="L2685" t="n">
        <v>0</v>
      </c>
      <c r="M2685" t="n">
        <v>0</v>
      </c>
      <c r="N2685" t="n">
        <v>0</v>
      </c>
      <c r="P2685" s="27" t="inlineStr"/>
      <c r="R2685" t="inlineStr">
        <is>
          <t>Calcutta</t>
        </is>
      </c>
      <c r="S2685" t="inlineStr">
        <is>
          <t>East</t>
        </is>
      </c>
      <c r="T2685" s="9">
        <f>VLOOKUP(A2685,Sku_list!$A$1:$D$2323,3,0)</f>
        <v/>
      </c>
      <c r="U2685" s="9">
        <f>VLOOKUP(A2685,Sku_list!$A$1:$D$2323,4,0)*(F2685/1000000*12)</f>
        <v/>
      </c>
      <c r="V2685" s="9">
        <f>VLOOKUP(A2685,Sku_list!$A$1:$D$2323,4,0)*(H2685/1000000*12)</f>
        <v/>
      </c>
      <c r="W2685" s="9">
        <f>VLOOKUP(A2685,Sku_list!$A$1:$D$2323,4,0)*(J2685/1000000*12)</f>
        <v/>
      </c>
      <c r="X2685" s="9">
        <f>VLOOKUP(A2685,Sku_list!$A$1:$D$2323,4,0)*(L2685/1000000*12)</f>
        <v/>
      </c>
      <c r="Y2685" s="9">
        <f>VLOOKUP(A2685,Sku_list!$A$1:$E$2323,5,0)*((J2685+F2685)/1000000000)</f>
        <v/>
      </c>
      <c r="AC2685" s="27">
        <f>(DAY(TODAY())+AB2685)/30</f>
        <v/>
      </c>
    </row>
    <row r="2686">
      <c r="A2686" t="n">
        <v>1607727</v>
      </c>
      <c r="B2686" t="inlineStr">
        <is>
          <t>Plax FM 500+CMF80 Free</t>
        </is>
      </c>
      <c r="C2686" t="inlineStr">
        <is>
          <t>IN63</t>
        </is>
      </c>
      <c r="D2686" t="n">
        <v>0</v>
      </c>
      <c r="E2686" t="n">
        <v>0</v>
      </c>
      <c r="F2686" t="n">
        <v>0</v>
      </c>
      <c r="G2686" t="n">
        <v>20</v>
      </c>
      <c r="H2686" t="n">
        <v>5</v>
      </c>
      <c r="I2686" t="n">
        <v>0</v>
      </c>
      <c r="J2686" t="n">
        <v>0</v>
      </c>
      <c r="K2686" t="n">
        <v>0</v>
      </c>
      <c r="L2686" t="n">
        <v>0</v>
      </c>
      <c r="M2686" t="n">
        <v>-5</v>
      </c>
      <c r="N2686" t="n">
        <v>5</v>
      </c>
      <c r="P2686" s="27" t="inlineStr"/>
      <c r="R2686" t="inlineStr">
        <is>
          <t>Trichy</t>
        </is>
      </c>
      <c r="S2686" t="inlineStr">
        <is>
          <t>South</t>
        </is>
      </c>
      <c r="T2686" s="9">
        <f>VLOOKUP(A2686,Sku_list!$A$1:$D$2323,3,0)</f>
        <v/>
      </c>
      <c r="U2686" s="9">
        <f>VLOOKUP(A2686,Sku_list!$A$1:$D$2323,4,0)*(F2686/1000000*12)</f>
        <v/>
      </c>
      <c r="V2686" s="9">
        <f>VLOOKUP(A2686,Sku_list!$A$1:$D$2323,4,0)*(H2686/1000000*12)</f>
        <v/>
      </c>
      <c r="W2686" s="9">
        <f>VLOOKUP(A2686,Sku_list!$A$1:$D$2323,4,0)*(J2686/1000000*12)</f>
        <v/>
      </c>
      <c r="X2686" s="9">
        <f>VLOOKUP(A2686,Sku_list!$A$1:$D$2323,4,0)*(L2686/1000000*12)</f>
        <v/>
      </c>
      <c r="Y2686" s="9">
        <f>VLOOKUP(A2686,Sku_list!$A$1:$E$2323,5,0)*((J2686+F2686)/1000000000)</f>
        <v/>
      </c>
      <c r="AC2686" s="27">
        <f>(DAY(TODAY())+AB2686)/30</f>
        <v/>
      </c>
    </row>
    <row r="2687">
      <c r="A2687" t="n">
        <v>1607727</v>
      </c>
      <c r="B2687" t="inlineStr">
        <is>
          <t>Plax FM 500+CMF80 Free</t>
        </is>
      </c>
      <c r="C2687" t="inlineStr">
        <is>
          <t>IN64</t>
        </is>
      </c>
      <c r="D2687" t="n">
        <v>0</v>
      </c>
      <c r="E2687" t="n">
        <v>0</v>
      </c>
      <c r="F2687" t="n">
        <v>0</v>
      </c>
      <c r="G2687" t="n">
        <v>1</v>
      </c>
      <c r="H2687" t="n">
        <v>0</v>
      </c>
      <c r="I2687" t="n">
        <v>0</v>
      </c>
      <c r="J2687" t="n">
        <v>0</v>
      </c>
      <c r="K2687" t="n">
        <v>0</v>
      </c>
      <c r="L2687" t="n">
        <v>0</v>
      </c>
      <c r="M2687" t="n">
        <v>0</v>
      </c>
      <c r="N2687" t="n">
        <v>0</v>
      </c>
      <c r="P2687" s="27" t="inlineStr"/>
      <c r="R2687" t="inlineStr">
        <is>
          <t>Chennai</t>
        </is>
      </c>
      <c r="S2687" t="inlineStr">
        <is>
          <t>South</t>
        </is>
      </c>
      <c r="T2687" s="9">
        <f>VLOOKUP(A2687,Sku_list!$A$1:$D$2323,3,0)</f>
        <v/>
      </c>
      <c r="U2687" s="9">
        <f>VLOOKUP(A2687,Sku_list!$A$1:$D$2323,4,0)*(F2687/1000000*12)</f>
        <v/>
      </c>
      <c r="V2687" s="9">
        <f>VLOOKUP(A2687,Sku_list!$A$1:$D$2323,4,0)*(H2687/1000000*12)</f>
        <v/>
      </c>
      <c r="W2687" s="9">
        <f>VLOOKUP(A2687,Sku_list!$A$1:$D$2323,4,0)*(J2687/1000000*12)</f>
        <v/>
      </c>
      <c r="X2687" s="9">
        <f>VLOOKUP(A2687,Sku_list!$A$1:$D$2323,4,0)*(L2687/1000000*12)</f>
        <v/>
      </c>
      <c r="Y2687" s="9">
        <f>VLOOKUP(A2687,Sku_list!$A$1:$E$2323,5,0)*((J2687+F2687)/1000000000)</f>
        <v/>
      </c>
      <c r="AC2687" s="27">
        <f>(DAY(TODAY())+AB2687)/30</f>
        <v/>
      </c>
    </row>
    <row r="2688">
      <c r="A2688" t="n">
        <v>1607727</v>
      </c>
      <c r="B2688" t="inlineStr">
        <is>
          <t>Plax FM 500+CMF80 Free</t>
        </is>
      </c>
      <c r="C2688" t="inlineStr">
        <is>
          <t>IN65</t>
        </is>
      </c>
      <c r="D2688" t="n">
        <v>0</v>
      </c>
      <c r="E2688" t="n">
        <v>0</v>
      </c>
      <c r="F2688" t="n">
        <v>0</v>
      </c>
      <c r="G2688" t="n">
        <v>1</v>
      </c>
      <c r="H2688" t="n">
        <v>0</v>
      </c>
      <c r="I2688" t="n">
        <v>0</v>
      </c>
      <c r="J2688" t="n">
        <v>0</v>
      </c>
      <c r="K2688" t="n">
        <v>0</v>
      </c>
      <c r="L2688" t="n">
        <v>0</v>
      </c>
      <c r="M2688" t="n">
        <v>0</v>
      </c>
      <c r="N2688" t="n">
        <v>0</v>
      </c>
      <c r="P2688" s="27" t="inlineStr"/>
      <c r="R2688" t="inlineStr">
        <is>
          <t>Kanpur</t>
        </is>
      </c>
      <c r="S2688" t="inlineStr">
        <is>
          <t>North</t>
        </is>
      </c>
      <c r="T2688" s="9">
        <f>VLOOKUP(A2688,Sku_list!$A$1:$D$2323,3,0)</f>
        <v/>
      </c>
      <c r="U2688" s="9">
        <f>VLOOKUP(A2688,Sku_list!$A$1:$D$2323,4,0)*(F2688/1000000*12)</f>
        <v/>
      </c>
      <c r="V2688" s="9">
        <f>VLOOKUP(A2688,Sku_list!$A$1:$D$2323,4,0)*(H2688/1000000*12)</f>
        <v/>
      </c>
      <c r="W2688" s="9">
        <f>VLOOKUP(A2688,Sku_list!$A$1:$D$2323,4,0)*(J2688/1000000*12)</f>
        <v/>
      </c>
      <c r="X2688" s="9">
        <f>VLOOKUP(A2688,Sku_list!$A$1:$D$2323,4,0)*(L2688/1000000*12)</f>
        <v/>
      </c>
      <c r="Y2688" s="9">
        <f>VLOOKUP(A2688,Sku_list!$A$1:$E$2323,5,0)*((J2688+F2688)/1000000000)</f>
        <v/>
      </c>
      <c r="AC2688" s="27">
        <f>(DAY(TODAY())+AB2688)/30</f>
        <v/>
      </c>
    </row>
    <row r="2689">
      <c r="A2689" t="n">
        <v>1607727</v>
      </c>
      <c r="B2689" t="inlineStr">
        <is>
          <t>Plax FM 500+CMF80 Free</t>
        </is>
      </c>
      <c r="C2689" t="inlineStr">
        <is>
          <t>IN66</t>
        </is>
      </c>
      <c r="D2689" t="n">
        <v>0</v>
      </c>
      <c r="E2689" t="n">
        <v>0</v>
      </c>
      <c r="F2689" t="n">
        <v>0</v>
      </c>
      <c r="G2689" t="n">
        <v>0</v>
      </c>
      <c r="H2689" t="n">
        <v>0</v>
      </c>
      <c r="I2689" t="n">
        <v>0</v>
      </c>
      <c r="J2689" t="n">
        <v>0</v>
      </c>
      <c r="K2689" t="n">
        <v>0</v>
      </c>
      <c r="L2689" t="n">
        <v>0</v>
      </c>
      <c r="M2689" t="n">
        <v>0</v>
      </c>
      <c r="N2689" t="n">
        <v>0</v>
      </c>
      <c r="P2689" s="27" t="inlineStr"/>
      <c r="R2689" t="inlineStr">
        <is>
          <t>Bhubaneshwar</t>
        </is>
      </c>
      <c r="S2689" t="inlineStr">
        <is>
          <t>East</t>
        </is>
      </c>
      <c r="T2689" s="9">
        <f>VLOOKUP(A2689,Sku_list!$A$1:$D$2323,3,0)</f>
        <v/>
      </c>
      <c r="U2689" s="9">
        <f>VLOOKUP(A2689,Sku_list!$A$1:$D$2323,4,0)*(F2689/1000000*12)</f>
        <v/>
      </c>
      <c r="V2689" s="9">
        <f>VLOOKUP(A2689,Sku_list!$A$1:$D$2323,4,0)*(H2689/1000000*12)</f>
        <v/>
      </c>
      <c r="W2689" s="9">
        <f>VLOOKUP(A2689,Sku_list!$A$1:$D$2323,4,0)*(J2689/1000000*12)</f>
        <v/>
      </c>
      <c r="X2689" s="9">
        <f>VLOOKUP(A2689,Sku_list!$A$1:$D$2323,4,0)*(L2689/1000000*12)</f>
        <v/>
      </c>
      <c r="Y2689" s="9">
        <f>VLOOKUP(A2689,Sku_list!$A$1:$E$2323,5,0)*((J2689+F2689)/1000000000)</f>
        <v/>
      </c>
      <c r="AC2689" s="27">
        <f>(DAY(TODAY())+AB2689)/30</f>
        <v/>
      </c>
    </row>
    <row r="2690">
      <c r="A2690" t="n">
        <v>1607727</v>
      </c>
      <c r="B2690" t="inlineStr">
        <is>
          <t>Plax FM 500+CMF80 Free</t>
        </is>
      </c>
      <c r="C2690" t="inlineStr">
        <is>
          <t>IN67</t>
        </is>
      </c>
      <c r="D2690" t="n">
        <v>0</v>
      </c>
      <c r="E2690" t="n">
        <v>0</v>
      </c>
      <c r="F2690" t="n">
        <v>0</v>
      </c>
      <c r="G2690" t="n">
        <v>0</v>
      </c>
      <c r="H2690" t="n">
        <v>0</v>
      </c>
      <c r="I2690" t="n">
        <v>0</v>
      </c>
      <c r="J2690" t="n">
        <v>1</v>
      </c>
      <c r="K2690" t="n">
        <v>1</v>
      </c>
      <c r="L2690" t="n">
        <v>0</v>
      </c>
      <c r="M2690" t="n">
        <v>-1</v>
      </c>
      <c r="N2690" t="n">
        <v>1</v>
      </c>
      <c r="P2690" s="27" t="inlineStr"/>
      <c r="R2690" t="inlineStr">
        <is>
          <t>Indore</t>
        </is>
      </c>
      <c r="S2690" t="inlineStr">
        <is>
          <t>West</t>
        </is>
      </c>
      <c r="T2690" s="9">
        <f>VLOOKUP(A2690,Sku_list!$A$1:$D$2323,3,0)</f>
        <v/>
      </c>
      <c r="U2690" s="9">
        <f>VLOOKUP(A2690,Sku_list!$A$1:$D$2323,4,0)*(F2690/1000000*12)</f>
        <v/>
      </c>
      <c r="V2690" s="9">
        <f>VLOOKUP(A2690,Sku_list!$A$1:$D$2323,4,0)*(H2690/1000000*12)</f>
        <v/>
      </c>
      <c r="W2690" s="9">
        <f>VLOOKUP(A2690,Sku_list!$A$1:$D$2323,4,0)*(J2690/1000000*12)</f>
        <v/>
      </c>
      <c r="X2690" s="9">
        <f>VLOOKUP(A2690,Sku_list!$A$1:$D$2323,4,0)*(L2690/1000000*12)</f>
        <v/>
      </c>
      <c r="Y2690" s="9">
        <f>VLOOKUP(A2690,Sku_list!$A$1:$E$2323,5,0)*((J2690+F2690)/1000000000)</f>
        <v/>
      </c>
      <c r="AC2690" s="27">
        <f>(DAY(TODAY())+AB2690)/30</f>
        <v/>
      </c>
    </row>
    <row r="2691">
      <c r="A2691" t="n">
        <v>1607727</v>
      </c>
      <c r="B2691" t="inlineStr">
        <is>
          <t>Plax FM 500+CMF80 Free</t>
        </is>
      </c>
      <c r="C2691" t="inlineStr">
        <is>
          <t>IN68</t>
        </is>
      </c>
      <c r="D2691" t="n">
        <v>0</v>
      </c>
      <c r="E2691" t="n">
        <v>0</v>
      </c>
      <c r="F2691" t="n">
        <v>0</v>
      </c>
      <c r="G2691" t="n">
        <v>10</v>
      </c>
      <c r="H2691" t="n">
        <v>1</v>
      </c>
      <c r="I2691" t="n">
        <v>0</v>
      </c>
      <c r="J2691" t="n">
        <v>0</v>
      </c>
      <c r="K2691" t="n">
        <v>4</v>
      </c>
      <c r="L2691" t="n">
        <v>0</v>
      </c>
      <c r="M2691" t="n">
        <v>-1</v>
      </c>
      <c r="N2691" t="n">
        <v>1</v>
      </c>
      <c r="P2691" s="27" t="inlineStr"/>
      <c r="R2691" t="inlineStr">
        <is>
          <t>Baroda</t>
        </is>
      </c>
      <c r="S2691" t="inlineStr">
        <is>
          <t>West</t>
        </is>
      </c>
      <c r="T2691" s="9">
        <f>VLOOKUP(A2691,Sku_list!$A$1:$D$2323,3,0)</f>
        <v/>
      </c>
      <c r="U2691" s="9">
        <f>VLOOKUP(A2691,Sku_list!$A$1:$D$2323,4,0)*(F2691/1000000*12)</f>
        <v/>
      </c>
      <c r="V2691" s="9">
        <f>VLOOKUP(A2691,Sku_list!$A$1:$D$2323,4,0)*(H2691/1000000*12)</f>
        <v/>
      </c>
      <c r="W2691" s="9">
        <f>VLOOKUP(A2691,Sku_list!$A$1:$D$2323,4,0)*(J2691/1000000*12)</f>
        <v/>
      </c>
      <c r="X2691" s="9">
        <f>VLOOKUP(A2691,Sku_list!$A$1:$D$2323,4,0)*(L2691/1000000*12)</f>
        <v/>
      </c>
      <c r="Y2691" s="9">
        <f>VLOOKUP(A2691,Sku_list!$A$1:$E$2323,5,0)*((J2691+F2691)/1000000000)</f>
        <v/>
      </c>
      <c r="AC2691" s="27">
        <f>(DAY(TODAY())+AB2691)/30</f>
        <v/>
      </c>
    </row>
    <row r="2692">
      <c r="A2692" t="n">
        <v>1607727</v>
      </c>
      <c r="B2692" t="inlineStr">
        <is>
          <t>Plax FM 500+CMF80 Free</t>
        </is>
      </c>
      <c r="C2692" t="inlineStr">
        <is>
          <t>IN69</t>
        </is>
      </c>
      <c r="D2692" t="n">
        <v>0</v>
      </c>
      <c r="E2692" t="n">
        <v>0</v>
      </c>
      <c r="F2692" t="n">
        <v>3</v>
      </c>
      <c r="G2692" t="n">
        <v>0</v>
      </c>
      <c r="H2692" t="n">
        <v>0</v>
      </c>
      <c r="I2692" t="n">
        <v>0</v>
      </c>
      <c r="J2692" t="n">
        <v>0</v>
      </c>
      <c r="K2692" t="n">
        <v>3</v>
      </c>
      <c r="L2692" t="n">
        <v>0</v>
      </c>
      <c r="M2692" t="n">
        <v>-3</v>
      </c>
      <c r="N2692" t="n">
        <v>3</v>
      </c>
      <c r="P2692" s="27" t="inlineStr"/>
      <c r="R2692" t="inlineStr">
        <is>
          <t>Hyderabad</t>
        </is>
      </c>
      <c r="S2692" t="inlineStr">
        <is>
          <t>South</t>
        </is>
      </c>
      <c r="T2692" s="9">
        <f>VLOOKUP(A2692,Sku_list!$A$1:$D$2323,3,0)</f>
        <v/>
      </c>
      <c r="U2692" s="9">
        <f>VLOOKUP(A2692,Sku_list!$A$1:$D$2323,4,0)*(F2692/1000000*12)</f>
        <v/>
      </c>
      <c r="V2692" s="9">
        <f>VLOOKUP(A2692,Sku_list!$A$1:$D$2323,4,0)*(H2692/1000000*12)</f>
        <v/>
      </c>
      <c r="W2692" s="9">
        <f>VLOOKUP(A2692,Sku_list!$A$1:$D$2323,4,0)*(J2692/1000000*12)</f>
        <v/>
      </c>
      <c r="X2692" s="9">
        <f>VLOOKUP(A2692,Sku_list!$A$1:$D$2323,4,0)*(L2692/1000000*12)</f>
        <v/>
      </c>
      <c r="Y2692" s="9">
        <f>VLOOKUP(A2692,Sku_list!$A$1:$E$2323,5,0)*((J2692+F2692)/1000000000)</f>
        <v/>
      </c>
      <c r="AC2692" s="27">
        <f>(DAY(TODAY())+AB2692)/30</f>
        <v/>
      </c>
    </row>
    <row r="2693">
      <c r="A2693" t="n">
        <v>1607727</v>
      </c>
      <c r="B2693" t="inlineStr">
        <is>
          <t>Plax FM 500+CMF80 Free</t>
        </is>
      </c>
      <c r="C2693" t="inlineStr">
        <is>
          <t>IN70</t>
        </is>
      </c>
      <c r="D2693" t="n">
        <v>0</v>
      </c>
      <c r="E2693" t="n">
        <v>0</v>
      </c>
      <c r="F2693" t="n">
        <v>0</v>
      </c>
      <c r="G2693" t="n">
        <v>62</v>
      </c>
      <c r="H2693" t="n">
        <v>2</v>
      </c>
      <c r="I2693" t="n">
        <v>0</v>
      </c>
      <c r="J2693" t="n">
        <v>10</v>
      </c>
      <c r="K2693" t="n">
        <v>10</v>
      </c>
      <c r="L2693" t="n">
        <v>0</v>
      </c>
      <c r="M2693" t="n">
        <v>-12</v>
      </c>
      <c r="N2693" t="n">
        <v>12</v>
      </c>
      <c r="P2693" s="27" t="inlineStr"/>
      <c r="R2693" t="inlineStr">
        <is>
          <t>Allepy</t>
        </is>
      </c>
      <c r="S2693" t="inlineStr">
        <is>
          <t>South</t>
        </is>
      </c>
      <c r="T2693" s="9">
        <f>VLOOKUP(A2693,Sku_list!$A$1:$D$2323,3,0)</f>
        <v/>
      </c>
      <c r="U2693" s="9">
        <f>VLOOKUP(A2693,Sku_list!$A$1:$D$2323,4,0)*(F2693/1000000*12)</f>
        <v/>
      </c>
      <c r="V2693" s="9">
        <f>VLOOKUP(A2693,Sku_list!$A$1:$D$2323,4,0)*(H2693/1000000*12)</f>
        <v/>
      </c>
      <c r="W2693" s="9">
        <f>VLOOKUP(A2693,Sku_list!$A$1:$D$2323,4,0)*(J2693/1000000*12)</f>
        <v/>
      </c>
      <c r="X2693" s="9">
        <f>VLOOKUP(A2693,Sku_list!$A$1:$D$2323,4,0)*(L2693/1000000*12)</f>
        <v/>
      </c>
      <c r="Y2693" s="9">
        <f>VLOOKUP(A2693,Sku_list!$A$1:$E$2323,5,0)*((J2693+F2693)/1000000000)</f>
        <v/>
      </c>
      <c r="AC2693" s="27">
        <f>(DAY(TODAY())+AB2693)/30</f>
        <v/>
      </c>
    </row>
    <row r="2694">
      <c r="A2694" t="n">
        <v>1607727</v>
      </c>
      <c r="B2694" t="inlineStr">
        <is>
          <t>Plax FM 500+CMF80 Free</t>
        </is>
      </c>
      <c r="C2694" t="inlineStr">
        <is>
          <t>IN71</t>
        </is>
      </c>
      <c r="D2694" t="n">
        <v>0</v>
      </c>
      <c r="E2694" t="n">
        <v>0</v>
      </c>
      <c r="F2694" t="n">
        <v>85</v>
      </c>
      <c r="G2694" t="n">
        <v>0</v>
      </c>
      <c r="H2694" t="n">
        <v>0</v>
      </c>
      <c r="I2694" t="n">
        <v>0</v>
      </c>
      <c r="J2694" t="n">
        <v>0</v>
      </c>
      <c r="K2694" t="n">
        <v>85</v>
      </c>
      <c r="L2694" t="n">
        <v>0</v>
      </c>
      <c r="M2694" t="n">
        <v>-85</v>
      </c>
      <c r="N2694" t="n">
        <v>85</v>
      </c>
      <c r="P2694" s="27" t="inlineStr"/>
      <c r="R2694" t="inlineStr">
        <is>
          <t>Bangalore</t>
        </is>
      </c>
      <c r="S2694" t="inlineStr">
        <is>
          <t>South</t>
        </is>
      </c>
      <c r="T2694" s="9">
        <f>VLOOKUP(A2694,Sku_list!$A$1:$D$2323,3,0)</f>
        <v/>
      </c>
      <c r="U2694" s="9">
        <f>VLOOKUP(A2694,Sku_list!$A$1:$D$2323,4,0)*(F2694/1000000*12)</f>
        <v/>
      </c>
      <c r="V2694" s="9">
        <f>VLOOKUP(A2694,Sku_list!$A$1:$D$2323,4,0)*(H2694/1000000*12)</f>
        <v/>
      </c>
      <c r="W2694" s="9">
        <f>VLOOKUP(A2694,Sku_list!$A$1:$D$2323,4,0)*(J2694/1000000*12)</f>
        <v/>
      </c>
      <c r="X2694" s="9">
        <f>VLOOKUP(A2694,Sku_list!$A$1:$D$2323,4,0)*(L2694/1000000*12)</f>
        <v/>
      </c>
      <c r="Y2694" s="9">
        <f>VLOOKUP(A2694,Sku_list!$A$1:$E$2323,5,0)*((J2694+F2694)/1000000000)</f>
        <v/>
      </c>
      <c r="AC2694" s="27">
        <f>(DAY(TODAY())+AB2694)/30</f>
        <v/>
      </c>
    </row>
    <row r="2695">
      <c r="A2695" t="n">
        <v>1607727</v>
      </c>
      <c r="B2695" t="inlineStr">
        <is>
          <t>Plax FM 500+CMF80 Free</t>
        </is>
      </c>
      <c r="C2695" t="inlineStr">
        <is>
          <t>IN72</t>
        </is>
      </c>
      <c r="D2695" t="n">
        <v>0</v>
      </c>
      <c r="E2695" t="n">
        <v>0</v>
      </c>
      <c r="F2695" t="n">
        <v>0</v>
      </c>
      <c r="G2695" t="n">
        <v>5</v>
      </c>
      <c r="H2695" t="n">
        <v>3</v>
      </c>
      <c r="I2695" t="n">
        <v>0</v>
      </c>
      <c r="J2695" t="n">
        <v>22</v>
      </c>
      <c r="K2695" t="n">
        <v>22</v>
      </c>
      <c r="L2695" t="n">
        <v>0</v>
      </c>
      <c r="M2695" t="n">
        <v>-25</v>
      </c>
      <c r="N2695" t="n">
        <v>25</v>
      </c>
      <c r="P2695" s="27" t="inlineStr"/>
      <c r="R2695" t="inlineStr">
        <is>
          <t>Gauhati</t>
        </is>
      </c>
      <c r="S2695" t="inlineStr">
        <is>
          <t>East</t>
        </is>
      </c>
      <c r="T2695" s="9">
        <f>VLOOKUP(A2695,Sku_list!$A$1:$D$2323,3,0)</f>
        <v/>
      </c>
      <c r="U2695" s="9">
        <f>VLOOKUP(A2695,Sku_list!$A$1:$D$2323,4,0)*(F2695/1000000*12)</f>
        <v/>
      </c>
      <c r="V2695" s="9">
        <f>VLOOKUP(A2695,Sku_list!$A$1:$D$2323,4,0)*(H2695/1000000*12)</f>
        <v/>
      </c>
      <c r="W2695" s="9">
        <f>VLOOKUP(A2695,Sku_list!$A$1:$D$2323,4,0)*(J2695/1000000*12)</f>
        <v/>
      </c>
      <c r="X2695" s="9">
        <f>VLOOKUP(A2695,Sku_list!$A$1:$D$2323,4,0)*(L2695/1000000*12)</f>
        <v/>
      </c>
      <c r="Y2695" s="9">
        <f>VLOOKUP(A2695,Sku_list!$A$1:$E$2323,5,0)*((J2695+F2695)/1000000000)</f>
        <v/>
      </c>
      <c r="AC2695" s="27">
        <f>(DAY(TODAY())+AB2695)/30</f>
        <v/>
      </c>
    </row>
    <row r="2696">
      <c r="A2696" t="n">
        <v>1607727</v>
      </c>
      <c r="B2696" t="inlineStr">
        <is>
          <t>Plax FM 500+CMF80 Free</t>
        </is>
      </c>
      <c r="C2696" t="inlineStr">
        <is>
          <t>IN73</t>
        </is>
      </c>
      <c r="D2696" t="n">
        <v>0</v>
      </c>
      <c r="E2696" t="n">
        <v>0</v>
      </c>
      <c r="F2696" t="n">
        <v>0</v>
      </c>
      <c r="G2696" t="n">
        <v>0</v>
      </c>
      <c r="H2696" t="n">
        <v>0</v>
      </c>
      <c r="I2696" t="n">
        <v>0</v>
      </c>
      <c r="J2696" t="n">
        <v>0</v>
      </c>
      <c r="K2696" t="n">
        <v>0</v>
      </c>
      <c r="L2696" t="n">
        <v>0</v>
      </c>
      <c r="M2696" t="n">
        <v>0</v>
      </c>
      <c r="N2696" t="n">
        <v>0</v>
      </c>
      <c r="P2696" s="27" t="inlineStr"/>
      <c r="R2696" t="inlineStr">
        <is>
          <t>Patna</t>
        </is>
      </c>
      <c r="S2696" t="inlineStr">
        <is>
          <t>East</t>
        </is>
      </c>
      <c r="T2696" s="9">
        <f>VLOOKUP(A2696,Sku_list!$A$1:$D$2323,3,0)</f>
        <v/>
      </c>
      <c r="U2696" s="9">
        <f>VLOOKUP(A2696,Sku_list!$A$1:$D$2323,4,0)*(F2696/1000000*12)</f>
        <v/>
      </c>
      <c r="V2696" s="9">
        <f>VLOOKUP(A2696,Sku_list!$A$1:$D$2323,4,0)*(H2696/1000000*12)</f>
        <v/>
      </c>
      <c r="W2696" s="9">
        <f>VLOOKUP(A2696,Sku_list!$A$1:$D$2323,4,0)*(J2696/1000000*12)</f>
        <v/>
      </c>
      <c r="X2696" s="9">
        <f>VLOOKUP(A2696,Sku_list!$A$1:$D$2323,4,0)*(L2696/1000000*12)</f>
        <v/>
      </c>
      <c r="Y2696" s="9">
        <f>VLOOKUP(A2696,Sku_list!$A$1:$E$2323,5,0)*((J2696+F2696)/1000000000)</f>
        <v/>
      </c>
      <c r="AC2696" s="27">
        <f>(DAY(TODAY())+AB2696)/30</f>
        <v/>
      </c>
    </row>
    <row r="2697">
      <c r="A2697" t="n">
        <v>1607727</v>
      </c>
      <c r="B2697" t="inlineStr">
        <is>
          <t>Plax FM 500+CMF80 Free</t>
        </is>
      </c>
      <c r="C2697" t="inlineStr">
        <is>
          <t>IN74</t>
        </is>
      </c>
      <c r="D2697" t="n">
        <v>0</v>
      </c>
      <c r="E2697" t="n">
        <v>0</v>
      </c>
      <c r="F2697" t="n">
        <v>0</v>
      </c>
      <c r="G2697" t="n">
        <v>0</v>
      </c>
      <c r="H2697" t="n">
        <v>0</v>
      </c>
      <c r="I2697" t="n">
        <v>0</v>
      </c>
      <c r="J2697" t="n">
        <v>0</v>
      </c>
      <c r="K2697" t="n">
        <v>0</v>
      </c>
      <c r="L2697" t="n">
        <v>0</v>
      </c>
      <c r="M2697" t="n">
        <v>0</v>
      </c>
      <c r="N2697" t="n">
        <v>0</v>
      </c>
      <c r="P2697" s="27" t="inlineStr"/>
      <c r="R2697" t="inlineStr">
        <is>
          <t>Nepal-exp</t>
        </is>
      </c>
      <c r="S2697" t="inlineStr">
        <is>
          <t>Exp-DC</t>
        </is>
      </c>
      <c r="T2697" s="9">
        <f>VLOOKUP(A2697,Sku_list!$A$1:$D$2323,3,0)</f>
        <v/>
      </c>
      <c r="U2697" s="9">
        <f>VLOOKUP(A2697,Sku_list!$A$1:$D$2323,4,0)*(F2697/1000000*12)</f>
        <v/>
      </c>
      <c r="V2697" s="9">
        <f>VLOOKUP(A2697,Sku_list!$A$1:$D$2323,4,0)*(H2697/1000000*12)</f>
        <v/>
      </c>
      <c r="W2697" s="9">
        <f>VLOOKUP(A2697,Sku_list!$A$1:$D$2323,4,0)*(J2697/1000000*12)</f>
        <v/>
      </c>
      <c r="X2697" s="9">
        <f>VLOOKUP(A2697,Sku_list!$A$1:$D$2323,4,0)*(L2697/1000000*12)</f>
        <v/>
      </c>
      <c r="Y2697" s="9">
        <f>VLOOKUP(A2697,Sku_list!$A$1:$E$2323,5,0)*((J2697+F2697)/1000000000)</f>
        <v/>
      </c>
      <c r="AC2697" s="27">
        <f>(DAY(TODAY())+AB2697)/30</f>
        <v/>
      </c>
    </row>
    <row r="2698">
      <c r="A2698" t="n">
        <v>1607727</v>
      </c>
      <c r="B2698" t="inlineStr">
        <is>
          <t>Plax FM 500+CMF80 Free</t>
        </is>
      </c>
      <c r="C2698" t="inlineStr">
        <is>
          <t>IN75</t>
        </is>
      </c>
      <c r="D2698" t="n">
        <v>0</v>
      </c>
      <c r="E2698" t="n">
        <v>0</v>
      </c>
      <c r="F2698" t="n">
        <v>0</v>
      </c>
      <c r="G2698" t="n">
        <v>15</v>
      </c>
      <c r="H2698" t="n">
        <v>0</v>
      </c>
      <c r="I2698" t="n">
        <v>0</v>
      </c>
      <c r="J2698" t="n">
        <v>0</v>
      </c>
      <c r="K2698" t="n">
        <v>0</v>
      </c>
      <c r="L2698" t="n">
        <v>0</v>
      </c>
      <c r="M2698" t="n">
        <v>0</v>
      </c>
      <c r="N2698" t="n">
        <v>0</v>
      </c>
      <c r="P2698" s="27" t="inlineStr"/>
      <c r="R2698" t="inlineStr">
        <is>
          <t>Jaipur</t>
        </is>
      </c>
      <c r="S2698" t="inlineStr">
        <is>
          <t>North</t>
        </is>
      </c>
      <c r="T2698" s="9">
        <f>VLOOKUP(A2698,Sku_list!$A$1:$D$2323,3,0)</f>
        <v/>
      </c>
      <c r="U2698" s="9">
        <f>VLOOKUP(A2698,Sku_list!$A$1:$D$2323,4,0)*(F2698/1000000*12)</f>
        <v/>
      </c>
      <c r="V2698" s="9">
        <f>VLOOKUP(A2698,Sku_list!$A$1:$D$2323,4,0)*(H2698/1000000*12)</f>
        <v/>
      </c>
      <c r="W2698" s="9">
        <f>VLOOKUP(A2698,Sku_list!$A$1:$D$2323,4,0)*(J2698/1000000*12)</f>
        <v/>
      </c>
      <c r="X2698" s="9">
        <f>VLOOKUP(A2698,Sku_list!$A$1:$D$2323,4,0)*(L2698/1000000*12)</f>
        <v/>
      </c>
      <c r="Y2698" s="9">
        <f>VLOOKUP(A2698,Sku_list!$A$1:$E$2323,5,0)*((J2698+F2698)/1000000000)</f>
        <v/>
      </c>
      <c r="AC2698" s="27">
        <f>(DAY(TODAY())+AB2698)/30</f>
        <v/>
      </c>
    </row>
    <row r="2699">
      <c r="A2699" t="n">
        <v>1607727</v>
      </c>
      <c r="B2699" t="inlineStr">
        <is>
          <t>Plax FM 500+CMF80 Free</t>
        </is>
      </c>
      <c r="C2699" t="inlineStr">
        <is>
          <t>IN76</t>
        </is>
      </c>
      <c r="D2699" t="n">
        <v>0</v>
      </c>
      <c r="E2699" t="n">
        <v>0</v>
      </c>
      <c r="F2699" t="n">
        <v>0</v>
      </c>
      <c r="G2699" t="n">
        <v>1</v>
      </c>
      <c r="H2699" t="n">
        <v>0</v>
      </c>
      <c r="I2699" t="n">
        <v>0</v>
      </c>
      <c r="J2699" t="n">
        <v>0</v>
      </c>
      <c r="K2699" t="n">
        <v>0</v>
      </c>
      <c r="L2699" t="n">
        <v>0</v>
      </c>
      <c r="M2699" t="n">
        <v>0</v>
      </c>
      <c r="N2699" t="n">
        <v>0</v>
      </c>
      <c r="P2699" s="27" t="inlineStr"/>
      <c r="R2699" t="inlineStr">
        <is>
          <t>Ghaziabad</t>
        </is>
      </c>
      <c r="S2699" t="inlineStr">
        <is>
          <t>North</t>
        </is>
      </c>
      <c r="T2699" s="9">
        <f>VLOOKUP(A2699,Sku_list!$A$1:$D$2323,3,0)</f>
        <v/>
      </c>
      <c r="U2699" s="9">
        <f>VLOOKUP(A2699,Sku_list!$A$1:$D$2323,4,0)*(F2699/1000000*12)</f>
        <v/>
      </c>
      <c r="V2699" s="9">
        <f>VLOOKUP(A2699,Sku_list!$A$1:$D$2323,4,0)*(H2699/1000000*12)</f>
        <v/>
      </c>
      <c r="W2699" s="9">
        <f>VLOOKUP(A2699,Sku_list!$A$1:$D$2323,4,0)*(J2699/1000000*12)</f>
        <v/>
      </c>
      <c r="X2699" s="9">
        <f>VLOOKUP(A2699,Sku_list!$A$1:$D$2323,4,0)*(L2699/1000000*12)</f>
        <v/>
      </c>
      <c r="Y2699" s="9">
        <f>VLOOKUP(A2699,Sku_list!$A$1:$E$2323,5,0)*((J2699+F2699)/1000000000)</f>
        <v/>
      </c>
      <c r="AC2699" s="27">
        <f>(DAY(TODAY())+AB2699)/30</f>
        <v/>
      </c>
    </row>
    <row r="2700">
      <c r="A2700" t="n">
        <v>1607727</v>
      </c>
      <c r="B2700" t="inlineStr">
        <is>
          <t>Plax FM 500+CMF80 Free</t>
        </is>
      </c>
      <c r="C2700" t="inlineStr">
        <is>
          <t>IN77</t>
        </is>
      </c>
      <c r="D2700" t="n">
        <v>0</v>
      </c>
      <c r="E2700" t="n">
        <v>0</v>
      </c>
      <c r="F2700" t="n">
        <v>0</v>
      </c>
      <c r="G2700" t="n">
        <v>0</v>
      </c>
      <c r="H2700" t="n">
        <v>0</v>
      </c>
      <c r="I2700" t="n">
        <v>0</v>
      </c>
      <c r="J2700" t="n">
        <v>0</v>
      </c>
      <c r="K2700" t="n">
        <v>0</v>
      </c>
      <c r="L2700" t="n">
        <v>0</v>
      </c>
      <c r="M2700" t="n">
        <v>0</v>
      </c>
      <c r="N2700" t="n">
        <v>0</v>
      </c>
      <c r="P2700" s="27" t="inlineStr"/>
      <c r="R2700" t="inlineStr">
        <is>
          <t>POC Bhiwandi</t>
        </is>
      </c>
      <c r="S2700" t="inlineStr">
        <is>
          <t>West</t>
        </is>
      </c>
      <c r="T2700" s="9">
        <f>VLOOKUP(A2700,Sku_list!$A$1:$D$2323,3,0)</f>
        <v/>
      </c>
      <c r="U2700" s="9">
        <f>VLOOKUP(A2700,Sku_list!$A$1:$D$2323,4,0)*(F2700/1000000*12)</f>
        <v/>
      </c>
      <c r="V2700" s="9">
        <f>VLOOKUP(A2700,Sku_list!$A$1:$D$2323,4,0)*(H2700/1000000*12)</f>
        <v/>
      </c>
      <c r="W2700" s="9">
        <f>VLOOKUP(A2700,Sku_list!$A$1:$D$2323,4,0)*(J2700/1000000*12)</f>
        <v/>
      </c>
      <c r="X2700" s="9">
        <f>VLOOKUP(A2700,Sku_list!$A$1:$D$2323,4,0)*(L2700/1000000*12)</f>
        <v/>
      </c>
      <c r="Y2700" s="9">
        <f>VLOOKUP(A2700,Sku_list!$A$1:$E$2323,5,0)*((J2700+F2700)/1000000000)</f>
        <v/>
      </c>
      <c r="AC2700" s="27">
        <f>(DAY(TODAY())+AB2700)/30</f>
        <v/>
      </c>
    </row>
    <row r="2701">
      <c r="A2701" t="n">
        <v>1607727</v>
      </c>
      <c r="B2701" t="inlineStr">
        <is>
          <t>Plax FM 500+CMF80 Free</t>
        </is>
      </c>
      <c r="C2701" t="inlineStr">
        <is>
          <t>IN78</t>
        </is>
      </c>
      <c r="D2701" t="n">
        <v>0</v>
      </c>
      <c r="E2701" t="n">
        <v>0</v>
      </c>
      <c r="F2701" t="n">
        <v>0</v>
      </c>
      <c r="G2701" t="n">
        <v>0</v>
      </c>
      <c r="H2701" t="n">
        <v>0</v>
      </c>
      <c r="I2701" t="n">
        <v>0</v>
      </c>
      <c r="J2701" t="n">
        <v>0</v>
      </c>
      <c r="K2701" t="n">
        <v>0</v>
      </c>
      <c r="L2701" t="n">
        <v>0</v>
      </c>
      <c r="M2701" t="n">
        <v>0</v>
      </c>
      <c r="N2701" t="n">
        <v>0</v>
      </c>
      <c r="P2701" s="27" t="inlineStr"/>
      <c r="R2701" t="inlineStr">
        <is>
          <t>Kundli</t>
        </is>
      </c>
      <c r="S2701" t="inlineStr">
        <is>
          <t>North</t>
        </is>
      </c>
      <c r="T2701" s="9">
        <f>VLOOKUP(A2701,Sku_list!$A$1:$D$2323,3,0)</f>
        <v/>
      </c>
      <c r="U2701" s="9">
        <f>VLOOKUP(A2701,Sku_list!$A$1:$D$2323,4,0)*(F2701/1000000*12)</f>
        <v/>
      </c>
      <c r="V2701" s="9">
        <f>VLOOKUP(A2701,Sku_list!$A$1:$D$2323,4,0)*(H2701/1000000*12)</f>
        <v/>
      </c>
      <c r="W2701" s="9">
        <f>VLOOKUP(A2701,Sku_list!$A$1:$D$2323,4,0)*(J2701/1000000*12)</f>
        <v/>
      </c>
      <c r="X2701" s="9">
        <f>VLOOKUP(A2701,Sku_list!$A$1:$D$2323,4,0)*(L2701/1000000*12)</f>
        <v/>
      </c>
      <c r="Y2701" s="9">
        <f>VLOOKUP(A2701,Sku_list!$A$1:$E$2323,5,0)*((J2701+F2701)/1000000000)</f>
        <v/>
      </c>
      <c r="AC2701" s="27">
        <f>(DAY(TODAY())+AB2701)/30</f>
        <v/>
      </c>
    </row>
    <row r="2702">
      <c r="A2702" t="n">
        <v>1607727</v>
      </c>
      <c r="B2702" t="inlineStr">
        <is>
          <t>Plax FM 500+CMF80 Free</t>
        </is>
      </c>
      <c r="C2702" t="inlineStr">
        <is>
          <t>IN79</t>
        </is>
      </c>
      <c r="D2702" t="n">
        <v>0</v>
      </c>
      <c r="E2702" t="n">
        <v>0</v>
      </c>
      <c r="F2702" t="n">
        <v>0</v>
      </c>
      <c r="G2702" t="n">
        <v>0</v>
      </c>
      <c r="H2702" t="n">
        <v>0</v>
      </c>
      <c r="I2702" t="n">
        <v>0</v>
      </c>
      <c r="J2702" t="n">
        <v>0</v>
      </c>
      <c r="K2702" t="n">
        <v>0</v>
      </c>
      <c r="L2702" t="n">
        <v>0</v>
      </c>
      <c r="M2702" t="n">
        <v>0</v>
      </c>
      <c r="N2702" t="n">
        <v>0</v>
      </c>
      <c r="P2702" s="27" t="inlineStr"/>
      <c r="R2702" t="inlineStr">
        <is>
          <t>Goa</t>
        </is>
      </c>
      <c r="S2702" t="inlineStr">
        <is>
          <t>West</t>
        </is>
      </c>
      <c r="T2702" s="9">
        <f>VLOOKUP(A2702,Sku_list!$A$1:$D$2323,3,0)</f>
        <v/>
      </c>
      <c r="U2702" s="9">
        <f>VLOOKUP(A2702,Sku_list!$A$1:$D$2323,4,0)*(F2702/1000000*12)</f>
        <v/>
      </c>
      <c r="V2702" s="9">
        <f>VLOOKUP(A2702,Sku_list!$A$1:$D$2323,4,0)*(H2702/1000000*12)</f>
        <v/>
      </c>
      <c r="W2702" s="9">
        <f>VLOOKUP(A2702,Sku_list!$A$1:$D$2323,4,0)*(J2702/1000000*12)</f>
        <v/>
      </c>
      <c r="X2702" s="9">
        <f>VLOOKUP(A2702,Sku_list!$A$1:$D$2323,4,0)*(L2702/1000000*12)</f>
        <v/>
      </c>
      <c r="Y2702" s="9">
        <f>VLOOKUP(A2702,Sku_list!$A$1:$E$2323,5,0)*((J2702+F2702)/1000000000)</f>
        <v/>
      </c>
      <c r="AC2702" s="27">
        <f>(DAY(TODAY())+AB2702)/30</f>
        <v/>
      </c>
    </row>
    <row r="2703">
      <c r="A2703" t="n">
        <v>1607727</v>
      </c>
      <c r="B2703" t="inlineStr">
        <is>
          <t>Plax FM 500+CMF80 Free</t>
        </is>
      </c>
      <c r="C2703" t="inlineStr">
        <is>
          <t>IN80</t>
        </is>
      </c>
      <c r="D2703" t="n">
        <v>0</v>
      </c>
      <c r="E2703" t="n">
        <v>0</v>
      </c>
      <c r="F2703" t="n">
        <v>0</v>
      </c>
      <c r="G2703" t="n">
        <v>0</v>
      </c>
      <c r="H2703" t="n">
        <v>0</v>
      </c>
      <c r="I2703" t="n">
        <v>0</v>
      </c>
      <c r="J2703" t="n">
        <v>0</v>
      </c>
      <c r="K2703" t="n">
        <v>0</v>
      </c>
      <c r="L2703" t="n">
        <v>0</v>
      </c>
      <c r="M2703" t="n">
        <v>0</v>
      </c>
      <c r="N2703" t="n">
        <v>0</v>
      </c>
      <c r="P2703" s="27" t="inlineStr"/>
      <c r="R2703" t="inlineStr">
        <is>
          <t>Morinda</t>
        </is>
      </c>
      <c r="S2703" t="inlineStr">
        <is>
          <t>North</t>
        </is>
      </c>
      <c r="T2703" s="9">
        <f>VLOOKUP(A2703,Sku_list!$A$1:$D$2323,3,0)</f>
        <v/>
      </c>
      <c r="U2703" s="9">
        <f>VLOOKUP(A2703,Sku_list!$A$1:$D$2323,4,0)*(F2703/1000000*12)</f>
        <v/>
      </c>
      <c r="V2703" s="9">
        <f>VLOOKUP(A2703,Sku_list!$A$1:$D$2323,4,0)*(H2703/1000000*12)</f>
        <v/>
      </c>
      <c r="W2703" s="9">
        <f>VLOOKUP(A2703,Sku_list!$A$1:$D$2323,4,0)*(J2703/1000000*12)</f>
        <v/>
      </c>
      <c r="X2703" s="9">
        <f>VLOOKUP(A2703,Sku_list!$A$1:$D$2323,4,0)*(L2703/1000000*12)</f>
        <v/>
      </c>
      <c r="Y2703" s="9">
        <f>VLOOKUP(A2703,Sku_list!$A$1:$E$2323,5,0)*((J2703+F2703)/1000000000)</f>
        <v/>
      </c>
      <c r="AC2703" s="27">
        <f>(DAY(TODAY())+AB2703)/30</f>
        <v/>
      </c>
    </row>
    <row r="2704">
      <c r="A2704" t="n">
        <v>1607727</v>
      </c>
      <c r="B2704" t="inlineStr">
        <is>
          <t>Plax FM 500+CMF80 Free</t>
        </is>
      </c>
      <c r="C2704" t="inlineStr">
        <is>
          <t>IN81</t>
        </is>
      </c>
      <c r="D2704" t="n">
        <v>0</v>
      </c>
      <c r="E2704" t="n">
        <v>0</v>
      </c>
      <c r="F2704" t="n">
        <v>0</v>
      </c>
      <c r="G2704" t="n">
        <v>0</v>
      </c>
      <c r="H2704" t="n">
        <v>0</v>
      </c>
      <c r="I2704" t="n">
        <v>0</v>
      </c>
      <c r="J2704" t="n">
        <v>0</v>
      </c>
      <c r="K2704" t="n">
        <v>0</v>
      </c>
      <c r="L2704" t="n">
        <v>0</v>
      </c>
      <c r="M2704" t="n">
        <v>0</v>
      </c>
      <c r="N2704" t="n">
        <v>0</v>
      </c>
      <c r="P2704" s="27" t="inlineStr"/>
      <c r="R2704" t="inlineStr">
        <is>
          <t>Bhiwandi</t>
        </is>
      </c>
      <c r="S2704" t="inlineStr">
        <is>
          <t>West</t>
        </is>
      </c>
      <c r="T2704" s="9">
        <f>VLOOKUP(A2704,Sku_list!$A$1:$D$2323,3,0)</f>
        <v/>
      </c>
      <c r="U2704" s="9">
        <f>VLOOKUP(A2704,Sku_list!$A$1:$D$2323,4,0)*(F2704/1000000*12)</f>
        <v/>
      </c>
      <c r="V2704" s="9">
        <f>VLOOKUP(A2704,Sku_list!$A$1:$D$2323,4,0)*(H2704/1000000*12)</f>
        <v/>
      </c>
      <c r="W2704" s="9">
        <f>VLOOKUP(A2704,Sku_list!$A$1:$D$2323,4,0)*(J2704/1000000*12)</f>
        <v/>
      </c>
      <c r="X2704" s="9">
        <f>VLOOKUP(A2704,Sku_list!$A$1:$D$2323,4,0)*(L2704/1000000*12)</f>
        <v/>
      </c>
      <c r="Y2704" s="9">
        <f>VLOOKUP(A2704,Sku_list!$A$1:$E$2323,5,0)*((J2704+F2704)/1000000000)</f>
        <v/>
      </c>
      <c r="AC2704" s="27">
        <f>(DAY(TODAY())+AB2704)/30</f>
        <v/>
      </c>
    </row>
    <row r="2705">
      <c r="A2705" t="n">
        <v>1607727</v>
      </c>
      <c r="B2705" t="inlineStr">
        <is>
          <t>Plax FM 500+CMF80 Free</t>
        </is>
      </c>
      <c r="C2705" t="inlineStr">
        <is>
          <t>IN82</t>
        </is>
      </c>
      <c r="D2705" t="n">
        <v>1</v>
      </c>
      <c r="E2705" t="n">
        <v>0</v>
      </c>
      <c r="F2705" t="n">
        <v>86</v>
      </c>
      <c r="G2705" t="n">
        <v>0</v>
      </c>
      <c r="H2705" t="n">
        <v>0</v>
      </c>
      <c r="I2705" t="n">
        <v>0</v>
      </c>
      <c r="J2705" t="n">
        <v>0</v>
      </c>
      <c r="K2705" t="n">
        <v>86</v>
      </c>
      <c r="L2705" t="n">
        <v>0</v>
      </c>
      <c r="M2705" t="n">
        <v>-86</v>
      </c>
      <c r="N2705" t="n">
        <v>86</v>
      </c>
      <c r="P2705" s="27" t="inlineStr"/>
      <c r="R2705" t="inlineStr">
        <is>
          <t>DC</t>
        </is>
      </c>
      <c r="S2705" t="inlineStr">
        <is>
          <t>West DC</t>
        </is>
      </c>
      <c r="T2705" s="9">
        <f>VLOOKUP(A2705,Sku_list!$A$1:$D$2323,3,0)</f>
        <v/>
      </c>
      <c r="U2705" s="9">
        <f>VLOOKUP(A2705,Sku_list!$A$1:$D$2323,4,0)*(F2705/1000000*12)</f>
        <v/>
      </c>
      <c r="V2705" s="9">
        <f>VLOOKUP(A2705,Sku_list!$A$1:$D$2323,4,0)*(H2705/1000000*12)</f>
        <v/>
      </c>
      <c r="W2705" s="9">
        <f>VLOOKUP(A2705,Sku_list!$A$1:$D$2323,4,0)*(J2705/1000000*12)</f>
        <v/>
      </c>
      <c r="X2705" s="9">
        <f>VLOOKUP(A2705,Sku_list!$A$1:$D$2323,4,0)*(L2705/1000000*12)</f>
        <v/>
      </c>
      <c r="Y2705" s="9">
        <f>VLOOKUP(A2705,Sku_list!$A$1:$E$2323,5,0)*((J2705+F2705)/1000000000)</f>
        <v/>
      </c>
      <c r="AC2705" s="27">
        <f>(DAY(TODAY())+AB2705)/30</f>
        <v/>
      </c>
    </row>
    <row r="2706">
      <c r="A2706" t="n">
        <v>1607727</v>
      </c>
      <c r="B2706" t="inlineStr">
        <is>
          <t>Plax FM 500+CMF80 Free</t>
        </is>
      </c>
      <c r="C2706" t="inlineStr">
        <is>
          <t>IN83</t>
        </is>
      </c>
      <c r="D2706" t="n">
        <v>0</v>
      </c>
      <c r="E2706" t="n">
        <v>0</v>
      </c>
      <c r="F2706" t="n">
        <v>0</v>
      </c>
      <c r="G2706" t="n">
        <v>0</v>
      </c>
      <c r="H2706" t="n">
        <v>0</v>
      </c>
      <c r="I2706" t="n">
        <v>0</v>
      </c>
      <c r="J2706" t="n">
        <v>0</v>
      </c>
      <c r="K2706" t="n">
        <v>0</v>
      </c>
      <c r="L2706" t="n">
        <v>0</v>
      </c>
      <c r="M2706" t="n">
        <v>0</v>
      </c>
      <c r="N2706" t="n">
        <v>0</v>
      </c>
      <c r="P2706" s="27" t="inlineStr"/>
      <c r="R2706" t="inlineStr">
        <is>
          <t>Aurangabad</t>
        </is>
      </c>
      <c r="S2706" t="inlineStr">
        <is>
          <t>West</t>
        </is>
      </c>
      <c r="T2706" s="9">
        <f>VLOOKUP(A2706,Sku_list!$A$1:$D$2323,3,0)</f>
        <v/>
      </c>
      <c r="U2706" s="9">
        <f>VLOOKUP(A2706,Sku_list!$A$1:$D$2323,4,0)*(F2706/1000000*12)</f>
        <v/>
      </c>
      <c r="V2706" s="9">
        <f>VLOOKUP(A2706,Sku_list!$A$1:$D$2323,4,0)*(H2706/1000000*12)</f>
        <v/>
      </c>
      <c r="W2706" s="9">
        <f>VLOOKUP(A2706,Sku_list!$A$1:$D$2323,4,0)*(J2706/1000000*12)</f>
        <v/>
      </c>
      <c r="X2706" s="9">
        <f>VLOOKUP(A2706,Sku_list!$A$1:$D$2323,4,0)*(L2706/1000000*12)</f>
        <v/>
      </c>
      <c r="Y2706" s="9">
        <f>VLOOKUP(A2706,Sku_list!$A$1:$E$2323,5,0)*((J2706+F2706)/1000000000)</f>
        <v/>
      </c>
      <c r="AC2706" s="27">
        <f>(DAY(TODAY())+AB2706)/30</f>
        <v/>
      </c>
    </row>
    <row r="2707">
      <c r="A2707" t="n">
        <v>1607727</v>
      </c>
      <c r="B2707" t="inlineStr">
        <is>
          <t>Plax FM 500+CMF80 Free</t>
        </is>
      </c>
      <c r="C2707" t="inlineStr">
        <is>
          <t>IN84</t>
        </is>
      </c>
      <c r="D2707" t="n">
        <v>0</v>
      </c>
      <c r="E2707" t="n">
        <v>0</v>
      </c>
      <c r="F2707" t="n">
        <v>0</v>
      </c>
      <c r="G2707" t="n">
        <v>3</v>
      </c>
      <c r="H2707" t="n">
        <v>2</v>
      </c>
      <c r="I2707" t="n">
        <v>0</v>
      </c>
      <c r="J2707" t="n">
        <v>1</v>
      </c>
      <c r="K2707" t="n">
        <v>0</v>
      </c>
      <c r="L2707" t="n">
        <v>0</v>
      </c>
      <c r="M2707" t="n">
        <v>-3</v>
      </c>
      <c r="N2707" t="n">
        <v>3</v>
      </c>
      <c r="P2707" s="27" t="inlineStr"/>
      <c r="R2707" t="inlineStr">
        <is>
          <t>Raipur</t>
        </is>
      </c>
      <c r="S2707" t="inlineStr">
        <is>
          <t>West</t>
        </is>
      </c>
      <c r="T2707" s="9">
        <f>VLOOKUP(A2707,Sku_list!$A$1:$D$2323,3,0)</f>
        <v/>
      </c>
      <c r="U2707" s="9">
        <f>VLOOKUP(A2707,Sku_list!$A$1:$D$2323,4,0)*(F2707/1000000*12)</f>
        <v/>
      </c>
      <c r="V2707" s="9">
        <f>VLOOKUP(A2707,Sku_list!$A$1:$D$2323,4,0)*(H2707/1000000*12)</f>
        <v/>
      </c>
      <c r="W2707" s="9">
        <f>VLOOKUP(A2707,Sku_list!$A$1:$D$2323,4,0)*(J2707/1000000*12)</f>
        <v/>
      </c>
      <c r="X2707" s="9">
        <f>VLOOKUP(A2707,Sku_list!$A$1:$D$2323,4,0)*(L2707/1000000*12)</f>
        <v/>
      </c>
      <c r="Y2707" s="9">
        <f>VLOOKUP(A2707,Sku_list!$A$1:$E$2323,5,0)*((J2707+F2707)/1000000000)</f>
        <v/>
      </c>
      <c r="AC2707" s="27">
        <f>(DAY(TODAY())+AB2707)/30</f>
        <v/>
      </c>
    </row>
    <row r="2708">
      <c r="A2708" t="n">
        <v>1607727</v>
      </c>
      <c r="B2708" t="inlineStr">
        <is>
          <t>Plax FM 500+CMF80 Free</t>
        </is>
      </c>
      <c r="C2708" t="inlineStr">
        <is>
          <t>IN85</t>
        </is>
      </c>
      <c r="D2708" t="n">
        <v>0</v>
      </c>
      <c r="E2708" t="n">
        <v>0</v>
      </c>
      <c r="F2708" t="n">
        <v>0</v>
      </c>
      <c r="G2708" t="n">
        <v>0</v>
      </c>
      <c r="H2708" t="n">
        <v>0</v>
      </c>
      <c r="I2708" t="n">
        <v>0</v>
      </c>
      <c r="J2708" t="n">
        <v>0</v>
      </c>
      <c r="K2708" t="n">
        <v>0</v>
      </c>
      <c r="L2708" t="n">
        <v>0</v>
      </c>
      <c r="M2708" t="n">
        <v>0</v>
      </c>
      <c r="N2708" t="n">
        <v>0</v>
      </c>
      <c r="P2708" s="27" t="inlineStr"/>
      <c r="R2708" t="inlineStr">
        <is>
          <t>Tripura</t>
        </is>
      </c>
      <c r="S2708" t="inlineStr">
        <is>
          <t>East</t>
        </is>
      </c>
      <c r="T2708" s="9">
        <f>VLOOKUP(A2708,Sku_list!$A$1:$D$2323,3,0)</f>
        <v/>
      </c>
      <c r="U2708" s="9">
        <f>VLOOKUP(A2708,Sku_list!$A$1:$D$2323,4,0)*(F2708/1000000*12)</f>
        <v/>
      </c>
      <c r="V2708" s="9">
        <f>VLOOKUP(A2708,Sku_list!$A$1:$D$2323,4,0)*(H2708/1000000*12)</f>
        <v/>
      </c>
      <c r="W2708" s="9">
        <f>VLOOKUP(A2708,Sku_list!$A$1:$D$2323,4,0)*(J2708/1000000*12)</f>
        <v/>
      </c>
      <c r="X2708" s="9">
        <f>VLOOKUP(A2708,Sku_list!$A$1:$D$2323,4,0)*(L2708/1000000*12)</f>
        <v/>
      </c>
      <c r="Y2708" s="9">
        <f>VLOOKUP(A2708,Sku_list!$A$1:$E$2323,5,0)*((J2708+F2708)/1000000000)</f>
        <v/>
      </c>
      <c r="AC2708" s="27">
        <f>(DAY(TODAY())+AB2708)/30</f>
        <v/>
      </c>
    </row>
    <row r="2709">
      <c r="A2709" t="n">
        <v>1607727</v>
      </c>
      <c r="B2709" t="inlineStr">
        <is>
          <t>Plax FM 500+CMF80 Free</t>
        </is>
      </c>
      <c r="C2709" t="inlineStr">
        <is>
          <t>IN86</t>
        </is>
      </c>
      <c r="D2709" t="n">
        <v>0</v>
      </c>
      <c r="E2709" t="n">
        <v>0</v>
      </c>
      <c r="F2709" t="n">
        <v>0</v>
      </c>
      <c r="G2709" t="n">
        <v>0</v>
      </c>
      <c r="H2709" t="n">
        <v>0</v>
      </c>
      <c r="I2709" t="n">
        <v>0</v>
      </c>
      <c r="J2709" t="n">
        <v>15</v>
      </c>
      <c r="K2709" t="n">
        <v>15</v>
      </c>
      <c r="L2709" t="n">
        <v>0</v>
      </c>
      <c r="M2709" t="n">
        <v>-15</v>
      </c>
      <c r="N2709" t="n">
        <v>15</v>
      </c>
      <c r="P2709" s="27" t="inlineStr"/>
      <c r="R2709" t="inlineStr">
        <is>
          <t>Jamshedpur</t>
        </is>
      </c>
      <c r="S2709" t="inlineStr">
        <is>
          <t>East</t>
        </is>
      </c>
      <c r="T2709" s="9">
        <f>VLOOKUP(A2709,Sku_list!$A$1:$D$2323,3,0)</f>
        <v/>
      </c>
      <c r="U2709" s="9">
        <f>VLOOKUP(A2709,Sku_list!$A$1:$D$2323,4,0)*(F2709/1000000*12)</f>
        <v/>
      </c>
      <c r="V2709" s="9">
        <f>VLOOKUP(A2709,Sku_list!$A$1:$D$2323,4,0)*(H2709/1000000*12)</f>
        <v/>
      </c>
      <c r="W2709" s="9">
        <f>VLOOKUP(A2709,Sku_list!$A$1:$D$2323,4,0)*(J2709/1000000*12)</f>
        <v/>
      </c>
      <c r="X2709" s="9">
        <f>VLOOKUP(A2709,Sku_list!$A$1:$D$2323,4,0)*(L2709/1000000*12)</f>
        <v/>
      </c>
      <c r="Y2709" s="9">
        <f>VLOOKUP(A2709,Sku_list!$A$1:$E$2323,5,0)*((J2709+F2709)/1000000000)</f>
        <v/>
      </c>
      <c r="AC2709" s="27">
        <f>(DAY(TODAY())+AB2709)/30</f>
        <v/>
      </c>
    </row>
    <row r="2710">
      <c r="A2710" t="n">
        <v>1607727</v>
      </c>
      <c r="B2710" t="inlineStr">
        <is>
          <t>Plax FM 500+CMF80 Free</t>
        </is>
      </c>
      <c r="C2710" t="inlineStr">
        <is>
          <t>IN87</t>
        </is>
      </c>
      <c r="D2710" t="n">
        <v>0</v>
      </c>
      <c r="E2710" t="n">
        <v>0</v>
      </c>
      <c r="F2710" t="n">
        <v>0</v>
      </c>
      <c r="G2710" t="n">
        <v>1</v>
      </c>
      <c r="H2710" t="n">
        <v>0</v>
      </c>
      <c r="I2710" t="n">
        <v>0</v>
      </c>
      <c r="J2710" t="n">
        <v>0</v>
      </c>
      <c r="K2710" t="n">
        <v>0</v>
      </c>
      <c r="L2710" t="n">
        <v>0</v>
      </c>
      <c r="M2710" t="n">
        <v>0</v>
      </c>
      <c r="N2710" t="n">
        <v>0</v>
      </c>
      <c r="P2710" s="27" t="inlineStr"/>
      <c r="R2710" t="inlineStr">
        <is>
          <t>Vijaywada</t>
        </is>
      </c>
      <c r="S2710" t="inlineStr">
        <is>
          <t>South</t>
        </is>
      </c>
      <c r="T2710" s="9">
        <f>VLOOKUP(A2710,Sku_list!$A$1:$D$2323,3,0)</f>
        <v/>
      </c>
      <c r="U2710" s="9">
        <f>VLOOKUP(A2710,Sku_list!$A$1:$D$2323,4,0)*(F2710/1000000*12)</f>
        <v/>
      </c>
      <c r="V2710" s="9">
        <f>VLOOKUP(A2710,Sku_list!$A$1:$D$2323,4,0)*(H2710/1000000*12)</f>
        <v/>
      </c>
      <c r="W2710" s="9">
        <f>VLOOKUP(A2710,Sku_list!$A$1:$D$2323,4,0)*(J2710/1000000*12)</f>
        <v/>
      </c>
      <c r="X2710" s="9">
        <f>VLOOKUP(A2710,Sku_list!$A$1:$D$2323,4,0)*(L2710/1000000*12)</f>
        <v/>
      </c>
      <c r="Y2710" s="9">
        <f>VLOOKUP(A2710,Sku_list!$A$1:$E$2323,5,0)*((J2710+F2710)/1000000000)</f>
        <v/>
      </c>
      <c r="AC2710" s="27">
        <f>(DAY(TODAY())+AB2710)/30</f>
        <v/>
      </c>
    </row>
    <row r="2711">
      <c r="A2711" t="n">
        <v>1607727</v>
      </c>
      <c r="B2711" t="inlineStr">
        <is>
          <t>Plax FM 500+CMF80 Free</t>
        </is>
      </c>
      <c r="C2711" t="inlineStr">
        <is>
          <t>IN88</t>
        </is>
      </c>
      <c r="D2711" t="n">
        <v>0</v>
      </c>
      <c r="E2711" t="n">
        <v>0</v>
      </c>
      <c r="F2711" t="n">
        <v>0</v>
      </c>
      <c r="G2711" t="n">
        <v>0</v>
      </c>
      <c r="H2711" t="n">
        <v>0</v>
      </c>
      <c r="I2711" t="n">
        <v>0</v>
      </c>
      <c r="J2711" t="n">
        <v>0</v>
      </c>
      <c r="K2711" t="n">
        <v>0</v>
      </c>
      <c r="L2711" t="n">
        <v>0</v>
      </c>
      <c r="M2711" t="n">
        <v>0</v>
      </c>
      <c r="N2711" t="n">
        <v>0</v>
      </c>
      <c r="P2711" s="27" t="inlineStr"/>
      <c r="R2711" t="inlineStr">
        <is>
          <t>Uttaranchal</t>
        </is>
      </c>
      <c r="S2711" t="inlineStr">
        <is>
          <t>North</t>
        </is>
      </c>
      <c r="T2711" s="9">
        <f>VLOOKUP(A2711,Sku_list!$A$1:$D$2323,3,0)</f>
        <v/>
      </c>
      <c r="U2711" s="9">
        <f>VLOOKUP(A2711,Sku_list!$A$1:$D$2323,4,0)*(F2711/1000000*12)</f>
        <v/>
      </c>
      <c r="V2711" s="9">
        <f>VLOOKUP(A2711,Sku_list!$A$1:$D$2323,4,0)*(H2711/1000000*12)</f>
        <v/>
      </c>
      <c r="W2711" s="9">
        <f>VLOOKUP(A2711,Sku_list!$A$1:$D$2323,4,0)*(J2711/1000000*12)</f>
        <v/>
      </c>
      <c r="X2711" s="9">
        <f>VLOOKUP(A2711,Sku_list!$A$1:$D$2323,4,0)*(L2711/1000000*12)</f>
        <v/>
      </c>
      <c r="Y2711" s="9">
        <f>VLOOKUP(A2711,Sku_list!$A$1:$E$2323,5,0)*((J2711+F2711)/1000000000)</f>
        <v/>
      </c>
      <c r="AC2711" s="27">
        <f>(DAY(TODAY())+AB2711)/30</f>
        <v/>
      </c>
    </row>
    <row r="2712">
      <c r="A2712" t="n">
        <v>1607727</v>
      </c>
      <c r="B2712" t="inlineStr">
        <is>
          <t>Plax FM 500+CMF80 Free</t>
        </is>
      </c>
      <c r="C2712" t="inlineStr">
        <is>
          <t>IN89</t>
        </is>
      </c>
      <c r="D2712" t="n">
        <v>0</v>
      </c>
      <c r="E2712" t="n">
        <v>0</v>
      </c>
      <c r="F2712" t="n">
        <v>0</v>
      </c>
      <c r="G2712" t="n">
        <v>2</v>
      </c>
      <c r="H2712" t="n">
        <v>0</v>
      </c>
      <c r="I2712" t="n">
        <v>0</v>
      </c>
      <c r="J2712" t="n">
        <v>0</v>
      </c>
      <c r="K2712" t="n">
        <v>0</v>
      </c>
      <c r="L2712" t="n">
        <v>0</v>
      </c>
      <c r="M2712" t="n">
        <v>0</v>
      </c>
      <c r="N2712" t="n">
        <v>0</v>
      </c>
      <c r="P2712" s="27" t="inlineStr"/>
      <c r="R2712" t="inlineStr">
        <is>
          <t>Hubli</t>
        </is>
      </c>
      <c r="S2712" t="inlineStr">
        <is>
          <t>South</t>
        </is>
      </c>
      <c r="T2712" s="9">
        <f>VLOOKUP(A2712,Sku_list!$A$1:$D$2323,3,0)</f>
        <v/>
      </c>
      <c r="U2712" s="9">
        <f>VLOOKUP(A2712,Sku_list!$A$1:$D$2323,4,0)*(F2712/1000000*12)</f>
        <v/>
      </c>
      <c r="V2712" s="9">
        <f>VLOOKUP(A2712,Sku_list!$A$1:$D$2323,4,0)*(H2712/1000000*12)</f>
        <v/>
      </c>
      <c r="W2712" s="9">
        <f>VLOOKUP(A2712,Sku_list!$A$1:$D$2323,4,0)*(J2712/1000000*12)</f>
        <v/>
      </c>
      <c r="X2712" s="9">
        <f>VLOOKUP(A2712,Sku_list!$A$1:$D$2323,4,0)*(L2712/1000000*12)</f>
        <v/>
      </c>
      <c r="Y2712" s="9">
        <f>VLOOKUP(A2712,Sku_list!$A$1:$E$2323,5,0)*((J2712+F2712)/1000000000)</f>
        <v/>
      </c>
      <c r="AC2712" s="27">
        <f>(DAY(TODAY())+AB2712)/30</f>
        <v/>
      </c>
    </row>
    <row r="2713">
      <c r="A2713" t="n">
        <v>1607727</v>
      </c>
      <c r="B2713" t="inlineStr">
        <is>
          <t>Plax FM 500+CMF80 Free</t>
        </is>
      </c>
      <c r="C2713" t="inlineStr">
        <is>
          <t>IN90</t>
        </is>
      </c>
      <c r="D2713" t="n">
        <v>0</v>
      </c>
      <c r="E2713" t="n">
        <v>0</v>
      </c>
      <c r="F2713" t="n">
        <v>0</v>
      </c>
      <c r="G2713" t="n">
        <v>0</v>
      </c>
      <c r="H2713" t="n">
        <v>0</v>
      </c>
      <c r="I2713" t="n">
        <v>0</v>
      </c>
      <c r="J2713" t="n">
        <v>0</v>
      </c>
      <c r="K2713" t="n">
        <v>0</v>
      </c>
      <c r="L2713" t="n">
        <v>0</v>
      </c>
      <c r="M2713" t="n">
        <v>0</v>
      </c>
      <c r="N2713" t="n">
        <v>0</v>
      </c>
      <c r="P2713" s="27" t="inlineStr"/>
      <c r="R2713" t="inlineStr">
        <is>
          <t>Export</t>
        </is>
      </c>
      <c r="S2713" t="inlineStr">
        <is>
          <t>Exp-DC</t>
        </is>
      </c>
      <c r="T2713" s="9">
        <f>VLOOKUP(A2713,Sku_list!$A$1:$D$2323,3,0)</f>
        <v/>
      </c>
      <c r="U2713" s="9">
        <f>VLOOKUP(A2713,Sku_list!$A$1:$D$2323,4,0)*(F2713/1000000*12)</f>
        <v/>
      </c>
      <c r="V2713" s="9">
        <f>VLOOKUP(A2713,Sku_list!$A$1:$D$2323,4,0)*(H2713/1000000*12)</f>
        <v/>
      </c>
      <c r="W2713" s="9">
        <f>VLOOKUP(A2713,Sku_list!$A$1:$D$2323,4,0)*(J2713/1000000*12)</f>
        <v/>
      </c>
      <c r="X2713" s="9">
        <f>VLOOKUP(A2713,Sku_list!$A$1:$D$2323,4,0)*(L2713/1000000*12)</f>
        <v/>
      </c>
      <c r="Y2713" s="9">
        <f>VLOOKUP(A2713,Sku_list!$A$1:$E$2323,5,0)*((J2713+F2713)/1000000000)</f>
        <v/>
      </c>
      <c r="AC2713" s="27">
        <f>(DAY(TODAY())+AB2713)/30</f>
        <v/>
      </c>
    </row>
    <row r="2714">
      <c r="A2714" t="n">
        <v>1607727</v>
      </c>
      <c r="B2714" t="inlineStr">
        <is>
          <t>Plax FM 500+CMF80 Free</t>
        </is>
      </c>
      <c r="C2714" t="inlineStr">
        <is>
          <t>IN91</t>
        </is>
      </c>
      <c r="D2714" t="n">
        <v>0</v>
      </c>
      <c r="E2714" t="n">
        <v>0</v>
      </c>
      <c r="F2714" t="n">
        <v>0</v>
      </c>
      <c r="G2714" t="n">
        <v>0</v>
      </c>
      <c r="H2714" t="n">
        <v>0</v>
      </c>
      <c r="I2714" t="n">
        <v>0</v>
      </c>
      <c r="J2714" t="n">
        <v>0</v>
      </c>
      <c r="K2714" t="n">
        <v>0</v>
      </c>
      <c r="L2714" t="n">
        <v>0</v>
      </c>
      <c r="M2714" t="n">
        <v>0</v>
      </c>
      <c r="N2714" t="n">
        <v>0</v>
      </c>
      <c r="P2714" s="27" t="inlineStr"/>
      <c r="R2714" t="inlineStr">
        <is>
          <t>Siliguri</t>
        </is>
      </c>
      <c r="S2714" t="inlineStr">
        <is>
          <t>East</t>
        </is>
      </c>
      <c r="T2714" s="9">
        <f>VLOOKUP(A2714,Sku_list!$A$1:$D$2323,3,0)</f>
        <v/>
      </c>
      <c r="U2714" s="9">
        <f>VLOOKUP(A2714,Sku_list!$A$1:$D$2323,4,0)*(F2714/1000000*12)</f>
        <v/>
      </c>
      <c r="V2714" s="9">
        <f>VLOOKUP(A2714,Sku_list!$A$1:$D$2323,4,0)*(H2714/1000000*12)</f>
        <v/>
      </c>
      <c r="W2714" s="9">
        <f>VLOOKUP(A2714,Sku_list!$A$1:$D$2323,4,0)*(J2714/1000000*12)</f>
        <v/>
      </c>
      <c r="X2714" s="9">
        <f>VLOOKUP(A2714,Sku_list!$A$1:$D$2323,4,0)*(L2714/1000000*12)</f>
        <v/>
      </c>
      <c r="Y2714" s="9">
        <f>VLOOKUP(A2714,Sku_list!$A$1:$E$2323,5,0)*((J2714+F2714)/1000000000)</f>
        <v/>
      </c>
      <c r="AC2714" s="27">
        <f>(DAY(TODAY())+AB2714)/30</f>
        <v/>
      </c>
    </row>
    <row r="2715">
      <c r="A2715" t="n">
        <v>1607727</v>
      </c>
      <c r="B2715" t="inlineStr">
        <is>
          <t>Plax FM 500+CMF80 Free</t>
        </is>
      </c>
      <c r="C2715" t="inlineStr">
        <is>
          <t>IN92</t>
        </is>
      </c>
      <c r="D2715" t="n">
        <v>0</v>
      </c>
      <c r="E2715" t="n">
        <v>0</v>
      </c>
      <c r="F2715" t="n">
        <v>0</v>
      </c>
      <c r="G2715" t="n">
        <v>0</v>
      </c>
      <c r="H2715" t="n">
        <v>0</v>
      </c>
      <c r="I2715" t="n">
        <v>0</v>
      </c>
      <c r="J2715" t="n">
        <v>0</v>
      </c>
      <c r="K2715" t="n">
        <v>0</v>
      </c>
      <c r="L2715" t="n">
        <v>0</v>
      </c>
      <c r="M2715" t="n">
        <v>0</v>
      </c>
      <c r="N2715" t="n">
        <v>0</v>
      </c>
      <c r="P2715" s="27" t="inlineStr"/>
      <c r="R2715" t="inlineStr">
        <is>
          <t>J &amp; K</t>
        </is>
      </c>
      <c r="S2715" t="inlineStr">
        <is>
          <t>North</t>
        </is>
      </c>
      <c r="T2715" s="9">
        <f>VLOOKUP(A2715,Sku_list!$A$1:$D$2323,3,0)</f>
        <v/>
      </c>
      <c r="U2715" s="9">
        <f>VLOOKUP(A2715,Sku_list!$A$1:$D$2323,4,0)*(F2715/1000000*12)</f>
        <v/>
      </c>
      <c r="V2715" s="9">
        <f>VLOOKUP(A2715,Sku_list!$A$1:$D$2323,4,0)*(H2715/1000000*12)</f>
        <v/>
      </c>
      <c r="W2715" s="9">
        <f>VLOOKUP(A2715,Sku_list!$A$1:$D$2323,4,0)*(J2715/1000000*12)</f>
        <v/>
      </c>
      <c r="X2715" s="9">
        <f>VLOOKUP(A2715,Sku_list!$A$1:$D$2323,4,0)*(L2715/1000000*12)</f>
        <v/>
      </c>
      <c r="Y2715" s="9">
        <f>VLOOKUP(A2715,Sku_list!$A$1:$E$2323,5,0)*((J2715+F2715)/1000000000)</f>
        <v/>
      </c>
      <c r="AC2715" s="27">
        <f>(DAY(TODAY())+AB2715)/30</f>
        <v/>
      </c>
    </row>
    <row r="2716">
      <c r="A2716" t="n">
        <v>1607727</v>
      </c>
      <c r="B2716" t="inlineStr">
        <is>
          <t>Plax FM 500+CMF80 Free</t>
        </is>
      </c>
      <c r="C2716" t="inlineStr">
        <is>
          <t>IN93</t>
        </is>
      </c>
      <c r="D2716" t="n">
        <v>0</v>
      </c>
      <c r="E2716" t="n">
        <v>0</v>
      </c>
      <c r="F2716" t="n">
        <v>0</v>
      </c>
      <c r="G2716" t="n">
        <v>0</v>
      </c>
      <c r="H2716" t="n">
        <v>0</v>
      </c>
      <c r="I2716" t="n">
        <v>0</v>
      </c>
      <c r="J2716" t="n">
        <v>0</v>
      </c>
      <c r="K2716" t="n">
        <v>0</v>
      </c>
      <c r="L2716" t="n">
        <v>0</v>
      </c>
      <c r="M2716" t="n">
        <v>0</v>
      </c>
      <c r="N2716" t="n">
        <v>0</v>
      </c>
      <c r="P2716" s="27" t="inlineStr"/>
      <c r="R2716" t="inlineStr">
        <is>
          <t>Himachal</t>
        </is>
      </c>
      <c r="S2716" t="inlineStr">
        <is>
          <t>North</t>
        </is>
      </c>
      <c r="T2716" s="9">
        <f>VLOOKUP(A2716,Sku_list!$A$1:$D$2323,3,0)</f>
        <v/>
      </c>
      <c r="U2716" s="9">
        <f>VLOOKUP(A2716,Sku_list!$A$1:$D$2323,4,0)*(F2716/1000000*12)</f>
        <v/>
      </c>
      <c r="V2716" s="9">
        <f>VLOOKUP(A2716,Sku_list!$A$1:$D$2323,4,0)*(H2716/1000000*12)</f>
        <v/>
      </c>
      <c r="W2716" s="9">
        <f>VLOOKUP(A2716,Sku_list!$A$1:$D$2323,4,0)*(J2716/1000000*12)</f>
        <v/>
      </c>
      <c r="X2716" s="9">
        <f>VLOOKUP(A2716,Sku_list!$A$1:$D$2323,4,0)*(L2716/1000000*12)</f>
        <v/>
      </c>
      <c r="Y2716" s="9">
        <f>VLOOKUP(A2716,Sku_list!$A$1:$E$2323,5,0)*((J2716+F2716)/1000000000)</f>
        <v/>
      </c>
      <c r="AC2716" s="27">
        <f>(DAY(TODAY())+AB2716)/30</f>
        <v/>
      </c>
    </row>
    <row r="2717">
      <c r="A2717" t="n">
        <v>1607727</v>
      </c>
      <c r="B2717" t="inlineStr">
        <is>
          <t>Plax FM 500+CMF80 Free</t>
        </is>
      </c>
      <c r="C2717" t="inlineStr">
        <is>
          <t>IN94</t>
        </is>
      </c>
      <c r="D2717" t="n">
        <v>0</v>
      </c>
      <c r="E2717" t="n">
        <v>0</v>
      </c>
      <c r="F2717" t="n">
        <v>0</v>
      </c>
      <c r="G2717" t="n">
        <v>0</v>
      </c>
      <c r="H2717" t="n">
        <v>0</v>
      </c>
      <c r="I2717" t="n">
        <v>0</v>
      </c>
      <c r="J2717" t="n">
        <v>0</v>
      </c>
      <c r="K2717" t="n">
        <v>0</v>
      </c>
      <c r="L2717" t="n">
        <v>0</v>
      </c>
      <c r="M2717" t="n">
        <v>0</v>
      </c>
      <c r="N2717" t="n">
        <v>0</v>
      </c>
      <c r="P2717" s="27" t="inlineStr"/>
      <c r="R2717" t="inlineStr">
        <is>
          <t>Chandigarh</t>
        </is>
      </c>
      <c r="S2717" t="inlineStr">
        <is>
          <t>North</t>
        </is>
      </c>
      <c r="T2717" s="9">
        <f>VLOOKUP(A2717,Sku_list!$A$1:$D$2323,3,0)</f>
        <v/>
      </c>
      <c r="U2717" s="9">
        <f>VLOOKUP(A2717,Sku_list!$A$1:$D$2323,4,0)*(F2717/1000000*12)</f>
        <v/>
      </c>
      <c r="V2717" s="9">
        <f>VLOOKUP(A2717,Sku_list!$A$1:$D$2323,4,0)*(H2717/1000000*12)</f>
        <v/>
      </c>
      <c r="W2717" s="9">
        <f>VLOOKUP(A2717,Sku_list!$A$1:$D$2323,4,0)*(J2717/1000000*12)</f>
        <v/>
      </c>
      <c r="X2717" s="9">
        <f>VLOOKUP(A2717,Sku_list!$A$1:$D$2323,4,0)*(L2717/1000000*12)</f>
        <v/>
      </c>
      <c r="Y2717" s="9">
        <f>VLOOKUP(A2717,Sku_list!$A$1:$E$2323,5,0)*((J2717+F2717)/1000000000)</f>
        <v/>
      </c>
      <c r="AC2717" s="27">
        <f>(DAY(TODAY())+AB2717)/30</f>
        <v/>
      </c>
    </row>
    <row r="2718">
      <c r="A2718" t="n">
        <v>1607727</v>
      </c>
      <c r="B2718" t="inlineStr">
        <is>
          <t>Plax FM 500+CMF80 Free</t>
        </is>
      </c>
      <c r="C2718" t="inlineStr">
        <is>
          <t>IN95</t>
        </is>
      </c>
      <c r="D2718" t="n">
        <v>0</v>
      </c>
      <c r="E2718" t="n">
        <v>0</v>
      </c>
      <c r="F2718" t="n">
        <v>11</v>
      </c>
      <c r="G2718" t="n">
        <v>0</v>
      </c>
      <c r="H2718" t="n">
        <v>0</v>
      </c>
      <c r="I2718" t="n">
        <v>0</v>
      </c>
      <c r="J2718" t="n">
        <v>0</v>
      </c>
      <c r="K2718" t="n">
        <v>11</v>
      </c>
      <c r="L2718" t="n">
        <v>0</v>
      </c>
      <c r="M2718" t="n">
        <v>-11</v>
      </c>
      <c r="N2718" t="n">
        <v>11</v>
      </c>
      <c r="P2718" s="27" t="inlineStr"/>
      <c r="R2718" t="inlineStr">
        <is>
          <t>Hasangarh</t>
        </is>
      </c>
      <c r="S2718" t="inlineStr">
        <is>
          <t>North DC</t>
        </is>
      </c>
      <c r="T2718" s="9">
        <f>VLOOKUP(A2718,Sku_list!$A$1:$D$2323,3,0)</f>
        <v/>
      </c>
      <c r="U2718" s="9">
        <f>VLOOKUP(A2718,Sku_list!$A$1:$D$2323,4,0)*(F2718/1000000*12)</f>
        <v/>
      </c>
      <c r="V2718" s="9">
        <f>VLOOKUP(A2718,Sku_list!$A$1:$D$2323,4,0)*(H2718/1000000*12)</f>
        <v/>
      </c>
      <c r="W2718" s="9">
        <f>VLOOKUP(A2718,Sku_list!$A$1:$D$2323,4,0)*(J2718/1000000*12)</f>
        <v/>
      </c>
      <c r="X2718" s="9">
        <f>VLOOKUP(A2718,Sku_list!$A$1:$D$2323,4,0)*(L2718/1000000*12)</f>
        <v/>
      </c>
      <c r="Y2718" s="9">
        <f>VLOOKUP(A2718,Sku_list!$A$1:$E$2323,5,0)*((J2718+F2718)/1000000000)</f>
        <v/>
      </c>
      <c r="AC2718" s="27">
        <f>(DAY(TODAY())+AB2718)/30</f>
        <v/>
      </c>
    </row>
    <row r="2719">
      <c r="A2719" t="n">
        <v>1607727</v>
      </c>
      <c r="B2719" t="inlineStr">
        <is>
          <t>Plax FM 500+CMF80 Free</t>
        </is>
      </c>
      <c r="C2719" t="inlineStr">
        <is>
          <t>IN97</t>
        </is>
      </c>
      <c r="D2719" t="n">
        <v>0</v>
      </c>
      <c r="E2719" t="n">
        <v>0</v>
      </c>
      <c r="F2719" t="n">
        <v>0</v>
      </c>
      <c r="G2719" t="n">
        <v>0</v>
      </c>
      <c r="H2719" t="n">
        <v>0</v>
      </c>
      <c r="I2719" t="n">
        <v>0</v>
      </c>
      <c r="J2719" t="n">
        <v>0</v>
      </c>
      <c r="K2719" t="n">
        <v>0</v>
      </c>
      <c r="L2719" t="n">
        <v>0</v>
      </c>
      <c r="M2719" t="n">
        <v>0</v>
      </c>
      <c r="N2719" t="n">
        <v>0</v>
      </c>
      <c r="P2719" s="27" t="inlineStr"/>
      <c r="R2719" t="inlineStr">
        <is>
          <t>Hubli DC</t>
        </is>
      </c>
      <c r="S2719" t="inlineStr">
        <is>
          <t>South DC</t>
        </is>
      </c>
      <c r="T2719" s="9">
        <f>VLOOKUP(A2719,Sku_list!$A$1:$D$2323,3,0)</f>
        <v/>
      </c>
      <c r="U2719" s="9">
        <f>VLOOKUP(A2719,Sku_list!$A$1:$D$2323,4,0)*(F2719/1000000*12)</f>
        <v/>
      </c>
      <c r="V2719" s="9">
        <f>VLOOKUP(A2719,Sku_list!$A$1:$D$2323,4,0)*(H2719/1000000*12)</f>
        <v/>
      </c>
      <c r="W2719" s="9">
        <f>VLOOKUP(A2719,Sku_list!$A$1:$D$2323,4,0)*(J2719/1000000*12)</f>
        <v/>
      </c>
      <c r="X2719" s="9">
        <f>VLOOKUP(A2719,Sku_list!$A$1:$D$2323,4,0)*(L2719/1000000*12)</f>
        <v/>
      </c>
      <c r="Y2719" s="9">
        <f>VLOOKUP(A2719,Sku_list!$A$1:$E$2323,5,0)*((J2719+F2719)/1000000000)</f>
        <v/>
      </c>
      <c r="AC2719" s="27">
        <f>(DAY(TODAY())+AB2719)/30</f>
        <v/>
      </c>
    </row>
    <row r="2720">
      <c r="A2720" t="n">
        <v>1607728</v>
      </c>
      <c r="B2720" t="inlineStr">
        <is>
          <t>Plax CC 500ml +Total 75</t>
        </is>
      </c>
      <c r="C2720" t="inlineStr">
        <is>
          <t>IN60</t>
        </is>
      </c>
      <c r="D2720" t="n">
        <v>0</v>
      </c>
      <c r="E2720" t="n">
        <v>0</v>
      </c>
      <c r="F2720" t="n">
        <v>0</v>
      </c>
      <c r="G2720" t="n">
        <v>0</v>
      </c>
      <c r="H2720" t="n">
        <v>0</v>
      </c>
      <c r="I2720" t="n">
        <v>0</v>
      </c>
      <c r="J2720" t="n">
        <v>0</v>
      </c>
      <c r="K2720" t="n">
        <v>0</v>
      </c>
      <c r="L2720" t="n">
        <v>0</v>
      </c>
      <c r="M2720" t="n">
        <v>0</v>
      </c>
      <c r="N2720" t="n">
        <v>0</v>
      </c>
      <c r="P2720" s="27" t="inlineStr"/>
      <c r="R2720" t="inlineStr">
        <is>
          <t>Mumbai</t>
        </is>
      </c>
      <c r="S2720" t="inlineStr">
        <is>
          <t>West</t>
        </is>
      </c>
      <c r="T2720" s="9">
        <f>VLOOKUP(A2720,Sku_list!$A$1:$D$2323,3,0)</f>
        <v/>
      </c>
      <c r="U2720" s="9">
        <f>VLOOKUP(A2720,Sku_list!$A$1:$D$2323,4,0)*(F2720/1000000*12)</f>
        <v/>
      </c>
      <c r="V2720" s="9">
        <f>VLOOKUP(A2720,Sku_list!$A$1:$D$2323,4,0)*(H2720/1000000*12)</f>
        <v/>
      </c>
      <c r="W2720" s="9">
        <f>VLOOKUP(A2720,Sku_list!$A$1:$D$2323,4,0)*(J2720/1000000*12)</f>
        <v/>
      </c>
      <c r="X2720" s="9">
        <f>VLOOKUP(A2720,Sku_list!$A$1:$D$2323,4,0)*(L2720/1000000*12)</f>
        <v/>
      </c>
      <c r="Y2720" s="9">
        <f>VLOOKUP(A2720,Sku_list!$A$1:$E$2323,5,0)*((J2720+F2720)/1000000000)</f>
        <v/>
      </c>
      <c r="AC2720" s="27">
        <f>(DAY(TODAY())+AB2720)/30</f>
        <v/>
      </c>
    </row>
    <row r="2721">
      <c r="A2721" t="n">
        <v>1607728</v>
      </c>
      <c r="B2721" t="inlineStr">
        <is>
          <t>Plax CC 500ml +Total 75</t>
        </is>
      </c>
      <c r="C2721" t="inlineStr">
        <is>
          <t>IN61</t>
        </is>
      </c>
      <c r="D2721" t="n">
        <v>0</v>
      </c>
      <c r="E2721" t="n">
        <v>0</v>
      </c>
      <c r="F2721" t="n">
        <v>0</v>
      </c>
      <c r="G2721" t="n">
        <v>0</v>
      </c>
      <c r="H2721" t="n">
        <v>0</v>
      </c>
      <c r="I2721" t="n">
        <v>0</v>
      </c>
      <c r="J2721" t="n">
        <v>0</v>
      </c>
      <c r="K2721" t="n">
        <v>0</v>
      </c>
      <c r="L2721" t="n">
        <v>0</v>
      </c>
      <c r="M2721" t="n">
        <v>0</v>
      </c>
      <c r="N2721" t="n">
        <v>0</v>
      </c>
      <c r="P2721" s="27" t="inlineStr"/>
      <c r="R2721" t="inlineStr">
        <is>
          <t>Delhi</t>
        </is>
      </c>
      <c r="S2721" t="inlineStr">
        <is>
          <t>North</t>
        </is>
      </c>
      <c r="T2721" s="9">
        <f>VLOOKUP(A2721,Sku_list!$A$1:$D$2323,3,0)</f>
        <v/>
      </c>
      <c r="U2721" s="9">
        <f>VLOOKUP(A2721,Sku_list!$A$1:$D$2323,4,0)*(F2721/1000000*12)</f>
        <v/>
      </c>
      <c r="V2721" s="9">
        <f>VLOOKUP(A2721,Sku_list!$A$1:$D$2323,4,0)*(H2721/1000000*12)</f>
        <v/>
      </c>
      <c r="W2721" s="9">
        <f>VLOOKUP(A2721,Sku_list!$A$1:$D$2323,4,0)*(J2721/1000000*12)</f>
        <v/>
      </c>
      <c r="X2721" s="9">
        <f>VLOOKUP(A2721,Sku_list!$A$1:$D$2323,4,0)*(L2721/1000000*12)</f>
        <v/>
      </c>
      <c r="Y2721" s="9">
        <f>VLOOKUP(A2721,Sku_list!$A$1:$E$2323,5,0)*((J2721+F2721)/1000000000)</f>
        <v/>
      </c>
      <c r="AC2721" s="27">
        <f>(DAY(TODAY())+AB2721)/30</f>
        <v/>
      </c>
    </row>
    <row r="2722">
      <c r="A2722" t="n">
        <v>1607728</v>
      </c>
      <c r="B2722" t="inlineStr">
        <is>
          <t>Plax CC 500ml +Total 75</t>
        </is>
      </c>
      <c r="C2722" t="inlineStr">
        <is>
          <t>IN62</t>
        </is>
      </c>
      <c r="D2722" t="n">
        <v>0</v>
      </c>
      <c r="E2722" t="n">
        <v>0</v>
      </c>
      <c r="F2722" t="n">
        <v>0</v>
      </c>
      <c r="G2722" t="n">
        <v>42</v>
      </c>
      <c r="H2722" t="n">
        <v>0</v>
      </c>
      <c r="I2722" t="n">
        <v>0</v>
      </c>
      <c r="J2722" t="n">
        <v>0</v>
      </c>
      <c r="K2722" t="n">
        <v>0</v>
      </c>
      <c r="L2722" t="n">
        <v>0</v>
      </c>
      <c r="M2722" t="n">
        <v>0</v>
      </c>
      <c r="N2722" t="n">
        <v>0</v>
      </c>
      <c r="P2722" s="27" t="inlineStr"/>
      <c r="R2722" t="inlineStr">
        <is>
          <t>Calcutta</t>
        </is>
      </c>
      <c r="S2722" t="inlineStr">
        <is>
          <t>East</t>
        </is>
      </c>
      <c r="T2722" s="9">
        <f>VLOOKUP(A2722,Sku_list!$A$1:$D$2323,3,0)</f>
        <v/>
      </c>
      <c r="U2722" s="9">
        <f>VLOOKUP(A2722,Sku_list!$A$1:$D$2323,4,0)*(F2722/1000000*12)</f>
        <v/>
      </c>
      <c r="V2722" s="9">
        <f>VLOOKUP(A2722,Sku_list!$A$1:$D$2323,4,0)*(H2722/1000000*12)</f>
        <v/>
      </c>
      <c r="W2722" s="9">
        <f>VLOOKUP(A2722,Sku_list!$A$1:$D$2323,4,0)*(J2722/1000000*12)</f>
        <v/>
      </c>
      <c r="X2722" s="9">
        <f>VLOOKUP(A2722,Sku_list!$A$1:$D$2323,4,0)*(L2722/1000000*12)</f>
        <v/>
      </c>
      <c r="Y2722" s="9">
        <f>VLOOKUP(A2722,Sku_list!$A$1:$E$2323,5,0)*((J2722+F2722)/1000000000)</f>
        <v/>
      </c>
      <c r="AC2722" s="27">
        <f>(DAY(TODAY())+AB2722)/30</f>
        <v/>
      </c>
    </row>
    <row r="2723">
      <c r="A2723" t="n">
        <v>1607728</v>
      </c>
      <c r="B2723" t="inlineStr">
        <is>
          <t>Plax CC 500ml +Total 75</t>
        </is>
      </c>
      <c r="C2723" t="inlineStr">
        <is>
          <t>IN63</t>
        </is>
      </c>
      <c r="D2723" t="n">
        <v>0</v>
      </c>
      <c r="E2723" t="n">
        <v>0</v>
      </c>
      <c r="F2723" t="n">
        <v>0</v>
      </c>
      <c r="G2723" t="n">
        <v>0</v>
      </c>
      <c r="H2723" t="n">
        <v>0</v>
      </c>
      <c r="I2723" t="n">
        <v>0</v>
      </c>
      <c r="J2723" t="n">
        <v>0</v>
      </c>
      <c r="K2723" t="n">
        <v>0</v>
      </c>
      <c r="L2723" t="n">
        <v>0</v>
      </c>
      <c r="M2723" t="n">
        <v>0</v>
      </c>
      <c r="N2723" t="n">
        <v>0</v>
      </c>
      <c r="P2723" s="27" t="inlineStr"/>
      <c r="R2723" t="inlineStr">
        <is>
          <t>Trichy</t>
        </is>
      </c>
      <c r="S2723" t="inlineStr">
        <is>
          <t>South</t>
        </is>
      </c>
      <c r="T2723" s="9">
        <f>VLOOKUP(A2723,Sku_list!$A$1:$D$2323,3,0)</f>
        <v/>
      </c>
      <c r="U2723" s="9">
        <f>VLOOKUP(A2723,Sku_list!$A$1:$D$2323,4,0)*(F2723/1000000*12)</f>
        <v/>
      </c>
      <c r="V2723" s="9">
        <f>VLOOKUP(A2723,Sku_list!$A$1:$D$2323,4,0)*(H2723/1000000*12)</f>
        <v/>
      </c>
      <c r="W2723" s="9">
        <f>VLOOKUP(A2723,Sku_list!$A$1:$D$2323,4,0)*(J2723/1000000*12)</f>
        <v/>
      </c>
      <c r="X2723" s="9">
        <f>VLOOKUP(A2723,Sku_list!$A$1:$D$2323,4,0)*(L2723/1000000*12)</f>
        <v/>
      </c>
      <c r="Y2723" s="9">
        <f>VLOOKUP(A2723,Sku_list!$A$1:$E$2323,5,0)*((J2723+F2723)/1000000000)</f>
        <v/>
      </c>
      <c r="AC2723" s="27">
        <f>(DAY(TODAY())+AB2723)/30</f>
        <v/>
      </c>
    </row>
    <row r="2724">
      <c r="A2724" t="n">
        <v>1607728</v>
      </c>
      <c r="B2724" t="inlineStr">
        <is>
          <t>Plax CC 500ml +Total 75</t>
        </is>
      </c>
      <c r="C2724" t="inlineStr">
        <is>
          <t>IN64</t>
        </is>
      </c>
      <c r="D2724" t="n">
        <v>0</v>
      </c>
      <c r="E2724" t="n">
        <v>0</v>
      </c>
      <c r="F2724" t="n">
        <v>0</v>
      </c>
      <c r="G2724" t="n">
        <v>0</v>
      </c>
      <c r="H2724" t="n">
        <v>0</v>
      </c>
      <c r="I2724" t="n">
        <v>0</v>
      </c>
      <c r="J2724" t="n">
        <v>0</v>
      </c>
      <c r="K2724" t="n">
        <v>0</v>
      </c>
      <c r="L2724" t="n">
        <v>0</v>
      </c>
      <c r="M2724" t="n">
        <v>0</v>
      </c>
      <c r="N2724" t="n">
        <v>0</v>
      </c>
      <c r="P2724" s="27" t="inlineStr"/>
      <c r="R2724" t="inlineStr">
        <is>
          <t>Chennai</t>
        </is>
      </c>
      <c r="S2724" t="inlineStr">
        <is>
          <t>South</t>
        </is>
      </c>
      <c r="T2724" s="9">
        <f>VLOOKUP(A2724,Sku_list!$A$1:$D$2323,3,0)</f>
        <v/>
      </c>
      <c r="U2724" s="9">
        <f>VLOOKUP(A2724,Sku_list!$A$1:$D$2323,4,0)*(F2724/1000000*12)</f>
        <v/>
      </c>
      <c r="V2724" s="9">
        <f>VLOOKUP(A2724,Sku_list!$A$1:$D$2323,4,0)*(H2724/1000000*12)</f>
        <v/>
      </c>
      <c r="W2724" s="9">
        <f>VLOOKUP(A2724,Sku_list!$A$1:$D$2323,4,0)*(J2724/1000000*12)</f>
        <v/>
      </c>
      <c r="X2724" s="9">
        <f>VLOOKUP(A2724,Sku_list!$A$1:$D$2323,4,0)*(L2724/1000000*12)</f>
        <v/>
      </c>
      <c r="Y2724" s="9">
        <f>VLOOKUP(A2724,Sku_list!$A$1:$E$2323,5,0)*((J2724+F2724)/1000000000)</f>
        <v/>
      </c>
      <c r="AC2724" s="27">
        <f>(DAY(TODAY())+AB2724)/30</f>
        <v/>
      </c>
    </row>
    <row r="2725">
      <c r="A2725" t="n">
        <v>1607728</v>
      </c>
      <c r="B2725" t="inlineStr">
        <is>
          <t>Plax CC 500ml +Total 75</t>
        </is>
      </c>
      <c r="C2725" t="inlineStr">
        <is>
          <t>IN65</t>
        </is>
      </c>
      <c r="D2725" t="n">
        <v>0</v>
      </c>
      <c r="E2725" t="n">
        <v>0</v>
      </c>
      <c r="F2725" t="n">
        <v>0</v>
      </c>
      <c r="G2725" t="n">
        <v>0</v>
      </c>
      <c r="H2725" t="n">
        <v>0</v>
      </c>
      <c r="I2725" t="n">
        <v>0</v>
      </c>
      <c r="J2725" t="n">
        <v>0</v>
      </c>
      <c r="K2725" t="n">
        <v>0</v>
      </c>
      <c r="L2725" t="n">
        <v>0</v>
      </c>
      <c r="M2725" t="n">
        <v>0</v>
      </c>
      <c r="N2725" t="n">
        <v>0</v>
      </c>
      <c r="P2725" s="27" t="inlineStr"/>
      <c r="R2725" t="inlineStr">
        <is>
          <t>Kanpur</t>
        </is>
      </c>
      <c r="S2725" t="inlineStr">
        <is>
          <t>North</t>
        </is>
      </c>
      <c r="T2725" s="9">
        <f>VLOOKUP(A2725,Sku_list!$A$1:$D$2323,3,0)</f>
        <v/>
      </c>
      <c r="U2725" s="9">
        <f>VLOOKUP(A2725,Sku_list!$A$1:$D$2323,4,0)*(F2725/1000000*12)</f>
        <v/>
      </c>
      <c r="V2725" s="9">
        <f>VLOOKUP(A2725,Sku_list!$A$1:$D$2323,4,0)*(H2725/1000000*12)</f>
        <v/>
      </c>
      <c r="W2725" s="9">
        <f>VLOOKUP(A2725,Sku_list!$A$1:$D$2323,4,0)*(J2725/1000000*12)</f>
        <v/>
      </c>
      <c r="X2725" s="9">
        <f>VLOOKUP(A2725,Sku_list!$A$1:$D$2323,4,0)*(L2725/1000000*12)</f>
        <v/>
      </c>
      <c r="Y2725" s="9">
        <f>VLOOKUP(A2725,Sku_list!$A$1:$E$2323,5,0)*((J2725+F2725)/1000000000)</f>
        <v/>
      </c>
      <c r="AC2725" s="27">
        <f>(DAY(TODAY())+AB2725)/30</f>
        <v/>
      </c>
    </row>
    <row r="2726">
      <c r="A2726" t="n">
        <v>1607728</v>
      </c>
      <c r="B2726" t="inlineStr">
        <is>
          <t>Plax CC 500ml +Total 75</t>
        </is>
      </c>
      <c r="C2726" t="inlineStr">
        <is>
          <t>IN66</t>
        </is>
      </c>
      <c r="D2726" t="n">
        <v>0</v>
      </c>
      <c r="E2726" t="n">
        <v>0</v>
      </c>
      <c r="F2726" t="n">
        <v>0</v>
      </c>
      <c r="G2726" t="n">
        <v>1</v>
      </c>
      <c r="H2726" t="n">
        <v>0</v>
      </c>
      <c r="I2726" t="n">
        <v>0</v>
      </c>
      <c r="J2726" t="n">
        <v>0</v>
      </c>
      <c r="K2726" t="n">
        <v>0</v>
      </c>
      <c r="L2726" t="n">
        <v>0</v>
      </c>
      <c r="M2726" t="n">
        <v>0</v>
      </c>
      <c r="N2726" t="n">
        <v>0</v>
      </c>
      <c r="P2726" s="27" t="inlineStr"/>
      <c r="R2726" t="inlineStr">
        <is>
          <t>Bhubaneshwar</t>
        </is>
      </c>
      <c r="S2726" t="inlineStr">
        <is>
          <t>East</t>
        </is>
      </c>
      <c r="T2726" s="9">
        <f>VLOOKUP(A2726,Sku_list!$A$1:$D$2323,3,0)</f>
        <v/>
      </c>
      <c r="U2726" s="9">
        <f>VLOOKUP(A2726,Sku_list!$A$1:$D$2323,4,0)*(F2726/1000000*12)</f>
        <v/>
      </c>
      <c r="V2726" s="9">
        <f>VLOOKUP(A2726,Sku_list!$A$1:$D$2323,4,0)*(H2726/1000000*12)</f>
        <v/>
      </c>
      <c r="W2726" s="9">
        <f>VLOOKUP(A2726,Sku_list!$A$1:$D$2323,4,0)*(J2726/1000000*12)</f>
        <v/>
      </c>
      <c r="X2726" s="9">
        <f>VLOOKUP(A2726,Sku_list!$A$1:$D$2323,4,0)*(L2726/1000000*12)</f>
        <v/>
      </c>
      <c r="Y2726" s="9">
        <f>VLOOKUP(A2726,Sku_list!$A$1:$E$2323,5,0)*((J2726+F2726)/1000000000)</f>
        <v/>
      </c>
      <c r="AC2726" s="27">
        <f>(DAY(TODAY())+AB2726)/30</f>
        <v/>
      </c>
    </row>
    <row r="2727">
      <c r="A2727" t="n">
        <v>1607728</v>
      </c>
      <c r="B2727" t="inlineStr">
        <is>
          <t>Plax CC 500ml +Total 75</t>
        </is>
      </c>
      <c r="C2727" t="inlineStr">
        <is>
          <t>IN67</t>
        </is>
      </c>
      <c r="D2727" t="n">
        <v>0</v>
      </c>
      <c r="E2727" t="n">
        <v>0</v>
      </c>
      <c r="F2727" t="n">
        <v>0</v>
      </c>
      <c r="G2727" t="n">
        <v>0</v>
      </c>
      <c r="H2727" t="n">
        <v>0</v>
      </c>
      <c r="I2727" t="n">
        <v>0</v>
      </c>
      <c r="J2727" t="n">
        <v>0</v>
      </c>
      <c r="K2727" t="n">
        <v>0</v>
      </c>
      <c r="L2727" t="n">
        <v>0</v>
      </c>
      <c r="M2727" t="n">
        <v>0</v>
      </c>
      <c r="N2727" t="n">
        <v>0</v>
      </c>
      <c r="P2727" s="27" t="inlineStr"/>
      <c r="R2727" t="inlineStr">
        <is>
          <t>Indore</t>
        </is>
      </c>
      <c r="S2727" t="inlineStr">
        <is>
          <t>West</t>
        </is>
      </c>
      <c r="T2727" s="9">
        <f>VLOOKUP(A2727,Sku_list!$A$1:$D$2323,3,0)</f>
        <v/>
      </c>
      <c r="U2727" s="9">
        <f>VLOOKUP(A2727,Sku_list!$A$1:$D$2323,4,0)*(F2727/1000000*12)</f>
        <v/>
      </c>
      <c r="V2727" s="9">
        <f>VLOOKUP(A2727,Sku_list!$A$1:$D$2323,4,0)*(H2727/1000000*12)</f>
        <v/>
      </c>
      <c r="W2727" s="9">
        <f>VLOOKUP(A2727,Sku_list!$A$1:$D$2323,4,0)*(J2727/1000000*12)</f>
        <v/>
      </c>
      <c r="X2727" s="9">
        <f>VLOOKUP(A2727,Sku_list!$A$1:$D$2323,4,0)*(L2727/1000000*12)</f>
        <v/>
      </c>
      <c r="Y2727" s="9">
        <f>VLOOKUP(A2727,Sku_list!$A$1:$E$2323,5,0)*((J2727+F2727)/1000000000)</f>
        <v/>
      </c>
      <c r="AC2727" s="27">
        <f>(DAY(TODAY())+AB2727)/30</f>
        <v/>
      </c>
    </row>
    <row r="2728">
      <c r="A2728" t="n">
        <v>1607728</v>
      </c>
      <c r="B2728" t="inlineStr">
        <is>
          <t>Plax CC 500ml +Total 75</t>
        </is>
      </c>
      <c r="C2728" t="inlineStr">
        <is>
          <t>IN68</t>
        </is>
      </c>
      <c r="D2728" t="n">
        <v>0</v>
      </c>
      <c r="E2728" t="n">
        <v>0</v>
      </c>
      <c r="F2728" t="n">
        <v>0</v>
      </c>
      <c r="G2728" t="n">
        <v>0</v>
      </c>
      <c r="H2728" t="n">
        <v>0</v>
      </c>
      <c r="I2728" t="n">
        <v>0</v>
      </c>
      <c r="J2728" t="n">
        <v>0</v>
      </c>
      <c r="K2728" t="n">
        <v>0</v>
      </c>
      <c r="L2728" t="n">
        <v>0</v>
      </c>
      <c r="M2728" t="n">
        <v>0</v>
      </c>
      <c r="N2728" t="n">
        <v>0</v>
      </c>
      <c r="P2728" s="27" t="inlineStr"/>
      <c r="R2728" t="inlineStr">
        <is>
          <t>Baroda</t>
        </is>
      </c>
      <c r="S2728" t="inlineStr">
        <is>
          <t>West</t>
        </is>
      </c>
      <c r="T2728" s="9">
        <f>VLOOKUP(A2728,Sku_list!$A$1:$D$2323,3,0)</f>
        <v/>
      </c>
      <c r="U2728" s="9">
        <f>VLOOKUP(A2728,Sku_list!$A$1:$D$2323,4,0)*(F2728/1000000*12)</f>
        <v/>
      </c>
      <c r="V2728" s="9">
        <f>VLOOKUP(A2728,Sku_list!$A$1:$D$2323,4,0)*(H2728/1000000*12)</f>
        <v/>
      </c>
      <c r="W2728" s="9">
        <f>VLOOKUP(A2728,Sku_list!$A$1:$D$2323,4,0)*(J2728/1000000*12)</f>
        <v/>
      </c>
      <c r="X2728" s="9">
        <f>VLOOKUP(A2728,Sku_list!$A$1:$D$2323,4,0)*(L2728/1000000*12)</f>
        <v/>
      </c>
      <c r="Y2728" s="9">
        <f>VLOOKUP(A2728,Sku_list!$A$1:$E$2323,5,0)*((J2728+F2728)/1000000000)</f>
        <v/>
      </c>
      <c r="AC2728" s="27">
        <f>(DAY(TODAY())+AB2728)/30</f>
        <v/>
      </c>
    </row>
    <row r="2729">
      <c r="A2729" t="n">
        <v>1607728</v>
      </c>
      <c r="B2729" t="inlineStr">
        <is>
          <t>Plax CC 500ml +Total 75</t>
        </is>
      </c>
      <c r="C2729" t="inlineStr">
        <is>
          <t>IN69</t>
        </is>
      </c>
      <c r="D2729" t="n">
        <v>0</v>
      </c>
      <c r="E2729" t="n">
        <v>0</v>
      </c>
      <c r="F2729" t="n">
        <v>75</v>
      </c>
      <c r="G2729" t="n">
        <v>0</v>
      </c>
      <c r="H2729" t="n">
        <v>0</v>
      </c>
      <c r="I2729" t="n">
        <v>0</v>
      </c>
      <c r="J2729" t="n">
        <v>0</v>
      </c>
      <c r="K2729" t="n">
        <v>75</v>
      </c>
      <c r="L2729" t="n">
        <v>0</v>
      </c>
      <c r="M2729" t="n">
        <v>-75</v>
      </c>
      <c r="N2729" t="n">
        <v>75</v>
      </c>
      <c r="P2729" s="27" t="inlineStr"/>
      <c r="R2729" t="inlineStr">
        <is>
          <t>Hyderabad</t>
        </is>
      </c>
      <c r="S2729" t="inlineStr">
        <is>
          <t>South</t>
        </is>
      </c>
      <c r="T2729" s="9">
        <f>VLOOKUP(A2729,Sku_list!$A$1:$D$2323,3,0)</f>
        <v/>
      </c>
      <c r="U2729" s="9">
        <f>VLOOKUP(A2729,Sku_list!$A$1:$D$2323,4,0)*(F2729/1000000*12)</f>
        <v/>
      </c>
      <c r="V2729" s="9">
        <f>VLOOKUP(A2729,Sku_list!$A$1:$D$2323,4,0)*(H2729/1000000*12)</f>
        <v/>
      </c>
      <c r="W2729" s="9">
        <f>VLOOKUP(A2729,Sku_list!$A$1:$D$2323,4,0)*(J2729/1000000*12)</f>
        <v/>
      </c>
      <c r="X2729" s="9">
        <f>VLOOKUP(A2729,Sku_list!$A$1:$D$2323,4,0)*(L2729/1000000*12)</f>
        <v/>
      </c>
      <c r="Y2729" s="9">
        <f>VLOOKUP(A2729,Sku_list!$A$1:$E$2323,5,0)*((J2729+F2729)/1000000000)</f>
        <v/>
      </c>
      <c r="AC2729" s="27">
        <f>(DAY(TODAY())+AB2729)/30</f>
        <v/>
      </c>
    </row>
    <row r="2730">
      <c r="A2730" t="n">
        <v>1607728</v>
      </c>
      <c r="B2730" t="inlineStr">
        <is>
          <t>Plax CC 500ml +Total 75</t>
        </is>
      </c>
      <c r="C2730" t="inlineStr">
        <is>
          <t>IN70</t>
        </is>
      </c>
      <c r="D2730" t="n">
        <v>0</v>
      </c>
      <c r="E2730" t="n">
        <v>0</v>
      </c>
      <c r="F2730" t="n">
        <v>43</v>
      </c>
      <c r="G2730" t="n">
        <v>2</v>
      </c>
      <c r="H2730" t="n">
        <v>0</v>
      </c>
      <c r="I2730" t="n">
        <v>0</v>
      </c>
      <c r="J2730" t="n">
        <v>0</v>
      </c>
      <c r="K2730" t="n">
        <v>42</v>
      </c>
      <c r="L2730" t="n">
        <v>0</v>
      </c>
      <c r="M2730" t="n">
        <v>-43</v>
      </c>
      <c r="N2730" t="n">
        <v>43</v>
      </c>
      <c r="P2730" s="27" t="inlineStr"/>
      <c r="R2730" t="inlineStr">
        <is>
          <t>Allepy</t>
        </is>
      </c>
      <c r="S2730" t="inlineStr">
        <is>
          <t>South</t>
        </is>
      </c>
      <c r="T2730" s="9">
        <f>VLOOKUP(A2730,Sku_list!$A$1:$D$2323,3,0)</f>
        <v/>
      </c>
      <c r="U2730" s="9">
        <f>VLOOKUP(A2730,Sku_list!$A$1:$D$2323,4,0)*(F2730/1000000*12)</f>
        <v/>
      </c>
      <c r="V2730" s="9">
        <f>VLOOKUP(A2730,Sku_list!$A$1:$D$2323,4,0)*(H2730/1000000*12)</f>
        <v/>
      </c>
      <c r="W2730" s="9">
        <f>VLOOKUP(A2730,Sku_list!$A$1:$D$2323,4,0)*(J2730/1000000*12)</f>
        <v/>
      </c>
      <c r="X2730" s="9">
        <f>VLOOKUP(A2730,Sku_list!$A$1:$D$2323,4,0)*(L2730/1000000*12)</f>
        <v/>
      </c>
      <c r="Y2730" s="9">
        <f>VLOOKUP(A2730,Sku_list!$A$1:$E$2323,5,0)*((J2730+F2730)/1000000000)</f>
        <v/>
      </c>
      <c r="AC2730" s="27">
        <f>(DAY(TODAY())+AB2730)/30</f>
        <v/>
      </c>
    </row>
    <row r="2731">
      <c r="A2731" t="n">
        <v>1607728</v>
      </c>
      <c r="B2731" t="inlineStr">
        <is>
          <t>Plax CC 500ml +Total 75</t>
        </is>
      </c>
      <c r="C2731" t="inlineStr">
        <is>
          <t>IN71</t>
        </is>
      </c>
      <c r="D2731" t="n">
        <v>0</v>
      </c>
      <c r="E2731" t="n">
        <v>0</v>
      </c>
      <c r="F2731" t="n">
        <v>0</v>
      </c>
      <c r="G2731" t="n">
        <v>0</v>
      </c>
      <c r="H2731" t="n">
        <v>0</v>
      </c>
      <c r="I2731" t="n">
        <v>0</v>
      </c>
      <c r="J2731" t="n">
        <v>0</v>
      </c>
      <c r="K2731" t="n">
        <v>0</v>
      </c>
      <c r="L2731" t="n">
        <v>0</v>
      </c>
      <c r="M2731" t="n">
        <v>0</v>
      </c>
      <c r="N2731" t="n">
        <v>0</v>
      </c>
      <c r="P2731" s="27" t="inlineStr"/>
      <c r="R2731" t="inlineStr">
        <is>
          <t>Bangalore</t>
        </is>
      </c>
      <c r="S2731" t="inlineStr">
        <is>
          <t>South</t>
        </is>
      </c>
      <c r="T2731" s="9">
        <f>VLOOKUP(A2731,Sku_list!$A$1:$D$2323,3,0)</f>
        <v/>
      </c>
      <c r="U2731" s="9">
        <f>VLOOKUP(A2731,Sku_list!$A$1:$D$2323,4,0)*(F2731/1000000*12)</f>
        <v/>
      </c>
      <c r="V2731" s="9">
        <f>VLOOKUP(A2731,Sku_list!$A$1:$D$2323,4,0)*(H2731/1000000*12)</f>
        <v/>
      </c>
      <c r="W2731" s="9">
        <f>VLOOKUP(A2731,Sku_list!$A$1:$D$2323,4,0)*(J2731/1000000*12)</f>
        <v/>
      </c>
      <c r="X2731" s="9">
        <f>VLOOKUP(A2731,Sku_list!$A$1:$D$2323,4,0)*(L2731/1000000*12)</f>
        <v/>
      </c>
      <c r="Y2731" s="9">
        <f>VLOOKUP(A2731,Sku_list!$A$1:$E$2323,5,0)*((J2731+F2731)/1000000000)</f>
        <v/>
      </c>
      <c r="AC2731" s="27">
        <f>(DAY(TODAY())+AB2731)/30</f>
        <v/>
      </c>
    </row>
    <row r="2732">
      <c r="A2732" t="n">
        <v>1607728</v>
      </c>
      <c r="B2732" t="inlineStr">
        <is>
          <t>Plax CC 500ml +Total 75</t>
        </is>
      </c>
      <c r="C2732" t="inlineStr">
        <is>
          <t>IN72</t>
        </is>
      </c>
      <c r="D2732" t="n">
        <v>0</v>
      </c>
      <c r="E2732" t="n">
        <v>0</v>
      </c>
      <c r="F2732" t="n">
        <v>0</v>
      </c>
      <c r="G2732" t="n">
        <v>2</v>
      </c>
      <c r="H2732" t="n">
        <v>1</v>
      </c>
      <c r="I2732" t="n">
        <v>0</v>
      </c>
      <c r="J2732" t="n">
        <v>14</v>
      </c>
      <c r="K2732" t="n">
        <v>14</v>
      </c>
      <c r="L2732" t="n">
        <v>0</v>
      </c>
      <c r="M2732" t="n">
        <v>-15</v>
      </c>
      <c r="N2732" t="n">
        <v>15</v>
      </c>
      <c r="P2732" s="27" t="inlineStr"/>
      <c r="R2732" t="inlineStr">
        <is>
          <t>Gauhati</t>
        </is>
      </c>
      <c r="S2732" t="inlineStr">
        <is>
          <t>East</t>
        </is>
      </c>
      <c r="T2732" s="9">
        <f>VLOOKUP(A2732,Sku_list!$A$1:$D$2323,3,0)</f>
        <v/>
      </c>
      <c r="U2732" s="9">
        <f>VLOOKUP(A2732,Sku_list!$A$1:$D$2323,4,0)*(F2732/1000000*12)</f>
        <v/>
      </c>
      <c r="V2732" s="9">
        <f>VLOOKUP(A2732,Sku_list!$A$1:$D$2323,4,0)*(H2732/1000000*12)</f>
        <v/>
      </c>
      <c r="W2732" s="9">
        <f>VLOOKUP(A2732,Sku_list!$A$1:$D$2323,4,0)*(J2732/1000000*12)</f>
        <v/>
      </c>
      <c r="X2732" s="9">
        <f>VLOOKUP(A2732,Sku_list!$A$1:$D$2323,4,0)*(L2732/1000000*12)</f>
        <v/>
      </c>
      <c r="Y2732" s="9">
        <f>VLOOKUP(A2732,Sku_list!$A$1:$E$2323,5,0)*((J2732+F2732)/1000000000)</f>
        <v/>
      </c>
      <c r="AC2732" s="27">
        <f>(DAY(TODAY())+AB2732)/30</f>
        <v/>
      </c>
    </row>
    <row r="2733">
      <c r="A2733" t="n">
        <v>1607728</v>
      </c>
      <c r="B2733" t="inlineStr">
        <is>
          <t>Plax CC 500ml +Total 75</t>
        </is>
      </c>
      <c r="C2733" t="inlineStr">
        <is>
          <t>IN73</t>
        </is>
      </c>
      <c r="D2733" t="n">
        <v>0</v>
      </c>
      <c r="E2733" t="n">
        <v>0</v>
      </c>
      <c r="F2733" t="n">
        <v>0</v>
      </c>
      <c r="G2733" t="n">
        <v>0</v>
      </c>
      <c r="H2733" t="n">
        <v>0</v>
      </c>
      <c r="I2733" t="n">
        <v>0</v>
      </c>
      <c r="J2733" t="n">
        <v>0</v>
      </c>
      <c r="K2733" t="n">
        <v>0</v>
      </c>
      <c r="L2733" t="n">
        <v>0</v>
      </c>
      <c r="M2733" t="n">
        <v>0</v>
      </c>
      <c r="N2733" t="n">
        <v>0</v>
      </c>
      <c r="P2733" s="27" t="inlineStr"/>
      <c r="R2733" t="inlineStr">
        <is>
          <t>Patna</t>
        </is>
      </c>
      <c r="S2733" t="inlineStr">
        <is>
          <t>East</t>
        </is>
      </c>
      <c r="T2733" s="9">
        <f>VLOOKUP(A2733,Sku_list!$A$1:$D$2323,3,0)</f>
        <v/>
      </c>
      <c r="U2733" s="9">
        <f>VLOOKUP(A2733,Sku_list!$A$1:$D$2323,4,0)*(F2733/1000000*12)</f>
        <v/>
      </c>
      <c r="V2733" s="9">
        <f>VLOOKUP(A2733,Sku_list!$A$1:$D$2323,4,0)*(H2733/1000000*12)</f>
        <v/>
      </c>
      <c r="W2733" s="9">
        <f>VLOOKUP(A2733,Sku_list!$A$1:$D$2323,4,0)*(J2733/1000000*12)</f>
        <v/>
      </c>
      <c r="X2733" s="9">
        <f>VLOOKUP(A2733,Sku_list!$A$1:$D$2323,4,0)*(L2733/1000000*12)</f>
        <v/>
      </c>
      <c r="Y2733" s="9">
        <f>VLOOKUP(A2733,Sku_list!$A$1:$E$2323,5,0)*((J2733+F2733)/1000000000)</f>
        <v/>
      </c>
      <c r="AC2733" s="27">
        <f>(DAY(TODAY())+AB2733)/30</f>
        <v/>
      </c>
    </row>
    <row r="2734">
      <c r="A2734" t="n">
        <v>1607728</v>
      </c>
      <c r="B2734" t="inlineStr">
        <is>
          <t>Plax CC 500ml +Total 75</t>
        </is>
      </c>
      <c r="C2734" t="inlineStr">
        <is>
          <t>IN74</t>
        </is>
      </c>
      <c r="D2734" t="n">
        <v>0</v>
      </c>
      <c r="E2734" t="n">
        <v>0</v>
      </c>
      <c r="F2734" t="n">
        <v>0</v>
      </c>
      <c r="G2734" t="n">
        <v>0</v>
      </c>
      <c r="H2734" t="n">
        <v>0</v>
      </c>
      <c r="I2734" t="n">
        <v>0</v>
      </c>
      <c r="J2734" t="n">
        <v>0</v>
      </c>
      <c r="K2734" t="n">
        <v>0</v>
      </c>
      <c r="L2734" t="n">
        <v>0</v>
      </c>
      <c r="M2734" t="n">
        <v>0</v>
      </c>
      <c r="N2734" t="n">
        <v>0</v>
      </c>
      <c r="P2734" s="27" t="inlineStr"/>
      <c r="R2734" t="inlineStr">
        <is>
          <t>Nepal-exp</t>
        </is>
      </c>
      <c r="S2734" t="inlineStr">
        <is>
          <t>Exp-DC</t>
        </is>
      </c>
      <c r="T2734" s="9">
        <f>VLOOKUP(A2734,Sku_list!$A$1:$D$2323,3,0)</f>
        <v/>
      </c>
      <c r="U2734" s="9">
        <f>VLOOKUP(A2734,Sku_list!$A$1:$D$2323,4,0)*(F2734/1000000*12)</f>
        <v/>
      </c>
      <c r="V2734" s="9">
        <f>VLOOKUP(A2734,Sku_list!$A$1:$D$2323,4,0)*(H2734/1000000*12)</f>
        <v/>
      </c>
      <c r="W2734" s="9">
        <f>VLOOKUP(A2734,Sku_list!$A$1:$D$2323,4,0)*(J2734/1000000*12)</f>
        <v/>
      </c>
      <c r="X2734" s="9">
        <f>VLOOKUP(A2734,Sku_list!$A$1:$D$2323,4,0)*(L2734/1000000*12)</f>
        <v/>
      </c>
      <c r="Y2734" s="9">
        <f>VLOOKUP(A2734,Sku_list!$A$1:$E$2323,5,0)*((J2734+F2734)/1000000000)</f>
        <v/>
      </c>
      <c r="AC2734" s="27">
        <f>(DAY(TODAY())+AB2734)/30</f>
        <v/>
      </c>
    </row>
    <row r="2735">
      <c r="A2735" t="n">
        <v>1607728</v>
      </c>
      <c r="B2735" t="inlineStr">
        <is>
          <t>Plax CC 500ml +Total 75</t>
        </is>
      </c>
      <c r="C2735" t="inlineStr">
        <is>
          <t>IN75</t>
        </is>
      </c>
      <c r="D2735" t="n">
        <v>0</v>
      </c>
      <c r="E2735" t="n">
        <v>0</v>
      </c>
      <c r="F2735" t="n">
        <v>0</v>
      </c>
      <c r="G2735" t="n">
        <v>2</v>
      </c>
      <c r="H2735" t="n">
        <v>0</v>
      </c>
      <c r="I2735" t="n">
        <v>0</v>
      </c>
      <c r="J2735" t="n">
        <v>0</v>
      </c>
      <c r="K2735" t="n">
        <v>0</v>
      </c>
      <c r="L2735" t="n">
        <v>0</v>
      </c>
      <c r="M2735" t="n">
        <v>0</v>
      </c>
      <c r="N2735" t="n">
        <v>0</v>
      </c>
      <c r="P2735" s="27" t="inlineStr"/>
      <c r="R2735" t="inlineStr">
        <is>
          <t>Jaipur</t>
        </is>
      </c>
      <c r="S2735" t="inlineStr">
        <is>
          <t>North</t>
        </is>
      </c>
      <c r="T2735" s="9">
        <f>VLOOKUP(A2735,Sku_list!$A$1:$D$2323,3,0)</f>
        <v/>
      </c>
      <c r="U2735" s="9">
        <f>VLOOKUP(A2735,Sku_list!$A$1:$D$2323,4,0)*(F2735/1000000*12)</f>
        <v/>
      </c>
      <c r="V2735" s="9">
        <f>VLOOKUP(A2735,Sku_list!$A$1:$D$2323,4,0)*(H2735/1000000*12)</f>
        <v/>
      </c>
      <c r="W2735" s="9">
        <f>VLOOKUP(A2735,Sku_list!$A$1:$D$2323,4,0)*(J2735/1000000*12)</f>
        <v/>
      </c>
      <c r="X2735" s="9">
        <f>VLOOKUP(A2735,Sku_list!$A$1:$D$2323,4,0)*(L2735/1000000*12)</f>
        <v/>
      </c>
      <c r="Y2735" s="9">
        <f>VLOOKUP(A2735,Sku_list!$A$1:$E$2323,5,0)*((J2735+F2735)/1000000000)</f>
        <v/>
      </c>
      <c r="AC2735" s="27">
        <f>(DAY(TODAY())+AB2735)/30</f>
        <v/>
      </c>
    </row>
    <row r="2736">
      <c r="A2736" t="n">
        <v>1607728</v>
      </c>
      <c r="B2736" t="inlineStr">
        <is>
          <t>Plax CC 500ml +Total 75</t>
        </is>
      </c>
      <c r="C2736" t="inlineStr">
        <is>
          <t>IN76</t>
        </is>
      </c>
      <c r="D2736" t="n">
        <v>0</v>
      </c>
      <c r="E2736" t="n">
        <v>0</v>
      </c>
      <c r="F2736" t="n">
        <v>0</v>
      </c>
      <c r="G2736" t="n">
        <v>0</v>
      </c>
      <c r="H2736" t="n">
        <v>0</v>
      </c>
      <c r="I2736" t="n">
        <v>0</v>
      </c>
      <c r="J2736" t="n">
        <v>0</v>
      </c>
      <c r="K2736" t="n">
        <v>0</v>
      </c>
      <c r="L2736" t="n">
        <v>0</v>
      </c>
      <c r="M2736" t="n">
        <v>0</v>
      </c>
      <c r="N2736" t="n">
        <v>0</v>
      </c>
      <c r="P2736" s="27" t="inlineStr"/>
      <c r="R2736" t="inlineStr">
        <is>
          <t>Ghaziabad</t>
        </is>
      </c>
      <c r="S2736" t="inlineStr">
        <is>
          <t>North</t>
        </is>
      </c>
      <c r="T2736" s="9">
        <f>VLOOKUP(A2736,Sku_list!$A$1:$D$2323,3,0)</f>
        <v/>
      </c>
      <c r="U2736" s="9">
        <f>VLOOKUP(A2736,Sku_list!$A$1:$D$2323,4,0)*(F2736/1000000*12)</f>
        <v/>
      </c>
      <c r="V2736" s="9">
        <f>VLOOKUP(A2736,Sku_list!$A$1:$D$2323,4,0)*(H2736/1000000*12)</f>
        <v/>
      </c>
      <c r="W2736" s="9">
        <f>VLOOKUP(A2736,Sku_list!$A$1:$D$2323,4,0)*(J2736/1000000*12)</f>
        <v/>
      </c>
      <c r="X2736" s="9">
        <f>VLOOKUP(A2736,Sku_list!$A$1:$D$2323,4,0)*(L2736/1000000*12)</f>
        <v/>
      </c>
      <c r="Y2736" s="9">
        <f>VLOOKUP(A2736,Sku_list!$A$1:$E$2323,5,0)*((J2736+F2736)/1000000000)</f>
        <v/>
      </c>
      <c r="AC2736" s="27">
        <f>(DAY(TODAY())+AB2736)/30</f>
        <v/>
      </c>
    </row>
    <row r="2737">
      <c r="A2737" t="n">
        <v>1607728</v>
      </c>
      <c r="B2737" t="inlineStr">
        <is>
          <t>Plax CC 500ml +Total 75</t>
        </is>
      </c>
      <c r="C2737" t="inlineStr">
        <is>
          <t>IN77</t>
        </is>
      </c>
      <c r="D2737" t="n">
        <v>0</v>
      </c>
      <c r="E2737" t="n">
        <v>0</v>
      </c>
      <c r="F2737" t="n">
        <v>0</v>
      </c>
      <c r="G2737" t="n">
        <v>0</v>
      </c>
      <c r="H2737" t="n">
        <v>0</v>
      </c>
      <c r="I2737" t="n">
        <v>0</v>
      </c>
      <c r="J2737" t="n">
        <v>0</v>
      </c>
      <c r="K2737" t="n">
        <v>0</v>
      </c>
      <c r="L2737" t="n">
        <v>0</v>
      </c>
      <c r="M2737" t="n">
        <v>0</v>
      </c>
      <c r="N2737" t="n">
        <v>0</v>
      </c>
      <c r="P2737" s="27" t="inlineStr"/>
      <c r="R2737" t="inlineStr">
        <is>
          <t>POC Bhiwandi</t>
        </is>
      </c>
      <c r="S2737" t="inlineStr">
        <is>
          <t>West</t>
        </is>
      </c>
      <c r="T2737" s="9">
        <f>VLOOKUP(A2737,Sku_list!$A$1:$D$2323,3,0)</f>
        <v/>
      </c>
      <c r="U2737" s="9">
        <f>VLOOKUP(A2737,Sku_list!$A$1:$D$2323,4,0)*(F2737/1000000*12)</f>
        <v/>
      </c>
      <c r="V2737" s="9">
        <f>VLOOKUP(A2737,Sku_list!$A$1:$D$2323,4,0)*(H2737/1000000*12)</f>
        <v/>
      </c>
      <c r="W2737" s="9">
        <f>VLOOKUP(A2737,Sku_list!$A$1:$D$2323,4,0)*(J2737/1000000*12)</f>
        <v/>
      </c>
      <c r="X2737" s="9">
        <f>VLOOKUP(A2737,Sku_list!$A$1:$D$2323,4,0)*(L2737/1000000*12)</f>
        <v/>
      </c>
      <c r="Y2737" s="9">
        <f>VLOOKUP(A2737,Sku_list!$A$1:$E$2323,5,0)*((J2737+F2737)/1000000000)</f>
        <v/>
      </c>
      <c r="AC2737" s="27">
        <f>(DAY(TODAY())+AB2737)/30</f>
        <v/>
      </c>
    </row>
    <row r="2738">
      <c r="A2738" t="n">
        <v>1607728</v>
      </c>
      <c r="B2738" t="inlineStr">
        <is>
          <t>Plax CC 500ml +Total 75</t>
        </is>
      </c>
      <c r="C2738" t="inlineStr">
        <is>
          <t>IN78</t>
        </is>
      </c>
      <c r="D2738" t="n">
        <v>0</v>
      </c>
      <c r="E2738" t="n">
        <v>0</v>
      </c>
      <c r="F2738" t="n">
        <v>0</v>
      </c>
      <c r="G2738" t="n">
        <v>0</v>
      </c>
      <c r="H2738" t="n">
        <v>0</v>
      </c>
      <c r="I2738" t="n">
        <v>0</v>
      </c>
      <c r="J2738" t="n">
        <v>0</v>
      </c>
      <c r="K2738" t="n">
        <v>0</v>
      </c>
      <c r="L2738" t="n">
        <v>0</v>
      </c>
      <c r="M2738" t="n">
        <v>0</v>
      </c>
      <c r="N2738" t="n">
        <v>0</v>
      </c>
      <c r="P2738" s="27" t="inlineStr"/>
      <c r="R2738" t="inlineStr">
        <is>
          <t>Kundli</t>
        </is>
      </c>
      <c r="S2738" t="inlineStr">
        <is>
          <t>North</t>
        </is>
      </c>
      <c r="T2738" s="9">
        <f>VLOOKUP(A2738,Sku_list!$A$1:$D$2323,3,0)</f>
        <v/>
      </c>
      <c r="U2738" s="9">
        <f>VLOOKUP(A2738,Sku_list!$A$1:$D$2323,4,0)*(F2738/1000000*12)</f>
        <v/>
      </c>
      <c r="V2738" s="9">
        <f>VLOOKUP(A2738,Sku_list!$A$1:$D$2323,4,0)*(H2738/1000000*12)</f>
        <v/>
      </c>
      <c r="W2738" s="9">
        <f>VLOOKUP(A2738,Sku_list!$A$1:$D$2323,4,0)*(J2738/1000000*12)</f>
        <v/>
      </c>
      <c r="X2738" s="9">
        <f>VLOOKUP(A2738,Sku_list!$A$1:$D$2323,4,0)*(L2738/1000000*12)</f>
        <v/>
      </c>
      <c r="Y2738" s="9">
        <f>VLOOKUP(A2738,Sku_list!$A$1:$E$2323,5,0)*((J2738+F2738)/1000000000)</f>
        <v/>
      </c>
      <c r="AC2738" s="27">
        <f>(DAY(TODAY())+AB2738)/30</f>
        <v/>
      </c>
    </row>
    <row r="2739">
      <c r="A2739" t="n">
        <v>1607728</v>
      </c>
      <c r="B2739" t="inlineStr">
        <is>
          <t>Plax CC 500ml +Total 75</t>
        </is>
      </c>
      <c r="C2739" t="inlineStr">
        <is>
          <t>IN79</t>
        </is>
      </c>
      <c r="D2739" t="n">
        <v>0</v>
      </c>
      <c r="E2739" t="n">
        <v>0</v>
      </c>
      <c r="F2739" t="n">
        <v>0</v>
      </c>
      <c r="G2739" t="n">
        <v>0</v>
      </c>
      <c r="H2739" t="n">
        <v>0</v>
      </c>
      <c r="I2739" t="n">
        <v>0</v>
      </c>
      <c r="J2739" t="n">
        <v>0</v>
      </c>
      <c r="K2739" t="n">
        <v>0</v>
      </c>
      <c r="L2739" t="n">
        <v>0</v>
      </c>
      <c r="M2739" t="n">
        <v>0</v>
      </c>
      <c r="N2739" t="n">
        <v>0</v>
      </c>
      <c r="P2739" s="27" t="inlineStr"/>
      <c r="R2739" t="inlineStr">
        <is>
          <t>Goa</t>
        </is>
      </c>
      <c r="S2739" t="inlineStr">
        <is>
          <t>West</t>
        </is>
      </c>
      <c r="T2739" s="9">
        <f>VLOOKUP(A2739,Sku_list!$A$1:$D$2323,3,0)</f>
        <v/>
      </c>
      <c r="U2739" s="9">
        <f>VLOOKUP(A2739,Sku_list!$A$1:$D$2323,4,0)*(F2739/1000000*12)</f>
        <v/>
      </c>
      <c r="V2739" s="9">
        <f>VLOOKUP(A2739,Sku_list!$A$1:$D$2323,4,0)*(H2739/1000000*12)</f>
        <v/>
      </c>
      <c r="W2739" s="9">
        <f>VLOOKUP(A2739,Sku_list!$A$1:$D$2323,4,0)*(J2739/1000000*12)</f>
        <v/>
      </c>
      <c r="X2739" s="9">
        <f>VLOOKUP(A2739,Sku_list!$A$1:$D$2323,4,0)*(L2739/1000000*12)</f>
        <v/>
      </c>
      <c r="Y2739" s="9">
        <f>VLOOKUP(A2739,Sku_list!$A$1:$E$2323,5,0)*((J2739+F2739)/1000000000)</f>
        <v/>
      </c>
      <c r="AC2739" s="27">
        <f>(DAY(TODAY())+AB2739)/30</f>
        <v/>
      </c>
    </row>
    <row r="2740">
      <c r="A2740" t="n">
        <v>1607728</v>
      </c>
      <c r="B2740" t="inlineStr">
        <is>
          <t>Plax CC 500ml +Total 75</t>
        </is>
      </c>
      <c r="C2740" t="inlineStr">
        <is>
          <t>IN80</t>
        </is>
      </c>
      <c r="D2740" t="n">
        <v>0</v>
      </c>
      <c r="E2740" t="n">
        <v>0</v>
      </c>
      <c r="F2740" t="n">
        <v>0</v>
      </c>
      <c r="G2740" t="n">
        <v>0</v>
      </c>
      <c r="H2740" t="n">
        <v>0</v>
      </c>
      <c r="I2740" t="n">
        <v>0</v>
      </c>
      <c r="J2740" t="n">
        <v>0</v>
      </c>
      <c r="K2740" t="n">
        <v>0</v>
      </c>
      <c r="L2740" t="n">
        <v>0</v>
      </c>
      <c r="M2740" t="n">
        <v>0</v>
      </c>
      <c r="N2740" t="n">
        <v>0</v>
      </c>
      <c r="P2740" s="27" t="inlineStr"/>
      <c r="R2740" t="inlineStr">
        <is>
          <t>Morinda</t>
        </is>
      </c>
      <c r="S2740" t="inlineStr">
        <is>
          <t>North</t>
        </is>
      </c>
      <c r="T2740" s="9">
        <f>VLOOKUP(A2740,Sku_list!$A$1:$D$2323,3,0)</f>
        <v/>
      </c>
      <c r="U2740" s="9">
        <f>VLOOKUP(A2740,Sku_list!$A$1:$D$2323,4,0)*(F2740/1000000*12)</f>
        <v/>
      </c>
      <c r="V2740" s="9">
        <f>VLOOKUP(A2740,Sku_list!$A$1:$D$2323,4,0)*(H2740/1000000*12)</f>
        <v/>
      </c>
      <c r="W2740" s="9">
        <f>VLOOKUP(A2740,Sku_list!$A$1:$D$2323,4,0)*(J2740/1000000*12)</f>
        <v/>
      </c>
      <c r="X2740" s="9">
        <f>VLOOKUP(A2740,Sku_list!$A$1:$D$2323,4,0)*(L2740/1000000*12)</f>
        <v/>
      </c>
      <c r="Y2740" s="9">
        <f>VLOOKUP(A2740,Sku_list!$A$1:$E$2323,5,0)*((J2740+F2740)/1000000000)</f>
        <v/>
      </c>
      <c r="AC2740" s="27">
        <f>(DAY(TODAY())+AB2740)/30</f>
        <v/>
      </c>
    </row>
    <row r="2741">
      <c r="A2741" t="n">
        <v>1607728</v>
      </c>
      <c r="B2741" t="inlineStr">
        <is>
          <t>Plax CC 500ml +Total 75</t>
        </is>
      </c>
      <c r="C2741" t="inlineStr">
        <is>
          <t>IN81</t>
        </is>
      </c>
      <c r="D2741" t="n">
        <v>0</v>
      </c>
      <c r="E2741" t="n">
        <v>0</v>
      </c>
      <c r="F2741" t="n">
        <v>0</v>
      </c>
      <c r="G2741" t="n">
        <v>48</v>
      </c>
      <c r="H2741" t="n">
        <v>0</v>
      </c>
      <c r="I2741" t="n">
        <v>0</v>
      </c>
      <c r="J2741" t="n">
        <v>0</v>
      </c>
      <c r="K2741" t="n">
        <v>8</v>
      </c>
      <c r="L2741" t="n">
        <v>0</v>
      </c>
      <c r="M2741" t="n">
        <v>0</v>
      </c>
      <c r="N2741" t="n">
        <v>0</v>
      </c>
      <c r="P2741" s="27" t="inlineStr"/>
      <c r="R2741" t="inlineStr">
        <is>
          <t>Bhiwandi</t>
        </is>
      </c>
      <c r="S2741" t="inlineStr">
        <is>
          <t>West</t>
        </is>
      </c>
      <c r="T2741" s="9">
        <f>VLOOKUP(A2741,Sku_list!$A$1:$D$2323,3,0)</f>
        <v/>
      </c>
      <c r="U2741" s="9">
        <f>VLOOKUP(A2741,Sku_list!$A$1:$D$2323,4,0)*(F2741/1000000*12)</f>
        <v/>
      </c>
      <c r="V2741" s="9">
        <f>VLOOKUP(A2741,Sku_list!$A$1:$D$2323,4,0)*(H2741/1000000*12)</f>
        <v/>
      </c>
      <c r="W2741" s="9">
        <f>VLOOKUP(A2741,Sku_list!$A$1:$D$2323,4,0)*(J2741/1000000*12)</f>
        <v/>
      </c>
      <c r="X2741" s="9">
        <f>VLOOKUP(A2741,Sku_list!$A$1:$D$2323,4,0)*(L2741/1000000*12)</f>
        <v/>
      </c>
      <c r="Y2741" s="9">
        <f>VLOOKUP(A2741,Sku_list!$A$1:$E$2323,5,0)*((J2741+F2741)/1000000000)</f>
        <v/>
      </c>
      <c r="AC2741" s="27">
        <f>(DAY(TODAY())+AB2741)/30</f>
        <v/>
      </c>
    </row>
    <row r="2742">
      <c r="A2742" t="n">
        <v>1607728</v>
      </c>
      <c r="B2742" t="inlineStr">
        <is>
          <t>Plax CC 500ml +Total 75</t>
        </is>
      </c>
      <c r="C2742" t="inlineStr">
        <is>
          <t>IN82</t>
        </is>
      </c>
      <c r="D2742" t="n">
        <v>0</v>
      </c>
      <c r="E2742" t="n">
        <v>0</v>
      </c>
      <c r="F2742" t="n">
        <v>0</v>
      </c>
      <c r="G2742" t="n">
        <v>0</v>
      </c>
      <c r="H2742" t="n">
        <v>0</v>
      </c>
      <c r="I2742" t="n">
        <v>0</v>
      </c>
      <c r="J2742" t="n">
        <v>0</v>
      </c>
      <c r="K2742" t="n">
        <v>0</v>
      </c>
      <c r="L2742" t="n">
        <v>0</v>
      </c>
      <c r="M2742" t="n">
        <v>0</v>
      </c>
      <c r="N2742" t="n">
        <v>0</v>
      </c>
      <c r="P2742" s="27" t="inlineStr"/>
      <c r="R2742" t="inlineStr">
        <is>
          <t>DC</t>
        </is>
      </c>
      <c r="S2742" t="inlineStr">
        <is>
          <t>West DC</t>
        </is>
      </c>
      <c r="T2742" s="9">
        <f>VLOOKUP(A2742,Sku_list!$A$1:$D$2323,3,0)</f>
        <v/>
      </c>
      <c r="U2742" s="9">
        <f>VLOOKUP(A2742,Sku_list!$A$1:$D$2323,4,0)*(F2742/1000000*12)</f>
        <v/>
      </c>
      <c r="V2742" s="9">
        <f>VLOOKUP(A2742,Sku_list!$A$1:$D$2323,4,0)*(H2742/1000000*12)</f>
        <v/>
      </c>
      <c r="W2742" s="9">
        <f>VLOOKUP(A2742,Sku_list!$A$1:$D$2323,4,0)*(J2742/1000000*12)</f>
        <v/>
      </c>
      <c r="X2742" s="9">
        <f>VLOOKUP(A2742,Sku_list!$A$1:$D$2323,4,0)*(L2742/1000000*12)</f>
        <v/>
      </c>
      <c r="Y2742" s="9">
        <f>VLOOKUP(A2742,Sku_list!$A$1:$E$2323,5,0)*((J2742+F2742)/1000000000)</f>
        <v/>
      </c>
      <c r="AC2742" s="27">
        <f>(DAY(TODAY())+AB2742)/30</f>
        <v/>
      </c>
    </row>
    <row r="2743">
      <c r="A2743" t="n">
        <v>1607728</v>
      </c>
      <c r="B2743" t="inlineStr">
        <is>
          <t>Plax CC 500ml +Total 75</t>
        </is>
      </c>
      <c r="C2743" t="inlineStr">
        <is>
          <t>IN83</t>
        </is>
      </c>
      <c r="D2743" t="n">
        <v>0</v>
      </c>
      <c r="E2743" t="n">
        <v>0</v>
      </c>
      <c r="F2743" t="n">
        <v>0</v>
      </c>
      <c r="G2743" t="n">
        <v>0</v>
      </c>
      <c r="H2743" t="n">
        <v>0</v>
      </c>
      <c r="I2743" t="n">
        <v>0</v>
      </c>
      <c r="J2743" t="n">
        <v>0</v>
      </c>
      <c r="K2743" t="n">
        <v>0</v>
      </c>
      <c r="L2743" t="n">
        <v>0</v>
      </c>
      <c r="M2743" t="n">
        <v>0</v>
      </c>
      <c r="N2743" t="n">
        <v>0</v>
      </c>
      <c r="P2743" s="27" t="inlineStr"/>
      <c r="R2743" t="inlineStr">
        <is>
          <t>Aurangabad</t>
        </is>
      </c>
      <c r="S2743" t="inlineStr">
        <is>
          <t>West</t>
        </is>
      </c>
      <c r="T2743" s="9">
        <f>VLOOKUP(A2743,Sku_list!$A$1:$D$2323,3,0)</f>
        <v/>
      </c>
      <c r="U2743" s="9">
        <f>VLOOKUP(A2743,Sku_list!$A$1:$D$2323,4,0)*(F2743/1000000*12)</f>
        <v/>
      </c>
      <c r="V2743" s="9">
        <f>VLOOKUP(A2743,Sku_list!$A$1:$D$2323,4,0)*(H2743/1000000*12)</f>
        <v/>
      </c>
      <c r="W2743" s="9">
        <f>VLOOKUP(A2743,Sku_list!$A$1:$D$2323,4,0)*(J2743/1000000*12)</f>
        <v/>
      </c>
      <c r="X2743" s="9">
        <f>VLOOKUP(A2743,Sku_list!$A$1:$D$2323,4,0)*(L2743/1000000*12)</f>
        <v/>
      </c>
      <c r="Y2743" s="9">
        <f>VLOOKUP(A2743,Sku_list!$A$1:$E$2323,5,0)*((J2743+F2743)/1000000000)</f>
        <v/>
      </c>
      <c r="AC2743" s="27">
        <f>(DAY(TODAY())+AB2743)/30</f>
        <v/>
      </c>
    </row>
    <row r="2744">
      <c r="A2744" t="n">
        <v>1607728</v>
      </c>
      <c r="B2744" t="inlineStr">
        <is>
          <t>Plax CC 500ml +Total 75</t>
        </is>
      </c>
      <c r="C2744" t="inlineStr">
        <is>
          <t>IN84</t>
        </is>
      </c>
      <c r="D2744" t="n">
        <v>0</v>
      </c>
      <c r="E2744" t="n">
        <v>0</v>
      </c>
      <c r="F2744" t="n">
        <v>0</v>
      </c>
      <c r="G2744" t="n">
        <v>0</v>
      </c>
      <c r="H2744" t="n">
        <v>0</v>
      </c>
      <c r="I2744" t="n">
        <v>0</v>
      </c>
      <c r="J2744" t="n">
        <v>0</v>
      </c>
      <c r="K2744" t="n">
        <v>0</v>
      </c>
      <c r="L2744" t="n">
        <v>0</v>
      </c>
      <c r="M2744" t="n">
        <v>0</v>
      </c>
      <c r="N2744" t="n">
        <v>0</v>
      </c>
      <c r="P2744" s="27" t="inlineStr"/>
      <c r="R2744" t="inlineStr">
        <is>
          <t>Raipur</t>
        </is>
      </c>
      <c r="S2744" t="inlineStr">
        <is>
          <t>West</t>
        </is>
      </c>
      <c r="T2744" s="9">
        <f>VLOOKUP(A2744,Sku_list!$A$1:$D$2323,3,0)</f>
        <v/>
      </c>
      <c r="U2744" s="9">
        <f>VLOOKUP(A2744,Sku_list!$A$1:$D$2323,4,0)*(F2744/1000000*12)</f>
        <v/>
      </c>
      <c r="V2744" s="9">
        <f>VLOOKUP(A2744,Sku_list!$A$1:$D$2323,4,0)*(H2744/1000000*12)</f>
        <v/>
      </c>
      <c r="W2744" s="9">
        <f>VLOOKUP(A2744,Sku_list!$A$1:$D$2323,4,0)*(J2744/1000000*12)</f>
        <v/>
      </c>
      <c r="X2744" s="9">
        <f>VLOOKUP(A2744,Sku_list!$A$1:$D$2323,4,0)*(L2744/1000000*12)</f>
        <v/>
      </c>
      <c r="Y2744" s="9">
        <f>VLOOKUP(A2744,Sku_list!$A$1:$E$2323,5,0)*((J2744+F2744)/1000000000)</f>
        <v/>
      </c>
      <c r="AC2744" s="27">
        <f>(DAY(TODAY())+AB2744)/30</f>
        <v/>
      </c>
    </row>
    <row r="2745">
      <c r="A2745" t="n">
        <v>1607728</v>
      </c>
      <c r="B2745" t="inlineStr">
        <is>
          <t>Plax CC 500ml +Total 75</t>
        </is>
      </c>
      <c r="C2745" t="inlineStr">
        <is>
          <t>IN85</t>
        </is>
      </c>
      <c r="D2745" t="n">
        <v>0</v>
      </c>
      <c r="E2745" t="n">
        <v>0</v>
      </c>
      <c r="F2745" t="n">
        <v>0</v>
      </c>
      <c r="G2745" t="n">
        <v>0</v>
      </c>
      <c r="H2745" t="n">
        <v>0</v>
      </c>
      <c r="I2745" t="n">
        <v>0</v>
      </c>
      <c r="J2745" t="n">
        <v>0</v>
      </c>
      <c r="K2745" t="n">
        <v>0</v>
      </c>
      <c r="L2745" t="n">
        <v>0</v>
      </c>
      <c r="M2745" t="n">
        <v>0</v>
      </c>
      <c r="N2745" t="n">
        <v>0</v>
      </c>
      <c r="P2745" s="27" t="inlineStr"/>
      <c r="R2745" t="inlineStr">
        <is>
          <t>Tripura</t>
        </is>
      </c>
      <c r="S2745" t="inlineStr">
        <is>
          <t>East</t>
        </is>
      </c>
      <c r="T2745" s="9">
        <f>VLOOKUP(A2745,Sku_list!$A$1:$D$2323,3,0)</f>
        <v/>
      </c>
      <c r="U2745" s="9">
        <f>VLOOKUP(A2745,Sku_list!$A$1:$D$2323,4,0)*(F2745/1000000*12)</f>
        <v/>
      </c>
      <c r="V2745" s="9">
        <f>VLOOKUP(A2745,Sku_list!$A$1:$D$2323,4,0)*(H2745/1000000*12)</f>
        <v/>
      </c>
      <c r="W2745" s="9">
        <f>VLOOKUP(A2745,Sku_list!$A$1:$D$2323,4,0)*(J2745/1000000*12)</f>
        <v/>
      </c>
      <c r="X2745" s="9">
        <f>VLOOKUP(A2745,Sku_list!$A$1:$D$2323,4,0)*(L2745/1000000*12)</f>
        <v/>
      </c>
      <c r="Y2745" s="9">
        <f>VLOOKUP(A2745,Sku_list!$A$1:$E$2323,5,0)*((J2745+F2745)/1000000000)</f>
        <v/>
      </c>
      <c r="AC2745" s="27">
        <f>(DAY(TODAY())+AB2745)/30</f>
        <v/>
      </c>
    </row>
    <row r="2746">
      <c r="A2746" t="n">
        <v>1607728</v>
      </c>
      <c r="B2746" t="inlineStr">
        <is>
          <t>Plax CC 500ml +Total 75</t>
        </is>
      </c>
      <c r="C2746" t="inlineStr">
        <is>
          <t>IN86</t>
        </is>
      </c>
      <c r="D2746" t="n">
        <v>0</v>
      </c>
      <c r="E2746" t="n">
        <v>0</v>
      </c>
      <c r="F2746" t="n">
        <v>0</v>
      </c>
      <c r="G2746" t="n">
        <v>0</v>
      </c>
      <c r="H2746" t="n">
        <v>0</v>
      </c>
      <c r="I2746" t="n">
        <v>0</v>
      </c>
      <c r="J2746" t="n">
        <v>33</v>
      </c>
      <c r="K2746" t="n">
        <v>33</v>
      </c>
      <c r="L2746" t="n">
        <v>0</v>
      </c>
      <c r="M2746" t="n">
        <v>-33</v>
      </c>
      <c r="N2746" t="n">
        <v>33</v>
      </c>
      <c r="P2746" s="27" t="inlineStr"/>
      <c r="R2746" t="inlineStr">
        <is>
          <t>Jamshedpur</t>
        </is>
      </c>
      <c r="S2746" t="inlineStr">
        <is>
          <t>East</t>
        </is>
      </c>
      <c r="T2746" s="9">
        <f>VLOOKUP(A2746,Sku_list!$A$1:$D$2323,3,0)</f>
        <v/>
      </c>
      <c r="U2746" s="9">
        <f>VLOOKUP(A2746,Sku_list!$A$1:$D$2323,4,0)*(F2746/1000000*12)</f>
        <v/>
      </c>
      <c r="V2746" s="9">
        <f>VLOOKUP(A2746,Sku_list!$A$1:$D$2323,4,0)*(H2746/1000000*12)</f>
        <v/>
      </c>
      <c r="W2746" s="9">
        <f>VLOOKUP(A2746,Sku_list!$A$1:$D$2323,4,0)*(J2746/1000000*12)</f>
        <v/>
      </c>
      <c r="X2746" s="9">
        <f>VLOOKUP(A2746,Sku_list!$A$1:$D$2323,4,0)*(L2746/1000000*12)</f>
        <v/>
      </c>
      <c r="Y2746" s="9">
        <f>VLOOKUP(A2746,Sku_list!$A$1:$E$2323,5,0)*((J2746+F2746)/1000000000)</f>
        <v/>
      </c>
      <c r="AC2746" s="27">
        <f>(DAY(TODAY())+AB2746)/30</f>
        <v/>
      </c>
    </row>
    <row r="2747">
      <c r="A2747" t="n">
        <v>1607728</v>
      </c>
      <c r="B2747" t="inlineStr">
        <is>
          <t>Plax CC 500ml +Total 75</t>
        </is>
      </c>
      <c r="C2747" t="inlineStr">
        <is>
          <t>IN87</t>
        </is>
      </c>
      <c r="D2747" t="n">
        <v>0</v>
      </c>
      <c r="E2747" t="n">
        <v>0</v>
      </c>
      <c r="F2747" t="n">
        <v>0</v>
      </c>
      <c r="G2747" t="n">
        <v>0</v>
      </c>
      <c r="H2747" t="n">
        <v>0</v>
      </c>
      <c r="I2747" t="n">
        <v>0</v>
      </c>
      <c r="J2747" t="n">
        <v>0</v>
      </c>
      <c r="K2747" t="n">
        <v>0</v>
      </c>
      <c r="L2747" t="n">
        <v>0</v>
      </c>
      <c r="M2747" t="n">
        <v>0</v>
      </c>
      <c r="N2747" t="n">
        <v>0</v>
      </c>
      <c r="P2747" s="27" t="inlineStr"/>
      <c r="R2747" t="inlineStr">
        <is>
          <t>Vijaywada</t>
        </is>
      </c>
      <c r="S2747" t="inlineStr">
        <is>
          <t>South</t>
        </is>
      </c>
      <c r="T2747" s="9">
        <f>VLOOKUP(A2747,Sku_list!$A$1:$D$2323,3,0)</f>
        <v/>
      </c>
      <c r="U2747" s="9">
        <f>VLOOKUP(A2747,Sku_list!$A$1:$D$2323,4,0)*(F2747/1000000*12)</f>
        <v/>
      </c>
      <c r="V2747" s="9">
        <f>VLOOKUP(A2747,Sku_list!$A$1:$D$2323,4,0)*(H2747/1000000*12)</f>
        <v/>
      </c>
      <c r="W2747" s="9">
        <f>VLOOKUP(A2747,Sku_list!$A$1:$D$2323,4,0)*(J2747/1000000*12)</f>
        <v/>
      </c>
      <c r="X2747" s="9">
        <f>VLOOKUP(A2747,Sku_list!$A$1:$D$2323,4,0)*(L2747/1000000*12)</f>
        <v/>
      </c>
      <c r="Y2747" s="9">
        <f>VLOOKUP(A2747,Sku_list!$A$1:$E$2323,5,0)*((J2747+F2747)/1000000000)</f>
        <v/>
      </c>
      <c r="AC2747" s="27">
        <f>(DAY(TODAY())+AB2747)/30</f>
        <v/>
      </c>
    </row>
    <row r="2748">
      <c r="A2748" t="n">
        <v>1607728</v>
      </c>
      <c r="B2748" t="inlineStr">
        <is>
          <t>Plax CC 500ml +Total 75</t>
        </is>
      </c>
      <c r="C2748" t="inlineStr">
        <is>
          <t>IN88</t>
        </is>
      </c>
      <c r="D2748" t="n">
        <v>0</v>
      </c>
      <c r="E2748" t="n">
        <v>0</v>
      </c>
      <c r="F2748" t="n">
        <v>0</v>
      </c>
      <c r="G2748" t="n">
        <v>0</v>
      </c>
      <c r="H2748" t="n">
        <v>0</v>
      </c>
      <c r="I2748" t="n">
        <v>0</v>
      </c>
      <c r="J2748" t="n">
        <v>0</v>
      </c>
      <c r="K2748" t="n">
        <v>0</v>
      </c>
      <c r="L2748" t="n">
        <v>0</v>
      </c>
      <c r="M2748" t="n">
        <v>0</v>
      </c>
      <c r="N2748" t="n">
        <v>0</v>
      </c>
      <c r="P2748" s="27" t="inlineStr"/>
      <c r="R2748" t="inlineStr">
        <is>
          <t>Uttaranchal</t>
        </is>
      </c>
      <c r="S2748" t="inlineStr">
        <is>
          <t>North</t>
        </is>
      </c>
      <c r="T2748" s="9">
        <f>VLOOKUP(A2748,Sku_list!$A$1:$D$2323,3,0)</f>
        <v/>
      </c>
      <c r="U2748" s="9">
        <f>VLOOKUP(A2748,Sku_list!$A$1:$D$2323,4,0)*(F2748/1000000*12)</f>
        <v/>
      </c>
      <c r="V2748" s="9">
        <f>VLOOKUP(A2748,Sku_list!$A$1:$D$2323,4,0)*(H2748/1000000*12)</f>
        <v/>
      </c>
      <c r="W2748" s="9">
        <f>VLOOKUP(A2748,Sku_list!$A$1:$D$2323,4,0)*(J2748/1000000*12)</f>
        <v/>
      </c>
      <c r="X2748" s="9">
        <f>VLOOKUP(A2748,Sku_list!$A$1:$D$2323,4,0)*(L2748/1000000*12)</f>
        <v/>
      </c>
      <c r="Y2748" s="9">
        <f>VLOOKUP(A2748,Sku_list!$A$1:$E$2323,5,0)*((J2748+F2748)/1000000000)</f>
        <v/>
      </c>
      <c r="AC2748" s="27">
        <f>(DAY(TODAY())+AB2748)/30</f>
        <v/>
      </c>
    </row>
    <row r="2749">
      <c r="A2749" t="n">
        <v>1607728</v>
      </c>
      <c r="B2749" t="inlineStr">
        <is>
          <t>Plax CC 500ml +Total 75</t>
        </is>
      </c>
      <c r="C2749" t="inlineStr">
        <is>
          <t>IN89</t>
        </is>
      </c>
      <c r="D2749" t="n">
        <v>0</v>
      </c>
      <c r="E2749" t="n">
        <v>0</v>
      </c>
      <c r="F2749" t="n">
        <v>0</v>
      </c>
      <c r="G2749" t="n">
        <v>0</v>
      </c>
      <c r="H2749" t="n">
        <v>0</v>
      </c>
      <c r="I2749" t="n">
        <v>0</v>
      </c>
      <c r="J2749" t="n">
        <v>0</v>
      </c>
      <c r="K2749" t="n">
        <v>0</v>
      </c>
      <c r="L2749" t="n">
        <v>0</v>
      </c>
      <c r="M2749" t="n">
        <v>0</v>
      </c>
      <c r="N2749" t="n">
        <v>0</v>
      </c>
      <c r="P2749" s="27" t="inlineStr"/>
      <c r="R2749" t="inlineStr">
        <is>
          <t>Hubli</t>
        </is>
      </c>
      <c r="S2749" t="inlineStr">
        <is>
          <t>South</t>
        </is>
      </c>
      <c r="T2749" s="9">
        <f>VLOOKUP(A2749,Sku_list!$A$1:$D$2323,3,0)</f>
        <v/>
      </c>
      <c r="U2749" s="9">
        <f>VLOOKUP(A2749,Sku_list!$A$1:$D$2323,4,0)*(F2749/1000000*12)</f>
        <v/>
      </c>
      <c r="V2749" s="9">
        <f>VLOOKUP(A2749,Sku_list!$A$1:$D$2323,4,0)*(H2749/1000000*12)</f>
        <v/>
      </c>
      <c r="W2749" s="9">
        <f>VLOOKUP(A2749,Sku_list!$A$1:$D$2323,4,0)*(J2749/1000000*12)</f>
        <v/>
      </c>
      <c r="X2749" s="9">
        <f>VLOOKUP(A2749,Sku_list!$A$1:$D$2323,4,0)*(L2749/1000000*12)</f>
        <v/>
      </c>
      <c r="Y2749" s="9">
        <f>VLOOKUP(A2749,Sku_list!$A$1:$E$2323,5,0)*((J2749+F2749)/1000000000)</f>
        <v/>
      </c>
      <c r="AC2749" s="27">
        <f>(DAY(TODAY())+AB2749)/30</f>
        <v/>
      </c>
    </row>
    <row r="2750">
      <c r="A2750" t="n">
        <v>1607728</v>
      </c>
      <c r="B2750" t="inlineStr">
        <is>
          <t>Plax CC 500ml +Total 75</t>
        </is>
      </c>
      <c r="C2750" t="inlineStr">
        <is>
          <t>IN90</t>
        </is>
      </c>
      <c r="D2750" t="n">
        <v>0</v>
      </c>
      <c r="E2750" t="n">
        <v>0</v>
      </c>
      <c r="F2750" t="n">
        <v>0</v>
      </c>
      <c r="G2750" t="n">
        <v>0</v>
      </c>
      <c r="H2750" t="n">
        <v>0</v>
      </c>
      <c r="I2750" t="n">
        <v>0</v>
      </c>
      <c r="J2750" t="n">
        <v>0</v>
      </c>
      <c r="K2750" t="n">
        <v>0</v>
      </c>
      <c r="L2750" t="n">
        <v>0</v>
      </c>
      <c r="M2750" t="n">
        <v>0</v>
      </c>
      <c r="N2750" t="n">
        <v>0</v>
      </c>
      <c r="P2750" s="27" t="inlineStr"/>
      <c r="R2750" t="inlineStr">
        <is>
          <t>Export</t>
        </is>
      </c>
      <c r="S2750" t="inlineStr">
        <is>
          <t>Exp-DC</t>
        </is>
      </c>
      <c r="T2750" s="9">
        <f>VLOOKUP(A2750,Sku_list!$A$1:$D$2323,3,0)</f>
        <v/>
      </c>
      <c r="U2750" s="9">
        <f>VLOOKUP(A2750,Sku_list!$A$1:$D$2323,4,0)*(F2750/1000000*12)</f>
        <v/>
      </c>
      <c r="V2750" s="9">
        <f>VLOOKUP(A2750,Sku_list!$A$1:$D$2323,4,0)*(H2750/1000000*12)</f>
        <v/>
      </c>
      <c r="W2750" s="9">
        <f>VLOOKUP(A2750,Sku_list!$A$1:$D$2323,4,0)*(J2750/1000000*12)</f>
        <v/>
      </c>
      <c r="X2750" s="9">
        <f>VLOOKUP(A2750,Sku_list!$A$1:$D$2323,4,0)*(L2750/1000000*12)</f>
        <v/>
      </c>
      <c r="Y2750" s="9">
        <f>VLOOKUP(A2750,Sku_list!$A$1:$E$2323,5,0)*((J2750+F2750)/1000000000)</f>
        <v/>
      </c>
      <c r="AC2750" s="27">
        <f>(DAY(TODAY())+AB2750)/30</f>
        <v/>
      </c>
    </row>
    <row r="2751">
      <c r="A2751" t="n">
        <v>1607728</v>
      </c>
      <c r="B2751" t="inlineStr">
        <is>
          <t>Plax CC 500ml +Total 75</t>
        </is>
      </c>
      <c r="C2751" t="inlineStr">
        <is>
          <t>IN91</t>
        </is>
      </c>
      <c r="D2751" t="n">
        <v>0</v>
      </c>
      <c r="E2751" t="n">
        <v>0</v>
      </c>
      <c r="F2751" t="n">
        <v>0</v>
      </c>
      <c r="G2751" t="n">
        <v>0</v>
      </c>
      <c r="H2751" t="n">
        <v>0</v>
      </c>
      <c r="I2751" t="n">
        <v>0</v>
      </c>
      <c r="J2751" t="n">
        <v>0</v>
      </c>
      <c r="K2751" t="n">
        <v>0</v>
      </c>
      <c r="L2751" t="n">
        <v>0</v>
      </c>
      <c r="M2751" t="n">
        <v>0</v>
      </c>
      <c r="N2751" t="n">
        <v>0</v>
      </c>
      <c r="P2751" s="27" t="inlineStr"/>
      <c r="R2751" t="inlineStr">
        <is>
          <t>Siliguri</t>
        </is>
      </c>
      <c r="S2751" t="inlineStr">
        <is>
          <t>East</t>
        </is>
      </c>
      <c r="T2751" s="9">
        <f>VLOOKUP(A2751,Sku_list!$A$1:$D$2323,3,0)</f>
        <v/>
      </c>
      <c r="U2751" s="9">
        <f>VLOOKUP(A2751,Sku_list!$A$1:$D$2323,4,0)*(F2751/1000000*12)</f>
        <v/>
      </c>
      <c r="V2751" s="9">
        <f>VLOOKUP(A2751,Sku_list!$A$1:$D$2323,4,0)*(H2751/1000000*12)</f>
        <v/>
      </c>
      <c r="W2751" s="9">
        <f>VLOOKUP(A2751,Sku_list!$A$1:$D$2323,4,0)*(J2751/1000000*12)</f>
        <v/>
      </c>
      <c r="X2751" s="9">
        <f>VLOOKUP(A2751,Sku_list!$A$1:$D$2323,4,0)*(L2751/1000000*12)</f>
        <v/>
      </c>
      <c r="Y2751" s="9">
        <f>VLOOKUP(A2751,Sku_list!$A$1:$E$2323,5,0)*((J2751+F2751)/1000000000)</f>
        <v/>
      </c>
      <c r="AC2751" s="27">
        <f>(DAY(TODAY())+AB2751)/30</f>
        <v/>
      </c>
    </row>
    <row r="2752">
      <c r="A2752" t="n">
        <v>1607728</v>
      </c>
      <c r="B2752" t="inlineStr">
        <is>
          <t>Plax CC 500ml +Total 75</t>
        </is>
      </c>
      <c r="C2752" t="inlineStr">
        <is>
          <t>IN92</t>
        </is>
      </c>
      <c r="D2752" t="n">
        <v>0</v>
      </c>
      <c r="E2752" t="n">
        <v>0</v>
      </c>
      <c r="F2752" t="n">
        <v>0</v>
      </c>
      <c r="G2752" t="n">
        <v>0</v>
      </c>
      <c r="H2752" t="n">
        <v>0</v>
      </c>
      <c r="I2752" t="n">
        <v>0</v>
      </c>
      <c r="J2752" t="n">
        <v>0</v>
      </c>
      <c r="K2752" t="n">
        <v>0</v>
      </c>
      <c r="L2752" t="n">
        <v>0</v>
      </c>
      <c r="M2752" t="n">
        <v>0</v>
      </c>
      <c r="N2752" t="n">
        <v>0</v>
      </c>
      <c r="P2752" s="27" t="inlineStr"/>
      <c r="R2752" t="inlineStr">
        <is>
          <t>J &amp; K</t>
        </is>
      </c>
      <c r="S2752" t="inlineStr">
        <is>
          <t>North</t>
        </is>
      </c>
      <c r="T2752" s="9">
        <f>VLOOKUP(A2752,Sku_list!$A$1:$D$2323,3,0)</f>
        <v/>
      </c>
      <c r="U2752" s="9">
        <f>VLOOKUP(A2752,Sku_list!$A$1:$D$2323,4,0)*(F2752/1000000*12)</f>
        <v/>
      </c>
      <c r="V2752" s="9">
        <f>VLOOKUP(A2752,Sku_list!$A$1:$D$2323,4,0)*(H2752/1000000*12)</f>
        <v/>
      </c>
      <c r="W2752" s="9">
        <f>VLOOKUP(A2752,Sku_list!$A$1:$D$2323,4,0)*(J2752/1000000*12)</f>
        <v/>
      </c>
      <c r="X2752" s="9">
        <f>VLOOKUP(A2752,Sku_list!$A$1:$D$2323,4,0)*(L2752/1000000*12)</f>
        <v/>
      </c>
      <c r="Y2752" s="9">
        <f>VLOOKUP(A2752,Sku_list!$A$1:$E$2323,5,0)*((J2752+F2752)/1000000000)</f>
        <v/>
      </c>
      <c r="AC2752" s="27">
        <f>(DAY(TODAY())+AB2752)/30</f>
        <v/>
      </c>
    </row>
    <row r="2753">
      <c r="A2753" t="n">
        <v>1607728</v>
      </c>
      <c r="B2753" t="inlineStr">
        <is>
          <t>Plax CC 500ml +Total 75</t>
        </is>
      </c>
      <c r="C2753" t="inlineStr">
        <is>
          <t>IN93</t>
        </is>
      </c>
      <c r="D2753" t="n">
        <v>0</v>
      </c>
      <c r="E2753" t="n">
        <v>0</v>
      </c>
      <c r="F2753" t="n">
        <v>0</v>
      </c>
      <c r="G2753" t="n">
        <v>0</v>
      </c>
      <c r="H2753" t="n">
        <v>0</v>
      </c>
      <c r="I2753" t="n">
        <v>0</v>
      </c>
      <c r="J2753" t="n">
        <v>0</v>
      </c>
      <c r="K2753" t="n">
        <v>0</v>
      </c>
      <c r="L2753" t="n">
        <v>0</v>
      </c>
      <c r="M2753" t="n">
        <v>0</v>
      </c>
      <c r="N2753" t="n">
        <v>0</v>
      </c>
      <c r="P2753" s="27" t="inlineStr"/>
      <c r="R2753" t="inlineStr">
        <is>
          <t>Himachal</t>
        </is>
      </c>
      <c r="S2753" t="inlineStr">
        <is>
          <t>North</t>
        </is>
      </c>
      <c r="T2753" s="9">
        <f>VLOOKUP(A2753,Sku_list!$A$1:$D$2323,3,0)</f>
        <v/>
      </c>
      <c r="U2753" s="9">
        <f>VLOOKUP(A2753,Sku_list!$A$1:$D$2323,4,0)*(F2753/1000000*12)</f>
        <v/>
      </c>
      <c r="V2753" s="9">
        <f>VLOOKUP(A2753,Sku_list!$A$1:$D$2323,4,0)*(H2753/1000000*12)</f>
        <v/>
      </c>
      <c r="W2753" s="9">
        <f>VLOOKUP(A2753,Sku_list!$A$1:$D$2323,4,0)*(J2753/1000000*12)</f>
        <v/>
      </c>
      <c r="X2753" s="9">
        <f>VLOOKUP(A2753,Sku_list!$A$1:$D$2323,4,0)*(L2753/1000000*12)</f>
        <v/>
      </c>
      <c r="Y2753" s="9">
        <f>VLOOKUP(A2753,Sku_list!$A$1:$E$2323,5,0)*((J2753+F2753)/1000000000)</f>
        <v/>
      </c>
      <c r="AC2753" s="27">
        <f>(DAY(TODAY())+AB2753)/30</f>
        <v/>
      </c>
    </row>
    <row r="2754">
      <c r="A2754" t="n">
        <v>1607728</v>
      </c>
      <c r="B2754" t="inlineStr">
        <is>
          <t>Plax CC 500ml +Total 75</t>
        </is>
      </c>
      <c r="C2754" t="inlineStr">
        <is>
          <t>IN94</t>
        </is>
      </c>
      <c r="D2754" t="n">
        <v>0</v>
      </c>
      <c r="E2754" t="n">
        <v>0</v>
      </c>
      <c r="F2754" t="n">
        <v>0</v>
      </c>
      <c r="G2754" t="n">
        <v>0</v>
      </c>
      <c r="H2754" t="n">
        <v>0</v>
      </c>
      <c r="I2754" t="n">
        <v>0</v>
      </c>
      <c r="J2754" t="n">
        <v>0</v>
      </c>
      <c r="K2754" t="n">
        <v>0</v>
      </c>
      <c r="L2754" t="n">
        <v>0</v>
      </c>
      <c r="M2754" t="n">
        <v>0</v>
      </c>
      <c r="N2754" t="n">
        <v>0</v>
      </c>
      <c r="P2754" s="27" t="inlineStr"/>
      <c r="R2754" t="inlineStr">
        <is>
          <t>Chandigarh</t>
        </is>
      </c>
      <c r="S2754" t="inlineStr">
        <is>
          <t>North</t>
        </is>
      </c>
      <c r="T2754" s="9">
        <f>VLOOKUP(A2754,Sku_list!$A$1:$D$2323,3,0)</f>
        <v/>
      </c>
      <c r="U2754" s="9">
        <f>VLOOKUP(A2754,Sku_list!$A$1:$D$2323,4,0)*(F2754/1000000*12)</f>
        <v/>
      </c>
      <c r="V2754" s="9">
        <f>VLOOKUP(A2754,Sku_list!$A$1:$D$2323,4,0)*(H2754/1000000*12)</f>
        <v/>
      </c>
      <c r="W2754" s="9">
        <f>VLOOKUP(A2754,Sku_list!$A$1:$D$2323,4,0)*(J2754/1000000*12)</f>
        <v/>
      </c>
      <c r="X2754" s="9">
        <f>VLOOKUP(A2754,Sku_list!$A$1:$D$2323,4,0)*(L2754/1000000*12)</f>
        <v/>
      </c>
      <c r="Y2754" s="9">
        <f>VLOOKUP(A2754,Sku_list!$A$1:$E$2323,5,0)*((J2754+F2754)/1000000000)</f>
        <v/>
      </c>
      <c r="AC2754" s="27">
        <f>(DAY(TODAY())+AB2754)/30</f>
        <v/>
      </c>
    </row>
    <row r="2755">
      <c r="A2755" t="n">
        <v>1607728</v>
      </c>
      <c r="B2755" t="inlineStr">
        <is>
          <t>Plax CC 500ml +Total 75</t>
        </is>
      </c>
      <c r="C2755" t="inlineStr">
        <is>
          <t>IN95</t>
        </is>
      </c>
      <c r="D2755" t="n">
        <v>0</v>
      </c>
      <c r="E2755" t="n">
        <v>0</v>
      </c>
      <c r="F2755" t="n">
        <v>0</v>
      </c>
      <c r="G2755" t="n">
        <v>0</v>
      </c>
      <c r="H2755" t="n">
        <v>0</v>
      </c>
      <c r="I2755" t="n">
        <v>0</v>
      </c>
      <c r="J2755" t="n">
        <v>0</v>
      </c>
      <c r="K2755" t="n">
        <v>0</v>
      </c>
      <c r="L2755" t="n">
        <v>0</v>
      </c>
      <c r="M2755" t="n">
        <v>0</v>
      </c>
      <c r="N2755" t="n">
        <v>0</v>
      </c>
      <c r="P2755" s="27" t="inlineStr"/>
      <c r="R2755" t="inlineStr">
        <is>
          <t>Hasangarh</t>
        </is>
      </c>
      <c r="S2755" t="inlineStr">
        <is>
          <t>North DC</t>
        </is>
      </c>
      <c r="T2755" s="9">
        <f>VLOOKUP(A2755,Sku_list!$A$1:$D$2323,3,0)</f>
        <v/>
      </c>
      <c r="U2755" s="9">
        <f>VLOOKUP(A2755,Sku_list!$A$1:$D$2323,4,0)*(F2755/1000000*12)</f>
        <v/>
      </c>
      <c r="V2755" s="9">
        <f>VLOOKUP(A2755,Sku_list!$A$1:$D$2323,4,0)*(H2755/1000000*12)</f>
        <v/>
      </c>
      <c r="W2755" s="9">
        <f>VLOOKUP(A2755,Sku_list!$A$1:$D$2323,4,0)*(J2755/1000000*12)</f>
        <v/>
      </c>
      <c r="X2755" s="9">
        <f>VLOOKUP(A2755,Sku_list!$A$1:$D$2323,4,0)*(L2755/1000000*12)</f>
        <v/>
      </c>
      <c r="Y2755" s="9">
        <f>VLOOKUP(A2755,Sku_list!$A$1:$E$2323,5,0)*((J2755+F2755)/1000000000)</f>
        <v/>
      </c>
      <c r="AC2755" s="27">
        <f>(DAY(TODAY())+AB2755)/30</f>
        <v/>
      </c>
    </row>
    <row r="2756">
      <c r="A2756" t="n">
        <v>1607728</v>
      </c>
      <c r="B2756" t="inlineStr">
        <is>
          <t>Plax CC 500ml +Total 75</t>
        </is>
      </c>
      <c r="C2756" t="inlineStr">
        <is>
          <t>IN97</t>
        </is>
      </c>
      <c r="D2756" t="n">
        <v>0</v>
      </c>
      <c r="E2756" t="n">
        <v>0</v>
      </c>
      <c r="F2756" t="n">
        <v>0</v>
      </c>
      <c r="G2756" t="n">
        <v>0</v>
      </c>
      <c r="H2756" t="n">
        <v>0</v>
      </c>
      <c r="I2756" t="n">
        <v>0</v>
      </c>
      <c r="J2756" t="n">
        <v>0</v>
      </c>
      <c r="K2756" t="n">
        <v>0</v>
      </c>
      <c r="L2756" t="n">
        <v>0</v>
      </c>
      <c r="M2756" t="n">
        <v>0</v>
      </c>
      <c r="N2756" t="n">
        <v>0</v>
      </c>
      <c r="P2756" s="27" t="inlineStr"/>
      <c r="R2756" t="inlineStr">
        <is>
          <t>Hubli DC</t>
        </is>
      </c>
      <c r="S2756" t="inlineStr">
        <is>
          <t>South DC</t>
        </is>
      </c>
      <c r="T2756" s="9">
        <f>VLOOKUP(A2756,Sku_list!$A$1:$D$2323,3,0)</f>
        <v/>
      </c>
      <c r="U2756" s="9">
        <f>VLOOKUP(A2756,Sku_list!$A$1:$D$2323,4,0)*(F2756/1000000*12)</f>
        <v/>
      </c>
      <c r="V2756" s="9">
        <f>VLOOKUP(A2756,Sku_list!$A$1:$D$2323,4,0)*(H2756/1000000*12)</f>
        <v/>
      </c>
      <c r="W2756" s="9">
        <f>VLOOKUP(A2756,Sku_list!$A$1:$D$2323,4,0)*(J2756/1000000*12)</f>
        <v/>
      </c>
      <c r="X2756" s="9">
        <f>VLOOKUP(A2756,Sku_list!$A$1:$D$2323,4,0)*(L2756/1000000*12)</f>
        <v/>
      </c>
      <c r="Y2756" s="9">
        <f>VLOOKUP(A2756,Sku_list!$A$1:$E$2323,5,0)*((J2756+F2756)/1000000000)</f>
        <v/>
      </c>
      <c r="AC2756" s="27">
        <f>(DAY(TODAY())+AB2756)/30</f>
        <v/>
      </c>
    </row>
    <row r="2757">
      <c r="A2757" t="n">
        <v>1607736</v>
      </c>
      <c r="B2757" t="inlineStr">
        <is>
          <t>Plax FM 500ml</t>
        </is>
      </c>
      <c r="C2757" t="inlineStr">
        <is>
          <t>IN11</t>
        </is>
      </c>
      <c r="D2757" t="n">
        <v>0</v>
      </c>
      <c r="E2757" t="n">
        <v>0</v>
      </c>
      <c r="F2757" t="n">
        <v>0</v>
      </c>
      <c r="G2757" t="n">
        <v>0</v>
      </c>
      <c r="H2757" t="n">
        <v>0</v>
      </c>
      <c r="I2757" t="n">
        <v>0</v>
      </c>
      <c r="J2757" t="n">
        <v>0</v>
      </c>
      <c r="K2757" t="n">
        <v>0</v>
      </c>
      <c r="L2757" t="n">
        <v>0</v>
      </c>
      <c r="M2757" t="n">
        <v>0</v>
      </c>
      <c r="N2757" t="n">
        <v>0</v>
      </c>
      <c r="P2757" s="27" t="inlineStr"/>
      <c r="R2757" t="inlineStr">
        <is>
          <t>Waluj</t>
        </is>
      </c>
      <c r="S2757" t="inlineStr">
        <is>
          <t>Plant</t>
        </is>
      </c>
      <c r="T2757" s="9">
        <f>VLOOKUP(A2757,Sku_list!$A$1:$D$2323,3,0)</f>
        <v/>
      </c>
      <c r="U2757" s="9">
        <f>VLOOKUP(A2757,Sku_list!$A$1:$D$2323,4,0)*(F2757/1000000*12)</f>
        <v/>
      </c>
      <c r="V2757" s="9">
        <f>VLOOKUP(A2757,Sku_list!$A$1:$D$2323,4,0)*(H2757/1000000*12)</f>
        <v/>
      </c>
      <c r="W2757" s="9">
        <f>VLOOKUP(A2757,Sku_list!$A$1:$D$2323,4,0)*(J2757/1000000*12)</f>
        <v/>
      </c>
      <c r="X2757" s="9">
        <f>VLOOKUP(A2757,Sku_list!$A$1:$D$2323,4,0)*(L2757/1000000*12)</f>
        <v/>
      </c>
      <c r="Y2757" s="9">
        <f>VLOOKUP(A2757,Sku_list!$A$1:$E$2323,5,0)*((J2757+F2757)/1000000000)</f>
        <v/>
      </c>
      <c r="AC2757" s="27">
        <f>(DAY(TODAY())+AB2757)/30</f>
        <v/>
      </c>
    </row>
    <row r="2758">
      <c r="A2758" t="n">
        <v>1607736</v>
      </c>
      <c r="B2758" t="inlineStr">
        <is>
          <t>Plax FM 500ml</t>
        </is>
      </c>
      <c r="C2758" t="inlineStr">
        <is>
          <t>IN60</t>
        </is>
      </c>
      <c r="D2758" t="n">
        <v>0</v>
      </c>
      <c r="E2758" t="n">
        <v>34</v>
      </c>
      <c r="F2758" t="n">
        <v>0</v>
      </c>
      <c r="G2758" t="n">
        <v>45</v>
      </c>
      <c r="H2758" t="n">
        <v>35</v>
      </c>
      <c r="I2758" t="n">
        <v>0</v>
      </c>
      <c r="J2758" t="n">
        <v>16</v>
      </c>
      <c r="K2758" t="n">
        <v>16</v>
      </c>
      <c r="L2758" t="n">
        <v>60</v>
      </c>
      <c r="M2758" t="n">
        <v>9</v>
      </c>
      <c r="N2758" t="n">
        <v>-9</v>
      </c>
      <c r="P2758" s="27" t="n">
        <v>0.85</v>
      </c>
      <c r="R2758" t="inlineStr">
        <is>
          <t>Mumbai</t>
        </is>
      </c>
      <c r="S2758" t="inlineStr">
        <is>
          <t>West</t>
        </is>
      </c>
      <c r="T2758" s="9">
        <f>VLOOKUP(A2758,Sku_list!$A$1:$D$2323,3,0)</f>
        <v/>
      </c>
      <c r="U2758" s="9">
        <f>VLOOKUP(A2758,Sku_list!$A$1:$D$2323,4,0)*(F2758/1000000*12)</f>
        <v/>
      </c>
      <c r="V2758" s="9">
        <f>VLOOKUP(A2758,Sku_list!$A$1:$D$2323,4,0)*(H2758/1000000*12)</f>
        <v/>
      </c>
      <c r="W2758" s="9">
        <f>VLOOKUP(A2758,Sku_list!$A$1:$D$2323,4,0)*(J2758/1000000*12)</f>
        <v/>
      </c>
      <c r="X2758" s="9">
        <f>VLOOKUP(A2758,Sku_list!$A$1:$D$2323,4,0)*(L2758/1000000*12)</f>
        <v/>
      </c>
      <c r="Y2758" s="9">
        <f>VLOOKUP(A2758,Sku_list!$A$1:$E$2323,5,0)*((J2758+F2758)/1000000000)</f>
        <v/>
      </c>
      <c r="AC2758" s="27">
        <f>(DAY(TODAY())+AB2758)/30</f>
        <v/>
      </c>
    </row>
    <row r="2759">
      <c r="A2759" t="n">
        <v>1607736</v>
      </c>
      <c r="B2759" t="inlineStr">
        <is>
          <t>Plax FM 500ml</t>
        </is>
      </c>
      <c r="C2759" t="inlineStr">
        <is>
          <t>IN61</t>
        </is>
      </c>
      <c r="D2759" t="n">
        <v>0</v>
      </c>
      <c r="E2759" t="n">
        <v>50</v>
      </c>
      <c r="F2759" t="n">
        <v>0</v>
      </c>
      <c r="G2759" t="n">
        <v>57</v>
      </c>
      <c r="H2759" t="n">
        <v>36</v>
      </c>
      <c r="I2759" t="n">
        <v>0</v>
      </c>
      <c r="J2759" t="n">
        <v>28</v>
      </c>
      <c r="K2759" t="n">
        <v>22</v>
      </c>
      <c r="L2759" t="n">
        <v>80</v>
      </c>
      <c r="M2759" t="n">
        <v>16</v>
      </c>
      <c r="N2759" t="n">
        <v>-16</v>
      </c>
      <c r="P2759" s="27" t="n">
        <v>0.8</v>
      </c>
      <c r="R2759" t="inlineStr">
        <is>
          <t>Delhi</t>
        </is>
      </c>
      <c r="S2759" t="inlineStr">
        <is>
          <t>North</t>
        </is>
      </c>
      <c r="T2759" s="9">
        <f>VLOOKUP(A2759,Sku_list!$A$1:$D$2323,3,0)</f>
        <v/>
      </c>
      <c r="U2759" s="9">
        <f>VLOOKUP(A2759,Sku_list!$A$1:$D$2323,4,0)*(F2759/1000000*12)</f>
        <v/>
      </c>
      <c r="V2759" s="9">
        <f>VLOOKUP(A2759,Sku_list!$A$1:$D$2323,4,0)*(H2759/1000000*12)</f>
        <v/>
      </c>
      <c r="W2759" s="9">
        <f>VLOOKUP(A2759,Sku_list!$A$1:$D$2323,4,0)*(J2759/1000000*12)</f>
        <v/>
      </c>
      <c r="X2759" s="9">
        <f>VLOOKUP(A2759,Sku_list!$A$1:$D$2323,4,0)*(L2759/1000000*12)</f>
        <v/>
      </c>
      <c r="Y2759" s="9">
        <f>VLOOKUP(A2759,Sku_list!$A$1:$E$2323,5,0)*((J2759+F2759)/1000000000)</f>
        <v/>
      </c>
      <c r="AC2759" s="27">
        <f>(DAY(TODAY())+AB2759)/30</f>
        <v/>
      </c>
    </row>
    <row r="2760">
      <c r="A2760" t="n">
        <v>1607736</v>
      </c>
      <c r="B2760" t="inlineStr">
        <is>
          <t>Plax FM 500ml</t>
        </is>
      </c>
      <c r="C2760" t="inlineStr">
        <is>
          <t>IN62</t>
        </is>
      </c>
      <c r="D2760" t="n">
        <v>0</v>
      </c>
      <c r="E2760" t="n">
        <v>0</v>
      </c>
      <c r="F2760" t="n">
        <v>40</v>
      </c>
      <c r="G2760" t="n">
        <v>15</v>
      </c>
      <c r="H2760" t="n">
        <v>22</v>
      </c>
      <c r="I2760" t="n">
        <v>0</v>
      </c>
      <c r="J2760" t="n">
        <v>16</v>
      </c>
      <c r="K2760" t="n">
        <v>56</v>
      </c>
      <c r="L2760" t="n">
        <v>20</v>
      </c>
      <c r="M2760" t="n">
        <v>-58</v>
      </c>
      <c r="N2760" t="n">
        <v>58</v>
      </c>
      <c r="P2760" s="27" t="n">
        <v>3.9</v>
      </c>
      <c r="R2760" t="inlineStr">
        <is>
          <t>Calcutta</t>
        </is>
      </c>
      <c r="S2760" t="inlineStr">
        <is>
          <t>East</t>
        </is>
      </c>
      <c r="T2760" s="9">
        <f>VLOOKUP(A2760,Sku_list!$A$1:$D$2323,3,0)</f>
        <v/>
      </c>
      <c r="U2760" s="9">
        <f>VLOOKUP(A2760,Sku_list!$A$1:$D$2323,4,0)*(F2760/1000000*12)</f>
        <v/>
      </c>
      <c r="V2760" s="9">
        <f>VLOOKUP(A2760,Sku_list!$A$1:$D$2323,4,0)*(H2760/1000000*12)</f>
        <v/>
      </c>
      <c r="W2760" s="9">
        <f>VLOOKUP(A2760,Sku_list!$A$1:$D$2323,4,0)*(J2760/1000000*12)</f>
        <v/>
      </c>
      <c r="X2760" s="9">
        <f>VLOOKUP(A2760,Sku_list!$A$1:$D$2323,4,0)*(L2760/1000000*12)</f>
        <v/>
      </c>
      <c r="Y2760" s="9">
        <f>VLOOKUP(A2760,Sku_list!$A$1:$E$2323,5,0)*((J2760+F2760)/1000000000)</f>
        <v/>
      </c>
      <c r="AC2760" s="27">
        <f>(DAY(TODAY())+AB2760)/30</f>
        <v/>
      </c>
    </row>
    <row r="2761">
      <c r="A2761" t="n">
        <v>1607736</v>
      </c>
      <c r="B2761" t="inlineStr">
        <is>
          <t>Plax FM 500ml</t>
        </is>
      </c>
      <c r="C2761" t="inlineStr">
        <is>
          <t>IN63</t>
        </is>
      </c>
      <c r="D2761" t="n">
        <v>0</v>
      </c>
      <c r="E2761" t="n">
        <v>0</v>
      </c>
      <c r="F2761" t="n">
        <v>0</v>
      </c>
      <c r="G2761" t="n">
        <v>26</v>
      </c>
      <c r="H2761" t="n">
        <v>19</v>
      </c>
      <c r="I2761" t="n">
        <v>0</v>
      </c>
      <c r="J2761" t="n">
        <v>66</v>
      </c>
      <c r="K2761" t="n">
        <v>59</v>
      </c>
      <c r="L2761" t="n">
        <v>40</v>
      </c>
      <c r="M2761" t="n">
        <v>-45</v>
      </c>
      <c r="N2761" t="n">
        <v>45</v>
      </c>
      <c r="P2761" s="27" t="n">
        <v>2.125</v>
      </c>
      <c r="R2761" t="inlineStr">
        <is>
          <t>Trichy</t>
        </is>
      </c>
      <c r="S2761" t="inlineStr">
        <is>
          <t>South</t>
        </is>
      </c>
      <c r="T2761" s="9">
        <f>VLOOKUP(A2761,Sku_list!$A$1:$D$2323,3,0)</f>
        <v/>
      </c>
      <c r="U2761" s="9">
        <f>VLOOKUP(A2761,Sku_list!$A$1:$D$2323,4,0)*(F2761/1000000*12)</f>
        <v/>
      </c>
      <c r="V2761" s="9">
        <f>VLOOKUP(A2761,Sku_list!$A$1:$D$2323,4,0)*(H2761/1000000*12)</f>
        <v/>
      </c>
      <c r="W2761" s="9">
        <f>VLOOKUP(A2761,Sku_list!$A$1:$D$2323,4,0)*(J2761/1000000*12)</f>
        <v/>
      </c>
      <c r="X2761" s="9">
        <f>VLOOKUP(A2761,Sku_list!$A$1:$D$2323,4,0)*(L2761/1000000*12)</f>
        <v/>
      </c>
      <c r="Y2761" s="9">
        <f>VLOOKUP(A2761,Sku_list!$A$1:$E$2323,5,0)*((J2761+F2761)/1000000000)</f>
        <v/>
      </c>
      <c r="AC2761" s="27">
        <f>(DAY(TODAY())+AB2761)/30</f>
        <v/>
      </c>
    </row>
    <row r="2762">
      <c r="A2762" t="n">
        <v>1607736</v>
      </c>
      <c r="B2762" t="inlineStr">
        <is>
          <t>Plax FM 500ml</t>
        </is>
      </c>
      <c r="C2762" t="inlineStr">
        <is>
          <t>IN64</t>
        </is>
      </c>
      <c r="D2762" t="n">
        <v>0</v>
      </c>
      <c r="E2762" t="n">
        <v>45</v>
      </c>
      <c r="F2762" t="n">
        <v>0</v>
      </c>
      <c r="G2762" t="n">
        <v>39</v>
      </c>
      <c r="H2762" t="n">
        <v>22</v>
      </c>
      <c r="I2762" t="n">
        <v>0</v>
      </c>
      <c r="J2762" t="n">
        <v>39</v>
      </c>
      <c r="K2762" t="n">
        <v>36</v>
      </c>
      <c r="L2762" t="n">
        <v>65</v>
      </c>
      <c r="M2762" t="n">
        <v>4</v>
      </c>
      <c r="N2762" t="n">
        <v>-4</v>
      </c>
      <c r="P2762" s="27" t="n">
        <v>0.9384615384615385</v>
      </c>
      <c r="R2762" t="inlineStr">
        <is>
          <t>Chennai</t>
        </is>
      </c>
      <c r="S2762" t="inlineStr">
        <is>
          <t>South</t>
        </is>
      </c>
      <c r="T2762" s="9">
        <f>VLOOKUP(A2762,Sku_list!$A$1:$D$2323,3,0)</f>
        <v/>
      </c>
      <c r="U2762" s="9">
        <f>VLOOKUP(A2762,Sku_list!$A$1:$D$2323,4,0)*(F2762/1000000*12)</f>
        <v/>
      </c>
      <c r="V2762" s="9">
        <f>VLOOKUP(A2762,Sku_list!$A$1:$D$2323,4,0)*(H2762/1000000*12)</f>
        <v/>
      </c>
      <c r="W2762" s="9">
        <f>VLOOKUP(A2762,Sku_list!$A$1:$D$2323,4,0)*(J2762/1000000*12)</f>
        <v/>
      </c>
      <c r="X2762" s="9">
        <f>VLOOKUP(A2762,Sku_list!$A$1:$D$2323,4,0)*(L2762/1000000*12)</f>
        <v/>
      </c>
      <c r="Y2762" s="9">
        <f>VLOOKUP(A2762,Sku_list!$A$1:$E$2323,5,0)*((J2762+F2762)/1000000000)</f>
        <v/>
      </c>
      <c r="AC2762" s="27">
        <f>(DAY(TODAY())+AB2762)/30</f>
        <v/>
      </c>
    </row>
    <row r="2763">
      <c r="A2763" t="n">
        <v>1607736</v>
      </c>
      <c r="B2763" t="inlineStr">
        <is>
          <t>Plax FM 500ml</t>
        </is>
      </c>
      <c r="C2763" t="inlineStr">
        <is>
          <t>IN65</t>
        </is>
      </c>
      <c r="D2763" t="n">
        <v>0</v>
      </c>
      <c r="E2763" t="n">
        <v>10</v>
      </c>
      <c r="F2763" t="n">
        <v>0</v>
      </c>
      <c r="G2763" t="n">
        <v>16</v>
      </c>
      <c r="H2763" t="n">
        <v>12</v>
      </c>
      <c r="I2763" t="n">
        <v>0</v>
      </c>
      <c r="J2763" t="n">
        <v>12</v>
      </c>
      <c r="K2763" t="n">
        <v>12</v>
      </c>
      <c r="L2763" t="n">
        <v>23</v>
      </c>
      <c r="M2763" t="n">
        <v>-1</v>
      </c>
      <c r="N2763" t="n">
        <v>1</v>
      </c>
      <c r="P2763" s="27" t="n">
        <v>1.043478260869565</v>
      </c>
      <c r="R2763" t="inlineStr">
        <is>
          <t>Kanpur</t>
        </is>
      </c>
      <c r="S2763" t="inlineStr">
        <is>
          <t>North</t>
        </is>
      </c>
      <c r="T2763" s="9">
        <f>VLOOKUP(A2763,Sku_list!$A$1:$D$2323,3,0)</f>
        <v/>
      </c>
      <c r="U2763" s="9">
        <f>VLOOKUP(A2763,Sku_list!$A$1:$D$2323,4,0)*(F2763/1000000*12)</f>
        <v/>
      </c>
      <c r="V2763" s="9">
        <f>VLOOKUP(A2763,Sku_list!$A$1:$D$2323,4,0)*(H2763/1000000*12)</f>
        <v/>
      </c>
      <c r="W2763" s="9">
        <f>VLOOKUP(A2763,Sku_list!$A$1:$D$2323,4,0)*(J2763/1000000*12)</f>
        <v/>
      </c>
      <c r="X2763" s="9">
        <f>VLOOKUP(A2763,Sku_list!$A$1:$D$2323,4,0)*(L2763/1000000*12)</f>
        <v/>
      </c>
      <c r="Y2763" s="9">
        <f>VLOOKUP(A2763,Sku_list!$A$1:$E$2323,5,0)*((J2763+F2763)/1000000000)</f>
        <v/>
      </c>
      <c r="AC2763" s="27">
        <f>(DAY(TODAY())+AB2763)/30</f>
        <v/>
      </c>
    </row>
    <row r="2764">
      <c r="A2764" t="n">
        <v>1607736</v>
      </c>
      <c r="B2764" t="inlineStr">
        <is>
          <t>Plax FM 500ml</t>
        </is>
      </c>
      <c r="C2764" t="inlineStr">
        <is>
          <t>IN66</t>
        </is>
      </c>
      <c r="D2764" t="n">
        <v>0</v>
      </c>
      <c r="E2764" t="n">
        <v>0</v>
      </c>
      <c r="F2764" t="n">
        <v>0</v>
      </c>
      <c r="G2764" t="n">
        <v>1</v>
      </c>
      <c r="H2764" t="n">
        <v>1</v>
      </c>
      <c r="I2764" t="n">
        <v>0</v>
      </c>
      <c r="J2764" t="n">
        <v>17</v>
      </c>
      <c r="K2764" t="n">
        <v>17</v>
      </c>
      <c r="L2764" t="n">
        <v>13</v>
      </c>
      <c r="M2764" t="n">
        <v>-5</v>
      </c>
      <c r="N2764" t="n">
        <v>5</v>
      </c>
      <c r="P2764" s="27" t="n">
        <v>1.384615384615385</v>
      </c>
      <c r="R2764" t="inlineStr">
        <is>
          <t>Bhubaneshwar</t>
        </is>
      </c>
      <c r="S2764" t="inlineStr">
        <is>
          <t>East</t>
        </is>
      </c>
      <c r="T2764" s="9">
        <f>VLOOKUP(A2764,Sku_list!$A$1:$D$2323,3,0)</f>
        <v/>
      </c>
      <c r="U2764" s="9">
        <f>VLOOKUP(A2764,Sku_list!$A$1:$D$2323,4,0)*(F2764/1000000*12)</f>
        <v/>
      </c>
      <c r="V2764" s="9">
        <f>VLOOKUP(A2764,Sku_list!$A$1:$D$2323,4,0)*(H2764/1000000*12)</f>
        <v/>
      </c>
      <c r="W2764" s="9">
        <f>VLOOKUP(A2764,Sku_list!$A$1:$D$2323,4,0)*(J2764/1000000*12)</f>
        <v/>
      </c>
      <c r="X2764" s="9">
        <f>VLOOKUP(A2764,Sku_list!$A$1:$D$2323,4,0)*(L2764/1000000*12)</f>
        <v/>
      </c>
      <c r="Y2764" s="9">
        <f>VLOOKUP(A2764,Sku_list!$A$1:$E$2323,5,0)*((J2764+F2764)/1000000000)</f>
        <v/>
      </c>
      <c r="AC2764" s="27">
        <f>(DAY(TODAY())+AB2764)/30</f>
        <v/>
      </c>
    </row>
    <row r="2765">
      <c r="A2765" t="n">
        <v>1607736</v>
      </c>
      <c r="B2765" t="inlineStr">
        <is>
          <t>Plax FM 500ml</t>
        </is>
      </c>
      <c r="C2765" t="inlineStr">
        <is>
          <t>IN67</t>
        </is>
      </c>
      <c r="D2765" t="n">
        <v>0</v>
      </c>
      <c r="E2765" t="n">
        <v>0</v>
      </c>
      <c r="F2765" t="n">
        <v>0</v>
      </c>
      <c r="G2765" t="n">
        <v>4</v>
      </c>
      <c r="H2765" t="n">
        <v>2</v>
      </c>
      <c r="I2765" t="n">
        <v>0</v>
      </c>
      <c r="J2765" t="n">
        <v>21</v>
      </c>
      <c r="K2765" t="n">
        <v>19</v>
      </c>
      <c r="L2765" t="n">
        <v>6</v>
      </c>
      <c r="M2765" t="n">
        <v>-17</v>
      </c>
      <c r="N2765" t="n">
        <v>17</v>
      </c>
      <c r="P2765" s="27" t="n">
        <v>3.833333333333333</v>
      </c>
      <c r="R2765" t="inlineStr">
        <is>
          <t>Indore</t>
        </is>
      </c>
      <c r="S2765" t="inlineStr">
        <is>
          <t>West</t>
        </is>
      </c>
      <c r="T2765" s="9">
        <f>VLOOKUP(A2765,Sku_list!$A$1:$D$2323,3,0)</f>
        <v/>
      </c>
      <c r="U2765" s="9">
        <f>VLOOKUP(A2765,Sku_list!$A$1:$D$2323,4,0)*(F2765/1000000*12)</f>
        <v/>
      </c>
      <c r="V2765" s="9">
        <f>VLOOKUP(A2765,Sku_list!$A$1:$D$2323,4,0)*(H2765/1000000*12)</f>
        <v/>
      </c>
      <c r="W2765" s="9">
        <f>VLOOKUP(A2765,Sku_list!$A$1:$D$2323,4,0)*(J2765/1000000*12)</f>
        <v/>
      </c>
      <c r="X2765" s="9">
        <f>VLOOKUP(A2765,Sku_list!$A$1:$D$2323,4,0)*(L2765/1000000*12)</f>
        <v/>
      </c>
      <c r="Y2765" s="9">
        <f>VLOOKUP(A2765,Sku_list!$A$1:$E$2323,5,0)*((J2765+F2765)/1000000000)</f>
        <v/>
      </c>
      <c r="AC2765" s="27">
        <f>(DAY(TODAY())+AB2765)/30</f>
        <v/>
      </c>
    </row>
    <row r="2766">
      <c r="A2766" t="n">
        <v>1607736</v>
      </c>
      <c r="B2766" t="inlineStr">
        <is>
          <t>Plax FM 500ml</t>
        </is>
      </c>
      <c r="C2766" t="inlineStr">
        <is>
          <t>IN68</t>
        </is>
      </c>
      <c r="D2766" t="n">
        <v>0</v>
      </c>
      <c r="E2766" t="n">
        <v>50</v>
      </c>
      <c r="F2766" t="n">
        <v>0</v>
      </c>
      <c r="G2766" t="n">
        <v>24</v>
      </c>
      <c r="H2766" t="n">
        <v>7</v>
      </c>
      <c r="I2766" t="n">
        <v>0</v>
      </c>
      <c r="J2766" t="n">
        <v>51</v>
      </c>
      <c r="K2766" t="n">
        <v>40</v>
      </c>
      <c r="L2766" t="n">
        <v>36</v>
      </c>
      <c r="M2766" t="n">
        <v>-22</v>
      </c>
      <c r="N2766" t="n">
        <v>22</v>
      </c>
      <c r="P2766" s="27" t="n">
        <v>1.611111111111111</v>
      </c>
      <c r="R2766" t="inlineStr">
        <is>
          <t>Baroda</t>
        </is>
      </c>
      <c r="S2766" t="inlineStr">
        <is>
          <t>West</t>
        </is>
      </c>
      <c r="T2766" s="9">
        <f>VLOOKUP(A2766,Sku_list!$A$1:$D$2323,3,0)</f>
        <v/>
      </c>
      <c r="U2766" s="9">
        <f>VLOOKUP(A2766,Sku_list!$A$1:$D$2323,4,0)*(F2766/1000000*12)</f>
        <v/>
      </c>
      <c r="V2766" s="9">
        <f>VLOOKUP(A2766,Sku_list!$A$1:$D$2323,4,0)*(H2766/1000000*12)</f>
        <v/>
      </c>
      <c r="W2766" s="9">
        <f>VLOOKUP(A2766,Sku_list!$A$1:$D$2323,4,0)*(J2766/1000000*12)</f>
        <v/>
      </c>
      <c r="X2766" s="9">
        <f>VLOOKUP(A2766,Sku_list!$A$1:$D$2323,4,0)*(L2766/1000000*12)</f>
        <v/>
      </c>
      <c r="Y2766" s="9">
        <f>VLOOKUP(A2766,Sku_list!$A$1:$E$2323,5,0)*((J2766+F2766)/1000000000)</f>
        <v/>
      </c>
      <c r="AC2766" s="27">
        <f>(DAY(TODAY())+AB2766)/30</f>
        <v/>
      </c>
    </row>
    <row r="2767">
      <c r="A2767" t="n">
        <v>1607736</v>
      </c>
      <c r="B2767" t="inlineStr">
        <is>
          <t>Plax FM 500ml</t>
        </is>
      </c>
      <c r="C2767" t="inlineStr">
        <is>
          <t>IN69</t>
        </is>
      </c>
      <c r="D2767" t="n">
        <v>0</v>
      </c>
      <c r="E2767" t="n">
        <v>72</v>
      </c>
      <c r="F2767" t="n">
        <v>0</v>
      </c>
      <c r="G2767" t="n">
        <v>29</v>
      </c>
      <c r="H2767" t="n">
        <v>27</v>
      </c>
      <c r="I2767" t="n">
        <v>0</v>
      </c>
      <c r="J2767" t="n">
        <v>50</v>
      </c>
      <c r="K2767" t="n">
        <v>45</v>
      </c>
      <c r="L2767" t="n">
        <v>70</v>
      </c>
      <c r="M2767" t="n">
        <v>-7</v>
      </c>
      <c r="N2767" t="n">
        <v>7</v>
      </c>
      <c r="P2767" s="27" t="n">
        <v>1.1</v>
      </c>
      <c r="R2767" t="inlineStr">
        <is>
          <t>Hyderabad</t>
        </is>
      </c>
      <c r="S2767" t="inlineStr">
        <is>
          <t>South</t>
        </is>
      </c>
      <c r="T2767" s="9">
        <f>VLOOKUP(A2767,Sku_list!$A$1:$D$2323,3,0)</f>
        <v/>
      </c>
      <c r="U2767" s="9">
        <f>VLOOKUP(A2767,Sku_list!$A$1:$D$2323,4,0)*(F2767/1000000*12)</f>
        <v/>
      </c>
      <c r="V2767" s="9">
        <f>VLOOKUP(A2767,Sku_list!$A$1:$D$2323,4,0)*(H2767/1000000*12)</f>
        <v/>
      </c>
      <c r="W2767" s="9">
        <f>VLOOKUP(A2767,Sku_list!$A$1:$D$2323,4,0)*(J2767/1000000*12)</f>
        <v/>
      </c>
      <c r="X2767" s="9">
        <f>VLOOKUP(A2767,Sku_list!$A$1:$D$2323,4,0)*(L2767/1000000*12)</f>
        <v/>
      </c>
      <c r="Y2767" s="9">
        <f>VLOOKUP(A2767,Sku_list!$A$1:$E$2323,5,0)*((J2767+F2767)/1000000000)</f>
        <v/>
      </c>
      <c r="AC2767" s="27">
        <f>(DAY(TODAY())+AB2767)/30</f>
        <v/>
      </c>
    </row>
    <row r="2768">
      <c r="A2768" t="n">
        <v>1607736</v>
      </c>
      <c r="B2768" t="inlineStr">
        <is>
          <t>Plax FM 500ml</t>
        </is>
      </c>
      <c r="C2768" t="inlineStr">
        <is>
          <t>IN70</t>
        </is>
      </c>
      <c r="D2768" t="n">
        <v>0</v>
      </c>
      <c r="E2768" t="n">
        <v>8</v>
      </c>
      <c r="F2768" t="n">
        <v>0</v>
      </c>
      <c r="G2768" t="n">
        <v>25</v>
      </c>
      <c r="H2768" t="n">
        <v>4</v>
      </c>
      <c r="I2768" t="n">
        <v>0</v>
      </c>
      <c r="J2768" t="n">
        <v>52</v>
      </c>
      <c r="K2768" t="n">
        <v>31</v>
      </c>
      <c r="L2768" t="n">
        <v>40</v>
      </c>
      <c r="M2768" t="n">
        <v>-16</v>
      </c>
      <c r="N2768" t="n">
        <v>16</v>
      </c>
      <c r="P2768" s="27" t="n">
        <v>1.4</v>
      </c>
      <c r="R2768" t="inlineStr">
        <is>
          <t>Allepy</t>
        </is>
      </c>
      <c r="S2768" t="inlineStr">
        <is>
          <t>South</t>
        </is>
      </c>
      <c r="T2768" s="9">
        <f>VLOOKUP(A2768,Sku_list!$A$1:$D$2323,3,0)</f>
        <v/>
      </c>
      <c r="U2768" s="9">
        <f>VLOOKUP(A2768,Sku_list!$A$1:$D$2323,4,0)*(F2768/1000000*12)</f>
        <v/>
      </c>
      <c r="V2768" s="9">
        <f>VLOOKUP(A2768,Sku_list!$A$1:$D$2323,4,0)*(H2768/1000000*12)</f>
        <v/>
      </c>
      <c r="W2768" s="9">
        <f>VLOOKUP(A2768,Sku_list!$A$1:$D$2323,4,0)*(J2768/1000000*12)</f>
        <v/>
      </c>
      <c r="X2768" s="9">
        <f>VLOOKUP(A2768,Sku_list!$A$1:$D$2323,4,0)*(L2768/1000000*12)</f>
        <v/>
      </c>
      <c r="Y2768" s="9">
        <f>VLOOKUP(A2768,Sku_list!$A$1:$E$2323,5,0)*((J2768+F2768)/1000000000)</f>
        <v/>
      </c>
      <c r="AC2768" s="27">
        <f>(DAY(TODAY())+AB2768)/30</f>
        <v/>
      </c>
    </row>
    <row r="2769">
      <c r="A2769" t="n">
        <v>1607736</v>
      </c>
      <c r="B2769" t="inlineStr">
        <is>
          <t>Plax FM 500ml</t>
        </is>
      </c>
      <c r="C2769" t="inlineStr">
        <is>
          <t>IN71</t>
        </is>
      </c>
      <c r="D2769" t="n">
        <v>0</v>
      </c>
      <c r="E2769" t="n">
        <v>108</v>
      </c>
      <c r="F2769" t="n">
        <v>0</v>
      </c>
      <c r="G2769" t="n">
        <v>62</v>
      </c>
      <c r="H2769" t="n">
        <v>75</v>
      </c>
      <c r="I2769" t="n">
        <v>0</v>
      </c>
      <c r="J2769" t="n">
        <v>81</v>
      </c>
      <c r="K2769" t="n">
        <v>72</v>
      </c>
      <c r="L2769" t="n">
        <v>180</v>
      </c>
      <c r="M2769" t="n">
        <v>24</v>
      </c>
      <c r="N2769" t="n">
        <v>-24</v>
      </c>
      <c r="P2769" s="27" t="n">
        <v>0.8666666666666667</v>
      </c>
      <c r="R2769" t="inlineStr">
        <is>
          <t>Bangalore</t>
        </is>
      </c>
      <c r="S2769" t="inlineStr">
        <is>
          <t>South</t>
        </is>
      </c>
      <c r="T2769" s="9">
        <f>VLOOKUP(A2769,Sku_list!$A$1:$D$2323,3,0)</f>
        <v/>
      </c>
      <c r="U2769" s="9">
        <f>VLOOKUP(A2769,Sku_list!$A$1:$D$2323,4,0)*(F2769/1000000*12)</f>
        <v/>
      </c>
      <c r="V2769" s="9">
        <f>VLOOKUP(A2769,Sku_list!$A$1:$D$2323,4,0)*(H2769/1000000*12)</f>
        <v/>
      </c>
      <c r="W2769" s="9">
        <f>VLOOKUP(A2769,Sku_list!$A$1:$D$2323,4,0)*(J2769/1000000*12)</f>
        <v/>
      </c>
      <c r="X2769" s="9">
        <f>VLOOKUP(A2769,Sku_list!$A$1:$D$2323,4,0)*(L2769/1000000*12)</f>
        <v/>
      </c>
      <c r="Y2769" s="9">
        <f>VLOOKUP(A2769,Sku_list!$A$1:$E$2323,5,0)*((J2769+F2769)/1000000000)</f>
        <v/>
      </c>
      <c r="AC2769" s="27">
        <f>(DAY(TODAY())+AB2769)/30</f>
        <v/>
      </c>
    </row>
    <row r="2770">
      <c r="A2770" t="n">
        <v>1607736</v>
      </c>
      <c r="B2770" t="inlineStr">
        <is>
          <t>Plax FM 500ml</t>
        </is>
      </c>
      <c r="C2770" t="inlineStr">
        <is>
          <t>IN72</t>
        </is>
      </c>
      <c r="D2770" t="n">
        <v>0</v>
      </c>
      <c r="E2770" t="n">
        <v>0</v>
      </c>
      <c r="F2770" t="n">
        <v>0</v>
      </c>
      <c r="G2770" t="n">
        <v>0</v>
      </c>
      <c r="H2770" t="n">
        <v>0</v>
      </c>
      <c r="I2770" t="n">
        <v>0</v>
      </c>
      <c r="J2770" t="n">
        <v>12</v>
      </c>
      <c r="K2770" t="n">
        <v>12</v>
      </c>
      <c r="L2770" t="n">
        <v>5</v>
      </c>
      <c r="M2770" t="n">
        <v>-7</v>
      </c>
      <c r="N2770" t="n">
        <v>7</v>
      </c>
      <c r="P2770" s="27" t="n">
        <v>2.4</v>
      </c>
      <c r="R2770" t="inlineStr">
        <is>
          <t>Gauhati</t>
        </is>
      </c>
      <c r="S2770" t="inlineStr">
        <is>
          <t>East</t>
        </is>
      </c>
      <c r="T2770" s="9">
        <f>VLOOKUP(A2770,Sku_list!$A$1:$D$2323,3,0)</f>
        <v/>
      </c>
      <c r="U2770" s="9">
        <f>VLOOKUP(A2770,Sku_list!$A$1:$D$2323,4,0)*(F2770/1000000*12)</f>
        <v/>
      </c>
      <c r="V2770" s="9">
        <f>VLOOKUP(A2770,Sku_list!$A$1:$D$2323,4,0)*(H2770/1000000*12)</f>
        <v/>
      </c>
      <c r="W2770" s="9">
        <f>VLOOKUP(A2770,Sku_list!$A$1:$D$2323,4,0)*(J2770/1000000*12)</f>
        <v/>
      </c>
      <c r="X2770" s="9">
        <f>VLOOKUP(A2770,Sku_list!$A$1:$D$2323,4,0)*(L2770/1000000*12)</f>
        <v/>
      </c>
      <c r="Y2770" s="9">
        <f>VLOOKUP(A2770,Sku_list!$A$1:$E$2323,5,0)*((J2770+F2770)/1000000000)</f>
        <v/>
      </c>
      <c r="AC2770" s="27">
        <f>(DAY(TODAY())+AB2770)/30</f>
        <v/>
      </c>
    </row>
    <row r="2771">
      <c r="A2771" t="n">
        <v>1607736</v>
      </c>
      <c r="B2771" t="inlineStr">
        <is>
          <t>Plax FM 500ml</t>
        </is>
      </c>
      <c r="C2771" t="inlineStr">
        <is>
          <t>IN73</t>
        </is>
      </c>
      <c r="D2771" t="n">
        <v>0</v>
      </c>
      <c r="E2771" t="n">
        <v>0</v>
      </c>
      <c r="F2771" t="n">
        <v>0</v>
      </c>
      <c r="G2771" t="n">
        <v>0</v>
      </c>
      <c r="H2771" t="n">
        <v>0</v>
      </c>
      <c r="I2771" t="n">
        <v>0</v>
      </c>
      <c r="J2771" t="n">
        <v>14</v>
      </c>
      <c r="K2771" t="n">
        <v>14</v>
      </c>
      <c r="L2771" t="n">
        <v>12</v>
      </c>
      <c r="M2771" t="n">
        <v>-2</v>
      </c>
      <c r="N2771" t="n">
        <v>2</v>
      </c>
      <c r="P2771" s="27" t="n">
        <v>1.166666666666667</v>
      </c>
      <c r="R2771" t="inlineStr">
        <is>
          <t>Patna</t>
        </is>
      </c>
      <c r="S2771" t="inlineStr">
        <is>
          <t>East</t>
        </is>
      </c>
      <c r="T2771" s="9">
        <f>VLOOKUP(A2771,Sku_list!$A$1:$D$2323,3,0)</f>
        <v/>
      </c>
      <c r="U2771" s="9">
        <f>VLOOKUP(A2771,Sku_list!$A$1:$D$2323,4,0)*(F2771/1000000*12)</f>
        <v/>
      </c>
      <c r="V2771" s="9">
        <f>VLOOKUP(A2771,Sku_list!$A$1:$D$2323,4,0)*(H2771/1000000*12)</f>
        <v/>
      </c>
      <c r="W2771" s="9">
        <f>VLOOKUP(A2771,Sku_list!$A$1:$D$2323,4,0)*(J2771/1000000*12)</f>
        <v/>
      </c>
      <c r="X2771" s="9">
        <f>VLOOKUP(A2771,Sku_list!$A$1:$D$2323,4,0)*(L2771/1000000*12)</f>
        <v/>
      </c>
      <c r="Y2771" s="9">
        <f>VLOOKUP(A2771,Sku_list!$A$1:$E$2323,5,0)*((J2771+F2771)/1000000000)</f>
        <v/>
      </c>
      <c r="AC2771" s="27">
        <f>(DAY(TODAY())+AB2771)/30</f>
        <v/>
      </c>
    </row>
    <row r="2772">
      <c r="A2772" t="n">
        <v>1607736</v>
      </c>
      <c r="B2772" t="inlineStr">
        <is>
          <t>Plax FM 500ml</t>
        </is>
      </c>
      <c r="C2772" t="inlineStr">
        <is>
          <t>IN74</t>
        </is>
      </c>
      <c r="D2772" t="n">
        <v>0</v>
      </c>
      <c r="E2772" t="n">
        <v>0</v>
      </c>
      <c r="F2772" t="n">
        <v>0</v>
      </c>
      <c r="G2772" t="n">
        <v>0</v>
      </c>
      <c r="H2772" t="n">
        <v>0</v>
      </c>
      <c r="I2772" t="n">
        <v>0</v>
      </c>
      <c r="J2772" t="n">
        <v>0</v>
      </c>
      <c r="K2772" t="n">
        <v>0</v>
      </c>
      <c r="L2772" t="n">
        <v>0</v>
      </c>
      <c r="M2772" t="n">
        <v>0</v>
      </c>
      <c r="N2772" t="n">
        <v>0</v>
      </c>
      <c r="P2772" s="27" t="inlineStr"/>
      <c r="R2772" t="inlineStr">
        <is>
          <t>Nepal-exp</t>
        </is>
      </c>
      <c r="S2772" t="inlineStr">
        <is>
          <t>Exp-DC</t>
        </is>
      </c>
      <c r="T2772" s="9">
        <f>VLOOKUP(A2772,Sku_list!$A$1:$D$2323,3,0)</f>
        <v/>
      </c>
      <c r="U2772" s="9">
        <f>VLOOKUP(A2772,Sku_list!$A$1:$D$2323,4,0)*(F2772/1000000*12)</f>
        <v/>
      </c>
      <c r="V2772" s="9">
        <f>VLOOKUP(A2772,Sku_list!$A$1:$D$2323,4,0)*(H2772/1000000*12)</f>
        <v/>
      </c>
      <c r="W2772" s="9">
        <f>VLOOKUP(A2772,Sku_list!$A$1:$D$2323,4,0)*(J2772/1000000*12)</f>
        <v/>
      </c>
      <c r="X2772" s="9">
        <f>VLOOKUP(A2772,Sku_list!$A$1:$D$2323,4,0)*(L2772/1000000*12)</f>
        <v/>
      </c>
      <c r="Y2772" s="9">
        <f>VLOOKUP(A2772,Sku_list!$A$1:$E$2323,5,0)*((J2772+F2772)/1000000000)</f>
        <v/>
      </c>
      <c r="AC2772" s="27">
        <f>(DAY(TODAY())+AB2772)/30</f>
        <v/>
      </c>
    </row>
    <row r="2773">
      <c r="A2773" t="n">
        <v>1607736</v>
      </c>
      <c r="B2773" t="inlineStr">
        <is>
          <t>Plax FM 500ml</t>
        </is>
      </c>
      <c r="C2773" t="inlineStr">
        <is>
          <t>IN75</t>
        </is>
      </c>
      <c r="D2773" t="n">
        <v>0</v>
      </c>
      <c r="E2773" t="n">
        <v>20</v>
      </c>
      <c r="F2773" t="n">
        <v>0</v>
      </c>
      <c r="G2773" t="n">
        <v>7</v>
      </c>
      <c r="H2773" t="n">
        <v>2</v>
      </c>
      <c r="I2773" t="n">
        <v>0</v>
      </c>
      <c r="J2773" t="n">
        <v>21</v>
      </c>
      <c r="K2773" t="n">
        <v>18</v>
      </c>
      <c r="L2773" t="n">
        <v>15</v>
      </c>
      <c r="M2773" t="n">
        <v>-8</v>
      </c>
      <c r="N2773" t="n">
        <v>8</v>
      </c>
      <c r="P2773" s="27" t="n">
        <v>1.533333333333333</v>
      </c>
      <c r="R2773" t="inlineStr">
        <is>
          <t>Jaipur</t>
        </is>
      </c>
      <c r="S2773" t="inlineStr">
        <is>
          <t>North</t>
        </is>
      </c>
      <c r="T2773" s="9">
        <f>VLOOKUP(A2773,Sku_list!$A$1:$D$2323,3,0)</f>
        <v/>
      </c>
      <c r="U2773" s="9">
        <f>VLOOKUP(A2773,Sku_list!$A$1:$D$2323,4,0)*(F2773/1000000*12)</f>
        <v/>
      </c>
      <c r="V2773" s="9">
        <f>VLOOKUP(A2773,Sku_list!$A$1:$D$2323,4,0)*(H2773/1000000*12)</f>
        <v/>
      </c>
      <c r="W2773" s="9">
        <f>VLOOKUP(A2773,Sku_list!$A$1:$D$2323,4,0)*(J2773/1000000*12)</f>
        <v/>
      </c>
      <c r="X2773" s="9">
        <f>VLOOKUP(A2773,Sku_list!$A$1:$D$2323,4,0)*(L2773/1000000*12)</f>
        <v/>
      </c>
      <c r="Y2773" s="9">
        <f>VLOOKUP(A2773,Sku_list!$A$1:$E$2323,5,0)*((J2773+F2773)/1000000000)</f>
        <v/>
      </c>
      <c r="AC2773" s="27">
        <f>(DAY(TODAY())+AB2773)/30</f>
        <v/>
      </c>
    </row>
    <row r="2774">
      <c r="A2774" t="n">
        <v>1607736</v>
      </c>
      <c r="B2774" t="inlineStr">
        <is>
          <t>Plax FM 500ml</t>
        </is>
      </c>
      <c r="C2774" t="inlineStr">
        <is>
          <t>IN76</t>
        </is>
      </c>
      <c r="D2774" t="n">
        <v>0</v>
      </c>
      <c r="E2774" t="n">
        <v>22</v>
      </c>
      <c r="F2774" t="n">
        <v>0</v>
      </c>
      <c r="G2774" t="n">
        <v>15</v>
      </c>
      <c r="H2774" t="n">
        <v>10</v>
      </c>
      <c r="I2774" t="n">
        <v>0</v>
      </c>
      <c r="J2774" t="n">
        <v>18</v>
      </c>
      <c r="K2774" t="n">
        <v>17</v>
      </c>
      <c r="L2774" t="n">
        <v>25</v>
      </c>
      <c r="M2774" t="n">
        <v>-3</v>
      </c>
      <c r="N2774" t="n">
        <v>3</v>
      </c>
      <c r="P2774" s="27" t="n">
        <v>1.12</v>
      </c>
      <c r="R2774" t="inlineStr">
        <is>
          <t>Ghaziabad</t>
        </is>
      </c>
      <c r="S2774" t="inlineStr">
        <is>
          <t>North</t>
        </is>
      </c>
      <c r="T2774" s="9">
        <f>VLOOKUP(A2774,Sku_list!$A$1:$D$2323,3,0)</f>
        <v/>
      </c>
      <c r="U2774" s="9">
        <f>VLOOKUP(A2774,Sku_list!$A$1:$D$2323,4,0)*(F2774/1000000*12)</f>
        <v/>
      </c>
      <c r="V2774" s="9">
        <f>VLOOKUP(A2774,Sku_list!$A$1:$D$2323,4,0)*(H2774/1000000*12)</f>
        <v/>
      </c>
      <c r="W2774" s="9">
        <f>VLOOKUP(A2774,Sku_list!$A$1:$D$2323,4,0)*(J2774/1000000*12)</f>
        <v/>
      </c>
      <c r="X2774" s="9">
        <f>VLOOKUP(A2774,Sku_list!$A$1:$D$2323,4,0)*(L2774/1000000*12)</f>
        <v/>
      </c>
      <c r="Y2774" s="9">
        <f>VLOOKUP(A2774,Sku_list!$A$1:$E$2323,5,0)*((J2774+F2774)/1000000000)</f>
        <v/>
      </c>
      <c r="AC2774" s="27">
        <f>(DAY(TODAY())+AB2774)/30</f>
        <v/>
      </c>
    </row>
    <row r="2775">
      <c r="A2775" t="n">
        <v>1607736</v>
      </c>
      <c r="B2775" t="inlineStr">
        <is>
          <t>Plax FM 500ml</t>
        </is>
      </c>
      <c r="C2775" t="inlineStr">
        <is>
          <t>IN77</t>
        </is>
      </c>
      <c r="D2775" t="n">
        <v>0</v>
      </c>
      <c r="E2775" t="n">
        <v>0</v>
      </c>
      <c r="F2775" t="n">
        <v>0</v>
      </c>
      <c r="G2775" t="n">
        <v>0</v>
      </c>
      <c r="H2775" t="n">
        <v>0</v>
      </c>
      <c r="I2775" t="n">
        <v>0</v>
      </c>
      <c r="J2775" t="n">
        <v>0</v>
      </c>
      <c r="K2775" t="n">
        <v>0</v>
      </c>
      <c r="L2775" t="n">
        <v>0</v>
      </c>
      <c r="M2775" t="n">
        <v>0</v>
      </c>
      <c r="N2775" t="n">
        <v>0</v>
      </c>
      <c r="P2775" s="27" t="inlineStr"/>
      <c r="R2775" t="inlineStr">
        <is>
          <t>POC Bhiwandi</t>
        </is>
      </c>
      <c r="S2775" t="inlineStr">
        <is>
          <t>West</t>
        </is>
      </c>
      <c r="T2775" s="9">
        <f>VLOOKUP(A2775,Sku_list!$A$1:$D$2323,3,0)</f>
        <v/>
      </c>
      <c r="U2775" s="9">
        <f>VLOOKUP(A2775,Sku_list!$A$1:$D$2323,4,0)*(F2775/1000000*12)</f>
        <v/>
      </c>
      <c r="V2775" s="9">
        <f>VLOOKUP(A2775,Sku_list!$A$1:$D$2323,4,0)*(H2775/1000000*12)</f>
        <v/>
      </c>
      <c r="W2775" s="9">
        <f>VLOOKUP(A2775,Sku_list!$A$1:$D$2323,4,0)*(J2775/1000000*12)</f>
        <v/>
      </c>
      <c r="X2775" s="9">
        <f>VLOOKUP(A2775,Sku_list!$A$1:$D$2323,4,0)*(L2775/1000000*12)</f>
        <v/>
      </c>
      <c r="Y2775" s="9">
        <f>VLOOKUP(A2775,Sku_list!$A$1:$E$2323,5,0)*((J2775+F2775)/1000000000)</f>
        <v/>
      </c>
      <c r="AC2775" s="27">
        <f>(DAY(TODAY())+AB2775)/30</f>
        <v/>
      </c>
    </row>
    <row r="2776">
      <c r="A2776" t="n">
        <v>1607736</v>
      </c>
      <c r="B2776" t="inlineStr">
        <is>
          <t>Plax FM 500ml</t>
        </is>
      </c>
      <c r="C2776" t="inlineStr">
        <is>
          <t>IN78</t>
        </is>
      </c>
      <c r="D2776" t="n">
        <v>0</v>
      </c>
      <c r="E2776" t="n">
        <v>0</v>
      </c>
      <c r="F2776" t="n">
        <v>0</v>
      </c>
      <c r="G2776" t="n">
        <v>11</v>
      </c>
      <c r="H2776" t="n">
        <v>11</v>
      </c>
      <c r="I2776" t="n">
        <v>0</v>
      </c>
      <c r="J2776" t="n">
        <v>19</v>
      </c>
      <c r="K2776" t="n">
        <v>19</v>
      </c>
      <c r="L2776" t="n">
        <v>30</v>
      </c>
      <c r="M2776" t="n">
        <v>0</v>
      </c>
      <c r="N2776" t="n">
        <v>0</v>
      </c>
      <c r="P2776" s="27" t="n">
        <v>1</v>
      </c>
      <c r="R2776" t="inlineStr">
        <is>
          <t>Kundli</t>
        </is>
      </c>
      <c r="S2776" t="inlineStr">
        <is>
          <t>North</t>
        </is>
      </c>
      <c r="T2776" s="9">
        <f>VLOOKUP(A2776,Sku_list!$A$1:$D$2323,3,0)</f>
        <v/>
      </c>
      <c r="U2776" s="9">
        <f>VLOOKUP(A2776,Sku_list!$A$1:$D$2323,4,0)*(F2776/1000000*12)</f>
        <v/>
      </c>
      <c r="V2776" s="9">
        <f>VLOOKUP(A2776,Sku_list!$A$1:$D$2323,4,0)*(H2776/1000000*12)</f>
        <v/>
      </c>
      <c r="W2776" s="9">
        <f>VLOOKUP(A2776,Sku_list!$A$1:$D$2323,4,0)*(J2776/1000000*12)</f>
        <v/>
      </c>
      <c r="X2776" s="9">
        <f>VLOOKUP(A2776,Sku_list!$A$1:$D$2323,4,0)*(L2776/1000000*12)</f>
        <v/>
      </c>
      <c r="Y2776" s="9">
        <f>VLOOKUP(A2776,Sku_list!$A$1:$E$2323,5,0)*((J2776+F2776)/1000000000)</f>
        <v/>
      </c>
      <c r="AC2776" s="27">
        <f>(DAY(TODAY())+AB2776)/30</f>
        <v/>
      </c>
    </row>
    <row r="2777">
      <c r="A2777" t="n">
        <v>1607736</v>
      </c>
      <c r="B2777" t="inlineStr">
        <is>
          <t>Plax FM 500ml</t>
        </is>
      </c>
      <c r="C2777" t="inlineStr">
        <is>
          <t>IN79</t>
        </is>
      </c>
      <c r="D2777" t="n">
        <v>0</v>
      </c>
      <c r="E2777" t="n">
        <v>0</v>
      </c>
      <c r="F2777" t="n">
        <v>0</v>
      </c>
      <c r="G2777" t="n">
        <v>2</v>
      </c>
      <c r="H2777" t="n">
        <v>2</v>
      </c>
      <c r="I2777" t="n">
        <v>0</v>
      </c>
      <c r="J2777" t="n">
        <v>1</v>
      </c>
      <c r="K2777" t="n">
        <v>1</v>
      </c>
      <c r="L2777" t="n">
        <v>4</v>
      </c>
      <c r="M2777" t="n">
        <v>1</v>
      </c>
      <c r="N2777" t="n">
        <v>-1</v>
      </c>
      <c r="P2777" s="27" t="n">
        <v>0.75</v>
      </c>
      <c r="R2777" t="inlineStr">
        <is>
          <t>Goa</t>
        </is>
      </c>
      <c r="S2777" t="inlineStr">
        <is>
          <t>West</t>
        </is>
      </c>
      <c r="T2777" s="9">
        <f>VLOOKUP(A2777,Sku_list!$A$1:$D$2323,3,0)</f>
        <v/>
      </c>
      <c r="U2777" s="9">
        <f>VLOOKUP(A2777,Sku_list!$A$1:$D$2323,4,0)*(F2777/1000000*12)</f>
        <v/>
      </c>
      <c r="V2777" s="9">
        <f>VLOOKUP(A2777,Sku_list!$A$1:$D$2323,4,0)*(H2777/1000000*12)</f>
        <v/>
      </c>
      <c r="W2777" s="9">
        <f>VLOOKUP(A2777,Sku_list!$A$1:$D$2323,4,0)*(J2777/1000000*12)</f>
        <v/>
      </c>
      <c r="X2777" s="9">
        <f>VLOOKUP(A2777,Sku_list!$A$1:$D$2323,4,0)*(L2777/1000000*12)</f>
        <v/>
      </c>
      <c r="Y2777" s="9">
        <f>VLOOKUP(A2777,Sku_list!$A$1:$E$2323,5,0)*((J2777+F2777)/1000000000)</f>
        <v/>
      </c>
      <c r="AC2777" s="27">
        <f>(DAY(TODAY())+AB2777)/30</f>
        <v/>
      </c>
    </row>
    <row r="2778">
      <c r="A2778" t="n">
        <v>1607736</v>
      </c>
      <c r="B2778" t="inlineStr">
        <is>
          <t>Plax FM 500ml</t>
        </is>
      </c>
      <c r="C2778" t="inlineStr">
        <is>
          <t>IN80</t>
        </is>
      </c>
      <c r="D2778" t="n">
        <v>0</v>
      </c>
      <c r="E2778" t="n">
        <v>33</v>
      </c>
      <c r="F2778" t="n">
        <v>0</v>
      </c>
      <c r="G2778" t="n">
        <v>22</v>
      </c>
      <c r="H2778" t="n">
        <v>17</v>
      </c>
      <c r="I2778" t="n">
        <v>0</v>
      </c>
      <c r="J2778" t="n">
        <v>38</v>
      </c>
      <c r="K2778" t="n">
        <v>38</v>
      </c>
      <c r="L2778" t="n">
        <v>45</v>
      </c>
      <c r="M2778" t="n">
        <v>-10</v>
      </c>
      <c r="N2778" t="n">
        <v>10</v>
      </c>
      <c r="P2778" s="27" t="n">
        <v>1.222222222222222</v>
      </c>
      <c r="R2778" t="inlineStr">
        <is>
          <t>Morinda</t>
        </is>
      </c>
      <c r="S2778" t="inlineStr">
        <is>
          <t>North</t>
        </is>
      </c>
      <c r="T2778" s="9">
        <f>VLOOKUP(A2778,Sku_list!$A$1:$D$2323,3,0)</f>
        <v/>
      </c>
      <c r="U2778" s="9">
        <f>VLOOKUP(A2778,Sku_list!$A$1:$D$2323,4,0)*(F2778/1000000*12)</f>
        <v/>
      </c>
      <c r="V2778" s="9">
        <f>VLOOKUP(A2778,Sku_list!$A$1:$D$2323,4,0)*(H2778/1000000*12)</f>
        <v/>
      </c>
      <c r="W2778" s="9">
        <f>VLOOKUP(A2778,Sku_list!$A$1:$D$2323,4,0)*(J2778/1000000*12)</f>
        <v/>
      </c>
      <c r="X2778" s="9">
        <f>VLOOKUP(A2778,Sku_list!$A$1:$D$2323,4,0)*(L2778/1000000*12)</f>
        <v/>
      </c>
      <c r="Y2778" s="9">
        <f>VLOOKUP(A2778,Sku_list!$A$1:$E$2323,5,0)*((J2778+F2778)/1000000000)</f>
        <v/>
      </c>
      <c r="AC2778" s="27">
        <f>(DAY(TODAY())+AB2778)/30</f>
        <v/>
      </c>
    </row>
    <row r="2779">
      <c r="A2779" t="n">
        <v>1607736</v>
      </c>
      <c r="B2779" t="inlineStr">
        <is>
          <t>Plax FM 500ml</t>
        </is>
      </c>
      <c r="C2779" t="inlineStr">
        <is>
          <t>IN81</t>
        </is>
      </c>
      <c r="D2779" t="n">
        <v>0</v>
      </c>
      <c r="E2779" t="n">
        <v>112</v>
      </c>
      <c r="F2779" t="n">
        <v>0</v>
      </c>
      <c r="G2779" t="n">
        <v>85</v>
      </c>
      <c r="H2779" t="n">
        <v>73</v>
      </c>
      <c r="I2779" t="n">
        <v>0</v>
      </c>
      <c r="J2779" t="n">
        <v>91</v>
      </c>
      <c r="K2779" t="n">
        <v>84</v>
      </c>
      <c r="L2779" t="n">
        <v>90</v>
      </c>
      <c r="M2779" t="n">
        <v>-74</v>
      </c>
      <c r="N2779" t="n">
        <v>74</v>
      </c>
      <c r="P2779" s="27" t="n">
        <v>1.822222222222222</v>
      </c>
      <c r="R2779" t="inlineStr">
        <is>
          <t>Bhiwandi</t>
        </is>
      </c>
      <c r="S2779" t="inlineStr">
        <is>
          <t>West</t>
        </is>
      </c>
      <c r="T2779" s="9">
        <f>VLOOKUP(A2779,Sku_list!$A$1:$D$2323,3,0)</f>
        <v/>
      </c>
      <c r="U2779" s="9">
        <f>VLOOKUP(A2779,Sku_list!$A$1:$D$2323,4,0)*(F2779/1000000*12)</f>
        <v/>
      </c>
      <c r="V2779" s="9">
        <f>VLOOKUP(A2779,Sku_list!$A$1:$D$2323,4,0)*(H2779/1000000*12)</f>
        <v/>
      </c>
      <c r="W2779" s="9">
        <f>VLOOKUP(A2779,Sku_list!$A$1:$D$2323,4,0)*(J2779/1000000*12)</f>
        <v/>
      </c>
      <c r="X2779" s="9">
        <f>VLOOKUP(A2779,Sku_list!$A$1:$D$2323,4,0)*(L2779/1000000*12)</f>
        <v/>
      </c>
      <c r="Y2779" s="9">
        <f>VLOOKUP(A2779,Sku_list!$A$1:$E$2323,5,0)*((J2779+F2779)/1000000000)</f>
        <v/>
      </c>
      <c r="AC2779" s="27">
        <f>(DAY(TODAY())+AB2779)/30</f>
        <v/>
      </c>
    </row>
    <row r="2780">
      <c r="A2780" t="n">
        <v>1607736</v>
      </c>
      <c r="B2780" t="inlineStr">
        <is>
          <t>Plax FM 500ml</t>
        </is>
      </c>
      <c r="C2780" t="inlineStr">
        <is>
          <t>IN82</t>
        </is>
      </c>
      <c r="D2780" t="n">
        <v>0</v>
      </c>
      <c r="E2780" t="n">
        <v>0</v>
      </c>
      <c r="F2780" t="n">
        <v>0</v>
      </c>
      <c r="G2780" t="n">
        <v>44</v>
      </c>
      <c r="H2780" t="n">
        <v>5</v>
      </c>
      <c r="I2780" t="n">
        <v>0</v>
      </c>
      <c r="J2780" t="n">
        <v>395</v>
      </c>
      <c r="K2780" t="n">
        <v>395</v>
      </c>
      <c r="L2780" t="n">
        <v>136</v>
      </c>
      <c r="M2780" t="n">
        <v>-264</v>
      </c>
      <c r="N2780" t="n">
        <v>264</v>
      </c>
      <c r="P2780" s="27" t="n">
        <v>2.941176470588236</v>
      </c>
      <c r="R2780" t="inlineStr">
        <is>
          <t>DC</t>
        </is>
      </c>
      <c r="S2780" t="inlineStr">
        <is>
          <t>West DC</t>
        </is>
      </c>
      <c r="T2780" s="9">
        <f>VLOOKUP(A2780,Sku_list!$A$1:$D$2323,3,0)</f>
        <v/>
      </c>
      <c r="U2780" s="9">
        <f>VLOOKUP(A2780,Sku_list!$A$1:$D$2323,4,0)*(F2780/1000000*12)</f>
        <v/>
      </c>
      <c r="V2780" s="9">
        <f>VLOOKUP(A2780,Sku_list!$A$1:$D$2323,4,0)*(H2780/1000000*12)</f>
        <v/>
      </c>
      <c r="W2780" s="9">
        <f>VLOOKUP(A2780,Sku_list!$A$1:$D$2323,4,0)*(J2780/1000000*12)</f>
        <v/>
      </c>
      <c r="X2780" s="9">
        <f>VLOOKUP(A2780,Sku_list!$A$1:$D$2323,4,0)*(L2780/1000000*12)</f>
        <v/>
      </c>
      <c r="Y2780" s="9">
        <f>VLOOKUP(A2780,Sku_list!$A$1:$E$2323,5,0)*((J2780+F2780)/1000000000)</f>
        <v/>
      </c>
      <c r="AC2780" s="27">
        <f>(DAY(TODAY())+AB2780)/30</f>
        <v/>
      </c>
    </row>
    <row r="2781">
      <c r="A2781" t="n">
        <v>1607736</v>
      </c>
      <c r="B2781" t="inlineStr">
        <is>
          <t>Plax FM 500ml</t>
        </is>
      </c>
      <c r="C2781" t="inlineStr">
        <is>
          <t>IN83</t>
        </is>
      </c>
      <c r="D2781" t="n">
        <v>0</v>
      </c>
      <c r="E2781" t="n">
        <v>0</v>
      </c>
      <c r="F2781" t="n">
        <v>0</v>
      </c>
      <c r="G2781" t="n">
        <v>2</v>
      </c>
      <c r="H2781" t="n">
        <v>2</v>
      </c>
      <c r="I2781" t="n">
        <v>0</v>
      </c>
      <c r="J2781" t="n">
        <v>3</v>
      </c>
      <c r="K2781" t="n">
        <v>3</v>
      </c>
      <c r="L2781" t="n">
        <v>8</v>
      </c>
      <c r="M2781" t="n">
        <v>3</v>
      </c>
      <c r="N2781" t="n">
        <v>-3</v>
      </c>
      <c r="P2781" s="27" t="n">
        <v>0.625</v>
      </c>
      <c r="R2781" t="inlineStr">
        <is>
          <t>Aurangabad</t>
        </is>
      </c>
      <c r="S2781" t="inlineStr">
        <is>
          <t>West</t>
        </is>
      </c>
      <c r="T2781" s="9">
        <f>VLOOKUP(A2781,Sku_list!$A$1:$D$2323,3,0)</f>
        <v/>
      </c>
      <c r="U2781" s="9">
        <f>VLOOKUP(A2781,Sku_list!$A$1:$D$2323,4,0)*(F2781/1000000*12)</f>
        <v/>
      </c>
      <c r="V2781" s="9">
        <f>VLOOKUP(A2781,Sku_list!$A$1:$D$2323,4,0)*(H2781/1000000*12)</f>
        <v/>
      </c>
      <c r="W2781" s="9">
        <f>VLOOKUP(A2781,Sku_list!$A$1:$D$2323,4,0)*(J2781/1000000*12)</f>
        <v/>
      </c>
      <c r="X2781" s="9">
        <f>VLOOKUP(A2781,Sku_list!$A$1:$D$2323,4,0)*(L2781/1000000*12)</f>
        <v/>
      </c>
      <c r="Y2781" s="9">
        <f>VLOOKUP(A2781,Sku_list!$A$1:$E$2323,5,0)*((J2781+F2781)/1000000000)</f>
        <v/>
      </c>
      <c r="AC2781" s="27">
        <f>(DAY(TODAY())+AB2781)/30</f>
        <v/>
      </c>
    </row>
    <row r="2782">
      <c r="A2782" t="n">
        <v>1607736</v>
      </c>
      <c r="B2782" t="inlineStr">
        <is>
          <t>Plax FM 500ml</t>
        </is>
      </c>
      <c r="C2782" t="inlineStr">
        <is>
          <t>IN84</t>
        </is>
      </c>
      <c r="D2782" t="n">
        <v>0</v>
      </c>
      <c r="E2782" t="n">
        <v>0</v>
      </c>
      <c r="F2782" t="n">
        <v>0</v>
      </c>
      <c r="G2782" t="n">
        <v>0</v>
      </c>
      <c r="H2782" t="n">
        <v>0</v>
      </c>
      <c r="I2782" t="n">
        <v>0</v>
      </c>
      <c r="J2782" t="n">
        <v>8</v>
      </c>
      <c r="K2782" t="n">
        <v>8</v>
      </c>
      <c r="L2782" t="n">
        <v>2</v>
      </c>
      <c r="M2782" t="n">
        <v>-6</v>
      </c>
      <c r="N2782" t="n">
        <v>6</v>
      </c>
      <c r="P2782" s="27" t="n">
        <v>4</v>
      </c>
      <c r="R2782" t="inlineStr">
        <is>
          <t>Raipur</t>
        </is>
      </c>
      <c r="S2782" t="inlineStr">
        <is>
          <t>West</t>
        </is>
      </c>
      <c r="T2782" s="9">
        <f>VLOOKUP(A2782,Sku_list!$A$1:$D$2323,3,0)</f>
        <v/>
      </c>
      <c r="U2782" s="9">
        <f>VLOOKUP(A2782,Sku_list!$A$1:$D$2323,4,0)*(F2782/1000000*12)</f>
        <v/>
      </c>
      <c r="V2782" s="9">
        <f>VLOOKUP(A2782,Sku_list!$A$1:$D$2323,4,0)*(H2782/1000000*12)</f>
        <v/>
      </c>
      <c r="W2782" s="9">
        <f>VLOOKUP(A2782,Sku_list!$A$1:$D$2323,4,0)*(J2782/1000000*12)</f>
        <v/>
      </c>
      <c r="X2782" s="9">
        <f>VLOOKUP(A2782,Sku_list!$A$1:$D$2323,4,0)*(L2782/1000000*12)</f>
        <v/>
      </c>
      <c r="Y2782" s="9">
        <f>VLOOKUP(A2782,Sku_list!$A$1:$E$2323,5,0)*((J2782+F2782)/1000000000)</f>
        <v/>
      </c>
      <c r="AC2782" s="27">
        <f>(DAY(TODAY())+AB2782)/30</f>
        <v/>
      </c>
    </row>
    <row r="2783">
      <c r="A2783" t="n">
        <v>1607736</v>
      </c>
      <c r="B2783" t="inlineStr">
        <is>
          <t>Plax FM 500ml</t>
        </is>
      </c>
      <c r="C2783" t="inlineStr">
        <is>
          <t>IN85</t>
        </is>
      </c>
      <c r="D2783" t="n">
        <v>0</v>
      </c>
      <c r="E2783" t="n">
        <v>0</v>
      </c>
      <c r="F2783" t="n">
        <v>0</v>
      </c>
      <c r="G2783" t="n">
        <v>0</v>
      </c>
      <c r="H2783" t="n">
        <v>0</v>
      </c>
      <c r="I2783" t="n">
        <v>0</v>
      </c>
      <c r="J2783" t="n">
        <v>0</v>
      </c>
      <c r="K2783" t="n">
        <v>0</v>
      </c>
      <c r="L2783" t="n">
        <v>0</v>
      </c>
      <c r="M2783" t="n">
        <v>0</v>
      </c>
      <c r="N2783" t="n">
        <v>0</v>
      </c>
      <c r="P2783" s="27" t="inlineStr"/>
      <c r="R2783" t="inlineStr">
        <is>
          <t>Tripura</t>
        </is>
      </c>
      <c r="S2783" t="inlineStr">
        <is>
          <t>East</t>
        </is>
      </c>
      <c r="T2783" s="9">
        <f>VLOOKUP(A2783,Sku_list!$A$1:$D$2323,3,0)</f>
        <v/>
      </c>
      <c r="U2783" s="9">
        <f>VLOOKUP(A2783,Sku_list!$A$1:$D$2323,4,0)*(F2783/1000000*12)</f>
        <v/>
      </c>
      <c r="V2783" s="9">
        <f>VLOOKUP(A2783,Sku_list!$A$1:$D$2323,4,0)*(H2783/1000000*12)</f>
        <v/>
      </c>
      <c r="W2783" s="9">
        <f>VLOOKUP(A2783,Sku_list!$A$1:$D$2323,4,0)*(J2783/1000000*12)</f>
        <v/>
      </c>
      <c r="X2783" s="9">
        <f>VLOOKUP(A2783,Sku_list!$A$1:$D$2323,4,0)*(L2783/1000000*12)</f>
        <v/>
      </c>
      <c r="Y2783" s="9">
        <f>VLOOKUP(A2783,Sku_list!$A$1:$E$2323,5,0)*((J2783+F2783)/1000000000)</f>
        <v/>
      </c>
      <c r="AC2783" s="27">
        <f>(DAY(TODAY())+AB2783)/30</f>
        <v/>
      </c>
    </row>
    <row r="2784">
      <c r="A2784" t="n">
        <v>1607736</v>
      </c>
      <c r="B2784" t="inlineStr">
        <is>
          <t>Plax FM 500ml</t>
        </is>
      </c>
      <c r="C2784" t="inlineStr">
        <is>
          <t>IN86</t>
        </is>
      </c>
      <c r="D2784" t="n">
        <v>0</v>
      </c>
      <c r="E2784" t="n">
        <v>0</v>
      </c>
      <c r="F2784" t="n">
        <v>0</v>
      </c>
      <c r="G2784" t="n">
        <v>1</v>
      </c>
      <c r="H2784" t="n">
        <v>1</v>
      </c>
      <c r="I2784" t="n">
        <v>0</v>
      </c>
      <c r="J2784" t="n">
        <v>5</v>
      </c>
      <c r="K2784" t="n">
        <v>5</v>
      </c>
      <c r="L2784" t="n">
        <v>6</v>
      </c>
      <c r="M2784" t="n">
        <v>0</v>
      </c>
      <c r="N2784" t="n">
        <v>0</v>
      </c>
      <c r="P2784" s="27" t="n">
        <v>1</v>
      </c>
      <c r="R2784" t="inlineStr">
        <is>
          <t>Jamshedpur</t>
        </is>
      </c>
      <c r="S2784" t="inlineStr">
        <is>
          <t>East</t>
        </is>
      </c>
      <c r="T2784" s="9">
        <f>VLOOKUP(A2784,Sku_list!$A$1:$D$2323,3,0)</f>
        <v/>
      </c>
      <c r="U2784" s="9">
        <f>VLOOKUP(A2784,Sku_list!$A$1:$D$2323,4,0)*(F2784/1000000*12)</f>
        <v/>
      </c>
      <c r="V2784" s="9">
        <f>VLOOKUP(A2784,Sku_list!$A$1:$D$2323,4,0)*(H2784/1000000*12)</f>
        <v/>
      </c>
      <c r="W2784" s="9">
        <f>VLOOKUP(A2784,Sku_list!$A$1:$D$2323,4,0)*(J2784/1000000*12)</f>
        <v/>
      </c>
      <c r="X2784" s="9">
        <f>VLOOKUP(A2784,Sku_list!$A$1:$D$2323,4,0)*(L2784/1000000*12)</f>
        <v/>
      </c>
      <c r="Y2784" s="9">
        <f>VLOOKUP(A2784,Sku_list!$A$1:$E$2323,5,0)*((J2784+F2784)/1000000000)</f>
        <v/>
      </c>
      <c r="AC2784" s="27">
        <f>(DAY(TODAY())+AB2784)/30</f>
        <v/>
      </c>
    </row>
    <row r="2785">
      <c r="A2785" t="n">
        <v>1607736</v>
      </c>
      <c r="B2785" t="inlineStr">
        <is>
          <t>Plax FM 500ml</t>
        </is>
      </c>
      <c r="C2785" t="inlineStr">
        <is>
          <t>IN87</t>
        </is>
      </c>
      <c r="D2785" t="n">
        <v>0</v>
      </c>
      <c r="E2785" t="n">
        <v>0</v>
      </c>
      <c r="F2785" t="n">
        <v>0</v>
      </c>
      <c r="G2785" t="n">
        <v>6</v>
      </c>
      <c r="H2785" t="n">
        <v>6</v>
      </c>
      <c r="I2785" t="n">
        <v>0</v>
      </c>
      <c r="J2785" t="n">
        <v>74</v>
      </c>
      <c r="K2785" t="n">
        <v>74</v>
      </c>
      <c r="L2785" t="n">
        <v>30</v>
      </c>
      <c r="M2785" t="n">
        <v>-50</v>
      </c>
      <c r="N2785" t="n">
        <v>50</v>
      </c>
      <c r="P2785" s="27" t="n">
        <v>2.666666666666667</v>
      </c>
      <c r="R2785" t="inlineStr">
        <is>
          <t>Vijaywada</t>
        </is>
      </c>
      <c r="S2785" t="inlineStr">
        <is>
          <t>South</t>
        </is>
      </c>
      <c r="T2785" s="9">
        <f>VLOOKUP(A2785,Sku_list!$A$1:$D$2323,3,0)</f>
        <v/>
      </c>
      <c r="U2785" s="9">
        <f>VLOOKUP(A2785,Sku_list!$A$1:$D$2323,4,0)*(F2785/1000000*12)</f>
        <v/>
      </c>
      <c r="V2785" s="9">
        <f>VLOOKUP(A2785,Sku_list!$A$1:$D$2323,4,0)*(H2785/1000000*12)</f>
        <v/>
      </c>
      <c r="W2785" s="9">
        <f>VLOOKUP(A2785,Sku_list!$A$1:$D$2323,4,0)*(J2785/1000000*12)</f>
        <v/>
      </c>
      <c r="X2785" s="9">
        <f>VLOOKUP(A2785,Sku_list!$A$1:$D$2323,4,0)*(L2785/1000000*12)</f>
        <v/>
      </c>
      <c r="Y2785" s="9">
        <f>VLOOKUP(A2785,Sku_list!$A$1:$E$2323,5,0)*((J2785+F2785)/1000000000)</f>
        <v/>
      </c>
      <c r="AC2785" s="27">
        <f>(DAY(TODAY())+AB2785)/30</f>
        <v/>
      </c>
    </row>
    <row r="2786">
      <c r="A2786" t="n">
        <v>1607736</v>
      </c>
      <c r="B2786" t="inlineStr">
        <is>
          <t>Plax FM 500ml</t>
        </is>
      </c>
      <c r="C2786" t="inlineStr">
        <is>
          <t>IN88</t>
        </is>
      </c>
      <c r="D2786" t="n">
        <v>0</v>
      </c>
      <c r="E2786" t="n">
        <v>2</v>
      </c>
      <c r="F2786" t="n">
        <v>0</v>
      </c>
      <c r="G2786" t="n">
        <v>1</v>
      </c>
      <c r="H2786" t="n">
        <v>2</v>
      </c>
      <c r="I2786" t="n">
        <v>0</v>
      </c>
      <c r="J2786" t="n">
        <v>2</v>
      </c>
      <c r="K2786" t="n">
        <v>2</v>
      </c>
      <c r="L2786" t="n">
        <v>0</v>
      </c>
      <c r="M2786" t="n">
        <v>-4</v>
      </c>
      <c r="N2786" t="n">
        <v>4</v>
      </c>
      <c r="P2786" s="27" t="inlineStr"/>
      <c r="R2786" t="inlineStr">
        <is>
          <t>Uttaranchal</t>
        </is>
      </c>
      <c r="S2786" t="inlineStr">
        <is>
          <t>North</t>
        </is>
      </c>
      <c r="T2786" s="9">
        <f>VLOOKUP(A2786,Sku_list!$A$1:$D$2323,3,0)</f>
        <v/>
      </c>
      <c r="U2786" s="9">
        <f>VLOOKUP(A2786,Sku_list!$A$1:$D$2323,4,0)*(F2786/1000000*12)</f>
        <v/>
      </c>
      <c r="V2786" s="9">
        <f>VLOOKUP(A2786,Sku_list!$A$1:$D$2323,4,0)*(H2786/1000000*12)</f>
        <v/>
      </c>
      <c r="W2786" s="9">
        <f>VLOOKUP(A2786,Sku_list!$A$1:$D$2323,4,0)*(J2786/1000000*12)</f>
        <v/>
      </c>
      <c r="X2786" s="9">
        <f>VLOOKUP(A2786,Sku_list!$A$1:$D$2323,4,0)*(L2786/1000000*12)</f>
        <v/>
      </c>
      <c r="Y2786" s="9">
        <f>VLOOKUP(A2786,Sku_list!$A$1:$E$2323,5,0)*((J2786+F2786)/1000000000)</f>
        <v/>
      </c>
      <c r="AC2786" s="27">
        <f>(DAY(TODAY())+AB2786)/30</f>
        <v/>
      </c>
    </row>
    <row r="2787">
      <c r="A2787" t="n">
        <v>1607736</v>
      </c>
      <c r="B2787" t="inlineStr">
        <is>
          <t>Plax FM 500ml</t>
        </is>
      </c>
      <c r="C2787" t="inlineStr">
        <is>
          <t>IN89</t>
        </is>
      </c>
      <c r="D2787" t="n">
        <v>0</v>
      </c>
      <c r="E2787" t="n">
        <v>0</v>
      </c>
      <c r="F2787" t="n">
        <v>0</v>
      </c>
      <c r="G2787" t="n">
        <v>5</v>
      </c>
      <c r="H2787" t="n">
        <v>5</v>
      </c>
      <c r="I2787" t="n">
        <v>0</v>
      </c>
      <c r="J2787" t="n">
        <v>14</v>
      </c>
      <c r="K2787" t="n">
        <v>14</v>
      </c>
      <c r="L2787" t="n">
        <v>15</v>
      </c>
      <c r="M2787" t="n">
        <v>-4</v>
      </c>
      <c r="N2787" t="n">
        <v>4</v>
      </c>
      <c r="P2787" s="27" t="n">
        <v>1.266666666666667</v>
      </c>
      <c r="R2787" t="inlineStr">
        <is>
          <t>Hubli</t>
        </is>
      </c>
      <c r="S2787" t="inlineStr">
        <is>
          <t>South</t>
        </is>
      </c>
      <c r="T2787" s="9">
        <f>VLOOKUP(A2787,Sku_list!$A$1:$D$2323,3,0)</f>
        <v/>
      </c>
      <c r="U2787" s="9">
        <f>VLOOKUP(A2787,Sku_list!$A$1:$D$2323,4,0)*(F2787/1000000*12)</f>
        <v/>
      </c>
      <c r="V2787" s="9">
        <f>VLOOKUP(A2787,Sku_list!$A$1:$D$2323,4,0)*(H2787/1000000*12)</f>
        <v/>
      </c>
      <c r="W2787" s="9">
        <f>VLOOKUP(A2787,Sku_list!$A$1:$D$2323,4,0)*(J2787/1000000*12)</f>
        <v/>
      </c>
      <c r="X2787" s="9">
        <f>VLOOKUP(A2787,Sku_list!$A$1:$D$2323,4,0)*(L2787/1000000*12)</f>
        <v/>
      </c>
      <c r="Y2787" s="9">
        <f>VLOOKUP(A2787,Sku_list!$A$1:$E$2323,5,0)*((J2787+F2787)/1000000000)</f>
        <v/>
      </c>
      <c r="AC2787" s="27">
        <f>(DAY(TODAY())+AB2787)/30</f>
        <v/>
      </c>
    </row>
    <row r="2788">
      <c r="A2788" t="n">
        <v>1607736</v>
      </c>
      <c r="B2788" t="inlineStr">
        <is>
          <t>Plax FM 500ml</t>
        </is>
      </c>
      <c r="C2788" t="inlineStr">
        <is>
          <t>IN90</t>
        </is>
      </c>
      <c r="D2788" t="n">
        <v>0</v>
      </c>
      <c r="E2788" t="n">
        <v>0</v>
      </c>
      <c r="F2788" t="n">
        <v>0</v>
      </c>
      <c r="G2788" t="n">
        <v>0</v>
      </c>
      <c r="H2788" t="n">
        <v>0</v>
      </c>
      <c r="I2788" t="n">
        <v>0</v>
      </c>
      <c r="J2788" t="n">
        <v>0</v>
      </c>
      <c r="K2788" t="n">
        <v>0</v>
      </c>
      <c r="L2788" t="n">
        <v>0</v>
      </c>
      <c r="M2788" t="n">
        <v>0</v>
      </c>
      <c r="N2788" t="n">
        <v>0</v>
      </c>
      <c r="P2788" s="27" t="inlineStr"/>
      <c r="R2788" t="inlineStr">
        <is>
          <t>Export</t>
        </is>
      </c>
      <c r="S2788" t="inlineStr">
        <is>
          <t>Exp-DC</t>
        </is>
      </c>
      <c r="T2788" s="9">
        <f>VLOOKUP(A2788,Sku_list!$A$1:$D$2323,3,0)</f>
        <v/>
      </c>
      <c r="U2788" s="9">
        <f>VLOOKUP(A2788,Sku_list!$A$1:$D$2323,4,0)*(F2788/1000000*12)</f>
        <v/>
      </c>
      <c r="V2788" s="9">
        <f>VLOOKUP(A2788,Sku_list!$A$1:$D$2323,4,0)*(H2788/1000000*12)</f>
        <v/>
      </c>
      <c r="W2788" s="9">
        <f>VLOOKUP(A2788,Sku_list!$A$1:$D$2323,4,0)*(J2788/1000000*12)</f>
        <v/>
      </c>
      <c r="X2788" s="9">
        <f>VLOOKUP(A2788,Sku_list!$A$1:$D$2323,4,0)*(L2788/1000000*12)</f>
        <v/>
      </c>
      <c r="Y2788" s="9">
        <f>VLOOKUP(A2788,Sku_list!$A$1:$E$2323,5,0)*((J2788+F2788)/1000000000)</f>
        <v/>
      </c>
      <c r="AC2788" s="27">
        <f>(DAY(TODAY())+AB2788)/30</f>
        <v/>
      </c>
    </row>
    <row r="2789">
      <c r="A2789" t="n">
        <v>1607736</v>
      </c>
      <c r="B2789" t="inlineStr">
        <is>
          <t>Plax FM 500ml</t>
        </is>
      </c>
      <c r="C2789" t="inlineStr">
        <is>
          <t>IN91</t>
        </is>
      </c>
      <c r="D2789" t="n">
        <v>0</v>
      </c>
      <c r="E2789" t="n">
        <v>0</v>
      </c>
      <c r="F2789" t="n">
        <v>0</v>
      </c>
      <c r="G2789" t="n">
        <v>0</v>
      </c>
      <c r="H2789" t="n">
        <v>0</v>
      </c>
      <c r="I2789" t="n">
        <v>0</v>
      </c>
      <c r="J2789" t="n">
        <v>0</v>
      </c>
      <c r="K2789" t="n">
        <v>0</v>
      </c>
      <c r="L2789" t="n">
        <v>0</v>
      </c>
      <c r="M2789" t="n">
        <v>0</v>
      </c>
      <c r="N2789" t="n">
        <v>0</v>
      </c>
      <c r="P2789" s="27" t="inlineStr"/>
      <c r="R2789" t="inlineStr">
        <is>
          <t>Siliguri</t>
        </is>
      </c>
      <c r="S2789" t="inlineStr">
        <is>
          <t>East</t>
        </is>
      </c>
      <c r="T2789" s="9">
        <f>VLOOKUP(A2789,Sku_list!$A$1:$D$2323,3,0)</f>
        <v/>
      </c>
      <c r="U2789" s="9">
        <f>VLOOKUP(A2789,Sku_list!$A$1:$D$2323,4,0)*(F2789/1000000*12)</f>
        <v/>
      </c>
      <c r="V2789" s="9">
        <f>VLOOKUP(A2789,Sku_list!$A$1:$D$2323,4,0)*(H2789/1000000*12)</f>
        <v/>
      </c>
      <c r="W2789" s="9">
        <f>VLOOKUP(A2789,Sku_list!$A$1:$D$2323,4,0)*(J2789/1000000*12)</f>
        <v/>
      </c>
      <c r="X2789" s="9">
        <f>VLOOKUP(A2789,Sku_list!$A$1:$D$2323,4,0)*(L2789/1000000*12)</f>
        <v/>
      </c>
      <c r="Y2789" s="9">
        <f>VLOOKUP(A2789,Sku_list!$A$1:$E$2323,5,0)*((J2789+F2789)/1000000000)</f>
        <v/>
      </c>
      <c r="AC2789" s="27">
        <f>(DAY(TODAY())+AB2789)/30</f>
        <v/>
      </c>
    </row>
    <row r="2790">
      <c r="A2790" t="n">
        <v>1607736</v>
      </c>
      <c r="B2790" t="inlineStr">
        <is>
          <t>Plax FM 500ml</t>
        </is>
      </c>
      <c r="C2790" t="inlineStr">
        <is>
          <t>IN92</t>
        </is>
      </c>
      <c r="D2790" t="n">
        <v>0</v>
      </c>
      <c r="E2790" t="n">
        <v>0</v>
      </c>
      <c r="F2790" t="n">
        <v>0</v>
      </c>
      <c r="G2790" t="n">
        <v>2</v>
      </c>
      <c r="H2790" t="n">
        <v>0</v>
      </c>
      <c r="I2790" t="n">
        <v>0</v>
      </c>
      <c r="J2790" t="n">
        <v>0</v>
      </c>
      <c r="K2790" t="n">
        <v>0</v>
      </c>
      <c r="L2790" t="n">
        <v>0</v>
      </c>
      <c r="M2790" t="n">
        <v>0</v>
      </c>
      <c r="N2790" t="n">
        <v>0</v>
      </c>
      <c r="P2790" s="27" t="inlineStr"/>
      <c r="R2790" t="inlineStr">
        <is>
          <t>J &amp; K</t>
        </is>
      </c>
      <c r="S2790" t="inlineStr">
        <is>
          <t>North</t>
        </is>
      </c>
      <c r="T2790" s="9">
        <f>VLOOKUP(A2790,Sku_list!$A$1:$D$2323,3,0)</f>
        <v/>
      </c>
      <c r="U2790" s="9">
        <f>VLOOKUP(A2790,Sku_list!$A$1:$D$2323,4,0)*(F2790/1000000*12)</f>
        <v/>
      </c>
      <c r="V2790" s="9">
        <f>VLOOKUP(A2790,Sku_list!$A$1:$D$2323,4,0)*(H2790/1000000*12)</f>
        <v/>
      </c>
      <c r="W2790" s="9">
        <f>VLOOKUP(A2790,Sku_list!$A$1:$D$2323,4,0)*(J2790/1000000*12)</f>
        <v/>
      </c>
      <c r="X2790" s="9">
        <f>VLOOKUP(A2790,Sku_list!$A$1:$D$2323,4,0)*(L2790/1000000*12)</f>
        <v/>
      </c>
      <c r="Y2790" s="9">
        <f>VLOOKUP(A2790,Sku_list!$A$1:$E$2323,5,0)*((J2790+F2790)/1000000000)</f>
        <v/>
      </c>
      <c r="AC2790" s="27">
        <f>(DAY(TODAY())+AB2790)/30</f>
        <v/>
      </c>
    </row>
    <row r="2791">
      <c r="A2791" t="n">
        <v>1607736</v>
      </c>
      <c r="B2791" t="inlineStr">
        <is>
          <t>Plax FM 500ml</t>
        </is>
      </c>
      <c r="C2791" t="inlineStr">
        <is>
          <t>IN93</t>
        </is>
      </c>
      <c r="D2791" t="n">
        <v>0</v>
      </c>
      <c r="E2791" t="n">
        <v>0</v>
      </c>
      <c r="F2791" t="n">
        <v>0</v>
      </c>
      <c r="G2791" t="n">
        <v>0</v>
      </c>
      <c r="H2791" t="n">
        <v>0</v>
      </c>
      <c r="I2791" t="n">
        <v>0</v>
      </c>
      <c r="J2791" t="n">
        <v>3</v>
      </c>
      <c r="K2791" t="n">
        <v>3</v>
      </c>
      <c r="L2791" t="n">
        <v>0</v>
      </c>
      <c r="M2791" t="n">
        <v>-3</v>
      </c>
      <c r="N2791" t="n">
        <v>3</v>
      </c>
      <c r="P2791" s="27" t="inlineStr"/>
      <c r="R2791" t="inlineStr">
        <is>
          <t>Himachal</t>
        </is>
      </c>
      <c r="S2791" t="inlineStr">
        <is>
          <t>North</t>
        </is>
      </c>
      <c r="T2791" s="9">
        <f>VLOOKUP(A2791,Sku_list!$A$1:$D$2323,3,0)</f>
        <v/>
      </c>
      <c r="U2791" s="9">
        <f>VLOOKUP(A2791,Sku_list!$A$1:$D$2323,4,0)*(F2791/1000000*12)</f>
        <v/>
      </c>
      <c r="V2791" s="9">
        <f>VLOOKUP(A2791,Sku_list!$A$1:$D$2323,4,0)*(H2791/1000000*12)</f>
        <v/>
      </c>
      <c r="W2791" s="9">
        <f>VLOOKUP(A2791,Sku_list!$A$1:$D$2323,4,0)*(J2791/1000000*12)</f>
        <v/>
      </c>
      <c r="X2791" s="9">
        <f>VLOOKUP(A2791,Sku_list!$A$1:$D$2323,4,0)*(L2791/1000000*12)</f>
        <v/>
      </c>
      <c r="Y2791" s="9">
        <f>VLOOKUP(A2791,Sku_list!$A$1:$E$2323,5,0)*((J2791+F2791)/1000000000)</f>
        <v/>
      </c>
      <c r="AC2791" s="27">
        <f>(DAY(TODAY())+AB2791)/30</f>
        <v/>
      </c>
    </row>
    <row r="2792">
      <c r="A2792" t="n">
        <v>1607736</v>
      </c>
      <c r="B2792" t="inlineStr">
        <is>
          <t>Plax FM 500ml</t>
        </is>
      </c>
      <c r="C2792" t="inlineStr">
        <is>
          <t>IN94</t>
        </is>
      </c>
      <c r="D2792" t="n">
        <v>0</v>
      </c>
      <c r="E2792" t="n">
        <v>3</v>
      </c>
      <c r="F2792" t="n">
        <v>0</v>
      </c>
      <c r="G2792" t="n">
        <v>2</v>
      </c>
      <c r="H2792" t="n">
        <v>1</v>
      </c>
      <c r="I2792" t="n">
        <v>0</v>
      </c>
      <c r="J2792" t="n">
        <v>2</v>
      </c>
      <c r="K2792" t="n">
        <v>2</v>
      </c>
      <c r="L2792" t="n">
        <v>0</v>
      </c>
      <c r="M2792" t="n">
        <v>-3</v>
      </c>
      <c r="N2792" t="n">
        <v>3</v>
      </c>
      <c r="P2792" s="27" t="inlineStr"/>
      <c r="R2792" t="inlineStr">
        <is>
          <t>Chandigarh</t>
        </is>
      </c>
      <c r="S2792" t="inlineStr">
        <is>
          <t>North</t>
        </is>
      </c>
      <c r="T2792" s="9">
        <f>VLOOKUP(A2792,Sku_list!$A$1:$D$2323,3,0)</f>
        <v/>
      </c>
      <c r="U2792" s="9">
        <f>VLOOKUP(A2792,Sku_list!$A$1:$D$2323,4,0)*(F2792/1000000*12)</f>
        <v/>
      </c>
      <c r="V2792" s="9">
        <f>VLOOKUP(A2792,Sku_list!$A$1:$D$2323,4,0)*(H2792/1000000*12)</f>
        <v/>
      </c>
      <c r="W2792" s="9">
        <f>VLOOKUP(A2792,Sku_list!$A$1:$D$2323,4,0)*(J2792/1000000*12)</f>
        <v/>
      </c>
      <c r="X2792" s="9">
        <f>VLOOKUP(A2792,Sku_list!$A$1:$D$2323,4,0)*(L2792/1000000*12)</f>
        <v/>
      </c>
      <c r="Y2792" s="9">
        <f>VLOOKUP(A2792,Sku_list!$A$1:$E$2323,5,0)*((J2792+F2792)/1000000000)</f>
        <v/>
      </c>
      <c r="AC2792" s="27">
        <f>(DAY(TODAY())+AB2792)/30</f>
        <v/>
      </c>
    </row>
    <row r="2793">
      <c r="A2793" t="n">
        <v>1607736</v>
      </c>
      <c r="B2793" t="inlineStr">
        <is>
          <t>Plax FM 500ml</t>
        </is>
      </c>
      <c r="C2793" t="inlineStr">
        <is>
          <t>IN95</t>
        </is>
      </c>
      <c r="D2793" t="n">
        <v>0</v>
      </c>
      <c r="E2793" t="n">
        <v>100</v>
      </c>
      <c r="F2793" t="n">
        <v>0</v>
      </c>
      <c r="G2793" t="n">
        <v>0</v>
      </c>
      <c r="H2793" t="n">
        <v>0</v>
      </c>
      <c r="I2793" t="n">
        <v>0</v>
      </c>
      <c r="J2793" t="n">
        <v>405</v>
      </c>
      <c r="K2793" t="n">
        <v>405</v>
      </c>
      <c r="L2793" t="n">
        <v>0</v>
      </c>
      <c r="M2793" t="n">
        <v>-405</v>
      </c>
      <c r="N2793" t="n">
        <v>405</v>
      </c>
      <c r="P2793" s="27" t="inlineStr"/>
      <c r="R2793" t="inlineStr">
        <is>
          <t>Hasangarh</t>
        </is>
      </c>
      <c r="S2793" t="inlineStr">
        <is>
          <t>North DC</t>
        </is>
      </c>
      <c r="T2793" s="9">
        <f>VLOOKUP(A2793,Sku_list!$A$1:$D$2323,3,0)</f>
        <v/>
      </c>
      <c r="U2793" s="9">
        <f>VLOOKUP(A2793,Sku_list!$A$1:$D$2323,4,0)*(F2793/1000000*12)</f>
        <v/>
      </c>
      <c r="V2793" s="9">
        <f>VLOOKUP(A2793,Sku_list!$A$1:$D$2323,4,0)*(H2793/1000000*12)</f>
        <v/>
      </c>
      <c r="W2793" s="9">
        <f>VLOOKUP(A2793,Sku_list!$A$1:$D$2323,4,0)*(J2793/1000000*12)</f>
        <v/>
      </c>
      <c r="X2793" s="9">
        <f>VLOOKUP(A2793,Sku_list!$A$1:$D$2323,4,0)*(L2793/1000000*12)</f>
        <v/>
      </c>
      <c r="Y2793" s="9">
        <f>VLOOKUP(A2793,Sku_list!$A$1:$E$2323,5,0)*((J2793+F2793)/1000000000)</f>
        <v/>
      </c>
      <c r="AC2793" s="27">
        <f>(DAY(TODAY())+AB2793)/30</f>
        <v/>
      </c>
    </row>
    <row r="2794">
      <c r="A2794" t="n">
        <v>1607736</v>
      </c>
      <c r="B2794" t="inlineStr">
        <is>
          <t>Plax FM 500ml</t>
        </is>
      </c>
      <c r="C2794" t="inlineStr">
        <is>
          <t>IN97</t>
        </is>
      </c>
      <c r="D2794" t="n">
        <v>0</v>
      </c>
      <c r="E2794" t="n">
        <v>300</v>
      </c>
      <c r="F2794" t="n">
        <v>0</v>
      </c>
      <c r="G2794" t="n">
        <v>0</v>
      </c>
      <c r="H2794" t="n">
        <v>0</v>
      </c>
      <c r="I2794" t="n">
        <v>150</v>
      </c>
      <c r="J2794" t="n">
        <v>351</v>
      </c>
      <c r="K2794" t="n">
        <v>351</v>
      </c>
      <c r="L2794" t="n">
        <v>0</v>
      </c>
      <c r="M2794" t="n">
        <v>-351</v>
      </c>
      <c r="N2794" t="n">
        <v>351</v>
      </c>
      <c r="P2794" s="27" t="inlineStr"/>
      <c r="R2794" t="inlineStr">
        <is>
          <t>Hubli DC</t>
        </is>
      </c>
      <c r="S2794" t="inlineStr">
        <is>
          <t>South DC</t>
        </is>
      </c>
      <c r="T2794" s="9">
        <f>VLOOKUP(A2794,Sku_list!$A$1:$D$2323,3,0)</f>
        <v/>
      </c>
      <c r="U2794" s="9">
        <f>VLOOKUP(A2794,Sku_list!$A$1:$D$2323,4,0)*(F2794/1000000*12)</f>
        <v/>
      </c>
      <c r="V2794" s="9">
        <f>VLOOKUP(A2794,Sku_list!$A$1:$D$2323,4,0)*(H2794/1000000*12)</f>
        <v/>
      </c>
      <c r="W2794" s="9">
        <f>VLOOKUP(A2794,Sku_list!$A$1:$D$2323,4,0)*(J2794/1000000*12)</f>
        <v/>
      </c>
      <c r="X2794" s="9">
        <f>VLOOKUP(A2794,Sku_list!$A$1:$D$2323,4,0)*(L2794/1000000*12)</f>
        <v/>
      </c>
      <c r="Y2794" s="9">
        <f>VLOOKUP(A2794,Sku_list!$A$1:$E$2323,5,0)*((J2794+F2794)/1000000000)</f>
        <v/>
      </c>
      <c r="AC2794" s="27">
        <f>(DAY(TODAY())+AB2794)/30</f>
        <v/>
      </c>
    </row>
    <row r="2795">
      <c r="A2795" t="n">
        <v>1607737</v>
      </c>
      <c r="B2795" t="inlineStr">
        <is>
          <t>Plax PM 500ml</t>
        </is>
      </c>
      <c r="C2795" t="inlineStr">
        <is>
          <t>IN11</t>
        </is>
      </c>
      <c r="D2795" t="n">
        <v>0</v>
      </c>
      <c r="E2795" t="n">
        <v>0</v>
      </c>
      <c r="F2795" t="n">
        <v>0</v>
      </c>
      <c r="G2795" t="n">
        <v>0</v>
      </c>
      <c r="H2795" t="n">
        <v>0</v>
      </c>
      <c r="I2795" t="n">
        <v>0</v>
      </c>
      <c r="J2795" t="n">
        <v>0</v>
      </c>
      <c r="K2795" t="n">
        <v>0</v>
      </c>
      <c r="L2795" t="n">
        <v>0</v>
      </c>
      <c r="M2795" t="n">
        <v>0</v>
      </c>
      <c r="N2795" t="n">
        <v>0</v>
      </c>
      <c r="P2795" s="27" t="inlineStr"/>
      <c r="R2795" t="inlineStr">
        <is>
          <t>Waluj</t>
        </is>
      </c>
      <c r="S2795" t="inlineStr">
        <is>
          <t>Plant</t>
        </is>
      </c>
      <c r="T2795" s="9">
        <f>VLOOKUP(A2795,Sku_list!$A$1:$D$2323,3,0)</f>
        <v/>
      </c>
      <c r="U2795" s="9">
        <f>VLOOKUP(A2795,Sku_list!$A$1:$D$2323,4,0)*(F2795/1000000*12)</f>
        <v/>
      </c>
      <c r="V2795" s="9">
        <f>VLOOKUP(A2795,Sku_list!$A$1:$D$2323,4,0)*(H2795/1000000*12)</f>
        <v/>
      </c>
      <c r="W2795" s="9">
        <f>VLOOKUP(A2795,Sku_list!$A$1:$D$2323,4,0)*(J2795/1000000*12)</f>
        <v/>
      </c>
      <c r="X2795" s="9">
        <f>VLOOKUP(A2795,Sku_list!$A$1:$D$2323,4,0)*(L2795/1000000*12)</f>
        <v/>
      </c>
      <c r="Y2795" s="9">
        <f>VLOOKUP(A2795,Sku_list!$A$1:$E$2323,5,0)*((J2795+F2795)/1000000000)</f>
        <v/>
      </c>
      <c r="AC2795" s="27">
        <f>(DAY(TODAY())+AB2795)/30</f>
        <v/>
      </c>
    </row>
    <row r="2796">
      <c r="A2796" t="n">
        <v>1607737</v>
      </c>
      <c r="B2796" t="inlineStr">
        <is>
          <t>Plax PM 500ml</t>
        </is>
      </c>
      <c r="C2796" t="inlineStr">
        <is>
          <t>IN60</t>
        </is>
      </c>
      <c r="D2796" t="n">
        <v>0</v>
      </c>
      <c r="E2796" t="n">
        <v>0</v>
      </c>
      <c r="F2796" t="n">
        <v>0</v>
      </c>
      <c r="G2796" t="n">
        <v>26</v>
      </c>
      <c r="H2796" t="n">
        <v>25</v>
      </c>
      <c r="I2796" t="n">
        <v>0</v>
      </c>
      <c r="J2796" t="n">
        <v>5</v>
      </c>
      <c r="K2796" t="n">
        <v>4</v>
      </c>
      <c r="L2796" t="n">
        <v>60</v>
      </c>
      <c r="M2796" t="n">
        <v>30</v>
      </c>
      <c r="N2796" t="n">
        <v>-30</v>
      </c>
      <c r="P2796" s="27" t="n">
        <v>0.5</v>
      </c>
      <c r="R2796" t="inlineStr">
        <is>
          <t>Mumbai</t>
        </is>
      </c>
      <c r="S2796" t="inlineStr">
        <is>
          <t>West</t>
        </is>
      </c>
      <c r="T2796" s="9">
        <f>VLOOKUP(A2796,Sku_list!$A$1:$D$2323,3,0)</f>
        <v/>
      </c>
      <c r="U2796" s="9">
        <f>VLOOKUP(A2796,Sku_list!$A$1:$D$2323,4,0)*(F2796/1000000*12)</f>
        <v/>
      </c>
      <c r="V2796" s="9">
        <f>VLOOKUP(A2796,Sku_list!$A$1:$D$2323,4,0)*(H2796/1000000*12)</f>
        <v/>
      </c>
      <c r="W2796" s="9">
        <f>VLOOKUP(A2796,Sku_list!$A$1:$D$2323,4,0)*(J2796/1000000*12)</f>
        <v/>
      </c>
      <c r="X2796" s="9">
        <f>VLOOKUP(A2796,Sku_list!$A$1:$D$2323,4,0)*(L2796/1000000*12)</f>
        <v/>
      </c>
      <c r="Y2796" s="9">
        <f>VLOOKUP(A2796,Sku_list!$A$1:$E$2323,5,0)*((J2796+F2796)/1000000000)</f>
        <v/>
      </c>
      <c r="AC2796" s="27">
        <f>(DAY(TODAY())+AB2796)/30</f>
        <v/>
      </c>
    </row>
    <row r="2797">
      <c r="A2797" t="n">
        <v>1607737</v>
      </c>
      <c r="B2797" t="inlineStr">
        <is>
          <t>Plax PM 500ml</t>
        </is>
      </c>
      <c r="C2797" t="inlineStr">
        <is>
          <t>IN61</t>
        </is>
      </c>
      <c r="D2797" t="n">
        <v>0</v>
      </c>
      <c r="E2797" t="n">
        <v>0</v>
      </c>
      <c r="F2797" t="n">
        <v>0</v>
      </c>
      <c r="G2797" t="n">
        <v>83</v>
      </c>
      <c r="H2797" t="n">
        <v>57</v>
      </c>
      <c r="I2797" t="n">
        <v>0</v>
      </c>
      <c r="J2797" t="n">
        <v>23</v>
      </c>
      <c r="K2797" t="n">
        <v>17</v>
      </c>
      <c r="L2797" t="n">
        <v>80</v>
      </c>
      <c r="M2797" t="n">
        <v>0</v>
      </c>
      <c r="N2797" t="n">
        <v>0</v>
      </c>
      <c r="P2797" s="27" t="n">
        <v>1</v>
      </c>
      <c r="R2797" t="inlineStr">
        <is>
          <t>Delhi</t>
        </is>
      </c>
      <c r="S2797" t="inlineStr">
        <is>
          <t>North</t>
        </is>
      </c>
      <c r="T2797" s="9">
        <f>VLOOKUP(A2797,Sku_list!$A$1:$D$2323,3,0)</f>
        <v/>
      </c>
      <c r="U2797" s="9">
        <f>VLOOKUP(A2797,Sku_list!$A$1:$D$2323,4,0)*(F2797/1000000*12)</f>
        <v/>
      </c>
      <c r="V2797" s="9">
        <f>VLOOKUP(A2797,Sku_list!$A$1:$D$2323,4,0)*(H2797/1000000*12)</f>
        <v/>
      </c>
      <c r="W2797" s="9">
        <f>VLOOKUP(A2797,Sku_list!$A$1:$D$2323,4,0)*(J2797/1000000*12)</f>
        <v/>
      </c>
      <c r="X2797" s="9">
        <f>VLOOKUP(A2797,Sku_list!$A$1:$D$2323,4,0)*(L2797/1000000*12)</f>
        <v/>
      </c>
      <c r="Y2797" s="9">
        <f>VLOOKUP(A2797,Sku_list!$A$1:$E$2323,5,0)*((J2797+F2797)/1000000000)</f>
        <v/>
      </c>
      <c r="AC2797" s="27">
        <f>(DAY(TODAY())+AB2797)/30</f>
        <v/>
      </c>
    </row>
    <row r="2798">
      <c r="A2798" t="n">
        <v>1607737</v>
      </c>
      <c r="B2798" t="inlineStr">
        <is>
          <t>Plax PM 500ml</t>
        </is>
      </c>
      <c r="C2798" t="inlineStr">
        <is>
          <t>IN62</t>
        </is>
      </c>
      <c r="D2798" t="n">
        <v>0</v>
      </c>
      <c r="E2798" t="n">
        <v>100</v>
      </c>
      <c r="F2798" t="n">
        <v>0</v>
      </c>
      <c r="G2798" t="n">
        <v>16</v>
      </c>
      <c r="H2798" t="n">
        <v>17</v>
      </c>
      <c r="I2798" t="n">
        <v>0</v>
      </c>
      <c r="J2798" t="n">
        <v>97</v>
      </c>
      <c r="K2798" t="n">
        <v>90</v>
      </c>
      <c r="L2798" t="n">
        <v>20</v>
      </c>
      <c r="M2798" t="n">
        <v>-94</v>
      </c>
      <c r="N2798" t="n">
        <v>94</v>
      </c>
      <c r="P2798" s="27" t="n">
        <v>5.7</v>
      </c>
      <c r="R2798" t="inlineStr">
        <is>
          <t>Calcutta</t>
        </is>
      </c>
      <c r="S2798" t="inlineStr">
        <is>
          <t>East</t>
        </is>
      </c>
      <c r="T2798" s="9">
        <f>VLOOKUP(A2798,Sku_list!$A$1:$D$2323,3,0)</f>
        <v/>
      </c>
      <c r="U2798" s="9">
        <f>VLOOKUP(A2798,Sku_list!$A$1:$D$2323,4,0)*(F2798/1000000*12)</f>
        <v/>
      </c>
      <c r="V2798" s="9">
        <f>VLOOKUP(A2798,Sku_list!$A$1:$D$2323,4,0)*(H2798/1000000*12)</f>
        <v/>
      </c>
      <c r="W2798" s="9">
        <f>VLOOKUP(A2798,Sku_list!$A$1:$D$2323,4,0)*(J2798/1000000*12)</f>
        <v/>
      </c>
      <c r="X2798" s="9">
        <f>VLOOKUP(A2798,Sku_list!$A$1:$D$2323,4,0)*(L2798/1000000*12)</f>
        <v/>
      </c>
      <c r="Y2798" s="9">
        <f>VLOOKUP(A2798,Sku_list!$A$1:$E$2323,5,0)*((J2798+F2798)/1000000000)</f>
        <v/>
      </c>
      <c r="AC2798" s="27">
        <f>(DAY(TODAY())+AB2798)/30</f>
        <v/>
      </c>
    </row>
    <row r="2799">
      <c r="A2799" t="n">
        <v>1607737</v>
      </c>
      <c r="B2799" t="inlineStr">
        <is>
          <t>Plax PM 500ml</t>
        </is>
      </c>
      <c r="C2799" t="inlineStr">
        <is>
          <t>IN63</t>
        </is>
      </c>
      <c r="D2799" t="n">
        <v>0</v>
      </c>
      <c r="E2799" t="n">
        <v>8</v>
      </c>
      <c r="F2799" t="n">
        <v>0</v>
      </c>
      <c r="G2799" t="n">
        <v>11</v>
      </c>
      <c r="H2799" t="n">
        <v>9</v>
      </c>
      <c r="I2799" t="n">
        <v>0</v>
      </c>
      <c r="J2799" t="n">
        <v>58</v>
      </c>
      <c r="K2799" t="n">
        <v>56</v>
      </c>
      <c r="L2799" t="n">
        <v>40</v>
      </c>
      <c r="M2799" t="n">
        <v>-27</v>
      </c>
      <c r="N2799" t="n">
        <v>27</v>
      </c>
      <c r="P2799" s="27" t="n">
        <v>1.675</v>
      </c>
      <c r="R2799" t="inlineStr">
        <is>
          <t>Trichy</t>
        </is>
      </c>
      <c r="S2799" t="inlineStr">
        <is>
          <t>South</t>
        </is>
      </c>
      <c r="T2799" s="9">
        <f>VLOOKUP(A2799,Sku_list!$A$1:$D$2323,3,0)</f>
        <v/>
      </c>
      <c r="U2799" s="9">
        <f>VLOOKUP(A2799,Sku_list!$A$1:$D$2323,4,0)*(F2799/1000000*12)</f>
        <v/>
      </c>
      <c r="V2799" s="9">
        <f>VLOOKUP(A2799,Sku_list!$A$1:$D$2323,4,0)*(H2799/1000000*12)</f>
        <v/>
      </c>
      <c r="W2799" s="9">
        <f>VLOOKUP(A2799,Sku_list!$A$1:$D$2323,4,0)*(J2799/1000000*12)</f>
        <v/>
      </c>
      <c r="X2799" s="9">
        <f>VLOOKUP(A2799,Sku_list!$A$1:$D$2323,4,0)*(L2799/1000000*12)</f>
        <v/>
      </c>
      <c r="Y2799" s="9">
        <f>VLOOKUP(A2799,Sku_list!$A$1:$E$2323,5,0)*((J2799+F2799)/1000000000)</f>
        <v/>
      </c>
      <c r="AC2799" s="27">
        <f>(DAY(TODAY())+AB2799)/30</f>
        <v/>
      </c>
    </row>
    <row r="2800">
      <c r="A2800" t="n">
        <v>1607737</v>
      </c>
      <c r="B2800" t="inlineStr">
        <is>
          <t>Plax PM 500ml</t>
        </is>
      </c>
      <c r="C2800" t="inlineStr">
        <is>
          <t>IN64</t>
        </is>
      </c>
      <c r="D2800" t="n">
        <v>0</v>
      </c>
      <c r="E2800" t="n">
        <v>70</v>
      </c>
      <c r="F2800" t="n">
        <v>0</v>
      </c>
      <c r="G2800" t="n">
        <v>139</v>
      </c>
      <c r="H2800" t="n">
        <v>66</v>
      </c>
      <c r="I2800" t="n">
        <v>0</v>
      </c>
      <c r="J2800" t="n">
        <v>18</v>
      </c>
      <c r="K2800" t="n">
        <v>13</v>
      </c>
      <c r="L2800" t="n">
        <v>50</v>
      </c>
      <c r="M2800" t="n">
        <v>-34</v>
      </c>
      <c r="N2800" t="n">
        <v>34</v>
      </c>
      <c r="P2800" s="27" t="n">
        <v>1.68</v>
      </c>
      <c r="R2800" t="inlineStr">
        <is>
          <t>Chennai</t>
        </is>
      </c>
      <c r="S2800" t="inlineStr">
        <is>
          <t>South</t>
        </is>
      </c>
      <c r="T2800" s="9">
        <f>VLOOKUP(A2800,Sku_list!$A$1:$D$2323,3,0)</f>
        <v/>
      </c>
      <c r="U2800" s="9">
        <f>VLOOKUP(A2800,Sku_list!$A$1:$D$2323,4,0)*(F2800/1000000*12)</f>
        <v/>
      </c>
      <c r="V2800" s="9">
        <f>VLOOKUP(A2800,Sku_list!$A$1:$D$2323,4,0)*(H2800/1000000*12)</f>
        <v/>
      </c>
      <c r="W2800" s="9">
        <f>VLOOKUP(A2800,Sku_list!$A$1:$D$2323,4,0)*(J2800/1000000*12)</f>
        <v/>
      </c>
      <c r="X2800" s="9">
        <f>VLOOKUP(A2800,Sku_list!$A$1:$D$2323,4,0)*(L2800/1000000*12)</f>
        <v/>
      </c>
      <c r="Y2800" s="9">
        <f>VLOOKUP(A2800,Sku_list!$A$1:$E$2323,5,0)*((J2800+F2800)/1000000000)</f>
        <v/>
      </c>
      <c r="AC2800" s="27">
        <f>(DAY(TODAY())+AB2800)/30</f>
        <v/>
      </c>
    </row>
    <row r="2801">
      <c r="A2801" t="n">
        <v>1607737</v>
      </c>
      <c r="B2801" t="inlineStr">
        <is>
          <t>Plax PM 500ml</t>
        </is>
      </c>
      <c r="C2801" t="inlineStr">
        <is>
          <t>IN65</t>
        </is>
      </c>
      <c r="D2801" t="n">
        <v>0</v>
      </c>
      <c r="E2801" t="n">
        <v>0</v>
      </c>
      <c r="F2801" t="n">
        <v>0</v>
      </c>
      <c r="G2801" t="n">
        <v>21</v>
      </c>
      <c r="H2801" t="n">
        <v>9</v>
      </c>
      <c r="I2801" t="n">
        <v>0</v>
      </c>
      <c r="J2801" t="n">
        <v>12</v>
      </c>
      <c r="K2801" t="n">
        <v>10</v>
      </c>
      <c r="L2801" t="n">
        <v>23</v>
      </c>
      <c r="M2801" t="n">
        <v>2</v>
      </c>
      <c r="N2801" t="n">
        <v>-2</v>
      </c>
      <c r="P2801" s="27" t="n">
        <v>0.9130434782608695</v>
      </c>
      <c r="R2801" t="inlineStr">
        <is>
          <t>Kanpur</t>
        </is>
      </c>
      <c r="S2801" t="inlineStr">
        <is>
          <t>North</t>
        </is>
      </c>
      <c r="T2801" s="9">
        <f>VLOOKUP(A2801,Sku_list!$A$1:$D$2323,3,0)</f>
        <v/>
      </c>
      <c r="U2801" s="9">
        <f>VLOOKUP(A2801,Sku_list!$A$1:$D$2323,4,0)*(F2801/1000000*12)</f>
        <v/>
      </c>
      <c r="V2801" s="9">
        <f>VLOOKUP(A2801,Sku_list!$A$1:$D$2323,4,0)*(H2801/1000000*12)</f>
        <v/>
      </c>
      <c r="W2801" s="9">
        <f>VLOOKUP(A2801,Sku_list!$A$1:$D$2323,4,0)*(J2801/1000000*12)</f>
        <v/>
      </c>
      <c r="X2801" s="9">
        <f>VLOOKUP(A2801,Sku_list!$A$1:$D$2323,4,0)*(L2801/1000000*12)</f>
        <v/>
      </c>
      <c r="Y2801" s="9">
        <f>VLOOKUP(A2801,Sku_list!$A$1:$E$2323,5,0)*((J2801+F2801)/1000000000)</f>
        <v/>
      </c>
      <c r="AC2801" s="27">
        <f>(DAY(TODAY())+AB2801)/30</f>
        <v/>
      </c>
    </row>
    <row r="2802">
      <c r="A2802" t="n">
        <v>1607737</v>
      </c>
      <c r="B2802" t="inlineStr">
        <is>
          <t>Plax PM 500ml</t>
        </is>
      </c>
      <c r="C2802" t="inlineStr">
        <is>
          <t>IN66</t>
        </is>
      </c>
      <c r="D2802" t="n">
        <v>0</v>
      </c>
      <c r="E2802" t="n">
        <v>0</v>
      </c>
      <c r="F2802" t="n">
        <v>0</v>
      </c>
      <c r="G2802" t="n">
        <v>2</v>
      </c>
      <c r="H2802" t="n">
        <v>0</v>
      </c>
      <c r="I2802" t="n">
        <v>0</v>
      </c>
      <c r="J2802" t="n">
        <v>17</v>
      </c>
      <c r="K2802" t="n">
        <v>16</v>
      </c>
      <c r="L2802" t="n">
        <v>12</v>
      </c>
      <c r="M2802" t="n">
        <v>-5</v>
      </c>
      <c r="N2802" t="n">
        <v>5</v>
      </c>
      <c r="P2802" s="27" t="n">
        <v>1.416666666666667</v>
      </c>
      <c r="R2802" t="inlineStr">
        <is>
          <t>Bhubaneshwar</t>
        </is>
      </c>
      <c r="S2802" t="inlineStr">
        <is>
          <t>East</t>
        </is>
      </c>
      <c r="T2802" s="9">
        <f>VLOOKUP(A2802,Sku_list!$A$1:$D$2323,3,0)</f>
        <v/>
      </c>
      <c r="U2802" s="9">
        <f>VLOOKUP(A2802,Sku_list!$A$1:$D$2323,4,0)*(F2802/1000000*12)</f>
        <v/>
      </c>
      <c r="V2802" s="9">
        <f>VLOOKUP(A2802,Sku_list!$A$1:$D$2323,4,0)*(H2802/1000000*12)</f>
        <v/>
      </c>
      <c r="W2802" s="9">
        <f>VLOOKUP(A2802,Sku_list!$A$1:$D$2323,4,0)*(J2802/1000000*12)</f>
        <v/>
      </c>
      <c r="X2802" s="9">
        <f>VLOOKUP(A2802,Sku_list!$A$1:$D$2323,4,0)*(L2802/1000000*12)</f>
        <v/>
      </c>
      <c r="Y2802" s="9">
        <f>VLOOKUP(A2802,Sku_list!$A$1:$E$2323,5,0)*((J2802+F2802)/1000000000)</f>
        <v/>
      </c>
      <c r="AC2802" s="27">
        <f>(DAY(TODAY())+AB2802)/30</f>
        <v/>
      </c>
    </row>
    <row r="2803">
      <c r="A2803" t="n">
        <v>1607737</v>
      </c>
      <c r="B2803" t="inlineStr">
        <is>
          <t>Plax PM 500ml</t>
        </is>
      </c>
      <c r="C2803" t="inlineStr">
        <is>
          <t>IN67</t>
        </is>
      </c>
      <c r="D2803" t="n">
        <v>0</v>
      </c>
      <c r="E2803" t="n">
        <v>10</v>
      </c>
      <c r="F2803" t="n">
        <v>0</v>
      </c>
      <c r="G2803" t="n">
        <v>11</v>
      </c>
      <c r="H2803" t="n">
        <v>5</v>
      </c>
      <c r="I2803" t="n">
        <v>0</v>
      </c>
      <c r="J2803" t="n">
        <v>10</v>
      </c>
      <c r="K2803" t="n">
        <v>6</v>
      </c>
      <c r="L2803" t="n">
        <v>6</v>
      </c>
      <c r="M2803" t="n">
        <v>-9</v>
      </c>
      <c r="N2803" t="n">
        <v>9</v>
      </c>
      <c r="P2803" s="27" t="n">
        <v>2.5</v>
      </c>
      <c r="R2803" t="inlineStr">
        <is>
          <t>Indore</t>
        </is>
      </c>
      <c r="S2803" t="inlineStr">
        <is>
          <t>West</t>
        </is>
      </c>
      <c r="T2803" s="9">
        <f>VLOOKUP(A2803,Sku_list!$A$1:$D$2323,3,0)</f>
        <v/>
      </c>
      <c r="U2803" s="9">
        <f>VLOOKUP(A2803,Sku_list!$A$1:$D$2323,4,0)*(F2803/1000000*12)</f>
        <v/>
      </c>
      <c r="V2803" s="9">
        <f>VLOOKUP(A2803,Sku_list!$A$1:$D$2323,4,0)*(H2803/1000000*12)</f>
        <v/>
      </c>
      <c r="W2803" s="9">
        <f>VLOOKUP(A2803,Sku_list!$A$1:$D$2323,4,0)*(J2803/1000000*12)</f>
        <v/>
      </c>
      <c r="X2803" s="9">
        <f>VLOOKUP(A2803,Sku_list!$A$1:$D$2323,4,0)*(L2803/1000000*12)</f>
        <v/>
      </c>
      <c r="Y2803" s="9">
        <f>VLOOKUP(A2803,Sku_list!$A$1:$E$2323,5,0)*((J2803+F2803)/1000000000)</f>
        <v/>
      </c>
      <c r="AC2803" s="27">
        <f>(DAY(TODAY())+AB2803)/30</f>
        <v/>
      </c>
    </row>
    <row r="2804">
      <c r="A2804" t="n">
        <v>1607737</v>
      </c>
      <c r="B2804" t="inlineStr">
        <is>
          <t>Plax PM 500ml</t>
        </is>
      </c>
      <c r="C2804" t="inlineStr">
        <is>
          <t>IN68</t>
        </is>
      </c>
      <c r="D2804" t="n">
        <v>0</v>
      </c>
      <c r="E2804" t="n">
        <v>50</v>
      </c>
      <c r="F2804" t="n">
        <v>0</v>
      </c>
      <c r="G2804" t="n">
        <v>73</v>
      </c>
      <c r="H2804" t="n">
        <v>4</v>
      </c>
      <c r="I2804" t="n">
        <v>0</v>
      </c>
      <c r="J2804" t="n">
        <v>46</v>
      </c>
      <c r="K2804" t="n">
        <v>16</v>
      </c>
      <c r="L2804" t="n">
        <v>46</v>
      </c>
      <c r="M2804" t="n">
        <v>-4</v>
      </c>
      <c r="N2804" t="n">
        <v>4</v>
      </c>
      <c r="P2804" s="27" t="n">
        <v>1.08695652173913</v>
      </c>
      <c r="R2804" t="inlineStr">
        <is>
          <t>Baroda</t>
        </is>
      </c>
      <c r="S2804" t="inlineStr">
        <is>
          <t>West</t>
        </is>
      </c>
      <c r="T2804" s="9">
        <f>VLOOKUP(A2804,Sku_list!$A$1:$D$2323,3,0)</f>
        <v/>
      </c>
      <c r="U2804" s="9">
        <f>VLOOKUP(A2804,Sku_list!$A$1:$D$2323,4,0)*(F2804/1000000*12)</f>
        <v/>
      </c>
      <c r="V2804" s="9">
        <f>VLOOKUP(A2804,Sku_list!$A$1:$D$2323,4,0)*(H2804/1000000*12)</f>
        <v/>
      </c>
      <c r="W2804" s="9">
        <f>VLOOKUP(A2804,Sku_list!$A$1:$D$2323,4,0)*(J2804/1000000*12)</f>
        <v/>
      </c>
      <c r="X2804" s="9">
        <f>VLOOKUP(A2804,Sku_list!$A$1:$D$2323,4,0)*(L2804/1000000*12)</f>
        <v/>
      </c>
      <c r="Y2804" s="9">
        <f>VLOOKUP(A2804,Sku_list!$A$1:$E$2323,5,0)*((J2804+F2804)/1000000000)</f>
        <v/>
      </c>
      <c r="AC2804" s="27">
        <f>(DAY(TODAY())+AB2804)/30</f>
        <v/>
      </c>
    </row>
    <row r="2805">
      <c r="A2805" t="n">
        <v>1607737</v>
      </c>
      <c r="B2805" t="inlineStr">
        <is>
          <t>Plax PM 500ml</t>
        </is>
      </c>
      <c r="C2805" t="inlineStr">
        <is>
          <t>IN69</t>
        </is>
      </c>
      <c r="D2805" t="n">
        <v>0</v>
      </c>
      <c r="E2805" t="n">
        <v>99</v>
      </c>
      <c r="F2805" t="n">
        <v>0</v>
      </c>
      <c r="G2805" t="n">
        <v>20</v>
      </c>
      <c r="H2805" t="n">
        <v>21</v>
      </c>
      <c r="I2805" t="n">
        <v>0</v>
      </c>
      <c r="J2805" t="n">
        <v>97</v>
      </c>
      <c r="K2805" t="n">
        <v>93</v>
      </c>
      <c r="L2805" t="n">
        <v>70</v>
      </c>
      <c r="M2805" t="n">
        <v>-48</v>
      </c>
      <c r="N2805" t="n">
        <v>48</v>
      </c>
      <c r="P2805" s="27" t="n">
        <v>1.685714285714286</v>
      </c>
      <c r="R2805" t="inlineStr">
        <is>
          <t>Hyderabad</t>
        </is>
      </c>
      <c r="S2805" t="inlineStr">
        <is>
          <t>South</t>
        </is>
      </c>
      <c r="T2805" s="9">
        <f>VLOOKUP(A2805,Sku_list!$A$1:$D$2323,3,0)</f>
        <v/>
      </c>
      <c r="U2805" s="9">
        <f>VLOOKUP(A2805,Sku_list!$A$1:$D$2323,4,0)*(F2805/1000000*12)</f>
        <v/>
      </c>
      <c r="V2805" s="9">
        <f>VLOOKUP(A2805,Sku_list!$A$1:$D$2323,4,0)*(H2805/1000000*12)</f>
        <v/>
      </c>
      <c r="W2805" s="9">
        <f>VLOOKUP(A2805,Sku_list!$A$1:$D$2323,4,0)*(J2805/1000000*12)</f>
        <v/>
      </c>
      <c r="X2805" s="9">
        <f>VLOOKUP(A2805,Sku_list!$A$1:$D$2323,4,0)*(L2805/1000000*12)</f>
        <v/>
      </c>
      <c r="Y2805" s="9">
        <f>VLOOKUP(A2805,Sku_list!$A$1:$E$2323,5,0)*((J2805+F2805)/1000000000)</f>
        <v/>
      </c>
      <c r="AC2805" s="27">
        <f>(DAY(TODAY())+AB2805)/30</f>
        <v/>
      </c>
    </row>
    <row r="2806">
      <c r="A2806" t="n">
        <v>1607737</v>
      </c>
      <c r="B2806" t="inlineStr">
        <is>
          <t>Plax PM 500ml</t>
        </is>
      </c>
      <c r="C2806" t="inlineStr">
        <is>
          <t>IN70</t>
        </is>
      </c>
      <c r="D2806" t="n">
        <v>0</v>
      </c>
      <c r="E2806" t="n">
        <v>34</v>
      </c>
      <c r="F2806" t="n">
        <v>0</v>
      </c>
      <c r="G2806" t="n">
        <v>36</v>
      </c>
      <c r="H2806" t="n">
        <v>36</v>
      </c>
      <c r="I2806" t="n">
        <v>0</v>
      </c>
      <c r="J2806" t="n">
        <v>37</v>
      </c>
      <c r="K2806" t="n">
        <v>32</v>
      </c>
      <c r="L2806" t="n">
        <v>40</v>
      </c>
      <c r="M2806" t="n">
        <v>-33</v>
      </c>
      <c r="N2806" t="n">
        <v>33</v>
      </c>
      <c r="P2806" s="27" t="n">
        <v>1.825</v>
      </c>
      <c r="R2806" t="inlineStr">
        <is>
          <t>Allepy</t>
        </is>
      </c>
      <c r="S2806" t="inlineStr">
        <is>
          <t>South</t>
        </is>
      </c>
      <c r="T2806" s="9">
        <f>VLOOKUP(A2806,Sku_list!$A$1:$D$2323,3,0)</f>
        <v/>
      </c>
      <c r="U2806" s="9">
        <f>VLOOKUP(A2806,Sku_list!$A$1:$D$2323,4,0)*(F2806/1000000*12)</f>
        <v/>
      </c>
      <c r="V2806" s="9">
        <f>VLOOKUP(A2806,Sku_list!$A$1:$D$2323,4,0)*(H2806/1000000*12)</f>
        <v/>
      </c>
      <c r="W2806" s="9">
        <f>VLOOKUP(A2806,Sku_list!$A$1:$D$2323,4,0)*(J2806/1000000*12)</f>
        <v/>
      </c>
      <c r="X2806" s="9">
        <f>VLOOKUP(A2806,Sku_list!$A$1:$D$2323,4,0)*(L2806/1000000*12)</f>
        <v/>
      </c>
      <c r="Y2806" s="9">
        <f>VLOOKUP(A2806,Sku_list!$A$1:$E$2323,5,0)*((J2806+F2806)/1000000000)</f>
        <v/>
      </c>
      <c r="AC2806" s="27">
        <f>(DAY(TODAY())+AB2806)/30</f>
        <v/>
      </c>
    </row>
    <row r="2807">
      <c r="A2807" t="n">
        <v>1607737</v>
      </c>
      <c r="B2807" t="inlineStr">
        <is>
          <t>Plax PM 500ml</t>
        </is>
      </c>
      <c r="C2807" t="inlineStr">
        <is>
          <t>IN71</t>
        </is>
      </c>
      <c r="D2807" t="n">
        <v>0</v>
      </c>
      <c r="E2807" t="n">
        <v>207</v>
      </c>
      <c r="F2807" t="n">
        <v>0</v>
      </c>
      <c r="G2807" t="n">
        <v>52</v>
      </c>
      <c r="H2807" t="n">
        <v>55</v>
      </c>
      <c r="I2807" t="n">
        <v>0</v>
      </c>
      <c r="J2807" t="n">
        <v>221</v>
      </c>
      <c r="K2807" t="n">
        <v>213</v>
      </c>
      <c r="L2807" t="n">
        <v>160</v>
      </c>
      <c r="M2807" t="n">
        <v>-116</v>
      </c>
      <c r="N2807" t="n">
        <v>116</v>
      </c>
      <c r="P2807" s="27" t="n">
        <v>1.725</v>
      </c>
      <c r="R2807" t="inlineStr">
        <is>
          <t>Bangalore</t>
        </is>
      </c>
      <c r="S2807" t="inlineStr">
        <is>
          <t>South</t>
        </is>
      </c>
      <c r="T2807" s="9">
        <f>VLOOKUP(A2807,Sku_list!$A$1:$D$2323,3,0)</f>
        <v/>
      </c>
      <c r="U2807" s="9">
        <f>VLOOKUP(A2807,Sku_list!$A$1:$D$2323,4,0)*(F2807/1000000*12)</f>
        <v/>
      </c>
      <c r="V2807" s="9">
        <f>VLOOKUP(A2807,Sku_list!$A$1:$D$2323,4,0)*(H2807/1000000*12)</f>
        <v/>
      </c>
      <c r="W2807" s="9">
        <f>VLOOKUP(A2807,Sku_list!$A$1:$D$2323,4,0)*(J2807/1000000*12)</f>
        <v/>
      </c>
      <c r="X2807" s="9">
        <f>VLOOKUP(A2807,Sku_list!$A$1:$D$2323,4,0)*(L2807/1000000*12)</f>
        <v/>
      </c>
      <c r="Y2807" s="9">
        <f>VLOOKUP(A2807,Sku_list!$A$1:$E$2323,5,0)*((J2807+F2807)/1000000000)</f>
        <v/>
      </c>
      <c r="AC2807" s="27">
        <f>(DAY(TODAY())+AB2807)/30</f>
        <v/>
      </c>
    </row>
    <row r="2808">
      <c r="A2808" t="n">
        <v>1607737</v>
      </c>
      <c r="B2808" t="inlineStr">
        <is>
          <t>Plax PM 500ml</t>
        </is>
      </c>
      <c r="C2808" t="inlineStr">
        <is>
          <t>IN72</t>
        </is>
      </c>
      <c r="D2808" t="n">
        <v>0</v>
      </c>
      <c r="E2808" t="n">
        <v>0</v>
      </c>
      <c r="F2808" t="n">
        <v>0</v>
      </c>
      <c r="G2808" t="n">
        <v>0</v>
      </c>
      <c r="H2808" t="n">
        <v>0</v>
      </c>
      <c r="I2808" t="n">
        <v>0</v>
      </c>
      <c r="J2808" t="n">
        <v>10</v>
      </c>
      <c r="K2808" t="n">
        <v>10</v>
      </c>
      <c r="L2808" t="n">
        <v>5</v>
      </c>
      <c r="M2808" t="n">
        <v>-5</v>
      </c>
      <c r="N2808" t="n">
        <v>5</v>
      </c>
      <c r="P2808" s="27" t="n">
        <v>2</v>
      </c>
      <c r="R2808" t="inlineStr">
        <is>
          <t>Gauhati</t>
        </is>
      </c>
      <c r="S2808" t="inlineStr">
        <is>
          <t>East</t>
        </is>
      </c>
      <c r="T2808" s="9">
        <f>VLOOKUP(A2808,Sku_list!$A$1:$D$2323,3,0)</f>
        <v/>
      </c>
      <c r="U2808" s="9">
        <f>VLOOKUP(A2808,Sku_list!$A$1:$D$2323,4,0)*(F2808/1000000*12)</f>
        <v/>
      </c>
      <c r="V2808" s="9">
        <f>VLOOKUP(A2808,Sku_list!$A$1:$D$2323,4,0)*(H2808/1000000*12)</f>
        <v/>
      </c>
      <c r="W2808" s="9">
        <f>VLOOKUP(A2808,Sku_list!$A$1:$D$2323,4,0)*(J2808/1000000*12)</f>
        <v/>
      </c>
      <c r="X2808" s="9">
        <f>VLOOKUP(A2808,Sku_list!$A$1:$D$2323,4,0)*(L2808/1000000*12)</f>
        <v/>
      </c>
      <c r="Y2808" s="9">
        <f>VLOOKUP(A2808,Sku_list!$A$1:$E$2323,5,0)*((J2808+F2808)/1000000000)</f>
        <v/>
      </c>
      <c r="AC2808" s="27">
        <f>(DAY(TODAY())+AB2808)/30</f>
        <v/>
      </c>
    </row>
    <row r="2809">
      <c r="A2809" t="n">
        <v>1607737</v>
      </c>
      <c r="B2809" t="inlineStr">
        <is>
          <t>Plax PM 500ml</t>
        </is>
      </c>
      <c r="C2809" t="inlineStr">
        <is>
          <t>IN73</t>
        </is>
      </c>
      <c r="D2809" t="n">
        <v>0</v>
      </c>
      <c r="E2809" t="n">
        <v>0</v>
      </c>
      <c r="F2809" t="n">
        <v>0</v>
      </c>
      <c r="G2809" t="n">
        <v>0</v>
      </c>
      <c r="H2809" t="n">
        <v>0</v>
      </c>
      <c r="I2809" t="n">
        <v>0</v>
      </c>
      <c r="J2809" t="n">
        <v>13</v>
      </c>
      <c r="K2809" t="n">
        <v>13</v>
      </c>
      <c r="L2809" t="n">
        <v>12</v>
      </c>
      <c r="M2809" t="n">
        <v>-1</v>
      </c>
      <c r="N2809" t="n">
        <v>1</v>
      </c>
      <c r="P2809" s="27" t="n">
        <v>1.083333333333333</v>
      </c>
      <c r="R2809" t="inlineStr">
        <is>
          <t>Patna</t>
        </is>
      </c>
      <c r="S2809" t="inlineStr">
        <is>
          <t>East</t>
        </is>
      </c>
      <c r="T2809" s="9">
        <f>VLOOKUP(A2809,Sku_list!$A$1:$D$2323,3,0)</f>
        <v/>
      </c>
      <c r="U2809" s="9">
        <f>VLOOKUP(A2809,Sku_list!$A$1:$D$2323,4,0)*(F2809/1000000*12)</f>
        <v/>
      </c>
      <c r="V2809" s="9">
        <f>VLOOKUP(A2809,Sku_list!$A$1:$D$2323,4,0)*(H2809/1000000*12)</f>
        <v/>
      </c>
      <c r="W2809" s="9">
        <f>VLOOKUP(A2809,Sku_list!$A$1:$D$2323,4,0)*(J2809/1000000*12)</f>
        <v/>
      </c>
      <c r="X2809" s="9">
        <f>VLOOKUP(A2809,Sku_list!$A$1:$D$2323,4,0)*(L2809/1000000*12)</f>
        <v/>
      </c>
      <c r="Y2809" s="9">
        <f>VLOOKUP(A2809,Sku_list!$A$1:$E$2323,5,0)*((J2809+F2809)/1000000000)</f>
        <v/>
      </c>
      <c r="AC2809" s="27">
        <f>(DAY(TODAY())+AB2809)/30</f>
        <v/>
      </c>
    </row>
    <row r="2810">
      <c r="A2810" t="n">
        <v>1607737</v>
      </c>
      <c r="B2810" t="inlineStr">
        <is>
          <t>Plax PM 500ml</t>
        </is>
      </c>
      <c r="C2810" t="inlineStr">
        <is>
          <t>IN74</t>
        </is>
      </c>
      <c r="D2810" t="n">
        <v>0</v>
      </c>
      <c r="E2810" t="n">
        <v>0</v>
      </c>
      <c r="F2810" t="n">
        <v>0</v>
      </c>
      <c r="G2810" t="n">
        <v>0</v>
      </c>
      <c r="H2810" t="n">
        <v>0</v>
      </c>
      <c r="I2810" t="n">
        <v>0</v>
      </c>
      <c r="J2810" t="n">
        <v>0</v>
      </c>
      <c r="K2810" t="n">
        <v>0</v>
      </c>
      <c r="L2810" t="n">
        <v>0</v>
      </c>
      <c r="M2810" t="n">
        <v>0</v>
      </c>
      <c r="N2810" t="n">
        <v>0</v>
      </c>
      <c r="P2810" s="27" t="inlineStr"/>
      <c r="R2810" t="inlineStr">
        <is>
          <t>Nepal-exp</t>
        </is>
      </c>
      <c r="S2810" t="inlineStr">
        <is>
          <t>Exp-DC</t>
        </is>
      </c>
      <c r="T2810" s="9">
        <f>VLOOKUP(A2810,Sku_list!$A$1:$D$2323,3,0)</f>
        <v/>
      </c>
      <c r="U2810" s="9">
        <f>VLOOKUP(A2810,Sku_list!$A$1:$D$2323,4,0)*(F2810/1000000*12)</f>
        <v/>
      </c>
      <c r="V2810" s="9">
        <f>VLOOKUP(A2810,Sku_list!$A$1:$D$2323,4,0)*(H2810/1000000*12)</f>
        <v/>
      </c>
      <c r="W2810" s="9">
        <f>VLOOKUP(A2810,Sku_list!$A$1:$D$2323,4,0)*(J2810/1000000*12)</f>
        <v/>
      </c>
      <c r="X2810" s="9">
        <f>VLOOKUP(A2810,Sku_list!$A$1:$D$2323,4,0)*(L2810/1000000*12)</f>
        <v/>
      </c>
      <c r="Y2810" s="9">
        <f>VLOOKUP(A2810,Sku_list!$A$1:$E$2323,5,0)*((J2810+F2810)/1000000000)</f>
        <v/>
      </c>
      <c r="AC2810" s="27">
        <f>(DAY(TODAY())+AB2810)/30</f>
        <v/>
      </c>
    </row>
    <row r="2811">
      <c r="A2811" t="n">
        <v>1607737</v>
      </c>
      <c r="B2811" t="inlineStr">
        <is>
          <t>Plax PM 500ml</t>
        </is>
      </c>
      <c r="C2811" t="inlineStr">
        <is>
          <t>IN75</t>
        </is>
      </c>
      <c r="D2811" t="n">
        <v>0</v>
      </c>
      <c r="E2811" t="n">
        <v>0</v>
      </c>
      <c r="F2811" t="n">
        <v>0</v>
      </c>
      <c r="G2811" t="n">
        <v>16</v>
      </c>
      <c r="H2811" t="n">
        <v>10</v>
      </c>
      <c r="I2811" t="n">
        <v>0</v>
      </c>
      <c r="J2811" t="n">
        <v>0</v>
      </c>
      <c r="K2811" t="n">
        <v>1</v>
      </c>
      <c r="L2811" t="n">
        <v>15</v>
      </c>
      <c r="M2811" t="n">
        <v>5</v>
      </c>
      <c r="N2811" t="n">
        <v>-5</v>
      </c>
      <c r="P2811" s="27" t="n">
        <v>0.6666666666666666</v>
      </c>
      <c r="R2811" t="inlineStr">
        <is>
          <t>Jaipur</t>
        </is>
      </c>
      <c r="S2811" t="inlineStr">
        <is>
          <t>North</t>
        </is>
      </c>
      <c r="T2811" s="9">
        <f>VLOOKUP(A2811,Sku_list!$A$1:$D$2323,3,0)</f>
        <v/>
      </c>
      <c r="U2811" s="9">
        <f>VLOOKUP(A2811,Sku_list!$A$1:$D$2323,4,0)*(F2811/1000000*12)</f>
        <v/>
      </c>
      <c r="V2811" s="9">
        <f>VLOOKUP(A2811,Sku_list!$A$1:$D$2323,4,0)*(H2811/1000000*12)</f>
        <v/>
      </c>
      <c r="W2811" s="9">
        <f>VLOOKUP(A2811,Sku_list!$A$1:$D$2323,4,0)*(J2811/1000000*12)</f>
        <v/>
      </c>
      <c r="X2811" s="9">
        <f>VLOOKUP(A2811,Sku_list!$A$1:$D$2323,4,0)*(L2811/1000000*12)</f>
        <v/>
      </c>
      <c r="Y2811" s="9">
        <f>VLOOKUP(A2811,Sku_list!$A$1:$E$2323,5,0)*((J2811+F2811)/1000000000)</f>
        <v/>
      </c>
      <c r="AC2811" s="27">
        <f>(DAY(TODAY())+AB2811)/30</f>
        <v/>
      </c>
    </row>
    <row r="2812">
      <c r="A2812" t="n">
        <v>1607737</v>
      </c>
      <c r="B2812" t="inlineStr">
        <is>
          <t>Plax PM 500ml</t>
        </is>
      </c>
      <c r="C2812" t="inlineStr">
        <is>
          <t>IN76</t>
        </is>
      </c>
      <c r="D2812" t="n">
        <v>0</v>
      </c>
      <c r="E2812" t="n">
        <v>3</v>
      </c>
      <c r="F2812" t="n">
        <v>0</v>
      </c>
      <c r="G2812" t="n">
        <v>32</v>
      </c>
      <c r="H2812" t="n">
        <v>22</v>
      </c>
      <c r="I2812" t="n">
        <v>0</v>
      </c>
      <c r="J2812" t="n">
        <v>13</v>
      </c>
      <c r="K2812" t="n">
        <v>11</v>
      </c>
      <c r="L2812" t="n">
        <v>25</v>
      </c>
      <c r="M2812" t="n">
        <v>-10</v>
      </c>
      <c r="N2812" t="n">
        <v>10</v>
      </c>
      <c r="P2812" s="27" t="n">
        <v>1.4</v>
      </c>
      <c r="R2812" t="inlineStr">
        <is>
          <t>Ghaziabad</t>
        </is>
      </c>
      <c r="S2812" t="inlineStr">
        <is>
          <t>North</t>
        </is>
      </c>
      <c r="T2812" s="9">
        <f>VLOOKUP(A2812,Sku_list!$A$1:$D$2323,3,0)</f>
        <v/>
      </c>
      <c r="U2812" s="9">
        <f>VLOOKUP(A2812,Sku_list!$A$1:$D$2323,4,0)*(F2812/1000000*12)</f>
        <v/>
      </c>
      <c r="V2812" s="9">
        <f>VLOOKUP(A2812,Sku_list!$A$1:$D$2323,4,0)*(H2812/1000000*12)</f>
        <v/>
      </c>
      <c r="W2812" s="9">
        <f>VLOOKUP(A2812,Sku_list!$A$1:$D$2323,4,0)*(J2812/1000000*12)</f>
        <v/>
      </c>
      <c r="X2812" s="9">
        <f>VLOOKUP(A2812,Sku_list!$A$1:$D$2323,4,0)*(L2812/1000000*12)</f>
        <v/>
      </c>
      <c r="Y2812" s="9">
        <f>VLOOKUP(A2812,Sku_list!$A$1:$E$2323,5,0)*((J2812+F2812)/1000000000)</f>
        <v/>
      </c>
      <c r="AC2812" s="27">
        <f>(DAY(TODAY())+AB2812)/30</f>
        <v/>
      </c>
    </row>
    <row r="2813">
      <c r="A2813" t="n">
        <v>1607737</v>
      </c>
      <c r="B2813" t="inlineStr">
        <is>
          <t>Plax PM 500ml</t>
        </is>
      </c>
      <c r="C2813" t="inlineStr">
        <is>
          <t>IN77</t>
        </is>
      </c>
      <c r="D2813" t="n">
        <v>0</v>
      </c>
      <c r="E2813" t="n">
        <v>0</v>
      </c>
      <c r="F2813" t="n">
        <v>0</v>
      </c>
      <c r="G2813" t="n">
        <v>0</v>
      </c>
      <c r="H2813" t="n">
        <v>0</v>
      </c>
      <c r="I2813" t="n">
        <v>0</v>
      </c>
      <c r="J2813" t="n">
        <v>0</v>
      </c>
      <c r="K2813" t="n">
        <v>0</v>
      </c>
      <c r="L2813" t="n">
        <v>0</v>
      </c>
      <c r="M2813" t="n">
        <v>0</v>
      </c>
      <c r="N2813" t="n">
        <v>0</v>
      </c>
      <c r="P2813" s="27" t="inlineStr"/>
      <c r="R2813" t="inlineStr">
        <is>
          <t>POC Bhiwandi</t>
        </is>
      </c>
      <c r="S2813" t="inlineStr">
        <is>
          <t>West</t>
        </is>
      </c>
      <c r="T2813" s="9">
        <f>VLOOKUP(A2813,Sku_list!$A$1:$D$2323,3,0)</f>
        <v/>
      </c>
      <c r="U2813" s="9">
        <f>VLOOKUP(A2813,Sku_list!$A$1:$D$2323,4,0)*(F2813/1000000*12)</f>
        <v/>
      </c>
      <c r="V2813" s="9">
        <f>VLOOKUP(A2813,Sku_list!$A$1:$D$2323,4,0)*(H2813/1000000*12)</f>
        <v/>
      </c>
      <c r="W2813" s="9">
        <f>VLOOKUP(A2813,Sku_list!$A$1:$D$2323,4,0)*(J2813/1000000*12)</f>
        <v/>
      </c>
      <c r="X2813" s="9">
        <f>VLOOKUP(A2813,Sku_list!$A$1:$D$2323,4,0)*(L2813/1000000*12)</f>
        <v/>
      </c>
      <c r="Y2813" s="9">
        <f>VLOOKUP(A2813,Sku_list!$A$1:$E$2323,5,0)*((J2813+F2813)/1000000000)</f>
        <v/>
      </c>
      <c r="AC2813" s="27">
        <f>(DAY(TODAY())+AB2813)/30</f>
        <v/>
      </c>
    </row>
    <row r="2814">
      <c r="A2814" t="n">
        <v>1607737</v>
      </c>
      <c r="B2814" t="inlineStr">
        <is>
          <t>Plax PM 500ml</t>
        </is>
      </c>
      <c r="C2814" t="inlineStr">
        <is>
          <t>IN78</t>
        </is>
      </c>
      <c r="D2814" t="n">
        <v>0</v>
      </c>
      <c r="E2814" t="n">
        <v>0</v>
      </c>
      <c r="F2814" t="n">
        <v>0</v>
      </c>
      <c r="G2814" t="n">
        <v>18</v>
      </c>
      <c r="H2814" t="n">
        <v>17</v>
      </c>
      <c r="I2814" t="n">
        <v>0</v>
      </c>
      <c r="J2814" t="n">
        <v>12</v>
      </c>
      <c r="K2814" t="n">
        <v>11</v>
      </c>
      <c r="L2814" t="n">
        <v>28</v>
      </c>
      <c r="M2814" t="n">
        <v>-1</v>
      </c>
      <c r="N2814" t="n">
        <v>1</v>
      </c>
      <c r="P2814" s="27" t="n">
        <v>1.035714285714286</v>
      </c>
      <c r="R2814" t="inlineStr">
        <is>
          <t>Kundli</t>
        </is>
      </c>
      <c r="S2814" t="inlineStr">
        <is>
          <t>North</t>
        </is>
      </c>
      <c r="T2814" s="9">
        <f>VLOOKUP(A2814,Sku_list!$A$1:$D$2323,3,0)</f>
        <v/>
      </c>
      <c r="U2814" s="9">
        <f>VLOOKUP(A2814,Sku_list!$A$1:$D$2323,4,0)*(F2814/1000000*12)</f>
        <v/>
      </c>
      <c r="V2814" s="9">
        <f>VLOOKUP(A2814,Sku_list!$A$1:$D$2323,4,0)*(H2814/1000000*12)</f>
        <v/>
      </c>
      <c r="W2814" s="9">
        <f>VLOOKUP(A2814,Sku_list!$A$1:$D$2323,4,0)*(J2814/1000000*12)</f>
        <v/>
      </c>
      <c r="X2814" s="9">
        <f>VLOOKUP(A2814,Sku_list!$A$1:$D$2323,4,0)*(L2814/1000000*12)</f>
        <v/>
      </c>
      <c r="Y2814" s="9">
        <f>VLOOKUP(A2814,Sku_list!$A$1:$E$2323,5,0)*((J2814+F2814)/1000000000)</f>
        <v/>
      </c>
      <c r="AC2814" s="27">
        <f>(DAY(TODAY())+AB2814)/30</f>
        <v/>
      </c>
    </row>
    <row r="2815">
      <c r="A2815" t="n">
        <v>1607737</v>
      </c>
      <c r="B2815" t="inlineStr">
        <is>
          <t>Plax PM 500ml</t>
        </is>
      </c>
      <c r="C2815" t="inlineStr">
        <is>
          <t>IN79</t>
        </is>
      </c>
      <c r="D2815" t="n">
        <v>0</v>
      </c>
      <c r="E2815" t="n">
        <v>0</v>
      </c>
      <c r="F2815" t="n">
        <v>0</v>
      </c>
      <c r="G2815" t="n">
        <v>2</v>
      </c>
      <c r="H2815" t="n">
        <v>1</v>
      </c>
      <c r="I2815" t="n">
        <v>0</v>
      </c>
      <c r="J2815" t="n">
        <v>1</v>
      </c>
      <c r="K2815" t="n">
        <v>0</v>
      </c>
      <c r="L2815" t="n">
        <v>4</v>
      </c>
      <c r="M2815" t="n">
        <v>2</v>
      </c>
      <c r="N2815" t="n">
        <v>-2</v>
      </c>
      <c r="P2815" s="27" t="n">
        <v>0.5</v>
      </c>
      <c r="R2815" t="inlineStr">
        <is>
          <t>Goa</t>
        </is>
      </c>
      <c r="S2815" t="inlineStr">
        <is>
          <t>West</t>
        </is>
      </c>
      <c r="T2815" s="9">
        <f>VLOOKUP(A2815,Sku_list!$A$1:$D$2323,3,0)</f>
        <v/>
      </c>
      <c r="U2815" s="9">
        <f>VLOOKUP(A2815,Sku_list!$A$1:$D$2323,4,0)*(F2815/1000000*12)</f>
        <v/>
      </c>
      <c r="V2815" s="9">
        <f>VLOOKUP(A2815,Sku_list!$A$1:$D$2323,4,0)*(H2815/1000000*12)</f>
        <v/>
      </c>
      <c r="W2815" s="9">
        <f>VLOOKUP(A2815,Sku_list!$A$1:$D$2323,4,0)*(J2815/1000000*12)</f>
        <v/>
      </c>
      <c r="X2815" s="9">
        <f>VLOOKUP(A2815,Sku_list!$A$1:$D$2323,4,0)*(L2815/1000000*12)</f>
        <v/>
      </c>
      <c r="Y2815" s="9">
        <f>VLOOKUP(A2815,Sku_list!$A$1:$E$2323,5,0)*((J2815+F2815)/1000000000)</f>
        <v/>
      </c>
      <c r="AC2815" s="27">
        <f>(DAY(TODAY())+AB2815)/30</f>
        <v/>
      </c>
    </row>
    <row r="2816">
      <c r="A2816" t="n">
        <v>1607737</v>
      </c>
      <c r="B2816" t="inlineStr">
        <is>
          <t>Plax PM 500ml</t>
        </is>
      </c>
      <c r="C2816" t="inlineStr">
        <is>
          <t>IN80</t>
        </is>
      </c>
      <c r="D2816" t="n">
        <v>0</v>
      </c>
      <c r="E2816" t="n">
        <v>3</v>
      </c>
      <c r="F2816" t="n">
        <v>0</v>
      </c>
      <c r="G2816" t="n">
        <v>23</v>
      </c>
      <c r="H2816" t="n">
        <v>18</v>
      </c>
      <c r="I2816" t="n">
        <v>0</v>
      </c>
      <c r="J2816" t="n">
        <v>29</v>
      </c>
      <c r="K2816" t="n">
        <v>29</v>
      </c>
      <c r="L2816" t="n">
        <v>40</v>
      </c>
      <c r="M2816" t="n">
        <v>-7</v>
      </c>
      <c r="N2816" t="n">
        <v>7</v>
      </c>
      <c r="P2816" s="27" t="n">
        <v>1.175</v>
      </c>
      <c r="R2816" t="inlineStr">
        <is>
          <t>Morinda</t>
        </is>
      </c>
      <c r="S2816" t="inlineStr">
        <is>
          <t>North</t>
        </is>
      </c>
      <c r="T2816" s="9">
        <f>VLOOKUP(A2816,Sku_list!$A$1:$D$2323,3,0)</f>
        <v/>
      </c>
      <c r="U2816" s="9">
        <f>VLOOKUP(A2816,Sku_list!$A$1:$D$2323,4,0)*(F2816/1000000*12)</f>
        <v/>
      </c>
      <c r="V2816" s="9">
        <f>VLOOKUP(A2816,Sku_list!$A$1:$D$2323,4,0)*(H2816/1000000*12)</f>
        <v/>
      </c>
      <c r="W2816" s="9">
        <f>VLOOKUP(A2816,Sku_list!$A$1:$D$2323,4,0)*(J2816/1000000*12)</f>
        <v/>
      </c>
      <c r="X2816" s="9">
        <f>VLOOKUP(A2816,Sku_list!$A$1:$D$2323,4,0)*(L2816/1000000*12)</f>
        <v/>
      </c>
      <c r="Y2816" s="9">
        <f>VLOOKUP(A2816,Sku_list!$A$1:$E$2323,5,0)*((J2816+F2816)/1000000000)</f>
        <v/>
      </c>
      <c r="AC2816" s="27">
        <f>(DAY(TODAY())+AB2816)/30</f>
        <v/>
      </c>
    </row>
    <row r="2817">
      <c r="A2817" t="n">
        <v>1607737</v>
      </c>
      <c r="B2817" t="inlineStr">
        <is>
          <t>Plax PM 500ml</t>
        </is>
      </c>
      <c r="C2817" t="inlineStr">
        <is>
          <t>IN81</t>
        </is>
      </c>
      <c r="D2817" t="n">
        <v>0</v>
      </c>
      <c r="E2817" t="n">
        <v>81</v>
      </c>
      <c r="F2817" t="n">
        <v>0</v>
      </c>
      <c r="G2817" t="n">
        <v>90</v>
      </c>
      <c r="H2817" t="n">
        <v>68</v>
      </c>
      <c r="I2817" t="n">
        <v>0</v>
      </c>
      <c r="J2817" t="n">
        <v>48</v>
      </c>
      <c r="K2817" t="n">
        <v>43</v>
      </c>
      <c r="L2817" t="n">
        <v>80</v>
      </c>
      <c r="M2817" t="n">
        <v>-36</v>
      </c>
      <c r="N2817" t="n">
        <v>36</v>
      </c>
      <c r="P2817" s="27" t="n">
        <v>1.45</v>
      </c>
      <c r="R2817" t="inlineStr">
        <is>
          <t>Bhiwandi</t>
        </is>
      </c>
      <c r="S2817" t="inlineStr">
        <is>
          <t>West</t>
        </is>
      </c>
      <c r="T2817" s="9">
        <f>VLOOKUP(A2817,Sku_list!$A$1:$D$2323,3,0)</f>
        <v/>
      </c>
      <c r="U2817" s="9">
        <f>VLOOKUP(A2817,Sku_list!$A$1:$D$2323,4,0)*(F2817/1000000*12)</f>
        <v/>
      </c>
      <c r="V2817" s="9">
        <f>VLOOKUP(A2817,Sku_list!$A$1:$D$2323,4,0)*(H2817/1000000*12)</f>
        <v/>
      </c>
      <c r="W2817" s="9">
        <f>VLOOKUP(A2817,Sku_list!$A$1:$D$2323,4,0)*(J2817/1000000*12)</f>
        <v/>
      </c>
      <c r="X2817" s="9">
        <f>VLOOKUP(A2817,Sku_list!$A$1:$D$2323,4,0)*(L2817/1000000*12)</f>
        <v/>
      </c>
      <c r="Y2817" s="9">
        <f>VLOOKUP(A2817,Sku_list!$A$1:$E$2323,5,0)*((J2817+F2817)/1000000000)</f>
        <v/>
      </c>
      <c r="AC2817" s="27">
        <f>(DAY(TODAY())+AB2817)/30</f>
        <v/>
      </c>
    </row>
    <row r="2818">
      <c r="A2818" t="n">
        <v>1607737</v>
      </c>
      <c r="B2818" t="inlineStr">
        <is>
          <t>Plax PM 500ml</t>
        </is>
      </c>
      <c r="C2818" t="inlineStr">
        <is>
          <t>IN82</t>
        </is>
      </c>
      <c r="D2818" t="n">
        <v>0</v>
      </c>
      <c r="E2818" t="n">
        <v>2401</v>
      </c>
      <c r="F2818" t="n">
        <v>301</v>
      </c>
      <c r="G2818" t="n">
        <v>33</v>
      </c>
      <c r="H2818" t="n">
        <v>0</v>
      </c>
      <c r="I2818" t="n">
        <v>0</v>
      </c>
      <c r="J2818" t="n">
        <v>2580</v>
      </c>
      <c r="K2818" t="n">
        <v>2881</v>
      </c>
      <c r="L2818" t="n">
        <v>136</v>
      </c>
      <c r="M2818" t="n">
        <v>-2745</v>
      </c>
      <c r="N2818" t="n">
        <v>2745</v>
      </c>
      <c r="P2818" s="27" t="n">
        <v>21.18382352941176</v>
      </c>
      <c r="R2818" t="inlineStr">
        <is>
          <t>DC</t>
        </is>
      </c>
      <c r="S2818" t="inlineStr">
        <is>
          <t>West DC</t>
        </is>
      </c>
      <c r="T2818" s="9">
        <f>VLOOKUP(A2818,Sku_list!$A$1:$D$2323,3,0)</f>
        <v/>
      </c>
      <c r="U2818" s="9">
        <f>VLOOKUP(A2818,Sku_list!$A$1:$D$2323,4,0)*(F2818/1000000*12)</f>
        <v/>
      </c>
      <c r="V2818" s="9">
        <f>VLOOKUP(A2818,Sku_list!$A$1:$D$2323,4,0)*(H2818/1000000*12)</f>
        <v/>
      </c>
      <c r="W2818" s="9">
        <f>VLOOKUP(A2818,Sku_list!$A$1:$D$2323,4,0)*(J2818/1000000*12)</f>
        <v/>
      </c>
      <c r="X2818" s="9">
        <f>VLOOKUP(A2818,Sku_list!$A$1:$D$2323,4,0)*(L2818/1000000*12)</f>
        <v/>
      </c>
      <c r="Y2818" s="9">
        <f>VLOOKUP(A2818,Sku_list!$A$1:$E$2323,5,0)*((J2818+F2818)/1000000000)</f>
        <v/>
      </c>
      <c r="AC2818" s="27">
        <f>(DAY(TODAY())+AB2818)/30</f>
        <v/>
      </c>
    </row>
    <row r="2819">
      <c r="A2819" t="n">
        <v>1607737</v>
      </c>
      <c r="B2819" t="inlineStr">
        <is>
          <t>Plax PM 500ml</t>
        </is>
      </c>
      <c r="C2819" t="inlineStr">
        <is>
          <t>IN83</t>
        </is>
      </c>
      <c r="D2819" t="n">
        <v>0</v>
      </c>
      <c r="E2819" t="n">
        <v>0</v>
      </c>
      <c r="F2819" t="n">
        <v>0</v>
      </c>
      <c r="G2819" t="n">
        <v>14</v>
      </c>
      <c r="H2819" t="n">
        <v>12</v>
      </c>
      <c r="I2819" t="n">
        <v>0</v>
      </c>
      <c r="J2819" t="n">
        <v>3</v>
      </c>
      <c r="K2819" t="n">
        <v>3</v>
      </c>
      <c r="L2819" t="n">
        <v>8</v>
      </c>
      <c r="M2819" t="n">
        <v>-7</v>
      </c>
      <c r="N2819" t="n">
        <v>7</v>
      </c>
      <c r="P2819" s="27" t="n">
        <v>1.875</v>
      </c>
      <c r="R2819" t="inlineStr">
        <is>
          <t>Aurangabad</t>
        </is>
      </c>
      <c r="S2819" t="inlineStr">
        <is>
          <t>West</t>
        </is>
      </c>
      <c r="T2819" s="9">
        <f>VLOOKUP(A2819,Sku_list!$A$1:$D$2323,3,0)</f>
        <v/>
      </c>
      <c r="U2819" s="9">
        <f>VLOOKUP(A2819,Sku_list!$A$1:$D$2323,4,0)*(F2819/1000000*12)</f>
        <v/>
      </c>
      <c r="V2819" s="9">
        <f>VLOOKUP(A2819,Sku_list!$A$1:$D$2323,4,0)*(H2819/1000000*12)</f>
        <v/>
      </c>
      <c r="W2819" s="9">
        <f>VLOOKUP(A2819,Sku_list!$A$1:$D$2323,4,0)*(J2819/1000000*12)</f>
        <v/>
      </c>
      <c r="X2819" s="9">
        <f>VLOOKUP(A2819,Sku_list!$A$1:$D$2323,4,0)*(L2819/1000000*12)</f>
        <v/>
      </c>
      <c r="Y2819" s="9">
        <f>VLOOKUP(A2819,Sku_list!$A$1:$E$2323,5,0)*((J2819+F2819)/1000000000)</f>
        <v/>
      </c>
      <c r="AC2819" s="27">
        <f>(DAY(TODAY())+AB2819)/30</f>
        <v/>
      </c>
    </row>
    <row r="2820">
      <c r="A2820" t="n">
        <v>1607737</v>
      </c>
      <c r="B2820" t="inlineStr">
        <is>
          <t>Plax PM 500ml</t>
        </is>
      </c>
      <c r="C2820" t="inlineStr">
        <is>
          <t>IN84</t>
        </is>
      </c>
      <c r="D2820" t="n">
        <v>0</v>
      </c>
      <c r="E2820" t="n">
        <v>5</v>
      </c>
      <c r="F2820" t="n">
        <v>0</v>
      </c>
      <c r="G2820" t="n">
        <v>2</v>
      </c>
      <c r="H2820" t="n">
        <v>0</v>
      </c>
      <c r="I2820" t="n">
        <v>4</v>
      </c>
      <c r="J2820" t="n">
        <v>5</v>
      </c>
      <c r="K2820" t="n">
        <v>4</v>
      </c>
      <c r="L2820" t="n">
        <v>3</v>
      </c>
      <c r="M2820" t="n">
        <v>-2</v>
      </c>
      <c r="N2820" t="n">
        <v>2</v>
      </c>
      <c r="P2820" s="27" t="n">
        <v>1.666666666666667</v>
      </c>
      <c r="R2820" t="inlineStr">
        <is>
          <t>Raipur</t>
        </is>
      </c>
      <c r="S2820" t="inlineStr">
        <is>
          <t>West</t>
        </is>
      </c>
      <c r="T2820" s="9">
        <f>VLOOKUP(A2820,Sku_list!$A$1:$D$2323,3,0)</f>
        <v/>
      </c>
      <c r="U2820" s="9">
        <f>VLOOKUP(A2820,Sku_list!$A$1:$D$2323,4,0)*(F2820/1000000*12)</f>
        <v/>
      </c>
      <c r="V2820" s="9">
        <f>VLOOKUP(A2820,Sku_list!$A$1:$D$2323,4,0)*(H2820/1000000*12)</f>
        <v/>
      </c>
      <c r="W2820" s="9">
        <f>VLOOKUP(A2820,Sku_list!$A$1:$D$2323,4,0)*(J2820/1000000*12)</f>
        <v/>
      </c>
      <c r="X2820" s="9">
        <f>VLOOKUP(A2820,Sku_list!$A$1:$D$2323,4,0)*(L2820/1000000*12)</f>
        <v/>
      </c>
      <c r="Y2820" s="9">
        <f>VLOOKUP(A2820,Sku_list!$A$1:$E$2323,5,0)*((J2820+F2820)/1000000000)</f>
        <v/>
      </c>
      <c r="AC2820" s="27">
        <f>(DAY(TODAY())+AB2820)/30</f>
        <v/>
      </c>
    </row>
    <row r="2821">
      <c r="A2821" t="n">
        <v>1607737</v>
      </c>
      <c r="B2821" t="inlineStr">
        <is>
          <t>Plax PM 500ml</t>
        </is>
      </c>
      <c r="C2821" t="inlineStr">
        <is>
          <t>IN85</t>
        </is>
      </c>
      <c r="D2821" t="n">
        <v>0</v>
      </c>
      <c r="E2821" t="n">
        <v>0</v>
      </c>
      <c r="F2821" t="n">
        <v>0</v>
      </c>
      <c r="G2821" t="n">
        <v>0</v>
      </c>
      <c r="H2821" t="n">
        <v>0</v>
      </c>
      <c r="I2821" t="n">
        <v>0</v>
      </c>
      <c r="J2821" t="n">
        <v>1</v>
      </c>
      <c r="K2821" t="n">
        <v>1</v>
      </c>
      <c r="L2821" t="n">
        <v>0</v>
      </c>
      <c r="M2821" t="n">
        <v>-1</v>
      </c>
      <c r="N2821" t="n">
        <v>1</v>
      </c>
      <c r="P2821" s="27" t="inlineStr"/>
      <c r="R2821" t="inlineStr">
        <is>
          <t>Tripura</t>
        </is>
      </c>
      <c r="S2821" t="inlineStr">
        <is>
          <t>East</t>
        </is>
      </c>
      <c r="T2821" s="9">
        <f>VLOOKUP(A2821,Sku_list!$A$1:$D$2323,3,0)</f>
        <v/>
      </c>
      <c r="U2821" s="9">
        <f>VLOOKUP(A2821,Sku_list!$A$1:$D$2323,4,0)*(F2821/1000000*12)</f>
        <v/>
      </c>
      <c r="V2821" s="9">
        <f>VLOOKUP(A2821,Sku_list!$A$1:$D$2323,4,0)*(H2821/1000000*12)</f>
        <v/>
      </c>
      <c r="W2821" s="9">
        <f>VLOOKUP(A2821,Sku_list!$A$1:$D$2323,4,0)*(J2821/1000000*12)</f>
        <v/>
      </c>
      <c r="X2821" s="9">
        <f>VLOOKUP(A2821,Sku_list!$A$1:$D$2323,4,0)*(L2821/1000000*12)</f>
        <v/>
      </c>
      <c r="Y2821" s="9">
        <f>VLOOKUP(A2821,Sku_list!$A$1:$E$2323,5,0)*((J2821+F2821)/1000000000)</f>
        <v/>
      </c>
      <c r="AC2821" s="27">
        <f>(DAY(TODAY())+AB2821)/30</f>
        <v/>
      </c>
    </row>
    <row r="2822">
      <c r="A2822" t="n">
        <v>1607737</v>
      </c>
      <c r="B2822" t="inlineStr">
        <is>
          <t>Plax PM 500ml</t>
        </is>
      </c>
      <c r="C2822" t="inlineStr">
        <is>
          <t>IN86</t>
        </is>
      </c>
      <c r="D2822" t="n">
        <v>0</v>
      </c>
      <c r="E2822" t="n">
        <v>0</v>
      </c>
      <c r="F2822" t="n">
        <v>0</v>
      </c>
      <c r="G2822" t="n">
        <v>1</v>
      </c>
      <c r="H2822" t="n">
        <v>0</v>
      </c>
      <c r="I2822" t="n">
        <v>0</v>
      </c>
      <c r="J2822" t="n">
        <v>2</v>
      </c>
      <c r="K2822" t="n">
        <v>2</v>
      </c>
      <c r="L2822" t="n">
        <v>6</v>
      </c>
      <c r="M2822" t="n">
        <v>4</v>
      </c>
      <c r="N2822" t="n">
        <v>-4</v>
      </c>
      <c r="P2822" s="27" t="n">
        <v>0.3333333333333333</v>
      </c>
      <c r="R2822" t="inlineStr">
        <is>
          <t>Jamshedpur</t>
        </is>
      </c>
      <c r="S2822" t="inlineStr">
        <is>
          <t>East</t>
        </is>
      </c>
      <c r="T2822" s="9">
        <f>VLOOKUP(A2822,Sku_list!$A$1:$D$2323,3,0)</f>
        <v/>
      </c>
      <c r="U2822" s="9">
        <f>VLOOKUP(A2822,Sku_list!$A$1:$D$2323,4,0)*(F2822/1000000*12)</f>
        <v/>
      </c>
      <c r="V2822" s="9">
        <f>VLOOKUP(A2822,Sku_list!$A$1:$D$2323,4,0)*(H2822/1000000*12)</f>
        <v/>
      </c>
      <c r="W2822" s="9">
        <f>VLOOKUP(A2822,Sku_list!$A$1:$D$2323,4,0)*(J2822/1000000*12)</f>
        <v/>
      </c>
      <c r="X2822" s="9">
        <f>VLOOKUP(A2822,Sku_list!$A$1:$D$2323,4,0)*(L2822/1000000*12)</f>
        <v/>
      </c>
      <c r="Y2822" s="9">
        <f>VLOOKUP(A2822,Sku_list!$A$1:$E$2323,5,0)*((J2822+F2822)/1000000000)</f>
        <v/>
      </c>
      <c r="AC2822" s="27">
        <f>(DAY(TODAY())+AB2822)/30</f>
        <v/>
      </c>
    </row>
    <row r="2823">
      <c r="A2823" t="n">
        <v>1607737</v>
      </c>
      <c r="B2823" t="inlineStr">
        <is>
          <t>Plax PM 500ml</t>
        </is>
      </c>
      <c r="C2823" t="inlineStr">
        <is>
          <t>IN87</t>
        </is>
      </c>
      <c r="D2823" t="n">
        <v>0</v>
      </c>
      <c r="E2823" t="n">
        <v>0</v>
      </c>
      <c r="F2823" t="n">
        <v>0</v>
      </c>
      <c r="G2823" t="n">
        <v>4</v>
      </c>
      <c r="H2823" t="n">
        <v>4</v>
      </c>
      <c r="I2823" t="n">
        <v>0</v>
      </c>
      <c r="J2823" t="n">
        <v>41</v>
      </c>
      <c r="K2823" t="n">
        <v>41</v>
      </c>
      <c r="L2823" t="n">
        <v>30</v>
      </c>
      <c r="M2823" t="n">
        <v>-15</v>
      </c>
      <c r="N2823" t="n">
        <v>15</v>
      </c>
      <c r="P2823" s="27" t="n">
        <v>1.5</v>
      </c>
      <c r="R2823" t="inlineStr">
        <is>
          <t>Vijaywada</t>
        </is>
      </c>
      <c r="S2823" t="inlineStr">
        <is>
          <t>South</t>
        </is>
      </c>
      <c r="T2823" s="9">
        <f>VLOOKUP(A2823,Sku_list!$A$1:$D$2323,3,0)</f>
        <v/>
      </c>
      <c r="U2823" s="9">
        <f>VLOOKUP(A2823,Sku_list!$A$1:$D$2323,4,0)*(F2823/1000000*12)</f>
        <v/>
      </c>
      <c r="V2823" s="9">
        <f>VLOOKUP(A2823,Sku_list!$A$1:$D$2323,4,0)*(H2823/1000000*12)</f>
        <v/>
      </c>
      <c r="W2823" s="9">
        <f>VLOOKUP(A2823,Sku_list!$A$1:$D$2323,4,0)*(J2823/1000000*12)</f>
        <v/>
      </c>
      <c r="X2823" s="9">
        <f>VLOOKUP(A2823,Sku_list!$A$1:$D$2323,4,0)*(L2823/1000000*12)</f>
        <v/>
      </c>
      <c r="Y2823" s="9">
        <f>VLOOKUP(A2823,Sku_list!$A$1:$E$2323,5,0)*((J2823+F2823)/1000000000)</f>
        <v/>
      </c>
      <c r="AC2823" s="27">
        <f>(DAY(TODAY())+AB2823)/30</f>
        <v/>
      </c>
    </row>
    <row r="2824">
      <c r="A2824" t="n">
        <v>1607737</v>
      </c>
      <c r="B2824" t="inlineStr">
        <is>
          <t>Plax PM 500ml</t>
        </is>
      </c>
      <c r="C2824" t="inlineStr">
        <is>
          <t>IN88</t>
        </is>
      </c>
      <c r="D2824" t="n">
        <v>0</v>
      </c>
      <c r="E2824" t="n">
        <v>3</v>
      </c>
      <c r="F2824" t="n">
        <v>0</v>
      </c>
      <c r="G2824" t="n">
        <v>1</v>
      </c>
      <c r="H2824" t="n">
        <v>2</v>
      </c>
      <c r="I2824" t="n">
        <v>0</v>
      </c>
      <c r="J2824" t="n">
        <v>2</v>
      </c>
      <c r="K2824" t="n">
        <v>2</v>
      </c>
      <c r="L2824" t="n">
        <v>0</v>
      </c>
      <c r="M2824" t="n">
        <v>-4</v>
      </c>
      <c r="N2824" t="n">
        <v>4</v>
      </c>
      <c r="P2824" s="27" t="inlineStr"/>
      <c r="R2824" t="inlineStr">
        <is>
          <t>Uttaranchal</t>
        </is>
      </c>
      <c r="S2824" t="inlineStr">
        <is>
          <t>North</t>
        </is>
      </c>
      <c r="T2824" s="9">
        <f>VLOOKUP(A2824,Sku_list!$A$1:$D$2323,3,0)</f>
        <v/>
      </c>
      <c r="U2824" s="9">
        <f>VLOOKUP(A2824,Sku_list!$A$1:$D$2323,4,0)*(F2824/1000000*12)</f>
        <v/>
      </c>
      <c r="V2824" s="9">
        <f>VLOOKUP(A2824,Sku_list!$A$1:$D$2323,4,0)*(H2824/1000000*12)</f>
        <v/>
      </c>
      <c r="W2824" s="9">
        <f>VLOOKUP(A2824,Sku_list!$A$1:$D$2323,4,0)*(J2824/1000000*12)</f>
        <v/>
      </c>
      <c r="X2824" s="9">
        <f>VLOOKUP(A2824,Sku_list!$A$1:$D$2323,4,0)*(L2824/1000000*12)</f>
        <v/>
      </c>
      <c r="Y2824" s="9">
        <f>VLOOKUP(A2824,Sku_list!$A$1:$E$2323,5,0)*((J2824+F2824)/1000000000)</f>
        <v/>
      </c>
      <c r="AC2824" s="27">
        <f>(DAY(TODAY())+AB2824)/30</f>
        <v/>
      </c>
    </row>
    <row r="2825">
      <c r="A2825" t="n">
        <v>1607737</v>
      </c>
      <c r="B2825" t="inlineStr">
        <is>
          <t>Plax PM 500ml</t>
        </is>
      </c>
      <c r="C2825" t="inlineStr">
        <is>
          <t>IN89</t>
        </is>
      </c>
      <c r="D2825" t="n">
        <v>0</v>
      </c>
      <c r="E2825" t="n">
        <v>0</v>
      </c>
      <c r="F2825" t="n">
        <v>0</v>
      </c>
      <c r="G2825" t="n">
        <v>3</v>
      </c>
      <c r="H2825" t="n">
        <v>1</v>
      </c>
      <c r="I2825" t="n">
        <v>0</v>
      </c>
      <c r="J2825" t="n">
        <v>17</v>
      </c>
      <c r="K2825" t="n">
        <v>16</v>
      </c>
      <c r="L2825" t="n">
        <v>15</v>
      </c>
      <c r="M2825" t="n">
        <v>-3</v>
      </c>
      <c r="N2825" t="n">
        <v>3</v>
      </c>
      <c r="P2825" s="27" t="n">
        <v>1.2</v>
      </c>
      <c r="R2825" t="inlineStr">
        <is>
          <t>Hubli</t>
        </is>
      </c>
      <c r="S2825" t="inlineStr">
        <is>
          <t>South</t>
        </is>
      </c>
      <c r="T2825" s="9">
        <f>VLOOKUP(A2825,Sku_list!$A$1:$D$2323,3,0)</f>
        <v/>
      </c>
      <c r="U2825" s="9">
        <f>VLOOKUP(A2825,Sku_list!$A$1:$D$2323,4,0)*(F2825/1000000*12)</f>
        <v/>
      </c>
      <c r="V2825" s="9">
        <f>VLOOKUP(A2825,Sku_list!$A$1:$D$2323,4,0)*(H2825/1000000*12)</f>
        <v/>
      </c>
      <c r="W2825" s="9">
        <f>VLOOKUP(A2825,Sku_list!$A$1:$D$2323,4,0)*(J2825/1000000*12)</f>
        <v/>
      </c>
      <c r="X2825" s="9">
        <f>VLOOKUP(A2825,Sku_list!$A$1:$D$2323,4,0)*(L2825/1000000*12)</f>
        <v/>
      </c>
      <c r="Y2825" s="9">
        <f>VLOOKUP(A2825,Sku_list!$A$1:$E$2323,5,0)*((J2825+F2825)/1000000000)</f>
        <v/>
      </c>
      <c r="AC2825" s="27">
        <f>(DAY(TODAY())+AB2825)/30</f>
        <v/>
      </c>
    </row>
    <row r="2826">
      <c r="A2826" t="n">
        <v>1607737</v>
      </c>
      <c r="B2826" t="inlineStr">
        <is>
          <t>Plax PM 500ml</t>
        </is>
      </c>
      <c r="C2826" t="inlineStr">
        <is>
          <t>IN90</t>
        </is>
      </c>
      <c r="D2826" t="n">
        <v>0</v>
      </c>
      <c r="E2826" t="n">
        <v>0</v>
      </c>
      <c r="F2826" t="n">
        <v>0</v>
      </c>
      <c r="G2826" t="n">
        <v>0</v>
      </c>
      <c r="H2826" t="n">
        <v>0</v>
      </c>
      <c r="I2826" t="n">
        <v>0</v>
      </c>
      <c r="J2826" t="n">
        <v>0</v>
      </c>
      <c r="K2826" t="n">
        <v>0</v>
      </c>
      <c r="L2826" t="n">
        <v>0</v>
      </c>
      <c r="M2826" t="n">
        <v>0</v>
      </c>
      <c r="N2826" t="n">
        <v>0</v>
      </c>
      <c r="P2826" s="27" t="inlineStr"/>
      <c r="R2826" t="inlineStr">
        <is>
          <t>Export</t>
        </is>
      </c>
      <c r="S2826" t="inlineStr">
        <is>
          <t>Exp-DC</t>
        </is>
      </c>
      <c r="T2826" s="9">
        <f>VLOOKUP(A2826,Sku_list!$A$1:$D$2323,3,0)</f>
        <v/>
      </c>
      <c r="U2826" s="9">
        <f>VLOOKUP(A2826,Sku_list!$A$1:$D$2323,4,0)*(F2826/1000000*12)</f>
        <v/>
      </c>
      <c r="V2826" s="9">
        <f>VLOOKUP(A2826,Sku_list!$A$1:$D$2323,4,0)*(H2826/1000000*12)</f>
        <v/>
      </c>
      <c r="W2826" s="9">
        <f>VLOOKUP(A2826,Sku_list!$A$1:$D$2323,4,0)*(J2826/1000000*12)</f>
        <v/>
      </c>
      <c r="X2826" s="9">
        <f>VLOOKUP(A2826,Sku_list!$A$1:$D$2323,4,0)*(L2826/1000000*12)</f>
        <v/>
      </c>
      <c r="Y2826" s="9">
        <f>VLOOKUP(A2826,Sku_list!$A$1:$E$2323,5,0)*((J2826+F2826)/1000000000)</f>
        <v/>
      </c>
      <c r="AC2826" s="27">
        <f>(DAY(TODAY())+AB2826)/30</f>
        <v/>
      </c>
    </row>
    <row r="2827">
      <c r="A2827" t="n">
        <v>1607737</v>
      </c>
      <c r="B2827" t="inlineStr">
        <is>
          <t>Plax PM 500ml</t>
        </is>
      </c>
      <c r="C2827" t="inlineStr">
        <is>
          <t>IN91</t>
        </is>
      </c>
      <c r="D2827" t="n">
        <v>0</v>
      </c>
      <c r="E2827" t="n">
        <v>0</v>
      </c>
      <c r="F2827" t="n">
        <v>0</v>
      </c>
      <c r="G2827" t="n">
        <v>0</v>
      </c>
      <c r="H2827" t="n">
        <v>0</v>
      </c>
      <c r="I2827" t="n">
        <v>0</v>
      </c>
      <c r="J2827" t="n">
        <v>0</v>
      </c>
      <c r="K2827" t="n">
        <v>0</v>
      </c>
      <c r="L2827" t="n">
        <v>0</v>
      </c>
      <c r="M2827" t="n">
        <v>0</v>
      </c>
      <c r="N2827" t="n">
        <v>0</v>
      </c>
      <c r="P2827" s="27" t="inlineStr"/>
      <c r="R2827" t="inlineStr">
        <is>
          <t>Siliguri</t>
        </is>
      </c>
      <c r="S2827" t="inlineStr">
        <is>
          <t>East</t>
        </is>
      </c>
      <c r="T2827" s="9">
        <f>VLOOKUP(A2827,Sku_list!$A$1:$D$2323,3,0)</f>
        <v/>
      </c>
      <c r="U2827" s="9">
        <f>VLOOKUP(A2827,Sku_list!$A$1:$D$2323,4,0)*(F2827/1000000*12)</f>
        <v/>
      </c>
      <c r="V2827" s="9">
        <f>VLOOKUP(A2827,Sku_list!$A$1:$D$2323,4,0)*(H2827/1000000*12)</f>
        <v/>
      </c>
      <c r="W2827" s="9">
        <f>VLOOKUP(A2827,Sku_list!$A$1:$D$2323,4,0)*(J2827/1000000*12)</f>
        <v/>
      </c>
      <c r="X2827" s="9">
        <f>VLOOKUP(A2827,Sku_list!$A$1:$D$2323,4,0)*(L2827/1000000*12)</f>
        <v/>
      </c>
      <c r="Y2827" s="9">
        <f>VLOOKUP(A2827,Sku_list!$A$1:$E$2323,5,0)*((J2827+F2827)/1000000000)</f>
        <v/>
      </c>
      <c r="AC2827" s="27">
        <f>(DAY(TODAY())+AB2827)/30</f>
        <v/>
      </c>
    </row>
    <row r="2828">
      <c r="A2828" t="n">
        <v>1607737</v>
      </c>
      <c r="B2828" t="inlineStr">
        <is>
          <t>Plax PM 500ml</t>
        </is>
      </c>
      <c r="C2828" t="inlineStr">
        <is>
          <t>IN92</t>
        </is>
      </c>
      <c r="D2828" t="n">
        <v>0</v>
      </c>
      <c r="E2828" t="n">
        <v>0</v>
      </c>
      <c r="F2828" t="n">
        <v>0</v>
      </c>
      <c r="G2828" t="n">
        <v>1</v>
      </c>
      <c r="H2828" t="n">
        <v>0</v>
      </c>
      <c r="I2828" t="n">
        <v>0</v>
      </c>
      <c r="J2828" t="n">
        <v>0</v>
      </c>
      <c r="K2828" t="n">
        <v>0</v>
      </c>
      <c r="L2828" t="n">
        <v>0</v>
      </c>
      <c r="M2828" t="n">
        <v>0</v>
      </c>
      <c r="N2828" t="n">
        <v>0</v>
      </c>
      <c r="P2828" s="27" t="inlineStr"/>
      <c r="R2828" t="inlineStr">
        <is>
          <t>J &amp; K</t>
        </is>
      </c>
      <c r="S2828" t="inlineStr">
        <is>
          <t>North</t>
        </is>
      </c>
      <c r="T2828" s="9">
        <f>VLOOKUP(A2828,Sku_list!$A$1:$D$2323,3,0)</f>
        <v/>
      </c>
      <c r="U2828" s="9">
        <f>VLOOKUP(A2828,Sku_list!$A$1:$D$2323,4,0)*(F2828/1000000*12)</f>
        <v/>
      </c>
      <c r="V2828" s="9">
        <f>VLOOKUP(A2828,Sku_list!$A$1:$D$2323,4,0)*(H2828/1000000*12)</f>
        <v/>
      </c>
      <c r="W2828" s="9">
        <f>VLOOKUP(A2828,Sku_list!$A$1:$D$2323,4,0)*(J2828/1000000*12)</f>
        <v/>
      </c>
      <c r="X2828" s="9">
        <f>VLOOKUP(A2828,Sku_list!$A$1:$D$2323,4,0)*(L2828/1000000*12)</f>
        <v/>
      </c>
      <c r="Y2828" s="9">
        <f>VLOOKUP(A2828,Sku_list!$A$1:$E$2323,5,0)*((J2828+F2828)/1000000000)</f>
        <v/>
      </c>
      <c r="AC2828" s="27">
        <f>(DAY(TODAY())+AB2828)/30</f>
        <v/>
      </c>
    </row>
    <row r="2829">
      <c r="A2829" t="n">
        <v>1607737</v>
      </c>
      <c r="B2829" t="inlineStr">
        <is>
          <t>Plax PM 500ml</t>
        </is>
      </c>
      <c r="C2829" t="inlineStr">
        <is>
          <t>IN93</t>
        </is>
      </c>
      <c r="D2829" t="n">
        <v>0</v>
      </c>
      <c r="E2829" t="n">
        <v>0</v>
      </c>
      <c r="F2829" t="n">
        <v>0</v>
      </c>
      <c r="G2829" t="n">
        <v>0</v>
      </c>
      <c r="H2829" t="n">
        <v>0</v>
      </c>
      <c r="I2829" t="n">
        <v>0</v>
      </c>
      <c r="J2829" t="n">
        <v>5</v>
      </c>
      <c r="K2829" t="n">
        <v>5</v>
      </c>
      <c r="L2829" t="n">
        <v>0</v>
      </c>
      <c r="M2829" t="n">
        <v>-5</v>
      </c>
      <c r="N2829" t="n">
        <v>5</v>
      </c>
      <c r="P2829" s="27" t="inlineStr"/>
      <c r="R2829" t="inlineStr">
        <is>
          <t>Himachal</t>
        </is>
      </c>
      <c r="S2829" t="inlineStr">
        <is>
          <t>North</t>
        </is>
      </c>
      <c r="T2829" s="9">
        <f>VLOOKUP(A2829,Sku_list!$A$1:$D$2323,3,0)</f>
        <v/>
      </c>
      <c r="U2829" s="9">
        <f>VLOOKUP(A2829,Sku_list!$A$1:$D$2323,4,0)*(F2829/1000000*12)</f>
        <v/>
      </c>
      <c r="V2829" s="9">
        <f>VLOOKUP(A2829,Sku_list!$A$1:$D$2323,4,0)*(H2829/1000000*12)</f>
        <v/>
      </c>
      <c r="W2829" s="9">
        <f>VLOOKUP(A2829,Sku_list!$A$1:$D$2323,4,0)*(J2829/1000000*12)</f>
        <v/>
      </c>
      <c r="X2829" s="9">
        <f>VLOOKUP(A2829,Sku_list!$A$1:$D$2323,4,0)*(L2829/1000000*12)</f>
        <v/>
      </c>
      <c r="Y2829" s="9">
        <f>VLOOKUP(A2829,Sku_list!$A$1:$E$2323,5,0)*((J2829+F2829)/1000000000)</f>
        <v/>
      </c>
      <c r="AC2829" s="27">
        <f>(DAY(TODAY())+AB2829)/30</f>
        <v/>
      </c>
    </row>
    <row r="2830">
      <c r="A2830" t="n">
        <v>1607737</v>
      </c>
      <c r="B2830" t="inlineStr">
        <is>
          <t>Plax PM 500ml</t>
        </is>
      </c>
      <c r="C2830" t="inlineStr">
        <is>
          <t>IN94</t>
        </is>
      </c>
      <c r="D2830" t="n">
        <v>0</v>
      </c>
      <c r="E2830" t="n">
        <v>3</v>
      </c>
      <c r="F2830" t="n">
        <v>0</v>
      </c>
      <c r="G2830" t="n">
        <v>2</v>
      </c>
      <c r="H2830" t="n">
        <v>1</v>
      </c>
      <c r="I2830" t="n">
        <v>0</v>
      </c>
      <c r="J2830" t="n">
        <v>4</v>
      </c>
      <c r="K2830" t="n">
        <v>4</v>
      </c>
      <c r="L2830" t="n">
        <v>0</v>
      </c>
      <c r="M2830" t="n">
        <v>-5</v>
      </c>
      <c r="N2830" t="n">
        <v>5</v>
      </c>
      <c r="P2830" s="27" t="inlineStr"/>
      <c r="R2830" t="inlineStr">
        <is>
          <t>Chandigarh</t>
        </is>
      </c>
      <c r="S2830" t="inlineStr">
        <is>
          <t>North</t>
        </is>
      </c>
      <c r="T2830" s="9">
        <f>VLOOKUP(A2830,Sku_list!$A$1:$D$2323,3,0)</f>
        <v/>
      </c>
      <c r="U2830" s="9">
        <f>VLOOKUP(A2830,Sku_list!$A$1:$D$2323,4,0)*(F2830/1000000*12)</f>
        <v/>
      </c>
      <c r="V2830" s="9">
        <f>VLOOKUP(A2830,Sku_list!$A$1:$D$2323,4,0)*(H2830/1000000*12)</f>
        <v/>
      </c>
      <c r="W2830" s="9">
        <f>VLOOKUP(A2830,Sku_list!$A$1:$D$2323,4,0)*(J2830/1000000*12)</f>
        <v/>
      </c>
      <c r="X2830" s="9">
        <f>VLOOKUP(A2830,Sku_list!$A$1:$D$2323,4,0)*(L2830/1000000*12)</f>
        <v/>
      </c>
      <c r="Y2830" s="9">
        <f>VLOOKUP(A2830,Sku_list!$A$1:$E$2323,5,0)*((J2830+F2830)/1000000000)</f>
        <v/>
      </c>
      <c r="AC2830" s="27">
        <f>(DAY(TODAY())+AB2830)/30</f>
        <v/>
      </c>
    </row>
    <row r="2831">
      <c r="A2831" t="n">
        <v>1607737</v>
      </c>
      <c r="B2831" t="inlineStr">
        <is>
          <t>Plax PM 500ml</t>
        </is>
      </c>
      <c r="C2831" t="inlineStr">
        <is>
          <t>IN95</t>
        </is>
      </c>
      <c r="D2831" t="n">
        <v>0</v>
      </c>
      <c r="E2831" t="n">
        <v>0</v>
      </c>
      <c r="F2831" t="n">
        <v>0</v>
      </c>
      <c r="G2831" t="n">
        <v>0</v>
      </c>
      <c r="H2831" t="n">
        <v>0</v>
      </c>
      <c r="I2831" t="n">
        <v>0</v>
      </c>
      <c r="J2831" t="n">
        <v>850</v>
      </c>
      <c r="K2831" t="n">
        <v>850</v>
      </c>
      <c r="L2831" t="n">
        <v>0</v>
      </c>
      <c r="M2831" t="n">
        <v>-850</v>
      </c>
      <c r="N2831" t="n">
        <v>850</v>
      </c>
      <c r="P2831" s="27" t="inlineStr"/>
      <c r="R2831" t="inlineStr">
        <is>
          <t>Hasangarh</t>
        </is>
      </c>
      <c r="S2831" t="inlineStr">
        <is>
          <t>North DC</t>
        </is>
      </c>
      <c r="T2831" s="9">
        <f>VLOOKUP(A2831,Sku_list!$A$1:$D$2323,3,0)</f>
        <v/>
      </c>
      <c r="U2831" s="9">
        <f>VLOOKUP(A2831,Sku_list!$A$1:$D$2323,4,0)*(F2831/1000000*12)</f>
        <v/>
      </c>
      <c r="V2831" s="9">
        <f>VLOOKUP(A2831,Sku_list!$A$1:$D$2323,4,0)*(H2831/1000000*12)</f>
        <v/>
      </c>
      <c r="W2831" s="9">
        <f>VLOOKUP(A2831,Sku_list!$A$1:$D$2323,4,0)*(J2831/1000000*12)</f>
        <v/>
      </c>
      <c r="X2831" s="9">
        <f>VLOOKUP(A2831,Sku_list!$A$1:$D$2323,4,0)*(L2831/1000000*12)</f>
        <v/>
      </c>
      <c r="Y2831" s="9">
        <f>VLOOKUP(A2831,Sku_list!$A$1:$E$2323,5,0)*((J2831+F2831)/1000000000)</f>
        <v/>
      </c>
      <c r="AC2831" s="27">
        <f>(DAY(TODAY())+AB2831)/30</f>
        <v/>
      </c>
    </row>
    <row r="2832">
      <c r="A2832" t="n">
        <v>1607737</v>
      </c>
      <c r="B2832" t="inlineStr">
        <is>
          <t>Plax PM 500ml</t>
        </is>
      </c>
      <c r="C2832" t="inlineStr">
        <is>
          <t>IN97</t>
        </is>
      </c>
      <c r="D2832" t="n">
        <v>0</v>
      </c>
      <c r="E2832" t="n">
        <v>0</v>
      </c>
      <c r="F2832" t="n">
        <v>0</v>
      </c>
      <c r="G2832" t="n">
        <v>0</v>
      </c>
      <c r="H2832" t="n">
        <v>0</v>
      </c>
      <c r="I2832" t="n">
        <v>0</v>
      </c>
      <c r="J2832" t="n">
        <v>125</v>
      </c>
      <c r="K2832" t="n">
        <v>125</v>
      </c>
      <c r="L2832" t="n">
        <v>0</v>
      </c>
      <c r="M2832" t="n">
        <v>-125</v>
      </c>
      <c r="N2832" t="n">
        <v>125</v>
      </c>
      <c r="P2832" s="27" t="inlineStr"/>
      <c r="R2832" t="inlineStr">
        <is>
          <t>Hubli DC</t>
        </is>
      </c>
      <c r="S2832" t="inlineStr">
        <is>
          <t>South DC</t>
        </is>
      </c>
      <c r="T2832" s="9">
        <f>VLOOKUP(A2832,Sku_list!$A$1:$D$2323,3,0)</f>
        <v/>
      </c>
      <c r="U2832" s="9">
        <f>VLOOKUP(A2832,Sku_list!$A$1:$D$2323,4,0)*(F2832/1000000*12)</f>
        <v/>
      </c>
      <c r="V2832" s="9">
        <f>VLOOKUP(A2832,Sku_list!$A$1:$D$2323,4,0)*(H2832/1000000*12)</f>
        <v/>
      </c>
      <c r="W2832" s="9">
        <f>VLOOKUP(A2832,Sku_list!$A$1:$D$2323,4,0)*(J2832/1000000*12)</f>
        <v/>
      </c>
      <c r="X2832" s="9">
        <f>VLOOKUP(A2832,Sku_list!$A$1:$D$2323,4,0)*(L2832/1000000*12)</f>
        <v/>
      </c>
      <c r="Y2832" s="9">
        <f>VLOOKUP(A2832,Sku_list!$A$1:$E$2323,5,0)*((J2832+F2832)/1000000000)</f>
        <v/>
      </c>
      <c r="AC2832" s="27">
        <f>(DAY(TODAY())+AB2832)/30</f>
        <v/>
      </c>
    </row>
    <row r="2833">
      <c r="A2833" t="n">
        <v>1607738</v>
      </c>
      <c r="B2833" t="inlineStr">
        <is>
          <t>Plax CompleteCare 500 Ml</t>
        </is>
      </c>
      <c r="C2833" t="inlineStr">
        <is>
          <t>IN11</t>
        </is>
      </c>
      <c r="D2833" t="n">
        <v>0</v>
      </c>
      <c r="E2833" t="n">
        <v>0</v>
      </c>
      <c r="F2833" t="n">
        <v>0</v>
      </c>
      <c r="G2833" t="n">
        <v>0</v>
      </c>
      <c r="H2833" t="n">
        <v>0</v>
      </c>
      <c r="I2833" t="n">
        <v>0</v>
      </c>
      <c r="J2833" t="n">
        <v>0</v>
      </c>
      <c r="K2833" t="n">
        <v>0</v>
      </c>
      <c r="L2833" t="n">
        <v>0</v>
      </c>
      <c r="M2833" t="n">
        <v>0</v>
      </c>
      <c r="N2833" t="n">
        <v>0</v>
      </c>
      <c r="P2833" s="27" t="inlineStr"/>
      <c r="R2833" t="inlineStr">
        <is>
          <t>Waluj</t>
        </is>
      </c>
      <c r="S2833" t="inlineStr">
        <is>
          <t>Plant</t>
        </is>
      </c>
      <c r="T2833" s="9">
        <f>VLOOKUP(A2833,Sku_list!$A$1:$D$2323,3,0)</f>
        <v/>
      </c>
      <c r="U2833" s="9">
        <f>VLOOKUP(A2833,Sku_list!$A$1:$D$2323,4,0)*(F2833/1000000*12)</f>
        <v/>
      </c>
      <c r="V2833" s="9">
        <f>VLOOKUP(A2833,Sku_list!$A$1:$D$2323,4,0)*(H2833/1000000*12)</f>
        <v/>
      </c>
      <c r="W2833" s="9">
        <f>VLOOKUP(A2833,Sku_list!$A$1:$D$2323,4,0)*(J2833/1000000*12)</f>
        <v/>
      </c>
      <c r="X2833" s="9">
        <f>VLOOKUP(A2833,Sku_list!$A$1:$D$2323,4,0)*(L2833/1000000*12)</f>
        <v/>
      </c>
      <c r="Y2833" s="9">
        <f>VLOOKUP(A2833,Sku_list!$A$1:$E$2323,5,0)*((J2833+F2833)/1000000000)</f>
        <v/>
      </c>
      <c r="AC2833" s="27">
        <f>(DAY(TODAY())+AB2833)/30</f>
        <v/>
      </c>
    </row>
    <row r="2834">
      <c r="A2834" t="n">
        <v>1607738</v>
      </c>
      <c r="B2834" t="inlineStr">
        <is>
          <t>Plax CompleteCare 500 Ml</t>
        </is>
      </c>
      <c r="C2834" t="inlineStr">
        <is>
          <t>IN60</t>
        </is>
      </c>
      <c r="D2834" t="n">
        <v>0</v>
      </c>
      <c r="E2834" t="n">
        <v>0</v>
      </c>
      <c r="F2834" t="n">
        <v>0</v>
      </c>
      <c r="G2834" t="n">
        <v>87</v>
      </c>
      <c r="H2834" t="n">
        <v>0</v>
      </c>
      <c r="I2834" t="n">
        <v>0</v>
      </c>
      <c r="J2834" t="n">
        <v>0</v>
      </c>
      <c r="K2834" t="n">
        <v>2</v>
      </c>
      <c r="L2834" t="n">
        <v>72</v>
      </c>
      <c r="M2834" t="n">
        <v>72</v>
      </c>
      <c r="N2834" t="n">
        <v>-72</v>
      </c>
      <c r="P2834" s="27" t="n">
        <v>0</v>
      </c>
      <c r="R2834" t="inlineStr">
        <is>
          <t>Mumbai</t>
        </is>
      </c>
      <c r="S2834" t="inlineStr">
        <is>
          <t>West</t>
        </is>
      </c>
      <c r="T2834" s="9">
        <f>VLOOKUP(A2834,Sku_list!$A$1:$D$2323,3,0)</f>
        <v/>
      </c>
      <c r="U2834" s="9">
        <f>VLOOKUP(A2834,Sku_list!$A$1:$D$2323,4,0)*(F2834/1000000*12)</f>
        <v/>
      </c>
      <c r="V2834" s="9">
        <f>VLOOKUP(A2834,Sku_list!$A$1:$D$2323,4,0)*(H2834/1000000*12)</f>
        <v/>
      </c>
      <c r="W2834" s="9">
        <f>VLOOKUP(A2834,Sku_list!$A$1:$D$2323,4,0)*(J2834/1000000*12)</f>
        <v/>
      </c>
      <c r="X2834" s="9">
        <f>VLOOKUP(A2834,Sku_list!$A$1:$D$2323,4,0)*(L2834/1000000*12)</f>
        <v/>
      </c>
      <c r="Y2834" s="9">
        <f>VLOOKUP(A2834,Sku_list!$A$1:$E$2323,5,0)*((J2834+F2834)/1000000000)</f>
        <v/>
      </c>
      <c r="AC2834" s="27">
        <f>(DAY(TODAY())+AB2834)/30</f>
        <v/>
      </c>
    </row>
    <row r="2835">
      <c r="A2835" t="n">
        <v>1607738</v>
      </c>
      <c r="B2835" t="inlineStr">
        <is>
          <t>Plax CompleteCare 500 Ml</t>
        </is>
      </c>
      <c r="C2835" t="inlineStr">
        <is>
          <t>IN61</t>
        </is>
      </c>
      <c r="D2835" t="n">
        <v>0</v>
      </c>
      <c r="E2835" t="n">
        <v>0</v>
      </c>
      <c r="F2835" t="n">
        <v>0</v>
      </c>
      <c r="G2835" t="n">
        <v>62</v>
      </c>
      <c r="H2835" t="n">
        <v>0</v>
      </c>
      <c r="I2835" t="n">
        <v>0</v>
      </c>
      <c r="J2835" t="n">
        <v>0</v>
      </c>
      <c r="K2835" t="n">
        <v>4</v>
      </c>
      <c r="L2835" t="n">
        <v>50</v>
      </c>
      <c r="M2835" t="n">
        <v>50</v>
      </c>
      <c r="N2835" t="n">
        <v>-50</v>
      </c>
      <c r="P2835" s="27" t="n">
        <v>0</v>
      </c>
      <c r="R2835" t="inlineStr">
        <is>
          <t>Delhi</t>
        </is>
      </c>
      <c r="S2835" t="inlineStr">
        <is>
          <t>North</t>
        </is>
      </c>
      <c r="T2835" s="9">
        <f>VLOOKUP(A2835,Sku_list!$A$1:$D$2323,3,0)</f>
        <v/>
      </c>
      <c r="U2835" s="9">
        <f>VLOOKUP(A2835,Sku_list!$A$1:$D$2323,4,0)*(F2835/1000000*12)</f>
        <v/>
      </c>
      <c r="V2835" s="9">
        <f>VLOOKUP(A2835,Sku_list!$A$1:$D$2323,4,0)*(H2835/1000000*12)</f>
        <v/>
      </c>
      <c r="W2835" s="9">
        <f>VLOOKUP(A2835,Sku_list!$A$1:$D$2323,4,0)*(J2835/1000000*12)</f>
        <v/>
      </c>
      <c r="X2835" s="9">
        <f>VLOOKUP(A2835,Sku_list!$A$1:$D$2323,4,0)*(L2835/1000000*12)</f>
        <v/>
      </c>
      <c r="Y2835" s="9">
        <f>VLOOKUP(A2835,Sku_list!$A$1:$E$2323,5,0)*((J2835+F2835)/1000000000)</f>
        <v/>
      </c>
      <c r="AC2835" s="27">
        <f>(DAY(TODAY())+AB2835)/30</f>
        <v/>
      </c>
    </row>
    <row r="2836">
      <c r="A2836" t="n">
        <v>1607738</v>
      </c>
      <c r="B2836" t="inlineStr">
        <is>
          <t>Plax CompleteCare 500 Ml</t>
        </is>
      </c>
      <c r="C2836" t="inlineStr">
        <is>
          <t>IN62</t>
        </is>
      </c>
      <c r="D2836" t="n">
        <v>0</v>
      </c>
      <c r="E2836" t="n">
        <v>0</v>
      </c>
      <c r="F2836" t="n">
        <v>0</v>
      </c>
      <c r="G2836" t="n">
        <v>54</v>
      </c>
      <c r="H2836" t="n">
        <v>10</v>
      </c>
      <c r="I2836" t="n">
        <v>0</v>
      </c>
      <c r="J2836" t="n">
        <v>3</v>
      </c>
      <c r="K2836" t="n">
        <v>3</v>
      </c>
      <c r="L2836" t="n">
        <v>10</v>
      </c>
      <c r="M2836" t="n">
        <v>-3</v>
      </c>
      <c r="N2836" t="n">
        <v>3</v>
      </c>
      <c r="P2836" s="27" t="n">
        <v>1.3</v>
      </c>
      <c r="R2836" t="inlineStr">
        <is>
          <t>Calcutta</t>
        </is>
      </c>
      <c r="S2836" t="inlineStr">
        <is>
          <t>East</t>
        </is>
      </c>
      <c r="T2836" s="9">
        <f>VLOOKUP(A2836,Sku_list!$A$1:$D$2323,3,0)</f>
        <v/>
      </c>
      <c r="U2836" s="9">
        <f>VLOOKUP(A2836,Sku_list!$A$1:$D$2323,4,0)*(F2836/1000000*12)</f>
        <v/>
      </c>
      <c r="V2836" s="9">
        <f>VLOOKUP(A2836,Sku_list!$A$1:$D$2323,4,0)*(H2836/1000000*12)</f>
        <v/>
      </c>
      <c r="W2836" s="9">
        <f>VLOOKUP(A2836,Sku_list!$A$1:$D$2323,4,0)*(J2836/1000000*12)</f>
        <v/>
      </c>
      <c r="X2836" s="9">
        <f>VLOOKUP(A2836,Sku_list!$A$1:$D$2323,4,0)*(L2836/1000000*12)</f>
        <v/>
      </c>
      <c r="Y2836" s="9">
        <f>VLOOKUP(A2836,Sku_list!$A$1:$E$2323,5,0)*((J2836+F2836)/1000000000)</f>
        <v/>
      </c>
      <c r="AC2836" s="27">
        <f>(DAY(TODAY())+AB2836)/30</f>
        <v/>
      </c>
    </row>
    <row r="2837">
      <c r="A2837" t="n">
        <v>1607738</v>
      </c>
      <c r="B2837" t="inlineStr">
        <is>
          <t>Plax CompleteCare 500 Ml</t>
        </is>
      </c>
      <c r="C2837" t="inlineStr">
        <is>
          <t>IN63</t>
        </is>
      </c>
      <c r="D2837" t="n">
        <v>0</v>
      </c>
      <c r="E2837" t="n">
        <v>0</v>
      </c>
      <c r="F2837" t="n">
        <v>0</v>
      </c>
      <c r="G2837" t="n">
        <v>15</v>
      </c>
      <c r="H2837" t="n">
        <v>0</v>
      </c>
      <c r="I2837" t="n">
        <v>0</v>
      </c>
      <c r="J2837" t="n">
        <v>4</v>
      </c>
      <c r="K2837" t="n">
        <v>2</v>
      </c>
      <c r="L2837" t="n">
        <v>20</v>
      </c>
      <c r="M2837" t="n">
        <v>16</v>
      </c>
      <c r="N2837" t="n">
        <v>-16</v>
      </c>
      <c r="P2837" s="27" t="n">
        <v>0.2</v>
      </c>
      <c r="R2837" t="inlineStr">
        <is>
          <t>Trichy</t>
        </is>
      </c>
      <c r="S2837" t="inlineStr">
        <is>
          <t>South</t>
        </is>
      </c>
      <c r="T2837" s="9">
        <f>VLOOKUP(A2837,Sku_list!$A$1:$D$2323,3,0)</f>
        <v/>
      </c>
      <c r="U2837" s="9">
        <f>VLOOKUP(A2837,Sku_list!$A$1:$D$2323,4,0)*(F2837/1000000*12)</f>
        <v/>
      </c>
      <c r="V2837" s="9">
        <f>VLOOKUP(A2837,Sku_list!$A$1:$D$2323,4,0)*(H2837/1000000*12)</f>
        <v/>
      </c>
      <c r="W2837" s="9">
        <f>VLOOKUP(A2837,Sku_list!$A$1:$D$2323,4,0)*(J2837/1000000*12)</f>
        <v/>
      </c>
      <c r="X2837" s="9">
        <f>VLOOKUP(A2837,Sku_list!$A$1:$D$2323,4,0)*(L2837/1000000*12)</f>
        <v/>
      </c>
      <c r="Y2837" s="9">
        <f>VLOOKUP(A2837,Sku_list!$A$1:$E$2323,5,0)*((J2837+F2837)/1000000000)</f>
        <v/>
      </c>
      <c r="AC2837" s="27">
        <f>(DAY(TODAY())+AB2837)/30</f>
        <v/>
      </c>
    </row>
    <row r="2838">
      <c r="A2838" t="n">
        <v>1607738</v>
      </c>
      <c r="B2838" t="inlineStr">
        <is>
          <t>Plax CompleteCare 500 Ml</t>
        </is>
      </c>
      <c r="C2838" t="inlineStr">
        <is>
          <t>IN64</t>
        </is>
      </c>
      <c r="D2838" t="n">
        <v>0</v>
      </c>
      <c r="E2838" t="n">
        <v>0</v>
      </c>
      <c r="F2838" t="n">
        <v>0</v>
      </c>
      <c r="G2838" t="n">
        <v>93</v>
      </c>
      <c r="H2838" t="n">
        <v>25</v>
      </c>
      <c r="I2838" t="n">
        <v>0</v>
      </c>
      <c r="J2838" t="n">
        <v>6</v>
      </c>
      <c r="K2838" t="n">
        <v>18</v>
      </c>
      <c r="L2838" t="n">
        <v>40</v>
      </c>
      <c r="M2838" t="n">
        <v>9</v>
      </c>
      <c r="N2838" t="n">
        <v>-9</v>
      </c>
      <c r="P2838" s="27" t="n">
        <v>0.775</v>
      </c>
      <c r="R2838" t="inlineStr">
        <is>
          <t>Chennai</t>
        </is>
      </c>
      <c r="S2838" t="inlineStr">
        <is>
          <t>South</t>
        </is>
      </c>
      <c r="T2838" s="9">
        <f>VLOOKUP(A2838,Sku_list!$A$1:$D$2323,3,0)</f>
        <v/>
      </c>
      <c r="U2838" s="9">
        <f>VLOOKUP(A2838,Sku_list!$A$1:$D$2323,4,0)*(F2838/1000000*12)</f>
        <v/>
      </c>
      <c r="V2838" s="9">
        <f>VLOOKUP(A2838,Sku_list!$A$1:$D$2323,4,0)*(H2838/1000000*12)</f>
        <v/>
      </c>
      <c r="W2838" s="9">
        <f>VLOOKUP(A2838,Sku_list!$A$1:$D$2323,4,0)*(J2838/1000000*12)</f>
        <v/>
      </c>
      <c r="X2838" s="9">
        <f>VLOOKUP(A2838,Sku_list!$A$1:$D$2323,4,0)*(L2838/1000000*12)</f>
        <v/>
      </c>
      <c r="Y2838" s="9">
        <f>VLOOKUP(A2838,Sku_list!$A$1:$E$2323,5,0)*((J2838+F2838)/1000000000)</f>
        <v/>
      </c>
      <c r="AC2838" s="27">
        <f>(DAY(TODAY())+AB2838)/30</f>
        <v/>
      </c>
    </row>
    <row r="2839">
      <c r="A2839" t="n">
        <v>1607738</v>
      </c>
      <c r="B2839" t="inlineStr">
        <is>
          <t>Plax CompleteCare 500 Ml</t>
        </is>
      </c>
      <c r="C2839" t="inlineStr">
        <is>
          <t>IN65</t>
        </is>
      </c>
      <c r="D2839" t="n">
        <v>0</v>
      </c>
      <c r="E2839" t="n">
        <v>0</v>
      </c>
      <c r="F2839" t="n">
        <v>0</v>
      </c>
      <c r="G2839" t="n">
        <v>25</v>
      </c>
      <c r="H2839" t="n">
        <v>8</v>
      </c>
      <c r="I2839" t="n">
        <v>0</v>
      </c>
      <c r="J2839" t="n">
        <v>35</v>
      </c>
      <c r="K2839" t="n">
        <v>35</v>
      </c>
      <c r="L2839" t="n">
        <v>10</v>
      </c>
      <c r="M2839" t="n">
        <v>-33</v>
      </c>
      <c r="N2839" t="n">
        <v>33</v>
      </c>
      <c r="P2839" s="27" t="n">
        <v>4.3</v>
      </c>
      <c r="R2839" t="inlineStr">
        <is>
          <t>Kanpur</t>
        </is>
      </c>
      <c r="S2839" t="inlineStr">
        <is>
          <t>North</t>
        </is>
      </c>
      <c r="T2839" s="9">
        <f>VLOOKUP(A2839,Sku_list!$A$1:$D$2323,3,0)</f>
        <v/>
      </c>
      <c r="U2839" s="9">
        <f>VLOOKUP(A2839,Sku_list!$A$1:$D$2323,4,0)*(F2839/1000000*12)</f>
        <v/>
      </c>
      <c r="V2839" s="9">
        <f>VLOOKUP(A2839,Sku_list!$A$1:$D$2323,4,0)*(H2839/1000000*12)</f>
        <v/>
      </c>
      <c r="W2839" s="9">
        <f>VLOOKUP(A2839,Sku_list!$A$1:$D$2323,4,0)*(J2839/1000000*12)</f>
        <v/>
      </c>
      <c r="X2839" s="9">
        <f>VLOOKUP(A2839,Sku_list!$A$1:$D$2323,4,0)*(L2839/1000000*12)</f>
        <v/>
      </c>
      <c r="Y2839" s="9">
        <f>VLOOKUP(A2839,Sku_list!$A$1:$E$2323,5,0)*((J2839+F2839)/1000000000)</f>
        <v/>
      </c>
      <c r="AC2839" s="27">
        <f>(DAY(TODAY())+AB2839)/30</f>
        <v/>
      </c>
    </row>
    <row r="2840">
      <c r="A2840" t="n">
        <v>1607738</v>
      </c>
      <c r="B2840" t="inlineStr">
        <is>
          <t>Plax CompleteCare 500 Ml</t>
        </is>
      </c>
      <c r="C2840" t="inlineStr">
        <is>
          <t>IN66</t>
        </is>
      </c>
      <c r="D2840" t="n">
        <v>0</v>
      </c>
      <c r="E2840" t="n">
        <v>0</v>
      </c>
      <c r="F2840" t="n">
        <v>0</v>
      </c>
      <c r="G2840" t="n">
        <v>2</v>
      </c>
      <c r="H2840" t="n">
        <v>1</v>
      </c>
      <c r="I2840" t="n">
        <v>0</v>
      </c>
      <c r="J2840" t="n">
        <v>91</v>
      </c>
      <c r="K2840" t="n">
        <v>90</v>
      </c>
      <c r="L2840" t="n">
        <v>0</v>
      </c>
      <c r="M2840" t="n">
        <v>-92</v>
      </c>
      <c r="N2840" t="n">
        <v>92</v>
      </c>
      <c r="P2840" s="27" t="inlineStr"/>
      <c r="R2840" t="inlineStr">
        <is>
          <t>Bhubaneshwar</t>
        </is>
      </c>
      <c r="S2840" t="inlineStr">
        <is>
          <t>East</t>
        </is>
      </c>
      <c r="T2840" s="9">
        <f>VLOOKUP(A2840,Sku_list!$A$1:$D$2323,3,0)</f>
        <v/>
      </c>
      <c r="U2840" s="9">
        <f>VLOOKUP(A2840,Sku_list!$A$1:$D$2323,4,0)*(F2840/1000000*12)</f>
        <v/>
      </c>
      <c r="V2840" s="9">
        <f>VLOOKUP(A2840,Sku_list!$A$1:$D$2323,4,0)*(H2840/1000000*12)</f>
        <v/>
      </c>
      <c r="W2840" s="9">
        <f>VLOOKUP(A2840,Sku_list!$A$1:$D$2323,4,0)*(J2840/1000000*12)</f>
        <v/>
      </c>
      <c r="X2840" s="9">
        <f>VLOOKUP(A2840,Sku_list!$A$1:$D$2323,4,0)*(L2840/1000000*12)</f>
        <v/>
      </c>
      <c r="Y2840" s="9">
        <f>VLOOKUP(A2840,Sku_list!$A$1:$E$2323,5,0)*((J2840+F2840)/1000000000)</f>
        <v/>
      </c>
      <c r="AC2840" s="27">
        <f>(DAY(TODAY())+AB2840)/30</f>
        <v/>
      </c>
    </row>
    <row r="2841">
      <c r="A2841" t="n">
        <v>1607738</v>
      </c>
      <c r="B2841" t="inlineStr">
        <is>
          <t>Plax CompleteCare 500 Ml</t>
        </is>
      </c>
      <c r="C2841" t="inlineStr">
        <is>
          <t>IN67</t>
        </is>
      </c>
      <c r="D2841" t="n">
        <v>0</v>
      </c>
      <c r="E2841" t="n">
        <v>0</v>
      </c>
      <c r="F2841" t="n">
        <v>0</v>
      </c>
      <c r="G2841" t="n">
        <v>5</v>
      </c>
      <c r="H2841" t="n">
        <v>0</v>
      </c>
      <c r="I2841" t="n">
        <v>0</v>
      </c>
      <c r="J2841" t="n">
        <v>6</v>
      </c>
      <c r="K2841" t="n">
        <v>5</v>
      </c>
      <c r="L2841" t="n">
        <v>10</v>
      </c>
      <c r="M2841" t="n">
        <v>4</v>
      </c>
      <c r="N2841" t="n">
        <v>-4</v>
      </c>
      <c r="P2841" s="27" t="n">
        <v>0.6</v>
      </c>
      <c r="R2841" t="inlineStr">
        <is>
          <t>Indore</t>
        </is>
      </c>
      <c r="S2841" t="inlineStr">
        <is>
          <t>West</t>
        </is>
      </c>
      <c r="T2841" s="9">
        <f>VLOOKUP(A2841,Sku_list!$A$1:$D$2323,3,0)</f>
        <v/>
      </c>
      <c r="U2841" s="9">
        <f>VLOOKUP(A2841,Sku_list!$A$1:$D$2323,4,0)*(F2841/1000000*12)</f>
        <v/>
      </c>
      <c r="V2841" s="9">
        <f>VLOOKUP(A2841,Sku_list!$A$1:$D$2323,4,0)*(H2841/1000000*12)</f>
        <v/>
      </c>
      <c r="W2841" s="9">
        <f>VLOOKUP(A2841,Sku_list!$A$1:$D$2323,4,0)*(J2841/1000000*12)</f>
        <v/>
      </c>
      <c r="X2841" s="9">
        <f>VLOOKUP(A2841,Sku_list!$A$1:$D$2323,4,0)*(L2841/1000000*12)</f>
        <v/>
      </c>
      <c r="Y2841" s="9">
        <f>VLOOKUP(A2841,Sku_list!$A$1:$E$2323,5,0)*((J2841+F2841)/1000000000)</f>
        <v/>
      </c>
      <c r="AC2841" s="27">
        <f>(DAY(TODAY())+AB2841)/30</f>
        <v/>
      </c>
    </row>
    <row r="2842">
      <c r="A2842" t="n">
        <v>1607738</v>
      </c>
      <c r="B2842" t="inlineStr">
        <is>
          <t>Plax CompleteCare 500 Ml</t>
        </is>
      </c>
      <c r="C2842" t="inlineStr">
        <is>
          <t>IN68</t>
        </is>
      </c>
      <c r="D2842" t="n">
        <v>0</v>
      </c>
      <c r="E2842" t="n">
        <v>0</v>
      </c>
      <c r="F2842" t="n">
        <v>0</v>
      </c>
      <c r="G2842" t="n">
        <v>93</v>
      </c>
      <c r="H2842" t="n">
        <v>0</v>
      </c>
      <c r="I2842" t="n">
        <v>0</v>
      </c>
      <c r="J2842" t="n">
        <v>0</v>
      </c>
      <c r="K2842" t="n">
        <v>33</v>
      </c>
      <c r="L2842" t="n">
        <v>108</v>
      </c>
      <c r="M2842" t="n">
        <v>108</v>
      </c>
      <c r="N2842" t="n">
        <v>-108</v>
      </c>
      <c r="P2842" s="27" t="n">
        <v>0</v>
      </c>
      <c r="R2842" t="inlineStr">
        <is>
          <t>Baroda</t>
        </is>
      </c>
      <c r="S2842" t="inlineStr">
        <is>
          <t>West</t>
        </is>
      </c>
      <c r="T2842" s="9">
        <f>VLOOKUP(A2842,Sku_list!$A$1:$D$2323,3,0)</f>
        <v/>
      </c>
      <c r="U2842" s="9">
        <f>VLOOKUP(A2842,Sku_list!$A$1:$D$2323,4,0)*(F2842/1000000*12)</f>
        <v/>
      </c>
      <c r="V2842" s="9">
        <f>VLOOKUP(A2842,Sku_list!$A$1:$D$2323,4,0)*(H2842/1000000*12)</f>
        <v/>
      </c>
      <c r="W2842" s="9">
        <f>VLOOKUP(A2842,Sku_list!$A$1:$D$2323,4,0)*(J2842/1000000*12)</f>
        <v/>
      </c>
      <c r="X2842" s="9">
        <f>VLOOKUP(A2842,Sku_list!$A$1:$D$2323,4,0)*(L2842/1000000*12)</f>
        <v/>
      </c>
      <c r="Y2842" s="9">
        <f>VLOOKUP(A2842,Sku_list!$A$1:$E$2323,5,0)*((J2842+F2842)/1000000000)</f>
        <v/>
      </c>
      <c r="AC2842" s="27">
        <f>(DAY(TODAY())+AB2842)/30</f>
        <v/>
      </c>
    </row>
    <row r="2843">
      <c r="A2843" t="n">
        <v>1607738</v>
      </c>
      <c r="B2843" t="inlineStr">
        <is>
          <t>Plax CompleteCare 500 Ml</t>
        </is>
      </c>
      <c r="C2843" t="inlineStr">
        <is>
          <t>IN69</t>
        </is>
      </c>
      <c r="D2843" t="n">
        <v>0</v>
      </c>
      <c r="E2843" t="n">
        <v>0</v>
      </c>
      <c r="F2843" t="n">
        <v>0</v>
      </c>
      <c r="G2843" t="n">
        <v>59</v>
      </c>
      <c r="H2843" t="n">
        <v>24</v>
      </c>
      <c r="I2843" t="n">
        <v>0</v>
      </c>
      <c r="J2843" t="n">
        <v>40</v>
      </c>
      <c r="K2843" t="n">
        <v>39</v>
      </c>
      <c r="L2843" t="n">
        <v>40</v>
      </c>
      <c r="M2843" t="n">
        <v>-24</v>
      </c>
      <c r="N2843" t="n">
        <v>24</v>
      </c>
      <c r="P2843" s="27" t="n">
        <v>1.6</v>
      </c>
      <c r="R2843" t="inlineStr">
        <is>
          <t>Hyderabad</t>
        </is>
      </c>
      <c r="S2843" t="inlineStr">
        <is>
          <t>South</t>
        </is>
      </c>
      <c r="T2843" s="9">
        <f>VLOOKUP(A2843,Sku_list!$A$1:$D$2323,3,0)</f>
        <v/>
      </c>
      <c r="U2843" s="9">
        <f>VLOOKUP(A2843,Sku_list!$A$1:$D$2323,4,0)*(F2843/1000000*12)</f>
        <v/>
      </c>
      <c r="V2843" s="9">
        <f>VLOOKUP(A2843,Sku_list!$A$1:$D$2323,4,0)*(H2843/1000000*12)</f>
        <v/>
      </c>
      <c r="W2843" s="9">
        <f>VLOOKUP(A2843,Sku_list!$A$1:$D$2323,4,0)*(J2843/1000000*12)</f>
        <v/>
      </c>
      <c r="X2843" s="9">
        <f>VLOOKUP(A2843,Sku_list!$A$1:$D$2323,4,0)*(L2843/1000000*12)</f>
        <v/>
      </c>
      <c r="Y2843" s="9">
        <f>VLOOKUP(A2843,Sku_list!$A$1:$E$2323,5,0)*((J2843+F2843)/1000000000)</f>
        <v/>
      </c>
      <c r="AC2843" s="27">
        <f>(DAY(TODAY())+AB2843)/30</f>
        <v/>
      </c>
    </row>
    <row r="2844">
      <c r="A2844" t="n">
        <v>1607738</v>
      </c>
      <c r="B2844" t="inlineStr">
        <is>
          <t>Plax CompleteCare 500 Ml</t>
        </is>
      </c>
      <c r="C2844" t="inlineStr">
        <is>
          <t>IN70</t>
        </is>
      </c>
      <c r="D2844" t="n">
        <v>0</v>
      </c>
      <c r="E2844" t="n">
        <v>0</v>
      </c>
      <c r="F2844" t="n">
        <v>0</v>
      </c>
      <c r="G2844" t="n">
        <v>50</v>
      </c>
      <c r="H2844" t="n">
        <v>9</v>
      </c>
      <c r="I2844" t="n">
        <v>0</v>
      </c>
      <c r="J2844" t="n">
        <v>0</v>
      </c>
      <c r="K2844" t="n">
        <v>6</v>
      </c>
      <c r="L2844" t="n">
        <v>30</v>
      </c>
      <c r="M2844" t="n">
        <v>21</v>
      </c>
      <c r="N2844" t="n">
        <v>-21</v>
      </c>
      <c r="P2844" s="27" t="n">
        <v>0.3</v>
      </c>
      <c r="R2844" t="inlineStr">
        <is>
          <t>Allepy</t>
        </is>
      </c>
      <c r="S2844" t="inlineStr">
        <is>
          <t>South</t>
        </is>
      </c>
      <c r="T2844" s="9">
        <f>VLOOKUP(A2844,Sku_list!$A$1:$D$2323,3,0)</f>
        <v/>
      </c>
      <c r="U2844" s="9">
        <f>VLOOKUP(A2844,Sku_list!$A$1:$D$2323,4,0)*(F2844/1000000*12)</f>
        <v/>
      </c>
      <c r="V2844" s="9">
        <f>VLOOKUP(A2844,Sku_list!$A$1:$D$2323,4,0)*(H2844/1000000*12)</f>
        <v/>
      </c>
      <c r="W2844" s="9">
        <f>VLOOKUP(A2844,Sku_list!$A$1:$D$2323,4,0)*(J2844/1000000*12)</f>
        <v/>
      </c>
      <c r="X2844" s="9">
        <f>VLOOKUP(A2844,Sku_list!$A$1:$D$2323,4,0)*(L2844/1000000*12)</f>
        <v/>
      </c>
      <c r="Y2844" s="9">
        <f>VLOOKUP(A2844,Sku_list!$A$1:$E$2323,5,0)*((J2844+F2844)/1000000000)</f>
        <v/>
      </c>
      <c r="AC2844" s="27">
        <f>(DAY(TODAY())+AB2844)/30</f>
        <v/>
      </c>
    </row>
    <row r="2845">
      <c r="A2845" t="n">
        <v>1607738</v>
      </c>
      <c r="B2845" t="inlineStr">
        <is>
          <t>Plax CompleteCare 500 Ml</t>
        </is>
      </c>
      <c r="C2845" t="inlineStr">
        <is>
          <t>IN71</t>
        </is>
      </c>
      <c r="D2845" t="n">
        <v>0</v>
      </c>
      <c r="E2845" t="n">
        <v>0</v>
      </c>
      <c r="F2845" t="n">
        <v>0</v>
      </c>
      <c r="G2845" t="n">
        <v>145</v>
      </c>
      <c r="H2845" t="n">
        <v>76</v>
      </c>
      <c r="I2845" t="n">
        <v>0</v>
      </c>
      <c r="J2845" t="n">
        <v>0</v>
      </c>
      <c r="K2845" t="n">
        <v>18</v>
      </c>
      <c r="L2845" t="n">
        <v>100</v>
      </c>
      <c r="M2845" t="n">
        <v>24</v>
      </c>
      <c r="N2845" t="n">
        <v>-24</v>
      </c>
      <c r="P2845" s="27" t="n">
        <v>0.76</v>
      </c>
      <c r="R2845" t="inlineStr">
        <is>
          <t>Bangalore</t>
        </is>
      </c>
      <c r="S2845" t="inlineStr">
        <is>
          <t>South</t>
        </is>
      </c>
      <c r="T2845" s="9">
        <f>VLOOKUP(A2845,Sku_list!$A$1:$D$2323,3,0)</f>
        <v/>
      </c>
      <c r="U2845" s="9">
        <f>VLOOKUP(A2845,Sku_list!$A$1:$D$2323,4,0)*(F2845/1000000*12)</f>
        <v/>
      </c>
      <c r="V2845" s="9">
        <f>VLOOKUP(A2845,Sku_list!$A$1:$D$2323,4,0)*(H2845/1000000*12)</f>
        <v/>
      </c>
      <c r="W2845" s="9">
        <f>VLOOKUP(A2845,Sku_list!$A$1:$D$2323,4,0)*(J2845/1000000*12)</f>
        <v/>
      </c>
      <c r="X2845" s="9">
        <f>VLOOKUP(A2845,Sku_list!$A$1:$D$2323,4,0)*(L2845/1000000*12)</f>
        <v/>
      </c>
      <c r="Y2845" s="9">
        <f>VLOOKUP(A2845,Sku_list!$A$1:$E$2323,5,0)*((J2845+F2845)/1000000000)</f>
        <v/>
      </c>
      <c r="AC2845" s="27">
        <f>(DAY(TODAY())+AB2845)/30</f>
        <v/>
      </c>
    </row>
    <row r="2846">
      <c r="A2846" t="n">
        <v>1607738</v>
      </c>
      <c r="B2846" t="inlineStr">
        <is>
          <t>Plax CompleteCare 500 Ml</t>
        </is>
      </c>
      <c r="C2846" t="inlineStr">
        <is>
          <t>IN72</t>
        </is>
      </c>
      <c r="D2846" t="n">
        <v>0</v>
      </c>
      <c r="E2846" t="n">
        <v>0</v>
      </c>
      <c r="F2846" t="n">
        <v>0</v>
      </c>
      <c r="G2846" t="n">
        <v>0</v>
      </c>
      <c r="H2846" t="n">
        <v>0</v>
      </c>
      <c r="I2846" t="n">
        <v>0</v>
      </c>
      <c r="J2846" t="n">
        <v>9</v>
      </c>
      <c r="K2846" t="n">
        <v>9</v>
      </c>
      <c r="L2846" t="n">
        <v>5</v>
      </c>
      <c r="M2846" t="n">
        <v>-4</v>
      </c>
      <c r="N2846" t="n">
        <v>4</v>
      </c>
      <c r="P2846" s="27" t="n">
        <v>1.8</v>
      </c>
      <c r="R2846" t="inlineStr">
        <is>
          <t>Gauhati</t>
        </is>
      </c>
      <c r="S2846" t="inlineStr">
        <is>
          <t>East</t>
        </is>
      </c>
      <c r="T2846" s="9">
        <f>VLOOKUP(A2846,Sku_list!$A$1:$D$2323,3,0)</f>
        <v/>
      </c>
      <c r="U2846" s="9">
        <f>VLOOKUP(A2846,Sku_list!$A$1:$D$2323,4,0)*(F2846/1000000*12)</f>
        <v/>
      </c>
      <c r="V2846" s="9">
        <f>VLOOKUP(A2846,Sku_list!$A$1:$D$2323,4,0)*(H2846/1000000*12)</f>
        <v/>
      </c>
      <c r="W2846" s="9">
        <f>VLOOKUP(A2846,Sku_list!$A$1:$D$2323,4,0)*(J2846/1000000*12)</f>
        <v/>
      </c>
      <c r="X2846" s="9">
        <f>VLOOKUP(A2846,Sku_list!$A$1:$D$2323,4,0)*(L2846/1000000*12)</f>
        <v/>
      </c>
      <c r="Y2846" s="9">
        <f>VLOOKUP(A2846,Sku_list!$A$1:$E$2323,5,0)*((J2846+F2846)/1000000000)</f>
        <v/>
      </c>
      <c r="AC2846" s="27">
        <f>(DAY(TODAY())+AB2846)/30</f>
        <v/>
      </c>
    </row>
    <row r="2847">
      <c r="A2847" t="n">
        <v>1607738</v>
      </c>
      <c r="B2847" t="inlineStr">
        <is>
          <t>Plax CompleteCare 500 Ml</t>
        </is>
      </c>
      <c r="C2847" t="inlineStr">
        <is>
          <t>IN73</t>
        </is>
      </c>
      <c r="D2847" t="n">
        <v>0</v>
      </c>
      <c r="E2847" t="n">
        <v>0</v>
      </c>
      <c r="F2847" t="n">
        <v>0</v>
      </c>
      <c r="G2847" t="n">
        <v>0</v>
      </c>
      <c r="H2847" t="n">
        <v>0</v>
      </c>
      <c r="I2847" t="n">
        <v>0</v>
      </c>
      <c r="J2847" t="n">
        <v>1</v>
      </c>
      <c r="K2847" t="n">
        <v>1</v>
      </c>
      <c r="L2847" t="n">
        <v>0</v>
      </c>
      <c r="M2847" t="n">
        <v>-1</v>
      </c>
      <c r="N2847" t="n">
        <v>1</v>
      </c>
      <c r="P2847" s="27" t="inlineStr"/>
      <c r="R2847" t="inlineStr">
        <is>
          <t>Patna</t>
        </is>
      </c>
      <c r="S2847" t="inlineStr">
        <is>
          <t>East</t>
        </is>
      </c>
      <c r="T2847" s="9">
        <f>VLOOKUP(A2847,Sku_list!$A$1:$D$2323,3,0)</f>
        <v/>
      </c>
      <c r="U2847" s="9">
        <f>VLOOKUP(A2847,Sku_list!$A$1:$D$2323,4,0)*(F2847/1000000*12)</f>
        <v/>
      </c>
      <c r="V2847" s="9">
        <f>VLOOKUP(A2847,Sku_list!$A$1:$D$2323,4,0)*(H2847/1000000*12)</f>
        <v/>
      </c>
      <c r="W2847" s="9">
        <f>VLOOKUP(A2847,Sku_list!$A$1:$D$2323,4,0)*(J2847/1000000*12)</f>
        <v/>
      </c>
      <c r="X2847" s="9">
        <f>VLOOKUP(A2847,Sku_list!$A$1:$D$2323,4,0)*(L2847/1000000*12)</f>
        <v/>
      </c>
      <c r="Y2847" s="9">
        <f>VLOOKUP(A2847,Sku_list!$A$1:$E$2323,5,0)*((J2847+F2847)/1000000000)</f>
        <v/>
      </c>
      <c r="AC2847" s="27">
        <f>(DAY(TODAY())+AB2847)/30</f>
        <v/>
      </c>
    </row>
    <row r="2848">
      <c r="A2848" t="n">
        <v>1607738</v>
      </c>
      <c r="B2848" t="inlineStr">
        <is>
          <t>Plax CompleteCare 500 Ml</t>
        </is>
      </c>
      <c r="C2848" t="inlineStr">
        <is>
          <t>IN74</t>
        </is>
      </c>
      <c r="D2848" t="n">
        <v>0</v>
      </c>
      <c r="E2848" t="n">
        <v>0</v>
      </c>
      <c r="F2848" t="n">
        <v>0</v>
      </c>
      <c r="G2848" t="n">
        <v>0</v>
      </c>
      <c r="H2848" t="n">
        <v>0</v>
      </c>
      <c r="I2848" t="n">
        <v>0</v>
      </c>
      <c r="J2848" t="n">
        <v>0</v>
      </c>
      <c r="K2848" t="n">
        <v>0</v>
      </c>
      <c r="L2848" t="n">
        <v>0</v>
      </c>
      <c r="M2848" t="n">
        <v>0</v>
      </c>
      <c r="N2848" t="n">
        <v>0</v>
      </c>
      <c r="P2848" s="27" t="inlineStr"/>
      <c r="R2848" t="inlineStr">
        <is>
          <t>Nepal-exp</t>
        </is>
      </c>
      <c r="S2848" t="inlineStr">
        <is>
          <t>Exp-DC</t>
        </is>
      </c>
      <c r="T2848" s="9">
        <f>VLOOKUP(A2848,Sku_list!$A$1:$D$2323,3,0)</f>
        <v/>
      </c>
      <c r="U2848" s="9">
        <f>VLOOKUP(A2848,Sku_list!$A$1:$D$2323,4,0)*(F2848/1000000*12)</f>
        <v/>
      </c>
      <c r="V2848" s="9">
        <f>VLOOKUP(A2848,Sku_list!$A$1:$D$2323,4,0)*(H2848/1000000*12)</f>
        <v/>
      </c>
      <c r="W2848" s="9">
        <f>VLOOKUP(A2848,Sku_list!$A$1:$D$2323,4,0)*(J2848/1000000*12)</f>
        <v/>
      </c>
      <c r="X2848" s="9">
        <f>VLOOKUP(A2848,Sku_list!$A$1:$D$2323,4,0)*(L2848/1000000*12)</f>
        <v/>
      </c>
      <c r="Y2848" s="9">
        <f>VLOOKUP(A2848,Sku_list!$A$1:$E$2323,5,0)*((J2848+F2848)/1000000000)</f>
        <v/>
      </c>
      <c r="AC2848" s="27">
        <f>(DAY(TODAY())+AB2848)/30</f>
        <v/>
      </c>
    </row>
    <row r="2849">
      <c r="A2849" t="n">
        <v>1607738</v>
      </c>
      <c r="B2849" t="inlineStr">
        <is>
          <t>Plax CompleteCare 500 Ml</t>
        </is>
      </c>
      <c r="C2849" t="inlineStr">
        <is>
          <t>IN75</t>
        </is>
      </c>
      <c r="D2849" t="n">
        <v>0</v>
      </c>
      <c r="E2849" t="n">
        <v>0</v>
      </c>
      <c r="F2849" t="n">
        <v>0</v>
      </c>
      <c r="G2849" t="n">
        <v>3</v>
      </c>
      <c r="H2849" t="n">
        <v>0</v>
      </c>
      <c r="I2849" t="n">
        <v>0</v>
      </c>
      <c r="J2849" t="n">
        <v>34</v>
      </c>
      <c r="K2849" t="n">
        <v>32</v>
      </c>
      <c r="L2849" t="n">
        <v>14</v>
      </c>
      <c r="M2849" t="n">
        <v>-20</v>
      </c>
      <c r="N2849" t="n">
        <v>20</v>
      </c>
      <c r="P2849" s="27" t="n">
        <v>2.428571428571428</v>
      </c>
      <c r="R2849" t="inlineStr">
        <is>
          <t>Jaipur</t>
        </is>
      </c>
      <c r="S2849" t="inlineStr">
        <is>
          <t>North</t>
        </is>
      </c>
      <c r="T2849" s="9">
        <f>VLOOKUP(A2849,Sku_list!$A$1:$D$2323,3,0)</f>
        <v/>
      </c>
      <c r="U2849" s="9">
        <f>VLOOKUP(A2849,Sku_list!$A$1:$D$2323,4,0)*(F2849/1000000*12)</f>
        <v/>
      </c>
      <c r="V2849" s="9">
        <f>VLOOKUP(A2849,Sku_list!$A$1:$D$2323,4,0)*(H2849/1000000*12)</f>
        <v/>
      </c>
      <c r="W2849" s="9">
        <f>VLOOKUP(A2849,Sku_list!$A$1:$D$2323,4,0)*(J2849/1000000*12)</f>
        <v/>
      </c>
      <c r="X2849" s="9">
        <f>VLOOKUP(A2849,Sku_list!$A$1:$D$2323,4,0)*(L2849/1000000*12)</f>
        <v/>
      </c>
      <c r="Y2849" s="9">
        <f>VLOOKUP(A2849,Sku_list!$A$1:$E$2323,5,0)*((J2849+F2849)/1000000000)</f>
        <v/>
      </c>
      <c r="AC2849" s="27">
        <f>(DAY(TODAY())+AB2849)/30</f>
        <v/>
      </c>
    </row>
    <row r="2850">
      <c r="A2850" t="n">
        <v>1607738</v>
      </c>
      <c r="B2850" t="inlineStr">
        <is>
          <t>Plax CompleteCare 500 Ml</t>
        </is>
      </c>
      <c r="C2850" t="inlineStr">
        <is>
          <t>IN76</t>
        </is>
      </c>
      <c r="D2850" t="n">
        <v>0</v>
      </c>
      <c r="E2850" t="n">
        <v>0</v>
      </c>
      <c r="F2850" t="n">
        <v>0</v>
      </c>
      <c r="G2850" t="n">
        <v>15</v>
      </c>
      <c r="H2850" t="n">
        <v>1</v>
      </c>
      <c r="I2850" t="n">
        <v>0</v>
      </c>
      <c r="J2850" t="n">
        <v>0</v>
      </c>
      <c r="K2850" t="n">
        <v>4</v>
      </c>
      <c r="L2850" t="n">
        <v>20</v>
      </c>
      <c r="M2850" t="n">
        <v>19</v>
      </c>
      <c r="N2850" t="n">
        <v>-19</v>
      </c>
      <c r="P2850" s="27" t="n">
        <v>0.05</v>
      </c>
      <c r="R2850" t="inlineStr">
        <is>
          <t>Ghaziabad</t>
        </is>
      </c>
      <c r="S2850" t="inlineStr">
        <is>
          <t>North</t>
        </is>
      </c>
      <c r="T2850" s="9">
        <f>VLOOKUP(A2850,Sku_list!$A$1:$D$2323,3,0)</f>
        <v/>
      </c>
      <c r="U2850" s="9">
        <f>VLOOKUP(A2850,Sku_list!$A$1:$D$2323,4,0)*(F2850/1000000*12)</f>
        <v/>
      </c>
      <c r="V2850" s="9">
        <f>VLOOKUP(A2850,Sku_list!$A$1:$D$2323,4,0)*(H2850/1000000*12)</f>
        <v/>
      </c>
      <c r="W2850" s="9">
        <f>VLOOKUP(A2850,Sku_list!$A$1:$D$2323,4,0)*(J2850/1000000*12)</f>
        <v/>
      </c>
      <c r="X2850" s="9">
        <f>VLOOKUP(A2850,Sku_list!$A$1:$D$2323,4,0)*(L2850/1000000*12)</f>
        <v/>
      </c>
      <c r="Y2850" s="9">
        <f>VLOOKUP(A2850,Sku_list!$A$1:$E$2323,5,0)*((J2850+F2850)/1000000000)</f>
        <v/>
      </c>
      <c r="AC2850" s="27">
        <f>(DAY(TODAY())+AB2850)/30</f>
        <v/>
      </c>
    </row>
    <row r="2851">
      <c r="A2851" t="n">
        <v>1607738</v>
      </c>
      <c r="B2851" t="inlineStr">
        <is>
          <t>Plax CompleteCare 500 Ml</t>
        </is>
      </c>
      <c r="C2851" t="inlineStr">
        <is>
          <t>IN77</t>
        </is>
      </c>
      <c r="D2851" t="n">
        <v>0</v>
      </c>
      <c r="E2851" t="n">
        <v>0</v>
      </c>
      <c r="F2851" t="n">
        <v>0</v>
      </c>
      <c r="G2851" t="n">
        <v>0</v>
      </c>
      <c r="H2851" t="n">
        <v>0</v>
      </c>
      <c r="I2851" t="n">
        <v>0</v>
      </c>
      <c r="J2851" t="n">
        <v>0</v>
      </c>
      <c r="K2851" t="n">
        <v>0</v>
      </c>
      <c r="L2851" t="n">
        <v>0</v>
      </c>
      <c r="M2851" t="n">
        <v>0</v>
      </c>
      <c r="N2851" t="n">
        <v>0</v>
      </c>
      <c r="P2851" s="27" t="inlineStr"/>
      <c r="R2851" t="inlineStr">
        <is>
          <t>POC Bhiwandi</t>
        </is>
      </c>
      <c r="S2851" t="inlineStr">
        <is>
          <t>West</t>
        </is>
      </c>
      <c r="T2851" s="9">
        <f>VLOOKUP(A2851,Sku_list!$A$1:$D$2323,3,0)</f>
        <v/>
      </c>
      <c r="U2851" s="9">
        <f>VLOOKUP(A2851,Sku_list!$A$1:$D$2323,4,0)*(F2851/1000000*12)</f>
        <v/>
      </c>
      <c r="V2851" s="9">
        <f>VLOOKUP(A2851,Sku_list!$A$1:$D$2323,4,0)*(H2851/1000000*12)</f>
        <v/>
      </c>
      <c r="W2851" s="9">
        <f>VLOOKUP(A2851,Sku_list!$A$1:$D$2323,4,0)*(J2851/1000000*12)</f>
        <v/>
      </c>
      <c r="X2851" s="9">
        <f>VLOOKUP(A2851,Sku_list!$A$1:$D$2323,4,0)*(L2851/1000000*12)</f>
        <v/>
      </c>
      <c r="Y2851" s="9">
        <f>VLOOKUP(A2851,Sku_list!$A$1:$E$2323,5,0)*((J2851+F2851)/1000000000)</f>
        <v/>
      </c>
      <c r="AC2851" s="27">
        <f>(DAY(TODAY())+AB2851)/30</f>
        <v/>
      </c>
    </row>
    <row r="2852">
      <c r="A2852" t="n">
        <v>1607738</v>
      </c>
      <c r="B2852" t="inlineStr">
        <is>
          <t>Plax CompleteCare 500 Ml</t>
        </is>
      </c>
      <c r="C2852" t="inlineStr">
        <is>
          <t>IN78</t>
        </is>
      </c>
      <c r="D2852" t="n">
        <v>0</v>
      </c>
      <c r="E2852" t="n">
        <v>0</v>
      </c>
      <c r="F2852" t="n">
        <v>0</v>
      </c>
      <c r="G2852" t="n">
        <v>15</v>
      </c>
      <c r="H2852" t="n">
        <v>0</v>
      </c>
      <c r="I2852" t="n">
        <v>0</v>
      </c>
      <c r="J2852" t="n">
        <v>1</v>
      </c>
      <c r="K2852" t="n">
        <v>1</v>
      </c>
      <c r="L2852" t="n">
        <v>25</v>
      </c>
      <c r="M2852" t="n">
        <v>24</v>
      </c>
      <c r="N2852" t="n">
        <v>-24</v>
      </c>
      <c r="P2852" s="27" t="n">
        <v>0.04</v>
      </c>
      <c r="R2852" t="inlineStr">
        <is>
          <t>Kundli</t>
        </is>
      </c>
      <c r="S2852" t="inlineStr">
        <is>
          <t>North</t>
        </is>
      </c>
      <c r="T2852" s="9">
        <f>VLOOKUP(A2852,Sku_list!$A$1:$D$2323,3,0)</f>
        <v/>
      </c>
      <c r="U2852" s="9">
        <f>VLOOKUP(A2852,Sku_list!$A$1:$D$2323,4,0)*(F2852/1000000*12)</f>
        <v/>
      </c>
      <c r="V2852" s="9">
        <f>VLOOKUP(A2852,Sku_list!$A$1:$D$2323,4,0)*(H2852/1000000*12)</f>
        <v/>
      </c>
      <c r="W2852" s="9">
        <f>VLOOKUP(A2852,Sku_list!$A$1:$D$2323,4,0)*(J2852/1000000*12)</f>
        <v/>
      </c>
      <c r="X2852" s="9">
        <f>VLOOKUP(A2852,Sku_list!$A$1:$D$2323,4,0)*(L2852/1000000*12)</f>
        <v/>
      </c>
      <c r="Y2852" s="9">
        <f>VLOOKUP(A2852,Sku_list!$A$1:$E$2323,5,0)*((J2852+F2852)/1000000000)</f>
        <v/>
      </c>
      <c r="AC2852" s="27">
        <f>(DAY(TODAY())+AB2852)/30</f>
        <v/>
      </c>
    </row>
    <row r="2853">
      <c r="A2853" t="n">
        <v>1607738</v>
      </c>
      <c r="B2853" t="inlineStr">
        <is>
          <t>Plax CompleteCare 500 Ml</t>
        </is>
      </c>
      <c r="C2853" t="inlineStr">
        <is>
          <t>IN79</t>
        </is>
      </c>
      <c r="D2853" t="n">
        <v>0</v>
      </c>
      <c r="E2853" t="n">
        <v>0</v>
      </c>
      <c r="F2853" t="n">
        <v>0</v>
      </c>
      <c r="G2853" t="n">
        <v>3</v>
      </c>
      <c r="H2853" t="n">
        <v>1</v>
      </c>
      <c r="I2853" t="n">
        <v>0</v>
      </c>
      <c r="J2853" t="n">
        <v>0</v>
      </c>
      <c r="K2853" t="n">
        <v>1</v>
      </c>
      <c r="L2853" t="n">
        <v>5</v>
      </c>
      <c r="M2853" t="n">
        <v>4</v>
      </c>
      <c r="N2853" t="n">
        <v>-4</v>
      </c>
      <c r="P2853" s="27" t="n">
        <v>0.2</v>
      </c>
      <c r="R2853" t="inlineStr">
        <is>
          <t>Goa</t>
        </is>
      </c>
      <c r="S2853" t="inlineStr">
        <is>
          <t>West</t>
        </is>
      </c>
      <c r="T2853" s="9">
        <f>VLOOKUP(A2853,Sku_list!$A$1:$D$2323,3,0)</f>
        <v/>
      </c>
      <c r="U2853" s="9">
        <f>VLOOKUP(A2853,Sku_list!$A$1:$D$2323,4,0)*(F2853/1000000*12)</f>
        <v/>
      </c>
      <c r="V2853" s="9">
        <f>VLOOKUP(A2853,Sku_list!$A$1:$D$2323,4,0)*(H2853/1000000*12)</f>
        <v/>
      </c>
      <c r="W2853" s="9">
        <f>VLOOKUP(A2853,Sku_list!$A$1:$D$2323,4,0)*(J2853/1000000*12)</f>
        <v/>
      </c>
      <c r="X2853" s="9">
        <f>VLOOKUP(A2853,Sku_list!$A$1:$D$2323,4,0)*(L2853/1000000*12)</f>
        <v/>
      </c>
      <c r="Y2853" s="9">
        <f>VLOOKUP(A2853,Sku_list!$A$1:$E$2323,5,0)*((J2853+F2853)/1000000000)</f>
        <v/>
      </c>
      <c r="AC2853" s="27">
        <f>(DAY(TODAY())+AB2853)/30</f>
        <v/>
      </c>
    </row>
    <row r="2854">
      <c r="A2854" t="n">
        <v>1607738</v>
      </c>
      <c r="B2854" t="inlineStr">
        <is>
          <t>Plax CompleteCare 500 Ml</t>
        </is>
      </c>
      <c r="C2854" t="inlineStr">
        <is>
          <t>IN80</t>
        </is>
      </c>
      <c r="D2854" t="n">
        <v>0</v>
      </c>
      <c r="E2854" t="n">
        <v>0</v>
      </c>
      <c r="F2854" t="n">
        <v>0</v>
      </c>
      <c r="G2854" t="n">
        <v>37</v>
      </c>
      <c r="H2854" t="n">
        <v>0</v>
      </c>
      <c r="I2854" t="n">
        <v>0</v>
      </c>
      <c r="J2854" t="n">
        <v>12</v>
      </c>
      <c r="K2854" t="n">
        <v>15</v>
      </c>
      <c r="L2854" t="n">
        <v>30</v>
      </c>
      <c r="M2854" t="n">
        <v>18</v>
      </c>
      <c r="N2854" t="n">
        <v>-18</v>
      </c>
      <c r="P2854" s="27" t="n">
        <v>0.4</v>
      </c>
      <c r="R2854" t="inlineStr">
        <is>
          <t>Morinda</t>
        </is>
      </c>
      <c r="S2854" t="inlineStr">
        <is>
          <t>North</t>
        </is>
      </c>
      <c r="T2854" s="9">
        <f>VLOOKUP(A2854,Sku_list!$A$1:$D$2323,3,0)</f>
        <v/>
      </c>
      <c r="U2854" s="9">
        <f>VLOOKUP(A2854,Sku_list!$A$1:$D$2323,4,0)*(F2854/1000000*12)</f>
        <v/>
      </c>
      <c r="V2854" s="9">
        <f>VLOOKUP(A2854,Sku_list!$A$1:$D$2323,4,0)*(H2854/1000000*12)</f>
        <v/>
      </c>
      <c r="W2854" s="9">
        <f>VLOOKUP(A2854,Sku_list!$A$1:$D$2323,4,0)*(J2854/1000000*12)</f>
        <v/>
      </c>
      <c r="X2854" s="9">
        <f>VLOOKUP(A2854,Sku_list!$A$1:$D$2323,4,0)*(L2854/1000000*12)</f>
        <v/>
      </c>
      <c r="Y2854" s="9">
        <f>VLOOKUP(A2854,Sku_list!$A$1:$E$2323,5,0)*((J2854+F2854)/1000000000)</f>
        <v/>
      </c>
      <c r="AC2854" s="27">
        <f>(DAY(TODAY())+AB2854)/30</f>
        <v/>
      </c>
    </row>
    <row r="2855">
      <c r="A2855" t="n">
        <v>1607738</v>
      </c>
      <c r="B2855" t="inlineStr">
        <is>
          <t>Plax CompleteCare 500 Ml</t>
        </is>
      </c>
      <c r="C2855" t="inlineStr">
        <is>
          <t>IN81</t>
        </is>
      </c>
      <c r="D2855" t="n">
        <v>0</v>
      </c>
      <c r="E2855" t="n">
        <v>0</v>
      </c>
      <c r="F2855" t="n">
        <v>0</v>
      </c>
      <c r="G2855" t="n">
        <v>135</v>
      </c>
      <c r="H2855" t="n">
        <v>0</v>
      </c>
      <c r="I2855" t="n">
        <v>0</v>
      </c>
      <c r="J2855" t="n">
        <v>0</v>
      </c>
      <c r="K2855" t="n">
        <v>18</v>
      </c>
      <c r="L2855" t="n">
        <v>83</v>
      </c>
      <c r="M2855" t="n">
        <v>83</v>
      </c>
      <c r="N2855" t="n">
        <v>-83</v>
      </c>
      <c r="P2855" s="27" t="n">
        <v>0</v>
      </c>
      <c r="R2855" t="inlineStr">
        <is>
          <t>Bhiwandi</t>
        </is>
      </c>
      <c r="S2855" t="inlineStr">
        <is>
          <t>West</t>
        </is>
      </c>
      <c r="T2855" s="9">
        <f>VLOOKUP(A2855,Sku_list!$A$1:$D$2323,3,0)</f>
        <v/>
      </c>
      <c r="U2855" s="9">
        <f>VLOOKUP(A2855,Sku_list!$A$1:$D$2323,4,0)*(F2855/1000000*12)</f>
        <v/>
      </c>
      <c r="V2855" s="9">
        <f>VLOOKUP(A2855,Sku_list!$A$1:$D$2323,4,0)*(H2855/1000000*12)</f>
        <v/>
      </c>
      <c r="W2855" s="9">
        <f>VLOOKUP(A2855,Sku_list!$A$1:$D$2323,4,0)*(J2855/1000000*12)</f>
        <v/>
      </c>
      <c r="X2855" s="9">
        <f>VLOOKUP(A2855,Sku_list!$A$1:$D$2323,4,0)*(L2855/1000000*12)</f>
        <v/>
      </c>
      <c r="Y2855" s="9">
        <f>VLOOKUP(A2855,Sku_list!$A$1:$E$2323,5,0)*((J2855+F2855)/1000000000)</f>
        <v/>
      </c>
      <c r="AC2855" s="27">
        <f>(DAY(TODAY())+AB2855)/30</f>
        <v/>
      </c>
    </row>
    <row r="2856">
      <c r="A2856" t="n">
        <v>1607738</v>
      </c>
      <c r="B2856" t="inlineStr">
        <is>
          <t>Plax CompleteCare 500 Ml</t>
        </is>
      </c>
      <c r="C2856" t="inlineStr">
        <is>
          <t>IN82</t>
        </is>
      </c>
      <c r="D2856" t="n">
        <v>0</v>
      </c>
      <c r="E2856" t="n">
        <v>0</v>
      </c>
      <c r="F2856" t="n">
        <v>0</v>
      </c>
      <c r="G2856" t="n">
        <v>0</v>
      </c>
      <c r="H2856" t="n">
        <v>0</v>
      </c>
      <c r="I2856" t="n">
        <v>0</v>
      </c>
      <c r="J2856" t="n">
        <v>22</v>
      </c>
      <c r="K2856" t="n">
        <v>22</v>
      </c>
      <c r="L2856" t="n">
        <v>550</v>
      </c>
      <c r="M2856" t="n">
        <v>528</v>
      </c>
      <c r="N2856" t="n">
        <v>-528</v>
      </c>
      <c r="P2856" s="27" t="n">
        <v>0.04</v>
      </c>
      <c r="R2856" t="inlineStr">
        <is>
          <t>DC</t>
        </is>
      </c>
      <c r="S2856" t="inlineStr">
        <is>
          <t>West DC</t>
        </is>
      </c>
      <c r="T2856" s="9">
        <f>VLOOKUP(A2856,Sku_list!$A$1:$D$2323,3,0)</f>
        <v/>
      </c>
      <c r="U2856" s="9">
        <f>VLOOKUP(A2856,Sku_list!$A$1:$D$2323,4,0)*(F2856/1000000*12)</f>
        <v/>
      </c>
      <c r="V2856" s="9">
        <f>VLOOKUP(A2856,Sku_list!$A$1:$D$2323,4,0)*(H2856/1000000*12)</f>
        <v/>
      </c>
      <c r="W2856" s="9">
        <f>VLOOKUP(A2856,Sku_list!$A$1:$D$2323,4,0)*(J2856/1000000*12)</f>
        <v/>
      </c>
      <c r="X2856" s="9">
        <f>VLOOKUP(A2856,Sku_list!$A$1:$D$2323,4,0)*(L2856/1000000*12)</f>
        <v/>
      </c>
      <c r="Y2856" s="9">
        <f>VLOOKUP(A2856,Sku_list!$A$1:$E$2323,5,0)*((J2856+F2856)/1000000000)</f>
        <v/>
      </c>
      <c r="AC2856" s="27">
        <f>(DAY(TODAY())+AB2856)/30</f>
        <v/>
      </c>
    </row>
    <row r="2857">
      <c r="A2857" t="n">
        <v>1607738</v>
      </c>
      <c r="B2857" t="inlineStr">
        <is>
          <t>Plax CompleteCare 500 Ml</t>
        </is>
      </c>
      <c r="C2857" t="inlineStr">
        <is>
          <t>IN83</t>
        </is>
      </c>
      <c r="D2857" t="n">
        <v>0</v>
      </c>
      <c r="E2857" t="n">
        <v>0</v>
      </c>
      <c r="F2857" t="n">
        <v>0</v>
      </c>
      <c r="G2857" t="n">
        <v>2</v>
      </c>
      <c r="H2857" t="n">
        <v>1</v>
      </c>
      <c r="I2857" t="n">
        <v>0</v>
      </c>
      <c r="J2857" t="n">
        <v>4</v>
      </c>
      <c r="K2857" t="n">
        <v>3</v>
      </c>
      <c r="L2857" t="n">
        <v>8</v>
      </c>
      <c r="M2857" t="n">
        <v>3</v>
      </c>
      <c r="N2857" t="n">
        <v>-3</v>
      </c>
      <c r="P2857" s="27" t="n">
        <v>0.625</v>
      </c>
      <c r="R2857" t="inlineStr">
        <is>
          <t>Aurangabad</t>
        </is>
      </c>
      <c r="S2857" t="inlineStr">
        <is>
          <t>West</t>
        </is>
      </c>
      <c r="T2857" s="9">
        <f>VLOOKUP(A2857,Sku_list!$A$1:$D$2323,3,0)</f>
        <v/>
      </c>
      <c r="U2857" s="9">
        <f>VLOOKUP(A2857,Sku_list!$A$1:$D$2323,4,0)*(F2857/1000000*12)</f>
        <v/>
      </c>
      <c r="V2857" s="9">
        <f>VLOOKUP(A2857,Sku_list!$A$1:$D$2323,4,0)*(H2857/1000000*12)</f>
        <v/>
      </c>
      <c r="W2857" s="9">
        <f>VLOOKUP(A2857,Sku_list!$A$1:$D$2323,4,0)*(J2857/1000000*12)</f>
        <v/>
      </c>
      <c r="X2857" s="9">
        <f>VLOOKUP(A2857,Sku_list!$A$1:$D$2323,4,0)*(L2857/1000000*12)</f>
        <v/>
      </c>
      <c r="Y2857" s="9">
        <f>VLOOKUP(A2857,Sku_list!$A$1:$E$2323,5,0)*((J2857+F2857)/1000000000)</f>
        <v/>
      </c>
      <c r="AC2857" s="27">
        <f>(DAY(TODAY())+AB2857)/30</f>
        <v/>
      </c>
    </row>
    <row r="2858">
      <c r="A2858" t="n">
        <v>1607738</v>
      </c>
      <c r="B2858" t="inlineStr">
        <is>
          <t>Plax CompleteCare 500 Ml</t>
        </is>
      </c>
      <c r="C2858" t="inlineStr">
        <is>
          <t>IN84</t>
        </is>
      </c>
      <c r="D2858" t="n">
        <v>0</v>
      </c>
      <c r="E2858" t="n">
        <v>0</v>
      </c>
      <c r="F2858" t="n">
        <v>0</v>
      </c>
      <c r="G2858" t="n">
        <v>0</v>
      </c>
      <c r="H2858" t="n">
        <v>0</v>
      </c>
      <c r="I2858" t="n">
        <v>0</v>
      </c>
      <c r="J2858" t="n">
        <v>0</v>
      </c>
      <c r="K2858" t="n">
        <v>0</v>
      </c>
      <c r="L2858" t="n">
        <v>4</v>
      </c>
      <c r="M2858" t="n">
        <v>4</v>
      </c>
      <c r="N2858" t="n">
        <v>-4</v>
      </c>
      <c r="P2858" s="27" t="n">
        <v>0</v>
      </c>
      <c r="R2858" t="inlineStr">
        <is>
          <t>Raipur</t>
        </is>
      </c>
      <c r="S2858" t="inlineStr">
        <is>
          <t>West</t>
        </is>
      </c>
      <c r="T2858" s="9">
        <f>VLOOKUP(A2858,Sku_list!$A$1:$D$2323,3,0)</f>
        <v/>
      </c>
      <c r="U2858" s="9">
        <f>VLOOKUP(A2858,Sku_list!$A$1:$D$2323,4,0)*(F2858/1000000*12)</f>
        <v/>
      </c>
      <c r="V2858" s="9">
        <f>VLOOKUP(A2858,Sku_list!$A$1:$D$2323,4,0)*(H2858/1000000*12)</f>
        <v/>
      </c>
      <c r="W2858" s="9">
        <f>VLOOKUP(A2858,Sku_list!$A$1:$D$2323,4,0)*(J2858/1000000*12)</f>
        <v/>
      </c>
      <c r="X2858" s="9">
        <f>VLOOKUP(A2858,Sku_list!$A$1:$D$2323,4,0)*(L2858/1000000*12)</f>
        <v/>
      </c>
      <c r="Y2858" s="9">
        <f>VLOOKUP(A2858,Sku_list!$A$1:$E$2323,5,0)*((J2858+F2858)/1000000000)</f>
        <v/>
      </c>
      <c r="AC2858" s="27">
        <f>(DAY(TODAY())+AB2858)/30</f>
        <v/>
      </c>
    </row>
    <row r="2859">
      <c r="A2859" t="n">
        <v>1607738</v>
      </c>
      <c r="B2859" t="inlineStr">
        <is>
          <t>Plax CompleteCare 500 Ml</t>
        </is>
      </c>
      <c r="C2859" t="inlineStr">
        <is>
          <t>IN85</t>
        </is>
      </c>
      <c r="D2859" t="n">
        <v>0</v>
      </c>
      <c r="E2859" t="n">
        <v>0</v>
      </c>
      <c r="F2859" t="n">
        <v>0</v>
      </c>
      <c r="G2859" t="n">
        <v>0</v>
      </c>
      <c r="H2859" t="n">
        <v>0</v>
      </c>
      <c r="I2859" t="n">
        <v>0</v>
      </c>
      <c r="J2859" t="n">
        <v>1</v>
      </c>
      <c r="K2859" t="n">
        <v>1</v>
      </c>
      <c r="L2859" t="n">
        <v>0</v>
      </c>
      <c r="M2859" t="n">
        <v>-1</v>
      </c>
      <c r="N2859" t="n">
        <v>1</v>
      </c>
      <c r="P2859" s="27" t="inlineStr"/>
      <c r="R2859" t="inlineStr">
        <is>
          <t>Tripura</t>
        </is>
      </c>
      <c r="S2859" t="inlineStr">
        <is>
          <t>East</t>
        </is>
      </c>
      <c r="T2859" s="9">
        <f>VLOOKUP(A2859,Sku_list!$A$1:$D$2323,3,0)</f>
        <v/>
      </c>
      <c r="U2859" s="9">
        <f>VLOOKUP(A2859,Sku_list!$A$1:$D$2323,4,0)*(F2859/1000000*12)</f>
        <v/>
      </c>
      <c r="V2859" s="9">
        <f>VLOOKUP(A2859,Sku_list!$A$1:$D$2323,4,0)*(H2859/1000000*12)</f>
        <v/>
      </c>
      <c r="W2859" s="9">
        <f>VLOOKUP(A2859,Sku_list!$A$1:$D$2323,4,0)*(J2859/1000000*12)</f>
        <v/>
      </c>
      <c r="X2859" s="9">
        <f>VLOOKUP(A2859,Sku_list!$A$1:$D$2323,4,0)*(L2859/1000000*12)</f>
        <v/>
      </c>
      <c r="Y2859" s="9">
        <f>VLOOKUP(A2859,Sku_list!$A$1:$E$2323,5,0)*((J2859+F2859)/1000000000)</f>
        <v/>
      </c>
      <c r="AC2859" s="27">
        <f>(DAY(TODAY())+AB2859)/30</f>
        <v/>
      </c>
    </row>
    <row r="2860">
      <c r="A2860" t="n">
        <v>1607738</v>
      </c>
      <c r="B2860" t="inlineStr">
        <is>
          <t>Plax CompleteCare 500 Ml</t>
        </is>
      </c>
      <c r="C2860" t="inlineStr">
        <is>
          <t>IN86</t>
        </is>
      </c>
      <c r="D2860" t="n">
        <v>0</v>
      </c>
      <c r="E2860" t="n">
        <v>0</v>
      </c>
      <c r="F2860" t="n">
        <v>0</v>
      </c>
      <c r="G2860" t="n">
        <v>0</v>
      </c>
      <c r="H2860" t="n">
        <v>0</v>
      </c>
      <c r="I2860" t="n">
        <v>0</v>
      </c>
      <c r="J2860" t="n">
        <v>37</v>
      </c>
      <c r="K2860" t="n">
        <v>37</v>
      </c>
      <c r="L2860" t="n">
        <v>0</v>
      </c>
      <c r="M2860" t="n">
        <v>-37</v>
      </c>
      <c r="N2860" t="n">
        <v>37</v>
      </c>
      <c r="P2860" s="27" t="inlineStr"/>
      <c r="R2860" t="inlineStr">
        <is>
          <t>Jamshedpur</t>
        </is>
      </c>
      <c r="S2860" t="inlineStr">
        <is>
          <t>East</t>
        </is>
      </c>
      <c r="T2860" s="9">
        <f>VLOOKUP(A2860,Sku_list!$A$1:$D$2323,3,0)</f>
        <v/>
      </c>
      <c r="U2860" s="9">
        <f>VLOOKUP(A2860,Sku_list!$A$1:$D$2323,4,0)*(F2860/1000000*12)</f>
        <v/>
      </c>
      <c r="V2860" s="9">
        <f>VLOOKUP(A2860,Sku_list!$A$1:$D$2323,4,0)*(H2860/1000000*12)</f>
        <v/>
      </c>
      <c r="W2860" s="9">
        <f>VLOOKUP(A2860,Sku_list!$A$1:$D$2323,4,0)*(J2860/1000000*12)</f>
        <v/>
      </c>
      <c r="X2860" s="9">
        <f>VLOOKUP(A2860,Sku_list!$A$1:$D$2323,4,0)*(L2860/1000000*12)</f>
        <v/>
      </c>
      <c r="Y2860" s="9">
        <f>VLOOKUP(A2860,Sku_list!$A$1:$E$2323,5,0)*((J2860+F2860)/1000000000)</f>
        <v/>
      </c>
      <c r="AC2860" s="27">
        <f>(DAY(TODAY())+AB2860)/30</f>
        <v/>
      </c>
    </row>
    <row r="2861">
      <c r="A2861" t="n">
        <v>1607738</v>
      </c>
      <c r="B2861" t="inlineStr">
        <is>
          <t>Plax CompleteCare 500 Ml</t>
        </is>
      </c>
      <c r="C2861" t="inlineStr">
        <is>
          <t>IN87</t>
        </is>
      </c>
      <c r="D2861" t="n">
        <v>0</v>
      </c>
      <c r="E2861" t="n">
        <v>0</v>
      </c>
      <c r="F2861" t="n">
        <v>0</v>
      </c>
      <c r="G2861" t="n">
        <v>10</v>
      </c>
      <c r="H2861" t="n">
        <v>4</v>
      </c>
      <c r="I2861" t="n">
        <v>0</v>
      </c>
      <c r="J2861" t="n">
        <v>0</v>
      </c>
      <c r="K2861" t="n">
        <v>1</v>
      </c>
      <c r="L2861" t="n">
        <v>20</v>
      </c>
      <c r="M2861" t="n">
        <v>16</v>
      </c>
      <c r="N2861" t="n">
        <v>-16</v>
      </c>
      <c r="P2861" s="27" t="n">
        <v>0.2</v>
      </c>
      <c r="R2861" t="inlineStr">
        <is>
          <t>Vijaywada</t>
        </is>
      </c>
      <c r="S2861" t="inlineStr">
        <is>
          <t>South</t>
        </is>
      </c>
      <c r="T2861" s="9">
        <f>VLOOKUP(A2861,Sku_list!$A$1:$D$2323,3,0)</f>
        <v/>
      </c>
      <c r="U2861" s="9">
        <f>VLOOKUP(A2861,Sku_list!$A$1:$D$2323,4,0)*(F2861/1000000*12)</f>
        <v/>
      </c>
      <c r="V2861" s="9">
        <f>VLOOKUP(A2861,Sku_list!$A$1:$D$2323,4,0)*(H2861/1000000*12)</f>
        <v/>
      </c>
      <c r="W2861" s="9">
        <f>VLOOKUP(A2861,Sku_list!$A$1:$D$2323,4,0)*(J2861/1000000*12)</f>
        <v/>
      </c>
      <c r="X2861" s="9">
        <f>VLOOKUP(A2861,Sku_list!$A$1:$D$2323,4,0)*(L2861/1000000*12)</f>
        <v/>
      </c>
      <c r="Y2861" s="9">
        <f>VLOOKUP(A2861,Sku_list!$A$1:$E$2323,5,0)*((J2861+F2861)/1000000000)</f>
        <v/>
      </c>
      <c r="AC2861" s="27">
        <f>(DAY(TODAY())+AB2861)/30</f>
        <v/>
      </c>
    </row>
    <row r="2862">
      <c r="A2862" t="n">
        <v>1607738</v>
      </c>
      <c r="B2862" t="inlineStr">
        <is>
          <t>Plax CompleteCare 500 Ml</t>
        </is>
      </c>
      <c r="C2862" t="inlineStr">
        <is>
          <t>IN88</t>
        </is>
      </c>
      <c r="D2862" t="n">
        <v>0</v>
      </c>
      <c r="E2862" t="n">
        <v>0</v>
      </c>
      <c r="F2862" t="n">
        <v>0</v>
      </c>
      <c r="G2862" t="n">
        <v>1</v>
      </c>
      <c r="H2862" t="n">
        <v>1</v>
      </c>
      <c r="I2862" t="n">
        <v>0</v>
      </c>
      <c r="J2862" t="n">
        <v>0</v>
      </c>
      <c r="K2862" t="n">
        <v>0</v>
      </c>
      <c r="L2862" t="n">
        <v>0</v>
      </c>
      <c r="M2862" t="n">
        <v>-1</v>
      </c>
      <c r="N2862" t="n">
        <v>1</v>
      </c>
      <c r="P2862" s="27" t="inlineStr"/>
      <c r="R2862" t="inlineStr">
        <is>
          <t>Uttaranchal</t>
        </is>
      </c>
      <c r="S2862" t="inlineStr">
        <is>
          <t>North</t>
        </is>
      </c>
      <c r="T2862" s="9">
        <f>VLOOKUP(A2862,Sku_list!$A$1:$D$2323,3,0)</f>
        <v/>
      </c>
      <c r="U2862" s="9">
        <f>VLOOKUP(A2862,Sku_list!$A$1:$D$2323,4,0)*(F2862/1000000*12)</f>
        <v/>
      </c>
      <c r="V2862" s="9">
        <f>VLOOKUP(A2862,Sku_list!$A$1:$D$2323,4,0)*(H2862/1000000*12)</f>
        <v/>
      </c>
      <c r="W2862" s="9">
        <f>VLOOKUP(A2862,Sku_list!$A$1:$D$2323,4,0)*(J2862/1000000*12)</f>
        <v/>
      </c>
      <c r="X2862" s="9">
        <f>VLOOKUP(A2862,Sku_list!$A$1:$D$2323,4,0)*(L2862/1000000*12)</f>
        <v/>
      </c>
      <c r="Y2862" s="9">
        <f>VLOOKUP(A2862,Sku_list!$A$1:$E$2323,5,0)*((J2862+F2862)/1000000000)</f>
        <v/>
      </c>
      <c r="AC2862" s="27">
        <f>(DAY(TODAY())+AB2862)/30</f>
        <v/>
      </c>
    </row>
    <row r="2863">
      <c r="A2863" t="n">
        <v>1607738</v>
      </c>
      <c r="B2863" t="inlineStr">
        <is>
          <t>Plax CompleteCare 500 Ml</t>
        </is>
      </c>
      <c r="C2863" t="inlineStr">
        <is>
          <t>IN89</t>
        </is>
      </c>
      <c r="D2863" t="n">
        <v>0</v>
      </c>
      <c r="E2863" t="n">
        <v>0</v>
      </c>
      <c r="F2863" t="n">
        <v>0</v>
      </c>
      <c r="G2863" t="n">
        <v>7</v>
      </c>
      <c r="H2863" t="n">
        <v>0</v>
      </c>
      <c r="I2863" t="n">
        <v>0</v>
      </c>
      <c r="J2863" t="n">
        <v>0</v>
      </c>
      <c r="K2863" t="n">
        <v>7</v>
      </c>
      <c r="L2863" t="n">
        <v>10</v>
      </c>
      <c r="M2863" t="n">
        <v>10</v>
      </c>
      <c r="N2863" t="n">
        <v>-10</v>
      </c>
      <c r="P2863" s="27" t="n">
        <v>0</v>
      </c>
      <c r="R2863" t="inlineStr">
        <is>
          <t>Hubli</t>
        </is>
      </c>
      <c r="S2863" t="inlineStr">
        <is>
          <t>South</t>
        </is>
      </c>
      <c r="T2863" s="9">
        <f>VLOOKUP(A2863,Sku_list!$A$1:$D$2323,3,0)</f>
        <v/>
      </c>
      <c r="U2863" s="9">
        <f>VLOOKUP(A2863,Sku_list!$A$1:$D$2323,4,0)*(F2863/1000000*12)</f>
        <v/>
      </c>
      <c r="V2863" s="9">
        <f>VLOOKUP(A2863,Sku_list!$A$1:$D$2323,4,0)*(H2863/1000000*12)</f>
        <v/>
      </c>
      <c r="W2863" s="9">
        <f>VLOOKUP(A2863,Sku_list!$A$1:$D$2323,4,0)*(J2863/1000000*12)</f>
        <v/>
      </c>
      <c r="X2863" s="9">
        <f>VLOOKUP(A2863,Sku_list!$A$1:$D$2323,4,0)*(L2863/1000000*12)</f>
        <v/>
      </c>
      <c r="Y2863" s="9">
        <f>VLOOKUP(A2863,Sku_list!$A$1:$E$2323,5,0)*((J2863+F2863)/1000000000)</f>
        <v/>
      </c>
      <c r="AC2863" s="27">
        <f>(DAY(TODAY())+AB2863)/30</f>
        <v/>
      </c>
    </row>
    <row r="2864">
      <c r="A2864" t="n">
        <v>1607738</v>
      </c>
      <c r="B2864" t="inlineStr">
        <is>
          <t>Plax CompleteCare 500 Ml</t>
        </is>
      </c>
      <c r="C2864" t="inlineStr">
        <is>
          <t>IN90</t>
        </is>
      </c>
      <c r="D2864" t="n">
        <v>0</v>
      </c>
      <c r="E2864" t="n">
        <v>0</v>
      </c>
      <c r="F2864" t="n">
        <v>0</v>
      </c>
      <c r="G2864" t="n">
        <v>0</v>
      </c>
      <c r="H2864" t="n">
        <v>0</v>
      </c>
      <c r="I2864" t="n">
        <v>0</v>
      </c>
      <c r="J2864" t="n">
        <v>0</v>
      </c>
      <c r="K2864" t="n">
        <v>0</v>
      </c>
      <c r="L2864" t="n">
        <v>0</v>
      </c>
      <c r="M2864" t="n">
        <v>0</v>
      </c>
      <c r="N2864" t="n">
        <v>0</v>
      </c>
      <c r="P2864" s="27" t="inlineStr"/>
      <c r="R2864" t="inlineStr">
        <is>
          <t>Export</t>
        </is>
      </c>
      <c r="S2864" t="inlineStr">
        <is>
          <t>Exp-DC</t>
        </is>
      </c>
      <c r="T2864" s="9">
        <f>VLOOKUP(A2864,Sku_list!$A$1:$D$2323,3,0)</f>
        <v/>
      </c>
      <c r="U2864" s="9">
        <f>VLOOKUP(A2864,Sku_list!$A$1:$D$2323,4,0)*(F2864/1000000*12)</f>
        <v/>
      </c>
      <c r="V2864" s="9">
        <f>VLOOKUP(A2864,Sku_list!$A$1:$D$2323,4,0)*(H2864/1000000*12)</f>
        <v/>
      </c>
      <c r="W2864" s="9">
        <f>VLOOKUP(A2864,Sku_list!$A$1:$D$2323,4,0)*(J2864/1000000*12)</f>
        <v/>
      </c>
      <c r="X2864" s="9">
        <f>VLOOKUP(A2864,Sku_list!$A$1:$D$2323,4,0)*(L2864/1000000*12)</f>
        <v/>
      </c>
      <c r="Y2864" s="9">
        <f>VLOOKUP(A2864,Sku_list!$A$1:$E$2323,5,0)*((J2864+F2864)/1000000000)</f>
        <v/>
      </c>
      <c r="AC2864" s="27">
        <f>(DAY(TODAY())+AB2864)/30</f>
        <v/>
      </c>
    </row>
    <row r="2865">
      <c r="A2865" t="n">
        <v>1607738</v>
      </c>
      <c r="B2865" t="inlineStr">
        <is>
          <t>Plax CompleteCare 500 Ml</t>
        </is>
      </c>
      <c r="C2865" t="inlineStr">
        <is>
          <t>IN91</t>
        </is>
      </c>
      <c r="D2865" t="n">
        <v>0</v>
      </c>
      <c r="E2865" t="n">
        <v>0</v>
      </c>
      <c r="F2865" t="n">
        <v>0</v>
      </c>
      <c r="G2865" t="n">
        <v>0</v>
      </c>
      <c r="H2865" t="n">
        <v>0</v>
      </c>
      <c r="I2865" t="n">
        <v>0</v>
      </c>
      <c r="J2865" t="n">
        <v>0</v>
      </c>
      <c r="K2865" t="n">
        <v>0</v>
      </c>
      <c r="L2865" t="n">
        <v>0</v>
      </c>
      <c r="M2865" t="n">
        <v>0</v>
      </c>
      <c r="N2865" t="n">
        <v>0</v>
      </c>
      <c r="P2865" s="27" t="inlineStr"/>
      <c r="R2865" t="inlineStr">
        <is>
          <t>Siliguri</t>
        </is>
      </c>
      <c r="S2865" t="inlineStr">
        <is>
          <t>East</t>
        </is>
      </c>
      <c r="T2865" s="9">
        <f>VLOOKUP(A2865,Sku_list!$A$1:$D$2323,3,0)</f>
        <v/>
      </c>
      <c r="U2865" s="9">
        <f>VLOOKUP(A2865,Sku_list!$A$1:$D$2323,4,0)*(F2865/1000000*12)</f>
        <v/>
      </c>
      <c r="V2865" s="9">
        <f>VLOOKUP(A2865,Sku_list!$A$1:$D$2323,4,0)*(H2865/1000000*12)</f>
        <v/>
      </c>
      <c r="W2865" s="9">
        <f>VLOOKUP(A2865,Sku_list!$A$1:$D$2323,4,0)*(J2865/1000000*12)</f>
        <v/>
      </c>
      <c r="X2865" s="9">
        <f>VLOOKUP(A2865,Sku_list!$A$1:$D$2323,4,0)*(L2865/1000000*12)</f>
        <v/>
      </c>
      <c r="Y2865" s="9">
        <f>VLOOKUP(A2865,Sku_list!$A$1:$E$2323,5,0)*((J2865+F2865)/1000000000)</f>
        <v/>
      </c>
      <c r="AC2865" s="27">
        <f>(DAY(TODAY())+AB2865)/30</f>
        <v/>
      </c>
    </row>
    <row r="2866">
      <c r="A2866" t="n">
        <v>1607738</v>
      </c>
      <c r="B2866" t="inlineStr">
        <is>
          <t>Plax CompleteCare 500 Ml</t>
        </is>
      </c>
      <c r="C2866" t="inlineStr">
        <is>
          <t>IN92</t>
        </is>
      </c>
      <c r="D2866" t="n">
        <v>0</v>
      </c>
      <c r="E2866" t="n">
        <v>0</v>
      </c>
      <c r="F2866" t="n">
        <v>0</v>
      </c>
      <c r="G2866" t="n">
        <v>1</v>
      </c>
      <c r="H2866" t="n">
        <v>0</v>
      </c>
      <c r="I2866" t="n">
        <v>0</v>
      </c>
      <c r="J2866" t="n">
        <v>0</v>
      </c>
      <c r="K2866" t="n">
        <v>0</v>
      </c>
      <c r="L2866" t="n">
        <v>0</v>
      </c>
      <c r="M2866" t="n">
        <v>0</v>
      </c>
      <c r="N2866" t="n">
        <v>0</v>
      </c>
      <c r="P2866" s="27" t="inlineStr"/>
      <c r="R2866" t="inlineStr">
        <is>
          <t>J &amp; K</t>
        </is>
      </c>
      <c r="S2866" t="inlineStr">
        <is>
          <t>North</t>
        </is>
      </c>
      <c r="T2866" s="9">
        <f>VLOOKUP(A2866,Sku_list!$A$1:$D$2323,3,0)</f>
        <v/>
      </c>
      <c r="U2866" s="9">
        <f>VLOOKUP(A2866,Sku_list!$A$1:$D$2323,4,0)*(F2866/1000000*12)</f>
        <v/>
      </c>
      <c r="V2866" s="9">
        <f>VLOOKUP(A2866,Sku_list!$A$1:$D$2323,4,0)*(H2866/1000000*12)</f>
        <v/>
      </c>
      <c r="W2866" s="9">
        <f>VLOOKUP(A2866,Sku_list!$A$1:$D$2323,4,0)*(J2866/1000000*12)</f>
        <v/>
      </c>
      <c r="X2866" s="9">
        <f>VLOOKUP(A2866,Sku_list!$A$1:$D$2323,4,0)*(L2866/1000000*12)</f>
        <v/>
      </c>
      <c r="Y2866" s="9">
        <f>VLOOKUP(A2866,Sku_list!$A$1:$E$2323,5,0)*((J2866+F2866)/1000000000)</f>
        <v/>
      </c>
      <c r="AC2866" s="27">
        <f>(DAY(TODAY())+AB2866)/30</f>
        <v/>
      </c>
    </row>
    <row r="2867">
      <c r="A2867" t="n">
        <v>1607738</v>
      </c>
      <c r="B2867" t="inlineStr">
        <is>
          <t>Plax CompleteCare 500 Ml</t>
        </is>
      </c>
      <c r="C2867" t="inlineStr">
        <is>
          <t>IN93</t>
        </is>
      </c>
      <c r="D2867" t="n">
        <v>0</v>
      </c>
      <c r="E2867" t="n">
        <v>0</v>
      </c>
      <c r="F2867" t="n">
        <v>0</v>
      </c>
      <c r="G2867" t="n">
        <v>0</v>
      </c>
      <c r="H2867" t="n">
        <v>0</v>
      </c>
      <c r="I2867" t="n">
        <v>0</v>
      </c>
      <c r="J2867" t="n">
        <v>8</v>
      </c>
      <c r="K2867" t="n">
        <v>8</v>
      </c>
      <c r="L2867" t="n">
        <v>0</v>
      </c>
      <c r="M2867" t="n">
        <v>-8</v>
      </c>
      <c r="N2867" t="n">
        <v>8</v>
      </c>
      <c r="P2867" s="27" t="inlineStr"/>
      <c r="R2867" t="inlineStr">
        <is>
          <t>Himachal</t>
        </is>
      </c>
      <c r="S2867" t="inlineStr">
        <is>
          <t>North</t>
        </is>
      </c>
      <c r="T2867" s="9">
        <f>VLOOKUP(A2867,Sku_list!$A$1:$D$2323,3,0)</f>
        <v/>
      </c>
      <c r="U2867" s="9">
        <f>VLOOKUP(A2867,Sku_list!$A$1:$D$2323,4,0)*(F2867/1000000*12)</f>
        <v/>
      </c>
      <c r="V2867" s="9">
        <f>VLOOKUP(A2867,Sku_list!$A$1:$D$2323,4,0)*(H2867/1000000*12)</f>
        <v/>
      </c>
      <c r="W2867" s="9">
        <f>VLOOKUP(A2867,Sku_list!$A$1:$D$2323,4,0)*(J2867/1000000*12)</f>
        <v/>
      </c>
      <c r="X2867" s="9">
        <f>VLOOKUP(A2867,Sku_list!$A$1:$D$2323,4,0)*(L2867/1000000*12)</f>
        <v/>
      </c>
      <c r="Y2867" s="9">
        <f>VLOOKUP(A2867,Sku_list!$A$1:$E$2323,5,0)*((J2867+F2867)/1000000000)</f>
        <v/>
      </c>
      <c r="AC2867" s="27">
        <f>(DAY(TODAY())+AB2867)/30</f>
        <v/>
      </c>
    </row>
    <row r="2868">
      <c r="A2868" t="n">
        <v>1607738</v>
      </c>
      <c r="B2868" t="inlineStr">
        <is>
          <t>Plax CompleteCare 500 Ml</t>
        </is>
      </c>
      <c r="C2868" t="inlineStr">
        <is>
          <t>IN94</t>
        </is>
      </c>
      <c r="D2868" t="n">
        <v>0</v>
      </c>
      <c r="E2868" t="n">
        <v>0</v>
      </c>
      <c r="F2868" t="n">
        <v>0</v>
      </c>
      <c r="G2868" t="n">
        <v>0</v>
      </c>
      <c r="H2868" t="n">
        <v>0</v>
      </c>
      <c r="I2868" t="n">
        <v>0</v>
      </c>
      <c r="J2868" t="n">
        <v>4</v>
      </c>
      <c r="K2868" t="n">
        <v>4</v>
      </c>
      <c r="L2868" t="n">
        <v>0</v>
      </c>
      <c r="M2868" t="n">
        <v>-4</v>
      </c>
      <c r="N2868" t="n">
        <v>4</v>
      </c>
      <c r="P2868" s="27" t="inlineStr"/>
      <c r="R2868" t="inlineStr">
        <is>
          <t>Chandigarh</t>
        </is>
      </c>
      <c r="S2868" t="inlineStr">
        <is>
          <t>North</t>
        </is>
      </c>
      <c r="T2868" s="9">
        <f>VLOOKUP(A2868,Sku_list!$A$1:$D$2323,3,0)</f>
        <v/>
      </c>
      <c r="U2868" s="9">
        <f>VLOOKUP(A2868,Sku_list!$A$1:$D$2323,4,0)*(F2868/1000000*12)</f>
        <v/>
      </c>
      <c r="V2868" s="9">
        <f>VLOOKUP(A2868,Sku_list!$A$1:$D$2323,4,0)*(H2868/1000000*12)</f>
        <v/>
      </c>
      <c r="W2868" s="9">
        <f>VLOOKUP(A2868,Sku_list!$A$1:$D$2323,4,0)*(J2868/1000000*12)</f>
        <v/>
      </c>
      <c r="X2868" s="9">
        <f>VLOOKUP(A2868,Sku_list!$A$1:$D$2323,4,0)*(L2868/1000000*12)</f>
        <v/>
      </c>
      <c r="Y2868" s="9">
        <f>VLOOKUP(A2868,Sku_list!$A$1:$E$2323,5,0)*((J2868+F2868)/1000000000)</f>
        <v/>
      </c>
      <c r="AC2868" s="27">
        <f>(DAY(TODAY())+AB2868)/30</f>
        <v/>
      </c>
    </row>
    <row r="2869">
      <c r="A2869" t="n">
        <v>1607738</v>
      </c>
      <c r="B2869" t="inlineStr">
        <is>
          <t>Plax CompleteCare 500 Ml</t>
        </is>
      </c>
      <c r="C2869" t="inlineStr">
        <is>
          <t>IN95</t>
        </is>
      </c>
      <c r="D2869" t="n">
        <v>0</v>
      </c>
      <c r="E2869" t="n">
        <v>0</v>
      </c>
      <c r="F2869" t="n">
        <v>0</v>
      </c>
      <c r="G2869" t="n">
        <v>0</v>
      </c>
      <c r="H2869" t="n">
        <v>0</v>
      </c>
      <c r="I2869" t="n">
        <v>0</v>
      </c>
      <c r="J2869" t="n">
        <v>0</v>
      </c>
      <c r="K2869" t="n">
        <v>0</v>
      </c>
      <c r="L2869" t="n">
        <v>0</v>
      </c>
      <c r="M2869" t="n">
        <v>0</v>
      </c>
      <c r="N2869" t="n">
        <v>0</v>
      </c>
      <c r="P2869" s="27" t="inlineStr"/>
      <c r="R2869" t="inlineStr">
        <is>
          <t>Hasangarh</t>
        </is>
      </c>
      <c r="S2869" t="inlineStr">
        <is>
          <t>North DC</t>
        </is>
      </c>
      <c r="T2869" s="9">
        <f>VLOOKUP(A2869,Sku_list!$A$1:$D$2323,3,0)</f>
        <v/>
      </c>
      <c r="U2869" s="9">
        <f>VLOOKUP(A2869,Sku_list!$A$1:$D$2323,4,0)*(F2869/1000000*12)</f>
        <v/>
      </c>
      <c r="V2869" s="9">
        <f>VLOOKUP(A2869,Sku_list!$A$1:$D$2323,4,0)*(H2869/1000000*12)</f>
        <v/>
      </c>
      <c r="W2869" s="9">
        <f>VLOOKUP(A2869,Sku_list!$A$1:$D$2323,4,0)*(J2869/1000000*12)</f>
        <v/>
      </c>
      <c r="X2869" s="9">
        <f>VLOOKUP(A2869,Sku_list!$A$1:$D$2323,4,0)*(L2869/1000000*12)</f>
        <v/>
      </c>
      <c r="Y2869" s="9">
        <f>VLOOKUP(A2869,Sku_list!$A$1:$E$2323,5,0)*((J2869+F2869)/1000000000)</f>
        <v/>
      </c>
      <c r="AC2869" s="27">
        <f>(DAY(TODAY())+AB2869)/30</f>
        <v/>
      </c>
    </row>
    <row r="2870">
      <c r="A2870" t="n">
        <v>1607738</v>
      </c>
      <c r="B2870" t="inlineStr">
        <is>
          <t>Plax CompleteCare 500 Ml</t>
        </is>
      </c>
      <c r="C2870" t="inlineStr">
        <is>
          <t>IN97</t>
        </is>
      </c>
      <c r="D2870" t="n">
        <v>0</v>
      </c>
      <c r="E2870" t="n">
        <v>0</v>
      </c>
      <c r="F2870" t="n">
        <v>0</v>
      </c>
      <c r="G2870" t="n">
        <v>0</v>
      </c>
      <c r="H2870" t="n">
        <v>0</v>
      </c>
      <c r="I2870" t="n">
        <v>0</v>
      </c>
      <c r="J2870" t="n">
        <v>0</v>
      </c>
      <c r="K2870" t="n">
        <v>0</v>
      </c>
      <c r="L2870" t="n">
        <v>0</v>
      </c>
      <c r="M2870" t="n">
        <v>0</v>
      </c>
      <c r="N2870" t="n">
        <v>0</v>
      </c>
      <c r="P2870" s="27" t="inlineStr"/>
      <c r="R2870" t="inlineStr">
        <is>
          <t>Hubli DC</t>
        </is>
      </c>
      <c r="S2870" t="inlineStr">
        <is>
          <t>South DC</t>
        </is>
      </c>
      <c r="T2870" s="9">
        <f>VLOOKUP(A2870,Sku_list!$A$1:$D$2323,3,0)</f>
        <v/>
      </c>
      <c r="U2870" s="9">
        <f>VLOOKUP(A2870,Sku_list!$A$1:$D$2323,4,0)*(F2870/1000000*12)</f>
        <v/>
      </c>
      <c r="V2870" s="9">
        <f>VLOOKUP(A2870,Sku_list!$A$1:$D$2323,4,0)*(H2870/1000000*12)</f>
        <v/>
      </c>
      <c r="W2870" s="9">
        <f>VLOOKUP(A2870,Sku_list!$A$1:$D$2323,4,0)*(J2870/1000000*12)</f>
        <v/>
      </c>
      <c r="X2870" s="9">
        <f>VLOOKUP(A2870,Sku_list!$A$1:$D$2323,4,0)*(L2870/1000000*12)</f>
        <v/>
      </c>
      <c r="Y2870" s="9">
        <f>VLOOKUP(A2870,Sku_list!$A$1:$E$2323,5,0)*((J2870+F2870)/1000000000)</f>
        <v/>
      </c>
      <c r="AC2870" s="27">
        <f>(DAY(TODAY())+AB2870)/30</f>
        <v/>
      </c>
    </row>
    <row r="2871">
      <c r="A2871" t="n">
        <v>1607759</v>
      </c>
      <c r="B2871" t="inlineStr">
        <is>
          <t>Plax Sensitive 250 Ml</t>
        </is>
      </c>
      <c r="C2871" t="inlineStr">
        <is>
          <t>IN11</t>
        </is>
      </c>
      <c r="D2871" t="n">
        <v>0</v>
      </c>
      <c r="E2871" t="n">
        <v>0</v>
      </c>
      <c r="F2871" t="n">
        <v>0</v>
      </c>
      <c r="G2871" t="n">
        <v>0</v>
      </c>
      <c r="H2871" t="n">
        <v>0</v>
      </c>
      <c r="I2871" t="n">
        <v>0</v>
      </c>
      <c r="J2871" t="n">
        <v>0</v>
      </c>
      <c r="K2871" t="n">
        <v>0</v>
      </c>
      <c r="L2871" t="n">
        <v>0</v>
      </c>
      <c r="M2871" t="n">
        <v>0</v>
      </c>
      <c r="N2871" t="n">
        <v>0</v>
      </c>
      <c r="P2871" s="27" t="inlineStr"/>
      <c r="R2871" t="inlineStr">
        <is>
          <t>Waluj</t>
        </is>
      </c>
      <c r="S2871" t="inlineStr">
        <is>
          <t>Plant</t>
        </is>
      </c>
      <c r="T2871" s="9">
        <f>VLOOKUP(A2871,Sku_list!$A$1:$D$2323,3,0)</f>
        <v/>
      </c>
      <c r="U2871" s="9">
        <f>VLOOKUP(A2871,Sku_list!$A$1:$D$2323,4,0)*(F2871/1000000*12)</f>
        <v/>
      </c>
      <c r="V2871" s="9">
        <f>VLOOKUP(A2871,Sku_list!$A$1:$D$2323,4,0)*(H2871/1000000*12)</f>
        <v/>
      </c>
      <c r="W2871" s="9">
        <f>VLOOKUP(A2871,Sku_list!$A$1:$D$2323,4,0)*(J2871/1000000*12)</f>
        <v/>
      </c>
      <c r="X2871" s="9">
        <f>VLOOKUP(A2871,Sku_list!$A$1:$D$2323,4,0)*(L2871/1000000*12)</f>
        <v/>
      </c>
      <c r="Y2871" s="9">
        <f>VLOOKUP(A2871,Sku_list!$A$1:$E$2323,5,0)*((J2871+F2871)/1000000000)</f>
        <v/>
      </c>
      <c r="AC2871" s="27">
        <f>(DAY(TODAY())+AB2871)/30</f>
        <v/>
      </c>
    </row>
    <row r="2872">
      <c r="A2872" t="n">
        <v>1607759</v>
      </c>
      <c r="B2872" t="inlineStr">
        <is>
          <t>Plax Sensitive 250 Ml</t>
        </is>
      </c>
      <c r="C2872" t="inlineStr">
        <is>
          <t>IN60</t>
        </is>
      </c>
      <c r="D2872" t="n">
        <v>0</v>
      </c>
      <c r="E2872" t="n">
        <v>80</v>
      </c>
      <c r="F2872" t="n">
        <v>0</v>
      </c>
      <c r="G2872" t="n">
        <v>100</v>
      </c>
      <c r="H2872" t="n">
        <v>76</v>
      </c>
      <c r="I2872" t="n">
        <v>0</v>
      </c>
      <c r="J2872" t="n">
        <v>32</v>
      </c>
      <c r="K2872" t="n">
        <v>24</v>
      </c>
      <c r="L2872" t="n">
        <v>88</v>
      </c>
      <c r="M2872" t="n">
        <v>-20</v>
      </c>
      <c r="N2872" t="n">
        <v>20</v>
      </c>
      <c r="P2872" s="27" t="n">
        <v>1.227272727272727</v>
      </c>
      <c r="R2872" t="inlineStr">
        <is>
          <t>Mumbai</t>
        </is>
      </c>
      <c r="S2872" t="inlineStr">
        <is>
          <t>West</t>
        </is>
      </c>
      <c r="T2872" s="9">
        <f>VLOOKUP(A2872,Sku_list!$A$1:$D$2323,3,0)</f>
        <v/>
      </c>
      <c r="U2872" s="9">
        <f>VLOOKUP(A2872,Sku_list!$A$1:$D$2323,4,0)*(F2872/1000000*12)</f>
        <v/>
      </c>
      <c r="V2872" s="9">
        <f>VLOOKUP(A2872,Sku_list!$A$1:$D$2323,4,0)*(H2872/1000000*12)</f>
        <v/>
      </c>
      <c r="W2872" s="9">
        <f>VLOOKUP(A2872,Sku_list!$A$1:$D$2323,4,0)*(J2872/1000000*12)</f>
        <v/>
      </c>
      <c r="X2872" s="9">
        <f>VLOOKUP(A2872,Sku_list!$A$1:$D$2323,4,0)*(L2872/1000000*12)</f>
        <v/>
      </c>
      <c r="Y2872" s="9">
        <f>VLOOKUP(A2872,Sku_list!$A$1:$E$2323,5,0)*((J2872+F2872)/1000000000)</f>
        <v/>
      </c>
      <c r="AC2872" s="27">
        <f>(DAY(TODAY())+AB2872)/30</f>
        <v/>
      </c>
    </row>
    <row r="2873">
      <c r="A2873" t="n">
        <v>1607759</v>
      </c>
      <c r="B2873" t="inlineStr">
        <is>
          <t>Plax Sensitive 250 Ml</t>
        </is>
      </c>
      <c r="C2873" t="inlineStr">
        <is>
          <t>IN61</t>
        </is>
      </c>
      <c r="D2873" t="n">
        <v>0</v>
      </c>
      <c r="E2873" t="n">
        <v>0</v>
      </c>
      <c r="F2873" t="n">
        <v>0</v>
      </c>
      <c r="G2873" t="n">
        <v>148</v>
      </c>
      <c r="H2873" t="n">
        <v>48</v>
      </c>
      <c r="I2873" t="n">
        <v>0</v>
      </c>
      <c r="J2873" t="n">
        <v>32</v>
      </c>
      <c r="K2873" t="n">
        <v>16</v>
      </c>
      <c r="L2873" t="n">
        <v>90</v>
      </c>
      <c r="M2873" t="n">
        <v>10</v>
      </c>
      <c r="N2873" t="n">
        <v>-10</v>
      </c>
      <c r="P2873" s="27" t="n">
        <v>0.8888888888888888</v>
      </c>
      <c r="R2873" t="inlineStr">
        <is>
          <t>Delhi</t>
        </is>
      </c>
      <c r="S2873" t="inlineStr">
        <is>
          <t>North</t>
        </is>
      </c>
      <c r="T2873" s="9">
        <f>VLOOKUP(A2873,Sku_list!$A$1:$D$2323,3,0)</f>
        <v/>
      </c>
      <c r="U2873" s="9">
        <f>VLOOKUP(A2873,Sku_list!$A$1:$D$2323,4,0)*(F2873/1000000*12)</f>
        <v/>
      </c>
      <c r="V2873" s="9">
        <f>VLOOKUP(A2873,Sku_list!$A$1:$D$2323,4,0)*(H2873/1000000*12)</f>
        <v/>
      </c>
      <c r="W2873" s="9">
        <f>VLOOKUP(A2873,Sku_list!$A$1:$D$2323,4,0)*(J2873/1000000*12)</f>
        <v/>
      </c>
      <c r="X2873" s="9">
        <f>VLOOKUP(A2873,Sku_list!$A$1:$D$2323,4,0)*(L2873/1000000*12)</f>
        <v/>
      </c>
      <c r="Y2873" s="9">
        <f>VLOOKUP(A2873,Sku_list!$A$1:$E$2323,5,0)*((J2873+F2873)/1000000000)</f>
        <v/>
      </c>
      <c r="AC2873" s="27">
        <f>(DAY(TODAY())+AB2873)/30</f>
        <v/>
      </c>
    </row>
    <row r="2874">
      <c r="A2874" t="n">
        <v>1607759</v>
      </c>
      <c r="B2874" t="inlineStr">
        <is>
          <t>Plax Sensitive 250 Ml</t>
        </is>
      </c>
      <c r="C2874" t="inlineStr">
        <is>
          <t>IN62</t>
        </is>
      </c>
      <c r="D2874" t="n">
        <v>0</v>
      </c>
      <c r="E2874" t="n">
        <v>100</v>
      </c>
      <c r="F2874" t="n">
        <v>0</v>
      </c>
      <c r="G2874" t="n">
        <v>150</v>
      </c>
      <c r="H2874" t="n">
        <v>124</v>
      </c>
      <c r="I2874" t="n">
        <v>0</v>
      </c>
      <c r="J2874" t="n">
        <v>88</v>
      </c>
      <c r="K2874" t="n">
        <v>72</v>
      </c>
      <c r="L2874" t="n">
        <v>155</v>
      </c>
      <c r="M2874" t="n">
        <v>-57</v>
      </c>
      <c r="N2874" t="n">
        <v>57</v>
      </c>
      <c r="P2874" s="27" t="n">
        <v>1.367741935483871</v>
      </c>
      <c r="R2874" t="inlineStr">
        <is>
          <t>Calcutta</t>
        </is>
      </c>
      <c r="S2874" t="inlineStr">
        <is>
          <t>East</t>
        </is>
      </c>
      <c r="T2874" s="9">
        <f>VLOOKUP(A2874,Sku_list!$A$1:$D$2323,3,0)</f>
        <v/>
      </c>
      <c r="U2874" s="9">
        <f>VLOOKUP(A2874,Sku_list!$A$1:$D$2323,4,0)*(F2874/1000000*12)</f>
        <v/>
      </c>
      <c r="V2874" s="9">
        <f>VLOOKUP(A2874,Sku_list!$A$1:$D$2323,4,0)*(H2874/1000000*12)</f>
        <v/>
      </c>
      <c r="W2874" s="9">
        <f>VLOOKUP(A2874,Sku_list!$A$1:$D$2323,4,0)*(J2874/1000000*12)</f>
        <v/>
      </c>
      <c r="X2874" s="9">
        <f>VLOOKUP(A2874,Sku_list!$A$1:$D$2323,4,0)*(L2874/1000000*12)</f>
        <v/>
      </c>
      <c r="Y2874" s="9">
        <f>VLOOKUP(A2874,Sku_list!$A$1:$E$2323,5,0)*((J2874+F2874)/1000000000)</f>
        <v/>
      </c>
      <c r="AC2874" s="27">
        <f>(DAY(TODAY())+AB2874)/30</f>
        <v/>
      </c>
    </row>
    <row r="2875">
      <c r="A2875" t="n">
        <v>1607759</v>
      </c>
      <c r="B2875" t="inlineStr">
        <is>
          <t>Plax Sensitive 250 Ml</t>
        </is>
      </c>
      <c r="C2875" t="inlineStr">
        <is>
          <t>IN63</t>
        </is>
      </c>
      <c r="D2875" t="n">
        <v>0</v>
      </c>
      <c r="E2875" t="n">
        <v>100</v>
      </c>
      <c r="F2875" t="n">
        <v>100</v>
      </c>
      <c r="G2875" t="n">
        <v>200</v>
      </c>
      <c r="H2875" t="n">
        <v>0</v>
      </c>
      <c r="I2875" t="n">
        <v>0</v>
      </c>
      <c r="J2875" t="n">
        <v>100</v>
      </c>
      <c r="K2875" t="n">
        <v>88</v>
      </c>
      <c r="L2875" t="n">
        <v>140</v>
      </c>
      <c r="M2875" t="n">
        <v>-60</v>
      </c>
      <c r="N2875" t="n">
        <v>60</v>
      </c>
      <c r="P2875" s="27" t="n">
        <v>1.428571428571429</v>
      </c>
      <c r="R2875" t="inlineStr">
        <is>
          <t>Trichy</t>
        </is>
      </c>
      <c r="S2875" t="inlineStr">
        <is>
          <t>South</t>
        </is>
      </c>
      <c r="T2875" s="9">
        <f>VLOOKUP(A2875,Sku_list!$A$1:$D$2323,3,0)</f>
        <v/>
      </c>
      <c r="U2875" s="9">
        <f>VLOOKUP(A2875,Sku_list!$A$1:$D$2323,4,0)*(F2875/1000000*12)</f>
        <v/>
      </c>
      <c r="V2875" s="9">
        <f>VLOOKUP(A2875,Sku_list!$A$1:$D$2323,4,0)*(H2875/1000000*12)</f>
        <v/>
      </c>
      <c r="W2875" s="9">
        <f>VLOOKUP(A2875,Sku_list!$A$1:$D$2323,4,0)*(J2875/1000000*12)</f>
        <v/>
      </c>
      <c r="X2875" s="9">
        <f>VLOOKUP(A2875,Sku_list!$A$1:$D$2323,4,0)*(L2875/1000000*12)</f>
        <v/>
      </c>
      <c r="Y2875" s="9">
        <f>VLOOKUP(A2875,Sku_list!$A$1:$E$2323,5,0)*((J2875+F2875)/1000000000)</f>
        <v/>
      </c>
      <c r="AC2875" s="27">
        <f>(DAY(TODAY())+AB2875)/30</f>
        <v/>
      </c>
    </row>
    <row r="2876">
      <c r="A2876" t="n">
        <v>1607759</v>
      </c>
      <c r="B2876" t="inlineStr">
        <is>
          <t>Plax Sensitive 250 Ml</t>
        </is>
      </c>
      <c r="C2876" t="inlineStr">
        <is>
          <t>IN64</t>
        </is>
      </c>
      <c r="D2876" t="n">
        <v>0</v>
      </c>
      <c r="E2876" t="n">
        <v>0</v>
      </c>
      <c r="F2876" t="n">
        <v>0</v>
      </c>
      <c r="G2876" t="n">
        <v>132</v>
      </c>
      <c r="H2876" t="n">
        <v>112</v>
      </c>
      <c r="I2876" t="n">
        <v>0</v>
      </c>
      <c r="J2876" t="n">
        <v>181</v>
      </c>
      <c r="K2876" t="n">
        <v>161</v>
      </c>
      <c r="L2876" t="n">
        <v>286</v>
      </c>
      <c r="M2876" t="n">
        <v>-7</v>
      </c>
      <c r="N2876" t="n">
        <v>7</v>
      </c>
      <c r="P2876" s="27" t="n">
        <v>1.024475524475524</v>
      </c>
      <c r="R2876" t="inlineStr">
        <is>
          <t>Chennai</t>
        </is>
      </c>
      <c r="S2876" t="inlineStr">
        <is>
          <t>South</t>
        </is>
      </c>
      <c r="T2876" s="9">
        <f>VLOOKUP(A2876,Sku_list!$A$1:$D$2323,3,0)</f>
        <v/>
      </c>
      <c r="U2876" s="9">
        <f>VLOOKUP(A2876,Sku_list!$A$1:$D$2323,4,0)*(F2876/1000000*12)</f>
        <v/>
      </c>
      <c r="V2876" s="9">
        <f>VLOOKUP(A2876,Sku_list!$A$1:$D$2323,4,0)*(H2876/1000000*12)</f>
        <v/>
      </c>
      <c r="W2876" s="9">
        <f>VLOOKUP(A2876,Sku_list!$A$1:$D$2323,4,0)*(J2876/1000000*12)</f>
        <v/>
      </c>
      <c r="X2876" s="9">
        <f>VLOOKUP(A2876,Sku_list!$A$1:$D$2323,4,0)*(L2876/1000000*12)</f>
        <v/>
      </c>
      <c r="Y2876" s="9">
        <f>VLOOKUP(A2876,Sku_list!$A$1:$E$2323,5,0)*((J2876+F2876)/1000000000)</f>
        <v/>
      </c>
      <c r="AC2876" s="27">
        <f>(DAY(TODAY())+AB2876)/30</f>
        <v/>
      </c>
    </row>
    <row r="2877">
      <c r="A2877" t="n">
        <v>1607759</v>
      </c>
      <c r="B2877" t="inlineStr">
        <is>
          <t>Plax Sensitive 250 Ml</t>
        </is>
      </c>
      <c r="C2877" t="inlineStr">
        <is>
          <t>IN65</t>
        </is>
      </c>
      <c r="D2877" t="n">
        <v>0</v>
      </c>
      <c r="E2877" t="n">
        <v>20</v>
      </c>
      <c r="F2877" t="n">
        <v>0</v>
      </c>
      <c r="G2877" t="n">
        <v>24</v>
      </c>
      <c r="H2877" t="n">
        <v>16</v>
      </c>
      <c r="I2877" t="n">
        <v>0</v>
      </c>
      <c r="J2877" t="n">
        <v>20</v>
      </c>
      <c r="K2877" t="n">
        <v>20</v>
      </c>
      <c r="L2877" t="n">
        <v>56</v>
      </c>
      <c r="M2877" t="n">
        <v>20</v>
      </c>
      <c r="N2877" t="n">
        <v>-20</v>
      </c>
      <c r="P2877" s="27" t="n">
        <v>0.6428571428571429</v>
      </c>
      <c r="R2877" t="inlineStr">
        <is>
          <t>Kanpur</t>
        </is>
      </c>
      <c r="S2877" t="inlineStr">
        <is>
          <t>North</t>
        </is>
      </c>
      <c r="T2877" s="9">
        <f>VLOOKUP(A2877,Sku_list!$A$1:$D$2323,3,0)</f>
        <v/>
      </c>
      <c r="U2877" s="9">
        <f>VLOOKUP(A2877,Sku_list!$A$1:$D$2323,4,0)*(F2877/1000000*12)</f>
        <v/>
      </c>
      <c r="V2877" s="9">
        <f>VLOOKUP(A2877,Sku_list!$A$1:$D$2323,4,0)*(H2877/1000000*12)</f>
        <v/>
      </c>
      <c r="W2877" s="9">
        <f>VLOOKUP(A2877,Sku_list!$A$1:$D$2323,4,0)*(J2877/1000000*12)</f>
        <v/>
      </c>
      <c r="X2877" s="9">
        <f>VLOOKUP(A2877,Sku_list!$A$1:$D$2323,4,0)*(L2877/1000000*12)</f>
        <v/>
      </c>
      <c r="Y2877" s="9">
        <f>VLOOKUP(A2877,Sku_list!$A$1:$E$2323,5,0)*((J2877+F2877)/1000000000)</f>
        <v/>
      </c>
      <c r="AC2877" s="27">
        <f>(DAY(TODAY())+AB2877)/30</f>
        <v/>
      </c>
    </row>
    <row r="2878">
      <c r="A2878" t="n">
        <v>1607759</v>
      </c>
      <c r="B2878" t="inlineStr">
        <is>
          <t>Plax Sensitive 250 Ml</t>
        </is>
      </c>
      <c r="C2878" t="inlineStr">
        <is>
          <t>IN66</t>
        </is>
      </c>
      <c r="D2878" t="n">
        <v>0</v>
      </c>
      <c r="E2878" t="n">
        <v>20</v>
      </c>
      <c r="F2878" t="n">
        <v>0</v>
      </c>
      <c r="G2878" t="n">
        <v>20</v>
      </c>
      <c r="H2878" t="n">
        <v>20</v>
      </c>
      <c r="I2878" t="n">
        <v>0</v>
      </c>
      <c r="J2878" t="n">
        <v>0</v>
      </c>
      <c r="K2878" t="n">
        <v>0</v>
      </c>
      <c r="L2878" t="n">
        <v>20</v>
      </c>
      <c r="M2878" t="n">
        <v>0</v>
      </c>
      <c r="N2878" t="n">
        <v>0</v>
      </c>
      <c r="P2878" s="27" t="n">
        <v>1</v>
      </c>
      <c r="R2878" t="inlineStr">
        <is>
          <t>Bhubaneshwar</t>
        </is>
      </c>
      <c r="S2878" t="inlineStr">
        <is>
          <t>East</t>
        </is>
      </c>
      <c r="T2878" s="9">
        <f>VLOOKUP(A2878,Sku_list!$A$1:$D$2323,3,0)</f>
        <v/>
      </c>
      <c r="U2878" s="9">
        <f>VLOOKUP(A2878,Sku_list!$A$1:$D$2323,4,0)*(F2878/1000000*12)</f>
        <v/>
      </c>
      <c r="V2878" s="9">
        <f>VLOOKUP(A2878,Sku_list!$A$1:$D$2323,4,0)*(H2878/1000000*12)</f>
        <v/>
      </c>
      <c r="W2878" s="9">
        <f>VLOOKUP(A2878,Sku_list!$A$1:$D$2323,4,0)*(J2878/1000000*12)</f>
        <v/>
      </c>
      <c r="X2878" s="9">
        <f>VLOOKUP(A2878,Sku_list!$A$1:$D$2323,4,0)*(L2878/1000000*12)</f>
        <v/>
      </c>
      <c r="Y2878" s="9">
        <f>VLOOKUP(A2878,Sku_list!$A$1:$E$2323,5,0)*((J2878+F2878)/1000000000)</f>
        <v/>
      </c>
      <c r="AC2878" s="27">
        <f>(DAY(TODAY())+AB2878)/30</f>
        <v/>
      </c>
    </row>
    <row r="2879">
      <c r="A2879" t="n">
        <v>1607759</v>
      </c>
      <c r="B2879" t="inlineStr">
        <is>
          <t>Plax Sensitive 250 Ml</t>
        </is>
      </c>
      <c r="C2879" t="inlineStr">
        <is>
          <t>IN67</t>
        </is>
      </c>
      <c r="D2879" t="n">
        <v>0</v>
      </c>
      <c r="E2879" t="n">
        <v>40</v>
      </c>
      <c r="F2879" t="n">
        <v>0</v>
      </c>
      <c r="G2879" t="n">
        <v>56</v>
      </c>
      <c r="H2879" t="n">
        <v>12</v>
      </c>
      <c r="I2879" t="n">
        <v>0</v>
      </c>
      <c r="J2879" t="n">
        <v>44</v>
      </c>
      <c r="K2879" t="n">
        <v>24</v>
      </c>
      <c r="L2879" t="n">
        <v>35</v>
      </c>
      <c r="M2879" t="n">
        <v>-21</v>
      </c>
      <c r="N2879" t="n">
        <v>21</v>
      </c>
      <c r="P2879" s="27" t="n">
        <v>1.6</v>
      </c>
      <c r="R2879" t="inlineStr">
        <is>
          <t>Indore</t>
        </is>
      </c>
      <c r="S2879" t="inlineStr">
        <is>
          <t>West</t>
        </is>
      </c>
      <c r="T2879" s="9">
        <f>VLOOKUP(A2879,Sku_list!$A$1:$D$2323,3,0)</f>
        <v/>
      </c>
      <c r="U2879" s="9">
        <f>VLOOKUP(A2879,Sku_list!$A$1:$D$2323,4,0)*(F2879/1000000*12)</f>
        <v/>
      </c>
      <c r="V2879" s="9">
        <f>VLOOKUP(A2879,Sku_list!$A$1:$D$2323,4,0)*(H2879/1000000*12)</f>
        <v/>
      </c>
      <c r="W2879" s="9">
        <f>VLOOKUP(A2879,Sku_list!$A$1:$D$2323,4,0)*(J2879/1000000*12)</f>
        <v/>
      </c>
      <c r="X2879" s="9">
        <f>VLOOKUP(A2879,Sku_list!$A$1:$D$2323,4,0)*(L2879/1000000*12)</f>
        <v/>
      </c>
      <c r="Y2879" s="9">
        <f>VLOOKUP(A2879,Sku_list!$A$1:$E$2323,5,0)*((J2879+F2879)/1000000000)</f>
        <v/>
      </c>
      <c r="AC2879" s="27">
        <f>(DAY(TODAY())+AB2879)/30</f>
        <v/>
      </c>
    </row>
    <row r="2880">
      <c r="A2880" t="n">
        <v>1607759</v>
      </c>
      <c r="B2880" t="inlineStr">
        <is>
          <t>Plax Sensitive 250 Ml</t>
        </is>
      </c>
      <c r="C2880" t="inlineStr">
        <is>
          <t>IN68</t>
        </is>
      </c>
      <c r="D2880" t="n">
        <v>0</v>
      </c>
      <c r="E2880" t="n">
        <v>44</v>
      </c>
      <c r="F2880" t="n">
        <v>0</v>
      </c>
      <c r="G2880" t="n">
        <v>148</v>
      </c>
      <c r="H2880" t="n">
        <v>72</v>
      </c>
      <c r="I2880" t="n">
        <v>0</v>
      </c>
      <c r="J2880" t="n">
        <v>52</v>
      </c>
      <c r="K2880" t="n">
        <v>36</v>
      </c>
      <c r="L2880" t="n">
        <v>181</v>
      </c>
      <c r="M2880" t="n">
        <v>57</v>
      </c>
      <c r="N2880" t="n">
        <v>-57</v>
      </c>
      <c r="P2880" s="27" t="n">
        <v>0.6850828729281768</v>
      </c>
      <c r="R2880" t="inlineStr">
        <is>
          <t>Baroda</t>
        </is>
      </c>
      <c r="S2880" t="inlineStr">
        <is>
          <t>West</t>
        </is>
      </c>
      <c r="T2880" s="9">
        <f>VLOOKUP(A2880,Sku_list!$A$1:$D$2323,3,0)</f>
        <v/>
      </c>
      <c r="U2880" s="9">
        <f>VLOOKUP(A2880,Sku_list!$A$1:$D$2323,4,0)*(F2880/1000000*12)</f>
        <v/>
      </c>
      <c r="V2880" s="9">
        <f>VLOOKUP(A2880,Sku_list!$A$1:$D$2323,4,0)*(H2880/1000000*12)</f>
        <v/>
      </c>
      <c r="W2880" s="9">
        <f>VLOOKUP(A2880,Sku_list!$A$1:$D$2323,4,0)*(J2880/1000000*12)</f>
        <v/>
      </c>
      <c r="X2880" s="9">
        <f>VLOOKUP(A2880,Sku_list!$A$1:$D$2323,4,0)*(L2880/1000000*12)</f>
        <v/>
      </c>
      <c r="Y2880" s="9">
        <f>VLOOKUP(A2880,Sku_list!$A$1:$E$2323,5,0)*((J2880+F2880)/1000000000)</f>
        <v/>
      </c>
      <c r="AC2880" s="27">
        <f>(DAY(TODAY())+AB2880)/30</f>
        <v/>
      </c>
    </row>
    <row r="2881">
      <c r="A2881" t="n">
        <v>1607759</v>
      </c>
      <c r="B2881" t="inlineStr">
        <is>
          <t>Plax Sensitive 250 Ml</t>
        </is>
      </c>
      <c r="C2881" t="inlineStr">
        <is>
          <t>IN69</t>
        </is>
      </c>
      <c r="D2881" t="n">
        <v>0</v>
      </c>
      <c r="E2881" t="n">
        <v>144</v>
      </c>
      <c r="F2881" t="n">
        <v>0</v>
      </c>
      <c r="G2881" t="n">
        <v>296</v>
      </c>
      <c r="H2881" t="n">
        <v>80</v>
      </c>
      <c r="I2881" t="n">
        <v>0</v>
      </c>
      <c r="J2881" t="n">
        <v>64</v>
      </c>
      <c r="K2881" t="n">
        <v>28</v>
      </c>
      <c r="L2881" t="n">
        <v>92</v>
      </c>
      <c r="M2881" t="n">
        <v>-52</v>
      </c>
      <c r="N2881" t="n">
        <v>52</v>
      </c>
      <c r="P2881" s="27" t="n">
        <v>1.565217391304348</v>
      </c>
      <c r="R2881" t="inlineStr">
        <is>
          <t>Hyderabad</t>
        </is>
      </c>
      <c r="S2881" t="inlineStr">
        <is>
          <t>South</t>
        </is>
      </c>
      <c r="T2881" s="9">
        <f>VLOOKUP(A2881,Sku_list!$A$1:$D$2323,3,0)</f>
        <v/>
      </c>
      <c r="U2881" s="9">
        <f>VLOOKUP(A2881,Sku_list!$A$1:$D$2323,4,0)*(F2881/1000000*12)</f>
        <v/>
      </c>
      <c r="V2881" s="9">
        <f>VLOOKUP(A2881,Sku_list!$A$1:$D$2323,4,0)*(H2881/1000000*12)</f>
        <v/>
      </c>
      <c r="W2881" s="9">
        <f>VLOOKUP(A2881,Sku_list!$A$1:$D$2323,4,0)*(J2881/1000000*12)</f>
        <v/>
      </c>
      <c r="X2881" s="9">
        <f>VLOOKUP(A2881,Sku_list!$A$1:$D$2323,4,0)*(L2881/1000000*12)</f>
        <v/>
      </c>
      <c r="Y2881" s="9">
        <f>VLOOKUP(A2881,Sku_list!$A$1:$E$2323,5,0)*((J2881+F2881)/1000000000)</f>
        <v/>
      </c>
      <c r="AC2881" s="27">
        <f>(DAY(TODAY())+AB2881)/30</f>
        <v/>
      </c>
    </row>
    <row r="2882">
      <c r="A2882" t="n">
        <v>1607759</v>
      </c>
      <c r="B2882" t="inlineStr">
        <is>
          <t>Plax Sensitive 250 Ml</t>
        </is>
      </c>
      <c r="C2882" t="inlineStr">
        <is>
          <t>IN70</t>
        </is>
      </c>
      <c r="D2882" t="n">
        <v>0</v>
      </c>
      <c r="E2882" t="n">
        <v>80</v>
      </c>
      <c r="F2882" t="n">
        <v>0</v>
      </c>
      <c r="G2882" t="n">
        <v>292</v>
      </c>
      <c r="H2882" t="n">
        <v>60</v>
      </c>
      <c r="I2882" t="n">
        <v>0</v>
      </c>
      <c r="J2882" t="n">
        <v>28</v>
      </c>
      <c r="K2882" t="n">
        <v>24</v>
      </c>
      <c r="L2882" t="n">
        <v>74</v>
      </c>
      <c r="M2882" t="n">
        <v>-14</v>
      </c>
      <c r="N2882" t="n">
        <v>14</v>
      </c>
      <c r="P2882" s="27" t="n">
        <v>1.189189189189189</v>
      </c>
      <c r="R2882" t="inlineStr">
        <is>
          <t>Allepy</t>
        </is>
      </c>
      <c r="S2882" t="inlineStr">
        <is>
          <t>South</t>
        </is>
      </c>
      <c r="T2882" s="9">
        <f>VLOOKUP(A2882,Sku_list!$A$1:$D$2323,3,0)</f>
        <v/>
      </c>
      <c r="U2882" s="9">
        <f>VLOOKUP(A2882,Sku_list!$A$1:$D$2323,4,0)*(F2882/1000000*12)</f>
        <v/>
      </c>
      <c r="V2882" s="9">
        <f>VLOOKUP(A2882,Sku_list!$A$1:$D$2323,4,0)*(H2882/1000000*12)</f>
        <v/>
      </c>
      <c r="W2882" s="9">
        <f>VLOOKUP(A2882,Sku_list!$A$1:$D$2323,4,0)*(J2882/1000000*12)</f>
        <v/>
      </c>
      <c r="X2882" s="9">
        <f>VLOOKUP(A2882,Sku_list!$A$1:$D$2323,4,0)*(L2882/1000000*12)</f>
        <v/>
      </c>
      <c r="Y2882" s="9">
        <f>VLOOKUP(A2882,Sku_list!$A$1:$E$2323,5,0)*((J2882+F2882)/1000000000)</f>
        <v/>
      </c>
      <c r="AC2882" s="27">
        <f>(DAY(TODAY())+AB2882)/30</f>
        <v/>
      </c>
    </row>
    <row r="2883">
      <c r="A2883" t="n">
        <v>1607759</v>
      </c>
      <c r="B2883" t="inlineStr">
        <is>
          <t>Plax Sensitive 250 Ml</t>
        </is>
      </c>
      <c r="C2883" t="inlineStr">
        <is>
          <t>IN71</t>
        </is>
      </c>
      <c r="D2883" t="n">
        <v>0</v>
      </c>
      <c r="E2883" t="n">
        <v>0</v>
      </c>
      <c r="F2883" t="n">
        <v>0</v>
      </c>
      <c r="G2883" t="n">
        <v>160</v>
      </c>
      <c r="H2883" t="n">
        <v>100</v>
      </c>
      <c r="I2883" t="n">
        <v>0</v>
      </c>
      <c r="J2883" t="n">
        <v>148</v>
      </c>
      <c r="K2883" t="n">
        <v>120</v>
      </c>
      <c r="L2883" t="n">
        <v>166</v>
      </c>
      <c r="M2883" t="n">
        <v>-82</v>
      </c>
      <c r="N2883" t="n">
        <v>82</v>
      </c>
      <c r="P2883" s="27" t="n">
        <v>1.493975903614458</v>
      </c>
      <c r="R2883" t="inlineStr">
        <is>
          <t>Bangalore</t>
        </is>
      </c>
      <c r="S2883" t="inlineStr">
        <is>
          <t>South</t>
        </is>
      </c>
      <c r="T2883" s="9">
        <f>VLOOKUP(A2883,Sku_list!$A$1:$D$2323,3,0)</f>
        <v/>
      </c>
      <c r="U2883" s="9">
        <f>VLOOKUP(A2883,Sku_list!$A$1:$D$2323,4,0)*(F2883/1000000*12)</f>
        <v/>
      </c>
      <c r="V2883" s="9">
        <f>VLOOKUP(A2883,Sku_list!$A$1:$D$2323,4,0)*(H2883/1000000*12)</f>
        <v/>
      </c>
      <c r="W2883" s="9">
        <f>VLOOKUP(A2883,Sku_list!$A$1:$D$2323,4,0)*(J2883/1000000*12)</f>
        <v/>
      </c>
      <c r="X2883" s="9">
        <f>VLOOKUP(A2883,Sku_list!$A$1:$D$2323,4,0)*(L2883/1000000*12)</f>
        <v/>
      </c>
      <c r="Y2883" s="9">
        <f>VLOOKUP(A2883,Sku_list!$A$1:$E$2323,5,0)*((J2883+F2883)/1000000000)</f>
        <v/>
      </c>
      <c r="AC2883" s="27">
        <f>(DAY(TODAY())+AB2883)/30</f>
        <v/>
      </c>
    </row>
    <row r="2884">
      <c r="A2884" t="n">
        <v>1607759</v>
      </c>
      <c r="B2884" t="inlineStr">
        <is>
          <t>Plax Sensitive 250 Ml</t>
        </is>
      </c>
      <c r="C2884" t="inlineStr">
        <is>
          <t>IN72</t>
        </is>
      </c>
      <c r="D2884" t="n">
        <v>0</v>
      </c>
      <c r="E2884" t="n">
        <v>32</v>
      </c>
      <c r="F2884" t="n">
        <v>8</v>
      </c>
      <c r="G2884" t="n">
        <v>32</v>
      </c>
      <c r="H2884" t="n">
        <v>8</v>
      </c>
      <c r="I2884" t="n">
        <v>0</v>
      </c>
      <c r="J2884" t="n">
        <v>24</v>
      </c>
      <c r="K2884" t="n">
        <v>32</v>
      </c>
      <c r="L2884" t="n">
        <v>29</v>
      </c>
      <c r="M2884" t="n">
        <v>-11</v>
      </c>
      <c r="N2884" t="n">
        <v>11</v>
      </c>
      <c r="P2884" s="27" t="n">
        <v>1.379310344827586</v>
      </c>
      <c r="R2884" t="inlineStr">
        <is>
          <t>Gauhati</t>
        </is>
      </c>
      <c r="S2884" t="inlineStr">
        <is>
          <t>East</t>
        </is>
      </c>
      <c r="T2884" s="9">
        <f>VLOOKUP(A2884,Sku_list!$A$1:$D$2323,3,0)</f>
        <v/>
      </c>
      <c r="U2884" s="9">
        <f>VLOOKUP(A2884,Sku_list!$A$1:$D$2323,4,0)*(F2884/1000000*12)</f>
        <v/>
      </c>
      <c r="V2884" s="9">
        <f>VLOOKUP(A2884,Sku_list!$A$1:$D$2323,4,0)*(H2884/1000000*12)</f>
        <v/>
      </c>
      <c r="W2884" s="9">
        <f>VLOOKUP(A2884,Sku_list!$A$1:$D$2323,4,0)*(J2884/1000000*12)</f>
        <v/>
      </c>
      <c r="X2884" s="9">
        <f>VLOOKUP(A2884,Sku_list!$A$1:$D$2323,4,0)*(L2884/1000000*12)</f>
        <v/>
      </c>
      <c r="Y2884" s="9">
        <f>VLOOKUP(A2884,Sku_list!$A$1:$E$2323,5,0)*((J2884+F2884)/1000000000)</f>
        <v/>
      </c>
      <c r="AC2884" s="27">
        <f>(DAY(TODAY())+AB2884)/30</f>
        <v/>
      </c>
    </row>
    <row r="2885">
      <c r="A2885" t="n">
        <v>1607759</v>
      </c>
      <c r="B2885" t="inlineStr">
        <is>
          <t>Plax Sensitive 250 Ml</t>
        </is>
      </c>
      <c r="C2885" t="inlineStr">
        <is>
          <t>IN73</t>
        </is>
      </c>
      <c r="D2885" t="n">
        <v>0</v>
      </c>
      <c r="E2885" t="n">
        <v>0</v>
      </c>
      <c r="F2885" t="n">
        <v>0</v>
      </c>
      <c r="G2885" t="n">
        <v>0</v>
      </c>
      <c r="H2885" t="n">
        <v>0</v>
      </c>
      <c r="I2885" t="n">
        <v>0</v>
      </c>
      <c r="J2885" t="n">
        <v>0</v>
      </c>
      <c r="K2885" t="n">
        <v>0</v>
      </c>
      <c r="L2885" t="n">
        <v>12</v>
      </c>
      <c r="M2885" t="n">
        <v>12</v>
      </c>
      <c r="N2885" t="n">
        <v>-12</v>
      </c>
      <c r="P2885" s="27" t="n">
        <v>0</v>
      </c>
      <c r="R2885" t="inlineStr">
        <is>
          <t>Patna</t>
        </is>
      </c>
      <c r="S2885" t="inlineStr">
        <is>
          <t>East</t>
        </is>
      </c>
      <c r="T2885" s="9">
        <f>VLOOKUP(A2885,Sku_list!$A$1:$D$2323,3,0)</f>
        <v/>
      </c>
      <c r="U2885" s="9">
        <f>VLOOKUP(A2885,Sku_list!$A$1:$D$2323,4,0)*(F2885/1000000*12)</f>
        <v/>
      </c>
      <c r="V2885" s="9">
        <f>VLOOKUP(A2885,Sku_list!$A$1:$D$2323,4,0)*(H2885/1000000*12)</f>
        <v/>
      </c>
      <c r="W2885" s="9">
        <f>VLOOKUP(A2885,Sku_list!$A$1:$D$2323,4,0)*(J2885/1000000*12)</f>
        <v/>
      </c>
      <c r="X2885" s="9">
        <f>VLOOKUP(A2885,Sku_list!$A$1:$D$2323,4,0)*(L2885/1000000*12)</f>
        <v/>
      </c>
      <c r="Y2885" s="9">
        <f>VLOOKUP(A2885,Sku_list!$A$1:$E$2323,5,0)*((J2885+F2885)/1000000000)</f>
        <v/>
      </c>
      <c r="AC2885" s="27">
        <f>(DAY(TODAY())+AB2885)/30</f>
        <v/>
      </c>
    </row>
    <row r="2886">
      <c r="A2886" t="n">
        <v>1607759</v>
      </c>
      <c r="B2886" t="inlineStr">
        <is>
          <t>Plax Sensitive 250 Ml</t>
        </is>
      </c>
      <c r="C2886" t="inlineStr">
        <is>
          <t>IN74</t>
        </is>
      </c>
      <c r="D2886" t="n">
        <v>0</v>
      </c>
      <c r="E2886" t="n">
        <v>0</v>
      </c>
      <c r="F2886" t="n">
        <v>0</v>
      </c>
      <c r="G2886" t="n">
        <v>0</v>
      </c>
      <c r="H2886" t="n">
        <v>0</v>
      </c>
      <c r="I2886" t="n">
        <v>0</v>
      </c>
      <c r="J2886" t="n">
        <v>60</v>
      </c>
      <c r="K2886" t="n">
        <v>60</v>
      </c>
      <c r="L2886" t="n">
        <v>0</v>
      </c>
      <c r="M2886" t="n">
        <v>-60</v>
      </c>
      <c r="N2886" t="n">
        <v>60</v>
      </c>
      <c r="P2886" s="27" t="inlineStr"/>
      <c r="R2886" t="inlineStr">
        <is>
          <t>Nepal-exp</t>
        </is>
      </c>
      <c r="S2886" t="inlineStr">
        <is>
          <t>Exp-DC</t>
        </is>
      </c>
      <c r="T2886" s="9">
        <f>VLOOKUP(A2886,Sku_list!$A$1:$D$2323,3,0)</f>
        <v/>
      </c>
      <c r="U2886" s="9">
        <f>VLOOKUP(A2886,Sku_list!$A$1:$D$2323,4,0)*(F2886/1000000*12)</f>
        <v/>
      </c>
      <c r="V2886" s="9">
        <f>VLOOKUP(A2886,Sku_list!$A$1:$D$2323,4,0)*(H2886/1000000*12)</f>
        <v/>
      </c>
      <c r="W2886" s="9">
        <f>VLOOKUP(A2886,Sku_list!$A$1:$D$2323,4,0)*(J2886/1000000*12)</f>
        <v/>
      </c>
      <c r="X2886" s="9">
        <f>VLOOKUP(A2886,Sku_list!$A$1:$D$2323,4,0)*(L2886/1000000*12)</f>
        <v/>
      </c>
      <c r="Y2886" s="9">
        <f>VLOOKUP(A2886,Sku_list!$A$1:$E$2323,5,0)*((J2886+F2886)/1000000000)</f>
        <v/>
      </c>
      <c r="AC2886" s="27">
        <f>(DAY(TODAY())+AB2886)/30</f>
        <v/>
      </c>
    </row>
    <row r="2887">
      <c r="A2887" t="n">
        <v>1607759</v>
      </c>
      <c r="B2887" t="inlineStr">
        <is>
          <t>Plax Sensitive 250 Ml</t>
        </is>
      </c>
      <c r="C2887" t="inlineStr">
        <is>
          <t>IN75</t>
        </is>
      </c>
      <c r="D2887" t="n">
        <v>0</v>
      </c>
      <c r="E2887" t="n">
        <v>40</v>
      </c>
      <c r="F2887" t="n">
        <v>0</v>
      </c>
      <c r="G2887" t="n">
        <v>64</v>
      </c>
      <c r="H2887" t="n">
        <v>24</v>
      </c>
      <c r="I2887" t="n">
        <v>0</v>
      </c>
      <c r="J2887" t="n">
        <v>32</v>
      </c>
      <c r="K2887" t="n">
        <v>16</v>
      </c>
      <c r="L2887" t="n">
        <v>76</v>
      </c>
      <c r="M2887" t="n">
        <v>20</v>
      </c>
      <c r="N2887" t="n">
        <v>-20</v>
      </c>
      <c r="P2887" s="27" t="n">
        <v>0.7368421052631579</v>
      </c>
      <c r="R2887" t="inlineStr">
        <is>
          <t>Jaipur</t>
        </is>
      </c>
      <c r="S2887" t="inlineStr">
        <is>
          <t>North</t>
        </is>
      </c>
      <c r="T2887" s="9">
        <f>VLOOKUP(A2887,Sku_list!$A$1:$D$2323,3,0)</f>
        <v/>
      </c>
      <c r="U2887" s="9">
        <f>VLOOKUP(A2887,Sku_list!$A$1:$D$2323,4,0)*(F2887/1000000*12)</f>
        <v/>
      </c>
      <c r="V2887" s="9">
        <f>VLOOKUP(A2887,Sku_list!$A$1:$D$2323,4,0)*(H2887/1000000*12)</f>
        <v/>
      </c>
      <c r="W2887" s="9">
        <f>VLOOKUP(A2887,Sku_list!$A$1:$D$2323,4,0)*(J2887/1000000*12)</f>
        <v/>
      </c>
      <c r="X2887" s="9">
        <f>VLOOKUP(A2887,Sku_list!$A$1:$D$2323,4,0)*(L2887/1000000*12)</f>
        <v/>
      </c>
      <c r="Y2887" s="9">
        <f>VLOOKUP(A2887,Sku_list!$A$1:$E$2323,5,0)*((J2887+F2887)/1000000000)</f>
        <v/>
      </c>
      <c r="AC2887" s="27">
        <f>(DAY(TODAY())+AB2887)/30</f>
        <v/>
      </c>
    </row>
    <row r="2888">
      <c r="A2888" t="n">
        <v>1607759</v>
      </c>
      <c r="B2888" t="inlineStr">
        <is>
          <t>Plax Sensitive 250 Ml</t>
        </is>
      </c>
      <c r="C2888" t="inlineStr">
        <is>
          <t>IN76</t>
        </is>
      </c>
      <c r="D2888" t="n">
        <v>0</v>
      </c>
      <c r="E2888" t="n">
        <v>120</v>
      </c>
      <c r="F2888" t="n">
        <v>0</v>
      </c>
      <c r="G2888" t="n">
        <v>84</v>
      </c>
      <c r="H2888" t="n">
        <v>44</v>
      </c>
      <c r="I2888" t="n">
        <v>60</v>
      </c>
      <c r="J2888" t="n">
        <v>80</v>
      </c>
      <c r="K2888" t="n">
        <v>72</v>
      </c>
      <c r="L2888" t="n">
        <v>98</v>
      </c>
      <c r="M2888" t="n">
        <v>-26</v>
      </c>
      <c r="N2888" t="n">
        <v>26</v>
      </c>
      <c r="P2888" s="27" t="n">
        <v>1.26530612244898</v>
      </c>
      <c r="R2888" t="inlineStr">
        <is>
          <t>Ghaziabad</t>
        </is>
      </c>
      <c r="S2888" t="inlineStr">
        <is>
          <t>North</t>
        </is>
      </c>
      <c r="T2888" s="9">
        <f>VLOOKUP(A2888,Sku_list!$A$1:$D$2323,3,0)</f>
        <v/>
      </c>
      <c r="U2888" s="9">
        <f>VLOOKUP(A2888,Sku_list!$A$1:$D$2323,4,0)*(F2888/1000000*12)</f>
        <v/>
      </c>
      <c r="V2888" s="9">
        <f>VLOOKUP(A2888,Sku_list!$A$1:$D$2323,4,0)*(H2888/1000000*12)</f>
        <v/>
      </c>
      <c r="W2888" s="9">
        <f>VLOOKUP(A2888,Sku_list!$A$1:$D$2323,4,0)*(J2888/1000000*12)</f>
        <v/>
      </c>
      <c r="X2888" s="9">
        <f>VLOOKUP(A2888,Sku_list!$A$1:$D$2323,4,0)*(L2888/1000000*12)</f>
        <v/>
      </c>
      <c r="Y2888" s="9">
        <f>VLOOKUP(A2888,Sku_list!$A$1:$E$2323,5,0)*((J2888+F2888)/1000000000)</f>
        <v/>
      </c>
      <c r="AC2888" s="27">
        <f>(DAY(TODAY())+AB2888)/30</f>
        <v/>
      </c>
    </row>
    <row r="2889">
      <c r="A2889" t="n">
        <v>1607759</v>
      </c>
      <c r="B2889" t="inlineStr">
        <is>
          <t>Plax Sensitive 250 Ml</t>
        </is>
      </c>
      <c r="C2889" t="inlineStr">
        <is>
          <t>IN77</t>
        </is>
      </c>
      <c r="D2889" t="n">
        <v>0</v>
      </c>
      <c r="E2889" t="n">
        <v>0</v>
      </c>
      <c r="F2889" t="n">
        <v>0</v>
      </c>
      <c r="G2889" t="n">
        <v>0</v>
      </c>
      <c r="H2889" t="n">
        <v>0</v>
      </c>
      <c r="I2889" t="n">
        <v>0</v>
      </c>
      <c r="J2889" t="n">
        <v>0</v>
      </c>
      <c r="K2889" t="n">
        <v>0</v>
      </c>
      <c r="L2889" t="n">
        <v>0</v>
      </c>
      <c r="M2889" t="n">
        <v>0</v>
      </c>
      <c r="N2889" t="n">
        <v>0</v>
      </c>
      <c r="P2889" s="27" t="inlineStr"/>
      <c r="R2889" t="inlineStr">
        <is>
          <t>POC Bhiwandi</t>
        </is>
      </c>
      <c r="S2889" t="inlineStr">
        <is>
          <t>West</t>
        </is>
      </c>
      <c r="T2889" s="9">
        <f>VLOOKUP(A2889,Sku_list!$A$1:$D$2323,3,0)</f>
        <v/>
      </c>
      <c r="U2889" s="9">
        <f>VLOOKUP(A2889,Sku_list!$A$1:$D$2323,4,0)*(F2889/1000000*12)</f>
        <v/>
      </c>
      <c r="V2889" s="9">
        <f>VLOOKUP(A2889,Sku_list!$A$1:$D$2323,4,0)*(H2889/1000000*12)</f>
        <v/>
      </c>
      <c r="W2889" s="9">
        <f>VLOOKUP(A2889,Sku_list!$A$1:$D$2323,4,0)*(J2889/1000000*12)</f>
        <v/>
      </c>
      <c r="X2889" s="9">
        <f>VLOOKUP(A2889,Sku_list!$A$1:$D$2323,4,0)*(L2889/1000000*12)</f>
        <v/>
      </c>
      <c r="Y2889" s="9">
        <f>VLOOKUP(A2889,Sku_list!$A$1:$E$2323,5,0)*((J2889+F2889)/1000000000)</f>
        <v/>
      </c>
      <c r="AC2889" s="27">
        <f>(DAY(TODAY())+AB2889)/30</f>
        <v/>
      </c>
    </row>
    <row r="2890">
      <c r="A2890" t="n">
        <v>1607759</v>
      </c>
      <c r="B2890" t="inlineStr">
        <is>
          <t>Plax Sensitive 250 Ml</t>
        </is>
      </c>
      <c r="C2890" t="inlineStr">
        <is>
          <t>IN78</t>
        </is>
      </c>
      <c r="D2890" t="n">
        <v>0</v>
      </c>
      <c r="E2890" t="n">
        <v>0</v>
      </c>
      <c r="F2890" t="n">
        <v>0</v>
      </c>
      <c r="G2890" t="n">
        <v>56</v>
      </c>
      <c r="H2890" t="n">
        <v>44</v>
      </c>
      <c r="I2890" t="n">
        <v>0</v>
      </c>
      <c r="J2890" t="n">
        <v>76</v>
      </c>
      <c r="K2890" t="n">
        <v>72</v>
      </c>
      <c r="L2890" t="n">
        <v>149</v>
      </c>
      <c r="M2890" t="n">
        <v>29</v>
      </c>
      <c r="N2890" t="n">
        <v>-29</v>
      </c>
      <c r="P2890" s="27" t="n">
        <v>0.8053691275167785</v>
      </c>
      <c r="R2890" t="inlineStr">
        <is>
          <t>Kundli</t>
        </is>
      </c>
      <c r="S2890" t="inlineStr">
        <is>
          <t>North</t>
        </is>
      </c>
      <c r="T2890" s="9">
        <f>VLOOKUP(A2890,Sku_list!$A$1:$D$2323,3,0)</f>
        <v/>
      </c>
      <c r="U2890" s="9">
        <f>VLOOKUP(A2890,Sku_list!$A$1:$D$2323,4,0)*(F2890/1000000*12)</f>
        <v/>
      </c>
      <c r="V2890" s="9">
        <f>VLOOKUP(A2890,Sku_list!$A$1:$D$2323,4,0)*(H2890/1000000*12)</f>
        <v/>
      </c>
      <c r="W2890" s="9">
        <f>VLOOKUP(A2890,Sku_list!$A$1:$D$2323,4,0)*(J2890/1000000*12)</f>
        <v/>
      </c>
      <c r="X2890" s="9">
        <f>VLOOKUP(A2890,Sku_list!$A$1:$D$2323,4,0)*(L2890/1000000*12)</f>
        <v/>
      </c>
      <c r="Y2890" s="9">
        <f>VLOOKUP(A2890,Sku_list!$A$1:$E$2323,5,0)*((J2890+F2890)/1000000000)</f>
        <v/>
      </c>
      <c r="AC2890" s="27">
        <f>(DAY(TODAY())+AB2890)/30</f>
        <v/>
      </c>
    </row>
    <row r="2891">
      <c r="A2891" t="n">
        <v>1607759</v>
      </c>
      <c r="B2891" t="inlineStr">
        <is>
          <t>Plax Sensitive 250 Ml</t>
        </is>
      </c>
      <c r="C2891" t="inlineStr">
        <is>
          <t>IN79</t>
        </is>
      </c>
      <c r="D2891" t="n">
        <v>0</v>
      </c>
      <c r="E2891" t="n">
        <v>20</v>
      </c>
      <c r="F2891" t="n">
        <v>0</v>
      </c>
      <c r="G2891" t="n">
        <v>16</v>
      </c>
      <c r="H2891" t="n">
        <v>16</v>
      </c>
      <c r="I2891" t="n">
        <v>0</v>
      </c>
      <c r="J2891" t="n">
        <v>4</v>
      </c>
      <c r="K2891" t="n">
        <v>4</v>
      </c>
      <c r="L2891" t="n">
        <v>13</v>
      </c>
      <c r="M2891" t="n">
        <v>-7</v>
      </c>
      <c r="N2891" t="n">
        <v>7</v>
      </c>
      <c r="P2891" s="27" t="n">
        <v>1.538461538461539</v>
      </c>
      <c r="R2891" t="inlineStr">
        <is>
          <t>Goa</t>
        </is>
      </c>
      <c r="S2891" t="inlineStr">
        <is>
          <t>West</t>
        </is>
      </c>
      <c r="T2891" s="9">
        <f>VLOOKUP(A2891,Sku_list!$A$1:$D$2323,3,0)</f>
        <v/>
      </c>
      <c r="U2891" s="9">
        <f>VLOOKUP(A2891,Sku_list!$A$1:$D$2323,4,0)*(F2891/1000000*12)</f>
        <v/>
      </c>
      <c r="V2891" s="9">
        <f>VLOOKUP(A2891,Sku_list!$A$1:$D$2323,4,0)*(H2891/1000000*12)</f>
        <v/>
      </c>
      <c r="W2891" s="9">
        <f>VLOOKUP(A2891,Sku_list!$A$1:$D$2323,4,0)*(J2891/1000000*12)</f>
        <v/>
      </c>
      <c r="X2891" s="9">
        <f>VLOOKUP(A2891,Sku_list!$A$1:$D$2323,4,0)*(L2891/1000000*12)</f>
        <v/>
      </c>
      <c r="Y2891" s="9">
        <f>VLOOKUP(A2891,Sku_list!$A$1:$E$2323,5,0)*((J2891+F2891)/1000000000)</f>
        <v/>
      </c>
      <c r="AC2891" s="27">
        <f>(DAY(TODAY())+AB2891)/30</f>
        <v/>
      </c>
    </row>
    <row r="2892">
      <c r="A2892" t="n">
        <v>1607759</v>
      </c>
      <c r="B2892" t="inlineStr">
        <is>
          <t>Plax Sensitive 250 Ml</t>
        </is>
      </c>
      <c r="C2892" t="inlineStr">
        <is>
          <t>IN80</t>
        </is>
      </c>
      <c r="D2892" t="n">
        <v>0</v>
      </c>
      <c r="E2892" t="n">
        <v>120</v>
      </c>
      <c r="F2892" t="n">
        <v>0</v>
      </c>
      <c r="G2892" t="n">
        <v>140</v>
      </c>
      <c r="H2892" t="n">
        <v>60</v>
      </c>
      <c r="I2892" t="n">
        <v>0</v>
      </c>
      <c r="J2892" t="n">
        <v>56</v>
      </c>
      <c r="K2892" t="n">
        <v>56</v>
      </c>
      <c r="L2892" t="n">
        <v>152</v>
      </c>
      <c r="M2892" t="n">
        <v>36</v>
      </c>
      <c r="N2892" t="n">
        <v>-36</v>
      </c>
      <c r="P2892" s="27" t="n">
        <v>0.7631578947368421</v>
      </c>
      <c r="R2892" t="inlineStr">
        <is>
          <t>Morinda</t>
        </is>
      </c>
      <c r="S2892" t="inlineStr">
        <is>
          <t>North</t>
        </is>
      </c>
      <c r="T2892" s="9">
        <f>VLOOKUP(A2892,Sku_list!$A$1:$D$2323,3,0)</f>
        <v/>
      </c>
      <c r="U2892" s="9">
        <f>VLOOKUP(A2892,Sku_list!$A$1:$D$2323,4,0)*(F2892/1000000*12)</f>
        <v/>
      </c>
      <c r="V2892" s="9">
        <f>VLOOKUP(A2892,Sku_list!$A$1:$D$2323,4,0)*(H2892/1000000*12)</f>
        <v/>
      </c>
      <c r="W2892" s="9">
        <f>VLOOKUP(A2892,Sku_list!$A$1:$D$2323,4,0)*(J2892/1000000*12)</f>
        <v/>
      </c>
      <c r="X2892" s="9">
        <f>VLOOKUP(A2892,Sku_list!$A$1:$D$2323,4,0)*(L2892/1000000*12)</f>
        <v/>
      </c>
      <c r="Y2892" s="9">
        <f>VLOOKUP(A2892,Sku_list!$A$1:$E$2323,5,0)*((J2892+F2892)/1000000000)</f>
        <v/>
      </c>
      <c r="AC2892" s="27">
        <f>(DAY(TODAY())+AB2892)/30</f>
        <v/>
      </c>
    </row>
    <row r="2893">
      <c r="A2893" t="n">
        <v>1607759</v>
      </c>
      <c r="B2893" t="inlineStr">
        <is>
          <t>Plax Sensitive 250 Ml</t>
        </is>
      </c>
      <c r="C2893" t="inlineStr">
        <is>
          <t>IN81</t>
        </is>
      </c>
      <c r="D2893" t="n">
        <v>0</v>
      </c>
      <c r="E2893" t="n">
        <v>384</v>
      </c>
      <c r="F2893" t="n">
        <v>0</v>
      </c>
      <c r="G2893" t="n">
        <v>128</v>
      </c>
      <c r="H2893" t="n">
        <v>84</v>
      </c>
      <c r="I2893" t="n">
        <v>0</v>
      </c>
      <c r="J2893" t="n">
        <v>388</v>
      </c>
      <c r="K2893" t="n">
        <v>368</v>
      </c>
      <c r="L2893" t="n">
        <v>275</v>
      </c>
      <c r="M2893" t="n">
        <v>-197</v>
      </c>
      <c r="N2893" t="n">
        <v>197</v>
      </c>
      <c r="P2893" s="27" t="n">
        <v>1.716363636363636</v>
      </c>
      <c r="R2893" t="inlineStr">
        <is>
          <t>Bhiwandi</t>
        </is>
      </c>
      <c r="S2893" t="inlineStr">
        <is>
          <t>West</t>
        </is>
      </c>
      <c r="T2893" s="9">
        <f>VLOOKUP(A2893,Sku_list!$A$1:$D$2323,3,0)</f>
        <v/>
      </c>
      <c r="U2893" s="9">
        <f>VLOOKUP(A2893,Sku_list!$A$1:$D$2323,4,0)*(F2893/1000000*12)</f>
        <v/>
      </c>
      <c r="V2893" s="9">
        <f>VLOOKUP(A2893,Sku_list!$A$1:$D$2323,4,0)*(H2893/1000000*12)</f>
        <v/>
      </c>
      <c r="W2893" s="9">
        <f>VLOOKUP(A2893,Sku_list!$A$1:$D$2323,4,0)*(J2893/1000000*12)</f>
        <v/>
      </c>
      <c r="X2893" s="9">
        <f>VLOOKUP(A2893,Sku_list!$A$1:$D$2323,4,0)*(L2893/1000000*12)</f>
        <v/>
      </c>
      <c r="Y2893" s="9">
        <f>VLOOKUP(A2893,Sku_list!$A$1:$E$2323,5,0)*((J2893+F2893)/1000000000)</f>
        <v/>
      </c>
      <c r="AC2893" s="27">
        <f>(DAY(TODAY())+AB2893)/30</f>
        <v/>
      </c>
    </row>
    <row r="2894">
      <c r="A2894" t="n">
        <v>1607759</v>
      </c>
      <c r="B2894" t="inlineStr">
        <is>
          <t>Plax Sensitive 250 Ml</t>
        </is>
      </c>
      <c r="C2894" t="inlineStr">
        <is>
          <t>IN82</t>
        </is>
      </c>
      <c r="D2894" t="n">
        <v>0</v>
      </c>
      <c r="E2894" t="n">
        <v>0</v>
      </c>
      <c r="F2894" t="n">
        <v>0</v>
      </c>
      <c r="G2894" t="n">
        <v>544</v>
      </c>
      <c r="H2894" t="n">
        <v>268</v>
      </c>
      <c r="I2894" t="n">
        <v>0</v>
      </c>
      <c r="J2894" t="n">
        <v>684</v>
      </c>
      <c r="K2894" t="n">
        <v>684</v>
      </c>
      <c r="L2894" t="n">
        <v>585</v>
      </c>
      <c r="M2894" t="n">
        <v>-367</v>
      </c>
      <c r="N2894" t="n">
        <v>367</v>
      </c>
      <c r="P2894" s="27" t="n">
        <v>1.627350427350427</v>
      </c>
      <c r="R2894" t="inlineStr">
        <is>
          <t>DC</t>
        </is>
      </c>
      <c r="S2894" t="inlineStr">
        <is>
          <t>West DC</t>
        </is>
      </c>
      <c r="T2894" s="9">
        <f>VLOOKUP(A2894,Sku_list!$A$1:$D$2323,3,0)</f>
        <v/>
      </c>
      <c r="U2894" s="9">
        <f>VLOOKUP(A2894,Sku_list!$A$1:$D$2323,4,0)*(F2894/1000000*12)</f>
        <v/>
      </c>
      <c r="V2894" s="9">
        <f>VLOOKUP(A2894,Sku_list!$A$1:$D$2323,4,0)*(H2894/1000000*12)</f>
        <v/>
      </c>
      <c r="W2894" s="9">
        <f>VLOOKUP(A2894,Sku_list!$A$1:$D$2323,4,0)*(J2894/1000000*12)</f>
        <v/>
      </c>
      <c r="X2894" s="9">
        <f>VLOOKUP(A2894,Sku_list!$A$1:$D$2323,4,0)*(L2894/1000000*12)</f>
        <v/>
      </c>
      <c r="Y2894" s="9">
        <f>VLOOKUP(A2894,Sku_list!$A$1:$E$2323,5,0)*((J2894+F2894)/1000000000)</f>
        <v/>
      </c>
      <c r="AC2894" s="27">
        <f>(DAY(TODAY())+AB2894)/30</f>
        <v/>
      </c>
    </row>
    <row r="2895">
      <c r="A2895" t="n">
        <v>1607759</v>
      </c>
      <c r="B2895" t="inlineStr">
        <is>
          <t>Plax Sensitive 250 Ml</t>
        </is>
      </c>
      <c r="C2895" t="inlineStr">
        <is>
          <t>IN83</t>
        </is>
      </c>
      <c r="D2895" t="n">
        <v>0</v>
      </c>
      <c r="E2895" t="n">
        <v>0</v>
      </c>
      <c r="F2895" t="n">
        <v>0</v>
      </c>
      <c r="G2895" t="n">
        <v>4</v>
      </c>
      <c r="H2895" t="n">
        <v>4</v>
      </c>
      <c r="I2895" t="n">
        <v>0</v>
      </c>
      <c r="J2895" t="n">
        <v>60</v>
      </c>
      <c r="K2895" t="n">
        <v>60</v>
      </c>
      <c r="L2895" t="n">
        <v>66</v>
      </c>
      <c r="M2895" t="n">
        <v>2</v>
      </c>
      <c r="N2895" t="n">
        <v>-2</v>
      </c>
      <c r="P2895" s="27" t="n">
        <v>0.9696969696969697</v>
      </c>
      <c r="R2895" t="inlineStr">
        <is>
          <t>Aurangabad</t>
        </is>
      </c>
      <c r="S2895" t="inlineStr">
        <is>
          <t>West</t>
        </is>
      </c>
      <c r="T2895" s="9">
        <f>VLOOKUP(A2895,Sku_list!$A$1:$D$2323,3,0)</f>
        <v/>
      </c>
      <c r="U2895" s="9">
        <f>VLOOKUP(A2895,Sku_list!$A$1:$D$2323,4,0)*(F2895/1000000*12)</f>
        <v/>
      </c>
      <c r="V2895" s="9">
        <f>VLOOKUP(A2895,Sku_list!$A$1:$D$2323,4,0)*(H2895/1000000*12)</f>
        <v/>
      </c>
      <c r="W2895" s="9">
        <f>VLOOKUP(A2895,Sku_list!$A$1:$D$2323,4,0)*(J2895/1000000*12)</f>
        <v/>
      </c>
      <c r="X2895" s="9">
        <f>VLOOKUP(A2895,Sku_list!$A$1:$D$2323,4,0)*(L2895/1000000*12)</f>
        <v/>
      </c>
      <c r="Y2895" s="9">
        <f>VLOOKUP(A2895,Sku_list!$A$1:$E$2323,5,0)*((J2895+F2895)/1000000000)</f>
        <v/>
      </c>
      <c r="AC2895" s="27">
        <f>(DAY(TODAY())+AB2895)/30</f>
        <v/>
      </c>
    </row>
    <row r="2896">
      <c r="A2896" t="n">
        <v>1607759</v>
      </c>
      <c r="B2896" t="inlineStr">
        <is>
          <t>Plax Sensitive 250 Ml</t>
        </is>
      </c>
      <c r="C2896" t="inlineStr">
        <is>
          <t>IN84</t>
        </is>
      </c>
      <c r="D2896" t="n">
        <v>0</v>
      </c>
      <c r="E2896" t="n">
        <v>20</v>
      </c>
      <c r="F2896" t="n">
        <v>0</v>
      </c>
      <c r="G2896" t="n">
        <v>44</v>
      </c>
      <c r="H2896" t="n">
        <v>4</v>
      </c>
      <c r="I2896" t="n">
        <v>0</v>
      </c>
      <c r="J2896" t="n">
        <v>16</v>
      </c>
      <c r="K2896" t="n">
        <v>4</v>
      </c>
      <c r="L2896" t="n">
        <v>8</v>
      </c>
      <c r="M2896" t="n">
        <v>-12</v>
      </c>
      <c r="N2896" t="n">
        <v>12</v>
      </c>
      <c r="P2896" s="27" t="n">
        <v>2.5</v>
      </c>
      <c r="R2896" t="inlineStr">
        <is>
          <t>Raipur</t>
        </is>
      </c>
      <c r="S2896" t="inlineStr">
        <is>
          <t>West</t>
        </is>
      </c>
      <c r="T2896" s="9">
        <f>VLOOKUP(A2896,Sku_list!$A$1:$D$2323,3,0)</f>
        <v/>
      </c>
      <c r="U2896" s="9">
        <f>VLOOKUP(A2896,Sku_list!$A$1:$D$2323,4,0)*(F2896/1000000*12)</f>
        <v/>
      </c>
      <c r="V2896" s="9">
        <f>VLOOKUP(A2896,Sku_list!$A$1:$D$2323,4,0)*(H2896/1000000*12)</f>
        <v/>
      </c>
      <c r="W2896" s="9">
        <f>VLOOKUP(A2896,Sku_list!$A$1:$D$2323,4,0)*(J2896/1000000*12)</f>
        <v/>
      </c>
      <c r="X2896" s="9">
        <f>VLOOKUP(A2896,Sku_list!$A$1:$D$2323,4,0)*(L2896/1000000*12)</f>
        <v/>
      </c>
      <c r="Y2896" s="9">
        <f>VLOOKUP(A2896,Sku_list!$A$1:$E$2323,5,0)*((J2896+F2896)/1000000000)</f>
        <v/>
      </c>
      <c r="AC2896" s="27">
        <f>(DAY(TODAY())+AB2896)/30</f>
        <v/>
      </c>
    </row>
    <row r="2897">
      <c r="A2897" t="n">
        <v>1607759</v>
      </c>
      <c r="B2897" t="inlineStr">
        <is>
          <t>Plax Sensitive 250 Ml</t>
        </is>
      </c>
      <c r="C2897" t="inlineStr">
        <is>
          <t>IN85</t>
        </is>
      </c>
      <c r="D2897" t="n">
        <v>0</v>
      </c>
      <c r="E2897" t="n">
        <v>0</v>
      </c>
      <c r="F2897" t="n">
        <v>0</v>
      </c>
      <c r="G2897" t="n">
        <v>0</v>
      </c>
      <c r="H2897" t="n">
        <v>0</v>
      </c>
      <c r="I2897" t="n">
        <v>0</v>
      </c>
      <c r="J2897" t="n">
        <v>0</v>
      </c>
      <c r="K2897" t="n">
        <v>0</v>
      </c>
      <c r="L2897" t="n">
        <v>0</v>
      </c>
      <c r="M2897" t="n">
        <v>0</v>
      </c>
      <c r="N2897" t="n">
        <v>0</v>
      </c>
      <c r="P2897" s="27" t="inlineStr"/>
      <c r="R2897" t="inlineStr">
        <is>
          <t>Tripura</t>
        </is>
      </c>
      <c r="S2897" t="inlineStr">
        <is>
          <t>East</t>
        </is>
      </c>
      <c r="T2897" s="9">
        <f>VLOOKUP(A2897,Sku_list!$A$1:$D$2323,3,0)</f>
        <v/>
      </c>
      <c r="U2897" s="9">
        <f>VLOOKUP(A2897,Sku_list!$A$1:$D$2323,4,0)*(F2897/1000000*12)</f>
        <v/>
      </c>
      <c r="V2897" s="9">
        <f>VLOOKUP(A2897,Sku_list!$A$1:$D$2323,4,0)*(H2897/1000000*12)</f>
        <v/>
      </c>
      <c r="W2897" s="9">
        <f>VLOOKUP(A2897,Sku_list!$A$1:$D$2323,4,0)*(J2897/1000000*12)</f>
        <v/>
      </c>
      <c r="X2897" s="9">
        <f>VLOOKUP(A2897,Sku_list!$A$1:$D$2323,4,0)*(L2897/1000000*12)</f>
        <v/>
      </c>
      <c r="Y2897" s="9">
        <f>VLOOKUP(A2897,Sku_list!$A$1:$E$2323,5,0)*((J2897+F2897)/1000000000)</f>
        <v/>
      </c>
      <c r="AC2897" s="27">
        <f>(DAY(TODAY())+AB2897)/30</f>
        <v/>
      </c>
    </row>
    <row r="2898">
      <c r="A2898" t="n">
        <v>1607759</v>
      </c>
      <c r="B2898" t="inlineStr">
        <is>
          <t>Plax Sensitive 250 Ml</t>
        </is>
      </c>
      <c r="C2898" t="inlineStr">
        <is>
          <t>IN86</t>
        </is>
      </c>
      <c r="D2898" t="n">
        <v>0</v>
      </c>
      <c r="E2898" t="n">
        <v>40</v>
      </c>
      <c r="F2898" t="n">
        <v>0</v>
      </c>
      <c r="G2898" t="n">
        <v>4</v>
      </c>
      <c r="H2898" t="n">
        <v>0</v>
      </c>
      <c r="I2898" t="n">
        <v>40</v>
      </c>
      <c r="J2898" t="n">
        <v>40</v>
      </c>
      <c r="K2898" t="n">
        <v>40</v>
      </c>
      <c r="L2898" t="n">
        <v>36</v>
      </c>
      <c r="M2898" t="n">
        <v>-4</v>
      </c>
      <c r="N2898" t="n">
        <v>4</v>
      </c>
      <c r="P2898" s="27" t="n">
        <v>1.111111111111111</v>
      </c>
      <c r="R2898" t="inlineStr">
        <is>
          <t>Jamshedpur</t>
        </is>
      </c>
      <c r="S2898" t="inlineStr">
        <is>
          <t>East</t>
        </is>
      </c>
      <c r="T2898" s="9">
        <f>VLOOKUP(A2898,Sku_list!$A$1:$D$2323,3,0)</f>
        <v/>
      </c>
      <c r="U2898" s="9">
        <f>VLOOKUP(A2898,Sku_list!$A$1:$D$2323,4,0)*(F2898/1000000*12)</f>
        <v/>
      </c>
      <c r="V2898" s="9">
        <f>VLOOKUP(A2898,Sku_list!$A$1:$D$2323,4,0)*(H2898/1000000*12)</f>
        <v/>
      </c>
      <c r="W2898" s="9">
        <f>VLOOKUP(A2898,Sku_list!$A$1:$D$2323,4,0)*(J2898/1000000*12)</f>
        <v/>
      </c>
      <c r="X2898" s="9">
        <f>VLOOKUP(A2898,Sku_list!$A$1:$D$2323,4,0)*(L2898/1000000*12)</f>
        <v/>
      </c>
      <c r="Y2898" s="9">
        <f>VLOOKUP(A2898,Sku_list!$A$1:$E$2323,5,0)*((J2898+F2898)/1000000000)</f>
        <v/>
      </c>
      <c r="AC2898" s="27">
        <f>(DAY(TODAY())+AB2898)/30</f>
        <v/>
      </c>
    </row>
    <row r="2899">
      <c r="A2899" t="n">
        <v>1607759</v>
      </c>
      <c r="B2899" t="inlineStr">
        <is>
          <t>Plax Sensitive 250 Ml</t>
        </is>
      </c>
      <c r="C2899" t="inlineStr">
        <is>
          <t>IN87</t>
        </is>
      </c>
      <c r="D2899" t="n">
        <v>0</v>
      </c>
      <c r="E2899" t="n">
        <v>0</v>
      </c>
      <c r="F2899" t="n">
        <v>0</v>
      </c>
      <c r="G2899" t="n">
        <v>28</v>
      </c>
      <c r="H2899" t="n">
        <v>20</v>
      </c>
      <c r="I2899" t="n">
        <v>0</v>
      </c>
      <c r="J2899" t="n">
        <v>48</v>
      </c>
      <c r="K2899" t="n">
        <v>44</v>
      </c>
      <c r="L2899" t="n">
        <v>30</v>
      </c>
      <c r="M2899" t="n">
        <v>-38</v>
      </c>
      <c r="N2899" t="n">
        <v>38</v>
      </c>
      <c r="P2899" s="27" t="n">
        <v>2.266666666666667</v>
      </c>
      <c r="R2899" t="inlineStr">
        <is>
          <t>Vijaywada</t>
        </is>
      </c>
      <c r="S2899" t="inlineStr">
        <is>
          <t>South</t>
        </is>
      </c>
      <c r="T2899" s="9">
        <f>VLOOKUP(A2899,Sku_list!$A$1:$D$2323,3,0)</f>
        <v/>
      </c>
      <c r="U2899" s="9">
        <f>VLOOKUP(A2899,Sku_list!$A$1:$D$2323,4,0)*(F2899/1000000*12)</f>
        <v/>
      </c>
      <c r="V2899" s="9">
        <f>VLOOKUP(A2899,Sku_list!$A$1:$D$2323,4,0)*(H2899/1000000*12)</f>
        <v/>
      </c>
      <c r="W2899" s="9">
        <f>VLOOKUP(A2899,Sku_list!$A$1:$D$2323,4,0)*(J2899/1000000*12)</f>
        <v/>
      </c>
      <c r="X2899" s="9">
        <f>VLOOKUP(A2899,Sku_list!$A$1:$D$2323,4,0)*(L2899/1000000*12)</f>
        <v/>
      </c>
      <c r="Y2899" s="9">
        <f>VLOOKUP(A2899,Sku_list!$A$1:$E$2323,5,0)*((J2899+F2899)/1000000000)</f>
        <v/>
      </c>
      <c r="AC2899" s="27">
        <f>(DAY(TODAY())+AB2899)/30</f>
        <v/>
      </c>
    </row>
    <row r="2900">
      <c r="A2900" t="n">
        <v>1607759</v>
      </c>
      <c r="B2900" t="inlineStr">
        <is>
          <t>Plax Sensitive 250 Ml</t>
        </is>
      </c>
      <c r="C2900" t="inlineStr">
        <is>
          <t>IN88</t>
        </is>
      </c>
      <c r="D2900" t="n">
        <v>0</v>
      </c>
      <c r="E2900" t="n">
        <v>16</v>
      </c>
      <c r="F2900" t="n">
        <v>0</v>
      </c>
      <c r="G2900" t="n">
        <v>20</v>
      </c>
      <c r="H2900" t="n">
        <v>8</v>
      </c>
      <c r="I2900" t="n">
        <v>0</v>
      </c>
      <c r="J2900" t="n">
        <v>8</v>
      </c>
      <c r="K2900" t="n">
        <v>4</v>
      </c>
      <c r="L2900" t="n">
        <v>0</v>
      </c>
      <c r="M2900" t="n">
        <v>-16</v>
      </c>
      <c r="N2900" t="n">
        <v>16</v>
      </c>
      <c r="P2900" s="27" t="inlineStr"/>
      <c r="R2900" t="inlineStr">
        <is>
          <t>Uttaranchal</t>
        </is>
      </c>
      <c r="S2900" t="inlineStr">
        <is>
          <t>North</t>
        </is>
      </c>
      <c r="T2900" s="9">
        <f>VLOOKUP(A2900,Sku_list!$A$1:$D$2323,3,0)</f>
        <v/>
      </c>
      <c r="U2900" s="9">
        <f>VLOOKUP(A2900,Sku_list!$A$1:$D$2323,4,0)*(F2900/1000000*12)</f>
        <v/>
      </c>
      <c r="V2900" s="9">
        <f>VLOOKUP(A2900,Sku_list!$A$1:$D$2323,4,0)*(H2900/1000000*12)</f>
        <v/>
      </c>
      <c r="W2900" s="9">
        <f>VLOOKUP(A2900,Sku_list!$A$1:$D$2323,4,0)*(J2900/1000000*12)</f>
        <v/>
      </c>
      <c r="X2900" s="9">
        <f>VLOOKUP(A2900,Sku_list!$A$1:$D$2323,4,0)*(L2900/1000000*12)</f>
        <v/>
      </c>
      <c r="Y2900" s="9">
        <f>VLOOKUP(A2900,Sku_list!$A$1:$E$2323,5,0)*((J2900+F2900)/1000000000)</f>
        <v/>
      </c>
      <c r="AC2900" s="27">
        <f>(DAY(TODAY())+AB2900)/30</f>
        <v/>
      </c>
    </row>
    <row r="2901">
      <c r="A2901" t="n">
        <v>1607759</v>
      </c>
      <c r="B2901" t="inlineStr">
        <is>
          <t>Plax Sensitive 250 Ml</t>
        </is>
      </c>
      <c r="C2901" t="inlineStr">
        <is>
          <t>IN89</t>
        </is>
      </c>
      <c r="D2901" t="n">
        <v>0</v>
      </c>
      <c r="E2901" t="n">
        <v>48</v>
      </c>
      <c r="F2901" t="n">
        <v>0</v>
      </c>
      <c r="G2901" t="n">
        <v>36</v>
      </c>
      <c r="H2901" t="n">
        <v>36</v>
      </c>
      <c r="I2901" t="n">
        <v>0</v>
      </c>
      <c r="J2901" t="n">
        <v>12</v>
      </c>
      <c r="K2901" t="n">
        <v>12</v>
      </c>
      <c r="L2901" t="n">
        <v>25</v>
      </c>
      <c r="M2901" t="n">
        <v>-23</v>
      </c>
      <c r="N2901" t="n">
        <v>23</v>
      </c>
      <c r="P2901" s="27" t="n">
        <v>1.92</v>
      </c>
      <c r="R2901" t="inlineStr">
        <is>
          <t>Hubli</t>
        </is>
      </c>
      <c r="S2901" t="inlineStr">
        <is>
          <t>South</t>
        </is>
      </c>
      <c r="T2901" s="9">
        <f>VLOOKUP(A2901,Sku_list!$A$1:$D$2323,3,0)</f>
        <v/>
      </c>
      <c r="U2901" s="9">
        <f>VLOOKUP(A2901,Sku_list!$A$1:$D$2323,4,0)*(F2901/1000000*12)</f>
        <v/>
      </c>
      <c r="V2901" s="9">
        <f>VLOOKUP(A2901,Sku_list!$A$1:$D$2323,4,0)*(H2901/1000000*12)</f>
        <v/>
      </c>
      <c r="W2901" s="9">
        <f>VLOOKUP(A2901,Sku_list!$A$1:$D$2323,4,0)*(J2901/1000000*12)</f>
        <v/>
      </c>
      <c r="X2901" s="9">
        <f>VLOOKUP(A2901,Sku_list!$A$1:$D$2323,4,0)*(L2901/1000000*12)</f>
        <v/>
      </c>
      <c r="Y2901" s="9">
        <f>VLOOKUP(A2901,Sku_list!$A$1:$E$2323,5,0)*((J2901+F2901)/1000000000)</f>
        <v/>
      </c>
      <c r="AC2901" s="27">
        <f>(DAY(TODAY())+AB2901)/30</f>
        <v/>
      </c>
    </row>
    <row r="2902">
      <c r="A2902" t="n">
        <v>1607759</v>
      </c>
      <c r="B2902" t="inlineStr">
        <is>
          <t>Plax Sensitive 250 Ml</t>
        </is>
      </c>
      <c r="C2902" t="inlineStr">
        <is>
          <t>IN90</t>
        </is>
      </c>
      <c r="D2902" t="n">
        <v>0</v>
      </c>
      <c r="E2902" t="n">
        <v>0</v>
      </c>
      <c r="F2902" t="n">
        <v>0</v>
      </c>
      <c r="G2902" t="n">
        <v>0</v>
      </c>
      <c r="H2902" t="n">
        <v>0</v>
      </c>
      <c r="I2902" t="n">
        <v>0</v>
      </c>
      <c r="J2902" t="n">
        <v>40</v>
      </c>
      <c r="K2902" t="n">
        <v>40</v>
      </c>
      <c r="L2902" t="n">
        <v>120</v>
      </c>
      <c r="M2902" t="n">
        <v>80</v>
      </c>
      <c r="N2902" t="n">
        <v>-80</v>
      </c>
      <c r="P2902" s="27" t="n">
        <v>0.3333333333333333</v>
      </c>
      <c r="R2902" t="inlineStr">
        <is>
          <t>Export</t>
        </is>
      </c>
      <c r="S2902" t="inlineStr">
        <is>
          <t>Exp-DC</t>
        </is>
      </c>
      <c r="T2902" s="9">
        <f>VLOOKUP(A2902,Sku_list!$A$1:$D$2323,3,0)</f>
        <v/>
      </c>
      <c r="U2902" s="9">
        <f>VLOOKUP(A2902,Sku_list!$A$1:$D$2323,4,0)*(F2902/1000000*12)</f>
        <v/>
      </c>
      <c r="V2902" s="9">
        <f>VLOOKUP(A2902,Sku_list!$A$1:$D$2323,4,0)*(H2902/1000000*12)</f>
        <v/>
      </c>
      <c r="W2902" s="9">
        <f>VLOOKUP(A2902,Sku_list!$A$1:$D$2323,4,0)*(J2902/1000000*12)</f>
        <v/>
      </c>
      <c r="X2902" s="9">
        <f>VLOOKUP(A2902,Sku_list!$A$1:$D$2323,4,0)*(L2902/1000000*12)</f>
        <v/>
      </c>
      <c r="Y2902" s="9">
        <f>VLOOKUP(A2902,Sku_list!$A$1:$E$2323,5,0)*((J2902+F2902)/1000000000)</f>
        <v/>
      </c>
      <c r="AC2902" s="27">
        <f>(DAY(TODAY())+AB2902)/30</f>
        <v/>
      </c>
    </row>
    <row r="2903">
      <c r="A2903" t="n">
        <v>1607759</v>
      </c>
      <c r="B2903" t="inlineStr">
        <is>
          <t>Plax Sensitive 250 Ml</t>
        </is>
      </c>
      <c r="C2903" t="inlineStr">
        <is>
          <t>IN91</t>
        </is>
      </c>
      <c r="D2903" t="n">
        <v>0</v>
      </c>
      <c r="E2903" t="n">
        <v>0</v>
      </c>
      <c r="F2903" t="n">
        <v>0</v>
      </c>
      <c r="G2903" t="n">
        <v>0</v>
      </c>
      <c r="H2903" t="n">
        <v>0</v>
      </c>
      <c r="I2903" t="n">
        <v>0</v>
      </c>
      <c r="J2903" t="n">
        <v>0</v>
      </c>
      <c r="K2903" t="n">
        <v>0</v>
      </c>
      <c r="L2903" t="n">
        <v>0</v>
      </c>
      <c r="M2903" t="n">
        <v>0</v>
      </c>
      <c r="N2903" t="n">
        <v>0</v>
      </c>
      <c r="P2903" s="27" t="inlineStr"/>
      <c r="R2903" t="inlineStr">
        <is>
          <t>Siliguri</t>
        </is>
      </c>
      <c r="S2903" t="inlineStr">
        <is>
          <t>East</t>
        </is>
      </c>
      <c r="T2903" s="9">
        <f>VLOOKUP(A2903,Sku_list!$A$1:$D$2323,3,0)</f>
        <v/>
      </c>
      <c r="U2903" s="9">
        <f>VLOOKUP(A2903,Sku_list!$A$1:$D$2323,4,0)*(F2903/1000000*12)</f>
        <v/>
      </c>
      <c r="V2903" s="9">
        <f>VLOOKUP(A2903,Sku_list!$A$1:$D$2323,4,0)*(H2903/1000000*12)</f>
        <v/>
      </c>
      <c r="W2903" s="9">
        <f>VLOOKUP(A2903,Sku_list!$A$1:$D$2323,4,0)*(J2903/1000000*12)</f>
        <v/>
      </c>
      <c r="X2903" s="9">
        <f>VLOOKUP(A2903,Sku_list!$A$1:$D$2323,4,0)*(L2903/1000000*12)</f>
        <v/>
      </c>
      <c r="Y2903" s="9">
        <f>VLOOKUP(A2903,Sku_list!$A$1:$E$2323,5,0)*((J2903+F2903)/1000000000)</f>
        <v/>
      </c>
      <c r="AC2903" s="27">
        <f>(DAY(TODAY())+AB2903)/30</f>
        <v/>
      </c>
    </row>
    <row r="2904">
      <c r="A2904" t="n">
        <v>1607759</v>
      </c>
      <c r="B2904" t="inlineStr">
        <is>
          <t>Plax Sensitive 250 Ml</t>
        </is>
      </c>
      <c r="C2904" t="inlineStr">
        <is>
          <t>IN92</t>
        </is>
      </c>
      <c r="D2904" t="n">
        <v>0</v>
      </c>
      <c r="E2904" t="n">
        <v>20</v>
      </c>
      <c r="F2904" t="n">
        <v>0</v>
      </c>
      <c r="G2904" t="n">
        <v>80</v>
      </c>
      <c r="H2904" t="n">
        <v>12</v>
      </c>
      <c r="I2904" t="n">
        <v>0</v>
      </c>
      <c r="J2904" t="n">
        <v>8</v>
      </c>
      <c r="K2904" t="n">
        <v>8</v>
      </c>
      <c r="L2904" t="n">
        <v>0</v>
      </c>
      <c r="M2904" t="n">
        <v>-20</v>
      </c>
      <c r="N2904" t="n">
        <v>20</v>
      </c>
      <c r="P2904" s="27" t="inlineStr"/>
      <c r="R2904" t="inlineStr">
        <is>
          <t>J &amp; K</t>
        </is>
      </c>
      <c r="S2904" t="inlineStr">
        <is>
          <t>North</t>
        </is>
      </c>
      <c r="T2904" s="9">
        <f>VLOOKUP(A2904,Sku_list!$A$1:$D$2323,3,0)</f>
        <v/>
      </c>
      <c r="U2904" s="9">
        <f>VLOOKUP(A2904,Sku_list!$A$1:$D$2323,4,0)*(F2904/1000000*12)</f>
        <v/>
      </c>
      <c r="V2904" s="9">
        <f>VLOOKUP(A2904,Sku_list!$A$1:$D$2323,4,0)*(H2904/1000000*12)</f>
        <v/>
      </c>
      <c r="W2904" s="9">
        <f>VLOOKUP(A2904,Sku_list!$A$1:$D$2323,4,0)*(J2904/1000000*12)</f>
        <v/>
      </c>
      <c r="X2904" s="9">
        <f>VLOOKUP(A2904,Sku_list!$A$1:$D$2323,4,0)*(L2904/1000000*12)</f>
        <v/>
      </c>
      <c r="Y2904" s="9">
        <f>VLOOKUP(A2904,Sku_list!$A$1:$E$2323,5,0)*((J2904+F2904)/1000000000)</f>
        <v/>
      </c>
      <c r="AC2904" s="27">
        <f>(DAY(TODAY())+AB2904)/30</f>
        <v/>
      </c>
    </row>
    <row r="2905">
      <c r="A2905" t="n">
        <v>1607759</v>
      </c>
      <c r="B2905" t="inlineStr">
        <is>
          <t>Plax Sensitive 250 Ml</t>
        </is>
      </c>
      <c r="C2905" t="inlineStr">
        <is>
          <t>IN93</t>
        </is>
      </c>
      <c r="D2905" t="n">
        <v>0</v>
      </c>
      <c r="E2905" t="n">
        <v>0</v>
      </c>
      <c r="F2905" t="n">
        <v>0</v>
      </c>
      <c r="G2905" t="n">
        <v>8</v>
      </c>
      <c r="H2905" t="n">
        <v>0</v>
      </c>
      <c r="I2905" t="n">
        <v>0</v>
      </c>
      <c r="J2905" t="n">
        <v>0</v>
      </c>
      <c r="K2905" t="n">
        <v>0</v>
      </c>
      <c r="L2905" t="n">
        <v>0</v>
      </c>
      <c r="M2905" t="n">
        <v>0</v>
      </c>
      <c r="N2905" t="n">
        <v>0</v>
      </c>
      <c r="P2905" s="27" t="inlineStr"/>
      <c r="R2905" t="inlineStr">
        <is>
          <t>Himachal</t>
        </is>
      </c>
      <c r="S2905" t="inlineStr">
        <is>
          <t>North</t>
        </is>
      </c>
      <c r="T2905" s="9">
        <f>VLOOKUP(A2905,Sku_list!$A$1:$D$2323,3,0)</f>
        <v/>
      </c>
      <c r="U2905" s="9">
        <f>VLOOKUP(A2905,Sku_list!$A$1:$D$2323,4,0)*(F2905/1000000*12)</f>
        <v/>
      </c>
      <c r="V2905" s="9">
        <f>VLOOKUP(A2905,Sku_list!$A$1:$D$2323,4,0)*(H2905/1000000*12)</f>
        <v/>
      </c>
      <c r="W2905" s="9">
        <f>VLOOKUP(A2905,Sku_list!$A$1:$D$2323,4,0)*(J2905/1000000*12)</f>
        <v/>
      </c>
      <c r="X2905" s="9">
        <f>VLOOKUP(A2905,Sku_list!$A$1:$D$2323,4,0)*(L2905/1000000*12)</f>
        <v/>
      </c>
      <c r="Y2905" s="9">
        <f>VLOOKUP(A2905,Sku_list!$A$1:$E$2323,5,0)*((J2905+F2905)/1000000000)</f>
        <v/>
      </c>
      <c r="AC2905" s="27">
        <f>(DAY(TODAY())+AB2905)/30</f>
        <v/>
      </c>
    </row>
    <row r="2906">
      <c r="A2906" t="n">
        <v>1607759</v>
      </c>
      <c r="B2906" t="inlineStr">
        <is>
          <t>Plax Sensitive 250 Ml</t>
        </is>
      </c>
      <c r="C2906" t="inlineStr">
        <is>
          <t>IN94</t>
        </is>
      </c>
      <c r="D2906" t="n">
        <v>0</v>
      </c>
      <c r="E2906" t="n">
        <v>0</v>
      </c>
      <c r="F2906" t="n">
        <v>0</v>
      </c>
      <c r="G2906" t="n">
        <v>8</v>
      </c>
      <c r="H2906" t="n">
        <v>0</v>
      </c>
      <c r="I2906" t="n">
        <v>0</v>
      </c>
      <c r="J2906" t="n">
        <v>8</v>
      </c>
      <c r="K2906" t="n">
        <v>8</v>
      </c>
      <c r="L2906" t="n">
        <v>0</v>
      </c>
      <c r="M2906" t="n">
        <v>-8</v>
      </c>
      <c r="N2906" t="n">
        <v>8</v>
      </c>
      <c r="P2906" s="27" t="inlineStr"/>
      <c r="R2906" t="inlineStr">
        <is>
          <t>Chandigarh</t>
        </is>
      </c>
      <c r="S2906" t="inlineStr">
        <is>
          <t>North</t>
        </is>
      </c>
      <c r="T2906" s="9">
        <f>VLOOKUP(A2906,Sku_list!$A$1:$D$2323,3,0)</f>
        <v/>
      </c>
      <c r="U2906" s="9">
        <f>VLOOKUP(A2906,Sku_list!$A$1:$D$2323,4,0)*(F2906/1000000*12)</f>
        <v/>
      </c>
      <c r="V2906" s="9">
        <f>VLOOKUP(A2906,Sku_list!$A$1:$D$2323,4,0)*(H2906/1000000*12)</f>
        <v/>
      </c>
      <c r="W2906" s="9">
        <f>VLOOKUP(A2906,Sku_list!$A$1:$D$2323,4,0)*(J2906/1000000*12)</f>
        <v/>
      </c>
      <c r="X2906" s="9">
        <f>VLOOKUP(A2906,Sku_list!$A$1:$D$2323,4,0)*(L2906/1000000*12)</f>
        <v/>
      </c>
      <c r="Y2906" s="9">
        <f>VLOOKUP(A2906,Sku_list!$A$1:$E$2323,5,0)*((J2906+F2906)/1000000000)</f>
        <v/>
      </c>
      <c r="AC2906" s="27">
        <f>(DAY(TODAY())+AB2906)/30</f>
        <v/>
      </c>
    </row>
    <row r="2907">
      <c r="A2907" t="n">
        <v>1607759</v>
      </c>
      <c r="B2907" t="inlineStr">
        <is>
          <t>Plax Sensitive 250 Ml</t>
        </is>
      </c>
      <c r="C2907" t="inlineStr">
        <is>
          <t>IN95</t>
        </is>
      </c>
      <c r="D2907" t="n">
        <v>0</v>
      </c>
      <c r="E2907" t="n">
        <v>0</v>
      </c>
      <c r="F2907" t="n">
        <v>0</v>
      </c>
      <c r="G2907" t="n">
        <v>0</v>
      </c>
      <c r="H2907" t="n">
        <v>0</v>
      </c>
      <c r="I2907" t="n">
        <v>0</v>
      </c>
      <c r="J2907" t="n">
        <v>208</v>
      </c>
      <c r="K2907" t="n">
        <v>208</v>
      </c>
      <c r="L2907" t="n">
        <v>0</v>
      </c>
      <c r="M2907" t="n">
        <v>-208</v>
      </c>
      <c r="N2907" t="n">
        <v>208</v>
      </c>
      <c r="P2907" s="27" t="inlineStr"/>
      <c r="R2907" t="inlineStr">
        <is>
          <t>Hasangarh</t>
        </is>
      </c>
      <c r="S2907" t="inlineStr">
        <is>
          <t>North DC</t>
        </is>
      </c>
      <c r="T2907" s="9">
        <f>VLOOKUP(A2907,Sku_list!$A$1:$D$2323,3,0)</f>
        <v/>
      </c>
      <c r="U2907" s="9">
        <f>VLOOKUP(A2907,Sku_list!$A$1:$D$2323,4,0)*(F2907/1000000*12)</f>
        <v/>
      </c>
      <c r="V2907" s="9">
        <f>VLOOKUP(A2907,Sku_list!$A$1:$D$2323,4,0)*(H2907/1000000*12)</f>
        <v/>
      </c>
      <c r="W2907" s="9">
        <f>VLOOKUP(A2907,Sku_list!$A$1:$D$2323,4,0)*(J2907/1000000*12)</f>
        <v/>
      </c>
      <c r="X2907" s="9">
        <f>VLOOKUP(A2907,Sku_list!$A$1:$D$2323,4,0)*(L2907/1000000*12)</f>
        <v/>
      </c>
      <c r="Y2907" s="9">
        <f>VLOOKUP(A2907,Sku_list!$A$1:$E$2323,5,0)*((J2907+F2907)/1000000000)</f>
        <v/>
      </c>
      <c r="AC2907" s="27">
        <f>(DAY(TODAY())+AB2907)/30</f>
        <v/>
      </c>
    </row>
    <row r="2908">
      <c r="A2908" t="n">
        <v>1607759</v>
      </c>
      <c r="B2908" t="inlineStr">
        <is>
          <t>Plax Sensitive 250 Ml</t>
        </is>
      </c>
      <c r="C2908" t="inlineStr">
        <is>
          <t>IN97</t>
        </is>
      </c>
      <c r="D2908" t="n">
        <v>0</v>
      </c>
      <c r="E2908" t="n">
        <v>500</v>
      </c>
      <c r="F2908" t="n">
        <v>0</v>
      </c>
      <c r="G2908" t="n">
        <v>0</v>
      </c>
      <c r="H2908" t="n">
        <v>0</v>
      </c>
      <c r="I2908" t="n">
        <v>0</v>
      </c>
      <c r="J2908" t="n">
        <v>108</v>
      </c>
      <c r="K2908" t="n">
        <v>108</v>
      </c>
      <c r="L2908" t="n">
        <v>0</v>
      </c>
      <c r="M2908" t="n">
        <v>-108</v>
      </c>
      <c r="N2908" t="n">
        <v>108</v>
      </c>
      <c r="P2908" s="27" t="inlineStr"/>
      <c r="R2908" t="inlineStr">
        <is>
          <t>Hubli DC</t>
        </is>
      </c>
      <c r="S2908" t="inlineStr">
        <is>
          <t>South DC</t>
        </is>
      </c>
      <c r="T2908" s="9">
        <f>VLOOKUP(A2908,Sku_list!$A$1:$D$2323,3,0)</f>
        <v/>
      </c>
      <c r="U2908" s="9">
        <f>VLOOKUP(A2908,Sku_list!$A$1:$D$2323,4,0)*(F2908/1000000*12)</f>
        <v/>
      </c>
      <c r="V2908" s="9">
        <f>VLOOKUP(A2908,Sku_list!$A$1:$D$2323,4,0)*(H2908/1000000*12)</f>
        <v/>
      </c>
      <c r="W2908" s="9">
        <f>VLOOKUP(A2908,Sku_list!$A$1:$D$2323,4,0)*(J2908/1000000*12)</f>
        <v/>
      </c>
      <c r="X2908" s="9">
        <f>VLOOKUP(A2908,Sku_list!$A$1:$D$2323,4,0)*(L2908/1000000*12)</f>
        <v/>
      </c>
      <c r="Y2908" s="9">
        <f>VLOOKUP(A2908,Sku_list!$A$1:$E$2323,5,0)*((J2908+F2908)/1000000000)</f>
        <v/>
      </c>
      <c r="AC2908" s="27">
        <f>(DAY(TODAY())+AB2908)/30</f>
        <v/>
      </c>
    </row>
    <row r="2909">
      <c r="A2909" t="n">
        <v>1607760</v>
      </c>
      <c r="B2909" t="inlineStr">
        <is>
          <t>Plax CompleteCare 250 Ml</t>
        </is>
      </c>
      <c r="C2909" t="inlineStr">
        <is>
          <t>IN11</t>
        </is>
      </c>
      <c r="D2909" t="n">
        <v>0</v>
      </c>
      <c r="E2909" t="n">
        <v>0</v>
      </c>
      <c r="F2909" t="n">
        <v>0</v>
      </c>
      <c r="G2909" t="n">
        <v>0</v>
      </c>
      <c r="H2909" t="n">
        <v>0</v>
      </c>
      <c r="I2909" t="n">
        <v>0</v>
      </c>
      <c r="J2909" t="n">
        <v>0</v>
      </c>
      <c r="K2909" t="n">
        <v>0</v>
      </c>
      <c r="L2909" t="n">
        <v>0</v>
      </c>
      <c r="M2909" t="n">
        <v>0</v>
      </c>
      <c r="N2909" t="n">
        <v>0</v>
      </c>
      <c r="P2909" s="27" t="inlineStr"/>
      <c r="R2909" t="inlineStr">
        <is>
          <t>Waluj</t>
        </is>
      </c>
      <c r="S2909" t="inlineStr">
        <is>
          <t>Plant</t>
        </is>
      </c>
      <c r="T2909" s="9">
        <f>VLOOKUP(A2909,Sku_list!$A$1:$D$2323,3,0)</f>
        <v/>
      </c>
      <c r="U2909" s="9">
        <f>VLOOKUP(A2909,Sku_list!$A$1:$D$2323,4,0)*(F2909/1000000*12)</f>
        <v/>
      </c>
      <c r="V2909" s="9">
        <f>VLOOKUP(A2909,Sku_list!$A$1:$D$2323,4,0)*(H2909/1000000*12)</f>
        <v/>
      </c>
      <c r="W2909" s="9">
        <f>VLOOKUP(A2909,Sku_list!$A$1:$D$2323,4,0)*(J2909/1000000*12)</f>
        <v/>
      </c>
      <c r="X2909" s="9">
        <f>VLOOKUP(A2909,Sku_list!$A$1:$D$2323,4,0)*(L2909/1000000*12)</f>
        <v/>
      </c>
      <c r="Y2909" s="9">
        <f>VLOOKUP(A2909,Sku_list!$A$1:$E$2323,5,0)*((J2909+F2909)/1000000000)</f>
        <v/>
      </c>
      <c r="AC2909" s="27">
        <f>(DAY(TODAY())+AB2909)/30</f>
        <v/>
      </c>
    </row>
    <row r="2910">
      <c r="A2910" t="n">
        <v>1607760</v>
      </c>
      <c r="B2910" t="inlineStr">
        <is>
          <t>Plax CompleteCare 250 Ml</t>
        </is>
      </c>
      <c r="C2910" t="inlineStr">
        <is>
          <t>IN60</t>
        </is>
      </c>
      <c r="D2910" t="n">
        <v>0</v>
      </c>
      <c r="E2910" t="n">
        <v>105</v>
      </c>
      <c r="F2910" t="n">
        <v>0</v>
      </c>
      <c r="G2910" t="n">
        <v>108</v>
      </c>
      <c r="H2910" t="n">
        <v>88</v>
      </c>
      <c r="I2910" t="n">
        <v>0</v>
      </c>
      <c r="J2910" t="n">
        <v>61</v>
      </c>
      <c r="K2910" t="n">
        <v>53</v>
      </c>
      <c r="L2910" t="n">
        <v>156</v>
      </c>
      <c r="M2910" t="n">
        <v>7</v>
      </c>
      <c r="N2910" t="n">
        <v>-7</v>
      </c>
      <c r="P2910" s="27" t="n">
        <v>0.9551282051282052</v>
      </c>
      <c r="R2910" t="inlineStr">
        <is>
          <t>Mumbai</t>
        </is>
      </c>
      <c r="S2910" t="inlineStr">
        <is>
          <t>West</t>
        </is>
      </c>
      <c r="T2910" s="9">
        <f>VLOOKUP(A2910,Sku_list!$A$1:$D$2323,3,0)</f>
        <v/>
      </c>
      <c r="U2910" s="9">
        <f>VLOOKUP(A2910,Sku_list!$A$1:$D$2323,4,0)*(F2910/1000000*12)</f>
        <v/>
      </c>
      <c r="V2910" s="9">
        <f>VLOOKUP(A2910,Sku_list!$A$1:$D$2323,4,0)*(H2910/1000000*12)</f>
        <v/>
      </c>
      <c r="W2910" s="9">
        <f>VLOOKUP(A2910,Sku_list!$A$1:$D$2323,4,0)*(J2910/1000000*12)</f>
        <v/>
      </c>
      <c r="X2910" s="9">
        <f>VLOOKUP(A2910,Sku_list!$A$1:$D$2323,4,0)*(L2910/1000000*12)</f>
        <v/>
      </c>
      <c r="Y2910" s="9">
        <f>VLOOKUP(A2910,Sku_list!$A$1:$E$2323,5,0)*((J2910+F2910)/1000000000)</f>
        <v/>
      </c>
      <c r="AC2910" s="27">
        <f>(DAY(TODAY())+AB2910)/30</f>
        <v/>
      </c>
    </row>
    <row r="2911">
      <c r="A2911" t="n">
        <v>1607760</v>
      </c>
      <c r="B2911" t="inlineStr">
        <is>
          <t>Plax CompleteCare 250 Ml</t>
        </is>
      </c>
      <c r="C2911" t="inlineStr">
        <is>
          <t>IN61</t>
        </is>
      </c>
      <c r="D2911" t="n">
        <v>0</v>
      </c>
      <c r="E2911" t="n">
        <v>100</v>
      </c>
      <c r="F2911" t="n">
        <v>0</v>
      </c>
      <c r="G2911" t="n">
        <v>88</v>
      </c>
      <c r="H2911" t="n">
        <v>76</v>
      </c>
      <c r="I2911" t="n">
        <v>0</v>
      </c>
      <c r="J2911" t="n">
        <v>124</v>
      </c>
      <c r="K2911" t="n">
        <v>112</v>
      </c>
      <c r="L2911" t="n">
        <v>200</v>
      </c>
      <c r="M2911" t="n">
        <v>0</v>
      </c>
      <c r="N2911" t="n">
        <v>0</v>
      </c>
      <c r="P2911" s="27" t="n">
        <v>1</v>
      </c>
      <c r="R2911" t="inlineStr">
        <is>
          <t>Delhi</t>
        </is>
      </c>
      <c r="S2911" t="inlineStr">
        <is>
          <t>North</t>
        </is>
      </c>
      <c r="T2911" s="9">
        <f>VLOOKUP(A2911,Sku_list!$A$1:$D$2323,3,0)</f>
        <v/>
      </c>
      <c r="U2911" s="9">
        <f>VLOOKUP(A2911,Sku_list!$A$1:$D$2323,4,0)*(F2911/1000000*12)</f>
        <v/>
      </c>
      <c r="V2911" s="9">
        <f>VLOOKUP(A2911,Sku_list!$A$1:$D$2323,4,0)*(H2911/1000000*12)</f>
        <v/>
      </c>
      <c r="W2911" s="9">
        <f>VLOOKUP(A2911,Sku_list!$A$1:$D$2323,4,0)*(J2911/1000000*12)</f>
        <v/>
      </c>
      <c r="X2911" s="9">
        <f>VLOOKUP(A2911,Sku_list!$A$1:$D$2323,4,0)*(L2911/1000000*12)</f>
        <v/>
      </c>
      <c r="Y2911" s="9">
        <f>VLOOKUP(A2911,Sku_list!$A$1:$E$2323,5,0)*((J2911+F2911)/1000000000)</f>
        <v/>
      </c>
      <c r="AC2911" s="27">
        <f>(DAY(TODAY())+AB2911)/30</f>
        <v/>
      </c>
    </row>
    <row r="2912">
      <c r="A2912" t="n">
        <v>1607760</v>
      </c>
      <c r="B2912" t="inlineStr">
        <is>
          <t>Plax CompleteCare 250 Ml</t>
        </is>
      </c>
      <c r="C2912" t="inlineStr">
        <is>
          <t>IN62</t>
        </is>
      </c>
      <c r="D2912" t="n">
        <v>0</v>
      </c>
      <c r="E2912" t="n">
        <v>120</v>
      </c>
      <c r="F2912" t="n">
        <v>0</v>
      </c>
      <c r="G2912" t="n">
        <v>68</v>
      </c>
      <c r="H2912" t="n">
        <v>60</v>
      </c>
      <c r="I2912" t="n">
        <v>0</v>
      </c>
      <c r="J2912" t="n">
        <v>136</v>
      </c>
      <c r="K2912" t="n">
        <v>136</v>
      </c>
      <c r="L2912" t="n">
        <v>75</v>
      </c>
      <c r="M2912" t="n">
        <v>-121</v>
      </c>
      <c r="N2912" t="n">
        <v>121</v>
      </c>
      <c r="P2912" s="27" t="n">
        <v>2.613333333333333</v>
      </c>
      <c r="R2912" t="inlineStr">
        <is>
          <t>Calcutta</t>
        </is>
      </c>
      <c r="S2912" t="inlineStr">
        <is>
          <t>East</t>
        </is>
      </c>
      <c r="T2912" s="9">
        <f>VLOOKUP(A2912,Sku_list!$A$1:$D$2323,3,0)</f>
        <v/>
      </c>
      <c r="U2912" s="9">
        <f>VLOOKUP(A2912,Sku_list!$A$1:$D$2323,4,0)*(F2912/1000000*12)</f>
        <v/>
      </c>
      <c r="V2912" s="9">
        <f>VLOOKUP(A2912,Sku_list!$A$1:$D$2323,4,0)*(H2912/1000000*12)</f>
        <v/>
      </c>
      <c r="W2912" s="9">
        <f>VLOOKUP(A2912,Sku_list!$A$1:$D$2323,4,0)*(J2912/1000000*12)</f>
        <v/>
      </c>
      <c r="X2912" s="9">
        <f>VLOOKUP(A2912,Sku_list!$A$1:$D$2323,4,0)*(L2912/1000000*12)</f>
        <v/>
      </c>
      <c r="Y2912" s="9">
        <f>VLOOKUP(A2912,Sku_list!$A$1:$E$2323,5,0)*((J2912+F2912)/1000000000)</f>
        <v/>
      </c>
      <c r="AC2912" s="27">
        <f>(DAY(TODAY())+AB2912)/30</f>
        <v/>
      </c>
    </row>
    <row r="2913">
      <c r="A2913" t="n">
        <v>1607760</v>
      </c>
      <c r="B2913" t="inlineStr">
        <is>
          <t>Plax CompleteCare 250 Ml</t>
        </is>
      </c>
      <c r="C2913" t="inlineStr">
        <is>
          <t>IN63</t>
        </is>
      </c>
      <c r="D2913" t="n">
        <v>0</v>
      </c>
      <c r="E2913" t="n">
        <v>0</v>
      </c>
      <c r="F2913" t="n">
        <v>0</v>
      </c>
      <c r="G2913" t="n">
        <v>184</v>
      </c>
      <c r="H2913" t="n">
        <v>156</v>
      </c>
      <c r="I2913" t="n">
        <v>0</v>
      </c>
      <c r="J2913" t="n">
        <v>20</v>
      </c>
      <c r="K2913" t="n">
        <v>4</v>
      </c>
      <c r="L2913" t="n">
        <v>110</v>
      </c>
      <c r="M2913" t="n">
        <v>-66</v>
      </c>
      <c r="N2913" t="n">
        <v>66</v>
      </c>
      <c r="P2913" s="27" t="n">
        <v>1.6</v>
      </c>
      <c r="R2913" t="inlineStr">
        <is>
          <t>Trichy</t>
        </is>
      </c>
      <c r="S2913" t="inlineStr">
        <is>
          <t>South</t>
        </is>
      </c>
      <c r="T2913" s="9">
        <f>VLOOKUP(A2913,Sku_list!$A$1:$D$2323,3,0)</f>
        <v/>
      </c>
      <c r="U2913" s="9">
        <f>VLOOKUP(A2913,Sku_list!$A$1:$D$2323,4,0)*(F2913/1000000*12)</f>
        <v/>
      </c>
      <c r="V2913" s="9">
        <f>VLOOKUP(A2913,Sku_list!$A$1:$D$2323,4,0)*(H2913/1000000*12)</f>
        <v/>
      </c>
      <c r="W2913" s="9">
        <f>VLOOKUP(A2913,Sku_list!$A$1:$D$2323,4,0)*(J2913/1000000*12)</f>
        <v/>
      </c>
      <c r="X2913" s="9">
        <f>VLOOKUP(A2913,Sku_list!$A$1:$D$2323,4,0)*(L2913/1000000*12)</f>
        <v/>
      </c>
      <c r="Y2913" s="9">
        <f>VLOOKUP(A2913,Sku_list!$A$1:$E$2323,5,0)*((J2913+F2913)/1000000000)</f>
        <v/>
      </c>
      <c r="AC2913" s="27">
        <f>(DAY(TODAY())+AB2913)/30</f>
        <v/>
      </c>
    </row>
    <row r="2914">
      <c r="A2914" t="n">
        <v>1607760</v>
      </c>
      <c r="B2914" t="inlineStr">
        <is>
          <t>Plax CompleteCare 250 Ml</t>
        </is>
      </c>
      <c r="C2914" t="inlineStr">
        <is>
          <t>IN64</t>
        </is>
      </c>
      <c r="D2914" t="n">
        <v>0</v>
      </c>
      <c r="E2914" t="n">
        <v>36</v>
      </c>
      <c r="F2914" t="n">
        <v>132</v>
      </c>
      <c r="G2914" t="n">
        <v>120</v>
      </c>
      <c r="H2914" t="n">
        <v>84</v>
      </c>
      <c r="I2914" t="n">
        <v>0</v>
      </c>
      <c r="J2914" t="n">
        <v>21</v>
      </c>
      <c r="K2914" t="n">
        <v>144</v>
      </c>
      <c r="L2914" t="n">
        <v>200</v>
      </c>
      <c r="M2914" t="n">
        <v>-37</v>
      </c>
      <c r="N2914" t="n">
        <v>37</v>
      </c>
      <c r="P2914" s="27" t="n">
        <v>1.185</v>
      </c>
      <c r="R2914" t="inlineStr">
        <is>
          <t>Chennai</t>
        </is>
      </c>
      <c r="S2914" t="inlineStr">
        <is>
          <t>South</t>
        </is>
      </c>
      <c r="T2914" s="9">
        <f>VLOOKUP(A2914,Sku_list!$A$1:$D$2323,3,0)</f>
        <v/>
      </c>
      <c r="U2914" s="9">
        <f>VLOOKUP(A2914,Sku_list!$A$1:$D$2323,4,0)*(F2914/1000000*12)</f>
        <v/>
      </c>
      <c r="V2914" s="9">
        <f>VLOOKUP(A2914,Sku_list!$A$1:$D$2323,4,0)*(H2914/1000000*12)</f>
        <v/>
      </c>
      <c r="W2914" s="9">
        <f>VLOOKUP(A2914,Sku_list!$A$1:$D$2323,4,0)*(J2914/1000000*12)</f>
        <v/>
      </c>
      <c r="X2914" s="9">
        <f>VLOOKUP(A2914,Sku_list!$A$1:$D$2323,4,0)*(L2914/1000000*12)</f>
        <v/>
      </c>
      <c r="Y2914" s="9">
        <f>VLOOKUP(A2914,Sku_list!$A$1:$E$2323,5,0)*((J2914+F2914)/1000000000)</f>
        <v/>
      </c>
      <c r="AC2914" s="27">
        <f>(DAY(TODAY())+AB2914)/30</f>
        <v/>
      </c>
    </row>
    <row r="2915">
      <c r="A2915" t="n">
        <v>1607760</v>
      </c>
      <c r="B2915" t="inlineStr">
        <is>
          <t>Plax CompleteCare 250 Ml</t>
        </is>
      </c>
      <c r="C2915" t="inlineStr">
        <is>
          <t>IN65</t>
        </is>
      </c>
      <c r="D2915" t="n">
        <v>0</v>
      </c>
      <c r="E2915" t="n">
        <v>40</v>
      </c>
      <c r="F2915" t="n">
        <v>0</v>
      </c>
      <c r="G2915" t="n">
        <v>40</v>
      </c>
      <c r="H2915" t="n">
        <v>28</v>
      </c>
      <c r="I2915" t="n">
        <v>0</v>
      </c>
      <c r="J2915" t="n">
        <v>40</v>
      </c>
      <c r="K2915" t="n">
        <v>40</v>
      </c>
      <c r="L2915" t="n">
        <v>60</v>
      </c>
      <c r="M2915" t="n">
        <v>-8</v>
      </c>
      <c r="N2915" t="n">
        <v>8</v>
      </c>
      <c r="P2915" s="27" t="n">
        <v>1.133333333333333</v>
      </c>
      <c r="R2915" t="inlineStr">
        <is>
          <t>Kanpur</t>
        </is>
      </c>
      <c r="S2915" t="inlineStr">
        <is>
          <t>North</t>
        </is>
      </c>
      <c r="T2915" s="9">
        <f>VLOOKUP(A2915,Sku_list!$A$1:$D$2323,3,0)</f>
        <v/>
      </c>
      <c r="U2915" s="9">
        <f>VLOOKUP(A2915,Sku_list!$A$1:$D$2323,4,0)*(F2915/1000000*12)</f>
        <v/>
      </c>
      <c r="V2915" s="9">
        <f>VLOOKUP(A2915,Sku_list!$A$1:$D$2323,4,0)*(H2915/1000000*12)</f>
        <v/>
      </c>
      <c r="W2915" s="9">
        <f>VLOOKUP(A2915,Sku_list!$A$1:$D$2323,4,0)*(J2915/1000000*12)</f>
        <v/>
      </c>
      <c r="X2915" s="9">
        <f>VLOOKUP(A2915,Sku_list!$A$1:$D$2323,4,0)*(L2915/1000000*12)</f>
        <v/>
      </c>
      <c r="Y2915" s="9">
        <f>VLOOKUP(A2915,Sku_list!$A$1:$E$2323,5,0)*((J2915+F2915)/1000000000)</f>
        <v/>
      </c>
      <c r="AC2915" s="27">
        <f>(DAY(TODAY())+AB2915)/30</f>
        <v/>
      </c>
    </row>
    <row r="2916">
      <c r="A2916" t="n">
        <v>1607760</v>
      </c>
      <c r="B2916" t="inlineStr">
        <is>
          <t>Plax CompleteCare 250 Ml</t>
        </is>
      </c>
      <c r="C2916" t="inlineStr">
        <is>
          <t>IN66</t>
        </is>
      </c>
      <c r="D2916" t="n">
        <v>0</v>
      </c>
      <c r="E2916" t="n">
        <v>0</v>
      </c>
      <c r="F2916" t="n">
        <v>0</v>
      </c>
      <c r="G2916" t="n">
        <v>4</v>
      </c>
      <c r="H2916" t="n">
        <v>4</v>
      </c>
      <c r="I2916" t="n">
        <v>0</v>
      </c>
      <c r="J2916" t="n">
        <v>12</v>
      </c>
      <c r="K2916" t="n">
        <v>12</v>
      </c>
      <c r="L2916" t="n">
        <v>15</v>
      </c>
      <c r="M2916" t="n">
        <v>-1</v>
      </c>
      <c r="N2916" t="n">
        <v>1</v>
      </c>
      <c r="P2916" s="27" t="n">
        <v>1.066666666666667</v>
      </c>
      <c r="R2916" t="inlineStr">
        <is>
          <t>Bhubaneshwar</t>
        </is>
      </c>
      <c r="S2916" t="inlineStr">
        <is>
          <t>East</t>
        </is>
      </c>
      <c r="T2916" s="9">
        <f>VLOOKUP(A2916,Sku_list!$A$1:$D$2323,3,0)</f>
        <v/>
      </c>
      <c r="U2916" s="9">
        <f>VLOOKUP(A2916,Sku_list!$A$1:$D$2323,4,0)*(F2916/1000000*12)</f>
        <v/>
      </c>
      <c r="V2916" s="9">
        <f>VLOOKUP(A2916,Sku_list!$A$1:$D$2323,4,0)*(H2916/1000000*12)</f>
        <v/>
      </c>
      <c r="W2916" s="9">
        <f>VLOOKUP(A2916,Sku_list!$A$1:$D$2323,4,0)*(J2916/1000000*12)</f>
        <v/>
      </c>
      <c r="X2916" s="9">
        <f>VLOOKUP(A2916,Sku_list!$A$1:$D$2323,4,0)*(L2916/1000000*12)</f>
        <v/>
      </c>
      <c r="Y2916" s="9">
        <f>VLOOKUP(A2916,Sku_list!$A$1:$E$2323,5,0)*((J2916+F2916)/1000000000)</f>
        <v/>
      </c>
      <c r="AC2916" s="27">
        <f>(DAY(TODAY())+AB2916)/30</f>
        <v/>
      </c>
    </row>
    <row r="2917">
      <c r="A2917" t="n">
        <v>1607760</v>
      </c>
      <c r="B2917" t="inlineStr">
        <is>
          <t>Plax CompleteCare 250 Ml</t>
        </is>
      </c>
      <c r="C2917" t="inlineStr">
        <is>
          <t>IN67</t>
        </is>
      </c>
      <c r="D2917" t="n">
        <v>0</v>
      </c>
      <c r="E2917" t="n">
        <v>40</v>
      </c>
      <c r="F2917" t="n">
        <v>0</v>
      </c>
      <c r="G2917" t="n">
        <v>60</v>
      </c>
      <c r="H2917" t="n">
        <v>24</v>
      </c>
      <c r="I2917" t="n">
        <v>0</v>
      </c>
      <c r="J2917" t="n">
        <v>16</v>
      </c>
      <c r="K2917" t="n">
        <v>0</v>
      </c>
      <c r="L2917" t="n">
        <v>40</v>
      </c>
      <c r="M2917" t="n">
        <v>0</v>
      </c>
      <c r="N2917" t="n">
        <v>0</v>
      </c>
      <c r="P2917" s="27" t="n">
        <v>1</v>
      </c>
      <c r="R2917" t="inlineStr">
        <is>
          <t>Indore</t>
        </is>
      </c>
      <c r="S2917" t="inlineStr">
        <is>
          <t>West</t>
        </is>
      </c>
      <c r="T2917" s="9">
        <f>VLOOKUP(A2917,Sku_list!$A$1:$D$2323,3,0)</f>
        <v/>
      </c>
      <c r="U2917" s="9">
        <f>VLOOKUP(A2917,Sku_list!$A$1:$D$2323,4,0)*(F2917/1000000*12)</f>
        <v/>
      </c>
      <c r="V2917" s="9">
        <f>VLOOKUP(A2917,Sku_list!$A$1:$D$2323,4,0)*(H2917/1000000*12)</f>
        <v/>
      </c>
      <c r="W2917" s="9">
        <f>VLOOKUP(A2917,Sku_list!$A$1:$D$2323,4,0)*(J2917/1000000*12)</f>
        <v/>
      </c>
      <c r="X2917" s="9">
        <f>VLOOKUP(A2917,Sku_list!$A$1:$D$2323,4,0)*(L2917/1000000*12)</f>
        <v/>
      </c>
      <c r="Y2917" s="9">
        <f>VLOOKUP(A2917,Sku_list!$A$1:$E$2323,5,0)*((J2917+F2917)/1000000000)</f>
        <v/>
      </c>
      <c r="AC2917" s="27">
        <f>(DAY(TODAY())+AB2917)/30</f>
        <v/>
      </c>
    </row>
    <row r="2918">
      <c r="A2918" t="n">
        <v>1607760</v>
      </c>
      <c r="B2918" t="inlineStr">
        <is>
          <t>Plax CompleteCare 250 Ml</t>
        </is>
      </c>
      <c r="C2918" t="inlineStr">
        <is>
          <t>IN68</t>
        </is>
      </c>
      <c r="D2918" t="n">
        <v>0</v>
      </c>
      <c r="E2918" t="n">
        <v>280</v>
      </c>
      <c r="F2918" t="n">
        <v>0</v>
      </c>
      <c r="G2918" t="n">
        <v>124</v>
      </c>
      <c r="H2918" t="n">
        <v>100</v>
      </c>
      <c r="I2918" t="n">
        <v>0</v>
      </c>
      <c r="J2918" t="n">
        <v>180</v>
      </c>
      <c r="K2918" t="n">
        <v>156</v>
      </c>
      <c r="L2918" t="n">
        <v>166</v>
      </c>
      <c r="M2918" t="n">
        <v>-114</v>
      </c>
      <c r="N2918" t="n">
        <v>114</v>
      </c>
      <c r="P2918" s="27" t="n">
        <v>1.686746987951807</v>
      </c>
      <c r="R2918" t="inlineStr">
        <is>
          <t>Baroda</t>
        </is>
      </c>
      <c r="S2918" t="inlineStr">
        <is>
          <t>West</t>
        </is>
      </c>
      <c r="T2918" s="9">
        <f>VLOOKUP(A2918,Sku_list!$A$1:$D$2323,3,0)</f>
        <v/>
      </c>
      <c r="U2918" s="9">
        <f>VLOOKUP(A2918,Sku_list!$A$1:$D$2323,4,0)*(F2918/1000000*12)</f>
        <v/>
      </c>
      <c r="V2918" s="9">
        <f>VLOOKUP(A2918,Sku_list!$A$1:$D$2323,4,0)*(H2918/1000000*12)</f>
        <v/>
      </c>
      <c r="W2918" s="9">
        <f>VLOOKUP(A2918,Sku_list!$A$1:$D$2323,4,0)*(J2918/1000000*12)</f>
        <v/>
      </c>
      <c r="X2918" s="9">
        <f>VLOOKUP(A2918,Sku_list!$A$1:$D$2323,4,0)*(L2918/1000000*12)</f>
        <v/>
      </c>
      <c r="Y2918" s="9">
        <f>VLOOKUP(A2918,Sku_list!$A$1:$E$2323,5,0)*((J2918+F2918)/1000000000)</f>
        <v/>
      </c>
      <c r="AC2918" s="27">
        <f>(DAY(TODAY())+AB2918)/30</f>
        <v/>
      </c>
    </row>
    <row r="2919">
      <c r="A2919" t="n">
        <v>1607760</v>
      </c>
      <c r="B2919" t="inlineStr">
        <is>
          <t>Plax CompleteCare 250 Ml</t>
        </is>
      </c>
      <c r="C2919" t="inlineStr">
        <is>
          <t>IN69</t>
        </is>
      </c>
      <c r="D2919" t="n">
        <v>0</v>
      </c>
      <c r="E2919" t="n">
        <v>0</v>
      </c>
      <c r="F2919" t="n">
        <v>0</v>
      </c>
      <c r="G2919" t="n">
        <v>56</v>
      </c>
      <c r="H2919" t="n">
        <v>40</v>
      </c>
      <c r="I2919" t="n">
        <v>0</v>
      </c>
      <c r="J2919" t="n">
        <v>0</v>
      </c>
      <c r="K2919" t="n">
        <v>16</v>
      </c>
      <c r="L2919" t="n">
        <v>90</v>
      </c>
      <c r="M2919" t="n">
        <v>50</v>
      </c>
      <c r="N2919" t="n">
        <v>-50</v>
      </c>
      <c r="P2919" s="27" t="n">
        <v>0.4444444444444444</v>
      </c>
      <c r="R2919" t="inlineStr">
        <is>
          <t>Hyderabad</t>
        </is>
      </c>
      <c r="S2919" t="inlineStr">
        <is>
          <t>South</t>
        </is>
      </c>
      <c r="T2919" s="9">
        <f>VLOOKUP(A2919,Sku_list!$A$1:$D$2323,3,0)</f>
        <v/>
      </c>
      <c r="U2919" s="9">
        <f>VLOOKUP(A2919,Sku_list!$A$1:$D$2323,4,0)*(F2919/1000000*12)</f>
        <v/>
      </c>
      <c r="V2919" s="9">
        <f>VLOOKUP(A2919,Sku_list!$A$1:$D$2323,4,0)*(H2919/1000000*12)</f>
        <v/>
      </c>
      <c r="W2919" s="9">
        <f>VLOOKUP(A2919,Sku_list!$A$1:$D$2323,4,0)*(J2919/1000000*12)</f>
        <v/>
      </c>
      <c r="X2919" s="9">
        <f>VLOOKUP(A2919,Sku_list!$A$1:$D$2323,4,0)*(L2919/1000000*12)</f>
        <v/>
      </c>
      <c r="Y2919" s="9">
        <f>VLOOKUP(A2919,Sku_list!$A$1:$E$2323,5,0)*((J2919+F2919)/1000000000)</f>
        <v/>
      </c>
      <c r="AC2919" s="27">
        <f>(DAY(TODAY())+AB2919)/30</f>
        <v/>
      </c>
    </row>
    <row r="2920">
      <c r="A2920" t="n">
        <v>1607760</v>
      </c>
      <c r="B2920" t="inlineStr">
        <is>
          <t>Plax CompleteCare 250 Ml</t>
        </is>
      </c>
      <c r="C2920" t="inlineStr">
        <is>
          <t>IN70</t>
        </is>
      </c>
      <c r="D2920" t="n">
        <v>0</v>
      </c>
      <c r="E2920" t="n">
        <v>112</v>
      </c>
      <c r="F2920" t="n">
        <v>0</v>
      </c>
      <c r="G2920" t="n">
        <v>60</v>
      </c>
      <c r="H2920" t="n">
        <v>8</v>
      </c>
      <c r="I2920" t="n">
        <v>0</v>
      </c>
      <c r="J2920" t="n">
        <v>124</v>
      </c>
      <c r="K2920" t="n">
        <v>108</v>
      </c>
      <c r="L2920" t="n">
        <v>90</v>
      </c>
      <c r="M2920" t="n">
        <v>-42</v>
      </c>
      <c r="N2920" t="n">
        <v>42</v>
      </c>
      <c r="P2920" s="27" t="n">
        <v>1.466666666666667</v>
      </c>
      <c r="R2920" t="inlineStr">
        <is>
          <t>Allepy</t>
        </is>
      </c>
      <c r="S2920" t="inlineStr">
        <is>
          <t>South</t>
        </is>
      </c>
      <c r="T2920" s="9">
        <f>VLOOKUP(A2920,Sku_list!$A$1:$D$2323,3,0)</f>
        <v/>
      </c>
      <c r="U2920" s="9">
        <f>VLOOKUP(A2920,Sku_list!$A$1:$D$2323,4,0)*(F2920/1000000*12)</f>
        <v/>
      </c>
      <c r="V2920" s="9">
        <f>VLOOKUP(A2920,Sku_list!$A$1:$D$2323,4,0)*(H2920/1000000*12)</f>
        <v/>
      </c>
      <c r="W2920" s="9">
        <f>VLOOKUP(A2920,Sku_list!$A$1:$D$2323,4,0)*(J2920/1000000*12)</f>
        <v/>
      </c>
      <c r="X2920" s="9">
        <f>VLOOKUP(A2920,Sku_list!$A$1:$D$2323,4,0)*(L2920/1000000*12)</f>
        <v/>
      </c>
      <c r="Y2920" s="9">
        <f>VLOOKUP(A2920,Sku_list!$A$1:$E$2323,5,0)*((J2920+F2920)/1000000000)</f>
        <v/>
      </c>
      <c r="AC2920" s="27">
        <f>(DAY(TODAY())+AB2920)/30</f>
        <v/>
      </c>
    </row>
    <row r="2921">
      <c r="A2921" t="n">
        <v>1607760</v>
      </c>
      <c r="B2921" t="inlineStr">
        <is>
          <t>Plax CompleteCare 250 Ml</t>
        </is>
      </c>
      <c r="C2921" t="inlineStr">
        <is>
          <t>IN71</t>
        </is>
      </c>
      <c r="D2921" t="n">
        <v>0</v>
      </c>
      <c r="E2921" t="n">
        <v>300</v>
      </c>
      <c r="F2921" t="n">
        <v>48</v>
      </c>
      <c r="G2921" t="n">
        <v>140</v>
      </c>
      <c r="H2921" t="n">
        <v>116</v>
      </c>
      <c r="I2921" t="n">
        <v>0</v>
      </c>
      <c r="J2921" t="n">
        <v>184</v>
      </c>
      <c r="K2921" t="n">
        <v>208</v>
      </c>
      <c r="L2921" t="n">
        <v>250</v>
      </c>
      <c r="M2921" t="n">
        <v>-98</v>
      </c>
      <c r="N2921" t="n">
        <v>98</v>
      </c>
      <c r="P2921" s="27" t="n">
        <v>1.392</v>
      </c>
      <c r="R2921" t="inlineStr">
        <is>
          <t>Bangalore</t>
        </is>
      </c>
      <c r="S2921" t="inlineStr">
        <is>
          <t>South</t>
        </is>
      </c>
      <c r="T2921" s="9">
        <f>VLOOKUP(A2921,Sku_list!$A$1:$D$2323,3,0)</f>
        <v/>
      </c>
      <c r="U2921" s="9">
        <f>VLOOKUP(A2921,Sku_list!$A$1:$D$2323,4,0)*(F2921/1000000*12)</f>
        <v/>
      </c>
      <c r="V2921" s="9">
        <f>VLOOKUP(A2921,Sku_list!$A$1:$D$2323,4,0)*(H2921/1000000*12)</f>
        <v/>
      </c>
      <c r="W2921" s="9">
        <f>VLOOKUP(A2921,Sku_list!$A$1:$D$2323,4,0)*(J2921/1000000*12)</f>
        <v/>
      </c>
      <c r="X2921" s="9">
        <f>VLOOKUP(A2921,Sku_list!$A$1:$D$2323,4,0)*(L2921/1000000*12)</f>
        <v/>
      </c>
      <c r="Y2921" s="9">
        <f>VLOOKUP(A2921,Sku_list!$A$1:$E$2323,5,0)*((J2921+F2921)/1000000000)</f>
        <v/>
      </c>
      <c r="AC2921" s="27">
        <f>(DAY(TODAY())+AB2921)/30</f>
        <v/>
      </c>
    </row>
    <row r="2922">
      <c r="A2922" t="n">
        <v>1607760</v>
      </c>
      <c r="B2922" t="inlineStr">
        <is>
          <t>Plax CompleteCare 250 Ml</t>
        </is>
      </c>
      <c r="C2922" t="inlineStr">
        <is>
          <t>IN72</t>
        </is>
      </c>
      <c r="D2922" t="n">
        <v>0</v>
      </c>
      <c r="E2922" t="n">
        <v>32</v>
      </c>
      <c r="F2922" t="n">
        <v>0</v>
      </c>
      <c r="G2922" t="n">
        <v>32</v>
      </c>
      <c r="H2922" t="n">
        <v>8</v>
      </c>
      <c r="I2922" t="n">
        <v>0</v>
      </c>
      <c r="J2922" t="n">
        <v>24</v>
      </c>
      <c r="K2922" t="n">
        <v>24</v>
      </c>
      <c r="L2922" t="n">
        <v>25</v>
      </c>
      <c r="M2922" t="n">
        <v>-7</v>
      </c>
      <c r="N2922" t="n">
        <v>7</v>
      </c>
      <c r="P2922" s="27" t="n">
        <v>1.28</v>
      </c>
      <c r="R2922" t="inlineStr">
        <is>
          <t>Gauhati</t>
        </is>
      </c>
      <c r="S2922" t="inlineStr">
        <is>
          <t>East</t>
        </is>
      </c>
      <c r="T2922" s="9">
        <f>VLOOKUP(A2922,Sku_list!$A$1:$D$2323,3,0)</f>
        <v/>
      </c>
      <c r="U2922" s="9">
        <f>VLOOKUP(A2922,Sku_list!$A$1:$D$2323,4,0)*(F2922/1000000*12)</f>
        <v/>
      </c>
      <c r="V2922" s="9">
        <f>VLOOKUP(A2922,Sku_list!$A$1:$D$2323,4,0)*(H2922/1000000*12)</f>
        <v/>
      </c>
      <c r="W2922" s="9">
        <f>VLOOKUP(A2922,Sku_list!$A$1:$D$2323,4,0)*(J2922/1000000*12)</f>
        <v/>
      </c>
      <c r="X2922" s="9">
        <f>VLOOKUP(A2922,Sku_list!$A$1:$D$2323,4,0)*(L2922/1000000*12)</f>
        <v/>
      </c>
      <c r="Y2922" s="9">
        <f>VLOOKUP(A2922,Sku_list!$A$1:$E$2323,5,0)*((J2922+F2922)/1000000000)</f>
        <v/>
      </c>
      <c r="AC2922" s="27">
        <f>(DAY(TODAY())+AB2922)/30</f>
        <v/>
      </c>
    </row>
    <row r="2923">
      <c r="A2923" t="n">
        <v>1607760</v>
      </c>
      <c r="B2923" t="inlineStr">
        <is>
          <t>Plax CompleteCare 250 Ml</t>
        </is>
      </c>
      <c r="C2923" t="inlineStr">
        <is>
          <t>IN73</t>
        </is>
      </c>
      <c r="D2923" t="n">
        <v>0</v>
      </c>
      <c r="E2923" t="n">
        <v>0</v>
      </c>
      <c r="F2923" t="n">
        <v>0</v>
      </c>
      <c r="G2923" t="n">
        <v>20</v>
      </c>
      <c r="H2923" t="n">
        <v>0</v>
      </c>
      <c r="I2923" t="n">
        <v>0</v>
      </c>
      <c r="J2923" t="n">
        <v>0</v>
      </c>
      <c r="K2923" t="n">
        <v>0</v>
      </c>
      <c r="L2923" t="n">
        <v>12</v>
      </c>
      <c r="M2923" t="n">
        <v>12</v>
      </c>
      <c r="N2923" t="n">
        <v>-12</v>
      </c>
      <c r="P2923" s="27" t="n">
        <v>0</v>
      </c>
      <c r="R2923" t="inlineStr">
        <is>
          <t>Patna</t>
        </is>
      </c>
      <c r="S2923" t="inlineStr">
        <is>
          <t>East</t>
        </is>
      </c>
      <c r="T2923" s="9">
        <f>VLOOKUP(A2923,Sku_list!$A$1:$D$2323,3,0)</f>
        <v/>
      </c>
      <c r="U2923" s="9">
        <f>VLOOKUP(A2923,Sku_list!$A$1:$D$2323,4,0)*(F2923/1000000*12)</f>
        <v/>
      </c>
      <c r="V2923" s="9">
        <f>VLOOKUP(A2923,Sku_list!$A$1:$D$2323,4,0)*(H2923/1000000*12)</f>
        <v/>
      </c>
      <c r="W2923" s="9">
        <f>VLOOKUP(A2923,Sku_list!$A$1:$D$2323,4,0)*(J2923/1000000*12)</f>
        <v/>
      </c>
      <c r="X2923" s="9">
        <f>VLOOKUP(A2923,Sku_list!$A$1:$D$2323,4,0)*(L2923/1000000*12)</f>
        <v/>
      </c>
      <c r="Y2923" s="9">
        <f>VLOOKUP(A2923,Sku_list!$A$1:$E$2323,5,0)*((J2923+F2923)/1000000000)</f>
        <v/>
      </c>
      <c r="AC2923" s="27">
        <f>(DAY(TODAY())+AB2923)/30</f>
        <v/>
      </c>
    </row>
    <row r="2924">
      <c r="A2924" t="n">
        <v>1607760</v>
      </c>
      <c r="B2924" t="inlineStr">
        <is>
          <t>Plax CompleteCare 250 Ml</t>
        </is>
      </c>
      <c r="C2924" t="inlineStr">
        <is>
          <t>IN74</t>
        </is>
      </c>
      <c r="D2924" t="n">
        <v>0</v>
      </c>
      <c r="E2924" t="n">
        <v>0</v>
      </c>
      <c r="F2924" t="n">
        <v>0</v>
      </c>
      <c r="G2924" t="n">
        <v>0</v>
      </c>
      <c r="H2924" t="n">
        <v>0</v>
      </c>
      <c r="I2924" t="n">
        <v>0</v>
      </c>
      <c r="J2924" t="n">
        <v>0</v>
      </c>
      <c r="K2924" t="n">
        <v>0</v>
      </c>
      <c r="L2924" t="n">
        <v>0</v>
      </c>
      <c r="M2924" t="n">
        <v>0</v>
      </c>
      <c r="N2924" t="n">
        <v>0</v>
      </c>
      <c r="P2924" s="27" t="inlineStr"/>
      <c r="R2924" t="inlineStr">
        <is>
          <t>Nepal-exp</t>
        </is>
      </c>
      <c r="S2924" t="inlineStr">
        <is>
          <t>Exp-DC</t>
        </is>
      </c>
      <c r="T2924" s="9">
        <f>VLOOKUP(A2924,Sku_list!$A$1:$D$2323,3,0)</f>
        <v/>
      </c>
      <c r="U2924" s="9">
        <f>VLOOKUP(A2924,Sku_list!$A$1:$D$2323,4,0)*(F2924/1000000*12)</f>
        <v/>
      </c>
      <c r="V2924" s="9">
        <f>VLOOKUP(A2924,Sku_list!$A$1:$D$2323,4,0)*(H2924/1000000*12)</f>
        <v/>
      </c>
      <c r="W2924" s="9">
        <f>VLOOKUP(A2924,Sku_list!$A$1:$D$2323,4,0)*(J2924/1000000*12)</f>
        <v/>
      </c>
      <c r="X2924" s="9">
        <f>VLOOKUP(A2924,Sku_list!$A$1:$D$2323,4,0)*(L2924/1000000*12)</f>
        <v/>
      </c>
      <c r="Y2924" s="9">
        <f>VLOOKUP(A2924,Sku_list!$A$1:$E$2323,5,0)*((J2924+F2924)/1000000000)</f>
        <v/>
      </c>
      <c r="AC2924" s="27">
        <f>(DAY(TODAY())+AB2924)/30</f>
        <v/>
      </c>
    </row>
    <row r="2925">
      <c r="A2925" t="n">
        <v>1607760</v>
      </c>
      <c r="B2925" t="inlineStr">
        <is>
          <t>Plax CompleteCare 250 Ml</t>
        </is>
      </c>
      <c r="C2925" t="inlineStr">
        <is>
          <t>IN75</t>
        </is>
      </c>
      <c r="D2925" t="n">
        <v>0</v>
      </c>
      <c r="E2925" t="n">
        <v>0</v>
      </c>
      <c r="F2925" t="n">
        <v>0</v>
      </c>
      <c r="G2925" t="n">
        <v>32</v>
      </c>
      <c r="H2925" t="n">
        <v>0</v>
      </c>
      <c r="I2925" t="n">
        <v>0</v>
      </c>
      <c r="J2925" t="n">
        <v>20</v>
      </c>
      <c r="K2925" t="n">
        <v>20</v>
      </c>
      <c r="L2925" t="n">
        <v>40</v>
      </c>
      <c r="M2925" t="n">
        <v>20</v>
      </c>
      <c r="N2925" t="n">
        <v>-20</v>
      </c>
      <c r="P2925" s="27" t="n">
        <v>0.5</v>
      </c>
      <c r="R2925" t="inlineStr">
        <is>
          <t>Jaipur</t>
        </is>
      </c>
      <c r="S2925" t="inlineStr">
        <is>
          <t>North</t>
        </is>
      </c>
      <c r="T2925" s="9">
        <f>VLOOKUP(A2925,Sku_list!$A$1:$D$2323,3,0)</f>
        <v/>
      </c>
      <c r="U2925" s="9">
        <f>VLOOKUP(A2925,Sku_list!$A$1:$D$2323,4,0)*(F2925/1000000*12)</f>
        <v/>
      </c>
      <c r="V2925" s="9">
        <f>VLOOKUP(A2925,Sku_list!$A$1:$D$2323,4,0)*(H2925/1000000*12)</f>
        <v/>
      </c>
      <c r="W2925" s="9">
        <f>VLOOKUP(A2925,Sku_list!$A$1:$D$2323,4,0)*(J2925/1000000*12)</f>
        <v/>
      </c>
      <c r="X2925" s="9">
        <f>VLOOKUP(A2925,Sku_list!$A$1:$D$2323,4,0)*(L2925/1000000*12)</f>
        <v/>
      </c>
      <c r="Y2925" s="9">
        <f>VLOOKUP(A2925,Sku_list!$A$1:$E$2323,5,0)*((J2925+F2925)/1000000000)</f>
        <v/>
      </c>
      <c r="AC2925" s="27">
        <f>(DAY(TODAY())+AB2925)/30</f>
        <v/>
      </c>
    </row>
    <row r="2926">
      <c r="A2926" t="n">
        <v>1607760</v>
      </c>
      <c r="B2926" t="inlineStr">
        <is>
          <t>Plax CompleteCare 250 Ml</t>
        </is>
      </c>
      <c r="C2926" t="inlineStr">
        <is>
          <t>IN76</t>
        </is>
      </c>
      <c r="D2926" t="n">
        <v>0</v>
      </c>
      <c r="E2926" t="n">
        <v>48</v>
      </c>
      <c r="F2926" t="n">
        <v>0</v>
      </c>
      <c r="G2926" t="n">
        <v>48</v>
      </c>
      <c r="H2926" t="n">
        <v>20</v>
      </c>
      <c r="I2926" t="n">
        <v>0</v>
      </c>
      <c r="J2926" t="n">
        <v>60</v>
      </c>
      <c r="K2926" t="n">
        <v>52</v>
      </c>
      <c r="L2926" t="n">
        <v>80</v>
      </c>
      <c r="M2926" t="n">
        <v>0</v>
      </c>
      <c r="N2926" t="n">
        <v>0</v>
      </c>
      <c r="P2926" s="27" t="n">
        <v>1</v>
      </c>
      <c r="R2926" t="inlineStr">
        <is>
          <t>Ghaziabad</t>
        </is>
      </c>
      <c r="S2926" t="inlineStr">
        <is>
          <t>North</t>
        </is>
      </c>
      <c r="T2926" s="9">
        <f>VLOOKUP(A2926,Sku_list!$A$1:$D$2323,3,0)</f>
        <v/>
      </c>
      <c r="U2926" s="9">
        <f>VLOOKUP(A2926,Sku_list!$A$1:$D$2323,4,0)*(F2926/1000000*12)</f>
        <v/>
      </c>
      <c r="V2926" s="9">
        <f>VLOOKUP(A2926,Sku_list!$A$1:$D$2323,4,0)*(H2926/1000000*12)</f>
        <v/>
      </c>
      <c r="W2926" s="9">
        <f>VLOOKUP(A2926,Sku_list!$A$1:$D$2323,4,0)*(J2926/1000000*12)</f>
        <v/>
      </c>
      <c r="X2926" s="9">
        <f>VLOOKUP(A2926,Sku_list!$A$1:$D$2323,4,0)*(L2926/1000000*12)</f>
        <v/>
      </c>
      <c r="Y2926" s="9">
        <f>VLOOKUP(A2926,Sku_list!$A$1:$E$2323,5,0)*((J2926+F2926)/1000000000)</f>
        <v/>
      </c>
      <c r="AC2926" s="27">
        <f>(DAY(TODAY())+AB2926)/30</f>
        <v/>
      </c>
    </row>
    <row r="2927">
      <c r="A2927" t="n">
        <v>1607760</v>
      </c>
      <c r="B2927" t="inlineStr">
        <is>
          <t>Plax CompleteCare 250 Ml</t>
        </is>
      </c>
      <c r="C2927" t="inlineStr">
        <is>
          <t>IN77</t>
        </is>
      </c>
      <c r="D2927" t="n">
        <v>0</v>
      </c>
      <c r="E2927" t="n">
        <v>0</v>
      </c>
      <c r="F2927" t="n">
        <v>0</v>
      </c>
      <c r="G2927" t="n">
        <v>0</v>
      </c>
      <c r="H2927" t="n">
        <v>0</v>
      </c>
      <c r="I2927" t="n">
        <v>0</v>
      </c>
      <c r="J2927" t="n">
        <v>0</v>
      </c>
      <c r="K2927" t="n">
        <v>0</v>
      </c>
      <c r="L2927" t="n">
        <v>0</v>
      </c>
      <c r="M2927" t="n">
        <v>0</v>
      </c>
      <c r="N2927" t="n">
        <v>0</v>
      </c>
      <c r="P2927" s="27" t="inlineStr"/>
      <c r="R2927" t="inlineStr">
        <is>
          <t>POC Bhiwandi</t>
        </is>
      </c>
      <c r="S2927" t="inlineStr">
        <is>
          <t>West</t>
        </is>
      </c>
      <c r="T2927" s="9">
        <f>VLOOKUP(A2927,Sku_list!$A$1:$D$2323,3,0)</f>
        <v/>
      </c>
      <c r="U2927" s="9">
        <f>VLOOKUP(A2927,Sku_list!$A$1:$D$2323,4,0)*(F2927/1000000*12)</f>
        <v/>
      </c>
      <c r="V2927" s="9">
        <f>VLOOKUP(A2927,Sku_list!$A$1:$D$2323,4,0)*(H2927/1000000*12)</f>
        <v/>
      </c>
      <c r="W2927" s="9">
        <f>VLOOKUP(A2927,Sku_list!$A$1:$D$2323,4,0)*(J2927/1000000*12)</f>
        <v/>
      </c>
      <c r="X2927" s="9">
        <f>VLOOKUP(A2927,Sku_list!$A$1:$D$2323,4,0)*(L2927/1000000*12)</f>
        <v/>
      </c>
      <c r="Y2927" s="9">
        <f>VLOOKUP(A2927,Sku_list!$A$1:$E$2323,5,0)*((J2927+F2927)/1000000000)</f>
        <v/>
      </c>
      <c r="AC2927" s="27">
        <f>(DAY(TODAY())+AB2927)/30</f>
        <v/>
      </c>
    </row>
    <row r="2928">
      <c r="A2928" t="n">
        <v>1607760</v>
      </c>
      <c r="B2928" t="inlineStr">
        <is>
          <t>Plax CompleteCare 250 Ml</t>
        </is>
      </c>
      <c r="C2928" t="inlineStr">
        <is>
          <t>IN78</t>
        </is>
      </c>
      <c r="D2928" t="n">
        <v>0</v>
      </c>
      <c r="E2928" t="n">
        <v>0</v>
      </c>
      <c r="F2928" t="n">
        <v>0</v>
      </c>
      <c r="G2928" t="n">
        <v>52</v>
      </c>
      <c r="H2928" t="n">
        <v>40</v>
      </c>
      <c r="I2928" t="n">
        <v>0</v>
      </c>
      <c r="J2928" t="n">
        <v>123</v>
      </c>
      <c r="K2928" t="n">
        <v>119</v>
      </c>
      <c r="L2928" t="n">
        <v>120</v>
      </c>
      <c r="M2928" t="n">
        <v>-43</v>
      </c>
      <c r="N2928" t="n">
        <v>43</v>
      </c>
      <c r="P2928" s="27" t="n">
        <v>1.358333333333333</v>
      </c>
      <c r="R2928" t="inlineStr">
        <is>
          <t>Kundli</t>
        </is>
      </c>
      <c r="S2928" t="inlineStr">
        <is>
          <t>North</t>
        </is>
      </c>
      <c r="T2928" s="9">
        <f>VLOOKUP(A2928,Sku_list!$A$1:$D$2323,3,0)</f>
        <v/>
      </c>
      <c r="U2928" s="9">
        <f>VLOOKUP(A2928,Sku_list!$A$1:$D$2323,4,0)*(F2928/1000000*12)</f>
        <v/>
      </c>
      <c r="V2928" s="9">
        <f>VLOOKUP(A2928,Sku_list!$A$1:$D$2323,4,0)*(H2928/1000000*12)</f>
        <v/>
      </c>
      <c r="W2928" s="9">
        <f>VLOOKUP(A2928,Sku_list!$A$1:$D$2323,4,0)*(J2928/1000000*12)</f>
        <v/>
      </c>
      <c r="X2928" s="9">
        <f>VLOOKUP(A2928,Sku_list!$A$1:$D$2323,4,0)*(L2928/1000000*12)</f>
        <v/>
      </c>
      <c r="Y2928" s="9">
        <f>VLOOKUP(A2928,Sku_list!$A$1:$E$2323,5,0)*((J2928+F2928)/1000000000)</f>
        <v/>
      </c>
      <c r="AC2928" s="27">
        <f>(DAY(TODAY())+AB2928)/30</f>
        <v/>
      </c>
    </row>
    <row r="2929">
      <c r="A2929" t="n">
        <v>1607760</v>
      </c>
      <c r="B2929" t="inlineStr">
        <is>
          <t>Plax CompleteCare 250 Ml</t>
        </is>
      </c>
      <c r="C2929" t="inlineStr">
        <is>
          <t>IN79</t>
        </is>
      </c>
      <c r="D2929" t="n">
        <v>0</v>
      </c>
      <c r="E2929" t="n">
        <v>40</v>
      </c>
      <c r="F2929" t="n">
        <v>0</v>
      </c>
      <c r="G2929" t="n">
        <v>8</v>
      </c>
      <c r="H2929" t="n">
        <v>8</v>
      </c>
      <c r="I2929" t="n">
        <v>0</v>
      </c>
      <c r="J2929" t="n">
        <v>44</v>
      </c>
      <c r="K2929" t="n">
        <v>44</v>
      </c>
      <c r="L2929" t="n">
        <v>30</v>
      </c>
      <c r="M2929" t="n">
        <v>-22</v>
      </c>
      <c r="N2929" t="n">
        <v>22</v>
      </c>
      <c r="P2929" s="27" t="n">
        <v>1.733333333333333</v>
      </c>
      <c r="R2929" t="inlineStr">
        <is>
          <t>Goa</t>
        </is>
      </c>
      <c r="S2929" t="inlineStr">
        <is>
          <t>West</t>
        </is>
      </c>
      <c r="T2929" s="9">
        <f>VLOOKUP(A2929,Sku_list!$A$1:$D$2323,3,0)</f>
        <v/>
      </c>
      <c r="U2929" s="9">
        <f>VLOOKUP(A2929,Sku_list!$A$1:$D$2323,4,0)*(F2929/1000000*12)</f>
        <v/>
      </c>
      <c r="V2929" s="9">
        <f>VLOOKUP(A2929,Sku_list!$A$1:$D$2323,4,0)*(H2929/1000000*12)</f>
        <v/>
      </c>
      <c r="W2929" s="9">
        <f>VLOOKUP(A2929,Sku_list!$A$1:$D$2323,4,0)*(J2929/1000000*12)</f>
        <v/>
      </c>
      <c r="X2929" s="9">
        <f>VLOOKUP(A2929,Sku_list!$A$1:$D$2323,4,0)*(L2929/1000000*12)</f>
        <v/>
      </c>
      <c r="Y2929" s="9">
        <f>VLOOKUP(A2929,Sku_list!$A$1:$E$2323,5,0)*((J2929+F2929)/1000000000)</f>
        <v/>
      </c>
      <c r="AC2929" s="27">
        <f>(DAY(TODAY())+AB2929)/30</f>
        <v/>
      </c>
    </row>
    <row r="2930">
      <c r="A2930" t="n">
        <v>1607760</v>
      </c>
      <c r="B2930" t="inlineStr">
        <is>
          <t>Plax CompleteCare 250 Ml</t>
        </is>
      </c>
      <c r="C2930" t="inlineStr">
        <is>
          <t>IN80</t>
        </is>
      </c>
      <c r="D2930" t="n">
        <v>0</v>
      </c>
      <c r="E2930" t="n">
        <v>48</v>
      </c>
      <c r="F2930" t="n">
        <v>0</v>
      </c>
      <c r="G2930" t="n">
        <v>64</v>
      </c>
      <c r="H2930" t="n">
        <v>28</v>
      </c>
      <c r="I2930" t="n">
        <v>0</v>
      </c>
      <c r="J2930" t="n">
        <v>92</v>
      </c>
      <c r="K2930" t="n">
        <v>88</v>
      </c>
      <c r="L2930" t="n">
        <v>90</v>
      </c>
      <c r="M2930" t="n">
        <v>-30</v>
      </c>
      <c r="N2930" t="n">
        <v>30</v>
      </c>
      <c r="P2930" s="27" t="n">
        <v>1.333333333333333</v>
      </c>
      <c r="R2930" t="inlineStr">
        <is>
          <t>Morinda</t>
        </is>
      </c>
      <c r="S2930" t="inlineStr">
        <is>
          <t>North</t>
        </is>
      </c>
      <c r="T2930" s="9">
        <f>VLOOKUP(A2930,Sku_list!$A$1:$D$2323,3,0)</f>
        <v/>
      </c>
      <c r="U2930" s="9">
        <f>VLOOKUP(A2930,Sku_list!$A$1:$D$2323,4,0)*(F2930/1000000*12)</f>
        <v/>
      </c>
      <c r="V2930" s="9">
        <f>VLOOKUP(A2930,Sku_list!$A$1:$D$2323,4,0)*(H2930/1000000*12)</f>
        <v/>
      </c>
      <c r="W2930" s="9">
        <f>VLOOKUP(A2930,Sku_list!$A$1:$D$2323,4,0)*(J2930/1000000*12)</f>
        <v/>
      </c>
      <c r="X2930" s="9">
        <f>VLOOKUP(A2930,Sku_list!$A$1:$D$2323,4,0)*(L2930/1000000*12)</f>
        <v/>
      </c>
      <c r="Y2930" s="9">
        <f>VLOOKUP(A2930,Sku_list!$A$1:$E$2323,5,0)*((J2930+F2930)/1000000000)</f>
        <v/>
      </c>
      <c r="AC2930" s="27">
        <f>(DAY(TODAY())+AB2930)/30</f>
        <v/>
      </c>
    </row>
    <row r="2931">
      <c r="A2931" t="n">
        <v>1607760</v>
      </c>
      <c r="B2931" t="inlineStr">
        <is>
          <t>Plax CompleteCare 250 Ml</t>
        </is>
      </c>
      <c r="C2931" t="inlineStr">
        <is>
          <t>IN81</t>
        </is>
      </c>
      <c r="D2931" t="n">
        <v>0</v>
      </c>
      <c r="E2931" t="n">
        <v>0</v>
      </c>
      <c r="F2931" t="n">
        <v>0</v>
      </c>
      <c r="G2931" t="n">
        <v>116</v>
      </c>
      <c r="H2931" t="n">
        <v>100</v>
      </c>
      <c r="I2931" t="n">
        <v>0</v>
      </c>
      <c r="J2931" t="n">
        <v>180</v>
      </c>
      <c r="K2931" t="n">
        <v>168</v>
      </c>
      <c r="L2931" t="n">
        <v>244</v>
      </c>
      <c r="M2931" t="n">
        <v>-36</v>
      </c>
      <c r="N2931" t="n">
        <v>36</v>
      </c>
      <c r="P2931" s="27" t="n">
        <v>1.147540983606557</v>
      </c>
      <c r="R2931" t="inlineStr">
        <is>
          <t>Bhiwandi</t>
        </is>
      </c>
      <c r="S2931" t="inlineStr">
        <is>
          <t>West</t>
        </is>
      </c>
      <c r="T2931" s="9">
        <f>VLOOKUP(A2931,Sku_list!$A$1:$D$2323,3,0)</f>
        <v/>
      </c>
      <c r="U2931" s="9">
        <f>VLOOKUP(A2931,Sku_list!$A$1:$D$2323,4,0)*(F2931/1000000*12)</f>
        <v/>
      </c>
      <c r="V2931" s="9">
        <f>VLOOKUP(A2931,Sku_list!$A$1:$D$2323,4,0)*(H2931/1000000*12)</f>
        <v/>
      </c>
      <c r="W2931" s="9">
        <f>VLOOKUP(A2931,Sku_list!$A$1:$D$2323,4,0)*(J2931/1000000*12)</f>
        <v/>
      </c>
      <c r="X2931" s="9">
        <f>VLOOKUP(A2931,Sku_list!$A$1:$D$2323,4,0)*(L2931/1000000*12)</f>
        <v/>
      </c>
      <c r="Y2931" s="9">
        <f>VLOOKUP(A2931,Sku_list!$A$1:$E$2323,5,0)*((J2931+F2931)/1000000000)</f>
        <v/>
      </c>
      <c r="AC2931" s="27">
        <f>(DAY(TODAY())+AB2931)/30</f>
        <v/>
      </c>
    </row>
    <row r="2932">
      <c r="A2932" t="n">
        <v>1607760</v>
      </c>
      <c r="B2932" t="inlineStr">
        <is>
          <t>Plax CompleteCare 250 Ml</t>
        </is>
      </c>
      <c r="C2932" t="inlineStr">
        <is>
          <t>IN82</t>
        </is>
      </c>
      <c r="D2932" t="n">
        <v>0</v>
      </c>
      <c r="E2932" t="n">
        <v>2016</v>
      </c>
      <c r="F2932" t="n">
        <v>0</v>
      </c>
      <c r="G2932" t="n">
        <v>16</v>
      </c>
      <c r="H2932" t="n">
        <v>16</v>
      </c>
      <c r="I2932" t="n">
        <v>0</v>
      </c>
      <c r="J2932" t="n">
        <v>3469</v>
      </c>
      <c r="K2932" t="n">
        <v>3469</v>
      </c>
      <c r="L2932" t="n">
        <v>400</v>
      </c>
      <c r="M2932" t="n">
        <v>-3085</v>
      </c>
      <c r="N2932" t="n">
        <v>3085</v>
      </c>
      <c r="P2932" s="27" t="n">
        <v>8.7125</v>
      </c>
      <c r="R2932" t="inlineStr">
        <is>
          <t>DC</t>
        </is>
      </c>
      <c r="S2932" t="inlineStr">
        <is>
          <t>West DC</t>
        </is>
      </c>
      <c r="T2932" s="9">
        <f>VLOOKUP(A2932,Sku_list!$A$1:$D$2323,3,0)</f>
        <v/>
      </c>
      <c r="U2932" s="9">
        <f>VLOOKUP(A2932,Sku_list!$A$1:$D$2323,4,0)*(F2932/1000000*12)</f>
        <v/>
      </c>
      <c r="V2932" s="9">
        <f>VLOOKUP(A2932,Sku_list!$A$1:$D$2323,4,0)*(H2932/1000000*12)</f>
        <v/>
      </c>
      <c r="W2932" s="9">
        <f>VLOOKUP(A2932,Sku_list!$A$1:$D$2323,4,0)*(J2932/1000000*12)</f>
        <v/>
      </c>
      <c r="X2932" s="9">
        <f>VLOOKUP(A2932,Sku_list!$A$1:$D$2323,4,0)*(L2932/1000000*12)</f>
        <v/>
      </c>
      <c r="Y2932" s="9">
        <f>VLOOKUP(A2932,Sku_list!$A$1:$E$2323,5,0)*((J2932+F2932)/1000000000)</f>
        <v/>
      </c>
      <c r="AC2932" s="27">
        <f>(DAY(TODAY())+AB2932)/30</f>
        <v/>
      </c>
    </row>
    <row r="2933">
      <c r="A2933" t="n">
        <v>1607760</v>
      </c>
      <c r="B2933" t="inlineStr">
        <is>
          <t>Plax CompleteCare 250 Ml</t>
        </is>
      </c>
      <c r="C2933" t="inlineStr">
        <is>
          <t>IN83</t>
        </is>
      </c>
      <c r="D2933" t="n">
        <v>0</v>
      </c>
      <c r="E2933" t="n">
        <v>0</v>
      </c>
      <c r="F2933" t="n">
        <v>0</v>
      </c>
      <c r="G2933" t="n">
        <v>12</v>
      </c>
      <c r="H2933" t="n">
        <v>12</v>
      </c>
      <c r="I2933" t="n">
        <v>0</v>
      </c>
      <c r="J2933" t="n">
        <v>195</v>
      </c>
      <c r="K2933" t="n">
        <v>195</v>
      </c>
      <c r="L2933" t="n">
        <v>120</v>
      </c>
      <c r="M2933" t="n">
        <v>-87</v>
      </c>
      <c r="N2933" t="n">
        <v>87</v>
      </c>
      <c r="P2933" s="27" t="n">
        <v>1.725</v>
      </c>
      <c r="R2933" t="inlineStr">
        <is>
          <t>Aurangabad</t>
        </is>
      </c>
      <c r="S2933" t="inlineStr">
        <is>
          <t>West</t>
        </is>
      </c>
      <c r="T2933" s="9">
        <f>VLOOKUP(A2933,Sku_list!$A$1:$D$2323,3,0)</f>
        <v/>
      </c>
      <c r="U2933" s="9">
        <f>VLOOKUP(A2933,Sku_list!$A$1:$D$2323,4,0)*(F2933/1000000*12)</f>
        <v/>
      </c>
      <c r="V2933" s="9">
        <f>VLOOKUP(A2933,Sku_list!$A$1:$D$2323,4,0)*(H2933/1000000*12)</f>
        <v/>
      </c>
      <c r="W2933" s="9">
        <f>VLOOKUP(A2933,Sku_list!$A$1:$D$2323,4,0)*(J2933/1000000*12)</f>
        <v/>
      </c>
      <c r="X2933" s="9">
        <f>VLOOKUP(A2933,Sku_list!$A$1:$D$2323,4,0)*(L2933/1000000*12)</f>
        <v/>
      </c>
      <c r="Y2933" s="9">
        <f>VLOOKUP(A2933,Sku_list!$A$1:$E$2323,5,0)*((J2933+F2933)/1000000000)</f>
        <v/>
      </c>
      <c r="AC2933" s="27">
        <f>(DAY(TODAY())+AB2933)/30</f>
        <v/>
      </c>
    </row>
    <row r="2934">
      <c r="A2934" t="n">
        <v>1607760</v>
      </c>
      <c r="B2934" t="inlineStr">
        <is>
          <t>Plax CompleteCare 250 Ml</t>
        </is>
      </c>
      <c r="C2934" t="inlineStr">
        <is>
          <t>IN84</t>
        </is>
      </c>
      <c r="D2934" t="n">
        <v>0</v>
      </c>
      <c r="E2934" t="n">
        <v>0</v>
      </c>
      <c r="F2934" t="n">
        <v>40</v>
      </c>
      <c r="G2934" t="n">
        <v>24</v>
      </c>
      <c r="H2934" t="n">
        <v>4</v>
      </c>
      <c r="I2934" t="n">
        <v>0</v>
      </c>
      <c r="J2934" t="n">
        <v>0</v>
      </c>
      <c r="K2934" t="n">
        <v>28</v>
      </c>
      <c r="L2934" t="n">
        <v>12</v>
      </c>
      <c r="M2934" t="n">
        <v>-32</v>
      </c>
      <c r="N2934" t="n">
        <v>32</v>
      </c>
      <c r="P2934" s="27" t="n">
        <v>3.666666666666667</v>
      </c>
      <c r="R2934" t="inlineStr">
        <is>
          <t>Raipur</t>
        </is>
      </c>
      <c r="S2934" t="inlineStr">
        <is>
          <t>West</t>
        </is>
      </c>
      <c r="T2934" s="9">
        <f>VLOOKUP(A2934,Sku_list!$A$1:$D$2323,3,0)</f>
        <v/>
      </c>
      <c r="U2934" s="9">
        <f>VLOOKUP(A2934,Sku_list!$A$1:$D$2323,4,0)*(F2934/1000000*12)</f>
        <v/>
      </c>
      <c r="V2934" s="9">
        <f>VLOOKUP(A2934,Sku_list!$A$1:$D$2323,4,0)*(H2934/1000000*12)</f>
        <v/>
      </c>
      <c r="W2934" s="9">
        <f>VLOOKUP(A2934,Sku_list!$A$1:$D$2323,4,0)*(J2934/1000000*12)</f>
        <v/>
      </c>
      <c r="X2934" s="9">
        <f>VLOOKUP(A2934,Sku_list!$A$1:$D$2323,4,0)*(L2934/1000000*12)</f>
        <v/>
      </c>
      <c r="Y2934" s="9">
        <f>VLOOKUP(A2934,Sku_list!$A$1:$E$2323,5,0)*((J2934+F2934)/1000000000)</f>
        <v/>
      </c>
      <c r="AC2934" s="27">
        <f>(DAY(TODAY())+AB2934)/30</f>
        <v/>
      </c>
    </row>
    <row r="2935">
      <c r="A2935" t="n">
        <v>1607760</v>
      </c>
      <c r="B2935" t="inlineStr">
        <is>
          <t>Plax CompleteCare 250 Ml</t>
        </is>
      </c>
      <c r="C2935" t="inlineStr">
        <is>
          <t>IN85</t>
        </is>
      </c>
      <c r="D2935" t="n">
        <v>0</v>
      </c>
      <c r="E2935" t="n">
        <v>0</v>
      </c>
      <c r="F2935" t="n">
        <v>0</v>
      </c>
      <c r="G2935" t="n">
        <v>0</v>
      </c>
      <c r="H2935" t="n">
        <v>0</v>
      </c>
      <c r="I2935" t="n">
        <v>0</v>
      </c>
      <c r="J2935" t="n">
        <v>0</v>
      </c>
      <c r="K2935" t="n">
        <v>0</v>
      </c>
      <c r="L2935" t="n">
        <v>0</v>
      </c>
      <c r="M2935" t="n">
        <v>0</v>
      </c>
      <c r="N2935" t="n">
        <v>0</v>
      </c>
      <c r="P2935" s="27" t="inlineStr"/>
      <c r="R2935" t="inlineStr">
        <is>
          <t>Tripura</t>
        </is>
      </c>
      <c r="S2935" t="inlineStr">
        <is>
          <t>East</t>
        </is>
      </c>
      <c r="T2935" s="9">
        <f>VLOOKUP(A2935,Sku_list!$A$1:$D$2323,3,0)</f>
        <v/>
      </c>
      <c r="U2935" s="9">
        <f>VLOOKUP(A2935,Sku_list!$A$1:$D$2323,4,0)*(F2935/1000000*12)</f>
        <v/>
      </c>
      <c r="V2935" s="9">
        <f>VLOOKUP(A2935,Sku_list!$A$1:$D$2323,4,0)*(H2935/1000000*12)</f>
        <v/>
      </c>
      <c r="W2935" s="9">
        <f>VLOOKUP(A2935,Sku_list!$A$1:$D$2323,4,0)*(J2935/1000000*12)</f>
        <v/>
      </c>
      <c r="X2935" s="9">
        <f>VLOOKUP(A2935,Sku_list!$A$1:$D$2323,4,0)*(L2935/1000000*12)</f>
        <v/>
      </c>
      <c r="Y2935" s="9">
        <f>VLOOKUP(A2935,Sku_list!$A$1:$E$2323,5,0)*((J2935+F2935)/1000000000)</f>
        <v/>
      </c>
      <c r="AC2935" s="27">
        <f>(DAY(TODAY())+AB2935)/30</f>
        <v/>
      </c>
    </row>
    <row r="2936">
      <c r="A2936" t="n">
        <v>1607760</v>
      </c>
      <c r="B2936" t="inlineStr">
        <is>
          <t>Plax CompleteCare 250 Ml</t>
        </is>
      </c>
      <c r="C2936" t="inlineStr">
        <is>
          <t>IN86</t>
        </is>
      </c>
      <c r="D2936" t="n">
        <v>0</v>
      </c>
      <c r="E2936" t="n">
        <v>0</v>
      </c>
      <c r="F2936" t="n">
        <v>0</v>
      </c>
      <c r="G2936" t="n">
        <v>0</v>
      </c>
      <c r="H2936" t="n">
        <v>0</v>
      </c>
      <c r="I2936" t="n">
        <v>0</v>
      </c>
      <c r="J2936" t="n">
        <v>8</v>
      </c>
      <c r="K2936" t="n">
        <v>8</v>
      </c>
      <c r="L2936" t="n">
        <v>12</v>
      </c>
      <c r="M2936" t="n">
        <v>4</v>
      </c>
      <c r="N2936" t="n">
        <v>-4</v>
      </c>
      <c r="P2936" s="27" t="n">
        <v>0.6666666666666666</v>
      </c>
      <c r="R2936" t="inlineStr">
        <is>
          <t>Jamshedpur</t>
        </is>
      </c>
      <c r="S2936" t="inlineStr">
        <is>
          <t>East</t>
        </is>
      </c>
      <c r="T2936" s="9">
        <f>VLOOKUP(A2936,Sku_list!$A$1:$D$2323,3,0)</f>
        <v/>
      </c>
      <c r="U2936" s="9">
        <f>VLOOKUP(A2936,Sku_list!$A$1:$D$2323,4,0)*(F2936/1000000*12)</f>
        <v/>
      </c>
      <c r="V2936" s="9">
        <f>VLOOKUP(A2936,Sku_list!$A$1:$D$2323,4,0)*(H2936/1000000*12)</f>
        <v/>
      </c>
      <c r="W2936" s="9">
        <f>VLOOKUP(A2936,Sku_list!$A$1:$D$2323,4,0)*(J2936/1000000*12)</f>
        <v/>
      </c>
      <c r="X2936" s="9">
        <f>VLOOKUP(A2936,Sku_list!$A$1:$D$2323,4,0)*(L2936/1000000*12)</f>
        <v/>
      </c>
      <c r="Y2936" s="9">
        <f>VLOOKUP(A2936,Sku_list!$A$1:$E$2323,5,0)*((J2936+F2936)/1000000000)</f>
        <v/>
      </c>
      <c r="AC2936" s="27">
        <f>(DAY(TODAY())+AB2936)/30</f>
        <v/>
      </c>
    </row>
    <row r="2937">
      <c r="A2937" t="n">
        <v>1607760</v>
      </c>
      <c r="B2937" t="inlineStr">
        <is>
          <t>Plax CompleteCare 250 Ml</t>
        </is>
      </c>
      <c r="C2937" t="inlineStr">
        <is>
          <t>IN87</t>
        </is>
      </c>
      <c r="D2937" t="n">
        <v>0</v>
      </c>
      <c r="E2937" t="n">
        <v>0</v>
      </c>
      <c r="F2937" t="n">
        <v>0</v>
      </c>
      <c r="G2937" t="n">
        <v>20</v>
      </c>
      <c r="H2937" t="n">
        <v>40</v>
      </c>
      <c r="I2937" t="n">
        <v>0</v>
      </c>
      <c r="J2937" t="n">
        <v>64</v>
      </c>
      <c r="K2937" t="n">
        <v>64</v>
      </c>
      <c r="L2937" t="n">
        <v>30</v>
      </c>
      <c r="M2937" t="n">
        <v>-74</v>
      </c>
      <c r="N2937" t="n">
        <v>74</v>
      </c>
      <c r="P2937" s="27" t="n">
        <v>3.466666666666667</v>
      </c>
      <c r="R2937" t="inlineStr">
        <is>
          <t>Vijaywada</t>
        </is>
      </c>
      <c r="S2937" t="inlineStr">
        <is>
          <t>South</t>
        </is>
      </c>
      <c r="T2937" s="9">
        <f>VLOOKUP(A2937,Sku_list!$A$1:$D$2323,3,0)</f>
        <v/>
      </c>
      <c r="U2937" s="9">
        <f>VLOOKUP(A2937,Sku_list!$A$1:$D$2323,4,0)*(F2937/1000000*12)</f>
        <v/>
      </c>
      <c r="V2937" s="9">
        <f>VLOOKUP(A2937,Sku_list!$A$1:$D$2323,4,0)*(H2937/1000000*12)</f>
        <v/>
      </c>
      <c r="W2937" s="9">
        <f>VLOOKUP(A2937,Sku_list!$A$1:$D$2323,4,0)*(J2937/1000000*12)</f>
        <v/>
      </c>
      <c r="X2937" s="9">
        <f>VLOOKUP(A2937,Sku_list!$A$1:$D$2323,4,0)*(L2937/1000000*12)</f>
        <v/>
      </c>
      <c r="Y2937" s="9">
        <f>VLOOKUP(A2937,Sku_list!$A$1:$E$2323,5,0)*((J2937+F2937)/1000000000)</f>
        <v/>
      </c>
      <c r="AC2937" s="27">
        <f>(DAY(TODAY())+AB2937)/30</f>
        <v/>
      </c>
    </row>
    <row r="2938">
      <c r="A2938" t="n">
        <v>1607760</v>
      </c>
      <c r="B2938" t="inlineStr">
        <is>
          <t>Plax CompleteCare 250 Ml</t>
        </is>
      </c>
      <c r="C2938" t="inlineStr">
        <is>
          <t>IN88</t>
        </is>
      </c>
      <c r="D2938" t="n">
        <v>0</v>
      </c>
      <c r="E2938" t="n">
        <v>8</v>
      </c>
      <c r="F2938" t="n">
        <v>0</v>
      </c>
      <c r="G2938" t="n">
        <v>4</v>
      </c>
      <c r="H2938" t="n">
        <v>0</v>
      </c>
      <c r="I2938" t="n">
        <v>0</v>
      </c>
      <c r="J2938" t="n">
        <v>8</v>
      </c>
      <c r="K2938" t="n">
        <v>4</v>
      </c>
      <c r="L2938" t="n">
        <v>0</v>
      </c>
      <c r="M2938" t="n">
        <v>-8</v>
      </c>
      <c r="N2938" t="n">
        <v>8</v>
      </c>
      <c r="P2938" s="27" t="inlineStr"/>
      <c r="R2938" t="inlineStr">
        <is>
          <t>Uttaranchal</t>
        </is>
      </c>
      <c r="S2938" t="inlineStr">
        <is>
          <t>North</t>
        </is>
      </c>
      <c r="T2938" s="9">
        <f>VLOOKUP(A2938,Sku_list!$A$1:$D$2323,3,0)</f>
        <v/>
      </c>
      <c r="U2938" s="9">
        <f>VLOOKUP(A2938,Sku_list!$A$1:$D$2323,4,0)*(F2938/1000000*12)</f>
        <v/>
      </c>
      <c r="V2938" s="9">
        <f>VLOOKUP(A2938,Sku_list!$A$1:$D$2323,4,0)*(H2938/1000000*12)</f>
        <v/>
      </c>
      <c r="W2938" s="9">
        <f>VLOOKUP(A2938,Sku_list!$A$1:$D$2323,4,0)*(J2938/1000000*12)</f>
        <v/>
      </c>
      <c r="X2938" s="9">
        <f>VLOOKUP(A2938,Sku_list!$A$1:$D$2323,4,0)*(L2938/1000000*12)</f>
        <v/>
      </c>
      <c r="Y2938" s="9">
        <f>VLOOKUP(A2938,Sku_list!$A$1:$E$2323,5,0)*((J2938+F2938)/1000000000)</f>
        <v/>
      </c>
      <c r="AC2938" s="27">
        <f>(DAY(TODAY())+AB2938)/30</f>
        <v/>
      </c>
    </row>
    <row r="2939">
      <c r="A2939" t="n">
        <v>1607760</v>
      </c>
      <c r="B2939" t="inlineStr">
        <is>
          <t>Plax CompleteCare 250 Ml</t>
        </is>
      </c>
      <c r="C2939" t="inlineStr">
        <is>
          <t>IN89</t>
        </is>
      </c>
      <c r="D2939" t="n">
        <v>0</v>
      </c>
      <c r="E2939" t="n">
        <v>24</v>
      </c>
      <c r="F2939" t="n">
        <v>0</v>
      </c>
      <c r="G2939" t="n">
        <v>24</v>
      </c>
      <c r="H2939" t="n">
        <v>24</v>
      </c>
      <c r="I2939" t="n">
        <v>0</v>
      </c>
      <c r="J2939" t="n">
        <v>0</v>
      </c>
      <c r="K2939" t="n">
        <v>0</v>
      </c>
      <c r="L2939" t="n">
        <v>25</v>
      </c>
      <c r="M2939" t="n">
        <v>1</v>
      </c>
      <c r="N2939" t="n">
        <v>-1</v>
      </c>
      <c r="P2939" s="27" t="n">
        <v>0.96</v>
      </c>
      <c r="R2939" t="inlineStr">
        <is>
          <t>Hubli</t>
        </is>
      </c>
      <c r="S2939" t="inlineStr">
        <is>
          <t>South</t>
        </is>
      </c>
      <c r="T2939" s="9">
        <f>VLOOKUP(A2939,Sku_list!$A$1:$D$2323,3,0)</f>
        <v/>
      </c>
      <c r="U2939" s="9">
        <f>VLOOKUP(A2939,Sku_list!$A$1:$D$2323,4,0)*(F2939/1000000*12)</f>
        <v/>
      </c>
      <c r="V2939" s="9">
        <f>VLOOKUP(A2939,Sku_list!$A$1:$D$2323,4,0)*(H2939/1000000*12)</f>
        <v/>
      </c>
      <c r="W2939" s="9">
        <f>VLOOKUP(A2939,Sku_list!$A$1:$D$2323,4,0)*(J2939/1000000*12)</f>
        <v/>
      </c>
      <c r="X2939" s="9">
        <f>VLOOKUP(A2939,Sku_list!$A$1:$D$2323,4,0)*(L2939/1000000*12)</f>
        <v/>
      </c>
      <c r="Y2939" s="9">
        <f>VLOOKUP(A2939,Sku_list!$A$1:$E$2323,5,0)*((J2939+F2939)/1000000000)</f>
        <v/>
      </c>
      <c r="AC2939" s="27">
        <f>(DAY(TODAY())+AB2939)/30</f>
        <v/>
      </c>
    </row>
    <row r="2940">
      <c r="A2940" t="n">
        <v>1607760</v>
      </c>
      <c r="B2940" t="inlineStr">
        <is>
          <t>Plax CompleteCare 250 Ml</t>
        </is>
      </c>
      <c r="C2940" t="inlineStr">
        <is>
          <t>IN90</t>
        </is>
      </c>
      <c r="D2940" t="n">
        <v>0</v>
      </c>
      <c r="E2940" t="n">
        <v>0</v>
      </c>
      <c r="F2940" t="n">
        <v>0</v>
      </c>
      <c r="G2940" t="n">
        <v>0</v>
      </c>
      <c r="H2940" t="n">
        <v>0</v>
      </c>
      <c r="I2940" t="n">
        <v>0</v>
      </c>
      <c r="J2940" t="n">
        <v>20</v>
      </c>
      <c r="K2940" t="n">
        <v>20</v>
      </c>
      <c r="L2940" t="n">
        <v>120</v>
      </c>
      <c r="M2940" t="n">
        <v>100</v>
      </c>
      <c r="N2940" t="n">
        <v>-100</v>
      </c>
      <c r="P2940" s="27" t="n">
        <v>0.1666666666666667</v>
      </c>
      <c r="R2940" t="inlineStr">
        <is>
          <t>Export</t>
        </is>
      </c>
      <c r="S2940" t="inlineStr">
        <is>
          <t>Exp-DC</t>
        </is>
      </c>
      <c r="T2940" s="9">
        <f>VLOOKUP(A2940,Sku_list!$A$1:$D$2323,3,0)</f>
        <v/>
      </c>
      <c r="U2940" s="9">
        <f>VLOOKUP(A2940,Sku_list!$A$1:$D$2323,4,0)*(F2940/1000000*12)</f>
        <v/>
      </c>
      <c r="V2940" s="9">
        <f>VLOOKUP(A2940,Sku_list!$A$1:$D$2323,4,0)*(H2940/1000000*12)</f>
        <v/>
      </c>
      <c r="W2940" s="9">
        <f>VLOOKUP(A2940,Sku_list!$A$1:$D$2323,4,0)*(J2940/1000000*12)</f>
        <v/>
      </c>
      <c r="X2940" s="9">
        <f>VLOOKUP(A2940,Sku_list!$A$1:$D$2323,4,0)*(L2940/1000000*12)</f>
        <v/>
      </c>
      <c r="Y2940" s="9">
        <f>VLOOKUP(A2940,Sku_list!$A$1:$E$2323,5,0)*((J2940+F2940)/1000000000)</f>
        <v/>
      </c>
      <c r="AC2940" s="27">
        <f>(DAY(TODAY())+AB2940)/30</f>
        <v/>
      </c>
    </row>
    <row r="2941">
      <c r="A2941" t="n">
        <v>1607760</v>
      </c>
      <c r="B2941" t="inlineStr">
        <is>
          <t>Plax CompleteCare 250 Ml</t>
        </is>
      </c>
      <c r="C2941" t="inlineStr">
        <is>
          <t>IN91</t>
        </is>
      </c>
      <c r="D2941" t="n">
        <v>0</v>
      </c>
      <c r="E2941" t="n">
        <v>0</v>
      </c>
      <c r="F2941" t="n">
        <v>0</v>
      </c>
      <c r="G2941" t="n">
        <v>0</v>
      </c>
      <c r="H2941" t="n">
        <v>0</v>
      </c>
      <c r="I2941" t="n">
        <v>0</v>
      </c>
      <c r="J2941" t="n">
        <v>0</v>
      </c>
      <c r="K2941" t="n">
        <v>0</v>
      </c>
      <c r="L2941" t="n">
        <v>0</v>
      </c>
      <c r="M2941" t="n">
        <v>0</v>
      </c>
      <c r="N2941" t="n">
        <v>0</v>
      </c>
      <c r="P2941" s="27" t="inlineStr"/>
      <c r="R2941" t="inlineStr">
        <is>
          <t>Siliguri</t>
        </is>
      </c>
      <c r="S2941" t="inlineStr">
        <is>
          <t>East</t>
        </is>
      </c>
      <c r="T2941" s="9">
        <f>VLOOKUP(A2941,Sku_list!$A$1:$D$2323,3,0)</f>
        <v/>
      </c>
      <c r="U2941" s="9">
        <f>VLOOKUP(A2941,Sku_list!$A$1:$D$2323,4,0)*(F2941/1000000*12)</f>
        <v/>
      </c>
      <c r="V2941" s="9">
        <f>VLOOKUP(A2941,Sku_list!$A$1:$D$2323,4,0)*(H2941/1000000*12)</f>
        <v/>
      </c>
      <c r="W2941" s="9">
        <f>VLOOKUP(A2941,Sku_list!$A$1:$D$2323,4,0)*(J2941/1000000*12)</f>
        <v/>
      </c>
      <c r="X2941" s="9">
        <f>VLOOKUP(A2941,Sku_list!$A$1:$D$2323,4,0)*(L2941/1000000*12)</f>
        <v/>
      </c>
      <c r="Y2941" s="9">
        <f>VLOOKUP(A2941,Sku_list!$A$1:$E$2323,5,0)*((J2941+F2941)/1000000000)</f>
        <v/>
      </c>
      <c r="AC2941" s="27">
        <f>(DAY(TODAY())+AB2941)/30</f>
        <v/>
      </c>
    </row>
    <row r="2942">
      <c r="A2942" t="n">
        <v>1607760</v>
      </c>
      <c r="B2942" t="inlineStr">
        <is>
          <t>Plax CompleteCare 250 Ml</t>
        </is>
      </c>
      <c r="C2942" t="inlineStr">
        <is>
          <t>IN92</t>
        </is>
      </c>
      <c r="D2942" t="n">
        <v>0</v>
      </c>
      <c r="E2942" t="n">
        <v>8</v>
      </c>
      <c r="F2942" t="n">
        <v>0</v>
      </c>
      <c r="G2942" t="n">
        <v>8</v>
      </c>
      <c r="H2942" t="n">
        <v>12</v>
      </c>
      <c r="I2942" t="n">
        <v>0</v>
      </c>
      <c r="J2942" t="n">
        <v>12</v>
      </c>
      <c r="K2942" t="n">
        <v>12</v>
      </c>
      <c r="L2942" t="n">
        <v>0</v>
      </c>
      <c r="M2942" t="n">
        <v>-24</v>
      </c>
      <c r="N2942" t="n">
        <v>24</v>
      </c>
      <c r="P2942" s="27" t="inlineStr"/>
      <c r="R2942" t="inlineStr">
        <is>
          <t>J &amp; K</t>
        </is>
      </c>
      <c r="S2942" t="inlineStr">
        <is>
          <t>North</t>
        </is>
      </c>
      <c r="T2942" s="9">
        <f>VLOOKUP(A2942,Sku_list!$A$1:$D$2323,3,0)</f>
        <v/>
      </c>
      <c r="U2942" s="9">
        <f>VLOOKUP(A2942,Sku_list!$A$1:$D$2323,4,0)*(F2942/1000000*12)</f>
        <v/>
      </c>
      <c r="V2942" s="9">
        <f>VLOOKUP(A2942,Sku_list!$A$1:$D$2323,4,0)*(H2942/1000000*12)</f>
        <v/>
      </c>
      <c r="W2942" s="9">
        <f>VLOOKUP(A2942,Sku_list!$A$1:$D$2323,4,0)*(J2942/1000000*12)</f>
        <v/>
      </c>
      <c r="X2942" s="9">
        <f>VLOOKUP(A2942,Sku_list!$A$1:$D$2323,4,0)*(L2942/1000000*12)</f>
        <v/>
      </c>
      <c r="Y2942" s="9">
        <f>VLOOKUP(A2942,Sku_list!$A$1:$E$2323,5,0)*((J2942+F2942)/1000000000)</f>
        <v/>
      </c>
      <c r="AC2942" s="27">
        <f>(DAY(TODAY())+AB2942)/30</f>
        <v/>
      </c>
    </row>
    <row r="2943">
      <c r="A2943" t="n">
        <v>1607760</v>
      </c>
      <c r="B2943" t="inlineStr">
        <is>
          <t>Plax CompleteCare 250 Ml</t>
        </is>
      </c>
      <c r="C2943" t="inlineStr">
        <is>
          <t>IN93</t>
        </is>
      </c>
      <c r="D2943" t="n">
        <v>0</v>
      </c>
      <c r="E2943" t="n">
        <v>0</v>
      </c>
      <c r="F2943" t="n">
        <v>0</v>
      </c>
      <c r="G2943" t="n">
        <v>4</v>
      </c>
      <c r="H2943" t="n">
        <v>0</v>
      </c>
      <c r="I2943" t="n">
        <v>0</v>
      </c>
      <c r="J2943" t="n">
        <v>16</v>
      </c>
      <c r="K2943" t="n">
        <v>16</v>
      </c>
      <c r="L2943" t="n">
        <v>0</v>
      </c>
      <c r="M2943" t="n">
        <v>-16</v>
      </c>
      <c r="N2943" t="n">
        <v>16</v>
      </c>
      <c r="P2943" s="27" t="inlineStr"/>
      <c r="R2943" t="inlineStr">
        <is>
          <t>Himachal</t>
        </is>
      </c>
      <c r="S2943" t="inlineStr">
        <is>
          <t>North</t>
        </is>
      </c>
      <c r="T2943" s="9">
        <f>VLOOKUP(A2943,Sku_list!$A$1:$D$2323,3,0)</f>
        <v/>
      </c>
      <c r="U2943" s="9">
        <f>VLOOKUP(A2943,Sku_list!$A$1:$D$2323,4,0)*(F2943/1000000*12)</f>
        <v/>
      </c>
      <c r="V2943" s="9">
        <f>VLOOKUP(A2943,Sku_list!$A$1:$D$2323,4,0)*(H2943/1000000*12)</f>
        <v/>
      </c>
      <c r="W2943" s="9">
        <f>VLOOKUP(A2943,Sku_list!$A$1:$D$2323,4,0)*(J2943/1000000*12)</f>
        <v/>
      </c>
      <c r="X2943" s="9">
        <f>VLOOKUP(A2943,Sku_list!$A$1:$D$2323,4,0)*(L2943/1000000*12)</f>
        <v/>
      </c>
      <c r="Y2943" s="9">
        <f>VLOOKUP(A2943,Sku_list!$A$1:$E$2323,5,0)*((J2943+F2943)/1000000000)</f>
        <v/>
      </c>
      <c r="AC2943" s="27">
        <f>(DAY(TODAY())+AB2943)/30</f>
        <v/>
      </c>
    </row>
    <row r="2944">
      <c r="A2944" t="n">
        <v>1607760</v>
      </c>
      <c r="B2944" t="inlineStr">
        <is>
          <t>Plax CompleteCare 250 Ml</t>
        </is>
      </c>
      <c r="C2944" t="inlineStr">
        <is>
          <t>IN94</t>
        </is>
      </c>
      <c r="D2944" t="n">
        <v>0</v>
      </c>
      <c r="E2944" t="n">
        <v>0</v>
      </c>
      <c r="F2944" t="n">
        <v>0</v>
      </c>
      <c r="G2944" t="n">
        <v>8</v>
      </c>
      <c r="H2944" t="n">
        <v>0</v>
      </c>
      <c r="I2944" t="n">
        <v>0</v>
      </c>
      <c r="J2944" t="n">
        <v>0</v>
      </c>
      <c r="K2944" t="n">
        <v>0</v>
      </c>
      <c r="L2944" t="n">
        <v>0</v>
      </c>
      <c r="M2944" t="n">
        <v>0</v>
      </c>
      <c r="N2944" t="n">
        <v>0</v>
      </c>
      <c r="P2944" s="27" t="inlineStr"/>
      <c r="R2944" t="inlineStr">
        <is>
          <t>Chandigarh</t>
        </is>
      </c>
      <c r="S2944" t="inlineStr">
        <is>
          <t>North</t>
        </is>
      </c>
      <c r="T2944" s="9">
        <f>VLOOKUP(A2944,Sku_list!$A$1:$D$2323,3,0)</f>
        <v/>
      </c>
      <c r="U2944" s="9">
        <f>VLOOKUP(A2944,Sku_list!$A$1:$D$2323,4,0)*(F2944/1000000*12)</f>
        <v/>
      </c>
      <c r="V2944" s="9">
        <f>VLOOKUP(A2944,Sku_list!$A$1:$D$2323,4,0)*(H2944/1000000*12)</f>
        <v/>
      </c>
      <c r="W2944" s="9">
        <f>VLOOKUP(A2944,Sku_list!$A$1:$D$2323,4,0)*(J2944/1000000*12)</f>
        <v/>
      </c>
      <c r="X2944" s="9">
        <f>VLOOKUP(A2944,Sku_list!$A$1:$D$2323,4,0)*(L2944/1000000*12)</f>
        <v/>
      </c>
      <c r="Y2944" s="9">
        <f>VLOOKUP(A2944,Sku_list!$A$1:$E$2323,5,0)*((J2944+F2944)/1000000000)</f>
        <v/>
      </c>
      <c r="AC2944" s="27">
        <f>(DAY(TODAY())+AB2944)/30</f>
        <v/>
      </c>
    </row>
    <row r="2945">
      <c r="A2945" t="n">
        <v>1607760</v>
      </c>
      <c r="B2945" t="inlineStr">
        <is>
          <t>Plax CompleteCare 250 Ml</t>
        </is>
      </c>
      <c r="C2945" t="inlineStr">
        <is>
          <t>IN95</t>
        </is>
      </c>
      <c r="D2945" t="n">
        <v>0</v>
      </c>
      <c r="E2945" t="n">
        <v>1956</v>
      </c>
      <c r="F2945" t="n">
        <v>0</v>
      </c>
      <c r="G2945" t="n">
        <v>0</v>
      </c>
      <c r="H2945" t="n">
        <v>0</v>
      </c>
      <c r="I2945" t="n">
        <v>0</v>
      </c>
      <c r="J2945" t="n">
        <v>2664</v>
      </c>
      <c r="K2945" t="n">
        <v>2664</v>
      </c>
      <c r="L2945" t="n">
        <v>0</v>
      </c>
      <c r="M2945" t="n">
        <v>-2664</v>
      </c>
      <c r="N2945" t="n">
        <v>2664</v>
      </c>
      <c r="P2945" s="27" t="inlineStr"/>
      <c r="R2945" t="inlineStr">
        <is>
          <t>Hasangarh</t>
        </is>
      </c>
      <c r="S2945" t="inlineStr">
        <is>
          <t>North DC</t>
        </is>
      </c>
      <c r="T2945" s="9">
        <f>VLOOKUP(A2945,Sku_list!$A$1:$D$2323,3,0)</f>
        <v/>
      </c>
      <c r="U2945" s="9">
        <f>VLOOKUP(A2945,Sku_list!$A$1:$D$2323,4,0)*(F2945/1000000*12)</f>
        <v/>
      </c>
      <c r="V2945" s="9">
        <f>VLOOKUP(A2945,Sku_list!$A$1:$D$2323,4,0)*(H2945/1000000*12)</f>
        <v/>
      </c>
      <c r="W2945" s="9">
        <f>VLOOKUP(A2945,Sku_list!$A$1:$D$2323,4,0)*(J2945/1000000*12)</f>
        <v/>
      </c>
      <c r="X2945" s="9">
        <f>VLOOKUP(A2945,Sku_list!$A$1:$D$2323,4,0)*(L2945/1000000*12)</f>
        <v/>
      </c>
      <c r="Y2945" s="9">
        <f>VLOOKUP(A2945,Sku_list!$A$1:$E$2323,5,0)*((J2945+F2945)/1000000000)</f>
        <v/>
      </c>
      <c r="AC2945" s="27">
        <f>(DAY(TODAY())+AB2945)/30</f>
        <v/>
      </c>
    </row>
    <row r="2946">
      <c r="A2946" t="n">
        <v>1607760</v>
      </c>
      <c r="B2946" t="inlineStr">
        <is>
          <t>Plax CompleteCare 250 Ml</t>
        </is>
      </c>
      <c r="C2946" t="inlineStr">
        <is>
          <t>IN97</t>
        </is>
      </c>
      <c r="D2946" t="n">
        <v>0</v>
      </c>
      <c r="E2946" t="n">
        <v>200</v>
      </c>
      <c r="F2946" t="n">
        <v>600</v>
      </c>
      <c r="G2946" t="n">
        <v>0</v>
      </c>
      <c r="H2946" t="n">
        <v>0</v>
      </c>
      <c r="I2946" t="n">
        <v>0</v>
      </c>
      <c r="J2946" t="n">
        <v>1</v>
      </c>
      <c r="K2946" t="n">
        <v>601</v>
      </c>
      <c r="L2946" t="n">
        <v>0</v>
      </c>
      <c r="M2946" t="n">
        <v>-601</v>
      </c>
      <c r="N2946" t="n">
        <v>601</v>
      </c>
      <c r="P2946" s="27" t="inlineStr"/>
      <c r="R2946" t="inlineStr">
        <is>
          <t>Hubli DC</t>
        </is>
      </c>
      <c r="S2946" t="inlineStr">
        <is>
          <t>South DC</t>
        </is>
      </c>
      <c r="T2946" s="9">
        <f>VLOOKUP(A2946,Sku_list!$A$1:$D$2323,3,0)</f>
        <v/>
      </c>
      <c r="U2946" s="9">
        <f>VLOOKUP(A2946,Sku_list!$A$1:$D$2323,4,0)*(F2946/1000000*12)</f>
        <v/>
      </c>
      <c r="V2946" s="9">
        <f>VLOOKUP(A2946,Sku_list!$A$1:$D$2323,4,0)*(H2946/1000000*12)</f>
        <v/>
      </c>
      <c r="W2946" s="9">
        <f>VLOOKUP(A2946,Sku_list!$A$1:$D$2323,4,0)*(J2946/1000000*12)</f>
        <v/>
      </c>
      <c r="X2946" s="9">
        <f>VLOOKUP(A2946,Sku_list!$A$1:$D$2323,4,0)*(L2946/1000000*12)</f>
        <v/>
      </c>
      <c r="Y2946" s="9">
        <f>VLOOKUP(A2946,Sku_list!$A$1:$E$2323,5,0)*((J2946+F2946)/1000000000)</f>
        <v/>
      </c>
      <c r="AC2946" s="27">
        <f>(DAY(TODAY())+AB2946)/30</f>
        <v/>
      </c>
    </row>
    <row r="2947">
      <c r="A2947" t="n">
        <v>1607764</v>
      </c>
      <c r="B2947" t="inlineStr">
        <is>
          <t>Col Plax Fm Mw 250Ml</t>
        </is>
      </c>
      <c r="C2947" t="inlineStr">
        <is>
          <t>IN11</t>
        </is>
      </c>
      <c r="D2947" t="n">
        <v>0</v>
      </c>
      <c r="E2947" t="n">
        <v>0</v>
      </c>
      <c r="F2947" t="n">
        <v>0</v>
      </c>
      <c r="G2947" t="n">
        <v>0</v>
      </c>
      <c r="H2947" t="n">
        <v>0</v>
      </c>
      <c r="I2947" t="n">
        <v>0</v>
      </c>
      <c r="J2947" t="n">
        <v>0</v>
      </c>
      <c r="K2947" t="n">
        <v>0</v>
      </c>
      <c r="L2947" t="n">
        <v>0</v>
      </c>
      <c r="M2947" t="n">
        <v>0</v>
      </c>
      <c r="N2947" t="n">
        <v>0</v>
      </c>
      <c r="P2947" s="27" t="inlineStr"/>
      <c r="R2947" t="inlineStr">
        <is>
          <t>Waluj</t>
        </is>
      </c>
      <c r="S2947" t="inlineStr">
        <is>
          <t>Plant</t>
        </is>
      </c>
      <c r="T2947" s="9">
        <f>VLOOKUP(A2947,Sku_list!$A$1:$D$2323,3,0)</f>
        <v/>
      </c>
      <c r="U2947" s="9">
        <f>VLOOKUP(A2947,Sku_list!$A$1:$D$2323,4,0)*(F2947/1000000*12)</f>
        <v/>
      </c>
      <c r="V2947" s="9">
        <f>VLOOKUP(A2947,Sku_list!$A$1:$D$2323,4,0)*(H2947/1000000*12)</f>
        <v/>
      </c>
      <c r="W2947" s="9">
        <f>VLOOKUP(A2947,Sku_list!$A$1:$D$2323,4,0)*(J2947/1000000*12)</f>
        <v/>
      </c>
      <c r="X2947" s="9">
        <f>VLOOKUP(A2947,Sku_list!$A$1:$D$2323,4,0)*(L2947/1000000*12)</f>
        <v/>
      </c>
      <c r="Y2947" s="9">
        <f>VLOOKUP(A2947,Sku_list!$A$1:$E$2323,5,0)*((J2947+F2947)/1000000000)</f>
        <v/>
      </c>
      <c r="AC2947" s="27">
        <f>(DAY(TODAY())+AB2947)/30</f>
        <v/>
      </c>
    </row>
    <row r="2948">
      <c r="A2948" t="n">
        <v>1607764</v>
      </c>
      <c r="B2948" t="inlineStr">
        <is>
          <t>Col Plax Fm Mw 250Ml</t>
        </is>
      </c>
      <c r="C2948" t="inlineStr">
        <is>
          <t>IN60</t>
        </is>
      </c>
      <c r="D2948" t="n">
        <v>0</v>
      </c>
      <c r="E2948" t="n">
        <v>0</v>
      </c>
      <c r="F2948" t="n">
        <v>0</v>
      </c>
      <c r="G2948" t="n">
        <v>584</v>
      </c>
      <c r="H2948" t="n">
        <v>0</v>
      </c>
      <c r="I2948" t="n">
        <v>0</v>
      </c>
      <c r="J2948" t="n">
        <v>0</v>
      </c>
      <c r="K2948" t="n">
        <v>44</v>
      </c>
      <c r="L2948" t="n">
        <v>224</v>
      </c>
      <c r="M2948" t="n">
        <v>224</v>
      </c>
      <c r="N2948" t="n">
        <v>-224</v>
      </c>
      <c r="P2948" s="27" t="n">
        <v>0</v>
      </c>
      <c r="R2948" t="inlineStr">
        <is>
          <t>Mumbai</t>
        </is>
      </c>
      <c r="S2948" t="inlineStr">
        <is>
          <t>West</t>
        </is>
      </c>
      <c r="T2948" s="9">
        <f>VLOOKUP(A2948,Sku_list!$A$1:$D$2323,3,0)</f>
        <v/>
      </c>
      <c r="U2948" s="9">
        <f>VLOOKUP(A2948,Sku_list!$A$1:$D$2323,4,0)*(F2948/1000000*12)</f>
        <v/>
      </c>
      <c r="V2948" s="9">
        <f>VLOOKUP(A2948,Sku_list!$A$1:$D$2323,4,0)*(H2948/1000000*12)</f>
        <v/>
      </c>
      <c r="W2948" s="9">
        <f>VLOOKUP(A2948,Sku_list!$A$1:$D$2323,4,0)*(J2948/1000000*12)</f>
        <v/>
      </c>
      <c r="X2948" s="9">
        <f>VLOOKUP(A2948,Sku_list!$A$1:$D$2323,4,0)*(L2948/1000000*12)</f>
        <v/>
      </c>
      <c r="Y2948" s="9">
        <f>VLOOKUP(A2948,Sku_list!$A$1:$E$2323,5,0)*((J2948+F2948)/1000000000)</f>
        <v/>
      </c>
      <c r="AC2948" s="27">
        <f>(DAY(TODAY())+AB2948)/30</f>
        <v/>
      </c>
    </row>
    <row r="2949">
      <c r="A2949" t="n">
        <v>1607764</v>
      </c>
      <c r="B2949" t="inlineStr">
        <is>
          <t>Col Plax Fm Mw 250Ml</t>
        </is>
      </c>
      <c r="C2949" t="inlineStr">
        <is>
          <t>IN61</t>
        </is>
      </c>
      <c r="D2949" t="n">
        <v>0</v>
      </c>
      <c r="E2949" t="n">
        <v>0</v>
      </c>
      <c r="F2949" t="n">
        <v>0</v>
      </c>
      <c r="G2949" t="n">
        <v>440</v>
      </c>
      <c r="H2949" t="n">
        <v>0</v>
      </c>
      <c r="I2949" t="n">
        <v>0</v>
      </c>
      <c r="J2949" t="n">
        <v>0</v>
      </c>
      <c r="K2949" t="n">
        <v>44</v>
      </c>
      <c r="L2949" t="n">
        <v>403</v>
      </c>
      <c r="M2949" t="n">
        <v>403</v>
      </c>
      <c r="N2949" t="n">
        <v>-403</v>
      </c>
      <c r="P2949" s="27" t="n">
        <v>0</v>
      </c>
      <c r="R2949" t="inlineStr">
        <is>
          <t>Delhi</t>
        </is>
      </c>
      <c r="S2949" t="inlineStr">
        <is>
          <t>North</t>
        </is>
      </c>
      <c r="T2949" s="9">
        <f>VLOOKUP(A2949,Sku_list!$A$1:$D$2323,3,0)</f>
        <v/>
      </c>
      <c r="U2949" s="9">
        <f>VLOOKUP(A2949,Sku_list!$A$1:$D$2323,4,0)*(F2949/1000000*12)</f>
        <v/>
      </c>
      <c r="V2949" s="9">
        <f>VLOOKUP(A2949,Sku_list!$A$1:$D$2323,4,0)*(H2949/1000000*12)</f>
        <v/>
      </c>
      <c r="W2949" s="9">
        <f>VLOOKUP(A2949,Sku_list!$A$1:$D$2323,4,0)*(J2949/1000000*12)</f>
        <v/>
      </c>
      <c r="X2949" s="9">
        <f>VLOOKUP(A2949,Sku_list!$A$1:$D$2323,4,0)*(L2949/1000000*12)</f>
        <v/>
      </c>
      <c r="Y2949" s="9">
        <f>VLOOKUP(A2949,Sku_list!$A$1:$E$2323,5,0)*((J2949+F2949)/1000000000)</f>
        <v/>
      </c>
      <c r="AC2949" s="27">
        <f>(DAY(TODAY())+AB2949)/30</f>
        <v/>
      </c>
    </row>
    <row r="2950">
      <c r="A2950" t="n">
        <v>1607764</v>
      </c>
      <c r="B2950" t="inlineStr">
        <is>
          <t>Col Plax Fm Mw 250Ml</t>
        </is>
      </c>
      <c r="C2950" t="inlineStr">
        <is>
          <t>IN62</t>
        </is>
      </c>
      <c r="D2950" t="n">
        <v>0</v>
      </c>
      <c r="E2950" t="n">
        <v>0</v>
      </c>
      <c r="F2950" t="n">
        <v>0</v>
      </c>
      <c r="G2950" t="n">
        <v>40</v>
      </c>
      <c r="H2950" t="n">
        <v>0</v>
      </c>
      <c r="I2950" t="n">
        <v>0</v>
      </c>
      <c r="J2950" t="n">
        <v>0</v>
      </c>
      <c r="K2950" t="n">
        <v>24</v>
      </c>
      <c r="L2950" t="n">
        <v>264</v>
      </c>
      <c r="M2950" t="n">
        <v>264</v>
      </c>
      <c r="N2950" t="n">
        <v>-264</v>
      </c>
      <c r="P2950" s="27" t="n">
        <v>0</v>
      </c>
      <c r="R2950" t="inlineStr">
        <is>
          <t>Calcutta</t>
        </is>
      </c>
      <c r="S2950" t="inlineStr">
        <is>
          <t>East</t>
        </is>
      </c>
      <c r="T2950" s="9">
        <f>VLOOKUP(A2950,Sku_list!$A$1:$D$2323,3,0)</f>
        <v/>
      </c>
      <c r="U2950" s="9">
        <f>VLOOKUP(A2950,Sku_list!$A$1:$D$2323,4,0)*(F2950/1000000*12)</f>
        <v/>
      </c>
      <c r="V2950" s="9">
        <f>VLOOKUP(A2950,Sku_list!$A$1:$D$2323,4,0)*(H2950/1000000*12)</f>
        <v/>
      </c>
      <c r="W2950" s="9">
        <f>VLOOKUP(A2950,Sku_list!$A$1:$D$2323,4,0)*(J2950/1000000*12)</f>
        <v/>
      </c>
      <c r="X2950" s="9">
        <f>VLOOKUP(A2950,Sku_list!$A$1:$D$2323,4,0)*(L2950/1000000*12)</f>
        <v/>
      </c>
      <c r="Y2950" s="9">
        <f>VLOOKUP(A2950,Sku_list!$A$1:$E$2323,5,0)*((J2950+F2950)/1000000000)</f>
        <v/>
      </c>
      <c r="AC2950" s="27">
        <f>(DAY(TODAY())+AB2950)/30</f>
        <v/>
      </c>
    </row>
    <row r="2951">
      <c r="A2951" t="n">
        <v>1607764</v>
      </c>
      <c r="B2951" t="inlineStr">
        <is>
          <t>Col Plax Fm Mw 250Ml</t>
        </is>
      </c>
      <c r="C2951" t="inlineStr">
        <is>
          <t>IN63</t>
        </is>
      </c>
      <c r="D2951" t="n">
        <v>0</v>
      </c>
      <c r="E2951" t="n">
        <v>0</v>
      </c>
      <c r="F2951" t="n">
        <v>0</v>
      </c>
      <c r="G2951" t="n">
        <v>184</v>
      </c>
      <c r="H2951" t="n">
        <v>0</v>
      </c>
      <c r="I2951" t="n">
        <v>0</v>
      </c>
      <c r="J2951" t="n">
        <v>0</v>
      </c>
      <c r="K2951" t="n">
        <v>132</v>
      </c>
      <c r="L2951" t="n">
        <v>300</v>
      </c>
      <c r="M2951" t="n">
        <v>300</v>
      </c>
      <c r="N2951" t="n">
        <v>-300</v>
      </c>
      <c r="P2951" s="27" t="n">
        <v>0</v>
      </c>
      <c r="R2951" t="inlineStr">
        <is>
          <t>Trichy</t>
        </is>
      </c>
      <c r="S2951" t="inlineStr">
        <is>
          <t>South</t>
        </is>
      </c>
      <c r="T2951" s="9">
        <f>VLOOKUP(A2951,Sku_list!$A$1:$D$2323,3,0)</f>
        <v/>
      </c>
      <c r="U2951" s="9">
        <f>VLOOKUP(A2951,Sku_list!$A$1:$D$2323,4,0)*(F2951/1000000*12)</f>
        <v/>
      </c>
      <c r="V2951" s="9">
        <f>VLOOKUP(A2951,Sku_list!$A$1:$D$2323,4,0)*(H2951/1000000*12)</f>
        <v/>
      </c>
      <c r="W2951" s="9">
        <f>VLOOKUP(A2951,Sku_list!$A$1:$D$2323,4,0)*(J2951/1000000*12)</f>
        <v/>
      </c>
      <c r="X2951" s="9">
        <f>VLOOKUP(A2951,Sku_list!$A$1:$D$2323,4,0)*(L2951/1000000*12)</f>
        <v/>
      </c>
      <c r="Y2951" s="9">
        <f>VLOOKUP(A2951,Sku_list!$A$1:$E$2323,5,0)*((J2951+F2951)/1000000000)</f>
        <v/>
      </c>
      <c r="AC2951" s="27">
        <f>(DAY(TODAY())+AB2951)/30</f>
        <v/>
      </c>
    </row>
    <row r="2952">
      <c r="A2952" t="n">
        <v>1607764</v>
      </c>
      <c r="B2952" t="inlineStr">
        <is>
          <t>Col Plax Fm Mw 250Ml</t>
        </is>
      </c>
      <c r="C2952" t="inlineStr">
        <is>
          <t>IN64</t>
        </is>
      </c>
      <c r="D2952" t="n">
        <v>0</v>
      </c>
      <c r="E2952" t="n">
        <v>0</v>
      </c>
      <c r="F2952" t="n">
        <v>0</v>
      </c>
      <c r="G2952" t="n">
        <v>696</v>
      </c>
      <c r="H2952" t="n">
        <v>2</v>
      </c>
      <c r="I2952" t="n">
        <v>0</v>
      </c>
      <c r="J2952" t="n">
        <v>1</v>
      </c>
      <c r="K2952" t="n">
        <v>73</v>
      </c>
      <c r="L2952" t="n">
        <v>560</v>
      </c>
      <c r="M2952" t="n">
        <v>557</v>
      </c>
      <c r="N2952" t="n">
        <v>-557</v>
      </c>
      <c r="P2952" s="27" t="n">
        <v>0.005357142857142857</v>
      </c>
      <c r="R2952" t="inlineStr">
        <is>
          <t>Chennai</t>
        </is>
      </c>
      <c r="S2952" t="inlineStr">
        <is>
          <t>South</t>
        </is>
      </c>
      <c r="T2952" s="9">
        <f>VLOOKUP(A2952,Sku_list!$A$1:$D$2323,3,0)</f>
        <v/>
      </c>
      <c r="U2952" s="9">
        <f>VLOOKUP(A2952,Sku_list!$A$1:$D$2323,4,0)*(F2952/1000000*12)</f>
        <v/>
      </c>
      <c r="V2952" s="9">
        <f>VLOOKUP(A2952,Sku_list!$A$1:$D$2323,4,0)*(H2952/1000000*12)</f>
        <v/>
      </c>
      <c r="W2952" s="9">
        <f>VLOOKUP(A2952,Sku_list!$A$1:$D$2323,4,0)*(J2952/1000000*12)</f>
        <v/>
      </c>
      <c r="X2952" s="9">
        <f>VLOOKUP(A2952,Sku_list!$A$1:$D$2323,4,0)*(L2952/1000000*12)</f>
        <v/>
      </c>
      <c r="Y2952" s="9">
        <f>VLOOKUP(A2952,Sku_list!$A$1:$E$2323,5,0)*((J2952+F2952)/1000000000)</f>
        <v/>
      </c>
      <c r="AC2952" s="27">
        <f>(DAY(TODAY())+AB2952)/30</f>
        <v/>
      </c>
    </row>
    <row r="2953">
      <c r="A2953" t="n">
        <v>1607764</v>
      </c>
      <c r="B2953" t="inlineStr">
        <is>
          <t>Col Plax Fm Mw 250Ml</t>
        </is>
      </c>
      <c r="C2953" t="inlineStr">
        <is>
          <t>IN65</t>
        </is>
      </c>
      <c r="D2953" t="n">
        <v>0</v>
      </c>
      <c r="E2953" t="n">
        <v>0</v>
      </c>
      <c r="F2953" t="n">
        <v>0</v>
      </c>
      <c r="G2953" t="n">
        <v>0</v>
      </c>
      <c r="H2953" t="n">
        <v>0</v>
      </c>
      <c r="I2953" t="n">
        <v>0</v>
      </c>
      <c r="J2953" t="n">
        <v>1</v>
      </c>
      <c r="K2953" t="n">
        <v>1</v>
      </c>
      <c r="L2953" t="n">
        <v>152</v>
      </c>
      <c r="M2953" t="n">
        <v>151</v>
      </c>
      <c r="N2953" t="n">
        <v>-151</v>
      </c>
      <c r="P2953" s="27" t="n">
        <v>0.006578947368421052</v>
      </c>
      <c r="R2953" t="inlineStr">
        <is>
          <t>Kanpur</t>
        </is>
      </c>
      <c r="S2953" t="inlineStr">
        <is>
          <t>North</t>
        </is>
      </c>
      <c r="T2953" s="9">
        <f>VLOOKUP(A2953,Sku_list!$A$1:$D$2323,3,0)</f>
        <v/>
      </c>
      <c r="U2953" s="9">
        <f>VLOOKUP(A2953,Sku_list!$A$1:$D$2323,4,0)*(F2953/1000000*12)</f>
        <v/>
      </c>
      <c r="V2953" s="9">
        <f>VLOOKUP(A2953,Sku_list!$A$1:$D$2323,4,0)*(H2953/1000000*12)</f>
        <v/>
      </c>
      <c r="W2953" s="9">
        <f>VLOOKUP(A2953,Sku_list!$A$1:$D$2323,4,0)*(J2953/1000000*12)</f>
        <v/>
      </c>
      <c r="X2953" s="9">
        <f>VLOOKUP(A2953,Sku_list!$A$1:$D$2323,4,0)*(L2953/1000000*12)</f>
        <v/>
      </c>
      <c r="Y2953" s="9">
        <f>VLOOKUP(A2953,Sku_list!$A$1:$E$2323,5,0)*((J2953+F2953)/1000000000)</f>
        <v/>
      </c>
      <c r="AC2953" s="27">
        <f>(DAY(TODAY())+AB2953)/30</f>
        <v/>
      </c>
    </row>
    <row r="2954">
      <c r="A2954" t="n">
        <v>1607764</v>
      </c>
      <c r="B2954" t="inlineStr">
        <is>
          <t>Col Plax Fm Mw 250Ml</t>
        </is>
      </c>
      <c r="C2954" t="inlineStr">
        <is>
          <t>IN66</t>
        </is>
      </c>
      <c r="D2954" t="n">
        <v>0</v>
      </c>
      <c r="E2954" t="n">
        <v>0</v>
      </c>
      <c r="F2954" t="n">
        <v>0</v>
      </c>
      <c r="G2954" t="n">
        <v>16</v>
      </c>
      <c r="H2954" t="n">
        <v>0</v>
      </c>
      <c r="I2954" t="n">
        <v>0</v>
      </c>
      <c r="J2954" t="n">
        <v>0</v>
      </c>
      <c r="K2954" t="n">
        <v>0</v>
      </c>
      <c r="L2954" t="n">
        <v>50</v>
      </c>
      <c r="M2954" t="n">
        <v>50</v>
      </c>
      <c r="N2954" t="n">
        <v>-50</v>
      </c>
      <c r="P2954" s="27" t="n">
        <v>0</v>
      </c>
      <c r="R2954" t="inlineStr">
        <is>
          <t>Bhubaneshwar</t>
        </is>
      </c>
      <c r="S2954" t="inlineStr">
        <is>
          <t>East</t>
        </is>
      </c>
      <c r="T2954" s="9">
        <f>VLOOKUP(A2954,Sku_list!$A$1:$D$2323,3,0)</f>
        <v/>
      </c>
      <c r="U2954" s="9">
        <f>VLOOKUP(A2954,Sku_list!$A$1:$D$2323,4,0)*(F2954/1000000*12)</f>
        <v/>
      </c>
      <c r="V2954" s="9">
        <f>VLOOKUP(A2954,Sku_list!$A$1:$D$2323,4,0)*(H2954/1000000*12)</f>
        <v/>
      </c>
      <c r="W2954" s="9">
        <f>VLOOKUP(A2954,Sku_list!$A$1:$D$2323,4,0)*(J2954/1000000*12)</f>
        <v/>
      </c>
      <c r="X2954" s="9">
        <f>VLOOKUP(A2954,Sku_list!$A$1:$D$2323,4,0)*(L2954/1000000*12)</f>
        <v/>
      </c>
      <c r="Y2954" s="9">
        <f>VLOOKUP(A2954,Sku_list!$A$1:$E$2323,5,0)*((J2954+F2954)/1000000000)</f>
        <v/>
      </c>
      <c r="AC2954" s="27">
        <f>(DAY(TODAY())+AB2954)/30</f>
        <v/>
      </c>
    </row>
    <row r="2955">
      <c r="A2955" t="n">
        <v>1607764</v>
      </c>
      <c r="B2955" t="inlineStr">
        <is>
          <t>Col Plax Fm Mw 250Ml</t>
        </is>
      </c>
      <c r="C2955" t="inlineStr">
        <is>
          <t>IN67</t>
        </is>
      </c>
      <c r="D2955" t="n">
        <v>0</v>
      </c>
      <c r="E2955" t="n">
        <v>0</v>
      </c>
      <c r="F2955" t="n">
        <v>0</v>
      </c>
      <c r="G2955" t="n">
        <v>72</v>
      </c>
      <c r="H2955" t="n">
        <v>0</v>
      </c>
      <c r="I2955" t="n">
        <v>0</v>
      </c>
      <c r="J2955" t="n">
        <v>4</v>
      </c>
      <c r="K2955" t="n">
        <v>16</v>
      </c>
      <c r="L2955" t="n">
        <v>141</v>
      </c>
      <c r="M2955" t="n">
        <v>137</v>
      </c>
      <c r="N2955" t="n">
        <v>-137</v>
      </c>
      <c r="P2955" s="27" t="n">
        <v>0.02836879432624113</v>
      </c>
      <c r="R2955" t="inlineStr">
        <is>
          <t>Indore</t>
        </is>
      </c>
      <c r="S2955" t="inlineStr">
        <is>
          <t>West</t>
        </is>
      </c>
      <c r="T2955" s="9">
        <f>VLOOKUP(A2955,Sku_list!$A$1:$D$2323,3,0)</f>
        <v/>
      </c>
      <c r="U2955" s="9">
        <f>VLOOKUP(A2955,Sku_list!$A$1:$D$2323,4,0)*(F2955/1000000*12)</f>
        <v/>
      </c>
      <c r="V2955" s="9">
        <f>VLOOKUP(A2955,Sku_list!$A$1:$D$2323,4,0)*(H2955/1000000*12)</f>
        <v/>
      </c>
      <c r="W2955" s="9">
        <f>VLOOKUP(A2955,Sku_list!$A$1:$D$2323,4,0)*(J2955/1000000*12)</f>
        <v/>
      </c>
      <c r="X2955" s="9">
        <f>VLOOKUP(A2955,Sku_list!$A$1:$D$2323,4,0)*(L2955/1000000*12)</f>
        <v/>
      </c>
      <c r="Y2955" s="9">
        <f>VLOOKUP(A2955,Sku_list!$A$1:$E$2323,5,0)*((J2955+F2955)/1000000000)</f>
        <v/>
      </c>
      <c r="AC2955" s="27">
        <f>(DAY(TODAY())+AB2955)/30</f>
        <v/>
      </c>
    </row>
    <row r="2956">
      <c r="A2956" t="n">
        <v>1607764</v>
      </c>
      <c r="B2956" t="inlineStr">
        <is>
          <t>Col Plax Fm Mw 250Ml</t>
        </is>
      </c>
      <c r="C2956" t="inlineStr">
        <is>
          <t>IN68</t>
        </is>
      </c>
      <c r="D2956" t="n">
        <v>0</v>
      </c>
      <c r="E2956" t="n">
        <v>0</v>
      </c>
      <c r="F2956" t="n">
        <v>0</v>
      </c>
      <c r="G2956" t="n">
        <v>704</v>
      </c>
      <c r="H2956" t="n">
        <v>0</v>
      </c>
      <c r="I2956" t="n">
        <v>0</v>
      </c>
      <c r="J2956" t="n">
        <v>0</v>
      </c>
      <c r="K2956" t="n">
        <v>244</v>
      </c>
      <c r="L2956" t="n">
        <v>348</v>
      </c>
      <c r="M2956" t="n">
        <v>348</v>
      </c>
      <c r="N2956" t="n">
        <v>-348</v>
      </c>
      <c r="P2956" s="27" t="n">
        <v>0</v>
      </c>
      <c r="R2956" t="inlineStr">
        <is>
          <t>Baroda</t>
        </is>
      </c>
      <c r="S2956" t="inlineStr">
        <is>
          <t>West</t>
        </is>
      </c>
      <c r="T2956" s="9">
        <f>VLOOKUP(A2956,Sku_list!$A$1:$D$2323,3,0)</f>
        <v/>
      </c>
      <c r="U2956" s="9">
        <f>VLOOKUP(A2956,Sku_list!$A$1:$D$2323,4,0)*(F2956/1000000*12)</f>
        <v/>
      </c>
      <c r="V2956" s="9">
        <f>VLOOKUP(A2956,Sku_list!$A$1:$D$2323,4,0)*(H2956/1000000*12)</f>
        <v/>
      </c>
      <c r="W2956" s="9">
        <f>VLOOKUP(A2956,Sku_list!$A$1:$D$2323,4,0)*(J2956/1000000*12)</f>
        <v/>
      </c>
      <c r="X2956" s="9">
        <f>VLOOKUP(A2956,Sku_list!$A$1:$D$2323,4,0)*(L2956/1000000*12)</f>
        <v/>
      </c>
      <c r="Y2956" s="9">
        <f>VLOOKUP(A2956,Sku_list!$A$1:$E$2323,5,0)*((J2956+F2956)/1000000000)</f>
        <v/>
      </c>
      <c r="AC2956" s="27">
        <f>(DAY(TODAY())+AB2956)/30</f>
        <v/>
      </c>
    </row>
    <row r="2957">
      <c r="A2957" t="n">
        <v>1607764</v>
      </c>
      <c r="B2957" t="inlineStr">
        <is>
          <t>Col Plax Fm Mw 250Ml</t>
        </is>
      </c>
      <c r="C2957" t="inlineStr">
        <is>
          <t>IN69</t>
        </is>
      </c>
      <c r="D2957" t="n">
        <v>0</v>
      </c>
      <c r="E2957" t="n">
        <v>0</v>
      </c>
      <c r="F2957" t="n">
        <v>0</v>
      </c>
      <c r="G2957" t="n">
        <v>300</v>
      </c>
      <c r="H2957" t="n">
        <v>0</v>
      </c>
      <c r="I2957" t="n">
        <v>0</v>
      </c>
      <c r="J2957" t="n">
        <v>0</v>
      </c>
      <c r="K2957" t="n">
        <v>68</v>
      </c>
      <c r="L2957" t="n">
        <v>230</v>
      </c>
      <c r="M2957" t="n">
        <v>230</v>
      </c>
      <c r="N2957" t="n">
        <v>-230</v>
      </c>
      <c r="P2957" s="27" t="n">
        <v>0</v>
      </c>
      <c r="R2957" t="inlineStr">
        <is>
          <t>Hyderabad</t>
        </is>
      </c>
      <c r="S2957" t="inlineStr">
        <is>
          <t>South</t>
        </is>
      </c>
      <c r="T2957" s="9">
        <f>VLOOKUP(A2957,Sku_list!$A$1:$D$2323,3,0)</f>
        <v/>
      </c>
      <c r="U2957" s="9">
        <f>VLOOKUP(A2957,Sku_list!$A$1:$D$2323,4,0)*(F2957/1000000*12)</f>
        <v/>
      </c>
      <c r="V2957" s="9">
        <f>VLOOKUP(A2957,Sku_list!$A$1:$D$2323,4,0)*(H2957/1000000*12)</f>
        <v/>
      </c>
      <c r="W2957" s="9">
        <f>VLOOKUP(A2957,Sku_list!$A$1:$D$2323,4,0)*(J2957/1000000*12)</f>
        <v/>
      </c>
      <c r="X2957" s="9">
        <f>VLOOKUP(A2957,Sku_list!$A$1:$D$2323,4,0)*(L2957/1000000*12)</f>
        <v/>
      </c>
      <c r="Y2957" s="9">
        <f>VLOOKUP(A2957,Sku_list!$A$1:$E$2323,5,0)*((J2957+F2957)/1000000000)</f>
        <v/>
      </c>
      <c r="AC2957" s="27">
        <f>(DAY(TODAY())+AB2957)/30</f>
        <v/>
      </c>
    </row>
    <row r="2958">
      <c r="A2958" t="n">
        <v>1607764</v>
      </c>
      <c r="B2958" t="inlineStr">
        <is>
          <t>Col Plax Fm Mw 250Ml</t>
        </is>
      </c>
      <c r="C2958" t="inlineStr">
        <is>
          <t>IN70</t>
        </is>
      </c>
      <c r="D2958" t="n">
        <v>0</v>
      </c>
      <c r="E2958" t="n">
        <v>0</v>
      </c>
      <c r="F2958" t="n">
        <v>0</v>
      </c>
      <c r="G2958" t="n">
        <v>280</v>
      </c>
      <c r="H2958" t="n">
        <v>0</v>
      </c>
      <c r="I2958" t="n">
        <v>0</v>
      </c>
      <c r="J2958" t="n">
        <v>0</v>
      </c>
      <c r="K2958" t="n">
        <v>32</v>
      </c>
      <c r="L2958" t="n">
        <v>266</v>
      </c>
      <c r="M2958" t="n">
        <v>266</v>
      </c>
      <c r="N2958" t="n">
        <v>-266</v>
      </c>
      <c r="P2958" s="27" t="n">
        <v>0</v>
      </c>
      <c r="R2958" t="inlineStr">
        <is>
          <t>Allepy</t>
        </is>
      </c>
      <c r="S2958" t="inlineStr">
        <is>
          <t>South</t>
        </is>
      </c>
      <c r="T2958" s="9">
        <f>VLOOKUP(A2958,Sku_list!$A$1:$D$2323,3,0)</f>
        <v/>
      </c>
      <c r="U2958" s="9">
        <f>VLOOKUP(A2958,Sku_list!$A$1:$D$2323,4,0)*(F2958/1000000*12)</f>
        <v/>
      </c>
      <c r="V2958" s="9">
        <f>VLOOKUP(A2958,Sku_list!$A$1:$D$2323,4,0)*(H2958/1000000*12)</f>
        <v/>
      </c>
      <c r="W2958" s="9">
        <f>VLOOKUP(A2958,Sku_list!$A$1:$D$2323,4,0)*(J2958/1000000*12)</f>
        <v/>
      </c>
      <c r="X2958" s="9">
        <f>VLOOKUP(A2958,Sku_list!$A$1:$D$2323,4,0)*(L2958/1000000*12)</f>
        <v/>
      </c>
      <c r="Y2958" s="9">
        <f>VLOOKUP(A2958,Sku_list!$A$1:$E$2323,5,0)*((J2958+F2958)/1000000000)</f>
        <v/>
      </c>
      <c r="AC2958" s="27">
        <f>(DAY(TODAY())+AB2958)/30</f>
        <v/>
      </c>
    </row>
    <row r="2959">
      <c r="A2959" t="n">
        <v>1607764</v>
      </c>
      <c r="B2959" t="inlineStr">
        <is>
          <t>Col Plax Fm Mw 250Ml</t>
        </is>
      </c>
      <c r="C2959" t="inlineStr">
        <is>
          <t>IN71</t>
        </is>
      </c>
      <c r="D2959" t="n">
        <v>0</v>
      </c>
      <c r="E2959" t="n">
        <v>0</v>
      </c>
      <c r="F2959" t="n">
        <v>0</v>
      </c>
      <c r="G2959" t="n">
        <v>784</v>
      </c>
      <c r="H2959" t="n">
        <v>0</v>
      </c>
      <c r="I2959" t="n">
        <v>0</v>
      </c>
      <c r="J2959" t="n">
        <v>0</v>
      </c>
      <c r="K2959" t="n">
        <v>196</v>
      </c>
      <c r="L2959" t="n">
        <v>532</v>
      </c>
      <c r="M2959" t="n">
        <v>532</v>
      </c>
      <c r="N2959" t="n">
        <v>-532</v>
      </c>
      <c r="P2959" s="27" t="n">
        <v>0</v>
      </c>
      <c r="R2959" t="inlineStr">
        <is>
          <t>Bangalore</t>
        </is>
      </c>
      <c r="S2959" t="inlineStr">
        <is>
          <t>South</t>
        </is>
      </c>
      <c r="T2959" s="9">
        <f>VLOOKUP(A2959,Sku_list!$A$1:$D$2323,3,0)</f>
        <v/>
      </c>
      <c r="U2959" s="9">
        <f>VLOOKUP(A2959,Sku_list!$A$1:$D$2323,4,0)*(F2959/1000000*12)</f>
        <v/>
      </c>
      <c r="V2959" s="9">
        <f>VLOOKUP(A2959,Sku_list!$A$1:$D$2323,4,0)*(H2959/1000000*12)</f>
        <v/>
      </c>
      <c r="W2959" s="9">
        <f>VLOOKUP(A2959,Sku_list!$A$1:$D$2323,4,0)*(J2959/1000000*12)</f>
        <v/>
      </c>
      <c r="X2959" s="9">
        <f>VLOOKUP(A2959,Sku_list!$A$1:$D$2323,4,0)*(L2959/1000000*12)</f>
        <v/>
      </c>
      <c r="Y2959" s="9">
        <f>VLOOKUP(A2959,Sku_list!$A$1:$E$2323,5,0)*((J2959+F2959)/1000000000)</f>
        <v/>
      </c>
      <c r="AC2959" s="27">
        <f>(DAY(TODAY())+AB2959)/30</f>
        <v/>
      </c>
    </row>
    <row r="2960">
      <c r="A2960" t="n">
        <v>1607764</v>
      </c>
      <c r="B2960" t="inlineStr">
        <is>
          <t>Col Plax Fm Mw 250Ml</t>
        </is>
      </c>
      <c r="C2960" t="inlineStr">
        <is>
          <t>IN72</t>
        </is>
      </c>
      <c r="D2960" t="n">
        <v>0</v>
      </c>
      <c r="E2960" t="n">
        <v>0</v>
      </c>
      <c r="F2960" t="n">
        <v>0</v>
      </c>
      <c r="G2960" t="n">
        <v>20</v>
      </c>
      <c r="H2960" t="n">
        <v>0</v>
      </c>
      <c r="I2960" t="n">
        <v>0</v>
      </c>
      <c r="J2960" t="n">
        <v>0</v>
      </c>
      <c r="K2960" t="n">
        <v>0</v>
      </c>
      <c r="L2960" t="n">
        <v>143</v>
      </c>
      <c r="M2960" t="n">
        <v>143</v>
      </c>
      <c r="N2960" t="n">
        <v>-143</v>
      </c>
      <c r="P2960" s="27" t="n">
        <v>0</v>
      </c>
      <c r="R2960" t="inlineStr">
        <is>
          <t>Gauhati</t>
        </is>
      </c>
      <c r="S2960" t="inlineStr">
        <is>
          <t>East</t>
        </is>
      </c>
      <c r="T2960" s="9">
        <f>VLOOKUP(A2960,Sku_list!$A$1:$D$2323,3,0)</f>
        <v/>
      </c>
      <c r="U2960" s="9">
        <f>VLOOKUP(A2960,Sku_list!$A$1:$D$2323,4,0)*(F2960/1000000*12)</f>
        <v/>
      </c>
      <c r="V2960" s="9">
        <f>VLOOKUP(A2960,Sku_list!$A$1:$D$2323,4,0)*(H2960/1000000*12)</f>
        <v/>
      </c>
      <c r="W2960" s="9">
        <f>VLOOKUP(A2960,Sku_list!$A$1:$D$2323,4,0)*(J2960/1000000*12)</f>
        <v/>
      </c>
      <c r="X2960" s="9">
        <f>VLOOKUP(A2960,Sku_list!$A$1:$D$2323,4,0)*(L2960/1000000*12)</f>
        <v/>
      </c>
      <c r="Y2960" s="9">
        <f>VLOOKUP(A2960,Sku_list!$A$1:$E$2323,5,0)*((J2960+F2960)/1000000000)</f>
        <v/>
      </c>
      <c r="AC2960" s="27">
        <f>(DAY(TODAY())+AB2960)/30</f>
        <v/>
      </c>
    </row>
    <row r="2961">
      <c r="A2961" t="n">
        <v>1607764</v>
      </c>
      <c r="B2961" t="inlineStr">
        <is>
          <t>Col Plax Fm Mw 250Ml</t>
        </is>
      </c>
      <c r="C2961" t="inlineStr">
        <is>
          <t>IN73</t>
        </is>
      </c>
      <c r="D2961" t="n">
        <v>0</v>
      </c>
      <c r="E2961" t="n">
        <v>0</v>
      </c>
      <c r="F2961" t="n">
        <v>0</v>
      </c>
      <c r="G2961" t="n">
        <v>0</v>
      </c>
      <c r="H2961" t="n">
        <v>0</v>
      </c>
      <c r="I2961" t="n">
        <v>0</v>
      </c>
      <c r="J2961" t="n">
        <v>0</v>
      </c>
      <c r="K2961" t="n">
        <v>0</v>
      </c>
      <c r="L2961" t="n">
        <v>36</v>
      </c>
      <c r="M2961" t="n">
        <v>36</v>
      </c>
      <c r="N2961" t="n">
        <v>-36</v>
      </c>
      <c r="P2961" s="27" t="n">
        <v>0</v>
      </c>
      <c r="R2961" t="inlineStr">
        <is>
          <t>Patna</t>
        </is>
      </c>
      <c r="S2961" t="inlineStr">
        <is>
          <t>East</t>
        </is>
      </c>
      <c r="T2961" s="9">
        <f>VLOOKUP(A2961,Sku_list!$A$1:$D$2323,3,0)</f>
        <v/>
      </c>
      <c r="U2961" s="9">
        <f>VLOOKUP(A2961,Sku_list!$A$1:$D$2323,4,0)*(F2961/1000000*12)</f>
        <v/>
      </c>
      <c r="V2961" s="9">
        <f>VLOOKUP(A2961,Sku_list!$A$1:$D$2323,4,0)*(H2961/1000000*12)</f>
        <v/>
      </c>
      <c r="W2961" s="9">
        <f>VLOOKUP(A2961,Sku_list!$A$1:$D$2323,4,0)*(J2961/1000000*12)</f>
        <v/>
      </c>
      <c r="X2961" s="9">
        <f>VLOOKUP(A2961,Sku_list!$A$1:$D$2323,4,0)*(L2961/1000000*12)</f>
        <v/>
      </c>
      <c r="Y2961" s="9">
        <f>VLOOKUP(A2961,Sku_list!$A$1:$E$2323,5,0)*((J2961+F2961)/1000000000)</f>
        <v/>
      </c>
      <c r="AC2961" s="27">
        <f>(DAY(TODAY())+AB2961)/30</f>
        <v/>
      </c>
    </row>
    <row r="2962">
      <c r="A2962" t="n">
        <v>1607764</v>
      </c>
      <c r="B2962" t="inlineStr">
        <is>
          <t>Col Plax Fm Mw 250Ml</t>
        </is>
      </c>
      <c r="C2962" t="inlineStr">
        <is>
          <t>IN74</t>
        </is>
      </c>
      <c r="D2962" t="n">
        <v>0</v>
      </c>
      <c r="E2962" t="n">
        <v>0</v>
      </c>
      <c r="F2962" t="n">
        <v>0</v>
      </c>
      <c r="G2962" t="n">
        <v>0</v>
      </c>
      <c r="H2962" t="n">
        <v>0</v>
      </c>
      <c r="I2962" t="n">
        <v>0</v>
      </c>
      <c r="J2962" t="n">
        <v>0</v>
      </c>
      <c r="K2962" t="n">
        <v>0</v>
      </c>
      <c r="L2962" t="n">
        <v>0</v>
      </c>
      <c r="M2962" t="n">
        <v>0</v>
      </c>
      <c r="N2962" t="n">
        <v>0</v>
      </c>
      <c r="P2962" s="27" t="inlineStr"/>
      <c r="R2962" t="inlineStr">
        <is>
          <t>Nepal-exp</t>
        </is>
      </c>
      <c r="S2962" t="inlineStr">
        <is>
          <t>Exp-DC</t>
        </is>
      </c>
      <c r="T2962" s="9">
        <f>VLOOKUP(A2962,Sku_list!$A$1:$D$2323,3,0)</f>
        <v/>
      </c>
      <c r="U2962" s="9">
        <f>VLOOKUP(A2962,Sku_list!$A$1:$D$2323,4,0)*(F2962/1000000*12)</f>
        <v/>
      </c>
      <c r="V2962" s="9">
        <f>VLOOKUP(A2962,Sku_list!$A$1:$D$2323,4,0)*(H2962/1000000*12)</f>
        <v/>
      </c>
      <c r="W2962" s="9">
        <f>VLOOKUP(A2962,Sku_list!$A$1:$D$2323,4,0)*(J2962/1000000*12)</f>
        <v/>
      </c>
      <c r="X2962" s="9">
        <f>VLOOKUP(A2962,Sku_list!$A$1:$D$2323,4,0)*(L2962/1000000*12)</f>
        <v/>
      </c>
      <c r="Y2962" s="9">
        <f>VLOOKUP(A2962,Sku_list!$A$1:$E$2323,5,0)*((J2962+F2962)/1000000000)</f>
        <v/>
      </c>
      <c r="AC2962" s="27">
        <f>(DAY(TODAY())+AB2962)/30</f>
        <v/>
      </c>
    </row>
    <row r="2963">
      <c r="A2963" t="n">
        <v>1607764</v>
      </c>
      <c r="B2963" t="inlineStr">
        <is>
          <t>Col Plax Fm Mw 250Ml</t>
        </is>
      </c>
      <c r="C2963" t="inlineStr">
        <is>
          <t>IN75</t>
        </is>
      </c>
      <c r="D2963" t="n">
        <v>0</v>
      </c>
      <c r="E2963" t="n">
        <v>0</v>
      </c>
      <c r="F2963" t="n">
        <v>0</v>
      </c>
      <c r="G2963" t="n">
        <v>152</v>
      </c>
      <c r="H2963" t="n">
        <v>0</v>
      </c>
      <c r="I2963" t="n">
        <v>0</v>
      </c>
      <c r="J2963" t="n">
        <v>0</v>
      </c>
      <c r="K2963" t="n">
        <v>16</v>
      </c>
      <c r="L2963" t="n">
        <v>114</v>
      </c>
      <c r="M2963" t="n">
        <v>114</v>
      </c>
      <c r="N2963" t="n">
        <v>-114</v>
      </c>
      <c r="P2963" s="27" t="n">
        <v>0</v>
      </c>
      <c r="R2963" t="inlineStr">
        <is>
          <t>Jaipur</t>
        </is>
      </c>
      <c r="S2963" t="inlineStr">
        <is>
          <t>North</t>
        </is>
      </c>
      <c r="T2963" s="9">
        <f>VLOOKUP(A2963,Sku_list!$A$1:$D$2323,3,0)</f>
        <v/>
      </c>
      <c r="U2963" s="9">
        <f>VLOOKUP(A2963,Sku_list!$A$1:$D$2323,4,0)*(F2963/1000000*12)</f>
        <v/>
      </c>
      <c r="V2963" s="9">
        <f>VLOOKUP(A2963,Sku_list!$A$1:$D$2323,4,0)*(H2963/1000000*12)</f>
        <v/>
      </c>
      <c r="W2963" s="9">
        <f>VLOOKUP(A2963,Sku_list!$A$1:$D$2323,4,0)*(J2963/1000000*12)</f>
        <v/>
      </c>
      <c r="X2963" s="9">
        <f>VLOOKUP(A2963,Sku_list!$A$1:$D$2323,4,0)*(L2963/1000000*12)</f>
        <v/>
      </c>
      <c r="Y2963" s="9">
        <f>VLOOKUP(A2963,Sku_list!$A$1:$E$2323,5,0)*((J2963+F2963)/1000000000)</f>
        <v/>
      </c>
      <c r="AC2963" s="27">
        <f>(DAY(TODAY())+AB2963)/30</f>
        <v/>
      </c>
    </row>
    <row r="2964">
      <c r="A2964" t="n">
        <v>1607764</v>
      </c>
      <c r="B2964" t="inlineStr">
        <is>
          <t>Col Plax Fm Mw 250Ml</t>
        </is>
      </c>
      <c r="C2964" t="inlineStr">
        <is>
          <t>IN76</t>
        </is>
      </c>
      <c r="D2964" t="n">
        <v>0</v>
      </c>
      <c r="E2964" t="n">
        <v>0</v>
      </c>
      <c r="F2964" t="n">
        <v>0</v>
      </c>
      <c r="G2964" t="n">
        <v>112</v>
      </c>
      <c r="H2964" t="n">
        <v>0</v>
      </c>
      <c r="I2964" t="n">
        <v>0</v>
      </c>
      <c r="J2964" t="n">
        <v>0</v>
      </c>
      <c r="K2964" t="n">
        <v>8</v>
      </c>
      <c r="L2964" t="n">
        <v>210</v>
      </c>
      <c r="M2964" t="n">
        <v>210</v>
      </c>
      <c r="N2964" t="n">
        <v>-210</v>
      </c>
      <c r="P2964" s="27" t="n">
        <v>0</v>
      </c>
      <c r="R2964" t="inlineStr">
        <is>
          <t>Ghaziabad</t>
        </is>
      </c>
      <c r="S2964" t="inlineStr">
        <is>
          <t>North</t>
        </is>
      </c>
      <c r="T2964" s="9">
        <f>VLOOKUP(A2964,Sku_list!$A$1:$D$2323,3,0)</f>
        <v/>
      </c>
      <c r="U2964" s="9">
        <f>VLOOKUP(A2964,Sku_list!$A$1:$D$2323,4,0)*(F2964/1000000*12)</f>
        <v/>
      </c>
      <c r="V2964" s="9">
        <f>VLOOKUP(A2964,Sku_list!$A$1:$D$2323,4,0)*(H2964/1000000*12)</f>
        <v/>
      </c>
      <c r="W2964" s="9">
        <f>VLOOKUP(A2964,Sku_list!$A$1:$D$2323,4,0)*(J2964/1000000*12)</f>
        <v/>
      </c>
      <c r="X2964" s="9">
        <f>VLOOKUP(A2964,Sku_list!$A$1:$D$2323,4,0)*(L2964/1000000*12)</f>
        <v/>
      </c>
      <c r="Y2964" s="9">
        <f>VLOOKUP(A2964,Sku_list!$A$1:$E$2323,5,0)*((J2964+F2964)/1000000000)</f>
        <v/>
      </c>
      <c r="AC2964" s="27">
        <f>(DAY(TODAY())+AB2964)/30</f>
        <v/>
      </c>
    </row>
    <row r="2965">
      <c r="A2965" t="n">
        <v>1607764</v>
      </c>
      <c r="B2965" t="inlineStr">
        <is>
          <t>Col Plax Fm Mw 250Ml</t>
        </is>
      </c>
      <c r="C2965" t="inlineStr">
        <is>
          <t>IN77</t>
        </is>
      </c>
      <c r="D2965" t="n">
        <v>0</v>
      </c>
      <c r="E2965" t="n">
        <v>0</v>
      </c>
      <c r="F2965" t="n">
        <v>0</v>
      </c>
      <c r="G2965" t="n">
        <v>0</v>
      </c>
      <c r="H2965" t="n">
        <v>0</v>
      </c>
      <c r="I2965" t="n">
        <v>0</v>
      </c>
      <c r="J2965" t="n">
        <v>0</v>
      </c>
      <c r="K2965" t="n">
        <v>0</v>
      </c>
      <c r="L2965" t="n">
        <v>0</v>
      </c>
      <c r="M2965" t="n">
        <v>0</v>
      </c>
      <c r="N2965" t="n">
        <v>0</v>
      </c>
      <c r="P2965" s="27" t="inlineStr"/>
      <c r="R2965" t="inlineStr">
        <is>
          <t>POC Bhiwandi</t>
        </is>
      </c>
      <c r="S2965" t="inlineStr">
        <is>
          <t>West</t>
        </is>
      </c>
      <c r="T2965" s="9">
        <f>VLOOKUP(A2965,Sku_list!$A$1:$D$2323,3,0)</f>
        <v/>
      </c>
      <c r="U2965" s="9">
        <f>VLOOKUP(A2965,Sku_list!$A$1:$D$2323,4,0)*(F2965/1000000*12)</f>
        <v/>
      </c>
      <c r="V2965" s="9">
        <f>VLOOKUP(A2965,Sku_list!$A$1:$D$2323,4,0)*(H2965/1000000*12)</f>
        <v/>
      </c>
      <c r="W2965" s="9">
        <f>VLOOKUP(A2965,Sku_list!$A$1:$D$2323,4,0)*(J2965/1000000*12)</f>
        <v/>
      </c>
      <c r="X2965" s="9">
        <f>VLOOKUP(A2965,Sku_list!$A$1:$D$2323,4,0)*(L2965/1000000*12)</f>
        <v/>
      </c>
      <c r="Y2965" s="9">
        <f>VLOOKUP(A2965,Sku_list!$A$1:$E$2323,5,0)*((J2965+F2965)/1000000000)</f>
        <v/>
      </c>
      <c r="AC2965" s="27">
        <f>(DAY(TODAY())+AB2965)/30</f>
        <v/>
      </c>
    </row>
    <row r="2966">
      <c r="A2966" t="n">
        <v>1607764</v>
      </c>
      <c r="B2966" t="inlineStr">
        <is>
          <t>Col Plax Fm Mw 250Ml</t>
        </is>
      </c>
      <c r="C2966" t="inlineStr">
        <is>
          <t>IN78</t>
        </is>
      </c>
      <c r="D2966" t="n">
        <v>0</v>
      </c>
      <c r="E2966" t="n">
        <v>0</v>
      </c>
      <c r="F2966" t="n">
        <v>0</v>
      </c>
      <c r="G2966" t="n">
        <v>96</v>
      </c>
      <c r="H2966" t="n">
        <v>4</v>
      </c>
      <c r="I2966" t="n">
        <v>0</v>
      </c>
      <c r="J2966" t="n">
        <v>0</v>
      </c>
      <c r="K2966" t="n">
        <v>4</v>
      </c>
      <c r="L2966" t="n">
        <v>226</v>
      </c>
      <c r="M2966" t="n">
        <v>222</v>
      </c>
      <c r="N2966" t="n">
        <v>-222</v>
      </c>
      <c r="P2966" s="27" t="n">
        <v>0.01769911504424779</v>
      </c>
      <c r="R2966" t="inlineStr">
        <is>
          <t>Kundli</t>
        </is>
      </c>
      <c r="S2966" t="inlineStr">
        <is>
          <t>North</t>
        </is>
      </c>
      <c r="T2966" s="9">
        <f>VLOOKUP(A2966,Sku_list!$A$1:$D$2323,3,0)</f>
        <v/>
      </c>
      <c r="U2966" s="9">
        <f>VLOOKUP(A2966,Sku_list!$A$1:$D$2323,4,0)*(F2966/1000000*12)</f>
        <v/>
      </c>
      <c r="V2966" s="9">
        <f>VLOOKUP(A2966,Sku_list!$A$1:$D$2323,4,0)*(H2966/1000000*12)</f>
        <v/>
      </c>
      <c r="W2966" s="9">
        <f>VLOOKUP(A2966,Sku_list!$A$1:$D$2323,4,0)*(J2966/1000000*12)</f>
        <v/>
      </c>
      <c r="X2966" s="9">
        <f>VLOOKUP(A2966,Sku_list!$A$1:$D$2323,4,0)*(L2966/1000000*12)</f>
        <v/>
      </c>
      <c r="Y2966" s="9">
        <f>VLOOKUP(A2966,Sku_list!$A$1:$E$2323,5,0)*((J2966+F2966)/1000000000)</f>
        <v/>
      </c>
      <c r="AC2966" s="27">
        <f>(DAY(TODAY())+AB2966)/30</f>
        <v/>
      </c>
    </row>
    <row r="2967">
      <c r="A2967" t="n">
        <v>1607764</v>
      </c>
      <c r="B2967" t="inlineStr">
        <is>
          <t>Col Plax Fm Mw 250Ml</t>
        </is>
      </c>
      <c r="C2967" t="inlineStr">
        <is>
          <t>IN79</t>
        </is>
      </c>
      <c r="D2967" t="n">
        <v>0</v>
      </c>
      <c r="E2967" t="n">
        <v>0</v>
      </c>
      <c r="F2967" t="n">
        <v>0</v>
      </c>
      <c r="G2967" t="n">
        <v>20</v>
      </c>
      <c r="H2967" t="n">
        <v>8</v>
      </c>
      <c r="I2967" t="n">
        <v>0</v>
      </c>
      <c r="J2967" t="n">
        <v>0</v>
      </c>
      <c r="K2967" t="n">
        <v>4</v>
      </c>
      <c r="L2967" t="n">
        <v>70</v>
      </c>
      <c r="M2967" t="n">
        <v>62</v>
      </c>
      <c r="N2967" t="n">
        <v>-62</v>
      </c>
      <c r="P2967" s="27" t="n">
        <v>0.1142857142857143</v>
      </c>
      <c r="R2967" t="inlineStr">
        <is>
          <t>Goa</t>
        </is>
      </c>
      <c r="S2967" t="inlineStr">
        <is>
          <t>West</t>
        </is>
      </c>
      <c r="T2967" s="9">
        <f>VLOOKUP(A2967,Sku_list!$A$1:$D$2323,3,0)</f>
        <v/>
      </c>
      <c r="U2967" s="9">
        <f>VLOOKUP(A2967,Sku_list!$A$1:$D$2323,4,0)*(F2967/1000000*12)</f>
        <v/>
      </c>
      <c r="V2967" s="9">
        <f>VLOOKUP(A2967,Sku_list!$A$1:$D$2323,4,0)*(H2967/1000000*12)</f>
        <v/>
      </c>
      <c r="W2967" s="9">
        <f>VLOOKUP(A2967,Sku_list!$A$1:$D$2323,4,0)*(J2967/1000000*12)</f>
        <v/>
      </c>
      <c r="X2967" s="9">
        <f>VLOOKUP(A2967,Sku_list!$A$1:$D$2323,4,0)*(L2967/1000000*12)</f>
        <v/>
      </c>
      <c r="Y2967" s="9">
        <f>VLOOKUP(A2967,Sku_list!$A$1:$E$2323,5,0)*((J2967+F2967)/1000000000)</f>
        <v/>
      </c>
      <c r="AC2967" s="27">
        <f>(DAY(TODAY())+AB2967)/30</f>
        <v/>
      </c>
    </row>
    <row r="2968">
      <c r="A2968" t="n">
        <v>1607764</v>
      </c>
      <c r="B2968" t="inlineStr">
        <is>
          <t>Col Plax Fm Mw 250Ml</t>
        </is>
      </c>
      <c r="C2968" t="inlineStr">
        <is>
          <t>IN80</t>
        </is>
      </c>
      <c r="D2968" t="n">
        <v>0</v>
      </c>
      <c r="E2968" t="n">
        <v>0</v>
      </c>
      <c r="F2968" t="n">
        <v>0</v>
      </c>
      <c r="G2968" t="n">
        <v>388</v>
      </c>
      <c r="H2968" t="n">
        <v>0</v>
      </c>
      <c r="I2968" t="n">
        <v>0</v>
      </c>
      <c r="J2968" t="n">
        <v>0</v>
      </c>
      <c r="K2968" t="n">
        <v>8</v>
      </c>
      <c r="L2968" t="n">
        <v>415</v>
      </c>
      <c r="M2968" t="n">
        <v>415</v>
      </c>
      <c r="N2968" t="n">
        <v>-415</v>
      </c>
      <c r="P2968" s="27" t="n">
        <v>0</v>
      </c>
      <c r="R2968" t="inlineStr">
        <is>
          <t>Morinda</t>
        </is>
      </c>
      <c r="S2968" t="inlineStr">
        <is>
          <t>North</t>
        </is>
      </c>
      <c r="T2968" s="9">
        <f>VLOOKUP(A2968,Sku_list!$A$1:$D$2323,3,0)</f>
        <v/>
      </c>
      <c r="U2968" s="9">
        <f>VLOOKUP(A2968,Sku_list!$A$1:$D$2323,4,0)*(F2968/1000000*12)</f>
        <v/>
      </c>
      <c r="V2968" s="9">
        <f>VLOOKUP(A2968,Sku_list!$A$1:$D$2323,4,0)*(H2968/1000000*12)</f>
        <v/>
      </c>
      <c r="W2968" s="9">
        <f>VLOOKUP(A2968,Sku_list!$A$1:$D$2323,4,0)*(J2968/1000000*12)</f>
        <v/>
      </c>
      <c r="X2968" s="9">
        <f>VLOOKUP(A2968,Sku_list!$A$1:$D$2323,4,0)*(L2968/1000000*12)</f>
        <v/>
      </c>
      <c r="Y2968" s="9">
        <f>VLOOKUP(A2968,Sku_list!$A$1:$E$2323,5,0)*((J2968+F2968)/1000000000)</f>
        <v/>
      </c>
      <c r="AC2968" s="27">
        <f>(DAY(TODAY())+AB2968)/30</f>
        <v/>
      </c>
    </row>
    <row r="2969">
      <c r="A2969" t="n">
        <v>1607764</v>
      </c>
      <c r="B2969" t="inlineStr">
        <is>
          <t>Col Plax Fm Mw 250Ml</t>
        </is>
      </c>
      <c r="C2969" t="inlineStr">
        <is>
          <t>IN81</t>
        </is>
      </c>
      <c r="D2969" t="n">
        <v>0</v>
      </c>
      <c r="E2969" t="n">
        <v>0</v>
      </c>
      <c r="F2969" t="n">
        <v>0</v>
      </c>
      <c r="G2969" t="n">
        <v>542</v>
      </c>
      <c r="H2969" t="n">
        <v>0</v>
      </c>
      <c r="I2969" t="n">
        <v>0</v>
      </c>
      <c r="J2969" t="n">
        <v>0</v>
      </c>
      <c r="K2969" t="n">
        <v>104</v>
      </c>
      <c r="L2969" t="n">
        <v>496</v>
      </c>
      <c r="M2969" t="n">
        <v>496</v>
      </c>
      <c r="N2969" t="n">
        <v>-496</v>
      </c>
      <c r="P2969" s="27" t="n">
        <v>0</v>
      </c>
      <c r="R2969" t="inlineStr">
        <is>
          <t>Bhiwandi</t>
        </is>
      </c>
      <c r="S2969" t="inlineStr">
        <is>
          <t>West</t>
        </is>
      </c>
      <c r="T2969" s="9">
        <f>VLOOKUP(A2969,Sku_list!$A$1:$D$2323,3,0)</f>
        <v/>
      </c>
      <c r="U2969" s="9">
        <f>VLOOKUP(A2969,Sku_list!$A$1:$D$2323,4,0)*(F2969/1000000*12)</f>
        <v/>
      </c>
      <c r="V2969" s="9">
        <f>VLOOKUP(A2969,Sku_list!$A$1:$D$2323,4,0)*(H2969/1000000*12)</f>
        <v/>
      </c>
      <c r="W2969" s="9">
        <f>VLOOKUP(A2969,Sku_list!$A$1:$D$2323,4,0)*(J2969/1000000*12)</f>
        <v/>
      </c>
      <c r="X2969" s="9">
        <f>VLOOKUP(A2969,Sku_list!$A$1:$D$2323,4,0)*(L2969/1000000*12)</f>
        <v/>
      </c>
      <c r="Y2969" s="9">
        <f>VLOOKUP(A2969,Sku_list!$A$1:$E$2323,5,0)*((J2969+F2969)/1000000000)</f>
        <v/>
      </c>
      <c r="AC2969" s="27">
        <f>(DAY(TODAY())+AB2969)/30</f>
        <v/>
      </c>
    </row>
    <row r="2970">
      <c r="A2970" t="n">
        <v>1607764</v>
      </c>
      <c r="B2970" t="inlineStr">
        <is>
          <t>Col Plax Fm Mw 250Ml</t>
        </is>
      </c>
      <c r="C2970" t="inlineStr">
        <is>
          <t>IN82</t>
        </is>
      </c>
      <c r="D2970" t="n">
        <v>0</v>
      </c>
      <c r="E2970" t="n">
        <v>0</v>
      </c>
      <c r="F2970" t="n">
        <v>0</v>
      </c>
      <c r="G2970" t="n">
        <v>80</v>
      </c>
      <c r="H2970" t="n">
        <v>0</v>
      </c>
      <c r="I2970" t="n">
        <v>0</v>
      </c>
      <c r="J2970" t="n">
        <v>2</v>
      </c>
      <c r="K2970" t="n">
        <v>2</v>
      </c>
      <c r="L2970" t="n">
        <v>644</v>
      </c>
      <c r="M2970" t="n">
        <v>642</v>
      </c>
      <c r="N2970" t="n">
        <v>-642</v>
      </c>
      <c r="P2970" s="27" t="n">
        <v>0.003105590062111801</v>
      </c>
      <c r="R2970" t="inlineStr">
        <is>
          <t>DC</t>
        </is>
      </c>
      <c r="S2970" t="inlineStr">
        <is>
          <t>West DC</t>
        </is>
      </c>
      <c r="T2970" s="9">
        <f>VLOOKUP(A2970,Sku_list!$A$1:$D$2323,3,0)</f>
        <v/>
      </c>
      <c r="U2970" s="9">
        <f>VLOOKUP(A2970,Sku_list!$A$1:$D$2323,4,0)*(F2970/1000000*12)</f>
        <v/>
      </c>
      <c r="V2970" s="9">
        <f>VLOOKUP(A2970,Sku_list!$A$1:$D$2323,4,0)*(H2970/1000000*12)</f>
        <v/>
      </c>
      <c r="W2970" s="9">
        <f>VLOOKUP(A2970,Sku_list!$A$1:$D$2323,4,0)*(J2970/1000000*12)</f>
        <v/>
      </c>
      <c r="X2970" s="9">
        <f>VLOOKUP(A2970,Sku_list!$A$1:$D$2323,4,0)*(L2970/1000000*12)</f>
        <v/>
      </c>
      <c r="Y2970" s="9">
        <f>VLOOKUP(A2970,Sku_list!$A$1:$E$2323,5,0)*((J2970+F2970)/1000000000)</f>
        <v/>
      </c>
      <c r="AC2970" s="27">
        <f>(DAY(TODAY())+AB2970)/30</f>
        <v/>
      </c>
    </row>
    <row r="2971">
      <c r="A2971" t="n">
        <v>1607764</v>
      </c>
      <c r="B2971" t="inlineStr">
        <is>
          <t>Col Plax Fm Mw 250Ml</t>
        </is>
      </c>
      <c r="C2971" t="inlineStr">
        <is>
          <t>IN83</t>
        </is>
      </c>
      <c r="D2971" t="n">
        <v>0</v>
      </c>
      <c r="E2971" t="n">
        <v>0</v>
      </c>
      <c r="F2971" t="n">
        <v>0</v>
      </c>
      <c r="G2971" t="n">
        <v>44</v>
      </c>
      <c r="H2971" t="n">
        <v>0</v>
      </c>
      <c r="I2971" t="n">
        <v>0</v>
      </c>
      <c r="J2971" t="n">
        <v>120</v>
      </c>
      <c r="K2971" t="n">
        <v>112</v>
      </c>
      <c r="L2971" t="n">
        <v>55</v>
      </c>
      <c r="M2971" t="n">
        <v>-65</v>
      </c>
      <c r="N2971" t="n">
        <v>65</v>
      </c>
      <c r="P2971" s="27" t="n">
        <v>2.181818181818182</v>
      </c>
      <c r="R2971" t="inlineStr">
        <is>
          <t>Aurangabad</t>
        </is>
      </c>
      <c r="S2971" t="inlineStr">
        <is>
          <t>West</t>
        </is>
      </c>
      <c r="T2971" s="9">
        <f>VLOOKUP(A2971,Sku_list!$A$1:$D$2323,3,0)</f>
        <v/>
      </c>
      <c r="U2971" s="9">
        <f>VLOOKUP(A2971,Sku_list!$A$1:$D$2323,4,0)*(F2971/1000000*12)</f>
        <v/>
      </c>
      <c r="V2971" s="9">
        <f>VLOOKUP(A2971,Sku_list!$A$1:$D$2323,4,0)*(H2971/1000000*12)</f>
        <v/>
      </c>
      <c r="W2971" s="9">
        <f>VLOOKUP(A2971,Sku_list!$A$1:$D$2323,4,0)*(J2971/1000000*12)</f>
        <v/>
      </c>
      <c r="X2971" s="9">
        <f>VLOOKUP(A2971,Sku_list!$A$1:$D$2323,4,0)*(L2971/1000000*12)</f>
        <v/>
      </c>
      <c r="Y2971" s="9">
        <f>VLOOKUP(A2971,Sku_list!$A$1:$E$2323,5,0)*((J2971+F2971)/1000000000)</f>
        <v/>
      </c>
      <c r="AC2971" s="27">
        <f>(DAY(TODAY())+AB2971)/30</f>
        <v/>
      </c>
    </row>
    <row r="2972">
      <c r="A2972" t="n">
        <v>1607764</v>
      </c>
      <c r="B2972" t="inlineStr">
        <is>
          <t>Col Plax Fm Mw 250Ml</t>
        </is>
      </c>
      <c r="C2972" t="inlineStr">
        <is>
          <t>IN84</t>
        </is>
      </c>
      <c r="D2972" t="n">
        <v>0</v>
      </c>
      <c r="E2972" t="n">
        <v>0</v>
      </c>
      <c r="F2972" t="n">
        <v>0</v>
      </c>
      <c r="G2972" t="n">
        <v>72</v>
      </c>
      <c r="H2972" t="n">
        <v>0</v>
      </c>
      <c r="I2972" t="n">
        <v>0</v>
      </c>
      <c r="J2972" t="n">
        <v>0</v>
      </c>
      <c r="K2972" t="n">
        <v>24</v>
      </c>
      <c r="L2972" t="n">
        <v>33</v>
      </c>
      <c r="M2972" t="n">
        <v>33</v>
      </c>
      <c r="N2972" t="n">
        <v>-33</v>
      </c>
      <c r="P2972" s="27" t="n">
        <v>0</v>
      </c>
      <c r="R2972" t="inlineStr">
        <is>
          <t>Raipur</t>
        </is>
      </c>
      <c r="S2972" t="inlineStr">
        <is>
          <t>West</t>
        </is>
      </c>
      <c r="T2972" s="9">
        <f>VLOOKUP(A2972,Sku_list!$A$1:$D$2323,3,0)</f>
        <v/>
      </c>
      <c r="U2972" s="9">
        <f>VLOOKUP(A2972,Sku_list!$A$1:$D$2323,4,0)*(F2972/1000000*12)</f>
        <v/>
      </c>
      <c r="V2972" s="9">
        <f>VLOOKUP(A2972,Sku_list!$A$1:$D$2323,4,0)*(H2972/1000000*12)</f>
        <v/>
      </c>
      <c r="W2972" s="9">
        <f>VLOOKUP(A2972,Sku_list!$A$1:$D$2323,4,0)*(J2972/1000000*12)</f>
        <v/>
      </c>
      <c r="X2972" s="9">
        <f>VLOOKUP(A2972,Sku_list!$A$1:$D$2323,4,0)*(L2972/1000000*12)</f>
        <v/>
      </c>
      <c r="Y2972" s="9">
        <f>VLOOKUP(A2972,Sku_list!$A$1:$E$2323,5,0)*((J2972+F2972)/1000000000)</f>
        <v/>
      </c>
      <c r="AC2972" s="27">
        <f>(DAY(TODAY())+AB2972)/30</f>
        <v/>
      </c>
    </row>
    <row r="2973">
      <c r="A2973" t="n">
        <v>1607764</v>
      </c>
      <c r="B2973" t="inlineStr">
        <is>
          <t>Col Plax Fm Mw 250Ml</t>
        </is>
      </c>
      <c r="C2973" t="inlineStr">
        <is>
          <t>IN85</t>
        </is>
      </c>
      <c r="D2973" t="n">
        <v>0</v>
      </c>
      <c r="E2973" t="n">
        <v>0</v>
      </c>
      <c r="F2973" t="n">
        <v>0</v>
      </c>
      <c r="G2973" t="n">
        <v>0</v>
      </c>
      <c r="H2973" t="n">
        <v>0</v>
      </c>
      <c r="I2973" t="n">
        <v>0</v>
      </c>
      <c r="J2973" t="n">
        <v>0</v>
      </c>
      <c r="K2973" t="n">
        <v>0</v>
      </c>
      <c r="L2973" t="n">
        <v>0</v>
      </c>
      <c r="M2973" t="n">
        <v>0</v>
      </c>
      <c r="N2973" t="n">
        <v>0</v>
      </c>
      <c r="P2973" s="27" t="inlineStr"/>
      <c r="R2973" t="inlineStr">
        <is>
          <t>Tripura</t>
        </is>
      </c>
      <c r="S2973" t="inlineStr">
        <is>
          <t>East</t>
        </is>
      </c>
      <c r="T2973" s="9">
        <f>VLOOKUP(A2973,Sku_list!$A$1:$D$2323,3,0)</f>
        <v/>
      </c>
      <c r="U2973" s="9">
        <f>VLOOKUP(A2973,Sku_list!$A$1:$D$2323,4,0)*(F2973/1000000*12)</f>
        <v/>
      </c>
      <c r="V2973" s="9">
        <f>VLOOKUP(A2973,Sku_list!$A$1:$D$2323,4,0)*(H2973/1000000*12)</f>
        <v/>
      </c>
      <c r="W2973" s="9">
        <f>VLOOKUP(A2973,Sku_list!$A$1:$D$2323,4,0)*(J2973/1000000*12)</f>
        <v/>
      </c>
      <c r="X2973" s="9">
        <f>VLOOKUP(A2973,Sku_list!$A$1:$D$2323,4,0)*(L2973/1000000*12)</f>
        <v/>
      </c>
      <c r="Y2973" s="9">
        <f>VLOOKUP(A2973,Sku_list!$A$1:$E$2323,5,0)*((J2973+F2973)/1000000000)</f>
        <v/>
      </c>
      <c r="AC2973" s="27">
        <f>(DAY(TODAY())+AB2973)/30</f>
        <v/>
      </c>
    </row>
    <row r="2974">
      <c r="A2974" t="n">
        <v>1607764</v>
      </c>
      <c r="B2974" t="inlineStr">
        <is>
          <t>Col Plax Fm Mw 250Ml</t>
        </is>
      </c>
      <c r="C2974" t="inlineStr">
        <is>
          <t>IN86</t>
        </is>
      </c>
      <c r="D2974" t="n">
        <v>0</v>
      </c>
      <c r="E2974" t="n">
        <v>0</v>
      </c>
      <c r="F2974" t="n">
        <v>0</v>
      </c>
      <c r="G2974" t="n">
        <v>16</v>
      </c>
      <c r="H2974" t="n">
        <v>0</v>
      </c>
      <c r="I2974" t="n">
        <v>0</v>
      </c>
      <c r="J2974" t="n">
        <v>0</v>
      </c>
      <c r="K2974" t="n">
        <v>8</v>
      </c>
      <c r="L2974" t="n">
        <v>30</v>
      </c>
      <c r="M2974" t="n">
        <v>30</v>
      </c>
      <c r="N2974" t="n">
        <v>-30</v>
      </c>
      <c r="P2974" s="27" t="n">
        <v>0</v>
      </c>
      <c r="R2974" t="inlineStr">
        <is>
          <t>Jamshedpur</t>
        </is>
      </c>
      <c r="S2974" t="inlineStr">
        <is>
          <t>East</t>
        </is>
      </c>
      <c r="T2974" s="9">
        <f>VLOOKUP(A2974,Sku_list!$A$1:$D$2323,3,0)</f>
        <v/>
      </c>
      <c r="U2974" s="9">
        <f>VLOOKUP(A2974,Sku_list!$A$1:$D$2323,4,0)*(F2974/1000000*12)</f>
        <v/>
      </c>
      <c r="V2974" s="9">
        <f>VLOOKUP(A2974,Sku_list!$A$1:$D$2323,4,0)*(H2974/1000000*12)</f>
        <v/>
      </c>
      <c r="W2974" s="9">
        <f>VLOOKUP(A2974,Sku_list!$A$1:$D$2323,4,0)*(J2974/1000000*12)</f>
        <v/>
      </c>
      <c r="X2974" s="9">
        <f>VLOOKUP(A2974,Sku_list!$A$1:$D$2323,4,0)*(L2974/1000000*12)</f>
        <v/>
      </c>
      <c r="Y2974" s="9">
        <f>VLOOKUP(A2974,Sku_list!$A$1:$E$2323,5,0)*((J2974+F2974)/1000000000)</f>
        <v/>
      </c>
      <c r="AC2974" s="27">
        <f>(DAY(TODAY())+AB2974)/30</f>
        <v/>
      </c>
    </row>
    <row r="2975">
      <c r="A2975" t="n">
        <v>1607764</v>
      </c>
      <c r="B2975" t="inlineStr">
        <is>
          <t>Col Plax Fm Mw 250Ml</t>
        </is>
      </c>
      <c r="C2975" t="inlineStr">
        <is>
          <t>IN87</t>
        </is>
      </c>
      <c r="D2975" t="n">
        <v>0</v>
      </c>
      <c r="E2975" t="n">
        <v>0</v>
      </c>
      <c r="F2975" t="n">
        <v>0</v>
      </c>
      <c r="G2975" t="n">
        <v>112</v>
      </c>
      <c r="H2975" t="n">
        <v>0</v>
      </c>
      <c r="I2975" t="n">
        <v>0</v>
      </c>
      <c r="J2975" t="n">
        <v>0</v>
      </c>
      <c r="K2975" t="n">
        <v>12</v>
      </c>
      <c r="L2975" t="n">
        <v>100</v>
      </c>
      <c r="M2975" t="n">
        <v>100</v>
      </c>
      <c r="N2975" t="n">
        <v>-100</v>
      </c>
      <c r="P2975" s="27" t="n">
        <v>0</v>
      </c>
      <c r="R2975" t="inlineStr">
        <is>
          <t>Vijaywada</t>
        </is>
      </c>
      <c r="S2975" t="inlineStr">
        <is>
          <t>South</t>
        </is>
      </c>
      <c r="T2975" s="9">
        <f>VLOOKUP(A2975,Sku_list!$A$1:$D$2323,3,0)</f>
        <v/>
      </c>
      <c r="U2975" s="9">
        <f>VLOOKUP(A2975,Sku_list!$A$1:$D$2323,4,0)*(F2975/1000000*12)</f>
        <v/>
      </c>
      <c r="V2975" s="9">
        <f>VLOOKUP(A2975,Sku_list!$A$1:$D$2323,4,0)*(H2975/1000000*12)</f>
        <v/>
      </c>
      <c r="W2975" s="9">
        <f>VLOOKUP(A2975,Sku_list!$A$1:$D$2323,4,0)*(J2975/1000000*12)</f>
        <v/>
      </c>
      <c r="X2975" s="9">
        <f>VLOOKUP(A2975,Sku_list!$A$1:$D$2323,4,0)*(L2975/1000000*12)</f>
        <v/>
      </c>
      <c r="Y2975" s="9">
        <f>VLOOKUP(A2975,Sku_list!$A$1:$E$2323,5,0)*((J2975+F2975)/1000000000)</f>
        <v/>
      </c>
      <c r="AC2975" s="27">
        <f>(DAY(TODAY())+AB2975)/30</f>
        <v/>
      </c>
    </row>
    <row r="2976">
      <c r="A2976" t="n">
        <v>1607764</v>
      </c>
      <c r="B2976" t="inlineStr">
        <is>
          <t>Col Plax Fm Mw 250Ml</t>
        </is>
      </c>
      <c r="C2976" t="inlineStr">
        <is>
          <t>IN88</t>
        </is>
      </c>
      <c r="D2976" t="n">
        <v>0</v>
      </c>
      <c r="E2976" t="n">
        <v>0</v>
      </c>
      <c r="F2976" t="n">
        <v>0</v>
      </c>
      <c r="G2976" t="n">
        <v>0</v>
      </c>
      <c r="H2976" t="n">
        <v>0</v>
      </c>
      <c r="I2976" t="n">
        <v>0</v>
      </c>
      <c r="J2976" t="n">
        <v>0</v>
      </c>
      <c r="K2976" t="n">
        <v>0</v>
      </c>
      <c r="L2976" t="n">
        <v>0</v>
      </c>
      <c r="M2976" t="n">
        <v>0</v>
      </c>
      <c r="N2976" t="n">
        <v>0</v>
      </c>
      <c r="P2976" s="27" t="inlineStr"/>
      <c r="R2976" t="inlineStr">
        <is>
          <t>Uttaranchal</t>
        </is>
      </c>
      <c r="S2976" t="inlineStr">
        <is>
          <t>North</t>
        </is>
      </c>
      <c r="T2976" s="9">
        <f>VLOOKUP(A2976,Sku_list!$A$1:$D$2323,3,0)</f>
        <v/>
      </c>
      <c r="U2976" s="9">
        <f>VLOOKUP(A2976,Sku_list!$A$1:$D$2323,4,0)*(F2976/1000000*12)</f>
        <v/>
      </c>
      <c r="V2976" s="9">
        <f>VLOOKUP(A2976,Sku_list!$A$1:$D$2323,4,0)*(H2976/1000000*12)</f>
        <v/>
      </c>
      <c r="W2976" s="9">
        <f>VLOOKUP(A2976,Sku_list!$A$1:$D$2323,4,0)*(J2976/1000000*12)</f>
        <v/>
      </c>
      <c r="X2976" s="9">
        <f>VLOOKUP(A2976,Sku_list!$A$1:$D$2323,4,0)*(L2976/1000000*12)</f>
        <v/>
      </c>
      <c r="Y2976" s="9">
        <f>VLOOKUP(A2976,Sku_list!$A$1:$E$2323,5,0)*((J2976+F2976)/1000000000)</f>
        <v/>
      </c>
      <c r="AC2976" s="27">
        <f>(DAY(TODAY())+AB2976)/30</f>
        <v/>
      </c>
    </row>
    <row r="2977">
      <c r="A2977" t="n">
        <v>1607764</v>
      </c>
      <c r="B2977" t="inlineStr">
        <is>
          <t>Col Plax Fm Mw 250Ml</t>
        </is>
      </c>
      <c r="C2977" t="inlineStr">
        <is>
          <t>IN89</t>
        </is>
      </c>
      <c r="D2977" t="n">
        <v>0</v>
      </c>
      <c r="E2977" t="n">
        <v>0</v>
      </c>
      <c r="F2977" t="n">
        <v>0</v>
      </c>
      <c r="G2977" t="n">
        <v>51</v>
      </c>
      <c r="H2977" t="n">
        <v>3</v>
      </c>
      <c r="I2977" t="n">
        <v>0</v>
      </c>
      <c r="J2977" t="n">
        <v>0</v>
      </c>
      <c r="K2977" t="n">
        <v>48</v>
      </c>
      <c r="L2977" t="n">
        <v>70</v>
      </c>
      <c r="M2977" t="n">
        <v>67</v>
      </c>
      <c r="N2977" t="n">
        <v>-67</v>
      </c>
      <c r="P2977" s="27" t="n">
        <v>0.04285714285714286</v>
      </c>
      <c r="R2977" t="inlineStr">
        <is>
          <t>Hubli</t>
        </is>
      </c>
      <c r="S2977" t="inlineStr">
        <is>
          <t>South</t>
        </is>
      </c>
      <c r="T2977" s="9">
        <f>VLOOKUP(A2977,Sku_list!$A$1:$D$2323,3,0)</f>
        <v/>
      </c>
      <c r="U2977" s="9">
        <f>VLOOKUP(A2977,Sku_list!$A$1:$D$2323,4,0)*(F2977/1000000*12)</f>
        <v/>
      </c>
      <c r="V2977" s="9">
        <f>VLOOKUP(A2977,Sku_list!$A$1:$D$2323,4,0)*(H2977/1000000*12)</f>
        <v/>
      </c>
      <c r="W2977" s="9">
        <f>VLOOKUP(A2977,Sku_list!$A$1:$D$2323,4,0)*(J2977/1000000*12)</f>
        <v/>
      </c>
      <c r="X2977" s="9">
        <f>VLOOKUP(A2977,Sku_list!$A$1:$D$2323,4,0)*(L2977/1000000*12)</f>
        <v/>
      </c>
      <c r="Y2977" s="9">
        <f>VLOOKUP(A2977,Sku_list!$A$1:$E$2323,5,0)*((J2977+F2977)/1000000000)</f>
        <v/>
      </c>
      <c r="AC2977" s="27">
        <f>(DAY(TODAY())+AB2977)/30</f>
        <v/>
      </c>
    </row>
    <row r="2978">
      <c r="A2978" t="n">
        <v>1607764</v>
      </c>
      <c r="B2978" t="inlineStr">
        <is>
          <t>Col Plax Fm Mw 250Ml</t>
        </is>
      </c>
      <c r="C2978" t="inlineStr">
        <is>
          <t>IN90</t>
        </is>
      </c>
      <c r="D2978" t="n">
        <v>0</v>
      </c>
      <c r="E2978" t="n">
        <v>0</v>
      </c>
      <c r="F2978" t="n">
        <v>0</v>
      </c>
      <c r="G2978" t="n">
        <v>0</v>
      </c>
      <c r="H2978" t="n">
        <v>0</v>
      </c>
      <c r="I2978" t="n">
        <v>0</v>
      </c>
      <c r="J2978" t="n">
        <v>0</v>
      </c>
      <c r="K2978" t="n">
        <v>0</v>
      </c>
      <c r="L2978" t="n">
        <v>80</v>
      </c>
      <c r="M2978" t="n">
        <v>80</v>
      </c>
      <c r="N2978" t="n">
        <v>-80</v>
      </c>
      <c r="P2978" s="27" t="n">
        <v>0</v>
      </c>
      <c r="R2978" t="inlineStr">
        <is>
          <t>Export</t>
        </is>
      </c>
      <c r="S2978" t="inlineStr">
        <is>
          <t>Exp-DC</t>
        </is>
      </c>
      <c r="T2978" s="9">
        <f>VLOOKUP(A2978,Sku_list!$A$1:$D$2323,3,0)</f>
        <v/>
      </c>
      <c r="U2978" s="9">
        <f>VLOOKUP(A2978,Sku_list!$A$1:$D$2323,4,0)*(F2978/1000000*12)</f>
        <v/>
      </c>
      <c r="V2978" s="9">
        <f>VLOOKUP(A2978,Sku_list!$A$1:$D$2323,4,0)*(H2978/1000000*12)</f>
        <v/>
      </c>
      <c r="W2978" s="9">
        <f>VLOOKUP(A2978,Sku_list!$A$1:$D$2323,4,0)*(J2978/1000000*12)</f>
        <v/>
      </c>
      <c r="X2978" s="9">
        <f>VLOOKUP(A2978,Sku_list!$A$1:$D$2323,4,0)*(L2978/1000000*12)</f>
        <v/>
      </c>
      <c r="Y2978" s="9">
        <f>VLOOKUP(A2978,Sku_list!$A$1:$E$2323,5,0)*((J2978+F2978)/1000000000)</f>
        <v/>
      </c>
      <c r="AC2978" s="27">
        <f>(DAY(TODAY())+AB2978)/30</f>
        <v/>
      </c>
    </row>
    <row r="2979">
      <c r="A2979" t="n">
        <v>1607764</v>
      </c>
      <c r="B2979" t="inlineStr">
        <is>
          <t>Col Plax Fm Mw 250Ml</t>
        </is>
      </c>
      <c r="C2979" t="inlineStr">
        <is>
          <t>IN91</t>
        </is>
      </c>
      <c r="D2979" t="n">
        <v>0</v>
      </c>
      <c r="E2979" t="n">
        <v>0</v>
      </c>
      <c r="F2979" t="n">
        <v>0</v>
      </c>
      <c r="G2979" t="n">
        <v>0</v>
      </c>
      <c r="H2979" t="n">
        <v>0</v>
      </c>
      <c r="I2979" t="n">
        <v>0</v>
      </c>
      <c r="J2979" t="n">
        <v>0</v>
      </c>
      <c r="K2979" t="n">
        <v>0</v>
      </c>
      <c r="L2979" t="n">
        <v>0</v>
      </c>
      <c r="M2979" t="n">
        <v>0</v>
      </c>
      <c r="N2979" t="n">
        <v>0</v>
      </c>
      <c r="P2979" s="27" t="inlineStr"/>
      <c r="R2979" t="inlineStr">
        <is>
          <t>Siliguri</t>
        </is>
      </c>
      <c r="S2979" t="inlineStr">
        <is>
          <t>East</t>
        </is>
      </c>
      <c r="T2979" s="9">
        <f>VLOOKUP(A2979,Sku_list!$A$1:$D$2323,3,0)</f>
        <v/>
      </c>
      <c r="U2979" s="9">
        <f>VLOOKUP(A2979,Sku_list!$A$1:$D$2323,4,0)*(F2979/1000000*12)</f>
        <v/>
      </c>
      <c r="V2979" s="9">
        <f>VLOOKUP(A2979,Sku_list!$A$1:$D$2323,4,0)*(H2979/1000000*12)</f>
        <v/>
      </c>
      <c r="W2979" s="9">
        <f>VLOOKUP(A2979,Sku_list!$A$1:$D$2323,4,0)*(J2979/1000000*12)</f>
        <v/>
      </c>
      <c r="X2979" s="9">
        <f>VLOOKUP(A2979,Sku_list!$A$1:$D$2323,4,0)*(L2979/1000000*12)</f>
        <v/>
      </c>
      <c r="Y2979" s="9">
        <f>VLOOKUP(A2979,Sku_list!$A$1:$E$2323,5,0)*((J2979+F2979)/1000000000)</f>
        <v/>
      </c>
      <c r="AC2979" s="27">
        <f>(DAY(TODAY())+AB2979)/30</f>
        <v/>
      </c>
    </row>
    <row r="2980">
      <c r="A2980" t="n">
        <v>1607764</v>
      </c>
      <c r="B2980" t="inlineStr">
        <is>
          <t>Col Plax Fm Mw 250Ml</t>
        </is>
      </c>
      <c r="C2980" t="inlineStr">
        <is>
          <t>IN92</t>
        </is>
      </c>
      <c r="D2980" t="n">
        <v>0</v>
      </c>
      <c r="E2980" t="n">
        <v>0</v>
      </c>
      <c r="F2980" t="n">
        <v>0</v>
      </c>
      <c r="G2980" t="n">
        <v>64</v>
      </c>
      <c r="H2980" t="n">
        <v>0</v>
      </c>
      <c r="I2980" t="n">
        <v>0</v>
      </c>
      <c r="J2980" t="n">
        <v>0</v>
      </c>
      <c r="K2980" t="n">
        <v>0</v>
      </c>
      <c r="L2980" t="n">
        <v>0</v>
      </c>
      <c r="M2980" t="n">
        <v>0</v>
      </c>
      <c r="N2980" t="n">
        <v>0</v>
      </c>
      <c r="P2980" s="27" t="inlineStr"/>
      <c r="R2980" t="inlineStr">
        <is>
          <t>J &amp; K</t>
        </is>
      </c>
      <c r="S2980" t="inlineStr">
        <is>
          <t>North</t>
        </is>
      </c>
      <c r="T2980" s="9">
        <f>VLOOKUP(A2980,Sku_list!$A$1:$D$2323,3,0)</f>
        <v/>
      </c>
      <c r="U2980" s="9">
        <f>VLOOKUP(A2980,Sku_list!$A$1:$D$2323,4,0)*(F2980/1000000*12)</f>
        <v/>
      </c>
      <c r="V2980" s="9">
        <f>VLOOKUP(A2980,Sku_list!$A$1:$D$2323,4,0)*(H2980/1000000*12)</f>
        <v/>
      </c>
      <c r="W2980" s="9">
        <f>VLOOKUP(A2980,Sku_list!$A$1:$D$2323,4,0)*(J2980/1000000*12)</f>
        <v/>
      </c>
      <c r="X2980" s="9">
        <f>VLOOKUP(A2980,Sku_list!$A$1:$D$2323,4,0)*(L2980/1000000*12)</f>
        <v/>
      </c>
      <c r="Y2980" s="9">
        <f>VLOOKUP(A2980,Sku_list!$A$1:$E$2323,5,0)*((J2980+F2980)/1000000000)</f>
        <v/>
      </c>
      <c r="AC2980" s="27">
        <f>(DAY(TODAY())+AB2980)/30</f>
        <v/>
      </c>
    </row>
    <row r="2981">
      <c r="A2981" t="n">
        <v>1607764</v>
      </c>
      <c r="B2981" t="inlineStr">
        <is>
          <t>Col Plax Fm Mw 250Ml</t>
        </is>
      </c>
      <c r="C2981" t="inlineStr">
        <is>
          <t>IN93</t>
        </is>
      </c>
      <c r="D2981" t="n">
        <v>0</v>
      </c>
      <c r="E2981" t="n">
        <v>0</v>
      </c>
      <c r="F2981" t="n">
        <v>0</v>
      </c>
      <c r="G2981" t="n">
        <v>8</v>
      </c>
      <c r="H2981" t="n">
        <v>0</v>
      </c>
      <c r="I2981" t="n">
        <v>0</v>
      </c>
      <c r="J2981" t="n">
        <v>0</v>
      </c>
      <c r="K2981" t="n">
        <v>0</v>
      </c>
      <c r="L2981" t="n">
        <v>0</v>
      </c>
      <c r="M2981" t="n">
        <v>0</v>
      </c>
      <c r="N2981" t="n">
        <v>0</v>
      </c>
      <c r="P2981" s="27" t="inlineStr"/>
      <c r="R2981" t="inlineStr">
        <is>
          <t>Himachal</t>
        </is>
      </c>
      <c r="S2981" t="inlineStr">
        <is>
          <t>North</t>
        </is>
      </c>
      <c r="T2981" s="9">
        <f>VLOOKUP(A2981,Sku_list!$A$1:$D$2323,3,0)</f>
        <v/>
      </c>
      <c r="U2981" s="9">
        <f>VLOOKUP(A2981,Sku_list!$A$1:$D$2323,4,0)*(F2981/1000000*12)</f>
        <v/>
      </c>
      <c r="V2981" s="9">
        <f>VLOOKUP(A2981,Sku_list!$A$1:$D$2323,4,0)*(H2981/1000000*12)</f>
        <v/>
      </c>
      <c r="W2981" s="9">
        <f>VLOOKUP(A2981,Sku_list!$A$1:$D$2323,4,0)*(J2981/1000000*12)</f>
        <v/>
      </c>
      <c r="X2981" s="9">
        <f>VLOOKUP(A2981,Sku_list!$A$1:$D$2323,4,0)*(L2981/1000000*12)</f>
        <v/>
      </c>
      <c r="Y2981" s="9">
        <f>VLOOKUP(A2981,Sku_list!$A$1:$E$2323,5,0)*((J2981+F2981)/1000000000)</f>
        <v/>
      </c>
      <c r="AC2981" s="27">
        <f>(DAY(TODAY())+AB2981)/30</f>
        <v/>
      </c>
    </row>
    <row r="2982">
      <c r="A2982" t="n">
        <v>1607764</v>
      </c>
      <c r="B2982" t="inlineStr">
        <is>
          <t>Col Plax Fm Mw 250Ml</t>
        </is>
      </c>
      <c r="C2982" t="inlineStr">
        <is>
          <t>IN94</t>
        </is>
      </c>
      <c r="D2982" t="n">
        <v>0</v>
      </c>
      <c r="E2982" t="n">
        <v>0</v>
      </c>
      <c r="F2982" t="n">
        <v>0</v>
      </c>
      <c r="G2982" t="n">
        <v>16</v>
      </c>
      <c r="H2982" t="n">
        <v>0</v>
      </c>
      <c r="I2982" t="n">
        <v>0</v>
      </c>
      <c r="J2982" t="n">
        <v>0</v>
      </c>
      <c r="K2982" t="n">
        <v>0</v>
      </c>
      <c r="L2982" t="n">
        <v>0</v>
      </c>
      <c r="M2982" t="n">
        <v>0</v>
      </c>
      <c r="N2982" t="n">
        <v>0</v>
      </c>
      <c r="P2982" s="27" t="inlineStr"/>
      <c r="R2982" t="inlineStr">
        <is>
          <t>Chandigarh</t>
        </is>
      </c>
      <c r="S2982" t="inlineStr">
        <is>
          <t>North</t>
        </is>
      </c>
      <c r="T2982" s="9">
        <f>VLOOKUP(A2982,Sku_list!$A$1:$D$2323,3,0)</f>
        <v/>
      </c>
      <c r="U2982" s="9">
        <f>VLOOKUP(A2982,Sku_list!$A$1:$D$2323,4,0)*(F2982/1000000*12)</f>
        <v/>
      </c>
      <c r="V2982" s="9">
        <f>VLOOKUP(A2982,Sku_list!$A$1:$D$2323,4,0)*(H2982/1000000*12)</f>
        <v/>
      </c>
      <c r="W2982" s="9">
        <f>VLOOKUP(A2982,Sku_list!$A$1:$D$2323,4,0)*(J2982/1000000*12)</f>
        <v/>
      </c>
      <c r="X2982" s="9">
        <f>VLOOKUP(A2982,Sku_list!$A$1:$D$2323,4,0)*(L2982/1000000*12)</f>
        <v/>
      </c>
      <c r="Y2982" s="9">
        <f>VLOOKUP(A2982,Sku_list!$A$1:$E$2323,5,0)*((J2982+F2982)/1000000000)</f>
        <v/>
      </c>
      <c r="AC2982" s="27">
        <f>(DAY(TODAY())+AB2982)/30</f>
        <v/>
      </c>
    </row>
    <row r="2983">
      <c r="A2983" t="n">
        <v>1607764</v>
      </c>
      <c r="B2983" t="inlineStr">
        <is>
          <t>Col Plax Fm Mw 250Ml</t>
        </is>
      </c>
      <c r="C2983" t="inlineStr">
        <is>
          <t>IN95</t>
        </is>
      </c>
      <c r="D2983" t="n">
        <v>0</v>
      </c>
      <c r="E2983" t="n">
        <v>0</v>
      </c>
      <c r="F2983" t="n">
        <v>0</v>
      </c>
      <c r="G2983" t="n">
        <v>0</v>
      </c>
      <c r="H2983" t="n">
        <v>0</v>
      </c>
      <c r="I2983" t="n">
        <v>0</v>
      </c>
      <c r="J2983" t="n">
        <v>0</v>
      </c>
      <c r="K2983" t="n">
        <v>0</v>
      </c>
      <c r="L2983" t="n">
        <v>0</v>
      </c>
      <c r="M2983" t="n">
        <v>0</v>
      </c>
      <c r="N2983" t="n">
        <v>0</v>
      </c>
      <c r="P2983" s="27" t="inlineStr"/>
      <c r="R2983" t="inlineStr">
        <is>
          <t>Hasangarh</t>
        </is>
      </c>
      <c r="S2983" t="inlineStr">
        <is>
          <t>North DC</t>
        </is>
      </c>
      <c r="T2983" s="9">
        <f>VLOOKUP(A2983,Sku_list!$A$1:$D$2323,3,0)</f>
        <v/>
      </c>
      <c r="U2983" s="9">
        <f>VLOOKUP(A2983,Sku_list!$A$1:$D$2323,4,0)*(F2983/1000000*12)</f>
        <v/>
      </c>
      <c r="V2983" s="9">
        <f>VLOOKUP(A2983,Sku_list!$A$1:$D$2323,4,0)*(H2983/1000000*12)</f>
        <v/>
      </c>
      <c r="W2983" s="9">
        <f>VLOOKUP(A2983,Sku_list!$A$1:$D$2323,4,0)*(J2983/1000000*12)</f>
        <v/>
      </c>
      <c r="X2983" s="9">
        <f>VLOOKUP(A2983,Sku_list!$A$1:$D$2323,4,0)*(L2983/1000000*12)</f>
        <v/>
      </c>
      <c r="Y2983" s="9">
        <f>VLOOKUP(A2983,Sku_list!$A$1:$E$2323,5,0)*((J2983+F2983)/1000000000)</f>
        <v/>
      </c>
      <c r="AC2983" s="27">
        <f>(DAY(TODAY())+AB2983)/30</f>
        <v/>
      </c>
    </row>
    <row r="2984">
      <c r="A2984" t="n">
        <v>1607764</v>
      </c>
      <c r="B2984" t="inlineStr">
        <is>
          <t>Col Plax Fm Mw 250Ml</t>
        </is>
      </c>
      <c r="C2984" t="inlineStr">
        <is>
          <t>IN97</t>
        </is>
      </c>
      <c r="D2984" t="n">
        <v>0</v>
      </c>
      <c r="E2984" t="n">
        <v>0</v>
      </c>
      <c r="F2984" t="n">
        <v>0</v>
      </c>
      <c r="G2984" t="n">
        <v>0</v>
      </c>
      <c r="H2984" t="n">
        <v>0</v>
      </c>
      <c r="I2984" t="n">
        <v>0</v>
      </c>
      <c r="J2984" t="n">
        <v>0</v>
      </c>
      <c r="K2984" t="n">
        <v>0</v>
      </c>
      <c r="L2984" t="n">
        <v>0</v>
      </c>
      <c r="M2984" t="n">
        <v>0</v>
      </c>
      <c r="N2984" t="n">
        <v>0</v>
      </c>
      <c r="P2984" s="27" t="inlineStr"/>
      <c r="R2984" t="inlineStr">
        <is>
          <t>Hubli DC</t>
        </is>
      </c>
      <c r="S2984" t="inlineStr">
        <is>
          <t>South DC</t>
        </is>
      </c>
      <c r="T2984" s="9">
        <f>VLOOKUP(A2984,Sku_list!$A$1:$D$2323,3,0)</f>
        <v/>
      </c>
      <c r="U2984" s="9">
        <f>VLOOKUP(A2984,Sku_list!$A$1:$D$2323,4,0)*(F2984/1000000*12)</f>
        <v/>
      </c>
      <c r="V2984" s="9">
        <f>VLOOKUP(A2984,Sku_list!$A$1:$D$2323,4,0)*(H2984/1000000*12)</f>
        <v/>
      </c>
      <c r="W2984" s="9">
        <f>VLOOKUP(A2984,Sku_list!$A$1:$D$2323,4,0)*(J2984/1000000*12)</f>
        <v/>
      </c>
      <c r="X2984" s="9">
        <f>VLOOKUP(A2984,Sku_list!$A$1:$D$2323,4,0)*(L2984/1000000*12)</f>
        <v/>
      </c>
      <c r="Y2984" s="9">
        <f>VLOOKUP(A2984,Sku_list!$A$1:$E$2323,5,0)*((J2984+F2984)/1000000000)</f>
        <v/>
      </c>
      <c r="AC2984" s="27">
        <f>(DAY(TODAY())+AB2984)/30</f>
        <v/>
      </c>
    </row>
    <row r="2985">
      <c r="A2985" t="n">
        <v>1607765</v>
      </c>
      <c r="B2985" t="inlineStr">
        <is>
          <t>Col Plax Pm Mw 250Ml</t>
        </is>
      </c>
      <c r="C2985" t="inlineStr">
        <is>
          <t>IN11</t>
        </is>
      </c>
      <c r="D2985" t="n">
        <v>0</v>
      </c>
      <c r="E2985" t="n">
        <v>0</v>
      </c>
      <c r="F2985" t="n">
        <v>0</v>
      </c>
      <c r="G2985" t="n">
        <v>0</v>
      </c>
      <c r="H2985" t="n">
        <v>0</v>
      </c>
      <c r="I2985" t="n">
        <v>0</v>
      </c>
      <c r="J2985" t="n">
        <v>0</v>
      </c>
      <c r="K2985" t="n">
        <v>0</v>
      </c>
      <c r="L2985" t="n">
        <v>0</v>
      </c>
      <c r="M2985" t="n">
        <v>0</v>
      </c>
      <c r="N2985" t="n">
        <v>0</v>
      </c>
      <c r="P2985" s="27" t="inlineStr"/>
      <c r="R2985" t="inlineStr">
        <is>
          <t>Waluj</t>
        </is>
      </c>
      <c r="S2985" t="inlineStr">
        <is>
          <t>Plant</t>
        </is>
      </c>
      <c r="T2985" s="9">
        <f>VLOOKUP(A2985,Sku_list!$A$1:$D$2323,3,0)</f>
        <v/>
      </c>
      <c r="U2985" s="9">
        <f>VLOOKUP(A2985,Sku_list!$A$1:$D$2323,4,0)*(F2985/1000000*12)</f>
        <v/>
      </c>
      <c r="V2985" s="9">
        <f>VLOOKUP(A2985,Sku_list!$A$1:$D$2323,4,0)*(H2985/1000000*12)</f>
        <v/>
      </c>
      <c r="W2985" s="9">
        <f>VLOOKUP(A2985,Sku_list!$A$1:$D$2323,4,0)*(J2985/1000000*12)</f>
        <v/>
      </c>
      <c r="X2985" s="9">
        <f>VLOOKUP(A2985,Sku_list!$A$1:$D$2323,4,0)*(L2985/1000000*12)</f>
        <v/>
      </c>
      <c r="Y2985" s="9">
        <f>VLOOKUP(A2985,Sku_list!$A$1:$E$2323,5,0)*((J2985+F2985)/1000000000)</f>
        <v/>
      </c>
      <c r="AC2985" s="27">
        <f>(DAY(TODAY())+AB2985)/30</f>
        <v/>
      </c>
    </row>
    <row r="2986">
      <c r="A2986" t="n">
        <v>1607765</v>
      </c>
      <c r="B2986" t="inlineStr">
        <is>
          <t>Col Plax Pm Mw 250Ml</t>
        </is>
      </c>
      <c r="C2986" t="inlineStr">
        <is>
          <t>IN60</t>
        </is>
      </c>
      <c r="D2986" t="n">
        <v>0</v>
      </c>
      <c r="E2986" t="n">
        <v>0</v>
      </c>
      <c r="F2986" t="n">
        <v>0</v>
      </c>
      <c r="G2986" t="n">
        <v>560</v>
      </c>
      <c r="H2986" t="n">
        <v>0</v>
      </c>
      <c r="I2986" t="n">
        <v>0</v>
      </c>
      <c r="J2986" t="n">
        <v>0</v>
      </c>
      <c r="K2986" t="n">
        <v>40</v>
      </c>
      <c r="L2986" t="n">
        <v>370</v>
      </c>
      <c r="M2986" t="n">
        <v>370</v>
      </c>
      <c r="N2986" t="n">
        <v>-370</v>
      </c>
      <c r="P2986" s="27" t="n">
        <v>0</v>
      </c>
      <c r="R2986" t="inlineStr">
        <is>
          <t>Mumbai</t>
        </is>
      </c>
      <c r="S2986" t="inlineStr">
        <is>
          <t>West</t>
        </is>
      </c>
      <c r="T2986" s="9">
        <f>VLOOKUP(A2986,Sku_list!$A$1:$D$2323,3,0)</f>
        <v/>
      </c>
      <c r="U2986" s="9">
        <f>VLOOKUP(A2986,Sku_list!$A$1:$D$2323,4,0)*(F2986/1000000*12)</f>
        <v/>
      </c>
      <c r="V2986" s="9">
        <f>VLOOKUP(A2986,Sku_list!$A$1:$D$2323,4,0)*(H2986/1000000*12)</f>
        <v/>
      </c>
      <c r="W2986" s="9">
        <f>VLOOKUP(A2986,Sku_list!$A$1:$D$2323,4,0)*(J2986/1000000*12)</f>
        <v/>
      </c>
      <c r="X2986" s="9">
        <f>VLOOKUP(A2986,Sku_list!$A$1:$D$2323,4,0)*(L2986/1000000*12)</f>
        <v/>
      </c>
      <c r="Y2986" s="9">
        <f>VLOOKUP(A2986,Sku_list!$A$1:$E$2323,5,0)*((J2986+F2986)/1000000000)</f>
        <v/>
      </c>
      <c r="AC2986" s="27">
        <f>(DAY(TODAY())+AB2986)/30</f>
        <v/>
      </c>
    </row>
    <row r="2987">
      <c r="A2987" t="n">
        <v>1607765</v>
      </c>
      <c r="B2987" t="inlineStr">
        <is>
          <t>Col Plax Pm Mw 250Ml</t>
        </is>
      </c>
      <c r="C2987" t="inlineStr">
        <is>
          <t>IN61</t>
        </is>
      </c>
      <c r="D2987" t="n">
        <v>0</v>
      </c>
      <c r="E2987" t="n">
        <v>200</v>
      </c>
      <c r="F2987" t="n">
        <v>0</v>
      </c>
      <c r="G2987" t="n">
        <v>371</v>
      </c>
      <c r="H2987" t="n">
        <v>172</v>
      </c>
      <c r="I2987" t="n">
        <v>0</v>
      </c>
      <c r="J2987" t="n">
        <v>64</v>
      </c>
      <c r="K2987" t="n">
        <v>36</v>
      </c>
      <c r="L2987" t="n">
        <v>496</v>
      </c>
      <c r="M2987" t="n">
        <v>260</v>
      </c>
      <c r="N2987" t="n">
        <v>-260</v>
      </c>
      <c r="P2987" s="27" t="n">
        <v>0.4758064516129032</v>
      </c>
      <c r="R2987" t="inlineStr">
        <is>
          <t>Delhi</t>
        </is>
      </c>
      <c r="S2987" t="inlineStr">
        <is>
          <t>North</t>
        </is>
      </c>
      <c r="T2987" s="9">
        <f>VLOOKUP(A2987,Sku_list!$A$1:$D$2323,3,0)</f>
        <v/>
      </c>
      <c r="U2987" s="9">
        <f>VLOOKUP(A2987,Sku_list!$A$1:$D$2323,4,0)*(F2987/1000000*12)</f>
        <v/>
      </c>
      <c r="V2987" s="9">
        <f>VLOOKUP(A2987,Sku_list!$A$1:$D$2323,4,0)*(H2987/1000000*12)</f>
        <v/>
      </c>
      <c r="W2987" s="9">
        <f>VLOOKUP(A2987,Sku_list!$A$1:$D$2323,4,0)*(J2987/1000000*12)</f>
        <v/>
      </c>
      <c r="X2987" s="9">
        <f>VLOOKUP(A2987,Sku_list!$A$1:$D$2323,4,0)*(L2987/1000000*12)</f>
        <v/>
      </c>
      <c r="Y2987" s="9">
        <f>VLOOKUP(A2987,Sku_list!$A$1:$E$2323,5,0)*((J2987+F2987)/1000000000)</f>
        <v/>
      </c>
      <c r="AC2987" s="27">
        <f>(DAY(TODAY())+AB2987)/30</f>
        <v/>
      </c>
    </row>
    <row r="2988">
      <c r="A2988" t="n">
        <v>1607765</v>
      </c>
      <c r="B2988" t="inlineStr">
        <is>
          <t>Col Plax Pm Mw 250Ml</t>
        </is>
      </c>
      <c r="C2988" t="inlineStr">
        <is>
          <t>IN62</t>
        </is>
      </c>
      <c r="D2988" t="n">
        <v>0</v>
      </c>
      <c r="E2988" t="n">
        <v>200</v>
      </c>
      <c r="F2988" t="n">
        <v>0</v>
      </c>
      <c r="G2988" t="n">
        <v>196</v>
      </c>
      <c r="H2988" t="n">
        <v>128</v>
      </c>
      <c r="I2988" t="n">
        <v>0</v>
      </c>
      <c r="J2988" t="n">
        <v>172</v>
      </c>
      <c r="K2988" t="n">
        <v>112</v>
      </c>
      <c r="L2988" t="n">
        <v>281</v>
      </c>
      <c r="M2988" t="n">
        <v>-19</v>
      </c>
      <c r="N2988" t="n">
        <v>19</v>
      </c>
      <c r="P2988" s="27" t="n">
        <v>1.067615658362989</v>
      </c>
      <c r="R2988" t="inlineStr">
        <is>
          <t>Calcutta</t>
        </is>
      </c>
      <c r="S2988" t="inlineStr">
        <is>
          <t>East</t>
        </is>
      </c>
      <c r="T2988" s="9">
        <f>VLOOKUP(A2988,Sku_list!$A$1:$D$2323,3,0)</f>
        <v/>
      </c>
      <c r="U2988" s="9">
        <f>VLOOKUP(A2988,Sku_list!$A$1:$D$2323,4,0)*(F2988/1000000*12)</f>
        <v/>
      </c>
      <c r="V2988" s="9">
        <f>VLOOKUP(A2988,Sku_list!$A$1:$D$2323,4,0)*(H2988/1000000*12)</f>
        <v/>
      </c>
      <c r="W2988" s="9">
        <f>VLOOKUP(A2988,Sku_list!$A$1:$D$2323,4,0)*(J2988/1000000*12)</f>
        <v/>
      </c>
      <c r="X2988" s="9">
        <f>VLOOKUP(A2988,Sku_list!$A$1:$D$2323,4,0)*(L2988/1000000*12)</f>
        <v/>
      </c>
      <c r="Y2988" s="9">
        <f>VLOOKUP(A2988,Sku_list!$A$1:$E$2323,5,0)*((J2988+F2988)/1000000000)</f>
        <v/>
      </c>
      <c r="AC2988" s="27">
        <f>(DAY(TODAY())+AB2988)/30</f>
        <v/>
      </c>
    </row>
    <row r="2989">
      <c r="A2989" t="n">
        <v>1607765</v>
      </c>
      <c r="B2989" t="inlineStr">
        <is>
          <t>Col Plax Pm Mw 250Ml</t>
        </is>
      </c>
      <c r="C2989" t="inlineStr">
        <is>
          <t>IN63</t>
        </is>
      </c>
      <c r="D2989" t="n">
        <v>0</v>
      </c>
      <c r="E2989" t="n">
        <v>211</v>
      </c>
      <c r="F2989" t="n">
        <v>68</v>
      </c>
      <c r="G2989" t="n">
        <v>352</v>
      </c>
      <c r="H2989" t="n">
        <v>211</v>
      </c>
      <c r="I2989" t="n">
        <v>0</v>
      </c>
      <c r="J2989" t="n">
        <v>0</v>
      </c>
      <c r="K2989" t="n">
        <v>28</v>
      </c>
      <c r="L2989" t="n">
        <v>280</v>
      </c>
      <c r="M2989" t="n">
        <v>1</v>
      </c>
      <c r="N2989" t="n">
        <v>-1</v>
      </c>
      <c r="P2989" s="27" t="n">
        <v>0.9964285714285714</v>
      </c>
      <c r="R2989" t="inlineStr">
        <is>
          <t>Trichy</t>
        </is>
      </c>
      <c r="S2989" t="inlineStr">
        <is>
          <t>South</t>
        </is>
      </c>
      <c r="T2989" s="9">
        <f>VLOOKUP(A2989,Sku_list!$A$1:$D$2323,3,0)</f>
        <v/>
      </c>
      <c r="U2989" s="9">
        <f>VLOOKUP(A2989,Sku_list!$A$1:$D$2323,4,0)*(F2989/1000000*12)</f>
        <v/>
      </c>
      <c r="V2989" s="9">
        <f>VLOOKUP(A2989,Sku_list!$A$1:$D$2323,4,0)*(H2989/1000000*12)</f>
        <v/>
      </c>
      <c r="W2989" s="9">
        <f>VLOOKUP(A2989,Sku_list!$A$1:$D$2323,4,0)*(J2989/1000000*12)</f>
        <v/>
      </c>
      <c r="X2989" s="9">
        <f>VLOOKUP(A2989,Sku_list!$A$1:$D$2323,4,0)*(L2989/1000000*12)</f>
        <v/>
      </c>
      <c r="Y2989" s="9">
        <f>VLOOKUP(A2989,Sku_list!$A$1:$E$2323,5,0)*((J2989+F2989)/1000000000)</f>
        <v/>
      </c>
      <c r="AC2989" s="27">
        <f>(DAY(TODAY())+AB2989)/30</f>
        <v/>
      </c>
    </row>
    <row r="2990">
      <c r="A2990" t="n">
        <v>1607765</v>
      </c>
      <c r="B2990" t="inlineStr">
        <is>
          <t>Col Plax Pm Mw 250Ml</t>
        </is>
      </c>
      <c r="C2990" t="inlineStr">
        <is>
          <t>IN64</t>
        </is>
      </c>
      <c r="D2990" t="n">
        <v>0</v>
      </c>
      <c r="E2990" t="n">
        <v>160</v>
      </c>
      <c r="F2990" t="n">
        <v>368</v>
      </c>
      <c r="G2990" t="n">
        <v>436</v>
      </c>
      <c r="H2990" t="n">
        <v>159</v>
      </c>
      <c r="I2990" t="n">
        <v>0</v>
      </c>
      <c r="J2990" t="n">
        <v>1</v>
      </c>
      <c r="K2990" t="n">
        <v>297</v>
      </c>
      <c r="L2990" t="n">
        <v>530</v>
      </c>
      <c r="M2990" t="n">
        <v>2</v>
      </c>
      <c r="N2990" t="n">
        <v>-2</v>
      </c>
      <c r="P2990" s="27" t="n">
        <v>0.9962264150943396</v>
      </c>
      <c r="R2990" t="inlineStr">
        <is>
          <t>Chennai</t>
        </is>
      </c>
      <c r="S2990" t="inlineStr">
        <is>
          <t>South</t>
        </is>
      </c>
      <c r="T2990" s="9">
        <f>VLOOKUP(A2990,Sku_list!$A$1:$D$2323,3,0)</f>
        <v/>
      </c>
      <c r="U2990" s="9">
        <f>VLOOKUP(A2990,Sku_list!$A$1:$D$2323,4,0)*(F2990/1000000*12)</f>
        <v/>
      </c>
      <c r="V2990" s="9">
        <f>VLOOKUP(A2990,Sku_list!$A$1:$D$2323,4,0)*(H2990/1000000*12)</f>
        <v/>
      </c>
      <c r="W2990" s="9">
        <f>VLOOKUP(A2990,Sku_list!$A$1:$D$2323,4,0)*(J2990/1000000*12)</f>
        <v/>
      </c>
      <c r="X2990" s="9">
        <f>VLOOKUP(A2990,Sku_list!$A$1:$D$2323,4,0)*(L2990/1000000*12)</f>
        <v/>
      </c>
      <c r="Y2990" s="9">
        <f>VLOOKUP(A2990,Sku_list!$A$1:$E$2323,5,0)*((J2990+F2990)/1000000000)</f>
        <v/>
      </c>
      <c r="AC2990" s="27">
        <f>(DAY(TODAY())+AB2990)/30</f>
        <v/>
      </c>
    </row>
    <row r="2991">
      <c r="A2991" t="n">
        <v>1607765</v>
      </c>
      <c r="B2991" t="inlineStr">
        <is>
          <t>Col Plax Pm Mw 250Ml</t>
        </is>
      </c>
      <c r="C2991" t="inlineStr">
        <is>
          <t>IN65</t>
        </is>
      </c>
      <c r="D2991" t="n">
        <v>0</v>
      </c>
      <c r="E2991" t="n">
        <v>0</v>
      </c>
      <c r="F2991" t="n">
        <v>0</v>
      </c>
      <c r="G2991" t="n">
        <v>192</v>
      </c>
      <c r="H2991" t="n">
        <v>44</v>
      </c>
      <c r="I2991" t="n">
        <v>0</v>
      </c>
      <c r="J2991" t="n">
        <v>41</v>
      </c>
      <c r="K2991" t="n">
        <v>21</v>
      </c>
      <c r="L2991" t="n">
        <v>113</v>
      </c>
      <c r="M2991" t="n">
        <v>28</v>
      </c>
      <c r="N2991" t="n">
        <v>-28</v>
      </c>
      <c r="P2991" s="27" t="n">
        <v>0.7522123893805309</v>
      </c>
      <c r="R2991" t="inlineStr">
        <is>
          <t>Kanpur</t>
        </is>
      </c>
      <c r="S2991" t="inlineStr">
        <is>
          <t>North</t>
        </is>
      </c>
      <c r="T2991" s="9">
        <f>VLOOKUP(A2991,Sku_list!$A$1:$D$2323,3,0)</f>
        <v/>
      </c>
      <c r="U2991" s="9">
        <f>VLOOKUP(A2991,Sku_list!$A$1:$D$2323,4,0)*(F2991/1000000*12)</f>
        <v/>
      </c>
      <c r="V2991" s="9">
        <f>VLOOKUP(A2991,Sku_list!$A$1:$D$2323,4,0)*(H2991/1000000*12)</f>
        <v/>
      </c>
      <c r="W2991" s="9">
        <f>VLOOKUP(A2991,Sku_list!$A$1:$D$2323,4,0)*(J2991/1000000*12)</f>
        <v/>
      </c>
      <c r="X2991" s="9">
        <f>VLOOKUP(A2991,Sku_list!$A$1:$D$2323,4,0)*(L2991/1000000*12)</f>
        <v/>
      </c>
      <c r="Y2991" s="9">
        <f>VLOOKUP(A2991,Sku_list!$A$1:$E$2323,5,0)*((J2991+F2991)/1000000000)</f>
        <v/>
      </c>
      <c r="AC2991" s="27">
        <f>(DAY(TODAY())+AB2991)/30</f>
        <v/>
      </c>
    </row>
    <row r="2992">
      <c r="A2992" t="n">
        <v>1607765</v>
      </c>
      <c r="B2992" t="inlineStr">
        <is>
          <t>Col Plax Pm Mw 250Ml</t>
        </is>
      </c>
      <c r="C2992" t="inlineStr">
        <is>
          <t>IN66</t>
        </is>
      </c>
      <c r="D2992" t="n">
        <v>0</v>
      </c>
      <c r="E2992" t="n">
        <v>48</v>
      </c>
      <c r="F2992" t="n">
        <v>0</v>
      </c>
      <c r="G2992" t="n">
        <v>8</v>
      </c>
      <c r="H2992" t="n">
        <v>8</v>
      </c>
      <c r="I2992" t="n">
        <v>0</v>
      </c>
      <c r="J2992" t="n">
        <v>40</v>
      </c>
      <c r="K2992" t="n">
        <v>40</v>
      </c>
      <c r="L2992" t="n">
        <v>50</v>
      </c>
      <c r="M2992" t="n">
        <v>2</v>
      </c>
      <c r="N2992" t="n">
        <v>-2</v>
      </c>
      <c r="P2992" s="27" t="n">
        <v>0.96</v>
      </c>
      <c r="R2992" t="inlineStr">
        <is>
          <t>Bhubaneshwar</t>
        </is>
      </c>
      <c r="S2992" t="inlineStr">
        <is>
          <t>East</t>
        </is>
      </c>
      <c r="T2992" s="9">
        <f>VLOOKUP(A2992,Sku_list!$A$1:$D$2323,3,0)</f>
        <v/>
      </c>
      <c r="U2992" s="9">
        <f>VLOOKUP(A2992,Sku_list!$A$1:$D$2323,4,0)*(F2992/1000000*12)</f>
        <v/>
      </c>
      <c r="V2992" s="9">
        <f>VLOOKUP(A2992,Sku_list!$A$1:$D$2323,4,0)*(H2992/1000000*12)</f>
        <v/>
      </c>
      <c r="W2992" s="9">
        <f>VLOOKUP(A2992,Sku_list!$A$1:$D$2323,4,0)*(J2992/1000000*12)</f>
        <v/>
      </c>
      <c r="X2992" s="9">
        <f>VLOOKUP(A2992,Sku_list!$A$1:$D$2323,4,0)*(L2992/1000000*12)</f>
        <v/>
      </c>
      <c r="Y2992" s="9">
        <f>VLOOKUP(A2992,Sku_list!$A$1:$E$2323,5,0)*((J2992+F2992)/1000000000)</f>
        <v/>
      </c>
      <c r="AC2992" s="27">
        <f>(DAY(TODAY())+AB2992)/30</f>
        <v/>
      </c>
    </row>
    <row r="2993">
      <c r="A2993" t="n">
        <v>1607765</v>
      </c>
      <c r="B2993" t="inlineStr">
        <is>
          <t>Col Plax Pm Mw 250Ml</t>
        </is>
      </c>
      <c r="C2993" t="inlineStr">
        <is>
          <t>IN67</t>
        </is>
      </c>
      <c r="D2993" t="n">
        <v>0</v>
      </c>
      <c r="E2993" t="n">
        <v>104</v>
      </c>
      <c r="F2993" t="n">
        <v>0</v>
      </c>
      <c r="G2993" t="n">
        <v>0</v>
      </c>
      <c r="H2993" t="n">
        <v>0</v>
      </c>
      <c r="I2993" t="n">
        <v>0</v>
      </c>
      <c r="J2993" t="n">
        <v>104</v>
      </c>
      <c r="K2993" t="n">
        <v>104</v>
      </c>
      <c r="L2993" t="n">
        <v>106</v>
      </c>
      <c r="M2993" t="n">
        <v>2</v>
      </c>
      <c r="N2993" t="n">
        <v>-2</v>
      </c>
      <c r="P2993" s="27" t="n">
        <v>0.9811320754716981</v>
      </c>
      <c r="R2993" t="inlineStr">
        <is>
          <t>Indore</t>
        </is>
      </c>
      <c r="S2993" t="inlineStr">
        <is>
          <t>West</t>
        </is>
      </c>
      <c r="T2993" s="9">
        <f>VLOOKUP(A2993,Sku_list!$A$1:$D$2323,3,0)</f>
        <v/>
      </c>
      <c r="U2993" s="9">
        <f>VLOOKUP(A2993,Sku_list!$A$1:$D$2323,4,0)*(F2993/1000000*12)</f>
        <v/>
      </c>
      <c r="V2993" s="9">
        <f>VLOOKUP(A2993,Sku_list!$A$1:$D$2323,4,0)*(H2993/1000000*12)</f>
        <v/>
      </c>
      <c r="W2993" s="9">
        <f>VLOOKUP(A2993,Sku_list!$A$1:$D$2323,4,0)*(J2993/1000000*12)</f>
        <v/>
      </c>
      <c r="X2993" s="9">
        <f>VLOOKUP(A2993,Sku_list!$A$1:$D$2323,4,0)*(L2993/1000000*12)</f>
        <v/>
      </c>
      <c r="Y2993" s="9">
        <f>VLOOKUP(A2993,Sku_list!$A$1:$E$2323,5,0)*((J2993+F2993)/1000000000)</f>
        <v/>
      </c>
      <c r="AC2993" s="27">
        <f>(DAY(TODAY())+AB2993)/30</f>
        <v/>
      </c>
    </row>
    <row r="2994">
      <c r="A2994" t="n">
        <v>1607765</v>
      </c>
      <c r="B2994" t="inlineStr">
        <is>
          <t>Col Plax Pm Mw 250Ml</t>
        </is>
      </c>
      <c r="C2994" t="inlineStr">
        <is>
          <t>IN68</t>
        </is>
      </c>
      <c r="D2994" t="n">
        <v>0</v>
      </c>
      <c r="E2994" t="n">
        <v>300</v>
      </c>
      <c r="F2994" t="n">
        <v>0</v>
      </c>
      <c r="G2994" t="n">
        <v>276</v>
      </c>
      <c r="H2994" t="n">
        <v>12</v>
      </c>
      <c r="I2994" t="n">
        <v>0</v>
      </c>
      <c r="J2994" t="n">
        <v>48</v>
      </c>
      <c r="K2994" t="n">
        <v>84</v>
      </c>
      <c r="L2994" t="n">
        <v>361</v>
      </c>
      <c r="M2994" t="n">
        <v>301</v>
      </c>
      <c r="N2994" t="n">
        <v>-301</v>
      </c>
      <c r="P2994" s="27" t="n">
        <v>0.1662049861495845</v>
      </c>
      <c r="R2994" t="inlineStr">
        <is>
          <t>Baroda</t>
        </is>
      </c>
      <c r="S2994" t="inlineStr">
        <is>
          <t>West</t>
        </is>
      </c>
      <c r="T2994" s="9">
        <f>VLOOKUP(A2994,Sku_list!$A$1:$D$2323,3,0)</f>
        <v/>
      </c>
      <c r="U2994" s="9">
        <f>VLOOKUP(A2994,Sku_list!$A$1:$D$2323,4,0)*(F2994/1000000*12)</f>
        <v/>
      </c>
      <c r="V2994" s="9">
        <f>VLOOKUP(A2994,Sku_list!$A$1:$D$2323,4,0)*(H2994/1000000*12)</f>
        <v/>
      </c>
      <c r="W2994" s="9">
        <f>VLOOKUP(A2994,Sku_list!$A$1:$D$2323,4,0)*(J2994/1000000*12)</f>
        <v/>
      </c>
      <c r="X2994" s="9">
        <f>VLOOKUP(A2994,Sku_list!$A$1:$D$2323,4,0)*(L2994/1000000*12)</f>
        <v/>
      </c>
      <c r="Y2994" s="9">
        <f>VLOOKUP(A2994,Sku_list!$A$1:$E$2323,5,0)*((J2994+F2994)/1000000000)</f>
        <v/>
      </c>
      <c r="AC2994" s="27">
        <f>(DAY(TODAY())+AB2994)/30</f>
        <v/>
      </c>
    </row>
    <row r="2995">
      <c r="A2995" t="n">
        <v>1607765</v>
      </c>
      <c r="B2995" t="inlineStr">
        <is>
          <t>Col Plax Pm Mw 250Ml</t>
        </is>
      </c>
      <c r="C2995" t="inlineStr">
        <is>
          <t>IN69</t>
        </is>
      </c>
      <c r="D2995" t="n">
        <v>0</v>
      </c>
      <c r="E2995" t="n">
        <v>240</v>
      </c>
      <c r="F2995" t="n">
        <v>0</v>
      </c>
      <c r="G2995" t="n">
        <v>180</v>
      </c>
      <c r="H2995" t="n">
        <v>116</v>
      </c>
      <c r="I2995" t="n">
        <v>0</v>
      </c>
      <c r="J2995" t="n">
        <v>200</v>
      </c>
      <c r="K2995" t="n">
        <v>176</v>
      </c>
      <c r="L2995" t="n">
        <v>312</v>
      </c>
      <c r="M2995" t="n">
        <v>-4</v>
      </c>
      <c r="N2995" t="n">
        <v>4</v>
      </c>
      <c r="P2995" s="27" t="n">
        <v>1.012820512820513</v>
      </c>
      <c r="R2995" t="inlineStr">
        <is>
          <t>Hyderabad</t>
        </is>
      </c>
      <c r="S2995" t="inlineStr">
        <is>
          <t>South</t>
        </is>
      </c>
      <c r="T2995" s="9">
        <f>VLOOKUP(A2995,Sku_list!$A$1:$D$2323,3,0)</f>
        <v/>
      </c>
      <c r="U2995" s="9">
        <f>VLOOKUP(A2995,Sku_list!$A$1:$D$2323,4,0)*(F2995/1000000*12)</f>
        <v/>
      </c>
      <c r="V2995" s="9">
        <f>VLOOKUP(A2995,Sku_list!$A$1:$D$2323,4,0)*(H2995/1000000*12)</f>
        <v/>
      </c>
      <c r="W2995" s="9">
        <f>VLOOKUP(A2995,Sku_list!$A$1:$D$2323,4,0)*(J2995/1000000*12)</f>
        <v/>
      </c>
      <c r="X2995" s="9">
        <f>VLOOKUP(A2995,Sku_list!$A$1:$D$2323,4,0)*(L2995/1000000*12)</f>
        <v/>
      </c>
      <c r="Y2995" s="9">
        <f>VLOOKUP(A2995,Sku_list!$A$1:$E$2323,5,0)*((J2995+F2995)/1000000000)</f>
        <v/>
      </c>
      <c r="AC2995" s="27">
        <f>(DAY(TODAY())+AB2995)/30</f>
        <v/>
      </c>
    </row>
    <row r="2996">
      <c r="A2996" t="n">
        <v>1607765</v>
      </c>
      <c r="B2996" t="inlineStr">
        <is>
          <t>Col Plax Pm Mw 250Ml</t>
        </is>
      </c>
      <c r="C2996" t="inlineStr">
        <is>
          <t>IN70</t>
        </is>
      </c>
      <c r="D2996" t="n">
        <v>0</v>
      </c>
      <c r="E2996" t="n">
        <v>180</v>
      </c>
      <c r="F2996" t="n">
        <v>32</v>
      </c>
      <c r="G2996" t="n">
        <v>256</v>
      </c>
      <c r="H2996" t="n">
        <v>52</v>
      </c>
      <c r="I2996" t="n">
        <v>0</v>
      </c>
      <c r="J2996" t="n">
        <v>128</v>
      </c>
      <c r="K2996" t="n">
        <v>144</v>
      </c>
      <c r="L2996" t="n">
        <v>180</v>
      </c>
      <c r="M2996" t="n">
        <v>-32</v>
      </c>
      <c r="N2996" t="n">
        <v>32</v>
      </c>
      <c r="P2996" s="27" t="n">
        <v>1.177777777777778</v>
      </c>
      <c r="R2996" t="inlineStr">
        <is>
          <t>Allepy</t>
        </is>
      </c>
      <c r="S2996" t="inlineStr">
        <is>
          <t>South</t>
        </is>
      </c>
      <c r="T2996" s="9">
        <f>VLOOKUP(A2996,Sku_list!$A$1:$D$2323,3,0)</f>
        <v/>
      </c>
      <c r="U2996" s="9">
        <f>VLOOKUP(A2996,Sku_list!$A$1:$D$2323,4,0)*(F2996/1000000*12)</f>
        <v/>
      </c>
      <c r="V2996" s="9">
        <f>VLOOKUP(A2996,Sku_list!$A$1:$D$2323,4,0)*(H2996/1000000*12)</f>
        <v/>
      </c>
      <c r="W2996" s="9">
        <f>VLOOKUP(A2996,Sku_list!$A$1:$D$2323,4,0)*(J2996/1000000*12)</f>
        <v/>
      </c>
      <c r="X2996" s="9">
        <f>VLOOKUP(A2996,Sku_list!$A$1:$D$2323,4,0)*(L2996/1000000*12)</f>
        <v/>
      </c>
      <c r="Y2996" s="9">
        <f>VLOOKUP(A2996,Sku_list!$A$1:$E$2323,5,0)*((J2996+F2996)/1000000000)</f>
        <v/>
      </c>
      <c r="AC2996" s="27">
        <f>(DAY(TODAY())+AB2996)/30</f>
        <v/>
      </c>
    </row>
    <row r="2997">
      <c r="A2997" t="n">
        <v>1607765</v>
      </c>
      <c r="B2997" t="inlineStr">
        <is>
          <t>Col Plax Pm Mw 250Ml</t>
        </is>
      </c>
      <c r="C2997" t="inlineStr">
        <is>
          <t>IN71</t>
        </is>
      </c>
      <c r="D2997" t="n">
        <v>0</v>
      </c>
      <c r="E2997" t="n">
        <v>200</v>
      </c>
      <c r="F2997" t="n">
        <v>176</v>
      </c>
      <c r="G2997" t="n">
        <v>516</v>
      </c>
      <c r="H2997" t="n">
        <v>236</v>
      </c>
      <c r="I2997" t="n">
        <v>0</v>
      </c>
      <c r="J2997" t="n">
        <v>28</v>
      </c>
      <c r="K2997" t="n">
        <v>112</v>
      </c>
      <c r="L2997" t="n">
        <v>440</v>
      </c>
      <c r="M2997" t="n">
        <v>0</v>
      </c>
      <c r="N2997" t="n">
        <v>0</v>
      </c>
      <c r="P2997" s="27" t="n">
        <v>1</v>
      </c>
      <c r="R2997" t="inlineStr">
        <is>
          <t>Bangalore</t>
        </is>
      </c>
      <c r="S2997" t="inlineStr">
        <is>
          <t>South</t>
        </is>
      </c>
      <c r="T2997" s="9">
        <f>VLOOKUP(A2997,Sku_list!$A$1:$D$2323,3,0)</f>
        <v/>
      </c>
      <c r="U2997" s="9">
        <f>VLOOKUP(A2997,Sku_list!$A$1:$D$2323,4,0)*(F2997/1000000*12)</f>
        <v/>
      </c>
      <c r="V2997" s="9">
        <f>VLOOKUP(A2997,Sku_list!$A$1:$D$2323,4,0)*(H2997/1000000*12)</f>
        <v/>
      </c>
      <c r="W2997" s="9">
        <f>VLOOKUP(A2997,Sku_list!$A$1:$D$2323,4,0)*(J2997/1000000*12)</f>
        <v/>
      </c>
      <c r="X2997" s="9">
        <f>VLOOKUP(A2997,Sku_list!$A$1:$D$2323,4,0)*(L2997/1000000*12)</f>
        <v/>
      </c>
      <c r="Y2997" s="9">
        <f>VLOOKUP(A2997,Sku_list!$A$1:$E$2323,5,0)*((J2997+F2997)/1000000000)</f>
        <v/>
      </c>
      <c r="AC2997" s="27">
        <f>(DAY(TODAY())+AB2997)/30</f>
        <v/>
      </c>
    </row>
    <row r="2998">
      <c r="A2998" t="n">
        <v>1607765</v>
      </c>
      <c r="B2998" t="inlineStr">
        <is>
          <t>Col Plax Pm Mw 250Ml</t>
        </is>
      </c>
      <c r="C2998" t="inlineStr">
        <is>
          <t>IN72</t>
        </is>
      </c>
      <c r="D2998" t="n">
        <v>0</v>
      </c>
      <c r="E2998" t="n">
        <v>80</v>
      </c>
      <c r="F2998" t="n">
        <v>0</v>
      </c>
      <c r="G2998" t="n">
        <v>69</v>
      </c>
      <c r="H2998" t="n">
        <v>49</v>
      </c>
      <c r="I2998" t="n">
        <v>0</v>
      </c>
      <c r="J2998" t="n">
        <v>107</v>
      </c>
      <c r="K2998" t="n">
        <v>107</v>
      </c>
      <c r="L2998" t="n">
        <v>162</v>
      </c>
      <c r="M2998" t="n">
        <v>6</v>
      </c>
      <c r="N2998" t="n">
        <v>-6</v>
      </c>
      <c r="P2998" s="27" t="n">
        <v>0.9629629629629629</v>
      </c>
      <c r="R2998" t="inlineStr">
        <is>
          <t>Gauhati</t>
        </is>
      </c>
      <c r="S2998" t="inlineStr">
        <is>
          <t>East</t>
        </is>
      </c>
      <c r="T2998" s="9">
        <f>VLOOKUP(A2998,Sku_list!$A$1:$D$2323,3,0)</f>
        <v/>
      </c>
      <c r="U2998" s="9">
        <f>VLOOKUP(A2998,Sku_list!$A$1:$D$2323,4,0)*(F2998/1000000*12)</f>
        <v/>
      </c>
      <c r="V2998" s="9">
        <f>VLOOKUP(A2998,Sku_list!$A$1:$D$2323,4,0)*(H2998/1000000*12)</f>
        <v/>
      </c>
      <c r="W2998" s="9">
        <f>VLOOKUP(A2998,Sku_list!$A$1:$D$2323,4,0)*(J2998/1000000*12)</f>
        <v/>
      </c>
      <c r="X2998" s="9">
        <f>VLOOKUP(A2998,Sku_list!$A$1:$D$2323,4,0)*(L2998/1000000*12)</f>
        <v/>
      </c>
      <c r="Y2998" s="9">
        <f>VLOOKUP(A2998,Sku_list!$A$1:$E$2323,5,0)*((J2998+F2998)/1000000000)</f>
        <v/>
      </c>
      <c r="AC2998" s="27">
        <f>(DAY(TODAY())+AB2998)/30</f>
        <v/>
      </c>
    </row>
    <row r="2999">
      <c r="A2999" t="n">
        <v>1607765</v>
      </c>
      <c r="B2999" t="inlineStr">
        <is>
          <t>Col Plax Pm Mw 250Ml</t>
        </is>
      </c>
      <c r="C2999" t="inlineStr">
        <is>
          <t>IN73</t>
        </is>
      </c>
      <c r="D2999" t="n">
        <v>0</v>
      </c>
      <c r="E2999" t="n">
        <v>36</v>
      </c>
      <c r="F2999" t="n">
        <v>0</v>
      </c>
      <c r="G2999" t="n">
        <v>8</v>
      </c>
      <c r="H2999" t="n">
        <v>4</v>
      </c>
      <c r="I2999" t="n">
        <v>0</v>
      </c>
      <c r="J2999" t="n">
        <v>32</v>
      </c>
      <c r="K2999" t="n">
        <v>32</v>
      </c>
      <c r="L2999" t="n">
        <v>36</v>
      </c>
      <c r="M2999" t="n">
        <v>0</v>
      </c>
      <c r="N2999" t="n">
        <v>0</v>
      </c>
      <c r="P2999" s="27" t="n">
        <v>1</v>
      </c>
      <c r="R2999" t="inlineStr">
        <is>
          <t>Patna</t>
        </is>
      </c>
      <c r="S2999" t="inlineStr">
        <is>
          <t>East</t>
        </is>
      </c>
      <c r="T2999" s="9">
        <f>VLOOKUP(A2999,Sku_list!$A$1:$D$2323,3,0)</f>
        <v/>
      </c>
      <c r="U2999" s="9">
        <f>VLOOKUP(A2999,Sku_list!$A$1:$D$2323,4,0)*(F2999/1000000*12)</f>
        <v/>
      </c>
      <c r="V2999" s="9">
        <f>VLOOKUP(A2999,Sku_list!$A$1:$D$2323,4,0)*(H2999/1000000*12)</f>
        <v/>
      </c>
      <c r="W2999" s="9">
        <f>VLOOKUP(A2999,Sku_list!$A$1:$D$2323,4,0)*(J2999/1000000*12)</f>
        <v/>
      </c>
      <c r="X2999" s="9">
        <f>VLOOKUP(A2999,Sku_list!$A$1:$D$2323,4,0)*(L2999/1000000*12)</f>
        <v/>
      </c>
      <c r="Y2999" s="9">
        <f>VLOOKUP(A2999,Sku_list!$A$1:$E$2323,5,0)*((J2999+F2999)/1000000000)</f>
        <v/>
      </c>
      <c r="AC2999" s="27">
        <f>(DAY(TODAY())+AB2999)/30</f>
        <v/>
      </c>
    </row>
    <row r="3000">
      <c r="A3000" t="n">
        <v>1607765</v>
      </c>
      <c r="B3000" t="inlineStr">
        <is>
          <t>Col Plax Pm Mw 250Ml</t>
        </is>
      </c>
      <c r="C3000" t="inlineStr">
        <is>
          <t>IN74</t>
        </is>
      </c>
      <c r="D3000" t="n">
        <v>0</v>
      </c>
      <c r="E3000" t="n">
        <v>0</v>
      </c>
      <c r="F3000" t="n">
        <v>0</v>
      </c>
      <c r="G3000" t="n">
        <v>0</v>
      </c>
      <c r="H3000" t="n">
        <v>0</v>
      </c>
      <c r="I3000" t="n">
        <v>0</v>
      </c>
      <c r="J3000" t="n">
        <v>0</v>
      </c>
      <c r="K3000" t="n">
        <v>0</v>
      </c>
      <c r="L3000" t="n">
        <v>0</v>
      </c>
      <c r="M3000" t="n">
        <v>0</v>
      </c>
      <c r="N3000" t="n">
        <v>0</v>
      </c>
      <c r="P3000" s="27" t="inlineStr"/>
      <c r="R3000" t="inlineStr">
        <is>
          <t>Nepal-exp</t>
        </is>
      </c>
      <c r="S3000" t="inlineStr">
        <is>
          <t>Exp-DC</t>
        </is>
      </c>
      <c r="T3000" s="9">
        <f>VLOOKUP(A3000,Sku_list!$A$1:$D$2323,3,0)</f>
        <v/>
      </c>
      <c r="U3000" s="9">
        <f>VLOOKUP(A3000,Sku_list!$A$1:$D$2323,4,0)*(F3000/1000000*12)</f>
        <v/>
      </c>
      <c r="V3000" s="9">
        <f>VLOOKUP(A3000,Sku_list!$A$1:$D$2323,4,0)*(H3000/1000000*12)</f>
        <v/>
      </c>
      <c r="W3000" s="9">
        <f>VLOOKUP(A3000,Sku_list!$A$1:$D$2323,4,0)*(J3000/1000000*12)</f>
        <v/>
      </c>
      <c r="X3000" s="9">
        <f>VLOOKUP(A3000,Sku_list!$A$1:$D$2323,4,0)*(L3000/1000000*12)</f>
        <v/>
      </c>
      <c r="Y3000" s="9">
        <f>VLOOKUP(A3000,Sku_list!$A$1:$E$2323,5,0)*((J3000+F3000)/1000000000)</f>
        <v/>
      </c>
      <c r="AC3000" s="27">
        <f>(DAY(TODAY())+AB3000)/30</f>
        <v/>
      </c>
    </row>
    <row r="3001">
      <c r="A3001" t="n">
        <v>1607765</v>
      </c>
      <c r="B3001" t="inlineStr">
        <is>
          <t>Col Plax Pm Mw 250Ml</t>
        </is>
      </c>
      <c r="C3001" t="inlineStr">
        <is>
          <t>IN75</t>
        </is>
      </c>
      <c r="D3001" t="n">
        <v>0</v>
      </c>
      <c r="E3001" t="n">
        <v>100</v>
      </c>
      <c r="F3001" t="n">
        <v>0</v>
      </c>
      <c r="G3001" t="n">
        <v>140</v>
      </c>
      <c r="H3001" t="n">
        <v>116</v>
      </c>
      <c r="I3001" t="n">
        <v>0</v>
      </c>
      <c r="J3001" t="n">
        <v>88</v>
      </c>
      <c r="K3001" t="n">
        <v>84</v>
      </c>
      <c r="L3001" t="n">
        <v>106</v>
      </c>
      <c r="M3001" t="n">
        <v>-98</v>
      </c>
      <c r="N3001" t="n">
        <v>98</v>
      </c>
      <c r="P3001" s="27" t="n">
        <v>1.924528301886792</v>
      </c>
      <c r="R3001" t="inlineStr">
        <is>
          <t>Jaipur</t>
        </is>
      </c>
      <c r="S3001" t="inlineStr">
        <is>
          <t>North</t>
        </is>
      </c>
      <c r="T3001" s="9">
        <f>VLOOKUP(A3001,Sku_list!$A$1:$D$2323,3,0)</f>
        <v/>
      </c>
      <c r="U3001" s="9">
        <f>VLOOKUP(A3001,Sku_list!$A$1:$D$2323,4,0)*(F3001/1000000*12)</f>
        <v/>
      </c>
      <c r="V3001" s="9">
        <f>VLOOKUP(A3001,Sku_list!$A$1:$D$2323,4,0)*(H3001/1000000*12)</f>
        <v/>
      </c>
      <c r="W3001" s="9">
        <f>VLOOKUP(A3001,Sku_list!$A$1:$D$2323,4,0)*(J3001/1000000*12)</f>
        <v/>
      </c>
      <c r="X3001" s="9">
        <f>VLOOKUP(A3001,Sku_list!$A$1:$D$2323,4,0)*(L3001/1000000*12)</f>
        <v/>
      </c>
      <c r="Y3001" s="9">
        <f>VLOOKUP(A3001,Sku_list!$A$1:$E$2323,5,0)*((J3001+F3001)/1000000000)</f>
        <v/>
      </c>
      <c r="AC3001" s="27">
        <f>(DAY(TODAY())+AB3001)/30</f>
        <v/>
      </c>
    </row>
    <row r="3002">
      <c r="A3002" t="n">
        <v>1607765</v>
      </c>
      <c r="B3002" t="inlineStr">
        <is>
          <t>Col Plax Pm Mw 250Ml</t>
        </is>
      </c>
      <c r="C3002" t="inlineStr">
        <is>
          <t>IN76</t>
        </is>
      </c>
      <c r="D3002" t="n">
        <v>0</v>
      </c>
      <c r="E3002" t="n">
        <v>120</v>
      </c>
      <c r="F3002" t="n">
        <v>20</v>
      </c>
      <c r="G3002" t="n">
        <v>180</v>
      </c>
      <c r="H3002" t="n">
        <v>80</v>
      </c>
      <c r="I3002" t="n">
        <v>0</v>
      </c>
      <c r="J3002" t="n">
        <v>60</v>
      </c>
      <c r="K3002" t="n">
        <v>64</v>
      </c>
      <c r="L3002" t="n">
        <v>240</v>
      </c>
      <c r="M3002" t="n">
        <v>80</v>
      </c>
      <c r="N3002" t="n">
        <v>-80</v>
      </c>
      <c r="P3002" s="27" t="n">
        <v>0.6666666666666666</v>
      </c>
      <c r="R3002" t="inlineStr">
        <is>
          <t>Ghaziabad</t>
        </is>
      </c>
      <c r="S3002" t="inlineStr">
        <is>
          <t>North</t>
        </is>
      </c>
      <c r="T3002" s="9">
        <f>VLOOKUP(A3002,Sku_list!$A$1:$D$2323,3,0)</f>
        <v/>
      </c>
      <c r="U3002" s="9">
        <f>VLOOKUP(A3002,Sku_list!$A$1:$D$2323,4,0)*(F3002/1000000*12)</f>
        <v/>
      </c>
      <c r="V3002" s="9">
        <f>VLOOKUP(A3002,Sku_list!$A$1:$D$2323,4,0)*(H3002/1000000*12)</f>
        <v/>
      </c>
      <c r="W3002" s="9">
        <f>VLOOKUP(A3002,Sku_list!$A$1:$D$2323,4,0)*(J3002/1000000*12)</f>
        <v/>
      </c>
      <c r="X3002" s="9">
        <f>VLOOKUP(A3002,Sku_list!$A$1:$D$2323,4,0)*(L3002/1000000*12)</f>
        <v/>
      </c>
      <c r="Y3002" s="9">
        <f>VLOOKUP(A3002,Sku_list!$A$1:$E$2323,5,0)*((J3002+F3002)/1000000000)</f>
        <v/>
      </c>
      <c r="AC3002" s="27">
        <f>(DAY(TODAY())+AB3002)/30</f>
        <v/>
      </c>
    </row>
    <row r="3003">
      <c r="A3003" t="n">
        <v>1607765</v>
      </c>
      <c r="B3003" t="inlineStr">
        <is>
          <t>Col Plax Pm Mw 250Ml</t>
        </is>
      </c>
      <c r="C3003" t="inlineStr">
        <is>
          <t>IN77</t>
        </is>
      </c>
      <c r="D3003" t="n">
        <v>0</v>
      </c>
      <c r="E3003" t="n">
        <v>0</v>
      </c>
      <c r="F3003" t="n">
        <v>0</v>
      </c>
      <c r="G3003" t="n">
        <v>0</v>
      </c>
      <c r="H3003" t="n">
        <v>0</v>
      </c>
      <c r="I3003" t="n">
        <v>0</v>
      </c>
      <c r="J3003" t="n">
        <v>0</v>
      </c>
      <c r="K3003" t="n">
        <v>0</v>
      </c>
      <c r="L3003" t="n">
        <v>0</v>
      </c>
      <c r="M3003" t="n">
        <v>0</v>
      </c>
      <c r="N3003" t="n">
        <v>0</v>
      </c>
      <c r="P3003" s="27" t="inlineStr"/>
      <c r="R3003" t="inlineStr">
        <is>
          <t>POC Bhiwandi</t>
        </is>
      </c>
      <c r="S3003" t="inlineStr">
        <is>
          <t>West</t>
        </is>
      </c>
      <c r="T3003" s="9">
        <f>VLOOKUP(A3003,Sku_list!$A$1:$D$2323,3,0)</f>
        <v/>
      </c>
      <c r="U3003" s="9">
        <f>VLOOKUP(A3003,Sku_list!$A$1:$D$2323,4,0)*(F3003/1000000*12)</f>
        <v/>
      </c>
      <c r="V3003" s="9">
        <f>VLOOKUP(A3003,Sku_list!$A$1:$D$2323,4,0)*(H3003/1000000*12)</f>
        <v/>
      </c>
      <c r="W3003" s="9">
        <f>VLOOKUP(A3003,Sku_list!$A$1:$D$2323,4,0)*(J3003/1000000*12)</f>
        <v/>
      </c>
      <c r="X3003" s="9">
        <f>VLOOKUP(A3003,Sku_list!$A$1:$D$2323,4,0)*(L3003/1000000*12)</f>
        <v/>
      </c>
      <c r="Y3003" s="9">
        <f>VLOOKUP(A3003,Sku_list!$A$1:$E$2323,5,0)*((J3003+F3003)/1000000000)</f>
        <v/>
      </c>
      <c r="AC3003" s="27">
        <f>(DAY(TODAY())+AB3003)/30</f>
        <v/>
      </c>
    </row>
    <row r="3004">
      <c r="A3004" t="n">
        <v>1607765</v>
      </c>
      <c r="B3004" t="inlineStr">
        <is>
          <t>Col Plax Pm Mw 250Ml</t>
        </is>
      </c>
      <c r="C3004" t="inlineStr">
        <is>
          <t>IN78</t>
        </is>
      </c>
      <c r="D3004" t="n">
        <v>0</v>
      </c>
      <c r="E3004" t="n">
        <v>300</v>
      </c>
      <c r="F3004" t="n">
        <v>0</v>
      </c>
      <c r="G3004" t="n">
        <v>68</v>
      </c>
      <c r="H3004" t="n">
        <v>93</v>
      </c>
      <c r="I3004" t="n">
        <v>0</v>
      </c>
      <c r="J3004" t="n">
        <v>263</v>
      </c>
      <c r="K3004" t="n">
        <v>263</v>
      </c>
      <c r="L3004" t="n">
        <v>308</v>
      </c>
      <c r="M3004" t="n">
        <v>-48</v>
      </c>
      <c r="N3004" t="n">
        <v>48</v>
      </c>
      <c r="P3004" s="27" t="n">
        <v>1.155844155844156</v>
      </c>
      <c r="R3004" t="inlineStr">
        <is>
          <t>Kundli</t>
        </is>
      </c>
      <c r="S3004" t="inlineStr">
        <is>
          <t>North</t>
        </is>
      </c>
      <c r="T3004" s="9">
        <f>VLOOKUP(A3004,Sku_list!$A$1:$D$2323,3,0)</f>
        <v/>
      </c>
      <c r="U3004" s="9">
        <f>VLOOKUP(A3004,Sku_list!$A$1:$D$2323,4,0)*(F3004/1000000*12)</f>
        <v/>
      </c>
      <c r="V3004" s="9">
        <f>VLOOKUP(A3004,Sku_list!$A$1:$D$2323,4,0)*(H3004/1000000*12)</f>
        <v/>
      </c>
      <c r="W3004" s="9">
        <f>VLOOKUP(A3004,Sku_list!$A$1:$D$2323,4,0)*(J3004/1000000*12)</f>
        <v/>
      </c>
      <c r="X3004" s="9">
        <f>VLOOKUP(A3004,Sku_list!$A$1:$D$2323,4,0)*(L3004/1000000*12)</f>
        <v/>
      </c>
      <c r="Y3004" s="9">
        <f>VLOOKUP(A3004,Sku_list!$A$1:$E$2323,5,0)*((J3004+F3004)/1000000000)</f>
        <v/>
      </c>
      <c r="AC3004" s="27">
        <f>(DAY(TODAY())+AB3004)/30</f>
        <v/>
      </c>
    </row>
    <row r="3005">
      <c r="A3005" t="n">
        <v>1607765</v>
      </c>
      <c r="B3005" t="inlineStr">
        <is>
          <t>Col Plax Pm Mw 250Ml</t>
        </is>
      </c>
      <c r="C3005" t="inlineStr">
        <is>
          <t>IN79</t>
        </is>
      </c>
      <c r="D3005" t="n">
        <v>0</v>
      </c>
      <c r="E3005" t="n">
        <v>0</v>
      </c>
      <c r="F3005" t="n">
        <v>0</v>
      </c>
      <c r="G3005" t="n">
        <v>32</v>
      </c>
      <c r="H3005" t="n">
        <v>0</v>
      </c>
      <c r="I3005" t="n">
        <v>0</v>
      </c>
      <c r="J3005" t="n">
        <v>0</v>
      </c>
      <c r="K3005" t="n">
        <v>4</v>
      </c>
      <c r="L3005" t="n">
        <v>50</v>
      </c>
      <c r="M3005" t="n">
        <v>50</v>
      </c>
      <c r="N3005" t="n">
        <v>-50</v>
      </c>
      <c r="P3005" s="27" t="n">
        <v>0</v>
      </c>
      <c r="R3005" t="inlineStr">
        <is>
          <t>Goa</t>
        </is>
      </c>
      <c r="S3005" t="inlineStr">
        <is>
          <t>West</t>
        </is>
      </c>
      <c r="T3005" s="9">
        <f>VLOOKUP(A3005,Sku_list!$A$1:$D$2323,3,0)</f>
        <v/>
      </c>
      <c r="U3005" s="9">
        <f>VLOOKUP(A3005,Sku_list!$A$1:$D$2323,4,0)*(F3005/1000000*12)</f>
        <v/>
      </c>
      <c r="V3005" s="9">
        <f>VLOOKUP(A3005,Sku_list!$A$1:$D$2323,4,0)*(H3005/1000000*12)</f>
        <v/>
      </c>
      <c r="W3005" s="9">
        <f>VLOOKUP(A3005,Sku_list!$A$1:$D$2323,4,0)*(J3005/1000000*12)</f>
        <v/>
      </c>
      <c r="X3005" s="9">
        <f>VLOOKUP(A3005,Sku_list!$A$1:$D$2323,4,0)*(L3005/1000000*12)</f>
        <v/>
      </c>
      <c r="Y3005" s="9">
        <f>VLOOKUP(A3005,Sku_list!$A$1:$E$2323,5,0)*((J3005+F3005)/1000000000)</f>
        <v/>
      </c>
      <c r="AC3005" s="27">
        <f>(DAY(TODAY())+AB3005)/30</f>
        <v/>
      </c>
    </row>
    <row r="3006">
      <c r="A3006" t="n">
        <v>1607765</v>
      </c>
      <c r="B3006" t="inlineStr">
        <is>
          <t>Col Plax Pm Mw 250Ml</t>
        </is>
      </c>
      <c r="C3006" t="inlineStr">
        <is>
          <t>IN80</t>
        </is>
      </c>
      <c r="D3006" t="n">
        <v>0</v>
      </c>
      <c r="E3006" t="n">
        <v>344</v>
      </c>
      <c r="F3006" t="n">
        <v>20</v>
      </c>
      <c r="G3006" t="n">
        <v>340</v>
      </c>
      <c r="H3006" t="n">
        <v>144</v>
      </c>
      <c r="I3006" t="n">
        <v>100</v>
      </c>
      <c r="J3006" t="n">
        <v>240</v>
      </c>
      <c r="K3006" t="n">
        <v>256</v>
      </c>
      <c r="L3006" t="n">
        <v>468</v>
      </c>
      <c r="M3006" t="n">
        <v>64</v>
      </c>
      <c r="N3006" t="n">
        <v>-64</v>
      </c>
      <c r="P3006" s="27" t="n">
        <v>0.8632478632478633</v>
      </c>
      <c r="R3006" t="inlineStr">
        <is>
          <t>Morinda</t>
        </is>
      </c>
      <c r="S3006" t="inlineStr">
        <is>
          <t>North</t>
        </is>
      </c>
      <c r="T3006" s="9">
        <f>VLOOKUP(A3006,Sku_list!$A$1:$D$2323,3,0)</f>
        <v/>
      </c>
      <c r="U3006" s="9">
        <f>VLOOKUP(A3006,Sku_list!$A$1:$D$2323,4,0)*(F3006/1000000*12)</f>
        <v/>
      </c>
      <c r="V3006" s="9">
        <f>VLOOKUP(A3006,Sku_list!$A$1:$D$2323,4,0)*(H3006/1000000*12)</f>
        <v/>
      </c>
      <c r="W3006" s="9">
        <f>VLOOKUP(A3006,Sku_list!$A$1:$D$2323,4,0)*(J3006/1000000*12)</f>
        <v/>
      </c>
      <c r="X3006" s="9">
        <f>VLOOKUP(A3006,Sku_list!$A$1:$D$2323,4,0)*(L3006/1000000*12)</f>
        <v/>
      </c>
      <c r="Y3006" s="9">
        <f>VLOOKUP(A3006,Sku_list!$A$1:$E$2323,5,0)*((J3006+F3006)/1000000000)</f>
        <v/>
      </c>
      <c r="AC3006" s="27">
        <f>(DAY(TODAY())+AB3006)/30</f>
        <v/>
      </c>
    </row>
    <row r="3007">
      <c r="A3007" t="n">
        <v>1607765</v>
      </c>
      <c r="B3007" t="inlineStr">
        <is>
          <t>Col Plax Pm Mw 250Ml</t>
        </is>
      </c>
      <c r="C3007" t="inlineStr">
        <is>
          <t>IN81</t>
        </is>
      </c>
      <c r="D3007" t="n">
        <v>0</v>
      </c>
      <c r="E3007" t="n">
        <v>0</v>
      </c>
      <c r="F3007" t="n">
        <v>0</v>
      </c>
      <c r="G3007" t="n">
        <v>446</v>
      </c>
      <c r="H3007" t="n">
        <v>0</v>
      </c>
      <c r="I3007" t="n">
        <v>0</v>
      </c>
      <c r="J3007" t="n">
        <v>0</v>
      </c>
      <c r="K3007" t="n">
        <v>76</v>
      </c>
      <c r="L3007" t="n">
        <v>499</v>
      </c>
      <c r="M3007" t="n">
        <v>499</v>
      </c>
      <c r="N3007" t="n">
        <v>-499</v>
      </c>
      <c r="P3007" s="27" t="n">
        <v>0</v>
      </c>
      <c r="R3007" t="inlineStr">
        <is>
          <t>Bhiwandi</t>
        </is>
      </c>
      <c r="S3007" t="inlineStr">
        <is>
          <t>West</t>
        </is>
      </c>
      <c r="T3007" s="9">
        <f>VLOOKUP(A3007,Sku_list!$A$1:$D$2323,3,0)</f>
        <v/>
      </c>
      <c r="U3007" s="9">
        <f>VLOOKUP(A3007,Sku_list!$A$1:$D$2323,4,0)*(F3007/1000000*12)</f>
        <v/>
      </c>
      <c r="V3007" s="9">
        <f>VLOOKUP(A3007,Sku_list!$A$1:$D$2323,4,0)*(H3007/1000000*12)</f>
        <v/>
      </c>
      <c r="W3007" s="9">
        <f>VLOOKUP(A3007,Sku_list!$A$1:$D$2323,4,0)*(J3007/1000000*12)</f>
        <v/>
      </c>
      <c r="X3007" s="9">
        <f>VLOOKUP(A3007,Sku_list!$A$1:$D$2323,4,0)*(L3007/1000000*12)</f>
        <v/>
      </c>
      <c r="Y3007" s="9">
        <f>VLOOKUP(A3007,Sku_list!$A$1:$E$2323,5,0)*((J3007+F3007)/1000000000)</f>
        <v/>
      </c>
      <c r="AC3007" s="27">
        <f>(DAY(TODAY())+AB3007)/30</f>
        <v/>
      </c>
    </row>
    <row r="3008">
      <c r="A3008" t="n">
        <v>1607765</v>
      </c>
      <c r="B3008" t="inlineStr">
        <is>
          <t>Col Plax Pm Mw 250Ml</t>
        </is>
      </c>
      <c r="C3008" t="inlineStr">
        <is>
          <t>IN82</t>
        </is>
      </c>
      <c r="D3008" t="n">
        <v>0</v>
      </c>
      <c r="E3008" t="n">
        <v>900</v>
      </c>
      <c r="F3008" t="n">
        <v>1200</v>
      </c>
      <c r="G3008" t="n">
        <v>32</v>
      </c>
      <c r="H3008" t="n">
        <v>0</v>
      </c>
      <c r="I3008" t="n">
        <v>0</v>
      </c>
      <c r="J3008" t="n">
        <v>904</v>
      </c>
      <c r="K3008" t="n">
        <v>2104</v>
      </c>
      <c r="L3008" t="n">
        <v>664</v>
      </c>
      <c r="M3008" t="n">
        <v>-1440</v>
      </c>
      <c r="N3008" t="n">
        <v>1440</v>
      </c>
      <c r="P3008" s="27" t="n">
        <v>3.168674698795181</v>
      </c>
      <c r="R3008" t="inlineStr">
        <is>
          <t>DC</t>
        </is>
      </c>
      <c r="S3008" t="inlineStr">
        <is>
          <t>West DC</t>
        </is>
      </c>
      <c r="T3008" s="9">
        <f>VLOOKUP(A3008,Sku_list!$A$1:$D$2323,3,0)</f>
        <v/>
      </c>
      <c r="U3008" s="9">
        <f>VLOOKUP(A3008,Sku_list!$A$1:$D$2323,4,0)*(F3008/1000000*12)</f>
        <v/>
      </c>
      <c r="V3008" s="9">
        <f>VLOOKUP(A3008,Sku_list!$A$1:$D$2323,4,0)*(H3008/1000000*12)</f>
        <v/>
      </c>
      <c r="W3008" s="9">
        <f>VLOOKUP(A3008,Sku_list!$A$1:$D$2323,4,0)*(J3008/1000000*12)</f>
        <v/>
      </c>
      <c r="X3008" s="9">
        <f>VLOOKUP(A3008,Sku_list!$A$1:$D$2323,4,0)*(L3008/1000000*12)</f>
        <v/>
      </c>
      <c r="Y3008" s="9">
        <f>VLOOKUP(A3008,Sku_list!$A$1:$E$2323,5,0)*((J3008+F3008)/1000000000)</f>
        <v/>
      </c>
      <c r="AC3008" s="27">
        <f>(DAY(TODAY())+AB3008)/30</f>
        <v/>
      </c>
    </row>
    <row r="3009">
      <c r="A3009" t="n">
        <v>1607765</v>
      </c>
      <c r="B3009" t="inlineStr">
        <is>
          <t>Col Plax Pm Mw 250Ml</t>
        </is>
      </c>
      <c r="C3009" t="inlineStr">
        <is>
          <t>IN83</t>
        </is>
      </c>
      <c r="D3009" t="n">
        <v>0</v>
      </c>
      <c r="E3009" t="n">
        <v>0</v>
      </c>
      <c r="F3009" t="n">
        <v>0</v>
      </c>
      <c r="G3009" t="n">
        <v>48</v>
      </c>
      <c r="H3009" t="n">
        <v>0</v>
      </c>
      <c r="I3009" t="n">
        <v>0</v>
      </c>
      <c r="J3009" t="n">
        <v>57</v>
      </c>
      <c r="K3009" t="n">
        <v>45</v>
      </c>
      <c r="L3009" t="n">
        <v>100</v>
      </c>
      <c r="M3009" t="n">
        <v>43</v>
      </c>
      <c r="N3009" t="n">
        <v>-43</v>
      </c>
      <c r="P3009" s="27" t="n">
        <v>0.57</v>
      </c>
      <c r="R3009" t="inlineStr">
        <is>
          <t>Aurangabad</t>
        </is>
      </c>
      <c r="S3009" t="inlineStr">
        <is>
          <t>West</t>
        </is>
      </c>
      <c r="T3009" s="9">
        <f>VLOOKUP(A3009,Sku_list!$A$1:$D$2323,3,0)</f>
        <v/>
      </c>
      <c r="U3009" s="9">
        <f>VLOOKUP(A3009,Sku_list!$A$1:$D$2323,4,0)*(F3009/1000000*12)</f>
        <v/>
      </c>
      <c r="V3009" s="9">
        <f>VLOOKUP(A3009,Sku_list!$A$1:$D$2323,4,0)*(H3009/1000000*12)</f>
        <v/>
      </c>
      <c r="W3009" s="9">
        <f>VLOOKUP(A3009,Sku_list!$A$1:$D$2323,4,0)*(J3009/1000000*12)</f>
        <v/>
      </c>
      <c r="X3009" s="9">
        <f>VLOOKUP(A3009,Sku_list!$A$1:$D$2323,4,0)*(L3009/1000000*12)</f>
        <v/>
      </c>
      <c r="Y3009" s="9">
        <f>VLOOKUP(A3009,Sku_list!$A$1:$E$2323,5,0)*((J3009+F3009)/1000000000)</f>
        <v/>
      </c>
      <c r="AC3009" s="27">
        <f>(DAY(TODAY())+AB3009)/30</f>
        <v/>
      </c>
    </row>
    <row r="3010">
      <c r="A3010" t="n">
        <v>1607765</v>
      </c>
      <c r="B3010" t="inlineStr">
        <is>
          <t>Col Plax Pm Mw 250Ml</t>
        </is>
      </c>
      <c r="C3010" t="inlineStr">
        <is>
          <t>IN84</t>
        </is>
      </c>
      <c r="D3010" t="n">
        <v>0</v>
      </c>
      <c r="E3010" t="n">
        <v>0</v>
      </c>
      <c r="F3010" t="n">
        <v>0</v>
      </c>
      <c r="G3010" t="n">
        <v>92</v>
      </c>
      <c r="H3010" t="n">
        <v>4</v>
      </c>
      <c r="I3010" t="n">
        <v>0</v>
      </c>
      <c r="J3010" t="n">
        <v>40</v>
      </c>
      <c r="K3010" t="n">
        <v>16</v>
      </c>
      <c r="L3010" t="n">
        <v>30</v>
      </c>
      <c r="M3010" t="n">
        <v>-14</v>
      </c>
      <c r="N3010" t="n">
        <v>14</v>
      </c>
      <c r="P3010" s="27" t="n">
        <v>1.466666666666667</v>
      </c>
      <c r="R3010" t="inlineStr">
        <is>
          <t>Raipur</t>
        </is>
      </c>
      <c r="S3010" t="inlineStr">
        <is>
          <t>West</t>
        </is>
      </c>
      <c r="T3010" s="9">
        <f>VLOOKUP(A3010,Sku_list!$A$1:$D$2323,3,0)</f>
        <v/>
      </c>
      <c r="U3010" s="9">
        <f>VLOOKUP(A3010,Sku_list!$A$1:$D$2323,4,0)*(F3010/1000000*12)</f>
        <v/>
      </c>
      <c r="V3010" s="9">
        <f>VLOOKUP(A3010,Sku_list!$A$1:$D$2323,4,0)*(H3010/1000000*12)</f>
        <v/>
      </c>
      <c r="W3010" s="9">
        <f>VLOOKUP(A3010,Sku_list!$A$1:$D$2323,4,0)*(J3010/1000000*12)</f>
        <v/>
      </c>
      <c r="X3010" s="9">
        <f>VLOOKUP(A3010,Sku_list!$A$1:$D$2323,4,0)*(L3010/1000000*12)</f>
        <v/>
      </c>
      <c r="Y3010" s="9">
        <f>VLOOKUP(A3010,Sku_list!$A$1:$E$2323,5,0)*((J3010+F3010)/1000000000)</f>
        <v/>
      </c>
      <c r="AC3010" s="27">
        <f>(DAY(TODAY())+AB3010)/30</f>
        <v/>
      </c>
    </row>
    <row r="3011">
      <c r="A3011" t="n">
        <v>1607765</v>
      </c>
      <c r="B3011" t="inlineStr">
        <is>
          <t>Col Plax Pm Mw 250Ml</t>
        </is>
      </c>
      <c r="C3011" t="inlineStr">
        <is>
          <t>IN85</t>
        </is>
      </c>
      <c r="D3011" t="n">
        <v>0</v>
      </c>
      <c r="E3011" t="n">
        <v>0</v>
      </c>
      <c r="F3011" t="n">
        <v>0</v>
      </c>
      <c r="G3011" t="n">
        <v>8</v>
      </c>
      <c r="H3011" t="n">
        <v>0</v>
      </c>
      <c r="I3011" t="n">
        <v>0</v>
      </c>
      <c r="J3011" t="n">
        <v>0</v>
      </c>
      <c r="K3011" t="n">
        <v>0</v>
      </c>
      <c r="L3011" t="n">
        <v>0</v>
      </c>
      <c r="M3011" t="n">
        <v>0</v>
      </c>
      <c r="N3011" t="n">
        <v>0</v>
      </c>
      <c r="P3011" s="27" t="inlineStr"/>
      <c r="R3011" t="inlineStr">
        <is>
          <t>Tripura</t>
        </is>
      </c>
      <c r="S3011" t="inlineStr">
        <is>
          <t>East</t>
        </is>
      </c>
      <c r="T3011" s="9">
        <f>VLOOKUP(A3011,Sku_list!$A$1:$D$2323,3,0)</f>
        <v/>
      </c>
      <c r="U3011" s="9">
        <f>VLOOKUP(A3011,Sku_list!$A$1:$D$2323,4,0)*(F3011/1000000*12)</f>
        <v/>
      </c>
      <c r="V3011" s="9">
        <f>VLOOKUP(A3011,Sku_list!$A$1:$D$2323,4,0)*(H3011/1000000*12)</f>
        <v/>
      </c>
      <c r="W3011" s="9">
        <f>VLOOKUP(A3011,Sku_list!$A$1:$D$2323,4,0)*(J3011/1000000*12)</f>
        <v/>
      </c>
      <c r="X3011" s="9">
        <f>VLOOKUP(A3011,Sku_list!$A$1:$D$2323,4,0)*(L3011/1000000*12)</f>
        <v/>
      </c>
      <c r="Y3011" s="9">
        <f>VLOOKUP(A3011,Sku_list!$A$1:$E$2323,5,0)*((J3011+F3011)/1000000000)</f>
        <v/>
      </c>
      <c r="AC3011" s="27">
        <f>(DAY(TODAY())+AB3011)/30</f>
        <v/>
      </c>
    </row>
    <row r="3012">
      <c r="A3012" t="n">
        <v>1607765</v>
      </c>
      <c r="B3012" t="inlineStr">
        <is>
          <t>Col Plax Pm Mw 250Ml</t>
        </is>
      </c>
      <c r="C3012" t="inlineStr">
        <is>
          <t>IN86</t>
        </is>
      </c>
      <c r="D3012" t="n">
        <v>0</v>
      </c>
      <c r="E3012" t="n">
        <v>0</v>
      </c>
      <c r="F3012" t="n">
        <v>0</v>
      </c>
      <c r="G3012" t="n">
        <v>12</v>
      </c>
      <c r="H3012" t="n">
        <v>0</v>
      </c>
      <c r="I3012" t="n">
        <v>0</v>
      </c>
      <c r="J3012" t="n">
        <v>16</v>
      </c>
      <c r="K3012" t="n">
        <v>16</v>
      </c>
      <c r="L3012" t="n">
        <v>36</v>
      </c>
      <c r="M3012" t="n">
        <v>20</v>
      </c>
      <c r="N3012" t="n">
        <v>-20</v>
      </c>
      <c r="P3012" s="27" t="n">
        <v>0.4444444444444444</v>
      </c>
      <c r="R3012" t="inlineStr">
        <is>
          <t>Jamshedpur</t>
        </is>
      </c>
      <c r="S3012" t="inlineStr">
        <is>
          <t>East</t>
        </is>
      </c>
      <c r="T3012" s="9">
        <f>VLOOKUP(A3012,Sku_list!$A$1:$D$2323,3,0)</f>
        <v/>
      </c>
      <c r="U3012" s="9">
        <f>VLOOKUP(A3012,Sku_list!$A$1:$D$2323,4,0)*(F3012/1000000*12)</f>
        <v/>
      </c>
      <c r="V3012" s="9">
        <f>VLOOKUP(A3012,Sku_list!$A$1:$D$2323,4,0)*(H3012/1000000*12)</f>
        <v/>
      </c>
      <c r="W3012" s="9">
        <f>VLOOKUP(A3012,Sku_list!$A$1:$D$2323,4,0)*(J3012/1000000*12)</f>
        <v/>
      </c>
      <c r="X3012" s="9">
        <f>VLOOKUP(A3012,Sku_list!$A$1:$D$2323,4,0)*(L3012/1000000*12)</f>
        <v/>
      </c>
      <c r="Y3012" s="9">
        <f>VLOOKUP(A3012,Sku_list!$A$1:$E$2323,5,0)*((J3012+F3012)/1000000000)</f>
        <v/>
      </c>
      <c r="AC3012" s="27">
        <f>(DAY(TODAY())+AB3012)/30</f>
        <v/>
      </c>
    </row>
    <row r="3013">
      <c r="A3013" t="n">
        <v>1607765</v>
      </c>
      <c r="B3013" t="inlineStr">
        <is>
          <t>Col Plax Pm Mw 250Ml</t>
        </is>
      </c>
      <c r="C3013" t="inlineStr">
        <is>
          <t>IN87</t>
        </is>
      </c>
      <c r="D3013" t="n">
        <v>0</v>
      </c>
      <c r="E3013" t="n">
        <v>20</v>
      </c>
      <c r="F3013" t="n">
        <v>40</v>
      </c>
      <c r="G3013" t="n">
        <v>100</v>
      </c>
      <c r="H3013" t="n">
        <v>56</v>
      </c>
      <c r="I3013" t="n">
        <v>0</v>
      </c>
      <c r="J3013" t="n">
        <v>16</v>
      </c>
      <c r="K3013" t="n">
        <v>44</v>
      </c>
      <c r="L3013" t="n">
        <v>100</v>
      </c>
      <c r="M3013" t="n">
        <v>-12</v>
      </c>
      <c r="N3013" t="n">
        <v>12</v>
      </c>
      <c r="P3013" s="27" t="n">
        <v>1.12</v>
      </c>
      <c r="R3013" t="inlineStr">
        <is>
          <t>Vijaywada</t>
        </is>
      </c>
      <c r="S3013" t="inlineStr">
        <is>
          <t>South</t>
        </is>
      </c>
      <c r="T3013" s="9">
        <f>VLOOKUP(A3013,Sku_list!$A$1:$D$2323,3,0)</f>
        <v/>
      </c>
      <c r="U3013" s="9">
        <f>VLOOKUP(A3013,Sku_list!$A$1:$D$2323,4,0)*(F3013/1000000*12)</f>
        <v/>
      </c>
      <c r="V3013" s="9">
        <f>VLOOKUP(A3013,Sku_list!$A$1:$D$2323,4,0)*(H3013/1000000*12)</f>
        <v/>
      </c>
      <c r="W3013" s="9">
        <f>VLOOKUP(A3013,Sku_list!$A$1:$D$2323,4,0)*(J3013/1000000*12)</f>
        <v/>
      </c>
      <c r="X3013" s="9">
        <f>VLOOKUP(A3013,Sku_list!$A$1:$D$2323,4,0)*(L3013/1000000*12)</f>
        <v/>
      </c>
      <c r="Y3013" s="9">
        <f>VLOOKUP(A3013,Sku_list!$A$1:$E$2323,5,0)*((J3013+F3013)/1000000000)</f>
        <v/>
      </c>
      <c r="AC3013" s="27">
        <f>(DAY(TODAY())+AB3013)/30</f>
        <v/>
      </c>
    </row>
    <row r="3014">
      <c r="A3014" t="n">
        <v>1607765</v>
      </c>
      <c r="B3014" t="inlineStr">
        <is>
          <t>Col Plax Pm Mw 250Ml</t>
        </is>
      </c>
      <c r="C3014" t="inlineStr">
        <is>
          <t>IN88</t>
        </is>
      </c>
      <c r="D3014" t="n">
        <v>0</v>
      </c>
      <c r="E3014" t="n">
        <v>20</v>
      </c>
      <c r="F3014" t="n">
        <v>0</v>
      </c>
      <c r="G3014" t="n">
        <v>36</v>
      </c>
      <c r="H3014" t="n">
        <v>12</v>
      </c>
      <c r="I3014" t="n">
        <v>0</v>
      </c>
      <c r="J3014" t="n">
        <v>8</v>
      </c>
      <c r="K3014" t="n">
        <v>0</v>
      </c>
      <c r="L3014" t="n">
        <v>0</v>
      </c>
      <c r="M3014" t="n">
        <v>-20</v>
      </c>
      <c r="N3014" t="n">
        <v>20</v>
      </c>
      <c r="P3014" s="27" t="inlineStr"/>
      <c r="R3014" t="inlineStr">
        <is>
          <t>Uttaranchal</t>
        </is>
      </c>
      <c r="S3014" t="inlineStr">
        <is>
          <t>North</t>
        </is>
      </c>
      <c r="T3014" s="9">
        <f>VLOOKUP(A3014,Sku_list!$A$1:$D$2323,3,0)</f>
        <v/>
      </c>
      <c r="U3014" s="9">
        <f>VLOOKUP(A3014,Sku_list!$A$1:$D$2323,4,0)*(F3014/1000000*12)</f>
        <v/>
      </c>
      <c r="V3014" s="9">
        <f>VLOOKUP(A3014,Sku_list!$A$1:$D$2323,4,0)*(H3014/1000000*12)</f>
        <v/>
      </c>
      <c r="W3014" s="9">
        <f>VLOOKUP(A3014,Sku_list!$A$1:$D$2323,4,0)*(J3014/1000000*12)</f>
        <v/>
      </c>
      <c r="X3014" s="9">
        <f>VLOOKUP(A3014,Sku_list!$A$1:$D$2323,4,0)*(L3014/1000000*12)</f>
        <v/>
      </c>
      <c r="Y3014" s="9">
        <f>VLOOKUP(A3014,Sku_list!$A$1:$E$2323,5,0)*((J3014+F3014)/1000000000)</f>
        <v/>
      </c>
      <c r="AC3014" s="27">
        <f>(DAY(TODAY())+AB3014)/30</f>
        <v/>
      </c>
    </row>
    <row r="3015">
      <c r="A3015" t="n">
        <v>1607765</v>
      </c>
      <c r="B3015" t="inlineStr">
        <is>
          <t>Col Plax Pm Mw 250Ml</t>
        </is>
      </c>
      <c r="C3015" t="inlineStr">
        <is>
          <t>IN89</t>
        </is>
      </c>
      <c r="D3015" t="n">
        <v>0</v>
      </c>
      <c r="E3015" t="n">
        <v>0</v>
      </c>
      <c r="F3015" t="n">
        <v>0</v>
      </c>
      <c r="G3015" t="n">
        <v>72</v>
      </c>
      <c r="H3015" t="n">
        <v>0</v>
      </c>
      <c r="I3015" t="n">
        <v>0</v>
      </c>
      <c r="J3015" t="n">
        <v>0</v>
      </c>
      <c r="K3015" t="n">
        <v>68</v>
      </c>
      <c r="L3015" t="n">
        <v>75</v>
      </c>
      <c r="M3015" t="n">
        <v>75</v>
      </c>
      <c r="N3015" t="n">
        <v>-75</v>
      </c>
      <c r="P3015" s="27" t="n">
        <v>0</v>
      </c>
      <c r="R3015" t="inlineStr">
        <is>
          <t>Hubli</t>
        </is>
      </c>
      <c r="S3015" t="inlineStr">
        <is>
          <t>South</t>
        </is>
      </c>
      <c r="T3015" s="9">
        <f>VLOOKUP(A3015,Sku_list!$A$1:$D$2323,3,0)</f>
        <v/>
      </c>
      <c r="U3015" s="9">
        <f>VLOOKUP(A3015,Sku_list!$A$1:$D$2323,4,0)*(F3015/1000000*12)</f>
        <v/>
      </c>
      <c r="V3015" s="9">
        <f>VLOOKUP(A3015,Sku_list!$A$1:$D$2323,4,0)*(H3015/1000000*12)</f>
        <v/>
      </c>
      <c r="W3015" s="9">
        <f>VLOOKUP(A3015,Sku_list!$A$1:$D$2323,4,0)*(J3015/1000000*12)</f>
        <v/>
      </c>
      <c r="X3015" s="9">
        <f>VLOOKUP(A3015,Sku_list!$A$1:$D$2323,4,0)*(L3015/1000000*12)</f>
        <v/>
      </c>
      <c r="Y3015" s="9">
        <f>VLOOKUP(A3015,Sku_list!$A$1:$E$2323,5,0)*((J3015+F3015)/1000000000)</f>
        <v/>
      </c>
      <c r="AC3015" s="27">
        <f>(DAY(TODAY())+AB3015)/30</f>
        <v/>
      </c>
    </row>
    <row r="3016">
      <c r="A3016" t="n">
        <v>1607765</v>
      </c>
      <c r="B3016" t="inlineStr">
        <is>
          <t>Col Plax Pm Mw 250Ml</t>
        </is>
      </c>
      <c r="C3016" t="inlineStr">
        <is>
          <t>IN90</t>
        </is>
      </c>
      <c r="D3016" t="n">
        <v>0</v>
      </c>
      <c r="E3016" t="n">
        <v>0</v>
      </c>
      <c r="F3016" t="n">
        <v>0</v>
      </c>
      <c r="G3016" t="n">
        <v>0</v>
      </c>
      <c r="H3016" t="n">
        <v>0</v>
      </c>
      <c r="I3016" t="n">
        <v>0</v>
      </c>
      <c r="J3016" t="n">
        <v>0</v>
      </c>
      <c r="K3016" t="n">
        <v>0</v>
      </c>
      <c r="L3016" t="n">
        <v>80</v>
      </c>
      <c r="M3016" t="n">
        <v>80</v>
      </c>
      <c r="N3016" t="n">
        <v>-80</v>
      </c>
      <c r="P3016" s="27" t="n">
        <v>0</v>
      </c>
      <c r="R3016" t="inlineStr">
        <is>
          <t>Export</t>
        </is>
      </c>
      <c r="S3016" t="inlineStr">
        <is>
          <t>Exp-DC</t>
        </is>
      </c>
      <c r="T3016" s="9">
        <f>VLOOKUP(A3016,Sku_list!$A$1:$D$2323,3,0)</f>
        <v/>
      </c>
      <c r="U3016" s="9">
        <f>VLOOKUP(A3016,Sku_list!$A$1:$D$2323,4,0)*(F3016/1000000*12)</f>
        <v/>
      </c>
      <c r="V3016" s="9">
        <f>VLOOKUP(A3016,Sku_list!$A$1:$D$2323,4,0)*(H3016/1000000*12)</f>
        <v/>
      </c>
      <c r="W3016" s="9">
        <f>VLOOKUP(A3016,Sku_list!$A$1:$D$2323,4,0)*(J3016/1000000*12)</f>
        <v/>
      </c>
      <c r="X3016" s="9">
        <f>VLOOKUP(A3016,Sku_list!$A$1:$D$2323,4,0)*(L3016/1000000*12)</f>
        <v/>
      </c>
      <c r="Y3016" s="9">
        <f>VLOOKUP(A3016,Sku_list!$A$1:$E$2323,5,0)*((J3016+F3016)/1000000000)</f>
        <v/>
      </c>
      <c r="AC3016" s="27">
        <f>(DAY(TODAY())+AB3016)/30</f>
        <v/>
      </c>
    </row>
    <row r="3017">
      <c r="A3017" t="n">
        <v>1607765</v>
      </c>
      <c r="B3017" t="inlineStr">
        <is>
          <t>Col Plax Pm Mw 250Ml</t>
        </is>
      </c>
      <c r="C3017" t="inlineStr">
        <is>
          <t>IN91</t>
        </is>
      </c>
      <c r="D3017" t="n">
        <v>0</v>
      </c>
      <c r="E3017" t="n">
        <v>0</v>
      </c>
      <c r="F3017" t="n">
        <v>0</v>
      </c>
      <c r="G3017" t="n">
        <v>0</v>
      </c>
      <c r="H3017" t="n">
        <v>0</v>
      </c>
      <c r="I3017" t="n">
        <v>0</v>
      </c>
      <c r="J3017" t="n">
        <v>0</v>
      </c>
      <c r="K3017" t="n">
        <v>0</v>
      </c>
      <c r="L3017" t="n">
        <v>0</v>
      </c>
      <c r="M3017" t="n">
        <v>0</v>
      </c>
      <c r="N3017" t="n">
        <v>0</v>
      </c>
      <c r="P3017" s="27" t="inlineStr"/>
      <c r="R3017" t="inlineStr">
        <is>
          <t>Siliguri</t>
        </is>
      </c>
      <c r="S3017" t="inlineStr">
        <is>
          <t>East</t>
        </is>
      </c>
      <c r="T3017" s="9">
        <f>VLOOKUP(A3017,Sku_list!$A$1:$D$2323,3,0)</f>
        <v/>
      </c>
      <c r="U3017" s="9">
        <f>VLOOKUP(A3017,Sku_list!$A$1:$D$2323,4,0)*(F3017/1000000*12)</f>
        <v/>
      </c>
      <c r="V3017" s="9">
        <f>VLOOKUP(A3017,Sku_list!$A$1:$D$2323,4,0)*(H3017/1000000*12)</f>
        <v/>
      </c>
      <c r="W3017" s="9">
        <f>VLOOKUP(A3017,Sku_list!$A$1:$D$2323,4,0)*(J3017/1000000*12)</f>
        <v/>
      </c>
      <c r="X3017" s="9">
        <f>VLOOKUP(A3017,Sku_list!$A$1:$D$2323,4,0)*(L3017/1000000*12)</f>
        <v/>
      </c>
      <c r="Y3017" s="9">
        <f>VLOOKUP(A3017,Sku_list!$A$1:$E$2323,5,0)*((J3017+F3017)/1000000000)</f>
        <v/>
      </c>
      <c r="AC3017" s="27">
        <f>(DAY(TODAY())+AB3017)/30</f>
        <v/>
      </c>
    </row>
    <row r="3018">
      <c r="A3018" t="n">
        <v>1607765</v>
      </c>
      <c r="B3018" t="inlineStr">
        <is>
          <t>Col Plax Pm Mw 250Ml</t>
        </is>
      </c>
      <c r="C3018" t="inlineStr">
        <is>
          <t>IN92</t>
        </is>
      </c>
      <c r="D3018" t="n">
        <v>0</v>
      </c>
      <c r="E3018" t="n">
        <v>44</v>
      </c>
      <c r="F3018" t="n">
        <v>0</v>
      </c>
      <c r="G3018" t="n">
        <v>92</v>
      </c>
      <c r="H3018" t="n">
        <v>20</v>
      </c>
      <c r="I3018" t="n">
        <v>0</v>
      </c>
      <c r="J3018" t="n">
        <v>24</v>
      </c>
      <c r="K3018" t="n">
        <v>24</v>
      </c>
      <c r="L3018" t="n">
        <v>0</v>
      </c>
      <c r="M3018" t="n">
        <v>-44</v>
      </c>
      <c r="N3018" t="n">
        <v>44</v>
      </c>
      <c r="P3018" s="27" t="inlineStr"/>
      <c r="R3018" t="inlineStr">
        <is>
          <t>J &amp; K</t>
        </is>
      </c>
      <c r="S3018" t="inlineStr">
        <is>
          <t>North</t>
        </is>
      </c>
      <c r="T3018" s="9">
        <f>VLOOKUP(A3018,Sku_list!$A$1:$D$2323,3,0)</f>
        <v/>
      </c>
      <c r="U3018" s="9">
        <f>VLOOKUP(A3018,Sku_list!$A$1:$D$2323,4,0)*(F3018/1000000*12)</f>
        <v/>
      </c>
      <c r="V3018" s="9">
        <f>VLOOKUP(A3018,Sku_list!$A$1:$D$2323,4,0)*(H3018/1000000*12)</f>
        <v/>
      </c>
      <c r="W3018" s="9">
        <f>VLOOKUP(A3018,Sku_list!$A$1:$D$2323,4,0)*(J3018/1000000*12)</f>
        <v/>
      </c>
      <c r="X3018" s="9">
        <f>VLOOKUP(A3018,Sku_list!$A$1:$D$2323,4,0)*(L3018/1000000*12)</f>
        <v/>
      </c>
      <c r="Y3018" s="9">
        <f>VLOOKUP(A3018,Sku_list!$A$1:$E$2323,5,0)*((J3018+F3018)/1000000000)</f>
        <v/>
      </c>
      <c r="AC3018" s="27">
        <f>(DAY(TODAY())+AB3018)/30</f>
        <v/>
      </c>
    </row>
    <row r="3019">
      <c r="A3019" t="n">
        <v>1607765</v>
      </c>
      <c r="B3019" t="inlineStr">
        <is>
          <t>Col Plax Pm Mw 250Ml</t>
        </is>
      </c>
      <c r="C3019" t="inlineStr">
        <is>
          <t>IN93</t>
        </is>
      </c>
      <c r="D3019" t="n">
        <v>0</v>
      </c>
      <c r="E3019" t="n">
        <v>20</v>
      </c>
      <c r="F3019" t="n">
        <v>0</v>
      </c>
      <c r="G3019" t="n">
        <v>28</v>
      </c>
      <c r="H3019" t="n">
        <v>0</v>
      </c>
      <c r="I3019" t="n">
        <v>0</v>
      </c>
      <c r="J3019" t="n">
        <v>20</v>
      </c>
      <c r="K3019" t="n">
        <v>20</v>
      </c>
      <c r="L3019" t="n">
        <v>0</v>
      </c>
      <c r="M3019" t="n">
        <v>-20</v>
      </c>
      <c r="N3019" t="n">
        <v>20</v>
      </c>
      <c r="P3019" s="27" t="inlineStr"/>
      <c r="R3019" t="inlineStr">
        <is>
          <t>Himachal</t>
        </is>
      </c>
      <c r="S3019" t="inlineStr">
        <is>
          <t>North</t>
        </is>
      </c>
      <c r="T3019" s="9">
        <f>VLOOKUP(A3019,Sku_list!$A$1:$D$2323,3,0)</f>
        <v/>
      </c>
      <c r="U3019" s="9">
        <f>VLOOKUP(A3019,Sku_list!$A$1:$D$2323,4,0)*(F3019/1000000*12)</f>
        <v/>
      </c>
      <c r="V3019" s="9">
        <f>VLOOKUP(A3019,Sku_list!$A$1:$D$2323,4,0)*(H3019/1000000*12)</f>
        <v/>
      </c>
      <c r="W3019" s="9">
        <f>VLOOKUP(A3019,Sku_list!$A$1:$D$2323,4,0)*(J3019/1000000*12)</f>
        <v/>
      </c>
      <c r="X3019" s="9">
        <f>VLOOKUP(A3019,Sku_list!$A$1:$D$2323,4,0)*(L3019/1000000*12)</f>
        <v/>
      </c>
      <c r="Y3019" s="9">
        <f>VLOOKUP(A3019,Sku_list!$A$1:$E$2323,5,0)*((J3019+F3019)/1000000000)</f>
        <v/>
      </c>
      <c r="AC3019" s="27">
        <f>(DAY(TODAY())+AB3019)/30</f>
        <v/>
      </c>
    </row>
    <row r="3020">
      <c r="A3020" t="n">
        <v>1607765</v>
      </c>
      <c r="B3020" t="inlineStr">
        <is>
          <t>Col Plax Pm Mw 250Ml</t>
        </is>
      </c>
      <c r="C3020" t="inlineStr">
        <is>
          <t>IN94</t>
        </is>
      </c>
      <c r="D3020" t="n">
        <v>0</v>
      </c>
      <c r="E3020" t="n">
        <v>20</v>
      </c>
      <c r="F3020" t="n">
        <v>20</v>
      </c>
      <c r="G3020" t="n">
        <v>20</v>
      </c>
      <c r="H3020" t="n">
        <v>12</v>
      </c>
      <c r="I3020" t="n">
        <v>0</v>
      </c>
      <c r="J3020" t="n">
        <v>8</v>
      </c>
      <c r="K3020" t="n">
        <v>28</v>
      </c>
      <c r="L3020" t="n">
        <v>0</v>
      </c>
      <c r="M3020" t="n">
        <v>-40</v>
      </c>
      <c r="N3020" t="n">
        <v>40</v>
      </c>
      <c r="P3020" s="27" t="inlineStr"/>
      <c r="R3020" t="inlineStr">
        <is>
          <t>Chandigarh</t>
        </is>
      </c>
      <c r="S3020" t="inlineStr">
        <is>
          <t>North</t>
        </is>
      </c>
      <c r="T3020" s="9">
        <f>VLOOKUP(A3020,Sku_list!$A$1:$D$2323,3,0)</f>
        <v/>
      </c>
      <c r="U3020" s="9">
        <f>VLOOKUP(A3020,Sku_list!$A$1:$D$2323,4,0)*(F3020/1000000*12)</f>
        <v/>
      </c>
      <c r="V3020" s="9">
        <f>VLOOKUP(A3020,Sku_list!$A$1:$D$2323,4,0)*(H3020/1000000*12)</f>
        <v/>
      </c>
      <c r="W3020" s="9">
        <f>VLOOKUP(A3020,Sku_list!$A$1:$D$2323,4,0)*(J3020/1000000*12)</f>
        <v/>
      </c>
      <c r="X3020" s="9">
        <f>VLOOKUP(A3020,Sku_list!$A$1:$D$2323,4,0)*(L3020/1000000*12)</f>
        <v/>
      </c>
      <c r="Y3020" s="9">
        <f>VLOOKUP(A3020,Sku_list!$A$1:$E$2323,5,0)*((J3020+F3020)/1000000000)</f>
        <v/>
      </c>
      <c r="AC3020" s="27">
        <f>(DAY(TODAY())+AB3020)/30</f>
        <v/>
      </c>
    </row>
    <row r="3021">
      <c r="A3021" t="n">
        <v>1607765</v>
      </c>
      <c r="B3021" t="inlineStr">
        <is>
          <t>Col Plax Pm Mw 250Ml</t>
        </is>
      </c>
      <c r="C3021" t="inlineStr">
        <is>
          <t>IN95</t>
        </is>
      </c>
      <c r="D3021" t="n">
        <v>0</v>
      </c>
      <c r="E3021" t="n">
        <v>2160</v>
      </c>
      <c r="F3021" t="n">
        <v>0</v>
      </c>
      <c r="G3021" t="n">
        <v>0</v>
      </c>
      <c r="H3021" t="n">
        <v>0</v>
      </c>
      <c r="I3021" t="n">
        <v>0</v>
      </c>
      <c r="J3021" t="n">
        <v>540</v>
      </c>
      <c r="K3021" t="n">
        <v>540</v>
      </c>
      <c r="L3021" t="n">
        <v>0</v>
      </c>
      <c r="M3021" t="n">
        <v>-540</v>
      </c>
      <c r="N3021" t="n">
        <v>540</v>
      </c>
      <c r="P3021" s="27" t="inlineStr"/>
      <c r="R3021" t="inlineStr">
        <is>
          <t>Hasangarh</t>
        </is>
      </c>
      <c r="S3021" t="inlineStr">
        <is>
          <t>North DC</t>
        </is>
      </c>
      <c r="T3021" s="9">
        <f>VLOOKUP(A3021,Sku_list!$A$1:$D$2323,3,0)</f>
        <v/>
      </c>
      <c r="U3021" s="9">
        <f>VLOOKUP(A3021,Sku_list!$A$1:$D$2323,4,0)*(F3021/1000000*12)</f>
        <v/>
      </c>
      <c r="V3021" s="9">
        <f>VLOOKUP(A3021,Sku_list!$A$1:$D$2323,4,0)*(H3021/1000000*12)</f>
        <v/>
      </c>
      <c r="W3021" s="9">
        <f>VLOOKUP(A3021,Sku_list!$A$1:$D$2323,4,0)*(J3021/1000000*12)</f>
        <v/>
      </c>
      <c r="X3021" s="9">
        <f>VLOOKUP(A3021,Sku_list!$A$1:$D$2323,4,0)*(L3021/1000000*12)</f>
        <v/>
      </c>
      <c r="Y3021" s="9">
        <f>VLOOKUP(A3021,Sku_list!$A$1:$E$2323,5,0)*((J3021+F3021)/1000000000)</f>
        <v/>
      </c>
      <c r="AC3021" s="27">
        <f>(DAY(TODAY())+AB3021)/30</f>
        <v/>
      </c>
    </row>
    <row r="3022">
      <c r="A3022" t="n">
        <v>1607765</v>
      </c>
      <c r="B3022" t="inlineStr">
        <is>
          <t>Col Plax Pm Mw 250Ml</t>
        </is>
      </c>
      <c r="C3022" t="inlineStr">
        <is>
          <t>IN97</t>
        </is>
      </c>
      <c r="D3022" t="n">
        <v>0</v>
      </c>
      <c r="E3022" t="n">
        <v>0</v>
      </c>
      <c r="F3022" t="n">
        <v>80</v>
      </c>
      <c r="G3022" t="n">
        <v>0</v>
      </c>
      <c r="H3022" t="n">
        <v>0</v>
      </c>
      <c r="I3022" t="n">
        <v>0</v>
      </c>
      <c r="J3022" t="n">
        <v>2</v>
      </c>
      <c r="K3022" t="n">
        <v>82</v>
      </c>
      <c r="L3022" t="n">
        <v>0</v>
      </c>
      <c r="M3022" t="n">
        <v>-82</v>
      </c>
      <c r="N3022" t="n">
        <v>82</v>
      </c>
      <c r="P3022" s="27" t="inlineStr"/>
      <c r="R3022" t="inlineStr">
        <is>
          <t>Hubli DC</t>
        </is>
      </c>
      <c r="S3022" t="inlineStr">
        <is>
          <t>South DC</t>
        </is>
      </c>
      <c r="T3022" s="9">
        <f>VLOOKUP(A3022,Sku_list!$A$1:$D$2323,3,0)</f>
        <v/>
      </c>
      <c r="U3022" s="9">
        <f>VLOOKUP(A3022,Sku_list!$A$1:$D$2323,4,0)*(F3022/1000000*12)</f>
        <v/>
      </c>
      <c r="V3022" s="9">
        <f>VLOOKUP(A3022,Sku_list!$A$1:$D$2323,4,0)*(H3022/1000000*12)</f>
        <v/>
      </c>
      <c r="W3022" s="9">
        <f>VLOOKUP(A3022,Sku_list!$A$1:$D$2323,4,0)*(J3022/1000000*12)</f>
        <v/>
      </c>
      <c r="X3022" s="9">
        <f>VLOOKUP(A3022,Sku_list!$A$1:$D$2323,4,0)*(L3022/1000000*12)</f>
        <v/>
      </c>
      <c r="Y3022" s="9">
        <f>VLOOKUP(A3022,Sku_list!$A$1:$E$2323,5,0)*((J3022+F3022)/1000000000)</f>
        <v/>
      </c>
      <c r="AC3022" s="27">
        <f>(DAY(TODAY())+AB3022)/30</f>
        <v/>
      </c>
    </row>
    <row r="3023">
      <c r="A3023" t="n">
        <v>1607766</v>
      </c>
      <c r="B3023" t="inlineStr">
        <is>
          <t>Plax CPC PepperMint 250 ML - POC</t>
        </is>
      </c>
      <c r="C3023" t="inlineStr">
        <is>
          <t>IN60</t>
        </is>
      </c>
      <c r="D3023" t="n">
        <v>0</v>
      </c>
      <c r="E3023" t="n">
        <v>0</v>
      </c>
      <c r="F3023" t="n">
        <v>0</v>
      </c>
      <c r="G3023" t="n">
        <v>0</v>
      </c>
      <c r="H3023" t="n">
        <v>0</v>
      </c>
      <c r="I3023" t="n">
        <v>0</v>
      </c>
      <c r="J3023" t="n">
        <v>0</v>
      </c>
      <c r="K3023" t="n">
        <v>0</v>
      </c>
      <c r="L3023" t="n">
        <v>0</v>
      </c>
      <c r="M3023" t="n">
        <v>0</v>
      </c>
      <c r="N3023" t="n">
        <v>0</v>
      </c>
      <c r="P3023" s="27" t="inlineStr"/>
      <c r="R3023" t="inlineStr">
        <is>
          <t>Mumbai</t>
        </is>
      </c>
      <c r="S3023" t="inlineStr">
        <is>
          <t>West</t>
        </is>
      </c>
      <c r="T3023" s="9">
        <f>VLOOKUP(A3023,Sku_list!$A$1:$D$2323,3,0)</f>
        <v/>
      </c>
      <c r="U3023" s="9">
        <f>VLOOKUP(A3023,Sku_list!$A$1:$D$2323,4,0)*(F3023/1000000*12)</f>
        <v/>
      </c>
      <c r="V3023" s="9">
        <f>VLOOKUP(A3023,Sku_list!$A$1:$D$2323,4,0)*(H3023/1000000*12)</f>
        <v/>
      </c>
      <c r="W3023" s="9">
        <f>VLOOKUP(A3023,Sku_list!$A$1:$D$2323,4,0)*(J3023/1000000*12)</f>
        <v/>
      </c>
      <c r="X3023" s="9">
        <f>VLOOKUP(A3023,Sku_list!$A$1:$D$2323,4,0)*(L3023/1000000*12)</f>
        <v/>
      </c>
      <c r="Y3023" s="9">
        <f>VLOOKUP(A3023,Sku_list!$A$1:$E$2323,5,0)*((J3023+F3023)/1000000000)</f>
        <v/>
      </c>
      <c r="AC3023" s="27">
        <f>(DAY(TODAY())+AB3023)/30</f>
        <v/>
      </c>
    </row>
    <row r="3024">
      <c r="A3024" t="n">
        <v>1607766</v>
      </c>
      <c r="B3024" t="inlineStr">
        <is>
          <t>Plax CPC PepperMint 250 ML - POC</t>
        </is>
      </c>
      <c r="C3024" t="inlineStr">
        <is>
          <t>IN61</t>
        </is>
      </c>
      <c r="D3024" t="n">
        <v>0</v>
      </c>
      <c r="E3024" t="n">
        <v>0</v>
      </c>
      <c r="F3024" t="n">
        <v>0</v>
      </c>
      <c r="G3024" t="n">
        <v>0</v>
      </c>
      <c r="H3024" t="n">
        <v>0</v>
      </c>
      <c r="I3024" t="n">
        <v>0</v>
      </c>
      <c r="J3024" t="n">
        <v>0</v>
      </c>
      <c r="K3024" t="n">
        <v>0</v>
      </c>
      <c r="L3024" t="n">
        <v>0</v>
      </c>
      <c r="M3024" t="n">
        <v>0</v>
      </c>
      <c r="N3024" t="n">
        <v>0</v>
      </c>
      <c r="P3024" s="27" t="inlineStr"/>
      <c r="R3024" t="inlineStr">
        <is>
          <t>Delhi</t>
        </is>
      </c>
      <c r="S3024" t="inlineStr">
        <is>
          <t>North</t>
        </is>
      </c>
      <c r="T3024" s="9">
        <f>VLOOKUP(A3024,Sku_list!$A$1:$D$2323,3,0)</f>
        <v/>
      </c>
      <c r="U3024" s="9">
        <f>VLOOKUP(A3024,Sku_list!$A$1:$D$2323,4,0)*(F3024/1000000*12)</f>
        <v/>
      </c>
      <c r="V3024" s="9">
        <f>VLOOKUP(A3024,Sku_list!$A$1:$D$2323,4,0)*(H3024/1000000*12)</f>
        <v/>
      </c>
      <c r="W3024" s="9">
        <f>VLOOKUP(A3024,Sku_list!$A$1:$D$2323,4,0)*(J3024/1000000*12)</f>
        <v/>
      </c>
      <c r="X3024" s="9">
        <f>VLOOKUP(A3024,Sku_list!$A$1:$D$2323,4,0)*(L3024/1000000*12)</f>
        <v/>
      </c>
      <c r="Y3024" s="9">
        <f>VLOOKUP(A3024,Sku_list!$A$1:$E$2323,5,0)*((J3024+F3024)/1000000000)</f>
        <v/>
      </c>
      <c r="AC3024" s="27">
        <f>(DAY(TODAY())+AB3024)/30</f>
        <v/>
      </c>
    </row>
    <row r="3025">
      <c r="A3025" t="n">
        <v>1607766</v>
      </c>
      <c r="B3025" t="inlineStr">
        <is>
          <t>Plax CPC PepperMint 250 ML - POC</t>
        </is>
      </c>
      <c r="C3025" t="inlineStr">
        <is>
          <t>IN62</t>
        </is>
      </c>
      <c r="D3025" t="n">
        <v>0</v>
      </c>
      <c r="E3025" t="n">
        <v>0</v>
      </c>
      <c r="F3025" t="n">
        <v>0</v>
      </c>
      <c r="G3025" t="n">
        <v>0</v>
      </c>
      <c r="H3025" t="n">
        <v>0</v>
      </c>
      <c r="I3025" t="n">
        <v>0</v>
      </c>
      <c r="J3025" t="n">
        <v>0</v>
      </c>
      <c r="K3025" t="n">
        <v>0</v>
      </c>
      <c r="L3025" t="n">
        <v>0</v>
      </c>
      <c r="M3025" t="n">
        <v>0</v>
      </c>
      <c r="N3025" t="n">
        <v>0</v>
      </c>
      <c r="P3025" s="27" t="inlineStr"/>
      <c r="R3025" t="inlineStr">
        <is>
          <t>Calcutta</t>
        </is>
      </c>
      <c r="S3025" t="inlineStr">
        <is>
          <t>East</t>
        </is>
      </c>
      <c r="T3025" s="9">
        <f>VLOOKUP(A3025,Sku_list!$A$1:$D$2323,3,0)</f>
        <v/>
      </c>
      <c r="U3025" s="9">
        <f>VLOOKUP(A3025,Sku_list!$A$1:$D$2323,4,0)*(F3025/1000000*12)</f>
        <v/>
      </c>
      <c r="V3025" s="9">
        <f>VLOOKUP(A3025,Sku_list!$A$1:$D$2323,4,0)*(H3025/1000000*12)</f>
        <v/>
      </c>
      <c r="W3025" s="9">
        <f>VLOOKUP(A3025,Sku_list!$A$1:$D$2323,4,0)*(J3025/1000000*12)</f>
        <v/>
      </c>
      <c r="X3025" s="9">
        <f>VLOOKUP(A3025,Sku_list!$A$1:$D$2323,4,0)*(L3025/1000000*12)</f>
        <v/>
      </c>
      <c r="Y3025" s="9">
        <f>VLOOKUP(A3025,Sku_list!$A$1:$E$2323,5,0)*((J3025+F3025)/1000000000)</f>
        <v/>
      </c>
      <c r="AC3025" s="27">
        <f>(DAY(TODAY())+AB3025)/30</f>
        <v/>
      </c>
    </row>
    <row r="3026">
      <c r="A3026" t="n">
        <v>1607766</v>
      </c>
      <c r="B3026" t="inlineStr">
        <is>
          <t>Plax CPC PepperMint 250 ML - POC</t>
        </is>
      </c>
      <c r="C3026" t="inlineStr">
        <is>
          <t>IN63</t>
        </is>
      </c>
      <c r="D3026" t="n">
        <v>0</v>
      </c>
      <c r="E3026" t="n">
        <v>0</v>
      </c>
      <c r="F3026" t="n">
        <v>0</v>
      </c>
      <c r="G3026" t="n">
        <v>0</v>
      </c>
      <c r="H3026" t="n">
        <v>0</v>
      </c>
      <c r="I3026" t="n">
        <v>0</v>
      </c>
      <c r="J3026" t="n">
        <v>0</v>
      </c>
      <c r="K3026" t="n">
        <v>0</v>
      </c>
      <c r="L3026" t="n">
        <v>0</v>
      </c>
      <c r="M3026" t="n">
        <v>0</v>
      </c>
      <c r="N3026" t="n">
        <v>0</v>
      </c>
      <c r="P3026" s="27" t="inlineStr"/>
      <c r="R3026" t="inlineStr">
        <is>
          <t>Trichy</t>
        </is>
      </c>
      <c r="S3026" t="inlineStr">
        <is>
          <t>South</t>
        </is>
      </c>
      <c r="T3026" s="9">
        <f>VLOOKUP(A3026,Sku_list!$A$1:$D$2323,3,0)</f>
        <v/>
      </c>
      <c r="U3026" s="9">
        <f>VLOOKUP(A3026,Sku_list!$A$1:$D$2323,4,0)*(F3026/1000000*12)</f>
        <v/>
      </c>
      <c r="V3026" s="9">
        <f>VLOOKUP(A3026,Sku_list!$A$1:$D$2323,4,0)*(H3026/1000000*12)</f>
        <v/>
      </c>
      <c r="W3026" s="9">
        <f>VLOOKUP(A3026,Sku_list!$A$1:$D$2323,4,0)*(J3026/1000000*12)</f>
        <v/>
      </c>
      <c r="X3026" s="9">
        <f>VLOOKUP(A3026,Sku_list!$A$1:$D$2323,4,0)*(L3026/1000000*12)</f>
        <v/>
      </c>
      <c r="Y3026" s="9">
        <f>VLOOKUP(A3026,Sku_list!$A$1:$E$2323,5,0)*((J3026+F3026)/1000000000)</f>
        <v/>
      </c>
      <c r="AC3026" s="27">
        <f>(DAY(TODAY())+AB3026)/30</f>
        <v/>
      </c>
    </row>
    <row r="3027">
      <c r="A3027" t="n">
        <v>1607766</v>
      </c>
      <c r="B3027" t="inlineStr">
        <is>
          <t>Plax CPC PepperMint 250 ML - POC</t>
        </is>
      </c>
      <c r="C3027" t="inlineStr">
        <is>
          <t>IN64</t>
        </is>
      </c>
      <c r="D3027" t="n">
        <v>0</v>
      </c>
      <c r="E3027" t="n">
        <v>0</v>
      </c>
      <c r="F3027" t="n">
        <v>0</v>
      </c>
      <c r="G3027" t="n">
        <v>0</v>
      </c>
      <c r="H3027" t="n">
        <v>0</v>
      </c>
      <c r="I3027" t="n">
        <v>0</v>
      </c>
      <c r="J3027" t="n">
        <v>0</v>
      </c>
      <c r="K3027" t="n">
        <v>0</v>
      </c>
      <c r="L3027" t="n">
        <v>0</v>
      </c>
      <c r="M3027" t="n">
        <v>0</v>
      </c>
      <c r="N3027" t="n">
        <v>0</v>
      </c>
      <c r="P3027" s="27" t="inlineStr"/>
      <c r="R3027" t="inlineStr">
        <is>
          <t>Chennai</t>
        </is>
      </c>
      <c r="S3027" t="inlineStr">
        <is>
          <t>South</t>
        </is>
      </c>
      <c r="T3027" s="9">
        <f>VLOOKUP(A3027,Sku_list!$A$1:$D$2323,3,0)</f>
        <v/>
      </c>
      <c r="U3027" s="9">
        <f>VLOOKUP(A3027,Sku_list!$A$1:$D$2323,4,0)*(F3027/1000000*12)</f>
        <v/>
      </c>
      <c r="V3027" s="9">
        <f>VLOOKUP(A3027,Sku_list!$A$1:$D$2323,4,0)*(H3027/1000000*12)</f>
        <v/>
      </c>
      <c r="W3027" s="9">
        <f>VLOOKUP(A3027,Sku_list!$A$1:$D$2323,4,0)*(J3027/1000000*12)</f>
        <v/>
      </c>
      <c r="X3027" s="9">
        <f>VLOOKUP(A3027,Sku_list!$A$1:$D$2323,4,0)*(L3027/1000000*12)</f>
        <v/>
      </c>
      <c r="Y3027" s="9">
        <f>VLOOKUP(A3027,Sku_list!$A$1:$E$2323,5,0)*((J3027+F3027)/1000000000)</f>
        <v/>
      </c>
      <c r="AC3027" s="27">
        <f>(DAY(TODAY())+AB3027)/30</f>
        <v/>
      </c>
    </row>
    <row r="3028">
      <c r="A3028" t="n">
        <v>1607766</v>
      </c>
      <c r="B3028" t="inlineStr">
        <is>
          <t>Plax CPC PepperMint 250 ML - POC</t>
        </is>
      </c>
      <c r="C3028" t="inlineStr">
        <is>
          <t>IN65</t>
        </is>
      </c>
      <c r="D3028" t="n">
        <v>0</v>
      </c>
      <c r="E3028" t="n">
        <v>0</v>
      </c>
      <c r="F3028" t="n">
        <v>0</v>
      </c>
      <c r="G3028" t="n">
        <v>0</v>
      </c>
      <c r="H3028" t="n">
        <v>0</v>
      </c>
      <c r="I3028" t="n">
        <v>0</v>
      </c>
      <c r="J3028" t="n">
        <v>0</v>
      </c>
      <c r="K3028" t="n">
        <v>0</v>
      </c>
      <c r="L3028" t="n">
        <v>0</v>
      </c>
      <c r="M3028" t="n">
        <v>0</v>
      </c>
      <c r="N3028" t="n">
        <v>0</v>
      </c>
      <c r="P3028" s="27" t="inlineStr"/>
      <c r="R3028" t="inlineStr">
        <is>
          <t>Kanpur</t>
        </is>
      </c>
      <c r="S3028" t="inlineStr">
        <is>
          <t>North</t>
        </is>
      </c>
      <c r="T3028" s="9">
        <f>VLOOKUP(A3028,Sku_list!$A$1:$D$2323,3,0)</f>
        <v/>
      </c>
      <c r="U3028" s="9">
        <f>VLOOKUP(A3028,Sku_list!$A$1:$D$2323,4,0)*(F3028/1000000*12)</f>
        <v/>
      </c>
      <c r="V3028" s="9">
        <f>VLOOKUP(A3028,Sku_list!$A$1:$D$2323,4,0)*(H3028/1000000*12)</f>
        <v/>
      </c>
      <c r="W3028" s="9">
        <f>VLOOKUP(A3028,Sku_list!$A$1:$D$2323,4,0)*(J3028/1000000*12)</f>
        <v/>
      </c>
      <c r="X3028" s="9">
        <f>VLOOKUP(A3028,Sku_list!$A$1:$D$2323,4,0)*(L3028/1000000*12)</f>
        <v/>
      </c>
      <c r="Y3028" s="9">
        <f>VLOOKUP(A3028,Sku_list!$A$1:$E$2323,5,0)*((J3028+F3028)/1000000000)</f>
        <v/>
      </c>
      <c r="AC3028" s="27">
        <f>(DAY(TODAY())+AB3028)/30</f>
        <v/>
      </c>
    </row>
    <row r="3029">
      <c r="A3029" t="n">
        <v>1607766</v>
      </c>
      <c r="B3029" t="inlineStr">
        <is>
          <t>Plax CPC PepperMint 250 ML - POC</t>
        </is>
      </c>
      <c r="C3029" t="inlineStr">
        <is>
          <t>IN66</t>
        </is>
      </c>
      <c r="D3029" t="n">
        <v>0</v>
      </c>
      <c r="E3029" t="n">
        <v>0</v>
      </c>
      <c r="F3029" t="n">
        <v>0</v>
      </c>
      <c r="G3029" t="n">
        <v>0</v>
      </c>
      <c r="H3029" t="n">
        <v>0</v>
      </c>
      <c r="I3029" t="n">
        <v>0</v>
      </c>
      <c r="J3029" t="n">
        <v>0</v>
      </c>
      <c r="K3029" t="n">
        <v>0</v>
      </c>
      <c r="L3029" t="n">
        <v>0</v>
      </c>
      <c r="M3029" t="n">
        <v>0</v>
      </c>
      <c r="N3029" t="n">
        <v>0</v>
      </c>
      <c r="P3029" s="27" t="inlineStr"/>
      <c r="R3029" t="inlineStr">
        <is>
          <t>Bhubaneshwar</t>
        </is>
      </c>
      <c r="S3029" t="inlineStr">
        <is>
          <t>East</t>
        </is>
      </c>
      <c r="T3029" s="9">
        <f>VLOOKUP(A3029,Sku_list!$A$1:$D$2323,3,0)</f>
        <v/>
      </c>
      <c r="U3029" s="9">
        <f>VLOOKUP(A3029,Sku_list!$A$1:$D$2323,4,0)*(F3029/1000000*12)</f>
        <v/>
      </c>
      <c r="V3029" s="9">
        <f>VLOOKUP(A3029,Sku_list!$A$1:$D$2323,4,0)*(H3029/1000000*12)</f>
        <v/>
      </c>
      <c r="W3029" s="9">
        <f>VLOOKUP(A3029,Sku_list!$A$1:$D$2323,4,0)*(J3029/1000000*12)</f>
        <v/>
      </c>
      <c r="X3029" s="9">
        <f>VLOOKUP(A3029,Sku_list!$A$1:$D$2323,4,0)*(L3029/1000000*12)</f>
        <v/>
      </c>
      <c r="Y3029" s="9">
        <f>VLOOKUP(A3029,Sku_list!$A$1:$E$2323,5,0)*((J3029+F3029)/1000000000)</f>
        <v/>
      </c>
      <c r="AC3029" s="27">
        <f>(DAY(TODAY())+AB3029)/30</f>
        <v/>
      </c>
    </row>
    <row r="3030">
      <c r="A3030" t="n">
        <v>1607766</v>
      </c>
      <c r="B3030" t="inlineStr">
        <is>
          <t>Plax CPC PepperMint 250 ML - POC</t>
        </is>
      </c>
      <c r="C3030" t="inlineStr">
        <is>
          <t>IN67</t>
        </is>
      </c>
      <c r="D3030" t="n">
        <v>0</v>
      </c>
      <c r="E3030" t="n">
        <v>0</v>
      </c>
      <c r="F3030" t="n">
        <v>0</v>
      </c>
      <c r="G3030" t="n">
        <v>0</v>
      </c>
      <c r="H3030" t="n">
        <v>0</v>
      </c>
      <c r="I3030" t="n">
        <v>0</v>
      </c>
      <c r="J3030" t="n">
        <v>0</v>
      </c>
      <c r="K3030" t="n">
        <v>0</v>
      </c>
      <c r="L3030" t="n">
        <v>0</v>
      </c>
      <c r="M3030" t="n">
        <v>0</v>
      </c>
      <c r="N3030" t="n">
        <v>0</v>
      </c>
      <c r="P3030" s="27" t="inlineStr"/>
      <c r="R3030" t="inlineStr">
        <is>
          <t>Indore</t>
        </is>
      </c>
      <c r="S3030" t="inlineStr">
        <is>
          <t>West</t>
        </is>
      </c>
      <c r="T3030" s="9">
        <f>VLOOKUP(A3030,Sku_list!$A$1:$D$2323,3,0)</f>
        <v/>
      </c>
      <c r="U3030" s="9">
        <f>VLOOKUP(A3030,Sku_list!$A$1:$D$2323,4,0)*(F3030/1000000*12)</f>
        <v/>
      </c>
      <c r="V3030" s="9">
        <f>VLOOKUP(A3030,Sku_list!$A$1:$D$2323,4,0)*(H3030/1000000*12)</f>
        <v/>
      </c>
      <c r="W3030" s="9">
        <f>VLOOKUP(A3030,Sku_list!$A$1:$D$2323,4,0)*(J3030/1000000*12)</f>
        <v/>
      </c>
      <c r="X3030" s="9">
        <f>VLOOKUP(A3030,Sku_list!$A$1:$D$2323,4,0)*(L3030/1000000*12)</f>
        <v/>
      </c>
      <c r="Y3030" s="9">
        <f>VLOOKUP(A3030,Sku_list!$A$1:$E$2323,5,0)*((J3030+F3030)/1000000000)</f>
        <v/>
      </c>
      <c r="AC3030" s="27">
        <f>(DAY(TODAY())+AB3030)/30</f>
        <v/>
      </c>
    </row>
    <row r="3031">
      <c r="A3031" t="n">
        <v>1607766</v>
      </c>
      <c r="B3031" t="inlineStr">
        <is>
          <t>Plax CPC PepperMint 250 ML - POC</t>
        </is>
      </c>
      <c r="C3031" t="inlineStr">
        <is>
          <t>IN68</t>
        </is>
      </c>
      <c r="D3031" t="n">
        <v>0</v>
      </c>
      <c r="E3031" t="n">
        <v>0</v>
      </c>
      <c r="F3031" t="n">
        <v>0</v>
      </c>
      <c r="G3031" t="n">
        <v>0</v>
      </c>
      <c r="H3031" t="n">
        <v>0</v>
      </c>
      <c r="I3031" t="n">
        <v>0</v>
      </c>
      <c r="J3031" t="n">
        <v>0</v>
      </c>
      <c r="K3031" t="n">
        <v>0</v>
      </c>
      <c r="L3031" t="n">
        <v>0</v>
      </c>
      <c r="M3031" t="n">
        <v>0</v>
      </c>
      <c r="N3031" t="n">
        <v>0</v>
      </c>
      <c r="P3031" s="27" t="inlineStr"/>
      <c r="R3031" t="inlineStr">
        <is>
          <t>Baroda</t>
        </is>
      </c>
      <c r="S3031" t="inlineStr">
        <is>
          <t>West</t>
        </is>
      </c>
      <c r="T3031" s="9">
        <f>VLOOKUP(A3031,Sku_list!$A$1:$D$2323,3,0)</f>
        <v/>
      </c>
      <c r="U3031" s="9">
        <f>VLOOKUP(A3031,Sku_list!$A$1:$D$2323,4,0)*(F3031/1000000*12)</f>
        <v/>
      </c>
      <c r="V3031" s="9">
        <f>VLOOKUP(A3031,Sku_list!$A$1:$D$2323,4,0)*(H3031/1000000*12)</f>
        <v/>
      </c>
      <c r="W3031" s="9">
        <f>VLOOKUP(A3031,Sku_list!$A$1:$D$2323,4,0)*(J3031/1000000*12)</f>
        <v/>
      </c>
      <c r="X3031" s="9">
        <f>VLOOKUP(A3031,Sku_list!$A$1:$D$2323,4,0)*(L3031/1000000*12)</f>
        <v/>
      </c>
      <c r="Y3031" s="9">
        <f>VLOOKUP(A3031,Sku_list!$A$1:$E$2323,5,0)*((J3031+F3031)/1000000000)</f>
        <v/>
      </c>
      <c r="AC3031" s="27">
        <f>(DAY(TODAY())+AB3031)/30</f>
        <v/>
      </c>
    </row>
    <row r="3032">
      <c r="A3032" t="n">
        <v>1607766</v>
      </c>
      <c r="B3032" t="inlineStr">
        <is>
          <t>Plax CPC PepperMint 250 ML - POC</t>
        </is>
      </c>
      <c r="C3032" t="inlineStr">
        <is>
          <t>IN69</t>
        </is>
      </c>
      <c r="D3032" t="n">
        <v>0</v>
      </c>
      <c r="E3032" t="n">
        <v>0</v>
      </c>
      <c r="F3032" t="n">
        <v>0</v>
      </c>
      <c r="G3032" t="n">
        <v>0</v>
      </c>
      <c r="H3032" t="n">
        <v>0</v>
      </c>
      <c r="I3032" t="n">
        <v>0</v>
      </c>
      <c r="J3032" t="n">
        <v>0</v>
      </c>
      <c r="K3032" t="n">
        <v>0</v>
      </c>
      <c r="L3032" t="n">
        <v>0</v>
      </c>
      <c r="M3032" t="n">
        <v>0</v>
      </c>
      <c r="N3032" t="n">
        <v>0</v>
      </c>
      <c r="P3032" s="27" t="inlineStr"/>
      <c r="R3032" t="inlineStr">
        <is>
          <t>Hyderabad</t>
        </is>
      </c>
      <c r="S3032" t="inlineStr">
        <is>
          <t>South</t>
        </is>
      </c>
      <c r="T3032" s="9">
        <f>VLOOKUP(A3032,Sku_list!$A$1:$D$2323,3,0)</f>
        <v/>
      </c>
      <c r="U3032" s="9">
        <f>VLOOKUP(A3032,Sku_list!$A$1:$D$2323,4,0)*(F3032/1000000*12)</f>
        <v/>
      </c>
      <c r="V3032" s="9">
        <f>VLOOKUP(A3032,Sku_list!$A$1:$D$2323,4,0)*(H3032/1000000*12)</f>
        <v/>
      </c>
      <c r="W3032" s="9">
        <f>VLOOKUP(A3032,Sku_list!$A$1:$D$2323,4,0)*(J3032/1000000*12)</f>
        <v/>
      </c>
      <c r="X3032" s="9">
        <f>VLOOKUP(A3032,Sku_list!$A$1:$D$2323,4,0)*(L3032/1000000*12)</f>
        <v/>
      </c>
      <c r="Y3032" s="9">
        <f>VLOOKUP(A3032,Sku_list!$A$1:$E$2323,5,0)*((J3032+F3032)/1000000000)</f>
        <v/>
      </c>
      <c r="AC3032" s="27">
        <f>(DAY(TODAY())+AB3032)/30</f>
        <v/>
      </c>
    </row>
    <row r="3033">
      <c r="A3033" t="n">
        <v>1607766</v>
      </c>
      <c r="B3033" t="inlineStr">
        <is>
          <t>Plax CPC PepperMint 250 ML - POC</t>
        </is>
      </c>
      <c r="C3033" t="inlineStr">
        <is>
          <t>IN70</t>
        </is>
      </c>
      <c r="D3033" t="n">
        <v>0</v>
      </c>
      <c r="E3033" t="n">
        <v>0</v>
      </c>
      <c r="F3033" t="n">
        <v>0</v>
      </c>
      <c r="G3033" t="n">
        <v>0</v>
      </c>
      <c r="H3033" t="n">
        <v>0</v>
      </c>
      <c r="I3033" t="n">
        <v>0</v>
      </c>
      <c r="J3033" t="n">
        <v>0</v>
      </c>
      <c r="K3033" t="n">
        <v>0</v>
      </c>
      <c r="L3033" t="n">
        <v>0</v>
      </c>
      <c r="M3033" t="n">
        <v>0</v>
      </c>
      <c r="N3033" t="n">
        <v>0</v>
      </c>
      <c r="P3033" s="27" t="inlineStr"/>
      <c r="R3033" t="inlineStr">
        <is>
          <t>Allepy</t>
        </is>
      </c>
      <c r="S3033" t="inlineStr">
        <is>
          <t>South</t>
        </is>
      </c>
      <c r="T3033" s="9">
        <f>VLOOKUP(A3033,Sku_list!$A$1:$D$2323,3,0)</f>
        <v/>
      </c>
      <c r="U3033" s="9">
        <f>VLOOKUP(A3033,Sku_list!$A$1:$D$2323,4,0)*(F3033/1000000*12)</f>
        <v/>
      </c>
      <c r="V3033" s="9">
        <f>VLOOKUP(A3033,Sku_list!$A$1:$D$2323,4,0)*(H3033/1000000*12)</f>
        <v/>
      </c>
      <c r="W3033" s="9">
        <f>VLOOKUP(A3033,Sku_list!$A$1:$D$2323,4,0)*(J3033/1000000*12)</f>
        <v/>
      </c>
      <c r="X3033" s="9">
        <f>VLOOKUP(A3033,Sku_list!$A$1:$D$2323,4,0)*(L3033/1000000*12)</f>
        <v/>
      </c>
      <c r="Y3033" s="9">
        <f>VLOOKUP(A3033,Sku_list!$A$1:$E$2323,5,0)*((J3033+F3033)/1000000000)</f>
        <v/>
      </c>
      <c r="AC3033" s="27">
        <f>(DAY(TODAY())+AB3033)/30</f>
        <v/>
      </c>
    </row>
    <row r="3034">
      <c r="A3034" t="n">
        <v>1607766</v>
      </c>
      <c r="B3034" t="inlineStr">
        <is>
          <t>Plax CPC PepperMint 250 ML - POC</t>
        </is>
      </c>
      <c r="C3034" t="inlineStr">
        <is>
          <t>IN71</t>
        </is>
      </c>
      <c r="D3034" t="n">
        <v>0</v>
      </c>
      <c r="E3034" t="n">
        <v>0</v>
      </c>
      <c r="F3034" t="n">
        <v>0</v>
      </c>
      <c r="G3034" t="n">
        <v>0</v>
      </c>
      <c r="H3034" t="n">
        <v>0</v>
      </c>
      <c r="I3034" t="n">
        <v>0</v>
      </c>
      <c r="J3034" t="n">
        <v>0</v>
      </c>
      <c r="K3034" t="n">
        <v>0</v>
      </c>
      <c r="L3034" t="n">
        <v>0</v>
      </c>
      <c r="M3034" t="n">
        <v>0</v>
      </c>
      <c r="N3034" t="n">
        <v>0</v>
      </c>
      <c r="P3034" s="27" t="inlineStr"/>
      <c r="R3034" t="inlineStr">
        <is>
          <t>Bangalore</t>
        </is>
      </c>
      <c r="S3034" t="inlineStr">
        <is>
          <t>South</t>
        </is>
      </c>
      <c r="T3034" s="9">
        <f>VLOOKUP(A3034,Sku_list!$A$1:$D$2323,3,0)</f>
        <v/>
      </c>
      <c r="U3034" s="9">
        <f>VLOOKUP(A3034,Sku_list!$A$1:$D$2323,4,0)*(F3034/1000000*12)</f>
        <v/>
      </c>
      <c r="V3034" s="9">
        <f>VLOOKUP(A3034,Sku_list!$A$1:$D$2323,4,0)*(H3034/1000000*12)</f>
        <v/>
      </c>
      <c r="W3034" s="9">
        <f>VLOOKUP(A3034,Sku_list!$A$1:$D$2323,4,0)*(J3034/1000000*12)</f>
        <v/>
      </c>
      <c r="X3034" s="9">
        <f>VLOOKUP(A3034,Sku_list!$A$1:$D$2323,4,0)*(L3034/1000000*12)</f>
        <v/>
      </c>
      <c r="Y3034" s="9">
        <f>VLOOKUP(A3034,Sku_list!$A$1:$E$2323,5,0)*((J3034+F3034)/1000000000)</f>
        <v/>
      </c>
      <c r="AC3034" s="27">
        <f>(DAY(TODAY())+AB3034)/30</f>
        <v/>
      </c>
    </row>
    <row r="3035">
      <c r="A3035" t="n">
        <v>1607766</v>
      </c>
      <c r="B3035" t="inlineStr">
        <is>
          <t>Plax CPC PepperMint 250 ML - POC</t>
        </is>
      </c>
      <c r="C3035" t="inlineStr">
        <is>
          <t>IN72</t>
        </is>
      </c>
      <c r="D3035" t="n">
        <v>0</v>
      </c>
      <c r="E3035" t="n">
        <v>0</v>
      </c>
      <c r="F3035" t="n">
        <v>0</v>
      </c>
      <c r="G3035" t="n">
        <v>0</v>
      </c>
      <c r="H3035" t="n">
        <v>0</v>
      </c>
      <c r="I3035" t="n">
        <v>0</v>
      </c>
      <c r="J3035" t="n">
        <v>0</v>
      </c>
      <c r="K3035" t="n">
        <v>0</v>
      </c>
      <c r="L3035" t="n">
        <v>0</v>
      </c>
      <c r="M3035" t="n">
        <v>0</v>
      </c>
      <c r="N3035" t="n">
        <v>0</v>
      </c>
      <c r="P3035" s="27" t="inlineStr"/>
      <c r="R3035" t="inlineStr">
        <is>
          <t>Gauhati</t>
        </is>
      </c>
      <c r="S3035" t="inlineStr">
        <is>
          <t>East</t>
        </is>
      </c>
      <c r="T3035" s="9">
        <f>VLOOKUP(A3035,Sku_list!$A$1:$D$2323,3,0)</f>
        <v/>
      </c>
      <c r="U3035" s="9">
        <f>VLOOKUP(A3035,Sku_list!$A$1:$D$2323,4,0)*(F3035/1000000*12)</f>
        <v/>
      </c>
      <c r="V3035" s="9">
        <f>VLOOKUP(A3035,Sku_list!$A$1:$D$2323,4,0)*(H3035/1000000*12)</f>
        <v/>
      </c>
      <c r="W3035" s="9">
        <f>VLOOKUP(A3035,Sku_list!$A$1:$D$2323,4,0)*(J3035/1000000*12)</f>
        <v/>
      </c>
      <c r="X3035" s="9">
        <f>VLOOKUP(A3035,Sku_list!$A$1:$D$2323,4,0)*(L3035/1000000*12)</f>
        <v/>
      </c>
      <c r="Y3035" s="9">
        <f>VLOOKUP(A3035,Sku_list!$A$1:$E$2323,5,0)*((J3035+F3035)/1000000000)</f>
        <v/>
      </c>
      <c r="AC3035" s="27">
        <f>(DAY(TODAY())+AB3035)/30</f>
        <v/>
      </c>
    </row>
    <row r="3036">
      <c r="A3036" t="n">
        <v>1607766</v>
      </c>
      <c r="B3036" t="inlineStr">
        <is>
          <t>Plax CPC PepperMint 250 ML - POC</t>
        </is>
      </c>
      <c r="C3036" t="inlineStr">
        <is>
          <t>IN73</t>
        </is>
      </c>
      <c r="D3036" t="n">
        <v>0</v>
      </c>
      <c r="E3036" t="n">
        <v>0</v>
      </c>
      <c r="F3036" t="n">
        <v>0</v>
      </c>
      <c r="G3036" t="n">
        <v>0</v>
      </c>
      <c r="H3036" t="n">
        <v>0</v>
      </c>
      <c r="I3036" t="n">
        <v>0</v>
      </c>
      <c r="J3036" t="n">
        <v>0</v>
      </c>
      <c r="K3036" t="n">
        <v>0</v>
      </c>
      <c r="L3036" t="n">
        <v>0</v>
      </c>
      <c r="M3036" t="n">
        <v>0</v>
      </c>
      <c r="N3036" t="n">
        <v>0</v>
      </c>
      <c r="P3036" s="27" t="inlineStr"/>
      <c r="R3036" t="inlineStr">
        <is>
          <t>Patna</t>
        </is>
      </c>
      <c r="S3036" t="inlineStr">
        <is>
          <t>East</t>
        </is>
      </c>
      <c r="T3036" s="9">
        <f>VLOOKUP(A3036,Sku_list!$A$1:$D$2323,3,0)</f>
        <v/>
      </c>
      <c r="U3036" s="9">
        <f>VLOOKUP(A3036,Sku_list!$A$1:$D$2323,4,0)*(F3036/1000000*12)</f>
        <v/>
      </c>
      <c r="V3036" s="9">
        <f>VLOOKUP(A3036,Sku_list!$A$1:$D$2323,4,0)*(H3036/1000000*12)</f>
        <v/>
      </c>
      <c r="W3036" s="9">
        <f>VLOOKUP(A3036,Sku_list!$A$1:$D$2323,4,0)*(J3036/1000000*12)</f>
        <v/>
      </c>
      <c r="X3036" s="9">
        <f>VLOOKUP(A3036,Sku_list!$A$1:$D$2323,4,0)*(L3036/1000000*12)</f>
        <v/>
      </c>
      <c r="Y3036" s="9">
        <f>VLOOKUP(A3036,Sku_list!$A$1:$E$2323,5,0)*((J3036+F3036)/1000000000)</f>
        <v/>
      </c>
      <c r="AC3036" s="27">
        <f>(DAY(TODAY())+AB3036)/30</f>
        <v/>
      </c>
    </row>
    <row r="3037">
      <c r="A3037" t="n">
        <v>1607766</v>
      </c>
      <c r="B3037" t="inlineStr">
        <is>
          <t>Plax CPC PepperMint 250 ML - POC</t>
        </is>
      </c>
      <c r="C3037" t="inlineStr">
        <is>
          <t>IN74</t>
        </is>
      </c>
      <c r="D3037" t="n">
        <v>0</v>
      </c>
      <c r="E3037" t="n">
        <v>0</v>
      </c>
      <c r="F3037" t="n">
        <v>0</v>
      </c>
      <c r="G3037" t="n">
        <v>0</v>
      </c>
      <c r="H3037" t="n">
        <v>0</v>
      </c>
      <c r="I3037" t="n">
        <v>0</v>
      </c>
      <c r="J3037" t="n">
        <v>0</v>
      </c>
      <c r="K3037" t="n">
        <v>0</v>
      </c>
      <c r="L3037" t="n">
        <v>0</v>
      </c>
      <c r="M3037" t="n">
        <v>0</v>
      </c>
      <c r="N3037" t="n">
        <v>0</v>
      </c>
      <c r="P3037" s="27" t="inlineStr"/>
      <c r="R3037" t="inlineStr">
        <is>
          <t>Nepal-exp</t>
        </is>
      </c>
      <c r="S3037" t="inlineStr">
        <is>
          <t>Exp-DC</t>
        </is>
      </c>
      <c r="T3037" s="9">
        <f>VLOOKUP(A3037,Sku_list!$A$1:$D$2323,3,0)</f>
        <v/>
      </c>
      <c r="U3037" s="9">
        <f>VLOOKUP(A3037,Sku_list!$A$1:$D$2323,4,0)*(F3037/1000000*12)</f>
        <v/>
      </c>
      <c r="V3037" s="9">
        <f>VLOOKUP(A3037,Sku_list!$A$1:$D$2323,4,0)*(H3037/1000000*12)</f>
        <v/>
      </c>
      <c r="W3037" s="9">
        <f>VLOOKUP(A3037,Sku_list!$A$1:$D$2323,4,0)*(J3037/1000000*12)</f>
        <v/>
      </c>
      <c r="X3037" s="9">
        <f>VLOOKUP(A3037,Sku_list!$A$1:$D$2323,4,0)*(L3037/1000000*12)</f>
        <v/>
      </c>
      <c r="Y3037" s="9">
        <f>VLOOKUP(A3037,Sku_list!$A$1:$E$2323,5,0)*((J3037+F3037)/1000000000)</f>
        <v/>
      </c>
      <c r="AC3037" s="27">
        <f>(DAY(TODAY())+AB3037)/30</f>
        <v/>
      </c>
    </row>
    <row r="3038">
      <c r="A3038" t="n">
        <v>1607766</v>
      </c>
      <c r="B3038" t="inlineStr">
        <is>
          <t>Plax CPC PepperMint 250 ML - POC</t>
        </is>
      </c>
      <c r="C3038" t="inlineStr">
        <is>
          <t>IN75</t>
        </is>
      </c>
      <c r="D3038" t="n">
        <v>0</v>
      </c>
      <c r="E3038" t="n">
        <v>0</v>
      </c>
      <c r="F3038" t="n">
        <v>0</v>
      </c>
      <c r="G3038" t="n">
        <v>0</v>
      </c>
      <c r="H3038" t="n">
        <v>0</v>
      </c>
      <c r="I3038" t="n">
        <v>0</v>
      </c>
      <c r="J3038" t="n">
        <v>0</v>
      </c>
      <c r="K3038" t="n">
        <v>0</v>
      </c>
      <c r="L3038" t="n">
        <v>0</v>
      </c>
      <c r="M3038" t="n">
        <v>0</v>
      </c>
      <c r="N3038" t="n">
        <v>0</v>
      </c>
      <c r="P3038" s="27" t="inlineStr"/>
      <c r="R3038" t="inlineStr">
        <is>
          <t>Jaipur</t>
        </is>
      </c>
      <c r="S3038" t="inlineStr">
        <is>
          <t>North</t>
        </is>
      </c>
      <c r="T3038" s="9">
        <f>VLOOKUP(A3038,Sku_list!$A$1:$D$2323,3,0)</f>
        <v/>
      </c>
      <c r="U3038" s="9">
        <f>VLOOKUP(A3038,Sku_list!$A$1:$D$2323,4,0)*(F3038/1000000*12)</f>
        <v/>
      </c>
      <c r="V3038" s="9">
        <f>VLOOKUP(A3038,Sku_list!$A$1:$D$2323,4,0)*(H3038/1000000*12)</f>
        <v/>
      </c>
      <c r="W3038" s="9">
        <f>VLOOKUP(A3038,Sku_list!$A$1:$D$2323,4,0)*(J3038/1000000*12)</f>
        <v/>
      </c>
      <c r="X3038" s="9">
        <f>VLOOKUP(A3038,Sku_list!$A$1:$D$2323,4,0)*(L3038/1000000*12)</f>
        <v/>
      </c>
      <c r="Y3038" s="9">
        <f>VLOOKUP(A3038,Sku_list!$A$1:$E$2323,5,0)*((J3038+F3038)/1000000000)</f>
        <v/>
      </c>
      <c r="AC3038" s="27">
        <f>(DAY(TODAY())+AB3038)/30</f>
        <v/>
      </c>
    </row>
    <row r="3039">
      <c r="A3039" t="n">
        <v>1607766</v>
      </c>
      <c r="B3039" t="inlineStr">
        <is>
          <t>Plax CPC PepperMint 250 ML - POC</t>
        </is>
      </c>
      <c r="C3039" t="inlineStr">
        <is>
          <t>IN76</t>
        </is>
      </c>
      <c r="D3039" t="n">
        <v>0</v>
      </c>
      <c r="E3039" t="n">
        <v>0</v>
      </c>
      <c r="F3039" t="n">
        <v>0</v>
      </c>
      <c r="G3039" t="n">
        <v>0</v>
      </c>
      <c r="H3039" t="n">
        <v>0</v>
      </c>
      <c r="I3039" t="n">
        <v>0</v>
      </c>
      <c r="J3039" t="n">
        <v>0</v>
      </c>
      <c r="K3039" t="n">
        <v>0</v>
      </c>
      <c r="L3039" t="n">
        <v>0</v>
      </c>
      <c r="M3039" t="n">
        <v>0</v>
      </c>
      <c r="N3039" t="n">
        <v>0</v>
      </c>
      <c r="P3039" s="27" t="inlineStr"/>
      <c r="R3039" t="inlineStr">
        <is>
          <t>Ghaziabad</t>
        </is>
      </c>
      <c r="S3039" t="inlineStr">
        <is>
          <t>North</t>
        </is>
      </c>
      <c r="T3039" s="9">
        <f>VLOOKUP(A3039,Sku_list!$A$1:$D$2323,3,0)</f>
        <v/>
      </c>
      <c r="U3039" s="9">
        <f>VLOOKUP(A3039,Sku_list!$A$1:$D$2323,4,0)*(F3039/1000000*12)</f>
        <v/>
      </c>
      <c r="V3039" s="9">
        <f>VLOOKUP(A3039,Sku_list!$A$1:$D$2323,4,0)*(H3039/1000000*12)</f>
        <v/>
      </c>
      <c r="W3039" s="9">
        <f>VLOOKUP(A3039,Sku_list!$A$1:$D$2323,4,0)*(J3039/1000000*12)</f>
        <v/>
      </c>
      <c r="X3039" s="9">
        <f>VLOOKUP(A3039,Sku_list!$A$1:$D$2323,4,0)*(L3039/1000000*12)</f>
        <v/>
      </c>
      <c r="Y3039" s="9">
        <f>VLOOKUP(A3039,Sku_list!$A$1:$E$2323,5,0)*((J3039+F3039)/1000000000)</f>
        <v/>
      </c>
      <c r="AC3039" s="27">
        <f>(DAY(TODAY())+AB3039)/30</f>
        <v/>
      </c>
    </row>
    <row r="3040">
      <c r="A3040" t="n">
        <v>1607766</v>
      </c>
      <c r="B3040" t="inlineStr">
        <is>
          <t>Plax CPC PepperMint 250 ML - POC</t>
        </is>
      </c>
      <c r="C3040" t="inlineStr">
        <is>
          <t>IN77</t>
        </is>
      </c>
      <c r="D3040" t="n">
        <v>0</v>
      </c>
      <c r="E3040" t="n">
        <v>0</v>
      </c>
      <c r="F3040" t="n">
        <v>0</v>
      </c>
      <c r="G3040" t="n">
        <v>0</v>
      </c>
      <c r="H3040" t="n">
        <v>0</v>
      </c>
      <c r="I3040" t="n">
        <v>0</v>
      </c>
      <c r="J3040" t="n">
        <v>0</v>
      </c>
      <c r="K3040" t="n">
        <v>0</v>
      </c>
      <c r="L3040" t="n">
        <v>0</v>
      </c>
      <c r="M3040" t="n">
        <v>0</v>
      </c>
      <c r="N3040" t="n">
        <v>0</v>
      </c>
      <c r="P3040" s="27" t="inlineStr"/>
      <c r="R3040" t="inlineStr">
        <is>
          <t>POC Bhiwandi</t>
        </is>
      </c>
      <c r="S3040" t="inlineStr">
        <is>
          <t>West</t>
        </is>
      </c>
      <c r="T3040" s="9">
        <f>VLOOKUP(A3040,Sku_list!$A$1:$D$2323,3,0)</f>
        <v/>
      </c>
      <c r="U3040" s="9">
        <f>VLOOKUP(A3040,Sku_list!$A$1:$D$2323,4,0)*(F3040/1000000*12)</f>
        <v/>
      </c>
      <c r="V3040" s="9">
        <f>VLOOKUP(A3040,Sku_list!$A$1:$D$2323,4,0)*(H3040/1000000*12)</f>
        <v/>
      </c>
      <c r="W3040" s="9">
        <f>VLOOKUP(A3040,Sku_list!$A$1:$D$2323,4,0)*(J3040/1000000*12)</f>
        <v/>
      </c>
      <c r="X3040" s="9">
        <f>VLOOKUP(A3040,Sku_list!$A$1:$D$2323,4,0)*(L3040/1000000*12)</f>
        <v/>
      </c>
      <c r="Y3040" s="9">
        <f>VLOOKUP(A3040,Sku_list!$A$1:$E$2323,5,0)*((J3040+F3040)/1000000000)</f>
        <v/>
      </c>
      <c r="AC3040" s="27">
        <f>(DAY(TODAY())+AB3040)/30</f>
        <v/>
      </c>
    </row>
    <row r="3041">
      <c r="A3041" t="n">
        <v>1607766</v>
      </c>
      <c r="B3041" t="inlineStr">
        <is>
          <t>Plax CPC PepperMint 250 ML - POC</t>
        </is>
      </c>
      <c r="C3041" t="inlineStr">
        <is>
          <t>IN78</t>
        </is>
      </c>
      <c r="D3041" t="n">
        <v>0</v>
      </c>
      <c r="E3041" t="n">
        <v>0</v>
      </c>
      <c r="F3041" t="n">
        <v>0</v>
      </c>
      <c r="G3041" t="n">
        <v>0</v>
      </c>
      <c r="H3041" t="n">
        <v>0</v>
      </c>
      <c r="I3041" t="n">
        <v>0</v>
      </c>
      <c r="J3041" t="n">
        <v>0</v>
      </c>
      <c r="K3041" t="n">
        <v>0</v>
      </c>
      <c r="L3041" t="n">
        <v>0</v>
      </c>
      <c r="M3041" t="n">
        <v>0</v>
      </c>
      <c r="N3041" t="n">
        <v>0</v>
      </c>
      <c r="P3041" s="27" t="inlineStr"/>
      <c r="R3041" t="inlineStr">
        <is>
          <t>Kundli</t>
        </is>
      </c>
      <c r="S3041" t="inlineStr">
        <is>
          <t>North</t>
        </is>
      </c>
      <c r="T3041" s="9">
        <f>VLOOKUP(A3041,Sku_list!$A$1:$D$2323,3,0)</f>
        <v/>
      </c>
      <c r="U3041" s="9">
        <f>VLOOKUP(A3041,Sku_list!$A$1:$D$2323,4,0)*(F3041/1000000*12)</f>
        <v/>
      </c>
      <c r="V3041" s="9">
        <f>VLOOKUP(A3041,Sku_list!$A$1:$D$2323,4,0)*(H3041/1000000*12)</f>
        <v/>
      </c>
      <c r="W3041" s="9">
        <f>VLOOKUP(A3041,Sku_list!$A$1:$D$2323,4,0)*(J3041/1000000*12)</f>
        <v/>
      </c>
      <c r="X3041" s="9">
        <f>VLOOKUP(A3041,Sku_list!$A$1:$D$2323,4,0)*(L3041/1000000*12)</f>
        <v/>
      </c>
      <c r="Y3041" s="9">
        <f>VLOOKUP(A3041,Sku_list!$A$1:$E$2323,5,0)*((J3041+F3041)/1000000000)</f>
        <v/>
      </c>
      <c r="AC3041" s="27">
        <f>(DAY(TODAY())+AB3041)/30</f>
        <v/>
      </c>
    </row>
    <row r="3042">
      <c r="A3042" t="n">
        <v>1607766</v>
      </c>
      <c r="B3042" t="inlineStr">
        <is>
          <t>Plax CPC PepperMint 250 ML - POC</t>
        </is>
      </c>
      <c r="C3042" t="inlineStr">
        <is>
          <t>IN79</t>
        </is>
      </c>
      <c r="D3042" t="n">
        <v>0</v>
      </c>
      <c r="E3042" t="n">
        <v>0</v>
      </c>
      <c r="F3042" t="n">
        <v>0</v>
      </c>
      <c r="G3042" t="n">
        <v>0</v>
      </c>
      <c r="H3042" t="n">
        <v>0</v>
      </c>
      <c r="I3042" t="n">
        <v>0</v>
      </c>
      <c r="J3042" t="n">
        <v>0</v>
      </c>
      <c r="K3042" t="n">
        <v>0</v>
      </c>
      <c r="L3042" t="n">
        <v>0</v>
      </c>
      <c r="M3042" t="n">
        <v>0</v>
      </c>
      <c r="N3042" t="n">
        <v>0</v>
      </c>
      <c r="P3042" s="27" t="inlineStr"/>
      <c r="R3042" t="inlineStr">
        <is>
          <t>Goa</t>
        </is>
      </c>
      <c r="S3042" t="inlineStr">
        <is>
          <t>West</t>
        </is>
      </c>
      <c r="T3042" s="9">
        <f>VLOOKUP(A3042,Sku_list!$A$1:$D$2323,3,0)</f>
        <v/>
      </c>
      <c r="U3042" s="9">
        <f>VLOOKUP(A3042,Sku_list!$A$1:$D$2323,4,0)*(F3042/1000000*12)</f>
        <v/>
      </c>
      <c r="V3042" s="9">
        <f>VLOOKUP(A3042,Sku_list!$A$1:$D$2323,4,0)*(H3042/1000000*12)</f>
        <v/>
      </c>
      <c r="W3042" s="9">
        <f>VLOOKUP(A3042,Sku_list!$A$1:$D$2323,4,0)*(J3042/1000000*12)</f>
        <v/>
      </c>
      <c r="X3042" s="9">
        <f>VLOOKUP(A3042,Sku_list!$A$1:$D$2323,4,0)*(L3042/1000000*12)</f>
        <v/>
      </c>
      <c r="Y3042" s="9">
        <f>VLOOKUP(A3042,Sku_list!$A$1:$E$2323,5,0)*((J3042+F3042)/1000000000)</f>
        <v/>
      </c>
      <c r="AC3042" s="27">
        <f>(DAY(TODAY())+AB3042)/30</f>
        <v/>
      </c>
    </row>
    <row r="3043">
      <c r="A3043" t="n">
        <v>1607766</v>
      </c>
      <c r="B3043" t="inlineStr">
        <is>
          <t>Plax CPC PepperMint 250 ML - POC</t>
        </is>
      </c>
      <c r="C3043" t="inlineStr">
        <is>
          <t>IN80</t>
        </is>
      </c>
      <c r="D3043" t="n">
        <v>0</v>
      </c>
      <c r="E3043" t="n">
        <v>0</v>
      </c>
      <c r="F3043" t="n">
        <v>0</v>
      </c>
      <c r="G3043" t="n">
        <v>0</v>
      </c>
      <c r="H3043" t="n">
        <v>0</v>
      </c>
      <c r="I3043" t="n">
        <v>0</v>
      </c>
      <c r="J3043" t="n">
        <v>0</v>
      </c>
      <c r="K3043" t="n">
        <v>0</v>
      </c>
      <c r="L3043" t="n">
        <v>0</v>
      </c>
      <c r="M3043" t="n">
        <v>0</v>
      </c>
      <c r="N3043" t="n">
        <v>0</v>
      </c>
      <c r="P3043" s="27" t="inlineStr"/>
      <c r="R3043" t="inlineStr">
        <is>
          <t>Morinda</t>
        </is>
      </c>
      <c r="S3043" t="inlineStr">
        <is>
          <t>North</t>
        </is>
      </c>
      <c r="T3043" s="9">
        <f>VLOOKUP(A3043,Sku_list!$A$1:$D$2323,3,0)</f>
        <v/>
      </c>
      <c r="U3043" s="9">
        <f>VLOOKUP(A3043,Sku_list!$A$1:$D$2323,4,0)*(F3043/1000000*12)</f>
        <v/>
      </c>
      <c r="V3043" s="9">
        <f>VLOOKUP(A3043,Sku_list!$A$1:$D$2323,4,0)*(H3043/1000000*12)</f>
        <v/>
      </c>
      <c r="W3043" s="9">
        <f>VLOOKUP(A3043,Sku_list!$A$1:$D$2323,4,0)*(J3043/1000000*12)</f>
        <v/>
      </c>
      <c r="X3043" s="9">
        <f>VLOOKUP(A3043,Sku_list!$A$1:$D$2323,4,0)*(L3043/1000000*12)</f>
        <v/>
      </c>
      <c r="Y3043" s="9">
        <f>VLOOKUP(A3043,Sku_list!$A$1:$E$2323,5,0)*((J3043+F3043)/1000000000)</f>
        <v/>
      </c>
      <c r="AC3043" s="27">
        <f>(DAY(TODAY())+AB3043)/30</f>
        <v/>
      </c>
    </row>
    <row r="3044">
      <c r="A3044" t="n">
        <v>1607766</v>
      </c>
      <c r="B3044" t="inlineStr">
        <is>
          <t>Plax CPC PepperMint 250 ML - POC</t>
        </is>
      </c>
      <c r="C3044" t="inlineStr">
        <is>
          <t>IN81</t>
        </is>
      </c>
      <c r="D3044" t="n">
        <v>0</v>
      </c>
      <c r="E3044" t="n">
        <v>0</v>
      </c>
      <c r="F3044" t="n">
        <v>0</v>
      </c>
      <c r="G3044" t="n">
        <v>0</v>
      </c>
      <c r="H3044" t="n">
        <v>0</v>
      </c>
      <c r="I3044" t="n">
        <v>0</v>
      </c>
      <c r="J3044" t="n">
        <v>0</v>
      </c>
      <c r="K3044" t="n">
        <v>0</v>
      </c>
      <c r="L3044" t="n">
        <v>0</v>
      </c>
      <c r="M3044" t="n">
        <v>0</v>
      </c>
      <c r="N3044" t="n">
        <v>0</v>
      </c>
      <c r="P3044" s="27" t="inlineStr"/>
      <c r="R3044" t="inlineStr">
        <is>
          <t>Bhiwandi</t>
        </is>
      </c>
      <c r="S3044" t="inlineStr">
        <is>
          <t>West</t>
        </is>
      </c>
      <c r="T3044" s="9">
        <f>VLOOKUP(A3044,Sku_list!$A$1:$D$2323,3,0)</f>
        <v/>
      </c>
      <c r="U3044" s="9">
        <f>VLOOKUP(A3044,Sku_list!$A$1:$D$2323,4,0)*(F3044/1000000*12)</f>
        <v/>
      </c>
      <c r="V3044" s="9">
        <f>VLOOKUP(A3044,Sku_list!$A$1:$D$2323,4,0)*(H3044/1000000*12)</f>
        <v/>
      </c>
      <c r="W3044" s="9">
        <f>VLOOKUP(A3044,Sku_list!$A$1:$D$2323,4,0)*(J3044/1000000*12)</f>
        <v/>
      </c>
      <c r="X3044" s="9">
        <f>VLOOKUP(A3044,Sku_list!$A$1:$D$2323,4,0)*(L3044/1000000*12)</f>
        <v/>
      </c>
      <c r="Y3044" s="9">
        <f>VLOOKUP(A3044,Sku_list!$A$1:$E$2323,5,0)*((J3044+F3044)/1000000000)</f>
        <v/>
      </c>
      <c r="AC3044" s="27">
        <f>(DAY(TODAY())+AB3044)/30</f>
        <v/>
      </c>
    </row>
    <row r="3045">
      <c r="A3045" t="n">
        <v>1607766</v>
      </c>
      <c r="B3045" t="inlineStr">
        <is>
          <t>Plax CPC PepperMint 250 ML - POC</t>
        </is>
      </c>
      <c r="C3045" t="inlineStr">
        <is>
          <t>IN82</t>
        </is>
      </c>
      <c r="D3045" t="n">
        <v>0</v>
      </c>
      <c r="E3045" t="n">
        <v>0</v>
      </c>
      <c r="F3045" t="n">
        <v>0</v>
      </c>
      <c r="G3045" t="n">
        <v>0</v>
      </c>
      <c r="H3045" t="n">
        <v>0</v>
      </c>
      <c r="I3045" t="n">
        <v>0</v>
      </c>
      <c r="J3045" t="n">
        <v>0</v>
      </c>
      <c r="K3045" t="n">
        <v>0</v>
      </c>
      <c r="L3045" t="n">
        <v>0</v>
      </c>
      <c r="M3045" t="n">
        <v>0</v>
      </c>
      <c r="N3045" t="n">
        <v>0</v>
      </c>
      <c r="P3045" s="27" t="inlineStr"/>
      <c r="R3045" t="inlineStr">
        <is>
          <t>DC</t>
        </is>
      </c>
      <c r="S3045" t="inlineStr">
        <is>
          <t>West DC</t>
        </is>
      </c>
      <c r="T3045" s="9">
        <f>VLOOKUP(A3045,Sku_list!$A$1:$D$2323,3,0)</f>
        <v/>
      </c>
      <c r="U3045" s="9">
        <f>VLOOKUP(A3045,Sku_list!$A$1:$D$2323,4,0)*(F3045/1000000*12)</f>
        <v/>
      </c>
      <c r="V3045" s="9">
        <f>VLOOKUP(A3045,Sku_list!$A$1:$D$2323,4,0)*(H3045/1000000*12)</f>
        <v/>
      </c>
      <c r="W3045" s="9">
        <f>VLOOKUP(A3045,Sku_list!$A$1:$D$2323,4,0)*(J3045/1000000*12)</f>
        <v/>
      </c>
      <c r="X3045" s="9">
        <f>VLOOKUP(A3045,Sku_list!$A$1:$D$2323,4,0)*(L3045/1000000*12)</f>
        <v/>
      </c>
      <c r="Y3045" s="9">
        <f>VLOOKUP(A3045,Sku_list!$A$1:$E$2323,5,0)*((J3045+F3045)/1000000000)</f>
        <v/>
      </c>
      <c r="AC3045" s="27">
        <f>(DAY(TODAY())+AB3045)/30</f>
        <v/>
      </c>
    </row>
    <row r="3046">
      <c r="A3046" t="n">
        <v>1607766</v>
      </c>
      <c r="B3046" t="inlineStr">
        <is>
          <t>Plax CPC PepperMint 250 ML - POC</t>
        </is>
      </c>
      <c r="C3046" t="inlineStr">
        <is>
          <t>IN83</t>
        </is>
      </c>
      <c r="D3046" t="n">
        <v>0</v>
      </c>
      <c r="E3046" t="n">
        <v>0</v>
      </c>
      <c r="F3046" t="n">
        <v>0</v>
      </c>
      <c r="G3046" t="n">
        <v>0</v>
      </c>
      <c r="H3046" t="n">
        <v>0</v>
      </c>
      <c r="I3046" t="n">
        <v>0</v>
      </c>
      <c r="J3046" t="n">
        <v>0</v>
      </c>
      <c r="K3046" t="n">
        <v>0</v>
      </c>
      <c r="L3046" t="n">
        <v>0</v>
      </c>
      <c r="M3046" t="n">
        <v>0</v>
      </c>
      <c r="N3046" t="n">
        <v>0</v>
      </c>
      <c r="P3046" s="27" t="inlineStr"/>
      <c r="R3046" t="inlineStr">
        <is>
          <t>Aurangabad</t>
        </is>
      </c>
      <c r="S3046" t="inlineStr">
        <is>
          <t>West</t>
        </is>
      </c>
      <c r="T3046" s="9">
        <f>VLOOKUP(A3046,Sku_list!$A$1:$D$2323,3,0)</f>
        <v/>
      </c>
      <c r="U3046" s="9">
        <f>VLOOKUP(A3046,Sku_list!$A$1:$D$2323,4,0)*(F3046/1000000*12)</f>
        <v/>
      </c>
      <c r="V3046" s="9">
        <f>VLOOKUP(A3046,Sku_list!$A$1:$D$2323,4,0)*(H3046/1000000*12)</f>
        <v/>
      </c>
      <c r="W3046" s="9">
        <f>VLOOKUP(A3046,Sku_list!$A$1:$D$2323,4,0)*(J3046/1000000*12)</f>
        <v/>
      </c>
      <c r="X3046" s="9">
        <f>VLOOKUP(A3046,Sku_list!$A$1:$D$2323,4,0)*(L3046/1000000*12)</f>
        <v/>
      </c>
      <c r="Y3046" s="9">
        <f>VLOOKUP(A3046,Sku_list!$A$1:$E$2323,5,0)*((J3046+F3046)/1000000000)</f>
        <v/>
      </c>
      <c r="AC3046" s="27">
        <f>(DAY(TODAY())+AB3046)/30</f>
        <v/>
      </c>
    </row>
    <row r="3047">
      <c r="A3047" t="n">
        <v>1607766</v>
      </c>
      <c r="B3047" t="inlineStr">
        <is>
          <t>Plax CPC PepperMint 250 ML - POC</t>
        </is>
      </c>
      <c r="C3047" t="inlineStr">
        <is>
          <t>IN84</t>
        </is>
      </c>
      <c r="D3047" t="n">
        <v>0</v>
      </c>
      <c r="E3047" t="n">
        <v>0</v>
      </c>
      <c r="F3047" t="n">
        <v>0</v>
      </c>
      <c r="G3047" t="n">
        <v>0</v>
      </c>
      <c r="H3047" t="n">
        <v>0</v>
      </c>
      <c r="I3047" t="n">
        <v>0</v>
      </c>
      <c r="J3047" t="n">
        <v>0</v>
      </c>
      <c r="K3047" t="n">
        <v>0</v>
      </c>
      <c r="L3047" t="n">
        <v>0</v>
      </c>
      <c r="M3047" t="n">
        <v>0</v>
      </c>
      <c r="N3047" t="n">
        <v>0</v>
      </c>
      <c r="P3047" s="27" t="inlineStr"/>
      <c r="R3047" t="inlineStr">
        <is>
          <t>Raipur</t>
        </is>
      </c>
      <c r="S3047" t="inlineStr">
        <is>
          <t>West</t>
        </is>
      </c>
      <c r="T3047" s="9">
        <f>VLOOKUP(A3047,Sku_list!$A$1:$D$2323,3,0)</f>
        <v/>
      </c>
      <c r="U3047" s="9">
        <f>VLOOKUP(A3047,Sku_list!$A$1:$D$2323,4,0)*(F3047/1000000*12)</f>
        <v/>
      </c>
      <c r="V3047" s="9">
        <f>VLOOKUP(A3047,Sku_list!$A$1:$D$2323,4,0)*(H3047/1000000*12)</f>
        <v/>
      </c>
      <c r="W3047" s="9">
        <f>VLOOKUP(A3047,Sku_list!$A$1:$D$2323,4,0)*(J3047/1000000*12)</f>
        <v/>
      </c>
      <c r="X3047" s="9">
        <f>VLOOKUP(A3047,Sku_list!$A$1:$D$2323,4,0)*(L3047/1000000*12)</f>
        <v/>
      </c>
      <c r="Y3047" s="9">
        <f>VLOOKUP(A3047,Sku_list!$A$1:$E$2323,5,0)*((J3047+F3047)/1000000000)</f>
        <v/>
      </c>
      <c r="AC3047" s="27">
        <f>(DAY(TODAY())+AB3047)/30</f>
        <v/>
      </c>
    </row>
    <row r="3048">
      <c r="A3048" t="n">
        <v>1607766</v>
      </c>
      <c r="B3048" t="inlineStr">
        <is>
          <t>Plax CPC PepperMint 250 ML - POC</t>
        </is>
      </c>
      <c r="C3048" t="inlineStr">
        <is>
          <t>IN85</t>
        </is>
      </c>
      <c r="D3048" t="n">
        <v>0</v>
      </c>
      <c r="E3048" t="n">
        <v>0</v>
      </c>
      <c r="F3048" t="n">
        <v>0</v>
      </c>
      <c r="G3048" t="n">
        <v>0</v>
      </c>
      <c r="H3048" t="n">
        <v>0</v>
      </c>
      <c r="I3048" t="n">
        <v>0</v>
      </c>
      <c r="J3048" t="n">
        <v>0</v>
      </c>
      <c r="K3048" t="n">
        <v>0</v>
      </c>
      <c r="L3048" t="n">
        <v>0</v>
      </c>
      <c r="M3048" t="n">
        <v>0</v>
      </c>
      <c r="N3048" t="n">
        <v>0</v>
      </c>
      <c r="P3048" s="27" t="inlineStr"/>
      <c r="R3048" t="inlineStr">
        <is>
          <t>Tripura</t>
        </is>
      </c>
      <c r="S3048" t="inlineStr">
        <is>
          <t>East</t>
        </is>
      </c>
      <c r="T3048" s="9">
        <f>VLOOKUP(A3048,Sku_list!$A$1:$D$2323,3,0)</f>
        <v/>
      </c>
      <c r="U3048" s="9">
        <f>VLOOKUP(A3048,Sku_list!$A$1:$D$2323,4,0)*(F3048/1000000*12)</f>
        <v/>
      </c>
      <c r="V3048" s="9">
        <f>VLOOKUP(A3048,Sku_list!$A$1:$D$2323,4,0)*(H3048/1000000*12)</f>
        <v/>
      </c>
      <c r="W3048" s="9">
        <f>VLOOKUP(A3048,Sku_list!$A$1:$D$2323,4,0)*(J3048/1000000*12)</f>
        <v/>
      </c>
      <c r="X3048" s="9">
        <f>VLOOKUP(A3048,Sku_list!$A$1:$D$2323,4,0)*(L3048/1000000*12)</f>
        <v/>
      </c>
      <c r="Y3048" s="9">
        <f>VLOOKUP(A3048,Sku_list!$A$1:$E$2323,5,0)*((J3048+F3048)/1000000000)</f>
        <v/>
      </c>
      <c r="AC3048" s="27">
        <f>(DAY(TODAY())+AB3048)/30</f>
        <v/>
      </c>
    </row>
    <row r="3049">
      <c r="A3049" t="n">
        <v>1607766</v>
      </c>
      <c r="B3049" t="inlineStr">
        <is>
          <t>Plax CPC PepperMint 250 ML - POC</t>
        </is>
      </c>
      <c r="C3049" t="inlineStr">
        <is>
          <t>IN86</t>
        </is>
      </c>
      <c r="D3049" t="n">
        <v>0</v>
      </c>
      <c r="E3049" t="n">
        <v>0</v>
      </c>
      <c r="F3049" t="n">
        <v>0</v>
      </c>
      <c r="G3049" t="n">
        <v>0</v>
      </c>
      <c r="H3049" t="n">
        <v>0</v>
      </c>
      <c r="I3049" t="n">
        <v>0</v>
      </c>
      <c r="J3049" t="n">
        <v>0</v>
      </c>
      <c r="K3049" t="n">
        <v>0</v>
      </c>
      <c r="L3049" t="n">
        <v>0</v>
      </c>
      <c r="M3049" t="n">
        <v>0</v>
      </c>
      <c r="N3049" t="n">
        <v>0</v>
      </c>
      <c r="P3049" s="27" t="inlineStr"/>
      <c r="R3049" t="inlineStr">
        <is>
          <t>Jamshedpur</t>
        </is>
      </c>
      <c r="S3049" t="inlineStr">
        <is>
          <t>East</t>
        </is>
      </c>
      <c r="T3049" s="9">
        <f>VLOOKUP(A3049,Sku_list!$A$1:$D$2323,3,0)</f>
        <v/>
      </c>
      <c r="U3049" s="9">
        <f>VLOOKUP(A3049,Sku_list!$A$1:$D$2323,4,0)*(F3049/1000000*12)</f>
        <v/>
      </c>
      <c r="V3049" s="9">
        <f>VLOOKUP(A3049,Sku_list!$A$1:$D$2323,4,0)*(H3049/1000000*12)</f>
        <v/>
      </c>
      <c r="W3049" s="9">
        <f>VLOOKUP(A3049,Sku_list!$A$1:$D$2323,4,0)*(J3049/1000000*12)</f>
        <v/>
      </c>
      <c r="X3049" s="9">
        <f>VLOOKUP(A3049,Sku_list!$A$1:$D$2323,4,0)*(L3049/1000000*12)</f>
        <v/>
      </c>
      <c r="Y3049" s="9">
        <f>VLOOKUP(A3049,Sku_list!$A$1:$E$2323,5,0)*((J3049+F3049)/1000000000)</f>
        <v/>
      </c>
      <c r="AC3049" s="27">
        <f>(DAY(TODAY())+AB3049)/30</f>
        <v/>
      </c>
    </row>
    <row r="3050">
      <c r="A3050" t="n">
        <v>1607766</v>
      </c>
      <c r="B3050" t="inlineStr">
        <is>
          <t>Plax CPC PepperMint 250 ML - POC</t>
        </is>
      </c>
      <c r="C3050" t="inlineStr">
        <is>
          <t>IN87</t>
        </is>
      </c>
      <c r="D3050" t="n">
        <v>0</v>
      </c>
      <c r="E3050" t="n">
        <v>0</v>
      </c>
      <c r="F3050" t="n">
        <v>0</v>
      </c>
      <c r="G3050" t="n">
        <v>0</v>
      </c>
      <c r="H3050" t="n">
        <v>0</v>
      </c>
      <c r="I3050" t="n">
        <v>0</v>
      </c>
      <c r="J3050" t="n">
        <v>0</v>
      </c>
      <c r="K3050" t="n">
        <v>0</v>
      </c>
      <c r="L3050" t="n">
        <v>0</v>
      </c>
      <c r="M3050" t="n">
        <v>0</v>
      </c>
      <c r="N3050" t="n">
        <v>0</v>
      </c>
      <c r="P3050" s="27" t="inlineStr"/>
      <c r="R3050" t="inlineStr">
        <is>
          <t>Vijaywada</t>
        </is>
      </c>
      <c r="S3050" t="inlineStr">
        <is>
          <t>South</t>
        </is>
      </c>
      <c r="T3050" s="9">
        <f>VLOOKUP(A3050,Sku_list!$A$1:$D$2323,3,0)</f>
        <v/>
      </c>
      <c r="U3050" s="9">
        <f>VLOOKUP(A3050,Sku_list!$A$1:$D$2323,4,0)*(F3050/1000000*12)</f>
        <v/>
      </c>
      <c r="V3050" s="9">
        <f>VLOOKUP(A3050,Sku_list!$A$1:$D$2323,4,0)*(H3050/1000000*12)</f>
        <v/>
      </c>
      <c r="W3050" s="9">
        <f>VLOOKUP(A3050,Sku_list!$A$1:$D$2323,4,0)*(J3050/1000000*12)</f>
        <v/>
      </c>
      <c r="X3050" s="9">
        <f>VLOOKUP(A3050,Sku_list!$A$1:$D$2323,4,0)*(L3050/1000000*12)</f>
        <v/>
      </c>
      <c r="Y3050" s="9">
        <f>VLOOKUP(A3050,Sku_list!$A$1:$E$2323,5,0)*((J3050+F3050)/1000000000)</f>
        <v/>
      </c>
      <c r="AC3050" s="27">
        <f>(DAY(TODAY())+AB3050)/30</f>
        <v/>
      </c>
    </row>
    <row r="3051">
      <c r="A3051" t="n">
        <v>1607766</v>
      </c>
      <c r="B3051" t="inlineStr">
        <is>
          <t>Plax CPC PepperMint 250 ML - POC</t>
        </is>
      </c>
      <c r="C3051" t="inlineStr">
        <is>
          <t>IN88</t>
        </is>
      </c>
      <c r="D3051" t="n">
        <v>0</v>
      </c>
      <c r="E3051" t="n">
        <v>0</v>
      </c>
      <c r="F3051" t="n">
        <v>0</v>
      </c>
      <c r="G3051" t="n">
        <v>0</v>
      </c>
      <c r="H3051" t="n">
        <v>0</v>
      </c>
      <c r="I3051" t="n">
        <v>0</v>
      </c>
      <c r="J3051" t="n">
        <v>0</v>
      </c>
      <c r="K3051" t="n">
        <v>0</v>
      </c>
      <c r="L3051" t="n">
        <v>0</v>
      </c>
      <c r="M3051" t="n">
        <v>0</v>
      </c>
      <c r="N3051" t="n">
        <v>0</v>
      </c>
      <c r="P3051" s="27" t="inlineStr"/>
      <c r="R3051" t="inlineStr">
        <is>
          <t>Uttaranchal</t>
        </is>
      </c>
      <c r="S3051" t="inlineStr">
        <is>
          <t>North</t>
        </is>
      </c>
      <c r="T3051" s="9">
        <f>VLOOKUP(A3051,Sku_list!$A$1:$D$2323,3,0)</f>
        <v/>
      </c>
      <c r="U3051" s="9">
        <f>VLOOKUP(A3051,Sku_list!$A$1:$D$2323,4,0)*(F3051/1000000*12)</f>
        <v/>
      </c>
      <c r="V3051" s="9">
        <f>VLOOKUP(A3051,Sku_list!$A$1:$D$2323,4,0)*(H3051/1000000*12)</f>
        <v/>
      </c>
      <c r="W3051" s="9">
        <f>VLOOKUP(A3051,Sku_list!$A$1:$D$2323,4,0)*(J3051/1000000*12)</f>
        <v/>
      </c>
      <c r="X3051" s="9">
        <f>VLOOKUP(A3051,Sku_list!$A$1:$D$2323,4,0)*(L3051/1000000*12)</f>
        <v/>
      </c>
      <c r="Y3051" s="9">
        <f>VLOOKUP(A3051,Sku_list!$A$1:$E$2323,5,0)*((J3051+F3051)/1000000000)</f>
        <v/>
      </c>
      <c r="AC3051" s="27">
        <f>(DAY(TODAY())+AB3051)/30</f>
        <v/>
      </c>
    </row>
    <row r="3052">
      <c r="A3052" t="n">
        <v>1607766</v>
      </c>
      <c r="B3052" t="inlineStr">
        <is>
          <t>Plax CPC PepperMint 250 ML - POC</t>
        </is>
      </c>
      <c r="C3052" t="inlineStr">
        <is>
          <t>IN89</t>
        </is>
      </c>
      <c r="D3052" t="n">
        <v>0</v>
      </c>
      <c r="E3052" t="n">
        <v>0</v>
      </c>
      <c r="F3052" t="n">
        <v>0</v>
      </c>
      <c r="G3052" t="n">
        <v>0</v>
      </c>
      <c r="H3052" t="n">
        <v>0</v>
      </c>
      <c r="I3052" t="n">
        <v>0</v>
      </c>
      <c r="J3052" t="n">
        <v>0</v>
      </c>
      <c r="K3052" t="n">
        <v>0</v>
      </c>
      <c r="L3052" t="n">
        <v>0</v>
      </c>
      <c r="M3052" t="n">
        <v>0</v>
      </c>
      <c r="N3052" t="n">
        <v>0</v>
      </c>
      <c r="P3052" s="27" t="inlineStr"/>
      <c r="R3052" t="inlineStr">
        <is>
          <t>Hubli</t>
        </is>
      </c>
      <c r="S3052" t="inlineStr">
        <is>
          <t>South</t>
        </is>
      </c>
      <c r="T3052" s="9">
        <f>VLOOKUP(A3052,Sku_list!$A$1:$D$2323,3,0)</f>
        <v/>
      </c>
      <c r="U3052" s="9">
        <f>VLOOKUP(A3052,Sku_list!$A$1:$D$2323,4,0)*(F3052/1000000*12)</f>
        <v/>
      </c>
      <c r="V3052" s="9">
        <f>VLOOKUP(A3052,Sku_list!$A$1:$D$2323,4,0)*(H3052/1000000*12)</f>
        <v/>
      </c>
      <c r="W3052" s="9">
        <f>VLOOKUP(A3052,Sku_list!$A$1:$D$2323,4,0)*(J3052/1000000*12)</f>
        <v/>
      </c>
      <c r="X3052" s="9">
        <f>VLOOKUP(A3052,Sku_list!$A$1:$D$2323,4,0)*(L3052/1000000*12)</f>
        <v/>
      </c>
      <c r="Y3052" s="9">
        <f>VLOOKUP(A3052,Sku_list!$A$1:$E$2323,5,0)*((J3052+F3052)/1000000000)</f>
        <v/>
      </c>
      <c r="AC3052" s="27">
        <f>(DAY(TODAY())+AB3052)/30</f>
        <v/>
      </c>
    </row>
    <row r="3053">
      <c r="A3053" t="n">
        <v>1607766</v>
      </c>
      <c r="B3053" t="inlineStr">
        <is>
          <t>Plax CPC PepperMint 250 ML - POC</t>
        </is>
      </c>
      <c r="C3053" t="inlineStr">
        <is>
          <t>IN90</t>
        </is>
      </c>
      <c r="D3053" t="n">
        <v>0</v>
      </c>
      <c r="E3053" t="n">
        <v>0</v>
      </c>
      <c r="F3053" t="n">
        <v>0</v>
      </c>
      <c r="G3053" t="n">
        <v>0</v>
      </c>
      <c r="H3053" t="n">
        <v>0</v>
      </c>
      <c r="I3053" t="n">
        <v>0</v>
      </c>
      <c r="J3053" t="n">
        <v>0</v>
      </c>
      <c r="K3053" t="n">
        <v>0</v>
      </c>
      <c r="L3053" t="n">
        <v>0</v>
      </c>
      <c r="M3053" t="n">
        <v>0</v>
      </c>
      <c r="N3053" t="n">
        <v>0</v>
      </c>
      <c r="P3053" s="27" t="inlineStr"/>
      <c r="R3053" t="inlineStr">
        <is>
          <t>Export</t>
        </is>
      </c>
      <c r="S3053" t="inlineStr">
        <is>
          <t>Exp-DC</t>
        </is>
      </c>
      <c r="T3053" s="9">
        <f>VLOOKUP(A3053,Sku_list!$A$1:$D$2323,3,0)</f>
        <v/>
      </c>
      <c r="U3053" s="9">
        <f>VLOOKUP(A3053,Sku_list!$A$1:$D$2323,4,0)*(F3053/1000000*12)</f>
        <v/>
      </c>
      <c r="V3053" s="9">
        <f>VLOOKUP(A3053,Sku_list!$A$1:$D$2323,4,0)*(H3053/1000000*12)</f>
        <v/>
      </c>
      <c r="W3053" s="9">
        <f>VLOOKUP(A3053,Sku_list!$A$1:$D$2323,4,0)*(J3053/1000000*12)</f>
        <v/>
      </c>
      <c r="X3053" s="9">
        <f>VLOOKUP(A3053,Sku_list!$A$1:$D$2323,4,0)*(L3053/1000000*12)</f>
        <v/>
      </c>
      <c r="Y3053" s="9">
        <f>VLOOKUP(A3053,Sku_list!$A$1:$E$2323,5,0)*((J3053+F3053)/1000000000)</f>
        <v/>
      </c>
      <c r="AC3053" s="27">
        <f>(DAY(TODAY())+AB3053)/30</f>
        <v/>
      </c>
    </row>
    <row r="3054">
      <c r="A3054" t="n">
        <v>1607766</v>
      </c>
      <c r="B3054" t="inlineStr">
        <is>
          <t>Plax CPC PepperMint 250 ML - POC</t>
        </is>
      </c>
      <c r="C3054" t="inlineStr">
        <is>
          <t>IN91</t>
        </is>
      </c>
      <c r="D3054" t="n">
        <v>0</v>
      </c>
      <c r="E3054" t="n">
        <v>0</v>
      </c>
      <c r="F3054" t="n">
        <v>0</v>
      </c>
      <c r="G3054" t="n">
        <v>0</v>
      </c>
      <c r="H3054" t="n">
        <v>0</v>
      </c>
      <c r="I3054" t="n">
        <v>0</v>
      </c>
      <c r="J3054" t="n">
        <v>0</v>
      </c>
      <c r="K3054" t="n">
        <v>0</v>
      </c>
      <c r="L3054" t="n">
        <v>0</v>
      </c>
      <c r="M3054" t="n">
        <v>0</v>
      </c>
      <c r="N3054" t="n">
        <v>0</v>
      </c>
      <c r="P3054" s="27" t="inlineStr"/>
      <c r="R3054" t="inlineStr">
        <is>
          <t>Siliguri</t>
        </is>
      </c>
      <c r="S3054" t="inlineStr">
        <is>
          <t>East</t>
        </is>
      </c>
      <c r="T3054" s="9">
        <f>VLOOKUP(A3054,Sku_list!$A$1:$D$2323,3,0)</f>
        <v/>
      </c>
      <c r="U3054" s="9">
        <f>VLOOKUP(A3054,Sku_list!$A$1:$D$2323,4,0)*(F3054/1000000*12)</f>
        <v/>
      </c>
      <c r="V3054" s="9">
        <f>VLOOKUP(A3054,Sku_list!$A$1:$D$2323,4,0)*(H3054/1000000*12)</f>
        <v/>
      </c>
      <c r="W3054" s="9">
        <f>VLOOKUP(A3054,Sku_list!$A$1:$D$2323,4,0)*(J3054/1000000*12)</f>
        <v/>
      </c>
      <c r="X3054" s="9">
        <f>VLOOKUP(A3054,Sku_list!$A$1:$D$2323,4,0)*(L3054/1000000*12)</f>
        <v/>
      </c>
      <c r="Y3054" s="9">
        <f>VLOOKUP(A3054,Sku_list!$A$1:$E$2323,5,0)*((J3054+F3054)/1000000000)</f>
        <v/>
      </c>
      <c r="AC3054" s="27">
        <f>(DAY(TODAY())+AB3054)/30</f>
        <v/>
      </c>
    </row>
    <row r="3055">
      <c r="A3055" t="n">
        <v>1607766</v>
      </c>
      <c r="B3055" t="inlineStr">
        <is>
          <t>Plax CPC PepperMint 250 ML - POC</t>
        </is>
      </c>
      <c r="C3055" t="inlineStr">
        <is>
          <t>IN92</t>
        </is>
      </c>
      <c r="D3055" t="n">
        <v>0</v>
      </c>
      <c r="E3055" t="n">
        <v>0</v>
      </c>
      <c r="F3055" t="n">
        <v>0</v>
      </c>
      <c r="G3055" t="n">
        <v>0</v>
      </c>
      <c r="H3055" t="n">
        <v>0</v>
      </c>
      <c r="I3055" t="n">
        <v>0</v>
      </c>
      <c r="J3055" t="n">
        <v>0</v>
      </c>
      <c r="K3055" t="n">
        <v>0</v>
      </c>
      <c r="L3055" t="n">
        <v>0</v>
      </c>
      <c r="M3055" t="n">
        <v>0</v>
      </c>
      <c r="N3055" t="n">
        <v>0</v>
      </c>
      <c r="P3055" s="27" t="inlineStr"/>
      <c r="R3055" t="inlineStr">
        <is>
          <t>J &amp; K</t>
        </is>
      </c>
      <c r="S3055" t="inlineStr">
        <is>
          <t>North</t>
        </is>
      </c>
      <c r="T3055" s="9">
        <f>VLOOKUP(A3055,Sku_list!$A$1:$D$2323,3,0)</f>
        <v/>
      </c>
      <c r="U3055" s="9">
        <f>VLOOKUP(A3055,Sku_list!$A$1:$D$2323,4,0)*(F3055/1000000*12)</f>
        <v/>
      </c>
      <c r="V3055" s="9">
        <f>VLOOKUP(A3055,Sku_list!$A$1:$D$2323,4,0)*(H3055/1000000*12)</f>
        <v/>
      </c>
      <c r="W3055" s="9">
        <f>VLOOKUP(A3055,Sku_list!$A$1:$D$2323,4,0)*(J3055/1000000*12)</f>
        <v/>
      </c>
      <c r="X3055" s="9">
        <f>VLOOKUP(A3055,Sku_list!$A$1:$D$2323,4,0)*(L3055/1000000*12)</f>
        <v/>
      </c>
      <c r="Y3055" s="9">
        <f>VLOOKUP(A3055,Sku_list!$A$1:$E$2323,5,0)*((J3055+F3055)/1000000000)</f>
        <v/>
      </c>
      <c r="AC3055" s="27">
        <f>(DAY(TODAY())+AB3055)/30</f>
        <v/>
      </c>
    </row>
    <row r="3056">
      <c r="A3056" t="n">
        <v>1607766</v>
      </c>
      <c r="B3056" t="inlineStr">
        <is>
          <t>Plax CPC PepperMint 250 ML - POC</t>
        </is>
      </c>
      <c r="C3056" t="inlineStr">
        <is>
          <t>IN93</t>
        </is>
      </c>
      <c r="D3056" t="n">
        <v>0</v>
      </c>
      <c r="E3056" t="n">
        <v>0</v>
      </c>
      <c r="F3056" t="n">
        <v>0</v>
      </c>
      <c r="G3056" t="n">
        <v>0</v>
      </c>
      <c r="H3056" t="n">
        <v>0</v>
      </c>
      <c r="I3056" t="n">
        <v>0</v>
      </c>
      <c r="J3056" t="n">
        <v>0</v>
      </c>
      <c r="K3056" t="n">
        <v>0</v>
      </c>
      <c r="L3056" t="n">
        <v>0</v>
      </c>
      <c r="M3056" t="n">
        <v>0</v>
      </c>
      <c r="N3056" t="n">
        <v>0</v>
      </c>
      <c r="P3056" s="27" t="inlineStr"/>
      <c r="R3056" t="inlineStr">
        <is>
          <t>Himachal</t>
        </is>
      </c>
      <c r="S3056" t="inlineStr">
        <is>
          <t>North</t>
        </is>
      </c>
      <c r="T3056" s="9">
        <f>VLOOKUP(A3056,Sku_list!$A$1:$D$2323,3,0)</f>
        <v/>
      </c>
      <c r="U3056" s="9">
        <f>VLOOKUP(A3056,Sku_list!$A$1:$D$2323,4,0)*(F3056/1000000*12)</f>
        <v/>
      </c>
      <c r="V3056" s="9">
        <f>VLOOKUP(A3056,Sku_list!$A$1:$D$2323,4,0)*(H3056/1000000*12)</f>
        <v/>
      </c>
      <c r="W3056" s="9">
        <f>VLOOKUP(A3056,Sku_list!$A$1:$D$2323,4,0)*(J3056/1000000*12)</f>
        <v/>
      </c>
      <c r="X3056" s="9">
        <f>VLOOKUP(A3056,Sku_list!$A$1:$D$2323,4,0)*(L3056/1000000*12)</f>
        <v/>
      </c>
      <c r="Y3056" s="9">
        <f>VLOOKUP(A3056,Sku_list!$A$1:$E$2323,5,0)*((J3056+F3056)/1000000000)</f>
        <v/>
      </c>
      <c r="AC3056" s="27">
        <f>(DAY(TODAY())+AB3056)/30</f>
        <v/>
      </c>
    </row>
    <row r="3057">
      <c r="A3057" t="n">
        <v>1607766</v>
      </c>
      <c r="B3057" t="inlineStr">
        <is>
          <t>Plax CPC PepperMint 250 ML - POC</t>
        </is>
      </c>
      <c r="C3057" t="inlineStr">
        <is>
          <t>IN94</t>
        </is>
      </c>
      <c r="D3057" t="n">
        <v>0</v>
      </c>
      <c r="E3057" t="n">
        <v>0</v>
      </c>
      <c r="F3057" t="n">
        <v>0</v>
      </c>
      <c r="G3057" t="n">
        <v>0</v>
      </c>
      <c r="H3057" t="n">
        <v>0</v>
      </c>
      <c r="I3057" t="n">
        <v>0</v>
      </c>
      <c r="J3057" t="n">
        <v>0</v>
      </c>
      <c r="K3057" t="n">
        <v>0</v>
      </c>
      <c r="L3057" t="n">
        <v>0</v>
      </c>
      <c r="M3057" t="n">
        <v>0</v>
      </c>
      <c r="N3057" t="n">
        <v>0</v>
      </c>
      <c r="P3057" s="27" t="inlineStr"/>
      <c r="R3057" t="inlineStr">
        <is>
          <t>Chandigarh</t>
        </is>
      </c>
      <c r="S3057" t="inlineStr">
        <is>
          <t>North</t>
        </is>
      </c>
      <c r="T3057" s="9">
        <f>VLOOKUP(A3057,Sku_list!$A$1:$D$2323,3,0)</f>
        <v/>
      </c>
      <c r="U3057" s="9">
        <f>VLOOKUP(A3057,Sku_list!$A$1:$D$2323,4,0)*(F3057/1000000*12)</f>
        <v/>
      </c>
      <c r="V3057" s="9">
        <f>VLOOKUP(A3057,Sku_list!$A$1:$D$2323,4,0)*(H3057/1000000*12)</f>
        <v/>
      </c>
      <c r="W3057" s="9">
        <f>VLOOKUP(A3057,Sku_list!$A$1:$D$2323,4,0)*(J3057/1000000*12)</f>
        <v/>
      </c>
      <c r="X3057" s="9">
        <f>VLOOKUP(A3057,Sku_list!$A$1:$D$2323,4,0)*(L3057/1000000*12)</f>
        <v/>
      </c>
      <c r="Y3057" s="9">
        <f>VLOOKUP(A3057,Sku_list!$A$1:$E$2323,5,0)*((J3057+F3057)/1000000000)</f>
        <v/>
      </c>
      <c r="AC3057" s="27">
        <f>(DAY(TODAY())+AB3057)/30</f>
        <v/>
      </c>
    </row>
    <row r="3058">
      <c r="A3058" t="n">
        <v>1607766</v>
      </c>
      <c r="B3058" t="inlineStr">
        <is>
          <t>Plax CPC PepperMint 250 ML - POC</t>
        </is>
      </c>
      <c r="C3058" t="inlineStr">
        <is>
          <t>IN95</t>
        </is>
      </c>
      <c r="D3058" t="n">
        <v>0</v>
      </c>
      <c r="E3058" t="n">
        <v>0</v>
      </c>
      <c r="F3058" t="n">
        <v>0</v>
      </c>
      <c r="G3058" t="n">
        <v>0</v>
      </c>
      <c r="H3058" t="n">
        <v>0</v>
      </c>
      <c r="I3058" t="n">
        <v>0</v>
      </c>
      <c r="J3058" t="n">
        <v>0</v>
      </c>
      <c r="K3058" t="n">
        <v>0</v>
      </c>
      <c r="L3058" t="n">
        <v>0</v>
      </c>
      <c r="M3058" t="n">
        <v>0</v>
      </c>
      <c r="N3058" t="n">
        <v>0</v>
      </c>
      <c r="P3058" s="27" t="inlineStr"/>
      <c r="R3058" t="inlineStr">
        <is>
          <t>Hasangarh</t>
        </is>
      </c>
      <c r="S3058" t="inlineStr">
        <is>
          <t>North DC</t>
        </is>
      </c>
      <c r="T3058" s="9">
        <f>VLOOKUP(A3058,Sku_list!$A$1:$D$2323,3,0)</f>
        <v/>
      </c>
      <c r="U3058" s="9">
        <f>VLOOKUP(A3058,Sku_list!$A$1:$D$2323,4,0)*(F3058/1000000*12)</f>
        <v/>
      </c>
      <c r="V3058" s="9">
        <f>VLOOKUP(A3058,Sku_list!$A$1:$D$2323,4,0)*(H3058/1000000*12)</f>
        <v/>
      </c>
      <c r="W3058" s="9">
        <f>VLOOKUP(A3058,Sku_list!$A$1:$D$2323,4,0)*(J3058/1000000*12)</f>
        <v/>
      </c>
      <c r="X3058" s="9">
        <f>VLOOKUP(A3058,Sku_list!$A$1:$D$2323,4,0)*(L3058/1000000*12)</f>
        <v/>
      </c>
      <c r="Y3058" s="9">
        <f>VLOOKUP(A3058,Sku_list!$A$1:$E$2323,5,0)*((J3058+F3058)/1000000000)</f>
        <v/>
      </c>
      <c r="AC3058" s="27">
        <f>(DAY(TODAY())+AB3058)/30</f>
        <v/>
      </c>
    </row>
    <row r="3059">
      <c r="A3059" t="n">
        <v>1607767</v>
      </c>
      <c r="B3059" t="inlineStr">
        <is>
          <t>FM 250-POC</t>
        </is>
      </c>
      <c r="C3059" t="inlineStr">
        <is>
          <t>IN60</t>
        </is>
      </c>
      <c r="D3059" t="n">
        <v>0</v>
      </c>
      <c r="E3059" t="n">
        <v>0</v>
      </c>
      <c r="F3059" t="n">
        <v>0</v>
      </c>
      <c r="G3059" t="n">
        <v>0</v>
      </c>
      <c r="H3059" t="n">
        <v>0</v>
      </c>
      <c r="I3059" t="n">
        <v>0</v>
      </c>
      <c r="J3059" t="n">
        <v>0</v>
      </c>
      <c r="K3059" t="n">
        <v>0</v>
      </c>
      <c r="L3059" t="n">
        <v>0</v>
      </c>
      <c r="M3059" t="n">
        <v>0</v>
      </c>
      <c r="N3059" t="n">
        <v>0</v>
      </c>
      <c r="P3059" s="27" t="inlineStr"/>
      <c r="R3059" t="inlineStr">
        <is>
          <t>Mumbai</t>
        </is>
      </c>
      <c r="S3059" t="inlineStr">
        <is>
          <t>West</t>
        </is>
      </c>
      <c r="T3059" s="9">
        <f>VLOOKUP(A3059,Sku_list!$A$1:$D$2323,3,0)</f>
        <v/>
      </c>
      <c r="U3059" s="9">
        <f>VLOOKUP(A3059,Sku_list!$A$1:$D$2323,4,0)*(F3059/1000000*12)</f>
        <v/>
      </c>
      <c r="V3059" s="9">
        <f>VLOOKUP(A3059,Sku_list!$A$1:$D$2323,4,0)*(H3059/1000000*12)</f>
        <v/>
      </c>
      <c r="W3059" s="9">
        <f>VLOOKUP(A3059,Sku_list!$A$1:$D$2323,4,0)*(J3059/1000000*12)</f>
        <v/>
      </c>
      <c r="X3059" s="9">
        <f>VLOOKUP(A3059,Sku_list!$A$1:$D$2323,4,0)*(L3059/1000000*12)</f>
        <v/>
      </c>
      <c r="Y3059" s="9">
        <f>VLOOKUP(A3059,Sku_list!$A$1:$E$2323,5,0)*((J3059+F3059)/1000000000)</f>
        <v/>
      </c>
      <c r="AC3059" s="27">
        <f>(DAY(TODAY())+AB3059)/30</f>
        <v/>
      </c>
    </row>
    <row r="3060">
      <c r="A3060" t="n">
        <v>1607767</v>
      </c>
      <c r="B3060" t="inlineStr">
        <is>
          <t>FM 250-POC</t>
        </is>
      </c>
      <c r="C3060" t="inlineStr">
        <is>
          <t>IN61</t>
        </is>
      </c>
      <c r="D3060" t="n">
        <v>0</v>
      </c>
      <c r="E3060" t="n">
        <v>0</v>
      </c>
      <c r="F3060" t="n">
        <v>0</v>
      </c>
      <c r="G3060" t="n">
        <v>0</v>
      </c>
      <c r="H3060" t="n">
        <v>0</v>
      </c>
      <c r="I3060" t="n">
        <v>0</v>
      </c>
      <c r="J3060" t="n">
        <v>0</v>
      </c>
      <c r="K3060" t="n">
        <v>0</v>
      </c>
      <c r="L3060" t="n">
        <v>0</v>
      </c>
      <c r="M3060" t="n">
        <v>0</v>
      </c>
      <c r="N3060" t="n">
        <v>0</v>
      </c>
      <c r="P3060" s="27" t="inlineStr"/>
      <c r="R3060" t="inlineStr">
        <is>
          <t>Delhi</t>
        </is>
      </c>
      <c r="S3060" t="inlineStr">
        <is>
          <t>North</t>
        </is>
      </c>
      <c r="T3060" s="9">
        <f>VLOOKUP(A3060,Sku_list!$A$1:$D$2323,3,0)</f>
        <v/>
      </c>
      <c r="U3060" s="9">
        <f>VLOOKUP(A3060,Sku_list!$A$1:$D$2323,4,0)*(F3060/1000000*12)</f>
        <v/>
      </c>
      <c r="V3060" s="9">
        <f>VLOOKUP(A3060,Sku_list!$A$1:$D$2323,4,0)*(H3060/1000000*12)</f>
        <v/>
      </c>
      <c r="W3060" s="9">
        <f>VLOOKUP(A3060,Sku_list!$A$1:$D$2323,4,0)*(J3060/1000000*12)</f>
        <v/>
      </c>
      <c r="X3060" s="9">
        <f>VLOOKUP(A3060,Sku_list!$A$1:$D$2323,4,0)*(L3060/1000000*12)</f>
        <v/>
      </c>
      <c r="Y3060" s="9">
        <f>VLOOKUP(A3060,Sku_list!$A$1:$E$2323,5,0)*((J3060+F3060)/1000000000)</f>
        <v/>
      </c>
      <c r="AC3060" s="27">
        <f>(DAY(TODAY())+AB3060)/30</f>
        <v/>
      </c>
    </row>
    <row r="3061">
      <c r="A3061" t="n">
        <v>1607767</v>
      </c>
      <c r="B3061" t="inlineStr">
        <is>
          <t>FM 250-POC</t>
        </is>
      </c>
      <c r="C3061" t="inlineStr">
        <is>
          <t>IN62</t>
        </is>
      </c>
      <c r="D3061" t="n">
        <v>0</v>
      </c>
      <c r="E3061" t="n">
        <v>0</v>
      </c>
      <c r="F3061" t="n">
        <v>0</v>
      </c>
      <c r="G3061" t="n">
        <v>0</v>
      </c>
      <c r="H3061" t="n">
        <v>0</v>
      </c>
      <c r="I3061" t="n">
        <v>0</v>
      </c>
      <c r="J3061" t="n">
        <v>0</v>
      </c>
      <c r="K3061" t="n">
        <v>0</v>
      </c>
      <c r="L3061" t="n">
        <v>0</v>
      </c>
      <c r="M3061" t="n">
        <v>0</v>
      </c>
      <c r="N3061" t="n">
        <v>0</v>
      </c>
      <c r="P3061" s="27" t="inlineStr"/>
      <c r="R3061" t="inlineStr">
        <is>
          <t>Calcutta</t>
        </is>
      </c>
      <c r="S3061" t="inlineStr">
        <is>
          <t>East</t>
        </is>
      </c>
      <c r="T3061" s="9">
        <f>VLOOKUP(A3061,Sku_list!$A$1:$D$2323,3,0)</f>
        <v/>
      </c>
      <c r="U3061" s="9">
        <f>VLOOKUP(A3061,Sku_list!$A$1:$D$2323,4,0)*(F3061/1000000*12)</f>
        <v/>
      </c>
      <c r="V3061" s="9">
        <f>VLOOKUP(A3061,Sku_list!$A$1:$D$2323,4,0)*(H3061/1000000*12)</f>
        <v/>
      </c>
      <c r="W3061" s="9">
        <f>VLOOKUP(A3061,Sku_list!$A$1:$D$2323,4,0)*(J3061/1000000*12)</f>
        <v/>
      </c>
      <c r="X3061" s="9">
        <f>VLOOKUP(A3061,Sku_list!$A$1:$D$2323,4,0)*(L3061/1000000*12)</f>
        <v/>
      </c>
      <c r="Y3061" s="9">
        <f>VLOOKUP(A3061,Sku_list!$A$1:$E$2323,5,0)*((J3061+F3061)/1000000000)</f>
        <v/>
      </c>
      <c r="AC3061" s="27">
        <f>(DAY(TODAY())+AB3061)/30</f>
        <v/>
      </c>
    </row>
    <row r="3062">
      <c r="A3062" t="n">
        <v>1607767</v>
      </c>
      <c r="B3062" t="inlineStr">
        <is>
          <t>FM 250-POC</t>
        </is>
      </c>
      <c r="C3062" t="inlineStr">
        <is>
          <t>IN63</t>
        </is>
      </c>
      <c r="D3062" t="n">
        <v>0</v>
      </c>
      <c r="E3062" t="n">
        <v>0</v>
      </c>
      <c r="F3062" t="n">
        <v>0</v>
      </c>
      <c r="G3062" t="n">
        <v>0</v>
      </c>
      <c r="H3062" t="n">
        <v>0</v>
      </c>
      <c r="I3062" t="n">
        <v>0</v>
      </c>
      <c r="J3062" t="n">
        <v>0</v>
      </c>
      <c r="K3062" t="n">
        <v>0</v>
      </c>
      <c r="L3062" t="n">
        <v>0</v>
      </c>
      <c r="M3062" t="n">
        <v>0</v>
      </c>
      <c r="N3062" t="n">
        <v>0</v>
      </c>
      <c r="P3062" s="27" t="inlineStr"/>
      <c r="R3062" t="inlineStr">
        <is>
          <t>Trichy</t>
        </is>
      </c>
      <c r="S3062" t="inlineStr">
        <is>
          <t>South</t>
        </is>
      </c>
      <c r="T3062" s="9">
        <f>VLOOKUP(A3062,Sku_list!$A$1:$D$2323,3,0)</f>
        <v/>
      </c>
      <c r="U3062" s="9">
        <f>VLOOKUP(A3062,Sku_list!$A$1:$D$2323,4,0)*(F3062/1000000*12)</f>
        <v/>
      </c>
      <c r="V3062" s="9">
        <f>VLOOKUP(A3062,Sku_list!$A$1:$D$2323,4,0)*(H3062/1000000*12)</f>
        <v/>
      </c>
      <c r="W3062" s="9">
        <f>VLOOKUP(A3062,Sku_list!$A$1:$D$2323,4,0)*(J3062/1000000*12)</f>
        <v/>
      </c>
      <c r="X3062" s="9">
        <f>VLOOKUP(A3062,Sku_list!$A$1:$D$2323,4,0)*(L3062/1000000*12)</f>
        <v/>
      </c>
      <c r="Y3062" s="9">
        <f>VLOOKUP(A3062,Sku_list!$A$1:$E$2323,5,0)*((J3062+F3062)/1000000000)</f>
        <v/>
      </c>
      <c r="AC3062" s="27">
        <f>(DAY(TODAY())+AB3062)/30</f>
        <v/>
      </c>
    </row>
    <row r="3063">
      <c r="A3063" t="n">
        <v>1607767</v>
      </c>
      <c r="B3063" t="inlineStr">
        <is>
          <t>FM 250-POC</t>
        </is>
      </c>
      <c r="C3063" t="inlineStr">
        <is>
          <t>IN64</t>
        </is>
      </c>
      <c r="D3063" t="n">
        <v>0</v>
      </c>
      <c r="E3063" t="n">
        <v>0</v>
      </c>
      <c r="F3063" t="n">
        <v>0</v>
      </c>
      <c r="G3063" t="n">
        <v>0</v>
      </c>
      <c r="H3063" t="n">
        <v>0</v>
      </c>
      <c r="I3063" t="n">
        <v>0</v>
      </c>
      <c r="J3063" t="n">
        <v>0</v>
      </c>
      <c r="K3063" t="n">
        <v>0</v>
      </c>
      <c r="L3063" t="n">
        <v>0</v>
      </c>
      <c r="M3063" t="n">
        <v>0</v>
      </c>
      <c r="N3063" t="n">
        <v>0</v>
      </c>
      <c r="P3063" s="27" t="inlineStr"/>
      <c r="R3063" t="inlineStr">
        <is>
          <t>Chennai</t>
        </is>
      </c>
      <c r="S3063" t="inlineStr">
        <is>
          <t>South</t>
        </is>
      </c>
      <c r="T3063" s="9">
        <f>VLOOKUP(A3063,Sku_list!$A$1:$D$2323,3,0)</f>
        <v/>
      </c>
      <c r="U3063" s="9">
        <f>VLOOKUP(A3063,Sku_list!$A$1:$D$2323,4,0)*(F3063/1000000*12)</f>
        <v/>
      </c>
      <c r="V3063" s="9">
        <f>VLOOKUP(A3063,Sku_list!$A$1:$D$2323,4,0)*(H3063/1000000*12)</f>
        <v/>
      </c>
      <c r="W3063" s="9">
        <f>VLOOKUP(A3063,Sku_list!$A$1:$D$2323,4,0)*(J3063/1000000*12)</f>
        <v/>
      </c>
      <c r="X3063" s="9">
        <f>VLOOKUP(A3063,Sku_list!$A$1:$D$2323,4,0)*(L3063/1000000*12)</f>
        <v/>
      </c>
      <c r="Y3063" s="9">
        <f>VLOOKUP(A3063,Sku_list!$A$1:$E$2323,5,0)*((J3063+F3063)/1000000000)</f>
        <v/>
      </c>
      <c r="AC3063" s="27">
        <f>(DAY(TODAY())+AB3063)/30</f>
        <v/>
      </c>
    </row>
    <row r="3064">
      <c r="A3064" t="n">
        <v>1607767</v>
      </c>
      <c r="B3064" t="inlineStr">
        <is>
          <t>FM 250-POC</t>
        </is>
      </c>
      <c r="C3064" t="inlineStr">
        <is>
          <t>IN65</t>
        </is>
      </c>
      <c r="D3064" t="n">
        <v>0</v>
      </c>
      <c r="E3064" t="n">
        <v>0</v>
      </c>
      <c r="F3064" t="n">
        <v>0</v>
      </c>
      <c r="G3064" t="n">
        <v>0</v>
      </c>
      <c r="H3064" t="n">
        <v>0</v>
      </c>
      <c r="I3064" t="n">
        <v>0</v>
      </c>
      <c r="J3064" t="n">
        <v>0</v>
      </c>
      <c r="K3064" t="n">
        <v>0</v>
      </c>
      <c r="L3064" t="n">
        <v>0</v>
      </c>
      <c r="M3064" t="n">
        <v>0</v>
      </c>
      <c r="N3064" t="n">
        <v>0</v>
      </c>
      <c r="P3064" s="27" t="inlineStr"/>
      <c r="R3064" t="inlineStr">
        <is>
          <t>Kanpur</t>
        </is>
      </c>
      <c r="S3064" t="inlineStr">
        <is>
          <t>North</t>
        </is>
      </c>
      <c r="T3064" s="9">
        <f>VLOOKUP(A3064,Sku_list!$A$1:$D$2323,3,0)</f>
        <v/>
      </c>
      <c r="U3064" s="9">
        <f>VLOOKUP(A3064,Sku_list!$A$1:$D$2323,4,0)*(F3064/1000000*12)</f>
        <v/>
      </c>
      <c r="V3064" s="9">
        <f>VLOOKUP(A3064,Sku_list!$A$1:$D$2323,4,0)*(H3064/1000000*12)</f>
        <v/>
      </c>
      <c r="W3064" s="9">
        <f>VLOOKUP(A3064,Sku_list!$A$1:$D$2323,4,0)*(J3064/1000000*12)</f>
        <v/>
      </c>
      <c r="X3064" s="9">
        <f>VLOOKUP(A3064,Sku_list!$A$1:$D$2323,4,0)*(L3064/1000000*12)</f>
        <v/>
      </c>
      <c r="Y3064" s="9">
        <f>VLOOKUP(A3064,Sku_list!$A$1:$E$2323,5,0)*((J3064+F3064)/1000000000)</f>
        <v/>
      </c>
      <c r="AC3064" s="27">
        <f>(DAY(TODAY())+AB3064)/30</f>
        <v/>
      </c>
    </row>
    <row r="3065">
      <c r="A3065" t="n">
        <v>1607767</v>
      </c>
      <c r="B3065" t="inlineStr">
        <is>
          <t>FM 250-POC</t>
        </is>
      </c>
      <c r="C3065" t="inlineStr">
        <is>
          <t>IN66</t>
        </is>
      </c>
      <c r="D3065" t="n">
        <v>0</v>
      </c>
      <c r="E3065" t="n">
        <v>0</v>
      </c>
      <c r="F3065" t="n">
        <v>0</v>
      </c>
      <c r="G3065" t="n">
        <v>0</v>
      </c>
      <c r="H3065" t="n">
        <v>0</v>
      </c>
      <c r="I3065" t="n">
        <v>0</v>
      </c>
      <c r="J3065" t="n">
        <v>0</v>
      </c>
      <c r="K3065" t="n">
        <v>0</v>
      </c>
      <c r="L3065" t="n">
        <v>0</v>
      </c>
      <c r="M3065" t="n">
        <v>0</v>
      </c>
      <c r="N3065" t="n">
        <v>0</v>
      </c>
      <c r="P3065" s="27" t="inlineStr"/>
      <c r="R3065" t="inlineStr">
        <is>
          <t>Bhubaneshwar</t>
        </is>
      </c>
      <c r="S3065" t="inlineStr">
        <is>
          <t>East</t>
        </is>
      </c>
      <c r="T3065" s="9">
        <f>VLOOKUP(A3065,Sku_list!$A$1:$D$2323,3,0)</f>
        <v/>
      </c>
      <c r="U3065" s="9">
        <f>VLOOKUP(A3065,Sku_list!$A$1:$D$2323,4,0)*(F3065/1000000*12)</f>
        <v/>
      </c>
      <c r="V3065" s="9">
        <f>VLOOKUP(A3065,Sku_list!$A$1:$D$2323,4,0)*(H3065/1000000*12)</f>
        <v/>
      </c>
      <c r="W3065" s="9">
        <f>VLOOKUP(A3065,Sku_list!$A$1:$D$2323,4,0)*(J3065/1000000*12)</f>
        <v/>
      </c>
      <c r="X3065" s="9">
        <f>VLOOKUP(A3065,Sku_list!$A$1:$D$2323,4,0)*(L3065/1000000*12)</f>
        <v/>
      </c>
      <c r="Y3065" s="9">
        <f>VLOOKUP(A3065,Sku_list!$A$1:$E$2323,5,0)*((J3065+F3065)/1000000000)</f>
        <v/>
      </c>
      <c r="AC3065" s="27">
        <f>(DAY(TODAY())+AB3065)/30</f>
        <v/>
      </c>
    </row>
    <row r="3066">
      <c r="A3066" t="n">
        <v>1607767</v>
      </c>
      <c r="B3066" t="inlineStr">
        <is>
          <t>FM 250-POC</t>
        </is>
      </c>
      <c r="C3066" t="inlineStr">
        <is>
          <t>IN67</t>
        </is>
      </c>
      <c r="D3066" t="n">
        <v>0</v>
      </c>
      <c r="E3066" t="n">
        <v>0</v>
      </c>
      <c r="F3066" t="n">
        <v>0</v>
      </c>
      <c r="G3066" t="n">
        <v>0</v>
      </c>
      <c r="H3066" t="n">
        <v>0</v>
      </c>
      <c r="I3066" t="n">
        <v>0</v>
      </c>
      <c r="J3066" t="n">
        <v>0</v>
      </c>
      <c r="K3066" t="n">
        <v>0</v>
      </c>
      <c r="L3066" t="n">
        <v>0</v>
      </c>
      <c r="M3066" t="n">
        <v>0</v>
      </c>
      <c r="N3066" t="n">
        <v>0</v>
      </c>
      <c r="P3066" s="27" t="inlineStr"/>
      <c r="R3066" t="inlineStr">
        <is>
          <t>Indore</t>
        </is>
      </c>
      <c r="S3066" t="inlineStr">
        <is>
          <t>West</t>
        </is>
      </c>
      <c r="T3066" s="9">
        <f>VLOOKUP(A3066,Sku_list!$A$1:$D$2323,3,0)</f>
        <v/>
      </c>
      <c r="U3066" s="9">
        <f>VLOOKUP(A3066,Sku_list!$A$1:$D$2323,4,0)*(F3066/1000000*12)</f>
        <v/>
      </c>
      <c r="V3066" s="9">
        <f>VLOOKUP(A3066,Sku_list!$A$1:$D$2323,4,0)*(H3066/1000000*12)</f>
        <v/>
      </c>
      <c r="W3066" s="9">
        <f>VLOOKUP(A3066,Sku_list!$A$1:$D$2323,4,0)*(J3066/1000000*12)</f>
        <v/>
      </c>
      <c r="X3066" s="9">
        <f>VLOOKUP(A3066,Sku_list!$A$1:$D$2323,4,0)*(L3066/1000000*12)</f>
        <v/>
      </c>
      <c r="Y3066" s="9">
        <f>VLOOKUP(A3066,Sku_list!$A$1:$E$2323,5,0)*((J3066+F3066)/1000000000)</f>
        <v/>
      </c>
      <c r="AC3066" s="27">
        <f>(DAY(TODAY())+AB3066)/30</f>
        <v/>
      </c>
    </row>
    <row r="3067">
      <c r="A3067" t="n">
        <v>1607767</v>
      </c>
      <c r="B3067" t="inlineStr">
        <is>
          <t>FM 250-POC</t>
        </is>
      </c>
      <c r="C3067" t="inlineStr">
        <is>
          <t>IN68</t>
        </is>
      </c>
      <c r="D3067" t="n">
        <v>0</v>
      </c>
      <c r="E3067" t="n">
        <v>0</v>
      </c>
      <c r="F3067" t="n">
        <v>0</v>
      </c>
      <c r="G3067" t="n">
        <v>0</v>
      </c>
      <c r="H3067" t="n">
        <v>0</v>
      </c>
      <c r="I3067" t="n">
        <v>0</v>
      </c>
      <c r="J3067" t="n">
        <v>0</v>
      </c>
      <c r="K3067" t="n">
        <v>0</v>
      </c>
      <c r="L3067" t="n">
        <v>0</v>
      </c>
      <c r="M3067" t="n">
        <v>0</v>
      </c>
      <c r="N3067" t="n">
        <v>0</v>
      </c>
      <c r="P3067" s="27" t="inlineStr"/>
      <c r="R3067" t="inlineStr">
        <is>
          <t>Baroda</t>
        </is>
      </c>
      <c r="S3067" t="inlineStr">
        <is>
          <t>West</t>
        </is>
      </c>
      <c r="T3067" s="9">
        <f>VLOOKUP(A3067,Sku_list!$A$1:$D$2323,3,0)</f>
        <v/>
      </c>
      <c r="U3067" s="9">
        <f>VLOOKUP(A3067,Sku_list!$A$1:$D$2323,4,0)*(F3067/1000000*12)</f>
        <v/>
      </c>
      <c r="V3067" s="9">
        <f>VLOOKUP(A3067,Sku_list!$A$1:$D$2323,4,0)*(H3067/1000000*12)</f>
        <v/>
      </c>
      <c r="W3067" s="9">
        <f>VLOOKUP(A3067,Sku_list!$A$1:$D$2323,4,0)*(J3067/1000000*12)</f>
        <v/>
      </c>
      <c r="X3067" s="9">
        <f>VLOOKUP(A3067,Sku_list!$A$1:$D$2323,4,0)*(L3067/1000000*12)</f>
        <v/>
      </c>
      <c r="Y3067" s="9">
        <f>VLOOKUP(A3067,Sku_list!$A$1:$E$2323,5,0)*((J3067+F3067)/1000000000)</f>
        <v/>
      </c>
      <c r="AC3067" s="27">
        <f>(DAY(TODAY())+AB3067)/30</f>
        <v/>
      </c>
    </row>
    <row r="3068">
      <c r="A3068" t="n">
        <v>1607767</v>
      </c>
      <c r="B3068" t="inlineStr">
        <is>
          <t>FM 250-POC</t>
        </is>
      </c>
      <c r="C3068" t="inlineStr">
        <is>
          <t>IN69</t>
        </is>
      </c>
      <c r="D3068" t="n">
        <v>0</v>
      </c>
      <c r="E3068" t="n">
        <v>0</v>
      </c>
      <c r="F3068" t="n">
        <v>0</v>
      </c>
      <c r="G3068" t="n">
        <v>0</v>
      </c>
      <c r="H3068" t="n">
        <v>0</v>
      </c>
      <c r="I3068" t="n">
        <v>0</v>
      </c>
      <c r="J3068" t="n">
        <v>0</v>
      </c>
      <c r="K3068" t="n">
        <v>0</v>
      </c>
      <c r="L3068" t="n">
        <v>0</v>
      </c>
      <c r="M3068" t="n">
        <v>0</v>
      </c>
      <c r="N3068" t="n">
        <v>0</v>
      </c>
      <c r="P3068" s="27" t="inlineStr"/>
      <c r="R3068" t="inlineStr">
        <is>
          <t>Hyderabad</t>
        </is>
      </c>
      <c r="S3068" t="inlineStr">
        <is>
          <t>South</t>
        </is>
      </c>
      <c r="T3068" s="9">
        <f>VLOOKUP(A3068,Sku_list!$A$1:$D$2323,3,0)</f>
        <v/>
      </c>
      <c r="U3068" s="9">
        <f>VLOOKUP(A3068,Sku_list!$A$1:$D$2323,4,0)*(F3068/1000000*12)</f>
        <v/>
      </c>
      <c r="V3068" s="9">
        <f>VLOOKUP(A3068,Sku_list!$A$1:$D$2323,4,0)*(H3068/1000000*12)</f>
        <v/>
      </c>
      <c r="W3068" s="9">
        <f>VLOOKUP(A3068,Sku_list!$A$1:$D$2323,4,0)*(J3068/1000000*12)</f>
        <v/>
      </c>
      <c r="X3068" s="9">
        <f>VLOOKUP(A3068,Sku_list!$A$1:$D$2323,4,0)*(L3068/1000000*12)</f>
        <v/>
      </c>
      <c r="Y3068" s="9">
        <f>VLOOKUP(A3068,Sku_list!$A$1:$E$2323,5,0)*((J3068+F3068)/1000000000)</f>
        <v/>
      </c>
      <c r="AC3068" s="27">
        <f>(DAY(TODAY())+AB3068)/30</f>
        <v/>
      </c>
    </row>
    <row r="3069">
      <c r="A3069" t="n">
        <v>1607767</v>
      </c>
      <c r="B3069" t="inlineStr">
        <is>
          <t>FM 250-POC</t>
        </is>
      </c>
      <c r="C3069" t="inlineStr">
        <is>
          <t>IN70</t>
        </is>
      </c>
      <c r="D3069" t="n">
        <v>0</v>
      </c>
      <c r="E3069" t="n">
        <v>0</v>
      </c>
      <c r="F3069" t="n">
        <v>0</v>
      </c>
      <c r="G3069" t="n">
        <v>0</v>
      </c>
      <c r="H3069" t="n">
        <v>0</v>
      </c>
      <c r="I3069" t="n">
        <v>0</v>
      </c>
      <c r="J3069" t="n">
        <v>0</v>
      </c>
      <c r="K3069" t="n">
        <v>0</v>
      </c>
      <c r="L3069" t="n">
        <v>0</v>
      </c>
      <c r="M3069" t="n">
        <v>0</v>
      </c>
      <c r="N3069" t="n">
        <v>0</v>
      </c>
      <c r="P3069" s="27" t="inlineStr"/>
      <c r="R3069" t="inlineStr">
        <is>
          <t>Allepy</t>
        </is>
      </c>
      <c r="S3069" t="inlineStr">
        <is>
          <t>South</t>
        </is>
      </c>
      <c r="T3069" s="9">
        <f>VLOOKUP(A3069,Sku_list!$A$1:$D$2323,3,0)</f>
        <v/>
      </c>
      <c r="U3069" s="9">
        <f>VLOOKUP(A3069,Sku_list!$A$1:$D$2323,4,0)*(F3069/1000000*12)</f>
        <v/>
      </c>
      <c r="V3069" s="9">
        <f>VLOOKUP(A3069,Sku_list!$A$1:$D$2323,4,0)*(H3069/1000000*12)</f>
        <v/>
      </c>
      <c r="W3069" s="9">
        <f>VLOOKUP(A3069,Sku_list!$A$1:$D$2323,4,0)*(J3069/1000000*12)</f>
        <v/>
      </c>
      <c r="X3069" s="9">
        <f>VLOOKUP(A3069,Sku_list!$A$1:$D$2323,4,0)*(L3069/1000000*12)</f>
        <v/>
      </c>
      <c r="Y3069" s="9">
        <f>VLOOKUP(A3069,Sku_list!$A$1:$E$2323,5,0)*((J3069+F3069)/1000000000)</f>
        <v/>
      </c>
      <c r="AC3069" s="27">
        <f>(DAY(TODAY())+AB3069)/30</f>
        <v/>
      </c>
    </row>
    <row r="3070">
      <c r="A3070" t="n">
        <v>1607767</v>
      </c>
      <c r="B3070" t="inlineStr">
        <is>
          <t>FM 250-POC</t>
        </is>
      </c>
      <c r="C3070" t="inlineStr">
        <is>
          <t>IN71</t>
        </is>
      </c>
      <c r="D3070" t="n">
        <v>0</v>
      </c>
      <c r="E3070" t="n">
        <v>0</v>
      </c>
      <c r="F3070" t="n">
        <v>0</v>
      </c>
      <c r="G3070" t="n">
        <v>0</v>
      </c>
      <c r="H3070" t="n">
        <v>0</v>
      </c>
      <c r="I3070" t="n">
        <v>0</v>
      </c>
      <c r="J3070" t="n">
        <v>0</v>
      </c>
      <c r="K3070" t="n">
        <v>0</v>
      </c>
      <c r="L3070" t="n">
        <v>0</v>
      </c>
      <c r="M3070" t="n">
        <v>0</v>
      </c>
      <c r="N3070" t="n">
        <v>0</v>
      </c>
      <c r="P3070" s="27" t="inlineStr"/>
      <c r="R3070" t="inlineStr">
        <is>
          <t>Bangalore</t>
        </is>
      </c>
      <c r="S3070" t="inlineStr">
        <is>
          <t>South</t>
        </is>
      </c>
      <c r="T3070" s="9">
        <f>VLOOKUP(A3070,Sku_list!$A$1:$D$2323,3,0)</f>
        <v/>
      </c>
      <c r="U3070" s="9">
        <f>VLOOKUP(A3070,Sku_list!$A$1:$D$2323,4,0)*(F3070/1000000*12)</f>
        <v/>
      </c>
      <c r="V3070" s="9">
        <f>VLOOKUP(A3070,Sku_list!$A$1:$D$2323,4,0)*(H3070/1000000*12)</f>
        <v/>
      </c>
      <c r="W3070" s="9">
        <f>VLOOKUP(A3070,Sku_list!$A$1:$D$2323,4,0)*(J3070/1000000*12)</f>
        <v/>
      </c>
      <c r="X3070" s="9">
        <f>VLOOKUP(A3070,Sku_list!$A$1:$D$2323,4,0)*(L3070/1000000*12)</f>
        <v/>
      </c>
      <c r="Y3070" s="9">
        <f>VLOOKUP(A3070,Sku_list!$A$1:$E$2323,5,0)*((J3070+F3070)/1000000000)</f>
        <v/>
      </c>
      <c r="AC3070" s="27">
        <f>(DAY(TODAY())+AB3070)/30</f>
        <v/>
      </c>
    </row>
    <row r="3071">
      <c r="A3071" t="n">
        <v>1607767</v>
      </c>
      <c r="B3071" t="inlineStr">
        <is>
          <t>FM 250-POC</t>
        </is>
      </c>
      <c r="C3071" t="inlineStr">
        <is>
          <t>IN72</t>
        </is>
      </c>
      <c r="D3071" t="n">
        <v>0</v>
      </c>
      <c r="E3071" t="n">
        <v>0</v>
      </c>
      <c r="F3071" t="n">
        <v>0</v>
      </c>
      <c r="G3071" t="n">
        <v>0</v>
      </c>
      <c r="H3071" t="n">
        <v>0</v>
      </c>
      <c r="I3071" t="n">
        <v>0</v>
      </c>
      <c r="J3071" t="n">
        <v>0</v>
      </c>
      <c r="K3071" t="n">
        <v>0</v>
      </c>
      <c r="L3071" t="n">
        <v>0</v>
      </c>
      <c r="M3071" t="n">
        <v>0</v>
      </c>
      <c r="N3071" t="n">
        <v>0</v>
      </c>
      <c r="P3071" s="27" t="inlineStr"/>
      <c r="R3071" t="inlineStr">
        <is>
          <t>Gauhati</t>
        </is>
      </c>
      <c r="S3071" t="inlineStr">
        <is>
          <t>East</t>
        </is>
      </c>
      <c r="T3071" s="9">
        <f>VLOOKUP(A3071,Sku_list!$A$1:$D$2323,3,0)</f>
        <v/>
      </c>
      <c r="U3071" s="9">
        <f>VLOOKUP(A3071,Sku_list!$A$1:$D$2323,4,0)*(F3071/1000000*12)</f>
        <v/>
      </c>
      <c r="V3071" s="9">
        <f>VLOOKUP(A3071,Sku_list!$A$1:$D$2323,4,0)*(H3071/1000000*12)</f>
        <v/>
      </c>
      <c r="W3071" s="9">
        <f>VLOOKUP(A3071,Sku_list!$A$1:$D$2323,4,0)*(J3071/1000000*12)</f>
        <v/>
      </c>
      <c r="X3071" s="9">
        <f>VLOOKUP(A3071,Sku_list!$A$1:$D$2323,4,0)*(L3071/1000000*12)</f>
        <v/>
      </c>
      <c r="Y3071" s="9">
        <f>VLOOKUP(A3071,Sku_list!$A$1:$E$2323,5,0)*((J3071+F3071)/1000000000)</f>
        <v/>
      </c>
      <c r="AC3071" s="27">
        <f>(DAY(TODAY())+AB3071)/30</f>
        <v/>
      </c>
    </row>
    <row r="3072">
      <c r="A3072" t="n">
        <v>1607767</v>
      </c>
      <c r="B3072" t="inlineStr">
        <is>
          <t>FM 250-POC</t>
        </is>
      </c>
      <c r="C3072" t="inlineStr">
        <is>
          <t>IN73</t>
        </is>
      </c>
      <c r="D3072" t="n">
        <v>0</v>
      </c>
      <c r="E3072" t="n">
        <v>0</v>
      </c>
      <c r="F3072" t="n">
        <v>0</v>
      </c>
      <c r="G3072" t="n">
        <v>0</v>
      </c>
      <c r="H3072" t="n">
        <v>0</v>
      </c>
      <c r="I3072" t="n">
        <v>0</v>
      </c>
      <c r="J3072" t="n">
        <v>0</v>
      </c>
      <c r="K3072" t="n">
        <v>0</v>
      </c>
      <c r="L3072" t="n">
        <v>0</v>
      </c>
      <c r="M3072" t="n">
        <v>0</v>
      </c>
      <c r="N3072" t="n">
        <v>0</v>
      </c>
      <c r="P3072" s="27" t="inlineStr"/>
      <c r="R3072" t="inlineStr">
        <is>
          <t>Patna</t>
        </is>
      </c>
      <c r="S3072" t="inlineStr">
        <is>
          <t>East</t>
        </is>
      </c>
      <c r="T3072" s="9">
        <f>VLOOKUP(A3072,Sku_list!$A$1:$D$2323,3,0)</f>
        <v/>
      </c>
      <c r="U3072" s="9">
        <f>VLOOKUP(A3072,Sku_list!$A$1:$D$2323,4,0)*(F3072/1000000*12)</f>
        <v/>
      </c>
      <c r="V3072" s="9">
        <f>VLOOKUP(A3072,Sku_list!$A$1:$D$2323,4,0)*(H3072/1000000*12)</f>
        <v/>
      </c>
      <c r="W3072" s="9">
        <f>VLOOKUP(A3072,Sku_list!$A$1:$D$2323,4,0)*(J3072/1000000*12)</f>
        <v/>
      </c>
      <c r="X3072" s="9">
        <f>VLOOKUP(A3072,Sku_list!$A$1:$D$2323,4,0)*(L3072/1000000*12)</f>
        <v/>
      </c>
      <c r="Y3072" s="9">
        <f>VLOOKUP(A3072,Sku_list!$A$1:$E$2323,5,0)*((J3072+F3072)/1000000000)</f>
        <v/>
      </c>
      <c r="AC3072" s="27">
        <f>(DAY(TODAY())+AB3072)/30</f>
        <v/>
      </c>
    </row>
    <row r="3073">
      <c r="A3073" t="n">
        <v>1607767</v>
      </c>
      <c r="B3073" t="inlineStr">
        <is>
          <t>FM 250-POC</t>
        </is>
      </c>
      <c r="C3073" t="inlineStr">
        <is>
          <t>IN74</t>
        </is>
      </c>
      <c r="D3073" t="n">
        <v>0</v>
      </c>
      <c r="E3073" t="n">
        <v>0</v>
      </c>
      <c r="F3073" t="n">
        <v>0</v>
      </c>
      <c r="G3073" t="n">
        <v>0</v>
      </c>
      <c r="H3073" t="n">
        <v>0</v>
      </c>
      <c r="I3073" t="n">
        <v>0</v>
      </c>
      <c r="J3073" t="n">
        <v>0</v>
      </c>
      <c r="K3073" t="n">
        <v>0</v>
      </c>
      <c r="L3073" t="n">
        <v>0</v>
      </c>
      <c r="M3073" t="n">
        <v>0</v>
      </c>
      <c r="N3073" t="n">
        <v>0</v>
      </c>
      <c r="P3073" s="27" t="inlineStr"/>
      <c r="R3073" t="inlineStr">
        <is>
          <t>Nepal-exp</t>
        </is>
      </c>
      <c r="S3073" t="inlineStr">
        <is>
          <t>Exp-DC</t>
        </is>
      </c>
      <c r="T3073" s="9">
        <f>VLOOKUP(A3073,Sku_list!$A$1:$D$2323,3,0)</f>
        <v/>
      </c>
      <c r="U3073" s="9">
        <f>VLOOKUP(A3073,Sku_list!$A$1:$D$2323,4,0)*(F3073/1000000*12)</f>
        <v/>
      </c>
      <c r="V3073" s="9">
        <f>VLOOKUP(A3073,Sku_list!$A$1:$D$2323,4,0)*(H3073/1000000*12)</f>
        <v/>
      </c>
      <c r="W3073" s="9">
        <f>VLOOKUP(A3073,Sku_list!$A$1:$D$2323,4,0)*(J3073/1000000*12)</f>
        <v/>
      </c>
      <c r="X3073" s="9">
        <f>VLOOKUP(A3073,Sku_list!$A$1:$D$2323,4,0)*(L3073/1000000*12)</f>
        <v/>
      </c>
      <c r="Y3073" s="9">
        <f>VLOOKUP(A3073,Sku_list!$A$1:$E$2323,5,0)*((J3073+F3073)/1000000000)</f>
        <v/>
      </c>
      <c r="AC3073" s="27">
        <f>(DAY(TODAY())+AB3073)/30</f>
        <v/>
      </c>
    </row>
    <row r="3074">
      <c r="A3074" t="n">
        <v>1607767</v>
      </c>
      <c r="B3074" t="inlineStr">
        <is>
          <t>FM 250-POC</t>
        </is>
      </c>
      <c r="C3074" t="inlineStr">
        <is>
          <t>IN75</t>
        </is>
      </c>
      <c r="D3074" t="n">
        <v>0</v>
      </c>
      <c r="E3074" t="n">
        <v>0</v>
      </c>
      <c r="F3074" t="n">
        <v>0</v>
      </c>
      <c r="G3074" t="n">
        <v>0</v>
      </c>
      <c r="H3074" t="n">
        <v>0</v>
      </c>
      <c r="I3074" t="n">
        <v>0</v>
      </c>
      <c r="J3074" t="n">
        <v>0</v>
      </c>
      <c r="K3074" t="n">
        <v>0</v>
      </c>
      <c r="L3074" t="n">
        <v>0</v>
      </c>
      <c r="M3074" t="n">
        <v>0</v>
      </c>
      <c r="N3074" t="n">
        <v>0</v>
      </c>
      <c r="P3074" s="27" t="inlineStr"/>
      <c r="R3074" t="inlineStr">
        <is>
          <t>Jaipur</t>
        </is>
      </c>
      <c r="S3074" t="inlineStr">
        <is>
          <t>North</t>
        </is>
      </c>
      <c r="T3074" s="9">
        <f>VLOOKUP(A3074,Sku_list!$A$1:$D$2323,3,0)</f>
        <v/>
      </c>
      <c r="U3074" s="9">
        <f>VLOOKUP(A3074,Sku_list!$A$1:$D$2323,4,0)*(F3074/1000000*12)</f>
        <v/>
      </c>
      <c r="V3074" s="9">
        <f>VLOOKUP(A3074,Sku_list!$A$1:$D$2323,4,0)*(H3074/1000000*12)</f>
        <v/>
      </c>
      <c r="W3074" s="9">
        <f>VLOOKUP(A3074,Sku_list!$A$1:$D$2323,4,0)*(J3074/1000000*12)</f>
        <v/>
      </c>
      <c r="X3074" s="9">
        <f>VLOOKUP(A3074,Sku_list!$A$1:$D$2323,4,0)*(L3074/1000000*12)</f>
        <v/>
      </c>
      <c r="Y3074" s="9">
        <f>VLOOKUP(A3074,Sku_list!$A$1:$E$2323,5,0)*((J3074+F3074)/1000000000)</f>
        <v/>
      </c>
      <c r="AC3074" s="27">
        <f>(DAY(TODAY())+AB3074)/30</f>
        <v/>
      </c>
    </row>
    <row r="3075">
      <c r="A3075" t="n">
        <v>1607767</v>
      </c>
      <c r="B3075" t="inlineStr">
        <is>
          <t>FM 250-POC</t>
        </is>
      </c>
      <c r="C3075" t="inlineStr">
        <is>
          <t>IN76</t>
        </is>
      </c>
      <c r="D3075" t="n">
        <v>0</v>
      </c>
      <c r="E3075" t="n">
        <v>0</v>
      </c>
      <c r="F3075" t="n">
        <v>0</v>
      </c>
      <c r="G3075" t="n">
        <v>0</v>
      </c>
      <c r="H3075" t="n">
        <v>0</v>
      </c>
      <c r="I3075" t="n">
        <v>0</v>
      </c>
      <c r="J3075" t="n">
        <v>0</v>
      </c>
      <c r="K3075" t="n">
        <v>0</v>
      </c>
      <c r="L3075" t="n">
        <v>0</v>
      </c>
      <c r="M3075" t="n">
        <v>0</v>
      </c>
      <c r="N3075" t="n">
        <v>0</v>
      </c>
      <c r="P3075" s="27" t="inlineStr"/>
      <c r="R3075" t="inlineStr">
        <is>
          <t>Ghaziabad</t>
        </is>
      </c>
      <c r="S3075" t="inlineStr">
        <is>
          <t>North</t>
        </is>
      </c>
      <c r="T3075" s="9">
        <f>VLOOKUP(A3075,Sku_list!$A$1:$D$2323,3,0)</f>
        <v/>
      </c>
      <c r="U3075" s="9">
        <f>VLOOKUP(A3075,Sku_list!$A$1:$D$2323,4,0)*(F3075/1000000*12)</f>
        <v/>
      </c>
      <c r="V3075" s="9">
        <f>VLOOKUP(A3075,Sku_list!$A$1:$D$2323,4,0)*(H3075/1000000*12)</f>
        <v/>
      </c>
      <c r="W3075" s="9">
        <f>VLOOKUP(A3075,Sku_list!$A$1:$D$2323,4,0)*(J3075/1000000*12)</f>
        <v/>
      </c>
      <c r="X3075" s="9">
        <f>VLOOKUP(A3075,Sku_list!$A$1:$D$2323,4,0)*(L3075/1000000*12)</f>
        <v/>
      </c>
      <c r="Y3075" s="9">
        <f>VLOOKUP(A3075,Sku_list!$A$1:$E$2323,5,0)*((J3075+F3075)/1000000000)</f>
        <v/>
      </c>
      <c r="AC3075" s="27">
        <f>(DAY(TODAY())+AB3075)/30</f>
        <v/>
      </c>
    </row>
    <row r="3076">
      <c r="A3076" t="n">
        <v>1607767</v>
      </c>
      <c r="B3076" t="inlineStr">
        <is>
          <t>FM 250-POC</t>
        </is>
      </c>
      <c r="C3076" t="inlineStr">
        <is>
          <t>IN77</t>
        </is>
      </c>
      <c r="D3076" t="n">
        <v>0</v>
      </c>
      <c r="E3076" t="n">
        <v>0</v>
      </c>
      <c r="F3076" t="n">
        <v>0</v>
      </c>
      <c r="G3076" t="n">
        <v>0</v>
      </c>
      <c r="H3076" t="n">
        <v>0</v>
      </c>
      <c r="I3076" t="n">
        <v>0</v>
      </c>
      <c r="J3076" t="n">
        <v>0</v>
      </c>
      <c r="K3076" t="n">
        <v>0</v>
      </c>
      <c r="L3076" t="n">
        <v>0</v>
      </c>
      <c r="M3076" t="n">
        <v>0</v>
      </c>
      <c r="N3076" t="n">
        <v>0</v>
      </c>
      <c r="P3076" s="27" t="inlineStr"/>
      <c r="R3076" t="inlineStr">
        <is>
          <t>POC Bhiwandi</t>
        </is>
      </c>
      <c r="S3076" t="inlineStr">
        <is>
          <t>West</t>
        </is>
      </c>
      <c r="T3076" s="9">
        <f>VLOOKUP(A3076,Sku_list!$A$1:$D$2323,3,0)</f>
        <v/>
      </c>
      <c r="U3076" s="9">
        <f>VLOOKUP(A3076,Sku_list!$A$1:$D$2323,4,0)*(F3076/1000000*12)</f>
        <v/>
      </c>
      <c r="V3076" s="9">
        <f>VLOOKUP(A3076,Sku_list!$A$1:$D$2323,4,0)*(H3076/1000000*12)</f>
        <v/>
      </c>
      <c r="W3076" s="9">
        <f>VLOOKUP(A3076,Sku_list!$A$1:$D$2323,4,0)*(J3076/1000000*12)</f>
        <v/>
      </c>
      <c r="X3076" s="9">
        <f>VLOOKUP(A3076,Sku_list!$A$1:$D$2323,4,0)*(L3076/1000000*12)</f>
        <v/>
      </c>
      <c r="Y3076" s="9">
        <f>VLOOKUP(A3076,Sku_list!$A$1:$E$2323,5,0)*((J3076+F3076)/1000000000)</f>
        <v/>
      </c>
      <c r="AC3076" s="27">
        <f>(DAY(TODAY())+AB3076)/30</f>
        <v/>
      </c>
    </row>
    <row r="3077">
      <c r="A3077" t="n">
        <v>1607767</v>
      </c>
      <c r="B3077" t="inlineStr">
        <is>
          <t>FM 250-POC</t>
        </is>
      </c>
      <c r="C3077" t="inlineStr">
        <is>
          <t>IN78</t>
        </is>
      </c>
      <c r="D3077" t="n">
        <v>0</v>
      </c>
      <c r="E3077" t="n">
        <v>0</v>
      </c>
      <c r="F3077" t="n">
        <v>0</v>
      </c>
      <c r="G3077" t="n">
        <v>0</v>
      </c>
      <c r="H3077" t="n">
        <v>0</v>
      </c>
      <c r="I3077" t="n">
        <v>0</v>
      </c>
      <c r="J3077" t="n">
        <v>0</v>
      </c>
      <c r="K3077" t="n">
        <v>0</v>
      </c>
      <c r="L3077" t="n">
        <v>0</v>
      </c>
      <c r="M3077" t="n">
        <v>0</v>
      </c>
      <c r="N3077" t="n">
        <v>0</v>
      </c>
      <c r="P3077" s="27" t="inlineStr"/>
      <c r="R3077" t="inlineStr">
        <is>
          <t>Kundli</t>
        </is>
      </c>
      <c r="S3077" t="inlineStr">
        <is>
          <t>North</t>
        </is>
      </c>
      <c r="T3077" s="9">
        <f>VLOOKUP(A3077,Sku_list!$A$1:$D$2323,3,0)</f>
        <v/>
      </c>
      <c r="U3077" s="9">
        <f>VLOOKUP(A3077,Sku_list!$A$1:$D$2323,4,0)*(F3077/1000000*12)</f>
        <v/>
      </c>
      <c r="V3077" s="9">
        <f>VLOOKUP(A3077,Sku_list!$A$1:$D$2323,4,0)*(H3077/1000000*12)</f>
        <v/>
      </c>
      <c r="W3077" s="9">
        <f>VLOOKUP(A3077,Sku_list!$A$1:$D$2323,4,0)*(J3077/1000000*12)</f>
        <v/>
      </c>
      <c r="X3077" s="9">
        <f>VLOOKUP(A3077,Sku_list!$A$1:$D$2323,4,0)*(L3077/1000000*12)</f>
        <v/>
      </c>
      <c r="Y3077" s="9">
        <f>VLOOKUP(A3077,Sku_list!$A$1:$E$2323,5,0)*((J3077+F3077)/1000000000)</f>
        <v/>
      </c>
      <c r="AC3077" s="27">
        <f>(DAY(TODAY())+AB3077)/30</f>
        <v/>
      </c>
    </row>
    <row r="3078">
      <c r="A3078" t="n">
        <v>1607767</v>
      </c>
      <c r="B3078" t="inlineStr">
        <is>
          <t>FM 250-POC</t>
        </is>
      </c>
      <c r="C3078" t="inlineStr">
        <is>
          <t>IN79</t>
        </is>
      </c>
      <c r="D3078" t="n">
        <v>0</v>
      </c>
      <c r="E3078" t="n">
        <v>0</v>
      </c>
      <c r="F3078" t="n">
        <v>0</v>
      </c>
      <c r="G3078" t="n">
        <v>0</v>
      </c>
      <c r="H3078" t="n">
        <v>0</v>
      </c>
      <c r="I3078" t="n">
        <v>0</v>
      </c>
      <c r="J3078" t="n">
        <v>0</v>
      </c>
      <c r="K3078" t="n">
        <v>0</v>
      </c>
      <c r="L3078" t="n">
        <v>0</v>
      </c>
      <c r="M3078" t="n">
        <v>0</v>
      </c>
      <c r="N3078" t="n">
        <v>0</v>
      </c>
      <c r="P3078" s="27" t="inlineStr"/>
      <c r="R3078" t="inlineStr">
        <is>
          <t>Goa</t>
        </is>
      </c>
      <c r="S3078" t="inlineStr">
        <is>
          <t>West</t>
        </is>
      </c>
      <c r="T3078" s="9">
        <f>VLOOKUP(A3078,Sku_list!$A$1:$D$2323,3,0)</f>
        <v/>
      </c>
      <c r="U3078" s="9">
        <f>VLOOKUP(A3078,Sku_list!$A$1:$D$2323,4,0)*(F3078/1000000*12)</f>
        <v/>
      </c>
      <c r="V3078" s="9">
        <f>VLOOKUP(A3078,Sku_list!$A$1:$D$2323,4,0)*(H3078/1000000*12)</f>
        <v/>
      </c>
      <c r="W3078" s="9">
        <f>VLOOKUP(A3078,Sku_list!$A$1:$D$2323,4,0)*(J3078/1000000*12)</f>
        <v/>
      </c>
      <c r="X3078" s="9">
        <f>VLOOKUP(A3078,Sku_list!$A$1:$D$2323,4,0)*(L3078/1000000*12)</f>
        <v/>
      </c>
      <c r="Y3078" s="9">
        <f>VLOOKUP(A3078,Sku_list!$A$1:$E$2323,5,0)*((J3078+F3078)/1000000000)</f>
        <v/>
      </c>
      <c r="AC3078" s="27">
        <f>(DAY(TODAY())+AB3078)/30</f>
        <v/>
      </c>
    </row>
    <row r="3079">
      <c r="A3079" t="n">
        <v>1607767</v>
      </c>
      <c r="B3079" t="inlineStr">
        <is>
          <t>FM 250-POC</t>
        </is>
      </c>
      <c r="C3079" t="inlineStr">
        <is>
          <t>IN80</t>
        </is>
      </c>
      <c r="D3079" t="n">
        <v>0</v>
      </c>
      <c r="E3079" t="n">
        <v>0</v>
      </c>
      <c r="F3079" t="n">
        <v>0</v>
      </c>
      <c r="G3079" t="n">
        <v>0</v>
      </c>
      <c r="H3079" t="n">
        <v>0</v>
      </c>
      <c r="I3079" t="n">
        <v>0</v>
      </c>
      <c r="J3079" t="n">
        <v>0</v>
      </c>
      <c r="K3079" t="n">
        <v>0</v>
      </c>
      <c r="L3079" t="n">
        <v>0</v>
      </c>
      <c r="M3079" t="n">
        <v>0</v>
      </c>
      <c r="N3079" t="n">
        <v>0</v>
      </c>
      <c r="P3079" s="27" t="inlineStr"/>
      <c r="R3079" t="inlineStr">
        <is>
          <t>Morinda</t>
        </is>
      </c>
      <c r="S3079" t="inlineStr">
        <is>
          <t>North</t>
        </is>
      </c>
      <c r="T3079" s="9">
        <f>VLOOKUP(A3079,Sku_list!$A$1:$D$2323,3,0)</f>
        <v/>
      </c>
      <c r="U3079" s="9">
        <f>VLOOKUP(A3079,Sku_list!$A$1:$D$2323,4,0)*(F3079/1000000*12)</f>
        <v/>
      </c>
      <c r="V3079" s="9">
        <f>VLOOKUP(A3079,Sku_list!$A$1:$D$2323,4,0)*(H3079/1000000*12)</f>
        <v/>
      </c>
      <c r="W3079" s="9">
        <f>VLOOKUP(A3079,Sku_list!$A$1:$D$2323,4,0)*(J3079/1000000*12)</f>
        <v/>
      </c>
      <c r="X3079" s="9">
        <f>VLOOKUP(A3079,Sku_list!$A$1:$D$2323,4,0)*(L3079/1000000*12)</f>
        <v/>
      </c>
      <c r="Y3079" s="9">
        <f>VLOOKUP(A3079,Sku_list!$A$1:$E$2323,5,0)*((J3079+F3079)/1000000000)</f>
        <v/>
      </c>
      <c r="AC3079" s="27">
        <f>(DAY(TODAY())+AB3079)/30</f>
        <v/>
      </c>
    </row>
    <row r="3080">
      <c r="A3080" t="n">
        <v>1607767</v>
      </c>
      <c r="B3080" t="inlineStr">
        <is>
          <t>FM 250-POC</t>
        </is>
      </c>
      <c r="C3080" t="inlineStr">
        <is>
          <t>IN81</t>
        </is>
      </c>
      <c r="D3080" t="n">
        <v>0</v>
      </c>
      <c r="E3080" t="n">
        <v>0</v>
      </c>
      <c r="F3080" t="n">
        <v>0</v>
      </c>
      <c r="G3080" t="n">
        <v>0</v>
      </c>
      <c r="H3080" t="n">
        <v>0</v>
      </c>
      <c r="I3080" t="n">
        <v>0</v>
      </c>
      <c r="J3080" t="n">
        <v>0</v>
      </c>
      <c r="K3080" t="n">
        <v>0</v>
      </c>
      <c r="L3080" t="n">
        <v>0</v>
      </c>
      <c r="M3080" t="n">
        <v>0</v>
      </c>
      <c r="N3080" t="n">
        <v>0</v>
      </c>
      <c r="P3080" s="27" t="inlineStr"/>
      <c r="R3080" t="inlineStr">
        <is>
          <t>Bhiwandi</t>
        </is>
      </c>
      <c r="S3080" t="inlineStr">
        <is>
          <t>West</t>
        </is>
      </c>
      <c r="T3080" s="9">
        <f>VLOOKUP(A3080,Sku_list!$A$1:$D$2323,3,0)</f>
        <v/>
      </c>
      <c r="U3080" s="9">
        <f>VLOOKUP(A3080,Sku_list!$A$1:$D$2323,4,0)*(F3080/1000000*12)</f>
        <v/>
      </c>
      <c r="V3080" s="9">
        <f>VLOOKUP(A3080,Sku_list!$A$1:$D$2323,4,0)*(H3080/1000000*12)</f>
        <v/>
      </c>
      <c r="W3080" s="9">
        <f>VLOOKUP(A3080,Sku_list!$A$1:$D$2323,4,0)*(J3080/1000000*12)</f>
        <v/>
      </c>
      <c r="X3080" s="9">
        <f>VLOOKUP(A3080,Sku_list!$A$1:$D$2323,4,0)*(L3080/1000000*12)</f>
        <v/>
      </c>
      <c r="Y3080" s="9">
        <f>VLOOKUP(A3080,Sku_list!$A$1:$E$2323,5,0)*((J3080+F3080)/1000000000)</f>
        <v/>
      </c>
      <c r="AC3080" s="27">
        <f>(DAY(TODAY())+AB3080)/30</f>
        <v/>
      </c>
    </row>
    <row r="3081">
      <c r="A3081" t="n">
        <v>1607767</v>
      </c>
      <c r="B3081" t="inlineStr">
        <is>
          <t>FM 250-POC</t>
        </is>
      </c>
      <c r="C3081" t="inlineStr">
        <is>
          <t>IN82</t>
        </is>
      </c>
      <c r="D3081" t="n">
        <v>0</v>
      </c>
      <c r="E3081" t="n">
        <v>0</v>
      </c>
      <c r="F3081" t="n">
        <v>0</v>
      </c>
      <c r="G3081" t="n">
        <v>0</v>
      </c>
      <c r="H3081" t="n">
        <v>0</v>
      </c>
      <c r="I3081" t="n">
        <v>0</v>
      </c>
      <c r="J3081" t="n">
        <v>0</v>
      </c>
      <c r="K3081" t="n">
        <v>0</v>
      </c>
      <c r="L3081" t="n">
        <v>0</v>
      </c>
      <c r="M3081" t="n">
        <v>0</v>
      </c>
      <c r="N3081" t="n">
        <v>0</v>
      </c>
      <c r="P3081" s="27" t="inlineStr"/>
      <c r="R3081" t="inlineStr">
        <is>
          <t>DC</t>
        </is>
      </c>
      <c r="S3081" t="inlineStr">
        <is>
          <t>West DC</t>
        </is>
      </c>
      <c r="T3081" s="9">
        <f>VLOOKUP(A3081,Sku_list!$A$1:$D$2323,3,0)</f>
        <v/>
      </c>
      <c r="U3081" s="9">
        <f>VLOOKUP(A3081,Sku_list!$A$1:$D$2323,4,0)*(F3081/1000000*12)</f>
        <v/>
      </c>
      <c r="V3081" s="9">
        <f>VLOOKUP(A3081,Sku_list!$A$1:$D$2323,4,0)*(H3081/1000000*12)</f>
        <v/>
      </c>
      <c r="W3081" s="9">
        <f>VLOOKUP(A3081,Sku_list!$A$1:$D$2323,4,0)*(J3081/1000000*12)</f>
        <v/>
      </c>
      <c r="X3081" s="9">
        <f>VLOOKUP(A3081,Sku_list!$A$1:$D$2323,4,0)*(L3081/1000000*12)</f>
        <v/>
      </c>
      <c r="Y3081" s="9">
        <f>VLOOKUP(A3081,Sku_list!$A$1:$E$2323,5,0)*((J3081+F3081)/1000000000)</f>
        <v/>
      </c>
      <c r="AC3081" s="27">
        <f>(DAY(TODAY())+AB3081)/30</f>
        <v/>
      </c>
    </row>
    <row r="3082">
      <c r="A3082" t="n">
        <v>1607767</v>
      </c>
      <c r="B3082" t="inlineStr">
        <is>
          <t>FM 250-POC</t>
        </is>
      </c>
      <c r="C3082" t="inlineStr">
        <is>
          <t>IN83</t>
        </is>
      </c>
      <c r="D3082" t="n">
        <v>0</v>
      </c>
      <c r="E3082" t="n">
        <v>0</v>
      </c>
      <c r="F3082" t="n">
        <v>0</v>
      </c>
      <c r="G3082" t="n">
        <v>0</v>
      </c>
      <c r="H3082" t="n">
        <v>0</v>
      </c>
      <c r="I3082" t="n">
        <v>0</v>
      </c>
      <c r="J3082" t="n">
        <v>0</v>
      </c>
      <c r="K3082" t="n">
        <v>0</v>
      </c>
      <c r="L3082" t="n">
        <v>0</v>
      </c>
      <c r="M3082" t="n">
        <v>0</v>
      </c>
      <c r="N3082" t="n">
        <v>0</v>
      </c>
      <c r="P3082" s="27" t="inlineStr"/>
      <c r="R3082" t="inlineStr">
        <is>
          <t>Aurangabad</t>
        </is>
      </c>
      <c r="S3082" t="inlineStr">
        <is>
          <t>West</t>
        </is>
      </c>
      <c r="T3082" s="9">
        <f>VLOOKUP(A3082,Sku_list!$A$1:$D$2323,3,0)</f>
        <v/>
      </c>
      <c r="U3082" s="9">
        <f>VLOOKUP(A3082,Sku_list!$A$1:$D$2323,4,0)*(F3082/1000000*12)</f>
        <v/>
      </c>
      <c r="V3082" s="9">
        <f>VLOOKUP(A3082,Sku_list!$A$1:$D$2323,4,0)*(H3082/1000000*12)</f>
        <v/>
      </c>
      <c r="W3082" s="9">
        <f>VLOOKUP(A3082,Sku_list!$A$1:$D$2323,4,0)*(J3082/1000000*12)</f>
        <v/>
      </c>
      <c r="X3082" s="9">
        <f>VLOOKUP(A3082,Sku_list!$A$1:$D$2323,4,0)*(L3082/1000000*12)</f>
        <v/>
      </c>
      <c r="Y3082" s="9">
        <f>VLOOKUP(A3082,Sku_list!$A$1:$E$2323,5,0)*((J3082+F3082)/1000000000)</f>
        <v/>
      </c>
      <c r="AC3082" s="27">
        <f>(DAY(TODAY())+AB3082)/30</f>
        <v/>
      </c>
    </row>
    <row r="3083">
      <c r="A3083" t="n">
        <v>1607767</v>
      </c>
      <c r="B3083" t="inlineStr">
        <is>
          <t>FM 250-POC</t>
        </is>
      </c>
      <c r="C3083" t="inlineStr">
        <is>
          <t>IN84</t>
        </is>
      </c>
      <c r="D3083" t="n">
        <v>0</v>
      </c>
      <c r="E3083" t="n">
        <v>0</v>
      </c>
      <c r="F3083" t="n">
        <v>0</v>
      </c>
      <c r="G3083" t="n">
        <v>0</v>
      </c>
      <c r="H3083" t="n">
        <v>0</v>
      </c>
      <c r="I3083" t="n">
        <v>0</v>
      </c>
      <c r="J3083" t="n">
        <v>0</v>
      </c>
      <c r="K3083" t="n">
        <v>0</v>
      </c>
      <c r="L3083" t="n">
        <v>0</v>
      </c>
      <c r="M3083" t="n">
        <v>0</v>
      </c>
      <c r="N3083" t="n">
        <v>0</v>
      </c>
      <c r="P3083" s="27" t="inlineStr"/>
      <c r="R3083" t="inlineStr">
        <is>
          <t>Raipur</t>
        </is>
      </c>
      <c r="S3083" t="inlineStr">
        <is>
          <t>West</t>
        </is>
      </c>
      <c r="T3083" s="9">
        <f>VLOOKUP(A3083,Sku_list!$A$1:$D$2323,3,0)</f>
        <v/>
      </c>
      <c r="U3083" s="9">
        <f>VLOOKUP(A3083,Sku_list!$A$1:$D$2323,4,0)*(F3083/1000000*12)</f>
        <v/>
      </c>
      <c r="V3083" s="9">
        <f>VLOOKUP(A3083,Sku_list!$A$1:$D$2323,4,0)*(H3083/1000000*12)</f>
        <v/>
      </c>
      <c r="W3083" s="9">
        <f>VLOOKUP(A3083,Sku_list!$A$1:$D$2323,4,0)*(J3083/1000000*12)</f>
        <v/>
      </c>
      <c r="X3083" s="9">
        <f>VLOOKUP(A3083,Sku_list!$A$1:$D$2323,4,0)*(L3083/1000000*12)</f>
        <v/>
      </c>
      <c r="Y3083" s="9">
        <f>VLOOKUP(A3083,Sku_list!$A$1:$E$2323,5,0)*((J3083+F3083)/1000000000)</f>
        <v/>
      </c>
      <c r="AC3083" s="27">
        <f>(DAY(TODAY())+AB3083)/30</f>
        <v/>
      </c>
    </row>
    <row r="3084">
      <c r="A3084" t="n">
        <v>1607767</v>
      </c>
      <c r="B3084" t="inlineStr">
        <is>
          <t>FM 250-POC</t>
        </is>
      </c>
      <c r="C3084" t="inlineStr">
        <is>
          <t>IN85</t>
        </is>
      </c>
      <c r="D3084" t="n">
        <v>0</v>
      </c>
      <c r="E3084" t="n">
        <v>0</v>
      </c>
      <c r="F3084" t="n">
        <v>0</v>
      </c>
      <c r="G3084" t="n">
        <v>0</v>
      </c>
      <c r="H3084" t="n">
        <v>0</v>
      </c>
      <c r="I3084" t="n">
        <v>0</v>
      </c>
      <c r="J3084" t="n">
        <v>0</v>
      </c>
      <c r="K3084" t="n">
        <v>0</v>
      </c>
      <c r="L3084" t="n">
        <v>0</v>
      </c>
      <c r="M3084" t="n">
        <v>0</v>
      </c>
      <c r="N3084" t="n">
        <v>0</v>
      </c>
      <c r="P3084" s="27" t="inlineStr"/>
      <c r="R3084" t="inlineStr">
        <is>
          <t>Tripura</t>
        </is>
      </c>
      <c r="S3084" t="inlineStr">
        <is>
          <t>East</t>
        </is>
      </c>
      <c r="T3084" s="9">
        <f>VLOOKUP(A3084,Sku_list!$A$1:$D$2323,3,0)</f>
        <v/>
      </c>
      <c r="U3084" s="9">
        <f>VLOOKUP(A3084,Sku_list!$A$1:$D$2323,4,0)*(F3084/1000000*12)</f>
        <v/>
      </c>
      <c r="V3084" s="9">
        <f>VLOOKUP(A3084,Sku_list!$A$1:$D$2323,4,0)*(H3084/1000000*12)</f>
        <v/>
      </c>
      <c r="W3084" s="9">
        <f>VLOOKUP(A3084,Sku_list!$A$1:$D$2323,4,0)*(J3084/1000000*12)</f>
        <v/>
      </c>
      <c r="X3084" s="9">
        <f>VLOOKUP(A3084,Sku_list!$A$1:$D$2323,4,0)*(L3084/1000000*12)</f>
        <v/>
      </c>
      <c r="Y3084" s="9">
        <f>VLOOKUP(A3084,Sku_list!$A$1:$E$2323,5,0)*((J3084+F3084)/1000000000)</f>
        <v/>
      </c>
      <c r="AC3084" s="27">
        <f>(DAY(TODAY())+AB3084)/30</f>
        <v/>
      </c>
    </row>
    <row r="3085">
      <c r="A3085" t="n">
        <v>1607767</v>
      </c>
      <c r="B3085" t="inlineStr">
        <is>
          <t>FM 250-POC</t>
        </is>
      </c>
      <c r="C3085" t="inlineStr">
        <is>
          <t>IN86</t>
        </is>
      </c>
      <c r="D3085" t="n">
        <v>0</v>
      </c>
      <c r="E3085" t="n">
        <v>0</v>
      </c>
      <c r="F3085" t="n">
        <v>0</v>
      </c>
      <c r="G3085" t="n">
        <v>0</v>
      </c>
      <c r="H3085" t="n">
        <v>0</v>
      </c>
      <c r="I3085" t="n">
        <v>0</v>
      </c>
      <c r="J3085" t="n">
        <v>0</v>
      </c>
      <c r="K3085" t="n">
        <v>0</v>
      </c>
      <c r="L3085" t="n">
        <v>0</v>
      </c>
      <c r="M3085" t="n">
        <v>0</v>
      </c>
      <c r="N3085" t="n">
        <v>0</v>
      </c>
      <c r="P3085" s="27" t="inlineStr"/>
      <c r="R3085" t="inlineStr">
        <is>
          <t>Jamshedpur</t>
        </is>
      </c>
      <c r="S3085" t="inlineStr">
        <is>
          <t>East</t>
        </is>
      </c>
      <c r="T3085" s="9">
        <f>VLOOKUP(A3085,Sku_list!$A$1:$D$2323,3,0)</f>
        <v/>
      </c>
      <c r="U3085" s="9">
        <f>VLOOKUP(A3085,Sku_list!$A$1:$D$2323,4,0)*(F3085/1000000*12)</f>
        <v/>
      </c>
      <c r="V3085" s="9">
        <f>VLOOKUP(A3085,Sku_list!$A$1:$D$2323,4,0)*(H3085/1000000*12)</f>
        <v/>
      </c>
      <c r="W3085" s="9">
        <f>VLOOKUP(A3085,Sku_list!$A$1:$D$2323,4,0)*(J3085/1000000*12)</f>
        <v/>
      </c>
      <c r="X3085" s="9">
        <f>VLOOKUP(A3085,Sku_list!$A$1:$D$2323,4,0)*(L3085/1000000*12)</f>
        <v/>
      </c>
      <c r="Y3085" s="9">
        <f>VLOOKUP(A3085,Sku_list!$A$1:$E$2323,5,0)*((J3085+F3085)/1000000000)</f>
        <v/>
      </c>
      <c r="AC3085" s="27">
        <f>(DAY(TODAY())+AB3085)/30</f>
        <v/>
      </c>
    </row>
    <row r="3086">
      <c r="A3086" t="n">
        <v>1607767</v>
      </c>
      <c r="B3086" t="inlineStr">
        <is>
          <t>FM 250-POC</t>
        </is>
      </c>
      <c r="C3086" t="inlineStr">
        <is>
          <t>IN87</t>
        </is>
      </c>
      <c r="D3086" t="n">
        <v>0</v>
      </c>
      <c r="E3086" t="n">
        <v>0</v>
      </c>
      <c r="F3086" t="n">
        <v>0</v>
      </c>
      <c r="G3086" t="n">
        <v>0</v>
      </c>
      <c r="H3086" t="n">
        <v>0</v>
      </c>
      <c r="I3086" t="n">
        <v>0</v>
      </c>
      <c r="J3086" t="n">
        <v>0</v>
      </c>
      <c r="K3086" t="n">
        <v>0</v>
      </c>
      <c r="L3086" t="n">
        <v>0</v>
      </c>
      <c r="M3086" t="n">
        <v>0</v>
      </c>
      <c r="N3086" t="n">
        <v>0</v>
      </c>
      <c r="P3086" s="27" t="inlineStr"/>
      <c r="R3086" t="inlineStr">
        <is>
          <t>Vijaywada</t>
        </is>
      </c>
      <c r="S3086" t="inlineStr">
        <is>
          <t>South</t>
        </is>
      </c>
      <c r="T3086" s="9">
        <f>VLOOKUP(A3086,Sku_list!$A$1:$D$2323,3,0)</f>
        <v/>
      </c>
      <c r="U3086" s="9">
        <f>VLOOKUP(A3086,Sku_list!$A$1:$D$2323,4,0)*(F3086/1000000*12)</f>
        <v/>
      </c>
      <c r="V3086" s="9">
        <f>VLOOKUP(A3086,Sku_list!$A$1:$D$2323,4,0)*(H3086/1000000*12)</f>
        <v/>
      </c>
      <c r="W3086" s="9">
        <f>VLOOKUP(A3086,Sku_list!$A$1:$D$2323,4,0)*(J3086/1000000*12)</f>
        <v/>
      </c>
      <c r="X3086" s="9">
        <f>VLOOKUP(A3086,Sku_list!$A$1:$D$2323,4,0)*(L3086/1000000*12)</f>
        <v/>
      </c>
      <c r="Y3086" s="9">
        <f>VLOOKUP(A3086,Sku_list!$A$1:$E$2323,5,0)*((J3086+F3086)/1000000000)</f>
        <v/>
      </c>
      <c r="AC3086" s="27">
        <f>(DAY(TODAY())+AB3086)/30</f>
        <v/>
      </c>
    </row>
    <row r="3087">
      <c r="A3087" t="n">
        <v>1607767</v>
      </c>
      <c r="B3087" t="inlineStr">
        <is>
          <t>FM 250-POC</t>
        </is>
      </c>
      <c r="C3087" t="inlineStr">
        <is>
          <t>IN88</t>
        </is>
      </c>
      <c r="D3087" t="n">
        <v>0</v>
      </c>
      <c r="E3087" t="n">
        <v>0</v>
      </c>
      <c r="F3087" t="n">
        <v>0</v>
      </c>
      <c r="G3087" t="n">
        <v>0</v>
      </c>
      <c r="H3087" t="n">
        <v>0</v>
      </c>
      <c r="I3087" t="n">
        <v>0</v>
      </c>
      <c r="J3087" t="n">
        <v>0</v>
      </c>
      <c r="K3087" t="n">
        <v>0</v>
      </c>
      <c r="L3087" t="n">
        <v>0</v>
      </c>
      <c r="M3087" t="n">
        <v>0</v>
      </c>
      <c r="N3087" t="n">
        <v>0</v>
      </c>
      <c r="P3087" s="27" t="inlineStr"/>
      <c r="R3087" t="inlineStr">
        <is>
          <t>Uttaranchal</t>
        </is>
      </c>
      <c r="S3087" t="inlineStr">
        <is>
          <t>North</t>
        </is>
      </c>
      <c r="T3087" s="9">
        <f>VLOOKUP(A3087,Sku_list!$A$1:$D$2323,3,0)</f>
        <v/>
      </c>
      <c r="U3087" s="9">
        <f>VLOOKUP(A3087,Sku_list!$A$1:$D$2323,4,0)*(F3087/1000000*12)</f>
        <v/>
      </c>
      <c r="V3087" s="9">
        <f>VLOOKUP(A3087,Sku_list!$A$1:$D$2323,4,0)*(H3087/1000000*12)</f>
        <v/>
      </c>
      <c r="W3087" s="9">
        <f>VLOOKUP(A3087,Sku_list!$A$1:$D$2323,4,0)*(J3087/1000000*12)</f>
        <v/>
      </c>
      <c r="X3087" s="9">
        <f>VLOOKUP(A3087,Sku_list!$A$1:$D$2323,4,0)*(L3087/1000000*12)</f>
        <v/>
      </c>
      <c r="Y3087" s="9">
        <f>VLOOKUP(A3087,Sku_list!$A$1:$E$2323,5,0)*((J3087+F3087)/1000000000)</f>
        <v/>
      </c>
      <c r="AC3087" s="27">
        <f>(DAY(TODAY())+AB3087)/30</f>
        <v/>
      </c>
    </row>
    <row r="3088">
      <c r="A3088" t="n">
        <v>1607767</v>
      </c>
      <c r="B3088" t="inlineStr">
        <is>
          <t>FM 250-POC</t>
        </is>
      </c>
      <c r="C3088" t="inlineStr">
        <is>
          <t>IN89</t>
        </is>
      </c>
      <c r="D3088" t="n">
        <v>0</v>
      </c>
      <c r="E3088" t="n">
        <v>0</v>
      </c>
      <c r="F3088" t="n">
        <v>0</v>
      </c>
      <c r="G3088" t="n">
        <v>0</v>
      </c>
      <c r="H3088" t="n">
        <v>0</v>
      </c>
      <c r="I3088" t="n">
        <v>0</v>
      </c>
      <c r="J3088" t="n">
        <v>0</v>
      </c>
      <c r="K3088" t="n">
        <v>0</v>
      </c>
      <c r="L3088" t="n">
        <v>0</v>
      </c>
      <c r="M3088" t="n">
        <v>0</v>
      </c>
      <c r="N3088" t="n">
        <v>0</v>
      </c>
      <c r="P3088" s="27" t="inlineStr"/>
      <c r="R3088" t="inlineStr">
        <is>
          <t>Hubli</t>
        </is>
      </c>
      <c r="S3088" t="inlineStr">
        <is>
          <t>South</t>
        </is>
      </c>
      <c r="T3088" s="9">
        <f>VLOOKUP(A3088,Sku_list!$A$1:$D$2323,3,0)</f>
        <v/>
      </c>
      <c r="U3088" s="9">
        <f>VLOOKUP(A3088,Sku_list!$A$1:$D$2323,4,0)*(F3088/1000000*12)</f>
        <v/>
      </c>
      <c r="V3088" s="9">
        <f>VLOOKUP(A3088,Sku_list!$A$1:$D$2323,4,0)*(H3088/1000000*12)</f>
        <v/>
      </c>
      <c r="W3088" s="9">
        <f>VLOOKUP(A3088,Sku_list!$A$1:$D$2323,4,0)*(J3088/1000000*12)</f>
        <v/>
      </c>
      <c r="X3088" s="9">
        <f>VLOOKUP(A3088,Sku_list!$A$1:$D$2323,4,0)*(L3088/1000000*12)</f>
        <v/>
      </c>
      <c r="Y3088" s="9">
        <f>VLOOKUP(A3088,Sku_list!$A$1:$E$2323,5,0)*((J3088+F3088)/1000000000)</f>
        <v/>
      </c>
      <c r="AC3088" s="27">
        <f>(DAY(TODAY())+AB3088)/30</f>
        <v/>
      </c>
    </row>
    <row r="3089">
      <c r="A3089" t="n">
        <v>1607767</v>
      </c>
      <c r="B3089" t="inlineStr">
        <is>
          <t>FM 250-POC</t>
        </is>
      </c>
      <c r="C3089" t="inlineStr">
        <is>
          <t>IN90</t>
        </is>
      </c>
      <c r="D3089" t="n">
        <v>0</v>
      </c>
      <c r="E3089" t="n">
        <v>0</v>
      </c>
      <c r="F3089" t="n">
        <v>0</v>
      </c>
      <c r="G3089" t="n">
        <v>0</v>
      </c>
      <c r="H3089" t="n">
        <v>0</v>
      </c>
      <c r="I3089" t="n">
        <v>0</v>
      </c>
      <c r="J3089" t="n">
        <v>0</v>
      </c>
      <c r="K3089" t="n">
        <v>0</v>
      </c>
      <c r="L3089" t="n">
        <v>0</v>
      </c>
      <c r="M3089" t="n">
        <v>0</v>
      </c>
      <c r="N3089" t="n">
        <v>0</v>
      </c>
      <c r="P3089" s="27" t="inlineStr"/>
      <c r="R3089" t="inlineStr">
        <is>
          <t>Export</t>
        </is>
      </c>
      <c r="S3089" t="inlineStr">
        <is>
          <t>Exp-DC</t>
        </is>
      </c>
      <c r="T3089" s="9">
        <f>VLOOKUP(A3089,Sku_list!$A$1:$D$2323,3,0)</f>
        <v/>
      </c>
      <c r="U3089" s="9">
        <f>VLOOKUP(A3089,Sku_list!$A$1:$D$2323,4,0)*(F3089/1000000*12)</f>
        <v/>
      </c>
      <c r="V3089" s="9">
        <f>VLOOKUP(A3089,Sku_list!$A$1:$D$2323,4,0)*(H3089/1000000*12)</f>
        <v/>
      </c>
      <c r="W3089" s="9">
        <f>VLOOKUP(A3089,Sku_list!$A$1:$D$2323,4,0)*(J3089/1000000*12)</f>
        <v/>
      </c>
      <c r="X3089" s="9">
        <f>VLOOKUP(A3089,Sku_list!$A$1:$D$2323,4,0)*(L3089/1000000*12)</f>
        <v/>
      </c>
      <c r="Y3089" s="9">
        <f>VLOOKUP(A3089,Sku_list!$A$1:$E$2323,5,0)*((J3089+F3089)/1000000000)</f>
        <v/>
      </c>
      <c r="AC3089" s="27">
        <f>(DAY(TODAY())+AB3089)/30</f>
        <v/>
      </c>
    </row>
    <row r="3090">
      <c r="A3090" t="n">
        <v>1607767</v>
      </c>
      <c r="B3090" t="inlineStr">
        <is>
          <t>FM 250-POC</t>
        </is>
      </c>
      <c r="C3090" t="inlineStr">
        <is>
          <t>IN91</t>
        </is>
      </c>
      <c r="D3090" t="n">
        <v>0</v>
      </c>
      <c r="E3090" t="n">
        <v>0</v>
      </c>
      <c r="F3090" t="n">
        <v>0</v>
      </c>
      <c r="G3090" t="n">
        <v>0</v>
      </c>
      <c r="H3090" t="n">
        <v>0</v>
      </c>
      <c r="I3090" t="n">
        <v>0</v>
      </c>
      <c r="J3090" t="n">
        <v>0</v>
      </c>
      <c r="K3090" t="n">
        <v>0</v>
      </c>
      <c r="L3090" t="n">
        <v>0</v>
      </c>
      <c r="M3090" t="n">
        <v>0</v>
      </c>
      <c r="N3090" t="n">
        <v>0</v>
      </c>
      <c r="P3090" s="27" t="inlineStr"/>
      <c r="R3090" t="inlineStr">
        <is>
          <t>Siliguri</t>
        </is>
      </c>
      <c r="S3090" t="inlineStr">
        <is>
          <t>East</t>
        </is>
      </c>
      <c r="T3090" s="9">
        <f>VLOOKUP(A3090,Sku_list!$A$1:$D$2323,3,0)</f>
        <v/>
      </c>
      <c r="U3090" s="9">
        <f>VLOOKUP(A3090,Sku_list!$A$1:$D$2323,4,0)*(F3090/1000000*12)</f>
        <v/>
      </c>
      <c r="V3090" s="9">
        <f>VLOOKUP(A3090,Sku_list!$A$1:$D$2323,4,0)*(H3090/1000000*12)</f>
        <v/>
      </c>
      <c r="W3090" s="9">
        <f>VLOOKUP(A3090,Sku_list!$A$1:$D$2323,4,0)*(J3090/1000000*12)</f>
        <v/>
      </c>
      <c r="X3090" s="9">
        <f>VLOOKUP(A3090,Sku_list!$A$1:$D$2323,4,0)*(L3090/1000000*12)</f>
        <v/>
      </c>
      <c r="Y3090" s="9">
        <f>VLOOKUP(A3090,Sku_list!$A$1:$E$2323,5,0)*((J3090+F3090)/1000000000)</f>
        <v/>
      </c>
      <c r="AC3090" s="27">
        <f>(DAY(TODAY())+AB3090)/30</f>
        <v/>
      </c>
    </row>
    <row r="3091">
      <c r="A3091" t="n">
        <v>1607767</v>
      </c>
      <c r="B3091" t="inlineStr">
        <is>
          <t>FM 250-POC</t>
        </is>
      </c>
      <c r="C3091" t="inlineStr">
        <is>
          <t>IN92</t>
        </is>
      </c>
      <c r="D3091" t="n">
        <v>0</v>
      </c>
      <c r="E3091" t="n">
        <v>0</v>
      </c>
      <c r="F3091" t="n">
        <v>0</v>
      </c>
      <c r="G3091" t="n">
        <v>0</v>
      </c>
      <c r="H3091" t="n">
        <v>0</v>
      </c>
      <c r="I3091" t="n">
        <v>0</v>
      </c>
      <c r="J3091" t="n">
        <v>0</v>
      </c>
      <c r="K3091" t="n">
        <v>0</v>
      </c>
      <c r="L3091" t="n">
        <v>0</v>
      </c>
      <c r="M3091" t="n">
        <v>0</v>
      </c>
      <c r="N3091" t="n">
        <v>0</v>
      </c>
      <c r="P3091" s="27" t="inlineStr"/>
      <c r="R3091" t="inlineStr">
        <is>
          <t>J &amp; K</t>
        </is>
      </c>
      <c r="S3091" t="inlineStr">
        <is>
          <t>North</t>
        </is>
      </c>
      <c r="T3091" s="9">
        <f>VLOOKUP(A3091,Sku_list!$A$1:$D$2323,3,0)</f>
        <v/>
      </c>
      <c r="U3091" s="9">
        <f>VLOOKUP(A3091,Sku_list!$A$1:$D$2323,4,0)*(F3091/1000000*12)</f>
        <v/>
      </c>
      <c r="V3091" s="9">
        <f>VLOOKUP(A3091,Sku_list!$A$1:$D$2323,4,0)*(H3091/1000000*12)</f>
        <v/>
      </c>
      <c r="W3091" s="9">
        <f>VLOOKUP(A3091,Sku_list!$A$1:$D$2323,4,0)*(J3091/1000000*12)</f>
        <v/>
      </c>
      <c r="X3091" s="9">
        <f>VLOOKUP(A3091,Sku_list!$A$1:$D$2323,4,0)*(L3091/1000000*12)</f>
        <v/>
      </c>
      <c r="Y3091" s="9">
        <f>VLOOKUP(A3091,Sku_list!$A$1:$E$2323,5,0)*((J3091+F3091)/1000000000)</f>
        <v/>
      </c>
      <c r="AC3091" s="27">
        <f>(DAY(TODAY())+AB3091)/30</f>
        <v/>
      </c>
    </row>
    <row r="3092">
      <c r="A3092" t="n">
        <v>1607767</v>
      </c>
      <c r="B3092" t="inlineStr">
        <is>
          <t>FM 250-POC</t>
        </is>
      </c>
      <c r="C3092" t="inlineStr">
        <is>
          <t>IN93</t>
        </is>
      </c>
      <c r="D3092" t="n">
        <v>0</v>
      </c>
      <c r="E3092" t="n">
        <v>0</v>
      </c>
      <c r="F3092" t="n">
        <v>0</v>
      </c>
      <c r="G3092" t="n">
        <v>0</v>
      </c>
      <c r="H3092" t="n">
        <v>0</v>
      </c>
      <c r="I3092" t="n">
        <v>0</v>
      </c>
      <c r="J3092" t="n">
        <v>0</v>
      </c>
      <c r="K3092" t="n">
        <v>0</v>
      </c>
      <c r="L3092" t="n">
        <v>0</v>
      </c>
      <c r="M3092" t="n">
        <v>0</v>
      </c>
      <c r="N3092" t="n">
        <v>0</v>
      </c>
      <c r="P3092" s="27" t="inlineStr"/>
      <c r="R3092" t="inlineStr">
        <is>
          <t>Himachal</t>
        </is>
      </c>
      <c r="S3092" t="inlineStr">
        <is>
          <t>North</t>
        </is>
      </c>
      <c r="T3092" s="9">
        <f>VLOOKUP(A3092,Sku_list!$A$1:$D$2323,3,0)</f>
        <v/>
      </c>
      <c r="U3092" s="9">
        <f>VLOOKUP(A3092,Sku_list!$A$1:$D$2323,4,0)*(F3092/1000000*12)</f>
        <v/>
      </c>
      <c r="V3092" s="9">
        <f>VLOOKUP(A3092,Sku_list!$A$1:$D$2323,4,0)*(H3092/1000000*12)</f>
        <v/>
      </c>
      <c r="W3092" s="9">
        <f>VLOOKUP(A3092,Sku_list!$A$1:$D$2323,4,0)*(J3092/1000000*12)</f>
        <v/>
      </c>
      <c r="X3092" s="9">
        <f>VLOOKUP(A3092,Sku_list!$A$1:$D$2323,4,0)*(L3092/1000000*12)</f>
        <v/>
      </c>
      <c r="Y3092" s="9">
        <f>VLOOKUP(A3092,Sku_list!$A$1:$E$2323,5,0)*((J3092+F3092)/1000000000)</f>
        <v/>
      </c>
      <c r="AC3092" s="27">
        <f>(DAY(TODAY())+AB3092)/30</f>
        <v/>
      </c>
    </row>
    <row r="3093">
      <c r="A3093" t="n">
        <v>1607767</v>
      </c>
      <c r="B3093" t="inlineStr">
        <is>
          <t>FM 250-POC</t>
        </is>
      </c>
      <c r="C3093" t="inlineStr">
        <is>
          <t>IN94</t>
        </is>
      </c>
      <c r="D3093" t="n">
        <v>0</v>
      </c>
      <c r="E3093" t="n">
        <v>0</v>
      </c>
      <c r="F3093" t="n">
        <v>0</v>
      </c>
      <c r="G3093" t="n">
        <v>0</v>
      </c>
      <c r="H3093" t="n">
        <v>0</v>
      </c>
      <c r="I3093" t="n">
        <v>0</v>
      </c>
      <c r="J3093" t="n">
        <v>0</v>
      </c>
      <c r="K3093" t="n">
        <v>0</v>
      </c>
      <c r="L3093" t="n">
        <v>0</v>
      </c>
      <c r="M3093" t="n">
        <v>0</v>
      </c>
      <c r="N3093" t="n">
        <v>0</v>
      </c>
      <c r="P3093" s="27" t="inlineStr"/>
      <c r="R3093" t="inlineStr">
        <is>
          <t>Chandigarh</t>
        </is>
      </c>
      <c r="S3093" t="inlineStr">
        <is>
          <t>North</t>
        </is>
      </c>
      <c r="T3093" s="9">
        <f>VLOOKUP(A3093,Sku_list!$A$1:$D$2323,3,0)</f>
        <v/>
      </c>
      <c r="U3093" s="9">
        <f>VLOOKUP(A3093,Sku_list!$A$1:$D$2323,4,0)*(F3093/1000000*12)</f>
        <v/>
      </c>
      <c r="V3093" s="9">
        <f>VLOOKUP(A3093,Sku_list!$A$1:$D$2323,4,0)*(H3093/1000000*12)</f>
        <v/>
      </c>
      <c r="W3093" s="9">
        <f>VLOOKUP(A3093,Sku_list!$A$1:$D$2323,4,0)*(J3093/1000000*12)</f>
        <v/>
      </c>
      <c r="X3093" s="9">
        <f>VLOOKUP(A3093,Sku_list!$A$1:$D$2323,4,0)*(L3093/1000000*12)</f>
        <v/>
      </c>
      <c r="Y3093" s="9">
        <f>VLOOKUP(A3093,Sku_list!$A$1:$E$2323,5,0)*((J3093+F3093)/1000000000)</f>
        <v/>
      </c>
      <c r="AC3093" s="27">
        <f>(DAY(TODAY())+AB3093)/30</f>
        <v/>
      </c>
    </row>
    <row r="3094">
      <c r="A3094" t="n">
        <v>1607767</v>
      </c>
      <c r="B3094" t="inlineStr">
        <is>
          <t>FM 250-POC</t>
        </is>
      </c>
      <c r="C3094" t="inlineStr">
        <is>
          <t>IN95</t>
        </is>
      </c>
      <c r="D3094" t="n">
        <v>0</v>
      </c>
      <c r="E3094" t="n">
        <v>0</v>
      </c>
      <c r="F3094" t="n">
        <v>0</v>
      </c>
      <c r="G3094" t="n">
        <v>0</v>
      </c>
      <c r="H3094" t="n">
        <v>0</v>
      </c>
      <c r="I3094" t="n">
        <v>0</v>
      </c>
      <c r="J3094" t="n">
        <v>0</v>
      </c>
      <c r="K3094" t="n">
        <v>0</v>
      </c>
      <c r="L3094" t="n">
        <v>0</v>
      </c>
      <c r="M3094" t="n">
        <v>0</v>
      </c>
      <c r="N3094" t="n">
        <v>0</v>
      </c>
      <c r="P3094" s="27" t="inlineStr"/>
      <c r="R3094" t="inlineStr">
        <is>
          <t>Hasangarh</t>
        </is>
      </c>
      <c r="S3094" t="inlineStr">
        <is>
          <t>North DC</t>
        </is>
      </c>
      <c r="T3094" s="9">
        <f>VLOOKUP(A3094,Sku_list!$A$1:$D$2323,3,0)</f>
        <v/>
      </c>
      <c r="U3094" s="9">
        <f>VLOOKUP(A3094,Sku_list!$A$1:$D$2323,4,0)*(F3094/1000000*12)</f>
        <v/>
      </c>
      <c r="V3094" s="9">
        <f>VLOOKUP(A3094,Sku_list!$A$1:$D$2323,4,0)*(H3094/1000000*12)</f>
        <v/>
      </c>
      <c r="W3094" s="9">
        <f>VLOOKUP(A3094,Sku_list!$A$1:$D$2323,4,0)*(J3094/1000000*12)</f>
        <v/>
      </c>
      <c r="X3094" s="9">
        <f>VLOOKUP(A3094,Sku_list!$A$1:$D$2323,4,0)*(L3094/1000000*12)</f>
        <v/>
      </c>
      <c r="Y3094" s="9">
        <f>VLOOKUP(A3094,Sku_list!$A$1:$E$2323,5,0)*((J3094+F3094)/1000000000)</f>
        <v/>
      </c>
      <c r="AC3094" s="27">
        <f>(DAY(TODAY())+AB3094)/30</f>
        <v/>
      </c>
    </row>
    <row r="3095">
      <c r="A3095" t="n">
        <v>1607774</v>
      </c>
      <c r="B3095" t="inlineStr">
        <is>
          <t>Col Plax Fm Mw 125Ml</t>
        </is>
      </c>
      <c r="C3095" t="inlineStr">
        <is>
          <t>IN11</t>
        </is>
      </c>
      <c r="D3095" t="n">
        <v>0</v>
      </c>
      <c r="E3095" t="n">
        <v>0</v>
      </c>
      <c r="F3095" t="n">
        <v>0</v>
      </c>
      <c r="G3095" t="n">
        <v>0</v>
      </c>
      <c r="H3095" t="n">
        <v>0</v>
      </c>
      <c r="I3095" t="n">
        <v>0</v>
      </c>
      <c r="J3095" t="n">
        <v>0</v>
      </c>
      <c r="K3095" t="n">
        <v>0</v>
      </c>
      <c r="L3095" t="n">
        <v>0</v>
      </c>
      <c r="M3095" t="n">
        <v>0</v>
      </c>
      <c r="N3095" t="n">
        <v>0</v>
      </c>
      <c r="P3095" s="27" t="inlineStr"/>
      <c r="R3095" t="inlineStr">
        <is>
          <t>Waluj</t>
        </is>
      </c>
      <c r="S3095" t="inlineStr">
        <is>
          <t>Plant</t>
        </is>
      </c>
      <c r="T3095" s="9">
        <f>VLOOKUP(A3095,Sku_list!$A$1:$D$2323,3,0)</f>
        <v/>
      </c>
      <c r="U3095" s="9">
        <f>VLOOKUP(A3095,Sku_list!$A$1:$D$2323,4,0)*(F3095/1000000*12)</f>
        <v/>
      </c>
      <c r="V3095" s="9">
        <f>VLOOKUP(A3095,Sku_list!$A$1:$D$2323,4,0)*(H3095/1000000*12)</f>
        <v/>
      </c>
      <c r="W3095" s="9">
        <f>VLOOKUP(A3095,Sku_list!$A$1:$D$2323,4,0)*(J3095/1000000*12)</f>
        <v/>
      </c>
      <c r="X3095" s="9">
        <f>VLOOKUP(A3095,Sku_list!$A$1:$D$2323,4,0)*(L3095/1000000*12)</f>
        <v/>
      </c>
      <c r="Y3095" s="9">
        <f>VLOOKUP(A3095,Sku_list!$A$1:$E$2323,5,0)*((J3095+F3095)/1000000000)</f>
        <v/>
      </c>
      <c r="AC3095" s="27">
        <f>(DAY(TODAY())+AB3095)/30</f>
        <v/>
      </c>
    </row>
    <row r="3096">
      <c r="A3096" t="n">
        <v>1607774</v>
      </c>
      <c r="B3096" t="inlineStr">
        <is>
          <t>Col Plax Fm Mw 125Ml</t>
        </is>
      </c>
      <c r="C3096" t="inlineStr">
        <is>
          <t>IN60</t>
        </is>
      </c>
      <c r="D3096" t="n">
        <v>0</v>
      </c>
      <c r="E3096" t="n">
        <v>0</v>
      </c>
      <c r="F3096" t="n">
        <v>0</v>
      </c>
      <c r="G3096" t="n">
        <v>560</v>
      </c>
      <c r="H3096" t="n">
        <v>0</v>
      </c>
      <c r="I3096" t="n">
        <v>0</v>
      </c>
      <c r="J3096" t="n">
        <v>0</v>
      </c>
      <c r="K3096" t="n">
        <v>48</v>
      </c>
      <c r="L3096" t="n">
        <v>220</v>
      </c>
      <c r="M3096" t="n">
        <v>220</v>
      </c>
      <c r="N3096" t="n">
        <v>-220</v>
      </c>
      <c r="P3096" s="27" t="n">
        <v>0</v>
      </c>
      <c r="R3096" t="inlineStr">
        <is>
          <t>Mumbai</t>
        </is>
      </c>
      <c r="S3096" t="inlineStr">
        <is>
          <t>West</t>
        </is>
      </c>
      <c r="T3096" s="9">
        <f>VLOOKUP(A3096,Sku_list!$A$1:$D$2323,3,0)</f>
        <v/>
      </c>
      <c r="U3096" s="9">
        <f>VLOOKUP(A3096,Sku_list!$A$1:$D$2323,4,0)*(F3096/1000000*12)</f>
        <v/>
      </c>
      <c r="V3096" s="9">
        <f>VLOOKUP(A3096,Sku_list!$A$1:$D$2323,4,0)*(H3096/1000000*12)</f>
        <v/>
      </c>
      <c r="W3096" s="9">
        <f>VLOOKUP(A3096,Sku_list!$A$1:$D$2323,4,0)*(J3096/1000000*12)</f>
        <v/>
      </c>
      <c r="X3096" s="9">
        <f>VLOOKUP(A3096,Sku_list!$A$1:$D$2323,4,0)*(L3096/1000000*12)</f>
        <v/>
      </c>
      <c r="Y3096" s="9">
        <f>VLOOKUP(A3096,Sku_list!$A$1:$E$2323,5,0)*((J3096+F3096)/1000000000)</f>
        <v/>
      </c>
      <c r="AC3096" s="27">
        <f>(DAY(TODAY())+AB3096)/30</f>
        <v/>
      </c>
    </row>
    <row r="3097">
      <c r="A3097" t="n">
        <v>1607774</v>
      </c>
      <c r="B3097" t="inlineStr">
        <is>
          <t>Col Plax Fm Mw 125Ml</t>
        </is>
      </c>
      <c r="C3097" t="inlineStr">
        <is>
          <t>IN61</t>
        </is>
      </c>
      <c r="D3097" t="n">
        <v>0</v>
      </c>
      <c r="E3097" t="n">
        <v>0</v>
      </c>
      <c r="F3097" t="n">
        <v>0</v>
      </c>
      <c r="G3097" t="n">
        <v>200</v>
      </c>
      <c r="H3097" t="n">
        <v>0</v>
      </c>
      <c r="I3097" t="n">
        <v>0</v>
      </c>
      <c r="J3097" t="n">
        <v>0</v>
      </c>
      <c r="K3097" t="n">
        <v>24</v>
      </c>
      <c r="L3097" t="n">
        <v>160</v>
      </c>
      <c r="M3097" t="n">
        <v>160</v>
      </c>
      <c r="N3097" t="n">
        <v>-160</v>
      </c>
      <c r="P3097" s="27" t="n">
        <v>0</v>
      </c>
      <c r="R3097" t="inlineStr">
        <is>
          <t>Delhi</t>
        </is>
      </c>
      <c r="S3097" t="inlineStr">
        <is>
          <t>North</t>
        </is>
      </c>
      <c r="T3097" s="9">
        <f>VLOOKUP(A3097,Sku_list!$A$1:$D$2323,3,0)</f>
        <v/>
      </c>
      <c r="U3097" s="9">
        <f>VLOOKUP(A3097,Sku_list!$A$1:$D$2323,4,0)*(F3097/1000000*12)</f>
        <v/>
      </c>
      <c r="V3097" s="9">
        <f>VLOOKUP(A3097,Sku_list!$A$1:$D$2323,4,0)*(H3097/1000000*12)</f>
        <v/>
      </c>
      <c r="W3097" s="9">
        <f>VLOOKUP(A3097,Sku_list!$A$1:$D$2323,4,0)*(J3097/1000000*12)</f>
        <v/>
      </c>
      <c r="X3097" s="9">
        <f>VLOOKUP(A3097,Sku_list!$A$1:$D$2323,4,0)*(L3097/1000000*12)</f>
        <v/>
      </c>
      <c r="Y3097" s="9">
        <f>VLOOKUP(A3097,Sku_list!$A$1:$E$2323,5,0)*((J3097+F3097)/1000000000)</f>
        <v/>
      </c>
      <c r="AC3097" s="27">
        <f>(DAY(TODAY())+AB3097)/30</f>
        <v/>
      </c>
    </row>
    <row r="3098">
      <c r="A3098" t="n">
        <v>1607774</v>
      </c>
      <c r="B3098" t="inlineStr">
        <is>
          <t>Col Plax Fm Mw 125Ml</t>
        </is>
      </c>
      <c r="C3098" t="inlineStr">
        <is>
          <t>IN62</t>
        </is>
      </c>
      <c r="D3098" t="n">
        <v>0</v>
      </c>
      <c r="E3098" t="n">
        <v>0</v>
      </c>
      <c r="F3098" t="n">
        <v>0</v>
      </c>
      <c r="G3098" t="n">
        <v>16</v>
      </c>
      <c r="H3098" t="n">
        <v>0</v>
      </c>
      <c r="I3098" t="n">
        <v>0</v>
      </c>
      <c r="J3098" t="n">
        <v>0</v>
      </c>
      <c r="K3098" t="n">
        <v>8</v>
      </c>
      <c r="L3098" t="n">
        <v>300</v>
      </c>
      <c r="M3098" t="n">
        <v>300</v>
      </c>
      <c r="N3098" t="n">
        <v>-300</v>
      </c>
      <c r="P3098" s="27" t="n">
        <v>0</v>
      </c>
      <c r="R3098" t="inlineStr">
        <is>
          <t>Calcutta</t>
        </is>
      </c>
      <c r="S3098" t="inlineStr">
        <is>
          <t>East</t>
        </is>
      </c>
      <c r="T3098" s="9">
        <f>VLOOKUP(A3098,Sku_list!$A$1:$D$2323,3,0)</f>
        <v/>
      </c>
      <c r="U3098" s="9">
        <f>VLOOKUP(A3098,Sku_list!$A$1:$D$2323,4,0)*(F3098/1000000*12)</f>
        <v/>
      </c>
      <c r="V3098" s="9">
        <f>VLOOKUP(A3098,Sku_list!$A$1:$D$2323,4,0)*(H3098/1000000*12)</f>
        <v/>
      </c>
      <c r="W3098" s="9">
        <f>VLOOKUP(A3098,Sku_list!$A$1:$D$2323,4,0)*(J3098/1000000*12)</f>
        <v/>
      </c>
      <c r="X3098" s="9">
        <f>VLOOKUP(A3098,Sku_list!$A$1:$D$2323,4,0)*(L3098/1000000*12)</f>
        <v/>
      </c>
      <c r="Y3098" s="9">
        <f>VLOOKUP(A3098,Sku_list!$A$1:$E$2323,5,0)*((J3098+F3098)/1000000000)</f>
        <v/>
      </c>
      <c r="AC3098" s="27">
        <f>(DAY(TODAY())+AB3098)/30</f>
        <v/>
      </c>
    </row>
    <row r="3099">
      <c r="A3099" t="n">
        <v>1607774</v>
      </c>
      <c r="B3099" t="inlineStr">
        <is>
          <t>Col Plax Fm Mw 125Ml</t>
        </is>
      </c>
      <c r="C3099" t="inlineStr">
        <is>
          <t>IN63</t>
        </is>
      </c>
      <c r="D3099" t="n">
        <v>0</v>
      </c>
      <c r="E3099" t="n">
        <v>0</v>
      </c>
      <c r="F3099" t="n">
        <v>0</v>
      </c>
      <c r="G3099" t="n">
        <v>760</v>
      </c>
      <c r="H3099" t="n">
        <v>0</v>
      </c>
      <c r="I3099" t="n">
        <v>0</v>
      </c>
      <c r="J3099" t="n">
        <v>0</v>
      </c>
      <c r="K3099" t="n">
        <v>600</v>
      </c>
      <c r="L3099" t="n">
        <v>900</v>
      </c>
      <c r="M3099" t="n">
        <v>900</v>
      </c>
      <c r="N3099" t="n">
        <v>-900</v>
      </c>
      <c r="P3099" s="27" t="n">
        <v>0</v>
      </c>
      <c r="R3099" t="inlineStr">
        <is>
          <t>Trichy</t>
        </is>
      </c>
      <c r="S3099" t="inlineStr">
        <is>
          <t>South</t>
        </is>
      </c>
      <c r="T3099" s="9">
        <f>VLOOKUP(A3099,Sku_list!$A$1:$D$2323,3,0)</f>
        <v/>
      </c>
      <c r="U3099" s="9">
        <f>VLOOKUP(A3099,Sku_list!$A$1:$D$2323,4,0)*(F3099/1000000*12)</f>
        <v/>
      </c>
      <c r="V3099" s="9">
        <f>VLOOKUP(A3099,Sku_list!$A$1:$D$2323,4,0)*(H3099/1000000*12)</f>
        <v/>
      </c>
      <c r="W3099" s="9">
        <f>VLOOKUP(A3099,Sku_list!$A$1:$D$2323,4,0)*(J3099/1000000*12)</f>
        <v/>
      </c>
      <c r="X3099" s="9">
        <f>VLOOKUP(A3099,Sku_list!$A$1:$D$2323,4,0)*(L3099/1000000*12)</f>
        <v/>
      </c>
      <c r="Y3099" s="9">
        <f>VLOOKUP(A3099,Sku_list!$A$1:$E$2323,5,0)*((J3099+F3099)/1000000000)</f>
        <v/>
      </c>
      <c r="AC3099" s="27">
        <f>(DAY(TODAY())+AB3099)/30</f>
        <v/>
      </c>
    </row>
    <row r="3100">
      <c r="A3100" t="n">
        <v>1607774</v>
      </c>
      <c r="B3100" t="inlineStr">
        <is>
          <t>Col Plax Fm Mw 125Ml</t>
        </is>
      </c>
      <c r="C3100" t="inlineStr">
        <is>
          <t>IN64</t>
        </is>
      </c>
      <c r="D3100" t="n">
        <v>0</v>
      </c>
      <c r="E3100" t="n">
        <v>0</v>
      </c>
      <c r="F3100" t="n">
        <v>0</v>
      </c>
      <c r="G3100" t="n">
        <v>1920</v>
      </c>
      <c r="H3100" t="n">
        <v>0</v>
      </c>
      <c r="I3100" t="n">
        <v>0</v>
      </c>
      <c r="J3100" t="n">
        <v>0</v>
      </c>
      <c r="K3100" t="n">
        <v>168</v>
      </c>
      <c r="L3100" t="n">
        <v>900</v>
      </c>
      <c r="M3100" t="n">
        <v>900</v>
      </c>
      <c r="N3100" t="n">
        <v>-900</v>
      </c>
      <c r="P3100" s="27" t="n">
        <v>0</v>
      </c>
      <c r="R3100" t="inlineStr">
        <is>
          <t>Chennai</t>
        </is>
      </c>
      <c r="S3100" t="inlineStr">
        <is>
          <t>South</t>
        </is>
      </c>
      <c r="T3100" s="9">
        <f>VLOOKUP(A3100,Sku_list!$A$1:$D$2323,3,0)</f>
        <v/>
      </c>
      <c r="U3100" s="9">
        <f>VLOOKUP(A3100,Sku_list!$A$1:$D$2323,4,0)*(F3100/1000000*12)</f>
        <v/>
      </c>
      <c r="V3100" s="9">
        <f>VLOOKUP(A3100,Sku_list!$A$1:$D$2323,4,0)*(H3100/1000000*12)</f>
        <v/>
      </c>
      <c r="W3100" s="9">
        <f>VLOOKUP(A3100,Sku_list!$A$1:$D$2323,4,0)*(J3100/1000000*12)</f>
        <v/>
      </c>
      <c r="X3100" s="9">
        <f>VLOOKUP(A3100,Sku_list!$A$1:$D$2323,4,0)*(L3100/1000000*12)</f>
        <v/>
      </c>
      <c r="Y3100" s="9">
        <f>VLOOKUP(A3100,Sku_list!$A$1:$E$2323,5,0)*((J3100+F3100)/1000000000)</f>
        <v/>
      </c>
      <c r="AC3100" s="27">
        <f>(DAY(TODAY())+AB3100)/30</f>
        <v/>
      </c>
    </row>
    <row r="3101">
      <c r="A3101" t="n">
        <v>1607774</v>
      </c>
      <c r="B3101" t="inlineStr">
        <is>
          <t>Col Plax Fm Mw 125Ml</t>
        </is>
      </c>
      <c r="C3101" t="inlineStr">
        <is>
          <t>IN65</t>
        </is>
      </c>
      <c r="D3101" t="n">
        <v>0</v>
      </c>
      <c r="E3101" t="n">
        <v>0</v>
      </c>
      <c r="F3101" t="n">
        <v>0</v>
      </c>
      <c r="G3101" t="n">
        <v>440</v>
      </c>
      <c r="H3101" t="n">
        <v>0</v>
      </c>
      <c r="I3101" t="n">
        <v>0</v>
      </c>
      <c r="J3101" t="n">
        <v>0</v>
      </c>
      <c r="K3101" t="n">
        <v>48</v>
      </c>
      <c r="L3101" t="n">
        <v>140</v>
      </c>
      <c r="M3101" t="n">
        <v>140</v>
      </c>
      <c r="N3101" t="n">
        <v>-140</v>
      </c>
      <c r="P3101" s="27" t="n">
        <v>0</v>
      </c>
      <c r="R3101" t="inlineStr">
        <is>
          <t>Kanpur</t>
        </is>
      </c>
      <c r="S3101" t="inlineStr">
        <is>
          <t>North</t>
        </is>
      </c>
      <c r="T3101" s="9">
        <f>VLOOKUP(A3101,Sku_list!$A$1:$D$2323,3,0)</f>
        <v/>
      </c>
      <c r="U3101" s="9">
        <f>VLOOKUP(A3101,Sku_list!$A$1:$D$2323,4,0)*(F3101/1000000*12)</f>
        <v/>
      </c>
      <c r="V3101" s="9">
        <f>VLOOKUP(A3101,Sku_list!$A$1:$D$2323,4,0)*(H3101/1000000*12)</f>
        <v/>
      </c>
      <c r="W3101" s="9">
        <f>VLOOKUP(A3101,Sku_list!$A$1:$D$2323,4,0)*(J3101/1000000*12)</f>
        <v/>
      </c>
      <c r="X3101" s="9">
        <f>VLOOKUP(A3101,Sku_list!$A$1:$D$2323,4,0)*(L3101/1000000*12)</f>
        <v/>
      </c>
      <c r="Y3101" s="9">
        <f>VLOOKUP(A3101,Sku_list!$A$1:$E$2323,5,0)*((J3101+F3101)/1000000000)</f>
        <v/>
      </c>
      <c r="AC3101" s="27">
        <f>(DAY(TODAY())+AB3101)/30</f>
        <v/>
      </c>
    </row>
    <row r="3102">
      <c r="A3102" t="n">
        <v>1607774</v>
      </c>
      <c r="B3102" t="inlineStr">
        <is>
          <t>Col Plax Fm Mw 125Ml</t>
        </is>
      </c>
      <c r="C3102" t="inlineStr">
        <is>
          <t>IN66</t>
        </is>
      </c>
      <c r="D3102" t="n">
        <v>0</v>
      </c>
      <c r="E3102" t="n">
        <v>0</v>
      </c>
      <c r="F3102" t="n">
        <v>0</v>
      </c>
      <c r="G3102" t="n">
        <v>40</v>
      </c>
      <c r="H3102" t="n">
        <v>0</v>
      </c>
      <c r="I3102" t="n">
        <v>0</v>
      </c>
      <c r="J3102" t="n">
        <v>0</v>
      </c>
      <c r="K3102" t="n">
        <v>0</v>
      </c>
      <c r="L3102" t="n">
        <v>100</v>
      </c>
      <c r="M3102" t="n">
        <v>100</v>
      </c>
      <c r="N3102" t="n">
        <v>-100</v>
      </c>
      <c r="P3102" s="27" t="n">
        <v>0</v>
      </c>
      <c r="R3102" t="inlineStr">
        <is>
          <t>Bhubaneshwar</t>
        </is>
      </c>
      <c r="S3102" t="inlineStr">
        <is>
          <t>East</t>
        </is>
      </c>
      <c r="T3102" s="9">
        <f>VLOOKUP(A3102,Sku_list!$A$1:$D$2323,3,0)</f>
        <v/>
      </c>
      <c r="U3102" s="9">
        <f>VLOOKUP(A3102,Sku_list!$A$1:$D$2323,4,0)*(F3102/1000000*12)</f>
        <v/>
      </c>
      <c r="V3102" s="9">
        <f>VLOOKUP(A3102,Sku_list!$A$1:$D$2323,4,0)*(H3102/1000000*12)</f>
        <v/>
      </c>
      <c r="W3102" s="9">
        <f>VLOOKUP(A3102,Sku_list!$A$1:$D$2323,4,0)*(J3102/1000000*12)</f>
        <v/>
      </c>
      <c r="X3102" s="9">
        <f>VLOOKUP(A3102,Sku_list!$A$1:$D$2323,4,0)*(L3102/1000000*12)</f>
        <v/>
      </c>
      <c r="Y3102" s="9">
        <f>VLOOKUP(A3102,Sku_list!$A$1:$E$2323,5,0)*((J3102+F3102)/1000000000)</f>
        <v/>
      </c>
      <c r="AC3102" s="27">
        <f>(DAY(TODAY())+AB3102)/30</f>
        <v/>
      </c>
    </row>
    <row r="3103">
      <c r="A3103" t="n">
        <v>1607774</v>
      </c>
      <c r="B3103" t="inlineStr">
        <is>
          <t>Col Plax Fm Mw 125Ml</t>
        </is>
      </c>
      <c r="C3103" t="inlineStr">
        <is>
          <t>IN67</t>
        </is>
      </c>
      <c r="D3103" t="n">
        <v>0</v>
      </c>
      <c r="E3103" t="n">
        <v>0</v>
      </c>
      <c r="F3103" t="n">
        <v>0</v>
      </c>
      <c r="G3103" t="n">
        <v>392</v>
      </c>
      <c r="H3103" t="n">
        <v>0</v>
      </c>
      <c r="I3103" t="n">
        <v>0</v>
      </c>
      <c r="J3103" t="n">
        <v>0</v>
      </c>
      <c r="K3103" t="n">
        <v>80</v>
      </c>
      <c r="L3103" t="n">
        <v>160</v>
      </c>
      <c r="M3103" t="n">
        <v>160</v>
      </c>
      <c r="N3103" t="n">
        <v>-160</v>
      </c>
      <c r="P3103" s="27" t="n">
        <v>0</v>
      </c>
      <c r="R3103" t="inlineStr">
        <is>
          <t>Indore</t>
        </is>
      </c>
      <c r="S3103" t="inlineStr">
        <is>
          <t>West</t>
        </is>
      </c>
      <c r="T3103" s="9">
        <f>VLOOKUP(A3103,Sku_list!$A$1:$D$2323,3,0)</f>
        <v/>
      </c>
      <c r="U3103" s="9">
        <f>VLOOKUP(A3103,Sku_list!$A$1:$D$2323,4,0)*(F3103/1000000*12)</f>
        <v/>
      </c>
      <c r="V3103" s="9">
        <f>VLOOKUP(A3103,Sku_list!$A$1:$D$2323,4,0)*(H3103/1000000*12)</f>
        <v/>
      </c>
      <c r="W3103" s="9">
        <f>VLOOKUP(A3103,Sku_list!$A$1:$D$2323,4,0)*(J3103/1000000*12)</f>
        <v/>
      </c>
      <c r="X3103" s="9">
        <f>VLOOKUP(A3103,Sku_list!$A$1:$D$2323,4,0)*(L3103/1000000*12)</f>
        <v/>
      </c>
      <c r="Y3103" s="9">
        <f>VLOOKUP(A3103,Sku_list!$A$1:$E$2323,5,0)*((J3103+F3103)/1000000000)</f>
        <v/>
      </c>
      <c r="AC3103" s="27">
        <f>(DAY(TODAY())+AB3103)/30</f>
        <v/>
      </c>
    </row>
    <row r="3104">
      <c r="A3104" t="n">
        <v>1607774</v>
      </c>
      <c r="B3104" t="inlineStr">
        <is>
          <t>Col Plax Fm Mw 125Ml</t>
        </is>
      </c>
      <c r="C3104" t="inlineStr">
        <is>
          <t>IN68</t>
        </is>
      </c>
      <c r="D3104" t="n">
        <v>0</v>
      </c>
      <c r="E3104" t="n">
        <v>0</v>
      </c>
      <c r="F3104" t="n">
        <v>0</v>
      </c>
      <c r="G3104" t="n">
        <v>248</v>
      </c>
      <c r="H3104" t="n">
        <v>96</v>
      </c>
      <c r="I3104" t="n">
        <v>0</v>
      </c>
      <c r="J3104" t="n">
        <v>56</v>
      </c>
      <c r="K3104" t="n">
        <v>72</v>
      </c>
      <c r="L3104" t="n">
        <v>597</v>
      </c>
      <c r="M3104" t="n">
        <v>445</v>
      </c>
      <c r="N3104" t="n">
        <v>-445</v>
      </c>
      <c r="P3104" s="27" t="n">
        <v>0.254606365159129</v>
      </c>
      <c r="R3104" t="inlineStr">
        <is>
          <t>Baroda</t>
        </is>
      </c>
      <c r="S3104" t="inlineStr">
        <is>
          <t>West</t>
        </is>
      </c>
      <c r="T3104" s="9">
        <f>VLOOKUP(A3104,Sku_list!$A$1:$D$2323,3,0)</f>
        <v/>
      </c>
      <c r="U3104" s="9">
        <f>VLOOKUP(A3104,Sku_list!$A$1:$D$2323,4,0)*(F3104/1000000*12)</f>
        <v/>
      </c>
      <c r="V3104" s="9">
        <f>VLOOKUP(A3104,Sku_list!$A$1:$D$2323,4,0)*(H3104/1000000*12)</f>
        <v/>
      </c>
      <c r="W3104" s="9">
        <f>VLOOKUP(A3104,Sku_list!$A$1:$D$2323,4,0)*(J3104/1000000*12)</f>
        <v/>
      </c>
      <c r="X3104" s="9">
        <f>VLOOKUP(A3104,Sku_list!$A$1:$D$2323,4,0)*(L3104/1000000*12)</f>
        <v/>
      </c>
      <c r="Y3104" s="9">
        <f>VLOOKUP(A3104,Sku_list!$A$1:$E$2323,5,0)*((J3104+F3104)/1000000000)</f>
        <v/>
      </c>
      <c r="AC3104" s="27">
        <f>(DAY(TODAY())+AB3104)/30</f>
        <v/>
      </c>
    </row>
    <row r="3105">
      <c r="A3105" t="n">
        <v>1607774</v>
      </c>
      <c r="B3105" t="inlineStr">
        <is>
          <t>Col Plax Fm Mw 125Ml</t>
        </is>
      </c>
      <c r="C3105" t="inlineStr">
        <is>
          <t>IN69</t>
        </is>
      </c>
      <c r="D3105" t="n">
        <v>0</v>
      </c>
      <c r="E3105" t="n">
        <v>0</v>
      </c>
      <c r="F3105" t="n">
        <v>0</v>
      </c>
      <c r="G3105" t="n">
        <v>1096</v>
      </c>
      <c r="H3105" t="n">
        <v>0</v>
      </c>
      <c r="I3105" t="n">
        <v>0</v>
      </c>
      <c r="J3105" t="n">
        <v>0</v>
      </c>
      <c r="K3105" t="n">
        <v>304</v>
      </c>
      <c r="L3105" t="n">
        <v>600</v>
      </c>
      <c r="M3105" t="n">
        <v>600</v>
      </c>
      <c r="N3105" t="n">
        <v>-600</v>
      </c>
      <c r="P3105" s="27" t="n">
        <v>0</v>
      </c>
      <c r="R3105" t="inlineStr">
        <is>
          <t>Hyderabad</t>
        </is>
      </c>
      <c r="S3105" t="inlineStr">
        <is>
          <t>South</t>
        </is>
      </c>
      <c r="T3105" s="9">
        <f>VLOOKUP(A3105,Sku_list!$A$1:$D$2323,3,0)</f>
        <v/>
      </c>
      <c r="U3105" s="9">
        <f>VLOOKUP(A3105,Sku_list!$A$1:$D$2323,4,0)*(F3105/1000000*12)</f>
        <v/>
      </c>
      <c r="V3105" s="9">
        <f>VLOOKUP(A3105,Sku_list!$A$1:$D$2323,4,0)*(H3105/1000000*12)</f>
        <v/>
      </c>
      <c r="W3105" s="9">
        <f>VLOOKUP(A3105,Sku_list!$A$1:$D$2323,4,0)*(J3105/1000000*12)</f>
        <v/>
      </c>
      <c r="X3105" s="9">
        <f>VLOOKUP(A3105,Sku_list!$A$1:$D$2323,4,0)*(L3105/1000000*12)</f>
        <v/>
      </c>
      <c r="Y3105" s="9">
        <f>VLOOKUP(A3105,Sku_list!$A$1:$E$2323,5,0)*((J3105+F3105)/1000000000)</f>
        <v/>
      </c>
      <c r="AC3105" s="27">
        <f>(DAY(TODAY())+AB3105)/30</f>
        <v/>
      </c>
    </row>
    <row r="3106">
      <c r="A3106" t="n">
        <v>1607774</v>
      </c>
      <c r="B3106" t="inlineStr">
        <is>
          <t>Col Plax Fm Mw 125Ml</t>
        </is>
      </c>
      <c r="C3106" t="inlineStr">
        <is>
          <t>IN70</t>
        </is>
      </c>
      <c r="D3106" t="n">
        <v>0</v>
      </c>
      <c r="E3106" t="n">
        <v>0</v>
      </c>
      <c r="F3106" t="n">
        <v>0</v>
      </c>
      <c r="G3106" t="n">
        <v>1016</v>
      </c>
      <c r="H3106" t="n">
        <v>0</v>
      </c>
      <c r="I3106" t="n">
        <v>0</v>
      </c>
      <c r="J3106" t="n">
        <v>24</v>
      </c>
      <c r="K3106" t="n">
        <v>96</v>
      </c>
      <c r="L3106" t="n">
        <v>900</v>
      </c>
      <c r="M3106" t="n">
        <v>876</v>
      </c>
      <c r="N3106" t="n">
        <v>-876</v>
      </c>
      <c r="P3106" s="27" t="n">
        <v>0.02666666666666667</v>
      </c>
      <c r="R3106" t="inlineStr">
        <is>
          <t>Allepy</t>
        </is>
      </c>
      <c r="S3106" t="inlineStr">
        <is>
          <t>South</t>
        </is>
      </c>
      <c r="T3106" s="9">
        <f>VLOOKUP(A3106,Sku_list!$A$1:$D$2323,3,0)</f>
        <v/>
      </c>
      <c r="U3106" s="9">
        <f>VLOOKUP(A3106,Sku_list!$A$1:$D$2323,4,0)*(F3106/1000000*12)</f>
        <v/>
      </c>
      <c r="V3106" s="9">
        <f>VLOOKUP(A3106,Sku_list!$A$1:$D$2323,4,0)*(H3106/1000000*12)</f>
        <v/>
      </c>
      <c r="W3106" s="9">
        <f>VLOOKUP(A3106,Sku_list!$A$1:$D$2323,4,0)*(J3106/1000000*12)</f>
        <v/>
      </c>
      <c r="X3106" s="9">
        <f>VLOOKUP(A3106,Sku_list!$A$1:$D$2323,4,0)*(L3106/1000000*12)</f>
        <v/>
      </c>
      <c r="Y3106" s="9">
        <f>VLOOKUP(A3106,Sku_list!$A$1:$E$2323,5,0)*((J3106+F3106)/1000000000)</f>
        <v/>
      </c>
      <c r="AC3106" s="27">
        <f>(DAY(TODAY())+AB3106)/30</f>
        <v/>
      </c>
    </row>
    <row r="3107">
      <c r="A3107" t="n">
        <v>1607774</v>
      </c>
      <c r="B3107" t="inlineStr">
        <is>
          <t>Col Plax Fm Mw 125Ml</t>
        </is>
      </c>
      <c r="C3107" t="inlineStr">
        <is>
          <t>IN71</t>
        </is>
      </c>
      <c r="D3107" t="n">
        <v>0</v>
      </c>
      <c r="E3107" t="n">
        <v>0</v>
      </c>
      <c r="F3107" t="n">
        <v>0</v>
      </c>
      <c r="G3107" t="n">
        <v>1432</v>
      </c>
      <c r="H3107" t="n">
        <v>0</v>
      </c>
      <c r="I3107" t="n">
        <v>0</v>
      </c>
      <c r="J3107" t="n">
        <v>0</v>
      </c>
      <c r="K3107" t="n">
        <v>312</v>
      </c>
      <c r="L3107" t="n">
        <v>700</v>
      </c>
      <c r="M3107" t="n">
        <v>700</v>
      </c>
      <c r="N3107" t="n">
        <v>-700</v>
      </c>
      <c r="P3107" s="27" t="n">
        <v>0</v>
      </c>
      <c r="R3107" t="inlineStr">
        <is>
          <t>Bangalore</t>
        </is>
      </c>
      <c r="S3107" t="inlineStr">
        <is>
          <t>South</t>
        </is>
      </c>
      <c r="T3107" s="9">
        <f>VLOOKUP(A3107,Sku_list!$A$1:$D$2323,3,0)</f>
        <v/>
      </c>
      <c r="U3107" s="9">
        <f>VLOOKUP(A3107,Sku_list!$A$1:$D$2323,4,0)*(F3107/1000000*12)</f>
        <v/>
      </c>
      <c r="V3107" s="9">
        <f>VLOOKUP(A3107,Sku_list!$A$1:$D$2323,4,0)*(H3107/1000000*12)</f>
        <v/>
      </c>
      <c r="W3107" s="9">
        <f>VLOOKUP(A3107,Sku_list!$A$1:$D$2323,4,0)*(J3107/1000000*12)</f>
        <v/>
      </c>
      <c r="X3107" s="9">
        <f>VLOOKUP(A3107,Sku_list!$A$1:$D$2323,4,0)*(L3107/1000000*12)</f>
        <v/>
      </c>
      <c r="Y3107" s="9">
        <f>VLOOKUP(A3107,Sku_list!$A$1:$E$2323,5,0)*((J3107+F3107)/1000000000)</f>
        <v/>
      </c>
      <c r="AC3107" s="27">
        <f>(DAY(TODAY())+AB3107)/30</f>
        <v/>
      </c>
    </row>
    <row r="3108">
      <c r="A3108" t="n">
        <v>1607774</v>
      </c>
      <c r="B3108" t="inlineStr">
        <is>
          <t>Col Plax Fm Mw 125Ml</t>
        </is>
      </c>
      <c r="C3108" t="inlineStr">
        <is>
          <t>IN72</t>
        </is>
      </c>
      <c r="D3108" t="n">
        <v>0</v>
      </c>
      <c r="E3108" t="n">
        <v>16</v>
      </c>
      <c r="F3108" t="n">
        <v>0</v>
      </c>
      <c r="G3108" t="n">
        <v>80</v>
      </c>
      <c r="H3108" t="n">
        <v>16</v>
      </c>
      <c r="I3108" t="n">
        <v>0</v>
      </c>
      <c r="J3108" t="n">
        <v>1</v>
      </c>
      <c r="K3108" t="n">
        <v>1</v>
      </c>
      <c r="L3108" t="n">
        <v>100</v>
      </c>
      <c r="M3108" t="n">
        <v>83</v>
      </c>
      <c r="N3108" t="n">
        <v>-83</v>
      </c>
      <c r="P3108" s="27" t="n">
        <v>0.17</v>
      </c>
      <c r="R3108" t="inlineStr">
        <is>
          <t>Gauhati</t>
        </is>
      </c>
      <c r="S3108" t="inlineStr">
        <is>
          <t>East</t>
        </is>
      </c>
      <c r="T3108" s="9">
        <f>VLOOKUP(A3108,Sku_list!$A$1:$D$2323,3,0)</f>
        <v/>
      </c>
      <c r="U3108" s="9">
        <f>VLOOKUP(A3108,Sku_list!$A$1:$D$2323,4,0)*(F3108/1000000*12)</f>
        <v/>
      </c>
      <c r="V3108" s="9">
        <f>VLOOKUP(A3108,Sku_list!$A$1:$D$2323,4,0)*(H3108/1000000*12)</f>
        <v/>
      </c>
      <c r="W3108" s="9">
        <f>VLOOKUP(A3108,Sku_list!$A$1:$D$2323,4,0)*(J3108/1000000*12)</f>
        <v/>
      </c>
      <c r="X3108" s="9">
        <f>VLOOKUP(A3108,Sku_list!$A$1:$D$2323,4,0)*(L3108/1000000*12)</f>
        <v/>
      </c>
      <c r="Y3108" s="9">
        <f>VLOOKUP(A3108,Sku_list!$A$1:$E$2323,5,0)*((J3108+F3108)/1000000000)</f>
        <v/>
      </c>
      <c r="AC3108" s="27">
        <f>(DAY(TODAY())+AB3108)/30</f>
        <v/>
      </c>
    </row>
    <row r="3109">
      <c r="A3109" t="n">
        <v>1607774</v>
      </c>
      <c r="B3109" t="inlineStr">
        <is>
          <t>Col Plax Fm Mw 125Ml</t>
        </is>
      </c>
      <c r="C3109" t="inlineStr">
        <is>
          <t>IN73</t>
        </is>
      </c>
      <c r="D3109" t="n">
        <v>0</v>
      </c>
      <c r="E3109" t="n">
        <v>0</v>
      </c>
      <c r="F3109" t="n">
        <v>0</v>
      </c>
      <c r="G3109" t="n">
        <v>24</v>
      </c>
      <c r="H3109" t="n">
        <v>0</v>
      </c>
      <c r="I3109" t="n">
        <v>0</v>
      </c>
      <c r="J3109" t="n">
        <v>0</v>
      </c>
      <c r="K3109" t="n">
        <v>0</v>
      </c>
      <c r="L3109" t="n">
        <v>100</v>
      </c>
      <c r="M3109" t="n">
        <v>100</v>
      </c>
      <c r="N3109" t="n">
        <v>-100</v>
      </c>
      <c r="P3109" s="27" t="n">
        <v>0</v>
      </c>
      <c r="R3109" t="inlineStr">
        <is>
          <t>Patna</t>
        </is>
      </c>
      <c r="S3109" t="inlineStr">
        <is>
          <t>East</t>
        </is>
      </c>
      <c r="T3109" s="9">
        <f>VLOOKUP(A3109,Sku_list!$A$1:$D$2323,3,0)</f>
        <v/>
      </c>
      <c r="U3109" s="9">
        <f>VLOOKUP(A3109,Sku_list!$A$1:$D$2323,4,0)*(F3109/1000000*12)</f>
        <v/>
      </c>
      <c r="V3109" s="9">
        <f>VLOOKUP(A3109,Sku_list!$A$1:$D$2323,4,0)*(H3109/1000000*12)</f>
        <v/>
      </c>
      <c r="W3109" s="9">
        <f>VLOOKUP(A3109,Sku_list!$A$1:$D$2323,4,0)*(J3109/1000000*12)</f>
        <v/>
      </c>
      <c r="X3109" s="9">
        <f>VLOOKUP(A3109,Sku_list!$A$1:$D$2323,4,0)*(L3109/1000000*12)</f>
        <v/>
      </c>
      <c r="Y3109" s="9">
        <f>VLOOKUP(A3109,Sku_list!$A$1:$E$2323,5,0)*((J3109+F3109)/1000000000)</f>
        <v/>
      </c>
      <c r="AC3109" s="27">
        <f>(DAY(TODAY())+AB3109)/30</f>
        <v/>
      </c>
    </row>
    <row r="3110">
      <c r="A3110" t="n">
        <v>1607774</v>
      </c>
      <c r="B3110" t="inlineStr">
        <is>
          <t>Col Plax Fm Mw 125Ml</t>
        </is>
      </c>
      <c r="C3110" t="inlineStr">
        <is>
          <t>IN74</t>
        </is>
      </c>
      <c r="D3110" t="n">
        <v>0</v>
      </c>
      <c r="E3110" t="n">
        <v>0</v>
      </c>
      <c r="F3110" t="n">
        <v>0</v>
      </c>
      <c r="G3110" t="n">
        <v>0</v>
      </c>
      <c r="H3110" t="n">
        <v>0</v>
      </c>
      <c r="I3110" t="n">
        <v>0</v>
      </c>
      <c r="J3110" t="n">
        <v>0</v>
      </c>
      <c r="K3110" t="n">
        <v>0</v>
      </c>
      <c r="L3110" t="n">
        <v>0</v>
      </c>
      <c r="M3110" t="n">
        <v>0</v>
      </c>
      <c r="N3110" t="n">
        <v>0</v>
      </c>
      <c r="P3110" s="27" t="inlineStr"/>
      <c r="R3110" t="inlineStr">
        <is>
          <t>Nepal-exp</t>
        </is>
      </c>
      <c r="S3110" t="inlineStr">
        <is>
          <t>Exp-DC</t>
        </is>
      </c>
      <c r="T3110" s="9">
        <f>VLOOKUP(A3110,Sku_list!$A$1:$D$2323,3,0)</f>
        <v/>
      </c>
      <c r="U3110" s="9">
        <f>VLOOKUP(A3110,Sku_list!$A$1:$D$2323,4,0)*(F3110/1000000*12)</f>
        <v/>
      </c>
      <c r="V3110" s="9">
        <f>VLOOKUP(A3110,Sku_list!$A$1:$D$2323,4,0)*(H3110/1000000*12)</f>
        <v/>
      </c>
      <c r="W3110" s="9">
        <f>VLOOKUP(A3110,Sku_list!$A$1:$D$2323,4,0)*(J3110/1000000*12)</f>
        <v/>
      </c>
      <c r="X3110" s="9">
        <f>VLOOKUP(A3110,Sku_list!$A$1:$D$2323,4,0)*(L3110/1000000*12)</f>
        <v/>
      </c>
      <c r="Y3110" s="9">
        <f>VLOOKUP(A3110,Sku_list!$A$1:$E$2323,5,0)*((J3110+F3110)/1000000000)</f>
        <v/>
      </c>
      <c r="AC3110" s="27">
        <f>(DAY(TODAY())+AB3110)/30</f>
        <v/>
      </c>
    </row>
    <row r="3111">
      <c r="A3111" t="n">
        <v>1607774</v>
      </c>
      <c r="B3111" t="inlineStr">
        <is>
          <t>Col Plax Fm Mw 125Ml</t>
        </is>
      </c>
      <c r="C3111" t="inlineStr">
        <is>
          <t>IN75</t>
        </is>
      </c>
      <c r="D3111" t="n">
        <v>0</v>
      </c>
      <c r="E3111" t="n">
        <v>0</v>
      </c>
      <c r="F3111" t="n">
        <v>0</v>
      </c>
      <c r="G3111" t="n">
        <v>168</v>
      </c>
      <c r="H3111" t="n">
        <v>0</v>
      </c>
      <c r="I3111" t="n">
        <v>0</v>
      </c>
      <c r="J3111" t="n">
        <v>0</v>
      </c>
      <c r="K3111" t="n">
        <v>16</v>
      </c>
      <c r="L3111" t="n">
        <v>120</v>
      </c>
      <c r="M3111" t="n">
        <v>120</v>
      </c>
      <c r="N3111" t="n">
        <v>-120</v>
      </c>
      <c r="P3111" s="27" t="n">
        <v>0</v>
      </c>
      <c r="R3111" t="inlineStr">
        <is>
          <t>Jaipur</t>
        </is>
      </c>
      <c r="S3111" t="inlineStr">
        <is>
          <t>North</t>
        </is>
      </c>
      <c r="T3111" s="9">
        <f>VLOOKUP(A3111,Sku_list!$A$1:$D$2323,3,0)</f>
        <v/>
      </c>
      <c r="U3111" s="9">
        <f>VLOOKUP(A3111,Sku_list!$A$1:$D$2323,4,0)*(F3111/1000000*12)</f>
        <v/>
      </c>
      <c r="V3111" s="9">
        <f>VLOOKUP(A3111,Sku_list!$A$1:$D$2323,4,0)*(H3111/1000000*12)</f>
        <v/>
      </c>
      <c r="W3111" s="9">
        <f>VLOOKUP(A3111,Sku_list!$A$1:$D$2323,4,0)*(J3111/1000000*12)</f>
        <v/>
      </c>
      <c r="X3111" s="9">
        <f>VLOOKUP(A3111,Sku_list!$A$1:$D$2323,4,0)*(L3111/1000000*12)</f>
        <v/>
      </c>
      <c r="Y3111" s="9">
        <f>VLOOKUP(A3111,Sku_list!$A$1:$E$2323,5,0)*((J3111+F3111)/1000000000)</f>
        <v/>
      </c>
      <c r="AC3111" s="27">
        <f>(DAY(TODAY())+AB3111)/30</f>
        <v/>
      </c>
    </row>
    <row r="3112">
      <c r="A3112" t="n">
        <v>1607774</v>
      </c>
      <c r="B3112" t="inlineStr">
        <is>
          <t>Col Plax Fm Mw 125Ml</t>
        </is>
      </c>
      <c r="C3112" t="inlineStr">
        <is>
          <t>IN76</t>
        </is>
      </c>
      <c r="D3112" t="n">
        <v>0</v>
      </c>
      <c r="E3112" t="n">
        <v>0</v>
      </c>
      <c r="F3112" t="n">
        <v>0</v>
      </c>
      <c r="G3112" t="n">
        <v>304</v>
      </c>
      <c r="H3112" t="n">
        <v>0</v>
      </c>
      <c r="I3112" t="n">
        <v>0</v>
      </c>
      <c r="J3112" t="n">
        <v>0</v>
      </c>
      <c r="K3112" t="n">
        <v>40</v>
      </c>
      <c r="L3112" t="n">
        <v>180</v>
      </c>
      <c r="M3112" t="n">
        <v>180</v>
      </c>
      <c r="N3112" t="n">
        <v>-180</v>
      </c>
      <c r="P3112" s="27" t="n">
        <v>0</v>
      </c>
      <c r="R3112" t="inlineStr">
        <is>
          <t>Ghaziabad</t>
        </is>
      </c>
      <c r="S3112" t="inlineStr">
        <is>
          <t>North</t>
        </is>
      </c>
      <c r="T3112" s="9">
        <f>VLOOKUP(A3112,Sku_list!$A$1:$D$2323,3,0)</f>
        <v/>
      </c>
      <c r="U3112" s="9">
        <f>VLOOKUP(A3112,Sku_list!$A$1:$D$2323,4,0)*(F3112/1000000*12)</f>
        <v/>
      </c>
      <c r="V3112" s="9">
        <f>VLOOKUP(A3112,Sku_list!$A$1:$D$2323,4,0)*(H3112/1000000*12)</f>
        <v/>
      </c>
      <c r="W3112" s="9">
        <f>VLOOKUP(A3112,Sku_list!$A$1:$D$2323,4,0)*(J3112/1000000*12)</f>
        <v/>
      </c>
      <c r="X3112" s="9">
        <f>VLOOKUP(A3112,Sku_list!$A$1:$D$2323,4,0)*(L3112/1000000*12)</f>
        <v/>
      </c>
      <c r="Y3112" s="9">
        <f>VLOOKUP(A3112,Sku_list!$A$1:$E$2323,5,0)*((J3112+F3112)/1000000000)</f>
        <v/>
      </c>
      <c r="AC3112" s="27">
        <f>(DAY(TODAY())+AB3112)/30</f>
        <v/>
      </c>
    </row>
    <row r="3113">
      <c r="A3113" t="n">
        <v>1607774</v>
      </c>
      <c r="B3113" t="inlineStr">
        <is>
          <t>Col Plax Fm Mw 125Ml</t>
        </is>
      </c>
      <c r="C3113" t="inlineStr">
        <is>
          <t>IN77</t>
        </is>
      </c>
      <c r="D3113" t="n">
        <v>0</v>
      </c>
      <c r="E3113" t="n">
        <v>0</v>
      </c>
      <c r="F3113" t="n">
        <v>0</v>
      </c>
      <c r="G3113" t="n">
        <v>0</v>
      </c>
      <c r="H3113" t="n">
        <v>0</v>
      </c>
      <c r="I3113" t="n">
        <v>0</v>
      </c>
      <c r="J3113" t="n">
        <v>0</v>
      </c>
      <c r="K3113" t="n">
        <v>0</v>
      </c>
      <c r="L3113" t="n">
        <v>0</v>
      </c>
      <c r="M3113" t="n">
        <v>0</v>
      </c>
      <c r="N3113" t="n">
        <v>0</v>
      </c>
      <c r="P3113" s="27" t="inlineStr"/>
      <c r="R3113" t="inlineStr">
        <is>
          <t>POC Bhiwandi</t>
        </is>
      </c>
      <c r="S3113" t="inlineStr">
        <is>
          <t>West</t>
        </is>
      </c>
      <c r="T3113" s="9">
        <f>VLOOKUP(A3113,Sku_list!$A$1:$D$2323,3,0)</f>
        <v/>
      </c>
      <c r="U3113" s="9">
        <f>VLOOKUP(A3113,Sku_list!$A$1:$D$2323,4,0)*(F3113/1000000*12)</f>
        <v/>
      </c>
      <c r="V3113" s="9">
        <f>VLOOKUP(A3113,Sku_list!$A$1:$D$2323,4,0)*(H3113/1000000*12)</f>
        <v/>
      </c>
      <c r="W3113" s="9">
        <f>VLOOKUP(A3113,Sku_list!$A$1:$D$2323,4,0)*(J3113/1000000*12)</f>
        <v/>
      </c>
      <c r="X3113" s="9">
        <f>VLOOKUP(A3113,Sku_list!$A$1:$D$2323,4,0)*(L3113/1000000*12)</f>
        <v/>
      </c>
      <c r="Y3113" s="9">
        <f>VLOOKUP(A3113,Sku_list!$A$1:$E$2323,5,0)*((J3113+F3113)/1000000000)</f>
        <v/>
      </c>
      <c r="AC3113" s="27">
        <f>(DAY(TODAY())+AB3113)/30</f>
        <v/>
      </c>
    </row>
    <row r="3114">
      <c r="A3114" t="n">
        <v>1607774</v>
      </c>
      <c r="B3114" t="inlineStr">
        <is>
          <t>Col Plax Fm Mw 125Ml</t>
        </is>
      </c>
      <c r="C3114" t="inlineStr">
        <is>
          <t>IN78</t>
        </is>
      </c>
      <c r="D3114" t="n">
        <v>0</v>
      </c>
      <c r="E3114" t="n">
        <v>0</v>
      </c>
      <c r="F3114" t="n">
        <v>0</v>
      </c>
      <c r="G3114" t="n">
        <v>120</v>
      </c>
      <c r="H3114" t="n">
        <v>0</v>
      </c>
      <c r="I3114" t="n">
        <v>0</v>
      </c>
      <c r="J3114" t="n">
        <v>0</v>
      </c>
      <c r="K3114" t="n">
        <v>0</v>
      </c>
      <c r="L3114" t="n">
        <v>110</v>
      </c>
      <c r="M3114" t="n">
        <v>110</v>
      </c>
      <c r="N3114" t="n">
        <v>-110</v>
      </c>
      <c r="P3114" s="27" t="n">
        <v>0</v>
      </c>
      <c r="R3114" t="inlineStr">
        <is>
          <t>Kundli</t>
        </is>
      </c>
      <c r="S3114" t="inlineStr">
        <is>
          <t>North</t>
        </is>
      </c>
      <c r="T3114" s="9">
        <f>VLOOKUP(A3114,Sku_list!$A$1:$D$2323,3,0)</f>
        <v/>
      </c>
      <c r="U3114" s="9">
        <f>VLOOKUP(A3114,Sku_list!$A$1:$D$2323,4,0)*(F3114/1000000*12)</f>
        <v/>
      </c>
      <c r="V3114" s="9">
        <f>VLOOKUP(A3114,Sku_list!$A$1:$D$2323,4,0)*(H3114/1000000*12)</f>
        <v/>
      </c>
      <c r="W3114" s="9">
        <f>VLOOKUP(A3114,Sku_list!$A$1:$D$2323,4,0)*(J3114/1000000*12)</f>
        <v/>
      </c>
      <c r="X3114" s="9">
        <f>VLOOKUP(A3114,Sku_list!$A$1:$D$2323,4,0)*(L3114/1000000*12)</f>
        <v/>
      </c>
      <c r="Y3114" s="9">
        <f>VLOOKUP(A3114,Sku_list!$A$1:$E$2323,5,0)*((J3114+F3114)/1000000000)</f>
        <v/>
      </c>
      <c r="AC3114" s="27">
        <f>(DAY(TODAY())+AB3114)/30</f>
        <v/>
      </c>
    </row>
    <row r="3115">
      <c r="A3115" t="n">
        <v>1607774</v>
      </c>
      <c r="B3115" t="inlineStr">
        <is>
          <t>Col Plax Fm Mw 125Ml</t>
        </is>
      </c>
      <c r="C3115" t="inlineStr">
        <is>
          <t>IN79</t>
        </is>
      </c>
      <c r="D3115" t="n">
        <v>0</v>
      </c>
      <c r="E3115" t="n">
        <v>0</v>
      </c>
      <c r="F3115" t="n">
        <v>0</v>
      </c>
      <c r="G3115" t="n">
        <v>96</v>
      </c>
      <c r="H3115" t="n">
        <v>0</v>
      </c>
      <c r="I3115" t="n">
        <v>0</v>
      </c>
      <c r="J3115" t="n">
        <v>0</v>
      </c>
      <c r="K3115" t="n">
        <v>16</v>
      </c>
      <c r="L3115" t="n">
        <v>80</v>
      </c>
      <c r="M3115" t="n">
        <v>80</v>
      </c>
      <c r="N3115" t="n">
        <v>-80</v>
      </c>
      <c r="P3115" s="27" t="n">
        <v>0</v>
      </c>
      <c r="R3115" t="inlineStr">
        <is>
          <t>Goa</t>
        </is>
      </c>
      <c r="S3115" t="inlineStr">
        <is>
          <t>West</t>
        </is>
      </c>
      <c r="T3115" s="9">
        <f>VLOOKUP(A3115,Sku_list!$A$1:$D$2323,3,0)</f>
        <v/>
      </c>
      <c r="U3115" s="9">
        <f>VLOOKUP(A3115,Sku_list!$A$1:$D$2323,4,0)*(F3115/1000000*12)</f>
        <v/>
      </c>
      <c r="V3115" s="9">
        <f>VLOOKUP(A3115,Sku_list!$A$1:$D$2323,4,0)*(H3115/1000000*12)</f>
        <v/>
      </c>
      <c r="W3115" s="9">
        <f>VLOOKUP(A3115,Sku_list!$A$1:$D$2323,4,0)*(J3115/1000000*12)</f>
        <v/>
      </c>
      <c r="X3115" s="9">
        <f>VLOOKUP(A3115,Sku_list!$A$1:$D$2323,4,0)*(L3115/1000000*12)</f>
        <v/>
      </c>
      <c r="Y3115" s="9">
        <f>VLOOKUP(A3115,Sku_list!$A$1:$E$2323,5,0)*((J3115+F3115)/1000000000)</f>
        <v/>
      </c>
      <c r="AC3115" s="27">
        <f>(DAY(TODAY())+AB3115)/30</f>
        <v/>
      </c>
    </row>
    <row r="3116">
      <c r="A3116" t="n">
        <v>1607774</v>
      </c>
      <c r="B3116" t="inlineStr">
        <is>
          <t>Col Plax Fm Mw 125Ml</t>
        </is>
      </c>
      <c r="C3116" t="inlineStr">
        <is>
          <t>IN80</t>
        </is>
      </c>
      <c r="D3116" t="n">
        <v>0</v>
      </c>
      <c r="E3116" t="n">
        <v>0</v>
      </c>
      <c r="F3116" t="n">
        <v>0</v>
      </c>
      <c r="G3116" t="n">
        <v>328</v>
      </c>
      <c r="H3116" t="n">
        <v>8</v>
      </c>
      <c r="I3116" t="n">
        <v>0</v>
      </c>
      <c r="J3116" t="n">
        <v>0</v>
      </c>
      <c r="K3116" t="n">
        <v>8</v>
      </c>
      <c r="L3116" t="n">
        <v>300</v>
      </c>
      <c r="M3116" t="n">
        <v>292</v>
      </c>
      <c r="N3116" t="n">
        <v>-292</v>
      </c>
      <c r="P3116" s="27" t="n">
        <v>0.02666666666666667</v>
      </c>
      <c r="R3116" t="inlineStr">
        <is>
          <t>Morinda</t>
        </is>
      </c>
      <c r="S3116" t="inlineStr">
        <is>
          <t>North</t>
        </is>
      </c>
      <c r="T3116" s="9">
        <f>VLOOKUP(A3116,Sku_list!$A$1:$D$2323,3,0)</f>
        <v/>
      </c>
      <c r="U3116" s="9">
        <f>VLOOKUP(A3116,Sku_list!$A$1:$D$2323,4,0)*(F3116/1000000*12)</f>
        <v/>
      </c>
      <c r="V3116" s="9">
        <f>VLOOKUP(A3116,Sku_list!$A$1:$D$2323,4,0)*(H3116/1000000*12)</f>
        <v/>
      </c>
      <c r="W3116" s="9">
        <f>VLOOKUP(A3116,Sku_list!$A$1:$D$2323,4,0)*(J3116/1000000*12)</f>
        <v/>
      </c>
      <c r="X3116" s="9">
        <f>VLOOKUP(A3116,Sku_list!$A$1:$D$2323,4,0)*(L3116/1000000*12)</f>
        <v/>
      </c>
      <c r="Y3116" s="9">
        <f>VLOOKUP(A3116,Sku_list!$A$1:$E$2323,5,0)*((J3116+F3116)/1000000000)</f>
        <v/>
      </c>
      <c r="AC3116" s="27">
        <f>(DAY(TODAY())+AB3116)/30</f>
        <v/>
      </c>
    </row>
    <row r="3117">
      <c r="A3117" t="n">
        <v>1607774</v>
      </c>
      <c r="B3117" t="inlineStr">
        <is>
          <t>Col Plax Fm Mw 125Ml</t>
        </is>
      </c>
      <c r="C3117" t="inlineStr">
        <is>
          <t>IN81</t>
        </is>
      </c>
      <c r="D3117" t="n">
        <v>0</v>
      </c>
      <c r="E3117" t="n">
        <v>0</v>
      </c>
      <c r="F3117" t="n">
        <v>0</v>
      </c>
      <c r="G3117" t="n">
        <v>1336</v>
      </c>
      <c r="H3117" t="n">
        <v>0</v>
      </c>
      <c r="I3117" t="n">
        <v>0</v>
      </c>
      <c r="J3117" t="n">
        <v>0</v>
      </c>
      <c r="K3117" t="n">
        <v>248</v>
      </c>
      <c r="L3117" t="n">
        <v>800</v>
      </c>
      <c r="M3117" t="n">
        <v>800</v>
      </c>
      <c r="N3117" t="n">
        <v>-800</v>
      </c>
      <c r="P3117" s="27" t="n">
        <v>0</v>
      </c>
      <c r="R3117" t="inlineStr">
        <is>
          <t>Bhiwandi</t>
        </is>
      </c>
      <c r="S3117" t="inlineStr">
        <is>
          <t>West</t>
        </is>
      </c>
      <c r="T3117" s="9">
        <f>VLOOKUP(A3117,Sku_list!$A$1:$D$2323,3,0)</f>
        <v/>
      </c>
      <c r="U3117" s="9">
        <f>VLOOKUP(A3117,Sku_list!$A$1:$D$2323,4,0)*(F3117/1000000*12)</f>
        <v/>
      </c>
      <c r="V3117" s="9">
        <f>VLOOKUP(A3117,Sku_list!$A$1:$D$2323,4,0)*(H3117/1000000*12)</f>
        <v/>
      </c>
      <c r="W3117" s="9">
        <f>VLOOKUP(A3117,Sku_list!$A$1:$D$2323,4,0)*(J3117/1000000*12)</f>
        <v/>
      </c>
      <c r="X3117" s="9">
        <f>VLOOKUP(A3117,Sku_list!$A$1:$D$2323,4,0)*(L3117/1000000*12)</f>
        <v/>
      </c>
      <c r="Y3117" s="9">
        <f>VLOOKUP(A3117,Sku_list!$A$1:$E$2323,5,0)*((J3117+F3117)/1000000000)</f>
        <v/>
      </c>
      <c r="AC3117" s="27">
        <f>(DAY(TODAY())+AB3117)/30</f>
        <v/>
      </c>
    </row>
    <row r="3118">
      <c r="A3118" t="n">
        <v>1607774</v>
      </c>
      <c r="B3118" t="inlineStr">
        <is>
          <t>Col Plax Fm Mw 125Ml</t>
        </is>
      </c>
      <c r="C3118" t="inlineStr">
        <is>
          <t>IN82</t>
        </is>
      </c>
      <c r="D3118" t="n">
        <v>0</v>
      </c>
      <c r="E3118" t="n">
        <v>0</v>
      </c>
      <c r="F3118" t="n">
        <v>0</v>
      </c>
      <c r="G3118" t="n">
        <v>536</v>
      </c>
      <c r="H3118" t="n">
        <v>0</v>
      </c>
      <c r="I3118" t="n">
        <v>0</v>
      </c>
      <c r="J3118" t="n">
        <v>0</v>
      </c>
      <c r="K3118" t="n">
        <v>320</v>
      </c>
      <c r="L3118" t="n">
        <v>300</v>
      </c>
      <c r="M3118" t="n">
        <v>300</v>
      </c>
      <c r="N3118" t="n">
        <v>-300</v>
      </c>
      <c r="P3118" s="27" t="n">
        <v>0</v>
      </c>
      <c r="R3118" t="inlineStr">
        <is>
          <t>DC</t>
        </is>
      </c>
      <c r="S3118" t="inlineStr">
        <is>
          <t>West DC</t>
        </is>
      </c>
      <c r="T3118" s="9">
        <f>VLOOKUP(A3118,Sku_list!$A$1:$D$2323,3,0)</f>
        <v/>
      </c>
      <c r="U3118" s="9">
        <f>VLOOKUP(A3118,Sku_list!$A$1:$D$2323,4,0)*(F3118/1000000*12)</f>
        <v/>
      </c>
      <c r="V3118" s="9">
        <f>VLOOKUP(A3118,Sku_list!$A$1:$D$2323,4,0)*(H3118/1000000*12)</f>
        <v/>
      </c>
      <c r="W3118" s="9">
        <f>VLOOKUP(A3118,Sku_list!$A$1:$D$2323,4,0)*(J3118/1000000*12)</f>
        <v/>
      </c>
      <c r="X3118" s="9">
        <f>VLOOKUP(A3118,Sku_list!$A$1:$D$2323,4,0)*(L3118/1000000*12)</f>
        <v/>
      </c>
      <c r="Y3118" s="9">
        <f>VLOOKUP(A3118,Sku_list!$A$1:$E$2323,5,0)*((J3118+F3118)/1000000000)</f>
        <v/>
      </c>
      <c r="AC3118" s="27">
        <f>(DAY(TODAY())+AB3118)/30</f>
        <v/>
      </c>
    </row>
    <row r="3119">
      <c r="A3119" t="n">
        <v>1607774</v>
      </c>
      <c r="B3119" t="inlineStr">
        <is>
          <t>Col Plax Fm Mw 125Ml</t>
        </is>
      </c>
      <c r="C3119" t="inlineStr">
        <is>
          <t>IN83</t>
        </is>
      </c>
      <c r="D3119" t="n">
        <v>0</v>
      </c>
      <c r="E3119" t="n">
        <v>0</v>
      </c>
      <c r="F3119" t="n">
        <v>0</v>
      </c>
      <c r="G3119" t="n">
        <v>456</v>
      </c>
      <c r="H3119" t="n">
        <v>0</v>
      </c>
      <c r="I3119" t="n">
        <v>0</v>
      </c>
      <c r="J3119" t="n">
        <v>1</v>
      </c>
      <c r="K3119" t="n">
        <v>95</v>
      </c>
      <c r="L3119" t="n">
        <v>250</v>
      </c>
      <c r="M3119" t="n">
        <v>249</v>
      </c>
      <c r="N3119" t="n">
        <v>-249</v>
      </c>
      <c r="P3119" s="27" t="n">
        <v>0.004</v>
      </c>
      <c r="R3119" t="inlineStr">
        <is>
          <t>Aurangabad</t>
        </is>
      </c>
      <c r="S3119" t="inlineStr">
        <is>
          <t>West</t>
        </is>
      </c>
      <c r="T3119" s="9">
        <f>VLOOKUP(A3119,Sku_list!$A$1:$D$2323,3,0)</f>
        <v/>
      </c>
      <c r="U3119" s="9">
        <f>VLOOKUP(A3119,Sku_list!$A$1:$D$2323,4,0)*(F3119/1000000*12)</f>
        <v/>
      </c>
      <c r="V3119" s="9">
        <f>VLOOKUP(A3119,Sku_list!$A$1:$D$2323,4,0)*(H3119/1000000*12)</f>
        <v/>
      </c>
      <c r="W3119" s="9">
        <f>VLOOKUP(A3119,Sku_list!$A$1:$D$2323,4,0)*(J3119/1000000*12)</f>
        <v/>
      </c>
      <c r="X3119" s="9">
        <f>VLOOKUP(A3119,Sku_list!$A$1:$D$2323,4,0)*(L3119/1000000*12)</f>
        <v/>
      </c>
      <c r="Y3119" s="9">
        <f>VLOOKUP(A3119,Sku_list!$A$1:$E$2323,5,0)*((J3119+F3119)/1000000000)</f>
        <v/>
      </c>
      <c r="AC3119" s="27">
        <f>(DAY(TODAY())+AB3119)/30</f>
        <v/>
      </c>
    </row>
    <row r="3120">
      <c r="A3120" t="n">
        <v>1607774</v>
      </c>
      <c r="B3120" t="inlineStr">
        <is>
          <t>Col Plax Fm Mw 125Ml</t>
        </is>
      </c>
      <c r="C3120" t="inlineStr">
        <is>
          <t>IN84</t>
        </is>
      </c>
      <c r="D3120" t="n">
        <v>0</v>
      </c>
      <c r="E3120" t="n">
        <v>0</v>
      </c>
      <c r="F3120" t="n">
        <v>0</v>
      </c>
      <c r="G3120" t="n">
        <v>208</v>
      </c>
      <c r="H3120" t="n">
        <v>0</v>
      </c>
      <c r="I3120" t="n">
        <v>0</v>
      </c>
      <c r="J3120" t="n">
        <v>0</v>
      </c>
      <c r="K3120" t="n">
        <v>56</v>
      </c>
      <c r="L3120" t="n">
        <v>100</v>
      </c>
      <c r="M3120" t="n">
        <v>100</v>
      </c>
      <c r="N3120" t="n">
        <v>-100</v>
      </c>
      <c r="P3120" s="27" t="n">
        <v>0</v>
      </c>
      <c r="R3120" t="inlineStr">
        <is>
          <t>Raipur</t>
        </is>
      </c>
      <c r="S3120" t="inlineStr">
        <is>
          <t>West</t>
        </is>
      </c>
      <c r="T3120" s="9">
        <f>VLOOKUP(A3120,Sku_list!$A$1:$D$2323,3,0)</f>
        <v/>
      </c>
      <c r="U3120" s="9">
        <f>VLOOKUP(A3120,Sku_list!$A$1:$D$2323,4,0)*(F3120/1000000*12)</f>
        <v/>
      </c>
      <c r="V3120" s="9">
        <f>VLOOKUP(A3120,Sku_list!$A$1:$D$2323,4,0)*(H3120/1000000*12)</f>
        <v/>
      </c>
      <c r="W3120" s="9">
        <f>VLOOKUP(A3120,Sku_list!$A$1:$D$2323,4,0)*(J3120/1000000*12)</f>
        <v/>
      </c>
      <c r="X3120" s="9">
        <f>VLOOKUP(A3120,Sku_list!$A$1:$D$2323,4,0)*(L3120/1000000*12)</f>
        <v/>
      </c>
      <c r="Y3120" s="9">
        <f>VLOOKUP(A3120,Sku_list!$A$1:$E$2323,5,0)*((J3120+F3120)/1000000000)</f>
        <v/>
      </c>
      <c r="AC3120" s="27">
        <f>(DAY(TODAY())+AB3120)/30</f>
        <v/>
      </c>
    </row>
    <row r="3121">
      <c r="A3121" t="n">
        <v>1607774</v>
      </c>
      <c r="B3121" t="inlineStr">
        <is>
          <t>Col Plax Fm Mw 125Ml</t>
        </is>
      </c>
      <c r="C3121" t="inlineStr">
        <is>
          <t>IN85</t>
        </is>
      </c>
      <c r="D3121" t="n">
        <v>0</v>
      </c>
      <c r="E3121" t="n">
        <v>16</v>
      </c>
      <c r="F3121" t="n">
        <v>0</v>
      </c>
      <c r="G3121" t="n">
        <v>16</v>
      </c>
      <c r="H3121" t="n">
        <v>16</v>
      </c>
      <c r="I3121" t="n">
        <v>0</v>
      </c>
      <c r="J3121" t="n">
        <v>0</v>
      </c>
      <c r="K3121" t="n">
        <v>0</v>
      </c>
      <c r="L3121" t="n">
        <v>0</v>
      </c>
      <c r="M3121" t="n">
        <v>-16</v>
      </c>
      <c r="N3121" t="n">
        <v>16</v>
      </c>
      <c r="P3121" s="27" t="inlineStr"/>
      <c r="R3121" t="inlineStr">
        <is>
          <t>Tripura</t>
        </is>
      </c>
      <c r="S3121" t="inlineStr">
        <is>
          <t>East</t>
        </is>
      </c>
      <c r="T3121" s="9">
        <f>VLOOKUP(A3121,Sku_list!$A$1:$D$2323,3,0)</f>
        <v/>
      </c>
      <c r="U3121" s="9">
        <f>VLOOKUP(A3121,Sku_list!$A$1:$D$2323,4,0)*(F3121/1000000*12)</f>
        <v/>
      </c>
      <c r="V3121" s="9">
        <f>VLOOKUP(A3121,Sku_list!$A$1:$D$2323,4,0)*(H3121/1000000*12)</f>
        <v/>
      </c>
      <c r="W3121" s="9">
        <f>VLOOKUP(A3121,Sku_list!$A$1:$D$2323,4,0)*(J3121/1000000*12)</f>
        <v/>
      </c>
      <c r="X3121" s="9">
        <f>VLOOKUP(A3121,Sku_list!$A$1:$D$2323,4,0)*(L3121/1000000*12)</f>
        <v/>
      </c>
      <c r="Y3121" s="9">
        <f>VLOOKUP(A3121,Sku_list!$A$1:$E$2323,5,0)*((J3121+F3121)/1000000000)</f>
        <v/>
      </c>
      <c r="AC3121" s="27">
        <f>(DAY(TODAY())+AB3121)/30</f>
        <v/>
      </c>
    </row>
    <row r="3122">
      <c r="A3122" t="n">
        <v>1607774</v>
      </c>
      <c r="B3122" t="inlineStr">
        <is>
          <t>Col Plax Fm Mw 125Ml</t>
        </is>
      </c>
      <c r="C3122" t="inlineStr">
        <is>
          <t>IN86</t>
        </is>
      </c>
      <c r="D3122" t="n">
        <v>0</v>
      </c>
      <c r="E3122" t="n">
        <v>0</v>
      </c>
      <c r="F3122" t="n">
        <v>0</v>
      </c>
      <c r="G3122" t="n">
        <v>0</v>
      </c>
      <c r="H3122" t="n">
        <v>0</v>
      </c>
      <c r="I3122" t="n">
        <v>0</v>
      </c>
      <c r="J3122" t="n">
        <v>0</v>
      </c>
      <c r="K3122" t="n">
        <v>0</v>
      </c>
      <c r="L3122" t="n">
        <v>50</v>
      </c>
      <c r="M3122" t="n">
        <v>50</v>
      </c>
      <c r="N3122" t="n">
        <v>-50</v>
      </c>
      <c r="P3122" s="27" t="n">
        <v>0</v>
      </c>
      <c r="R3122" t="inlineStr">
        <is>
          <t>Jamshedpur</t>
        </is>
      </c>
      <c r="S3122" t="inlineStr">
        <is>
          <t>East</t>
        </is>
      </c>
      <c r="T3122" s="9">
        <f>VLOOKUP(A3122,Sku_list!$A$1:$D$2323,3,0)</f>
        <v/>
      </c>
      <c r="U3122" s="9">
        <f>VLOOKUP(A3122,Sku_list!$A$1:$D$2323,4,0)*(F3122/1000000*12)</f>
        <v/>
      </c>
      <c r="V3122" s="9">
        <f>VLOOKUP(A3122,Sku_list!$A$1:$D$2323,4,0)*(H3122/1000000*12)</f>
        <v/>
      </c>
      <c r="W3122" s="9">
        <f>VLOOKUP(A3122,Sku_list!$A$1:$D$2323,4,0)*(J3122/1000000*12)</f>
        <v/>
      </c>
      <c r="X3122" s="9">
        <f>VLOOKUP(A3122,Sku_list!$A$1:$D$2323,4,0)*(L3122/1000000*12)</f>
        <v/>
      </c>
      <c r="Y3122" s="9">
        <f>VLOOKUP(A3122,Sku_list!$A$1:$E$2323,5,0)*((J3122+F3122)/1000000000)</f>
        <v/>
      </c>
      <c r="AC3122" s="27">
        <f>(DAY(TODAY())+AB3122)/30</f>
        <v/>
      </c>
    </row>
    <row r="3123">
      <c r="A3123" t="n">
        <v>1607774</v>
      </c>
      <c r="B3123" t="inlineStr">
        <is>
          <t>Col Plax Fm Mw 125Ml</t>
        </is>
      </c>
      <c r="C3123" t="inlineStr">
        <is>
          <t>IN87</t>
        </is>
      </c>
      <c r="D3123" t="n">
        <v>0</v>
      </c>
      <c r="E3123" t="n">
        <v>0</v>
      </c>
      <c r="F3123" t="n">
        <v>0</v>
      </c>
      <c r="G3123" t="n">
        <v>712</v>
      </c>
      <c r="H3123" t="n">
        <v>0</v>
      </c>
      <c r="I3123" t="n">
        <v>0</v>
      </c>
      <c r="J3123" t="n">
        <v>0</v>
      </c>
      <c r="K3123" t="n">
        <v>112</v>
      </c>
      <c r="L3123" t="n">
        <v>500</v>
      </c>
      <c r="M3123" t="n">
        <v>500</v>
      </c>
      <c r="N3123" t="n">
        <v>-500</v>
      </c>
      <c r="P3123" s="27" t="n">
        <v>0</v>
      </c>
      <c r="R3123" t="inlineStr">
        <is>
          <t>Vijaywada</t>
        </is>
      </c>
      <c r="S3123" t="inlineStr">
        <is>
          <t>South</t>
        </is>
      </c>
      <c r="T3123" s="9">
        <f>VLOOKUP(A3123,Sku_list!$A$1:$D$2323,3,0)</f>
        <v/>
      </c>
      <c r="U3123" s="9">
        <f>VLOOKUP(A3123,Sku_list!$A$1:$D$2323,4,0)*(F3123/1000000*12)</f>
        <v/>
      </c>
      <c r="V3123" s="9">
        <f>VLOOKUP(A3123,Sku_list!$A$1:$D$2323,4,0)*(H3123/1000000*12)</f>
        <v/>
      </c>
      <c r="W3123" s="9">
        <f>VLOOKUP(A3123,Sku_list!$A$1:$D$2323,4,0)*(J3123/1000000*12)</f>
        <v/>
      </c>
      <c r="X3123" s="9">
        <f>VLOOKUP(A3123,Sku_list!$A$1:$D$2323,4,0)*(L3123/1000000*12)</f>
        <v/>
      </c>
      <c r="Y3123" s="9">
        <f>VLOOKUP(A3123,Sku_list!$A$1:$E$2323,5,0)*((J3123+F3123)/1000000000)</f>
        <v/>
      </c>
      <c r="AC3123" s="27">
        <f>(DAY(TODAY())+AB3123)/30</f>
        <v/>
      </c>
    </row>
    <row r="3124">
      <c r="A3124" t="n">
        <v>1607774</v>
      </c>
      <c r="B3124" t="inlineStr">
        <is>
          <t>Col Plax Fm Mw 125Ml</t>
        </is>
      </c>
      <c r="C3124" t="inlineStr">
        <is>
          <t>IN88</t>
        </is>
      </c>
      <c r="D3124" t="n">
        <v>0</v>
      </c>
      <c r="E3124" t="n">
        <v>0</v>
      </c>
      <c r="F3124" t="n">
        <v>0</v>
      </c>
      <c r="G3124" t="n">
        <v>64</v>
      </c>
      <c r="H3124" t="n">
        <v>0</v>
      </c>
      <c r="I3124" t="n">
        <v>0</v>
      </c>
      <c r="J3124" t="n">
        <v>0</v>
      </c>
      <c r="K3124" t="n">
        <v>16</v>
      </c>
      <c r="L3124" t="n">
        <v>0</v>
      </c>
      <c r="M3124" t="n">
        <v>0</v>
      </c>
      <c r="N3124" t="n">
        <v>0</v>
      </c>
      <c r="P3124" s="27" t="inlineStr"/>
      <c r="R3124" t="inlineStr">
        <is>
          <t>Uttaranchal</t>
        </is>
      </c>
      <c r="S3124" t="inlineStr">
        <is>
          <t>North</t>
        </is>
      </c>
      <c r="T3124" s="9">
        <f>VLOOKUP(A3124,Sku_list!$A$1:$D$2323,3,0)</f>
        <v/>
      </c>
      <c r="U3124" s="9">
        <f>VLOOKUP(A3124,Sku_list!$A$1:$D$2323,4,0)*(F3124/1000000*12)</f>
        <v/>
      </c>
      <c r="V3124" s="9">
        <f>VLOOKUP(A3124,Sku_list!$A$1:$D$2323,4,0)*(H3124/1000000*12)</f>
        <v/>
      </c>
      <c r="W3124" s="9">
        <f>VLOOKUP(A3124,Sku_list!$A$1:$D$2323,4,0)*(J3124/1000000*12)</f>
        <v/>
      </c>
      <c r="X3124" s="9">
        <f>VLOOKUP(A3124,Sku_list!$A$1:$D$2323,4,0)*(L3124/1000000*12)</f>
        <v/>
      </c>
      <c r="Y3124" s="9">
        <f>VLOOKUP(A3124,Sku_list!$A$1:$E$2323,5,0)*((J3124+F3124)/1000000000)</f>
        <v/>
      </c>
      <c r="AC3124" s="27">
        <f>(DAY(TODAY())+AB3124)/30</f>
        <v/>
      </c>
    </row>
    <row r="3125">
      <c r="A3125" t="n">
        <v>1607774</v>
      </c>
      <c r="B3125" t="inlineStr">
        <is>
          <t>Col Plax Fm Mw 125Ml</t>
        </is>
      </c>
      <c r="C3125" t="inlineStr">
        <is>
          <t>IN89</t>
        </is>
      </c>
      <c r="D3125" t="n">
        <v>0</v>
      </c>
      <c r="E3125" t="n">
        <v>0</v>
      </c>
      <c r="F3125" t="n">
        <v>0</v>
      </c>
      <c r="G3125" t="n">
        <v>264</v>
      </c>
      <c r="H3125" t="n">
        <v>0</v>
      </c>
      <c r="I3125" t="n">
        <v>0</v>
      </c>
      <c r="J3125" t="n">
        <v>0</v>
      </c>
      <c r="K3125" t="n">
        <v>256</v>
      </c>
      <c r="L3125" t="n">
        <v>320</v>
      </c>
      <c r="M3125" t="n">
        <v>320</v>
      </c>
      <c r="N3125" t="n">
        <v>-320</v>
      </c>
      <c r="P3125" s="27" t="n">
        <v>0</v>
      </c>
      <c r="R3125" t="inlineStr">
        <is>
          <t>Hubli</t>
        </is>
      </c>
      <c r="S3125" t="inlineStr">
        <is>
          <t>South</t>
        </is>
      </c>
      <c r="T3125" s="9">
        <f>VLOOKUP(A3125,Sku_list!$A$1:$D$2323,3,0)</f>
        <v/>
      </c>
      <c r="U3125" s="9">
        <f>VLOOKUP(A3125,Sku_list!$A$1:$D$2323,4,0)*(F3125/1000000*12)</f>
        <v/>
      </c>
      <c r="V3125" s="9">
        <f>VLOOKUP(A3125,Sku_list!$A$1:$D$2323,4,0)*(H3125/1000000*12)</f>
        <v/>
      </c>
      <c r="W3125" s="9">
        <f>VLOOKUP(A3125,Sku_list!$A$1:$D$2323,4,0)*(J3125/1000000*12)</f>
        <v/>
      </c>
      <c r="X3125" s="9">
        <f>VLOOKUP(A3125,Sku_list!$A$1:$D$2323,4,0)*(L3125/1000000*12)</f>
        <v/>
      </c>
      <c r="Y3125" s="9">
        <f>VLOOKUP(A3125,Sku_list!$A$1:$E$2323,5,0)*((J3125+F3125)/1000000000)</f>
        <v/>
      </c>
      <c r="AC3125" s="27">
        <f>(DAY(TODAY())+AB3125)/30</f>
        <v/>
      </c>
    </row>
    <row r="3126">
      <c r="A3126" t="n">
        <v>1607774</v>
      </c>
      <c r="B3126" t="inlineStr">
        <is>
          <t>Col Plax Fm Mw 125Ml</t>
        </is>
      </c>
      <c r="C3126" t="inlineStr">
        <is>
          <t>IN90</t>
        </is>
      </c>
      <c r="D3126" t="n">
        <v>0</v>
      </c>
      <c r="E3126" t="n">
        <v>0</v>
      </c>
      <c r="F3126" t="n">
        <v>0</v>
      </c>
      <c r="G3126" t="n">
        <v>0</v>
      </c>
      <c r="H3126" t="n">
        <v>0</v>
      </c>
      <c r="I3126" t="n">
        <v>0</v>
      </c>
      <c r="J3126" t="n">
        <v>0</v>
      </c>
      <c r="K3126" t="n">
        <v>0</v>
      </c>
      <c r="L3126" t="n">
        <v>0</v>
      </c>
      <c r="M3126" t="n">
        <v>0</v>
      </c>
      <c r="N3126" t="n">
        <v>0</v>
      </c>
      <c r="P3126" s="27" t="inlineStr"/>
      <c r="R3126" t="inlineStr">
        <is>
          <t>Export</t>
        </is>
      </c>
      <c r="S3126" t="inlineStr">
        <is>
          <t>Exp-DC</t>
        </is>
      </c>
      <c r="T3126" s="9">
        <f>VLOOKUP(A3126,Sku_list!$A$1:$D$2323,3,0)</f>
        <v/>
      </c>
      <c r="U3126" s="9">
        <f>VLOOKUP(A3126,Sku_list!$A$1:$D$2323,4,0)*(F3126/1000000*12)</f>
        <v/>
      </c>
      <c r="V3126" s="9">
        <f>VLOOKUP(A3126,Sku_list!$A$1:$D$2323,4,0)*(H3126/1000000*12)</f>
        <v/>
      </c>
      <c r="W3126" s="9">
        <f>VLOOKUP(A3126,Sku_list!$A$1:$D$2323,4,0)*(J3126/1000000*12)</f>
        <v/>
      </c>
      <c r="X3126" s="9">
        <f>VLOOKUP(A3126,Sku_list!$A$1:$D$2323,4,0)*(L3126/1000000*12)</f>
        <v/>
      </c>
      <c r="Y3126" s="9">
        <f>VLOOKUP(A3126,Sku_list!$A$1:$E$2323,5,0)*((J3126+F3126)/1000000000)</f>
        <v/>
      </c>
      <c r="AC3126" s="27">
        <f>(DAY(TODAY())+AB3126)/30</f>
        <v/>
      </c>
    </row>
    <row r="3127">
      <c r="A3127" t="n">
        <v>1607774</v>
      </c>
      <c r="B3127" t="inlineStr">
        <is>
          <t>Col Plax Fm Mw 125Ml</t>
        </is>
      </c>
      <c r="C3127" t="inlineStr">
        <is>
          <t>IN91</t>
        </is>
      </c>
      <c r="D3127" t="n">
        <v>0</v>
      </c>
      <c r="E3127" t="n">
        <v>0</v>
      </c>
      <c r="F3127" t="n">
        <v>0</v>
      </c>
      <c r="G3127" t="n">
        <v>0</v>
      </c>
      <c r="H3127" t="n">
        <v>0</v>
      </c>
      <c r="I3127" t="n">
        <v>0</v>
      </c>
      <c r="J3127" t="n">
        <v>0</v>
      </c>
      <c r="K3127" t="n">
        <v>0</v>
      </c>
      <c r="L3127" t="n">
        <v>0</v>
      </c>
      <c r="M3127" t="n">
        <v>0</v>
      </c>
      <c r="N3127" t="n">
        <v>0</v>
      </c>
      <c r="P3127" s="27" t="inlineStr"/>
      <c r="R3127" t="inlineStr">
        <is>
          <t>Siliguri</t>
        </is>
      </c>
      <c r="S3127" t="inlineStr">
        <is>
          <t>East</t>
        </is>
      </c>
      <c r="T3127" s="9">
        <f>VLOOKUP(A3127,Sku_list!$A$1:$D$2323,3,0)</f>
        <v/>
      </c>
      <c r="U3127" s="9">
        <f>VLOOKUP(A3127,Sku_list!$A$1:$D$2323,4,0)*(F3127/1000000*12)</f>
        <v/>
      </c>
      <c r="V3127" s="9">
        <f>VLOOKUP(A3127,Sku_list!$A$1:$D$2323,4,0)*(H3127/1000000*12)</f>
        <v/>
      </c>
      <c r="W3127" s="9">
        <f>VLOOKUP(A3127,Sku_list!$A$1:$D$2323,4,0)*(J3127/1000000*12)</f>
        <v/>
      </c>
      <c r="X3127" s="9">
        <f>VLOOKUP(A3127,Sku_list!$A$1:$D$2323,4,0)*(L3127/1000000*12)</f>
        <v/>
      </c>
      <c r="Y3127" s="9">
        <f>VLOOKUP(A3127,Sku_list!$A$1:$E$2323,5,0)*((J3127+F3127)/1000000000)</f>
        <v/>
      </c>
      <c r="AC3127" s="27">
        <f>(DAY(TODAY())+AB3127)/30</f>
        <v/>
      </c>
    </row>
    <row r="3128">
      <c r="A3128" t="n">
        <v>1607774</v>
      </c>
      <c r="B3128" t="inlineStr">
        <is>
          <t>Col Plax Fm Mw 125Ml</t>
        </is>
      </c>
      <c r="C3128" t="inlineStr">
        <is>
          <t>IN92</t>
        </is>
      </c>
      <c r="D3128" t="n">
        <v>0</v>
      </c>
      <c r="E3128" t="n">
        <v>0</v>
      </c>
      <c r="F3128" t="n">
        <v>0</v>
      </c>
      <c r="G3128" t="n">
        <v>32</v>
      </c>
      <c r="H3128" t="n">
        <v>0</v>
      </c>
      <c r="I3128" t="n">
        <v>0</v>
      </c>
      <c r="J3128" t="n">
        <v>0</v>
      </c>
      <c r="K3128" t="n">
        <v>0</v>
      </c>
      <c r="L3128" t="n">
        <v>0</v>
      </c>
      <c r="M3128" t="n">
        <v>0</v>
      </c>
      <c r="N3128" t="n">
        <v>0</v>
      </c>
      <c r="P3128" s="27" t="inlineStr"/>
      <c r="R3128" t="inlineStr">
        <is>
          <t>J &amp; K</t>
        </is>
      </c>
      <c r="S3128" t="inlineStr">
        <is>
          <t>North</t>
        </is>
      </c>
      <c r="T3128" s="9">
        <f>VLOOKUP(A3128,Sku_list!$A$1:$D$2323,3,0)</f>
        <v/>
      </c>
      <c r="U3128" s="9">
        <f>VLOOKUP(A3128,Sku_list!$A$1:$D$2323,4,0)*(F3128/1000000*12)</f>
        <v/>
      </c>
      <c r="V3128" s="9">
        <f>VLOOKUP(A3128,Sku_list!$A$1:$D$2323,4,0)*(H3128/1000000*12)</f>
        <v/>
      </c>
      <c r="W3128" s="9">
        <f>VLOOKUP(A3128,Sku_list!$A$1:$D$2323,4,0)*(J3128/1000000*12)</f>
        <v/>
      </c>
      <c r="X3128" s="9">
        <f>VLOOKUP(A3128,Sku_list!$A$1:$D$2323,4,0)*(L3128/1000000*12)</f>
        <v/>
      </c>
      <c r="Y3128" s="9">
        <f>VLOOKUP(A3128,Sku_list!$A$1:$E$2323,5,0)*((J3128+F3128)/1000000000)</f>
        <v/>
      </c>
      <c r="AC3128" s="27">
        <f>(DAY(TODAY())+AB3128)/30</f>
        <v/>
      </c>
    </row>
    <row r="3129">
      <c r="A3129" t="n">
        <v>1607774</v>
      </c>
      <c r="B3129" t="inlineStr">
        <is>
          <t>Col Plax Fm Mw 125Ml</t>
        </is>
      </c>
      <c r="C3129" t="inlineStr">
        <is>
          <t>IN93</t>
        </is>
      </c>
      <c r="D3129" t="n">
        <v>0</v>
      </c>
      <c r="E3129" t="n">
        <v>0</v>
      </c>
      <c r="F3129" t="n">
        <v>0</v>
      </c>
      <c r="G3129" t="n">
        <v>40</v>
      </c>
      <c r="H3129" t="n">
        <v>0</v>
      </c>
      <c r="I3129" t="n">
        <v>0</v>
      </c>
      <c r="J3129" t="n">
        <v>0</v>
      </c>
      <c r="K3129" t="n">
        <v>0</v>
      </c>
      <c r="L3129" t="n">
        <v>0</v>
      </c>
      <c r="M3129" t="n">
        <v>0</v>
      </c>
      <c r="N3129" t="n">
        <v>0</v>
      </c>
      <c r="P3129" s="27" t="inlineStr"/>
      <c r="R3129" t="inlineStr">
        <is>
          <t>Himachal</t>
        </is>
      </c>
      <c r="S3129" t="inlineStr">
        <is>
          <t>North</t>
        </is>
      </c>
      <c r="T3129" s="9">
        <f>VLOOKUP(A3129,Sku_list!$A$1:$D$2323,3,0)</f>
        <v/>
      </c>
      <c r="U3129" s="9">
        <f>VLOOKUP(A3129,Sku_list!$A$1:$D$2323,4,0)*(F3129/1000000*12)</f>
        <v/>
      </c>
      <c r="V3129" s="9">
        <f>VLOOKUP(A3129,Sku_list!$A$1:$D$2323,4,0)*(H3129/1000000*12)</f>
        <v/>
      </c>
      <c r="W3129" s="9">
        <f>VLOOKUP(A3129,Sku_list!$A$1:$D$2323,4,0)*(J3129/1000000*12)</f>
        <v/>
      </c>
      <c r="X3129" s="9">
        <f>VLOOKUP(A3129,Sku_list!$A$1:$D$2323,4,0)*(L3129/1000000*12)</f>
        <v/>
      </c>
      <c r="Y3129" s="9">
        <f>VLOOKUP(A3129,Sku_list!$A$1:$E$2323,5,0)*((J3129+F3129)/1000000000)</f>
        <v/>
      </c>
      <c r="AC3129" s="27">
        <f>(DAY(TODAY())+AB3129)/30</f>
        <v/>
      </c>
    </row>
    <row r="3130">
      <c r="A3130" t="n">
        <v>1607774</v>
      </c>
      <c r="B3130" t="inlineStr">
        <is>
          <t>Col Plax Fm Mw 125Ml</t>
        </is>
      </c>
      <c r="C3130" t="inlineStr">
        <is>
          <t>IN94</t>
        </is>
      </c>
      <c r="D3130" t="n">
        <v>0</v>
      </c>
      <c r="E3130" t="n">
        <v>0</v>
      </c>
      <c r="F3130" t="n">
        <v>0</v>
      </c>
      <c r="G3130" t="n">
        <v>8</v>
      </c>
      <c r="H3130" t="n">
        <v>8</v>
      </c>
      <c r="I3130" t="n">
        <v>0</v>
      </c>
      <c r="J3130" t="n">
        <v>0</v>
      </c>
      <c r="K3130" t="n">
        <v>0</v>
      </c>
      <c r="L3130" t="n">
        <v>0</v>
      </c>
      <c r="M3130" t="n">
        <v>-8</v>
      </c>
      <c r="N3130" t="n">
        <v>8</v>
      </c>
      <c r="P3130" s="27" t="inlineStr"/>
      <c r="R3130" t="inlineStr">
        <is>
          <t>Chandigarh</t>
        </is>
      </c>
      <c r="S3130" t="inlineStr">
        <is>
          <t>North</t>
        </is>
      </c>
      <c r="T3130" s="9">
        <f>VLOOKUP(A3130,Sku_list!$A$1:$D$2323,3,0)</f>
        <v/>
      </c>
      <c r="U3130" s="9">
        <f>VLOOKUP(A3130,Sku_list!$A$1:$D$2323,4,0)*(F3130/1000000*12)</f>
        <v/>
      </c>
      <c r="V3130" s="9">
        <f>VLOOKUP(A3130,Sku_list!$A$1:$D$2323,4,0)*(H3130/1000000*12)</f>
        <v/>
      </c>
      <c r="W3130" s="9">
        <f>VLOOKUP(A3130,Sku_list!$A$1:$D$2323,4,0)*(J3130/1000000*12)</f>
        <v/>
      </c>
      <c r="X3130" s="9">
        <f>VLOOKUP(A3130,Sku_list!$A$1:$D$2323,4,0)*(L3130/1000000*12)</f>
        <v/>
      </c>
      <c r="Y3130" s="9">
        <f>VLOOKUP(A3130,Sku_list!$A$1:$E$2323,5,0)*((J3130+F3130)/1000000000)</f>
        <v/>
      </c>
      <c r="AC3130" s="27">
        <f>(DAY(TODAY())+AB3130)/30</f>
        <v/>
      </c>
    </row>
    <row r="3131">
      <c r="A3131" t="n">
        <v>1607774</v>
      </c>
      <c r="B3131" t="inlineStr">
        <is>
          <t>Col Plax Fm Mw 125Ml</t>
        </is>
      </c>
      <c r="C3131" t="inlineStr">
        <is>
          <t>IN95</t>
        </is>
      </c>
      <c r="D3131" t="n">
        <v>0</v>
      </c>
      <c r="E3131" t="n">
        <v>0</v>
      </c>
      <c r="F3131" t="n">
        <v>0</v>
      </c>
      <c r="G3131" t="n">
        <v>0</v>
      </c>
      <c r="H3131" t="n">
        <v>0</v>
      </c>
      <c r="I3131" t="n">
        <v>0</v>
      </c>
      <c r="J3131" t="n">
        <v>0</v>
      </c>
      <c r="K3131" t="n">
        <v>0</v>
      </c>
      <c r="L3131" t="n">
        <v>0</v>
      </c>
      <c r="M3131" t="n">
        <v>0</v>
      </c>
      <c r="N3131" t="n">
        <v>0</v>
      </c>
      <c r="P3131" s="27" t="inlineStr"/>
      <c r="R3131" t="inlineStr">
        <is>
          <t>Hasangarh</t>
        </is>
      </c>
      <c r="S3131" t="inlineStr">
        <is>
          <t>North DC</t>
        </is>
      </c>
      <c r="T3131" s="9">
        <f>VLOOKUP(A3131,Sku_list!$A$1:$D$2323,3,0)</f>
        <v/>
      </c>
      <c r="U3131" s="9">
        <f>VLOOKUP(A3131,Sku_list!$A$1:$D$2323,4,0)*(F3131/1000000*12)</f>
        <v/>
      </c>
      <c r="V3131" s="9">
        <f>VLOOKUP(A3131,Sku_list!$A$1:$D$2323,4,0)*(H3131/1000000*12)</f>
        <v/>
      </c>
      <c r="W3131" s="9">
        <f>VLOOKUP(A3131,Sku_list!$A$1:$D$2323,4,0)*(J3131/1000000*12)</f>
        <v/>
      </c>
      <c r="X3131" s="9">
        <f>VLOOKUP(A3131,Sku_list!$A$1:$D$2323,4,0)*(L3131/1000000*12)</f>
        <v/>
      </c>
      <c r="Y3131" s="9">
        <f>VLOOKUP(A3131,Sku_list!$A$1:$E$2323,5,0)*((J3131+F3131)/1000000000)</f>
        <v/>
      </c>
      <c r="AC3131" s="27">
        <f>(DAY(TODAY())+AB3131)/30</f>
        <v/>
      </c>
    </row>
    <row r="3132">
      <c r="A3132" t="n">
        <v>1607774</v>
      </c>
      <c r="B3132" t="inlineStr">
        <is>
          <t>Col Plax Fm Mw 125Ml</t>
        </is>
      </c>
      <c r="C3132" t="inlineStr">
        <is>
          <t>IN97</t>
        </is>
      </c>
      <c r="D3132" t="n">
        <v>0</v>
      </c>
      <c r="E3132" t="n">
        <v>0</v>
      </c>
      <c r="F3132" t="n">
        <v>0</v>
      </c>
      <c r="G3132" t="n">
        <v>0</v>
      </c>
      <c r="H3132" t="n">
        <v>0</v>
      </c>
      <c r="I3132" t="n">
        <v>0</v>
      </c>
      <c r="J3132" t="n">
        <v>0</v>
      </c>
      <c r="K3132" t="n">
        <v>0</v>
      </c>
      <c r="L3132" t="n">
        <v>0</v>
      </c>
      <c r="M3132" t="n">
        <v>0</v>
      </c>
      <c r="N3132" t="n">
        <v>0</v>
      </c>
      <c r="P3132" s="27" t="inlineStr"/>
      <c r="R3132" t="inlineStr">
        <is>
          <t>Hubli DC</t>
        </is>
      </c>
      <c r="S3132" t="inlineStr">
        <is>
          <t>South DC</t>
        </is>
      </c>
      <c r="T3132" s="9">
        <f>VLOOKUP(A3132,Sku_list!$A$1:$D$2323,3,0)</f>
        <v/>
      </c>
      <c r="U3132" s="9">
        <f>VLOOKUP(A3132,Sku_list!$A$1:$D$2323,4,0)*(F3132/1000000*12)</f>
        <v/>
      </c>
      <c r="V3132" s="9">
        <f>VLOOKUP(A3132,Sku_list!$A$1:$D$2323,4,0)*(H3132/1000000*12)</f>
        <v/>
      </c>
      <c r="W3132" s="9">
        <f>VLOOKUP(A3132,Sku_list!$A$1:$D$2323,4,0)*(J3132/1000000*12)</f>
        <v/>
      </c>
      <c r="X3132" s="9">
        <f>VLOOKUP(A3132,Sku_list!$A$1:$D$2323,4,0)*(L3132/1000000*12)</f>
        <v/>
      </c>
      <c r="Y3132" s="9">
        <f>VLOOKUP(A3132,Sku_list!$A$1:$E$2323,5,0)*((J3132+F3132)/1000000000)</f>
        <v/>
      </c>
      <c r="AC3132" s="27">
        <f>(DAY(TODAY())+AB3132)/30</f>
        <v/>
      </c>
    </row>
    <row r="3133">
      <c r="A3133" t="n">
        <v>1607775</v>
      </c>
      <c r="B3133" t="inlineStr">
        <is>
          <t>Plax CPC FreshMint 125 ML - POC</t>
        </is>
      </c>
      <c r="C3133" t="inlineStr">
        <is>
          <t>IN60</t>
        </is>
      </c>
      <c r="D3133" t="n">
        <v>0</v>
      </c>
      <c r="E3133" t="n">
        <v>0</v>
      </c>
      <c r="F3133" t="n">
        <v>0</v>
      </c>
      <c r="G3133" t="n">
        <v>0</v>
      </c>
      <c r="H3133" t="n">
        <v>0</v>
      </c>
      <c r="I3133" t="n">
        <v>0</v>
      </c>
      <c r="J3133" t="n">
        <v>0</v>
      </c>
      <c r="K3133" t="n">
        <v>0</v>
      </c>
      <c r="L3133" t="n">
        <v>0</v>
      </c>
      <c r="M3133" t="n">
        <v>0</v>
      </c>
      <c r="N3133" t="n">
        <v>0</v>
      </c>
      <c r="P3133" s="27" t="inlineStr"/>
      <c r="R3133" t="inlineStr">
        <is>
          <t>Mumbai</t>
        </is>
      </c>
      <c r="S3133" t="inlineStr">
        <is>
          <t>West</t>
        </is>
      </c>
      <c r="T3133" s="9">
        <f>VLOOKUP(A3133,Sku_list!$A$1:$D$2323,3,0)</f>
        <v/>
      </c>
      <c r="U3133" s="9">
        <f>VLOOKUP(A3133,Sku_list!$A$1:$D$2323,4,0)*(F3133/1000000*12)</f>
        <v/>
      </c>
      <c r="V3133" s="9">
        <f>VLOOKUP(A3133,Sku_list!$A$1:$D$2323,4,0)*(H3133/1000000*12)</f>
        <v/>
      </c>
      <c r="W3133" s="9">
        <f>VLOOKUP(A3133,Sku_list!$A$1:$D$2323,4,0)*(J3133/1000000*12)</f>
        <v/>
      </c>
      <c r="X3133" s="9">
        <f>VLOOKUP(A3133,Sku_list!$A$1:$D$2323,4,0)*(L3133/1000000*12)</f>
        <v/>
      </c>
      <c r="Y3133" s="9">
        <f>VLOOKUP(A3133,Sku_list!$A$1:$E$2323,5,0)*((J3133+F3133)/1000000000)</f>
        <v/>
      </c>
      <c r="AC3133" s="27">
        <f>(DAY(TODAY())+AB3133)/30</f>
        <v/>
      </c>
    </row>
    <row r="3134">
      <c r="A3134" t="n">
        <v>1607775</v>
      </c>
      <c r="B3134" t="inlineStr">
        <is>
          <t>Plax CPC FreshMint 125 ML - POC</t>
        </is>
      </c>
      <c r="C3134" t="inlineStr">
        <is>
          <t>IN61</t>
        </is>
      </c>
      <c r="D3134" t="n">
        <v>0</v>
      </c>
      <c r="E3134" t="n">
        <v>0</v>
      </c>
      <c r="F3134" t="n">
        <v>0</v>
      </c>
      <c r="G3134" t="n">
        <v>0</v>
      </c>
      <c r="H3134" t="n">
        <v>0</v>
      </c>
      <c r="I3134" t="n">
        <v>0</v>
      </c>
      <c r="J3134" t="n">
        <v>0</v>
      </c>
      <c r="K3134" t="n">
        <v>0</v>
      </c>
      <c r="L3134" t="n">
        <v>0</v>
      </c>
      <c r="M3134" t="n">
        <v>0</v>
      </c>
      <c r="N3134" t="n">
        <v>0</v>
      </c>
      <c r="P3134" s="27" t="inlineStr"/>
      <c r="R3134" t="inlineStr">
        <is>
          <t>Delhi</t>
        </is>
      </c>
      <c r="S3134" t="inlineStr">
        <is>
          <t>North</t>
        </is>
      </c>
      <c r="T3134" s="9">
        <f>VLOOKUP(A3134,Sku_list!$A$1:$D$2323,3,0)</f>
        <v/>
      </c>
      <c r="U3134" s="9">
        <f>VLOOKUP(A3134,Sku_list!$A$1:$D$2323,4,0)*(F3134/1000000*12)</f>
        <v/>
      </c>
      <c r="V3134" s="9">
        <f>VLOOKUP(A3134,Sku_list!$A$1:$D$2323,4,0)*(H3134/1000000*12)</f>
        <v/>
      </c>
      <c r="W3134" s="9">
        <f>VLOOKUP(A3134,Sku_list!$A$1:$D$2323,4,0)*(J3134/1000000*12)</f>
        <v/>
      </c>
      <c r="X3134" s="9">
        <f>VLOOKUP(A3134,Sku_list!$A$1:$D$2323,4,0)*(L3134/1000000*12)</f>
        <v/>
      </c>
      <c r="Y3134" s="9">
        <f>VLOOKUP(A3134,Sku_list!$A$1:$E$2323,5,0)*((J3134+F3134)/1000000000)</f>
        <v/>
      </c>
      <c r="AC3134" s="27">
        <f>(DAY(TODAY())+AB3134)/30</f>
        <v/>
      </c>
    </row>
    <row r="3135">
      <c r="A3135" t="n">
        <v>1607775</v>
      </c>
      <c r="B3135" t="inlineStr">
        <is>
          <t>Plax CPC FreshMint 125 ML - POC</t>
        </is>
      </c>
      <c r="C3135" t="inlineStr">
        <is>
          <t>IN62</t>
        </is>
      </c>
      <c r="D3135" t="n">
        <v>0</v>
      </c>
      <c r="E3135" t="n">
        <v>0</v>
      </c>
      <c r="F3135" t="n">
        <v>0</v>
      </c>
      <c r="G3135" t="n">
        <v>0</v>
      </c>
      <c r="H3135" t="n">
        <v>0</v>
      </c>
      <c r="I3135" t="n">
        <v>0</v>
      </c>
      <c r="J3135" t="n">
        <v>0</v>
      </c>
      <c r="K3135" t="n">
        <v>0</v>
      </c>
      <c r="L3135" t="n">
        <v>0</v>
      </c>
      <c r="M3135" t="n">
        <v>0</v>
      </c>
      <c r="N3135" t="n">
        <v>0</v>
      </c>
      <c r="P3135" s="27" t="inlineStr"/>
      <c r="R3135" t="inlineStr">
        <is>
          <t>Calcutta</t>
        </is>
      </c>
      <c r="S3135" t="inlineStr">
        <is>
          <t>East</t>
        </is>
      </c>
      <c r="T3135" s="9">
        <f>VLOOKUP(A3135,Sku_list!$A$1:$D$2323,3,0)</f>
        <v/>
      </c>
      <c r="U3135" s="9">
        <f>VLOOKUP(A3135,Sku_list!$A$1:$D$2323,4,0)*(F3135/1000000*12)</f>
        <v/>
      </c>
      <c r="V3135" s="9">
        <f>VLOOKUP(A3135,Sku_list!$A$1:$D$2323,4,0)*(H3135/1000000*12)</f>
        <v/>
      </c>
      <c r="W3135" s="9">
        <f>VLOOKUP(A3135,Sku_list!$A$1:$D$2323,4,0)*(J3135/1000000*12)</f>
        <v/>
      </c>
      <c r="X3135" s="9">
        <f>VLOOKUP(A3135,Sku_list!$A$1:$D$2323,4,0)*(L3135/1000000*12)</f>
        <v/>
      </c>
      <c r="Y3135" s="9">
        <f>VLOOKUP(A3135,Sku_list!$A$1:$E$2323,5,0)*((J3135+F3135)/1000000000)</f>
        <v/>
      </c>
      <c r="AC3135" s="27">
        <f>(DAY(TODAY())+AB3135)/30</f>
        <v/>
      </c>
    </row>
    <row r="3136">
      <c r="A3136" t="n">
        <v>1607775</v>
      </c>
      <c r="B3136" t="inlineStr">
        <is>
          <t>Plax CPC FreshMint 125 ML - POC</t>
        </is>
      </c>
      <c r="C3136" t="inlineStr">
        <is>
          <t>IN63</t>
        </is>
      </c>
      <c r="D3136" t="n">
        <v>0</v>
      </c>
      <c r="E3136" t="n">
        <v>0</v>
      </c>
      <c r="F3136" t="n">
        <v>0</v>
      </c>
      <c r="G3136" t="n">
        <v>0</v>
      </c>
      <c r="H3136" t="n">
        <v>0</v>
      </c>
      <c r="I3136" t="n">
        <v>0</v>
      </c>
      <c r="J3136" t="n">
        <v>0</v>
      </c>
      <c r="K3136" t="n">
        <v>0</v>
      </c>
      <c r="L3136" t="n">
        <v>0</v>
      </c>
      <c r="M3136" t="n">
        <v>0</v>
      </c>
      <c r="N3136" t="n">
        <v>0</v>
      </c>
      <c r="P3136" s="27" t="inlineStr"/>
      <c r="R3136" t="inlineStr">
        <is>
          <t>Trichy</t>
        </is>
      </c>
      <c r="S3136" t="inlineStr">
        <is>
          <t>South</t>
        </is>
      </c>
      <c r="T3136" s="9">
        <f>VLOOKUP(A3136,Sku_list!$A$1:$D$2323,3,0)</f>
        <v/>
      </c>
      <c r="U3136" s="9">
        <f>VLOOKUP(A3136,Sku_list!$A$1:$D$2323,4,0)*(F3136/1000000*12)</f>
        <v/>
      </c>
      <c r="V3136" s="9">
        <f>VLOOKUP(A3136,Sku_list!$A$1:$D$2323,4,0)*(H3136/1000000*12)</f>
        <v/>
      </c>
      <c r="W3136" s="9">
        <f>VLOOKUP(A3136,Sku_list!$A$1:$D$2323,4,0)*(J3136/1000000*12)</f>
        <v/>
      </c>
      <c r="X3136" s="9">
        <f>VLOOKUP(A3136,Sku_list!$A$1:$D$2323,4,0)*(L3136/1000000*12)</f>
        <v/>
      </c>
      <c r="Y3136" s="9">
        <f>VLOOKUP(A3136,Sku_list!$A$1:$E$2323,5,0)*((J3136+F3136)/1000000000)</f>
        <v/>
      </c>
      <c r="AC3136" s="27">
        <f>(DAY(TODAY())+AB3136)/30</f>
        <v/>
      </c>
    </row>
    <row r="3137">
      <c r="A3137" t="n">
        <v>1607775</v>
      </c>
      <c r="B3137" t="inlineStr">
        <is>
          <t>Plax CPC FreshMint 125 ML - POC</t>
        </is>
      </c>
      <c r="C3137" t="inlineStr">
        <is>
          <t>IN64</t>
        </is>
      </c>
      <c r="D3137" t="n">
        <v>0</v>
      </c>
      <c r="E3137" t="n">
        <v>0</v>
      </c>
      <c r="F3137" t="n">
        <v>0</v>
      </c>
      <c r="G3137" t="n">
        <v>0</v>
      </c>
      <c r="H3137" t="n">
        <v>0</v>
      </c>
      <c r="I3137" t="n">
        <v>0</v>
      </c>
      <c r="J3137" t="n">
        <v>0</v>
      </c>
      <c r="K3137" t="n">
        <v>0</v>
      </c>
      <c r="L3137" t="n">
        <v>0</v>
      </c>
      <c r="M3137" t="n">
        <v>0</v>
      </c>
      <c r="N3137" t="n">
        <v>0</v>
      </c>
      <c r="P3137" s="27" t="inlineStr"/>
      <c r="R3137" t="inlineStr">
        <is>
          <t>Chennai</t>
        </is>
      </c>
      <c r="S3137" t="inlineStr">
        <is>
          <t>South</t>
        </is>
      </c>
      <c r="T3137" s="9">
        <f>VLOOKUP(A3137,Sku_list!$A$1:$D$2323,3,0)</f>
        <v/>
      </c>
      <c r="U3137" s="9">
        <f>VLOOKUP(A3137,Sku_list!$A$1:$D$2323,4,0)*(F3137/1000000*12)</f>
        <v/>
      </c>
      <c r="V3137" s="9">
        <f>VLOOKUP(A3137,Sku_list!$A$1:$D$2323,4,0)*(H3137/1000000*12)</f>
        <v/>
      </c>
      <c r="W3137" s="9">
        <f>VLOOKUP(A3137,Sku_list!$A$1:$D$2323,4,0)*(J3137/1000000*12)</f>
        <v/>
      </c>
      <c r="X3137" s="9">
        <f>VLOOKUP(A3137,Sku_list!$A$1:$D$2323,4,0)*(L3137/1000000*12)</f>
        <v/>
      </c>
      <c r="Y3137" s="9">
        <f>VLOOKUP(A3137,Sku_list!$A$1:$E$2323,5,0)*((J3137+F3137)/1000000000)</f>
        <v/>
      </c>
      <c r="AC3137" s="27">
        <f>(DAY(TODAY())+AB3137)/30</f>
        <v/>
      </c>
    </row>
    <row r="3138">
      <c r="A3138" t="n">
        <v>1607775</v>
      </c>
      <c r="B3138" t="inlineStr">
        <is>
          <t>Plax CPC FreshMint 125 ML - POC</t>
        </is>
      </c>
      <c r="C3138" t="inlineStr">
        <is>
          <t>IN65</t>
        </is>
      </c>
      <c r="D3138" t="n">
        <v>0</v>
      </c>
      <c r="E3138" t="n">
        <v>0</v>
      </c>
      <c r="F3138" t="n">
        <v>0</v>
      </c>
      <c r="G3138" t="n">
        <v>0</v>
      </c>
      <c r="H3138" t="n">
        <v>0</v>
      </c>
      <c r="I3138" t="n">
        <v>0</v>
      </c>
      <c r="J3138" t="n">
        <v>0</v>
      </c>
      <c r="K3138" t="n">
        <v>0</v>
      </c>
      <c r="L3138" t="n">
        <v>0</v>
      </c>
      <c r="M3138" t="n">
        <v>0</v>
      </c>
      <c r="N3138" t="n">
        <v>0</v>
      </c>
      <c r="P3138" s="27" t="inlineStr"/>
      <c r="R3138" t="inlineStr">
        <is>
          <t>Kanpur</t>
        </is>
      </c>
      <c r="S3138" t="inlineStr">
        <is>
          <t>North</t>
        </is>
      </c>
      <c r="T3138" s="9">
        <f>VLOOKUP(A3138,Sku_list!$A$1:$D$2323,3,0)</f>
        <v/>
      </c>
      <c r="U3138" s="9">
        <f>VLOOKUP(A3138,Sku_list!$A$1:$D$2323,4,0)*(F3138/1000000*12)</f>
        <v/>
      </c>
      <c r="V3138" s="9">
        <f>VLOOKUP(A3138,Sku_list!$A$1:$D$2323,4,0)*(H3138/1000000*12)</f>
        <v/>
      </c>
      <c r="W3138" s="9">
        <f>VLOOKUP(A3138,Sku_list!$A$1:$D$2323,4,0)*(J3138/1000000*12)</f>
        <v/>
      </c>
      <c r="X3138" s="9">
        <f>VLOOKUP(A3138,Sku_list!$A$1:$D$2323,4,0)*(L3138/1000000*12)</f>
        <v/>
      </c>
      <c r="Y3138" s="9">
        <f>VLOOKUP(A3138,Sku_list!$A$1:$E$2323,5,0)*((J3138+F3138)/1000000000)</f>
        <v/>
      </c>
      <c r="AC3138" s="27">
        <f>(DAY(TODAY())+AB3138)/30</f>
        <v/>
      </c>
    </row>
    <row r="3139">
      <c r="A3139" t="n">
        <v>1607775</v>
      </c>
      <c r="B3139" t="inlineStr">
        <is>
          <t>Plax CPC FreshMint 125 ML - POC</t>
        </is>
      </c>
      <c r="C3139" t="inlineStr">
        <is>
          <t>IN66</t>
        </is>
      </c>
      <c r="D3139" t="n">
        <v>0</v>
      </c>
      <c r="E3139" t="n">
        <v>0</v>
      </c>
      <c r="F3139" t="n">
        <v>0</v>
      </c>
      <c r="G3139" t="n">
        <v>0</v>
      </c>
      <c r="H3139" t="n">
        <v>0</v>
      </c>
      <c r="I3139" t="n">
        <v>0</v>
      </c>
      <c r="J3139" t="n">
        <v>0</v>
      </c>
      <c r="K3139" t="n">
        <v>0</v>
      </c>
      <c r="L3139" t="n">
        <v>0</v>
      </c>
      <c r="M3139" t="n">
        <v>0</v>
      </c>
      <c r="N3139" t="n">
        <v>0</v>
      </c>
      <c r="P3139" s="27" t="inlineStr"/>
      <c r="R3139" t="inlineStr">
        <is>
          <t>Bhubaneshwar</t>
        </is>
      </c>
      <c r="S3139" t="inlineStr">
        <is>
          <t>East</t>
        </is>
      </c>
      <c r="T3139" s="9">
        <f>VLOOKUP(A3139,Sku_list!$A$1:$D$2323,3,0)</f>
        <v/>
      </c>
      <c r="U3139" s="9">
        <f>VLOOKUP(A3139,Sku_list!$A$1:$D$2323,4,0)*(F3139/1000000*12)</f>
        <v/>
      </c>
      <c r="V3139" s="9">
        <f>VLOOKUP(A3139,Sku_list!$A$1:$D$2323,4,0)*(H3139/1000000*12)</f>
        <v/>
      </c>
      <c r="W3139" s="9">
        <f>VLOOKUP(A3139,Sku_list!$A$1:$D$2323,4,0)*(J3139/1000000*12)</f>
        <v/>
      </c>
      <c r="X3139" s="9">
        <f>VLOOKUP(A3139,Sku_list!$A$1:$D$2323,4,0)*(L3139/1000000*12)</f>
        <v/>
      </c>
      <c r="Y3139" s="9">
        <f>VLOOKUP(A3139,Sku_list!$A$1:$E$2323,5,0)*((J3139+F3139)/1000000000)</f>
        <v/>
      </c>
      <c r="AC3139" s="27">
        <f>(DAY(TODAY())+AB3139)/30</f>
        <v/>
      </c>
    </row>
    <row r="3140">
      <c r="A3140" t="n">
        <v>1607775</v>
      </c>
      <c r="B3140" t="inlineStr">
        <is>
          <t>Plax CPC FreshMint 125 ML - POC</t>
        </is>
      </c>
      <c r="C3140" t="inlineStr">
        <is>
          <t>IN67</t>
        </is>
      </c>
      <c r="D3140" t="n">
        <v>0</v>
      </c>
      <c r="E3140" t="n">
        <v>0</v>
      </c>
      <c r="F3140" t="n">
        <v>0</v>
      </c>
      <c r="G3140" t="n">
        <v>0</v>
      </c>
      <c r="H3140" t="n">
        <v>0</v>
      </c>
      <c r="I3140" t="n">
        <v>0</v>
      </c>
      <c r="J3140" t="n">
        <v>0</v>
      </c>
      <c r="K3140" t="n">
        <v>0</v>
      </c>
      <c r="L3140" t="n">
        <v>0</v>
      </c>
      <c r="M3140" t="n">
        <v>0</v>
      </c>
      <c r="N3140" t="n">
        <v>0</v>
      </c>
      <c r="P3140" s="27" t="inlineStr"/>
      <c r="R3140" t="inlineStr">
        <is>
          <t>Indore</t>
        </is>
      </c>
      <c r="S3140" t="inlineStr">
        <is>
          <t>West</t>
        </is>
      </c>
      <c r="T3140" s="9">
        <f>VLOOKUP(A3140,Sku_list!$A$1:$D$2323,3,0)</f>
        <v/>
      </c>
      <c r="U3140" s="9">
        <f>VLOOKUP(A3140,Sku_list!$A$1:$D$2323,4,0)*(F3140/1000000*12)</f>
        <v/>
      </c>
      <c r="V3140" s="9">
        <f>VLOOKUP(A3140,Sku_list!$A$1:$D$2323,4,0)*(H3140/1000000*12)</f>
        <v/>
      </c>
      <c r="W3140" s="9">
        <f>VLOOKUP(A3140,Sku_list!$A$1:$D$2323,4,0)*(J3140/1000000*12)</f>
        <v/>
      </c>
      <c r="X3140" s="9">
        <f>VLOOKUP(A3140,Sku_list!$A$1:$D$2323,4,0)*(L3140/1000000*12)</f>
        <v/>
      </c>
      <c r="Y3140" s="9">
        <f>VLOOKUP(A3140,Sku_list!$A$1:$E$2323,5,0)*((J3140+F3140)/1000000000)</f>
        <v/>
      </c>
      <c r="AC3140" s="27">
        <f>(DAY(TODAY())+AB3140)/30</f>
        <v/>
      </c>
    </row>
    <row r="3141">
      <c r="A3141" t="n">
        <v>1607775</v>
      </c>
      <c r="B3141" t="inlineStr">
        <is>
          <t>Plax CPC FreshMint 125 ML - POC</t>
        </is>
      </c>
      <c r="C3141" t="inlineStr">
        <is>
          <t>IN68</t>
        </is>
      </c>
      <c r="D3141" t="n">
        <v>0</v>
      </c>
      <c r="E3141" t="n">
        <v>0</v>
      </c>
      <c r="F3141" t="n">
        <v>0</v>
      </c>
      <c r="G3141" t="n">
        <v>0</v>
      </c>
      <c r="H3141" t="n">
        <v>0</v>
      </c>
      <c r="I3141" t="n">
        <v>0</v>
      </c>
      <c r="J3141" t="n">
        <v>0</v>
      </c>
      <c r="K3141" t="n">
        <v>0</v>
      </c>
      <c r="L3141" t="n">
        <v>0</v>
      </c>
      <c r="M3141" t="n">
        <v>0</v>
      </c>
      <c r="N3141" t="n">
        <v>0</v>
      </c>
      <c r="P3141" s="27" t="inlineStr"/>
      <c r="R3141" t="inlineStr">
        <is>
          <t>Baroda</t>
        </is>
      </c>
      <c r="S3141" t="inlineStr">
        <is>
          <t>West</t>
        </is>
      </c>
      <c r="T3141" s="9">
        <f>VLOOKUP(A3141,Sku_list!$A$1:$D$2323,3,0)</f>
        <v/>
      </c>
      <c r="U3141" s="9">
        <f>VLOOKUP(A3141,Sku_list!$A$1:$D$2323,4,0)*(F3141/1000000*12)</f>
        <v/>
      </c>
      <c r="V3141" s="9">
        <f>VLOOKUP(A3141,Sku_list!$A$1:$D$2323,4,0)*(H3141/1000000*12)</f>
        <v/>
      </c>
      <c r="W3141" s="9">
        <f>VLOOKUP(A3141,Sku_list!$A$1:$D$2323,4,0)*(J3141/1000000*12)</f>
        <v/>
      </c>
      <c r="X3141" s="9">
        <f>VLOOKUP(A3141,Sku_list!$A$1:$D$2323,4,0)*(L3141/1000000*12)</f>
        <v/>
      </c>
      <c r="Y3141" s="9">
        <f>VLOOKUP(A3141,Sku_list!$A$1:$E$2323,5,0)*((J3141+F3141)/1000000000)</f>
        <v/>
      </c>
      <c r="AC3141" s="27">
        <f>(DAY(TODAY())+AB3141)/30</f>
        <v/>
      </c>
    </row>
    <row r="3142">
      <c r="A3142" t="n">
        <v>1607775</v>
      </c>
      <c r="B3142" t="inlineStr">
        <is>
          <t>Plax CPC FreshMint 125 ML - POC</t>
        </is>
      </c>
      <c r="C3142" t="inlineStr">
        <is>
          <t>IN69</t>
        </is>
      </c>
      <c r="D3142" t="n">
        <v>0</v>
      </c>
      <c r="E3142" t="n">
        <v>0</v>
      </c>
      <c r="F3142" t="n">
        <v>0</v>
      </c>
      <c r="G3142" t="n">
        <v>0</v>
      </c>
      <c r="H3142" t="n">
        <v>0</v>
      </c>
      <c r="I3142" t="n">
        <v>0</v>
      </c>
      <c r="J3142" t="n">
        <v>0</v>
      </c>
      <c r="K3142" t="n">
        <v>0</v>
      </c>
      <c r="L3142" t="n">
        <v>0</v>
      </c>
      <c r="M3142" t="n">
        <v>0</v>
      </c>
      <c r="N3142" t="n">
        <v>0</v>
      </c>
      <c r="P3142" s="27" t="inlineStr"/>
      <c r="R3142" t="inlineStr">
        <is>
          <t>Hyderabad</t>
        </is>
      </c>
      <c r="S3142" t="inlineStr">
        <is>
          <t>South</t>
        </is>
      </c>
      <c r="T3142" s="9">
        <f>VLOOKUP(A3142,Sku_list!$A$1:$D$2323,3,0)</f>
        <v/>
      </c>
      <c r="U3142" s="9">
        <f>VLOOKUP(A3142,Sku_list!$A$1:$D$2323,4,0)*(F3142/1000000*12)</f>
        <v/>
      </c>
      <c r="V3142" s="9">
        <f>VLOOKUP(A3142,Sku_list!$A$1:$D$2323,4,0)*(H3142/1000000*12)</f>
        <v/>
      </c>
      <c r="W3142" s="9">
        <f>VLOOKUP(A3142,Sku_list!$A$1:$D$2323,4,0)*(J3142/1000000*12)</f>
        <v/>
      </c>
      <c r="X3142" s="9">
        <f>VLOOKUP(A3142,Sku_list!$A$1:$D$2323,4,0)*(L3142/1000000*12)</f>
        <v/>
      </c>
      <c r="Y3142" s="9">
        <f>VLOOKUP(A3142,Sku_list!$A$1:$E$2323,5,0)*((J3142+F3142)/1000000000)</f>
        <v/>
      </c>
      <c r="AC3142" s="27">
        <f>(DAY(TODAY())+AB3142)/30</f>
        <v/>
      </c>
    </row>
    <row r="3143">
      <c r="A3143" t="n">
        <v>1607775</v>
      </c>
      <c r="B3143" t="inlineStr">
        <is>
          <t>Plax CPC FreshMint 125 ML - POC</t>
        </is>
      </c>
      <c r="C3143" t="inlineStr">
        <is>
          <t>IN70</t>
        </is>
      </c>
      <c r="D3143" t="n">
        <v>0</v>
      </c>
      <c r="E3143" t="n">
        <v>0</v>
      </c>
      <c r="F3143" t="n">
        <v>0</v>
      </c>
      <c r="G3143" t="n">
        <v>0</v>
      </c>
      <c r="H3143" t="n">
        <v>0</v>
      </c>
      <c r="I3143" t="n">
        <v>0</v>
      </c>
      <c r="J3143" t="n">
        <v>0</v>
      </c>
      <c r="K3143" t="n">
        <v>0</v>
      </c>
      <c r="L3143" t="n">
        <v>0</v>
      </c>
      <c r="M3143" t="n">
        <v>0</v>
      </c>
      <c r="N3143" t="n">
        <v>0</v>
      </c>
      <c r="P3143" s="27" t="inlineStr"/>
      <c r="R3143" t="inlineStr">
        <is>
          <t>Allepy</t>
        </is>
      </c>
      <c r="S3143" t="inlineStr">
        <is>
          <t>South</t>
        </is>
      </c>
      <c r="T3143" s="9">
        <f>VLOOKUP(A3143,Sku_list!$A$1:$D$2323,3,0)</f>
        <v/>
      </c>
      <c r="U3143" s="9">
        <f>VLOOKUP(A3143,Sku_list!$A$1:$D$2323,4,0)*(F3143/1000000*12)</f>
        <v/>
      </c>
      <c r="V3143" s="9">
        <f>VLOOKUP(A3143,Sku_list!$A$1:$D$2323,4,0)*(H3143/1000000*12)</f>
        <v/>
      </c>
      <c r="W3143" s="9">
        <f>VLOOKUP(A3143,Sku_list!$A$1:$D$2323,4,0)*(J3143/1000000*12)</f>
        <v/>
      </c>
      <c r="X3143" s="9">
        <f>VLOOKUP(A3143,Sku_list!$A$1:$D$2323,4,0)*(L3143/1000000*12)</f>
        <v/>
      </c>
      <c r="Y3143" s="9">
        <f>VLOOKUP(A3143,Sku_list!$A$1:$E$2323,5,0)*((J3143+F3143)/1000000000)</f>
        <v/>
      </c>
      <c r="AC3143" s="27">
        <f>(DAY(TODAY())+AB3143)/30</f>
        <v/>
      </c>
    </row>
    <row r="3144">
      <c r="A3144" t="n">
        <v>1607775</v>
      </c>
      <c r="B3144" t="inlineStr">
        <is>
          <t>Plax CPC FreshMint 125 ML - POC</t>
        </is>
      </c>
      <c r="C3144" t="inlineStr">
        <is>
          <t>IN71</t>
        </is>
      </c>
      <c r="D3144" t="n">
        <v>0</v>
      </c>
      <c r="E3144" t="n">
        <v>0</v>
      </c>
      <c r="F3144" t="n">
        <v>0</v>
      </c>
      <c r="G3144" t="n">
        <v>0</v>
      </c>
      <c r="H3144" t="n">
        <v>0</v>
      </c>
      <c r="I3144" t="n">
        <v>0</v>
      </c>
      <c r="J3144" t="n">
        <v>0</v>
      </c>
      <c r="K3144" t="n">
        <v>0</v>
      </c>
      <c r="L3144" t="n">
        <v>0</v>
      </c>
      <c r="M3144" t="n">
        <v>0</v>
      </c>
      <c r="N3144" t="n">
        <v>0</v>
      </c>
      <c r="P3144" s="27" t="inlineStr"/>
      <c r="R3144" t="inlineStr">
        <is>
          <t>Bangalore</t>
        </is>
      </c>
      <c r="S3144" t="inlineStr">
        <is>
          <t>South</t>
        </is>
      </c>
      <c r="T3144" s="9">
        <f>VLOOKUP(A3144,Sku_list!$A$1:$D$2323,3,0)</f>
        <v/>
      </c>
      <c r="U3144" s="9">
        <f>VLOOKUP(A3144,Sku_list!$A$1:$D$2323,4,0)*(F3144/1000000*12)</f>
        <v/>
      </c>
      <c r="V3144" s="9">
        <f>VLOOKUP(A3144,Sku_list!$A$1:$D$2323,4,0)*(H3144/1000000*12)</f>
        <v/>
      </c>
      <c r="W3144" s="9">
        <f>VLOOKUP(A3144,Sku_list!$A$1:$D$2323,4,0)*(J3144/1000000*12)</f>
        <v/>
      </c>
      <c r="X3144" s="9">
        <f>VLOOKUP(A3144,Sku_list!$A$1:$D$2323,4,0)*(L3144/1000000*12)</f>
        <v/>
      </c>
      <c r="Y3144" s="9">
        <f>VLOOKUP(A3144,Sku_list!$A$1:$E$2323,5,0)*((J3144+F3144)/1000000000)</f>
        <v/>
      </c>
      <c r="AC3144" s="27">
        <f>(DAY(TODAY())+AB3144)/30</f>
        <v/>
      </c>
    </row>
    <row r="3145">
      <c r="A3145" t="n">
        <v>1607775</v>
      </c>
      <c r="B3145" t="inlineStr">
        <is>
          <t>Plax CPC FreshMint 125 ML - POC</t>
        </is>
      </c>
      <c r="C3145" t="inlineStr">
        <is>
          <t>IN72</t>
        </is>
      </c>
      <c r="D3145" t="n">
        <v>0</v>
      </c>
      <c r="E3145" t="n">
        <v>0</v>
      </c>
      <c r="F3145" t="n">
        <v>0</v>
      </c>
      <c r="G3145" t="n">
        <v>0</v>
      </c>
      <c r="H3145" t="n">
        <v>0</v>
      </c>
      <c r="I3145" t="n">
        <v>0</v>
      </c>
      <c r="J3145" t="n">
        <v>0</v>
      </c>
      <c r="K3145" t="n">
        <v>0</v>
      </c>
      <c r="L3145" t="n">
        <v>0</v>
      </c>
      <c r="M3145" t="n">
        <v>0</v>
      </c>
      <c r="N3145" t="n">
        <v>0</v>
      </c>
      <c r="P3145" s="27" t="inlineStr"/>
      <c r="R3145" t="inlineStr">
        <is>
          <t>Gauhati</t>
        </is>
      </c>
      <c r="S3145" t="inlineStr">
        <is>
          <t>East</t>
        </is>
      </c>
      <c r="T3145" s="9">
        <f>VLOOKUP(A3145,Sku_list!$A$1:$D$2323,3,0)</f>
        <v/>
      </c>
      <c r="U3145" s="9">
        <f>VLOOKUP(A3145,Sku_list!$A$1:$D$2323,4,0)*(F3145/1000000*12)</f>
        <v/>
      </c>
      <c r="V3145" s="9">
        <f>VLOOKUP(A3145,Sku_list!$A$1:$D$2323,4,0)*(H3145/1000000*12)</f>
        <v/>
      </c>
      <c r="W3145" s="9">
        <f>VLOOKUP(A3145,Sku_list!$A$1:$D$2323,4,0)*(J3145/1000000*12)</f>
        <v/>
      </c>
      <c r="X3145" s="9">
        <f>VLOOKUP(A3145,Sku_list!$A$1:$D$2323,4,0)*(L3145/1000000*12)</f>
        <v/>
      </c>
      <c r="Y3145" s="9">
        <f>VLOOKUP(A3145,Sku_list!$A$1:$E$2323,5,0)*((J3145+F3145)/1000000000)</f>
        <v/>
      </c>
      <c r="AC3145" s="27">
        <f>(DAY(TODAY())+AB3145)/30</f>
        <v/>
      </c>
    </row>
    <row r="3146">
      <c r="A3146" t="n">
        <v>1607775</v>
      </c>
      <c r="B3146" t="inlineStr">
        <is>
          <t>Plax CPC FreshMint 125 ML - POC</t>
        </is>
      </c>
      <c r="C3146" t="inlineStr">
        <is>
          <t>IN73</t>
        </is>
      </c>
      <c r="D3146" t="n">
        <v>0</v>
      </c>
      <c r="E3146" t="n">
        <v>0</v>
      </c>
      <c r="F3146" t="n">
        <v>0</v>
      </c>
      <c r="G3146" t="n">
        <v>0</v>
      </c>
      <c r="H3146" t="n">
        <v>0</v>
      </c>
      <c r="I3146" t="n">
        <v>0</v>
      </c>
      <c r="J3146" t="n">
        <v>0</v>
      </c>
      <c r="K3146" t="n">
        <v>0</v>
      </c>
      <c r="L3146" t="n">
        <v>0</v>
      </c>
      <c r="M3146" t="n">
        <v>0</v>
      </c>
      <c r="N3146" t="n">
        <v>0</v>
      </c>
      <c r="P3146" s="27" t="inlineStr"/>
      <c r="R3146" t="inlineStr">
        <is>
          <t>Patna</t>
        </is>
      </c>
      <c r="S3146" t="inlineStr">
        <is>
          <t>East</t>
        </is>
      </c>
      <c r="T3146" s="9">
        <f>VLOOKUP(A3146,Sku_list!$A$1:$D$2323,3,0)</f>
        <v/>
      </c>
      <c r="U3146" s="9">
        <f>VLOOKUP(A3146,Sku_list!$A$1:$D$2323,4,0)*(F3146/1000000*12)</f>
        <v/>
      </c>
      <c r="V3146" s="9">
        <f>VLOOKUP(A3146,Sku_list!$A$1:$D$2323,4,0)*(H3146/1000000*12)</f>
        <v/>
      </c>
      <c r="W3146" s="9">
        <f>VLOOKUP(A3146,Sku_list!$A$1:$D$2323,4,0)*(J3146/1000000*12)</f>
        <v/>
      </c>
      <c r="X3146" s="9">
        <f>VLOOKUP(A3146,Sku_list!$A$1:$D$2323,4,0)*(L3146/1000000*12)</f>
        <v/>
      </c>
      <c r="Y3146" s="9">
        <f>VLOOKUP(A3146,Sku_list!$A$1:$E$2323,5,0)*((J3146+F3146)/1000000000)</f>
        <v/>
      </c>
      <c r="AC3146" s="27">
        <f>(DAY(TODAY())+AB3146)/30</f>
        <v/>
      </c>
    </row>
    <row r="3147">
      <c r="A3147" t="n">
        <v>1607775</v>
      </c>
      <c r="B3147" t="inlineStr">
        <is>
          <t>Plax CPC FreshMint 125 ML - POC</t>
        </is>
      </c>
      <c r="C3147" t="inlineStr">
        <is>
          <t>IN74</t>
        </is>
      </c>
      <c r="D3147" t="n">
        <v>0</v>
      </c>
      <c r="E3147" t="n">
        <v>0</v>
      </c>
      <c r="F3147" t="n">
        <v>0</v>
      </c>
      <c r="G3147" t="n">
        <v>0</v>
      </c>
      <c r="H3147" t="n">
        <v>0</v>
      </c>
      <c r="I3147" t="n">
        <v>0</v>
      </c>
      <c r="J3147" t="n">
        <v>0</v>
      </c>
      <c r="K3147" t="n">
        <v>0</v>
      </c>
      <c r="L3147" t="n">
        <v>0</v>
      </c>
      <c r="M3147" t="n">
        <v>0</v>
      </c>
      <c r="N3147" t="n">
        <v>0</v>
      </c>
      <c r="P3147" s="27" t="inlineStr"/>
      <c r="R3147" t="inlineStr">
        <is>
          <t>Nepal-exp</t>
        </is>
      </c>
      <c r="S3147" t="inlineStr">
        <is>
          <t>Exp-DC</t>
        </is>
      </c>
      <c r="T3147" s="9">
        <f>VLOOKUP(A3147,Sku_list!$A$1:$D$2323,3,0)</f>
        <v/>
      </c>
      <c r="U3147" s="9">
        <f>VLOOKUP(A3147,Sku_list!$A$1:$D$2323,4,0)*(F3147/1000000*12)</f>
        <v/>
      </c>
      <c r="V3147" s="9">
        <f>VLOOKUP(A3147,Sku_list!$A$1:$D$2323,4,0)*(H3147/1000000*12)</f>
        <v/>
      </c>
      <c r="W3147" s="9">
        <f>VLOOKUP(A3147,Sku_list!$A$1:$D$2323,4,0)*(J3147/1000000*12)</f>
        <v/>
      </c>
      <c r="X3147" s="9">
        <f>VLOOKUP(A3147,Sku_list!$A$1:$D$2323,4,0)*(L3147/1000000*12)</f>
        <v/>
      </c>
      <c r="Y3147" s="9">
        <f>VLOOKUP(A3147,Sku_list!$A$1:$E$2323,5,0)*((J3147+F3147)/1000000000)</f>
        <v/>
      </c>
      <c r="AC3147" s="27">
        <f>(DAY(TODAY())+AB3147)/30</f>
        <v/>
      </c>
    </row>
    <row r="3148">
      <c r="A3148" t="n">
        <v>1607775</v>
      </c>
      <c r="B3148" t="inlineStr">
        <is>
          <t>Plax CPC FreshMint 125 ML - POC</t>
        </is>
      </c>
      <c r="C3148" t="inlineStr">
        <is>
          <t>IN75</t>
        </is>
      </c>
      <c r="D3148" t="n">
        <v>0</v>
      </c>
      <c r="E3148" t="n">
        <v>0</v>
      </c>
      <c r="F3148" t="n">
        <v>0</v>
      </c>
      <c r="G3148" t="n">
        <v>0</v>
      </c>
      <c r="H3148" t="n">
        <v>0</v>
      </c>
      <c r="I3148" t="n">
        <v>0</v>
      </c>
      <c r="J3148" t="n">
        <v>0</v>
      </c>
      <c r="K3148" t="n">
        <v>0</v>
      </c>
      <c r="L3148" t="n">
        <v>0</v>
      </c>
      <c r="M3148" t="n">
        <v>0</v>
      </c>
      <c r="N3148" t="n">
        <v>0</v>
      </c>
      <c r="P3148" s="27" t="inlineStr"/>
      <c r="R3148" t="inlineStr">
        <is>
          <t>Jaipur</t>
        </is>
      </c>
      <c r="S3148" t="inlineStr">
        <is>
          <t>North</t>
        </is>
      </c>
      <c r="T3148" s="9">
        <f>VLOOKUP(A3148,Sku_list!$A$1:$D$2323,3,0)</f>
        <v/>
      </c>
      <c r="U3148" s="9">
        <f>VLOOKUP(A3148,Sku_list!$A$1:$D$2323,4,0)*(F3148/1000000*12)</f>
        <v/>
      </c>
      <c r="V3148" s="9">
        <f>VLOOKUP(A3148,Sku_list!$A$1:$D$2323,4,0)*(H3148/1000000*12)</f>
        <v/>
      </c>
      <c r="W3148" s="9">
        <f>VLOOKUP(A3148,Sku_list!$A$1:$D$2323,4,0)*(J3148/1000000*12)</f>
        <v/>
      </c>
      <c r="X3148" s="9">
        <f>VLOOKUP(A3148,Sku_list!$A$1:$D$2323,4,0)*(L3148/1000000*12)</f>
        <v/>
      </c>
      <c r="Y3148" s="9">
        <f>VLOOKUP(A3148,Sku_list!$A$1:$E$2323,5,0)*((J3148+F3148)/1000000000)</f>
        <v/>
      </c>
      <c r="AC3148" s="27">
        <f>(DAY(TODAY())+AB3148)/30</f>
        <v/>
      </c>
    </row>
    <row r="3149">
      <c r="A3149" t="n">
        <v>1607775</v>
      </c>
      <c r="B3149" t="inlineStr">
        <is>
          <t>Plax CPC FreshMint 125 ML - POC</t>
        </is>
      </c>
      <c r="C3149" t="inlineStr">
        <is>
          <t>IN76</t>
        </is>
      </c>
      <c r="D3149" t="n">
        <v>0</v>
      </c>
      <c r="E3149" t="n">
        <v>0</v>
      </c>
      <c r="F3149" t="n">
        <v>0</v>
      </c>
      <c r="G3149" t="n">
        <v>0</v>
      </c>
      <c r="H3149" t="n">
        <v>0</v>
      </c>
      <c r="I3149" t="n">
        <v>0</v>
      </c>
      <c r="J3149" t="n">
        <v>0</v>
      </c>
      <c r="K3149" t="n">
        <v>0</v>
      </c>
      <c r="L3149" t="n">
        <v>0</v>
      </c>
      <c r="M3149" t="n">
        <v>0</v>
      </c>
      <c r="N3149" t="n">
        <v>0</v>
      </c>
      <c r="P3149" s="27" t="inlineStr"/>
      <c r="R3149" t="inlineStr">
        <is>
          <t>Ghaziabad</t>
        </is>
      </c>
      <c r="S3149" t="inlineStr">
        <is>
          <t>North</t>
        </is>
      </c>
      <c r="T3149" s="9">
        <f>VLOOKUP(A3149,Sku_list!$A$1:$D$2323,3,0)</f>
        <v/>
      </c>
      <c r="U3149" s="9">
        <f>VLOOKUP(A3149,Sku_list!$A$1:$D$2323,4,0)*(F3149/1000000*12)</f>
        <v/>
      </c>
      <c r="V3149" s="9">
        <f>VLOOKUP(A3149,Sku_list!$A$1:$D$2323,4,0)*(H3149/1000000*12)</f>
        <v/>
      </c>
      <c r="W3149" s="9">
        <f>VLOOKUP(A3149,Sku_list!$A$1:$D$2323,4,0)*(J3149/1000000*12)</f>
        <v/>
      </c>
      <c r="X3149" s="9">
        <f>VLOOKUP(A3149,Sku_list!$A$1:$D$2323,4,0)*(L3149/1000000*12)</f>
        <v/>
      </c>
      <c r="Y3149" s="9">
        <f>VLOOKUP(A3149,Sku_list!$A$1:$E$2323,5,0)*((J3149+F3149)/1000000000)</f>
        <v/>
      </c>
      <c r="AC3149" s="27">
        <f>(DAY(TODAY())+AB3149)/30</f>
        <v/>
      </c>
    </row>
    <row r="3150">
      <c r="A3150" t="n">
        <v>1607775</v>
      </c>
      <c r="B3150" t="inlineStr">
        <is>
          <t>Plax CPC FreshMint 125 ML - POC</t>
        </is>
      </c>
      <c r="C3150" t="inlineStr">
        <is>
          <t>IN77</t>
        </is>
      </c>
      <c r="D3150" t="n">
        <v>0</v>
      </c>
      <c r="E3150" t="n">
        <v>0</v>
      </c>
      <c r="F3150" t="n">
        <v>0</v>
      </c>
      <c r="G3150" t="n">
        <v>0</v>
      </c>
      <c r="H3150" t="n">
        <v>0</v>
      </c>
      <c r="I3150" t="n">
        <v>0</v>
      </c>
      <c r="J3150" t="n">
        <v>0</v>
      </c>
      <c r="K3150" t="n">
        <v>0</v>
      </c>
      <c r="L3150" t="n">
        <v>0</v>
      </c>
      <c r="M3150" t="n">
        <v>0</v>
      </c>
      <c r="N3150" t="n">
        <v>0</v>
      </c>
      <c r="P3150" s="27" t="inlineStr"/>
      <c r="R3150" t="inlineStr">
        <is>
          <t>POC Bhiwandi</t>
        </is>
      </c>
      <c r="S3150" t="inlineStr">
        <is>
          <t>West</t>
        </is>
      </c>
      <c r="T3150" s="9">
        <f>VLOOKUP(A3150,Sku_list!$A$1:$D$2323,3,0)</f>
        <v/>
      </c>
      <c r="U3150" s="9">
        <f>VLOOKUP(A3150,Sku_list!$A$1:$D$2323,4,0)*(F3150/1000000*12)</f>
        <v/>
      </c>
      <c r="V3150" s="9">
        <f>VLOOKUP(A3150,Sku_list!$A$1:$D$2323,4,0)*(H3150/1000000*12)</f>
        <v/>
      </c>
      <c r="W3150" s="9">
        <f>VLOOKUP(A3150,Sku_list!$A$1:$D$2323,4,0)*(J3150/1000000*12)</f>
        <v/>
      </c>
      <c r="X3150" s="9">
        <f>VLOOKUP(A3150,Sku_list!$A$1:$D$2323,4,0)*(L3150/1000000*12)</f>
        <v/>
      </c>
      <c r="Y3150" s="9">
        <f>VLOOKUP(A3150,Sku_list!$A$1:$E$2323,5,0)*((J3150+F3150)/1000000000)</f>
        <v/>
      </c>
      <c r="AC3150" s="27">
        <f>(DAY(TODAY())+AB3150)/30</f>
        <v/>
      </c>
    </row>
    <row r="3151">
      <c r="A3151" t="n">
        <v>1607775</v>
      </c>
      <c r="B3151" t="inlineStr">
        <is>
          <t>Plax CPC FreshMint 125 ML - POC</t>
        </is>
      </c>
      <c r="C3151" t="inlineStr">
        <is>
          <t>IN78</t>
        </is>
      </c>
      <c r="D3151" t="n">
        <v>0</v>
      </c>
      <c r="E3151" t="n">
        <v>0</v>
      </c>
      <c r="F3151" t="n">
        <v>0</v>
      </c>
      <c r="G3151" t="n">
        <v>0</v>
      </c>
      <c r="H3151" t="n">
        <v>0</v>
      </c>
      <c r="I3151" t="n">
        <v>0</v>
      </c>
      <c r="J3151" t="n">
        <v>0</v>
      </c>
      <c r="K3151" t="n">
        <v>0</v>
      </c>
      <c r="L3151" t="n">
        <v>0</v>
      </c>
      <c r="M3151" t="n">
        <v>0</v>
      </c>
      <c r="N3151" t="n">
        <v>0</v>
      </c>
      <c r="P3151" s="27" t="inlineStr"/>
      <c r="R3151" t="inlineStr">
        <is>
          <t>Kundli</t>
        </is>
      </c>
      <c r="S3151" t="inlineStr">
        <is>
          <t>North</t>
        </is>
      </c>
      <c r="T3151" s="9">
        <f>VLOOKUP(A3151,Sku_list!$A$1:$D$2323,3,0)</f>
        <v/>
      </c>
      <c r="U3151" s="9">
        <f>VLOOKUP(A3151,Sku_list!$A$1:$D$2323,4,0)*(F3151/1000000*12)</f>
        <v/>
      </c>
      <c r="V3151" s="9">
        <f>VLOOKUP(A3151,Sku_list!$A$1:$D$2323,4,0)*(H3151/1000000*12)</f>
        <v/>
      </c>
      <c r="W3151" s="9">
        <f>VLOOKUP(A3151,Sku_list!$A$1:$D$2323,4,0)*(J3151/1000000*12)</f>
        <v/>
      </c>
      <c r="X3151" s="9">
        <f>VLOOKUP(A3151,Sku_list!$A$1:$D$2323,4,0)*(L3151/1000000*12)</f>
        <v/>
      </c>
      <c r="Y3151" s="9">
        <f>VLOOKUP(A3151,Sku_list!$A$1:$E$2323,5,0)*((J3151+F3151)/1000000000)</f>
        <v/>
      </c>
      <c r="AC3151" s="27">
        <f>(DAY(TODAY())+AB3151)/30</f>
        <v/>
      </c>
    </row>
    <row r="3152">
      <c r="A3152" t="n">
        <v>1607775</v>
      </c>
      <c r="B3152" t="inlineStr">
        <is>
          <t>Plax CPC FreshMint 125 ML - POC</t>
        </is>
      </c>
      <c r="C3152" t="inlineStr">
        <is>
          <t>IN79</t>
        </is>
      </c>
      <c r="D3152" t="n">
        <v>0</v>
      </c>
      <c r="E3152" t="n">
        <v>0</v>
      </c>
      <c r="F3152" t="n">
        <v>0</v>
      </c>
      <c r="G3152" t="n">
        <v>0</v>
      </c>
      <c r="H3152" t="n">
        <v>0</v>
      </c>
      <c r="I3152" t="n">
        <v>0</v>
      </c>
      <c r="J3152" t="n">
        <v>0</v>
      </c>
      <c r="K3152" t="n">
        <v>0</v>
      </c>
      <c r="L3152" t="n">
        <v>0</v>
      </c>
      <c r="M3152" t="n">
        <v>0</v>
      </c>
      <c r="N3152" t="n">
        <v>0</v>
      </c>
      <c r="P3152" s="27" t="inlineStr"/>
      <c r="R3152" t="inlineStr">
        <is>
          <t>Goa</t>
        </is>
      </c>
      <c r="S3152" t="inlineStr">
        <is>
          <t>West</t>
        </is>
      </c>
      <c r="T3152" s="9">
        <f>VLOOKUP(A3152,Sku_list!$A$1:$D$2323,3,0)</f>
        <v/>
      </c>
      <c r="U3152" s="9">
        <f>VLOOKUP(A3152,Sku_list!$A$1:$D$2323,4,0)*(F3152/1000000*12)</f>
        <v/>
      </c>
      <c r="V3152" s="9">
        <f>VLOOKUP(A3152,Sku_list!$A$1:$D$2323,4,0)*(H3152/1000000*12)</f>
        <v/>
      </c>
      <c r="W3152" s="9">
        <f>VLOOKUP(A3152,Sku_list!$A$1:$D$2323,4,0)*(J3152/1000000*12)</f>
        <v/>
      </c>
      <c r="X3152" s="9">
        <f>VLOOKUP(A3152,Sku_list!$A$1:$D$2323,4,0)*(L3152/1000000*12)</f>
        <v/>
      </c>
      <c r="Y3152" s="9">
        <f>VLOOKUP(A3152,Sku_list!$A$1:$E$2323,5,0)*((J3152+F3152)/1000000000)</f>
        <v/>
      </c>
      <c r="AC3152" s="27">
        <f>(DAY(TODAY())+AB3152)/30</f>
        <v/>
      </c>
    </row>
    <row r="3153">
      <c r="A3153" t="n">
        <v>1607775</v>
      </c>
      <c r="B3153" t="inlineStr">
        <is>
          <t>Plax CPC FreshMint 125 ML - POC</t>
        </is>
      </c>
      <c r="C3153" t="inlineStr">
        <is>
          <t>IN80</t>
        </is>
      </c>
      <c r="D3153" t="n">
        <v>0</v>
      </c>
      <c r="E3153" t="n">
        <v>0</v>
      </c>
      <c r="F3153" t="n">
        <v>0</v>
      </c>
      <c r="G3153" t="n">
        <v>0</v>
      </c>
      <c r="H3153" t="n">
        <v>0</v>
      </c>
      <c r="I3153" t="n">
        <v>0</v>
      </c>
      <c r="J3153" t="n">
        <v>0</v>
      </c>
      <c r="K3153" t="n">
        <v>0</v>
      </c>
      <c r="L3153" t="n">
        <v>0</v>
      </c>
      <c r="M3153" t="n">
        <v>0</v>
      </c>
      <c r="N3153" t="n">
        <v>0</v>
      </c>
      <c r="P3153" s="27" t="inlineStr"/>
      <c r="R3153" t="inlineStr">
        <is>
          <t>Morinda</t>
        </is>
      </c>
      <c r="S3153" t="inlineStr">
        <is>
          <t>North</t>
        </is>
      </c>
      <c r="T3153" s="9">
        <f>VLOOKUP(A3153,Sku_list!$A$1:$D$2323,3,0)</f>
        <v/>
      </c>
      <c r="U3153" s="9">
        <f>VLOOKUP(A3153,Sku_list!$A$1:$D$2323,4,0)*(F3153/1000000*12)</f>
        <v/>
      </c>
      <c r="V3153" s="9">
        <f>VLOOKUP(A3153,Sku_list!$A$1:$D$2323,4,0)*(H3153/1000000*12)</f>
        <v/>
      </c>
      <c r="W3153" s="9">
        <f>VLOOKUP(A3153,Sku_list!$A$1:$D$2323,4,0)*(J3153/1000000*12)</f>
        <v/>
      </c>
      <c r="X3153" s="9">
        <f>VLOOKUP(A3153,Sku_list!$A$1:$D$2323,4,0)*(L3153/1000000*12)</f>
        <v/>
      </c>
      <c r="Y3153" s="9">
        <f>VLOOKUP(A3153,Sku_list!$A$1:$E$2323,5,0)*((J3153+F3153)/1000000000)</f>
        <v/>
      </c>
      <c r="AC3153" s="27">
        <f>(DAY(TODAY())+AB3153)/30</f>
        <v/>
      </c>
    </row>
    <row r="3154">
      <c r="A3154" t="n">
        <v>1607775</v>
      </c>
      <c r="B3154" t="inlineStr">
        <is>
          <t>Plax CPC FreshMint 125 ML - POC</t>
        </is>
      </c>
      <c r="C3154" t="inlineStr">
        <is>
          <t>IN81</t>
        </is>
      </c>
      <c r="D3154" t="n">
        <v>0</v>
      </c>
      <c r="E3154" t="n">
        <v>0</v>
      </c>
      <c r="F3154" t="n">
        <v>0</v>
      </c>
      <c r="G3154" t="n">
        <v>0</v>
      </c>
      <c r="H3154" t="n">
        <v>0</v>
      </c>
      <c r="I3154" t="n">
        <v>0</v>
      </c>
      <c r="J3154" t="n">
        <v>0</v>
      </c>
      <c r="K3154" t="n">
        <v>0</v>
      </c>
      <c r="L3154" t="n">
        <v>0</v>
      </c>
      <c r="M3154" t="n">
        <v>0</v>
      </c>
      <c r="N3154" t="n">
        <v>0</v>
      </c>
      <c r="P3154" s="27" t="inlineStr"/>
      <c r="R3154" t="inlineStr">
        <is>
          <t>Bhiwandi</t>
        </is>
      </c>
      <c r="S3154" t="inlineStr">
        <is>
          <t>West</t>
        </is>
      </c>
      <c r="T3154" s="9">
        <f>VLOOKUP(A3154,Sku_list!$A$1:$D$2323,3,0)</f>
        <v/>
      </c>
      <c r="U3154" s="9">
        <f>VLOOKUP(A3154,Sku_list!$A$1:$D$2323,4,0)*(F3154/1000000*12)</f>
        <v/>
      </c>
      <c r="V3154" s="9">
        <f>VLOOKUP(A3154,Sku_list!$A$1:$D$2323,4,0)*(H3154/1000000*12)</f>
        <v/>
      </c>
      <c r="W3154" s="9">
        <f>VLOOKUP(A3154,Sku_list!$A$1:$D$2323,4,0)*(J3154/1000000*12)</f>
        <v/>
      </c>
      <c r="X3154" s="9">
        <f>VLOOKUP(A3154,Sku_list!$A$1:$D$2323,4,0)*(L3154/1000000*12)</f>
        <v/>
      </c>
      <c r="Y3154" s="9">
        <f>VLOOKUP(A3154,Sku_list!$A$1:$E$2323,5,0)*((J3154+F3154)/1000000000)</f>
        <v/>
      </c>
      <c r="AC3154" s="27">
        <f>(DAY(TODAY())+AB3154)/30</f>
        <v/>
      </c>
    </row>
    <row r="3155">
      <c r="A3155" t="n">
        <v>1607775</v>
      </c>
      <c r="B3155" t="inlineStr">
        <is>
          <t>Plax CPC FreshMint 125 ML - POC</t>
        </is>
      </c>
      <c r="C3155" t="inlineStr">
        <is>
          <t>IN82</t>
        </is>
      </c>
      <c r="D3155" t="n">
        <v>0</v>
      </c>
      <c r="E3155" t="n">
        <v>0</v>
      </c>
      <c r="F3155" t="n">
        <v>0</v>
      </c>
      <c r="G3155" t="n">
        <v>0</v>
      </c>
      <c r="H3155" t="n">
        <v>0</v>
      </c>
      <c r="I3155" t="n">
        <v>0</v>
      </c>
      <c r="J3155" t="n">
        <v>0</v>
      </c>
      <c r="K3155" t="n">
        <v>0</v>
      </c>
      <c r="L3155" t="n">
        <v>0</v>
      </c>
      <c r="M3155" t="n">
        <v>0</v>
      </c>
      <c r="N3155" t="n">
        <v>0</v>
      </c>
      <c r="P3155" s="27" t="inlineStr"/>
      <c r="R3155" t="inlineStr">
        <is>
          <t>DC</t>
        </is>
      </c>
      <c r="S3155" t="inlineStr">
        <is>
          <t>West DC</t>
        </is>
      </c>
      <c r="T3155" s="9">
        <f>VLOOKUP(A3155,Sku_list!$A$1:$D$2323,3,0)</f>
        <v/>
      </c>
      <c r="U3155" s="9">
        <f>VLOOKUP(A3155,Sku_list!$A$1:$D$2323,4,0)*(F3155/1000000*12)</f>
        <v/>
      </c>
      <c r="V3155" s="9">
        <f>VLOOKUP(A3155,Sku_list!$A$1:$D$2323,4,0)*(H3155/1000000*12)</f>
        <v/>
      </c>
      <c r="W3155" s="9">
        <f>VLOOKUP(A3155,Sku_list!$A$1:$D$2323,4,0)*(J3155/1000000*12)</f>
        <v/>
      </c>
      <c r="X3155" s="9">
        <f>VLOOKUP(A3155,Sku_list!$A$1:$D$2323,4,0)*(L3155/1000000*12)</f>
        <v/>
      </c>
      <c r="Y3155" s="9">
        <f>VLOOKUP(A3155,Sku_list!$A$1:$E$2323,5,0)*((J3155+F3155)/1000000000)</f>
        <v/>
      </c>
      <c r="AC3155" s="27">
        <f>(DAY(TODAY())+AB3155)/30</f>
        <v/>
      </c>
    </row>
    <row r="3156">
      <c r="A3156" t="n">
        <v>1607775</v>
      </c>
      <c r="B3156" t="inlineStr">
        <is>
          <t>Plax CPC FreshMint 125 ML - POC</t>
        </is>
      </c>
      <c r="C3156" t="inlineStr">
        <is>
          <t>IN83</t>
        </is>
      </c>
      <c r="D3156" t="n">
        <v>0</v>
      </c>
      <c r="E3156" t="n">
        <v>0</v>
      </c>
      <c r="F3156" t="n">
        <v>0</v>
      </c>
      <c r="G3156" t="n">
        <v>0</v>
      </c>
      <c r="H3156" t="n">
        <v>0</v>
      </c>
      <c r="I3156" t="n">
        <v>0</v>
      </c>
      <c r="J3156" t="n">
        <v>0</v>
      </c>
      <c r="K3156" t="n">
        <v>0</v>
      </c>
      <c r="L3156" t="n">
        <v>0</v>
      </c>
      <c r="M3156" t="n">
        <v>0</v>
      </c>
      <c r="N3156" t="n">
        <v>0</v>
      </c>
      <c r="P3156" s="27" t="inlineStr"/>
      <c r="R3156" t="inlineStr">
        <is>
          <t>Aurangabad</t>
        </is>
      </c>
      <c r="S3156" t="inlineStr">
        <is>
          <t>West</t>
        </is>
      </c>
      <c r="T3156" s="9">
        <f>VLOOKUP(A3156,Sku_list!$A$1:$D$2323,3,0)</f>
        <v/>
      </c>
      <c r="U3156" s="9">
        <f>VLOOKUP(A3156,Sku_list!$A$1:$D$2323,4,0)*(F3156/1000000*12)</f>
        <v/>
      </c>
      <c r="V3156" s="9">
        <f>VLOOKUP(A3156,Sku_list!$A$1:$D$2323,4,0)*(H3156/1000000*12)</f>
        <v/>
      </c>
      <c r="W3156" s="9">
        <f>VLOOKUP(A3156,Sku_list!$A$1:$D$2323,4,0)*(J3156/1000000*12)</f>
        <v/>
      </c>
      <c r="X3156" s="9">
        <f>VLOOKUP(A3156,Sku_list!$A$1:$D$2323,4,0)*(L3156/1000000*12)</f>
        <v/>
      </c>
      <c r="Y3156" s="9">
        <f>VLOOKUP(A3156,Sku_list!$A$1:$E$2323,5,0)*((J3156+F3156)/1000000000)</f>
        <v/>
      </c>
      <c r="AC3156" s="27">
        <f>(DAY(TODAY())+AB3156)/30</f>
        <v/>
      </c>
    </row>
    <row r="3157">
      <c r="A3157" t="n">
        <v>1607775</v>
      </c>
      <c r="B3157" t="inlineStr">
        <is>
          <t>Plax CPC FreshMint 125 ML - POC</t>
        </is>
      </c>
      <c r="C3157" t="inlineStr">
        <is>
          <t>IN84</t>
        </is>
      </c>
      <c r="D3157" t="n">
        <v>0</v>
      </c>
      <c r="E3157" t="n">
        <v>0</v>
      </c>
      <c r="F3157" t="n">
        <v>0</v>
      </c>
      <c r="G3157" t="n">
        <v>0</v>
      </c>
      <c r="H3157" t="n">
        <v>0</v>
      </c>
      <c r="I3157" t="n">
        <v>0</v>
      </c>
      <c r="J3157" t="n">
        <v>0</v>
      </c>
      <c r="K3157" t="n">
        <v>0</v>
      </c>
      <c r="L3157" t="n">
        <v>0</v>
      </c>
      <c r="M3157" t="n">
        <v>0</v>
      </c>
      <c r="N3157" t="n">
        <v>0</v>
      </c>
      <c r="P3157" s="27" t="inlineStr"/>
      <c r="R3157" t="inlineStr">
        <is>
          <t>Raipur</t>
        </is>
      </c>
      <c r="S3157" t="inlineStr">
        <is>
          <t>West</t>
        </is>
      </c>
      <c r="T3157" s="9">
        <f>VLOOKUP(A3157,Sku_list!$A$1:$D$2323,3,0)</f>
        <v/>
      </c>
      <c r="U3157" s="9">
        <f>VLOOKUP(A3157,Sku_list!$A$1:$D$2323,4,0)*(F3157/1000000*12)</f>
        <v/>
      </c>
      <c r="V3157" s="9">
        <f>VLOOKUP(A3157,Sku_list!$A$1:$D$2323,4,0)*(H3157/1000000*12)</f>
        <v/>
      </c>
      <c r="W3157" s="9">
        <f>VLOOKUP(A3157,Sku_list!$A$1:$D$2323,4,0)*(J3157/1000000*12)</f>
        <v/>
      </c>
      <c r="X3157" s="9">
        <f>VLOOKUP(A3157,Sku_list!$A$1:$D$2323,4,0)*(L3157/1000000*12)</f>
        <v/>
      </c>
      <c r="Y3157" s="9">
        <f>VLOOKUP(A3157,Sku_list!$A$1:$E$2323,5,0)*((J3157+F3157)/1000000000)</f>
        <v/>
      </c>
      <c r="AC3157" s="27">
        <f>(DAY(TODAY())+AB3157)/30</f>
        <v/>
      </c>
    </row>
    <row r="3158">
      <c r="A3158" t="n">
        <v>1607775</v>
      </c>
      <c r="B3158" t="inlineStr">
        <is>
          <t>Plax CPC FreshMint 125 ML - POC</t>
        </is>
      </c>
      <c r="C3158" t="inlineStr">
        <is>
          <t>IN85</t>
        </is>
      </c>
      <c r="D3158" t="n">
        <v>0</v>
      </c>
      <c r="E3158" t="n">
        <v>0</v>
      </c>
      <c r="F3158" t="n">
        <v>0</v>
      </c>
      <c r="G3158" t="n">
        <v>0</v>
      </c>
      <c r="H3158" t="n">
        <v>0</v>
      </c>
      <c r="I3158" t="n">
        <v>0</v>
      </c>
      <c r="J3158" t="n">
        <v>0</v>
      </c>
      <c r="K3158" t="n">
        <v>0</v>
      </c>
      <c r="L3158" t="n">
        <v>0</v>
      </c>
      <c r="M3158" t="n">
        <v>0</v>
      </c>
      <c r="N3158" t="n">
        <v>0</v>
      </c>
      <c r="P3158" s="27" t="inlineStr"/>
      <c r="R3158" t="inlineStr">
        <is>
          <t>Tripura</t>
        </is>
      </c>
      <c r="S3158" t="inlineStr">
        <is>
          <t>East</t>
        </is>
      </c>
      <c r="T3158" s="9">
        <f>VLOOKUP(A3158,Sku_list!$A$1:$D$2323,3,0)</f>
        <v/>
      </c>
      <c r="U3158" s="9">
        <f>VLOOKUP(A3158,Sku_list!$A$1:$D$2323,4,0)*(F3158/1000000*12)</f>
        <v/>
      </c>
      <c r="V3158" s="9">
        <f>VLOOKUP(A3158,Sku_list!$A$1:$D$2323,4,0)*(H3158/1000000*12)</f>
        <v/>
      </c>
      <c r="W3158" s="9">
        <f>VLOOKUP(A3158,Sku_list!$A$1:$D$2323,4,0)*(J3158/1000000*12)</f>
        <v/>
      </c>
      <c r="X3158" s="9">
        <f>VLOOKUP(A3158,Sku_list!$A$1:$D$2323,4,0)*(L3158/1000000*12)</f>
        <v/>
      </c>
      <c r="Y3158" s="9">
        <f>VLOOKUP(A3158,Sku_list!$A$1:$E$2323,5,0)*((J3158+F3158)/1000000000)</f>
        <v/>
      </c>
      <c r="AC3158" s="27">
        <f>(DAY(TODAY())+AB3158)/30</f>
        <v/>
      </c>
    </row>
    <row r="3159">
      <c r="A3159" t="n">
        <v>1607775</v>
      </c>
      <c r="B3159" t="inlineStr">
        <is>
          <t>Plax CPC FreshMint 125 ML - POC</t>
        </is>
      </c>
      <c r="C3159" t="inlineStr">
        <is>
          <t>IN86</t>
        </is>
      </c>
      <c r="D3159" t="n">
        <v>0</v>
      </c>
      <c r="E3159" t="n">
        <v>0</v>
      </c>
      <c r="F3159" t="n">
        <v>0</v>
      </c>
      <c r="G3159" t="n">
        <v>0</v>
      </c>
      <c r="H3159" t="n">
        <v>0</v>
      </c>
      <c r="I3159" t="n">
        <v>0</v>
      </c>
      <c r="J3159" t="n">
        <v>0</v>
      </c>
      <c r="K3159" t="n">
        <v>0</v>
      </c>
      <c r="L3159" t="n">
        <v>0</v>
      </c>
      <c r="M3159" t="n">
        <v>0</v>
      </c>
      <c r="N3159" t="n">
        <v>0</v>
      </c>
      <c r="P3159" s="27" t="inlineStr"/>
      <c r="R3159" t="inlineStr">
        <is>
          <t>Jamshedpur</t>
        </is>
      </c>
      <c r="S3159" t="inlineStr">
        <is>
          <t>East</t>
        </is>
      </c>
      <c r="T3159" s="9">
        <f>VLOOKUP(A3159,Sku_list!$A$1:$D$2323,3,0)</f>
        <v/>
      </c>
      <c r="U3159" s="9">
        <f>VLOOKUP(A3159,Sku_list!$A$1:$D$2323,4,0)*(F3159/1000000*12)</f>
        <v/>
      </c>
      <c r="V3159" s="9">
        <f>VLOOKUP(A3159,Sku_list!$A$1:$D$2323,4,0)*(H3159/1000000*12)</f>
        <v/>
      </c>
      <c r="W3159" s="9">
        <f>VLOOKUP(A3159,Sku_list!$A$1:$D$2323,4,0)*(J3159/1000000*12)</f>
        <v/>
      </c>
      <c r="X3159" s="9">
        <f>VLOOKUP(A3159,Sku_list!$A$1:$D$2323,4,0)*(L3159/1000000*12)</f>
        <v/>
      </c>
      <c r="Y3159" s="9">
        <f>VLOOKUP(A3159,Sku_list!$A$1:$E$2323,5,0)*((J3159+F3159)/1000000000)</f>
        <v/>
      </c>
      <c r="AC3159" s="27">
        <f>(DAY(TODAY())+AB3159)/30</f>
        <v/>
      </c>
    </row>
    <row r="3160">
      <c r="A3160" t="n">
        <v>1607775</v>
      </c>
      <c r="B3160" t="inlineStr">
        <is>
          <t>Plax CPC FreshMint 125 ML - POC</t>
        </is>
      </c>
      <c r="C3160" t="inlineStr">
        <is>
          <t>IN87</t>
        </is>
      </c>
      <c r="D3160" t="n">
        <v>0</v>
      </c>
      <c r="E3160" t="n">
        <v>0</v>
      </c>
      <c r="F3160" t="n">
        <v>0</v>
      </c>
      <c r="G3160" t="n">
        <v>0</v>
      </c>
      <c r="H3160" t="n">
        <v>0</v>
      </c>
      <c r="I3160" t="n">
        <v>0</v>
      </c>
      <c r="J3160" t="n">
        <v>0</v>
      </c>
      <c r="K3160" t="n">
        <v>0</v>
      </c>
      <c r="L3160" t="n">
        <v>0</v>
      </c>
      <c r="M3160" t="n">
        <v>0</v>
      </c>
      <c r="N3160" t="n">
        <v>0</v>
      </c>
      <c r="P3160" s="27" t="inlineStr"/>
      <c r="R3160" t="inlineStr">
        <is>
          <t>Vijaywada</t>
        </is>
      </c>
      <c r="S3160" t="inlineStr">
        <is>
          <t>South</t>
        </is>
      </c>
      <c r="T3160" s="9">
        <f>VLOOKUP(A3160,Sku_list!$A$1:$D$2323,3,0)</f>
        <v/>
      </c>
      <c r="U3160" s="9">
        <f>VLOOKUP(A3160,Sku_list!$A$1:$D$2323,4,0)*(F3160/1000000*12)</f>
        <v/>
      </c>
      <c r="V3160" s="9">
        <f>VLOOKUP(A3160,Sku_list!$A$1:$D$2323,4,0)*(H3160/1000000*12)</f>
        <v/>
      </c>
      <c r="W3160" s="9">
        <f>VLOOKUP(A3160,Sku_list!$A$1:$D$2323,4,0)*(J3160/1000000*12)</f>
        <v/>
      </c>
      <c r="X3160" s="9">
        <f>VLOOKUP(A3160,Sku_list!$A$1:$D$2323,4,0)*(L3160/1000000*12)</f>
        <v/>
      </c>
      <c r="Y3160" s="9">
        <f>VLOOKUP(A3160,Sku_list!$A$1:$E$2323,5,0)*((J3160+F3160)/1000000000)</f>
        <v/>
      </c>
      <c r="AC3160" s="27">
        <f>(DAY(TODAY())+AB3160)/30</f>
        <v/>
      </c>
    </row>
    <row r="3161">
      <c r="A3161" t="n">
        <v>1607775</v>
      </c>
      <c r="B3161" t="inlineStr">
        <is>
          <t>Plax CPC FreshMint 125 ML - POC</t>
        </is>
      </c>
      <c r="C3161" t="inlineStr">
        <is>
          <t>IN88</t>
        </is>
      </c>
      <c r="D3161" t="n">
        <v>0</v>
      </c>
      <c r="E3161" t="n">
        <v>0</v>
      </c>
      <c r="F3161" t="n">
        <v>0</v>
      </c>
      <c r="G3161" t="n">
        <v>0</v>
      </c>
      <c r="H3161" t="n">
        <v>0</v>
      </c>
      <c r="I3161" t="n">
        <v>0</v>
      </c>
      <c r="J3161" t="n">
        <v>0</v>
      </c>
      <c r="K3161" t="n">
        <v>0</v>
      </c>
      <c r="L3161" t="n">
        <v>0</v>
      </c>
      <c r="M3161" t="n">
        <v>0</v>
      </c>
      <c r="N3161" t="n">
        <v>0</v>
      </c>
      <c r="P3161" s="27" t="inlineStr"/>
      <c r="R3161" t="inlineStr">
        <is>
          <t>Uttaranchal</t>
        </is>
      </c>
      <c r="S3161" t="inlineStr">
        <is>
          <t>North</t>
        </is>
      </c>
      <c r="T3161" s="9">
        <f>VLOOKUP(A3161,Sku_list!$A$1:$D$2323,3,0)</f>
        <v/>
      </c>
      <c r="U3161" s="9">
        <f>VLOOKUP(A3161,Sku_list!$A$1:$D$2323,4,0)*(F3161/1000000*12)</f>
        <v/>
      </c>
      <c r="V3161" s="9">
        <f>VLOOKUP(A3161,Sku_list!$A$1:$D$2323,4,0)*(H3161/1000000*12)</f>
        <v/>
      </c>
      <c r="W3161" s="9">
        <f>VLOOKUP(A3161,Sku_list!$A$1:$D$2323,4,0)*(J3161/1000000*12)</f>
        <v/>
      </c>
      <c r="X3161" s="9">
        <f>VLOOKUP(A3161,Sku_list!$A$1:$D$2323,4,0)*(L3161/1000000*12)</f>
        <v/>
      </c>
      <c r="Y3161" s="9">
        <f>VLOOKUP(A3161,Sku_list!$A$1:$E$2323,5,0)*((J3161+F3161)/1000000000)</f>
        <v/>
      </c>
      <c r="AC3161" s="27">
        <f>(DAY(TODAY())+AB3161)/30</f>
        <v/>
      </c>
    </row>
    <row r="3162">
      <c r="A3162" t="n">
        <v>1607775</v>
      </c>
      <c r="B3162" t="inlineStr">
        <is>
          <t>Plax CPC FreshMint 125 ML - POC</t>
        </is>
      </c>
      <c r="C3162" t="inlineStr">
        <is>
          <t>IN89</t>
        </is>
      </c>
      <c r="D3162" t="n">
        <v>0</v>
      </c>
      <c r="E3162" t="n">
        <v>0</v>
      </c>
      <c r="F3162" t="n">
        <v>0</v>
      </c>
      <c r="G3162" t="n">
        <v>0</v>
      </c>
      <c r="H3162" t="n">
        <v>0</v>
      </c>
      <c r="I3162" t="n">
        <v>0</v>
      </c>
      <c r="J3162" t="n">
        <v>0</v>
      </c>
      <c r="K3162" t="n">
        <v>0</v>
      </c>
      <c r="L3162" t="n">
        <v>0</v>
      </c>
      <c r="M3162" t="n">
        <v>0</v>
      </c>
      <c r="N3162" t="n">
        <v>0</v>
      </c>
      <c r="P3162" s="27" t="inlineStr"/>
      <c r="R3162" t="inlineStr">
        <is>
          <t>Hubli</t>
        </is>
      </c>
      <c r="S3162" t="inlineStr">
        <is>
          <t>South</t>
        </is>
      </c>
      <c r="T3162" s="9">
        <f>VLOOKUP(A3162,Sku_list!$A$1:$D$2323,3,0)</f>
        <v/>
      </c>
      <c r="U3162" s="9">
        <f>VLOOKUP(A3162,Sku_list!$A$1:$D$2323,4,0)*(F3162/1000000*12)</f>
        <v/>
      </c>
      <c r="V3162" s="9">
        <f>VLOOKUP(A3162,Sku_list!$A$1:$D$2323,4,0)*(H3162/1000000*12)</f>
        <v/>
      </c>
      <c r="W3162" s="9">
        <f>VLOOKUP(A3162,Sku_list!$A$1:$D$2323,4,0)*(J3162/1000000*12)</f>
        <v/>
      </c>
      <c r="X3162" s="9">
        <f>VLOOKUP(A3162,Sku_list!$A$1:$D$2323,4,0)*(L3162/1000000*12)</f>
        <v/>
      </c>
      <c r="Y3162" s="9">
        <f>VLOOKUP(A3162,Sku_list!$A$1:$E$2323,5,0)*((J3162+F3162)/1000000000)</f>
        <v/>
      </c>
      <c r="AC3162" s="27">
        <f>(DAY(TODAY())+AB3162)/30</f>
        <v/>
      </c>
    </row>
    <row r="3163">
      <c r="A3163" t="n">
        <v>1607775</v>
      </c>
      <c r="B3163" t="inlineStr">
        <is>
          <t>Plax CPC FreshMint 125 ML - POC</t>
        </is>
      </c>
      <c r="C3163" t="inlineStr">
        <is>
          <t>IN90</t>
        </is>
      </c>
      <c r="D3163" t="n">
        <v>0</v>
      </c>
      <c r="E3163" t="n">
        <v>0</v>
      </c>
      <c r="F3163" t="n">
        <v>0</v>
      </c>
      <c r="G3163" t="n">
        <v>0</v>
      </c>
      <c r="H3163" t="n">
        <v>0</v>
      </c>
      <c r="I3163" t="n">
        <v>0</v>
      </c>
      <c r="J3163" t="n">
        <v>0</v>
      </c>
      <c r="K3163" t="n">
        <v>0</v>
      </c>
      <c r="L3163" t="n">
        <v>0</v>
      </c>
      <c r="M3163" t="n">
        <v>0</v>
      </c>
      <c r="N3163" t="n">
        <v>0</v>
      </c>
      <c r="P3163" s="27" t="inlineStr"/>
      <c r="R3163" t="inlineStr">
        <is>
          <t>Export</t>
        </is>
      </c>
      <c r="S3163" t="inlineStr">
        <is>
          <t>Exp-DC</t>
        </is>
      </c>
      <c r="T3163" s="9">
        <f>VLOOKUP(A3163,Sku_list!$A$1:$D$2323,3,0)</f>
        <v/>
      </c>
      <c r="U3163" s="9">
        <f>VLOOKUP(A3163,Sku_list!$A$1:$D$2323,4,0)*(F3163/1000000*12)</f>
        <v/>
      </c>
      <c r="V3163" s="9">
        <f>VLOOKUP(A3163,Sku_list!$A$1:$D$2323,4,0)*(H3163/1000000*12)</f>
        <v/>
      </c>
      <c r="W3163" s="9">
        <f>VLOOKUP(A3163,Sku_list!$A$1:$D$2323,4,0)*(J3163/1000000*12)</f>
        <v/>
      </c>
      <c r="X3163" s="9">
        <f>VLOOKUP(A3163,Sku_list!$A$1:$D$2323,4,0)*(L3163/1000000*12)</f>
        <v/>
      </c>
      <c r="Y3163" s="9">
        <f>VLOOKUP(A3163,Sku_list!$A$1:$E$2323,5,0)*((J3163+F3163)/1000000000)</f>
        <v/>
      </c>
      <c r="AC3163" s="27">
        <f>(DAY(TODAY())+AB3163)/30</f>
        <v/>
      </c>
    </row>
    <row r="3164">
      <c r="A3164" t="n">
        <v>1607775</v>
      </c>
      <c r="B3164" t="inlineStr">
        <is>
          <t>Plax CPC FreshMint 125 ML - POC</t>
        </is>
      </c>
      <c r="C3164" t="inlineStr">
        <is>
          <t>IN91</t>
        </is>
      </c>
      <c r="D3164" t="n">
        <v>0</v>
      </c>
      <c r="E3164" t="n">
        <v>0</v>
      </c>
      <c r="F3164" t="n">
        <v>0</v>
      </c>
      <c r="G3164" t="n">
        <v>0</v>
      </c>
      <c r="H3164" t="n">
        <v>0</v>
      </c>
      <c r="I3164" t="n">
        <v>0</v>
      </c>
      <c r="J3164" t="n">
        <v>0</v>
      </c>
      <c r="K3164" t="n">
        <v>0</v>
      </c>
      <c r="L3164" t="n">
        <v>0</v>
      </c>
      <c r="M3164" t="n">
        <v>0</v>
      </c>
      <c r="N3164" t="n">
        <v>0</v>
      </c>
      <c r="P3164" s="27" t="inlineStr"/>
      <c r="R3164" t="inlineStr">
        <is>
          <t>Siliguri</t>
        </is>
      </c>
      <c r="S3164" t="inlineStr">
        <is>
          <t>East</t>
        </is>
      </c>
      <c r="T3164" s="9">
        <f>VLOOKUP(A3164,Sku_list!$A$1:$D$2323,3,0)</f>
        <v/>
      </c>
      <c r="U3164" s="9">
        <f>VLOOKUP(A3164,Sku_list!$A$1:$D$2323,4,0)*(F3164/1000000*12)</f>
        <v/>
      </c>
      <c r="V3164" s="9">
        <f>VLOOKUP(A3164,Sku_list!$A$1:$D$2323,4,0)*(H3164/1000000*12)</f>
        <v/>
      </c>
      <c r="W3164" s="9">
        <f>VLOOKUP(A3164,Sku_list!$A$1:$D$2323,4,0)*(J3164/1000000*12)</f>
        <v/>
      </c>
      <c r="X3164" s="9">
        <f>VLOOKUP(A3164,Sku_list!$A$1:$D$2323,4,0)*(L3164/1000000*12)</f>
        <v/>
      </c>
      <c r="Y3164" s="9">
        <f>VLOOKUP(A3164,Sku_list!$A$1:$E$2323,5,0)*((J3164+F3164)/1000000000)</f>
        <v/>
      </c>
      <c r="AC3164" s="27">
        <f>(DAY(TODAY())+AB3164)/30</f>
        <v/>
      </c>
    </row>
    <row r="3165">
      <c r="A3165" t="n">
        <v>1607775</v>
      </c>
      <c r="B3165" t="inlineStr">
        <is>
          <t>Plax CPC FreshMint 125 ML - POC</t>
        </is>
      </c>
      <c r="C3165" t="inlineStr">
        <is>
          <t>IN92</t>
        </is>
      </c>
      <c r="D3165" t="n">
        <v>0</v>
      </c>
      <c r="E3165" t="n">
        <v>0</v>
      </c>
      <c r="F3165" t="n">
        <v>0</v>
      </c>
      <c r="G3165" t="n">
        <v>0</v>
      </c>
      <c r="H3165" t="n">
        <v>0</v>
      </c>
      <c r="I3165" t="n">
        <v>0</v>
      </c>
      <c r="J3165" t="n">
        <v>0</v>
      </c>
      <c r="K3165" t="n">
        <v>0</v>
      </c>
      <c r="L3165" t="n">
        <v>0</v>
      </c>
      <c r="M3165" t="n">
        <v>0</v>
      </c>
      <c r="N3165" t="n">
        <v>0</v>
      </c>
      <c r="P3165" s="27" t="inlineStr"/>
      <c r="R3165" t="inlineStr">
        <is>
          <t>J &amp; K</t>
        </is>
      </c>
      <c r="S3165" t="inlineStr">
        <is>
          <t>North</t>
        </is>
      </c>
      <c r="T3165" s="9">
        <f>VLOOKUP(A3165,Sku_list!$A$1:$D$2323,3,0)</f>
        <v/>
      </c>
      <c r="U3165" s="9">
        <f>VLOOKUP(A3165,Sku_list!$A$1:$D$2323,4,0)*(F3165/1000000*12)</f>
        <v/>
      </c>
      <c r="V3165" s="9">
        <f>VLOOKUP(A3165,Sku_list!$A$1:$D$2323,4,0)*(H3165/1000000*12)</f>
        <v/>
      </c>
      <c r="W3165" s="9">
        <f>VLOOKUP(A3165,Sku_list!$A$1:$D$2323,4,0)*(J3165/1000000*12)</f>
        <v/>
      </c>
      <c r="X3165" s="9">
        <f>VLOOKUP(A3165,Sku_list!$A$1:$D$2323,4,0)*(L3165/1000000*12)</f>
        <v/>
      </c>
      <c r="Y3165" s="9">
        <f>VLOOKUP(A3165,Sku_list!$A$1:$E$2323,5,0)*((J3165+F3165)/1000000000)</f>
        <v/>
      </c>
      <c r="AC3165" s="27">
        <f>(DAY(TODAY())+AB3165)/30</f>
        <v/>
      </c>
    </row>
    <row r="3166">
      <c r="A3166" t="n">
        <v>1607775</v>
      </c>
      <c r="B3166" t="inlineStr">
        <is>
          <t>Plax CPC FreshMint 125 ML - POC</t>
        </is>
      </c>
      <c r="C3166" t="inlineStr">
        <is>
          <t>IN93</t>
        </is>
      </c>
      <c r="D3166" t="n">
        <v>0</v>
      </c>
      <c r="E3166" t="n">
        <v>0</v>
      </c>
      <c r="F3166" t="n">
        <v>0</v>
      </c>
      <c r="G3166" t="n">
        <v>0</v>
      </c>
      <c r="H3166" t="n">
        <v>0</v>
      </c>
      <c r="I3166" t="n">
        <v>0</v>
      </c>
      <c r="J3166" t="n">
        <v>0</v>
      </c>
      <c r="K3166" t="n">
        <v>0</v>
      </c>
      <c r="L3166" t="n">
        <v>0</v>
      </c>
      <c r="M3166" t="n">
        <v>0</v>
      </c>
      <c r="N3166" t="n">
        <v>0</v>
      </c>
      <c r="P3166" s="27" t="inlineStr"/>
      <c r="R3166" t="inlineStr">
        <is>
          <t>Himachal</t>
        </is>
      </c>
      <c r="S3166" t="inlineStr">
        <is>
          <t>North</t>
        </is>
      </c>
      <c r="T3166" s="9">
        <f>VLOOKUP(A3166,Sku_list!$A$1:$D$2323,3,0)</f>
        <v/>
      </c>
      <c r="U3166" s="9">
        <f>VLOOKUP(A3166,Sku_list!$A$1:$D$2323,4,0)*(F3166/1000000*12)</f>
        <v/>
      </c>
      <c r="V3166" s="9">
        <f>VLOOKUP(A3166,Sku_list!$A$1:$D$2323,4,0)*(H3166/1000000*12)</f>
        <v/>
      </c>
      <c r="W3166" s="9">
        <f>VLOOKUP(A3166,Sku_list!$A$1:$D$2323,4,0)*(J3166/1000000*12)</f>
        <v/>
      </c>
      <c r="X3166" s="9">
        <f>VLOOKUP(A3166,Sku_list!$A$1:$D$2323,4,0)*(L3166/1000000*12)</f>
        <v/>
      </c>
      <c r="Y3166" s="9">
        <f>VLOOKUP(A3166,Sku_list!$A$1:$E$2323,5,0)*((J3166+F3166)/1000000000)</f>
        <v/>
      </c>
      <c r="AC3166" s="27">
        <f>(DAY(TODAY())+AB3166)/30</f>
        <v/>
      </c>
    </row>
    <row r="3167">
      <c r="A3167" t="n">
        <v>1607775</v>
      </c>
      <c r="B3167" t="inlineStr">
        <is>
          <t>Plax CPC FreshMint 125 ML - POC</t>
        </is>
      </c>
      <c r="C3167" t="inlineStr">
        <is>
          <t>IN94</t>
        </is>
      </c>
      <c r="D3167" t="n">
        <v>0</v>
      </c>
      <c r="E3167" t="n">
        <v>0</v>
      </c>
      <c r="F3167" t="n">
        <v>0</v>
      </c>
      <c r="G3167" t="n">
        <v>0</v>
      </c>
      <c r="H3167" t="n">
        <v>0</v>
      </c>
      <c r="I3167" t="n">
        <v>0</v>
      </c>
      <c r="J3167" t="n">
        <v>0</v>
      </c>
      <c r="K3167" t="n">
        <v>0</v>
      </c>
      <c r="L3167" t="n">
        <v>0</v>
      </c>
      <c r="M3167" t="n">
        <v>0</v>
      </c>
      <c r="N3167" t="n">
        <v>0</v>
      </c>
      <c r="P3167" s="27" t="inlineStr"/>
      <c r="R3167" t="inlineStr">
        <is>
          <t>Chandigarh</t>
        </is>
      </c>
      <c r="S3167" t="inlineStr">
        <is>
          <t>North</t>
        </is>
      </c>
      <c r="T3167" s="9">
        <f>VLOOKUP(A3167,Sku_list!$A$1:$D$2323,3,0)</f>
        <v/>
      </c>
      <c r="U3167" s="9">
        <f>VLOOKUP(A3167,Sku_list!$A$1:$D$2323,4,0)*(F3167/1000000*12)</f>
        <v/>
      </c>
      <c r="V3167" s="9">
        <f>VLOOKUP(A3167,Sku_list!$A$1:$D$2323,4,0)*(H3167/1000000*12)</f>
        <v/>
      </c>
      <c r="W3167" s="9">
        <f>VLOOKUP(A3167,Sku_list!$A$1:$D$2323,4,0)*(J3167/1000000*12)</f>
        <v/>
      </c>
      <c r="X3167" s="9">
        <f>VLOOKUP(A3167,Sku_list!$A$1:$D$2323,4,0)*(L3167/1000000*12)</f>
        <v/>
      </c>
      <c r="Y3167" s="9">
        <f>VLOOKUP(A3167,Sku_list!$A$1:$E$2323,5,0)*((J3167+F3167)/1000000000)</f>
        <v/>
      </c>
      <c r="AC3167" s="27">
        <f>(DAY(TODAY())+AB3167)/30</f>
        <v/>
      </c>
    </row>
    <row r="3168">
      <c r="A3168" t="n">
        <v>1607775</v>
      </c>
      <c r="B3168" t="inlineStr">
        <is>
          <t>Plax CPC FreshMint 125 ML - POC</t>
        </is>
      </c>
      <c r="C3168" t="inlineStr">
        <is>
          <t>IN95</t>
        </is>
      </c>
      <c r="D3168" t="n">
        <v>0</v>
      </c>
      <c r="E3168" t="n">
        <v>0</v>
      </c>
      <c r="F3168" t="n">
        <v>0</v>
      </c>
      <c r="G3168" t="n">
        <v>0</v>
      </c>
      <c r="H3168" t="n">
        <v>0</v>
      </c>
      <c r="I3168" t="n">
        <v>0</v>
      </c>
      <c r="J3168" t="n">
        <v>0</v>
      </c>
      <c r="K3168" t="n">
        <v>0</v>
      </c>
      <c r="L3168" t="n">
        <v>0</v>
      </c>
      <c r="M3168" t="n">
        <v>0</v>
      </c>
      <c r="N3168" t="n">
        <v>0</v>
      </c>
      <c r="P3168" s="27" t="inlineStr"/>
      <c r="R3168" t="inlineStr">
        <is>
          <t>Hasangarh</t>
        </is>
      </c>
      <c r="S3168" t="inlineStr">
        <is>
          <t>North DC</t>
        </is>
      </c>
      <c r="T3168" s="9">
        <f>VLOOKUP(A3168,Sku_list!$A$1:$D$2323,3,0)</f>
        <v/>
      </c>
      <c r="U3168" s="9">
        <f>VLOOKUP(A3168,Sku_list!$A$1:$D$2323,4,0)*(F3168/1000000*12)</f>
        <v/>
      </c>
      <c r="V3168" s="9">
        <f>VLOOKUP(A3168,Sku_list!$A$1:$D$2323,4,0)*(H3168/1000000*12)</f>
        <v/>
      </c>
      <c r="W3168" s="9">
        <f>VLOOKUP(A3168,Sku_list!$A$1:$D$2323,4,0)*(J3168/1000000*12)</f>
        <v/>
      </c>
      <c r="X3168" s="9">
        <f>VLOOKUP(A3168,Sku_list!$A$1:$D$2323,4,0)*(L3168/1000000*12)</f>
        <v/>
      </c>
      <c r="Y3168" s="9">
        <f>VLOOKUP(A3168,Sku_list!$A$1:$E$2323,5,0)*((J3168+F3168)/1000000000)</f>
        <v/>
      </c>
      <c r="AC3168" s="27">
        <f>(DAY(TODAY())+AB3168)/30</f>
        <v/>
      </c>
    </row>
    <row r="3169">
      <c r="A3169" t="n">
        <v>1607783</v>
      </c>
      <c r="B3169" t="inlineStr">
        <is>
          <t>Plax FM MW 50ml SP</t>
        </is>
      </c>
      <c r="C3169" t="inlineStr">
        <is>
          <t>IN15</t>
        </is>
      </c>
      <c r="D3169" t="n">
        <v>0</v>
      </c>
      <c r="E3169" t="n">
        <v>0</v>
      </c>
      <c r="F3169" t="n">
        <v>0</v>
      </c>
      <c r="G3169" t="n">
        <v>0</v>
      </c>
      <c r="H3169" t="n">
        <v>0</v>
      </c>
      <c r="I3169" t="n">
        <v>0</v>
      </c>
      <c r="J3169" t="n">
        <v>0</v>
      </c>
      <c r="K3169" t="n">
        <v>0</v>
      </c>
      <c r="L3169" t="n">
        <v>0</v>
      </c>
      <c r="M3169" t="n">
        <v>0</v>
      </c>
      <c r="N3169" t="n">
        <v>0</v>
      </c>
      <c r="P3169" s="27" t="inlineStr"/>
      <c r="R3169" t="inlineStr">
        <is>
          <t>Baddi</t>
        </is>
      </c>
      <c r="S3169" t="inlineStr">
        <is>
          <t>Plant</t>
        </is>
      </c>
      <c r="T3169" s="9">
        <f>VLOOKUP(A3169,Sku_list!$A$1:$D$2323,3,0)</f>
        <v/>
      </c>
      <c r="U3169" s="9">
        <f>VLOOKUP(A3169,Sku_list!$A$1:$D$2323,4,0)*(F3169/1000000*12)</f>
        <v/>
      </c>
      <c r="V3169" s="9">
        <f>VLOOKUP(A3169,Sku_list!$A$1:$D$2323,4,0)*(H3169/1000000*12)</f>
        <v/>
      </c>
      <c r="W3169" s="9">
        <f>VLOOKUP(A3169,Sku_list!$A$1:$D$2323,4,0)*(J3169/1000000*12)</f>
        <v/>
      </c>
      <c r="X3169" s="9">
        <f>VLOOKUP(A3169,Sku_list!$A$1:$D$2323,4,0)*(L3169/1000000*12)</f>
        <v/>
      </c>
      <c r="Y3169" s="9">
        <f>VLOOKUP(A3169,Sku_list!$A$1:$E$2323,5,0)*((J3169+F3169)/1000000000)</f>
        <v/>
      </c>
      <c r="AC3169" s="27">
        <f>(DAY(TODAY())+AB3169)/30</f>
        <v/>
      </c>
    </row>
    <row r="3170">
      <c r="A3170" t="n">
        <v>1607783</v>
      </c>
      <c r="B3170" t="inlineStr">
        <is>
          <t>Plax FM MW 50ml SP</t>
        </is>
      </c>
      <c r="C3170" t="inlineStr">
        <is>
          <t>IN60</t>
        </is>
      </c>
      <c r="D3170" t="n">
        <v>0</v>
      </c>
      <c r="E3170" t="n">
        <v>0</v>
      </c>
      <c r="F3170" t="n">
        <v>0</v>
      </c>
      <c r="G3170" t="n">
        <v>0</v>
      </c>
      <c r="H3170" t="n">
        <v>0</v>
      </c>
      <c r="I3170" t="n">
        <v>0</v>
      </c>
      <c r="J3170" t="n">
        <v>0</v>
      </c>
      <c r="K3170" t="n">
        <v>0</v>
      </c>
      <c r="L3170" t="n">
        <v>0</v>
      </c>
      <c r="M3170" t="n">
        <v>0</v>
      </c>
      <c r="N3170" t="n">
        <v>0</v>
      </c>
      <c r="P3170" s="27" t="inlineStr"/>
      <c r="R3170" t="inlineStr">
        <is>
          <t>Mumbai</t>
        </is>
      </c>
      <c r="S3170" t="inlineStr">
        <is>
          <t>West</t>
        </is>
      </c>
      <c r="T3170" s="9">
        <f>VLOOKUP(A3170,Sku_list!$A$1:$D$2323,3,0)</f>
        <v/>
      </c>
      <c r="U3170" s="9">
        <f>VLOOKUP(A3170,Sku_list!$A$1:$D$2323,4,0)*(F3170/1000000*12)</f>
        <v/>
      </c>
      <c r="V3170" s="9">
        <f>VLOOKUP(A3170,Sku_list!$A$1:$D$2323,4,0)*(H3170/1000000*12)</f>
        <v/>
      </c>
      <c r="W3170" s="9">
        <f>VLOOKUP(A3170,Sku_list!$A$1:$D$2323,4,0)*(J3170/1000000*12)</f>
        <v/>
      </c>
      <c r="X3170" s="9">
        <f>VLOOKUP(A3170,Sku_list!$A$1:$D$2323,4,0)*(L3170/1000000*12)</f>
        <v/>
      </c>
      <c r="Y3170" s="9">
        <f>VLOOKUP(A3170,Sku_list!$A$1:$E$2323,5,0)*((J3170+F3170)/1000000000)</f>
        <v/>
      </c>
      <c r="AC3170" s="27">
        <f>(DAY(TODAY())+AB3170)/30</f>
        <v/>
      </c>
    </row>
    <row r="3171">
      <c r="A3171" t="n">
        <v>1607783</v>
      </c>
      <c r="B3171" t="inlineStr">
        <is>
          <t>Plax FM MW 50ml SP</t>
        </is>
      </c>
      <c r="C3171" t="inlineStr">
        <is>
          <t>IN61</t>
        </is>
      </c>
      <c r="D3171" t="n">
        <v>0</v>
      </c>
      <c r="E3171" t="n">
        <v>0</v>
      </c>
      <c r="F3171" t="n">
        <v>0</v>
      </c>
      <c r="G3171" t="n">
        <v>0</v>
      </c>
      <c r="H3171" t="n">
        <v>0</v>
      </c>
      <c r="I3171" t="n">
        <v>0</v>
      </c>
      <c r="J3171" t="n">
        <v>0</v>
      </c>
      <c r="K3171" t="n">
        <v>0</v>
      </c>
      <c r="L3171" t="n">
        <v>0</v>
      </c>
      <c r="M3171" t="n">
        <v>0</v>
      </c>
      <c r="N3171" t="n">
        <v>0</v>
      </c>
      <c r="P3171" s="27" t="inlineStr"/>
      <c r="R3171" t="inlineStr">
        <is>
          <t>Delhi</t>
        </is>
      </c>
      <c r="S3171" t="inlineStr">
        <is>
          <t>North</t>
        </is>
      </c>
      <c r="T3171" s="9">
        <f>VLOOKUP(A3171,Sku_list!$A$1:$D$2323,3,0)</f>
        <v/>
      </c>
      <c r="U3171" s="9">
        <f>VLOOKUP(A3171,Sku_list!$A$1:$D$2323,4,0)*(F3171/1000000*12)</f>
        <v/>
      </c>
      <c r="V3171" s="9">
        <f>VLOOKUP(A3171,Sku_list!$A$1:$D$2323,4,0)*(H3171/1000000*12)</f>
        <v/>
      </c>
      <c r="W3171" s="9">
        <f>VLOOKUP(A3171,Sku_list!$A$1:$D$2323,4,0)*(J3171/1000000*12)</f>
        <v/>
      </c>
      <c r="X3171" s="9">
        <f>VLOOKUP(A3171,Sku_list!$A$1:$D$2323,4,0)*(L3171/1000000*12)</f>
        <v/>
      </c>
      <c r="Y3171" s="9">
        <f>VLOOKUP(A3171,Sku_list!$A$1:$E$2323,5,0)*((J3171+F3171)/1000000000)</f>
        <v/>
      </c>
      <c r="AC3171" s="27">
        <f>(DAY(TODAY())+AB3171)/30</f>
        <v/>
      </c>
    </row>
    <row r="3172">
      <c r="A3172" t="n">
        <v>1607783</v>
      </c>
      <c r="B3172" t="inlineStr">
        <is>
          <t>Plax FM MW 50ml SP</t>
        </is>
      </c>
      <c r="C3172" t="inlineStr">
        <is>
          <t>IN62</t>
        </is>
      </c>
      <c r="D3172" t="n">
        <v>0</v>
      </c>
      <c r="E3172" t="n">
        <v>0</v>
      </c>
      <c r="F3172" t="n">
        <v>0</v>
      </c>
      <c r="G3172" t="n">
        <v>0</v>
      </c>
      <c r="H3172" t="n">
        <v>0</v>
      </c>
      <c r="I3172" t="n">
        <v>0</v>
      </c>
      <c r="J3172" t="n">
        <v>0</v>
      </c>
      <c r="K3172" t="n">
        <v>0</v>
      </c>
      <c r="L3172" t="n">
        <v>0</v>
      </c>
      <c r="M3172" t="n">
        <v>0</v>
      </c>
      <c r="N3172" t="n">
        <v>0</v>
      </c>
      <c r="P3172" s="27" t="inlineStr"/>
      <c r="R3172" t="inlineStr">
        <is>
          <t>Calcutta</t>
        </is>
      </c>
      <c r="S3172" t="inlineStr">
        <is>
          <t>East</t>
        </is>
      </c>
      <c r="T3172" s="9">
        <f>VLOOKUP(A3172,Sku_list!$A$1:$D$2323,3,0)</f>
        <v/>
      </c>
      <c r="U3172" s="9">
        <f>VLOOKUP(A3172,Sku_list!$A$1:$D$2323,4,0)*(F3172/1000000*12)</f>
        <v/>
      </c>
      <c r="V3172" s="9">
        <f>VLOOKUP(A3172,Sku_list!$A$1:$D$2323,4,0)*(H3172/1000000*12)</f>
        <v/>
      </c>
      <c r="W3172" s="9">
        <f>VLOOKUP(A3172,Sku_list!$A$1:$D$2323,4,0)*(J3172/1000000*12)</f>
        <v/>
      </c>
      <c r="X3172" s="9">
        <f>VLOOKUP(A3172,Sku_list!$A$1:$D$2323,4,0)*(L3172/1000000*12)</f>
        <v/>
      </c>
      <c r="Y3172" s="9">
        <f>VLOOKUP(A3172,Sku_list!$A$1:$E$2323,5,0)*((J3172+F3172)/1000000000)</f>
        <v/>
      </c>
      <c r="AC3172" s="27">
        <f>(DAY(TODAY())+AB3172)/30</f>
        <v/>
      </c>
    </row>
    <row r="3173">
      <c r="A3173" t="n">
        <v>1607783</v>
      </c>
      <c r="B3173" t="inlineStr">
        <is>
          <t>Plax FM MW 50ml SP</t>
        </is>
      </c>
      <c r="C3173" t="inlineStr">
        <is>
          <t>IN63</t>
        </is>
      </c>
      <c r="D3173" t="n">
        <v>0</v>
      </c>
      <c r="E3173" t="n">
        <v>0</v>
      </c>
      <c r="F3173" t="n">
        <v>0</v>
      </c>
      <c r="G3173" t="n">
        <v>0</v>
      </c>
      <c r="H3173" t="n">
        <v>0</v>
      </c>
      <c r="I3173" t="n">
        <v>0</v>
      </c>
      <c r="J3173" t="n">
        <v>0</v>
      </c>
      <c r="K3173" t="n">
        <v>0</v>
      </c>
      <c r="L3173" t="n">
        <v>0</v>
      </c>
      <c r="M3173" t="n">
        <v>0</v>
      </c>
      <c r="N3173" t="n">
        <v>0</v>
      </c>
      <c r="P3173" s="27" t="inlineStr"/>
      <c r="R3173" t="inlineStr">
        <is>
          <t>Trichy</t>
        </is>
      </c>
      <c r="S3173" t="inlineStr">
        <is>
          <t>South</t>
        </is>
      </c>
      <c r="T3173" s="9">
        <f>VLOOKUP(A3173,Sku_list!$A$1:$D$2323,3,0)</f>
        <v/>
      </c>
      <c r="U3173" s="9">
        <f>VLOOKUP(A3173,Sku_list!$A$1:$D$2323,4,0)*(F3173/1000000*12)</f>
        <v/>
      </c>
      <c r="V3173" s="9">
        <f>VLOOKUP(A3173,Sku_list!$A$1:$D$2323,4,0)*(H3173/1000000*12)</f>
        <v/>
      </c>
      <c r="W3173" s="9">
        <f>VLOOKUP(A3173,Sku_list!$A$1:$D$2323,4,0)*(J3173/1000000*12)</f>
        <v/>
      </c>
      <c r="X3173" s="9">
        <f>VLOOKUP(A3173,Sku_list!$A$1:$D$2323,4,0)*(L3173/1000000*12)</f>
        <v/>
      </c>
      <c r="Y3173" s="9">
        <f>VLOOKUP(A3173,Sku_list!$A$1:$E$2323,5,0)*((J3173+F3173)/1000000000)</f>
        <v/>
      </c>
      <c r="AC3173" s="27">
        <f>(DAY(TODAY())+AB3173)/30</f>
        <v/>
      </c>
    </row>
    <row r="3174">
      <c r="A3174" t="n">
        <v>1607783</v>
      </c>
      <c r="B3174" t="inlineStr">
        <is>
          <t>Plax FM MW 50ml SP</t>
        </is>
      </c>
      <c r="C3174" t="inlineStr">
        <is>
          <t>IN64</t>
        </is>
      </c>
      <c r="D3174" t="n">
        <v>0</v>
      </c>
      <c r="E3174" t="n">
        <v>0</v>
      </c>
      <c r="F3174" t="n">
        <v>0</v>
      </c>
      <c r="G3174" t="n">
        <v>0</v>
      </c>
      <c r="H3174" t="n">
        <v>0</v>
      </c>
      <c r="I3174" t="n">
        <v>0</v>
      </c>
      <c r="J3174" t="n">
        <v>46</v>
      </c>
      <c r="K3174" t="n">
        <v>46</v>
      </c>
      <c r="L3174" t="n">
        <v>0</v>
      </c>
      <c r="M3174" t="n">
        <v>-46</v>
      </c>
      <c r="N3174" t="n">
        <v>46</v>
      </c>
      <c r="P3174" s="27" t="inlineStr"/>
      <c r="R3174" t="inlineStr">
        <is>
          <t>Chennai</t>
        </is>
      </c>
      <c r="S3174" t="inlineStr">
        <is>
          <t>South</t>
        </is>
      </c>
      <c r="T3174" s="9">
        <f>VLOOKUP(A3174,Sku_list!$A$1:$D$2323,3,0)</f>
        <v/>
      </c>
      <c r="U3174" s="9">
        <f>VLOOKUP(A3174,Sku_list!$A$1:$D$2323,4,0)*(F3174/1000000*12)</f>
        <v/>
      </c>
      <c r="V3174" s="9">
        <f>VLOOKUP(A3174,Sku_list!$A$1:$D$2323,4,0)*(H3174/1000000*12)</f>
        <v/>
      </c>
      <c r="W3174" s="9">
        <f>VLOOKUP(A3174,Sku_list!$A$1:$D$2323,4,0)*(J3174/1000000*12)</f>
        <v/>
      </c>
      <c r="X3174" s="9">
        <f>VLOOKUP(A3174,Sku_list!$A$1:$D$2323,4,0)*(L3174/1000000*12)</f>
        <v/>
      </c>
      <c r="Y3174" s="9">
        <f>VLOOKUP(A3174,Sku_list!$A$1:$E$2323,5,0)*((J3174+F3174)/1000000000)</f>
        <v/>
      </c>
      <c r="AC3174" s="27">
        <f>(DAY(TODAY())+AB3174)/30</f>
        <v/>
      </c>
    </row>
    <row r="3175">
      <c r="A3175" t="n">
        <v>1607783</v>
      </c>
      <c r="B3175" t="inlineStr">
        <is>
          <t>Plax FM MW 50ml SP</t>
        </is>
      </c>
      <c r="C3175" t="inlineStr">
        <is>
          <t>IN65</t>
        </is>
      </c>
      <c r="D3175" t="n">
        <v>0</v>
      </c>
      <c r="E3175" t="n">
        <v>0</v>
      </c>
      <c r="F3175" t="n">
        <v>0</v>
      </c>
      <c r="G3175" t="n">
        <v>0</v>
      </c>
      <c r="H3175" t="n">
        <v>0</v>
      </c>
      <c r="I3175" t="n">
        <v>0</v>
      </c>
      <c r="J3175" t="n">
        <v>0</v>
      </c>
      <c r="K3175" t="n">
        <v>0</v>
      </c>
      <c r="L3175" t="n">
        <v>0</v>
      </c>
      <c r="M3175" t="n">
        <v>0</v>
      </c>
      <c r="N3175" t="n">
        <v>0</v>
      </c>
      <c r="P3175" s="27" t="inlineStr"/>
      <c r="R3175" t="inlineStr">
        <is>
          <t>Kanpur</t>
        </is>
      </c>
      <c r="S3175" t="inlineStr">
        <is>
          <t>North</t>
        </is>
      </c>
      <c r="T3175" s="9">
        <f>VLOOKUP(A3175,Sku_list!$A$1:$D$2323,3,0)</f>
        <v/>
      </c>
      <c r="U3175" s="9">
        <f>VLOOKUP(A3175,Sku_list!$A$1:$D$2323,4,0)*(F3175/1000000*12)</f>
        <v/>
      </c>
      <c r="V3175" s="9">
        <f>VLOOKUP(A3175,Sku_list!$A$1:$D$2323,4,0)*(H3175/1000000*12)</f>
        <v/>
      </c>
      <c r="W3175" s="9">
        <f>VLOOKUP(A3175,Sku_list!$A$1:$D$2323,4,0)*(J3175/1000000*12)</f>
        <v/>
      </c>
      <c r="X3175" s="9">
        <f>VLOOKUP(A3175,Sku_list!$A$1:$D$2323,4,0)*(L3175/1000000*12)</f>
        <v/>
      </c>
      <c r="Y3175" s="9">
        <f>VLOOKUP(A3175,Sku_list!$A$1:$E$2323,5,0)*((J3175+F3175)/1000000000)</f>
        <v/>
      </c>
      <c r="AC3175" s="27">
        <f>(DAY(TODAY())+AB3175)/30</f>
        <v/>
      </c>
    </row>
    <row r="3176">
      <c r="A3176" t="n">
        <v>1607783</v>
      </c>
      <c r="B3176" t="inlineStr">
        <is>
          <t>Plax FM MW 50ml SP</t>
        </is>
      </c>
      <c r="C3176" t="inlineStr">
        <is>
          <t>IN66</t>
        </is>
      </c>
      <c r="D3176" t="n">
        <v>0</v>
      </c>
      <c r="E3176" t="n">
        <v>0</v>
      </c>
      <c r="F3176" t="n">
        <v>0</v>
      </c>
      <c r="G3176" t="n">
        <v>0</v>
      </c>
      <c r="H3176" t="n">
        <v>0</v>
      </c>
      <c r="I3176" t="n">
        <v>0</v>
      </c>
      <c r="J3176" t="n">
        <v>0</v>
      </c>
      <c r="K3176" t="n">
        <v>0</v>
      </c>
      <c r="L3176" t="n">
        <v>0</v>
      </c>
      <c r="M3176" t="n">
        <v>0</v>
      </c>
      <c r="N3176" t="n">
        <v>0</v>
      </c>
      <c r="P3176" s="27" t="inlineStr"/>
      <c r="R3176" t="inlineStr">
        <is>
          <t>Bhubaneshwar</t>
        </is>
      </c>
      <c r="S3176" t="inlineStr">
        <is>
          <t>East</t>
        </is>
      </c>
      <c r="T3176" s="9">
        <f>VLOOKUP(A3176,Sku_list!$A$1:$D$2323,3,0)</f>
        <v/>
      </c>
      <c r="U3176" s="9">
        <f>VLOOKUP(A3176,Sku_list!$A$1:$D$2323,4,0)*(F3176/1000000*12)</f>
        <v/>
      </c>
      <c r="V3176" s="9">
        <f>VLOOKUP(A3176,Sku_list!$A$1:$D$2323,4,0)*(H3176/1000000*12)</f>
        <v/>
      </c>
      <c r="W3176" s="9">
        <f>VLOOKUP(A3176,Sku_list!$A$1:$D$2323,4,0)*(J3176/1000000*12)</f>
        <v/>
      </c>
      <c r="X3176" s="9">
        <f>VLOOKUP(A3176,Sku_list!$A$1:$D$2323,4,0)*(L3176/1000000*12)</f>
        <v/>
      </c>
      <c r="Y3176" s="9">
        <f>VLOOKUP(A3176,Sku_list!$A$1:$E$2323,5,0)*((J3176+F3176)/1000000000)</f>
        <v/>
      </c>
      <c r="AC3176" s="27">
        <f>(DAY(TODAY())+AB3176)/30</f>
        <v/>
      </c>
    </row>
    <row r="3177">
      <c r="A3177" t="n">
        <v>1607783</v>
      </c>
      <c r="B3177" t="inlineStr">
        <is>
          <t>Plax FM MW 50ml SP</t>
        </is>
      </c>
      <c r="C3177" t="inlineStr">
        <is>
          <t>IN67</t>
        </is>
      </c>
      <c r="D3177" t="n">
        <v>0</v>
      </c>
      <c r="E3177" t="n">
        <v>0</v>
      </c>
      <c r="F3177" t="n">
        <v>0</v>
      </c>
      <c r="G3177" t="n">
        <v>0</v>
      </c>
      <c r="H3177" t="n">
        <v>0</v>
      </c>
      <c r="I3177" t="n">
        <v>0</v>
      </c>
      <c r="J3177" t="n">
        <v>0</v>
      </c>
      <c r="K3177" t="n">
        <v>0</v>
      </c>
      <c r="L3177" t="n">
        <v>0</v>
      </c>
      <c r="M3177" t="n">
        <v>0</v>
      </c>
      <c r="N3177" t="n">
        <v>0</v>
      </c>
      <c r="P3177" s="27" t="inlineStr"/>
      <c r="R3177" t="inlineStr">
        <is>
          <t>Indore</t>
        </is>
      </c>
      <c r="S3177" t="inlineStr">
        <is>
          <t>West</t>
        </is>
      </c>
      <c r="T3177" s="9">
        <f>VLOOKUP(A3177,Sku_list!$A$1:$D$2323,3,0)</f>
        <v/>
      </c>
      <c r="U3177" s="9">
        <f>VLOOKUP(A3177,Sku_list!$A$1:$D$2323,4,0)*(F3177/1000000*12)</f>
        <v/>
      </c>
      <c r="V3177" s="9">
        <f>VLOOKUP(A3177,Sku_list!$A$1:$D$2323,4,0)*(H3177/1000000*12)</f>
        <v/>
      </c>
      <c r="W3177" s="9">
        <f>VLOOKUP(A3177,Sku_list!$A$1:$D$2323,4,0)*(J3177/1000000*12)</f>
        <v/>
      </c>
      <c r="X3177" s="9">
        <f>VLOOKUP(A3177,Sku_list!$A$1:$D$2323,4,0)*(L3177/1000000*12)</f>
        <v/>
      </c>
      <c r="Y3177" s="9">
        <f>VLOOKUP(A3177,Sku_list!$A$1:$E$2323,5,0)*((J3177+F3177)/1000000000)</f>
        <v/>
      </c>
      <c r="AC3177" s="27">
        <f>(DAY(TODAY())+AB3177)/30</f>
        <v/>
      </c>
    </row>
    <row r="3178">
      <c r="A3178" t="n">
        <v>1607783</v>
      </c>
      <c r="B3178" t="inlineStr">
        <is>
          <t>Plax FM MW 50ml SP</t>
        </is>
      </c>
      <c r="C3178" t="inlineStr">
        <is>
          <t>IN68</t>
        </is>
      </c>
      <c r="D3178" t="n">
        <v>0</v>
      </c>
      <c r="E3178" t="n">
        <v>0</v>
      </c>
      <c r="F3178" t="n">
        <v>0</v>
      </c>
      <c r="G3178" t="n">
        <v>0</v>
      </c>
      <c r="H3178" t="n">
        <v>0</v>
      </c>
      <c r="I3178" t="n">
        <v>0</v>
      </c>
      <c r="J3178" t="n">
        <v>0</v>
      </c>
      <c r="K3178" t="n">
        <v>0</v>
      </c>
      <c r="L3178" t="n">
        <v>0</v>
      </c>
      <c r="M3178" t="n">
        <v>0</v>
      </c>
      <c r="N3178" t="n">
        <v>0</v>
      </c>
      <c r="P3178" s="27" t="inlineStr"/>
      <c r="R3178" t="inlineStr">
        <is>
          <t>Baroda</t>
        </is>
      </c>
      <c r="S3178" t="inlineStr">
        <is>
          <t>West</t>
        </is>
      </c>
      <c r="T3178" s="9">
        <f>VLOOKUP(A3178,Sku_list!$A$1:$D$2323,3,0)</f>
        <v/>
      </c>
      <c r="U3178" s="9">
        <f>VLOOKUP(A3178,Sku_list!$A$1:$D$2323,4,0)*(F3178/1000000*12)</f>
        <v/>
      </c>
      <c r="V3178" s="9">
        <f>VLOOKUP(A3178,Sku_list!$A$1:$D$2323,4,0)*(H3178/1000000*12)</f>
        <v/>
      </c>
      <c r="W3178" s="9">
        <f>VLOOKUP(A3178,Sku_list!$A$1:$D$2323,4,0)*(J3178/1000000*12)</f>
        <v/>
      </c>
      <c r="X3178" s="9">
        <f>VLOOKUP(A3178,Sku_list!$A$1:$D$2323,4,0)*(L3178/1000000*12)</f>
        <v/>
      </c>
      <c r="Y3178" s="9">
        <f>VLOOKUP(A3178,Sku_list!$A$1:$E$2323,5,0)*((J3178+F3178)/1000000000)</f>
        <v/>
      </c>
      <c r="AC3178" s="27">
        <f>(DAY(TODAY())+AB3178)/30</f>
        <v/>
      </c>
    </row>
    <row r="3179">
      <c r="A3179" t="n">
        <v>1607783</v>
      </c>
      <c r="B3179" t="inlineStr">
        <is>
          <t>Plax FM MW 50ml SP</t>
        </is>
      </c>
      <c r="C3179" t="inlineStr">
        <is>
          <t>IN69</t>
        </is>
      </c>
      <c r="D3179" t="n">
        <v>0</v>
      </c>
      <c r="E3179" t="n">
        <v>0</v>
      </c>
      <c r="F3179" t="n">
        <v>0</v>
      </c>
      <c r="G3179" t="n">
        <v>0</v>
      </c>
      <c r="H3179" t="n">
        <v>0</v>
      </c>
      <c r="I3179" t="n">
        <v>0</v>
      </c>
      <c r="J3179" t="n">
        <v>0</v>
      </c>
      <c r="K3179" t="n">
        <v>0</v>
      </c>
      <c r="L3179" t="n">
        <v>0</v>
      </c>
      <c r="M3179" t="n">
        <v>0</v>
      </c>
      <c r="N3179" t="n">
        <v>0</v>
      </c>
      <c r="P3179" s="27" t="inlineStr"/>
      <c r="R3179" t="inlineStr">
        <is>
          <t>Hyderabad</t>
        </is>
      </c>
      <c r="S3179" t="inlineStr">
        <is>
          <t>South</t>
        </is>
      </c>
      <c r="T3179" s="9">
        <f>VLOOKUP(A3179,Sku_list!$A$1:$D$2323,3,0)</f>
        <v/>
      </c>
      <c r="U3179" s="9">
        <f>VLOOKUP(A3179,Sku_list!$A$1:$D$2323,4,0)*(F3179/1000000*12)</f>
        <v/>
      </c>
      <c r="V3179" s="9">
        <f>VLOOKUP(A3179,Sku_list!$A$1:$D$2323,4,0)*(H3179/1000000*12)</f>
        <v/>
      </c>
      <c r="W3179" s="9">
        <f>VLOOKUP(A3179,Sku_list!$A$1:$D$2323,4,0)*(J3179/1000000*12)</f>
        <v/>
      </c>
      <c r="X3179" s="9">
        <f>VLOOKUP(A3179,Sku_list!$A$1:$D$2323,4,0)*(L3179/1000000*12)</f>
        <v/>
      </c>
      <c r="Y3179" s="9">
        <f>VLOOKUP(A3179,Sku_list!$A$1:$E$2323,5,0)*((J3179+F3179)/1000000000)</f>
        <v/>
      </c>
      <c r="AC3179" s="27">
        <f>(DAY(TODAY())+AB3179)/30</f>
        <v/>
      </c>
    </row>
    <row r="3180">
      <c r="A3180" t="n">
        <v>1607783</v>
      </c>
      <c r="B3180" t="inlineStr">
        <is>
          <t>Plax FM MW 50ml SP</t>
        </is>
      </c>
      <c r="C3180" t="inlineStr">
        <is>
          <t>IN70</t>
        </is>
      </c>
      <c r="D3180" t="n">
        <v>0</v>
      </c>
      <c r="E3180" t="n">
        <v>0</v>
      </c>
      <c r="F3180" t="n">
        <v>0</v>
      </c>
      <c r="G3180" t="n">
        <v>0</v>
      </c>
      <c r="H3180" t="n">
        <v>0</v>
      </c>
      <c r="I3180" t="n">
        <v>0</v>
      </c>
      <c r="J3180" t="n">
        <v>0</v>
      </c>
      <c r="K3180" t="n">
        <v>0</v>
      </c>
      <c r="L3180" t="n">
        <v>0</v>
      </c>
      <c r="M3180" t="n">
        <v>0</v>
      </c>
      <c r="N3180" t="n">
        <v>0</v>
      </c>
      <c r="P3180" s="27" t="inlineStr"/>
      <c r="R3180" t="inlineStr">
        <is>
          <t>Allepy</t>
        </is>
      </c>
      <c r="S3180" t="inlineStr">
        <is>
          <t>South</t>
        </is>
      </c>
      <c r="T3180" s="9">
        <f>VLOOKUP(A3180,Sku_list!$A$1:$D$2323,3,0)</f>
        <v/>
      </c>
      <c r="U3180" s="9">
        <f>VLOOKUP(A3180,Sku_list!$A$1:$D$2323,4,0)*(F3180/1000000*12)</f>
        <v/>
      </c>
      <c r="V3180" s="9">
        <f>VLOOKUP(A3180,Sku_list!$A$1:$D$2323,4,0)*(H3180/1000000*12)</f>
        <v/>
      </c>
      <c r="W3180" s="9">
        <f>VLOOKUP(A3180,Sku_list!$A$1:$D$2323,4,0)*(J3180/1000000*12)</f>
        <v/>
      </c>
      <c r="X3180" s="9">
        <f>VLOOKUP(A3180,Sku_list!$A$1:$D$2323,4,0)*(L3180/1000000*12)</f>
        <v/>
      </c>
      <c r="Y3180" s="9">
        <f>VLOOKUP(A3180,Sku_list!$A$1:$E$2323,5,0)*((J3180+F3180)/1000000000)</f>
        <v/>
      </c>
      <c r="AC3180" s="27">
        <f>(DAY(TODAY())+AB3180)/30</f>
        <v/>
      </c>
    </row>
    <row r="3181">
      <c r="A3181" t="n">
        <v>1607783</v>
      </c>
      <c r="B3181" t="inlineStr">
        <is>
          <t>Plax FM MW 50ml SP</t>
        </is>
      </c>
      <c r="C3181" t="inlineStr">
        <is>
          <t>IN71</t>
        </is>
      </c>
      <c r="D3181" t="n">
        <v>0</v>
      </c>
      <c r="E3181" t="n">
        <v>0</v>
      </c>
      <c r="F3181" t="n">
        <v>0</v>
      </c>
      <c r="G3181" t="n">
        <v>0</v>
      </c>
      <c r="H3181" t="n">
        <v>0</v>
      </c>
      <c r="I3181" t="n">
        <v>0</v>
      </c>
      <c r="J3181" t="n">
        <v>0</v>
      </c>
      <c r="K3181" t="n">
        <v>0</v>
      </c>
      <c r="L3181" t="n">
        <v>0</v>
      </c>
      <c r="M3181" t="n">
        <v>0</v>
      </c>
      <c r="N3181" t="n">
        <v>0</v>
      </c>
      <c r="P3181" s="27" t="inlineStr"/>
      <c r="R3181" t="inlineStr">
        <is>
          <t>Bangalore</t>
        </is>
      </c>
      <c r="S3181" t="inlineStr">
        <is>
          <t>South</t>
        </is>
      </c>
      <c r="T3181" s="9">
        <f>VLOOKUP(A3181,Sku_list!$A$1:$D$2323,3,0)</f>
        <v/>
      </c>
      <c r="U3181" s="9">
        <f>VLOOKUP(A3181,Sku_list!$A$1:$D$2323,4,0)*(F3181/1000000*12)</f>
        <v/>
      </c>
      <c r="V3181" s="9">
        <f>VLOOKUP(A3181,Sku_list!$A$1:$D$2323,4,0)*(H3181/1000000*12)</f>
        <v/>
      </c>
      <c r="W3181" s="9">
        <f>VLOOKUP(A3181,Sku_list!$A$1:$D$2323,4,0)*(J3181/1000000*12)</f>
        <v/>
      </c>
      <c r="X3181" s="9">
        <f>VLOOKUP(A3181,Sku_list!$A$1:$D$2323,4,0)*(L3181/1000000*12)</f>
        <v/>
      </c>
      <c r="Y3181" s="9">
        <f>VLOOKUP(A3181,Sku_list!$A$1:$E$2323,5,0)*((J3181+F3181)/1000000000)</f>
        <v/>
      </c>
      <c r="AC3181" s="27">
        <f>(DAY(TODAY())+AB3181)/30</f>
        <v/>
      </c>
    </row>
    <row r="3182">
      <c r="A3182" t="n">
        <v>1607783</v>
      </c>
      <c r="B3182" t="inlineStr">
        <is>
          <t>Plax FM MW 50ml SP</t>
        </is>
      </c>
      <c r="C3182" t="inlineStr">
        <is>
          <t>IN72</t>
        </is>
      </c>
      <c r="D3182" t="n">
        <v>0</v>
      </c>
      <c r="E3182" t="n">
        <v>0</v>
      </c>
      <c r="F3182" t="n">
        <v>0</v>
      </c>
      <c r="G3182" t="n">
        <v>0</v>
      </c>
      <c r="H3182" t="n">
        <v>0</v>
      </c>
      <c r="I3182" t="n">
        <v>0</v>
      </c>
      <c r="J3182" t="n">
        <v>0</v>
      </c>
      <c r="K3182" t="n">
        <v>0</v>
      </c>
      <c r="L3182" t="n">
        <v>0</v>
      </c>
      <c r="M3182" t="n">
        <v>0</v>
      </c>
      <c r="N3182" t="n">
        <v>0</v>
      </c>
      <c r="P3182" s="27" t="inlineStr"/>
      <c r="R3182" t="inlineStr">
        <is>
          <t>Gauhati</t>
        </is>
      </c>
      <c r="S3182" t="inlineStr">
        <is>
          <t>East</t>
        </is>
      </c>
      <c r="T3182" s="9">
        <f>VLOOKUP(A3182,Sku_list!$A$1:$D$2323,3,0)</f>
        <v/>
      </c>
      <c r="U3182" s="9">
        <f>VLOOKUP(A3182,Sku_list!$A$1:$D$2323,4,0)*(F3182/1000000*12)</f>
        <v/>
      </c>
      <c r="V3182" s="9">
        <f>VLOOKUP(A3182,Sku_list!$A$1:$D$2323,4,0)*(H3182/1000000*12)</f>
        <v/>
      </c>
      <c r="W3182" s="9">
        <f>VLOOKUP(A3182,Sku_list!$A$1:$D$2323,4,0)*(J3182/1000000*12)</f>
        <v/>
      </c>
      <c r="X3182" s="9">
        <f>VLOOKUP(A3182,Sku_list!$A$1:$D$2323,4,0)*(L3182/1000000*12)</f>
        <v/>
      </c>
      <c r="Y3182" s="9">
        <f>VLOOKUP(A3182,Sku_list!$A$1:$E$2323,5,0)*((J3182+F3182)/1000000000)</f>
        <v/>
      </c>
      <c r="AC3182" s="27">
        <f>(DAY(TODAY())+AB3182)/30</f>
        <v/>
      </c>
    </row>
    <row r="3183">
      <c r="A3183" t="n">
        <v>1607783</v>
      </c>
      <c r="B3183" t="inlineStr">
        <is>
          <t>Plax FM MW 50ml SP</t>
        </is>
      </c>
      <c r="C3183" t="inlineStr">
        <is>
          <t>IN73</t>
        </is>
      </c>
      <c r="D3183" t="n">
        <v>0</v>
      </c>
      <c r="E3183" t="n">
        <v>0</v>
      </c>
      <c r="F3183" t="n">
        <v>0</v>
      </c>
      <c r="G3183" t="n">
        <v>0</v>
      </c>
      <c r="H3183" t="n">
        <v>0</v>
      </c>
      <c r="I3183" t="n">
        <v>0</v>
      </c>
      <c r="J3183" t="n">
        <v>0</v>
      </c>
      <c r="K3183" t="n">
        <v>0</v>
      </c>
      <c r="L3183" t="n">
        <v>0</v>
      </c>
      <c r="M3183" t="n">
        <v>0</v>
      </c>
      <c r="N3183" t="n">
        <v>0</v>
      </c>
      <c r="P3183" s="27" t="inlineStr"/>
      <c r="R3183" t="inlineStr">
        <is>
          <t>Patna</t>
        </is>
      </c>
      <c r="S3183" t="inlineStr">
        <is>
          <t>East</t>
        </is>
      </c>
      <c r="T3183" s="9">
        <f>VLOOKUP(A3183,Sku_list!$A$1:$D$2323,3,0)</f>
        <v/>
      </c>
      <c r="U3183" s="9">
        <f>VLOOKUP(A3183,Sku_list!$A$1:$D$2323,4,0)*(F3183/1000000*12)</f>
        <v/>
      </c>
      <c r="V3183" s="9">
        <f>VLOOKUP(A3183,Sku_list!$A$1:$D$2323,4,0)*(H3183/1000000*12)</f>
        <v/>
      </c>
      <c r="W3183" s="9">
        <f>VLOOKUP(A3183,Sku_list!$A$1:$D$2323,4,0)*(J3183/1000000*12)</f>
        <v/>
      </c>
      <c r="X3183" s="9">
        <f>VLOOKUP(A3183,Sku_list!$A$1:$D$2323,4,0)*(L3183/1000000*12)</f>
        <v/>
      </c>
      <c r="Y3183" s="9">
        <f>VLOOKUP(A3183,Sku_list!$A$1:$E$2323,5,0)*((J3183+F3183)/1000000000)</f>
        <v/>
      </c>
      <c r="AC3183" s="27">
        <f>(DAY(TODAY())+AB3183)/30</f>
        <v/>
      </c>
    </row>
    <row r="3184">
      <c r="A3184" t="n">
        <v>1607783</v>
      </c>
      <c r="B3184" t="inlineStr">
        <is>
          <t>Plax FM MW 50ml SP</t>
        </is>
      </c>
      <c r="C3184" t="inlineStr">
        <is>
          <t>IN74</t>
        </is>
      </c>
      <c r="D3184" t="n">
        <v>0</v>
      </c>
      <c r="E3184" t="n">
        <v>0</v>
      </c>
      <c r="F3184" t="n">
        <v>0</v>
      </c>
      <c r="G3184" t="n">
        <v>0</v>
      </c>
      <c r="H3184" t="n">
        <v>0</v>
      </c>
      <c r="I3184" t="n">
        <v>0</v>
      </c>
      <c r="J3184" t="n">
        <v>0</v>
      </c>
      <c r="K3184" t="n">
        <v>0</v>
      </c>
      <c r="L3184" t="n">
        <v>0</v>
      </c>
      <c r="M3184" t="n">
        <v>0</v>
      </c>
      <c r="N3184" t="n">
        <v>0</v>
      </c>
      <c r="P3184" s="27" t="inlineStr"/>
      <c r="R3184" t="inlineStr">
        <is>
          <t>Nepal-exp</t>
        </is>
      </c>
      <c r="S3184" t="inlineStr">
        <is>
          <t>Exp-DC</t>
        </is>
      </c>
      <c r="T3184" s="9">
        <f>VLOOKUP(A3184,Sku_list!$A$1:$D$2323,3,0)</f>
        <v/>
      </c>
      <c r="U3184" s="9">
        <f>VLOOKUP(A3184,Sku_list!$A$1:$D$2323,4,0)*(F3184/1000000*12)</f>
        <v/>
      </c>
      <c r="V3184" s="9">
        <f>VLOOKUP(A3184,Sku_list!$A$1:$D$2323,4,0)*(H3184/1000000*12)</f>
        <v/>
      </c>
      <c r="W3184" s="9">
        <f>VLOOKUP(A3184,Sku_list!$A$1:$D$2323,4,0)*(J3184/1000000*12)</f>
        <v/>
      </c>
      <c r="X3184" s="9">
        <f>VLOOKUP(A3184,Sku_list!$A$1:$D$2323,4,0)*(L3184/1000000*12)</f>
        <v/>
      </c>
      <c r="Y3184" s="9">
        <f>VLOOKUP(A3184,Sku_list!$A$1:$E$2323,5,0)*((J3184+F3184)/1000000000)</f>
        <v/>
      </c>
      <c r="AC3184" s="27">
        <f>(DAY(TODAY())+AB3184)/30</f>
        <v/>
      </c>
    </row>
    <row r="3185">
      <c r="A3185" t="n">
        <v>1607783</v>
      </c>
      <c r="B3185" t="inlineStr">
        <is>
          <t>Plax FM MW 50ml SP</t>
        </is>
      </c>
      <c r="C3185" t="inlineStr">
        <is>
          <t>IN75</t>
        </is>
      </c>
      <c r="D3185" t="n">
        <v>0</v>
      </c>
      <c r="E3185" t="n">
        <v>0</v>
      </c>
      <c r="F3185" t="n">
        <v>0</v>
      </c>
      <c r="G3185" t="n">
        <v>0</v>
      </c>
      <c r="H3185" t="n">
        <v>0</v>
      </c>
      <c r="I3185" t="n">
        <v>0</v>
      </c>
      <c r="J3185" t="n">
        <v>0</v>
      </c>
      <c r="K3185" t="n">
        <v>0</v>
      </c>
      <c r="L3185" t="n">
        <v>0</v>
      </c>
      <c r="M3185" t="n">
        <v>0</v>
      </c>
      <c r="N3185" t="n">
        <v>0</v>
      </c>
      <c r="P3185" s="27" t="inlineStr"/>
      <c r="R3185" t="inlineStr">
        <is>
          <t>Jaipur</t>
        </is>
      </c>
      <c r="S3185" t="inlineStr">
        <is>
          <t>North</t>
        </is>
      </c>
      <c r="T3185" s="9">
        <f>VLOOKUP(A3185,Sku_list!$A$1:$D$2323,3,0)</f>
        <v/>
      </c>
      <c r="U3185" s="9">
        <f>VLOOKUP(A3185,Sku_list!$A$1:$D$2323,4,0)*(F3185/1000000*12)</f>
        <v/>
      </c>
      <c r="V3185" s="9">
        <f>VLOOKUP(A3185,Sku_list!$A$1:$D$2323,4,0)*(H3185/1000000*12)</f>
        <v/>
      </c>
      <c r="W3185" s="9">
        <f>VLOOKUP(A3185,Sku_list!$A$1:$D$2323,4,0)*(J3185/1000000*12)</f>
        <v/>
      </c>
      <c r="X3185" s="9">
        <f>VLOOKUP(A3185,Sku_list!$A$1:$D$2323,4,0)*(L3185/1000000*12)</f>
        <v/>
      </c>
      <c r="Y3185" s="9">
        <f>VLOOKUP(A3185,Sku_list!$A$1:$E$2323,5,0)*((J3185+F3185)/1000000000)</f>
        <v/>
      </c>
      <c r="AC3185" s="27">
        <f>(DAY(TODAY())+AB3185)/30</f>
        <v/>
      </c>
    </row>
    <row r="3186">
      <c r="A3186" t="n">
        <v>1607783</v>
      </c>
      <c r="B3186" t="inlineStr">
        <is>
          <t>Plax FM MW 50ml SP</t>
        </is>
      </c>
      <c r="C3186" t="inlineStr">
        <is>
          <t>IN76</t>
        </is>
      </c>
      <c r="D3186" t="n">
        <v>0</v>
      </c>
      <c r="E3186" t="n">
        <v>0</v>
      </c>
      <c r="F3186" t="n">
        <v>0</v>
      </c>
      <c r="G3186" t="n">
        <v>0</v>
      </c>
      <c r="H3186" t="n">
        <v>0</v>
      </c>
      <c r="I3186" t="n">
        <v>0</v>
      </c>
      <c r="J3186" t="n">
        <v>0</v>
      </c>
      <c r="K3186" t="n">
        <v>0</v>
      </c>
      <c r="L3186" t="n">
        <v>0</v>
      </c>
      <c r="M3186" t="n">
        <v>0</v>
      </c>
      <c r="N3186" t="n">
        <v>0</v>
      </c>
      <c r="P3186" s="27" t="inlineStr"/>
      <c r="R3186" t="inlineStr">
        <is>
          <t>Ghaziabad</t>
        </is>
      </c>
      <c r="S3186" t="inlineStr">
        <is>
          <t>North</t>
        </is>
      </c>
      <c r="T3186" s="9">
        <f>VLOOKUP(A3186,Sku_list!$A$1:$D$2323,3,0)</f>
        <v/>
      </c>
      <c r="U3186" s="9">
        <f>VLOOKUP(A3186,Sku_list!$A$1:$D$2323,4,0)*(F3186/1000000*12)</f>
        <v/>
      </c>
      <c r="V3186" s="9">
        <f>VLOOKUP(A3186,Sku_list!$A$1:$D$2323,4,0)*(H3186/1000000*12)</f>
        <v/>
      </c>
      <c r="W3186" s="9">
        <f>VLOOKUP(A3186,Sku_list!$A$1:$D$2323,4,0)*(J3186/1000000*12)</f>
        <v/>
      </c>
      <c r="X3186" s="9">
        <f>VLOOKUP(A3186,Sku_list!$A$1:$D$2323,4,0)*(L3186/1000000*12)</f>
        <v/>
      </c>
      <c r="Y3186" s="9">
        <f>VLOOKUP(A3186,Sku_list!$A$1:$E$2323,5,0)*((J3186+F3186)/1000000000)</f>
        <v/>
      </c>
      <c r="AC3186" s="27">
        <f>(DAY(TODAY())+AB3186)/30</f>
        <v/>
      </c>
    </row>
    <row r="3187">
      <c r="A3187" t="n">
        <v>1607783</v>
      </c>
      <c r="B3187" t="inlineStr">
        <is>
          <t>Plax FM MW 50ml SP</t>
        </is>
      </c>
      <c r="C3187" t="inlineStr">
        <is>
          <t>IN77</t>
        </is>
      </c>
      <c r="D3187" t="n">
        <v>0</v>
      </c>
      <c r="E3187" t="n">
        <v>0</v>
      </c>
      <c r="F3187" t="n">
        <v>0</v>
      </c>
      <c r="G3187" t="n">
        <v>0</v>
      </c>
      <c r="H3187" t="n">
        <v>0</v>
      </c>
      <c r="I3187" t="n">
        <v>0</v>
      </c>
      <c r="J3187" t="n">
        <v>0</v>
      </c>
      <c r="K3187" t="n">
        <v>0</v>
      </c>
      <c r="L3187" t="n">
        <v>0</v>
      </c>
      <c r="M3187" t="n">
        <v>0</v>
      </c>
      <c r="N3187" t="n">
        <v>0</v>
      </c>
      <c r="P3187" s="27" t="inlineStr"/>
      <c r="R3187" t="inlineStr">
        <is>
          <t>POC Bhiwandi</t>
        </is>
      </c>
      <c r="S3187" t="inlineStr">
        <is>
          <t>West</t>
        </is>
      </c>
      <c r="T3187" s="9">
        <f>VLOOKUP(A3187,Sku_list!$A$1:$D$2323,3,0)</f>
        <v/>
      </c>
      <c r="U3187" s="9">
        <f>VLOOKUP(A3187,Sku_list!$A$1:$D$2323,4,0)*(F3187/1000000*12)</f>
        <v/>
      </c>
      <c r="V3187" s="9">
        <f>VLOOKUP(A3187,Sku_list!$A$1:$D$2323,4,0)*(H3187/1000000*12)</f>
        <v/>
      </c>
      <c r="W3187" s="9">
        <f>VLOOKUP(A3187,Sku_list!$A$1:$D$2323,4,0)*(J3187/1000000*12)</f>
        <v/>
      </c>
      <c r="X3187" s="9">
        <f>VLOOKUP(A3187,Sku_list!$A$1:$D$2323,4,0)*(L3187/1000000*12)</f>
        <v/>
      </c>
      <c r="Y3187" s="9">
        <f>VLOOKUP(A3187,Sku_list!$A$1:$E$2323,5,0)*((J3187+F3187)/1000000000)</f>
        <v/>
      </c>
      <c r="AC3187" s="27">
        <f>(DAY(TODAY())+AB3187)/30</f>
        <v/>
      </c>
    </row>
    <row r="3188">
      <c r="A3188" t="n">
        <v>1607783</v>
      </c>
      <c r="B3188" t="inlineStr">
        <is>
          <t>Plax FM MW 50ml SP</t>
        </is>
      </c>
      <c r="C3188" t="inlineStr">
        <is>
          <t>IN78</t>
        </is>
      </c>
      <c r="D3188" t="n">
        <v>0</v>
      </c>
      <c r="E3188" t="n">
        <v>0</v>
      </c>
      <c r="F3188" t="n">
        <v>0</v>
      </c>
      <c r="G3188" t="n">
        <v>0</v>
      </c>
      <c r="H3188" t="n">
        <v>0</v>
      </c>
      <c r="I3188" t="n">
        <v>0</v>
      </c>
      <c r="J3188" t="n">
        <v>0</v>
      </c>
      <c r="K3188" t="n">
        <v>0</v>
      </c>
      <c r="L3188" t="n">
        <v>0</v>
      </c>
      <c r="M3188" t="n">
        <v>0</v>
      </c>
      <c r="N3188" t="n">
        <v>0</v>
      </c>
      <c r="P3188" s="27" t="inlineStr"/>
      <c r="R3188" t="inlineStr">
        <is>
          <t>Kundli</t>
        </is>
      </c>
      <c r="S3188" t="inlineStr">
        <is>
          <t>North</t>
        </is>
      </c>
      <c r="T3188" s="9">
        <f>VLOOKUP(A3188,Sku_list!$A$1:$D$2323,3,0)</f>
        <v/>
      </c>
      <c r="U3188" s="9">
        <f>VLOOKUP(A3188,Sku_list!$A$1:$D$2323,4,0)*(F3188/1000000*12)</f>
        <v/>
      </c>
      <c r="V3188" s="9">
        <f>VLOOKUP(A3188,Sku_list!$A$1:$D$2323,4,0)*(H3188/1000000*12)</f>
        <v/>
      </c>
      <c r="W3188" s="9">
        <f>VLOOKUP(A3188,Sku_list!$A$1:$D$2323,4,0)*(J3188/1000000*12)</f>
        <v/>
      </c>
      <c r="X3188" s="9">
        <f>VLOOKUP(A3188,Sku_list!$A$1:$D$2323,4,0)*(L3188/1000000*12)</f>
        <v/>
      </c>
      <c r="Y3188" s="9">
        <f>VLOOKUP(A3188,Sku_list!$A$1:$E$2323,5,0)*((J3188+F3188)/1000000000)</f>
        <v/>
      </c>
      <c r="AC3188" s="27">
        <f>(DAY(TODAY())+AB3188)/30</f>
        <v/>
      </c>
    </row>
    <row r="3189">
      <c r="A3189" t="n">
        <v>1607783</v>
      </c>
      <c r="B3189" t="inlineStr">
        <is>
          <t>Plax FM MW 50ml SP</t>
        </is>
      </c>
      <c r="C3189" t="inlineStr">
        <is>
          <t>IN79</t>
        </is>
      </c>
      <c r="D3189" t="n">
        <v>0</v>
      </c>
      <c r="E3189" t="n">
        <v>0</v>
      </c>
      <c r="F3189" t="n">
        <v>0</v>
      </c>
      <c r="G3189" t="n">
        <v>0</v>
      </c>
      <c r="H3189" t="n">
        <v>0</v>
      </c>
      <c r="I3189" t="n">
        <v>0</v>
      </c>
      <c r="J3189" t="n">
        <v>0</v>
      </c>
      <c r="K3189" t="n">
        <v>0</v>
      </c>
      <c r="L3189" t="n">
        <v>0</v>
      </c>
      <c r="M3189" t="n">
        <v>0</v>
      </c>
      <c r="N3189" t="n">
        <v>0</v>
      </c>
      <c r="P3189" s="27" t="inlineStr"/>
      <c r="R3189" t="inlineStr">
        <is>
          <t>Goa</t>
        </is>
      </c>
      <c r="S3189" t="inlineStr">
        <is>
          <t>West</t>
        </is>
      </c>
      <c r="T3189" s="9">
        <f>VLOOKUP(A3189,Sku_list!$A$1:$D$2323,3,0)</f>
        <v/>
      </c>
      <c r="U3189" s="9">
        <f>VLOOKUP(A3189,Sku_list!$A$1:$D$2323,4,0)*(F3189/1000000*12)</f>
        <v/>
      </c>
      <c r="V3189" s="9">
        <f>VLOOKUP(A3189,Sku_list!$A$1:$D$2323,4,0)*(H3189/1000000*12)</f>
        <v/>
      </c>
      <c r="W3189" s="9">
        <f>VLOOKUP(A3189,Sku_list!$A$1:$D$2323,4,0)*(J3189/1000000*12)</f>
        <v/>
      </c>
      <c r="X3189" s="9">
        <f>VLOOKUP(A3189,Sku_list!$A$1:$D$2323,4,0)*(L3189/1000000*12)</f>
        <v/>
      </c>
      <c r="Y3189" s="9">
        <f>VLOOKUP(A3189,Sku_list!$A$1:$E$2323,5,0)*((J3189+F3189)/1000000000)</f>
        <v/>
      </c>
      <c r="AC3189" s="27">
        <f>(DAY(TODAY())+AB3189)/30</f>
        <v/>
      </c>
    </row>
    <row r="3190">
      <c r="A3190" t="n">
        <v>1607783</v>
      </c>
      <c r="B3190" t="inlineStr">
        <is>
          <t>Plax FM MW 50ml SP</t>
        </is>
      </c>
      <c r="C3190" t="inlineStr">
        <is>
          <t>IN80</t>
        </is>
      </c>
      <c r="D3190" t="n">
        <v>0</v>
      </c>
      <c r="E3190" t="n">
        <v>0</v>
      </c>
      <c r="F3190" t="n">
        <v>0</v>
      </c>
      <c r="G3190" t="n">
        <v>0</v>
      </c>
      <c r="H3190" t="n">
        <v>0</v>
      </c>
      <c r="I3190" t="n">
        <v>0</v>
      </c>
      <c r="J3190" t="n">
        <v>0</v>
      </c>
      <c r="K3190" t="n">
        <v>0</v>
      </c>
      <c r="L3190" t="n">
        <v>0</v>
      </c>
      <c r="M3190" t="n">
        <v>0</v>
      </c>
      <c r="N3190" t="n">
        <v>0</v>
      </c>
      <c r="P3190" s="27" t="inlineStr"/>
      <c r="R3190" t="inlineStr">
        <is>
          <t>Morinda</t>
        </is>
      </c>
      <c r="S3190" t="inlineStr">
        <is>
          <t>North</t>
        </is>
      </c>
      <c r="T3190" s="9">
        <f>VLOOKUP(A3190,Sku_list!$A$1:$D$2323,3,0)</f>
        <v/>
      </c>
      <c r="U3190" s="9">
        <f>VLOOKUP(A3190,Sku_list!$A$1:$D$2323,4,0)*(F3190/1000000*12)</f>
        <v/>
      </c>
      <c r="V3190" s="9">
        <f>VLOOKUP(A3190,Sku_list!$A$1:$D$2323,4,0)*(H3190/1000000*12)</f>
        <v/>
      </c>
      <c r="W3190" s="9">
        <f>VLOOKUP(A3190,Sku_list!$A$1:$D$2323,4,0)*(J3190/1000000*12)</f>
        <v/>
      </c>
      <c r="X3190" s="9">
        <f>VLOOKUP(A3190,Sku_list!$A$1:$D$2323,4,0)*(L3190/1000000*12)</f>
        <v/>
      </c>
      <c r="Y3190" s="9">
        <f>VLOOKUP(A3190,Sku_list!$A$1:$E$2323,5,0)*((J3190+F3190)/1000000000)</f>
        <v/>
      </c>
      <c r="AC3190" s="27">
        <f>(DAY(TODAY())+AB3190)/30</f>
        <v/>
      </c>
    </row>
    <row r="3191">
      <c r="A3191" t="n">
        <v>1607783</v>
      </c>
      <c r="B3191" t="inlineStr">
        <is>
          <t>Plax FM MW 50ml SP</t>
        </is>
      </c>
      <c r="C3191" t="inlineStr">
        <is>
          <t>IN81</t>
        </is>
      </c>
      <c r="D3191" t="n">
        <v>0</v>
      </c>
      <c r="E3191" t="n">
        <v>0</v>
      </c>
      <c r="F3191" t="n">
        <v>0</v>
      </c>
      <c r="G3191" t="n">
        <v>0</v>
      </c>
      <c r="H3191" t="n">
        <v>0</v>
      </c>
      <c r="I3191" t="n">
        <v>0</v>
      </c>
      <c r="J3191" t="n">
        <v>0</v>
      </c>
      <c r="K3191" t="n">
        <v>0</v>
      </c>
      <c r="L3191" t="n">
        <v>0</v>
      </c>
      <c r="M3191" t="n">
        <v>0</v>
      </c>
      <c r="N3191" t="n">
        <v>0</v>
      </c>
      <c r="P3191" s="27" t="inlineStr"/>
      <c r="R3191" t="inlineStr">
        <is>
          <t>Bhiwandi</t>
        </is>
      </c>
      <c r="S3191" t="inlineStr">
        <is>
          <t>West</t>
        </is>
      </c>
      <c r="T3191" s="9">
        <f>VLOOKUP(A3191,Sku_list!$A$1:$D$2323,3,0)</f>
        <v/>
      </c>
      <c r="U3191" s="9">
        <f>VLOOKUP(A3191,Sku_list!$A$1:$D$2323,4,0)*(F3191/1000000*12)</f>
        <v/>
      </c>
      <c r="V3191" s="9">
        <f>VLOOKUP(A3191,Sku_list!$A$1:$D$2323,4,0)*(H3191/1000000*12)</f>
        <v/>
      </c>
      <c r="W3191" s="9">
        <f>VLOOKUP(A3191,Sku_list!$A$1:$D$2323,4,0)*(J3191/1000000*12)</f>
        <v/>
      </c>
      <c r="X3191" s="9">
        <f>VLOOKUP(A3191,Sku_list!$A$1:$D$2323,4,0)*(L3191/1000000*12)</f>
        <v/>
      </c>
      <c r="Y3191" s="9">
        <f>VLOOKUP(A3191,Sku_list!$A$1:$E$2323,5,0)*((J3191+F3191)/1000000000)</f>
        <v/>
      </c>
      <c r="AC3191" s="27">
        <f>(DAY(TODAY())+AB3191)/30</f>
        <v/>
      </c>
    </row>
    <row r="3192">
      <c r="A3192" t="n">
        <v>1607783</v>
      </c>
      <c r="B3192" t="inlineStr">
        <is>
          <t>Plax FM MW 50ml SP</t>
        </is>
      </c>
      <c r="C3192" t="inlineStr">
        <is>
          <t>IN82</t>
        </is>
      </c>
      <c r="D3192" t="n">
        <v>0</v>
      </c>
      <c r="E3192" t="n">
        <v>0</v>
      </c>
      <c r="F3192" t="n">
        <v>0</v>
      </c>
      <c r="G3192" t="n">
        <v>0</v>
      </c>
      <c r="H3192" t="n">
        <v>0</v>
      </c>
      <c r="I3192" t="n">
        <v>0</v>
      </c>
      <c r="J3192" t="n">
        <v>2474</v>
      </c>
      <c r="K3192" t="n">
        <v>2474</v>
      </c>
      <c r="L3192" t="n">
        <v>0</v>
      </c>
      <c r="M3192" t="n">
        <v>-2474</v>
      </c>
      <c r="N3192" t="n">
        <v>2474</v>
      </c>
      <c r="P3192" s="27" t="inlineStr"/>
      <c r="R3192" t="inlineStr">
        <is>
          <t>DC</t>
        </is>
      </c>
      <c r="S3192" t="inlineStr">
        <is>
          <t>West DC</t>
        </is>
      </c>
      <c r="T3192" s="9">
        <f>VLOOKUP(A3192,Sku_list!$A$1:$D$2323,3,0)</f>
        <v/>
      </c>
      <c r="U3192" s="9">
        <f>VLOOKUP(A3192,Sku_list!$A$1:$D$2323,4,0)*(F3192/1000000*12)</f>
        <v/>
      </c>
      <c r="V3192" s="9">
        <f>VLOOKUP(A3192,Sku_list!$A$1:$D$2323,4,0)*(H3192/1000000*12)</f>
        <v/>
      </c>
      <c r="W3192" s="9">
        <f>VLOOKUP(A3192,Sku_list!$A$1:$D$2323,4,0)*(J3192/1000000*12)</f>
        <v/>
      </c>
      <c r="X3192" s="9">
        <f>VLOOKUP(A3192,Sku_list!$A$1:$D$2323,4,0)*(L3192/1000000*12)</f>
        <v/>
      </c>
      <c r="Y3192" s="9">
        <f>VLOOKUP(A3192,Sku_list!$A$1:$E$2323,5,0)*((J3192+F3192)/1000000000)</f>
        <v/>
      </c>
      <c r="AC3192" s="27">
        <f>(DAY(TODAY())+AB3192)/30</f>
        <v/>
      </c>
    </row>
    <row r="3193">
      <c r="A3193" t="n">
        <v>1607783</v>
      </c>
      <c r="B3193" t="inlineStr">
        <is>
          <t>Plax FM MW 50ml SP</t>
        </is>
      </c>
      <c r="C3193" t="inlineStr">
        <is>
          <t>IN83</t>
        </is>
      </c>
      <c r="D3193" t="n">
        <v>0</v>
      </c>
      <c r="E3193" t="n">
        <v>0</v>
      </c>
      <c r="F3193" t="n">
        <v>0</v>
      </c>
      <c r="G3193" t="n">
        <v>0</v>
      </c>
      <c r="H3193" t="n">
        <v>0</v>
      </c>
      <c r="I3193" t="n">
        <v>0</v>
      </c>
      <c r="J3193" t="n">
        <v>0</v>
      </c>
      <c r="K3193" t="n">
        <v>0</v>
      </c>
      <c r="L3193" t="n">
        <v>0</v>
      </c>
      <c r="M3193" t="n">
        <v>0</v>
      </c>
      <c r="N3193" t="n">
        <v>0</v>
      </c>
      <c r="P3193" s="27" t="inlineStr"/>
      <c r="R3193" t="inlineStr">
        <is>
          <t>Aurangabad</t>
        </is>
      </c>
      <c r="S3193" t="inlineStr">
        <is>
          <t>West</t>
        </is>
      </c>
      <c r="T3193" s="9">
        <f>VLOOKUP(A3193,Sku_list!$A$1:$D$2323,3,0)</f>
        <v/>
      </c>
      <c r="U3193" s="9">
        <f>VLOOKUP(A3193,Sku_list!$A$1:$D$2323,4,0)*(F3193/1000000*12)</f>
        <v/>
      </c>
      <c r="V3193" s="9">
        <f>VLOOKUP(A3193,Sku_list!$A$1:$D$2323,4,0)*(H3193/1000000*12)</f>
        <v/>
      </c>
      <c r="W3193" s="9">
        <f>VLOOKUP(A3193,Sku_list!$A$1:$D$2323,4,0)*(J3193/1000000*12)</f>
        <v/>
      </c>
      <c r="X3193" s="9">
        <f>VLOOKUP(A3193,Sku_list!$A$1:$D$2323,4,0)*(L3193/1000000*12)</f>
        <v/>
      </c>
      <c r="Y3193" s="9">
        <f>VLOOKUP(A3193,Sku_list!$A$1:$E$2323,5,0)*((J3193+F3193)/1000000000)</f>
        <v/>
      </c>
      <c r="AC3193" s="27">
        <f>(DAY(TODAY())+AB3193)/30</f>
        <v/>
      </c>
    </row>
    <row r="3194">
      <c r="A3194" t="n">
        <v>1607783</v>
      </c>
      <c r="B3194" t="inlineStr">
        <is>
          <t>Plax FM MW 50ml SP</t>
        </is>
      </c>
      <c r="C3194" t="inlineStr">
        <is>
          <t>IN84</t>
        </is>
      </c>
      <c r="D3194" t="n">
        <v>0</v>
      </c>
      <c r="E3194" t="n">
        <v>0</v>
      </c>
      <c r="F3194" t="n">
        <v>0</v>
      </c>
      <c r="G3194" t="n">
        <v>0</v>
      </c>
      <c r="H3194" t="n">
        <v>0</v>
      </c>
      <c r="I3194" t="n">
        <v>0</v>
      </c>
      <c r="J3194" t="n">
        <v>0</v>
      </c>
      <c r="K3194" t="n">
        <v>0</v>
      </c>
      <c r="L3194" t="n">
        <v>0</v>
      </c>
      <c r="M3194" t="n">
        <v>0</v>
      </c>
      <c r="N3194" t="n">
        <v>0</v>
      </c>
      <c r="P3194" s="27" t="inlineStr"/>
      <c r="R3194" t="inlineStr">
        <is>
          <t>Raipur</t>
        </is>
      </c>
      <c r="S3194" t="inlineStr">
        <is>
          <t>West</t>
        </is>
      </c>
      <c r="T3194" s="9">
        <f>VLOOKUP(A3194,Sku_list!$A$1:$D$2323,3,0)</f>
        <v/>
      </c>
      <c r="U3194" s="9">
        <f>VLOOKUP(A3194,Sku_list!$A$1:$D$2323,4,0)*(F3194/1000000*12)</f>
        <v/>
      </c>
      <c r="V3194" s="9">
        <f>VLOOKUP(A3194,Sku_list!$A$1:$D$2323,4,0)*(H3194/1000000*12)</f>
        <v/>
      </c>
      <c r="W3194" s="9">
        <f>VLOOKUP(A3194,Sku_list!$A$1:$D$2323,4,0)*(J3194/1000000*12)</f>
        <v/>
      </c>
      <c r="X3194" s="9">
        <f>VLOOKUP(A3194,Sku_list!$A$1:$D$2323,4,0)*(L3194/1000000*12)</f>
        <v/>
      </c>
      <c r="Y3194" s="9">
        <f>VLOOKUP(A3194,Sku_list!$A$1:$E$2323,5,0)*((J3194+F3194)/1000000000)</f>
        <v/>
      </c>
      <c r="AC3194" s="27">
        <f>(DAY(TODAY())+AB3194)/30</f>
        <v/>
      </c>
    </row>
    <row r="3195">
      <c r="A3195" t="n">
        <v>1607783</v>
      </c>
      <c r="B3195" t="inlineStr">
        <is>
          <t>Plax FM MW 50ml SP</t>
        </is>
      </c>
      <c r="C3195" t="inlineStr">
        <is>
          <t>IN85</t>
        </is>
      </c>
      <c r="D3195" t="n">
        <v>0</v>
      </c>
      <c r="E3195" t="n">
        <v>0</v>
      </c>
      <c r="F3195" t="n">
        <v>0</v>
      </c>
      <c r="G3195" t="n">
        <v>0</v>
      </c>
      <c r="H3195" t="n">
        <v>0</v>
      </c>
      <c r="I3195" t="n">
        <v>0</v>
      </c>
      <c r="J3195" t="n">
        <v>0</v>
      </c>
      <c r="K3195" t="n">
        <v>0</v>
      </c>
      <c r="L3195" t="n">
        <v>0</v>
      </c>
      <c r="M3195" t="n">
        <v>0</v>
      </c>
      <c r="N3195" t="n">
        <v>0</v>
      </c>
      <c r="P3195" s="27" t="inlineStr"/>
      <c r="R3195" t="inlineStr">
        <is>
          <t>Tripura</t>
        </is>
      </c>
      <c r="S3195" t="inlineStr">
        <is>
          <t>East</t>
        </is>
      </c>
      <c r="T3195" s="9">
        <f>VLOOKUP(A3195,Sku_list!$A$1:$D$2323,3,0)</f>
        <v/>
      </c>
      <c r="U3195" s="9">
        <f>VLOOKUP(A3195,Sku_list!$A$1:$D$2323,4,0)*(F3195/1000000*12)</f>
        <v/>
      </c>
      <c r="V3195" s="9">
        <f>VLOOKUP(A3195,Sku_list!$A$1:$D$2323,4,0)*(H3195/1000000*12)</f>
        <v/>
      </c>
      <c r="W3195" s="9">
        <f>VLOOKUP(A3195,Sku_list!$A$1:$D$2323,4,0)*(J3195/1000000*12)</f>
        <v/>
      </c>
      <c r="X3195" s="9">
        <f>VLOOKUP(A3195,Sku_list!$A$1:$D$2323,4,0)*(L3195/1000000*12)</f>
        <v/>
      </c>
      <c r="Y3195" s="9">
        <f>VLOOKUP(A3195,Sku_list!$A$1:$E$2323,5,0)*((J3195+F3195)/1000000000)</f>
        <v/>
      </c>
      <c r="AC3195" s="27">
        <f>(DAY(TODAY())+AB3195)/30</f>
        <v/>
      </c>
    </row>
    <row r="3196">
      <c r="A3196" t="n">
        <v>1607783</v>
      </c>
      <c r="B3196" t="inlineStr">
        <is>
          <t>Plax FM MW 50ml SP</t>
        </is>
      </c>
      <c r="C3196" t="inlineStr">
        <is>
          <t>IN86</t>
        </is>
      </c>
      <c r="D3196" t="n">
        <v>0</v>
      </c>
      <c r="E3196" t="n">
        <v>0</v>
      </c>
      <c r="F3196" t="n">
        <v>0</v>
      </c>
      <c r="G3196" t="n">
        <v>0</v>
      </c>
      <c r="H3196" t="n">
        <v>0</v>
      </c>
      <c r="I3196" t="n">
        <v>0</v>
      </c>
      <c r="J3196" t="n">
        <v>0</v>
      </c>
      <c r="K3196" t="n">
        <v>0</v>
      </c>
      <c r="L3196" t="n">
        <v>0</v>
      </c>
      <c r="M3196" t="n">
        <v>0</v>
      </c>
      <c r="N3196" t="n">
        <v>0</v>
      </c>
      <c r="P3196" s="27" t="inlineStr"/>
      <c r="R3196" t="inlineStr">
        <is>
          <t>Jamshedpur</t>
        </is>
      </c>
      <c r="S3196" t="inlineStr">
        <is>
          <t>East</t>
        </is>
      </c>
      <c r="T3196" s="9">
        <f>VLOOKUP(A3196,Sku_list!$A$1:$D$2323,3,0)</f>
        <v/>
      </c>
      <c r="U3196" s="9">
        <f>VLOOKUP(A3196,Sku_list!$A$1:$D$2323,4,0)*(F3196/1000000*12)</f>
        <v/>
      </c>
      <c r="V3196" s="9">
        <f>VLOOKUP(A3196,Sku_list!$A$1:$D$2323,4,0)*(H3196/1000000*12)</f>
        <v/>
      </c>
      <c r="W3196" s="9">
        <f>VLOOKUP(A3196,Sku_list!$A$1:$D$2323,4,0)*(J3196/1000000*12)</f>
        <v/>
      </c>
      <c r="X3196" s="9">
        <f>VLOOKUP(A3196,Sku_list!$A$1:$D$2323,4,0)*(L3196/1000000*12)</f>
        <v/>
      </c>
      <c r="Y3196" s="9">
        <f>VLOOKUP(A3196,Sku_list!$A$1:$E$2323,5,0)*((J3196+F3196)/1000000000)</f>
        <v/>
      </c>
      <c r="AC3196" s="27">
        <f>(DAY(TODAY())+AB3196)/30</f>
        <v/>
      </c>
    </row>
    <row r="3197">
      <c r="A3197" t="n">
        <v>1607783</v>
      </c>
      <c r="B3197" t="inlineStr">
        <is>
          <t>Plax FM MW 50ml SP</t>
        </is>
      </c>
      <c r="C3197" t="inlineStr">
        <is>
          <t>IN87</t>
        </is>
      </c>
      <c r="D3197" t="n">
        <v>0</v>
      </c>
      <c r="E3197" t="n">
        <v>0</v>
      </c>
      <c r="F3197" t="n">
        <v>0</v>
      </c>
      <c r="G3197" t="n">
        <v>0</v>
      </c>
      <c r="H3197" t="n">
        <v>0</v>
      </c>
      <c r="I3197" t="n">
        <v>0</v>
      </c>
      <c r="J3197" t="n">
        <v>0</v>
      </c>
      <c r="K3197" t="n">
        <v>0</v>
      </c>
      <c r="L3197" t="n">
        <v>0</v>
      </c>
      <c r="M3197" t="n">
        <v>0</v>
      </c>
      <c r="N3197" t="n">
        <v>0</v>
      </c>
      <c r="P3197" s="27" t="inlineStr"/>
      <c r="R3197" t="inlineStr">
        <is>
          <t>Vijaywada</t>
        </is>
      </c>
      <c r="S3197" t="inlineStr">
        <is>
          <t>South</t>
        </is>
      </c>
      <c r="T3197" s="9">
        <f>VLOOKUP(A3197,Sku_list!$A$1:$D$2323,3,0)</f>
        <v/>
      </c>
      <c r="U3197" s="9">
        <f>VLOOKUP(A3197,Sku_list!$A$1:$D$2323,4,0)*(F3197/1000000*12)</f>
        <v/>
      </c>
      <c r="V3197" s="9">
        <f>VLOOKUP(A3197,Sku_list!$A$1:$D$2323,4,0)*(H3197/1000000*12)</f>
        <v/>
      </c>
      <c r="W3197" s="9">
        <f>VLOOKUP(A3197,Sku_list!$A$1:$D$2323,4,0)*(J3197/1000000*12)</f>
        <v/>
      </c>
      <c r="X3197" s="9">
        <f>VLOOKUP(A3197,Sku_list!$A$1:$D$2323,4,0)*(L3197/1000000*12)</f>
        <v/>
      </c>
      <c r="Y3197" s="9">
        <f>VLOOKUP(A3197,Sku_list!$A$1:$E$2323,5,0)*((J3197+F3197)/1000000000)</f>
        <v/>
      </c>
      <c r="AC3197" s="27">
        <f>(DAY(TODAY())+AB3197)/30</f>
        <v/>
      </c>
    </row>
    <row r="3198">
      <c r="A3198" t="n">
        <v>1607783</v>
      </c>
      <c r="B3198" t="inlineStr">
        <is>
          <t>Plax FM MW 50ml SP</t>
        </is>
      </c>
      <c r="C3198" t="inlineStr">
        <is>
          <t>IN88</t>
        </is>
      </c>
      <c r="D3198" t="n">
        <v>0</v>
      </c>
      <c r="E3198" t="n">
        <v>0</v>
      </c>
      <c r="F3198" t="n">
        <v>0</v>
      </c>
      <c r="G3198" t="n">
        <v>0</v>
      </c>
      <c r="H3198" t="n">
        <v>0</v>
      </c>
      <c r="I3198" t="n">
        <v>0</v>
      </c>
      <c r="J3198" t="n">
        <v>0</v>
      </c>
      <c r="K3198" t="n">
        <v>0</v>
      </c>
      <c r="L3198" t="n">
        <v>0</v>
      </c>
      <c r="M3198" t="n">
        <v>0</v>
      </c>
      <c r="N3198" t="n">
        <v>0</v>
      </c>
      <c r="P3198" s="27" t="inlineStr"/>
      <c r="R3198" t="inlineStr">
        <is>
          <t>Uttaranchal</t>
        </is>
      </c>
      <c r="S3198" t="inlineStr">
        <is>
          <t>North</t>
        </is>
      </c>
      <c r="T3198" s="9">
        <f>VLOOKUP(A3198,Sku_list!$A$1:$D$2323,3,0)</f>
        <v/>
      </c>
      <c r="U3198" s="9">
        <f>VLOOKUP(A3198,Sku_list!$A$1:$D$2323,4,0)*(F3198/1000000*12)</f>
        <v/>
      </c>
      <c r="V3198" s="9">
        <f>VLOOKUP(A3198,Sku_list!$A$1:$D$2323,4,0)*(H3198/1000000*12)</f>
        <v/>
      </c>
      <c r="W3198" s="9">
        <f>VLOOKUP(A3198,Sku_list!$A$1:$D$2323,4,0)*(J3198/1000000*12)</f>
        <v/>
      </c>
      <c r="X3198" s="9">
        <f>VLOOKUP(A3198,Sku_list!$A$1:$D$2323,4,0)*(L3198/1000000*12)</f>
        <v/>
      </c>
      <c r="Y3198" s="9">
        <f>VLOOKUP(A3198,Sku_list!$A$1:$E$2323,5,0)*((J3198+F3198)/1000000000)</f>
        <v/>
      </c>
      <c r="AC3198" s="27">
        <f>(DAY(TODAY())+AB3198)/30</f>
        <v/>
      </c>
    </row>
    <row r="3199">
      <c r="A3199" t="n">
        <v>1607783</v>
      </c>
      <c r="B3199" t="inlineStr">
        <is>
          <t>Plax FM MW 50ml SP</t>
        </is>
      </c>
      <c r="C3199" t="inlineStr">
        <is>
          <t>IN89</t>
        </is>
      </c>
      <c r="D3199" t="n">
        <v>0</v>
      </c>
      <c r="E3199" t="n">
        <v>0</v>
      </c>
      <c r="F3199" t="n">
        <v>0</v>
      </c>
      <c r="G3199" t="n">
        <v>0</v>
      </c>
      <c r="H3199" t="n">
        <v>0</v>
      </c>
      <c r="I3199" t="n">
        <v>0</v>
      </c>
      <c r="J3199" t="n">
        <v>0</v>
      </c>
      <c r="K3199" t="n">
        <v>0</v>
      </c>
      <c r="L3199" t="n">
        <v>0</v>
      </c>
      <c r="M3199" t="n">
        <v>0</v>
      </c>
      <c r="N3199" t="n">
        <v>0</v>
      </c>
      <c r="P3199" s="27" t="inlineStr"/>
      <c r="R3199" t="inlineStr">
        <is>
          <t>Hubli</t>
        </is>
      </c>
      <c r="S3199" t="inlineStr">
        <is>
          <t>South</t>
        </is>
      </c>
      <c r="T3199" s="9">
        <f>VLOOKUP(A3199,Sku_list!$A$1:$D$2323,3,0)</f>
        <v/>
      </c>
      <c r="U3199" s="9">
        <f>VLOOKUP(A3199,Sku_list!$A$1:$D$2323,4,0)*(F3199/1000000*12)</f>
        <v/>
      </c>
      <c r="V3199" s="9">
        <f>VLOOKUP(A3199,Sku_list!$A$1:$D$2323,4,0)*(H3199/1000000*12)</f>
        <v/>
      </c>
      <c r="W3199" s="9">
        <f>VLOOKUP(A3199,Sku_list!$A$1:$D$2323,4,0)*(J3199/1000000*12)</f>
        <v/>
      </c>
      <c r="X3199" s="9">
        <f>VLOOKUP(A3199,Sku_list!$A$1:$D$2323,4,0)*(L3199/1000000*12)</f>
        <v/>
      </c>
      <c r="Y3199" s="9">
        <f>VLOOKUP(A3199,Sku_list!$A$1:$E$2323,5,0)*((J3199+F3199)/1000000000)</f>
        <v/>
      </c>
      <c r="AC3199" s="27">
        <f>(DAY(TODAY())+AB3199)/30</f>
        <v/>
      </c>
    </row>
    <row r="3200">
      <c r="A3200" t="n">
        <v>1607783</v>
      </c>
      <c r="B3200" t="inlineStr">
        <is>
          <t>Plax FM MW 50ml SP</t>
        </is>
      </c>
      <c r="C3200" t="inlineStr">
        <is>
          <t>IN90</t>
        </is>
      </c>
      <c r="D3200" t="n">
        <v>0</v>
      </c>
      <c r="E3200" t="n">
        <v>0</v>
      </c>
      <c r="F3200" t="n">
        <v>0</v>
      </c>
      <c r="G3200" t="n">
        <v>0</v>
      </c>
      <c r="H3200" t="n">
        <v>0</v>
      </c>
      <c r="I3200" t="n">
        <v>0</v>
      </c>
      <c r="J3200" t="n">
        <v>0</v>
      </c>
      <c r="K3200" t="n">
        <v>0</v>
      </c>
      <c r="L3200" t="n">
        <v>0</v>
      </c>
      <c r="M3200" t="n">
        <v>0</v>
      </c>
      <c r="N3200" t="n">
        <v>0</v>
      </c>
      <c r="P3200" s="27" t="inlineStr"/>
      <c r="R3200" t="inlineStr">
        <is>
          <t>Export</t>
        </is>
      </c>
      <c r="S3200" t="inlineStr">
        <is>
          <t>Exp-DC</t>
        </is>
      </c>
      <c r="T3200" s="9">
        <f>VLOOKUP(A3200,Sku_list!$A$1:$D$2323,3,0)</f>
        <v/>
      </c>
      <c r="U3200" s="9">
        <f>VLOOKUP(A3200,Sku_list!$A$1:$D$2323,4,0)*(F3200/1000000*12)</f>
        <v/>
      </c>
      <c r="V3200" s="9">
        <f>VLOOKUP(A3200,Sku_list!$A$1:$D$2323,4,0)*(H3200/1000000*12)</f>
        <v/>
      </c>
      <c r="W3200" s="9">
        <f>VLOOKUP(A3200,Sku_list!$A$1:$D$2323,4,0)*(J3200/1000000*12)</f>
        <v/>
      </c>
      <c r="X3200" s="9">
        <f>VLOOKUP(A3200,Sku_list!$A$1:$D$2323,4,0)*(L3200/1000000*12)</f>
        <v/>
      </c>
      <c r="Y3200" s="9">
        <f>VLOOKUP(A3200,Sku_list!$A$1:$E$2323,5,0)*((J3200+F3200)/1000000000)</f>
        <v/>
      </c>
      <c r="AC3200" s="27">
        <f>(DAY(TODAY())+AB3200)/30</f>
        <v/>
      </c>
    </row>
    <row r="3201">
      <c r="A3201" t="n">
        <v>1607783</v>
      </c>
      <c r="B3201" t="inlineStr">
        <is>
          <t>Plax FM MW 50ml SP</t>
        </is>
      </c>
      <c r="C3201" t="inlineStr">
        <is>
          <t>IN91</t>
        </is>
      </c>
      <c r="D3201" t="n">
        <v>0</v>
      </c>
      <c r="E3201" t="n">
        <v>0</v>
      </c>
      <c r="F3201" t="n">
        <v>0</v>
      </c>
      <c r="G3201" t="n">
        <v>0</v>
      </c>
      <c r="H3201" t="n">
        <v>0</v>
      </c>
      <c r="I3201" t="n">
        <v>0</v>
      </c>
      <c r="J3201" t="n">
        <v>0</v>
      </c>
      <c r="K3201" t="n">
        <v>0</v>
      </c>
      <c r="L3201" t="n">
        <v>0</v>
      </c>
      <c r="M3201" t="n">
        <v>0</v>
      </c>
      <c r="N3201" t="n">
        <v>0</v>
      </c>
      <c r="P3201" s="27" t="inlineStr"/>
      <c r="R3201" t="inlineStr">
        <is>
          <t>Siliguri</t>
        </is>
      </c>
      <c r="S3201" t="inlineStr">
        <is>
          <t>East</t>
        </is>
      </c>
      <c r="T3201" s="9">
        <f>VLOOKUP(A3201,Sku_list!$A$1:$D$2323,3,0)</f>
        <v/>
      </c>
      <c r="U3201" s="9">
        <f>VLOOKUP(A3201,Sku_list!$A$1:$D$2323,4,0)*(F3201/1000000*12)</f>
        <v/>
      </c>
      <c r="V3201" s="9">
        <f>VLOOKUP(A3201,Sku_list!$A$1:$D$2323,4,0)*(H3201/1000000*12)</f>
        <v/>
      </c>
      <c r="W3201" s="9">
        <f>VLOOKUP(A3201,Sku_list!$A$1:$D$2323,4,0)*(J3201/1000000*12)</f>
        <v/>
      </c>
      <c r="X3201" s="9">
        <f>VLOOKUP(A3201,Sku_list!$A$1:$D$2323,4,0)*(L3201/1000000*12)</f>
        <v/>
      </c>
      <c r="Y3201" s="9">
        <f>VLOOKUP(A3201,Sku_list!$A$1:$E$2323,5,0)*((J3201+F3201)/1000000000)</f>
        <v/>
      </c>
      <c r="AC3201" s="27">
        <f>(DAY(TODAY())+AB3201)/30</f>
        <v/>
      </c>
    </row>
    <row r="3202">
      <c r="A3202" t="n">
        <v>1607783</v>
      </c>
      <c r="B3202" t="inlineStr">
        <is>
          <t>Plax FM MW 50ml SP</t>
        </is>
      </c>
      <c r="C3202" t="inlineStr">
        <is>
          <t>IN92</t>
        </is>
      </c>
      <c r="D3202" t="n">
        <v>0</v>
      </c>
      <c r="E3202" t="n">
        <v>0</v>
      </c>
      <c r="F3202" t="n">
        <v>0</v>
      </c>
      <c r="G3202" t="n">
        <v>0</v>
      </c>
      <c r="H3202" t="n">
        <v>0</v>
      </c>
      <c r="I3202" t="n">
        <v>0</v>
      </c>
      <c r="J3202" t="n">
        <v>0</v>
      </c>
      <c r="K3202" t="n">
        <v>0</v>
      </c>
      <c r="L3202" t="n">
        <v>0</v>
      </c>
      <c r="M3202" t="n">
        <v>0</v>
      </c>
      <c r="N3202" t="n">
        <v>0</v>
      </c>
      <c r="P3202" s="27" t="inlineStr"/>
      <c r="R3202" t="inlineStr">
        <is>
          <t>J &amp; K</t>
        </is>
      </c>
      <c r="S3202" t="inlineStr">
        <is>
          <t>North</t>
        </is>
      </c>
      <c r="T3202" s="9">
        <f>VLOOKUP(A3202,Sku_list!$A$1:$D$2323,3,0)</f>
        <v/>
      </c>
      <c r="U3202" s="9">
        <f>VLOOKUP(A3202,Sku_list!$A$1:$D$2323,4,0)*(F3202/1000000*12)</f>
        <v/>
      </c>
      <c r="V3202" s="9">
        <f>VLOOKUP(A3202,Sku_list!$A$1:$D$2323,4,0)*(H3202/1000000*12)</f>
        <v/>
      </c>
      <c r="W3202" s="9">
        <f>VLOOKUP(A3202,Sku_list!$A$1:$D$2323,4,0)*(J3202/1000000*12)</f>
        <v/>
      </c>
      <c r="X3202" s="9">
        <f>VLOOKUP(A3202,Sku_list!$A$1:$D$2323,4,0)*(L3202/1000000*12)</f>
        <v/>
      </c>
      <c r="Y3202" s="9">
        <f>VLOOKUP(A3202,Sku_list!$A$1:$E$2323,5,0)*((J3202+F3202)/1000000000)</f>
        <v/>
      </c>
      <c r="AC3202" s="27">
        <f>(DAY(TODAY())+AB3202)/30</f>
        <v/>
      </c>
    </row>
    <row r="3203">
      <c r="A3203" t="n">
        <v>1607783</v>
      </c>
      <c r="B3203" t="inlineStr">
        <is>
          <t>Plax FM MW 50ml SP</t>
        </is>
      </c>
      <c r="C3203" t="inlineStr">
        <is>
          <t>IN93</t>
        </is>
      </c>
      <c r="D3203" t="n">
        <v>0</v>
      </c>
      <c r="E3203" t="n">
        <v>0</v>
      </c>
      <c r="F3203" t="n">
        <v>0</v>
      </c>
      <c r="G3203" t="n">
        <v>0</v>
      </c>
      <c r="H3203" t="n">
        <v>0</v>
      </c>
      <c r="I3203" t="n">
        <v>0</v>
      </c>
      <c r="J3203" t="n">
        <v>0</v>
      </c>
      <c r="K3203" t="n">
        <v>0</v>
      </c>
      <c r="L3203" t="n">
        <v>0</v>
      </c>
      <c r="M3203" t="n">
        <v>0</v>
      </c>
      <c r="N3203" t="n">
        <v>0</v>
      </c>
      <c r="P3203" s="27" t="inlineStr"/>
      <c r="R3203" t="inlineStr">
        <is>
          <t>Himachal</t>
        </is>
      </c>
      <c r="S3203" t="inlineStr">
        <is>
          <t>North</t>
        </is>
      </c>
      <c r="T3203" s="9">
        <f>VLOOKUP(A3203,Sku_list!$A$1:$D$2323,3,0)</f>
        <v/>
      </c>
      <c r="U3203" s="9">
        <f>VLOOKUP(A3203,Sku_list!$A$1:$D$2323,4,0)*(F3203/1000000*12)</f>
        <v/>
      </c>
      <c r="V3203" s="9">
        <f>VLOOKUP(A3203,Sku_list!$A$1:$D$2323,4,0)*(H3203/1000000*12)</f>
        <v/>
      </c>
      <c r="W3203" s="9">
        <f>VLOOKUP(A3203,Sku_list!$A$1:$D$2323,4,0)*(J3203/1000000*12)</f>
        <v/>
      </c>
      <c r="X3203" s="9">
        <f>VLOOKUP(A3203,Sku_list!$A$1:$D$2323,4,0)*(L3203/1000000*12)</f>
        <v/>
      </c>
      <c r="Y3203" s="9">
        <f>VLOOKUP(A3203,Sku_list!$A$1:$E$2323,5,0)*((J3203+F3203)/1000000000)</f>
        <v/>
      </c>
      <c r="AC3203" s="27">
        <f>(DAY(TODAY())+AB3203)/30</f>
        <v/>
      </c>
    </row>
    <row r="3204">
      <c r="A3204" t="n">
        <v>1607783</v>
      </c>
      <c r="B3204" t="inlineStr">
        <is>
          <t>Plax FM MW 50ml SP</t>
        </is>
      </c>
      <c r="C3204" t="inlineStr">
        <is>
          <t>IN94</t>
        </is>
      </c>
      <c r="D3204" t="n">
        <v>0</v>
      </c>
      <c r="E3204" t="n">
        <v>0</v>
      </c>
      <c r="F3204" t="n">
        <v>0</v>
      </c>
      <c r="G3204" t="n">
        <v>0</v>
      </c>
      <c r="H3204" t="n">
        <v>0</v>
      </c>
      <c r="I3204" t="n">
        <v>0</v>
      </c>
      <c r="J3204" t="n">
        <v>0</v>
      </c>
      <c r="K3204" t="n">
        <v>0</v>
      </c>
      <c r="L3204" t="n">
        <v>0</v>
      </c>
      <c r="M3204" t="n">
        <v>0</v>
      </c>
      <c r="N3204" t="n">
        <v>0</v>
      </c>
      <c r="P3204" s="27" t="inlineStr"/>
      <c r="R3204" t="inlineStr">
        <is>
          <t>Chandigarh</t>
        </is>
      </c>
      <c r="S3204" t="inlineStr">
        <is>
          <t>North</t>
        </is>
      </c>
      <c r="T3204" s="9">
        <f>VLOOKUP(A3204,Sku_list!$A$1:$D$2323,3,0)</f>
        <v/>
      </c>
      <c r="U3204" s="9">
        <f>VLOOKUP(A3204,Sku_list!$A$1:$D$2323,4,0)*(F3204/1000000*12)</f>
        <v/>
      </c>
      <c r="V3204" s="9">
        <f>VLOOKUP(A3204,Sku_list!$A$1:$D$2323,4,0)*(H3204/1000000*12)</f>
        <v/>
      </c>
      <c r="W3204" s="9">
        <f>VLOOKUP(A3204,Sku_list!$A$1:$D$2323,4,0)*(J3204/1000000*12)</f>
        <v/>
      </c>
      <c r="X3204" s="9">
        <f>VLOOKUP(A3204,Sku_list!$A$1:$D$2323,4,0)*(L3204/1000000*12)</f>
        <v/>
      </c>
      <c r="Y3204" s="9">
        <f>VLOOKUP(A3204,Sku_list!$A$1:$E$2323,5,0)*((J3204+F3204)/1000000000)</f>
        <v/>
      </c>
      <c r="AC3204" s="27">
        <f>(DAY(TODAY())+AB3204)/30</f>
        <v/>
      </c>
    </row>
    <row r="3205">
      <c r="A3205" t="n">
        <v>1607783</v>
      </c>
      <c r="B3205" t="inlineStr">
        <is>
          <t>Plax FM MW 50ml SP</t>
        </is>
      </c>
      <c r="C3205" t="inlineStr">
        <is>
          <t>IN95</t>
        </is>
      </c>
      <c r="D3205" t="n">
        <v>0</v>
      </c>
      <c r="E3205" t="n">
        <v>0</v>
      </c>
      <c r="F3205" t="n">
        <v>0</v>
      </c>
      <c r="G3205" t="n">
        <v>0</v>
      </c>
      <c r="H3205" t="n">
        <v>0</v>
      </c>
      <c r="I3205" t="n">
        <v>0</v>
      </c>
      <c r="J3205" t="n">
        <v>0</v>
      </c>
      <c r="K3205" t="n">
        <v>0</v>
      </c>
      <c r="L3205" t="n">
        <v>0</v>
      </c>
      <c r="M3205" t="n">
        <v>0</v>
      </c>
      <c r="N3205" t="n">
        <v>0</v>
      </c>
      <c r="P3205" s="27" t="inlineStr"/>
      <c r="R3205" t="inlineStr">
        <is>
          <t>Hasangarh</t>
        </is>
      </c>
      <c r="S3205" t="inlineStr">
        <is>
          <t>North DC</t>
        </is>
      </c>
      <c r="T3205" s="9">
        <f>VLOOKUP(A3205,Sku_list!$A$1:$D$2323,3,0)</f>
        <v/>
      </c>
      <c r="U3205" s="9">
        <f>VLOOKUP(A3205,Sku_list!$A$1:$D$2323,4,0)*(F3205/1000000*12)</f>
        <v/>
      </c>
      <c r="V3205" s="9">
        <f>VLOOKUP(A3205,Sku_list!$A$1:$D$2323,4,0)*(H3205/1000000*12)</f>
        <v/>
      </c>
      <c r="W3205" s="9">
        <f>VLOOKUP(A3205,Sku_list!$A$1:$D$2323,4,0)*(J3205/1000000*12)</f>
        <v/>
      </c>
      <c r="X3205" s="9">
        <f>VLOOKUP(A3205,Sku_list!$A$1:$D$2323,4,0)*(L3205/1000000*12)</f>
        <v/>
      </c>
      <c r="Y3205" s="9">
        <f>VLOOKUP(A3205,Sku_list!$A$1:$E$2323,5,0)*((J3205+F3205)/1000000000)</f>
        <v/>
      </c>
      <c r="AC3205" s="27">
        <f>(DAY(TODAY())+AB3205)/30</f>
        <v/>
      </c>
    </row>
    <row r="3206">
      <c r="A3206" t="n">
        <v>1607784</v>
      </c>
      <c r="B3206" t="inlineStr">
        <is>
          <t>Plax PM MW 50ml SP</t>
        </is>
      </c>
      <c r="C3206" t="inlineStr">
        <is>
          <t>IN15</t>
        </is>
      </c>
      <c r="D3206" t="n">
        <v>0</v>
      </c>
      <c r="E3206" t="n">
        <v>0</v>
      </c>
      <c r="F3206" t="n">
        <v>0</v>
      </c>
      <c r="G3206" t="n">
        <v>0</v>
      </c>
      <c r="H3206" t="n">
        <v>0</v>
      </c>
      <c r="I3206" t="n">
        <v>0</v>
      </c>
      <c r="J3206" t="n">
        <v>0</v>
      </c>
      <c r="K3206" t="n">
        <v>0</v>
      </c>
      <c r="L3206" t="n">
        <v>0</v>
      </c>
      <c r="M3206" t="n">
        <v>0</v>
      </c>
      <c r="N3206" t="n">
        <v>0</v>
      </c>
      <c r="P3206" s="27" t="inlineStr"/>
      <c r="R3206" t="inlineStr">
        <is>
          <t>Baddi</t>
        </is>
      </c>
      <c r="S3206" t="inlineStr">
        <is>
          <t>Plant</t>
        </is>
      </c>
      <c r="T3206" s="9">
        <f>VLOOKUP(A3206,Sku_list!$A$1:$D$2323,3,0)</f>
        <v/>
      </c>
      <c r="U3206" s="9">
        <f>VLOOKUP(A3206,Sku_list!$A$1:$D$2323,4,0)*(F3206/1000000*12)</f>
        <v/>
      </c>
      <c r="V3206" s="9">
        <f>VLOOKUP(A3206,Sku_list!$A$1:$D$2323,4,0)*(H3206/1000000*12)</f>
        <v/>
      </c>
      <c r="W3206" s="9">
        <f>VLOOKUP(A3206,Sku_list!$A$1:$D$2323,4,0)*(J3206/1000000*12)</f>
        <v/>
      </c>
      <c r="X3206" s="9">
        <f>VLOOKUP(A3206,Sku_list!$A$1:$D$2323,4,0)*(L3206/1000000*12)</f>
        <v/>
      </c>
      <c r="Y3206" s="9">
        <f>VLOOKUP(A3206,Sku_list!$A$1:$E$2323,5,0)*((J3206+F3206)/1000000000)</f>
        <v/>
      </c>
      <c r="AC3206" s="27">
        <f>(DAY(TODAY())+AB3206)/30</f>
        <v/>
      </c>
    </row>
    <row r="3207">
      <c r="A3207" t="n">
        <v>1607784</v>
      </c>
      <c r="B3207" t="inlineStr">
        <is>
          <t>Plax PM MW 50ml SP</t>
        </is>
      </c>
      <c r="C3207" t="inlineStr">
        <is>
          <t>IN60</t>
        </is>
      </c>
      <c r="D3207" t="n">
        <v>0</v>
      </c>
      <c r="E3207" t="n">
        <v>0</v>
      </c>
      <c r="F3207" t="n">
        <v>0</v>
      </c>
      <c r="G3207" t="n">
        <v>0</v>
      </c>
      <c r="H3207" t="n">
        <v>0</v>
      </c>
      <c r="I3207" t="n">
        <v>0</v>
      </c>
      <c r="J3207" t="n">
        <v>0</v>
      </c>
      <c r="K3207" t="n">
        <v>0</v>
      </c>
      <c r="L3207" t="n">
        <v>0</v>
      </c>
      <c r="M3207" t="n">
        <v>0</v>
      </c>
      <c r="N3207" t="n">
        <v>0</v>
      </c>
      <c r="P3207" s="27" t="inlineStr"/>
      <c r="R3207" t="inlineStr">
        <is>
          <t>Mumbai</t>
        </is>
      </c>
      <c r="S3207" t="inlineStr">
        <is>
          <t>West</t>
        </is>
      </c>
      <c r="T3207" s="9">
        <f>VLOOKUP(A3207,Sku_list!$A$1:$D$2323,3,0)</f>
        <v/>
      </c>
      <c r="U3207" s="9">
        <f>VLOOKUP(A3207,Sku_list!$A$1:$D$2323,4,0)*(F3207/1000000*12)</f>
        <v/>
      </c>
      <c r="V3207" s="9">
        <f>VLOOKUP(A3207,Sku_list!$A$1:$D$2323,4,0)*(H3207/1000000*12)</f>
        <v/>
      </c>
      <c r="W3207" s="9">
        <f>VLOOKUP(A3207,Sku_list!$A$1:$D$2323,4,0)*(J3207/1000000*12)</f>
        <v/>
      </c>
      <c r="X3207" s="9">
        <f>VLOOKUP(A3207,Sku_list!$A$1:$D$2323,4,0)*(L3207/1000000*12)</f>
        <v/>
      </c>
      <c r="Y3207" s="9">
        <f>VLOOKUP(A3207,Sku_list!$A$1:$E$2323,5,0)*((J3207+F3207)/1000000000)</f>
        <v/>
      </c>
      <c r="AC3207" s="27">
        <f>(DAY(TODAY())+AB3207)/30</f>
        <v/>
      </c>
    </row>
    <row r="3208">
      <c r="A3208" t="n">
        <v>1607784</v>
      </c>
      <c r="B3208" t="inlineStr">
        <is>
          <t>Plax PM MW 50ml SP</t>
        </is>
      </c>
      <c r="C3208" t="inlineStr">
        <is>
          <t>IN61</t>
        </is>
      </c>
      <c r="D3208" t="n">
        <v>0</v>
      </c>
      <c r="E3208" t="n">
        <v>0</v>
      </c>
      <c r="F3208" t="n">
        <v>0</v>
      </c>
      <c r="G3208" t="n">
        <v>0</v>
      </c>
      <c r="H3208" t="n">
        <v>0</v>
      </c>
      <c r="I3208" t="n">
        <v>0</v>
      </c>
      <c r="J3208" t="n">
        <v>61</v>
      </c>
      <c r="K3208" t="n">
        <v>61</v>
      </c>
      <c r="L3208" t="n">
        <v>0</v>
      </c>
      <c r="M3208" t="n">
        <v>-61</v>
      </c>
      <c r="N3208" t="n">
        <v>61</v>
      </c>
      <c r="P3208" s="27" t="inlineStr"/>
      <c r="R3208" t="inlineStr">
        <is>
          <t>Delhi</t>
        </is>
      </c>
      <c r="S3208" t="inlineStr">
        <is>
          <t>North</t>
        </is>
      </c>
      <c r="T3208" s="9">
        <f>VLOOKUP(A3208,Sku_list!$A$1:$D$2323,3,0)</f>
        <v/>
      </c>
      <c r="U3208" s="9">
        <f>VLOOKUP(A3208,Sku_list!$A$1:$D$2323,4,0)*(F3208/1000000*12)</f>
        <v/>
      </c>
      <c r="V3208" s="9">
        <f>VLOOKUP(A3208,Sku_list!$A$1:$D$2323,4,0)*(H3208/1000000*12)</f>
        <v/>
      </c>
      <c r="W3208" s="9">
        <f>VLOOKUP(A3208,Sku_list!$A$1:$D$2323,4,0)*(J3208/1000000*12)</f>
        <v/>
      </c>
      <c r="X3208" s="9">
        <f>VLOOKUP(A3208,Sku_list!$A$1:$D$2323,4,0)*(L3208/1000000*12)</f>
        <v/>
      </c>
      <c r="Y3208" s="9">
        <f>VLOOKUP(A3208,Sku_list!$A$1:$E$2323,5,0)*((J3208+F3208)/1000000000)</f>
        <v/>
      </c>
      <c r="AC3208" s="27">
        <f>(DAY(TODAY())+AB3208)/30</f>
        <v/>
      </c>
    </row>
    <row r="3209">
      <c r="A3209" t="n">
        <v>1607784</v>
      </c>
      <c r="B3209" t="inlineStr">
        <is>
          <t>Plax PM MW 50ml SP</t>
        </is>
      </c>
      <c r="C3209" t="inlineStr">
        <is>
          <t>IN62</t>
        </is>
      </c>
      <c r="D3209" t="n">
        <v>0</v>
      </c>
      <c r="E3209" t="n">
        <v>0</v>
      </c>
      <c r="F3209" t="n">
        <v>0</v>
      </c>
      <c r="G3209" t="n">
        <v>0</v>
      </c>
      <c r="H3209" t="n">
        <v>0</v>
      </c>
      <c r="I3209" t="n">
        <v>0</v>
      </c>
      <c r="J3209" t="n">
        <v>63</v>
      </c>
      <c r="K3209" t="n">
        <v>63</v>
      </c>
      <c r="L3209" t="n">
        <v>0</v>
      </c>
      <c r="M3209" t="n">
        <v>-63</v>
      </c>
      <c r="N3209" t="n">
        <v>63</v>
      </c>
      <c r="P3209" s="27" t="inlineStr"/>
      <c r="R3209" t="inlineStr">
        <is>
          <t>Calcutta</t>
        </is>
      </c>
      <c r="S3209" t="inlineStr">
        <is>
          <t>East</t>
        </is>
      </c>
      <c r="T3209" s="9">
        <f>VLOOKUP(A3209,Sku_list!$A$1:$D$2323,3,0)</f>
        <v/>
      </c>
      <c r="U3209" s="9">
        <f>VLOOKUP(A3209,Sku_list!$A$1:$D$2323,4,0)*(F3209/1000000*12)</f>
        <v/>
      </c>
      <c r="V3209" s="9">
        <f>VLOOKUP(A3209,Sku_list!$A$1:$D$2323,4,0)*(H3209/1000000*12)</f>
        <v/>
      </c>
      <c r="W3209" s="9">
        <f>VLOOKUP(A3209,Sku_list!$A$1:$D$2323,4,0)*(J3209/1000000*12)</f>
        <v/>
      </c>
      <c r="X3209" s="9">
        <f>VLOOKUP(A3209,Sku_list!$A$1:$D$2323,4,0)*(L3209/1000000*12)</f>
        <v/>
      </c>
      <c r="Y3209" s="9">
        <f>VLOOKUP(A3209,Sku_list!$A$1:$E$2323,5,0)*((J3209+F3209)/1000000000)</f>
        <v/>
      </c>
      <c r="AC3209" s="27">
        <f>(DAY(TODAY())+AB3209)/30</f>
        <v/>
      </c>
    </row>
    <row r="3210">
      <c r="A3210" t="n">
        <v>1607784</v>
      </c>
      <c r="B3210" t="inlineStr">
        <is>
          <t>Plax PM MW 50ml SP</t>
        </is>
      </c>
      <c r="C3210" t="inlineStr">
        <is>
          <t>IN63</t>
        </is>
      </c>
      <c r="D3210" t="n">
        <v>0</v>
      </c>
      <c r="E3210" t="n">
        <v>0</v>
      </c>
      <c r="F3210" t="n">
        <v>0</v>
      </c>
      <c r="G3210" t="n">
        <v>0</v>
      </c>
      <c r="H3210" t="n">
        <v>0</v>
      </c>
      <c r="I3210" t="n">
        <v>0</v>
      </c>
      <c r="J3210" t="n">
        <v>58</v>
      </c>
      <c r="K3210" t="n">
        <v>58</v>
      </c>
      <c r="L3210" t="n">
        <v>0</v>
      </c>
      <c r="M3210" t="n">
        <v>-58</v>
      </c>
      <c r="N3210" t="n">
        <v>58</v>
      </c>
      <c r="P3210" s="27" t="inlineStr"/>
      <c r="R3210" t="inlineStr">
        <is>
          <t>Trichy</t>
        </is>
      </c>
      <c r="S3210" t="inlineStr">
        <is>
          <t>South</t>
        </is>
      </c>
      <c r="T3210" s="9">
        <f>VLOOKUP(A3210,Sku_list!$A$1:$D$2323,3,0)</f>
        <v/>
      </c>
      <c r="U3210" s="9">
        <f>VLOOKUP(A3210,Sku_list!$A$1:$D$2323,4,0)*(F3210/1000000*12)</f>
        <v/>
      </c>
      <c r="V3210" s="9">
        <f>VLOOKUP(A3210,Sku_list!$A$1:$D$2323,4,0)*(H3210/1000000*12)</f>
        <v/>
      </c>
      <c r="W3210" s="9">
        <f>VLOOKUP(A3210,Sku_list!$A$1:$D$2323,4,0)*(J3210/1000000*12)</f>
        <v/>
      </c>
      <c r="X3210" s="9">
        <f>VLOOKUP(A3210,Sku_list!$A$1:$D$2323,4,0)*(L3210/1000000*12)</f>
        <v/>
      </c>
      <c r="Y3210" s="9">
        <f>VLOOKUP(A3210,Sku_list!$A$1:$E$2323,5,0)*((J3210+F3210)/1000000000)</f>
        <v/>
      </c>
      <c r="AC3210" s="27">
        <f>(DAY(TODAY())+AB3210)/30</f>
        <v/>
      </c>
    </row>
    <row r="3211">
      <c r="A3211" t="n">
        <v>1607784</v>
      </c>
      <c r="B3211" t="inlineStr">
        <is>
          <t>Plax PM MW 50ml SP</t>
        </is>
      </c>
      <c r="C3211" t="inlineStr">
        <is>
          <t>IN64</t>
        </is>
      </c>
      <c r="D3211" t="n">
        <v>0</v>
      </c>
      <c r="E3211" t="n">
        <v>0</v>
      </c>
      <c r="F3211" t="n">
        <v>0</v>
      </c>
      <c r="G3211" t="n">
        <v>0</v>
      </c>
      <c r="H3211" t="n">
        <v>0</v>
      </c>
      <c r="I3211" t="n">
        <v>0</v>
      </c>
      <c r="J3211" t="n">
        <v>0</v>
      </c>
      <c r="K3211" t="n">
        <v>0</v>
      </c>
      <c r="L3211" t="n">
        <v>0</v>
      </c>
      <c r="M3211" t="n">
        <v>0</v>
      </c>
      <c r="N3211" t="n">
        <v>0</v>
      </c>
      <c r="P3211" s="27" t="inlineStr"/>
      <c r="R3211" t="inlineStr">
        <is>
          <t>Chennai</t>
        </is>
      </c>
      <c r="S3211" t="inlineStr">
        <is>
          <t>South</t>
        </is>
      </c>
      <c r="T3211" s="9">
        <f>VLOOKUP(A3211,Sku_list!$A$1:$D$2323,3,0)</f>
        <v/>
      </c>
      <c r="U3211" s="9">
        <f>VLOOKUP(A3211,Sku_list!$A$1:$D$2323,4,0)*(F3211/1000000*12)</f>
        <v/>
      </c>
      <c r="V3211" s="9">
        <f>VLOOKUP(A3211,Sku_list!$A$1:$D$2323,4,0)*(H3211/1000000*12)</f>
        <v/>
      </c>
      <c r="W3211" s="9">
        <f>VLOOKUP(A3211,Sku_list!$A$1:$D$2323,4,0)*(J3211/1000000*12)</f>
        <v/>
      </c>
      <c r="X3211" s="9">
        <f>VLOOKUP(A3211,Sku_list!$A$1:$D$2323,4,0)*(L3211/1000000*12)</f>
        <v/>
      </c>
      <c r="Y3211" s="9">
        <f>VLOOKUP(A3211,Sku_list!$A$1:$E$2323,5,0)*((J3211+F3211)/1000000000)</f>
        <v/>
      </c>
      <c r="AC3211" s="27">
        <f>(DAY(TODAY())+AB3211)/30</f>
        <v/>
      </c>
    </row>
    <row r="3212">
      <c r="A3212" t="n">
        <v>1607784</v>
      </c>
      <c r="B3212" t="inlineStr">
        <is>
          <t>Plax PM MW 50ml SP</t>
        </is>
      </c>
      <c r="C3212" t="inlineStr">
        <is>
          <t>IN65</t>
        </is>
      </c>
      <c r="D3212" t="n">
        <v>0</v>
      </c>
      <c r="E3212" t="n">
        <v>0</v>
      </c>
      <c r="F3212" t="n">
        <v>0</v>
      </c>
      <c r="G3212" t="n">
        <v>0</v>
      </c>
      <c r="H3212" t="n">
        <v>0</v>
      </c>
      <c r="I3212" t="n">
        <v>0</v>
      </c>
      <c r="J3212" t="n">
        <v>0</v>
      </c>
      <c r="K3212" t="n">
        <v>0</v>
      </c>
      <c r="L3212" t="n">
        <v>0</v>
      </c>
      <c r="M3212" t="n">
        <v>0</v>
      </c>
      <c r="N3212" t="n">
        <v>0</v>
      </c>
      <c r="P3212" s="27" t="inlineStr"/>
      <c r="R3212" t="inlineStr">
        <is>
          <t>Kanpur</t>
        </is>
      </c>
      <c r="S3212" t="inlineStr">
        <is>
          <t>North</t>
        </is>
      </c>
      <c r="T3212" s="9">
        <f>VLOOKUP(A3212,Sku_list!$A$1:$D$2323,3,0)</f>
        <v/>
      </c>
      <c r="U3212" s="9">
        <f>VLOOKUP(A3212,Sku_list!$A$1:$D$2323,4,0)*(F3212/1000000*12)</f>
        <v/>
      </c>
      <c r="V3212" s="9">
        <f>VLOOKUP(A3212,Sku_list!$A$1:$D$2323,4,0)*(H3212/1000000*12)</f>
        <v/>
      </c>
      <c r="W3212" s="9">
        <f>VLOOKUP(A3212,Sku_list!$A$1:$D$2323,4,0)*(J3212/1000000*12)</f>
        <v/>
      </c>
      <c r="X3212" s="9">
        <f>VLOOKUP(A3212,Sku_list!$A$1:$D$2323,4,0)*(L3212/1000000*12)</f>
        <v/>
      </c>
      <c r="Y3212" s="9">
        <f>VLOOKUP(A3212,Sku_list!$A$1:$E$2323,5,0)*((J3212+F3212)/1000000000)</f>
        <v/>
      </c>
      <c r="AC3212" s="27">
        <f>(DAY(TODAY())+AB3212)/30</f>
        <v/>
      </c>
    </row>
    <row r="3213">
      <c r="A3213" t="n">
        <v>1607784</v>
      </c>
      <c r="B3213" t="inlineStr">
        <is>
          <t>Plax PM MW 50ml SP</t>
        </is>
      </c>
      <c r="C3213" t="inlineStr">
        <is>
          <t>IN66</t>
        </is>
      </c>
      <c r="D3213" t="n">
        <v>0</v>
      </c>
      <c r="E3213" t="n">
        <v>0</v>
      </c>
      <c r="F3213" t="n">
        <v>0</v>
      </c>
      <c r="G3213" t="n">
        <v>0</v>
      </c>
      <c r="H3213" t="n">
        <v>0</v>
      </c>
      <c r="I3213" t="n">
        <v>0</v>
      </c>
      <c r="J3213" t="n">
        <v>2</v>
      </c>
      <c r="K3213" t="n">
        <v>2</v>
      </c>
      <c r="L3213" t="n">
        <v>0</v>
      </c>
      <c r="M3213" t="n">
        <v>-2</v>
      </c>
      <c r="N3213" t="n">
        <v>2</v>
      </c>
      <c r="P3213" s="27" t="inlineStr"/>
      <c r="R3213" t="inlineStr">
        <is>
          <t>Bhubaneshwar</t>
        </is>
      </c>
      <c r="S3213" t="inlineStr">
        <is>
          <t>East</t>
        </is>
      </c>
      <c r="T3213" s="9">
        <f>VLOOKUP(A3213,Sku_list!$A$1:$D$2323,3,0)</f>
        <v/>
      </c>
      <c r="U3213" s="9">
        <f>VLOOKUP(A3213,Sku_list!$A$1:$D$2323,4,0)*(F3213/1000000*12)</f>
        <v/>
      </c>
      <c r="V3213" s="9">
        <f>VLOOKUP(A3213,Sku_list!$A$1:$D$2323,4,0)*(H3213/1000000*12)</f>
        <v/>
      </c>
      <c r="W3213" s="9">
        <f>VLOOKUP(A3213,Sku_list!$A$1:$D$2323,4,0)*(J3213/1000000*12)</f>
        <v/>
      </c>
      <c r="X3213" s="9">
        <f>VLOOKUP(A3213,Sku_list!$A$1:$D$2323,4,0)*(L3213/1000000*12)</f>
        <v/>
      </c>
      <c r="Y3213" s="9">
        <f>VLOOKUP(A3213,Sku_list!$A$1:$E$2323,5,0)*((J3213+F3213)/1000000000)</f>
        <v/>
      </c>
      <c r="AC3213" s="27">
        <f>(DAY(TODAY())+AB3213)/30</f>
        <v/>
      </c>
    </row>
    <row r="3214">
      <c r="A3214" t="n">
        <v>1607784</v>
      </c>
      <c r="B3214" t="inlineStr">
        <is>
          <t>Plax PM MW 50ml SP</t>
        </is>
      </c>
      <c r="C3214" t="inlineStr">
        <is>
          <t>IN67</t>
        </is>
      </c>
      <c r="D3214" t="n">
        <v>0</v>
      </c>
      <c r="E3214" t="n">
        <v>0</v>
      </c>
      <c r="F3214" t="n">
        <v>0</v>
      </c>
      <c r="G3214" t="n">
        <v>0</v>
      </c>
      <c r="H3214" t="n">
        <v>0</v>
      </c>
      <c r="I3214" t="n">
        <v>0</v>
      </c>
      <c r="J3214" t="n">
        <v>0</v>
      </c>
      <c r="K3214" t="n">
        <v>0</v>
      </c>
      <c r="L3214" t="n">
        <v>0</v>
      </c>
      <c r="M3214" t="n">
        <v>0</v>
      </c>
      <c r="N3214" t="n">
        <v>0</v>
      </c>
      <c r="P3214" s="27" t="inlineStr"/>
      <c r="R3214" t="inlineStr">
        <is>
          <t>Indore</t>
        </is>
      </c>
      <c r="S3214" t="inlineStr">
        <is>
          <t>West</t>
        </is>
      </c>
      <c r="T3214" s="9">
        <f>VLOOKUP(A3214,Sku_list!$A$1:$D$2323,3,0)</f>
        <v/>
      </c>
      <c r="U3214" s="9">
        <f>VLOOKUP(A3214,Sku_list!$A$1:$D$2323,4,0)*(F3214/1000000*12)</f>
        <v/>
      </c>
      <c r="V3214" s="9">
        <f>VLOOKUP(A3214,Sku_list!$A$1:$D$2323,4,0)*(H3214/1000000*12)</f>
        <v/>
      </c>
      <c r="W3214" s="9">
        <f>VLOOKUP(A3214,Sku_list!$A$1:$D$2323,4,0)*(J3214/1000000*12)</f>
        <v/>
      </c>
      <c r="X3214" s="9">
        <f>VLOOKUP(A3214,Sku_list!$A$1:$D$2323,4,0)*(L3214/1000000*12)</f>
        <v/>
      </c>
      <c r="Y3214" s="9">
        <f>VLOOKUP(A3214,Sku_list!$A$1:$E$2323,5,0)*((J3214+F3214)/1000000000)</f>
        <v/>
      </c>
      <c r="AC3214" s="27">
        <f>(DAY(TODAY())+AB3214)/30</f>
        <v/>
      </c>
    </row>
    <row r="3215">
      <c r="A3215" t="n">
        <v>1607784</v>
      </c>
      <c r="B3215" t="inlineStr">
        <is>
          <t>Plax PM MW 50ml SP</t>
        </is>
      </c>
      <c r="C3215" t="inlineStr">
        <is>
          <t>IN68</t>
        </is>
      </c>
      <c r="D3215" t="n">
        <v>0</v>
      </c>
      <c r="E3215" t="n">
        <v>0</v>
      </c>
      <c r="F3215" t="n">
        <v>0</v>
      </c>
      <c r="G3215" t="n">
        <v>0</v>
      </c>
      <c r="H3215" t="n">
        <v>0</v>
      </c>
      <c r="I3215" t="n">
        <v>0</v>
      </c>
      <c r="J3215" t="n">
        <v>0</v>
      </c>
      <c r="K3215" t="n">
        <v>0</v>
      </c>
      <c r="L3215" t="n">
        <v>0</v>
      </c>
      <c r="M3215" t="n">
        <v>0</v>
      </c>
      <c r="N3215" t="n">
        <v>0</v>
      </c>
      <c r="P3215" s="27" t="inlineStr"/>
      <c r="R3215" t="inlineStr">
        <is>
          <t>Baroda</t>
        </is>
      </c>
      <c r="S3215" t="inlineStr">
        <is>
          <t>West</t>
        </is>
      </c>
      <c r="T3215" s="9">
        <f>VLOOKUP(A3215,Sku_list!$A$1:$D$2323,3,0)</f>
        <v/>
      </c>
      <c r="U3215" s="9">
        <f>VLOOKUP(A3215,Sku_list!$A$1:$D$2323,4,0)*(F3215/1000000*12)</f>
        <v/>
      </c>
      <c r="V3215" s="9">
        <f>VLOOKUP(A3215,Sku_list!$A$1:$D$2323,4,0)*(H3215/1000000*12)</f>
        <v/>
      </c>
      <c r="W3215" s="9">
        <f>VLOOKUP(A3215,Sku_list!$A$1:$D$2323,4,0)*(J3215/1000000*12)</f>
        <v/>
      </c>
      <c r="X3215" s="9">
        <f>VLOOKUP(A3215,Sku_list!$A$1:$D$2323,4,0)*(L3215/1000000*12)</f>
        <v/>
      </c>
      <c r="Y3215" s="9">
        <f>VLOOKUP(A3215,Sku_list!$A$1:$E$2323,5,0)*((J3215+F3215)/1000000000)</f>
        <v/>
      </c>
      <c r="AC3215" s="27">
        <f>(DAY(TODAY())+AB3215)/30</f>
        <v/>
      </c>
    </row>
    <row r="3216">
      <c r="A3216" t="n">
        <v>1607784</v>
      </c>
      <c r="B3216" t="inlineStr">
        <is>
          <t>Plax PM MW 50ml SP</t>
        </is>
      </c>
      <c r="C3216" t="inlineStr">
        <is>
          <t>IN69</t>
        </is>
      </c>
      <c r="D3216" t="n">
        <v>0</v>
      </c>
      <c r="E3216" t="n">
        <v>0</v>
      </c>
      <c r="F3216" t="n">
        <v>0</v>
      </c>
      <c r="G3216" t="n">
        <v>0</v>
      </c>
      <c r="H3216" t="n">
        <v>0</v>
      </c>
      <c r="I3216" t="n">
        <v>0</v>
      </c>
      <c r="J3216" t="n">
        <v>0</v>
      </c>
      <c r="K3216" t="n">
        <v>0</v>
      </c>
      <c r="L3216" t="n">
        <v>0</v>
      </c>
      <c r="M3216" t="n">
        <v>0</v>
      </c>
      <c r="N3216" t="n">
        <v>0</v>
      </c>
      <c r="P3216" s="27" t="inlineStr"/>
      <c r="R3216" t="inlineStr">
        <is>
          <t>Hyderabad</t>
        </is>
      </c>
      <c r="S3216" t="inlineStr">
        <is>
          <t>South</t>
        </is>
      </c>
      <c r="T3216" s="9">
        <f>VLOOKUP(A3216,Sku_list!$A$1:$D$2323,3,0)</f>
        <v/>
      </c>
      <c r="U3216" s="9">
        <f>VLOOKUP(A3216,Sku_list!$A$1:$D$2323,4,0)*(F3216/1000000*12)</f>
        <v/>
      </c>
      <c r="V3216" s="9">
        <f>VLOOKUP(A3216,Sku_list!$A$1:$D$2323,4,0)*(H3216/1000000*12)</f>
        <v/>
      </c>
      <c r="W3216" s="9">
        <f>VLOOKUP(A3216,Sku_list!$A$1:$D$2323,4,0)*(J3216/1000000*12)</f>
        <v/>
      </c>
      <c r="X3216" s="9">
        <f>VLOOKUP(A3216,Sku_list!$A$1:$D$2323,4,0)*(L3216/1000000*12)</f>
        <v/>
      </c>
      <c r="Y3216" s="9">
        <f>VLOOKUP(A3216,Sku_list!$A$1:$E$2323,5,0)*((J3216+F3216)/1000000000)</f>
        <v/>
      </c>
      <c r="AC3216" s="27">
        <f>(DAY(TODAY())+AB3216)/30</f>
        <v/>
      </c>
    </row>
    <row r="3217">
      <c r="A3217" t="n">
        <v>1607784</v>
      </c>
      <c r="B3217" t="inlineStr">
        <is>
          <t>Plax PM MW 50ml SP</t>
        </is>
      </c>
      <c r="C3217" t="inlineStr">
        <is>
          <t>IN70</t>
        </is>
      </c>
      <c r="D3217" t="n">
        <v>0</v>
      </c>
      <c r="E3217" t="n">
        <v>0</v>
      </c>
      <c r="F3217" t="n">
        <v>0</v>
      </c>
      <c r="G3217" t="n">
        <v>0</v>
      </c>
      <c r="H3217" t="n">
        <v>0</v>
      </c>
      <c r="I3217" t="n">
        <v>0</v>
      </c>
      <c r="J3217" t="n">
        <v>0</v>
      </c>
      <c r="K3217" t="n">
        <v>0</v>
      </c>
      <c r="L3217" t="n">
        <v>0</v>
      </c>
      <c r="M3217" t="n">
        <v>0</v>
      </c>
      <c r="N3217" t="n">
        <v>0</v>
      </c>
      <c r="P3217" s="27" t="inlineStr"/>
      <c r="R3217" t="inlineStr">
        <is>
          <t>Allepy</t>
        </is>
      </c>
      <c r="S3217" t="inlineStr">
        <is>
          <t>South</t>
        </is>
      </c>
      <c r="T3217" s="9">
        <f>VLOOKUP(A3217,Sku_list!$A$1:$D$2323,3,0)</f>
        <v/>
      </c>
      <c r="U3217" s="9">
        <f>VLOOKUP(A3217,Sku_list!$A$1:$D$2323,4,0)*(F3217/1000000*12)</f>
        <v/>
      </c>
      <c r="V3217" s="9">
        <f>VLOOKUP(A3217,Sku_list!$A$1:$D$2323,4,0)*(H3217/1000000*12)</f>
        <v/>
      </c>
      <c r="W3217" s="9">
        <f>VLOOKUP(A3217,Sku_list!$A$1:$D$2323,4,0)*(J3217/1000000*12)</f>
        <v/>
      </c>
      <c r="X3217" s="9">
        <f>VLOOKUP(A3217,Sku_list!$A$1:$D$2323,4,0)*(L3217/1000000*12)</f>
        <v/>
      </c>
      <c r="Y3217" s="9">
        <f>VLOOKUP(A3217,Sku_list!$A$1:$E$2323,5,0)*((J3217+F3217)/1000000000)</f>
        <v/>
      </c>
      <c r="AC3217" s="27">
        <f>(DAY(TODAY())+AB3217)/30</f>
        <v/>
      </c>
    </row>
    <row r="3218">
      <c r="A3218" t="n">
        <v>1607784</v>
      </c>
      <c r="B3218" t="inlineStr">
        <is>
          <t>Plax PM MW 50ml SP</t>
        </is>
      </c>
      <c r="C3218" t="inlineStr">
        <is>
          <t>IN71</t>
        </is>
      </c>
      <c r="D3218" t="n">
        <v>0</v>
      </c>
      <c r="E3218" t="n">
        <v>0</v>
      </c>
      <c r="F3218" t="n">
        <v>0</v>
      </c>
      <c r="G3218" t="n">
        <v>0</v>
      </c>
      <c r="H3218" t="n">
        <v>0</v>
      </c>
      <c r="I3218" t="n">
        <v>0</v>
      </c>
      <c r="J3218" t="n">
        <v>0</v>
      </c>
      <c r="K3218" t="n">
        <v>0</v>
      </c>
      <c r="L3218" t="n">
        <v>0</v>
      </c>
      <c r="M3218" t="n">
        <v>0</v>
      </c>
      <c r="N3218" t="n">
        <v>0</v>
      </c>
      <c r="P3218" s="27" t="inlineStr"/>
      <c r="R3218" t="inlineStr">
        <is>
          <t>Bangalore</t>
        </is>
      </c>
      <c r="S3218" t="inlineStr">
        <is>
          <t>South</t>
        </is>
      </c>
      <c r="T3218" s="9">
        <f>VLOOKUP(A3218,Sku_list!$A$1:$D$2323,3,0)</f>
        <v/>
      </c>
      <c r="U3218" s="9">
        <f>VLOOKUP(A3218,Sku_list!$A$1:$D$2323,4,0)*(F3218/1000000*12)</f>
        <v/>
      </c>
      <c r="V3218" s="9">
        <f>VLOOKUP(A3218,Sku_list!$A$1:$D$2323,4,0)*(H3218/1000000*12)</f>
        <v/>
      </c>
      <c r="W3218" s="9">
        <f>VLOOKUP(A3218,Sku_list!$A$1:$D$2323,4,0)*(J3218/1000000*12)</f>
        <v/>
      </c>
      <c r="X3218" s="9">
        <f>VLOOKUP(A3218,Sku_list!$A$1:$D$2323,4,0)*(L3218/1000000*12)</f>
        <v/>
      </c>
      <c r="Y3218" s="9">
        <f>VLOOKUP(A3218,Sku_list!$A$1:$E$2323,5,0)*((J3218+F3218)/1000000000)</f>
        <v/>
      </c>
      <c r="AC3218" s="27">
        <f>(DAY(TODAY())+AB3218)/30</f>
        <v/>
      </c>
    </row>
    <row r="3219">
      <c r="A3219" t="n">
        <v>1607784</v>
      </c>
      <c r="B3219" t="inlineStr">
        <is>
          <t>Plax PM MW 50ml SP</t>
        </is>
      </c>
      <c r="C3219" t="inlineStr">
        <is>
          <t>IN72</t>
        </is>
      </c>
      <c r="D3219" t="n">
        <v>0</v>
      </c>
      <c r="E3219" t="n">
        <v>0</v>
      </c>
      <c r="F3219" t="n">
        <v>0</v>
      </c>
      <c r="G3219" t="n">
        <v>0</v>
      </c>
      <c r="H3219" t="n">
        <v>0</v>
      </c>
      <c r="I3219" t="n">
        <v>0</v>
      </c>
      <c r="J3219" t="n">
        <v>14</v>
      </c>
      <c r="K3219" t="n">
        <v>14</v>
      </c>
      <c r="L3219" t="n">
        <v>0</v>
      </c>
      <c r="M3219" t="n">
        <v>-14</v>
      </c>
      <c r="N3219" t="n">
        <v>14</v>
      </c>
      <c r="P3219" s="27" t="inlineStr"/>
      <c r="R3219" t="inlineStr">
        <is>
          <t>Gauhati</t>
        </is>
      </c>
      <c r="S3219" t="inlineStr">
        <is>
          <t>East</t>
        </is>
      </c>
      <c r="T3219" s="9">
        <f>VLOOKUP(A3219,Sku_list!$A$1:$D$2323,3,0)</f>
        <v/>
      </c>
      <c r="U3219" s="9">
        <f>VLOOKUP(A3219,Sku_list!$A$1:$D$2323,4,0)*(F3219/1000000*12)</f>
        <v/>
      </c>
      <c r="V3219" s="9">
        <f>VLOOKUP(A3219,Sku_list!$A$1:$D$2323,4,0)*(H3219/1000000*12)</f>
        <v/>
      </c>
      <c r="W3219" s="9">
        <f>VLOOKUP(A3219,Sku_list!$A$1:$D$2323,4,0)*(J3219/1000000*12)</f>
        <v/>
      </c>
      <c r="X3219" s="9">
        <f>VLOOKUP(A3219,Sku_list!$A$1:$D$2323,4,0)*(L3219/1000000*12)</f>
        <v/>
      </c>
      <c r="Y3219" s="9">
        <f>VLOOKUP(A3219,Sku_list!$A$1:$E$2323,5,0)*((J3219+F3219)/1000000000)</f>
        <v/>
      </c>
      <c r="AC3219" s="27">
        <f>(DAY(TODAY())+AB3219)/30</f>
        <v/>
      </c>
    </row>
    <row r="3220">
      <c r="A3220" t="n">
        <v>1607784</v>
      </c>
      <c r="B3220" t="inlineStr">
        <is>
          <t>Plax PM MW 50ml SP</t>
        </is>
      </c>
      <c r="C3220" t="inlineStr">
        <is>
          <t>IN73</t>
        </is>
      </c>
      <c r="D3220" t="n">
        <v>0</v>
      </c>
      <c r="E3220" t="n">
        <v>0</v>
      </c>
      <c r="F3220" t="n">
        <v>0</v>
      </c>
      <c r="G3220" t="n">
        <v>0</v>
      </c>
      <c r="H3220" t="n">
        <v>0</v>
      </c>
      <c r="I3220" t="n">
        <v>0</v>
      </c>
      <c r="J3220" t="n">
        <v>0</v>
      </c>
      <c r="K3220" t="n">
        <v>0</v>
      </c>
      <c r="L3220" t="n">
        <v>0</v>
      </c>
      <c r="M3220" t="n">
        <v>0</v>
      </c>
      <c r="N3220" t="n">
        <v>0</v>
      </c>
      <c r="P3220" s="27" t="inlineStr"/>
      <c r="R3220" t="inlineStr">
        <is>
          <t>Patna</t>
        </is>
      </c>
      <c r="S3220" t="inlineStr">
        <is>
          <t>East</t>
        </is>
      </c>
      <c r="T3220" s="9">
        <f>VLOOKUP(A3220,Sku_list!$A$1:$D$2323,3,0)</f>
        <v/>
      </c>
      <c r="U3220" s="9">
        <f>VLOOKUP(A3220,Sku_list!$A$1:$D$2323,4,0)*(F3220/1000000*12)</f>
        <v/>
      </c>
      <c r="V3220" s="9">
        <f>VLOOKUP(A3220,Sku_list!$A$1:$D$2323,4,0)*(H3220/1000000*12)</f>
        <v/>
      </c>
      <c r="W3220" s="9">
        <f>VLOOKUP(A3220,Sku_list!$A$1:$D$2323,4,0)*(J3220/1000000*12)</f>
        <v/>
      </c>
      <c r="X3220" s="9">
        <f>VLOOKUP(A3220,Sku_list!$A$1:$D$2323,4,0)*(L3220/1000000*12)</f>
        <v/>
      </c>
      <c r="Y3220" s="9">
        <f>VLOOKUP(A3220,Sku_list!$A$1:$E$2323,5,0)*((J3220+F3220)/1000000000)</f>
        <v/>
      </c>
      <c r="AC3220" s="27">
        <f>(DAY(TODAY())+AB3220)/30</f>
        <v/>
      </c>
    </row>
    <row r="3221">
      <c r="A3221" t="n">
        <v>1607784</v>
      </c>
      <c r="B3221" t="inlineStr">
        <is>
          <t>Plax PM MW 50ml SP</t>
        </is>
      </c>
      <c r="C3221" t="inlineStr">
        <is>
          <t>IN74</t>
        </is>
      </c>
      <c r="D3221" t="n">
        <v>0</v>
      </c>
      <c r="E3221" t="n">
        <v>0</v>
      </c>
      <c r="F3221" t="n">
        <v>0</v>
      </c>
      <c r="G3221" t="n">
        <v>0</v>
      </c>
      <c r="H3221" t="n">
        <v>0</v>
      </c>
      <c r="I3221" t="n">
        <v>0</v>
      </c>
      <c r="J3221" t="n">
        <v>0</v>
      </c>
      <c r="K3221" t="n">
        <v>0</v>
      </c>
      <c r="L3221" t="n">
        <v>0</v>
      </c>
      <c r="M3221" t="n">
        <v>0</v>
      </c>
      <c r="N3221" t="n">
        <v>0</v>
      </c>
      <c r="P3221" s="27" t="inlineStr"/>
      <c r="R3221" t="inlineStr">
        <is>
          <t>Nepal-exp</t>
        </is>
      </c>
      <c r="S3221" t="inlineStr">
        <is>
          <t>Exp-DC</t>
        </is>
      </c>
      <c r="T3221" s="9">
        <f>VLOOKUP(A3221,Sku_list!$A$1:$D$2323,3,0)</f>
        <v/>
      </c>
      <c r="U3221" s="9">
        <f>VLOOKUP(A3221,Sku_list!$A$1:$D$2323,4,0)*(F3221/1000000*12)</f>
        <v/>
      </c>
      <c r="V3221" s="9">
        <f>VLOOKUP(A3221,Sku_list!$A$1:$D$2323,4,0)*(H3221/1000000*12)</f>
        <v/>
      </c>
      <c r="W3221" s="9">
        <f>VLOOKUP(A3221,Sku_list!$A$1:$D$2323,4,0)*(J3221/1000000*12)</f>
        <v/>
      </c>
      <c r="X3221" s="9">
        <f>VLOOKUP(A3221,Sku_list!$A$1:$D$2323,4,0)*(L3221/1000000*12)</f>
        <v/>
      </c>
      <c r="Y3221" s="9">
        <f>VLOOKUP(A3221,Sku_list!$A$1:$E$2323,5,0)*((J3221+F3221)/1000000000)</f>
        <v/>
      </c>
      <c r="AC3221" s="27">
        <f>(DAY(TODAY())+AB3221)/30</f>
        <v/>
      </c>
    </row>
    <row r="3222">
      <c r="A3222" t="n">
        <v>1607784</v>
      </c>
      <c r="B3222" t="inlineStr">
        <is>
          <t>Plax PM MW 50ml SP</t>
        </is>
      </c>
      <c r="C3222" t="inlineStr">
        <is>
          <t>IN75</t>
        </is>
      </c>
      <c r="D3222" t="n">
        <v>0</v>
      </c>
      <c r="E3222" t="n">
        <v>0</v>
      </c>
      <c r="F3222" t="n">
        <v>0</v>
      </c>
      <c r="G3222" t="n">
        <v>0</v>
      </c>
      <c r="H3222" t="n">
        <v>0</v>
      </c>
      <c r="I3222" t="n">
        <v>0</v>
      </c>
      <c r="J3222" t="n">
        <v>0</v>
      </c>
      <c r="K3222" t="n">
        <v>0</v>
      </c>
      <c r="L3222" t="n">
        <v>0</v>
      </c>
      <c r="M3222" t="n">
        <v>0</v>
      </c>
      <c r="N3222" t="n">
        <v>0</v>
      </c>
      <c r="P3222" s="27" t="inlineStr"/>
      <c r="R3222" t="inlineStr">
        <is>
          <t>Jaipur</t>
        </is>
      </c>
      <c r="S3222" t="inlineStr">
        <is>
          <t>North</t>
        </is>
      </c>
      <c r="T3222" s="9">
        <f>VLOOKUP(A3222,Sku_list!$A$1:$D$2323,3,0)</f>
        <v/>
      </c>
      <c r="U3222" s="9">
        <f>VLOOKUP(A3222,Sku_list!$A$1:$D$2323,4,0)*(F3222/1000000*12)</f>
        <v/>
      </c>
      <c r="V3222" s="9">
        <f>VLOOKUP(A3222,Sku_list!$A$1:$D$2323,4,0)*(H3222/1000000*12)</f>
        <v/>
      </c>
      <c r="W3222" s="9">
        <f>VLOOKUP(A3222,Sku_list!$A$1:$D$2323,4,0)*(J3222/1000000*12)</f>
        <v/>
      </c>
      <c r="X3222" s="9">
        <f>VLOOKUP(A3222,Sku_list!$A$1:$D$2323,4,0)*(L3222/1000000*12)</f>
        <v/>
      </c>
      <c r="Y3222" s="9">
        <f>VLOOKUP(A3222,Sku_list!$A$1:$E$2323,5,0)*((J3222+F3222)/1000000000)</f>
        <v/>
      </c>
      <c r="AC3222" s="27">
        <f>(DAY(TODAY())+AB3222)/30</f>
        <v/>
      </c>
    </row>
    <row r="3223">
      <c r="A3223" t="n">
        <v>1607784</v>
      </c>
      <c r="B3223" t="inlineStr">
        <is>
          <t>Plax PM MW 50ml SP</t>
        </is>
      </c>
      <c r="C3223" t="inlineStr">
        <is>
          <t>IN76</t>
        </is>
      </c>
      <c r="D3223" t="n">
        <v>0</v>
      </c>
      <c r="E3223" t="n">
        <v>0</v>
      </c>
      <c r="F3223" t="n">
        <v>0</v>
      </c>
      <c r="G3223" t="n">
        <v>0</v>
      </c>
      <c r="H3223" t="n">
        <v>0</v>
      </c>
      <c r="I3223" t="n">
        <v>0</v>
      </c>
      <c r="J3223" t="n">
        <v>0</v>
      </c>
      <c r="K3223" t="n">
        <v>0</v>
      </c>
      <c r="L3223" t="n">
        <v>0</v>
      </c>
      <c r="M3223" t="n">
        <v>0</v>
      </c>
      <c r="N3223" t="n">
        <v>0</v>
      </c>
      <c r="P3223" s="27" t="inlineStr"/>
      <c r="R3223" t="inlineStr">
        <is>
          <t>Ghaziabad</t>
        </is>
      </c>
      <c r="S3223" t="inlineStr">
        <is>
          <t>North</t>
        </is>
      </c>
      <c r="T3223" s="9">
        <f>VLOOKUP(A3223,Sku_list!$A$1:$D$2323,3,0)</f>
        <v/>
      </c>
      <c r="U3223" s="9">
        <f>VLOOKUP(A3223,Sku_list!$A$1:$D$2323,4,0)*(F3223/1000000*12)</f>
        <v/>
      </c>
      <c r="V3223" s="9">
        <f>VLOOKUP(A3223,Sku_list!$A$1:$D$2323,4,0)*(H3223/1000000*12)</f>
        <v/>
      </c>
      <c r="W3223" s="9">
        <f>VLOOKUP(A3223,Sku_list!$A$1:$D$2323,4,0)*(J3223/1000000*12)</f>
        <v/>
      </c>
      <c r="X3223" s="9">
        <f>VLOOKUP(A3223,Sku_list!$A$1:$D$2323,4,0)*(L3223/1000000*12)</f>
        <v/>
      </c>
      <c r="Y3223" s="9">
        <f>VLOOKUP(A3223,Sku_list!$A$1:$E$2323,5,0)*((J3223+F3223)/1000000000)</f>
        <v/>
      </c>
      <c r="AC3223" s="27">
        <f>(DAY(TODAY())+AB3223)/30</f>
        <v/>
      </c>
    </row>
    <row r="3224">
      <c r="A3224" t="n">
        <v>1607784</v>
      </c>
      <c r="B3224" t="inlineStr">
        <is>
          <t>Plax PM MW 50ml SP</t>
        </is>
      </c>
      <c r="C3224" t="inlineStr">
        <is>
          <t>IN77</t>
        </is>
      </c>
      <c r="D3224" t="n">
        <v>0</v>
      </c>
      <c r="E3224" t="n">
        <v>0</v>
      </c>
      <c r="F3224" t="n">
        <v>0</v>
      </c>
      <c r="G3224" t="n">
        <v>0</v>
      </c>
      <c r="H3224" t="n">
        <v>0</v>
      </c>
      <c r="I3224" t="n">
        <v>0</v>
      </c>
      <c r="J3224" t="n">
        <v>0</v>
      </c>
      <c r="K3224" t="n">
        <v>0</v>
      </c>
      <c r="L3224" t="n">
        <v>0</v>
      </c>
      <c r="M3224" t="n">
        <v>0</v>
      </c>
      <c r="N3224" t="n">
        <v>0</v>
      </c>
      <c r="P3224" s="27" t="inlineStr"/>
      <c r="R3224" t="inlineStr">
        <is>
          <t>POC Bhiwandi</t>
        </is>
      </c>
      <c r="S3224" t="inlineStr">
        <is>
          <t>West</t>
        </is>
      </c>
      <c r="T3224" s="9">
        <f>VLOOKUP(A3224,Sku_list!$A$1:$D$2323,3,0)</f>
        <v/>
      </c>
      <c r="U3224" s="9">
        <f>VLOOKUP(A3224,Sku_list!$A$1:$D$2323,4,0)*(F3224/1000000*12)</f>
        <v/>
      </c>
      <c r="V3224" s="9">
        <f>VLOOKUP(A3224,Sku_list!$A$1:$D$2323,4,0)*(H3224/1000000*12)</f>
        <v/>
      </c>
      <c r="W3224" s="9">
        <f>VLOOKUP(A3224,Sku_list!$A$1:$D$2323,4,0)*(J3224/1000000*12)</f>
        <v/>
      </c>
      <c r="X3224" s="9">
        <f>VLOOKUP(A3224,Sku_list!$A$1:$D$2323,4,0)*(L3224/1000000*12)</f>
        <v/>
      </c>
      <c r="Y3224" s="9">
        <f>VLOOKUP(A3224,Sku_list!$A$1:$E$2323,5,0)*((J3224+F3224)/1000000000)</f>
        <v/>
      </c>
      <c r="AC3224" s="27">
        <f>(DAY(TODAY())+AB3224)/30</f>
        <v/>
      </c>
    </row>
    <row r="3225">
      <c r="A3225" t="n">
        <v>1607784</v>
      </c>
      <c r="B3225" t="inlineStr">
        <is>
          <t>Plax PM MW 50ml SP</t>
        </is>
      </c>
      <c r="C3225" t="inlineStr">
        <is>
          <t>IN78</t>
        </is>
      </c>
      <c r="D3225" t="n">
        <v>0</v>
      </c>
      <c r="E3225" t="n">
        <v>0</v>
      </c>
      <c r="F3225" t="n">
        <v>0</v>
      </c>
      <c r="G3225" t="n">
        <v>0</v>
      </c>
      <c r="H3225" t="n">
        <v>0</v>
      </c>
      <c r="I3225" t="n">
        <v>0</v>
      </c>
      <c r="J3225" t="n">
        <v>0</v>
      </c>
      <c r="K3225" t="n">
        <v>0</v>
      </c>
      <c r="L3225" t="n">
        <v>0</v>
      </c>
      <c r="M3225" t="n">
        <v>0</v>
      </c>
      <c r="N3225" t="n">
        <v>0</v>
      </c>
      <c r="P3225" s="27" t="inlineStr"/>
      <c r="R3225" t="inlineStr">
        <is>
          <t>Kundli</t>
        </is>
      </c>
      <c r="S3225" t="inlineStr">
        <is>
          <t>North</t>
        </is>
      </c>
      <c r="T3225" s="9">
        <f>VLOOKUP(A3225,Sku_list!$A$1:$D$2323,3,0)</f>
        <v/>
      </c>
      <c r="U3225" s="9">
        <f>VLOOKUP(A3225,Sku_list!$A$1:$D$2323,4,0)*(F3225/1000000*12)</f>
        <v/>
      </c>
      <c r="V3225" s="9">
        <f>VLOOKUP(A3225,Sku_list!$A$1:$D$2323,4,0)*(H3225/1000000*12)</f>
        <v/>
      </c>
      <c r="W3225" s="9">
        <f>VLOOKUP(A3225,Sku_list!$A$1:$D$2323,4,0)*(J3225/1000000*12)</f>
        <v/>
      </c>
      <c r="X3225" s="9">
        <f>VLOOKUP(A3225,Sku_list!$A$1:$D$2323,4,0)*(L3225/1000000*12)</f>
        <v/>
      </c>
      <c r="Y3225" s="9">
        <f>VLOOKUP(A3225,Sku_list!$A$1:$E$2323,5,0)*((J3225+F3225)/1000000000)</f>
        <v/>
      </c>
      <c r="AC3225" s="27">
        <f>(DAY(TODAY())+AB3225)/30</f>
        <v/>
      </c>
    </row>
    <row r="3226">
      <c r="A3226" t="n">
        <v>1607784</v>
      </c>
      <c r="B3226" t="inlineStr">
        <is>
          <t>Plax PM MW 50ml SP</t>
        </is>
      </c>
      <c r="C3226" t="inlineStr">
        <is>
          <t>IN79</t>
        </is>
      </c>
      <c r="D3226" t="n">
        <v>0</v>
      </c>
      <c r="E3226" t="n">
        <v>0</v>
      </c>
      <c r="F3226" t="n">
        <v>0</v>
      </c>
      <c r="G3226" t="n">
        <v>0</v>
      </c>
      <c r="H3226" t="n">
        <v>0</v>
      </c>
      <c r="I3226" t="n">
        <v>0</v>
      </c>
      <c r="J3226" t="n">
        <v>0</v>
      </c>
      <c r="K3226" t="n">
        <v>0</v>
      </c>
      <c r="L3226" t="n">
        <v>0</v>
      </c>
      <c r="M3226" t="n">
        <v>0</v>
      </c>
      <c r="N3226" t="n">
        <v>0</v>
      </c>
      <c r="P3226" s="27" t="inlineStr"/>
      <c r="R3226" t="inlineStr">
        <is>
          <t>Goa</t>
        </is>
      </c>
      <c r="S3226" t="inlineStr">
        <is>
          <t>West</t>
        </is>
      </c>
      <c r="T3226" s="9">
        <f>VLOOKUP(A3226,Sku_list!$A$1:$D$2323,3,0)</f>
        <v/>
      </c>
      <c r="U3226" s="9">
        <f>VLOOKUP(A3226,Sku_list!$A$1:$D$2323,4,0)*(F3226/1000000*12)</f>
        <v/>
      </c>
      <c r="V3226" s="9">
        <f>VLOOKUP(A3226,Sku_list!$A$1:$D$2323,4,0)*(H3226/1000000*12)</f>
        <v/>
      </c>
      <c r="W3226" s="9">
        <f>VLOOKUP(A3226,Sku_list!$A$1:$D$2323,4,0)*(J3226/1000000*12)</f>
        <v/>
      </c>
      <c r="X3226" s="9">
        <f>VLOOKUP(A3226,Sku_list!$A$1:$D$2323,4,0)*(L3226/1000000*12)</f>
        <v/>
      </c>
      <c r="Y3226" s="9">
        <f>VLOOKUP(A3226,Sku_list!$A$1:$E$2323,5,0)*((J3226+F3226)/1000000000)</f>
        <v/>
      </c>
      <c r="AC3226" s="27">
        <f>(DAY(TODAY())+AB3226)/30</f>
        <v/>
      </c>
    </row>
    <row r="3227">
      <c r="A3227" t="n">
        <v>1607784</v>
      </c>
      <c r="B3227" t="inlineStr">
        <is>
          <t>Plax PM MW 50ml SP</t>
        </is>
      </c>
      <c r="C3227" t="inlineStr">
        <is>
          <t>IN80</t>
        </is>
      </c>
      <c r="D3227" t="n">
        <v>0</v>
      </c>
      <c r="E3227" t="n">
        <v>0</v>
      </c>
      <c r="F3227" t="n">
        <v>0</v>
      </c>
      <c r="G3227" t="n">
        <v>0</v>
      </c>
      <c r="H3227" t="n">
        <v>0</v>
      </c>
      <c r="I3227" t="n">
        <v>0</v>
      </c>
      <c r="J3227" t="n">
        <v>0</v>
      </c>
      <c r="K3227" t="n">
        <v>0</v>
      </c>
      <c r="L3227" t="n">
        <v>0</v>
      </c>
      <c r="M3227" t="n">
        <v>0</v>
      </c>
      <c r="N3227" t="n">
        <v>0</v>
      </c>
      <c r="P3227" s="27" t="inlineStr"/>
      <c r="R3227" t="inlineStr">
        <is>
          <t>Morinda</t>
        </is>
      </c>
      <c r="S3227" t="inlineStr">
        <is>
          <t>North</t>
        </is>
      </c>
      <c r="T3227" s="9">
        <f>VLOOKUP(A3227,Sku_list!$A$1:$D$2323,3,0)</f>
        <v/>
      </c>
      <c r="U3227" s="9">
        <f>VLOOKUP(A3227,Sku_list!$A$1:$D$2323,4,0)*(F3227/1000000*12)</f>
        <v/>
      </c>
      <c r="V3227" s="9">
        <f>VLOOKUP(A3227,Sku_list!$A$1:$D$2323,4,0)*(H3227/1000000*12)</f>
        <v/>
      </c>
      <c r="W3227" s="9">
        <f>VLOOKUP(A3227,Sku_list!$A$1:$D$2323,4,0)*(J3227/1000000*12)</f>
        <v/>
      </c>
      <c r="X3227" s="9">
        <f>VLOOKUP(A3227,Sku_list!$A$1:$D$2323,4,0)*(L3227/1000000*12)</f>
        <v/>
      </c>
      <c r="Y3227" s="9">
        <f>VLOOKUP(A3227,Sku_list!$A$1:$E$2323,5,0)*((J3227+F3227)/1000000000)</f>
        <v/>
      </c>
      <c r="AC3227" s="27">
        <f>(DAY(TODAY())+AB3227)/30</f>
        <v/>
      </c>
    </row>
    <row r="3228">
      <c r="A3228" t="n">
        <v>1607784</v>
      </c>
      <c r="B3228" t="inlineStr">
        <is>
          <t>Plax PM MW 50ml SP</t>
        </is>
      </c>
      <c r="C3228" t="inlineStr">
        <is>
          <t>IN81</t>
        </is>
      </c>
      <c r="D3228" t="n">
        <v>0</v>
      </c>
      <c r="E3228" t="n">
        <v>0</v>
      </c>
      <c r="F3228" t="n">
        <v>0</v>
      </c>
      <c r="G3228" t="n">
        <v>0</v>
      </c>
      <c r="H3228" t="n">
        <v>0</v>
      </c>
      <c r="I3228" t="n">
        <v>0</v>
      </c>
      <c r="J3228" t="n">
        <v>0</v>
      </c>
      <c r="K3228" t="n">
        <v>0</v>
      </c>
      <c r="L3228" t="n">
        <v>0</v>
      </c>
      <c r="M3228" t="n">
        <v>0</v>
      </c>
      <c r="N3228" t="n">
        <v>0</v>
      </c>
      <c r="P3228" s="27" t="inlineStr"/>
      <c r="R3228" t="inlineStr">
        <is>
          <t>Bhiwandi</t>
        </is>
      </c>
      <c r="S3228" t="inlineStr">
        <is>
          <t>West</t>
        </is>
      </c>
      <c r="T3228" s="9">
        <f>VLOOKUP(A3228,Sku_list!$A$1:$D$2323,3,0)</f>
        <v/>
      </c>
      <c r="U3228" s="9">
        <f>VLOOKUP(A3228,Sku_list!$A$1:$D$2323,4,0)*(F3228/1000000*12)</f>
        <v/>
      </c>
      <c r="V3228" s="9">
        <f>VLOOKUP(A3228,Sku_list!$A$1:$D$2323,4,0)*(H3228/1000000*12)</f>
        <v/>
      </c>
      <c r="W3228" s="9">
        <f>VLOOKUP(A3228,Sku_list!$A$1:$D$2323,4,0)*(J3228/1000000*12)</f>
        <v/>
      </c>
      <c r="X3228" s="9">
        <f>VLOOKUP(A3228,Sku_list!$A$1:$D$2323,4,0)*(L3228/1000000*12)</f>
        <v/>
      </c>
      <c r="Y3228" s="9">
        <f>VLOOKUP(A3228,Sku_list!$A$1:$E$2323,5,0)*((J3228+F3228)/1000000000)</f>
        <v/>
      </c>
      <c r="AC3228" s="27">
        <f>(DAY(TODAY())+AB3228)/30</f>
        <v/>
      </c>
    </row>
    <row r="3229">
      <c r="A3229" t="n">
        <v>1607784</v>
      </c>
      <c r="B3229" t="inlineStr">
        <is>
          <t>Plax PM MW 50ml SP</t>
        </is>
      </c>
      <c r="C3229" t="inlineStr">
        <is>
          <t>IN82</t>
        </is>
      </c>
      <c r="D3229" t="n">
        <v>0</v>
      </c>
      <c r="E3229" t="n">
        <v>0</v>
      </c>
      <c r="F3229" t="n">
        <v>0</v>
      </c>
      <c r="G3229" t="n">
        <v>0</v>
      </c>
      <c r="H3229" t="n">
        <v>0</v>
      </c>
      <c r="I3229" t="n">
        <v>0</v>
      </c>
      <c r="J3229" t="n">
        <v>770</v>
      </c>
      <c r="K3229" t="n">
        <v>770</v>
      </c>
      <c r="L3229" t="n">
        <v>0</v>
      </c>
      <c r="M3229" t="n">
        <v>-770</v>
      </c>
      <c r="N3229" t="n">
        <v>770</v>
      </c>
      <c r="P3229" s="27" t="inlineStr"/>
      <c r="R3229" t="inlineStr">
        <is>
          <t>DC</t>
        </is>
      </c>
      <c r="S3229" t="inlineStr">
        <is>
          <t>West DC</t>
        </is>
      </c>
      <c r="T3229" s="9">
        <f>VLOOKUP(A3229,Sku_list!$A$1:$D$2323,3,0)</f>
        <v/>
      </c>
      <c r="U3229" s="9">
        <f>VLOOKUP(A3229,Sku_list!$A$1:$D$2323,4,0)*(F3229/1000000*12)</f>
        <v/>
      </c>
      <c r="V3229" s="9">
        <f>VLOOKUP(A3229,Sku_list!$A$1:$D$2323,4,0)*(H3229/1000000*12)</f>
        <v/>
      </c>
      <c r="W3229" s="9">
        <f>VLOOKUP(A3229,Sku_list!$A$1:$D$2323,4,0)*(J3229/1000000*12)</f>
        <v/>
      </c>
      <c r="X3229" s="9">
        <f>VLOOKUP(A3229,Sku_list!$A$1:$D$2323,4,0)*(L3229/1000000*12)</f>
        <v/>
      </c>
      <c r="Y3229" s="9">
        <f>VLOOKUP(A3229,Sku_list!$A$1:$E$2323,5,0)*((J3229+F3229)/1000000000)</f>
        <v/>
      </c>
      <c r="AC3229" s="27">
        <f>(DAY(TODAY())+AB3229)/30</f>
        <v/>
      </c>
    </row>
    <row r="3230">
      <c r="A3230" t="n">
        <v>1607784</v>
      </c>
      <c r="B3230" t="inlineStr">
        <is>
          <t>Plax PM MW 50ml SP</t>
        </is>
      </c>
      <c r="C3230" t="inlineStr">
        <is>
          <t>IN83</t>
        </is>
      </c>
      <c r="D3230" t="n">
        <v>0</v>
      </c>
      <c r="E3230" t="n">
        <v>0</v>
      </c>
      <c r="F3230" t="n">
        <v>0</v>
      </c>
      <c r="G3230" t="n">
        <v>0</v>
      </c>
      <c r="H3230" t="n">
        <v>0</v>
      </c>
      <c r="I3230" t="n">
        <v>0</v>
      </c>
      <c r="J3230" t="n">
        <v>0</v>
      </c>
      <c r="K3230" t="n">
        <v>0</v>
      </c>
      <c r="L3230" t="n">
        <v>0</v>
      </c>
      <c r="M3230" t="n">
        <v>0</v>
      </c>
      <c r="N3230" t="n">
        <v>0</v>
      </c>
      <c r="P3230" s="27" t="inlineStr"/>
      <c r="R3230" t="inlineStr">
        <is>
          <t>Aurangabad</t>
        </is>
      </c>
      <c r="S3230" t="inlineStr">
        <is>
          <t>West</t>
        </is>
      </c>
      <c r="T3230" s="9">
        <f>VLOOKUP(A3230,Sku_list!$A$1:$D$2323,3,0)</f>
        <v/>
      </c>
      <c r="U3230" s="9">
        <f>VLOOKUP(A3230,Sku_list!$A$1:$D$2323,4,0)*(F3230/1000000*12)</f>
        <v/>
      </c>
      <c r="V3230" s="9">
        <f>VLOOKUP(A3230,Sku_list!$A$1:$D$2323,4,0)*(H3230/1000000*12)</f>
        <v/>
      </c>
      <c r="W3230" s="9">
        <f>VLOOKUP(A3230,Sku_list!$A$1:$D$2323,4,0)*(J3230/1000000*12)</f>
        <v/>
      </c>
      <c r="X3230" s="9">
        <f>VLOOKUP(A3230,Sku_list!$A$1:$D$2323,4,0)*(L3230/1000000*12)</f>
        <v/>
      </c>
      <c r="Y3230" s="9">
        <f>VLOOKUP(A3230,Sku_list!$A$1:$E$2323,5,0)*((J3230+F3230)/1000000000)</f>
        <v/>
      </c>
      <c r="AC3230" s="27">
        <f>(DAY(TODAY())+AB3230)/30</f>
        <v/>
      </c>
    </row>
    <row r="3231">
      <c r="A3231" t="n">
        <v>1607784</v>
      </c>
      <c r="B3231" t="inlineStr">
        <is>
          <t>Plax PM MW 50ml SP</t>
        </is>
      </c>
      <c r="C3231" t="inlineStr">
        <is>
          <t>IN84</t>
        </is>
      </c>
      <c r="D3231" t="n">
        <v>0</v>
      </c>
      <c r="E3231" t="n">
        <v>0</v>
      </c>
      <c r="F3231" t="n">
        <v>0</v>
      </c>
      <c r="G3231" t="n">
        <v>0</v>
      </c>
      <c r="H3231" t="n">
        <v>0</v>
      </c>
      <c r="I3231" t="n">
        <v>0</v>
      </c>
      <c r="J3231" t="n">
        <v>0</v>
      </c>
      <c r="K3231" t="n">
        <v>0</v>
      </c>
      <c r="L3231" t="n">
        <v>0</v>
      </c>
      <c r="M3231" t="n">
        <v>0</v>
      </c>
      <c r="N3231" t="n">
        <v>0</v>
      </c>
      <c r="P3231" s="27" t="inlineStr"/>
      <c r="R3231" t="inlineStr">
        <is>
          <t>Raipur</t>
        </is>
      </c>
      <c r="S3231" t="inlineStr">
        <is>
          <t>West</t>
        </is>
      </c>
      <c r="T3231" s="9">
        <f>VLOOKUP(A3231,Sku_list!$A$1:$D$2323,3,0)</f>
        <v/>
      </c>
      <c r="U3231" s="9">
        <f>VLOOKUP(A3231,Sku_list!$A$1:$D$2323,4,0)*(F3231/1000000*12)</f>
        <v/>
      </c>
      <c r="V3231" s="9">
        <f>VLOOKUP(A3231,Sku_list!$A$1:$D$2323,4,0)*(H3231/1000000*12)</f>
        <v/>
      </c>
      <c r="W3231" s="9">
        <f>VLOOKUP(A3231,Sku_list!$A$1:$D$2323,4,0)*(J3231/1000000*12)</f>
        <v/>
      </c>
      <c r="X3231" s="9">
        <f>VLOOKUP(A3231,Sku_list!$A$1:$D$2323,4,0)*(L3231/1000000*12)</f>
        <v/>
      </c>
      <c r="Y3231" s="9">
        <f>VLOOKUP(A3231,Sku_list!$A$1:$E$2323,5,0)*((J3231+F3231)/1000000000)</f>
        <v/>
      </c>
      <c r="AC3231" s="27">
        <f>(DAY(TODAY())+AB3231)/30</f>
        <v/>
      </c>
    </row>
    <row r="3232">
      <c r="A3232" t="n">
        <v>1607784</v>
      </c>
      <c r="B3232" t="inlineStr">
        <is>
          <t>Plax PM MW 50ml SP</t>
        </is>
      </c>
      <c r="C3232" t="inlineStr">
        <is>
          <t>IN85</t>
        </is>
      </c>
      <c r="D3232" t="n">
        <v>0</v>
      </c>
      <c r="E3232" t="n">
        <v>0</v>
      </c>
      <c r="F3232" t="n">
        <v>0</v>
      </c>
      <c r="G3232" t="n">
        <v>0</v>
      </c>
      <c r="H3232" t="n">
        <v>0</v>
      </c>
      <c r="I3232" t="n">
        <v>0</v>
      </c>
      <c r="J3232" t="n">
        <v>0</v>
      </c>
      <c r="K3232" t="n">
        <v>0</v>
      </c>
      <c r="L3232" t="n">
        <v>0</v>
      </c>
      <c r="M3232" t="n">
        <v>0</v>
      </c>
      <c r="N3232" t="n">
        <v>0</v>
      </c>
      <c r="P3232" s="27" t="inlineStr"/>
      <c r="R3232" t="inlineStr">
        <is>
          <t>Tripura</t>
        </is>
      </c>
      <c r="S3232" t="inlineStr">
        <is>
          <t>East</t>
        </is>
      </c>
      <c r="T3232" s="9">
        <f>VLOOKUP(A3232,Sku_list!$A$1:$D$2323,3,0)</f>
        <v/>
      </c>
      <c r="U3232" s="9">
        <f>VLOOKUP(A3232,Sku_list!$A$1:$D$2323,4,0)*(F3232/1000000*12)</f>
        <v/>
      </c>
      <c r="V3232" s="9">
        <f>VLOOKUP(A3232,Sku_list!$A$1:$D$2323,4,0)*(H3232/1000000*12)</f>
        <v/>
      </c>
      <c r="W3232" s="9">
        <f>VLOOKUP(A3232,Sku_list!$A$1:$D$2323,4,0)*(J3232/1000000*12)</f>
        <v/>
      </c>
      <c r="X3232" s="9">
        <f>VLOOKUP(A3232,Sku_list!$A$1:$D$2323,4,0)*(L3232/1000000*12)</f>
        <v/>
      </c>
      <c r="Y3232" s="9">
        <f>VLOOKUP(A3232,Sku_list!$A$1:$E$2323,5,0)*((J3232+F3232)/1000000000)</f>
        <v/>
      </c>
      <c r="AC3232" s="27">
        <f>(DAY(TODAY())+AB3232)/30</f>
        <v/>
      </c>
    </row>
    <row r="3233">
      <c r="A3233" t="n">
        <v>1607784</v>
      </c>
      <c r="B3233" t="inlineStr">
        <is>
          <t>Plax PM MW 50ml SP</t>
        </is>
      </c>
      <c r="C3233" t="inlineStr">
        <is>
          <t>IN86</t>
        </is>
      </c>
      <c r="D3233" t="n">
        <v>0</v>
      </c>
      <c r="E3233" t="n">
        <v>0</v>
      </c>
      <c r="F3233" t="n">
        <v>0</v>
      </c>
      <c r="G3233" t="n">
        <v>0</v>
      </c>
      <c r="H3233" t="n">
        <v>0</v>
      </c>
      <c r="I3233" t="n">
        <v>0</v>
      </c>
      <c r="J3233" t="n">
        <v>4</v>
      </c>
      <c r="K3233" t="n">
        <v>4</v>
      </c>
      <c r="L3233" t="n">
        <v>0</v>
      </c>
      <c r="M3233" t="n">
        <v>-4</v>
      </c>
      <c r="N3233" t="n">
        <v>4</v>
      </c>
      <c r="P3233" s="27" t="inlineStr"/>
      <c r="R3233" t="inlineStr">
        <is>
          <t>Jamshedpur</t>
        </is>
      </c>
      <c r="S3233" t="inlineStr">
        <is>
          <t>East</t>
        </is>
      </c>
      <c r="T3233" s="9">
        <f>VLOOKUP(A3233,Sku_list!$A$1:$D$2323,3,0)</f>
        <v/>
      </c>
      <c r="U3233" s="9">
        <f>VLOOKUP(A3233,Sku_list!$A$1:$D$2323,4,0)*(F3233/1000000*12)</f>
        <v/>
      </c>
      <c r="V3233" s="9">
        <f>VLOOKUP(A3233,Sku_list!$A$1:$D$2323,4,0)*(H3233/1000000*12)</f>
        <v/>
      </c>
      <c r="W3233" s="9">
        <f>VLOOKUP(A3233,Sku_list!$A$1:$D$2323,4,0)*(J3233/1000000*12)</f>
        <v/>
      </c>
      <c r="X3233" s="9">
        <f>VLOOKUP(A3233,Sku_list!$A$1:$D$2323,4,0)*(L3233/1000000*12)</f>
        <v/>
      </c>
      <c r="Y3233" s="9">
        <f>VLOOKUP(A3233,Sku_list!$A$1:$E$2323,5,0)*((J3233+F3233)/1000000000)</f>
        <v/>
      </c>
      <c r="AC3233" s="27">
        <f>(DAY(TODAY())+AB3233)/30</f>
        <v/>
      </c>
    </row>
    <row r="3234">
      <c r="A3234" t="n">
        <v>1607784</v>
      </c>
      <c r="B3234" t="inlineStr">
        <is>
          <t>Plax PM MW 50ml SP</t>
        </is>
      </c>
      <c r="C3234" t="inlineStr">
        <is>
          <t>IN87</t>
        </is>
      </c>
      <c r="D3234" t="n">
        <v>0</v>
      </c>
      <c r="E3234" t="n">
        <v>0</v>
      </c>
      <c r="F3234" t="n">
        <v>0</v>
      </c>
      <c r="G3234" t="n">
        <v>0</v>
      </c>
      <c r="H3234" t="n">
        <v>0</v>
      </c>
      <c r="I3234" t="n">
        <v>0</v>
      </c>
      <c r="J3234" t="n">
        <v>30</v>
      </c>
      <c r="K3234" t="n">
        <v>30</v>
      </c>
      <c r="L3234" t="n">
        <v>0</v>
      </c>
      <c r="M3234" t="n">
        <v>-30</v>
      </c>
      <c r="N3234" t="n">
        <v>30</v>
      </c>
      <c r="P3234" s="27" t="inlineStr"/>
      <c r="R3234" t="inlineStr">
        <is>
          <t>Vijaywada</t>
        </is>
      </c>
      <c r="S3234" t="inlineStr">
        <is>
          <t>South</t>
        </is>
      </c>
      <c r="T3234" s="9">
        <f>VLOOKUP(A3234,Sku_list!$A$1:$D$2323,3,0)</f>
        <v/>
      </c>
      <c r="U3234" s="9">
        <f>VLOOKUP(A3234,Sku_list!$A$1:$D$2323,4,0)*(F3234/1000000*12)</f>
        <v/>
      </c>
      <c r="V3234" s="9">
        <f>VLOOKUP(A3234,Sku_list!$A$1:$D$2323,4,0)*(H3234/1000000*12)</f>
        <v/>
      </c>
      <c r="W3234" s="9">
        <f>VLOOKUP(A3234,Sku_list!$A$1:$D$2323,4,0)*(J3234/1000000*12)</f>
        <v/>
      </c>
      <c r="X3234" s="9">
        <f>VLOOKUP(A3234,Sku_list!$A$1:$D$2323,4,0)*(L3234/1000000*12)</f>
        <v/>
      </c>
      <c r="Y3234" s="9">
        <f>VLOOKUP(A3234,Sku_list!$A$1:$E$2323,5,0)*((J3234+F3234)/1000000000)</f>
        <v/>
      </c>
      <c r="AC3234" s="27">
        <f>(DAY(TODAY())+AB3234)/30</f>
        <v/>
      </c>
    </row>
    <row r="3235">
      <c r="A3235" t="n">
        <v>1607784</v>
      </c>
      <c r="B3235" t="inlineStr">
        <is>
          <t>Plax PM MW 50ml SP</t>
        </is>
      </c>
      <c r="C3235" t="inlineStr">
        <is>
          <t>IN88</t>
        </is>
      </c>
      <c r="D3235" t="n">
        <v>0</v>
      </c>
      <c r="E3235" t="n">
        <v>0</v>
      </c>
      <c r="F3235" t="n">
        <v>0</v>
      </c>
      <c r="G3235" t="n">
        <v>0</v>
      </c>
      <c r="H3235" t="n">
        <v>0</v>
      </c>
      <c r="I3235" t="n">
        <v>0</v>
      </c>
      <c r="J3235" t="n">
        <v>0</v>
      </c>
      <c r="K3235" t="n">
        <v>0</v>
      </c>
      <c r="L3235" t="n">
        <v>0</v>
      </c>
      <c r="M3235" t="n">
        <v>0</v>
      </c>
      <c r="N3235" t="n">
        <v>0</v>
      </c>
      <c r="P3235" s="27" t="inlineStr"/>
      <c r="R3235" t="inlineStr">
        <is>
          <t>Uttaranchal</t>
        </is>
      </c>
      <c r="S3235" t="inlineStr">
        <is>
          <t>North</t>
        </is>
      </c>
      <c r="T3235" s="9">
        <f>VLOOKUP(A3235,Sku_list!$A$1:$D$2323,3,0)</f>
        <v/>
      </c>
      <c r="U3235" s="9">
        <f>VLOOKUP(A3235,Sku_list!$A$1:$D$2323,4,0)*(F3235/1000000*12)</f>
        <v/>
      </c>
      <c r="V3235" s="9">
        <f>VLOOKUP(A3235,Sku_list!$A$1:$D$2323,4,0)*(H3235/1000000*12)</f>
        <v/>
      </c>
      <c r="W3235" s="9">
        <f>VLOOKUP(A3235,Sku_list!$A$1:$D$2323,4,0)*(J3235/1000000*12)</f>
        <v/>
      </c>
      <c r="X3235" s="9">
        <f>VLOOKUP(A3235,Sku_list!$A$1:$D$2323,4,0)*(L3235/1000000*12)</f>
        <v/>
      </c>
      <c r="Y3235" s="9">
        <f>VLOOKUP(A3235,Sku_list!$A$1:$E$2323,5,0)*((J3235+F3235)/1000000000)</f>
        <v/>
      </c>
      <c r="AC3235" s="27">
        <f>(DAY(TODAY())+AB3235)/30</f>
        <v/>
      </c>
    </row>
    <row r="3236">
      <c r="A3236" t="n">
        <v>1607784</v>
      </c>
      <c r="B3236" t="inlineStr">
        <is>
          <t>Plax PM MW 50ml SP</t>
        </is>
      </c>
      <c r="C3236" t="inlineStr">
        <is>
          <t>IN89</t>
        </is>
      </c>
      <c r="D3236" t="n">
        <v>0</v>
      </c>
      <c r="E3236" t="n">
        <v>0</v>
      </c>
      <c r="F3236" t="n">
        <v>0</v>
      </c>
      <c r="G3236" t="n">
        <v>0</v>
      </c>
      <c r="H3236" t="n">
        <v>0</v>
      </c>
      <c r="I3236" t="n">
        <v>0</v>
      </c>
      <c r="J3236" t="n">
        <v>0</v>
      </c>
      <c r="K3236" t="n">
        <v>0</v>
      </c>
      <c r="L3236" t="n">
        <v>0</v>
      </c>
      <c r="M3236" t="n">
        <v>0</v>
      </c>
      <c r="N3236" t="n">
        <v>0</v>
      </c>
      <c r="P3236" s="27" t="inlineStr"/>
      <c r="R3236" t="inlineStr">
        <is>
          <t>Hubli</t>
        </is>
      </c>
      <c r="S3236" t="inlineStr">
        <is>
          <t>South</t>
        </is>
      </c>
      <c r="T3236" s="9">
        <f>VLOOKUP(A3236,Sku_list!$A$1:$D$2323,3,0)</f>
        <v/>
      </c>
      <c r="U3236" s="9">
        <f>VLOOKUP(A3236,Sku_list!$A$1:$D$2323,4,0)*(F3236/1000000*12)</f>
        <v/>
      </c>
      <c r="V3236" s="9">
        <f>VLOOKUP(A3236,Sku_list!$A$1:$D$2323,4,0)*(H3236/1000000*12)</f>
        <v/>
      </c>
      <c r="W3236" s="9">
        <f>VLOOKUP(A3236,Sku_list!$A$1:$D$2323,4,0)*(J3236/1000000*12)</f>
        <v/>
      </c>
      <c r="X3236" s="9">
        <f>VLOOKUP(A3236,Sku_list!$A$1:$D$2323,4,0)*(L3236/1000000*12)</f>
        <v/>
      </c>
      <c r="Y3236" s="9">
        <f>VLOOKUP(A3236,Sku_list!$A$1:$E$2323,5,0)*((J3236+F3236)/1000000000)</f>
        <v/>
      </c>
      <c r="AC3236" s="27">
        <f>(DAY(TODAY())+AB3236)/30</f>
        <v/>
      </c>
    </row>
    <row r="3237">
      <c r="A3237" t="n">
        <v>1607784</v>
      </c>
      <c r="B3237" t="inlineStr">
        <is>
          <t>Plax PM MW 50ml SP</t>
        </is>
      </c>
      <c r="C3237" t="inlineStr">
        <is>
          <t>IN90</t>
        </is>
      </c>
      <c r="D3237" t="n">
        <v>0</v>
      </c>
      <c r="E3237" t="n">
        <v>0</v>
      </c>
      <c r="F3237" t="n">
        <v>0</v>
      </c>
      <c r="G3237" t="n">
        <v>0</v>
      </c>
      <c r="H3237" t="n">
        <v>0</v>
      </c>
      <c r="I3237" t="n">
        <v>0</v>
      </c>
      <c r="J3237" t="n">
        <v>0</v>
      </c>
      <c r="K3237" t="n">
        <v>0</v>
      </c>
      <c r="L3237" t="n">
        <v>0</v>
      </c>
      <c r="M3237" t="n">
        <v>0</v>
      </c>
      <c r="N3237" t="n">
        <v>0</v>
      </c>
      <c r="P3237" s="27" t="inlineStr"/>
      <c r="R3237" t="inlineStr">
        <is>
          <t>Export</t>
        </is>
      </c>
      <c r="S3237" t="inlineStr">
        <is>
          <t>Exp-DC</t>
        </is>
      </c>
      <c r="T3237" s="9">
        <f>VLOOKUP(A3237,Sku_list!$A$1:$D$2323,3,0)</f>
        <v/>
      </c>
      <c r="U3237" s="9">
        <f>VLOOKUP(A3237,Sku_list!$A$1:$D$2323,4,0)*(F3237/1000000*12)</f>
        <v/>
      </c>
      <c r="V3237" s="9">
        <f>VLOOKUP(A3237,Sku_list!$A$1:$D$2323,4,0)*(H3237/1000000*12)</f>
        <v/>
      </c>
      <c r="W3237" s="9">
        <f>VLOOKUP(A3237,Sku_list!$A$1:$D$2323,4,0)*(J3237/1000000*12)</f>
        <v/>
      </c>
      <c r="X3237" s="9">
        <f>VLOOKUP(A3237,Sku_list!$A$1:$D$2323,4,0)*(L3237/1000000*12)</f>
        <v/>
      </c>
      <c r="Y3237" s="9">
        <f>VLOOKUP(A3237,Sku_list!$A$1:$E$2323,5,0)*((J3237+F3237)/1000000000)</f>
        <v/>
      </c>
      <c r="AC3237" s="27">
        <f>(DAY(TODAY())+AB3237)/30</f>
        <v/>
      </c>
    </row>
    <row r="3238">
      <c r="A3238" t="n">
        <v>1607784</v>
      </c>
      <c r="B3238" t="inlineStr">
        <is>
          <t>Plax PM MW 50ml SP</t>
        </is>
      </c>
      <c r="C3238" t="inlineStr">
        <is>
          <t>IN91</t>
        </is>
      </c>
      <c r="D3238" t="n">
        <v>0</v>
      </c>
      <c r="E3238" t="n">
        <v>0</v>
      </c>
      <c r="F3238" t="n">
        <v>0</v>
      </c>
      <c r="G3238" t="n">
        <v>0</v>
      </c>
      <c r="H3238" t="n">
        <v>0</v>
      </c>
      <c r="I3238" t="n">
        <v>0</v>
      </c>
      <c r="J3238" t="n">
        <v>0</v>
      </c>
      <c r="K3238" t="n">
        <v>0</v>
      </c>
      <c r="L3238" t="n">
        <v>0</v>
      </c>
      <c r="M3238" t="n">
        <v>0</v>
      </c>
      <c r="N3238" t="n">
        <v>0</v>
      </c>
      <c r="P3238" s="27" t="inlineStr"/>
      <c r="R3238" t="inlineStr">
        <is>
          <t>Siliguri</t>
        </is>
      </c>
      <c r="S3238" t="inlineStr">
        <is>
          <t>East</t>
        </is>
      </c>
      <c r="T3238" s="9">
        <f>VLOOKUP(A3238,Sku_list!$A$1:$D$2323,3,0)</f>
        <v/>
      </c>
      <c r="U3238" s="9">
        <f>VLOOKUP(A3238,Sku_list!$A$1:$D$2323,4,0)*(F3238/1000000*12)</f>
        <v/>
      </c>
      <c r="V3238" s="9">
        <f>VLOOKUP(A3238,Sku_list!$A$1:$D$2323,4,0)*(H3238/1000000*12)</f>
        <v/>
      </c>
      <c r="W3238" s="9">
        <f>VLOOKUP(A3238,Sku_list!$A$1:$D$2323,4,0)*(J3238/1000000*12)</f>
        <v/>
      </c>
      <c r="X3238" s="9">
        <f>VLOOKUP(A3238,Sku_list!$A$1:$D$2323,4,0)*(L3238/1000000*12)</f>
        <v/>
      </c>
      <c r="Y3238" s="9">
        <f>VLOOKUP(A3238,Sku_list!$A$1:$E$2323,5,0)*((J3238+F3238)/1000000000)</f>
        <v/>
      </c>
      <c r="AC3238" s="27">
        <f>(DAY(TODAY())+AB3238)/30</f>
        <v/>
      </c>
    </row>
    <row r="3239">
      <c r="A3239" t="n">
        <v>1607784</v>
      </c>
      <c r="B3239" t="inlineStr">
        <is>
          <t>Plax PM MW 50ml SP</t>
        </is>
      </c>
      <c r="C3239" t="inlineStr">
        <is>
          <t>IN92</t>
        </is>
      </c>
      <c r="D3239" t="n">
        <v>0</v>
      </c>
      <c r="E3239" t="n">
        <v>0</v>
      </c>
      <c r="F3239" t="n">
        <v>0</v>
      </c>
      <c r="G3239" t="n">
        <v>0</v>
      </c>
      <c r="H3239" t="n">
        <v>0</v>
      </c>
      <c r="I3239" t="n">
        <v>0</v>
      </c>
      <c r="J3239" t="n">
        <v>0</v>
      </c>
      <c r="K3239" t="n">
        <v>0</v>
      </c>
      <c r="L3239" t="n">
        <v>0</v>
      </c>
      <c r="M3239" t="n">
        <v>0</v>
      </c>
      <c r="N3239" t="n">
        <v>0</v>
      </c>
      <c r="P3239" s="27" t="inlineStr"/>
      <c r="R3239" t="inlineStr">
        <is>
          <t>J &amp; K</t>
        </is>
      </c>
      <c r="S3239" t="inlineStr">
        <is>
          <t>North</t>
        </is>
      </c>
      <c r="T3239" s="9">
        <f>VLOOKUP(A3239,Sku_list!$A$1:$D$2323,3,0)</f>
        <v/>
      </c>
      <c r="U3239" s="9">
        <f>VLOOKUP(A3239,Sku_list!$A$1:$D$2323,4,0)*(F3239/1000000*12)</f>
        <v/>
      </c>
      <c r="V3239" s="9">
        <f>VLOOKUP(A3239,Sku_list!$A$1:$D$2323,4,0)*(H3239/1000000*12)</f>
        <v/>
      </c>
      <c r="W3239" s="9">
        <f>VLOOKUP(A3239,Sku_list!$A$1:$D$2323,4,0)*(J3239/1000000*12)</f>
        <v/>
      </c>
      <c r="X3239" s="9">
        <f>VLOOKUP(A3239,Sku_list!$A$1:$D$2323,4,0)*(L3239/1000000*12)</f>
        <v/>
      </c>
      <c r="Y3239" s="9">
        <f>VLOOKUP(A3239,Sku_list!$A$1:$E$2323,5,0)*((J3239+F3239)/1000000000)</f>
        <v/>
      </c>
      <c r="AC3239" s="27">
        <f>(DAY(TODAY())+AB3239)/30</f>
        <v/>
      </c>
    </row>
    <row r="3240">
      <c r="A3240" t="n">
        <v>1607784</v>
      </c>
      <c r="B3240" t="inlineStr">
        <is>
          <t>Plax PM MW 50ml SP</t>
        </is>
      </c>
      <c r="C3240" t="inlineStr">
        <is>
          <t>IN93</t>
        </is>
      </c>
      <c r="D3240" t="n">
        <v>0</v>
      </c>
      <c r="E3240" t="n">
        <v>0</v>
      </c>
      <c r="F3240" t="n">
        <v>0</v>
      </c>
      <c r="G3240" t="n">
        <v>0</v>
      </c>
      <c r="H3240" t="n">
        <v>0</v>
      </c>
      <c r="I3240" t="n">
        <v>0</v>
      </c>
      <c r="J3240" t="n">
        <v>0</v>
      </c>
      <c r="K3240" t="n">
        <v>0</v>
      </c>
      <c r="L3240" t="n">
        <v>0</v>
      </c>
      <c r="M3240" t="n">
        <v>0</v>
      </c>
      <c r="N3240" t="n">
        <v>0</v>
      </c>
      <c r="P3240" s="27" t="inlineStr"/>
      <c r="R3240" t="inlineStr">
        <is>
          <t>Himachal</t>
        </is>
      </c>
      <c r="S3240" t="inlineStr">
        <is>
          <t>North</t>
        </is>
      </c>
      <c r="T3240" s="9">
        <f>VLOOKUP(A3240,Sku_list!$A$1:$D$2323,3,0)</f>
        <v/>
      </c>
      <c r="U3240" s="9">
        <f>VLOOKUP(A3240,Sku_list!$A$1:$D$2323,4,0)*(F3240/1000000*12)</f>
        <v/>
      </c>
      <c r="V3240" s="9">
        <f>VLOOKUP(A3240,Sku_list!$A$1:$D$2323,4,0)*(H3240/1000000*12)</f>
        <v/>
      </c>
      <c r="W3240" s="9">
        <f>VLOOKUP(A3240,Sku_list!$A$1:$D$2323,4,0)*(J3240/1000000*12)</f>
        <v/>
      </c>
      <c r="X3240" s="9">
        <f>VLOOKUP(A3240,Sku_list!$A$1:$D$2323,4,0)*(L3240/1000000*12)</f>
        <v/>
      </c>
      <c r="Y3240" s="9">
        <f>VLOOKUP(A3240,Sku_list!$A$1:$E$2323,5,0)*((J3240+F3240)/1000000000)</f>
        <v/>
      </c>
      <c r="AC3240" s="27">
        <f>(DAY(TODAY())+AB3240)/30</f>
        <v/>
      </c>
    </row>
    <row r="3241">
      <c r="A3241" t="n">
        <v>1607784</v>
      </c>
      <c r="B3241" t="inlineStr">
        <is>
          <t>Plax PM MW 50ml SP</t>
        </is>
      </c>
      <c r="C3241" t="inlineStr">
        <is>
          <t>IN94</t>
        </is>
      </c>
      <c r="D3241" t="n">
        <v>0</v>
      </c>
      <c r="E3241" t="n">
        <v>0</v>
      </c>
      <c r="F3241" t="n">
        <v>0</v>
      </c>
      <c r="G3241" t="n">
        <v>0</v>
      </c>
      <c r="H3241" t="n">
        <v>0</v>
      </c>
      <c r="I3241" t="n">
        <v>0</v>
      </c>
      <c r="J3241" t="n">
        <v>0</v>
      </c>
      <c r="K3241" t="n">
        <v>0</v>
      </c>
      <c r="L3241" t="n">
        <v>0</v>
      </c>
      <c r="M3241" t="n">
        <v>0</v>
      </c>
      <c r="N3241" t="n">
        <v>0</v>
      </c>
      <c r="P3241" s="27" t="inlineStr"/>
      <c r="R3241" t="inlineStr">
        <is>
          <t>Chandigarh</t>
        </is>
      </c>
      <c r="S3241" t="inlineStr">
        <is>
          <t>North</t>
        </is>
      </c>
      <c r="T3241" s="9">
        <f>VLOOKUP(A3241,Sku_list!$A$1:$D$2323,3,0)</f>
        <v/>
      </c>
      <c r="U3241" s="9">
        <f>VLOOKUP(A3241,Sku_list!$A$1:$D$2323,4,0)*(F3241/1000000*12)</f>
        <v/>
      </c>
      <c r="V3241" s="9">
        <f>VLOOKUP(A3241,Sku_list!$A$1:$D$2323,4,0)*(H3241/1000000*12)</f>
        <v/>
      </c>
      <c r="W3241" s="9">
        <f>VLOOKUP(A3241,Sku_list!$A$1:$D$2323,4,0)*(J3241/1000000*12)</f>
        <v/>
      </c>
      <c r="X3241" s="9">
        <f>VLOOKUP(A3241,Sku_list!$A$1:$D$2323,4,0)*(L3241/1000000*12)</f>
        <v/>
      </c>
      <c r="Y3241" s="9">
        <f>VLOOKUP(A3241,Sku_list!$A$1:$E$2323,5,0)*((J3241+F3241)/1000000000)</f>
        <v/>
      </c>
      <c r="AC3241" s="27">
        <f>(DAY(TODAY())+AB3241)/30</f>
        <v/>
      </c>
    </row>
    <row r="3242">
      <c r="A3242" t="n">
        <v>1607784</v>
      </c>
      <c r="B3242" t="inlineStr">
        <is>
          <t>Plax PM MW 50ml SP</t>
        </is>
      </c>
      <c r="C3242" t="inlineStr">
        <is>
          <t>IN95</t>
        </is>
      </c>
      <c r="D3242" t="n">
        <v>0</v>
      </c>
      <c r="E3242" t="n">
        <v>0</v>
      </c>
      <c r="F3242" t="n">
        <v>0</v>
      </c>
      <c r="G3242" t="n">
        <v>0</v>
      </c>
      <c r="H3242" t="n">
        <v>0</v>
      </c>
      <c r="I3242" t="n">
        <v>0</v>
      </c>
      <c r="J3242" t="n">
        <v>32</v>
      </c>
      <c r="K3242" t="n">
        <v>32</v>
      </c>
      <c r="L3242" t="n">
        <v>0</v>
      </c>
      <c r="M3242" t="n">
        <v>-32</v>
      </c>
      <c r="N3242" t="n">
        <v>32</v>
      </c>
      <c r="P3242" s="27" t="inlineStr"/>
      <c r="R3242" t="inlineStr">
        <is>
          <t>Hasangarh</t>
        </is>
      </c>
      <c r="S3242" t="inlineStr">
        <is>
          <t>North DC</t>
        </is>
      </c>
      <c r="T3242" s="9">
        <f>VLOOKUP(A3242,Sku_list!$A$1:$D$2323,3,0)</f>
        <v/>
      </c>
      <c r="U3242" s="9">
        <f>VLOOKUP(A3242,Sku_list!$A$1:$D$2323,4,0)*(F3242/1000000*12)</f>
        <v/>
      </c>
      <c r="V3242" s="9">
        <f>VLOOKUP(A3242,Sku_list!$A$1:$D$2323,4,0)*(H3242/1000000*12)</f>
        <v/>
      </c>
      <c r="W3242" s="9">
        <f>VLOOKUP(A3242,Sku_list!$A$1:$D$2323,4,0)*(J3242/1000000*12)</f>
        <v/>
      </c>
      <c r="X3242" s="9">
        <f>VLOOKUP(A3242,Sku_list!$A$1:$D$2323,4,0)*(L3242/1000000*12)</f>
        <v/>
      </c>
      <c r="Y3242" s="9">
        <f>VLOOKUP(A3242,Sku_list!$A$1:$E$2323,5,0)*((J3242+F3242)/1000000000)</f>
        <v/>
      </c>
      <c r="AC3242" s="27">
        <f>(DAY(TODAY())+AB3242)/30</f>
        <v/>
      </c>
    </row>
    <row r="3243">
      <c r="A3243" t="n">
        <v>1607785</v>
      </c>
      <c r="B3243" t="inlineStr">
        <is>
          <t>Plax PM 50 revenue</t>
        </is>
      </c>
      <c r="C3243" t="inlineStr">
        <is>
          <t>IN60</t>
        </is>
      </c>
      <c r="D3243" t="n">
        <v>0</v>
      </c>
      <c r="E3243" t="n">
        <v>0</v>
      </c>
      <c r="F3243" t="n">
        <v>0</v>
      </c>
      <c r="G3243" t="n">
        <v>104</v>
      </c>
      <c r="H3243" t="n">
        <v>112</v>
      </c>
      <c r="I3243" t="n">
        <v>0</v>
      </c>
      <c r="J3243" t="n">
        <v>35</v>
      </c>
      <c r="K3243" t="n">
        <v>35</v>
      </c>
      <c r="L3243" t="n">
        <v>120</v>
      </c>
      <c r="M3243" t="n">
        <v>-27</v>
      </c>
      <c r="N3243" t="n">
        <v>27</v>
      </c>
      <c r="P3243" s="27" t="n">
        <v>1.225</v>
      </c>
      <c r="R3243" t="inlineStr">
        <is>
          <t>Mumbai</t>
        </is>
      </c>
      <c r="S3243" t="inlineStr">
        <is>
          <t>West</t>
        </is>
      </c>
      <c r="T3243" s="9">
        <f>VLOOKUP(A3243,Sku_list!$A$1:$D$2323,3,0)</f>
        <v/>
      </c>
      <c r="U3243" s="9">
        <f>VLOOKUP(A3243,Sku_list!$A$1:$D$2323,4,0)*(F3243/1000000*12)</f>
        <v/>
      </c>
      <c r="V3243" s="9">
        <f>VLOOKUP(A3243,Sku_list!$A$1:$D$2323,4,0)*(H3243/1000000*12)</f>
        <v/>
      </c>
      <c r="W3243" s="9">
        <f>VLOOKUP(A3243,Sku_list!$A$1:$D$2323,4,0)*(J3243/1000000*12)</f>
        <v/>
      </c>
      <c r="X3243" s="9">
        <f>VLOOKUP(A3243,Sku_list!$A$1:$D$2323,4,0)*(L3243/1000000*12)</f>
        <v/>
      </c>
      <c r="Y3243" s="9">
        <f>VLOOKUP(A3243,Sku_list!$A$1:$E$2323,5,0)*((J3243+F3243)/1000000000)</f>
        <v/>
      </c>
      <c r="AC3243" s="27">
        <f>(DAY(TODAY())+AB3243)/30</f>
        <v/>
      </c>
    </row>
    <row r="3244">
      <c r="A3244" t="n">
        <v>1607785</v>
      </c>
      <c r="B3244" t="inlineStr">
        <is>
          <t>Plax PM 50 revenue</t>
        </is>
      </c>
      <c r="C3244" t="inlineStr">
        <is>
          <t>IN61</t>
        </is>
      </c>
      <c r="D3244" t="n">
        <v>0</v>
      </c>
      <c r="E3244" t="n">
        <v>0</v>
      </c>
      <c r="F3244" t="n">
        <v>0</v>
      </c>
      <c r="G3244" t="n">
        <v>40</v>
      </c>
      <c r="H3244" t="n">
        <v>40</v>
      </c>
      <c r="I3244" t="n">
        <v>0</v>
      </c>
      <c r="J3244" t="n">
        <v>144</v>
      </c>
      <c r="K3244" t="n">
        <v>144</v>
      </c>
      <c r="L3244" t="n">
        <v>120</v>
      </c>
      <c r="M3244" t="n">
        <v>-64</v>
      </c>
      <c r="N3244" t="n">
        <v>64</v>
      </c>
      <c r="P3244" s="27" t="n">
        <v>1.533333333333333</v>
      </c>
      <c r="R3244" t="inlineStr">
        <is>
          <t>Delhi</t>
        </is>
      </c>
      <c r="S3244" t="inlineStr">
        <is>
          <t>North</t>
        </is>
      </c>
      <c r="T3244" s="9">
        <f>VLOOKUP(A3244,Sku_list!$A$1:$D$2323,3,0)</f>
        <v/>
      </c>
      <c r="U3244" s="9">
        <f>VLOOKUP(A3244,Sku_list!$A$1:$D$2323,4,0)*(F3244/1000000*12)</f>
        <v/>
      </c>
      <c r="V3244" s="9">
        <f>VLOOKUP(A3244,Sku_list!$A$1:$D$2323,4,0)*(H3244/1000000*12)</f>
        <v/>
      </c>
      <c r="W3244" s="9">
        <f>VLOOKUP(A3244,Sku_list!$A$1:$D$2323,4,0)*(J3244/1000000*12)</f>
        <v/>
      </c>
      <c r="X3244" s="9">
        <f>VLOOKUP(A3244,Sku_list!$A$1:$D$2323,4,0)*(L3244/1000000*12)</f>
        <v/>
      </c>
      <c r="Y3244" s="9">
        <f>VLOOKUP(A3244,Sku_list!$A$1:$E$2323,5,0)*((J3244+F3244)/1000000000)</f>
        <v/>
      </c>
      <c r="AC3244" s="27">
        <f>(DAY(TODAY())+AB3244)/30</f>
        <v/>
      </c>
    </row>
    <row r="3245">
      <c r="A3245" t="n">
        <v>1607785</v>
      </c>
      <c r="B3245" t="inlineStr">
        <is>
          <t>Plax PM 50 revenue</t>
        </is>
      </c>
      <c r="C3245" t="inlineStr">
        <is>
          <t>IN62</t>
        </is>
      </c>
      <c r="D3245" t="n">
        <v>3960</v>
      </c>
      <c r="E3245" t="n">
        <v>0</v>
      </c>
      <c r="F3245" t="n">
        <v>0</v>
      </c>
      <c r="G3245" t="n">
        <v>448</v>
      </c>
      <c r="H3245" t="n">
        <v>288</v>
      </c>
      <c r="I3245" t="n">
        <v>0</v>
      </c>
      <c r="J3245" t="n">
        <v>5672</v>
      </c>
      <c r="K3245" t="n">
        <v>5648</v>
      </c>
      <c r="L3245" t="n">
        <v>220</v>
      </c>
      <c r="M3245" t="n">
        <v>-5740</v>
      </c>
      <c r="N3245" t="n">
        <v>5740</v>
      </c>
      <c r="P3245" s="27" t="n">
        <v>27.09090909090909</v>
      </c>
      <c r="R3245" t="inlineStr">
        <is>
          <t>Calcutta</t>
        </is>
      </c>
      <c r="S3245" t="inlineStr">
        <is>
          <t>East</t>
        </is>
      </c>
      <c r="T3245" s="9">
        <f>VLOOKUP(A3245,Sku_list!$A$1:$D$2323,3,0)</f>
        <v/>
      </c>
      <c r="U3245" s="9">
        <f>VLOOKUP(A3245,Sku_list!$A$1:$D$2323,4,0)*(F3245/1000000*12)</f>
        <v/>
      </c>
      <c r="V3245" s="9">
        <f>VLOOKUP(A3245,Sku_list!$A$1:$D$2323,4,0)*(H3245/1000000*12)</f>
        <v/>
      </c>
      <c r="W3245" s="9">
        <f>VLOOKUP(A3245,Sku_list!$A$1:$D$2323,4,0)*(J3245/1000000*12)</f>
        <v/>
      </c>
      <c r="X3245" s="9">
        <f>VLOOKUP(A3245,Sku_list!$A$1:$D$2323,4,0)*(L3245/1000000*12)</f>
        <v/>
      </c>
      <c r="Y3245" s="9">
        <f>VLOOKUP(A3245,Sku_list!$A$1:$E$2323,5,0)*((J3245+F3245)/1000000000)</f>
        <v/>
      </c>
      <c r="AC3245" s="27">
        <f>(DAY(TODAY())+AB3245)/30</f>
        <v/>
      </c>
    </row>
    <row r="3246">
      <c r="A3246" t="n">
        <v>1607785</v>
      </c>
      <c r="B3246" t="inlineStr">
        <is>
          <t>Plax PM 50 revenue</t>
        </is>
      </c>
      <c r="C3246" t="inlineStr">
        <is>
          <t>IN63</t>
        </is>
      </c>
      <c r="D3246" t="n">
        <v>0</v>
      </c>
      <c r="E3246" t="n">
        <v>800</v>
      </c>
      <c r="F3246" t="n">
        <v>120</v>
      </c>
      <c r="G3246" t="n">
        <v>648</v>
      </c>
      <c r="H3246" t="n">
        <v>328</v>
      </c>
      <c r="I3246" t="n">
        <v>0</v>
      </c>
      <c r="J3246" t="n">
        <v>472</v>
      </c>
      <c r="K3246" t="n">
        <v>360</v>
      </c>
      <c r="L3246" t="n">
        <v>920</v>
      </c>
      <c r="M3246" t="n">
        <v>0</v>
      </c>
      <c r="N3246" t="n">
        <v>0</v>
      </c>
      <c r="P3246" s="27" t="n">
        <v>1</v>
      </c>
      <c r="R3246" t="inlineStr">
        <is>
          <t>Trichy</t>
        </is>
      </c>
      <c r="S3246" t="inlineStr">
        <is>
          <t>South</t>
        </is>
      </c>
      <c r="T3246" s="9">
        <f>VLOOKUP(A3246,Sku_list!$A$1:$D$2323,3,0)</f>
        <v/>
      </c>
      <c r="U3246" s="9">
        <f>VLOOKUP(A3246,Sku_list!$A$1:$D$2323,4,0)*(F3246/1000000*12)</f>
        <v/>
      </c>
      <c r="V3246" s="9">
        <f>VLOOKUP(A3246,Sku_list!$A$1:$D$2323,4,0)*(H3246/1000000*12)</f>
        <v/>
      </c>
      <c r="W3246" s="9">
        <f>VLOOKUP(A3246,Sku_list!$A$1:$D$2323,4,0)*(J3246/1000000*12)</f>
        <v/>
      </c>
      <c r="X3246" s="9">
        <f>VLOOKUP(A3246,Sku_list!$A$1:$D$2323,4,0)*(L3246/1000000*12)</f>
        <v/>
      </c>
      <c r="Y3246" s="9">
        <f>VLOOKUP(A3246,Sku_list!$A$1:$E$2323,5,0)*((J3246+F3246)/1000000000)</f>
        <v/>
      </c>
      <c r="AC3246" s="27">
        <f>(DAY(TODAY())+AB3246)/30</f>
        <v/>
      </c>
    </row>
    <row r="3247">
      <c r="A3247" t="n">
        <v>1607785</v>
      </c>
      <c r="B3247" t="inlineStr">
        <is>
          <t>Plax PM 50 revenue</t>
        </is>
      </c>
      <c r="C3247" t="inlineStr">
        <is>
          <t>IN64</t>
        </is>
      </c>
      <c r="D3247" t="n">
        <v>0</v>
      </c>
      <c r="E3247" t="n">
        <v>624</v>
      </c>
      <c r="F3247" t="n">
        <v>656</v>
      </c>
      <c r="G3247" t="n">
        <v>696</v>
      </c>
      <c r="H3247" t="n">
        <v>192</v>
      </c>
      <c r="I3247" t="n">
        <v>0</v>
      </c>
      <c r="J3247" t="n">
        <v>576</v>
      </c>
      <c r="K3247" t="n">
        <v>1096</v>
      </c>
      <c r="L3247" t="n">
        <v>800</v>
      </c>
      <c r="M3247" t="n">
        <v>-624</v>
      </c>
      <c r="N3247" t="n">
        <v>624</v>
      </c>
      <c r="P3247" s="27" t="n">
        <v>1.78</v>
      </c>
      <c r="R3247" t="inlineStr">
        <is>
          <t>Chennai</t>
        </is>
      </c>
      <c r="S3247" t="inlineStr">
        <is>
          <t>South</t>
        </is>
      </c>
      <c r="T3247" s="9">
        <f>VLOOKUP(A3247,Sku_list!$A$1:$D$2323,3,0)</f>
        <v/>
      </c>
      <c r="U3247" s="9">
        <f>VLOOKUP(A3247,Sku_list!$A$1:$D$2323,4,0)*(F3247/1000000*12)</f>
        <v/>
      </c>
      <c r="V3247" s="9">
        <f>VLOOKUP(A3247,Sku_list!$A$1:$D$2323,4,0)*(H3247/1000000*12)</f>
        <v/>
      </c>
      <c r="W3247" s="9">
        <f>VLOOKUP(A3247,Sku_list!$A$1:$D$2323,4,0)*(J3247/1000000*12)</f>
        <v/>
      </c>
      <c r="X3247" s="9">
        <f>VLOOKUP(A3247,Sku_list!$A$1:$D$2323,4,0)*(L3247/1000000*12)</f>
        <v/>
      </c>
      <c r="Y3247" s="9">
        <f>VLOOKUP(A3247,Sku_list!$A$1:$E$2323,5,0)*((J3247+F3247)/1000000000)</f>
        <v/>
      </c>
      <c r="AC3247" s="27">
        <f>(DAY(TODAY())+AB3247)/30</f>
        <v/>
      </c>
    </row>
    <row r="3248">
      <c r="A3248" t="n">
        <v>1607785</v>
      </c>
      <c r="B3248" t="inlineStr">
        <is>
          <t>Plax PM 50 revenue</t>
        </is>
      </c>
      <c r="C3248" t="inlineStr">
        <is>
          <t>IN65</t>
        </is>
      </c>
      <c r="D3248" t="n">
        <v>0</v>
      </c>
      <c r="E3248" t="n">
        <v>0</v>
      </c>
      <c r="F3248" t="n">
        <v>0</v>
      </c>
      <c r="G3248" t="n">
        <v>114</v>
      </c>
      <c r="H3248" t="n">
        <v>50</v>
      </c>
      <c r="I3248" t="n">
        <v>0</v>
      </c>
      <c r="J3248" t="n">
        <v>0</v>
      </c>
      <c r="K3248" t="n">
        <v>8</v>
      </c>
      <c r="L3248" t="n">
        <v>80</v>
      </c>
      <c r="M3248" t="n">
        <v>30</v>
      </c>
      <c r="N3248" t="n">
        <v>-30</v>
      </c>
      <c r="P3248" s="27" t="n">
        <v>0.625</v>
      </c>
      <c r="R3248" t="inlineStr">
        <is>
          <t>Kanpur</t>
        </is>
      </c>
      <c r="S3248" t="inlineStr">
        <is>
          <t>North</t>
        </is>
      </c>
      <c r="T3248" s="9">
        <f>VLOOKUP(A3248,Sku_list!$A$1:$D$2323,3,0)</f>
        <v/>
      </c>
      <c r="U3248" s="9">
        <f>VLOOKUP(A3248,Sku_list!$A$1:$D$2323,4,0)*(F3248/1000000*12)</f>
        <v/>
      </c>
      <c r="V3248" s="9">
        <f>VLOOKUP(A3248,Sku_list!$A$1:$D$2323,4,0)*(H3248/1000000*12)</f>
        <v/>
      </c>
      <c r="W3248" s="9">
        <f>VLOOKUP(A3248,Sku_list!$A$1:$D$2323,4,0)*(J3248/1000000*12)</f>
        <v/>
      </c>
      <c r="X3248" s="9">
        <f>VLOOKUP(A3248,Sku_list!$A$1:$D$2323,4,0)*(L3248/1000000*12)</f>
        <v/>
      </c>
      <c r="Y3248" s="9">
        <f>VLOOKUP(A3248,Sku_list!$A$1:$E$2323,5,0)*((J3248+F3248)/1000000000)</f>
        <v/>
      </c>
      <c r="AC3248" s="27">
        <f>(DAY(TODAY())+AB3248)/30</f>
        <v/>
      </c>
    </row>
    <row r="3249">
      <c r="A3249" t="n">
        <v>1607785</v>
      </c>
      <c r="B3249" t="inlineStr">
        <is>
          <t>Plax PM 50 revenue</t>
        </is>
      </c>
      <c r="C3249" t="inlineStr">
        <is>
          <t>IN66</t>
        </is>
      </c>
      <c r="D3249" t="n">
        <v>0</v>
      </c>
      <c r="E3249" t="n">
        <v>0</v>
      </c>
      <c r="F3249" t="n">
        <v>0</v>
      </c>
      <c r="G3249" t="n">
        <v>56</v>
      </c>
      <c r="H3249" t="n">
        <v>32</v>
      </c>
      <c r="I3249" t="n">
        <v>0</v>
      </c>
      <c r="J3249" t="n">
        <v>120</v>
      </c>
      <c r="K3249" t="n">
        <v>112</v>
      </c>
      <c r="L3249" t="n">
        <v>50</v>
      </c>
      <c r="M3249" t="n">
        <v>-102</v>
      </c>
      <c r="N3249" t="n">
        <v>102</v>
      </c>
      <c r="P3249" s="27" t="n">
        <v>3.04</v>
      </c>
      <c r="R3249" t="inlineStr">
        <is>
          <t>Bhubaneshwar</t>
        </is>
      </c>
      <c r="S3249" t="inlineStr">
        <is>
          <t>East</t>
        </is>
      </c>
      <c r="T3249" s="9">
        <f>VLOOKUP(A3249,Sku_list!$A$1:$D$2323,3,0)</f>
        <v/>
      </c>
      <c r="U3249" s="9">
        <f>VLOOKUP(A3249,Sku_list!$A$1:$D$2323,4,0)*(F3249/1000000*12)</f>
        <v/>
      </c>
      <c r="V3249" s="9">
        <f>VLOOKUP(A3249,Sku_list!$A$1:$D$2323,4,0)*(H3249/1000000*12)</f>
        <v/>
      </c>
      <c r="W3249" s="9">
        <f>VLOOKUP(A3249,Sku_list!$A$1:$D$2323,4,0)*(J3249/1000000*12)</f>
        <v/>
      </c>
      <c r="X3249" s="9">
        <f>VLOOKUP(A3249,Sku_list!$A$1:$D$2323,4,0)*(L3249/1000000*12)</f>
        <v/>
      </c>
      <c r="Y3249" s="9">
        <f>VLOOKUP(A3249,Sku_list!$A$1:$E$2323,5,0)*((J3249+F3249)/1000000000)</f>
        <v/>
      </c>
      <c r="AC3249" s="27">
        <f>(DAY(TODAY())+AB3249)/30</f>
        <v/>
      </c>
    </row>
    <row r="3250">
      <c r="A3250" t="n">
        <v>1607785</v>
      </c>
      <c r="B3250" t="inlineStr">
        <is>
          <t>Plax PM 50 revenue</t>
        </is>
      </c>
      <c r="C3250" t="inlineStr">
        <is>
          <t>IN67</t>
        </is>
      </c>
      <c r="D3250" t="n">
        <v>0</v>
      </c>
      <c r="E3250" t="n">
        <v>120</v>
      </c>
      <c r="F3250" t="n">
        <v>0</v>
      </c>
      <c r="G3250" t="n">
        <v>88</v>
      </c>
      <c r="H3250" t="n">
        <v>16</v>
      </c>
      <c r="I3250" t="n">
        <v>0</v>
      </c>
      <c r="J3250" t="n">
        <v>120</v>
      </c>
      <c r="K3250" t="n">
        <v>96</v>
      </c>
      <c r="L3250" t="n">
        <v>60</v>
      </c>
      <c r="M3250" t="n">
        <v>-76</v>
      </c>
      <c r="N3250" t="n">
        <v>76</v>
      </c>
      <c r="P3250" s="27" t="n">
        <v>2.266666666666667</v>
      </c>
      <c r="R3250" t="inlineStr">
        <is>
          <t>Indore</t>
        </is>
      </c>
      <c r="S3250" t="inlineStr">
        <is>
          <t>West</t>
        </is>
      </c>
      <c r="T3250" s="9">
        <f>VLOOKUP(A3250,Sku_list!$A$1:$D$2323,3,0)</f>
        <v/>
      </c>
      <c r="U3250" s="9">
        <f>VLOOKUP(A3250,Sku_list!$A$1:$D$2323,4,0)*(F3250/1000000*12)</f>
        <v/>
      </c>
      <c r="V3250" s="9">
        <f>VLOOKUP(A3250,Sku_list!$A$1:$D$2323,4,0)*(H3250/1000000*12)</f>
        <v/>
      </c>
      <c r="W3250" s="9">
        <f>VLOOKUP(A3250,Sku_list!$A$1:$D$2323,4,0)*(J3250/1000000*12)</f>
        <v/>
      </c>
      <c r="X3250" s="9">
        <f>VLOOKUP(A3250,Sku_list!$A$1:$D$2323,4,0)*(L3250/1000000*12)</f>
        <v/>
      </c>
      <c r="Y3250" s="9">
        <f>VLOOKUP(A3250,Sku_list!$A$1:$E$2323,5,0)*((J3250+F3250)/1000000000)</f>
        <v/>
      </c>
      <c r="AC3250" s="27">
        <f>(DAY(TODAY())+AB3250)/30</f>
        <v/>
      </c>
    </row>
    <row r="3251">
      <c r="A3251" t="n">
        <v>1607785</v>
      </c>
      <c r="B3251" t="inlineStr">
        <is>
          <t>Plax PM 50 revenue</t>
        </is>
      </c>
      <c r="C3251" t="inlineStr">
        <is>
          <t>IN68</t>
        </is>
      </c>
      <c r="D3251" t="n">
        <v>0</v>
      </c>
      <c r="E3251" t="n">
        <v>800</v>
      </c>
      <c r="F3251" t="n">
        <v>0</v>
      </c>
      <c r="G3251" t="n">
        <v>792</v>
      </c>
      <c r="H3251" t="n">
        <v>80</v>
      </c>
      <c r="I3251" t="n">
        <v>0</v>
      </c>
      <c r="J3251" t="n">
        <v>720</v>
      </c>
      <c r="K3251" t="n">
        <v>456</v>
      </c>
      <c r="L3251" t="n">
        <v>230</v>
      </c>
      <c r="M3251" t="n">
        <v>-570</v>
      </c>
      <c r="N3251" t="n">
        <v>570</v>
      </c>
      <c r="P3251" s="27" t="n">
        <v>3.478260869565217</v>
      </c>
      <c r="R3251" t="inlineStr">
        <is>
          <t>Baroda</t>
        </is>
      </c>
      <c r="S3251" t="inlineStr">
        <is>
          <t>West</t>
        </is>
      </c>
      <c r="T3251" s="9">
        <f>VLOOKUP(A3251,Sku_list!$A$1:$D$2323,3,0)</f>
        <v/>
      </c>
      <c r="U3251" s="9">
        <f>VLOOKUP(A3251,Sku_list!$A$1:$D$2323,4,0)*(F3251/1000000*12)</f>
        <v/>
      </c>
      <c r="V3251" s="9">
        <f>VLOOKUP(A3251,Sku_list!$A$1:$D$2323,4,0)*(H3251/1000000*12)</f>
        <v/>
      </c>
      <c r="W3251" s="9">
        <f>VLOOKUP(A3251,Sku_list!$A$1:$D$2323,4,0)*(J3251/1000000*12)</f>
        <v/>
      </c>
      <c r="X3251" s="9">
        <f>VLOOKUP(A3251,Sku_list!$A$1:$D$2323,4,0)*(L3251/1000000*12)</f>
        <v/>
      </c>
      <c r="Y3251" s="9">
        <f>VLOOKUP(A3251,Sku_list!$A$1:$E$2323,5,0)*((J3251+F3251)/1000000000)</f>
        <v/>
      </c>
      <c r="AC3251" s="27">
        <f>(DAY(TODAY())+AB3251)/30</f>
        <v/>
      </c>
    </row>
    <row r="3252">
      <c r="A3252" t="n">
        <v>1607785</v>
      </c>
      <c r="B3252" t="inlineStr">
        <is>
          <t>Plax PM 50 revenue</t>
        </is>
      </c>
      <c r="C3252" t="inlineStr">
        <is>
          <t>IN69</t>
        </is>
      </c>
      <c r="D3252" t="n">
        <v>0</v>
      </c>
      <c r="E3252" t="n">
        <v>840</v>
      </c>
      <c r="F3252" t="n">
        <v>0</v>
      </c>
      <c r="G3252" t="n">
        <v>1160</v>
      </c>
      <c r="H3252" t="n">
        <v>840</v>
      </c>
      <c r="I3252" t="n">
        <v>0</v>
      </c>
      <c r="J3252" t="n">
        <v>0</v>
      </c>
      <c r="K3252" t="n">
        <v>144</v>
      </c>
      <c r="L3252" t="n">
        <v>400</v>
      </c>
      <c r="M3252" t="n">
        <v>-440</v>
      </c>
      <c r="N3252" t="n">
        <v>440</v>
      </c>
      <c r="P3252" s="27" t="n">
        <v>2.1</v>
      </c>
      <c r="R3252" t="inlineStr">
        <is>
          <t>Hyderabad</t>
        </is>
      </c>
      <c r="S3252" t="inlineStr">
        <is>
          <t>South</t>
        </is>
      </c>
      <c r="T3252" s="9">
        <f>VLOOKUP(A3252,Sku_list!$A$1:$D$2323,3,0)</f>
        <v/>
      </c>
      <c r="U3252" s="9">
        <f>VLOOKUP(A3252,Sku_list!$A$1:$D$2323,4,0)*(F3252/1000000*12)</f>
        <v/>
      </c>
      <c r="V3252" s="9">
        <f>VLOOKUP(A3252,Sku_list!$A$1:$D$2323,4,0)*(H3252/1000000*12)</f>
        <v/>
      </c>
      <c r="W3252" s="9">
        <f>VLOOKUP(A3252,Sku_list!$A$1:$D$2323,4,0)*(J3252/1000000*12)</f>
        <v/>
      </c>
      <c r="X3252" s="9">
        <f>VLOOKUP(A3252,Sku_list!$A$1:$D$2323,4,0)*(L3252/1000000*12)</f>
        <v/>
      </c>
      <c r="Y3252" s="9">
        <f>VLOOKUP(A3252,Sku_list!$A$1:$E$2323,5,0)*((J3252+F3252)/1000000000)</f>
        <v/>
      </c>
      <c r="AC3252" s="27">
        <f>(DAY(TODAY())+AB3252)/30</f>
        <v/>
      </c>
    </row>
    <row r="3253">
      <c r="A3253" t="n">
        <v>1607785</v>
      </c>
      <c r="B3253" t="inlineStr">
        <is>
          <t>Plax PM 50 revenue</t>
        </is>
      </c>
      <c r="C3253" t="inlineStr">
        <is>
          <t>IN70</t>
        </is>
      </c>
      <c r="D3253" t="n">
        <v>0</v>
      </c>
      <c r="E3253" t="n">
        <v>48</v>
      </c>
      <c r="F3253" t="n">
        <v>0</v>
      </c>
      <c r="G3253" t="n">
        <v>360</v>
      </c>
      <c r="H3253" t="n">
        <v>160</v>
      </c>
      <c r="I3253" t="n">
        <v>0</v>
      </c>
      <c r="J3253" t="n">
        <v>336</v>
      </c>
      <c r="K3253" t="n">
        <v>136</v>
      </c>
      <c r="L3253" t="n">
        <v>600</v>
      </c>
      <c r="M3253" t="n">
        <v>104</v>
      </c>
      <c r="N3253" t="n">
        <v>-104</v>
      </c>
      <c r="P3253" s="27" t="n">
        <v>0.8266666666666667</v>
      </c>
      <c r="R3253" t="inlineStr">
        <is>
          <t>Allepy</t>
        </is>
      </c>
      <c r="S3253" t="inlineStr">
        <is>
          <t>South</t>
        </is>
      </c>
      <c r="T3253" s="9">
        <f>VLOOKUP(A3253,Sku_list!$A$1:$D$2323,3,0)</f>
        <v/>
      </c>
      <c r="U3253" s="9">
        <f>VLOOKUP(A3253,Sku_list!$A$1:$D$2323,4,0)*(F3253/1000000*12)</f>
        <v/>
      </c>
      <c r="V3253" s="9">
        <f>VLOOKUP(A3253,Sku_list!$A$1:$D$2323,4,0)*(H3253/1000000*12)</f>
        <v/>
      </c>
      <c r="W3253" s="9">
        <f>VLOOKUP(A3253,Sku_list!$A$1:$D$2323,4,0)*(J3253/1000000*12)</f>
        <v/>
      </c>
      <c r="X3253" s="9">
        <f>VLOOKUP(A3253,Sku_list!$A$1:$D$2323,4,0)*(L3253/1000000*12)</f>
        <v/>
      </c>
      <c r="Y3253" s="9">
        <f>VLOOKUP(A3253,Sku_list!$A$1:$E$2323,5,0)*((J3253+F3253)/1000000000)</f>
        <v/>
      </c>
      <c r="AC3253" s="27">
        <f>(DAY(TODAY())+AB3253)/30</f>
        <v/>
      </c>
    </row>
    <row r="3254">
      <c r="A3254" t="n">
        <v>1607785</v>
      </c>
      <c r="B3254" t="inlineStr">
        <is>
          <t>Plax PM 50 revenue</t>
        </is>
      </c>
      <c r="C3254" t="inlineStr">
        <is>
          <t>IN71</t>
        </is>
      </c>
      <c r="D3254" t="n">
        <v>0</v>
      </c>
      <c r="E3254" t="n">
        <v>96</v>
      </c>
      <c r="F3254" t="n">
        <v>240</v>
      </c>
      <c r="G3254" t="n">
        <v>472</v>
      </c>
      <c r="H3254" t="n">
        <v>304</v>
      </c>
      <c r="I3254" t="n">
        <v>0</v>
      </c>
      <c r="J3254" t="n">
        <v>320</v>
      </c>
      <c r="K3254" t="n">
        <v>512</v>
      </c>
      <c r="L3254" t="n">
        <v>600</v>
      </c>
      <c r="M3254" t="n">
        <v>-264</v>
      </c>
      <c r="N3254" t="n">
        <v>264</v>
      </c>
      <c r="P3254" s="27" t="n">
        <v>1.44</v>
      </c>
      <c r="R3254" t="inlineStr">
        <is>
          <t>Bangalore</t>
        </is>
      </c>
      <c r="S3254" t="inlineStr">
        <is>
          <t>South</t>
        </is>
      </c>
      <c r="T3254" s="9">
        <f>VLOOKUP(A3254,Sku_list!$A$1:$D$2323,3,0)</f>
        <v/>
      </c>
      <c r="U3254" s="9">
        <f>VLOOKUP(A3254,Sku_list!$A$1:$D$2323,4,0)*(F3254/1000000*12)</f>
        <v/>
      </c>
      <c r="V3254" s="9">
        <f>VLOOKUP(A3254,Sku_list!$A$1:$D$2323,4,0)*(H3254/1000000*12)</f>
        <v/>
      </c>
      <c r="W3254" s="9">
        <f>VLOOKUP(A3254,Sku_list!$A$1:$D$2323,4,0)*(J3254/1000000*12)</f>
        <v/>
      </c>
      <c r="X3254" s="9">
        <f>VLOOKUP(A3254,Sku_list!$A$1:$D$2323,4,0)*(L3254/1000000*12)</f>
        <v/>
      </c>
      <c r="Y3254" s="9">
        <f>VLOOKUP(A3254,Sku_list!$A$1:$E$2323,5,0)*((J3254+F3254)/1000000000)</f>
        <v/>
      </c>
      <c r="AC3254" s="27">
        <f>(DAY(TODAY())+AB3254)/30</f>
        <v/>
      </c>
    </row>
    <row r="3255">
      <c r="A3255" t="n">
        <v>1607785</v>
      </c>
      <c r="B3255" t="inlineStr">
        <is>
          <t>Plax PM 50 revenue</t>
        </is>
      </c>
      <c r="C3255" t="inlineStr">
        <is>
          <t>IN72</t>
        </is>
      </c>
      <c r="D3255" t="n">
        <v>0</v>
      </c>
      <c r="E3255" t="n">
        <v>0</v>
      </c>
      <c r="F3255" t="n">
        <v>0</v>
      </c>
      <c r="G3255" t="n">
        <v>8</v>
      </c>
      <c r="H3255" t="n">
        <v>8</v>
      </c>
      <c r="I3255" t="n">
        <v>0</v>
      </c>
      <c r="J3255" t="n">
        <v>1816</v>
      </c>
      <c r="K3255" t="n">
        <v>1816</v>
      </c>
      <c r="L3255" t="n">
        <v>0</v>
      </c>
      <c r="M3255" t="n">
        <v>-1824</v>
      </c>
      <c r="N3255" t="n">
        <v>1824</v>
      </c>
      <c r="P3255" s="27" t="inlineStr"/>
      <c r="R3255" t="inlineStr">
        <is>
          <t>Gauhati</t>
        </is>
      </c>
      <c r="S3255" t="inlineStr">
        <is>
          <t>East</t>
        </is>
      </c>
      <c r="T3255" s="9">
        <f>VLOOKUP(A3255,Sku_list!$A$1:$D$2323,3,0)</f>
        <v/>
      </c>
      <c r="U3255" s="9">
        <f>VLOOKUP(A3255,Sku_list!$A$1:$D$2323,4,0)*(F3255/1000000*12)</f>
        <v/>
      </c>
      <c r="V3255" s="9">
        <f>VLOOKUP(A3255,Sku_list!$A$1:$D$2323,4,0)*(H3255/1000000*12)</f>
        <v/>
      </c>
      <c r="W3255" s="9">
        <f>VLOOKUP(A3255,Sku_list!$A$1:$D$2323,4,0)*(J3255/1000000*12)</f>
        <v/>
      </c>
      <c r="X3255" s="9">
        <f>VLOOKUP(A3255,Sku_list!$A$1:$D$2323,4,0)*(L3255/1000000*12)</f>
        <v/>
      </c>
      <c r="Y3255" s="9">
        <f>VLOOKUP(A3255,Sku_list!$A$1:$E$2323,5,0)*((J3255+F3255)/1000000000)</f>
        <v/>
      </c>
      <c r="AC3255" s="27">
        <f>(DAY(TODAY())+AB3255)/30</f>
        <v/>
      </c>
    </row>
    <row r="3256">
      <c r="A3256" t="n">
        <v>1607785</v>
      </c>
      <c r="B3256" t="inlineStr">
        <is>
          <t>Plax PM 50 revenue</t>
        </is>
      </c>
      <c r="C3256" t="inlineStr">
        <is>
          <t>IN73</t>
        </is>
      </c>
      <c r="D3256" t="n">
        <v>0</v>
      </c>
      <c r="E3256" t="n">
        <v>0</v>
      </c>
      <c r="F3256" t="n">
        <v>0</v>
      </c>
      <c r="G3256" t="n">
        <v>16</v>
      </c>
      <c r="H3256" t="n">
        <v>8</v>
      </c>
      <c r="I3256" t="n">
        <v>0</v>
      </c>
      <c r="J3256" t="n">
        <v>392</v>
      </c>
      <c r="K3256" t="n">
        <v>392</v>
      </c>
      <c r="L3256" t="n">
        <v>12</v>
      </c>
      <c r="M3256" t="n">
        <v>-388</v>
      </c>
      <c r="N3256" t="n">
        <v>388</v>
      </c>
      <c r="P3256" s="27" t="n">
        <v>33.33333333333334</v>
      </c>
      <c r="R3256" t="inlineStr">
        <is>
          <t>Patna</t>
        </is>
      </c>
      <c r="S3256" t="inlineStr">
        <is>
          <t>East</t>
        </is>
      </c>
      <c r="T3256" s="9">
        <f>VLOOKUP(A3256,Sku_list!$A$1:$D$2323,3,0)</f>
        <v/>
      </c>
      <c r="U3256" s="9">
        <f>VLOOKUP(A3256,Sku_list!$A$1:$D$2323,4,0)*(F3256/1000000*12)</f>
        <v/>
      </c>
      <c r="V3256" s="9">
        <f>VLOOKUP(A3256,Sku_list!$A$1:$D$2323,4,0)*(H3256/1000000*12)</f>
        <v/>
      </c>
      <c r="W3256" s="9">
        <f>VLOOKUP(A3256,Sku_list!$A$1:$D$2323,4,0)*(J3256/1000000*12)</f>
        <v/>
      </c>
      <c r="X3256" s="9">
        <f>VLOOKUP(A3256,Sku_list!$A$1:$D$2323,4,0)*(L3256/1000000*12)</f>
        <v/>
      </c>
      <c r="Y3256" s="9">
        <f>VLOOKUP(A3256,Sku_list!$A$1:$E$2323,5,0)*((J3256+F3256)/1000000000)</f>
        <v/>
      </c>
      <c r="AC3256" s="27">
        <f>(DAY(TODAY())+AB3256)/30</f>
        <v/>
      </c>
    </row>
    <row r="3257">
      <c r="A3257" t="n">
        <v>1607785</v>
      </c>
      <c r="B3257" t="inlineStr">
        <is>
          <t>Plax PM 50 revenue</t>
        </is>
      </c>
      <c r="C3257" t="inlineStr">
        <is>
          <t>IN74</t>
        </is>
      </c>
      <c r="D3257" t="n">
        <v>0</v>
      </c>
      <c r="E3257" t="n">
        <v>0</v>
      </c>
      <c r="F3257" t="n">
        <v>0</v>
      </c>
      <c r="G3257" t="n">
        <v>0</v>
      </c>
      <c r="H3257" t="n">
        <v>0</v>
      </c>
      <c r="I3257" t="n">
        <v>0</v>
      </c>
      <c r="J3257" t="n">
        <v>0</v>
      </c>
      <c r="K3257" t="n">
        <v>0</v>
      </c>
      <c r="L3257" t="n">
        <v>0</v>
      </c>
      <c r="M3257" t="n">
        <v>0</v>
      </c>
      <c r="N3257" t="n">
        <v>0</v>
      </c>
      <c r="P3257" s="27" t="inlineStr"/>
      <c r="R3257" t="inlineStr">
        <is>
          <t>Nepal-exp</t>
        </is>
      </c>
      <c r="S3257" t="inlineStr">
        <is>
          <t>Exp-DC</t>
        </is>
      </c>
      <c r="T3257" s="9">
        <f>VLOOKUP(A3257,Sku_list!$A$1:$D$2323,3,0)</f>
        <v/>
      </c>
      <c r="U3257" s="9">
        <f>VLOOKUP(A3257,Sku_list!$A$1:$D$2323,4,0)*(F3257/1000000*12)</f>
        <v/>
      </c>
      <c r="V3257" s="9">
        <f>VLOOKUP(A3257,Sku_list!$A$1:$D$2323,4,0)*(H3257/1000000*12)</f>
        <v/>
      </c>
      <c r="W3257" s="9">
        <f>VLOOKUP(A3257,Sku_list!$A$1:$D$2323,4,0)*(J3257/1000000*12)</f>
        <v/>
      </c>
      <c r="X3257" s="9">
        <f>VLOOKUP(A3257,Sku_list!$A$1:$D$2323,4,0)*(L3257/1000000*12)</f>
        <v/>
      </c>
      <c r="Y3257" s="9">
        <f>VLOOKUP(A3257,Sku_list!$A$1:$E$2323,5,0)*((J3257+F3257)/1000000000)</f>
        <v/>
      </c>
      <c r="AC3257" s="27">
        <f>(DAY(TODAY())+AB3257)/30</f>
        <v/>
      </c>
    </row>
    <row r="3258">
      <c r="A3258" t="n">
        <v>1607785</v>
      </c>
      <c r="B3258" t="inlineStr">
        <is>
          <t>Plax PM 50 revenue</t>
        </is>
      </c>
      <c r="C3258" t="inlineStr">
        <is>
          <t>IN75</t>
        </is>
      </c>
      <c r="D3258" t="n">
        <v>0</v>
      </c>
      <c r="E3258" t="n">
        <v>40</v>
      </c>
      <c r="F3258" t="n">
        <v>0</v>
      </c>
      <c r="G3258" t="n">
        <v>40</v>
      </c>
      <c r="H3258" t="n">
        <v>16</v>
      </c>
      <c r="I3258" t="n">
        <v>0</v>
      </c>
      <c r="J3258" t="n">
        <v>40</v>
      </c>
      <c r="K3258" t="n">
        <v>32</v>
      </c>
      <c r="L3258" t="n">
        <v>30</v>
      </c>
      <c r="M3258" t="n">
        <v>-26</v>
      </c>
      <c r="N3258" t="n">
        <v>26</v>
      </c>
      <c r="P3258" s="27" t="n">
        <v>1.866666666666667</v>
      </c>
      <c r="R3258" t="inlineStr">
        <is>
          <t>Jaipur</t>
        </is>
      </c>
      <c r="S3258" t="inlineStr">
        <is>
          <t>North</t>
        </is>
      </c>
      <c r="T3258" s="9">
        <f>VLOOKUP(A3258,Sku_list!$A$1:$D$2323,3,0)</f>
        <v/>
      </c>
      <c r="U3258" s="9">
        <f>VLOOKUP(A3258,Sku_list!$A$1:$D$2323,4,0)*(F3258/1000000*12)</f>
        <v/>
      </c>
      <c r="V3258" s="9">
        <f>VLOOKUP(A3258,Sku_list!$A$1:$D$2323,4,0)*(H3258/1000000*12)</f>
        <v/>
      </c>
      <c r="W3258" s="9">
        <f>VLOOKUP(A3258,Sku_list!$A$1:$D$2323,4,0)*(J3258/1000000*12)</f>
        <v/>
      </c>
      <c r="X3258" s="9">
        <f>VLOOKUP(A3258,Sku_list!$A$1:$D$2323,4,0)*(L3258/1000000*12)</f>
        <v/>
      </c>
      <c r="Y3258" s="9">
        <f>VLOOKUP(A3258,Sku_list!$A$1:$E$2323,5,0)*((J3258+F3258)/1000000000)</f>
        <v/>
      </c>
      <c r="AC3258" s="27">
        <f>(DAY(TODAY())+AB3258)/30</f>
        <v/>
      </c>
    </row>
    <row r="3259">
      <c r="A3259" t="n">
        <v>1607785</v>
      </c>
      <c r="B3259" t="inlineStr">
        <is>
          <t>Plax PM 50 revenue</t>
        </is>
      </c>
      <c r="C3259" t="inlineStr">
        <is>
          <t>IN76</t>
        </is>
      </c>
      <c r="D3259" t="n">
        <v>0</v>
      </c>
      <c r="E3259" t="n">
        <v>32</v>
      </c>
      <c r="F3259" t="n">
        <v>0</v>
      </c>
      <c r="G3259" t="n">
        <v>64</v>
      </c>
      <c r="H3259" t="n">
        <v>32</v>
      </c>
      <c r="I3259" t="n">
        <v>0</v>
      </c>
      <c r="J3259" t="n">
        <v>80</v>
      </c>
      <c r="K3259" t="n">
        <v>72</v>
      </c>
      <c r="L3259" t="n">
        <v>80</v>
      </c>
      <c r="M3259" t="n">
        <v>-32</v>
      </c>
      <c r="N3259" t="n">
        <v>32</v>
      </c>
      <c r="P3259" s="27" t="n">
        <v>1.4</v>
      </c>
      <c r="R3259" t="inlineStr">
        <is>
          <t>Ghaziabad</t>
        </is>
      </c>
      <c r="S3259" t="inlineStr">
        <is>
          <t>North</t>
        </is>
      </c>
      <c r="T3259" s="9">
        <f>VLOOKUP(A3259,Sku_list!$A$1:$D$2323,3,0)</f>
        <v/>
      </c>
      <c r="U3259" s="9">
        <f>VLOOKUP(A3259,Sku_list!$A$1:$D$2323,4,0)*(F3259/1000000*12)</f>
        <v/>
      </c>
      <c r="V3259" s="9">
        <f>VLOOKUP(A3259,Sku_list!$A$1:$D$2323,4,0)*(H3259/1000000*12)</f>
        <v/>
      </c>
      <c r="W3259" s="9">
        <f>VLOOKUP(A3259,Sku_list!$A$1:$D$2323,4,0)*(J3259/1000000*12)</f>
        <v/>
      </c>
      <c r="X3259" s="9">
        <f>VLOOKUP(A3259,Sku_list!$A$1:$D$2323,4,0)*(L3259/1000000*12)</f>
        <v/>
      </c>
      <c r="Y3259" s="9">
        <f>VLOOKUP(A3259,Sku_list!$A$1:$E$2323,5,0)*((J3259+F3259)/1000000000)</f>
        <v/>
      </c>
      <c r="AC3259" s="27">
        <f>(DAY(TODAY())+AB3259)/30</f>
        <v/>
      </c>
    </row>
    <row r="3260">
      <c r="A3260" t="n">
        <v>1607785</v>
      </c>
      <c r="B3260" t="inlineStr">
        <is>
          <t>Plax PM 50 revenue</t>
        </is>
      </c>
      <c r="C3260" t="inlineStr">
        <is>
          <t>IN77</t>
        </is>
      </c>
      <c r="D3260" t="n">
        <v>0</v>
      </c>
      <c r="E3260" t="n">
        <v>0</v>
      </c>
      <c r="F3260" t="n">
        <v>0</v>
      </c>
      <c r="G3260" t="n">
        <v>0</v>
      </c>
      <c r="H3260" t="n">
        <v>0</v>
      </c>
      <c r="I3260" t="n">
        <v>0</v>
      </c>
      <c r="J3260" t="n">
        <v>0</v>
      </c>
      <c r="K3260" t="n">
        <v>0</v>
      </c>
      <c r="L3260" t="n">
        <v>0</v>
      </c>
      <c r="M3260" t="n">
        <v>0</v>
      </c>
      <c r="N3260" t="n">
        <v>0</v>
      </c>
      <c r="P3260" s="27" t="inlineStr"/>
      <c r="R3260" t="inlineStr">
        <is>
          <t>POC Bhiwandi</t>
        </is>
      </c>
      <c r="S3260" t="inlineStr">
        <is>
          <t>West</t>
        </is>
      </c>
      <c r="T3260" s="9">
        <f>VLOOKUP(A3260,Sku_list!$A$1:$D$2323,3,0)</f>
        <v/>
      </c>
      <c r="U3260" s="9">
        <f>VLOOKUP(A3260,Sku_list!$A$1:$D$2323,4,0)*(F3260/1000000*12)</f>
        <v/>
      </c>
      <c r="V3260" s="9">
        <f>VLOOKUP(A3260,Sku_list!$A$1:$D$2323,4,0)*(H3260/1000000*12)</f>
        <v/>
      </c>
      <c r="W3260" s="9">
        <f>VLOOKUP(A3260,Sku_list!$A$1:$D$2323,4,0)*(J3260/1000000*12)</f>
        <v/>
      </c>
      <c r="X3260" s="9">
        <f>VLOOKUP(A3260,Sku_list!$A$1:$D$2323,4,0)*(L3260/1000000*12)</f>
        <v/>
      </c>
      <c r="Y3260" s="9">
        <f>VLOOKUP(A3260,Sku_list!$A$1:$E$2323,5,0)*((J3260+F3260)/1000000000)</f>
        <v/>
      </c>
      <c r="AC3260" s="27">
        <f>(DAY(TODAY())+AB3260)/30</f>
        <v/>
      </c>
    </row>
    <row r="3261">
      <c r="A3261" t="n">
        <v>1607785</v>
      </c>
      <c r="B3261" t="inlineStr">
        <is>
          <t>Plax PM 50 revenue</t>
        </is>
      </c>
      <c r="C3261" t="inlineStr">
        <is>
          <t>IN78</t>
        </is>
      </c>
      <c r="D3261" t="n">
        <v>0</v>
      </c>
      <c r="E3261" t="n">
        <v>0</v>
      </c>
      <c r="F3261" t="n">
        <v>0</v>
      </c>
      <c r="G3261" t="n">
        <v>32</v>
      </c>
      <c r="H3261" t="n">
        <v>32</v>
      </c>
      <c r="I3261" t="n">
        <v>0</v>
      </c>
      <c r="J3261" t="n">
        <v>248</v>
      </c>
      <c r="K3261" t="n">
        <v>248</v>
      </c>
      <c r="L3261" t="n">
        <v>50</v>
      </c>
      <c r="M3261" t="n">
        <v>-230</v>
      </c>
      <c r="N3261" t="n">
        <v>230</v>
      </c>
      <c r="P3261" s="27" t="n">
        <v>5.6</v>
      </c>
      <c r="R3261" t="inlineStr">
        <is>
          <t>Kundli</t>
        </is>
      </c>
      <c r="S3261" t="inlineStr">
        <is>
          <t>North</t>
        </is>
      </c>
      <c r="T3261" s="9">
        <f>VLOOKUP(A3261,Sku_list!$A$1:$D$2323,3,0)</f>
        <v/>
      </c>
      <c r="U3261" s="9">
        <f>VLOOKUP(A3261,Sku_list!$A$1:$D$2323,4,0)*(F3261/1000000*12)</f>
        <v/>
      </c>
      <c r="V3261" s="9">
        <f>VLOOKUP(A3261,Sku_list!$A$1:$D$2323,4,0)*(H3261/1000000*12)</f>
        <v/>
      </c>
      <c r="W3261" s="9">
        <f>VLOOKUP(A3261,Sku_list!$A$1:$D$2323,4,0)*(J3261/1000000*12)</f>
        <v/>
      </c>
      <c r="X3261" s="9">
        <f>VLOOKUP(A3261,Sku_list!$A$1:$D$2323,4,0)*(L3261/1000000*12)</f>
        <v/>
      </c>
      <c r="Y3261" s="9">
        <f>VLOOKUP(A3261,Sku_list!$A$1:$E$2323,5,0)*((J3261+F3261)/1000000000)</f>
        <v/>
      </c>
      <c r="AC3261" s="27">
        <f>(DAY(TODAY())+AB3261)/30</f>
        <v/>
      </c>
    </row>
    <row r="3262">
      <c r="A3262" t="n">
        <v>1607785</v>
      </c>
      <c r="B3262" t="inlineStr">
        <is>
          <t>Plax PM 50 revenue</t>
        </is>
      </c>
      <c r="C3262" t="inlineStr">
        <is>
          <t>IN79</t>
        </is>
      </c>
      <c r="D3262" t="n">
        <v>0</v>
      </c>
      <c r="E3262" t="n">
        <v>0</v>
      </c>
      <c r="F3262" t="n">
        <v>0</v>
      </c>
      <c r="G3262" t="n">
        <v>8</v>
      </c>
      <c r="H3262" t="n">
        <v>8</v>
      </c>
      <c r="I3262" t="n">
        <v>0</v>
      </c>
      <c r="J3262" t="n">
        <v>103</v>
      </c>
      <c r="K3262" t="n">
        <v>103</v>
      </c>
      <c r="L3262" t="n">
        <v>100</v>
      </c>
      <c r="M3262" t="n">
        <v>-11</v>
      </c>
      <c r="N3262" t="n">
        <v>11</v>
      </c>
      <c r="P3262" s="27" t="n">
        <v>1.11</v>
      </c>
      <c r="R3262" t="inlineStr">
        <is>
          <t>Goa</t>
        </is>
      </c>
      <c r="S3262" t="inlineStr">
        <is>
          <t>West</t>
        </is>
      </c>
      <c r="T3262" s="9">
        <f>VLOOKUP(A3262,Sku_list!$A$1:$D$2323,3,0)</f>
        <v/>
      </c>
      <c r="U3262" s="9">
        <f>VLOOKUP(A3262,Sku_list!$A$1:$D$2323,4,0)*(F3262/1000000*12)</f>
        <v/>
      </c>
      <c r="V3262" s="9">
        <f>VLOOKUP(A3262,Sku_list!$A$1:$D$2323,4,0)*(H3262/1000000*12)</f>
        <v/>
      </c>
      <c r="W3262" s="9">
        <f>VLOOKUP(A3262,Sku_list!$A$1:$D$2323,4,0)*(J3262/1000000*12)</f>
        <v/>
      </c>
      <c r="X3262" s="9">
        <f>VLOOKUP(A3262,Sku_list!$A$1:$D$2323,4,0)*(L3262/1000000*12)</f>
        <v/>
      </c>
      <c r="Y3262" s="9">
        <f>VLOOKUP(A3262,Sku_list!$A$1:$E$2323,5,0)*((J3262+F3262)/1000000000)</f>
        <v/>
      </c>
      <c r="AC3262" s="27">
        <f>(DAY(TODAY())+AB3262)/30</f>
        <v/>
      </c>
    </row>
    <row r="3263">
      <c r="A3263" t="n">
        <v>1607785</v>
      </c>
      <c r="B3263" t="inlineStr">
        <is>
          <t>Plax PM 50 revenue</t>
        </is>
      </c>
      <c r="C3263" t="inlineStr">
        <is>
          <t>IN80</t>
        </is>
      </c>
      <c r="D3263" t="n">
        <v>0</v>
      </c>
      <c r="E3263" t="n">
        <v>0</v>
      </c>
      <c r="F3263" t="n">
        <v>0</v>
      </c>
      <c r="G3263" t="n">
        <v>84</v>
      </c>
      <c r="H3263" t="n">
        <v>32</v>
      </c>
      <c r="I3263" t="n">
        <v>0</v>
      </c>
      <c r="J3263" t="n">
        <v>160</v>
      </c>
      <c r="K3263" t="n">
        <v>160</v>
      </c>
      <c r="L3263" t="n">
        <v>120</v>
      </c>
      <c r="M3263" t="n">
        <v>-72</v>
      </c>
      <c r="N3263" t="n">
        <v>72</v>
      </c>
      <c r="P3263" s="27" t="n">
        <v>1.6</v>
      </c>
      <c r="R3263" t="inlineStr">
        <is>
          <t>Morinda</t>
        </is>
      </c>
      <c r="S3263" t="inlineStr">
        <is>
          <t>North</t>
        </is>
      </c>
      <c r="T3263" s="9">
        <f>VLOOKUP(A3263,Sku_list!$A$1:$D$2323,3,0)</f>
        <v/>
      </c>
      <c r="U3263" s="9">
        <f>VLOOKUP(A3263,Sku_list!$A$1:$D$2323,4,0)*(F3263/1000000*12)</f>
        <v/>
      </c>
      <c r="V3263" s="9">
        <f>VLOOKUP(A3263,Sku_list!$A$1:$D$2323,4,0)*(H3263/1000000*12)</f>
        <v/>
      </c>
      <c r="W3263" s="9">
        <f>VLOOKUP(A3263,Sku_list!$A$1:$D$2323,4,0)*(J3263/1000000*12)</f>
        <v/>
      </c>
      <c r="X3263" s="9">
        <f>VLOOKUP(A3263,Sku_list!$A$1:$D$2323,4,0)*(L3263/1000000*12)</f>
        <v/>
      </c>
      <c r="Y3263" s="9">
        <f>VLOOKUP(A3263,Sku_list!$A$1:$E$2323,5,0)*((J3263+F3263)/1000000000)</f>
        <v/>
      </c>
      <c r="AC3263" s="27">
        <f>(DAY(TODAY())+AB3263)/30</f>
        <v/>
      </c>
    </row>
    <row r="3264">
      <c r="A3264" t="n">
        <v>1607785</v>
      </c>
      <c r="B3264" t="inlineStr">
        <is>
          <t>Plax PM 50 revenue</t>
        </is>
      </c>
      <c r="C3264" t="inlineStr">
        <is>
          <t>IN81</t>
        </is>
      </c>
      <c r="D3264" t="n">
        <v>0</v>
      </c>
      <c r="E3264" t="n">
        <v>0</v>
      </c>
      <c r="F3264" t="n">
        <v>0</v>
      </c>
      <c r="G3264" t="n">
        <v>329</v>
      </c>
      <c r="H3264" t="n">
        <v>200</v>
      </c>
      <c r="I3264" t="n">
        <v>0</v>
      </c>
      <c r="J3264" t="n">
        <v>404</v>
      </c>
      <c r="K3264" t="n">
        <v>396</v>
      </c>
      <c r="L3264" t="n">
        <v>400</v>
      </c>
      <c r="M3264" t="n">
        <v>-204</v>
      </c>
      <c r="N3264" t="n">
        <v>204</v>
      </c>
      <c r="P3264" s="27" t="n">
        <v>1.51</v>
      </c>
      <c r="R3264" t="inlineStr">
        <is>
          <t>Bhiwandi</t>
        </is>
      </c>
      <c r="S3264" t="inlineStr">
        <is>
          <t>West</t>
        </is>
      </c>
      <c r="T3264" s="9">
        <f>VLOOKUP(A3264,Sku_list!$A$1:$D$2323,3,0)</f>
        <v/>
      </c>
      <c r="U3264" s="9">
        <f>VLOOKUP(A3264,Sku_list!$A$1:$D$2323,4,0)*(F3264/1000000*12)</f>
        <v/>
      </c>
      <c r="V3264" s="9">
        <f>VLOOKUP(A3264,Sku_list!$A$1:$D$2323,4,0)*(H3264/1000000*12)</f>
        <v/>
      </c>
      <c r="W3264" s="9">
        <f>VLOOKUP(A3264,Sku_list!$A$1:$D$2323,4,0)*(J3264/1000000*12)</f>
        <v/>
      </c>
      <c r="X3264" s="9">
        <f>VLOOKUP(A3264,Sku_list!$A$1:$D$2323,4,0)*(L3264/1000000*12)</f>
        <v/>
      </c>
      <c r="Y3264" s="9">
        <f>VLOOKUP(A3264,Sku_list!$A$1:$E$2323,5,0)*((J3264+F3264)/1000000000)</f>
        <v/>
      </c>
      <c r="AC3264" s="27">
        <f>(DAY(TODAY())+AB3264)/30</f>
        <v/>
      </c>
    </row>
    <row r="3265">
      <c r="A3265" t="n">
        <v>1607785</v>
      </c>
      <c r="B3265" t="inlineStr">
        <is>
          <t>Plax PM 50 revenue</t>
        </is>
      </c>
      <c r="C3265" t="inlineStr">
        <is>
          <t>IN82</t>
        </is>
      </c>
      <c r="D3265" t="n">
        <v>0</v>
      </c>
      <c r="E3265" t="n">
        <v>0</v>
      </c>
      <c r="F3265" t="n">
        <v>0</v>
      </c>
      <c r="G3265" t="n">
        <v>104</v>
      </c>
      <c r="H3265" t="n">
        <v>24</v>
      </c>
      <c r="I3265" t="n">
        <v>0</v>
      </c>
      <c r="J3265" t="n">
        <v>17515</v>
      </c>
      <c r="K3265" t="n">
        <v>17515</v>
      </c>
      <c r="L3265" t="n">
        <v>1140</v>
      </c>
      <c r="M3265" t="n">
        <v>-16399</v>
      </c>
      <c r="N3265" t="n">
        <v>16399</v>
      </c>
      <c r="P3265" s="27" t="n">
        <v>15.38508771929825</v>
      </c>
      <c r="R3265" t="inlineStr">
        <is>
          <t>DC</t>
        </is>
      </c>
      <c r="S3265" t="inlineStr">
        <is>
          <t>West DC</t>
        </is>
      </c>
      <c r="T3265" s="9">
        <f>VLOOKUP(A3265,Sku_list!$A$1:$D$2323,3,0)</f>
        <v/>
      </c>
      <c r="U3265" s="9">
        <f>VLOOKUP(A3265,Sku_list!$A$1:$D$2323,4,0)*(F3265/1000000*12)</f>
        <v/>
      </c>
      <c r="V3265" s="9">
        <f>VLOOKUP(A3265,Sku_list!$A$1:$D$2323,4,0)*(H3265/1000000*12)</f>
        <v/>
      </c>
      <c r="W3265" s="9">
        <f>VLOOKUP(A3265,Sku_list!$A$1:$D$2323,4,0)*(J3265/1000000*12)</f>
        <v/>
      </c>
      <c r="X3265" s="9">
        <f>VLOOKUP(A3265,Sku_list!$A$1:$D$2323,4,0)*(L3265/1000000*12)</f>
        <v/>
      </c>
      <c r="Y3265" s="9">
        <f>VLOOKUP(A3265,Sku_list!$A$1:$E$2323,5,0)*((J3265+F3265)/1000000000)</f>
        <v/>
      </c>
      <c r="AC3265" s="27">
        <f>(DAY(TODAY())+AB3265)/30</f>
        <v/>
      </c>
    </row>
    <row r="3266">
      <c r="A3266" t="n">
        <v>1607785</v>
      </c>
      <c r="B3266" t="inlineStr">
        <is>
          <t>Plax PM 50 revenue</t>
        </is>
      </c>
      <c r="C3266" t="inlineStr">
        <is>
          <t>IN83</t>
        </is>
      </c>
      <c r="D3266" t="n">
        <v>0</v>
      </c>
      <c r="E3266" t="n">
        <v>184</v>
      </c>
      <c r="F3266" t="n">
        <v>0</v>
      </c>
      <c r="G3266" t="n">
        <v>96</v>
      </c>
      <c r="H3266" t="n">
        <v>64</v>
      </c>
      <c r="I3266" t="n">
        <v>0</v>
      </c>
      <c r="J3266" t="n">
        <v>168</v>
      </c>
      <c r="K3266" t="n">
        <v>152</v>
      </c>
      <c r="L3266" t="n">
        <v>180</v>
      </c>
      <c r="M3266" t="n">
        <v>-52</v>
      </c>
      <c r="N3266" t="n">
        <v>52</v>
      </c>
      <c r="P3266" s="27" t="n">
        <v>1.288888888888889</v>
      </c>
      <c r="R3266" t="inlineStr">
        <is>
          <t>Aurangabad</t>
        </is>
      </c>
      <c r="S3266" t="inlineStr">
        <is>
          <t>West</t>
        </is>
      </c>
      <c r="T3266" s="9">
        <f>VLOOKUP(A3266,Sku_list!$A$1:$D$2323,3,0)</f>
        <v/>
      </c>
      <c r="U3266" s="9">
        <f>VLOOKUP(A3266,Sku_list!$A$1:$D$2323,4,0)*(F3266/1000000*12)</f>
        <v/>
      </c>
      <c r="V3266" s="9">
        <f>VLOOKUP(A3266,Sku_list!$A$1:$D$2323,4,0)*(H3266/1000000*12)</f>
        <v/>
      </c>
      <c r="W3266" s="9">
        <f>VLOOKUP(A3266,Sku_list!$A$1:$D$2323,4,0)*(J3266/1000000*12)</f>
        <v/>
      </c>
      <c r="X3266" s="9">
        <f>VLOOKUP(A3266,Sku_list!$A$1:$D$2323,4,0)*(L3266/1000000*12)</f>
        <v/>
      </c>
      <c r="Y3266" s="9">
        <f>VLOOKUP(A3266,Sku_list!$A$1:$E$2323,5,0)*((J3266+F3266)/1000000000)</f>
        <v/>
      </c>
      <c r="AC3266" s="27">
        <f>(DAY(TODAY())+AB3266)/30</f>
        <v/>
      </c>
    </row>
    <row r="3267">
      <c r="A3267" t="n">
        <v>1607785</v>
      </c>
      <c r="B3267" t="inlineStr">
        <is>
          <t>Plax PM 50 revenue</t>
        </is>
      </c>
      <c r="C3267" t="inlineStr">
        <is>
          <t>IN84</t>
        </is>
      </c>
      <c r="D3267" t="n">
        <v>0</v>
      </c>
      <c r="E3267" t="n">
        <v>0</v>
      </c>
      <c r="F3267" t="n">
        <v>0</v>
      </c>
      <c r="G3267" t="n">
        <v>16</v>
      </c>
      <c r="H3267" t="n">
        <v>0</v>
      </c>
      <c r="I3267" t="n">
        <v>0</v>
      </c>
      <c r="J3267" t="n">
        <v>40</v>
      </c>
      <c r="K3267" t="n">
        <v>24</v>
      </c>
      <c r="L3267" t="n">
        <v>56</v>
      </c>
      <c r="M3267" t="n">
        <v>16</v>
      </c>
      <c r="N3267" t="n">
        <v>-16</v>
      </c>
      <c r="P3267" s="27" t="n">
        <v>0.7142857142857143</v>
      </c>
      <c r="R3267" t="inlineStr">
        <is>
          <t>Raipur</t>
        </is>
      </c>
      <c r="S3267" t="inlineStr">
        <is>
          <t>West</t>
        </is>
      </c>
      <c r="T3267" s="9">
        <f>VLOOKUP(A3267,Sku_list!$A$1:$D$2323,3,0)</f>
        <v/>
      </c>
      <c r="U3267" s="9">
        <f>VLOOKUP(A3267,Sku_list!$A$1:$D$2323,4,0)*(F3267/1000000*12)</f>
        <v/>
      </c>
      <c r="V3267" s="9">
        <f>VLOOKUP(A3267,Sku_list!$A$1:$D$2323,4,0)*(H3267/1000000*12)</f>
        <v/>
      </c>
      <c r="W3267" s="9">
        <f>VLOOKUP(A3267,Sku_list!$A$1:$D$2323,4,0)*(J3267/1000000*12)</f>
        <v/>
      </c>
      <c r="X3267" s="9">
        <f>VLOOKUP(A3267,Sku_list!$A$1:$D$2323,4,0)*(L3267/1000000*12)</f>
        <v/>
      </c>
      <c r="Y3267" s="9">
        <f>VLOOKUP(A3267,Sku_list!$A$1:$E$2323,5,0)*((J3267+F3267)/1000000000)</f>
        <v/>
      </c>
      <c r="AC3267" s="27">
        <f>(DAY(TODAY())+AB3267)/30</f>
        <v/>
      </c>
    </row>
    <row r="3268">
      <c r="A3268" t="n">
        <v>1607785</v>
      </c>
      <c r="B3268" t="inlineStr">
        <is>
          <t>Plax PM 50 revenue</t>
        </is>
      </c>
      <c r="C3268" t="inlineStr">
        <is>
          <t>IN85</t>
        </is>
      </c>
      <c r="D3268" t="n">
        <v>0</v>
      </c>
      <c r="E3268" t="n">
        <v>0</v>
      </c>
      <c r="F3268" t="n">
        <v>0</v>
      </c>
      <c r="G3268" t="n">
        <v>0</v>
      </c>
      <c r="H3268" t="n">
        <v>0</v>
      </c>
      <c r="I3268" t="n">
        <v>0</v>
      </c>
      <c r="J3268" t="n">
        <v>56</v>
      </c>
      <c r="K3268" t="n">
        <v>56</v>
      </c>
      <c r="L3268" t="n">
        <v>0</v>
      </c>
      <c r="M3268" t="n">
        <v>-56</v>
      </c>
      <c r="N3268" t="n">
        <v>56</v>
      </c>
      <c r="P3268" s="27" t="inlineStr"/>
      <c r="R3268" t="inlineStr">
        <is>
          <t>Tripura</t>
        </is>
      </c>
      <c r="S3268" t="inlineStr">
        <is>
          <t>East</t>
        </is>
      </c>
      <c r="T3268" s="9">
        <f>VLOOKUP(A3268,Sku_list!$A$1:$D$2323,3,0)</f>
        <v/>
      </c>
      <c r="U3268" s="9">
        <f>VLOOKUP(A3268,Sku_list!$A$1:$D$2323,4,0)*(F3268/1000000*12)</f>
        <v/>
      </c>
      <c r="V3268" s="9">
        <f>VLOOKUP(A3268,Sku_list!$A$1:$D$2323,4,0)*(H3268/1000000*12)</f>
        <v/>
      </c>
      <c r="W3268" s="9">
        <f>VLOOKUP(A3268,Sku_list!$A$1:$D$2323,4,0)*(J3268/1000000*12)</f>
        <v/>
      </c>
      <c r="X3268" s="9">
        <f>VLOOKUP(A3268,Sku_list!$A$1:$D$2323,4,0)*(L3268/1000000*12)</f>
        <v/>
      </c>
      <c r="Y3268" s="9">
        <f>VLOOKUP(A3268,Sku_list!$A$1:$E$2323,5,0)*((J3268+F3268)/1000000000)</f>
        <v/>
      </c>
      <c r="AC3268" s="27">
        <f>(DAY(TODAY())+AB3268)/30</f>
        <v/>
      </c>
    </row>
    <row r="3269">
      <c r="A3269" t="n">
        <v>1607785</v>
      </c>
      <c r="B3269" t="inlineStr">
        <is>
          <t>Plax PM 50 revenue</t>
        </is>
      </c>
      <c r="C3269" t="inlineStr">
        <is>
          <t>IN86</t>
        </is>
      </c>
      <c r="D3269" t="n">
        <v>0</v>
      </c>
      <c r="E3269" t="n">
        <v>0</v>
      </c>
      <c r="F3269" t="n">
        <v>0</v>
      </c>
      <c r="G3269" t="n">
        <v>16</v>
      </c>
      <c r="H3269" t="n">
        <v>8</v>
      </c>
      <c r="I3269" t="n">
        <v>0</v>
      </c>
      <c r="J3269" t="n">
        <v>216</v>
      </c>
      <c r="K3269" t="n">
        <v>216</v>
      </c>
      <c r="L3269" t="n">
        <v>24</v>
      </c>
      <c r="M3269" t="n">
        <v>-200</v>
      </c>
      <c r="N3269" t="n">
        <v>200</v>
      </c>
      <c r="P3269" s="27" t="n">
        <v>9.333333333333334</v>
      </c>
      <c r="R3269" t="inlineStr">
        <is>
          <t>Jamshedpur</t>
        </is>
      </c>
      <c r="S3269" t="inlineStr">
        <is>
          <t>East</t>
        </is>
      </c>
      <c r="T3269" s="9">
        <f>VLOOKUP(A3269,Sku_list!$A$1:$D$2323,3,0)</f>
        <v/>
      </c>
      <c r="U3269" s="9">
        <f>VLOOKUP(A3269,Sku_list!$A$1:$D$2323,4,0)*(F3269/1000000*12)</f>
        <v/>
      </c>
      <c r="V3269" s="9">
        <f>VLOOKUP(A3269,Sku_list!$A$1:$D$2323,4,0)*(H3269/1000000*12)</f>
        <v/>
      </c>
      <c r="W3269" s="9">
        <f>VLOOKUP(A3269,Sku_list!$A$1:$D$2323,4,0)*(J3269/1000000*12)</f>
        <v/>
      </c>
      <c r="X3269" s="9">
        <f>VLOOKUP(A3269,Sku_list!$A$1:$D$2323,4,0)*(L3269/1000000*12)</f>
        <v/>
      </c>
      <c r="Y3269" s="9">
        <f>VLOOKUP(A3269,Sku_list!$A$1:$E$2323,5,0)*((J3269+F3269)/1000000000)</f>
        <v/>
      </c>
      <c r="AC3269" s="27">
        <f>(DAY(TODAY())+AB3269)/30</f>
        <v/>
      </c>
    </row>
    <row r="3270">
      <c r="A3270" t="n">
        <v>1607785</v>
      </c>
      <c r="B3270" t="inlineStr">
        <is>
          <t>Plax PM 50 revenue</t>
        </is>
      </c>
      <c r="C3270" t="inlineStr">
        <is>
          <t>IN87</t>
        </is>
      </c>
      <c r="D3270" t="n">
        <v>0</v>
      </c>
      <c r="E3270" t="n">
        <v>496</v>
      </c>
      <c r="F3270" t="n">
        <v>0</v>
      </c>
      <c r="G3270" t="n">
        <v>144</v>
      </c>
      <c r="H3270" t="n">
        <v>120</v>
      </c>
      <c r="I3270" t="n">
        <v>496</v>
      </c>
      <c r="J3270" t="n">
        <v>600</v>
      </c>
      <c r="K3270" t="n">
        <v>600</v>
      </c>
      <c r="L3270" t="n">
        <v>650</v>
      </c>
      <c r="M3270" t="n">
        <v>-70</v>
      </c>
      <c r="N3270" t="n">
        <v>70</v>
      </c>
      <c r="P3270" s="27" t="n">
        <v>1.107692307692308</v>
      </c>
      <c r="R3270" t="inlineStr">
        <is>
          <t>Vijaywada</t>
        </is>
      </c>
      <c r="S3270" t="inlineStr">
        <is>
          <t>South</t>
        </is>
      </c>
      <c r="T3270" s="9">
        <f>VLOOKUP(A3270,Sku_list!$A$1:$D$2323,3,0)</f>
        <v/>
      </c>
      <c r="U3270" s="9">
        <f>VLOOKUP(A3270,Sku_list!$A$1:$D$2323,4,0)*(F3270/1000000*12)</f>
        <v/>
      </c>
      <c r="V3270" s="9">
        <f>VLOOKUP(A3270,Sku_list!$A$1:$D$2323,4,0)*(H3270/1000000*12)</f>
        <v/>
      </c>
      <c r="W3270" s="9">
        <f>VLOOKUP(A3270,Sku_list!$A$1:$D$2323,4,0)*(J3270/1000000*12)</f>
        <v/>
      </c>
      <c r="X3270" s="9">
        <f>VLOOKUP(A3270,Sku_list!$A$1:$D$2323,4,0)*(L3270/1000000*12)</f>
        <v/>
      </c>
      <c r="Y3270" s="9">
        <f>VLOOKUP(A3270,Sku_list!$A$1:$E$2323,5,0)*((J3270+F3270)/1000000000)</f>
        <v/>
      </c>
      <c r="AC3270" s="27">
        <f>(DAY(TODAY())+AB3270)/30</f>
        <v/>
      </c>
    </row>
    <row r="3271">
      <c r="A3271" t="n">
        <v>1607785</v>
      </c>
      <c r="B3271" t="inlineStr">
        <is>
          <t>Plax PM 50 revenue</t>
        </is>
      </c>
      <c r="C3271" t="inlineStr">
        <is>
          <t>IN88</t>
        </is>
      </c>
      <c r="D3271" t="n">
        <v>0</v>
      </c>
      <c r="E3271" t="n">
        <v>32</v>
      </c>
      <c r="F3271" t="n">
        <v>0</v>
      </c>
      <c r="G3271" t="n">
        <v>32</v>
      </c>
      <c r="H3271" t="n">
        <v>16</v>
      </c>
      <c r="I3271" t="n">
        <v>0</v>
      </c>
      <c r="J3271" t="n">
        <v>16</v>
      </c>
      <c r="K3271" t="n">
        <v>8</v>
      </c>
      <c r="L3271" t="n">
        <v>0</v>
      </c>
      <c r="M3271" t="n">
        <v>-32</v>
      </c>
      <c r="N3271" t="n">
        <v>32</v>
      </c>
      <c r="P3271" s="27" t="inlineStr"/>
      <c r="R3271" t="inlineStr">
        <is>
          <t>Uttaranchal</t>
        </is>
      </c>
      <c r="S3271" t="inlineStr">
        <is>
          <t>North</t>
        </is>
      </c>
      <c r="T3271" s="9">
        <f>VLOOKUP(A3271,Sku_list!$A$1:$D$2323,3,0)</f>
        <v/>
      </c>
      <c r="U3271" s="9">
        <f>VLOOKUP(A3271,Sku_list!$A$1:$D$2323,4,0)*(F3271/1000000*12)</f>
        <v/>
      </c>
      <c r="V3271" s="9">
        <f>VLOOKUP(A3271,Sku_list!$A$1:$D$2323,4,0)*(H3271/1000000*12)</f>
        <v/>
      </c>
      <c r="W3271" s="9">
        <f>VLOOKUP(A3271,Sku_list!$A$1:$D$2323,4,0)*(J3271/1000000*12)</f>
        <v/>
      </c>
      <c r="X3271" s="9">
        <f>VLOOKUP(A3271,Sku_list!$A$1:$D$2323,4,0)*(L3271/1000000*12)</f>
        <v/>
      </c>
      <c r="Y3271" s="9">
        <f>VLOOKUP(A3271,Sku_list!$A$1:$E$2323,5,0)*((J3271+F3271)/1000000000)</f>
        <v/>
      </c>
      <c r="AC3271" s="27">
        <f>(DAY(TODAY())+AB3271)/30</f>
        <v/>
      </c>
    </row>
    <row r="3272">
      <c r="A3272" t="n">
        <v>1607785</v>
      </c>
      <c r="B3272" t="inlineStr">
        <is>
          <t>Plax PM 50 revenue</t>
        </is>
      </c>
      <c r="C3272" t="inlineStr">
        <is>
          <t>IN89</t>
        </is>
      </c>
      <c r="D3272" t="n">
        <v>0</v>
      </c>
      <c r="E3272" t="n">
        <v>0</v>
      </c>
      <c r="F3272" t="n">
        <v>0</v>
      </c>
      <c r="G3272" t="n">
        <v>152</v>
      </c>
      <c r="H3272" t="n">
        <v>112</v>
      </c>
      <c r="I3272" t="n">
        <v>0</v>
      </c>
      <c r="J3272" t="n">
        <v>224</v>
      </c>
      <c r="K3272" t="n">
        <v>200</v>
      </c>
      <c r="L3272" t="n">
        <v>220</v>
      </c>
      <c r="M3272" t="n">
        <v>-116</v>
      </c>
      <c r="N3272" t="n">
        <v>116</v>
      </c>
      <c r="P3272" s="27" t="n">
        <v>1.527272727272727</v>
      </c>
      <c r="R3272" t="inlineStr">
        <is>
          <t>Hubli</t>
        </is>
      </c>
      <c r="S3272" t="inlineStr">
        <is>
          <t>South</t>
        </is>
      </c>
      <c r="T3272" s="9">
        <f>VLOOKUP(A3272,Sku_list!$A$1:$D$2323,3,0)</f>
        <v/>
      </c>
      <c r="U3272" s="9">
        <f>VLOOKUP(A3272,Sku_list!$A$1:$D$2323,4,0)*(F3272/1000000*12)</f>
        <v/>
      </c>
      <c r="V3272" s="9">
        <f>VLOOKUP(A3272,Sku_list!$A$1:$D$2323,4,0)*(H3272/1000000*12)</f>
        <v/>
      </c>
      <c r="W3272" s="9">
        <f>VLOOKUP(A3272,Sku_list!$A$1:$D$2323,4,0)*(J3272/1000000*12)</f>
        <v/>
      </c>
      <c r="X3272" s="9">
        <f>VLOOKUP(A3272,Sku_list!$A$1:$D$2323,4,0)*(L3272/1000000*12)</f>
        <v/>
      </c>
      <c r="Y3272" s="9">
        <f>VLOOKUP(A3272,Sku_list!$A$1:$E$2323,5,0)*((J3272+F3272)/1000000000)</f>
        <v/>
      </c>
      <c r="AC3272" s="27">
        <f>(DAY(TODAY())+AB3272)/30</f>
        <v/>
      </c>
    </row>
    <row r="3273">
      <c r="A3273" t="n">
        <v>1607785</v>
      </c>
      <c r="B3273" t="inlineStr">
        <is>
          <t>Plax PM 50 revenue</t>
        </is>
      </c>
      <c r="C3273" t="inlineStr">
        <is>
          <t>IN90</t>
        </is>
      </c>
      <c r="D3273" t="n">
        <v>0</v>
      </c>
      <c r="E3273" t="n">
        <v>0</v>
      </c>
      <c r="F3273" t="n">
        <v>0</v>
      </c>
      <c r="G3273" t="n">
        <v>0</v>
      </c>
      <c r="H3273" t="n">
        <v>0</v>
      </c>
      <c r="I3273" t="n">
        <v>0</v>
      </c>
      <c r="J3273" t="n">
        <v>0</v>
      </c>
      <c r="K3273" t="n">
        <v>0</v>
      </c>
      <c r="L3273" t="n">
        <v>0</v>
      </c>
      <c r="M3273" t="n">
        <v>0</v>
      </c>
      <c r="N3273" t="n">
        <v>0</v>
      </c>
      <c r="P3273" s="27" t="inlineStr"/>
      <c r="R3273" t="inlineStr">
        <is>
          <t>Export</t>
        </is>
      </c>
      <c r="S3273" t="inlineStr">
        <is>
          <t>Exp-DC</t>
        </is>
      </c>
      <c r="T3273" s="9">
        <f>VLOOKUP(A3273,Sku_list!$A$1:$D$2323,3,0)</f>
        <v/>
      </c>
      <c r="U3273" s="9">
        <f>VLOOKUP(A3273,Sku_list!$A$1:$D$2323,4,0)*(F3273/1000000*12)</f>
        <v/>
      </c>
      <c r="V3273" s="9">
        <f>VLOOKUP(A3273,Sku_list!$A$1:$D$2323,4,0)*(H3273/1000000*12)</f>
        <v/>
      </c>
      <c r="W3273" s="9">
        <f>VLOOKUP(A3273,Sku_list!$A$1:$D$2323,4,0)*(J3273/1000000*12)</f>
        <v/>
      </c>
      <c r="X3273" s="9">
        <f>VLOOKUP(A3273,Sku_list!$A$1:$D$2323,4,0)*(L3273/1000000*12)</f>
        <v/>
      </c>
      <c r="Y3273" s="9">
        <f>VLOOKUP(A3273,Sku_list!$A$1:$E$2323,5,0)*((J3273+F3273)/1000000000)</f>
        <v/>
      </c>
      <c r="AC3273" s="27">
        <f>(DAY(TODAY())+AB3273)/30</f>
        <v/>
      </c>
    </row>
    <row r="3274">
      <c r="A3274" t="n">
        <v>1607785</v>
      </c>
      <c r="B3274" t="inlineStr">
        <is>
          <t>Plax PM 50 revenue</t>
        </is>
      </c>
      <c r="C3274" t="inlineStr">
        <is>
          <t>IN91</t>
        </is>
      </c>
      <c r="D3274" t="n">
        <v>0</v>
      </c>
      <c r="E3274" t="n">
        <v>0</v>
      </c>
      <c r="F3274" t="n">
        <v>0</v>
      </c>
      <c r="G3274" t="n">
        <v>0</v>
      </c>
      <c r="H3274" t="n">
        <v>0</v>
      </c>
      <c r="I3274" t="n">
        <v>0</v>
      </c>
      <c r="J3274" t="n">
        <v>0</v>
      </c>
      <c r="K3274" t="n">
        <v>0</v>
      </c>
      <c r="L3274" t="n">
        <v>0</v>
      </c>
      <c r="M3274" t="n">
        <v>0</v>
      </c>
      <c r="N3274" t="n">
        <v>0</v>
      </c>
      <c r="P3274" s="27" t="inlineStr"/>
      <c r="R3274" t="inlineStr">
        <is>
          <t>Siliguri</t>
        </is>
      </c>
      <c r="S3274" t="inlineStr">
        <is>
          <t>East</t>
        </is>
      </c>
      <c r="T3274" s="9">
        <f>VLOOKUP(A3274,Sku_list!$A$1:$D$2323,3,0)</f>
        <v/>
      </c>
      <c r="U3274" s="9">
        <f>VLOOKUP(A3274,Sku_list!$A$1:$D$2323,4,0)*(F3274/1000000*12)</f>
        <v/>
      </c>
      <c r="V3274" s="9">
        <f>VLOOKUP(A3274,Sku_list!$A$1:$D$2323,4,0)*(H3274/1000000*12)</f>
        <v/>
      </c>
      <c r="W3274" s="9">
        <f>VLOOKUP(A3274,Sku_list!$A$1:$D$2323,4,0)*(J3274/1000000*12)</f>
        <v/>
      </c>
      <c r="X3274" s="9">
        <f>VLOOKUP(A3274,Sku_list!$A$1:$D$2323,4,0)*(L3274/1000000*12)</f>
        <v/>
      </c>
      <c r="Y3274" s="9">
        <f>VLOOKUP(A3274,Sku_list!$A$1:$E$2323,5,0)*((J3274+F3274)/1000000000)</f>
        <v/>
      </c>
      <c r="AC3274" s="27">
        <f>(DAY(TODAY())+AB3274)/30</f>
        <v/>
      </c>
    </row>
    <row r="3275">
      <c r="A3275" t="n">
        <v>1607785</v>
      </c>
      <c r="B3275" t="inlineStr">
        <is>
          <t>Plax PM 50 revenue</t>
        </is>
      </c>
      <c r="C3275" t="inlineStr">
        <is>
          <t>IN92</t>
        </is>
      </c>
      <c r="D3275" t="n">
        <v>0</v>
      </c>
      <c r="E3275" t="n">
        <v>0</v>
      </c>
      <c r="F3275" t="n">
        <v>0</v>
      </c>
      <c r="G3275" t="n">
        <v>0</v>
      </c>
      <c r="H3275" t="n">
        <v>8</v>
      </c>
      <c r="I3275" t="n">
        <v>0</v>
      </c>
      <c r="J3275" t="n">
        <v>24</v>
      </c>
      <c r="K3275" t="n">
        <v>24</v>
      </c>
      <c r="L3275" t="n">
        <v>0</v>
      </c>
      <c r="M3275" t="n">
        <v>-32</v>
      </c>
      <c r="N3275" t="n">
        <v>32</v>
      </c>
      <c r="P3275" s="27" t="inlineStr"/>
      <c r="R3275" t="inlineStr">
        <is>
          <t>J &amp; K</t>
        </is>
      </c>
      <c r="S3275" t="inlineStr">
        <is>
          <t>North</t>
        </is>
      </c>
      <c r="T3275" s="9">
        <f>VLOOKUP(A3275,Sku_list!$A$1:$D$2323,3,0)</f>
        <v/>
      </c>
      <c r="U3275" s="9">
        <f>VLOOKUP(A3275,Sku_list!$A$1:$D$2323,4,0)*(F3275/1000000*12)</f>
        <v/>
      </c>
      <c r="V3275" s="9">
        <f>VLOOKUP(A3275,Sku_list!$A$1:$D$2323,4,0)*(H3275/1000000*12)</f>
        <v/>
      </c>
      <c r="W3275" s="9">
        <f>VLOOKUP(A3275,Sku_list!$A$1:$D$2323,4,0)*(J3275/1000000*12)</f>
        <v/>
      </c>
      <c r="X3275" s="9">
        <f>VLOOKUP(A3275,Sku_list!$A$1:$D$2323,4,0)*(L3275/1000000*12)</f>
        <v/>
      </c>
      <c r="Y3275" s="9">
        <f>VLOOKUP(A3275,Sku_list!$A$1:$E$2323,5,0)*((J3275+F3275)/1000000000)</f>
        <v/>
      </c>
      <c r="AC3275" s="27">
        <f>(DAY(TODAY())+AB3275)/30</f>
        <v/>
      </c>
    </row>
    <row r="3276">
      <c r="A3276" t="n">
        <v>1607785</v>
      </c>
      <c r="B3276" t="inlineStr">
        <is>
          <t>Plax PM 50 revenue</t>
        </is>
      </c>
      <c r="C3276" t="inlineStr">
        <is>
          <t>IN93</t>
        </is>
      </c>
      <c r="D3276" t="n">
        <v>0</v>
      </c>
      <c r="E3276" t="n">
        <v>0</v>
      </c>
      <c r="F3276" t="n">
        <v>0</v>
      </c>
      <c r="G3276" t="n">
        <v>0</v>
      </c>
      <c r="H3276" t="n">
        <v>0</v>
      </c>
      <c r="I3276" t="n">
        <v>0</v>
      </c>
      <c r="J3276" t="n">
        <v>48</v>
      </c>
      <c r="K3276" t="n">
        <v>48</v>
      </c>
      <c r="L3276" t="n">
        <v>0</v>
      </c>
      <c r="M3276" t="n">
        <v>-48</v>
      </c>
      <c r="N3276" t="n">
        <v>48</v>
      </c>
      <c r="P3276" s="27" t="inlineStr"/>
      <c r="R3276" t="inlineStr">
        <is>
          <t>Himachal</t>
        </is>
      </c>
      <c r="S3276" t="inlineStr">
        <is>
          <t>North</t>
        </is>
      </c>
      <c r="T3276" s="9">
        <f>VLOOKUP(A3276,Sku_list!$A$1:$D$2323,3,0)</f>
        <v/>
      </c>
      <c r="U3276" s="9">
        <f>VLOOKUP(A3276,Sku_list!$A$1:$D$2323,4,0)*(F3276/1000000*12)</f>
        <v/>
      </c>
      <c r="V3276" s="9">
        <f>VLOOKUP(A3276,Sku_list!$A$1:$D$2323,4,0)*(H3276/1000000*12)</f>
        <v/>
      </c>
      <c r="W3276" s="9">
        <f>VLOOKUP(A3276,Sku_list!$A$1:$D$2323,4,0)*(J3276/1000000*12)</f>
        <v/>
      </c>
      <c r="X3276" s="9">
        <f>VLOOKUP(A3276,Sku_list!$A$1:$D$2323,4,0)*(L3276/1000000*12)</f>
        <v/>
      </c>
      <c r="Y3276" s="9">
        <f>VLOOKUP(A3276,Sku_list!$A$1:$E$2323,5,0)*((J3276+F3276)/1000000000)</f>
        <v/>
      </c>
      <c r="AC3276" s="27">
        <f>(DAY(TODAY())+AB3276)/30</f>
        <v/>
      </c>
    </row>
    <row r="3277">
      <c r="A3277" t="n">
        <v>1607785</v>
      </c>
      <c r="B3277" t="inlineStr">
        <is>
          <t>Plax PM 50 revenue</t>
        </is>
      </c>
      <c r="C3277" t="inlineStr">
        <is>
          <t>IN94</t>
        </is>
      </c>
      <c r="D3277" t="n">
        <v>0</v>
      </c>
      <c r="E3277" t="n">
        <v>0</v>
      </c>
      <c r="F3277" t="n">
        <v>0</v>
      </c>
      <c r="G3277" t="n">
        <v>8</v>
      </c>
      <c r="H3277" t="n">
        <v>8</v>
      </c>
      <c r="I3277" t="n">
        <v>0</v>
      </c>
      <c r="J3277" t="n">
        <v>0</v>
      </c>
      <c r="K3277" t="n">
        <v>0</v>
      </c>
      <c r="L3277" t="n">
        <v>0</v>
      </c>
      <c r="M3277" t="n">
        <v>-8</v>
      </c>
      <c r="N3277" t="n">
        <v>8</v>
      </c>
      <c r="P3277" s="27" t="inlineStr"/>
      <c r="R3277" t="inlineStr">
        <is>
          <t>Chandigarh</t>
        </is>
      </c>
      <c r="S3277" t="inlineStr">
        <is>
          <t>North</t>
        </is>
      </c>
      <c r="T3277" s="9">
        <f>VLOOKUP(A3277,Sku_list!$A$1:$D$2323,3,0)</f>
        <v/>
      </c>
      <c r="U3277" s="9">
        <f>VLOOKUP(A3277,Sku_list!$A$1:$D$2323,4,0)*(F3277/1000000*12)</f>
        <v/>
      </c>
      <c r="V3277" s="9">
        <f>VLOOKUP(A3277,Sku_list!$A$1:$D$2323,4,0)*(H3277/1000000*12)</f>
        <v/>
      </c>
      <c r="W3277" s="9">
        <f>VLOOKUP(A3277,Sku_list!$A$1:$D$2323,4,0)*(J3277/1000000*12)</f>
        <v/>
      </c>
      <c r="X3277" s="9">
        <f>VLOOKUP(A3277,Sku_list!$A$1:$D$2323,4,0)*(L3277/1000000*12)</f>
        <v/>
      </c>
      <c r="Y3277" s="9">
        <f>VLOOKUP(A3277,Sku_list!$A$1:$E$2323,5,0)*((J3277+F3277)/1000000000)</f>
        <v/>
      </c>
      <c r="AC3277" s="27">
        <f>(DAY(TODAY())+AB3277)/30</f>
        <v/>
      </c>
    </row>
    <row r="3278">
      <c r="A3278" t="n">
        <v>1607785</v>
      </c>
      <c r="B3278" t="inlineStr">
        <is>
          <t>Plax PM 50 revenue</t>
        </is>
      </c>
      <c r="C3278" t="inlineStr">
        <is>
          <t>IN95</t>
        </is>
      </c>
      <c r="D3278" t="n">
        <v>0</v>
      </c>
      <c r="E3278" t="n">
        <v>0</v>
      </c>
      <c r="F3278" t="n">
        <v>0</v>
      </c>
      <c r="G3278" t="n">
        <v>0</v>
      </c>
      <c r="H3278" t="n">
        <v>0</v>
      </c>
      <c r="I3278" t="n">
        <v>0</v>
      </c>
      <c r="J3278" t="n">
        <v>3056</v>
      </c>
      <c r="K3278" t="n">
        <v>3056</v>
      </c>
      <c r="L3278" t="n">
        <v>0</v>
      </c>
      <c r="M3278" t="n">
        <v>-3056</v>
      </c>
      <c r="N3278" t="n">
        <v>3056</v>
      </c>
      <c r="P3278" s="27" t="inlineStr"/>
      <c r="R3278" t="inlineStr">
        <is>
          <t>Hasangarh</t>
        </is>
      </c>
      <c r="S3278" t="inlineStr">
        <is>
          <t>North DC</t>
        </is>
      </c>
      <c r="T3278" s="9">
        <f>VLOOKUP(A3278,Sku_list!$A$1:$D$2323,3,0)</f>
        <v/>
      </c>
      <c r="U3278" s="9">
        <f>VLOOKUP(A3278,Sku_list!$A$1:$D$2323,4,0)*(F3278/1000000*12)</f>
        <v/>
      </c>
      <c r="V3278" s="9">
        <f>VLOOKUP(A3278,Sku_list!$A$1:$D$2323,4,0)*(H3278/1000000*12)</f>
        <v/>
      </c>
      <c r="W3278" s="9">
        <f>VLOOKUP(A3278,Sku_list!$A$1:$D$2323,4,0)*(J3278/1000000*12)</f>
        <v/>
      </c>
      <c r="X3278" s="9">
        <f>VLOOKUP(A3278,Sku_list!$A$1:$D$2323,4,0)*(L3278/1000000*12)</f>
        <v/>
      </c>
      <c r="Y3278" s="9">
        <f>VLOOKUP(A3278,Sku_list!$A$1:$E$2323,5,0)*((J3278+F3278)/1000000000)</f>
        <v/>
      </c>
      <c r="AC3278" s="27">
        <f>(DAY(TODAY())+AB3278)/30</f>
        <v/>
      </c>
    </row>
    <row r="3279">
      <c r="A3279" t="n">
        <v>1607785</v>
      </c>
      <c r="B3279" t="inlineStr">
        <is>
          <t>Plax PM 50 revenue</t>
        </is>
      </c>
      <c r="C3279" t="inlineStr">
        <is>
          <t>IN97</t>
        </is>
      </c>
      <c r="D3279" t="n">
        <v>0</v>
      </c>
      <c r="E3279" t="n">
        <v>6800</v>
      </c>
      <c r="F3279" t="n">
        <v>920</v>
      </c>
      <c r="G3279" t="n">
        <v>0</v>
      </c>
      <c r="H3279" t="n">
        <v>0</v>
      </c>
      <c r="I3279" t="n">
        <v>0</v>
      </c>
      <c r="J3279" t="n">
        <v>5352</v>
      </c>
      <c r="K3279" t="n">
        <v>6272</v>
      </c>
      <c r="L3279" t="n">
        <v>0</v>
      </c>
      <c r="M3279" t="n">
        <v>-6272</v>
      </c>
      <c r="N3279" t="n">
        <v>6272</v>
      </c>
      <c r="P3279" s="27" t="inlineStr"/>
      <c r="R3279" t="inlineStr">
        <is>
          <t>Hubli DC</t>
        </is>
      </c>
      <c r="S3279" t="inlineStr">
        <is>
          <t>South DC</t>
        </is>
      </c>
      <c r="T3279" s="9">
        <f>VLOOKUP(A3279,Sku_list!$A$1:$D$2323,3,0)</f>
        <v/>
      </c>
      <c r="U3279" s="9">
        <f>VLOOKUP(A3279,Sku_list!$A$1:$D$2323,4,0)*(F3279/1000000*12)</f>
        <v/>
      </c>
      <c r="V3279" s="9">
        <f>VLOOKUP(A3279,Sku_list!$A$1:$D$2323,4,0)*(H3279/1000000*12)</f>
        <v/>
      </c>
      <c r="W3279" s="9">
        <f>VLOOKUP(A3279,Sku_list!$A$1:$D$2323,4,0)*(J3279/1000000*12)</f>
        <v/>
      </c>
      <c r="X3279" s="9">
        <f>VLOOKUP(A3279,Sku_list!$A$1:$D$2323,4,0)*(L3279/1000000*12)</f>
        <v/>
      </c>
      <c r="Y3279" s="9">
        <f>VLOOKUP(A3279,Sku_list!$A$1:$E$2323,5,0)*((J3279+F3279)/1000000000)</f>
        <v/>
      </c>
      <c r="AC3279" s="27">
        <f>(DAY(TODAY())+AB3279)/30</f>
        <v/>
      </c>
    </row>
    <row r="3280">
      <c r="A3280" t="n">
        <v>1607786</v>
      </c>
      <c r="B3280" t="inlineStr">
        <is>
          <t>Plax Sensitive 50 ml</t>
        </is>
      </c>
      <c r="C3280" t="inlineStr">
        <is>
          <t>IN60</t>
        </is>
      </c>
      <c r="D3280" t="n">
        <v>0</v>
      </c>
      <c r="E3280" t="n">
        <v>0</v>
      </c>
      <c r="F3280" t="n">
        <v>0</v>
      </c>
      <c r="G3280" t="n">
        <v>152</v>
      </c>
      <c r="H3280" t="n">
        <v>0</v>
      </c>
      <c r="I3280" t="n">
        <v>0</v>
      </c>
      <c r="J3280" t="n">
        <v>64</v>
      </c>
      <c r="K3280" t="n">
        <v>48</v>
      </c>
      <c r="L3280" t="n">
        <v>67</v>
      </c>
      <c r="M3280" t="n">
        <v>3</v>
      </c>
      <c r="N3280" t="n">
        <v>-3</v>
      </c>
      <c r="P3280" s="27" t="n">
        <v>0.9552238805970149</v>
      </c>
      <c r="R3280" t="inlineStr">
        <is>
          <t>Mumbai</t>
        </is>
      </c>
      <c r="S3280" t="inlineStr">
        <is>
          <t>West</t>
        </is>
      </c>
      <c r="T3280" s="9">
        <f>VLOOKUP(A3280,Sku_list!$A$1:$D$2323,3,0)</f>
        <v/>
      </c>
      <c r="U3280" s="9">
        <f>VLOOKUP(A3280,Sku_list!$A$1:$D$2323,4,0)*(F3280/1000000*12)</f>
        <v/>
      </c>
      <c r="V3280" s="9">
        <f>VLOOKUP(A3280,Sku_list!$A$1:$D$2323,4,0)*(H3280/1000000*12)</f>
        <v/>
      </c>
      <c r="W3280" s="9">
        <f>VLOOKUP(A3280,Sku_list!$A$1:$D$2323,4,0)*(J3280/1000000*12)</f>
        <v/>
      </c>
      <c r="X3280" s="9">
        <f>VLOOKUP(A3280,Sku_list!$A$1:$D$2323,4,0)*(L3280/1000000*12)</f>
        <v/>
      </c>
      <c r="Y3280" s="9">
        <f>VLOOKUP(A3280,Sku_list!$A$1:$E$2323,5,0)*((J3280+F3280)/1000000000)</f>
        <v/>
      </c>
      <c r="AC3280" s="27">
        <f>(DAY(TODAY())+AB3280)/30</f>
        <v/>
      </c>
    </row>
    <row r="3281">
      <c r="A3281" t="n">
        <v>1607786</v>
      </c>
      <c r="B3281" t="inlineStr">
        <is>
          <t>Plax Sensitive 50 ml</t>
        </is>
      </c>
      <c r="C3281" t="inlineStr">
        <is>
          <t>IN61</t>
        </is>
      </c>
      <c r="D3281" t="n">
        <v>0</v>
      </c>
      <c r="E3281" t="n">
        <v>0</v>
      </c>
      <c r="F3281" t="n">
        <v>0</v>
      </c>
      <c r="G3281" t="n">
        <v>8</v>
      </c>
      <c r="H3281" t="n">
        <v>8</v>
      </c>
      <c r="I3281" t="n">
        <v>0</v>
      </c>
      <c r="J3281" t="n">
        <v>112</v>
      </c>
      <c r="K3281" t="n">
        <v>112</v>
      </c>
      <c r="L3281" t="n">
        <v>60</v>
      </c>
      <c r="M3281" t="n">
        <v>-60</v>
      </c>
      <c r="N3281" t="n">
        <v>60</v>
      </c>
      <c r="P3281" s="27" t="n">
        <v>2</v>
      </c>
      <c r="R3281" t="inlineStr">
        <is>
          <t>Delhi</t>
        </is>
      </c>
      <c r="S3281" t="inlineStr">
        <is>
          <t>North</t>
        </is>
      </c>
      <c r="T3281" s="9">
        <f>VLOOKUP(A3281,Sku_list!$A$1:$D$2323,3,0)</f>
        <v/>
      </c>
      <c r="U3281" s="9">
        <f>VLOOKUP(A3281,Sku_list!$A$1:$D$2323,4,0)*(F3281/1000000*12)</f>
        <v/>
      </c>
      <c r="V3281" s="9">
        <f>VLOOKUP(A3281,Sku_list!$A$1:$D$2323,4,0)*(H3281/1000000*12)</f>
        <v/>
      </c>
      <c r="W3281" s="9">
        <f>VLOOKUP(A3281,Sku_list!$A$1:$D$2323,4,0)*(J3281/1000000*12)</f>
        <v/>
      </c>
      <c r="X3281" s="9">
        <f>VLOOKUP(A3281,Sku_list!$A$1:$D$2323,4,0)*(L3281/1000000*12)</f>
        <v/>
      </c>
      <c r="Y3281" s="9">
        <f>VLOOKUP(A3281,Sku_list!$A$1:$E$2323,5,0)*((J3281+F3281)/1000000000)</f>
        <v/>
      </c>
      <c r="AC3281" s="27">
        <f>(DAY(TODAY())+AB3281)/30</f>
        <v/>
      </c>
    </row>
    <row r="3282">
      <c r="A3282" t="n">
        <v>1607786</v>
      </c>
      <c r="B3282" t="inlineStr">
        <is>
          <t>Plax Sensitive 50 ml</t>
        </is>
      </c>
      <c r="C3282" t="inlineStr">
        <is>
          <t>IN62</t>
        </is>
      </c>
      <c r="D3282" t="n">
        <v>0</v>
      </c>
      <c r="E3282" t="n">
        <v>0</v>
      </c>
      <c r="F3282" t="n">
        <v>0</v>
      </c>
      <c r="G3282" t="n">
        <v>56</v>
      </c>
      <c r="H3282" t="n">
        <v>40</v>
      </c>
      <c r="I3282" t="n">
        <v>0</v>
      </c>
      <c r="J3282" t="n">
        <v>792</v>
      </c>
      <c r="K3282" t="n">
        <v>792</v>
      </c>
      <c r="L3282" t="n">
        <v>0</v>
      </c>
      <c r="M3282" t="n">
        <v>-832</v>
      </c>
      <c r="N3282" t="n">
        <v>832</v>
      </c>
      <c r="P3282" s="27" t="inlineStr"/>
      <c r="R3282" t="inlineStr">
        <is>
          <t>Calcutta</t>
        </is>
      </c>
      <c r="S3282" t="inlineStr">
        <is>
          <t>East</t>
        </is>
      </c>
      <c r="T3282" s="9">
        <f>VLOOKUP(A3282,Sku_list!$A$1:$D$2323,3,0)</f>
        <v/>
      </c>
      <c r="U3282" s="9">
        <f>VLOOKUP(A3282,Sku_list!$A$1:$D$2323,4,0)*(F3282/1000000*12)</f>
        <v/>
      </c>
      <c r="V3282" s="9">
        <f>VLOOKUP(A3282,Sku_list!$A$1:$D$2323,4,0)*(H3282/1000000*12)</f>
        <v/>
      </c>
      <c r="W3282" s="9">
        <f>VLOOKUP(A3282,Sku_list!$A$1:$D$2323,4,0)*(J3282/1000000*12)</f>
        <v/>
      </c>
      <c r="X3282" s="9">
        <f>VLOOKUP(A3282,Sku_list!$A$1:$D$2323,4,0)*(L3282/1000000*12)</f>
        <v/>
      </c>
      <c r="Y3282" s="9">
        <f>VLOOKUP(A3282,Sku_list!$A$1:$E$2323,5,0)*((J3282+F3282)/1000000000)</f>
        <v/>
      </c>
      <c r="AC3282" s="27">
        <f>(DAY(TODAY())+AB3282)/30</f>
        <v/>
      </c>
    </row>
    <row r="3283">
      <c r="A3283" t="n">
        <v>1607786</v>
      </c>
      <c r="B3283" t="inlineStr">
        <is>
          <t>Plax Sensitive 50 ml</t>
        </is>
      </c>
      <c r="C3283" t="inlineStr">
        <is>
          <t>IN63</t>
        </is>
      </c>
      <c r="D3283" t="n">
        <v>0</v>
      </c>
      <c r="E3283" t="n">
        <v>336</v>
      </c>
      <c r="F3283" t="n">
        <v>0</v>
      </c>
      <c r="G3283" t="n">
        <v>224</v>
      </c>
      <c r="H3283" t="n">
        <v>240</v>
      </c>
      <c r="I3283" t="n">
        <v>0</v>
      </c>
      <c r="J3283" t="n">
        <v>472</v>
      </c>
      <c r="K3283" t="n">
        <v>464</v>
      </c>
      <c r="L3283" t="n">
        <v>780</v>
      </c>
      <c r="M3283" t="n">
        <v>68</v>
      </c>
      <c r="N3283" t="n">
        <v>-68</v>
      </c>
      <c r="P3283" s="27" t="n">
        <v>0.9128205128205128</v>
      </c>
      <c r="R3283" t="inlineStr">
        <is>
          <t>Trichy</t>
        </is>
      </c>
      <c r="S3283" t="inlineStr">
        <is>
          <t>South</t>
        </is>
      </c>
      <c r="T3283" s="9">
        <f>VLOOKUP(A3283,Sku_list!$A$1:$D$2323,3,0)</f>
        <v/>
      </c>
      <c r="U3283" s="9">
        <f>VLOOKUP(A3283,Sku_list!$A$1:$D$2323,4,0)*(F3283/1000000*12)</f>
        <v/>
      </c>
      <c r="V3283" s="9">
        <f>VLOOKUP(A3283,Sku_list!$A$1:$D$2323,4,0)*(H3283/1000000*12)</f>
        <v/>
      </c>
      <c r="W3283" s="9">
        <f>VLOOKUP(A3283,Sku_list!$A$1:$D$2323,4,0)*(J3283/1000000*12)</f>
        <v/>
      </c>
      <c r="X3283" s="9">
        <f>VLOOKUP(A3283,Sku_list!$A$1:$D$2323,4,0)*(L3283/1000000*12)</f>
        <v/>
      </c>
      <c r="Y3283" s="9">
        <f>VLOOKUP(A3283,Sku_list!$A$1:$E$2323,5,0)*((J3283+F3283)/1000000000)</f>
        <v/>
      </c>
      <c r="AC3283" s="27">
        <f>(DAY(TODAY())+AB3283)/30</f>
        <v/>
      </c>
    </row>
    <row r="3284">
      <c r="A3284" t="n">
        <v>1607786</v>
      </c>
      <c r="B3284" t="inlineStr">
        <is>
          <t>Plax Sensitive 50 ml</t>
        </is>
      </c>
      <c r="C3284" t="inlineStr">
        <is>
          <t>IN64</t>
        </is>
      </c>
      <c r="D3284" t="n">
        <v>0</v>
      </c>
      <c r="E3284" t="n">
        <v>120</v>
      </c>
      <c r="F3284" t="n">
        <v>232</v>
      </c>
      <c r="G3284" t="n">
        <v>296</v>
      </c>
      <c r="H3284" t="n">
        <v>112</v>
      </c>
      <c r="I3284" t="n">
        <v>0</v>
      </c>
      <c r="J3284" t="n">
        <v>416</v>
      </c>
      <c r="K3284" t="n">
        <v>608</v>
      </c>
      <c r="L3284" t="n">
        <v>750</v>
      </c>
      <c r="M3284" t="n">
        <v>-10</v>
      </c>
      <c r="N3284" t="n">
        <v>10</v>
      </c>
      <c r="P3284" s="27" t="n">
        <v>1.013333333333333</v>
      </c>
      <c r="R3284" t="inlineStr">
        <is>
          <t>Chennai</t>
        </is>
      </c>
      <c r="S3284" t="inlineStr">
        <is>
          <t>South</t>
        </is>
      </c>
      <c r="T3284" s="9">
        <f>VLOOKUP(A3284,Sku_list!$A$1:$D$2323,3,0)</f>
        <v/>
      </c>
      <c r="U3284" s="9">
        <f>VLOOKUP(A3284,Sku_list!$A$1:$D$2323,4,0)*(F3284/1000000*12)</f>
        <v/>
      </c>
      <c r="V3284" s="9">
        <f>VLOOKUP(A3284,Sku_list!$A$1:$D$2323,4,0)*(H3284/1000000*12)</f>
        <v/>
      </c>
      <c r="W3284" s="9">
        <f>VLOOKUP(A3284,Sku_list!$A$1:$D$2323,4,0)*(J3284/1000000*12)</f>
        <v/>
      </c>
      <c r="X3284" s="9">
        <f>VLOOKUP(A3284,Sku_list!$A$1:$D$2323,4,0)*(L3284/1000000*12)</f>
        <v/>
      </c>
      <c r="Y3284" s="9">
        <f>VLOOKUP(A3284,Sku_list!$A$1:$E$2323,5,0)*((J3284+F3284)/1000000000)</f>
        <v/>
      </c>
      <c r="AC3284" s="27">
        <f>(DAY(TODAY())+AB3284)/30</f>
        <v/>
      </c>
    </row>
    <row r="3285">
      <c r="A3285" t="n">
        <v>1607786</v>
      </c>
      <c r="B3285" t="inlineStr">
        <is>
          <t>Plax Sensitive 50 ml</t>
        </is>
      </c>
      <c r="C3285" t="inlineStr">
        <is>
          <t>IN65</t>
        </is>
      </c>
      <c r="D3285" t="n">
        <v>0</v>
      </c>
      <c r="E3285" t="n">
        <v>40</v>
      </c>
      <c r="F3285" t="n">
        <v>0</v>
      </c>
      <c r="G3285" t="n">
        <v>80</v>
      </c>
      <c r="H3285" t="n">
        <v>64</v>
      </c>
      <c r="I3285" t="n">
        <v>0</v>
      </c>
      <c r="J3285" t="n">
        <v>0</v>
      </c>
      <c r="K3285" t="n">
        <v>0</v>
      </c>
      <c r="L3285" t="n">
        <v>70</v>
      </c>
      <c r="M3285" t="n">
        <v>6</v>
      </c>
      <c r="N3285" t="n">
        <v>-6</v>
      </c>
      <c r="P3285" s="27" t="n">
        <v>0.9142857142857143</v>
      </c>
      <c r="R3285" t="inlineStr">
        <is>
          <t>Kanpur</t>
        </is>
      </c>
      <c r="S3285" t="inlineStr">
        <is>
          <t>North</t>
        </is>
      </c>
      <c r="T3285" s="9">
        <f>VLOOKUP(A3285,Sku_list!$A$1:$D$2323,3,0)</f>
        <v/>
      </c>
      <c r="U3285" s="9">
        <f>VLOOKUP(A3285,Sku_list!$A$1:$D$2323,4,0)*(F3285/1000000*12)</f>
        <v/>
      </c>
      <c r="V3285" s="9">
        <f>VLOOKUP(A3285,Sku_list!$A$1:$D$2323,4,0)*(H3285/1000000*12)</f>
        <v/>
      </c>
      <c r="W3285" s="9">
        <f>VLOOKUP(A3285,Sku_list!$A$1:$D$2323,4,0)*(J3285/1000000*12)</f>
        <v/>
      </c>
      <c r="X3285" s="9">
        <f>VLOOKUP(A3285,Sku_list!$A$1:$D$2323,4,0)*(L3285/1000000*12)</f>
        <v/>
      </c>
      <c r="Y3285" s="9">
        <f>VLOOKUP(A3285,Sku_list!$A$1:$E$2323,5,0)*((J3285+F3285)/1000000000)</f>
        <v/>
      </c>
      <c r="AC3285" s="27">
        <f>(DAY(TODAY())+AB3285)/30</f>
        <v/>
      </c>
    </row>
    <row r="3286">
      <c r="A3286" t="n">
        <v>1607786</v>
      </c>
      <c r="B3286" t="inlineStr">
        <is>
          <t>Plax Sensitive 50 ml</t>
        </is>
      </c>
      <c r="C3286" t="inlineStr">
        <is>
          <t>IN66</t>
        </is>
      </c>
      <c r="D3286" t="n">
        <v>0</v>
      </c>
      <c r="E3286" t="n">
        <v>0</v>
      </c>
      <c r="F3286" t="n">
        <v>0</v>
      </c>
      <c r="G3286" t="n">
        <v>8</v>
      </c>
      <c r="H3286" t="n">
        <v>0</v>
      </c>
      <c r="I3286" t="n">
        <v>0</v>
      </c>
      <c r="J3286" t="n">
        <v>32</v>
      </c>
      <c r="K3286" t="n">
        <v>32</v>
      </c>
      <c r="L3286" t="n">
        <v>0</v>
      </c>
      <c r="M3286" t="n">
        <v>-32</v>
      </c>
      <c r="N3286" t="n">
        <v>32</v>
      </c>
      <c r="P3286" s="27" t="inlineStr"/>
      <c r="R3286" t="inlineStr">
        <is>
          <t>Bhubaneshwar</t>
        </is>
      </c>
      <c r="S3286" t="inlineStr">
        <is>
          <t>East</t>
        </is>
      </c>
      <c r="T3286" s="9">
        <f>VLOOKUP(A3286,Sku_list!$A$1:$D$2323,3,0)</f>
        <v/>
      </c>
      <c r="U3286" s="9">
        <f>VLOOKUP(A3286,Sku_list!$A$1:$D$2323,4,0)*(F3286/1000000*12)</f>
        <v/>
      </c>
      <c r="V3286" s="9">
        <f>VLOOKUP(A3286,Sku_list!$A$1:$D$2323,4,0)*(H3286/1000000*12)</f>
        <v/>
      </c>
      <c r="W3286" s="9">
        <f>VLOOKUP(A3286,Sku_list!$A$1:$D$2323,4,0)*(J3286/1000000*12)</f>
        <v/>
      </c>
      <c r="X3286" s="9">
        <f>VLOOKUP(A3286,Sku_list!$A$1:$D$2323,4,0)*(L3286/1000000*12)</f>
        <v/>
      </c>
      <c r="Y3286" s="9">
        <f>VLOOKUP(A3286,Sku_list!$A$1:$E$2323,5,0)*((J3286+F3286)/1000000000)</f>
        <v/>
      </c>
      <c r="AC3286" s="27">
        <f>(DAY(TODAY())+AB3286)/30</f>
        <v/>
      </c>
    </row>
    <row r="3287">
      <c r="A3287" t="n">
        <v>1607786</v>
      </c>
      <c r="B3287" t="inlineStr">
        <is>
          <t>Plax Sensitive 50 ml</t>
        </is>
      </c>
      <c r="C3287" t="inlineStr">
        <is>
          <t>IN67</t>
        </is>
      </c>
      <c r="D3287" t="n">
        <v>0</v>
      </c>
      <c r="E3287" t="n">
        <v>80</v>
      </c>
      <c r="F3287" t="n">
        <v>0</v>
      </c>
      <c r="G3287" t="n">
        <v>96</v>
      </c>
      <c r="H3287" t="n">
        <v>0</v>
      </c>
      <c r="I3287" t="n">
        <v>0</v>
      </c>
      <c r="J3287" t="n">
        <v>80</v>
      </c>
      <c r="K3287" t="n">
        <v>40</v>
      </c>
      <c r="L3287" t="n">
        <v>16</v>
      </c>
      <c r="M3287" t="n">
        <v>-64</v>
      </c>
      <c r="N3287" t="n">
        <v>64</v>
      </c>
      <c r="P3287" s="27" t="n">
        <v>5</v>
      </c>
      <c r="R3287" t="inlineStr">
        <is>
          <t>Indore</t>
        </is>
      </c>
      <c r="S3287" t="inlineStr">
        <is>
          <t>West</t>
        </is>
      </c>
      <c r="T3287" s="9">
        <f>VLOOKUP(A3287,Sku_list!$A$1:$D$2323,3,0)</f>
        <v/>
      </c>
      <c r="U3287" s="9">
        <f>VLOOKUP(A3287,Sku_list!$A$1:$D$2323,4,0)*(F3287/1000000*12)</f>
        <v/>
      </c>
      <c r="V3287" s="9">
        <f>VLOOKUP(A3287,Sku_list!$A$1:$D$2323,4,0)*(H3287/1000000*12)</f>
        <v/>
      </c>
      <c r="W3287" s="9">
        <f>VLOOKUP(A3287,Sku_list!$A$1:$D$2323,4,0)*(J3287/1000000*12)</f>
        <v/>
      </c>
      <c r="X3287" s="9">
        <f>VLOOKUP(A3287,Sku_list!$A$1:$D$2323,4,0)*(L3287/1000000*12)</f>
        <v/>
      </c>
      <c r="Y3287" s="9">
        <f>VLOOKUP(A3287,Sku_list!$A$1:$E$2323,5,0)*((J3287+F3287)/1000000000)</f>
        <v/>
      </c>
      <c r="AC3287" s="27">
        <f>(DAY(TODAY())+AB3287)/30</f>
        <v/>
      </c>
    </row>
    <row r="3288">
      <c r="A3288" t="n">
        <v>1607786</v>
      </c>
      <c r="B3288" t="inlineStr">
        <is>
          <t>Plax Sensitive 50 ml</t>
        </is>
      </c>
      <c r="C3288" t="inlineStr">
        <is>
          <t>IN68</t>
        </is>
      </c>
      <c r="D3288" t="n">
        <v>0</v>
      </c>
      <c r="E3288" t="n">
        <v>0</v>
      </c>
      <c r="F3288" t="n">
        <v>0</v>
      </c>
      <c r="G3288" t="n">
        <v>104</v>
      </c>
      <c r="H3288" t="n">
        <v>64</v>
      </c>
      <c r="I3288" t="n">
        <v>0</v>
      </c>
      <c r="J3288" t="n">
        <v>616</v>
      </c>
      <c r="K3288" t="n">
        <v>600</v>
      </c>
      <c r="L3288" t="n">
        <v>136</v>
      </c>
      <c r="M3288" t="n">
        <v>-544</v>
      </c>
      <c r="N3288" t="n">
        <v>544</v>
      </c>
      <c r="P3288" s="27" t="n">
        <v>5</v>
      </c>
      <c r="R3288" t="inlineStr">
        <is>
          <t>Baroda</t>
        </is>
      </c>
      <c r="S3288" t="inlineStr">
        <is>
          <t>West</t>
        </is>
      </c>
      <c r="T3288" s="9">
        <f>VLOOKUP(A3288,Sku_list!$A$1:$D$2323,3,0)</f>
        <v/>
      </c>
      <c r="U3288" s="9">
        <f>VLOOKUP(A3288,Sku_list!$A$1:$D$2323,4,0)*(F3288/1000000*12)</f>
        <v/>
      </c>
      <c r="V3288" s="9">
        <f>VLOOKUP(A3288,Sku_list!$A$1:$D$2323,4,0)*(H3288/1000000*12)</f>
        <v/>
      </c>
      <c r="W3288" s="9">
        <f>VLOOKUP(A3288,Sku_list!$A$1:$D$2323,4,0)*(J3288/1000000*12)</f>
        <v/>
      </c>
      <c r="X3288" s="9">
        <f>VLOOKUP(A3288,Sku_list!$A$1:$D$2323,4,0)*(L3288/1000000*12)</f>
        <v/>
      </c>
      <c r="Y3288" s="9">
        <f>VLOOKUP(A3288,Sku_list!$A$1:$E$2323,5,0)*((J3288+F3288)/1000000000)</f>
        <v/>
      </c>
      <c r="AC3288" s="27">
        <f>(DAY(TODAY())+AB3288)/30</f>
        <v/>
      </c>
    </row>
    <row r="3289">
      <c r="A3289" t="n">
        <v>1607786</v>
      </c>
      <c r="B3289" t="inlineStr">
        <is>
          <t>Plax Sensitive 50 ml</t>
        </is>
      </c>
      <c r="C3289" t="inlineStr">
        <is>
          <t>IN69</t>
        </is>
      </c>
      <c r="D3289" t="n">
        <v>0</v>
      </c>
      <c r="E3289" t="n">
        <v>248</v>
      </c>
      <c r="F3289" t="n">
        <v>0</v>
      </c>
      <c r="G3289" t="n">
        <v>192</v>
      </c>
      <c r="H3289" t="n">
        <v>80</v>
      </c>
      <c r="I3289" t="n">
        <v>0</v>
      </c>
      <c r="J3289" t="n">
        <v>504</v>
      </c>
      <c r="K3289" t="n">
        <v>376</v>
      </c>
      <c r="L3289" t="n">
        <v>600</v>
      </c>
      <c r="M3289" t="n">
        <v>16</v>
      </c>
      <c r="N3289" t="n">
        <v>-16</v>
      </c>
      <c r="P3289" s="27" t="n">
        <v>0.9733333333333334</v>
      </c>
      <c r="R3289" t="inlineStr">
        <is>
          <t>Hyderabad</t>
        </is>
      </c>
      <c r="S3289" t="inlineStr">
        <is>
          <t>South</t>
        </is>
      </c>
      <c r="T3289" s="9">
        <f>VLOOKUP(A3289,Sku_list!$A$1:$D$2323,3,0)</f>
        <v/>
      </c>
      <c r="U3289" s="9">
        <f>VLOOKUP(A3289,Sku_list!$A$1:$D$2323,4,0)*(F3289/1000000*12)</f>
        <v/>
      </c>
      <c r="V3289" s="9">
        <f>VLOOKUP(A3289,Sku_list!$A$1:$D$2323,4,0)*(H3289/1000000*12)</f>
        <v/>
      </c>
      <c r="W3289" s="9">
        <f>VLOOKUP(A3289,Sku_list!$A$1:$D$2323,4,0)*(J3289/1000000*12)</f>
        <v/>
      </c>
      <c r="X3289" s="9">
        <f>VLOOKUP(A3289,Sku_list!$A$1:$D$2323,4,0)*(L3289/1000000*12)</f>
        <v/>
      </c>
      <c r="Y3289" s="9">
        <f>VLOOKUP(A3289,Sku_list!$A$1:$E$2323,5,0)*((J3289+F3289)/1000000000)</f>
        <v/>
      </c>
      <c r="AC3289" s="27">
        <f>(DAY(TODAY())+AB3289)/30</f>
        <v/>
      </c>
    </row>
    <row r="3290">
      <c r="A3290" t="n">
        <v>1607786</v>
      </c>
      <c r="B3290" t="inlineStr">
        <is>
          <t>Plax Sensitive 50 ml</t>
        </is>
      </c>
      <c r="C3290" t="inlineStr">
        <is>
          <t>IN70</t>
        </is>
      </c>
      <c r="D3290" t="n">
        <v>0</v>
      </c>
      <c r="E3290" t="n">
        <v>784</v>
      </c>
      <c r="F3290" t="n">
        <v>0</v>
      </c>
      <c r="G3290" t="n">
        <v>176</v>
      </c>
      <c r="H3290" t="n">
        <v>0</v>
      </c>
      <c r="I3290" t="n">
        <v>0</v>
      </c>
      <c r="J3290" t="n">
        <v>784</v>
      </c>
      <c r="K3290" t="n">
        <v>752</v>
      </c>
      <c r="L3290" t="n">
        <v>545</v>
      </c>
      <c r="M3290" t="n">
        <v>-239</v>
      </c>
      <c r="N3290" t="n">
        <v>239</v>
      </c>
      <c r="P3290" s="27" t="n">
        <v>1.438532110091743</v>
      </c>
      <c r="R3290" t="inlineStr">
        <is>
          <t>Allepy</t>
        </is>
      </c>
      <c r="S3290" t="inlineStr">
        <is>
          <t>South</t>
        </is>
      </c>
      <c r="T3290" s="9">
        <f>VLOOKUP(A3290,Sku_list!$A$1:$D$2323,3,0)</f>
        <v/>
      </c>
      <c r="U3290" s="9">
        <f>VLOOKUP(A3290,Sku_list!$A$1:$D$2323,4,0)*(F3290/1000000*12)</f>
        <v/>
      </c>
      <c r="V3290" s="9">
        <f>VLOOKUP(A3290,Sku_list!$A$1:$D$2323,4,0)*(H3290/1000000*12)</f>
        <v/>
      </c>
      <c r="W3290" s="9">
        <f>VLOOKUP(A3290,Sku_list!$A$1:$D$2323,4,0)*(J3290/1000000*12)</f>
        <v/>
      </c>
      <c r="X3290" s="9">
        <f>VLOOKUP(A3290,Sku_list!$A$1:$D$2323,4,0)*(L3290/1000000*12)</f>
        <v/>
      </c>
      <c r="Y3290" s="9">
        <f>VLOOKUP(A3290,Sku_list!$A$1:$E$2323,5,0)*((J3290+F3290)/1000000000)</f>
        <v/>
      </c>
      <c r="AC3290" s="27">
        <f>(DAY(TODAY())+AB3290)/30</f>
        <v/>
      </c>
    </row>
    <row r="3291">
      <c r="A3291" t="n">
        <v>1607786</v>
      </c>
      <c r="B3291" t="inlineStr">
        <is>
          <t>Plax Sensitive 50 ml</t>
        </is>
      </c>
      <c r="C3291" t="inlineStr">
        <is>
          <t>IN71</t>
        </is>
      </c>
      <c r="D3291" t="n">
        <v>0</v>
      </c>
      <c r="E3291" t="n">
        <v>344</v>
      </c>
      <c r="F3291" t="n">
        <v>0</v>
      </c>
      <c r="G3291" t="n">
        <v>256</v>
      </c>
      <c r="H3291" t="n">
        <v>168</v>
      </c>
      <c r="I3291" t="n">
        <v>0</v>
      </c>
      <c r="J3291" t="n">
        <v>392</v>
      </c>
      <c r="K3291" t="n">
        <v>344</v>
      </c>
      <c r="L3291" t="n">
        <v>704</v>
      </c>
      <c r="M3291" t="n">
        <v>144</v>
      </c>
      <c r="N3291" t="n">
        <v>-144</v>
      </c>
      <c r="P3291" s="27" t="n">
        <v>0.7954545454545454</v>
      </c>
      <c r="R3291" t="inlineStr">
        <is>
          <t>Bangalore</t>
        </is>
      </c>
      <c r="S3291" t="inlineStr">
        <is>
          <t>South</t>
        </is>
      </c>
      <c r="T3291" s="9">
        <f>VLOOKUP(A3291,Sku_list!$A$1:$D$2323,3,0)</f>
        <v/>
      </c>
      <c r="U3291" s="9">
        <f>VLOOKUP(A3291,Sku_list!$A$1:$D$2323,4,0)*(F3291/1000000*12)</f>
        <v/>
      </c>
      <c r="V3291" s="9">
        <f>VLOOKUP(A3291,Sku_list!$A$1:$D$2323,4,0)*(H3291/1000000*12)</f>
        <v/>
      </c>
      <c r="W3291" s="9">
        <f>VLOOKUP(A3291,Sku_list!$A$1:$D$2323,4,0)*(J3291/1000000*12)</f>
        <v/>
      </c>
      <c r="X3291" s="9">
        <f>VLOOKUP(A3291,Sku_list!$A$1:$D$2323,4,0)*(L3291/1000000*12)</f>
        <v/>
      </c>
      <c r="Y3291" s="9">
        <f>VLOOKUP(A3291,Sku_list!$A$1:$E$2323,5,0)*((J3291+F3291)/1000000000)</f>
        <v/>
      </c>
      <c r="AC3291" s="27">
        <f>(DAY(TODAY())+AB3291)/30</f>
        <v/>
      </c>
    </row>
    <row r="3292">
      <c r="A3292" t="n">
        <v>1607786</v>
      </c>
      <c r="B3292" t="inlineStr">
        <is>
          <t>Plax Sensitive 50 ml</t>
        </is>
      </c>
      <c r="C3292" t="inlineStr">
        <is>
          <t>IN72</t>
        </is>
      </c>
      <c r="D3292" t="n">
        <v>0</v>
      </c>
      <c r="E3292" t="n">
        <v>0</v>
      </c>
      <c r="F3292" t="n">
        <v>0</v>
      </c>
      <c r="G3292" t="n">
        <v>0</v>
      </c>
      <c r="H3292" t="n">
        <v>0</v>
      </c>
      <c r="I3292" t="n">
        <v>0</v>
      </c>
      <c r="J3292" t="n">
        <v>96</v>
      </c>
      <c r="K3292" t="n">
        <v>96</v>
      </c>
      <c r="L3292" t="n">
        <v>0</v>
      </c>
      <c r="M3292" t="n">
        <v>-96</v>
      </c>
      <c r="N3292" t="n">
        <v>96</v>
      </c>
      <c r="P3292" s="27" t="inlineStr"/>
      <c r="R3292" t="inlineStr">
        <is>
          <t>Gauhati</t>
        </is>
      </c>
      <c r="S3292" t="inlineStr">
        <is>
          <t>East</t>
        </is>
      </c>
      <c r="T3292" s="9">
        <f>VLOOKUP(A3292,Sku_list!$A$1:$D$2323,3,0)</f>
        <v/>
      </c>
      <c r="U3292" s="9">
        <f>VLOOKUP(A3292,Sku_list!$A$1:$D$2323,4,0)*(F3292/1000000*12)</f>
        <v/>
      </c>
      <c r="V3292" s="9">
        <f>VLOOKUP(A3292,Sku_list!$A$1:$D$2323,4,0)*(H3292/1000000*12)</f>
        <v/>
      </c>
      <c r="W3292" s="9">
        <f>VLOOKUP(A3292,Sku_list!$A$1:$D$2323,4,0)*(J3292/1000000*12)</f>
        <v/>
      </c>
      <c r="X3292" s="9">
        <f>VLOOKUP(A3292,Sku_list!$A$1:$D$2323,4,0)*(L3292/1000000*12)</f>
        <v/>
      </c>
      <c r="Y3292" s="9">
        <f>VLOOKUP(A3292,Sku_list!$A$1:$E$2323,5,0)*((J3292+F3292)/1000000000)</f>
        <v/>
      </c>
      <c r="AC3292" s="27">
        <f>(DAY(TODAY())+AB3292)/30</f>
        <v/>
      </c>
    </row>
    <row r="3293">
      <c r="A3293" t="n">
        <v>1607786</v>
      </c>
      <c r="B3293" t="inlineStr">
        <is>
          <t>Plax Sensitive 50 ml</t>
        </is>
      </c>
      <c r="C3293" t="inlineStr">
        <is>
          <t>IN73</t>
        </is>
      </c>
      <c r="D3293" t="n">
        <v>0</v>
      </c>
      <c r="E3293" t="n">
        <v>0</v>
      </c>
      <c r="F3293" t="n">
        <v>0</v>
      </c>
      <c r="G3293" t="n">
        <v>8</v>
      </c>
      <c r="H3293" t="n">
        <v>8</v>
      </c>
      <c r="I3293" t="n">
        <v>0</v>
      </c>
      <c r="J3293" t="n">
        <v>264</v>
      </c>
      <c r="K3293" t="n">
        <v>264</v>
      </c>
      <c r="L3293" t="n">
        <v>12</v>
      </c>
      <c r="M3293" t="n">
        <v>-260</v>
      </c>
      <c r="N3293" t="n">
        <v>260</v>
      </c>
      <c r="P3293" s="27" t="n">
        <v>22.66666666666667</v>
      </c>
      <c r="R3293" t="inlineStr">
        <is>
          <t>Patna</t>
        </is>
      </c>
      <c r="S3293" t="inlineStr">
        <is>
          <t>East</t>
        </is>
      </c>
      <c r="T3293" s="9">
        <f>VLOOKUP(A3293,Sku_list!$A$1:$D$2323,3,0)</f>
        <v/>
      </c>
      <c r="U3293" s="9">
        <f>VLOOKUP(A3293,Sku_list!$A$1:$D$2323,4,0)*(F3293/1000000*12)</f>
        <v/>
      </c>
      <c r="V3293" s="9">
        <f>VLOOKUP(A3293,Sku_list!$A$1:$D$2323,4,0)*(H3293/1000000*12)</f>
        <v/>
      </c>
      <c r="W3293" s="9">
        <f>VLOOKUP(A3293,Sku_list!$A$1:$D$2323,4,0)*(J3293/1000000*12)</f>
        <v/>
      </c>
      <c r="X3293" s="9">
        <f>VLOOKUP(A3293,Sku_list!$A$1:$D$2323,4,0)*(L3293/1000000*12)</f>
        <v/>
      </c>
      <c r="Y3293" s="9">
        <f>VLOOKUP(A3293,Sku_list!$A$1:$E$2323,5,0)*((J3293+F3293)/1000000000)</f>
        <v/>
      </c>
      <c r="AC3293" s="27">
        <f>(DAY(TODAY())+AB3293)/30</f>
        <v/>
      </c>
    </row>
    <row r="3294">
      <c r="A3294" t="n">
        <v>1607786</v>
      </c>
      <c r="B3294" t="inlineStr">
        <is>
          <t>Plax Sensitive 50 ml</t>
        </is>
      </c>
      <c r="C3294" t="inlineStr">
        <is>
          <t>IN74</t>
        </is>
      </c>
      <c r="D3294" t="n">
        <v>0</v>
      </c>
      <c r="E3294" t="n">
        <v>0</v>
      </c>
      <c r="F3294" t="n">
        <v>0</v>
      </c>
      <c r="G3294" t="n">
        <v>0</v>
      </c>
      <c r="H3294" t="n">
        <v>0</v>
      </c>
      <c r="I3294" t="n">
        <v>0</v>
      </c>
      <c r="J3294" t="n">
        <v>0</v>
      </c>
      <c r="K3294" t="n">
        <v>0</v>
      </c>
      <c r="L3294" t="n">
        <v>0</v>
      </c>
      <c r="M3294" t="n">
        <v>0</v>
      </c>
      <c r="N3294" t="n">
        <v>0</v>
      </c>
      <c r="P3294" s="27" t="inlineStr"/>
      <c r="R3294" t="inlineStr">
        <is>
          <t>Nepal-exp</t>
        </is>
      </c>
      <c r="S3294" t="inlineStr">
        <is>
          <t>Exp-DC</t>
        </is>
      </c>
      <c r="T3294" s="9">
        <f>VLOOKUP(A3294,Sku_list!$A$1:$D$2323,3,0)</f>
        <v/>
      </c>
      <c r="U3294" s="9">
        <f>VLOOKUP(A3294,Sku_list!$A$1:$D$2323,4,0)*(F3294/1000000*12)</f>
        <v/>
      </c>
      <c r="V3294" s="9">
        <f>VLOOKUP(A3294,Sku_list!$A$1:$D$2323,4,0)*(H3294/1000000*12)</f>
        <v/>
      </c>
      <c r="W3294" s="9">
        <f>VLOOKUP(A3294,Sku_list!$A$1:$D$2323,4,0)*(J3294/1000000*12)</f>
        <v/>
      </c>
      <c r="X3294" s="9">
        <f>VLOOKUP(A3294,Sku_list!$A$1:$D$2323,4,0)*(L3294/1000000*12)</f>
        <v/>
      </c>
      <c r="Y3294" s="9">
        <f>VLOOKUP(A3294,Sku_list!$A$1:$E$2323,5,0)*((J3294+F3294)/1000000000)</f>
        <v/>
      </c>
      <c r="AC3294" s="27">
        <f>(DAY(TODAY())+AB3294)/30</f>
        <v/>
      </c>
    </row>
    <row r="3295">
      <c r="A3295" t="n">
        <v>1607786</v>
      </c>
      <c r="B3295" t="inlineStr">
        <is>
          <t>Plax Sensitive 50 ml</t>
        </is>
      </c>
      <c r="C3295" t="inlineStr">
        <is>
          <t>IN75</t>
        </is>
      </c>
      <c r="D3295" t="n">
        <v>0</v>
      </c>
      <c r="E3295" t="n">
        <v>40</v>
      </c>
      <c r="F3295" t="n">
        <v>0</v>
      </c>
      <c r="G3295" t="n">
        <v>56</v>
      </c>
      <c r="H3295" t="n">
        <v>8</v>
      </c>
      <c r="I3295" t="n">
        <v>0</v>
      </c>
      <c r="J3295" t="n">
        <v>48</v>
      </c>
      <c r="K3295" t="n">
        <v>24</v>
      </c>
      <c r="L3295" t="n">
        <v>30</v>
      </c>
      <c r="M3295" t="n">
        <v>-26</v>
      </c>
      <c r="N3295" t="n">
        <v>26</v>
      </c>
      <c r="P3295" s="27" t="n">
        <v>1.866666666666667</v>
      </c>
      <c r="R3295" t="inlineStr">
        <is>
          <t>Jaipur</t>
        </is>
      </c>
      <c r="S3295" t="inlineStr">
        <is>
          <t>North</t>
        </is>
      </c>
      <c r="T3295" s="9">
        <f>VLOOKUP(A3295,Sku_list!$A$1:$D$2323,3,0)</f>
        <v/>
      </c>
      <c r="U3295" s="9">
        <f>VLOOKUP(A3295,Sku_list!$A$1:$D$2323,4,0)*(F3295/1000000*12)</f>
        <v/>
      </c>
      <c r="V3295" s="9">
        <f>VLOOKUP(A3295,Sku_list!$A$1:$D$2323,4,0)*(H3295/1000000*12)</f>
        <v/>
      </c>
      <c r="W3295" s="9">
        <f>VLOOKUP(A3295,Sku_list!$A$1:$D$2323,4,0)*(J3295/1000000*12)</f>
        <v/>
      </c>
      <c r="X3295" s="9">
        <f>VLOOKUP(A3295,Sku_list!$A$1:$D$2323,4,0)*(L3295/1000000*12)</f>
        <v/>
      </c>
      <c r="Y3295" s="9">
        <f>VLOOKUP(A3295,Sku_list!$A$1:$E$2323,5,0)*((J3295+F3295)/1000000000)</f>
        <v/>
      </c>
      <c r="AC3295" s="27">
        <f>(DAY(TODAY())+AB3295)/30</f>
        <v/>
      </c>
    </row>
    <row r="3296">
      <c r="A3296" t="n">
        <v>1607786</v>
      </c>
      <c r="B3296" t="inlineStr">
        <is>
          <t>Plax Sensitive 50 ml</t>
        </is>
      </c>
      <c r="C3296" t="inlineStr">
        <is>
          <t>IN76</t>
        </is>
      </c>
      <c r="D3296" t="n">
        <v>0</v>
      </c>
      <c r="E3296" t="n">
        <v>16</v>
      </c>
      <c r="F3296" t="n">
        <v>0</v>
      </c>
      <c r="G3296" t="n">
        <v>40</v>
      </c>
      <c r="H3296" t="n">
        <v>16</v>
      </c>
      <c r="I3296" t="n">
        <v>0</v>
      </c>
      <c r="J3296" t="n">
        <v>16</v>
      </c>
      <c r="K3296" t="n">
        <v>16</v>
      </c>
      <c r="L3296" t="n">
        <v>30</v>
      </c>
      <c r="M3296" t="n">
        <v>-2</v>
      </c>
      <c r="N3296" t="n">
        <v>2</v>
      </c>
      <c r="P3296" s="27" t="n">
        <v>1.066666666666667</v>
      </c>
      <c r="R3296" t="inlineStr">
        <is>
          <t>Ghaziabad</t>
        </is>
      </c>
      <c r="S3296" t="inlineStr">
        <is>
          <t>North</t>
        </is>
      </c>
      <c r="T3296" s="9">
        <f>VLOOKUP(A3296,Sku_list!$A$1:$D$2323,3,0)</f>
        <v/>
      </c>
      <c r="U3296" s="9">
        <f>VLOOKUP(A3296,Sku_list!$A$1:$D$2323,4,0)*(F3296/1000000*12)</f>
        <v/>
      </c>
      <c r="V3296" s="9">
        <f>VLOOKUP(A3296,Sku_list!$A$1:$D$2323,4,0)*(H3296/1000000*12)</f>
        <v/>
      </c>
      <c r="W3296" s="9">
        <f>VLOOKUP(A3296,Sku_list!$A$1:$D$2323,4,0)*(J3296/1000000*12)</f>
        <v/>
      </c>
      <c r="X3296" s="9">
        <f>VLOOKUP(A3296,Sku_list!$A$1:$D$2323,4,0)*(L3296/1000000*12)</f>
        <v/>
      </c>
      <c r="Y3296" s="9">
        <f>VLOOKUP(A3296,Sku_list!$A$1:$E$2323,5,0)*((J3296+F3296)/1000000000)</f>
        <v/>
      </c>
      <c r="AC3296" s="27">
        <f>(DAY(TODAY())+AB3296)/30</f>
        <v/>
      </c>
    </row>
    <row r="3297">
      <c r="A3297" t="n">
        <v>1607786</v>
      </c>
      <c r="B3297" t="inlineStr">
        <is>
          <t>Plax Sensitive 50 ml</t>
        </is>
      </c>
      <c r="C3297" t="inlineStr">
        <is>
          <t>IN77</t>
        </is>
      </c>
      <c r="D3297" t="n">
        <v>0</v>
      </c>
      <c r="E3297" t="n">
        <v>0</v>
      </c>
      <c r="F3297" t="n">
        <v>0</v>
      </c>
      <c r="G3297" t="n">
        <v>0</v>
      </c>
      <c r="H3297" t="n">
        <v>0</v>
      </c>
      <c r="I3297" t="n">
        <v>0</v>
      </c>
      <c r="J3297" t="n">
        <v>0</v>
      </c>
      <c r="K3297" t="n">
        <v>0</v>
      </c>
      <c r="L3297" t="n">
        <v>0</v>
      </c>
      <c r="M3297" t="n">
        <v>0</v>
      </c>
      <c r="N3297" t="n">
        <v>0</v>
      </c>
      <c r="P3297" s="27" t="inlineStr"/>
      <c r="R3297" t="inlineStr">
        <is>
          <t>POC Bhiwandi</t>
        </is>
      </c>
      <c r="S3297" t="inlineStr">
        <is>
          <t>West</t>
        </is>
      </c>
      <c r="T3297" s="9">
        <f>VLOOKUP(A3297,Sku_list!$A$1:$D$2323,3,0)</f>
        <v/>
      </c>
      <c r="U3297" s="9">
        <f>VLOOKUP(A3297,Sku_list!$A$1:$D$2323,4,0)*(F3297/1000000*12)</f>
        <v/>
      </c>
      <c r="V3297" s="9">
        <f>VLOOKUP(A3297,Sku_list!$A$1:$D$2323,4,0)*(H3297/1000000*12)</f>
        <v/>
      </c>
      <c r="W3297" s="9">
        <f>VLOOKUP(A3297,Sku_list!$A$1:$D$2323,4,0)*(J3297/1000000*12)</f>
        <v/>
      </c>
      <c r="X3297" s="9">
        <f>VLOOKUP(A3297,Sku_list!$A$1:$D$2323,4,0)*(L3297/1000000*12)</f>
        <v/>
      </c>
      <c r="Y3297" s="9">
        <f>VLOOKUP(A3297,Sku_list!$A$1:$E$2323,5,0)*((J3297+F3297)/1000000000)</f>
        <v/>
      </c>
      <c r="AC3297" s="27">
        <f>(DAY(TODAY())+AB3297)/30</f>
        <v/>
      </c>
    </row>
    <row r="3298">
      <c r="A3298" t="n">
        <v>1607786</v>
      </c>
      <c r="B3298" t="inlineStr">
        <is>
          <t>Plax Sensitive 50 ml</t>
        </is>
      </c>
      <c r="C3298" t="inlineStr">
        <is>
          <t>IN78</t>
        </is>
      </c>
      <c r="D3298" t="n">
        <v>0</v>
      </c>
      <c r="E3298" t="n">
        <v>0</v>
      </c>
      <c r="F3298" t="n">
        <v>0</v>
      </c>
      <c r="G3298" t="n">
        <v>40</v>
      </c>
      <c r="H3298" t="n">
        <v>32</v>
      </c>
      <c r="I3298" t="n">
        <v>0</v>
      </c>
      <c r="J3298" t="n">
        <v>240</v>
      </c>
      <c r="K3298" t="n">
        <v>232</v>
      </c>
      <c r="L3298" t="n">
        <v>30</v>
      </c>
      <c r="M3298" t="n">
        <v>-242</v>
      </c>
      <c r="N3298" t="n">
        <v>242</v>
      </c>
      <c r="P3298" s="27" t="n">
        <v>9.066666666666666</v>
      </c>
      <c r="R3298" t="inlineStr">
        <is>
          <t>Kundli</t>
        </is>
      </c>
      <c r="S3298" t="inlineStr">
        <is>
          <t>North</t>
        </is>
      </c>
      <c r="T3298" s="9">
        <f>VLOOKUP(A3298,Sku_list!$A$1:$D$2323,3,0)</f>
        <v/>
      </c>
      <c r="U3298" s="9">
        <f>VLOOKUP(A3298,Sku_list!$A$1:$D$2323,4,0)*(F3298/1000000*12)</f>
        <v/>
      </c>
      <c r="V3298" s="9">
        <f>VLOOKUP(A3298,Sku_list!$A$1:$D$2323,4,0)*(H3298/1000000*12)</f>
        <v/>
      </c>
      <c r="W3298" s="9">
        <f>VLOOKUP(A3298,Sku_list!$A$1:$D$2323,4,0)*(J3298/1000000*12)</f>
        <v/>
      </c>
      <c r="X3298" s="9">
        <f>VLOOKUP(A3298,Sku_list!$A$1:$D$2323,4,0)*(L3298/1000000*12)</f>
        <v/>
      </c>
      <c r="Y3298" s="9">
        <f>VLOOKUP(A3298,Sku_list!$A$1:$E$2323,5,0)*((J3298+F3298)/1000000000)</f>
        <v/>
      </c>
      <c r="AC3298" s="27">
        <f>(DAY(TODAY())+AB3298)/30</f>
        <v/>
      </c>
    </row>
    <row r="3299">
      <c r="A3299" t="n">
        <v>1607786</v>
      </c>
      <c r="B3299" t="inlineStr">
        <is>
          <t>Plax Sensitive 50 ml</t>
        </is>
      </c>
      <c r="C3299" t="inlineStr">
        <is>
          <t>IN79</t>
        </is>
      </c>
      <c r="D3299" t="n">
        <v>0</v>
      </c>
      <c r="E3299" t="n">
        <v>0</v>
      </c>
      <c r="F3299" t="n">
        <v>0</v>
      </c>
      <c r="G3299" t="n">
        <v>0</v>
      </c>
      <c r="H3299" t="n">
        <v>0</v>
      </c>
      <c r="I3299" t="n">
        <v>0</v>
      </c>
      <c r="J3299" t="n">
        <v>72</v>
      </c>
      <c r="K3299" t="n">
        <v>72</v>
      </c>
      <c r="L3299" t="n">
        <v>8</v>
      </c>
      <c r="M3299" t="n">
        <v>-64</v>
      </c>
      <c r="N3299" t="n">
        <v>64</v>
      </c>
      <c r="P3299" s="27" t="n">
        <v>9</v>
      </c>
      <c r="R3299" t="inlineStr">
        <is>
          <t>Goa</t>
        </is>
      </c>
      <c r="S3299" t="inlineStr">
        <is>
          <t>West</t>
        </is>
      </c>
      <c r="T3299" s="9">
        <f>VLOOKUP(A3299,Sku_list!$A$1:$D$2323,3,0)</f>
        <v/>
      </c>
      <c r="U3299" s="9">
        <f>VLOOKUP(A3299,Sku_list!$A$1:$D$2323,4,0)*(F3299/1000000*12)</f>
        <v/>
      </c>
      <c r="V3299" s="9">
        <f>VLOOKUP(A3299,Sku_list!$A$1:$D$2323,4,0)*(H3299/1000000*12)</f>
        <v/>
      </c>
      <c r="W3299" s="9">
        <f>VLOOKUP(A3299,Sku_list!$A$1:$D$2323,4,0)*(J3299/1000000*12)</f>
        <v/>
      </c>
      <c r="X3299" s="9">
        <f>VLOOKUP(A3299,Sku_list!$A$1:$D$2323,4,0)*(L3299/1000000*12)</f>
        <v/>
      </c>
      <c r="Y3299" s="9">
        <f>VLOOKUP(A3299,Sku_list!$A$1:$E$2323,5,0)*((J3299+F3299)/1000000000)</f>
        <v/>
      </c>
      <c r="AC3299" s="27">
        <f>(DAY(TODAY())+AB3299)/30</f>
        <v/>
      </c>
    </row>
    <row r="3300">
      <c r="A3300" t="n">
        <v>1607786</v>
      </c>
      <c r="B3300" t="inlineStr">
        <is>
          <t>Plax Sensitive 50 ml</t>
        </is>
      </c>
      <c r="C3300" t="inlineStr">
        <is>
          <t>IN80</t>
        </is>
      </c>
      <c r="D3300" t="n">
        <v>0</v>
      </c>
      <c r="E3300" t="n">
        <v>120</v>
      </c>
      <c r="F3300" t="n">
        <v>0</v>
      </c>
      <c r="G3300" t="n">
        <v>16</v>
      </c>
      <c r="H3300" t="n">
        <v>0</v>
      </c>
      <c r="I3300" t="n">
        <v>0</v>
      </c>
      <c r="J3300" t="n">
        <v>160</v>
      </c>
      <c r="K3300" t="n">
        <v>160</v>
      </c>
      <c r="L3300" t="n">
        <v>60</v>
      </c>
      <c r="M3300" t="n">
        <v>-100</v>
      </c>
      <c r="N3300" t="n">
        <v>100</v>
      </c>
      <c r="P3300" s="27" t="n">
        <v>2.666666666666667</v>
      </c>
      <c r="R3300" t="inlineStr">
        <is>
          <t>Morinda</t>
        </is>
      </c>
      <c r="S3300" t="inlineStr">
        <is>
          <t>North</t>
        </is>
      </c>
      <c r="T3300" s="9">
        <f>VLOOKUP(A3300,Sku_list!$A$1:$D$2323,3,0)</f>
        <v/>
      </c>
      <c r="U3300" s="9">
        <f>VLOOKUP(A3300,Sku_list!$A$1:$D$2323,4,0)*(F3300/1000000*12)</f>
        <v/>
      </c>
      <c r="V3300" s="9">
        <f>VLOOKUP(A3300,Sku_list!$A$1:$D$2323,4,0)*(H3300/1000000*12)</f>
        <v/>
      </c>
      <c r="W3300" s="9">
        <f>VLOOKUP(A3300,Sku_list!$A$1:$D$2323,4,0)*(J3300/1000000*12)</f>
        <v/>
      </c>
      <c r="X3300" s="9">
        <f>VLOOKUP(A3300,Sku_list!$A$1:$D$2323,4,0)*(L3300/1000000*12)</f>
        <v/>
      </c>
      <c r="Y3300" s="9">
        <f>VLOOKUP(A3300,Sku_list!$A$1:$E$2323,5,0)*((J3300+F3300)/1000000000)</f>
        <v/>
      </c>
      <c r="AC3300" s="27">
        <f>(DAY(TODAY())+AB3300)/30</f>
        <v/>
      </c>
    </row>
    <row r="3301">
      <c r="A3301" t="n">
        <v>1607786</v>
      </c>
      <c r="B3301" t="inlineStr">
        <is>
          <t>Plax Sensitive 50 ml</t>
        </is>
      </c>
      <c r="C3301" t="inlineStr">
        <is>
          <t>IN81</t>
        </is>
      </c>
      <c r="D3301" t="n">
        <v>0</v>
      </c>
      <c r="E3301" t="n">
        <v>0</v>
      </c>
      <c r="F3301" t="n">
        <v>0</v>
      </c>
      <c r="G3301" t="n">
        <v>56</v>
      </c>
      <c r="H3301" t="n">
        <v>40</v>
      </c>
      <c r="I3301" t="n">
        <v>0</v>
      </c>
      <c r="J3301" t="n">
        <v>664</v>
      </c>
      <c r="K3301" t="n">
        <v>656</v>
      </c>
      <c r="L3301" t="n">
        <v>240</v>
      </c>
      <c r="M3301" t="n">
        <v>-464</v>
      </c>
      <c r="N3301" t="n">
        <v>464</v>
      </c>
      <c r="P3301" s="27" t="n">
        <v>2.933333333333333</v>
      </c>
      <c r="R3301" t="inlineStr">
        <is>
          <t>Bhiwandi</t>
        </is>
      </c>
      <c r="S3301" t="inlineStr">
        <is>
          <t>West</t>
        </is>
      </c>
      <c r="T3301" s="9">
        <f>VLOOKUP(A3301,Sku_list!$A$1:$D$2323,3,0)</f>
        <v/>
      </c>
      <c r="U3301" s="9">
        <f>VLOOKUP(A3301,Sku_list!$A$1:$D$2323,4,0)*(F3301/1000000*12)</f>
        <v/>
      </c>
      <c r="V3301" s="9">
        <f>VLOOKUP(A3301,Sku_list!$A$1:$D$2323,4,0)*(H3301/1000000*12)</f>
        <v/>
      </c>
      <c r="W3301" s="9">
        <f>VLOOKUP(A3301,Sku_list!$A$1:$D$2323,4,0)*(J3301/1000000*12)</f>
        <v/>
      </c>
      <c r="X3301" s="9">
        <f>VLOOKUP(A3301,Sku_list!$A$1:$D$2323,4,0)*(L3301/1000000*12)</f>
        <v/>
      </c>
      <c r="Y3301" s="9">
        <f>VLOOKUP(A3301,Sku_list!$A$1:$E$2323,5,0)*((J3301+F3301)/1000000000)</f>
        <v/>
      </c>
      <c r="AC3301" s="27">
        <f>(DAY(TODAY())+AB3301)/30</f>
        <v/>
      </c>
    </row>
    <row r="3302">
      <c r="A3302" t="n">
        <v>1607786</v>
      </c>
      <c r="B3302" t="inlineStr">
        <is>
          <t>Plax Sensitive 50 ml</t>
        </is>
      </c>
      <c r="C3302" t="inlineStr">
        <is>
          <t>IN82</t>
        </is>
      </c>
      <c r="D3302" t="n">
        <v>0</v>
      </c>
      <c r="E3302" t="n">
        <v>0</v>
      </c>
      <c r="F3302" t="n">
        <v>0</v>
      </c>
      <c r="G3302" t="n">
        <v>192</v>
      </c>
      <c r="H3302" t="n">
        <v>32</v>
      </c>
      <c r="I3302" t="n">
        <v>0</v>
      </c>
      <c r="J3302" t="n">
        <v>1296</v>
      </c>
      <c r="K3302" t="n">
        <v>1296</v>
      </c>
      <c r="L3302" t="n">
        <v>1000</v>
      </c>
      <c r="M3302" t="n">
        <v>-328</v>
      </c>
      <c r="N3302" t="n">
        <v>328</v>
      </c>
      <c r="P3302" s="27" t="n">
        <v>1.328</v>
      </c>
      <c r="R3302" t="inlineStr">
        <is>
          <t>DC</t>
        </is>
      </c>
      <c r="S3302" t="inlineStr">
        <is>
          <t>West DC</t>
        </is>
      </c>
      <c r="T3302" s="9">
        <f>VLOOKUP(A3302,Sku_list!$A$1:$D$2323,3,0)</f>
        <v/>
      </c>
      <c r="U3302" s="9">
        <f>VLOOKUP(A3302,Sku_list!$A$1:$D$2323,4,0)*(F3302/1000000*12)</f>
        <v/>
      </c>
      <c r="V3302" s="9">
        <f>VLOOKUP(A3302,Sku_list!$A$1:$D$2323,4,0)*(H3302/1000000*12)</f>
        <v/>
      </c>
      <c r="W3302" s="9">
        <f>VLOOKUP(A3302,Sku_list!$A$1:$D$2323,4,0)*(J3302/1000000*12)</f>
        <v/>
      </c>
      <c r="X3302" s="9">
        <f>VLOOKUP(A3302,Sku_list!$A$1:$D$2323,4,0)*(L3302/1000000*12)</f>
        <v/>
      </c>
      <c r="Y3302" s="9">
        <f>VLOOKUP(A3302,Sku_list!$A$1:$E$2323,5,0)*((J3302+F3302)/1000000000)</f>
        <v/>
      </c>
      <c r="AC3302" s="27">
        <f>(DAY(TODAY())+AB3302)/30</f>
        <v/>
      </c>
    </row>
    <row r="3303">
      <c r="A3303" t="n">
        <v>1607786</v>
      </c>
      <c r="B3303" t="inlineStr">
        <is>
          <t>Plax Sensitive 50 ml</t>
        </is>
      </c>
      <c r="C3303" t="inlineStr">
        <is>
          <t>IN83</t>
        </is>
      </c>
      <c r="D3303" t="n">
        <v>0</v>
      </c>
      <c r="E3303" t="n">
        <v>0</v>
      </c>
      <c r="F3303" t="n">
        <v>0</v>
      </c>
      <c r="G3303" t="n">
        <v>80</v>
      </c>
      <c r="H3303" t="n">
        <v>80</v>
      </c>
      <c r="I3303" t="n">
        <v>0</v>
      </c>
      <c r="J3303" t="n">
        <v>56</v>
      </c>
      <c r="K3303" t="n">
        <v>56</v>
      </c>
      <c r="L3303" t="n">
        <v>36</v>
      </c>
      <c r="M3303" t="n">
        <v>-100</v>
      </c>
      <c r="N3303" t="n">
        <v>100</v>
      </c>
      <c r="P3303" s="27" t="n">
        <v>3.777777777777778</v>
      </c>
      <c r="R3303" t="inlineStr">
        <is>
          <t>Aurangabad</t>
        </is>
      </c>
      <c r="S3303" t="inlineStr">
        <is>
          <t>West</t>
        </is>
      </c>
      <c r="T3303" s="9">
        <f>VLOOKUP(A3303,Sku_list!$A$1:$D$2323,3,0)</f>
        <v/>
      </c>
      <c r="U3303" s="9">
        <f>VLOOKUP(A3303,Sku_list!$A$1:$D$2323,4,0)*(F3303/1000000*12)</f>
        <v/>
      </c>
      <c r="V3303" s="9">
        <f>VLOOKUP(A3303,Sku_list!$A$1:$D$2323,4,0)*(H3303/1000000*12)</f>
        <v/>
      </c>
      <c r="W3303" s="9">
        <f>VLOOKUP(A3303,Sku_list!$A$1:$D$2323,4,0)*(J3303/1000000*12)</f>
        <v/>
      </c>
      <c r="X3303" s="9">
        <f>VLOOKUP(A3303,Sku_list!$A$1:$D$2323,4,0)*(L3303/1000000*12)</f>
        <v/>
      </c>
      <c r="Y3303" s="9">
        <f>VLOOKUP(A3303,Sku_list!$A$1:$E$2323,5,0)*((J3303+F3303)/1000000000)</f>
        <v/>
      </c>
      <c r="AC3303" s="27">
        <f>(DAY(TODAY())+AB3303)/30</f>
        <v/>
      </c>
    </row>
    <row r="3304">
      <c r="A3304" t="n">
        <v>1607786</v>
      </c>
      <c r="B3304" t="inlineStr">
        <is>
          <t>Plax Sensitive 50 ml</t>
        </is>
      </c>
      <c r="C3304" t="inlineStr">
        <is>
          <t>IN84</t>
        </is>
      </c>
      <c r="D3304" t="n">
        <v>0</v>
      </c>
      <c r="E3304" t="n">
        <v>0</v>
      </c>
      <c r="F3304" t="n">
        <v>0</v>
      </c>
      <c r="G3304" t="n">
        <v>16</v>
      </c>
      <c r="H3304" t="n">
        <v>16</v>
      </c>
      <c r="I3304" t="n">
        <v>0</v>
      </c>
      <c r="J3304" t="n">
        <v>48</v>
      </c>
      <c r="K3304" t="n">
        <v>48</v>
      </c>
      <c r="L3304" t="n">
        <v>0</v>
      </c>
      <c r="M3304" t="n">
        <v>-64</v>
      </c>
      <c r="N3304" t="n">
        <v>64</v>
      </c>
      <c r="P3304" s="27" t="inlineStr"/>
      <c r="R3304" t="inlineStr">
        <is>
          <t>Raipur</t>
        </is>
      </c>
      <c r="S3304" t="inlineStr">
        <is>
          <t>West</t>
        </is>
      </c>
      <c r="T3304" s="9">
        <f>VLOOKUP(A3304,Sku_list!$A$1:$D$2323,3,0)</f>
        <v/>
      </c>
      <c r="U3304" s="9">
        <f>VLOOKUP(A3304,Sku_list!$A$1:$D$2323,4,0)*(F3304/1000000*12)</f>
        <v/>
      </c>
      <c r="V3304" s="9">
        <f>VLOOKUP(A3304,Sku_list!$A$1:$D$2323,4,0)*(H3304/1000000*12)</f>
        <v/>
      </c>
      <c r="W3304" s="9">
        <f>VLOOKUP(A3304,Sku_list!$A$1:$D$2323,4,0)*(J3304/1000000*12)</f>
        <v/>
      </c>
      <c r="X3304" s="9">
        <f>VLOOKUP(A3304,Sku_list!$A$1:$D$2323,4,0)*(L3304/1000000*12)</f>
        <v/>
      </c>
      <c r="Y3304" s="9">
        <f>VLOOKUP(A3304,Sku_list!$A$1:$E$2323,5,0)*((J3304+F3304)/1000000000)</f>
        <v/>
      </c>
      <c r="AC3304" s="27">
        <f>(DAY(TODAY())+AB3304)/30</f>
        <v/>
      </c>
    </row>
    <row r="3305">
      <c r="A3305" t="n">
        <v>1607786</v>
      </c>
      <c r="B3305" t="inlineStr">
        <is>
          <t>Plax Sensitive 50 ml</t>
        </is>
      </c>
      <c r="C3305" t="inlineStr">
        <is>
          <t>IN85</t>
        </is>
      </c>
      <c r="D3305" t="n">
        <v>0</v>
      </c>
      <c r="E3305" t="n">
        <v>0</v>
      </c>
      <c r="F3305" t="n">
        <v>0</v>
      </c>
      <c r="G3305" t="n">
        <v>0</v>
      </c>
      <c r="H3305" t="n">
        <v>0</v>
      </c>
      <c r="I3305" t="n">
        <v>0</v>
      </c>
      <c r="J3305" t="n">
        <v>0</v>
      </c>
      <c r="K3305" t="n">
        <v>0</v>
      </c>
      <c r="L3305" t="n">
        <v>0</v>
      </c>
      <c r="M3305" t="n">
        <v>0</v>
      </c>
      <c r="N3305" t="n">
        <v>0</v>
      </c>
      <c r="P3305" s="27" t="inlineStr"/>
      <c r="R3305" t="inlineStr">
        <is>
          <t>Tripura</t>
        </is>
      </c>
      <c r="S3305" t="inlineStr">
        <is>
          <t>East</t>
        </is>
      </c>
      <c r="T3305" s="9">
        <f>VLOOKUP(A3305,Sku_list!$A$1:$D$2323,3,0)</f>
        <v/>
      </c>
      <c r="U3305" s="9">
        <f>VLOOKUP(A3305,Sku_list!$A$1:$D$2323,4,0)*(F3305/1000000*12)</f>
        <v/>
      </c>
      <c r="V3305" s="9">
        <f>VLOOKUP(A3305,Sku_list!$A$1:$D$2323,4,0)*(H3305/1000000*12)</f>
        <v/>
      </c>
      <c r="W3305" s="9">
        <f>VLOOKUP(A3305,Sku_list!$A$1:$D$2323,4,0)*(J3305/1000000*12)</f>
        <v/>
      </c>
      <c r="X3305" s="9">
        <f>VLOOKUP(A3305,Sku_list!$A$1:$D$2323,4,0)*(L3305/1000000*12)</f>
        <v/>
      </c>
      <c r="Y3305" s="9">
        <f>VLOOKUP(A3305,Sku_list!$A$1:$E$2323,5,0)*((J3305+F3305)/1000000000)</f>
        <v/>
      </c>
      <c r="AC3305" s="27">
        <f>(DAY(TODAY())+AB3305)/30</f>
        <v/>
      </c>
    </row>
    <row r="3306">
      <c r="A3306" t="n">
        <v>1607786</v>
      </c>
      <c r="B3306" t="inlineStr">
        <is>
          <t>Plax Sensitive 50 ml</t>
        </is>
      </c>
      <c r="C3306" t="inlineStr">
        <is>
          <t>IN86</t>
        </is>
      </c>
      <c r="D3306" t="n">
        <v>0</v>
      </c>
      <c r="E3306" t="n">
        <v>0</v>
      </c>
      <c r="F3306" t="n">
        <v>0</v>
      </c>
      <c r="G3306" t="n">
        <v>0</v>
      </c>
      <c r="H3306" t="n">
        <v>0</v>
      </c>
      <c r="I3306" t="n">
        <v>0</v>
      </c>
      <c r="J3306" t="n">
        <v>184</v>
      </c>
      <c r="K3306" t="n">
        <v>184</v>
      </c>
      <c r="L3306" t="n">
        <v>0</v>
      </c>
      <c r="M3306" t="n">
        <v>-184</v>
      </c>
      <c r="N3306" t="n">
        <v>184</v>
      </c>
      <c r="P3306" s="27" t="inlineStr"/>
      <c r="R3306" t="inlineStr">
        <is>
          <t>Jamshedpur</t>
        </is>
      </c>
      <c r="S3306" t="inlineStr">
        <is>
          <t>East</t>
        </is>
      </c>
      <c r="T3306" s="9">
        <f>VLOOKUP(A3306,Sku_list!$A$1:$D$2323,3,0)</f>
        <v/>
      </c>
      <c r="U3306" s="9">
        <f>VLOOKUP(A3306,Sku_list!$A$1:$D$2323,4,0)*(F3306/1000000*12)</f>
        <v/>
      </c>
      <c r="V3306" s="9">
        <f>VLOOKUP(A3306,Sku_list!$A$1:$D$2323,4,0)*(H3306/1000000*12)</f>
        <v/>
      </c>
      <c r="W3306" s="9">
        <f>VLOOKUP(A3306,Sku_list!$A$1:$D$2323,4,0)*(J3306/1000000*12)</f>
        <v/>
      </c>
      <c r="X3306" s="9">
        <f>VLOOKUP(A3306,Sku_list!$A$1:$D$2323,4,0)*(L3306/1000000*12)</f>
        <v/>
      </c>
      <c r="Y3306" s="9">
        <f>VLOOKUP(A3306,Sku_list!$A$1:$E$2323,5,0)*((J3306+F3306)/1000000000)</f>
        <v/>
      </c>
      <c r="AC3306" s="27">
        <f>(DAY(TODAY())+AB3306)/30</f>
        <v/>
      </c>
    </row>
    <row r="3307">
      <c r="A3307" t="n">
        <v>1607786</v>
      </c>
      <c r="B3307" t="inlineStr">
        <is>
          <t>Plax Sensitive 50 ml</t>
        </is>
      </c>
      <c r="C3307" t="inlineStr">
        <is>
          <t>IN87</t>
        </is>
      </c>
      <c r="D3307" t="n">
        <v>0</v>
      </c>
      <c r="E3307" t="n">
        <v>128</v>
      </c>
      <c r="F3307" t="n">
        <v>0</v>
      </c>
      <c r="G3307" t="n">
        <v>160</v>
      </c>
      <c r="H3307" t="n">
        <v>56</v>
      </c>
      <c r="I3307" t="n">
        <v>0</v>
      </c>
      <c r="J3307" t="n">
        <v>288</v>
      </c>
      <c r="K3307" t="n">
        <v>192</v>
      </c>
      <c r="L3307" t="n">
        <v>365</v>
      </c>
      <c r="M3307" t="n">
        <v>21</v>
      </c>
      <c r="N3307" t="n">
        <v>-21</v>
      </c>
      <c r="P3307" s="27" t="n">
        <v>0.9424657534246575</v>
      </c>
      <c r="R3307" t="inlineStr">
        <is>
          <t>Vijaywada</t>
        </is>
      </c>
      <c r="S3307" t="inlineStr">
        <is>
          <t>South</t>
        </is>
      </c>
      <c r="T3307" s="9">
        <f>VLOOKUP(A3307,Sku_list!$A$1:$D$2323,3,0)</f>
        <v/>
      </c>
      <c r="U3307" s="9">
        <f>VLOOKUP(A3307,Sku_list!$A$1:$D$2323,4,0)*(F3307/1000000*12)</f>
        <v/>
      </c>
      <c r="V3307" s="9">
        <f>VLOOKUP(A3307,Sku_list!$A$1:$D$2323,4,0)*(H3307/1000000*12)</f>
        <v/>
      </c>
      <c r="W3307" s="9">
        <f>VLOOKUP(A3307,Sku_list!$A$1:$D$2323,4,0)*(J3307/1000000*12)</f>
        <v/>
      </c>
      <c r="X3307" s="9">
        <f>VLOOKUP(A3307,Sku_list!$A$1:$D$2323,4,0)*(L3307/1000000*12)</f>
        <v/>
      </c>
      <c r="Y3307" s="9">
        <f>VLOOKUP(A3307,Sku_list!$A$1:$E$2323,5,0)*((J3307+F3307)/1000000000)</f>
        <v/>
      </c>
      <c r="AC3307" s="27">
        <f>(DAY(TODAY())+AB3307)/30</f>
        <v/>
      </c>
    </row>
    <row r="3308">
      <c r="A3308" t="n">
        <v>1607786</v>
      </c>
      <c r="B3308" t="inlineStr">
        <is>
          <t>Plax Sensitive 50 ml</t>
        </is>
      </c>
      <c r="C3308" t="inlineStr">
        <is>
          <t>IN88</t>
        </is>
      </c>
      <c r="D3308" t="n">
        <v>0</v>
      </c>
      <c r="E3308" t="n">
        <v>0</v>
      </c>
      <c r="F3308" t="n">
        <v>0</v>
      </c>
      <c r="G3308" t="n">
        <v>8</v>
      </c>
      <c r="H3308" t="n">
        <v>0</v>
      </c>
      <c r="I3308" t="n">
        <v>0</v>
      </c>
      <c r="J3308" t="n">
        <v>0</v>
      </c>
      <c r="K3308" t="n">
        <v>0</v>
      </c>
      <c r="L3308" t="n">
        <v>0</v>
      </c>
      <c r="M3308" t="n">
        <v>0</v>
      </c>
      <c r="N3308" t="n">
        <v>0</v>
      </c>
      <c r="P3308" s="27" t="inlineStr"/>
      <c r="R3308" t="inlineStr">
        <is>
          <t>Uttaranchal</t>
        </is>
      </c>
      <c r="S3308" t="inlineStr">
        <is>
          <t>North</t>
        </is>
      </c>
      <c r="T3308" s="9">
        <f>VLOOKUP(A3308,Sku_list!$A$1:$D$2323,3,0)</f>
        <v/>
      </c>
      <c r="U3308" s="9">
        <f>VLOOKUP(A3308,Sku_list!$A$1:$D$2323,4,0)*(F3308/1000000*12)</f>
        <v/>
      </c>
      <c r="V3308" s="9">
        <f>VLOOKUP(A3308,Sku_list!$A$1:$D$2323,4,0)*(H3308/1000000*12)</f>
        <v/>
      </c>
      <c r="W3308" s="9">
        <f>VLOOKUP(A3308,Sku_list!$A$1:$D$2323,4,0)*(J3308/1000000*12)</f>
        <v/>
      </c>
      <c r="X3308" s="9">
        <f>VLOOKUP(A3308,Sku_list!$A$1:$D$2323,4,0)*(L3308/1000000*12)</f>
        <v/>
      </c>
      <c r="Y3308" s="9">
        <f>VLOOKUP(A3308,Sku_list!$A$1:$E$2323,5,0)*((J3308+F3308)/1000000000)</f>
        <v/>
      </c>
      <c r="AC3308" s="27">
        <f>(DAY(TODAY())+AB3308)/30</f>
        <v/>
      </c>
    </row>
    <row r="3309">
      <c r="A3309" t="n">
        <v>1607786</v>
      </c>
      <c r="B3309" t="inlineStr">
        <is>
          <t>Plax Sensitive 50 ml</t>
        </is>
      </c>
      <c r="C3309" t="inlineStr">
        <is>
          <t>IN89</t>
        </is>
      </c>
      <c r="D3309" t="n">
        <v>0</v>
      </c>
      <c r="E3309" t="n">
        <v>0</v>
      </c>
      <c r="F3309" t="n">
        <v>0</v>
      </c>
      <c r="G3309" t="n">
        <v>200</v>
      </c>
      <c r="H3309" t="n">
        <v>48</v>
      </c>
      <c r="I3309" t="n">
        <v>0</v>
      </c>
      <c r="J3309" t="n">
        <v>72</v>
      </c>
      <c r="K3309" t="n">
        <v>48</v>
      </c>
      <c r="L3309" t="n">
        <v>280</v>
      </c>
      <c r="M3309" t="n">
        <v>160</v>
      </c>
      <c r="N3309" t="n">
        <v>-160</v>
      </c>
      <c r="P3309" s="27" t="n">
        <v>0.4285714285714285</v>
      </c>
      <c r="R3309" t="inlineStr">
        <is>
          <t>Hubli</t>
        </is>
      </c>
      <c r="S3309" t="inlineStr">
        <is>
          <t>South</t>
        </is>
      </c>
      <c r="T3309" s="9">
        <f>VLOOKUP(A3309,Sku_list!$A$1:$D$2323,3,0)</f>
        <v/>
      </c>
      <c r="U3309" s="9">
        <f>VLOOKUP(A3309,Sku_list!$A$1:$D$2323,4,0)*(F3309/1000000*12)</f>
        <v/>
      </c>
      <c r="V3309" s="9">
        <f>VLOOKUP(A3309,Sku_list!$A$1:$D$2323,4,0)*(H3309/1000000*12)</f>
        <v/>
      </c>
      <c r="W3309" s="9">
        <f>VLOOKUP(A3309,Sku_list!$A$1:$D$2323,4,0)*(J3309/1000000*12)</f>
        <v/>
      </c>
      <c r="X3309" s="9">
        <f>VLOOKUP(A3309,Sku_list!$A$1:$D$2323,4,0)*(L3309/1000000*12)</f>
        <v/>
      </c>
      <c r="Y3309" s="9">
        <f>VLOOKUP(A3309,Sku_list!$A$1:$E$2323,5,0)*((J3309+F3309)/1000000000)</f>
        <v/>
      </c>
      <c r="AC3309" s="27">
        <f>(DAY(TODAY())+AB3309)/30</f>
        <v/>
      </c>
    </row>
    <row r="3310">
      <c r="A3310" t="n">
        <v>1607786</v>
      </c>
      <c r="B3310" t="inlineStr">
        <is>
          <t>Plax Sensitive 50 ml</t>
        </is>
      </c>
      <c r="C3310" t="inlineStr">
        <is>
          <t>IN90</t>
        </is>
      </c>
      <c r="D3310" t="n">
        <v>0</v>
      </c>
      <c r="E3310" t="n">
        <v>0</v>
      </c>
      <c r="F3310" t="n">
        <v>0</v>
      </c>
      <c r="G3310" t="n">
        <v>0</v>
      </c>
      <c r="H3310" t="n">
        <v>0</v>
      </c>
      <c r="I3310" t="n">
        <v>0</v>
      </c>
      <c r="J3310" t="n">
        <v>0</v>
      </c>
      <c r="K3310" t="n">
        <v>0</v>
      </c>
      <c r="L3310" t="n">
        <v>0</v>
      </c>
      <c r="M3310" t="n">
        <v>0</v>
      </c>
      <c r="N3310" t="n">
        <v>0</v>
      </c>
      <c r="P3310" s="27" t="inlineStr"/>
      <c r="R3310" t="inlineStr">
        <is>
          <t>Export</t>
        </is>
      </c>
      <c r="S3310" t="inlineStr">
        <is>
          <t>Exp-DC</t>
        </is>
      </c>
      <c r="T3310" s="9">
        <f>VLOOKUP(A3310,Sku_list!$A$1:$D$2323,3,0)</f>
        <v/>
      </c>
      <c r="U3310" s="9">
        <f>VLOOKUP(A3310,Sku_list!$A$1:$D$2323,4,0)*(F3310/1000000*12)</f>
        <v/>
      </c>
      <c r="V3310" s="9">
        <f>VLOOKUP(A3310,Sku_list!$A$1:$D$2323,4,0)*(H3310/1000000*12)</f>
        <v/>
      </c>
      <c r="W3310" s="9">
        <f>VLOOKUP(A3310,Sku_list!$A$1:$D$2323,4,0)*(J3310/1000000*12)</f>
        <v/>
      </c>
      <c r="X3310" s="9">
        <f>VLOOKUP(A3310,Sku_list!$A$1:$D$2323,4,0)*(L3310/1000000*12)</f>
        <v/>
      </c>
      <c r="Y3310" s="9">
        <f>VLOOKUP(A3310,Sku_list!$A$1:$E$2323,5,0)*((J3310+F3310)/1000000000)</f>
        <v/>
      </c>
      <c r="AC3310" s="27">
        <f>(DAY(TODAY())+AB3310)/30</f>
        <v/>
      </c>
    </row>
    <row r="3311">
      <c r="A3311" t="n">
        <v>1607786</v>
      </c>
      <c r="B3311" t="inlineStr">
        <is>
          <t>Plax Sensitive 50 ml</t>
        </is>
      </c>
      <c r="C3311" t="inlineStr">
        <is>
          <t>IN91</t>
        </is>
      </c>
      <c r="D3311" t="n">
        <v>0</v>
      </c>
      <c r="E3311" t="n">
        <v>0</v>
      </c>
      <c r="F3311" t="n">
        <v>0</v>
      </c>
      <c r="G3311" t="n">
        <v>0</v>
      </c>
      <c r="H3311" t="n">
        <v>0</v>
      </c>
      <c r="I3311" t="n">
        <v>0</v>
      </c>
      <c r="J3311" t="n">
        <v>0</v>
      </c>
      <c r="K3311" t="n">
        <v>0</v>
      </c>
      <c r="L3311" t="n">
        <v>0</v>
      </c>
      <c r="M3311" t="n">
        <v>0</v>
      </c>
      <c r="N3311" t="n">
        <v>0</v>
      </c>
      <c r="P3311" s="27" t="inlineStr"/>
      <c r="R3311" t="inlineStr">
        <is>
          <t>Siliguri</t>
        </is>
      </c>
      <c r="S3311" t="inlineStr">
        <is>
          <t>East</t>
        </is>
      </c>
      <c r="T3311" s="9">
        <f>VLOOKUP(A3311,Sku_list!$A$1:$D$2323,3,0)</f>
        <v/>
      </c>
      <c r="U3311" s="9">
        <f>VLOOKUP(A3311,Sku_list!$A$1:$D$2323,4,0)*(F3311/1000000*12)</f>
        <v/>
      </c>
      <c r="V3311" s="9">
        <f>VLOOKUP(A3311,Sku_list!$A$1:$D$2323,4,0)*(H3311/1000000*12)</f>
        <v/>
      </c>
      <c r="W3311" s="9">
        <f>VLOOKUP(A3311,Sku_list!$A$1:$D$2323,4,0)*(J3311/1000000*12)</f>
        <v/>
      </c>
      <c r="X3311" s="9">
        <f>VLOOKUP(A3311,Sku_list!$A$1:$D$2323,4,0)*(L3311/1000000*12)</f>
        <v/>
      </c>
      <c r="Y3311" s="9">
        <f>VLOOKUP(A3311,Sku_list!$A$1:$E$2323,5,0)*((J3311+F3311)/1000000000)</f>
        <v/>
      </c>
      <c r="AC3311" s="27">
        <f>(DAY(TODAY())+AB3311)/30</f>
        <v/>
      </c>
    </row>
    <row r="3312">
      <c r="A3312" t="n">
        <v>1607786</v>
      </c>
      <c r="B3312" t="inlineStr">
        <is>
          <t>Plax Sensitive 50 ml</t>
        </is>
      </c>
      <c r="C3312" t="inlineStr">
        <is>
          <t>IN92</t>
        </is>
      </c>
      <c r="D3312" t="n">
        <v>0</v>
      </c>
      <c r="E3312" t="n">
        <v>0</v>
      </c>
      <c r="F3312" t="n">
        <v>0</v>
      </c>
      <c r="G3312" t="n">
        <v>0</v>
      </c>
      <c r="H3312" t="n">
        <v>0</v>
      </c>
      <c r="I3312" t="n">
        <v>0</v>
      </c>
      <c r="J3312" t="n">
        <v>0</v>
      </c>
      <c r="K3312" t="n">
        <v>0</v>
      </c>
      <c r="L3312" t="n">
        <v>0</v>
      </c>
      <c r="M3312" t="n">
        <v>0</v>
      </c>
      <c r="N3312" t="n">
        <v>0</v>
      </c>
      <c r="P3312" s="27" t="inlineStr"/>
      <c r="R3312" t="inlineStr">
        <is>
          <t>J &amp; K</t>
        </is>
      </c>
      <c r="S3312" t="inlineStr">
        <is>
          <t>North</t>
        </is>
      </c>
      <c r="T3312" s="9">
        <f>VLOOKUP(A3312,Sku_list!$A$1:$D$2323,3,0)</f>
        <v/>
      </c>
      <c r="U3312" s="9">
        <f>VLOOKUP(A3312,Sku_list!$A$1:$D$2323,4,0)*(F3312/1000000*12)</f>
        <v/>
      </c>
      <c r="V3312" s="9">
        <f>VLOOKUP(A3312,Sku_list!$A$1:$D$2323,4,0)*(H3312/1000000*12)</f>
        <v/>
      </c>
      <c r="W3312" s="9">
        <f>VLOOKUP(A3312,Sku_list!$A$1:$D$2323,4,0)*(J3312/1000000*12)</f>
        <v/>
      </c>
      <c r="X3312" s="9">
        <f>VLOOKUP(A3312,Sku_list!$A$1:$D$2323,4,0)*(L3312/1000000*12)</f>
        <v/>
      </c>
      <c r="Y3312" s="9">
        <f>VLOOKUP(A3312,Sku_list!$A$1:$E$2323,5,0)*((J3312+F3312)/1000000000)</f>
        <v/>
      </c>
      <c r="AC3312" s="27">
        <f>(DAY(TODAY())+AB3312)/30</f>
        <v/>
      </c>
    </row>
    <row r="3313">
      <c r="A3313" t="n">
        <v>1607786</v>
      </c>
      <c r="B3313" t="inlineStr">
        <is>
          <t>Plax Sensitive 50 ml</t>
        </is>
      </c>
      <c r="C3313" t="inlineStr">
        <is>
          <t>IN93</t>
        </is>
      </c>
      <c r="D3313" t="n">
        <v>0</v>
      </c>
      <c r="E3313" t="n">
        <v>0</v>
      </c>
      <c r="F3313" t="n">
        <v>0</v>
      </c>
      <c r="G3313" t="n">
        <v>8</v>
      </c>
      <c r="H3313" t="n">
        <v>0</v>
      </c>
      <c r="I3313" t="n">
        <v>0</v>
      </c>
      <c r="J3313" t="n">
        <v>0</v>
      </c>
      <c r="K3313" t="n">
        <v>0</v>
      </c>
      <c r="L3313" t="n">
        <v>0</v>
      </c>
      <c r="M3313" t="n">
        <v>0</v>
      </c>
      <c r="N3313" t="n">
        <v>0</v>
      </c>
      <c r="P3313" s="27" t="inlineStr"/>
      <c r="R3313" t="inlineStr">
        <is>
          <t>Himachal</t>
        </is>
      </c>
      <c r="S3313" t="inlineStr">
        <is>
          <t>North</t>
        </is>
      </c>
      <c r="T3313" s="9">
        <f>VLOOKUP(A3313,Sku_list!$A$1:$D$2323,3,0)</f>
        <v/>
      </c>
      <c r="U3313" s="9">
        <f>VLOOKUP(A3313,Sku_list!$A$1:$D$2323,4,0)*(F3313/1000000*12)</f>
        <v/>
      </c>
      <c r="V3313" s="9">
        <f>VLOOKUP(A3313,Sku_list!$A$1:$D$2323,4,0)*(H3313/1000000*12)</f>
        <v/>
      </c>
      <c r="W3313" s="9">
        <f>VLOOKUP(A3313,Sku_list!$A$1:$D$2323,4,0)*(J3313/1000000*12)</f>
        <v/>
      </c>
      <c r="X3313" s="9">
        <f>VLOOKUP(A3313,Sku_list!$A$1:$D$2323,4,0)*(L3313/1000000*12)</f>
        <v/>
      </c>
      <c r="Y3313" s="9">
        <f>VLOOKUP(A3313,Sku_list!$A$1:$E$2323,5,0)*((J3313+F3313)/1000000000)</f>
        <v/>
      </c>
      <c r="AC3313" s="27">
        <f>(DAY(TODAY())+AB3313)/30</f>
        <v/>
      </c>
    </row>
    <row r="3314">
      <c r="A3314" t="n">
        <v>1607786</v>
      </c>
      <c r="B3314" t="inlineStr">
        <is>
          <t>Plax Sensitive 50 ml</t>
        </is>
      </c>
      <c r="C3314" t="inlineStr">
        <is>
          <t>IN94</t>
        </is>
      </c>
      <c r="D3314" t="n">
        <v>0</v>
      </c>
      <c r="E3314" t="n">
        <v>0</v>
      </c>
      <c r="F3314" t="n">
        <v>0</v>
      </c>
      <c r="G3314" t="n">
        <v>0</v>
      </c>
      <c r="H3314" t="n">
        <v>0</v>
      </c>
      <c r="I3314" t="n">
        <v>0</v>
      </c>
      <c r="J3314" t="n">
        <v>40</v>
      </c>
      <c r="K3314" t="n">
        <v>40</v>
      </c>
      <c r="L3314" t="n">
        <v>0</v>
      </c>
      <c r="M3314" t="n">
        <v>-40</v>
      </c>
      <c r="N3314" t="n">
        <v>40</v>
      </c>
      <c r="P3314" s="27" t="inlineStr"/>
      <c r="R3314" t="inlineStr">
        <is>
          <t>Chandigarh</t>
        </is>
      </c>
      <c r="S3314" t="inlineStr">
        <is>
          <t>North</t>
        </is>
      </c>
      <c r="T3314" s="9">
        <f>VLOOKUP(A3314,Sku_list!$A$1:$D$2323,3,0)</f>
        <v/>
      </c>
      <c r="U3314" s="9">
        <f>VLOOKUP(A3314,Sku_list!$A$1:$D$2323,4,0)*(F3314/1000000*12)</f>
        <v/>
      </c>
      <c r="V3314" s="9">
        <f>VLOOKUP(A3314,Sku_list!$A$1:$D$2323,4,0)*(H3314/1000000*12)</f>
        <v/>
      </c>
      <c r="W3314" s="9">
        <f>VLOOKUP(A3314,Sku_list!$A$1:$D$2323,4,0)*(J3314/1000000*12)</f>
        <v/>
      </c>
      <c r="X3314" s="9">
        <f>VLOOKUP(A3314,Sku_list!$A$1:$D$2323,4,0)*(L3314/1000000*12)</f>
        <v/>
      </c>
      <c r="Y3314" s="9">
        <f>VLOOKUP(A3314,Sku_list!$A$1:$E$2323,5,0)*((J3314+F3314)/1000000000)</f>
        <v/>
      </c>
      <c r="AC3314" s="27">
        <f>(DAY(TODAY())+AB3314)/30</f>
        <v/>
      </c>
    </row>
    <row r="3315">
      <c r="A3315" t="n">
        <v>1607786</v>
      </c>
      <c r="B3315" t="inlineStr">
        <is>
          <t>Plax Sensitive 50 ml</t>
        </is>
      </c>
      <c r="C3315" t="inlineStr">
        <is>
          <t>IN95</t>
        </is>
      </c>
      <c r="D3315" t="n">
        <v>0</v>
      </c>
      <c r="E3315" t="n">
        <v>0</v>
      </c>
      <c r="F3315" t="n">
        <v>0</v>
      </c>
      <c r="G3315" t="n">
        <v>0</v>
      </c>
      <c r="H3315" t="n">
        <v>0</v>
      </c>
      <c r="I3315" t="n">
        <v>0</v>
      </c>
      <c r="J3315" t="n">
        <v>1002</v>
      </c>
      <c r="K3315" t="n">
        <v>1002</v>
      </c>
      <c r="L3315" t="n">
        <v>0</v>
      </c>
      <c r="M3315" t="n">
        <v>-1002</v>
      </c>
      <c r="N3315" t="n">
        <v>1002</v>
      </c>
      <c r="P3315" s="27" t="inlineStr"/>
      <c r="R3315" t="inlineStr">
        <is>
          <t>Hasangarh</t>
        </is>
      </c>
      <c r="S3315" t="inlineStr">
        <is>
          <t>North DC</t>
        </is>
      </c>
      <c r="T3315" s="9">
        <f>VLOOKUP(A3315,Sku_list!$A$1:$D$2323,3,0)</f>
        <v/>
      </c>
      <c r="U3315" s="9">
        <f>VLOOKUP(A3315,Sku_list!$A$1:$D$2323,4,0)*(F3315/1000000*12)</f>
        <v/>
      </c>
      <c r="V3315" s="9">
        <f>VLOOKUP(A3315,Sku_list!$A$1:$D$2323,4,0)*(H3315/1000000*12)</f>
        <v/>
      </c>
      <c r="W3315" s="9">
        <f>VLOOKUP(A3315,Sku_list!$A$1:$D$2323,4,0)*(J3315/1000000*12)</f>
        <v/>
      </c>
      <c r="X3315" s="9">
        <f>VLOOKUP(A3315,Sku_list!$A$1:$D$2323,4,0)*(L3315/1000000*12)</f>
        <v/>
      </c>
      <c r="Y3315" s="9">
        <f>VLOOKUP(A3315,Sku_list!$A$1:$E$2323,5,0)*((J3315+F3315)/1000000000)</f>
        <v/>
      </c>
      <c r="AC3315" s="27">
        <f>(DAY(TODAY())+AB3315)/30</f>
        <v/>
      </c>
    </row>
    <row r="3316">
      <c r="A3316" t="n">
        <v>1607786</v>
      </c>
      <c r="B3316" t="inlineStr">
        <is>
          <t>Plax Sensitive 50 ml</t>
        </is>
      </c>
      <c r="C3316" t="inlineStr">
        <is>
          <t>IN97</t>
        </is>
      </c>
      <c r="D3316" t="n">
        <v>0</v>
      </c>
      <c r="E3316" t="n">
        <v>1360</v>
      </c>
      <c r="F3316" t="n">
        <v>128</v>
      </c>
      <c r="G3316" t="n">
        <v>0</v>
      </c>
      <c r="H3316" t="n">
        <v>0</v>
      </c>
      <c r="I3316" t="n">
        <v>0</v>
      </c>
      <c r="J3316" t="n">
        <v>776</v>
      </c>
      <c r="K3316" t="n">
        <v>904</v>
      </c>
      <c r="L3316" t="n">
        <v>0</v>
      </c>
      <c r="M3316" t="n">
        <v>-904</v>
      </c>
      <c r="N3316" t="n">
        <v>904</v>
      </c>
      <c r="P3316" s="27" t="inlineStr"/>
      <c r="R3316" t="inlineStr">
        <is>
          <t>Hubli DC</t>
        </is>
      </c>
      <c r="S3316" t="inlineStr">
        <is>
          <t>South DC</t>
        </is>
      </c>
      <c r="T3316" s="9">
        <f>VLOOKUP(A3316,Sku_list!$A$1:$D$2323,3,0)</f>
        <v/>
      </c>
      <c r="U3316" s="9">
        <f>VLOOKUP(A3316,Sku_list!$A$1:$D$2323,4,0)*(F3316/1000000*12)</f>
        <v/>
      </c>
      <c r="V3316" s="9">
        <f>VLOOKUP(A3316,Sku_list!$A$1:$D$2323,4,0)*(H3316/1000000*12)</f>
        <v/>
      </c>
      <c r="W3316" s="9">
        <f>VLOOKUP(A3316,Sku_list!$A$1:$D$2323,4,0)*(J3316/1000000*12)</f>
        <v/>
      </c>
      <c r="X3316" s="9">
        <f>VLOOKUP(A3316,Sku_list!$A$1:$D$2323,4,0)*(L3316/1000000*12)</f>
        <v/>
      </c>
      <c r="Y3316" s="9">
        <f>VLOOKUP(A3316,Sku_list!$A$1:$E$2323,5,0)*((J3316+F3316)/1000000000)</f>
        <v/>
      </c>
      <c r="AC3316" s="27">
        <f>(DAY(TODAY())+AB3316)/30</f>
        <v/>
      </c>
    </row>
    <row r="3317">
      <c r="A3317" t="n">
        <v>1607790</v>
      </c>
      <c r="B3317" t="inlineStr">
        <is>
          <t>Fresh tea 60</t>
        </is>
      </c>
      <c r="C3317" t="inlineStr">
        <is>
          <t>IN60</t>
        </is>
      </c>
      <c r="D3317" t="n">
        <v>0</v>
      </c>
      <c r="E3317" t="n">
        <v>160</v>
      </c>
      <c r="F3317" t="n">
        <v>0</v>
      </c>
      <c r="G3317" t="n">
        <v>144</v>
      </c>
      <c r="H3317" t="n">
        <v>104</v>
      </c>
      <c r="I3317" t="n">
        <v>0</v>
      </c>
      <c r="J3317" t="n">
        <v>123</v>
      </c>
      <c r="K3317" t="n">
        <v>115</v>
      </c>
      <c r="L3317" t="n">
        <v>240</v>
      </c>
      <c r="M3317" t="n">
        <v>13</v>
      </c>
      <c r="N3317" t="n">
        <v>-13</v>
      </c>
      <c r="P3317" s="27" t="n">
        <v>0.9458333333333333</v>
      </c>
      <c r="R3317" t="inlineStr">
        <is>
          <t>Mumbai</t>
        </is>
      </c>
      <c r="S3317" t="inlineStr">
        <is>
          <t>West</t>
        </is>
      </c>
      <c r="T3317" s="9">
        <f>VLOOKUP(A3317,Sku_list!$A$1:$D$2323,3,0)</f>
        <v/>
      </c>
      <c r="U3317" s="9">
        <f>VLOOKUP(A3317,Sku_list!$A$1:$D$2323,4,0)*(F3317/1000000*12)</f>
        <v/>
      </c>
      <c r="V3317" s="9">
        <f>VLOOKUP(A3317,Sku_list!$A$1:$D$2323,4,0)*(H3317/1000000*12)</f>
        <v/>
      </c>
      <c r="W3317" s="9">
        <f>VLOOKUP(A3317,Sku_list!$A$1:$D$2323,4,0)*(J3317/1000000*12)</f>
        <v/>
      </c>
      <c r="X3317" s="9">
        <f>VLOOKUP(A3317,Sku_list!$A$1:$D$2323,4,0)*(L3317/1000000*12)</f>
        <v/>
      </c>
      <c r="Y3317" s="9">
        <f>VLOOKUP(A3317,Sku_list!$A$1:$E$2323,5,0)*((J3317+F3317)/1000000000)</f>
        <v/>
      </c>
      <c r="AC3317" s="27">
        <f>(DAY(TODAY())+AB3317)/30</f>
        <v/>
      </c>
    </row>
    <row r="3318">
      <c r="A3318" t="n">
        <v>1607790</v>
      </c>
      <c r="B3318" t="inlineStr">
        <is>
          <t>Fresh tea 60</t>
        </is>
      </c>
      <c r="C3318" t="inlineStr">
        <is>
          <t>IN61</t>
        </is>
      </c>
      <c r="D3318" t="n">
        <v>0</v>
      </c>
      <c r="E3318" t="n">
        <v>0</v>
      </c>
      <c r="F3318" t="n">
        <v>0</v>
      </c>
      <c r="G3318" t="n">
        <v>64</v>
      </c>
      <c r="H3318" t="n">
        <v>40</v>
      </c>
      <c r="I3318" t="n">
        <v>0</v>
      </c>
      <c r="J3318" t="n">
        <v>24</v>
      </c>
      <c r="K3318" t="n">
        <v>8</v>
      </c>
      <c r="L3318" t="n">
        <v>150</v>
      </c>
      <c r="M3318" t="n">
        <v>86</v>
      </c>
      <c r="N3318" t="n">
        <v>-86</v>
      </c>
      <c r="P3318" s="27" t="n">
        <v>0.4266666666666667</v>
      </c>
      <c r="R3318" t="inlineStr">
        <is>
          <t>Delhi</t>
        </is>
      </c>
      <c r="S3318" t="inlineStr">
        <is>
          <t>North</t>
        </is>
      </c>
      <c r="T3318" s="9">
        <f>VLOOKUP(A3318,Sku_list!$A$1:$D$2323,3,0)</f>
        <v/>
      </c>
      <c r="U3318" s="9">
        <f>VLOOKUP(A3318,Sku_list!$A$1:$D$2323,4,0)*(F3318/1000000*12)</f>
        <v/>
      </c>
      <c r="V3318" s="9">
        <f>VLOOKUP(A3318,Sku_list!$A$1:$D$2323,4,0)*(H3318/1000000*12)</f>
        <v/>
      </c>
      <c r="W3318" s="9">
        <f>VLOOKUP(A3318,Sku_list!$A$1:$D$2323,4,0)*(J3318/1000000*12)</f>
        <v/>
      </c>
      <c r="X3318" s="9">
        <f>VLOOKUP(A3318,Sku_list!$A$1:$D$2323,4,0)*(L3318/1000000*12)</f>
        <v/>
      </c>
      <c r="Y3318" s="9">
        <f>VLOOKUP(A3318,Sku_list!$A$1:$E$2323,5,0)*((J3318+F3318)/1000000000)</f>
        <v/>
      </c>
      <c r="AC3318" s="27">
        <f>(DAY(TODAY())+AB3318)/30</f>
        <v/>
      </c>
    </row>
    <row r="3319">
      <c r="A3319" t="n">
        <v>1607790</v>
      </c>
      <c r="B3319" t="inlineStr">
        <is>
          <t>Fresh tea 60</t>
        </is>
      </c>
      <c r="C3319" t="inlineStr">
        <is>
          <t>IN62</t>
        </is>
      </c>
      <c r="D3319" t="n">
        <v>0</v>
      </c>
      <c r="E3319" t="n">
        <v>0</v>
      </c>
      <c r="F3319" t="n">
        <v>0</v>
      </c>
      <c r="G3319" t="n">
        <v>128</v>
      </c>
      <c r="H3319" t="n">
        <v>72</v>
      </c>
      <c r="I3319" t="n">
        <v>0</v>
      </c>
      <c r="J3319" t="n">
        <v>0</v>
      </c>
      <c r="K3319" t="n">
        <v>8</v>
      </c>
      <c r="L3319" t="n">
        <v>270</v>
      </c>
      <c r="M3319" t="n">
        <v>198</v>
      </c>
      <c r="N3319" t="n">
        <v>-198</v>
      </c>
      <c r="P3319" s="27" t="n">
        <v>0.2666666666666667</v>
      </c>
      <c r="R3319" t="inlineStr">
        <is>
          <t>Calcutta</t>
        </is>
      </c>
      <c r="S3319" t="inlineStr">
        <is>
          <t>East</t>
        </is>
      </c>
      <c r="T3319" s="9">
        <f>VLOOKUP(A3319,Sku_list!$A$1:$D$2323,3,0)</f>
        <v/>
      </c>
      <c r="U3319" s="9">
        <f>VLOOKUP(A3319,Sku_list!$A$1:$D$2323,4,0)*(F3319/1000000*12)</f>
        <v/>
      </c>
      <c r="V3319" s="9">
        <f>VLOOKUP(A3319,Sku_list!$A$1:$D$2323,4,0)*(H3319/1000000*12)</f>
        <v/>
      </c>
      <c r="W3319" s="9">
        <f>VLOOKUP(A3319,Sku_list!$A$1:$D$2323,4,0)*(J3319/1000000*12)</f>
        <v/>
      </c>
      <c r="X3319" s="9">
        <f>VLOOKUP(A3319,Sku_list!$A$1:$D$2323,4,0)*(L3319/1000000*12)</f>
        <v/>
      </c>
      <c r="Y3319" s="9">
        <f>VLOOKUP(A3319,Sku_list!$A$1:$E$2323,5,0)*((J3319+F3319)/1000000000)</f>
        <v/>
      </c>
      <c r="AC3319" s="27">
        <f>(DAY(TODAY())+AB3319)/30</f>
        <v/>
      </c>
    </row>
    <row r="3320">
      <c r="A3320" t="n">
        <v>1607790</v>
      </c>
      <c r="B3320" t="inlineStr">
        <is>
          <t>Fresh tea 60</t>
        </is>
      </c>
      <c r="C3320" t="inlineStr">
        <is>
          <t>IN63</t>
        </is>
      </c>
      <c r="D3320" t="n">
        <v>0</v>
      </c>
      <c r="E3320" t="n">
        <v>192</v>
      </c>
      <c r="F3320" t="n">
        <v>8</v>
      </c>
      <c r="G3320" t="n">
        <v>464</v>
      </c>
      <c r="H3320" t="n">
        <v>8</v>
      </c>
      <c r="I3320" t="n">
        <v>0</v>
      </c>
      <c r="J3320" t="n">
        <v>184</v>
      </c>
      <c r="K3320" t="n">
        <v>168</v>
      </c>
      <c r="L3320" t="n">
        <v>850</v>
      </c>
      <c r="M3320" t="n">
        <v>650</v>
      </c>
      <c r="N3320" t="n">
        <v>-650</v>
      </c>
      <c r="P3320" s="27" t="n">
        <v>0.2352941176470588</v>
      </c>
      <c r="R3320" t="inlineStr">
        <is>
          <t>Trichy</t>
        </is>
      </c>
      <c r="S3320" t="inlineStr">
        <is>
          <t>South</t>
        </is>
      </c>
      <c r="T3320" s="9">
        <f>VLOOKUP(A3320,Sku_list!$A$1:$D$2323,3,0)</f>
        <v/>
      </c>
      <c r="U3320" s="9">
        <f>VLOOKUP(A3320,Sku_list!$A$1:$D$2323,4,0)*(F3320/1000000*12)</f>
        <v/>
      </c>
      <c r="V3320" s="9">
        <f>VLOOKUP(A3320,Sku_list!$A$1:$D$2323,4,0)*(H3320/1000000*12)</f>
        <v/>
      </c>
      <c r="W3320" s="9">
        <f>VLOOKUP(A3320,Sku_list!$A$1:$D$2323,4,0)*(J3320/1000000*12)</f>
        <v/>
      </c>
      <c r="X3320" s="9">
        <f>VLOOKUP(A3320,Sku_list!$A$1:$D$2323,4,0)*(L3320/1000000*12)</f>
        <v/>
      </c>
      <c r="Y3320" s="9">
        <f>VLOOKUP(A3320,Sku_list!$A$1:$E$2323,5,0)*((J3320+F3320)/1000000000)</f>
        <v/>
      </c>
      <c r="AC3320" s="27">
        <f>(DAY(TODAY())+AB3320)/30</f>
        <v/>
      </c>
    </row>
    <row r="3321">
      <c r="A3321" t="n">
        <v>1607790</v>
      </c>
      <c r="B3321" t="inlineStr">
        <is>
          <t>Fresh tea 60</t>
        </is>
      </c>
      <c r="C3321" t="inlineStr">
        <is>
          <t>IN64</t>
        </is>
      </c>
      <c r="D3321" t="n">
        <v>0</v>
      </c>
      <c r="E3321" t="n">
        <v>208</v>
      </c>
      <c r="F3321" t="n">
        <v>0</v>
      </c>
      <c r="G3321" t="n">
        <v>816</v>
      </c>
      <c r="H3321" t="n">
        <v>56</v>
      </c>
      <c r="I3321" t="n">
        <v>0</v>
      </c>
      <c r="J3321" t="n">
        <v>152</v>
      </c>
      <c r="K3321" t="n">
        <v>56</v>
      </c>
      <c r="L3321" t="n">
        <v>900</v>
      </c>
      <c r="M3321" t="n">
        <v>692</v>
      </c>
      <c r="N3321" t="n">
        <v>-692</v>
      </c>
      <c r="P3321" s="27" t="n">
        <v>0.2311111111111111</v>
      </c>
      <c r="R3321" t="inlineStr">
        <is>
          <t>Chennai</t>
        </is>
      </c>
      <c r="S3321" t="inlineStr">
        <is>
          <t>South</t>
        </is>
      </c>
      <c r="T3321" s="9">
        <f>VLOOKUP(A3321,Sku_list!$A$1:$D$2323,3,0)</f>
        <v/>
      </c>
      <c r="U3321" s="9">
        <f>VLOOKUP(A3321,Sku_list!$A$1:$D$2323,4,0)*(F3321/1000000*12)</f>
        <v/>
      </c>
      <c r="V3321" s="9">
        <f>VLOOKUP(A3321,Sku_list!$A$1:$D$2323,4,0)*(H3321/1000000*12)</f>
        <v/>
      </c>
      <c r="W3321" s="9">
        <f>VLOOKUP(A3321,Sku_list!$A$1:$D$2323,4,0)*(J3321/1000000*12)</f>
        <v/>
      </c>
      <c r="X3321" s="9">
        <f>VLOOKUP(A3321,Sku_list!$A$1:$D$2323,4,0)*(L3321/1000000*12)</f>
        <v/>
      </c>
      <c r="Y3321" s="9">
        <f>VLOOKUP(A3321,Sku_list!$A$1:$E$2323,5,0)*((J3321+F3321)/1000000000)</f>
        <v/>
      </c>
      <c r="AC3321" s="27">
        <f>(DAY(TODAY())+AB3321)/30</f>
        <v/>
      </c>
    </row>
    <row r="3322">
      <c r="A3322" t="n">
        <v>1607790</v>
      </c>
      <c r="B3322" t="inlineStr">
        <is>
          <t>Fresh tea 60</t>
        </is>
      </c>
      <c r="C3322" t="inlineStr">
        <is>
          <t>IN65</t>
        </is>
      </c>
      <c r="D3322" t="n">
        <v>0</v>
      </c>
      <c r="E3322" t="n">
        <v>0</v>
      </c>
      <c r="F3322" t="n">
        <v>0</v>
      </c>
      <c r="G3322" t="n">
        <v>24</v>
      </c>
      <c r="H3322" t="n">
        <v>16</v>
      </c>
      <c r="I3322" t="n">
        <v>0</v>
      </c>
      <c r="J3322" t="n">
        <v>375</v>
      </c>
      <c r="K3322" t="n">
        <v>375</v>
      </c>
      <c r="L3322" t="n">
        <v>60</v>
      </c>
      <c r="M3322" t="n">
        <v>-331</v>
      </c>
      <c r="N3322" t="n">
        <v>331</v>
      </c>
      <c r="P3322" s="27" t="n">
        <v>6.516666666666667</v>
      </c>
      <c r="R3322" t="inlineStr">
        <is>
          <t>Kanpur</t>
        </is>
      </c>
      <c r="S3322" t="inlineStr">
        <is>
          <t>North</t>
        </is>
      </c>
      <c r="T3322" s="9">
        <f>VLOOKUP(A3322,Sku_list!$A$1:$D$2323,3,0)</f>
        <v/>
      </c>
      <c r="U3322" s="9">
        <f>VLOOKUP(A3322,Sku_list!$A$1:$D$2323,4,0)*(F3322/1000000*12)</f>
        <v/>
      </c>
      <c r="V3322" s="9">
        <f>VLOOKUP(A3322,Sku_list!$A$1:$D$2323,4,0)*(H3322/1000000*12)</f>
        <v/>
      </c>
      <c r="W3322" s="9">
        <f>VLOOKUP(A3322,Sku_list!$A$1:$D$2323,4,0)*(J3322/1000000*12)</f>
        <v/>
      </c>
      <c r="X3322" s="9">
        <f>VLOOKUP(A3322,Sku_list!$A$1:$D$2323,4,0)*(L3322/1000000*12)</f>
        <v/>
      </c>
      <c r="Y3322" s="9">
        <f>VLOOKUP(A3322,Sku_list!$A$1:$E$2323,5,0)*((J3322+F3322)/1000000000)</f>
        <v/>
      </c>
      <c r="AC3322" s="27">
        <f>(DAY(TODAY())+AB3322)/30</f>
        <v/>
      </c>
    </row>
    <row r="3323">
      <c r="A3323" t="n">
        <v>1607790</v>
      </c>
      <c r="B3323" t="inlineStr">
        <is>
          <t>Fresh tea 60</t>
        </is>
      </c>
      <c r="C3323" t="inlineStr">
        <is>
          <t>IN66</t>
        </is>
      </c>
      <c r="D3323" t="n">
        <v>0</v>
      </c>
      <c r="E3323" t="n">
        <v>0</v>
      </c>
      <c r="F3323" t="n">
        <v>0</v>
      </c>
      <c r="G3323" t="n">
        <v>8</v>
      </c>
      <c r="H3323" t="n">
        <v>8</v>
      </c>
      <c r="I3323" t="n">
        <v>0</v>
      </c>
      <c r="J3323" t="n">
        <v>0</v>
      </c>
      <c r="K3323" t="n">
        <v>0</v>
      </c>
      <c r="L3323" t="n">
        <v>0</v>
      </c>
      <c r="M3323" t="n">
        <v>-8</v>
      </c>
      <c r="N3323" t="n">
        <v>8</v>
      </c>
      <c r="P3323" s="27" t="inlineStr"/>
      <c r="R3323" t="inlineStr">
        <is>
          <t>Bhubaneshwar</t>
        </is>
      </c>
      <c r="S3323" t="inlineStr">
        <is>
          <t>East</t>
        </is>
      </c>
      <c r="T3323" s="9">
        <f>VLOOKUP(A3323,Sku_list!$A$1:$D$2323,3,0)</f>
        <v/>
      </c>
      <c r="U3323" s="9">
        <f>VLOOKUP(A3323,Sku_list!$A$1:$D$2323,4,0)*(F3323/1000000*12)</f>
        <v/>
      </c>
      <c r="V3323" s="9">
        <f>VLOOKUP(A3323,Sku_list!$A$1:$D$2323,4,0)*(H3323/1000000*12)</f>
        <v/>
      </c>
      <c r="W3323" s="9">
        <f>VLOOKUP(A3323,Sku_list!$A$1:$D$2323,4,0)*(J3323/1000000*12)</f>
        <v/>
      </c>
      <c r="X3323" s="9">
        <f>VLOOKUP(A3323,Sku_list!$A$1:$D$2323,4,0)*(L3323/1000000*12)</f>
        <v/>
      </c>
      <c r="Y3323" s="9">
        <f>VLOOKUP(A3323,Sku_list!$A$1:$E$2323,5,0)*((J3323+F3323)/1000000000)</f>
        <v/>
      </c>
      <c r="AC3323" s="27">
        <f>(DAY(TODAY())+AB3323)/30</f>
        <v/>
      </c>
    </row>
    <row r="3324">
      <c r="A3324" t="n">
        <v>1607790</v>
      </c>
      <c r="B3324" t="inlineStr">
        <is>
          <t>Fresh tea 60</t>
        </is>
      </c>
      <c r="C3324" t="inlineStr">
        <is>
          <t>IN67</t>
        </is>
      </c>
      <c r="D3324" t="n">
        <v>0</v>
      </c>
      <c r="E3324" t="n">
        <v>64</v>
      </c>
      <c r="F3324" t="n">
        <v>0</v>
      </c>
      <c r="G3324" t="n">
        <v>120</v>
      </c>
      <c r="H3324" t="n">
        <v>16</v>
      </c>
      <c r="I3324" t="n">
        <v>0</v>
      </c>
      <c r="J3324" t="n">
        <v>48</v>
      </c>
      <c r="K3324" t="n">
        <v>16</v>
      </c>
      <c r="L3324" t="n">
        <v>40</v>
      </c>
      <c r="M3324" t="n">
        <v>-24</v>
      </c>
      <c r="N3324" t="n">
        <v>24</v>
      </c>
      <c r="P3324" s="27" t="n">
        <v>1.6</v>
      </c>
      <c r="R3324" t="inlineStr">
        <is>
          <t>Indore</t>
        </is>
      </c>
      <c r="S3324" t="inlineStr">
        <is>
          <t>West</t>
        </is>
      </c>
      <c r="T3324" s="9">
        <f>VLOOKUP(A3324,Sku_list!$A$1:$D$2323,3,0)</f>
        <v/>
      </c>
      <c r="U3324" s="9">
        <f>VLOOKUP(A3324,Sku_list!$A$1:$D$2323,4,0)*(F3324/1000000*12)</f>
        <v/>
      </c>
      <c r="V3324" s="9">
        <f>VLOOKUP(A3324,Sku_list!$A$1:$D$2323,4,0)*(H3324/1000000*12)</f>
        <v/>
      </c>
      <c r="W3324" s="9">
        <f>VLOOKUP(A3324,Sku_list!$A$1:$D$2323,4,0)*(J3324/1000000*12)</f>
        <v/>
      </c>
      <c r="X3324" s="9">
        <f>VLOOKUP(A3324,Sku_list!$A$1:$D$2323,4,0)*(L3324/1000000*12)</f>
        <v/>
      </c>
      <c r="Y3324" s="9">
        <f>VLOOKUP(A3324,Sku_list!$A$1:$E$2323,5,0)*((J3324+F3324)/1000000000)</f>
        <v/>
      </c>
      <c r="AC3324" s="27">
        <f>(DAY(TODAY())+AB3324)/30</f>
        <v/>
      </c>
    </row>
    <row r="3325">
      <c r="A3325" t="n">
        <v>1607790</v>
      </c>
      <c r="B3325" t="inlineStr">
        <is>
          <t>Fresh tea 60</t>
        </is>
      </c>
      <c r="C3325" t="inlineStr">
        <is>
          <t>IN68</t>
        </is>
      </c>
      <c r="D3325" t="n">
        <v>0</v>
      </c>
      <c r="E3325" t="n">
        <v>0</v>
      </c>
      <c r="F3325" t="n">
        <v>0</v>
      </c>
      <c r="G3325" t="n">
        <v>88</v>
      </c>
      <c r="H3325" t="n">
        <v>56</v>
      </c>
      <c r="I3325" t="n">
        <v>0</v>
      </c>
      <c r="J3325" t="n">
        <v>96</v>
      </c>
      <c r="K3325" t="n">
        <v>72</v>
      </c>
      <c r="L3325" t="n">
        <v>440</v>
      </c>
      <c r="M3325" t="n">
        <v>288</v>
      </c>
      <c r="N3325" t="n">
        <v>-288</v>
      </c>
      <c r="P3325" s="27" t="n">
        <v>0.3454545454545455</v>
      </c>
      <c r="R3325" t="inlineStr">
        <is>
          <t>Baroda</t>
        </is>
      </c>
      <c r="S3325" t="inlineStr">
        <is>
          <t>West</t>
        </is>
      </c>
      <c r="T3325" s="9">
        <f>VLOOKUP(A3325,Sku_list!$A$1:$D$2323,3,0)</f>
        <v/>
      </c>
      <c r="U3325" s="9">
        <f>VLOOKUP(A3325,Sku_list!$A$1:$D$2323,4,0)*(F3325/1000000*12)</f>
        <v/>
      </c>
      <c r="V3325" s="9">
        <f>VLOOKUP(A3325,Sku_list!$A$1:$D$2323,4,0)*(H3325/1000000*12)</f>
        <v/>
      </c>
      <c r="W3325" s="9">
        <f>VLOOKUP(A3325,Sku_list!$A$1:$D$2323,4,0)*(J3325/1000000*12)</f>
        <v/>
      </c>
      <c r="X3325" s="9">
        <f>VLOOKUP(A3325,Sku_list!$A$1:$D$2323,4,0)*(L3325/1000000*12)</f>
        <v/>
      </c>
      <c r="Y3325" s="9">
        <f>VLOOKUP(A3325,Sku_list!$A$1:$E$2323,5,0)*((J3325+F3325)/1000000000)</f>
        <v/>
      </c>
      <c r="AC3325" s="27">
        <f>(DAY(TODAY())+AB3325)/30</f>
        <v/>
      </c>
    </row>
    <row r="3326">
      <c r="A3326" t="n">
        <v>1607790</v>
      </c>
      <c r="B3326" t="inlineStr">
        <is>
          <t>Fresh tea 60</t>
        </is>
      </c>
      <c r="C3326" t="inlineStr">
        <is>
          <t>IN69</t>
        </is>
      </c>
      <c r="D3326" t="n">
        <v>0</v>
      </c>
      <c r="E3326" t="n">
        <v>168</v>
      </c>
      <c r="F3326" t="n">
        <v>0</v>
      </c>
      <c r="G3326" t="n">
        <v>724</v>
      </c>
      <c r="H3326" t="n">
        <v>16</v>
      </c>
      <c r="I3326" t="n">
        <v>0</v>
      </c>
      <c r="J3326" t="n">
        <v>152</v>
      </c>
      <c r="K3326" t="n">
        <v>40</v>
      </c>
      <c r="L3326" t="n">
        <v>800</v>
      </c>
      <c r="M3326" t="n">
        <v>632</v>
      </c>
      <c r="N3326" t="n">
        <v>-632</v>
      </c>
      <c r="P3326" s="27" t="n">
        <v>0.21</v>
      </c>
      <c r="R3326" t="inlineStr">
        <is>
          <t>Hyderabad</t>
        </is>
      </c>
      <c r="S3326" t="inlineStr">
        <is>
          <t>South</t>
        </is>
      </c>
      <c r="T3326" s="9">
        <f>VLOOKUP(A3326,Sku_list!$A$1:$D$2323,3,0)</f>
        <v/>
      </c>
      <c r="U3326" s="9">
        <f>VLOOKUP(A3326,Sku_list!$A$1:$D$2323,4,0)*(F3326/1000000*12)</f>
        <v/>
      </c>
      <c r="V3326" s="9">
        <f>VLOOKUP(A3326,Sku_list!$A$1:$D$2323,4,0)*(H3326/1000000*12)</f>
        <v/>
      </c>
      <c r="W3326" s="9">
        <f>VLOOKUP(A3326,Sku_list!$A$1:$D$2323,4,0)*(J3326/1000000*12)</f>
        <v/>
      </c>
      <c r="X3326" s="9">
        <f>VLOOKUP(A3326,Sku_list!$A$1:$D$2323,4,0)*(L3326/1000000*12)</f>
        <v/>
      </c>
      <c r="Y3326" s="9">
        <f>VLOOKUP(A3326,Sku_list!$A$1:$E$2323,5,0)*((J3326+F3326)/1000000000)</f>
        <v/>
      </c>
      <c r="AC3326" s="27">
        <f>(DAY(TODAY())+AB3326)/30</f>
        <v/>
      </c>
    </row>
    <row r="3327">
      <c r="A3327" t="n">
        <v>1607790</v>
      </c>
      <c r="B3327" t="inlineStr">
        <is>
          <t>Fresh tea 60</t>
        </is>
      </c>
      <c r="C3327" t="inlineStr">
        <is>
          <t>IN70</t>
        </is>
      </c>
      <c r="D3327" t="n">
        <v>0</v>
      </c>
      <c r="E3327" t="n">
        <v>120</v>
      </c>
      <c r="F3327" t="n">
        <v>0</v>
      </c>
      <c r="G3327" t="n">
        <v>688</v>
      </c>
      <c r="H3327" t="n">
        <v>0</v>
      </c>
      <c r="I3327" t="n">
        <v>0</v>
      </c>
      <c r="J3327" t="n">
        <v>120</v>
      </c>
      <c r="K3327" t="n">
        <v>56</v>
      </c>
      <c r="L3327" t="n">
        <v>500</v>
      </c>
      <c r="M3327" t="n">
        <v>380</v>
      </c>
      <c r="N3327" t="n">
        <v>-380</v>
      </c>
      <c r="P3327" s="27" t="n">
        <v>0.24</v>
      </c>
      <c r="R3327" t="inlineStr">
        <is>
          <t>Allepy</t>
        </is>
      </c>
      <c r="S3327" t="inlineStr">
        <is>
          <t>South</t>
        </is>
      </c>
      <c r="T3327" s="9">
        <f>VLOOKUP(A3327,Sku_list!$A$1:$D$2323,3,0)</f>
        <v/>
      </c>
      <c r="U3327" s="9">
        <f>VLOOKUP(A3327,Sku_list!$A$1:$D$2323,4,0)*(F3327/1000000*12)</f>
        <v/>
      </c>
      <c r="V3327" s="9">
        <f>VLOOKUP(A3327,Sku_list!$A$1:$D$2323,4,0)*(H3327/1000000*12)</f>
        <v/>
      </c>
      <c r="W3327" s="9">
        <f>VLOOKUP(A3327,Sku_list!$A$1:$D$2323,4,0)*(J3327/1000000*12)</f>
        <v/>
      </c>
      <c r="X3327" s="9">
        <f>VLOOKUP(A3327,Sku_list!$A$1:$D$2323,4,0)*(L3327/1000000*12)</f>
        <v/>
      </c>
      <c r="Y3327" s="9">
        <f>VLOOKUP(A3327,Sku_list!$A$1:$E$2323,5,0)*((J3327+F3327)/1000000000)</f>
        <v/>
      </c>
      <c r="AC3327" s="27">
        <f>(DAY(TODAY())+AB3327)/30</f>
        <v/>
      </c>
    </row>
    <row r="3328">
      <c r="A3328" t="n">
        <v>1607790</v>
      </c>
      <c r="B3328" t="inlineStr">
        <is>
          <t>Fresh tea 60</t>
        </is>
      </c>
      <c r="C3328" t="inlineStr">
        <is>
          <t>IN71</t>
        </is>
      </c>
      <c r="D3328" t="n">
        <v>0</v>
      </c>
      <c r="E3328" t="n">
        <v>232</v>
      </c>
      <c r="F3328" t="n">
        <v>0</v>
      </c>
      <c r="G3328" t="n">
        <v>888</v>
      </c>
      <c r="H3328" t="n">
        <v>24</v>
      </c>
      <c r="I3328" t="n">
        <v>0</v>
      </c>
      <c r="J3328" t="n">
        <v>208</v>
      </c>
      <c r="K3328" t="n">
        <v>0</v>
      </c>
      <c r="L3328" t="n">
        <v>800</v>
      </c>
      <c r="M3328" t="n">
        <v>568</v>
      </c>
      <c r="N3328" t="n">
        <v>-568</v>
      </c>
      <c r="P3328" s="27" t="n">
        <v>0.29</v>
      </c>
      <c r="R3328" t="inlineStr">
        <is>
          <t>Bangalore</t>
        </is>
      </c>
      <c r="S3328" t="inlineStr">
        <is>
          <t>South</t>
        </is>
      </c>
      <c r="T3328" s="9">
        <f>VLOOKUP(A3328,Sku_list!$A$1:$D$2323,3,0)</f>
        <v/>
      </c>
      <c r="U3328" s="9">
        <f>VLOOKUP(A3328,Sku_list!$A$1:$D$2323,4,0)*(F3328/1000000*12)</f>
        <v/>
      </c>
      <c r="V3328" s="9">
        <f>VLOOKUP(A3328,Sku_list!$A$1:$D$2323,4,0)*(H3328/1000000*12)</f>
        <v/>
      </c>
      <c r="W3328" s="9">
        <f>VLOOKUP(A3328,Sku_list!$A$1:$D$2323,4,0)*(J3328/1000000*12)</f>
        <v/>
      </c>
      <c r="X3328" s="9">
        <f>VLOOKUP(A3328,Sku_list!$A$1:$D$2323,4,0)*(L3328/1000000*12)</f>
        <v/>
      </c>
      <c r="Y3328" s="9">
        <f>VLOOKUP(A3328,Sku_list!$A$1:$E$2323,5,0)*((J3328+F3328)/1000000000)</f>
        <v/>
      </c>
      <c r="AC3328" s="27">
        <f>(DAY(TODAY())+AB3328)/30</f>
        <v/>
      </c>
    </row>
    <row r="3329">
      <c r="A3329" t="n">
        <v>1607790</v>
      </c>
      <c r="B3329" t="inlineStr">
        <is>
          <t>Fresh tea 60</t>
        </is>
      </c>
      <c r="C3329" t="inlineStr">
        <is>
          <t>IN72</t>
        </is>
      </c>
      <c r="D3329" t="n">
        <v>0</v>
      </c>
      <c r="E3329" t="n">
        <v>0</v>
      </c>
      <c r="F3329" t="n">
        <v>0</v>
      </c>
      <c r="G3329" t="n">
        <v>32</v>
      </c>
      <c r="H3329" t="n">
        <v>24</v>
      </c>
      <c r="I3329" t="n">
        <v>0</v>
      </c>
      <c r="J3329" t="n">
        <v>24</v>
      </c>
      <c r="K3329" t="n">
        <v>24</v>
      </c>
      <c r="L3329" t="n">
        <v>0</v>
      </c>
      <c r="M3329" t="n">
        <v>-48</v>
      </c>
      <c r="N3329" t="n">
        <v>48</v>
      </c>
      <c r="P3329" s="27" t="inlineStr"/>
      <c r="R3329" t="inlineStr">
        <is>
          <t>Gauhati</t>
        </is>
      </c>
      <c r="S3329" t="inlineStr">
        <is>
          <t>East</t>
        </is>
      </c>
      <c r="T3329" s="9">
        <f>VLOOKUP(A3329,Sku_list!$A$1:$D$2323,3,0)</f>
        <v/>
      </c>
      <c r="U3329" s="9">
        <f>VLOOKUP(A3329,Sku_list!$A$1:$D$2323,4,0)*(F3329/1000000*12)</f>
        <v/>
      </c>
      <c r="V3329" s="9">
        <f>VLOOKUP(A3329,Sku_list!$A$1:$D$2323,4,0)*(H3329/1000000*12)</f>
        <v/>
      </c>
      <c r="W3329" s="9">
        <f>VLOOKUP(A3329,Sku_list!$A$1:$D$2323,4,0)*(J3329/1000000*12)</f>
        <v/>
      </c>
      <c r="X3329" s="9">
        <f>VLOOKUP(A3329,Sku_list!$A$1:$D$2323,4,0)*(L3329/1000000*12)</f>
        <v/>
      </c>
      <c r="Y3329" s="9">
        <f>VLOOKUP(A3329,Sku_list!$A$1:$E$2323,5,0)*((J3329+F3329)/1000000000)</f>
        <v/>
      </c>
      <c r="AC3329" s="27">
        <f>(DAY(TODAY())+AB3329)/30</f>
        <v/>
      </c>
    </row>
    <row r="3330">
      <c r="A3330" t="n">
        <v>1607790</v>
      </c>
      <c r="B3330" t="inlineStr">
        <is>
          <t>Fresh tea 60</t>
        </is>
      </c>
      <c r="C3330" t="inlineStr">
        <is>
          <t>IN73</t>
        </is>
      </c>
      <c r="D3330" t="n">
        <v>0</v>
      </c>
      <c r="E3330" t="n">
        <v>0</v>
      </c>
      <c r="F3330" t="n">
        <v>0</v>
      </c>
      <c r="G3330" t="n">
        <v>24</v>
      </c>
      <c r="H3330" t="n">
        <v>24</v>
      </c>
      <c r="I3330" t="n">
        <v>0</v>
      </c>
      <c r="J3330" t="n">
        <v>46</v>
      </c>
      <c r="K3330" t="n">
        <v>46</v>
      </c>
      <c r="L3330" t="n">
        <v>22</v>
      </c>
      <c r="M3330" t="n">
        <v>-48</v>
      </c>
      <c r="N3330" t="n">
        <v>48</v>
      </c>
      <c r="P3330" s="27" t="n">
        <v>3.181818181818182</v>
      </c>
      <c r="R3330" t="inlineStr">
        <is>
          <t>Patna</t>
        </is>
      </c>
      <c r="S3330" t="inlineStr">
        <is>
          <t>East</t>
        </is>
      </c>
      <c r="T3330" s="9">
        <f>VLOOKUP(A3330,Sku_list!$A$1:$D$2323,3,0)</f>
        <v/>
      </c>
      <c r="U3330" s="9">
        <f>VLOOKUP(A3330,Sku_list!$A$1:$D$2323,4,0)*(F3330/1000000*12)</f>
        <v/>
      </c>
      <c r="V3330" s="9">
        <f>VLOOKUP(A3330,Sku_list!$A$1:$D$2323,4,0)*(H3330/1000000*12)</f>
        <v/>
      </c>
      <c r="W3330" s="9">
        <f>VLOOKUP(A3330,Sku_list!$A$1:$D$2323,4,0)*(J3330/1000000*12)</f>
        <v/>
      </c>
      <c r="X3330" s="9">
        <f>VLOOKUP(A3330,Sku_list!$A$1:$D$2323,4,0)*(L3330/1000000*12)</f>
        <v/>
      </c>
      <c r="Y3330" s="9">
        <f>VLOOKUP(A3330,Sku_list!$A$1:$E$2323,5,0)*((J3330+F3330)/1000000000)</f>
        <v/>
      </c>
      <c r="AC3330" s="27">
        <f>(DAY(TODAY())+AB3330)/30</f>
        <v/>
      </c>
    </row>
    <row r="3331">
      <c r="A3331" t="n">
        <v>1607790</v>
      </c>
      <c r="B3331" t="inlineStr">
        <is>
          <t>Fresh tea 60</t>
        </is>
      </c>
      <c r="C3331" t="inlineStr">
        <is>
          <t>IN74</t>
        </is>
      </c>
      <c r="D3331" t="n">
        <v>0</v>
      </c>
      <c r="E3331" t="n">
        <v>0</v>
      </c>
      <c r="F3331" t="n">
        <v>0</v>
      </c>
      <c r="G3331" t="n">
        <v>0</v>
      </c>
      <c r="H3331" t="n">
        <v>0</v>
      </c>
      <c r="I3331" t="n">
        <v>0</v>
      </c>
      <c r="J3331" t="n">
        <v>0</v>
      </c>
      <c r="K3331" t="n">
        <v>0</v>
      </c>
      <c r="L3331" t="n">
        <v>0</v>
      </c>
      <c r="M3331" t="n">
        <v>0</v>
      </c>
      <c r="N3331" t="n">
        <v>0</v>
      </c>
      <c r="P3331" s="27" t="inlineStr"/>
      <c r="R3331" t="inlineStr">
        <is>
          <t>Nepal-exp</t>
        </is>
      </c>
      <c r="S3331" t="inlineStr">
        <is>
          <t>Exp-DC</t>
        </is>
      </c>
      <c r="T3331" s="9">
        <f>VLOOKUP(A3331,Sku_list!$A$1:$D$2323,3,0)</f>
        <v/>
      </c>
      <c r="U3331" s="9">
        <f>VLOOKUP(A3331,Sku_list!$A$1:$D$2323,4,0)*(F3331/1000000*12)</f>
        <v/>
      </c>
      <c r="V3331" s="9">
        <f>VLOOKUP(A3331,Sku_list!$A$1:$D$2323,4,0)*(H3331/1000000*12)</f>
        <v/>
      </c>
      <c r="W3331" s="9">
        <f>VLOOKUP(A3331,Sku_list!$A$1:$D$2323,4,0)*(J3331/1000000*12)</f>
        <v/>
      </c>
      <c r="X3331" s="9">
        <f>VLOOKUP(A3331,Sku_list!$A$1:$D$2323,4,0)*(L3331/1000000*12)</f>
        <v/>
      </c>
      <c r="Y3331" s="9">
        <f>VLOOKUP(A3331,Sku_list!$A$1:$E$2323,5,0)*((J3331+F3331)/1000000000)</f>
        <v/>
      </c>
      <c r="AC3331" s="27">
        <f>(DAY(TODAY())+AB3331)/30</f>
        <v/>
      </c>
    </row>
    <row r="3332">
      <c r="A3332" t="n">
        <v>1607790</v>
      </c>
      <c r="B3332" t="inlineStr">
        <is>
          <t>Fresh tea 60</t>
        </is>
      </c>
      <c r="C3332" t="inlineStr">
        <is>
          <t>IN75</t>
        </is>
      </c>
      <c r="D3332" t="n">
        <v>0</v>
      </c>
      <c r="E3332" t="n">
        <v>0</v>
      </c>
      <c r="F3332" t="n">
        <v>0</v>
      </c>
      <c r="G3332" t="n">
        <v>96</v>
      </c>
      <c r="H3332" t="n">
        <v>0</v>
      </c>
      <c r="I3332" t="n">
        <v>0</v>
      </c>
      <c r="J3332" t="n">
        <v>8</v>
      </c>
      <c r="K3332" t="n">
        <v>0</v>
      </c>
      <c r="L3332" t="n">
        <v>60</v>
      </c>
      <c r="M3332" t="n">
        <v>52</v>
      </c>
      <c r="N3332" t="n">
        <v>-52</v>
      </c>
      <c r="P3332" s="27" t="n">
        <v>0.1333333333333333</v>
      </c>
      <c r="R3332" t="inlineStr">
        <is>
          <t>Jaipur</t>
        </is>
      </c>
      <c r="S3332" t="inlineStr">
        <is>
          <t>North</t>
        </is>
      </c>
      <c r="T3332" s="9">
        <f>VLOOKUP(A3332,Sku_list!$A$1:$D$2323,3,0)</f>
        <v/>
      </c>
      <c r="U3332" s="9">
        <f>VLOOKUP(A3332,Sku_list!$A$1:$D$2323,4,0)*(F3332/1000000*12)</f>
        <v/>
      </c>
      <c r="V3332" s="9">
        <f>VLOOKUP(A3332,Sku_list!$A$1:$D$2323,4,0)*(H3332/1000000*12)</f>
        <v/>
      </c>
      <c r="W3332" s="9">
        <f>VLOOKUP(A3332,Sku_list!$A$1:$D$2323,4,0)*(J3332/1000000*12)</f>
        <v/>
      </c>
      <c r="X3332" s="9">
        <f>VLOOKUP(A3332,Sku_list!$A$1:$D$2323,4,0)*(L3332/1000000*12)</f>
        <v/>
      </c>
      <c r="Y3332" s="9">
        <f>VLOOKUP(A3332,Sku_list!$A$1:$E$2323,5,0)*((J3332+F3332)/1000000000)</f>
        <v/>
      </c>
      <c r="AC3332" s="27">
        <f>(DAY(TODAY())+AB3332)/30</f>
        <v/>
      </c>
    </row>
    <row r="3333">
      <c r="A3333" t="n">
        <v>1607790</v>
      </c>
      <c r="B3333" t="inlineStr">
        <is>
          <t>Fresh tea 60</t>
        </is>
      </c>
      <c r="C3333" t="inlineStr">
        <is>
          <t>IN76</t>
        </is>
      </c>
      <c r="D3333" t="n">
        <v>0</v>
      </c>
      <c r="E3333" t="n">
        <v>0</v>
      </c>
      <c r="F3333" t="n">
        <v>0</v>
      </c>
      <c r="G3333" t="n">
        <v>24</v>
      </c>
      <c r="H3333" t="n">
        <v>16</v>
      </c>
      <c r="I3333" t="n">
        <v>0</v>
      </c>
      <c r="J3333" t="n">
        <v>152</v>
      </c>
      <c r="K3333" t="n">
        <v>152</v>
      </c>
      <c r="L3333" t="n">
        <v>100</v>
      </c>
      <c r="M3333" t="n">
        <v>-68</v>
      </c>
      <c r="N3333" t="n">
        <v>68</v>
      </c>
      <c r="P3333" s="27" t="n">
        <v>1.68</v>
      </c>
      <c r="R3333" t="inlineStr">
        <is>
          <t>Ghaziabad</t>
        </is>
      </c>
      <c r="S3333" t="inlineStr">
        <is>
          <t>North</t>
        </is>
      </c>
      <c r="T3333" s="9">
        <f>VLOOKUP(A3333,Sku_list!$A$1:$D$2323,3,0)</f>
        <v/>
      </c>
      <c r="U3333" s="9">
        <f>VLOOKUP(A3333,Sku_list!$A$1:$D$2323,4,0)*(F3333/1000000*12)</f>
        <v/>
      </c>
      <c r="V3333" s="9">
        <f>VLOOKUP(A3333,Sku_list!$A$1:$D$2323,4,0)*(H3333/1000000*12)</f>
        <v/>
      </c>
      <c r="W3333" s="9">
        <f>VLOOKUP(A3333,Sku_list!$A$1:$D$2323,4,0)*(J3333/1000000*12)</f>
        <v/>
      </c>
      <c r="X3333" s="9">
        <f>VLOOKUP(A3333,Sku_list!$A$1:$D$2323,4,0)*(L3333/1000000*12)</f>
        <v/>
      </c>
      <c r="Y3333" s="9">
        <f>VLOOKUP(A3333,Sku_list!$A$1:$E$2323,5,0)*((J3333+F3333)/1000000000)</f>
        <v/>
      </c>
      <c r="AC3333" s="27">
        <f>(DAY(TODAY())+AB3333)/30</f>
        <v/>
      </c>
    </row>
    <row r="3334">
      <c r="A3334" t="n">
        <v>1607790</v>
      </c>
      <c r="B3334" t="inlineStr">
        <is>
          <t>Fresh tea 60</t>
        </is>
      </c>
      <c r="C3334" t="inlineStr">
        <is>
          <t>IN77</t>
        </is>
      </c>
      <c r="D3334" t="n">
        <v>0</v>
      </c>
      <c r="E3334" t="n">
        <v>0</v>
      </c>
      <c r="F3334" t="n">
        <v>0</v>
      </c>
      <c r="G3334" t="n">
        <v>0</v>
      </c>
      <c r="H3334" t="n">
        <v>0</v>
      </c>
      <c r="I3334" t="n">
        <v>0</v>
      </c>
      <c r="J3334" t="n">
        <v>0</v>
      </c>
      <c r="K3334" t="n">
        <v>0</v>
      </c>
      <c r="L3334" t="n">
        <v>0</v>
      </c>
      <c r="M3334" t="n">
        <v>0</v>
      </c>
      <c r="N3334" t="n">
        <v>0</v>
      </c>
      <c r="P3334" s="27" t="inlineStr"/>
      <c r="R3334" t="inlineStr">
        <is>
          <t>POC Bhiwandi</t>
        </is>
      </c>
      <c r="S3334" t="inlineStr">
        <is>
          <t>West</t>
        </is>
      </c>
      <c r="T3334" s="9">
        <f>VLOOKUP(A3334,Sku_list!$A$1:$D$2323,3,0)</f>
        <v/>
      </c>
      <c r="U3334" s="9">
        <f>VLOOKUP(A3334,Sku_list!$A$1:$D$2323,4,0)*(F3334/1000000*12)</f>
        <v/>
      </c>
      <c r="V3334" s="9">
        <f>VLOOKUP(A3334,Sku_list!$A$1:$D$2323,4,0)*(H3334/1000000*12)</f>
        <v/>
      </c>
      <c r="W3334" s="9">
        <f>VLOOKUP(A3334,Sku_list!$A$1:$D$2323,4,0)*(J3334/1000000*12)</f>
        <v/>
      </c>
      <c r="X3334" s="9">
        <f>VLOOKUP(A3334,Sku_list!$A$1:$D$2323,4,0)*(L3334/1000000*12)</f>
        <v/>
      </c>
      <c r="Y3334" s="9">
        <f>VLOOKUP(A3334,Sku_list!$A$1:$E$2323,5,0)*((J3334+F3334)/1000000000)</f>
        <v/>
      </c>
      <c r="AC3334" s="27">
        <f>(DAY(TODAY())+AB3334)/30</f>
        <v/>
      </c>
    </row>
    <row r="3335">
      <c r="A3335" t="n">
        <v>1607790</v>
      </c>
      <c r="B3335" t="inlineStr">
        <is>
          <t>Fresh tea 60</t>
        </is>
      </c>
      <c r="C3335" t="inlineStr">
        <is>
          <t>IN78</t>
        </is>
      </c>
      <c r="D3335" t="n">
        <v>0</v>
      </c>
      <c r="E3335" t="n">
        <v>0</v>
      </c>
      <c r="F3335" t="n">
        <v>0</v>
      </c>
      <c r="G3335" t="n">
        <v>24</v>
      </c>
      <c r="H3335" t="n">
        <v>24</v>
      </c>
      <c r="I3335" t="n">
        <v>0</v>
      </c>
      <c r="J3335" t="n">
        <v>24</v>
      </c>
      <c r="K3335" t="n">
        <v>24</v>
      </c>
      <c r="L3335" t="n">
        <v>100</v>
      </c>
      <c r="M3335" t="n">
        <v>52</v>
      </c>
      <c r="N3335" t="n">
        <v>-52</v>
      </c>
      <c r="P3335" s="27" t="n">
        <v>0.48</v>
      </c>
      <c r="R3335" t="inlineStr">
        <is>
          <t>Kundli</t>
        </is>
      </c>
      <c r="S3335" t="inlineStr">
        <is>
          <t>North</t>
        </is>
      </c>
      <c r="T3335" s="9">
        <f>VLOOKUP(A3335,Sku_list!$A$1:$D$2323,3,0)</f>
        <v/>
      </c>
      <c r="U3335" s="9">
        <f>VLOOKUP(A3335,Sku_list!$A$1:$D$2323,4,0)*(F3335/1000000*12)</f>
        <v/>
      </c>
      <c r="V3335" s="9">
        <f>VLOOKUP(A3335,Sku_list!$A$1:$D$2323,4,0)*(H3335/1000000*12)</f>
        <v/>
      </c>
      <c r="W3335" s="9">
        <f>VLOOKUP(A3335,Sku_list!$A$1:$D$2323,4,0)*(J3335/1000000*12)</f>
        <v/>
      </c>
      <c r="X3335" s="9">
        <f>VLOOKUP(A3335,Sku_list!$A$1:$D$2323,4,0)*(L3335/1000000*12)</f>
        <v/>
      </c>
      <c r="Y3335" s="9">
        <f>VLOOKUP(A3335,Sku_list!$A$1:$E$2323,5,0)*((J3335+F3335)/1000000000)</f>
        <v/>
      </c>
      <c r="AC3335" s="27">
        <f>(DAY(TODAY())+AB3335)/30</f>
        <v/>
      </c>
    </row>
    <row r="3336">
      <c r="A3336" t="n">
        <v>1607790</v>
      </c>
      <c r="B3336" t="inlineStr">
        <is>
          <t>Fresh tea 60</t>
        </is>
      </c>
      <c r="C3336" t="inlineStr">
        <is>
          <t>IN79</t>
        </is>
      </c>
      <c r="D3336" t="n">
        <v>0</v>
      </c>
      <c r="E3336" t="n">
        <v>0</v>
      </c>
      <c r="F3336" t="n">
        <v>0</v>
      </c>
      <c r="G3336" t="n">
        <v>8</v>
      </c>
      <c r="H3336" t="n">
        <v>0</v>
      </c>
      <c r="I3336" t="n">
        <v>0</v>
      </c>
      <c r="J3336" t="n">
        <v>24</v>
      </c>
      <c r="K3336" t="n">
        <v>16</v>
      </c>
      <c r="L3336" t="n">
        <v>25</v>
      </c>
      <c r="M3336" t="n">
        <v>1</v>
      </c>
      <c r="N3336" t="n">
        <v>-1</v>
      </c>
      <c r="P3336" s="27" t="n">
        <v>0.96</v>
      </c>
      <c r="R3336" t="inlineStr">
        <is>
          <t>Goa</t>
        </is>
      </c>
      <c r="S3336" t="inlineStr">
        <is>
          <t>West</t>
        </is>
      </c>
      <c r="T3336" s="9">
        <f>VLOOKUP(A3336,Sku_list!$A$1:$D$2323,3,0)</f>
        <v/>
      </c>
      <c r="U3336" s="9">
        <f>VLOOKUP(A3336,Sku_list!$A$1:$D$2323,4,0)*(F3336/1000000*12)</f>
        <v/>
      </c>
      <c r="V3336" s="9">
        <f>VLOOKUP(A3336,Sku_list!$A$1:$D$2323,4,0)*(H3336/1000000*12)</f>
        <v/>
      </c>
      <c r="W3336" s="9">
        <f>VLOOKUP(A3336,Sku_list!$A$1:$D$2323,4,0)*(J3336/1000000*12)</f>
        <v/>
      </c>
      <c r="X3336" s="9">
        <f>VLOOKUP(A3336,Sku_list!$A$1:$D$2323,4,0)*(L3336/1000000*12)</f>
        <v/>
      </c>
      <c r="Y3336" s="9">
        <f>VLOOKUP(A3336,Sku_list!$A$1:$E$2323,5,0)*((J3336+F3336)/1000000000)</f>
        <v/>
      </c>
      <c r="AC3336" s="27">
        <f>(DAY(TODAY())+AB3336)/30</f>
        <v/>
      </c>
    </row>
    <row r="3337">
      <c r="A3337" t="n">
        <v>1607790</v>
      </c>
      <c r="B3337" t="inlineStr">
        <is>
          <t>Fresh tea 60</t>
        </is>
      </c>
      <c r="C3337" t="inlineStr">
        <is>
          <t>IN80</t>
        </is>
      </c>
      <c r="D3337" t="n">
        <v>0</v>
      </c>
      <c r="E3337" t="n">
        <v>0</v>
      </c>
      <c r="F3337" t="n">
        <v>0</v>
      </c>
      <c r="G3337" t="n">
        <v>84</v>
      </c>
      <c r="H3337" t="n">
        <v>32</v>
      </c>
      <c r="I3337" t="n">
        <v>0</v>
      </c>
      <c r="J3337" t="n">
        <v>0</v>
      </c>
      <c r="K3337" t="n">
        <v>0</v>
      </c>
      <c r="L3337" t="n">
        <v>100</v>
      </c>
      <c r="M3337" t="n">
        <v>68</v>
      </c>
      <c r="N3337" t="n">
        <v>-68</v>
      </c>
      <c r="P3337" s="27" t="n">
        <v>0.32</v>
      </c>
      <c r="R3337" t="inlineStr">
        <is>
          <t>Morinda</t>
        </is>
      </c>
      <c r="S3337" t="inlineStr">
        <is>
          <t>North</t>
        </is>
      </c>
      <c r="T3337" s="9">
        <f>VLOOKUP(A3337,Sku_list!$A$1:$D$2323,3,0)</f>
        <v/>
      </c>
      <c r="U3337" s="9">
        <f>VLOOKUP(A3337,Sku_list!$A$1:$D$2323,4,0)*(F3337/1000000*12)</f>
        <v/>
      </c>
      <c r="V3337" s="9">
        <f>VLOOKUP(A3337,Sku_list!$A$1:$D$2323,4,0)*(H3337/1000000*12)</f>
        <v/>
      </c>
      <c r="W3337" s="9">
        <f>VLOOKUP(A3337,Sku_list!$A$1:$D$2323,4,0)*(J3337/1000000*12)</f>
        <v/>
      </c>
      <c r="X3337" s="9">
        <f>VLOOKUP(A3337,Sku_list!$A$1:$D$2323,4,0)*(L3337/1000000*12)</f>
        <v/>
      </c>
      <c r="Y3337" s="9">
        <f>VLOOKUP(A3337,Sku_list!$A$1:$E$2323,5,0)*((J3337+F3337)/1000000000)</f>
        <v/>
      </c>
      <c r="AC3337" s="27">
        <f>(DAY(TODAY())+AB3337)/30</f>
        <v/>
      </c>
    </row>
    <row r="3338">
      <c r="A3338" t="n">
        <v>1607790</v>
      </c>
      <c r="B3338" t="inlineStr">
        <is>
          <t>Fresh tea 60</t>
        </is>
      </c>
      <c r="C3338" t="inlineStr">
        <is>
          <t>IN81</t>
        </is>
      </c>
      <c r="D3338" t="n">
        <v>0</v>
      </c>
      <c r="E3338" t="n">
        <v>0</v>
      </c>
      <c r="F3338" t="n">
        <v>0</v>
      </c>
      <c r="G3338" t="n">
        <v>152</v>
      </c>
      <c r="H3338" t="n">
        <v>136</v>
      </c>
      <c r="I3338" t="n">
        <v>0</v>
      </c>
      <c r="J3338" t="n">
        <v>1480</v>
      </c>
      <c r="K3338" t="n">
        <v>1472</v>
      </c>
      <c r="L3338" t="n">
        <v>600</v>
      </c>
      <c r="M3338" t="n">
        <v>-1016</v>
      </c>
      <c r="N3338" t="n">
        <v>1016</v>
      </c>
      <c r="P3338" s="27" t="n">
        <v>2.693333333333333</v>
      </c>
      <c r="R3338" t="inlineStr">
        <is>
          <t>Bhiwandi</t>
        </is>
      </c>
      <c r="S3338" t="inlineStr">
        <is>
          <t>West</t>
        </is>
      </c>
      <c r="T3338" s="9">
        <f>VLOOKUP(A3338,Sku_list!$A$1:$D$2323,3,0)</f>
        <v/>
      </c>
      <c r="U3338" s="9">
        <f>VLOOKUP(A3338,Sku_list!$A$1:$D$2323,4,0)*(F3338/1000000*12)</f>
        <v/>
      </c>
      <c r="V3338" s="9">
        <f>VLOOKUP(A3338,Sku_list!$A$1:$D$2323,4,0)*(H3338/1000000*12)</f>
        <v/>
      </c>
      <c r="W3338" s="9">
        <f>VLOOKUP(A3338,Sku_list!$A$1:$D$2323,4,0)*(J3338/1000000*12)</f>
        <v/>
      </c>
      <c r="X3338" s="9">
        <f>VLOOKUP(A3338,Sku_list!$A$1:$D$2323,4,0)*(L3338/1000000*12)</f>
        <v/>
      </c>
      <c r="Y3338" s="9">
        <f>VLOOKUP(A3338,Sku_list!$A$1:$E$2323,5,0)*((J3338+F3338)/1000000000)</f>
        <v/>
      </c>
      <c r="AC3338" s="27">
        <f>(DAY(TODAY())+AB3338)/30</f>
        <v/>
      </c>
    </row>
    <row r="3339">
      <c r="A3339" t="n">
        <v>1607790</v>
      </c>
      <c r="B3339" t="inlineStr">
        <is>
          <t>Fresh tea 60</t>
        </is>
      </c>
      <c r="C3339" t="inlineStr">
        <is>
          <t>IN82</t>
        </is>
      </c>
      <c r="D3339" t="n">
        <v>1698</v>
      </c>
      <c r="E3339" t="n">
        <v>0</v>
      </c>
      <c r="F3339" t="n">
        <v>0</v>
      </c>
      <c r="G3339" t="n">
        <v>0</v>
      </c>
      <c r="H3339" t="n">
        <v>0</v>
      </c>
      <c r="I3339" t="n">
        <v>0</v>
      </c>
      <c r="J3339" t="n">
        <v>393</v>
      </c>
      <c r="K3339" t="n">
        <v>393</v>
      </c>
      <c r="L3339" t="n">
        <v>1290</v>
      </c>
      <c r="M3339" t="n">
        <v>897</v>
      </c>
      <c r="N3339" t="n">
        <v>-897</v>
      </c>
      <c r="P3339" s="27" t="n">
        <v>0.3046511627906976</v>
      </c>
      <c r="R3339" t="inlineStr">
        <is>
          <t>DC</t>
        </is>
      </c>
      <c r="S3339" t="inlineStr">
        <is>
          <t>West DC</t>
        </is>
      </c>
      <c r="T3339" s="9">
        <f>VLOOKUP(A3339,Sku_list!$A$1:$D$2323,3,0)</f>
        <v/>
      </c>
      <c r="U3339" s="9">
        <f>VLOOKUP(A3339,Sku_list!$A$1:$D$2323,4,0)*(F3339/1000000*12)</f>
        <v/>
      </c>
      <c r="V3339" s="9">
        <f>VLOOKUP(A3339,Sku_list!$A$1:$D$2323,4,0)*(H3339/1000000*12)</f>
        <v/>
      </c>
      <c r="W3339" s="9">
        <f>VLOOKUP(A3339,Sku_list!$A$1:$D$2323,4,0)*(J3339/1000000*12)</f>
        <v/>
      </c>
      <c r="X3339" s="9">
        <f>VLOOKUP(A3339,Sku_list!$A$1:$D$2323,4,0)*(L3339/1000000*12)</f>
        <v/>
      </c>
      <c r="Y3339" s="9">
        <f>VLOOKUP(A3339,Sku_list!$A$1:$E$2323,5,0)*((J3339+F3339)/1000000000)</f>
        <v/>
      </c>
      <c r="AC3339" s="27">
        <f>(DAY(TODAY())+AB3339)/30</f>
        <v/>
      </c>
    </row>
    <row r="3340">
      <c r="A3340" t="n">
        <v>1607790</v>
      </c>
      <c r="B3340" t="inlineStr">
        <is>
          <t>Fresh tea 60</t>
        </is>
      </c>
      <c r="C3340" t="inlineStr">
        <is>
          <t>IN83</t>
        </is>
      </c>
      <c r="D3340" t="n">
        <v>0</v>
      </c>
      <c r="E3340" t="n">
        <v>80</v>
      </c>
      <c r="F3340" t="n">
        <v>0</v>
      </c>
      <c r="G3340" t="n">
        <v>112</v>
      </c>
      <c r="H3340" t="n">
        <v>72</v>
      </c>
      <c r="I3340" t="n">
        <v>0</v>
      </c>
      <c r="J3340" t="n">
        <v>72</v>
      </c>
      <c r="K3340" t="n">
        <v>56</v>
      </c>
      <c r="L3340" t="n">
        <v>200</v>
      </c>
      <c r="M3340" t="n">
        <v>56</v>
      </c>
      <c r="N3340" t="n">
        <v>-56</v>
      </c>
      <c r="P3340" s="27" t="n">
        <v>0.72</v>
      </c>
      <c r="R3340" t="inlineStr">
        <is>
          <t>Aurangabad</t>
        </is>
      </c>
      <c r="S3340" t="inlineStr">
        <is>
          <t>West</t>
        </is>
      </c>
      <c r="T3340" s="9">
        <f>VLOOKUP(A3340,Sku_list!$A$1:$D$2323,3,0)</f>
        <v/>
      </c>
      <c r="U3340" s="9">
        <f>VLOOKUP(A3340,Sku_list!$A$1:$D$2323,4,0)*(F3340/1000000*12)</f>
        <v/>
      </c>
      <c r="V3340" s="9">
        <f>VLOOKUP(A3340,Sku_list!$A$1:$D$2323,4,0)*(H3340/1000000*12)</f>
        <v/>
      </c>
      <c r="W3340" s="9">
        <f>VLOOKUP(A3340,Sku_list!$A$1:$D$2323,4,0)*(J3340/1000000*12)</f>
        <v/>
      </c>
      <c r="X3340" s="9">
        <f>VLOOKUP(A3340,Sku_list!$A$1:$D$2323,4,0)*(L3340/1000000*12)</f>
        <v/>
      </c>
      <c r="Y3340" s="9">
        <f>VLOOKUP(A3340,Sku_list!$A$1:$E$2323,5,0)*((J3340+F3340)/1000000000)</f>
        <v/>
      </c>
      <c r="AC3340" s="27">
        <f>(DAY(TODAY())+AB3340)/30</f>
        <v/>
      </c>
    </row>
    <row r="3341">
      <c r="A3341" t="n">
        <v>1607790</v>
      </c>
      <c r="B3341" t="inlineStr">
        <is>
          <t>Fresh tea 60</t>
        </is>
      </c>
      <c r="C3341" t="inlineStr">
        <is>
          <t>IN84</t>
        </is>
      </c>
      <c r="D3341" t="n">
        <v>0</v>
      </c>
      <c r="E3341" t="n">
        <v>0</v>
      </c>
      <c r="F3341" t="n">
        <v>0</v>
      </c>
      <c r="G3341" t="n">
        <v>40</v>
      </c>
      <c r="H3341" t="n">
        <v>16</v>
      </c>
      <c r="I3341" t="n">
        <v>0</v>
      </c>
      <c r="J3341" t="n">
        <v>0</v>
      </c>
      <c r="K3341" t="n">
        <v>8</v>
      </c>
      <c r="L3341" t="n">
        <v>20</v>
      </c>
      <c r="M3341" t="n">
        <v>4</v>
      </c>
      <c r="N3341" t="n">
        <v>-4</v>
      </c>
      <c r="P3341" s="27" t="n">
        <v>0.8</v>
      </c>
      <c r="R3341" t="inlineStr">
        <is>
          <t>Raipur</t>
        </is>
      </c>
      <c r="S3341" t="inlineStr">
        <is>
          <t>West</t>
        </is>
      </c>
      <c r="T3341" s="9">
        <f>VLOOKUP(A3341,Sku_list!$A$1:$D$2323,3,0)</f>
        <v/>
      </c>
      <c r="U3341" s="9">
        <f>VLOOKUP(A3341,Sku_list!$A$1:$D$2323,4,0)*(F3341/1000000*12)</f>
        <v/>
      </c>
      <c r="V3341" s="9">
        <f>VLOOKUP(A3341,Sku_list!$A$1:$D$2323,4,0)*(H3341/1000000*12)</f>
        <v/>
      </c>
      <c r="W3341" s="9">
        <f>VLOOKUP(A3341,Sku_list!$A$1:$D$2323,4,0)*(J3341/1000000*12)</f>
        <v/>
      </c>
      <c r="X3341" s="9">
        <f>VLOOKUP(A3341,Sku_list!$A$1:$D$2323,4,0)*(L3341/1000000*12)</f>
        <v/>
      </c>
      <c r="Y3341" s="9">
        <f>VLOOKUP(A3341,Sku_list!$A$1:$E$2323,5,0)*((J3341+F3341)/1000000000)</f>
        <v/>
      </c>
      <c r="AC3341" s="27">
        <f>(DAY(TODAY())+AB3341)/30</f>
        <v/>
      </c>
    </row>
    <row r="3342">
      <c r="A3342" t="n">
        <v>1607790</v>
      </c>
      <c r="B3342" t="inlineStr">
        <is>
          <t>Fresh tea 60</t>
        </is>
      </c>
      <c r="C3342" t="inlineStr">
        <is>
          <t>IN85</t>
        </is>
      </c>
      <c r="D3342" t="n">
        <v>0</v>
      </c>
      <c r="E3342" t="n">
        <v>0</v>
      </c>
      <c r="F3342" t="n">
        <v>0</v>
      </c>
      <c r="G3342" t="n">
        <v>8</v>
      </c>
      <c r="H3342" t="n">
        <v>8</v>
      </c>
      <c r="I3342" t="n">
        <v>0</v>
      </c>
      <c r="J3342" t="n">
        <v>8</v>
      </c>
      <c r="K3342" t="n">
        <v>8</v>
      </c>
      <c r="L3342" t="n">
        <v>0</v>
      </c>
      <c r="M3342" t="n">
        <v>-16</v>
      </c>
      <c r="N3342" t="n">
        <v>16</v>
      </c>
      <c r="P3342" s="27" t="inlineStr"/>
      <c r="R3342" t="inlineStr">
        <is>
          <t>Tripura</t>
        </is>
      </c>
      <c r="S3342" t="inlineStr">
        <is>
          <t>East</t>
        </is>
      </c>
      <c r="T3342" s="9">
        <f>VLOOKUP(A3342,Sku_list!$A$1:$D$2323,3,0)</f>
        <v/>
      </c>
      <c r="U3342" s="9">
        <f>VLOOKUP(A3342,Sku_list!$A$1:$D$2323,4,0)*(F3342/1000000*12)</f>
        <v/>
      </c>
      <c r="V3342" s="9">
        <f>VLOOKUP(A3342,Sku_list!$A$1:$D$2323,4,0)*(H3342/1000000*12)</f>
        <v/>
      </c>
      <c r="W3342" s="9">
        <f>VLOOKUP(A3342,Sku_list!$A$1:$D$2323,4,0)*(J3342/1000000*12)</f>
        <v/>
      </c>
      <c r="X3342" s="9">
        <f>VLOOKUP(A3342,Sku_list!$A$1:$D$2323,4,0)*(L3342/1000000*12)</f>
        <v/>
      </c>
      <c r="Y3342" s="9">
        <f>VLOOKUP(A3342,Sku_list!$A$1:$E$2323,5,0)*((J3342+F3342)/1000000000)</f>
        <v/>
      </c>
      <c r="AC3342" s="27">
        <f>(DAY(TODAY())+AB3342)/30</f>
        <v/>
      </c>
    </row>
    <row r="3343">
      <c r="A3343" t="n">
        <v>1607790</v>
      </c>
      <c r="B3343" t="inlineStr">
        <is>
          <t>Fresh tea 60</t>
        </is>
      </c>
      <c r="C3343" t="inlineStr">
        <is>
          <t>IN86</t>
        </is>
      </c>
      <c r="D3343" t="n">
        <v>0</v>
      </c>
      <c r="E3343" t="n">
        <v>0</v>
      </c>
      <c r="F3343" t="n">
        <v>0</v>
      </c>
      <c r="G3343" t="n">
        <v>24</v>
      </c>
      <c r="H3343" t="n">
        <v>16</v>
      </c>
      <c r="I3343" t="n">
        <v>0</v>
      </c>
      <c r="J3343" t="n">
        <v>40</v>
      </c>
      <c r="K3343" t="n">
        <v>40</v>
      </c>
      <c r="L3343" t="n">
        <v>24</v>
      </c>
      <c r="M3343" t="n">
        <v>-32</v>
      </c>
      <c r="N3343" t="n">
        <v>32</v>
      </c>
      <c r="P3343" s="27" t="n">
        <v>2.333333333333333</v>
      </c>
      <c r="R3343" t="inlineStr">
        <is>
          <t>Jamshedpur</t>
        </is>
      </c>
      <c r="S3343" t="inlineStr">
        <is>
          <t>East</t>
        </is>
      </c>
      <c r="T3343" s="9">
        <f>VLOOKUP(A3343,Sku_list!$A$1:$D$2323,3,0)</f>
        <v/>
      </c>
      <c r="U3343" s="9">
        <f>VLOOKUP(A3343,Sku_list!$A$1:$D$2323,4,0)*(F3343/1000000*12)</f>
        <v/>
      </c>
      <c r="V3343" s="9">
        <f>VLOOKUP(A3343,Sku_list!$A$1:$D$2323,4,0)*(H3343/1000000*12)</f>
        <v/>
      </c>
      <c r="W3343" s="9">
        <f>VLOOKUP(A3343,Sku_list!$A$1:$D$2323,4,0)*(J3343/1000000*12)</f>
        <v/>
      </c>
      <c r="X3343" s="9">
        <f>VLOOKUP(A3343,Sku_list!$A$1:$D$2323,4,0)*(L3343/1000000*12)</f>
        <v/>
      </c>
      <c r="Y3343" s="9">
        <f>VLOOKUP(A3343,Sku_list!$A$1:$E$2323,5,0)*((J3343+F3343)/1000000000)</f>
        <v/>
      </c>
      <c r="AC3343" s="27">
        <f>(DAY(TODAY())+AB3343)/30</f>
        <v/>
      </c>
    </row>
    <row r="3344">
      <c r="A3344" t="n">
        <v>1607790</v>
      </c>
      <c r="B3344" t="inlineStr">
        <is>
          <t>Fresh tea 60</t>
        </is>
      </c>
      <c r="C3344" t="inlineStr">
        <is>
          <t>IN87</t>
        </is>
      </c>
      <c r="D3344" t="n">
        <v>0</v>
      </c>
      <c r="E3344" t="n">
        <v>0</v>
      </c>
      <c r="F3344" t="n">
        <v>0</v>
      </c>
      <c r="G3344" t="n">
        <v>264</v>
      </c>
      <c r="H3344" t="n">
        <v>0</v>
      </c>
      <c r="I3344" t="n">
        <v>0</v>
      </c>
      <c r="J3344" t="n">
        <v>0</v>
      </c>
      <c r="K3344" t="n">
        <v>40</v>
      </c>
      <c r="L3344" t="n">
        <v>320</v>
      </c>
      <c r="M3344" t="n">
        <v>320</v>
      </c>
      <c r="N3344" t="n">
        <v>-320</v>
      </c>
      <c r="P3344" s="27" t="n">
        <v>0</v>
      </c>
      <c r="R3344" t="inlineStr">
        <is>
          <t>Vijaywada</t>
        </is>
      </c>
      <c r="S3344" t="inlineStr">
        <is>
          <t>South</t>
        </is>
      </c>
      <c r="T3344" s="9">
        <f>VLOOKUP(A3344,Sku_list!$A$1:$D$2323,3,0)</f>
        <v/>
      </c>
      <c r="U3344" s="9">
        <f>VLOOKUP(A3344,Sku_list!$A$1:$D$2323,4,0)*(F3344/1000000*12)</f>
        <v/>
      </c>
      <c r="V3344" s="9">
        <f>VLOOKUP(A3344,Sku_list!$A$1:$D$2323,4,0)*(H3344/1000000*12)</f>
        <v/>
      </c>
      <c r="W3344" s="9">
        <f>VLOOKUP(A3344,Sku_list!$A$1:$D$2323,4,0)*(J3344/1000000*12)</f>
        <v/>
      </c>
      <c r="X3344" s="9">
        <f>VLOOKUP(A3344,Sku_list!$A$1:$D$2323,4,0)*(L3344/1000000*12)</f>
        <v/>
      </c>
      <c r="Y3344" s="9">
        <f>VLOOKUP(A3344,Sku_list!$A$1:$E$2323,5,0)*((J3344+F3344)/1000000000)</f>
        <v/>
      </c>
      <c r="AC3344" s="27">
        <f>(DAY(TODAY())+AB3344)/30</f>
        <v/>
      </c>
    </row>
    <row r="3345">
      <c r="A3345" t="n">
        <v>1607790</v>
      </c>
      <c r="B3345" t="inlineStr">
        <is>
          <t>Fresh tea 60</t>
        </is>
      </c>
      <c r="C3345" t="inlineStr">
        <is>
          <t>IN88</t>
        </is>
      </c>
      <c r="D3345" t="n">
        <v>0</v>
      </c>
      <c r="E3345" t="n">
        <v>0</v>
      </c>
      <c r="F3345" t="n">
        <v>0</v>
      </c>
      <c r="G3345" t="n">
        <v>0</v>
      </c>
      <c r="H3345" t="n">
        <v>0</v>
      </c>
      <c r="I3345" t="n">
        <v>0</v>
      </c>
      <c r="J3345" t="n">
        <v>16</v>
      </c>
      <c r="K3345" t="n">
        <v>16</v>
      </c>
      <c r="L3345" t="n">
        <v>0</v>
      </c>
      <c r="M3345" t="n">
        <v>-16</v>
      </c>
      <c r="N3345" t="n">
        <v>16</v>
      </c>
      <c r="P3345" s="27" t="inlineStr"/>
      <c r="R3345" t="inlineStr">
        <is>
          <t>Uttaranchal</t>
        </is>
      </c>
      <c r="S3345" t="inlineStr">
        <is>
          <t>North</t>
        </is>
      </c>
      <c r="T3345" s="9">
        <f>VLOOKUP(A3345,Sku_list!$A$1:$D$2323,3,0)</f>
        <v/>
      </c>
      <c r="U3345" s="9">
        <f>VLOOKUP(A3345,Sku_list!$A$1:$D$2323,4,0)*(F3345/1000000*12)</f>
        <v/>
      </c>
      <c r="V3345" s="9">
        <f>VLOOKUP(A3345,Sku_list!$A$1:$D$2323,4,0)*(H3345/1000000*12)</f>
        <v/>
      </c>
      <c r="W3345" s="9">
        <f>VLOOKUP(A3345,Sku_list!$A$1:$D$2323,4,0)*(J3345/1000000*12)</f>
        <v/>
      </c>
      <c r="X3345" s="9">
        <f>VLOOKUP(A3345,Sku_list!$A$1:$D$2323,4,0)*(L3345/1000000*12)</f>
        <v/>
      </c>
      <c r="Y3345" s="9">
        <f>VLOOKUP(A3345,Sku_list!$A$1:$E$2323,5,0)*((J3345+F3345)/1000000000)</f>
        <v/>
      </c>
      <c r="AC3345" s="27">
        <f>(DAY(TODAY())+AB3345)/30</f>
        <v/>
      </c>
    </row>
    <row r="3346">
      <c r="A3346" t="n">
        <v>1607790</v>
      </c>
      <c r="B3346" t="inlineStr">
        <is>
          <t>Fresh tea 60</t>
        </is>
      </c>
      <c r="C3346" t="inlineStr">
        <is>
          <t>IN89</t>
        </is>
      </c>
      <c r="D3346" t="n">
        <v>0</v>
      </c>
      <c r="E3346" t="n">
        <v>104</v>
      </c>
      <c r="F3346" t="n">
        <v>0</v>
      </c>
      <c r="G3346" t="n">
        <v>88</v>
      </c>
      <c r="H3346" t="n">
        <v>80</v>
      </c>
      <c r="I3346" t="n">
        <v>0</v>
      </c>
      <c r="J3346" t="n">
        <v>24</v>
      </c>
      <c r="K3346" t="n">
        <v>24</v>
      </c>
      <c r="L3346" t="n">
        <v>280</v>
      </c>
      <c r="M3346" t="n">
        <v>176</v>
      </c>
      <c r="N3346" t="n">
        <v>-176</v>
      </c>
      <c r="P3346" s="27" t="n">
        <v>0.3714285714285714</v>
      </c>
      <c r="R3346" t="inlineStr">
        <is>
          <t>Hubli</t>
        </is>
      </c>
      <c r="S3346" t="inlineStr">
        <is>
          <t>South</t>
        </is>
      </c>
      <c r="T3346" s="9">
        <f>VLOOKUP(A3346,Sku_list!$A$1:$D$2323,3,0)</f>
        <v/>
      </c>
      <c r="U3346" s="9">
        <f>VLOOKUP(A3346,Sku_list!$A$1:$D$2323,4,0)*(F3346/1000000*12)</f>
        <v/>
      </c>
      <c r="V3346" s="9">
        <f>VLOOKUP(A3346,Sku_list!$A$1:$D$2323,4,0)*(H3346/1000000*12)</f>
        <v/>
      </c>
      <c r="W3346" s="9">
        <f>VLOOKUP(A3346,Sku_list!$A$1:$D$2323,4,0)*(J3346/1000000*12)</f>
        <v/>
      </c>
      <c r="X3346" s="9">
        <f>VLOOKUP(A3346,Sku_list!$A$1:$D$2323,4,0)*(L3346/1000000*12)</f>
        <v/>
      </c>
      <c r="Y3346" s="9">
        <f>VLOOKUP(A3346,Sku_list!$A$1:$E$2323,5,0)*((J3346+F3346)/1000000000)</f>
        <v/>
      </c>
      <c r="AC3346" s="27">
        <f>(DAY(TODAY())+AB3346)/30</f>
        <v/>
      </c>
    </row>
    <row r="3347">
      <c r="A3347" t="n">
        <v>1607790</v>
      </c>
      <c r="B3347" t="inlineStr">
        <is>
          <t>Fresh tea 60</t>
        </is>
      </c>
      <c r="C3347" t="inlineStr">
        <is>
          <t>IN90</t>
        </is>
      </c>
      <c r="D3347" t="n">
        <v>0</v>
      </c>
      <c r="E3347" t="n">
        <v>0</v>
      </c>
      <c r="F3347" t="n">
        <v>0</v>
      </c>
      <c r="G3347" t="n">
        <v>0</v>
      </c>
      <c r="H3347" t="n">
        <v>0</v>
      </c>
      <c r="I3347" t="n">
        <v>0</v>
      </c>
      <c r="J3347" t="n">
        <v>0</v>
      </c>
      <c r="K3347" t="n">
        <v>0</v>
      </c>
      <c r="L3347" t="n">
        <v>0</v>
      </c>
      <c r="M3347" t="n">
        <v>0</v>
      </c>
      <c r="N3347" t="n">
        <v>0</v>
      </c>
      <c r="P3347" s="27" t="inlineStr"/>
      <c r="R3347" t="inlineStr">
        <is>
          <t>Export</t>
        </is>
      </c>
      <c r="S3347" t="inlineStr">
        <is>
          <t>Exp-DC</t>
        </is>
      </c>
      <c r="T3347" s="9">
        <f>VLOOKUP(A3347,Sku_list!$A$1:$D$2323,3,0)</f>
        <v/>
      </c>
      <c r="U3347" s="9">
        <f>VLOOKUP(A3347,Sku_list!$A$1:$D$2323,4,0)*(F3347/1000000*12)</f>
        <v/>
      </c>
      <c r="V3347" s="9">
        <f>VLOOKUP(A3347,Sku_list!$A$1:$D$2323,4,0)*(H3347/1000000*12)</f>
        <v/>
      </c>
      <c r="W3347" s="9">
        <f>VLOOKUP(A3347,Sku_list!$A$1:$D$2323,4,0)*(J3347/1000000*12)</f>
        <v/>
      </c>
      <c r="X3347" s="9">
        <f>VLOOKUP(A3347,Sku_list!$A$1:$D$2323,4,0)*(L3347/1000000*12)</f>
        <v/>
      </c>
      <c r="Y3347" s="9">
        <f>VLOOKUP(A3347,Sku_list!$A$1:$E$2323,5,0)*((J3347+F3347)/1000000000)</f>
        <v/>
      </c>
      <c r="AC3347" s="27">
        <f>(DAY(TODAY())+AB3347)/30</f>
        <v/>
      </c>
    </row>
    <row r="3348">
      <c r="A3348" t="n">
        <v>1607790</v>
      </c>
      <c r="B3348" t="inlineStr">
        <is>
          <t>Fresh tea 60</t>
        </is>
      </c>
      <c r="C3348" t="inlineStr">
        <is>
          <t>IN91</t>
        </is>
      </c>
      <c r="D3348" t="n">
        <v>0</v>
      </c>
      <c r="E3348" t="n">
        <v>0</v>
      </c>
      <c r="F3348" t="n">
        <v>0</v>
      </c>
      <c r="G3348" t="n">
        <v>0</v>
      </c>
      <c r="H3348" t="n">
        <v>0</v>
      </c>
      <c r="I3348" t="n">
        <v>0</v>
      </c>
      <c r="J3348" t="n">
        <v>0</v>
      </c>
      <c r="K3348" t="n">
        <v>0</v>
      </c>
      <c r="L3348" t="n">
        <v>0</v>
      </c>
      <c r="M3348" t="n">
        <v>0</v>
      </c>
      <c r="N3348" t="n">
        <v>0</v>
      </c>
      <c r="P3348" s="27" t="inlineStr"/>
      <c r="R3348" t="inlineStr">
        <is>
          <t>Siliguri</t>
        </is>
      </c>
      <c r="S3348" t="inlineStr">
        <is>
          <t>East</t>
        </is>
      </c>
      <c r="T3348" s="9">
        <f>VLOOKUP(A3348,Sku_list!$A$1:$D$2323,3,0)</f>
        <v/>
      </c>
      <c r="U3348" s="9">
        <f>VLOOKUP(A3348,Sku_list!$A$1:$D$2323,4,0)*(F3348/1000000*12)</f>
        <v/>
      </c>
      <c r="V3348" s="9">
        <f>VLOOKUP(A3348,Sku_list!$A$1:$D$2323,4,0)*(H3348/1000000*12)</f>
        <v/>
      </c>
      <c r="W3348" s="9">
        <f>VLOOKUP(A3348,Sku_list!$A$1:$D$2323,4,0)*(J3348/1000000*12)</f>
        <v/>
      </c>
      <c r="X3348" s="9">
        <f>VLOOKUP(A3348,Sku_list!$A$1:$D$2323,4,0)*(L3348/1000000*12)</f>
        <v/>
      </c>
      <c r="Y3348" s="9">
        <f>VLOOKUP(A3348,Sku_list!$A$1:$E$2323,5,0)*((J3348+F3348)/1000000000)</f>
        <v/>
      </c>
      <c r="AC3348" s="27">
        <f>(DAY(TODAY())+AB3348)/30</f>
        <v/>
      </c>
    </row>
    <row r="3349">
      <c r="A3349" t="n">
        <v>1607790</v>
      </c>
      <c r="B3349" t="inlineStr">
        <is>
          <t>Fresh tea 60</t>
        </is>
      </c>
      <c r="C3349" t="inlineStr">
        <is>
          <t>IN92</t>
        </is>
      </c>
      <c r="D3349" t="n">
        <v>0</v>
      </c>
      <c r="E3349" t="n">
        <v>0</v>
      </c>
      <c r="F3349" t="n">
        <v>0</v>
      </c>
      <c r="G3349" t="n">
        <v>8</v>
      </c>
      <c r="H3349" t="n">
        <v>0</v>
      </c>
      <c r="I3349" t="n">
        <v>0</v>
      </c>
      <c r="J3349" t="n">
        <v>0</v>
      </c>
      <c r="K3349" t="n">
        <v>0</v>
      </c>
      <c r="L3349" t="n">
        <v>0</v>
      </c>
      <c r="M3349" t="n">
        <v>0</v>
      </c>
      <c r="N3349" t="n">
        <v>0</v>
      </c>
      <c r="P3349" s="27" t="inlineStr"/>
      <c r="R3349" t="inlineStr">
        <is>
          <t>J &amp; K</t>
        </is>
      </c>
      <c r="S3349" t="inlineStr">
        <is>
          <t>North</t>
        </is>
      </c>
      <c r="T3349" s="9">
        <f>VLOOKUP(A3349,Sku_list!$A$1:$D$2323,3,0)</f>
        <v/>
      </c>
      <c r="U3349" s="9">
        <f>VLOOKUP(A3349,Sku_list!$A$1:$D$2323,4,0)*(F3349/1000000*12)</f>
        <v/>
      </c>
      <c r="V3349" s="9">
        <f>VLOOKUP(A3349,Sku_list!$A$1:$D$2323,4,0)*(H3349/1000000*12)</f>
        <v/>
      </c>
      <c r="W3349" s="9">
        <f>VLOOKUP(A3349,Sku_list!$A$1:$D$2323,4,0)*(J3349/1000000*12)</f>
        <v/>
      </c>
      <c r="X3349" s="9">
        <f>VLOOKUP(A3349,Sku_list!$A$1:$D$2323,4,0)*(L3349/1000000*12)</f>
        <v/>
      </c>
      <c r="Y3349" s="9">
        <f>VLOOKUP(A3349,Sku_list!$A$1:$E$2323,5,0)*((J3349+F3349)/1000000000)</f>
        <v/>
      </c>
      <c r="AC3349" s="27">
        <f>(DAY(TODAY())+AB3349)/30</f>
        <v/>
      </c>
    </row>
    <row r="3350">
      <c r="A3350" t="n">
        <v>1607790</v>
      </c>
      <c r="B3350" t="inlineStr">
        <is>
          <t>Fresh tea 60</t>
        </is>
      </c>
      <c r="C3350" t="inlineStr">
        <is>
          <t>IN93</t>
        </is>
      </c>
      <c r="D3350" t="n">
        <v>0</v>
      </c>
      <c r="E3350" t="n">
        <v>0</v>
      </c>
      <c r="F3350" t="n">
        <v>0</v>
      </c>
      <c r="G3350" t="n">
        <v>8</v>
      </c>
      <c r="H3350" t="n">
        <v>0</v>
      </c>
      <c r="I3350" t="n">
        <v>0</v>
      </c>
      <c r="J3350" t="n">
        <v>0</v>
      </c>
      <c r="K3350" t="n">
        <v>0</v>
      </c>
      <c r="L3350" t="n">
        <v>0</v>
      </c>
      <c r="M3350" t="n">
        <v>0</v>
      </c>
      <c r="N3350" t="n">
        <v>0</v>
      </c>
      <c r="P3350" s="27" t="inlineStr"/>
      <c r="R3350" t="inlineStr">
        <is>
          <t>Himachal</t>
        </is>
      </c>
      <c r="S3350" t="inlineStr">
        <is>
          <t>North</t>
        </is>
      </c>
      <c r="T3350" s="9">
        <f>VLOOKUP(A3350,Sku_list!$A$1:$D$2323,3,0)</f>
        <v/>
      </c>
      <c r="U3350" s="9">
        <f>VLOOKUP(A3350,Sku_list!$A$1:$D$2323,4,0)*(F3350/1000000*12)</f>
        <v/>
      </c>
      <c r="V3350" s="9">
        <f>VLOOKUP(A3350,Sku_list!$A$1:$D$2323,4,0)*(H3350/1000000*12)</f>
        <v/>
      </c>
      <c r="W3350" s="9">
        <f>VLOOKUP(A3350,Sku_list!$A$1:$D$2323,4,0)*(J3350/1000000*12)</f>
        <v/>
      </c>
      <c r="X3350" s="9">
        <f>VLOOKUP(A3350,Sku_list!$A$1:$D$2323,4,0)*(L3350/1000000*12)</f>
        <v/>
      </c>
      <c r="Y3350" s="9">
        <f>VLOOKUP(A3350,Sku_list!$A$1:$E$2323,5,0)*((J3350+F3350)/1000000000)</f>
        <v/>
      </c>
      <c r="AC3350" s="27">
        <f>(DAY(TODAY())+AB3350)/30</f>
        <v/>
      </c>
    </row>
    <row r="3351">
      <c r="A3351" t="n">
        <v>1607790</v>
      </c>
      <c r="B3351" t="inlineStr">
        <is>
          <t>Fresh tea 60</t>
        </is>
      </c>
      <c r="C3351" t="inlineStr">
        <is>
          <t>IN94</t>
        </is>
      </c>
      <c r="D3351" t="n">
        <v>0</v>
      </c>
      <c r="E3351" t="n">
        <v>0</v>
      </c>
      <c r="F3351" t="n">
        <v>0</v>
      </c>
      <c r="G3351" t="n">
        <v>8</v>
      </c>
      <c r="H3351" t="n">
        <v>0</v>
      </c>
      <c r="I3351" t="n">
        <v>0</v>
      </c>
      <c r="J3351" t="n">
        <v>0</v>
      </c>
      <c r="K3351" t="n">
        <v>0</v>
      </c>
      <c r="L3351" t="n">
        <v>0</v>
      </c>
      <c r="M3351" t="n">
        <v>0</v>
      </c>
      <c r="N3351" t="n">
        <v>0</v>
      </c>
      <c r="P3351" s="27" t="inlineStr"/>
      <c r="R3351" t="inlineStr">
        <is>
          <t>Chandigarh</t>
        </is>
      </c>
      <c r="S3351" t="inlineStr">
        <is>
          <t>North</t>
        </is>
      </c>
      <c r="T3351" s="9">
        <f>VLOOKUP(A3351,Sku_list!$A$1:$D$2323,3,0)</f>
        <v/>
      </c>
      <c r="U3351" s="9">
        <f>VLOOKUP(A3351,Sku_list!$A$1:$D$2323,4,0)*(F3351/1000000*12)</f>
        <v/>
      </c>
      <c r="V3351" s="9">
        <f>VLOOKUP(A3351,Sku_list!$A$1:$D$2323,4,0)*(H3351/1000000*12)</f>
        <v/>
      </c>
      <c r="W3351" s="9">
        <f>VLOOKUP(A3351,Sku_list!$A$1:$D$2323,4,0)*(J3351/1000000*12)</f>
        <v/>
      </c>
      <c r="X3351" s="9">
        <f>VLOOKUP(A3351,Sku_list!$A$1:$D$2323,4,0)*(L3351/1000000*12)</f>
        <v/>
      </c>
      <c r="Y3351" s="9">
        <f>VLOOKUP(A3351,Sku_list!$A$1:$E$2323,5,0)*((J3351+F3351)/1000000000)</f>
        <v/>
      </c>
      <c r="AC3351" s="27">
        <f>(DAY(TODAY())+AB3351)/30</f>
        <v/>
      </c>
    </row>
    <row r="3352">
      <c r="A3352" t="n">
        <v>1607790</v>
      </c>
      <c r="B3352" t="inlineStr">
        <is>
          <t>Fresh tea 60</t>
        </is>
      </c>
      <c r="C3352" t="inlineStr">
        <is>
          <t>IN95</t>
        </is>
      </c>
      <c r="D3352" t="n">
        <v>0</v>
      </c>
      <c r="E3352" t="n">
        <v>0</v>
      </c>
      <c r="F3352" t="n">
        <v>0</v>
      </c>
      <c r="G3352" t="n">
        <v>0</v>
      </c>
      <c r="H3352" t="n">
        <v>0</v>
      </c>
      <c r="I3352" t="n">
        <v>0</v>
      </c>
      <c r="J3352" t="n">
        <v>0</v>
      </c>
      <c r="K3352" t="n">
        <v>0</v>
      </c>
      <c r="L3352" t="n">
        <v>0</v>
      </c>
      <c r="M3352" t="n">
        <v>0</v>
      </c>
      <c r="N3352" t="n">
        <v>0</v>
      </c>
      <c r="P3352" s="27" t="inlineStr"/>
      <c r="R3352" t="inlineStr">
        <is>
          <t>Hasangarh</t>
        </is>
      </c>
      <c r="S3352" t="inlineStr">
        <is>
          <t>North DC</t>
        </is>
      </c>
      <c r="T3352" s="9">
        <f>VLOOKUP(A3352,Sku_list!$A$1:$D$2323,3,0)</f>
        <v/>
      </c>
      <c r="U3352" s="9">
        <f>VLOOKUP(A3352,Sku_list!$A$1:$D$2323,4,0)*(F3352/1000000*12)</f>
        <v/>
      </c>
      <c r="V3352" s="9">
        <f>VLOOKUP(A3352,Sku_list!$A$1:$D$2323,4,0)*(H3352/1000000*12)</f>
        <v/>
      </c>
      <c r="W3352" s="9">
        <f>VLOOKUP(A3352,Sku_list!$A$1:$D$2323,4,0)*(J3352/1000000*12)</f>
        <v/>
      </c>
      <c r="X3352" s="9">
        <f>VLOOKUP(A3352,Sku_list!$A$1:$D$2323,4,0)*(L3352/1000000*12)</f>
        <v/>
      </c>
      <c r="Y3352" s="9">
        <f>VLOOKUP(A3352,Sku_list!$A$1:$E$2323,5,0)*((J3352+F3352)/1000000000)</f>
        <v/>
      </c>
      <c r="AC3352" s="27">
        <f>(DAY(TODAY())+AB3352)/30</f>
        <v/>
      </c>
    </row>
    <row r="3353">
      <c r="A3353" t="n">
        <v>1607790</v>
      </c>
      <c r="B3353" t="inlineStr">
        <is>
          <t>Fresh tea 60</t>
        </is>
      </c>
      <c r="C3353" t="inlineStr">
        <is>
          <t>IN97</t>
        </is>
      </c>
      <c r="D3353" t="n">
        <v>0</v>
      </c>
      <c r="E3353" t="n">
        <v>1000</v>
      </c>
      <c r="F3353" t="n">
        <v>0</v>
      </c>
      <c r="G3353" t="n">
        <v>0</v>
      </c>
      <c r="H3353" t="n">
        <v>0</v>
      </c>
      <c r="I3353" t="n">
        <v>0</v>
      </c>
      <c r="J3353" t="n">
        <v>0</v>
      </c>
      <c r="K3353" t="n">
        <v>0</v>
      </c>
      <c r="L3353" t="n">
        <v>0</v>
      </c>
      <c r="M3353" t="n">
        <v>0</v>
      </c>
      <c r="N3353" t="n">
        <v>0</v>
      </c>
      <c r="P3353" s="27" t="inlineStr"/>
      <c r="R3353" t="inlineStr">
        <is>
          <t>Hubli DC</t>
        </is>
      </c>
      <c r="S3353" t="inlineStr">
        <is>
          <t>South DC</t>
        </is>
      </c>
      <c r="T3353" s="9">
        <f>VLOOKUP(A3353,Sku_list!$A$1:$D$2323,3,0)</f>
        <v/>
      </c>
      <c r="U3353" s="9">
        <f>VLOOKUP(A3353,Sku_list!$A$1:$D$2323,4,0)*(F3353/1000000*12)</f>
        <v/>
      </c>
      <c r="V3353" s="9">
        <f>VLOOKUP(A3353,Sku_list!$A$1:$D$2323,4,0)*(H3353/1000000*12)</f>
        <v/>
      </c>
      <c r="W3353" s="9">
        <f>VLOOKUP(A3353,Sku_list!$A$1:$D$2323,4,0)*(J3353/1000000*12)</f>
        <v/>
      </c>
      <c r="X3353" s="9">
        <f>VLOOKUP(A3353,Sku_list!$A$1:$D$2323,4,0)*(L3353/1000000*12)</f>
        <v/>
      </c>
      <c r="Y3353" s="9">
        <f>VLOOKUP(A3353,Sku_list!$A$1:$E$2323,5,0)*((J3353+F3353)/1000000000)</f>
        <v/>
      </c>
      <c r="AC3353" s="27">
        <f>(DAY(TODAY())+AB3353)/30</f>
        <v/>
      </c>
    </row>
    <row r="3354">
      <c r="A3354" t="n">
        <v>1607792</v>
      </c>
      <c r="B3354" t="inlineStr">
        <is>
          <t>Plax FM 20</t>
        </is>
      </c>
      <c r="C3354" t="inlineStr">
        <is>
          <t>IN60</t>
        </is>
      </c>
      <c r="D3354" t="n">
        <v>0</v>
      </c>
      <c r="E3354" t="n">
        <v>0</v>
      </c>
      <c r="F3354" t="n">
        <v>0</v>
      </c>
      <c r="G3354" t="n">
        <v>0</v>
      </c>
      <c r="H3354" t="n">
        <v>0</v>
      </c>
      <c r="I3354" t="n">
        <v>0</v>
      </c>
      <c r="J3354" t="n">
        <v>67</v>
      </c>
      <c r="K3354" t="n">
        <v>67</v>
      </c>
      <c r="L3354" t="n">
        <v>0</v>
      </c>
      <c r="M3354" t="n">
        <v>-67</v>
      </c>
      <c r="N3354" t="n">
        <v>67</v>
      </c>
      <c r="P3354" s="27" t="inlineStr"/>
      <c r="R3354" t="inlineStr">
        <is>
          <t>Mumbai</t>
        </is>
      </c>
      <c r="S3354" t="inlineStr">
        <is>
          <t>West</t>
        </is>
      </c>
      <c r="T3354" s="9">
        <f>VLOOKUP(A3354,Sku_list!$A$1:$D$2323,3,0)</f>
        <v/>
      </c>
      <c r="U3354" s="9">
        <f>VLOOKUP(A3354,Sku_list!$A$1:$D$2323,4,0)*(F3354/1000000*12)</f>
        <v/>
      </c>
      <c r="V3354" s="9">
        <f>VLOOKUP(A3354,Sku_list!$A$1:$D$2323,4,0)*(H3354/1000000*12)</f>
        <v/>
      </c>
      <c r="W3354" s="9">
        <f>VLOOKUP(A3354,Sku_list!$A$1:$D$2323,4,0)*(J3354/1000000*12)</f>
        <v/>
      </c>
      <c r="X3354" s="9">
        <f>VLOOKUP(A3354,Sku_list!$A$1:$D$2323,4,0)*(L3354/1000000*12)</f>
        <v/>
      </c>
      <c r="Y3354" s="9">
        <f>VLOOKUP(A3354,Sku_list!$A$1:$E$2323,5,0)*((J3354+F3354)/1000000000)</f>
        <v/>
      </c>
      <c r="AC3354" s="27">
        <f>(DAY(TODAY())+AB3354)/30</f>
        <v/>
      </c>
    </row>
    <row r="3355">
      <c r="A3355" t="n">
        <v>1607792</v>
      </c>
      <c r="B3355" t="inlineStr">
        <is>
          <t>Plax FM 20</t>
        </is>
      </c>
      <c r="C3355" t="inlineStr">
        <is>
          <t>IN61</t>
        </is>
      </c>
      <c r="D3355" t="n">
        <v>0</v>
      </c>
      <c r="E3355" t="n">
        <v>60</v>
      </c>
      <c r="F3355" t="n">
        <v>0</v>
      </c>
      <c r="G3355" t="n">
        <v>0</v>
      </c>
      <c r="H3355" t="n">
        <v>0</v>
      </c>
      <c r="I3355" t="n">
        <v>0</v>
      </c>
      <c r="J3355" t="n">
        <v>12</v>
      </c>
      <c r="K3355" t="n">
        <v>12</v>
      </c>
      <c r="L3355" t="n">
        <v>0</v>
      </c>
      <c r="M3355" t="n">
        <v>-12</v>
      </c>
      <c r="N3355" t="n">
        <v>12</v>
      </c>
      <c r="P3355" s="27" t="inlineStr"/>
      <c r="R3355" t="inlineStr">
        <is>
          <t>Delhi</t>
        </is>
      </c>
      <c r="S3355" t="inlineStr">
        <is>
          <t>North</t>
        </is>
      </c>
      <c r="T3355" s="9">
        <f>VLOOKUP(A3355,Sku_list!$A$1:$D$2323,3,0)</f>
        <v/>
      </c>
      <c r="U3355" s="9">
        <f>VLOOKUP(A3355,Sku_list!$A$1:$D$2323,4,0)*(F3355/1000000*12)</f>
        <v/>
      </c>
      <c r="V3355" s="9">
        <f>VLOOKUP(A3355,Sku_list!$A$1:$D$2323,4,0)*(H3355/1000000*12)</f>
        <v/>
      </c>
      <c r="W3355" s="9">
        <f>VLOOKUP(A3355,Sku_list!$A$1:$D$2323,4,0)*(J3355/1000000*12)</f>
        <v/>
      </c>
      <c r="X3355" s="9">
        <f>VLOOKUP(A3355,Sku_list!$A$1:$D$2323,4,0)*(L3355/1000000*12)</f>
        <v/>
      </c>
      <c r="Y3355" s="9">
        <f>VLOOKUP(A3355,Sku_list!$A$1:$E$2323,5,0)*((J3355+F3355)/1000000000)</f>
        <v/>
      </c>
      <c r="AC3355" s="27">
        <f>(DAY(TODAY())+AB3355)/30</f>
        <v/>
      </c>
    </row>
    <row r="3356">
      <c r="A3356" t="n">
        <v>1607792</v>
      </c>
      <c r="B3356" t="inlineStr">
        <is>
          <t>Plax FM 20</t>
        </is>
      </c>
      <c r="C3356" t="inlineStr">
        <is>
          <t>IN62</t>
        </is>
      </c>
      <c r="D3356" t="n">
        <v>0</v>
      </c>
      <c r="E3356" t="n">
        <v>0</v>
      </c>
      <c r="F3356" t="n">
        <v>0</v>
      </c>
      <c r="G3356" t="n">
        <v>0</v>
      </c>
      <c r="H3356" t="n">
        <v>0</v>
      </c>
      <c r="I3356" t="n">
        <v>0</v>
      </c>
      <c r="J3356" t="n">
        <v>0</v>
      </c>
      <c r="K3356" t="n">
        <v>0</v>
      </c>
      <c r="L3356" t="n">
        <v>0</v>
      </c>
      <c r="M3356" t="n">
        <v>0</v>
      </c>
      <c r="N3356" t="n">
        <v>0</v>
      </c>
      <c r="P3356" s="27" t="inlineStr"/>
      <c r="R3356" t="inlineStr">
        <is>
          <t>Calcutta</t>
        </is>
      </c>
      <c r="S3356" t="inlineStr">
        <is>
          <t>East</t>
        </is>
      </c>
      <c r="T3356" s="9">
        <f>VLOOKUP(A3356,Sku_list!$A$1:$D$2323,3,0)</f>
        <v/>
      </c>
      <c r="U3356" s="9">
        <f>VLOOKUP(A3356,Sku_list!$A$1:$D$2323,4,0)*(F3356/1000000*12)</f>
        <v/>
      </c>
      <c r="V3356" s="9">
        <f>VLOOKUP(A3356,Sku_list!$A$1:$D$2323,4,0)*(H3356/1000000*12)</f>
        <v/>
      </c>
      <c r="W3356" s="9">
        <f>VLOOKUP(A3356,Sku_list!$A$1:$D$2323,4,0)*(J3356/1000000*12)</f>
        <v/>
      </c>
      <c r="X3356" s="9">
        <f>VLOOKUP(A3356,Sku_list!$A$1:$D$2323,4,0)*(L3356/1000000*12)</f>
        <v/>
      </c>
      <c r="Y3356" s="9">
        <f>VLOOKUP(A3356,Sku_list!$A$1:$E$2323,5,0)*((J3356+F3356)/1000000000)</f>
        <v/>
      </c>
      <c r="AC3356" s="27">
        <f>(DAY(TODAY())+AB3356)/30</f>
        <v/>
      </c>
    </row>
    <row r="3357">
      <c r="A3357" t="n">
        <v>1607792</v>
      </c>
      <c r="B3357" t="inlineStr">
        <is>
          <t>Plax FM 20</t>
        </is>
      </c>
      <c r="C3357" t="inlineStr">
        <is>
          <t>IN63</t>
        </is>
      </c>
      <c r="D3357" t="n">
        <v>0</v>
      </c>
      <c r="E3357" t="n">
        <v>192</v>
      </c>
      <c r="F3357" t="n">
        <v>0</v>
      </c>
      <c r="G3357" t="n">
        <v>0</v>
      </c>
      <c r="H3357" t="n">
        <v>0</v>
      </c>
      <c r="I3357" t="n">
        <v>0</v>
      </c>
      <c r="J3357" t="n">
        <v>0</v>
      </c>
      <c r="K3357" t="n">
        <v>0</v>
      </c>
      <c r="L3357" t="n">
        <v>0</v>
      </c>
      <c r="M3357" t="n">
        <v>0</v>
      </c>
      <c r="N3357" t="n">
        <v>0</v>
      </c>
      <c r="P3357" s="27" t="inlineStr"/>
      <c r="R3357" t="inlineStr">
        <is>
          <t>Trichy</t>
        </is>
      </c>
      <c r="S3357" t="inlineStr">
        <is>
          <t>South</t>
        </is>
      </c>
      <c r="T3357" s="9">
        <f>VLOOKUP(A3357,Sku_list!$A$1:$D$2323,3,0)</f>
        <v/>
      </c>
      <c r="U3357" s="9">
        <f>VLOOKUP(A3357,Sku_list!$A$1:$D$2323,4,0)*(F3357/1000000*12)</f>
        <v/>
      </c>
      <c r="V3357" s="9">
        <f>VLOOKUP(A3357,Sku_list!$A$1:$D$2323,4,0)*(H3357/1000000*12)</f>
        <v/>
      </c>
      <c r="W3357" s="9">
        <f>VLOOKUP(A3357,Sku_list!$A$1:$D$2323,4,0)*(J3357/1000000*12)</f>
        <v/>
      </c>
      <c r="X3357" s="9">
        <f>VLOOKUP(A3357,Sku_list!$A$1:$D$2323,4,0)*(L3357/1000000*12)</f>
        <v/>
      </c>
      <c r="Y3357" s="9">
        <f>VLOOKUP(A3357,Sku_list!$A$1:$E$2323,5,0)*((J3357+F3357)/1000000000)</f>
        <v/>
      </c>
      <c r="AC3357" s="27">
        <f>(DAY(TODAY())+AB3357)/30</f>
        <v/>
      </c>
    </row>
    <row r="3358">
      <c r="A3358" t="n">
        <v>1607792</v>
      </c>
      <c r="B3358" t="inlineStr">
        <is>
          <t>Plax FM 20</t>
        </is>
      </c>
      <c r="C3358" t="inlineStr">
        <is>
          <t>IN64</t>
        </is>
      </c>
      <c r="D3358" t="n">
        <v>0</v>
      </c>
      <c r="E3358" t="n">
        <v>180</v>
      </c>
      <c r="F3358" t="n">
        <v>0</v>
      </c>
      <c r="G3358" t="n">
        <v>0</v>
      </c>
      <c r="H3358" t="n">
        <v>0</v>
      </c>
      <c r="I3358" t="n">
        <v>0</v>
      </c>
      <c r="J3358" t="n">
        <v>0</v>
      </c>
      <c r="K3358" t="n">
        <v>0</v>
      </c>
      <c r="L3358" t="n">
        <v>0</v>
      </c>
      <c r="M3358" t="n">
        <v>0</v>
      </c>
      <c r="N3358" t="n">
        <v>0</v>
      </c>
      <c r="P3358" s="27" t="inlineStr"/>
      <c r="R3358" t="inlineStr">
        <is>
          <t>Chennai</t>
        </is>
      </c>
      <c r="S3358" t="inlineStr">
        <is>
          <t>South</t>
        </is>
      </c>
      <c r="T3358" s="9">
        <f>VLOOKUP(A3358,Sku_list!$A$1:$D$2323,3,0)</f>
        <v/>
      </c>
      <c r="U3358" s="9">
        <f>VLOOKUP(A3358,Sku_list!$A$1:$D$2323,4,0)*(F3358/1000000*12)</f>
        <v/>
      </c>
      <c r="V3358" s="9">
        <f>VLOOKUP(A3358,Sku_list!$A$1:$D$2323,4,0)*(H3358/1000000*12)</f>
        <v/>
      </c>
      <c r="W3358" s="9">
        <f>VLOOKUP(A3358,Sku_list!$A$1:$D$2323,4,0)*(J3358/1000000*12)</f>
        <v/>
      </c>
      <c r="X3358" s="9">
        <f>VLOOKUP(A3358,Sku_list!$A$1:$D$2323,4,0)*(L3358/1000000*12)</f>
        <v/>
      </c>
      <c r="Y3358" s="9">
        <f>VLOOKUP(A3358,Sku_list!$A$1:$E$2323,5,0)*((J3358+F3358)/1000000000)</f>
        <v/>
      </c>
      <c r="AC3358" s="27">
        <f>(DAY(TODAY())+AB3358)/30</f>
        <v/>
      </c>
    </row>
    <row r="3359">
      <c r="A3359" t="n">
        <v>1607792</v>
      </c>
      <c r="B3359" t="inlineStr">
        <is>
          <t>Plax FM 20</t>
        </is>
      </c>
      <c r="C3359" t="inlineStr">
        <is>
          <t>IN65</t>
        </is>
      </c>
      <c r="D3359" t="n">
        <v>0</v>
      </c>
      <c r="E3359" t="n">
        <v>0</v>
      </c>
      <c r="F3359" t="n">
        <v>0</v>
      </c>
      <c r="G3359" t="n">
        <v>0</v>
      </c>
      <c r="H3359" t="n">
        <v>0</v>
      </c>
      <c r="I3359" t="n">
        <v>0</v>
      </c>
      <c r="J3359" t="n">
        <v>0</v>
      </c>
      <c r="K3359" t="n">
        <v>0</v>
      </c>
      <c r="L3359" t="n">
        <v>0</v>
      </c>
      <c r="M3359" t="n">
        <v>0</v>
      </c>
      <c r="N3359" t="n">
        <v>0</v>
      </c>
      <c r="P3359" s="27" t="inlineStr"/>
      <c r="R3359" t="inlineStr">
        <is>
          <t>Kanpur</t>
        </is>
      </c>
      <c r="S3359" t="inlineStr">
        <is>
          <t>North</t>
        </is>
      </c>
      <c r="T3359" s="9">
        <f>VLOOKUP(A3359,Sku_list!$A$1:$D$2323,3,0)</f>
        <v/>
      </c>
      <c r="U3359" s="9">
        <f>VLOOKUP(A3359,Sku_list!$A$1:$D$2323,4,0)*(F3359/1000000*12)</f>
        <v/>
      </c>
      <c r="V3359" s="9">
        <f>VLOOKUP(A3359,Sku_list!$A$1:$D$2323,4,0)*(H3359/1000000*12)</f>
        <v/>
      </c>
      <c r="W3359" s="9">
        <f>VLOOKUP(A3359,Sku_list!$A$1:$D$2323,4,0)*(J3359/1000000*12)</f>
        <v/>
      </c>
      <c r="X3359" s="9">
        <f>VLOOKUP(A3359,Sku_list!$A$1:$D$2323,4,0)*(L3359/1000000*12)</f>
        <v/>
      </c>
      <c r="Y3359" s="9">
        <f>VLOOKUP(A3359,Sku_list!$A$1:$E$2323,5,0)*((J3359+F3359)/1000000000)</f>
        <v/>
      </c>
      <c r="AC3359" s="27">
        <f>(DAY(TODAY())+AB3359)/30</f>
        <v/>
      </c>
    </row>
    <row r="3360">
      <c r="A3360" t="n">
        <v>1607792</v>
      </c>
      <c r="B3360" t="inlineStr">
        <is>
          <t>Plax FM 20</t>
        </is>
      </c>
      <c r="C3360" t="inlineStr">
        <is>
          <t>IN66</t>
        </is>
      </c>
      <c r="D3360" t="n">
        <v>0</v>
      </c>
      <c r="E3360" t="n">
        <v>0</v>
      </c>
      <c r="F3360" t="n">
        <v>0</v>
      </c>
      <c r="G3360" t="n">
        <v>0</v>
      </c>
      <c r="H3360" t="n">
        <v>0</v>
      </c>
      <c r="I3360" t="n">
        <v>0</v>
      </c>
      <c r="J3360" t="n">
        <v>0</v>
      </c>
      <c r="K3360" t="n">
        <v>0</v>
      </c>
      <c r="L3360" t="n">
        <v>0</v>
      </c>
      <c r="M3360" t="n">
        <v>0</v>
      </c>
      <c r="N3360" t="n">
        <v>0</v>
      </c>
      <c r="P3360" s="27" t="inlineStr"/>
      <c r="R3360" t="inlineStr">
        <is>
          <t>Bhubaneshwar</t>
        </is>
      </c>
      <c r="S3360" t="inlineStr">
        <is>
          <t>East</t>
        </is>
      </c>
      <c r="T3360" s="9">
        <f>VLOOKUP(A3360,Sku_list!$A$1:$D$2323,3,0)</f>
        <v/>
      </c>
      <c r="U3360" s="9">
        <f>VLOOKUP(A3360,Sku_list!$A$1:$D$2323,4,0)*(F3360/1000000*12)</f>
        <v/>
      </c>
      <c r="V3360" s="9">
        <f>VLOOKUP(A3360,Sku_list!$A$1:$D$2323,4,0)*(H3360/1000000*12)</f>
        <v/>
      </c>
      <c r="W3360" s="9">
        <f>VLOOKUP(A3360,Sku_list!$A$1:$D$2323,4,0)*(J3360/1000000*12)</f>
        <v/>
      </c>
      <c r="X3360" s="9">
        <f>VLOOKUP(A3360,Sku_list!$A$1:$D$2323,4,0)*(L3360/1000000*12)</f>
        <v/>
      </c>
      <c r="Y3360" s="9">
        <f>VLOOKUP(A3360,Sku_list!$A$1:$E$2323,5,0)*((J3360+F3360)/1000000000)</f>
        <v/>
      </c>
      <c r="AC3360" s="27">
        <f>(DAY(TODAY())+AB3360)/30</f>
        <v/>
      </c>
    </row>
    <row r="3361">
      <c r="A3361" t="n">
        <v>1607792</v>
      </c>
      <c r="B3361" t="inlineStr">
        <is>
          <t>Plax FM 20</t>
        </is>
      </c>
      <c r="C3361" t="inlineStr">
        <is>
          <t>IN67</t>
        </is>
      </c>
      <c r="D3361" t="n">
        <v>0</v>
      </c>
      <c r="E3361" t="n">
        <v>0</v>
      </c>
      <c r="F3361" t="n">
        <v>0</v>
      </c>
      <c r="G3361" t="n">
        <v>0</v>
      </c>
      <c r="H3361" t="n">
        <v>0</v>
      </c>
      <c r="I3361" t="n">
        <v>0</v>
      </c>
      <c r="J3361" t="n">
        <v>0</v>
      </c>
      <c r="K3361" t="n">
        <v>0</v>
      </c>
      <c r="L3361" t="n">
        <v>0</v>
      </c>
      <c r="M3361" t="n">
        <v>0</v>
      </c>
      <c r="N3361" t="n">
        <v>0</v>
      </c>
      <c r="P3361" s="27" t="inlineStr"/>
      <c r="R3361" t="inlineStr">
        <is>
          <t>Indore</t>
        </is>
      </c>
      <c r="S3361" t="inlineStr">
        <is>
          <t>West</t>
        </is>
      </c>
      <c r="T3361" s="9">
        <f>VLOOKUP(A3361,Sku_list!$A$1:$D$2323,3,0)</f>
        <v/>
      </c>
      <c r="U3361" s="9">
        <f>VLOOKUP(A3361,Sku_list!$A$1:$D$2323,4,0)*(F3361/1000000*12)</f>
        <v/>
      </c>
      <c r="V3361" s="9">
        <f>VLOOKUP(A3361,Sku_list!$A$1:$D$2323,4,0)*(H3361/1000000*12)</f>
        <v/>
      </c>
      <c r="W3361" s="9">
        <f>VLOOKUP(A3361,Sku_list!$A$1:$D$2323,4,0)*(J3361/1000000*12)</f>
        <v/>
      </c>
      <c r="X3361" s="9">
        <f>VLOOKUP(A3361,Sku_list!$A$1:$D$2323,4,0)*(L3361/1000000*12)</f>
        <v/>
      </c>
      <c r="Y3361" s="9">
        <f>VLOOKUP(A3361,Sku_list!$A$1:$E$2323,5,0)*((J3361+F3361)/1000000000)</f>
        <v/>
      </c>
      <c r="AC3361" s="27">
        <f>(DAY(TODAY())+AB3361)/30</f>
        <v/>
      </c>
    </row>
    <row r="3362">
      <c r="A3362" t="n">
        <v>1607792</v>
      </c>
      <c r="B3362" t="inlineStr">
        <is>
          <t>Plax FM 20</t>
        </is>
      </c>
      <c r="C3362" t="inlineStr">
        <is>
          <t>IN68</t>
        </is>
      </c>
      <c r="D3362" t="n">
        <v>0</v>
      </c>
      <c r="E3362" t="n">
        <v>0</v>
      </c>
      <c r="F3362" t="n">
        <v>0</v>
      </c>
      <c r="G3362" t="n">
        <v>0</v>
      </c>
      <c r="H3362" t="n">
        <v>0</v>
      </c>
      <c r="I3362" t="n">
        <v>0</v>
      </c>
      <c r="J3362" t="n">
        <v>0</v>
      </c>
      <c r="K3362" t="n">
        <v>0</v>
      </c>
      <c r="L3362" t="n">
        <v>0</v>
      </c>
      <c r="M3362" t="n">
        <v>0</v>
      </c>
      <c r="N3362" t="n">
        <v>0</v>
      </c>
      <c r="P3362" s="27" t="inlineStr"/>
      <c r="R3362" t="inlineStr">
        <is>
          <t>Baroda</t>
        </is>
      </c>
      <c r="S3362" t="inlineStr">
        <is>
          <t>West</t>
        </is>
      </c>
      <c r="T3362" s="9">
        <f>VLOOKUP(A3362,Sku_list!$A$1:$D$2323,3,0)</f>
        <v/>
      </c>
      <c r="U3362" s="9">
        <f>VLOOKUP(A3362,Sku_list!$A$1:$D$2323,4,0)*(F3362/1000000*12)</f>
        <v/>
      </c>
      <c r="V3362" s="9">
        <f>VLOOKUP(A3362,Sku_list!$A$1:$D$2323,4,0)*(H3362/1000000*12)</f>
        <v/>
      </c>
      <c r="W3362" s="9">
        <f>VLOOKUP(A3362,Sku_list!$A$1:$D$2323,4,0)*(J3362/1000000*12)</f>
        <v/>
      </c>
      <c r="X3362" s="9">
        <f>VLOOKUP(A3362,Sku_list!$A$1:$D$2323,4,0)*(L3362/1000000*12)</f>
        <v/>
      </c>
      <c r="Y3362" s="9">
        <f>VLOOKUP(A3362,Sku_list!$A$1:$E$2323,5,0)*((J3362+F3362)/1000000000)</f>
        <v/>
      </c>
      <c r="AC3362" s="27">
        <f>(DAY(TODAY())+AB3362)/30</f>
        <v/>
      </c>
    </row>
    <row r="3363">
      <c r="A3363" t="n">
        <v>1607792</v>
      </c>
      <c r="B3363" t="inlineStr">
        <is>
          <t>Plax FM 20</t>
        </is>
      </c>
      <c r="C3363" t="inlineStr">
        <is>
          <t>IN69</t>
        </is>
      </c>
      <c r="D3363" t="n">
        <v>0</v>
      </c>
      <c r="E3363" t="n">
        <v>276</v>
      </c>
      <c r="F3363" t="n">
        <v>0</v>
      </c>
      <c r="G3363" t="n">
        <v>0</v>
      </c>
      <c r="H3363" t="n">
        <v>0</v>
      </c>
      <c r="I3363" t="n">
        <v>0</v>
      </c>
      <c r="J3363" t="n">
        <v>0</v>
      </c>
      <c r="K3363" t="n">
        <v>0</v>
      </c>
      <c r="L3363" t="n">
        <v>0</v>
      </c>
      <c r="M3363" t="n">
        <v>0</v>
      </c>
      <c r="N3363" t="n">
        <v>0</v>
      </c>
      <c r="P3363" s="27" t="inlineStr"/>
      <c r="R3363" t="inlineStr">
        <is>
          <t>Hyderabad</t>
        </is>
      </c>
      <c r="S3363" t="inlineStr">
        <is>
          <t>South</t>
        </is>
      </c>
      <c r="T3363" s="9">
        <f>VLOOKUP(A3363,Sku_list!$A$1:$D$2323,3,0)</f>
        <v/>
      </c>
      <c r="U3363" s="9">
        <f>VLOOKUP(A3363,Sku_list!$A$1:$D$2323,4,0)*(F3363/1000000*12)</f>
        <v/>
      </c>
      <c r="V3363" s="9">
        <f>VLOOKUP(A3363,Sku_list!$A$1:$D$2323,4,0)*(H3363/1000000*12)</f>
        <v/>
      </c>
      <c r="W3363" s="9">
        <f>VLOOKUP(A3363,Sku_list!$A$1:$D$2323,4,0)*(J3363/1000000*12)</f>
        <v/>
      </c>
      <c r="X3363" s="9">
        <f>VLOOKUP(A3363,Sku_list!$A$1:$D$2323,4,0)*(L3363/1000000*12)</f>
        <v/>
      </c>
      <c r="Y3363" s="9">
        <f>VLOOKUP(A3363,Sku_list!$A$1:$E$2323,5,0)*((J3363+F3363)/1000000000)</f>
        <v/>
      </c>
      <c r="AC3363" s="27">
        <f>(DAY(TODAY())+AB3363)/30</f>
        <v/>
      </c>
    </row>
    <row r="3364">
      <c r="A3364" t="n">
        <v>1607792</v>
      </c>
      <c r="B3364" t="inlineStr">
        <is>
          <t>Plax FM 20</t>
        </is>
      </c>
      <c r="C3364" t="inlineStr">
        <is>
          <t>IN70</t>
        </is>
      </c>
      <c r="D3364" t="n">
        <v>0</v>
      </c>
      <c r="E3364" t="n">
        <v>36</v>
      </c>
      <c r="F3364" t="n">
        <v>0</v>
      </c>
      <c r="G3364" t="n">
        <v>0</v>
      </c>
      <c r="H3364" t="n">
        <v>0</v>
      </c>
      <c r="I3364" t="n">
        <v>0</v>
      </c>
      <c r="J3364" t="n">
        <v>36</v>
      </c>
      <c r="K3364" t="n">
        <v>36</v>
      </c>
      <c r="L3364" t="n">
        <v>0</v>
      </c>
      <c r="M3364" t="n">
        <v>-36</v>
      </c>
      <c r="N3364" t="n">
        <v>36</v>
      </c>
      <c r="P3364" s="27" t="inlineStr"/>
      <c r="R3364" t="inlineStr">
        <is>
          <t>Allepy</t>
        </is>
      </c>
      <c r="S3364" t="inlineStr">
        <is>
          <t>South</t>
        </is>
      </c>
      <c r="T3364" s="9">
        <f>VLOOKUP(A3364,Sku_list!$A$1:$D$2323,3,0)</f>
        <v/>
      </c>
      <c r="U3364" s="9">
        <f>VLOOKUP(A3364,Sku_list!$A$1:$D$2323,4,0)*(F3364/1000000*12)</f>
        <v/>
      </c>
      <c r="V3364" s="9">
        <f>VLOOKUP(A3364,Sku_list!$A$1:$D$2323,4,0)*(H3364/1000000*12)</f>
        <v/>
      </c>
      <c r="W3364" s="9">
        <f>VLOOKUP(A3364,Sku_list!$A$1:$D$2323,4,0)*(J3364/1000000*12)</f>
        <v/>
      </c>
      <c r="X3364" s="9">
        <f>VLOOKUP(A3364,Sku_list!$A$1:$D$2323,4,0)*(L3364/1000000*12)</f>
        <v/>
      </c>
      <c r="Y3364" s="9">
        <f>VLOOKUP(A3364,Sku_list!$A$1:$E$2323,5,0)*((J3364+F3364)/1000000000)</f>
        <v/>
      </c>
      <c r="AC3364" s="27">
        <f>(DAY(TODAY())+AB3364)/30</f>
        <v/>
      </c>
    </row>
    <row r="3365">
      <c r="A3365" t="n">
        <v>1607792</v>
      </c>
      <c r="B3365" t="inlineStr">
        <is>
          <t>Plax FM 20</t>
        </is>
      </c>
      <c r="C3365" t="inlineStr">
        <is>
          <t>IN71</t>
        </is>
      </c>
      <c r="D3365" t="n">
        <v>0</v>
      </c>
      <c r="E3365" t="n">
        <v>420</v>
      </c>
      <c r="F3365" t="n">
        <v>0</v>
      </c>
      <c r="G3365" t="n">
        <v>0</v>
      </c>
      <c r="H3365" t="n">
        <v>0</v>
      </c>
      <c r="I3365" t="n">
        <v>0</v>
      </c>
      <c r="J3365" t="n">
        <v>0</v>
      </c>
      <c r="K3365" t="n">
        <v>0</v>
      </c>
      <c r="L3365" t="n">
        <v>0</v>
      </c>
      <c r="M3365" t="n">
        <v>0</v>
      </c>
      <c r="N3365" t="n">
        <v>0</v>
      </c>
      <c r="P3365" s="27" t="inlineStr"/>
      <c r="R3365" t="inlineStr">
        <is>
          <t>Bangalore</t>
        </is>
      </c>
      <c r="S3365" t="inlineStr">
        <is>
          <t>South</t>
        </is>
      </c>
      <c r="T3365" s="9">
        <f>VLOOKUP(A3365,Sku_list!$A$1:$D$2323,3,0)</f>
        <v/>
      </c>
      <c r="U3365" s="9">
        <f>VLOOKUP(A3365,Sku_list!$A$1:$D$2323,4,0)*(F3365/1000000*12)</f>
        <v/>
      </c>
      <c r="V3365" s="9">
        <f>VLOOKUP(A3365,Sku_list!$A$1:$D$2323,4,0)*(H3365/1000000*12)</f>
        <v/>
      </c>
      <c r="W3365" s="9">
        <f>VLOOKUP(A3365,Sku_list!$A$1:$D$2323,4,0)*(J3365/1000000*12)</f>
        <v/>
      </c>
      <c r="X3365" s="9">
        <f>VLOOKUP(A3365,Sku_list!$A$1:$D$2323,4,0)*(L3365/1000000*12)</f>
        <v/>
      </c>
      <c r="Y3365" s="9">
        <f>VLOOKUP(A3365,Sku_list!$A$1:$E$2323,5,0)*((J3365+F3365)/1000000000)</f>
        <v/>
      </c>
      <c r="AC3365" s="27">
        <f>(DAY(TODAY())+AB3365)/30</f>
        <v/>
      </c>
    </row>
    <row r="3366">
      <c r="A3366" t="n">
        <v>1607792</v>
      </c>
      <c r="B3366" t="inlineStr">
        <is>
          <t>Plax FM 20</t>
        </is>
      </c>
      <c r="C3366" t="inlineStr">
        <is>
          <t>IN72</t>
        </is>
      </c>
      <c r="D3366" t="n">
        <v>0</v>
      </c>
      <c r="E3366" t="n">
        <v>0</v>
      </c>
      <c r="F3366" t="n">
        <v>0</v>
      </c>
      <c r="G3366" t="n">
        <v>0</v>
      </c>
      <c r="H3366" t="n">
        <v>0</v>
      </c>
      <c r="I3366" t="n">
        <v>0</v>
      </c>
      <c r="J3366" t="n">
        <v>0</v>
      </c>
      <c r="K3366" t="n">
        <v>0</v>
      </c>
      <c r="L3366" t="n">
        <v>0</v>
      </c>
      <c r="M3366" t="n">
        <v>0</v>
      </c>
      <c r="N3366" t="n">
        <v>0</v>
      </c>
      <c r="P3366" s="27" t="inlineStr"/>
      <c r="R3366" t="inlineStr">
        <is>
          <t>Gauhati</t>
        </is>
      </c>
      <c r="S3366" t="inlineStr">
        <is>
          <t>East</t>
        </is>
      </c>
      <c r="T3366" s="9">
        <f>VLOOKUP(A3366,Sku_list!$A$1:$D$2323,3,0)</f>
        <v/>
      </c>
      <c r="U3366" s="9">
        <f>VLOOKUP(A3366,Sku_list!$A$1:$D$2323,4,0)*(F3366/1000000*12)</f>
        <v/>
      </c>
      <c r="V3366" s="9">
        <f>VLOOKUP(A3366,Sku_list!$A$1:$D$2323,4,0)*(H3366/1000000*12)</f>
        <v/>
      </c>
      <c r="W3366" s="9">
        <f>VLOOKUP(A3366,Sku_list!$A$1:$D$2323,4,0)*(J3366/1000000*12)</f>
        <v/>
      </c>
      <c r="X3366" s="9">
        <f>VLOOKUP(A3366,Sku_list!$A$1:$D$2323,4,0)*(L3366/1000000*12)</f>
        <v/>
      </c>
      <c r="Y3366" s="9">
        <f>VLOOKUP(A3366,Sku_list!$A$1:$E$2323,5,0)*((J3366+F3366)/1000000000)</f>
        <v/>
      </c>
      <c r="AC3366" s="27">
        <f>(DAY(TODAY())+AB3366)/30</f>
        <v/>
      </c>
    </row>
    <row r="3367">
      <c r="A3367" t="n">
        <v>1607792</v>
      </c>
      <c r="B3367" t="inlineStr">
        <is>
          <t>Plax FM 20</t>
        </is>
      </c>
      <c r="C3367" t="inlineStr">
        <is>
          <t>IN73</t>
        </is>
      </c>
      <c r="D3367" t="n">
        <v>0</v>
      </c>
      <c r="E3367" t="n">
        <v>0</v>
      </c>
      <c r="F3367" t="n">
        <v>0</v>
      </c>
      <c r="G3367" t="n">
        <v>0</v>
      </c>
      <c r="H3367" t="n">
        <v>0</v>
      </c>
      <c r="I3367" t="n">
        <v>0</v>
      </c>
      <c r="J3367" t="n">
        <v>0</v>
      </c>
      <c r="K3367" t="n">
        <v>0</v>
      </c>
      <c r="L3367" t="n">
        <v>0</v>
      </c>
      <c r="M3367" t="n">
        <v>0</v>
      </c>
      <c r="N3367" t="n">
        <v>0</v>
      </c>
      <c r="P3367" s="27" t="inlineStr"/>
      <c r="R3367" t="inlineStr">
        <is>
          <t>Patna</t>
        </is>
      </c>
      <c r="S3367" t="inlineStr">
        <is>
          <t>East</t>
        </is>
      </c>
      <c r="T3367" s="9">
        <f>VLOOKUP(A3367,Sku_list!$A$1:$D$2323,3,0)</f>
        <v/>
      </c>
      <c r="U3367" s="9">
        <f>VLOOKUP(A3367,Sku_list!$A$1:$D$2323,4,0)*(F3367/1000000*12)</f>
        <v/>
      </c>
      <c r="V3367" s="9">
        <f>VLOOKUP(A3367,Sku_list!$A$1:$D$2323,4,0)*(H3367/1000000*12)</f>
        <v/>
      </c>
      <c r="W3367" s="9">
        <f>VLOOKUP(A3367,Sku_list!$A$1:$D$2323,4,0)*(J3367/1000000*12)</f>
        <v/>
      </c>
      <c r="X3367" s="9">
        <f>VLOOKUP(A3367,Sku_list!$A$1:$D$2323,4,0)*(L3367/1000000*12)</f>
        <v/>
      </c>
      <c r="Y3367" s="9">
        <f>VLOOKUP(A3367,Sku_list!$A$1:$E$2323,5,0)*((J3367+F3367)/1000000000)</f>
        <v/>
      </c>
      <c r="AC3367" s="27">
        <f>(DAY(TODAY())+AB3367)/30</f>
        <v/>
      </c>
    </row>
    <row r="3368">
      <c r="A3368" t="n">
        <v>1607792</v>
      </c>
      <c r="B3368" t="inlineStr">
        <is>
          <t>Plax FM 20</t>
        </is>
      </c>
      <c r="C3368" t="inlineStr">
        <is>
          <t>IN74</t>
        </is>
      </c>
      <c r="D3368" t="n">
        <v>0</v>
      </c>
      <c r="E3368" t="n">
        <v>0</v>
      </c>
      <c r="F3368" t="n">
        <v>0</v>
      </c>
      <c r="G3368" t="n">
        <v>0</v>
      </c>
      <c r="H3368" t="n">
        <v>0</v>
      </c>
      <c r="I3368" t="n">
        <v>0</v>
      </c>
      <c r="J3368" t="n">
        <v>0</v>
      </c>
      <c r="K3368" t="n">
        <v>0</v>
      </c>
      <c r="L3368" t="n">
        <v>0</v>
      </c>
      <c r="M3368" t="n">
        <v>0</v>
      </c>
      <c r="N3368" t="n">
        <v>0</v>
      </c>
      <c r="P3368" s="27" t="inlineStr"/>
      <c r="R3368" t="inlineStr">
        <is>
          <t>Nepal-exp</t>
        </is>
      </c>
      <c r="S3368" t="inlineStr">
        <is>
          <t>Exp-DC</t>
        </is>
      </c>
      <c r="T3368" s="9">
        <f>VLOOKUP(A3368,Sku_list!$A$1:$D$2323,3,0)</f>
        <v/>
      </c>
      <c r="U3368" s="9">
        <f>VLOOKUP(A3368,Sku_list!$A$1:$D$2323,4,0)*(F3368/1000000*12)</f>
        <v/>
      </c>
      <c r="V3368" s="9">
        <f>VLOOKUP(A3368,Sku_list!$A$1:$D$2323,4,0)*(H3368/1000000*12)</f>
        <v/>
      </c>
      <c r="W3368" s="9">
        <f>VLOOKUP(A3368,Sku_list!$A$1:$D$2323,4,0)*(J3368/1000000*12)</f>
        <v/>
      </c>
      <c r="X3368" s="9">
        <f>VLOOKUP(A3368,Sku_list!$A$1:$D$2323,4,0)*(L3368/1000000*12)</f>
        <v/>
      </c>
      <c r="Y3368" s="9">
        <f>VLOOKUP(A3368,Sku_list!$A$1:$E$2323,5,0)*((J3368+F3368)/1000000000)</f>
        <v/>
      </c>
      <c r="AC3368" s="27">
        <f>(DAY(TODAY())+AB3368)/30</f>
        <v/>
      </c>
    </row>
    <row r="3369">
      <c r="A3369" t="n">
        <v>1607792</v>
      </c>
      <c r="B3369" t="inlineStr">
        <is>
          <t>Plax FM 20</t>
        </is>
      </c>
      <c r="C3369" t="inlineStr">
        <is>
          <t>IN75</t>
        </is>
      </c>
      <c r="D3369" t="n">
        <v>0</v>
      </c>
      <c r="E3369" t="n">
        <v>0</v>
      </c>
      <c r="F3369" t="n">
        <v>0</v>
      </c>
      <c r="G3369" t="n">
        <v>0</v>
      </c>
      <c r="H3369" t="n">
        <v>0</v>
      </c>
      <c r="I3369" t="n">
        <v>0</v>
      </c>
      <c r="J3369" t="n">
        <v>0</v>
      </c>
      <c r="K3369" t="n">
        <v>0</v>
      </c>
      <c r="L3369" t="n">
        <v>0</v>
      </c>
      <c r="M3369" t="n">
        <v>0</v>
      </c>
      <c r="N3369" t="n">
        <v>0</v>
      </c>
      <c r="P3369" s="27" t="inlineStr"/>
      <c r="R3369" t="inlineStr">
        <is>
          <t>Jaipur</t>
        </is>
      </c>
      <c r="S3369" t="inlineStr">
        <is>
          <t>North</t>
        </is>
      </c>
      <c r="T3369" s="9">
        <f>VLOOKUP(A3369,Sku_list!$A$1:$D$2323,3,0)</f>
        <v/>
      </c>
      <c r="U3369" s="9">
        <f>VLOOKUP(A3369,Sku_list!$A$1:$D$2323,4,0)*(F3369/1000000*12)</f>
        <v/>
      </c>
      <c r="V3369" s="9">
        <f>VLOOKUP(A3369,Sku_list!$A$1:$D$2323,4,0)*(H3369/1000000*12)</f>
        <v/>
      </c>
      <c r="W3369" s="9">
        <f>VLOOKUP(A3369,Sku_list!$A$1:$D$2323,4,0)*(J3369/1000000*12)</f>
        <v/>
      </c>
      <c r="X3369" s="9">
        <f>VLOOKUP(A3369,Sku_list!$A$1:$D$2323,4,0)*(L3369/1000000*12)</f>
        <v/>
      </c>
      <c r="Y3369" s="9">
        <f>VLOOKUP(A3369,Sku_list!$A$1:$E$2323,5,0)*((J3369+F3369)/1000000000)</f>
        <v/>
      </c>
      <c r="AC3369" s="27">
        <f>(DAY(TODAY())+AB3369)/30</f>
        <v/>
      </c>
    </row>
    <row r="3370">
      <c r="A3370" t="n">
        <v>1607792</v>
      </c>
      <c r="B3370" t="inlineStr">
        <is>
          <t>Plax FM 20</t>
        </is>
      </c>
      <c r="C3370" t="inlineStr">
        <is>
          <t>IN76</t>
        </is>
      </c>
      <c r="D3370" t="n">
        <v>0</v>
      </c>
      <c r="E3370" t="n">
        <v>0</v>
      </c>
      <c r="F3370" t="n">
        <v>0</v>
      </c>
      <c r="G3370" t="n">
        <v>0</v>
      </c>
      <c r="H3370" t="n">
        <v>0</v>
      </c>
      <c r="I3370" t="n">
        <v>0</v>
      </c>
      <c r="J3370" t="n">
        <v>0</v>
      </c>
      <c r="K3370" t="n">
        <v>0</v>
      </c>
      <c r="L3370" t="n">
        <v>0</v>
      </c>
      <c r="M3370" t="n">
        <v>0</v>
      </c>
      <c r="N3370" t="n">
        <v>0</v>
      </c>
      <c r="P3370" s="27" t="inlineStr"/>
      <c r="R3370" t="inlineStr">
        <is>
          <t>Ghaziabad</t>
        </is>
      </c>
      <c r="S3370" t="inlineStr">
        <is>
          <t>North</t>
        </is>
      </c>
      <c r="T3370" s="9">
        <f>VLOOKUP(A3370,Sku_list!$A$1:$D$2323,3,0)</f>
        <v/>
      </c>
      <c r="U3370" s="9">
        <f>VLOOKUP(A3370,Sku_list!$A$1:$D$2323,4,0)*(F3370/1000000*12)</f>
        <v/>
      </c>
      <c r="V3370" s="9">
        <f>VLOOKUP(A3370,Sku_list!$A$1:$D$2323,4,0)*(H3370/1000000*12)</f>
        <v/>
      </c>
      <c r="W3370" s="9">
        <f>VLOOKUP(A3370,Sku_list!$A$1:$D$2323,4,0)*(J3370/1000000*12)</f>
        <v/>
      </c>
      <c r="X3370" s="9">
        <f>VLOOKUP(A3370,Sku_list!$A$1:$D$2323,4,0)*(L3370/1000000*12)</f>
        <v/>
      </c>
      <c r="Y3370" s="9">
        <f>VLOOKUP(A3370,Sku_list!$A$1:$E$2323,5,0)*((J3370+F3370)/1000000000)</f>
        <v/>
      </c>
      <c r="AC3370" s="27">
        <f>(DAY(TODAY())+AB3370)/30</f>
        <v/>
      </c>
    </row>
    <row r="3371">
      <c r="A3371" t="n">
        <v>1607792</v>
      </c>
      <c r="B3371" t="inlineStr">
        <is>
          <t>Plax FM 20</t>
        </is>
      </c>
      <c r="C3371" t="inlineStr">
        <is>
          <t>IN77</t>
        </is>
      </c>
      <c r="D3371" t="n">
        <v>0</v>
      </c>
      <c r="E3371" t="n">
        <v>0</v>
      </c>
      <c r="F3371" t="n">
        <v>0</v>
      </c>
      <c r="G3371" t="n">
        <v>0</v>
      </c>
      <c r="H3371" t="n">
        <v>0</v>
      </c>
      <c r="I3371" t="n">
        <v>0</v>
      </c>
      <c r="J3371" t="n">
        <v>0</v>
      </c>
      <c r="K3371" t="n">
        <v>0</v>
      </c>
      <c r="L3371" t="n">
        <v>0</v>
      </c>
      <c r="M3371" t="n">
        <v>0</v>
      </c>
      <c r="N3371" t="n">
        <v>0</v>
      </c>
      <c r="P3371" s="27" t="inlineStr"/>
      <c r="R3371" t="inlineStr">
        <is>
          <t>POC Bhiwandi</t>
        </is>
      </c>
      <c r="S3371" t="inlineStr">
        <is>
          <t>West</t>
        </is>
      </c>
      <c r="T3371" s="9">
        <f>VLOOKUP(A3371,Sku_list!$A$1:$D$2323,3,0)</f>
        <v/>
      </c>
      <c r="U3371" s="9">
        <f>VLOOKUP(A3371,Sku_list!$A$1:$D$2323,4,0)*(F3371/1000000*12)</f>
        <v/>
      </c>
      <c r="V3371" s="9">
        <f>VLOOKUP(A3371,Sku_list!$A$1:$D$2323,4,0)*(H3371/1000000*12)</f>
        <v/>
      </c>
      <c r="W3371" s="9">
        <f>VLOOKUP(A3371,Sku_list!$A$1:$D$2323,4,0)*(J3371/1000000*12)</f>
        <v/>
      </c>
      <c r="X3371" s="9">
        <f>VLOOKUP(A3371,Sku_list!$A$1:$D$2323,4,0)*(L3371/1000000*12)</f>
        <v/>
      </c>
      <c r="Y3371" s="9">
        <f>VLOOKUP(A3371,Sku_list!$A$1:$E$2323,5,0)*((J3371+F3371)/1000000000)</f>
        <v/>
      </c>
      <c r="AC3371" s="27">
        <f>(DAY(TODAY())+AB3371)/30</f>
        <v/>
      </c>
    </row>
    <row r="3372">
      <c r="A3372" t="n">
        <v>1607792</v>
      </c>
      <c r="B3372" t="inlineStr">
        <is>
          <t>Plax FM 20</t>
        </is>
      </c>
      <c r="C3372" t="inlineStr">
        <is>
          <t>IN78</t>
        </is>
      </c>
      <c r="D3372" t="n">
        <v>0</v>
      </c>
      <c r="E3372" t="n">
        <v>0</v>
      </c>
      <c r="F3372" t="n">
        <v>0</v>
      </c>
      <c r="G3372" t="n">
        <v>0</v>
      </c>
      <c r="H3372" t="n">
        <v>0</v>
      </c>
      <c r="I3372" t="n">
        <v>0</v>
      </c>
      <c r="J3372" t="n">
        <v>0</v>
      </c>
      <c r="K3372" t="n">
        <v>0</v>
      </c>
      <c r="L3372" t="n">
        <v>0</v>
      </c>
      <c r="M3372" t="n">
        <v>0</v>
      </c>
      <c r="N3372" t="n">
        <v>0</v>
      </c>
      <c r="P3372" s="27" t="inlineStr"/>
      <c r="R3372" t="inlineStr">
        <is>
          <t>Kundli</t>
        </is>
      </c>
      <c r="S3372" t="inlineStr">
        <is>
          <t>North</t>
        </is>
      </c>
      <c r="T3372" s="9">
        <f>VLOOKUP(A3372,Sku_list!$A$1:$D$2323,3,0)</f>
        <v/>
      </c>
      <c r="U3372" s="9">
        <f>VLOOKUP(A3372,Sku_list!$A$1:$D$2323,4,0)*(F3372/1000000*12)</f>
        <v/>
      </c>
      <c r="V3372" s="9">
        <f>VLOOKUP(A3372,Sku_list!$A$1:$D$2323,4,0)*(H3372/1000000*12)</f>
        <v/>
      </c>
      <c r="W3372" s="9">
        <f>VLOOKUP(A3372,Sku_list!$A$1:$D$2323,4,0)*(J3372/1000000*12)</f>
        <v/>
      </c>
      <c r="X3372" s="9">
        <f>VLOOKUP(A3372,Sku_list!$A$1:$D$2323,4,0)*(L3372/1000000*12)</f>
        <v/>
      </c>
      <c r="Y3372" s="9">
        <f>VLOOKUP(A3372,Sku_list!$A$1:$E$2323,5,0)*((J3372+F3372)/1000000000)</f>
        <v/>
      </c>
      <c r="AC3372" s="27">
        <f>(DAY(TODAY())+AB3372)/30</f>
        <v/>
      </c>
    </row>
    <row r="3373">
      <c r="A3373" t="n">
        <v>1607792</v>
      </c>
      <c r="B3373" t="inlineStr">
        <is>
          <t>Plax FM 20</t>
        </is>
      </c>
      <c r="C3373" t="inlineStr">
        <is>
          <t>IN79</t>
        </is>
      </c>
      <c r="D3373" t="n">
        <v>0</v>
      </c>
      <c r="E3373" t="n">
        <v>0</v>
      </c>
      <c r="F3373" t="n">
        <v>0</v>
      </c>
      <c r="G3373" t="n">
        <v>0</v>
      </c>
      <c r="H3373" t="n">
        <v>0</v>
      </c>
      <c r="I3373" t="n">
        <v>0</v>
      </c>
      <c r="J3373" t="n">
        <v>24</v>
      </c>
      <c r="K3373" t="n">
        <v>24</v>
      </c>
      <c r="L3373" t="n">
        <v>0</v>
      </c>
      <c r="M3373" t="n">
        <v>-24</v>
      </c>
      <c r="N3373" t="n">
        <v>24</v>
      </c>
      <c r="P3373" s="27" t="inlineStr"/>
      <c r="R3373" t="inlineStr">
        <is>
          <t>Goa</t>
        </is>
      </c>
      <c r="S3373" t="inlineStr">
        <is>
          <t>West</t>
        </is>
      </c>
      <c r="T3373" s="9">
        <f>VLOOKUP(A3373,Sku_list!$A$1:$D$2323,3,0)</f>
        <v/>
      </c>
      <c r="U3373" s="9">
        <f>VLOOKUP(A3373,Sku_list!$A$1:$D$2323,4,0)*(F3373/1000000*12)</f>
        <v/>
      </c>
      <c r="V3373" s="9">
        <f>VLOOKUP(A3373,Sku_list!$A$1:$D$2323,4,0)*(H3373/1000000*12)</f>
        <v/>
      </c>
      <c r="W3373" s="9">
        <f>VLOOKUP(A3373,Sku_list!$A$1:$D$2323,4,0)*(J3373/1000000*12)</f>
        <v/>
      </c>
      <c r="X3373" s="9">
        <f>VLOOKUP(A3373,Sku_list!$A$1:$D$2323,4,0)*(L3373/1000000*12)</f>
        <v/>
      </c>
      <c r="Y3373" s="9">
        <f>VLOOKUP(A3373,Sku_list!$A$1:$E$2323,5,0)*((J3373+F3373)/1000000000)</f>
        <v/>
      </c>
      <c r="AC3373" s="27">
        <f>(DAY(TODAY())+AB3373)/30</f>
        <v/>
      </c>
    </row>
    <row r="3374">
      <c r="A3374" t="n">
        <v>1607792</v>
      </c>
      <c r="B3374" t="inlineStr">
        <is>
          <t>Plax FM 20</t>
        </is>
      </c>
      <c r="C3374" t="inlineStr">
        <is>
          <t>IN80</t>
        </is>
      </c>
      <c r="D3374" t="n">
        <v>0</v>
      </c>
      <c r="E3374" t="n">
        <v>0</v>
      </c>
      <c r="F3374" t="n">
        <v>0</v>
      </c>
      <c r="G3374" t="n">
        <v>0</v>
      </c>
      <c r="H3374" t="n">
        <v>0</v>
      </c>
      <c r="I3374" t="n">
        <v>0</v>
      </c>
      <c r="J3374" t="n">
        <v>0</v>
      </c>
      <c r="K3374" t="n">
        <v>0</v>
      </c>
      <c r="L3374" t="n">
        <v>0</v>
      </c>
      <c r="M3374" t="n">
        <v>0</v>
      </c>
      <c r="N3374" t="n">
        <v>0</v>
      </c>
      <c r="P3374" s="27" t="inlineStr"/>
      <c r="R3374" t="inlineStr">
        <is>
          <t>Morinda</t>
        </is>
      </c>
      <c r="S3374" t="inlineStr">
        <is>
          <t>North</t>
        </is>
      </c>
      <c r="T3374" s="9">
        <f>VLOOKUP(A3374,Sku_list!$A$1:$D$2323,3,0)</f>
        <v/>
      </c>
      <c r="U3374" s="9">
        <f>VLOOKUP(A3374,Sku_list!$A$1:$D$2323,4,0)*(F3374/1000000*12)</f>
        <v/>
      </c>
      <c r="V3374" s="9">
        <f>VLOOKUP(A3374,Sku_list!$A$1:$D$2323,4,0)*(H3374/1000000*12)</f>
        <v/>
      </c>
      <c r="W3374" s="9">
        <f>VLOOKUP(A3374,Sku_list!$A$1:$D$2323,4,0)*(J3374/1000000*12)</f>
        <v/>
      </c>
      <c r="X3374" s="9">
        <f>VLOOKUP(A3374,Sku_list!$A$1:$D$2323,4,0)*(L3374/1000000*12)</f>
        <v/>
      </c>
      <c r="Y3374" s="9">
        <f>VLOOKUP(A3374,Sku_list!$A$1:$E$2323,5,0)*((J3374+F3374)/1000000000)</f>
        <v/>
      </c>
      <c r="AC3374" s="27">
        <f>(DAY(TODAY())+AB3374)/30</f>
        <v/>
      </c>
    </row>
    <row r="3375">
      <c r="A3375" t="n">
        <v>1607792</v>
      </c>
      <c r="B3375" t="inlineStr">
        <is>
          <t>Plax FM 20</t>
        </is>
      </c>
      <c r="C3375" t="inlineStr">
        <is>
          <t>IN81</t>
        </is>
      </c>
      <c r="D3375" t="n">
        <v>0</v>
      </c>
      <c r="E3375" t="n">
        <v>250</v>
      </c>
      <c r="F3375" t="n">
        <v>0</v>
      </c>
      <c r="G3375" t="n">
        <v>0</v>
      </c>
      <c r="H3375" t="n">
        <v>0</v>
      </c>
      <c r="I3375" t="n">
        <v>0</v>
      </c>
      <c r="J3375" t="n">
        <v>25</v>
      </c>
      <c r="K3375" t="n">
        <v>25</v>
      </c>
      <c r="L3375" t="n">
        <v>0</v>
      </c>
      <c r="M3375" t="n">
        <v>-25</v>
      </c>
      <c r="N3375" t="n">
        <v>25</v>
      </c>
      <c r="P3375" s="27" t="inlineStr"/>
      <c r="R3375" t="inlineStr">
        <is>
          <t>Bhiwandi</t>
        </is>
      </c>
      <c r="S3375" t="inlineStr">
        <is>
          <t>West</t>
        </is>
      </c>
      <c r="T3375" s="9">
        <f>VLOOKUP(A3375,Sku_list!$A$1:$D$2323,3,0)</f>
        <v/>
      </c>
      <c r="U3375" s="9">
        <f>VLOOKUP(A3375,Sku_list!$A$1:$D$2323,4,0)*(F3375/1000000*12)</f>
        <v/>
      </c>
      <c r="V3375" s="9">
        <f>VLOOKUP(A3375,Sku_list!$A$1:$D$2323,4,0)*(H3375/1000000*12)</f>
        <v/>
      </c>
      <c r="W3375" s="9">
        <f>VLOOKUP(A3375,Sku_list!$A$1:$D$2323,4,0)*(J3375/1000000*12)</f>
        <v/>
      </c>
      <c r="X3375" s="9">
        <f>VLOOKUP(A3375,Sku_list!$A$1:$D$2323,4,0)*(L3375/1000000*12)</f>
        <v/>
      </c>
      <c r="Y3375" s="9">
        <f>VLOOKUP(A3375,Sku_list!$A$1:$E$2323,5,0)*((J3375+F3375)/1000000000)</f>
        <v/>
      </c>
      <c r="AC3375" s="27">
        <f>(DAY(TODAY())+AB3375)/30</f>
        <v/>
      </c>
    </row>
    <row r="3376">
      <c r="A3376" t="n">
        <v>1607792</v>
      </c>
      <c r="B3376" t="inlineStr">
        <is>
          <t>Plax FM 20</t>
        </is>
      </c>
      <c r="C3376" t="inlineStr">
        <is>
          <t>IN82</t>
        </is>
      </c>
      <c r="D3376" t="n">
        <v>0</v>
      </c>
      <c r="E3376" t="n">
        <v>0</v>
      </c>
      <c r="F3376" t="n">
        <v>0</v>
      </c>
      <c r="G3376" t="n">
        <v>0</v>
      </c>
      <c r="H3376" t="n">
        <v>0</v>
      </c>
      <c r="I3376" t="n">
        <v>0</v>
      </c>
      <c r="J3376" t="n">
        <v>391</v>
      </c>
      <c r="K3376" t="n">
        <v>391</v>
      </c>
      <c r="L3376" t="n">
        <v>0</v>
      </c>
      <c r="M3376" t="n">
        <v>-391</v>
      </c>
      <c r="N3376" t="n">
        <v>391</v>
      </c>
      <c r="P3376" s="27" t="inlineStr"/>
      <c r="R3376" t="inlineStr">
        <is>
          <t>DC</t>
        </is>
      </c>
      <c r="S3376" t="inlineStr">
        <is>
          <t>West DC</t>
        </is>
      </c>
      <c r="T3376" s="9">
        <f>VLOOKUP(A3376,Sku_list!$A$1:$D$2323,3,0)</f>
        <v/>
      </c>
      <c r="U3376" s="9">
        <f>VLOOKUP(A3376,Sku_list!$A$1:$D$2323,4,0)*(F3376/1000000*12)</f>
        <v/>
      </c>
      <c r="V3376" s="9">
        <f>VLOOKUP(A3376,Sku_list!$A$1:$D$2323,4,0)*(H3376/1000000*12)</f>
        <v/>
      </c>
      <c r="W3376" s="9">
        <f>VLOOKUP(A3376,Sku_list!$A$1:$D$2323,4,0)*(J3376/1000000*12)</f>
        <v/>
      </c>
      <c r="X3376" s="9">
        <f>VLOOKUP(A3376,Sku_list!$A$1:$D$2323,4,0)*(L3376/1000000*12)</f>
        <v/>
      </c>
      <c r="Y3376" s="9">
        <f>VLOOKUP(A3376,Sku_list!$A$1:$E$2323,5,0)*((J3376+F3376)/1000000000)</f>
        <v/>
      </c>
      <c r="AC3376" s="27">
        <f>(DAY(TODAY())+AB3376)/30</f>
        <v/>
      </c>
    </row>
    <row r="3377">
      <c r="A3377" t="n">
        <v>1607792</v>
      </c>
      <c r="B3377" t="inlineStr">
        <is>
          <t>Plax FM 20</t>
        </is>
      </c>
      <c r="C3377" t="inlineStr">
        <is>
          <t>IN83</t>
        </is>
      </c>
      <c r="D3377" t="n">
        <v>0</v>
      </c>
      <c r="E3377" t="n">
        <v>0</v>
      </c>
      <c r="F3377" t="n">
        <v>0</v>
      </c>
      <c r="G3377" t="n">
        <v>0</v>
      </c>
      <c r="H3377" t="n">
        <v>0</v>
      </c>
      <c r="I3377" t="n">
        <v>0</v>
      </c>
      <c r="J3377" t="n">
        <v>0</v>
      </c>
      <c r="K3377" t="n">
        <v>0</v>
      </c>
      <c r="L3377" t="n">
        <v>0</v>
      </c>
      <c r="M3377" t="n">
        <v>0</v>
      </c>
      <c r="N3377" t="n">
        <v>0</v>
      </c>
      <c r="P3377" s="27" t="inlineStr"/>
      <c r="R3377" t="inlineStr">
        <is>
          <t>Aurangabad</t>
        </is>
      </c>
      <c r="S3377" t="inlineStr">
        <is>
          <t>West</t>
        </is>
      </c>
      <c r="T3377" s="9">
        <f>VLOOKUP(A3377,Sku_list!$A$1:$D$2323,3,0)</f>
        <v/>
      </c>
      <c r="U3377" s="9">
        <f>VLOOKUP(A3377,Sku_list!$A$1:$D$2323,4,0)*(F3377/1000000*12)</f>
        <v/>
      </c>
      <c r="V3377" s="9">
        <f>VLOOKUP(A3377,Sku_list!$A$1:$D$2323,4,0)*(H3377/1000000*12)</f>
        <v/>
      </c>
      <c r="W3377" s="9">
        <f>VLOOKUP(A3377,Sku_list!$A$1:$D$2323,4,0)*(J3377/1000000*12)</f>
        <v/>
      </c>
      <c r="X3377" s="9">
        <f>VLOOKUP(A3377,Sku_list!$A$1:$D$2323,4,0)*(L3377/1000000*12)</f>
        <v/>
      </c>
      <c r="Y3377" s="9">
        <f>VLOOKUP(A3377,Sku_list!$A$1:$E$2323,5,0)*((J3377+F3377)/1000000000)</f>
        <v/>
      </c>
      <c r="AC3377" s="27">
        <f>(DAY(TODAY())+AB3377)/30</f>
        <v/>
      </c>
    </row>
    <row r="3378">
      <c r="A3378" t="n">
        <v>1607792</v>
      </c>
      <c r="B3378" t="inlineStr">
        <is>
          <t>Plax FM 20</t>
        </is>
      </c>
      <c r="C3378" t="inlineStr">
        <is>
          <t>IN84</t>
        </is>
      </c>
      <c r="D3378" t="n">
        <v>0</v>
      </c>
      <c r="E3378" t="n">
        <v>0</v>
      </c>
      <c r="F3378" t="n">
        <v>0</v>
      </c>
      <c r="G3378" t="n">
        <v>0</v>
      </c>
      <c r="H3378" t="n">
        <v>0</v>
      </c>
      <c r="I3378" t="n">
        <v>0</v>
      </c>
      <c r="J3378" t="n">
        <v>0</v>
      </c>
      <c r="K3378" t="n">
        <v>0</v>
      </c>
      <c r="L3378" t="n">
        <v>0</v>
      </c>
      <c r="M3378" t="n">
        <v>0</v>
      </c>
      <c r="N3378" t="n">
        <v>0</v>
      </c>
      <c r="P3378" s="27" t="inlineStr"/>
      <c r="R3378" t="inlineStr">
        <is>
          <t>Raipur</t>
        </is>
      </c>
      <c r="S3378" t="inlineStr">
        <is>
          <t>West</t>
        </is>
      </c>
      <c r="T3378" s="9">
        <f>VLOOKUP(A3378,Sku_list!$A$1:$D$2323,3,0)</f>
        <v/>
      </c>
      <c r="U3378" s="9">
        <f>VLOOKUP(A3378,Sku_list!$A$1:$D$2323,4,0)*(F3378/1000000*12)</f>
        <v/>
      </c>
      <c r="V3378" s="9">
        <f>VLOOKUP(A3378,Sku_list!$A$1:$D$2323,4,0)*(H3378/1000000*12)</f>
        <v/>
      </c>
      <c r="W3378" s="9">
        <f>VLOOKUP(A3378,Sku_list!$A$1:$D$2323,4,0)*(J3378/1000000*12)</f>
        <v/>
      </c>
      <c r="X3378" s="9">
        <f>VLOOKUP(A3378,Sku_list!$A$1:$D$2323,4,0)*(L3378/1000000*12)</f>
        <v/>
      </c>
      <c r="Y3378" s="9">
        <f>VLOOKUP(A3378,Sku_list!$A$1:$E$2323,5,0)*((J3378+F3378)/1000000000)</f>
        <v/>
      </c>
      <c r="AC3378" s="27">
        <f>(DAY(TODAY())+AB3378)/30</f>
        <v/>
      </c>
    </row>
    <row r="3379">
      <c r="A3379" t="n">
        <v>1607792</v>
      </c>
      <c r="B3379" t="inlineStr">
        <is>
          <t>Plax FM 20</t>
        </is>
      </c>
      <c r="C3379" t="inlineStr">
        <is>
          <t>IN85</t>
        </is>
      </c>
      <c r="D3379" t="n">
        <v>0</v>
      </c>
      <c r="E3379" t="n">
        <v>0</v>
      </c>
      <c r="F3379" t="n">
        <v>0</v>
      </c>
      <c r="G3379" t="n">
        <v>0</v>
      </c>
      <c r="H3379" t="n">
        <v>0</v>
      </c>
      <c r="I3379" t="n">
        <v>0</v>
      </c>
      <c r="J3379" t="n">
        <v>0</v>
      </c>
      <c r="K3379" t="n">
        <v>0</v>
      </c>
      <c r="L3379" t="n">
        <v>0</v>
      </c>
      <c r="M3379" t="n">
        <v>0</v>
      </c>
      <c r="N3379" t="n">
        <v>0</v>
      </c>
      <c r="P3379" s="27" t="inlineStr"/>
      <c r="R3379" t="inlineStr">
        <is>
          <t>Tripura</t>
        </is>
      </c>
      <c r="S3379" t="inlineStr">
        <is>
          <t>East</t>
        </is>
      </c>
      <c r="T3379" s="9">
        <f>VLOOKUP(A3379,Sku_list!$A$1:$D$2323,3,0)</f>
        <v/>
      </c>
      <c r="U3379" s="9">
        <f>VLOOKUP(A3379,Sku_list!$A$1:$D$2323,4,0)*(F3379/1000000*12)</f>
        <v/>
      </c>
      <c r="V3379" s="9">
        <f>VLOOKUP(A3379,Sku_list!$A$1:$D$2323,4,0)*(H3379/1000000*12)</f>
        <v/>
      </c>
      <c r="W3379" s="9">
        <f>VLOOKUP(A3379,Sku_list!$A$1:$D$2323,4,0)*(J3379/1000000*12)</f>
        <v/>
      </c>
      <c r="X3379" s="9">
        <f>VLOOKUP(A3379,Sku_list!$A$1:$D$2323,4,0)*(L3379/1000000*12)</f>
        <v/>
      </c>
      <c r="Y3379" s="9">
        <f>VLOOKUP(A3379,Sku_list!$A$1:$E$2323,5,0)*((J3379+F3379)/1000000000)</f>
        <v/>
      </c>
      <c r="AC3379" s="27">
        <f>(DAY(TODAY())+AB3379)/30</f>
        <v/>
      </c>
    </row>
    <row r="3380">
      <c r="A3380" t="n">
        <v>1607792</v>
      </c>
      <c r="B3380" t="inlineStr">
        <is>
          <t>Plax FM 20</t>
        </is>
      </c>
      <c r="C3380" t="inlineStr">
        <is>
          <t>IN86</t>
        </is>
      </c>
      <c r="D3380" t="n">
        <v>0</v>
      </c>
      <c r="E3380" t="n">
        <v>0</v>
      </c>
      <c r="F3380" t="n">
        <v>0</v>
      </c>
      <c r="G3380" t="n">
        <v>0</v>
      </c>
      <c r="H3380" t="n">
        <v>0</v>
      </c>
      <c r="I3380" t="n">
        <v>0</v>
      </c>
      <c r="J3380" t="n">
        <v>0</v>
      </c>
      <c r="K3380" t="n">
        <v>0</v>
      </c>
      <c r="L3380" t="n">
        <v>0</v>
      </c>
      <c r="M3380" t="n">
        <v>0</v>
      </c>
      <c r="N3380" t="n">
        <v>0</v>
      </c>
      <c r="P3380" s="27" t="inlineStr"/>
      <c r="R3380" t="inlineStr">
        <is>
          <t>Jamshedpur</t>
        </is>
      </c>
      <c r="S3380" t="inlineStr">
        <is>
          <t>East</t>
        </is>
      </c>
      <c r="T3380" s="9">
        <f>VLOOKUP(A3380,Sku_list!$A$1:$D$2323,3,0)</f>
        <v/>
      </c>
      <c r="U3380" s="9">
        <f>VLOOKUP(A3380,Sku_list!$A$1:$D$2323,4,0)*(F3380/1000000*12)</f>
        <v/>
      </c>
      <c r="V3380" s="9">
        <f>VLOOKUP(A3380,Sku_list!$A$1:$D$2323,4,0)*(H3380/1000000*12)</f>
        <v/>
      </c>
      <c r="W3380" s="9">
        <f>VLOOKUP(A3380,Sku_list!$A$1:$D$2323,4,0)*(J3380/1000000*12)</f>
        <v/>
      </c>
      <c r="X3380" s="9">
        <f>VLOOKUP(A3380,Sku_list!$A$1:$D$2323,4,0)*(L3380/1000000*12)</f>
        <v/>
      </c>
      <c r="Y3380" s="9">
        <f>VLOOKUP(A3380,Sku_list!$A$1:$E$2323,5,0)*((J3380+F3380)/1000000000)</f>
        <v/>
      </c>
      <c r="AC3380" s="27">
        <f>(DAY(TODAY())+AB3380)/30</f>
        <v/>
      </c>
    </row>
    <row r="3381">
      <c r="A3381" t="n">
        <v>1607792</v>
      </c>
      <c r="B3381" t="inlineStr">
        <is>
          <t>Plax FM 20</t>
        </is>
      </c>
      <c r="C3381" t="inlineStr">
        <is>
          <t>IN87</t>
        </is>
      </c>
      <c r="D3381" t="n">
        <v>0</v>
      </c>
      <c r="E3381" t="n">
        <v>108</v>
      </c>
      <c r="F3381" t="n">
        <v>0</v>
      </c>
      <c r="G3381" t="n">
        <v>0</v>
      </c>
      <c r="H3381" t="n">
        <v>0</v>
      </c>
      <c r="I3381" t="n">
        <v>0</v>
      </c>
      <c r="J3381" t="n">
        <v>0</v>
      </c>
      <c r="K3381" t="n">
        <v>0</v>
      </c>
      <c r="L3381" t="n">
        <v>0</v>
      </c>
      <c r="M3381" t="n">
        <v>0</v>
      </c>
      <c r="N3381" t="n">
        <v>0</v>
      </c>
      <c r="P3381" s="27" t="inlineStr"/>
      <c r="R3381" t="inlineStr">
        <is>
          <t>Vijaywada</t>
        </is>
      </c>
      <c r="S3381" t="inlineStr">
        <is>
          <t>South</t>
        </is>
      </c>
      <c r="T3381" s="9">
        <f>VLOOKUP(A3381,Sku_list!$A$1:$D$2323,3,0)</f>
        <v/>
      </c>
      <c r="U3381" s="9">
        <f>VLOOKUP(A3381,Sku_list!$A$1:$D$2323,4,0)*(F3381/1000000*12)</f>
        <v/>
      </c>
      <c r="V3381" s="9">
        <f>VLOOKUP(A3381,Sku_list!$A$1:$D$2323,4,0)*(H3381/1000000*12)</f>
        <v/>
      </c>
      <c r="W3381" s="9">
        <f>VLOOKUP(A3381,Sku_list!$A$1:$D$2323,4,0)*(J3381/1000000*12)</f>
        <v/>
      </c>
      <c r="X3381" s="9">
        <f>VLOOKUP(A3381,Sku_list!$A$1:$D$2323,4,0)*(L3381/1000000*12)</f>
        <v/>
      </c>
      <c r="Y3381" s="9">
        <f>VLOOKUP(A3381,Sku_list!$A$1:$E$2323,5,0)*((J3381+F3381)/1000000000)</f>
        <v/>
      </c>
      <c r="AC3381" s="27">
        <f>(DAY(TODAY())+AB3381)/30</f>
        <v/>
      </c>
    </row>
    <row r="3382">
      <c r="A3382" t="n">
        <v>1607792</v>
      </c>
      <c r="B3382" t="inlineStr">
        <is>
          <t>Plax FM 20</t>
        </is>
      </c>
      <c r="C3382" t="inlineStr">
        <is>
          <t>IN88</t>
        </is>
      </c>
      <c r="D3382" t="n">
        <v>0</v>
      </c>
      <c r="E3382" t="n">
        <v>0</v>
      </c>
      <c r="F3382" t="n">
        <v>0</v>
      </c>
      <c r="G3382" t="n">
        <v>0</v>
      </c>
      <c r="H3382" t="n">
        <v>0</v>
      </c>
      <c r="I3382" t="n">
        <v>0</v>
      </c>
      <c r="J3382" t="n">
        <v>0</v>
      </c>
      <c r="K3382" t="n">
        <v>0</v>
      </c>
      <c r="L3382" t="n">
        <v>0</v>
      </c>
      <c r="M3382" t="n">
        <v>0</v>
      </c>
      <c r="N3382" t="n">
        <v>0</v>
      </c>
      <c r="P3382" s="27" t="inlineStr"/>
      <c r="R3382" t="inlineStr">
        <is>
          <t>Uttaranchal</t>
        </is>
      </c>
      <c r="S3382" t="inlineStr">
        <is>
          <t>North</t>
        </is>
      </c>
      <c r="T3382" s="9">
        <f>VLOOKUP(A3382,Sku_list!$A$1:$D$2323,3,0)</f>
        <v/>
      </c>
      <c r="U3382" s="9">
        <f>VLOOKUP(A3382,Sku_list!$A$1:$D$2323,4,0)*(F3382/1000000*12)</f>
        <v/>
      </c>
      <c r="V3382" s="9">
        <f>VLOOKUP(A3382,Sku_list!$A$1:$D$2323,4,0)*(H3382/1000000*12)</f>
        <v/>
      </c>
      <c r="W3382" s="9">
        <f>VLOOKUP(A3382,Sku_list!$A$1:$D$2323,4,0)*(J3382/1000000*12)</f>
        <v/>
      </c>
      <c r="X3382" s="9">
        <f>VLOOKUP(A3382,Sku_list!$A$1:$D$2323,4,0)*(L3382/1000000*12)</f>
        <v/>
      </c>
      <c r="Y3382" s="9">
        <f>VLOOKUP(A3382,Sku_list!$A$1:$E$2323,5,0)*((J3382+F3382)/1000000000)</f>
        <v/>
      </c>
      <c r="AC3382" s="27">
        <f>(DAY(TODAY())+AB3382)/30</f>
        <v/>
      </c>
    </row>
    <row r="3383">
      <c r="A3383" t="n">
        <v>1607792</v>
      </c>
      <c r="B3383" t="inlineStr">
        <is>
          <t>Plax FM 20</t>
        </is>
      </c>
      <c r="C3383" t="inlineStr">
        <is>
          <t>IN89</t>
        </is>
      </c>
      <c r="D3383" t="n">
        <v>0</v>
      </c>
      <c r="E3383" t="n">
        <v>0</v>
      </c>
      <c r="F3383" t="n">
        <v>0</v>
      </c>
      <c r="G3383" t="n">
        <v>0</v>
      </c>
      <c r="H3383" t="n">
        <v>0</v>
      </c>
      <c r="I3383" t="n">
        <v>0</v>
      </c>
      <c r="J3383" t="n">
        <v>0</v>
      </c>
      <c r="K3383" t="n">
        <v>0</v>
      </c>
      <c r="L3383" t="n">
        <v>0</v>
      </c>
      <c r="M3383" t="n">
        <v>0</v>
      </c>
      <c r="N3383" t="n">
        <v>0</v>
      </c>
      <c r="P3383" s="27" t="inlineStr"/>
      <c r="R3383" t="inlineStr">
        <is>
          <t>Hubli</t>
        </is>
      </c>
      <c r="S3383" t="inlineStr">
        <is>
          <t>South</t>
        </is>
      </c>
      <c r="T3383" s="9">
        <f>VLOOKUP(A3383,Sku_list!$A$1:$D$2323,3,0)</f>
        <v/>
      </c>
      <c r="U3383" s="9">
        <f>VLOOKUP(A3383,Sku_list!$A$1:$D$2323,4,0)*(F3383/1000000*12)</f>
        <v/>
      </c>
      <c r="V3383" s="9">
        <f>VLOOKUP(A3383,Sku_list!$A$1:$D$2323,4,0)*(H3383/1000000*12)</f>
        <v/>
      </c>
      <c r="W3383" s="9">
        <f>VLOOKUP(A3383,Sku_list!$A$1:$D$2323,4,0)*(J3383/1000000*12)</f>
        <v/>
      </c>
      <c r="X3383" s="9">
        <f>VLOOKUP(A3383,Sku_list!$A$1:$D$2323,4,0)*(L3383/1000000*12)</f>
        <v/>
      </c>
      <c r="Y3383" s="9">
        <f>VLOOKUP(A3383,Sku_list!$A$1:$E$2323,5,0)*((J3383+F3383)/1000000000)</f>
        <v/>
      </c>
      <c r="AC3383" s="27">
        <f>(DAY(TODAY())+AB3383)/30</f>
        <v/>
      </c>
    </row>
    <row r="3384">
      <c r="A3384" t="n">
        <v>1607792</v>
      </c>
      <c r="B3384" t="inlineStr">
        <is>
          <t>Plax FM 20</t>
        </is>
      </c>
      <c r="C3384" t="inlineStr">
        <is>
          <t>IN90</t>
        </is>
      </c>
      <c r="D3384" t="n">
        <v>0</v>
      </c>
      <c r="E3384" t="n">
        <v>0</v>
      </c>
      <c r="F3384" t="n">
        <v>0</v>
      </c>
      <c r="G3384" t="n">
        <v>0</v>
      </c>
      <c r="H3384" t="n">
        <v>0</v>
      </c>
      <c r="I3384" t="n">
        <v>0</v>
      </c>
      <c r="J3384" t="n">
        <v>0</v>
      </c>
      <c r="K3384" t="n">
        <v>0</v>
      </c>
      <c r="L3384" t="n">
        <v>0</v>
      </c>
      <c r="M3384" t="n">
        <v>0</v>
      </c>
      <c r="N3384" t="n">
        <v>0</v>
      </c>
      <c r="P3384" s="27" t="inlineStr"/>
      <c r="R3384" t="inlineStr">
        <is>
          <t>Export</t>
        </is>
      </c>
      <c r="S3384" t="inlineStr">
        <is>
          <t>Exp-DC</t>
        </is>
      </c>
      <c r="T3384" s="9">
        <f>VLOOKUP(A3384,Sku_list!$A$1:$D$2323,3,0)</f>
        <v/>
      </c>
      <c r="U3384" s="9">
        <f>VLOOKUP(A3384,Sku_list!$A$1:$D$2323,4,0)*(F3384/1000000*12)</f>
        <v/>
      </c>
      <c r="V3384" s="9">
        <f>VLOOKUP(A3384,Sku_list!$A$1:$D$2323,4,0)*(H3384/1000000*12)</f>
        <v/>
      </c>
      <c r="W3384" s="9">
        <f>VLOOKUP(A3384,Sku_list!$A$1:$D$2323,4,0)*(J3384/1000000*12)</f>
        <v/>
      </c>
      <c r="X3384" s="9">
        <f>VLOOKUP(A3384,Sku_list!$A$1:$D$2323,4,0)*(L3384/1000000*12)</f>
        <v/>
      </c>
      <c r="Y3384" s="9">
        <f>VLOOKUP(A3384,Sku_list!$A$1:$E$2323,5,0)*((J3384+F3384)/1000000000)</f>
        <v/>
      </c>
      <c r="AC3384" s="27">
        <f>(DAY(TODAY())+AB3384)/30</f>
        <v/>
      </c>
    </row>
    <row r="3385">
      <c r="A3385" t="n">
        <v>1607792</v>
      </c>
      <c r="B3385" t="inlineStr">
        <is>
          <t>Plax FM 20</t>
        </is>
      </c>
      <c r="C3385" t="inlineStr">
        <is>
          <t>IN91</t>
        </is>
      </c>
      <c r="D3385" t="n">
        <v>0</v>
      </c>
      <c r="E3385" t="n">
        <v>0</v>
      </c>
      <c r="F3385" t="n">
        <v>0</v>
      </c>
      <c r="G3385" t="n">
        <v>0</v>
      </c>
      <c r="H3385" t="n">
        <v>0</v>
      </c>
      <c r="I3385" t="n">
        <v>0</v>
      </c>
      <c r="J3385" t="n">
        <v>0</v>
      </c>
      <c r="K3385" t="n">
        <v>0</v>
      </c>
      <c r="L3385" t="n">
        <v>0</v>
      </c>
      <c r="M3385" t="n">
        <v>0</v>
      </c>
      <c r="N3385" t="n">
        <v>0</v>
      </c>
      <c r="P3385" s="27" t="inlineStr"/>
      <c r="R3385" t="inlineStr">
        <is>
          <t>Siliguri</t>
        </is>
      </c>
      <c r="S3385" t="inlineStr">
        <is>
          <t>East</t>
        </is>
      </c>
      <c r="T3385" s="9">
        <f>VLOOKUP(A3385,Sku_list!$A$1:$D$2323,3,0)</f>
        <v/>
      </c>
      <c r="U3385" s="9">
        <f>VLOOKUP(A3385,Sku_list!$A$1:$D$2323,4,0)*(F3385/1000000*12)</f>
        <v/>
      </c>
      <c r="V3385" s="9">
        <f>VLOOKUP(A3385,Sku_list!$A$1:$D$2323,4,0)*(H3385/1000000*12)</f>
        <v/>
      </c>
      <c r="W3385" s="9">
        <f>VLOOKUP(A3385,Sku_list!$A$1:$D$2323,4,0)*(J3385/1000000*12)</f>
        <v/>
      </c>
      <c r="X3385" s="9">
        <f>VLOOKUP(A3385,Sku_list!$A$1:$D$2323,4,0)*(L3385/1000000*12)</f>
        <v/>
      </c>
      <c r="Y3385" s="9">
        <f>VLOOKUP(A3385,Sku_list!$A$1:$E$2323,5,0)*((J3385+F3385)/1000000000)</f>
        <v/>
      </c>
      <c r="AC3385" s="27">
        <f>(DAY(TODAY())+AB3385)/30</f>
        <v/>
      </c>
    </row>
    <row r="3386">
      <c r="A3386" t="n">
        <v>1607792</v>
      </c>
      <c r="B3386" t="inlineStr">
        <is>
          <t>Plax FM 20</t>
        </is>
      </c>
      <c r="C3386" t="inlineStr">
        <is>
          <t>IN92</t>
        </is>
      </c>
      <c r="D3386" t="n">
        <v>0</v>
      </c>
      <c r="E3386" t="n">
        <v>0</v>
      </c>
      <c r="F3386" t="n">
        <v>0</v>
      </c>
      <c r="G3386" t="n">
        <v>0</v>
      </c>
      <c r="H3386" t="n">
        <v>0</v>
      </c>
      <c r="I3386" t="n">
        <v>0</v>
      </c>
      <c r="J3386" t="n">
        <v>0</v>
      </c>
      <c r="K3386" t="n">
        <v>0</v>
      </c>
      <c r="L3386" t="n">
        <v>0</v>
      </c>
      <c r="M3386" t="n">
        <v>0</v>
      </c>
      <c r="N3386" t="n">
        <v>0</v>
      </c>
      <c r="P3386" s="27" t="inlineStr"/>
      <c r="R3386" t="inlineStr">
        <is>
          <t>J &amp; K</t>
        </is>
      </c>
      <c r="S3386" t="inlineStr">
        <is>
          <t>North</t>
        </is>
      </c>
      <c r="T3386" s="9">
        <f>VLOOKUP(A3386,Sku_list!$A$1:$D$2323,3,0)</f>
        <v/>
      </c>
      <c r="U3386" s="9">
        <f>VLOOKUP(A3386,Sku_list!$A$1:$D$2323,4,0)*(F3386/1000000*12)</f>
        <v/>
      </c>
      <c r="V3386" s="9">
        <f>VLOOKUP(A3386,Sku_list!$A$1:$D$2323,4,0)*(H3386/1000000*12)</f>
        <v/>
      </c>
      <c r="W3386" s="9">
        <f>VLOOKUP(A3386,Sku_list!$A$1:$D$2323,4,0)*(J3386/1000000*12)</f>
        <v/>
      </c>
      <c r="X3386" s="9">
        <f>VLOOKUP(A3386,Sku_list!$A$1:$D$2323,4,0)*(L3386/1000000*12)</f>
        <v/>
      </c>
      <c r="Y3386" s="9">
        <f>VLOOKUP(A3386,Sku_list!$A$1:$E$2323,5,0)*((J3386+F3386)/1000000000)</f>
        <v/>
      </c>
      <c r="AC3386" s="27">
        <f>(DAY(TODAY())+AB3386)/30</f>
        <v/>
      </c>
    </row>
    <row r="3387">
      <c r="A3387" t="n">
        <v>1607792</v>
      </c>
      <c r="B3387" t="inlineStr">
        <is>
          <t>Plax FM 20</t>
        </is>
      </c>
      <c r="C3387" t="inlineStr">
        <is>
          <t>IN93</t>
        </is>
      </c>
      <c r="D3387" t="n">
        <v>0</v>
      </c>
      <c r="E3387" t="n">
        <v>0</v>
      </c>
      <c r="F3387" t="n">
        <v>0</v>
      </c>
      <c r="G3387" t="n">
        <v>0</v>
      </c>
      <c r="H3387" t="n">
        <v>0</v>
      </c>
      <c r="I3387" t="n">
        <v>0</v>
      </c>
      <c r="J3387" t="n">
        <v>0</v>
      </c>
      <c r="K3387" t="n">
        <v>0</v>
      </c>
      <c r="L3387" t="n">
        <v>0</v>
      </c>
      <c r="M3387" t="n">
        <v>0</v>
      </c>
      <c r="N3387" t="n">
        <v>0</v>
      </c>
      <c r="P3387" s="27" t="inlineStr"/>
      <c r="R3387" t="inlineStr">
        <is>
          <t>Himachal</t>
        </is>
      </c>
      <c r="S3387" t="inlineStr">
        <is>
          <t>North</t>
        </is>
      </c>
      <c r="T3387" s="9">
        <f>VLOOKUP(A3387,Sku_list!$A$1:$D$2323,3,0)</f>
        <v/>
      </c>
      <c r="U3387" s="9">
        <f>VLOOKUP(A3387,Sku_list!$A$1:$D$2323,4,0)*(F3387/1000000*12)</f>
        <v/>
      </c>
      <c r="V3387" s="9">
        <f>VLOOKUP(A3387,Sku_list!$A$1:$D$2323,4,0)*(H3387/1000000*12)</f>
        <v/>
      </c>
      <c r="W3387" s="9">
        <f>VLOOKUP(A3387,Sku_list!$A$1:$D$2323,4,0)*(J3387/1000000*12)</f>
        <v/>
      </c>
      <c r="X3387" s="9">
        <f>VLOOKUP(A3387,Sku_list!$A$1:$D$2323,4,0)*(L3387/1000000*12)</f>
        <v/>
      </c>
      <c r="Y3387" s="9">
        <f>VLOOKUP(A3387,Sku_list!$A$1:$E$2323,5,0)*((J3387+F3387)/1000000000)</f>
        <v/>
      </c>
      <c r="AC3387" s="27">
        <f>(DAY(TODAY())+AB3387)/30</f>
        <v/>
      </c>
    </row>
    <row r="3388">
      <c r="A3388" t="n">
        <v>1607792</v>
      </c>
      <c r="B3388" t="inlineStr">
        <is>
          <t>Plax FM 20</t>
        </is>
      </c>
      <c r="C3388" t="inlineStr">
        <is>
          <t>IN94</t>
        </is>
      </c>
      <c r="D3388" t="n">
        <v>0</v>
      </c>
      <c r="E3388" t="n">
        <v>0</v>
      </c>
      <c r="F3388" t="n">
        <v>0</v>
      </c>
      <c r="G3388" t="n">
        <v>0</v>
      </c>
      <c r="H3388" t="n">
        <v>0</v>
      </c>
      <c r="I3388" t="n">
        <v>0</v>
      </c>
      <c r="J3388" t="n">
        <v>0</v>
      </c>
      <c r="K3388" t="n">
        <v>0</v>
      </c>
      <c r="L3388" t="n">
        <v>0</v>
      </c>
      <c r="M3388" t="n">
        <v>0</v>
      </c>
      <c r="N3388" t="n">
        <v>0</v>
      </c>
      <c r="P3388" s="27" t="inlineStr"/>
      <c r="R3388" t="inlineStr">
        <is>
          <t>Chandigarh</t>
        </is>
      </c>
      <c r="S3388" t="inlineStr">
        <is>
          <t>North</t>
        </is>
      </c>
      <c r="T3388" s="9">
        <f>VLOOKUP(A3388,Sku_list!$A$1:$D$2323,3,0)</f>
        <v/>
      </c>
      <c r="U3388" s="9">
        <f>VLOOKUP(A3388,Sku_list!$A$1:$D$2323,4,0)*(F3388/1000000*12)</f>
        <v/>
      </c>
      <c r="V3388" s="9">
        <f>VLOOKUP(A3388,Sku_list!$A$1:$D$2323,4,0)*(H3388/1000000*12)</f>
        <v/>
      </c>
      <c r="W3388" s="9">
        <f>VLOOKUP(A3388,Sku_list!$A$1:$D$2323,4,0)*(J3388/1000000*12)</f>
        <v/>
      </c>
      <c r="X3388" s="9">
        <f>VLOOKUP(A3388,Sku_list!$A$1:$D$2323,4,0)*(L3388/1000000*12)</f>
        <v/>
      </c>
      <c r="Y3388" s="9">
        <f>VLOOKUP(A3388,Sku_list!$A$1:$E$2323,5,0)*((J3388+F3388)/1000000000)</f>
        <v/>
      </c>
      <c r="AC3388" s="27">
        <f>(DAY(TODAY())+AB3388)/30</f>
        <v/>
      </c>
    </row>
    <row r="3389">
      <c r="A3389" t="n">
        <v>1607792</v>
      </c>
      <c r="B3389" t="inlineStr">
        <is>
          <t>Plax FM 20</t>
        </is>
      </c>
      <c r="C3389" t="inlineStr">
        <is>
          <t>IN95</t>
        </is>
      </c>
      <c r="D3389" t="n">
        <v>0</v>
      </c>
      <c r="E3389" t="n">
        <v>0</v>
      </c>
      <c r="F3389" t="n">
        <v>0</v>
      </c>
      <c r="G3389" t="n">
        <v>0</v>
      </c>
      <c r="H3389" t="n">
        <v>0</v>
      </c>
      <c r="I3389" t="n">
        <v>0</v>
      </c>
      <c r="J3389" t="n">
        <v>0</v>
      </c>
      <c r="K3389" t="n">
        <v>0</v>
      </c>
      <c r="L3389" t="n">
        <v>0</v>
      </c>
      <c r="M3389" t="n">
        <v>0</v>
      </c>
      <c r="N3389" t="n">
        <v>0</v>
      </c>
      <c r="P3389" s="27" t="inlineStr"/>
      <c r="R3389" t="inlineStr">
        <is>
          <t>Hasangarh</t>
        </is>
      </c>
      <c r="S3389" t="inlineStr">
        <is>
          <t>North DC</t>
        </is>
      </c>
      <c r="T3389" s="9">
        <f>VLOOKUP(A3389,Sku_list!$A$1:$D$2323,3,0)</f>
        <v/>
      </c>
      <c r="U3389" s="9">
        <f>VLOOKUP(A3389,Sku_list!$A$1:$D$2323,4,0)*(F3389/1000000*12)</f>
        <v/>
      </c>
      <c r="V3389" s="9">
        <f>VLOOKUP(A3389,Sku_list!$A$1:$D$2323,4,0)*(H3389/1000000*12)</f>
        <v/>
      </c>
      <c r="W3389" s="9">
        <f>VLOOKUP(A3389,Sku_list!$A$1:$D$2323,4,0)*(J3389/1000000*12)</f>
        <v/>
      </c>
      <c r="X3389" s="9">
        <f>VLOOKUP(A3389,Sku_list!$A$1:$D$2323,4,0)*(L3389/1000000*12)</f>
        <v/>
      </c>
      <c r="Y3389" s="9">
        <f>VLOOKUP(A3389,Sku_list!$A$1:$E$2323,5,0)*((J3389+F3389)/1000000000)</f>
        <v/>
      </c>
      <c r="AC3389" s="27">
        <f>(DAY(TODAY())+AB3389)/30</f>
        <v/>
      </c>
    </row>
    <row r="3390">
      <c r="A3390" t="n">
        <v>1607792</v>
      </c>
      <c r="B3390" t="inlineStr">
        <is>
          <t>Plax FM 20</t>
        </is>
      </c>
      <c r="C3390" t="inlineStr">
        <is>
          <t>IN96</t>
        </is>
      </c>
      <c r="D3390" t="n">
        <v>0</v>
      </c>
      <c r="E3390" t="n">
        <v>0</v>
      </c>
      <c r="F3390" t="n">
        <v>0</v>
      </c>
      <c r="G3390" t="n">
        <v>0</v>
      </c>
      <c r="H3390" t="n">
        <v>0</v>
      </c>
      <c r="I3390" t="n">
        <v>0</v>
      </c>
      <c r="J3390" t="n">
        <v>0</v>
      </c>
      <c r="K3390" t="n">
        <v>0</v>
      </c>
      <c r="L3390" t="n">
        <v>0</v>
      </c>
      <c r="M3390" t="n">
        <v>0</v>
      </c>
      <c r="N3390" t="n">
        <v>0</v>
      </c>
      <c r="P3390" s="27" t="inlineStr"/>
      <c r="R3390" t="inlineStr">
        <is>
          <t>Goa</t>
        </is>
      </c>
      <c r="S3390" t="inlineStr">
        <is>
          <t>Plant</t>
        </is>
      </c>
      <c r="T3390" s="9">
        <f>VLOOKUP(A3390,Sku_list!$A$1:$D$2323,3,0)</f>
        <v/>
      </c>
      <c r="U3390" s="9">
        <f>VLOOKUP(A3390,Sku_list!$A$1:$D$2323,4,0)*(F3390/1000000*12)</f>
        <v/>
      </c>
      <c r="V3390" s="9">
        <f>VLOOKUP(A3390,Sku_list!$A$1:$D$2323,4,0)*(H3390/1000000*12)</f>
        <v/>
      </c>
      <c r="W3390" s="9">
        <f>VLOOKUP(A3390,Sku_list!$A$1:$D$2323,4,0)*(J3390/1000000*12)</f>
        <v/>
      </c>
      <c r="X3390" s="9">
        <f>VLOOKUP(A3390,Sku_list!$A$1:$D$2323,4,0)*(L3390/1000000*12)</f>
        <v/>
      </c>
      <c r="Y3390" s="9">
        <f>VLOOKUP(A3390,Sku_list!$A$1:$E$2323,5,0)*((J3390+F3390)/1000000000)</f>
        <v/>
      </c>
      <c r="AC3390" s="27">
        <f>(DAY(TODAY())+AB3390)/30</f>
        <v/>
      </c>
    </row>
    <row r="3391">
      <c r="A3391" t="n">
        <v>1607792</v>
      </c>
      <c r="B3391" t="inlineStr">
        <is>
          <t>Plax FM 20</t>
        </is>
      </c>
      <c r="C3391" t="inlineStr">
        <is>
          <t>IN97</t>
        </is>
      </c>
      <c r="D3391" t="n">
        <v>0</v>
      </c>
      <c r="E3391" t="n">
        <v>0</v>
      </c>
      <c r="F3391" t="n">
        <v>0</v>
      </c>
      <c r="G3391" t="n">
        <v>0</v>
      </c>
      <c r="H3391" t="n">
        <v>0</v>
      </c>
      <c r="I3391" t="n">
        <v>0</v>
      </c>
      <c r="J3391" t="n">
        <v>0</v>
      </c>
      <c r="K3391" t="n">
        <v>0</v>
      </c>
      <c r="L3391" t="n">
        <v>0</v>
      </c>
      <c r="M3391" t="n">
        <v>0</v>
      </c>
      <c r="N3391" t="n">
        <v>0</v>
      </c>
      <c r="P3391" s="27" t="inlineStr"/>
      <c r="R3391" t="inlineStr">
        <is>
          <t>Hubli DC</t>
        </is>
      </c>
      <c r="S3391" t="inlineStr">
        <is>
          <t>South DC</t>
        </is>
      </c>
      <c r="T3391" s="9">
        <f>VLOOKUP(A3391,Sku_list!$A$1:$D$2323,3,0)</f>
        <v/>
      </c>
      <c r="U3391" s="9">
        <f>VLOOKUP(A3391,Sku_list!$A$1:$D$2323,4,0)*(F3391/1000000*12)</f>
        <v/>
      </c>
      <c r="V3391" s="9">
        <f>VLOOKUP(A3391,Sku_list!$A$1:$D$2323,4,0)*(H3391/1000000*12)</f>
        <v/>
      </c>
      <c r="W3391" s="9">
        <f>VLOOKUP(A3391,Sku_list!$A$1:$D$2323,4,0)*(J3391/1000000*12)</f>
        <v/>
      </c>
      <c r="X3391" s="9">
        <f>VLOOKUP(A3391,Sku_list!$A$1:$D$2323,4,0)*(L3391/1000000*12)</f>
        <v/>
      </c>
      <c r="Y3391" s="9">
        <f>VLOOKUP(A3391,Sku_list!$A$1:$E$2323,5,0)*((J3391+F3391)/1000000000)</f>
        <v/>
      </c>
      <c r="AC3391" s="27">
        <f>(DAY(TODAY())+AB3391)/30</f>
        <v/>
      </c>
    </row>
    <row r="3392">
      <c r="A3392" t="n">
        <v>1607793</v>
      </c>
      <c r="B3392" t="inlineStr">
        <is>
          <t>Plax PM 20</t>
        </is>
      </c>
      <c r="C3392" t="inlineStr">
        <is>
          <t>IN60</t>
        </is>
      </c>
      <c r="D3392" t="n">
        <v>0</v>
      </c>
      <c r="E3392" t="n">
        <v>0</v>
      </c>
      <c r="F3392" t="n">
        <v>0</v>
      </c>
      <c r="G3392" t="n">
        <v>0</v>
      </c>
      <c r="H3392" t="n">
        <v>0</v>
      </c>
      <c r="I3392" t="n">
        <v>0</v>
      </c>
      <c r="J3392" t="n">
        <v>0</v>
      </c>
      <c r="K3392" t="n">
        <v>0</v>
      </c>
      <c r="L3392" t="n">
        <v>0</v>
      </c>
      <c r="M3392" t="n">
        <v>0</v>
      </c>
      <c r="N3392" t="n">
        <v>0</v>
      </c>
      <c r="P3392" s="27" t="inlineStr"/>
      <c r="R3392" t="inlineStr">
        <is>
          <t>Mumbai</t>
        </is>
      </c>
      <c r="S3392" t="inlineStr">
        <is>
          <t>West</t>
        </is>
      </c>
      <c r="T3392" s="9">
        <f>VLOOKUP(A3392,Sku_list!$A$1:$D$2323,3,0)</f>
        <v/>
      </c>
      <c r="U3392" s="9">
        <f>VLOOKUP(A3392,Sku_list!$A$1:$D$2323,4,0)*(F3392/1000000*12)</f>
        <v/>
      </c>
      <c r="V3392" s="9">
        <f>VLOOKUP(A3392,Sku_list!$A$1:$D$2323,4,0)*(H3392/1000000*12)</f>
        <v/>
      </c>
      <c r="W3392" s="9">
        <f>VLOOKUP(A3392,Sku_list!$A$1:$D$2323,4,0)*(J3392/1000000*12)</f>
        <v/>
      </c>
      <c r="X3392" s="9">
        <f>VLOOKUP(A3392,Sku_list!$A$1:$D$2323,4,0)*(L3392/1000000*12)</f>
        <v/>
      </c>
      <c r="Y3392" s="9">
        <f>VLOOKUP(A3392,Sku_list!$A$1:$E$2323,5,0)*((J3392+F3392)/1000000000)</f>
        <v/>
      </c>
      <c r="AC3392" s="27">
        <f>(DAY(TODAY())+AB3392)/30</f>
        <v/>
      </c>
    </row>
    <row r="3393">
      <c r="A3393" t="n">
        <v>1607793</v>
      </c>
      <c r="B3393" t="inlineStr">
        <is>
          <t>Plax PM 20</t>
        </is>
      </c>
      <c r="C3393" t="inlineStr">
        <is>
          <t>IN61</t>
        </is>
      </c>
      <c r="D3393" t="n">
        <v>0</v>
      </c>
      <c r="E3393" t="n">
        <v>0</v>
      </c>
      <c r="F3393" t="n">
        <v>0</v>
      </c>
      <c r="G3393" t="n">
        <v>0</v>
      </c>
      <c r="H3393" t="n">
        <v>0</v>
      </c>
      <c r="I3393" t="n">
        <v>0</v>
      </c>
      <c r="J3393" t="n">
        <v>0</v>
      </c>
      <c r="K3393" t="n">
        <v>0</v>
      </c>
      <c r="L3393" t="n">
        <v>0</v>
      </c>
      <c r="M3393" t="n">
        <v>0</v>
      </c>
      <c r="N3393" t="n">
        <v>0</v>
      </c>
      <c r="P3393" s="27" t="inlineStr"/>
      <c r="R3393" t="inlineStr">
        <is>
          <t>Delhi</t>
        </is>
      </c>
      <c r="S3393" t="inlineStr">
        <is>
          <t>North</t>
        </is>
      </c>
      <c r="T3393" s="9">
        <f>VLOOKUP(A3393,Sku_list!$A$1:$D$2323,3,0)</f>
        <v/>
      </c>
      <c r="U3393" s="9">
        <f>VLOOKUP(A3393,Sku_list!$A$1:$D$2323,4,0)*(F3393/1000000*12)</f>
        <v/>
      </c>
      <c r="V3393" s="9">
        <f>VLOOKUP(A3393,Sku_list!$A$1:$D$2323,4,0)*(H3393/1000000*12)</f>
        <v/>
      </c>
      <c r="W3393" s="9">
        <f>VLOOKUP(A3393,Sku_list!$A$1:$D$2323,4,0)*(J3393/1000000*12)</f>
        <v/>
      </c>
      <c r="X3393" s="9">
        <f>VLOOKUP(A3393,Sku_list!$A$1:$D$2323,4,0)*(L3393/1000000*12)</f>
        <v/>
      </c>
      <c r="Y3393" s="9">
        <f>VLOOKUP(A3393,Sku_list!$A$1:$E$2323,5,0)*((J3393+F3393)/1000000000)</f>
        <v/>
      </c>
      <c r="AC3393" s="27">
        <f>(DAY(TODAY())+AB3393)/30</f>
        <v/>
      </c>
    </row>
    <row r="3394">
      <c r="A3394" t="n">
        <v>1607793</v>
      </c>
      <c r="B3394" t="inlineStr">
        <is>
          <t>Plax PM 20</t>
        </is>
      </c>
      <c r="C3394" t="inlineStr">
        <is>
          <t>IN62</t>
        </is>
      </c>
      <c r="D3394" t="n">
        <v>0</v>
      </c>
      <c r="E3394" t="n">
        <v>0</v>
      </c>
      <c r="F3394" t="n">
        <v>0</v>
      </c>
      <c r="G3394" t="n">
        <v>0</v>
      </c>
      <c r="H3394" t="n">
        <v>0</v>
      </c>
      <c r="I3394" t="n">
        <v>0</v>
      </c>
      <c r="J3394" t="n">
        <v>0</v>
      </c>
      <c r="K3394" t="n">
        <v>0</v>
      </c>
      <c r="L3394" t="n">
        <v>0</v>
      </c>
      <c r="M3394" t="n">
        <v>0</v>
      </c>
      <c r="N3394" t="n">
        <v>0</v>
      </c>
      <c r="P3394" s="27" t="inlineStr"/>
      <c r="R3394" t="inlineStr">
        <is>
          <t>Calcutta</t>
        </is>
      </c>
      <c r="S3394" t="inlineStr">
        <is>
          <t>East</t>
        </is>
      </c>
      <c r="T3394" s="9">
        <f>VLOOKUP(A3394,Sku_list!$A$1:$D$2323,3,0)</f>
        <v/>
      </c>
      <c r="U3394" s="9">
        <f>VLOOKUP(A3394,Sku_list!$A$1:$D$2323,4,0)*(F3394/1000000*12)</f>
        <v/>
      </c>
      <c r="V3394" s="9">
        <f>VLOOKUP(A3394,Sku_list!$A$1:$D$2323,4,0)*(H3394/1000000*12)</f>
        <v/>
      </c>
      <c r="W3394" s="9">
        <f>VLOOKUP(A3394,Sku_list!$A$1:$D$2323,4,0)*(J3394/1000000*12)</f>
        <v/>
      </c>
      <c r="X3394" s="9">
        <f>VLOOKUP(A3394,Sku_list!$A$1:$D$2323,4,0)*(L3394/1000000*12)</f>
        <v/>
      </c>
      <c r="Y3394" s="9">
        <f>VLOOKUP(A3394,Sku_list!$A$1:$E$2323,5,0)*((J3394+F3394)/1000000000)</f>
        <v/>
      </c>
      <c r="AC3394" s="27">
        <f>(DAY(TODAY())+AB3394)/30</f>
        <v/>
      </c>
    </row>
    <row r="3395">
      <c r="A3395" t="n">
        <v>1607793</v>
      </c>
      <c r="B3395" t="inlineStr">
        <is>
          <t>Plax PM 20</t>
        </is>
      </c>
      <c r="C3395" t="inlineStr">
        <is>
          <t>IN63</t>
        </is>
      </c>
      <c r="D3395" t="n">
        <v>0</v>
      </c>
      <c r="E3395" t="n">
        <v>0</v>
      </c>
      <c r="F3395" t="n">
        <v>0</v>
      </c>
      <c r="G3395" t="n">
        <v>0</v>
      </c>
      <c r="H3395" t="n">
        <v>0</v>
      </c>
      <c r="I3395" t="n">
        <v>0</v>
      </c>
      <c r="J3395" t="n">
        <v>0</v>
      </c>
      <c r="K3395" t="n">
        <v>0</v>
      </c>
      <c r="L3395" t="n">
        <v>0</v>
      </c>
      <c r="M3395" t="n">
        <v>0</v>
      </c>
      <c r="N3395" t="n">
        <v>0</v>
      </c>
      <c r="P3395" s="27" t="inlineStr"/>
      <c r="R3395" t="inlineStr">
        <is>
          <t>Trichy</t>
        </is>
      </c>
      <c r="S3395" t="inlineStr">
        <is>
          <t>South</t>
        </is>
      </c>
      <c r="T3395" s="9">
        <f>VLOOKUP(A3395,Sku_list!$A$1:$D$2323,3,0)</f>
        <v/>
      </c>
      <c r="U3395" s="9">
        <f>VLOOKUP(A3395,Sku_list!$A$1:$D$2323,4,0)*(F3395/1000000*12)</f>
        <v/>
      </c>
      <c r="V3395" s="9">
        <f>VLOOKUP(A3395,Sku_list!$A$1:$D$2323,4,0)*(H3395/1000000*12)</f>
        <v/>
      </c>
      <c r="W3395" s="9">
        <f>VLOOKUP(A3395,Sku_list!$A$1:$D$2323,4,0)*(J3395/1000000*12)</f>
        <v/>
      </c>
      <c r="X3395" s="9">
        <f>VLOOKUP(A3395,Sku_list!$A$1:$D$2323,4,0)*(L3395/1000000*12)</f>
        <v/>
      </c>
      <c r="Y3395" s="9">
        <f>VLOOKUP(A3395,Sku_list!$A$1:$E$2323,5,0)*((J3395+F3395)/1000000000)</f>
        <v/>
      </c>
      <c r="AC3395" s="27">
        <f>(DAY(TODAY())+AB3395)/30</f>
        <v/>
      </c>
    </row>
    <row r="3396">
      <c r="A3396" t="n">
        <v>1607793</v>
      </c>
      <c r="B3396" t="inlineStr">
        <is>
          <t>Plax PM 20</t>
        </is>
      </c>
      <c r="C3396" t="inlineStr">
        <is>
          <t>IN64</t>
        </is>
      </c>
      <c r="D3396" t="n">
        <v>0</v>
      </c>
      <c r="E3396" t="n">
        <v>0</v>
      </c>
      <c r="F3396" t="n">
        <v>0</v>
      </c>
      <c r="G3396" t="n">
        <v>0</v>
      </c>
      <c r="H3396" t="n">
        <v>0</v>
      </c>
      <c r="I3396" t="n">
        <v>0</v>
      </c>
      <c r="J3396" t="n">
        <v>0</v>
      </c>
      <c r="K3396" t="n">
        <v>0</v>
      </c>
      <c r="L3396" t="n">
        <v>0</v>
      </c>
      <c r="M3396" t="n">
        <v>0</v>
      </c>
      <c r="N3396" t="n">
        <v>0</v>
      </c>
      <c r="P3396" s="27" t="inlineStr"/>
      <c r="R3396" t="inlineStr">
        <is>
          <t>Chennai</t>
        </is>
      </c>
      <c r="S3396" t="inlineStr">
        <is>
          <t>South</t>
        </is>
      </c>
      <c r="T3396" s="9">
        <f>VLOOKUP(A3396,Sku_list!$A$1:$D$2323,3,0)</f>
        <v/>
      </c>
      <c r="U3396" s="9">
        <f>VLOOKUP(A3396,Sku_list!$A$1:$D$2323,4,0)*(F3396/1000000*12)</f>
        <v/>
      </c>
      <c r="V3396" s="9">
        <f>VLOOKUP(A3396,Sku_list!$A$1:$D$2323,4,0)*(H3396/1000000*12)</f>
        <v/>
      </c>
      <c r="W3396" s="9">
        <f>VLOOKUP(A3396,Sku_list!$A$1:$D$2323,4,0)*(J3396/1000000*12)</f>
        <v/>
      </c>
      <c r="X3396" s="9">
        <f>VLOOKUP(A3396,Sku_list!$A$1:$D$2323,4,0)*(L3396/1000000*12)</f>
        <v/>
      </c>
      <c r="Y3396" s="9">
        <f>VLOOKUP(A3396,Sku_list!$A$1:$E$2323,5,0)*((J3396+F3396)/1000000000)</f>
        <v/>
      </c>
      <c r="AC3396" s="27">
        <f>(DAY(TODAY())+AB3396)/30</f>
        <v/>
      </c>
    </row>
    <row r="3397">
      <c r="A3397" t="n">
        <v>1607793</v>
      </c>
      <c r="B3397" t="inlineStr">
        <is>
          <t>Plax PM 20</t>
        </is>
      </c>
      <c r="C3397" t="inlineStr">
        <is>
          <t>IN65</t>
        </is>
      </c>
      <c r="D3397" t="n">
        <v>0</v>
      </c>
      <c r="E3397" t="n">
        <v>0</v>
      </c>
      <c r="F3397" t="n">
        <v>0</v>
      </c>
      <c r="G3397" t="n">
        <v>0</v>
      </c>
      <c r="H3397" t="n">
        <v>0</v>
      </c>
      <c r="I3397" t="n">
        <v>0</v>
      </c>
      <c r="J3397" t="n">
        <v>0</v>
      </c>
      <c r="K3397" t="n">
        <v>0</v>
      </c>
      <c r="L3397" t="n">
        <v>0</v>
      </c>
      <c r="M3397" t="n">
        <v>0</v>
      </c>
      <c r="N3397" t="n">
        <v>0</v>
      </c>
      <c r="P3397" s="27" t="inlineStr"/>
      <c r="R3397" t="inlineStr">
        <is>
          <t>Kanpur</t>
        </is>
      </c>
      <c r="S3397" t="inlineStr">
        <is>
          <t>North</t>
        </is>
      </c>
      <c r="T3397" s="9">
        <f>VLOOKUP(A3397,Sku_list!$A$1:$D$2323,3,0)</f>
        <v/>
      </c>
      <c r="U3397" s="9">
        <f>VLOOKUP(A3397,Sku_list!$A$1:$D$2323,4,0)*(F3397/1000000*12)</f>
        <v/>
      </c>
      <c r="V3397" s="9">
        <f>VLOOKUP(A3397,Sku_list!$A$1:$D$2323,4,0)*(H3397/1000000*12)</f>
        <v/>
      </c>
      <c r="W3397" s="9">
        <f>VLOOKUP(A3397,Sku_list!$A$1:$D$2323,4,0)*(J3397/1000000*12)</f>
        <v/>
      </c>
      <c r="X3397" s="9">
        <f>VLOOKUP(A3397,Sku_list!$A$1:$D$2323,4,0)*(L3397/1000000*12)</f>
        <v/>
      </c>
      <c r="Y3397" s="9">
        <f>VLOOKUP(A3397,Sku_list!$A$1:$E$2323,5,0)*((J3397+F3397)/1000000000)</f>
        <v/>
      </c>
      <c r="AC3397" s="27">
        <f>(DAY(TODAY())+AB3397)/30</f>
        <v/>
      </c>
    </row>
    <row r="3398">
      <c r="A3398" t="n">
        <v>1607793</v>
      </c>
      <c r="B3398" t="inlineStr">
        <is>
          <t>Plax PM 20</t>
        </is>
      </c>
      <c r="C3398" t="inlineStr">
        <is>
          <t>IN66</t>
        </is>
      </c>
      <c r="D3398" t="n">
        <v>0</v>
      </c>
      <c r="E3398" t="n">
        <v>0</v>
      </c>
      <c r="F3398" t="n">
        <v>0</v>
      </c>
      <c r="G3398" t="n">
        <v>0</v>
      </c>
      <c r="H3398" t="n">
        <v>0</v>
      </c>
      <c r="I3398" t="n">
        <v>0</v>
      </c>
      <c r="J3398" t="n">
        <v>0</v>
      </c>
      <c r="K3398" t="n">
        <v>0</v>
      </c>
      <c r="L3398" t="n">
        <v>0</v>
      </c>
      <c r="M3398" t="n">
        <v>0</v>
      </c>
      <c r="N3398" t="n">
        <v>0</v>
      </c>
      <c r="P3398" s="27" t="inlineStr"/>
      <c r="R3398" t="inlineStr">
        <is>
          <t>Bhubaneshwar</t>
        </is>
      </c>
      <c r="S3398" t="inlineStr">
        <is>
          <t>East</t>
        </is>
      </c>
      <c r="T3398" s="9">
        <f>VLOOKUP(A3398,Sku_list!$A$1:$D$2323,3,0)</f>
        <v/>
      </c>
      <c r="U3398" s="9">
        <f>VLOOKUP(A3398,Sku_list!$A$1:$D$2323,4,0)*(F3398/1000000*12)</f>
        <v/>
      </c>
      <c r="V3398" s="9">
        <f>VLOOKUP(A3398,Sku_list!$A$1:$D$2323,4,0)*(H3398/1000000*12)</f>
        <v/>
      </c>
      <c r="W3398" s="9">
        <f>VLOOKUP(A3398,Sku_list!$A$1:$D$2323,4,0)*(J3398/1000000*12)</f>
        <v/>
      </c>
      <c r="X3398" s="9">
        <f>VLOOKUP(A3398,Sku_list!$A$1:$D$2323,4,0)*(L3398/1000000*12)</f>
        <v/>
      </c>
      <c r="Y3398" s="9">
        <f>VLOOKUP(A3398,Sku_list!$A$1:$E$2323,5,0)*((J3398+F3398)/1000000000)</f>
        <v/>
      </c>
      <c r="AC3398" s="27">
        <f>(DAY(TODAY())+AB3398)/30</f>
        <v/>
      </c>
    </row>
    <row r="3399">
      <c r="A3399" t="n">
        <v>1607793</v>
      </c>
      <c r="B3399" t="inlineStr">
        <is>
          <t>Plax PM 20</t>
        </is>
      </c>
      <c r="C3399" t="inlineStr">
        <is>
          <t>IN67</t>
        </is>
      </c>
      <c r="D3399" t="n">
        <v>0</v>
      </c>
      <c r="E3399" t="n">
        <v>0</v>
      </c>
      <c r="F3399" t="n">
        <v>0</v>
      </c>
      <c r="G3399" t="n">
        <v>0</v>
      </c>
      <c r="H3399" t="n">
        <v>0</v>
      </c>
      <c r="I3399" t="n">
        <v>0</v>
      </c>
      <c r="J3399" t="n">
        <v>0</v>
      </c>
      <c r="K3399" t="n">
        <v>0</v>
      </c>
      <c r="L3399" t="n">
        <v>0</v>
      </c>
      <c r="M3399" t="n">
        <v>0</v>
      </c>
      <c r="N3399" t="n">
        <v>0</v>
      </c>
      <c r="P3399" s="27" t="inlineStr"/>
      <c r="R3399" t="inlineStr">
        <is>
          <t>Indore</t>
        </is>
      </c>
      <c r="S3399" t="inlineStr">
        <is>
          <t>West</t>
        </is>
      </c>
      <c r="T3399" s="9">
        <f>VLOOKUP(A3399,Sku_list!$A$1:$D$2323,3,0)</f>
        <v/>
      </c>
      <c r="U3399" s="9">
        <f>VLOOKUP(A3399,Sku_list!$A$1:$D$2323,4,0)*(F3399/1000000*12)</f>
        <v/>
      </c>
      <c r="V3399" s="9">
        <f>VLOOKUP(A3399,Sku_list!$A$1:$D$2323,4,0)*(H3399/1000000*12)</f>
        <v/>
      </c>
      <c r="W3399" s="9">
        <f>VLOOKUP(A3399,Sku_list!$A$1:$D$2323,4,0)*(J3399/1000000*12)</f>
        <v/>
      </c>
      <c r="X3399" s="9">
        <f>VLOOKUP(A3399,Sku_list!$A$1:$D$2323,4,0)*(L3399/1000000*12)</f>
        <v/>
      </c>
      <c r="Y3399" s="9">
        <f>VLOOKUP(A3399,Sku_list!$A$1:$E$2323,5,0)*((J3399+F3399)/1000000000)</f>
        <v/>
      </c>
      <c r="AC3399" s="27">
        <f>(DAY(TODAY())+AB3399)/30</f>
        <v/>
      </c>
    </row>
    <row r="3400">
      <c r="A3400" t="n">
        <v>1607793</v>
      </c>
      <c r="B3400" t="inlineStr">
        <is>
          <t>Plax PM 20</t>
        </is>
      </c>
      <c r="C3400" t="inlineStr">
        <is>
          <t>IN68</t>
        </is>
      </c>
      <c r="D3400" t="n">
        <v>0</v>
      </c>
      <c r="E3400" t="n">
        <v>0</v>
      </c>
      <c r="F3400" t="n">
        <v>0</v>
      </c>
      <c r="G3400" t="n">
        <v>0</v>
      </c>
      <c r="H3400" t="n">
        <v>0</v>
      </c>
      <c r="I3400" t="n">
        <v>0</v>
      </c>
      <c r="J3400" t="n">
        <v>0</v>
      </c>
      <c r="K3400" t="n">
        <v>0</v>
      </c>
      <c r="L3400" t="n">
        <v>0</v>
      </c>
      <c r="M3400" t="n">
        <v>0</v>
      </c>
      <c r="N3400" t="n">
        <v>0</v>
      </c>
      <c r="P3400" s="27" t="inlineStr"/>
      <c r="R3400" t="inlineStr">
        <is>
          <t>Baroda</t>
        </is>
      </c>
      <c r="S3400" t="inlineStr">
        <is>
          <t>West</t>
        </is>
      </c>
      <c r="T3400" s="9">
        <f>VLOOKUP(A3400,Sku_list!$A$1:$D$2323,3,0)</f>
        <v/>
      </c>
      <c r="U3400" s="9">
        <f>VLOOKUP(A3400,Sku_list!$A$1:$D$2323,4,0)*(F3400/1000000*12)</f>
        <v/>
      </c>
      <c r="V3400" s="9">
        <f>VLOOKUP(A3400,Sku_list!$A$1:$D$2323,4,0)*(H3400/1000000*12)</f>
        <v/>
      </c>
      <c r="W3400" s="9">
        <f>VLOOKUP(A3400,Sku_list!$A$1:$D$2323,4,0)*(J3400/1000000*12)</f>
        <v/>
      </c>
      <c r="X3400" s="9">
        <f>VLOOKUP(A3400,Sku_list!$A$1:$D$2323,4,0)*(L3400/1000000*12)</f>
        <v/>
      </c>
      <c r="Y3400" s="9">
        <f>VLOOKUP(A3400,Sku_list!$A$1:$E$2323,5,0)*((J3400+F3400)/1000000000)</f>
        <v/>
      </c>
      <c r="AC3400" s="27">
        <f>(DAY(TODAY())+AB3400)/30</f>
        <v/>
      </c>
    </row>
    <row r="3401">
      <c r="A3401" t="n">
        <v>1607793</v>
      </c>
      <c r="B3401" t="inlineStr">
        <is>
          <t>Plax PM 20</t>
        </is>
      </c>
      <c r="C3401" t="inlineStr">
        <is>
          <t>IN69</t>
        </is>
      </c>
      <c r="D3401" t="n">
        <v>0</v>
      </c>
      <c r="E3401" t="n">
        <v>0</v>
      </c>
      <c r="F3401" t="n">
        <v>0</v>
      </c>
      <c r="G3401" t="n">
        <v>0</v>
      </c>
      <c r="H3401" t="n">
        <v>0</v>
      </c>
      <c r="I3401" t="n">
        <v>0</v>
      </c>
      <c r="J3401" t="n">
        <v>0</v>
      </c>
      <c r="K3401" t="n">
        <v>0</v>
      </c>
      <c r="L3401" t="n">
        <v>0</v>
      </c>
      <c r="M3401" t="n">
        <v>0</v>
      </c>
      <c r="N3401" t="n">
        <v>0</v>
      </c>
      <c r="P3401" s="27" t="inlineStr"/>
      <c r="R3401" t="inlineStr">
        <is>
          <t>Hyderabad</t>
        </is>
      </c>
      <c r="S3401" t="inlineStr">
        <is>
          <t>South</t>
        </is>
      </c>
      <c r="T3401" s="9">
        <f>VLOOKUP(A3401,Sku_list!$A$1:$D$2323,3,0)</f>
        <v/>
      </c>
      <c r="U3401" s="9">
        <f>VLOOKUP(A3401,Sku_list!$A$1:$D$2323,4,0)*(F3401/1000000*12)</f>
        <v/>
      </c>
      <c r="V3401" s="9">
        <f>VLOOKUP(A3401,Sku_list!$A$1:$D$2323,4,0)*(H3401/1000000*12)</f>
        <v/>
      </c>
      <c r="W3401" s="9">
        <f>VLOOKUP(A3401,Sku_list!$A$1:$D$2323,4,0)*(J3401/1000000*12)</f>
        <v/>
      </c>
      <c r="X3401" s="9">
        <f>VLOOKUP(A3401,Sku_list!$A$1:$D$2323,4,0)*(L3401/1000000*12)</f>
        <v/>
      </c>
      <c r="Y3401" s="9">
        <f>VLOOKUP(A3401,Sku_list!$A$1:$E$2323,5,0)*((J3401+F3401)/1000000000)</f>
        <v/>
      </c>
      <c r="AC3401" s="27">
        <f>(DAY(TODAY())+AB3401)/30</f>
        <v/>
      </c>
    </row>
    <row r="3402">
      <c r="A3402" t="n">
        <v>1607793</v>
      </c>
      <c r="B3402" t="inlineStr">
        <is>
          <t>Plax PM 20</t>
        </is>
      </c>
      <c r="C3402" t="inlineStr">
        <is>
          <t>IN70</t>
        </is>
      </c>
      <c r="D3402" t="n">
        <v>0</v>
      </c>
      <c r="E3402" t="n">
        <v>0</v>
      </c>
      <c r="F3402" t="n">
        <v>0</v>
      </c>
      <c r="G3402" t="n">
        <v>0</v>
      </c>
      <c r="H3402" t="n">
        <v>0</v>
      </c>
      <c r="I3402" t="n">
        <v>0</v>
      </c>
      <c r="J3402" t="n">
        <v>0</v>
      </c>
      <c r="K3402" t="n">
        <v>0</v>
      </c>
      <c r="L3402" t="n">
        <v>0</v>
      </c>
      <c r="M3402" t="n">
        <v>0</v>
      </c>
      <c r="N3402" t="n">
        <v>0</v>
      </c>
      <c r="P3402" s="27" t="inlineStr"/>
      <c r="R3402" t="inlineStr">
        <is>
          <t>Allepy</t>
        </is>
      </c>
      <c r="S3402" t="inlineStr">
        <is>
          <t>South</t>
        </is>
      </c>
      <c r="T3402" s="9">
        <f>VLOOKUP(A3402,Sku_list!$A$1:$D$2323,3,0)</f>
        <v/>
      </c>
      <c r="U3402" s="9">
        <f>VLOOKUP(A3402,Sku_list!$A$1:$D$2323,4,0)*(F3402/1000000*12)</f>
        <v/>
      </c>
      <c r="V3402" s="9">
        <f>VLOOKUP(A3402,Sku_list!$A$1:$D$2323,4,0)*(H3402/1000000*12)</f>
        <v/>
      </c>
      <c r="W3402" s="9">
        <f>VLOOKUP(A3402,Sku_list!$A$1:$D$2323,4,0)*(J3402/1000000*12)</f>
        <v/>
      </c>
      <c r="X3402" s="9">
        <f>VLOOKUP(A3402,Sku_list!$A$1:$D$2323,4,0)*(L3402/1000000*12)</f>
        <v/>
      </c>
      <c r="Y3402" s="9">
        <f>VLOOKUP(A3402,Sku_list!$A$1:$E$2323,5,0)*((J3402+F3402)/1000000000)</f>
        <v/>
      </c>
      <c r="AC3402" s="27">
        <f>(DAY(TODAY())+AB3402)/30</f>
        <v/>
      </c>
    </row>
    <row r="3403">
      <c r="A3403" t="n">
        <v>1607793</v>
      </c>
      <c r="B3403" t="inlineStr">
        <is>
          <t>Plax PM 20</t>
        </is>
      </c>
      <c r="C3403" t="inlineStr">
        <is>
          <t>IN71</t>
        </is>
      </c>
      <c r="D3403" t="n">
        <v>0</v>
      </c>
      <c r="E3403" t="n">
        <v>0</v>
      </c>
      <c r="F3403" t="n">
        <v>0</v>
      </c>
      <c r="G3403" t="n">
        <v>0</v>
      </c>
      <c r="H3403" t="n">
        <v>0</v>
      </c>
      <c r="I3403" t="n">
        <v>0</v>
      </c>
      <c r="J3403" t="n">
        <v>0</v>
      </c>
      <c r="K3403" t="n">
        <v>0</v>
      </c>
      <c r="L3403" t="n">
        <v>0</v>
      </c>
      <c r="M3403" t="n">
        <v>0</v>
      </c>
      <c r="N3403" t="n">
        <v>0</v>
      </c>
      <c r="P3403" s="27" t="inlineStr"/>
      <c r="R3403" t="inlineStr">
        <is>
          <t>Bangalore</t>
        </is>
      </c>
      <c r="S3403" t="inlineStr">
        <is>
          <t>South</t>
        </is>
      </c>
      <c r="T3403" s="9">
        <f>VLOOKUP(A3403,Sku_list!$A$1:$D$2323,3,0)</f>
        <v/>
      </c>
      <c r="U3403" s="9">
        <f>VLOOKUP(A3403,Sku_list!$A$1:$D$2323,4,0)*(F3403/1000000*12)</f>
        <v/>
      </c>
      <c r="V3403" s="9">
        <f>VLOOKUP(A3403,Sku_list!$A$1:$D$2323,4,0)*(H3403/1000000*12)</f>
        <v/>
      </c>
      <c r="W3403" s="9">
        <f>VLOOKUP(A3403,Sku_list!$A$1:$D$2323,4,0)*(J3403/1000000*12)</f>
        <v/>
      </c>
      <c r="X3403" s="9">
        <f>VLOOKUP(A3403,Sku_list!$A$1:$D$2323,4,0)*(L3403/1000000*12)</f>
        <v/>
      </c>
      <c r="Y3403" s="9">
        <f>VLOOKUP(A3403,Sku_list!$A$1:$E$2323,5,0)*((J3403+F3403)/1000000000)</f>
        <v/>
      </c>
      <c r="AC3403" s="27">
        <f>(DAY(TODAY())+AB3403)/30</f>
        <v/>
      </c>
    </row>
    <row r="3404">
      <c r="A3404" t="n">
        <v>1607793</v>
      </c>
      <c r="B3404" t="inlineStr">
        <is>
          <t>Plax PM 20</t>
        </is>
      </c>
      <c r="C3404" t="inlineStr">
        <is>
          <t>IN72</t>
        </is>
      </c>
      <c r="D3404" t="n">
        <v>0</v>
      </c>
      <c r="E3404" t="n">
        <v>0</v>
      </c>
      <c r="F3404" t="n">
        <v>0</v>
      </c>
      <c r="G3404" t="n">
        <v>0</v>
      </c>
      <c r="H3404" t="n">
        <v>0</v>
      </c>
      <c r="I3404" t="n">
        <v>0</v>
      </c>
      <c r="J3404" t="n">
        <v>0</v>
      </c>
      <c r="K3404" t="n">
        <v>0</v>
      </c>
      <c r="L3404" t="n">
        <v>0</v>
      </c>
      <c r="M3404" t="n">
        <v>0</v>
      </c>
      <c r="N3404" t="n">
        <v>0</v>
      </c>
      <c r="P3404" s="27" t="inlineStr"/>
      <c r="R3404" t="inlineStr">
        <is>
          <t>Gauhati</t>
        </is>
      </c>
      <c r="S3404" t="inlineStr">
        <is>
          <t>East</t>
        </is>
      </c>
      <c r="T3404" s="9">
        <f>VLOOKUP(A3404,Sku_list!$A$1:$D$2323,3,0)</f>
        <v/>
      </c>
      <c r="U3404" s="9">
        <f>VLOOKUP(A3404,Sku_list!$A$1:$D$2323,4,0)*(F3404/1000000*12)</f>
        <v/>
      </c>
      <c r="V3404" s="9">
        <f>VLOOKUP(A3404,Sku_list!$A$1:$D$2323,4,0)*(H3404/1000000*12)</f>
        <v/>
      </c>
      <c r="W3404" s="9">
        <f>VLOOKUP(A3404,Sku_list!$A$1:$D$2323,4,0)*(J3404/1000000*12)</f>
        <v/>
      </c>
      <c r="X3404" s="9">
        <f>VLOOKUP(A3404,Sku_list!$A$1:$D$2323,4,0)*(L3404/1000000*12)</f>
        <v/>
      </c>
      <c r="Y3404" s="9">
        <f>VLOOKUP(A3404,Sku_list!$A$1:$E$2323,5,0)*((J3404+F3404)/1000000000)</f>
        <v/>
      </c>
      <c r="AC3404" s="27">
        <f>(DAY(TODAY())+AB3404)/30</f>
        <v/>
      </c>
    </row>
    <row r="3405">
      <c r="A3405" t="n">
        <v>1607793</v>
      </c>
      <c r="B3405" t="inlineStr">
        <is>
          <t>Plax PM 20</t>
        </is>
      </c>
      <c r="C3405" t="inlineStr">
        <is>
          <t>IN73</t>
        </is>
      </c>
      <c r="D3405" t="n">
        <v>0</v>
      </c>
      <c r="E3405" t="n">
        <v>0</v>
      </c>
      <c r="F3405" t="n">
        <v>0</v>
      </c>
      <c r="G3405" t="n">
        <v>0</v>
      </c>
      <c r="H3405" t="n">
        <v>0</v>
      </c>
      <c r="I3405" t="n">
        <v>0</v>
      </c>
      <c r="J3405" t="n">
        <v>0</v>
      </c>
      <c r="K3405" t="n">
        <v>0</v>
      </c>
      <c r="L3405" t="n">
        <v>0</v>
      </c>
      <c r="M3405" t="n">
        <v>0</v>
      </c>
      <c r="N3405" t="n">
        <v>0</v>
      </c>
      <c r="P3405" s="27" t="inlineStr"/>
      <c r="R3405" t="inlineStr">
        <is>
          <t>Patna</t>
        </is>
      </c>
      <c r="S3405" t="inlineStr">
        <is>
          <t>East</t>
        </is>
      </c>
      <c r="T3405" s="9">
        <f>VLOOKUP(A3405,Sku_list!$A$1:$D$2323,3,0)</f>
        <v/>
      </c>
      <c r="U3405" s="9">
        <f>VLOOKUP(A3405,Sku_list!$A$1:$D$2323,4,0)*(F3405/1000000*12)</f>
        <v/>
      </c>
      <c r="V3405" s="9">
        <f>VLOOKUP(A3405,Sku_list!$A$1:$D$2323,4,0)*(H3405/1000000*12)</f>
        <v/>
      </c>
      <c r="W3405" s="9">
        <f>VLOOKUP(A3405,Sku_list!$A$1:$D$2323,4,0)*(J3405/1000000*12)</f>
        <v/>
      </c>
      <c r="X3405" s="9">
        <f>VLOOKUP(A3405,Sku_list!$A$1:$D$2323,4,0)*(L3405/1000000*12)</f>
        <v/>
      </c>
      <c r="Y3405" s="9">
        <f>VLOOKUP(A3405,Sku_list!$A$1:$E$2323,5,0)*((J3405+F3405)/1000000000)</f>
        <v/>
      </c>
      <c r="AC3405" s="27">
        <f>(DAY(TODAY())+AB3405)/30</f>
        <v/>
      </c>
    </row>
    <row r="3406">
      <c r="A3406" t="n">
        <v>1607793</v>
      </c>
      <c r="B3406" t="inlineStr">
        <is>
          <t>Plax PM 20</t>
        </is>
      </c>
      <c r="C3406" t="inlineStr">
        <is>
          <t>IN74</t>
        </is>
      </c>
      <c r="D3406" t="n">
        <v>0</v>
      </c>
      <c r="E3406" t="n">
        <v>0</v>
      </c>
      <c r="F3406" t="n">
        <v>0</v>
      </c>
      <c r="G3406" t="n">
        <v>0</v>
      </c>
      <c r="H3406" t="n">
        <v>0</v>
      </c>
      <c r="I3406" t="n">
        <v>0</v>
      </c>
      <c r="J3406" t="n">
        <v>0</v>
      </c>
      <c r="K3406" t="n">
        <v>0</v>
      </c>
      <c r="L3406" t="n">
        <v>0</v>
      </c>
      <c r="M3406" t="n">
        <v>0</v>
      </c>
      <c r="N3406" t="n">
        <v>0</v>
      </c>
      <c r="P3406" s="27" t="inlineStr"/>
      <c r="R3406" t="inlineStr">
        <is>
          <t>Nepal-exp</t>
        </is>
      </c>
      <c r="S3406" t="inlineStr">
        <is>
          <t>Exp-DC</t>
        </is>
      </c>
      <c r="T3406" s="9">
        <f>VLOOKUP(A3406,Sku_list!$A$1:$D$2323,3,0)</f>
        <v/>
      </c>
      <c r="U3406" s="9">
        <f>VLOOKUP(A3406,Sku_list!$A$1:$D$2323,4,0)*(F3406/1000000*12)</f>
        <v/>
      </c>
      <c r="V3406" s="9">
        <f>VLOOKUP(A3406,Sku_list!$A$1:$D$2323,4,0)*(H3406/1000000*12)</f>
        <v/>
      </c>
      <c r="W3406" s="9">
        <f>VLOOKUP(A3406,Sku_list!$A$1:$D$2323,4,0)*(J3406/1000000*12)</f>
        <v/>
      </c>
      <c r="X3406" s="9">
        <f>VLOOKUP(A3406,Sku_list!$A$1:$D$2323,4,0)*(L3406/1000000*12)</f>
        <v/>
      </c>
      <c r="Y3406" s="9">
        <f>VLOOKUP(A3406,Sku_list!$A$1:$E$2323,5,0)*((J3406+F3406)/1000000000)</f>
        <v/>
      </c>
      <c r="AC3406" s="27">
        <f>(DAY(TODAY())+AB3406)/30</f>
        <v/>
      </c>
    </row>
    <row r="3407">
      <c r="A3407" t="n">
        <v>1607793</v>
      </c>
      <c r="B3407" t="inlineStr">
        <is>
          <t>Plax PM 20</t>
        </is>
      </c>
      <c r="C3407" t="inlineStr">
        <is>
          <t>IN75</t>
        </is>
      </c>
      <c r="D3407" t="n">
        <v>0</v>
      </c>
      <c r="E3407" t="n">
        <v>0</v>
      </c>
      <c r="F3407" t="n">
        <v>0</v>
      </c>
      <c r="G3407" t="n">
        <v>0</v>
      </c>
      <c r="H3407" t="n">
        <v>0</v>
      </c>
      <c r="I3407" t="n">
        <v>0</v>
      </c>
      <c r="J3407" t="n">
        <v>0</v>
      </c>
      <c r="K3407" t="n">
        <v>0</v>
      </c>
      <c r="L3407" t="n">
        <v>0</v>
      </c>
      <c r="M3407" t="n">
        <v>0</v>
      </c>
      <c r="N3407" t="n">
        <v>0</v>
      </c>
      <c r="P3407" s="27" t="inlineStr"/>
      <c r="R3407" t="inlineStr">
        <is>
          <t>Jaipur</t>
        </is>
      </c>
      <c r="S3407" t="inlineStr">
        <is>
          <t>North</t>
        </is>
      </c>
      <c r="T3407" s="9">
        <f>VLOOKUP(A3407,Sku_list!$A$1:$D$2323,3,0)</f>
        <v/>
      </c>
      <c r="U3407" s="9">
        <f>VLOOKUP(A3407,Sku_list!$A$1:$D$2323,4,0)*(F3407/1000000*12)</f>
        <v/>
      </c>
      <c r="V3407" s="9">
        <f>VLOOKUP(A3407,Sku_list!$A$1:$D$2323,4,0)*(H3407/1000000*12)</f>
        <v/>
      </c>
      <c r="W3407" s="9">
        <f>VLOOKUP(A3407,Sku_list!$A$1:$D$2323,4,0)*(J3407/1000000*12)</f>
        <v/>
      </c>
      <c r="X3407" s="9">
        <f>VLOOKUP(A3407,Sku_list!$A$1:$D$2323,4,0)*(L3407/1000000*12)</f>
        <v/>
      </c>
      <c r="Y3407" s="9">
        <f>VLOOKUP(A3407,Sku_list!$A$1:$E$2323,5,0)*((J3407+F3407)/1000000000)</f>
        <v/>
      </c>
      <c r="AC3407" s="27">
        <f>(DAY(TODAY())+AB3407)/30</f>
        <v/>
      </c>
    </row>
    <row r="3408">
      <c r="A3408" t="n">
        <v>1607793</v>
      </c>
      <c r="B3408" t="inlineStr">
        <is>
          <t>Plax PM 20</t>
        </is>
      </c>
      <c r="C3408" t="inlineStr">
        <is>
          <t>IN76</t>
        </is>
      </c>
      <c r="D3408" t="n">
        <v>0</v>
      </c>
      <c r="E3408" t="n">
        <v>0</v>
      </c>
      <c r="F3408" t="n">
        <v>0</v>
      </c>
      <c r="G3408" t="n">
        <v>0</v>
      </c>
      <c r="H3408" t="n">
        <v>0</v>
      </c>
      <c r="I3408" t="n">
        <v>0</v>
      </c>
      <c r="J3408" t="n">
        <v>0</v>
      </c>
      <c r="K3408" t="n">
        <v>0</v>
      </c>
      <c r="L3408" t="n">
        <v>0</v>
      </c>
      <c r="M3408" t="n">
        <v>0</v>
      </c>
      <c r="N3408" t="n">
        <v>0</v>
      </c>
      <c r="P3408" s="27" t="inlineStr"/>
      <c r="R3408" t="inlineStr">
        <is>
          <t>Ghaziabad</t>
        </is>
      </c>
      <c r="S3408" t="inlineStr">
        <is>
          <t>North</t>
        </is>
      </c>
      <c r="T3408" s="9">
        <f>VLOOKUP(A3408,Sku_list!$A$1:$D$2323,3,0)</f>
        <v/>
      </c>
      <c r="U3408" s="9">
        <f>VLOOKUP(A3408,Sku_list!$A$1:$D$2323,4,0)*(F3408/1000000*12)</f>
        <v/>
      </c>
      <c r="V3408" s="9">
        <f>VLOOKUP(A3408,Sku_list!$A$1:$D$2323,4,0)*(H3408/1000000*12)</f>
        <v/>
      </c>
      <c r="W3408" s="9">
        <f>VLOOKUP(A3408,Sku_list!$A$1:$D$2323,4,0)*(J3408/1000000*12)</f>
        <v/>
      </c>
      <c r="X3408" s="9">
        <f>VLOOKUP(A3408,Sku_list!$A$1:$D$2323,4,0)*(L3408/1000000*12)</f>
        <v/>
      </c>
      <c r="Y3408" s="9">
        <f>VLOOKUP(A3408,Sku_list!$A$1:$E$2323,5,0)*((J3408+F3408)/1000000000)</f>
        <v/>
      </c>
      <c r="AC3408" s="27">
        <f>(DAY(TODAY())+AB3408)/30</f>
        <v/>
      </c>
    </row>
    <row r="3409">
      <c r="A3409" t="n">
        <v>1607793</v>
      </c>
      <c r="B3409" t="inlineStr">
        <is>
          <t>Plax PM 20</t>
        </is>
      </c>
      <c r="C3409" t="inlineStr">
        <is>
          <t>IN77</t>
        </is>
      </c>
      <c r="D3409" t="n">
        <v>0</v>
      </c>
      <c r="E3409" t="n">
        <v>0</v>
      </c>
      <c r="F3409" t="n">
        <v>0</v>
      </c>
      <c r="G3409" t="n">
        <v>0</v>
      </c>
      <c r="H3409" t="n">
        <v>0</v>
      </c>
      <c r="I3409" t="n">
        <v>0</v>
      </c>
      <c r="J3409" t="n">
        <v>0</v>
      </c>
      <c r="K3409" t="n">
        <v>0</v>
      </c>
      <c r="L3409" t="n">
        <v>0</v>
      </c>
      <c r="M3409" t="n">
        <v>0</v>
      </c>
      <c r="N3409" t="n">
        <v>0</v>
      </c>
      <c r="P3409" s="27" t="inlineStr"/>
      <c r="R3409" t="inlineStr">
        <is>
          <t>POC Bhiwandi</t>
        </is>
      </c>
      <c r="S3409" t="inlineStr">
        <is>
          <t>West</t>
        </is>
      </c>
      <c r="T3409" s="9">
        <f>VLOOKUP(A3409,Sku_list!$A$1:$D$2323,3,0)</f>
        <v/>
      </c>
      <c r="U3409" s="9">
        <f>VLOOKUP(A3409,Sku_list!$A$1:$D$2323,4,0)*(F3409/1000000*12)</f>
        <v/>
      </c>
      <c r="V3409" s="9">
        <f>VLOOKUP(A3409,Sku_list!$A$1:$D$2323,4,0)*(H3409/1000000*12)</f>
        <v/>
      </c>
      <c r="W3409" s="9">
        <f>VLOOKUP(A3409,Sku_list!$A$1:$D$2323,4,0)*(J3409/1000000*12)</f>
        <v/>
      </c>
      <c r="X3409" s="9">
        <f>VLOOKUP(A3409,Sku_list!$A$1:$D$2323,4,0)*(L3409/1000000*12)</f>
        <v/>
      </c>
      <c r="Y3409" s="9">
        <f>VLOOKUP(A3409,Sku_list!$A$1:$E$2323,5,0)*((J3409+F3409)/1000000000)</f>
        <v/>
      </c>
      <c r="AC3409" s="27">
        <f>(DAY(TODAY())+AB3409)/30</f>
        <v/>
      </c>
    </row>
    <row r="3410">
      <c r="A3410" t="n">
        <v>1607793</v>
      </c>
      <c r="B3410" t="inlineStr">
        <is>
          <t>Plax PM 20</t>
        </is>
      </c>
      <c r="C3410" t="inlineStr">
        <is>
          <t>IN78</t>
        </is>
      </c>
      <c r="D3410" t="n">
        <v>0</v>
      </c>
      <c r="E3410" t="n">
        <v>0</v>
      </c>
      <c r="F3410" t="n">
        <v>0</v>
      </c>
      <c r="G3410" t="n">
        <v>0</v>
      </c>
      <c r="H3410" t="n">
        <v>0</v>
      </c>
      <c r="I3410" t="n">
        <v>0</v>
      </c>
      <c r="J3410" t="n">
        <v>0</v>
      </c>
      <c r="K3410" t="n">
        <v>0</v>
      </c>
      <c r="L3410" t="n">
        <v>0</v>
      </c>
      <c r="M3410" t="n">
        <v>0</v>
      </c>
      <c r="N3410" t="n">
        <v>0</v>
      </c>
      <c r="P3410" s="27" t="inlineStr"/>
      <c r="R3410" t="inlineStr">
        <is>
          <t>Kundli</t>
        </is>
      </c>
      <c r="S3410" t="inlineStr">
        <is>
          <t>North</t>
        </is>
      </c>
      <c r="T3410" s="9">
        <f>VLOOKUP(A3410,Sku_list!$A$1:$D$2323,3,0)</f>
        <v/>
      </c>
      <c r="U3410" s="9">
        <f>VLOOKUP(A3410,Sku_list!$A$1:$D$2323,4,0)*(F3410/1000000*12)</f>
        <v/>
      </c>
      <c r="V3410" s="9">
        <f>VLOOKUP(A3410,Sku_list!$A$1:$D$2323,4,0)*(H3410/1000000*12)</f>
        <v/>
      </c>
      <c r="W3410" s="9">
        <f>VLOOKUP(A3410,Sku_list!$A$1:$D$2323,4,0)*(J3410/1000000*12)</f>
        <v/>
      </c>
      <c r="X3410" s="9">
        <f>VLOOKUP(A3410,Sku_list!$A$1:$D$2323,4,0)*(L3410/1000000*12)</f>
        <v/>
      </c>
      <c r="Y3410" s="9">
        <f>VLOOKUP(A3410,Sku_list!$A$1:$E$2323,5,0)*((J3410+F3410)/1000000000)</f>
        <v/>
      </c>
      <c r="AC3410" s="27">
        <f>(DAY(TODAY())+AB3410)/30</f>
        <v/>
      </c>
    </row>
    <row r="3411">
      <c r="A3411" t="n">
        <v>1607793</v>
      </c>
      <c r="B3411" t="inlineStr">
        <is>
          <t>Plax PM 20</t>
        </is>
      </c>
      <c r="C3411" t="inlineStr">
        <is>
          <t>IN79</t>
        </is>
      </c>
      <c r="D3411" t="n">
        <v>0</v>
      </c>
      <c r="E3411" t="n">
        <v>0</v>
      </c>
      <c r="F3411" t="n">
        <v>0</v>
      </c>
      <c r="G3411" t="n">
        <v>0</v>
      </c>
      <c r="H3411" t="n">
        <v>0</v>
      </c>
      <c r="I3411" t="n">
        <v>0</v>
      </c>
      <c r="J3411" t="n">
        <v>0</v>
      </c>
      <c r="K3411" t="n">
        <v>0</v>
      </c>
      <c r="L3411" t="n">
        <v>0</v>
      </c>
      <c r="M3411" t="n">
        <v>0</v>
      </c>
      <c r="N3411" t="n">
        <v>0</v>
      </c>
      <c r="P3411" s="27" t="inlineStr"/>
      <c r="R3411" t="inlineStr">
        <is>
          <t>Goa</t>
        </is>
      </c>
      <c r="S3411" t="inlineStr">
        <is>
          <t>West</t>
        </is>
      </c>
      <c r="T3411" s="9">
        <f>VLOOKUP(A3411,Sku_list!$A$1:$D$2323,3,0)</f>
        <v/>
      </c>
      <c r="U3411" s="9">
        <f>VLOOKUP(A3411,Sku_list!$A$1:$D$2323,4,0)*(F3411/1000000*12)</f>
        <v/>
      </c>
      <c r="V3411" s="9">
        <f>VLOOKUP(A3411,Sku_list!$A$1:$D$2323,4,0)*(H3411/1000000*12)</f>
        <v/>
      </c>
      <c r="W3411" s="9">
        <f>VLOOKUP(A3411,Sku_list!$A$1:$D$2323,4,0)*(J3411/1000000*12)</f>
        <v/>
      </c>
      <c r="X3411" s="9">
        <f>VLOOKUP(A3411,Sku_list!$A$1:$D$2323,4,0)*(L3411/1000000*12)</f>
        <v/>
      </c>
      <c r="Y3411" s="9">
        <f>VLOOKUP(A3411,Sku_list!$A$1:$E$2323,5,0)*((J3411+F3411)/1000000000)</f>
        <v/>
      </c>
      <c r="AC3411" s="27">
        <f>(DAY(TODAY())+AB3411)/30</f>
        <v/>
      </c>
    </row>
    <row r="3412">
      <c r="A3412" t="n">
        <v>1607793</v>
      </c>
      <c r="B3412" t="inlineStr">
        <is>
          <t>Plax PM 20</t>
        </is>
      </c>
      <c r="C3412" t="inlineStr">
        <is>
          <t>IN80</t>
        </is>
      </c>
      <c r="D3412" t="n">
        <v>0</v>
      </c>
      <c r="E3412" t="n">
        <v>0</v>
      </c>
      <c r="F3412" t="n">
        <v>0</v>
      </c>
      <c r="G3412" t="n">
        <v>0</v>
      </c>
      <c r="H3412" t="n">
        <v>0</v>
      </c>
      <c r="I3412" t="n">
        <v>0</v>
      </c>
      <c r="J3412" t="n">
        <v>0</v>
      </c>
      <c r="K3412" t="n">
        <v>0</v>
      </c>
      <c r="L3412" t="n">
        <v>0</v>
      </c>
      <c r="M3412" t="n">
        <v>0</v>
      </c>
      <c r="N3412" t="n">
        <v>0</v>
      </c>
      <c r="P3412" s="27" t="inlineStr"/>
      <c r="R3412" t="inlineStr">
        <is>
          <t>Morinda</t>
        </is>
      </c>
      <c r="S3412" t="inlineStr">
        <is>
          <t>North</t>
        </is>
      </c>
      <c r="T3412" s="9">
        <f>VLOOKUP(A3412,Sku_list!$A$1:$D$2323,3,0)</f>
        <v/>
      </c>
      <c r="U3412" s="9">
        <f>VLOOKUP(A3412,Sku_list!$A$1:$D$2323,4,0)*(F3412/1000000*12)</f>
        <v/>
      </c>
      <c r="V3412" s="9">
        <f>VLOOKUP(A3412,Sku_list!$A$1:$D$2323,4,0)*(H3412/1000000*12)</f>
        <v/>
      </c>
      <c r="W3412" s="9">
        <f>VLOOKUP(A3412,Sku_list!$A$1:$D$2323,4,0)*(J3412/1000000*12)</f>
        <v/>
      </c>
      <c r="X3412" s="9">
        <f>VLOOKUP(A3412,Sku_list!$A$1:$D$2323,4,0)*(L3412/1000000*12)</f>
        <v/>
      </c>
      <c r="Y3412" s="9">
        <f>VLOOKUP(A3412,Sku_list!$A$1:$E$2323,5,0)*((J3412+F3412)/1000000000)</f>
        <v/>
      </c>
      <c r="AC3412" s="27">
        <f>(DAY(TODAY())+AB3412)/30</f>
        <v/>
      </c>
    </row>
    <row r="3413">
      <c r="A3413" t="n">
        <v>1607793</v>
      </c>
      <c r="B3413" t="inlineStr">
        <is>
          <t>Plax PM 20</t>
        </is>
      </c>
      <c r="C3413" t="inlineStr">
        <is>
          <t>IN81</t>
        </is>
      </c>
      <c r="D3413" t="n">
        <v>0</v>
      </c>
      <c r="E3413" t="n">
        <v>0</v>
      </c>
      <c r="F3413" t="n">
        <v>0</v>
      </c>
      <c r="G3413" t="n">
        <v>0</v>
      </c>
      <c r="H3413" t="n">
        <v>0</v>
      </c>
      <c r="I3413" t="n">
        <v>0</v>
      </c>
      <c r="J3413" t="n">
        <v>0</v>
      </c>
      <c r="K3413" t="n">
        <v>0</v>
      </c>
      <c r="L3413" t="n">
        <v>0</v>
      </c>
      <c r="M3413" t="n">
        <v>0</v>
      </c>
      <c r="N3413" t="n">
        <v>0</v>
      </c>
      <c r="P3413" s="27" t="inlineStr"/>
      <c r="R3413" t="inlineStr">
        <is>
          <t>Bhiwandi</t>
        </is>
      </c>
      <c r="S3413" t="inlineStr">
        <is>
          <t>West</t>
        </is>
      </c>
      <c r="T3413" s="9">
        <f>VLOOKUP(A3413,Sku_list!$A$1:$D$2323,3,0)</f>
        <v/>
      </c>
      <c r="U3413" s="9">
        <f>VLOOKUP(A3413,Sku_list!$A$1:$D$2323,4,0)*(F3413/1000000*12)</f>
        <v/>
      </c>
      <c r="V3413" s="9">
        <f>VLOOKUP(A3413,Sku_list!$A$1:$D$2323,4,0)*(H3413/1000000*12)</f>
        <v/>
      </c>
      <c r="W3413" s="9">
        <f>VLOOKUP(A3413,Sku_list!$A$1:$D$2323,4,0)*(J3413/1000000*12)</f>
        <v/>
      </c>
      <c r="X3413" s="9">
        <f>VLOOKUP(A3413,Sku_list!$A$1:$D$2323,4,0)*(L3413/1000000*12)</f>
        <v/>
      </c>
      <c r="Y3413" s="9">
        <f>VLOOKUP(A3413,Sku_list!$A$1:$E$2323,5,0)*((J3413+F3413)/1000000000)</f>
        <v/>
      </c>
      <c r="AC3413" s="27">
        <f>(DAY(TODAY())+AB3413)/30</f>
        <v/>
      </c>
    </row>
    <row r="3414">
      <c r="A3414" t="n">
        <v>1607793</v>
      </c>
      <c r="B3414" t="inlineStr">
        <is>
          <t>Plax PM 20</t>
        </is>
      </c>
      <c r="C3414" t="inlineStr">
        <is>
          <t>IN82</t>
        </is>
      </c>
      <c r="D3414" t="n">
        <v>0</v>
      </c>
      <c r="E3414" t="n">
        <v>0</v>
      </c>
      <c r="F3414" t="n">
        <v>0</v>
      </c>
      <c r="G3414" t="n">
        <v>0</v>
      </c>
      <c r="H3414" t="n">
        <v>0</v>
      </c>
      <c r="I3414" t="n">
        <v>0</v>
      </c>
      <c r="J3414" t="n">
        <v>348</v>
      </c>
      <c r="K3414" t="n">
        <v>348</v>
      </c>
      <c r="L3414" t="n">
        <v>0</v>
      </c>
      <c r="M3414" t="n">
        <v>-348</v>
      </c>
      <c r="N3414" t="n">
        <v>348</v>
      </c>
      <c r="P3414" s="27" t="inlineStr"/>
      <c r="R3414" t="inlineStr">
        <is>
          <t>DC</t>
        </is>
      </c>
      <c r="S3414" t="inlineStr">
        <is>
          <t>West DC</t>
        </is>
      </c>
      <c r="T3414" s="9">
        <f>VLOOKUP(A3414,Sku_list!$A$1:$D$2323,3,0)</f>
        <v/>
      </c>
      <c r="U3414" s="9">
        <f>VLOOKUP(A3414,Sku_list!$A$1:$D$2323,4,0)*(F3414/1000000*12)</f>
        <v/>
      </c>
      <c r="V3414" s="9">
        <f>VLOOKUP(A3414,Sku_list!$A$1:$D$2323,4,0)*(H3414/1000000*12)</f>
        <v/>
      </c>
      <c r="W3414" s="9">
        <f>VLOOKUP(A3414,Sku_list!$A$1:$D$2323,4,0)*(J3414/1000000*12)</f>
        <v/>
      </c>
      <c r="X3414" s="9">
        <f>VLOOKUP(A3414,Sku_list!$A$1:$D$2323,4,0)*(L3414/1000000*12)</f>
        <v/>
      </c>
      <c r="Y3414" s="9">
        <f>VLOOKUP(A3414,Sku_list!$A$1:$E$2323,5,0)*((J3414+F3414)/1000000000)</f>
        <v/>
      </c>
      <c r="AC3414" s="27">
        <f>(DAY(TODAY())+AB3414)/30</f>
        <v/>
      </c>
    </row>
    <row r="3415">
      <c r="A3415" t="n">
        <v>1607793</v>
      </c>
      <c r="B3415" t="inlineStr">
        <is>
          <t>Plax PM 20</t>
        </is>
      </c>
      <c r="C3415" t="inlineStr">
        <is>
          <t>IN83</t>
        </is>
      </c>
      <c r="D3415" t="n">
        <v>0</v>
      </c>
      <c r="E3415" t="n">
        <v>0</v>
      </c>
      <c r="F3415" t="n">
        <v>0</v>
      </c>
      <c r="G3415" t="n">
        <v>0</v>
      </c>
      <c r="H3415" t="n">
        <v>0</v>
      </c>
      <c r="I3415" t="n">
        <v>0</v>
      </c>
      <c r="J3415" t="n">
        <v>0</v>
      </c>
      <c r="K3415" t="n">
        <v>0</v>
      </c>
      <c r="L3415" t="n">
        <v>0</v>
      </c>
      <c r="M3415" t="n">
        <v>0</v>
      </c>
      <c r="N3415" t="n">
        <v>0</v>
      </c>
      <c r="P3415" s="27" t="inlineStr"/>
      <c r="R3415" t="inlineStr">
        <is>
          <t>Aurangabad</t>
        </is>
      </c>
      <c r="S3415" t="inlineStr">
        <is>
          <t>West</t>
        </is>
      </c>
      <c r="T3415" s="9">
        <f>VLOOKUP(A3415,Sku_list!$A$1:$D$2323,3,0)</f>
        <v/>
      </c>
      <c r="U3415" s="9">
        <f>VLOOKUP(A3415,Sku_list!$A$1:$D$2323,4,0)*(F3415/1000000*12)</f>
        <v/>
      </c>
      <c r="V3415" s="9">
        <f>VLOOKUP(A3415,Sku_list!$A$1:$D$2323,4,0)*(H3415/1000000*12)</f>
        <v/>
      </c>
      <c r="W3415" s="9">
        <f>VLOOKUP(A3415,Sku_list!$A$1:$D$2323,4,0)*(J3415/1000000*12)</f>
        <v/>
      </c>
      <c r="X3415" s="9">
        <f>VLOOKUP(A3415,Sku_list!$A$1:$D$2323,4,0)*(L3415/1000000*12)</f>
        <v/>
      </c>
      <c r="Y3415" s="9">
        <f>VLOOKUP(A3415,Sku_list!$A$1:$E$2323,5,0)*((J3415+F3415)/1000000000)</f>
        <v/>
      </c>
      <c r="AC3415" s="27">
        <f>(DAY(TODAY())+AB3415)/30</f>
        <v/>
      </c>
    </row>
    <row r="3416">
      <c r="A3416" t="n">
        <v>1607793</v>
      </c>
      <c r="B3416" t="inlineStr">
        <is>
          <t>Plax PM 20</t>
        </is>
      </c>
      <c r="C3416" t="inlineStr">
        <is>
          <t>IN84</t>
        </is>
      </c>
      <c r="D3416" t="n">
        <v>0</v>
      </c>
      <c r="E3416" t="n">
        <v>0</v>
      </c>
      <c r="F3416" t="n">
        <v>0</v>
      </c>
      <c r="G3416" t="n">
        <v>0</v>
      </c>
      <c r="H3416" t="n">
        <v>0</v>
      </c>
      <c r="I3416" t="n">
        <v>0</v>
      </c>
      <c r="J3416" t="n">
        <v>0</v>
      </c>
      <c r="K3416" t="n">
        <v>0</v>
      </c>
      <c r="L3416" t="n">
        <v>0</v>
      </c>
      <c r="M3416" t="n">
        <v>0</v>
      </c>
      <c r="N3416" t="n">
        <v>0</v>
      </c>
      <c r="P3416" s="27" t="inlineStr"/>
      <c r="R3416" t="inlineStr">
        <is>
          <t>Raipur</t>
        </is>
      </c>
      <c r="S3416" t="inlineStr">
        <is>
          <t>West</t>
        </is>
      </c>
      <c r="T3416" s="9">
        <f>VLOOKUP(A3416,Sku_list!$A$1:$D$2323,3,0)</f>
        <v/>
      </c>
      <c r="U3416" s="9">
        <f>VLOOKUP(A3416,Sku_list!$A$1:$D$2323,4,0)*(F3416/1000000*12)</f>
        <v/>
      </c>
      <c r="V3416" s="9">
        <f>VLOOKUP(A3416,Sku_list!$A$1:$D$2323,4,0)*(H3416/1000000*12)</f>
        <v/>
      </c>
      <c r="W3416" s="9">
        <f>VLOOKUP(A3416,Sku_list!$A$1:$D$2323,4,0)*(J3416/1000000*12)</f>
        <v/>
      </c>
      <c r="X3416" s="9">
        <f>VLOOKUP(A3416,Sku_list!$A$1:$D$2323,4,0)*(L3416/1000000*12)</f>
        <v/>
      </c>
      <c r="Y3416" s="9">
        <f>VLOOKUP(A3416,Sku_list!$A$1:$E$2323,5,0)*((J3416+F3416)/1000000000)</f>
        <v/>
      </c>
      <c r="AC3416" s="27">
        <f>(DAY(TODAY())+AB3416)/30</f>
        <v/>
      </c>
    </row>
    <row r="3417">
      <c r="A3417" t="n">
        <v>1607793</v>
      </c>
      <c r="B3417" t="inlineStr">
        <is>
          <t>Plax PM 20</t>
        </is>
      </c>
      <c r="C3417" t="inlineStr">
        <is>
          <t>IN85</t>
        </is>
      </c>
      <c r="D3417" t="n">
        <v>0</v>
      </c>
      <c r="E3417" t="n">
        <v>0</v>
      </c>
      <c r="F3417" t="n">
        <v>0</v>
      </c>
      <c r="G3417" t="n">
        <v>0</v>
      </c>
      <c r="H3417" t="n">
        <v>0</v>
      </c>
      <c r="I3417" t="n">
        <v>0</v>
      </c>
      <c r="J3417" t="n">
        <v>0</v>
      </c>
      <c r="K3417" t="n">
        <v>0</v>
      </c>
      <c r="L3417" t="n">
        <v>0</v>
      </c>
      <c r="M3417" t="n">
        <v>0</v>
      </c>
      <c r="N3417" t="n">
        <v>0</v>
      </c>
      <c r="P3417" s="27" t="inlineStr"/>
      <c r="R3417" t="inlineStr">
        <is>
          <t>Tripura</t>
        </is>
      </c>
      <c r="S3417" t="inlineStr">
        <is>
          <t>East</t>
        </is>
      </c>
      <c r="T3417" s="9">
        <f>VLOOKUP(A3417,Sku_list!$A$1:$D$2323,3,0)</f>
        <v/>
      </c>
      <c r="U3417" s="9">
        <f>VLOOKUP(A3417,Sku_list!$A$1:$D$2323,4,0)*(F3417/1000000*12)</f>
        <v/>
      </c>
      <c r="V3417" s="9">
        <f>VLOOKUP(A3417,Sku_list!$A$1:$D$2323,4,0)*(H3417/1000000*12)</f>
        <v/>
      </c>
      <c r="W3417" s="9">
        <f>VLOOKUP(A3417,Sku_list!$A$1:$D$2323,4,0)*(J3417/1000000*12)</f>
        <v/>
      </c>
      <c r="X3417" s="9">
        <f>VLOOKUP(A3417,Sku_list!$A$1:$D$2323,4,0)*(L3417/1000000*12)</f>
        <v/>
      </c>
      <c r="Y3417" s="9">
        <f>VLOOKUP(A3417,Sku_list!$A$1:$E$2323,5,0)*((J3417+F3417)/1000000000)</f>
        <v/>
      </c>
      <c r="AC3417" s="27">
        <f>(DAY(TODAY())+AB3417)/30</f>
        <v/>
      </c>
    </row>
    <row r="3418">
      <c r="A3418" t="n">
        <v>1607793</v>
      </c>
      <c r="B3418" t="inlineStr">
        <is>
          <t>Plax PM 20</t>
        </is>
      </c>
      <c r="C3418" t="inlineStr">
        <is>
          <t>IN86</t>
        </is>
      </c>
      <c r="D3418" t="n">
        <v>0</v>
      </c>
      <c r="E3418" t="n">
        <v>0</v>
      </c>
      <c r="F3418" t="n">
        <v>0</v>
      </c>
      <c r="G3418" t="n">
        <v>0</v>
      </c>
      <c r="H3418" t="n">
        <v>0</v>
      </c>
      <c r="I3418" t="n">
        <v>0</v>
      </c>
      <c r="J3418" t="n">
        <v>0</v>
      </c>
      <c r="K3418" t="n">
        <v>0</v>
      </c>
      <c r="L3418" t="n">
        <v>0</v>
      </c>
      <c r="M3418" t="n">
        <v>0</v>
      </c>
      <c r="N3418" t="n">
        <v>0</v>
      </c>
      <c r="P3418" s="27" t="inlineStr"/>
      <c r="R3418" t="inlineStr">
        <is>
          <t>Jamshedpur</t>
        </is>
      </c>
      <c r="S3418" t="inlineStr">
        <is>
          <t>East</t>
        </is>
      </c>
      <c r="T3418" s="9">
        <f>VLOOKUP(A3418,Sku_list!$A$1:$D$2323,3,0)</f>
        <v/>
      </c>
      <c r="U3418" s="9">
        <f>VLOOKUP(A3418,Sku_list!$A$1:$D$2323,4,0)*(F3418/1000000*12)</f>
        <v/>
      </c>
      <c r="V3418" s="9">
        <f>VLOOKUP(A3418,Sku_list!$A$1:$D$2323,4,0)*(H3418/1000000*12)</f>
        <v/>
      </c>
      <c r="W3418" s="9">
        <f>VLOOKUP(A3418,Sku_list!$A$1:$D$2323,4,0)*(J3418/1000000*12)</f>
        <v/>
      </c>
      <c r="X3418" s="9">
        <f>VLOOKUP(A3418,Sku_list!$A$1:$D$2323,4,0)*(L3418/1000000*12)</f>
        <v/>
      </c>
      <c r="Y3418" s="9">
        <f>VLOOKUP(A3418,Sku_list!$A$1:$E$2323,5,0)*((J3418+F3418)/1000000000)</f>
        <v/>
      </c>
      <c r="AC3418" s="27">
        <f>(DAY(TODAY())+AB3418)/30</f>
        <v/>
      </c>
    </row>
    <row r="3419">
      <c r="A3419" t="n">
        <v>1607793</v>
      </c>
      <c r="B3419" t="inlineStr">
        <is>
          <t>Plax PM 20</t>
        </is>
      </c>
      <c r="C3419" t="inlineStr">
        <is>
          <t>IN87</t>
        </is>
      </c>
      <c r="D3419" t="n">
        <v>0</v>
      </c>
      <c r="E3419" t="n">
        <v>0</v>
      </c>
      <c r="F3419" t="n">
        <v>0</v>
      </c>
      <c r="G3419" t="n">
        <v>0</v>
      </c>
      <c r="H3419" t="n">
        <v>0</v>
      </c>
      <c r="I3419" t="n">
        <v>0</v>
      </c>
      <c r="J3419" t="n">
        <v>0</v>
      </c>
      <c r="K3419" t="n">
        <v>0</v>
      </c>
      <c r="L3419" t="n">
        <v>0</v>
      </c>
      <c r="M3419" t="n">
        <v>0</v>
      </c>
      <c r="N3419" t="n">
        <v>0</v>
      </c>
      <c r="P3419" s="27" t="inlineStr"/>
      <c r="R3419" t="inlineStr">
        <is>
          <t>Vijaywada</t>
        </is>
      </c>
      <c r="S3419" t="inlineStr">
        <is>
          <t>South</t>
        </is>
      </c>
      <c r="T3419" s="9">
        <f>VLOOKUP(A3419,Sku_list!$A$1:$D$2323,3,0)</f>
        <v/>
      </c>
      <c r="U3419" s="9">
        <f>VLOOKUP(A3419,Sku_list!$A$1:$D$2323,4,0)*(F3419/1000000*12)</f>
        <v/>
      </c>
      <c r="V3419" s="9">
        <f>VLOOKUP(A3419,Sku_list!$A$1:$D$2323,4,0)*(H3419/1000000*12)</f>
        <v/>
      </c>
      <c r="W3419" s="9">
        <f>VLOOKUP(A3419,Sku_list!$A$1:$D$2323,4,0)*(J3419/1000000*12)</f>
        <v/>
      </c>
      <c r="X3419" s="9">
        <f>VLOOKUP(A3419,Sku_list!$A$1:$D$2323,4,0)*(L3419/1000000*12)</f>
        <v/>
      </c>
      <c r="Y3419" s="9">
        <f>VLOOKUP(A3419,Sku_list!$A$1:$E$2323,5,0)*((J3419+F3419)/1000000000)</f>
        <v/>
      </c>
      <c r="AC3419" s="27">
        <f>(DAY(TODAY())+AB3419)/30</f>
        <v/>
      </c>
    </row>
    <row r="3420">
      <c r="A3420" t="n">
        <v>1607793</v>
      </c>
      <c r="B3420" t="inlineStr">
        <is>
          <t>Plax PM 20</t>
        </is>
      </c>
      <c r="C3420" t="inlineStr">
        <is>
          <t>IN88</t>
        </is>
      </c>
      <c r="D3420" t="n">
        <v>0</v>
      </c>
      <c r="E3420" t="n">
        <v>0</v>
      </c>
      <c r="F3420" t="n">
        <v>0</v>
      </c>
      <c r="G3420" t="n">
        <v>0</v>
      </c>
      <c r="H3420" t="n">
        <v>0</v>
      </c>
      <c r="I3420" t="n">
        <v>0</v>
      </c>
      <c r="J3420" t="n">
        <v>0</v>
      </c>
      <c r="K3420" t="n">
        <v>0</v>
      </c>
      <c r="L3420" t="n">
        <v>0</v>
      </c>
      <c r="M3420" t="n">
        <v>0</v>
      </c>
      <c r="N3420" t="n">
        <v>0</v>
      </c>
      <c r="P3420" s="27" t="inlineStr"/>
      <c r="R3420" t="inlineStr">
        <is>
          <t>Uttaranchal</t>
        </is>
      </c>
      <c r="S3420" t="inlineStr">
        <is>
          <t>North</t>
        </is>
      </c>
      <c r="T3420" s="9">
        <f>VLOOKUP(A3420,Sku_list!$A$1:$D$2323,3,0)</f>
        <v/>
      </c>
      <c r="U3420" s="9">
        <f>VLOOKUP(A3420,Sku_list!$A$1:$D$2323,4,0)*(F3420/1000000*12)</f>
        <v/>
      </c>
      <c r="V3420" s="9">
        <f>VLOOKUP(A3420,Sku_list!$A$1:$D$2323,4,0)*(H3420/1000000*12)</f>
        <v/>
      </c>
      <c r="W3420" s="9">
        <f>VLOOKUP(A3420,Sku_list!$A$1:$D$2323,4,0)*(J3420/1000000*12)</f>
        <v/>
      </c>
      <c r="X3420" s="9">
        <f>VLOOKUP(A3420,Sku_list!$A$1:$D$2323,4,0)*(L3420/1000000*12)</f>
        <v/>
      </c>
      <c r="Y3420" s="9">
        <f>VLOOKUP(A3420,Sku_list!$A$1:$E$2323,5,0)*((J3420+F3420)/1000000000)</f>
        <v/>
      </c>
      <c r="AC3420" s="27">
        <f>(DAY(TODAY())+AB3420)/30</f>
        <v/>
      </c>
    </row>
    <row r="3421">
      <c r="A3421" t="n">
        <v>1607793</v>
      </c>
      <c r="B3421" t="inlineStr">
        <is>
          <t>Plax PM 20</t>
        </is>
      </c>
      <c r="C3421" t="inlineStr">
        <is>
          <t>IN89</t>
        </is>
      </c>
      <c r="D3421" t="n">
        <v>0</v>
      </c>
      <c r="E3421" t="n">
        <v>0</v>
      </c>
      <c r="F3421" t="n">
        <v>0</v>
      </c>
      <c r="G3421" t="n">
        <v>0</v>
      </c>
      <c r="H3421" t="n">
        <v>0</v>
      </c>
      <c r="I3421" t="n">
        <v>0</v>
      </c>
      <c r="J3421" t="n">
        <v>0</v>
      </c>
      <c r="K3421" t="n">
        <v>0</v>
      </c>
      <c r="L3421" t="n">
        <v>0</v>
      </c>
      <c r="M3421" t="n">
        <v>0</v>
      </c>
      <c r="N3421" t="n">
        <v>0</v>
      </c>
      <c r="P3421" s="27" t="inlineStr"/>
      <c r="R3421" t="inlineStr">
        <is>
          <t>Hubli</t>
        </is>
      </c>
      <c r="S3421" t="inlineStr">
        <is>
          <t>South</t>
        </is>
      </c>
      <c r="T3421" s="9">
        <f>VLOOKUP(A3421,Sku_list!$A$1:$D$2323,3,0)</f>
        <v/>
      </c>
      <c r="U3421" s="9">
        <f>VLOOKUP(A3421,Sku_list!$A$1:$D$2323,4,0)*(F3421/1000000*12)</f>
        <v/>
      </c>
      <c r="V3421" s="9">
        <f>VLOOKUP(A3421,Sku_list!$A$1:$D$2323,4,0)*(H3421/1000000*12)</f>
        <v/>
      </c>
      <c r="W3421" s="9">
        <f>VLOOKUP(A3421,Sku_list!$A$1:$D$2323,4,0)*(J3421/1000000*12)</f>
        <v/>
      </c>
      <c r="X3421" s="9">
        <f>VLOOKUP(A3421,Sku_list!$A$1:$D$2323,4,0)*(L3421/1000000*12)</f>
        <v/>
      </c>
      <c r="Y3421" s="9">
        <f>VLOOKUP(A3421,Sku_list!$A$1:$E$2323,5,0)*((J3421+F3421)/1000000000)</f>
        <v/>
      </c>
      <c r="AC3421" s="27">
        <f>(DAY(TODAY())+AB3421)/30</f>
        <v/>
      </c>
    </row>
    <row r="3422">
      <c r="A3422" t="n">
        <v>1607793</v>
      </c>
      <c r="B3422" t="inlineStr">
        <is>
          <t>Plax PM 20</t>
        </is>
      </c>
      <c r="C3422" t="inlineStr">
        <is>
          <t>IN90</t>
        </is>
      </c>
      <c r="D3422" t="n">
        <v>0</v>
      </c>
      <c r="E3422" t="n">
        <v>0</v>
      </c>
      <c r="F3422" t="n">
        <v>0</v>
      </c>
      <c r="G3422" t="n">
        <v>0</v>
      </c>
      <c r="H3422" t="n">
        <v>0</v>
      </c>
      <c r="I3422" t="n">
        <v>0</v>
      </c>
      <c r="J3422" t="n">
        <v>0</v>
      </c>
      <c r="K3422" t="n">
        <v>0</v>
      </c>
      <c r="L3422" t="n">
        <v>0</v>
      </c>
      <c r="M3422" t="n">
        <v>0</v>
      </c>
      <c r="N3422" t="n">
        <v>0</v>
      </c>
      <c r="P3422" s="27" t="inlineStr"/>
      <c r="R3422" t="inlineStr">
        <is>
          <t>Export</t>
        </is>
      </c>
      <c r="S3422" t="inlineStr">
        <is>
          <t>Exp-DC</t>
        </is>
      </c>
      <c r="T3422" s="9">
        <f>VLOOKUP(A3422,Sku_list!$A$1:$D$2323,3,0)</f>
        <v/>
      </c>
      <c r="U3422" s="9">
        <f>VLOOKUP(A3422,Sku_list!$A$1:$D$2323,4,0)*(F3422/1000000*12)</f>
        <v/>
      </c>
      <c r="V3422" s="9">
        <f>VLOOKUP(A3422,Sku_list!$A$1:$D$2323,4,0)*(H3422/1000000*12)</f>
        <v/>
      </c>
      <c r="W3422" s="9">
        <f>VLOOKUP(A3422,Sku_list!$A$1:$D$2323,4,0)*(J3422/1000000*12)</f>
        <v/>
      </c>
      <c r="X3422" s="9">
        <f>VLOOKUP(A3422,Sku_list!$A$1:$D$2323,4,0)*(L3422/1000000*12)</f>
        <v/>
      </c>
      <c r="Y3422" s="9">
        <f>VLOOKUP(A3422,Sku_list!$A$1:$E$2323,5,0)*((J3422+F3422)/1000000000)</f>
        <v/>
      </c>
      <c r="AC3422" s="27">
        <f>(DAY(TODAY())+AB3422)/30</f>
        <v/>
      </c>
    </row>
    <row r="3423">
      <c r="A3423" t="n">
        <v>1607793</v>
      </c>
      <c r="B3423" t="inlineStr">
        <is>
          <t>Plax PM 20</t>
        </is>
      </c>
      <c r="C3423" t="inlineStr">
        <is>
          <t>IN91</t>
        </is>
      </c>
      <c r="D3423" t="n">
        <v>0</v>
      </c>
      <c r="E3423" t="n">
        <v>0</v>
      </c>
      <c r="F3423" t="n">
        <v>0</v>
      </c>
      <c r="G3423" t="n">
        <v>0</v>
      </c>
      <c r="H3423" t="n">
        <v>0</v>
      </c>
      <c r="I3423" t="n">
        <v>0</v>
      </c>
      <c r="J3423" t="n">
        <v>0</v>
      </c>
      <c r="K3423" t="n">
        <v>0</v>
      </c>
      <c r="L3423" t="n">
        <v>0</v>
      </c>
      <c r="M3423" t="n">
        <v>0</v>
      </c>
      <c r="N3423" t="n">
        <v>0</v>
      </c>
      <c r="P3423" s="27" t="inlineStr"/>
      <c r="R3423" t="inlineStr">
        <is>
          <t>Siliguri</t>
        </is>
      </c>
      <c r="S3423" t="inlineStr">
        <is>
          <t>East</t>
        </is>
      </c>
      <c r="T3423" s="9">
        <f>VLOOKUP(A3423,Sku_list!$A$1:$D$2323,3,0)</f>
        <v/>
      </c>
      <c r="U3423" s="9">
        <f>VLOOKUP(A3423,Sku_list!$A$1:$D$2323,4,0)*(F3423/1000000*12)</f>
        <v/>
      </c>
      <c r="V3423" s="9">
        <f>VLOOKUP(A3423,Sku_list!$A$1:$D$2323,4,0)*(H3423/1000000*12)</f>
        <v/>
      </c>
      <c r="W3423" s="9">
        <f>VLOOKUP(A3423,Sku_list!$A$1:$D$2323,4,0)*(J3423/1000000*12)</f>
        <v/>
      </c>
      <c r="X3423" s="9">
        <f>VLOOKUP(A3423,Sku_list!$A$1:$D$2323,4,0)*(L3423/1000000*12)</f>
        <v/>
      </c>
      <c r="Y3423" s="9">
        <f>VLOOKUP(A3423,Sku_list!$A$1:$E$2323,5,0)*((J3423+F3423)/1000000000)</f>
        <v/>
      </c>
      <c r="AC3423" s="27">
        <f>(DAY(TODAY())+AB3423)/30</f>
        <v/>
      </c>
    </row>
    <row r="3424">
      <c r="A3424" t="n">
        <v>1607793</v>
      </c>
      <c r="B3424" t="inlineStr">
        <is>
          <t>Plax PM 20</t>
        </is>
      </c>
      <c r="C3424" t="inlineStr">
        <is>
          <t>IN92</t>
        </is>
      </c>
      <c r="D3424" t="n">
        <v>0</v>
      </c>
      <c r="E3424" t="n">
        <v>0</v>
      </c>
      <c r="F3424" t="n">
        <v>0</v>
      </c>
      <c r="G3424" t="n">
        <v>0</v>
      </c>
      <c r="H3424" t="n">
        <v>0</v>
      </c>
      <c r="I3424" t="n">
        <v>0</v>
      </c>
      <c r="J3424" t="n">
        <v>0</v>
      </c>
      <c r="K3424" t="n">
        <v>0</v>
      </c>
      <c r="L3424" t="n">
        <v>0</v>
      </c>
      <c r="M3424" t="n">
        <v>0</v>
      </c>
      <c r="N3424" t="n">
        <v>0</v>
      </c>
      <c r="P3424" s="27" t="inlineStr"/>
      <c r="R3424" t="inlineStr">
        <is>
          <t>J &amp; K</t>
        </is>
      </c>
      <c r="S3424" t="inlineStr">
        <is>
          <t>North</t>
        </is>
      </c>
      <c r="T3424" s="9">
        <f>VLOOKUP(A3424,Sku_list!$A$1:$D$2323,3,0)</f>
        <v/>
      </c>
      <c r="U3424" s="9">
        <f>VLOOKUP(A3424,Sku_list!$A$1:$D$2323,4,0)*(F3424/1000000*12)</f>
        <v/>
      </c>
      <c r="V3424" s="9">
        <f>VLOOKUP(A3424,Sku_list!$A$1:$D$2323,4,0)*(H3424/1000000*12)</f>
        <v/>
      </c>
      <c r="W3424" s="9">
        <f>VLOOKUP(A3424,Sku_list!$A$1:$D$2323,4,0)*(J3424/1000000*12)</f>
        <v/>
      </c>
      <c r="X3424" s="9">
        <f>VLOOKUP(A3424,Sku_list!$A$1:$D$2323,4,0)*(L3424/1000000*12)</f>
        <v/>
      </c>
      <c r="Y3424" s="9">
        <f>VLOOKUP(A3424,Sku_list!$A$1:$E$2323,5,0)*((J3424+F3424)/1000000000)</f>
        <v/>
      </c>
      <c r="AC3424" s="27">
        <f>(DAY(TODAY())+AB3424)/30</f>
        <v/>
      </c>
    </row>
    <row r="3425">
      <c r="A3425" t="n">
        <v>1607793</v>
      </c>
      <c r="B3425" t="inlineStr">
        <is>
          <t>Plax PM 20</t>
        </is>
      </c>
      <c r="C3425" t="inlineStr">
        <is>
          <t>IN93</t>
        </is>
      </c>
      <c r="D3425" t="n">
        <v>0</v>
      </c>
      <c r="E3425" t="n">
        <v>0</v>
      </c>
      <c r="F3425" t="n">
        <v>0</v>
      </c>
      <c r="G3425" t="n">
        <v>0</v>
      </c>
      <c r="H3425" t="n">
        <v>0</v>
      </c>
      <c r="I3425" t="n">
        <v>0</v>
      </c>
      <c r="J3425" t="n">
        <v>0</v>
      </c>
      <c r="K3425" t="n">
        <v>0</v>
      </c>
      <c r="L3425" t="n">
        <v>0</v>
      </c>
      <c r="M3425" t="n">
        <v>0</v>
      </c>
      <c r="N3425" t="n">
        <v>0</v>
      </c>
      <c r="P3425" s="27" t="inlineStr"/>
      <c r="R3425" t="inlineStr">
        <is>
          <t>Himachal</t>
        </is>
      </c>
      <c r="S3425" t="inlineStr">
        <is>
          <t>North</t>
        </is>
      </c>
      <c r="T3425" s="9">
        <f>VLOOKUP(A3425,Sku_list!$A$1:$D$2323,3,0)</f>
        <v/>
      </c>
      <c r="U3425" s="9">
        <f>VLOOKUP(A3425,Sku_list!$A$1:$D$2323,4,0)*(F3425/1000000*12)</f>
        <v/>
      </c>
      <c r="V3425" s="9">
        <f>VLOOKUP(A3425,Sku_list!$A$1:$D$2323,4,0)*(H3425/1000000*12)</f>
        <v/>
      </c>
      <c r="W3425" s="9">
        <f>VLOOKUP(A3425,Sku_list!$A$1:$D$2323,4,0)*(J3425/1000000*12)</f>
        <v/>
      </c>
      <c r="X3425" s="9">
        <f>VLOOKUP(A3425,Sku_list!$A$1:$D$2323,4,0)*(L3425/1000000*12)</f>
        <v/>
      </c>
      <c r="Y3425" s="9">
        <f>VLOOKUP(A3425,Sku_list!$A$1:$E$2323,5,0)*((J3425+F3425)/1000000000)</f>
        <v/>
      </c>
      <c r="AC3425" s="27">
        <f>(DAY(TODAY())+AB3425)/30</f>
        <v/>
      </c>
    </row>
    <row r="3426">
      <c r="A3426" t="n">
        <v>1607793</v>
      </c>
      <c r="B3426" t="inlineStr">
        <is>
          <t>Plax PM 20</t>
        </is>
      </c>
      <c r="C3426" t="inlineStr">
        <is>
          <t>IN94</t>
        </is>
      </c>
      <c r="D3426" t="n">
        <v>0</v>
      </c>
      <c r="E3426" t="n">
        <v>0</v>
      </c>
      <c r="F3426" t="n">
        <v>0</v>
      </c>
      <c r="G3426" t="n">
        <v>0</v>
      </c>
      <c r="H3426" t="n">
        <v>0</v>
      </c>
      <c r="I3426" t="n">
        <v>0</v>
      </c>
      <c r="J3426" t="n">
        <v>0</v>
      </c>
      <c r="K3426" t="n">
        <v>0</v>
      </c>
      <c r="L3426" t="n">
        <v>0</v>
      </c>
      <c r="M3426" t="n">
        <v>0</v>
      </c>
      <c r="N3426" t="n">
        <v>0</v>
      </c>
      <c r="P3426" s="27" t="inlineStr"/>
      <c r="R3426" t="inlineStr">
        <is>
          <t>Chandigarh</t>
        </is>
      </c>
      <c r="S3426" t="inlineStr">
        <is>
          <t>North</t>
        </is>
      </c>
      <c r="T3426" s="9">
        <f>VLOOKUP(A3426,Sku_list!$A$1:$D$2323,3,0)</f>
        <v/>
      </c>
      <c r="U3426" s="9">
        <f>VLOOKUP(A3426,Sku_list!$A$1:$D$2323,4,0)*(F3426/1000000*12)</f>
        <v/>
      </c>
      <c r="V3426" s="9">
        <f>VLOOKUP(A3426,Sku_list!$A$1:$D$2323,4,0)*(H3426/1000000*12)</f>
        <v/>
      </c>
      <c r="W3426" s="9">
        <f>VLOOKUP(A3426,Sku_list!$A$1:$D$2323,4,0)*(J3426/1000000*12)</f>
        <v/>
      </c>
      <c r="X3426" s="9">
        <f>VLOOKUP(A3426,Sku_list!$A$1:$D$2323,4,0)*(L3426/1000000*12)</f>
        <v/>
      </c>
      <c r="Y3426" s="9">
        <f>VLOOKUP(A3426,Sku_list!$A$1:$E$2323,5,0)*((J3426+F3426)/1000000000)</f>
        <v/>
      </c>
      <c r="AC3426" s="27">
        <f>(DAY(TODAY())+AB3426)/30</f>
        <v/>
      </c>
    </row>
    <row r="3427">
      <c r="A3427" t="n">
        <v>1607793</v>
      </c>
      <c r="B3427" t="inlineStr">
        <is>
          <t>Plax PM 20</t>
        </is>
      </c>
      <c r="C3427" t="inlineStr">
        <is>
          <t>IN95</t>
        </is>
      </c>
      <c r="D3427" t="n">
        <v>0</v>
      </c>
      <c r="E3427" t="n">
        <v>0</v>
      </c>
      <c r="F3427" t="n">
        <v>0</v>
      </c>
      <c r="G3427" t="n">
        <v>0</v>
      </c>
      <c r="H3427" t="n">
        <v>0</v>
      </c>
      <c r="I3427" t="n">
        <v>0</v>
      </c>
      <c r="J3427" t="n">
        <v>0</v>
      </c>
      <c r="K3427" t="n">
        <v>0</v>
      </c>
      <c r="L3427" t="n">
        <v>0</v>
      </c>
      <c r="M3427" t="n">
        <v>0</v>
      </c>
      <c r="N3427" t="n">
        <v>0</v>
      </c>
      <c r="P3427" s="27" t="inlineStr"/>
      <c r="R3427" t="inlineStr">
        <is>
          <t>Hasangarh</t>
        </is>
      </c>
      <c r="S3427" t="inlineStr">
        <is>
          <t>North DC</t>
        </is>
      </c>
      <c r="T3427" s="9">
        <f>VLOOKUP(A3427,Sku_list!$A$1:$D$2323,3,0)</f>
        <v/>
      </c>
      <c r="U3427" s="9">
        <f>VLOOKUP(A3427,Sku_list!$A$1:$D$2323,4,0)*(F3427/1000000*12)</f>
        <v/>
      </c>
      <c r="V3427" s="9">
        <f>VLOOKUP(A3427,Sku_list!$A$1:$D$2323,4,0)*(H3427/1000000*12)</f>
        <v/>
      </c>
      <c r="W3427" s="9">
        <f>VLOOKUP(A3427,Sku_list!$A$1:$D$2323,4,0)*(J3427/1000000*12)</f>
        <v/>
      </c>
      <c r="X3427" s="9">
        <f>VLOOKUP(A3427,Sku_list!$A$1:$D$2323,4,0)*(L3427/1000000*12)</f>
        <v/>
      </c>
      <c r="Y3427" s="9">
        <f>VLOOKUP(A3427,Sku_list!$A$1:$E$2323,5,0)*((J3427+F3427)/1000000000)</f>
        <v/>
      </c>
      <c r="AC3427" s="27">
        <f>(DAY(TODAY())+AB3427)/30</f>
        <v/>
      </c>
    </row>
    <row r="3428">
      <c r="A3428" t="n">
        <v>1607794</v>
      </c>
      <c r="B3428" t="inlineStr">
        <is>
          <t>Sensitive 250ml+CSPR 25</t>
        </is>
      </c>
      <c r="C3428" t="inlineStr">
        <is>
          <t>IN60</t>
        </is>
      </c>
      <c r="D3428" t="n">
        <v>0</v>
      </c>
      <c r="E3428" t="n">
        <v>0</v>
      </c>
      <c r="F3428" t="n">
        <v>0</v>
      </c>
      <c r="G3428" t="n">
        <v>0</v>
      </c>
      <c r="H3428" t="n">
        <v>0</v>
      </c>
      <c r="I3428" t="n">
        <v>0</v>
      </c>
      <c r="J3428" t="n">
        <v>0</v>
      </c>
      <c r="K3428" t="n">
        <v>0</v>
      </c>
      <c r="L3428" t="n">
        <v>0</v>
      </c>
      <c r="M3428" t="n">
        <v>0</v>
      </c>
      <c r="N3428" t="n">
        <v>0</v>
      </c>
      <c r="P3428" s="27" t="inlineStr"/>
      <c r="R3428" t="inlineStr">
        <is>
          <t>Mumbai</t>
        </is>
      </c>
      <c r="S3428" t="inlineStr">
        <is>
          <t>West</t>
        </is>
      </c>
      <c r="T3428" s="9">
        <f>VLOOKUP(A3428,Sku_list!$A$1:$D$2323,3,0)</f>
        <v/>
      </c>
      <c r="U3428" s="9">
        <f>VLOOKUP(A3428,Sku_list!$A$1:$D$2323,4,0)*(F3428/1000000*12)</f>
        <v/>
      </c>
      <c r="V3428" s="9">
        <f>VLOOKUP(A3428,Sku_list!$A$1:$D$2323,4,0)*(H3428/1000000*12)</f>
        <v/>
      </c>
      <c r="W3428" s="9">
        <f>VLOOKUP(A3428,Sku_list!$A$1:$D$2323,4,0)*(J3428/1000000*12)</f>
        <v/>
      </c>
      <c r="X3428" s="9">
        <f>VLOOKUP(A3428,Sku_list!$A$1:$D$2323,4,0)*(L3428/1000000*12)</f>
        <v/>
      </c>
      <c r="Y3428" s="9">
        <f>VLOOKUP(A3428,Sku_list!$A$1:$E$2323,5,0)*((J3428+F3428)/1000000000)</f>
        <v/>
      </c>
      <c r="AC3428" s="27">
        <f>(DAY(TODAY())+AB3428)/30</f>
        <v/>
      </c>
    </row>
    <row r="3429">
      <c r="A3429" t="n">
        <v>1607794</v>
      </c>
      <c r="B3429" t="inlineStr">
        <is>
          <t>Sensitive 250ml+CSPR 25</t>
        </is>
      </c>
      <c r="C3429" t="inlineStr">
        <is>
          <t>IN61</t>
        </is>
      </c>
      <c r="D3429" t="n">
        <v>0</v>
      </c>
      <c r="E3429" t="n">
        <v>0</v>
      </c>
      <c r="F3429" t="n">
        <v>0</v>
      </c>
      <c r="G3429" t="n">
        <v>0</v>
      </c>
      <c r="H3429" t="n">
        <v>0</v>
      </c>
      <c r="I3429" t="n">
        <v>0</v>
      </c>
      <c r="J3429" t="n">
        <v>0</v>
      </c>
      <c r="K3429" t="n">
        <v>0</v>
      </c>
      <c r="L3429" t="n">
        <v>0</v>
      </c>
      <c r="M3429" t="n">
        <v>0</v>
      </c>
      <c r="N3429" t="n">
        <v>0</v>
      </c>
      <c r="P3429" s="27" t="inlineStr"/>
      <c r="R3429" t="inlineStr">
        <is>
          <t>Delhi</t>
        </is>
      </c>
      <c r="S3429" t="inlineStr">
        <is>
          <t>North</t>
        </is>
      </c>
      <c r="T3429" s="9">
        <f>VLOOKUP(A3429,Sku_list!$A$1:$D$2323,3,0)</f>
        <v/>
      </c>
      <c r="U3429" s="9">
        <f>VLOOKUP(A3429,Sku_list!$A$1:$D$2323,4,0)*(F3429/1000000*12)</f>
        <v/>
      </c>
      <c r="V3429" s="9">
        <f>VLOOKUP(A3429,Sku_list!$A$1:$D$2323,4,0)*(H3429/1000000*12)</f>
        <v/>
      </c>
      <c r="W3429" s="9">
        <f>VLOOKUP(A3429,Sku_list!$A$1:$D$2323,4,0)*(J3429/1000000*12)</f>
        <v/>
      </c>
      <c r="X3429" s="9">
        <f>VLOOKUP(A3429,Sku_list!$A$1:$D$2323,4,0)*(L3429/1000000*12)</f>
        <v/>
      </c>
      <c r="Y3429" s="9">
        <f>VLOOKUP(A3429,Sku_list!$A$1:$E$2323,5,0)*((J3429+F3429)/1000000000)</f>
        <v/>
      </c>
      <c r="AC3429" s="27">
        <f>(DAY(TODAY())+AB3429)/30</f>
        <v/>
      </c>
    </row>
    <row r="3430">
      <c r="A3430" t="n">
        <v>1607794</v>
      </c>
      <c r="B3430" t="inlineStr">
        <is>
          <t>Sensitive 250ml+CSPR 25</t>
        </is>
      </c>
      <c r="C3430" t="inlineStr">
        <is>
          <t>IN62</t>
        </is>
      </c>
      <c r="D3430" t="n">
        <v>0</v>
      </c>
      <c r="E3430" t="n">
        <v>0</v>
      </c>
      <c r="F3430" t="n">
        <v>0</v>
      </c>
      <c r="G3430" t="n">
        <v>12</v>
      </c>
      <c r="H3430" t="n">
        <v>0</v>
      </c>
      <c r="I3430" t="n">
        <v>0</v>
      </c>
      <c r="J3430" t="n">
        <v>0</v>
      </c>
      <c r="K3430" t="n">
        <v>0</v>
      </c>
      <c r="L3430" t="n">
        <v>50</v>
      </c>
      <c r="M3430" t="n">
        <v>50</v>
      </c>
      <c r="N3430" t="n">
        <v>-50</v>
      </c>
      <c r="P3430" s="27" t="n">
        <v>0</v>
      </c>
      <c r="R3430" t="inlineStr">
        <is>
          <t>Calcutta</t>
        </is>
      </c>
      <c r="S3430" t="inlineStr">
        <is>
          <t>East</t>
        </is>
      </c>
      <c r="T3430" s="9">
        <f>VLOOKUP(A3430,Sku_list!$A$1:$D$2323,3,0)</f>
        <v/>
      </c>
      <c r="U3430" s="9">
        <f>VLOOKUP(A3430,Sku_list!$A$1:$D$2323,4,0)*(F3430/1000000*12)</f>
        <v/>
      </c>
      <c r="V3430" s="9">
        <f>VLOOKUP(A3430,Sku_list!$A$1:$D$2323,4,0)*(H3430/1000000*12)</f>
        <v/>
      </c>
      <c r="W3430" s="9">
        <f>VLOOKUP(A3430,Sku_list!$A$1:$D$2323,4,0)*(J3430/1000000*12)</f>
        <v/>
      </c>
      <c r="X3430" s="9">
        <f>VLOOKUP(A3430,Sku_list!$A$1:$D$2323,4,0)*(L3430/1000000*12)</f>
        <v/>
      </c>
      <c r="Y3430" s="9">
        <f>VLOOKUP(A3430,Sku_list!$A$1:$E$2323,5,0)*((J3430+F3430)/1000000000)</f>
        <v/>
      </c>
      <c r="AC3430" s="27">
        <f>(DAY(TODAY())+AB3430)/30</f>
        <v/>
      </c>
    </row>
    <row r="3431">
      <c r="A3431" t="n">
        <v>1607794</v>
      </c>
      <c r="B3431" t="inlineStr">
        <is>
          <t>Sensitive 250ml+CSPR 25</t>
        </is>
      </c>
      <c r="C3431" t="inlineStr">
        <is>
          <t>IN63</t>
        </is>
      </c>
      <c r="D3431" t="n">
        <v>0</v>
      </c>
      <c r="E3431" t="n">
        <v>0</v>
      </c>
      <c r="F3431" t="n">
        <v>0</v>
      </c>
      <c r="G3431" t="n">
        <v>0</v>
      </c>
      <c r="H3431" t="n">
        <v>0</v>
      </c>
      <c r="I3431" t="n">
        <v>0</v>
      </c>
      <c r="J3431" t="n">
        <v>0</v>
      </c>
      <c r="K3431" t="n">
        <v>0</v>
      </c>
      <c r="L3431" t="n">
        <v>0</v>
      </c>
      <c r="M3431" t="n">
        <v>0</v>
      </c>
      <c r="N3431" t="n">
        <v>0</v>
      </c>
      <c r="P3431" s="27" t="inlineStr"/>
      <c r="R3431" t="inlineStr">
        <is>
          <t>Trichy</t>
        </is>
      </c>
      <c r="S3431" t="inlineStr">
        <is>
          <t>South</t>
        </is>
      </c>
      <c r="T3431" s="9">
        <f>VLOOKUP(A3431,Sku_list!$A$1:$D$2323,3,0)</f>
        <v/>
      </c>
      <c r="U3431" s="9">
        <f>VLOOKUP(A3431,Sku_list!$A$1:$D$2323,4,0)*(F3431/1000000*12)</f>
        <v/>
      </c>
      <c r="V3431" s="9">
        <f>VLOOKUP(A3431,Sku_list!$A$1:$D$2323,4,0)*(H3431/1000000*12)</f>
        <v/>
      </c>
      <c r="W3431" s="9">
        <f>VLOOKUP(A3431,Sku_list!$A$1:$D$2323,4,0)*(J3431/1000000*12)</f>
        <v/>
      </c>
      <c r="X3431" s="9">
        <f>VLOOKUP(A3431,Sku_list!$A$1:$D$2323,4,0)*(L3431/1000000*12)</f>
        <v/>
      </c>
      <c r="Y3431" s="9">
        <f>VLOOKUP(A3431,Sku_list!$A$1:$E$2323,5,0)*((J3431+F3431)/1000000000)</f>
        <v/>
      </c>
      <c r="AC3431" s="27">
        <f>(DAY(TODAY())+AB3431)/30</f>
        <v/>
      </c>
    </row>
    <row r="3432">
      <c r="A3432" t="n">
        <v>1607794</v>
      </c>
      <c r="B3432" t="inlineStr">
        <is>
          <t>Sensitive 250ml+CSPR 25</t>
        </is>
      </c>
      <c r="C3432" t="inlineStr">
        <is>
          <t>IN64</t>
        </is>
      </c>
      <c r="D3432" t="n">
        <v>0</v>
      </c>
      <c r="E3432" t="n">
        <v>0</v>
      </c>
      <c r="F3432" t="n">
        <v>0</v>
      </c>
      <c r="G3432" t="n">
        <v>0</v>
      </c>
      <c r="H3432" t="n">
        <v>0</v>
      </c>
      <c r="I3432" t="n">
        <v>0</v>
      </c>
      <c r="J3432" t="n">
        <v>0</v>
      </c>
      <c r="K3432" t="n">
        <v>0</v>
      </c>
      <c r="L3432" t="n">
        <v>0</v>
      </c>
      <c r="M3432" t="n">
        <v>0</v>
      </c>
      <c r="N3432" t="n">
        <v>0</v>
      </c>
      <c r="P3432" s="27" t="inlineStr"/>
      <c r="R3432" t="inlineStr">
        <is>
          <t>Chennai</t>
        </is>
      </c>
      <c r="S3432" t="inlineStr">
        <is>
          <t>South</t>
        </is>
      </c>
      <c r="T3432" s="9">
        <f>VLOOKUP(A3432,Sku_list!$A$1:$D$2323,3,0)</f>
        <v/>
      </c>
      <c r="U3432" s="9">
        <f>VLOOKUP(A3432,Sku_list!$A$1:$D$2323,4,0)*(F3432/1000000*12)</f>
        <v/>
      </c>
      <c r="V3432" s="9">
        <f>VLOOKUP(A3432,Sku_list!$A$1:$D$2323,4,0)*(H3432/1000000*12)</f>
        <v/>
      </c>
      <c r="W3432" s="9">
        <f>VLOOKUP(A3432,Sku_list!$A$1:$D$2323,4,0)*(J3432/1000000*12)</f>
        <v/>
      </c>
      <c r="X3432" s="9">
        <f>VLOOKUP(A3432,Sku_list!$A$1:$D$2323,4,0)*(L3432/1000000*12)</f>
        <v/>
      </c>
      <c r="Y3432" s="9">
        <f>VLOOKUP(A3432,Sku_list!$A$1:$E$2323,5,0)*((J3432+F3432)/1000000000)</f>
        <v/>
      </c>
      <c r="AC3432" s="27">
        <f>(DAY(TODAY())+AB3432)/30</f>
        <v/>
      </c>
    </row>
    <row r="3433">
      <c r="A3433" t="n">
        <v>1607794</v>
      </c>
      <c r="B3433" t="inlineStr">
        <is>
          <t>Sensitive 250ml+CSPR 25</t>
        </is>
      </c>
      <c r="C3433" t="inlineStr">
        <is>
          <t>IN65</t>
        </is>
      </c>
      <c r="D3433" t="n">
        <v>0</v>
      </c>
      <c r="E3433" t="n">
        <v>0</v>
      </c>
      <c r="F3433" t="n">
        <v>0</v>
      </c>
      <c r="G3433" t="n">
        <v>0</v>
      </c>
      <c r="H3433" t="n">
        <v>0</v>
      </c>
      <c r="I3433" t="n">
        <v>0</v>
      </c>
      <c r="J3433" t="n">
        <v>0</v>
      </c>
      <c r="K3433" t="n">
        <v>0</v>
      </c>
      <c r="L3433" t="n">
        <v>0</v>
      </c>
      <c r="M3433" t="n">
        <v>0</v>
      </c>
      <c r="N3433" t="n">
        <v>0</v>
      </c>
      <c r="P3433" s="27" t="inlineStr"/>
      <c r="R3433" t="inlineStr">
        <is>
          <t>Kanpur</t>
        </is>
      </c>
      <c r="S3433" t="inlineStr">
        <is>
          <t>North</t>
        </is>
      </c>
      <c r="T3433" s="9">
        <f>VLOOKUP(A3433,Sku_list!$A$1:$D$2323,3,0)</f>
        <v/>
      </c>
      <c r="U3433" s="9">
        <f>VLOOKUP(A3433,Sku_list!$A$1:$D$2323,4,0)*(F3433/1000000*12)</f>
        <v/>
      </c>
      <c r="V3433" s="9">
        <f>VLOOKUP(A3433,Sku_list!$A$1:$D$2323,4,0)*(H3433/1000000*12)</f>
        <v/>
      </c>
      <c r="W3433" s="9">
        <f>VLOOKUP(A3433,Sku_list!$A$1:$D$2323,4,0)*(J3433/1000000*12)</f>
        <v/>
      </c>
      <c r="X3433" s="9">
        <f>VLOOKUP(A3433,Sku_list!$A$1:$D$2323,4,0)*(L3433/1000000*12)</f>
        <v/>
      </c>
      <c r="Y3433" s="9">
        <f>VLOOKUP(A3433,Sku_list!$A$1:$E$2323,5,0)*((J3433+F3433)/1000000000)</f>
        <v/>
      </c>
      <c r="AC3433" s="27">
        <f>(DAY(TODAY())+AB3433)/30</f>
        <v/>
      </c>
    </row>
    <row r="3434">
      <c r="A3434" t="n">
        <v>1607794</v>
      </c>
      <c r="B3434" t="inlineStr">
        <is>
          <t>Sensitive 250ml+CSPR 25</t>
        </is>
      </c>
      <c r="C3434" t="inlineStr">
        <is>
          <t>IN66</t>
        </is>
      </c>
      <c r="D3434" t="n">
        <v>0</v>
      </c>
      <c r="E3434" t="n">
        <v>0</v>
      </c>
      <c r="F3434" t="n">
        <v>0</v>
      </c>
      <c r="G3434" t="n">
        <v>0</v>
      </c>
      <c r="H3434" t="n">
        <v>0</v>
      </c>
      <c r="I3434" t="n">
        <v>0</v>
      </c>
      <c r="J3434" t="n">
        <v>0</v>
      </c>
      <c r="K3434" t="n">
        <v>0</v>
      </c>
      <c r="L3434" t="n">
        <v>0</v>
      </c>
      <c r="M3434" t="n">
        <v>0</v>
      </c>
      <c r="N3434" t="n">
        <v>0</v>
      </c>
      <c r="P3434" s="27" t="inlineStr"/>
      <c r="R3434" t="inlineStr">
        <is>
          <t>Bhubaneshwar</t>
        </is>
      </c>
      <c r="S3434" t="inlineStr">
        <is>
          <t>East</t>
        </is>
      </c>
      <c r="T3434" s="9">
        <f>VLOOKUP(A3434,Sku_list!$A$1:$D$2323,3,0)</f>
        <v/>
      </c>
      <c r="U3434" s="9">
        <f>VLOOKUP(A3434,Sku_list!$A$1:$D$2323,4,0)*(F3434/1000000*12)</f>
        <v/>
      </c>
      <c r="V3434" s="9">
        <f>VLOOKUP(A3434,Sku_list!$A$1:$D$2323,4,0)*(H3434/1000000*12)</f>
        <v/>
      </c>
      <c r="W3434" s="9">
        <f>VLOOKUP(A3434,Sku_list!$A$1:$D$2323,4,0)*(J3434/1000000*12)</f>
        <v/>
      </c>
      <c r="X3434" s="9">
        <f>VLOOKUP(A3434,Sku_list!$A$1:$D$2323,4,0)*(L3434/1000000*12)</f>
        <v/>
      </c>
      <c r="Y3434" s="9">
        <f>VLOOKUP(A3434,Sku_list!$A$1:$E$2323,5,0)*((J3434+F3434)/1000000000)</f>
        <v/>
      </c>
      <c r="AC3434" s="27">
        <f>(DAY(TODAY())+AB3434)/30</f>
        <v/>
      </c>
    </row>
    <row r="3435">
      <c r="A3435" t="n">
        <v>1607794</v>
      </c>
      <c r="B3435" t="inlineStr">
        <is>
          <t>Sensitive 250ml+CSPR 25</t>
        </is>
      </c>
      <c r="C3435" t="inlineStr">
        <is>
          <t>IN67</t>
        </is>
      </c>
      <c r="D3435" t="n">
        <v>0</v>
      </c>
      <c r="E3435" t="n">
        <v>0</v>
      </c>
      <c r="F3435" t="n">
        <v>0</v>
      </c>
      <c r="G3435" t="n">
        <v>0</v>
      </c>
      <c r="H3435" t="n">
        <v>0</v>
      </c>
      <c r="I3435" t="n">
        <v>0</v>
      </c>
      <c r="J3435" t="n">
        <v>0</v>
      </c>
      <c r="K3435" t="n">
        <v>0</v>
      </c>
      <c r="L3435" t="n">
        <v>0</v>
      </c>
      <c r="M3435" t="n">
        <v>0</v>
      </c>
      <c r="N3435" t="n">
        <v>0</v>
      </c>
      <c r="P3435" s="27" t="inlineStr"/>
      <c r="R3435" t="inlineStr">
        <is>
          <t>Indore</t>
        </is>
      </c>
      <c r="S3435" t="inlineStr">
        <is>
          <t>West</t>
        </is>
      </c>
      <c r="T3435" s="9">
        <f>VLOOKUP(A3435,Sku_list!$A$1:$D$2323,3,0)</f>
        <v/>
      </c>
      <c r="U3435" s="9">
        <f>VLOOKUP(A3435,Sku_list!$A$1:$D$2323,4,0)*(F3435/1000000*12)</f>
        <v/>
      </c>
      <c r="V3435" s="9">
        <f>VLOOKUP(A3435,Sku_list!$A$1:$D$2323,4,0)*(H3435/1000000*12)</f>
        <v/>
      </c>
      <c r="W3435" s="9">
        <f>VLOOKUP(A3435,Sku_list!$A$1:$D$2323,4,0)*(J3435/1000000*12)</f>
        <v/>
      </c>
      <c r="X3435" s="9">
        <f>VLOOKUP(A3435,Sku_list!$A$1:$D$2323,4,0)*(L3435/1000000*12)</f>
        <v/>
      </c>
      <c r="Y3435" s="9">
        <f>VLOOKUP(A3435,Sku_list!$A$1:$E$2323,5,0)*((J3435+F3435)/1000000000)</f>
        <v/>
      </c>
      <c r="AC3435" s="27">
        <f>(DAY(TODAY())+AB3435)/30</f>
        <v/>
      </c>
    </row>
    <row r="3436">
      <c r="A3436" t="n">
        <v>1607794</v>
      </c>
      <c r="B3436" t="inlineStr">
        <is>
          <t>Sensitive 250ml+CSPR 25</t>
        </is>
      </c>
      <c r="C3436" t="inlineStr">
        <is>
          <t>IN68</t>
        </is>
      </c>
      <c r="D3436" t="n">
        <v>0</v>
      </c>
      <c r="E3436" t="n">
        <v>0</v>
      </c>
      <c r="F3436" t="n">
        <v>0</v>
      </c>
      <c r="G3436" t="n">
        <v>0</v>
      </c>
      <c r="H3436" t="n">
        <v>0</v>
      </c>
      <c r="I3436" t="n">
        <v>0</v>
      </c>
      <c r="J3436" t="n">
        <v>0</v>
      </c>
      <c r="K3436" t="n">
        <v>0</v>
      </c>
      <c r="L3436" t="n">
        <v>20</v>
      </c>
      <c r="M3436" t="n">
        <v>20</v>
      </c>
      <c r="N3436" t="n">
        <v>-20</v>
      </c>
      <c r="P3436" s="27" t="n">
        <v>0</v>
      </c>
      <c r="R3436" t="inlineStr">
        <is>
          <t>Baroda</t>
        </is>
      </c>
      <c r="S3436" t="inlineStr">
        <is>
          <t>West</t>
        </is>
      </c>
      <c r="T3436" s="9">
        <f>VLOOKUP(A3436,Sku_list!$A$1:$D$2323,3,0)</f>
        <v/>
      </c>
      <c r="U3436" s="9">
        <f>VLOOKUP(A3436,Sku_list!$A$1:$D$2323,4,0)*(F3436/1000000*12)</f>
        <v/>
      </c>
      <c r="V3436" s="9">
        <f>VLOOKUP(A3436,Sku_list!$A$1:$D$2323,4,0)*(H3436/1000000*12)</f>
        <v/>
      </c>
      <c r="W3436" s="9">
        <f>VLOOKUP(A3436,Sku_list!$A$1:$D$2323,4,0)*(J3436/1000000*12)</f>
        <v/>
      </c>
      <c r="X3436" s="9">
        <f>VLOOKUP(A3436,Sku_list!$A$1:$D$2323,4,0)*(L3436/1000000*12)</f>
        <v/>
      </c>
      <c r="Y3436" s="9">
        <f>VLOOKUP(A3436,Sku_list!$A$1:$E$2323,5,0)*((J3436+F3436)/1000000000)</f>
        <v/>
      </c>
      <c r="AC3436" s="27">
        <f>(DAY(TODAY())+AB3436)/30</f>
        <v/>
      </c>
    </row>
    <row r="3437">
      <c r="A3437" t="n">
        <v>1607794</v>
      </c>
      <c r="B3437" t="inlineStr">
        <is>
          <t>Sensitive 250ml+CSPR 25</t>
        </is>
      </c>
      <c r="C3437" t="inlineStr">
        <is>
          <t>IN69</t>
        </is>
      </c>
      <c r="D3437" t="n">
        <v>0</v>
      </c>
      <c r="E3437" t="n">
        <v>0</v>
      </c>
      <c r="F3437" t="n">
        <v>0</v>
      </c>
      <c r="G3437" t="n">
        <v>0</v>
      </c>
      <c r="H3437" t="n">
        <v>0</v>
      </c>
      <c r="I3437" t="n">
        <v>0</v>
      </c>
      <c r="J3437" t="n">
        <v>0</v>
      </c>
      <c r="K3437" t="n">
        <v>0</v>
      </c>
      <c r="L3437" t="n">
        <v>0</v>
      </c>
      <c r="M3437" t="n">
        <v>0</v>
      </c>
      <c r="N3437" t="n">
        <v>0</v>
      </c>
      <c r="P3437" s="27" t="inlineStr"/>
      <c r="R3437" t="inlineStr">
        <is>
          <t>Hyderabad</t>
        </is>
      </c>
      <c r="S3437" t="inlineStr">
        <is>
          <t>South</t>
        </is>
      </c>
      <c r="T3437" s="9">
        <f>VLOOKUP(A3437,Sku_list!$A$1:$D$2323,3,0)</f>
        <v/>
      </c>
      <c r="U3437" s="9">
        <f>VLOOKUP(A3437,Sku_list!$A$1:$D$2323,4,0)*(F3437/1000000*12)</f>
        <v/>
      </c>
      <c r="V3437" s="9">
        <f>VLOOKUP(A3437,Sku_list!$A$1:$D$2323,4,0)*(H3437/1000000*12)</f>
        <v/>
      </c>
      <c r="W3437" s="9">
        <f>VLOOKUP(A3437,Sku_list!$A$1:$D$2323,4,0)*(J3437/1000000*12)</f>
        <v/>
      </c>
      <c r="X3437" s="9">
        <f>VLOOKUP(A3437,Sku_list!$A$1:$D$2323,4,0)*(L3437/1000000*12)</f>
        <v/>
      </c>
      <c r="Y3437" s="9">
        <f>VLOOKUP(A3437,Sku_list!$A$1:$E$2323,5,0)*((J3437+F3437)/1000000000)</f>
        <v/>
      </c>
      <c r="AC3437" s="27">
        <f>(DAY(TODAY())+AB3437)/30</f>
        <v/>
      </c>
    </row>
    <row r="3438">
      <c r="A3438" t="n">
        <v>1607794</v>
      </c>
      <c r="B3438" t="inlineStr">
        <is>
          <t>Sensitive 250ml+CSPR 25</t>
        </is>
      </c>
      <c r="C3438" t="inlineStr">
        <is>
          <t>IN70</t>
        </is>
      </c>
      <c r="D3438" t="n">
        <v>0</v>
      </c>
      <c r="E3438" t="n">
        <v>0</v>
      </c>
      <c r="F3438" t="n">
        <v>0</v>
      </c>
      <c r="G3438" t="n">
        <v>0</v>
      </c>
      <c r="H3438" t="n">
        <v>0</v>
      </c>
      <c r="I3438" t="n">
        <v>0</v>
      </c>
      <c r="J3438" t="n">
        <v>0</v>
      </c>
      <c r="K3438" t="n">
        <v>0</v>
      </c>
      <c r="L3438" t="n">
        <v>0</v>
      </c>
      <c r="M3438" t="n">
        <v>0</v>
      </c>
      <c r="N3438" t="n">
        <v>0</v>
      </c>
      <c r="P3438" s="27" t="inlineStr"/>
      <c r="R3438" t="inlineStr">
        <is>
          <t>Allepy</t>
        </is>
      </c>
      <c r="S3438" t="inlineStr">
        <is>
          <t>South</t>
        </is>
      </c>
      <c r="T3438" s="9">
        <f>VLOOKUP(A3438,Sku_list!$A$1:$D$2323,3,0)</f>
        <v/>
      </c>
      <c r="U3438" s="9">
        <f>VLOOKUP(A3438,Sku_list!$A$1:$D$2323,4,0)*(F3438/1000000*12)</f>
        <v/>
      </c>
      <c r="V3438" s="9">
        <f>VLOOKUP(A3438,Sku_list!$A$1:$D$2323,4,0)*(H3438/1000000*12)</f>
        <v/>
      </c>
      <c r="W3438" s="9">
        <f>VLOOKUP(A3438,Sku_list!$A$1:$D$2323,4,0)*(J3438/1000000*12)</f>
        <v/>
      </c>
      <c r="X3438" s="9">
        <f>VLOOKUP(A3438,Sku_list!$A$1:$D$2323,4,0)*(L3438/1000000*12)</f>
        <v/>
      </c>
      <c r="Y3438" s="9">
        <f>VLOOKUP(A3438,Sku_list!$A$1:$E$2323,5,0)*((J3438+F3438)/1000000000)</f>
        <v/>
      </c>
      <c r="AC3438" s="27">
        <f>(DAY(TODAY())+AB3438)/30</f>
        <v/>
      </c>
    </row>
    <row r="3439">
      <c r="A3439" t="n">
        <v>1607794</v>
      </c>
      <c r="B3439" t="inlineStr">
        <is>
          <t>Sensitive 250ml+CSPR 25</t>
        </is>
      </c>
      <c r="C3439" t="inlineStr">
        <is>
          <t>IN71</t>
        </is>
      </c>
      <c r="D3439" t="n">
        <v>0</v>
      </c>
      <c r="E3439" t="n">
        <v>0</v>
      </c>
      <c r="F3439" t="n">
        <v>0</v>
      </c>
      <c r="G3439" t="n">
        <v>0</v>
      </c>
      <c r="H3439" t="n">
        <v>0</v>
      </c>
      <c r="I3439" t="n">
        <v>0</v>
      </c>
      <c r="J3439" t="n">
        <v>0</v>
      </c>
      <c r="K3439" t="n">
        <v>0</v>
      </c>
      <c r="L3439" t="n">
        <v>0</v>
      </c>
      <c r="M3439" t="n">
        <v>0</v>
      </c>
      <c r="N3439" t="n">
        <v>0</v>
      </c>
      <c r="P3439" s="27" t="inlineStr"/>
      <c r="R3439" t="inlineStr">
        <is>
          <t>Bangalore</t>
        </is>
      </c>
      <c r="S3439" t="inlineStr">
        <is>
          <t>South</t>
        </is>
      </c>
      <c r="T3439" s="9">
        <f>VLOOKUP(A3439,Sku_list!$A$1:$D$2323,3,0)</f>
        <v/>
      </c>
      <c r="U3439" s="9">
        <f>VLOOKUP(A3439,Sku_list!$A$1:$D$2323,4,0)*(F3439/1000000*12)</f>
        <v/>
      </c>
      <c r="V3439" s="9">
        <f>VLOOKUP(A3439,Sku_list!$A$1:$D$2323,4,0)*(H3439/1000000*12)</f>
        <v/>
      </c>
      <c r="W3439" s="9">
        <f>VLOOKUP(A3439,Sku_list!$A$1:$D$2323,4,0)*(J3439/1000000*12)</f>
        <v/>
      </c>
      <c r="X3439" s="9">
        <f>VLOOKUP(A3439,Sku_list!$A$1:$D$2323,4,0)*(L3439/1000000*12)</f>
        <v/>
      </c>
      <c r="Y3439" s="9">
        <f>VLOOKUP(A3439,Sku_list!$A$1:$E$2323,5,0)*((J3439+F3439)/1000000000)</f>
        <v/>
      </c>
      <c r="AC3439" s="27">
        <f>(DAY(TODAY())+AB3439)/30</f>
        <v/>
      </c>
    </row>
    <row r="3440">
      <c r="A3440" t="n">
        <v>1607794</v>
      </c>
      <c r="B3440" t="inlineStr">
        <is>
          <t>Sensitive 250ml+CSPR 25</t>
        </is>
      </c>
      <c r="C3440" t="inlineStr">
        <is>
          <t>IN72</t>
        </is>
      </c>
      <c r="D3440" t="n">
        <v>0</v>
      </c>
      <c r="E3440" t="n">
        <v>0</v>
      </c>
      <c r="F3440" t="n">
        <v>0</v>
      </c>
      <c r="G3440" t="n">
        <v>0</v>
      </c>
      <c r="H3440" t="n">
        <v>0</v>
      </c>
      <c r="I3440" t="n">
        <v>0</v>
      </c>
      <c r="J3440" t="n">
        <v>0</v>
      </c>
      <c r="K3440" t="n">
        <v>0</v>
      </c>
      <c r="L3440" t="n">
        <v>0</v>
      </c>
      <c r="M3440" t="n">
        <v>0</v>
      </c>
      <c r="N3440" t="n">
        <v>0</v>
      </c>
      <c r="P3440" s="27" t="inlineStr"/>
      <c r="R3440" t="inlineStr">
        <is>
          <t>Gauhati</t>
        </is>
      </c>
      <c r="S3440" t="inlineStr">
        <is>
          <t>East</t>
        </is>
      </c>
      <c r="T3440" s="9">
        <f>VLOOKUP(A3440,Sku_list!$A$1:$D$2323,3,0)</f>
        <v/>
      </c>
      <c r="U3440" s="9">
        <f>VLOOKUP(A3440,Sku_list!$A$1:$D$2323,4,0)*(F3440/1000000*12)</f>
        <v/>
      </c>
      <c r="V3440" s="9">
        <f>VLOOKUP(A3440,Sku_list!$A$1:$D$2323,4,0)*(H3440/1000000*12)</f>
        <v/>
      </c>
      <c r="W3440" s="9">
        <f>VLOOKUP(A3440,Sku_list!$A$1:$D$2323,4,0)*(J3440/1000000*12)</f>
        <v/>
      </c>
      <c r="X3440" s="9">
        <f>VLOOKUP(A3440,Sku_list!$A$1:$D$2323,4,0)*(L3440/1000000*12)</f>
        <v/>
      </c>
      <c r="Y3440" s="9">
        <f>VLOOKUP(A3440,Sku_list!$A$1:$E$2323,5,0)*((J3440+F3440)/1000000000)</f>
        <v/>
      </c>
      <c r="AC3440" s="27">
        <f>(DAY(TODAY())+AB3440)/30</f>
        <v/>
      </c>
    </row>
    <row r="3441">
      <c r="A3441" t="n">
        <v>1607794</v>
      </c>
      <c r="B3441" t="inlineStr">
        <is>
          <t>Sensitive 250ml+CSPR 25</t>
        </is>
      </c>
      <c r="C3441" t="inlineStr">
        <is>
          <t>IN73</t>
        </is>
      </c>
      <c r="D3441" t="n">
        <v>0</v>
      </c>
      <c r="E3441" t="n">
        <v>0</v>
      </c>
      <c r="F3441" t="n">
        <v>0</v>
      </c>
      <c r="G3441" t="n">
        <v>0</v>
      </c>
      <c r="H3441" t="n">
        <v>0</v>
      </c>
      <c r="I3441" t="n">
        <v>0</v>
      </c>
      <c r="J3441" t="n">
        <v>0</v>
      </c>
      <c r="K3441" t="n">
        <v>0</v>
      </c>
      <c r="L3441" t="n">
        <v>0</v>
      </c>
      <c r="M3441" t="n">
        <v>0</v>
      </c>
      <c r="N3441" t="n">
        <v>0</v>
      </c>
      <c r="P3441" s="27" t="inlineStr"/>
      <c r="R3441" t="inlineStr">
        <is>
          <t>Patna</t>
        </is>
      </c>
      <c r="S3441" t="inlineStr">
        <is>
          <t>East</t>
        </is>
      </c>
      <c r="T3441" s="9">
        <f>VLOOKUP(A3441,Sku_list!$A$1:$D$2323,3,0)</f>
        <v/>
      </c>
      <c r="U3441" s="9">
        <f>VLOOKUP(A3441,Sku_list!$A$1:$D$2323,4,0)*(F3441/1000000*12)</f>
        <v/>
      </c>
      <c r="V3441" s="9">
        <f>VLOOKUP(A3441,Sku_list!$A$1:$D$2323,4,0)*(H3441/1000000*12)</f>
        <v/>
      </c>
      <c r="W3441" s="9">
        <f>VLOOKUP(A3441,Sku_list!$A$1:$D$2323,4,0)*(J3441/1000000*12)</f>
        <v/>
      </c>
      <c r="X3441" s="9">
        <f>VLOOKUP(A3441,Sku_list!$A$1:$D$2323,4,0)*(L3441/1000000*12)</f>
        <v/>
      </c>
      <c r="Y3441" s="9">
        <f>VLOOKUP(A3441,Sku_list!$A$1:$E$2323,5,0)*((J3441+F3441)/1000000000)</f>
        <v/>
      </c>
      <c r="AC3441" s="27">
        <f>(DAY(TODAY())+AB3441)/30</f>
        <v/>
      </c>
    </row>
    <row r="3442">
      <c r="A3442" t="n">
        <v>1607794</v>
      </c>
      <c r="B3442" t="inlineStr">
        <is>
          <t>Sensitive 250ml+CSPR 25</t>
        </is>
      </c>
      <c r="C3442" t="inlineStr">
        <is>
          <t>IN74</t>
        </is>
      </c>
      <c r="D3442" t="n">
        <v>0</v>
      </c>
      <c r="E3442" t="n">
        <v>0</v>
      </c>
      <c r="F3442" t="n">
        <v>0</v>
      </c>
      <c r="G3442" t="n">
        <v>0</v>
      </c>
      <c r="H3442" t="n">
        <v>0</v>
      </c>
      <c r="I3442" t="n">
        <v>0</v>
      </c>
      <c r="J3442" t="n">
        <v>0</v>
      </c>
      <c r="K3442" t="n">
        <v>0</v>
      </c>
      <c r="L3442" t="n">
        <v>0</v>
      </c>
      <c r="M3442" t="n">
        <v>0</v>
      </c>
      <c r="N3442" t="n">
        <v>0</v>
      </c>
      <c r="P3442" s="27" t="inlineStr"/>
      <c r="R3442" t="inlineStr">
        <is>
          <t>Nepal-exp</t>
        </is>
      </c>
      <c r="S3442" t="inlineStr">
        <is>
          <t>Exp-DC</t>
        </is>
      </c>
      <c r="T3442" s="9">
        <f>VLOOKUP(A3442,Sku_list!$A$1:$D$2323,3,0)</f>
        <v/>
      </c>
      <c r="U3442" s="9">
        <f>VLOOKUP(A3442,Sku_list!$A$1:$D$2323,4,0)*(F3442/1000000*12)</f>
        <v/>
      </c>
      <c r="V3442" s="9">
        <f>VLOOKUP(A3442,Sku_list!$A$1:$D$2323,4,0)*(H3442/1000000*12)</f>
        <v/>
      </c>
      <c r="W3442" s="9">
        <f>VLOOKUP(A3442,Sku_list!$A$1:$D$2323,4,0)*(J3442/1000000*12)</f>
        <v/>
      </c>
      <c r="X3442" s="9">
        <f>VLOOKUP(A3442,Sku_list!$A$1:$D$2323,4,0)*(L3442/1000000*12)</f>
        <v/>
      </c>
      <c r="Y3442" s="9">
        <f>VLOOKUP(A3442,Sku_list!$A$1:$E$2323,5,0)*((J3442+F3442)/1000000000)</f>
        <v/>
      </c>
      <c r="AC3442" s="27">
        <f>(DAY(TODAY())+AB3442)/30</f>
        <v/>
      </c>
    </row>
    <row r="3443">
      <c r="A3443" t="n">
        <v>1607794</v>
      </c>
      <c r="B3443" t="inlineStr">
        <is>
          <t>Sensitive 250ml+CSPR 25</t>
        </is>
      </c>
      <c r="C3443" t="inlineStr">
        <is>
          <t>IN75</t>
        </is>
      </c>
      <c r="D3443" t="n">
        <v>0</v>
      </c>
      <c r="E3443" t="n">
        <v>0</v>
      </c>
      <c r="F3443" t="n">
        <v>0</v>
      </c>
      <c r="G3443" t="n">
        <v>0</v>
      </c>
      <c r="H3443" t="n">
        <v>0</v>
      </c>
      <c r="I3443" t="n">
        <v>0</v>
      </c>
      <c r="J3443" t="n">
        <v>0</v>
      </c>
      <c r="K3443" t="n">
        <v>0</v>
      </c>
      <c r="L3443" t="n">
        <v>0</v>
      </c>
      <c r="M3443" t="n">
        <v>0</v>
      </c>
      <c r="N3443" t="n">
        <v>0</v>
      </c>
      <c r="P3443" s="27" t="inlineStr"/>
      <c r="R3443" t="inlineStr">
        <is>
          <t>Jaipur</t>
        </is>
      </c>
      <c r="S3443" t="inlineStr">
        <is>
          <t>North</t>
        </is>
      </c>
      <c r="T3443" s="9">
        <f>VLOOKUP(A3443,Sku_list!$A$1:$D$2323,3,0)</f>
        <v/>
      </c>
      <c r="U3443" s="9">
        <f>VLOOKUP(A3443,Sku_list!$A$1:$D$2323,4,0)*(F3443/1000000*12)</f>
        <v/>
      </c>
      <c r="V3443" s="9">
        <f>VLOOKUP(A3443,Sku_list!$A$1:$D$2323,4,0)*(H3443/1000000*12)</f>
        <v/>
      </c>
      <c r="W3443" s="9">
        <f>VLOOKUP(A3443,Sku_list!$A$1:$D$2323,4,0)*(J3443/1000000*12)</f>
        <v/>
      </c>
      <c r="X3443" s="9">
        <f>VLOOKUP(A3443,Sku_list!$A$1:$D$2323,4,0)*(L3443/1000000*12)</f>
        <v/>
      </c>
      <c r="Y3443" s="9">
        <f>VLOOKUP(A3443,Sku_list!$A$1:$E$2323,5,0)*((J3443+F3443)/1000000000)</f>
        <v/>
      </c>
      <c r="AC3443" s="27">
        <f>(DAY(TODAY())+AB3443)/30</f>
        <v/>
      </c>
    </row>
    <row r="3444">
      <c r="A3444" t="n">
        <v>1607794</v>
      </c>
      <c r="B3444" t="inlineStr">
        <is>
          <t>Sensitive 250ml+CSPR 25</t>
        </is>
      </c>
      <c r="C3444" t="inlineStr">
        <is>
          <t>IN76</t>
        </is>
      </c>
      <c r="D3444" t="n">
        <v>0</v>
      </c>
      <c r="E3444" t="n">
        <v>0</v>
      </c>
      <c r="F3444" t="n">
        <v>0</v>
      </c>
      <c r="G3444" t="n">
        <v>0</v>
      </c>
      <c r="H3444" t="n">
        <v>0</v>
      </c>
      <c r="I3444" t="n">
        <v>0</v>
      </c>
      <c r="J3444" t="n">
        <v>0</v>
      </c>
      <c r="K3444" t="n">
        <v>0</v>
      </c>
      <c r="L3444" t="n">
        <v>0</v>
      </c>
      <c r="M3444" t="n">
        <v>0</v>
      </c>
      <c r="N3444" t="n">
        <v>0</v>
      </c>
      <c r="P3444" s="27" t="inlineStr"/>
      <c r="R3444" t="inlineStr">
        <is>
          <t>Ghaziabad</t>
        </is>
      </c>
      <c r="S3444" t="inlineStr">
        <is>
          <t>North</t>
        </is>
      </c>
      <c r="T3444" s="9">
        <f>VLOOKUP(A3444,Sku_list!$A$1:$D$2323,3,0)</f>
        <v/>
      </c>
      <c r="U3444" s="9">
        <f>VLOOKUP(A3444,Sku_list!$A$1:$D$2323,4,0)*(F3444/1000000*12)</f>
        <v/>
      </c>
      <c r="V3444" s="9">
        <f>VLOOKUP(A3444,Sku_list!$A$1:$D$2323,4,0)*(H3444/1000000*12)</f>
        <v/>
      </c>
      <c r="W3444" s="9">
        <f>VLOOKUP(A3444,Sku_list!$A$1:$D$2323,4,0)*(J3444/1000000*12)</f>
        <v/>
      </c>
      <c r="X3444" s="9">
        <f>VLOOKUP(A3444,Sku_list!$A$1:$D$2323,4,0)*(L3444/1000000*12)</f>
        <v/>
      </c>
      <c r="Y3444" s="9">
        <f>VLOOKUP(A3444,Sku_list!$A$1:$E$2323,5,0)*((J3444+F3444)/1000000000)</f>
        <v/>
      </c>
      <c r="AC3444" s="27">
        <f>(DAY(TODAY())+AB3444)/30</f>
        <v/>
      </c>
    </row>
    <row r="3445">
      <c r="A3445" t="n">
        <v>1607794</v>
      </c>
      <c r="B3445" t="inlineStr">
        <is>
          <t>Sensitive 250ml+CSPR 25</t>
        </is>
      </c>
      <c r="C3445" t="inlineStr">
        <is>
          <t>IN77</t>
        </is>
      </c>
      <c r="D3445" t="n">
        <v>0</v>
      </c>
      <c r="E3445" t="n">
        <v>0</v>
      </c>
      <c r="F3445" t="n">
        <v>0</v>
      </c>
      <c r="G3445" t="n">
        <v>0</v>
      </c>
      <c r="H3445" t="n">
        <v>0</v>
      </c>
      <c r="I3445" t="n">
        <v>0</v>
      </c>
      <c r="J3445" t="n">
        <v>0</v>
      </c>
      <c r="K3445" t="n">
        <v>0</v>
      </c>
      <c r="L3445" t="n">
        <v>0</v>
      </c>
      <c r="M3445" t="n">
        <v>0</v>
      </c>
      <c r="N3445" t="n">
        <v>0</v>
      </c>
      <c r="P3445" s="27" t="inlineStr"/>
      <c r="R3445" t="inlineStr">
        <is>
          <t>POC Bhiwandi</t>
        </is>
      </c>
      <c r="S3445" t="inlineStr">
        <is>
          <t>West</t>
        </is>
      </c>
      <c r="T3445" s="9">
        <f>VLOOKUP(A3445,Sku_list!$A$1:$D$2323,3,0)</f>
        <v/>
      </c>
      <c r="U3445" s="9">
        <f>VLOOKUP(A3445,Sku_list!$A$1:$D$2323,4,0)*(F3445/1000000*12)</f>
        <v/>
      </c>
      <c r="V3445" s="9">
        <f>VLOOKUP(A3445,Sku_list!$A$1:$D$2323,4,0)*(H3445/1000000*12)</f>
        <v/>
      </c>
      <c r="W3445" s="9">
        <f>VLOOKUP(A3445,Sku_list!$A$1:$D$2323,4,0)*(J3445/1000000*12)</f>
        <v/>
      </c>
      <c r="X3445" s="9">
        <f>VLOOKUP(A3445,Sku_list!$A$1:$D$2323,4,0)*(L3445/1000000*12)</f>
        <v/>
      </c>
      <c r="Y3445" s="9">
        <f>VLOOKUP(A3445,Sku_list!$A$1:$E$2323,5,0)*((J3445+F3445)/1000000000)</f>
        <v/>
      </c>
      <c r="AC3445" s="27">
        <f>(DAY(TODAY())+AB3445)/30</f>
        <v/>
      </c>
    </row>
    <row r="3446">
      <c r="A3446" t="n">
        <v>1607794</v>
      </c>
      <c r="B3446" t="inlineStr">
        <is>
          <t>Sensitive 250ml+CSPR 25</t>
        </is>
      </c>
      <c r="C3446" t="inlineStr">
        <is>
          <t>IN78</t>
        </is>
      </c>
      <c r="D3446" t="n">
        <v>0</v>
      </c>
      <c r="E3446" t="n">
        <v>0</v>
      </c>
      <c r="F3446" t="n">
        <v>0</v>
      </c>
      <c r="G3446" t="n">
        <v>0</v>
      </c>
      <c r="H3446" t="n">
        <v>0</v>
      </c>
      <c r="I3446" t="n">
        <v>0</v>
      </c>
      <c r="J3446" t="n">
        <v>0</v>
      </c>
      <c r="K3446" t="n">
        <v>0</v>
      </c>
      <c r="L3446" t="n">
        <v>0</v>
      </c>
      <c r="M3446" t="n">
        <v>0</v>
      </c>
      <c r="N3446" t="n">
        <v>0</v>
      </c>
      <c r="P3446" s="27" t="inlineStr"/>
      <c r="R3446" t="inlineStr">
        <is>
          <t>Kundli</t>
        </is>
      </c>
      <c r="S3446" t="inlineStr">
        <is>
          <t>North</t>
        </is>
      </c>
      <c r="T3446" s="9">
        <f>VLOOKUP(A3446,Sku_list!$A$1:$D$2323,3,0)</f>
        <v/>
      </c>
      <c r="U3446" s="9">
        <f>VLOOKUP(A3446,Sku_list!$A$1:$D$2323,4,0)*(F3446/1000000*12)</f>
        <v/>
      </c>
      <c r="V3446" s="9">
        <f>VLOOKUP(A3446,Sku_list!$A$1:$D$2323,4,0)*(H3446/1000000*12)</f>
        <v/>
      </c>
      <c r="W3446" s="9">
        <f>VLOOKUP(A3446,Sku_list!$A$1:$D$2323,4,0)*(J3446/1000000*12)</f>
        <v/>
      </c>
      <c r="X3446" s="9">
        <f>VLOOKUP(A3446,Sku_list!$A$1:$D$2323,4,0)*(L3446/1000000*12)</f>
        <v/>
      </c>
      <c r="Y3446" s="9">
        <f>VLOOKUP(A3446,Sku_list!$A$1:$E$2323,5,0)*((J3446+F3446)/1000000000)</f>
        <v/>
      </c>
      <c r="AC3446" s="27">
        <f>(DAY(TODAY())+AB3446)/30</f>
        <v/>
      </c>
    </row>
    <row r="3447">
      <c r="A3447" t="n">
        <v>1607794</v>
      </c>
      <c r="B3447" t="inlineStr">
        <is>
          <t>Sensitive 250ml+CSPR 25</t>
        </is>
      </c>
      <c r="C3447" t="inlineStr">
        <is>
          <t>IN79</t>
        </is>
      </c>
      <c r="D3447" t="n">
        <v>0</v>
      </c>
      <c r="E3447" t="n">
        <v>0</v>
      </c>
      <c r="F3447" t="n">
        <v>0</v>
      </c>
      <c r="G3447" t="n">
        <v>0</v>
      </c>
      <c r="H3447" t="n">
        <v>0</v>
      </c>
      <c r="I3447" t="n">
        <v>0</v>
      </c>
      <c r="J3447" t="n">
        <v>0</v>
      </c>
      <c r="K3447" t="n">
        <v>0</v>
      </c>
      <c r="L3447" t="n">
        <v>0</v>
      </c>
      <c r="M3447" t="n">
        <v>0</v>
      </c>
      <c r="N3447" t="n">
        <v>0</v>
      </c>
      <c r="P3447" s="27" t="inlineStr"/>
      <c r="R3447" t="inlineStr">
        <is>
          <t>Goa</t>
        </is>
      </c>
      <c r="S3447" t="inlineStr">
        <is>
          <t>West</t>
        </is>
      </c>
      <c r="T3447" s="9">
        <f>VLOOKUP(A3447,Sku_list!$A$1:$D$2323,3,0)</f>
        <v/>
      </c>
      <c r="U3447" s="9">
        <f>VLOOKUP(A3447,Sku_list!$A$1:$D$2323,4,0)*(F3447/1000000*12)</f>
        <v/>
      </c>
      <c r="V3447" s="9">
        <f>VLOOKUP(A3447,Sku_list!$A$1:$D$2323,4,0)*(H3447/1000000*12)</f>
        <v/>
      </c>
      <c r="W3447" s="9">
        <f>VLOOKUP(A3447,Sku_list!$A$1:$D$2323,4,0)*(J3447/1000000*12)</f>
        <v/>
      </c>
      <c r="X3447" s="9">
        <f>VLOOKUP(A3447,Sku_list!$A$1:$D$2323,4,0)*(L3447/1000000*12)</f>
        <v/>
      </c>
      <c r="Y3447" s="9">
        <f>VLOOKUP(A3447,Sku_list!$A$1:$E$2323,5,0)*((J3447+F3447)/1000000000)</f>
        <v/>
      </c>
      <c r="AC3447" s="27">
        <f>(DAY(TODAY())+AB3447)/30</f>
        <v/>
      </c>
    </row>
    <row r="3448">
      <c r="A3448" t="n">
        <v>1607794</v>
      </c>
      <c r="B3448" t="inlineStr">
        <is>
          <t>Sensitive 250ml+CSPR 25</t>
        </is>
      </c>
      <c r="C3448" t="inlineStr">
        <is>
          <t>IN80</t>
        </is>
      </c>
      <c r="D3448" t="n">
        <v>0</v>
      </c>
      <c r="E3448" t="n">
        <v>0</v>
      </c>
      <c r="F3448" t="n">
        <v>0</v>
      </c>
      <c r="G3448" t="n">
        <v>0</v>
      </c>
      <c r="H3448" t="n">
        <v>0</v>
      </c>
      <c r="I3448" t="n">
        <v>0</v>
      </c>
      <c r="J3448" t="n">
        <v>0</v>
      </c>
      <c r="K3448" t="n">
        <v>0</v>
      </c>
      <c r="L3448" t="n">
        <v>0</v>
      </c>
      <c r="M3448" t="n">
        <v>0</v>
      </c>
      <c r="N3448" t="n">
        <v>0</v>
      </c>
      <c r="P3448" s="27" t="inlineStr"/>
      <c r="R3448" t="inlineStr">
        <is>
          <t>Morinda</t>
        </is>
      </c>
      <c r="S3448" t="inlineStr">
        <is>
          <t>North</t>
        </is>
      </c>
      <c r="T3448" s="9">
        <f>VLOOKUP(A3448,Sku_list!$A$1:$D$2323,3,0)</f>
        <v/>
      </c>
      <c r="U3448" s="9">
        <f>VLOOKUP(A3448,Sku_list!$A$1:$D$2323,4,0)*(F3448/1000000*12)</f>
        <v/>
      </c>
      <c r="V3448" s="9">
        <f>VLOOKUP(A3448,Sku_list!$A$1:$D$2323,4,0)*(H3448/1000000*12)</f>
        <v/>
      </c>
      <c r="W3448" s="9">
        <f>VLOOKUP(A3448,Sku_list!$A$1:$D$2323,4,0)*(J3448/1000000*12)</f>
        <v/>
      </c>
      <c r="X3448" s="9">
        <f>VLOOKUP(A3448,Sku_list!$A$1:$D$2323,4,0)*(L3448/1000000*12)</f>
        <v/>
      </c>
      <c r="Y3448" s="9">
        <f>VLOOKUP(A3448,Sku_list!$A$1:$E$2323,5,0)*((J3448+F3448)/1000000000)</f>
        <v/>
      </c>
      <c r="AC3448" s="27">
        <f>(DAY(TODAY())+AB3448)/30</f>
        <v/>
      </c>
    </row>
    <row r="3449">
      <c r="A3449" t="n">
        <v>1607794</v>
      </c>
      <c r="B3449" t="inlineStr">
        <is>
          <t>Sensitive 250ml+CSPR 25</t>
        </is>
      </c>
      <c r="C3449" t="inlineStr">
        <is>
          <t>IN81</t>
        </is>
      </c>
      <c r="D3449" t="n">
        <v>0</v>
      </c>
      <c r="E3449" t="n">
        <v>0</v>
      </c>
      <c r="F3449" t="n">
        <v>0</v>
      </c>
      <c r="G3449" t="n">
        <v>0</v>
      </c>
      <c r="H3449" t="n">
        <v>0</v>
      </c>
      <c r="I3449" t="n">
        <v>0</v>
      </c>
      <c r="J3449" t="n">
        <v>0</v>
      </c>
      <c r="K3449" t="n">
        <v>0</v>
      </c>
      <c r="L3449" t="n">
        <v>0</v>
      </c>
      <c r="M3449" t="n">
        <v>0</v>
      </c>
      <c r="N3449" t="n">
        <v>0</v>
      </c>
      <c r="P3449" s="27" t="inlineStr"/>
      <c r="R3449" t="inlineStr">
        <is>
          <t>Bhiwandi</t>
        </is>
      </c>
      <c r="S3449" t="inlineStr">
        <is>
          <t>West</t>
        </is>
      </c>
      <c r="T3449" s="9">
        <f>VLOOKUP(A3449,Sku_list!$A$1:$D$2323,3,0)</f>
        <v/>
      </c>
      <c r="U3449" s="9">
        <f>VLOOKUP(A3449,Sku_list!$A$1:$D$2323,4,0)*(F3449/1000000*12)</f>
        <v/>
      </c>
      <c r="V3449" s="9">
        <f>VLOOKUP(A3449,Sku_list!$A$1:$D$2323,4,0)*(H3449/1000000*12)</f>
        <v/>
      </c>
      <c r="W3449" s="9">
        <f>VLOOKUP(A3449,Sku_list!$A$1:$D$2323,4,0)*(J3449/1000000*12)</f>
        <v/>
      </c>
      <c r="X3449" s="9">
        <f>VLOOKUP(A3449,Sku_list!$A$1:$D$2323,4,0)*(L3449/1000000*12)</f>
        <v/>
      </c>
      <c r="Y3449" s="9">
        <f>VLOOKUP(A3449,Sku_list!$A$1:$E$2323,5,0)*((J3449+F3449)/1000000000)</f>
        <v/>
      </c>
      <c r="AC3449" s="27">
        <f>(DAY(TODAY())+AB3449)/30</f>
        <v/>
      </c>
    </row>
    <row r="3450">
      <c r="A3450" t="n">
        <v>1607794</v>
      </c>
      <c r="B3450" t="inlineStr">
        <is>
          <t>Sensitive 250ml+CSPR 25</t>
        </is>
      </c>
      <c r="C3450" t="inlineStr">
        <is>
          <t>IN82</t>
        </is>
      </c>
      <c r="D3450" t="n">
        <v>0</v>
      </c>
      <c r="E3450" t="n">
        <v>0</v>
      </c>
      <c r="F3450" t="n">
        <v>0</v>
      </c>
      <c r="G3450" t="n">
        <v>0</v>
      </c>
      <c r="H3450" t="n">
        <v>0</v>
      </c>
      <c r="I3450" t="n">
        <v>0</v>
      </c>
      <c r="J3450" t="n">
        <v>0</v>
      </c>
      <c r="K3450" t="n">
        <v>0</v>
      </c>
      <c r="L3450" t="n">
        <v>0</v>
      </c>
      <c r="M3450" t="n">
        <v>0</v>
      </c>
      <c r="N3450" t="n">
        <v>0</v>
      </c>
      <c r="P3450" s="27" t="inlineStr"/>
      <c r="R3450" t="inlineStr">
        <is>
          <t>DC</t>
        </is>
      </c>
      <c r="S3450" t="inlineStr">
        <is>
          <t>West DC</t>
        </is>
      </c>
      <c r="T3450" s="9">
        <f>VLOOKUP(A3450,Sku_list!$A$1:$D$2323,3,0)</f>
        <v/>
      </c>
      <c r="U3450" s="9">
        <f>VLOOKUP(A3450,Sku_list!$A$1:$D$2323,4,0)*(F3450/1000000*12)</f>
        <v/>
      </c>
      <c r="V3450" s="9">
        <f>VLOOKUP(A3450,Sku_list!$A$1:$D$2323,4,0)*(H3450/1000000*12)</f>
        <v/>
      </c>
      <c r="W3450" s="9">
        <f>VLOOKUP(A3450,Sku_list!$A$1:$D$2323,4,0)*(J3450/1000000*12)</f>
        <v/>
      </c>
      <c r="X3450" s="9">
        <f>VLOOKUP(A3450,Sku_list!$A$1:$D$2323,4,0)*(L3450/1000000*12)</f>
        <v/>
      </c>
      <c r="Y3450" s="9">
        <f>VLOOKUP(A3450,Sku_list!$A$1:$E$2323,5,0)*((J3450+F3450)/1000000000)</f>
        <v/>
      </c>
      <c r="AC3450" s="27">
        <f>(DAY(TODAY())+AB3450)/30</f>
        <v/>
      </c>
    </row>
    <row r="3451">
      <c r="A3451" t="n">
        <v>1607794</v>
      </c>
      <c r="B3451" t="inlineStr">
        <is>
          <t>Sensitive 250ml+CSPR 25</t>
        </is>
      </c>
      <c r="C3451" t="inlineStr">
        <is>
          <t>IN83</t>
        </is>
      </c>
      <c r="D3451" t="n">
        <v>0</v>
      </c>
      <c r="E3451" t="n">
        <v>0</v>
      </c>
      <c r="F3451" t="n">
        <v>0</v>
      </c>
      <c r="G3451" t="n">
        <v>4</v>
      </c>
      <c r="H3451" t="n">
        <v>0</v>
      </c>
      <c r="I3451" t="n">
        <v>0</v>
      </c>
      <c r="J3451" t="n">
        <v>0</v>
      </c>
      <c r="K3451" t="n">
        <v>0</v>
      </c>
      <c r="L3451" t="n">
        <v>0</v>
      </c>
      <c r="M3451" t="n">
        <v>0</v>
      </c>
      <c r="N3451" t="n">
        <v>0</v>
      </c>
      <c r="P3451" s="27" t="inlineStr"/>
      <c r="R3451" t="inlineStr">
        <is>
          <t>Aurangabad</t>
        </is>
      </c>
      <c r="S3451" t="inlineStr">
        <is>
          <t>West</t>
        </is>
      </c>
      <c r="T3451" s="9">
        <f>VLOOKUP(A3451,Sku_list!$A$1:$D$2323,3,0)</f>
        <v/>
      </c>
      <c r="U3451" s="9">
        <f>VLOOKUP(A3451,Sku_list!$A$1:$D$2323,4,0)*(F3451/1000000*12)</f>
        <v/>
      </c>
      <c r="V3451" s="9">
        <f>VLOOKUP(A3451,Sku_list!$A$1:$D$2323,4,0)*(H3451/1000000*12)</f>
        <v/>
      </c>
      <c r="W3451" s="9">
        <f>VLOOKUP(A3451,Sku_list!$A$1:$D$2323,4,0)*(J3451/1000000*12)</f>
        <v/>
      </c>
      <c r="X3451" s="9">
        <f>VLOOKUP(A3451,Sku_list!$A$1:$D$2323,4,0)*(L3451/1000000*12)</f>
        <v/>
      </c>
      <c r="Y3451" s="9">
        <f>VLOOKUP(A3451,Sku_list!$A$1:$E$2323,5,0)*((J3451+F3451)/1000000000)</f>
        <v/>
      </c>
      <c r="AC3451" s="27">
        <f>(DAY(TODAY())+AB3451)/30</f>
        <v/>
      </c>
    </row>
    <row r="3452">
      <c r="A3452" t="n">
        <v>1607794</v>
      </c>
      <c r="B3452" t="inlineStr">
        <is>
          <t>Sensitive 250ml+CSPR 25</t>
        </is>
      </c>
      <c r="C3452" t="inlineStr">
        <is>
          <t>IN84</t>
        </is>
      </c>
      <c r="D3452" t="n">
        <v>0</v>
      </c>
      <c r="E3452" t="n">
        <v>0</v>
      </c>
      <c r="F3452" t="n">
        <v>0</v>
      </c>
      <c r="G3452" t="n">
        <v>0</v>
      </c>
      <c r="H3452" t="n">
        <v>0</v>
      </c>
      <c r="I3452" t="n">
        <v>0</v>
      </c>
      <c r="J3452" t="n">
        <v>0</v>
      </c>
      <c r="K3452" t="n">
        <v>0</v>
      </c>
      <c r="L3452" t="n">
        <v>0</v>
      </c>
      <c r="M3452" t="n">
        <v>0</v>
      </c>
      <c r="N3452" t="n">
        <v>0</v>
      </c>
      <c r="P3452" s="27" t="inlineStr"/>
      <c r="R3452" t="inlineStr">
        <is>
          <t>Raipur</t>
        </is>
      </c>
      <c r="S3452" t="inlineStr">
        <is>
          <t>West</t>
        </is>
      </c>
      <c r="T3452" s="9">
        <f>VLOOKUP(A3452,Sku_list!$A$1:$D$2323,3,0)</f>
        <v/>
      </c>
      <c r="U3452" s="9">
        <f>VLOOKUP(A3452,Sku_list!$A$1:$D$2323,4,0)*(F3452/1000000*12)</f>
        <v/>
      </c>
      <c r="V3452" s="9">
        <f>VLOOKUP(A3452,Sku_list!$A$1:$D$2323,4,0)*(H3452/1000000*12)</f>
        <v/>
      </c>
      <c r="W3452" s="9">
        <f>VLOOKUP(A3452,Sku_list!$A$1:$D$2323,4,0)*(J3452/1000000*12)</f>
        <v/>
      </c>
      <c r="X3452" s="9">
        <f>VLOOKUP(A3452,Sku_list!$A$1:$D$2323,4,0)*(L3452/1000000*12)</f>
        <v/>
      </c>
      <c r="Y3452" s="9">
        <f>VLOOKUP(A3452,Sku_list!$A$1:$E$2323,5,0)*((J3452+F3452)/1000000000)</f>
        <v/>
      </c>
      <c r="AC3452" s="27">
        <f>(DAY(TODAY())+AB3452)/30</f>
        <v/>
      </c>
    </row>
    <row r="3453">
      <c r="A3453" t="n">
        <v>1607794</v>
      </c>
      <c r="B3453" t="inlineStr">
        <is>
          <t>Sensitive 250ml+CSPR 25</t>
        </is>
      </c>
      <c r="C3453" t="inlineStr">
        <is>
          <t>IN85</t>
        </is>
      </c>
      <c r="D3453" t="n">
        <v>0</v>
      </c>
      <c r="E3453" t="n">
        <v>0</v>
      </c>
      <c r="F3453" t="n">
        <v>0</v>
      </c>
      <c r="G3453" t="n">
        <v>0</v>
      </c>
      <c r="H3453" t="n">
        <v>0</v>
      </c>
      <c r="I3453" t="n">
        <v>0</v>
      </c>
      <c r="J3453" t="n">
        <v>0</v>
      </c>
      <c r="K3453" t="n">
        <v>0</v>
      </c>
      <c r="L3453" t="n">
        <v>0</v>
      </c>
      <c r="M3453" t="n">
        <v>0</v>
      </c>
      <c r="N3453" t="n">
        <v>0</v>
      </c>
      <c r="P3453" s="27" t="inlineStr"/>
      <c r="R3453" t="inlineStr">
        <is>
          <t>Tripura</t>
        </is>
      </c>
      <c r="S3453" t="inlineStr">
        <is>
          <t>East</t>
        </is>
      </c>
      <c r="T3453" s="9">
        <f>VLOOKUP(A3453,Sku_list!$A$1:$D$2323,3,0)</f>
        <v/>
      </c>
      <c r="U3453" s="9">
        <f>VLOOKUP(A3453,Sku_list!$A$1:$D$2323,4,0)*(F3453/1000000*12)</f>
        <v/>
      </c>
      <c r="V3453" s="9">
        <f>VLOOKUP(A3453,Sku_list!$A$1:$D$2323,4,0)*(H3453/1000000*12)</f>
        <v/>
      </c>
      <c r="W3453" s="9">
        <f>VLOOKUP(A3453,Sku_list!$A$1:$D$2323,4,0)*(J3453/1000000*12)</f>
        <v/>
      </c>
      <c r="X3453" s="9">
        <f>VLOOKUP(A3453,Sku_list!$A$1:$D$2323,4,0)*(L3453/1000000*12)</f>
        <v/>
      </c>
      <c r="Y3453" s="9">
        <f>VLOOKUP(A3453,Sku_list!$A$1:$E$2323,5,0)*((J3453+F3453)/1000000000)</f>
        <v/>
      </c>
      <c r="AC3453" s="27">
        <f>(DAY(TODAY())+AB3453)/30</f>
        <v/>
      </c>
    </row>
    <row r="3454">
      <c r="A3454" t="n">
        <v>1607794</v>
      </c>
      <c r="B3454" t="inlineStr">
        <is>
          <t>Sensitive 250ml+CSPR 25</t>
        </is>
      </c>
      <c r="C3454" t="inlineStr">
        <is>
          <t>IN86</t>
        </is>
      </c>
      <c r="D3454" t="n">
        <v>0</v>
      </c>
      <c r="E3454" t="n">
        <v>0</v>
      </c>
      <c r="F3454" t="n">
        <v>0</v>
      </c>
      <c r="G3454" t="n">
        <v>0</v>
      </c>
      <c r="H3454" t="n">
        <v>0</v>
      </c>
      <c r="I3454" t="n">
        <v>0</v>
      </c>
      <c r="J3454" t="n">
        <v>0</v>
      </c>
      <c r="K3454" t="n">
        <v>0</v>
      </c>
      <c r="L3454" t="n">
        <v>0</v>
      </c>
      <c r="M3454" t="n">
        <v>0</v>
      </c>
      <c r="N3454" t="n">
        <v>0</v>
      </c>
      <c r="P3454" s="27" t="inlineStr"/>
      <c r="R3454" t="inlineStr">
        <is>
          <t>Jamshedpur</t>
        </is>
      </c>
      <c r="S3454" t="inlineStr">
        <is>
          <t>East</t>
        </is>
      </c>
      <c r="T3454" s="9">
        <f>VLOOKUP(A3454,Sku_list!$A$1:$D$2323,3,0)</f>
        <v/>
      </c>
      <c r="U3454" s="9">
        <f>VLOOKUP(A3454,Sku_list!$A$1:$D$2323,4,0)*(F3454/1000000*12)</f>
        <v/>
      </c>
      <c r="V3454" s="9">
        <f>VLOOKUP(A3454,Sku_list!$A$1:$D$2323,4,0)*(H3454/1000000*12)</f>
        <v/>
      </c>
      <c r="W3454" s="9">
        <f>VLOOKUP(A3454,Sku_list!$A$1:$D$2323,4,0)*(J3454/1000000*12)</f>
        <v/>
      </c>
      <c r="X3454" s="9">
        <f>VLOOKUP(A3454,Sku_list!$A$1:$D$2323,4,0)*(L3454/1000000*12)</f>
        <v/>
      </c>
      <c r="Y3454" s="9">
        <f>VLOOKUP(A3454,Sku_list!$A$1:$E$2323,5,0)*((J3454+F3454)/1000000000)</f>
        <v/>
      </c>
      <c r="AC3454" s="27">
        <f>(DAY(TODAY())+AB3454)/30</f>
        <v/>
      </c>
    </row>
    <row r="3455">
      <c r="A3455" t="n">
        <v>1607794</v>
      </c>
      <c r="B3455" t="inlineStr">
        <is>
          <t>Sensitive 250ml+CSPR 25</t>
        </is>
      </c>
      <c r="C3455" t="inlineStr">
        <is>
          <t>IN87</t>
        </is>
      </c>
      <c r="D3455" t="n">
        <v>0</v>
      </c>
      <c r="E3455" t="n">
        <v>0</v>
      </c>
      <c r="F3455" t="n">
        <v>0</v>
      </c>
      <c r="G3455" t="n">
        <v>0</v>
      </c>
      <c r="H3455" t="n">
        <v>0</v>
      </c>
      <c r="I3455" t="n">
        <v>0</v>
      </c>
      <c r="J3455" t="n">
        <v>0</v>
      </c>
      <c r="K3455" t="n">
        <v>0</v>
      </c>
      <c r="L3455" t="n">
        <v>0</v>
      </c>
      <c r="M3455" t="n">
        <v>0</v>
      </c>
      <c r="N3455" t="n">
        <v>0</v>
      </c>
      <c r="P3455" s="27" t="inlineStr"/>
      <c r="R3455" t="inlineStr">
        <is>
          <t>Vijaywada</t>
        </is>
      </c>
      <c r="S3455" t="inlineStr">
        <is>
          <t>South</t>
        </is>
      </c>
      <c r="T3455" s="9">
        <f>VLOOKUP(A3455,Sku_list!$A$1:$D$2323,3,0)</f>
        <v/>
      </c>
      <c r="U3455" s="9">
        <f>VLOOKUP(A3455,Sku_list!$A$1:$D$2323,4,0)*(F3455/1000000*12)</f>
        <v/>
      </c>
      <c r="V3455" s="9">
        <f>VLOOKUP(A3455,Sku_list!$A$1:$D$2323,4,0)*(H3455/1000000*12)</f>
        <v/>
      </c>
      <c r="W3455" s="9">
        <f>VLOOKUP(A3455,Sku_list!$A$1:$D$2323,4,0)*(J3455/1000000*12)</f>
        <v/>
      </c>
      <c r="X3455" s="9">
        <f>VLOOKUP(A3455,Sku_list!$A$1:$D$2323,4,0)*(L3455/1000000*12)</f>
        <v/>
      </c>
      <c r="Y3455" s="9">
        <f>VLOOKUP(A3455,Sku_list!$A$1:$E$2323,5,0)*((J3455+F3455)/1000000000)</f>
        <v/>
      </c>
      <c r="AC3455" s="27">
        <f>(DAY(TODAY())+AB3455)/30</f>
        <v/>
      </c>
    </row>
    <row r="3456">
      <c r="A3456" t="n">
        <v>1607794</v>
      </c>
      <c r="B3456" t="inlineStr">
        <is>
          <t>Sensitive 250ml+CSPR 25</t>
        </is>
      </c>
      <c r="C3456" t="inlineStr">
        <is>
          <t>IN88</t>
        </is>
      </c>
      <c r="D3456" t="n">
        <v>0</v>
      </c>
      <c r="E3456" t="n">
        <v>0</v>
      </c>
      <c r="F3456" t="n">
        <v>0</v>
      </c>
      <c r="G3456" t="n">
        <v>0</v>
      </c>
      <c r="H3456" t="n">
        <v>0</v>
      </c>
      <c r="I3456" t="n">
        <v>0</v>
      </c>
      <c r="J3456" t="n">
        <v>0</v>
      </c>
      <c r="K3456" t="n">
        <v>0</v>
      </c>
      <c r="L3456" t="n">
        <v>0</v>
      </c>
      <c r="M3456" t="n">
        <v>0</v>
      </c>
      <c r="N3456" t="n">
        <v>0</v>
      </c>
      <c r="P3456" s="27" t="inlineStr"/>
      <c r="R3456" t="inlineStr">
        <is>
          <t>Uttaranchal</t>
        </is>
      </c>
      <c r="S3456" t="inlineStr">
        <is>
          <t>North</t>
        </is>
      </c>
      <c r="T3456" s="9">
        <f>VLOOKUP(A3456,Sku_list!$A$1:$D$2323,3,0)</f>
        <v/>
      </c>
      <c r="U3456" s="9">
        <f>VLOOKUP(A3456,Sku_list!$A$1:$D$2323,4,0)*(F3456/1000000*12)</f>
        <v/>
      </c>
      <c r="V3456" s="9">
        <f>VLOOKUP(A3456,Sku_list!$A$1:$D$2323,4,0)*(H3456/1000000*12)</f>
        <v/>
      </c>
      <c r="W3456" s="9">
        <f>VLOOKUP(A3456,Sku_list!$A$1:$D$2323,4,0)*(J3456/1000000*12)</f>
        <v/>
      </c>
      <c r="X3456" s="9">
        <f>VLOOKUP(A3456,Sku_list!$A$1:$D$2323,4,0)*(L3456/1000000*12)</f>
        <v/>
      </c>
      <c r="Y3456" s="9">
        <f>VLOOKUP(A3456,Sku_list!$A$1:$E$2323,5,0)*((J3456+F3456)/1000000000)</f>
        <v/>
      </c>
      <c r="AC3456" s="27">
        <f>(DAY(TODAY())+AB3456)/30</f>
        <v/>
      </c>
    </row>
    <row r="3457">
      <c r="A3457" t="n">
        <v>1607794</v>
      </c>
      <c r="B3457" t="inlineStr">
        <is>
          <t>Sensitive 250ml+CSPR 25</t>
        </is>
      </c>
      <c r="C3457" t="inlineStr">
        <is>
          <t>IN89</t>
        </is>
      </c>
      <c r="D3457" t="n">
        <v>0</v>
      </c>
      <c r="E3457" t="n">
        <v>0</v>
      </c>
      <c r="F3457" t="n">
        <v>0</v>
      </c>
      <c r="G3457" t="n">
        <v>0</v>
      </c>
      <c r="H3457" t="n">
        <v>0</v>
      </c>
      <c r="I3457" t="n">
        <v>0</v>
      </c>
      <c r="J3457" t="n">
        <v>0</v>
      </c>
      <c r="K3457" t="n">
        <v>0</v>
      </c>
      <c r="L3457" t="n">
        <v>0</v>
      </c>
      <c r="M3457" t="n">
        <v>0</v>
      </c>
      <c r="N3457" t="n">
        <v>0</v>
      </c>
      <c r="P3457" s="27" t="inlineStr"/>
      <c r="R3457" t="inlineStr">
        <is>
          <t>Hubli</t>
        </is>
      </c>
      <c r="S3457" t="inlineStr">
        <is>
          <t>South</t>
        </is>
      </c>
      <c r="T3457" s="9">
        <f>VLOOKUP(A3457,Sku_list!$A$1:$D$2323,3,0)</f>
        <v/>
      </c>
      <c r="U3457" s="9">
        <f>VLOOKUP(A3457,Sku_list!$A$1:$D$2323,4,0)*(F3457/1000000*12)</f>
        <v/>
      </c>
      <c r="V3457" s="9">
        <f>VLOOKUP(A3457,Sku_list!$A$1:$D$2323,4,0)*(H3457/1000000*12)</f>
        <v/>
      </c>
      <c r="W3457" s="9">
        <f>VLOOKUP(A3457,Sku_list!$A$1:$D$2323,4,0)*(J3457/1000000*12)</f>
        <v/>
      </c>
      <c r="X3457" s="9">
        <f>VLOOKUP(A3457,Sku_list!$A$1:$D$2323,4,0)*(L3457/1000000*12)</f>
        <v/>
      </c>
      <c r="Y3457" s="9">
        <f>VLOOKUP(A3457,Sku_list!$A$1:$E$2323,5,0)*((J3457+F3457)/1000000000)</f>
        <v/>
      </c>
      <c r="AC3457" s="27">
        <f>(DAY(TODAY())+AB3457)/30</f>
        <v/>
      </c>
    </row>
    <row r="3458">
      <c r="A3458" t="n">
        <v>1607794</v>
      </c>
      <c r="B3458" t="inlineStr">
        <is>
          <t>Sensitive 250ml+CSPR 25</t>
        </is>
      </c>
      <c r="C3458" t="inlineStr">
        <is>
          <t>IN90</t>
        </is>
      </c>
      <c r="D3458" t="n">
        <v>0</v>
      </c>
      <c r="E3458" t="n">
        <v>0</v>
      </c>
      <c r="F3458" t="n">
        <v>0</v>
      </c>
      <c r="G3458" t="n">
        <v>0</v>
      </c>
      <c r="H3458" t="n">
        <v>0</v>
      </c>
      <c r="I3458" t="n">
        <v>0</v>
      </c>
      <c r="J3458" t="n">
        <v>0</v>
      </c>
      <c r="K3458" t="n">
        <v>0</v>
      </c>
      <c r="L3458" t="n">
        <v>0</v>
      </c>
      <c r="M3458" t="n">
        <v>0</v>
      </c>
      <c r="N3458" t="n">
        <v>0</v>
      </c>
      <c r="P3458" s="27" t="inlineStr"/>
      <c r="R3458" t="inlineStr">
        <is>
          <t>Export</t>
        </is>
      </c>
      <c r="S3458" t="inlineStr">
        <is>
          <t>Exp-DC</t>
        </is>
      </c>
      <c r="T3458" s="9">
        <f>VLOOKUP(A3458,Sku_list!$A$1:$D$2323,3,0)</f>
        <v/>
      </c>
      <c r="U3458" s="9">
        <f>VLOOKUP(A3458,Sku_list!$A$1:$D$2323,4,0)*(F3458/1000000*12)</f>
        <v/>
      </c>
      <c r="V3458" s="9">
        <f>VLOOKUP(A3458,Sku_list!$A$1:$D$2323,4,0)*(H3458/1000000*12)</f>
        <v/>
      </c>
      <c r="W3458" s="9">
        <f>VLOOKUP(A3458,Sku_list!$A$1:$D$2323,4,0)*(J3458/1000000*12)</f>
        <v/>
      </c>
      <c r="X3458" s="9">
        <f>VLOOKUP(A3458,Sku_list!$A$1:$D$2323,4,0)*(L3458/1000000*12)</f>
        <v/>
      </c>
      <c r="Y3458" s="9">
        <f>VLOOKUP(A3458,Sku_list!$A$1:$E$2323,5,0)*((J3458+F3458)/1000000000)</f>
        <v/>
      </c>
      <c r="AC3458" s="27">
        <f>(DAY(TODAY())+AB3458)/30</f>
        <v/>
      </c>
    </row>
    <row r="3459">
      <c r="A3459" t="n">
        <v>1607794</v>
      </c>
      <c r="B3459" t="inlineStr">
        <is>
          <t>Sensitive 250ml+CSPR 25</t>
        </is>
      </c>
      <c r="C3459" t="inlineStr">
        <is>
          <t>IN91</t>
        </is>
      </c>
      <c r="D3459" t="n">
        <v>0</v>
      </c>
      <c r="E3459" t="n">
        <v>0</v>
      </c>
      <c r="F3459" t="n">
        <v>0</v>
      </c>
      <c r="G3459" t="n">
        <v>0</v>
      </c>
      <c r="H3459" t="n">
        <v>0</v>
      </c>
      <c r="I3459" t="n">
        <v>0</v>
      </c>
      <c r="J3459" t="n">
        <v>0</v>
      </c>
      <c r="K3459" t="n">
        <v>0</v>
      </c>
      <c r="L3459" t="n">
        <v>0</v>
      </c>
      <c r="M3459" t="n">
        <v>0</v>
      </c>
      <c r="N3459" t="n">
        <v>0</v>
      </c>
      <c r="P3459" s="27" t="inlineStr"/>
      <c r="R3459" t="inlineStr">
        <is>
          <t>Siliguri</t>
        </is>
      </c>
      <c r="S3459" t="inlineStr">
        <is>
          <t>East</t>
        </is>
      </c>
      <c r="T3459" s="9">
        <f>VLOOKUP(A3459,Sku_list!$A$1:$D$2323,3,0)</f>
        <v/>
      </c>
      <c r="U3459" s="9">
        <f>VLOOKUP(A3459,Sku_list!$A$1:$D$2323,4,0)*(F3459/1000000*12)</f>
        <v/>
      </c>
      <c r="V3459" s="9">
        <f>VLOOKUP(A3459,Sku_list!$A$1:$D$2323,4,0)*(H3459/1000000*12)</f>
        <v/>
      </c>
      <c r="W3459" s="9">
        <f>VLOOKUP(A3459,Sku_list!$A$1:$D$2323,4,0)*(J3459/1000000*12)</f>
        <v/>
      </c>
      <c r="X3459" s="9">
        <f>VLOOKUP(A3459,Sku_list!$A$1:$D$2323,4,0)*(L3459/1000000*12)</f>
        <v/>
      </c>
      <c r="Y3459" s="9">
        <f>VLOOKUP(A3459,Sku_list!$A$1:$E$2323,5,0)*((J3459+F3459)/1000000000)</f>
        <v/>
      </c>
      <c r="AC3459" s="27">
        <f>(DAY(TODAY())+AB3459)/30</f>
        <v/>
      </c>
    </row>
    <row r="3460">
      <c r="A3460" t="n">
        <v>1607794</v>
      </c>
      <c r="B3460" t="inlineStr">
        <is>
          <t>Sensitive 250ml+CSPR 25</t>
        </is>
      </c>
      <c r="C3460" t="inlineStr">
        <is>
          <t>IN92</t>
        </is>
      </c>
      <c r="D3460" t="n">
        <v>0</v>
      </c>
      <c r="E3460" t="n">
        <v>0</v>
      </c>
      <c r="F3460" t="n">
        <v>0</v>
      </c>
      <c r="G3460" t="n">
        <v>0</v>
      </c>
      <c r="H3460" t="n">
        <v>0</v>
      </c>
      <c r="I3460" t="n">
        <v>0</v>
      </c>
      <c r="J3460" t="n">
        <v>0</v>
      </c>
      <c r="K3460" t="n">
        <v>0</v>
      </c>
      <c r="L3460" t="n">
        <v>0</v>
      </c>
      <c r="M3460" t="n">
        <v>0</v>
      </c>
      <c r="N3460" t="n">
        <v>0</v>
      </c>
      <c r="P3460" s="27" t="inlineStr"/>
      <c r="R3460" t="inlineStr">
        <is>
          <t>J &amp; K</t>
        </is>
      </c>
      <c r="S3460" t="inlineStr">
        <is>
          <t>North</t>
        </is>
      </c>
      <c r="T3460" s="9">
        <f>VLOOKUP(A3460,Sku_list!$A$1:$D$2323,3,0)</f>
        <v/>
      </c>
      <c r="U3460" s="9">
        <f>VLOOKUP(A3460,Sku_list!$A$1:$D$2323,4,0)*(F3460/1000000*12)</f>
        <v/>
      </c>
      <c r="V3460" s="9">
        <f>VLOOKUP(A3460,Sku_list!$A$1:$D$2323,4,0)*(H3460/1000000*12)</f>
        <v/>
      </c>
      <c r="W3460" s="9">
        <f>VLOOKUP(A3460,Sku_list!$A$1:$D$2323,4,0)*(J3460/1000000*12)</f>
        <v/>
      </c>
      <c r="X3460" s="9">
        <f>VLOOKUP(A3460,Sku_list!$A$1:$D$2323,4,0)*(L3460/1000000*12)</f>
        <v/>
      </c>
      <c r="Y3460" s="9">
        <f>VLOOKUP(A3460,Sku_list!$A$1:$E$2323,5,0)*((J3460+F3460)/1000000000)</f>
        <v/>
      </c>
      <c r="AC3460" s="27">
        <f>(DAY(TODAY())+AB3460)/30</f>
        <v/>
      </c>
    </row>
    <row r="3461">
      <c r="A3461" t="n">
        <v>1607794</v>
      </c>
      <c r="B3461" t="inlineStr">
        <is>
          <t>Sensitive 250ml+CSPR 25</t>
        </is>
      </c>
      <c r="C3461" t="inlineStr">
        <is>
          <t>IN93</t>
        </is>
      </c>
      <c r="D3461" t="n">
        <v>0</v>
      </c>
      <c r="E3461" t="n">
        <v>0</v>
      </c>
      <c r="F3461" t="n">
        <v>0</v>
      </c>
      <c r="G3461" t="n">
        <v>0</v>
      </c>
      <c r="H3461" t="n">
        <v>0</v>
      </c>
      <c r="I3461" t="n">
        <v>0</v>
      </c>
      <c r="J3461" t="n">
        <v>0</v>
      </c>
      <c r="K3461" t="n">
        <v>0</v>
      </c>
      <c r="L3461" t="n">
        <v>0</v>
      </c>
      <c r="M3461" t="n">
        <v>0</v>
      </c>
      <c r="N3461" t="n">
        <v>0</v>
      </c>
      <c r="P3461" s="27" t="inlineStr"/>
      <c r="R3461" t="inlineStr">
        <is>
          <t>Himachal</t>
        </is>
      </c>
      <c r="S3461" t="inlineStr">
        <is>
          <t>North</t>
        </is>
      </c>
      <c r="T3461" s="9">
        <f>VLOOKUP(A3461,Sku_list!$A$1:$D$2323,3,0)</f>
        <v/>
      </c>
      <c r="U3461" s="9">
        <f>VLOOKUP(A3461,Sku_list!$A$1:$D$2323,4,0)*(F3461/1000000*12)</f>
        <v/>
      </c>
      <c r="V3461" s="9">
        <f>VLOOKUP(A3461,Sku_list!$A$1:$D$2323,4,0)*(H3461/1000000*12)</f>
        <v/>
      </c>
      <c r="W3461" s="9">
        <f>VLOOKUP(A3461,Sku_list!$A$1:$D$2323,4,0)*(J3461/1000000*12)</f>
        <v/>
      </c>
      <c r="X3461" s="9">
        <f>VLOOKUP(A3461,Sku_list!$A$1:$D$2323,4,0)*(L3461/1000000*12)</f>
        <v/>
      </c>
      <c r="Y3461" s="9">
        <f>VLOOKUP(A3461,Sku_list!$A$1:$E$2323,5,0)*((J3461+F3461)/1000000000)</f>
        <v/>
      </c>
      <c r="AC3461" s="27">
        <f>(DAY(TODAY())+AB3461)/30</f>
        <v/>
      </c>
    </row>
    <row r="3462">
      <c r="A3462" t="n">
        <v>1607794</v>
      </c>
      <c r="B3462" t="inlineStr">
        <is>
          <t>Sensitive 250ml+CSPR 25</t>
        </is>
      </c>
      <c r="C3462" t="inlineStr">
        <is>
          <t>IN94</t>
        </is>
      </c>
      <c r="D3462" t="n">
        <v>0</v>
      </c>
      <c r="E3462" t="n">
        <v>0</v>
      </c>
      <c r="F3462" t="n">
        <v>0</v>
      </c>
      <c r="G3462" t="n">
        <v>0</v>
      </c>
      <c r="H3462" t="n">
        <v>0</v>
      </c>
      <c r="I3462" t="n">
        <v>0</v>
      </c>
      <c r="J3462" t="n">
        <v>0</v>
      </c>
      <c r="K3462" t="n">
        <v>0</v>
      </c>
      <c r="L3462" t="n">
        <v>0</v>
      </c>
      <c r="M3462" t="n">
        <v>0</v>
      </c>
      <c r="N3462" t="n">
        <v>0</v>
      </c>
      <c r="P3462" s="27" t="inlineStr"/>
      <c r="R3462" t="inlineStr">
        <is>
          <t>Chandigarh</t>
        </is>
      </c>
      <c r="S3462" t="inlineStr">
        <is>
          <t>North</t>
        </is>
      </c>
      <c r="T3462" s="9">
        <f>VLOOKUP(A3462,Sku_list!$A$1:$D$2323,3,0)</f>
        <v/>
      </c>
      <c r="U3462" s="9">
        <f>VLOOKUP(A3462,Sku_list!$A$1:$D$2323,4,0)*(F3462/1000000*12)</f>
        <v/>
      </c>
      <c r="V3462" s="9">
        <f>VLOOKUP(A3462,Sku_list!$A$1:$D$2323,4,0)*(H3462/1000000*12)</f>
        <v/>
      </c>
      <c r="W3462" s="9">
        <f>VLOOKUP(A3462,Sku_list!$A$1:$D$2323,4,0)*(J3462/1000000*12)</f>
        <v/>
      </c>
      <c r="X3462" s="9">
        <f>VLOOKUP(A3462,Sku_list!$A$1:$D$2323,4,0)*(L3462/1000000*12)</f>
        <v/>
      </c>
      <c r="Y3462" s="9">
        <f>VLOOKUP(A3462,Sku_list!$A$1:$E$2323,5,0)*((J3462+F3462)/1000000000)</f>
        <v/>
      </c>
      <c r="AC3462" s="27">
        <f>(DAY(TODAY())+AB3462)/30</f>
        <v/>
      </c>
    </row>
    <row r="3463">
      <c r="A3463" t="n">
        <v>1607794</v>
      </c>
      <c r="B3463" t="inlineStr">
        <is>
          <t>Sensitive 250ml+CSPR 25</t>
        </is>
      </c>
      <c r="C3463" t="inlineStr">
        <is>
          <t>IN95</t>
        </is>
      </c>
      <c r="D3463" t="n">
        <v>0</v>
      </c>
      <c r="E3463" t="n">
        <v>0</v>
      </c>
      <c r="F3463" t="n">
        <v>0</v>
      </c>
      <c r="G3463" t="n">
        <v>0</v>
      </c>
      <c r="H3463" t="n">
        <v>0</v>
      </c>
      <c r="I3463" t="n">
        <v>0</v>
      </c>
      <c r="J3463" t="n">
        <v>0</v>
      </c>
      <c r="K3463" t="n">
        <v>0</v>
      </c>
      <c r="L3463" t="n">
        <v>0</v>
      </c>
      <c r="M3463" t="n">
        <v>0</v>
      </c>
      <c r="N3463" t="n">
        <v>0</v>
      </c>
      <c r="P3463" s="27" t="inlineStr"/>
      <c r="R3463" t="inlineStr">
        <is>
          <t>Hasangarh</t>
        </is>
      </c>
      <c r="S3463" t="inlineStr">
        <is>
          <t>North DC</t>
        </is>
      </c>
      <c r="T3463" s="9">
        <f>VLOOKUP(A3463,Sku_list!$A$1:$D$2323,3,0)</f>
        <v/>
      </c>
      <c r="U3463" s="9">
        <f>VLOOKUP(A3463,Sku_list!$A$1:$D$2323,4,0)*(F3463/1000000*12)</f>
        <v/>
      </c>
      <c r="V3463" s="9">
        <f>VLOOKUP(A3463,Sku_list!$A$1:$D$2323,4,0)*(H3463/1000000*12)</f>
        <v/>
      </c>
      <c r="W3463" s="9">
        <f>VLOOKUP(A3463,Sku_list!$A$1:$D$2323,4,0)*(J3463/1000000*12)</f>
        <v/>
      </c>
      <c r="X3463" s="9">
        <f>VLOOKUP(A3463,Sku_list!$A$1:$D$2323,4,0)*(L3463/1000000*12)</f>
        <v/>
      </c>
      <c r="Y3463" s="9">
        <f>VLOOKUP(A3463,Sku_list!$A$1:$E$2323,5,0)*((J3463+F3463)/1000000000)</f>
        <v/>
      </c>
      <c r="AC3463" s="27">
        <f>(DAY(TODAY())+AB3463)/30</f>
        <v/>
      </c>
    </row>
    <row r="3464">
      <c r="A3464" t="n">
        <v>1607794</v>
      </c>
      <c r="B3464" t="inlineStr">
        <is>
          <t>Sensitive 250ml+CSPR 25</t>
        </is>
      </c>
      <c r="C3464" t="inlineStr">
        <is>
          <t>IN97</t>
        </is>
      </c>
      <c r="D3464" t="n">
        <v>0</v>
      </c>
      <c r="E3464" t="n">
        <v>0</v>
      </c>
      <c r="F3464" t="n">
        <v>0</v>
      </c>
      <c r="G3464" t="n">
        <v>0</v>
      </c>
      <c r="H3464" t="n">
        <v>0</v>
      </c>
      <c r="I3464" t="n">
        <v>0</v>
      </c>
      <c r="J3464" t="n">
        <v>0</v>
      </c>
      <c r="K3464" t="n">
        <v>0</v>
      </c>
      <c r="L3464" t="n">
        <v>0</v>
      </c>
      <c r="M3464" t="n">
        <v>0</v>
      </c>
      <c r="N3464" t="n">
        <v>0</v>
      </c>
      <c r="P3464" s="27" t="inlineStr"/>
      <c r="R3464" t="inlineStr">
        <is>
          <t>Hubli DC</t>
        </is>
      </c>
      <c r="S3464" t="inlineStr">
        <is>
          <t>South DC</t>
        </is>
      </c>
      <c r="T3464" s="9">
        <f>VLOOKUP(A3464,Sku_list!$A$1:$D$2323,3,0)</f>
        <v/>
      </c>
      <c r="U3464" s="9">
        <f>VLOOKUP(A3464,Sku_list!$A$1:$D$2323,4,0)*(F3464/1000000*12)</f>
        <v/>
      </c>
      <c r="V3464" s="9">
        <f>VLOOKUP(A3464,Sku_list!$A$1:$D$2323,4,0)*(H3464/1000000*12)</f>
        <v/>
      </c>
      <c r="W3464" s="9">
        <f>VLOOKUP(A3464,Sku_list!$A$1:$D$2323,4,0)*(J3464/1000000*12)</f>
        <v/>
      </c>
      <c r="X3464" s="9">
        <f>VLOOKUP(A3464,Sku_list!$A$1:$D$2323,4,0)*(L3464/1000000*12)</f>
        <v/>
      </c>
      <c r="Y3464" s="9">
        <f>VLOOKUP(A3464,Sku_list!$A$1:$E$2323,5,0)*((J3464+F3464)/1000000000)</f>
        <v/>
      </c>
      <c r="AC3464" s="27">
        <f>(DAY(TODAY())+AB3464)/30</f>
        <v/>
      </c>
    </row>
    <row r="3465">
      <c r="A3465" t="n">
        <v>1607795</v>
      </c>
      <c r="B3465" t="inlineStr">
        <is>
          <t>CC 250+Total 25</t>
        </is>
      </c>
      <c r="C3465" t="inlineStr">
        <is>
          <t>IN60</t>
        </is>
      </c>
      <c r="D3465" t="n">
        <v>0</v>
      </c>
      <c r="E3465" t="n">
        <v>0</v>
      </c>
      <c r="F3465" t="n">
        <v>0</v>
      </c>
      <c r="G3465" t="n">
        <v>0</v>
      </c>
      <c r="H3465" t="n">
        <v>0</v>
      </c>
      <c r="I3465" t="n">
        <v>0</v>
      </c>
      <c r="J3465" t="n">
        <v>0</v>
      </c>
      <c r="K3465" t="n">
        <v>0</v>
      </c>
      <c r="L3465" t="n">
        <v>0</v>
      </c>
      <c r="M3465" t="n">
        <v>0</v>
      </c>
      <c r="N3465" t="n">
        <v>0</v>
      </c>
      <c r="P3465" s="27" t="inlineStr"/>
      <c r="R3465" t="inlineStr">
        <is>
          <t>Mumbai</t>
        </is>
      </c>
      <c r="S3465" t="inlineStr">
        <is>
          <t>West</t>
        </is>
      </c>
      <c r="T3465" s="9">
        <f>VLOOKUP(A3465,Sku_list!$A$1:$D$2323,3,0)</f>
        <v/>
      </c>
      <c r="U3465" s="9">
        <f>VLOOKUP(A3465,Sku_list!$A$1:$D$2323,4,0)*(F3465/1000000*12)</f>
        <v/>
      </c>
      <c r="V3465" s="9">
        <f>VLOOKUP(A3465,Sku_list!$A$1:$D$2323,4,0)*(H3465/1000000*12)</f>
        <v/>
      </c>
      <c r="W3465" s="9">
        <f>VLOOKUP(A3465,Sku_list!$A$1:$D$2323,4,0)*(J3465/1000000*12)</f>
        <v/>
      </c>
      <c r="X3465" s="9">
        <f>VLOOKUP(A3465,Sku_list!$A$1:$D$2323,4,0)*(L3465/1000000*12)</f>
        <v/>
      </c>
      <c r="Y3465" s="9">
        <f>VLOOKUP(A3465,Sku_list!$A$1:$E$2323,5,0)*((J3465+F3465)/1000000000)</f>
        <v/>
      </c>
      <c r="AC3465" s="27">
        <f>(DAY(TODAY())+AB3465)/30</f>
        <v/>
      </c>
    </row>
    <row r="3466">
      <c r="A3466" t="n">
        <v>1607795</v>
      </c>
      <c r="B3466" t="inlineStr">
        <is>
          <t>CC 250+Total 25</t>
        </is>
      </c>
      <c r="C3466" t="inlineStr">
        <is>
          <t>IN61</t>
        </is>
      </c>
      <c r="D3466" t="n">
        <v>0</v>
      </c>
      <c r="E3466" t="n">
        <v>0</v>
      </c>
      <c r="F3466" t="n">
        <v>0</v>
      </c>
      <c r="G3466" t="n">
        <v>2</v>
      </c>
      <c r="H3466" t="n">
        <v>0</v>
      </c>
      <c r="I3466" t="n">
        <v>0</v>
      </c>
      <c r="J3466" t="n">
        <v>0</v>
      </c>
      <c r="K3466" t="n">
        <v>0</v>
      </c>
      <c r="L3466" t="n">
        <v>0</v>
      </c>
      <c r="M3466" t="n">
        <v>0</v>
      </c>
      <c r="N3466" t="n">
        <v>0</v>
      </c>
      <c r="P3466" s="27" t="inlineStr"/>
      <c r="R3466" t="inlineStr">
        <is>
          <t>Delhi</t>
        </is>
      </c>
      <c r="S3466" t="inlineStr">
        <is>
          <t>North</t>
        </is>
      </c>
      <c r="T3466" s="9">
        <f>VLOOKUP(A3466,Sku_list!$A$1:$D$2323,3,0)</f>
        <v/>
      </c>
      <c r="U3466" s="9">
        <f>VLOOKUP(A3466,Sku_list!$A$1:$D$2323,4,0)*(F3466/1000000*12)</f>
        <v/>
      </c>
      <c r="V3466" s="9">
        <f>VLOOKUP(A3466,Sku_list!$A$1:$D$2323,4,0)*(H3466/1000000*12)</f>
        <v/>
      </c>
      <c r="W3466" s="9">
        <f>VLOOKUP(A3466,Sku_list!$A$1:$D$2323,4,0)*(J3466/1000000*12)</f>
        <v/>
      </c>
      <c r="X3466" s="9">
        <f>VLOOKUP(A3466,Sku_list!$A$1:$D$2323,4,0)*(L3466/1000000*12)</f>
        <v/>
      </c>
      <c r="Y3466" s="9">
        <f>VLOOKUP(A3466,Sku_list!$A$1:$E$2323,5,0)*((J3466+F3466)/1000000000)</f>
        <v/>
      </c>
      <c r="AC3466" s="27">
        <f>(DAY(TODAY())+AB3466)/30</f>
        <v/>
      </c>
    </row>
    <row r="3467">
      <c r="A3467" t="n">
        <v>1607795</v>
      </c>
      <c r="B3467" t="inlineStr">
        <is>
          <t>CC 250+Total 25</t>
        </is>
      </c>
      <c r="C3467" t="inlineStr">
        <is>
          <t>IN62</t>
        </is>
      </c>
      <c r="D3467" t="n">
        <v>0</v>
      </c>
      <c r="E3467" t="n">
        <v>0</v>
      </c>
      <c r="F3467" t="n">
        <v>0</v>
      </c>
      <c r="G3467" t="n">
        <v>20</v>
      </c>
      <c r="H3467" t="n">
        <v>0</v>
      </c>
      <c r="I3467" t="n">
        <v>0</v>
      </c>
      <c r="J3467" t="n">
        <v>0</v>
      </c>
      <c r="K3467" t="n">
        <v>0</v>
      </c>
      <c r="L3467" t="n">
        <v>100</v>
      </c>
      <c r="M3467" t="n">
        <v>100</v>
      </c>
      <c r="N3467" t="n">
        <v>-100</v>
      </c>
      <c r="P3467" s="27" t="n">
        <v>0</v>
      </c>
      <c r="R3467" t="inlineStr">
        <is>
          <t>Calcutta</t>
        </is>
      </c>
      <c r="S3467" t="inlineStr">
        <is>
          <t>East</t>
        </is>
      </c>
      <c r="T3467" s="9">
        <f>VLOOKUP(A3467,Sku_list!$A$1:$D$2323,3,0)</f>
        <v/>
      </c>
      <c r="U3467" s="9">
        <f>VLOOKUP(A3467,Sku_list!$A$1:$D$2323,4,0)*(F3467/1000000*12)</f>
        <v/>
      </c>
      <c r="V3467" s="9">
        <f>VLOOKUP(A3467,Sku_list!$A$1:$D$2323,4,0)*(H3467/1000000*12)</f>
        <v/>
      </c>
      <c r="W3467" s="9">
        <f>VLOOKUP(A3467,Sku_list!$A$1:$D$2323,4,0)*(J3467/1000000*12)</f>
        <v/>
      </c>
      <c r="X3467" s="9">
        <f>VLOOKUP(A3467,Sku_list!$A$1:$D$2323,4,0)*(L3467/1000000*12)</f>
        <v/>
      </c>
      <c r="Y3467" s="9">
        <f>VLOOKUP(A3467,Sku_list!$A$1:$E$2323,5,0)*((J3467+F3467)/1000000000)</f>
        <v/>
      </c>
      <c r="AC3467" s="27">
        <f>(DAY(TODAY())+AB3467)/30</f>
        <v/>
      </c>
    </row>
    <row r="3468">
      <c r="A3468" t="n">
        <v>1607795</v>
      </c>
      <c r="B3468" t="inlineStr">
        <is>
          <t>CC 250+Total 25</t>
        </is>
      </c>
      <c r="C3468" t="inlineStr">
        <is>
          <t>IN63</t>
        </is>
      </c>
      <c r="D3468" t="n">
        <v>0</v>
      </c>
      <c r="E3468" t="n">
        <v>0</v>
      </c>
      <c r="F3468" t="n">
        <v>0</v>
      </c>
      <c r="G3468" t="n">
        <v>0</v>
      </c>
      <c r="H3468" t="n">
        <v>0</v>
      </c>
      <c r="I3468" t="n">
        <v>0</v>
      </c>
      <c r="J3468" t="n">
        <v>0</v>
      </c>
      <c r="K3468" t="n">
        <v>0</v>
      </c>
      <c r="L3468" t="n">
        <v>0</v>
      </c>
      <c r="M3468" t="n">
        <v>0</v>
      </c>
      <c r="N3468" t="n">
        <v>0</v>
      </c>
      <c r="P3468" s="27" t="inlineStr"/>
      <c r="R3468" t="inlineStr">
        <is>
          <t>Trichy</t>
        </is>
      </c>
      <c r="S3468" t="inlineStr">
        <is>
          <t>South</t>
        </is>
      </c>
      <c r="T3468" s="9">
        <f>VLOOKUP(A3468,Sku_list!$A$1:$D$2323,3,0)</f>
        <v/>
      </c>
      <c r="U3468" s="9">
        <f>VLOOKUP(A3468,Sku_list!$A$1:$D$2323,4,0)*(F3468/1000000*12)</f>
        <v/>
      </c>
      <c r="V3468" s="9">
        <f>VLOOKUP(A3468,Sku_list!$A$1:$D$2323,4,0)*(H3468/1000000*12)</f>
        <v/>
      </c>
      <c r="W3468" s="9">
        <f>VLOOKUP(A3468,Sku_list!$A$1:$D$2323,4,0)*(J3468/1000000*12)</f>
        <v/>
      </c>
      <c r="X3468" s="9">
        <f>VLOOKUP(A3468,Sku_list!$A$1:$D$2323,4,0)*(L3468/1000000*12)</f>
        <v/>
      </c>
      <c r="Y3468" s="9">
        <f>VLOOKUP(A3468,Sku_list!$A$1:$E$2323,5,0)*((J3468+F3468)/1000000000)</f>
        <v/>
      </c>
      <c r="AC3468" s="27">
        <f>(DAY(TODAY())+AB3468)/30</f>
        <v/>
      </c>
    </row>
    <row r="3469">
      <c r="A3469" t="n">
        <v>1607795</v>
      </c>
      <c r="B3469" t="inlineStr">
        <is>
          <t>CC 250+Total 25</t>
        </is>
      </c>
      <c r="C3469" t="inlineStr">
        <is>
          <t>IN64</t>
        </is>
      </c>
      <c r="D3469" t="n">
        <v>0</v>
      </c>
      <c r="E3469" t="n">
        <v>0</v>
      </c>
      <c r="F3469" t="n">
        <v>0</v>
      </c>
      <c r="G3469" t="n">
        <v>0</v>
      </c>
      <c r="H3469" t="n">
        <v>0</v>
      </c>
      <c r="I3469" t="n">
        <v>0</v>
      </c>
      <c r="J3469" t="n">
        <v>0</v>
      </c>
      <c r="K3469" t="n">
        <v>0</v>
      </c>
      <c r="L3469" t="n">
        <v>0</v>
      </c>
      <c r="M3469" t="n">
        <v>0</v>
      </c>
      <c r="N3469" t="n">
        <v>0</v>
      </c>
      <c r="P3469" s="27" t="inlineStr"/>
      <c r="R3469" t="inlineStr">
        <is>
          <t>Chennai</t>
        </is>
      </c>
      <c r="S3469" t="inlineStr">
        <is>
          <t>South</t>
        </is>
      </c>
      <c r="T3469" s="9">
        <f>VLOOKUP(A3469,Sku_list!$A$1:$D$2323,3,0)</f>
        <v/>
      </c>
      <c r="U3469" s="9">
        <f>VLOOKUP(A3469,Sku_list!$A$1:$D$2323,4,0)*(F3469/1000000*12)</f>
        <v/>
      </c>
      <c r="V3469" s="9">
        <f>VLOOKUP(A3469,Sku_list!$A$1:$D$2323,4,0)*(H3469/1000000*12)</f>
        <v/>
      </c>
      <c r="W3469" s="9">
        <f>VLOOKUP(A3469,Sku_list!$A$1:$D$2323,4,0)*(J3469/1000000*12)</f>
        <v/>
      </c>
      <c r="X3469" s="9">
        <f>VLOOKUP(A3469,Sku_list!$A$1:$D$2323,4,0)*(L3469/1000000*12)</f>
        <v/>
      </c>
      <c r="Y3469" s="9">
        <f>VLOOKUP(A3469,Sku_list!$A$1:$E$2323,5,0)*((J3469+F3469)/1000000000)</f>
        <v/>
      </c>
      <c r="AC3469" s="27">
        <f>(DAY(TODAY())+AB3469)/30</f>
        <v/>
      </c>
    </row>
    <row r="3470">
      <c r="A3470" t="n">
        <v>1607795</v>
      </c>
      <c r="B3470" t="inlineStr">
        <is>
          <t>CC 250+Total 25</t>
        </is>
      </c>
      <c r="C3470" t="inlineStr">
        <is>
          <t>IN65</t>
        </is>
      </c>
      <c r="D3470" t="n">
        <v>0</v>
      </c>
      <c r="E3470" t="n">
        <v>0</v>
      </c>
      <c r="F3470" t="n">
        <v>0</v>
      </c>
      <c r="G3470" t="n">
        <v>0</v>
      </c>
      <c r="H3470" t="n">
        <v>0</v>
      </c>
      <c r="I3470" t="n">
        <v>0</v>
      </c>
      <c r="J3470" t="n">
        <v>0</v>
      </c>
      <c r="K3470" t="n">
        <v>0</v>
      </c>
      <c r="L3470" t="n">
        <v>0</v>
      </c>
      <c r="M3470" t="n">
        <v>0</v>
      </c>
      <c r="N3470" t="n">
        <v>0</v>
      </c>
      <c r="P3470" s="27" t="inlineStr"/>
      <c r="R3470" t="inlineStr">
        <is>
          <t>Kanpur</t>
        </is>
      </c>
      <c r="S3470" t="inlineStr">
        <is>
          <t>North</t>
        </is>
      </c>
      <c r="T3470" s="9">
        <f>VLOOKUP(A3470,Sku_list!$A$1:$D$2323,3,0)</f>
        <v/>
      </c>
      <c r="U3470" s="9">
        <f>VLOOKUP(A3470,Sku_list!$A$1:$D$2323,4,0)*(F3470/1000000*12)</f>
        <v/>
      </c>
      <c r="V3470" s="9">
        <f>VLOOKUP(A3470,Sku_list!$A$1:$D$2323,4,0)*(H3470/1000000*12)</f>
        <v/>
      </c>
      <c r="W3470" s="9">
        <f>VLOOKUP(A3470,Sku_list!$A$1:$D$2323,4,0)*(J3470/1000000*12)</f>
        <v/>
      </c>
      <c r="X3470" s="9">
        <f>VLOOKUP(A3470,Sku_list!$A$1:$D$2323,4,0)*(L3470/1000000*12)</f>
        <v/>
      </c>
      <c r="Y3470" s="9">
        <f>VLOOKUP(A3470,Sku_list!$A$1:$E$2323,5,0)*((J3470+F3470)/1000000000)</f>
        <v/>
      </c>
      <c r="AC3470" s="27">
        <f>(DAY(TODAY())+AB3470)/30</f>
        <v/>
      </c>
    </row>
    <row r="3471">
      <c r="A3471" t="n">
        <v>1607795</v>
      </c>
      <c r="B3471" t="inlineStr">
        <is>
          <t>CC 250+Total 25</t>
        </is>
      </c>
      <c r="C3471" t="inlineStr">
        <is>
          <t>IN66</t>
        </is>
      </c>
      <c r="D3471" t="n">
        <v>0</v>
      </c>
      <c r="E3471" t="n">
        <v>0</v>
      </c>
      <c r="F3471" t="n">
        <v>0</v>
      </c>
      <c r="G3471" t="n">
        <v>0</v>
      </c>
      <c r="H3471" t="n">
        <v>0</v>
      </c>
      <c r="I3471" t="n">
        <v>0</v>
      </c>
      <c r="J3471" t="n">
        <v>0</v>
      </c>
      <c r="K3471" t="n">
        <v>0</v>
      </c>
      <c r="L3471" t="n">
        <v>0</v>
      </c>
      <c r="M3471" t="n">
        <v>0</v>
      </c>
      <c r="N3471" t="n">
        <v>0</v>
      </c>
      <c r="P3471" s="27" t="inlineStr"/>
      <c r="R3471" t="inlineStr">
        <is>
          <t>Bhubaneshwar</t>
        </is>
      </c>
      <c r="S3471" t="inlineStr">
        <is>
          <t>East</t>
        </is>
      </c>
      <c r="T3471" s="9">
        <f>VLOOKUP(A3471,Sku_list!$A$1:$D$2323,3,0)</f>
        <v/>
      </c>
      <c r="U3471" s="9">
        <f>VLOOKUP(A3471,Sku_list!$A$1:$D$2323,4,0)*(F3471/1000000*12)</f>
        <v/>
      </c>
      <c r="V3471" s="9">
        <f>VLOOKUP(A3471,Sku_list!$A$1:$D$2323,4,0)*(H3471/1000000*12)</f>
        <v/>
      </c>
      <c r="W3471" s="9">
        <f>VLOOKUP(A3471,Sku_list!$A$1:$D$2323,4,0)*(J3471/1000000*12)</f>
        <v/>
      </c>
      <c r="X3471" s="9">
        <f>VLOOKUP(A3471,Sku_list!$A$1:$D$2323,4,0)*(L3471/1000000*12)</f>
        <v/>
      </c>
      <c r="Y3471" s="9">
        <f>VLOOKUP(A3471,Sku_list!$A$1:$E$2323,5,0)*((J3471+F3471)/1000000000)</f>
        <v/>
      </c>
      <c r="AC3471" s="27">
        <f>(DAY(TODAY())+AB3471)/30</f>
        <v/>
      </c>
    </row>
    <row r="3472">
      <c r="A3472" t="n">
        <v>1607795</v>
      </c>
      <c r="B3472" t="inlineStr">
        <is>
          <t>CC 250+Total 25</t>
        </is>
      </c>
      <c r="C3472" t="inlineStr">
        <is>
          <t>IN67</t>
        </is>
      </c>
      <c r="D3472" t="n">
        <v>0</v>
      </c>
      <c r="E3472" t="n">
        <v>0</v>
      </c>
      <c r="F3472" t="n">
        <v>0</v>
      </c>
      <c r="G3472" t="n">
        <v>0</v>
      </c>
      <c r="H3472" t="n">
        <v>0</v>
      </c>
      <c r="I3472" t="n">
        <v>0</v>
      </c>
      <c r="J3472" t="n">
        <v>0</v>
      </c>
      <c r="K3472" t="n">
        <v>0</v>
      </c>
      <c r="L3472" t="n">
        <v>0</v>
      </c>
      <c r="M3472" t="n">
        <v>0</v>
      </c>
      <c r="N3472" t="n">
        <v>0</v>
      </c>
      <c r="P3472" s="27" t="inlineStr"/>
      <c r="R3472" t="inlineStr">
        <is>
          <t>Indore</t>
        </is>
      </c>
      <c r="S3472" t="inlineStr">
        <is>
          <t>West</t>
        </is>
      </c>
      <c r="T3472" s="9">
        <f>VLOOKUP(A3472,Sku_list!$A$1:$D$2323,3,0)</f>
        <v/>
      </c>
      <c r="U3472" s="9">
        <f>VLOOKUP(A3472,Sku_list!$A$1:$D$2323,4,0)*(F3472/1000000*12)</f>
        <v/>
      </c>
      <c r="V3472" s="9">
        <f>VLOOKUP(A3472,Sku_list!$A$1:$D$2323,4,0)*(H3472/1000000*12)</f>
        <v/>
      </c>
      <c r="W3472" s="9">
        <f>VLOOKUP(A3472,Sku_list!$A$1:$D$2323,4,0)*(J3472/1000000*12)</f>
        <v/>
      </c>
      <c r="X3472" s="9">
        <f>VLOOKUP(A3472,Sku_list!$A$1:$D$2323,4,0)*(L3472/1000000*12)</f>
        <v/>
      </c>
      <c r="Y3472" s="9">
        <f>VLOOKUP(A3472,Sku_list!$A$1:$E$2323,5,0)*((J3472+F3472)/1000000000)</f>
        <v/>
      </c>
      <c r="AC3472" s="27">
        <f>(DAY(TODAY())+AB3472)/30</f>
        <v/>
      </c>
    </row>
    <row r="3473">
      <c r="A3473" t="n">
        <v>1607795</v>
      </c>
      <c r="B3473" t="inlineStr">
        <is>
          <t>CC 250+Total 25</t>
        </is>
      </c>
      <c r="C3473" t="inlineStr">
        <is>
          <t>IN68</t>
        </is>
      </c>
      <c r="D3473" t="n">
        <v>0</v>
      </c>
      <c r="E3473" t="n">
        <v>0</v>
      </c>
      <c r="F3473" t="n">
        <v>0</v>
      </c>
      <c r="G3473" t="n">
        <v>0</v>
      </c>
      <c r="H3473" t="n">
        <v>0</v>
      </c>
      <c r="I3473" t="n">
        <v>0</v>
      </c>
      <c r="J3473" t="n">
        <v>0</v>
      </c>
      <c r="K3473" t="n">
        <v>0</v>
      </c>
      <c r="L3473" t="n">
        <v>0</v>
      </c>
      <c r="M3473" t="n">
        <v>0</v>
      </c>
      <c r="N3473" t="n">
        <v>0</v>
      </c>
      <c r="P3473" s="27" t="inlineStr"/>
      <c r="R3473" t="inlineStr">
        <is>
          <t>Baroda</t>
        </is>
      </c>
      <c r="S3473" t="inlineStr">
        <is>
          <t>West</t>
        </is>
      </c>
      <c r="T3473" s="9">
        <f>VLOOKUP(A3473,Sku_list!$A$1:$D$2323,3,0)</f>
        <v/>
      </c>
      <c r="U3473" s="9">
        <f>VLOOKUP(A3473,Sku_list!$A$1:$D$2323,4,0)*(F3473/1000000*12)</f>
        <v/>
      </c>
      <c r="V3473" s="9">
        <f>VLOOKUP(A3473,Sku_list!$A$1:$D$2323,4,0)*(H3473/1000000*12)</f>
        <v/>
      </c>
      <c r="W3473" s="9">
        <f>VLOOKUP(A3473,Sku_list!$A$1:$D$2323,4,0)*(J3473/1000000*12)</f>
        <v/>
      </c>
      <c r="X3473" s="9">
        <f>VLOOKUP(A3473,Sku_list!$A$1:$D$2323,4,0)*(L3473/1000000*12)</f>
        <v/>
      </c>
      <c r="Y3473" s="9">
        <f>VLOOKUP(A3473,Sku_list!$A$1:$E$2323,5,0)*((J3473+F3473)/1000000000)</f>
        <v/>
      </c>
      <c r="AC3473" s="27">
        <f>(DAY(TODAY())+AB3473)/30</f>
        <v/>
      </c>
    </row>
    <row r="3474">
      <c r="A3474" t="n">
        <v>1607795</v>
      </c>
      <c r="B3474" t="inlineStr">
        <is>
          <t>CC 250+Total 25</t>
        </is>
      </c>
      <c r="C3474" t="inlineStr">
        <is>
          <t>IN69</t>
        </is>
      </c>
      <c r="D3474" t="n">
        <v>0</v>
      </c>
      <c r="E3474" t="n">
        <v>0</v>
      </c>
      <c r="F3474" t="n">
        <v>0</v>
      </c>
      <c r="G3474" t="n">
        <v>0</v>
      </c>
      <c r="H3474" t="n">
        <v>0</v>
      </c>
      <c r="I3474" t="n">
        <v>0</v>
      </c>
      <c r="J3474" t="n">
        <v>0</v>
      </c>
      <c r="K3474" t="n">
        <v>0</v>
      </c>
      <c r="L3474" t="n">
        <v>0</v>
      </c>
      <c r="M3474" t="n">
        <v>0</v>
      </c>
      <c r="N3474" t="n">
        <v>0</v>
      </c>
      <c r="P3474" s="27" t="inlineStr"/>
      <c r="R3474" t="inlineStr">
        <is>
          <t>Hyderabad</t>
        </is>
      </c>
      <c r="S3474" t="inlineStr">
        <is>
          <t>South</t>
        </is>
      </c>
      <c r="T3474" s="9">
        <f>VLOOKUP(A3474,Sku_list!$A$1:$D$2323,3,0)</f>
        <v/>
      </c>
      <c r="U3474" s="9">
        <f>VLOOKUP(A3474,Sku_list!$A$1:$D$2323,4,0)*(F3474/1000000*12)</f>
        <v/>
      </c>
      <c r="V3474" s="9">
        <f>VLOOKUP(A3474,Sku_list!$A$1:$D$2323,4,0)*(H3474/1000000*12)</f>
        <v/>
      </c>
      <c r="W3474" s="9">
        <f>VLOOKUP(A3474,Sku_list!$A$1:$D$2323,4,0)*(J3474/1000000*12)</f>
        <v/>
      </c>
      <c r="X3474" s="9">
        <f>VLOOKUP(A3474,Sku_list!$A$1:$D$2323,4,0)*(L3474/1000000*12)</f>
        <v/>
      </c>
      <c r="Y3474" s="9">
        <f>VLOOKUP(A3474,Sku_list!$A$1:$E$2323,5,0)*((J3474+F3474)/1000000000)</f>
        <v/>
      </c>
      <c r="AC3474" s="27">
        <f>(DAY(TODAY())+AB3474)/30</f>
        <v/>
      </c>
    </row>
    <row r="3475">
      <c r="A3475" t="n">
        <v>1607795</v>
      </c>
      <c r="B3475" t="inlineStr">
        <is>
          <t>CC 250+Total 25</t>
        </is>
      </c>
      <c r="C3475" t="inlineStr">
        <is>
          <t>IN70</t>
        </is>
      </c>
      <c r="D3475" t="n">
        <v>0</v>
      </c>
      <c r="E3475" t="n">
        <v>0</v>
      </c>
      <c r="F3475" t="n">
        <v>0</v>
      </c>
      <c r="G3475" t="n">
        <v>0</v>
      </c>
      <c r="H3475" t="n">
        <v>0</v>
      </c>
      <c r="I3475" t="n">
        <v>0</v>
      </c>
      <c r="J3475" t="n">
        <v>0</v>
      </c>
      <c r="K3475" t="n">
        <v>0</v>
      </c>
      <c r="L3475" t="n">
        <v>0</v>
      </c>
      <c r="M3475" t="n">
        <v>0</v>
      </c>
      <c r="N3475" t="n">
        <v>0</v>
      </c>
      <c r="P3475" s="27" t="inlineStr"/>
      <c r="R3475" t="inlineStr">
        <is>
          <t>Allepy</t>
        </is>
      </c>
      <c r="S3475" t="inlineStr">
        <is>
          <t>South</t>
        </is>
      </c>
      <c r="T3475" s="9">
        <f>VLOOKUP(A3475,Sku_list!$A$1:$D$2323,3,0)</f>
        <v/>
      </c>
      <c r="U3475" s="9">
        <f>VLOOKUP(A3475,Sku_list!$A$1:$D$2323,4,0)*(F3475/1000000*12)</f>
        <v/>
      </c>
      <c r="V3475" s="9">
        <f>VLOOKUP(A3475,Sku_list!$A$1:$D$2323,4,0)*(H3475/1000000*12)</f>
        <v/>
      </c>
      <c r="W3475" s="9">
        <f>VLOOKUP(A3475,Sku_list!$A$1:$D$2323,4,0)*(J3475/1000000*12)</f>
        <v/>
      </c>
      <c r="X3475" s="9">
        <f>VLOOKUP(A3475,Sku_list!$A$1:$D$2323,4,0)*(L3475/1000000*12)</f>
        <v/>
      </c>
      <c r="Y3475" s="9">
        <f>VLOOKUP(A3475,Sku_list!$A$1:$E$2323,5,0)*((J3475+F3475)/1000000000)</f>
        <v/>
      </c>
      <c r="AC3475" s="27">
        <f>(DAY(TODAY())+AB3475)/30</f>
        <v/>
      </c>
    </row>
    <row r="3476">
      <c r="A3476" t="n">
        <v>1607795</v>
      </c>
      <c r="B3476" t="inlineStr">
        <is>
          <t>CC 250+Total 25</t>
        </is>
      </c>
      <c r="C3476" t="inlineStr">
        <is>
          <t>IN71</t>
        </is>
      </c>
      <c r="D3476" t="n">
        <v>0</v>
      </c>
      <c r="E3476" t="n">
        <v>0</v>
      </c>
      <c r="F3476" t="n">
        <v>0</v>
      </c>
      <c r="G3476" t="n">
        <v>0</v>
      </c>
      <c r="H3476" t="n">
        <v>0</v>
      </c>
      <c r="I3476" t="n">
        <v>0</v>
      </c>
      <c r="J3476" t="n">
        <v>0</v>
      </c>
      <c r="K3476" t="n">
        <v>0</v>
      </c>
      <c r="L3476" t="n">
        <v>0</v>
      </c>
      <c r="M3476" t="n">
        <v>0</v>
      </c>
      <c r="N3476" t="n">
        <v>0</v>
      </c>
      <c r="P3476" s="27" t="inlineStr"/>
      <c r="R3476" t="inlineStr">
        <is>
          <t>Bangalore</t>
        </is>
      </c>
      <c r="S3476" t="inlineStr">
        <is>
          <t>South</t>
        </is>
      </c>
      <c r="T3476" s="9">
        <f>VLOOKUP(A3476,Sku_list!$A$1:$D$2323,3,0)</f>
        <v/>
      </c>
      <c r="U3476" s="9">
        <f>VLOOKUP(A3476,Sku_list!$A$1:$D$2323,4,0)*(F3476/1000000*12)</f>
        <v/>
      </c>
      <c r="V3476" s="9">
        <f>VLOOKUP(A3476,Sku_list!$A$1:$D$2323,4,0)*(H3476/1000000*12)</f>
        <v/>
      </c>
      <c r="W3476" s="9">
        <f>VLOOKUP(A3476,Sku_list!$A$1:$D$2323,4,0)*(J3476/1000000*12)</f>
        <v/>
      </c>
      <c r="X3476" s="9">
        <f>VLOOKUP(A3476,Sku_list!$A$1:$D$2323,4,0)*(L3476/1000000*12)</f>
        <v/>
      </c>
      <c r="Y3476" s="9">
        <f>VLOOKUP(A3476,Sku_list!$A$1:$E$2323,5,0)*((J3476+F3476)/1000000000)</f>
        <v/>
      </c>
      <c r="AC3476" s="27">
        <f>(DAY(TODAY())+AB3476)/30</f>
        <v/>
      </c>
    </row>
    <row r="3477">
      <c r="A3477" t="n">
        <v>1607795</v>
      </c>
      <c r="B3477" t="inlineStr">
        <is>
          <t>CC 250+Total 25</t>
        </is>
      </c>
      <c r="C3477" t="inlineStr">
        <is>
          <t>IN72</t>
        </is>
      </c>
      <c r="D3477" t="n">
        <v>0</v>
      </c>
      <c r="E3477" t="n">
        <v>0</v>
      </c>
      <c r="F3477" t="n">
        <v>0</v>
      </c>
      <c r="G3477" t="n">
        <v>0</v>
      </c>
      <c r="H3477" t="n">
        <v>0</v>
      </c>
      <c r="I3477" t="n">
        <v>0</v>
      </c>
      <c r="J3477" t="n">
        <v>0</v>
      </c>
      <c r="K3477" t="n">
        <v>0</v>
      </c>
      <c r="L3477" t="n">
        <v>0</v>
      </c>
      <c r="M3477" t="n">
        <v>0</v>
      </c>
      <c r="N3477" t="n">
        <v>0</v>
      </c>
      <c r="P3477" s="27" t="inlineStr"/>
      <c r="R3477" t="inlineStr">
        <is>
          <t>Gauhati</t>
        </is>
      </c>
      <c r="S3477" t="inlineStr">
        <is>
          <t>East</t>
        </is>
      </c>
      <c r="T3477" s="9">
        <f>VLOOKUP(A3477,Sku_list!$A$1:$D$2323,3,0)</f>
        <v/>
      </c>
      <c r="U3477" s="9">
        <f>VLOOKUP(A3477,Sku_list!$A$1:$D$2323,4,0)*(F3477/1000000*12)</f>
        <v/>
      </c>
      <c r="V3477" s="9">
        <f>VLOOKUP(A3477,Sku_list!$A$1:$D$2323,4,0)*(H3477/1000000*12)</f>
        <v/>
      </c>
      <c r="W3477" s="9">
        <f>VLOOKUP(A3477,Sku_list!$A$1:$D$2323,4,0)*(J3477/1000000*12)</f>
        <v/>
      </c>
      <c r="X3477" s="9">
        <f>VLOOKUP(A3477,Sku_list!$A$1:$D$2323,4,0)*(L3477/1000000*12)</f>
        <v/>
      </c>
      <c r="Y3477" s="9">
        <f>VLOOKUP(A3477,Sku_list!$A$1:$E$2323,5,0)*((J3477+F3477)/1000000000)</f>
        <v/>
      </c>
      <c r="AC3477" s="27">
        <f>(DAY(TODAY())+AB3477)/30</f>
        <v/>
      </c>
    </row>
    <row r="3478">
      <c r="A3478" t="n">
        <v>1607795</v>
      </c>
      <c r="B3478" t="inlineStr">
        <is>
          <t>CC 250+Total 25</t>
        </is>
      </c>
      <c r="C3478" t="inlineStr">
        <is>
          <t>IN73</t>
        </is>
      </c>
      <c r="D3478" t="n">
        <v>0</v>
      </c>
      <c r="E3478" t="n">
        <v>0</v>
      </c>
      <c r="F3478" t="n">
        <v>0</v>
      </c>
      <c r="G3478" t="n">
        <v>0</v>
      </c>
      <c r="H3478" t="n">
        <v>0</v>
      </c>
      <c r="I3478" t="n">
        <v>0</v>
      </c>
      <c r="J3478" t="n">
        <v>0</v>
      </c>
      <c r="K3478" t="n">
        <v>0</v>
      </c>
      <c r="L3478" t="n">
        <v>0</v>
      </c>
      <c r="M3478" t="n">
        <v>0</v>
      </c>
      <c r="N3478" t="n">
        <v>0</v>
      </c>
      <c r="P3478" s="27" t="inlineStr"/>
      <c r="R3478" t="inlineStr">
        <is>
          <t>Patna</t>
        </is>
      </c>
      <c r="S3478" t="inlineStr">
        <is>
          <t>East</t>
        </is>
      </c>
      <c r="T3478" s="9">
        <f>VLOOKUP(A3478,Sku_list!$A$1:$D$2323,3,0)</f>
        <v/>
      </c>
      <c r="U3478" s="9">
        <f>VLOOKUP(A3478,Sku_list!$A$1:$D$2323,4,0)*(F3478/1000000*12)</f>
        <v/>
      </c>
      <c r="V3478" s="9">
        <f>VLOOKUP(A3478,Sku_list!$A$1:$D$2323,4,0)*(H3478/1000000*12)</f>
        <v/>
      </c>
      <c r="W3478" s="9">
        <f>VLOOKUP(A3478,Sku_list!$A$1:$D$2323,4,0)*(J3478/1000000*12)</f>
        <v/>
      </c>
      <c r="X3478" s="9">
        <f>VLOOKUP(A3478,Sku_list!$A$1:$D$2323,4,0)*(L3478/1000000*12)</f>
        <v/>
      </c>
      <c r="Y3478" s="9">
        <f>VLOOKUP(A3478,Sku_list!$A$1:$E$2323,5,0)*((J3478+F3478)/1000000000)</f>
        <v/>
      </c>
      <c r="AC3478" s="27">
        <f>(DAY(TODAY())+AB3478)/30</f>
        <v/>
      </c>
    </row>
    <row r="3479">
      <c r="A3479" t="n">
        <v>1607795</v>
      </c>
      <c r="B3479" t="inlineStr">
        <is>
          <t>CC 250+Total 25</t>
        </is>
      </c>
      <c r="C3479" t="inlineStr">
        <is>
          <t>IN74</t>
        </is>
      </c>
      <c r="D3479" t="n">
        <v>0</v>
      </c>
      <c r="E3479" t="n">
        <v>0</v>
      </c>
      <c r="F3479" t="n">
        <v>0</v>
      </c>
      <c r="G3479" t="n">
        <v>0</v>
      </c>
      <c r="H3479" t="n">
        <v>0</v>
      </c>
      <c r="I3479" t="n">
        <v>0</v>
      </c>
      <c r="J3479" t="n">
        <v>0</v>
      </c>
      <c r="K3479" t="n">
        <v>0</v>
      </c>
      <c r="L3479" t="n">
        <v>0</v>
      </c>
      <c r="M3479" t="n">
        <v>0</v>
      </c>
      <c r="N3479" t="n">
        <v>0</v>
      </c>
      <c r="P3479" s="27" t="inlineStr"/>
      <c r="R3479" t="inlineStr">
        <is>
          <t>Nepal-exp</t>
        </is>
      </c>
      <c r="S3479" t="inlineStr">
        <is>
          <t>Exp-DC</t>
        </is>
      </c>
      <c r="T3479" s="9">
        <f>VLOOKUP(A3479,Sku_list!$A$1:$D$2323,3,0)</f>
        <v/>
      </c>
      <c r="U3479" s="9">
        <f>VLOOKUP(A3479,Sku_list!$A$1:$D$2323,4,0)*(F3479/1000000*12)</f>
        <v/>
      </c>
      <c r="V3479" s="9">
        <f>VLOOKUP(A3479,Sku_list!$A$1:$D$2323,4,0)*(H3479/1000000*12)</f>
        <v/>
      </c>
      <c r="W3479" s="9">
        <f>VLOOKUP(A3479,Sku_list!$A$1:$D$2323,4,0)*(J3479/1000000*12)</f>
        <v/>
      </c>
      <c r="X3479" s="9">
        <f>VLOOKUP(A3479,Sku_list!$A$1:$D$2323,4,0)*(L3479/1000000*12)</f>
        <v/>
      </c>
      <c r="Y3479" s="9">
        <f>VLOOKUP(A3479,Sku_list!$A$1:$E$2323,5,0)*((J3479+F3479)/1000000000)</f>
        <v/>
      </c>
      <c r="AC3479" s="27">
        <f>(DAY(TODAY())+AB3479)/30</f>
        <v/>
      </c>
    </row>
    <row r="3480">
      <c r="A3480" t="n">
        <v>1607795</v>
      </c>
      <c r="B3480" t="inlineStr">
        <is>
          <t>CC 250+Total 25</t>
        </is>
      </c>
      <c r="C3480" t="inlineStr">
        <is>
          <t>IN75</t>
        </is>
      </c>
      <c r="D3480" t="n">
        <v>0</v>
      </c>
      <c r="E3480" t="n">
        <v>0</v>
      </c>
      <c r="F3480" t="n">
        <v>0</v>
      </c>
      <c r="G3480" t="n">
        <v>0</v>
      </c>
      <c r="H3480" t="n">
        <v>0</v>
      </c>
      <c r="I3480" t="n">
        <v>0</v>
      </c>
      <c r="J3480" t="n">
        <v>0</v>
      </c>
      <c r="K3480" t="n">
        <v>0</v>
      </c>
      <c r="L3480" t="n">
        <v>0</v>
      </c>
      <c r="M3480" t="n">
        <v>0</v>
      </c>
      <c r="N3480" t="n">
        <v>0</v>
      </c>
      <c r="P3480" s="27" t="inlineStr"/>
      <c r="R3480" t="inlineStr">
        <is>
          <t>Jaipur</t>
        </is>
      </c>
      <c r="S3480" t="inlineStr">
        <is>
          <t>North</t>
        </is>
      </c>
      <c r="T3480" s="9">
        <f>VLOOKUP(A3480,Sku_list!$A$1:$D$2323,3,0)</f>
        <v/>
      </c>
      <c r="U3480" s="9">
        <f>VLOOKUP(A3480,Sku_list!$A$1:$D$2323,4,0)*(F3480/1000000*12)</f>
        <v/>
      </c>
      <c r="V3480" s="9">
        <f>VLOOKUP(A3480,Sku_list!$A$1:$D$2323,4,0)*(H3480/1000000*12)</f>
        <v/>
      </c>
      <c r="W3480" s="9">
        <f>VLOOKUP(A3480,Sku_list!$A$1:$D$2323,4,0)*(J3480/1000000*12)</f>
        <v/>
      </c>
      <c r="X3480" s="9">
        <f>VLOOKUP(A3480,Sku_list!$A$1:$D$2323,4,0)*(L3480/1000000*12)</f>
        <v/>
      </c>
      <c r="Y3480" s="9">
        <f>VLOOKUP(A3480,Sku_list!$A$1:$E$2323,5,0)*((J3480+F3480)/1000000000)</f>
        <v/>
      </c>
      <c r="AC3480" s="27">
        <f>(DAY(TODAY())+AB3480)/30</f>
        <v/>
      </c>
    </row>
    <row r="3481">
      <c r="A3481" t="n">
        <v>1607795</v>
      </c>
      <c r="B3481" t="inlineStr">
        <is>
          <t>CC 250+Total 25</t>
        </is>
      </c>
      <c r="C3481" t="inlineStr">
        <is>
          <t>IN76</t>
        </is>
      </c>
      <c r="D3481" t="n">
        <v>0</v>
      </c>
      <c r="E3481" t="n">
        <v>0</v>
      </c>
      <c r="F3481" t="n">
        <v>0</v>
      </c>
      <c r="G3481" t="n">
        <v>0</v>
      </c>
      <c r="H3481" t="n">
        <v>0</v>
      </c>
      <c r="I3481" t="n">
        <v>0</v>
      </c>
      <c r="J3481" t="n">
        <v>0</v>
      </c>
      <c r="K3481" t="n">
        <v>0</v>
      </c>
      <c r="L3481" t="n">
        <v>0</v>
      </c>
      <c r="M3481" t="n">
        <v>0</v>
      </c>
      <c r="N3481" t="n">
        <v>0</v>
      </c>
      <c r="P3481" s="27" t="inlineStr"/>
      <c r="R3481" t="inlineStr">
        <is>
          <t>Ghaziabad</t>
        </is>
      </c>
      <c r="S3481" t="inlineStr">
        <is>
          <t>North</t>
        </is>
      </c>
      <c r="T3481" s="9">
        <f>VLOOKUP(A3481,Sku_list!$A$1:$D$2323,3,0)</f>
        <v/>
      </c>
      <c r="U3481" s="9">
        <f>VLOOKUP(A3481,Sku_list!$A$1:$D$2323,4,0)*(F3481/1000000*12)</f>
        <v/>
      </c>
      <c r="V3481" s="9">
        <f>VLOOKUP(A3481,Sku_list!$A$1:$D$2323,4,0)*(H3481/1000000*12)</f>
        <v/>
      </c>
      <c r="W3481" s="9">
        <f>VLOOKUP(A3481,Sku_list!$A$1:$D$2323,4,0)*(J3481/1000000*12)</f>
        <v/>
      </c>
      <c r="X3481" s="9">
        <f>VLOOKUP(A3481,Sku_list!$A$1:$D$2323,4,0)*(L3481/1000000*12)</f>
        <v/>
      </c>
      <c r="Y3481" s="9">
        <f>VLOOKUP(A3481,Sku_list!$A$1:$E$2323,5,0)*((J3481+F3481)/1000000000)</f>
        <v/>
      </c>
      <c r="AC3481" s="27">
        <f>(DAY(TODAY())+AB3481)/30</f>
        <v/>
      </c>
    </row>
    <row r="3482">
      <c r="A3482" t="n">
        <v>1607795</v>
      </c>
      <c r="B3482" t="inlineStr">
        <is>
          <t>CC 250+Total 25</t>
        </is>
      </c>
      <c r="C3482" t="inlineStr">
        <is>
          <t>IN77</t>
        </is>
      </c>
      <c r="D3482" t="n">
        <v>0</v>
      </c>
      <c r="E3482" t="n">
        <v>0</v>
      </c>
      <c r="F3482" t="n">
        <v>0</v>
      </c>
      <c r="G3482" t="n">
        <v>0</v>
      </c>
      <c r="H3482" t="n">
        <v>0</v>
      </c>
      <c r="I3482" t="n">
        <v>0</v>
      </c>
      <c r="J3482" t="n">
        <v>0</v>
      </c>
      <c r="K3482" t="n">
        <v>0</v>
      </c>
      <c r="L3482" t="n">
        <v>0</v>
      </c>
      <c r="M3482" t="n">
        <v>0</v>
      </c>
      <c r="N3482" t="n">
        <v>0</v>
      </c>
      <c r="P3482" s="27" t="inlineStr"/>
      <c r="R3482" t="inlineStr">
        <is>
          <t>POC Bhiwandi</t>
        </is>
      </c>
      <c r="S3482" t="inlineStr">
        <is>
          <t>West</t>
        </is>
      </c>
      <c r="T3482" s="9">
        <f>VLOOKUP(A3482,Sku_list!$A$1:$D$2323,3,0)</f>
        <v/>
      </c>
      <c r="U3482" s="9">
        <f>VLOOKUP(A3482,Sku_list!$A$1:$D$2323,4,0)*(F3482/1000000*12)</f>
        <v/>
      </c>
      <c r="V3482" s="9">
        <f>VLOOKUP(A3482,Sku_list!$A$1:$D$2323,4,0)*(H3482/1000000*12)</f>
        <v/>
      </c>
      <c r="W3482" s="9">
        <f>VLOOKUP(A3482,Sku_list!$A$1:$D$2323,4,0)*(J3482/1000000*12)</f>
        <v/>
      </c>
      <c r="X3482" s="9">
        <f>VLOOKUP(A3482,Sku_list!$A$1:$D$2323,4,0)*(L3482/1000000*12)</f>
        <v/>
      </c>
      <c r="Y3482" s="9">
        <f>VLOOKUP(A3482,Sku_list!$A$1:$E$2323,5,0)*((J3482+F3482)/1000000000)</f>
        <v/>
      </c>
      <c r="AC3482" s="27">
        <f>(DAY(TODAY())+AB3482)/30</f>
        <v/>
      </c>
    </row>
    <row r="3483">
      <c r="A3483" t="n">
        <v>1607795</v>
      </c>
      <c r="B3483" t="inlineStr">
        <is>
          <t>CC 250+Total 25</t>
        </is>
      </c>
      <c r="C3483" t="inlineStr">
        <is>
          <t>IN78</t>
        </is>
      </c>
      <c r="D3483" t="n">
        <v>0</v>
      </c>
      <c r="E3483" t="n">
        <v>0</v>
      </c>
      <c r="F3483" t="n">
        <v>0</v>
      </c>
      <c r="G3483" t="n">
        <v>0</v>
      </c>
      <c r="H3483" t="n">
        <v>0</v>
      </c>
      <c r="I3483" t="n">
        <v>0</v>
      </c>
      <c r="J3483" t="n">
        <v>0</v>
      </c>
      <c r="K3483" t="n">
        <v>0</v>
      </c>
      <c r="L3483" t="n">
        <v>0</v>
      </c>
      <c r="M3483" t="n">
        <v>0</v>
      </c>
      <c r="N3483" t="n">
        <v>0</v>
      </c>
      <c r="P3483" s="27" t="inlineStr"/>
      <c r="R3483" t="inlineStr">
        <is>
          <t>Kundli</t>
        </is>
      </c>
      <c r="S3483" t="inlineStr">
        <is>
          <t>North</t>
        </is>
      </c>
      <c r="T3483" s="9">
        <f>VLOOKUP(A3483,Sku_list!$A$1:$D$2323,3,0)</f>
        <v/>
      </c>
      <c r="U3483" s="9">
        <f>VLOOKUP(A3483,Sku_list!$A$1:$D$2323,4,0)*(F3483/1000000*12)</f>
        <v/>
      </c>
      <c r="V3483" s="9">
        <f>VLOOKUP(A3483,Sku_list!$A$1:$D$2323,4,0)*(H3483/1000000*12)</f>
        <v/>
      </c>
      <c r="W3483" s="9">
        <f>VLOOKUP(A3483,Sku_list!$A$1:$D$2323,4,0)*(J3483/1000000*12)</f>
        <v/>
      </c>
      <c r="X3483" s="9">
        <f>VLOOKUP(A3483,Sku_list!$A$1:$D$2323,4,0)*(L3483/1000000*12)</f>
        <v/>
      </c>
      <c r="Y3483" s="9">
        <f>VLOOKUP(A3483,Sku_list!$A$1:$E$2323,5,0)*((J3483+F3483)/1000000000)</f>
        <v/>
      </c>
      <c r="AC3483" s="27">
        <f>(DAY(TODAY())+AB3483)/30</f>
        <v/>
      </c>
    </row>
    <row r="3484">
      <c r="A3484" t="n">
        <v>1607795</v>
      </c>
      <c r="B3484" t="inlineStr">
        <is>
          <t>CC 250+Total 25</t>
        </is>
      </c>
      <c r="C3484" t="inlineStr">
        <is>
          <t>IN79</t>
        </is>
      </c>
      <c r="D3484" t="n">
        <v>0</v>
      </c>
      <c r="E3484" t="n">
        <v>0</v>
      </c>
      <c r="F3484" t="n">
        <v>0</v>
      </c>
      <c r="G3484" t="n">
        <v>0</v>
      </c>
      <c r="H3484" t="n">
        <v>0</v>
      </c>
      <c r="I3484" t="n">
        <v>0</v>
      </c>
      <c r="J3484" t="n">
        <v>0</v>
      </c>
      <c r="K3484" t="n">
        <v>0</v>
      </c>
      <c r="L3484" t="n">
        <v>0</v>
      </c>
      <c r="M3484" t="n">
        <v>0</v>
      </c>
      <c r="N3484" t="n">
        <v>0</v>
      </c>
      <c r="P3484" s="27" t="inlineStr"/>
      <c r="R3484" t="inlineStr">
        <is>
          <t>Goa</t>
        </is>
      </c>
      <c r="S3484" t="inlineStr">
        <is>
          <t>West</t>
        </is>
      </c>
      <c r="T3484" s="9">
        <f>VLOOKUP(A3484,Sku_list!$A$1:$D$2323,3,0)</f>
        <v/>
      </c>
      <c r="U3484" s="9">
        <f>VLOOKUP(A3484,Sku_list!$A$1:$D$2323,4,0)*(F3484/1000000*12)</f>
        <v/>
      </c>
      <c r="V3484" s="9">
        <f>VLOOKUP(A3484,Sku_list!$A$1:$D$2323,4,0)*(H3484/1000000*12)</f>
        <v/>
      </c>
      <c r="W3484" s="9">
        <f>VLOOKUP(A3484,Sku_list!$A$1:$D$2323,4,0)*(J3484/1000000*12)</f>
        <v/>
      </c>
      <c r="X3484" s="9">
        <f>VLOOKUP(A3484,Sku_list!$A$1:$D$2323,4,0)*(L3484/1000000*12)</f>
        <v/>
      </c>
      <c r="Y3484" s="9">
        <f>VLOOKUP(A3484,Sku_list!$A$1:$E$2323,5,0)*((J3484+F3484)/1000000000)</f>
        <v/>
      </c>
      <c r="AC3484" s="27">
        <f>(DAY(TODAY())+AB3484)/30</f>
        <v/>
      </c>
    </row>
    <row r="3485">
      <c r="A3485" t="n">
        <v>1607795</v>
      </c>
      <c r="B3485" t="inlineStr">
        <is>
          <t>CC 250+Total 25</t>
        </is>
      </c>
      <c r="C3485" t="inlineStr">
        <is>
          <t>IN80</t>
        </is>
      </c>
      <c r="D3485" t="n">
        <v>0</v>
      </c>
      <c r="E3485" t="n">
        <v>0</v>
      </c>
      <c r="F3485" t="n">
        <v>0</v>
      </c>
      <c r="G3485" t="n">
        <v>0</v>
      </c>
      <c r="H3485" t="n">
        <v>0</v>
      </c>
      <c r="I3485" t="n">
        <v>0</v>
      </c>
      <c r="J3485" t="n">
        <v>0</v>
      </c>
      <c r="K3485" t="n">
        <v>0</v>
      </c>
      <c r="L3485" t="n">
        <v>0</v>
      </c>
      <c r="M3485" t="n">
        <v>0</v>
      </c>
      <c r="N3485" t="n">
        <v>0</v>
      </c>
      <c r="P3485" s="27" t="inlineStr"/>
      <c r="R3485" t="inlineStr">
        <is>
          <t>Morinda</t>
        </is>
      </c>
      <c r="S3485" t="inlineStr">
        <is>
          <t>North</t>
        </is>
      </c>
      <c r="T3485" s="9">
        <f>VLOOKUP(A3485,Sku_list!$A$1:$D$2323,3,0)</f>
        <v/>
      </c>
      <c r="U3485" s="9">
        <f>VLOOKUP(A3485,Sku_list!$A$1:$D$2323,4,0)*(F3485/1000000*12)</f>
        <v/>
      </c>
      <c r="V3485" s="9">
        <f>VLOOKUP(A3485,Sku_list!$A$1:$D$2323,4,0)*(H3485/1000000*12)</f>
        <v/>
      </c>
      <c r="W3485" s="9">
        <f>VLOOKUP(A3485,Sku_list!$A$1:$D$2323,4,0)*(J3485/1000000*12)</f>
        <v/>
      </c>
      <c r="X3485" s="9">
        <f>VLOOKUP(A3485,Sku_list!$A$1:$D$2323,4,0)*(L3485/1000000*12)</f>
        <v/>
      </c>
      <c r="Y3485" s="9">
        <f>VLOOKUP(A3485,Sku_list!$A$1:$E$2323,5,0)*((J3485+F3485)/1000000000)</f>
        <v/>
      </c>
      <c r="AC3485" s="27">
        <f>(DAY(TODAY())+AB3485)/30</f>
        <v/>
      </c>
    </row>
    <row r="3486">
      <c r="A3486" t="n">
        <v>1607795</v>
      </c>
      <c r="B3486" t="inlineStr">
        <is>
          <t>CC 250+Total 25</t>
        </is>
      </c>
      <c r="C3486" t="inlineStr">
        <is>
          <t>IN81</t>
        </is>
      </c>
      <c r="D3486" t="n">
        <v>0</v>
      </c>
      <c r="E3486" t="n">
        <v>0</v>
      </c>
      <c r="F3486" t="n">
        <v>0</v>
      </c>
      <c r="G3486" t="n">
        <v>0</v>
      </c>
      <c r="H3486" t="n">
        <v>0</v>
      </c>
      <c r="I3486" t="n">
        <v>0</v>
      </c>
      <c r="J3486" t="n">
        <v>0</v>
      </c>
      <c r="K3486" t="n">
        <v>0</v>
      </c>
      <c r="L3486" t="n">
        <v>0</v>
      </c>
      <c r="M3486" t="n">
        <v>0</v>
      </c>
      <c r="N3486" t="n">
        <v>0</v>
      </c>
      <c r="P3486" s="27" t="inlineStr"/>
      <c r="R3486" t="inlineStr">
        <is>
          <t>Bhiwandi</t>
        </is>
      </c>
      <c r="S3486" t="inlineStr">
        <is>
          <t>West</t>
        </is>
      </c>
      <c r="T3486" s="9">
        <f>VLOOKUP(A3486,Sku_list!$A$1:$D$2323,3,0)</f>
        <v/>
      </c>
      <c r="U3486" s="9">
        <f>VLOOKUP(A3486,Sku_list!$A$1:$D$2323,4,0)*(F3486/1000000*12)</f>
        <v/>
      </c>
      <c r="V3486" s="9">
        <f>VLOOKUP(A3486,Sku_list!$A$1:$D$2323,4,0)*(H3486/1000000*12)</f>
        <v/>
      </c>
      <c r="W3486" s="9">
        <f>VLOOKUP(A3486,Sku_list!$A$1:$D$2323,4,0)*(J3486/1000000*12)</f>
        <v/>
      </c>
      <c r="X3486" s="9">
        <f>VLOOKUP(A3486,Sku_list!$A$1:$D$2323,4,0)*(L3486/1000000*12)</f>
        <v/>
      </c>
      <c r="Y3486" s="9">
        <f>VLOOKUP(A3486,Sku_list!$A$1:$E$2323,5,0)*((J3486+F3486)/1000000000)</f>
        <v/>
      </c>
      <c r="AC3486" s="27">
        <f>(DAY(TODAY())+AB3486)/30</f>
        <v/>
      </c>
    </row>
    <row r="3487">
      <c r="A3487" t="n">
        <v>1607795</v>
      </c>
      <c r="B3487" t="inlineStr">
        <is>
          <t>CC 250+Total 25</t>
        </is>
      </c>
      <c r="C3487" t="inlineStr">
        <is>
          <t>IN82</t>
        </is>
      </c>
      <c r="D3487" t="n">
        <v>0</v>
      </c>
      <c r="E3487" t="n">
        <v>0</v>
      </c>
      <c r="F3487" t="n">
        <v>0</v>
      </c>
      <c r="G3487" t="n">
        <v>0</v>
      </c>
      <c r="H3487" t="n">
        <v>0</v>
      </c>
      <c r="I3487" t="n">
        <v>0</v>
      </c>
      <c r="J3487" t="n">
        <v>0</v>
      </c>
      <c r="K3487" t="n">
        <v>0</v>
      </c>
      <c r="L3487" t="n">
        <v>0</v>
      </c>
      <c r="M3487" t="n">
        <v>0</v>
      </c>
      <c r="N3487" t="n">
        <v>0</v>
      </c>
      <c r="P3487" s="27" t="inlineStr"/>
      <c r="R3487" t="inlineStr">
        <is>
          <t>DC</t>
        </is>
      </c>
      <c r="S3487" t="inlineStr">
        <is>
          <t>West DC</t>
        </is>
      </c>
      <c r="T3487" s="9">
        <f>VLOOKUP(A3487,Sku_list!$A$1:$D$2323,3,0)</f>
        <v/>
      </c>
      <c r="U3487" s="9">
        <f>VLOOKUP(A3487,Sku_list!$A$1:$D$2323,4,0)*(F3487/1000000*12)</f>
        <v/>
      </c>
      <c r="V3487" s="9">
        <f>VLOOKUP(A3487,Sku_list!$A$1:$D$2323,4,0)*(H3487/1000000*12)</f>
        <v/>
      </c>
      <c r="W3487" s="9">
        <f>VLOOKUP(A3487,Sku_list!$A$1:$D$2323,4,0)*(J3487/1000000*12)</f>
        <v/>
      </c>
      <c r="X3487" s="9">
        <f>VLOOKUP(A3487,Sku_list!$A$1:$D$2323,4,0)*(L3487/1000000*12)</f>
        <v/>
      </c>
      <c r="Y3487" s="9">
        <f>VLOOKUP(A3487,Sku_list!$A$1:$E$2323,5,0)*((J3487+F3487)/1000000000)</f>
        <v/>
      </c>
      <c r="AC3487" s="27">
        <f>(DAY(TODAY())+AB3487)/30</f>
        <v/>
      </c>
    </row>
    <row r="3488">
      <c r="A3488" t="n">
        <v>1607795</v>
      </c>
      <c r="B3488" t="inlineStr">
        <is>
          <t>CC 250+Total 25</t>
        </is>
      </c>
      <c r="C3488" t="inlineStr">
        <is>
          <t>IN83</t>
        </is>
      </c>
      <c r="D3488" t="n">
        <v>0</v>
      </c>
      <c r="E3488" t="n">
        <v>0</v>
      </c>
      <c r="F3488" t="n">
        <v>0</v>
      </c>
      <c r="G3488" t="n">
        <v>4</v>
      </c>
      <c r="H3488" t="n">
        <v>0</v>
      </c>
      <c r="I3488" t="n">
        <v>0</v>
      </c>
      <c r="J3488" t="n">
        <v>0</v>
      </c>
      <c r="K3488" t="n">
        <v>0</v>
      </c>
      <c r="L3488" t="n">
        <v>0</v>
      </c>
      <c r="M3488" t="n">
        <v>0</v>
      </c>
      <c r="N3488" t="n">
        <v>0</v>
      </c>
      <c r="P3488" s="27" t="inlineStr"/>
      <c r="R3488" t="inlineStr">
        <is>
          <t>Aurangabad</t>
        </is>
      </c>
      <c r="S3488" t="inlineStr">
        <is>
          <t>West</t>
        </is>
      </c>
      <c r="T3488" s="9">
        <f>VLOOKUP(A3488,Sku_list!$A$1:$D$2323,3,0)</f>
        <v/>
      </c>
      <c r="U3488" s="9">
        <f>VLOOKUP(A3488,Sku_list!$A$1:$D$2323,4,0)*(F3488/1000000*12)</f>
        <v/>
      </c>
      <c r="V3488" s="9">
        <f>VLOOKUP(A3488,Sku_list!$A$1:$D$2323,4,0)*(H3488/1000000*12)</f>
        <v/>
      </c>
      <c r="W3488" s="9">
        <f>VLOOKUP(A3488,Sku_list!$A$1:$D$2323,4,0)*(J3488/1000000*12)</f>
        <v/>
      </c>
      <c r="X3488" s="9">
        <f>VLOOKUP(A3488,Sku_list!$A$1:$D$2323,4,0)*(L3488/1000000*12)</f>
        <v/>
      </c>
      <c r="Y3488" s="9">
        <f>VLOOKUP(A3488,Sku_list!$A$1:$E$2323,5,0)*((J3488+F3488)/1000000000)</f>
        <v/>
      </c>
      <c r="AC3488" s="27">
        <f>(DAY(TODAY())+AB3488)/30</f>
        <v/>
      </c>
    </row>
    <row r="3489">
      <c r="A3489" t="n">
        <v>1607795</v>
      </c>
      <c r="B3489" t="inlineStr">
        <is>
          <t>CC 250+Total 25</t>
        </is>
      </c>
      <c r="C3489" t="inlineStr">
        <is>
          <t>IN84</t>
        </is>
      </c>
      <c r="D3489" t="n">
        <v>0</v>
      </c>
      <c r="E3489" t="n">
        <v>0</v>
      </c>
      <c r="F3489" t="n">
        <v>0</v>
      </c>
      <c r="G3489" t="n">
        <v>0</v>
      </c>
      <c r="H3489" t="n">
        <v>0</v>
      </c>
      <c r="I3489" t="n">
        <v>0</v>
      </c>
      <c r="J3489" t="n">
        <v>0</v>
      </c>
      <c r="K3489" t="n">
        <v>0</v>
      </c>
      <c r="L3489" t="n">
        <v>0</v>
      </c>
      <c r="M3489" t="n">
        <v>0</v>
      </c>
      <c r="N3489" t="n">
        <v>0</v>
      </c>
      <c r="P3489" s="27" t="inlineStr"/>
      <c r="R3489" t="inlineStr">
        <is>
          <t>Raipur</t>
        </is>
      </c>
      <c r="S3489" t="inlineStr">
        <is>
          <t>West</t>
        </is>
      </c>
      <c r="T3489" s="9">
        <f>VLOOKUP(A3489,Sku_list!$A$1:$D$2323,3,0)</f>
        <v/>
      </c>
      <c r="U3489" s="9">
        <f>VLOOKUP(A3489,Sku_list!$A$1:$D$2323,4,0)*(F3489/1000000*12)</f>
        <v/>
      </c>
      <c r="V3489" s="9">
        <f>VLOOKUP(A3489,Sku_list!$A$1:$D$2323,4,0)*(H3489/1000000*12)</f>
        <v/>
      </c>
      <c r="W3489" s="9">
        <f>VLOOKUP(A3489,Sku_list!$A$1:$D$2323,4,0)*(J3489/1000000*12)</f>
        <v/>
      </c>
      <c r="X3489" s="9">
        <f>VLOOKUP(A3489,Sku_list!$A$1:$D$2323,4,0)*(L3489/1000000*12)</f>
        <v/>
      </c>
      <c r="Y3489" s="9">
        <f>VLOOKUP(A3489,Sku_list!$A$1:$E$2323,5,0)*((J3489+F3489)/1000000000)</f>
        <v/>
      </c>
      <c r="AC3489" s="27">
        <f>(DAY(TODAY())+AB3489)/30</f>
        <v/>
      </c>
    </row>
    <row r="3490">
      <c r="A3490" t="n">
        <v>1607795</v>
      </c>
      <c r="B3490" t="inlineStr">
        <is>
          <t>CC 250+Total 25</t>
        </is>
      </c>
      <c r="C3490" t="inlineStr">
        <is>
          <t>IN85</t>
        </is>
      </c>
      <c r="D3490" t="n">
        <v>0</v>
      </c>
      <c r="E3490" t="n">
        <v>0</v>
      </c>
      <c r="F3490" t="n">
        <v>0</v>
      </c>
      <c r="G3490" t="n">
        <v>0</v>
      </c>
      <c r="H3490" t="n">
        <v>0</v>
      </c>
      <c r="I3490" t="n">
        <v>0</v>
      </c>
      <c r="J3490" t="n">
        <v>0</v>
      </c>
      <c r="K3490" t="n">
        <v>0</v>
      </c>
      <c r="L3490" t="n">
        <v>0</v>
      </c>
      <c r="M3490" t="n">
        <v>0</v>
      </c>
      <c r="N3490" t="n">
        <v>0</v>
      </c>
      <c r="P3490" s="27" t="inlineStr"/>
      <c r="R3490" t="inlineStr">
        <is>
          <t>Tripura</t>
        </is>
      </c>
      <c r="S3490" t="inlineStr">
        <is>
          <t>East</t>
        </is>
      </c>
      <c r="T3490" s="9">
        <f>VLOOKUP(A3490,Sku_list!$A$1:$D$2323,3,0)</f>
        <v/>
      </c>
      <c r="U3490" s="9">
        <f>VLOOKUP(A3490,Sku_list!$A$1:$D$2323,4,0)*(F3490/1000000*12)</f>
        <v/>
      </c>
      <c r="V3490" s="9">
        <f>VLOOKUP(A3490,Sku_list!$A$1:$D$2323,4,0)*(H3490/1000000*12)</f>
        <v/>
      </c>
      <c r="W3490" s="9">
        <f>VLOOKUP(A3490,Sku_list!$A$1:$D$2323,4,0)*(J3490/1000000*12)</f>
        <v/>
      </c>
      <c r="X3490" s="9">
        <f>VLOOKUP(A3490,Sku_list!$A$1:$D$2323,4,0)*(L3490/1000000*12)</f>
        <v/>
      </c>
      <c r="Y3490" s="9">
        <f>VLOOKUP(A3490,Sku_list!$A$1:$E$2323,5,0)*((J3490+F3490)/1000000000)</f>
        <v/>
      </c>
      <c r="AC3490" s="27">
        <f>(DAY(TODAY())+AB3490)/30</f>
        <v/>
      </c>
    </row>
    <row r="3491">
      <c r="A3491" t="n">
        <v>1607795</v>
      </c>
      <c r="B3491" t="inlineStr">
        <is>
          <t>CC 250+Total 25</t>
        </is>
      </c>
      <c r="C3491" t="inlineStr">
        <is>
          <t>IN86</t>
        </is>
      </c>
      <c r="D3491" t="n">
        <v>0</v>
      </c>
      <c r="E3491" t="n">
        <v>0</v>
      </c>
      <c r="F3491" t="n">
        <v>0</v>
      </c>
      <c r="G3491" t="n">
        <v>0</v>
      </c>
      <c r="H3491" t="n">
        <v>0</v>
      </c>
      <c r="I3491" t="n">
        <v>0</v>
      </c>
      <c r="J3491" t="n">
        <v>0</v>
      </c>
      <c r="K3491" t="n">
        <v>0</v>
      </c>
      <c r="L3491" t="n">
        <v>0</v>
      </c>
      <c r="M3491" t="n">
        <v>0</v>
      </c>
      <c r="N3491" t="n">
        <v>0</v>
      </c>
      <c r="P3491" s="27" t="inlineStr"/>
      <c r="R3491" t="inlineStr">
        <is>
          <t>Jamshedpur</t>
        </is>
      </c>
      <c r="S3491" t="inlineStr">
        <is>
          <t>East</t>
        </is>
      </c>
      <c r="T3491" s="9">
        <f>VLOOKUP(A3491,Sku_list!$A$1:$D$2323,3,0)</f>
        <v/>
      </c>
      <c r="U3491" s="9">
        <f>VLOOKUP(A3491,Sku_list!$A$1:$D$2323,4,0)*(F3491/1000000*12)</f>
        <v/>
      </c>
      <c r="V3491" s="9">
        <f>VLOOKUP(A3491,Sku_list!$A$1:$D$2323,4,0)*(H3491/1000000*12)</f>
        <v/>
      </c>
      <c r="W3491" s="9">
        <f>VLOOKUP(A3491,Sku_list!$A$1:$D$2323,4,0)*(J3491/1000000*12)</f>
        <v/>
      </c>
      <c r="X3491" s="9">
        <f>VLOOKUP(A3491,Sku_list!$A$1:$D$2323,4,0)*(L3491/1000000*12)</f>
        <v/>
      </c>
      <c r="Y3491" s="9">
        <f>VLOOKUP(A3491,Sku_list!$A$1:$E$2323,5,0)*((J3491+F3491)/1000000000)</f>
        <v/>
      </c>
      <c r="AC3491" s="27">
        <f>(DAY(TODAY())+AB3491)/30</f>
        <v/>
      </c>
    </row>
    <row r="3492">
      <c r="A3492" t="n">
        <v>1607795</v>
      </c>
      <c r="B3492" t="inlineStr">
        <is>
          <t>CC 250+Total 25</t>
        </is>
      </c>
      <c r="C3492" t="inlineStr">
        <is>
          <t>IN87</t>
        </is>
      </c>
      <c r="D3492" t="n">
        <v>0</v>
      </c>
      <c r="E3492" t="n">
        <v>0</v>
      </c>
      <c r="F3492" t="n">
        <v>0</v>
      </c>
      <c r="G3492" t="n">
        <v>0</v>
      </c>
      <c r="H3492" t="n">
        <v>0</v>
      </c>
      <c r="I3492" t="n">
        <v>0</v>
      </c>
      <c r="J3492" t="n">
        <v>0</v>
      </c>
      <c r="K3492" t="n">
        <v>0</v>
      </c>
      <c r="L3492" t="n">
        <v>0</v>
      </c>
      <c r="M3492" t="n">
        <v>0</v>
      </c>
      <c r="N3492" t="n">
        <v>0</v>
      </c>
      <c r="P3492" s="27" t="inlineStr"/>
      <c r="R3492" t="inlineStr">
        <is>
          <t>Vijaywada</t>
        </is>
      </c>
      <c r="S3492" t="inlineStr">
        <is>
          <t>South</t>
        </is>
      </c>
      <c r="T3492" s="9">
        <f>VLOOKUP(A3492,Sku_list!$A$1:$D$2323,3,0)</f>
        <v/>
      </c>
      <c r="U3492" s="9">
        <f>VLOOKUP(A3492,Sku_list!$A$1:$D$2323,4,0)*(F3492/1000000*12)</f>
        <v/>
      </c>
      <c r="V3492" s="9">
        <f>VLOOKUP(A3492,Sku_list!$A$1:$D$2323,4,0)*(H3492/1000000*12)</f>
        <v/>
      </c>
      <c r="W3492" s="9">
        <f>VLOOKUP(A3492,Sku_list!$A$1:$D$2323,4,0)*(J3492/1000000*12)</f>
        <v/>
      </c>
      <c r="X3492" s="9">
        <f>VLOOKUP(A3492,Sku_list!$A$1:$D$2323,4,0)*(L3492/1000000*12)</f>
        <v/>
      </c>
      <c r="Y3492" s="9">
        <f>VLOOKUP(A3492,Sku_list!$A$1:$E$2323,5,0)*((J3492+F3492)/1000000000)</f>
        <v/>
      </c>
      <c r="AC3492" s="27">
        <f>(DAY(TODAY())+AB3492)/30</f>
        <v/>
      </c>
    </row>
    <row r="3493">
      <c r="A3493" t="n">
        <v>1607795</v>
      </c>
      <c r="B3493" t="inlineStr">
        <is>
          <t>CC 250+Total 25</t>
        </is>
      </c>
      <c r="C3493" t="inlineStr">
        <is>
          <t>IN88</t>
        </is>
      </c>
      <c r="D3493" t="n">
        <v>0</v>
      </c>
      <c r="E3493" t="n">
        <v>0</v>
      </c>
      <c r="F3493" t="n">
        <v>0</v>
      </c>
      <c r="G3493" t="n">
        <v>0</v>
      </c>
      <c r="H3493" t="n">
        <v>0</v>
      </c>
      <c r="I3493" t="n">
        <v>0</v>
      </c>
      <c r="J3493" t="n">
        <v>0</v>
      </c>
      <c r="K3493" t="n">
        <v>0</v>
      </c>
      <c r="L3493" t="n">
        <v>0</v>
      </c>
      <c r="M3493" t="n">
        <v>0</v>
      </c>
      <c r="N3493" t="n">
        <v>0</v>
      </c>
      <c r="P3493" s="27" t="inlineStr"/>
      <c r="R3493" t="inlineStr">
        <is>
          <t>Uttaranchal</t>
        </is>
      </c>
      <c r="S3493" t="inlineStr">
        <is>
          <t>North</t>
        </is>
      </c>
      <c r="T3493" s="9">
        <f>VLOOKUP(A3493,Sku_list!$A$1:$D$2323,3,0)</f>
        <v/>
      </c>
      <c r="U3493" s="9">
        <f>VLOOKUP(A3493,Sku_list!$A$1:$D$2323,4,0)*(F3493/1000000*12)</f>
        <v/>
      </c>
      <c r="V3493" s="9">
        <f>VLOOKUP(A3493,Sku_list!$A$1:$D$2323,4,0)*(H3493/1000000*12)</f>
        <v/>
      </c>
      <c r="W3493" s="9">
        <f>VLOOKUP(A3493,Sku_list!$A$1:$D$2323,4,0)*(J3493/1000000*12)</f>
        <v/>
      </c>
      <c r="X3493" s="9">
        <f>VLOOKUP(A3493,Sku_list!$A$1:$D$2323,4,0)*(L3493/1000000*12)</f>
        <v/>
      </c>
      <c r="Y3493" s="9">
        <f>VLOOKUP(A3493,Sku_list!$A$1:$E$2323,5,0)*((J3493+F3493)/1000000000)</f>
        <v/>
      </c>
      <c r="AC3493" s="27">
        <f>(DAY(TODAY())+AB3493)/30</f>
        <v/>
      </c>
    </row>
    <row r="3494">
      <c r="A3494" t="n">
        <v>1607795</v>
      </c>
      <c r="B3494" t="inlineStr">
        <is>
          <t>CC 250+Total 25</t>
        </is>
      </c>
      <c r="C3494" t="inlineStr">
        <is>
          <t>IN89</t>
        </is>
      </c>
      <c r="D3494" t="n">
        <v>0</v>
      </c>
      <c r="E3494" t="n">
        <v>0</v>
      </c>
      <c r="F3494" t="n">
        <v>0</v>
      </c>
      <c r="G3494" t="n">
        <v>0</v>
      </c>
      <c r="H3494" t="n">
        <v>0</v>
      </c>
      <c r="I3494" t="n">
        <v>0</v>
      </c>
      <c r="J3494" t="n">
        <v>0</v>
      </c>
      <c r="K3494" t="n">
        <v>0</v>
      </c>
      <c r="L3494" t="n">
        <v>0</v>
      </c>
      <c r="M3494" t="n">
        <v>0</v>
      </c>
      <c r="N3494" t="n">
        <v>0</v>
      </c>
      <c r="P3494" s="27" t="inlineStr"/>
      <c r="R3494" t="inlineStr">
        <is>
          <t>Hubli</t>
        </is>
      </c>
      <c r="S3494" t="inlineStr">
        <is>
          <t>South</t>
        </is>
      </c>
      <c r="T3494" s="9">
        <f>VLOOKUP(A3494,Sku_list!$A$1:$D$2323,3,0)</f>
        <v/>
      </c>
      <c r="U3494" s="9">
        <f>VLOOKUP(A3494,Sku_list!$A$1:$D$2323,4,0)*(F3494/1000000*12)</f>
        <v/>
      </c>
      <c r="V3494" s="9">
        <f>VLOOKUP(A3494,Sku_list!$A$1:$D$2323,4,0)*(H3494/1000000*12)</f>
        <v/>
      </c>
      <c r="W3494" s="9">
        <f>VLOOKUP(A3494,Sku_list!$A$1:$D$2323,4,0)*(J3494/1000000*12)</f>
        <v/>
      </c>
      <c r="X3494" s="9">
        <f>VLOOKUP(A3494,Sku_list!$A$1:$D$2323,4,0)*(L3494/1000000*12)</f>
        <v/>
      </c>
      <c r="Y3494" s="9">
        <f>VLOOKUP(A3494,Sku_list!$A$1:$E$2323,5,0)*((J3494+F3494)/1000000000)</f>
        <v/>
      </c>
      <c r="AC3494" s="27">
        <f>(DAY(TODAY())+AB3494)/30</f>
        <v/>
      </c>
    </row>
    <row r="3495">
      <c r="A3495" t="n">
        <v>1607795</v>
      </c>
      <c r="B3495" t="inlineStr">
        <is>
          <t>CC 250+Total 25</t>
        </is>
      </c>
      <c r="C3495" t="inlineStr">
        <is>
          <t>IN90</t>
        </is>
      </c>
      <c r="D3495" t="n">
        <v>0</v>
      </c>
      <c r="E3495" t="n">
        <v>0</v>
      </c>
      <c r="F3495" t="n">
        <v>0</v>
      </c>
      <c r="G3495" t="n">
        <v>0</v>
      </c>
      <c r="H3495" t="n">
        <v>0</v>
      </c>
      <c r="I3495" t="n">
        <v>0</v>
      </c>
      <c r="J3495" t="n">
        <v>0</v>
      </c>
      <c r="K3495" t="n">
        <v>0</v>
      </c>
      <c r="L3495" t="n">
        <v>0</v>
      </c>
      <c r="M3495" t="n">
        <v>0</v>
      </c>
      <c r="N3495" t="n">
        <v>0</v>
      </c>
      <c r="P3495" s="27" t="inlineStr"/>
      <c r="R3495" t="inlineStr">
        <is>
          <t>Export</t>
        </is>
      </c>
      <c r="S3495" t="inlineStr">
        <is>
          <t>Exp-DC</t>
        </is>
      </c>
      <c r="T3495" s="9">
        <f>VLOOKUP(A3495,Sku_list!$A$1:$D$2323,3,0)</f>
        <v/>
      </c>
      <c r="U3495" s="9">
        <f>VLOOKUP(A3495,Sku_list!$A$1:$D$2323,4,0)*(F3495/1000000*12)</f>
        <v/>
      </c>
      <c r="V3495" s="9">
        <f>VLOOKUP(A3495,Sku_list!$A$1:$D$2323,4,0)*(H3495/1000000*12)</f>
        <v/>
      </c>
      <c r="W3495" s="9">
        <f>VLOOKUP(A3495,Sku_list!$A$1:$D$2323,4,0)*(J3495/1000000*12)</f>
        <v/>
      </c>
      <c r="X3495" s="9">
        <f>VLOOKUP(A3495,Sku_list!$A$1:$D$2323,4,0)*(L3495/1000000*12)</f>
        <v/>
      </c>
      <c r="Y3495" s="9">
        <f>VLOOKUP(A3495,Sku_list!$A$1:$E$2323,5,0)*((J3495+F3495)/1000000000)</f>
        <v/>
      </c>
      <c r="AC3495" s="27">
        <f>(DAY(TODAY())+AB3495)/30</f>
        <v/>
      </c>
    </row>
    <row r="3496">
      <c r="A3496" t="n">
        <v>1607795</v>
      </c>
      <c r="B3496" t="inlineStr">
        <is>
          <t>CC 250+Total 25</t>
        </is>
      </c>
      <c r="C3496" t="inlineStr">
        <is>
          <t>IN91</t>
        </is>
      </c>
      <c r="D3496" t="n">
        <v>0</v>
      </c>
      <c r="E3496" t="n">
        <v>0</v>
      </c>
      <c r="F3496" t="n">
        <v>0</v>
      </c>
      <c r="G3496" t="n">
        <v>0</v>
      </c>
      <c r="H3496" t="n">
        <v>0</v>
      </c>
      <c r="I3496" t="n">
        <v>0</v>
      </c>
      <c r="J3496" t="n">
        <v>0</v>
      </c>
      <c r="K3496" t="n">
        <v>0</v>
      </c>
      <c r="L3496" t="n">
        <v>0</v>
      </c>
      <c r="M3496" t="n">
        <v>0</v>
      </c>
      <c r="N3496" t="n">
        <v>0</v>
      </c>
      <c r="P3496" s="27" t="inlineStr"/>
      <c r="R3496" t="inlineStr">
        <is>
          <t>Siliguri</t>
        </is>
      </c>
      <c r="S3496" t="inlineStr">
        <is>
          <t>East</t>
        </is>
      </c>
      <c r="T3496" s="9">
        <f>VLOOKUP(A3496,Sku_list!$A$1:$D$2323,3,0)</f>
        <v/>
      </c>
      <c r="U3496" s="9">
        <f>VLOOKUP(A3496,Sku_list!$A$1:$D$2323,4,0)*(F3496/1000000*12)</f>
        <v/>
      </c>
      <c r="V3496" s="9">
        <f>VLOOKUP(A3496,Sku_list!$A$1:$D$2323,4,0)*(H3496/1000000*12)</f>
        <v/>
      </c>
      <c r="W3496" s="9">
        <f>VLOOKUP(A3496,Sku_list!$A$1:$D$2323,4,0)*(J3496/1000000*12)</f>
        <v/>
      </c>
      <c r="X3496" s="9">
        <f>VLOOKUP(A3496,Sku_list!$A$1:$D$2323,4,0)*(L3496/1000000*12)</f>
        <v/>
      </c>
      <c r="Y3496" s="9">
        <f>VLOOKUP(A3496,Sku_list!$A$1:$E$2323,5,0)*((J3496+F3496)/1000000000)</f>
        <v/>
      </c>
      <c r="AC3496" s="27">
        <f>(DAY(TODAY())+AB3496)/30</f>
        <v/>
      </c>
    </row>
    <row r="3497">
      <c r="A3497" t="n">
        <v>1607795</v>
      </c>
      <c r="B3497" t="inlineStr">
        <is>
          <t>CC 250+Total 25</t>
        </is>
      </c>
      <c r="C3497" t="inlineStr">
        <is>
          <t>IN92</t>
        </is>
      </c>
      <c r="D3497" t="n">
        <v>0</v>
      </c>
      <c r="E3497" t="n">
        <v>0</v>
      </c>
      <c r="F3497" t="n">
        <v>0</v>
      </c>
      <c r="G3497" t="n">
        <v>0</v>
      </c>
      <c r="H3497" t="n">
        <v>0</v>
      </c>
      <c r="I3497" t="n">
        <v>0</v>
      </c>
      <c r="J3497" t="n">
        <v>0</v>
      </c>
      <c r="K3497" t="n">
        <v>0</v>
      </c>
      <c r="L3497" t="n">
        <v>0</v>
      </c>
      <c r="M3497" t="n">
        <v>0</v>
      </c>
      <c r="N3497" t="n">
        <v>0</v>
      </c>
      <c r="P3497" s="27" t="inlineStr"/>
      <c r="R3497" t="inlineStr">
        <is>
          <t>J &amp; K</t>
        </is>
      </c>
      <c r="S3497" t="inlineStr">
        <is>
          <t>North</t>
        </is>
      </c>
      <c r="T3497" s="9">
        <f>VLOOKUP(A3497,Sku_list!$A$1:$D$2323,3,0)</f>
        <v/>
      </c>
      <c r="U3497" s="9">
        <f>VLOOKUP(A3497,Sku_list!$A$1:$D$2323,4,0)*(F3497/1000000*12)</f>
        <v/>
      </c>
      <c r="V3497" s="9">
        <f>VLOOKUP(A3497,Sku_list!$A$1:$D$2323,4,0)*(H3497/1000000*12)</f>
        <v/>
      </c>
      <c r="W3497" s="9">
        <f>VLOOKUP(A3497,Sku_list!$A$1:$D$2323,4,0)*(J3497/1000000*12)</f>
        <v/>
      </c>
      <c r="X3497" s="9">
        <f>VLOOKUP(A3497,Sku_list!$A$1:$D$2323,4,0)*(L3497/1000000*12)</f>
        <v/>
      </c>
      <c r="Y3497" s="9">
        <f>VLOOKUP(A3497,Sku_list!$A$1:$E$2323,5,0)*((J3497+F3497)/1000000000)</f>
        <v/>
      </c>
      <c r="AC3497" s="27">
        <f>(DAY(TODAY())+AB3497)/30</f>
        <v/>
      </c>
    </row>
    <row r="3498">
      <c r="A3498" t="n">
        <v>1607795</v>
      </c>
      <c r="B3498" t="inlineStr">
        <is>
          <t>CC 250+Total 25</t>
        </is>
      </c>
      <c r="C3498" t="inlineStr">
        <is>
          <t>IN93</t>
        </is>
      </c>
      <c r="D3498" t="n">
        <v>0</v>
      </c>
      <c r="E3498" t="n">
        <v>0</v>
      </c>
      <c r="F3498" t="n">
        <v>0</v>
      </c>
      <c r="G3498" t="n">
        <v>0</v>
      </c>
      <c r="H3498" t="n">
        <v>0</v>
      </c>
      <c r="I3498" t="n">
        <v>0</v>
      </c>
      <c r="J3498" t="n">
        <v>0</v>
      </c>
      <c r="K3498" t="n">
        <v>0</v>
      </c>
      <c r="L3498" t="n">
        <v>0</v>
      </c>
      <c r="M3498" t="n">
        <v>0</v>
      </c>
      <c r="N3498" t="n">
        <v>0</v>
      </c>
      <c r="P3498" s="27" t="inlineStr"/>
      <c r="R3498" t="inlineStr">
        <is>
          <t>Himachal</t>
        </is>
      </c>
      <c r="S3498" t="inlineStr">
        <is>
          <t>North</t>
        </is>
      </c>
      <c r="T3498" s="9">
        <f>VLOOKUP(A3498,Sku_list!$A$1:$D$2323,3,0)</f>
        <v/>
      </c>
      <c r="U3498" s="9">
        <f>VLOOKUP(A3498,Sku_list!$A$1:$D$2323,4,0)*(F3498/1000000*12)</f>
        <v/>
      </c>
      <c r="V3498" s="9">
        <f>VLOOKUP(A3498,Sku_list!$A$1:$D$2323,4,0)*(H3498/1000000*12)</f>
        <v/>
      </c>
      <c r="W3498" s="9">
        <f>VLOOKUP(A3498,Sku_list!$A$1:$D$2323,4,0)*(J3498/1000000*12)</f>
        <v/>
      </c>
      <c r="X3498" s="9">
        <f>VLOOKUP(A3498,Sku_list!$A$1:$D$2323,4,0)*(L3498/1000000*12)</f>
        <v/>
      </c>
      <c r="Y3498" s="9">
        <f>VLOOKUP(A3498,Sku_list!$A$1:$E$2323,5,0)*((J3498+F3498)/1000000000)</f>
        <v/>
      </c>
      <c r="AC3498" s="27">
        <f>(DAY(TODAY())+AB3498)/30</f>
        <v/>
      </c>
    </row>
    <row r="3499">
      <c r="A3499" t="n">
        <v>1607795</v>
      </c>
      <c r="B3499" t="inlineStr">
        <is>
          <t>CC 250+Total 25</t>
        </is>
      </c>
      <c r="C3499" t="inlineStr">
        <is>
          <t>IN94</t>
        </is>
      </c>
      <c r="D3499" t="n">
        <v>0</v>
      </c>
      <c r="E3499" t="n">
        <v>0</v>
      </c>
      <c r="F3499" t="n">
        <v>0</v>
      </c>
      <c r="G3499" t="n">
        <v>0</v>
      </c>
      <c r="H3499" t="n">
        <v>0</v>
      </c>
      <c r="I3499" t="n">
        <v>0</v>
      </c>
      <c r="J3499" t="n">
        <v>0</v>
      </c>
      <c r="K3499" t="n">
        <v>0</v>
      </c>
      <c r="L3499" t="n">
        <v>0</v>
      </c>
      <c r="M3499" t="n">
        <v>0</v>
      </c>
      <c r="N3499" t="n">
        <v>0</v>
      </c>
      <c r="P3499" s="27" t="inlineStr"/>
      <c r="R3499" t="inlineStr">
        <is>
          <t>Chandigarh</t>
        </is>
      </c>
      <c r="S3499" t="inlineStr">
        <is>
          <t>North</t>
        </is>
      </c>
      <c r="T3499" s="9">
        <f>VLOOKUP(A3499,Sku_list!$A$1:$D$2323,3,0)</f>
        <v/>
      </c>
      <c r="U3499" s="9">
        <f>VLOOKUP(A3499,Sku_list!$A$1:$D$2323,4,0)*(F3499/1000000*12)</f>
        <v/>
      </c>
      <c r="V3499" s="9">
        <f>VLOOKUP(A3499,Sku_list!$A$1:$D$2323,4,0)*(H3499/1000000*12)</f>
        <v/>
      </c>
      <c r="W3499" s="9">
        <f>VLOOKUP(A3499,Sku_list!$A$1:$D$2323,4,0)*(J3499/1000000*12)</f>
        <v/>
      </c>
      <c r="X3499" s="9">
        <f>VLOOKUP(A3499,Sku_list!$A$1:$D$2323,4,0)*(L3499/1000000*12)</f>
        <v/>
      </c>
      <c r="Y3499" s="9">
        <f>VLOOKUP(A3499,Sku_list!$A$1:$E$2323,5,0)*((J3499+F3499)/1000000000)</f>
        <v/>
      </c>
      <c r="AC3499" s="27">
        <f>(DAY(TODAY())+AB3499)/30</f>
        <v/>
      </c>
    </row>
    <row r="3500">
      <c r="A3500" t="n">
        <v>1607795</v>
      </c>
      <c r="B3500" t="inlineStr">
        <is>
          <t>CC 250+Total 25</t>
        </is>
      </c>
      <c r="C3500" t="inlineStr">
        <is>
          <t>IN95</t>
        </is>
      </c>
      <c r="D3500" t="n">
        <v>0</v>
      </c>
      <c r="E3500" t="n">
        <v>0</v>
      </c>
      <c r="F3500" t="n">
        <v>0</v>
      </c>
      <c r="G3500" t="n">
        <v>0</v>
      </c>
      <c r="H3500" t="n">
        <v>0</v>
      </c>
      <c r="I3500" t="n">
        <v>0</v>
      </c>
      <c r="J3500" t="n">
        <v>0</v>
      </c>
      <c r="K3500" t="n">
        <v>0</v>
      </c>
      <c r="L3500" t="n">
        <v>0</v>
      </c>
      <c r="M3500" t="n">
        <v>0</v>
      </c>
      <c r="N3500" t="n">
        <v>0</v>
      </c>
      <c r="P3500" s="27" t="inlineStr"/>
      <c r="R3500" t="inlineStr">
        <is>
          <t>Hasangarh</t>
        </is>
      </c>
      <c r="S3500" t="inlineStr">
        <is>
          <t>North DC</t>
        </is>
      </c>
      <c r="T3500" s="9">
        <f>VLOOKUP(A3500,Sku_list!$A$1:$D$2323,3,0)</f>
        <v/>
      </c>
      <c r="U3500" s="9">
        <f>VLOOKUP(A3500,Sku_list!$A$1:$D$2323,4,0)*(F3500/1000000*12)</f>
        <v/>
      </c>
      <c r="V3500" s="9">
        <f>VLOOKUP(A3500,Sku_list!$A$1:$D$2323,4,0)*(H3500/1000000*12)</f>
        <v/>
      </c>
      <c r="W3500" s="9">
        <f>VLOOKUP(A3500,Sku_list!$A$1:$D$2323,4,0)*(J3500/1000000*12)</f>
        <v/>
      </c>
      <c r="X3500" s="9">
        <f>VLOOKUP(A3500,Sku_list!$A$1:$D$2323,4,0)*(L3500/1000000*12)</f>
        <v/>
      </c>
      <c r="Y3500" s="9">
        <f>VLOOKUP(A3500,Sku_list!$A$1:$E$2323,5,0)*((J3500+F3500)/1000000000)</f>
        <v/>
      </c>
      <c r="AC3500" s="27">
        <f>(DAY(TODAY())+AB3500)/30</f>
        <v/>
      </c>
    </row>
    <row r="3501">
      <c r="A3501" t="n">
        <v>1607796</v>
      </c>
      <c r="B3501" t="inlineStr">
        <is>
          <t>PM 250+MFR 40</t>
        </is>
      </c>
      <c r="C3501" t="inlineStr">
        <is>
          <t>IN60</t>
        </is>
      </c>
      <c r="D3501" t="n">
        <v>0</v>
      </c>
      <c r="E3501" t="n">
        <v>0</v>
      </c>
      <c r="F3501" t="n">
        <v>0</v>
      </c>
      <c r="G3501" t="n">
        <v>0</v>
      </c>
      <c r="H3501" t="n">
        <v>0</v>
      </c>
      <c r="I3501" t="n">
        <v>0</v>
      </c>
      <c r="J3501" t="n">
        <v>0</v>
      </c>
      <c r="K3501" t="n">
        <v>0</v>
      </c>
      <c r="L3501" t="n">
        <v>0</v>
      </c>
      <c r="M3501" t="n">
        <v>0</v>
      </c>
      <c r="N3501" t="n">
        <v>0</v>
      </c>
      <c r="P3501" s="27" t="inlineStr"/>
      <c r="R3501" t="inlineStr">
        <is>
          <t>Mumbai</t>
        </is>
      </c>
      <c r="S3501" t="inlineStr">
        <is>
          <t>West</t>
        </is>
      </c>
      <c r="T3501" s="9">
        <f>VLOOKUP(A3501,Sku_list!$A$1:$D$2323,3,0)</f>
        <v/>
      </c>
      <c r="U3501" s="9">
        <f>VLOOKUP(A3501,Sku_list!$A$1:$D$2323,4,0)*(F3501/1000000*12)</f>
        <v/>
      </c>
      <c r="V3501" s="9">
        <f>VLOOKUP(A3501,Sku_list!$A$1:$D$2323,4,0)*(H3501/1000000*12)</f>
        <v/>
      </c>
      <c r="W3501" s="9">
        <f>VLOOKUP(A3501,Sku_list!$A$1:$D$2323,4,0)*(J3501/1000000*12)</f>
        <v/>
      </c>
      <c r="X3501" s="9">
        <f>VLOOKUP(A3501,Sku_list!$A$1:$D$2323,4,0)*(L3501/1000000*12)</f>
        <v/>
      </c>
      <c r="Y3501" s="9">
        <f>VLOOKUP(A3501,Sku_list!$A$1:$E$2323,5,0)*((J3501+F3501)/1000000000)</f>
        <v/>
      </c>
      <c r="AC3501" s="27">
        <f>(DAY(TODAY())+AB3501)/30</f>
        <v/>
      </c>
    </row>
    <row r="3502">
      <c r="A3502" t="n">
        <v>1607796</v>
      </c>
      <c r="B3502" t="inlineStr">
        <is>
          <t>PM 250+MFR 40</t>
        </is>
      </c>
      <c r="C3502" t="inlineStr">
        <is>
          <t>IN61</t>
        </is>
      </c>
      <c r="D3502" t="n">
        <v>0</v>
      </c>
      <c r="E3502" t="n">
        <v>0</v>
      </c>
      <c r="F3502" t="n">
        <v>0</v>
      </c>
      <c r="G3502" t="n">
        <v>0</v>
      </c>
      <c r="H3502" t="n">
        <v>0</v>
      </c>
      <c r="I3502" t="n">
        <v>0</v>
      </c>
      <c r="J3502" t="n">
        <v>0</v>
      </c>
      <c r="K3502" t="n">
        <v>0</v>
      </c>
      <c r="L3502" t="n">
        <v>0</v>
      </c>
      <c r="M3502" t="n">
        <v>0</v>
      </c>
      <c r="N3502" t="n">
        <v>0</v>
      </c>
      <c r="P3502" s="27" t="inlineStr"/>
      <c r="R3502" t="inlineStr">
        <is>
          <t>Delhi</t>
        </is>
      </c>
      <c r="S3502" t="inlineStr">
        <is>
          <t>North</t>
        </is>
      </c>
      <c r="T3502" s="9">
        <f>VLOOKUP(A3502,Sku_list!$A$1:$D$2323,3,0)</f>
        <v/>
      </c>
      <c r="U3502" s="9">
        <f>VLOOKUP(A3502,Sku_list!$A$1:$D$2323,4,0)*(F3502/1000000*12)</f>
        <v/>
      </c>
      <c r="V3502" s="9">
        <f>VLOOKUP(A3502,Sku_list!$A$1:$D$2323,4,0)*(H3502/1000000*12)</f>
        <v/>
      </c>
      <c r="W3502" s="9">
        <f>VLOOKUP(A3502,Sku_list!$A$1:$D$2323,4,0)*(J3502/1000000*12)</f>
        <v/>
      </c>
      <c r="X3502" s="9">
        <f>VLOOKUP(A3502,Sku_list!$A$1:$D$2323,4,0)*(L3502/1000000*12)</f>
        <v/>
      </c>
      <c r="Y3502" s="9">
        <f>VLOOKUP(A3502,Sku_list!$A$1:$E$2323,5,0)*((J3502+F3502)/1000000000)</f>
        <v/>
      </c>
      <c r="AC3502" s="27">
        <f>(DAY(TODAY())+AB3502)/30</f>
        <v/>
      </c>
    </row>
    <row r="3503">
      <c r="A3503" t="n">
        <v>1607796</v>
      </c>
      <c r="B3503" t="inlineStr">
        <is>
          <t>PM 250+MFR 40</t>
        </is>
      </c>
      <c r="C3503" t="inlineStr">
        <is>
          <t>IN62</t>
        </is>
      </c>
      <c r="D3503" t="n">
        <v>0</v>
      </c>
      <c r="E3503" t="n">
        <v>0</v>
      </c>
      <c r="F3503" t="n">
        <v>0</v>
      </c>
      <c r="G3503" t="n">
        <v>0</v>
      </c>
      <c r="H3503" t="n">
        <v>0</v>
      </c>
      <c r="I3503" t="n">
        <v>0</v>
      </c>
      <c r="J3503" t="n">
        <v>0</v>
      </c>
      <c r="K3503" t="n">
        <v>0</v>
      </c>
      <c r="L3503" t="n">
        <v>0</v>
      </c>
      <c r="M3503" t="n">
        <v>0</v>
      </c>
      <c r="N3503" t="n">
        <v>0</v>
      </c>
      <c r="P3503" s="27" t="inlineStr"/>
      <c r="R3503" t="inlineStr">
        <is>
          <t>Calcutta</t>
        </is>
      </c>
      <c r="S3503" t="inlineStr">
        <is>
          <t>East</t>
        </is>
      </c>
      <c r="T3503" s="9">
        <f>VLOOKUP(A3503,Sku_list!$A$1:$D$2323,3,0)</f>
        <v/>
      </c>
      <c r="U3503" s="9">
        <f>VLOOKUP(A3503,Sku_list!$A$1:$D$2323,4,0)*(F3503/1000000*12)</f>
        <v/>
      </c>
      <c r="V3503" s="9">
        <f>VLOOKUP(A3503,Sku_list!$A$1:$D$2323,4,0)*(H3503/1000000*12)</f>
        <v/>
      </c>
      <c r="W3503" s="9">
        <f>VLOOKUP(A3503,Sku_list!$A$1:$D$2323,4,0)*(J3503/1000000*12)</f>
        <v/>
      </c>
      <c r="X3503" s="9">
        <f>VLOOKUP(A3503,Sku_list!$A$1:$D$2323,4,0)*(L3503/1000000*12)</f>
        <v/>
      </c>
      <c r="Y3503" s="9">
        <f>VLOOKUP(A3503,Sku_list!$A$1:$E$2323,5,0)*((J3503+F3503)/1000000000)</f>
        <v/>
      </c>
      <c r="AC3503" s="27">
        <f>(DAY(TODAY())+AB3503)/30</f>
        <v/>
      </c>
    </row>
    <row r="3504">
      <c r="A3504" t="n">
        <v>1607796</v>
      </c>
      <c r="B3504" t="inlineStr">
        <is>
          <t>PM 250+MFR 40</t>
        </is>
      </c>
      <c r="C3504" t="inlineStr">
        <is>
          <t>IN63</t>
        </is>
      </c>
      <c r="D3504" t="n">
        <v>0</v>
      </c>
      <c r="E3504" t="n">
        <v>0</v>
      </c>
      <c r="F3504" t="n">
        <v>0</v>
      </c>
      <c r="G3504" t="n">
        <v>0</v>
      </c>
      <c r="H3504" t="n">
        <v>0</v>
      </c>
      <c r="I3504" t="n">
        <v>0</v>
      </c>
      <c r="J3504" t="n">
        <v>0</v>
      </c>
      <c r="K3504" t="n">
        <v>0</v>
      </c>
      <c r="L3504" t="n">
        <v>0</v>
      </c>
      <c r="M3504" t="n">
        <v>0</v>
      </c>
      <c r="N3504" t="n">
        <v>0</v>
      </c>
      <c r="P3504" s="27" t="inlineStr"/>
      <c r="R3504" t="inlineStr">
        <is>
          <t>Trichy</t>
        </is>
      </c>
      <c r="S3504" t="inlineStr">
        <is>
          <t>South</t>
        </is>
      </c>
      <c r="T3504" s="9">
        <f>VLOOKUP(A3504,Sku_list!$A$1:$D$2323,3,0)</f>
        <v/>
      </c>
      <c r="U3504" s="9">
        <f>VLOOKUP(A3504,Sku_list!$A$1:$D$2323,4,0)*(F3504/1000000*12)</f>
        <v/>
      </c>
      <c r="V3504" s="9">
        <f>VLOOKUP(A3504,Sku_list!$A$1:$D$2323,4,0)*(H3504/1000000*12)</f>
        <v/>
      </c>
      <c r="W3504" s="9">
        <f>VLOOKUP(A3504,Sku_list!$A$1:$D$2323,4,0)*(J3504/1000000*12)</f>
        <v/>
      </c>
      <c r="X3504" s="9">
        <f>VLOOKUP(A3504,Sku_list!$A$1:$D$2323,4,0)*(L3504/1000000*12)</f>
        <v/>
      </c>
      <c r="Y3504" s="9">
        <f>VLOOKUP(A3504,Sku_list!$A$1:$E$2323,5,0)*((J3504+F3504)/1000000000)</f>
        <v/>
      </c>
      <c r="AC3504" s="27">
        <f>(DAY(TODAY())+AB3504)/30</f>
        <v/>
      </c>
    </row>
    <row r="3505">
      <c r="A3505" t="n">
        <v>1607796</v>
      </c>
      <c r="B3505" t="inlineStr">
        <is>
          <t>PM 250+MFR 40</t>
        </is>
      </c>
      <c r="C3505" t="inlineStr">
        <is>
          <t>IN64</t>
        </is>
      </c>
      <c r="D3505" t="n">
        <v>0</v>
      </c>
      <c r="E3505" t="n">
        <v>0</v>
      </c>
      <c r="F3505" t="n">
        <v>0</v>
      </c>
      <c r="G3505" t="n">
        <v>0</v>
      </c>
      <c r="H3505" t="n">
        <v>0</v>
      </c>
      <c r="I3505" t="n">
        <v>0</v>
      </c>
      <c r="J3505" t="n">
        <v>0</v>
      </c>
      <c r="K3505" t="n">
        <v>0</v>
      </c>
      <c r="L3505" t="n">
        <v>0</v>
      </c>
      <c r="M3505" t="n">
        <v>0</v>
      </c>
      <c r="N3505" t="n">
        <v>0</v>
      </c>
      <c r="P3505" s="27" t="inlineStr"/>
      <c r="R3505" t="inlineStr">
        <is>
          <t>Chennai</t>
        </is>
      </c>
      <c r="S3505" t="inlineStr">
        <is>
          <t>South</t>
        </is>
      </c>
      <c r="T3505" s="9">
        <f>VLOOKUP(A3505,Sku_list!$A$1:$D$2323,3,0)</f>
        <v/>
      </c>
      <c r="U3505" s="9">
        <f>VLOOKUP(A3505,Sku_list!$A$1:$D$2323,4,0)*(F3505/1000000*12)</f>
        <v/>
      </c>
      <c r="V3505" s="9">
        <f>VLOOKUP(A3505,Sku_list!$A$1:$D$2323,4,0)*(H3505/1000000*12)</f>
        <v/>
      </c>
      <c r="W3505" s="9">
        <f>VLOOKUP(A3505,Sku_list!$A$1:$D$2323,4,0)*(J3505/1000000*12)</f>
        <v/>
      </c>
      <c r="X3505" s="9">
        <f>VLOOKUP(A3505,Sku_list!$A$1:$D$2323,4,0)*(L3505/1000000*12)</f>
        <v/>
      </c>
      <c r="Y3505" s="9">
        <f>VLOOKUP(A3505,Sku_list!$A$1:$E$2323,5,0)*((J3505+F3505)/1000000000)</f>
        <v/>
      </c>
      <c r="AC3505" s="27">
        <f>(DAY(TODAY())+AB3505)/30</f>
        <v/>
      </c>
    </row>
    <row r="3506">
      <c r="A3506" t="n">
        <v>1607796</v>
      </c>
      <c r="B3506" t="inlineStr">
        <is>
          <t>PM 250+MFR 40</t>
        </is>
      </c>
      <c r="C3506" t="inlineStr">
        <is>
          <t>IN65</t>
        </is>
      </c>
      <c r="D3506" t="n">
        <v>0</v>
      </c>
      <c r="E3506" t="n">
        <v>0</v>
      </c>
      <c r="F3506" t="n">
        <v>0</v>
      </c>
      <c r="G3506" t="n">
        <v>4</v>
      </c>
      <c r="H3506" t="n">
        <v>0</v>
      </c>
      <c r="I3506" t="n">
        <v>0</v>
      </c>
      <c r="J3506" t="n">
        <v>0</v>
      </c>
      <c r="K3506" t="n">
        <v>0</v>
      </c>
      <c r="L3506" t="n">
        <v>0</v>
      </c>
      <c r="M3506" t="n">
        <v>0</v>
      </c>
      <c r="N3506" t="n">
        <v>0</v>
      </c>
      <c r="P3506" s="27" t="inlineStr"/>
      <c r="R3506" t="inlineStr">
        <is>
          <t>Kanpur</t>
        </is>
      </c>
      <c r="S3506" t="inlineStr">
        <is>
          <t>North</t>
        </is>
      </c>
      <c r="T3506" s="9">
        <f>VLOOKUP(A3506,Sku_list!$A$1:$D$2323,3,0)</f>
        <v/>
      </c>
      <c r="U3506" s="9">
        <f>VLOOKUP(A3506,Sku_list!$A$1:$D$2323,4,0)*(F3506/1000000*12)</f>
        <v/>
      </c>
      <c r="V3506" s="9">
        <f>VLOOKUP(A3506,Sku_list!$A$1:$D$2323,4,0)*(H3506/1000000*12)</f>
        <v/>
      </c>
      <c r="W3506" s="9">
        <f>VLOOKUP(A3506,Sku_list!$A$1:$D$2323,4,0)*(J3506/1000000*12)</f>
        <v/>
      </c>
      <c r="X3506" s="9">
        <f>VLOOKUP(A3506,Sku_list!$A$1:$D$2323,4,0)*(L3506/1000000*12)</f>
        <v/>
      </c>
      <c r="Y3506" s="9">
        <f>VLOOKUP(A3506,Sku_list!$A$1:$E$2323,5,0)*((J3506+F3506)/1000000000)</f>
        <v/>
      </c>
      <c r="AC3506" s="27">
        <f>(DAY(TODAY())+AB3506)/30</f>
        <v/>
      </c>
    </row>
    <row r="3507">
      <c r="A3507" t="n">
        <v>1607796</v>
      </c>
      <c r="B3507" t="inlineStr">
        <is>
          <t>PM 250+MFR 40</t>
        </is>
      </c>
      <c r="C3507" t="inlineStr">
        <is>
          <t>IN66</t>
        </is>
      </c>
      <c r="D3507" t="n">
        <v>0</v>
      </c>
      <c r="E3507" t="n">
        <v>0</v>
      </c>
      <c r="F3507" t="n">
        <v>0</v>
      </c>
      <c r="G3507" t="n">
        <v>0</v>
      </c>
      <c r="H3507" t="n">
        <v>0</v>
      </c>
      <c r="I3507" t="n">
        <v>0</v>
      </c>
      <c r="J3507" t="n">
        <v>0</v>
      </c>
      <c r="K3507" t="n">
        <v>0</v>
      </c>
      <c r="L3507" t="n">
        <v>0</v>
      </c>
      <c r="M3507" t="n">
        <v>0</v>
      </c>
      <c r="N3507" t="n">
        <v>0</v>
      </c>
      <c r="P3507" s="27" t="inlineStr"/>
      <c r="R3507" t="inlineStr">
        <is>
          <t>Bhubaneshwar</t>
        </is>
      </c>
      <c r="S3507" t="inlineStr">
        <is>
          <t>East</t>
        </is>
      </c>
      <c r="T3507" s="9">
        <f>VLOOKUP(A3507,Sku_list!$A$1:$D$2323,3,0)</f>
        <v/>
      </c>
      <c r="U3507" s="9">
        <f>VLOOKUP(A3507,Sku_list!$A$1:$D$2323,4,0)*(F3507/1000000*12)</f>
        <v/>
      </c>
      <c r="V3507" s="9">
        <f>VLOOKUP(A3507,Sku_list!$A$1:$D$2323,4,0)*(H3507/1000000*12)</f>
        <v/>
      </c>
      <c r="W3507" s="9">
        <f>VLOOKUP(A3507,Sku_list!$A$1:$D$2323,4,0)*(J3507/1000000*12)</f>
        <v/>
      </c>
      <c r="X3507" s="9">
        <f>VLOOKUP(A3507,Sku_list!$A$1:$D$2323,4,0)*(L3507/1000000*12)</f>
        <v/>
      </c>
      <c r="Y3507" s="9">
        <f>VLOOKUP(A3507,Sku_list!$A$1:$E$2323,5,0)*((J3507+F3507)/1000000000)</f>
        <v/>
      </c>
      <c r="AC3507" s="27">
        <f>(DAY(TODAY())+AB3507)/30</f>
        <v/>
      </c>
    </row>
    <row r="3508">
      <c r="A3508" t="n">
        <v>1607796</v>
      </c>
      <c r="B3508" t="inlineStr">
        <is>
          <t>PM 250+MFR 40</t>
        </is>
      </c>
      <c r="C3508" t="inlineStr">
        <is>
          <t>IN67</t>
        </is>
      </c>
      <c r="D3508" t="n">
        <v>0</v>
      </c>
      <c r="E3508" t="n">
        <v>0</v>
      </c>
      <c r="F3508" t="n">
        <v>0</v>
      </c>
      <c r="G3508" t="n">
        <v>34</v>
      </c>
      <c r="H3508" t="n">
        <v>22</v>
      </c>
      <c r="I3508" t="n">
        <v>0</v>
      </c>
      <c r="J3508" t="n">
        <v>26</v>
      </c>
      <c r="K3508" t="n">
        <v>18</v>
      </c>
      <c r="L3508" t="n">
        <v>0</v>
      </c>
      <c r="M3508" t="n">
        <v>-48</v>
      </c>
      <c r="N3508" t="n">
        <v>48</v>
      </c>
      <c r="P3508" s="27" t="inlineStr"/>
      <c r="R3508" t="inlineStr">
        <is>
          <t>Indore</t>
        </is>
      </c>
      <c r="S3508" t="inlineStr">
        <is>
          <t>West</t>
        </is>
      </c>
      <c r="T3508" s="9">
        <f>VLOOKUP(A3508,Sku_list!$A$1:$D$2323,3,0)</f>
        <v/>
      </c>
      <c r="U3508" s="9">
        <f>VLOOKUP(A3508,Sku_list!$A$1:$D$2323,4,0)*(F3508/1000000*12)</f>
        <v/>
      </c>
      <c r="V3508" s="9">
        <f>VLOOKUP(A3508,Sku_list!$A$1:$D$2323,4,0)*(H3508/1000000*12)</f>
        <v/>
      </c>
      <c r="W3508" s="9">
        <f>VLOOKUP(A3508,Sku_list!$A$1:$D$2323,4,0)*(J3508/1000000*12)</f>
        <v/>
      </c>
      <c r="X3508" s="9">
        <f>VLOOKUP(A3508,Sku_list!$A$1:$D$2323,4,0)*(L3508/1000000*12)</f>
        <v/>
      </c>
      <c r="Y3508" s="9">
        <f>VLOOKUP(A3508,Sku_list!$A$1:$E$2323,5,0)*((J3508+F3508)/1000000000)</f>
        <v/>
      </c>
      <c r="AC3508" s="27">
        <f>(DAY(TODAY())+AB3508)/30</f>
        <v/>
      </c>
    </row>
    <row r="3509">
      <c r="A3509" t="n">
        <v>1607796</v>
      </c>
      <c r="B3509" t="inlineStr">
        <is>
          <t>PM 250+MFR 40</t>
        </is>
      </c>
      <c r="C3509" t="inlineStr">
        <is>
          <t>IN68</t>
        </is>
      </c>
      <c r="D3509" t="n">
        <v>0</v>
      </c>
      <c r="E3509" t="n">
        <v>0</v>
      </c>
      <c r="F3509" t="n">
        <v>0</v>
      </c>
      <c r="G3509" t="n">
        <v>106</v>
      </c>
      <c r="H3509" t="n">
        <v>0</v>
      </c>
      <c r="I3509" t="n">
        <v>0</v>
      </c>
      <c r="J3509" t="n">
        <v>0</v>
      </c>
      <c r="K3509" t="n">
        <v>12</v>
      </c>
      <c r="L3509" t="n">
        <v>0</v>
      </c>
      <c r="M3509" t="n">
        <v>0</v>
      </c>
      <c r="N3509" t="n">
        <v>0</v>
      </c>
      <c r="P3509" s="27" t="inlineStr"/>
      <c r="R3509" t="inlineStr">
        <is>
          <t>Baroda</t>
        </is>
      </c>
      <c r="S3509" t="inlineStr">
        <is>
          <t>West</t>
        </is>
      </c>
      <c r="T3509" s="9">
        <f>VLOOKUP(A3509,Sku_list!$A$1:$D$2323,3,0)</f>
        <v/>
      </c>
      <c r="U3509" s="9">
        <f>VLOOKUP(A3509,Sku_list!$A$1:$D$2323,4,0)*(F3509/1000000*12)</f>
        <v/>
      </c>
      <c r="V3509" s="9">
        <f>VLOOKUP(A3509,Sku_list!$A$1:$D$2323,4,0)*(H3509/1000000*12)</f>
        <v/>
      </c>
      <c r="W3509" s="9">
        <f>VLOOKUP(A3509,Sku_list!$A$1:$D$2323,4,0)*(J3509/1000000*12)</f>
        <v/>
      </c>
      <c r="X3509" s="9">
        <f>VLOOKUP(A3509,Sku_list!$A$1:$D$2323,4,0)*(L3509/1000000*12)</f>
        <v/>
      </c>
      <c r="Y3509" s="9">
        <f>VLOOKUP(A3509,Sku_list!$A$1:$E$2323,5,0)*((J3509+F3509)/1000000000)</f>
        <v/>
      </c>
      <c r="AC3509" s="27">
        <f>(DAY(TODAY())+AB3509)/30</f>
        <v/>
      </c>
    </row>
    <row r="3510">
      <c r="A3510" t="n">
        <v>1607796</v>
      </c>
      <c r="B3510" t="inlineStr">
        <is>
          <t>PM 250+MFR 40</t>
        </is>
      </c>
      <c r="C3510" t="inlineStr">
        <is>
          <t>IN69</t>
        </is>
      </c>
      <c r="D3510" t="n">
        <v>0</v>
      </c>
      <c r="E3510" t="n">
        <v>0</v>
      </c>
      <c r="F3510" t="n">
        <v>0</v>
      </c>
      <c r="G3510" t="n">
        <v>0</v>
      </c>
      <c r="H3510" t="n">
        <v>0</v>
      </c>
      <c r="I3510" t="n">
        <v>0</v>
      </c>
      <c r="J3510" t="n">
        <v>0</v>
      </c>
      <c r="K3510" t="n">
        <v>0</v>
      </c>
      <c r="L3510" t="n">
        <v>0</v>
      </c>
      <c r="M3510" t="n">
        <v>0</v>
      </c>
      <c r="N3510" t="n">
        <v>0</v>
      </c>
      <c r="P3510" s="27" t="inlineStr"/>
      <c r="R3510" t="inlineStr">
        <is>
          <t>Hyderabad</t>
        </is>
      </c>
      <c r="S3510" t="inlineStr">
        <is>
          <t>South</t>
        </is>
      </c>
      <c r="T3510" s="9">
        <f>VLOOKUP(A3510,Sku_list!$A$1:$D$2323,3,0)</f>
        <v/>
      </c>
      <c r="U3510" s="9">
        <f>VLOOKUP(A3510,Sku_list!$A$1:$D$2323,4,0)*(F3510/1000000*12)</f>
        <v/>
      </c>
      <c r="V3510" s="9">
        <f>VLOOKUP(A3510,Sku_list!$A$1:$D$2323,4,0)*(H3510/1000000*12)</f>
        <v/>
      </c>
      <c r="W3510" s="9">
        <f>VLOOKUP(A3510,Sku_list!$A$1:$D$2323,4,0)*(J3510/1000000*12)</f>
        <v/>
      </c>
      <c r="X3510" s="9">
        <f>VLOOKUP(A3510,Sku_list!$A$1:$D$2323,4,0)*(L3510/1000000*12)</f>
        <v/>
      </c>
      <c r="Y3510" s="9">
        <f>VLOOKUP(A3510,Sku_list!$A$1:$E$2323,5,0)*((J3510+F3510)/1000000000)</f>
        <v/>
      </c>
      <c r="AC3510" s="27">
        <f>(DAY(TODAY())+AB3510)/30</f>
        <v/>
      </c>
    </row>
    <row r="3511">
      <c r="A3511" t="n">
        <v>1607796</v>
      </c>
      <c r="B3511" t="inlineStr">
        <is>
          <t>PM 250+MFR 40</t>
        </is>
      </c>
      <c r="C3511" t="inlineStr">
        <is>
          <t>IN70</t>
        </is>
      </c>
      <c r="D3511" t="n">
        <v>0</v>
      </c>
      <c r="E3511" t="n">
        <v>0</v>
      </c>
      <c r="F3511" t="n">
        <v>0</v>
      </c>
      <c r="G3511" t="n">
        <v>0</v>
      </c>
      <c r="H3511" t="n">
        <v>0</v>
      </c>
      <c r="I3511" t="n">
        <v>0</v>
      </c>
      <c r="J3511" t="n">
        <v>0</v>
      </c>
      <c r="K3511" t="n">
        <v>0</v>
      </c>
      <c r="L3511" t="n">
        <v>0</v>
      </c>
      <c r="M3511" t="n">
        <v>0</v>
      </c>
      <c r="N3511" t="n">
        <v>0</v>
      </c>
      <c r="P3511" s="27" t="inlineStr"/>
      <c r="R3511" t="inlineStr">
        <is>
          <t>Allepy</t>
        </is>
      </c>
      <c r="S3511" t="inlineStr">
        <is>
          <t>South</t>
        </is>
      </c>
      <c r="T3511" s="9">
        <f>VLOOKUP(A3511,Sku_list!$A$1:$D$2323,3,0)</f>
        <v/>
      </c>
      <c r="U3511" s="9">
        <f>VLOOKUP(A3511,Sku_list!$A$1:$D$2323,4,0)*(F3511/1000000*12)</f>
        <v/>
      </c>
      <c r="V3511" s="9">
        <f>VLOOKUP(A3511,Sku_list!$A$1:$D$2323,4,0)*(H3511/1000000*12)</f>
        <v/>
      </c>
      <c r="W3511" s="9">
        <f>VLOOKUP(A3511,Sku_list!$A$1:$D$2323,4,0)*(J3511/1000000*12)</f>
        <v/>
      </c>
      <c r="X3511" s="9">
        <f>VLOOKUP(A3511,Sku_list!$A$1:$D$2323,4,0)*(L3511/1000000*12)</f>
        <v/>
      </c>
      <c r="Y3511" s="9">
        <f>VLOOKUP(A3511,Sku_list!$A$1:$E$2323,5,0)*((J3511+F3511)/1000000000)</f>
        <v/>
      </c>
      <c r="AC3511" s="27">
        <f>(DAY(TODAY())+AB3511)/30</f>
        <v/>
      </c>
    </row>
    <row r="3512">
      <c r="A3512" t="n">
        <v>1607796</v>
      </c>
      <c r="B3512" t="inlineStr">
        <is>
          <t>PM 250+MFR 40</t>
        </is>
      </c>
      <c r="C3512" t="inlineStr">
        <is>
          <t>IN71</t>
        </is>
      </c>
      <c r="D3512" t="n">
        <v>0</v>
      </c>
      <c r="E3512" t="n">
        <v>0</v>
      </c>
      <c r="F3512" t="n">
        <v>0</v>
      </c>
      <c r="G3512" t="n">
        <v>0</v>
      </c>
      <c r="H3512" t="n">
        <v>0</v>
      </c>
      <c r="I3512" t="n">
        <v>0</v>
      </c>
      <c r="J3512" t="n">
        <v>0</v>
      </c>
      <c r="K3512" t="n">
        <v>0</v>
      </c>
      <c r="L3512" t="n">
        <v>0</v>
      </c>
      <c r="M3512" t="n">
        <v>0</v>
      </c>
      <c r="N3512" t="n">
        <v>0</v>
      </c>
      <c r="P3512" s="27" t="inlineStr"/>
      <c r="R3512" t="inlineStr">
        <is>
          <t>Bangalore</t>
        </is>
      </c>
      <c r="S3512" t="inlineStr">
        <is>
          <t>South</t>
        </is>
      </c>
      <c r="T3512" s="9">
        <f>VLOOKUP(A3512,Sku_list!$A$1:$D$2323,3,0)</f>
        <v/>
      </c>
      <c r="U3512" s="9">
        <f>VLOOKUP(A3512,Sku_list!$A$1:$D$2323,4,0)*(F3512/1000000*12)</f>
        <v/>
      </c>
      <c r="V3512" s="9">
        <f>VLOOKUP(A3512,Sku_list!$A$1:$D$2323,4,0)*(H3512/1000000*12)</f>
        <v/>
      </c>
      <c r="W3512" s="9">
        <f>VLOOKUP(A3512,Sku_list!$A$1:$D$2323,4,0)*(J3512/1000000*12)</f>
        <v/>
      </c>
      <c r="X3512" s="9">
        <f>VLOOKUP(A3512,Sku_list!$A$1:$D$2323,4,0)*(L3512/1000000*12)</f>
        <v/>
      </c>
      <c r="Y3512" s="9">
        <f>VLOOKUP(A3512,Sku_list!$A$1:$E$2323,5,0)*((J3512+F3512)/1000000000)</f>
        <v/>
      </c>
      <c r="AC3512" s="27">
        <f>(DAY(TODAY())+AB3512)/30</f>
        <v/>
      </c>
    </row>
    <row r="3513">
      <c r="A3513" t="n">
        <v>1607796</v>
      </c>
      <c r="B3513" t="inlineStr">
        <is>
          <t>PM 250+MFR 40</t>
        </is>
      </c>
      <c r="C3513" t="inlineStr">
        <is>
          <t>IN72</t>
        </is>
      </c>
      <c r="D3513" t="n">
        <v>0</v>
      </c>
      <c r="E3513" t="n">
        <v>0</v>
      </c>
      <c r="F3513" t="n">
        <v>0</v>
      </c>
      <c r="G3513" t="n">
        <v>0</v>
      </c>
      <c r="H3513" t="n">
        <v>0</v>
      </c>
      <c r="I3513" t="n">
        <v>0</v>
      </c>
      <c r="J3513" t="n">
        <v>0</v>
      </c>
      <c r="K3513" t="n">
        <v>0</v>
      </c>
      <c r="L3513" t="n">
        <v>0</v>
      </c>
      <c r="M3513" t="n">
        <v>0</v>
      </c>
      <c r="N3513" t="n">
        <v>0</v>
      </c>
      <c r="P3513" s="27" t="inlineStr"/>
      <c r="R3513" t="inlineStr">
        <is>
          <t>Gauhati</t>
        </is>
      </c>
      <c r="S3513" t="inlineStr">
        <is>
          <t>East</t>
        </is>
      </c>
      <c r="T3513" s="9">
        <f>VLOOKUP(A3513,Sku_list!$A$1:$D$2323,3,0)</f>
        <v/>
      </c>
      <c r="U3513" s="9">
        <f>VLOOKUP(A3513,Sku_list!$A$1:$D$2323,4,0)*(F3513/1000000*12)</f>
        <v/>
      </c>
      <c r="V3513" s="9">
        <f>VLOOKUP(A3513,Sku_list!$A$1:$D$2323,4,0)*(H3513/1000000*12)</f>
        <v/>
      </c>
      <c r="W3513" s="9">
        <f>VLOOKUP(A3513,Sku_list!$A$1:$D$2323,4,0)*(J3513/1000000*12)</f>
        <v/>
      </c>
      <c r="X3513" s="9">
        <f>VLOOKUP(A3513,Sku_list!$A$1:$D$2323,4,0)*(L3513/1000000*12)</f>
        <v/>
      </c>
      <c r="Y3513" s="9">
        <f>VLOOKUP(A3513,Sku_list!$A$1:$E$2323,5,0)*((J3513+F3513)/1000000000)</f>
        <v/>
      </c>
      <c r="AC3513" s="27">
        <f>(DAY(TODAY())+AB3513)/30</f>
        <v/>
      </c>
    </row>
    <row r="3514">
      <c r="A3514" t="n">
        <v>1607796</v>
      </c>
      <c r="B3514" t="inlineStr">
        <is>
          <t>PM 250+MFR 40</t>
        </is>
      </c>
      <c r="C3514" t="inlineStr">
        <is>
          <t>IN73</t>
        </is>
      </c>
      <c r="D3514" t="n">
        <v>0</v>
      </c>
      <c r="E3514" t="n">
        <v>0</v>
      </c>
      <c r="F3514" t="n">
        <v>0</v>
      </c>
      <c r="G3514" t="n">
        <v>2</v>
      </c>
      <c r="H3514" t="n">
        <v>0</v>
      </c>
      <c r="I3514" t="n">
        <v>0</v>
      </c>
      <c r="J3514" t="n">
        <v>0</v>
      </c>
      <c r="K3514" t="n">
        <v>0</v>
      </c>
      <c r="L3514" t="n">
        <v>0</v>
      </c>
      <c r="M3514" t="n">
        <v>0</v>
      </c>
      <c r="N3514" t="n">
        <v>0</v>
      </c>
      <c r="P3514" s="27" t="inlineStr"/>
      <c r="R3514" t="inlineStr">
        <is>
          <t>Patna</t>
        </is>
      </c>
      <c r="S3514" t="inlineStr">
        <is>
          <t>East</t>
        </is>
      </c>
      <c r="T3514" s="9">
        <f>VLOOKUP(A3514,Sku_list!$A$1:$D$2323,3,0)</f>
        <v/>
      </c>
      <c r="U3514" s="9">
        <f>VLOOKUP(A3514,Sku_list!$A$1:$D$2323,4,0)*(F3514/1000000*12)</f>
        <v/>
      </c>
      <c r="V3514" s="9">
        <f>VLOOKUP(A3514,Sku_list!$A$1:$D$2323,4,0)*(H3514/1000000*12)</f>
        <v/>
      </c>
      <c r="W3514" s="9">
        <f>VLOOKUP(A3514,Sku_list!$A$1:$D$2323,4,0)*(J3514/1000000*12)</f>
        <v/>
      </c>
      <c r="X3514" s="9">
        <f>VLOOKUP(A3514,Sku_list!$A$1:$D$2323,4,0)*(L3514/1000000*12)</f>
        <v/>
      </c>
      <c r="Y3514" s="9">
        <f>VLOOKUP(A3514,Sku_list!$A$1:$E$2323,5,0)*((J3514+F3514)/1000000000)</f>
        <v/>
      </c>
      <c r="AC3514" s="27">
        <f>(DAY(TODAY())+AB3514)/30</f>
        <v/>
      </c>
    </row>
    <row r="3515">
      <c r="A3515" t="n">
        <v>1607796</v>
      </c>
      <c r="B3515" t="inlineStr">
        <is>
          <t>PM 250+MFR 40</t>
        </is>
      </c>
      <c r="C3515" t="inlineStr">
        <is>
          <t>IN74</t>
        </is>
      </c>
      <c r="D3515" t="n">
        <v>0</v>
      </c>
      <c r="E3515" t="n">
        <v>0</v>
      </c>
      <c r="F3515" t="n">
        <v>0</v>
      </c>
      <c r="G3515" t="n">
        <v>0</v>
      </c>
      <c r="H3515" t="n">
        <v>0</v>
      </c>
      <c r="I3515" t="n">
        <v>0</v>
      </c>
      <c r="J3515" t="n">
        <v>0</v>
      </c>
      <c r="K3515" t="n">
        <v>0</v>
      </c>
      <c r="L3515" t="n">
        <v>0</v>
      </c>
      <c r="M3515" t="n">
        <v>0</v>
      </c>
      <c r="N3515" t="n">
        <v>0</v>
      </c>
      <c r="P3515" s="27" t="inlineStr"/>
      <c r="R3515" t="inlineStr">
        <is>
          <t>Nepal-exp</t>
        </is>
      </c>
      <c r="S3515" t="inlineStr">
        <is>
          <t>Exp-DC</t>
        </is>
      </c>
      <c r="T3515" s="9">
        <f>VLOOKUP(A3515,Sku_list!$A$1:$D$2323,3,0)</f>
        <v/>
      </c>
      <c r="U3515" s="9">
        <f>VLOOKUP(A3515,Sku_list!$A$1:$D$2323,4,0)*(F3515/1000000*12)</f>
        <v/>
      </c>
      <c r="V3515" s="9">
        <f>VLOOKUP(A3515,Sku_list!$A$1:$D$2323,4,0)*(H3515/1000000*12)</f>
        <v/>
      </c>
      <c r="W3515" s="9">
        <f>VLOOKUP(A3515,Sku_list!$A$1:$D$2323,4,0)*(J3515/1000000*12)</f>
        <v/>
      </c>
      <c r="X3515" s="9">
        <f>VLOOKUP(A3515,Sku_list!$A$1:$D$2323,4,0)*(L3515/1000000*12)</f>
        <v/>
      </c>
      <c r="Y3515" s="9">
        <f>VLOOKUP(A3515,Sku_list!$A$1:$E$2323,5,0)*((J3515+F3515)/1000000000)</f>
        <v/>
      </c>
      <c r="AC3515" s="27">
        <f>(DAY(TODAY())+AB3515)/30</f>
        <v/>
      </c>
    </row>
    <row r="3516">
      <c r="A3516" t="n">
        <v>1607796</v>
      </c>
      <c r="B3516" t="inlineStr">
        <is>
          <t>PM 250+MFR 40</t>
        </is>
      </c>
      <c r="C3516" t="inlineStr">
        <is>
          <t>IN75</t>
        </is>
      </c>
      <c r="D3516" t="n">
        <v>0</v>
      </c>
      <c r="E3516" t="n">
        <v>0</v>
      </c>
      <c r="F3516" t="n">
        <v>0</v>
      </c>
      <c r="G3516" t="n">
        <v>0</v>
      </c>
      <c r="H3516" t="n">
        <v>0</v>
      </c>
      <c r="I3516" t="n">
        <v>0</v>
      </c>
      <c r="J3516" t="n">
        <v>0</v>
      </c>
      <c r="K3516" t="n">
        <v>0</v>
      </c>
      <c r="L3516" t="n">
        <v>0</v>
      </c>
      <c r="M3516" t="n">
        <v>0</v>
      </c>
      <c r="N3516" t="n">
        <v>0</v>
      </c>
      <c r="P3516" s="27" t="inlineStr"/>
      <c r="R3516" t="inlineStr">
        <is>
          <t>Jaipur</t>
        </is>
      </c>
      <c r="S3516" t="inlineStr">
        <is>
          <t>North</t>
        </is>
      </c>
      <c r="T3516" s="9">
        <f>VLOOKUP(A3516,Sku_list!$A$1:$D$2323,3,0)</f>
        <v/>
      </c>
      <c r="U3516" s="9">
        <f>VLOOKUP(A3516,Sku_list!$A$1:$D$2323,4,0)*(F3516/1000000*12)</f>
        <v/>
      </c>
      <c r="V3516" s="9">
        <f>VLOOKUP(A3516,Sku_list!$A$1:$D$2323,4,0)*(H3516/1000000*12)</f>
        <v/>
      </c>
      <c r="W3516" s="9">
        <f>VLOOKUP(A3516,Sku_list!$A$1:$D$2323,4,0)*(J3516/1000000*12)</f>
        <v/>
      </c>
      <c r="X3516" s="9">
        <f>VLOOKUP(A3516,Sku_list!$A$1:$D$2323,4,0)*(L3516/1000000*12)</f>
        <v/>
      </c>
      <c r="Y3516" s="9">
        <f>VLOOKUP(A3516,Sku_list!$A$1:$E$2323,5,0)*((J3516+F3516)/1000000000)</f>
        <v/>
      </c>
      <c r="AC3516" s="27">
        <f>(DAY(TODAY())+AB3516)/30</f>
        <v/>
      </c>
    </row>
    <row r="3517">
      <c r="A3517" t="n">
        <v>1607796</v>
      </c>
      <c r="B3517" t="inlineStr">
        <is>
          <t>PM 250+MFR 40</t>
        </is>
      </c>
      <c r="C3517" t="inlineStr">
        <is>
          <t>IN76</t>
        </is>
      </c>
      <c r="D3517" t="n">
        <v>0</v>
      </c>
      <c r="E3517" t="n">
        <v>0</v>
      </c>
      <c r="F3517" t="n">
        <v>0</v>
      </c>
      <c r="G3517" t="n">
        <v>0</v>
      </c>
      <c r="H3517" t="n">
        <v>0</v>
      </c>
      <c r="I3517" t="n">
        <v>0</v>
      </c>
      <c r="J3517" t="n">
        <v>0</v>
      </c>
      <c r="K3517" t="n">
        <v>0</v>
      </c>
      <c r="L3517" t="n">
        <v>0</v>
      </c>
      <c r="M3517" t="n">
        <v>0</v>
      </c>
      <c r="N3517" t="n">
        <v>0</v>
      </c>
      <c r="P3517" s="27" t="inlineStr"/>
      <c r="R3517" t="inlineStr">
        <is>
          <t>Ghaziabad</t>
        </is>
      </c>
      <c r="S3517" t="inlineStr">
        <is>
          <t>North</t>
        </is>
      </c>
      <c r="T3517" s="9">
        <f>VLOOKUP(A3517,Sku_list!$A$1:$D$2323,3,0)</f>
        <v/>
      </c>
      <c r="U3517" s="9">
        <f>VLOOKUP(A3517,Sku_list!$A$1:$D$2323,4,0)*(F3517/1000000*12)</f>
        <v/>
      </c>
      <c r="V3517" s="9">
        <f>VLOOKUP(A3517,Sku_list!$A$1:$D$2323,4,0)*(H3517/1000000*12)</f>
        <v/>
      </c>
      <c r="W3517" s="9">
        <f>VLOOKUP(A3517,Sku_list!$A$1:$D$2323,4,0)*(J3517/1000000*12)</f>
        <v/>
      </c>
      <c r="X3517" s="9">
        <f>VLOOKUP(A3517,Sku_list!$A$1:$D$2323,4,0)*(L3517/1000000*12)</f>
        <v/>
      </c>
      <c r="Y3517" s="9">
        <f>VLOOKUP(A3517,Sku_list!$A$1:$E$2323,5,0)*((J3517+F3517)/1000000000)</f>
        <v/>
      </c>
      <c r="AC3517" s="27">
        <f>(DAY(TODAY())+AB3517)/30</f>
        <v/>
      </c>
    </row>
    <row r="3518">
      <c r="A3518" t="n">
        <v>1607796</v>
      </c>
      <c r="B3518" t="inlineStr">
        <is>
          <t>PM 250+MFR 40</t>
        </is>
      </c>
      <c r="C3518" t="inlineStr">
        <is>
          <t>IN77</t>
        </is>
      </c>
      <c r="D3518" t="n">
        <v>0</v>
      </c>
      <c r="E3518" t="n">
        <v>0</v>
      </c>
      <c r="F3518" t="n">
        <v>0</v>
      </c>
      <c r="G3518" t="n">
        <v>0</v>
      </c>
      <c r="H3518" t="n">
        <v>0</v>
      </c>
      <c r="I3518" t="n">
        <v>0</v>
      </c>
      <c r="J3518" t="n">
        <v>0</v>
      </c>
      <c r="K3518" t="n">
        <v>0</v>
      </c>
      <c r="L3518" t="n">
        <v>0</v>
      </c>
      <c r="M3518" t="n">
        <v>0</v>
      </c>
      <c r="N3518" t="n">
        <v>0</v>
      </c>
      <c r="P3518" s="27" t="inlineStr"/>
      <c r="R3518" t="inlineStr">
        <is>
          <t>POC Bhiwandi</t>
        </is>
      </c>
      <c r="S3518" t="inlineStr">
        <is>
          <t>West</t>
        </is>
      </c>
      <c r="T3518" s="9">
        <f>VLOOKUP(A3518,Sku_list!$A$1:$D$2323,3,0)</f>
        <v/>
      </c>
      <c r="U3518" s="9">
        <f>VLOOKUP(A3518,Sku_list!$A$1:$D$2323,4,0)*(F3518/1000000*12)</f>
        <v/>
      </c>
      <c r="V3518" s="9">
        <f>VLOOKUP(A3518,Sku_list!$A$1:$D$2323,4,0)*(H3518/1000000*12)</f>
        <v/>
      </c>
      <c r="W3518" s="9">
        <f>VLOOKUP(A3518,Sku_list!$A$1:$D$2323,4,0)*(J3518/1000000*12)</f>
        <v/>
      </c>
      <c r="X3518" s="9">
        <f>VLOOKUP(A3518,Sku_list!$A$1:$D$2323,4,0)*(L3518/1000000*12)</f>
        <v/>
      </c>
      <c r="Y3518" s="9">
        <f>VLOOKUP(A3518,Sku_list!$A$1:$E$2323,5,0)*((J3518+F3518)/1000000000)</f>
        <v/>
      </c>
      <c r="AC3518" s="27">
        <f>(DAY(TODAY())+AB3518)/30</f>
        <v/>
      </c>
    </row>
    <row r="3519">
      <c r="A3519" t="n">
        <v>1607796</v>
      </c>
      <c r="B3519" t="inlineStr">
        <is>
          <t>PM 250+MFR 40</t>
        </is>
      </c>
      <c r="C3519" t="inlineStr">
        <is>
          <t>IN78</t>
        </is>
      </c>
      <c r="D3519" t="n">
        <v>0</v>
      </c>
      <c r="E3519" t="n">
        <v>0</v>
      </c>
      <c r="F3519" t="n">
        <v>0</v>
      </c>
      <c r="G3519" t="n">
        <v>0</v>
      </c>
      <c r="H3519" t="n">
        <v>0</v>
      </c>
      <c r="I3519" t="n">
        <v>0</v>
      </c>
      <c r="J3519" t="n">
        <v>0</v>
      </c>
      <c r="K3519" t="n">
        <v>0</v>
      </c>
      <c r="L3519" t="n">
        <v>0</v>
      </c>
      <c r="M3519" t="n">
        <v>0</v>
      </c>
      <c r="N3519" t="n">
        <v>0</v>
      </c>
      <c r="P3519" s="27" t="inlineStr"/>
      <c r="R3519" t="inlineStr">
        <is>
          <t>Kundli</t>
        </is>
      </c>
      <c r="S3519" t="inlineStr">
        <is>
          <t>North</t>
        </is>
      </c>
      <c r="T3519" s="9">
        <f>VLOOKUP(A3519,Sku_list!$A$1:$D$2323,3,0)</f>
        <v/>
      </c>
      <c r="U3519" s="9">
        <f>VLOOKUP(A3519,Sku_list!$A$1:$D$2323,4,0)*(F3519/1000000*12)</f>
        <v/>
      </c>
      <c r="V3519" s="9">
        <f>VLOOKUP(A3519,Sku_list!$A$1:$D$2323,4,0)*(H3519/1000000*12)</f>
        <v/>
      </c>
      <c r="W3519" s="9">
        <f>VLOOKUP(A3519,Sku_list!$A$1:$D$2323,4,0)*(J3519/1000000*12)</f>
        <v/>
      </c>
      <c r="X3519" s="9">
        <f>VLOOKUP(A3519,Sku_list!$A$1:$D$2323,4,0)*(L3519/1000000*12)</f>
        <v/>
      </c>
      <c r="Y3519" s="9">
        <f>VLOOKUP(A3519,Sku_list!$A$1:$E$2323,5,0)*((J3519+F3519)/1000000000)</f>
        <v/>
      </c>
      <c r="AC3519" s="27">
        <f>(DAY(TODAY())+AB3519)/30</f>
        <v/>
      </c>
    </row>
    <row r="3520">
      <c r="A3520" t="n">
        <v>1607796</v>
      </c>
      <c r="B3520" t="inlineStr">
        <is>
          <t>PM 250+MFR 40</t>
        </is>
      </c>
      <c r="C3520" t="inlineStr">
        <is>
          <t>IN79</t>
        </is>
      </c>
      <c r="D3520" t="n">
        <v>0</v>
      </c>
      <c r="E3520" t="n">
        <v>0</v>
      </c>
      <c r="F3520" t="n">
        <v>0</v>
      </c>
      <c r="G3520" t="n">
        <v>0</v>
      </c>
      <c r="H3520" t="n">
        <v>0</v>
      </c>
      <c r="I3520" t="n">
        <v>0</v>
      </c>
      <c r="J3520" t="n">
        <v>0</v>
      </c>
      <c r="K3520" t="n">
        <v>0</v>
      </c>
      <c r="L3520" t="n">
        <v>0</v>
      </c>
      <c r="M3520" t="n">
        <v>0</v>
      </c>
      <c r="N3520" t="n">
        <v>0</v>
      </c>
      <c r="P3520" s="27" t="inlineStr"/>
      <c r="R3520" t="inlineStr">
        <is>
          <t>Goa</t>
        </is>
      </c>
      <c r="S3520" t="inlineStr">
        <is>
          <t>West</t>
        </is>
      </c>
      <c r="T3520" s="9">
        <f>VLOOKUP(A3520,Sku_list!$A$1:$D$2323,3,0)</f>
        <v/>
      </c>
      <c r="U3520" s="9">
        <f>VLOOKUP(A3520,Sku_list!$A$1:$D$2323,4,0)*(F3520/1000000*12)</f>
        <v/>
      </c>
      <c r="V3520" s="9">
        <f>VLOOKUP(A3520,Sku_list!$A$1:$D$2323,4,0)*(H3520/1000000*12)</f>
        <v/>
      </c>
      <c r="W3520" s="9">
        <f>VLOOKUP(A3520,Sku_list!$A$1:$D$2323,4,0)*(J3520/1000000*12)</f>
        <v/>
      </c>
      <c r="X3520" s="9">
        <f>VLOOKUP(A3520,Sku_list!$A$1:$D$2323,4,0)*(L3520/1000000*12)</f>
        <v/>
      </c>
      <c r="Y3520" s="9">
        <f>VLOOKUP(A3520,Sku_list!$A$1:$E$2323,5,0)*((J3520+F3520)/1000000000)</f>
        <v/>
      </c>
      <c r="AC3520" s="27">
        <f>(DAY(TODAY())+AB3520)/30</f>
        <v/>
      </c>
    </row>
    <row r="3521">
      <c r="A3521" t="n">
        <v>1607796</v>
      </c>
      <c r="B3521" t="inlineStr">
        <is>
          <t>PM 250+MFR 40</t>
        </is>
      </c>
      <c r="C3521" t="inlineStr">
        <is>
          <t>IN80</t>
        </is>
      </c>
      <c r="D3521" t="n">
        <v>0</v>
      </c>
      <c r="E3521" t="n">
        <v>0</v>
      </c>
      <c r="F3521" t="n">
        <v>0</v>
      </c>
      <c r="G3521" t="n">
        <v>0</v>
      </c>
      <c r="H3521" t="n">
        <v>0</v>
      </c>
      <c r="I3521" t="n">
        <v>0</v>
      </c>
      <c r="J3521" t="n">
        <v>0</v>
      </c>
      <c r="K3521" t="n">
        <v>0</v>
      </c>
      <c r="L3521" t="n">
        <v>0</v>
      </c>
      <c r="M3521" t="n">
        <v>0</v>
      </c>
      <c r="N3521" t="n">
        <v>0</v>
      </c>
      <c r="P3521" s="27" t="inlineStr"/>
      <c r="R3521" t="inlineStr">
        <is>
          <t>Morinda</t>
        </is>
      </c>
      <c r="S3521" t="inlineStr">
        <is>
          <t>North</t>
        </is>
      </c>
      <c r="T3521" s="9">
        <f>VLOOKUP(A3521,Sku_list!$A$1:$D$2323,3,0)</f>
        <v/>
      </c>
      <c r="U3521" s="9">
        <f>VLOOKUP(A3521,Sku_list!$A$1:$D$2323,4,0)*(F3521/1000000*12)</f>
        <v/>
      </c>
      <c r="V3521" s="9">
        <f>VLOOKUP(A3521,Sku_list!$A$1:$D$2323,4,0)*(H3521/1000000*12)</f>
        <v/>
      </c>
      <c r="W3521" s="9">
        <f>VLOOKUP(A3521,Sku_list!$A$1:$D$2323,4,0)*(J3521/1000000*12)</f>
        <v/>
      </c>
      <c r="X3521" s="9">
        <f>VLOOKUP(A3521,Sku_list!$A$1:$D$2323,4,0)*(L3521/1000000*12)</f>
        <v/>
      </c>
      <c r="Y3521" s="9">
        <f>VLOOKUP(A3521,Sku_list!$A$1:$E$2323,5,0)*((J3521+F3521)/1000000000)</f>
        <v/>
      </c>
      <c r="AC3521" s="27">
        <f>(DAY(TODAY())+AB3521)/30</f>
        <v/>
      </c>
    </row>
    <row r="3522">
      <c r="A3522" t="n">
        <v>1607796</v>
      </c>
      <c r="B3522" t="inlineStr">
        <is>
          <t>PM 250+MFR 40</t>
        </is>
      </c>
      <c r="C3522" t="inlineStr">
        <is>
          <t>IN81</t>
        </is>
      </c>
      <c r="D3522" t="n">
        <v>0</v>
      </c>
      <c r="E3522" t="n">
        <v>0</v>
      </c>
      <c r="F3522" t="n">
        <v>0</v>
      </c>
      <c r="G3522" t="n">
        <v>0</v>
      </c>
      <c r="H3522" t="n">
        <v>0</v>
      </c>
      <c r="I3522" t="n">
        <v>0</v>
      </c>
      <c r="J3522" t="n">
        <v>0</v>
      </c>
      <c r="K3522" t="n">
        <v>0</v>
      </c>
      <c r="L3522" t="n">
        <v>0</v>
      </c>
      <c r="M3522" t="n">
        <v>0</v>
      </c>
      <c r="N3522" t="n">
        <v>0</v>
      </c>
      <c r="P3522" s="27" t="inlineStr"/>
      <c r="R3522" t="inlineStr">
        <is>
          <t>Bhiwandi</t>
        </is>
      </c>
      <c r="S3522" t="inlineStr">
        <is>
          <t>West</t>
        </is>
      </c>
      <c r="T3522" s="9">
        <f>VLOOKUP(A3522,Sku_list!$A$1:$D$2323,3,0)</f>
        <v/>
      </c>
      <c r="U3522" s="9">
        <f>VLOOKUP(A3522,Sku_list!$A$1:$D$2323,4,0)*(F3522/1000000*12)</f>
        <v/>
      </c>
      <c r="V3522" s="9">
        <f>VLOOKUP(A3522,Sku_list!$A$1:$D$2323,4,0)*(H3522/1000000*12)</f>
        <v/>
      </c>
      <c r="W3522" s="9">
        <f>VLOOKUP(A3522,Sku_list!$A$1:$D$2323,4,0)*(J3522/1000000*12)</f>
        <v/>
      </c>
      <c r="X3522" s="9">
        <f>VLOOKUP(A3522,Sku_list!$A$1:$D$2323,4,0)*(L3522/1000000*12)</f>
        <v/>
      </c>
      <c r="Y3522" s="9">
        <f>VLOOKUP(A3522,Sku_list!$A$1:$E$2323,5,0)*((J3522+F3522)/1000000000)</f>
        <v/>
      </c>
      <c r="AC3522" s="27">
        <f>(DAY(TODAY())+AB3522)/30</f>
        <v/>
      </c>
    </row>
    <row r="3523">
      <c r="A3523" t="n">
        <v>1607796</v>
      </c>
      <c r="B3523" t="inlineStr">
        <is>
          <t>PM 250+MFR 40</t>
        </is>
      </c>
      <c r="C3523" t="inlineStr">
        <is>
          <t>IN82</t>
        </is>
      </c>
      <c r="D3523" t="n">
        <v>0</v>
      </c>
      <c r="E3523" t="n">
        <v>0</v>
      </c>
      <c r="F3523" t="n">
        <v>0</v>
      </c>
      <c r="G3523" t="n">
        <v>0</v>
      </c>
      <c r="H3523" t="n">
        <v>0</v>
      </c>
      <c r="I3523" t="n">
        <v>0</v>
      </c>
      <c r="J3523" t="n">
        <v>0</v>
      </c>
      <c r="K3523" t="n">
        <v>0</v>
      </c>
      <c r="L3523" t="n">
        <v>0</v>
      </c>
      <c r="M3523" t="n">
        <v>0</v>
      </c>
      <c r="N3523" t="n">
        <v>0</v>
      </c>
      <c r="P3523" s="27" t="inlineStr"/>
      <c r="R3523" t="inlineStr">
        <is>
          <t>DC</t>
        </is>
      </c>
      <c r="S3523" t="inlineStr">
        <is>
          <t>West DC</t>
        </is>
      </c>
      <c r="T3523" s="9">
        <f>VLOOKUP(A3523,Sku_list!$A$1:$D$2323,3,0)</f>
        <v/>
      </c>
      <c r="U3523" s="9">
        <f>VLOOKUP(A3523,Sku_list!$A$1:$D$2323,4,0)*(F3523/1000000*12)</f>
        <v/>
      </c>
      <c r="V3523" s="9">
        <f>VLOOKUP(A3523,Sku_list!$A$1:$D$2323,4,0)*(H3523/1000000*12)</f>
        <v/>
      </c>
      <c r="W3523" s="9">
        <f>VLOOKUP(A3523,Sku_list!$A$1:$D$2323,4,0)*(J3523/1000000*12)</f>
        <v/>
      </c>
      <c r="X3523" s="9">
        <f>VLOOKUP(A3523,Sku_list!$A$1:$D$2323,4,0)*(L3523/1000000*12)</f>
        <v/>
      </c>
      <c r="Y3523" s="9">
        <f>VLOOKUP(A3523,Sku_list!$A$1:$E$2323,5,0)*((J3523+F3523)/1000000000)</f>
        <v/>
      </c>
      <c r="AC3523" s="27">
        <f>(DAY(TODAY())+AB3523)/30</f>
        <v/>
      </c>
    </row>
    <row r="3524">
      <c r="A3524" t="n">
        <v>1607796</v>
      </c>
      <c r="B3524" t="inlineStr">
        <is>
          <t>PM 250+MFR 40</t>
        </is>
      </c>
      <c r="C3524" t="inlineStr">
        <is>
          <t>IN83</t>
        </is>
      </c>
      <c r="D3524" t="n">
        <v>0</v>
      </c>
      <c r="E3524" t="n">
        <v>0</v>
      </c>
      <c r="F3524" t="n">
        <v>0</v>
      </c>
      <c r="G3524" t="n">
        <v>4</v>
      </c>
      <c r="H3524" t="n">
        <v>0</v>
      </c>
      <c r="I3524" t="n">
        <v>0</v>
      </c>
      <c r="J3524" t="n">
        <v>0</v>
      </c>
      <c r="K3524" t="n">
        <v>0</v>
      </c>
      <c r="L3524" t="n">
        <v>0</v>
      </c>
      <c r="M3524" t="n">
        <v>0</v>
      </c>
      <c r="N3524" t="n">
        <v>0</v>
      </c>
      <c r="P3524" s="27" t="inlineStr"/>
      <c r="R3524" t="inlineStr">
        <is>
          <t>Aurangabad</t>
        </is>
      </c>
      <c r="S3524" t="inlineStr">
        <is>
          <t>West</t>
        </is>
      </c>
      <c r="T3524" s="9">
        <f>VLOOKUP(A3524,Sku_list!$A$1:$D$2323,3,0)</f>
        <v/>
      </c>
      <c r="U3524" s="9">
        <f>VLOOKUP(A3524,Sku_list!$A$1:$D$2323,4,0)*(F3524/1000000*12)</f>
        <v/>
      </c>
      <c r="V3524" s="9">
        <f>VLOOKUP(A3524,Sku_list!$A$1:$D$2323,4,0)*(H3524/1000000*12)</f>
        <v/>
      </c>
      <c r="W3524" s="9">
        <f>VLOOKUP(A3524,Sku_list!$A$1:$D$2323,4,0)*(J3524/1000000*12)</f>
        <v/>
      </c>
      <c r="X3524" s="9">
        <f>VLOOKUP(A3524,Sku_list!$A$1:$D$2323,4,0)*(L3524/1000000*12)</f>
        <v/>
      </c>
      <c r="Y3524" s="9">
        <f>VLOOKUP(A3524,Sku_list!$A$1:$E$2323,5,0)*((J3524+F3524)/1000000000)</f>
        <v/>
      </c>
      <c r="AC3524" s="27">
        <f>(DAY(TODAY())+AB3524)/30</f>
        <v/>
      </c>
    </row>
    <row r="3525">
      <c r="A3525" t="n">
        <v>1607796</v>
      </c>
      <c r="B3525" t="inlineStr">
        <is>
          <t>PM 250+MFR 40</t>
        </is>
      </c>
      <c r="C3525" t="inlineStr">
        <is>
          <t>IN84</t>
        </is>
      </c>
      <c r="D3525" t="n">
        <v>0</v>
      </c>
      <c r="E3525" t="n">
        <v>0</v>
      </c>
      <c r="F3525" t="n">
        <v>0</v>
      </c>
      <c r="G3525" t="n">
        <v>0</v>
      </c>
      <c r="H3525" t="n">
        <v>0</v>
      </c>
      <c r="I3525" t="n">
        <v>0</v>
      </c>
      <c r="J3525" t="n">
        <v>0</v>
      </c>
      <c r="K3525" t="n">
        <v>0</v>
      </c>
      <c r="L3525" t="n">
        <v>0</v>
      </c>
      <c r="M3525" t="n">
        <v>0</v>
      </c>
      <c r="N3525" t="n">
        <v>0</v>
      </c>
      <c r="P3525" s="27" t="inlineStr"/>
      <c r="R3525" t="inlineStr">
        <is>
          <t>Raipur</t>
        </is>
      </c>
      <c r="S3525" t="inlineStr">
        <is>
          <t>West</t>
        </is>
      </c>
      <c r="T3525" s="9">
        <f>VLOOKUP(A3525,Sku_list!$A$1:$D$2323,3,0)</f>
        <v/>
      </c>
      <c r="U3525" s="9">
        <f>VLOOKUP(A3525,Sku_list!$A$1:$D$2323,4,0)*(F3525/1000000*12)</f>
        <v/>
      </c>
      <c r="V3525" s="9">
        <f>VLOOKUP(A3525,Sku_list!$A$1:$D$2323,4,0)*(H3525/1000000*12)</f>
        <v/>
      </c>
      <c r="W3525" s="9">
        <f>VLOOKUP(A3525,Sku_list!$A$1:$D$2323,4,0)*(J3525/1000000*12)</f>
        <v/>
      </c>
      <c r="X3525" s="9">
        <f>VLOOKUP(A3525,Sku_list!$A$1:$D$2323,4,0)*(L3525/1000000*12)</f>
        <v/>
      </c>
      <c r="Y3525" s="9">
        <f>VLOOKUP(A3525,Sku_list!$A$1:$E$2323,5,0)*((J3525+F3525)/1000000000)</f>
        <v/>
      </c>
      <c r="AC3525" s="27">
        <f>(DAY(TODAY())+AB3525)/30</f>
        <v/>
      </c>
    </row>
    <row r="3526">
      <c r="A3526" t="n">
        <v>1607796</v>
      </c>
      <c r="B3526" t="inlineStr">
        <is>
          <t>PM 250+MFR 40</t>
        </is>
      </c>
      <c r="C3526" t="inlineStr">
        <is>
          <t>IN85</t>
        </is>
      </c>
      <c r="D3526" t="n">
        <v>0</v>
      </c>
      <c r="E3526" t="n">
        <v>0</v>
      </c>
      <c r="F3526" t="n">
        <v>0</v>
      </c>
      <c r="G3526" t="n">
        <v>0</v>
      </c>
      <c r="H3526" t="n">
        <v>0</v>
      </c>
      <c r="I3526" t="n">
        <v>0</v>
      </c>
      <c r="J3526" t="n">
        <v>0</v>
      </c>
      <c r="K3526" t="n">
        <v>0</v>
      </c>
      <c r="L3526" t="n">
        <v>0</v>
      </c>
      <c r="M3526" t="n">
        <v>0</v>
      </c>
      <c r="N3526" t="n">
        <v>0</v>
      </c>
      <c r="P3526" s="27" t="inlineStr"/>
      <c r="R3526" t="inlineStr">
        <is>
          <t>Tripura</t>
        </is>
      </c>
      <c r="S3526" t="inlineStr">
        <is>
          <t>East</t>
        </is>
      </c>
      <c r="T3526" s="9">
        <f>VLOOKUP(A3526,Sku_list!$A$1:$D$2323,3,0)</f>
        <v/>
      </c>
      <c r="U3526" s="9">
        <f>VLOOKUP(A3526,Sku_list!$A$1:$D$2323,4,0)*(F3526/1000000*12)</f>
        <v/>
      </c>
      <c r="V3526" s="9">
        <f>VLOOKUP(A3526,Sku_list!$A$1:$D$2323,4,0)*(H3526/1000000*12)</f>
        <v/>
      </c>
      <c r="W3526" s="9">
        <f>VLOOKUP(A3526,Sku_list!$A$1:$D$2323,4,0)*(J3526/1000000*12)</f>
        <v/>
      </c>
      <c r="X3526" s="9">
        <f>VLOOKUP(A3526,Sku_list!$A$1:$D$2323,4,0)*(L3526/1000000*12)</f>
        <v/>
      </c>
      <c r="Y3526" s="9">
        <f>VLOOKUP(A3526,Sku_list!$A$1:$E$2323,5,0)*((J3526+F3526)/1000000000)</f>
        <v/>
      </c>
      <c r="AC3526" s="27">
        <f>(DAY(TODAY())+AB3526)/30</f>
        <v/>
      </c>
    </row>
    <row r="3527">
      <c r="A3527" t="n">
        <v>1607796</v>
      </c>
      <c r="B3527" t="inlineStr">
        <is>
          <t>PM 250+MFR 40</t>
        </is>
      </c>
      <c r="C3527" t="inlineStr">
        <is>
          <t>IN86</t>
        </is>
      </c>
      <c r="D3527" t="n">
        <v>0</v>
      </c>
      <c r="E3527" t="n">
        <v>0</v>
      </c>
      <c r="F3527" t="n">
        <v>0</v>
      </c>
      <c r="G3527" t="n">
        <v>0</v>
      </c>
      <c r="H3527" t="n">
        <v>0</v>
      </c>
      <c r="I3527" t="n">
        <v>0</v>
      </c>
      <c r="J3527" t="n">
        <v>0</v>
      </c>
      <c r="K3527" t="n">
        <v>0</v>
      </c>
      <c r="L3527" t="n">
        <v>0</v>
      </c>
      <c r="M3527" t="n">
        <v>0</v>
      </c>
      <c r="N3527" t="n">
        <v>0</v>
      </c>
      <c r="P3527" s="27" t="inlineStr"/>
      <c r="R3527" t="inlineStr">
        <is>
          <t>Jamshedpur</t>
        </is>
      </c>
      <c r="S3527" t="inlineStr">
        <is>
          <t>East</t>
        </is>
      </c>
      <c r="T3527" s="9">
        <f>VLOOKUP(A3527,Sku_list!$A$1:$D$2323,3,0)</f>
        <v/>
      </c>
      <c r="U3527" s="9">
        <f>VLOOKUP(A3527,Sku_list!$A$1:$D$2323,4,0)*(F3527/1000000*12)</f>
        <v/>
      </c>
      <c r="V3527" s="9">
        <f>VLOOKUP(A3527,Sku_list!$A$1:$D$2323,4,0)*(H3527/1000000*12)</f>
        <v/>
      </c>
      <c r="W3527" s="9">
        <f>VLOOKUP(A3527,Sku_list!$A$1:$D$2323,4,0)*(J3527/1000000*12)</f>
        <v/>
      </c>
      <c r="X3527" s="9">
        <f>VLOOKUP(A3527,Sku_list!$A$1:$D$2323,4,0)*(L3527/1000000*12)</f>
        <v/>
      </c>
      <c r="Y3527" s="9">
        <f>VLOOKUP(A3527,Sku_list!$A$1:$E$2323,5,0)*((J3527+F3527)/1000000000)</f>
        <v/>
      </c>
      <c r="AC3527" s="27">
        <f>(DAY(TODAY())+AB3527)/30</f>
        <v/>
      </c>
    </row>
    <row r="3528">
      <c r="A3528" t="n">
        <v>1607796</v>
      </c>
      <c r="B3528" t="inlineStr">
        <is>
          <t>PM 250+MFR 40</t>
        </is>
      </c>
      <c r="C3528" t="inlineStr">
        <is>
          <t>IN87</t>
        </is>
      </c>
      <c r="D3528" t="n">
        <v>0</v>
      </c>
      <c r="E3528" t="n">
        <v>0</v>
      </c>
      <c r="F3528" t="n">
        <v>0</v>
      </c>
      <c r="G3528" t="n">
        <v>0</v>
      </c>
      <c r="H3528" t="n">
        <v>0</v>
      </c>
      <c r="I3528" t="n">
        <v>0</v>
      </c>
      <c r="J3528" t="n">
        <v>0</v>
      </c>
      <c r="K3528" t="n">
        <v>0</v>
      </c>
      <c r="L3528" t="n">
        <v>0</v>
      </c>
      <c r="M3528" t="n">
        <v>0</v>
      </c>
      <c r="N3528" t="n">
        <v>0</v>
      </c>
      <c r="P3528" s="27" t="inlineStr"/>
      <c r="R3528" t="inlineStr">
        <is>
          <t>Vijaywada</t>
        </is>
      </c>
      <c r="S3528" t="inlineStr">
        <is>
          <t>South</t>
        </is>
      </c>
      <c r="T3528" s="9">
        <f>VLOOKUP(A3528,Sku_list!$A$1:$D$2323,3,0)</f>
        <v/>
      </c>
      <c r="U3528" s="9">
        <f>VLOOKUP(A3528,Sku_list!$A$1:$D$2323,4,0)*(F3528/1000000*12)</f>
        <v/>
      </c>
      <c r="V3528" s="9">
        <f>VLOOKUP(A3528,Sku_list!$A$1:$D$2323,4,0)*(H3528/1000000*12)</f>
        <v/>
      </c>
      <c r="W3528" s="9">
        <f>VLOOKUP(A3528,Sku_list!$A$1:$D$2323,4,0)*(J3528/1000000*12)</f>
        <v/>
      </c>
      <c r="X3528" s="9">
        <f>VLOOKUP(A3528,Sku_list!$A$1:$D$2323,4,0)*(L3528/1000000*12)</f>
        <v/>
      </c>
      <c r="Y3528" s="9">
        <f>VLOOKUP(A3528,Sku_list!$A$1:$E$2323,5,0)*((J3528+F3528)/1000000000)</f>
        <v/>
      </c>
      <c r="AC3528" s="27">
        <f>(DAY(TODAY())+AB3528)/30</f>
        <v/>
      </c>
    </row>
    <row r="3529">
      <c r="A3529" t="n">
        <v>1607796</v>
      </c>
      <c r="B3529" t="inlineStr">
        <is>
          <t>PM 250+MFR 40</t>
        </is>
      </c>
      <c r="C3529" t="inlineStr">
        <is>
          <t>IN88</t>
        </is>
      </c>
      <c r="D3529" t="n">
        <v>0</v>
      </c>
      <c r="E3529" t="n">
        <v>0</v>
      </c>
      <c r="F3529" t="n">
        <v>0</v>
      </c>
      <c r="G3529" t="n">
        <v>0</v>
      </c>
      <c r="H3529" t="n">
        <v>0</v>
      </c>
      <c r="I3529" t="n">
        <v>0</v>
      </c>
      <c r="J3529" t="n">
        <v>0</v>
      </c>
      <c r="K3529" t="n">
        <v>0</v>
      </c>
      <c r="L3529" t="n">
        <v>0</v>
      </c>
      <c r="M3529" t="n">
        <v>0</v>
      </c>
      <c r="N3529" t="n">
        <v>0</v>
      </c>
      <c r="P3529" s="27" t="inlineStr"/>
      <c r="R3529" t="inlineStr">
        <is>
          <t>Uttaranchal</t>
        </is>
      </c>
      <c r="S3529" t="inlineStr">
        <is>
          <t>North</t>
        </is>
      </c>
      <c r="T3529" s="9">
        <f>VLOOKUP(A3529,Sku_list!$A$1:$D$2323,3,0)</f>
        <v/>
      </c>
      <c r="U3529" s="9">
        <f>VLOOKUP(A3529,Sku_list!$A$1:$D$2323,4,0)*(F3529/1000000*12)</f>
        <v/>
      </c>
      <c r="V3529" s="9">
        <f>VLOOKUP(A3529,Sku_list!$A$1:$D$2323,4,0)*(H3529/1000000*12)</f>
        <v/>
      </c>
      <c r="W3529" s="9">
        <f>VLOOKUP(A3529,Sku_list!$A$1:$D$2323,4,0)*(J3529/1000000*12)</f>
        <v/>
      </c>
      <c r="X3529" s="9">
        <f>VLOOKUP(A3529,Sku_list!$A$1:$D$2323,4,0)*(L3529/1000000*12)</f>
        <v/>
      </c>
      <c r="Y3529" s="9">
        <f>VLOOKUP(A3529,Sku_list!$A$1:$E$2323,5,0)*((J3529+F3529)/1000000000)</f>
        <v/>
      </c>
      <c r="AC3529" s="27">
        <f>(DAY(TODAY())+AB3529)/30</f>
        <v/>
      </c>
    </row>
    <row r="3530">
      <c r="A3530" t="n">
        <v>1607796</v>
      </c>
      <c r="B3530" t="inlineStr">
        <is>
          <t>PM 250+MFR 40</t>
        </is>
      </c>
      <c r="C3530" t="inlineStr">
        <is>
          <t>IN89</t>
        </is>
      </c>
      <c r="D3530" t="n">
        <v>0</v>
      </c>
      <c r="E3530" t="n">
        <v>0</v>
      </c>
      <c r="F3530" t="n">
        <v>0</v>
      </c>
      <c r="G3530" t="n">
        <v>0</v>
      </c>
      <c r="H3530" t="n">
        <v>0</v>
      </c>
      <c r="I3530" t="n">
        <v>0</v>
      </c>
      <c r="J3530" t="n">
        <v>0</v>
      </c>
      <c r="K3530" t="n">
        <v>0</v>
      </c>
      <c r="L3530" t="n">
        <v>0</v>
      </c>
      <c r="M3530" t="n">
        <v>0</v>
      </c>
      <c r="N3530" t="n">
        <v>0</v>
      </c>
      <c r="P3530" s="27" t="inlineStr"/>
      <c r="R3530" t="inlineStr">
        <is>
          <t>Hubli</t>
        </is>
      </c>
      <c r="S3530" t="inlineStr">
        <is>
          <t>South</t>
        </is>
      </c>
      <c r="T3530" s="9">
        <f>VLOOKUP(A3530,Sku_list!$A$1:$D$2323,3,0)</f>
        <v/>
      </c>
      <c r="U3530" s="9">
        <f>VLOOKUP(A3530,Sku_list!$A$1:$D$2323,4,0)*(F3530/1000000*12)</f>
        <v/>
      </c>
      <c r="V3530" s="9">
        <f>VLOOKUP(A3530,Sku_list!$A$1:$D$2323,4,0)*(H3530/1000000*12)</f>
        <v/>
      </c>
      <c r="W3530" s="9">
        <f>VLOOKUP(A3530,Sku_list!$A$1:$D$2323,4,0)*(J3530/1000000*12)</f>
        <v/>
      </c>
      <c r="X3530" s="9">
        <f>VLOOKUP(A3530,Sku_list!$A$1:$D$2323,4,0)*(L3530/1000000*12)</f>
        <v/>
      </c>
      <c r="Y3530" s="9">
        <f>VLOOKUP(A3530,Sku_list!$A$1:$E$2323,5,0)*((J3530+F3530)/1000000000)</f>
        <v/>
      </c>
      <c r="AC3530" s="27">
        <f>(DAY(TODAY())+AB3530)/30</f>
        <v/>
      </c>
    </row>
    <row r="3531">
      <c r="A3531" t="n">
        <v>1607796</v>
      </c>
      <c r="B3531" t="inlineStr">
        <is>
          <t>PM 250+MFR 40</t>
        </is>
      </c>
      <c r="C3531" t="inlineStr">
        <is>
          <t>IN90</t>
        </is>
      </c>
      <c r="D3531" t="n">
        <v>0</v>
      </c>
      <c r="E3531" t="n">
        <v>0</v>
      </c>
      <c r="F3531" t="n">
        <v>0</v>
      </c>
      <c r="G3531" t="n">
        <v>0</v>
      </c>
      <c r="H3531" t="n">
        <v>0</v>
      </c>
      <c r="I3531" t="n">
        <v>0</v>
      </c>
      <c r="J3531" t="n">
        <v>0</v>
      </c>
      <c r="K3531" t="n">
        <v>0</v>
      </c>
      <c r="L3531" t="n">
        <v>0</v>
      </c>
      <c r="M3531" t="n">
        <v>0</v>
      </c>
      <c r="N3531" t="n">
        <v>0</v>
      </c>
      <c r="P3531" s="27" t="inlineStr"/>
      <c r="R3531" t="inlineStr">
        <is>
          <t>Export</t>
        </is>
      </c>
      <c r="S3531" t="inlineStr">
        <is>
          <t>Exp-DC</t>
        </is>
      </c>
      <c r="T3531" s="9">
        <f>VLOOKUP(A3531,Sku_list!$A$1:$D$2323,3,0)</f>
        <v/>
      </c>
      <c r="U3531" s="9">
        <f>VLOOKUP(A3531,Sku_list!$A$1:$D$2323,4,0)*(F3531/1000000*12)</f>
        <v/>
      </c>
      <c r="V3531" s="9">
        <f>VLOOKUP(A3531,Sku_list!$A$1:$D$2323,4,0)*(H3531/1000000*12)</f>
        <v/>
      </c>
      <c r="W3531" s="9">
        <f>VLOOKUP(A3531,Sku_list!$A$1:$D$2323,4,0)*(J3531/1000000*12)</f>
        <v/>
      </c>
      <c r="X3531" s="9">
        <f>VLOOKUP(A3531,Sku_list!$A$1:$D$2323,4,0)*(L3531/1000000*12)</f>
        <v/>
      </c>
      <c r="Y3531" s="9">
        <f>VLOOKUP(A3531,Sku_list!$A$1:$E$2323,5,0)*((J3531+F3531)/1000000000)</f>
        <v/>
      </c>
      <c r="AC3531" s="27">
        <f>(DAY(TODAY())+AB3531)/30</f>
        <v/>
      </c>
    </row>
    <row r="3532">
      <c r="A3532" t="n">
        <v>1607796</v>
      </c>
      <c r="B3532" t="inlineStr">
        <is>
          <t>PM 250+MFR 40</t>
        </is>
      </c>
      <c r="C3532" t="inlineStr">
        <is>
          <t>IN91</t>
        </is>
      </c>
      <c r="D3532" t="n">
        <v>0</v>
      </c>
      <c r="E3532" t="n">
        <v>0</v>
      </c>
      <c r="F3532" t="n">
        <v>0</v>
      </c>
      <c r="G3532" t="n">
        <v>0</v>
      </c>
      <c r="H3532" t="n">
        <v>0</v>
      </c>
      <c r="I3532" t="n">
        <v>0</v>
      </c>
      <c r="J3532" t="n">
        <v>0</v>
      </c>
      <c r="K3532" t="n">
        <v>0</v>
      </c>
      <c r="L3532" t="n">
        <v>0</v>
      </c>
      <c r="M3532" t="n">
        <v>0</v>
      </c>
      <c r="N3532" t="n">
        <v>0</v>
      </c>
      <c r="P3532" s="27" t="inlineStr"/>
      <c r="R3532" t="inlineStr">
        <is>
          <t>Siliguri</t>
        </is>
      </c>
      <c r="S3532" t="inlineStr">
        <is>
          <t>East</t>
        </is>
      </c>
      <c r="T3532" s="9">
        <f>VLOOKUP(A3532,Sku_list!$A$1:$D$2323,3,0)</f>
        <v/>
      </c>
      <c r="U3532" s="9">
        <f>VLOOKUP(A3532,Sku_list!$A$1:$D$2323,4,0)*(F3532/1000000*12)</f>
        <v/>
      </c>
      <c r="V3532" s="9">
        <f>VLOOKUP(A3532,Sku_list!$A$1:$D$2323,4,0)*(H3532/1000000*12)</f>
        <v/>
      </c>
      <c r="W3532" s="9">
        <f>VLOOKUP(A3532,Sku_list!$A$1:$D$2323,4,0)*(J3532/1000000*12)</f>
        <v/>
      </c>
      <c r="X3532" s="9">
        <f>VLOOKUP(A3532,Sku_list!$A$1:$D$2323,4,0)*(L3532/1000000*12)</f>
        <v/>
      </c>
      <c r="Y3532" s="9">
        <f>VLOOKUP(A3532,Sku_list!$A$1:$E$2323,5,0)*((J3532+F3532)/1000000000)</f>
        <v/>
      </c>
      <c r="AC3532" s="27">
        <f>(DAY(TODAY())+AB3532)/30</f>
        <v/>
      </c>
    </row>
    <row r="3533">
      <c r="A3533" t="n">
        <v>1607796</v>
      </c>
      <c r="B3533" t="inlineStr">
        <is>
          <t>PM 250+MFR 40</t>
        </is>
      </c>
      <c r="C3533" t="inlineStr">
        <is>
          <t>IN92</t>
        </is>
      </c>
      <c r="D3533" t="n">
        <v>0</v>
      </c>
      <c r="E3533" t="n">
        <v>0</v>
      </c>
      <c r="F3533" t="n">
        <v>0</v>
      </c>
      <c r="G3533" t="n">
        <v>0</v>
      </c>
      <c r="H3533" t="n">
        <v>0</v>
      </c>
      <c r="I3533" t="n">
        <v>0</v>
      </c>
      <c r="J3533" t="n">
        <v>0</v>
      </c>
      <c r="K3533" t="n">
        <v>0</v>
      </c>
      <c r="L3533" t="n">
        <v>0</v>
      </c>
      <c r="M3533" t="n">
        <v>0</v>
      </c>
      <c r="N3533" t="n">
        <v>0</v>
      </c>
      <c r="P3533" s="27" t="inlineStr"/>
      <c r="R3533" t="inlineStr">
        <is>
          <t>J &amp; K</t>
        </is>
      </c>
      <c r="S3533" t="inlineStr">
        <is>
          <t>North</t>
        </is>
      </c>
      <c r="T3533" s="9">
        <f>VLOOKUP(A3533,Sku_list!$A$1:$D$2323,3,0)</f>
        <v/>
      </c>
      <c r="U3533" s="9">
        <f>VLOOKUP(A3533,Sku_list!$A$1:$D$2323,4,0)*(F3533/1000000*12)</f>
        <v/>
      </c>
      <c r="V3533" s="9">
        <f>VLOOKUP(A3533,Sku_list!$A$1:$D$2323,4,0)*(H3533/1000000*12)</f>
        <v/>
      </c>
      <c r="W3533" s="9">
        <f>VLOOKUP(A3533,Sku_list!$A$1:$D$2323,4,0)*(J3533/1000000*12)</f>
        <v/>
      </c>
      <c r="X3533" s="9">
        <f>VLOOKUP(A3533,Sku_list!$A$1:$D$2323,4,0)*(L3533/1000000*12)</f>
        <v/>
      </c>
      <c r="Y3533" s="9">
        <f>VLOOKUP(A3533,Sku_list!$A$1:$E$2323,5,0)*((J3533+F3533)/1000000000)</f>
        <v/>
      </c>
      <c r="AC3533" s="27">
        <f>(DAY(TODAY())+AB3533)/30</f>
        <v/>
      </c>
    </row>
    <row r="3534">
      <c r="A3534" t="n">
        <v>1607796</v>
      </c>
      <c r="B3534" t="inlineStr">
        <is>
          <t>PM 250+MFR 40</t>
        </is>
      </c>
      <c r="C3534" t="inlineStr">
        <is>
          <t>IN93</t>
        </is>
      </c>
      <c r="D3534" t="n">
        <v>0</v>
      </c>
      <c r="E3534" t="n">
        <v>0</v>
      </c>
      <c r="F3534" t="n">
        <v>0</v>
      </c>
      <c r="G3534" t="n">
        <v>0</v>
      </c>
      <c r="H3534" t="n">
        <v>0</v>
      </c>
      <c r="I3534" t="n">
        <v>0</v>
      </c>
      <c r="J3534" t="n">
        <v>0</v>
      </c>
      <c r="K3534" t="n">
        <v>0</v>
      </c>
      <c r="L3534" t="n">
        <v>0</v>
      </c>
      <c r="M3534" t="n">
        <v>0</v>
      </c>
      <c r="N3534" t="n">
        <v>0</v>
      </c>
      <c r="P3534" s="27" t="inlineStr"/>
      <c r="R3534" t="inlineStr">
        <is>
          <t>Himachal</t>
        </is>
      </c>
      <c r="S3534" t="inlineStr">
        <is>
          <t>North</t>
        </is>
      </c>
      <c r="T3534" s="9">
        <f>VLOOKUP(A3534,Sku_list!$A$1:$D$2323,3,0)</f>
        <v/>
      </c>
      <c r="U3534" s="9">
        <f>VLOOKUP(A3534,Sku_list!$A$1:$D$2323,4,0)*(F3534/1000000*12)</f>
        <v/>
      </c>
      <c r="V3534" s="9">
        <f>VLOOKUP(A3534,Sku_list!$A$1:$D$2323,4,0)*(H3534/1000000*12)</f>
        <v/>
      </c>
      <c r="W3534" s="9">
        <f>VLOOKUP(A3534,Sku_list!$A$1:$D$2323,4,0)*(J3534/1000000*12)</f>
        <v/>
      </c>
      <c r="X3534" s="9">
        <f>VLOOKUP(A3534,Sku_list!$A$1:$D$2323,4,0)*(L3534/1000000*12)</f>
        <v/>
      </c>
      <c r="Y3534" s="9">
        <f>VLOOKUP(A3534,Sku_list!$A$1:$E$2323,5,0)*((J3534+F3534)/1000000000)</f>
        <v/>
      </c>
      <c r="AC3534" s="27">
        <f>(DAY(TODAY())+AB3534)/30</f>
        <v/>
      </c>
    </row>
    <row r="3535">
      <c r="A3535" t="n">
        <v>1607796</v>
      </c>
      <c r="B3535" t="inlineStr">
        <is>
          <t>PM 250+MFR 40</t>
        </is>
      </c>
      <c r="C3535" t="inlineStr">
        <is>
          <t>IN94</t>
        </is>
      </c>
      <c r="D3535" t="n">
        <v>0</v>
      </c>
      <c r="E3535" t="n">
        <v>0</v>
      </c>
      <c r="F3535" t="n">
        <v>0</v>
      </c>
      <c r="G3535" t="n">
        <v>0</v>
      </c>
      <c r="H3535" t="n">
        <v>0</v>
      </c>
      <c r="I3535" t="n">
        <v>0</v>
      </c>
      <c r="J3535" t="n">
        <v>0</v>
      </c>
      <c r="K3535" t="n">
        <v>0</v>
      </c>
      <c r="L3535" t="n">
        <v>0</v>
      </c>
      <c r="M3535" t="n">
        <v>0</v>
      </c>
      <c r="N3535" t="n">
        <v>0</v>
      </c>
      <c r="P3535" s="27" t="inlineStr"/>
      <c r="R3535" t="inlineStr">
        <is>
          <t>Chandigarh</t>
        </is>
      </c>
      <c r="S3535" t="inlineStr">
        <is>
          <t>North</t>
        </is>
      </c>
      <c r="T3535" s="9">
        <f>VLOOKUP(A3535,Sku_list!$A$1:$D$2323,3,0)</f>
        <v/>
      </c>
      <c r="U3535" s="9">
        <f>VLOOKUP(A3535,Sku_list!$A$1:$D$2323,4,0)*(F3535/1000000*12)</f>
        <v/>
      </c>
      <c r="V3535" s="9">
        <f>VLOOKUP(A3535,Sku_list!$A$1:$D$2323,4,0)*(H3535/1000000*12)</f>
        <v/>
      </c>
      <c r="W3535" s="9">
        <f>VLOOKUP(A3535,Sku_list!$A$1:$D$2323,4,0)*(J3535/1000000*12)</f>
        <v/>
      </c>
      <c r="X3535" s="9">
        <f>VLOOKUP(A3535,Sku_list!$A$1:$D$2323,4,0)*(L3535/1000000*12)</f>
        <v/>
      </c>
      <c r="Y3535" s="9">
        <f>VLOOKUP(A3535,Sku_list!$A$1:$E$2323,5,0)*((J3535+F3535)/1000000000)</f>
        <v/>
      </c>
      <c r="AC3535" s="27">
        <f>(DAY(TODAY())+AB3535)/30</f>
        <v/>
      </c>
    </row>
    <row r="3536">
      <c r="A3536" t="n">
        <v>1607796</v>
      </c>
      <c r="B3536" t="inlineStr">
        <is>
          <t>PM 250+MFR 40</t>
        </is>
      </c>
      <c r="C3536" t="inlineStr">
        <is>
          <t>IN95</t>
        </is>
      </c>
      <c r="D3536" t="n">
        <v>0</v>
      </c>
      <c r="E3536" t="n">
        <v>0</v>
      </c>
      <c r="F3536" t="n">
        <v>116</v>
      </c>
      <c r="G3536" t="n">
        <v>0</v>
      </c>
      <c r="H3536" t="n">
        <v>0</v>
      </c>
      <c r="I3536" t="n">
        <v>0</v>
      </c>
      <c r="J3536" t="n">
        <v>0</v>
      </c>
      <c r="K3536" t="n">
        <v>116</v>
      </c>
      <c r="L3536" t="n">
        <v>0</v>
      </c>
      <c r="M3536" t="n">
        <v>-116</v>
      </c>
      <c r="N3536" t="n">
        <v>116</v>
      </c>
      <c r="P3536" s="27" t="inlineStr"/>
      <c r="R3536" t="inlineStr">
        <is>
          <t>Hasangarh</t>
        </is>
      </c>
      <c r="S3536" t="inlineStr">
        <is>
          <t>North DC</t>
        </is>
      </c>
      <c r="T3536" s="9">
        <f>VLOOKUP(A3536,Sku_list!$A$1:$D$2323,3,0)</f>
        <v/>
      </c>
      <c r="U3536" s="9">
        <f>VLOOKUP(A3536,Sku_list!$A$1:$D$2323,4,0)*(F3536/1000000*12)</f>
        <v/>
      </c>
      <c r="V3536" s="9">
        <f>VLOOKUP(A3536,Sku_list!$A$1:$D$2323,4,0)*(H3536/1000000*12)</f>
        <v/>
      </c>
      <c r="W3536" s="9">
        <f>VLOOKUP(A3536,Sku_list!$A$1:$D$2323,4,0)*(J3536/1000000*12)</f>
        <v/>
      </c>
      <c r="X3536" s="9">
        <f>VLOOKUP(A3536,Sku_list!$A$1:$D$2323,4,0)*(L3536/1000000*12)</f>
        <v/>
      </c>
      <c r="Y3536" s="9">
        <f>VLOOKUP(A3536,Sku_list!$A$1:$E$2323,5,0)*((J3536+F3536)/1000000000)</f>
        <v/>
      </c>
      <c r="AC3536" s="27">
        <f>(DAY(TODAY())+AB3536)/30</f>
        <v/>
      </c>
    </row>
    <row r="3537">
      <c r="A3537" t="n">
        <v>1607796</v>
      </c>
      <c r="B3537" t="inlineStr">
        <is>
          <t>PM 250+MFR 40</t>
        </is>
      </c>
      <c r="C3537" t="inlineStr">
        <is>
          <t>IN97</t>
        </is>
      </c>
      <c r="D3537" t="n">
        <v>0</v>
      </c>
      <c r="E3537" t="n">
        <v>0</v>
      </c>
      <c r="F3537" t="n">
        <v>0</v>
      </c>
      <c r="G3537" t="n">
        <v>0</v>
      </c>
      <c r="H3537" t="n">
        <v>0</v>
      </c>
      <c r="I3537" t="n">
        <v>0</v>
      </c>
      <c r="J3537" t="n">
        <v>0</v>
      </c>
      <c r="K3537" t="n">
        <v>0</v>
      </c>
      <c r="L3537" t="n">
        <v>0</v>
      </c>
      <c r="M3537" t="n">
        <v>0</v>
      </c>
      <c r="N3537" t="n">
        <v>0</v>
      </c>
      <c r="P3537" s="27" t="inlineStr"/>
      <c r="R3537" t="inlineStr">
        <is>
          <t>Hubli DC</t>
        </is>
      </c>
      <c r="S3537" t="inlineStr">
        <is>
          <t>South DC</t>
        </is>
      </c>
      <c r="T3537" s="9">
        <f>VLOOKUP(A3537,Sku_list!$A$1:$D$2323,3,0)</f>
        <v/>
      </c>
      <c r="U3537" s="9">
        <f>VLOOKUP(A3537,Sku_list!$A$1:$D$2323,4,0)*(F3537/1000000*12)</f>
        <v/>
      </c>
      <c r="V3537" s="9">
        <f>VLOOKUP(A3537,Sku_list!$A$1:$D$2323,4,0)*(H3537/1000000*12)</f>
        <v/>
      </c>
      <c r="W3537" s="9">
        <f>VLOOKUP(A3537,Sku_list!$A$1:$D$2323,4,0)*(J3537/1000000*12)</f>
        <v/>
      </c>
      <c r="X3537" s="9">
        <f>VLOOKUP(A3537,Sku_list!$A$1:$D$2323,4,0)*(L3537/1000000*12)</f>
        <v/>
      </c>
      <c r="Y3537" s="9">
        <f>VLOOKUP(A3537,Sku_list!$A$1:$E$2323,5,0)*((J3537+F3537)/1000000000)</f>
        <v/>
      </c>
      <c r="AC3537" s="27">
        <f>(DAY(TODAY())+AB3537)/30</f>
        <v/>
      </c>
    </row>
    <row r="3538">
      <c r="A3538" t="n">
        <v>1607797</v>
      </c>
      <c r="B3538" t="inlineStr">
        <is>
          <t>FM 250+MFR 40</t>
        </is>
      </c>
      <c r="C3538" t="inlineStr">
        <is>
          <t>IN60</t>
        </is>
      </c>
      <c r="D3538" t="n">
        <v>0</v>
      </c>
      <c r="E3538" t="n">
        <v>0</v>
      </c>
      <c r="F3538" t="n">
        <v>0</v>
      </c>
      <c r="G3538" t="n">
        <v>0</v>
      </c>
      <c r="H3538" t="n">
        <v>0</v>
      </c>
      <c r="I3538" t="n">
        <v>0</v>
      </c>
      <c r="J3538" t="n">
        <v>0</v>
      </c>
      <c r="K3538" t="n">
        <v>0</v>
      </c>
      <c r="L3538" t="n">
        <v>0</v>
      </c>
      <c r="M3538" t="n">
        <v>0</v>
      </c>
      <c r="N3538" t="n">
        <v>0</v>
      </c>
      <c r="P3538" s="27" t="inlineStr"/>
      <c r="R3538" t="inlineStr">
        <is>
          <t>Mumbai</t>
        </is>
      </c>
      <c r="S3538" t="inlineStr">
        <is>
          <t>West</t>
        </is>
      </c>
      <c r="T3538" s="9">
        <f>VLOOKUP(A3538,Sku_list!$A$1:$D$2323,3,0)</f>
        <v/>
      </c>
      <c r="U3538" s="9">
        <f>VLOOKUP(A3538,Sku_list!$A$1:$D$2323,4,0)*(F3538/1000000*12)</f>
        <v/>
      </c>
      <c r="V3538" s="9">
        <f>VLOOKUP(A3538,Sku_list!$A$1:$D$2323,4,0)*(H3538/1000000*12)</f>
        <v/>
      </c>
      <c r="W3538" s="9">
        <f>VLOOKUP(A3538,Sku_list!$A$1:$D$2323,4,0)*(J3538/1000000*12)</f>
        <v/>
      </c>
      <c r="X3538" s="9">
        <f>VLOOKUP(A3538,Sku_list!$A$1:$D$2323,4,0)*(L3538/1000000*12)</f>
        <v/>
      </c>
      <c r="Y3538" s="9">
        <f>VLOOKUP(A3538,Sku_list!$A$1:$E$2323,5,0)*((J3538+F3538)/1000000000)</f>
        <v/>
      </c>
      <c r="AC3538" s="27">
        <f>(DAY(TODAY())+AB3538)/30</f>
        <v/>
      </c>
    </row>
    <row r="3539">
      <c r="A3539" t="n">
        <v>1607797</v>
      </c>
      <c r="B3539" t="inlineStr">
        <is>
          <t>FM 250+MFR 40</t>
        </is>
      </c>
      <c r="C3539" t="inlineStr">
        <is>
          <t>IN61</t>
        </is>
      </c>
      <c r="D3539" t="n">
        <v>0</v>
      </c>
      <c r="E3539" t="n">
        <v>0</v>
      </c>
      <c r="F3539" t="n">
        <v>0</v>
      </c>
      <c r="G3539" t="n">
        <v>12</v>
      </c>
      <c r="H3539" t="n">
        <v>0</v>
      </c>
      <c r="I3539" t="n">
        <v>0</v>
      </c>
      <c r="J3539" t="n">
        <v>0</v>
      </c>
      <c r="K3539" t="n">
        <v>0</v>
      </c>
      <c r="L3539" t="n">
        <v>0</v>
      </c>
      <c r="M3539" t="n">
        <v>0</v>
      </c>
      <c r="N3539" t="n">
        <v>0</v>
      </c>
      <c r="P3539" s="27" t="inlineStr"/>
      <c r="R3539" t="inlineStr">
        <is>
          <t>Delhi</t>
        </is>
      </c>
      <c r="S3539" t="inlineStr">
        <is>
          <t>North</t>
        </is>
      </c>
      <c r="T3539" s="9">
        <f>VLOOKUP(A3539,Sku_list!$A$1:$D$2323,3,0)</f>
        <v/>
      </c>
      <c r="U3539" s="9">
        <f>VLOOKUP(A3539,Sku_list!$A$1:$D$2323,4,0)*(F3539/1000000*12)</f>
        <v/>
      </c>
      <c r="V3539" s="9">
        <f>VLOOKUP(A3539,Sku_list!$A$1:$D$2323,4,0)*(H3539/1000000*12)</f>
        <v/>
      </c>
      <c r="W3539" s="9">
        <f>VLOOKUP(A3539,Sku_list!$A$1:$D$2323,4,0)*(J3539/1000000*12)</f>
        <v/>
      </c>
      <c r="X3539" s="9">
        <f>VLOOKUP(A3539,Sku_list!$A$1:$D$2323,4,0)*(L3539/1000000*12)</f>
        <v/>
      </c>
      <c r="Y3539" s="9">
        <f>VLOOKUP(A3539,Sku_list!$A$1:$E$2323,5,0)*((J3539+F3539)/1000000000)</f>
        <v/>
      </c>
      <c r="AC3539" s="27">
        <f>(DAY(TODAY())+AB3539)/30</f>
        <v/>
      </c>
    </row>
    <row r="3540">
      <c r="A3540" t="n">
        <v>1607797</v>
      </c>
      <c r="B3540" t="inlineStr">
        <is>
          <t>FM 250+MFR 40</t>
        </is>
      </c>
      <c r="C3540" t="inlineStr">
        <is>
          <t>IN62</t>
        </is>
      </c>
      <c r="D3540" t="n">
        <v>0</v>
      </c>
      <c r="E3540" t="n">
        <v>0</v>
      </c>
      <c r="F3540" t="n">
        <v>0</v>
      </c>
      <c r="G3540" t="n">
        <v>0</v>
      </c>
      <c r="H3540" t="n">
        <v>0</v>
      </c>
      <c r="I3540" t="n">
        <v>0</v>
      </c>
      <c r="J3540" t="n">
        <v>0</v>
      </c>
      <c r="K3540" t="n">
        <v>0</v>
      </c>
      <c r="L3540" t="n">
        <v>0</v>
      </c>
      <c r="M3540" t="n">
        <v>0</v>
      </c>
      <c r="N3540" t="n">
        <v>0</v>
      </c>
      <c r="P3540" s="27" t="inlineStr"/>
      <c r="R3540" t="inlineStr">
        <is>
          <t>Calcutta</t>
        </is>
      </c>
      <c r="S3540" t="inlineStr">
        <is>
          <t>East</t>
        </is>
      </c>
      <c r="T3540" s="9">
        <f>VLOOKUP(A3540,Sku_list!$A$1:$D$2323,3,0)</f>
        <v/>
      </c>
      <c r="U3540" s="9">
        <f>VLOOKUP(A3540,Sku_list!$A$1:$D$2323,4,0)*(F3540/1000000*12)</f>
        <v/>
      </c>
      <c r="V3540" s="9">
        <f>VLOOKUP(A3540,Sku_list!$A$1:$D$2323,4,0)*(H3540/1000000*12)</f>
        <v/>
      </c>
      <c r="W3540" s="9">
        <f>VLOOKUP(A3540,Sku_list!$A$1:$D$2323,4,0)*(J3540/1000000*12)</f>
        <v/>
      </c>
      <c r="X3540" s="9">
        <f>VLOOKUP(A3540,Sku_list!$A$1:$D$2323,4,0)*(L3540/1000000*12)</f>
        <v/>
      </c>
      <c r="Y3540" s="9">
        <f>VLOOKUP(A3540,Sku_list!$A$1:$E$2323,5,0)*((J3540+F3540)/1000000000)</f>
        <v/>
      </c>
      <c r="AC3540" s="27">
        <f>(DAY(TODAY())+AB3540)/30</f>
        <v/>
      </c>
    </row>
    <row r="3541">
      <c r="A3541" t="n">
        <v>1607797</v>
      </c>
      <c r="B3541" t="inlineStr">
        <is>
          <t>FM 250+MFR 40</t>
        </is>
      </c>
      <c r="C3541" t="inlineStr">
        <is>
          <t>IN63</t>
        </is>
      </c>
      <c r="D3541" t="n">
        <v>0</v>
      </c>
      <c r="E3541" t="n">
        <v>0</v>
      </c>
      <c r="F3541" t="n">
        <v>0</v>
      </c>
      <c r="G3541" t="n">
        <v>0</v>
      </c>
      <c r="H3541" t="n">
        <v>0</v>
      </c>
      <c r="I3541" t="n">
        <v>0</v>
      </c>
      <c r="J3541" t="n">
        <v>0</v>
      </c>
      <c r="K3541" t="n">
        <v>0</v>
      </c>
      <c r="L3541" t="n">
        <v>0</v>
      </c>
      <c r="M3541" t="n">
        <v>0</v>
      </c>
      <c r="N3541" t="n">
        <v>0</v>
      </c>
      <c r="P3541" s="27" t="inlineStr"/>
      <c r="R3541" t="inlineStr">
        <is>
          <t>Trichy</t>
        </is>
      </c>
      <c r="S3541" t="inlineStr">
        <is>
          <t>South</t>
        </is>
      </c>
      <c r="T3541" s="9">
        <f>VLOOKUP(A3541,Sku_list!$A$1:$D$2323,3,0)</f>
        <v/>
      </c>
      <c r="U3541" s="9">
        <f>VLOOKUP(A3541,Sku_list!$A$1:$D$2323,4,0)*(F3541/1000000*12)</f>
        <v/>
      </c>
      <c r="V3541" s="9">
        <f>VLOOKUP(A3541,Sku_list!$A$1:$D$2323,4,0)*(H3541/1000000*12)</f>
        <v/>
      </c>
      <c r="W3541" s="9">
        <f>VLOOKUP(A3541,Sku_list!$A$1:$D$2323,4,0)*(J3541/1000000*12)</f>
        <v/>
      </c>
      <c r="X3541" s="9">
        <f>VLOOKUP(A3541,Sku_list!$A$1:$D$2323,4,0)*(L3541/1000000*12)</f>
        <v/>
      </c>
      <c r="Y3541" s="9">
        <f>VLOOKUP(A3541,Sku_list!$A$1:$E$2323,5,0)*((J3541+F3541)/1000000000)</f>
        <v/>
      </c>
      <c r="AC3541" s="27">
        <f>(DAY(TODAY())+AB3541)/30</f>
        <v/>
      </c>
    </row>
    <row r="3542">
      <c r="A3542" t="n">
        <v>1607797</v>
      </c>
      <c r="B3542" t="inlineStr">
        <is>
          <t>FM 250+MFR 40</t>
        </is>
      </c>
      <c r="C3542" t="inlineStr">
        <is>
          <t>IN64</t>
        </is>
      </c>
      <c r="D3542" t="n">
        <v>0</v>
      </c>
      <c r="E3542" t="n">
        <v>0</v>
      </c>
      <c r="F3542" t="n">
        <v>0</v>
      </c>
      <c r="G3542" t="n">
        <v>0</v>
      </c>
      <c r="H3542" t="n">
        <v>0</v>
      </c>
      <c r="I3542" t="n">
        <v>0</v>
      </c>
      <c r="J3542" t="n">
        <v>0</v>
      </c>
      <c r="K3542" t="n">
        <v>0</v>
      </c>
      <c r="L3542" t="n">
        <v>0</v>
      </c>
      <c r="M3542" t="n">
        <v>0</v>
      </c>
      <c r="N3542" t="n">
        <v>0</v>
      </c>
      <c r="P3542" s="27" t="inlineStr"/>
      <c r="R3542" t="inlineStr">
        <is>
          <t>Chennai</t>
        </is>
      </c>
      <c r="S3542" t="inlineStr">
        <is>
          <t>South</t>
        </is>
      </c>
      <c r="T3542" s="9">
        <f>VLOOKUP(A3542,Sku_list!$A$1:$D$2323,3,0)</f>
        <v/>
      </c>
      <c r="U3542" s="9">
        <f>VLOOKUP(A3542,Sku_list!$A$1:$D$2323,4,0)*(F3542/1000000*12)</f>
        <v/>
      </c>
      <c r="V3542" s="9">
        <f>VLOOKUP(A3542,Sku_list!$A$1:$D$2323,4,0)*(H3542/1000000*12)</f>
        <v/>
      </c>
      <c r="W3542" s="9">
        <f>VLOOKUP(A3542,Sku_list!$A$1:$D$2323,4,0)*(J3542/1000000*12)</f>
        <v/>
      </c>
      <c r="X3542" s="9">
        <f>VLOOKUP(A3542,Sku_list!$A$1:$D$2323,4,0)*(L3542/1000000*12)</f>
        <v/>
      </c>
      <c r="Y3542" s="9">
        <f>VLOOKUP(A3542,Sku_list!$A$1:$E$2323,5,0)*((J3542+F3542)/1000000000)</f>
        <v/>
      </c>
      <c r="AC3542" s="27">
        <f>(DAY(TODAY())+AB3542)/30</f>
        <v/>
      </c>
    </row>
    <row r="3543">
      <c r="A3543" t="n">
        <v>1607797</v>
      </c>
      <c r="B3543" t="inlineStr">
        <is>
          <t>FM 250+MFR 40</t>
        </is>
      </c>
      <c r="C3543" t="inlineStr">
        <is>
          <t>IN65</t>
        </is>
      </c>
      <c r="D3543" t="n">
        <v>0</v>
      </c>
      <c r="E3543" t="n">
        <v>0</v>
      </c>
      <c r="F3543" t="n">
        <v>0</v>
      </c>
      <c r="G3543" t="n">
        <v>196</v>
      </c>
      <c r="H3543" t="n">
        <v>0</v>
      </c>
      <c r="I3543" t="n">
        <v>0</v>
      </c>
      <c r="J3543" t="n">
        <v>0</v>
      </c>
      <c r="K3543" t="n">
        <v>24</v>
      </c>
      <c r="L3543" t="n">
        <v>0</v>
      </c>
      <c r="M3543" t="n">
        <v>0</v>
      </c>
      <c r="N3543" t="n">
        <v>0</v>
      </c>
      <c r="P3543" s="27" t="inlineStr"/>
      <c r="R3543" t="inlineStr">
        <is>
          <t>Kanpur</t>
        </is>
      </c>
      <c r="S3543" t="inlineStr">
        <is>
          <t>North</t>
        </is>
      </c>
      <c r="T3543" s="9">
        <f>VLOOKUP(A3543,Sku_list!$A$1:$D$2323,3,0)</f>
        <v/>
      </c>
      <c r="U3543" s="9">
        <f>VLOOKUP(A3543,Sku_list!$A$1:$D$2323,4,0)*(F3543/1000000*12)</f>
        <v/>
      </c>
      <c r="V3543" s="9">
        <f>VLOOKUP(A3543,Sku_list!$A$1:$D$2323,4,0)*(H3543/1000000*12)</f>
        <v/>
      </c>
      <c r="W3543" s="9">
        <f>VLOOKUP(A3543,Sku_list!$A$1:$D$2323,4,0)*(J3543/1000000*12)</f>
        <v/>
      </c>
      <c r="X3543" s="9">
        <f>VLOOKUP(A3543,Sku_list!$A$1:$D$2323,4,0)*(L3543/1000000*12)</f>
        <v/>
      </c>
      <c r="Y3543" s="9">
        <f>VLOOKUP(A3543,Sku_list!$A$1:$E$2323,5,0)*((J3543+F3543)/1000000000)</f>
        <v/>
      </c>
      <c r="AC3543" s="27">
        <f>(DAY(TODAY())+AB3543)/30</f>
        <v/>
      </c>
    </row>
    <row r="3544">
      <c r="A3544" t="n">
        <v>1607797</v>
      </c>
      <c r="B3544" t="inlineStr">
        <is>
          <t>FM 250+MFR 40</t>
        </is>
      </c>
      <c r="C3544" t="inlineStr">
        <is>
          <t>IN66</t>
        </is>
      </c>
      <c r="D3544" t="n">
        <v>0</v>
      </c>
      <c r="E3544" t="n">
        <v>0</v>
      </c>
      <c r="F3544" t="n">
        <v>0</v>
      </c>
      <c r="G3544" t="n">
        <v>70</v>
      </c>
      <c r="H3544" t="n">
        <v>10</v>
      </c>
      <c r="I3544" t="n">
        <v>0</v>
      </c>
      <c r="J3544" t="n">
        <v>0</v>
      </c>
      <c r="K3544" t="n">
        <v>0</v>
      </c>
      <c r="L3544" t="n">
        <v>0</v>
      </c>
      <c r="M3544" t="n">
        <v>-10</v>
      </c>
      <c r="N3544" t="n">
        <v>10</v>
      </c>
      <c r="P3544" s="27" t="inlineStr"/>
      <c r="R3544" t="inlineStr">
        <is>
          <t>Bhubaneshwar</t>
        </is>
      </c>
      <c r="S3544" t="inlineStr">
        <is>
          <t>East</t>
        </is>
      </c>
      <c r="T3544" s="9">
        <f>VLOOKUP(A3544,Sku_list!$A$1:$D$2323,3,0)</f>
        <v/>
      </c>
      <c r="U3544" s="9">
        <f>VLOOKUP(A3544,Sku_list!$A$1:$D$2323,4,0)*(F3544/1000000*12)</f>
        <v/>
      </c>
      <c r="V3544" s="9">
        <f>VLOOKUP(A3544,Sku_list!$A$1:$D$2323,4,0)*(H3544/1000000*12)</f>
        <v/>
      </c>
      <c r="W3544" s="9">
        <f>VLOOKUP(A3544,Sku_list!$A$1:$D$2323,4,0)*(J3544/1000000*12)</f>
        <v/>
      </c>
      <c r="X3544" s="9">
        <f>VLOOKUP(A3544,Sku_list!$A$1:$D$2323,4,0)*(L3544/1000000*12)</f>
        <v/>
      </c>
      <c r="Y3544" s="9">
        <f>VLOOKUP(A3544,Sku_list!$A$1:$E$2323,5,0)*((J3544+F3544)/1000000000)</f>
        <v/>
      </c>
      <c r="AC3544" s="27">
        <f>(DAY(TODAY())+AB3544)/30</f>
        <v/>
      </c>
    </row>
    <row r="3545">
      <c r="A3545" t="n">
        <v>1607797</v>
      </c>
      <c r="B3545" t="inlineStr">
        <is>
          <t>FM 250+MFR 40</t>
        </is>
      </c>
      <c r="C3545" t="inlineStr">
        <is>
          <t>IN67</t>
        </is>
      </c>
      <c r="D3545" t="n">
        <v>0</v>
      </c>
      <c r="E3545" t="n">
        <v>0</v>
      </c>
      <c r="F3545" t="n">
        <v>0</v>
      </c>
      <c r="G3545" t="n">
        <v>28</v>
      </c>
      <c r="H3545" t="n">
        <v>0</v>
      </c>
      <c r="I3545" t="n">
        <v>0</v>
      </c>
      <c r="J3545" t="n">
        <v>0</v>
      </c>
      <c r="K3545" t="n">
        <v>0</v>
      </c>
      <c r="L3545" t="n">
        <v>0</v>
      </c>
      <c r="M3545" t="n">
        <v>0</v>
      </c>
      <c r="N3545" t="n">
        <v>0</v>
      </c>
      <c r="P3545" s="27" t="inlineStr"/>
      <c r="R3545" t="inlineStr">
        <is>
          <t>Indore</t>
        </is>
      </c>
      <c r="S3545" t="inlineStr">
        <is>
          <t>West</t>
        </is>
      </c>
      <c r="T3545" s="9">
        <f>VLOOKUP(A3545,Sku_list!$A$1:$D$2323,3,0)</f>
        <v/>
      </c>
      <c r="U3545" s="9">
        <f>VLOOKUP(A3545,Sku_list!$A$1:$D$2323,4,0)*(F3545/1000000*12)</f>
        <v/>
      </c>
      <c r="V3545" s="9">
        <f>VLOOKUP(A3545,Sku_list!$A$1:$D$2323,4,0)*(H3545/1000000*12)</f>
        <v/>
      </c>
      <c r="W3545" s="9">
        <f>VLOOKUP(A3545,Sku_list!$A$1:$D$2323,4,0)*(J3545/1000000*12)</f>
        <v/>
      </c>
      <c r="X3545" s="9">
        <f>VLOOKUP(A3545,Sku_list!$A$1:$D$2323,4,0)*(L3545/1000000*12)</f>
        <v/>
      </c>
      <c r="Y3545" s="9">
        <f>VLOOKUP(A3545,Sku_list!$A$1:$E$2323,5,0)*((J3545+F3545)/1000000000)</f>
        <v/>
      </c>
      <c r="AC3545" s="27">
        <f>(DAY(TODAY())+AB3545)/30</f>
        <v/>
      </c>
    </row>
    <row r="3546">
      <c r="A3546" t="n">
        <v>1607797</v>
      </c>
      <c r="B3546" t="inlineStr">
        <is>
          <t>FM 250+MFR 40</t>
        </is>
      </c>
      <c r="C3546" t="inlineStr">
        <is>
          <t>IN68</t>
        </is>
      </c>
      <c r="D3546" t="n">
        <v>0</v>
      </c>
      <c r="E3546" t="n">
        <v>0</v>
      </c>
      <c r="F3546" t="n">
        <v>0</v>
      </c>
      <c r="G3546" t="n">
        <v>0</v>
      </c>
      <c r="H3546" t="n">
        <v>0</v>
      </c>
      <c r="I3546" t="n">
        <v>0</v>
      </c>
      <c r="J3546" t="n">
        <v>0</v>
      </c>
      <c r="K3546" t="n">
        <v>0</v>
      </c>
      <c r="L3546" t="n">
        <v>0</v>
      </c>
      <c r="M3546" t="n">
        <v>0</v>
      </c>
      <c r="N3546" t="n">
        <v>0</v>
      </c>
      <c r="P3546" s="27" t="inlineStr"/>
      <c r="R3546" t="inlineStr">
        <is>
          <t>Baroda</t>
        </is>
      </c>
      <c r="S3546" t="inlineStr">
        <is>
          <t>West</t>
        </is>
      </c>
      <c r="T3546" s="9">
        <f>VLOOKUP(A3546,Sku_list!$A$1:$D$2323,3,0)</f>
        <v/>
      </c>
      <c r="U3546" s="9">
        <f>VLOOKUP(A3546,Sku_list!$A$1:$D$2323,4,0)*(F3546/1000000*12)</f>
        <v/>
      </c>
      <c r="V3546" s="9">
        <f>VLOOKUP(A3546,Sku_list!$A$1:$D$2323,4,0)*(H3546/1000000*12)</f>
        <v/>
      </c>
      <c r="W3546" s="9">
        <f>VLOOKUP(A3546,Sku_list!$A$1:$D$2323,4,0)*(J3546/1000000*12)</f>
        <v/>
      </c>
      <c r="X3546" s="9">
        <f>VLOOKUP(A3546,Sku_list!$A$1:$D$2323,4,0)*(L3546/1000000*12)</f>
        <v/>
      </c>
      <c r="Y3546" s="9">
        <f>VLOOKUP(A3546,Sku_list!$A$1:$E$2323,5,0)*((J3546+F3546)/1000000000)</f>
        <v/>
      </c>
      <c r="AC3546" s="27">
        <f>(DAY(TODAY())+AB3546)/30</f>
        <v/>
      </c>
    </row>
    <row r="3547">
      <c r="A3547" t="n">
        <v>1607797</v>
      </c>
      <c r="B3547" t="inlineStr">
        <is>
          <t>FM 250+MFR 40</t>
        </is>
      </c>
      <c r="C3547" t="inlineStr">
        <is>
          <t>IN69</t>
        </is>
      </c>
      <c r="D3547" t="n">
        <v>0</v>
      </c>
      <c r="E3547" t="n">
        <v>0</v>
      </c>
      <c r="F3547" t="n">
        <v>0</v>
      </c>
      <c r="G3547" t="n">
        <v>0</v>
      </c>
      <c r="H3547" t="n">
        <v>0</v>
      </c>
      <c r="I3547" t="n">
        <v>0</v>
      </c>
      <c r="J3547" t="n">
        <v>0</v>
      </c>
      <c r="K3547" t="n">
        <v>0</v>
      </c>
      <c r="L3547" t="n">
        <v>0</v>
      </c>
      <c r="M3547" t="n">
        <v>0</v>
      </c>
      <c r="N3547" t="n">
        <v>0</v>
      </c>
      <c r="P3547" s="27" t="inlineStr"/>
      <c r="R3547" t="inlineStr">
        <is>
          <t>Hyderabad</t>
        </is>
      </c>
      <c r="S3547" t="inlineStr">
        <is>
          <t>South</t>
        </is>
      </c>
      <c r="T3547" s="9">
        <f>VLOOKUP(A3547,Sku_list!$A$1:$D$2323,3,0)</f>
        <v/>
      </c>
      <c r="U3547" s="9">
        <f>VLOOKUP(A3547,Sku_list!$A$1:$D$2323,4,0)*(F3547/1000000*12)</f>
        <v/>
      </c>
      <c r="V3547" s="9">
        <f>VLOOKUP(A3547,Sku_list!$A$1:$D$2323,4,0)*(H3547/1000000*12)</f>
        <v/>
      </c>
      <c r="W3547" s="9">
        <f>VLOOKUP(A3547,Sku_list!$A$1:$D$2323,4,0)*(J3547/1000000*12)</f>
        <v/>
      </c>
      <c r="X3547" s="9">
        <f>VLOOKUP(A3547,Sku_list!$A$1:$D$2323,4,0)*(L3547/1000000*12)</f>
        <v/>
      </c>
      <c r="Y3547" s="9">
        <f>VLOOKUP(A3547,Sku_list!$A$1:$E$2323,5,0)*((J3547+F3547)/1000000000)</f>
        <v/>
      </c>
      <c r="AC3547" s="27">
        <f>(DAY(TODAY())+AB3547)/30</f>
        <v/>
      </c>
    </row>
    <row r="3548">
      <c r="A3548" t="n">
        <v>1607797</v>
      </c>
      <c r="B3548" t="inlineStr">
        <is>
          <t>FM 250+MFR 40</t>
        </is>
      </c>
      <c r="C3548" t="inlineStr">
        <is>
          <t>IN70</t>
        </is>
      </c>
      <c r="D3548" t="n">
        <v>0</v>
      </c>
      <c r="E3548" t="n">
        <v>0</v>
      </c>
      <c r="F3548" t="n">
        <v>0</v>
      </c>
      <c r="G3548" t="n">
        <v>0</v>
      </c>
      <c r="H3548" t="n">
        <v>0</v>
      </c>
      <c r="I3548" t="n">
        <v>0</v>
      </c>
      <c r="J3548" t="n">
        <v>0</v>
      </c>
      <c r="K3548" t="n">
        <v>0</v>
      </c>
      <c r="L3548" t="n">
        <v>0</v>
      </c>
      <c r="M3548" t="n">
        <v>0</v>
      </c>
      <c r="N3548" t="n">
        <v>0</v>
      </c>
      <c r="P3548" s="27" t="inlineStr"/>
      <c r="R3548" t="inlineStr">
        <is>
          <t>Allepy</t>
        </is>
      </c>
      <c r="S3548" t="inlineStr">
        <is>
          <t>South</t>
        </is>
      </c>
      <c r="T3548" s="9">
        <f>VLOOKUP(A3548,Sku_list!$A$1:$D$2323,3,0)</f>
        <v/>
      </c>
      <c r="U3548" s="9">
        <f>VLOOKUP(A3548,Sku_list!$A$1:$D$2323,4,0)*(F3548/1000000*12)</f>
        <v/>
      </c>
      <c r="V3548" s="9">
        <f>VLOOKUP(A3548,Sku_list!$A$1:$D$2323,4,0)*(H3548/1000000*12)</f>
        <v/>
      </c>
      <c r="W3548" s="9">
        <f>VLOOKUP(A3548,Sku_list!$A$1:$D$2323,4,0)*(J3548/1000000*12)</f>
        <v/>
      </c>
      <c r="X3548" s="9">
        <f>VLOOKUP(A3548,Sku_list!$A$1:$D$2323,4,0)*(L3548/1000000*12)</f>
        <v/>
      </c>
      <c r="Y3548" s="9">
        <f>VLOOKUP(A3548,Sku_list!$A$1:$E$2323,5,0)*((J3548+F3548)/1000000000)</f>
        <v/>
      </c>
      <c r="AC3548" s="27">
        <f>(DAY(TODAY())+AB3548)/30</f>
        <v/>
      </c>
    </row>
    <row r="3549">
      <c r="A3549" t="n">
        <v>1607797</v>
      </c>
      <c r="B3549" t="inlineStr">
        <is>
          <t>FM 250+MFR 40</t>
        </is>
      </c>
      <c r="C3549" t="inlineStr">
        <is>
          <t>IN71</t>
        </is>
      </c>
      <c r="D3549" t="n">
        <v>0</v>
      </c>
      <c r="E3549" t="n">
        <v>0</v>
      </c>
      <c r="F3549" t="n">
        <v>0</v>
      </c>
      <c r="G3549" t="n">
        <v>0</v>
      </c>
      <c r="H3549" t="n">
        <v>0</v>
      </c>
      <c r="I3549" t="n">
        <v>0</v>
      </c>
      <c r="J3549" t="n">
        <v>0</v>
      </c>
      <c r="K3549" t="n">
        <v>0</v>
      </c>
      <c r="L3549" t="n">
        <v>0</v>
      </c>
      <c r="M3549" t="n">
        <v>0</v>
      </c>
      <c r="N3549" t="n">
        <v>0</v>
      </c>
      <c r="P3549" s="27" t="inlineStr"/>
      <c r="R3549" t="inlineStr">
        <is>
          <t>Bangalore</t>
        </is>
      </c>
      <c r="S3549" t="inlineStr">
        <is>
          <t>South</t>
        </is>
      </c>
      <c r="T3549" s="9">
        <f>VLOOKUP(A3549,Sku_list!$A$1:$D$2323,3,0)</f>
        <v/>
      </c>
      <c r="U3549" s="9">
        <f>VLOOKUP(A3549,Sku_list!$A$1:$D$2323,4,0)*(F3549/1000000*12)</f>
        <v/>
      </c>
      <c r="V3549" s="9">
        <f>VLOOKUP(A3549,Sku_list!$A$1:$D$2323,4,0)*(H3549/1000000*12)</f>
        <v/>
      </c>
      <c r="W3549" s="9">
        <f>VLOOKUP(A3549,Sku_list!$A$1:$D$2323,4,0)*(J3549/1000000*12)</f>
        <v/>
      </c>
      <c r="X3549" s="9">
        <f>VLOOKUP(A3549,Sku_list!$A$1:$D$2323,4,0)*(L3549/1000000*12)</f>
        <v/>
      </c>
      <c r="Y3549" s="9">
        <f>VLOOKUP(A3549,Sku_list!$A$1:$E$2323,5,0)*((J3549+F3549)/1000000000)</f>
        <v/>
      </c>
      <c r="AC3549" s="27">
        <f>(DAY(TODAY())+AB3549)/30</f>
        <v/>
      </c>
    </row>
    <row r="3550">
      <c r="A3550" t="n">
        <v>1607797</v>
      </c>
      <c r="B3550" t="inlineStr">
        <is>
          <t>FM 250+MFR 40</t>
        </is>
      </c>
      <c r="C3550" t="inlineStr">
        <is>
          <t>IN72</t>
        </is>
      </c>
      <c r="D3550" t="n">
        <v>0</v>
      </c>
      <c r="E3550" t="n">
        <v>0</v>
      </c>
      <c r="F3550" t="n">
        <v>0</v>
      </c>
      <c r="G3550" t="n">
        <v>72</v>
      </c>
      <c r="H3550" t="n">
        <v>64</v>
      </c>
      <c r="I3550" t="n">
        <v>0</v>
      </c>
      <c r="J3550" t="n">
        <v>6</v>
      </c>
      <c r="K3550" t="n">
        <v>6</v>
      </c>
      <c r="L3550" t="n">
        <v>0</v>
      </c>
      <c r="M3550" t="n">
        <v>-70</v>
      </c>
      <c r="N3550" t="n">
        <v>70</v>
      </c>
      <c r="P3550" s="27" t="inlineStr"/>
      <c r="R3550" t="inlineStr">
        <is>
          <t>Gauhati</t>
        </is>
      </c>
      <c r="S3550" t="inlineStr">
        <is>
          <t>East</t>
        </is>
      </c>
      <c r="T3550" s="9">
        <f>VLOOKUP(A3550,Sku_list!$A$1:$D$2323,3,0)</f>
        <v/>
      </c>
      <c r="U3550" s="9">
        <f>VLOOKUP(A3550,Sku_list!$A$1:$D$2323,4,0)*(F3550/1000000*12)</f>
        <v/>
      </c>
      <c r="V3550" s="9">
        <f>VLOOKUP(A3550,Sku_list!$A$1:$D$2323,4,0)*(H3550/1000000*12)</f>
        <v/>
      </c>
      <c r="W3550" s="9">
        <f>VLOOKUP(A3550,Sku_list!$A$1:$D$2323,4,0)*(J3550/1000000*12)</f>
        <v/>
      </c>
      <c r="X3550" s="9">
        <f>VLOOKUP(A3550,Sku_list!$A$1:$D$2323,4,0)*(L3550/1000000*12)</f>
        <v/>
      </c>
      <c r="Y3550" s="9">
        <f>VLOOKUP(A3550,Sku_list!$A$1:$E$2323,5,0)*((J3550+F3550)/1000000000)</f>
        <v/>
      </c>
      <c r="AC3550" s="27">
        <f>(DAY(TODAY())+AB3550)/30</f>
        <v/>
      </c>
    </row>
    <row r="3551">
      <c r="A3551" t="n">
        <v>1607797</v>
      </c>
      <c r="B3551" t="inlineStr">
        <is>
          <t>FM 250+MFR 40</t>
        </is>
      </c>
      <c r="C3551" t="inlineStr">
        <is>
          <t>IN73</t>
        </is>
      </c>
      <c r="D3551" t="n">
        <v>0</v>
      </c>
      <c r="E3551" t="n">
        <v>0</v>
      </c>
      <c r="F3551" t="n">
        <v>0</v>
      </c>
      <c r="G3551" t="n">
        <v>0</v>
      </c>
      <c r="H3551" t="n">
        <v>0</v>
      </c>
      <c r="I3551" t="n">
        <v>0</v>
      </c>
      <c r="J3551" t="n">
        <v>0</v>
      </c>
      <c r="K3551" t="n">
        <v>0</v>
      </c>
      <c r="L3551" t="n">
        <v>0</v>
      </c>
      <c r="M3551" t="n">
        <v>0</v>
      </c>
      <c r="N3551" t="n">
        <v>0</v>
      </c>
      <c r="P3551" s="27" t="inlineStr"/>
      <c r="R3551" t="inlineStr">
        <is>
          <t>Patna</t>
        </is>
      </c>
      <c r="S3551" t="inlineStr">
        <is>
          <t>East</t>
        </is>
      </c>
      <c r="T3551" s="9">
        <f>VLOOKUP(A3551,Sku_list!$A$1:$D$2323,3,0)</f>
        <v/>
      </c>
      <c r="U3551" s="9">
        <f>VLOOKUP(A3551,Sku_list!$A$1:$D$2323,4,0)*(F3551/1000000*12)</f>
        <v/>
      </c>
      <c r="V3551" s="9">
        <f>VLOOKUP(A3551,Sku_list!$A$1:$D$2323,4,0)*(H3551/1000000*12)</f>
        <v/>
      </c>
      <c r="W3551" s="9">
        <f>VLOOKUP(A3551,Sku_list!$A$1:$D$2323,4,0)*(J3551/1000000*12)</f>
        <v/>
      </c>
      <c r="X3551" s="9">
        <f>VLOOKUP(A3551,Sku_list!$A$1:$D$2323,4,0)*(L3551/1000000*12)</f>
        <v/>
      </c>
      <c r="Y3551" s="9">
        <f>VLOOKUP(A3551,Sku_list!$A$1:$E$2323,5,0)*((J3551+F3551)/1000000000)</f>
        <v/>
      </c>
      <c r="AC3551" s="27">
        <f>(DAY(TODAY())+AB3551)/30</f>
        <v/>
      </c>
    </row>
    <row r="3552">
      <c r="A3552" t="n">
        <v>1607797</v>
      </c>
      <c r="B3552" t="inlineStr">
        <is>
          <t>FM 250+MFR 40</t>
        </is>
      </c>
      <c r="C3552" t="inlineStr">
        <is>
          <t>IN74</t>
        </is>
      </c>
      <c r="D3552" t="n">
        <v>0</v>
      </c>
      <c r="E3552" t="n">
        <v>0</v>
      </c>
      <c r="F3552" t="n">
        <v>0</v>
      </c>
      <c r="G3552" t="n">
        <v>0</v>
      </c>
      <c r="H3552" t="n">
        <v>0</v>
      </c>
      <c r="I3552" t="n">
        <v>0</v>
      </c>
      <c r="J3552" t="n">
        <v>0</v>
      </c>
      <c r="K3552" t="n">
        <v>0</v>
      </c>
      <c r="L3552" t="n">
        <v>0</v>
      </c>
      <c r="M3552" t="n">
        <v>0</v>
      </c>
      <c r="N3552" t="n">
        <v>0</v>
      </c>
      <c r="P3552" s="27" t="inlineStr"/>
      <c r="R3552" t="inlineStr">
        <is>
          <t>Nepal-exp</t>
        </is>
      </c>
      <c r="S3552" t="inlineStr">
        <is>
          <t>Exp-DC</t>
        </is>
      </c>
      <c r="T3552" s="9">
        <f>VLOOKUP(A3552,Sku_list!$A$1:$D$2323,3,0)</f>
        <v/>
      </c>
      <c r="U3552" s="9">
        <f>VLOOKUP(A3552,Sku_list!$A$1:$D$2323,4,0)*(F3552/1000000*12)</f>
        <v/>
      </c>
      <c r="V3552" s="9">
        <f>VLOOKUP(A3552,Sku_list!$A$1:$D$2323,4,0)*(H3552/1000000*12)</f>
        <v/>
      </c>
      <c r="W3552" s="9">
        <f>VLOOKUP(A3552,Sku_list!$A$1:$D$2323,4,0)*(J3552/1000000*12)</f>
        <v/>
      </c>
      <c r="X3552" s="9">
        <f>VLOOKUP(A3552,Sku_list!$A$1:$D$2323,4,0)*(L3552/1000000*12)</f>
        <v/>
      </c>
      <c r="Y3552" s="9">
        <f>VLOOKUP(A3552,Sku_list!$A$1:$E$2323,5,0)*((J3552+F3552)/1000000000)</f>
        <v/>
      </c>
      <c r="AC3552" s="27">
        <f>(DAY(TODAY())+AB3552)/30</f>
        <v/>
      </c>
    </row>
    <row r="3553">
      <c r="A3553" t="n">
        <v>1607797</v>
      </c>
      <c r="B3553" t="inlineStr">
        <is>
          <t>FM 250+MFR 40</t>
        </is>
      </c>
      <c r="C3553" t="inlineStr">
        <is>
          <t>IN75</t>
        </is>
      </c>
      <c r="D3553" t="n">
        <v>0</v>
      </c>
      <c r="E3553" t="n">
        <v>0</v>
      </c>
      <c r="F3553" t="n">
        <v>0</v>
      </c>
      <c r="G3553" t="n">
        <v>0</v>
      </c>
      <c r="H3553" t="n">
        <v>0</v>
      </c>
      <c r="I3553" t="n">
        <v>0</v>
      </c>
      <c r="J3553" t="n">
        <v>0</v>
      </c>
      <c r="K3553" t="n">
        <v>0</v>
      </c>
      <c r="L3553" t="n">
        <v>0</v>
      </c>
      <c r="M3553" t="n">
        <v>0</v>
      </c>
      <c r="N3553" t="n">
        <v>0</v>
      </c>
      <c r="P3553" s="27" t="inlineStr"/>
      <c r="R3553" t="inlineStr">
        <is>
          <t>Jaipur</t>
        </is>
      </c>
      <c r="S3553" t="inlineStr">
        <is>
          <t>North</t>
        </is>
      </c>
      <c r="T3553" s="9">
        <f>VLOOKUP(A3553,Sku_list!$A$1:$D$2323,3,0)</f>
        <v/>
      </c>
      <c r="U3553" s="9">
        <f>VLOOKUP(A3553,Sku_list!$A$1:$D$2323,4,0)*(F3553/1000000*12)</f>
        <v/>
      </c>
      <c r="V3553" s="9">
        <f>VLOOKUP(A3553,Sku_list!$A$1:$D$2323,4,0)*(H3553/1000000*12)</f>
        <v/>
      </c>
      <c r="W3553" s="9">
        <f>VLOOKUP(A3553,Sku_list!$A$1:$D$2323,4,0)*(J3553/1000000*12)</f>
        <v/>
      </c>
      <c r="X3553" s="9">
        <f>VLOOKUP(A3553,Sku_list!$A$1:$D$2323,4,0)*(L3553/1000000*12)</f>
        <v/>
      </c>
      <c r="Y3553" s="9">
        <f>VLOOKUP(A3553,Sku_list!$A$1:$E$2323,5,0)*((J3553+F3553)/1000000000)</f>
        <v/>
      </c>
      <c r="AC3553" s="27">
        <f>(DAY(TODAY())+AB3553)/30</f>
        <v/>
      </c>
    </row>
    <row r="3554">
      <c r="A3554" t="n">
        <v>1607797</v>
      </c>
      <c r="B3554" t="inlineStr">
        <is>
          <t>FM 250+MFR 40</t>
        </is>
      </c>
      <c r="C3554" t="inlineStr">
        <is>
          <t>IN76</t>
        </is>
      </c>
      <c r="D3554" t="n">
        <v>0</v>
      </c>
      <c r="E3554" t="n">
        <v>0</v>
      </c>
      <c r="F3554" t="n">
        <v>0</v>
      </c>
      <c r="G3554" t="n">
        <v>48</v>
      </c>
      <c r="H3554" t="n">
        <v>0</v>
      </c>
      <c r="I3554" t="n">
        <v>0</v>
      </c>
      <c r="J3554" t="n">
        <v>0</v>
      </c>
      <c r="K3554" t="n">
        <v>20</v>
      </c>
      <c r="L3554" t="n">
        <v>0</v>
      </c>
      <c r="M3554" t="n">
        <v>0</v>
      </c>
      <c r="N3554" t="n">
        <v>0</v>
      </c>
      <c r="P3554" s="27" t="inlineStr"/>
      <c r="R3554" t="inlineStr">
        <is>
          <t>Ghaziabad</t>
        </is>
      </c>
      <c r="S3554" t="inlineStr">
        <is>
          <t>North</t>
        </is>
      </c>
      <c r="T3554" s="9">
        <f>VLOOKUP(A3554,Sku_list!$A$1:$D$2323,3,0)</f>
        <v/>
      </c>
      <c r="U3554" s="9">
        <f>VLOOKUP(A3554,Sku_list!$A$1:$D$2323,4,0)*(F3554/1000000*12)</f>
        <v/>
      </c>
      <c r="V3554" s="9">
        <f>VLOOKUP(A3554,Sku_list!$A$1:$D$2323,4,0)*(H3554/1000000*12)</f>
        <v/>
      </c>
      <c r="W3554" s="9">
        <f>VLOOKUP(A3554,Sku_list!$A$1:$D$2323,4,0)*(J3554/1000000*12)</f>
        <v/>
      </c>
      <c r="X3554" s="9">
        <f>VLOOKUP(A3554,Sku_list!$A$1:$D$2323,4,0)*(L3554/1000000*12)</f>
        <v/>
      </c>
      <c r="Y3554" s="9">
        <f>VLOOKUP(A3554,Sku_list!$A$1:$E$2323,5,0)*((J3554+F3554)/1000000000)</f>
        <v/>
      </c>
      <c r="AC3554" s="27">
        <f>(DAY(TODAY())+AB3554)/30</f>
        <v/>
      </c>
    </row>
    <row r="3555">
      <c r="A3555" t="n">
        <v>1607797</v>
      </c>
      <c r="B3555" t="inlineStr">
        <is>
          <t>FM 250+MFR 40</t>
        </is>
      </c>
      <c r="C3555" t="inlineStr">
        <is>
          <t>IN77</t>
        </is>
      </c>
      <c r="D3555" t="n">
        <v>0</v>
      </c>
      <c r="E3555" t="n">
        <v>0</v>
      </c>
      <c r="F3555" t="n">
        <v>0</v>
      </c>
      <c r="G3555" t="n">
        <v>0</v>
      </c>
      <c r="H3555" t="n">
        <v>0</v>
      </c>
      <c r="I3555" t="n">
        <v>0</v>
      </c>
      <c r="J3555" t="n">
        <v>0</v>
      </c>
      <c r="K3555" t="n">
        <v>0</v>
      </c>
      <c r="L3555" t="n">
        <v>0</v>
      </c>
      <c r="M3555" t="n">
        <v>0</v>
      </c>
      <c r="N3555" t="n">
        <v>0</v>
      </c>
      <c r="P3555" s="27" t="inlineStr"/>
      <c r="R3555" t="inlineStr">
        <is>
          <t>POC Bhiwandi</t>
        </is>
      </c>
      <c r="S3555" t="inlineStr">
        <is>
          <t>West</t>
        </is>
      </c>
      <c r="T3555" s="9">
        <f>VLOOKUP(A3555,Sku_list!$A$1:$D$2323,3,0)</f>
        <v/>
      </c>
      <c r="U3555" s="9">
        <f>VLOOKUP(A3555,Sku_list!$A$1:$D$2323,4,0)*(F3555/1000000*12)</f>
        <v/>
      </c>
      <c r="V3555" s="9">
        <f>VLOOKUP(A3555,Sku_list!$A$1:$D$2323,4,0)*(H3555/1000000*12)</f>
        <v/>
      </c>
      <c r="W3555" s="9">
        <f>VLOOKUP(A3555,Sku_list!$A$1:$D$2323,4,0)*(J3555/1000000*12)</f>
        <v/>
      </c>
      <c r="X3555" s="9">
        <f>VLOOKUP(A3555,Sku_list!$A$1:$D$2323,4,0)*(L3555/1000000*12)</f>
        <v/>
      </c>
      <c r="Y3555" s="9">
        <f>VLOOKUP(A3555,Sku_list!$A$1:$E$2323,5,0)*((J3555+F3555)/1000000000)</f>
        <v/>
      </c>
      <c r="AC3555" s="27">
        <f>(DAY(TODAY())+AB3555)/30</f>
        <v/>
      </c>
    </row>
    <row r="3556">
      <c r="A3556" t="n">
        <v>1607797</v>
      </c>
      <c r="B3556" t="inlineStr">
        <is>
          <t>FM 250+MFR 40</t>
        </is>
      </c>
      <c r="C3556" t="inlineStr">
        <is>
          <t>IN78</t>
        </is>
      </c>
      <c r="D3556" t="n">
        <v>0</v>
      </c>
      <c r="E3556" t="n">
        <v>0</v>
      </c>
      <c r="F3556" t="n">
        <v>0</v>
      </c>
      <c r="G3556" t="n">
        <v>10</v>
      </c>
      <c r="H3556" t="n">
        <v>0</v>
      </c>
      <c r="I3556" t="n">
        <v>0</v>
      </c>
      <c r="J3556" t="n">
        <v>0</v>
      </c>
      <c r="K3556" t="n">
        <v>0</v>
      </c>
      <c r="L3556" t="n">
        <v>0</v>
      </c>
      <c r="M3556" t="n">
        <v>0</v>
      </c>
      <c r="N3556" t="n">
        <v>0</v>
      </c>
      <c r="P3556" s="27" t="inlineStr"/>
      <c r="R3556" t="inlineStr">
        <is>
          <t>Kundli</t>
        </is>
      </c>
      <c r="S3556" t="inlineStr">
        <is>
          <t>North</t>
        </is>
      </c>
      <c r="T3556" s="9">
        <f>VLOOKUP(A3556,Sku_list!$A$1:$D$2323,3,0)</f>
        <v/>
      </c>
      <c r="U3556" s="9">
        <f>VLOOKUP(A3556,Sku_list!$A$1:$D$2323,4,0)*(F3556/1000000*12)</f>
        <v/>
      </c>
      <c r="V3556" s="9">
        <f>VLOOKUP(A3556,Sku_list!$A$1:$D$2323,4,0)*(H3556/1000000*12)</f>
        <v/>
      </c>
      <c r="W3556" s="9">
        <f>VLOOKUP(A3556,Sku_list!$A$1:$D$2323,4,0)*(J3556/1000000*12)</f>
        <v/>
      </c>
      <c r="X3556" s="9">
        <f>VLOOKUP(A3556,Sku_list!$A$1:$D$2323,4,0)*(L3556/1000000*12)</f>
        <v/>
      </c>
      <c r="Y3556" s="9">
        <f>VLOOKUP(A3556,Sku_list!$A$1:$E$2323,5,0)*((J3556+F3556)/1000000000)</f>
        <v/>
      </c>
      <c r="AC3556" s="27">
        <f>(DAY(TODAY())+AB3556)/30</f>
        <v/>
      </c>
    </row>
    <row r="3557">
      <c r="A3557" t="n">
        <v>1607797</v>
      </c>
      <c r="B3557" t="inlineStr">
        <is>
          <t>FM 250+MFR 40</t>
        </is>
      </c>
      <c r="C3557" t="inlineStr">
        <is>
          <t>IN79</t>
        </is>
      </c>
      <c r="D3557" t="n">
        <v>0</v>
      </c>
      <c r="E3557" t="n">
        <v>0</v>
      </c>
      <c r="F3557" t="n">
        <v>0</v>
      </c>
      <c r="G3557" t="n">
        <v>0</v>
      </c>
      <c r="H3557" t="n">
        <v>0</v>
      </c>
      <c r="I3557" t="n">
        <v>0</v>
      </c>
      <c r="J3557" t="n">
        <v>0</v>
      </c>
      <c r="K3557" t="n">
        <v>0</v>
      </c>
      <c r="L3557" t="n">
        <v>0</v>
      </c>
      <c r="M3557" t="n">
        <v>0</v>
      </c>
      <c r="N3557" t="n">
        <v>0</v>
      </c>
      <c r="P3557" s="27" t="inlineStr"/>
      <c r="R3557" t="inlineStr">
        <is>
          <t>Goa</t>
        </is>
      </c>
      <c r="S3557" t="inlineStr">
        <is>
          <t>West</t>
        </is>
      </c>
      <c r="T3557" s="9">
        <f>VLOOKUP(A3557,Sku_list!$A$1:$D$2323,3,0)</f>
        <v/>
      </c>
      <c r="U3557" s="9">
        <f>VLOOKUP(A3557,Sku_list!$A$1:$D$2323,4,0)*(F3557/1000000*12)</f>
        <v/>
      </c>
      <c r="V3557" s="9">
        <f>VLOOKUP(A3557,Sku_list!$A$1:$D$2323,4,0)*(H3557/1000000*12)</f>
        <v/>
      </c>
      <c r="W3557" s="9">
        <f>VLOOKUP(A3557,Sku_list!$A$1:$D$2323,4,0)*(J3557/1000000*12)</f>
        <v/>
      </c>
      <c r="X3557" s="9">
        <f>VLOOKUP(A3557,Sku_list!$A$1:$D$2323,4,0)*(L3557/1000000*12)</f>
        <v/>
      </c>
      <c r="Y3557" s="9">
        <f>VLOOKUP(A3557,Sku_list!$A$1:$E$2323,5,0)*((J3557+F3557)/1000000000)</f>
        <v/>
      </c>
      <c r="AC3557" s="27">
        <f>(DAY(TODAY())+AB3557)/30</f>
        <v/>
      </c>
    </row>
    <row r="3558">
      <c r="A3558" t="n">
        <v>1607797</v>
      </c>
      <c r="B3558" t="inlineStr">
        <is>
          <t>FM 250+MFR 40</t>
        </is>
      </c>
      <c r="C3558" t="inlineStr">
        <is>
          <t>IN80</t>
        </is>
      </c>
      <c r="D3558" t="n">
        <v>0</v>
      </c>
      <c r="E3558" t="n">
        <v>0</v>
      </c>
      <c r="F3558" t="n">
        <v>0</v>
      </c>
      <c r="G3558" t="n">
        <v>0</v>
      </c>
      <c r="H3558" t="n">
        <v>4</v>
      </c>
      <c r="I3558" t="n">
        <v>0</v>
      </c>
      <c r="J3558" t="n">
        <v>4</v>
      </c>
      <c r="K3558" t="n">
        <v>4</v>
      </c>
      <c r="L3558" t="n">
        <v>0</v>
      </c>
      <c r="M3558" t="n">
        <v>-8</v>
      </c>
      <c r="N3558" t="n">
        <v>8</v>
      </c>
      <c r="P3558" s="27" t="inlineStr"/>
      <c r="R3558" t="inlineStr">
        <is>
          <t>Morinda</t>
        </is>
      </c>
      <c r="S3558" t="inlineStr">
        <is>
          <t>North</t>
        </is>
      </c>
      <c r="T3558" s="9">
        <f>VLOOKUP(A3558,Sku_list!$A$1:$D$2323,3,0)</f>
        <v/>
      </c>
      <c r="U3558" s="9">
        <f>VLOOKUP(A3558,Sku_list!$A$1:$D$2323,4,0)*(F3558/1000000*12)</f>
        <v/>
      </c>
      <c r="V3558" s="9">
        <f>VLOOKUP(A3558,Sku_list!$A$1:$D$2323,4,0)*(H3558/1000000*12)</f>
        <v/>
      </c>
      <c r="W3558" s="9">
        <f>VLOOKUP(A3558,Sku_list!$A$1:$D$2323,4,0)*(J3558/1000000*12)</f>
        <v/>
      </c>
      <c r="X3558" s="9">
        <f>VLOOKUP(A3558,Sku_list!$A$1:$D$2323,4,0)*(L3558/1000000*12)</f>
        <v/>
      </c>
      <c r="Y3558" s="9">
        <f>VLOOKUP(A3558,Sku_list!$A$1:$E$2323,5,0)*((J3558+F3558)/1000000000)</f>
        <v/>
      </c>
      <c r="AC3558" s="27">
        <f>(DAY(TODAY())+AB3558)/30</f>
        <v/>
      </c>
    </row>
    <row r="3559">
      <c r="A3559" t="n">
        <v>1607797</v>
      </c>
      <c r="B3559" t="inlineStr">
        <is>
          <t>FM 250+MFR 40</t>
        </is>
      </c>
      <c r="C3559" t="inlineStr">
        <is>
          <t>IN81</t>
        </is>
      </c>
      <c r="D3559" t="n">
        <v>0</v>
      </c>
      <c r="E3559" t="n">
        <v>0</v>
      </c>
      <c r="F3559" t="n">
        <v>0</v>
      </c>
      <c r="G3559" t="n">
        <v>0</v>
      </c>
      <c r="H3559" t="n">
        <v>0</v>
      </c>
      <c r="I3559" t="n">
        <v>0</v>
      </c>
      <c r="J3559" t="n">
        <v>0</v>
      </c>
      <c r="K3559" t="n">
        <v>0</v>
      </c>
      <c r="L3559" t="n">
        <v>0</v>
      </c>
      <c r="M3559" t="n">
        <v>0</v>
      </c>
      <c r="N3559" t="n">
        <v>0</v>
      </c>
      <c r="P3559" s="27" t="inlineStr"/>
      <c r="R3559" t="inlineStr">
        <is>
          <t>Bhiwandi</t>
        </is>
      </c>
      <c r="S3559" t="inlineStr">
        <is>
          <t>West</t>
        </is>
      </c>
      <c r="T3559" s="9">
        <f>VLOOKUP(A3559,Sku_list!$A$1:$D$2323,3,0)</f>
        <v/>
      </c>
      <c r="U3559" s="9">
        <f>VLOOKUP(A3559,Sku_list!$A$1:$D$2323,4,0)*(F3559/1000000*12)</f>
        <v/>
      </c>
      <c r="V3559" s="9">
        <f>VLOOKUP(A3559,Sku_list!$A$1:$D$2323,4,0)*(H3559/1000000*12)</f>
        <v/>
      </c>
      <c r="W3559" s="9">
        <f>VLOOKUP(A3559,Sku_list!$A$1:$D$2323,4,0)*(J3559/1000000*12)</f>
        <v/>
      </c>
      <c r="X3559" s="9">
        <f>VLOOKUP(A3559,Sku_list!$A$1:$D$2323,4,0)*(L3559/1000000*12)</f>
        <v/>
      </c>
      <c r="Y3559" s="9">
        <f>VLOOKUP(A3559,Sku_list!$A$1:$E$2323,5,0)*((J3559+F3559)/1000000000)</f>
        <v/>
      </c>
      <c r="AC3559" s="27">
        <f>(DAY(TODAY())+AB3559)/30</f>
        <v/>
      </c>
    </row>
    <row r="3560">
      <c r="A3560" t="n">
        <v>1607797</v>
      </c>
      <c r="B3560" t="inlineStr">
        <is>
          <t>FM 250+MFR 40</t>
        </is>
      </c>
      <c r="C3560" t="inlineStr">
        <is>
          <t>IN82</t>
        </is>
      </c>
      <c r="D3560" t="n">
        <v>0</v>
      </c>
      <c r="E3560" t="n">
        <v>0</v>
      </c>
      <c r="F3560" t="n">
        <v>0</v>
      </c>
      <c r="G3560" t="n">
        <v>0</v>
      </c>
      <c r="H3560" t="n">
        <v>0</v>
      </c>
      <c r="I3560" t="n">
        <v>0</v>
      </c>
      <c r="J3560" t="n">
        <v>0</v>
      </c>
      <c r="K3560" t="n">
        <v>0</v>
      </c>
      <c r="L3560" t="n">
        <v>0</v>
      </c>
      <c r="M3560" t="n">
        <v>0</v>
      </c>
      <c r="N3560" t="n">
        <v>0</v>
      </c>
      <c r="P3560" s="27" t="inlineStr"/>
      <c r="R3560" t="inlineStr">
        <is>
          <t>DC</t>
        </is>
      </c>
      <c r="S3560" t="inlineStr">
        <is>
          <t>West DC</t>
        </is>
      </c>
      <c r="T3560" s="9">
        <f>VLOOKUP(A3560,Sku_list!$A$1:$D$2323,3,0)</f>
        <v/>
      </c>
      <c r="U3560" s="9">
        <f>VLOOKUP(A3560,Sku_list!$A$1:$D$2323,4,0)*(F3560/1000000*12)</f>
        <v/>
      </c>
      <c r="V3560" s="9">
        <f>VLOOKUP(A3560,Sku_list!$A$1:$D$2323,4,0)*(H3560/1000000*12)</f>
        <v/>
      </c>
      <c r="W3560" s="9">
        <f>VLOOKUP(A3560,Sku_list!$A$1:$D$2323,4,0)*(J3560/1000000*12)</f>
        <v/>
      </c>
      <c r="X3560" s="9">
        <f>VLOOKUP(A3560,Sku_list!$A$1:$D$2323,4,0)*(L3560/1000000*12)</f>
        <v/>
      </c>
      <c r="Y3560" s="9">
        <f>VLOOKUP(A3560,Sku_list!$A$1:$E$2323,5,0)*((J3560+F3560)/1000000000)</f>
        <v/>
      </c>
      <c r="AC3560" s="27">
        <f>(DAY(TODAY())+AB3560)/30</f>
        <v/>
      </c>
    </row>
    <row r="3561">
      <c r="A3561" t="n">
        <v>1607797</v>
      </c>
      <c r="B3561" t="inlineStr">
        <is>
          <t>FM 250+MFR 40</t>
        </is>
      </c>
      <c r="C3561" t="inlineStr">
        <is>
          <t>IN83</t>
        </is>
      </c>
      <c r="D3561" t="n">
        <v>0</v>
      </c>
      <c r="E3561" t="n">
        <v>0</v>
      </c>
      <c r="F3561" t="n">
        <v>0</v>
      </c>
      <c r="G3561" t="n">
        <v>0</v>
      </c>
      <c r="H3561" t="n">
        <v>0</v>
      </c>
      <c r="I3561" t="n">
        <v>0</v>
      </c>
      <c r="J3561" t="n">
        <v>0</v>
      </c>
      <c r="K3561" t="n">
        <v>0</v>
      </c>
      <c r="L3561" t="n">
        <v>0</v>
      </c>
      <c r="M3561" t="n">
        <v>0</v>
      </c>
      <c r="N3561" t="n">
        <v>0</v>
      </c>
      <c r="P3561" s="27" t="inlineStr"/>
      <c r="R3561" t="inlineStr">
        <is>
          <t>Aurangabad</t>
        </is>
      </c>
      <c r="S3561" t="inlineStr">
        <is>
          <t>West</t>
        </is>
      </c>
      <c r="T3561" s="9">
        <f>VLOOKUP(A3561,Sku_list!$A$1:$D$2323,3,0)</f>
        <v/>
      </c>
      <c r="U3561" s="9">
        <f>VLOOKUP(A3561,Sku_list!$A$1:$D$2323,4,0)*(F3561/1000000*12)</f>
        <v/>
      </c>
      <c r="V3561" s="9">
        <f>VLOOKUP(A3561,Sku_list!$A$1:$D$2323,4,0)*(H3561/1000000*12)</f>
        <v/>
      </c>
      <c r="W3561" s="9">
        <f>VLOOKUP(A3561,Sku_list!$A$1:$D$2323,4,0)*(J3561/1000000*12)</f>
        <v/>
      </c>
      <c r="X3561" s="9">
        <f>VLOOKUP(A3561,Sku_list!$A$1:$D$2323,4,0)*(L3561/1000000*12)</f>
        <v/>
      </c>
      <c r="Y3561" s="9">
        <f>VLOOKUP(A3561,Sku_list!$A$1:$E$2323,5,0)*((J3561+F3561)/1000000000)</f>
        <v/>
      </c>
      <c r="AC3561" s="27">
        <f>(DAY(TODAY())+AB3561)/30</f>
        <v/>
      </c>
    </row>
    <row r="3562">
      <c r="A3562" t="n">
        <v>1607797</v>
      </c>
      <c r="B3562" t="inlineStr">
        <is>
          <t>FM 250+MFR 40</t>
        </is>
      </c>
      <c r="C3562" t="inlineStr">
        <is>
          <t>IN84</t>
        </is>
      </c>
      <c r="D3562" t="n">
        <v>0</v>
      </c>
      <c r="E3562" t="n">
        <v>0</v>
      </c>
      <c r="F3562" t="n">
        <v>0</v>
      </c>
      <c r="G3562" t="n">
        <v>0</v>
      </c>
      <c r="H3562" t="n">
        <v>0</v>
      </c>
      <c r="I3562" t="n">
        <v>0</v>
      </c>
      <c r="J3562" t="n">
        <v>0</v>
      </c>
      <c r="K3562" t="n">
        <v>0</v>
      </c>
      <c r="L3562" t="n">
        <v>0</v>
      </c>
      <c r="M3562" t="n">
        <v>0</v>
      </c>
      <c r="N3562" t="n">
        <v>0</v>
      </c>
      <c r="P3562" s="27" t="inlineStr"/>
      <c r="R3562" t="inlineStr">
        <is>
          <t>Raipur</t>
        </is>
      </c>
      <c r="S3562" t="inlineStr">
        <is>
          <t>West</t>
        </is>
      </c>
      <c r="T3562" s="9">
        <f>VLOOKUP(A3562,Sku_list!$A$1:$D$2323,3,0)</f>
        <v/>
      </c>
      <c r="U3562" s="9">
        <f>VLOOKUP(A3562,Sku_list!$A$1:$D$2323,4,0)*(F3562/1000000*12)</f>
        <v/>
      </c>
      <c r="V3562" s="9">
        <f>VLOOKUP(A3562,Sku_list!$A$1:$D$2323,4,0)*(H3562/1000000*12)</f>
        <v/>
      </c>
      <c r="W3562" s="9">
        <f>VLOOKUP(A3562,Sku_list!$A$1:$D$2323,4,0)*(J3562/1000000*12)</f>
        <v/>
      </c>
      <c r="X3562" s="9">
        <f>VLOOKUP(A3562,Sku_list!$A$1:$D$2323,4,0)*(L3562/1000000*12)</f>
        <v/>
      </c>
      <c r="Y3562" s="9">
        <f>VLOOKUP(A3562,Sku_list!$A$1:$E$2323,5,0)*((J3562+F3562)/1000000000)</f>
        <v/>
      </c>
      <c r="AC3562" s="27">
        <f>(DAY(TODAY())+AB3562)/30</f>
        <v/>
      </c>
    </row>
    <row r="3563">
      <c r="A3563" t="n">
        <v>1607797</v>
      </c>
      <c r="B3563" t="inlineStr">
        <is>
          <t>FM 250+MFR 40</t>
        </is>
      </c>
      <c r="C3563" t="inlineStr">
        <is>
          <t>IN85</t>
        </is>
      </c>
      <c r="D3563" t="n">
        <v>0</v>
      </c>
      <c r="E3563" t="n">
        <v>0</v>
      </c>
      <c r="F3563" t="n">
        <v>0</v>
      </c>
      <c r="G3563" t="n">
        <v>0</v>
      </c>
      <c r="H3563" t="n">
        <v>0</v>
      </c>
      <c r="I3563" t="n">
        <v>0</v>
      </c>
      <c r="J3563" t="n">
        <v>0</v>
      </c>
      <c r="K3563" t="n">
        <v>0</v>
      </c>
      <c r="L3563" t="n">
        <v>0</v>
      </c>
      <c r="M3563" t="n">
        <v>0</v>
      </c>
      <c r="N3563" t="n">
        <v>0</v>
      </c>
      <c r="P3563" s="27" t="inlineStr"/>
      <c r="R3563" t="inlineStr">
        <is>
          <t>Tripura</t>
        </is>
      </c>
      <c r="S3563" t="inlineStr">
        <is>
          <t>East</t>
        </is>
      </c>
      <c r="T3563" s="9">
        <f>VLOOKUP(A3563,Sku_list!$A$1:$D$2323,3,0)</f>
        <v/>
      </c>
      <c r="U3563" s="9">
        <f>VLOOKUP(A3563,Sku_list!$A$1:$D$2323,4,0)*(F3563/1000000*12)</f>
        <v/>
      </c>
      <c r="V3563" s="9">
        <f>VLOOKUP(A3563,Sku_list!$A$1:$D$2323,4,0)*(H3563/1000000*12)</f>
        <v/>
      </c>
      <c r="W3563" s="9">
        <f>VLOOKUP(A3563,Sku_list!$A$1:$D$2323,4,0)*(J3563/1000000*12)</f>
        <v/>
      </c>
      <c r="X3563" s="9">
        <f>VLOOKUP(A3563,Sku_list!$A$1:$D$2323,4,0)*(L3563/1000000*12)</f>
        <v/>
      </c>
      <c r="Y3563" s="9">
        <f>VLOOKUP(A3563,Sku_list!$A$1:$E$2323,5,0)*((J3563+F3563)/1000000000)</f>
        <v/>
      </c>
      <c r="AC3563" s="27">
        <f>(DAY(TODAY())+AB3563)/30</f>
        <v/>
      </c>
    </row>
    <row r="3564">
      <c r="A3564" t="n">
        <v>1607797</v>
      </c>
      <c r="B3564" t="inlineStr">
        <is>
          <t>FM 250+MFR 40</t>
        </is>
      </c>
      <c r="C3564" t="inlineStr">
        <is>
          <t>IN86</t>
        </is>
      </c>
      <c r="D3564" t="n">
        <v>0</v>
      </c>
      <c r="E3564" t="n">
        <v>0</v>
      </c>
      <c r="F3564" t="n">
        <v>0</v>
      </c>
      <c r="G3564" t="n">
        <v>0</v>
      </c>
      <c r="H3564" t="n">
        <v>0</v>
      </c>
      <c r="I3564" t="n">
        <v>0</v>
      </c>
      <c r="J3564" t="n">
        <v>0</v>
      </c>
      <c r="K3564" t="n">
        <v>0</v>
      </c>
      <c r="L3564" t="n">
        <v>0</v>
      </c>
      <c r="M3564" t="n">
        <v>0</v>
      </c>
      <c r="N3564" t="n">
        <v>0</v>
      </c>
      <c r="P3564" s="27" t="inlineStr"/>
      <c r="R3564" t="inlineStr">
        <is>
          <t>Jamshedpur</t>
        </is>
      </c>
      <c r="S3564" t="inlineStr">
        <is>
          <t>East</t>
        </is>
      </c>
      <c r="T3564" s="9">
        <f>VLOOKUP(A3564,Sku_list!$A$1:$D$2323,3,0)</f>
        <v/>
      </c>
      <c r="U3564" s="9">
        <f>VLOOKUP(A3564,Sku_list!$A$1:$D$2323,4,0)*(F3564/1000000*12)</f>
        <v/>
      </c>
      <c r="V3564" s="9">
        <f>VLOOKUP(A3564,Sku_list!$A$1:$D$2323,4,0)*(H3564/1000000*12)</f>
        <v/>
      </c>
      <c r="W3564" s="9">
        <f>VLOOKUP(A3564,Sku_list!$A$1:$D$2323,4,0)*(J3564/1000000*12)</f>
        <v/>
      </c>
      <c r="X3564" s="9">
        <f>VLOOKUP(A3564,Sku_list!$A$1:$D$2323,4,0)*(L3564/1000000*12)</f>
        <v/>
      </c>
      <c r="Y3564" s="9">
        <f>VLOOKUP(A3564,Sku_list!$A$1:$E$2323,5,0)*((J3564+F3564)/1000000000)</f>
        <v/>
      </c>
      <c r="AC3564" s="27">
        <f>(DAY(TODAY())+AB3564)/30</f>
        <v/>
      </c>
    </row>
    <row r="3565">
      <c r="A3565" t="n">
        <v>1607797</v>
      </c>
      <c r="B3565" t="inlineStr">
        <is>
          <t>FM 250+MFR 40</t>
        </is>
      </c>
      <c r="C3565" t="inlineStr">
        <is>
          <t>IN87</t>
        </is>
      </c>
      <c r="D3565" t="n">
        <v>0</v>
      </c>
      <c r="E3565" t="n">
        <v>0</v>
      </c>
      <c r="F3565" t="n">
        <v>0</v>
      </c>
      <c r="G3565" t="n">
        <v>0</v>
      </c>
      <c r="H3565" t="n">
        <v>0</v>
      </c>
      <c r="I3565" t="n">
        <v>0</v>
      </c>
      <c r="J3565" t="n">
        <v>0</v>
      </c>
      <c r="K3565" t="n">
        <v>0</v>
      </c>
      <c r="L3565" t="n">
        <v>0</v>
      </c>
      <c r="M3565" t="n">
        <v>0</v>
      </c>
      <c r="N3565" t="n">
        <v>0</v>
      </c>
      <c r="P3565" s="27" t="inlineStr"/>
      <c r="R3565" t="inlineStr">
        <is>
          <t>Vijaywada</t>
        </is>
      </c>
      <c r="S3565" t="inlineStr">
        <is>
          <t>South</t>
        </is>
      </c>
      <c r="T3565" s="9">
        <f>VLOOKUP(A3565,Sku_list!$A$1:$D$2323,3,0)</f>
        <v/>
      </c>
      <c r="U3565" s="9">
        <f>VLOOKUP(A3565,Sku_list!$A$1:$D$2323,4,0)*(F3565/1000000*12)</f>
        <v/>
      </c>
      <c r="V3565" s="9">
        <f>VLOOKUP(A3565,Sku_list!$A$1:$D$2323,4,0)*(H3565/1000000*12)</f>
        <v/>
      </c>
      <c r="W3565" s="9">
        <f>VLOOKUP(A3565,Sku_list!$A$1:$D$2323,4,0)*(J3565/1000000*12)</f>
        <v/>
      </c>
      <c r="X3565" s="9">
        <f>VLOOKUP(A3565,Sku_list!$A$1:$D$2323,4,0)*(L3565/1000000*12)</f>
        <v/>
      </c>
      <c r="Y3565" s="9">
        <f>VLOOKUP(A3565,Sku_list!$A$1:$E$2323,5,0)*((J3565+F3565)/1000000000)</f>
        <v/>
      </c>
      <c r="AC3565" s="27">
        <f>(DAY(TODAY())+AB3565)/30</f>
        <v/>
      </c>
    </row>
    <row r="3566">
      <c r="A3566" t="n">
        <v>1607797</v>
      </c>
      <c r="B3566" t="inlineStr">
        <is>
          <t>FM 250+MFR 40</t>
        </is>
      </c>
      <c r="C3566" t="inlineStr">
        <is>
          <t>IN88</t>
        </is>
      </c>
      <c r="D3566" t="n">
        <v>0</v>
      </c>
      <c r="E3566" t="n">
        <v>0</v>
      </c>
      <c r="F3566" t="n">
        <v>0</v>
      </c>
      <c r="G3566" t="n">
        <v>48</v>
      </c>
      <c r="H3566" t="n">
        <v>0</v>
      </c>
      <c r="I3566" t="n">
        <v>0</v>
      </c>
      <c r="J3566" t="n">
        <v>0</v>
      </c>
      <c r="K3566" t="n">
        <v>20</v>
      </c>
      <c r="L3566" t="n">
        <v>0</v>
      </c>
      <c r="M3566" t="n">
        <v>0</v>
      </c>
      <c r="N3566" t="n">
        <v>0</v>
      </c>
      <c r="P3566" s="27" t="inlineStr"/>
      <c r="R3566" t="inlineStr">
        <is>
          <t>Uttaranchal</t>
        </is>
      </c>
      <c r="S3566" t="inlineStr">
        <is>
          <t>North</t>
        </is>
      </c>
      <c r="T3566" s="9">
        <f>VLOOKUP(A3566,Sku_list!$A$1:$D$2323,3,0)</f>
        <v/>
      </c>
      <c r="U3566" s="9">
        <f>VLOOKUP(A3566,Sku_list!$A$1:$D$2323,4,0)*(F3566/1000000*12)</f>
        <v/>
      </c>
      <c r="V3566" s="9">
        <f>VLOOKUP(A3566,Sku_list!$A$1:$D$2323,4,0)*(H3566/1000000*12)</f>
        <v/>
      </c>
      <c r="W3566" s="9">
        <f>VLOOKUP(A3566,Sku_list!$A$1:$D$2323,4,0)*(J3566/1000000*12)</f>
        <v/>
      </c>
      <c r="X3566" s="9">
        <f>VLOOKUP(A3566,Sku_list!$A$1:$D$2323,4,0)*(L3566/1000000*12)</f>
        <v/>
      </c>
      <c r="Y3566" s="9">
        <f>VLOOKUP(A3566,Sku_list!$A$1:$E$2323,5,0)*((J3566+F3566)/1000000000)</f>
        <v/>
      </c>
      <c r="AC3566" s="27">
        <f>(DAY(TODAY())+AB3566)/30</f>
        <v/>
      </c>
    </row>
    <row r="3567">
      <c r="A3567" t="n">
        <v>1607797</v>
      </c>
      <c r="B3567" t="inlineStr">
        <is>
          <t>FM 250+MFR 40</t>
        </is>
      </c>
      <c r="C3567" t="inlineStr">
        <is>
          <t>IN89</t>
        </is>
      </c>
      <c r="D3567" t="n">
        <v>0</v>
      </c>
      <c r="E3567" t="n">
        <v>0</v>
      </c>
      <c r="F3567" t="n">
        <v>0</v>
      </c>
      <c r="G3567" t="n">
        <v>0</v>
      </c>
      <c r="H3567" t="n">
        <v>0</v>
      </c>
      <c r="I3567" t="n">
        <v>0</v>
      </c>
      <c r="J3567" t="n">
        <v>0</v>
      </c>
      <c r="K3567" t="n">
        <v>0</v>
      </c>
      <c r="L3567" t="n">
        <v>0</v>
      </c>
      <c r="M3567" t="n">
        <v>0</v>
      </c>
      <c r="N3567" t="n">
        <v>0</v>
      </c>
      <c r="P3567" s="27" t="inlineStr"/>
      <c r="R3567" t="inlineStr">
        <is>
          <t>Hubli</t>
        </is>
      </c>
      <c r="S3567" t="inlineStr">
        <is>
          <t>South</t>
        </is>
      </c>
      <c r="T3567" s="9">
        <f>VLOOKUP(A3567,Sku_list!$A$1:$D$2323,3,0)</f>
        <v/>
      </c>
      <c r="U3567" s="9">
        <f>VLOOKUP(A3567,Sku_list!$A$1:$D$2323,4,0)*(F3567/1000000*12)</f>
        <v/>
      </c>
      <c r="V3567" s="9">
        <f>VLOOKUP(A3567,Sku_list!$A$1:$D$2323,4,0)*(H3567/1000000*12)</f>
        <v/>
      </c>
      <c r="W3567" s="9">
        <f>VLOOKUP(A3567,Sku_list!$A$1:$D$2323,4,0)*(J3567/1000000*12)</f>
        <v/>
      </c>
      <c r="X3567" s="9">
        <f>VLOOKUP(A3567,Sku_list!$A$1:$D$2323,4,0)*(L3567/1000000*12)</f>
        <v/>
      </c>
      <c r="Y3567" s="9">
        <f>VLOOKUP(A3567,Sku_list!$A$1:$E$2323,5,0)*((J3567+F3567)/1000000000)</f>
        <v/>
      </c>
      <c r="AC3567" s="27">
        <f>(DAY(TODAY())+AB3567)/30</f>
        <v/>
      </c>
    </row>
    <row r="3568">
      <c r="A3568" t="n">
        <v>1607797</v>
      </c>
      <c r="B3568" t="inlineStr">
        <is>
          <t>FM 250+MFR 40</t>
        </is>
      </c>
      <c r="C3568" t="inlineStr">
        <is>
          <t>IN90</t>
        </is>
      </c>
      <c r="D3568" t="n">
        <v>0</v>
      </c>
      <c r="E3568" t="n">
        <v>0</v>
      </c>
      <c r="F3568" t="n">
        <v>0</v>
      </c>
      <c r="G3568" t="n">
        <v>0</v>
      </c>
      <c r="H3568" t="n">
        <v>0</v>
      </c>
      <c r="I3568" t="n">
        <v>0</v>
      </c>
      <c r="J3568" t="n">
        <v>0</v>
      </c>
      <c r="K3568" t="n">
        <v>0</v>
      </c>
      <c r="L3568" t="n">
        <v>0</v>
      </c>
      <c r="M3568" t="n">
        <v>0</v>
      </c>
      <c r="N3568" t="n">
        <v>0</v>
      </c>
      <c r="P3568" s="27" t="inlineStr"/>
      <c r="R3568" t="inlineStr">
        <is>
          <t>Export</t>
        </is>
      </c>
      <c r="S3568" t="inlineStr">
        <is>
          <t>Exp-DC</t>
        </is>
      </c>
      <c r="T3568" s="9">
        <f>VLOOKUP(A3568,Sku_list!$A$1:$D$2323,3,0)</f>
        <v/>
      </c>
      <c r="U3568" s="9">
        <f>VLOOKUP(A3568,Sku_list!$A$1:$D$2323,4,0)*(F3568/1000000*12)</f>
        <v/>
      </c>
      <c r="V3568" s="9">
        <f>VLOOKUP(A3568,Sku_list!$A$1:$D$2323,4,0)*(H3568/1000000*12)</f>
        <v/>
      </c>
      <c r="W3568" s="9">
        <f>VLOOKUP(A3568,Sku_list!$A$1:$D$2323,4,0)*(J3568/1000000*12)</f>
        <v/>
      </c>
      <c r="X3568" s="9">
        <f>VLOOKUP(A3568,Sku_list!$A$1:$D$2323,4,0)*(L3568/1000000*12)</f>
        <v/>
      </c>
      <c r="Y3568" s="9">
        <f>VLOOKUP(A3568,Sku_list!$A$1:$E$2323,5,0)*((J3568+F3568)/1000000000)</f>
        <v/>
      </c>
      <c r="AC3568" s="27">
        <f>(DAY(TODAY())+AB3568)/30</f>
        <v/>
      </c>
    </row>
    <row r="3569">
      <c r="A3569" t="n">
        <v>1607797</v>
      </c>
      <c r="B3569" t="inlineStr">
        <is>
          <t>FM 250+MFR 40</t>
        </is>
      </c>
      <c r="C3569" t="inlineStr">
        <is>
          <t>IN91</t>
        </is>
      </c>
      <c r="D3569" t="n">
        <v>0</v>
      </c>
      <c r="E3569" t="n">
        <v>0</v>
      </c>
      <c r="F3569" t="n">
        <v>0</v>
      </c>
      <c r="G3569" t="n">
        <v>0</v>
      </c>
      <c r="H3569" t="n">
        <v>0</v>
      </c>
      <c r="I3569" t="n">
        <v>0</v>
      </c>
      <c r="J3569" t="n">
        <v>0</v>
      </c>
      <c r="K3569" t="n">
        <v>0</v>
      </c>
      <c r="L3569" t="n">
        <v>0</v>
      </c>
      <c r="M3569" t="n">
        <v>0</v>
      </c>
      <c r="N3569" t="n">
        <v>0</v>
      </c>
      <c r="P3569" s="27" t="inlineStr"/>
      <c r="R3569" t="inlineStr">
        <is>
          <t>Siliguri</t>
        </is>
      </c>
      <c r="S3569" t="inlineStr">
        <is>
          <t>East</t>
        </is>
      </c>
      <c r="T3569" s="9">
        <f>VLOOKUP(A3569,Sku_list!$A$1:$D$2323,3,0)</f>
        <v/>
      </c>
      <c r="U3569" s="9">
        <f>VLOOKUP(A3569,Sku_list!$A$1:$D$2323,4,0)*(F3569/1000000*12)</f>
        <v/>
      </c>
      <c r="V3569" s="9">
        <f>VLOOKUP(A3569,Sku_list!$A$1:$D$2323,4,0)*(H3569/1000000*12)</f>
        <v/>
      </c>
      <c r="W3569" s="9">
        <f>VLOOKUP(A3569,Sku_list!$A$1:$D$2323,4,0)*(J3569/1000000*12)</f>
        <v/>
      </c>
      <c r="X3569" s="9">
        <f>VLOOKUP(A3569,Sku_list!$A$1:$D$2323,4,0)*(L3569/1000000*12)</f>
        <v/>
      </c>
      <c r="Y3569" s="9">
        <f>VLOOKUP(A3569,Sku_list!$A$1:$E$2323,5,0)*((J3569+F3569)/1000000000)</f>
        <v/>
      </c>
      <c r="AC3569" s="27">
        <f>(DAY(TODAY())+AB3569)/30</f>
        <v/>
      </c>
    </row>
    <row r="3570">
      <c r="A3570" t="n">
        <v>1607797</v>
      </c>
      <c r="B3570" t="inlineStr">
        <is>
          <t>FM 250+MFR 40</t>
        </is>
      </c>
      <c r="C3570" t="inlineStr">
        <is>
          <t>IN92</t>
        </is>
      </c>
      <c r="D3570" t="n">
        <v>0</v>
      </c>
      <c r="E3570" t="n">
        <v>0</v>
      </c>
      <c r="F3570" t="n">
        <v>0</v>
      </c>
      <c r="G3570" t="n">
        <v>0</v>
      </c>
      <c r="H3570" t="n">
        <v>0</v>
      </c>
      <c r="I3570" t="n">
        <v>0</v>
      </c>
      <c r="J3570" t="n">
        <v>0</v>
      </c>
      <c r="K3570" t="n">
        <v>0</v>
      </c>
      <c r="L3570" t="n">
        <v>0</v>
      </c>
      <c r="M3570" t="n">
        <v>0</v>
      </c>
      <c r="N3570" t="n">
        <v>0</v>
      </c>
      <c r="P3570" s="27" t="inlineStr"/>
      <c r="R3570" t="inlineStr">
        <is>
          <t>J &amp; K</t>
        </is>
      </c>
      <c r="S3570" t="inlineStr">
        <is>
          <t>North</t>
        </is>
      </c>
      <c r="T3570" s="9">
        <f>VLOOKUP(A3570,Sku_list!$A$1:$D$2323,3,0)</f>
        <v/>
      </c>
      <c r="U3570" s="9">
        <f>VLOOKUP(A3570,Sku_list!$A$1:$D$2323,4,0)*(F3570/1000000*12)</f>
        <v/>
      </c>
      <c r="V3570" s="9">
        <f>VLOOKUP(A3570,Sku_list!$A$1:$D$2323,4,0)*(H3570/1000000*12)</f>
        <v/>
      </c>
      <c r="W3570" s="9">
        <f>VLOOKUP(A3570,Sku_list!$A$1:$D$2323,4,0)*(J3570/1000000*12)</f>
        <v/>
      </c>
      <c r="X3570" s="9">
        <f>VLOOKUP(A3570,Sku_list!$A$1:$D$2323,4,0)*(L3570/1000000*12)</f>
        <v/>
      </c>
      <c r="Y3570" s="9">
        <f>VLOOKUP(A3570,Sku_list!$A$1:$E$2323,5,0)*((J3570+F3570)/1000000000)</f>
        <v/>
      </c>
      <c r="AC3570" s="27">
        <f>(DAY(TODAY())+AB3570)/30</f>
        <v/>
      </c>
    </row>
    <row r="3571">
      <c r="A3571" t="n">
        <v>1607797</v>
      </c>
      <c r="B3571" t="inlineStr">
        <is>
          <t>FM 250+MFR 40</t>
        </is>
      </c>
      <c r="C3571" t="inlineStr">
        <is>
          <t>IN93</t>
        </is>
      </c>
      <c r="D3571" t="n">
        <v>0</v>
      </c>
      <c r="E3571" t="n">
        <v>0</v>
      </c>
      <c r="F3571" t="n">
        <v>0</v>
      </c>
      <c r="G3571" t="n">
        <v>0</v>
      </c>
      <c r="H3571" t="n">
        <v>0</v>
      </c>
      <c r="I3571" t="n">
        <v>0</v>
      </c>
      <c r="J3571" t="n">
        <v>0</v>
      </c>
      <c r="K3571" t="n">
        <v>0</v>
      </c>
      <c r="L3571" t="n">
        <v>0</v>
      </c>
      <c r="M3571" t="n">
        <v>0</v>
      </c>
      <c r="N3571" t="n">
        <v>0</v>
      </c>
      <c r="P3571" s="27" t="inlineStr"/>
      <c r="R3571" t="inlineStr">
        <is>
          <t>Himachal</t>
        </is>
      </c>
      <c r="S3571" t="inlineStr">
        <is>
          <t>North</t>
        </is>
      </c>
      <c r="T3571" s="9">
        <f>VLOOKUP(A3571,Sku_list!$A$1:$D$2323,3,0)</f>
        <v/>
      </c>
      <c r="U3571" s="9">
        <f>VLOOKUP(A3571,Sku_list!$A$1:$D$2323,4,0)*(F3571/1000000*12)</f>
        <v/>
      </c>
      <c r="V3571" s="9">
        <f>VLOOKUP(A3571,Sku_list!$A$1:$D$2323,4,0)*(H3571/1000000*12)</f>
        <v/>
      </c>
      <c r="W3571" s="9">
        <f>VLOOKUP(A3571,Sku_list!$A$1:$D$2323,4,0)*(J3571/1000000*12)</f>
        <v/>
      </c>
      <c r="X3571" s="9">
        <f>VLOOKUP(A3571,Sku_list!$A$1:$D$2323,4,0)*(L3571/1000000*12)</f>
        <v/>
      </c>
      <c r="Y3571" s="9">
        <f>VLOOKUP(A3571,Sku_list!$A$1:$E$2323,5,0)*((J3571+F3571)/1000000000)</f>
        <v/>
      </c>
      <c r="AC3571" s="27">
        <f>(DAY(TODAY())+AB3571)/30</f>
        <v/>
      </c>
    </row>
    <row r="3572">
      <c r="A3572" t="n">
        <v>1607797</v>
      </c>
      <c r="B3572" t="inlineStr">
        <is>
          <t>FM 250+MFR 40</t>
        </is>
      </c>
      <c r="C3572" t="inlineStr">
        <is>
          <t>IN94</t>
        </is>
      </c>
      <c r="D3572" t="n">
        <v>0</v>
      </c>
      <c r="E3572" t="n">
        <v>0</v>
      </c>
      <c r="F3572" t="n">
        <v>0</v>
      </c>
      <c r="G3572" t="n">
        <v>0</v>
      </c>
      <c r="H3572" t="n">
        <v>0</v>
      </c>
      <c r="I3572" t="n">
        <v>0</v>
      </c>
      <c r="J3572" t="n">
        <v>0</v>
      </c>
      <c r="K3572" t="n">
        <v>0</v>
      </c>
      <c r="L3572" t="n">
        <v>0</v>
      </c>
      <c r="M3572" t="n">
        <v>0</v>
      </c>
      <c r="N3572" t="n">
        <v>0</v>
      </c>
      <c r="P3572" s="27" t="inlineStr"/>
      <c r="R3572" t="inlineStr">
        <is>
          <t>Chandigarh</t>
        </is>
      </c>
      <c r="S3572" t="inlineStr">
        <is>
          <t>North</t>
        </is>
      </c>
      <c r="T3572" s="9">
        <f>VLOOKUP(A3572,Sku_list!$A$1:$D$2323,3,0)</f>
        <v/>
      </c>
      <c r="U3572" s="9">
        <f>VLOOKUP(A3572,Sku_list!$A$1:$D$2323,4,0)*(F3572/1000000*12)</f>
        <v/>
      </c>
      <c r="V3572" s="9">
        <f>VLOOKUP(A3572,Sku_list!$A$1:$D$2323,4,0)*(H3572/1000000*12)</f>
        <v/>
      </c>
      <c r="W3572" s="9">
        <f>VLOOKUP(A3572,Sku_list!$A$1:$D$2323,4,0)*(J3572/1000000*12)</f>
        <v/>
      </c>
      <c r="X3572" s="9">
        <f>VLOOKUP(A3572,Sku_list!$A$1:$D$2323,4,0)*(L3572/1000000*12)</f>
        <v/>
      </c>
      <c r="Y3572" s="9">
        <f>VLOOKUP(A3572,Sku_list!$A$1:$E$2323,5,0)*((J3572+F3572)/1000000000)</f>
        <v/>
      </c>
      <c r="AC3572" s="27">
        <f>(DAY(TODAY())+AB3572)/30</f>
        <v/>
      </c>
    </row>
    <row r="3573">
      <c r="A3573" t="n">
        <v>1607797</v>
      </c>
      <c r="B3573" t="inlineStr">
        <is>
          <t>FM 250+MFR 40</t>
        </is>
      </c>
      <c r="C3573" t="inlineStr">
        <is>
          <t>IN95</t>
        </is>
      </c>
      <c r="D3573" t="n">
        <v>0</v>
      </c>
      <c r="E3573" t="n">
        <v>0</v>
      </c>
      <c r="F3573" t="n">
        <v>0</v>
      </c>
      <c r="G3573" t="n">
        <v>0</v>
      </c>
      <c r="H3573" t="n">
        <v>0</v>
      </c>
      <c r="I3573" t="n">
        <v>0</v>
      </c>
      <c r="J3573" t="n">
        <v>0</v>
      </c>
      <c r="K3573" t="n">
        <v>0</v>
      </c>
      <c r="L3573" t="n">
        <v>0</v>
      </c>
      <c r="M3573" t="n">
        <v>0</v>
      </c>
      <c r="N3573" t="n">
        <v>0</v>
      </c>
      <c r="P3573" s="27" t="inlineStr"/>
      <c r="R3573" t="inlineStr">
        <is>
          <t>Hasangarh</t>
        </is>
      </c>
      <c r="S3573" t="inlineStr">
        <is>
          <t>North DC</t>
        </is>
      </c>
      <c r="T3573" s="9">
        <f>VLOOKUP(A3573,Sku_list!$A$1:$D$2323,3,0)</f>
        <v/>
      </c>
      <c r="U3573" s="9">
        <f>VLOOKUP(A3573,Sku_list!$A$1:$D$2323,4,0)*(F3573/1000000*12)</f>
        <v/>
      </c>
      <c r="V3573" s="9">
        <f>VLOOKUP(A3573,Sku_list!$A$1:$D$2323,4,0)*(H3573/1000000*12)</f>
        <v/>
      </c>
      <c r="W3573" s="9">
        <f>VLOOKUP(A3573,Sku_list!$A$1:$D$2323,4,0)*(J3573/1000000*12)</f>
        <v/>
      </c>
      <c r="X3573" s="9">
        <f>VLOOKUP(A3573,Sku_list!$A$1:$D$2323,4,0)*(L3573/1000000*12)</f>
        <v/>
      </c>
      <c r="Y3573" s="9">
        <f>VLOOKUP(A3573,Sku_list!$A$1:$E$2323,5,0)*((J3573+F3573)/1000000000)</f>
        <v/>
      </c>
      <c r="AC3573" s="27">
        <f>(DAY(TODAY())+AB3573)/30</f>
        <v/>
      </c>
    </row>
    <row r="3574">
      <c r="A3574" t="n">
        <v>1607797</v>
      </c>
      <c r="B3574" t="inlineStr">
        <is>
          <t>FM 250+MFR 40</t>
        </is>
      </c>
      <c r="C3574" t="inlineStr">
        <is>
          <t>IN97</t>
        </is>
      </c>
      <c r="D3574" t="n">
        <v>0</v>
      </c>
      <c r="E3574" t="n">
        <v>0</v>
      </c>
      <c r="F3574" t="n">
        <v>0</v>
      </c>
      <c r="G3574" t="n">
        <v>0</v>
      </c>
      <c r="H3574" t="n">
        <v>0</v>
      </c>
      <c r="I3574" t="n">
        <v>0</v>
      </c>
      <c r="J3574" t="n">
        <v>0</v>
      </c>
      <c r="K3574" t="n">
        <v>0</v>
      </c>
      <c r="L3574" t="n">
        <v>0</v>
      </c>
      <c r="M3574" t="n">
        <v>0</v>
      </c>
      <c r="N3574" t="n">
        <v>0</v>
      </c>
      <c r="P3574" s="27" t="inlineStr"/>
      <c r="R3574" t="inlineStr">
        <is>
          <t>Hubli DC</t>
        </is>
      </c>
      <c r="S3574" t="inlineStr">
        <is>
          <t>South DC</t>
        </is>
      </c>
      <c r="T3574" s="9">
        <f>VLOOKUP(A3574,Sku_list!$A$1:$D$2323,3,0)</f>
        <v/>
      </c>
      <c r="U3574" s="9">
        <f>VLOOKUP(A3574,Sku_list!$A$1:$D$2323,4,0)*(F3574/1000000*12)</f>
        <v/>
      </c>
      <c r="V3574" s="9">
        <f>VLOOKUP(A3574,Sku_list!$A$1:$D$2323,4,0)*(H3574/1000000*12)</f>
        <v/>
      </c>
      <c r="W3574" s="9">
        <f>VLOOKUP(A3574,Sku_list!$A$1:$D$2323,4,0)*(J3574/1000000*12)</f>
        <v/>
      </c>
      <c r="X3574" s="9">
        <f>VLOOKUP(A3574,Sku_list!$A$1:$D$2323,4,0)*(L3574/1000000*12)</f>
        <v/>
      </c>
      <c r="Y3574" s="9">
        <f>VLOOKUP(A3574,Sku_list!$A$1:$E$2323,5,0)*((J3574+F3574)/1000000000)</f>
        <v/>
      </c>
      <c r="AC3574" s="27">
        <f>(DAY(TODAY())+AB3574)/30</f>
        <v/>
      </c>
    </row>
    <row r="3575">
      <c r="A3575" t="n">
        <v>1608108</v>
      </c>
      <c r="B3575" t="inlineStr">
        <is>
          <t>Cibaca 200+Tbr @35 with CAS 25 free</t>
        </is>
      </c>
      <c r="C3575" t="inlineStr">
        <is>
          <t>IN16</t>
        </is>
      </c>
      <c r="D3575" t="n">
        <v>0</v>
      </c>
      <c r="E3575" t="n">
        <v>0</v>
      </c>
      <c r="F3575" t="n">
        <v>0</v>
      </c>
      <c r="G3575" t="n">
        <v>0</v>
      </c>
      <c r="H3575" t="n">
        <v>0</v>
      </c>
      <c r="I3575" t="n">
        <v>0</v>
      </c>
      <c r="J3575" t="n">
        <v>0</v>
      </c>
      <c r="K3575" t="n">
        <v>0</v>
      </c>
      <c r="L3575" t="n">
        <v>0</v>
      </c>
      <c r="M3575" t="n">
        <v>0</v>
      </c>
      <c r="N3575" t="n">
        <v>0</v>
      </c>
      <c r="P3575" s="27" t="inlineStr"/>
      <c r="R3575" t="inlineStr">
        <is>
          <t>Goa</t>
        </is>
      </c>
      <c r="S3575" t="inlineStr">
        <is>
          <t>Plant</t>
        </is>
      </c>
      <c r="T3575" s="9">
        <f>VLOOKUP(A3575,Sku_list!$A$1:$D$2323,3,0)</f>
        <v/>
      </c>
      <c r="U3575" s="9">
        <f>VLOOKUP(A3575,Sku_list!$A$1:$D$2323,4,0)*(F3575/1000000*12)</f>
        <v/>
      </c>
      <c r="V3575" s="9">
        <f>VLOOKUP(A3575,Sku_list!$A$1:$D$2323,4,0)*(H3575/1000000*12)</f>
        <v/>
      </c>
      <c r="W3575" s="9">
        <f>VLOOKUP(A3575,Sku_list!$A$1:$D$2323,4,0)*(J3575/1000000*12)</f>
        <v/>
      </c>
      <c r="X3575" s="9">
        <f>VLOOKUP(A3575,Sku_list!$A$1:$D$2323,4,0)*(L3575/1000000*12)</f>
        <v/>
      </c>
      <c r="Y3575" s="9">
        <f>VLOOKUP(A3575,Sku_list!$A$1:$E$2323,5,0)*((J3575+F3575)/1000000000)</f>
        <v/>
      </c>
      <c r="AC3575" s="27">
        <f>(DAY(TODAY())+AB3575)/30</f>
        <v/>
      </c>
    </row>
    <row r="3576">
      <c r="A3576" t="n">
        <v>1608108</v>
      </c>
      <c r="B3576" t="inlineStr">
        <is>
          <t>Cibaca 200+Tbr @35 with CAS 25 free</t>
        </is>
      </c>
      <c r="C3576" t="inlineStr">
        <is>
          <t>IN60</t>
        </is>
      </c>
      <c r="D3576" t="n">
        <v>0</v>
      </c>
      <c r="E3576" t="n">
        <v>0</v>
      </c>
      <c r="F3576" t="n">
        <v>0</v>
      </c>
      <c r="G3576" t="n">
        <v>0</v>
      </c>
      <c r="H3576" t="n">
        <v>0</v>
      </c>
      <c r="I3576" t="n">
        <v>0</v>
      </c>
      <c r="J3576" t="n">
        <v>0</v>
      </c>
      <c r="K3576" t="n">
        <v>0</v>
      </c>
      <c r="L3576" t="n">
        <v>0</v>
      </c>
      <c r="M3576" t="n">
        <v>0</v>
      </c>
      <c r="N3576" t="n">
        <v>0</v>
      </c>
      <c r="P3576" s="27" t="inlineStr"/>
      <c r="R3576" t="inlineStr">
        <is>
          <t>Mumbai</t>
        </is>
      </c>
      <c r="S3576" t="inlineStr">
        <is>
          <t>West</t>
        </is>
      </c>
      <c r="T3576" s="9">
        <f>VLOOKUP(A3576,Sku_list!$A$1:$D$2323,3,0)</f>
        <v/>
      </c>
      <c r="U3576" s="9">
        <f>VLOOKUP(A3576,Sku_list!$A$1:$D$2323,4,0)*(F3576/1000000*12)</f>
        <v/>
      </c>
      <c r="V3576" s="9">
        <f>VLOOKUP(A3576,Sku_list!$A$1:$D$2323,4,0)*(H3576/1000000*12)</f>
        <v/>
      </c>
      <c r="W3576" s="9">
        <f>VLOOKUP(A3576,Sku_list!$A$1:$D$2323,4,0)*(J3576/1000000*12)</f>
        <v/>
      </c>
      <c r="X3576" s="9">
        <f>VLOOKUP(A3576,Sku_list!$A$1:$D$2323,4,0)*(L3576/1000000*12)</f>
        <v/>
      </c>
      <c r="Y3576" s="9">
        <f>VLOOKUP(A3576,Sku_list!$A$1:$E$2323,5,0)*((J3576+F3576)/1000000000)</f>
        <v/>
      </c>
      <c r="AC3576" s="27">
        <f>(DAY(TODAY())+AB3576)/30</f>
        <v/>
      </c>
    </row>
    <row r="3577">
      <c r="A3577" t="n">
        <v>1608108</v>
      </c>
      <c r="B3577" t="inlineStr">
        <is>
          <t>Cibaca 200+Tbr @35 with CAS 25 free</t>
        </is>
      </c>
      <c r="C3577" t="inlineStr">
        <is>
          <t>IN61</t>
        </is>
      </c>
      <c r="D3577" t="n">
        <v>0</v>
      </c>
      <c r="E3577" t="n">
        <v>0</v>
      </c>
      <c r="F3577" t="n">
        <v>0</v>
      </c>
      <c r="G3577" t="n">
        <v>0</v>
      </c>
      <c r="H3577" t="n">
        <v>0</v>
      </c>
      <c r="I3577" t="n">
        <v>0</v>
      </c>
      <c r="J3577" t="n">
        <v>0</v>
      </c>
      <c r="K3577" t="n">
        <v>0</v>
      </c>
      <c r="L3577" t="n">
        <v>0</v>
      </c>
      <c r="M3577" t="n">
        <v>0</v>
      </c>
      <c r="N3577" t="n">
        <v>0</v>
      </c>
      <c r="P3577" s="27" t="inlineStr"/>
      <c r="R3577" t="inlineStr">
        <is>
          <t>Delhi</t>
        </is>
      </c>
      <c r="S3577" t="inlineStr">
        <is>
          <t>North</t>
        </is>
      </c>
      <c r="T3577" s="9">
        <f>VLOOKUP(A3577,Sku_list!$A$1:$D$2323,3,0)</f>
        <v/>
      </c>
      <c r="U3577" s="9">
        <f>VLOOKUP(A3577,Sku_list!$A$1:$D$2323,4,0)*(F3577/1000000*12)</f>
        <v/>
      </c>
      <c r="V3577" s="9">
        <f>VLOOKUP(A3577,Sku_list!$A$1:$D$2323,4,0)*(H3577/1000000*12)</f>
        <v/>
      </c>
      <c r="W3577" s="9">
        <f>VLOOKUP(A3577,Sku_list!$A$1:$D$2323,4,0)*(J3577/1000000*12)</f>
        <v/>
      </c>
      <c r="X3577" s="9">
        <f>VLOOKUP(A3577,Sku_list!$A$1:$D$2323,4,0)*(L3577/1000000*12)</f>
        <v/>
      </c>
      <c r="Y3577" s="9">
        <f>VLOOKUP(A3577,Sku_list!$A$1:$E$2323,5,0)*((J3577+F3577)/1000000000)</f>
        <v/>
      </c>
      <c r="AC3577" s="27">
        <f>(DAY(TODAY())+AB3577)/30</f>
        <v/>
      </c>
    </row>
    <row r="3578">
      <c r="A3578" t="n">
        <v>1608108</v>
      </c>
      <c r="B3578" t="inlineStr">
        <is>
          <t>Cibaca 200+Tbr @35 with CAS 25 free</t>
        </is>
      </c>
      <c r="C3578" t="inlineStr">
        <is>
          <t>IN62</t>
        </is>
      </c>
      <c r="D3578" t="n">
        <v>0</v>
      </c>
      <c r="E3578" t="n">
        <v>0</v>
      </c>
      <c r="F3578" t="n">
        <v>0</v>
      </c>
      <c r="G3578" t="n">
        <v>0</v>
      </c>
      <c r="H3578" t="n">
        <v>0</v>
      </c>
      <c r="I3578" t="n">
        <v>0</v>
      </c>
      <c r="J3578" t="n">
        <v>0</v>
      </c>
      <c r="K3578" t="n">
        <v>0</v>
      </c>
      <c r="L3578" t="n">
        <v>0</v>
      </c>
      <c r="M3578" t="n">
        <v>0</v>
      </c>
      <c r="N3578" t="n">
        <v>0</v>
      </c>
      <c r="P3578" s="27" t="inlineStr"/>
      <c r="R3578" t="inlineStr">
        <is>
          <t>Calcutta</t>
        </is>
      </c>
      <c r="S3578" t="inlineStr">
        <is>
          <t>East</t>
        </is>
      </c>
      <c r="T3578" s="9">
        <f>VLOOKUP(A3578,Sku_list!$A$1:$D$2323,3,0)</f>
        <v/>
      </c>
      <c r="U3578" s="9">
        <f>VLOOKUP(A3578,Sku_list!$A$1:$D$2323,4,0)*(F3578/1000000*12)</f>
        <v/>
      </c>
      <c r="V3578" s="9">
        <f>VLOOKUP(A3578,Sku_list!$A$1:$D$2323,4,0)*(H3578/1000000*12)</f>
        <v/>
      </c>
      <c r="W3578" s="9">
        <f>VLOOKUP(A3578,Sku_list!$A$1:$D$2323,4,0)*(J3578/1000000*12)</f>
        <v/>
      </c>
      <c r="X3578" s="9">
        <f>VLOOKUP(A3578,Sku_list!$A$1:$D$2323,4,0)*(L3578/1000000*12)</f>
        <v/>
      </c>
      <c r="Y3578" s="9">
        <f>VLOOKUP(A3578,Sku_list!$A$1:$E$2323,5,0)*((J3578+F3578)/1000000000)</f>
        <v/>
      </c>
      <c r="AC3578" s="27">
        <f>(DAY(TODAY())+AB3578)/30</f>
        <v/>
      </c>
    </row>
    <row r="3579">
      <c r="A3579" t="n">
        <v>1608108</v>
      </c>
      <c r="B3579" t="inlineStr">
        <is>
          <t>Cibaca 200+Tbr @35 with CAS 25 free</t>
        </is>
      </c>
      <c r="C3579" t="inlineStr">
        <is>
          <t>IN63</t>
        </is>
      </c>
      <c r="D3579" t="n">
        <v>0</v>
      </c>
      <c r="E3579" t="n">
        <v>0</v>
      </c>
      <c r="F3579" t="n">
        <v>0</v>
      </c>
      <c r="G3579" t="n">
        <v>0</v>
      </c>
      <c r="H3579" t="n">
        <v>0</v>
      </c>
      <c r="I3579" t="n">
        <v>0</v>
      </c>
      <c r="J3579" t="n">
        <v>0</v>
      </c>
      <c r="K3579" t="n">
        <v>0</v>
      </c>
      <c r="L3579" t="n">
        <v>0</v>
      </c>
      <c r="M3579" t="n">
        <v>0</v>
      </c>
      <c r="N3579" t="n">
        <v>0</v>
      </c>
      <c r="P3579" s="27" t="inlineStr"/>
      <c r="R3579" t="inlineStr">
        <is>
          <t>Trichy</t>
        </is>
      </c>
      <c r="S3579" t="inlineStr">
        <is>
          <t>South</t>
        </is>
      </c>
      <c r="T3579" s="9">
        <f>VLOOKUP(A3579,Sku_list!$A$1:$D$2323,3,0)</f>
        <v/>
      </c>
      <c r="U3579" s="9">
        <f>VLOOKUP(A3579,Sku_list!$A$1:$D$2323,4,0)*(F3579/1000000*12)</f>
        <v/>
      </c>
      <c r="V3579" s="9">
        <f>VLOOKUP(A3579,Sku_list!$A$1:$D$2323,4,0)*(H3579/1000000*12)</f>
        <v/>
      </c>
      <c r="W3579" s="9">
        <f>VLOOKUP(A3579,Sku_list!$A$1:$D$2323,4,0)*(J3579/1000000*12)</f>
        <v/>
      </c>
      <c r="X3579" s="9">
        <f>VLOOKUP(A3579,Sku_list!$A$1:$D$2323,4,0)*(L3579/1000000*12)</f>
        <v/>
      </c>
      <c r="Y3579" s="9">
        <f>VLOOKUP(A3579,Sku_list!$A$1:$E$2323,5,0)*((J3579+F3579)/1000000000)</f>
        <v/>
      </c>
      <c r="AC3579" s="27">
        <f>(DAY(TODAY())+AB3579)/30</f>
        <v/>
      </c>
    </row>
    <row r="3580">
      <c r="A3580" t="n">
        <v>1608108</v>
      </c>
      <c r="B3580" t="inlineStr">
        <is>
          <t>Cibaca 200+Tbr @35 with CAS 25 free</t>
        </is>
      </c>
      <c r="C3580" t="inlineStr">
        <is>
          <t>IN64</t>
        </is>
      </c>
      <c r="D3580" t="n">
        <v>0</v>
      </c>
      <c r="E3580" t="n">
        <v>0</v>
      </c>
      <c r="F3580" t="n">
        <v>0</v>
      </c>
      <c r="G3580" t="n">
        <v>0</v>
      </c>
      <c r="H3580" t="n">
        <v>0</v>
      </c>
      <c r="I3580" t="n">
        <v>0</v>
      </c>
      <c r="J3580" t="n">
        <v>0</v>
      </c>
      <c r="K3580" t="n">
        <v>0</v>
      </c>
      <c r="L3580" t="n">
        <v>0</v>
      </c>
      <c r="M3580" t="n">
        <v>0</v>
      </c>
      <c r="N3580" t="n">
        <v>0</v>
      </c>
      <c r="P3580" s="27" t="inlineStr"/>
      <c r="R3580" t="inlineStr">
        <is>
          <t>Chennai</t>
        </is>
      </c>
      <c r="S3580" t="inlineStr">
        <is>
          <t>South</t>
        </is>
      </c>
      <c r="T3580" s="9">
        <f>VLOOKUP(A3580,Sku_list!$A$1:$D$2323,3,0)</f>
        <v/>
      </c>
      <c r="U3580" s="9">
        <f>VLOOKUP(A3580,Sku_list!$A$1:$D$2323,4,0)*(F3580/1000000*12)</f>
        <v/>
      </c>
      <c r="V3580" s="9">
        <f>VLOOKUP(A3580,Sku_list!$A$1:$D$2323,4,0)*(H3580/1000000*12)</f>
        <v/>
      </c>
      <c r="W3580" s="9">
        <f>VLOOKUP(A3580,Sku_list!$A$1:$D$2323,4,0)*(J3580/1000000*12)</f>
        <v/>
      </c>
      <c r="X3580" s="9">
        <f>VLOOKUP(A3580,Sku_list!$A$1:$D$2323,4,0)*(L3580/1000000*12)</f>
        <v/>
      </c>
      <c r="Y3580" s="9">
        <f>VLOOKUP(A3580,Sku_list!$A$1:$E$2323,5,0)*((J3580+F3580)/1000000000)</f>
        <v/>
      </c>
      <c r="AC3580" s="27">
        <f>(DAY(TODAY())+AB3580)/30</f>
        <v/>
      </c>
    </row>
    <row r="3581">
      <c r="A3581" t="n">
        <v>1608108</v>
      </c>
      <c r="B3581" t="inlineStr">
        <is>
          <t>Cibaca 200+Tbr @35 with CAS 25 free</t>
        </is>
      </c>
      <c r="C3581" t="inlineStr">
        <is>
          <t>IN65</t>
        </is>
      </c>
      <c r="D3581" t="n">
        <v>0</v>
      </c>
      <c r="E3581" t="n">
        <v>0</v>
      </c>
      <c r="F3581" t="n">
        <v>0</v>
      </c>
      <c r="G3581" t="n">
        <v>0</v>
      </c>
      <c r="H3581" t="n">
        <v>0</v>
      </c>
      <c r="I3581" t="n">
        <v>0</v>
      </c>
      <c r="J3581" t="n">
        <v>0</v>
      </c>
      <c r="K3581" t="n">
        <v>0</v>
      </c>
      <c r="L3581" t="n">
        <v>0</v>
      </c>
      <c r="M3581" t="n">
        <v>0</v>
      </c>
      <c r="N3581" t="n">
        <v>0</v>
      </c>
      <c r="P3581" s="27" t="inlineStr"/>
      <c r="R3581" t="inlineStr">
        <is>
          <t>Kanpur</t>
        </is>
      </c>
      <c r="S3581" t="inlineStr">
        <is>
          <t>North</t>
        </is>
      </c>
      <c r="T3581" s="9">
        <f>VLOOKUP(A3581,Sku_list!$A$1:$D$2323,3,0)</f>
        <v/>
      </c>
      <c r="U3581" s="9">
        <f>VLOOKUP(A3581,Sku_list!$A$1:$D$2323,4,0)*(F3581/1000000*12)</f>
        <v/>
      </c>
      <c r="V3581" s="9">
        <f>VLOOKUP(A3581,Sku_list!$A$1:$D$2323,4,0)*(H3581/1000000*12)</f>
        <v/>
      </c>
      <c r="W3581" s="9">
        <f>VLOOKUP(A3581,Sku_list!$A$1:$D$2323,4,0)*(J3581/1000000*12)</f>
        <v/>
      </c>
      <c r="X3581" s="9">
        <f>VLOOKUP(A3581,Sku_list!$A$1:$D$2323,4,0)*(L3581/1000000*12)</f>
        <v/>
      </c>
      <c r="Y3581" s="9">
        <f>VLOOKUP(A3581,Sku_list!$A$1:$E$2323,5,0)*((J3581+F3581)/1000000000)</f>
        <v/>
      </c>
      <c r="AC3581" s="27">
        <f>(DAY(TODAY())+AB3581)/30</f>
        <v/>
      </c>
    </row>
    <row r="3582">
      <c r="A3582" t="n">
        <v>1608108</v>
      </c>
      <c r="B3582" t="inlineStr">
        <is>
          <t>Cibaca 200+Tbr @35 with CAS 25 free</t>
        </is>
      </c>
      <c r="C3582" t="inlineStr">
        <is>
          <t>IN66</t>
        </is>
      </c>
      <c r="D3582" t="n">
        <v>0</v>
      </c>
      <c r="E3582" t="n">
        <v>0</v>
      </c>
      <c r="F3582" t="n">
        <v>0</v>
      </c>
      <c r="G3582" t="n">
        <v>0</v>
      </c>
      <c r="H3582" t="n">
        <v>0</v>
      </c>
      <c r="I3582" t="n">
        <v>0</v>
      </c>
      <c r="J3582" t="n">
        <v>0</v>
      </c>
      <c r="K3582" t="n">
        <v>0</v>
      </c>
      <c r="L3582" t="n">
        <v>0</v>
      </c>
      <c r="M3582" t="n">
        <v>0</v>
      </c>
      <c r="N3582" t="n">
        <v>0</v>
      </c>
      <c r="P3582" s="27" t="inlineStr"/>
      <c r="R3582" t="inlineStr">
        <is>
          <t>Bhubaneshwar</t>
        </is>
      </c>
      <c r="S3582" t="inlineStr">
        <is>
          <t>East</t>
        </is>
      </c>
      <c r="T3582" s="9">
        <f>VLOOKUP(A3582,Sku_list!$A$1:$D$2323,3,0)</f>
        <v/>
      </c>
      <c r="U3582" s="9">
        <f>VLOOKUP(A3582,Sku_list!$A$1:$D$2323,4,0)*(F3582/1000000*12)</f>
        <v/>
      </c>
      <c r="V3582" s="9">
        <f>VLOOKUP(A3582,Sku_list!$A$1:$D$2323,4,0)*(H3582/1000000*12)</f>
        <v/>
      </c>
      <c r="W3582" s="9">
        <f>VLOOKUP(A3582,Sku_list!$A$1:$D$2323,4,0)*(J3582/1000000*12)</f>
        <v/>
      </c>
      <c r="X3582" s="9">
        <f>VLOOKUP(A3582,Sku_list!$A$1:$D$2323,4,0)*(L3582/1000000*12)</f>
        <v/>
      </c>
      <c r="Y3582" s="9">
        <f>VLOOKUP(A3582,Sku_list!$A$1:$E$2323,5,0)*((J3582+F3582)/1000000000)</f>
        <v/>
      </c>
      <c r="AC3582" s="27">
        <f>(DAY(TODAY())+AB3582)/30</f>
        <v/>
      </c>
    </row>
    <row r="3583">
      <c r="A3583" t="n">
        <v>1608108</v>
      </c>
      <c r="B3583" t="inlineStr">
        <is>
          <t>Cibaca 200+Tbr @35 with CAS 25 free</t>
        </is>
      </c>
      <c r="C3583" t="inlineStr">
        <is>
          <t>IN67</t>
        </is>
      </c>
      <c r="D3583" t="n">
        <v>0</v>
      </c>
      <c r="E3583" t="n">
        <v>0</v>
      </c>
      <c r="F3583" t="n">
        <v>0</v>
      </c>
      <c r="G3583" t="n">
        <v>0</v>
      </c>
      <c r="H3583" t="n">
        <v>0</v>
      </c>
      <c r="I3583" t="n">
        <v>0</v>
      </c>
      <c r="J3583" t="n">
        <v>0</v>
      </c>
      <c r="K3583" t="n">
        <v>0</v>
      </c>
      <c r="L3583" t="n">
        <v>0</v>
      </c>
      <c r="M3583" t="n">
        <v>0</v>
      </c>
      <c r="N3583" t="n">
        <v>0</v>
      </c>
      <c r="P3583" s="27" t="inlineStr"/>
      <c r="R3583" t="inlineStr">
        <is>
          <t>Indore</t>
        </is>
      </c>
      <c r="S3583" t="inlineStr">
        <is>
          <t>West</t>
        </is>
      </c>
      <c r="T3583" s="9">
        <f>VLOOKUP(A3583,Sku_list!$A$1:$D$2323,3,0)</f>
        <v/>
      </c>
      <c r="U3583" s="9">
        <f>VLOOKUP(A3583,Sku_list!$A$1:$D$2323,4,0)*(F3583/1000000*12)</f>
        <v/>
      </c>
      <c r="V3583" s="9">
        <f>VLOOKUP(A3583,Sku_list!$A$1:$D$2323,4,0)*(H3583/1000000*12)</f>
        <v/>
      </c>
      <c r="W3583" s="9">
        <f>VLOOKUP(A3583,Sku_list!$A$1:$D$2323,4,0)*(J3583/1000000*12)</f>
        <v/>
      </c>
      <c r="X3583" s="9">
        <f>VLOOKUP(A3583,Sku_list!$A$1:$D$2323,4,0)*(L3583/1000000*12)</f>
        <v/>
      </c>
      <c r="Y3583" s="9">
        <f>VLOOKUP(A3583,Sku_list!$A$1:$E$2323,5,0)*((J3583+F3583)/1000000000)</f>
        <v/>
      </c>
      <c r="AC3583" s="27">
        <f>(DAY(TODAY())+AB3583)/30</f>
        <v/>
      </c>
    </row>
    <row r="3584">
      <c r="A3584" t="n">
        <v>1608108</v>
      </c>
      <c r="B3584" t="inlineStr">
        <is>
          <t>Cibaca 200+Tbr @35 with CAS 25 free</t>
        </is>
      </c>
      <c r="C3584" t="inlineStr">
        <is>
          <t>IN68</t>
        </is>
      </c>
      <c r="D3584" t="n">
        <v>0</v>
      </c>
      <c r="E3584" t="n">
        <v>0</v>
      </c>
      <c r="F3584" t="n">
        <v>0</v>
      </c>
      <c r="G3584" t="n">
        <v>0</v>
      </c>
      <c r="H3584" t="n">
        <v>0</v>
      </c>
      <c r="I3584" t="n">
        <v>0</v>
      </c>
      <c r="J3584" t="n">
        <v>0</v>
      </c>
      <c r="K3584" t="n">
        <v>0</v>
      </c>
      <c r="L3584" t="n">
        <v>0</v>
      </c>
      <c r="M3584" t="n">
        <v>0</v>
      </c>
      <c r="N3584" t="n">
        <v>0</v>
      </c>
      <c r="P3584" s="27" t="inlineStr"/>
      <c r="R3584" t="inlineStr">
        <is>
          <t>Baroda</t>
        </is>
      </c>
      <c r="S3584" t="inlineStr">
        <is>
          <t>West</t>
        </is>
      </c>
      <c r="T3584" s="9">
        <f>VLOOKUP(A3584,Sku_list!$A$1:$D$2323,3,0)</f>
        <v/>
      </c>
      <c r="U3584" s="9">
        <f>VLOOKUP(A3584,Sku_list!$A$1:$D$2323,4,0)*(F3584/1000000*12)</f>
        <v/>
      </c>
      <c r="V3584" s="9">
        <f>VLOOKUP(A3584,Sku_list!$A$1:$D$2323,4,0)*(H3584/1000000*12)</f>
        <v/>
      </c>
      <c r="W3584" s="9">
        <f>VLOOKUP(A3584,Sku_list!$A$1:$D$2323,4,0)*(J3584/1000000*12)</f>
        <v/>
      </c>
      <c r="X3584" s="9">
        <f>VLOOKUP(A3584,Sku_list!$A$1:$D$2323,4,0)*(L3584/1000000*12)</f>
        <v/>
      </c>
      <c r="Y3584" s="9">
        <f>VLOOKUP(A3584,Sku_list!$A$1:$E$2323,5,0)*((J3584+F3584)/1000000000)</f>
        <v/>
      </c>
      <c r="AC3584" s="27">
        <f>(DAY(TODAY())+AB3584)/30</f>
        <v/>
      </c>
    </row>
    <row r="3585">
      <c r="A3585" t="n">
        <v>1608108</v>
      </c>
      <c r="B3585" t="inlineStr">
        <is>
          <t>Cibaca 200+Tbr @35 with CAS 25 free</t>
        </is>
      </c>
      <c r="C3585" t="inlineStr">
        <is>
          <t>IN69</t>
        </is>
      </c>
      <c r="D3585" t="n">
        <v>0</v>
      </c>
      <c r="E3585" t="n">
        <v>0</v>
      </c>
      <c r="F3585" t="n">
        <v>0</v>
      </c>
      <c r="G3585" t="n">
        <v>0</v>
      </c>
      <c r="H3585" t="n">
        <v>0</v>
      </c>
      <c r="I3585" t="n">
        <v>0</v>
      </c>
      <c r="J3585" t="n">
        <v>0</v>
      </c>
      <c r="K3585" t="n">
        <v>0</v>
      </c>
      <c r="L3585" t="n">
        <v>0</v>
      </c>
      <c r="M3585" t="n">
        <v>0</v>
      </c>
      <c r="N3585" t="n">
        <v>0</v>
      </c>
      <c r="P3585" s="27" t="inlineStr"/>
      <c r="R3585" t="inlineStr">
        <is>
          <t>Hyderabad</t>
        </is>
      </c>
      <c r="S3585" t="inlineStr">
        <is>
          <t>South</t>
        </is>
      </c>
      <c r="T3585" s="9">
        <f>VLOOKUP(A3585,Sku_list!$A$1:$D$2323,3,0)</f>
        <v/>
      </c>
      <c r="U3585" s="9">
        <f>VLOOKUP(A3585,Sku_list!$A$1:$D$2323,4,0)*(F3585/1000000*12)</f>
        <v/>
      </c>
      <c r="V3585" s="9">
        <f>VLOOKUP(A3585,Sku_list!$A$1:$D$2323,4,0)*(H3585/1000000*12)</f>
        <v/>
      </c>
      <c r="W3585" s="9">
        <f>VLOOKUP(A3585,Sku_list!$A$1:$D$2323,4,0)*(J3585/1000000*12)</f>
        <v/>
      </c>
      <c r="X3585" s="9">
        <f>VLOOKUP(A3585,Sku_list!$A$1:$D$2323,4,0)*(L3585/1000000*12)</f>
        <v/>
      </c>
      <c r="Y3585" s="9">
        <f>VLOOKUP(A3585,Sku_list!$A$1:$E$2323,5,0)*((J3585+F3585)/1000000000)</f>
        <v/>
      </c>
      <c r="AC3585" s="27">
        <f>(DAY(TODAY())+AB3585)/30</f>
        <v/>
      </c>
    </row>
    <row r="3586">
      <c r="A3586" t="n">
        <v>1608108</v>
      </c>
      <c r="B3586" t="inlineStr">
        <is>
          <t>Cibaca 200+Tbr @35 with CAS 25 free</t>
        </is>
      </c>
      <c r="C3586" t="inlineStr">
        <is>
          <t>IN70</t>
        </is>
      </c>
      <c r="D3586" t="n">
        <v>0</v>
      </c>
      <c r="E3586" t="n">
        <v>0</v>
      </c>
      <c r="F3586" t="n">
        <v>0</v>
      </c>
      <c r="G3586" t="n">
        <v>0</v>
      </c>
      <c r="H3586" t="n">
        <v>0</v>
      </c>
      <c r="I3586" t="n">
        <v>0</v>
      </c>
      <c r="J3586" t="n">
        <v>0</v>
      </c>
      <c r="K3586" t="n">
        <v>0</v>
      </c>
      <c r="L3586" t="n">
        <v>0</v>
      </c>
      <c r="M3586" t="n">
        <v>0</v>
      </c>
      <c r="N3586" t="n">
        <v>0</v>
      </c>
      <c r="P3586" s="27" t="inlineStr"/>
      <c r="R3586" t="inlineStr">
        <is>
          <t>Allepy</t>
        </is>
      </c>
      <c r="S3586" t="inlineStr">
        <is>
          <t>South</t>
        </is>
      </c>
      <c r="T3586" s="9">
        <f>VLOOKUP(A3586,Sku_list!$A$1:$D$2323,3,0)</f>
        <v/>
      </c>
      <c r="U3586" s="9">
        <f>VLOOKUP(A3586,Sku_list!$A$1:$D$2323,4,0)*(F3586/1000000*12)</f>
        <v/>
      </c>
      <c r="V3586" s="9">
        <f>VLOOKUP(A3586,Sku_list!$A$1:$D$2323,4,0)*(H3586/1000000*12)</f>
        <v/>
      </c>
      <c r="W3586" s="9">
        <f>VLOOKUP(A3586,Sku_list!$A$1:$D$2323,4,0)*(J3586/1000000*12)</f>
        <v/>
      </c>
      <c r="X3586" s="9">
        <f>VLOOKUP(A3586,Sku_list!$A$1:$D$2323,4,0)*(L3586/1000000*12)</f>
        <v/>
      </c>
      <c r="Y3586" s="9">
        <f>VLOOKUP(A3586,Sku_list!$A$1:$E$2323,5,0)*((J3586+F3586)/1000000000)</f>
        <v/>
      </c>
      <c r="AC3586" s="27">
        <f>(DAY(TODAY())+AB3586)/30</f>
        <v/>
      </c>
    </row>
    <row r="3587">
      <c r="A3587" t="n">
        <v>1608108</v>
      </c>
      <c r="B3587" t="inlineStr">
        <is>
          <t>Cibaca 200+Tbr @35 with CAS 25 free</t>
        </is>
      </c>
      <c r="C3587" t="inlineStr">
        <is>
          <t>IN71</t>
        </is>
      </c>
      <c r="D3587" t="n">
        <v>0</v>
      </c>
      <c r="E3587" t="n">
        <v>0</v>
      </c>
      <c r="F3587" t="n">
        <v>0</v>
      </c>
      <c r="G3587" t="n">
        <v>0</v>
      </c>
      <c r="H3587" t="n">
        <v>0</v>
      </c>
      <c r="I3587" t="n">
        <v>0</v>
      </c>
      <c r="J3587" t="n">
        <v>0</v>
      </c>
      <c r="K3587" t="n">
        <v>0</v>
      </c>
      <c r="L3587" t="n">
        <v>0</v>
      </c>
      <c r="M3587" t="n">
        <v>0</v>
      </c>
      <c r="N3587" t="n">
        <v>0</v>
      </c>
      <c r="P3587" s="27" t="inlineStr"/>
      <c r="R3587" t="inlineStr">
        <is>
          <t>Bangalore</t>
        </is>
      </c>
      <c r="S3587" t="inlineStr">
        <is>
          <t>South</t>
        </is>
      </c>
      <c r="T3587" s="9">
        <f>VLOOKUP(A3587,Sku_list!$A$1:$D$2323,3,0)</f>
        <v/>
      </c>
      <c r="U3587" s="9">
        <f>VLOOKUP(A3587,Sku_list!$A$1:$D$2323,4,0)*(F3587/1000000*12)</f>
        <v/>
      </c>
      <c r="V3587" s="9">
        <f>VLOOKUP(A3587,Sku_list!$A$1:$D$2323,4,0)*(H3587/1000000*12)</f>
        <v/>
      </c>
      <c r="W3587" s="9">
        <f>VLOOKUP(A3587,Sku_list!$A$1:$D$2323,4,0)*(J3587/1000000*12)</f>
        <v/>
      </c>
      <c r="X3587" s="9">
        <f>VLOOKUP(A3587,Sku_list!$A$1:$D$2323,4,0)*(L3587/1000000*12)</f>
        <v/>
      </c>
      <c r="Y3587" s="9">
        <f>VLOOKUP(A3587,Sku_list!$A$1:$E$2323,5,0)*((J3587+F3587)/1000000000)</f>
        <v/>
      </c>
      <c r="AC3587" s="27">
        <f>(DAY(TODAY())+AB3587)/30</f>
        <v/>
      </c>
    </row>
    <row r="3588">
      <c r="A3588" t="n">
        <v>1608108</v>
      </c>
      <c r="B3588" t="inlineStr">
        <is>
          <t>Cibaca 200+Tbr @35 with CAS 25 free</t>
        </is>
      </c>
      <c r="C3588" t="inlineStr">
        <is>
          <t>IN72</t>
        </is>
      </c>
      <c r="D3588" t="n">
        <v>0</v>
      </c>
      <c r="E3588" t="n">
        <v>0</v>
      </c>
      <c r="F3588" t="n">
        <v>0</v>
      </c>
      <c r="G3588" t="n">
        <v>0</v>
      </c>
      <c r="H3588" t="n">
        <v>0</v>
      </c>
      <c r="I3588" t="n">
        <v>0</v>
      </c>
      <c r="J3588" t="n">
        <v>0</v>
      </c>
      <c r="K3588" t="n">
        <v>0</v>
      </c>
      <c r="L3588" t="n">
        <v>0</v>
      </c>
      <c r="M3588" t="n">
        <v>0</v>
      </c>
      <c r="N3588" t="n">
        <v>0</v>
      </c>
      <c r="P3588" s="27" t="inlineStr"/>
      <c r="R3588" t="inlineStr">
        <is>
          <t>Gauhati</t>
        </is>
      </c>
      <c r="S3588" t="inlineStr">
        <is>
          <t>East</t>
        </is>
      </c>
      <c r="T3588" s="9">
        <f>VLOOKUP(A3588,Sku_list!$A$1:$D$2323,3,0)</f>
        <v/>
      </c>
      <c r="U3588" s="9">
        <f>VLOOKUP(A3588,Sku_list!$A$1:$D$2323,4,0)*(F3588/1000000*12)</f>
        <v/>
      </c>
      <c r="V3588" s="9">
        <f>VLOOKUP(A3588,Sku_list!$A$1:$D$2323,4,0)*(H3588/1000000*12)</f>
        <v/>
      </c>
      <c r="W3588" s="9">
        <f>VLOOKUP(A3588,Sku_list!$A$1:$D$2323,4,0)*(J3588/1000000*12)</f>
        <v/>
      </c>
      <c r="X3588" s="9">
        <f>VLOOKUP(A3588,Sku_list!$A$1:$D$2323,4,0)*(L3588/1000000*12)</f>
        <v/>
      </c>
      <c r="Y3588" s="9">
        <f>VLOOKUP(A3588,Sku_list!$A$1:$E$2323,5,0)*((J3588+F3588)/1000000000)</f>
        <v/>
      </c>
      <c r="AC3588" s="27">
        <f>(DAY(TODAY())+AB3588)/30</f>
        <v/>
      </c>
    </row>
    <row r="3589">
      <c r="A3589" t="n">
        <v>1608108</v>
      </c>
      <c r="B3589" t="inlineStr">
        <is>
          <t>Cibaca 200+Tbr @35 with CAS 25 free</t>
        </is>
      </c>
      <c r="C3589" t="inlineStr">
        <is>
          <t>IN73</t>
        </is>
      </c>
      <c r="D3589" t="n">
        <v>0</v>
      </c>
      <c r="E3589" t="n">
        <v>0</v>
      </c>
      <c r="F3589" t="n">
        <v>0</v>
      </c>
      <c r="G3589" t="n">
        <v>0</v>
      </c>
      <c r="H3589" t="n">
        <v>0</v>
      </c>
      <c r="I3589" t="n">
        <v>0</v>
      </c>
      <c r="J3589" t="n">
        <v>0</v>
      </c>
      <c r="K3589" t="n">
        <v>0</v>
      </c>
      <c r="L3589" t="n">
        <v>0</v>
      </c>
      <c r="M3589" t="n">
        <v>0</v>
      </c>
      <c r="N3589" t="n">
        <v>0</v>
      </c>
      <c r="P3589" s="27" t="inlineStr"/>
      <c r="R3589" t="inlineStr">
        <is>
          <t>Patna</t>
        </is>
      </c>
      <c r="S3589" t="inlineStr">
        <is>
          <t>East</t>
        </is>
      </c>
      <c r="T3589" s="9">
        <f>VLOOKUP(A3589,Sku_list!$A$1:$D$2323,3,0)</f>
        <v/>
      </c>
      <c r="U3589" s="9">
        <f>VLOOKUP(A3589,Sku_list!$A$1:$D$2323,4,0)*(F3589/1000000*12)</f>
        <v/>
      </c>
      <c r="V3589" s="9">
        <f>VLOOKUP(A3589,Sku_list!$A$1:$D$2323,4,0)*(H3589/1000000*12)</f>
        <v/>
      </c>
      <c r="W3589" s="9">
        <f>VLOOKUP(A3589,Sku_list!$A$1:$D$2323,4,0)*(J3589/1000000*12)</f>
        <v/>
      </c>
      <c r="X3589" s="9">
        <f>VLOOKUP(A3589,Sku_list!$A$1:$D$2323,4,0)*(L3589/1000000*12)</f>
        <v/>
      </c>
      <c r="Y3589" s="9">
        <f>VLOOKUP(A3589,Sku_list!$A$1:$E$2323,5,0)*((J3589+F3589)/1000000000)</f>
        <v/>
      </c>
      <c r="AC3589" s="27">
        <f>(DAY(TODAY())+AB3589)/30</f>
        <v/>
      </c>
    </row>
    <row r="3590">
      <c r="A3590" t="n">
        <v>1608108</v>
      </c>
      <c r="B3590" t="inlineStr">
        <is>
          <t>Cibaca 200+Tbr @35 with CAS 25 free</t>
        </is>
      </c>
      <c r="C3590" t="inlineStr">
        <is>
          <t>IN74</t>
        </is>
      </c>
      <c r="D3590" t="n">
        <v>0</v>
      </c>
      <c r="E3590" t="n">
        <v>0</v>
      </c>
      <c r="F3590" t="n">
        <v>0</v>
      </c>
      <c r="G3590" t="n">
        <v>0</v>
      </c>
      <c r="H3590" t="n">
        <v>0</v>
      </c>
      <c r="I3590" t="n">
        <v>0</v>
      </c>
      <c r="J3590" t="n">
        <v>0</v>
      </c>
      <c r="K3590" t="n">
        <v>0</v>
      </c>
      <c r="L3590" t="n">
        <v>0</v>
      </c>
      <c r="M3590" t="n">
        <v>0</v>
      </c>
      <c r="N3590" t="n">
        <v>0</v>
      </c>
      <c r="P3590" s="27" t="inlineStr"/>
      <c r="R3590" t="inlineStr">
        <is>
          <t>Nepal-exp</t>
        </is>
      </c>
      <c r="S3590" t="inlineStr">
        <is>
          <t>Exp-DC</t>
        </is>
      </c>
      <c r="T3590" s="9">
        <f>VLOOKUP(A3590,Sku_list!$A$1:$D$2323,3,0)</f>
        <v/>
      </c>
      <c r="U3590" s="9">
        <f>VLOOKUP(A3590,Sku_list!$A$1:$D$2323,4,0)*(F3590/1000000*12)</f>
        <v/>
      </c>
      <c r="V3590" s="9">
        <f>VLOOKUP(A3590,Sku_list!$A$1:$D$2323,4,0)*(H3590/1000000*12)</f>
        <v/>
      </c>
      <c r="W3590" s="9">
        <f>VLOOKUP(A3590,Sku_list!$A$1:$D$2323,4,0)*(J3590/1000000*12)</f>
        <v/>
      </c>
      <c r="X3590" s="9">
        <f>VLOOKUP(A3590,Sku_list!$A$1:$D$2323,4,0)*(L3590/1000000*12)</f>
        <v/>
      </c>
      <c r="Y3590" s="9">
        <f>VLOOKUP(A3590,Sku_list!$A$1:$E$2323,5,0)*((J3590+F3590)/1000000000)</f>
        <v/>
      </c>
      <c r="AC3590" s="27">
        <f>(DAY(TODAY())+AB3590)/30</f>
        <v/>
      </c>
    </row>
    <row r="3591">
      <c r="A3591" t="n">
        <v>1608108</v>
      </c>
      <c r="B3591" t="inlineStr">
        <is>
          <t>Cibaca 200+Tbr @35 with CAS 25 free</t>
        </is>
      </c>
      <c r="C3591" t="inlineStr">
        <is>
          <t>IN75</t>
        </is>
      </c>
      <c r="D3591" t="n">
        <v>0</v>
      </c>
      <c r="E3591" t="n">
        <v>0</v>
      </c>
      <c r="F3591" t="n">
        <v>0</v>
      </c>
      <c r="G3591" t="n">
        <v>0</v>
      </c>
      <c r="H3591" t="n">
        <v>0</v>
      </c>
      <c r="I3591" t="n">
        <v>0</v>
      </c>
      <c r="J3591" t="n">
        <v>0</v>
      </c>
      <c r="K3591" t="n">
        <v>0</v>
      </c>
      <c r="L3591" t="n">
        <v>0</v>
      </c>
      <c r="M3591" t="n">
        <v>0</v>
      </c>
      <c r="N3591" t="n">
        <v>0</v>
      </c>
      <c r="P3591" s="27" t="inlineStr"/>
      <c r="R3591" t="inlineStr">
        <is>
          <t>Jaipur</t>
        </is>
      </c>
      <c r="S3591" t="inlineStr">
        <is>
          <t>North</t>
        </is>
      </c>
      <c r="T3591" s="9">
        <f>VLOOKUP(A3591,Sku_list!$A$1:$D$2323,3,0)</f>
        <v/>
      </c>
      <c r="U3591" s="9">
        <f>VLOOKUP(A3591,Sku_list!$A$1:$D$2323,4,0)*(F3591/1000000*12)</f>
        <v/>
      </c>
      <c r="V3591" s="9">
        <f>VLOOKUP(A3591,Sku_list!$A$1:$D$2323,4,0)*(H3591/1000000*12)</f>
        <v/>
      </c>
      <c r="W3591" s="9">
        <f>VLOOKUP(A3591,Sku_list!$A$1:$D$2323,4,0)*(J3591/1000000*12)</f>
        <v/>
      </c>
      <c r="X3591" s="9">
        <f>VLOOKUP(A3591,Sku_list!$A$1:$D$2323,4,0)*(L3591/1000000*12)</f>
        <v/>
      </c>
      <c r="Y3591" s="9">
        <f>VLOOKUP(A3591,Sku_list!$A$1:$E$2323,5,0)*((J3591+F3591)/1000000000)</f>
        <v/>
      </c>
      <c r="AC3591" s="27">
        <f>(DAY(TODAY())+AB3591)/30</f>
        <v/>
      </c>
    </row>
    <row r="3592">
      <c r="A3592" t="n">
        <v>1608108</v>
      </c>
      <c r="B3592" t="inlineStr">
        <is>
          <t>Cibaca 200+Tbr @35 with CAS 25 free</t>
        </is>
      </c>
      <c r="C3592" t="inlineStr">
        <is>
          <t>IN76</t>
        </is>
      </c>
      <c r="D3592" t="n">
        <v>0</v>
      </c>
      <c r="E3592" t="n">
        <v>0</v>
      </c>
      <c r="F3592" t="n">
        <v>0</v>
      </c>
      <c r="G3592" t="n">
        <v>0</v>
      </c>
      <c r="H3592" t="n">
        <v>0</v>
      </c>
      <c r="I3592" t="n">
        <v>0</v>
      </c>
      <c r="J3592" t="n">
        <v>0</v>
      </c>
      <c r="K3592" t="n">
        <v>0</v>
      </c>
      <c r="L3592" t="n">
        <v>0</v>
      </c>
      <c r="M3592" t="n">
        <v>0</v>
      </c>
      <c r="N3592" t="n">
        <v>0</v>
      </c>
      <c r="P3592" s="27" t="inlineStr"/>
      <c r="R3592" t="inlineStr">
        <is>
          <t>Ghaziabad</t>
        </is>
      </c>
      <c r="S3592" t="inlineStr">
        <is>
          <t>North</t>
        </is>
      </c>
      <c r="T3592" s="9">
        <f>VLOOKUP(A3592,Sku_list!$A$1:$D$2323,3,0)</f>
        <v/>
      </c>
      <c r="U3592" s="9">
        <f>VLOOKUP(A3592,Sku_list!$A$1:$D$2323,4,0)*(F3592/1000000*12)</f>
        <v/>
      </c>
      <c r="V3592" s="9">
        <f>VLOOKUP(A3592,Sku_list!$A$1:$D$2323,4,0)*(H3592/1000000*12)</f>
        <v/>
      </c>
      <c r="W3592" s="9">
        <f>VLOOKUP(A3592,Sku_list!$A$1:$D$2323,4,0)*(J3592/1000000*12)</f>
        <v/>
      </c>
      <c r="X3592" s="9">
        <f>VLOOKUP(A3592,Sku_list!$A$1:$D$2323,4,0)*(L3592/1000000*12)</f>
        <v/>
      </c>
      <c r="Y3592" s="9">
        <f>VLOOKUP(A3592,Sku_list!$A$1:$E$2323,5,0)*((J3592+F3592)/1000000000)</f>
        <v/>
      </c>
      <c r="AC3592" s="27">
        <f>(DAY(TODAY())+AB3592)/30</f>
        <v/>
      </c>
    </row>
    <row r="3593">
      <c r="A3593" t="n">
        <v>1608108</v>
      </c>
      <c r="B3593" t="inlineStr">
        <is>
          <t>Cibaca 200+Tbr @35 with CAS 25 free</t>
        </is>
      </c>
      <c r="C3593" t="inlineStr">
        <is>
          <t>IN77</t>
        </is>
      </c>
      <c r="D3593" t="n">
        <v>0</v>
      </c>
      <c r="E3593" t="n">
        <v>0</v>
      </c>
      <c r="F3593" t="n">
        <v>0</v>
      </c>
      <c r="G3593" t="n">
        <v>0</v>
      </c>
      <c r="H3593" t="n">
        <v>0</v>
      </c>
      <c r="I3593" t="n">
        <v>0</v>
      </c>
      <c r="J3593" t="n">
        <v>0</v>
      </c>
      <c r="K3593" t="n">
        <v>0</v>
      </c>
      <c r="L3593" t="n">
        <v>0</v>
      </c>
      <c r="M3593" t="n">
        <v>0</v>
      </c>
      <c r="N3593" t="n">
        <v>0</v>
      </c>
      <c r="P3593" s="27" t="inlineStr"/>
      <c r="R3593" t="inlineStr">
        <is>
          <t>POC Bhiwandi</t>
        </is>
      </c>
      <c r="S3593" t="inlineStr">
        <is>
          <t>West</t>
        </is>
      </c>
      <c r="T3593" s="9">
        <f>VLOOKUP(A3593,Sku_list!$A$1:$D$2323,3,0)</f>
        <v/>
      </c>
      <c r="U3593" s="9">
        <f>VLOOKUP(A3593,Sku_list!$A$1:$D$2323,4,0)*(F3593/1000000*12)</f>
        <v/>
      </c>
      <c r="V3593" s="9">
        <f>VLOOKUP(A3593,Sku_list!$A$1:$D$2323,4,0)*(H3593/1000000*12)</f>
        <v/>
      </c>
      <c r="W3593" s="9">
        <f>VLOOKUP(A3593,Sku_list!$A$1:$D$2323,4,0)*(J3593/1000000*12)</f>
        <v/>
      </c>
      <c r="X3593" s="9">
        <f>VLOOKUP(A3593,Sku_list!$A$1:$D$2323,4,0)*(L3593/1000000*12)</f>
        <v/>
      </c>
      <c r="Y3593" s="9">
        <f>VLOOKUP(A3593,Sku_list!$A$1:$E$2323,5,0)*((J3593+F3593)/1000000000)</f>
        <v/>
      </c>
      <c r="AC3593" s="27">
        <f>(DAY(TODAY())+AB3593)/30</f>
        <v/>
      </c>
    </row>
    <row r="3594">
      <c r="A3594" t="n">
        <v>1608108</v>
      </c>
      <c r="B3594" t="inlineStr">
        <is>
          <t>Cibaca 200+Tbr @35 with CAS 25 free</t>
        </is>
      </c>
      <c r="C3594" t="inlineStr">
        <is>
          <t>IN78</t>
        </is>
      </c>
      <c r="D3594" t="n">
        <v>0</v>
      </c>
      <c r="E3594" t="n">
        <v>0</v>
      </c>
      <c r="F3594" t="n">
        <v>0</v>
      </c>
      <c r="G3594" t="n">
        <v>0</v>
      </c>
      <c r="H3594" t="n">
        <v>0</v>
      </c>
      <c r="I3594" t="n">
        <v>0</v>
      </c>
      <c r="J3594" t="n">
        <v>0</v>
      </c>
      <c r="K3594" t="n">
        <v>0</v>
      </c>
      <c r="L3594" t="n">
        <v>0</v>
      </c>
      <c r="M3594" t="n">
        <v>0</v>
      </c>
      <c r="N3594" t="n">
        <v>0</v>
      </c>
      <c r="P3594" s="27" t="inlineStr"/>
      <c r="R3594" t="inlineStr">
        <is>
          <t>Kundli</t>
        </is>
      </c>
      <c r="S3594" t="inlineStr">
        <is>
          <t>North</t>
        </is>
      </c>
      <c r="T3594" s="9">
        <f>VLOOKUP(A3594,Sku_list!$A$1:$D$2323,3,0)</f>
        <v/>
      </c>
      <c r="U3594" s="9">
        <f>VLOOKUP(A3594,Sku_list!$A$1:$D$2323,4,0)*(F3594/1000000*12)</f>
        <v/>
      </c>
      <c r="V3594" s="9">
        <f>VLOOKUP(A3594,Sku_list!$A$1:$D$2323,4,0)*(H3594/1000000*12)</f>
        <v/>
      </c>
      <c r="W3594" s="9">
        <f>VLOOKUP(A3594,Sku_list!$A$1:$D$2323,4,0)*(J3594/1000000*12)</f>
        <v/>
      </c>
      <c r="X3594" s="9">
        <f>VLOOKUP(A3594,Sku_list!$A$1:$D$2323,4,0)*(L3594/1000000*12)</f>
        <v/>
      </c>
      <c r="Y3594" s="9">
        <f>VLOOKUP(A3594,Sku_list!$A$1:$E$2323,5,0)*((J3594+F3594)/1000000000)</f>
        <v/>
      </c>
      <c r="AC3594" s="27">
        <f>(DAY(TODAY())+AB3594)/30</f>
        <v/>
      </c>
    </row>
    <row r="3595">
      <c r="A3595" t="n">
        <v>1608108</v>
      </c>
      <c r="B3595" t="inlineStr">
        <is>
          <t>Cibaca 200+Tbr @35 with CAS 25 free</t>
        </is>
      </c>
      <c r="C3595" t="inlineStr">
        <is>
          <t>IN79</t>
        </is>
      </c>
      <c r="D3595" t="n">
        <v>0</v>
      </c>
      <c r="E3595" t="n">
        <v>0</v>
      </c>
      <c r="F3595" t="n">
        <v>0</v>
      </c>
      <c r="G3595" t="n">
        <v>0</v>
      </c>
      <c r="H3595" t="n">
        <v>0</v>
      </c>
      <c r="I3595" t="n">
        <v>0</v>
      </c>
      <c r="J3595" t="n">
        <v>0</v>
      </c>
      <c r="K3595" t="n">
        <v>0</v>
      </c>
      <c r="L3595" t="n">
        <v>0</v>
      </c>
      <c r="M3595" t="n">
        <v>0</v>
      </c>
      <c r="N3595" t="n">
        <v>0</v>
      </c>
      <c r="P3595" s="27" t="inlineStr"/>
      <c r="R3595" t="inlineStr">
        <is>
          <t>Goa</t>
        </is>
      </c>
      <c r="S3595" t="inlineStr">
        <is>
          <t>West</t>
        </is>
      </c>
      <c r="T3595" s="9">
        <f>VLOOKUP(A3595,Sku_list!$A$1:$D$2323,3,0)</f>
        <v/>
      </c>
      <c r="U3595" s="9">
        <f>VLOOKUP(A3595,Sku_list!$A$1:$D$2323,4,0)*(F3595/1000000*12)</f>
        <v/>
      </c>
      <c r="V3595" s="9">
        <f>VLOOKUP(A3595,Sku_list!$A$1:$D$2323,4,0)*(H3595/1000000*12)</f>
        <v/>
      </c>
      <c r="W3595" s="9">
        <f>VLOOKUP(A3595,Sku_list!$A$1:$D$2323,4,0)*(J3595/1000000*12)</f>
        <v/>
      </c>
      <c r="X3595" s="9">
        <f>VLOOKUP(A3595,Sku_list!$A$1:$D$2323,4,0)*(L3595/1000000*12)</f>
        <v/>
      </c>
      <c r="Y3595" s="9">
        <f>VLOOKUP(A3595,Sku_list!$A$1:$E$2323,5,0)*((J3595+F3595)/1000000000)</f>
        <v/>
      </c>
      <c r="AC3595" s="27">
        <f>(DAY(TODAY())+AB3595)/30</f>
        <v/>
      </c>
    </row>
    <row r="3596">
      <c r="A3596" t="n">
        <v>1608108</v>
      </c>
      <c r="B3596" t="inlineStr">
        <is>
          <t>Cibaca 200+Tbr @35 with CAS 25 free</t>
        </is>
      </c>
      <c r="C3596" t="inlineStr">
        <is>
          <t>IN80</t>
        </is>
      </c>
      <c r="D3596" t="n">
        <v>0</v>
      </c>
      <c r="E3596" t="n">
        <v>0</v>
      </c>
      <c r="F3596" t="n">
        <v>0</v>
      </c>
      <c r="G3596" t="n">
        <v>0</v>
      </c>
      <c r="H3596" t="n">
        <v>0</v>
      </c>
      <c r="I3596" t="n">
        <v>0</v>
      </c>
      <c r="J3596" t="n">
        <v>0</v>
      </c>
      <c r="K3596" t="n">
        <v>0</v>
      </c>
      <c r="L3596" t="n">
        <v>0</v>
      </c>
      <c r="M3596" t="n">
        <v>0</v>
      </c>
      <c r="N3596" t="n">
        <v>0</v>
      </c>
      <c r="P3596" s="27" t="inlineStr"/>
      <c r="R3596" t="inlineStr">
        <is>
          <t>Morinda</t>
        </is>
      </c>
      <c r="S3596" t="inlineStr">
        <is>
          <t>North</t>
        </is>
      </c>
      <c r="T3596" s="9">
        <f>VLOOKUP(A3596,Sku_list!$A$1:$D$2323,3,0)</f>
        <v/>
      </c>
      <c r="U3596" s="9">
        <f>VLOOKUP(A3596,Sku_list!$A$1:$D$2323,4,0)*(F3596/1000000*12)</f>
        <v/>
      </c>
      <c r="V3596" s="9">
        <f>VLOOKUP(A3596,Sku_list!$A$1:$D$2323,4,0)*(H3596/1000000*12)</f>
        <v/>
      </c>
      <c r="W3596" s="9">
        <f>VLOOKUP(A3596,Sku_list!$A$1:$D$2323,4,0)*(J3596/1000000*12)</f>
        <v/>
      </c>
      <c r="X3596" s="9">
        <f>VLOOKUP(A3596,Sku_list!$A$1:$D$2323,4,0)*(L3596/1000000*12)</f>
        <v/>
      </c>
      <c r="Y3596" s="9">
        <f>VLOOKUP(A3596,Sku_list!$A$1:$E$2323,5,0)*((J3596+F3596)/1000000000)</f>
        <v/>
      </c>
      <c r="AC3596" s="27">
        <f>(DAY(TODAY())+AB3596)/30</f>
        <v/>
      </c>
    </row>
    <row r="3597">
      <c r="A3597" t="n">
        <v>1608108</v>
      </c>
      <c r="B3597" t="inlineStr">
        <is>
          <t>Cibaca 200+Tbr @35 with CAS 25 free</t>
        </is>
      </c>
      <c r="C3597" t="inlineStr">
        <is>
          <t>IN81</t>
        </is>
      </c>
      <c r="D3597" t="n">
        <v>0</v>
      </c>
      <c r="E3597" t="n">
        <v>0</v>
      </c>
      <c r="F3597" t="n">
        <v>0</v>
      </c>
      <c r="G3597" t="n">
        <v>0</v>
      </c>
      <c r="H3597" t="n">
        <v>0</v>
      </c>
      <c r="I3597" t="n">
        <v>0</v>
      </c>
      <c r="J3597" t="n">
        <v>0</v>
      </c>
      <c r="K3597" t="n">
        <v>0</v>
      </c>
      <c r="L3597" t="n">
        <v>0</v>
      </c>
      <c r="M3597" t="n">
        <v>0</v>
      </c>
      <c r="N3597" t="n">
        <v>0</v>
      </c>
      <c r="P3597" s="27" t="inlineStr"/>
      <c r="R3597" t="inlineStr">
        <is>
          <t>Bhiwandi</t>
        </is>
      </c>
      <c r="S3597" t="inlineStr">
        <is>
          <t>West</t>
        </is>
      </c>
      <c r="T3597" s="9">
        <f>VLOOKUP(A3597,Sku_list!$A$1:$D$2323,3,0)</f>
        <v/>
      </c>
      <c r="U3597" s="9">
        <f>VLOOKUP(A3597,Sku_list!$A$1:$D$2323,4,0)*(F3597/1000000*12)</f>
        <v/>
      </c>
      <c r="V3597" s="9">
        <f>VLOOKUP(A3597,Sku_list!$A$1:$D$2323,4,0)*(H3597/1000000*12)</f>
        <v/>
      </c>
      <c r="W3597" s="9">
        <f>VLOOKUP(A3597,Sku_list!$A$1:$D$2323,4,0)*(J3597/1000000*12)</f>
        <v/>
      </c>
      <c r="X3597" s="9">
        <f>VLOOKUP(A3597,Sku_list!$A$1:$D$2323,4,0)*(L3597/1000000*12)</f>
        <v/>
      </c>
      <c r="Y3597" s="9">
        <f>VLOOKUP(A3597,Sku_list!$A$1:$E$2323,5,0)*((J3597+F3597)/1000000000)</f>
        <v/>
      </c>
      <c r="AC3597" s="27">
        <f>(DAY(TODAY())+AB3597)/30</f>
        <v/>
      </c>
    </row>
    <row r="3598">
      <c r="A3598" t="n">
        <v>1608108</v>
      </c>
      <c r="B3598" t="inlineStr">
        <is>
          <t>Cibaca 200+Tbr @35 with CAS 25 free</t>
        </is>
      </c>
      <c r="C3598" t="inlineStr">
        <is>
          <t>IN82</t>
        </is>
      </c>
      <c r="D3598" t="n">
        <v>0</v>
      </c>
      <c r="E3598" t="n">
        <v>0</v>
      </c>
      <c r="F3598" t="n">
        <v>0</v>
      </c>
      <c r="G3598" t="n">
        <v>0</v>
      </c>
      <c r="H3598" t="n">
        <v>0</v>
      </c>
      <c r="I3598" t="n">
        <v>0</v>
      </c>
      <c r="J3598" t="n">
        <v>0</v>
      </c>
      <c r="K3598" t="n">
        <v>0</v>
      </c>
      <c r="L3598" t="n">
        <v>0</v>
      </c>
      <c r="M3598" t="n">
        <v>0</v>
      </c>
      <c r="N3598" t="n">
        <v>0</v>
      </c>
      <c r="P3598" s="27" t="inlineStr"/>
      <c r="R3598" t="inlineStr">
        <is>
          <t>DC</t>
        </is>
      </c>
      <c r="S3598" t="inlineStr">
        <is>
          <t>West DC</t>
        </is>
      </c>
      <c r="T3598" s="9">
        <f>VLOOKUP(A3598,Sku_list!$A$1:$D$2323,3,0)</f>
        <v/>
      </c>
      <c r="U3598" s="9">
        <f>VLOOKUP(A3598,Sku_list!$A$1:$D$2323,4,0)*(F3598/1000000*12)</f>
        <v/>
      </c>
      <c r="V3598" s="9">
        <f>VLOOKUP(A3598,Sku_list!$A$1:$D$2323,4,0)*(H3598/1000000*12)</f>
        <v/>
      </c>
      <c r="W3598" s="9">
        <f>VLOOKUP(A3598,Sku_list!$A$1:$D$2323,4,0)*(J3598/1000000*12)</f>
        <v/>
      </c>
      <c r="X3598" s="9">
        <f>VLOOKUP(A3598,Sku_list!$A$1:$D$2323,4,0)*(L3598/1000000*12)</f>
        <v/>
      </c>
      <c r="Y3598" s="9">
        <f>VLOOKUP(A3598,Sku_list!$A$1:$E$2323,5,0)*((J3598+F3598)/1000000000)</f>
        <v/>
      </c>
      <c r="AC3598" s="27">
        <f>(DAY(TODAY())+AB3598)/30</f>
        <v/>
      </c>
    </row>
    <row r="3599">
      <c r="A3599" t="n">
        <v>1608108</v>
      </c>
      <c r="B3599" t="inlineStr">
        <is>
          <t>Cibaca 200+Tbr @35 with CAS 25 free</t>
        </is>
      </c>
      <c r="C3599" t="inlineStr">
        <is>
          <t>IN83</t>
        </is>
      </c>
      <c r="D3599" t="n">
        <v>0</v>
      </c>
      <c r="E3599" t="n">
        <v>0</v>
      </c>
      <c r="F3599" t="n">
        <v>0</v>
      </c>
      <c r="G3599" t="n">
        <v>0</v>
      </c>
      <c r="H3599" t="n">
        <v>0</v>
      </c>
      <c r="I3599" t="n">
        <v>0</v>
      </c>
      <c r="J3599" t="n">
        <v>0</v>
      </c>
      <c r="K3599" t="n">
        <v>0</v>
      </c>
      <c r="L3599" t="n">
        <v>0</v>
      </c>
      <c r="M3599" t="n">
        <v>0</v>
      </c>
      <c r="N3599" t="n">
        <v>0</v>
      </c>
      <c r="P3599" s="27" t="inlineStr"/>
      <c r="R3599" t="inlineStr">
        <is>
          <t>Aurangabad</t>
        </is>
      </c>
      <c r="S3599" t="inlineStr">
        <is>
          <t>West</t>
        </is>
      </c>
      <c r="T3599" s="9">
        <f>VLOOKUP(A3599,Sku_list!$A$1:$D$2323,3,0)</f>
        <v/>
      </c>
      <c r="U3599" s="9">
        <f>VLOOKUP(A3599,Sku_list!$A$1:$D$2323,4,0)*(F3599/1000000*12)</f>
        <v/>
      </c>
      <c r="V3599" s="9">
        <f>VLOOKUP(A3599,Sku_list!$A$1:$D$2323,4,0)*(H3599/1000000*12)</f>
        <v/>
      </c>
      <c r="W3599" s="9">
        <f>VLOOKUP(A3599,Sku_list!$A$1:$D$2323,4,0)*(J3599/1000000*12)</f>
        <v/>
      </c>
      <c r="X3599" s="9">
        <f>VLOOKUP(A3599,Sku_list!$A$1:$D$2323,4,0)*(L3599/1000000*12)</f>
        <v/>
      </c>
      <c r="Y3599" s="9">
        <f>VLOOKUP(A3599,Sku_list!$A$1:$E$2323,5,0)*((J3599+F3599)/1000000000)</f>
        <v/>
      </c>
      <c r="AC3599" s="27">
        <f>(DAY(TODAY())+AB3599)/30</f>
        <v/>
      </c>
    </row>
    <row r="3600">
      <c r="A3600" t="n">
        <v>1608108</v>
      </c>
      <c r="B3600" t="inlineStr">
        <is>
          <t>Cibaca 200+Tbr @35 with CAS 25 free</t>
        </is>
      </c>
      <c r="C3600" t="inlineStr">
        <is>
          <t>IN84</t>
        </is>
      </c>
      <c r="D3600" t="n">
        <v>0</v>
      </c>
      <c r="E3600" t="n">
        <v>0</v>
      </c>
      <c r="F3600" t="n">
        <v>0</v>
      </c>
      <c r="G3600" t="n">
        <v>0</v>
      </c>
      <c r="H3600" t="n">
        <v>0</v>
      </c>
      <c r="I3600" t="n">
        <v>0</v>
      </c>
      <c r="J3600" t="n">
        <v>0</v>
      </c>
      <c r="K3600" t="n">
        <v>0</v>
      </c>
      <c r="L3600" t="n">
        <v>0</v>
      </c>
      <c r="M3600" t="n">
        <v>0</v>
      </c>
      <c r="N3600" t="n">
        <v>0</v>
      </c>
      <c r="P3600" s="27" t="inlineStr"/>
      <c r="R3600" t="inlineStr">
        <is>
          <t>Raipur</t>
        </is>
      </c>
      <c r="S3600" t="inlineStr">
        <is>
          <t>West</t>
        </is>
      </c>
      <c r="T3600" s="9">
        <f>VLOOKUP(A3600,Sku_list!$A$1:$D$2323,3,0)</f>
        <v/>
      </c>
      <c r="U3600" s="9">
        <f>VLOOKUP(A3600,Sku_list!$A$1:$D$2323,4,0)*(F3600/1000000*12)</f>
        <v/>
      </c>
      <c r="V3600" s="9">
        <f>VLOOKUP(A3600,Sku_list!$A$1:$D$2323,4,0)*(H3600/1000000*12)</f>
        <v/>
      </c>
      <c r="W3600" s="9">
        <f>VLOOKUP(A3600,Sku_list!$A$1:$D$2323,4,0)*(J3600/1000000*12)</f>
        <v/>
      </c>
      <c r="X3600" s="9">
        <f>VLOOKUP(A3600,Sku_list!$A$1:$D$2323,4,0)*(L3600/1000000*12)</f>
        <v/>
      </c>
      <c r="Y3600" s="9">
        <f>VLOOKUP(A3600,Sku_list!$A$1:$E$2323,5,0)*((J3600+F3600)/1000000000)</f>
        <v/>
      </c>
      <c r="AC3600" s="27">
        <f>(DAY(TODAY())+AB3600)/30</f>
        <v/>
      </c>
    </row>
    <row r="3601">
      <c r="A3601" t="n">
        <v>1608108</v>
      </c>
      <c r="B3601" t="inlineStr">
        <is>
          <t>Cibaca 200+Tbr @35 with CAS 25 free</t>
        </is>
      </c>
      <c r="C3601" t="inlineStr">
        <is>
          <t>IN85</t>
        </is>
      </c>
      <c r="D3601" t="n">
        <v>0</v>
      </c>
      <c r="E3601" t="n">
        <v>0</v>
      </c>
      <c r="F3601" t="n">
        <v>0</v>
      </c>
      <c r="G3601" t="n">
        <v>0</v>
      </c>
      <c r="H3601" t="n">
        <v>0</v>
      </c>
      <c r="I3601" t="n">
        <v>0</v>
      </c>
      <c r="J3601" t="n">
        <v>0</v>
      </c>
      <c r="K3601" t="n">
        <v>0</v>
      </c>
      <c r="L3601" t="n">
        <v>0</v>
      </c>
      <c r="M3601" t="n">
        <v>0</v>
      </c>
      <c r="N3601" t="n">
        <v>0</v>
      </c>
      <c r="P3601" s="27" t="inlineStr"/>
      <c r="R3601" t="inlineStr">
        <is>
          <t>Tripura</t>
        </is>
      </c>
      <c r="S3601" t="inlineStr">
        <is>
          <t>East</t>
        </is>
      </c>
      <c r="T3601" s="9">
        <f>VLOOKUP(A3601,Sku_list!$A$1:$D$2323,3,0)</f>
        <v/>
      </c>
      <c r="U3601" s="9">
        <f>VLOOKUP(A3601,Sku_list!$A$1:$D$2323,4,0)*(F3601/1000000*12)</f>
        <v/>
      </c>
      <c r="V3601" s="9">
        <f>VLOOKUP(A3601,Sku_list!$A$1:$D$2323,4,0)*(H3601/1000000*12)</f>
        <v/>
      </c>
      <c r="W3601" s="9">
        <f>VLOOKUP(A3601,Sku_list!$A$1:$D$2323,4,0)*(J3601/1000000*12)</f>
        <v/>
      </c>
      <c r="X3601" s="9">
        <f>VLOOKUP(A3601,Sku_list!$A$1:$D$2323,4,0)*(L3601/1000000*12)</f>
        <v/>
      </c>
      <c r="Y3601" s="9">
        <f>VLOOKUP(A3601,Sku_list!$A$1:$E$2323,5,0)*((J3601+F3601)/1000000000)</f>
        <v/>
      </c>
      <c r="AC3601" s="27">
        <f>(DAY(TODAY())+AB3601)/30</f>
        <v/>
      </c>
    </row>
    <row r="3602">
      <c r="A3602" t="n">
        <v>1608108</v>
      </c>
      <c r="B3602" t="inlineStr">
        <is>
          <t>Cibaca 200+Tbr @35 with CAS 25 free</t>
        </is>
      </c>
      <c r="C3602" t="inlineStr">
        <is>
          <t>IN86</t>
        </is>
      </c>
      <c r="D3602" t="n">
        <v>0</v>
      </c>
      <c r="E3602" t="n">
        <v>0</v>
      </c>
      <c r="F3602" t="n">
        <v>0</v>
      </c>
      <c r="G3602" t="n">
        <v>0</v>
      </c>
      <c r="H3602" t="n">
        <v>0</v>
      </c>
      <c r="I3602" t="n">
        <v>0</v>
      </c>
      <c r="J3602" t="n">
        <v>0</v>
      </c>
      <c r="K3602" t="n">
        <v>0</v>
      </c>
      <c r="L3602" t="n">
        <v>0</v>
      </c>
      <c r="M3602" t="n">
        <v>0</v>
      </c>
      <c r="N3602" t="n">
        <v>0</v>
      </c>
      <c r="P3602" s="27" t="inlineStr"/>
      <c r="R3602" t="inlineStr">
        <is>
          <t>Jamshedpur</t>
        </is>
      </c>
      <c r="S3602" t="inlineStr">
        <is>
          <t>East</t>
        </is>
      </c>
      <c r="T3602" s="9">
        <f>VLOOKUP(A3602,Sku_list!$A$1:$D$2323,3,0)</f>
        <v/>
      </c>
      <c r="U3602" s="9">
        <f>VLOOKUP(A3602,Sku_list!$A$1:$D$2323,4,0)*(F3602/1000000*12)</f>
        <v/>
      </c>
      <c r="V3602" s="9">
        <f>VLOOKUP(A3602,Sku_list!$A$1:$D$2323,4,0)*(H3602/1000000*12)</f>
        <v/>
      </c>
      <c r="W3602" s="9">
        <f>VLOOKUP(A3602,Sku_list!$A$1:$D$2323,4,0)*(J3602/1000000*12)</f>
        <v/>
      </c>
      <c r="X3602" s="9">
        <f>VLOOKUP(A3602,Sku_list!$A$1:$D$2323,4,0)*(L3602/1000000*12)</f>
        <v/>
      </c>
      <c r="Y3602" s="9">
        <f>VLOOKUP(A3602,Sku_list!$A$1:$E$2323,5,0)*((J3602+F3602)/1000000000)</f>
        <v/>
      </c>
      <c r="AC3602" s="27">
        <f>(DAY(TODAY())+AB3602)/30</f>
        <v/>
      </c>
    </row>
    <row r="3603">
      <c r="A3603" t="n">
        <v>1608108</v>
      </c>
      <c r="B3603" t="inlineStr">
        <is>
          <t>Cibaca 200+Tbr @35 with CAS 25 free</t>
        </is>
      </c>
      <c r="C3603" t="inlineStr">
        <is>
          <t>IN87</t>
        </is>
      </c>
      <c r="D3603" t="n">
        <v>0</v>
      </c>
      <c r="E3603" t="n">
        <v>0</v>
      </c>
      <c r="F3603" t="n">
        <v>0</v>
      </c>
      <c r="G3603" t="n">
        <v>0</v>
      </c>
      <c r="H3603" t="n">
        <v>0</v>
      </c>
      <c r="I3603" t="n">
        <v>0</v>
      </c>
      <c r="J3603" t="n">
        <v>0</v>
      </c>
      <c r="K3603" t="n">
        <v>0</v>
      </c>
      <c r="L3603" t="n">
        <v>0</v>
      </c>
      <c r="M3603" t="n">
        <v>0</v>
      </c>
      <c r="N3603" t="n">
        <v>0</v>
      </c>
      <c r="P3603" s="27" t="inlineStr"/>
      <c r="R3603" t="inlineStr">
        <is>
          <t>Vijaywada</t>
        </is>
      </c>
      <c r="S3603" t="inlineStr">
        <is>
          <t>South</t>
        </is>
      </c>
      <c r="T3603" s="9">
        <f>VLOOKUP(A3603,Sku_list!$A$1:$D$2323,3,0)</f>
        <v/>
      </c>
      <c r="U3603" s="9">
        <f>VLOOKUP(A3603,Sku_list!$A$1:$D$2323,4,0)*(F3603/1000000*12)</f>
        <v/>
      </c>
      <c r="V3603" s="9">
        <f>VLOOKUP(A3603,Sku_list!$A$1:$D$2323,4,0)*(H3603/1000000*12)</f>
        <v/>
      </c>
      <c r="W3603" s="9">
        <f>VLOOKUP(A3603,Sku_list!$A$1:$D$2323,4,0)*(J3603/1000000*12)</f>
        <v/>
      </c>
      <c r="X3603" s="9">
        <f>VLOOKUP(A3603,Sku_list!$A$1:$D$2323,4,0)*(L3603/1000000*12)</f>
        <v/>
      </c>
      <c r="Y3603" s="9">
        <f>VLOOKUP(A3603,Sku_list!$A$1:$E$2323,5,0)*((J3603+F3603)/1000000000)</f>
        <v/>
      </c>
      <c r="AC3603" s="27">
        <f>(DAY(TODAY())+AB3603)/30</f>
        <v/>
      </c>
    </row>
    <row r="3604">
      <c r="A3604" t="n">
        <v>1608108</v>
      </c>
      <c r="B3604" t="inlineStr">
        <is>
          <t>Cibaca 200+Tbr @35 with CAS 25 free</t>
        </is>
      </c>
      <c r="C3604" t="inlineStr">
        <is>
          <t>IN88</t>
        </is>
      </c>
      <c r="D3604" t="n">
        <v>0</v>
      </c>
      <c r="E3604" t="n">
        <v>0</v>
      </c>
      <c r="F3604" t="n">
        <v>0</v>
      </c>
      <c r="G3604" t="n">
        <v>0</v>
      </c>
      <c r="H3604" t="n">
        <v>0</v>
      </c>
      <c r="I3604" t="n">
        <v>0</v>
      </c>
      <c r="J3604" t="n">
        <v>0</v>
      </c>
      <c r="K3604" t="n">
        <v>0</v>
      </c>
      <c r="L3604" t="n">
        <v>0</v>
      </c>
      <c r="M3604" t="n">
        <v>0</v>
      </c>
      <c r="N3604" t="n">
        <v>0</v>
      </c>
      <c r="P3604" s="27" t="inlineStr"/>
      <c r="R3604" t="inlineStr">
        <is>
          <t>Uttaranchal</t>
        </is>
      </c>
      <c r="S3604" t="inlineStr">
        <is>
          <t>North</t>
        </is>
      </c>
      <c r="T3604" s="9">
        <f>VLOOKUP(A3604,Sku_list!$A$1:$D$2323,3,0)</f>
        <v/>
      </c>
      <c r="U3604" s="9">
        <f>VLOOKUP(A3604,Sku_list!$A$1:$D$2323,4,0)*(F3604/1000000*12)</f>
        <v/>
      </c>
      <c r="V3604" s="9">
        <f>VLOOKUP(A3604,Sku_list!$A$1:$D$2323,4,0)*(H3604/1000000*12)</f>
        <v/>
      </c>
      <c r="W3604" s="9">
        <f>VLOOKUP(A3604,Sku_list!$A$1:$D$2323,4,0)*(J3604/1000000*12)</f>
        <v/>
      </c>
      <c r="X3604" s="9">
        <f>VLOOKUP(A3604,Sku_list!$A$1:$D$2323,4,0)*(L3604/1000000*12)</f>
        <v/>
      </c>
      <c r="Y3604" s="9">
        <f>VLOOKUP(A3604,Sku_list!$A$1:$E$2323,5,0)*((J3604+F3604)/1000000000)</f>
        <v/>
      </c>
      <c r="AC3604" s="27">
        <f>(DAY(TODAY())+AB3604)/30</f>
        <v/>
      </c>
    </row>
    <row r="3605">
      <c r="A3605" t="n">
        <v>1608108</v>
      </c>
      <c r="B3605" t="inlineStr">
        <is>
          <t>Cibaca 200+Tbr @35 with CAS 25 free</t>
        </is>
      </c>
      <c r="C3605" t="inlineStr">
        <is>
          <t>IN89</t>
        </is>
      </c>
      <c r="D3605" t="n">
        <v>0</v>
      </c>
      <c r="E3605" t="n">
        <v>0</v>
      </c>
      <c r="F3605" t="n">
        <v>0</v>
      </c>
      <c r="G3605" t="n">
        <v>0</v>
      </c>
      <c r="H3605" t="n">
        <v>0</v>
      </c>
      <c r="I3605" t="n">
        <v>0</v>
      </c>
      <c r="J3605" t="n">
        <v>0</v>
      </c>
      <c r="K3605" t="n">
        <v>0</v>
      </c>
      <c r="L3605" t="n">
        <v>0</v>
      </c>
      <c r="M3605" t="n">
        <v>0</v>
      </c>
      <c r="N3605" t="n">
        <v>0</v>
      </c>
      <c r="P3605" s="27" t="inlineStr"/>
      <c r="R3605" t="inlineStr">
        <is>
          <t>Hubli</t>
        </is>
      </c>
      <c r="S3605" t="inlineStr">
        <is>
          <t>South</t>
        </is>
      </c>
      <c r="T3605" s="9">
        <f>VLOOKUP(A3605,Sku_list!$A$1:$D$2323,3,0)</f>
        <v/>
      </c>
      <c r="U3605" s="9">
        <f>VLOOKUP(A3605,Sku_list!$A$1:$D$2323,4,0)*(F3605/1000000*12)</f>
        <v/>
      </c>
      <c r="V3605" s="9">
        <f>VLOOKUP(A3605,Sku_list!$A$1:$D$2323,4,0)*(H3605/1000000*12)</f>
        <v/>
      </c>
      <c r="W3605" s="9">
        <f>VLOOKUP(A3605,Sku_list!$A$1:$D$2323,4,0)*(J3605/1000000*12)</f>
        <v/>
      </c>
      <c r="X3605" s="9">
        <f>VLOOKUP(A3605,Sku_list!$A$1:$D$2323,4,0)*(L3605/1000000*12)</f>
        <v/>
      </c>
      <c r="Y3605" s="9">
        <f>VLOOKUP(A3605,Sku_list!$A$1:$E$2323,5,0)*((J3605+F3605)/1000000000)</f>
        <v/>
      </c>
      <c r="AC3605" s="27">
        <f>(DAY(TODAY())+AB3605)/30</f>
        <v/>
      </c>
    </row>
    <row r="3606">
      <c r="A3606" t="n">
        <v>1608108</v>
      </c>
      <c r="B3606" t="inlineStr">
        <is>
          <t>Cibaca 200+Tbr @35 with CAS 25 free</t>
        </is>
      </c>
      <c r="C3606" t="inlineStr">
        <is>
          <t>IN90</t>
        </is>
      </c>
      <c r="D3606" t="n">
        <v>0</v>
      </c>
      <c r="E3606" t="n">
        <v>0</v>
      </c>
      <c r="F3606" t="n">
        <v>0</v>
      </c>
      <c r="G3606" t="n">
        <v>0</v>
      </c>
      <c r="H3606" t="n">
        <v>0</v>
      </c>
      <c r="I3606" t="n">
        <v>0</v>
      </c>
      <c r="J3606" t="n">
        <v>0</v>
      </c>
      <c r="K3606" t="n">
        <v>0</v>
      </c>
      <c r="L3606" t="n">
        <v>0</v>
      </c>
      <c r="M3606" t="n">
        <v>0</v>
      </c>
      <c r="N3606" t="n">
        <v>0</v>
      </c>
      <c r="P3606" s="27" t="inlineStr"/>
      <c r="R3606" t="inlineStr">
        <is>
          <t>Export</t>
        </is>
      </c>
      <c r="S3606" t="inlineStr">
        <is>
          <t>Exp-DC</t>
        </is>
      </c>
      <c r="T3606" s="9">
        <f>VLOOKUP(A3606,Sku_list!$A$1:$D$2323,3,0)</f>
        <v/>
      </c>
      <c r="U3606" s="9">
        <f>VLOOKUP(A3606,Sku_list!$A$1:$D$2323,4,0)*(F3606/1000000*12)</f>
        <v/>
      </c>
      <c r="V3606" s="9">
        <f>VLOOKUP(A3606,Sku_list!$A$1:$D$2323,4,0)*(H3606/1000000*12)</f>
        <v/>
      </c>
      <c r="W3606" s="9">
        <f>VLOOKUP(A3606,Sku_list!$A$1:$D$2323,4,0)*(J3606/1000000*12)</f>
        <v/>
      </c>
      <c r="X3606" s="9">
        <f>VLOOKUP(A3606,Sku_list!$A$1:$D$2323,4,0)*(L3606/1000000*12)</f>
        <v/>
      </c>
      <c r="Y3606" s="9">
        <f>VLOOKUP(A3606,Sku_list!$A$1:$E$2323,5,0)*((J3606+F3606)/1000000000)</f>
        <v/>
      </c>
      <c r="AC3606" s="27">
        <f>(DAY(TODAY())+AB3606)/30</f>
        <v/>
      </c>
    </row>
    <row r="3607">
      <c r="A3607" t="n">
        <v>1608108</v>
      </c>
      <c r="B3607" t="inlineStr">
        <is>
          <t>Cibaca 200+Tbr @35 with CAS 25 free</t>
        </is>
      </c>
      <c r="C3607" t="inlineStr">
        <is>
          <t>IN91</t>
        </is>
      </c>
      <c r="D3607" t="n">
        <v>0</v>
      </c>
      <c r="E3607" t="n">
        <v>0</v>
      </c>
      <c r="F3607" t="n">
        <v>0</v>
      </c>
      <c r="G3607" t="n">
        <v>0</v>
      </c>
      <c r="H3607" t="n">
        <v>0</v>
      </c>
      <c r="I3607" t="n">
        <v>0</v>
      </c>
      <c r="J3607" t="n">
        <v>0</v>
      </c>
      <c r="K3607" t="n">
        <v>0</v>
      </c>
      <c r="L3607" t="n">
        <v>0</v>
      </c>
      <c r="M3607" t="n">
        <v>0</v>
      </c>
      <c r="N3607" t="n">
        <v>0</v>
      </c>
      <c r="P3607" s="27" t="inlineStr"/>
      <c r="R3607" t="inlineStr">
        <is>
          <t>Siliguri</t>
        </is>
      </c>
      <c r="S3607" t="inlineStr">
        <is>
          <t>East</t>
        </is>
      </c>
      <c r="T3607" s="9">
        <f>VLOOKUP(A3607,Sku_list!$A$1:$D$2323,3,0)</f>
        <v/>
      </c>
      <c r="U3607" s="9">
        <f>VLOOKUP(A3607,Sku_list!$A$1:$D$2323,4,0)*(F3607/1000000*12)</f>
        <v/>
      </c>
      <c r="V3607" s="9">
        <f>VLOOKUP(A3607,Sku_list!$A$1:$D$2323,4,0)*(H3607/1000000*12)</f>
        <v/>
      </c>
      <c r="W3607" s="9">
        <f>VLOOKUP(A3607,Sku_list!$A$1:$D$2323,4,0)*(J3607/1000000*12)</f>
        <v/>
      </c>
      <c r="X3607" s="9">
        <f>VLOOKUP(A3607,Sku_list!$A$1:$D$2323,4,0)*(L3607/1000000*12)</f>
        <v/>
      </c>
      <c r="Y3607" s="9">
        <f>VLOOKUP(A3607,Sku_list!$A$1:$E$2323,5,0)*((J3607+F3607)/1000000000)</f>
        <v/>
      </c>
      <c r="AC3607" s="27">
        <f>(DAY(TODAY())+AB3607)/30</f>
        <v/>
      </c>
    </row>
    <row r="3608">
      <c r="A3608" t="n">
        <v>1608108</v>
      </c>
      <c r="B3608" t="inlineStr">
        <is>
          <t>Cibaca 200+Tbr @35 with CAS 25 free</t>
        </is>
      </c>
      <c r="C3608" t="inlineStr">
        <is>
          <t>IN92</t>
        </is>
      </c>
      <c r="D3608" t="n">
        <v>0</v>
      </c>
      <c r="E3608" t="n">
        <v>0</v>
      </c>
      <c r="F3608" t="n">
        <v>0</v>
      </c>
      <c r="G3608" t="n">
        <v>0</v>
      </c>
      <c r="H3608" t="n">
        <v>0</v>
      </c>
      <c r="I3608" t="n">
        <v>0</v>
      </c>
      <c r="J3608" t="n">
        <v>0</v>
      </c>
      <c r="K3608" t="n">
        <v>0</v>
      </c>
      <c r="L3608" t="n">
        <v>0</v>
      </c>
      <c r="M3608" t="n">
        <v>0</v>
      </c>
      <c r="N3608" t="n">
        <v>0</v>
      </c>
      <c r="P3608" s="27" t="inlineStr"/>
      <c r="R3608" t="inlineStr">
        <is>
          <t>J &amp; K</t>
        </is>
      </c>
      <c r="S3608" t="inlineStr">
        <is>
          <t>North</t>
        </is>
      </c>
      <c r="T3608" s="9">
        <f>VLOOKUP(A3608,Sku_list!$A$1:$D$2323,3,0)</f>
        <v/>
      </c>
      <c r="U3608" s="9">
        <f>VLOOKUP(A3608,Sku_list!$A$1:$D$2323,4,0)*(F3608/1000000*12)</f>
        <v/>
      </c>
      <c r="V3608" s="9">
        <f>VLOOKUP(A3608,Sku_list!$A$1:$D$2323,4,0)*(H3608/1000000*12)</f>
        <v/>
      </c>
      <c r="W3608" s="9">
        <f>VLOOKUP(A3608,Sku_list!$A$1:$D$2323,4,0)*(J3608/1000000*12)</f>
        <v/>
      </c>
      <c r="X3608" s="9">
        <f>VLOOKUP(A3608,Sku_list!$A$1:$D$2323,4,0)*(L3608/1000000*12)</f>
        <v/>
      </c>
      <c r="Y3608" s="9">
        <f>VLOOKUP(A3608,Sku_list!$A$1:$E$2323,5,0)*((J3608+F3608)/1000000000)</f>
        <v/>
      </c>
      <c r="AC3608" s="27">
        <f>(DAY(TODAY())+AB3608)/30</f>
        <v/>
      </c>
    </row>
    <row r="3609">
      <c r="A3609" t="n">
        <v>1608108</v>
      </c>
      <c r="B3609" t="inlineStr">
        <is>
          <t>Cibaca 200+Tbr @35 with CAS 25 free</t>
        </is>
      </c>
      <c r="C3609" t="inlineStr">
        <is>
          <t>IN93</t>
        </is>
      </c>
      <c r="D3609" t="n">
        <v>0</v>
      </c>
      <c r="E3609" t="n">
        <v>0</v>
      </c>
      <c r="F3609" t="n">
        <v>0</v>
      </c>
      <c r="G3609" t="n">
        <v>0</v>
      </c>
      <c r="H3609" t="n">
        <v>0</v>
      </c>
      <c r="I3609" t="n">
        <v>0</v>
      </c>
      <c r="J3609" t="n">
        <v>0</v>
      </c>
      <c r="K3609" t="n">
        <v>0</v>
      </c>
      <c r="L3609" t="n">
        <v>0</v>
      </c>
      <c r="M3609" t="n">
        <v>0</v>
      </c>
      <c r="N3609" t="n">
        <v>0</v>
      </c>
      <c r="P3609" s="27" t="inlineStr"/>
      <c r="R3609" t="inlineStr">
        <is>
          <t>Himachal</t>
        </is>
      </c>
      <c r="S3609" t="inlineStr">
        <is>
          <t>North</t>
        </is>
      </c>
      <c r="T3609" s="9">
        <f>VLOOKUP(A3609,Sku_list!$A$1:$D$2323,3,0)</f>
        <v/>
      </c>
      <c r="U3609" s="9">
        <f>VLOOKUP(A3609,Sku_list!$A$1:$D$2323,4,0)*(F3609/1000000*12)</f>
        <v/>
      </c>
      <c r="V3609" s="9">
        <f>VLOOKUP(A3609,Sku_list!$A$1:$D$2323,4,0)*(H3609/1000000*12)</f>
        <v/>
      </c>
      <c r="W3609" s="9">
        <f>VLOOKUP(A3609,Sku_list!$A$1:$D$2323,4,0)*(J3609/1000000*12)</f>
        <v/>
      </c>
      <c r="X3609" s="9">
        <f>VLOOKUP(A3609,Sku_list!$A$1:$D$2323,4,0)*(L3609/1000000*12)</f>
        <v/>
      </c>
      <c r="Y3609" s="9">
        <f>VLOOKUP(A3609,Sku_list!$A$1:$E$2323,5,0)*((J3609+F3609)/1000000000)</f>
        <v/>
      </c>
      <c r="AC3609" s="27">
        <f>(DAY(TODAY())+AB3609)/30</f>
        <v/>
      </c>
    </row>
    <row r="3610">
      <c r="A3610" t="n">
        <v>1608108</v>
      </c>
      <c r="B3610" t="inlineStr">
        <is>
          <t>Cibaca 200+Tbr @35 with CAS 25 free</t>
        </is>
      </c>
      <c r="C3610" t="inlineStr">
        <is>
          <t>IN94</t>
        </is>
      </c>
      <c r="D3610" t="n">
        <v>0</v>
      </c>
      <c r="E3610" t="n">
        <v>0</v>
      </c>
      <c r="F3610" t="n">
        <v>0</v>
      </c>
      <c r="G3610" t="n">
        <v>0</v>
      </c>
      <c r="H3610" t="n">
        <v>0</v>
      </c>
      <c r="I3610" t="n">
        <v>0</v>
      </c>
      <c r="J3610" t="n">
        <v>0</v>
      </c>
      <c r="K3610" t="n">
        <v>0</v>
      </c>
      <c r="L3610" t="n">
        <v>0</v>
      </c>
      <c r="M3610" t="n">
        <v>0</v>
      </c>
      <c r="N3610" t="n">
        <v>0</v>
      </c>
      <c r="P3610" s="27" t="inlineStr"/>
      <c r="R3610" t="inlineStr">
        <is>
          <t>Chandigarh</t>
        </is>
      </c>
      <c r="S3610" t="inlineStr">
        <is>
          <t>North</t>
        </is>
      </c>
      <c r="T3610" s="9">
        <f>VLOOKUP(A3610,Sku_list!$A$1:$D$2323,3,0)</f>
        <v/>
      </c>
      <c r="U3610" s="9">
        <f>VLOOKUP(A3610,Sku_list!$A$1:$D$2323,4,0)*(F3610/1000000*12)</f>
        <v/>
      </c>
      <c r="V3610" s="9">
        <f>VLOOKUP(A3610,Sku_list!$A$1:$D$2323,4,0)*(H3610/1000000*12)</f>
        <v/>
      </c>
      <c r="W3610" s="9">
        <f>VLOOKUP(A3610,Sku_list!$A$1:$D$2323,4,0)*(J3610/1000000*12)</f>
        <v/>
      </c>
      <c r="X3610" s="9">
        <f>VLOOKUP(A3610,Sku_list!$A$1:$D$2323,4,0)*(L3610/1000000*12)</f>
        <v/>
      </c>
      <c r="Y3610" s="9">
        <f>VLOOKUP(A3610,Sku_list!$A$1:$E$2323,5,0)*((J3610+F3610)/1000000000)</f>
        <v/>
      </c>
      <c r="AC3610" s="27">
        <f>(DAY(TODAY())+AB3610)/30</f>
        <v/>
      </c>
    </row>
    <row r="3611">
      <c r="A3611" t="n">
        <v>1608108</v>
      </c>
      <c r="B3611" t="inlineStr">
        <is>
          <t>Cibaca 200+Tbr @35 with CAS 25 free</t>
        </is>
      </c>
      <c r="C3611" t="inlineStr">
        <is>
          <t>IN95</t>
        </is>
      </c>
      <c r="D3611" t="n">
        <v>0</v>
      </c>
      <c r="E3611" t="n">
        <v>0</v>
      </c>
      <c r="F3611" t="n">
        <v>0</v>
      </c>
      <c r="G3611" t="n">
        <v>0</v>
      </c>
      <c r="H3611" t="n">
        <v>0</v>
      </c>
      <c r="I3611" t="n">
        <v>0</v>
      </c>
      <c r="J3611" t="n">
        <v>0</v>
      </c>
      <c r="K3611" t="n">
        <v>0</v>
      </c>
      <c r="L3611" t="n">
        <v>0</v>
      </c>
      <c r="M3611" t="n">
        <v>0</v>
      </c>
      <c r="N3611" t="n">
        <v>0</v>
      </c>
      <c r="P3611" s="27" t="inlineStr"/>
      <c r="R3611" t="inlineStr">
        <is>
          <t>Hasangarh</t>
        </is>
      </c>
      <c r="S3611" t="inlineStr">
        <is>
          <t>North DC</t>
        </is>
      </c>
      <c r="T3611" s="9">
        <f>VLOOKUP(A3611,Sku_list!$A$1:$D$2323,3,0)</f>
        <v/>
      </c>
      <c r="U3611" s="9">
        <f>VLOOKUP(A3611,Sku_list!$A$1:$D$2323,4,0)*(F3611/1000000*12)</f>
        <v/>
      </c>
      <c r="V3611" s="9">
        <f>VLOOKUP(A3611,Sku_list!$A$1:$D$2323,4,0)*(H3611/1000000*12)</f>
        <v/>
      </c>
      <c r="W3611" s="9">
        <f>VLOOKUP(A3611,Sku_list!$A$1:$D$2323,4,0)*(J3611/1000000*12)</f>
        <v/>
      </c>
      <c r="X3611" s="9">
        <f>VLOOKUP(A3611,Sku_list!$A$1:$D$2323,4,0)*(L3611/1000000*12)</f>
        <v/>
      </c>
      <c r="Y3611" s="9">
        <f>VLOOKUP(A3611,Sku_list!$A$1:$E$2323,5,0)*((J3611+F3611)/1000000000)</f>
        <v/>
      </c>
      <c r="AC3611" s="27">
        <f>(DAY(TODAY())+AB3611)/30</f>
        <v/>
      </c>
    </row>
    <row r="3612">
      <c r="A3612" t="n">
        <v>1608108</v>
      </c>
      <c r="B3612" t="inlineStr">
        <is>
          <t>Cibaca 200+Tbr @35 with CAS 25 free</t>
        </is>
      </c>
      <c r="C3612" t="inlineStr">
        <is>
          <t>IN97</t>
        </is>
      </c>
      <c r="D3612" t="n">
        <v>0</v>
      </c>
      <c r="E3612" t="n">
        <v>0</v>
      </c>
      <c r="F3612" t="n">
        <v>0</v>
      </c>
      <c r="G3612" t="n">
        <v>0</v>
      </c>
      <c r="H3612" t="n">
        <v>0</v>
      </c>
      <c r="I3612" t="n">
        <v>0</v>
      </c>
      <c r="J3612" t="n">
        <v>0</v>
      </c>
      <c r="K3612" t="n">
        <v>0</v>
      </c>
      <c r="L3612" t="n">
        <v>0</v>
      </c>
      <c r="M3612" t="n">
        <v>0</v>
      </c>
      <c r="N3612" t="n">
        <v>0</v>
      </c>
      <c r="P3612" s="27" t="inlineStr"/>
      <c r="R3612" t="inlineStr">
        <is>
          <t>Hubli DC</t>
        </is>
      </c>
      <c r="S3612" t="inlineStr">
        <is>
          <t>South DC</t>
        </is>
      </c>
      <c r="T3612" s="9">
        <f>VLOOKUP(A3612,Sku_list!$A$1:$D$2323,3,0)</f>
        <v/>
      </c>
      <c r="U3612" s="9">
        <f>VLOOKUP(A3612,Sku_list!$A$1:$D$2323,4,0)*(F3612/1000000*12)</f>
        <v/>
      </c>
      <c r="V3612" s="9">
        <f>VLOOKUP(A3612,Sku_list!$A$1:$D$2323,4,0)*(H3612/1000000*12)</f>
        <v/>
      </c>
      <c r="W3612" s="9">
        <f>VLOOKUP(A3612,Sku_list!$A$1:$D$2323,4,0)*(J3612/1000000*12)</f>
        <v/>
      </c>
      <c r="X3612" s="9">
        <f>VLOOKUP(A3612,Sku_list!$A$1:$D$2323,4,0)*(L3612/1000000*12)</f>
        <v/>
      </c>
      <c r="Y3612" s="9">
        <f>VLOOKUP(A3612,Sku_list!$A$1:$E$2323,5,0)*((J3612+F3612)/1000000000)</f>
        <v/>
      </c>
      <c r="AC3612" s="27">
        <f>(DAY(TODAY())+AB3612)/30</f>
        <v/>
      </c>
    </row>
    <row r="3613">
      <c r="A3613" t="n">
        <v>1608117</v>
      </c>
      <c r="B3613" t="inlineStr">
        <is>
          <t>Cib 123 200</t>
        </is>
      </c>
      <c r="C3613" t="inlineStr">
        <is>
          <t>IN15</t>
        </is>
      </c>
      <c r="D3613" t="n">
        <v>0</v>
      </c>
      <c r="E3613" t="n">
        <v>0</v>
      </c>
      <c r="F3613" t="n">
        <v>0</v>
      </c>
      <c r="G3613" t="n">
        <v>0</v>
      </c>
      <c r="H3613" t="n">
        <v>0</v>
      </c>
      <c r="I3613" t="n">
        <v>0</v>
      </c>
      <c r="J3613" t="n">
        <v>0</v>
      </c>
      <c r="K3613" t="n">
        <v>0</v>
      </c>
      <c r="L3613" t="n">
        <v>0</v>
      </c>
      <c r="M3613" t="n">
        <v>0</v>
      </c>
      <c r="N3613" t="n">
        <v>0</v>
      </c>
      <c r="P3613" s="27" t="inlineStr"/>
      <c r="R3613" t="inlineStr">
        <is>
          <t>Baddi</t>
        </is>
      </c>
      <c r="S3613" t="inlineStr">
        <is>
          <t>Plant</t>
        </is>
      </c>
      <c r="T3613" s="9">
        <f>VLOOKUP(A3613,Sku_list!$A$1:$D$2323,3,0)</f>
        <v/>
      </c>
      <c r="U3613" s="9">
        <f>VLOOKUP(A3613,Sku_list!$A$1:$D$2323,4,0)*(F3613/1000000*12)</f>
        <v/>
      </c>
      <c r="V3613" s="9">
        <f>VLOOKUP(A3613,Sku_list!$A$1:$D$2323,4,0)*(H3613/1000000*12)</f>
        <v/>
      </c>
      <c r="W3613" s="9">
        <f>VLOOKUP(A3613,Sku_list!$A$1:$D$2323,4,0)*(J3613/1000000*12)</f>
        <v/>
      </c>
      <c r="X3613" s="9">
        <f>VLOOKUP(A3613,Sku_list!$A$1:$D$2323,4,0)*(L3613/1000000*12)</f>
        <v/>
      </c>
      <c r="Y3613" s="9">
        <f>VLOOKUP(A3613,Sku_list!$A$1:$E$2323,5,0)*((J3613+F3613)/1000000000)</f>
        <v/>
      </c>
      <c r="AC3613" s="27">
        <f>(DAY(TODAY())+AB3613)/30</f>
        <v/>
      </c>
    </row>
    <row r="3614">
      <c r="A3614" t="n">
        <v>1608117</v>
      </c>
      <c r="B3614" t="inlineStr">
        <is>
          <t>Cib 123 200</t>
        </is>
      </c>
      <c r="C3614" t="inlineStr">
        <is>
          <t>IN16</t>
        </is>
      </c>
      <c r="D3614" t="n">
        <v>0</v>
      </c>
      <c r="E3614" t="n">
        <v>0</v>
      </c>
      <c r="F3614" t="n">
        <v>0</v>
      </c>
      <c r="G3614" t="n">
        <v>0</v>
      </c>
      <c r="H3614" t="n">
        <v>0</v>
      </c>
      <c r="I3614" t="n">
        <v>0</v>
      </c>
      <c r="J3614" t="n">
        <v>0</v>
      </c>
      <c r="K3614" t="n">
        <v>0</v>
      </c>
      <c r="L3614" t="n">
        <v>0</v>
      </c>
      <c r="M3614" t="n">
        <v>0</v>
      </c>
      <c r="N3614" t="n">
        <v>0</v>
      </c>
      <c r="P3614" s="27" t="inlineStr"/>
      <c r="R3614" t="inlineStr">
        <is>
          <t>Goa</t>
        </is>
      </c>
      <c r="S3614" t="inlineStr">
        <is>
          <t>Plant</t>
        </is>
      </c>
      <c r="T3614" s="9">
        <f>VLOOKUP(A3614,Sku_list!$A$1:$D$2323,3,0)</f>
        <v/>
      </c>
      <c r="U3614" s="9">
        <f>VLOOKUP(A3614,Sku_list!$A$1:$D$2323,4,0)*(F3614/1000000*12)</f>
        <v/>
      </c>
      <c r="V3614" s="9">
        <f>VLOOKUP(A3614,Sku_list!$A$1:$D$2323,4,0)*(H3614/1000000*12)</f>
        <v/>
      </c>
      <c r="W3614" s="9">
        <f>VLOOKUP(A3614,Sku_list!$A$1:$D$2323,4,0)*(J3614/1000000*12)</f>
        <v/>
      </c>
      <c r="X3614" s="9">
        <f>VLOOKUP(A3614,Sku_list!$A$1:$D$2323,4,0)*(L3614/1000000*12)</f>
        <v/>
      </c>
      <c r="Y3614" s="9">
        <f>VLOOKUP(A3614,Sku_list!$A$1:$E$2323,5,0)*((J3614+F3614)/1000000000)</f>
        <v/>
      </c>
      <c r="AC3614" s="27">
        <f>(DAY(TODAY())+AB3614)/30</f>
        <v/>
      </c>
    </row>
    <row r="3615">
      <c r="A3615" t="n">
        <v>1608117</v>
      </c>
      <c r="B3615" t="inlineStr">
        <is>
          <t>Cib 123 200</t>
        </is>
      </c>
      <c r="C3615" t="inlineStr">
        <is>
          <t>IN60</t>
        </is>
      </c>
      <c r="D3615" t="n">
        <v>0</v>
      </c>
      <c r="E3615" t="n">
        <v>0</v>
      </c>
      <c r="F3615" t="n">
        <v>0</v>
      </c>
      <c r="G3615" t="n">
        <v>0</v>
      </c>
      <c r="H3615" t="n">
        <v>0</v>
      </c>
      <c r="I3615" t="n">
        <v>0</v>
      </c>
      <c r="J3615" t="n">
        <v>0</v>
      </c>
      <c r="K3615" t="n">
        <v>0</v>
      </c>
      <c r="L3615" t="n">
        <v>0</v>
      </c>
      <c r="M3615" t="n">
        <v>0</v>
      </c>
      <c r="N3615" t="n">
        <v>0</v>
      </c>
      <c r="P3615" s="27" t="inlineStr"/>
      <c r="R3615" t="inlineStr">
        <is>
          <t>Mumbai</t>
        </is>
      </c>
      <c r="S3615" t="inlineStr">
        <is>
          <t>West</t>
        </is>
      </c>
      <c r="T3615" s="9">
        <f>VLOOKUP(A3615,Sku_list!$A$1:$D$2323,3,0)</f>
        <v/>
      </c>
      <c r="U3615" s="9">
        <f>VLOOKUP(A3615,Sku_list!$A$1:$D$2323,4,0)*(F3615/1000000*12)</f>
        <v/>
      </c>
      <c r="V3615" s="9">
        <f>VLOOKUP(A3615,Sku_list!$A$1:$D$2323,4,0)*(H3615/1000000*12)</f>
        <v/>
      </c>
      <c r="W3615" s="9">
        <f>VLOOKUP(A3615,Sku_list!$A$1:$D$2323,4,0)*(J3615/1000000*12)</f>
        <v/>
      </c>
      <c r="X3615" s="9">
        <f>VLOOKUP(A3615,Sku_list!$A$1:$D$2323,4,0)*(L3615/1000000*12)</f>
        <v/>
      </c>
      <c r="Y3615" s="9">
        <f>VLOOKUP(A3615,Sku_list!$A$1:$E$2323,5,0)*((J3615+F3615)/1000000000)</f>
        <v/>
      </c>
      <c r="AC3615" s="27">
        <f>(DAY(TODAY())+AB3615)/30</f>
        <v/>
      </c>
    </row>
    <row r="3616">
      <c r="A3616" t="n">
        <v>1608117</v>
      </c>
      <c r="B3616" t="inlineStr">
        <is>
          <t>Cib 123 200</t>
        </is>
      </c>
      <c r="C3616" t="inlineStr">
        <is>
          <t>IN61</t>
        </is>
      </c>
      <c r="D3616" t="n">
        <v>0</v>
      </c>
      <c r="E3616" t="n">
        <v>0</v>
      </c>
      <c r="F3616" t="n">
        <v>0</v>
      </c>
      <c r="G3616" t="n">
        <v>0</v>
      </c>
      <c r="H3616" t="n">
        <v>0</v>
      </c>
      <c r="I3616" t="n">
        <v>0</v>
      </c>
      <c r="J3616" t="n">
        <v>0</v>
      </c>
      <c r="K3616" t="n">
        <v>0</v>
      </c>
      <c r="L3616" t="n">
        <v>0</v>
      </c>
      <c r="M3616" t="n">
        <v>0</v>
      </c>
      <c r="N3616" t="n">
        <v>0</v>
      </c>
      <c r="P3616" s="27" t="inlineStr"/>
      <c r="R3616" t="inlineStr">
        <is>
          <t>Delhi</t>
        </is>
      </c>
      <c r="S3616" t="inlineStr">
        <is>
          <t>North</t>
        </is>
      </c>
      <c r="T3616" s="9">
        <f>VLOOKUP(A3616,Sku_list!$A$1:$D$2323,3,0)</f>
        <v/>
      </c>
      <c r="U3616" s="9">
        <f>VLOOKUP(A3616,Sku_list!$A$1:$D$2323,4,0)*(F3616/1000000*12)</f>
        <v/>
      </c>
      <c r="V3616" s="9">
        <f>VLOOKUP(A3616,Sku_list!$A$1:$D$2323,4,0)*(H3616/1000000*12)</f>
        <v/>
      </c>
      <c r="W3616" s="9">
        <f>VLOOKUP(A3616,Sku_list!$A$1:$D$2323,4,0)*(J3616/1000000*12)</f>
        <v/>
      </c>
      <c r="X3616" s="9">
        <f>VLOOKUP(A3616,Sku_list!$A$1:$D$2323,4,0)*(L3616/1000000*12)</f>
        <v/>
      </c>
      <c r="Y3616" s="9">
        <f>VLOOKUP(A3616,Sku_list!$A$1:$E$2323,5,0)*((J3616+F3616)/1000000000)</f>
        <v/>
      </c>
      <c r="AC3616" s="27">
        <f>(DAY(TODAY())+AB3616)/30</f>
        <v/>
      </c>
    </row>
    <row r="3617">
      <c r="A3617" t="n">
        <v>1608117</v>
      </c>
      <c r="B3617" t="inlineStr">
        <is>
          <t>Cib 123 200</t>
        </is>
      </c>
      <c r="C3617" t="inlineStr">
        <is>
          <t>IN62</t>
        </is>
      </c>
      <c r="D3617" t="n">
        <v>0</v>
      </c>
      <c r="E3617" t="n">
        <v>0</v>
      </c>
      <c r="F3617" t="n">
        <v>0</v>
      </c>
      <c r="G3617" t="n">
        <v>0</v>
      </c>
      <c r="H3617" t="n">
        <v>0</v>
      </c>
      <c r="I3617" t="n">
        <v>0</v>
      </c>
      <c r="J3617" t="n">
        <v>0</v>
      </c>
      <c r="K3617" t="n">
        <v>0</v>
      </c>
      <c r="L3617" t="n">
        <v>0</v>
      </c>
      <c r="M3617" t="n">
        <v>0</v>
      </c>
      <c r="N3617" t="n">
        <v>0</v>
      </c>
      <c r="P3617" s="27" t="inlineStr"/>
      <c r="R3617" t="inlineStr">
        <is>
          <t>Calcutta</t>
        </is>
      </c>
      <c r="S3617" t="inlineStr">
        <is>
          <t>East</t>
        </is>
      </c>
      <c r="T3617" s="9">
        <f>VLOOKUP(A3617,Sku_list!$A$1:$D$2323,3,0)</f>
        <v/>
      </c>
      <c r="U3617" s="9">
        <f>VLOOKUP(A3617,Sku_list!$A$1:$D$2323,4,0)*(F3617/1000000*12)</f>
        <v/>
      </c>
      <c r="V3617" s="9">
        <f>VLOOKUP(A3617,Sku_list!$A$1:$D$2323,4,0)*(H3617/1000000*12)</f>
        <v/>
      </c>
      <c r="W3617" s="9">
        <f>VLOOKUP(A3617,Sku_list!$A$1:$D$2323,4,0)*(J3617/1000000*12)</f>
        <v/>
      </c>
      <c r="X3617" s="9">
        <f>VLOOKUP(A3617,Sku_list!$A$1:$D$2323,4,0)*(L3617/1000000*12)</f>
        <v/>
      </c>
      <c r="Y3617" s="9">
        <f>VLOOKUP(A3617,Sku_list!$A$1:$E$2323,5,0)*((J3617+F3617)/1000000000)</f>
        <v/>
      </c>
      <c r="AC3617" s="27">
        <f>(DAY(TODAY())+AB3617)/30</f>
        <v/>
      </c>
    </row>
    <row r="3618">
      <c r="A3618" t="n">
        <v>1608117</v>
      </c>
      <c r="B3618" t="inlineStr">
        <is>
          <t>Cib 123 200</t>
        </is>
      </c>
      <c r="C3618" t="inlineStr">
        <is>
          <t>IN63</t>
        </is>
      </c>
      <c r="D3618" t="n">
        <v>0</v>
      </c>
      <c r="E3618" t="n">
        <v>0</v>
      </c>
      <c r="F3618" t="n">
        <v>0</v>
      </c>
      <c r="G3618" t="n">
        <v>0</v>
      </c>
      <c r="H3618" t="n">
        <v>0</v>
      </c>
      <c r="I3618" t="n">
        <v>0</v>
      </c>
      <c r="J3618" t="n">
        <v>0</v>
      </c>
      <c r="K3618" t="n">
        <v>0</v>
      </c>
      <c r="L3618" t="n">
        <v>0</v>
      </c>
      <c r="M3618" t="n">
        <v>0</v>
      </c>
      <c r="N3618" t="n">
        <v>0</v>
      </c>
      <c r="P3618" s="27" t="inlineStr"/>
      <c r="R3618" t="inlineStr">
        <is>
          <t>Trichy</t>
        </is>
      </c>
      <c r="S3618" t="inlineStr">
        <is>
          <t>South</t>
        </is>
      </c>
      <c r="T3618" s="9">
        <f>VLOOKUP(A3618,Sku_list!$A$1:$D$2323,3,0)</f>
        <v/>
      </c>
      <c r="U3618" s="9">
        <f>VLOOKUP(A3618,Sku_list!$A$1:$D$2323,4,0)*(F3618/1000000*12)</f>
        <v/>
      </c>
      <c r="V3618" s="9">
        <f>VLOOKUP(A3618,Sku_list!$A$1:$D$2323,4,0)*(H3618/1000000*12)</f>
        <v/>
      </c>
      <c r="W3618" s="9">
        <f>VLOOKUP(A3618,Sku_list!$A$1:$D$2323,4,0)*(J3618/1000000*12)</f>
        <v/>
      </c>
      <c r="X3618" s="9">
        <f>VLOOKUP(A3618,Sku_list!$A$1:$D$2323,4,0)*(L3618/1000000*12)</f>
        <v/>
      </c>
      <c r="Y3618" s="9">
        <f>VLOOKUP(A3618,Sku_list!$A$1:$E$2323,5,0)*((J3618+F3618)/1000000000)</f>
        <v/>
      </c>
      <c r="AC3618" s="27">
        <f>(DAY(TODAY())+AB3618)/30</f>
        <v/>
      </c>
    </row>
    <row r="3619">
      <c r="A3619" t="n">
        <v>1608117</v>
      </c>
      <c r="B3619" t="inlineStr">
        <is>
          <t>Cib 123 200</t>
        </is>
      </c>
      <c r="C3619" t="inlineStr">
        <is>
          <t>IN64</t>
        </is>
      </c>
      <c r="D3619" t="n">
        <v>0</v>
      </c>
      <c r="E3619" t="n">
        <v>0</v>
      </c>
      <c r="F3619" t="n">
        <v>0</v>
      </c>
      <c r="G3619" t="n">
        <v>0</v>
      </c>
      <c r="H3619" t="n">
        <v>0</v>
      </c>
      <c r="I3619" t="n">
        <v>0</v>
      </c>
      <c r="J3619" t="n">
        <v>0</v>
      </c>
      <c r="K3619" t="n">
        <v>0</v>
      </c>
      <c r="L3619" t="n">
        <v>0</v>
      </c>
      <c r="M3619" t="n">
        <v>0</v>
      </c>
      <c r="N3619" t="n">
        <v>0</v>
      </c>
      <c r="P3619" s="27" t="inlineStr"/>
      <c r="R3619" t="inlineStr">
        <is>
          <t>Chennai</t>
        </is>
      </c>
      <c r="S3619" t="inlineStr">
        <is>
          <t>South</t>
        </is>
      </c>
      <c r="T3619" s="9">
        <f>VLOOKUP(A3619,Sku_list!$A$1:$D$2323,3,0)</f>
        <v/>
      </c>
      <c r="U3619" s="9">
        <f>VLOOKUP(A3619,Sku_list!$A$1:$D$2323,4,0)*(F3619/1000000*12)</f>
        <v/>
      </c>
      <c r="V3619" s="9">
        <f>VLOOKUP(A3619,Sku_list!$A$1:$D$2323,4,0)*(H3619/1000000*12)</f>
        <v/>
      </c>
      <c r="W3619" s="9">
        <f>VLOOKUP(A3619,Sku_list!$A$1:$D$2323,4,0)*(J3619/1000000*12)</f>
        <v/>
      </c>
      <c r="X3619" s="9">
        <f>VLOOKUP(A3619,Sku_list!$A$1:$D$2323,4,0)*(L3619/1000000*12)</f>
        <v/>
      </c>
      <c r="Y3619" s="9">
        <f>VLOOKUP(A3619,Sku_list!$A$1:$E$2323,5,0)*((J3619+F3619)/1000000000)</f>
        <v/>
      </c>
      <c r="AC3619" s="27">
        <f>(DAY(TODAY())+AB3619)/30</f>
        <v/>
      </c>
    </row>
    <row r="3620">
      <c r="A3620" t="n">
        <v>1608117</v>
      </c>
      <c r="B3620" t="inlineStr">
        <is>
          <t>Cib 123 200</t>
        </is>
      </c>
      <c r="C3620" t="inlineStr">
        <is>
          <t>IN65</t>
        </is>
      </c>
      <c r="D3620" t="n">
        <v>0</v>
      </c>
      <c r="E3620" t="n">
        <v>0</v>
      </c>
      <c r="F3620" t="n">
        <v>0</v>
      </c>
      <c r="G3620" t="n">
        <v>0</v>
      </c>
      <c r="H3620" t="n">
        <v>0</v>
      </c>
      <c r="I3620" t="n">
        <v>0</v>
      </c>
      <c r="J3620" t="n">
        <v>0</v>
      </c>
      <c r="K3620" t="n">
        <v>0</v>
      </c>
      <c r="L3620" t="n">
        <v>0</v>
      </c>
      <c r="M3620" t="n">
        <v>0</v>
      </c>
      <c r="N3620" t="n">
        <v>0</v>
      </c>
      <c r="P3620" s="27" t="inlineStr"/>
      <c r="R3620" t="inlineStr">
        <is>
          <t>Kanpur</t>
        </is>
      </c>
      <c r="S3620" t="inlineStr">
        <is>
          <t>North</t>
        </is>
      </c>
      <c r="T3620" s="9">
        <f>VLOOKUP(A3620,Sku_list!$A$1:$D$2323,3,0)</f>
        <v/>
      </c>
      <c r="U3620" s="9">
        <f>VLOOKUP(A3620,Sku_list!$A$1:$D$2323,4,0)*(F3620/1000000*12)</f>
        <v/>
      </c>
      <c r="V3620" s="9">
        <f>VLOOKUP(A3620,Sku_list!$A$1:$D$2323,4,0)*(H3620/1000000*12)</f>
        <v/>
      </c>
      <c r="W3620" s="9">
        <f>VLOOKUP(A3620,Sku_list!$A$1:$D$2323,4,0)*(J3620/1000000*12)</f>
        <v/>
      </c>
      <c r="X3620" s="9">
        <f>VLOOKUP(A3620,Sku_list!$A$1:$D$2323,4,0)*(L3620/1000000*12)</f>
        <v/>
      </c>
      <c r="Y3620" s="9">
        <f>VLOOKUP(A3620,Sku_list!$A$1:$E$2323,5,0)*((J3620+F3620)/1000000000)</f>
        <v/>
      </c>
      <c r="AC3620" s="27">
        <f>(DAY(TODAY())+AB3620)/30</f>
        <v/>
      </c>
    </row>
    <row r="3621">
      <c r="A3621" t="n">
        <v>1608117</v>
      </c>
      <c r="B3621" t="inlineStr">
        <is>
          <t>Cib 123 200</t>
        </is>
      </c>
      <c r="C3621" t="inlineStr">
        <is>
          <t>IN66</t>
        </is>
      </c>
      <c r="D3621" t="n">
        <v>0</v>
      </c>
      <c r="E3621" t="n">
        <v>0</v>
      </c>
      <c r="F3621" t="n">
        <v>0</v>
      </c>
      <c r="G3621" t="n">
        <v>0</v>
      </c>
      <c r="H3621" t="n">
        <v>0</v>
      </c>
      <c r="I3621" t="n">
        <v>0</v>
      </c>
      <c r="J3621" t="n">
        <v>0</v>
      </c>
      <c r="K3621" t="n">
        <v>0</v>
      </c>
      <c r="L3621" t="n">
        <v>0</v>
      </c>
      <c r="M3621" t="n">
        <v>0</v>
      </c>
      <c r="N3621" t="n">
        <v>0</v>
      </c>
      <c r="P3621" s="27" t="inlineStr"/>
      <c r="R3621" t="inlineStr">
        <is>
          <t>Bhubaneshwar</t>
        </is>
      </c>
      <c r="S3621" t="inlineStr">
        <is>
          <t>East</t>
        </is>
      </c>
      <c r="T3621" s="9">
        <f>VLOOKUP(A3621,Sku_list!$A$1:$D$2323,3,0)</f>
        <v/>
      </c>
      <c r="U3621" s="9">
        <f>VLOOKUP(A3621,Sku_list!$A$1:$D$2323,4,0)*(F3621/1000000*12)</f>
        <v/>
      </c>
      <c r="V3621" s="9">
        <f>VLOOKUP(A3621,Sku_list!$A$1:$D$2323,4,0)*(H3621/1000000*12)</f>
        <v/>
      </c>
      <c r="W3621" s="9">
        <f>VLOOKUP(A3621,Sku_list!$A$1:$D$2323,4,0)*(J3621/1000000*12)</f>
        <v/>
      </c>
      <c r="X3621" s="9">
        <f>VLOOKUP(A3621,Sku_list!$A$1:$D$2323,4,0)*(L3621/1000000*12)</f>
        <v/>
      </c>
      <c r="Y3621" s="9">
        <f>VLOOKUP(A3621,Sku_list!$A$1:$E$2323,5,0)*((J3621+F3621)/1000000000)</f>
        <v/>
      </c>
      <c r="AC3621" s="27">
        <f>(DAY(TODAY())+AB3621)/30</f>
        <v/>
      </c>
    </row>
    <row r="3622">
      <c r="A3622" t="n">
        <v>1608117</v>
      </c>
      <c r="B3622" t="inlineStr">
        <is>
          <t>Cib 123 200</t>
        </is>
      </c>
      <c r="C3622" t="inlineStr">
        <is>
          <t>IN67</t>
        </is>
      </c>
      <c r="D3622" t="n">
        <v>0</v>
      </c>
      <c r="E3622" t="n">
        <v>0</v>
      </c>
      <c r="F3622" t="n">
        <v>0</v>
      </c>
      <c r="G3622" t="n">
        <v>0</v>
      </c>
      <c r="H3622" t="n">
        <v>0</v>
      </c>
      <c r="I3622" t="n">
        <v>0</v>
      </c>
      <c r="J3622" t="n">
        <v>0</v>
      </c>
      <c r="K3622" t="n">
        <v>0</v>
      </c>
      <c r="L3622" t="n">
        <v>0</v>
      </c>
      <c r="M3622" t="n">
        <v>0</v>
      </c>
      <c r="N3622" t="n">
        <v>0</v>
      </c>
      <c r="P3622" s="27" t="inlineStr"/>
      <c r="R3622" t="inlineStr">
        <is>
          <t>Indore</t>
        </is>
      </c>
      <c r="S3622" t="inlineStr">
        <is>
          <t>West</t>
        </is>
      </c>
      <c r="T3622" s="9">
        <f>VLOOKUP(A3622,Sku_list!$A$1:$D$2323,3,0)</f>
        <v/>
      </c>
      <c r="U3622" s="9">
        <f>VLOOKUP(A3622,Sku_list!$A$1:$D$2323,4,0)*(F3622/1000000*12)</f>
        <v/>
      </c>
      <c r="V3622" s="9">
        <f>VLOOKUP(A3622,Sku_list!$A$1:$D$2323,4,0)*(H3622/1000000*12)</f>
        <v/>
      </c>
      <c r="W3622" s="9">
        <f>VLOOKUP(A3622,Sku_list!$A$1:$D$2323,4,0)*(J3622/1000000*12)</f>
        <v/>
      </c>
      <c r="X3622" s="9">
        <f>VLOOKUP(A3622,Sku_list!$A$1:$D$2323,4,0)*(L3622/1000000*12)</f>
        <v/>
      </c>
      <c r="Y3622" s="9">
        <f>VLOOKUP(A3622,Sku_list!$A$1:$E$2323,5,0)*((J3622+F3622)/1000000000)</f>
        <v/>
      </c>
      <c r="AC3622" s="27">
        <f>(DAY(TODAY())+AB3622)/30</f>
        <v/>
      </c>
    </row>
    <row r="3623">
      <c r="A3623" t="n">
        <v>1608117</v>
      </c>
      <c r="B3623" t="inlineStr">
        <is>
          <t>Cib 123 200</t>
        </is>
      </c>
      <c r="C3623" t="inlineStr">
        <is>
          <t>IN68</t>
        </is>
      </c>
      <c r="D3623" t="n">
        <v>0</v>
      </c>
      <c r="E3623" t="n">
        <v>0</v>
      </c>
      <c r="F3623" t="n">
        <v>0</v>
      </c>
      <c r="G3623" t="n">
        <v>0</v>
      </c>
      <c r="H3623" t="n">
        <v>0</v>
      </c>
      <c r="I3623" t="n">
        <v>0</v>
      </c>
      <c r="J3623" t="n">
        <v>0</v>
      </c>
      <c r="K3623" t="n">
        <v>0</v>
      </c>
      <c r="L3623" t="n">
        <v>0</v>
      </c>
      <c r="M3623" t="n">
        <v>0</v>
      </c>
      <c r="N3623" t="n">
        <v>0</v>
      </c>
      <c r="P3623" s="27" t="inlineStr"/>
      <c r="R3623" t="inlineStr">
        <is>
          <t>Baroda</t>
        </is>
      </c>
      <c r="S3623" t="inlineStr">
        <is>
          <t>West</t>
        </is>
      </c>
      <c r="T3623" s="9">
        <f>VLOOKUP(A3623,Sku_list!$A$1:$D$2323,3,0)</f>
        <v/>
      </c>
      <c r="U3623" s="9">
        <f>VLOOKUP(A3623,Sku_list!$A$1:$D$2323,4,0)*(F3623/1000000*12)</f>
        <v/>
      </c>
      <c r="V3623" s="9">
        <f>VLOOKUP(A3623,Sku_list!$A$1:$D$2323,4,0)*(H3623/1000000*12)</f>
        <v/>
      </c>
      <c r="W3623" s="9">
        <f>VLOOKUP(A3623,Sku_list!$A$1:$D$2323,4,0)*(J3623/1000000*12)</f>
        <v/>
      </c>
      <c r="X3623" s="9">
        <f>VLOOKUP(A3623,Sku_list!$A$1:$D$2323,4,0)*(L3623/1000000*12)</f>
        <v/>
      </c>
      <c r="Y3623" s="9">
        <f>VLOOKUP(A3623,Sku_list!$A$1:$E$2323,5,0)*((J3623+F3623)/1000000000)</f>
        <v/>
      </c>
      <c r="AC3623" s="27">
        <f>(DAY(TODAY())+AB3623)/30</f>
        <v/>
      </c>
    </row>
    <row r="3624">
      <c r="A3624" t="n">
        <v>1608117</v>
      </c>
      <c r="B3624" t="inlineStr">
        <is>
          <t>Cib 123 200</t>
        </is>
      </c>
      <c r="C3624" t="inlineStr">
        <is>
          <t>IN69</t>
        </is>
      </c>
      <c r="D3624" t="n">
        <v>0</v>
      </c>
      <c r="E3624" t="n">
        <v>0</v>
      </c>
      <c r="F3624" t="n">
        <v>0</v>
      </c>
      <c r="G3624" t="n">
        <v>0</v>
      </c>
      <c r="H3624" t="n">
        <v>0</v>
      </c>
      <c r="I3624" t="n">
        <v>0</v>
      </c>
      <c r="J3624" t="n">
        <v>0</v>
      </c>
      <c r="K3624" t="n">
        <v>0</v>
      </c>
      <c r="L3624" t="n">
        <v>0</v>
      </c>
      <c r="M3624" t="n">
        <v>0</v>
      </c>
      <c r="N3624" t="n">
        <v>0</v>
      </c>
      <c r="P3624" s="27" t="inlineStr"/>
      <c r="R3624" t="inlineStr">
        <is>
          <t>Hyderabad</t>
        </is>
      </c>
      <c r="S3624" t="inlineStr">
        <is>
          <t>South</t>
        </is>
      </c>
      <c r="T3624" s="9">
        <f>VLOOKUP(A3624,Sku_list!$A$1:$D$2323,3,0)</f>
        <v/>
      </c>
      <c r="U3624" s="9">
        <f>VLOOKUP(A3624,Sku_list!$A$1:$D$2323,4,0)*(F3624/1000000*12)</f>
        <v/>
      </c>
      <c r="V3624" s="9">
        <f>VLOOKUP(A3624,Sku_list!$A$1:$D$2323,4,0)*(H3624/1000000*12)</f>
        <v/>
      </c>
      <c r="W3624" s="9">
        <f>VLOOKUP(A3624,Sku_list!$A$1:$D$2323,4,0)*(J3624/1000000*12)</f>
        <v/>
      </c>
      <c r="X3624" s="9">
        <f>VLOOKUP(A3624,Sku_list!$A$1:$D$2323,4,0)*(L3624/1000000*12)</f>
        <v/>
      </c>
      <c r="Y3624" s="9">
        <f>VLOOKUP(A3624,Sku_list!$A$1:$E$2323,5,0)*((J3624+F3624)/1000000000)</f>
        <v/>
      </c>
      <c r="AC3624" s="27">
        <f>(DAY(TODAY())+AB3624)/30</f>
        <v/>
      </c>
    </row>
    <row r="3625">
      <c r="A3625" t="n">
        <v>1608117</v>
      </c>
      <c r="B3625" t="inlineStr">
        <is>
          <t>Cib 123 200</t>
        </is>
      </c>
      <c r="C3625" t="inlineStr">
        <is>
          <t>IN70</t>
        </is>
      </c>
      <c r="D3625" t="n">
        <v>0</v>
      </c>
      <c r="E3625" t="n">
        <v>0</v>
      </c>
      <c r="F3625" t="n">
        <v>0</v>
      </c>
      <c r="G3625" t="n">
        <v>0</v>
      </c>
      <c r="H3625" t="n">
        <v>0</v>
      </c>
      <c r="I3625" t="n">
        <v>0</v>
      </c>
      <c r="J3625" t="n">
        <v>0</v>
      </c>
      <c r="K3625" t="n">
        <v>0</v>
      </c>
      <c r="L3625" t="n">
        <v>0</v>
      </c>
      <c r="M3625" t="n">
        <v>0</v>
      </c>
      <c r="N3625" t="n">
        <v>0</v>
      </c>
      <c r="P3625" s="27" t="inlineStr"/>
      <c r="R3625" t="inlineStr">
        <is>
          <t>Allepy</t>
        </is>
      </c>
      <c r="S3625" t="inlineStr">
        <is>
          <t>South</t>
        </is>
      </c>
      <c r="T3625" s="9">
        <f>VLOOKUP(A3625,Sku_list!$A$1:$D$2323,3,0)</f>
        <v/>
      </c>
      <c r="U3625" s="9">
        <f>VLOOKUP(A3625,Sku_list!$A$1:$D$2323,4,0)*(F3625/1000000*12)</f>
        <v/>
      </c>
      <c r="V3625" s="9">
        <f>VLOOKUP(A3625,Sku_list!$A$1:$D$2323,4,0)*(H3625/1000000*12)</f>
        <v/>
      </c>
      <c r="W3625" s="9">
        <f>VLOOKUP(A3625,Sku_list!$A$1:$D$2323,4,0)*(J3625/1000000*12)</f>
        <v/>
      </c>
      <c r="X3625" s="9">
        <f>VLOOKUP(A3625,Sku_list!$A$1:$D$2323,4,0)*(L3625/1000000*12)</f>
        <v/>
      </c>
      <c r="Y3625" s="9">
        <f>VLOOKUP(A3625,Sku_list!$A$1:$E$2323,5,0)*((J3625+F3625)/1000000000)</f>
        <v/>
      </c>
      <c r="AC3625" s="27">
        <f>(DAY(TODAY())+AB3625)/30</f>
        <v/>
      </c>
    </row>
    <row r="3626">
      <c r="A3626" t="n">
        <v>1608117</v>
      </c>
      <c r="B3626" t="inlineStr">
        <is>
          <t>Cib 123 200</t>
        </is>
      </c>
      <c r="C3626" t="inlineStr">
        <is>
          <t>IN71</t>
        </is>
      </c>
      <c r="D3626" t="n">
        <v>0</v>
      </c>
      <c r="E3626" t="n">
        <v>0</v>
      </c>
      <c r="F3626" t="n">
        <v>0</v>
      </c>
      <c r="G3626" t="n">
        <v>30</v>
      </c>
      <c r="H3626" t="n">
        <v>0</v>
      </c>
      <c r="I3626" t="n">
        <v>0</v>
      </c>
      <c r="J3626" t="n">
        <v>0</v>
      </c>
      <c r="K3626" t="n">
        <v>0</v>
      </c>
      <c r="L3626" t="n">
        <v>0</v>
      </c>
      <c r="M3626" t="n">
        <v>0</v>
      </c>
      <c r="N3626" t="n">
        <v>0</v>
      </c>
      <c r="P3626" s="27" t="inlineStr"/>
      <c r="R3626" t="inlineStr">
        <is>
          <t>Bangalore</t>
        </is>
      </c>
      <c r="S3626" t="inlineStr">
        <is>
          <t>South</t>
        </is>
      </c>
      <c r="T3626" s="9">
        <f>VLOOKUP(A3626,Sku_list!$A$1:$D$2323,3,0)</f>
        <v/>
      </c>
      <c r="U3626" s="9">
        <f>VLOOKUP(A3626,Sku_list!$A$1:$D$2323,4,0)*(F3626/1000000*12)</f>
        <v/>
      </c>
      <c r="V3626" s="9">
        <f>VLOOKUP(A3626,Sku_list!$A$1:$D$2323,4,0)*(H3626/1000000*12)</f>
        <v/>
      </c>
      <c r="W3626" s="9">
        <f>VLOOKUP(A3626,Sku_list!$A$1:$D$2323,4,0)*(J3626/1000000*12)</f>
        <v/>
      </c>
      <c r="X3626" s="9">
        <f>VLOOKUP(A3626,Sku_list!$A$1:$D$2323,4,0)*(L3626/1000000*12)</f>
        <v/>
      </c>
      <c r="Y3626" s="9">
        <f>VLOOKUP(A3626,Sku_list!$A$1:$E$2323,5,0)*((J3626+F3626)/1000000000)</f>
        <v/>
      </c>
      <c r="AC3626" s="27">
        <f>(DAY(TODAY())+AB3626)/30</f>
        <v/>
      </c>
    </row>
    <row r="3627">
      <c r="A3627" t="n">
        <v>1608117</v>
      </c>
      <c r="B3627" t="inlineStr">
        <is>
          <t>Cib 123 200</t>
        </is>
      </c>
      <c r="C3627" t="inlineStr">
        <is>
          <t>IN72</t>
        </is>
      </c>
      <c r="D3627" t="n">
        <v>0</v>
      </c>
      <c r="E3627" t="n">
        <v>0</v>
      </c>
      <c r="F3627" t="n">
        <v>0</v>
      </c>
      <c r="G3627" t="n">
        <v>0</v>
      </c>
      <c r="H3627" t="n">
        <v>0</v>
      </c>
      <c r="I3627" t="n">
        <v>0</v>
      </c>
      <c r="J3627" t="n">
        <v>0</v>
      </c>
      <c r="K3627" t="n">
        <v>0</v>
      </c>
      <c r="L3627" t="n">
        <v>0</v>
      </c>
      <c r="M3627" t="n">
        <v>0</v>
      </c>
      <c r="N3627" t="n">
        <v>0</v>
      </c>
      <c r="P3627" s="27" t="inlineStr"/>
      <c r="R3627" t="inlineStr">
        <is>
          <t>Gauhati</t>
        </is>
      </c>
      <c r="S3627" t="inlineStr">
        <is>
          <t>East</t>
        </is>
      </c>
      <c r="T3627" s="9">
        <f>VLOOKUP(A3627,Sku_list!$A$1:$D$2323,3,0)</f>
        <v/>
      </c>
      <c r="U3627" s="9">
        <f>VLOOKUP(A3627,Sku_list!$A$1:$D$2323,4,0)*(F3627/1000000*12)</f>
        <v/>
      </c>
      <c r="V3627" s="9">
        <f>VLOOKUP(A3627,Sku_list!$A$1:$D$2323,4,0)*(H3627/1000000*12)</f>
        <v/>
      </c>
      <c r="W3627" s="9">
        <f>VLOOKUP(A3627,Sku_list!$A$1:$D$2323,4,0)*(J3627/1000000*12)</f>
        <v/>
      </c>
      <c r="X3627" s="9">
        <f>VLOOKUP(A3627,Sku_list!$A$1:$D$2323,4,0)*(L3627/1000000*12)</f>
        <v/>
      </c>
      <c r="Y3627" s="9">
        <f>VLOOKUP(A3627,Sku_list!$A$1:$E$2323,5,0)*((J3627+F3627)/1000000000)</f>
        <v/>
      </c>
      <c r="AC3627" s="27">
        <f>(DAY(TODAY())+AB3627)/30</f>
        <v/>
      </c>
    </row>
    <row r="3628">
      <c r="A3628" t="n">
        <v>1608117</v>
      </c>
      <c r="B3628" t="inlineStr">
        <is>
          <t>Cib 123 200</t>
        </is>
      </c>
      <c r="C3628" t="inlineStr">
        <is>
          <t>IN73</t>
        </is>
      </c>
      <c r="D3628" t="n">
        <v>0</v>
      </c>
      <c r="E3628" t="n">
        <v>0</v>
      </c>
      <c r="F3628" t="n">
        <v>0</v>
      </c>
      <c r="G3628" t="n">
        <v>0</v>
      </c>
      <c r="H3628" t="n">
        <v>0</v>
      </c>
      <c r="I3628" t="n">
        <v>0</v>
      </c>
      <c r="J3628" t="n">
        <v>0</v>
      </c>
      <c r="K3628" t="n">
        <v>0</v>
      </c>
      <c r="L3628" t="n">
        <v>0</v>
      </c>
      <c r="M3628" t="n">
        <v>0</v>
      </c>
      <c r="N3628" t="n">
        <v>0</v>
      </c>
      <c r="P3628" s="27" t="inlineStr"/>
      <c r="R3628" t="inlineStr">
        <is>
          <t>Patna</t>
        </is>
      </c>
      <c r="S3628" t="inlineStr">
        <is>
          <t>East</t>
        </is>
      </c>
      <c r="T3628" s="9">
        <f>VLOOKUP(A3628,Sku_list!$A$1:$D$2323,3,0)</f>
        <v/>
      </c>
      <c r="U3628" s="9">
        <f>VLOOKUP(A3628,Sku_list!$A$1:$D$2323,4,0)*(F3628/1000000*12)</f>
        <v/>
      </c>
      <c r="V3628" s="9">
        <f>VLOOKUP(A3628,Sku_list!$A$1:$D$2323,4,0)*(H3628/1000000*12)</f>
        <v/>
      </c>
      <c r="W3628" s="9">
        <f>VLOOKUP(A3628,Sku_list!$A$1:$D$2323,4,0)*(J3628/1000000*12)</f>
        <v/>
      </c>
      <c r="X3628" s="9">
        <f>VLOOKUP(A3628,Sku_list!$A$1:$D$2323,4,0)*(L3628/1000000*12)</f>
        <v/>
      </c>
      <c r="Y3628" s="9">
        <f>VLOOKUP(A3628,Sku_list!$A$1:$E$2323,5,0)*((J3628+F3628)/1000000000)</f>
        <v/>
      </c>
      <c r="AC3628" s="27">
        <f>(DAY(TODAY())+AB3628)/30</f>
        <v/>
      </c>
    </row>
    <row r="3629">
      <c r="A3629" t="n">
        <v>1608117</v>
      </c>
      <c r="B3629" t="inlineStr">
        <is>
          <t>Cib 123 200</t>
        </is>
      </c>
      <c r="C3629" t="inlineStr">
        <is>
          <t>IN74</t>
        </is>
      </c>
      <c r="D3629" t="n">
        <v>0</v>
      </c>
      <c r="E3629" t="n">
        <v>0</v>
      </c>
      <c r="F3629" t="n">
        <v>0</v>
      </c>
      <c r="G3629" t="n">
        <v>0</v>
      </c>
      <c r="H3629" t="n">
        <v>0</v>
      </c>
      <c r="I3629" t="n">
        <v>0</v>
      </c>
      <c r="J3629" t="n">
        <v>0</v>
      </c>
      <c r="K3629" t="n">
        <v>0</v>
      </c>
      <c r="L3629" t="n">
        <v>0</v>
      </c>
      <c r="M3629" t="n">
        <v>0</v>
      </c>
      <c r="N3629" t="n">
        <v>0</v>
      </c>
      <c r="P3629" s="27" t="inlineStr"/>
      <c r="R3629" t="inlineStr">
        <is>
          <t>Nepal-exp</t>
        </is>
      </c>
      <c r="S3629" t="inlineStr">
        <is>
          <t>Exp-DC</t>
        </is>
      </c>
      <c r="T3629" s="9">
        <f>VLOOKUP(A3629,Sku_list!$A$1:$D$2323,3,0)</f>
        <v/>
      </c>
      <c r="U3629" s="9">
        <f>VLOOKUP(A3629,Sku_list!$A$1:$D$2323,4,0)*(F3629/1000000*12)</f>
        <v/>
      </c>
      <c r="V3629" s="9">
        <f>VLOOKUP(A3629,Sku_list!$A$1:$D$2323,4,0)*(H3629/1000000*12)</f>
        <v/>
      </c>
      <c r="W3629" s="9">
        <f>VLOOKUP(A3629,Sku_list!$A$1:$D$2323,4,0)*(J3629/1000000*12)</f>
        <v/>
      </c>
      <c r="X3629" s="9">
        <f>VLOOKUP(A3629,Sku_list!$A$1:$D$2323,4,0)*(L3629/1000000*12)</f>
        <v/>
      </c>
      <c r="Y3629" s="9">
        <f>VLOOKUP(A3629,Sku_list!$A$1:$E$2323,5,0)*((J3629+F3629)/1000000000)</f>
        <v/>
      </c>
      <c r="AC3629" s="27">
        <f>(DAY(TODAY())+AB3629)/30</f>
        <v/>
      </c>
    </row>
    <row r="3630">
      <c r="A3630" t="n">
        <v>1608117</v>
      </c>
      <c r="B3630" t="inlineStr">
        <is>
          <t>Cib 123 200</t>
        </is>
      </c>
      <c r="C3630" t="inlineStr">
        <is>
          <t>IN75</t>
        </is>
      </c>
      <c r="D3630" t="n">
        <v>0</v>
      </c>
      <c r="E3630" t="n">
        <v>0</v>
      </c>
      <c r="F3630" t="n">
        <v>0</v>
      </c>
      <c r="G3630" t="n">
        <v>0</v>
      </c>
      <c r="H3630" t="n">
        <v>0</v>
      </c>
      <c r="I3630" t="n">
        <v>0</v>
      </c>
      <c r="J3630" t="n">
        <v>0</v>
      </c>
      <c r="K3630" t="n">
        <v>0</v>
      </c>
      <c r="L3630" t="n">
        <v>0</v>
      </c>
      <c r="M3630" t="n">
        <v>0</v>
      </c>
      <c r="N3630" t="n">
        <v>0</v>
      </c>
      <c r="P3630" s="27" t="inlineStr"/>
      <c r="R3630" t="inlineStr">
        <is>
          <t>Jaipur</t>
        </is>
      </c>
      <c r="S3630" t="inlineStr">
        <is>
          <t>North</t>
        </is>
      </c>
      <c r="T3630" s="9">
        <f>VLOOKUP(A3630,Sku_list!$A$1:$D$2323,3,0)</f>
        <v/>
      </c>
      <c r="U3630" s="9">
        <f>VLOOKUP(A3630,Sku_list!$A$1:$D$2323,4,0)*(F3630/1000000*12)</f>
        <v/>
      </c>
      <c r="V3630" s="9">
        <f>VLOOKUP(A3630,Sku_list!$A$1:$D$2323,4,0)*(H3630/1000000*12)</f>
        <v/>
      </c>
      <c r="W3630" s="9">
        <f>VLOOKUP(A3630,Sku_list!$A$1:$D$2323,4,0)*(J3630/1000000*12)</f>
        <v/>
      </c>
      <c r="X3630" s="9">
        <f>VLOOKUP(A3630,Sku_list!$A$1:$D$2323,4,0)*(L3630/1000000*12)</f>
        <v/>
      </c>
      <c r="Y3630" s="9">
        <f>VLOOKUP(A3630,Sku_list!$A$1:$E$2323,5,0)*((J3630+F3630)/1000000000)</f>
        <v/>
      </c>
      <c r="AC3630" s="27">
        <f>(DAY(TODAY())+AB3630)/30</f>
        <v/>
      </c>
    </row>
    <row r="3631">
      <c r="A3631" t="n">
        <v>1608117</v>
      </c>
      <c r="B3631" t="inlineStr">
        <is>
          <t>Cib 123 200</t>
        </is>
      </c>
      <c r="C3631" t="inlineStr">
        <is>
          <t>IN76</t>
        </is>
      </c>
      <c r="D3631" t="n">
        <v>0</v>
      </c>
      <c r="E3631" t="n">
        <v>0</v>
      </c>
      <c r="F3631" t="n">
        <v>0</v>
      </c>
      <c r="G3631" t="n">
        <v>0</v>
      </c>
      <c r="H3631" t="n">
        <v>0</v>
      </c>
      <c r="I3631" t="n">
        <v>0</v>
      </c>
      <c r="J3631" t="n">
        <v>0</v>
      </c>
      <c r="K3631" t="n">
        <v>0</v>
      </c>
      <c r="L3631" t="n">
        <v>0</v>
      </c>
      <c r="M3631" t="n">
        <v>0</v>
      </c>
      <c r="N3631" t="n">
        <v>0</v>
      </c>
      <c r="P3631" s="27" t="inlineStr"/>
      <c r="R3631" t="inlineStr">
        <is>
          <t>Ghaziabad</t>
        </is>
      </c>
      <c r="S3631" t="inlineStr">
        <is>
          <t>North</t>
        </is>
      </c>
      <c r="T3631" s="9">
        <f>VLOOKUP(A3631,Sku_list!$A$1:$D$2323,3,0)</f>
        <v/>
      </c>
      <c r="U3631" s="9">
        <f>VLOOKUP(A3631,Sku_list!$A$1:$D$2323,4,0)*(F3631/1000000*12)</f>
        <v/>
      </c>
      <c r="V3631" s="9">
        <f>VLOOKUP(A3631,Sku_list!$A$1:$D$2323,4,0)*(H3631/1000000*12)</f>
        <v/>
      </c>
      <c r="W3631" s="9">
        <f>VLOOKUP(A3631,Sku_list!$A$1:$D$2323,4,0)*(J3631/1000000*12)</f>
        <v/>
      </c>
      <c r="X3631" s="9">
        <f>VLOOKUP(A3631,Sku_list!$A$1:$D$2323,4,0)*(L3631/1000000*12)</f>
        <v/>
      </c>
      <c r="Y3631" s="9">
        <f>VLOOKUP(A3631,Sku_list!$A$1:$E$2323,5,0)*((J3631+F3631)/1000000000)</f>
        <v/>
      </c>
      <c r="AC3631" s="27">
        <f>(DAY(TODAY())+AB3631)/30</f>
        <v/>
      </c>
    </row>
    <row r="3632">
      <c r="A3632" t="n">
        <v>1608117</v>
      </c>
      <c r="B3632" t="inlineStr">
        <is>
          <t>Cib 123 200</t>
        </is>
      </c>
      <c r="C3632" t="inlineStr">
        <is>
          <t>IN77</t>
        </is>
      </c>
      <c r="D3632" t="n">
        <v>0</v>
      </c>
      <c r="E3632" t="n">
        <v>0</v>
      </c>
      <c r="F3632" t="n">
        <v>0</v>
      </c>
      <c r="G3632" t="n">
        <v>0</v>
      </c>
      <c r="H3632" t="n">
        <v>0</v>
      </c>
      <c r="I3632" t="n">
        <v>0</v>
      </c>
      <c r="J3632" t="n">
        <v>0</v>
      </c>
      <c r="K3632" t="n">
        <v>0</v>
      </c>
      <c r="L3632" t="n">
        <v>0</v>
      </c>
      <c r="M3632" t="n">
        <v>0</v>
      </c>
      <c r="N3632" t="n">
        <v>0</v>
      </c>
      <c r="P3632" s="27" t="inlineStr"/>
      <c r="R3632" t="inlineStr">
        <is>
          <t>POC Bhiwandi</t>
        </is>
      </c>
      <c r="S3632" t="inlineStr">
        <is>
          <t>West</t>
        </is>
      </c>
      <c r="T3632" s="9">
        <f>VLOOKUP(A3632,Sku_list!$A$1:$D$2323,3,0)</f>
        <v/>
      </c>
      <c r="U3632" s="9">
        <f>VLOOKUP(A3632,Sku_list!$A$1:$D$2323,4,0)*(F3632/1000000*12)</f>
        <v/>
      </c>
      <c r="V3632" s="9">
        <f>VLOOKUP(A3632,Sku_list!$A$1:$D$2323,4,0)*(H3632/1000000*12)</f>
        <v/>
      </c>
      <c r="W3632" s="9">
        <f>VLOOKUP(A3632,Sku_list!$A$1:$D$2323,4,0)*(J3632/1000000*12)</f>
        <v/>
      </c>
      <c r="X3632" s="9">
        <f>VLOOKUP(A3632,Sku_list!$A$1:$D$2323,4,0)*(L3632/1000000*12)</f>
        <v/>
      </c>
      <c r="Y3632" s="9">
        <f>VLOOKUP(A3632,Sku_list!$A$1:$E$2323,5,0)*((J3632+F3632)/1000000000)</f>
        <v/>
      </c>
      <c r="AC3632" s="27">
        <f>(DAY(TODAY())+AB3632)/30</f>
        <v/>
      </c>
    </row>
    <row r="3633">
      <c r="A3633" t="n">
        <v>1608117</v>
      </c>
      <c r="B3633" t="inlineStr">
        <is>
          <t>Cib 123 200</t>
        </is>
      </c>
      <c r="C3633" t="inlineStr">
        <is>
          <t>IN78</t>
        </is>
      </c>
      <c r="D3633" t="n">
        <v>0</v>
      </c>
      <c r="E3633" t="n">
        <v>0</v>
      </c>
      <c r="F3633" t="n">
        <v>0</v>
      </c>
      <c r="G3633" t="n">
        <v>0</v>
      </c>
      <c r="H3633" t="n">
        <v>0</v>
      </c>
      <c r="I3633" t="n">
        <v>0</v>
      </c>
      <c r="J3633" t="n">
        <v>0</v>
      </c>
      <c r="K3633" t="n">
        <v>0</v>
      </c>
      <c r="L3633" t="n">
        <v>0</v>
      </c>
      <c r="M3633" t="n">
        <v>0</v>
      </c>
      <c r="N3633" t="n">
        <v>0</v>
      </c>
      <c r="P3633" s="27" t="inlineStr"/>
      <c r="R3633" t="inlineStr">
        <is>
          <t>Kundli</t>
        </is>
      </c>
      <c r="S3633" t="inlineStr">
        <is>
          <t>North</t>
        </is>
      </c>
      <c r="T3633" s="9">
        <f>VLOOKUP(A3633,Sku_list!$A$1:$D$2323,3,0)</f>
        <v/>
      </c>
      <c r="U3633" s="9">
        <f>VLOOKUP(A3633,Sku_list!$A$1:$D$2323,4,0)*(F3633/1000000*12)</f>
        <v/>
      </c>
      <c r="V3633" s="9">
        <f>VLOOKUP(A3633,Sku_list!$A$1:$D$2323,4,0)*(H3633/1000000*12)</f>
        <v/>
      </c>
      <c r="W3633" s="9">
        <f>VLOOKUP(A3633,Sku_list!$A$1:$D$2323,4,0)*(J3633/1000000*12)</f>
        <v/>
      </c>
      <c r="X3633" s="9">
        <f>VLOOKUP(A3633,Sku_list!$A$1:$D$2323,4,0)*(L3633/1000000*12)</f>
        <v/>
      </c>
      <c r="Y3633" s="9">
        <f>VLOOKUP(A3633,Sku_list!$A$1:$E$2323,5,0)*((J3633+F3633)/1000000000)</f>
        <v/>
      </c>
      <c r="AC3633" s="27">
        <f>(DAY(TODAY())+AB3633)/30</f>
        <v/>
      </c>
    </row>
    <row r="3634">
      <c r="A3634" t="n">
        <v>1608117</v>
      </c>
      <c r="B3634" t="inlineStr">
        <is>
          <t>Cib 123 200</t>
        </is>
      </c>
      <c r="C3634" t="inlineStr">
        <is>
          <t>IN79</t>
        </is>
      </c>
      <c r="D3634" t="n">
        <v>0</v>
      </c>
      <c r="E3634" t="n">
        <v>0</v>
      </c>
      <c r="F3634" t="n">
        <v>0</v>
      </c>
      <c r="G3634" t="n">
        <v>0</v>
      </c>
      <c r="H3634" t="n">
        <v>0</v>
      </c>
      <c r="I3634" t="n">
        <v>0</v>
      </c>
      <c r="J3634" t="n">
        <v>0</v>
      </c>
      <c r="K3634" t="n">
        <v>0</v>
      </c>
      <c r="L3634" t="n">
        <v>0</v>
      </c>
      <c r="M3634" t="n">
        <v>0</v>
      </c>
      <c r="N3634" t="n">
        <v>0</v>
      </c>
      <c r="P3634" s="27" t="inlineStr"/>
      <c r="R3634" t="inlineStr">
        <is>
          <t>Goa</t>
        </is>
      </c>
      <c r="S3634" t="inlineStr">
        <is>
          <t>West</t>
        </is>
      </c>
      <c r="T3634" s="9">
        <f>VLOOKUP(A3634,Sku_list!$A$1:$D$2323,3,0)</f>
        <v/>
      </c>
      <c r="U3634" s="9">
        <f>VLOOKUP(A3634,Sku_list!$A$1:$D$2323,4,0)*(F3634/1000000*12)</f>
        <v/>
      </c>
      <c r="V3634" s="9">
        <f>VLOOKUP(A3634,Sku_list!$A$1:$D$2323,4,0)*(H3634/1000000*12)</f>
        <v/>
      </c>
      <c r="W3634" s="9">
        <f>VLOOKUP(A3634,Sku_list!$A$1:$D$2323,4,0)*(J3634/1000000*12)</f>
        <v/>
      </c>
      <c r="X3634" s="9">
        <f>VLOOKUP(A3634,Sku_list!$A$1:$D$2323,4,0)*(L3634/1000000*12)</f>
        <v/>
      </c>
      <c r="Y3634" s="9">
        <f>VLOOKUP(A3634,Sku_list!$A$1:$E$2323,5,0)*((J3634+F3634)/1000000000)</f>
        <v/>
      </c>
      <c r="AC3634" s="27">
        <f>(DAY(TODAY())+AB3634)/30</f>
        <v/>
      </c>
    </row>
    <row r="3635">
      <c r="A3635" t="n">
        <v>1608117</v>
      </c>
      <c r="B3635" t="inlineStr">
        <is>
          <t>Cib 123 200</t>
        </is>
      </c>
      <c r="C3635" t="inlineStr">
        <is>
          <t>IN80</t>
        </is>
      </c>
      <c r="D3635" t="n">
        <v>0</v>
      </c>
      <c r="E3635" t="n">
        <v>0</v>
      </c>
      <c r="F3635" t="n">
        <v>0</v>
      </c>
      <c r="G3635" t="n">
        <v>0</v>
      </c>
      <c r="H3635" t="n">
        <v>0</v>
      </c>
      <c r="I3635" t="n">
        <v>0</v>
      </c>
      <c r="J3635" t="n">
        <v>0</v>
      </c>
      <c r="K3635" t="n">
        <v>0</v>
      </c>
      <c r="L3635" t="n">
        <v>0</v>
      </c>
      <c r="M3635" t="n">
        <v>0</v>
      </c>
      <c r="N3635" t="n">
        <v>0</v>
      </c>
      <c r="P3635" s="27" t="inlineStr"/>
      <c r="R3635" t="inlineStr">
        <is>
          <t>Morinda</t>
        </is>
      </c>
      <c r="S3635" t="inlineStr">
        <is>
          <t>North</t>
        </is>
      </c>
      <c r="T3635" s="9">
        <f>VLOOKUP(A3635,Sku_list!$A$1:$D$2323,3,0)</f>
        <v/>
      </c>
      <c r="U3635" s="9">
        <f>VLOOKUP(A3635,Sku_list!$A$1:$D$2323,4,0)*(F3635/1000000*12)</f>
        <v/>
      </c>
      <c r="V3635" s="9">
        <f>VLOOKUP(A3635,Sku_list!$A$1:$D$2323,4,0)*(H3635/1000000*12)</f>
        <v/>
      </c>
      <c r="W3635" s="9">
        <f>VLOOKUP(A3635,Sku_list!$A$1:$D$2323,4,0)*(J3635/1000000*12)</f>
        <v/>
      </c>
      <c r="X3635" s="9">
        <f>VLOOKUP(A3635,Sku_list!$A$1:$D$2323,4,0)*(L3635/1000000*12)</f>
        <v/>
      </c>
      <c r="Y3635" s="9">
        <f>VLOOKUP(A3635,Sku_list!$A$1:$E$2323,5,0)*((J3635+F3635)/1000000000)</f>
        <v/>
      </c>
      <c r="AC3635" s="27">
        <f>(DAY(TODAY())+AB3635)/30</f>
        <v/>
      </c>
    </row>
    <row r="3636">
      <c r="A3636" t="n">
        <v>1608117</v>
      </c>
      <c r="B3636" t="inlineStr">
        <is>
          <t>Cib 123 200</t>
        </is>
      </c>
      <c r="C3636" t="inlineStr">
        <is>
          <t>IN81</t>
        </is>
      </c>
      <c r="D3636" t="n">
        <v>0</v>
      </c>
      <c r="E3636" t="n">
        <v>0</v>
      </c>
      <c r="F3636" t="n">
        <v>0</v>
      </c>
      <c r="G3636" t="n">
        <v>0</v>
      </c>
      <c r="H3636" t="n">
        <v>0</v>
      </c>
      <c r="I3636" t="n">
        <v>0</v>
      </c>
      <c r="J3636" t="n">
        <v>0</v>
      </c>
      <c r="K3636" t="n">
        <v>0</v>
      </c>
      <c r="L3636" t="n">
        <v>0</v>
      </c>
      <c r="M3636" t="n">
        <v>0</v>
      </c>
      <c r="N3636" t="n">
        <v>0</v>
      </c>
      <c r="P3636" s="27" t="inlineStr"/>
      <c r="R3636" t="inlineStr">
        <is>
          <t>Bhiwandi</t>
        </is>
      </c>
      <c r="S3636" t="inlineStr">
        <is>
          <t>West</t>
        </is>
      </c>
      <c r="T3636" s="9">
        <f>VLOOKUP(A3636,Sku_list!$A$1:$D$2323,3,0)</f>
        <v/>
      </c>
      <c r="U3636" s="9">
        <f>VLOOKUP(A3636,Sku_list!$A$1:$D$2323,4,0)*(F3636/1000000*12)</f>
        <v/>
      </c>
      <c r="V3636" s="9">
        <f>VLOOKUP(A3636,Sku_list!$A$1:$D$2323,4,0)*(H3636/1000000*12)</f>
        <v/>
      </c>
      <c r="W3636" s="9">
        <f>VLOOKUP(A3636,Sku_list!$A$1:$D$2323,4,0)*(J3636/1000000*12)</f>
        <v/>
      </c>
      <c r="X3636" s="9">
        <f>VLOOKUP(A3636,Sku_list!$A$1:$D$2323,4,0)*(L3636/1000000*12)</f>
        <v/>
      </c>
      <c r="Y3636" s="9">
        <f>VLOOKUP(A3636,Sku_list!$A$1:$E$2323,5,0)*((J3636+F3636)/1000000000)</f>
        <v/>
      </c>
      <c r="AC3636" s="27">
        <f>(DAY(TODAY())+AB3636)/30</f>
        <v/>
      </c>
    </row>
    <row r="3637">
      <c r="A3637" t="n">
        <v>1608117</v>
      </c>
      <c r="B3637" t="inlineStr">
        <is>
          <t>Cib 123 200</t>
        </is>
      </c>
      <c r="C3637" t="inlineStr">
        <is>
          <t>IN82</t>
        </is>
      </c>
      <c r="D3637" t="n">
        <v>0</v>
      </c>
      <c r="E3637" t="n">
        <v>0</v>
      </c>
      <c r="F3637" t="n">
        <v>0</v>
      </c>
      <c r="G3637" t="n">
        <v>0</v>
      </c>
      <c r="H3637" t="n">
        <v>0</v>
      </c>
      <c r="I3637" t="n">
        <v>0</v>
      </c>
      <c r="J3637" t="n">
        <v>0</v>
      </c>
      <c r="K3637" t="n">
        <v>0</v>
      </c>
      <c r="L3637" t="n">
        <v>0</v>
      </c>
      <c r="M3637" t="n">
        <v>0</v>
      </c>
      <c r="N3637" t="n">
        <v>0</v>
      </c>
      <c r="P3637" s="27" t="inlineStr"/>
      <c r="R3637" t="inlineStr">
        <is>
          <t>DC</t>
        </is>
      </c>
      <c r="S3637" t="inlineStr">
        <is>
          <t>West DC</t>
        </is>
      </c>
      <c r="T3637" s="9">
        <f>VLOOKUP(A3637,Sku_list!$A$1:$D$2323,3,0)</f>
        <v/>
      </c>
      <c r="U3637" s="9">
        <f>VLOOKUP(A3637,Sku_list!$A$1:$D$2323,4,0)*(F3637/1000000*12)</f>
        <v/>
      </c>
      <c r="V3637" s="9">
        <f>VLOOKUP(A3637,Sku_list!$A$1:$D$2323,4,0)*(H3637/1000000*12)</f>
        <v/>
      </c>
      <c r="W3637" s="9">
        <f>VLOOKUP(A3637,Sku_list!$A$1:$D$2323,4,0)*(J3637/1000000*12)</f>
        <v/>
      </c>
      <c r="X3637" s="9">
        <f>VLOOKUP(A3637,Sku_list!$A$1:$D$2323,4,0)*(L3637/1000000*12)</f>
        <v/>
      </c>
      <c r="Y3637" s="9">
        <f>VLOOKUP(A3637,Sku_list!$A$1:$E$2323,5,0)*((J3637+F3637)/1000000000)</f>
        <v/>
      </c>
      <c r="AC3637" s="27">
        <f>(DAY(TODAY())+AB3637)/30</f>
        <v/>
      </c>
    </row>
    <row r="3638">
      <c r="A3638" t="n">
        <v>1608117</v>
      </c>
      <c r="B3638" t="inlineStr">
        <is>
          <t>Cib 123 200</t>
        </is>
      </c>
      <c r="C3638" t="inlineStr">
        <is>
          <t>IN83</t>
        </is>
      </c>
      <c r="D3638" t="n">
        <v>0</v>
      </c>
      <c r="E3638" t="n">
        <v>0</v>
      </c>
      <c r="F3638" t="n">
        <v>0</v>
      </c>
      <c r="G3638" t="n">
        <v>0</v>
      </c>
      <c r="H3638" t="n">
        <v>0</v>
      </c>
      <c r="I3638" t="n">
        <v>0</v>
      </c>
      <c r="J3638" t="n">
        <v>0</v>
      </c>
      <c r="K3638" t="n">
        <v>0</v>
      </c>
      <c r="L3638" t="n">
        <v>0</v>
      </c>
      <c r="M3638" t="n">
        <v>0</v>
      </c>
      <c r="N3638" t="n">
        <v>0</v>
      </c>
      <c r="P3638" s="27" t="inlineStr"/>
      <c r="R3638" t="inlineStr">
        <is>
          <t>Aurangabad</t>
        </is>
      </c>
      <c r="S3638" t="inlineStr">
        <is>
          <t>West</t>
        </is>
      </c>
      <c r="T3638" s="9">
        <f>VLOOKUP(A3638,Sku_list!$A$1:$D$2323,3,0)</f>
        <v/>
      </c>
      <c r="U3638" s="9">
        <f>VLOOKUP(A3638,Sku_list!$A$1:$D$2323,4,0)*(F3638/1000000*12)</f>
        <v/>
      </c>
      <c r="V3638" s="9">
        <f>VLOOKUP(A3638,Sku_list!$A$1:$D$2323,4,0)*(H3638/1000000*12)</f>
        <v/>
      </c>
      <c r="W3638" s="9">
        <f>VLOOKUP(A3638,Sku_list!$A$1:$D$2323,4,0)*(J3638/1000000*12)</f>
        <v/>
      </c>
      <c r="X3638" s="9">
        <f>VLOOKUP(A3638,Sku_list!$A$1:$D$2323,4,0)*(L3638/1000000*12)</f>
        <v/>
      </c>
      <c r="Y3638" s="9">
        <f>VLOOKUP(A3638,Sku_list!$A$1:$E$2323,5,0)*((J3638+F3638)/1000000000)</f>
        <v/>
      </c>
      <c r="AC3638" s="27">
        <f>(DAY(TODAY())+AB3638)/30</f>
        <v/>
      </c>
    </row>
    <row r="3639">
      <c r="A3639" t="n">
        <v>1608117</v>
      </c>
      <c r="B3639" t="inlineStr">
        <is>
          <t>Cib 123 200</t>
        </is>
      </c>
      <c r="C3639" t="inlineStr">
        <is>
          <t>IN84</t>
        </is>
      </c>
      <c r="D3639" t="n">
        <v>0</v>
      </c>
      <c r="E3639" t="n">
        <v>0</v>
      </c>
      <c r="F3639" t="n">
        <v>0</v>
      </c>
      <c r="G3639" t="n">
        <v>0</v>
      </c>
      <c r="H3639" t="n">
        <v>0</v>
      </c>
      <c r="I3639" t="n">
        <v>0</v>
      </c>
      <c r="J3639" t="n">
        <v>0</v>
      </c>
      <c r="K3639" t="n">
        <v>0</v>
      </c>
      <c r="L3639" t="n">
        <v>0</v>
      </c>
      <c r="M3639" t="n">
        <v>0</v>
      </c>
      <c r="N3639" t="n">
        <v>0</v>
      </c>
      <c r="P3639" s="27" t="inlineStr"/>
      <c r="R3639" t="inlineStr">
        <is>
          <t>Raipur</t>
        </is>
      </c>
      <c r="S3639" t="inlineStr">
        <is>
          <t>West</t>
        </is>
      </c>
      <c r="T3639" s="9">
        <f>VLOOKUP(A3639,Sku_list!$A$1:$D$2323,3,0)</f>
        <v/>
      </c>
      <c r="U3639" s="9">
        <f>VLOOKUP(A3639,Sku_list!$A$1:$D$2323,4,0)*(F3639/1000000*12)</f>
        <v/>
      </c>
      <c r="V3639" s="9">
        <f>VLOOKUP(A3639,Sku_list!$A$1:$D$2323,4,0)*(H3639/1000000*12)</f>
        <v/>
      </c>
      <c r="W3639" s="9">
        <f>VLOOKUP(A3639,Sku_list!$A$1:$D$2323,4,0)*(J3639/1000000*12)</f>
        <v/>
      </c>
      <c r="X3639" s="9">
        <f>VLOOKUP(A3639,Sku_list!$A$1:$D$2323,4,0)*(L3639/1000000*12)</f>
        <v/>
      </c>
      <c r="Y3639" s="9">
        <f>VLOOKUP(A3639,Sku_list!$A$1:$E$2323,5,0)*((J3639+F3639)/1000000000)</f>
        <v/>
      </c>
      <c r="AC3639" s="27">
        <f>(DAY(TODAY())+AB3639)/30</f>
        <v/>
      </c>
    </row>
    <row r="3640">
      <c r="A3640" t="n">
        <v>1608117</v>
      </c>
      <c r="B3640" t="inlineStr">
        <is>
          <t>Cib 123 200</t>
        </is>
      </c>
      <c r="C3640" t="inlineStr">
        <is>
          <t>IN85</t>
        </is>
      </c>
      <c r="D3640" t="n">
        <v>0</v>
      </c>
      <c r="E3640" t="n">
        <v>0</v>
      </c>
      <c r="F3640" t="n">
        <v>0</v>
      </c>
      <c r="G3640" t="n">
        <v>0</v>
      </c>
      <c r="H3640" t="n">
        <v>0</v>
      </c>
      <c r="I3640" t="n">
        <v>0</v>
      </c>
      <c r="J3640" t="n">
        <v>0</v>
      </c>
      <c r="K3640" t="n">
        <v>0</v>
      </c>
      <c r="L3640" t="n">
        <v>0</v>
      </c>
      <c r="M3640" t="n">
        <v>0</v>
      </c>
      <c r="N3640" t="n">
        <v>0</v>
      </c>
      <c r="P3640" s="27" t="inlineStr"/>
      <c r="R3640" t="inlineStr">
        <is>
          <t>Tripura</t>
        </is>
      </c>
      <c r="S3640" t="inlineStr">
        <is>
          <t>East</t>
        </is>
      </c>
      <c r="T3640" s="9">
        <f>VLOOKUP(A3640,Sku_list!$A$1:$D$2323,3,0)</f>
        <v/>
      </c>
      <c r="U3640" s="9">
        <f>VLOOKUP(A3640,Sku_list!$A$1:$D$2323,4,0)*(F3640/1000000*12)</f>
        <v/>
      </c>
      <c r="V3640" s="9">
        <f>VLOOKUP(A3640,Sku_list!$A$1:$D$2323,4,0)*(H3640/1000000*12)</f>
        <v/>
      </c>
      <c r="W3640" s="9">
        <f>VLOOKUP(A3640,Sku_list!$A$1:$D$2323,4,0)*(J3640/1000000*12)</f>
        <v/>
      </c>
      <c r="X3640" s="9">
        <f>VLOOKUP(A3640,Sku_list!$A$1:$D$2323,4,0)*(L3640/1000000*12)</f>
        <v/>
      </c>
      <c r="Y3640" s="9">
        <f>VLOOKUP(A3640,Sku_list!$A$1:$E$2323,5,0)*((J3640+F3640)/1000000000)</f>
        <v/>
      </c>
      <c r="AC3640" s="27">
        <f>(DAY(TODAY())+AB3640)/30</f>
        <v/>
      </c>
    </row>
    <row r="3641">
      <c r="A3641" t="n">
        <v>1608117</v>
      </c>
      <c r="B3641" t="inlineStr">
        <is>
          <t>Cib 123 200</t>
        </is>
      </c>
      <c r="C3641" t="inlineStr">
        <is>
          <t>IN86</t>
        </is>
      </c>
      <c r="D3641" t="n">
        <v>0</v>
      </c>
      <c r="E3641" t="n">
        <v>0</v>
      </c>
      <c r="F3641" t="n">
        <v>0</v>
      </c>
      <c r="G3641" t="n">
        <v>0</v>
      </c>
      <c r="H3641" t="n">
        <v>0</v>
      </c>
      <c r="I3641" t="n">
        <v>0</v>
      </c>
      <c r="J3641" t="n">
        <v>0</v>
      </c>
      <c r="K3641" t="n">
        <v>0</v>
      </c>
      <c r="L3641" t="n">
        <v>0</v>
      </c>
      <c r="M3641" t="n">
        <v>0</v>
      </c>
      <c r="N3641" t="n">
        <v>0</v>
      </c>
      <c r="P3641" s="27" t="inlineStr"/>
      <c r="R3641" t="inlineStr">
        <is>
          <t>Jamshedpur</t>
        </is>
      </c>
      <c r="S3641" t="inlineStr">
        <is>
          <t>East</t>
        </is>
      </c>
      <c r="T3641" s="9">
        <f>VLOOKUP(A3641,Sku_list!$A$1:$D$2323,3,0)</f>
        <v/>
      </c>
      <c r="U3641" s="9">
        <f>VLOOKUP(A3641,Sku_list!$A$1:$D$2323,4,0)*(F3641/1000000*12)</f>
        <v/>
      </c>
      <c r="V3641" s="9">
        <f>VLOOKUP(A3641,Sku_list!$A$1:$D$2323,4,0)*(H3641/1000000*12)</f>
        <v/>
      </c>
      <c r="W3641" s="9">
        <f>VLOOKUP(A3641,Sku_list!$A$1:$D$2323,4,0)*(J3641/1000000*12)</f>
        <v/>
      </c>
      <c r="X3641" s="9">
        <f>VLOOKUP(A3641,Sku_list!$A$1:$D$2323,4,0)*(L3641/1000000*12)</f>
        <v/>
      </c>
      <c r="Y3641" s="9">
        <f>VLOOKUP(A3641,Sku_list!$A$1:$E$2323,5,0)*((J3641+F3641)/1000000000)</f>
        <v/>
      </c>
      <c r="AC3641" s="27">
        <f>(DAY(TODAY())+AB3641)/30</f>
        <v/>
      </c>
    </row>
    <row r="3642">
      <c r="A3642" t="n">
        <v>1608117</v>
      </c>
      <c r="B3642" t="inlineStr">
        <is>
          <t>Cib 123 200</t>
        </is>
      </c>
      <c r="C3642" t="inlineStr">
        <is>
          <t>IN87</t>
        </is>
      </c>
      <c r="D3642" t="n">
        <v>0</v>
      </c>
      <c r="E3642" t="n">
        <v>0</v>
      </c>
      <c r="F3642" t="n">
        <v>0</v>
      </c>
      <c r="G3642" t="n">
        <v>0</v>
      </c>
      <c r="H3642" t="n">
        <v>0</v>
      </c>
      <c r="I3642" t="n">
        <v>0</v>
      </c>
      <c r="J3642" t="n">
        <v>0</v>
      </c>
      <c r="K3642" t="n">
        <v>0</v>
      </c>
      <c r="L3642" t="n">
        <v>0</v>
      </c>
      <c r="M3642" t="n">
        <v>0</v>
      </c>
      <c r="N3642" t="n">
        <v>0</v>
      </c>
      <c r="P3642" s="27" t="inlineStr"/>
      <c r="R3642" t="inlineStr">
        <is>
          <t>Vijaywada</t>
        </is>
      </c>
      <c r="S3642" t="inlineStr">
        <is>
          <t>South</t>
        </is>
      </c>
      <c r="T3642" s="9">
        <f>VLOOKUP(A3642,Sku_list!$A$1:$D$2323,3,0)</f>
        <v/>
      </c>
      <c r="U3642" s="9">
        <f>VLOOKUP(A3642,Sku_list!$A$1:$D$2323,4,0)*(F3642/1000000*12)</f>
        <v/>
      </c>
      <c r="V3642" s="9">
        <f>VLOOKUP(A3642,Sku_list!$A$1:$D$2323,4,0)*(H3642/1000000*12)</f>
        <v/>
      </c>
      <c r="W3642" s="9">
        <f>VLOOKUP(A3642,Sku_list!$A$1:$D$2323,4,0)*(J3642/1000000*12)</f>
        <v/>
      </c>
      <c r="X3642" s="9">
        <f>VLOOKUP(A3642,Sku_list!$A$1:$D$2323,4,0)*(L3642/1000000*12)</f>
        <v/>
      </c>
      <c r="Y3642" s="9">
        <f>VLOOKUP(A3642,Sku_list!$A$1:$E$2323,5,0)*((J3642+F3642)/1000000000)</f>
        <v/>
      </c>
      <c r="AC3642" s="27">
        <f>(DAY(TODAY())+AB3642)/30</f>
        <v/>
      </c>
    </row>
    <row r="3643">
      <c r="A3643" t="n">
        <v>1608117</v>
      </c>
      <c r="B3643" t="inlineStr">
        <is>
          <t>Cib 123 200</t>
        </is>
      </c>
      <c r="C3643" t="inlineStr">
        <is>
          <t>IN88</t>
        </is>
      </c>
      <c r="D3643" t="n">
        <v>0</v>
      </c>
      <c r="E3643" t="n">
        <v>0</v>
      </c>
      <c r="F3643" t="n">
        <v>0</v>
      </c>
      <c r="G3643" t="n">
        <v>0</v>
      </c>
      <c r="H3643" t="n">
        <v>0</v>
      </c>
      <c r="I3643" t="n">
        <v>0</v>
      </c>
      <c r="J3643" t="n">
        <v>0</v>
      </c>
      <c r="K3643" t="n">
        <v>0</v>
      </c>
      <c r="L3643" t="n">
        <v>0</v>
      </c>
      <c r="M3643" t="n">
        <v>0</v>
      </c>
      <c r="N3643" t="n">
        <v>0</v>
      </c>
      <c r="P3643" s="27" t="inlineStr"/>
      <c r="R3643" t="inlineStr">
        <is>
          <t>Uttaranchal</t>
        </is>
      </c>
      <c r="S3643" t="inlineStr">
        <is>
          <t>North</t>
        </is>
      </c>
      <c r="T3643" s="9">
        <f>VLOOKUP(A3643,Sku_list!$A$1:$D$2323,3,0)</f>
        <v/>
      </c>
      <c r="U3643" s="9">
        <f>VLOOKUP(A3643,Sku_list!$A$1:$D$2323,4,0)*(F3643/1000000*12)</f>
        <v/>
      </c>
      <c r="V3643" s="9">
        <f>VLOOKUP(A3643,Sku_list!$A$1:$D$2323,4,0)*(H3643/1000000*12)</f>
        <v/>
      </c>
      <c r="W3643" s="9">
        <f>VLOOKUP(A3643,Sku_list!$A$1:$D$2323,4,0)*(J3643/1000000*12)</f>
        <v/>
      </c>
      <c r="X3643" s="9">
        <f>VLOOKUP(A3643,Sku_list!$A$1:$D$2323,4,0)*(L3643/1000000*12)</f>
        <v/>
      </c>
      <c r="Y3643" s="9">
        <f>VLOOKUP(A3643,Sku_list!$A$1:$E$2323,5,0)*((J3643+F3643)/1000000000)</f>
        <v/>
      </c>
      <c r="AC3643" s="27">
        <f>(DAY(TODAY())+AB3643)/30</f>
        <v/>
      </c>
    </row>
    <row r="3644">
      <c r="A3644" t="n">
        <v>1608117</v>
      </c>
      <c r="B3644" t="inlineStr">
        <is>
          <t>Cib 123 200</t>
        </is>
      </c>
      <c r="C3644" t="inlineStr">
        <is>
          <t>IN89</t>
        </is>
      </c>
      <c r="D3644" t="n">
        <v>0</v>
      </c>
      <c r="E3644" t="n">
        <v>0</v>
      </c>
      <c r="F3644" t="n">
        <v>0</v>
      </c>
      <c r="G3644" t="n">
        <v>0</v>
      </c>
      <c r="H3644" t="n">
        <v>0</v>
      </c>
      <c r="I3644" t="n">
        <v>0</v>
      </c>
      <c r="J3644" t="n">
        <v>0</v>
      </c>
      <c r="K3644" t="n">
        <v>0</v>
      </c>
      <c r="L3644" t="n">
        <v>0</v>
      </c>
      <c r="M3644" t="n">
        <v>0</v>
      </c>
      <c r="N3644" t="n">
        <v>0</v>
      </c>
      <c r="P3644" s="27" t="inlineStr"/>
      <c r="R3644" t="inlineStr">
        <is>
          <t>Hubli</t>
        </is>
      </c>
      <c r="S3644" t="inlineStr">
        <is>
          <t>South</t>
        </is>
      </c>
      <c r="T3644" s="9">
        <f>VLOOKUP(A3644,Sku_list!$A$1:$D$2323,3,0)</f>
        <v/>
      </c>
      <c r="U3644" s="9">
        <f>VLOOKUP(A3644,Sku_list!$A$1:$D$2323,4,0)*(F3644/1000000*12)</f>
        <v/>
      </c>
      <c r="V3644" s="9">
        <f>VLOOKUP(A3644,Sku_list!$A$1:$D$2323,4,0)*(H3644/1000000*12)</f>
        <v/>
      </c>
      <c r="W3644" s="9">
        <f>VLOOKUP(A3644,Sku_list!$A$1:$D$2323,4,0)*(J3644/1000000*12)</f>
        <v/>
      </c>
      <c r="X3644" s="9">
        <f>VLOOKUP(A3644,Sku_list!$A$1:$D$2323,4,0)*(L3644/1000000*12)</f>
        <v/>
      </c>
      <c r="Y3644" s="9">
        <f>VLOOKUP(A3644,Sku_list!$A$1:$E$2323,5,0)*((J3644+F3644)/1000000000)</f>
        <v/>
      </c>
      <c r="AC3644" s="27">
        <f>(DAY(TODAY())+AB3644)/30</f>
        <v/>
      </c>
    </row>
    <row r="3645">
      <c r="A3645" t="n">
        <v>1608117</v>
      </c>
      <c r="B3645" t="inlineStr">
        <is>
          <t>Cib 123 200</t>
        </is>
      </c>
      <c r="C3645" t="inlineStr">
        <is>
          <t>IN90</t>
        </is>
      </c>
      <c r="D3645" t="n">
        <v>0</v>
      </c>
      <c r="E3645" t="n">
        <v>0</v>
      </c>
      <c r="F3645" t="n">
        <v>0</v>
      </c>
      <c r="G3645" t="n">
        <v>0</v>
      </c>
      <c r="H3645" t="n">
        <v>0</v>
      </c>
      <c r="I3645" t="n">
        <v>0</v>
      </c>
      <c r="J3645" t="n">
        <v>0</v>
      </c>
      <c r="K3645" t="n">
        <v>0</v>
      </c>
      <c r="L3645" t="n">
        <v>0</v>
      </c>
      <c r="M3645" t="n">
        <v>0</v>
      </c>
      <c r="N3645" t="n">
        <v>0</v>
      </c>
      <c r="P3645" s="27" t="inlineStr"/>
      <c r="R3645" t="inlineStr">
        <is>
          <t>Export</t>
        </is>
      </c>
      <c r="S3645" t="inlineStr">
        <is>
          <t>Exp-DC</t>
        </is>
      </c>
      <c r="T3645" s="9">
        <f>VLOOKUP(A3645,Sku_list!$A$1:$D$2323,3,0)</f>
        <v/>
      </c>
      <c r="U3645" s="9">
        <f>VLOOKUP(A3645,Sku_list!$A$1:$D$2323,4,0)*(F3645/1000000*12)</f>
        <v/>
      </c>
      <c r="V3645" s="9">
        <f>VLOOKUP(A3645,Sku_list!$A$1:$D$2323,4,0)*(H3645/1000000*12)</f>
        <v/>
      </c>
      <c r="W3645" s="9">
        <f>VLOOKUP(A3645,Sku_list!$A$1:$D$2323,4,0)*(J3645/1000000*12)</f>
        <v/>
      </c>
      <c r="X3645" s="9">
        <f>VLOOKUP(A3645,Sku_list!$A$1:$D$2323,4,0)*(L3645/1000000*12)</f>
        <v/>
      </c>
      <c r="Y3645" s="9">
        <f>VLOOKUP(A3645,Sku_list!$A$1:$E$2323,5,0)*((J3645+F3645)/1000000000)</f>
        <v/>
      </c>
      <c r="AC3645" s="27">
        <f>(DAY(TODAY())+AB3645)/30</f>
        <v/>
      </c>
    </row>
    <row r="3646">
      <c r="A3646" t="n">
        <v>1608117</v>
      </c>
      <c r="B3646" t="inlineStr">
        <is>
          <t>Cib 123 200</t>
        </is>
      </c>
      <c r="C3646" t="inlineStr">
        <is>
          <t>IN91</t>
        </is>
      </c>
      <c r="D3646" t="n">
        <v>0</v>
      </c>
      <c r="E3646" t="n">
        <v>0</v>
      </c>
      <c r="F3646" t="n">
        <v>0</v>
      </c>
      <c r="G3646" t="n">
        <v>0</v>
      </c>
      <c r="H3646" t="n">
        <v>0</v>
      </c>
      <c r="I3646" t="n">
        <v>0</v>
      </c>
      <c r="J3646" t="n">
        <v>0</v>
      </c>
      <c r="K3646" t="n">
        <v>0</v>
      </c>
      <c r="L3646" t="n">
        <v>0</v>
      </c>
      <c r="M3646" t="n">
        <v>0</v>
      </c>
      <c r="N3646" t="n">
        <v>0</v>
      </c>
      <c r="P3646" s="27" t="inlineStr"/>
      <c r="R3646" t="inlineStr">
        <is>
          <t>Siliguri</t>
        </is>
      </c>
      <c r="S3646" t="inlineStr">
        <is>
          <t>East</t>
        </is>
      </c>
      <c r="T3646" s="9">
        <f>VLOOKUP(A3646,Sku_list!$A$1:$D$2323,3,0)</f>
        <v/>
      </c>
      <c r="U3646" s="9">
        <f>VLOOKUP(A3646,Sku_list!$A$1:$D$2323,4,0)*(F3646/1000000*12)</f>
        <v/>
      </c>
      <c r="V3646" s="9">
        <f>VLOOKUP(A3646,Sku_list!$A$1:$D$2323,4,0)*(H3646/1000000*12)</f>
        <v/>
      </c>
      <c r="W3646" s="9">
        <f>VLOOKUP(A3646,Sku_list!$A$1:$D$2323,4,0)*(J3646/1000000*12)</f>
        <v/>
      </c>
      <c r="X3646" s="9">
        <f>VLOOKUP(A3646,Sku_list!$A$1:$D$2323,4,0)*(L3646/1000000*12)</f>
        <v/>
      </c>
      <c r="Y3646" s="9">
        <f>VLOOKUP(A3646,Sku_list!$A$1:$E$2323,5,0)*((J3646+F3646)/1000000000)</f>
        <v/>
      </c>
      <c r="AC3646" s="27">
        <f>(DAY(TODAY())+AB3646)/30</f>
        <v/>
      </c>
    </row>
    <row r="3647">
      <c r="A3647" t="n">
        <v>1608117</v>
      </c>
      <c r="B3647" t="inlineStr">
        <is>
          <t>Cib 123 200</t>
        </is>
      </c>
      <c r="C3647" t="inlineStr">
        <is>
          <t>IN92</t>
        </is>
      </c>
      <c r="D3647" t="n">
        <v>0</v>
      </c>
      <c r="E3647" t="n">
        <v>0</v>
      </c>
      <c r="F3647" t="n">
        <v>0</v>
      </c>
      <c r="G3647" t="n">
        <v>0</v>
      </c>
      <c r="H3647" t="n">
        <v>0</v>
      </c>
      <c r="I3647" t="n">
        <v>0</v>
      </c>
      <c r="J3647" t="n">
        <v>0</v>
      </c>
      <c r="K3647" t="n">
        <v>0</v>
      </c>
      <c r="L3647" t="n">
        <v>0</v>
      </c>
      <c r="M3647" t="n">
        <v>0</v>
      </c>
      <c r="N3647" t="n">
        <v>0</v>
      </c>
      <c r="P3647" s="27" t="inlineStr"/>
      <c r="R3647" t="inlineStr">
        <is>
          <t>J &amp; K</t>
        </is>
      </c>
      <c r="S3647" t="inlineStr">
        <is>
          <t>North</t>
        </is>
      </c>
      <c r="T3647" s="9">
        <f>VLOOKUP(A3647,Sku_list!$A$1:$D$2323,3,0)</f>
        <v/>
      </c>
      <c r="U3647" s="9">
        <f>VLOOKUP(A3647,Sku_list!$A$1:$D$2323,4,0)*(F3647/1000000*12)</f>
        <v/>
      </c>
      <c r="V3647" s="9">
        <f>VLOOKUP(A3647,Sku_list!$A$1:$D$2323,4,0)*(H3647/1000000*12)</f>
        <v/>
      </c>
      <c r="W3647" s="9">
        <f>VLOOKUP(A3647,Sku_list!$A$1:$D$2323,4,0)*(J3647/1000000*12)</f>
        <v/>
      </c>
      <c r="X3647" s="9">
        <f>VLOOKUP(A3647,Sku_list!$A$1:$D$2323,4,0)*(L3647/1000000*12)</f>
        <v/>
      </c>
      <c r="Y3647" s="9">
        <f>VLOOKUP(A3647,Sku_list!$A$1:$E$2323,5,0)*((J3647+F3647)/1000000000)</f>
        <v/>
      </c>
      <c r="AC3647" s="27">
        <f>(DAY(TODAY())+AB3647)/30</f>
        <v/>
      </c>
    </row>
    <row r="3648">
      <c r="A3648" t="n">
        <v>1608117</v>
      </c>
      <c r="B3648" t="inlineStr">
        <is>
          <t>Cib 123 200</t>
        </is>
      </c>
      <c r="C3648" t="inlineStr">
        <is>
          <t>IN93</t>
        </is>
      </c>
      <c r="D3648" t="n">
        <v>0</v>
      </c>
      <c r="E3648" t="n">
        <v>0</v>
      </c>
      <c r="F3648" t="n">
        <v>0</v>
      </c>
      <c r="G3648" t="n">
        <v>0</v>
      </c>
      <c r="H3648" t="n">
        <v>0</v>
      </c>
      <c r="I3648" t="n">
        <v>0</v>
      </c>
      <c r="J3648" t="n">
        <v>0</v>
      </c>
      <c r="K3648" t="n">
        <v>0</v>
      </c>
      <c r="L3648" t="n">
        <v>0</v>
      </c>
      <c r="M3648" t="n">
        <v>0</v>
      </c>
      <c r="N3648" t="n">
        <v>0</v>
      </c>
      <c r="P3648" s="27" t="inlineStr"/>
      <c r="R3648" t="inlineStr">
        <is>
          <t>Himachal</t>
        </is>
      </c>
      <c r="S3648" t="inlineStr">
        <is>
          <t>North</t>
        </is>
      </c>
      <c r="T3648" s="9">
        <f>VLOOKUP(A3648,Sku_list!$A$1:$D$2323,3,0)</f>
        <v/>
      </c>
      <c r="U3648" s="9">
        <f>VLOOKUP(A3648,Sku_list!$A$1:$D$2323,4,0)*(F3648/1000000*12)</f>
        <v/>
      </c>
      <c r="V3648" s="9">
        <f>VLOOKUP(A3648,Sku_list!$A$1:$D$2323,4,0)*(H3648/1000000*12)</f>
        <v/>
      </c>
      <c r="W3648" s="9">
        <f>VLOOKUP(A3648,Sku_list!$A$1:$D$2323,4,0)*(J3648/1000000*12)</f>
        <v/>
      </c>
      <c r="X3648" s="9">
        <f>VLOOKUP(A3648,Sku_list!$A$1:$D$2323,4,0)*(L3648/1000000*12)</f>
        <v/>
      </c>
      <c r="Y3648" s="9">
        <f>VLOOKUP(A3648,Sku_list!$A$1:$E$2323,5,0)*((J3648+F3648)/1000000000)</f>
        <v/>
      </c>
      <c r="AC3648" s="27">
        <f>(DAY(TODAY())+AB3648)/30</f>
        <v/>
      </c>
    </row>
    <row r="3649">
      <c r="A3649" t="n">
        <v>1608117</v>
      </c>
      <c r="B3649" t="inlineStr">
        <is>
          <t>Cib 123 200</t>
        </is>
      </c>
      <c r="C3649" t="inlineStr">
        <is>
          <t>IN94</t>
        </is>
      </c>
      <c r="D3649" t="n">
        <v>0</v>
      </c>
      <c r="E3649" t="n">
        <v>0</v>
      </c>
      <c r="F3649" t="n">
        <v>0</v>
      </c>
      <c r="G3649" t="n">
        <v>0</v>
      </c>
      <c r="H3649" t="n">
        <v>0</v>
      </c>
      <c r="I3649" t="n">
        <v>0</v>
      </c>
      <c r="J3649" t="n">
        <v>0</v>
      </c>
      <c r="K3649" t="n">
        <v>0</v>
      </c>
      <c r="L3649" t="n">
        <v>0</v>
      </c>
      <c r="M3649" t="n">
        <v>0</v>
      </c>
      <c r="N3649" t="n">
        <v>0</v>
      </c>
      <c r="P3649" s="27" t="inlineStr"/>
      <c r="R3649" t="inlineStr">
        <is>
          <t>Chandigarh</t>
        </is>
      </c>
      <c r="S3649" t="inlineStr">
        <is>
          <t>North</t>
        </is>
      </c>
      <c r="T3649" s="9">
        <f>VLOOKUP(A3649,Sku_list!$A$1:$D$2323,3,0)</f>
        <v/>
      </c>
      <c r="U3649" s="9">
        <f>VLOOKUP(A3649,Sku_list!$A$1:$D$2323,4,0)*(F3649/1000000*12)</f>
        <v/>
      </c>
      <c r="V3649" s="9">
        <f>VLOOKUP(A3649,Sku_list!$A$1:$D$2323,4,0)*(H3649/1000000*12)</f>
        <v/>
      </c>
      <c r="W3649" s="9">
        <f>VLOOKUP(A3649,Sku_list!$A$1:$D$2323,4,0)*(J3649/1000000*12)</f>
        <v/>
      </c>
      <c r="X3649" s="9">
        <f>VLOOKUP(A3649,Sku_list!$A$1:$D$2323,4,0)*(L3649/1000000*12)</f>
        <v/>
      </c>
      <c r="Y3649" s="9">
        <f>VLOOKUP(A3649,Sku_list!$A$1:$E$2323,5,0)*((J3649+F3649)/1000000000)</f>
        <v/>
      </c>
      <c r="AC3649" s="27">
        <f>(DAY(TODAY())+AB3649)/30</f>
        <v/>
      </c>
    </row>
    <row r="3650">
      <c r="A3650" t="n">
        <v>1608117</v>
      </c>
      <c r="B3650" t="inlineStr">
        <is>
          <t>Cib 123 200</t>
        </is>
      </c>
      <c r="C3650" t="inlineStr">
        <is>
          <t>IN95</t>
        </is>
      </c>
      <c r="D3650" t="n">
        <v>0</v>
      </c>
      <c r="E3650" t="n">
        <v>0</v>
      </c>
      <c r="F3650" t="n">
        <v>0</v>
      </c>
      <c r="G3650" t="n">
        <v>0</v>
      </c>
      <c r="H3650" t="n">
        <v>0</v>
      </c>
      <c r="I3650" t="n">
        <v>0</v>
      </c>
      <c r="J3650" t="n">
        <v>0</v>
      </c>
      <c r="K3650" t="n">
        <v>0</v>
      </c>
      <c r="L3650" t="n">
        <v>0</v>
      </c>
      <c r="M3650" t="n">
        <v>0</v>
      </c>
      <c r="N3650" t="n">
        <v>0</v>
      </c>
      <c r="P3650" s="27" t="inlineStr"/>
      <c r="R3650" t="inlineStr">
        <is>
          <t>Hasangarh</t>
        </is>
      </c>
      <c r="S3650" t="inlineStr">
        <is>
          <t>North DC</t>
        </is>
      </c>
      <c r="T3650" s="9">
        <f>VLOOKUP(A3650,Sku_list!$A$1:$D$2323,3,0)</f>
        <v/>
      </c>
      <c r="U3650" s="9">
        <f>VLOOKUP(A3650,Sku_list!$A$1:$D$2323,4,0)*(F3650/1000000*12)</f>
        <v/>
      </c>
      <c r="V3650" s="9">
        <f>VLOOKUP(A3650,Sku_list!$A$1:$D$2323,4,0)*(H3650/1000000*12)</f>
        <v/>
      </c>
      <c r="W3650" s="9">
        <f>VLOOKUP(A3650,Sku_list!$A$1:$D$2323,4,0)*(J3650/1000000*12)</f>
        <v/>
      </c>
      <c r="X3650" s="9">
        <f>VLOOKUP(A3650,Sku_list!$A$1:$D$2323,4,0)*(L3650/1000000*12)</f>
        <v/>
      </c>
      <c r="Y3650" s="9">
        <f>VLOOKUP(A3650,Sku_list!$A$1:$E$2323,5,0)*((J3650+F3650)/1000000000)</f>
        <v/>
      </c>
      <c r="AC3650" s="27">
        <f>(DAY(TODAY())+AB3650)/30</f>
        <v/>
      </c>
    </row>
    <row r="3651">
      <c r="A3651" t="n">
        <v>1608117</v>
      </c>
      <c r="B3651" t="inlineStr">
        <is>
          <t>Cib 123 200</t>
        </is>
      </c>
      <c r="C3651" t="inlineStr">
        <is>
          <t>IN96</t>
        </is>
      </c>
      <c r="D3651" t="n">
        <v>0</v>
      </c>
      <c r="E3651" t="n">
        <v>0</v>
      </c>
      <c r="F3651" t="n">
        <v>0</v>
      </c>
      <c r="G3651" t="n">
        <v>0</v>
      </c>
      <c r="H3651" t="n">
        <v>0</v>
      </c>
      <c r="I3651" t="n">
        <v>0</v>
      </c>
      <c r="J3651" t="n">
        <v>0</v>
      </c>
      <c r="K3651" t="n">
        <v>0</v>
      </c>
      <c r="L3651" t="n">
        <v>0</v>
      </c>
      <c r="M3651" t="n">
        <v>0</v>
      </c>
      <c r="N3651" t="n">
        <v>0</v>
      </c>
      <c r="P3651" s="27" t="inlineStr"/>
      <c r="R3651" t="inlineStr">
        <is>
          <t>Goa</t>
        </is>
      </c>
      <c r="S3651" t="inlineStr">
        <is>
          <t>Plant</t>
        </is>
      </c>
      <c r="T3651" s="9">
        <f>VLOOKUP(A3651,Sku_list!$A$1:$D$2323,3,0)</f>
        <v/>
      </c>
      <c r="U3651" s="9">
        <f>VLOOKUP(A3651,Sku_list!$A$1:$D$2323,4,0)*(F3651/1000000*12)</f>
        <v/>
      </c>
      <c r="V3651" s="9">
        <f>VLOOKUP(A3651,Sku_list!$A$1:$D$2323,4,0)*(H3651/1000000*12)</f>
        <v/>
      </c>
      <c r="W3651" s="9">
        <f>VLOOKUP(A3651,Sku_list!$A$1:$D$2323,4,0)*(J3651/1000000*12)</f>
        <v/>
      </c>
      <c r="X3651" s="9">
        <f>VLOOKUP(A3651,Sku_list!$A$1:$D$2323,4,0)*(L3651/1000000*12)</f>
        <v/>
      </c>
      <c r="Y3651" s="9">
        <f>VLOOKUP(A3651,Sku_list!$A$1:$E$2323,5,0)*((J3651+F3651)/1000000000)</f>
        <v/>
      </c>
      <c r="AC3651" s="27">
        <f>(DAY(TODAY())+AB3651)/30</f>
        <v/>
      </c>
    </row>
    <row r="3652">
      <c r="A3652" t="n">
        <v>1608118</v>
      </c>
      <c r="B3652" t="inlineStr">
        <is>
          <t>Cib 123 200+Tbr @35/-</t>
        </is>
      </c>
      <c r="C3652" t="inlineStr">
        <is>
          <t>IN15</t>
        </is>
      </c>
      <c r="D3652" t="n">
        <v>0</v>
      </c>
      <c r="E3652" t="n">
        <v>0</v>
      </c>
      <c r="F3652" t="n">
        <v>0</v>
      </c>
      <c r="G3652" t="n">
        <v>0</v>
      </c>
      <c r="H3652" t="n">
        <v>0</v>
      </c>
      <c r="I3652" t="n">
        <v>0</v>
      </c>
      <c r="J3652" t="n">
        <v>0</v>
      </c>
      <c r="K3652" t="n">
        <v>0</v>
      </c>
      <c r="L3652" t="n">
        <v>0</v>
      </c>
      <c r="M3652" t="n">
        <v>0</v>
      </c>
      <c r="N3652" t="n">
        <v>0</v>
      </c>
      <c r="P3652" s="27" t="inlineStr"/>
      <c r="R3652" t="inlineStr">
        <is>
          <t>Baddi</t>
        </is>
      </c>
      <c r="S3652" t="inlineStr">
        <is>
          <t>Plant</t>
        </is>
      </c>
      <c r="T3652" s="9">
        <f>VLOOKUP(A3652,Sku_list!$A$1:$D$2323,3,0)</f>
        <v/>
      </c>
      <c r="U3652" s="9">
        <f>VLOOKUP(A3652,Sku_list!$A$1:$D$2323,4,0)*(F3652/1000000*12)</f>
        <v/>
      </c>
      <c r="V3652" s="9">
        <f>VLOOKUP(A3652,Sku_list!$A$1:$D$2323,4,0)*(H3652/1000000*12)</f>
        <v/>
      </c>
      <c r="W3652" s="9">
        <f>VLOOKUP(A3652,Sku_list!$A$1:$D$2323,4,0)*(J3652/1000000*12)</f>
        <v/>
      </c>
      <c r="X3652" s="9">
        <f>VLOOKUP(A3652,Sku_list!$A$1:$D$2323,4,0)*(L3652/1000000*12)</f>
        <v/>
      </c>
      <c r="Y3652" s="9">
        <f>VLOOKUP(A3652,Sku_list!$A$1:$E$2323,5,0)*((J3652+F3652)/1000000000)</f>
        <v/>
      </c>
      <c r="AC3652" s="27">
        <f>(DAY(TODAY())+AB3652)/30</f>
        <v/>
      </c>
    </row>
    <row r="3653">
      <c r="A3653" t="n">
        <v>1608118</v>
      </c>
      <c r="B3653" t="inlineStr">
        <is>
          <t>Cib 123 200+Tbr @35/-</t>
        </is>
      </c>
      <c r="C3653" t="inlineStr">
        <is>
          <t>IN16</t>
        </is>
      </c>
      <c r="D3653" t="n">
        <v>0</v>
      </c>
      <c r="E3653" t="n">
        <v>0</v>
      </c>
      <c r="F3653" t="n">
        <v>0</v>
      </c>
      <c r="G3653" t="n">
        <v>0</v>
      </c>
      <c r="H3653" t="n">
        <v>0</v>
      </c>
      <c r="I3653" t="n">
        <v>0</v>
      </c>
      <c r="J3653" t="n">
        <v>0</v>
      </c>
      <c r="K3653" t="n">
        <v>0</v>
      </c>
      <c r="L3653" t="n">
        <v>0</v>
      </c>
      <c r="M3653" t="n">
        <v>0</v>
      </c>
      <c r="N3653" t="n">
        <v>0</v>
      </c>
      <c r="P3653" s="27" t="inlineStr"/>
      <c r="R3653" t="inlineStr">
        <is>
          <t>Goa</t>
        </is>
      </c>
      <c r="S3653" t="inlineStr">
        <is>
          <t>Plant</t>
        </is>
      </c>
      <c r="T3653" s="9">
        <f>VLOOKUP(A3653,Sku_list!$A$1:$D$2323,3,0)</f>
        <v/>
      </c>
      <c r="U3653" s="9">
        <f>VLOOKUP(A3653,Sku_list!$A$1:$D$2323,4,0)*(F3653/1000000*12)</f>
        <v/>
      </c>
      <c r="V3653" s="9">
        <f>VLOOKUP(A3653,Sku_list!$A$1:$D$2323,4,0)*(H3653/1000000*12)</f>
        <v/>
      </c>
      <c r="W3653" s="9">
        <f>VLOOKUP(A3653,Sku_list!$A$1:$D$2323,4,0)*(J3653/1000000*12)</f>
        <v/>
      </c>
      <c r="X3653" s="9">
        <f>VLOOKUP(A3653,Sku_list!$A$1:$D$2323,4,0)*(L3653/1000000*12)</f>
        <v/>
      </c>
      <c r="Y3653" s="9">
        <f>VLOOKUP(A3653,Sku_list!$A$1:$E$2323,5,0)*((J3653+F3653)/1000000000)</f>
        <v/>
      </c>
      <c r="AC3653" s="27">
        <f>(DAY(TODAY())+AB3653)/30</f>
        <v/>
      </c>
    </row>
    <row r="3654">
      <c r="A3654" t="n">
        <v>1608118</v>
      </c>
      <c r="B3654" t="inlineStr">
        <is>
          <t>Cib 123 200+Tbr @35/-</t>
        </is>
      </c>
      <c r="C3654" t="inlineStr">
        <is>
          <t>IN60</t>
        </is>
      </c>
      <c r="D3654" t="n">
        <v>0</v>
      </c>
      <c r="E3654" t="n">
        <v>0</v>
      </c>
      <c r="F3654" t="n">
        <v>0</v>
      </c>
      <c r="G3654" t="n">
        <v>0</v>
      </c>
      <c r="H3654" t="n">
        <v>0</v>
      </c>
      <c r="I3654" t="n">
        <v>0</v>
      </c>
      <c r="J3654" t="n">
        <v>0</v>
      </c>
      <c r="K3654" t="n">
        <v>0</v>
      </c>
      <c r="L3654" t="n">
        <v>0</v>
      </c>
      <c r="M3654" t="n">
        <v>0</v>
      </c>
      <c r="N3654" t="n">
        <v>0</v>
      </c>
      <c r="P3654" s="27" t="inlineStr"/>
      <c r="R3654" t="inlineStr">
        <is>
          <t>Mumbai</t>
        </is>
      </c>
      <c r="S3654" t="inlineStr">
        <is>
          <t>West</t>
        </is>
      </c>
      <c r="T3654" s="9">
        <f>VLOOKUP(A3654,Sku_list!$A$1:$D$2323,3,0)</f>
        <v/>
      </c>
      <c r="U3654" s="9">
        <f>VLOOKUP(A3654,Sku_list!$A$1:$D$2323,4,0)*(F3654/1000000*12)</f>
        <v/>
      </c>
      <c r="V3654" s="9">
        <f>VLOOKUP(A3654,Sku_list!$A$1:$D$2323,4,0)*(H3654/1000000*12)</f>
        <v/>
      </c>
      <c r="W3654" s="9">
        <f>VLOOKUP(A3654,Sku_list!$A$1:$D$2323,4,0)*(J3654/1000000*12)</f>
        <v/>
      </c>
      <c r="X3654" s="9">
        <f>VLOOKUP(A3654,Sku_list!$A$1:$D$2323,4,0)*(L3654/1000000*12)</f>
        <v/>
      </c>
      <c r="Y3654" s="9">
        <f>VLOOKUP(A3654,Sku_list!$A$1:$E$2323,5,0)*((J3654+F3654)/1000000000)</f>
        <v/>
      </c>
      <c r="AC3654" s="27">
        <f>(DAY(TODAY())+AB3654)/30</f>
        <v/>
      </c>
    </row>
    <row r="3655">
      <c r="A3655" t="n">
        <v>1608118</v>
      </c>
      <c r="B3655" t="inlineStr">
        <is>
          <t>Cib 123 200+Tbr @35/-</t>
        </is>
      </c>
      <c r="C3655" t="inlineStr">
        <is>
          <t>IN61</t>
        </is>
      </c>
      <c r="D3655" t="n">
        <v>0</v>
      </c>
      <c r="E3655" t="n">
        <v>0</v>
      </c>
      <c r="F3655" t="n">
        <v>0</v>
      </c>
      <c r="G3655" t="n">
        <v>0</v>
      </c>
      <c r="H3655" t="n">
        <v>0</v>
      </c>
      <c r="I3655" t="n">
        <v>0</v>
      </c>
      <c r="J3655" t="n">
        <v>0</v>
      </c>
      <c r="K3655" t="n">
        <v>0</v>
      </c>
      <c r="L3655" t="n">
        <v>0</v>
      </c>
      <c r="M3655" t="n">
        <v>0</v>
      </c>
      <c r="N3655" t="n">
        <v>0</v>
      </c>
      <c r="P3655" s="27" t="inlineStr"/>
      <c r="R3655" t="inlineStr">
        <is>
          <t>Delhi</t>
        </is>
      </c>
      <c r="S3655" t="inlineStr">
        <is>
          <t>North</t>
        </is>
      </c>
      <c r="T3655" s="9">
        <f>VLOOKUP(A3655,Sku_list!$A$1:$D$2323,3,0)</f>
        <v/>
      </c>
      <c r="U3655" s="9">
        <f>VLOOKUP(A3655,Sku_list!$A$1:$D$2323,4,0)*(F3655/1000000*12)</f>
        <v/>
      </c>
      <c r="V3655" s="9">
        <f>VLOOKUP(A3655,Sku_list!$A$1:$D$2323,4,0)*(H3655/1000000*12)</f>
        <v/>
      </c>
      <c r="W3655" s="9">
        <f>VLOOKUP(A3655,Sku_list!$A$1:$D$2323,4,0)*(J3655/1000000*12)</f>
        <v/>
      </c>
      <c r="X3655" s="9">
        <f>VLOOKUP(A3655,Sku_list!$A$1:$D$2323,4,0)*(L3655/1000000*12)</f>
        <v/>
      </c>
      <c r="Y3655" s="9">
        <f>VLOOKUP(A3655,Sku_list!$A$1:$E$2323,5,0)*((J3655+F3655)/1000000000)</f>
        <v/>
      </c>
      <c r="AC3655" s="27">
        <f>(DAY(TODAY())+AB3655)/30</f>
        <v/>
      </c>
    </row>
    <row r="3656">
      <c r="A3656" t="n">
        <v>1608118</v>
      </c>
      <c r="B3656" t="inlineStr">
        <is>
          <t>Cib 123 200+Tbr @35/-</t>
        </is>
      </c>
      <c r="C3656" t="inlineStr">
        <is>
          <t>IN62</t>
        </is>
      </c>
      <c r="D3656" t="n">
        <v>0</v>
      </c>
      <c r="E3656" t="n">
        <v>0</v>
      </c>
      <c r="F3656" t="n">
        <v>0</v>
      </c>
      <c r="G3656" t="n">
        <v>60</v>
      </c>
      <c r="H3656" t="n">
        <v>0</v>
      </c>
      <c r="I3656" t="n">
        <v>0</v>
      </c>
      <c r="J3656" t="n">
        <v>0</v>
      </c>
      <c r="K3656" t="n">
        <v>0</v>
      </c>
      <c r="L3656" t="n">
        <v>0</v>
      </c>
      <c r="M3656" t="n">
        <v>0</v>
      </c>
      <c r="N3656" t="n">
        <v>0</v>
      </c>
      <c r="P3656" s="27" t="inlineStr"/>
      <c r="R3656" t="inlineStr">
        <is>
          <t>Calcutta</t>
        </is>
      </c>
      <c r="S3656" t="inlineStr">
        <is>
          <t>East</t>
        </is>
      </c>
      <c r="T3656" s="9">
        <f>VLOOKUP(A3656,Sku_list!$A$1:$D$2323,3,0)</f>
        <v/>
      </c>
      <c r="U3656" s="9">
        <f>VLOOKUP(A3656,Sku_list!$A$1:$D$2323,4,0)*(F3656/1000000*12)</f>
        <v/>
      </c>
      <c r="V3656" s="9">
        <f>VLOOKUP(A3656,Sku_list!$A$1:$D$2323,4,0)*(H3656/1000000*12)</f>
        <v/>
      </c>
      <c r="W3656" s="9">
        <f>VLOOKUP(A3656,Sku_list!$A$1:$D$2323,4,0)*(J3656/1000000*12)</f>
        <v/>
      </c>
      <c r="X3656" s="9">
        <f>VLOOKUP(A3656,Sku_list!$A$1:$D$2323,4,0)*(L3656/1000000*12)</f>
        <v/>
      </c>
      <c r="Y3656" s="9">
        <f>VLOOKUP(A3656,Sku_list!$A$1:$E$2323,5,0)*((J3656+F3656)/1000000000)</f>
        <v/>
      </c>
      <c r="AC3656" s="27">
        <f>(DAY(TODAY())+AB3656)/30</f>
        <v/>
      </c>
    </row>
    <row r="3657">
      <c r="A3657" t="n">
        <v>1608118</v>
      </c>
      <c r="B3657" t="inlineStr">
        <is>
          <t>Cib 123 200+Tbr @35/-</t>
        </is>
      </c>
      <c r="C3657" t="inlineStr">
        <is>
          <t>IN63</t>
        </is>
      </c>
      <c r="D3657" t="n">
        <v>0</v>
      </c>
      <c r="E3657" t="n">
        <v>0</v>
      </c>
      <c r="F3657" t="n">
        <v>0</v>
      </c>
      <c r="G3657" t="n">
        <v>0</v>
      </c>
      <c r="H3657" t="n">
        <v>0</v>
      </c>
      <c r="I3657" t="n">
        <v>0</v>
      </c>
      <c r="J3657" t="n">
        <v>0</v>
      </c>
      <c r="K3657" t="n">
        <v>0</v>
      </c>
      <c r="L3657" t="n">
        <v>0</v>
      </c>
      <c r="M3657" t="n">
        <v>0</v>
      </c>
      <c r="N3657" t="n">
        <v>0</v>
      </c>
      <c r="P3657" s="27" t="inlineStr"/>
      <c r="R3657" t="inlineStr">
        <is>
          <t>Trichy</t>
        </is>
      </c>
      <c r="S3657" t="inlineStr">
        <is>
          <t>South</t>
        </is>
      </c>
      <c r="T3657" s="9">
        <f>VLOOKUP(A3657,Sku_list!$A$1:$D$2323,3,0)</f>
        <v/>
      </c>
      <c r="U3657" s="9">
        <f>VLOOKUP(A3657,Sku_list!$A$1:$D$2323,4,0)*(F3657/1000000*12)</f>
        <v/>
      </c>
      <c r="V3657" s="9">
        <f>VLOOKUP(A3657,Sku_list!$A$1:$D$2323,4,0)*(H3657/1000000*12)</f>
        <v/>
      </c>
      <c r="W3657" s="9">
        <f>VLOOKUP(A3657,Sku_list!$A$1:$D$2323,4,0)*(J3657/1000000*12)</f>
        <v/>
      </c>
      <c r="X3657" s="9">
        <f>VLOOKUP(A3657,Sku_list!$A$1:$D$2323,4,0)*(L3657/1000000*12)</f>
        <v/>
      </c>
      <c r="Y3657" s="9">
        <f>VLOOKUP(A3657,Sku_list!$A$1:$E$2323,5,0)*((J3657+F3657)/1000000000)</f>
        <v/>
      </c>
      <c r="AC3657" s="27">
        <f>(DAY(TODAY())+AB3657)/30</f>
        <v/>
      </c>
    </row>
    <row r="3658">
      <c r="A3658" t="n">
        <v>1608118</v>
      </c>
      <c r="B3658" t="inlineStr">
        <is>
          <t>Cib 123 200+Tbr @35/-</t>
        </is>
      </c>
      <c r="C3658" t="inlineStr">
        <is>
          <t>IN64</t>
        </is>
      </c>
      <c r="D3658" t="n">
        <v>0</v>
      </c>
      <c r="E3658" t="n">
        <v>0</v>
      </c>
      <c r="F3658" t="n">
        <v>0</v>
      </c>
      <c r="G3658" t="n">
        <v>0</v>
      </c>
      <c r="H3658" t="n">
        <v>0</v>
      </c>
      <c r="I3658" t="n">
        <v>0</v>
      </c>
      <c r="J3658" t="n">
        <v>0</v>
      </c>
      <c r="K3658" t="n">
        <v>0</v>
      </c>
      <c r="L3658" t="n">
        <v>0</v>
      </c>
      <c r="M3658" t="n">
        <v>0</v>
      </c>
      <c r="N3658" t="n">
        <v>0</v>
      </c>
      <c r="P3658" s="27" t="inlineStr"/>
      <c r="R3658" t="inlineStr">
        <is>
          <t>Chennai</t>
        </is>
      </c>
      <c r="S3658" t="inlineStr">
        <is>
          <t>South</t>
        </is>
      </c>
      <c r="T3658" s="9">
        <f>VLOOKUP(A3658,Sku_list!$A$1:$D$2323,3,0)</f>
        <v/>
      </c>
      <c r="U3658" s="9">
        <f>VLOOKUP(A3658,Sku_list!$A$1:$D$2323,4,0)*(F3658/1000000*12)</f>
        <v/>
      </c>
      <c r="V3658" s="9">
        <f>VLOOKUP(A3658,Sku_list!$A$1:$D$2323,4,0)*(H3658/1000000*12)</f>
        <v/>
      </c>
      <c r="W3658" s="9">
        <f>VLOOKUP(A3658,Sku_list!$A$1:$D$2323,4,0)*(J3658/1000000*12)</f>
        <v/>
      </c>
      <c r="X3658" s="9">
        <f>VLOOKUP(A3658,Sku_list!$A$1:$D$2323,4,0)*(L3658/1000000*12)</f>
        <v/>
      </c>
      <c r="Y3658" s="9">
        <f>VLOOKUP(A3658,Sku_list!$A$1:$E$2323,5,0)*((J3658+F3658)/1000000000)</f>
        <v/>
      </c>
      <c r="AC3658" s="27">
        <f>(DAY(TODAY())+AB3658)/30</f>
        <v/>
      </c>
    </row>
    <row r="3659">
      <c r="A3659" t="n">
        <v>1608118</v>
      </c>
      <c r="B3659" t="inlineStr">
        <is>
          <t>Cib 123 200+Tbr @35/-</t>
        </is>
      </c>
      <c r="C3659" t="inlineStr">
        <is>
          <t>IN65</t>
        </is>
      </c>
      <c r="D3659" t="n">
        <v>0</v>
      </c>
      <c r="E3659" t="n">
        <v>0</v>
      </c>
      <c r="F3659" t="n">
        <v>0</v>
      </c>
      <c r="G3659" t="n">
        <v>0</v>
      </c>
      <c r="H3659" t="n">
        <v>0</v>
      </c>
      <c r="I3659" t="n">
        <v>0</v>
      </c>
      <c r="J3659" t="n">
        <v>0</v>
      </c>
      <c r="K3659" t="n">
        <v>0</v>
      </c>
      <c r="L3659" t="n">
        <v>0</v>
      </c>
      <c r="M3659" t="n">
        <v>0</v>
      </c>
      <c r="N3659" t="n">
        <v>0</v>
      </c>
      <c r="P3659" s="27" t="inlineStr"/>
      <c r="R3659" t="inlineStr">
        <is>
          <t>Kanpur</t>
        </is>
      </c>
      <c r="S3659" t="inlineStr">
        <is>
          <t>North</t>
        </is>
      </c>
      <c r="T3659" s="9">
        <f>VLOOKUP(A3659,Sku_list!$A$1:$D$2323,3,0)</f>
        <v/>
      </c>
      <c r="U3659" s="9">
        <f>VLOOKUP(A3659,Sku_list!$A$1:$D$2323,4,0)*(F3659/1000000*12)</f>
        <v/>
      </c>
      <c r="V3659" s="9">
        <f>VLOOKUP(A3659,Sku_list!$A$1:$D$2323,4,0)*(H3659/1000000*12)</f>
        <v/>
      </c>
      <c r="W3659" s="9">
        <f>VLOOKUP(A3659,Sku_list!$A$1:$D$2323,4,0)*(J3659/1000000*12)</f>
        <v/>
      </c>
      <c r="X3659" s="9">
        <f>VLOOKUP(A3659,Sku_list!$A$1:$D$2323,4,0)*(L3659/1000000*12)</f>
        <v/>
      </c>
      <c r="Y3659" s="9">
        <f>VLOOKUP(A3659,Sku_list!$A$1:$E$2323,5,0)*((J3659+F3659)/1000000000)</f>
        <v/>
      </c>
      <c r="AC3659" s="27">
        <f>(DAY(TODAY())+AB3659)/30</f>
        <v/>
      </c>
    </row>
    <row r="3660">
      <c r="A3660" t="n">
        <v>1608118</v>
      </c>
      <c r="B3660" t="inlineStr">
        <is>
          <t>Cib 123 200+Tbr @35/-</t>
        </is>
      </c>
      <c r="C3660" t="inlineStr">
        <is>
          <t>IN66</t>
        </is>
      </c>
      <c r="D3660" t="n">
        <v>0</v>
      </c>
      <c r="E3660" t="n">
        <v>0</v>
      </c>
      <c r="F3660" t="n">
        <v>0</v>
      </c>
      <c r="G3660" t="n">
        <v>0</v>
      </c>
      <c r="H3660" t="n">
        <v>0</v>
      </c>
      <c r="I3660" t="n">
        <v>0</v>
      </c>
      <c r="J3660" t="n">
        <v>0</v>
      </c>
      <c r="K3660" t="n">
        <v>0</v>
      </c>
      <c r="L3660" t="n">
        <v>0</v>
      </c>
      <c r="M3660" t="n">
        <v>0</v>
      </c>
      <c r="N3660" t="n">
        <v>0</v>
      </c>
      <c r="P3660" s="27" t="inlineStr"/>
      <c r="R3660" t="inlineStr">
        <is>
          <t>Bhubaneshwar</t>
        </is>
      </c>
      <c r="S3660" t="inlineStr">
        <is>
          <t>East</t>
        </is>
      </c>
      <c r="T3660" s="9">
        <f>VLOOKUP(A3660,Sku_list!$A$1:$D$2323,3,0)</f>
        <v/>
      </c>
      <c r="U3660" s="9">
        <f>VLOOKUP(A3660,Sku_list!$A$1:$D$2323,4,0)*(F3660/1000000*12)</f>
        <v/>
      </c>
      <c r="V3660" s="9">
        <f>VLOOKUP(A3660,Sku_list!$A$1:$D$2323,4,0)*(H3660/1000000*12)</f>
        <v/>
      </c>
      <c r="W3660" s="9">
        <f>VLOOKUP(A3660,Sku_list!$A$1:$D$2323,4,0)*(J3660/1000000*12)</f>
        <v/>
      </c>
      <c r="X3660" s="9">
        <f>VLOOKUP(A3660,Sku_list!$A$1:$D$2323,4,0)*(L3660/1000000*12)</f>
        <v/>
      </c>
      <c r="Y3660" s="9">
        <f>VLOOKUP(A3660,Sku_list!$A$1:$E$2323,5,0)*((J3660+F3660)/1000000000)</f>
        <v/>
      </c>
      <c r="AC3660" s="27">
        <f>(DAY(TODAY())+AB3660)/30</f>
        <v/>
      </c>
    </row>
    <row r="3661">
      <c r="A3661" t="n">
        <v>1608118</v>
      </c>
      <c r="B3661" t="inlineStr">
        <is>
          <t>Cib 123 200+Tbr @35/-</t>
        </is>
      </c>
      <c r="C3661" t="inlineStr">
        <is>
          <t>IN67</t>
        </is>
      </c>
      <c r="D3661" t="n">
        <v>0</v>
      </c>
      <c r="E3661" t="n">
        <v>0</v>
      </c>
      <c r="F3661" t="n">
        <v>0</v>
      </c>
      <c r="G3661" t="n">
        <v>0</v>
      </c>
      <c r="H3661" t="n">
        <v>0</v>
      </c>
      <c r="I3661" t="n">
        <v>0</v>
      </c>
      <c r="J3661" t="n">
        <v>0</v>
      </c>
      <c r="K3661" t="n">
        <v>0</v>
      </c>
      <c r="L3661" t="n">
        <v>0</v>
      </c>
      <c r="M3661" t="n">
        <v>0</v>
      </c>
      <c r="N3661" t="n">
        <v>0</v>
      </c>
      <c r="P3661" s="27" t="inlineStr"/>
      <c r="R3661" t="inlineStr">
        <is>
          <t>Indore</t>
        </is>
      </c>
      <c r="S3661" t="inlineStr">
        <is>
          <t>West</t>
        </is>
      </c>
      <c r="T3661" s="9">
        <f>VLOOKUP(A3661,Sku_list!$A$1:$D$2323,3,0)</f>
        <v/>
      </c>
      <c r="U3661" s="9">
        <f>VLOOKUP(A3661,Sku_list!$A$1:$D$2323,4,0)*(F3661/1000000*12)</f>
        <v/>
      </c>
      <c r="V3661" s="9">
        <f>VLOOKUP(A3661,Sku_list!$A$1:$D$2323,4,0)*(H3661/1000000*12)</f>
        <v/>
      </c>
      <c r="W3661" s="9">
        <f>VLOOKUP(A3661,Sku_list!$A$1:$D$2323,4,0)*(J3661/1000000*12)</f>
        <v/>
      </c>
      <c r="X3661" s="9">
        <f>VLOOKUP(A3661,Sku_list!$A$1:$D$2323,4,0)*(L3661/1000000*12)</f>
        <v/>
      </c>
      <c r="Y3661" s="9">
        <f>VLOOKUP(A3661,Sku_list!$A$1:$E$2323,5,0)*((J3661+F3661)/1000000000)</f>
        <v/>
      </c>
      <c r="AC3661" s="27">
        <f>(DAY(TODAY())+AB3661)/30</f>
        <v/>
      </c>
    </row>
    <row r="3662">
      <c r="A3662" t="n">
        <v>1608118</v>
      </c>
      <c r="B3662" t="inlineStr">
        <is>
          <t>Cib 123 200+Tbr @35/-</t>
        </is>
      </c>
      <c r="C3662" t="inlineStr">
        <is>
          <t>IN68</t>
        </is>
      </c>
      <c r="D3662" t="n">
        <v>0</v>
      </c>
      <c r="E3662" t="n">
        <v>0</v>
      </c>
      <c r="F3662" t="n">
        <v>0</v>
      </c>
      <c r="G3662" t="n">
        <v>0</v>
      </c>
      <c r="H3662" t="n">
        <v>0</v>
      </c>
      <c r="I3662" t="n">
        <v>0</v>
      </c>
      <c r="J3662" t="n">
        <v>0</v>
      </c>
      <c r="K3662" t="n">
        <v>0</v>
      </c>
      <c r="L3662" t="n">
        <v>0</v>
      </c>
      <c r="M3662" t="n">
        <v>0</v>
      </c>
      <c r="N3662" t="n">
        <v>0</v>
      </c>
      <c r="P3662" s="27" t="inlineStr"/>
      <c r="R3662" t="inlineStr">
        <is>
          <t>Baroda</t>
        </is>
      </c>
      <c r="S3662" t="inlineStr">
        <is>
          <t>West</t>
        </is>
      </c>
      <c r="T3662" s="9">
        <f>VLOOKUP(A3662,Sku_list!$A$1:$D$2323,3,0)</f>
        <v/>
      </c>
      <c r="U3662" s="9">
        <f>VLOOKUP(A3662,Sku_list!$A$1:$D$2323,4,0)*(F3662/1000000*12)</f>
        <v/>
      </c>
      <c r="V3662" s="9">
        <f>VLOOKUP(A3662,Sku_list!$A$1:$D$2323,4,0)*(H3662/1000000*12)</f>
        <v/>
      </c>
      <c r="W3662" s="9">
        <f>VLOOKUP(A3662,Sku_list!$A$1:$D$2323,4,0)*(J3662/1000000*12)</f>
        <v/>
      </c>
      <c r="X3662" s="9">
        <f>VLOOKUP(A3662,Sku_list!$A$1:$D$2323,4,0)*(L3662/1000000*12)</f>
        <v/>
      </c>
      <c r="Y3662" s="9">
        <f>VLOOKUP(A3662,Sku_list!$A$1:$E$2323,5,0)*((J3662+F3662)/1000000000)</f>
        <v/>
      </c>
      <c r="AC3662" s="27">
        <f>(DAY(TODAY())+AB3662)/30</f>
        <v/>
      </c>
    </row>
    <row r="3663">
      <c r="A3663" t="n">
        <v>1608118</v>
      </c>
      <c r="B3663" t="inlineStr">
        <is>
          <t>Cib 123 200+Tbr @35/-</t>
        </is>
      </c>
      <c r="C3663" t="inlineStr">
        <is>
          <t>IN69</t>
        </is>
      </c>
      <c r="D3663" t="n">
        <v>0</v>
      </c>
      <c r="E3663" t="n">
        <v>0</v>
      </c>
      <c r="F3663" t="n">
        <v>0</v>
      </c>
      <c r="G3663" t="n">
        <v>0</v>
      </c>
      <c r="H3663" t="n">
        <v>0</v>
      </c>
      <c r="I3663" t="n">
        <v>0</v>
      </c>
      <c r="J3663" t="n">
        <v>0</v>
      </c>
      <c r="K3663" t="n">
        <v>0</v>
      </c>
      <c r="L3663" t="n">
        <v>0</v>
      </c>
      <c r="M3663" t="n">
        <v>0</v>
      </c>
      <c r="N3663" t="n">
        <v>0</v>
      </c>
      <c r="P3663" s="27" t="inlineStr"/>
      <c r="R3663" t="inlineStr">
        <is>
          <t>Hyderabad</t>
        </is>
      </c>
      <c r="S3663" t="inlineStr">
        <is>
          <t>South</t>
        </is>
      </c>
      <c r="T3663" s="9">
        <f>VLOOKUP(A3663,Sku_list!$A$1:$D$2323,3,0)</f>
        <v/>
      </c>
      <c r="U3663" s="9">
        <f>VLOOKUP(A3663,Sku_list!$A$1:$D$2323,4,0)*(F3663/1000000*12)</f>
        <v/>
      </c>
      <c r="V3663" s="9">
        <f>VLOOKUP(A3663,Sku_list!$A$1:$D$2323,4,0)*(H3663/1000000*12)</f>
        <v/>
      </c>
      <c r="W3663" s="9">
        <f>VLOOKUP(A3663,Sku_list!$A$1:$D$2323,4,0)*(J3663/1000000*12)</f>
        <v/>
      </c>
      <c r="X3663" s="9">
        <f>VLOOKUP(A3663,Sku_list!$A$1:$D$2323,4,0)*(L3663/1000000*12)</f>
        <v/>
      </c>
      <c r="Y3663" s="9">
        <f>VLOOKUP(A3663,Sku_list!$A$1:$E$2323,5,0)*((J3663+F3663)/1000000000)</f>
        <v/>
      </c>
      <c r="AC3663" s="27">
        <f>(DAY(TODAY())+AB3663)/30</f>
        <v/>
      </c>
    </row>
    <row r="3664">
      <c r="A3664" t="n">
        <v>1608118</v>
      </c>
      <c r="B3664" t="inlineStr">
        <is>
          <t>Cib 123 200+Tbr @35/-</t>
        </is>
      </c>
      <c r="C3664" t="inlineStr">
        <is>
          <t>IN70</t>
        </is>
      </c>
      <c r="D3664" t="n">
        <v>0</v>
      </c>
      <c r="E3664" t="n">
        <v>0</v>
      </c>
      <c r="F3664" t="n">
        <v>0</v>
      </c>
      <c r="G3664" t="n">
        <v>0</v>
      </c>
      <c r="H3664" t="n">
        <v>0</v>
      </c>
      <c r="I3664" t="n">
        <v>0</v>
      </c>
      <c r="J3664" t="n">
        <v>0</v>
      </c>
      <c r="K3664" t="n">
        <v>0</v>
      </c>
      <c r="L3664" t="n">
        <v>0</v>
      </c>
      <c r="M3664" t="n">
        <v>0</v>
      </c>
      <c r="N3664" t="n">
        <v>0</v>
      </c>
      <c r="P3664" s="27" t="inlineStr"/>
      <c r="R3664" t="inlineStr">
        <is>
          <t>Allepy</t>
        </is>
      </c>
      <c r="S3664" t="inlineStr">
        <is>
          <t>South</t>
        </is>
      </c>
      <c r="T3664" s="9">
        <f>VLOOKUP(A3664,Sku_list!$A$1:$D$2323,3,0)</f>
        <v/>
      </c>
      <c r="U3664" s="9">
        <f>VLOOKUP(A3664,Sku_list!$A$1:$D$2323,4,0)*(F3664/1000000*12)</f>
        <v/>
      </c>
      <c r="V3664" s="9">
        <f>VLOOKUP(A3664,Sku_list!$A$1:$D$2323,4,0)*(H3664/1000000*12)</f>
        <v/>
      </c>
      <c r="W3664" s="9">
        <f>VLOOKUP(A3664,Sku_list!$A$1:$D$2323,4,0)*(J3664/1000000*12)</f>
        <v/>
      </c>
      <c r="X3664" s="9">
        <f>VLOOKUP(A3664,Sku_list!$A$1:$D$2323,4,0)*(L3664/1000000*12)</f>
        <v/>
      </c>
      <c r="Y3664" s="9">
        <f>VLOOKUP(A3664,Sku_list!$A$1:$E$2323,5,0)*((J3664+F3664)/1000000000)</f>
        <v/>
      </c>
      <c r="AC3664" s="27">
        <f>(DAY(TODAY())+AB3664)/30</f>
        <v/>
      </c>
    </row>
    <row r="3665">
      <c r="A3665" t="n">
        <v>1608118</v>
      </c>
      <c r="B3665" t="inlineStr">
        <is>
          <t>Cib 123 200+Tbr @35/-</t>
        </is>
      </c>
      <c r="C3665" t="inlineStr">
        <is>
          <t>IN71</t>
        </is>
      </c>
      <c r="D3665" t="n">
        <v>0</v>
      </c>
      <c r="E3665" t="n">
        <v>0</v>
      </c>
      <c r="F3665" t="n">
        <v>0</v>
      </c>
      <c r="G3665" t="n">
        <v>0</v>
      </c>
      <c r="H3665" t="n">
        <v>0</v>
      </c>
      <c r="I3665" t="n">
        <v>0</v>
      </c>
      <c r="J3665" t="n">
        <v>0</v>
      </c>
      <c r="K3665" t="n">
        <v>0</v>
      </c>
      <c r="L3665" t="n">
        <v>0</v>
      </c>
      <c r="M3665" t="n">
        <v>0</v>
      </c>
      <c r="N3665" t="n">
        <v>0</v>
      </c>
      <c r="P3665" s="27" t="inlineStr"/>
      <c r="R3665" t="inlineStr">
        <is>
          <t>Bangalore</t>
        </is>
      </c>
      <c r="S3665" t="inlineStr">
        <is>
          <t>South</t>
        </is>
      </c>
      <c r="T3665" s="9">
        <f>VLOOKUP(A3665,Sku_list!$A$1:$D$2323,3,0)</f>
        <v/>
      </c>
      <c r="U3665" s="9">
        <f>VLOOKUP(A3665,Sku_list!$A$1:$D$2323,4,0)*(F3665/1000000*12)</f>
        <v/>
      </c>
      <c r="V3665" s="9">
        <f>VLOOKUP(A3665,Sku_list!$A$1:$D$2323,4,0)*(H3665/1000000*12)</f>
        <v/>
      </c>
      <c r="W3665" s="9">
        <f>VLOOKUP(A3665,Sku_list!$A$1:$D$2323,4,0)*(J3665/1000000*12)</f>
        <v/>
      </c>
      <c r="X3665" s="9">
        <f>VLOOKUP(A3665,Sku_list!$A$1:$D$2323,4,0)*(L3665/1000000*12)</f>
        <v/>
      </c>
      <c r="Y3665" s="9">
        <f>VLOOKUP(A3665,Sku_list!$A$1:$E$2323,5,0)*((J3665+F3665)/1000000000)</f>
        <v/>
      </c>
      <c r="AC3665" s="27">
        <f>(DAY(TODAY())+AB3665)/30</f>
        <v/>
      </c>
    </row>
    <row r="3666">
      <c r="A3666" t="n">
        <v>1608118</v>
      </c>
      <c r="B3666" t="inlineStr">
        <is>
          <t>Cib 123 200+Tbr @35/-</t>
        </is>
      </c>
      <c r="C3666" t="inlineStr">
        <is>
          <t>IN72</t>
        </is>
      </c>
      <c r="D3666" t="n">
        <v>0</v>
      </c>
      <c r="E3666" t="n">
        <v>0</v>
      </c>
      <c r="F3666" t="n">
        <v>0</v>
      </c>
      <c r="G3666" t="n">
        <v>0</v>
      </c>
      <c r="H3666" t="n">
        <v>0</v>
      </c>
      <c r="I3666" t="n">
        <v>0</v>
      </c>
      <c r="J3666" t="n">
        <v>0</v>
      </c>
      <c r="K3666" t="n">
        <v>0</v>
      </c>
      <c r="L3666" t="n">
        <v>0</v>
      </c>
      <c r="M3666" t="n">
        <v>0</v>
      </c>
      <c r="N3666" t="n">
        <v>0</v>
      </c>
      <c r="P3666" s="27" t="inlineStr"/>
      <c r="R3666" t="inlineStr">
        <is>
          <t>Gauhati</t>
        </is>
      </c>
      <c r="S3666" t="inlineStr">
        <is>
          <t>East</t>
        </is>
      </c>
      <c r="T3666" s="9">
        <f>VLOOKUP(A3666,Sku_list!$A$1:$D$2323,3,0)</f>
        <v/>
      </c>
      <c r="U3666" s="9">
        <f>VLOOKUP(A3666,Sku_list!$A$1:$D$2323,4,0)*(F3666/1000000*12)</f>
        <v/>
      </c>
      <c r="V3666" s="9">
        <f>VLOOKUP(A3666,Sku_list!$A$1:$D$2323,4,0)*(H3666/1000000*12)</f>
        <v/>
      </c>
      <c r="W3666" s="9">
        <f>VLOOKUP(A3666,Sku_list!$A$1:$D$2323,4,0)*(J3666/1000000*12)</f>
        <v/>
      </c>
      <c r="X3666" s="9">
        <f>VLOOKUP(A3666,Sku_list!$A$1:$D$2323,4,0)*(L3666/1000000*12)</f>
        <v/>
      </c>
      <c r="Y3666" s="9">
        <f>VLOOKUP(A3666,Sku_list!$A$1:$E$2323,5,0)*((J3666+F3666)/1000000000)</f>
        <v/>
      </c>
      <c r="AC3666" s="27">
        <f>(DAY(TODAY())+AB3666)/30</f>
        <v/>
      </c>
    </row>
    <row r="3667">
      <c r="A3667" t="n">
        <v>1608118</v>
      </c>
      <c r="B3667" t="inlineStr">
        <is>
          <t>Cib 123 200+Tbr @35/-</t>
        </is>
      </c>
      <c r="C3667" t="inlineStr">
        <is>
          <t>IN73</t>
        </is>
      </c>
      <c r="D3667" t="n">
        <v>0</v>
      </c>
      <c r="E3667" t="n">
        <v>0</v>
      </c>
      <c r="F3667" t="n">
        <v>0</v>
      </c>
      <c r="G3667" t="n">
        <v>0</v>
      </c>
      <c r="H3667" t="n">
        <v>0</v>
      </c>
      <c r="I3667" t="n">
        <v>0</v>
      </c>
      <c r="J3667" t="n">
        <v>0</v>
      </c>
      <c r="K3667" t="n">
        <v>0</v>
      </c>
      <c r="L3667" t="n">
        <v>0</v>
      </c>
      <c r="M3667" t="n">
        <v>0</v>
      </c>
      <c r="N3667" t="n">
        <v>0</v>
      </c>
      <c r="P3667" s="27" t="inlineStr"/>
      <c r="R3667" t="inlineStr">
        <is>
          <t>Patna</t>
        </is>
      </c>
      <c r="S3667" t="inlineStr">
        <is>
          <t>East</t>
        </is>
      </c>
      <c r="T3667" s="9">
        <f>VLOOKUP(A3667,Sku_list!$A$1:$D$2323,3,0)</f>
        <v/>
      </c>
      <c r="U3667" s="9">
        <f>VLOOKUP(A3667,Sku_list!$A$1:$D$2323,4,0)*(F3667/1000000*12)</f>
        <v/>
      </c>
      <c r="V3667" s="9">
        <f>VLOOKUP(A3667,Sku_list!$A$1:$D$2323,4,0)*(H3667/1000000*12)</f>
        <v/>
      </c>
      <c r="W3667" s="9">
        <f>VLOOKUP(A3667,Sku_list!$A$1:$D$2323,4,0)*(J3667/1000000*12)</f>
        <v/>
      </c>
      <c r="X3667" s="9">
        <f>VLOOKUP(A3667,Sku_list!$A$1:$D$2323,4,0)*(L3667/1000000*12)</f>
        <v/>
      </c>
      <c r="Y3667" s="9">
        <f>VLOOKUP(A3667,Sku_list!$A$1:$E$2323,5,0)*((J3667+F3667)/1000000000)</f>
        <v/>
      </c>
      <c r="AC3667" s="27">
        <f>(DAY(TODAY())+AB3667)/30</f>
        <v/>
      </c>
    </row>
    <row r="3668">
      <c r="A3668" t="n">
        <v>1608118</v>
      </c>
      <c r="B3668" t="inlineStr">
        <is>
          <t>Cib 123 200+Tbr @35/-</t>
        </is>
      </c>
      <c r="C3668" t="inlineStr">
        <is>
          <t>IN74</t>
        </is>
      </c>
      <c r="D3668" t="n">
        <v>0</v>
      </c>
      <c r="E3668" t="n">
        <v>0</v>
      </c>
      <c r="F3668" t="n">
        <v>0</v>
      </c>
      <c r="G3668" t="n">
        <v>0</v>
      </c>
      <c r="H3668" t="n">
        <v>0</v>
      </c>
      <c r="I3668" t="n">
        <v>0</v>
      </c>
      <c r="J3668" t="n">
        <v>0</v>
      </c>
      <c r="K3668" t="n">
        <v>0</v>
      </c>
      <c r="L3668" t="n">
        <v>0</v>
      </c>
      <c r="M3668" t="n">
        <v>0</v>
      </c>
      <c r="N3668" t="n">
        <v>0</v>
      </c>
      <c r="P3668" s="27" t="inlineStr"/>
      <c r="R3668" t="inlineStr">
        <is>
          <t>Nepal-exp</t>
        </is>
      </c>
      <c r="S3668" t="inlineStr">
        <is>
          <t>Exp-DC</t>
        </is>
      </c>
      <c r="T3668" s="9">
        <f>VLOOKUP(A3668,Sku_list!$A$1:$D$2323,3,0)</f>
        <v/>
      </c>
      <c r="U3668" s="9">
        <f>VLOOKUP(A3668,Sku_list!$A$1:$D$2323,4,0)*(F3668/1000000*12)</f>
        <v/>
      </c>
      <c r="V3668" s="9">
        <f>VLOOKUP(A3668,Sku_list!$A$1:$D$2323,4,0)*(H3668/1000000*12)</f>
        <v/>
      </c>
      <c r="W3668" s="9">
        <f>VLOOKUP(A3668,Sku_list!$A$1:$D$2323,4,0)*(J3668/1000000*12)</f>
        <v/>
      </c>
      <c r="X3668" s="9">
        <f>VLOOKUP(A3668,Sku_list!$A$1:$D$2323,4,0)*(L3668/1000000*12)</f>
        <v/>
      </c>
      <c r="Y3668" s="9">
        <f>VLOOKUP(A3668,Sku_list!$A$1:$E$2323,5,0)*((J3668+F3668)/1000000000)</f>
        <v/>
      </c>
      <c r="AC3668" s="27">
        <f>(DAY(TODAY())+AB3668)/30</f>
        <v/>
      </c>
    </row>
    <row r="3669">
      <c r="A3669" t="n">
        <v>1608118</v>
      </c>
      <c r="B3669" t="inlineStr">
        <is>
          <t>Cib 123 200+Tbr @35/-</t>
        </is>
      </c>
      <c r="C3669" t="inlineStr">
        <is>
          <t>IN75</t>
        </is>
      </c>
      <c r="D3669" t="n">
        <v>0</v>
      </c>
      <c r="E3669" t="n">
        <v>0</v>
      </c>
      <c r="F3669" t="n">
        <v>0</v>
      </c>
      <c r="G3669" t="n">
        <v>0</v>
      </c>
      <c r="H3669" t="n">
        <v>0</v>
      </c>
      <c r="I3669" t="n">
        <v>0</v>
      </c>
      <c r="J3669" t="n">
        <v>0</v>
      </c>
      <c r="K3669" t="n">
        <v>0</v>
      </c>
      <c r="L3669" t="n">
        <v>0</v>
      </c>
      <c r="M3669" t="n">
        <v>0</v>
      </c>
      <c r="N3669" t="n">
        <v>0</v>
      </c>
      <c r="P3669" s="27" t="inlineStr"/>
      <c r="R3669" t="inlineStr">
        <is>
          <t>Jaipur</t>
        </is>
      </c>
      <c r="S3669" t="inlineStr">
        <is>
          <t>North</t>
        </is>
      </c>
      <c r="T3669" s="9">
        <f>VLOOKUP(A3669,Sku_list!$A$1:$D$2323,3,0)</f>
        <v/>
      </c>
      <c r="U3669" s="9">
        <f>VLOOKUP(A3669,Sku_list!$A$1:$D$2323,4,0)*(F3669/1000000*12)</f>
        <v/>
      </c>
      <c r="V3669" s="9">
        <f>VLOOKUP(A3669,Sku_list!$A$1:$D$2323,4,0)*(H3669/1000000*12)</f>
        <v/>
      </c>
      <c r="W3669" s="9">
        <f>VLOOKUP(A3669,Sku_list!$A$1:$D$2323,4,0)*(J3669/1000000*12)</f>
        <v/>
      </c>
      <c r="X3669" s="9">
        <f>VLOOKUP(A3669,Sku_list!$A$1:$D$2323,4,0)*(L3669/1000000*12)</f>
        <v/>
      </c>
      <c r="Y3669" s="9">
        <f>VLOOKUP(A3669,Sku_list!$A$1:$E$2323,5,0)*((J3669+F3669)/1000000000)</f>
        <v/>
      </c>
      <c r="AC3669" s="27">
        <f>(DAY(TODAY())+AB3669)/30</f>
        <v/>
      </c>
    </row>
    <row r="3670">
      <c r="A3670" t="n">
        <v>1608118</v>
      </c>
      <c r="B3670" t="inlineStr">
        <is>
          <t>Cib 123 200+Tbr @35/-</t>
        </is>
      </c>
      <c r="C3670" t="inlineStr">
        <is>
          <t>IN76</t>
        </is>
      </c>
      <c r="D3670" t="n">
        <v>0</v>
      </c>
      <c r="E3670" t="n">
        <v>0</v>
      </c>
      <c r="F3670" t="n">
        <v>0</v>
      </c>
      <c r="G3670" t="n">
        <v>0</v>
      </c>
      <c r="H3670" t="n">
        <v>0</v>
      </c>
      <c r="I3670" t="n">
        <v>0</v>
      </c>
      <c r="J3670" t="n">
        <v>0</v>
      </c>
      <c r="K3670" t="n">
        <v>0</v>
      </c>
      <c r="L3670" t="n">
        <v>0</v>
      </c>
      <c r="M3670" t="n">
        <v>0</v>
      </c>
      <c r="N3670" t="n">
        <v>0</v>
      </c>
      <c r="P3670" s="27" t="inlineStr"/>
      <c r="R3670" t="inlineStr">
        <is>
          <t>Ghaziabad</t>
        </is>
      </c>
      <c r="S3670" t="inlineStr">
        <is>
          <t>North</t>
        </is>
      </c>
      <c r="T3670" s="9">
        <f>VLOOKUP(A3670,Sku_list!$A$1:$D$2323,3,0)</f>
        <v/>
      </c>
      <c r="U3670" s="9">
        <f>VLOOKUP(A3670,Sku_list!$A$1:$D$2323,4,0)*(F3670/1000000*12)</f>
        <v/>
      </c>
      <c r="V3670" s="9">
        <f>VLOOKUP(A3670,Sku_list!$A$1:$D$2323,4,0)*(H3670/1000000*12)</f>
        <v/>
      </c>
      <c r="W3670" s="9">
        <f>VLOOKUP(A3670,Sku_list!$A$1:$D$2323,4,0)*(J3670/1000000*12)</f>
        <v/>
      </c>
      <c r="X3670" s="9">
        <f>VLOOKUP(A3670,Sku_list!$A$1:$D$2323,4,0)*(L3670/1000000*12)</f>
        <v/>
      </c>
      <c r="Y3670" s="9">
        <f>VLOOKUP(A3670,Sku_list!$A$1:$E$2323,5,0)*((J3670+F3670)/1000000000)</f>
        <v/>
      </c>
      <c r="AC3670" s="27">
        <f>(DAY(TODAY())+AB3670)/30</f>
        <v/>
      </c>
    </row>
    <row r="3671">
      <c r="A3671" t="n">
        <v>1608118</v>
      </c>
      <c r="B3671" t="inlineStr">
        <is>
          <t>Cib 123 200+Tbr @35/-</t>
        </is>
      </c>
      <c r="C3671" t="inlineStr">
        <is>
          <t>IN77</t>
        </is>
      </c>
      <c r="D3671" t="n">
        <v>0</v>
      </c>
      <c r="E3671" t="n">
        <v>0</v>
      </c>
      <c r="F3671" t="n">
        <v>0</v>
      </c>
      <c r="G3671" t="n">
        <v>0</v>
      </c>
      <c r="H3671" t="n">
        <v>0</v>
      </c>
      <c r="I3671" t="n">
        <v>0</v>
      </c>
      <c r="J3671" t="n">
        <v>0</v>
      </c>
      <c r="K3671" t="n">
        <v>0</v>
      </c>
      <c r="L3671" t="n">
        <v>0</v>
      </c>
      <c r="M3671" t="n">
        <v>0</v>
      </c>
      <c r="N3671" t="n">
        <v>0</v>
      </c>
      <c r="P3671" s="27" t="inlineStr"/>
      <c r="R3671" t="inlineStr">
        <is>
          <t>POC Bhiwandi</t>
        </is>
      </c>
      <c r="S3671" t="inlineStr">
        <is>
          <t>West</t>
        </is>
      </c>
      <c r="T3671" s="9">
        <f>VLOOKUP(A3671,Sku_list!$A$1:$D$2323,3,0)</f>
        <v/>
      </c>
      <c r="U3671" s="9">
        <f>VLOOKUP(A3671,Sku_list!$A$1:$D$2323,4,0)*(F3671/1000000*12)</f>
        <v/>
      </c>
      <c r="V3671" s="9">
        <f>VLOOKUP(A3671,Sku_list!$A$1:$D$2323,4,0)*(H3671/1000000*12)</f>
        <v/>
      </c>
      <c r="W3671" s="9">
        <f>VLOOKUP(A3671,Sku_list!$A$1:$D$2323,4,0)*(J3671/1000000*12)</f>
        <v/>
      </c>
      <c r="X3671" s="9">
        <f>VLOOKUP(A3671,Sku_list!$A$1:$D$2323,4,0)*(L3671/1000000*12)</f>
        <v/>
      </c>
      <c r="Y3671" s="9">
        <f>VLOOKUP(A3671,Sku_list!$A$1:$E$2323,5,0)*((J3671+F3671)/1000000000)</f>
        <v/>
      </c>
      <c r="AC3671" s="27">
        <f>(DAY(TODAY())+AB3671)/30</f>
        <v/>
      </c>
    </row>
    <row r="3672">
      <c r="A3672" t="n">
        <v>1608118</v>
      </c>
      <c r="B3672" t="inlineStr">
        <is>
          <t>Cib 123 200+Tbr @35/-</t>
        </is>
      </c>
      <c r="C3672" t="inlineStr">
        <is>
          <t>IN78</t>
        </is>
      </c>
      <c r="D3672" t="n">
        <v>0</v>
      </c>
      <c r="E3672" t="n">
        <v>0</v>
      </c>
      <c r="F3672" t="n">
        <v>0</v>
      </c>
      <c r="G3672" t="n">
        <v>0</v>
      </c>
      <c r="H3672" t="n">
        <v>0</v>
      </c>
      <c r="I3672" t="n">
        <v>0</v>
      </c>
      <c r="J3672" t="n">
        <v>0</v>
      </c>
      <c r="K3672" t="n">
        <v>0</v>
      </c>
      <c r="L3672" t="n">
        <v>0</v>
      </c>
      <c r="M3672" t="n">
        <v>0</v>
      </c>
      <c r="N3672" t="n">
        <v>0</v>
      </c>
      <c r="P3672" s="27" t="inlineStr"/>
      <c r="R3672" t="inlineStr">
        <is>
          <t>Kundli</t>
        </is>
      </c>
      <c r="S3672" t="inlineStr">
        <is>
          <t>North</t>
        </is>
      </c>
      <c r="T3672" s="9">
        <f>VLOOKUP(A3672,Sku_list!$A$1:$D$2323,3,0)</f>
        <v/>
      </c>
      <c r="U3672" s="9">
        <f>VLOOKUP(A3672,Sku_list!$A$1:$D$2323,4,0)*(F3672/1000000*12)</f>
        <v/>
      </c>
      <c r="V3672" s="9">
        <f>VLOOKUP(A3672,Sku_list!$A$1:$D$2323,4,0)*(H3672/1000000*12)</f>
        <v/>
      </c>
      <c r="W3672" s="9">
        <f>VLOOKUP(A3672,Sku_list!$A$1:$D$2323,4,0)*(J3672/1000000*12)</f>
        <v/>
      </c>
      <c r="X3672" s="9">
        <f>VLOOKUP(A3672,Sku_list!$A$1:$D$2323,4,0)*(L3672/1000000*12)</f>
        <v/>
      </c>
      <c r="Y3672" s="9">
        <f>VLOOKUP(A3672,Sku_list!$A$1:$E$2323,5,0)*((J3672+F3672)/1000000000)</f>
        <v/>
      </c>
      <c r="AC3672" s="27">
        <f>(DAY(TODAY())+AB3672)/30</f>
        <v/>
      </c>
    </row>
    <row r="3673">
      <c r="A3673" t="n">
        <v>1608118</v>
      </c>
      <c r="B3673" t="inlineStr">
        <is>
          <t>Cib 123 200+Tbr @35/-</t>
        </is>
      </c>
      <c r="C3673" t="inlineStr">
        <is>
          <t>IN79</t>
        </is>
      </c>
      <c r="D3673" t="n">
        <v>0</v>
      </c>
      <c r="E3673" t="n">
        <v>0</v>
      </c>
      <c r="F3673" t="n">
        <v>0</v>
      </c>
      <c r="G3673" t="n">
        <v>0</v>
      </c>
      <c r="H3673" t="n">
        <v>0</v>
      </c>
      <c r="I3673" t="n">
        <v>0</v>
      </c>
      <c r="J3673" t="n">
        <v>0</v>
      </c>
      <c r="K3673" t="n">
        <v>0</v>
      </c>
      <c r="L3673" t="n">
        <v>0</v>
      </c>
      <c r="M3673" t="n">
        <v>0</v>
      </c>
      <c r="N3673" t="n">
        <v>0</v>
      </c>
      <c r="P3673" s="27" t="inlineStr"/>
      <c r="R3673" t="inlineStr">
        <is>
          <t>Goa</t>
        </is>
      </c>
      <c r="S3673" t="inlineStr">
        <is>
          <t>West</t>
        </is>
      </c>
      <c r="T3673" s="9">
        <f>VLOOKUP(A3673,Sku_list!$A$1:$D$2323,3,0)</f>
        <v/>
      </c>
      <c r="U3673" s="9">
        <f>VLOOKUP(A3673,Sku_list!$A$1:$D$2323,4,0)*(F3673/1000000*12)</f>
        <v/>
      </c>
      <c r="V3673" s="9">
        <f>VLOOKUP(A3673,Sku_list!$A$1:$D$2323,4,0)*(H3673/1000000*12)</f>
        <v/>
      </c>
      <c r="W3673" s="9">
        <f>VLOOKUP(A3673,Sku_list!$A$1:$D$2323,4,0)*(J3673/1000000*12)</f>
        <v/>
      </c>
      <c r="X3673" s="9">
        <f>VLOOKUP(A3673,Sku_list!$A$1:$D$2323,4,0)*(L3673/1000000*12)</f>
        <v/>
      </c>
      <c r="Y3673" s="9">
        <f>VLOOKUP(A3673,Sku_list!$A$1:$E$2323,5,0)*((J3673+F3673)/1000000000)</f>
        <v/>
      </c>
      <c r="AC3673" s="27">
        <f>(DAY(TODAY())+AB3673)/30</f>
        <v/>
      </c>
    </row>
    <row r="3674">
      <c r="A3674" t="n">
        <v>1608118</v>
      </c>
      <c r="B3674" t="inlineStr">
        <is>
          <t>Cib 123 200+Tbr @35/-</t>
        </is>
      </c>
      <c r="C3674" t="inlineStr">
        <is>
          <t>IN80</t>
        </is>
      </c>
      <c r="D3674" t="n">
        <v>0</v>
      </c>
      <c r="E3674" t="n">
        <v>0</v>
      </c>
      <c r="F3674" t="n">
        <v>0</v>
      </c>
      <c r="G3674" t="n">
        <v>0</v>
      </c>
      <c r="H3674" t="n">
        <v>0</v>
      </c>
      <c r="I3674" t="n">
        <v>0</v>
      </c>
      <c r="J3674" t="n">
        <v>0</v>
      </c>
      <c r="K3674" t="n">
        <v>0</v>
      </c>
      <c r="L3674" t="n">
        <v>0</v>
      </c>
      <c r="M3674" t="n">
        <v>0</v>
      </c>
      <c r="N3674" t="n">
        <v>0</v>
      </c>
      <c r="P3674" s="27" t="inlineStr"/>
      <c r="R3674" t="inlineStr">
        <is>
          <t>Morinda</t>
        </is>
      </c>
      <c r="S3674" t="inlineStr">
        <is>
          <t>North</t>
        </is>
      </c>
      <c r="T3674" s="9">
        <f>VLOOKUP(A3674,Sku_list!$A$1:$D$2323,3,0)</f>
        <v/>
      </c>
      <c r="U3674" s="9">
        <f>VLOOKUP(A3674,Sku_list!$A$1:$D$2323,4,0)*(F3674/1000000*12)</f>
        <v/>
      </c>
      <c r="V3674" s="9">
        <f>VLOOKUP(A3674,Sku_list!$A$1:$D$2323,4,0)*(H3674/1000000*12)</f>
        <v/>
      </c>
      <c r="W3674" s="9">
        <f>VLOOKUP(A3674,Sku_list!$A$1:$D$2323,4,0)*(J3674/1000000*12)</f>
        <v/>
      </c>
      <c r="X3674" s="9">
        <f>VLOOKUP(A3674,Sku_list!$A$1:$D$2323,4,0)*(L3674/1000000*12)</f>
        <v/>
      </c>
      <c r="Y3674" s="9">
        <f>VLOOKUP(A3674,Sku_list!$A$1:$E$2323,5,0)*((J3674+F3674)/1000000000)</f>
        <v/>
      </c>
      <c r="AC3674" s="27">
        <f>(DAY(TODAY())+AB3674)/30</f>
        <v/>
      </c>
    </row>
    <row r="3675">
      <c r="A3675" t="n">
        <v>1608118</v>
      </c>
      <c r="B3675" t="inlineStr">
        <is>
          <t>Cib 123 200+Tbr @35/-</t>
        </is>
      </c>
      <c r="C3675" t="inlineStr">
        <is>
          <t>IN81</t>
        </is>
      </c>
      <c r="D3675" t="n">
        <v>0</v>
      </c>
      <c r="E3675" t="n">
        <v>0</v>
      </c>
      <c r="F3675" t="n">
        <v>0</v>
      </c>
      <c r="G3675" t="n">
        <v>0</v>
      </c>
      <c r="H3675" t="n">
        <v>0</v>
      </c>
      <c r="I3675" t="n">
        <v>0</v>
      </c>
      <c r="J3675" t="n">
        <v>0</v>
      </c>
      <c r="K3675" t="n">
        <v>0</v>
      </c>
      <c r="L3675" t="n">
        <v>0</v>
      </c>
      <c r="M3675" t="n">
        <v>0</v>
      </c>
      <c r="N3675" t="n">
        <v>0</v>
      </c>
      <c r="P3675" s="27" t="inlineStr"/>
      <c r="R3675" t="inlineStr">
        <is>
          <t>Bhiwandi</t>
        </is>
      </c>
      <c r="S3675" t="inlineStr">
        <is>
          <t>West</t>
        </is>
      </c>
      <c r="T3675" s="9">
        <f>VLOOKUP(A3675,Sku_list!$A$1:$D$2323,3,0)</f>
        <v/>
      </c>
      <c r="U3675" s="9">
        <f>VLOOKUP(A3675,Sku_list!$A$1:$D$2323,4,0)*(F3675/1000000*12)</f>
        <v/>
      </c>
      <c r="V3675" s="9">
        <f>VLOOKUP(A3675,Sku_list!$A$1:$D$2323,4,0)*(H3675/1000000*12)</f>
        <v/>
      </c>
      <c r="W3675" s="9">
        <f>VLOOKUP(A3675,Sku_list!$A$1:$D$2323,4,0)*(J3675/1000000*12)</f>
        <v/>
      </c>
      <c r="X3675" s="9">
        <f>VLOOKUP(A3675,Sku_list!$A$1:$D$2323,4,0)*(L3675/1000000*12)</f>
        <v/>
      </c>
      <c r="Y3675" s="9">
        <f>VLOOKUP(A3675,Sku_list!$A$1:$E$2323,5,0)*((J3675+F3675)/1000000000)</f>
        <v/>
      </c>
      <c r="AC3675" s="27">
        <f>(DAY(TODAY())+AB3675)/30</f>
        <v/>
      </c>
    </row>
    <row r="3676">
      <c r="A3676" t="n">
        <v>1608118</v>
      </c>
      <c r="B3676" t="inlineStr">
        <is>
          <t>Cib 123 200+Tbr @35/-</t>
        </is>
      </c>
      <c r="C3676" t="inlineStr">
        <is>
          <t>IN82</t>
        </is>
      </c>
      <c r="D3676" t="n">
        <v>0</v>
      </c>
      <c r="E3676" t="n">
        <v>0</v>
      </c>
      <c r="F3676" t="n">
        <v>0</v>
      </c>
      <c r="G3676" t="n">
        <v>0</v>
      </c>
      <c r="H3676" t="n">
        <v>0</v>
      </c>
      <c r="I3676" t="n">
        <v>0</v>
      </c>
      <c r="J3676" t="n">
        <v>0</v>
      </c>
      <c r="K3676" t="n">
        <v>0</v>
      </c>
      <c r="L3676" t="n">
        <v>0</v>
      </c>
      <c r="M3676" t="n">
        <v>0</v>
      </c>
      <c r="N3676" t="n">
        <v>0</v>
      </c>
      <c r="P3676" s="27" t="inlineStr"/>
      <c r="R3676" t="inlineStr">
        <is>
          <t>DC</t>
        </is>
      </c>
      <c r="S3676" t="inlineStr">
        <is>
          <t>West DC</t>
        </is>
      </c>
      <c r="T3676" s="9">
        <f>VLOOKUP(A3676,Sku_list!$A$1:$D$2323,3,0)</f>
        <v/>
      </c>
      <c r="U3676" s="9">
        <f>VLOOKUP(A3676,Sku_list!$A$1:$D$2323,4,0)*(F3676/1000000*12)</f>
        <v/>
      </c>
      <c r="V3676" s="9">
        <f>VLOOKUP(A3676,Sku_list!$A$1:$D$2323,4,0)*(H3676/1000000*12)</f>
        <v/>
      </c>
      <c r="W3676" s="9">
        <f>VLOOKUP(A3676,Sku_list!$A$1:$D$2323,4,0)*(J3676/1000000*12)</f>
        <v/>
      </c>
      <c r="X3676" s="9">
        <f>VLOOKUP(A3676,Sku_list!$A$1:$D$2323,4,0)*(L3676/1000000*12)</f>
        <v/>
      </c>
      <c r="Y3676" s="9">
        <f>VLOOKUP(A3676,Sku_list!$A$1:$E$2323,5,0)*((J3676+F3676)/1000000000)</f>
        <v/>
      </c>
      <c r="AC3676" s="27">
        <f>(DAY(TODAY())+AB3676)/30</f>
        <v/>
      </c>
    </row>
    <row r="3677">
      <c r="A3677" t="n">
        <v>1608118</v>
      </c>
      <c r="B3677" t="inlineStr">
        <is>
          <t>Cib 123 200+Tbr @35/-</t>
        </is>
      </c>
      <c r="C3677" t="inlineStr">
        <is>
          <t>IN83</t>
        </is>
      </c>
      <c r="D3677" t="n">
        <v>0</v>
      </c>
      <c r="E3677" t="n">
        <v>0</v>
      </c>
      <c r="F3677" t="n">
        <v>0</v>
      </c>
      <c r="G3677" t="n">
        <v>0</v>
      </c>
      <c r="H3677" t="n">
        <v>0</v>
      </c>
      <c r="I3677" t="n">
        <v>0</v>
      </c>
      <c r="J3677" t="n">
        <v>0</v>
      </c>
      <c r="K3677" t="n">
        <v>0</v>
      </c>
      <c r="L3677" t="n">
        <v>0</v>
      </c>
      <c r="M3677" t="n">
        <v>0</v>
      </c>
      <c r="N3677" t="n">
        <v>0</v>
      </c>
      <c r="P3677" s="27" t="inlineStr"/>
      <c r="R3677" t="inlineStr">
        <is>
          <t>Aurangabad</t>
        </is>
      </c>
      <c r="S3677" t="inlineStr">
        <is>
          <t>West</t>
        </is>
      </c>
      <c r="T3677" s="9">
        <f>VLOOKUP(A3677,Sku_list!$A$1:$D$2323,3,0)</f>
        <v/>
      </c>
      <c r="U3677" s="9">
        <f>VLOOKUP(A3677,Sku_list!$A$1:$D$2323,4,0)*(F3677/1000000*12)</f>
        <v/>
      </c>
      <c r="V3677" s="9">
        <f>VLOOKUP(A3677,Sku_list!$A$1:$D$2323,4,0)*(H3677/1000000*12)</f>
        <v/>
      </c>
      <c r="W3677" s="9">
        <f>VLOOKUP(A3677,Sku_list!$A$1:$D$2323,4,0)*(J3677/1000000*12)</f>
        <v/>
      </c>
      <c r="X3677" s="9">
        <f>VLOOKUP(A3677,Sku_list!$A$1:$D$2323,4,0)*(L3677/1000000*12)</f>
        <v/>
      </c>
      <c r="Y3677" s="9">
        <f>VLOOKUP(A3677,Sku_list!$A$1:$E$2323,5,0)*((J3677+F3677)/1000000000)</f>
        <v/>
      </c>
      <c r="AC3677" s="27">
        <f>(DAY(TODAY())+AB3677)/30</f>
        <v/>
      </c>
    </row>
    <row r="3678">
      <c r="A3678" t="n">
        <v>1608118</v>
      </c>
      <c r="B3678" t="inlineStr">
        <is>
          <t>Cib 123 200+Tbr @35/-</t>
        </is>
      </c>
      <c r="C3678" t="inlineStr">
        <is>
          <t>IN84</t>
        </is>
      </c>
      <c r="D3678" t="n">
        <v>0</v>
      </c>
      <c r="E3678" t="n">
        <v>0</v>
      </c>
      <c r="F3678" t="n">
        <v>0</v>
      </c>
      <c r="G3678" t="n">
        <v>0</v>
      </c>
      <c r="H3678" t="n">
        <v>0</v>
      </c>
      <c r="I3678" t="n">
        <v>0</v>
      </c>
      <c r="J3678" t="n">
        <v>0</v>
      </c>
      <c r="K3678" t="n">
        <v>0</v>
      </c>
      <c r="L3678" t="n">
        <v>0</v>
      </c>
      <c r="M3678" t="n">
        <v>0</v>
      </c>
      <c r="N3678" t="n">
        <v>0</v>
      </c>
      <c r="P3678" s="27" t="inlineStr"/>
      <c r="R3678" t="inlineStr">
        <is>
          <t>Raipur</t>
        </is>
      </c>
      <c r="S3678" t="inlineStr">
        <is>
          <t>West</t>
        </is>
      </c>
      <c r="T3678" s="9">
        <f>VLOOKUP(A3678,Sku_list!$A$1:$D$2323,3,0)</f>
        <v/>
      </c>
      <c r="U3678" s="9">
        <f>VLOOKUP(A3678,Sku_list!$A$1:$D$2323,4,0)*(F3678/1000000*12)</f>
        <v/>
      </c>
      <c r="V3678" s="9">
        <f>VLOOKUP(A3678,Sku_list!$A$1:$D$2323,4,0)*(H3678/1000000*12)</f>
        <v/>
      </c>
      <c r="W3678" s="9">
        <f>VLOOKUP(A3678,Sku_list!$A$1:$D$2323,4,0)*(J3678/1000000*12)</f>
        <v/>
      </c>
      <c r="X3678" s="9">
        <f>VLOOKUP(A3678,Sku_list!$A$1:$D$2323,4,0)*(L3678/1000000*12)</f>
        <v/>
      </c>
      <c r="Y3678" s="9">
        <f>VLOOKUP(A3678,Sku_list!$A$1:$E$2323,5,0)*((J3678+F3678)/1000000000)</f>
        <v/>
      </c>
      <c r="AC3678" s="27">
        <f>(DAY(TODAY())+AB3678)/30</f>
        <v/>
      </c>
    </row>
    <row r="3679">
      <c r="A3679" t="n">
        <v>1608118</v>
      </c>
      <c r="B3679" t="inlineStr">
        <is>
          <t>Cib 123 200+Tbr @35/-</t>
        </is>
      </c>
      <c r="C3679" t="inlineStr">
        <is>
          <t>IN85</t>
        </is>
      </c>
      <c r="D3679" t="n">
        <v>0</v>
      </c>
      <c r="E3679" t="n">
        <v>0</v>
      </c>
      <c r="F3679" t="n">
        <v>0</v>
      </c>
      <c r="G3679" t="n">
        <v>0</v>
      </c>
      <c r="H3679" t="n">
        <v>0</v>
      </c>
      <c r="I3679" t="n">
        <v>0</v>
      </c>
      <c r="J3679" t="n">
        <v>0</v>
      </c>
      <c r="K3679" t="n">
        <v>0</v>
      </c>
      <c r="L3679" t="n">
        <v>0</v>
      </c>
      <c r="M3679" t="n">
        <v>0</v>
      </c>
      <c r="N3679" t="n">
        <v>0</v>
      </c>
      <c r="P3679" s="27" t="inlineStr"/>
      <c r="R3679" t="inlineStr">
        <is>
          <t>Tripura</t>
        </is>
      </c>
      <c r="S3679" t="inlineStr">
        <is>
          <t>East</t>
        </is>
      </c>
      <c r="T3679" s="9">
        <f>VLOOKUP(A3679,Sku_list!$A$1:$D$2323,3,0)</f>
        <v/>
      </c>
      <c r="U3679" s="9">
        <f>VLOOKUP(A3679,Sku_list!$A$1:$D$2323,4,0)*(F3679/1000000*12)</f>
        <v/>
      </c>
      <c r="V3679" s="9">
        <f>VLOOKUP(A3679,Sku_list!$A$1:$D$2323,4,0)*(H3679/1000000*12)</f>
        <v/>
      </c>
      <c r="W3679" s="9">
        <f>VLOOKUP(A3679,Sku_list!$A$1:$D$2323,4,0)*(J3679/1000000*12)</f>
        <v/>
      </c>
      <c r="X3679" s="9">
        <f>VLOOKUP(A3679,Sku_list!$A$1:$D$2323,4,0)*(L3679/1000000*12)</f>
        <v/>
      </c>
      <c r="Y3679" s="9">
        <f>VLOOKUP(A3679,Sku_list!$A$1:$E$2323,5,0)*((J3679+F3679)/1000000000)</f>
        <v/>
      </c>
      <c r="AC3679" s="27">
        <f>(DAY(TODAY())+AB3679)/30</f>
        <v/>
      </c>
    </row>
    <row r="3680">
      <c r="A3680" t="n">
        <v>1608118</v>
      </c>
      <c r="B3680" t="inlineStr">
        <is>
          <t>Cib 123 200+Tbr @35/-</t>
        </is>
      </c>
      <c r="C3680" t="inlineStr">
        <is>
          <t>IN86</t>
        </is>
      </c>
      <c r="D3680" t="n">
        <v>0</v>
      </c>
      <c r="E3680" t="n">
        <v>0</v>
      </c>
      <c r="F3680" t="n">
        <v>0</v>
      </c>
      <c r="G3680" t="n">
        <v>0</v>
      </c>
      <c r="H3680" t="n">
        <v>0</v>
      </c>
      <c r="I3680" t="n">
        <v>0</v>
      </c>
      <c r="J3680" t="n">
        <v>0</v>
      </c>
      <c r="K3680" t="n">
        <v>0</v>
      </c>
      <c r="L3680" t="n">
        <v>0</v>
      </c>
      <c r="M3680" t="n">
        <v>0</v>
      </c>
      <c r="N3680" t="n">
        <v>0</v>
      </c>
      <c r="P3680" s="27" t="inlineStr"/>
      <c r="R3680" t="inlineStr">
        <is>
          <t>Jamshedpur</t>
        </is>
      </c>
      <c r="S3680" t="inlineStr">
        <is>
          <t>East</t>
        </is>
      </c>
      <c r="T3680" s="9">
        <f>VLOOKUP(A3680,Sku_list!$A$1:$D$2323,3,0)</f>
        <v/>
      </c>
      <c r="U3680" s="9">
        <f>VLOOKUP(A3680,Sku_list!$A$1:$D$2323,4,0)*(F3680/1000000*12)</f>
        <v/>
      </c>
      <c r="V3680" s="9">
        <f>VLOOKUP(A3680,Sku_list!$A$1:$D$2323,4,0)*(H3680/1000000*12)</f>
        <v/>
      </c>
      <c r="W3680" s="9">
        <f>VLOOKUP(A3680,Sku_list!$A$1:$D$2323,4,0)*(J3680/1000000*12)</f>
        <v/>
      </c>
      <c r="X3680" s="9">
        <f>VLOOKUP(A3680,Sku_list!$A$1:$D$2323,4,0)*(L3680/1000000*12)</f>
        <v/>
      </c>
      <c r="Y3680" s="9">
        <f>VLOOKUP(A3680,Sku_list!$A$1:$E$2323,5,0)*((J3680+F3680)/1000000000)</f>
        <v/>
      </c>
      <c r="AC3680" s="27">
        <f>(DAY(TODAY())+AB3680)/30</f>
        <v/>
      </c>
    </row>
    <row r="3681">
      <c r="A3681" t="n">
        <v>1608118</v>
      </c>
      <c r="B3681" t="inlineStr">
        <is>
          <t>Cib 123 200+Tbr @35/-</t>
        </is>
      </c>
      <c r="C3681" t="inlineStr">
        <is>
          <t>IN87</t>
        </is>
      </c>
      <c r="D3681" t="n">
        <v>0</v>
      </c>
      <c r="E3681" t="n">
        <v>0</v>
      </c>
      <c r="F3681" t="n">
        <v>0</v>
      </c>
      <c r="G3681" t="n">
        <v>0</v>
      </c>
      <c r="H3681" t="n">
        <v>0</v>
      </c>
      <c r="I3681" t="n">
        <v>0</v>
      </c>
      <c r="J3681" t="n">
        <v>0</v>
      </c>
      <c r="K3681" t="n">
        <v>0</v>
      </c>
      <c r="L3681" t="n">
        <v>0</v>
      </c>
      <c r="M3681" t="n">
        <v>0</v>
      </c>
      <c r="N3681" t="n">
        <v>0</v>
      </c>
      <c r="P3681" s="27" t="inlineStr"/>
      <c r="R3681" t="inlineStr">
        <is>
          <t>Vijaywada</t>
        </is>
      </c>
      <c r="S3681" t="inlineStr">
        <is>
          <t>South</t>
        </is>
      </c>
      <c r="T3681" s="9">
        <f>VLOOKUP(A3681,Sku_list!$A$1:$D$2323,3,0)</f>
        <v/>
      </c>
      <c r="U3681" s="9">
        <f>VLOOKUP(A3681,Sku_list!$A$1:$D$2323,4,0)*(F3681/1000000*12)</f>
        <v/>
      </c>
      <c r="V3681" s="9">
        <f>VLOOKUP(A3681,Sku_list!$A$1:$D$2323,4,0)*(H3681/1000000*12)</f>
        <v/>
      </c>
      <c r="W3681" s="9">
        <f>VLOOKUP(A3681,Sku_list!$A$1:$D$2323,4,0)*(J3681/1000000*12)</f>
        <v/>
      </c>
      <c r="X3681" s="9">
        <f>VLOOKUP(A3681,Sku_list!$A$1:$D$2323,4,0)*(L3681/1000000*12)</f>
        <v/>
      </c>
      <c r="Y3681" s="9">
        <f>VLOOKUP(A3681,Sku_list!$A$1:$E$2323,5,0)*((J3681+F3681)/1000000000)</f>
        <v/>
      </c>
      <c r="AC3681" s="27">
        <f>(DAY(TODAY())+AB3681)/30</f>
        <v/>
      </c>
    </row>
    <row r="3682">
      <c r="A3682" t="n">
        <v>1608118</v>
      </c>
      <c r="B3682" t="inlineStr">
        <is>
          <t>Cib 123 200+Tbr @35/-</t>
        </is>
      </c>
      <c r="C3682" t="inlineStr">
        <is>
          <t>IN88</t>
        </is>
      </c>
      <c r="D3682" t="n">
        <v>0</v>
      </c>
      <c r="E3682" t="n">
        <v>0</v>
      </c>
      <c r="F3682" t="n">
        <v>0</v>
      </c>
      <c r="G3682" t="n">
        <v>0</v>
      </c>
      <c r="H3682" t="n">
        <v>0</v>
      </c>
      <c r="I3682" t="n">
        <v>0</v>
      </c>
      <c r="J3682" t="n">
        <v>0</v>
      </c>
      <c r="K3682" t="n">
        <v>0</v>
      </c>
      <c r="L3682" t="n">
        <v>0</v>
      </c>
      <c r="M3682" t="n">
        <v>0</v>
      </c>
      <c r="N3682" t="n">
        <v>0</v>
      </c>
      <c r="P3682" s="27" t="inlineStr"/>
      <c r="R3682" t="inlineStr">
        <is>
          <t>Uttaranchal</t>
        </is>
      </c>
      <c r="S3682" t="inlineStr">
        <is>
          <t>North</t>
        </is>
      </c>
      <c r="T3682" s="9">
        <f>VLOOKUP(A3682,Sku_list!$A$1:$D$2323,3,0)</f>
        <v/>
      </c>
      <c r="U3682" s="9">
        <f>VLOOKUP(A3682,Sku_list!$A$1:$D$2323,4,0)*(F3682/1000000*12)</f>
        <v/>
      </c>
      <c r="V3682" s="9">
        <f>VLOOKUP(A3682,Sku_list!$A$1:$D$2323,4,0)*(H3682/1000000*12)</f>
        <v/>
      </c>
      <c r="W3682" s="9">
        <f>VLOOKUP(A3682,Sku_list!$A$1:$D$2323,4,0)*(J3682/1000000*12)</f>
        <v/>
      </c>
      <c r="X3682" s="9">
        <f>VLOOKUP(A3682,Sku_list!$A$1:$D$2323,4,0)*(L3682/1000000*12)</f>
        <v/>
      </c>
      <c r="Y3682" s="9">
        <f>VLOOKUP(A3682,Sku_list!$A$1:$E$2323,5,0)*((J3682+F3682)/1000000000)</f>
        <v/>
      </c>
      <c r="AC3682" s="27">
        <f>(DAY(TODAY())+AB3682)/30</f>
        <v/>
      </c>
    </row>
    <row r="3683">
      <c r="A3683" t="n">
        <v>1608118</v>
      </c>
      <c r="B3683" t="inlineStr">
        <is>
          <t>Cib 123 200+Tbr @35/-</t>
        </is>
      </c>
      <c r="C3683" t="inlineStr">
        <is>
          <t>IN89</t>
        </is>
      </c>
      <c r="D3683" t="n">
        <v>0</v>
      </c>
      <c r="E3683" t="n">
        <v>0</v>
      </c>
      <c r="F3683" t="n">
        <v>0</v>
      </c>
      <c r="G3683" t="n">
        <v>0</v>
      </c>
      <c r="H3683" t="n">
        <v>0</v>
      </c>
      <c r="I3683" t="n">
        <v>0</v>
      </c>
      <c r="J3683" t="n">
        <v>0</v>
      </c>
      <c r="K3683" t="n">
        <v>0</v>
      </c>
      <c r="L3683" t="n">
        <v>0</v>
      </c>
      <c r="M3683" t="n">
        <v>0</v>
      </c>
      <c r="N3683" t="n">
        <v>0</v>
      </c>
      <c r="P3683" s="27" t="inlineStr"/>
      <c r="R3683" t="inlineStr">
        <is>
          <t>Hubli</t>
        </is>
      </c>
      <c r="S3683" t="inlineStr">
        <is>
          <t>South</t>
        </is>
      </c>
      <c r="T3683" s="9">
        <f>VLOOKUP(A3683,Sku_list!$A$1:$D$2323,3,0)</f>
        <v/>
      </c>
      <c r="U3683" s="9">
        <f>VLOOKUP(A3683,Sku_list!$A$1:$D$2323,4,0)*(F3683/1000000*12)</f>
        <v/>
      </c>
      <c r="V3683" s="9">
        <f>VLOOKUP(A3683,Sku_list!$A$1:$D$2323,4,0)*(H3683/1000000*12)</f>
        <v/>
      </c>
      <c r="W3683" s="9">
        <f>VLOOKUP(A3683,Sku_list!$A$1:$D$2323,4,0)*(J3683/1000000*12)</f>
        <v/>
      </c>
      <c r="X3683" s="9">
        <f>VLOOKUP(A3683,Sku_list!$A$1:$D$2323,4,0)*(L3683/1000000*12)</f>
        <v/>
      </c>
      <c r="Y3683" s="9">
        <f>VLOOKUP(A3683,Sku_list!$A$1:$E$2323,5,0)*((J3683+F3683)/1000000000)</f>
        <v/>
      </c>
      <c r="AC3683" s="27">
        <f>(DAY(TODAY())+AB3683)/30</f>
        <v/>
      </c>
    </row>
    <row r="3684">
      <c r="A3684" t="n">
        <v>1608118</v>
      </c>
      <c r="B3684" t="inlineStr">
        <is>
          <t>Cib 123 200+Tbr @35/-</t>
        </is>
      </c>
      <c r="C3684" t="inlineStr">
        <is>
          <t>IN90</t>
        </is>
      </c>
      <c r="D3684" t="n">
        <v>0</v>
      </c>
      <c r="E3684" t="n">
        <v>0</v>
      </c>
      <c r="F3684" t="n">
        <v>0</v>
      </c>
      <c r="G3684" t="n">
        <v>0</v>
      </c>
      <c r="H3684" t="n">
        <v>0</v>
      </c>
      <c r="I3684" t="n">
        <v>0</v>
      </c>
      <c r="J3684" t="n">
        <v>0</v>
      </c>
      <c r="K3684" t="n">
        <v>0</v>
      </c>
      <c r="L3684" t="n">
        <v>0</v>
      </c>
      <c r="M3684" t="n">
        <v>0</v>
      </c>
      <c r="N3684" t="n">
        <v>0</v>
      </c>
      <c r="P3684" s="27" t="inlineStr"/>
      <c r="R3684" t="inlineStr">
        <is>
          <t>Export</t>
        </is>
      </c>
      <c r="S3684" t="inlineStr">
        <is>
          <t>Exp-DC</t>
        </is>
      </c>
      <c r="T3684" s="9">
        <f>VLOOKUP(A3684,Sku_list!$A$1:$D$2323,3,0)</f>
        <v/>
      </c>
      <c r="U3684" s="9">
        <f>VLOOKUP(A3684,Sku_list!$A$1:$D$2323,4,0)*(F3684/1000000*12)</f>
        <v/>
      </c>
      <c r="V3684" s="9">
        <f>VLOOKUP(A3684,Sku_list!$A$1:$D$2323,4,0)*(H3684/1000000*12)</f>
        <v/>
      </c>
      <c r="W3684" s="9">
        <f>VLOOKUP(A3684,Sku_list!$A$1:$D$2323,4,0)*(J3684/1000000*12)</f>
        <v/>
      </c>
      <c r="X3684" s="9">
        <f>VLOOKUP(A3684,Sku_list!$A$1:$D$2323,4,0)*(L3684/1000000*12)</f>
        <v/>
      </c>
      <c r="Y3684" s="9">
        <f>VLOOKUP(A3684,Sku_list!$A$1:$E$2323,5,0)*((J3684+F3684)/1000000000)</f>
        <v/>
      </c>
      <c r="AC3684" s="27">
        <f>(DAY(TODAY())+AB3684)/30</f>
        <v/>
      </c>
    </row>
    <row r="3685">
      <c r="A3685" t="n">
        <v>1608118</v>
      </c>
      <c r="B3685" t="inlineStr">
        <is>
          <t>Cib 123 200+Tbr @35/-</t>
        </is>
      </c>
      <c r="C3685" t="inlineStr">
        <is>
          <t>IN91</t>
        </is>
      </c>
      <c r="D3685" t="n">
        <v>0</v>
      </c>
      <c r="E3685" t="n">
        <v>0</v>
      </c>
      <c r="F3685" t="n">
        <v>0</v>
      </c>
      <c r="G3685" t="n">
        <v>0</v>
      </c>
      <c r="H3685" t="n">
        <v>0</v>
      </c>
      <c r="I3685" t="n">
        <v>0</v>
      </c>
      <c r="J3685" t="n">
        <v>0</v>
      </c>
      <c r="K3685" t="n">
        <v>0</v>
      </c>
      <c r="L3685" t="n">
        <v>0</v>
      </c>
      <c r="M3685" t="n">
        <v>0</v>
      </c>
      <c r="N3685" t="n">
        <v>0</v>
      </c>
      <c r="P3685" s="27" t="inlineStr"/>
      <c r="R3685" t="inlineStr">
        <is>
          <t>Siliguri</t>
        </is>
      </c>
      <c r="S3685" t="inlineStr">
        <is>
          <t>East</t>
        </is>
      </c>
      <c r="T3685" s="9">
        <f>VLOOKUP(A3685,Sku_list!$A$1:$D$2323,3,0)</f>
        <v/>
      </c>
      <c r="U3685" s="9">
        <f>VLOOKUP(A3685,Sku_list!$A$1:$D$2323,4,0)*(F3685/1000000*12)</f>
        <v/>
      </c>
      <c r="V3685" s="9">
        <f>VLOOKUP(A3685,Sku_list!$A$1:$D$2323,4,0)*(H3685/1000000*12)</f>
        <v/>
      </c>
      <c r="W3685" s="9">
        <f>VLOOKUP(A3685,Sku_list!$A$1:$D$2323,4,0)*(J3685/1000000*12)</f>
        <v/>
      </c>
      <c r="X3685" s="9">
        <f>VLOOKUP(A3685,Sku_list!$A$1:$D$2323,4,0)*(L3685/1000000*12)</f>
        <v/>
      </c>
      <c r="Y3685" s="9">
        <f>VLOOKUP(A3685,Sku_list!$A$1:$E$2323,5,0)*((J3685+F3685)/1000000000)</f>
        <v/>
      </c>
      <c r="AC3685" s="27">
        <f>(DAY(TODAY())+AB3685)/30</f>
        <v/>
      </c>
    </row>
    <row r="3686">
      <c r="A3686" t="n">
        <v>1608118</v>
      </c>
      <c r="B3686" t="inlineStr">
        <is>
          <t>Cib 123 200+Tbr @35/-</t>
        </is>
      </c>
      <c r="C3686" t="inlineStr">
        <is>
          <t>IN92</t>
        </is>
      </c>
      <c r="D3686" t="n">
        <v>0</v>
      </c>
      <c r="E3686" t="n">
        <v>0</v>
      </c>
      <c r="F3686" t="n">
        <v>0</v>
      </c>
      <c r="G3686" t="n">
        <v>0</v>
      </c>
      <c r="H3686" t="n">
        <v>0</v>
      </c>
      <c r="I3686" t="n">
        <v>0</v>
      </c>
      <c r="J3686" t="n">
        <v>0</v>
      </c>
      <c r="K3686" t="n">
        <v>0</v>
      </c>
      <c r="L3686" t="n">
        <v>0</v>
      </c>
      <c r="M3686" t="n">
        <v>0</v>
      </c>
      <c r="N3686" t="n">
        <v>0</v>
      </c>
      <c r="P3686" s="27" t="inlineStr"/>
      <c r="R3686" t="inlineStr">
        <is>
          <t>J &amp; K</t>
        </is>
      </c>
      <c r="S3686" t="inlineStr">
        <is>
          <t>North</t>
        </is>
      </c>
      <c r="T3686" s="9">
        <f>VLOOKUP(A3686,Sku_list!$A$1:$D$2323,3,0)</f>
        <v/>
      </c>
      <c r="U3686" s="9">
        <f>VLOOKUP(A3686,Sku_list!$A$1:$D$2323,4,0)*(F3686/1000000*12)</f>
        <v/>
      </c>
      <c r="V3686" s="9">
        <f>VLOOKUP(A3686,Sku_list!$A$1:$D$2323,4,0)*(H3686/1000000*12)</f>
        <v/>
      </c>
      <c r="W3686" s="9">
        <f>VLOOKUP(A3686,Sku_list!$A$1:$D$2323,4,0)*(J3686/1000000*12)</f>
        <v/>
      </c>
      <c r="X3686" s="9">
        <f>VLOOKUP(A3686,Sku_list!$A$1:$D$2323,4,0)*(L3686/1000000*12)</f>
        <v/>
      </c>
      <c r="Y3686" s="9">
        <f>VLOOKUP(A3686,Sku_list!$A$1:$E$2323,5,0)*((J3686+F3686)/1000000000)</f>
        <v/>
      </c>
      <c r="AC3686" s="27">
        <f>(DAY(TODAY())+AB3686)/30</f>
        <v/>
      </c>
    </row>
    <row r="3687">
      <c r="A3687" t="n">
        <v>1608118</v>
      </c>
      <c r="B3687" t="inlineStr">
        <is>
          <t>Cib 123 200+Tbr @35/-</t>
        </is>
      </c>
      <c r="C3687" t="inlineStr">
        <is>
          <t>IN93</t>
        </is>
      </c>
      <c r="D3687" t="n">
        <v>0</v>
      </c>
      <c r="E3687" t="n">
        <v>0</v>
      </c>
      <c r="F3687" t="n">
        <v>0</v>
      </c>
      <c r="G3687" t="n">
        <v>0</v>
      </c>
      <c r="H3687" t="n">
        <v>0</v>
      </c>
      <c r="I3687" t="n">
        <v>0</v>
      </c>
      <c r="J3687" t="n">
        <v>0</v>
      </c>
      <c r="K3687" t="n">
        <v>0</v>
      </c>
      <c r="L3687" t="n">
        <v>0</v>
      </c>
      <c r="M3687" t="n">
        <v>0</v>
      </c>
      <c r="N3687" t="n">
        <v>0</v>
      </c>
      <c r="P3687" s="27" t="inlineStr"/>
      <c r="R3687" t="inlineStr">
        <is>
          <t>Himachal</t>
        </is>
      </c>
      <c r="S3687" t="inlineStr">
        <is>
          <t>North</t>
        </is>
      </c>
      <c r="T3687" s="9">
        <f>VLOOKUP(A3687,Sku_list!$A$1:$D$2323,3,0)</f>
        <v/>
      </c>
      <c r="U3687" s="9">
        <f>VLOOKUP(A3687,Sku_list!$A$1:$D$2323,4,0)*(F3687/1000000*12)</f>
        <v/>
      </c>
      <c r="V3687" s="9">
        <f>VLOOKUP(A3687,Sku_list!$A$1:$D$2323,4,0)*(H3687/1000000*12)</f>
        <v/>
      </c>
      <c r="W3687" s="9">
        <f>VLOOKUP(A3687,Sku_list!$A$1:$D$2323,4,0)*(J3687/1000000*12)</f>
        <v/>
      </c>
      <c r="X3687" s="9">
        <f>VLOOKUP(A3687,Sku_list!$A$1:$D$2323,4,0)*(L3687/1000000*12)</f>
        <v/>
      </c>
      <c r="Y3687" s="9">
        <f>VLOOKUP(A3687,Sku_list!$A$1:$E$2323,5,0)*((J3687+F3687)/1000000000)</f>
        <v/>
      </c>
      <c r="AC3687" s="27">
        <f>(DAY(TODAY())+AB3687)/30</f>
        <v/>
      </c>
    </row>
    <row r="3688">
      <c r="A3688" t="n">
        <v>1608118</v>
      </c>
      <c r="B3688" t="inlineStr">
        <is>
          <t>Cib 123 200+Tbr @35/-</t>
        </is>
      </c>
      <c r="C3688" t="inlineStr">
        <is>
          <t>IN94</t>
        </is>
      </c>
      <c r="D3688" t="n">
        <v>0</v>
      </c>
      <c r="E3688" t="n">
        <v>0</v>
      </c>
      <c r="F3688" t="n">
        <v>0</v>
      </c>
      <c r="G3688" t="n">
        <v>0</v>
      </c>
      <c r="H3688" t="n">
        <v>0</v>
      </c>
      <c r="I3688" t="n">
        <v>0</v>
      </c>
      <c r="J3688" t="n">
        <v>0</v>
      </c>
      <c r="K3688" t="n">
        <v>0</v>
      </c>
      <c r="L3688" t="n">
        <v>0</v>
      </c>
      <c r="M3688" t="n">
        <v>0</v>
      </c>
      <c r="N3688" t="n">
        <v>0</v>
      </c>
      <c r="P3688" s="27" t="inlineStr"/>
      <c r="R3688" t="inlineStr">
        <is>
          <t>Chandigarh</t>
        </is>
      </c>
      <c r="S3688" t="inlineStr">
        <is>
          <t>North</t>
        </is>
      </c>
      <c r="T3688" s="9">
        <f>VLOOKUP(A3688,Sku_list!$A$1:$D$2323,3,0)</f>
        <v/>
      </c>
      <c r="U3688" s="9">
        <f>VLOOKUP(A3688,Sku_list!$A$1:$D$2323,4,0)*(F3688/1000000*12)</f>
        <v/>
      </c>
      <c r="V3688" s="9">
        <f>VLOOKUP(A3688,Sku_list!$A$1:$D$2323,4,0)*(H3688/1000000*12)</f>
        <v/>
      </c>
      <c r="W3688" s="9">
        <f>VLOOKUP(A3688,Sku_list!$A$1:$D$2323,4,0)*(J3688/1000000*12)</f>
        <v/>
      </c>
      <c r="X3688" s="9">
        <f>VLOOKUP(A3688,Sku_list!$A$1:$D$2323,4,0)*(L3688/1000000*12)</f>
        <v/>
      </c>
      <c r="Y3688" s="9">
        <f>VLOOKUP(A3688,Sku_list!$A$1:$E$2323,5,0)*((J3688+F3688)/1000000000)</f>
        <v/>
      </c>
      <c r="AC3688" s="27">
        <f>(DAY(TODAY())+AB3688)/30</f>
        <v/>
      </c>
    </row>
    <row r="3689">
      <c r="A3689" t="n">
        <v>1608118</v>
      </c>
      <c r="B3689" t="inlineStr">
        <is>
          <t>Cib 123 200+Tbr @35/-</t>
        </is>
      </c>
      <c r="C3689" t="inlineStr">
        <is>
          <t>IN95</t>
        </is>
      </c>
      <c r="D3689" t="n">
        <v>0</v>
      </c>
      <c r="E3689" t="n">
        <v>0</v>
      </c>
      <c r="F3689" t="n">
        <v>0</v>
      </c>
      <c r="G3689" t="n">
        <v>0</v>
      </c>
      <c r="H3689" t="n">
        <v>0</v>
      </c>
      <c r="I3689" t="n">
        <v>0</v>
      </c>
      <c r="J3689" t="n">
        <v>0</v>
      </c>
      <c r="K3689" t="n">
        <v>0</v>
      </c>
      <c r="L3689" t="n">
        <v>0</v>
      </c>
      <c r="M3689" t="n">
        <v>0</v>
      </c>
      <c r="N3689" t="n">
        <v>0</v>
      </c>
      <c r="P3689" s="27" t="inlineStr"/>
      <c r="R3689" t="inlineStr">
        <is>
          <t>Hasangarh</t>
        </is>
      </c>
      <c r="S3689" t="inlineStr">
        <is>
          <t>North DC</t>
        </is>
      </c>
      <c r="T3689" s="9">
        <f>VLOOKUP(A3689,Sku_list!$A$1:$D$2323,3,0)</f>
        <v/>
      </c>
      <c r="U3689" s="9">
        <f>VLOOKUP(A3689,Sku_list!$A$1:$D$2323,4,0)*(F3689/1000000*12)</f>
        <v/>
      </c>
      <c r="V3689" s="9">
        <f>VLOOKUP(A3689,Sku_list!$A$1:$D$2323,4,0)*(H3689/1000000*12)</f>
        <v/>
      </c>
      <c r="W3689" s="9">
        <f>VLOOKUP(A3689,Sku_list!$A$1:$D$2323,4,0)*(J3689/1000000*12)</f>
        <v/>
      </c>
      <c r="X3689" s="9">
        <f>VLOOKUP(A3689,Sku_list!$A$1:$D$2323,4,0)*(L3689/1000000*12)</f>
        <v/>
      </c>
      <c r="Y3689" s="9">
        <f>VLOOKUP(A3689,Sku_list!$A$1:$E$2323,5,0)*((J3689+F3689)/1000000000)</f>
        <v/>
      </c>
      <c r="AC3689" s="27">
        <f>(DAY(TODAY())+AB3689)/30</f>
        <v/>
      </c>
    </row>
    <row r="3690">
      <c r="A3690" t="n">
        <v>1608118</v>
      </c>
      <c r="B3690" t="inlineStr">
        <is>
          <t>Cib 123 200+Tbr @35/-</t>
        </is>
      </c>
      <c r="C3690" t="inlineStr">
        <is>
          <t>IN96</t>
        </is>
      </c>
      <c r="D3690" t="n">
        <v>0</v>
      </c>
      <c r="E3690" t="n">
        <v>0</v>
      </c>
      <c r="F3690" t="n">
        <v>0</v>
      </c>
      <c r="G3690" t="n">
        <v>0</v>
      </c>
      <c r="H3690" t="n">
        <v>0</v>
      </c>
      <c r="I3690" t="n">
        <v>0</v>
      </c>
      <c r="J3690" t="n">
        <v>0</v>
      </c>
      <c r="K3690" t="n">
        <v>0</v>
      </c>
      <c r="L3690" t="n">
        <v>0</v>
      </c>
      <c r="M3690" t="n">
        <v>0</v>
      </c>
      <c r="N3690" t="n">
        <v>0</v>
      </c>
      <c r="P3690" s="27" t="inlineStr"/>
      <c r="R3690" t="inlineStr">
        <is>
          <t>Goa</t>
        </is>
      </c>
      <c r="S3690" t="inlineStr">
        <is>
          <t>Plant</t>
        </is>
      </c>
      <c r="T3690" s="9">
        <f>VLOOKUP(A3690,Sku_list!$A$1:$D$2323,3,0)</f>
        <v/>
      </c>
      <c r="U3690" s="9">
        <f>VLOOKUP(A3690,Sku_list!$A$1:$D$2323,4,0)*(F3690/1000000*12)</f>
        <v/>
      </c>
      <c r="V3690" s="9">
        <f>VLOOKUP(A3690,Sku_list!$A$1:$D$2323,4,0)*(H3690/1000000*12)</f>
        <v/>
      </c>
      <c r="W3690" s="9">
        <f>VLOOKUP(A3690,Sku_list!$A$1:$D$2323,4,0)*(J3690/1000000*12)</f>
        <v/>
      </c>
      <c r="X3690" s="9">
        <f>VLOOKUP(A3690,Sku_list!$A$1:$D$2323,4,0)*(L3690/1000000*12)</f>
        <v/>
      </c>
      <c r="Y3690" s="9">
        <f>VLOOKUP(A3690,Sku_list!$A$1:$E$2323,5,0)*((J3690+F3690)/1000000000)</f>
        <v/>
      </c>
      <c r="AC3690" s="27">
        <f>(DAY(TODAY())+AB3690)/30</f>
        <v/>
      </c>
    </row>
    <row r="3691">
      <c r="A3691" t="n">
        <v>1608122</v>
      </c>
      <c r="B3691" t="inlineStr">
        <is>
          <t>Cib 123 100</t>
        </is>
      </c>
      <c r="C3691" t="inlineStr">
        <is>
          <t>IN15</t>
        </is>
      </c>
      <c r="D3691" t="n">
        <v>0</v>
      </c>
      <c r="E3691" t="n">
        <v>0</v>
      </c>
      <c r="F3691" t="n">
        <v>0</v>
      </c>
      <c r="G3691" t="n">
        <v>0</v>
      </c>
      <c r="H3691" t="n">
        <v>0</v>
      </c>
      <c r="I3691" t="n">
        <v>0</v>
      </c>
      <c r="J3691" t="n">
        <v>0</v>
      </c>
      <c r="K3691" t="n">
        <v>0</v>
      </c>
      <c r="L3691" t="n">
        <v>0</v>
      </c>
      <c r="M3691" t="n">
        <v>0</v>
      </c>
      <c r="N3691" t="n">
        <v>0</v>
      </c>
      <c r="P3691" s="27" t="inlineStr"/>
      <c r="R3691" t="inlineStr">
        <is>
          <t>Baddi</t>
        </is>
      </c>
      <c r="S3691" t="inlineStr">
        <is>
          <t>Plant</t>
        </is>
      </c>
      <c r="T3691" s="9">
        <f>VLOOKUP(A3691,Sku_list!$A$1:$D$2323,3,0)</f>
        <v/>
      </c>
      <c r="U3691" s="9">
        <f>VLOOKUP(A3691,Sku_list!$A$1:$D$2323,4,0)*(F3691/1000000*12)</f>
        <v/>
      </c>
      <c r="V3691" s="9">
        <f>VLOOKUP(A3691,Sku_list!$A$1:$D$2323,4,0)*(H3691/1000000*12)</f>
        <v/>
      </c>
      <c r="W3691" s="9">
        <f>VLOOKUP(A3691,Sku_list!$A$1:$D$2323,4,0)*(J3691/1000000*12)</f>
        <v/>
      </c>
      <c r="X3691" s="9">
        <f>VLOOKUP(A3691,Sku_list!$A$1:$D$2323,4,0)*(L3691/1000000*12)</f>
        <v/>
      </c>
      <c r="Y3691" s="9">
        <f>VLOOKUP(A3691,Sku_list!$A$1:$E$2323,5,0)*((J3691+F3691)/1000000000)</f>
        <v/>
      </c>
      <c r="AC3691" s="27">
        <f>(DAY(TODAY())+AB3691)/30</f>
        <v/>
      </c>
    </row>
    <row r="3692">
      <c r="A3692" t="n">
        <v>1608122</v>
      </c>
      <c r="B3692" t="inlineStr">
        <is>
          <t>Cib 123 100</t>
        </is>
      </c>
      <c r="C3692" t="inlineStr">
        <is>
          <t>IN16</t>
        </is>
      </c>
      <c r="D3692" t="n">
        <v>0</v>
      </c>
      <c r="E3692" t="n">
        <v>0</v>
      </c>
      <c r="F3692" t="n">
        <v>0</v>
      </c>
      <c r="G3692" t="n">
        <v>0</v>
      </c>
      <c r="H3692" t="n">
        <v>0</v>
      </c>
      <c r="I3692" t="n">
        <v>0</v>
      </c>
      <c r="J3692" t="n">
        <v>0</v>
      </c>
      <c r="K3692" t="n">
        <v>0</v>
      </c>
      <c r="L3692" t="n">
        <v>0</v>
      </c>
      <c r="M3692" t="n">
        <v>0</v>
      </c>
      <c r="N3692" t="n">
        <v>0</v>
      </c>
      <c r="P3692" s="27" t="inlineStr"/>
      <c r="R3692" t="inlineStr">
        <is>
          <t>Goa</t>
        </is>
      </c>
      <c r="S3692" t="inlineStr">
        <is>
          <t>Plant</t>
        </is>
      </c>
      <c r="T3692" s="9">
        <f>VLOOKUP(A3692,Sku_list!$A$1:$D$2323,3,0)</f>
        <v/>
      </c>
      <c r="U3692" s="9">
        <f>VLOOKUP(A3692,Sku_list!$A$1:$D$2323,4,0)*(F3692/1000000*12)</f>
        <v/>
      </c>
      <c r="V3692" s="9">
        <f>VLOOKUP(A3692,Sku_list!$A$1:$D$2323,4,0)*(H3692/1000000*12)</f>
        <v/>
      </c>
      <c r="W3692" s="9">
        <f>VLOOKUP(A3692,Sku_list!$A$1:$D$2323,4,0)*(J3692/1000000*12)</f>
        <v/>
      </c>
      <c r="X3692" s="9">
        <f>VLOOKUP(A3692,Sku_list!$A$1:$D$2323,4,0)*(L3692/1000000*12)</f>
        <v/>
      </c>
      <c r="Y3692" s="9">
        <f>VLOOKUP(A3692,Sku_list!$A$1:$E$2323,5,0)*((J3692+F3692)/1000000000)</f>
        <v/>
      </c>
      <c r="AC3692" s="27">
        <f>(DAY(TODAY())+AB3692)/30</f>
        <v/>
      </c>
    </row>
    <row r="3693">
      <c r="A3693" t="n">
        <v>1608122</v>
      </c>
      <c r="B3693" t="inlineStr">
        <is>
          <t>Cib 123 100</t>
        </is>
      </c>
      <c r="C3693" t="inlineStr">
        <is>
          <t>IN60</t>
        </is>
      </c>
      <c r="D3693" t="n">
        <v>0</v>
      </c>
      <c r="E3693" t="n">
        <v>0</v>
      </c>
      <c r="F3693" t="n">
        <v>0</v>
      </c>
      <c r="G3693" t="n">
        <v>0</v>
      </c>
      <c r="H3693" t="n">
        <v>0</v>
      </c>
      <c r="I3693" t="n">
        <v>0</v>
      </c>
      <c r="J3693" t="n">
        <v>0</v>
      </c>
      <c r="K3693" t="n">
        <v>0</v>
      </c>
      <c r="L3693" t="n">
        <v>0</v>
      </c>
      <c r="M3693" t="n">
        <v>0</v>
      </c>
      <c r="N3693" t="n">
        <v>0</v>
      </c>
      <c r="P3693" s="27" t="inlineStr"/>
      <c r="R3693" t="inlineStr">
        <is>
          <t>Mumbai</t>
        </is>
      </c>
      <c r="S3693" t="inlineStr">
        <is>
          <t>West</t>
        </is>
      </c>
      <c r="T3693" s="9">
        <f>VLOOKUP(A3693,Sku_list!$A$1:$D$2323,3,0)</f>
        <v/>
      </c>
      <c r="U3693" s="9">
        <f>VLOOKUP(A3693,Sku_list!$A$1:$D$2323,4,0)*(F3693/1000000*12)</f>
        <v/>
      </c>
      <c r="V3693" s="9">
        <f>VLOOKUP(A3693,Sku_list!$A$1:$D$2323,4,0)*(H3693/1000000*12)</f>
        <v/>
      </c>
      <c r="W3693" s="9">
        <f>VLOOKUP(A3693,Sku_list!$A$1:$D$2323,4,0)*(J3693/1000000*12)</f>
        <v/>
      </c>
      <c r="X3693" s="9">
        <f>VLOOKUP(A3693,Sku_list!$A$1:$D$2323,4,0)*(L3693/1000000*12)</f>
        <v/>
      </c>
      <c r="Y3693" s="9">
        <f>VLOOKUP(A3693,Sku_list!$A$1:$E$2323,5,0)*((J3693+F3693)/1000000000)</f>
        <v/>
      </c>
      <c r="AC3693" s="27">
        <f>(DAY(TODAY())+AB3693)/30</f>
        <v/>
      </c>
    </row>
    <row r="3694">
      <c r="A3694" t="n">
        <v>1608122</v>
      </c>
      <c r="B3694" t="inlineStr">
        <is>
          <t>Cib 123 100</t>
        </is>
      </c>
      <c r="C3694" t="inlineStr">
        <is>
          <t>IN61</t>
        </is>
      </c>
      <c r="D3694" t="n">
        <v>0</v>
      </c>
      <c r="E3694" t="n">
        <v>0</v>
      </c>
      <c r="F3694" t="n">
        <v>0</v>
      </c>
      <c r="G3694" t="n">
        <v>0</v>
      </c>
      <c r="H3694" t="n">
        <v>0</v>
      </c>
      <c r="I3694" t="n">
        <v>0</v>
      </c>
      <c r="J3694" t="n">
        <v>0</v>
      </c>
      <c r="K3694" t="n">
        <v>0</v>
      </c>
      <c r="L3694" t="n">
        <v>0</v>
      </c>
      <c r="M3694" t="n">
        <v>0</v>
      </c>
      <c r="N3694" t="n">
        <v>0</v>
      </c>
      <c r="P3694" s="27" t="inlineStr"/>
      <c r="R3694" t="inlineStr">
        <is>
          <t>Delhi</t>
        </is>
      </c>
      <c r="S3694" t="inlineStr">
        <is>
          <t>North</t>
        </is>
      </c>
      <c r="T3694" s="9">
        <f>VLOOKUP(A3694,Sku_list!$A$1:$D$2323,3,0)</f>
        <v/>
      </c>
      <c r="U3694" s="9">
        <f>VLOOKUP(A3694,Sku_list!$A$1:$D$2323,4,0)*(F3694/1000000*12)</f>
        <v/>
      </c>
      <c r="V3694" s="9">
        <f>VLOOKUP(A3694,Sku_list!$A$1:$D$2323,4,0)*(H3694/1000000*12)</f>
        <v/>
      </c>
      <c r="W3694" s="9">
        <f>VLOOKUP(A3694,Sku_list!$A$1:$D$2323,4,0)*(J3694/1000000*12)</f>
        <v/>
      </c>
      <c r="X3694" s="9">
        <f>VLOOKUP(A3694,Sku_list!$A$1:$D$2323,4,0)*(L3694/1000000*12)</f>
        <v/>
      </c>
      <c r="Y3694" s="9">
        <f>VLOOKUP(A3694,Sku_list!$A$1:$E$2323,5,0)*((J3694+F3694)/1000000000)</f>
        <v/>
      </c>
      <c r="AC3694" s="27">
        <f>(DAY(TODAY())+AB3694)/30</f>
        <v/>
      </c>
    </row>
    <row r="3695">
      <c r="A3695" t="n">
        <v>1608122</v>
      </c>
      <c r="B3695" t="inlineStr">
        <is>
          <t>Cib 123 100</t>
        </is>
      </c>
      <c r="C3695" t="inlineStr">
        <is>
          <t>IN62</t>
        </is>
      </c>
      <c r="D3695" t="n">
        <v>0</v>
      </c>
      <c r="E3695" t="n">
        <v>0</v>
      </c>
      <c r="F3695" t="n">
        <v>0</v>
      </c>
      <c r="G3695" t="n">
        <v>0</v>
      </c>
      <c r="H3695" t="n">
        <v>0</v>
      </c>
      <c r="I3695" t="n">
        <v>0</v>
      </c>
      <c r="J3695" t="n">
        <v>0</v>
      </c>
      <c r="K3695" t="n">
        <v>0</v>
      </c>
      <c r="L3695" t="n">
        <v>0</v>
      </c>
      <c r="M3695" t="n">
        <v>0</v>
      </c>
      <c r="N3695" t="n">
        <v>0</v>
      </c>
      <c r="P3695" s="27" t="inlineStr"/>
      <c r="R3695" t="inlineStr">
        <is>
          <t>Calcutta</t>
        </is>
      </c>
      <c r="S3695" t="inlineStr">
        <is>
          <t>East</t>
        </is>
      </c>
      <c r="T3695" s="9">
        <f>VLOOKUP(A3695,Sku_list!$A$1:$D$2323,3,0)</f>
        <v/>
      </c>
      <c r="U3695" s="9">
        <f>VLOOKUP(A3695,Sku_list!$A$1:$D$2323,4,0)*(F3695/1000000*12)</f>
        <v/>
      </c>
      <c r="V3695" s="9">
        <f>VLOOKUP(A3695,Sku_list!$A$1:$D$2323,4,0)*(H3695/1000000*12)</f>
        <v/>
      </c>
      <c r="W3695" s="9">
        <f>VLOOKUP(A3695,Sku_list!$A$1:$D$2323,4,0)*(J3695/1000000*12)</f>
        <v/>
      </c>
      <c r="X3695" s="9">
        <f>VLOOKUP(A3695,Sku_list!$A$1:$D$2323,4,0)*(L3695/1000000*12)</f>
        <v/>
      </c>
      <c r="Y3695" s="9">
        <f>VLOOKUP(A3695,Sku_list!$A$1:$E$2323,5,0)*((J3695+F3695)/1000000000)</f>
        <v/>
      </c>
      <c r="AC3695" s="27">
        <f>(DAY(TODAY())+AB3695)/30</f>
        <v/>
      </c>
    </row>
    <row r="3696">
      <c r="A3696" t="n">
        <v>1608122</v>
      </c>
      <c r="B3696" t="inlineStr">
        <is>
          <t>Cib 123 100</t>
        </is>
      </c>
      <c r="C3696" t="inlineStr">
        <is>
          <t>IN63</t>
        </is>
      </c>
      <c r="D3696" t="n">
        <v>0</v>
      </c>
      <c r="E3696" t="n">
        <v>0</v>
      </c>
      <c r="F3696" t="n">
        <v>0</v>
      </c>
      <c r="G3696" t="n">
        <v>0</v>
      </c>
      <c r="H3696" t="n">
        <v>0</v>
      </c>
      <c r="I3696" t="n">
        <v>0</v>
      </c>
      <c r="J3696" t="n">
        <v>0</v>
      </c>
      <c r="K3696" t="n">
        <v>0</v>
      </c>
      <c r="L3696" t="n">
        <v>0</v>
      </c>
      <c r="M3696" t="n">
        <v>0</v>
      </c>
      <c r="N3696" t="n">
        <v>0</v>
      </c>
      <c r="P3696" s="27" t="inlineStr"/>
      <c r="R3696" t="inlineStr">
        <is>
          <t>Trichy</t>
        </is>
      </c>
      <c r="S3696" t="inlineStr">
        <is>
          <t>South</t>
        </is>
      </c>
      <c r="T3696" s="9">
        <f>VLOOKUP(A3696,Sku_list!$A$1:$D$2323,3,0)</f>
        <v/>
      </c>
      <c r="U3696" s="9">
        <f>VLOOKUP(A3696,Sku_list!$A$1:$D$2323,4,0)*(F3696/1000000*12)</f>
        <v/>
      </c>
      <c r="V3696" s="9">
        <f>VLOOKUP(A3696,Sku_list!$A$1:$D$2323,4,0)*(H3696/1000000*12)</f>
        <v/>
      </c>
      <c r="W3696" s="9">
        <f>VLOOKUP(A3696,Sku_list!$A$1:$D$2323,4,0)*(J3696/1000000*12)</f>
        <v/>
      </c>
      <c r="X3696" s="9">
        <f>VLOOKUP(A3696,Sku_list!$A$1:$D$2323,4,0)*(L3696/1000000*12)</f>
        <v/>
      </c>
      <c r="Y3696" s="9">
        <f>VLOOKUP(A3696,Sku_list!$A$1:$E$2323,5,0)*((J3696+F3696)/1000000000)</f>
        <v/>
      </c>
      <c r="AC3696" s="27">
        <f>(DAY(TODAY())+AB3696)/30</f>
        <v/>
      </c>
    </row>
    <row r="3697">
      <c r="A3697" t="n">
        <v>1608122</v>
      </c>
      <c r="B3697" t="inlineStr">
        <is>
          <t>Cib 123 100</t>
        </is>
      </c>
      <c r="C3697" t="inlineStr">
        <is>
          <t>IN64</t>
        </is>
      </c>
      <c r="D3697" t="n">
        <v>0</v>
      </c>
      <c r="E3697" t="n">
        <v>0</v>
      </c>
      <c r="F3697" t="n">
        <v>0</v>
      </c>
      <c r="G3697" t="n">
        <v>0</v>
      </c>
      <c r="H3697" t="n">
        <v>0</v>
      </c>
      <c r="I3697" t="n">
        <v>0</v>
      </c>
      <c r="J3697" t="n">
        <v>0</v>
      </c>
      <c r="K3697" t="n">
        <v>0</v>
      </c>
      <c r="L3697" t="n">
        <v>0</v>
      </c>
      <c r="M3697" t="n">
        <v>0</v>
      </c>
      <c r="N3697" t="n">
        <v>0</v>
      </c>
      <c r="P3697" s="27" t="inlineStr"/>
      <c r="R3697" t="inlineStr">
        <is>
          <t>Chennai</t>
        </is>
      </c>
      <c r="S3697" t="inlineStr">
        <is>
          <t>South</t>
        </is>
      </c>
      <c r="T3697" s="9">
        <f>VLOOKUP(A3697,Sku_list!$A$1:$D$2323,3,0)</f>
        <v/>
      </c>
      <c r="U3697" s="9">
        <f>VLOOKUP(A3697,Sku_list!$A$1:$D$2323,4,0)*(F3697/1000000*12)</f>
        <v/>
      </c>
      <c r="V3697" s="9">
        <f>VLOOKUP(A3697,Sku_list!$A$1:$D$2323,4,0)*(H3697/1000000*12)</f>
        <v/>
      </c>
      <c r="W3697" s="9">
        <f>VLOOKUP(A3697,Sku_list!$A$1:$D$2323,4,0)*(J3697/1000000*12)</f>
        <v/>
      </c>
      <c r="X3697" s="9">
        <f>VLOOKUP(A3697,Sku_list!$A$1:$D$2323,4,0)*(L3697/1000000*12)</f>
        <v/>
      </c>
      <c r="Y3697" s="9">
        <f>VLOOKUP(A3697,Sku_list!$A$1:$E$2323,5,0)*((J3697+F3697)/1000000000)</f>
        <v/>
      </c>
      <c r="AC3697" s="27">
        <f>(DAY(TODAY())+AB3697)/30</f>
        <v/>
      </c>
    </row>
    <row r="3698">
      <c r="A3698" t="n">
        <v>1608122</v>
      </c>
      <c r="B3698" t="inlineStr">
        <is>
          <t>Cib 123 100</t>
        </is>
      </c>
      <c r="C3698" t="inlineStr">
        <is>
          <t>IN65</t>
        </is>
      </c>
      <c r="D3698" t="n">
        <v>0</v>
      </c>
      <c r="E3698" t="n">
        <v>0</v>
      </c>
      <c r="F3698" t="n">
        <v>0</v>
      </c>
      <c r="G3698" t="n">
        <v>0</v>
      </c>
      <c r="H3698" t="n">
        <v>0</v>
      </c>
      <c r="I3698" t="n">
        <v>0</v>
      </c>
      <c r="J3698" t="n">
        <v>0</v>
      </c>
      <c r="K3698" t="n">
        <v>0</v>
      </c>
      <c r="L3698" t="n">
        <v>0</v>
      </c>
      <c r="M3698" t="n">
        <v>0</v>
      </c>
      <c r="N3698" t="n">
        <v>0</v>
      </c>
      <c r="P3698" s="27" t="inlineStr"/>
      <c r="R3698" t="inlineStr">
        <is>
          <t>Kanpur</t>
        </is>
      </c>
      <c r="S3698" t="inlineStr">
        <is>
          <t>North</t>
        </is>
      </c>
      <c r="T3698" s="9">
        <f>VLOOKUP(A3698,Sku_list!$A$1:$D$2323,3,0)</f>
        <v/>
      </c>
      <c r="U3698" s="9">
        <f>VLOOKUP(A3698,Sku_list!$A$1:$D$2323,4,0)*(F3698/1000000*12)</f>
        <v/>
      </c>
      <c r="V3698" s="9">
        <f>VLOOKUP(A3698,Sku_list!$A$1:$D$2323,4,0)*(H3698/1000000*12)</f>
        <v/>
      </c>
      <c r="W3698" s="9">
        <f>VLOOKUP(A3698,Sku_list!$A$1:$D$2323,4,0)*(J3698/1000000*12)</f>
        <v/>
      </c>
      <c r="X3698" s="9">
        <f>VLOOKUP(A3698,Sku_list!$A$1:$D$2323,4,0)*(L3698/1000000*12)</f>
        <v/>
      </c>
      <c r="Y3698" s="9">
        <f>VLOOKUP(A3698,Sku_list!$A$1:$E$2323,5,0)*((J3698+F3698)/1000000000)</f>
        <v/>
      </c>
      <c r="AC3698" s="27">
        <f>(DAY(TODAY())+AB3698)/30</f>
        <v/>
      </c>
    </row>
    <row r="3699">
      <c r="A3699" t="n">
        <v>1608122</v>
      </c>
      <c r="B3699" t="inlineStr">
        <is>
          <t>Cib 123 100</t>
        </is>
      </c>
      <c r="C3699" t="inlineStr">
        <is>
          <t>IN66</t>
        </is>
      </c>
      <c r="D3699" t="n">
        <v>0</v>
      </c>
      <c r="E3699" t="n">
        <v>0</v>
      </c>
      <c r="F3699" t="n">
        <v>0</v>
      </c>
      <c r="G3699" t="n">
        <v>0</v>
      </c>
      <c r="H3699" t="n">
        <v>0</v>
      </c>
      <c r="I3699" t="n">
        <v>0</v>
      </c>
      <c r="J3699" t="n">
        <v>0</v>
      </c>
      <c r="K3699" t="n">
        <v>0</v>
      </c>
      <c r="L3699" t="n">
        <v>0</v>
      </c>
      <c r="M3699" t="n">
        <v>0</v>
      </c>
      <c r="N3699" t="n">
        <v>0</v>
      </c>
      <c r="P3699" s="27" t="inlineStr"/>
      <c r="R3699" t="inlineStr">
        <is>
          <t>Bhubaneshwar</t>
        </is>
      </c>
      <c r="S3699" t="inlineStr">
        <is>
          <t>East</t>
        </is>
      </c>
      <c r="T3699" s="9">
        <f>VLOOKUP(A3699,Sku_list!$A$1:$D$2323,3,0)</f>
        <v/>
      </c>
      <c r="U3699" s="9">
        <f>VLOOKUP(A3699,Sku_list!$A$1:$D$2323,4,0)*(F3699/1000000*12)</f>
        <v/>
      </c>
      <c r="V3699" s="9">
        <f>VLOOKUP(A3699,Sku_list!$A$1:$D$2323,4,0)*(H3699/1000000*12)</f>
        <v/>
      </c>
      <c r="W3699" s="9">
        <f>VLOOKUP(A3699,Sku_list!$A$1:$D$2323,4,0)*(J3699/1000000*12)</f>
        <v/>
      </c>
      <c r="X3699" s="9">
        <f>VLOOKUP(A3699,Sku_list!$A$1:$D$2323,4,0)*(L3699/1000000*12)</f>
        <v/>
      </c>
      <c r="Y3699" s="9">
        <f>VLOOKUP(A3699,Sku_list!$A$1:$E$2323,5,0)*((J3699+F3699)/1000000000)</f>
        <v/>
      </c>
      <c r="AC3699" s="27">
        <f>(DAY(TODAY())+AB3699)/30</f>
        <v/>
      </c>
    </row>
    <row r="3700">
      <c r="A3700" t="n">
        <v>1608122</v>
      </c>
      <c r="B3700" t="inlineStr">
        <is>
          <t>Cib 123 100</t>
        </is>
      </c>
      <c r="C3700" t="inlineStr">
        <is>
          <t>IN67</t>
        </is>
      </c>
      <c r="D3700" t="n">
        <v>0</v>
      </c>
      <c r="E3700" t="n">
        <v>0</v>
      </c>
      <c r="F3700" t="n">
        <v>0</v>
      </c>
      <c r="G3700" t="n">
        <v>0</v>
      </c>
      <c r="H3700" t="n">
        <v>0</v>
      </c>
      <c r="I3700" t="n">
        <v>0</v>
      </c>
      <c r="J3700" t="n">
        <v>0</v>
      </c>
      <c r="K3700" t="n">
        <v>0</v>
      </c>
      <c r="L3700" t="n">
        <v>0</v>
      </c>
      <c r="M3700" t="n">
        <v>0</v>
      </c>
      <c r="N3700" t="n">
        <v>0</v>
      </c>
      <c r="P3700" s="27" t="inlineStr"/>
      <c r="R3700" t="inlineStr">
        <is>
          <t>Indore</t>
        </is>
      </c>
      <c r="S3700" t="inlineStr">
        <is>
          <t>West</t>
        </is>
      </c>
      <c r="T3700" s="9">
        <f>VLOOKUP(A3700,Sku_list!$A$1:$D$2323,3,0)</f>
        <v/>
      </c>
      <c r="U3700" s="9">
        <f>VLOOKUP(A3700,Sku_list!$A$1:$D$2323,4,0)*(F3700/1000000*12)</f>
        <v/>
      </c>
      <c r="V3700" s="9">
        <f>VLOOKUP(A3700,Sku_list!$A$1:$D$2323,4,0)*(H3700/1000000*12)</f>
        <v/>
      </c>
      <c r="W3700" s="9">
        <f>VLOOKUP(A3700,Sku_list!$A$1:$D$2323,4,0)*(J3700/1000000*12)</f>
        <v/>
      </c>
      <c r="X3700" s="9">
        <f>VLOOKUP(A3700,Sku_list!$A$1:$D$2323,4,0)*(L3700/1000000*12)</f>
        <v/>
      </c>
      <c r="Y3700" s="9">
        <f>VLOOKUP(A3700,Sku_list!$A$1:$E$2323,5,0)*((J3700+F3700)/1000000000)</f>
        <v/>
      </c>
      <c r="AC3700" s="27">
        <f>(DAY(TODAY())+AB3700)/30</f>
        <v/>
      </c>
    </row>
    <row r="3701">
      <c r="A3701" t="n">
        <v>1608122</v>
      </c>
      <c r="B3701" t="inlineStr">
        <is>
          <t>Cib 123 100</t>
        </is>
      </c>
      <c r="C3701" t="inlineStr">
        <is>
          <t>IN68</t>
        </is>
      </c>
      <c r="D3701" t="n">
        <v>0</v>
      </c>
      <c r="E3701" t="n">
        <v>0</v>
      </c>
      <c r="F3701" t="n">
        <v>0</v>
      </c>
      <c r="G3701" t="n">
        <v>0</v>
      </c>
      <c r="H3701" t="n">
        <v>0</v>
      </c>
      <c r="I3701" t="n">
        <v>0</v>
      </c>
      <c r="J3701" t="n">
        <v>0</v>
      </c>
      <c r="K3701" t="n">
        <v>0</v>
      </c>
      <c r="L3701" t="n">
        <v>0</v>
      </c>
      <c r="M3701" t="n">
        <v>0</v>
      </c>
      <c r="N3701" t="n">
        <v>0</v>
      </c>
      <c r="P3701" s="27" t="inlineStr"/>
      <c r="R3701" t="inlineStr">
        <is>
          <t>Baroda</t>
        </is>
      </c>
      <c r="S3701" t="inlineStr">
        <is>
          <t>West</t>
        </is>
      </c>
      <c r="T3701" s="9">
        <f>VLOOKUP(A3701,Sku_list!$A$1:$D$2323,3,0)</f>
        <v/>
      </c>
      <c r="U3701" s="9">
        <f>VLOOKUP(A3701,Sku_list!$A$1:$D$2323,4,0)*(F3701/1000000*12)</f>
        <v/>
      </c>
      <c r="V3701" s="9">
        <f>VLOOKUP(A3701,Sku_list!$A$1:$D$2323,4,0)*(H3701/1000000*12)</f>
        <v/>
      </c>
      <c r="W3701" s="9">
        <f>VLOOKUP(A3701,Sku_list!$A$1:$D$2323,4,0)*(J3701/1000000*12)</f>
        <v/>
      </c>
      <c r="X3701" s="9">
        <f>VLOOKUP(A3701,Sku_list!$A$1:$D$2323,4,0)*(L3701/1000000*12)</f>
        <v/>
      </c>
      <c r="Y3701" s="9">
        <f>VLOOKUP(A3701,Sku_list!$A$1:$E$2323,5,0)*((J3701+F3701)/1000000000)</f>
        <v/>
      </c>
      <c r="AC3701" s="27">
        <f>(DAY(TODAY())+AB3701)/30</f>
        <v/>
      </c>
    </row>
    <row r="3702">
      <c r="A3702" t="n">
        <v>1608122</v>
      </c>
      <c r="B3702" t="inlineStr">
        <is>
          <t>Cib 123 100</t>
        </is>
      </c>
      <c r="C3702" t="inlineStr">
        <is>
          <t>IN69</t>
        </is>
      </c>
      <c r="D3702" t="n">
        <v>0</v>
      </c>
      <c r="E3702" t="n">
        <v>0</v>
      </c>
      <c r="F3702" t="n">
        <v>0</v>
      </c>
      <c r="G3702" t="n">
        <v>0</v>
      </c>
      <c r="H3702" t="n">
        <v>0</v>
      </c>
      <c r="I3702" t="n">
        <v>0</v>
      </c>
      <c r="J3702" t="n">
        <v>0</v>
      </c>
      <c r="K3702" t="n">
        <v>0</v>
      </c>
      <c r="L3702" t="n">
        <v>0</v>
      </c>
      <c r="M3702" t="n">
        <v>0</v>
      </c>
      <c r="N3702" t="n">
        <v>0</v>
      </c>
      <c r="P3702" s="27" t="inlineStr"/>
      <c r="R3702" t="inlineStr">
        <is>
          <t>Hyderabad</t>
        </is>
      </c>
      <c r="S3702" t="inlineStr">
        <is>
          <t>South</t>
        </is>
      </c>
      <c r="T3702" s="9">
        <f>VLOOKUP(A3702,Sku_list!$A$1:$D$2323,3,0)</f>
        <v/>
      </c>
      <c r="U3702" s="9">
        <f>VLOOKUP(A3702,Sku_list!$A$1:$D$2323,4,0)*(F3702/1000000*12)</f>
        <v/>
      </c>
      <c r="V3702" s="9">
        <f>VLOOKUP(A3702,Sku_list!$A$1:$D$2323,4,0)*(H3702/1000000*12)</f>
        <v/>
      </c>
      <c r="W3702" s="9">
        <f>VLOOKUP(A3702,Sku_list!$A$1:$D$2323,4,0)*(J3702/1000000*12)</f>
        <v/>
      </c>
      <c r="X3702" s="9">
        <f>VLOOKUP(A3702,Sku_list!$A$1:$D$2323,4,0)*(L3702/1000000*12)</f>
        <v/>
      </c>
      <c r="Y3702" s="9">
        <f>VLOOKUP(A3702,Sku_list!$A$1:$E$2323,5,0)*((J3702+F3702)/1000000000)</f>
        <v/>
      </c>
      <c r="AC3702" s="27">
        <f>(DAY(TODAY())+AB3702)/30</f>
        <v/>
      </c>
    </row>
    <row r="3703">
      <c r="A3703" t="n">
        <v>1608122</v>
      </c>
      <c r="B3703" t="inlineStr">
        <is>
          <t>Cib 123 100</t>
        </is>
      </c>
      <c r="C3703" t="inlineStr">
        <is>
          <t>IN70</t>
        </is>
      </c>
      <c r="D3703" t="n">
        <v>0</v>
      </c>
      <c r="E3703" t="n">
        <v>0</v>
      </c>
      <c r="F3703" t="n">
        <v>0</v>
      </c>
      <c r="G3703" t="n">
        <v>0</v>
      </c>
      <c r="H3703" t="n">
        <v>0</v>
      </c>
      <c r="I3703" t="n">
        <v>0</v>
      </c>
      <c r="J3703" t="n">
        <v>0</v>
      </c>
      <c r="K3703" t="n">
        <v>0</v>
      </c>
      <c r="L3703" t="n">
        <v>0</v>
      </c>
      <c r="M3703" t="n">
        <v>0</v>
      </c>
      <c r="N3703" t="n">
        <v>0</v>
      </c>
      <c r="P3703" s="27" t="inlineStr"/>
      <c r="R3703" t="inlineStr">
        <is>
          <t>Allepy</t>
        </is>
      </c>
      <c r="S3703" t="inlineStr">
        <is>
          <t>South</t>
        </is>
      </c>
      <c r="T3703" s="9">
        <f>VLOOKUP(A3703,Sku_list!$A$1:$D$2323,3,0)</f>
        <v/>
      </c>
      <c r="U3703" s="9">
        <f>VLOOKUP(A3703,Sku_list!$A$1:$D$2323,4,0)*(F3703/1000000*12)</f>
        <v/>
      </c>
      <c r="V3703" s="9">
        <f>VLOOKUP(A3703,Sku_list!$A$1:$D$2323,4,0)*(H3703/1000000*12)</f>
        <v/>
      </c>
      <c r="W3703" s="9">
        <f>VLOOKUP(A3703,Sku_list!$A$1:$D$2323,4,0)*(J3703/1000000*12)</f>
        <v/>
      </c>
      <c r="X3703" s="9">
        <f>VLOOKUP(A3703,Sku_list!$A$1:$D$2323,4,0)*(L3703/1000000*12)</f>
        <v/>
      </c>
      <c r="Y3703" s="9">
        <f>VLOOKUP(A3703,Sku_list!$A$1:$E$2323,5,0)*((J3703+F3703)/1000000000)</f>
        <v/>
      </c>
      <c r="AC3703" s="27">
        <f>(DAY(TODAY())+AB3703)/30</f>
        <v/>
      </c>
    </row>
    <row r="3704">
      <c r="A3704" t="n">
        <v>1608122</v>
      </c>
      <c r="B3704" t="inlineStr">
        <is>
          <t>Cib 123 100</t>
        </is>
      </c>
      <c r="C3704" t="inlineStr">
        <is>
          <t>IN71</t>
        </is>
      </c>
      <c r="D3704" t="n">
        <v>0</v>
      </c>
      <c r="E3704" t="n">
        <v>0</v>
      </c>
      <c r="F3704" t="n">
        <v>0</v>
      </c>
      <c r="G3704" t="n">
        <v>12</v>
      </c>
      <c r="H3704" t="n">
        <v>0</v>
      </c>
      <c r="I3704" t="n">
        <v>0</v>
      </c>
      <c r="J3704" t="n">
        <v>0</v>
      </c>
      <c r="K3704" t="n">
        <v>0</v>
      </c>
      <c r="L3704" t="n">
        <v>0</v>
      </c>
      <c r="M3704" t="n">
        <v>0</v>
      </c>
      <c r="N3704" t="n">
        <v>0</v>
      </c>
      <c r="P3704" s="27" t="inlineStr"/>
      <c r="R3704" t="inlineStr">
        <is>
          <t>Bangalore</t>
        </is>
      </c>
      <c r="S3704" t="inlineStr">
        <is>
          <t>South</t>
        </is>
      </c>
      <c r="T3704" s="9">
        <f>VLOOKUP(A3704,Sku_list!$A$1:$D$2323,3,0)</f>
        <v/>
      </c>
      <c r="U3704" s="9">
        <f>VLOOKUP(A3704,Sku_list!$A$1:$D$2323,4,0)*(F3704/1000000*12)</f>
        <v/>
      </c>
      <c r="V3704" s="9">
        <f>VLOOKUP(A3704,Sku_list!$A$1:$D$2323,4,0)*(H3704/1000000*12)</f>
        <v/>
      </c>
      <c r="W3704" s="9">
        <f>VLOOKUP(A3704,Sku_list!$A$1:$D$2323,4,0)*(J3704/1000000*12)</f>
        <v/>
      </c>
      <c r="X3704" s="9">
        <f>VLOOKUP(A3704,Sku_list!$A$1:$D$2323,4,0)*(L3704/1000000*12)</f>
        <v/>
      </c>
      <c r="Y3704" s="9">
        <f>VLOOKUP(A3704,Sku_list!$A$1:$E$2323,5,0)*((J3704+F3704)/1000000000)</f>
        <v/>
      </c>
      <c r="AC3704" s="27">
        <f>(DAY(TODAY())+AB3704)/30</f>
        <v/>
      </c>
    </row>
    <row r="3705">
      <c r="A3705" t="n">
        <v>1608122</v>
      </c>
      <c r="B3705" t="inlineStr">
        <is>
          <t>Cib 123 100</t>
        </is>
      </c>
      <c r="C3705" t="inlineStr">
        <is>
          <t>IN72</t>
        </is>
      </c>
      <c r="D3705" t="n">
        <v>0</v>
      </c>
      <c r="E3705" t="n">
        <v>0</v>
      </c>
      <c r="F3705" t="n">
        <v>0</v>
      </c>
      <c r="G3705" t="n">
        <v>0</v>
      </c>
      <c r="H3705" t="n">
        <v>0</v>
      </c>
      <c r="I3705" t="n">
        <v>0</v>
      </c>
      <c r="J3705" t="n">
        <v>0</v>
      </c>
      <c r="K3705" t="n">
        <v>0</v>
      </c>
      <c r="L3705" t="n">
        <v>0</v>
      </c>
      <c r="M3705" t="n">
        <v>0</v>
      </c>
      <c r="N3705" t="n">
        <v>0</v>
      </c>
      <c r="P3705" s="27" t="inlineStr"/>
      <c r="R3705" t="inlineStr">
        <is>
          <t>Gauhati</t>
        </is>
      </c>
      <c r="S3705" t="inlineStr">
        <is>
          <t>East</t>
        </is>
      </c>
      <c r="T3705" s="9">
        <f>VLOOKUP(A3705,Sku_list!$A$1:$D$2323,3,0)</f>
        <v/>
      </c>
      <c r="U3705" s="9">
        <f>VLOOKUP(A3705,Sku_list!$A$1:$D$2323,4,0)*(F3705/1000000*12)</f>
        <v/>
      </c>
      <c r="V3705" s="9">
        <f>VLOOKUP(A3705,Sku_list!$A$1:$D$2323,4,0)*(H3705/1000000*12)</f>
        <v/>
      </c>
      <c r="W3705" s="9">
        <f>VLOOKUP(A3705,Sku_list!$A$1:$D$2323,4,0)*(J3705/1000000*12)</f>
        <v/>
      </c>
      <c r="X3705" s="9">
        <f>VLOOKUP(A3705,Sku_list!$A$1:$D$2323,4,0)*(L3705/1000000*12)</f>
        <v/>
      </c>
      <c r="Y3705" s="9">
        <f>VLOOKUP(A3705,Sku_list!$A$1:$E$2323,5,0)*((J3705+F3705)/1000000000)</f>
        <v/>
      </c>
      <c r="AC3705" s="27">
        <f>(DAY(TODAY())+AB3705)/30</f>
        <v/>
      </c>
    </row>
    <row r="3706">
      <c r="A3706" t="n">
        <v>1608122</v>
      </c>
      <c r="B3706" t="inlineStr">
        <is>
          <t>Cib 123 100</t>
        </is>
      </c>
      <c r="C3706" t="inlineStr">
        <is>
          <t>IN73</t>
        </is>
      </c>
      <c r="D3706" t="n">
        <v>0</v>
      </c>
      <c r="E3706" t="n">
        <v>0</v>
      </c>
      <c r="F3706" t="n">
        <v>0</v>
      </c>
      <c r="G3706" t="n">
        <v>0</v>
      </c>
      <c r="H3706" t="n">
        <v>0</v>
      </c>
      <c r="I3706" t="n">
        <v>0</v>
      </c>
      <c r="J3706" t="n">
        <v>0</v>
      </c>
      <c r="K3706" t="n">
        <v>0</v>
      </c>
      <c r="L3706" t="n">
        <v>0</v>
      </c>
      <c r="M3706" t="n">
        <v>0</v>
      </c>
      <c r="N3706" t="n">
        <v>0</v>
      </c>
      <c r="P3706" s="27" t="inlineStr"/>
      <c r="R3706" t="inlineStr">
        <is>
          <t>Patna</t>
        </is>
      </c>
      <c r="S3706" t="inlineStr">
        <is>
          <t>East</t>
        </is>
      </c>
      <c r="T3706" s="9">
        <f>VLOOKUP(A3706,Sku_list!$A$1:$D$2323,3,0)</f>
        <v/>
      </c>
      <c r="U3706" s="9">
        <f>VLOOKUP(A3706,Sku_list!$A$1:$D$2323,4,0)*(F3706/1000000*12)</f>
        <v/>
      </c>
      <c r="V3706" s="9">
        <f>VLOOKUP(A3706,Sku_list!$A$1:$D$2323,4,0)*(H3706/1000000*12)</f>
        <v/>
      </c>
      <c r="W3706" s="9">
        <f>VLOOKUP(A3706,Sku_list!$A$1:$D$2323,4,0)*(J3706/1000000*12)</f>
        <v/>
      </c>
      <c r="X3706" s="9">
        <f>VLOOKUP(A3706,Sku_list!$A$1:$D$2323,4,0)*(L3706/1000000*12)</f>
        <v/>
      </c>
      <c r="Y3706" s="9">
        <f>VLOOKUP(A3706,Sku_list!$A$1:$E$2323,5,0)*((J3706+F3706)/1000000000)</f>
        <v/>
      </c>
      <c r="AC3706" s="27">
        <f>(DAY(TODAY())+AB3706)/30</f>
        <v/>
      </c>
    </row>
    <row r="3707">
      <c r="A3707" t="n">
        <v>1608122</v>
      </c>
      <c r="B3707" t="inlineStr">
        <is>
          <t>Cib 123 100</t>
        </is>
      </c>
      <c r="C3707" t="inlineStr">
        <is>
          <t>IN74</t>
        </is>
      </c>
      <c r="D3707" t="n">
        <v>0</v>
      </c>
      <c r="E3707" t="n">
        <v>0</v>
      </c>
      <c r="F3707" t="n">
        <v>0</v>
      </c>
      <c r="G3707" t="n">
        <v>0</v>
      </c>
      <c r="H3707" t="n">
        <v>0</v>
      </c>
      <c r="I3707" t="n">
        <v>0</v>
      </c>
      <c r="J3707" t="n">
        <v>0</v>
      </c>
      <c r="K3707" t="n">
        <v>0</v>
      </c>
      <c r="L3707" t="n">
        <v>0</v>
      </c>
      <c r="M3707" t="n">
        <v>0</v>
      </c>
      <c r="N3707" t="n">
        <v>0</v>
      </c>
      <c r="P3707" s="27" t="inlineStr"/>
      <c r="R3707" t="inlineStr">
        <is>
          <t>Nepal-exp</t>
        </is>
      </c>
      <c r="S3707" t="inlineStr">
        <is>
          <t>Exp-DC</t>
        </is>
      </c>
      <c r="T3707" s="9">
        <f>VLOOKUP(A3707,Sku_list!$A$1:$D$2323,3,0)</f>
        <v/>
      </c>
      <c r="U3707" s="9">
        <f>VLOOKUP(A3707,Sku_list!$A$1:$D$2323,4,0)*(F3707/1000000*12)</f>
        <v/>
      </c>
      <c r="V3707" s="9">
        <f>VLOOKUP(A3707,Sku_list!$A$1:$D$2323,4,0)*(H3707/1000000*12)</f>
        <v/>
      </c>
      <c r="W3707" s="9">
        <f>VLOOKUP(A3707,Sku_list!$A$1:$D$2323,4,0)*(J3707/1000000*12)</f>
        <v/>
      </c>
      <c r="X3707" s="9">
        <f>VLOOKUP(A3707,Sku_list!$A$1:$D$2323,4,0)*(L3707/1000000*12)</f>
        <v/>
      </c>
      <c r="Y3707" s="9">
        <f>VLOOKUP(A3707,Sku_list!$A$1:$E$2323,5,0)*((J3707+F3707)/1000000000)</f>
        <v/>
      </c>
      <c r="AC3707" s="27">
        <f>(DAY(TODAY())+AB3707)/30</f>
        <v/>
      </c>
    </row>
    <row r="3708">
      <c r="A3708" t="n">
        <v>1608122</v>
      </c>
      <c r="B3708" t="inlineStr">
        <is>
          <t>Cib 123 100</t>
        </is>
      </c>
      <c r="C3708" t="inlineStr">
        <is>
          <t>IN75</t>
        </is>
      </c>
      <c r="D3708" t="n">
        <v>0</v>
      </c>
      <c r="E3708" t="n">
        <v>0</v>
      </c>
      <c r="F3708" t="n">
        <v>0</v>
      </c>
      <c r="G3708" t="n">
        <v>0</v>
      </c>
      <c r="H3708" t="n">
        <v>0</v>
      </c>
      <c r="I3708" t="n">
        <v>0</v>
      </c>
      <c r="J3708" t="n">
        <v>0</v>
      </c>
      <c r="K3708" t="n">
        <v>0</v>
      </c>
      <c r="L3708" t="n">
        <v>0</v>
      </c>
      <c r="M3708" t="n">
        <v>0</v>
      </c>
      <c r="N3708" t="n">
        <v>0</v>
      </c>
      <c r="P3708" s="27" t="inlineStr"/>
      <c r="R3708" t="inlineStr">
        <is>
          <t>Jaipur</t>
        </is>
      </c>
      <c r="S3708" t="inlineStr">
        <is>
          <t>North</t>
        </is>
      </c>
      <c r="T3708" s="9">
        <f>VLOOKUP(A3708,Sku_list!$A$1:$D$2323,3,0)</f>
        <v/>
      </c>
      <c r="U3708" s="9">
        <f>VLOOKUP(A3708,Sku_list!$A$1:$D$2323,4,0)*(F3708/1000000*12)</f>
        <v/>
      </c>
      <c r="V3708" s="9">
        <f>VLOOKUP(A3708,Sku_list!$A$1:$D$2323,4,0)*(H3708/1000000*12)</f>
        <v/>
      </c>
      <c r="W3708" s="9">
        <f>VLOOKUP(A3708,Sku_list!$A$1:$D$2323,4,0)*(J3708/1000000*12)</f>
        <v/>
      </c>
      <c r="X3708" s="9">
        <f>VLOOKUP(A3708,Sku_list!$A$1:$D$2323,4,0)*(L3708/1000000*12)</f>
        <v/>
      </c>
      <c r="Y3708" s="9">
        <f>VLOOKUP(A3708,Sku_list!$A$1:$E$2323,5,0)*((J3708+F3708)/1000000000)</f>
        <v/>
      </c>
      <c r="AC3708" s="27">
        <f>(DAY(TODAY())+AB3708)/30</f>
        <v/>
      </c>
    </row>
    <row r="3709">
      <c r="A3709" t="n">
        <v>1608122</v>
      </c>
      <c r="B3709" t="inlineStr">
        <is>
          <t>Cib 123 100</t>
        </is>
      </c>
      <c r="C3709" t="inlineStr">
        <is>
          <t>IN76</t>
        </is>
      </c>
      <c r="D3709" t="n">
        <v>0</v>
      </c>
      <c r="E3709" t="n">
        <v>0</v>
      </c>
      <c r="F3709" t="n">
        <v>0</v>
      </c>
      <c r="G3709" t="n">
        <v>0</v>
      </c>
      <c r="H3709" t="n">
        <v>0</v>
      </c>
      <c r="I3709" t="n">
        <v>0</v>
      </c>
      <c r="J3709" t="n">
        <v>0</v>
      </c>
      <c r="K3709" t="n">
        <v>0</v>
      </c>
      <c r="L3709" t="n">
        <v>0</v>
      </c>
      <c r="M3709" t="n">
        <v>0</v>
      </c>
      <c r="N3709" t="n">
        <v>0</v>
      </c>
      <c r="P3709" s="27" t="inlineStr"/>
      <c r="R3709" t="inlineStr">
        <is>
          <t>Ghaziabad</t>
        </is>
      </c>
      <c r="S3709" t="inlineStr">
        <is>
          <t>North</t>
        </is>
      </c>
      <c r="T3709" s="9">
        <f>VLOOKUP(A3709,Sku_list!$A$1:$D$2323,3,0)</f>
        <v/>
      </c>
      <c r="U3709" s="9">
        <f>VLOOKUP(A3709,Sku_list!$A$1:$D$2323,4,0)*(F3709/1000000*12)</f>
        <v/>
      </c>
      <c r="V3709" s="9">
        <f>VLOOKUP(A3709,Sku_list!$A$1:$D$2323,4,0)*(H3709/1000000*12)</f>
        <v/>
      </c>
      <c r="W3709" s="9">
        <f>VLOOKUP(A3709,Sku_list!$A$1:$D$2323,4,0)*(J3709/1000000*12)</f>
        <v/>
      </c>
      <c r="X3709" s="9">
        <f>VLOOKUP(A3709,Sku_list!$A$1:$D$2323,4,0)*(L3709/1000000*12)</f>
        <v/>
      </c>
      <c r="Y3709" s="9">
        <f>VLOOKUP(A3709,Sku_list!$A$1:$E$2323,5,0)*((J3709+F3709)/1000000000)</f>
        <v/>
      </c>
      <c r="AC3709" s="27">
        <f>(DAY(TODAY())+AB3709)/30</f>
        <v/>
      </c>
    </row>
    <row r="3710">
      <c r="A3710" t="n">
        <v>1608122</v>
      </c>
      <c r="B3710" t="inlineStr">
        <is>
          <t>Cib 123 100</t>
        </is>
      </c>
      <c r="C3710" t="inlineStr">
        <is>
          <t>IN77</t>
        </is>
      </c>
      <c r="D3710" t="n">
        <v>0</v>
      </c>
      <c r="E3710" t="n">
        <v>0</v>
      </c>
      <c r="F3710" t="n">
        <v>0</v>
      </c>
      <c r="G3710" t="n">
        <v>0</v>
      </c>
      <c r="H3710" t="n">
        <v>0</v>
      </c>
      <c r="I3710" t="n">
        <v>0</v>
      </c>
      <c r="J3710" t="n">
        <v>0</v>
      </c>
      <c r="K3710" t="n">
        <v>0</v>
      </c>
      <c r="L3710" t="n">
        <v>0</v>
      </c>
      <c r="M3710" t="n">
        <v>0</v>
      </c>
      <c r="N3710" t="n">
        <v>0</v>
      </c>
      <c r="P3710" s="27" t="inlineStr"/>
      <c r="R3710" t="inlineStr">
        <is>
          <t>POC Bhiwandi</t>
        </is>
      </c>
      <c r="S3710" t="inlineStr">
        <is>
          <t>West</t>
        </is>
      </c>
      <c r="T3710" s="9">
        <f>VLOOKUP(A3710,Sku_list!$A$1:$D$2323,3,0)</f>
        <v/>
      </c>
      <c r="U3710" s="9">
        <f>VLOOKUP(A3710,Sku_list!$A$1:$D$2323,4,0)*(F3710/1000000*12)</f>
        <v/>
      </c>
      <c r="V3710" s="9">
        <f>VLOOKUP(A3710,Sku_list!$A$1:$D$2323,4,0)*(H3710/1000000*12)</f>
        <v/>
      </c>
      <c r="W3710" s="9">
        <f>VLOOKUP(A3710,Sku_list!$A$1:$D$2323,4,0)*(J3710/1000000*12)</f>
        <v/>
      </c>
      <c r="X3710" s="9">
        <f>VLOOKUP(A3710,Sku_list!$A$1:$D$2323,4,0)*(L3710/1000000*12)</f>
        <v/>
      </c>
      <c r="Y3710" s="9">
        <f>VLOOKUP(A3710,Sku_list!$A$1:$E$2323,5,0)*((J3710+F3710)/1000000000)</f>
        <v/>
      </c>
      <c r="AC3710" s="27">
        <f>(DAY(TODAY())+AB3710)/30</f>
        <v/>
      </c>
    </row>
    <row r="3711">
      <c r="A3711" t="n">
        <v>1608122</v>
      </c>
      <c r="B3711" t="inlineStr">
        <is>
          <t>Cib 123 100</t>
        </is>
      </c>
      <c r="C3711" t="inlineStr">
        <is>
          <t>IN78</t>
        </is>
      </c>
      <c r="D3711" t="n">
        <v>0</v>
      </c>
      <c r="E3711" t="n">
        <v>0</v>
      </c>
      <c r="F3711" t="n">
        <v>0</v>
      </c>
      <c r="G3711" t="n">
        <v>0</v>
      </c>
      <c r="H3711" t="n">
        <v>0</v>
      </c>
      <c r="I3711" t="n">
        <v>0</v>
      </c>
      <c r="J3711" t="n">
        <v>0</v>
      </c>
      <c r="K3711" t="n">
        <v>0</v>
      </c>
      <c r="L3711" t="n">
        <v>0</v>
      </c>
      <c r="M3711" t="n">
        <v>0</v>
      </c>
      <c r="N3711" t="n">
        <v>0</v>
      </c>
      <c r="P3711" s="27" t="inlineStr"/>
      <c r="R3711" t="inlineStr">
        <is>
          <t>Kundli</t>
        </is>
      </c>
      <c r="S3711" t="inlineStr">
        <is>
          <t>North</t>
        </is>
      </c>
      <c r="T3711" s="9">
        <f>VLOOKUP(A3711,Sku_list!$A$1:$D$2323,3,0)</f>
        <v/>
      </c>
      <c r="U3711" s="9">
        <f>VLOOKUP(A3711,Sku_list!$A$1:$D$2323,4,0)*(F3711/1000000*12)</f>
        <v/>
      </c>
      <c r="V3711" s="9">
        <f>VLOOKUP(A3711,Sku_list!$A$1:$D$2323,4,0)*(H3711/1000000*12)</f>
        <v/>
      </c>
      <c r="W3711" s="9">
        <f>VLOOKUP(A3711,Sku_list!$A$1:$D$2323,4,0)*(J3711/1000000*12)</f>
        <v/>
      </c>
      <c r="X3711" s="9">
        <f>VLOOKUP(A3711,Sku_list!$A$1:$D$2323,4,0)*(L3711/1000000*12)</f>
        <v/>
      </c>
      <c r="Y3711" s="9">
        <f>VLOOKUP(A3711,Sku_list!$A$1:$E$2323,5,0)*((J3711+F3711)/1000000000)</f>
        <v/>
      </c>
      <c r="AC3711" s="27">
        <f>(DAY(TODAY())+AB3711)/30</f>
        <v/>
      </c>
    </row>
    <row r="3712">
      <c r="A3712" t="n">
        <v>1608122</v>
      </c>
      <c r="B3712" t="inlineStr">
        <is>
          <t>Cib 123 100</t>
        </is>
      </c>
      <c r="C3712" t="inlineStr">
        <is>
          <t>IN79</t>
        </is>
      </c>
      <c r="D3712" t="n">
        <v>0</v>
      </c>
      <c r="E3712" t="n">
        <v>0</v>
      </c>
      <c r="F3712" t="n">
        <v>0</v>
      </c>
      <c r="G3712" t="n">
        <v>0</v>
      </c>
      <c r="H3712" t="n">
        <v>0</v>
      </c>
      <c r="I3712" t="n">
        <v>0</v>
      </c>
      <c r="J3712" t="n">
        <v>0</v>
      </c>
      <c r="K3712" t="n">
        <v>0</v>
      </c>
      <c r="L3712" t="n">
        <v>0</v>
      </c>
      <c r="M3712" t="n">
        <v>0</v>
      </c>
      <c r="N3712" t="n">
        <v>0</v>
      </c>
      <c r="P3712" s="27" t="inlineStr"/>
      <c r="R3712" t="inlineStr">
        <is>
          <t>Goa</t>
        </is>
      </c>
      <c r="S3712" t="inlineStr">
        <is>
          <t>West</t>
        </is>
      </c>
      <c r="T3712" s="9">
        <f>VLOOKUP(A3712,Sku_list!$A$1:$D$2323,3,0)</f>
        <v/>
      </c>
      <c r="U3712" s="9">
        <f>VLOOKUP(A3712,Sku_list!$A$1:$D$2323,4,0)*(F3712/1000000*12)</f>
        <v/>
      </c>
      <c r="V3712" s="9">
        <f>VLOOKUP(A3712,Sku_list!$A$1:$D$2323,4,0)*(H3712/1000000*12)</f>
        <v/>
      </c>
      <c r="W3712" s="9">
        <f>VLOOKUP(A3712,Sku_list!$A$1:$D$2323,4,0)*(J3712/1000000*12)</f>
        <v/>
      </c>
      <c r="X3712" s="9">
        <f>VLOOKUP(A3712,Sku_list!$A$1:$D$2323,4,0)*(L3712/1000000*12)</f>
        <v/>
      </c>
      <c r="Y3712" s="9">
        <f>VLOOKUP(A3712,Sku_list!$A$1:$E$2323,5,0)*((J3712+F3712)/1000000000)</f>
        <v/>
      </c>
      <c r="AC3712" s="27">
        <f>(DAY(TODAY())+AB3712)/30</f>
        <v/>
      </c>
    </row>
    <row r="3713">
      <c r="A3713" t="n">
        <v>1608122</v>
      </c>
      <c r="B3713" t="inlineStr">
        <is>
          <t>Cib 123 100</t>
        </is>
      </c>
      <c r="C3713" t="inlineStr">
        <is>
          <t>IN80</t>
        </is>
      </c>
      <c r="D3713" t="n">
        <v>0</v>
      </c>
      <c r="E3713" t="n">
        <v>0</v>
      </c>
      <c r="F3713" t="n">
        <v>0</v>
      </c>
      <c r="G3713" t="n">
        <v>0</v>
      </c>
      <c r="H3713" t="n">
        <v>0</v>
      </c>
      <c r="I3713" t="n">
        <v>0</v>
      </c>
      <c r="J3713" t="n">
        <v>0</v>
      </c>
      <c r="K3713" t="n">
        <v>0</v>
      </c>
      <c r="L3713" t="n">
        <v>0</v>
      </c>
      <c r="M3713" t="n">
        <v>0</v>
      </c>
      <c r="N3713" t="n">
        <v>0</v>
      </c>
      <c r="P3713" s="27" t="inlineStr"/>
      <c r="R3713" t="inlineStr">
        <is>
          <t>Morinda</t>
        </is>
      </c>
      <c r="S3713" t="inlineStr">
        <is>
          <t>North</t>
        </is>
      </c>
      <c r="T3713" s="9">
        <f>VLOOKUP(A3713,Sku_list!$A$1:$D$2323,3,0)</f>
        <v/>
      </c>
      <c r="U3713" s="9">
        <f>VLOOKUP(A3713,Sku_list!$A$1:$D$2323,4,0)*(F3713/1000000*12)</f>
        <v/>
      </c>
      <c r="V3713" s="9">
        <f>VLOOKUP(A3713,Sku_list!$A$1:$D$2323,4,0)*(H3713/1000000*12)</f>
        <v/>
      </c>
      <c r="W3713" s="9">
        <f>VLOOKUP(A3713,Sku_list!$A$1:$D$2323,4,0)*(J3713/1000000*12)</f>
        <v/>
      </c>
      <c r="X3713" s="9">
        <f>VLOOKUP(A3713,Sku_list!$A$1:$D$2323,4,0)*(L3713/1000000*12)</f>
        <v/>
      </c>
      <c r="Y3713" s="9">
        <f>VLOOKUP(A3713,Sku_list!$A$1:$E$2323,5,0)*((J3713+F3713)/1000000000)</f>
        <v/>
      </c>
      <c r="AC3713" s="27">
        <f>(DAY(TODAY())+AB3713)/30</f>
        <v/>
      </c>
    </row>
    <row r="3714">
      <c r="A3714" t="n">
        <v>1608122</v>
      </c>
      <c r="B3714" t="inlineStr">
        <is>
          <t>Cib 123 100</t>
        </is>
      </c>
      <c r="C3714" t="inlineStr">
        <is>
          <t>IN81</t>
        </is>
      </c>
      <c r="D3714" t="n">
        <v>0</v>
      </c>
      <c r="E3714" t="n">
        <v>0</v>
      </c>
      <c r="F3714" t="n">
        <v>0</v>
      </c>
      <c r="G3714" t="n">
        <v>0</v>
      </c>
      <c r="H3714" t="n">
        <v>0</v>
      </c>
      <c r="I3714" t="n">
        <v>0</v>
      </c>
      <c r="J3714" t="n">
        <v>0</v>
      </c>
      <c r="K3714" t="n">
        <v>0</v>
      </c>
      <c r="L3714" t="n">
        <v>0</v>
      </c>
      <c r="M3714" t="n">
        <v>0</v>
      </c>
      <c r="N3714" t="n">
        <v>0</v>
      </c>
      <c r="P3714" s="27" t="inlineStr"/>
      <c r="R3714" t="inlineStr">
        <is>
          <t>Bhiwandi</t>
        </is>
      </c>
      <c r="S3714" t="inlineStr">
        <is>
          <t>West</t>
        </is>
      </c>
      <c r="T3714" s="9">
        <f>VLOOKUP(A3714,Sku_list!$A$1:$D$2323,3,0)</f>
        <v/>
      </c>
      <c r="U3714" s="9">
        <f>VLOOKUP(A3714,Sku_list!$A$1:$D$2323,4,0)*(F3714/1000000*12)</f>
        <v/>
      </c>
      <c r="V3714" s="9">
        <f>VLOOKUP(A3714,Sku_list!$A$1:$D$2323,4,0)*(H3714/1000000*12)</f>
        <v/>
      </c>
      <c r="W3714" s="9">
        <f>VLOOKUP(A3714,Sku_list!$A$1:$D$2323,4,0)*(J3714/1000000*12)</f>
        <v/>
      </c>
      <c r="X3714" s="9">
        <f>VLOOKUP(A3714,Sku_list!$A$1:$D$2323,4,0)*(L3714/1000000*12)</f>
        <v/>
      </c>
      <c r="Y3714" s="9">
        <f>VLOOKUP(A3714,Sku_list!$A$1:$E$2323,5,0)*((J3714+F3714)/1000000000)</f>
        <v/>
      </c>
      <c r="AC3714" s="27">
        <f>(DAY(TODAY())+AB3714)/30</f>
        <v/>
      </c>
    </row>
    <row r="3715">
      <c r="A3715" t="n">
        <v>1608122</v>
      </c>
      <c r="B3715" t="inlineStr">
        <is>
          <t>Cib 123 100</t>
        </is>
      </c>
      <c r="C3715" t="inlineStr">
        <is>
          <t>IN82</t>
        </is>
      </c>
      <c r="D3715" t="n">
        <v>0</v>
      </c>
      <c r="E3715" t="n">
        <v>0</v>
      </c>
      <c r="F3715" t="n">
        <v>0</v>
      </c>
      <c r="G3715" t="n">
        <v>0</v>
      </c>
      <c r="H3715" t="n">
        <v>0</v>
      </c>
      <c r="I3715" t="n">
        <v>0</v>
      </c>
      <c r="J3715" t="n">
        <v>0</v>
      </c>
      <c r="K3715" t="n">
        <v>0</v>
      </c>
      <c r="L3715" t="n">
        <v>0</v>
      </c>
      <c r="M3715" t="n">
        <v>0</v>
      </c>
      <c r="N3715" t="n">
        <v>0</v>
      </c>
      <c r="P3715" s="27" t="inlineStr"/>
      <c r="R3715" t="inlineStr">
        <is>
          <t>DC</t>
        </is>
      </c>
      <c r="S3715" t="inlineStr">
        <is>
          <t>West DC</t>
        </is>
      </c>
      <c r="T3715" s="9">
        <f>VLOOKUP(A3715,Sku_list!$A$1:$D$2323,3,0)</f>
        <v/>
      </c>
      <c r="U3715" s="9">
        <f>VLOOKUP(A3715,Sku_list!$A$1:$D$2323,4,0)*(F3715/1000000*12)</f>
        <v/>
      </c>
      <c r="V3715" s="9">
        <f>VLOOKUP(A3715,Sku_list!$A$1:$D$2323,4,0)*(H3715/1000000*12)</f>
        <v/>
      </c>
      <c r="W3715" s="9">
        <f>VLOOKUP(A3715,Sku_list!$A$1:$D$2323,4,0)*(J3715/1000000*12)</f>
        <v/>
      </c>
      <c r="X3715" s="9">
        <f>VLOOKUP(A3715,Sku_list!$A$1:$D$2323,4,0)*(L3715/1000000*12)</f>
        <v/>
      </c>
      <c r="Y3715" s="9">
        <f>VLOOKUP(A3715,Sku_list!$A$1:$E$2323,5,0)*((J3715+F3715)/1000000000)</f>
        <v/>
      </c>
      <c r="AC3715" s="27">
        <f>(DAY(TODAY())+AB3715)/30</f>
        <v/>
      </c>
    </row>
    <row r="3716">
      <c r="A3716" t="n">
        <v>1608122</v>
      </c>
      <c r="B3716" t="inlineStr">
        <is>
          <t>Cib 123 100</t>
        </is>
      </c>
      <c r="C3716" t="inlineStr">
        <is>
          <t>IN83</t>
        </is>
      </c>
      <c r="D3716" t="n">
        <v>0</v>
      </c>
      <c r="E3716" t="n">
        <v>0</v>
      </c>
      <c r="F3716" t="n">
        <v>0</v>
      </c>
      <c r="G3716" t="n">
        <v>0</v>
      </c>
      <c r="H3716" t="n">
        <v>0</v>
      </c>
      <c r="I3716" t="n">
        <v>0</v>
      </c>
      <c r="J3716" t="n">
        <v>0</v>
      </c>
      <c r="K3716" t="n">
        <v>0</v>
      </c>
      <c r="L3716" t="n">
        <v>0</v>
      </c>
      <c r="M3716" t="n">
        <v>0</v>
      </c>
      <c r="N3716" t="n">
        <v>0</v>
      </c>
      <c r="P3716" s="27" t="inlineStr"/>
      <c r="R3716" t="inlineStr">
        <is>
          <t>Aurangabad</t>
        </is>
      </c>
      <c r="S3716" t="inlineStr">
        <is>
          <t>West</t>
        </is>
      </c>
      <c r="T3716" s="9">
        <f>VLOOKUP(A3716,Sku_list!$A$1:$D$2323,3,0)</f>
        <v/>
      </c>
      <c r="U3716" s="9">
        <f>VLOOKUP(A3716,Sku_list!$A$1:$D$2323,4,0)*(F3716/1000000*12)</f>
        <v/>
      </c>
      <c r="V3716" s="9">
        <f>VLOOKUP(A3716,Sku_list!$A$1:$D$2323,4,0)*(H3716/1000000*12)</f>
        <v/>
      </c>
      <c r="W3716" s="9">
        <f>VLOOKUP(A3716,Sku_list!$A$1:$D$2323,4,0)*(J3716/1000000*12)</f>
        <v/>
      </c>
      <c r="X3716" s="9">
        <f>VLOOKUP(A3716,Sku_list!$A$1:$D$2323,4,0)*(L3716/1000000*12)</f>
        <v/>
      </c>
      <c r="Y3716" s="9">
        <f>VLOOKUP(A3716,Sku_list!$A$1:$E$2323,5,0)*((J3716+F3716)/1000000000)</f>
        <v/>
      </c>
      <c r="AC3716" s="27">
        <f>(DAY(TODAY())+AB3716)/30</f>
        <v/>
      </c>
    </row>
    <row r="3717">
      <c r="A3717" t="n">
        <v>1608122</v>
      </c>
      <c r="B3717" t="inlineStr">
        <is>
          <t>Cib 123 100</t>
        </is>
      </c>
      <c r="C3717" t="inlineStr">
        <is>
          <t>IN84</t>
        </is>
      </c>
      <c r="D3717" t="n">
        <v>0</v>
      </c>
      <c r="E3717" t="n">
        <v>0</v>
      </c>
      <c r="F3717" t="n">
        <v>0</v>
      </c>
      <c r="G3717" t="n">
        <v>0</v>
      </c>
      <c r="H3717" t="n">
        <v>0</v>
      </c>
      <c r="I3717" t="n">
        <v>0</v>
      </c>
      <c r="J3717" t="n">
        <v>0</v>
      </c>
      <c r="K3717" t="n">
        <v>0</v>
      </c>
      <c r="L3717" t="n">
        <v>0</v>
      </c>
      <c r="M3717" t="n">
        <v>0</v>
      </c>
      <c r="N3717" t="n">
        <v>0</v>
      </c>
      <c r="P3717" s="27" t="inlineStr"/>
      <c r="R3717" t="inlineStr">
        <is>
          <t>Raipur</t>
        </is>
      </c>
      <c r="S3717" t="inlineStr">
        <is>
          <t>West</t>
        </is>
      </c>
      <c r="T3717" s="9">
        <f>VLOOKUP(A3717,Sku_list!$A$1:$D$2323,3,0)</f>
        <v/>
      </c>
      <c r="U3717" s="9">
        <f>VLOOKUP(A3717,Sku_list!$A$1:$D$2323,4,0)*(F3717/1000000*12)</f>
        <v/>
      </c>
      <c r="V3717" s="9">
        <f>VLOOKUP(A3717,Sku_list!$A$1:$D$2323,4,0)*(H3717/1000000*12)</f>
        <v/>
      </c>
      <c r="W3717" s="9">
        <f>VLOOKUP(A3717,Sku_list!$A$1:$D$2323,4,0)*(J3717/1000000*12)</f>
        <v/>
      </c>
      <c r="X3717" s="9">
        <f>VLOOKUP(A3717,Sku_list!$A$1:$D$2323,4,0)*(L3717/1000000*12)</f>
        <v/>
      </c>
      <c r="Y3717" s="9">
        <f>VLOOKUP(A3717,Sku_list!$A$1:$E$2323,5,0)*((J3717+F3717)/1000000000)</f>
        <v/>
      </c>
      <c r="AC3717" s="27">
        <f>(DAY(TODAY())+AB3717)/30</f>
        <v/>
      </c>
    </row>
    <row r="3718">
      <c r="A3718" t="n">
        <v>1608122</v>
      </c>
      <c r="B3718" t="inlineStr">
        <is>
          <t>Cib 123 100</t>
        </is>
      </c>
      <c r="C3718" t="inlineStr">
        <is>
          <t>IN85</t>
        </is>
      </c>
      <c r="D3718" t="n">
        <v>0</v>
      </c>
      <c r="E3718" t="n">
        <v>0</v>
      </c>
      <c r="F3718" t="n">
        <v>0</v>
      </c>
      <c r="G3718" t="n">
        <v>0</v>
      </c>
      <c r="H3718" t="n">
        <v>0</v>
      </c>
      <c r="I3718" t="n">
        <v>0</v>
      </c>
      <c r="J3718" t="n">
        <v>0</v>
      </c>
      <c r="K3718" t="n">
        <v>0</v>
      </c>
      <c r="L3718" t="n">
        <v>0</v>
      </c>
      <c r="M3718" t="n">
        <v>0</v>
      </c>
      <c r="N3718" t="n">
        <v>0</v>
      </c>
      <c r="P3718" s="27" t="inlineStr"/>
      <c r="R3718" t="inlineStr">
        <is>
          <t>Tripura</t>
        </is>
      </c>
      <c r="S3718" t="inlineStr">
        <is>
          <t>East</t>
        </is>
      </c>
      <c r="T3718" s="9">
        <f>VLOOKUP(A3718,Sku_list!$A$1:$D$2323,3,0)</f>
        <v/>
      </c>
      <c r="U3718" s="9">
        <f>VLOOKUP(A3718,Sku_list!$A$1:$D$2323,4,0)*(F3718/1000000*12)</f>
        <v/>
      </c>
      <c r="V3718" s="9">
        <f>VLOOKUP(A3718,Sku_list!$A$1:$D$2323,4,0)*(H3718/1000000*12)</f>
        <v/>
      </c>
      <c r="W3718" s="9">
        <f>VLOOKUP(A3718,Sku_list!$A$1:$D$2323,4,0)*(J3718/1000000*12)</f>
        <v/>
      </c>
      <c r="X3718" s="9">
        <f>VLOOKUP(A3718,Sku_list!$A$1:$D$2323,4,0)*(L3718/1000000*12)</f>
        <v/>
      </c>
      <c r="Y3718" s="9">
        <f>VLOOKUP(A3718,Sku_list!$A$1:$E$2323,5,0)*((J3718+F3718)/1000000000)</f>
        <v/>
      </c>
      <c r="AC3718" s="27">
        <f>(DAY(TODAY())+AB3718)/30</f>
        <v/>
      </c>
    </row>
    <row r="3719">
      <c r="A3719" t="n">
        <v>1608122</v>
      </c>
      <c r="B3719" t="inlineStr">
        <is>
          <t>Cib 123 100</t>
        </is>
      </c>
      <c r="C3719" t="inlineStr">
        <is>
          <t>IN86</t>
        </is>
      </c>
      <c r="D3719" t="n">
        <v>0</v>
      </c>
      <c r="E3719" t="n">
        <v>0</v>
      </c>
      <c r="F3719" t="n">
        <v>0</v>
      </c>
      <c r="G3719" t="n">
        <v>0</v>
      </c>
      <c r="H3719" t="n">
        <v>0</v>
      </c>
      <c r="I3719" t="n">
        <v>0</v>
      </c>
      <c r="J3719" t="n">
        <v>0</v>
      </c>
      <c r="K3719" t="n">
        <v>0</v>
      </c>
      <c r="L3719" t="n">
        <v>0</v>
      </c>
      <c r="M3719" t="n">
        <v>0</v>
      </c>
      <c r="N3719" t="n">
        <v>0</v>
      </c>
      <c r="P3719" s="27" t="inlineStr"/>
      <c r="R3719" t="inlineStr">
        <is>
          <t>Jamshedpur</t>
        </is>
      </c>
      <c r="S3719" t="inlineStr">
        <is>
          <t>East</t>
        </is>
      </c>
      <c r="T3719" s="9">
        <f>VLOOKUP(A3719,Sku_list!$A$1:$D$2323,3,0)</f>
        <v/>
      </c>
      <c r="U3719" s="9">
        <f>VLOOKUP(A3719,Sku_list!$A$1:$D$2323,4,0)*(F3719/1000000*12)</f>
        <v/>
      </c>
      <c r="V3719" s="9">
        <f>VLOOKUP(A3719,Sku_list!$A$1:$D$2323,4,0)*(H3719/1000000*12)</f>
        <v/>
      </c>
      <c r="W3719" s="9">
        <f>VLOOKUP(A3719,Sku_list!$A$1:$D$2323,4,0)*(J3719/1000000*12)</f>
        <v/>
      </c>
      <c r="X3719" s="9">
        <f>VLOOKUP(A3719,Sku_list!$A$1:$D$2323,4,0)*(L3719/1000000*12)</f>
        <v/>
      </c>
      <c r="Y3719" s="9">
        <f>VLOOKUP(A3719,Sku_list!$A$1:$E$2323,5,0)*((J3719+F3719)/1000000000)</f>
        <v/>
      </c>
      <c r="AC3719" s="27">
        <f>(DAY(TODAY())+AB3719)/30</f>
        <v/>
      </c>
    </row>
    <row r="3720">
      <c r="A3720" t="n">
        <v>1608122</v>
      </c>
      <c r="B3720" t="inlineStr">
        <is>
          <t>Cib 123 100</t>
        </is>
      </c>
      <c r="C3720" t="inlineStr">
        <is>
          <t>IN87</t>
        </is>
      </c>
      <c r="D3720" t="n">
        <v>0</v>
      </c>
      <c r="E3720" t="n">
        <v>0</v>
      </c>
      <c r="F3720" t="n">
        <v>0</v>
      </c>
      <c r="G3720" t="n">
        <v>0</v>
      </c>
      <c r="H3720" t="n">
        <v>0</v>
      </c>
      <c r="I3720" t="n">
        <v>0</v>
      </c>
      <c r="J3720" t="n">
        <v>0</v>
      </c>
      <c r="K3720" t="n">
        <v>0</v>
      </c>
      <c r="L3720" t="n">
        <v>0</v>
      </c>
      <c r="M3720" t="n">
        <v>0</v>
      </c>
      <c r="N3720" t="n">
        <v>0</v>
      </c>
      <c r="P3720" s="27" t="inlineStr"/>
      <c r="R3720" t="inlineStr">
        <is>
          <t>Vijaywada</t>
        </is>
      </c>
      <c r="S3720" t="inlineStr">
        <is>
          <t>South</t>
        </is>
      </c>
      <c r="T3720" s="9">
        <f>VLOOKUP(A3720,Sku_list!$A$1:$D$2323,3,0)</f>
        <v/>
      </c>
      <c r="U3720" s="9">
        <f>VLOOKUP(A3720,Sku_list!$A$1:$D$2323,4,0)*(F3720/1000000*12)</f>
        <v/>
      </c>
      <c r="V3720" s="9">
        <f>VLOOKUP(A3720,Sku_list!$A$1:$D$2323,4,0)*(H3720/1000000*12)</f>
        <v/>
      </c>
      <c r="W3720" s="9">
        <f>VLOOKUP(A3720,Sku_list!$A$1:$D$2323,4,0)*(J3720/1000000*12)</f>
        <v/>
      </c>
      <c r="X3720" s="9">
        <f>VLOOKUP(A3720,Sku_list!$A$1:$D$2323,4,0)*(L3720/1000000*12)</f>
        <v/>
      </c>
      <c r="Y3720" s="9">
        <f>VLOOKUP(A3720,Sku_list!$A$1:$E$2323,5,0)*((J3720+F3720)/1000000000)</f>
        <v/>
      </c>
      <c r="AC3720" s="27">
        <f>(DAY(TODAY())+AB3720)/30</f>
        <v/>
      </c>
    </row>
    <row r="3721">
      <c r="A3721" t="n">
        <v>1608122</v>
      </c>
      <c r="B3721" t="inlineStr">
        <is>
          <t>Cib 123 100</t>
        </is>
      </c>
      <c r="C3721" t="inlineStr">
        <is>
          <t>IN88</t>
        </is>
      </c>
      <c r="D3721" t="n">
        <v>0</v>
      </c>
      <c r="E3721" t="n">
        <v>0</v>
      </c>
      <c r="F3721" t="n">
        <v>0</v>
      </c>
      <c r="G3721" t="n">
        <v>0</v>
      </c>
      <c r="H3721" t="n">
        <v>0</v>
      </c>
      <c r="I3721" t="n">
        <v>0</v>
      </c>
      <c r="J3721" t="n">
        <v>0</v>
      </c>
      <c r="K3721" t="n">
        <v>0</v>
      </c>
      <c r="L3721" t="n">
        <v>0</v>
      </c>
      <c r="M3721" t="n">
        <v>0</v>
      </c>
      <c r="N3721" t="n">
        <v>0</v>
      </c>
      <c r="P3721" s="27" t="inlineStr"/>
      <c r="R3721" t="inlineStr">
        <is>
          <t>Uttaranchal</t>
        </is>
      </c>
      <c r="S3721" t="inlineStr">
        <is>
          <t>North</t>
        </is>
      </c>
      <c r="T3721" s="9">
        <f>VLOOKUP(A3721,Sku_list!$A$1:$D$2323,3,0)</f>
        <v/>
      </c>
      <c r="U3721" s="9">
        <f>VLOOKUP(A3721,Sku_list!$A$1:$D$2323,4,0)*(F3721/1000000*12)</f>
        <v/>
      </c>
      <c r="V3721" s="9">
        <f>VLOOKUP(A3721,Sku_list!$A$1:$D$2323,4,0)*(H3721/1000000*12)</f>
        <v/>
      </c>
      <c r="W3721" s="9">
        <f>VLOOKUP(A3721,Sku_list!$A$1:$D$2323,4,0)*(J3721/1000000*12)</f>
        <v/>
      </c>
      <c r="X3721" s="9">
        <f>VLOOKUP(A3721,Sku_list!$A$1:$D$2323,4,0)*(L3721/1000000*12)</f>
        <v/>
      </c>
      <c r="Y3721" s="9">
        <f>VLOOKUP(A3721,Sku_list!$A$1:$E$2323,5,0)*((J3721+F3721)/1000000000)</f>
        <v/>
      </c>
      <c r="AC3721" s="27">
        <f>(DAY(TODAY())+AB3721)/30</f>
        <v/>
      </c>
    </row>
    <row r="3722">
      <c r="A3722" t="n">
        <v>1608122</v>
      </c>
      <c r="B3722" t="inlineStr">
        <is>
          <t>Cib 123 100</t>
        </is>
      </c>
      <c r="C3722" t="inlineStr">
        <is>
          <t>IN89</t>
        </is>
      </c>
      <c r="D3722" t="n">
        <v>0</v>
      </c>
      <c r="E3722" t="n">
        <v>0</v>
      </c>
      <c r="F3722" t="n">
        <v>0</v>
      </c>
      <c r="G3722" t="n">
        <v>0</v>
      </c>
      <c r="H3722" t="n">
        <v>0</v>
      </c>
      <c r="I3722" t="n">
        <v>0</v>
      </c>
      <c r="J3722" t="n">
        <v>0</v>
      </c>
      <c r="K3722" t="n">
        <v>0</v>
      </c>
      <c r="L3722" t="n">
        <v>0</v>
      </c>
      <c r="M3722" t="n">
        <v>0</v>
      </c>
      <c r="N3722" t="n">
        <v>0</v>
      </c>
      <c r="P3722" s="27" t="inlineStr"/>
      <c r="R3722" t="inlineStr">
        <is>
          <t>Hubli</t>
        </is>
      </c>
      <c r="S3722" t="inlineStr">
        <is>
          <t>South</t>
        </is>
      </c>
      <c r="T3722" s="9">
        <f>VLOOKUP(A3722,Sku_list!$A$1:$D$2323,3,0)</f>
        <v/>
      </c>
      <c r="U3722" s="9">
        <f>VLOOKUP(A3722,Sku_list!$A$1:$D$2323,4,0)*(F3722/1000000*12)</f>
        <v/>
      </c>
      <c r="V3722" s="9">
        <f>VLOOKUP(A3722,Sku_list!$A$1:$D$2323,4,0)*(H3722/1000000*12)</f>
        <v/>
      </c>
      <c r="W3722" s="9">
        <f>VLOOKUP(A3722,Sku_list!$A$1:$D$2323,4,0)*(J3722/1000000*12)</f>
        <v/>
      </c>
      <c r="X3722" s="9">
        <f>VLOOKUP(A3722,Sku_list!$A$1:$D$2323,4,0)*(L3722/1000000*12)</f>
        <v/>
      </c>
      <c r="Y3722" s="9">
        <f>VLOOKUP(A3722,Sku_list!$A$1:$E$2323,5,0)*((J3722+F3722)/1000000000)</f>
        <v/>
      </c>
      <c r="AC3722" s="27">
        <f>(DAY(TODAY())+AB3722)/30</f>
        <v/>
      </c>
    </row>
    <row r="3723">
      <c r="A3723" t="n">
        <v>1608122</v>
      </c>
      <c r="B3723" t="inlineStr">
        <is>
          <t>Cib 123 100</t>
        </is>
      </c>
      <c r="C3723" t="inlineStr">
        <is>
          <t>IN90</t>
        </is>
      </c>
      <c r="D3723" t="n">
        <v>0</v>
      </c>
      <c r="E3723" t="n">
        <v>0</v>
      </c>
      <c r="F3723" t="n">
        <v>0</v>
      </c>
      <c r="G3723" t="n">
        <v>0</v>
      </c>
      <c r="H3723" t="n">
        <v>0</v>
      </c>
      <c r="I3723" t="n">
        <v>0</v>
      </c>
      <c r="J3723" t="n">
        <v>0</v>
      </c>
      <c r="K3723" t="n">
        <v>0</v>
      </c>
      <c r="L3723" t="n">
        <v>0</v>
      </c>
      <c r="M3723" t="n">
        <v>0</v>
      </c>
      <c r="N3723" t="n">
        <v>0</v>
      </c>
      <c r="P3723" s="27" t="inlineStr"/>
      <c r="R3723" t="inlineStr">
        <is>
          <t>Export</t>
        </is>
      </c>
      <c r="S3723" t="inlineStr">
        <is>
          <t>Exp-DC</t>
        </is>
      </c>
      <c r="T3723" s="9">
        <f>VLOOKUP(A3723,Sku_list!$A$1:$D$2323,3,0)</f>
        <v/>
      </c>
      <c r="U3723" s="9">
        <f>VLOOKUP(A3723,Sku_list!$A$1:$D$2323,4,0)*(F3723/1000000*12)</f>
        <v/>
      </c>
      <c r="V3723" s="9">
        <f>VLOOKUP(A3723,Sku_list!$A$1:$D$2323,4,0)*(H3723/1000000*12)</f>
        <v/>
      </c>
      <c r="W3723" s="9">
        <f>VLOOKUP(A3723,Sku_list!$A$1:$D$2323,4,0)*(J3723/1000000*12)</f>
        <v/>
      </c>
      <c r="X3723" s="9">
        <f>VLOOKUP(A3723,Sku_list!$A$1:$D$2323,4,0)*(L3723/1000000*12)</f>
        <v/>
      </c>
      <c r="Y3723" s="9">
        <f>VLOOKUP(A3723,Sku_list!$A$1:$E$2323,5,0)*((J3723+F3723)/1000000000)</f>
        <v/>
      </c>
      <c r="AC3723" s="27">
        <f>(DAY(TODAY())+AB3723)/30</f>
        <v/>
      </c>
    </row>
    <row r="3724">
      <c r="A3724" t="n">
        <v>1608122</v>
      </c>
      <c r="B3724" t="inlineStr">
        <is>
          <t>Cib 123 100</t>
        </is>
      </c>
      <c r="C3724" t="inlineStr">
        <is>
          <t>IN91</t>
        </is>
      </c>
      <c r="D3724" t="n">
        <v>0</v>
      </c>
      <c r="E3724" t="n">
        <v>0</v>
      </c>
      <c r="F3724" t="n">
        <v>0</v>
      </c>
      <c r="G3724" t="n">
        <v>0</v>
      </c>
      <c r="H3724" t="n">
        <v>0</v>
      </c>
      <c r="I3724" t="n">
        <v>0</v>
      </c>
      <c r="J3724" t="n">
        <v>0</v>
      </c>
      <c r="K3724" t="n">
        <v>0</v>
      </c>
      <c r="L3724" t="n">
        <v>0</v>
      </c>
      <c r="M3724" t="n">
        <v>0</v>
      </c>
      <c r="N3724" t="n">
        <v>0</v>
      </c>
      <c r="P3724" s="27" t="inlineStr"/>
      <c r="R3724" t="inlineStr">
        <is>
          <t>Siliguri</t>
        </is>
      </c>
      <c r="S3724" t="inlineStr">
        <is>
          <t>East</t>
        </is>
      </c>
      <c r="T3724" s="9">
        <f>VLOOKUP(A3724,Sku_list!$A$1:$D$2323,3,0)</f>
        <v/>
      </c>
      <c r="U3724" s="9">
        <f>VLOOKUP(A3724,Sku_list!$A$1:$D$2323,4,0)*(F3724/1000000*12)</f>
        <v/>
      </c>
      <c r="V3724" s="9">
        <f>VLOOKUP(A3724,Sku_list!$A$1:$D$2323,4,0)*(H3724/1000000*12)</f>
        <v/>
      </c>
      <c r="W3724" s="9">
        <f>VLOOKUP(A3724,Sku_list!$A$1:$D$2323,4,0)*(J3724/1000000*12)</f>
        <v/>
      </c>
      <c r="X3724" s="9">
        <f>VLOOKUP(A3724,Sku_list!$A$1:$D$2323,4,0)*(L3724/1000000*12)</f>
        <v/>
      </c>
      <c r="Y3724" s="9">
        <f>VLOOKUP(A3724,Sku_list!$A$1:$E$2323,5,0)*((J3724+F3724)/1000000000)</f>
        <v/>
      </c>
      <c r="AC3724" s="27">
        <f>(DAY(TODAY())+AB3724)/30</f>
        <v/>
      </c>
    </row>
    <row r="3725">
      <c r="A3725" t="n">
        <v>1608122</v>
      </c>
      <c r="B3725" t="inlineStr">
        <is>
          <t>Cib 123 100</t>
        </is>
      </c>
      <c r="C3725" t="inlineStr">
        <is>
          <t>IN92</t>
        </is>
      </c>
      <c r="D3725" t="n">
        <v>0</v>
      </c>
      <c r="E3725" t="n">
        <v>0</v>
      </c>
      <c r="F3725" t="n">
        <v>0</v>
      </c>
      <c r="G3725" t="n">
        <v>0</v>
      </c>
      <c r="H3725" t="n">
        <v>0</v>
      </c>
      <c r="I3725" t="n">
        <v>0</v>
      </c>
      <c r="J3725" t="n">
        <v>0</v>
      </c>
      <c r="K3725" t="n">
        <v>0</v>
      </c>
      <c r="L3725" t="n">
        <v>0</v>
      </c>
      <c r="M3725" t="n">
        <v>0</v>
      </c>
      <c r="N3725" t="n">
        <v>0</v>
      </c>
      <c r="P3725" s="27" t="inlineStr"/>
      <c r="R3725" t="inlineStr">
        <is>
          <t>J &amp; K</t>
        </is>
      </c>
      <c r="S3725" t="inlineStr">
        <is>
          <t>North</t>
        </is>
      </c>
      <c r="T3725" s="9">
        <f>VLOOKUP(A3725,Sku_list!$A$1:$D$2323,3,0)</f>
        <v/>
      </c>
      <c r="U3725" s="9">
        <f>VLOOKUP(A3725,Sku_list!$A$1:$D$2323,4,0)*(F3725/1000000*12)</f>
        <v/>
      </c>
      <c r="V3725" s="9">
        <f>VLOOKUP(A3725,Sku_list!$A$1:$D$2323,4,0)*(H3725/1000000*12)</f>
        <v/>
      </c>
      <c r="W3725" s="9">
        <f>VLOOKUP(A3725,Sku_list!$A$1:$D$2323,4,0)*(J3725/1000000*12)</f>
        <v/>
      </c>
      <c r="X3725" s="9">
        <f>VLOOKUP(A3725,Sku_list!$A$1:$D$2323,4,0)*(L3725/1000000*12)</f>
        <v/>
      </c>
      <c r="Y3725" s="9">
        <f>VLOOKUP(A3725,Sku_list!$A$1:$E$2323,5,0)*((J3725+F3725)/1000000000)</f>
        <v/>
      </c>
      <c r="AC3725" s="27">
        <f>(DAY(TODAY())+AB3725)/30</f>
        <v/>
      </c>
    </row>
    <row r="3726">
      <c r="A3726" t="n">
        <v>1608122</v>
      </c>
      <c r="B3726" t="inlineStr">
        <is>
          <t>Cib 123 100</t>
        </is>
      </c>
      <c r="C3726" t="inlineStr">
        <is>
          <t>IN93</t>
        </is>
      </c>
      <c r="D3726" t="n">
        <v>0</v>
      </c>
      <c r="E3726" t="n">
        <v>0</v>
      </c>
      <c r="F3726" t="n">
        <v>0</v>
      </c>
      <c r="G3726" t="n">
        <v>0</v>
      </c>
      <c r="H3726" t="n">
        <v>0</v>
      </c>
      <c r="I3726" t="n">
        <v>0</v>
      </c>
      <c r="J3726" t="n">
        <v>0</v>
      </c>
      <c r="K3726" t="n">
        <v>0</v>
      </c>
      <c r="L3726" t="n">
        <v>0</v>
      </c>
      <c r="M3726" t="n">
        <v>0</v>
      </c>
      <c r="N3726" t="n">
        <v>0</v>
      </c>
      <c r="P3726" s="27" t="inlineStr"/>
      <c r="R3726" t="inlineStr">
        <is>
          <t>Himachal</t>
        </is>
      </c>
      <c r="S3726" t="inlineStr">
        <is>
          <t>North</t>
        </is>
      </c>
      <c r="T3726" s="9">
        <f>VLOOKUP(A3726,Sku_list!$A$1:$D$2323,3,0)</f>
        <v/>
      </c>
      <c r="U3726" s="9">
        <f>VLOOKUP(A3726,Sku_list!$A$1:$D$2323,4,0)*(F3726/1000000*12)</f>
        <v/>
      </c>
      <c r="V3726" s="9">
        <f>VLOOKUP(A3726,Sku_list!$A$1:$D$2323,4,0)*(H3726/1000000*12)</f>
        <v/>
      </c>
      <c r="W3726" s="9">
        <f>VLOOKUP(A3726,Sku_list!$A$1:$D$2323,4,0)*(J3726/1000000*12)</f>
        <v/>
      </c>
      <c r="X3726" s="9">
        <f>VLOOKUP(A3726,Sku_list!$A$1:$D$2323,4,0)*(L3726/1000000*12)</f>
        <v/>
      </c>
      <c r="Y3726" s="9">
        <f>VLOOKUP(A3726,Sku_list!$A$1:$E$2323,5,0)*((J3726+F3726)/1000000000)</f>
        <v/>
      </c>
      <c r="AC3726" s="27">
        <f>(DAY(TODAY())+AB3726)/30</f>
        <v/>
      </c>
    </row>
    <row r="3727">
      <c r="A3727" t="n">
        <v>1608122</v>
      </c>
      <c r="B3727" t="inlineStr">
        <is>
          <t>Cib 123 100</t>
        </is>
      </c>
      <c r="C3727" t="inlineStr">
        <is>
          <t>IN94</t>
        </is>
      </c>
      <c r="D3727" t="n">
        <v>0</v>
      </c>
      <c r="E3727" t="n">
        <v>0</v>
      </c>
      <c r="F3727" t="n">
        <v>0</v>
      </c>
      <c r="G3727" t="n">
        <v>0</v>
      </c>
      <c r="H3727" t="n">
        <v>0</v>
      </c>
      <c r="I3727" t="n">
        <v>0</v>
      </c>
      <c r="J3727" t="n">
        <v>0</v>
      </c>
      <c r="K3727" t="n">
        <v>0</v>
      </c>
      <c r="L3727" t="n">
        <v>0</v>
      </c>
      <c r="M3727" t="n">
        <v>0</v>
      </c>
      <c r="N3727" t="n">
        <v>0</v>
      </c>
      <c r="P3727" s="27" t="inlineStr"/>
      <c r="R3727" t="inlineStr">
        <is>
          <t>Chandigarh</t>
        </is>
      </c>
      <c r="S3727" t="inlineStr">
        <is>
          <t>North</t>
        </is>
      </c>
      <c r="T3727" s="9">
        <f>VLOOKUP(A3727,Sku_list!$A$1:$D$2323,3,0)</f>
        <v/>
      </c>
      <c r="U3727" s="9">
        <f>VLOOKUP(A3727,Sku_list!$A$1:$D$2323,4,0)*(F3727/1000000*12)</f>
        <v/>
      </c>
      <c r="V3727" s="9">
        <f>VLOOKUP(A3727,Sku_list!$A$1:$D$2323,4,0)*(H3727/1000000*12)</f>
        <v/>
      </c>
      <c r="W3727" s="9">
        <f>VLOOKUP(A3727,Sku_list!$A$1:$D$2323,4,0)*(J3727/1000000*12)</f>
        <v/>
      </c>
      <c r="X3727" s="9">
        <f>VLOOKUP(A3727,Sku_list!$A$1:$D$2323,4,0)*(L3727/1000000*12)</f>
        <v/>
      </c>
      <c r="Y3727" s="9">
        <f>VLOOKUP(A3727,Sku_list!$A$1:$E$2323,5,0)*((J3727+F3727)/1000000000)</f>
        <v/>
      </c>
      <c r="AC3727" s="27">
        <f>(DAY(TODAY())+AB3727)/30</f>
        <v/>
      </c>
    </row>
    <row r="3728">
      <c r="A3728" t="n">
        <v>1608122</v>
      </c>
      <c r="B3728" t="inlineStr">
        <is>
          <t>Cib 123 100</t>
        </is>
      </c>
      <c r="C3728" t="inlineStr">
        <is>
          <t>IN95</t>
        </is>
      </c>
      <c r="D3728" t="n">
        <v>0</v>
      </c>
      <c r="E3728" t="n">
        <v>0</v>
      </c>
      <c r="F3728" t="n">
        <v>0</v>
      </c>
      <c r="G3728" t="n">
        <v>0</v>
      </c>
      <c r="H3728" t="n">
        <v>0</v>
      </c>
      <c r="I3728" t="n">
        <v>0</v>
      </c>
      <c r="J3728" t="n">
        <v>0</v>
      </c>
      <c r="K3728" t="n">
        <v>0</v>
      </c>
      <c r="L3728" t="n">
        <v>0</v>
      </c>
      <c r="M3728" t="n">
        <v>0</v>
      </c>
      <c r="N3728" t="n">
        <v>0</v>
      </c>
      <c r="P3728" s="27" t="inlineStr"/>
      <c r="R3728" t="inlineStr">
        <is>
          <t>Hasangarh</t>
        </is>
      </c>
      <c r="S3728" t="inlineStr">
        <is>
          <t>North DC</t>
        </is>
      </c>
      <c r="T3728" s="9">
        <f>VLOOKUP(A3728,Sku_list!$A$1:$D$2323,3,0)</f>
        <v/>
      </c>
      <c r="U3728" s="9">
        <f>VLOOKUP(A3728,Sku_list!$A$1:$D$2323,4,0)*(F3728/1000000*12)</f>
        <v/>
      </c>
      <c r="V3728" s="9">
        <f>VLOOKUP(A3728,Sku_list!$A$1:$D$2323,4,0)*(H3728/1000000*12)</f>
        <v/>
      </c>
      <c r="W3728" s="9">
        <f>VLOOKUP(A3728,Sku_list!$A$1:$D$2323,4,0)*(J3728/1000000*12)</f>
        <v/>
      </c>
      <c r="X3728" s="9">
        <f>VLOOKUP(A3728,Sku_list!$A$1:$D$2323,4,0)*(L3728/1000000*12)</f>
        <v/>
      </c>
      <c r="Y3728" s="9">
        <f>VLOOKUP(A3728,Sku_list!$A$1:$E$2323,5,0)*((J3728+F3728)/1000000000)</f>
        <v/>
      </c>
      <c r="AC3728" s="27">
        <f>(DAY(TODAY())+AB3728)/30</f>
        <v/>
      </c>
    </row>
    <row r="3729">
      <c r="A3729" t="n">
        <v>1608122</v>
      </c>
      <c r="B3729" t="inlineStr">
        <is>
          <t>Cib 123 100</t>
        </is>
      </c>
      <c r="C3729" t="inlineStr">
        <is>
          <t>IN96</t>
        </is>
      </c>
      <c r="D3729" t="n">
        <v>0</v>
      </c>
      <c r="E3729" t="n">
        <v>0</v>
      </c>
      <c r="F3729" t="n">
        <v>0</v>
      </c>
      <c r="G3729" t="n">
        <v>0</v>
      </c>
      <c r="H3729" t="n">
        <v>0</v>
      </c>
      <c r="I3729" t="n">
        <v>0</v>
      </c>
      <c r="J3729" t="n">
        <v>0</v>
      </c>
      <c r="K3729" t="n">
        <v>0</v>
      </c>
      <c r="L3729" t="n">
        <v>0</v>
      </c>
      <c r="M3729" t="n">
        <v>0</v>
      </c>
      <c r="N3729" t="n">
        <v>0</v>
      </c>
      <c r="P3729" s="27" t="inlineStr"/>
      <c r="R3729" t="inlineStr">
        <is>
          <t>Goa</t>
        </is>
      </c>
      <c r="S3729" t="inlineStr">
        <is>
          <t>Plant</t>
        </is>
      </c>
      <c r="T3729" s="9">
        <f>VLOOKUP(A3729,Sku_list!$A$1:$D$2323,3,0)</f>
        <v/>
      </c>
      <c r="U3729" s="9">
        <f>VLOOKUP(A3729,Sku_list!$A$1:$D$2323,4,0)*(F3729/1000000*12)</f>
        <v/>
      </c>
      <c r="V3729" s="9">
        <f>VLOOKUP(A3729,Sku_list!$A$1:$D$2323,4,0)*(H3729/1000000*12)</f>
        <v/>
      </c>
      <c r="W3729" s="9">
        <f>VLOOKUP(A3729,Sku_list!$A$1:$D$2323,4,0)*(J3729/1000000*12)</f>
        <v/>
      </c>
      <c r="X3729" s="9">
        <f>VLOOKUP(A3729,Sku_list!$A$1:$D$2323,4,0)*(L3729/1000000*12)</f>
        <v/>
      </c>
      <c r="Y3729" s="9">
        <f>VLOOKUP(A3729,Sku_list!$A$1:$E$2323,5,0)*((J3729+F3729)/1000000000)</f>
        <v/>
      </c>
      <c r="AC3729" s="27">
        <f>(DAY(TODAY())+AB3729)/30</f>
        <v/>
      </c>
    </row>
    <row r="3730">
      <c r="A3730" t="n">
        <v>1608124</v>
      </c>
      <c r="B3730" t="inlineStr">
        <is>
          <t>Cib 90</t>
        </is>
      </c>
      <c r="C3730" t="inlineStr">
        <is>
          <t>IN15</t>
        </is>
      </c>
      <c r="D3730" t="n">
        <v>0</v>
      </c>
      <c r="E3730" t="n">
        <v>0</v>
      </c>
      <c r="F3730" t="n">
        <v>0</v>
      </c>
      <c r="G3730" t="n">
        <v>0</v>
      </c>
      <c r="H3730" t="n">
        <v>0</v>
      </c>
      <c r="I3730" t="n">
        <v>0</v>
      </c>
      <c r="J3730" t="n">
        <v>0</v>
      </c>
      <c r="K3730" t="n">
        <v>0</v>
      </c>
      <c r="L3730" t="n">
        <v>0</v>
      </c>
      <c r="M3730" t="n">
        <v>0</v>
      </c>
      <c r="N3730" t="n">
        <v>0</v>
      </c>
      <c r="P3730" s="27" t="inlineStr"/>
      <c r="R3730" t="inlineStr">
        <is>
          <t>Baddi</t>
        </is>
      </c>
      <c r="S3730" t="inlineStr">
        <is>
          <t>Plant</t>
        </is>
      </c>
      <c r="T3730" s="9">
        <f>VLOOKUP(A3730,Sku_list!$A$1:$D$2323,3,0)</f>
        <v/>
      </c>
      <c r="U3730" s="9">
        <f>VLOOKUP(A3730,Sku_list!$A$1:$D$2323,4,0)*(F3730/1000000*12)</f>
        <v/>
      </c>
      <c r="V3730" s="9">
        <f>VLOOKUP(A3730,Sku_list!$A$1:$D$2323,4,0)*(H3730/1000000*12)</f>
        <v/>
      </c>
      <c r="W3730" s="9">
        <f>VLOOKUP(A3730,Sku_list!$A$1:$D$2323,4,0)*(J3730/1000000*12)</f>
        <v/>
      </c>
      <c r="X3730" s="9">
        <f>VLOOKUP(A3730,Sku_list!$A$1:$D$2323,4,0)*(L3730/1000000*12)</f>
        <v/>
      </c>
      <c r="Y3730" s="9">
        <f>VLOOKUP(A3730,Sku_list!$A$1:$E$2323,5,0)*((J3730+F3730)/1000000000)</f>
        <v/>
      </c>
      <c r="AC3730" s="27">
        <f>(DAY(TODAY())+AB3730)/30</f>
        <v/>
      </c>
    </row>
    <row r="3731">
      <c r="A3731" t="n">
        <v>1608124</v>
      </c>
      <c r="B3731" t="inlineStr">
        <is>
          <t>Cib 90</t>
        </is>
      </c>
      <c r="C3731" t="inlineStr">
        <is>
          <t>IN16</t>
        </is>
      </c>
      <c r="D3731" t="n">
        <v>0</v>
      </c>
      <c r="E3731" t="n">
        <v>0</v>
      </c>
      <c r="F3731" t="n">
        <v>0</v>
      </c>
      <c r="G3731" t="n">
        <v>0</v>
      </c>
      <c r="H3731" t="n">
        <v>0</v>
      </c>
      <c r="I3731" t="n">
        <v>0</v>
      </c>
      <c r="J3731" t="n">
        <v>16428</v>
      </c>
      <c r="K3731" t="n">
        <v>16428</v>
      </c>
      <c r="L3731" t="n">
        <v>0</v>
      </c>
      <c r="M3731" t="n">
        <v>-16428</v>
      </c>
      <c r="N3731" t="n">
        <v>16428</v>
      </c>
      <c r="P3731" s="27" t="inlineStr"/>
      <c r="R3731" t="inlineStr">
        <is>
          <t>Goa</t>
        </is>
      </c>
      <c r="S3731" t="inlineStr">
        <is>
          <t>Plant</t>
        </is>
      </c>
      <c r="T3731" s="9">
        <f>VLOOKUP(A3731,Sku_list!$A$1:$D$2323,3,0)</f>
        <v/>
      </c>
      <c r="U3731" s="9">
        <f>VLOOKUP(A3731,Sku_list!$A$1:$D$2323,4,0)*(F3731/1000000*12)</f>
        <v/>
      </c>
      <c r="V3731" s="9">
        <f>VLOOKUP(A3731,Sku_list!$A$1:$D$2323,4,0)*(H3731/1000000*12)</f>
        <v/>
      </c>
      <c r="W3731" s="9">
        <f>VLOOKUP(A3731,Sku_list!$A$1:$D$2323,4,0)*(J3731/1000000*12)</f>
        <v/>
      </c>
      <c r="X3731" s="9">
        <f>VLOOKUP(A3731,Sku_list!$A$1:$D$2323,4,0)*(L3731/1000000*12)</f>
        <v/>
      </c>
      <c r="Y3731" s="9">
        <f>VLOOKUP(A3731,Sku_list!$A$1:$E$2323,5,0)*((J3731+F3731)/1000000000)</f>
        <v/>
      </c>
      <c r="AC3731" s="27">
        <f>(DAY(TODAY())+AB3731)/30</f>
        <v/>
      </c>
    </row>
    <row r="3732">
      <c r="A3732" t="n">
        <v>1608124</v>
      </c>
      <c r="B3732" t="inlineStr">
        <is>
          <t>Cib 90</t>
        </is>
      </c>
      <c r="C3732" t="inlineStr">
        <is>
          <t>IN60</t>
        </is>
      </c>
      <c r="D3732" t="n">
        <v>0</v>
      </c>
      <c r="E3732" t="n">
        <v>600</v>
      </c>
      <c r="F3732" t="n">
        <v>0</v>
      </c>
      <c r="G3732" t="n">
        <v>948</v>
      </c>
      <c r="H3732" t="n">
        <v>948</v>
      </c>
      <c r="I3732" t="n">
        <v>0</v>
      </c>
      <c r="J3732" t="n">
        <v>828</v>
      </c>
      <c r="K3732" t="n">
        <v>744</v>
      </c>
      <c r="L3732" t="n">
        <v>2000</v>
      </c>
      <c r="M3732" t="n">
        <v>224</v>
      </c>
      <c r="N3732" t="n">
        <v>-224</v>
      </c>
      <c r="P3732" s="27" t="n">
        <v>0.888</v>
      </c>
      <c r="R3732" t="inlineStr">
        <is>
          <t>Mumbai</t>
        </is>
      </c>
      <c r="S3732" t="inlineStr">
        <is>
          <t>West</t>
        </is>
      </c>
      <c r="T3732" s="9">
        <f>VLOOKUP(A3732,Sku_list!$A$1:$D$2323,3,0)</f>
        <v/>
      </c>
      <c r="U3732" s="9">
        <f>VLOOKUP(A3732,Sku_list!$A$1:$D$2323,4,0)*(F3732/1000000*12)</f>
        <v/>
      </c>
      <c r="V3732" s="9">
        <f>VLOOKUP(A3732,Sku_list!$A$1:$D$2323,4,0)*(H3732/1000000*12)</f>
        <v/>
      </c>
      <c r="W3732" s="9">
        <f>VLOOKUP(A3732,Sku_list!$A$1:$D$2323,4,0)*(J3732/1000000*12)</f>
        <v/>
      </c>
      <c r="X3732" s="9">
        <f>VLOOKUP(A3732,Sku_list!$A$1:$D$2323,4,0)*(L3732/1000000*12)</f>
        <v/>
      </c>
      <c r="Y3732" s="9">
        <f>VLOOKUP(A3732,Sku_list!$A$1:$E$2323,5,0)*((J3732+F3732)/1000000000)</f>
        <v/>
      </c>
      <c r="AC3732" s="27">
        <f>(DAY(TODAY())+AB3732)/30</f>
        <v/>
      </c>
    </row>
    <row r="3733">
      <c r="A3733" t="n">
        <v>1608124</v>
      </c>
      <c r="B3733" t="inlineStr">
        <is>
          <t>Cib 90</t>
        </is>
      </c>
      <c r="C3733" t="inlineStr">
        <is>
          <t>IN61</t>
        </is>
      </c>
      <c r="D3733" t="n">
        <v>0</v>
      </c>
      <c r="E3733" t="n">
        <v>0</v>
      </c>
      <c r="F3733" t="n">
        <v>0</v>
      </c>
      <c r="G3733" t="n">
        <v>348</v>
      </c>
      <c r="H3733" t="n">
        <v>348</v>
      </c>
      <c r="I3733" t="n">
        <v>0</v>
      </c>
      <c r="J3733" t="n">
        <v>480</v>
      </c>
      <c r="K3733" t="n">
        <v>456</v>
      </c>
      <c r="L3733" t="n">
        <v>1000</v>
      </c>
      <c r="M3733" t="n">
        <v>172</v>
      </c>
      <c r="N3733" t="n">
        <v>-172</v>
      </c>
      <c r="P3733" s="27" t="n">
        <v>0.828</v>
      </c>
      <c r="R3733" t="inlineStr">
        <is>
          <t>Delhi</t>
        </is>
      </c>
      <c r="S3733" t="inlineStr">
        <is>
          <t>North</t>
        </is>
      </c>
      <c r="T3733" s="9">
        <f>VLOOKUP(A3733,Sku_list!$A$1:$D$2323,3,0)</f>
        <v/>
      </c>
      <c r="U3733" s="9">
        <f>VLOOKUP(A3733,Sku_list!$A$1:$D$2323,4,0)*(F3733/1000000*12)</f>
        <v/>
      </c>
      <c r="V3733" s="9">
        <f>VLOOKUP(A3733,Sku_list!$A$1:$D$2323,4,0)*(H3733/1000000*12)</f>
        <v/>
      </c>
      <c r="W3733" s="9">
        <f>VLOOKUP(A3733,Sku_list!$A$1:$D$2323,4,0)*(J3733/1000000*12)</f>
        <v/>
      </c>
      <c r="X3733" s="9">
        <f>VLOOKUP(A3733,Sku_list!$A$1:$D$2323,4,0)*(L3733/1000000*12)</f>
        <v/>
      </c>
      <c r="Y3733" s="9">
        <f>VLOOKUP(A3733,Sku_list!$A$1:$E$2323,5,0)*((J3733+F3733)/1000000000)</f>
        <v/>
      </c>
      <c r="AC3733" s="27">
        <f>(DAY(TODAY())+AB3733)/30</f>
        <v/>
      </c>
    </row>
    <row r="3734">
      <c r="A3734" t="n">
        <v>1608124</v>
      </c>
      <c r="B3734" t="inlineStr">
        <is>
          <t>Cib 90</t>
        </is>
      </c>
      <c r="C3734" t="inlineStr">
        <is>
          <t>IN62</t>
        </is>
      </c>
      <c r="D3734" t="n">
        <v>0</v>
      </c>
      <c r="E3734" t="n">
        <v>2508</v>
      </c>
      <c r="F3734" t="n">
        <v>0</v>
      </c>
      <c r="G3734" t="n">
        <v>2784</v>
      </c>
      <c r="H3734" t="n">
        <v>1812</v>
      </c>
      <c r="I3734" t="n">
        <v>0</v>
      </c>
      <c r="J3734" t="n">
        <v>2231</v>
      </c>
      <c r="K3734" t="n">
        <v>1331</v>
      </c>
      <c r="L3734" t="n">
        <v>9000</v>
      </c>
      <c r="M3734" t="n">
        <v>4957</v>
      </c>
      <c r="N3734" t="n">
        <v>-4957</v>
      </c>
      <c r="P3734" s="27" t="n">
        <v>0.4492222222222222</v>
      </c>
      <c r="R3734" t="inlineStr">
        <is>
          <t>Calcutta</t>
        </is>
      </c>
      <c r="S3734" t="inlineStr">
        <is>
          <t>East</t>
        </is>
      </c>
      <c r="T3734" s="9">
        <f>VLOOKUP(A3734,Sku_list!$A$1:$D$2323,3,0)</f>
        <v/>
      </c>
      <c r="U3734" s="9">
        <f>VLOOKUP(A3734,Sku_list!$A$1:$D$2323,4,0)*(F3734/1000000*12)</f>
        <v/>
      </c>
      <c r="V3734" s="9">
        <f>VLOOKUP(A3734,Sku_list!$A$1:$D$2323,4,0)*(H3734/1000000*12)</f>
        <v/>
      </c>
      <c r="W3734" s="9">
        <f>VLOOKUP(A3734,Sku_list!$A$1:$D$2323,4,0)*(J3734/1000000*12)</f>
        <v/>
      </c>
      <c r="X3734" s="9">
        <f>VLOOKUP(A3734,Sku_list!$A$1:$D$2323,4,0)*(L3734/1000000*12)</f>
        <v/>
      </c>
      <c r="Y3734" s="9">
        <f>VLOOKUP(A3734,Sku_list!$A$1:$E$2323,5,0)*((J3734+F3734)/1000000000)</f>
        <v/>
      </c>
      <c r="AC3734" s="27">
        <f>(DAY(TODAY())+AB3734)/30</f>
        <v/>
      </c>
    </row>
    <row r="3735">
      <c r="A3735" t="n">
        <v>1608124</v>
      </c>
      <c r="B3735" t="inlineStr">
        <is>
          <t>Cib 90</t>
        </is>
      </c>
      <c r="C3735" t="inlineStr">
        <is>
          <t>IN63</t>
        </is>
      </c>
      <c r="D3735" t="n">
        <v>0</v>
      </c>
      <c r="E3735" t="n">
        <v>2520</v>
      </c>
      <c r="F3735" t="n">
        <v>876</v>
      </c>
      <c r="G3735" t="n">
        <v>3432</v>
      </c>
      <c r="H3735" t="n">
        <v>2940</v>
      </c>
      <c r="I3735" t="n">
        <v>0</v>
      </c>
      <c r="J3735" t="n">
        <v>2040</v>
      </c>
      <c r="K3735" t="n">
        <v>2292</v>
      </c>
      <c r="L3735" t="n">
        <v>5900</v>
      </c>
      <c r="M3735" t="n">
        <v>44</v>
      </c>
      <c r="N3735" t="n">
        <v>-44</v>
      </c>
      <c r="P3735" s="27" t="n">
        <v>0.9925423728813559</v>
      </c>
      <c r="R3735" t="inlineStr">
        <is>
          <t>Trichy</t>
        </is>
      </c>
      <c r="S3735" t="inlineStr">
        <is>
          <t>South</t>
        </is>
      </c>
      <c r="T3735" s="9">
        <f>VLOOKUP(A3735,Sku_list!$A$1:$D$2323,3,0)</f>
        <v/>
      </c>
      <c r="U3735" s="9">
        <f>VLOOKUP(A3735,Sku_list!$A$1:$D$2323,4,0)*(F3735/1000000*12)</f>
        <v/>
      </c>
      <c r="V3735" s="9">
        <f>VLOOKUP(A3735,Sku_list!$A$1:$D$2323,4,0)*(H3735/1000000*12)</f>
        <v/>
      </c>
      <c r="W3735" s="9">
        <f>VLOOKUP(A3735,Sku_list!$A$1:$D$2323,4,0)*(J3735/1000000*12)</f>
        <v/>
      </c>
      <c r="X3735" s="9">
        <f>VLOOKUP(A3735,Sku_list!$A$1:$D$2323,4,0)*(L3735/1000000*12)</f>
        <v/>
      </c>
      <c r="Y3735" s="9">
        <f>VLOOKUP(A3735,Sku_list!$A$1:$E$2323,5,0)*((J3735+F3735)/1000000000)</f>
        <v/>
      </c>
      <c r="AC3735" s="27">
        <f>(DAY(TODAY())+AB3735)/30</f>
        <v/>
      </c>
    </row>
    <row r="3736">
      <c r="A3736" t="n">
        <v>1608124</v>
      </c>
      <c r="B3736" t="inlineStr">
        <is>
          <t>Cib 90</t>
        </is>
      </c>
      <c r="C3736" t="inlineStr">
        <is>
          <t>IN64</t>
        </is>
      </c>
      <c r="D3736" t="n">
        <v>0</v>
      </c>
      <c r="E3736" t="n">
        <v>600</v>
      </c>
      <c r="F3736" t="n">
        <v>300</v>
      </c>
      <c r="G3736" t="n">
        <v>1038</v>
      </c>
      <c r="H3736" t="n">
        <v>840</v>
      </c>
      <c r="I3736" t="n">
        <v>0</v>
      </c>
      <c r="J3736" t="n">
        <v>756</v>
      </c>
      <c r="K3736" t="n">
        <v>828</v>
      </c>
      <c r="L3736" t="n">
        <v>2500</v>
      </c>
      <c r="M3736" t="n">
        <v>604</v>
      </c>
      <c r="N3736" t="n">
        <v>-604</v>
      </c>
      <c r="P3736" s="27" t="n">
        <v>0.7584</v>
      </c>
      <c r="R3736" t="inlineStr">
        <is>
          <t>Chennai</t>
        </is>
      </c>
      <c r="S3736" t="inlineStr">
        <is>
          <t>South</t>
        </is>
      </c>
      <c r="T3736" s="9">
        <f>VLOOKUP(A3736,Sku_list!$A$1:$D$2323,3,0)</f>
        <v/>
      </c>
      <c r="U3736" s="9">
        <f>VLOOKUP(A3736,Sku_list!$A$1:$D$2323,4,0)*(F3736/1000000*12)</f>
        <v/>
      </c>
      <c r="V3736" s="9">
        <f>VLOOKUP(A3736,Sku_list!$A$1:$D$2323,4,0)*(H3736/1000000*12)</f>
        <v/>
      </c>
      <c r="W3736" s="9">
        <f>VLOOKUP(A3736,Sku_list!$A$1:$D$2323,4,0)*(J3736/1000000*12)</f>
        <v/>
      </c>
      <c r="X3736" s="9">
        <f>VLOOKUP(A3736,Sku_list!$A$1:$D$2323,4,0)*(L3736/1000000*12)</f>
        <v/>
      </c>
      <c r="Y3736" s="9">
        <f>VLOOKUP(A3736,Sku_list!$A$1:$E$2323,5,0)*((J3736+F3736)/1000000000)</f>
        <v/>
      </c>
      <c r="AC3736" s="27">
        <f>(DAY(TODAY())+AB3736)/30</f>
        <v/>
      </c>
    </row>
    <row r="3737">
      <c r="A3737" t="n">
        <v>1608124</v>
      </c>
      <c r="B3737" t="inlineStr">
        <is>
          <t>Cib 90</t>
        </is>
      </c>
      <c r="C3737" t="inlineStr">
        <is>
          <t>IN65</t>
        </is>
      </c>
      <c r="D3737" t="n">
        <v>0</v>
      </c>
      <c r="E3737" t="n">
        <v>2439</v>
      </c>
      <c r="F3737" t="n">
        <v>0</v>
      </c>
      <c r="G3737" t="n">
        <v>7404</v>
      </c>
      <c r="H3737" t="n">
        <v>4620</v>
      </c>
      <c r="I3737" t="n">
        <v>0</v>
      </c>
      <c r="J3737" t="n">
        <v>6506</v>
      </c>
      <c r="K3737" t="n">
        <v>5954</v>
      </c>
      <c r="L3737" t="n">
        <v>13000</v>
      </c>
      <c r="M3737" t="n">
        <v>1874</v>
      </c>
      <c r="N3737" t="n">
        <v>-1874</v>
      </c>
      <c r="P3737" s="27" t="n">
        <v>0.8558461538461538</v>
      </c>
      <c r="R3737" t="inlineStr">
        <is>
          <t>Kanpur</t>
        </is>
      </c>
      <c r="S3737" t="inlineStr">
        <is>
          <t>North</t>
        </is>
      </c>
      <c r="T3737" s="9">
        <f>VLOOKUP(A3737,Sku_list!$A$1:$D$2323,3,0)</f>
        <v/>
      </c>
      <c r="U3737" s="9">
        <f>VLOOKUP(A3737,Sku_list!$A$1:$D$2323,4,0)*(F3737/1000000*12)</f>
        <v/>
      </c>
      <c r="V3737" s="9">
        <f>VLOOKUP(A3737,Sku_list!$A$1:$D$2323,4,0)*(H3737/1000000*12)</f>
        <v/>
      </c>
      <c r="W3737" s="9">
        <f>VLOOKUP(A3737,Sku_list!$A$1:$D$2323,4,0)*(J3737/1000000*12)</f>
        <v/>
      </c>
      <c r="X3737" s="9">
        <f>VLOOKUP(A3737,Sku_list!$A$1:$D$2323,4,0)*(L3737/1000000*12)</f>
        <v/>
      </c>
      <c r="Y3737" s="9">
        <f>VLOOKUP(A3737,Sku_list!$A$1:$E$2323,5,0)*((J3737+F3737)/1000000000)</f>
        <v/>
      </c>
      <c r="AC3737" s="27">
        <f>(DAY(TODAY())+AB3737)/30</f>
        <v/>
      </c>
    </row>
    <row r="3738">
      <c r="A3738" t="n">
        <v>1608124</v>
      </c>
      <c r="B3738" t="inlineStr">
        <is>
          <t>Cib 90</t>
        </is>
      </c>
      <c r="C3738" t="inlineStr">
        <is>
          <t>IN66</t>
        </is>
      </c>
      <c r="D3738" t="n">
        <v>0</v>
      </c>
      <c r="E3738" t="n">
        <v>4536</v>
      </c>
      <c r="F3738" t="n">
        <v>0</v>
      </c>
      <c r="G3738" t="n">
        <v>3852</v>
      </c>
      <c r="H3738" t="n">
        <v>1764</v>
      </c>
      <c r="I3738" t="n">
        <v>0</v>
      </c>
      <c r="J3738" t="n">
        <v>4185</v>
      </c>
      <c r="K3738" t="n">
        <v>4065</v>
      </c>
      <c r="L3738" t="n">
        <v>8000</v>
      </c>
      <c r="M3738" t="n">
        <v>2051</v>
      </c>
      <c r="N3738" t="n">
        <v>-2051</v>
      </c>
      <c r="P3738" s="27" t="n">
        <v>0.743625</v>
      </c>
      <c r="R3738" t="inlineStr">
        <is>
          <t>Bhubaneshwar</t>
        </is>
      </c>
      <c r="S3738" t="inlineStr">
        <is>
          <t>East</t>
        </is>
      </c>
      <c r="T3738" s="9">
        <f>VLOOKUP(A3738,Sku_list!$A$1:$D$2323,3,0)</f>
        <v/>
      </c>
      <c r="U3738" s="9">
        <f>VLOOKUP(A3738,Sku_list!$A$1:$D$2323,4,0)*(F3738/1000000*12)</f>
        <v/>
      </c>
      <c r="V3738" s="9">
        <f>VLOOKUP(A3738,Sku_list!$A$1:$D$2323,4,0)*(H3738/1000000*12)</f>
        <v/>
      </c>
      <c r="W3738" s="9">
        <f>VLOOKUP(A3738,Sku_list!$A$1:$D$2323,4,0)*(J3738/1000000*12)</f>
        <v/>
      </c>
      <c r="X3738" s="9">
        <f>VLOOKUP(A3738,Sku_list!$A$1:$D$2323,4,0)*(L3738/1000000*12)</f>
        <v/>
      </c>
      <c r="Y3738" s="9">
        <f>VLOOKUP(A3738,Sku_list!$A$1:$E$2323,5,0)*((J3738+F3738)/1000000000)</f>
        <v/>
      </c>
      <c r="AC3738" s="27">
        <f>(DAY(TODAY())+AB3738)/30</f>
        <v/>
      </c>
    </row>
    <row r="3739">
      <c r="A3739" t="n">
        <v>1608124</v>
      </c>
      <c r="B3739" t="inlineStr">
        <is>
          <t>Cib 90</t>
        </is>
      </c>
      <c r="C3739" t="inlineStr">
        <is>
          <t>IN67</t>
        </is>
      </c>
      <c r="D3739" t="n">
        <v>0</v>
      </c>
      <c r="E3739" t="n">
        <v>4800</v>
      </c>
      <c r="F3739" t="n">
        <v>0</v>
      </c>
      <c r="G3739" t="n">
        <v>8784</v>
      </c>
      <c r="H3739" t="n">
        <v>4824</v>
      </c>
      <c r="I3739" t="n">
        <v>0</v>
      </c>
      <c r="J3739" t="n">
        <v>3369</v>
      </c>
      <c r="K3739" t="n">
        <v>2757</v>
      </c>
      <c r="L3739" t="n">
        <v>12448</v>
      </c>
      <c r="M3739" t="n">
        <v>4255</v>
      </c>
      <c r="N3739" t="n">
        <v>-4255</v>
      </c>
      <c r="P3739" s="27" t="n">
        <v>0.6581780205655527</v>
      </c>
      <c r="R3739" t="inlineStr">
        <is>
          <t>Indore</t>
        </is>
      </c>
      <c r="S3739" t="inlineStr">
        <is>
          <t>West</t>
        </is>
      </c>
      <c r="T3739" s="9">
        <f>VLOOKUP(A3739,Sku_list!$A$1:$D$2323,3,0)</f>
        <v/>
      </c>
      <c r="U3739" s="9">
        <f>VLOOKUP(A3739,Sku_list!$A$1:$D$2323,4,0)*(F3739/1000000*12)</f>
        <v/>
      </c>
      <c r="V3739" s="9">
        <f>VLOOKUP(A3739,Sku_list!$A$1:$D$2323,4,0)*(H3739/1000000*12)</f>
        <v/>
      </c>
      <c r="W3739" s="9">
        <f>VLOOKUP(A3739,Sku_list!$A$1:$D$2323,4,0)*(J3739/1000000*12)</f>
        <v/>
      </c>
      <c r="X3739" s="9">
        <f>VLOOKUP(A3739,Sku_list!$A$1:$D$2323,4,0)*(L3739/1000000*12)</f>
        <v/>
      </c>
      <c r="Y3739" s="9">
        <f>VLOOKUP(A3739,Sku_list!$A$1:$E$2323,5,0)*((J3739+F3739)/1000000000)</f>
        <v/>
      </c>
      <c r="AC3739" s="27">
        <f>(DAY(TODAY())+AB3739)/30</f>
        <v/>
      </c>
    </row>
    <row r="3740">
      <c r="A3740" t="n">
        <v>1608124</v>
      </c>
      <c r="B3740" t="inlineStr">
        <is>
          <t>Cib 90</t>
        </is>
      </c>
      <c r="C3740" t="inlineStr">
        <is>
          <t>IN68</t>
        </is>
      </c>
      <c r="D3740" t="n">
        <v>0</v>
      </c>
      <c r="E3740" t="n">
        <v>0</v>
      </c>
      <c r="F3740" t="n">
        <v>0</v>
      </c>
      <c r="G3740" t="n">
        <v>5676</v>
      </c>
      <c r="H3740" t="n">
        <v>3504</v>
      </c>
      <c r="I3740" t="n">
        <v>0</v>
      </c>
      <c r="J3740" t="n">
        <v>3396</v>
      </c>
      <c r="K3740" t="n">
        <v>1908</v>
      </c>
      <c r="L3740" t="n">
        <v>11049</v>
      </c>
      <c r="M3740" t="n">
        <v>4149</v>
      </c>
      <c r="N3740" t="n">
        <v>-4149</v>
      </c>
      <c r="P3740" s="27" t="n">
        <v>0.6244909041542221</v>
      </c>
      <c r="R3740" t="inlineStr">
        <is>
          <t>Baroda</t>
        </is>
      </c>
      <c r="S3740" t="inlineStr">
        <is>
          <t>West</t>
        </is>
      </c>
      <c r="T3740" s="9">
        <f>VLOOKUP(A3740,Sku_list!$A$1:$D$2323,3,0)</f>
        <v/>
      </c>
      <c r="U3740" s="9">
        <f>VLOOKUP(A3740,Sku_list!$A$1:$D$2323,4,0)*(F3740/1000000*12)</f>
        <v/>
      </c>
      <c r="V3740" s="9">
        <f>VLOOKUP(A3740,Sku_list!$A$1:$D$2323,4,0)*(H3740/1000000*12)</f>
        <v/>
      </c>
      <c r="W3740" s="9">
        <f>VLOOKUP(A3740,Sku_list!$A$1:$D$2323,4,0)*(J3740/1000000*12)</f>
        <v/>
      </c>
      <c r="X3740" s="9">
        <f>VLOOKUP(A3740,Sku_list!$A$1:$D$2323,4,0)*(L3740/1000000*12)</f>
        <v/>
      </c>
      <c r="Y3740" s="9">
        <f>VLOOKUP(A3740,Sku_list!$A$1:$E$2323,5,0)*((J3740+F3740)/1000000000)</f>
        <v/>
      </c>
      <c r="AC3740" s="27">
        <f>(DAY(TODAY())+AB3740)/30</f>
        <v/>
      </c>
    </row>
    <row r="3741">
      <c r="A3741" t="n">
        <v>1608124</v>
      </c>
      <c r="B3741" t="inlineStr">
        <is>
          <t>Cib 90</t>
        </is>
      </c>
      <c r="C3741" t="inlineStr">
        <is>
          <t>IN69</t>
        </is>
      </c>
      <c r="D3741" t="n">
        <v>0</v>
      </c>
      <c r="E3741" t="n">
        <v>0</v>
      </c>
      <c r="F3741" t="n">
        <v>0</v>
      </c>
      <c r="G3741" t="n">
        <v>1164</v>
      </c>
      <c r="H3741" t="n">
        <v>672</v>
      </c>
      <c r="I3741" t="n">
        <v>0</v>
      </c>
      <c r="J3741" t="n">
        <v>1476</v>
      </c>
      <c r="K3741" t="n">
        <v>1320</v>
      </c>
      <c r="L3741" t="n">
        <v>3000</v>
      </c>
      <c r="M3741" t="n">
        <v>852</v>
      </c>
      <c r="N3741" t="n">
        <v>-852</v>
      </c>
      <c r="P3741" s="27" t="n">
        <v>0.716</v>
      </c>
      <c r="R3741" t="inlineStr">
        <is>
          <t>Hyderabad</t>
        </is>
      </c>
      <c r="S3741" t="inlineStr">
        <is>
          <t>South</t>
        </is>
      </c>
      <c r="T3741" s="9">
        <f>VLOOKUP(A3741,Sku_list!$A$1:$D$2323,3,0)</f>
        <v/>
      </c>
      <c r="U3741" s="9">
        <f>VLOOKUP(A3741,Sku_list!$A$1:$D$2323,4,0)*(F3741/1000000*12)</f>
        <v/>
      </c>
      <c r="V3741" s="9">
        <f>VLOOKUP(A3741,Sku_list!$A$1:$D$2323,4,0)*(H3741/1000000*12)</f>
        <v/>
      </c>
      <c r="W3741" s="9">
        <f>VLOOKUP(A3741,Sku_list!$A$1:$D$2323,4,0)*(J3741/1000000*12)</f>
        <v/>
      </c>
      <c r="X3741" s="9">
        <f>VLOOKUP(A3741,Sku_list!$A$1:$D$2323,4,0)*(L3741/1000000*12)</f>
        <v/>
      </c>
      <c r="Y3741" s="9">
        <f>VLOOKUP(A3741,Sku_list!$A$1:$E$2323,5,0)*((J3741+F3741)/1000000000)</f>
        <v/>
      </c>
      <c r="AC3741" s="27">
        <f>(DAY(TODAY())+AB3741)/30</f>
        <v/>
      </c>
    </row>
    <row r="3742">
      <c r="A3742" t="n">
        <v>1608124</v>
      </c>
      <c r="B3742" t="inlineStr">
        <is>
          <t>Cib 90</t>
        </is>
      </c>
      <c r="C3742" t="inlineStr">
        <is>
          <t>IN70</t>
        </is>
      </c>
      <c r="D3742" t="n">
        <v>0</v>
      </c>
      <c r="E3742" t="n">
        <v>12696</v>
      </c>
      <c r="F3742" t="n">
        <v>0</v>
      </c>
      <c r="G3742" t="n">
        <v>7800</v>
      </c>
      <c r="H3742" t="n">
        <v>5328</v>
      </c>
      <c r="I3742" t="n">
        <v>0</v>
      </c>
      <c r="J3742" t="n">
        <v>9264</v>
      </c>
      <c r="K3742" t="n">
        <v>6576</v>
      </c>
      <c r="L3742" t="n">
        <v>22500</v>
      </c>
      <c r="M3742" t="n">
        <v>7908</v>
      </c>
      <c r="N3742" t="n">
        <v>-7908</v>
      </c>
      <c r="P3742" s="27" t="n">
        <v>0.6485333333333333</v>
      </c>
      <c r="R3742" t="inlineStr">
        <is>
          <t>Allepy</t>
        </is>
      </c>
      <c r="S3742" t="inlineStr">
        <is>
          <t>South</t>
        </is>
      </c>
      <c r="T3742" s="9">
        <f>VLOOKUP(A3742,Sku_list!$A$1:$D$2323,3,0)</f>
        <v/>
      </c>
      <c r="U3742" s="9">
        <f>VLOOKUP(A3742,Sku_list!$A$1:$D$2323,4,0)*(F3742/1000000*12)</f>
        <v/>
      </c>
      <c r="V3742" s="9">
        <f>VLOOKUP(A3742,Sku_list!$A$1:$D$2323,4,0)*(H3742/1000000*12)</f>
        <v/>
      </c>
      <c r="W3742" s="9">
        <f>VLOOKUP(A3742,Sku_list!$A$1:$D$2323,4,0)*(J3742/1000000*12)</f>
        <v/>
      </c>
      <c r="X3742" s="9">
        <f>VLOOKUP(A3742,Sku_list!$A$1:$D$2323,4,0)*(L3742/1000000*12)</f>
        <v/>
      </c>
      <c r="Y3742" s="9">
        <f>VLOOKUP(A3742,Sku_list!$A$1:$E$2323,5,0)*((J3742+F3742)/1000000000)</f>
        <v/>
      </c>
      <c r="AC3742" s="27">
        <f>(DAY(TODAY())+AB3742)/30</f>
        <v/>
      </c>
    </row>
    <row r="3743">
      <c r="A3743" t="n">
        <v>1608124</v>
      </c>
      <c r="B3743" t="inlineStr">
        <is>
          <t>Cib 90</t>
        </is>
      </c>
      <c r="C3743" t="inlineStr">
        <is>
          <t>IN71</t>
        </is>
      </c>
      <c r="D3743" t="n">
        <v>0</v>
      </c>
      <c r="E3743" t="n">
        <v>0</v>
      </c>
      <c r="F3743" t="n">
        <v>0</v>
      </c>
      <c r="G3743" t="n">
        <v>2652</v>
      </c>
      <c r="H3743" t="n">
        <v>2328</v>
      </c>
      <c r="I3743" t="n">
        <v>0</v>
      </c>
      <c r="J3743" t="n">
        <v>4356</v>
      </c>
      <c r="K3743" t="n">
        <v>3888</v>
      </c>
      <c r="L3743" t="n">
        <v>6600</v>
      </c>
      <c r="M3743" t="n">
        <v>-84</v>
      </c>
      <c r="N3743" t="n">
        <v>84</v>
      </c>
      <c r="P3743" s="27" t="n">
        <v>1.012727272727273</v>
      </c>
      <c r="R3743" t="inlineStr">
        <is>
          <t>Bangalore</t>
        </is>
      </c>
      <c r="S3743" t="inlineStr">
        <is>
          <t>South</t>
        </is>
      </c>
      <c r="T3743" s="9">
        <f>VLOOKUP(A3743,Sku_list!$A$1:$D$2323,3,0)</f>
        <v/>
      </c>
      <c r="U3743" s="9">
        <f>VLOOKUP(A3743,Sku_list!$A$1:$D$2323,4,0)*(F3743/1000000*12)</f>
        <v/>
      </c>
      <c r="V3743" s="9">
        <f>VLOOKUP(A3743,Sku_list!$A$1:$D$2323,4,0)*(H3743/1000000*12)</f>
        <v/>
      </c>
      <c r="W3743" s="9">
        <f>VLOOKUP(A3743,Sku_list!$A$1:$D$2323,4,0)*(J3743/1000000*12)</f>
        <v/>
      </c>
      <c r="X3743" s="9">
        <f>VLOOKUP(A3743,Sku_list!$A$1:$D$2323,4,0)*(L3743/1000000*12)</f>
        <v/>
      </c>
      <c r="Y3743" s="9">
        <f>VLOOKUP(A3743,Sku_list!$A$1:$E$2323,5,0)*((J3743+F3743)/1000000000)</f>
        <v/>
      </c>
      <c r="AC3743" s="27">
        <f>(DAY(TODAY())+AB3743)/30</f>
        <v/>
      </c>
    </row>
    <row r="3744">
      <c r="A3744" t="n">
        <v>1608124</v>
      </c>
      <c r="B3744" t="inlineStr">
        <is>
          <t>Cib 90</t>
        </is>
      </c>
      <c r="C3744" t="inlineStr">
        <is>
          <t>IN72</t>
        </is>
      </c>
      <c r="D3744" t="n">
        <v>0</v>
      </c>
      <c r="E3744" t="n">
        <v>396</v>
      </c>
      <c r="F3744" t="n">
        <v>180</v>
      </c>
      <c r="G3744" t="n">
        <v>864</v>
      </c>
      <c r="H3744" t="n">
        <v>252</v>
      </c>
      <c r="I3744" t="n">
        <v>0</v>
      </c>
      <c r="J3744" t="n">
        <v>2441</v>
      </c>
      <c r="K3744" t="n">
        <v>2621</v>
      </c>
      <c r="L3744" t="n">
        <v>2000</v>
      </c>
      <c r="M3744" t="n">
        <v>-873</v>
      </c>
      <c r="N3744" t="n">
        <v>873</v>
      </c>
      <c r="P3744" s="27" t="n">
        <v>1.4365</v>
      </c>
      <c r="R3744" t="inlineStr">
        <is>
          <t>Gauhati</t>
        </is>
      </c>
      <c r="S3744" t="inlineStr">
        <is>
          <t>East</t>
        </is>
      </c>
      <c r="T3744" s="9">
        <f>VLOOKUP(A3744,Sku_list!$A$1:$D$2323,3,0)</f>
        <v/>
      </c>
      <c r="U3744" s="9">
        <f>VLOOKUP(A3744,Sku_list!$A$1:$D$2323,4,0)*(F3744/1000000*12)</f>
        <v/>
      </c>
      <c r="V3744" s="9">
        <f>VLOOKUP(A3744,Sku_list!$A$1:$D$2323,4,0)*(H3744/1000000*12)</f>
        <v/>
      </c>
      <c r="W3744" s="9">
        <f>VLOOKUP(A3744,Sku_list!$A$1:$D$2323,4,0)*(J3744/1000000*12)</f>
        <v/>
      </c>
      <c r="X3744" s="9">
        <f>VLOOKUP(A3744,Sku_list!$A$1:$D$2323,4,0)*(L3744/1000000*12)</f>
        <v/>
      </c>
      <c r="Y3744" s="9">
        <f>VLOOKUP(A3744,Sku_list!$A$1:$E$2323,5,0)*((J3744+F3744)/1000000000)</f>
        <v/>
      </c>
      <c r="AC3744" s="27">
        <f>(DAY(TODAY())+AB3744)/30</f>
        <v/>
      </c>
    </row>
    <row r="3745">
      <c r="A3745" t="n">
        <v>1608124</v>
      </c>
      <c r="B3745" t="inlineStr">
        <is>
          <t>Cib 90</t>
        </is>
      </c>
      <c r="C3745" t="inlineStr">
        <is>
          <t>IN73</t>
        </is>
      </c>
      <c r="D3745" t="n">
        <v>0</v>
      </c>
      <c r="E3745" t="n">
        <v>876</v>
      </c>
      <c r="F3745" t="n">
        <v>0</v>
      </c>
      <c r="G3745" t="n">
        <v>96</v>
      </c>
      <c r="H3745" t="n">
        <v>24</v>
      </c>
      <c r="I3745" t="n">
        <v>0</v>
      </c>
      <c r="J3745" t="n">
        <v>852</v>
      </c>
      <c r="K3745" t="n">
        <v>852</v>
      </c>
      <c r="L3745" t="n">
        <v>500</v>
      </c>
      <c r="M3745" t="n">
        <v>-376</v>
      </c>
      <c r="N3745" t="n">
        <v>376</v>
      </c>
      <c r="P3745" s="27" t="n">
        <v>1.752</v>
      </c>
      <c r="R3745" t="inlineStr">
        <is>
          <t>Patna</t>
        </is>
      </c>
      <c r="S3745" t="inlineStr">
        <is>
          <t>East</t>
        </is>
      </c>
      <c r="T3745" s="9">
        <f>VLOOKUP(A3745,Sku_list!$A$1:$D$2323,3,0)</f>
        <v/>
      </c>
      <c r="U3745" s="9">
        <f>VLOOKUP(A3745,Sku_list!$A$1:$D$2323,4,0)*(F3745/1000000*12)</f>
        <v/>
      </c>
      <c r="V3745" s="9">
        <f>VLOOKUP(A3745,Sku_list!$A$1:$D$2323,4,0)*(H3745/1000000*12)</f>
        <v/>
      </c>
      <c r="W3745" s="9">
        <f>VLOOKUP(A3745,Sku_list!$A$1:$D$2323,4,0)*(J3745/1000000*12)</f>
        <v/>
      </c>
      <c r="X3745" s="9">
        <f>VLOOKUP(A3745,Sku_list!$A$1:$D$2323,4,0)*(L3745/1000000*12)</f>
        <v/>
      </c>
      <c r="Y3745" s="9">
        <f>VLOOKUP(A3745,Sku_list!$A$1:$E$2323,5,0)*((J3745+F3745)/1000000000)</f>
        <v/>
      </c>
      <c r="AC3745" s="27">
        <f>(DAY(TODAY())+AB3745)/30</f>
        <v/>
      </c>
    </row>
    <row r="3746">
      <c r="A3746" t="n">
        <v>1608124</v>
      </c>
      <c r="B3746" t="inlineStr">
        <is>
          <t>Cib 90</t>
        </is>
      </c>
      <c r="C3746" t="inlineStr">
        <is>
          <t>IN74</t>
        </is>
      </c>
      <c r="D3746" t="n">
        <v>0</v>
      </c>
      <c r="E3746" t="n">
        <v>0</v>
      </c>
      <c r="F3746" t="n">
        <v>0</v>
      </c>
      <c r="G3746" t="n">
        <v>0</v>
      </c>
      <c r="H3746" t="n">
        <v>0</v>
      </c>
      <c r="I3746" t="n">
        <v>0</v>
      </c>
      <c r="J3746" t="n">
        <v>0</v>
      </c>
      <c r="K3746" t="n">
        <v>0</v>
      </c>
      <c r="L3746" t="n">
        <v>0</v>
      </c>
      <c r="M3746" t="n">
        <v>0</v>
      </c>
      <c r="N3746" t="n">
        <v>0</v>
      </c>
      <c r="P3746" s="27" t="inlineStr"/>
      <c r="R3746" t="inlineStr">
        <is>
          <t>Nepal-exp</t>
        </is>
      </c>
      <c r="S3746" t="inlineStr">
        <is>
          <t>Exp-DC</t>
        </is>
      </c>
      <c r="T3746" s="9">
        <f>VLOOKUP(A3746,Sku_list!$A$1:$D$2323,3,0)</f>
        <v/>
      </c>
      <c r="U3746" s="9">
        <f>VLOOKUP(A3746,Sku_list!$A$1:$D$2323,4,0)*(F3746/1000000*12)</f>
        <v/>
      </c>
      <c r="V3746" s="9">
        <f>VLOOKUP(A3746,Sku_list!$A$1:$D$2323,4,0)*(H3746/1000000*12)</f>
        <v/>
      </c>
      <c r="W3746" s="9">
        <f>VLOOKUP(A3746,Sku_list!$A$1:$D$2323,4,0)*(J3746/1000000*12)</f>
        <v/>
      </c>
      <c r="X3746" s="9">
        <f>VLOOKUP(A3746,Sku_list!$A$1:$D$2323,4,0)*(L3746/1000000*12)</f>
        <v/>
      </c>
      <c r="Y3746" s="9">
        <f>VLOOKUP(A3746,Sku_list!$A$1:$E$2323,5,0)*((J3746+F3746)/1000000000)</f>
        <v/>
      </c>
      <c r="AC3746" s="27">
        <f>(DAY(TODAY())+AB3746)/30</f>
        <v/>
      </c>
    </row>
    <row r="3747">
      <c r="A3747" t="n">
        <v>1608124</v>
      </c>
      <c r="B3747" t="inlineStr">
        <is>
          <t>Cib 90</t>
        </is>
      </c>
      <c r="C3747" t="inlineStr">
        <is>
          <t>IN75</t>
        </is>
      </c>
      <c r="D3747" t="n">
        <v>0</v>
      </c>
      <c r="E3747" t="n">
        <v>0</v>
      </c>
      <c r="F3747" t="n">
        <v>0</v>
      </c>
      <c r="G3747" t="n">
        <v>2604</v>
      </c>
      <c r="H3747" t="n">
        <v>2100</v>
      </c>
      <c r="I3747" t="n">
        <v>0</v>
      </c>
      <c r="J3747" t="n">
        <v>3972</v>
      </c>
      <c r="K3747" t="n">
        <v>3672</v>
      </c>
      <c r="L3747" t="n">
        <v>6400</v>
      </c>
      <c r="M3747" t="n">
        <v>328</v>
      </c>
      <c r="N3747" t="n">
        <v>-328</v>
      </c>
      <c r="P3747" s="27" t="n">
        <v>0.94875</v>
      </c>
      <c r="R3747" t="inlineStr">
        <is>
          <t>Jaipur</t>
        </is>
      </c>
      <c r="S3747" t="inlineStr">
        <is>
          <t>North</t>
        </is>
      </c>
      <c r="T3747" s="9">
        <f>VLOOKUP(A3747,Sku_list!$A$1:$D$2323,3,0)</f>
        <v/>
      </c>
      <c r="U3747" s="9">
        <f>VLOOKUP(A3747,Sku_list!$A$1:$D$2323,4,0)*(F3747/1000000*12)</f>
        <v/>
      </c>
      <c r="V3747" s="9">
        <f>VLOOKUP(A3747,Sku_list!$A$1:$D$2323,4,0)*(H3747/1000000*12)</f>
        <v/>
      </c>
      <c r="W3747" s="9">
        <f>VLOOKUP(A3747,Sku_list!$A$1:$D$2323,4,0)*(J3747/1000000*12)</f>
        <v/>
      </c>
      <c r="X3747" s="9">
        <f>VLOOKUP(A3747,Sku_list!$A$1:$D$2323,4,0)*(L3747/1000000*12)</f>
        <v/>
      </c>
      <c r="Y3747" s="9">
        <f>VLOOKUP(A3747,Sku_list!$A$1:$E$2323,5,0)*((J3747+F3747)/1000000000)</f>
        <v/>
      </c>
      <c r="AC3747" s="27">
        <f>(DAY(TODAY())+AB3747)/30</f>
        <v/>
      </c>
    </row>
    <row r="3748">
      <c r="A3748" t="n">
        <v>1608124</v>
      </c>
      <c r="B3748" t="inlineStr">
        <is>
          <t>Cib 90</t>
        </is>
      </c>
      <c r="C3748" t="inlineStr">
        <is>
          <t>IN76</t>
        </is>
      </c>
      <c r="D3748" t="n">
        <v>0</v>
      </c>
      <c r="E3748" t="n">
        <v>2172</v>
      </c>
      <c r="F3748" t="n">
        <v>600</v>
      </c>
      <c r="G3748" t="n">
        <v>3960</v>
      </c>
      <c r="H3748" t="n">
        <v>2376</v>
      </c>
      <c r="I3748" t="n">
        <v>0</v>
      </c>
      <c r="J3748" t="n">
        <v>1788</v>
      </c>
      <c r="K3748" t="n">
        <v>2160</v>
      </c>
      <c r="L3748" t="n">
        <v>6200</v>
      </c>
      <c r="M3748" t="n">
        <v>1436</v>
      </c>
      <c r="N3748" t="n">
        <v>-1436</v>
      </c>
      <c r="P3748" s="27" t="n">
        <v>0.7683870967741936</v>
      </c>
      <c r="R3748" t="inlineStr">
        <is>
          <t>Ghaziabad</t>
        </is>
      </c>
      <c r="S3748" t="inlineStr">
        <is>
          <t>North</t>
        </is>
      </c>
      <c r="T3748" s="9">
        <f>VLOOKUP(A3748,Sku_list!$A$1:$D$2323,3,0)</f>
        <v/>
      </c>
      <c r="U3748" s="9">
        <f>VLOOKUP(A3748,Sku_list!$A$1:$D$2323,4,0)*(F3748/1000000*12)</f>
        <v/>
      </c>
      <c r="V3748" s="9">
        <f>VLOOKUP(A3748,Sku_list!$A$1:$D$2323,4,0)*(H3748/1000000*12)</f>
        <v/>
      </c>
      <c r="W3748" s="9">
        <f>VLOOKUP(A3748,Sku_list!$A$1:$D$2323,4,0)*(J3748/1000000*12)</f>
        <v/>
      </c>
      <c r="X3748" s="9">
        <f>VLOOKUP(A3748,Sku_list!$A$1:$D$2323,4,0)*(L3748/1000000*12)</f>
        <v/>
      </c>
      <c r="Y3748" s="9">
        <f>VLOOKUP(A3748,Sku_list!$A$1:$E$2323,5,0)*((J3748+F3748)/1000000000)</f>
        <v/>
      </c>
      <c r="AC3748" s="27">
        <f>(DAY(TODAY())+AB3748)/30</f>
        <v/>
      </c>
    </row>
    <row r="3749">
      <c r="A3749" t="n">
        <v>1608124</v>
      </c>
      <c r="B3749" t="inlineStr">
        <is>
          <t>Cib 90</t>
        </is>
      </c>
      <c r="C3749" t="inlineStr">
        <is>
          <t>IN77</t>
        </is>
      </c>
      <c r="D3749" t="n">
        <v>0</v>
      </c>
      <c r="E3749" t="n">
        <v>0</v>
      </c>
      <c r="F3749" t="n">
        <v>0</v>
      </c>
      <c r="G3749" t="n">
        <v>0</v>
      </c>
      <c r="H3749" t="n">
        <v>0</v>
      </c>
      <c r="I3749" t="n">
        <v>0</v>
      </c>
      <c r="J3749" t="n">
        <v>0</v>
      </c>
      <c r="K3749" t="n">
        <v>0</v>
      </c>
      <c r="L3749" t="n">
        <v>0</v>
      </c>
      <c r="M3749" t="n">
        <v>0</v>
      </c>
      <c r="N3749" t="n">
        <v>0</v>
      </c>
      <c r="P3749" s="27" t="inlineStr"/>
      <c r="R3749" t="inlineStr">
        <is>
          <t>POC Bhiwandi</t>
        </is>
      </c>
      <c r="S3749" t="inlineStr">
        <is>
          <t>West</t>
        </is>
      </c>
      <c r="T3749" s="9">
        <f>VLOOKUP(A3749,Sku_list!$A$1:$D$2323,3,0)</f>
        <v/>
      </c>
      <c r="U3749" s="9">
        <f>VLOOKUP(A3749,Sku_list!$A$1:$D$2323,4,0)*(F3749/1000000*12)</f>
        <v/>
      </c>
      <c r="V3749" s="9">
        <f>VLOOKUP(A3749,Sku_list!$A$1:$D$2323,4,0)*(H3749/1000000*12)</f>
        <v/>
      </c>
      <c r="W3749" s="9">
        <f>VLOOKUP(A3749,Sku_list!$A$1:$D$2323,4,0)*(J3749/1000000*12)</f>
        <v/>
      </c>
      <c r="X3749" s="9">
        <f>VLOOKUP(A3749,Sku_list!$A$1:$D$2323,4,0)*(L3749/1000000*12)</f>
        <v/>
      </c>
      <c r="Y3749" s="9">
        <f>VLOOKUP(A3749,Sku_list!$A$1:$E$2323,5,0)*((J3749+F3749)/1000000000)</f>
        <v/>
      </c>
      <c r="AC3749" s="27">
        <f>(DAY(TODAY())+AB3749)/30</f>
        <v/>
      </c>
    </row>
    <row r="3750">
      <c r="A3750" t="n">
        <v>1608124</v>
      </c>
      <c r="B3750" t="inlineStr">
        <is>
          <t>Cib 90</t>
        </is>
      </c>
      <c r="C3750" t="inlineStr">
        <is>
          <t>IN78</t>
        </is>
      </c>
      <c r="D3750" t="n">
        <v>0</v>
      </c>
      <c r="E3750" t="n">
        <v>600</v>
      </c>
      <c r="F3750" t="n">
        <v>0</v>
      </c>
      <c r="G3750" t="n">
        <v>888</v>
      </c>
      <c r="H3750" t="n">
        <v>600</v>
      </c>
      <c r="I3750" t="n">
        <v>0</v>
      </c>
      <c r="J3750" t="n">
        <v>1266</v>
      </c>
      <c r="K3750" t="n">
        <v>1254</v>
      </c>
      <c r="L3750" t="n">
        <v>2600</v>
      </c>
      <c r="M3750" t="n">
        <v>734</v>
      </c>
      <c r="N3750" t="n">
        <v>-734</v>
      </c>
      <c r="P3750" s="27" t="n">
        <v>0.7176923076923077</v>
      </c>
      <c r="R3750" t="inlineStr">
        <is>
          <t>Kundli</t>
        </is>
      </c>
      <c r="S3750" t="inlineStr">
        <is>
          <t>North</t>
        </is>
      </c>
      <c r="T3750" s="9">
        <f>VLOOKUP(A3750,Sku_list!$A$1:$D$2323,3,0)</f>
        <v/>
      </c>
      <c r="U3750" s="9">
        <f>VLOOKUP(A3750,Sku_list!$A$1:$D$2323,4,0)*(F3750/1000000*12)</f>
        <v/>
      </c>
      <c r="V3750" s="9">
        <f>VLOOKUP(A3750,Sku_list!$A$1:$D$2323,4,0)*(H3750/1000000*12)</f>
        <v/>
      </c>
      <c r="W3750" s="9">
        <f>VLOOKUP(A3750,Sku_list!$A$1:$D$2323,4,0)*(J3750/1000000*12)</f>
        <v/>
      </c>
      <c r="X3750" s="9">
        <f>VLOOKUP(A3750,Sku_list!$A$1:$D$2323,4,0)*(L3750/1000000*12)</f>
        <v/>
      </c>
      <c r="Y3750" s="9">
        <f>VLOOKUP(A3750,Sku_list!$A$1:$E$2323,5,0)*((J3750+F3750)/1000000000)</f>
        <v/>
      </c>
      <c r="AC3750" s="27">
        <f>(DAY(TODAY())+AB3750)/30</f>
        <v/>
      </c>
    </row>
    <row r="3751">
      <c r="A3751" t="n">
        <v>1608124</v>
      </c>
      <c r="B3751" t="inlineStr">
        <is>
          <t>Cib 90</t>
        </is>
      </c>
      <c r="C3751" t="inlineStr">
        <is>
          <t>IN79</t>
        </is>
      </c>
      <c r="D3751" t="n">
        <v>0</v>
      </c>
      <c r="E3751" t="n">
        <v>120</v>
      </c>
      <c r="F3751" t="n">
        <v>0</v>
      </c>
      <c r="G3751" t="n">
        <v>204</v>
      </c>
      <c r="H3751" t="n">
        <v>84</v>
      </c>
      <c r="I3751" t="n">
        <v>0</v>
      </c>
      <c r="J3751" t="n">
        <v>192</v>
      </c>
      <c r="K3751" t="n">
        <v>132</v>
      </c>
      <c r="L3751" t="n">
        <v>480</v>
      </c>
      <c r="M3751" t="n">
        <v>204</v>
      </c>
      <c r="N3751" t="n">
        <v>-204</v>
      </c>
      <c r="P3751" s="27" t="n">
        <v>0.575</v>
      </c>
      <c r="R3751" t="inlineStr">
        <is>
          <t>Goa</t>
        </is>
      </c>
      <c r="S3751" t="inlineStr">
        <is>
          <t>West</t>
        </is>
      </c>
      <c r="T3751" s="9">
        <f>VLOOKUP(A3751,Sku_list!$A$1:$D$2323,3,0)</f>
        <v/>
      </c>
      <c r="U3751" s="9">
        <f>VLOOKUP(A3751,Sku_list!$A$1:$D$2323,4,0)*(F3751/1000000*12)</f>
        <v/>
      </c>
      <c r="V3751" s="9">
        <f>VLOOKUP(A3751,Sku_list!$A$1:$D$2323,4,0)*(H3751/1000000*12)</f>
        <v/>
      </c>
      <c r="W3751" s="9">
        <f>VLOOKUP(A3751,Sku_list!$A$1:$D$2323,4,0)*(J3751/1000000*12)</f>
        <v/>
      </c>
      <c r="X3751" s="9">
        <f>VLOOKUP(A3751,Sku_list!$A$1:$D$2323,4,0)*(L3751/1000000*12)</f>
        <v/>
      </c>
      <c r="Y3751" s="9">
        <f>VLOOKUP(A3751,Sku_list!$A$1:$E$2323,5,0)*((J3751+F3751)/1000000000)</f>
        <v/>
      </c>
      <c r="AC3751" s="27">
        <f>(DAY(TODAY())+AB3751)/30</f>
        <v/>
      </c>
    </row>
    <row r="3752">
      <c r="A3752" t="n">
        <v>1608124</v>
      </c>
      <c r="B3752" t="inlineStr">
        <is>
          <t>Cib 90</t>
        </is>
      </c>
      <c r="C3752" t="inlineStr">
        <is>
          <t>IN80</t>
        </is>
      </c>
      <c r="D3752" t="n">
        <v>0</v>
      </c>
      <c r="E3752" t="n">
        <v>1476</v>
      </c>
      <c r="F3752" t="n">
        <v>120</v>
      </c>
      <c r="G3752" t="n">
        <v>3455</v>
      </c>
      <c r="H3752" t="n">
        <v>2483</v>
      </c>
      <c r="I3752" t="n">
        <v>0</v>
      </c>
      <c r="J3752" t="n">
        <v>3636</v>
      </c>
      <c r="K3752" t="n">
        <v>3720</v>
      </c>
      <c r="L3752" t="n">
        <v>8800</v>
      </c>
      <c r="M3752" t="n">
        <v>2561</v>
      </c>
      <c r="N3752" t="n">
        <v>-2561</v>
      </c>
      <c r="P3752" s="27" t="n">
        <v>0.7089772727272727</v>
      </c>
      <c r="R3752" t="inlineStr">
        <is>
          <t>Morinda</t>
        </is>
      </c>
      <c r="S3752" t="inlineStr">
        <is>
          <t>North</t>
        </is>
      </c>
      <c r="T3752" s="9">
        <f>VLOOKUP(A3752,Sku_list!$A$1:$D$2323,3,0)</f>
        <v/>
      </c>
      <c r="U3752" s="9">
        <f>VLOOKUP(A3752,Sku_list!$A$1:$D$2323,4,0)*(F3752/1000000*12)</f>
        <v/>
      </c>
      <c r="V3752" s="9">
        <f>VLOOKUP(A3752,Sku_list!$A$1:$D$2323,4,0)*(H3752/1000000*12)</f>
        <v/>
      </c>
      <c r="W3752" s="9">
        <f>VLOOKUP(A3752,Sku_list!$A$1:$D$2323,4,0)*(J3752/1000000*12)</f>
        <v/>
      </c>
      <c r="X3752" s="9">
        <f>VLOOKUP(A3752,Sku_list!$A$1:$D$2323,4,0)*(L3752/1000000*12)</f>
        <v/>
      </c>
      <c r="Y3752" s="9">
        <f>VLOOKUP(A3752,Sku_list!$A$1:$E$2323,5,0)*((J3752+F3752)/1000000000)</f>
        <v/>
      </c>
      <c r="AC3752" s="27">
        <f>(DAY(TODAY())+AB3752)/30</f>
        <v/>
      </c>
    </row>
    <row r="3753">
      <c r="A3753" t="n">
        <v>1608124</v>
      </c>
      <c r="B3753" t="inlineStr">
        <is>
          <t>Cib 90</t>
        </is>
      </c>
      <c r="C3753" t="inlineStr">
        <is>
          <t>IN81</t>
        </is>
      </c>
      <c r="D3753" t="n">
        <v>0</v>
      </c>
      <c r="E3753" t="n">
        <v>0</v>
      </c>
      <c r="F3753" t="n">
        <v>0</v>
      </c>
      <c r="G3753" t="n">
        <v>3672</v>
      </c>
      <c r="H3753" t="n">
        <v>3204</v>
      </c>
      <c r="I3753" t="n">
        <v>0</v>
      </c>
      <c r="J3753" t="n">
        <v>1272</v>
      </c>
      <c r="K3753" t="n">
        <v>960</v>
      </c>
      <c r="L3753" t="n">
        <v>7581</v>
      </c>
      <c r="M3753" t="n">
        <v>3105</v>
      </c>
      <c r="N3753" t="n">
        <v>-3105</v>
      </c>
      <c r="P3753" s="27" t="n">
        <v>0.5904234269885239</v>
      </c>
      <c r="R3753" t="inlineStr">
        <is>
          <t>Bhiwandi</t>
        </is>
      </c>
      <c r="S3753" t="inlineStr">
        <is>
          <t>West</t>
        </is>
      </c>
      <c r="T3753" s="9">
        <f>VLOOKUP(A3753,Sku_list!$A$1:$D$2323,3,0)</f>
        <v/>
      </c>
      <c r="U3753" s="9">
        <f>VLOOKUP(A3753,Sku_list!$A$1:$D$2323,4,0)*(F3753/1000000*12)</f>
        <v/>
      </c>
      <c r="V3753" s="9">
        <f>VLOOKUP(A3753,Sku_list!$A$1:$D$2323,4,0)*(H3753/1000000*12)</f>
        <v/>
      </c>
      <c r="W3753" s="9">
        <f>VLOOKUP(A3753,Sku_list!$A$1:$D$2323,4,0)*(J3753/1000000*12)</f>
        <v/>
      </c>
      <c r="X3753" s="9">
        <f>VLOOKUP(A3753,Sku_list!$A$1:$D$2323,4,0)*(L3753/1000000*12)</f>
        <v/>
      </c>
      <c r="Y3753" s="9">
        <f>VLOOKUP(A3753,Sku_list!$A$1:$E$2323,5,0)*((J3753+F3753)/1000000000)</f>
        <v/>
      </c>
      <c r="AC3753" s="27">
        <f>(DAY(TODAY())+AB3753)/30</f>
        <v/>
      </c>
    </row>
    <row r="3754">
      <c r="A3754" t="n">
        <v>1608124</v>
      </c>
      <c r="B3754" t="inlineStr">
        <is>
          <t>Cib 90</t>
        </is>
      </c>
      <c r="C3754" t="inlineStr">
        <is>
          <t>IN82</t>
        </is>
      </c>
      <c r="D3754" t="n">
        <v>0</v>
      </c>
      <c r="E3754" t="n">
        <v>1032</v>
      </c>
      <c r="F3754" t="n">
        <v>0</v>
      </c>
      <c r="G3754" t="n">
        <v>0</v>
      </c>
      <c r="H3754" t="n">
        <v>0</v>
      </c>
      <c r="I3754" t="n">
        <v>0</v>
      </c>
      <c r="J3754" t="n">
        <v>1752</v>
      </c>
      <c r="K3754" t="n">
        <v>1752</v>
      </c>
      <c r="L3754" t="n">
        <v>0</v>
      </c>
      <c r="M3754" t="n">
        <v>-1752</v>
      </c>
      <c r="N3754" t="n">
        <v>1752</v>
      </c>
      <c r="P3754" s="27" t="inlineStr"/>
      <c r="R3754" t="inlineStr">
        <is>
          <t>DC</t>
        </is>
      </c>
      <c r="S3754" t="inlineStr">
        <is>
          <t>West DC</t>
        </is>
      </c>
      <c r="T3754" s="9">
        <f>VLOOKUP(A3754,Sku_list!$A$1:$D$2323,3,0)</f>
        <v/>
      </c>
      <c r="U3754" s="9">
        <f>VLOOKUP(A3754,Sku_list!$A$1:$D$2323,4,0)*(F3754/1000000*12)</f>
        <v/>
      </c>
      <c r="V3754" s="9">
        <f>VLOOKUP(A3754,Sku_list!$A$1:$D$2323,4,0)*(H3754/1000000*12)</f>
        <v/>
      </c>
      <c r="W3754" s="9">
        <f>VLOOKUP(A3754,Sku_list!$A$1:$D$2323,4,0)*(J3754/1000000*12)</f>
        <v/>
      </c>
      <c r="X3754" s="9">
        <f>VLOOKUP(A3754,Sku_list!$A$1:$D$2323,4,0)*(L3754/1000000*12)</f>
        <v/>
      </c>
      <c r="Y3754" s="9">
        <f>VLOOKUP(A3754,Sku_list!$A$1:$E$2323,5,0)*((J3754+F3754)/1000000000)</f>
        <v/>
      </c>
      <c r="AC3754" s="27">
        <f>(DAY(TODAY())+AB3754)/30</f>
        <v/>
      </c>
    </row>
    <row r="3755">
      <c r="A3755" t="n">
        <v>1608124</v>
      </c>
      <c r="B3755" t="inlineStr">
        <is>
          <t>Cib 90</t>
        </is>
      </c>
      <c r="C3755" t="inlineStr">
        <is>
          <t>IN83</t>
        </is>
      </c>
      <c r="D3755" t="n">
        <v>0</v>
      </c>
      <c r="E3755" t="n">
        <v>120</v>
      </c>
      <c r="F3755" t="n">
        <v>804</v>
      </c>
      <c r="G3755" t="n">
        <v>3888</v>
      </c>
      <c r="H3755" t="n">
        <v>3816</v>
      </c>
      <c r="I3755" t="n">
        <v>0</v>
      </c>
      <c r="J3755" t="n">
        <v>732</v>
      </c>
      <c r="K3755" t="n">
        <v>1368</v>
      </c>
      <c r="L3755" t="n">
        <v>8000</v>
      </c>
      <c r="M3755" t="n">
        <v>2648</v>
      </c>
      <c r="N3755" t="n">
        <v>-2648</v>
      </c>
      <c r="P3755" s="27" t="n">
        <v>0.669</v>
      </c>
      <c r="R3755" t="inlineStr">
        <is>
          <t>Aurangabad</t>
        </is>
      </c>
      <c r="S3755" t="inlineStr">
        <is>
          <t>West</t>
        </is>
      </c>
      <c r="T3755" s="9">
        <f>VLOOKUP(A3755,Sku_list!$A$1:$D$2323,3,0)</f>
        <v/>
      </c>
      <c r="U3755" s="9">
        <f>VLOOKUP(A3755,Sku_list!$A$1:$D$2323,4,0)*(F3755/1000000*12)</f>
        <v/>
      </c>
      <c r="V3755" s="9">
        <f>VLOOKUP(A3755,Sku_list!$A$1:$D$2323,4,0)*(H3755/1000000*12)</f>
        <v/>
      </c>
      <c r="W3755" s="9">
        <f>VLOOKUP(A3755,Sku_list!$A$1:$D$2323,4,0)*(J3755/1000000*12)</f>
        <v/>
      </c>
      <c r="X3755" s="9">
        <f>VLOOKUP(A3755,Sku_list!$A$1:$D$2323,4,0)*(L3755/1000000*12)</f>
        <v/>
      </c>
      <c r="Y3755" s="9">
        <f>VLOOKUP(A3755,Sku_list!$A$1:$E$2323,5,0)*((J3755+F3755)/1000000000)</f>
        <v/>
      </c>
      <c r="AC3755" s="27">
        <f>(DAY(TODAY())+AB3755)/30</f>
        <v/>
      </c>
    </row>
    <row r="3756">
      <c r="A3756" t="n">
        <v>1608124</v>
      </c>
      <c r="B3756" t="inlineStr">
        <is>
          <t>Cib 90</t>
        </is>
      </c>
      <c r="C3756" t="inlineStr">
        <is>
          <t>IN84</t>
        </is>
      </c>
      <c r="D3756" t="n">
        <v>0</v>
      </c>
      <c r="E3756" t="n">
        <v>2016</v>
      </c>
      <c r="F3756" t="n">
        <v>0</v>
      </c>
      <c r="G3756" t="n">
        <v>1872</v>
      </c>
      <c r="H3756" t="n">
        <v>1668</v>
      </c>
      <c r="I3756" t="n">
        <v>0</v>
      </c>
      <c r="J3756" t="n">
        <v>468</v>
      </c>
      <c r="K3756" t="n">
        <v>288</v>
      </c>
      <c r="L3756" t="n">
        <v>3000</v>
      </c>
      <c r="M3756" t="n">
        <v>864</v>
      </c>
      <c r="N3756" t="n">
        <v>-864</v>
      </c>
      <c r="P3756" s="27" t="n">
        <v>0.712</v>
      </c>
      <c r="R3756" t="inlineStr">
        <is>
          <t>Raipur</t>
        </is>
      </c>
      <c r="S3756" t="inlineStr">
        <is>
          <t>West</t>
        </is>
      </c>
      <c r="T3756" s="9">
        <f>VLOOKUP(A3756,Sku_list!$A$1:$D$2323,3,0)</f>
        <v/>
      </c>
      <c r="U3756" s="9">
        <f>VLOOKUP(A3756,Sku_list!$A$1:$D$2323,4,0)*(F3756/1000000*12)</f>
        <v/>
      </c>
      <c r="V3756" s="9">
        <f>VLOOKUP(A3756,Sku_list!$A$1:$D$2323,4,0)*(H3756/1000000*12)</f>
        <v/>
      </c>
      <c r="W3756" s="9">
        <f>VLOOKUP(A3756,Sku_list!$A$1:$D$2323,4,0)*(J3756/1000000*12)</f>
        <v/>
      </c>
      <c r="X3756" s="9">
        <f>VLOOKUP(A3756,Sku_list!$A$1:$D$2323,4,0)*(L3756/1000000*12)</f>
        <v/>
      </c>
      <c r="Y3756" s="9">
        <f>VLOOKUP(A3756,Sku_list!$A$1:$E$2323,5,0)*((J3756+F3756)/1000000000)</f>
        <v/>
      </c>
      <c r="AC3756" s="27">
        <f>(DAY(TODAY())+AB3756)/30</f>
        <v/>
      </c>
    </row>
    <row r="3757">
      <c r="A3757" t="n">
        <v>1608124</v>
      </c>
      <c r="B3757" t="inlineStr">
        <is>
          <t>Cib 90</t>
        </is>
      </c>
      <c r="C3757" t="inlineStr">
        <is>
          <t>IN85</t>
        </is>
      </c>
      <c r="D3757" t="n">
        <v>0</v>
      </c>
      <c r="E3757" t="n">
        <v>0</v>
      </c>
      <c r="F3757" t="n">
        <v>180</v>
      </c>
      <c r="G3757" t="n">
        <v>60</v>
      </c>
      <c r="H3757" t="n">
        <v>36</v>
      </c>
      <c r="I3757" t="n">
        <v>0</v>
      </c>
      <c r="J3757" t="n">
        <v>468</v>
      </c>
      <c r="K3757" t="n">
        <v>648</v>
      </c>
      <c r="L3757" t="n">
        <v>0</v>
      </c>
      <c r="M3757" t="n">
        <v>-684</v>
      </c>
      <c r="N3757" t="n">
        <v>684</v>
      </c>
      <c r="P3757" s="27" t="inlineStr"/>
      <c r="R3757" t="inlineStr">
        <is>
          <t>Tripura</t>
        </is>
      </c>
      <c r="S3757" t="inlineStr">
        <is>
          <t>East</t>
        </is>
      </c>
      <c r="T3757" s="9">
        <f>VLOOKUP(A3757,Sku_list!$A$1:$D$2323,3,0)</f>
        <v/>
      </c>
      <c r="U3757" s="9">
        <f>VLOOKUP(A3757,Sku_list!$A$1:$D$2323,4,0)*(F3757/1000000*12)</f>
        <v/>
      </c>
      <c r="V3757" s="9">
        <f>VLOOKUP(A3757,Sku_list!$A$1:$D$2323,4,0)*(H3757/1000000*12)</f>
        <v/>
      </c>
      <c r="W3757" s="9">
        <f>VLOOKUP(A3757,Sku_list!$A$1:$D$2323,4,0)*(J3757/1000000*12)</f>
        <v/>
      </c>
      <c r="X3757" s="9">
        <f>VLOOKUP(A3757,Sku_list!$A$1:$D$2323,4,0)*(L3757/1000000*12)</f>
        <v/>
      </c>
      <c r="Y3757" s="9">
        <f>VLOOKUP(A3757,Sku_list!$A$1:$E$2323,5,0)*((J3757+F3757)/1000000000)</f>
        <v/>
      </c>
      <c r="AC3757" s="27">
        <f>(DAY(TODAY())+AB3757)/30</f>
        <v/>
      </c>
    </row>
    <row r="3758">
      <c r="A3758" t="n">
        <v>1608124</v>
      </c>
      <c r="B3758" t="inlineStr">
        <is>
          <t>Cib 90</t>
        </is>
      </c>
      <c r="C3758" t="inlineStr">
        <is>
          <t>IN86</t>
        </is>
      </c>
      <c r="D3758" t="n">
        <v>0</v>
      </c>
      <c r="E3758" t="n">
        <v>0</v>
      </c>
      <c r="F3758" t="n">
        <v>0</v>
      </c>
      <c r="G3758" t="n">
        <v>192</v>
      </c>
      <c r="H3758" t="n">
        <v>96</v>
      </c>
      <c r="I3758" t="n">
        <v>0</v>
      </c>
      <c r="J3758" t="n">
        <v>180</v>
      </c>
      <c r="K3758" t="n">
        <v>180</v>
      </c>
      <c r="L3758" t="n">
        <v>350</v>
      </c>
      <c r="M3758" t="n">
        <v>74</v>
      </c>
      <c r="N3758" t="n">
        <v>-74</v>
      </c>
      <c r="P3758" s="27" t="n">
        <v>0.7885714285714286</v>
      </c>
      <c r="R3758" t="inlineStr">
        <is>
          <t>Jamshedpur</t>
        </is>
      </c>
      <c r="S3758" t="inlineStr">
        <is>
          <t>East</t>
        </is>
      </c>
      <c r="T3758" s="9">
        <f>VLOOKUP(A3758,Sku_list!$A$1:$D$2323,3,0)</f>
        <v/>
      </c>
      <c r="U3758" s="9">
        <f>VLOOKUP(A3758,Sku_list!$A$1:$D$2323,4,0)*(F3758/1000000*12)</f>
        <v/>
      </c>
      <c r="V3758" s="9">
        <f>VLOOKUP(A3758,Sku_list!$A$1:$D$2323,4,0)*(H3758/1000000*12)</f>
        <v/>
      </c>
      <c r="W3758" s="9">
        <f>VLOOKUP(A3758,Sku_list!$A$1:$D$2323,4,0)*(J3758/1000000*12)</f>
        <v/>
      </c>
      <c r="X3758" s="9">
        <f>VLOOKUP(A3758,Sku_list!$A$1:$D$2323,4,0)*(L3758/1000000*12)</f>
        <v/>
      </c>
      <c r="Y3758" s="9">
        <f>VLOOKUP(A3758,Sku_list!$A$1:$E$2323,5,0)*((J3758+F3758)/1000000000)</f>
        <v/>
      </c>
      <c r="AC3758" s="27">
        <f>(DAY(TODAY())+AB3758)/30</f>
        <v/>
      </c>
    </row>
    <row r="3759">
      <c r="A3759" t="n">
        <v>1608124</v>
      </c>
      <c r="B3759" t="inlineStr">
        <is>
          <t>Cib 90</t>
        </is>
      </c>
      <c r="C3759" t="inlineStr">
        <is>
          <t>IN87</t>
        </is>
      </c>
      <c r="D3759" t="n">
        <v>0</v>
      </c>
      <c r="E3759" t="n">
        <v>2016</v>
      </c>
      <c r="F3759" t="n">
        <v>0</v>
      </c>
      <c r="G3759" t="n">
        <v>2436</v>
      </c>
      <c r="H3759" t="n">
        <v>2076</v>
      </c>
      <c r="I3759" t="n">
        <v>0</v>
      </c>
      <c r="J3759" t="n">
        <v>2676</v>
      </c>
      <c r="K3759" t="n">
        <v>2472</v>
      </c>
      <c r="L3759" t="n">
        <v>5000</v>
      </c>
      <c r="M3759" t="n">
        <v>248</v>
      </c>
      <c r="N3759" t="n">
        <v>-248</v>
      </c>
      <c r="P3759" s="27" t="n">
        <v>0.9504</v>
      </c>
      <c r="R3759" t="inlineStr">
        <is>
          <t>Vijaywada</t>
        </is>
      </c>
      <c r="S3759" t="inlineStr">
        <is>
          <t>South</t>
        </is>
      </c>
      <c r="T3759" s="9">
        <f>VLOOKUP(A3759,Sku_list!$A$1:$D$2323,3,0)</f>
        <v/>
      </c>
      <c r="U3759" s="9">
        <f>VLOOKUP(A3759,Sku_list!$A$1:$D$2323,4,0)*(F3759/1000000*12)</f>
        <v/>
      </c>
      <c r="V3759" s="9">
        <f>VLOOKUP(A3759,Sku_list!$A$1:$D$2323,4,0)*(H3759/1000000*12)</f>
        <v/>
      </c>
      <c r="W3759" s="9">
        <f>VLOOKUP(A3759,Sku_list!$A$1:$D$2323,4,0)*(J3759/1000000*12)</f>
        <v/>
      </c>
      <c r="X3759" s="9">
        <f>VLOOKUP(A3759,Sku_list!$A$1:$D$2323,4,0)*(L3759/1000000*12)</f>
        <v/>
      </c>
      <c r="Y3759" s="9">
        <f>VLOOKUP(A3759,Sku_list!$A$1:$E$2323,5,0)*((J3759+F3759)/1000000000)</f>
        <v/>
      </c>
      <c r="AC3759" s="27">
        <f>(DAY(TODAY())+AB3759)/30</f>
        <v/>
      </c>
    </row>
    <row r="3760">
      <c r="A3760" t="n">
        <v>1608124</v>
      </c>
      <c r="B3760" t="inlineStr">
        <is>
          <t>Cib 90</t>
        </is>
      </c>
      <c r="C3760" t="inlineStr">
        <is>
          <t>IN88</t>
        </is>
      </c>
      <c r="D3760" t="n">
        <v>0</v>
      </c>
      <c r="E3760" t="n">
        <v>1140</v>
      </c>
      <c r="F3760" t="n">
        <v>0</v>
      </c>
      <c r="G3760" t="n">
        <v>1812</v>
      </c>
      <c r="H3760" t="n">
        <v>1104</v>
      </c>
      <c r="I3760" t="n">
        <v>0</v>
      </c>
      <c r="J3760" t="n">
        <v>600</v>
      </c>
      <c r="K3760" t="n">
        <v>552</v>
      </c>
      <c r="L3760" t="n">
        <v>0</v>
      </c>
      <c r="M3760" t="n">
        <v>-1704</v>
      </c>
      <c r="N3760" t="n">
        <v>1704</v>
      </c>
      <c r="P3760" s="27" t="inlineStr"/>
      <c r="R3760" t="inlineStr">
        <is>
          <t>Uttaranchal</t>
        </is>
      </c>
      <c r="S3760" t="inlineStr">
        <is>
          <t>North</t>
        </is>
      </c>
      <c r="T3760" s="9">
        <f>VLOOKUP(A3760,Sku_list!$A$1:$D$2323,3,0)</f>
        <v/>
      </c>
      <c r="U3760" s="9">
        <f>VLOOKUP(A3760,Sku_list!$A$1:$D$2323,4,0)*(F3760/1000000*12)</f>
        <v/>
      </c>
      <c r="V3760" s="9">
        <f>VLOOKUP(A3760,Sku_list!$A$1:$D$2323,4,0)*(H3760/1000000*12)</f>
        <v/>
      </c>
      <c r="W3760" s="9">
        <f>VLOOKUP(A3760,Sku_list!$A$1:$D$2323,4,0)*(J3760/1000000*12)</f>
        <v/>
      </c>
      <c r="X3760" s="9">
        <f>VLOOKUP(A3760,Sku_list!$A$1:$D$2323,4,0)*(L3760/1000000*12)</f>
        <v/>
      </c>
      <c r="Y3760" s="9">
        <f>VLOOKUP(A3760,Sku_list!$A$1:$E$2323,5,0)*((J3760+F3760)/1000000000)</f>
        <v/>
      </c>
      <c r="AC3760" s="27">
        <f>(DAY(TODAY())+AB3760)/30</f>
        <v/>
      </c>
    </row>
    <row r="3761">
      <c r="A3761" t="n">
        <v>1608124</v>
      </c>
      <c r="B3761" t="inlineStr">
        <is>
          <t>Cib 90</t>
        </is>
      </c>
      <c r="C3761" t="inlineStr">
        <is>
          <t>IN89</t>
        </is>
      </c>
      <c r="D3761" t="n">
        <v>0</v>
      </c>
      <c r="E3761" t="n">
        <v>3753</v>
      </c>
      <c r="F3761" t="n">
        <v>7080</v>
      </c>
      <c r="G3761" t="n">
        <v>9312</v>
      </c>
      <c r="H3761" t="n">
        <v>6348</v>
      </c>
      <c r="I3761" t="n">
        <v>0</v>
      </c>
      <c r="J3761" t="n">
        <v>2406</v>
      </c>
      <c r="K3761" t="n">
        <v>7578</v>
      </c>
      <c r="L3761" t="n">
        <v>19500</v>
      </c>
      <c r="M3761" t="n">
        <v>3666</v>
      </c>
      <c r="N3761" t="n">
        <v>-3666</v>
      </c>
      <c r="P3761" s="27" t="n">
        <v>0.8120000000000001</v>
      </c>
      <c r="R3761" t="inlineStr">
        <is>
          <t>Hubli</t>
        </is>
      </c>
      <c r="S3761" t="inlineStr">
        <is>
          <t>South</t>
        </is>
      </c>
      <c r="T3761" s="9">
        <f>VLOOKUP(A3761,Sku_list!$A$1:$D$2323,3,0)</f>
        <v/>
      </c>
      <c r="U3761" s="9">
        <f>VLOOKUP(A3761,Sku_list!$A$1:$D$2323,4,0)*(F3761/1000000*12)</f>
        <v/>
      </c>
      <c r="V3761" s="9">
        <f>VLOOKUP(A3761,Sku_list!$A$1:$D$2323,4,0)*(H3761/1000000*12)</f>
        <v/>
      </c>
      <c r="W3761" s="9">
        <f>VLOOKUP(A3761,Sku_list!$A$1:$D$2323,4,0)*(J3761/1000000*12)</f>
        <v/>
      </c>
      <c r="X3761" s="9">
        <f>VLOOKUP(A3761,Sku_list!$A$1:$D$2323,4,0)*(L3761/1000000*12)</f>
        <v/>
      </c>
      <c r="Y3761" s="9">
        <f>VLOOKUP(A3761,Sku_list!$A$1:$E$2323,5,0)*((J3761+F3761)/1000000000)</f>
        <v/>
      </c>
      <c r="AC3761" s="27">
        <f>(DAY(TODAY())+AB3761)/30</f>
        <v/>
      </c>
    </row>
    <row r="3762">
      <c r="A3762" t="n">
        <v>1608124</v>
      </c>
      <c r="B3762" t="inlineStr">
        <is>
          <t>Cib 90</t>
        </is>
      </c>
      <c r="C3762" t="inlineStr">
        <is>
          <t>IN90</t>
        </is>
      </c>
      <c r="D3762" t="n">
        <v>0</v>
      </c>
      <c r="E3762" t="n">
        <v>0</v>
      </c>
      <c r="F3762" t="n">
        <v>0</v>
      </c>
      <c r="G3762" t="n">
        <v>0</v>
      </c>
      <c r="H3762" t="n">
        <v>0</v>
      </c>
      <c r="I3762" t="n">
        <v>0</v>
      </c>
      <c r="J3762" t="n">
        <v>0</v>
      </c>
      <c r="K3762" t="n">
        <v>0</v>
      </c>
      <c r="L3762" t="n">
        <v>0</v>
      </c>
      <c r="M3762" t="n">
        <v>0</v>
      </c>
      <c r="N3762" t="n">
        <v>0</v>
      </c>
      <c r="P3762" s="27" t="inlineStr"/>
      <c r="R3762" t="inlineStr">
        <is>
          <t>Export</t>
        </is>
      </c>
      <c r="S3762" t="inlineStr">
        <is>
          <t>Exp-DC</t>
        </is>
      </c>
      <c r="T3762" s="9">
        <f>VLOOKUP(A3762,Sku_list!$A$1:$D$2323,3,0)</f>
        <v/>
      </c>
      <c r="U3762" s="9">
        <f>VLOOKUP(A3762,Sku_list!$A$1:$D$2323,4,0)*(F3762/1000000*12)</f>
        <v/>
      </c>
      <c r="V3762" s="9">
        <f>VLOOKUP(A3762,Sku_list!$A$1:$D$2323,4,0)*(H3762/1000000*12)</f>
        <v/>
      </c>
      <c r="W3762" s="9">
        <f>VLOOKUP(A3762,Sku_list!$A$1:$D$2323,4,0)*(J3762/1000000*12)</f>
        <v/>
      </c>
      <c r="X3762" s="9">
        <f>VLOOKUP(A3762,Sku_list!$A$1:$D$2323,4,0)*(L3762/1000000*12)</f>
        <v/>
      </c>
      <c r="Y3762" s="9">
        <f>VLOOKUP(A3762,Sku_list!$A$1:$E$2323,5,0)*((J3762+F3762)/1000000000)</f>
        <v/>
      </c>
      <c r="AC3762" s="27">
        <f>(DAY(TODAY())+AB3762)/30</f>
        <v/>
      </c>
    </row>
    <row r="3763">
      <c r="A3763" t="n">
        <v>1608124</v>
      </c>
      <c r="B3763" t="inlineStr">
        <is>
          <t>Cib 90</t>
        </is>
      </c>
      <c r="C3763" t="inlineStr">
        <is>
          <t>IN91</t>
        </is>
      </c>
      <c r="D3763" t="n">
        <v>0</v>
      </c>
      <c r="E3763" t="n">
        <v>0</v>
      </c>
      <c r="F3763" t="n">
        <v>0</v>
      </c>
      <c r="G3763" t="n">
        <v>0</v>
      </c>
      <c r="H3763" t="n">
        <v>0</v>
      </c>
      <c r="I3763" t="n">
        <v>0</v>
      </c>
      <c r="J3763" t="n">
        <v>0</v>
      </c>
      <c r="K3763" t="n">
        <v>0</v>
      </c>
      <c r="L3763" t="n">
        <v>0</v>
      </c>
      <c r="M3763" t="n">
        <v>0</v>
      </c>
      <c r="N3763" t="n">
        <v>0</v>
      </c>
      <c r="P3763" s="27" t="inlineStr"/>
      <c r="R3763" t="inlineStr">
        <is>
          <t>Siliguri</t>
        </is>
      </c>
      <c r="S3763" t="inlineStr">
        <is>
          <t>East</t>
        </is>
      </c>
      <c r="T3763" s="9">
        <f>VLOOKUP(A3763,Sku_list!$A$1:$D$2323,3,0)</f>
        <v/>
      </c>
      <c r="U3763" s="9">
        <f>VLOOKUP(A3763,Sku_list!$A$1:$D$2323,4,0)*(F3763/1000000*12)</f>
        <v/>
      </c>
      <c r="V3763" s="9">
        <f>VLOOKUP(A3763,Sku_list!$A$1:$D$2323,4,0)*(H3763/1000000*12)</f>
        <v/>
      </c>
      <c r="W3763" s="9">
        <f>VLOOKUP(A3763,Sku_list!$A$1:$D$2323,4,0)*(J3763/1000000*12)</f>
        <v/>
      </c>
      <c r="X3763" s="9">
        <f>VLOOKUP(A3763,Sku_list!$A$1:$D$2323,4,0)*(L3763/1000000*12)</f>
        <v/>
      </c>
      <c r="Y3763" s="9">
        <f>VLOOKUP(A3763,Sku_list!$A$1:$E$2323,5,0)*((J3763+F3763)/1000000000)</f>
        <v/>
      </c>
      <c r="AC3763" s="27">
        <f>(DAY(TODAY())+AB3763)/30</f>
        <v/>
      </c>
    </row>
    <row r="3764">
      <c r="A3764" t="n">
        <v>1608124</v>
      </c>
      <c r="B3764" t="inlineStr">
        <is>
          <t>Cib 90</t>
        </is>
      </c>
      <c r="C3764" t="inlineStr">
        <is>
          <t>IN92</t>
        </is>
      </c>
      <c r="D3764" t="n">
        <v>0</v>
      </c>
      <c r="E3764" t="n">
        <v>396</v>
      </c>
      <c r="F3764" t="n">
        <v>0</v>
      </c>
      <c r="G3764" t="n">
        <v>372</v>
      </c>
      <c r="H3764" t="n">
        <v>204</v>
      </c>
      <c r="I3764" t="n">
        <v>0</v>
      </c>
      <c r="J3764" t="n">
        <v>288</v>
      </c>
      <c r="K3764" t="n">
        <v>288</v>
      </c>
      <c r="L3764" t="n">
        <v>0</v>
      </c>
      <c r="M3764" t="n">
        <v>-492</v>
      </c>
      <c r="N3764" t="n">
        <v>492</v>
      </c>
      <c r="P3764" s="27" t="inlineStr"/>
      <c r="R3764" t="inlineStr">
        <is>
          <t>J &amp; K</t>
        </is>
      </c>
      <c r="S3764" t="inlineStr">
        <is>
          <t>North</t>
        </is>
      </c>
      <c r="T3764" s="9">
        <f>VLOOKUP(A3764,Sku_list!$A$1:$D$2323,3,0)</f>
        <v/>
      </c>
      <c r="U3764" s="9">
        <f>VLOOKUP(A3764,Sku_list!$A$1:$D$2323,4,0)*(F3764/1000000*12)</f>
        <v/>
      </c>
      <c r="V3764" s="9">
        <f>VLOOKUP(A3764,Sku_list!$A$1:$D$2323,4,0)*(H3764/1000000*12)</f>
        <v/>
      </c>
      <c r="W3764" s="9">
        <f>VLOOKUP(A3764,Sku_list!$A$1:$D$2323,4,0)*(J3764/1000000*12)</f>
        <v/>
      </c>
      <c r="X3764" s="9">
        <f>VLOOKUP(A3764,Sku_list!$A$1:$D$2323,4,0)*(L3764/1000000*12)</f>
        <v/>
      </c>
      <c r="Y3764" s="9">
        <f>VLOOKUP(A3764,Sku_list!$A$1:$E$2323,5,0)*((J3764+F3764)/1000000000)</f>
        <v/>
      </c>
      <c r="AC3764" s="27">
        <f>(DAY(TODAY())+AB3764)/30</f>
        <v/>
      </c>
    </row>
    <row r="3765">
      <c r="A3765" t="n">
        <v>1608124</v>
      </c>
      <c r="B3765" t="inlineStr">
        <is>
          <t>Cib 90</t>
        </is>
      </c>
      <c r="C3765" t="inlineStr">
        <is>
          <t>IN93</t>
        </is>
      </c>
      <c r="D3765" t="n">
        <v>0</v>
      </c>
      <c r="E3765" t="n">
        <v>600</v>
      </c>
      <c r="F3765" t="n">
        <v>0</v>
      </c>
      <c r="G3765" t="n">
        <v>1116</v>
      </c>
      <c r="H3765" t="n">
        <v>432</v>
      </c>
      <c r="I3765" t="n">
        <v>0</v>
      </c>
      <c r="J3765" t="n">
        <v>948</v>
      </c>
      <c r="K3765" t="n">
        <v>912</v>
      </c>
      <c r="L3765" t="n">
        <v>0</v>
      </c>
      <c r="M3765" t="n">
        <v>-1380</v>
      </c>
      <c r="N3765" t="n">
        <v>1380</v>
      </c>
      <c r="P3765" s="27" t="inlineStr"/>
      <c r="R3765" t="inlineStr">
        <is>
          <t>Himachal</t>
        </is>
      </c>
      <c r="S3765" t="inlineStr">
        <is>
          <t>North</t>
        </is>
      </c>
      <c r="T3765" s="9">
        <f>VLOOKUP(A3765,Sku_list!$A$1:$D$2323,3,0)</f>
        <v/>
      </c>
      <c r="U3765" s="9">
        <f>VLOOKUP(A3765,Sku_list!$A$1:$D$2323,4,0)*(F3765/1000000*12)</f>
        <v/>
      </c>
      <c r="V3765" s="9">
        <f>VLOOKUP(A3765,Sku_list!$A$1:$D$2323,4,0)*(H3765/1000000*12)</f>
        <v/>
      </c>
      <c r="W3765" s="9">
        <f>VLOOKUP(A3765,Sku_list!$A$1:$D$2323,4,0)*(J3765/1000000*12)</f>
        <v/>
      </c>
      <c r="X3765" s="9">
        <f>VLOOKUP(A3765,Sku_list!$A$1:$D$2323,4,0)*(L3765/1000000*12)</f>
        <v/>
      </c>
      <c r="Y3765" s="9">
        <f>VLOOKUP(A3765,Sku_list!$A$1:$E$2323,5,0)*((J3765+F3765)/1000000000)</f>
        <v/>
      </c>
      <c r="AC3765" s="27">
        <f>(DAY(TODAY())+AB3765)/30</f>
        <v/>
      </c>
    </row>
    <row r="3766">
      <c r="A3766" t="n">
        <v>1608124</v>
      </c>
      <c r="B3766" t="inlineStr">
        <is>
          <t>Cib 90</t>
        </is>
      </c>
      <c r="C3766" t="inlineStr">
        <is>
          <t>IN94</t>
        </is>
      </c>
      <c r="D3766" t="n">
        <v>0</v>
      </c>
      <c r="E3766" t="n">
        <v>0</v>
      </c>
      <c r="F3766" t="n">
        <v>120</v>
      </c>
      <c r="G3766" t="n">
        <v>84</v>
      </c>
      <c r="H3766" t="n">
        <v>24</v>
      </c>
      <c r="I3766" t="n">
        <v>0</v>
      </c>
      <c r="J3766" t="n">
        <v>84</v>
      </c>
      <c r="K3766" t="n">
        <v>204</v>
      </c>
      <c r="L3766" t="n">
        <v>0</v>
      </c>
      <c r="M3766" t="n">
        <v>-228</v>
      </c>
      <c r="N3766" t="n">
        <v>228</v>
      </c>
      <c r="P3766" s="27" t="inlineStr"/>
      <c r="R3766" t="inlineStr">
        <is>
          <t>Chandigarh</t>
        </is>
      </c>
      <c r="S3766" t="inlineStr">
        <is>
          <t>North</t>
        </is>
      </c>
      <c r="T3766" s="9">
        <f>VLOOKUP(A3766,Sku_list!$A$1:$D$2323,3,0)</f>
        <v/>
      </c>
      <c r="U3766" s="9">
        <f>VLOOKUP(A3766,Sku_list!$A$1:$D$2323,4,0)*(F3766/1000000*12)</f>
        <v/>
      </c>
      <c r="V3766" s="9">
        <f>VLOOKUP(A3766,Sku_list!$A$1:$D$2323,4,0)*(H3766/1000000*12)</f>
        <v/>
      </c>
      <c r="W3766" s="9">
        <f>VLOOKUP(A3766,Sku_list!$A$1:$D$2323,4,0)*(J3766/1000000*12)</f>
        <v/>
      </c>
      <c r="X3766" s="9">
        <f>VLOOKUP(A3766,Sku_list!$A$1:$D$2323,4,0)*(L3766/1000000*12)</f>
        <v/>
      </c>
      <c r="Y3766" s="9">
        <f>VLOOKUP(A3766,Sku_list!$A$1:$E$2323,5,0)*((J3766+F3766)/1000000000)</f>
        <v/>
      </c>
      <c r="AC3766" s="27">
        <f>(DAY(TODAY())+AB3766)/30</f>
        <v/>
      </c>
    </row>
    <row r="3767">
      <c r="A3767" t="n">
        <v>1608124</v>
      </c>
      <c r="B3767" t="inlineStr">
        <is>
          <t>Cib 90</t>
        </is>
      </c>
      <c r="C3767" t="inlineStr">
        <is>
          <t>IN95</t>
        </is>
      </c>
      <c r="D3767" t="n">
        <v>0</v>
      </c>
      <c r="E3767" t="n">
        <v>0</v>
      </c>
      <c r="F3767" t="n">
        <v>0</v>
      </c>
      <c r="G3767" t="n">
        <v>0</v>
      </c>
      <c r="H3767" t="n">
        <v>0</v>
      </c>
      <c r="I3767" t="n">
        <v>0</v>
      </c>
      <c r="J3767" t="n">
        <v>6888</v>
      </c>
      <c r="K3767" t="n">
        <v>6888</v>
      </c>
      <c r="L3767" t="n">
        <v>0</v>
      </c>
      <c r="M3767" t="n">
        <v>-6888</v>
      </c>
      <c r="N3767" t="n">
        <v>6888</v>
      </c>
      <c r="P3767" s="27" t="inlineStr"/>
      <c r="R3767" t="inlineStr">
        <is>
          <t>Hasangarh</t>
        </is>
      </c>
      <c r="S3767" t="inlineStr">
        <is>
          <t>North DC</t>
        </is>
      </c>
      <c r="T3767" s="9">
        <f>VLOOKUP(A3767,Sku_list!$A$1:$D$2323,3,0)</f>
        <v/>
      </c>
      <c r="U3767" s="9">
        <f>VLOOKUP(A3767,Sku_list!$A$1:$D$2323,4,0)*(F3767/1000000*12)</f>
        <v/>
      </c>
      <c r="V3767" s="9">
        <f>VLOOKUP(A3767,Sku_list!$A$1:$D$2323,4,0)*(H3767/1000000*12)</f>
        <v/>
      </c>
      <c r="W3767" s="9">
        <f>VLOOKUP(A3767,Sku_list!$A$1:$D$2323,4,0)*(J3767/1000000*12)</f>
        <v/>
      </c>
      <c r="X3767" s="9">
        <f>VLOOKUP(A3767,Sku_list!$A$1:$D$2323,4,0)*(L3767/1000000*12)</f>
        <v/>
      </c>
      <c r="Y3767" s="9">
        <f>VLOOKUP(A3767,Sku_list!$A$1:$E$2323,5,0)*((J3767+F3767)/1000000000)</f>
        <v/>
      </c>
      <c r="AC3767" s="27">
        <f>(DAY(TODAY())+AB3767)/30</f>
        <v/>
      </c>
    </row>
    <row r="3768">
      <c r="A3768" t="n">
        <v>1608124</v>
      </c>
      <c r="B3768" t="inlineStr">
        <is>
          <t>Cib 90</t>
        </is>
      </c>
      <c r="C3768" t="inlineStr">
        <is>
          <t>IN96</t>
        </is>
      </c>
      <c r="D3768" t="n">
        <v>0</v>
      </c>
      <c r="E3768" t="n">
        <v>0</v>
      </c>
      <c r="F3768" t="n">
        <v>0</v>
      </c>
      <c r="G3768" t="n">
        <v>0</v>
      </c>
      <c r="H3768" t="n">
        <v>0</v>
      </c>
      <c r="I3768" t="n">
        <v>0</v>
      </c>
      <c r="J3768" t="n">
        <v>0</v>
      </c>
      <c r="K3768" t="n">
        <v>0</v>
      </c>
      <c r="L3768" t="n">
        <v>0</v>
      </c>
      <c r="M3768" t="n">
        <v>0</v>
      </c>
      <c r="N3768" t="n">
        <v>0</v>
      </c>
      <c r="P3768" s="27" t="inlineStr"/>
      <c r="R3768" t="inlineStr">
        <is>
          <t>Goa</t>
        </is>
      </c>
      <c r="S3768" t="inlineStr">
        <is>
          <t>Plant</t>
        </is>
      </c>
      <c r="T3768" s="9">
        <f>VLOOKUP(A3768,Sku_list!$A$1:$D$2323,3,0)</f>
        <v/>
      </c>
      <c r="U3768" s="9">
        <f>VLOOKUP(A3768,Sku_list!$A$1:$D$2323,4,0)*(F3768/1000000*12)</f>
        <v/>
      </c>
      <c r="V3768" s="9">
        <f>VLOOKUP(A3768,Sku_list!$A$1:$D$2323,4,0)*(H3768/1000000*12)</f>
        <v/>
      </c>
      <c r="W3768" s="9">
        <f>VLOOKUP(A3768,Sku_list!$A$1:$D$2323,4,0)*(J3768/1000000*12)</f>
        <v/>
      </c>
      <c r="X3768" s="9">
        <f>VLOOKUP(A3768,Sku_list!$A$1:$D$2323,4,0)*(L3768/1000000*12)</f>
        <v/>
      </c>
      <c r="Y3768" s="9">
        <f>VLOOKUP(A3768,Sku_list!$A$1:$E$2323,5,0)*((J3768+F3768)/1000000000)</f>
        <v/>
      </c>
      <c r="AC3768" s="27">
        <f>(DAY(TODAY())+AB3768)/30</f>
        <v/>
      </c>
    </row>
    <row r="3769">
      <c r="A3769" t="n">
        <v>1608124</v>
      </c>
      <c r="B3769" t="inlineStr">
        <is>
          <t>Cib 90</t>
        </is>
      </c>
      <c r="C3769" t="inlineStr">
        <is>
          <t>IN97</t>
        </is>
      </c>
      <c r="D3769" t="n">
        <v>0</v>
      </c>
      <c r="E3769" t="n">
        <v>7056</v>
      </c>
      <c r="F3769" t="n">
        <v>0</v>
      </c>
      <c r="G3769" t="n">
        <v>0</v>
      </c>
      <c r="H3769" t="n">
        <v>0</v>
      </c>
      <c r="I3769" t="n">
        <v>0</v>
      </c>
      <c r="J3769" t="n">
        <v>2406</v>
      </c>
      <c r="K3769" t="n">
        <v>2406</v>
      </c>
      <c r="L3769" t="n">
        <v>0</v>
      </c>
      <c r="M3769" t="n">
        <v>-2406</v>
      </c>
      <c r="N3769" t="n">
        <v>2406</v>
      </c>
      <c r="P3769" s="27" t="inlineStr"/>
      <c r="R3769" t="inlineStr">
        <is>
          <t>Hubli DC</t>
        </is>
      </c>
      <c r="S3769" t="inlineStr">
        <is>
          <t>South DC</t>
        </is>
      </c>
      <c r="T3769" s="9">
        <f>VLOOKUP(A3769,Sku_list!$A$1:$D$2323,3,0)</f>
        <v/>
      </c>
      <c r="U3769" s="9">
        <f>VLOOKUP(A3769,Sku_list!$A$1:$D$2323,4,0)*(F3769/1000000*12)</f>
        <v/>
      </c>
      <c r="V3769" s="9">
        <f>VLOOKUP(A3769,Sku_list!$A$1:$D$2323,4,0)*(H3769/1000000*12)</f>
        <v/>
      </c>
      <c r="W3769" s="9">
        <f>VLOOKUP(A3769,Sku_list!$A$1:$D$2323,4,0)*(J3769/1000000*12)</f>
        <v/>
      </c>
      <c r="X3769" s="9">
        <f>VLOOKUP(A3769,Sku_list!$A$1:$D$2323,4,0)*(L3769/1000000*12)</f>
        <v/>
      </c>
      <c r="Y3769" s="9">
        <f>VLOOKUP(A3769,Sku_list!$A$1:$E$2323,5,0)*((J3769+F3769)/1000000000)</f>
        <v/>
      </c>
      <c r="AC3769" s="27">
        <f>(DAY(TODAY())+AB3769)/30</f>
        <v/>
      </c>
    </row>
    <row r="3770">
      <c r="A3770" t="n">
        <v>1608136</v>
      </c>
      <c r="B3770" t="inlineStr">
        <is>
          <t>Cib 123 50+Tbr @10/-</t>
        </is>
      </c>
      <c r="C3770" t="inlineStr">
        <is>
          <t>IN15</t>
        </is>
      </c>
      <c r="D3770" t="n">
        <v>0</v>
      </c>
      <c r="E3770" t="n">
        <v>0</v>
      </c>
      <c r="F3770" t="n">
        <v>0</v>
      </c>
      <c r="G3770" t="n">
        <v>0</v>
      </c>
      <c r="H3770" t="n">
        <v>0</v>
      </c>
      <c r="I3770" t="n">
        <v>0</v>
      </c>
      <c r="J3770" t="n">
        <v>0</v>
      </c>
      <c r="K3770" t="n">
        <v>0</v>
      </c>
      <c r="L3770" t="n">
        <v>0</v>
      </c>
      <c r="M3770" t="n">
        <v>0</v>
      </c>
      <c r="N3770" t="n">
        <v>0</v>
      </c>
      <c r="P3770" s="27" t="inlineStr"/>
      <c r="R3770" t="inlineStr">
        <is>
          <t>Baddi</t>
        </is>
      </c>
      <c r="S3770" t="inlineStr">
        <is>
          <t>Plant</t>
        </is>
      </c>
      <c r="T3770" s="9">
        <f>VLOOKUP(A3770,Sku_list!$A$1:$D$2323,3,0)</f>
        <v/>
      </c>
      <c r="U3770" s="9">
        <f>VLOOKUP(A3770,Sku_list!$A$1:$D$2323,4,0)*(F3770/1000000*12)</f>
        <v/>
      </c>
      <c r="V3770" s="9">
        <f>VLOOKUP(A3770,Sku_list!$A$1:$D$2323,4,0)*(H3770/1000000*12)</f>
        <v/>
      </c>
      <c r="W3770" s="9">
        <f>VLOOKUP(A3770,Sku_list!$A$1:$D$2323,4,0)*(J3770/1000000*12)</f>
        <v/>
      </c>
      <c r="X3770" s="9">
        <f>VLOOKUP(A3770,Sku_list!$A$1:$D$2323,4,0)*(L3770/1000000*12)</f>
        <v/>
      </c>
      <c r="Y3770" s="9">
        <f>VLOOKUP(A3770,Sku_list!$A$1:$E$2323,5,0)*((J3770+F3770)/1000000000)</f>
        <v/>
      </c>
      <c r="AC3770" s="27">
        <f>(DAY(TODAY())+AB3770)/30</f>
        <v/>
      </c>
    </row>
    <row r="3771">
      <c r="A3771" t="n">
        <v>1608136</v>
      </c>
      <c r="B3771" t="inlineStr">
        <is>
          <t>Cib 123 50+Tbr @10/-</t>
        </is>
      </c>
      <c r="C3771" t="inlineStr">
        <is>
          <t>IN16</t>
        </is>
      </c>
      <c r="D3771" t="n">
        <v>0</v>
      </c>
      <c r="E3771" t="n">
        <v>0</v>
      </c>
      <c r="F3771" t="n">
        <v>0</v>
      </c>
      <c r="G3771" t="n">
        <v>0</v>
      </c>
      <c r="H3771" t="n">
        <v>0</v>
      </c>
      <c r="I3771" t="n">
        <v>0</v>
      </c>
      <c r="J3771" t="n">
        <v>0</v>
      </c>
      <c r="K3771" t="n">
        <v>0</v>
      </c>
      <c r="L3771" t="n">
        <v>0</v>
      </c>
      <c r="M3771" t="n">
        <v>0</v>
      </c>
      <c r="N3771" t="n">
        <v>0</v>
      </c>
      <c r="P3771" s="27" t="inlineStr"/>
      <c r="R3771" t="inlineStr">
        <is>
          <t>Goa</t>
        </is>
      </c>
      <c r="S3771" t="inlineStr">
        <is>
          <t>Plant</t>
        </is>
      </c>
      <c r="T3771" s="9">
        <f>VLOOKUP(A3771,Sku_list!$A$1:$D$2323,3,0)</f>
        <v/>
      </c>
      <c r="U3771" s="9">
        <f>VLOOKUP(A3771,Sku_list!$A$1:$D$2323,4,0)*(F3771/1000000*12)</f>
        <v/>
      </c>
      <c r="V3771" s="9">
        <f>VLOOKUP(A3771,Sku_list!$A$1:$D$2323,4,0)*(H3771/1000000*12)</f>
        <v/>
      </c>
      <c r="W3771" s="9">
        <f>VLOOKUP(A3771,Sku_list!$A$1:$D$2323,4,0)*(J3771/1000000*12)</f>
        <v/>
      </c>
      <c r="X3771" s="9">
        <f>VLOOKUP(A3771,Sku_list!$A$1:$D$2323,4,0)*(L3771/1000000*12)</f>
        <v/>
      </c>
      <c r="Y3771" s="9">
        <f>VLOOKUP(A3771,Sku_list!$A$1:$E$2323,5,0)*((J3771+F3771)/1000000000)</f>
        <v/>
      </c>
      <c r="AC3771" s="27">
        <f>(DAY(TODAY())+AB3771)/30</f>
        <v/>
      </c>
    </row>
    <row r="3772">
      <c r="A3772" t="n">
        <v>1608136</v>
      </c>
      <c r="B3772" t="inlineStr">
        <is>
          <t>Cib 123 50+Tbr @10/-</t>
        </is>
      </c>
      <c r="C3772" t="inlineStr">
        <is>
          <t>IN60</t>
        </is>
      </c>
      <c r="D3772" t="n">
        <v>0</v>
      </c>
      <c r="E3772" t="n">
        <v>0</v>
      </c>
      <c r="F3772" t="n">
        <v>0</v>
      </c>
      <c r="G3772" t="n">
        <v>0</v>
      </c>
      <c r="H3772" t="n">
        <v>0</v>
      </c>
      <c r="I3772" t="n">
        <v>0</v>
      </c>
      <c r="J3772" t="n">
        <v>0</v>
      </c>
      <c r="K3772" t="n">
        <v>0</v>
      </c>
      <c r="L3772" t="n">
        <v>0</v>
      </c>
      <c r="M3772" t="n">
        <v>0</v>
      </c>
      <c r="N3772" t="n">
        <v>0</v>
      </c>
      <c r="P3772" s="27" t="inlineStr"/>
      <c r="R3772" t="inlineStr">
        <is>
          <t>Mumbai</t>
        </is>
      </c>
      <c r="S3772" t="inlineStr">
        <is>
          <t>West</t>
        </is>
      </c>
      <c r="T3772" s="9">
        <f>VLOOKUP(A3772,Sku_list!$A$1:$D$2323,3,0)</f>
        <v/>
      </c>
      <c r="U3772" s="9">
        <f>VLOOKUP(A3772,Sku_list!$A$1:$D$2323,4,0)*(F3772/1000000*12)</f>
        <v/>
      </c>
      <c r="V3772" s="9">
        <f>VLOOKUP(A3772,Sku_list!$A$1:$D$2323,4,0)*(H3772/1000000*12)</f>
        <v/>
      </c>
      <c r="W3772" s="9">
        <f>VLOOKUP(A3772,Sku_list!$A$1:$D$2323,4,0)*(J3772/1000000*12)</f>
        <v/>
      </c>
      <c r="X3772" s="9">
        <f>VLOOKUP(A3772,Sku_list!$A$1:$D$2323,4,0)*(L3772/1000000*12)</f>
        <v/>
      </c>
      <c r="Y3772" s="9">
        <f>VLOOKUP(A3772,Sku_list!$A$1:$E$2323,5,0)*((J3772+F3772)/1000000000)</f>
        <v/>
      </c>
      <c r="AC3772" s="27">
        <f>(DAY(TODAY())+AB3772)/30</f>
        <v/>
      </c>
    </row>
    <row r="3773">
      <c r="A3773" t="n">
        <v>1608136</v>
      </c>
      <c r="B3773" t="inlineStr">
        <is>
          <t>Cib 123 50+Tbr @10/-</t>
        </is>
      </c>
      <c r="C3773" t="inlineStr">
        <is>
          <t>IN61</t>
        </is>
      </c>
      <c r="D3773" t="n">
        <v>0</v>
      </c>
      <c r="E3773" t="n">
        <v>0</v>
      </c>
      <c r="F3773" t="n">
        <v>0</v>
      </c>
      <c r="G3773" t="n">
        <v>0</v>
      </c>
      <c r="H3773" t="n">
        <v>0</v>
      </c>
      <c r="I3773" t="n">
        <v>0</v>
      </c>
      <c r="J3773" t="n">
        <v>0</v>
      </c>
      <c r="K3773" t="n">
        <v>0</v>
      </c>
      <c r="L3773" t="n">
        <v>0</v>
      </c>
      <c r="M3773" t="n">
        <v>0</v>
      </c>
      <c r="N3773" t="n">
        <v>0</v>
      </c>
      <c r="P3773" s="27" t="inlineStr"/>
      <c r="R3773" t="inlineStr">
        <is>
          <t>Delhi</t>
        </is>
      </c>
      <c r="S3773" t="inlineStr">
        <is>
          <t>North</t>
        </is>
      </c>
      <c r="T3773" s="9">
        <f>VLOOKUP(A3773,Sku_list!$A$1:$D$2323,3,0)</f>
        <v/>
      </c>
      <c r="U3773" s="9">
        <f>VLOOKUP(A3773,Sku_list!$A$1:$D$2323,4,0)*(F3773/1000000*12)</f>
        <v/>
      </c>
      <c r="V3773" s="9">
        <f>VLOOKUP(A3773,Sku_list!$A$1:$D$2323,4,0)*(H3773/1000000*12)</f>
        <v/>
      </c>
      <c r="W3773" s="9">
        <f>VLOOKUP(A3773,Sku_list!$A$1:$D$2323,4,0)*(J3773/1000000*12)</f>
        <v/>
      </c>
      <c r="X3773" s="9">
        <f>VLOOKUP(A3773,Sku_list!$A$1:$D$2323,4,0)*(L3773/1000000*12)</f>
        <v/>
      </c>
      <c r="Y3773" s="9">
        <f>VLOOKUP(A3773,Sku_list!$A$1:$E$2323,5,0)*((J3773+F3773)/1000000000)</f>
        <v/>
      </c>
      <c r="AC3773" s="27">
        <f>(DAY(TODAY())+AB3773)/30</f>
        <v/>
      </c>
    </row>
    <row r="3774">
      <c r="A3774" t="n">
        <v>1608136</v>
      </c>
      <c r="B3774" t="inlineStr">
        <is>
          <t>Cib 123 50+Tbr @10/-</t>
        </is>
      </c>
      <c r="C3774" t="inlineStr">
        <is>
          <t>IN62</t>
        </is>
      </c>
      <c r="D3774" t="n">
        <v>0</v>
      </c>
      <c r="E3774" t="n">
        <v>0</v>
      </c>
      <c r="F3774" t="n">
        <v>0</v>
      </c>
      <c r="G3774" t="n">
        <v>0</v>
      </c>
      <c r="H3774" t="n">
        <v>0</v>
      </c>
      <c r="I3774" t="n">
        <v>0</v>
      </c>
      <c r="J3774" t="n">
        <v>0</v>
      </c>
      <c r="K3774" t="n">
        <v>0</v>
      </c>
      <c r="L3774" t="n">
        <v>0</v>
      </c>
      <c r="M3774" t="n">
        <v>0</v>
      </c>
      <c r="N3774" t="n">
        <v>0</v>
      </c>
      <c r="P3774" s="27" t="inlineStr"/>
      <c r="R3774" t="inlineStr">
        <is>
          <t>Calcutta</t>
        </is>
      </c>
      <c r="S3774" t="inlineStr">
        <is>
          <t>East</t>
        </is>
      </c>
      <c r="T3774" s="9">
        <f>VLOOKUP(A3774,Sku_list!$A$1:$D$2323,3,0)</f>
        <v/>
      </c>
      <c r="U3774" s="9">
        <f>VLOOKUP(A3774,Sku_list!$A$1:$D$2323,4,0)*(F3774/1000000*12)</f>
        <v/>
      </c>
      <c r="V3774" s="9">
        <f>VLOOKUP(A3774,Sku_list!$A$1:$D$2323,4,0)*(H3774/1000000*12)</f>
        <v/>
      </c>
      <c r="W3774" s="9">
        <f>VLOOKUP(A3774,Sku_list!$A$1:$D$2323,4,0)*(J3774/1000000*12)</f>
        <v/>
      </c>
      <c r="X3774" s="9">
        <f>VLOOKUP(A3774,Sku_list!$A$1:$D$2323,4,0)*(L3774/1000000*12)</f>
        <v/>
      </c>
      <c r="Y3774" s="9">
        <f>VLOOKUP(A3774,Sku_list!$A$1:$E$2323,5,0)*((J3774+F3774)/1000000000)</f>
        <v/>
      </c>
      <c r="AC3774" s="27">
        <f>(DAY(TODAY())+AB3774)/30</f>
        <v/>
      </c>
    </row>
    <row r="3775">
      <c r="A3775" t="n">
        <v>1608136</v>
      </c>
      <c r="B3775" t="inlineStr">
        <is>
          <t>Cib 123 50+Tbr @10/-</t>
        </is>
      </c>
      <c r="C3775" t="inlineStr">
        <is>
          <t>IN63</t>
        </is>
      </c>
      <c r="D3775" t="n">
        <v>0</v>
      </c>
      <c r="E3775" t="n">
        <v>0</v>
      </c>
      <c r="F3775" t="n">
        <v>0</v>
      </c>
      <c r="G3775" t="n">
        <v>0</v>
      </c>
      <c r="H3775" t="n">
        <v>0</v>
      </c>
      <c r="I3775" t="n">
        <v>0</v>
      </c>
      <c r="J3775" t="n">
        <v>0</v>
      </c>
      <c r="K3775" t="n">
        <v>0</v>
      </c>
      <c r="L3775" t="n">
        <v>0</v>
      </c>
      <c r="M3775" t="n">
        <v>0</v>
      </c>
      <c r="N3775" t="n">
        <v>0</v>
      </c>
      <c r="P3775" s="27" t="inlineStr"/>
      <c r="R3775" t="inlineStr">
        <is>
          <t>Trichy</t>
        </is>
      </c>
      <c r="S3775" t="inlineStr">
        <is>
          <t>South</t>
        </is>
      </c>
      <c r="T3775" s="9">
        <f>VLOOKUP(A3775,Sku_list!$A$1:$D$2323,3,0)</f>
        <v/>
      </c>
      <c r="U3775" s="9">
        <f>VLOOKUP(A3775,Sku_list!$A$1:$D$2323,4,0)*(F3775/1000000*12)</f>
        <v/>
      </c>
      <c r="V3775" s="9">
        <f>VLOOKUP(A3775,Sku_list!$A$1:$D$2323,4,0)*(H3775/1000000*12)</f>
        <v/>
      </c>
      <c r="W3775" s="9">
        <f>VLOOKUP(A3775,Sku_list!$A$1:$D$2323,4,0)*(J3775/1000000*12)</f>
        <v/>
      </c>
      <c r="X3775" s="9">
        <f>VLOOKUP(A3775,Sku_list!$A$1:$D$2323,4,0)*(L3775/1000000*12)</f>
        <v/>
      </c>
      <c r="Y3775" s="9">
        <f>VLOOKUP(A3775,Sku_list!$A$1:$E$2323,5,0)*((J3775+F3775)/1000000000)</f>
        <v/>
      </c>
      <c r="AC3775" s="27">
        <f>(DAY(TODAY())+AB3775)/30</f>
        <v/>
      </c>
    </row>
    <row r="3776">
      <c r="A3776" t="n">
        <v>1608136</v>
      </c>
      <c r="B3776" t="inlineStr">
        <is>
          <t>Cib 123 50+Tbr @10/-</t>
        </is>
      </c>
      <c r="C3776" t="inlineStr">
        <is>
          <t>IN64</t>
        </is>
      </c>
      <c r="D3776" t="n">
        <v>0</v>
      </c>
      <c r="E3776" t="n">
        <v>0</v>
      </c>
      <c r="F3776" t="n">
        <v>0</v>
      </c>
      <c r="G3776" t="n">
        <v>0</v>
      </c>
      <c r="H3776" t="n">
        <v>0</v>
      </c>
      <c r="I3776" t="n">
        <v>0</v>
      </c>
      <c r="J3776" t="n">
        <v>0</v>
      </c>
      <c r="K3776" t="n">
        <v>0</v>
      </c>
      <c r="L3776" t="n">
        <v>0</v>
      </c>
      <c r="M3776" t="n">
        <v>0</v>
      </c>
      <c r="N3776" t="n">
        <v>0</v>
      </c>
      <c r="P3776" s="27" t="inlineStr"/>
      <c r="R3776" t="inlineStr">
        <is>
          <t>Chennai</t>
        </is>
      </c>
      <c r="S3776" t="inlineStr">
        <is>
          <t>South</t>
        </is>
      </c>
      <c r="T3776" s="9">
        <f>VLOOKUP(A3776,Sku_list!$A$1:$D$2323,3,0)</f>
        <v/>
      </c>
      <c r="U3776" s="9">
        <f>VLOOKUP(A3776,Sku_list!$A$1:$D$2323,4,0)*(F3776/1000000*12)</f>
        <v/>
      </c>
      <c r="V3776" s="9">
        <f>VLOOKUP(A3776,Sku_list!$A$1:$D$2323,4,0)*(H3776/1000000*12)</f>
        <v/>
      </c>
      <c r="W3776" s="9">
        <f>VLOOKUP(A3776,Sku_list!$A$1:$D$2323,4,0)*(J3776/1000000*12)</f>
        <v/>
      </c>
      <c r="X3776" s="9">
        <f>VLOOKUP(A3776,Sku_list!$A$1:$D$2323,4,0)*(L3776/1000000*12)</f>
        <v/>
      </c>
      <c r="Y3776" s="9">
        <f>VLOOKUP(A3776,Sku_list!$A$1:$E$2323,5,0)*((J3776+F3776)/1000000000)</f>
        <v/>
      </c>
      <c r="AC3776" s="27">
        <f>(DAY(TODAY())+AB3776)/30</f>
        <v/>
      </c>
    </row>
    <row r="3777">
      <c r="A3777" t="n">
        <v>1608136</v>
      </c>
      <c r="B3777" t="inlineStr">
        <is>
          <t>Cib 123 50+Tbr @10/-</t>
        </is>
      </c>
      <c r="C3777" t="inlineStr">
        <is>
          <t>IN65</t>
        </is>
      </c>
      <c r="D3777" t="n">
        <v>0</v>
      </c>
      <c r="E3777" t="n">
        <v>0</v>
      </c>
      <c r="F3777" t="n">
        <v>0</v>
      </c>
      <c r="G3777" t="n">
        <v>0</v>
      </c>
      <c r="H3777" t="n">
        <v>0</v>
      </c>
      <c r="I3777" t="n">
        <v>0</v>
      </c>
      <c r="J3777" t="n">
        <v>0</v>
      </c>
      <c r="K3777" t="n">
        <v>0</v>
      </c>
      <c r="L3777" t="n">
        <v>0</v>
      </c>
      <c r="M3777" t="n">
        <v>0</v>
      </c>
      <c r="N3777" t="n">
        <v>0</v>
      </c>
      <c r="P3777" s="27" t="inlineStr"/>
      <c r="R3777" t="inlineStr">
        <is>
          <t>Kanpur</t>
        </is>
      </c>
      <c r="S3777" t="inlineStr">
        <is>
          <t>North</t>
        </is>
      </c>
      <c r="T3777" s="9">
        <f>VLOOKUP(A3777,Sku_list!$A$1:$D$2323,3,0)</f>
        <v/>
      </c>
      <c r="U3777" s="9">
        <f>VLOOKUP(A3777,Sku_list!$A$1:$D$2323,4,0)*(F3777/1000000*12)</f>
        <v/>
      </c>
      <c r="V3777" s="9">
        <f>VLOOKUP(A3777,Sku_list!$A$1:$D$2323,4,0)*(H3777/1000000*12)</f>
        <v/>
      </c>
      <c r="W3777" s="9">
        <f>VLOOKUP(A3777,Sku_list!$A$1:$D$2323,4,0)*(J3777/1000000*12)</f>
        <v/>
      </c>
      <c r="X3777" s="9">
        <f>VLOOKUP(A3777,Sku_list!$A$1:$D$2323,4,0)*(L3777/1000000*12)</f>
        <v/>
      </c>
      <c r="Y3777" s="9">
        <f>VLOOKUP(A3777,Sku_list!$A$1:$E$2323,5,0)*((J3777+F3777)/1000000000)</f>
        <v/>
      </c>
      <c r="AC3777" s="27">
        <f>(DAY(TODAY())+AB3777)/30</f>
        <v/>
      </c>
    </row>
    <row r="3778">
      <c r="A3778" t="n">
        <v>1608136</v>
      </c>
      <c r="B3778" t="inlineStr">
        <is>
          <t>Cib 123 50+Tbr @10/-</t>
        </is>
      </c>
      <c r="C3778" t="inlineStr">
        <is>
          <t>IN66</t>
        </is>
      </c>
      <c r="D3778" t="n">
        <v>0</v>
      </c>
      <c r="E3778" t="n">
        <v>0</v>
      </c>
      <c r="F3778" t="n">
        <v>0</v>
      </c>
      <c r="G3778" t="n">
        <v>0</v>
      </c>
      <c r="H3778" t="n">
        <v>0</v>
      </c>
      <c r="I3778" t="n">
        <v>0</v>
      </c>
      <c r="J3778" t="n">
        <v>0</v>
      </c>
      <c r="K3778" t="n">
        <v>0</v>
      </c>
      <c r="L3778" t="n">
        <v>0</v>
      </c>
      <c r="M3778" t="n">
        <v>0</v>
      </c>
      <c r="N3778" t="n">
        <v>0</v>
      </c>
      <c r="P3778" s="27" t="inlineStr"/>
      <c r="R3778" t="inlineStr">
        <is>
          <t>Bhubaneshwar</t>
        </is>
      </c>
      <c r="S3778" t="inlineStr">
        <is>
          <t>East</t>
        </is>
      </c>
      <c r="T3778" s="9">
        <f>VLOOKUP(A3778,Sku_list!$A$1:$D$2323,3,0)</f>
        <v/>
      </c>
      <c r="U3778" s="9">
        <f>VLOOKUP(A3778,Sku_list!$A$1:$D$2323,4,0)*(F3778/1000000*12)</f>
        <v/>
      </c>
      <c r="V3778" s="9">
        <f>VLOOKUP(A3778,Sku_list!$A$1:$D$2323,4,0)*(H3778/1000000*12)</f>
        <v/>
      </c>
      <c r="W3778" s="9">
        <f>VLOOKUP(A3778,Sku_list!$A$1:$D$2323,4,0)*(J3778/1000000*12)</f>
        <v/>
      </c>
      <c r="X3778" s="9">
        <f>VLOOKUP(A3778,Sku_list!$A$1:$D$2323,4,0)*(L3778/1000000*12)</f>
        <v/>
      </c>
      <c r="Y3778" s="9">
        <f>VLOOKUP(A3778,Sku_list!$A$1:$E$2323,5,0)*((J3778+F3778)/1000000000)</f>
        <v/>
      </c>
      <c r="AC3778" s="27">
        <f>(DAY(TODAY())+AB3778)/30</f>
        <v/>
      </c>
    </row>
    <row r="3779">
      <c r="A3779" t="n">
        <v>1608136</v>
      </c>
      <c r="B3779" t="inlineStr">
        <is>
          <t>Cib 123 50+Tbr @10/-</t>
        </is>
      </c>
      <c r="C3779" t="inlineStr">
        <is>
          <t>IN67</t>
        </is>
      </c>
      <c r="D3779" t="n">
        <v>0</v>
      </c>
      <c r="E3779" t="n">
        <v>0</v>
      </c>
      <c r="F3779" t="n">
        <v>0</v>
      </c>
      <c r="G3779" t="n">
        <v>0</v>
      </c>
      <c r="H3779" t="n">
        <v>0</v>
      </c>
      <c r="I3779" t="n">
        <v>0</v>
      </c>
      <c r="J3779" t="n">
        <v>0</v>
      </c>
      <c r="K3779" t="n">
        <v>0</v>
      </c>
      <c r="L3779" t="n">
        <v>0</v>
      </c>
      <c r="M3779" t="n">
        <v>0</v>
      </c>
      <c r="N3779" t="n">
        <v>0</v>
      </c>
      <c r="P3779" s="27" t="inlineStr"/>
      <c r="R3779" t="inlineStr">
        <is>
          <t>Indore</t>
        </is>
      </c>
      <c r="S3779" t="inlineStr">
        <is>
          <t>West</t>
        </is>
      </c>
      <c r="T3779" s="9">
        <f>VLOOKUP(A3779,Sku_list!$A$1:$D$2323,3,0)</f>
        <v/>
      </c>
      <c r="U3779" s="9">
        <f>VLOOKUP(A3779,Sku_list!$A$1:$D$2323,4,0)*(F3779/1000000*12)</f>
        <v/>
      </c>
      <c r="V3779" s="9">
        <f>VLOOKUP(A3779,Sku_list!$A$1:$D$2323,4,0)*(H3779/1000000*12)</f>
        <v/>
      </c>
      <c r="W3779" s="9">
        <f>VLOOKUP(A3779,Sku_list!$A$1:$D$2323,4,0)*(J3779/1000000*12)</f>
        <v/>
      </c>
      <c r="X3779" s="9">
        <f>VLOOKUP(A3779,Sku_list!$A$1:$D$2323,4,0)*(L3779/1000000*12)</f>
        <v/>
      </c>
      <c r="Y3779" s="9">
        <f>VLOOKUP(A3779,Sku_list!$A$1:$E$2323,5,0)*((J3779+F3779)/1000000000)</f>
        <v/>
      </c>
      <c r="AC3779" s="27">
        <f>(DAY(TODAY())+AB3779)/30</f>
        <v/>
      </c>
    </row>
    <row r="3780">
      <c r="A3780" t="n">
        <v>1608136</v>
      </c>
      <c r="B3780" t="inlineStr">
        <is>
          <t>Cib 123 50+Tbr @10/-</t>
        </is>
      </c>
      <c r="C3780" t="inlineStr">
        <is>
          <t>IN68</t>
        </is>
      </c>
      <c r="D3780" t="n">
        <v>0</v>
      </c>
      <c r="E3780" t="n">
        <v>0</v>
      </c>
      <c r="F3780" t="n">
        <v>0</v>
      </c>
      <c r="G3780" t="n">
        <v>0</v>
      </c>
      <c r="H3780" t="n">
        <v>0</v>
      </c>
      <c r="I3780" t="n">
        <v>0</v>
      </c>
      <c r="J3780" t="n">
        <v>0</v>
      </c>
      <c r="K3780" t="n">
        <v>0</v>
      </c>
      <c r="L3780" t="n">
        <v>0</v>
      </c>
      <c r="M3780" t="n">
        <v>0</v>
      </c>
      <c r="N3780" t="n">
        <v>0</v>
      </c>
      <c r="P3780" s="27" t="inlineStr"/>
      <c r="R3780" t="inlineStr">
        <is>
          <t>Baroda</t>
        </is>
      </c>
      <c r="S3780" t="inlineStr">
        <is>
          <t>West</t>
        </is>
      </c>
      <c r="T3780" s="9">
        <f>VLOOKUP(A3780,Sku_list!$A$1:$D$2323,3,0)</f>
        <v/>
      </c>
      <c r="U3780" s="9">
        <f>VLOOKUP(A3780,Sku_list!$A$1:$D$2323,4,0)*(F3780/1000000*12)</f>
        <v/>
      </c>
      <c r="V3780" s="9">
        <f>VLOOKUP(A3780,Sku_list!$A$1:$D$2323,4,0)*(H3780/1000000*12)</f>
        <v/>
      </c>
      <c r="W3780" s="9">
        <f>VLOOKUP(A3780,Sku_list!$A$1:$D$2323,4,0)*(J3780/1000000*12)</f>
        <v/>
      </c>
      <c r="X3780" s="9">
        <f>VLOOKUP(A3780,Sku_list!$A$1:$D$2323,4,0)*(L3780/1000000*12)</f>
        <v/>
      </c>
      <c r="Y3780" s="9">
        <f>VLOOKUP(A3780,Sku_list!$A$1:$E$2323,5,0)*((J3780+F3780)/1000000000)</f>
        <v/>
      </c>
      <c r="AC3780" s="27">
        <f>(DAY(TODAY())+AB3780)/30</f>
        <v/>
      </c>
    </row>
    <row r="3781">
      <c r="A3781" t="n">
        <v>1608136</v>
      </c>
      <c r="B3781" t="inlineStr">
        <is>
          <t>Cib 123 50+Tbr @10/-</t>
        </is>
      </c>
      <c r="C3781" t="inlineStr">
        <is>
          <t>IN69</t>
        </is>
      </c>
      <c r="D3781" t="n">
        <v>0</v>
      </c>
      <c r="E3781" t="n">
        <v>0</v>
      </c>
      <c r="F3781" t="n">
        <v>0</v>
      </c>
      <c r="G3781" t="n">
        <v>0</v>
      </c>
      <c r="H3781" t="n">
        <v>0</v>
      </c>
      <c r="I3781" t="n">
        <v>0</v>
      </c>
      <c r="J3781" t="n">
        <v>0</v>
      </c>
      <c r="K3781" t="n">
        <v>0</v>
      </c>
      <c r="L3781" t="n">
        <v>0</v>
      </c>
      <c r="M3781" t="n">
        <v>0</v>
      </c>
      <c r="N3781" t="n">
        <v>0</v>
      </c>
      <c r="P3781" s="27" t="inlineStr"/>
      <c r="R3781" t="inlineStr">
        <is>
          <t>Hyderabad</t>
        </is>
      </c>
      <c r="S3781" t="inlineStr">
        <is>
          <t>South</t>
        </is>
      </c>
      <c r="T3781" s="9">
        <f>VLOOKUP(A3781,Sku_list!$A$1:$D$2323,3,0)</f>
        <v/>
      </c>
      <c r="U3781" s="9">
        <f>VLOOKUP(A3781,Sku_list!$A$1:$D$2323,4,0)*(F3781/1000000*12)</f>
        <v/>
      </c>
      <c r="V3781" s="9">
        <f>VLOOKUP(A3781,Sku_list!$A$1:$D$2323,4,0)*(H3781/1000000*12)</f>
        <v/>
      </c>
      <c r="W3781" s="9">
        <f>VLOOKUP(A3781,Sku_list!$A$1:$D$2323,4,0)*(J3781/1000000*12)</f>
        <v/>
      </c>
      <c r="X3781" s="9">
        <f>VLOOKUP(A3781,Sku_list!$A$1:$D$2323,4,0)*(L3781/1000000*12)</f>
        <v/>
      </c>
      <c r="Y3781" s="9">
        <f>VLOOKUP(A3781,Sku_list!$A$1:$E$2323,5,0)*((J3781+F3781)/1000000000)</f>
        <v/>
      </c>
      <c r="AC3781" s="27">
        <f>(DAY(TODAY())+AB3781)/30</f>
        <v/>
      </c>
    </row>
    <row r="3782">
      <c r="A3782" t="n">
        <v>1608136</v>
      </c>
      <c r="B3782" t="inlineStr">
        <is>
          <t>Cib 123 50+Tbr @10/-</t>
        </is>
      </c>
      <c r="C3782" t="inlineStr">
        <is>
          <t>IN70</t>
        </is>
      </c>
      <c r="D3782" t="n">
        <v>0</v>
      </c>
      <c r="E3782" t="n">
        <v>0</v>
      </c>
      <c r="F3782" t="n">
        <v>0</v>
      </c>
      <c r="G3782" t="n">
        <v>0</v>
      </c>
      <c r="H3782" t="n">
        <v>0</v>
      </c>
      <c r="I3782" t="n">
        <v>0</v>
      </c>
      <c r="J3782" t="n">
        <v>0</v>
      </c>
      <c r="K3782" t="n">
        <v>0</v>
      </c>
      <c r="L3782" t="n">
        <v>0</v>
      </c>
      <c r="M3782" t="n">
        <v>0</v>
      </c>
      <c r="N3782" t="n">
        <v>0</v>
      </c>
      <c r="P3782" s="27" t="inlineStr"/>
      <c r="R3782" t="inlineStr">
        <is>
          <t>Allepy</t>
        </is>
      </c>
      <c r="S3782" t="inlineStr">
        <is>
          <t>South</t>
        </is>
      </c>
      <c r="T3782" s="9">
        <f>VLOOKUP(A3782,Sku_list!$A$1:$D$2323,3,0)</f>
        <v/>
      </c>
      <c r="U3782" s="9">
        <f>VLOOKUP(A3782,Sku_list!$A$1:$D$2323,4,0)*(F3782/1000000*12)</f>
        <v/>
      </c>
      <c r="V3782" s="9">
        <f>VLOOKUP(A3782,Sku_list!$A$1:$D$2323,4,0)*(H3782/1000000*12)</f>
        <v/>
      </c>
      <c r="W3782" s="9">
        <f>VLOOKUP(A3782,Sku_list!$A$1:$D$2323,4,0)*(J3782/1000000*12)</f>
        <v/>
      </c>
      <c r="X3782" s="9">
        <f>VLOOKUP(A3782,Sku_list!$A$1:$D$2323,4,0)*(L3782/1000000*12)</f>
        <v/>
      </c>
      <c r="Y3782" s="9">
        <f>VLOOKUP(A3782,Sku_list!$A$1:$E$2323,5,0)*((J3782+F3782)/1000000000)</f>
        <v/>
      </c>
      <c r="AC3782" s="27">
        <f>(DAY(TODAY())+AB3782)/30</f>
        <v/>
      </c>
    </row>
    <row r="3783">
      <c r="A3783" t="n">
        <v>1608136</v>
      </c>
      <c r="B3783" t="inlineStr">
        <is>
          <t>Cib 123 50+Tbr @10/-</t>
        </is>
      </c>
      <c r="C3783" t="inlineStr">
        <is>
          <t>IN71</t>
        </is>
      </c>
      <c r="D3783" t="n">
        <v>0</v>
      </c>
      <c r="E3783" t="n">
        <v>0</v>
      </c>
      <c r="F3783" t="n">
        <v>0</v>
      </c>
      <c r="G3783" t="n">
        <v>0</v>
      </c>
      <c r="H3783" t="n">
        <v>0</v>
      </c>
      <c r="I3783" t="n">
        <v>0</v>
      </c>
      <c r="J3783" t="n">
        <v>0</v>
      </c>
      <c r="K3783" t="n">
        <v>0</v>
      </c>
      <c r="L3783" t="n">
        <v>0</v>
      </c>
      <c r="M3783" t="n">
        <v>0</v>
      </c>
      <c r="N3783" t="n">
        <v>0</v>
      </c>
      <c r="P3783" s="27" t="inlineStr"/>
      <c r="R3783" t="inlineStr">
        <is>
          <t>Bangalore</t>
        </is>
      </c>
      <c r="S3783" t="inlineStr">
        <is>
          <t>South</t>
        </is>
      </c>
      <c r="T3783" s="9">
        <f>VLOOKUP(A3783,Sku_list!$A$1:$D$2323,3,0)</f>
        <v/>
      </c>
      <c r="U3783" s="9">
        <f>VLOOKUP(A3783,Sku_list!$A$1:$D$2323,4,0)*(F3783/1000000*12)</f>
        <v/>
      </c>
      <c r="V3783" s="9">
        <f>VLOOKUP(A3783,Sku_list!$A$1:$D$2323,4,0)*(H3783/1000000*12)</f>
        <v/>
      </c>
      <c r="W3783" s="9">
        <f>VLOOKUP(A3783,Sku_list!$A$1:$D$2323,4,0)*(J3783/1000000*12)</f>
        <v/>
      </c>
      <c r="X3783" s="9">
        <f>VLOOKUP(A3783,Sku_list!$A$1:$D$2323,4,0)*(L3783/1000000*12)</f>
        <v/>
      </c>
      <c r="Y3783" s="9">
        <f>VLOOKUP(A3783,Sku_list!$A$1:$E$2323,5,0)*((J3783+F3783)/1000000000)</f>
        <v/>
      </c>
      <c r="AC3783" s="27">
        <f>(DAY(TODAY())+AB3783)/30</f>
        <v/>
      </c>
    </row>
    <row r="3784">
      <c r="A3784" t="n">
        <v>1608136</v>
      </c>
      <c r="B3784" t="inlineStr">
        <is>
          <t>Cib 123 50+Tbr @10/-</t>
        </is>
      </c>
      <c r="C3784" t="inlineStr">
        <is>
          <t>IN72</t>
        </is>
      </c>
      <c r="D3784" t="n">
        <v>0</v>
      </c>
      <c r="E3784" t="n">
        <v>0</v>
      </c>
      <c r="F3784" t="n">
        <v>0</v>
      </c>
      <c r="G3784" t="n">
        <v>0</v>
      </c>
      <c r="H3784" t="n">
        <v>0</v>
      </c>
      <c r="I3784" t="n">
        <v>0</v>
      </c>
      <c r="J3784" t="n">
        <v>0</v>
      </c>
      <c r="K3784" t="n">
        <v>0</v>
      </c>
      <c r="L3784" t="n">
        <v>0</v>
      </c>
      <c r="M3784" t="n">
        <v>0</v>
      </c>
      <c r="N3784" t="n">
        <v>0</v>
      </c>
      <c r="P3784" s="27" t="inlineStr"/>
      <c r="R3784" t="inlineStr">
        <is>
          <t>Gauhati</t>
        </is>
      </c>
      <c r="S3784" t="inlineStr">
        <is>
          <t>East</t>
        </is>
      </c>
      <c r="T3784" s="9">
        <f>VLOOKUP(A3784,Sku_list!$A$1:$D$2323,3,0)</f>
        <v/>
      </c>
      <c r="U3784" s="9">
        <f>VLOOKUP(A3784,Sku_list!$A$1:$D$2323,4,0)*(F3784/1000000*12)</f>
        <v/>
      </c>
      <c r="V3784" s="9">
        <f>VLOOKUP(A3784,Sku_list!$A$1:$D$2323,4,0)*(H3784/1000000*12)</f>
        <v/>
      </c>
      <c r="W3784" s="9">
        <f>VLOOKUP(A3784,Sku_list!$A$1:$D$2323,4,0)*(J3784/1000000*12)</f>
        <v/>
      </c>
      <c r="X3784" s="9">
        <f>VLOOKUP(A3784,Sku_list!$A$1:$D$2323,4,0)*(L3784/1000000*12)</f>
        <v/>
      </c>
      <c r="Y3784" s="9">
        <f>VLOOKUP(A3784,Sku_list!$A$1:$E$2323,5,0)*((J3784+F3784)/1000000000)</f>
        <v/>
      </c>
      <c r="AC3784" s="27">
        <f>(DAY(TODAY())+AB3784)/30</f>
        <v/>
      </c>
    </row>
    <row r="3785">
      <c r="A3785" t="n">
        <v>1608136</v>
      </c>
      <c r="B3785" t="inlineStr">
        <is>
          <t>Cib 123 50+Tbr @10/-</t>
        </is>
      </c>
      <c r="C3785" t="inlineStr">
        <is>
          <t>IN73</t>
        </is>
      </c>
      <c r="D3785" t="n">
        <v>0</v>
      </c>
      <c r="E3785" t="n">
        <v>0</v>
      </c>
      <c r="F3785" t="n">
        <v>0</v>
      </c>
      <c r="G3785" t="n">
        <v>0</v>
      </c>
      <c r="H3785" t="n">
        <v>0</v>
      </c>
      <c r="I3785" t="n">
        <v>0</v>
      </c>
      <c r="J3785" t="n">
        <v>0</v>
      </c>
      <c r="K3785" t="n">
        <v>0</v>
      </c>
      <c r="L3785" t="n">
        <v>0</v>
      </c>
      <c r="M3785" t="n">
        <v>0</v>
      </c>
      <c r="N3785" t="n">
        <v>0</v>
      </c>
      <c r="P3785" s="27" t="inlineStr"/>
      <c r="R3785" t="inlineStr">
        <is>
          <t>Patna</t>
        </is>
      </c>
      <c r="S3785" t="inlineStr">
        <is>
          <t>East</t>
        </is>
      </c>
      <c r="T3785" s="9">
        <f>VLOOKUP(A3785,Sku_list!$A$1:$D$2323,3,0)</f>
        <v/>
      </c>
      <c r="U3785" s="9">
        <f>VLOOKUP(A3785,Sku_list!$A$1:$D$2323,4,0)*(F3785/1000000*12)</f>
        <v/>
      </c>
      <c r="V3785" s="9">
        <f>VLOOKUP(A3785,Sku_list!$A$1:$D$2323,4,0)*(H3785/1000000*12)</f>
        <v/>
      </c>
      <c r="W3785" s="9">
        <f>VLOOKUP(A3785,Sku_list!$A$1:$D$2323,4,0)*(J3785/1000000*12)</f>
        <v/>
      </c>
      <c r="X3785" s="9">
        <f>VLOOKUP(A3785,Sku_list!$A$1:$D$2323,4,0)*(L3785/1000000*12)</f>
        <v/>
      </c>
      <c r="Y3785" s="9">
        <f>VLOOKUP(A3785,Sku_list!$A$1:$E$2323,5,0)*((J3785+F3785)/1000000000)</f>
        <v/>
      </c>
      <c r="AC3785" s="27">
        <f>(DAY(TODAY())+AB3785)/30</f>
        <v/>
      </c>
    </row>
    <row r="3786">
      <c r="A3786" t="n">
        <v>1608136</v>
      </c>
      <c r="B3786" t="inlineStr">
        <is>
          <t>Cib 123 50+Tbr @10/-</t>
        </is>
      </c>
      <c r="C3786" t="inlineStr">
        <is>
          <t>IN74</t>
        </is>
      </c>
      <c r="D3786" t="n">
        <v>0</v>
      </c>
      <c r="E3786" t="n">
        <v>0</v>
      </c>
      <c r="F3786" t="n">
        <v>0</v>
      </c>
      <c r="G3786" t="n">
        <v>0</v>
      </c>
      <c r="H3786" t="n">
        <v>0</v>
      </c>
      <c r="I3786" t="n">
        <v>0</v>
      </c>
      <c r="J3786" t="n">
        <v>0</v>
      </c>
      <c r="K3786" t="n">
        <v>0</v>
      </c>
      <c r="L3786" t="n">
        <v>0</v>
      </c>
      <c r="M3786" t="n">
        <v>0</v>
      </c>
      <c r="N3786" t="n">
        <v>0</v>
      </c>
      <c r="P3786" s="27" t="inlineStr"/>
      <c r="R3786" t="inlineStr">
        <is>
          <t>Nepal-exp</t>
        </is>
      </c>
      <c r="S3786" t="inlineStr">
        <is>
          <t>Exp-DC</t>
        </is>
      </c>
      <c r="T3786" s="9">
        <f>VLOOKUP(A3786,Sku_list!$A$1:$D$2323,3,0)</f>
        <v/>
      </c>
      <c r="U3786" s="9">
        <f>VLOOKUP(A3786,Sku_list!$A$1:$D$2323,4,0)*(F3786/1000000*12)</f>
        <v/>
      </c>
      <c r="V3786" s="9">
        <f>VLOOKUP(A3786,Sku_list!$A$1:$D$2323,4,0)*(H3786/1000000*12)</f>
        <v/>
      </c>
      <c r="W3786" s="9">
        <f>VLOOKUP(A3786,Sku_list!$A$1:$D$2323,4,0)*(J3786/1000000*12)</f>
        <v/>
      </c>
      <c r="X3786" s="9">
        <f>VLOOKUP(A3786,Sku_list!$A$1:$D$2323,4,0)*(L3786/1000000*12)</f>
        <v/>
      </c>
      <c r="Y3786" s="9">
        <f>VLOOKUP(A3786,Sku_list!$A$1:$E$2323,5,0)*((J3786+F3786)/1000000000)</f>
        <v/>
      </c>
      <c r="AC3786" s="27">
        <f>(DAY(TODAY())+AB3786)/30</f>
        <v/>
      </c>
    </row>
    <row r="3787">
      <c r="A3787" t="n">
        <v>1608136</v>
      </c>
      <c r="B3787" t="inlineStr">
        <is>
          <t>Cib 123 50+Tbr @10/-</t>
        </is>
      </c>
      <c r="C3787" t="inlineStr">
        <is>
          <t>IN75</t>
        </is>
      </c>
      <c r="D3787" t="n">
        <v>0</v>
      </c>
      <c r="E3787" t="n">
        <v>0</v>
      </c>
      <c r="F3787" t="n">
        <v>0</v>
      </c>
      <c r="G3787" t="n">
        <v>0</v>
      </c>
      <c r="H3787" t="n">
        <v>0</v>
      </c>
      <c r="I3787" t="n">
        <v>0</v>
      </c>
      <c r="J3787" t="n">
        <v>0</v>
      </c>
      <c r="K3787" t="n">
        <v>0</v>
      </c>
      <c r="L3787" t="n">
        <v>0</v>
      </c>
      <c r="M3787" t="n">
        <v>0</v>
      </c>
      <c r="N3787" t="n">
        <v>0</v>
      </c>
      <c r="P3787" s="27" t="inlineStr"/>
      <c r="R3787" t="inlineStr">
        <is>
          <t>Jaipur</t>
        </is>
      </c>
      <c r="S3787" t="inlineStr">
        <is>
          <t>North</t>
        </is>
      </c>
      <c r="T3787" s="9">
        <f>VLOOKUP(A3787,Sku_list!$A$1:$D$2323,3,0)</f>
        <v/>
      </c>
      <c r="U3787" s="9">
        <f>VLOOKUP(A3787,Sku_list!$A$1:$D$2323,4,0)*(F3787/1000000*12)</f>
        <v/>
      </c>
      <c r="V3787" s="9">
        <f>VLOOKUP(A3787,Sku_list!$A$1:$D$2323,4,0)*(H3787/1000000*12)</f>
        <v/>
      </c>
      <c r="W3787" s="9">
        <f>VLOOKUP(A3787,Sku_list!$A$1:$D$2323,4,0)*(J3787/1000000*12)</f>
        <v/>
      </c>
      <c r="X3787" s="9">
        <f>VLOOKUP(A3787,Sku_list!$A$1:$D$2323,4,0)*(L3787/1000000*12)</f>
        <v/>
      </c>
      <c r="Y3787" s="9">
        <f>VLOOKUP(A3787,Sku_list!$A$1:$E$2323,5,0)*((J3787+F3787)/1000000000)</f>
        <v/>
      </c>
      <c r="AC3787" s="27">
        <f>(DAY(TODAY())+AB3787)/30</f>
        <v/>
      </c>
    </row>
    <row r="3788">
      <c r="A3788" t="n">
        <v>1608136</v>
      </c>
      <c r="B3788" t="inlineStr">
        <is>
          <t>Cib 123 50+Tbr @10/-</t>
        </is>
      </c>
      <c r="C3788" t="inlineStr">
        <is>
          <t>IN76</t>
        </is>
      </c>
      <c r="D3788" t="n">
        <v>0</v>
      </c>
      <c r="E3788" t="n">
        <v>0</v>
      </c>
      <c r="F3788" t="n">
        <v>0</v>
      </c>
      <c r="G3788" t="n">
        <v>0</v>
      </c>
      <c r="H3788" t="n">
        <v>0</v>
      </c>
      <c r="I3788" t="n">
        <v>0</v>
      </c>
      <c r="J3788" t="n">
        <v>0</v>
      </c>
      <c r="K3788" t="n">
        <v>0</v>
      </c>
      <c r="L3788" t="n">
        <v>0</v>
      </c>
      <c r="M3788" t="n">
        <v>0</v>
      </c>
      <c r="N3788" t="n">
        <v>0</v>
      </c>
      <c r="P3788" s="27" t="inlineStr"/>
      <c r="R3788" t="inlineStr">
        <is>
          <t>Ghaziabad</t>
        </is>
      </c>
      <c r="S3788" t="inlineStr">
        <is>
          <t>North</t>
        </is>
      </c>
      <c r="T3788" s="9">
        <f>VLOOKUP(A3788,Sku_list!$A$1:$D$2323,3,0)</f>
        <v/>
      </c>
      <c r="U3788" s="9">
        <f>VLOOKUP(A3788,Sku_list!$A$1:$D$2323,4,0)*(F3788/1000000*12)</f>
        <v/>
      </c>
      <c r="V3788" s="9">
        <f>VLOOKUP(A3788,Sku_list!$A$1:$D$2323,4,0)*(H3788/1000000*12)</f>
        <v/>
      </c>
      <c r="W3788" s="9">
        <f>VLOOKUP(A3788,Sku_list!$A$1:$D$2323,4,0)*(J3788/1000000*12)</f>
        <v/>
      </c>
      <c r="X3788" s="9">
        <f>VLOOKUP(A3788,Sku_list!$A$1:$D$2323,4,0)*(L3788/1000000*12)</f>
        <v/>
      </c>
      <c r="Y3788" s="9">
        <f>VLOOKUP(A3788,Sku_list!$A$1:$E$2323,5,0)*((J3788+F3788)/1000000000)</f>
        <v/>
      </c>
      <c r="AC3788" s="27">
        <f>(DAY(TODAY())+AB3788)/30</f>
        <v/>
      </c>
    </row>
    <row r="3789">
      <c r="A3789" t="n">
        <v>1608136</v>
      </c>
      <c r="B3789" t="inlineStr">
        <is>
          <t>Cib 123 50+Tbr @10/-</t>
        </is>
      </c>
      <c r="C3789" t="inlineStr">
        <is>
          <t>IN77</t>
        </is>
      </c>
      <c r="D3789" t="n">
        <v>0</v>
      </c>
      <c r="E3789" t="n">
        <v>0</v>
      </c>
      <c r="F3789" t="n">
        <v>0</v>
      </c>
      <c r="G3789" t="n">
        <v>0</v>
      </c>
      <c r="H3789" t="n">
        <v>0</v>
      </c>
      <c r="I3789" t="n">
        <v>0</v>
      </c>
      <c r="J3789" t="n">
        <v>0</v>
      </c>
      <c r="K3789" t="n">
        <v>0</v>
      </c>
      <c r="L3789" t="n">
        <v>0</v>
      </c>
      <c r="M3789" t="n">
        <v>0</v>
      </c>
      <c r="N3789" t="n">
        <v>0</v>
      </c>
      <c r="P3789" s="27" t="inlineStr"/>
      <c r="R3789" t="inlineStr">
        <is>
          <t>POC Bhiwandi</t>
        </is>
      </c>
      <c r="S3789" t="inlineStr">
        <is>
          <t>West</t>
        </is>
      </c>
      <c r="T3789" s="9">
        <f>VLOOKUP(A3789,Sku_list!$A$1:$D$2323,3,0)</f>
        <v/>
      </c>
      <c r="U3789" s="9">
        <f>VLOOKUP(A3789,Sku_list!$A$1:$D$2323,4,0)*(F3789/1000000*12)</f>
        <v/>
      </c>
      <c r="V3789" s="9">
        <f>VLOOKUP(A3789,Sku_list!$A$1:$D$2323,4,0)*(H3789/1000000*12)</f>
        <v/>
      </c>
      <c r="W3789" s="9">
        <f>VLOOKUP(A3789,Sku_list!$A$1:$D$2323,4,0)*(J3789/1000000*12)</f>
        <v/>
      </c>
      <c r="X3789" s="9">
        <f>VLOOKUP(A3789,Sku_list!$A$1:$D$2323,4,0)*(L3789/1000000*12)</f>
        <v/>
      </c>
      <c r="Y3789" s="9">
        <f>VLOOKUP(A3789,Sku_list!$A$1:$E$2323,5,0)*((J3789+F3789)/1000000000)</f>
        <v/>
      </c>
      <c r="AC3789" s="27">
        <f>(DAY(TODAY())+AB3789)/30</f>
        <v/>
      </c>
    </row>
    <row r="3790">
      <c r="A3790" t="n">
        <v>1608136</v>
      </c>
      <c r="B3790" t="inlineStr">
        <is>
          <t>Cib 123 50+Tbr @10/-</t>
        </is>
      </c>
      <c r="C3790" t="inlineStr">
        <is>
          <t>IN78</t>
        </is>
      </c>
      <c r="D3790" t="n">
        <v>0</v>
      </c>
      <c r="E3790" t="n">
        <v>0</v>
      </c>
      <c r="F3790" t="n">
        <v>0</v>
      </c>
      <c r="G3790" t="n">
        <v>0</v>
      </c>
      <c r="H3790" t="n">
        <v>0</v>
      </c>
      <c r="I3790" t="n">
        <v>0</v>
      </c>
      <c r="J3790" t="n">
        <v>0</v>
      </c>
      <c r="K3790" t="n">
        <v>0</v>
      </c>
      <c r="L3790" t="n">
        <v>0</v>
      </c>
      <c r="M3790" t="n">
        <v>0</v>
      </c>
      <c r="N3790" t="n">
        <v>0</v>
      </c>
      <c r="P3790" s="27" t="inlineStr"/>
      <c r="R3790" t="inlineStr">
        <is>
          <t>Kundli</t>
        </is>
      </c>
      <c r="S3790" t="inlineStr">
        <is>
          <t>North</t>
        </is>
      </c>
      <c r="T3790" s="9">
        <f>VLOOKUP(A3790,Sku_list!$A$1:$D$2323,3,0)</f>
        <v/>
      </c>
      <c r="U3790" s="9">
        <f>VLOOKUP(A3790,Sku_list!$A$1:$D$2323,4,0)*(F3790/1000000*12)</f>
        <v/>
      </c>
      <c r="V3790" s="9">
        <f>VLOOKUP(A3790,Sku_list!$A$1:$D$2323,4,0)*(H3790/1000000*12)</f>
        <v/>
      </c>
      <c r="W3790" s="9">
        <f>VLOOKUP(A3790,Sku_list!$A$1:$D$2323,4,0)*(J3790/1000000*12)</f>
        <v/>
      </c>
      <c r="X3790" s="9">
        <f>VLOOKUP(A3790,Sku_list!$A$1:$D$2323,4,0)*(L3790/1000000*12)</f>
        <v/>
      </c>
      <c r="Y3790" s="9">
        <f>VLOOKUP(A3790,Sku_list!$A$1:$E$2323,5,0)*((J3790+F3790)/1000000000)</f>
        <v/>
      </c>
      <c r="AC3790" s="27">
        <f>(DAY(TODAY())+AB3790)/30</f>
        <v/>
      </c>
    </row>
    <row r="3791">
      <c r="A3791" t="n">
        <v>1608136</v>
      </c>
      <c r="B3791" t="inlineStr">
        <is>
          <t>Cib 123 50+Tbr @10/-</t>
        </is>
      </c>
      <c r="C3791" t="inlineStr">
        <is>
          <t>IN79</t>
        </is>
      </c>
      <c r="D3791" t="n">
        <v>0</v>
      </c>
      <c r="E3791" t="n">
        <v>0</v>
      </c>
      <c r="F3791" t="n">
        <v>0</v>
      </c>
      <c r="G3791" t="n">
        <v>0</v>
      </c>
      <c r="H3791" t="n">
        <v>0</v>
      </c>
      <c r="I3791" t="n">
        <v>0</v>
      </c>
      <c r="J3791" t="n">
        <v>0</v>
      </c>
      <c r="K3791" t="n">
        <v>0</v>
      </c>
      <c r="L3791" t="n">
        <v>0</v>
      </c>
      <c r="M3791" t="n">
        <v>0</v>
      </c>
      <c r="N3791" t="n">
        <v>0</v>
      </c>
      <c r="P3791" s="27" t="inlineStr"/>
      <c r="R3791" t="inlineStr">
        <is>
          <t>Goa</t>
        </is>
      </c>
      <c r="S3791" t="inlineStr">
        <is>
          <t>West</t>
        </is>
      </c>
      <c r="T3791" s="9">
        <f>VLOOKUP(A3791,Sku_list!$A$1:$D$2323,3,0)</f>
        <v/>
      </c>
      <c r="U3791" s="9">
        <f>VLOOKUP(A3791,Sku_list!$A$1:$D$2323,4,0)*(F3791/1000000*12)</f>
        <v/>
      </c>
      <c r="V3791" s="9">
        <f>VLOOKUP(A3791,Sku_list!$A$1:$D$2323,4,0)*(H3791/1000000*12)</f>
        <v/>
      </c>
      <c r="W3791" s="9">
        <f>VLOOKUP(A3791,Sku_list!$A$1:$D$2323,4,0)*(J3791/1000000*12)</f>
        <v/>
      </c>
      <c r="X3791" s="9">
        <f>VLOOKUP(A3791,Sku_list!$A$1:$D$2323,4,0)*(L3791/1000000*12)</f>
        <v/>
      </c>
      <c r="Y3791" s="9">
        <f>VLOOKUP(A3791,Sku_list!$A$1:$E$2323,5,0)*((J3791+F3791)/1000000000)</f>
        <v/>
      </c>
      <c r="AC3791" s="27">
        <f>(DAY(TODAY())+AB3791)/30</f>
        <v/>
      </c>
    </row>
    <row r="3792">
      <c r="A3792" t="n">
        <v>1608136</v>
      </c>
      <c r="B3792" t="inlineStr">
        <is>
          <t>Cib 123 50+Tbr @10/-</t>
        </is>
      </c>
      <c r="C3792" t="inlineStr">
        <is>
          <t>IN80</t>
        </is>
      </c>
      <c r="D3792" t="n">
        <v>0</v>
      </c>
      <c r="E3792" t="n">
        <v>0</v>
      </c>
      <c r="F3792" t="n">
        <v>0</v>
      </c>
      <c r="G3792" t="n">
        <v>0</v>
      </c>
      <c r="H3792" t="n">
        <v>0</v>
      </c>
      <c r="I3792" t="n">
        <v>0</v>
      </c>
      <c r="J3792" t="n">
        <v>0</v>
      </c>
      <c r="K3792" t="n">
        <v>0</v>
      </c>
      <c r="L3792" t="n">
        <v>0</v>
      </c>
      <c r="M3792" t="n">
        <v>0</v>
      </c>
      <c r="N3792" t="n">
        <v>0</v>
      </c>
      <c r="P3792" s="27" t="inlineStr"/>
      <c r="R3792" t="inlineStr">
        <is>
          <t>Morinda</t>
        </is>
      </c>
      <c r="S3792" t="inlineStr">
        <is>
          <t>North</t>
        </is>
      </c>
      <c r="T3792" s="9">
        <f>VLOOKUP(A3792,Sku_list!$A$1:$D$2323,3,0)</f>
        <v/>
      </c>
      <c r="U3792" s="9">
        <f>VLOOKUP(A3792,Sku_list!$A$1:$D$2323,4,0)*(F3792/1000000*12)</f>
        <v/>
      </c>
      <c r="V3792" s="9">
        <f>VLOOKUP(A3792,Sku_list!$A$1:$D$2323,4,0)*(H3792/1000000*12)</f>
        <v/>
      </c>
      <c r="W3792" s="9">
        <f>VLOOKUP(A3792,Sku_list!$A$1:$D$2323,4,0)*(J3792/1000000*12)</f>
        <v/>
      </c>
      <c r="X3792" s="9">
        <f>VLOOKUP(A3792,Sku_list!$A$1:$D$2323,4,0)*(L3792/1000000*12)</f>
        <v/>
      </c>
      <c r="Y3792" s="9">
        <f>VLOOKUP(A3792,Sku_list!$A$1:$E$2323,5,0)*((J3792+F3792)/1000000000)</f>
        <v/>
      </c>
      <c r="AC3792" s="27">
        <f>(DAY(TODAY())+AB3792)/30</f>
        <v/>
      </c>
    </row>
    <row r="3793">
      <c r="A3793" t="n">
        <v>1608136</v>
      </c>
      <c r="B3793" t="inlineStr">
        <is>
          <t>Cib 123 50+Tbr @10/-</t>
        </is>
      </c>
      <c r="C3793" t="inlineStr">
        <is>
          <t>IN81</t>
        </is>
      </c>
      <c r="D3793" t="n">
        <v>0</v>
      </c>
      <c r="E3793" t="n">
        <v>0</v>
      </c>
      <c r="F3793" t="n">
        <v>0</v>
      </c>
      <c r="G3793" t="n">
        <v>0</v>
      </c>
      <c r="H3793" t="n">
        <v>0</v>
      </c>
      <c r="I3793" t="n">
        <v>0</v>
      </c>
      <c r="J3793" t="n">
        <v>0</v>
      </c>
      <c r="K3793" t="n">
        <v>0</v>
      </c>
      <c r="L3793" t="n">
        <v>0</v>
      </c>
      <c r="M3793" t="n">
        <v>0</v>
      </c>
      <c r="N3793" t="n">
        <v>0</v>
      </c>
      <c r="P3793" s="27" t="inlineStr"/>
      <c r="R3793" t="inlineStr">
        <is>
          <t>Bhiwandi</t>
        </is>
      </c>
      <c r="S3793" t="inlineStr">
        <is>
          <t>West</t>
        </is>
      </c>
      <c r="T3793" s="9">
        <f>VLOOKUP(A3793,Sku_list!$A$1:$D$2323,3,0)</f>
        <v/>
      </c>
      <c r="U3793" s="9">
        <f>VLOOKUP(A3793,Sku_list!$A$1:$D$2323,4,0)*(F3793/1000000*12)</f>
        <v/>
      </c>
      <c r="V3793" s="9">
        <f>VLOOKUP(A3793,Sku_list!$A$1:$D$2323,4,0)*(H3793/1000000*12)</f>
        <v/>
      </c>
      <c r="W3793" s="9">
        <f>VLOOKUP(A3793,Sku_list!$A$1:$D$2323,4,0)*(J3793/1000000*12)</f>
        <v/>
      </c>
      <c r="X3793" s="9">
        <f>VLOOKUP(A3793,Sku_list!$A$1:$D$2323,4,0)*(L3793/1000000*12)</f>
        <v/>
      </c>
      <c r="Y3793" s="9">
        <f>VLOOKUP(A3793,Sku_list!$A$1:$E$2323,5,0)*((J3793+F3793)/1000000000)</f>
        <v/>
      </c>
      <c r="AC3793" s="27">
        <f>(DAY(TODAY())+AB3793)/30</f>
        <v/>
      </c>
    </row>
    <row r="3794">
      <c r="A3794" t="n">
        <v>1608136</v>
      </c>
      <c r="B3794" t="inlineStr">
        <is>
          <t>Cib 123 50+Tbr @10/-</t>
        </is>
      </c>
      <c r="C3794" t="inlineStr">
        <is>
          <t>IN82</t>
        </is>
      </c>
      <c r="D3794" t="n">
        <v>0</v>
      </c>
      <c r="E3794" t="n">
        <v>0</v>
      </c>
      <c r="F3794" t="n">
        <v>0</v>
      </c>
      <c r="G3794" t="n">
        <v>0</v>
      </c>
      <c r="H3794" t="n">
        <v>0</v>
      </c>
      <c r="I3794" t="n">
        <v>0</v>
      </c>
      <c r="J3794" t="n">
        <v>0</v>
      </c>
      <c r="K3794" t="n">
        <v>0</v>
      </c>
      <c r="L3794" t="n">
        <v>0</v>
      </c>
      <c r="M3794" t="n">
        <v>0</v>
      </c>
      <c r="N3794" t="n">
        <v>0</v>
      </c>
      <c r="P3794" s="27" t="inlineStr"/>
      <c r="R3794" t="inlineStr">
        <is>
          <t>DC</t>
        </is>
      </c>
      <c r="S3794" t="inlineStr">
        <is>
          <t>West DC</t>
        </is>
      </c>
      <c r="T3794" s="9">
        <f>VLOOKUP(A3794,Sku_list!$A$1:$D$2323,3,0)</f>
        <v/>
      </c>
      <c r="U3794" s="9">
        <f>VLOOKUP(A3794,Sku_list!$A$1:$D$2323,4,0)*(F3794/1000000*12)</f>
        <v/>
      </c>
      <c r="V3794" s="9">
        <f>VLOOKUP(A3794,Sku_list!$A$1:$D$2323,4,0)*(H3794/1000000*12)</f>
        <v/>
      </c>
      <c r="W3794" s="9">
        <f>VLOOKUP(A3794,Sku_list!$A$1:$D$2323,4,0)*(J3794/1000000*12)</f>
        <v/>
      </c>
      <c r="X3794" s="9">
        <f>VLOOKUP(A3794,Sku_list!$A$1:$D$2323,4,0)*(L3794/1000000*12)</f>
        <v/>
      </c>
      <c r="Y3794" s="9">
        <f>VLOOKUP(A3794,Sku_list!$A$1:$E$2323,5,0)*((J3794+F3794)/1000000000)</f>
        <v/>
      </c>
      <c r="AC3794" s="27">
        <f>(DAY(TODAY())+AB3794)/30</f>
        <v/>
      </c>
    </row>
    <row r="3795">
      <c r="A3795" t="n">
        <v>1608136</v>
      </c>
      <c r="B3795" t="inlineStr">
        <is>
          <t>Cib 123 50+Tbr @10/-</t>
        </is>
      </c>
      <c r="C3795" t="inlineStr">
        <is>
          <t>IN83</t>
        </is>
      </c>
      <c r="D3795" t="n">
        <v>0</v>
      </c>
      <c r="E3795" t="n">
        <v>0</v>
      </c>
      <c r="F3795" t="n">
        <v>0</v>
      </c>
      <c r="G3795" t="n">
        <v>0</v>
      </c>
      <c r="H3795" t="n">
        <v>0</v>
      </c>
      <c r="I3795" t="n">
        <v>0</v>
      </c>
      <c r="J3795" t="n">
        <v>0</v>
      </c>
      <c r="K3795" t="n">
        <v>0</v>
      </c>
      <c r="L3795" t="n">
        <v>0</v>
      </c>
      <c r="M3795" t="n">
        <v>0</v>
      </c>
      <c r="N3795" t="n">
        <v>0</v>
      </c>
      <c r="P3795" s="27" t="inlineStr"/>
      <c r="R3795" t="inlineStr">
        <is>
          <t>Aurangabad</t>
        </is>
      </c>
      <c r="S3795" t="inlineStr">
        <is>
          <t>West</t>
        </is>
      </c>
      <c r="T3795" s="9">
        <f>VLOOKUP(A3795,Sku_list!$A$1:$D$2323,3,0)</f>
        <v/>
      </c>
      <c r="U3795" s="9">
        <f>VLOOKUP(A3795,Sku_list!$A$1:$D$2323,4,0)*(F3795/1000000*12)</f>
        <v/>
      </c>
      <c r="V3795" s="9">
        <f>VLOOKUP(A3795,Sku_list!$A$1:$D$2323,4,0)*(H3795/1000000*12)</f>
        <v/>
      </c>
      <c r="W3795" s="9">
        <f>VLOOKUP(A3795,Sku_list!$A$1:$D$2323,4,0)*(J3795/1000000*12)</f>
        <v/>
      </c>
      <c r="X3795" s="9">
        <f>VLOOKUP(A3795,Sku_list!$A$1:$D$2323,4,0)*(L3795/1000000*12)</f>
        <v/>
      </c>
      <c r="Y3795" s="9">
        <f>VLOOKUP(A3795,Sku_list!$A$1:$E$2323,5,0)*((J3795+F3795)/1000000000)</f>
        <v/>
      </c>
      <c r="AC3795" s="27">
        <f>(DAY(TODAY())+AB3795)/30</f>
        <v/>
      </c>
    </row>
    <row r="3796">
      <c r="A3796" t="n">
        <v>1608136</v>
      </c>
      <c r="B3796" t="inlineStr">
        <is>
          <t>Cib 123 50+Tbr @10/-</t>
        </is>
      </c>
      <c r="C3796" t="inlineStr">
        <is>
          <t>IN84</t>
        </is>
      </c>
      <c r="D3796" t="n">
        <v>0</v>
      </c>
      <c r="E3796" t="n">
        <v>0</v>
      </c>
      <c r="F3796" t="n">
        <v>0</v>
      </c>
      <c r="G3796" t="n">
        <v>0</v>
      </c>
      <c r="H3796" t="n">
        <v>0</v>
      </c>
      <c r="I3796" t="n">
        <v>0</v>
      </c>
      <c r="J3796" t="n">
        <v>0</v>
      </c>
      <c r="K3796" t="n">
        <v>0</v>
      </c>
      <c r="L3796" t="n">
        <v>0</v>
      </c>
      <c r="M3796" t="n">
        <v>0</v>
      </c>
      <c r="N3796" t="n">
        <v>0</v>
      </c>
      <c r="P3796" s="27" t="inlineStr"/>
      <c r="R3796" t="inlineStr">
        <is>
          <t>Raipur</t>
        </is>
      </c>
      <c r="S3796" t="inlineStr">
        <is>
          <t>West</t>
        </is>
      </c>
      <c r="T3796" s="9">
        <f>VLOOKUP(A3796,Sku_list!$A$1:$D$2323,3,0)</f>
        <v/>
      </c>
      <c r="U3796" s="9">
        <f>VLOOKUP(A3796,Sku_list!$A$1:$D$2323,4,0)*(F3796/1000000*12)</f>
        <v/>
      </c>
      <c r="V3796" s="9">
        <f>VLOOKUP(A3796,Sku_list!$A$1:$D$2323,4,0)*(H3796/1000000*12)</f>
        <v/>
      </c>
      <c r="W3796" s="9">
        <f>VLOOKUP(A3796,Sku_list!$A$1:$D$2323,4,0)*(J3796/1000000*12)</f>
        <v/>
      </c>
      <c r="X3796" s="9">
        <f>VLOOKUP(A3796,Sku_list!$A$1:$D$2323,4,0)*(L3796/1000000*12)</f>
        <v/>
      </c>
      <c r="Y3796" s="9">
        <f>VLOOKUP(A3796,Sku_list!$A$1:$E$2323,5,0)*((J3796+F3796)/1000000000)</f>
        <v/>
      </c>
      <c r="AC3796" s="27">
        <f>(DAY(TODAY())+AB3796)/30</f>
        <v/>
      </c>
    </row>
    <row r="3797">
      <c r="A3797" t="n">
        <v>1608136</v>
      </c>
      <c r="B3797" t="inlineStr">
        <is>
          <t>Cib 123 50+Tbr @10/-</t>
        </is>
      </c>
      <c r="C3797" t="inlineStr">
        <is>
          <t>IN85</t>
        </is>
      </c>
      <c r="D3797" t="n">
        <v>0</v>
      </c>
      <c r="E3797" t="n">
        <v>0</v>
      </c>
      <c r="F3797" t="n">
        <v>0</v>
      </c>
      <c r="G3797" t="n">
        <v>0</v>
      </c>
      <c r="H3797" t="n">
        <v>0</v>
      </c>
      <c r="I3797" t="n">
        <v>0</v>
      </c>
      <c r="J3797" t="n">
        <v>0</v>
      </c>
      <c r="K3797" t="n">
        <v>0</v>
      </c>
      <c r="L3797" t="n">
        <v>0</v>
      </c>
      <c r="M3797" t="n">
        <v>0</v>
      </c>
      <c r="N3797" t="n">
        <v>0</v>
      </c>
      <c r="P3797" s="27" t="inlineStr"/>
      <c r="R3797" t="inlineStr">
        <is>
          <t>Tripura</t>
        </is>
      </c>
      <c r="S3797" t="inlineStr">
        <is>
          <t>East</t>
        </is>
      </c>
      <c r="T3797" s="9">
        <f>VLOOKUP(A3797,Sku_list!$A$1:$D$2323,3,0)</f>
        <v/>
      </c>
      <c r="U3797" s="9">
        <f>VLOOKUP(A3797,Sku_list!$A$1:$D$2323,4,0)*(F3797/1000000*12)</f>
        <v/>
      </c>
      <c r="V3797" s="9">
        <f>VLOOKUP(A3797,Sku_list!$A$1:$D$2323,4,0)*(H3797/1000000*12)</f>
        <v/>
      </c>
      <c r="W3797" s="9">
        <f>VLOOKUP(A3797,Sku_list!$A$1:$D$2323,4,0)*(J3797/1000000*12)</f>
        <v/>
      </c>
      <c r="X3797" s="9">
        <f>VLOOKUP(A3797,Sku_list!$A$1:$D$2323,4,0)*(L3797/1000000*12)</f>
        <v/>
      </c>
      <c r="Y3797" s="9">
        <f>VLOOKUP(A3797,Sku_list!$A$1:$E$2323,5,0)*((J3797+F3797)/1000000000)</f>
        <v/>
      </c>
      <c r="AC3797" s="27">
        <f>(DAY(TODAY())+AB3797)/30</f>
        <v/>
      </c>
    </row>
    <row r="3798">
      <c r="A3798" t="n">
        <v>1608136</v>
      </c>
      <c r="B3798" t="inlineStr">
        <is>
          <t>Cib 123 50+Tbr @10/-</t>
        </is>
      </c>
      <c r="C3798" t="inlineStr">
        <is>
          <t>IN86</t>
        </is>
      </c>
      <c r="D3798" t="n">
        <v>0</v>
      </c>
      <c r="E3798" t="n">
        <v>0</v>
      </c>
      <c r="F3798" t="n">
        <v>0</v>
      </c>
      <c r="G3798" t="n">
        <v>0</v>
      </c>
      <c r="H3798" t="n">
        <v>0</v>
      </c>
      <c r="I3798" t="n">
        <v>0</v>
      </c>
      <c r="J3798" t="n">
        <v>0</v>
      </c>
      <c r="K3798" t="n">
        <v>0</v>
      </c>
      <c r="L3798" t="n">
        <v>0</v>
      </c>
      <c r="M3798" t="n">
        <v>0</v>
      </c>
      <c r="N3798" t="n">
        <v>0</v>
      </c>
      <c r="P3798" s="27" t="inlineStr"/>
      <c r="R3798" t="inlineStr">
        <is>
          <t>Jamshedpur</t>
        </is>
      </c>
      <c r="S3798" t="inlineStr">
        <is>
          <t>East</t>
        </is>
      </c>
      <c r="T3798" s="9">
        <f>VLOOKUP(A3798,Sku_list!$A$1:$D$2323,3,0)</f>
        <v/>
      </c>
      <c r="U3798" s="9">
        <f>VLOOKUP(A3798,Sku_list!$A$1:$D$2323,4,0)*(F3798/1000000*12)</f>
        <v/>
      </c>
      <c r="V3798" s="9">
        <f>VLOOKUP(A3798,Sku_list!$A$1:$D$2323,4,0)*(H3798/1000000*12)</f>
        <v/>
      </c>
      <c r="W3798" s="9">
        <f>VLOOKUP(A3798,Sku_list!$A$1:$D$2323,4,0)*(J3798/1000000*12)</f>
        <v/>
      </c>
      <c r="X3798" s="9">
        <f>VLOOKUP(A3798,Sku_list!$A$1:$D$2323,4,0)*(L3798/1000000*12)</f>
        <v/>
      </c>
      <c r="Y3798" s="9">
        <f>VLOOKUP(A3798,Sku_list!$A$1:$E$2323,5,0)*((J3798+F3798)/1000000000)</f>
        <v/>
      </c>
      <c r="AC3798" s="27">
        <f>(DAY(TODAY())+AB3798)/30</f>
        <v/>
      </c>
    </row>
    <row r="3799">
      <c r="A3799" t="n">
        <v>1608136</v>
      </c>
      <c r="B3799" t="inlineStr">
        <is>
          <t>Cib 123 50+Tbr @10/-</t>
        </is>
      </c>
      <c r="C3799" t="inlineStr">
        <is>
          <t>IN87</t>
        </is>
      </c>
      <c r="D3799" t="n">
        <v>0</v>
      </c>
      <c r="E3799" t="n">
        <v>0</v>
      </c>
      <c r="F3799" t="n">
        <v>0</v>
      </c>
      <c r="G3799" t="n">
        <v>0</v>
      </c>
      <c r="H3799" t="n">
        <v>0</v>
      </c>
      <c r="I3799" t="n">
        <v>0</v>
      </c>
      <c r="J3799" t="n">
        <v>0</v>
      </c>
      <c r="K3799" t="n">
        <v>0</v>
      </c>
      <c r="L3799" t="n">
        <v>0</v>
      </c>
      <c r="M3799" t="n">
        <v>0</v>
      </c>
      <c r="N3799" t="n">
        <v>0</v>
      </c>
      <c r="P3799" s="27" t="inlineStr"/>
      <c r="R3799" t="inlineStr">
        <is>
          <t>Vijaywada</t>
        </is>
      </c>
      <c r="S3799" t="inlineStr">
        <is>
          <t>South</t>
        </is>
      </c>
      <c r="T3799" s="9">
        <f>VLOOKUP(A3799,Sku_list!$A$1:$D$2323,3,0)</f>
        <v/>
      </c>
      <c r="U3799" s="9">
        <f>VLOOKUP(A3799,Sku_list!$A$1:$D$2323,4,0)*(F3799/1000000*12)</f>
        <v/>
      </c>
      <c r="V3799" s="9">
        <f>VLOOKUP(A3799,Sku_list!$A$1:$D$2323,4,0)*(H3799/1000000*12)</f>
        <v/>
      </c>
      <c r="W3799" s="9">
        <f>VLOOKUP(A3799,Sku_list!$A$1:$D$2323,4,0)*(J3799/1000000*12)</f>
        <v/>
      </c>
      <c r="X3799" s="9">
        <f>VLOOKUP(A3799,Sku_list!$A$1:$D$2323,4,0)*(L3799/1000000*12)</f>
        <v/>
      </c>
      <c r="Y3799" s="9">
        <f>VLOOKUP(A3799,Sku_list!$A$1:$E$2323,5,0)*((J3799+F3799)/1000000000)</f>
        <v/>
      </c>
      <c r="AC3799" s="27">
        <f>(DAY(TODAY())+AB3799)/30</f>
        <v/>
      </c>
    </row>
    <row r="3800">
      <c r="A3800" t="n">
        <v>1608136</v>
      </c>
      <c r="B3800" t="inlineStr">
        <is>
          <t>Cib 123 50+Tbr @10/-</t>
        </is>
      </c>
      <c r="C3800" t="inlineStr">
        <is>
          <t>IN88</t>
        </is>
      </c>
      <c r="D3800" t="n">
        <v>0</v>
      </c>
      <c r="E3800" t="n">
        <v>0</v>
      </c>
      <c r="F3800" t="n">
        <v>0</v>
      </c>
      <c r="G3800" t="n">
        <v>0</v>
      </c>
      <c r="H3800" t="n">
        <v>0</v>
      </c>
      <c r="I3800" t="n">
        <v>0</v>
      </c>
      <c r="J3800" t="n">
        <v>0</v>
      </c>
      <c r="K3800" t="n">
        <v>0</v>
      </c>
      <c r="L3800" t="n">
        <v>0</v>
      </c>
      <c r="M3800" t="n">
        <v>0</v>
      </c>
      <c r="N3800" t="n">
        <v>0</v>
      </c>
      <c r="P3800" s="27" t="inlineStr"/>
      <c r="R3800" t="inlineStr">
        <is>
          <t>Uttaranchal</t>
        </is>
      </c>
      <c r="S3800" t="inlineStr">
        <is>
          <t>North</t>
        </is>
      </c>
      <c r="T3800" s="9">
        <f>VLOOKUP(A3800,Sku_list!$A$1:$D$2323,3,0)</f>
        <v/>
      </c>
      <c r="U3800" s="9">
        <f>VLOOKUP(A3800,Sku_list!$A$1:$D$2323,4,0)*(F3800/1000000*12)</f>
        <v/>
      </c>
      <c r="V3800" s="9">
        <f>VLOOKUP(A3800,Sku_list!$A$1:$D$2323,4,0)*(H3800/1000000*12)</f>
        <v/>
      </c>
      <c r="W3800" s="9">
        <f>VLOOKUP(A3800,Sku_list!$A$1:$D$2323,4,0)*(J3800/1000000*12)</f>
        <v/>
      </c>
      <c r="X3800" s="9">
        <f>VLOOKUP(A3800,Sku_list!$A$1:$D$2323,4,0)*(L3800/1000000*12)</f>
        <v/>
      </c>
      <c r="Y3800" s="9">
        <f>VLOOKUP(A3800,Sku_list!$A$1:$E$2323,5,0)*((J3800+F3800)/1000000000)</f>
        <v/>
      </c>
      <c r="AC3800" s="27">
        <f>(DAY(TODAY())+AB3800)/30</f>
        <v/>
      </c>
    </row>
    <row r="3801">
      <c r="A3801" t="n">
        <v>1608136</v>
      </c>
      <c r="B3801" t="inlineStr">
        <is>
          <t>Cib 123 50+Tbr @10/-</t>
        </is>
      </c>
      <c r="C3801" t="inlineStr">
        <is>
          <t>IN89</t>
        </is>
      </c>
      <c r="D3801" t="n">
        <v>0</v>
      </c>
      <c r="E3801" t="n">
        <v>0</v>
      </c>
      <c r="F3801" t="n">
        <v>0</v>
      </c>
      <c r="G3801" t="n">
        <v>0</v>
      </c>
      <c r="H3801" t="n">
        <v>0</v>
      </c>
      <c r="I3801" t="n">
        <v>0</v>
      </c>
      <c r="J3801" t="n">
        <v>0</v>
      </c>
      <c r="K3801" t="n">
        <v>0</v>
      </c>
      <c r="L3801" t="n">
        <v>0</v>
      </c>
      <c r="M3801" t="n">
        <v>0</v>
      </c>
      <c r="N3801" t="n">
        <v>0</v>
      </c>
      <c r="P3801" s="27" t="inlineStr"/>
      <c r="R3801" t="inlineStr">
        <is>
          <t>Hubli</t>
        </is>
      </c>
      <c r="S3801" t="inlineStr">
        <is>
          <t>South</t>
        </is>
      </c>
      <c r="T3801" s="9">
        <f>VLOOKUP(A3801,Sku_list!$A$1:$D$2323,3,0)</f>
        <v/>
      </c>
      <c r="U3801" s="9">
        <f>VLOOKUP(A3801,Sku_list!$A$1:$D$2323,4,0)*(F3801/1000000*12)</f>
        <v/>
      </c>
      <c r="V3801" s="9">
        <f>VLOOKUP(A3801,Sku_list!$A$1:$D$2323,4,0)*(H3801/1000000*12)</f>
        <v/>
      </c>
      <c r="W3801" s="9">
        <f>VLOOKUP(A3801,Sku_list!$A$1:$D$2323,4,0)*(J3801/1000000*12)</f>
        <v/>
      </c>
      <c r="X3801" s="9">
        <f>VLOOKUP(A3801,Sku_list!$A$1:$D$2323,4,0)*(L3801/1000000*12)</f>
        <v/>
      </c>
      <c r="Y3801" s="9">
        <f>VLOOKUP(A3801,Sku_list!$A$1:$E$2323,5,0)*((J3801+F3801)/1000000000)</f>
        <v/>
      </c>
      <c r="AC3801" s="27">
        <f>(DAY(TODAY())+AB3801)/30</f>
        <v/>
      </c>
    </row>
    <row r="3802">
      <c r="A3802" t="n">
        <v>1608136</v>
      </c>
      <c r="B3802" t="inlineStr">
        <is>
          <t>Cib 123 50+Tbr @10/-</t>
        </is>
      </c>
      <c r="C3802" t="inlineStr">
        <is>
          <t>IN90</t>
        </is>
      </c>
      <c r="D3802" t="n">
        <v>0</v>
      </c>
      <c r="E3802" t="n">
        <v>0</v>
      </c>
      <c r="F3802" t="n">
        <v>0</v>
      </c>
      <c r="G3802" t="n">
        <v>0</v>
      </c>
      <c r="H3802" t="n">
        <v>0</v>
      </c>
      <c r="I3802" t="n">
        <v>0</v>
      </c>
      <c r="J3802" t="n">
        <v>0</v>
      </c>
      <c r="K3802" t="n">
        <v>0</v>
      </c>
      <c r="L3802" t="n">
        <v>0</v>
      </c>
      <c r="M3802" t="n">
        <v>0</v>
      </c>
      <c r="N3802" t="n">
        <v>0</v>
      </c>
      <c r="P3802" s="27" t="inlineStr"/>
      <c r="R3802" t="inlineStr">
        <is>
          <t>Export</t>
        </is>
      </c>
      <c r="S3802" t="inlineStr">
        <is>
          <t>Exp-DC</t>
        </is>
      </c>
      <c r="T3802" s="9">
        <f>VLOOKUP(A3802,Sku_list!$A$1:$D$2323,3,0)</f>
        <v/>
      </c>
      <c r="U3802" s="9">
        <f>VLOOKUP(A3802,Sku_list!$A$1:$D$2323,4,0)*(F3802/1000000*12)</f>
        <v/>
      </c>
      <c r="V3802" s="9">
        <f>VLOOKUP(A3802,Sku_list!$A$1:$D$2323,4,0)*(H3802/1000000*12)</f>
        <v/>
      </c>
      <c r="W3802" s="9">
        <f>VLOOKUP(A3802,Sku_list!$A$1:$D$2323,4,0)*(J3802/1000000*12)</f>
        <v/>
      </c>
      <c r="X3802" s="9">
        <f>VLOOKUP(A3802,Sku_list!$A$1:$D$2323,4,0)*(L3802/1000000*12)</f>
        <v/>
      </c>
      <c r="Y3802" s="9">
        <f>VLOOKUP(A3802,Sku_list!$A$1:$E$2323,5,0)*((J3802+F3802)/1000000000)</f>
        <v/>
      </c>
      <c r="AC3802" s="27">
        <f>(DAY(TODAY())+AB3802)/30</f>
        <v/>
      </c>
    </row>
    <row r="3803">
      <c r="A3803" t="n">
        <v>1608136</v>
      </c>
      <c r="B3803" t="inlineStr">
        <is>
          <t>Cib 123 50+Tbr @10/-</t>
        </is>
      </c>
      <c r="C3803" t="inlineStr">
        <is>
          <t>IN91</t>
        </is>
      </c>
      <c r="D3803" t="n">
        <v>0</v>
      </c>
      <c r="E3803" t="n">
        <v>0</v>
      </c>
      <c r="F3803" t="n">
        <v>0</v>
      </c>
      <c r="G3803" t="n">
        <v>0</v>
      </c>
      <c r="H3803" t="n">
        <v>0</v>
      </c>
      <c r="I3803" t="n">
        <v>0</v>
      </c>
      <c r="J3803" t="n">
        <v>0</v>
      </c>
      <c r="K3803" t="n">
        <v>0</v>
      </c>
      <c r="L3803" t="n">
        <v>0</v>
      </c>
      <c r="M3803" t="n">
        <v>0</v>
      </c>
      <c r="N3803" t="n">
        <v>0</v>
      </c>
      <c r="P3803" s="27" t="inlineStr"/>
      <c r="R3803" t="inlineStr">
        <is>
          <t>Siliguri</t>
        </is>
      </c>
      <c r="S3803" t="inlineStr">
        <is>
          <t>East</t>
        </is>
      </c>
      <c r="T3803" s="9">
        <f>VLOOKUP(A3803,Sku_list!$A$1:$D$2323,3,0)</f>
        <v/>
      </c>
      <c r="U3803" s="9">
        <f>VLOOKUP(A3803,Sku_list!$A$1:$D$2323,4,0)*(F3803/1000000*12)</f>
        <v/>
      </c>
      <c r="V3803" s="9">
        <f>VLOOKUP(A3803,Sku_list!$A$1:$D$2323,4,0)*(H3803/1000000*12)</f>
        <v/>
      </c>
      <c r="W3803" s="9">
        <f>VLOOKUP(A3803,Sku_list!$A$1:$D$2323,4,0)*(J3803/1000000*12)</f>
        <v/>
      </c>
      <c r="X3803" s="9">
        <f>VLOOKUP(A3803,Sku_list!$A$1:$D$2323,4,0)*(L3803/1000000*12)</f>
        <v/>
      </c>
      <c r="Y3803" s="9">
        <f>VLOOKUP(A3803,Sku_list!$A$1:$E$2323,5,0)*((J3803+F3803)/1000000000)</f>
        <v/>
      </c>
      <c r="AC3803" s="27">
        <f>(DAY(TODAY())+AB3803)/30</f>
        <v/>
      </c>
    </row>
    <row r="3804">
      <c r="A3804" t="n">
        <v>1608136</v>
      </c>
      <c r="B3804" t="inlineStr">
        <is>
          <t>Cib 123 50+Tbr @10/-</t>
        </is>
      </c>
      <c r="C3804" t="inlineStr">
        <is>
          <t>IN92</t>
        </is>
      </c>
      <c r="D3804" t="n">
        <v>0</v>
      </c>
      <c r="E3804" t="n">
        <v>0</v>
      </c>
      <c r="F3804" t="n">
        <v>0</v>
      </c>
      <c r="G3804" t="n">
        <v>0</v>
      </c>
      <c r="H3804" t="n">
        <v>0</v>
      </c>
      <c r="I3804" t="n">
        <v>0</v>
      </c>
      <c r="J3804" t="n">
        <v>0</v>
      </c>
      <c r="K3804" t="n">
        <v>0</v>
      </c>
      <c r="L3804" t="n">
        <v>0</v>
      </c>
      <c r="M3804" t="n">
        <v>0</v>
      </c>
      <c r="N3804" t="n">
        <v>0</v>
      </c>
      <c r="P3804" s="27" t="inlineStr"/>
      <c r="R3804" t="inlineStr">
        <is>
          <t>J &amp; K</t>
        </is>
      </c>
      <c r="S3804" t="inlineStr">
        <is>
          <t>North</t>
        </is>
      </c>
      <c r="T3804" s="9">
        <f>VLOOKUP(A3804,Sku_list!$A$1:$D$2323,3,0)</f>
        <v/>
      </c>
      <c r="U3804" s="9">
        <f>VLOOKUP(A3804,Sku_list!$A$1:$D$2323,4,0)*(F3804/1000000*12)</f>
        <v/>
      </c>
      <c r="V3804" s="9">
        <f>VLOOKUP(A3804,Sku_list!$A$1:$D$2323,4,0)*(H3804/1000000*12)</f>
        <v/>
      </c>
      <c r="W3804" s="9">
        <f>VLOOKUP(A3804,Sku_list!$A$1:$D$2323,4,0)*(J3804/1000000*12)</f>
        <v/>
      </c>
      <c r="X3804" s="9">
        <f>VLOOKUP(A3804,Sku_list!$A$1:$D$2323,4,0)*(L3804/1000000*12)</f>
        <v/>
      </c>
      <c r="Y3804" s="9">
        <f>VLOOKUP(A3804,Sku_list!$A$1:$E$2323,5,0)*((J3804+F3804)/1000000000)</f>
        <v/>
      </c>
      <c r="AC3804" s="27">
        <f>(DAY(TODAY())+AB3804)/30</f>
        <v/>
      </c>
    </row>
    <row r="3805">
      <c r="A3805" t="n">
        <v>1608136</v>
      </c>
      <c r="B3805" t="inlineStr">
        <is>
          <t>Cib 123 50+Tbr @10/-</t>
        </is>
      </c>
      <c r="C3805" t="inlineStr">
        <is>
          <t>IN93</t>
        </is>
      </c>
      <c r="D3805" t="n">
        <v>0</v>
      </c>
      <c r="E3805" t="n">
        <v>0</v>
      </c>
      <c r="F3805" t="n">
        <v>0</v>
      </c>
      <c r="G3805" t="n">
        <v>0</v>
      </c>
      <c r="H3805" t="n">
        <v>0</v>
      </c>
      <c r="I3805" t="n">
        <v>0</v>
      </c>
      <c r="J3805" t="n">
        <v>0</v>
      </c>
      <c r="K3805" t="n">
        <v>0</v>
      </c>
      <c r="L3805" t="n">
        <v>0</v>
      </c>
      <c r="M3805" t="n">
        <v>0</v>
      </c>
      <c r="N3805" t="n">
        <v>0</v>
      </c>
      <c r="P3805" s="27" t="inlineStr"/>
      <c r="R3805" t="inlineStr">
        <is>
          <t>Himachal</t>
        </is>
      </c>
      <c r="S3805" t="inlineStr">
        <is>
          <t>North</t>
        </is>
      </c>
      <c r="T3805" s="9">
        <f>VLOOKUP(A3805,Sku_list!$A$1:$D$2323,3,0)</f>
        <v/>
      </c>
      <c r="U3805" s="9">
        <f>VLOOKUP(A3805,Sku_list!$A$1:$D$2323,4,0)*(F3805/1000000*12)</f>
        <v/>
      </c>
      <c r="V3805" s="9">
        <f>VLOOKUP(A3805,Sku_list!$A$1:$D$2323,4,0)*(H3805/1000000*12)</f>
        <v/>
      </c>
      <c r="W3805" s="9">
        <f>VLOOKUP(A3805,Sku_list!$A$1:$D$2323,4,0)*(J3805/1000000*12)</f>
        <v/>
      </c>
      <c r="X3805" s="9">
        <f>VLOOKUP(A3805,Sku_list!$A$1:$D$2323,4,0)*(L3805/1000000*12)</f>
        <v/>
      </c>
      <c r="Y3805" s="9">
        <f>VLOOKUP(A3805,Sku_list!$A$1:$E$2323,5,0)*((J3805+F3805)/1000000000)</f>
        <v/>
      </c>
      <c r="AC3805" s="27">
        <f>(DAY(TODAY())+AB3805)/30</f>
        <v/>
      </c>
    </row>
    <row r="3806">
      <c r="A3806" t="n">
        <v>1608136</v>
      </c>
      <c r="B3806" t="inlineStr">
        <is>
          <t>Cib 123 50+Tbr @10/-</t>
        </is>
      </c>
      <c r="C3806" t="inlineStr">
        <is>
          <t>IN94</t>
        </is>
      </c>
      <c r="D3806" t="n">
        <v>0</v>
      </c>
      <c r="E3806" t="n">
        <v>0</v>
      </c>
      <c r="F3806" t="n">
        <v>0</v>
      </c>
      <c r="G3806" t="n">
        <v>0</v>
      </c>
      <c r="H3806" t="n">
        <v>0</v>
      </c>
      <c r="I3806" t="n">
        <v>0</v>
      </c>
      <c r="J3806" t="n">
        <v>0</v>
      </c>
      <c r="K3806" t="n">
        <v>0</v>
      </c>
      <c r="L3806" t="n">
        <v>0</v>
      </c>
      <c r="M3806" t="n">
        <v>0</v>
      </c>
      <c r="N3806" t="n">
        <v>0</v>
      </c>
      <c r="P3806" s="27" t="inlineStr"/>
      <c r="R3806" t="inlineStr">
        <is>
          <t>Chandigarh</t>
        </is>
      </c>
      <c r="S3806" t="inlineStr">
        <is>
          <t>North</t>
        </is>
      </c>
      <c r="T3806" s="9">
        <f>VLOOKUP(A3806,Sku_list!$A$1:$D$2323,3,0)</f>
        <v/>
      </c>
      <c r="U3806" s="9">
        <f>VLOOKUP(A3806,Sku_list!$A$1:$D$2323,4,0)*(F3806/1000000*12)</f>
        <v/>
      </c>
      <c r="V3806" s="9">
        <f>VLOOKUP(A3806,Sku_list!$A$1:$D$2323,4,0)*(H3806/1000000*12)</f>
        <v/>
      </c>
      <c r="W3806" s="9">
        <f>VLOOKUP(A3806,Sku_list!$A$1:$D$2323,4,0)*(J3806/1000000*12)</f>
        <v/>
      </c>
      <c r="X3806" s="9">
        <f>VLOOKUP(A3806,Sku_list!$A$1:$D$2323,4,0)*(L3806/1000000*12)</f>
        <v/>
      </c>
      <c r="Y3806" s="9">
        <f>VLOOKUP(A3806,Sku_list!$A$1:$E$2323,5,0)*((J3806+F3806)/1000000000)</f>
        <v/>
      </c>
      <c r="AC3806" s="27">
        <f>(DAY(TODAY())+AB3806)/30</f>
        <v/>
      </c>
    </row>
    <row r="3807">
      <c r="A3807" t="n">
        <v>1608136</v>
      </c>
      <c r="B3807" t="inlineStr">
        <is>
          <t>Cib 123 50+Tbr @10/-</t>
        </is>
      </c>
      <c r="C3807" t="inlineStr">
        <is>
          <t>IN95</t>
        </is>
      </c>
      <c r="D3807" t="n">
        <v>0</v>
      </c>
      <c r="E3807" t="n">
        <v>0</v>
      </c>
      <c r="F3807" t="n">
        <v>0</v>
      </c>
      <c r="G3807" t="n">
        <v>0</v>
      </c>
      <c r="H3807" t="n">
        <v>0</v>
      </c>
      <c r="I3807" t="n">
        <v>0</v>
      </c>
      <c r="J3807" t="n">
        <v>0</v>
      </c>
      <c r="K3807" t="n">
        <v>0</v>
      </c>
      <c r="L3807" t="n">
        <v>0</v>
      </c>
      <c r="M3807" t="n">
        <v>0</v>
      </c>
      <c r="N3807" t="n">
        <v>0</v>
      </c>
      <c r="P3807" s="27" t="inlineStr"/>
      <c r="R3807" t="inlineStr">
        <is>
          <t>Hasangarh</t>
        </is>
      </c>
      <c r="S3807" t="inlineStr">
        <is>
          <t>North DC</t>
        </is>
      </c>
      <c r="T3807" s="9">
        <f>VLOOKUP(A3807,Sku_list!$A$1:$D$2323,3,0)</f>
        <v/>
      </c>
      <c r="U3807" s="9">
        <f>VLOOKUP(A3807,Sku_list!$A$1:$D$2323,4,0)*(F3807/1000000*12)</f>
        <v/>
      </c>
      <c r="V3807" s="9">
        <f>VLOOKUP(A3807,Sku_list!$A$1:$D$2323,4,0)*(H3807/1000000*12)</f>
        <v/>
      </c>
      <c r="W3807" s="9">
        <f>VLOOKUP(A3807,Sku_list!$A$1:$D$2323,4,0)*(J3807/1000000*12)</f>
        <v/>
      </c>
      <c r="X3807" s="9">
        <f>VLOOKUP(A3807,Sku_list!$A$1:$D$2323,4,0)*(L3807/1000000*12)</f>
        <v/>
      </c>
      <c r="Y3807" s="9">
        <f>VLOOKUP(A3807,Sku_list!$A$1:$E$2323,5,0)*((J3807+F3807)/1000000000)</f>
        <v/>
      </c>
      <c r="AC3807" s="27">
        <f>(DAY(TODAY())+AB3807)/30</f>
        <v/>
      </c>
    </row>
    <row r="3808">
      <c r="A3808" t="n">
        <v>1608136</v>
      </c>
      <c r="B3808" t="inlineStr">
        <is>
          <t>Cib 123 50+Tbr @10/-</t>
        </is>
      </c>
      <c r="C3808" t="inlineStr">
        <is>
          <t>IN96</t>
        </is>
      </c>
      <c r="D3808" t="n">
        <v>0</v>
      </c>
      <c r="E3808" t="n">
        <v>0</v>
      </c>
      <c r="F3808" t="n">
        <v>0</v>
      </c>
      <c r="G3808" t="n">
        <v>0</v>
      </c>
      <c r="H3808" t="n">
        <v>0</v>
      </c>
      <c r="I3808" t="n">
        <v>0</v>
      </c>
      <c r="J3808" t="n">
        <v>0</v>
      </c>
      <c r="K3808" t="n">
        <v>0</v>
      </c>
      <c r="L3808" t="n">
        <v>0</v>
      </c>
      <c r="M3808" t="n">
        <v>0</v>
      </c>
      <c r="N3808" t="n">
        <v>0</v>
      </c>
      <c r="P3808" s="27" t="inlineStr"/>
      <c r="R3808" t="inlineStr">
        <is>
          <t>Goa</t>
        </is>
      </c>
      <c r="S3808" t="inlineStr">
        <is>
          <t>Plant</t>
        </is>
      </c>
      <c r="T3808" s="9">
        <f>VLOOKUP(A3808,Sku_list!$A$1:$D$2323,3,0)</f>
        <v/>
      </c>
      <c r="U3808" s="9">
        <f>VLOOKUP(A3808,Sku_list!$A$1:$D$2323,4,0)*(F3808/1000000*12)</f>
        <v/>
      </c>
      <c r="V3808" s="9">
        <f>VLOOKUP(A3808,Sku_list!$A$1:$D$2323,4,0)*(H3808/1000000*12)</f>
        <v/>
      </c>
      <c r="W3808" s="9">
        <f>VLOOKUP(A3808,Sku_list!$A$1:$D$2323,4,0)*(J3808/1000000*12)</f>
        <v/>
      </c>
      <c r="X3808" s="9">
        <f>VLOOKUP(A3808,Sku_list!$A$1:$D$2323,4,0)*(L3808/1000000*12)</f>
        <v/>
      </c>
      <c r="Y3808" s="9">
        <f>VLOOKUP(A3808,Sku_list!$A$1:$E$2323,5,0)*((J3808+F3808)/1000000000)</f>
        <v/>
      </c>
      <c r="AC3808" s="27">
        <f>(DAY(TODAY())+AB3808)/30</f>
        <v/>
      </c>
    </row>
    <row r="3809">
      <c r="A3809" t="n">
        <v>1608151</v>
      </c>
      <c r="B3809" t="inlineStr">
        <is>
          <t>Cib 40</t>
        </is>
      </c>
      <c r="C3809" t="inlineStr">
        <is>
          <t>IN15</t>
        </is>
      </c>
      <c r="D3809" t="n">
        <v>0</v>
      </c>
      <c r="E3809" t="n">
        <v>0</v>
      </c>
      <c r="F3809" t="n">
        <v>0</v>
      </c>
      <c r="G3809" t="n">
        <v>0</v>
      </c>
      <c r="H3809" t="n">
        <v>0</v>
      </c>
      <c r="I3809" t="n">
        <v>0</v>
      </c>
      <c r="J3809" t="n">
        <v>0</v>
      </c>
      <c r="K3809" t="n">
        <v>0</v>
      </c>
      <c r="L3809" t="n">
        <v>0</v>
      </c>
      <c r="M3809" t="n">
        <v>0</v>
      </c>
      <c r="N3809" t="n">
        <v>0</v>
      </c>
      <c r="P3809" s="27" t="inlineStr"/>
      <c r="R3809" t="inlineStr">
        <is>
          <t>Baddi</t>
        </is>
      </c>
      <c r="S3809" t="inlineStr">
        <is>
          <t>Plant</t>
        </is>
      </c>
      <c r="T3809" s="9">
        <f>VLOOKUP(A3809,Sku_list!$A$1:$D$2323,3,0)</f>
        <v/>
      </c>
      <c r="U3809" s="9">
        <f>VLOOKUP(A3809,Sku_list!$A$1:$D$2323,4,0)*(F3809/1000000*12)</f>
        <v/>
      </c>
      <c r="V3809" s="9">
        <f>VLOOKUP(A3809,Sku_list!$A$1:$D$2323,4,0)*(H3809/1000000*12)</f>
        <v/>
      </c>
      <c r="W3809" s="9">
        <f>VLOOKUP(A3809,Sku_list!$A$1:$D$2323,4,0)*(J3809/1000000*12)</f>
        <v/>
      </c>
      <c r="X3809" s="9">
        <f>VLOOKUP(A3809,Sku_list!$A$1:$D$2323,4,0)*(L3809/1000000*12)</f>
        <v/>
      </c>
      <c r="Y3809" s="9">
        <f>VLOOKUP(A3809,Sku_list!$A$1:$E$2323,5,0)*((J3809+F3809)/1000000000)</f>
        <v/>
      </c>
      <c r="AC3809" s="27">
        <f>(DAY(TODAY())+AB3809)/30</f>
        <v/>
      </c>
    </row>
    <row r="3810">
      <c r="A3810" t="n">
        <v>1608151</v>
      </c>
      <c r="B3810" t="inlineStr">
        <is>
          <t>Cib 40</t>
        </is>
      </c>
      <c r="C3810" t="inlineStr">
        <is>
          <t>IN16</t>
        </is>
      </c>
      <c r="D3810" t="n">
        <v>0</v>
      </c>
      <c r="E3810" t="n">
        <v>0</v>
      </c>
      <c r="F3810" t="n">
        <v>0</v>
      </c>
      <c r="G3810" t="n">
        <v>0</v>
      </c>
      <c r="H3810" t="n">
        <v>0</v>
      </c>
      <c r="I3810" t="n">
        <v>0</v>
      </c>
      <c r="J3810" t="n">
        <v>8568</v>
      </c>
      <c r="K3810" t="n">
        <v>8568</v>
      </c>
      <c r="L3810" t="n">
        <v>0</v>
      </c>
      <c r="M3810" t="n">
        <v>-8568</v>
      </c>
      <c r="N3810" t="n">
        <v>8568</v>
      </c>
      <c r="P3810" s="27" t="inlineStr"/>
      <c r="R3810" t="inlineStr">
        <is>
          <t>Goa</t>
        </is>
      </c>
      <c r="S3810" t="inlineStr">
        <is>
          <t>Plant</t>
        </is>
      </c>
      <c r="T3810" s="9">
        <f>VLOOKUP(A3810,Sku_list!$A$1:$D$2323,3,0)</f>
        <v/>
      </c>
      <c r="U3810" s="9">
        <f>VLOOKUP(A3810,Sku_list!$A$1:$D$2323,4,0)*(F3810/1000000*12)</f>
        <v/>
      </c>
      <c r="V3810" s="9">
        <f>VLOOKUP(A3810,Sku_list!$A$1:$D$2323,4,0)*(H3810/1000000*12)</f>
        <v/>
      </c>
      <c r="W3810" s="9">
        <f>VLOOKUP(A3810,Sku_list!$A$1:$D$2323,4,0)*(J3810/1000000*12)</f>
        <v/>
      </c>
      <c r="X3810" s="9">
        <f>VLOOKUP(A3810,Sku_list!$A$1:$D$2323,4,0)*(L3810/1000000*12)</f>
        <v/>
      </c>
      <c r="Y3810" s="9">
        <f>VLOOKUP(A3810,Sku_list!$A$1:$E$2323,5,0)*((J3810+F3810)/1000000000)</f>
        <v/>
      </c>
      <c r="AC3810" s="27">
        <f>(DAY(TODAY())+AB3810)/30</f>
        <v/>
      </c>
    </row>
    <row r="3811">
      <c r="A3811" t="n">
        <v>1608151</v>
      </c>
      <c r="B3811" t="inlineStr">
        <is>
          <t>Cib 40</t>
        </is>
      </c>
      <c r="C3811" t="inlineStr">
        <is>
          <t>IN60</t>
        </is>
      </c>
      <c r="D3811" t="n">
        <v>0</v>
      </c>
      <c r="E3811" t="n">
        <v>5760</v>
      </c>
      <c r="F3811" t="n">
        <v>0</v>
      </c>
      <c r="G3811" t="n">
        <v>3576</v>
      </c>
      <c r="H3811" t="n">
        <v>3264</v>
      </c>
      <c r="I3811" t="n">
        <v>0</v>
      </c>
      <c r="J3811" t="n">
        <v>3069</v>
      </c>
      <c r="K3811" t="n">
        <v>2781</v>
      </c>
      <c r="L3811" t="n">
        <v>5800</v>
      </c>
      <c r="M3811" t="n">
        <v>-533</v>
      </c>
      <c r="N3811" t="n">
        <v>533</v>
      </c>
      <c r="P3811" s="27" t="n">
        <v>1.091896551724138</v>
      </c>
      <c r="R3811" t="inlineStr">
        <is>
          <t>Mumbai</t>
        </is>
      </c>
      <c r="S3811" t="inlineStr">
        <is>
          <t>West</t>
        </is>
      </c>
      <c r="T3811" s="9">
        <f>VLOOKUP(A3811,Sku_list!$A$1:$D$2323,3,0)</f>
        <v/>
      </c>
      <c r="U3811" s="9">
        <f>VLOOKUP(A3811,Sku_list!$A$1:$D$2323,4,0)*(F3811/1000000*12)</f>
        <v/>
      </c>
      <c r="V3811" s="9">
        <f>VLOOKUP(A3811,Sku_list!$A$1:$D$2323,4,0)*(H3811/1000000*12)</f>
        <v/>
      </c>
      <c r="W3811" s="9">
        <f>VLOOKUP(A3811,Sku_list!$A$1:$D$2323,4,0)*(J3811/1000000*12)</f>
        <v/>
      </c>
      <c r="X3811" s="9">
        <f>VLOOKUP(A3811,Sku_list!$A$1:$D$2323,4,0)*(L3811/1000000*12)</f>
        <v/>
      </c>
      <c r="Y3811" s="9">
        <f>VLOOKUP(A3811,Sku_list!$A$1:$E$2323,5,0)*((J3811+F3811)/1000000000)</f>
        <v/>
      </c>
      <c r="AC3811" s="27">
        <f>(DAY(TODAY())+AB3811)/30</f>
        <v/>
      </c>
    </row>
    <row r="3812">
      <c r="A3812" t="n">
        <v>1608151</v>
      </c>
      <c r="B3812" t="inlineStr">
        <is>
          <t>Cib 40</t>
        </is>
      </c>
      <c r="C3812" t="inlineStr">
        <is>
          <t>IN61</t>
        </is>
      </c>
      <c r="D3812" t="n">
        <v>0</v>
      </c>
      <c r="E3812" t="n">
        <v>0</v>
      </c>
      <c r="F3812" t="n">
        <v>9024</v>
      </c>
      <c r="G3812" t="n">
        <v>168</v>
      </c>
      <c r="H3812" t="n">
        <v>144</v>
      </c>
      <c r="I3812" t="n">
        <v>0</v>
      </c>
      <c r="J3812" t="n">
        <v>432</v>
      </c>
      <c r="K3812" t="n">
        <v>9432</v>
      </c>
      <c r="L3812" t="n">
        <v>1000</v>
      </c>
      <c r="M3812" t="n">
        <v>-8600</v>
      </c>
      <c r="N3812" t="n">
        <v>8600</v>
      </c>
      <c r="P3812" s="27" t="n">
        <v>9.6</v>
      </c>
      <c r="R3812" t="inlineStr">
        <is>
          <t>Delhi</t>
        </is>
      </c>
      <c r="S3812" t="inlineStr">
        <is>
          <t>North</t>
        </is>
      </c>
      <c r="T3812" s="9">
        <f>VLOOKUP(A3812,Sku_list!$A$1:$D$2323,3,0)</f>
        <v/>
      </c>
      <c r="U3812" s="9">
        <f>VLOOKUP(A3812,Sku_list!$A$1:$D$2323,4,0)*(F3812/1000000*12)</f>
        <v/>
      </c>
      <c r="V3812" s="9">
        <f>VLOOKUP(A3812,Sku_list!$A$1:$D$2323,4,0)*(H3812/1000000*12)</f>
        <v/>
      </c>
      <c r="W3812" s="9">
        <f>VLOOKUP(A3812,Sku_list!$A$1:$D$2323,4,0)*(J3812/1000000*12)</f>
        <v/>
      </c>
      <c r="X3812" s="9">
        <f>VLOOKUP(A3812,Sku_list!$A$1:$D$2323,4,0)*(L3812/1000000*12)</f>
        <v/>
      </c>
      <c r="Y3812" s="9">
        <f>VLOOKUP(A3812,Sku_list!$A$1:$E$2323,5,0)*((J3812+F3812)/1000000000)</f>
        <v/>
      </c>
      <c r="AC3812" s="27">
        <f>(DAY(TODAY())+AB3812)/30</f>
        <v/>
      </c>
    </row>
    <row r="3813">
      <c r="A3813" t="n">
        <v>1608151</v>
      </c>
      <c r="B3813" t="inlineStr">
        <is>
          <t>Cib 40</t>
        </is>
      </c>
      <c r="C3813" t="inlineStr">
        <is>
          <t>IN62</t>
        </is>
      </c>
      <c r="D3813" t="n">
        <v>0</v>
      </c>
      <c r="E3813" t="n">
        <v>0</v>
      </c>
      <c r="F3813" t="n">
        <v>0</v>
      </c>
      <c r="G3813" t="n">
        <v>0</v>
      </c>
      <c r="H3813" t="n">
        <v>0</v>
      </c>
      <c r="I3813" t="n">
        <v>0</v>
      </c>
      <c r="J3813" t="n">
        <v>0</v>
      </c>
      <c r="K3813" t="n">
        <v>0</v>
      </c>
      <c r="L3813" t="n">
        <v>0</v>
      </c>
      <c r="M3813" t="n">
        <v>0</v>
      </c>
      <c r="N3813" t="n">
        <v>0</v>
      </c>
      <c r="P3813" s="27" t="inlineStr"/>
      <c r="R3813" t="inlineStr">
        <is>
          <t>Calcutta</t>
        </is>
      </c>
      <c r="S3813" t="inlineStr">
        <is>
          <t>East</t>
        </is>
      </c>
      <c r="T3813" s="9">
        <f>VLOOKUP(A3813,Sku_list!$A$1:$D$2323,3,0)</f>
        <v/>
      </c>
      <c r="U3813" s="9">
        <f>VLOOKUP(A3813,Sku_list!$A$1:$D$2323,4,0)*(F3813/1000000*12)</f>
        <v/>
      </c>
      <c r="V3813" s="9">
        <f>VLOOKUP(A3813,Sku_list!$A$1:$D$2323,4,0)*(H3813/1000000*12)</f>
        <v/>
      </c>
      <c r="W3813" s="9">
        <f>VLOOKUP(A3813,Sku_list!$A$1:$D$2323,4,0)*(J3813/1000000*12)</f>
        <v/>
      </c>
      <c r="X3813" s="9">
        <f>VLOOKUP(A3813,Sku_list!$A$1:$D$2323,4,0)*(L3813/1000000*12)</f>
        <v/>
      </c>
      <c r="Y3813" s="9">
        <f>VLOOKUP(A3813,Sku_list!$A$1:$E$2323,5,0)*((J3813+F3813)/1000000000)</f>
        <v/>
      </c>
      <c r="AC3813" s="27">
        <f>(DAY(TODAY())+AB3813)/30</f>
        <v/>
      </c>
    </row>
    <row r="3814">
      <c r="A3814" t="n">
        <v>1608151</v>
      </c>
      <c r="B3814" t="inlineStr">
        <is>
          <t>Cib 40</t>
        </is>
      </c>
      <c r="C3814" t="inlineStr">
        <is>
          <t>IN63</t>
        </is>
      </c>
      <c r="D3814" t="n">
        <v>0</v>
      </c>
      <c r="E3814" t="n">
        <v>6480</v>
      </c>
      <c r="F3814" t="n">
        <v>16320</v>
      </c>
      <c r="G3814" t="n">
        <v>5280</v>
      </c>
      <c r="H3814" t="n">
        <v>3936</v>
      </c>
      <c r="I3814" t="n">
        <v>0</v>
      </c>
      <c r="J3814" t="n">
        <v>5256</v>
      </c>
      <c r="K3814" t="n">
        <v>20448</v>
      </c>
      <c r="L3814" t="n">
        <v>11500</v>
      </c>
      <c r="M3814" t="n">
        <v>-14012</v>
      </c>
      <c r="N3814" t="n">
        <v>14012</v>
      </c>
      <c r="P3814" s="27" t="n">
        <v>2.218434782608696</v>
      </c>
      <c r="R3814" t="inlineStr">
        <is>
          <t>Trichy</t>
        </is>
      </c>
      <c r="S3814" t="inlineStr">
        <is>
          <t>South</t>
        </is>
      </c>
      <c r="T3814" s="9">
        <f>VLOOKUP(A3814,Sku_list!$A$1:$D$2323,3,0)</f>
        <v/>
      </c>
      <c r="U3814" s="9">
        <f>VLOOKUP(A3814,Sku_list!$A$1:$D$2323,4,0)*(F3814/1000000*12)</f>
        <v/>
      </c>
      <c r="V3814" s="9">
        <f>VLOOKUP(A3814,Sku_list!$A$1:$D$2323,4,0)*(H3814/1000000*12)</f>
        <v/>
      </c>
      <c r="W3814" s="9">
        <f>VLOOKUP(A3814,Sku_list!$A$1:$D$2323,4,0)*(J3814/1000000*12)</f>
        <v/>
      </c>
      <c r="X3814" s="9">
        <f>VLOOKUP(A3814,Sku_list!$A$1:$D$2323,4,0)*(L3814/1000000*12)</f>
        <v/>
      </c>
      <c r="Y3814" s="9">
        <f>VLOOKUP(A3814,Sku_list!$A$1:$E$2323,5,0)*((J3814+F3814)/1000000000)</f>
        <v/>
      </c>
      <c r="AC3814" s="27">
        <f>(DAY(TODAY())+AB3814)/30</f>
        <v/>
      </c>
    </row>
    <row r="3815">
      <c r="A3815" t="n">
        <v>1608151</v>
      </c>
      <c r="B3815" t="inlineStr">
        <is>
          <t>Cib 40</t>
        </is>
      </c>
      <c r="C3815" t="inlineStr">
        <is>
          <t>IN64</t>
        </is>
      </c>
      <c r="D3815" t="n">
        <v>0</v>
      </c>
      <c r="E3815" t="n">
        <v>0</v>
      </c>
      <c r="F3815" t="n">
        <v>4896</v>
      </c>
      <c r="G3815" t="n">
        <v>528</v>
      </c>
      <c r="H3815" t="n">
        <v>360</v>
      </c>
      <c r="I3815" t="n">
        <v>0</v>
      </c>
      <c r="J3815" t="n">
        <v>672</v>
      </c>
      <c r="K3815" t="n">
        <v>5400</v>
      </c>
      <c r="L3815" t="n">
        <v>1400</v>
      </c>
      <c r="M3815" t="n">
        <v>-4528</v>
      </c>
      <c r="N3815" t="n">
        <v>4528</v>
      </c>
      <c r="P3815" s="27" t="n">
        <v>4.234285714285714</v>
      </c>
      <c r="R3815" t="inlineStr">
        <is>
          <t>Chennai</t>
        </is>
      </c>
      <c r="S3815" t="inlineStr">
        <is>
          <t>South</t>
        </is>
      </c>
      <c r="T3815" s="9">
        <f>VLOOKUP(A3815,Sku_list!$A$1:$D$2323,3,0)</f>
        <v/>
      </c>
      <c r="U3815" s="9">
        <f>VLOOKUP(A3815,Sku_list!$A$1:$D$2323,4,0)*(F3815/1000000*12)</f>
        <v/>
      </c>
      <c r="V3815" s="9">
        <f>VLOOKUP(A3815,Sku_list!$A$1:$D$2323,4,0)*(H3815/1000000*12)</f>
        <v/>
      </c>
      <c r="W3815" s="9">
        <f>VLOOKUP(A3815,Sku_list!$A$1:$D$2323,4,0)*(J3815/1000000*12)</f>
        <v/>
      </c>
      <c r="X3815" s="9">
        <f>VLOOKUP(A3815,Sku_list!$A$1:$D$2323,4,0)*(L3815/1000000*12)</f>
        <v/>
      </c>
      <c r="Y3815" s="9">
        <f>VLOOKUP(A3815,Sku_list!$A$1:$E$2323,5,0)*((J3815+F3815)/1000000000)</f>
        <v/>
      </c>
      <c r="AC3815" s="27">
        <f>(DAY(TODAY())+AB3815)/30</f>
        <v/>
      </c>
    </row>
    <row r="3816">
      <c r="A3816" t="n">
        <v>1608151</v>
      </c>
      <c r="B3816" t="inlineStr">
        <is>
          <t>Cib 40</t>
        </is>
      </c>
      <c r="C3816" t="inlineStr">
        <is>
          <t>IN65</t>
        </is>
      </c>
      <c r="D3816" t="n">
        <v>0</v>
      </c>
      <c r="E3816" t="n">
        <v>0</v>
      </c>
      <c r="F3816" t="n">
        <v>0</v>
      </c>
      <c r="G3816" t="n">
        <v>0</v>
      </c>
      <c r="H3816" t="n">
        <v>0</v>
      </c>
      <c r="I3816" t="n">
        <v>0</v>
      </c>
      <c r="J3816" t="n">
        <v>0</v>
      </c>
      <c r="K3816" t="n">
        <v>0</v>
      </c>
      <c r="L3816" t="n">
        <v>0</v>
      </c>
      <c r="M3816" t="n">
        <v>0</v>
      </c>
      <c r="N3816" t="n">
        <v>0</v>
      </c>
      <c r="P3816" s="27" t="inlineStr"/>
      <c r="R3816" t="inlineStr">
        <is>
          <t>Kanpur</t>
        </is>
      </c>
      <c r="S3816" t="inlineStr">
        <is>
          <t>North</t>
        </is>
      </c>
      <c r="T3816" s="9">
        <f>VLOOKUP(A3816,Sku_list!$A$1:$D$2323,3,0)</f>
        <v/>
      </c>
      <c r="U3816" s="9">
        <f>VLOOKUP(A3816,Sku_list!$A$1:$D$2323,4,0)*(F3816/1000000*12)</f>
        <v/>
      </c>
      <c r="V3816" s="9">
        <f>VLOOKUP(A3816,Sku_list!$A$1:$D$2323,4,0)*(H3816/1000000*12)</f>
        <v/>
      </c>
      <c r="W3816" s="9">
        <f>VLOOKUP(A3816,Sku_list!$A$1:$D$2323,4,0)*(J3816/1000000*12)</f>
        <v/>
      </c>
      <c r="X3816" s="9">
        <f>VLOOKUP(A3816,Sku_list!$A$1:$D$2323,4,0)*(L3816/1000000*12)</f>
        <v/>
      </c>
      <c r="Y3816" s="9">
        <f>VLOOKUP(A3816,Sku_list!$A$1:$E$2323,5,0)*((J3816+F3816)/1000000000)</f>
        <v/>
      </c>
      <c r="AC3816" s="27">
        <f>(DAY(TODAY())+AB3816)/30</f>
        <v/>
      </c>
    </row>
    <row r="3817">
      <c r="A3817" t="n">
        <v>1608151</v>
      </c>
      <c r="B3817" t="inlineStr">
        <is>
          <t>Cib 40</t>
        </is>
      </c>
      <c r="C3817" t="inlineStr">
        <is>
          <t>IN66</t>
        </is>
      </c>
      <c r="D3817" t="n">
        <v>0</v>
      </c>
      <c r="E3817" t="n">
        <v>0</v>
      </c>
      <c r="F3817" t="n">
        <v>0</v>
      </c>
      <c r="G3817" t="n">
        <v>0</v>
      </c>
      <c r="H3817" t="n">
        <v>0</v>
      </c>
      <c r="I3817" t="n">
        <v>0</v>
      </c>
      <c r="J3817" t="n">
        <v>0</v>
      </c>
      <c r="K3817" t="n">
        <v>0</v>
      </c>
      <c r="L3817" t="n">
        <v>0</v>
      </c>
      <c r="M3817" t="n">
        <v>0</v>
      </c>
      <c r="N3817" t="n">
        <v>0</v>
      </c>
      <c r="P3817" s="27" t="inlineStr"/>
      <c r="R3817" t="inlineStr">
        <is>
          <t>Bhubaneshwar</t>
        </is>
      </c>
      <c r="S3817" t="inlineStr">
        <is>
          <t>East</t>
        </is>
      </c>
      <c r="T3817" s="9">
        <f>VLOOKUP(A3817,Sku_list!$A$1:$D$2323,3,0)</f>
        <v/>
      </c>
      <c r="U3817" s="9">
        <f>VLOOKUP(A3817,Sku_list!$A$1:$D$2323,4,0)*(F3817/1000000*12)</f>
        <v/>
      </c>
      <c r="V3817" s="9">
        <f>VLOOKUP(A3817,Sku_list!$A$1:$D$2323,4,0)*(H3817/1000000*12)</f>
        <v/>
      </c>
      <c r="W3817" s="9">
        <f>VLOOKUP(A3817,Sku_list!$A$1:$D$2323,4,0)*(J3817/1000000*12)</f>
        <v/>
      </c>
      <c r="X3817" s="9">
        <f>VLOOKUP(A3817,Sku_list!$A$1:$D$2323,4,0)*(L3817/1000000*12)</f>
        <v/>
      </c>
      <c r="Y3817" s="9">
        <f>VLOOKUP(A3817,Sku_list!$A$1:$E$2323,5,0)*((J3817+F3817)/1000000000)</f>
        <v/>
      </c>
      <c r="AC3817" s="27">
        <f>(DAY(TODAY())+AB3817)/30</f>
        <v/>
      </c>
    </row>
    <row r="3818">
      <c r="A3818" t="n">
        <v>1608151</v>
      </c>
      <c r="B3818" t="inlineStr">
        <is>
          <t>Cib 40</t>
        </is>
      </c>
      <c r="C3818" t="inlineStr">
        <is>
          <t>IN67</t>
        </is>
      </c>
      <c r="D3818" t="n">
        <v>0</v>
      </c>
      <c r="E3818" t="n">
        <v>0</v>
      </c>
      <c r="F3818" t="n">
        <v>0</v>
      </c>
      <c r="G3818" t="n">
        <v>0</v>
      </c>
      <c r="H3818" t="n">
        <v>0</v>
      </c>
      <c r="I3818" t="n">
        <v>0</v>
      </c>
      <c r="J3818" t="n">
        <v>0</v>
      </c>
      <c r="K3818" t="n">
        <v>0</v>
      </c>
      <c r="L3818" t="n">
        <v>0</v>
      </c>
      <c r="M3818" t="n">
        <v>0</v>
      </c>
      <c r="N3818" t="n">
        <v>0</v>
      </c>
      <c r="P3818" s="27" t="inlineStr"/>
      <c r="R3818" t="inlineStr">
        <is>
          <t>Indore</t>
        </is>
      </c>
      <c r="S3818" t="inlineStr">
        <is>
          <t>West</t>
        </is>
      </c>
      <c r="T3818" s="9">
        <f>VLOOKUP(A3818,Sku_list!$A$1:$D$2323,3,0)</f>
        <v/>
      </c>
      <c r="U3818" s="9">
        <f>VLOOKUP(A3818,Sku_list!$A$1:$D$2323,4,0)*(F3818/1000000*12)</f>
        <v/>
      </c>
      <c r="V3818" s="9">
        <f>VLOOKUP(A3818,Sku_list!$A$1:$D$2323,4,0)*(H3818/1000000*12)</f>
        <v/>
      </c>
      <c r="W3818" s="9">
        <f>VLOOKUP(A3818,Sku_list!$A$1:$D$2323,4,0)*(J3818/1000000*12)</f>
        <v/>
      </c>
      <c r="X3818" s="9">
        <f>VLOOKUP(A3818,Sku_list!$A$1:$D$2323,4,0)*(L3818/1000000*12)</f>
        <v/>
      </c>
      <c r="Y3818" s="9">
        <f>VLOOKUP(A3818,Sku_list!$A$1:$E$2323,5,0)*((J3818+F3818)/1000000000)</f>
        <v/>
      </c>
      <c r="AC3818" s="27">
        <f>(DAY(TODAY())+AB3818)/30</f>
        <v/>
      </c>
    </row>
    <row r="3819">
      <c r="A3819" t="n">
        <v>1608151</v>
      </c>
      <c r="B3819" t="inlineStr">
        <is>
          <t>Cib 40</t>
        </is>
      </c>
      <c r="C3819" t="inlineStr">
        <is>
          <t>IN68</t>
        </is>
      </c>
      <c r="D3819" t="n">
        <v>0</v>
      </c>
      <c r="E3819" t="n">
        <v>48360</v>
      </c>
      <c r="F3819" t="n">
        <v>0</v>
      </c>
      <c r="G3819" t="n">
        <v>18480</v>
      </c>
      <c r="H3819" t="n">
        <v>11976</v>
      </c>
      <c r="I3819" t="n">
        <v>7200</v>
      </c>
      <c r="J3819" t="n">
        <v>46288</v>
      </c>
      <c r="K3819" t="n">
        <v>42784</v>
      </c>
      <c r="L3819" t="n">
        <v>33006</v>
      </c>
      <c r="M3819" t="n">
        <v>-25258</v>
      </c>
      <c r="N3819" t="n">
        <v>25258</v>
      </c>
      <c r="P3819" s="27" t="n">
        <v>1.765254802157183</v>
      </c>
      <c r="R3819" t="inlineStr">
        <is>
          <t>Baroda</t>
        </is>
      </c>
      <c r="S3819" t="inlineStr">
        <is>
          <t>West</t>
        </is>
      </c>
      <c r="T3819" s="9">
        <f>VLOOKUP(A3819,Sku_list!$A$1:$D$2323,3,0)</f>
        <v/>
      </c>
      <c r="U3819" s="9">
        <f>VLOOKUP(A3819,Sku_list!$A$1:$D$2323,4,0)*(F3819/1000000*12)</f>
        <v/>
      </c>
      <c r="V3819" s="9">
        <f>VLOOKUP(A3819,Sku_list!$A$1:$D$2323,4,0)*(H3819/1000000*12)</f>
        <v/>
      </c>
      <c r="W3819" s="9">
        <f>VLOOKUP(A3819,Sku_list!$A$1:$D$2323,4,0)*(J3819/1000000*12)</f>
        <v/>
      </c>
      <c r="X3819" s="9">
        <f>VLOOKUP(A3819,Sku_list!$A$1:$D$2323,4,0)*(L3819/1000000*12)</f>
        <v/>
      </c>
      <c r="Y3819" s="9">
        <f>VLOOKUP(A3819,Sku_list!$A$1:$E$2323,5,0)*((J3819+F3819)/1000000000)</f>
        <v/>
      </c>
      <c r="AC3819" s="27">
        <f>(DAY(TODAY())+AB3819)/30</f>
        <v/>
      </c>
    </row>
    <row r="3820">
      <c r="A3820" t="n">
        <v>1608151</v>
      </c>
      <c r="B3820" t="inlineStr">
        <is>
          <t>Cib 40</t>
        </is>
      </c>
      <c r="C3820" t="inlineStr">
        <is>
          <t>IN69</t>
        </is>
      </c>
      <c r="D3820" t="n">
        <v>0</v>
      </c>
      <c r="E3820" t="n">
        <v>2160</v>
      </c>
      <c r="F3820" t="n">
        <v>0</v>
      </c>
      <c r="G3820" t="n">
        <v>1464</v>
      </c>
      <c r="H3820" t="n">
        <v>792</v>
      </c>
      <c r="I3820" t="n">
        <v>0</v>
      </c>
      <c r="J3820" t="n">
        <v>2592</v>
      </c>
      <c r="K3820" t="n">
        <v>2400</v>
      </c>
      <c r="L3820" t="n">
        <v>2700</v>
      </c>
      <c r="M3820" t="n">
        <v>-684</v>
      </c>
      <c r="N3820" t="n">
        <v>684</v>
      </c>
      <c r="P3820" s="27" t="n">
        <v>1.253333333333333</v>
      </c>
      <c r="R3820" t="inlineStr">
        <is>
          <t>Hyderabad</t>
        </is>
      </c>
      <c r="S3820" t="inlineStr">
        <is>
          <t>South</t>
        </is>
      </c>
      <c r="T3820" s="9">
        <f>VLOOKUP(A3820,Sku_list!$A$1:$D$2323,3,0)</f>
        <v/>
      </c>
      <c r="U3820" s="9">
        <f>VLOOKUP(A3820,Sku_list!$A$1:$D$2323,4,0)*(F3820/1000000*12)</f>
        <v/>
      </c>
      <c r="V3820" s="9">
        <f>VLOOKUP(A3820,Sku_list!$A$1:$D$2323,4,0)*(H3820/1000000*12)</f>
        <v/>
      </c>
      <c r="W3820" s="9">
        <f>VLOOKUP(A3820,Sku_list!$A$1:$D$2323,4,0)*(J3820/1000000*12)</f>
        <v/>
      </c>
      <c r="X3820" s="9">
        <f>VLOOKUP(A3820,Sku_list!$A$1:$D$2323,4,0)*(L3820/1000000*12)</f>
        <v/>
      </c>
      <c r="Y3820" s="9">
        <f>VLOOKUP(A3820,Sku_list!$A$1:$E$2323,5,0)*((J3820+F3820)/1000000000)</f>
        <v/>
      </c>
      <c r="AC3820" s="27">
        <f>(DAY(TODAY())+AB3820)/30</f>
        <v/>
      </c>
    </row>
    <row r="3821">
      <c r="A3821" t="n">
        <v>1608151</v>
      </c>
      <c r="B3821" t="inlineStr">
        <is>
          <t>Cib 40</t>
        </is>
      </c>
      <c r="C3821" t="inlineStr">
        <is>
          <t>IN70</t>
        </is>
      </c>
      <c r="D3821" t="n">
        <v>0</v>
      </c>
      <c r="E3821" t="n">
        <v>79560</v>
      </c>
      <c r="F3821" t="n">
        <v>480</v>
      </c>
      <c r="G3821" t="n">
        <v>27264</v>
      </c>
      <c r="H3821" t="n">
        <v>8688</v>
      </c>
      <c r="I3821" t="n">
        <v>15120</v>
      </c>
      <c r="J3821" t="n">
        <v>75504</v>
      </c>
      <c r="K3821" t="n">
        <v>62976</v>
      </c>
      <c r="L3821" t="n">
        <v>45000</v>
      </c>
      <c r="M3821" t="n">
        <v>-39672</v>
      </c>
      <c r="N3821" t="n">
        <v>39672</v>
      </c>
      <c r="P3821" s="27" t="n">
        <v>1.8816</v>
      </c>
      <c r="R3821" t="inlineStr">
        <is>
          <t>Allepy</t>
        </is>
      </c>
      <c r="S3821" t="inlineStr">
        <is>
          <t>South</t>
        </is>
      </c>
      <c r="T3821" s="9">
        <f>VLOOKUP(A3821,Sku_list!$A$1:$D$2323,3,0)</f>
        <v/>
      </c>
      <c r="U3821" s="9">
        <f>VLOOKUP(A3821,Sku_list!$A$1:$D$2323,4,0)*(F3821/1000000*12)</f>
        <v/>
      </c>
      <c r="V3821" s="9">
        <f>VLOOKUP(A3821,Sku_list!$A$1:$D$2323,4,0)*(H3821/1000000*12)</f>
        <v/>
      </c>
      <c r="W3821" s="9">
        <f>VLOOKUP(A3821,Sku_list!$A$1:$D$2323,4,0)*(J3821/1000000*12)</f>
        <v/>
      </c>
      <c r="X3821" s="9">
        <f>VLOOKUP(A3821,Sku_list!$A$1:$D$2323,4,0)*(L3821/1000000*12)</f>
        <v/>
      </c>
      <c r="Y3821" s="9">
        <f>VLOOKUP(A3821,Sku_list!$A$1:$E$2323,5,0)*((J3821+F3821)/1000000000)</f>
        <v/>
      </c>
      <c r="AC3821" s="27">
        <f>(DAY(TODAY())+AB3821)/30</f>
        <v/>
      </c>
    </row>
    <row r="3822">
      <c r="A3822" t="n">
        <v>1608151</v>
      </c>
      <c r="B3822" t="inlineStr">
        <is>
          <t>Cib 40</t>
        </is>
      </c>
      <c r="C3822" t="inlineStr">
        <is>
          <t>IN71</t>
        </is>
      </c>
      <c r="D3822" t="n">
        <v>0</v>
      </c>
      <c r="E3822" t="n">
        <v>22896</v>
      </c>
      <c r="F3822" t="n">
        <v>0</v>
      </c>
      <c r="G3822" t="n">
        <v>7704</v>
      </c>
      <c r="H3822" t="n">
        <v>5472</v>
      </c>
      <c r="I3822" t="n">
        <v>0</v>
      </c>
      <c r="J3822" t="n">
        <v>26568</v>
      </c>
      <c r="K3822" t="n">
        <v>24648</v>
      </c>
      <c r="L3822" t="n">
        <v>19500</v>
      </c>
      <c r="M3822" t="n">
        <v>-12540</v>
      </c>
      <c r="N3822" t="n">
        <v>12540</v>
      </c>
      <c r="P3822" s="27" t="n">
        <v>1.643076923076923</v>
      </c>
      <c r="R3822" t="inlineStr">
        <is>
          <t>Bangalore</t>
        </is>
      </c>
      <c r="S3822" t="inlineStr">
        <is>
          <t>South</t>
        </is>
      </c>
      <c r="T3822" s="9">
        <f>VLOOKUP(A3822,Sku_list!$A$1:$D$2323,3,0)</f>
        <v/>
      </c>
      <c r="U3822" s="9">
        <f>VLOOKUP(A3822,Sku_list!$A$1:$D$2323,4,0)*(F3822/1000000*12)</f>
        <v/>
      </c>
      <c r="V3822" s="9">
        <f>VLOOKUP(A3822,Sku_list!$A$1:$D$2323,4,0)*(H3822/1000000*12)</f>
        <v/>
      </c>
      <c r="W3822" s="9">
        <f>VLOOKUP(A3822,Sku_list!$A$1:$D$2323,4,0)*(J3822/1000000*12)</f>
        <v/>
      </c>
      <c r="X3822" s="9">
        <f>VLOOKUP(A3822,Sku_list!$A$1:$D$2323,4,0)*(L3822/1000000*12)</f>
        <v/>
      </c>
      <c r="Y3822" s="9">
        <f>VLOOKUP(A3822,Sku_list!$A$1:$E$2323,5,0)*((J3822+F3822)/1000000000)</f>
        <v/>
      </c>
      <c r="AC3822" s="27">
        <f>(DAY(TODAY())+AB3822)/30</f>
        <v/>
      </c>
    </row>
    <row r="3823">
      <c r="A3823" t="n">
        <v>1608151</v>
      </c>
      <c r="B3823" t="inlineStr">
        <is>
          <t>Cib 40</t>
        </is>
      </c>
      <c r="C3823" t="inlineStr">
        <is>
          <t>IN72</t>
        </is>
      </c>
      <c r="D3823" t="n">
        <v>0</v>
      </c>
      <c r="E3823" t="n">
        <v>0</v>
      </c>
      <c r="F3823" t="n">
        <v>240</v>
      </c>
      <c r="G3823" t="n">
        <v>1968</v>
      </c>
      <c r="H3823" t="n">
        <v>1848</v>
      </c>
      <c r="I3823" t="n">
        <v>0</v>
      </c>
      <c r="J3823" t="n">
        <v>24419</v>
      </c>
      <c r="K3823" t="n">
        <v>24539</v>
      </c>
      <c r="L3823" t="n">
        <v>11000</v>
      </c>
      <c r="M3823" t="n">
        <v>-15507</v>
      </c>
      <c r="N3823" t="n">
        <v>15507</v>
      </c>
      <c r="P3823" s="27" t="n">
        <v>2.409727272727273</v>
      </c>
      <c r="R3823" t="inlineStr">
        <is>
          <t>Gauhati</t>
        </is>
      </c>
      <c r="S3823" t="inlineStr">
        <is>
          <t>East</t>
        </is>
      </c>
      <c r="T3823" s="9">
        <f>VLOOKUP(A3823,Sku_list!$A$1:$D$2323,3,0)</f>
        <v/>
      </c>
      <c r="U3823" s="9">
        <f>VLOOKUP(A3823,Sku_list!$A$1:$D$2323,4,0)*(F3823/1000000*12)</f>
        <v/>
      </c>
      <c r="V3823" s="9">
        <f>VLOOKUP(A3823,Sku_list!$A$1:$D$2323,4,0)*(H3823/1000000*12)</f>
        <v/>
      </c>
      <c r="W3823" s="9">
        <f>VLOOKUP(A3823,Sku_list!$A$1:$D$2323,4,0)*(J3823/1000000*12)</f>
        <v/>
      </c>
      <c r="X3823" s="9">
        <f>VLOOKUP(A3823,Sku_list!$A$1:$D$2323,4,0)*(L3823/1000000*12)</f>
        <v/>
      </c>
      <c r="Y3823" s="9">
        <f>VLOOKUP(A3823,Sku_list!$A$1:$E$2323,5,0)*((J3823+F3823)/1000000000)</f>
        <v/>
      </c>
      <c r="AC3823" s="27">
        <f>(DAY(TODAY())+AB3823)/30</f>
        <v/>
      </c>
    </row>
    <row r="3824">
      <c r="A3824" t="n">
        <v>1608151</v>
      </c>
      <c r="B3824" t="inlineStr">
        <is>
          <t>Cib 40</t>
        </is>
      </c>
      <c r="C3824" t="inlineStr">
        <is>
          <t>IN73</t>
        </is>
      </c>
      <c r="D3824" t="n">
        <v>0</v>
      </c>
      <c r="E3824" t="n">
        <v>0</v>
      </c>
      <c r="F3824" t="n">
        <v>0</v>
      </c>
      <c r="G3824" t="n">
        <v>0</v>
      </c>
      <c r="H3824" t="n">
        <v>0</v>
      </c>
      <c r="I3824" t="n">
        <v>0</v>
      </c>
      <c r="J3824" t="n">
        <v>0</v>
      </c>
      <c r="K3824" t="n">
        <v>0</v>
      </c>
      <c r="L3824" t="n">
        <v>0</v>
      </c>
      <c r="M3824" t="n">
        <v>0</v>
      </c>
      <c r="N3824" t="n">
        <v>0</v>
      </c>
      <c r="P3824" s="27" t="inlineStr"/>
      <c r="R3824" t="inlineStr">
        <is>
          <t>Patna</t>
        </is>
      </c>
      <c r="S3824" t="inlineStr">
        <is>
          <t>East</t>
        </is>
      </c>
      <c r="T3824" s="9">
        <f>VLOOKUP(A3824,Sku_list!$A$1:$D$2323,3,0)</f>
        <v/>
      </c>
      <c r="U3824" s="9">
        <f>VLOOKUP(A3824,Sku_list!$A$1:$D$2323,4,0)*(F3824/1000000*12)</f>
        <v/>
      </c>
      <c r="V3824" s="9">
        <f>VLOOKUP(A3824,Sku_list!$A$1:$D$2323,4,0)*(H3824/1000000*12)</f>
        <v/>
      </c>
      <c r="W3824" s="9">
        <f>VLOOKUP(A3824,Sku_list!$A$1:$D$2323,4,0)*(J3824/1000000*12)</f>
        <v/>
      </c>
      <c r="X3824" s="9">
        <f>VLOOKUP(A3824,Sku_list!$A$1:$D$2323,4,0)*(L3824/1000000*12)</f>
        <v/>
      </c>
      <c r="Y3824" s="9">
        <f>VLOOKUP(A3824,Sku_list!$A$1:$E$2323,5,0)*((J3824+F3824)/1000000000)</f>
        <v/>
      </c>
      <c r="AC3824" s="27">
        <f>(DAY(TODAY())+AB3824)/30</f>
        <v/>
      </c>
    </row>
    <row r="3825">
      <c r="A3825" t="n">
        <v>1608151</v>
      </c>
      <c r="B3825" t="inlineStr">
        <is>
          <t>Cib 40</t>
        </is>
      </c>
      <c r="C3825" t="inlineStr">
        <is>
          <t>IN74</t>
        </is>
      </c>
      <c r="D3825" t="n">
        <v>0</v>
      </c>
      <c r="E3825" t="n">
        <v>0</v>
      </c>
      <c r="F3825" t="n">
        <v>0</v>
      </c>
      <c r="G3825" t="n">
        <v>0</v>
      </c>
      <c r="H3825" t="n">
        <v>0</v>
      </c>
      <c r="I3825" t="n">
        <v>0</v>
      </c>
      <c r="J3825" t="n">
        <v>0</v>
      </c>
      <c r="K3825" t="n">
        <v>0</v>
      </c>
      <c r="L3825" t="n">
        <v>0</v>
      </c>
      <c r="M3825" t="n">
        <v>0</v>
      </c>
      <c r="N3825" t="n">
        <v>0</v>
      </c>
      <c r="P3825" s="27" t="inlineStr"/>
      <c r="R3825" t="inlineStr">
        <is>
          <t>Nepal-exp</t>
        </is>
      </c>
      <c r="S3825" t="inlineStr">
        <is>
          <t>Exp-DC</t>
        </is>
      </c>
      <c r="T3825" s="9">
        <f>VLOOKUP(A3825,Sku_list!$A$1:$D$2323,3,0)</f>
        <v/>
      </c>
      <c r="U3825" s="9">
        <f>VLOOKUP(A3825,Sku_list!$A$1:$D$2323,4,0)*(F3825/1000000*12)</f>
        <v/>
      </c>
      <c r="V3825" s="9">
        <f>VLOOKUP(A3825,Sku_list!$A$1:$D$2323,4,0)*(H3825/1000000*12)</f>
        <v/>
      </c>
      <c r="W3825" s="9">
        <f>VLOOKUP(A3825,Sku_list!$A$1:$D$2323,4,0)*(J3825/1000000*12)</f>
        <v/>
      </c>
      <c r="X3825" s="9">
        <f>VLOOKUP(A3825,Sku_list!$A$1:$D$2323,4,0)*(L3825/1000000*12)</f>
        <v/>
      </c>
      <c r="Y3825" s="9">
        <f>VLOOKUP(A3825,Sku_list!$A$1:$E$2323,5,0)*((J3825+F3825)/1000000000)</f>
        <v/>
      </c>
      <c r="AC3825" s="27">
        <f>(DAY(TODAY())+AB3825)/30</f>
        <v/>
      </c>
    </row>
    <row r="3826">
      <c r="A3826" t="n">
        <v>1608151</v>
      </c>
      <c r="B3826" t="inlineStr">
        <is>
          <t>Cib 40</t>
        </is>
      </c>
      <c r="C3826" t="inlineStr">
        <is>
          <t>IN75</t>
        </is>
      </c>
      <c r="D3826" t="n">
        <v>0</v>
      </c>
      <c r="E3826" t="n">
        <v>20832</v>
      </c>
      <c r="F3826" t="n">
        <v>8496</v>
      </c>
      <c r="G3826" t="n">
        <v>24216</v>
      </c>
      <c r="H3826" t="n">
        <v>17424</v>
      </c>
      <c r="I3826" t="n">
        <v>0</v>
      </c>
      <c r="J3826" t="n">
        <v>3432</v>
      </c>
      <c r="K3826" t="n">
        <v>8976</v>
      </c>
      <c r="L3826" t="n">
        <v>28000</v>
      </c>
      <c r="M3826" t="n">
        <v>-1352</v>
      </c>
      <c r="N3826" t="n">
        <v>1352</v>
      </c>
      <c r="P3826" s="27" t="n">
        <v>1.048285714285714</v>
      </c>
      <c r="R3826" t="inlineStr">
        <is>
          <t>Jaipur</t>
        </is>
      </c>
      <c r="S3826" t="inlineStr">
        <is>
          <t>North</t>
        </is>
      </c>
      <c r="T3826" s="9">
        <f>VLOOKUP(A3826,Sku_list!$A$1:$D$2323,3,0)</f>
        <v/>
      </c>
      <c r="U3826" s="9">
        <f>VLOOKUP(A3826,Sku_list!$A$1:$D$2323,4,0)*(F3826/1000000*12)</f>
        <v/>
      </c>
      <c r="V3826" s="9">
        <f>VLOOKUP(A3826,Sku_list!$A$1:$D$2323,4,0)*(H3826/1000000*12)</f>
        <v/>
      </c>
      <c r="W3826" s="9">
        <f>VLOOKUP(A3826,Sku_list!$A$1:$D$2323,4,0)*(J3826/1000000*12)</f>
        <v/>
      </c>
      <c r="X3826" s="9">
        <f>VLOOKUP(A3826,Sku_list!$A$1:$D$2323,4,0)*(L3826/1000000*12)</f>
        <v/>
      </c>
      <c r="Y3826" s="9">
        <f>VLOOKUP(A3826,Sku_list!$A$1:$E$2323,5,0)*((J3826+F3826)/1000000000)</f>
        <v/>
      </c>
      <c r="AC3826" s="27">
        <f>(DAY(TODAY())+AB3826)/30</f>
        <v/>
      </c>
    </row>
    <row r="3827">
      <c r="A3827" t="n">
        <v>1608151</v>
      </c>
      <c r="B3827" t="inlineStr">
        <is>
          <t>Cib 40</t>
        </is>
      </c>
      <c r="C3827" t="inlineStr">
        <is>
          <t>IN76</t>
        </is>
      </c>
      <c r="D3827" t="n">
        <v>0</v>
      </c>
      <c r="E3827" t="n">
        <v>4008</v>
      </c>
      <c r="F3827" t="n">
        <v>0</v>
      </c>
      <c r="G3827" t="n">
        <v>1488</v>
      </c>
      <c r="H3827" t="n">
        <v>1368</v>
      </c>
      <c r="I3827" t="n">
        <v>0</v>
      </c>
      <c r="J3827" t="n">
        <v>1464</v>
      </c>
      <c r="K3827" t="n">
        <v>1344</v>
      </c>
      <c r="L3827" t="n">
        <v>0</v>
      </c>
      <c r="M3827" t="n">
        <v>-2832</v>
      </c>
      <c r="N3827" t="n">
        <v>2832</v>
      </c>
      <c r="P3827" s="27" t="inlineStr"/>
      <c r="R3827" t="inlineStr">
        <is>
          <t>Ghaziabad</t>
        </is>
      </c>
      <c r="S3827" t="inlineStr">
        <is>
          <t>North</t>
        </is>
      </c>
      <c r="T3827" s="9">
        <f>VLOOKUP(A3827,Sku_list!$A$1:$D$2323,3,0)</f>
        <v/>
      </c>
      <c r="U3827" s="9">
        <f>VLOOKUP(A3827,Sku_list!$A$1:$D$2323,4,0)*(F3827/1000000*12)</f>
        <v/>
      </c>
      <c r="V3827" s="9">
        <f>VLOOKUP(A3827,Sku_list!$A$1:$D$2323,4,0)*(H3827/1000000*12)</f>
        <v/>
      </c>
      <c r="W3827" s="9">
        <f>VLOOKUP(A3827,Sku_list!$A$1:$D$2323,4,0)*(J3827/1000000*12)</f>
        <v/>
      </c>
      <c r="X3827" s="9">
        <f>VLOOKUP(A3827,Sku_list!$A$1:$D$2323,4,0)*(L3827/1000000*12)</f>
        <v/>
      </c>
      <c r="Y3827" s="9">
        <f>VLOOKUP(A3827,Sku_list!$A$1:$E$2323,5,0)*((J3827+F3827)/1000000000)</f>
        <v/>
      </c>
      <c r="AC3827" s="27">
        <f>(DAY(TODAY())+AB3827)/30</f>
        <v/>
      </c>
    </row>
    <row r="3828">
      <c r="A3828" t="n">
        <v>1608151</v>
      </c>
      <c r="B3828" t="inlineStr">
        <is>
          <t>Cib 40</t>
        </is>
      </c>
      <c r="C3828" t="inlineStr">
        <is>
          <t>IN77</t>
        </is>
      </c>
      <c r="D3828" t="n">
        <v>0</v>
      </c>
      <c r="E3828" t="n">
        <v>0</v>
      </c>
      <c r="F3828" t="n">
        <v>0</v>
      </c>
      <c r="G3828" t="n">
        <v>0</v>
      </c>
      <c r="H3828" t="n">
        <v>0</v>
      </c>
      <c r="I3828" t="n">
        <v>0</v>
      </c>
      <c r="J3828" t="n">
        <v>0</v>
      </c>
      <c r="K3828" t="n">
        <v>0</v>
      </c>
      <c r="L3828" t="n">
        <v>0</v>
      </c>
      <c r="M3828" t="n">
        <v>0</v>
      </c>
      <c r="N3828" t="n">
        <v>0</v>
      </c>
      <c r="P3828" s="27" t="inlineStr"/>
      <c r="R3828" t="inlineStr">
        <is>
          <t>POC Bhiwandi</t>
        </is>
      </c>
      <c r="S3828" t="inlineStr">
        <is>
          <t>West</t>
        </is>
      </c>
      <c r="T3828" s="9">
        <f>VLOOKUP(A3828,Sku_list!$A$1:$D$2323,3,0)</f>
        <v/>
      </c>
      <c r="U3828" s="9">
        <f>VLOOKUP(A3828,Sku_list!$A$1:$D$2323,4,0)*(F3828/1000000*12)</f>
        <v/>
      </c>
      <c r="V3828" s="9">
        <f>VLOOKUP(A3828,Sku_list!$A$1:$D$2323,4,0)*(H3828/1000000*12)</f>
        <v/>
      </c>
      <c r="W3828" s="9">
        <f>VLOOKUP(A3828,Sku_list!$A$1:$D$2323,4,0)*(J3828/1000000*12)</f>
        <v/>
      </c>
      <c r="X3828" s="9">
        <f>VLOOKUP(A3828,Sku_list!$A$1:$D$2323,4,0)*(L3828/1000000*12)</f>
        <v/>
      </c>
      <c r="Y3828" s="9">
        <f>VLOOKUP(A3828,Sku_list!$A$1:$E$2323,5,0)*((J3828+F3828)/1000000000)</f>
        <v/>
      </c>
      <c r="AC3828" s="27">
        <f>(DAY(TODAY())+AB3828)/30</f>
        <v/>
      </c>
    </row>
    <row r="3829">
      <c r="A3829" t="n">
        <v>1608151</v>
      </c>
      <c r="B3829" t="inlineStr">
        <is>
          <t>Cib 40</t>
        </is>
      </c>
      <c r="C3829" t="inlineStr">
        <is>
          <t>IN78</t>
        </is>
      </c>
      <c r="D3829" t="n">
        <v>0</v>
      </c>
      <c r="E3829" t="n">
        <v>0</v>
      </c>
      <c r="F3829" t="n">
        <v>0</v>
      </c>
      <c r="G3829" t="n">
        <v>840</v>
      </c>
      <c r="H3829" t="n">
        <v>648</v>
      </c>
      <c r="I3829" t="n">
        <v>0</v>
      </c>
      <c r="J3829" t="n">
        <v>1602</v>
      </c>
      <c r="K3829" t="n">
        <v>1578</v>
      </c>
      <c r="L3829" t="n">
        <v>2600</v>
      </c>
      <c r="M3829" t="n">
        <v>350</v>
      </c>
      <c r="N3829" t="n">
        <v>-350</v>
      </c>
      <c r="P3829" s="27" t="n">
        <v>0.8653846153846154</v>
      </c>
      <c r="R3829" t="inlineStr">
        <is>
          <t>Kundli</t>
        </is>
      </c>
      <c r="S3829" t="inlineStr">
        <is>
          <t>North</t>
        </is>
      </c>
      <c r="T3829" s="9">
        <f>VLOOKUP(A3829,Sku_list!$A$1:$D$2323,3,0)</f>
        <v/>
      </c>
      <c r="U3829" s="9">
        <f>VLOOKUP(A3829,Sku_list!$A$1:$D$2323,4,0)*(F3829/1000000*12)</f>
        <v/>
      </c>
      <c r="V3829" s="9">
        <f>VLOOKUP(A3829,Sku_list!$A$1:$D$2323,4,0)*(H3829/1000000*12)</f>
        <v/>
      </c>
      <c r="W3829" s="9">
        <f>VLOOKUP(A3829,Sku_list!$A$1:$D$2323,4,0)*(J3829/1000000*12)</f>
        <v/>
      </c>
      <c r="X3829" s="9">
        <f>VLOOKUP(A3829,Sku_list!$A$1:$D$2323,4,0)*(L3829/1000000*12)</f>
        <v/>
      </c>
      <c r="Y3829" s="9">
        <f>VLOOKUP(A3829,Sku_list!$A$1:$E$2323,5,0)*((J3829+F3829)/1000000000)</f>
        <v/>
      </c>
      <c r="AC3829" s="27">
        <f>(DAY(TODAY())+AB3829)/30</f>
        <v/>
      </c>
    </row>
    <row r="3830">
      <c r="A3830" t="n">
        <v>1608151</v>
      </c>
      <c r="B3830" t="inlineStr">
        <is>
          <t>Cib 40</t>
        </is>
      </c>
      <c r="C3830" t="inlineStr">
        <is>
          <t>IN79</t>
        </is>
      </c>
      <c r="D3830" t="n">
        <v>0</v>
      </c>
      <c r="E3830" t="n">
        <v>1200</v>
      </c>
      <c r="F3830" t="n">
        <v>0</v>
      </c>
      <c r="G3830" t="n">
        <v>864</v>
      </c>
      <c r="H3830" t="n">
        <v>624</v>
      </c>
      <c r="I3830" t="n">
        <v>0</v>
      </c>
      <c r="J3830" t="n">
        <v>576</v>
      </c>
      <c r="K3830" t="n">
        <v>336</v>
      </c>
      <c r="L3830" t="n">
        <v>1800</v>
      </c>
      <c r="M3830" t="n">
        <v>600</v>
      </c>
      <c r="N3830" t="n">
        <v>-600</v>
      </c>
      <c r="P3830" s="27" t="n">
        <v>0.6666666666666666</v>
      </c>
      <c r="R3830" t="inlineStr">
        <is>
          <t>Goa</t>
        </is>
      </c>
      <c r="S3830" t="inlineStr">
        <is>
          <t>West</t>
        </is>
      </c>
      <c r="T3830" s="9">
        <f>VLOOKUP(A3830,Sku_list!$A$1:$D$2323,3,0)</f>
        <v/>
      </c>
      <c r="U3830" s="9">
        <f>VLOOKUP(A3830,Sku_list!$A$1:$D$2323,4,0)*(F3830/1000000*12)</f>
        <v/>
      </c>
      <c r="V3830" s="9">
        <f>VLOOKUP(A3830,Sku_list!$A$1:$D$2323,4,0)*(H3830/1000000*12)</f>
        <v/>
      </c>
      <c r="W3830" s="9">
        <f>VLOOKUP(A3830,Sku_list!$A$1:$D$2323,4,0)*(J3830/1000000*12)</f>
        <v/>
      </c>
      <c r="X3830" s="9">
        <f>VLOOKUP(A3830,Sku_list!$A$1:$D$2323,4,0)*(L3830/1000000*12)</f>
        <v/>
      </c>
      <c r="Y3830" s="9">
        <f>VLOOKUP(A3830,Sku_list!$A$1:$E$2323,5,0)*((J3830+F3830)/1000000000)</f>
        <v/>
      </c>
      <c r="AC3830" s="27">
        <f>(DAY(TODAY())+AB3830)/30</f>
        <v/>
      </c>
    </row>
    <row r="3831">
      <c r="A3831" t="n">
        <v>1608151</v>
      </c>
      <c r="B3831" t="inlineStr">
        <is>
          <t>Cib 40</t>
        </is>
      </c>
      <c r="C3831" t="inlineStr">
        <is>
          <t>IN80</t>
        </is>
      </c>
      <c r="D3831" t="n">
        <v>0</v>
      </c>
      <c r="E3831" t="n">
        <v>480</v>
      </c>
      <c r="F3831" t="n">
        <v>240</v>
      </c>
      <c r="G3831" t="n">
        <v>1224</v>
      </c>
      <c r="H3831" t="n">
        <v>840</v>
      </c>
      <c r="I3831" t="n">
        <v>0</v>
      </c>
      <c r="J3831" t="n">
        <v>2352</v>
      </c>
      <c r="K3831" t="n">
        <v>2568</v>
      </c>
      <c r="L3831" t="n">
        <v>4000</v>
      </c>
      <c r="M3831" t="n">
        <v>568</v>
      </c>
      <c r="N3831" t="n">
        <v>-568</v>
      </c>
      <c r="P3831" s="27" t="n">
        <v>0.858</v>
      </c>
      <c r="R3831" t="inlineStr">
        <is>
          <t>Morinda</t>
        </is>
      </c>
      <c r="S3831" t="inlineStr">
        <is>
          <t>North</t>
        </is>
      </c>
      <c r="T3831" s="9">
        <f>VLOOKUP(A3831,Sku_list!$A$1:$D$2323,3,0)</f>
        <v/>
      </c>
      <c r="U3831" s="9">
        <f>VLOOKUP(A3831,Sku_list!$A$1:$D$2323,4,0)*(F3831/1000000*12)</f>
        <v/>
      </c>
      <c r="V3831" s="9">
        <f>VLOOKUP(A3831,Sku_list!$A$1:$D$2323,4,0)*(H3831/1000000*12)</f>
        <v/>
      </c>
      <c r="W3831" s="9">
        <f>VLOOKUP(A3831,Sku_list!$A$1:$D$2323,4,0)*(J3831/1000000*12)</f>
        <v/>
      </c>
      <c r="X3831" s="9">
        <f>VLOOKUP(A3831,Sku_list!$A$1:$D$2323,4,0)*(L3831/1000000*12)</f>
        <v/>
      </c>
      <c r="Y3831" s="9">
        <f>VLOOKUP(A3831,Sku_list!$A$1:$E$2323,5,0)*((J3831+F3831)/1000000000)</f>
        <v/>
      </c>
      <c r="AC3831" s="27">
        <f>(DAY(TODAY())+AB3831)/30</f>
        <v/>
      </c>
    </row>
    <row r="3832">
      <c r="A3832" t="n">
        <v>1608151</v>
      </c>
      <c r="B3832" t="inlineStr">
        <is>
          <t>Cib 40</t>
        </is>
      </c>
      <c r="C3832" t="inlineStr">
        <is>
          <t>IN81</t>
        </is>
      </c>
      <c r="D3832" t="n">
        <v>0</v>
      </c>
      <c r="E3832" t="n">
        <v>19920</v>
      </c>
      <c r="F3832" t="n">
        <v>0</v>
      </c>
      <c r="G3832" t="n">
        <v>8640</v>
      </c>
      <c r="H3832" t="n">
        <v>7416</v>
      </c>
      <c r="I3832" t="n">
        <v>0</v>
      </c>
      <c r="J3832" t="n">
        <v>14784</v>
      </c>
      <c r="K3832" t="n">
        <v>13848</v>
      </c>
      <c r="L3832" t="n">
        <v>18000</v>
      </c>
      <c r="M3832" t="n">
        <v>-4200</v>
      </c>
      <c r="N3832" t="n">
        <v>4200</v>
      </c>
      <c r="P3832" s="27" t="n">
        <v>1.233333333333333</v>
      </c>
      <c r="R3832" t="inlineStr">
        <is>
          <t>Bhiwandi</t>
        </is>
      </c>
      <c r="S3832" t="inlineStr">
        <is>
          <t>West</t>
        </is>
      </c>
      <c r="T3832" s="9">
        <f>VLOOKUP(A3832,Sku_list!$A$1:$D$2323,3,0)</f>
        <v/>
      </c>
      <c r="U3832" s="9">
        <f>VLOOKUP(A3832,Sku_list!$A$1:$D$2323,4,0)*(F3832/1000000*12)</f>
        <v/>
      </c>
      <c r="V3832" s="9">
        <f>VLOOKUP(A3832,Sku_list!$A$1:$D$2323,4,0)*(H3832/1000000*12)</f>
        <v/>
      </c>
      <c r="W3832" s="9">
        <f>VLOOKUP(A3832,Sku_list!$A$1:$D$2323,4,0)*(J3832/1000000*12)</f>
        <v/>
      </c>
      <c r="X3832" s="9">
        <f>VLOOKUP(A3832,Sku_list!$A$1:$D$2323,4,0)*(L3832/1000000*12)</f>
        <v/>
      </c>
      <c r="Y3832" s="9">
        <f>VLOOKUP(A3832,Sku_list!$A$1:$E$2323,5,0)*((J3832+F3832)/1000000000)</f>
        <v/>
      </c>
      <c r="AC3832" s="27">
        <f>(DAY(TODAY())+AB3832)/30</f>
        <v/>
      </c>
    </row>
    <row r="3833">
      <c r="A3833" t="n">
        <v>1608151</v>
      </c>
      <c r="B3833" t="inlineStr">
        <is>
          <t>Cib 40</t>
        </is>
      </c>
      <c r="C3833" t="inlineStr">
        <is>
          <t>IN82</t>
        </is>
      </c>
      <c r="D3833" t="n">
        <v>0</v>
      </c>
      <c r="E3833" t="n">
        <v>0</v>
      </c>
      <c r="F3833" t="n">
        <v>0</v>
      </c>
      <c r="G3833" t="n">
        <v>0</v>
      </c>
      <c r="H3833" t="n">
        <v>0</v>
      </c>
      <c r="I3833" t="n">
        <v>0</v>
      </c>
      <c r="J3833" t="n">
        <v>4920</v>
      </c>
      <c r="K3833" t="n">
        <v>4920</v>
      </c>
      <c r="L3833" t="n">
        <v>0</v>
      </c>
      <c r="M3833" t="n">
        <v>-4920</v>
      </c>
      <c r="N3833" t="n">
        <v>4920</v>
      </c>
      <c r="P3833" s="27" t="inlineStr"/>
      <c r="R3833" t="inlineStr">
        <is>
          <t>DC</t>
        </is>
      </c>
      <c r="S3833" t="inlineStr">
        <is>
          <t>West DC</t>
        </is>
      </c>
      <c r="T3833" s="9">
        <f>VLOOKUP(A3833,Sku_list!$A$1:$D$2323,3,0)</f>
        <v/>
      </c>
      <c r="U3833" s="9">
        <f>VLOOKUP(A3833,Sku_list!$A$1:$D$2323,4,0)*(F3833/1000000*12)</f>
        <v/>
      </c>
      <c r="V3833" s="9">
        <f>VLOOKUP(A3833,Sku_list!$A$1:$D$2323,4,0)*(H3833/1000000*12)</f>
        <v/>
      </c>
      <c r="W3833" s="9">
        <f>VLOOKUP(A3833,Sku_list!$A$1:$D$2323,4,0)*(J3833/1000000*12)</f>
        <v/>
      </c>
      <c r="X3833" s="9">
        <f>VLOOKUP(A3833,Sku_list!$A$1:$D$2323,4,0)*(L3833/1000000*12)</f>
        <v/>
      </c>
      <c r="Y3833" s="9">
        <f>VLOOKUP(A3833,Sku_list!$A$1:$E$2323,5,0)*((J3833+F3833)/1000000000)</f>
        <v/>
      </c>
      <c r="AC3833" s="27">
        <f>(DAY(TODAY())+AB3833)/30</f>
        <v/>
      </c>
    </row>
    <row r="3834">
      <c r="A3834" t="n">
        <v>1608151</v>
      </c>
      <c r="B3834" t="inlineStr">
        <is>
          <t>Cib 40</t>
        </is>
      </c>
      <c r="C3834" t="inlineStr">
        <is>
          <t>IN83</t>
        </is>
      </c>
      <c r="D3834" t="n">
        <v>0</v>
      </c>
      <c r="E3834" t="n">
        <v>14976</v>
      </c>
      <c r="F3834" t="n">
        <v>13824</v>
      </c>
      <c r="G3834" t="n">
        <v>9504</v>
      </c>
      <c r="H3834" t="n">
        <v>9456</v>
      </c>
      <c r="I3834" t="n">
        <v>0</v>
      </c>
      <c r="J3834" t="n">
        <v>20976</v>
      </c>
      <c r="K3834" t="n">
        <v>34512</v>
      </c>
      <c r="L3834" t="n">
        <v>20084</v>
      </c>
      <c r="M3834" t="n">
        <v>-24172</v>
      </c>
      <c r="N3834" t="n">
        <v>24172</v>
      </c>
      <c r="P3834" s="27" t="n">
        <v>2.20354511053575</v>
      </c>
      <c r="R3834" t="inlineStr">
        <is>
          <t>Aurangabad</t>
        </is>
      </c>
      <c r="S3834" t="inlineStr">
        <is>
          <t>West</t>
        </is>
      </c>
      <c r="T3834" s="9">
        <f>VLOOKUP(A3834,Sku_list!$A$1:$D$2323,3,0)</f>
        <v/>
      </c>
      <c r="U3834" s="9">
        <f>VLOOKUP(A3834,Sku_list!$A$1:$D$2323,4,0)*(F3834/1000000*12)</f>
        <v/>
      </c>
      <c r="V3834" s="9">
        <f>VLOOKUP(A3834,Sku_list!$A$1:$D$2323,4,0)*(H3834/1000000*12)</f>
        <v/>
      </c>
      <c r="W3834" s="9">
        <f>VLOOKUP(A3834,Sku_list!$A$1:$D$2323,4,0)*(J3834/1000000*12)</f>
        <v/>
      </c>
      <c r="X3834" s="9">
        <f>VLOOKUP(A3834,Sku_list!$A$1:$D$2323,4,0)*(L3834/1000000*12)</f>
        <v/>
      </c>
      <c r="Y3834" s="9">
        <f>VLOOKUP(A3834,Sku_list!$A$1:$E$2323,5,0)*((J3834+F3834)/1000000000)</f>
        <v/>
      </c>
      <c r="AC3834" s="27">
        <f>(DAY(TODAY())+AB3834)/30</f>
        <v/>
      </c>
    </row>
    <row r="3835">
      <c r="A3835" t="n">
        <v>1608151</v>
      </c>
      <c r="B3835" t="inlineStr">
        <is>
          <t>Cib 40</t>
        </is>
      </c>
      <c r="C3835" t="inlineStr">
        <is>
          <t>IN84</t>
        </is>
      </c>
      <c r="D3835" t="n">
        <v>0</v>
      </c>
      <c r="E3835" t="n">
        <v>0</v>
      </c>
      <c r="F3835" t="n">
        <v>0</v>
      </c>
      <c r="G3835" t="n">
        <v>0</v>
      </c>
      <c r="H3835" t="n">
        <v>0</v>
      </c>
      <c r="I3835" t="n">
        <v>0</v>
      </c>
      <c r="J3835" t="n">
        <v>0</v>
      </c>
      <c r="K3835" t="n">
        <v>0</v>
      </c>
      <c r="L3835" t="n">
        <v>0</v>
      </c>
      <c r="M3835" t="n">
        <v>0</v>
      </c>
      <c r="N3835" t="n">
        <v>0</v>
      </c>
      <c r="P3835" s="27" t="inlineStr"/>
      <c r="R3835" t="inlineStr">
        <is>
          <t>Raipur</t>
        </is>
      </c>
      <c r="S3835" t="inlineStr">
        <is>
          <t>West</t>
        </is>
      </c>
      <c r="T3835" s="9">
        <f>VLOOKUP(A3835,Sku_list!$A$1:$D$2323,3,0)</f>
        <v/>
      </c>
      <c r="U3835" s="9">
        <f>VLOOKUP(A3835,Sku_list!$A$1:$D$2323,4,0)*(F3835/1000000*12)</f>
        <v/>
      </c>
      <c r="V3835" s="9">
        <f>VLOOKUP(A3835,Sku_list!$A$1:$D$2323,4,0)*(H3835/1000000*12)</f>
        <v/>
      </c>
      <c r="W3835" s="9">
        <f>VLOOKUP(A3835,Sku_list!$A$1:$D$2323,4,0)*(J3835/1000000*12)</f>
        <v/>
      </c>
      <c r="X3835" s="9">
        <f>VLOOKUP(A3835,Sku_list!$A$1:$D$2323,4,0)*(L3835/1000000*12)</f>
        <v/>
      </c>
      <c r="Y3835" s="9">
        <f>VLOOKUP(A3835,Sku_list!$A$1:$E$2323,5,0)*((J3835+F3835)/1000000000)</f>
        <v/>
      </c>
      <c r="AC3835" s="27">
        <f>(DAY(TODAY())+AB3835)/30</f>
        <v/>
      </c>
    </row>
    <row r="3836">
      <c r="A3836" t="n">
        <v>1608151</v>
      </c>
      <c r="B3836" t="inlineStr">
        <is>
          <t>Cib 40</t>
        </is>
      </c>
      <c r="C3836" t="inlineStr">
        <is>
          <t>IN85</t>
        </is>
      </c>
      <c r="D3836" t="n">
        <v>0</v>
      </c>
      <c r="E3836" t="n">
        <v>0</v>
      </c>
      <c r="F3836" t="n">
        <v>240</v>
      </c>
      <c r="G3836" t="n">
        <v>0</v>
      </c>
      <c r="H3836" t="n">
        <v>0</v>
      </c>
      <c r="I3836" t="n">
        <v>0</v>
      </c>
      <c r="J3836" t="n">
        <v>696</v>
      </c>
      <c r="K3836" t="n">
        <v>936</v>
      </c>
      <c r="L3836" t="n">
        <v>0</v>
      </c>
      <c r="M3836" t="n">
        <v>-936</v>
      </c>
      <c r="N3836" t="n">
        <v>936</v>
      </c>
      <c r="P3836" s="27" t="inlineStr"/>
      <c r="R3836" t="inlineStr">
        <is>
          <t>Tripura</t>
        </is>
      </c>
      <c r="S3836" t="inlineStr">
        <is>
          <t>East</t>
        </is>
      </c>
      <c r="T3836" s="9">
        <f>VLOOKUP(A3836,Sku_list!$A$1:$D$2323,3,0)</f>
        <v/>
      </c>
      <c r="U3836" s="9">
        <f>VLOOKUP(A3836,Sku_list!$A$1:$D$2323,4,0)*(F3836/1000000*12)</f>
        <v/>
      </c>
      <c r="V3836" s="9">
        <f>VLOOKUP(A3836,Sku_list!$A$1:$D$2323,4,0)*(H3836/1000000*12)</f>
        <v/>
      </c>
      <c r="W3836" s="9">
        <f>VLOOKUP(A3836,Sku_list!$A$1:$D$2323,4,0)*(J3836/1000000*12)</f>
        <v/>
      </c>
      <c r="X3836" s="9">
        <f>VLOOKUP(A3836,Sku_list!$A$1:$D$2323,4,0)*(L3836/1000000*12)</f>
        <v/>
      </c>
      <c r="Y3836" s="9">
        <f>VLOOKUP(A3836,Sku_list!$A$1:$E$2323,5,0)*((J3836+F3836)/1000000000)</f>
        <v/>
      </c>
      <c r="AC3836" s="27">
        <f>(DAY(TODAY())+AB3836)/30</f>
        <v/>
      </c>
    </row>
    <row r="3837">
      <c r="A3837" t="n">
        <v>1608151</v>
      </c>
      <c r="B3837" t="inlineStr">
        <is>
          <t>Cib 40</t>
        </is>
      </c>
      <c r="C3837" t="inlineStr">
        <is>
          <t>IN86</t>
        </is>
      </c>
      <c r="D3837" t="n">
        <v>0</v>
      </c>
      <c r="E3837" t="n">
        <v>0</v>
      </c>
      <c r="F3837" t="n">
        <v>0</v>
      </c>
      <c r="G3837" t="n">
        <v>0</v>
      </c>
      <c r="H3837" t="n">
        <v>0</v>
      </c>
      <c r="I3837" t="n">
        <v>0</v>
      </c>
      <c r="J3837" t="n">
        <v>0</v>
      </c>
      <c r="K3837" t="n">
        <v>0</v>
      </c>
      <c r="L3837" t="n">
        <v>0</v>
      </c>
      <c r="M3837" t="n">
        <v>0</v>
      </c>
      <c r="N3837" t="n">
        <v>0</v>
      </c>
      <c r="P3837" s="27" t="inlineStr"/>
      <c r="R3837" t="inlineStr">
        <is>
          <t>Jamshedpur</t>
        </is>
      </c>
      <c r="S3837" t="inlineStr">
        <is>
          <t>East</t>
        </is>
      </c>
      <c r="T3837" s="9">
        <f>VLOOKUP(A3837,Sku_list!$A$1:$D$2323,3,0)</f>
        <v/>
      </c>
      <c r="U3837" s="9">
        <f>VLOOKUP(A3837,Sku_list!$A$1:$D$2323,4,0)*(F3837/1000000*12)</f>
        <v/>
      </c>
      <c r="V3837" s="9">
        <f>VLOOKUP(A3837,Sku_list!$A$1:$D$2323,4,0)*(H3837/1000000*12)</f>
        <v/>
      </c>
      <c r="W3837" s="9">
        <f>VLOOKUP(A3837,Sku_list!$A$1:$D$2323,4,0)*(J3837/1000000*12)</f>
        <v/>
      </c>
      <c r="X3837" s="9">
        <f>VLOOKUP(A3837,Sku_list!$A$1:$D$2323,4,0)*(L3837/1000000*12)</f>
        <v/>
      </c>
      <c r="Y3837" s="9">
        <f>VLOOKUP(A3837,Sku_list!$A$1:$E$2323,5,0)*((J3837+F3837)/1000000000)</f>
        <v/>
      </c>
      <c r="AC3837" s="27">
        <f>(DAY(TODAY())+AB3837)/30</f>
        <v/>
      </c>
    </row>
    <row r="3838">
      <c r="A3838" t="n">
        <v>1608151</v>
      </c>
      <c r="B3838" t="inlineStr">
        <is>
          <t>Cib 40</t>
        </is>
      </c>
      <c r="C3838" t="inlineStr">
        <is>
          <t>IN87</t>
        </is>
      </c>
      <c r="D3838" t="n">
        <v>0</v>
      </c>
      <c r="E3838" t="n">
        <v>10800</v>
      </c>
      <c r="F3838" t="n">
        <v>3816</v>
      </c>
      <c r="G3838" t="n">
        <v>5088</v>
      </c>
      <c r="H3838" t="n">
        <v>4464</v>
      </c>
      <c r="I3838" t="n">
        <v>0</v>
      </c>
      <c r="J3838" t="n">
        <v>9816</v>
      </c>
      <c r="K3838" t="n">
        <v>13176</v>
      </c>
      <c r="L3838" t="n">
        <v>9500</v>
      </c>
      <c r="M3838" t="n">
        <v>-8596</v>
      </c>
      <c r="N3838" t="n">
        <v>8596</v>
      </c>
      <c r="P3838" s="27" t="n">
        <v>1.904842105263158</v>
      </c>
      <c r="R3838" t="inlineStr">
        <is>
          <t>Vijaywada</t>
        </is>
      </c>
      <c r="S3838" t="inlineStr">
        <is>
          <t>South</t>
        </is>
      </c>
      <c r="T3838" s="9">
        <f>VLOOKUP(A3838,Sku_list!$A$1:$D$2323,3,0)</f>
        <v/>
      </c>
      <c r="U3838" s="9">
        <f>VLOOKUP(A3838,Sku_list!$A$1:$D$2323,4,0)*(F3838/1000000*12)</f>
        <v/>
      </c>
      <c r="V3838" s="9">
        <f>VLOOKUP(A3838,Sku_list!$A$1:$D$2323,4,0)*(H3838/1000000*12)</f>
        <v/>
      </c>
      <c r="W3838" s="9">
        <f>VLOOKUP(A3838,Sku_list!$A$1:$D$2323,4,0)*(J3838/1000000*12)</f>
        <v/>
      </c>
      <c r="X3838" s="9">
        <f>VLOOKUP(A3838,Sku_list!$A$1:$D$2323,4,0)*(L3838/1000000*12)</f>
        <v/>
      </c>
      <c r="Y3838" s="9">
        <f>VLOOKUP(A3838,Sku_list!$A$1:$E$2323,5,0)*((J3838+F3838)/1000000000)</f>
        <v/>
      </c>
      <c r="AC3838" s="27">
        <f>(DAY(TODAY())+AB3838)/30</f>
        <v/>
      </c>
    </row>
    <row r="3839">
      <c r="A3839" t="n">
        <v>1608151</v>
      </c>
      <c r="B3839" t="inlineStr">
        <is>
          <t>Cib 40</t>
        </is>
      </c>
      <c r="C3839" t="inlineStr">
        <is>
          <t>IN88</t>
        </is>
      </c>
      <c r="D3839" t="n">
        <v>0</v>
      </c>
      <c r="E3839" t="n">
        <v>2808</v>
      </c>
      <c r="F3839" t="n">
        <v>0</v>
      </c>
      <c r="G3839" t="n">
        <v>1464</v>
      </c>
      <c r="H3839" t="n">
        <v>1344</v>
      </c>
      <c r="I3839" t="n">
        <v>0</v>
      </c>
      <c r="J3839" t="n">
        <v>1464</v>
      </c>
      <c r="K3839" t="n">
        <v>1344</v>
      </c>
      <c r="L3839" t="n">
        <v>0</v>
      </c>
      <c r="M3839" t="n">
        <v>-2808</v>
      </c>
      <c r="N3839" t="n">
        <v>2808</v>
      </c>
      <c r="P3839" s="27" t="inlineStr"/>
      <c r="R3839" t="inlineStr">
        <is>
          <t>Uttaranchal</t>
        </is>
      </c>
      <c r="S3839" t="inlineStr">
        <is>
          <t>North</t>
        </is>
      </c>
      <c r="T3839" s="9">
        <f>VLOOKUP(A3839,Sku_list!$A$1:$D$2323,3,0)</f>
        <v/>
      </c>
      <c r="U3839" s="9">
        <f>VLOOKUP(A3839,Sku_list!$A$1:$D$2323,4,0)*(F3839/1000000*12)</f>
        <v/>
      </c>
      <c r="V3839" s="9">
        <f>VLOOKUP(A3839,Sku_list!$A$1:$D$2323,4,0)*(H3839/1000000*12)</f>
        <v/>
      </c>
      <c r="W3839" s="9">
        <f>VLOOKUP(A3839,Sku_list!$A$1:$D$2323,4,0)*(J3839/1000000*12)</f>
        <v/>
      </c>
      <c r="X3839" s="9">
        <f>VLOOKUP(A3839,Sku_list!$A$1:$D$2323,4,0)*(L3839/1000000*12)</f>
        <v/>
      </c>
      <c r="Y3839" s="9">
        <f>VLOOKUP(A3839,Sku_list!$A$1:$E$2323,5,0)*((J3839+F3839)/1000000000)</f>
        <v/>
      </c>
      <c r="AC3839" s="27">
        <f>(DAY(TODAY())+AB3839)/30</f>
        <v/>
      </c>
    </row>
    <row r="3840">
      <c r="A3840" t="n">
        <v>1608151</v>
      </c>
      <c r="B3840" t="inlineStr">
        <is>
          <t>Cib 40</t>
        </is>
      </c>
      <c r="C3840" t="inlineStr">
        <is>
          <t>IN89</t>
        </is>
      </c>
      <c r="D3840" t="n">
        <v>0</v>
      </c>
      <c r="E3840" t="n">
        <v>30240</v>
      </c>
      <c r="F3840" t="n">
        <v>10116</v>
      </c>
      <c r="G3840" t="n">
        <v>26952</v>
      </c>
      <c r="H3840" t="n">
        <v>16920</v>
      </c>
      <c r="I3840" t="n">
        <v>0</v>
      </c>
      <c r="J3840" t="n">
        <v>50784</v>
      </c>
      <c r="K3840" t="n">
        <v>52500</v>
      </c>
      <c r="L3840" t="n">
        <v>60000</v>
      </c>
      <c r="M3840" t="n">
        <v>-17820</v>
      </c>
      <c r="N3840" t="n">
        <v>17820</v>
      </c>
      <c r="P3840" s="27" t="n">
        <v>1.297</v>
      </c>
      <c r="R3840" t="inlineStr">
        <is>
          <t>Hubli</t>
        </is>
      </c>
      <c r="S3840" t="inlineStr">
        <is>
          <t>South</t>
        </is>
      </c>
      <c r="T3840" s="9">
        <f>VLOOKUP(A3840,Sku_list!$A$1:$D$2323,3,0)</f>
        <v/>
      </c>
      <c r="U3840" s="9">
        <f>VLOOKUP(A3840,Sku_list!$A$1:$D$2323,4,0)*(F3840/1000000*12)</f>
        <v/>
      </c>
      <c r="V3840" s="9">
        <f>VLOOKUP(A3840,Sku_list!$A$1:$D$2323,4,0)*(H3840/1000000*12)</f>
        <v/>
      </c>
      <c r="W3840" s="9">
        <f>VLOOKUP(A3840,Sku_list!$A$1:$D$2323,4,0)*(J3840/1000000*12)</f>
        <v/>
      </c>
      <c r="X3840" s="9">
        <f>VLOOKUP(A3840,Sku_list!$A$1:$D$2323,4,0)*(L3840/1000000*12)</f>
        <v/>
      </c>
      <c r="Y3840" s="9">
        <f>VLOOKUP(A3840,Sku_list!$A$1:$E$2323,5,0)*((J3840+F3840)/1000000000)</f>
        <v/>
      </c>
      <c r="AC3840" s="27">
        <f>(DAY(TODAY())+AB3840)/30</f>
        <v/>
      </c>
    </row>
    <row r="3841">
      <c r="A3841" t="n">
        <v>1608151</v>
      </c>
      <c r="B3841" t="inlineStr">
        <is>
          <t>Cib 40</t>
        </is>
      </c>
      <c r="C3841" t="inlineStr">
        <is>
          <t>IN90</t>
        </is>
      </c>
      <c r="D3841" t="n">
        <v>0</v>
      </c>
      <c r="E3841" t="n">
        <v>0</v>
      </c>
      <c r="F3841" t="n">
        <v>0</v>
      </c>
      <c r="G3841" t="n">
        <v>0</v>
      </c>
      <c r="H3841" t="n">
        <v>0</v>
      </c>
      <c r="I3841" t="n">
        <v>0</v>
      </c>
      <c r="J3841" t="n">
        <v>0</v>
      </c>
      <c r="K3841" t="n">
        <v>0</v>
      </c>
      <c r="L3841" t="n">
        <v>0</v>
      </c>
      <c r="M3841" t="n">
        <v>0</v>
      </c>
      <c r="N3841" t="n">
        <v>0</v>
      </c>
      <c r="P3841" s="27" t="inlineStr"/>
      <c r="R3841" t="inlineStr">
        <is>
          <t>Export</t>
        </is>
      </c>
      <c r="S3841" t="inlineStr">
        <is>
          <t>Exp-DC</t>
        </is>
      </c>
      <c r="T3841" s="9">
        <f>VLOOKUP(A3841,Sku_list!$A$1:$D$2323,3,0)</f>
        <v/>
      </c>
      <c r="U3841" s="9">
        <f>VLOOKUP(A3841,Sku_list!$A$1:$D$2323,4,0)*(F3841/1000000*12)</f>
        <v/>
      </c>
      <c r="V3841" s="9">
        <f>VLOOKUP(A3841,Sku_list!$A$1:$D$2323,4,0)*(H3841/1000000*12)</f>
        <v/>
      </c>
      <c r="W3841" s="9">
        <f>VLOOKUP(A3841,Sku_list!$A$1:$D$2323,4,0)*(J3841/1000000*12)</f>
        <v/>
      </c>
      <c r="X3841" s="9">
        <f>VLOOKUP(A3841,Sku_list!$A$1:$D$2323,4,0)*(L3841/1000000*12)</f>
        <v/>
      </c>
      <c r="Y3841" s="9">
        <f>VLOOKUP(A3841,Sku_list!$A$1:$E$2323,5,0)*((J3841+F3841)/1000000000)</f>
        <v/>
      </c>
      <c r="AC3841" s="27">
        <f>(DAY(TODAY())+AB3841)/30</f>
        <v/>
      </c>
    </row>
    <row r="3842">
      <c r="A3842" t="n">
        <v>1608151</v>
      </c>
      <c r="B3842" t="inlineStr">
        <is>
          <t>Cib 40</t>
        </is>
      </c>
      <c r="C3842" t="inlineStr">
        <is>
          <t>IN91</t>
        </is>
      </c>
      <c r="D3842" t="n">
        <v>0</v>
      </c>
      <c r="E3842" t="n">
        <v>0</v>
      </c>
      <c r="F3842" t="n">
        <v>0</v>
      </c>
      <c r="G3842" t="n">
        <v>0</v>
      </c>
      <c r="H3842" t="n">
        <v>0</v>
      </c>
      <c r="I3842" t="n">
        <v>0</v>
      </c>
      <c r="J3842" t="n">
        <v>0</v>
      </c>
      <c r="K3842" t="n">
        <v>0</v>
      </c>
      <c r="L3842" t="n">
        <v>0</v>
      </c>
      <c r="M3842" t="n">
        <v>0</v>
      </c>
      <c r="N3842" t="n">
        <v>0</v>
      </c>
      <c r="P3842" s="27" t="inlineStr"/>
      <c r="R3842" t="inlineStr">
        <is>
          <t>Siliguri</t>
        </is>
      </c>
      <c r="S3842" t="inlineStr">
        <is>
          <t>East</t>
        </is>
      </c>
      <c r="T3842" s="9">
        <f>VLOOKUP(A3842,Sku_list!$A$1:$D$2323,3,0)</f>
        <v/>
      </c>
      <c r="U3842" s="9">
        <f>VLOOKUP(A3842,Sku_list!$A$1:$D$2323,4,0)*(F3842/1000000*12)</f>
        <v/>
      </c>
      <c r="V3842" s="9">
        <f>VLOOKUP(A3842,Sku_list!$A$1:$D$2323,4,0)*(H3842/1000000*12)</f>
        <v/>
      </c>
      <c r="W3842" s="9">
        <f>VLOOKUP(A3842,Sku_list!$A$1:$D$2323,4,0)*(J3842/1000000*12)</f>
        <v/>
      </c>
      <c r="X3842" s="9">
        <f>VLOOKUP(A3842,Sku_list!$A$1:$D$2323,4,0)*(L3842/1000000*12)</f>
        <v/>
      </c>
      <c r="Y3842" s="9">
        <f>VLOOKUP(A3842,Sku_list!$A$1:$E$2323,5,0)*((J3842+F3842)/1000000000)</f>
        <v/>
      </c>
      <c r="AC3842" s="27">
        <f>(DAY(TODAY())+AB3842)/30</f>
        <v/>
      </c>
    </row>
    <row r="3843">
      <c r="A3843" t="n">
        <v>1608151</v>
      </c>
      <c r="B3843" t="inlineStr">
        <is>
          <t>Cib 40</t>
        </is>
      </c>
      <c r="C3843" t="inlineStr">
        <is>
          <t>IN92</t>
        </is>
      </c>
      <c r="D3843" t="n">
        <v>0</v>
      </c>
      <c r="E3843" t="n">
        <v>0</v>
      </c>
      <c r="F3843" t="n">
        <v>0</v>
      </c>
      <c r="G3843" t="n">
        <v>24</v>
      </c>
      <c r="H3843" t="n">
        <v>120</v>
      </c>
      <c r="I3843" t="n">
        <v>0</v>
      </c>
      <c r="J3843" t="n">
        <v>456</v>
      </c>
      <c r="K3843" t="n">
        <v>456</v>
      </c>
      <c r="L3843" t="n">
        <v>0</v>
      </c>
      <c r="M3843" t="n">
        <v>-576</v>
      </c>
      <c r="N3843" t="n">
        <v>576</v>
      </c>
      <c r="P3843" s="27" t="inlineStr"/>
      <c r="R3843" t="inlineStr">
        <is>
          <t>J &amp; K</t>
        </is>
      </c>
      <c r="S3843" t="inlineStr">
        <is>
          <t>North</t>
        </is>
      </c>
      <c r="T3843" s="9">
        <f>VLOOKUP(A3843,Sku_list!$A$1:$D$2323,3,0)</f>
        <v/>
      </c>
      <c r="U3843" s="9">
        <f>VLOOKUP(A3843,Sku_list!$A$1:$D$2323,4,0)*(F3843/1000000*12)</f>
        <v/>
      </c>
      <c r="V3843" s="9">
        <f>VLOOKUP(A3843,Sku_list!$A$1:$D$2323,4,0)*(H3843/1000000*12)</f>
        <v/>
      </c>
      <c r="W3843" s="9">
        <f>VLOOKUP(A3843,Sku_list!$A$1:$D$2323,4,0)*(J3843/1000000*12)</f>
        <v/>
      </c>
      <c r="X3843" s="9">
        <f>VLOOKUP(A3843,Sku_list!$A$1:$D$2323,4,0)*(L3843/1000000*12)</f>
        <v/>
      </c>
      <c r="Y3843" s="9">
        <f>VLOOKUP(A3843,Sku_list!$A$1:$E$2323,5,0)*((J3843+F3843)/1000000000)</f>
        <v/>
      </c>
      <c r="AC3843" s="27">
        <f>(DAY(TODAY())+AB3843)/30</f>
        <v/>
      </c>
    </row>
    <row r="3844">
      <c r="A3844" t="n">
        <v>1608151</v>
      </c>
      <c r="B3844" t="inlineStr">
        <is>
          <t>Cib 40</t>
        </is>
      </c>
      <c r="C3844" t="inlineStr">
        <is>
          <t>IN93</t>
        </is>
      </c>
      <c r="D3844" t="n">
        <v>0</v>
      </c>
      <c r="E3844" t="n">
        <v>480</v>
      </c>
      <c r="F3844" t="n">
        <v>0</v>
      </c>
      <c r="G3844" t="n">
        <v>744</v>
      </c>
      <c r="H3844" t="n">
        <v>336</v>
      </c>
      <c r="I3844" t="n">
        <v>0</v>
      </c>
      <c r="J3844" t="n">
        <v>888</v>
      </c>
      <c r="K3844" t="n">
        <v>864</v>
      </c>
      <c r="L3844" t="n">
        <v>0</v>
      </c>
      <c r="M3844" t="n">
        <v>-1224</v>
      </c>
      <c r="N3844" t="n">
        <v>1224</v>
      </c>
      <c r="P3844" s="27" t="inlineStr"/>
      <c r="R3844" t="inlineStr">
        <is>
          <t>Himachal</t>
        </is>
      </c>
      <c r="S3844" t="inlineStr">
        <is>
          <t>North</t>
        </is>
      </c>
      <c r="T3844" s="9">
        <f>VLOOKUP(A3844,Sku_list!$A$1:$D$2323,3,0)</f>
        <v/>
      </c>
      <c r="U3844" s="9">
        <f>VLOOKUP(A3844,Sku_list!$A$1:$D$2323,4,0)*(F3844/1000000*12)</f>
        <v/>
      </c>
      <c r="V3844" s="9">
        <f>VLOOKUP(A3844,Sku_list!$A$1:$D$2323,4,0)*(H3844/1000000*12)</f>
        <v/>
      </c>
      <c r="W3844" s="9">
        <f>VLOOKUP(A3844,Sku_list!$A$1:$D$2323,4,0)*(J3844/1000000*12)</f>
        <v/>
      </c>
      <c r="X3844" s="9">
        <f>VLOOKUP(A3844,Sku_list!$A$1:$D$2323,4,0)*(L3844/1000000*12)</f>
        <v/>
      </c>
      <c r="Y3844" s="9">
        <f>VLOOKUP(A3844,Sku_list!$A$1:$E$2323,5,0)*((J3844+F3844)/1000000000)</f>
        <v/>
      </c>
      <c r="AC3844" s="27">
        <f>(DAY(TODAY())+AB3844)/30</f>
        <v/>
      </c>
    </row>
    <row r="3845">
      <c r="A3845" t="n">
        <v>1608151</v>
      </c>
      <c r="B3845" t="inlineStr">
        <is>
          <t>Cib 40</t>
        </is>
      </c>
      <c r="C3845" t="inlineStr">
        <is>
          <t>IN94</t>
        </is>
      </c>
      <c r="D3845" t="n">
        <v>0</v>
      </c>
      <c r="E3845" t="n">
        <v>0</v>
      </c>
      <c r="F3845" t="n">
        <v>240</v>
      </c>
      <c r="G3845" t="n">
        <v>120</v>
      </c>
      <c r="H3845" t="n">
        <v>72</v>
      </c>
      <c r="I3845" t="n">
        <v>0</v>
      </c>
      <c r="J3845" t="n">
        <v>72</v>
      </c>
      <c r="K3845" t="n">
        <v>312</v>
      </c>
      <c r="L3845" t="n">
        <v>0</v>
      </c>
      <c r="M3845" t="n">
        <v>-384</v>
      </c>
      <c r="N3845" t="n">
        <v>384</v>
      </c>
      <c r="P3845" s="27" t="inlineStr"/>
      <c r="R3845" t="inlineStr">
        <is>
          <t>Chandigarh</t>
        </is>
      </c>
      <c r="S3845" t="inlineStr">
        <is>
          <t>North</t>
        </is>
      </c>
      <c r="T3845" s="9">
        <f>VLOOKUP(A3845,Sku_list!$A$1:$D$2323,3,0)</f>
        <v/>
      </c>
      <c r="U3845" s="9">
        <f>VLOOKUP(A3845,Sku_list!$A$1:$D$2323,4,0)*(F3845/1000000*12)</f>
        <v/>
      </c>
      <c r="V3845" s="9">
        <f>VLOOKUP(A3845,Sku_list!$A$1:$D$2323,4,0)*(H3845/1000000*12)</f>
        <v/>
      </c>
      <c r="W3845" s="9">
        <f>VLOOKUP(A3845,Sku_list!$A$1:$D$2323,4,0)*(J3845/1000000*12)</f>
        <v/>
      </c>
      <c r="X3845" s="9">
        <f>VLOOKUP(A3845,Sku_list!$A$1:$D$2323,4,0)*(L3845/1000000*12)</f>
        <v/>
      </c>
      <c r="Y3845" s="9">
        <f>VLOOKUP(A3845,Sku_list!$A$1:$E$2323,5,0)*((J3845+F3845)/1000000000)</f>
        <v/>
      </c>
      <c r="AC3845" s="27">
        <f>(DAY(TODAY())+AB3845)/30</f>
        <v/>
      </c>
    </row>
    <row r="3846">
      <c r="A3846" t="n">
        <v>1608151</v>
      </c>
      <c r="B3846" t="inlineStr">
        <is>
          <t>Cib 40</t>
        </is>
      </c>
      <c r="C3846" t="inlineStr">
        <is>
          <t>IN95</t>
        </is>
      </c>
      <c r="D3846" t="n">
        <v>0</v>
      </c>
      <c r="E3846" t="n">
        <v>0</v>
      </c>
      <c r="F3846" t="n">
        <v>31680</v>
      </c>
      <c r="G3846" t="n">
        <v>0</v>
      </c>
      <c r="H3846" t="n">
        <v>0</v>
      </c>
      <c r="I3846" t="n">
        <v>0</v>
      </c>
      <c r="J3846" t="n">
        <v>1516</v>
      </c>
      <c r="K3846" t="n">
        <v>33196</v>
      </c>
      <c r="L3846" t="n">
        <v>0</v>
      </c>
      <c r="M3846" t="n">
        <v>-33196</v>
      </c>
      <c r="N3846" t="n">
        <v>33196</v>
      </c>
      <c r="P3846" s="27" t="inlineStr"/>
      <c r="R3846" t="inlineStr">
        <is>
          <t>Hasangarh</t>
        </is>
      </c>
      <c r="S3846" t="inlineStr">
        <is>
          <t>North DC</t>
        </is>
      </c>
      <c r="T3846" s="9">
        <f>VLOOKUP(A3846,Sku_list!$A$1:$D$2323,3,0)</f>
        <v/>
      </c>
      <c r="U3846" s="9">
        <f>VLOOKUP(A3846,Sku_list!$A$1:$D$2323,4,0)*(F3846/1000000*12)</f>
        <v/>
      </c>
      <c r="V3846" s="9">
        <f>VLOOKUP(A3846,Sku_list!$A$1:$D$2323,4,0)*(H3846/1000000*12)</f>
        <v/>
      </c>
      <c r="W3846" s="9">
        <f>VLOOKUP(A3846,Sku_list!$A$1:$D$2323,4,0)*(J3846/1000000*12)</f>
        <v/>
      </c>
      <c r="X3846" s="9">
        <f>VLOOKUP(A3846,Sku_list!$A$1:$D$2323,4,0)*(L3846/1000000*12)</f>
        <v/>
      </c>
      <c r="Y3846" s="9">
        <f>VLOOKUP(A3846,Sku_list!$A$1:$E$2323,5,0)*((J3846+F3846)/1000000000)</f>
        <v/>
      </c>
      <c r="AC3846" s="27">
        <f>(DAY(TODAY())+AB3846)/30</f>
        <v/>
      </c>
    </row>
    <row r="3847">
      <c r="A3847" t="n">
        <v>1608151</v>
      </c>
      <c r="B3847" t="inlineStr">
        <is>
          <t>Cib 40</t>
        </is>
      </c>
      <c r="C3847" t="inlineStr">
        <is>
          <t>IN96</t>
        </is>
      </c>
      <c r="D3847" t="n">
        <v>0</v>
      </c>
      <c r="E3847" t="n">
        <v>0</v>
      </c>
      <c r="F3847" t="n">
        <v>0</v>
      </c>
      <c r="G3847" t="n">
        <v>0</v>
      </c>
      <c r="H3847" t="n">
        <v>0</v>
      </c>
      <c r="I3847" t="n">
        <v>0</v>
      </c>
      <c r="J3847" t="n">
        <v>0</v>
      </c>
      <c r="K3847" t="n">
        <v>0</v>
      </c>
      <c r="L3847" t="n">
        <v>0</v>
      </c>
      <c r="M3847" t="n">
        <v>0</v>
      </c>
      <c r="N3847" t="n">
        <v>0</v>
      </c>
      <c r="P3847" s="27" t="inlineStr"/>
      <c r="R3847" t="inlineStr">
        <is>
          <t>Goa</t>
        </is>
      </c>
      <c r="S3847" t="inlineStr">
        <is>
          <t>Plant</t>
        </is>
      </c>
      <c r="T3847" s="9">
        <f>VLOOKUP(A3847,Sku_list!$A$1:$D$2323,3,0)</f>
        <v/>
      </c>
      <c r="U3847" s="9">
        <f>VLOOKUP(A3847,Sku_list!$A$1:$D$2323,4,0)*(F3847/1000000*12)</f>
        <v/>
      </c>
      <c r="V3847" s="9">
        <f>VLOOKUP(A3847,Sku_list!$A$1:$D$2323,4,0)*(H3847/1000000*12)</f>
        <v/>
      </c>
      <c r="W3847" s="9">
        <f>VLOOKUP(A3847,Sku_list!$A$1:$D$2323,4,0)*(J3847/1000000*12)</f>
        <v/>
      </c>
      <c r="X3847" s="9">
        <f>VLOOKUP(A3847,Sku_list!$A$1:$D$2323,4,0)*(L3847/1000000*12)</f>
        <v/>
      </c>
      <c r="Y3847" s="9">
        <f>VLOOKUP(A3847,Sku_list!$A$1:$E$2323,5,0)*((J3847+F3847)/1000000000)</f>
        <v/>
      </c>
      <c r="AC3847" s="27">
        <f>(DAY(TODAY())+AB3847)/30</f>
        <v/>
      </c>
    </row>
    <row r="3848">
      <c r="A3848" t="n">
        <v>1608151</v>
      </c>
      <c r="B3848" t="inlineStr">
        <is>
          <t>Cib 40</t>
        </is>
      </c>
      <c r="C3848" t="inlineStr">
        <is>
          <t>IN97</t>
        </is>
      </c>
      <c r="D3848" t="n">
        <v>0</v>
      </c>
      <c r="E3848" t="n">
        <v>28944</v>
      </c>
      <c r="F3848" t="n">
        <v>0</v>
      </c>
      <c r="G3848" t="n">
        <v>0</v>
      </c>
      <c r="H3848" t="n">
        <v>0</v>
      </c>
      <c r="I3848" t="n">
        <v>0</v>
      </c>
      <c r="J3848" t="n">
        <v>28967</v>
      </c>
      <c r="K3848" t="n">
        <v>28967</v>
      </c>
      <c r="L3848" t="n">
        <v>0</v>
      </c>
      <c r="M3848" t="n">
        <v>-28967</v>
      </c>
      <c r="N3848" t="n">
        <v>28967</v>
      </c>
      <c r="P3848" s="27" t="inlineStr"/>
      <c r="R3848" t="inlineStr">
        <is>
          <t>Hubli DC</t>
        </is>
      </c>
      <c r="S3848" t="inlineStr">
        <is>
          <t>South DC</t>
        </is>
      </c>
      <c r="T3848" s="9">
        <f>VLOOKUP(A3848,Sku_list!$A$1:$D$2323,3,0)</f>
        <v/>
      </c>
      <c r="U3848" s="9">
        <f>VLOOKUP(A3848,Sku_list!$A$1:$D$2323,4,0)*(F3848/1000000*12)</f>
        <v/>
      </c>
      <c r="V3848" s="9">
        <f>VLOOKUP(A3848,Sku_list!$A$1:$D$2323,4,0)*(H3848/1000000*12)</f>
        <v/>
      </c>
      <c r="W3848" s="9">
        <f>VLOOKUP(A3848,Sku_list!$A$1:$D$2323,4,0)*(J3848/1000000*12)</f>
        <v/>
      </c>
      <c r="X3848" s="9">
        <f>VLOOKUP(A3848,Sku_list!$A$1:$D$2323,4,0)*(L3848/1000000*12)</f>
        <v/>
      </c>
      <c r="Y3848" s="9">
        <f>VLOOKUP(A3848,Sku_list!$A$1:$E$2323,5,0)*((J3848+F3848)/1000000000)</f>
        <v/>
      </c>
      <c r="AC3848" s="27">
        <f>(DAY(TODAY())+AB3848)/30</f>
        <v/>
      </c>
    </row>
    <row r="3849">
      <c r="A3849" t="n">
        <v>1608152</v>
      </c>
      <c r="B3849" t="inlineStr">
        <is>
          <t>Cibaca 40+tbr</t>
        </is>
      </c>
      <c r="C3849" s="25" t="inlineStr">
        <is>
          <t>IN15</t>
        </is>
      </c>
      <c r="D3849" t="n">
        <v>0</v>
      </c>
      <c r="E3849" t="n">
        <v>0</v>
      </c>
      <c r="F3849" t="n">
        <v>0</v>
      </c>
      <c r="G3849" t="n">
        <v>0</v>
      </c>
      <c r="H3849" t="n">
        <v>0</v>
      </c>
      <c r="I3849" t="n">
        <v>0</v>
      </c>
      <c r="J3849" t="n">
        <v>0</v>
      </c>
      <c r="K3849" t="n">
        <v>0</v>
      </c>
      <c r="L3849" t="n">
        <v>0</v>
      </c>
      <c r="M3849" t="n">
        <v>0</v>
      </c>
      <c r="N3849" t="n">
        <v>0</v>
      </c>
      <c r="P3849" s="27" t="inlineStr"/>
      <c r="R3849" t="inlineStr">
        <is>
          <t>Baddi</t>
        </is>
      </c>
      <c r="S3849" t="inlineStr">
        <is>
          <t>Plant</t>
        </is>
      </c>
      <c r="T3849" s="9">
        <f>VLOOKUP(A3849,Sku_list!$A$1:$D$2323,3,0)</f>
        <v/>
      </c>
      <c r="U3849" s="9">
        <f>VLOOKUP(A3849,Sku_list!$A$1:$D$2323,4,0)*(F3849/1000000*12)</f>
        <v/>
      </c>
      <c r="V3849" s="9">
        <f>VLOOKUP(A3849,Sku_list!$A$1:$D$2323,4,0)*(H3849/1000000*12)</f>
        <v/>
      </c>
      <c r="W3849" s="9">
        <f>VLOOKUP(A3849,Sku_list!$A$1:$D$2323,4,0)*(J3849/1000000*12)</f>
        <v/>
      </c>
      <c r="X3849" s="9">
        <f>VLOOKUP(A3849,Sku_list!$A$1:$D$2323,4,0)*(L3849/1000000*12)</f>
        <v/>
      </c>
      <c r="Y3849" s="9">
        <f>VLOOKUP(A3849,Sku_list!$A$1:$E$2323,5,0)*((J3849+F3849)/1000000000)</f>
        <v/>
      </c>
      <c r="AC3849" s="27">
        <f>(DAY(TODAY())+AB3849)/30</f>
        <v/>
      </c>
    </row>
    <row r="3850">
      <c r="A3850" t="n">
        <v>1608152</v>
      </c>
      <c r="B3850" t="inlineStr">
        <is>
          <t>Cibaca 40+tbr</t>
        </is>
      </c>
      <c r="C3850" t="inlineStr">
        <is>
          <t>IN16</t>
        </is>
      </c>
      <c r="D3850" t="n">
        <v>0</v>
      </c>
      <c r="E3850" t="n">
        <v>103620</v>
      </c>
      <c r="F3850" t="n">
        <v>0</v>
      </c>
      <c r="G3850" t="n">
        <v>0</v>
      </c>
      <c r="H3850" t="n">
        <v>0</v>
      </c>
      <c r="I3850" t="n">
        <v>0</v>
      </c>
      <c r="J3850" t="n">
        <v>0</v>
      </c>
      <c r="K3850" t="n">
        <v>0</v>
      </c>
      <c r="L3850" t="n">
        <v>0</v>
      </c>
      <c r="M3850" t="n">
        <v>0</v>
      </c>
      <c r="N3850" t="n">
        <v>0</v>
      </c>
      <c r="P3850" s="27" t="inlineStr"/>
      <c r="R3850" t="inlineStr">
        <is>
          <t>Goa</t>
        </is>
      </c>
      <c r="S3850" t="inlineStr">
        <is>
          <t>Plant</t>
        </is>
      </c>
      <c r="T3850" s="9">
        <f>VLOOKUP(A3850,Sku_list!$A$1:$D$2323,3,0)</f>
        <v/>
      </c>
      <c r="U3850" s="9">
        <f>VLOOKUP(A3850,Sku_list!$A$1:$D$2323,4,0)*(F3850/1000000*12)</f>
        <v/>
      </c>
      <c r="V3850" s="9">
        <f>VLOOKUP(A3850,Sku_list!$A$1:$D$2323,4,0)*(H3850/1000000*12)</f>
        <v/>
      </c>
      <c r="W3850" s="9">
        <f>VLOOKUP(A3850,Sku_list!$A$1:$D$2323,4,0)*(J3850/1000000*12)</f>
        <v/>
      </c>
      <c r="X3850" s="9">
        <f>VLOOKUP(A3850,Sku_list!$A$1:$D$2323,4,0)*(L3850/1000000*12)</f>
        <v/>
      </c>
      <c r="Y3850" s="9">
        <f>VLOOKUP(A3850,Sku_list!$A$1:$E$2323,5,0)*((J3850+F3850)/1000000000)</f>
        <v/>
      </c>
      <c r="AC3850" s="27">
        <f>(DAY(TODAY())+AB3850)/30</f>
        <v/>
      </c>
    </row>
    <row r="3851">
      <c r="A3851" t="n">
        <v>1608152</v>
      </c>
      <c r="B3851" t="inlineStr">
        <is>
          <t>Cibaca 40+tbr</t>
        </is>
      </c>
      <c r="C3851" t="inlineStr">
        <is>
          <t>IN60</t>
        </is>
      </c>
      <c r="D3851" t="n">
        <v>0</v>
      </c>
      <c r="E3851" t="n">
        <v>0</v>
      </c>
      <c r="F3851" t="n">
        <v>0</v>
      </c>
      <c r="G3851" t="n">
        <v>0</v>
      </c>
      <c r="H3851" t="n">
        <v>0</v>
      </c>
      <c r="I3851" t="n">
        <v>0</v>
      </c>
      <c r="J3851" t="n">
        <v>0</v>
      </c>
      <c r="K3851" t="n">
        <v>0</v>
      </c>
      <c r="L3851" t="n">
        <v>0</v>
      </c>
      <c r="M3851" t="n">
        <v>0</v>
      </c>
      <c r="N3851" t="n">
        <v>0</v>
      </c>
      <c r="P3851" s="27" t="inlineStr"/>
      <c r="R3851" t="inlineStr">
        <is>
          <t>Mumbai</t>
        </is>
      </c>
      <c r="S3851" t="inlineStr">
        <is>
          <t>West</t>
        </is>
      </c>
      <c r="T3851" s="9">
        <f>VLOOKUP(A3851,Sku_list!$A$1:$D$2323,3,0)</f>
        <v/>
      </c>
      <c r="U3851" s="9">
        <f>VLOOKUP(A3851,Sku_list!$A$1:$D$2323,4,0)*(F3851/1000000*12)</f>
        <v/>
      </c>
      <c r="V3851" s="9">
        <f>VLOOKUP(A3851,Sku_list!$A$1:$D$2323,4,0)*(H3851/1000000*12)</f>
        <v/>
      </c>
      <c r="W3851" s="9">
        <f>VLOOKUP(A3851,Sku_list!$A$1:$D$2323,4,0)*(J3851/1000000*12)</f>
        <v/>
      </c>
      <c r="X3851" s="9">
        <f>VLOOKUP(A3851,Sku_list!$A$1:$D$2323,4,0)*(L3851/1000000*12)</f>
        <v/>
      </c>
      <c r="Y3851" s="9">
        <f>VLOOKUP(A3851,Sku_list!$A$1:$E$2323,5,0)*((J3851+F3851)/1000000000)</f>
        <v/>
      </c>
      <c r="AC3851" s="27">
        <f>(DAY(TODAY())+AB3851)/30</f>
        <v/>
      </c>
    </row>
    <row r="3852">
      <c r="A3852" t="n">
        <v>1608152</v>
      </c>
      <c r="B3852" t="inlineStr">
        <is>
          <t>Cibaca 40+tbr</t>
        </is>
      </c>
      <c r="C3852" t="inlineStr">
        <is>
          <t>IN61</t>
        </is>
      </c>
      <c r="D3852" t="n">
        <v>0</v>
      </c>
      <c r="E3852" t="n">
        <v>0</v>
      </c>
      <c r="F3852" t="n">
        <v>0</v>
      </c>
      <c r="G3852" t="n">
        <v>0</v>
      </c>
      <c r="H3852" t="n">
        <v>0</v>
      </c>
      <c r="I3852" t="n">
        <v>0</v>
      </c>
      <c r="J3852" t="n">
        <v>0</v>
      </c>
      <c r="K3852" t="n">
        <v>0</v>
      </c>
      <c r="L3852" t="n">
        <v>0</v>
      </c>
      <c r="M3852" t="n">
        <v>0</v>
      </c>
      <c r="N3852" t="n">
        <v>0</v>
      </c>
      <c r="P3852" s="27" t="inlineStr"/>
      <c r="R3852" t="inlineStr">
        <is>
          <t>Delhi</t>
        </is>
      </c>
      <c r="S3852" t="inlineStr">
        <is>
          <t>North</t>
        </is>
      </c>
      <c r="T3852" s="9">
        <f>VLOOKUP(A3852,Sku_list!$A$1:$D$2323,3,0)</f>
        <v/>
      </c>
      <c r="U3852" s="9">
        <f>VLOOKUP(A3852,Sku_list!$A$1:$D$2323,4,0)*(F3852/1000000*12)</f>
        <v/>
      </c>
      <c r="V3852" s="9">
        <f>VLOOKUP(A3852,Sku_list!$A$1:$D$2323,4,0)*(H3852/1000000*12)</f>
        <v/>
      </c>
      <c r="W3852" s="9">
        <f>VLOOKUP(A3852,Sku_list!$A$1:$D$2323,4,0)*(J3852/1000000*12)</f>
        <v/>
      </c>
      <c r="X3852" s="9">
        <f>VLOOKUP(A3852,Sku_list!$A$1:$D$2323,4,0)*(L3852/1000000*12)</f>
        <v/>
      </c>
      <c r="Y3852" s="9">
        <f>VLOOKUP(A3852,Sku_list!$A$1:$E$2323,5,0)*((J3852+F3852)/1000000000)</f>
        <v/>
      </c>
      <c r="AC3852" s="27">
        <f>(DAY(TODAY())+AB3852)/30</f>
        <v/>
      </c>
    </row>
    <row r="3853">
      <c r="A3853" t="n">
        <v>1608152</v>
      </c>
      <c r="B3853" t="inlineStr">
        <is>
          <t>Cibaca 40+tbr</t>
        </is>
      </c>
      <c r="C3853" t="inlineStr">
        <is>
          <t>IN62</t>
        </is>
      </c>
      <c r="D3853" t="n">
        <v>10597</v>
      </c>
      <c r="E3853" t="n">
        <v>43380</v>
      </c>
      <c r="F3853" t="n">
        <v>13200</v>
      </c>
      <c r="G3853" t="n">
        <v>45000</v>
      </c>
      <c r="H3853" t="n">
        <v>22080</v>
      </c>
      <c r="I3853" t="n">
        <v>0</v>
      </c>
      <c r="J3853" t="n">
        <v>23581</v>
      </c>
      <c r="K3853" t="n">
        <v>29785</v>
      </c>
      <c r="L3853" t="n">
        <v>83800</v>
      </c>
      <c r="M3853" t="n">
        <v>24939</v>
      </c>
      <c r="N3853" t="n">
        <v>-24939</v>
      </c>
      <c r="P3853" s="27" t="n">
        <v>0.7023985680190931</v>
      </c>
      <c r="R3853" t="inlineStr">
        <is>
          <t>Calcutta</t>
        </is>
      </c>
      <c r="S3853" t="inlineStr">
        <is>
          <t>East</t>
        </is>
      </c>
      <c r="T3853" s="9">
        <f>VLOOKUP(A3853,Sku_list!$A$1:$D$2323,3,0)</f>
        <v/>
      </c>
      <c r="U3853" s="9">
        <f>VLOOKUP(A3853,Sku_list!$A$1:$D$2323,4,0)*(F3853/1000000*12)</f>
        <v/>
      </c>
      <c r="V3853" s="9">
        <f>VLOOKUP(A3853,Sku_list!$A$1:$D$2323,4,0)*(H3853/1000000*12)</f>
        <v/>
      </c>
      <c r="W3853" s="9">
        <f>VLOOKUP(A3853,Sku_list!$A$1:$D$2323,4,0)*(J3853/1000000*12)</f>
        <v/>
      </c>
      <c r="X3853" s="9">
        <f>VLOOKUP(A3853,Sku_list!$A$1:$D$2323,4,0)*(L3853/1000000*12)</f>
        <v/>
      </c>
      <c r="Y3853" s="9">
        <f>VLOOKUP(A3853,Sku_list!$A$1:$E$2323,5,0)*((J3853+F3853)/1000000000)</f>
        <v/>
      </c>
      <c r="AC3853" s="27">
        <f>(DAY(TODAY())+AB3853)/30</f>
        <v/>
      </c>
    </row>
    <row r="3854">
      <c r="A3854" t="n">
        <v>1608152</v>
      </c>
      <c r="B3854" t="inlineStr">
        <is>
          <t>Cibaca 40+tbr</t>
        </is>
      </c>
      <c r="C3854" t="inlineStr">
        <is>
          <t>IN63</t>
        </is>
      </c>
      <c r="D3854" t="n">
        <v>0</v>
      </c>
      <c r="E3854" t="n">
        <v>0</v>
      </c>
      <c r="F3854" t="n">
        <v>0</v>
      </c>
      <c r="G3854" t="n">
        <v>0</v>
      </c>
      <c r="H3854" t="n">
        <v>0</v>
      </c>
      <c r="I3854" t="n">
        <v>0</v>
      </c>
      <c r="J3854" t="n">
        <v>0</v>
      </c>
      <c r="K3854" t="n">
        <v>0</v>
      </c>
      <c r="L3854" t="n">
        <v>0</v>
      </c>
      <c r="M3854" t="n">
        <v>0</v>
      </c>
      <c r="N3854" t="n">
        <v>0</v>
      </c>
      <c r="P3854" s="27" t="inlineStr"/>
      <c r="R3854" t="inlineStr">
        <is>
          <t>Trichy</t>
        </is>
      </c>
      <c r="S3854" t="inlineStr">
        <is>
          <t>South</t>
        </is>
      </c>
      <c r="T3854" s="9">
        <f>VLOOKUP(A3854,Sku_list!$A$1:$D$2323,3,0)</f>
        <v/>
      </c>
      <c r="U3854" s="9">
        <f>VLOOKUP(A3854,Sku_list!$A$1:$D$2323,4,0)*(F3854/1000000*12)</f>
        <v/>
      </c>
      <c r="V3854" s="9">
        <f>VLOOKUP(A3854,Sku_list!$A$1:$D$2323,4,0)*(H3854/1000000*12)</f>
        <v/>
      </c>
      <c r="W3854" s="9">
        <f>VLOOKUP(A3854,Sku_list!$A$1:$D$2323,4,0)*(J3854/1000000*12)</f>
        <v/>
      </c>
      <c r="X3854" s="9">
        <f>VLOOKUP(A3854,Sku_list!$A$1:$D$2323,4,0)*(L3854/1000000*12)</f>
        <v/>
      </c>
      <c r="Y3854" s="9">
        <f>VLOOKUP(A3854,Sku_list!$A$1:$E$2323,5,0)*((J3854+F3854)/1000000000)</f>
        <v/>
      </c>
      <c r="AC3854" s="27">
        <f>(DAY(TODAY())+AB3854)/30</f>
        <v/>
      </c>
    </row>
    <row r="3855">
      <c r="A3855" t="n">
        <v>1608152</v>
      </c>
      <c r="B3855" t="inlineStr">
        <is>
          <t>Cibaca 40+tbr</t>
        </is>
      </c>
      <c r="C3855" t="inlineStr">
        <is>
          <t>IN64</t>
        </is>
      </c>
      <c r="D3855" t="n">
        <v>0</v>
      </c>
      <c r="E3855" t="n">
        <v>0</v>
      </c>
      <c r="F3855" t="n">
        <v>0</v>
      </c>
      <c r="G3855" t="n">
        <v>0</v>
      </c>
      <c r="H3855" t="n">
        <v>0</v>
      </c>
      <c r="I3855" t="n">
        <v>0</v>
      </c>
      <c r="J3855" t="n">
        <v>0</v>
      </c>
      <c r="K3855" t="n">
        <v>0</v>
      </c>
      <c r="L3855" t="n">
        <v>0</v>
      </c>
      <c r="M3855" t="n">
        <v>0</v>
      </c>
      <c r="N3855" t="n">
        <v>0</v>
      </c>
      <c r="P3855" s="27" t="inlineStr"/>
      <c r="R3855" t="inlineStr">
        <is>
          <t>Chennai</t>
        </is>
      </c>
      <c r="S3855" t="inlineStr">
        <is>
          <t>South</t>
        </is>
      </c>
      <c r="T3855" s="9">
        <f>VLOOKUP(A3855,Sku_list!$A$1:$D$2323,3,0)</f>
        <v/>
      </c>
      <c r="U3855" s="9">
        <f>VLOOKUP(A3855,Sku_list!$A$1:$D$2323,4,0)*(F3855/1000000*12)</f>
        <v/>
      </c>
      <c r="V3855" s="9">
        <f>VLOOKUP(A3855,Sku_list!$A$1:$D$2323,4,0)*(H3855/1000000*12)</f>
        <v/>
      </c>
      <c r="W3855" s="9">
        <f>VLOOKUP(A3855,Sku_list!$A$1:$D$2323,4,0)*(J3855/1000000*12)</f>
        <v/>
      </c>
      <c r="X3855" s="9">
        <f>VLOOKUP(A3855,Sku_list!$A$1:$D$2323,4,0)*(L3855/1000000*12)</f>
        <v/>
      </c>
      <c r="Y3855" s="9">
        <f>VLOOKUP(A3855,Sku_list!$A$1:$E$2323,5,0)*((J3855+F3855)/1000000000)</f>
        <v/>
      </c>
      <c r="AC3855" s="27">
        <f>(DAY(TODAY())+AB3855)/30</f>
        <v/>
      </c>
    </row>
    <row r="3856">
      <c r="A3856" t="n">
        <v>1608152</v>
      </c>
      <c r="B3856" t="inlineStr">
        <is>
          <t>Cibaca 40+tbr</t>
        </is>
      </c>
      <c r="C3856" t="inlineStr">
        <is>
          <t>IN65</t>
        </is>
      </c>
      <c r="D3856" t="n">
        <v>0</v>
      </c>
      <c r="E3856" t="n">
        <v>94882</v>
      </c>
      <c r="F3856" t="n">
        <v>14856</v>
      </c>
      <c r="G3856" t="n">
        <v>143580</v>
      </c>
      <c r="H3856" t="n">
        <v>85404</v>
      </c>
      <c r="I3856" t="n">
        <v>0</v>
      </c>
      <c r="J3856" t="n">
        <v>14759</v>
      </c>
      <c r="K3856" t="n">
        <v>29543</v>
      </c>
      <c r="L3856" t="n">
        <v>210000</v>
      </c>
      <c r="M3856" t="n">
        <v>94981</v>
      </c>
      <c r="N3856" t="n">
        <v>-94981</v>
      </c>
      <c r="P3856" s="27" t="n">
        <v>0.5477095238095238</v>
      </c>
      <c r="R3856" t="inlineStr">
        <is>
          <t>Kanpur</t>
        </is>
      </c>
      <c r="S3856" t="inlineStr">
        <is>
          <t>North</t>
        </is>
      </c>
      <c r="T3856" s="9">
        <f>VLOOKUP(A3856,Sku_list!$A$1:$D$2323,3,0)</f>
        <v/>
      </c>
      <c r="U3856" s="9">
        <f>VLOOKUP(A3856,Sku_list!$A$1:$D$2323,4,0)*(F3856/1000000*12)</f>
        <v/>
      </c>
      <c r="V3856" s="9">
        <f>VLOOKUP(A3856,Sku_list!$A$1:$D$2323,4,0)*(H3856/1000000*12)</f>
        <v/>
      </c>
      <c r="W3856" s="9">
        <f>VLOOKUP(A3856,Sku_list!$A$1:$D$2323,4,0)*(J3856/1000000*12)</f>
        <v/>
      </c>
      <c r="X3856" s="9">
        <f>VLOOKUP(A3856,Sku_list!$A$1:$D$2323,4,0)*(L3856/1000000*12)</f>
        <v/>
      </c>
      <c r="Y3856" s="9">
        <f>VLOOKUP(A3856,Sku_list!$A$1:$E$2323,5,0)*((J3856+F3856)/1000000000)</f>
        <v/>
      </c>
      <c r="AC3856" s="27">
        <f>(DAY(TODAY())+AB3856)/30</f>
        <v/>
      </c>
    </row>
    <row r="3857">
      <c r="A3857" t="n">
        <v>1608152</v>
      </c>
      <c r="B3857" t="inlineStr">
        <is>
          <t>Cibaca 40+tbr</t>
        </is>
      </c>
      <c r="C3857" t="inlineStr">
        <is>
          <t>IN66</t>
        </is>
      </c>
      <c r="D3857" t="n">
        <v>0</v>
      </c>
      <c r="E3857" t="n">
        <v>16080</v>
      </c>
      <c r="F3857" t="n">
        <v>0</v>
      </c>
      <c r="G3857" t="n">
        <v>16003</v>
      </c>
      <c r="H3857" t="n">
        <v>7212</v>
      </c>
      <c r="I3857" t="n">
        <v>0</v>
      </c>
      <c r="J3857" t="n">
        <v>8868</v>
      </c>
      <c r="K3857" t="n">
        <v>8376</v>
      </c>
      <c r="L3857" t="n">
        <v>35000</v>
      </c>
      <c r="M3857" t="n">
        <v>18920</v>
      </c>
      <c r="N3857" t="n">
        <v>-18920</v>
      </c>
      <c r="P3857" s="27" t="n">
        <v>0.4594285714285714</v>
      </c>
      <c r="R3857" t="inlineStr">
        <is>
          <t>Bhubaneshwar</t>
        </is>
      </c>
      <c r="S3857" t="inlineStr">
        <is>
          <t>East</t>
        </is>
      </c>
      <c r="T3857" s="9">
        <f>VLOOKUP(A3857,Sku_list!$A$1:$D$2323,3,0)</f>
        <v/>
      </c>
      <c r="U3857" s="9">
        <f>VLOOKUP(A3857,Sku_list!$A$1:$D$2323,4,0)*(F3857/1000000*12)</f>
        <v/>
      </c>
      <c r="V3857" s="9">
        <f>VLOOKUP(A3857,Sku_list!$A$1:$D$2323,4,0)*(H3857/1000000*12)</f>
        <v/>
      </c>
      <c r="W3857" s="9">
        <f>VLOOKUP(A3857,Sku_list!$A$1:$D$2323,4,0)*(J3857/1000000*12)</f>
        <v/>
      </c>
      <c r="X3857" s="9">
        <f>VLOOKUP(A3857,Sku_list!$A$1:$D$2323,4,0)*(L3857/1000000*12)</f>
        <v/>
      </c>
      <c r="Y3857" s="9">
        <f>VLOOKUP(A3857,Sku_list!$A$1:$E$2323,5,0)*((J3857+F3857)/1000000000)</f>
        <v/>
      </c>
      <c r="AC3857" s="27">
        <f>(DAY(TODAY())+AB3857)/30</f>
        <v/>
      </c>
    </row>
    <row r="3858">
      <c r="A3858" t="n">
        <v>1608152</v>
      </c>
      <c r="B3858" t="inlineStr">
        <is>
          <t>Cibaca 40+tbr</t>
        </is>
      </c>
      <c r="C3858" t="inlineStr">
        <is>
          <t>IN67</t>
        </is>
      </c>
      <c r="D3858" t="n">
        <v>0</v>
      </c>
      <c r="E3858" t="n">
        <v>19692</v>
      </c>
      <c r="F3858" t="n">
        <v>3408</v>
      </c>
      <c r="G3858" t="n">
        <v>52099</v>
      </c>
      <c r="H3858" t="n">
        <v>26508</v>
      </c>
      <c r="I3858" t="n">
        <v>0</v>
      </c>
      <c r="J3858" t="n">
        <v>6189</v>
      </c>
      <c r="K3858" t="n">
        <v>753</v>
      </c>
      <c r="L3858" t="n">
        <v>60000</v>
      </c>
      <c r="M3858" t="n">
        <v>23895</v>
      </c>
      <c r="N3858" t="n">
        <v>-23895</v>
      </c>
      <c r="P3858" s="27" t="n">
        <v>0.60175</v>
      </c>
      <c r="R3858" t="inlineStr">
        <is>
          <t>Indore</t>
        </is>
      </c>
      <c r="S3858" t="inlineStr">
        <is>
          <t>West</t>
        </is>
      </c>
      <c r="T3858" s="9">
        <f>VLOOKUP(A3858,Sku_list!$A$1:$D$2323,3,0)</f>
        <v/>
      </c>
      <c r="U3858" s="9">
        <f>VLOOKUP(A3858,Sku_list!$A$1:$D$2323,4,0)*(F3858/1000000*12)</f>
        <v/>
      </c>
      <c r="V3858" s="9">
        <f>VLOOKUP(A3858,Sku_list!$A$1:$D$2323,4,0)*(H3858/1000000*12)</f>
        <v/>
      </c>
      <c r="W3858" s="9">
        <f>VLOOKUP(A3858,Sku_list!$A$1:$D$2323,4,0)*(J3858/1000000*12)</f>
        <v/>
      </c>
      <c r="X3858" s="9">
        <f>VLOOKUP(A3858,Sku_list!$A$1:$D$2323,4,0)*(L3858/1000000*12)</f>
        <v/>
      </c>
      <c r="Y3858" s="9">
        <f>VLOOKUP(A3858,Sku_list!$A$1:$E$2323,5,0)*((J3858+F3858)/1000000000)</f>
        <v/>
      </c>
      <c r="AC3858" s="27">
        <f>(DAY(TODAY())+AB3858)/30</f>
        <v/>
      </c>
    </row>
    <row r="3859">
      <c r="A3859" t="n">
        <v>1608152</v>
      </c>
      <c r="B3859" t="inlineStr">
        <is>
          <t>Cibaca 40+tbr</t>
        </is>
      </c>
      <c r="C3859" t="inlineStr">
        <is>
          <t>IN68</t>
        </is>
      </c>
      <c r="D3859" t="n">
        <v>0</v>
      </c>
      <c r="E3859" t="n">
        <v>0</v>
      </c>
      <c r="F3859" t="n">
        <v>0</v>
      </c>
      <c r="G3859" t="n">
        <v>0</v>
      </c>
      <c r="H3859" t="n">
        <v>0</v>
      </c>
      <c r="I3859" t="n">
        <v>0</v>
      </c>
      <c r="J3859" t="n">
        <v>0</v>
      </c>
      <c r="K3859" t="n">
        <v>0</v>
      </c>
      <c r="L3859" t="n">
        <v>0</v>
      </c>
      <c r="M3859" t="n">
        <v>0</v>
      </c>
      <c r="N3859" t="n">
        <v>0</v>
      </c>
      <c r="P3859" s="27" t="inlineStr"/>
      <c r="R3859" t="inlineStr">
        <is>
          <t>Baroda</t>
        </is>
      </c>
      <c r="S3859" t="inlineStr">
        <is>
          <t>West</t>
        </is>
      </c>
      <c r="T3859" s="9">
        <f>VLOOKUP(A3859,Sku_list!$A$1:$D$2323,3,0)</f>
        <v/>
      </c>
      <c r="U3859" s="9">
        <f>VLOOKUP(A3859,Sku_list!$A$1:$D$2323,4,0)*(F3859/1000000*12)</f>
        <v/>
      </c>
      <c r="V3859" s="9">
        <f>VLOOKUP(A3859,Sku_list!$A$1:$D$2323,4,0)*(H3859/1000000*12)</f>
        <v/>
      </c>
      <c r="W3859" s="9">
        <f>VLOOKUP(A3859,Sku_list!$A$1:$D$2323,4,0)*(J3859/1000000*12)</f>
        <v/>
      </c>
      <c r="X3859" s="9">
        <f>VLOOKUP(A3859,Sku_list!$A$1:$D$2323,4,0)*(L3859/1000000*12)</f>
        <v/>
      </c>
      <c r="Y3859" s="9">
        <f>VLOOKUP(A3859,Sku_list!$A$1:$E$2323,5,0)*((J3859+F3859)/1000000000)</f>
        <v/>
      </c>
      <c r="AC3859" s="27">
        <f>(DAY(TODAY())+AB3859)/30</f>
        <v/>
      </c>
    </row>
    <row r="3860">
      <c r="A3860" t="n">
        <v>1608152</v>
      </c>
      <c r="B3860" t="inlineStr">
        <is>
          <t>Cibaca 40+tbr</t>
        </is>
      </c>
      <c r="C3860" t="inlineStr">
        <is>
          <t>IN69</t>
        </is>
      </c>
      <c r="D3860" t="n">
        <v>0</v>
      </c>
      <c r="E3860" t="n">
        <v>0</v>
      </c>
      <c r="F3860" t="n">
        <v>0</v>
      </c>
      <c r="G3860" t="n">
        <v>0</v>
      </c>
      <c r="H3860" t="n">
        <v>0</v>
      </c>
      <c r="I3860" t="n">
        <v>0</v>
      </c>
      <c r="J3860" t="n">
        <v>0</v>
      </c>
      <c r="K3860" t="n">
        <v>0</v>
      </c>
      <c r="L3860" t="n">
        <v>0</v>
      </c>
      <c r="M3860" t="n">
        <v>0</v>
      </c>
      <c r="N3860" t="n">
        <v>0</v>
      </c>
      <c r="P3860" s="27" t="inlineStr"/>
      <c r="R3860" t="inlineStr">
        <is>
          <t>Hyderabad</t>
        </is>
      </c>
      <c r="S3860" t="inlineStr">
        <is>
          <t>South</t>
        </is>
      </c>
      <c r="T3860" s="9">
        <f>VLOOKUP(A3860,Sku_list!$A$1:$D$2323,3,0)</f>
        <v/>
      </c>
      <c r="U3860" s="9">
        <f>VLOOKUP(A3860,Sku_list!$A$1:$D$2323,4,0)*(F3860/1000000*12)</f>
        <v/>
      </c>
      <c r="V3860" s="9">
        <f>VLOOKUP(A3860,Sku_list!$A$1:$D$2323,4,0)*(H3860/1000000*12)</f>
        <v/>
      </c>
      <c r="W3860" s="9">
        <f>VLOOKUP(A3860,Sku_list!$A$1:$D$2323,4,0)*(J3860/1000000*12)</f>
        <v/>
      </c>
      <c r="X3860" s="9">
        <f>VLOOKUP(A3860,Sku_list!$A$1:$D$2323,4,0)*(L3860/1000000*12)</f>
        <v/>
      </c>
      <c r="Y3860" s="9">
        <f>VLOOKUP(A3860,Sku_list!$A$1:$E$2323,5,0)*((J3860+F3860)/1000000000)</f>
        <v/>
      </c>
      <c r="AC3860" s="27">
        <f>(DAY(TODAY())+AB3860)/30</f>
        <v/>
      </c>
    </row>
    <row r="3861">
      <c r="A3861" t="n">
        <v>1608152</v>
      </c>
      <c r="B3861" t="inlineStr">
        <is>
          <t>Cibaca 40+tbr</t>
        </is>
      </c>
      <c r="C3861" t="inlineStr">
        <is>
          <t>IN70</t>
        </is>
      </c>
      <c r="D3861" t="n">
        <v>0</v>
      </c>
      <c r="E3861" t="n">
        <v>0</v>
      </c>
      <c r="F3861" t="n">
        <v>0</v>
      </c>
      <c r="G3861" t="n">
        <v>0</v>
      </c>
      <c r="H3861" t="n">
        <v>0</v>
      </c>
      <c r="I3861" t="n">
        <v>0</v>
      </c>
      <c r="J3861" t="n">
        <v>0</v>
      </c>
      <c r="K3861" t="n">
        <v>0</v>
      </c>
      <c r="L3861" t="n">
        <v>0</v>
      </c>
      <c r="M3861" t="n">
        <v>0</v>
      </c>
      <c r="N3861" t="n">
        <v>0</v>
      </c>
      <c r="P3861" s="27" t="inlineStr"/>
      <c r="R3861" t="inlineStr">
        <is>
          <t>Allepy</t>
        </is>
      </c>
      <c r="S3861" t="inlineStr">
        <is>
          <t>South</t>
        </is>
      </c>
      <c r="T3861" s="9">
        <f>VLOOKUP(A3861,Sku_list!$A$1:$D$2323,3,0)</f>
        <v/>
      </c>
      <c r="U3861" s="9">
        <f>VLOOKUP(A3861,Sku_list!$A$1:$D$2323,4,0)*(F3861/1000000*12)</f>
        <v/>
      </c>
      <c r="V3861" s="9">
        <f>VLOOKUP(A3861,Sku_list!$A$1:$D$2323,4,0)*(H3861/1000000*12)</f>
        <v/>
      </c>
      <c r="W3861" s="9">
        <f>VLOOKUP(A3861,Sku_list!$A$1:$D$2323,4,0)*(J3861/1000000*12)</f>
        <v/>
      </c>
      <c r="X3861" s="9">
        <f>VLOOKUP(A3861,Sku_list!$A$1:$D$2323,4,0)*(L3861/1000000*12)</f>
        <v/>
      </c>
      <c r="Y3861" s="9">
        <f>VLOOKUP(A3861,Sku_list!$A$1:$E$2323,5,0)*((J3861+F3861)/1000000000)</f>
        <v/>
      </c>
      <c r="AC3861" s="27">
        <f>(DAY(TODAY())+AB3861)/30</f>
        <v/>
      </c>
    </row>
    <row r="3862">
      <c r="A3862" t="n">
        <v>1608152</v>
      </c>
      <c r="B3862" t="inlineStr">
        <is>
          <t>Cibaca 40+tbr</t>
        </is>
      </c>
      <c r="C3862" t="inlineStr">
        <is>
          <t>IN71</t>
        </is>
      </c>
      <c r="D3862" t="n">
        <v>0</v>
      </c>
      <c r="E3862" t="n">
        <v>0</v>
      </c>
      <c r="F3862" t="n">
        <v>0</v>
      </c>
      <c r="G3862" t="n">
        <v>0</v>
      </c>
      <c r="H3862" t="n">
        <v>0</v>
      </c>
      <c r="I3862" t="n">
        <v>0</v>
      </c>
      <c r="J3862" t="n">
        <v>0</v>
      </c>
      <c r="K3862" t="n">
        <v>0</v>
      </c>
      <c r="L3862" t="n">
        <v>0</v>
      </c>
      <c r="M3862" t="n">
        <v>0</v>
      </c>
      <c r="N3862" t="n">
        <v>0</v>
      </c>
      <c r="P3862" s="27" t="inlineStr"/>
      <c r="R3862" t="inlineStr">
        <is>
          <t>Bangalore</t>
        </is>
      </c>
      <c r="S3862" t="inlineStr">
        <is>
          <t>South</t>
        </is>
      </c>
      <c r="T3862" s="9">
        <f>VLOOKUP(A3862,Sku_list!$A$1:$D$2323,3,0)</f>
        <v/>
      </c>
      <c r="U3862" s="9">
        <f>VLOOKUP(A3862,Sku_list!$A$1:$D$2323,4,0)*(F3862/1000000*12)</f>
        <v/>
      </c>
      <c r="V3862" s="9">
        <f>VLOOKUP(A3862,Sku_list!$A$1:$D$2323,4,0)*(H3862/1000000*12)</f>
        <v/>
      </c>
      <c r="W3862" s="9">
        <f>VLOOKUP(A3862,Sku_list!$A$1:$D$2323,4,0)*(J3862/1000000*12)</f>
        <v/>
      </c>
      <c r="X3862" s="9">
        <f>VLOOKUP(A3862,Sku_list!$A$1:$D$2323,4,0)*(L3862/1000000*12)</f>
        <v/>
      </c>
      <c r="Y3862" s="9">
        <f>VLOOKUP(A3862,Sku_list!$A$1:$E$2323,5,0)*((J3862+F3862)/1000000000)</f>
        <v/>
      </c>
      <c r="AC3862" s="27">
        <f>(DAY(TODAY())+AB3862)/30</f>
        <v/>
      </c>
    </row>
    <row r="3863">
      <c r="A3863" t="n">
        <v>1608152</v>
      </c>
      <c r="B3863" t="inlineStr">
        <is>
          <t>Cibaca 40+tbr</t>
        </is>
      </c>
      <c r="C3863" t="inlineStr">
        <is>
          <t>IN72</t>
        </is>
      </c>
      <c r="D3863" t="n">
        <v>0</v>
      </c>
      <c r="E3863" t="n">
        <v>0</v>
      </c>
      <c r="F3863" t="n">
        <v>0</v>
      </c>
      <c r="G3863" t="n">
        <v>0</v>
      </c>
      <c r="H3863" t="n">
        <v>0</v>
      </c>
      <c r="I3863" t="n">
        <v>0</v>
      </c>
      <c r="J3863" t="n">
        <v>0</v>
      </c>
      <c r="K3863" t="n">
        <v>0</v>
      </c>
      <c r="L3863" t="n">
        <v>0</v>
      </c>
      <c r="M3863" t="n">
        <v>0</v>
      </c>
      <c r="N3863" t="n">
        <v>0</v>
      </c>
      <c r="P3863" s="27" t="inlineStr"/>
      <c r="R3863" t="inlineStr">
        <is>
          <t>Gauhati</t>
        </is>
      </c>
      <c r="S3863" t="inlineStr">
        <is>
          <t>East</t>
        </is>
      </c>
      <c r="T3863" s="9">
        <f>VLOOKUP(A3863,Sku_list!$A$1:$D$2323,3,0)</f>
        <v/>
      </c>
      <c r="U3863" s="9">
        <f>VLOOKUP(A3863,Sku_list!$A$1:$D$2323,4,0)*(F3863/1000000*12)</f>
        <v/>
      </c>
      <c r="V3863" s="9">
        <f>VLOOKUP(A3863,Sku_list!$A$1:$D$2323,4,0)*(H3863/1000000*12)</f>
        <v/>
      </c>
      <c r="W3863" s="9">
        <f>VLOOKUP(A3863,Sku_list!$A$1:$D$2323,4,0)*(J3863/1000000*12)</f>
        <v/>
      </c>
      <c r="X3863" s="9">
        <f>VLOOKUP(A3863,Sku_list!$A$1:$D$2323,4,0)*(L3863/1000000*12)</f>
        <v/>
      </c>
      <c r="Y3863" s="9">
        <f>VLOOKUP(A3863,Sku_list!$A$1:$E$2323,5,0)*((J3863+F3863)/1000000000)</f>
        <v/>
      </c>
      <c r="AC3863" s="27">
        <f>(DAY(TODAY())+AB3863)/30</f>
        <v/>
      </c>
    </row>
    <row r="3864">
      <c r="A3864" t="n">
        <v>1608152</v>
      </c>
      <c r="B3864" t="inlineStr">
        <is>
          <t>Cibaca 40+tbr</t>
        </is>
      </c>
      <c r="C3864" t="inlineStr">
        <is>
          <t>IN73</t>
        </is>
      </c>
      <c r="D3864" t="n">
        <v>0</v>
      </c>
      <c r="E3864" t="n">
        <v>28080</v>
      </c>
      <c r="F3864" t="n">
        <v>0</v>
      </c>
      <c r="G3864" t="n">
        <v>35304</v>
      </c>
      <c r="H3864" t="n">
        <v>28344</v>
      </c>
      <c r="I3864" t="n">
        <v>0</v>
      </c>
      <c r="J3864" t="n">
        <v>10800</v>
      </c>
      <c r="K3864" t="n">
        <v>10716</v>
      </c>
      <c r="L3864" t="n">
        <v>60000</v>
      </c>
      <c r="M3864" t="n">
        <v>20856</v>
      </c>
      <c r="N3864" t="n">
        <v>-20856</v>
      </c>
      <c r="P3864" s="27" t="n">
        <v>0.6524</v>
      </c>
      <c r="R3864" t="inlineStr">
        <is>
          <t>Patna</t>
        </is>
      </c>
      <c r="S3864" t="inlineStr">
        <is>
          <t>East</t>
        </is>
      </c>
      <c r="T3864" s="9">
        <f>VLOOKUP(A3864,Sku_list!$A$1:$D$2323,3,0)</f>
        <v/>
      </c>
      <c r="U3864" s="9">
        <f>VLOOKUP(A3864,Sku_list!$A$1:$D$2323,4,0)*(F3864/1000000*12)</f>
        <v/>
      </c>
      <c r="V3864" s="9">
        <f>VLOOKUP(A3864,Sku_list!$A$1:$D$2323,4,0)*(H3864/1000000*12)</f>
        <v/>
      </c>
      <c r="W3864" s="9">
        <f>VLOOKUP(A3864,Sku_list!$A$1:$D$2323,4,0)*(J3864/1000000*12)</f>
        <v/>
      </c>
      <c r="X3864" s="9">
        <f>VLOOKUP(A3864,Sku_list!$A$1:$D$2323,4,0)*(L3864/1000000*12)</f>
        <v/>
      </c>
      <c r="Y3864" s="9">
        <f>VLOOKUP(A3864,Sku_list!$A$1:$E$2323,5,0)*((J3864+F3864)/1000000000)</f>
        <v/>
      </c>
      <c r="AC3864" s="27">
        <f>(DAY(TODAY())+AB3864)/30</f>
        <v/>
      </c>
    </row>
    <row r="3865">
      <c r="A3865" t="n">
        <v>1608152</v>
      </c>
      <c r="B3865" t="inlineStr">
        <is>
          <t>Cibaca 40+tbr</t>
        </is>
      </c>
      <c r="C3865" t="inlineStr">
        <is>
          <t>IN74</t>
        </is>
      </c>
      <c r="D3865" t="n">
        <v>0</v>
      </c>
      <c r="E3865" t="n">
        <v>0</v>
      </c>
      <c r="F3865" t="n">
        <v>0</v>
      </c>
      <c r="G3865" t="n">
        <v>0</v>
      </c>
      <c r="H3865" t="n">
        <v>0</v>
      </c>
      <c r="I3865" t="n">
        <v>0</v>
      </c>
      <c r="J3865" t="n">
        <v>0</v>
      </c>
      <c r="K3865" t="n">
        <v>0</v>
      </c>
      <c r="L3865" t="n">
        <v>0</v>
      </c>
      <c r="M3865" t="n">
        <v>0</v>
      </c>
      <c r="N3865" t="n">
        <v>0</v>
      </c>
      <c r="P3865" s="27" t="inlineStr"/>
      <c r="R3865" t="inlineStr">
        <is>
          <t>Nepal-exp</t>
        </is>
      </c>
      <c r="S3865" t="inlineStr">
        <is>
          <t>Exp-DC</t>
        </is>
      </c>
      <c r="T3865" s="9">
        <f>VLOOKUP(A3865,Sku_list!$A$1:$D$2323,3,0)</f>
        <v/>
      </c>
      <c r="U3865" s="9">
        <f>VLOOKUP(A3865,Sku_list!$A$1:$D$2323,4,0)*(F3865/1000000*12)</f>
        <v/>
      </c>
      <c r="V3865" s="9">
        <f>VLOOKUP(A3865,Sku_list!$A$1:$D$2323,4,0)*(H3865/1000000*12)</f>
        <v/>
      </c>
      <c r="W3865" s="9">
        <f>VLOOKUP(A3865,Sku_list!$A$1:$D$2323,4,0)*(J3865/1000000*12)</f>
        <v/>
      </c>
      <c r="X3865" s="9">
        <f>VLOOKUP(A3865,Sku_list!$A$1:$D$2323,4,0)*(L3865/1000000*12)</f>
        <v/>
      </c>
      <c r="Y3865" s="9">
        <f>VLOOKUP(A3865,Sku_list!$A$1:$E$2323,5,0)*((J3865+F3865)/1000000000)</f>
        <v/>
      </c>
      <c r="AC3865" s="27">
        <f>(DAY(TODAY())+AB3865)/30</f>
        <v/>
      </c>
    </row>
    <row r="3866">
      <c r="A3866" t="n">
        <v>1608152</v>
      </c>
      <c r="B3866" t="inlineStr">
        <is>
          <t>Cibaca 40+tbr</t>
        </is>
      </c>
      <c r="C3866" t="inlineStr">
        <is>
          <t>IN75</t>
        </is>
      </c>
      <c r="D3866" t="n">
        <v>0</v>
      </c>
      <c r="E3866" t="n">
        <v>0</v>
      </c>
      <c r="F3866" t="n">
        <v>0</v>
      </c>
      <c r="G3866" t="n">
        <v>0</v>
      </c>
      <c r="H3866" t="n">
        <v>0</v>
      </c>
      <c r="I3866" t="n">
        <v>0</v>
      </c>
      <c r="J3866" t="n">
        <v>0</v>
      </c>
      <c r="K3866" t="n">
        <v>0</v>
      </c>
      <c r="L3866" t="n">
        <v>0</v>
      </c>
      <c r="M3866" t="n">
        <v>0</v>
      </c>
      <c r="N3866" t="n">
        <v>0</v>
      </c>
      <c r="P3866" s="27" t="inlineStr"/>
      <c r="R3866" t="inlineStr">
        <is>
          <t>Jaipur</t>
        </is>
      </c>
      <c r="S3866" t="inlineStr">
        <is>
          <t>North</t>
        </is>
      </c>
      <c r="T3866" s="9">
        <f>VLOOKUP(A3866,Sku_list!$A$1:$D$2323,3,0)</f>
        <v/>
      </c>
      <c r="U3866" s="9">
        <f>VLOOKUP(A3866,Sku_list!$A$1:$D$2323,4,0)*(F3866/1000000*12)</f>
        <v/>
      </c>
      <c r="V3866" s="9">
        <f>VLOOKUP(A3866,Sku_list!$A$1:$D$2323,4,0)*(H3866/1000000*12)</f>
        <v/>
      </c>
      <c r="W3866" s="9">
        <f>VLOOKUP(A3866,Sku_list!$A$1:$D$2323,4,0)*(J3866/1000000*12)</f>
        <v/>
      </c>
      <c r="X3866" s="9">
        <f>VLOOKUP(A3866,Sku_list!$A$1:$D$2323,4,0)*(L3866/1000000*12)</f>
        <v/>
      </c>
      <c r="Y3866" s="9">
        <f>VLOOKUP(A3866,Sku_list!$A$1:$E$2323,5,0)*((J3866+F3866)/1000000000)</f>
        <v/>
      </c>
      <c r="AC3866" s="27">
        <f>(DAY(TODAY())+AB3866)/30</f>
        <v/>
      </c>
    </row>
    <row r="3867">
      <c r="A3867" t="n">
        <v>1608152</v>
      </c>
      <c r="B3867" t="inlineStr">
        <is>
          <t>Cibaca 40+tbr</t>
        </is>
      </c>
      <c r="C3867" t="inlineStr">
        <is>
          <t>IN76</t>
        </is>
      </c>
      <c r="D3867" t="n">
        <v>0</v>
      </c>
      <c r="E3867" t="n">
        <v>22764</v>
      </c>
      <c r="F3867" t="n">
        <v>1032</v>
      </c>
      <c r="G3867" t="n">
        <v>28272</v>
      </c>
      <c r="H3867" t="n">
        <v>20616</v>
      </c>
      <c r="I3867" t="n">
        <v>0</v>
      </c>
      <c r="J3867" t="n">
        <v>4152</v>
      </c>
      <c r="K3867" t="n">
        <v>4644</v>
      </c>
      <c r="L3867" t="n">
        <v>70000</v>
      </c>
      <c r="M3867" t="n">
        <v>44200</v>
      </c>
      <c r="N3867" t="n">
        <v>-44200</v>
      </c>
      <c r="P3867" s="27" t="n">
        <v>0.3685714285714285</v>
      </c>
      <c r="R3867" t="inlineStr">
        <is>
          <t>Ghaziabad</t>
        </is>
      </c>
      <c r="S3867" t="inlineStr">
        <is>
          <t>North</t>
        </is>
      </c>
      <c r="T3867" s="9">
        <f>VLOOKUP(A3867,Sku_list!$A$1:$D$2323,3,0)</f>
        <v/>
      </c>
      <c r="U3867" s="9">
        <f>VLOOKUP(A3867,Sku_list!$A$1:$D$2323,4,0)*(F3867/1000000*12)</f>
        <v/>
      </c>
      <c r="V3867" s="9">
        <f>VLOOKUP(A3867,Sku_list!$A$1:$D$2323,4,0)*(H3867/1000000*12)</f>
        <v/>
      </c>
      <c r="W3867" s="9">
        <f>VLOOKUP(A3867,Sku_list!$A$1:$D$2323,4,0)*(J3867/1000000*12)</f>
        <v/>
      </c>
      <c r="X3867" s="9">
        <f>VLOOKUP(A3867,Sku_list!$A$1:$D$2323,4,0)*(L3867/1000000*12)</f>
        <v/>
      </c>
      <c r="Y3867" s="9">
        <f>VLOOKUP(A3867,Sku_list!$A$1:$E$2323,5,0)*((J3867+F3867)/1000000000)</f>
        <v/>
      </c>
      <c r="AC3867" s="27">
        <f>(DAY(TODAY())+AB3867)/30</f>
        <v/>
      </c>
    </row>
    <row r="3868">
      <c r="A3868" t="n">
        <v>1608152</v>
      </c>
      <c r="B3868" t="inlineStr">
        <is>
          <t>Cibaca 40+tbr</t>
        </is>
      </c>
      <c r="C3868" t="inlineStr">
        <is>
          <t>IN77</t>
        </is>
      </c>
      <c r="D3868" t="n">
        <v>0</v>
      </c>
      <c r="E3868" t="n">
        <v>0</v>
      </c>
      <c r="F3868" t="n">
        <v>0</v>
      </c>
      <c r="G3868" t="n">
        <v>0</v>
      </c>
      <c r="H3868" t="n">
        <v>0</v>
      </c>
      <c r="I3868" t="n">
        <v>0</v>
      </c>
      <c r="J3868" t="n">
        <v>0</v>
      </c>
      <c r="K3868" t="n">
        <v>0</v>
      </c>
      <c r="L3868" t="n">
        <v>0</v>
      </c>
      <c r="M3868" t="n">
        <v>0</v>
      </c>
      <c r="N3868" t="n">
        <v>0</v>
      </c>
      <c r="P3868" s="27" t="inlineStr"/>
      <c r="R3868" t="inlineStr">
        <is>
          <t>POC Bhiwandi</t>
        </is>
      </c>
      <c r="S3868" t="inlineStr">
        <is>
          <t>West</t>
        </is>
      </c>
      <c r="T3868" s="9">
        <f>VLOOKUP(A3868,Sku_list!$A$1:$D$2323,3,0)</f>
        <v/>
      </c>
      <c r="U3868" s="9">
        <f>VLOOKUP(A3868,Sku_list!$A$1:$D$2323,4,0)*(F3868/1000000*12)</f>
        <v/>
      </c>
      <c r="V3868" s="9">
        <f>VLOOKUP(A3868,Sku_list!$A$1:$D$2323,4,0)*(H3868/1000000*12)</f>
        <v/>
      </c>
      <c r="W3868" s="9">
        <f>VLOOKUP(A3868,Sku_list!$A$1:$D$2323,4,0)*(J3868/1000000*12)</f>
        <v/>
      </c>
      <c r="X3868" s="9">
        <f>VLOOKUP(A3868,Sku_list!$A$1:$D$2323,4,0)*(L3868/1000000*12)</f>
        <v/>
      </c>
      <c r="Y3868" s="9">
        <f>VLOOKUP(A3868,Sku_list!$A$1:$E$2323,5,0)*((J3868+F3868)/1000000000)</f>
        <v/>
      </c>
      <c r="AC3868" s="27">
        <f>(DAY(TODAY())+AB3868)/30</f>
        <v/>
      </c>
    </row>
    <row r="3869">
      <c r="A3869" t="n">
        <v>1608152</v>
      </c>
      <c r="B3869" t="inlineStr">
        <is>
          <t>Cibaca 40+tbr</t>
        </is>
      </c>
      <c r="C3869" t="inlineStr">
        <is>
          <t>IN78</t>
        </is>
      </c>
      <c r="D3869" t="n">
        <v>0</v>
      </c>
      <c r="E3869" t="n">
        <v>0</v>
      </c>
      <c r="F3869" t="n">
        <v>0</v>
      </c>
      <c r="G3869" t="n">
        <v>0</v>
      </c>
      <c r="H3869" t="n">
        <v>0</v>
      </c>
      <c r="I3869" t="n">
        <v>0</v>
      </c>
      <c r="J3869" t="n">
        <v>0</v>
      </c>
      <c r="K3869" t="n">
        <v>0</v>
      </c>
      <c r="L3869" t="n">
        <v>0</v>
      </c>
      <c r="M3869" t="n">
        <v>0</v>
      </c>
      <c r="N3869" t="n">
        <v>0</v>
      </c>
      <c r="P3869" s="27" t="inlineStr"/>
      <c r="R3869" t="inlineStr">
        <is>
          <t>Kundli</t>
        </is>
      </c>
      <c r="S3869" t="inlineStr">
        <is>
          <t>North</t>
        </is>
      </c>
      <c r="T3869" s="9">
        <f>VLOOKUP(A3869,Sku_list!$A$1:$D$2323,3,0)</f>
        <v/>
      </c>
      <c r="U3869" s="9">
        <f>VLOOKUP(A3869,Sku_list!$A$1:$D$2323,4,0)*(F3869/1000000*12)</f>
        <v/>
      </c>
      <c r="V3869" s="9">
        <f>VLOOKUP(A3869,Sku_list!$A$1:$D$2323,4,0)*(H3869/1000000*12)</f>
        <v/>
      </c>
      <c r="W3869" s="9">
        <f>VLOOKUP(A3869,Sku_list!$A$1:$D$2323,4,0)*(J3869/1000000*12)</f>
        <v/>
      </c>
      <c r="X3869" s="9">
        <f>VLOOKUP(A3869,Sku_list!$A$1:$D$2323,4,0)*(L3869/1000000*12)</f>
        <v/>
      </c>
      <c r="Y3869" s="9">
        <f>VLOOKUP(A3869,Sku_list!$A$1:$E$2323,5,0)*((J3869+F3869)/1000000000)</f>
        <v/>
      </c>
      <c r="AC3869" s="27">
        <f>(DAY(TODAY())+AB3869)/30</f>
        <v/>
      </c>
    </row>
    <row r="3870">
      <c r="A3870" t="n">
        <v>1608152</v>
      </c>
      <c r="B3870" t="inlineStr">
        <is>
          <t>Cibaca 40+tbr</t>
        </is>
      </c>
      <c r="C3870" t="inlineStr">
        <is>
          <t>IN79</t>
        </is>
      </c>
      <c r="D3870" t="n">
        <v>0</v>
      </c>
      <c r="E3870" t="n">
        <v>0</v>
      </c>
      <c r="F3870" t="n">
        <v>0</v>
      </c>
      <c r="G3870" t="n">
        <v>0</v>
      </c>
      <c r="H3870" t="n">
        <v>0</v>
      </c>
      <c r="I3870" t="n">
        <v>0</v>
      </c>
      <c r="J3870" t="n">
        <v>0</v>
      </c>
      <c r="K3870" t="n">
        <v>0</v>
      </c>
      <c r="L3870" t="n">
        <v>0</v>
      </c>
      <c r="M3870" t="n">
        <v>0</v>
      </c>
      <c r="N3870" t="n">
        <v>0</v>
      </c>
      <c r="P3870" s="27" t="inlineStr"/>
      <c r="R3870" t="inlineStr">
        <is>
          <t>Goa</t>
        </is>
      </c>
      <c r="S3870" t="inlineStr">
        <is>
          <t>West</t>
        </is>
      </c>
      <c r="T3870" s="9">
        <f>VLOOKUP(A3870,Sku_list!$A$1:$D$2323,3,0)</f>
        <v/>
      </c>
      <c r="U3870" s="9">
        <f>VLOOKUP(A3870,Sku_list!$A$1:$D$2323,4,0)*(F3870/1000000*12)</f>
        <v/>
      </c>
      <c r="V3870" s="9">
        <f>VLOOKUP(A3870,Sku_list!$A$1:$D$2323,4,0)*(H3870/1000000*12)</f>
        <v/>
      </c>
      <c r="W3870" s="9">
        <f>VLOOKUP(A3870,Sku_list!$A$1:$D$2323,4,0)*(J3870/1000000*12)</f>
        <v/>
      </c>
      <c r="X3870" s="9">
        <f>VLOOKUP(A3870,Sku_list!$A$1:$D$2323,4,0)*(L3870/1000000*12)</f>
        <v/>
      </c>
      <c r="Y3870" s="9">
        <f>VLOOKUP(A3870,Sku_list!$A$1:$E$2323,5,0)*((J3870+F3870)/1000000000)</f>
        <v/>
      </c>
      <c r="AC3870" s="27">
        <f>(DAY(TODAY())+AB3870)/30</f>
        <v/>
      </c>
    </row>
    <row r="3871">
      <c r="A3871" t="n">
        <v>1608152</v>
      </c>
      <c r="B3871" t="inlineStr">
        <is>
          <t>Cibaca 40+tbr</t>
        </is>
      </c>
      <c r="C3871" t="inlineStr">
        <is>
          <t>IN80</t>
        </is>
      </c>
      <c r="D3871" t="n">
        <v>0</v>
      </c>
      <c r="E3871" t="n">
        <v>0</v>
      </c>
      <c r="F3871" t="n">
        <v>0</v>
      </c>
      <c r="G3871" t="n">
        <v>0</v>
      </c>
      <c r="H3871" t="n">
        <v>0</v>
      </c>
      <c r="I3871" t="n">
        <v>0</v>
      </c>
      <c r="J3871" t="n">
        <v>0</v>
      </c>
      <c r="K3871" t="n">
        <v>0</v>
      </c>
      <c r="L3871" t="n">
        <v>0</v>
      </c>
      <c r="M3871" t="n">
        <v>0</v>
      </c>
      <c r="N3871" t="n">
        <v>0</v>
      </c>
      <c r="P3871" s="27" t="inlineStr"/>
      <c r="R3871" t="inlineStr">
        <is>
          <t>Morinda</t>
        </is>
      </c>
      <c r="S3871" t="inlineStr">
        <is>
          <t>North</t>
        </is>
      </c>
      <c r="T3871" s="9">
        <f>VLOOKUP(A3871,Sku_list!$A$1:$D$2323,3,0)</f>
        <v/>
      </c>
      <c r="U3871" s="9">
        <f>VLOOKUP(A3871,Sku_list!$A$1:$D$2323,4,0)*(F3871/1000000*12)</f>
        <v/>
      </c>
      <c r="V3871" s="9">
        <f>VLOOKUP(A3871,Sku_list!$A$1:$D$2323,4,0)*(H3871/1000000*12)</f>
        <v/>
      </c>
      <c r="W3871" s="9">
        <f>VLOOKUP(A3871,Sku_list!$A$1:$D$2323,4,0)*(J3871/1000000*12)</f>
        <v/>
      </c>
      <c r="X3871" s="9">
        <f>VLOOKUP(A3871,Sku_list!$A$1:$D$2323,4,0)*(L3871/1000000*12)</f>
        <v/>
      </c>
      <c r="Y3871" s="9">
        <f>VLOOKUP(A3871,Sku_list!$A$1:$E$2323,5,0)*((J3871+F3871)/1000000000)</f>
        <v/>
      </c>
      <c r="AC3871" s="27">
        <f>(DAY(TODAY())+AB3871)/30</f>
        <v/>
      </c>
    </row>
    <row r="3872">
      <c r="A3872" t="n">
        <v>1608152</v>
      </c>
      <c r="B3872" t="inlineStr">
        <is>
          <t>Cibaca 40+tbr</t>
        </is>
      </c>
      <c r="C3872" t="inlineStr">
        <is>
          <t>IN81</t>
        </is>
      </c>
      <c r="D3872" t="n">
        <v>0</v>
      </c>
      <c r="E3872" t="n">
        <v>0</v>
      </c>
      <c r="F3872" t="n">
        <v>0</v>
      </c>
      <c r="G3872" t="n">
        <v>0</v>
      </c>
      <c r="H3872" t="n">
        <v>0</v>
      </c>
      <c r="I3872" t="n">
        <v>0</v>
      </c>
      <c r="J3872" t="n">
        <v>0</v>
      </c>
      <c r="K3872" t="n">
        <v>0</v>
      </c>
      <c r="L3872" t="n">
        <v>0</v>
      </c>
      <c r="M3872" t="n">
        <v>0</v>
      </c>
      <c r="N3872" t="n">
        <v>0</v>
      </c>
      <c r="P3872" s="27" t="inlineStr"/>
      <c r="R3872" t="inlineStr">
        <is>
          <t>Bhiwandi</t>
        </is>
      </c>
      <c r="S3872" t="inlineStr">
        <is>
          <t>West</t>
        </is>
      </c>
      <c r="T3872" s="9">
        <f>VLOOKUP(A3872,Sku_list!$A$1:$D$2323,3,0)</f>
        <v/>
      </c>
      <c r="U3872" s="9">
        <f>VLOOKUP(A3872,Sku_list!$A$1:$D$2323,4,0)*(F3872/1000000*12)</f>
        <v/>
      </c>
      <c r="V3872" s="9">
        <f>VLOOKUP(A3872,Sku_list!$A$1:$D$2323,4,0)*(H3872/1000000*12)</f>
        <v/>
      </c>
      <c r="W3872" s="9">
        <f>VLOOKUP(A3872,Sku_list!$A$1:$D$2323,4,0)*(J3872/1000000*12)</f>
        <v/>
      </c>
      <c r="X3872" s="9">
        <f>VLOOKUP(A3872,Sku_list!$A$1:$D$2323,4,0)*(L3872/1000000*12)</f>
        <v/>
      </c>
      <c r="Y3872" s="9">
        <f>VLOOKUP(A3872,Sku_list!$A$1:$E$2323,5,0)*((J3872+F3872)/1000000000)</f>
        <v/>
      </c>
      <c r="AC3872" s="27">
        <f>(DAY(TODAY())+AB3872)/30</f>
        <v/>
      </c>
    </row>
    <row r="3873">
      <c r="A3873" t="n">
        <v>1608152</v>
      </c>
      <c r="B3873" t="inlineStr">
        <is>
          <t>Cibaca 40+tbr</t>
        </is>
      </c>
      <c r="C3873" t="inlineStr">
        <is>
          <t>IN82</t>
        </is>
      </c>
      <c r="D3873" t="n">
        <v>0</v>
      </c>
      <c r="E3873" t="n">
        <v>22176</v>
      </c>
      <c r="F3873" t="n">
        <v>0</v>
      </c>
      <c r="G3873" t="n">
        <v>0</v>
      </c>
      <c r="H3873" t="n">
        <v>0</v>
      </c>
      <c r="I3873" t="n">
        <v>0</v>
      </c>
      <c r="J3873" t="n">
        <v>1776</v>
      </c>
      <c r="K3873" t="n">
        <v>1776</v>
      </c>
      <c r="L3873" t="n">
        <v>0</v>
      </c>
      <c r="M3873" t="n">
        <v>-1776</v>
      </c>
      <c r="N3873" t="n">
        <v>1776</v>
      </c>
      <c r="P3873" s="27" t="inlineStr"/>
      <c r="R3873" t="inlineStr">
        <is>
          <t>DC</t>
        </is>
      </c>
      <c r="S3873" t="inlineStr">
        <is>
          <t>West DC</t>
        </is>
      </c>
      <c r="T3873" s="9">
        <f>VLOOKUP(A3873,Sku_list!$A$1:$D$2323,3,0)</f>
        <v/>
      </c>
      <c r="U3873" s="9">
        <f>VLOOKUP(A3873,Sku_list!$A$1:$D$2323,4,0)*(F3873/1000000*12)</f>
        <v/>
      </c>
      <c r="V3873" s="9">
        <f>VLOOKUP(A3873,Sku_list!$A$1:$D$2323,4,0)*(H3873/1000000*12)</f>
        <v/>
      </c>
      <c r="W3873" s="9">
        <f>VLOOKUP(A3873,Sku_list!$A$1:$D$2323,4,0)*(J3873/1000000*12)</f>
        <v/>
      </c>
      <c r="X3873" s="9">
        <f>VLOOKUP(A3873,Sku_list!$A$1:$D$2323,4,0)*(L3873/1000000*12)</f>
        <v/>
      </c>
      <c r="Y3873" s="9">
        <f>VLOOKUP(A3873,Sku_list!$A$1:$E$2323,5,0)*((J3873+F3873)/1000000000)</f>
        <v/>
      </c>
      <c r="AC3873" s="27">
        <f>(DAY(TODAY())+AB3873)/30</f>
        <v/>
      </c>
    </row>
    <row r="3874">
      <c r="A3874" t="n">
        <v>1608152</v>
      </c>
      <c r="B3874" t="inlineStr">
        <is>
          <t>Cibaca 40+tbr</t>
        </is>
      </c>
      <c r="C3874" t="inlineStr">
        <is>
          <t>IN83</t>
        </is>
      </c>
      <c r="D3874" t="n">
        <v>0</v>
      </c>
      <c r="E3874" t="n">
        <v>0</v>
      </c>
      <c r="F3874" t="n">
        <v>0</v>
      </c>
      <c r="G3874" t="n">
        <v>0</v>
      </c>
      <c r="H3874" t="n">
        <v>0</v>
      </c>
      <c r="I3874" t="n">
        <v>0</v>
      </c>
      <c r="J3874" t="n">
        <v>0</v>
      </c>
      <c r="K3874" t="n">
        <v>0</v>
      </c>
      <c r="L3874" t="n">
        <v>0</v>
      </c>
      <c r="M3874" t="n">
        <v>0</v>
      </c>
      <c r="N3874" t="n">
        <v>0</v>
      </c>
      <c r="P3874" s="27" t="inlineStr"/>
      <c r="R3874" t="inlineStr">
        <is>
          <t>Aurangabad</t>
        </is>
      </c>
      <c r="S3874" t="inlineStr">
        <is>
          <t>West</t>
        </is>
      </c>
      <c r="T3874" s="9">
        <f>VLOOKUP(A3874,Sku_list!$A$1:$D$2323,3,0)</f>
        <v/>
      </c>
      <c r="U3874" s="9">
        <f>VLOOKUP(A3874,Sku_list!$A$1:$D$2323,4,0)*(F3874/1000000*12)</f>
        <v/>
      </c>
      <c r="V3874" s="9">
        <f>VLOOKUP(A3874,Sku_list!$A$1:$D$2323,4,0)*(H3874/1000000*12)</f>
        <v/>
      </c>
      <c r="W3874" s="9">
        <f>VLOOKUP(A3874,Sku_list!$A$1:$D$2323,4,0)*(J3874/1000000*12)</f>
        <v/>
      </c>
      <c r="X3874" s="9">
        <f>VLOOKUP(A3874,Sku_list!$A$1:$D$2323,4,0)*(L3874/1000000*12)</f>
        <v/>
      </c>
      <c r="Y3874" s="9">
        <f>VLOOKUP(A3874,Sku_list!$A$1:$E$2323,5,0)*((J3874+F3874)/1000000000)</f>
        <v/>
      </c>
      <c r="AC3874" s="27">
        <f>(DAY(TODAY())+AB3874)/30</f>
        <v/>
      </c>
    </row>
    <row r="3875">
      <c r="A3875" t="n">
        <v>1608152</v>
      </c>
      <c r="B3875" t="inlineStr">
        <is>
          <t>Cibaca 40+tbr</t>
        </is>
      </c>
      <c r="C3875" t="inlineStr">
        <is>
          <t>IN84</t>
        </is>
      </c>
      <c r="D3875" t="n">
        <v>0</v>
      </c>
      <c r="E3875" t="n">
        <v>0</v>
      </c>
      <c r="F3875" t="n">
        <v>6000</v>
      </c>
      <c r="G3875" t="n">
        <v>7560</v>
      </c>
      <c r="H3875" t="n">
        <v>0</v>
      </c>
      <c r="I3875" t="n">
        <v>0</v>
      </c>
      <c r="J3875" t="n">
        <v>360</v>
      </c>
      <c r="K3875" t="n">
        <v>5352</v>
      </c>
      <c r="L3875" t="n">
        <v>10000</v>
      </c>
      <c r="M3875" t="n">
        <v>3640</v>
      </c>
      <c r="N3875" t="n">
        <v>-3640</v>
      </c>
      <c r="P3875" s="27" t="n">
        <v>0.636</v>
      </c>
      <c r="R3875" t="inlineStr">
        <is>
          <t>Raipur</t>
        </is>
      </c>
      <c r="S3875" t="inlineStr">
        <is>
          <t>West</t>
        </is>
      </c>
      <c r="T3875" s="9">
        <f>VLOOKUP(A3875,Sku_list!$A$1:$D$2323,3,0)</f>
        <v/>
      </c>
      <c r="U3875" s="9">
        <f>VLOOKUP(A3875,Sku_list!$A$1:$D$2323,4,0)*(F3875/1000000*12)</f>
        <v/>
      </c>
      <c r="V3875" s="9">
        <f>VLOOKUP(A3875,Sku_list!$A$1:$D$2323,4,0)*(H3875/1000000*12)</f>
        <v/>
      </c>
      <c r="W3875" s="9">
        <f>VLOOKUP(A3875,Sku_list!$A$1:$D$2323,4,0)*(J3875/1000000*12)</f>
        <v/>
      </c>
      <c r="X3875" s="9">
        <f>VLOOKUP(A3875,Sku_list!$A$1:$D$2323,4,0)*(L3875/1000000*12)</f>
        <v/>
      </c>
      <c r="Y3875" s="9">
        <f>VLOOKUP(A3875,Sku_list!$A$1:$E$2323,5,0)*((J3875+F3875)/1000000000)</f>
        <v/>
      </c>
      <c r="AC3875" s="27">
        <f>(DAY(TODAY())+AB3875)/30</f>
        <v/>
      </c>
    </row>
    <row r="3876">
      <c r="A3876" t="n">
        <v>1608152</v>
      </c>
      <c r="B3876" t="inlineStr">
        <is>
          <t>Cibaca 40+tbr</t>
        </is>
      </c>
      <c r="C3876" t="inlineStr">
        <is>
          <t>IN85</t>
        </is>
      </c>
      <c r="D3876" t="n">
        <v>0</v>
      </c>
      <c r="E3876" t="n">
        <v>0</v>
      </c>
      <c r="F3876" t="n">
        <v>0</v>
      </c>
      <c r="G3876" t="n">
        <v>0</v>
      </c>
      <c r="H3876" t="n">
        <v>0</v>
      </c>
      <c r="I3876" t="n">
        <v>0</v>
      </c>
      <c r="J3876" t="n">
        <v>0</v>
      </c>
      <c r="K3876" t="n">
        <v>0</v>
      </c>
      <c r="L3876" t="n">
        <v>0</v>
      </c>
      <c r="M3876" t="n">
        <v>0</v>
      </c>
      <c r="N3876" t="n">
        <v>0</v>
      </c>
      <c r="P3876" s="27" t="inlineStr"/>
      <c r="R3876" t="inlineStr">
        <is>
          <t>Tripura</t>
        </is>
      </c>
      <c r="S3876" t="inlineStr">
        <is>
          <t>East</t>
        </is>
      </c>
      <c r="T3876" s="9">
        <f>VLOOKUP(A3876,Sku_list!$A$1:$D$2323,3,0)</f>
        <v/>
      </c>
      <c r="U3876" s="9">
        <f>VLOOKUP(A3876,Sku_list!$A$1:$D$2323,4,0)*(F3876/1000000*12)</f>
        <v/>
      </c>
      <c r="V3876" s="9">
        <f>VLOOKUP(A3876,Sku_list!$A$1:$D$2323,4,0)*(H3876/1000000*12)</f>
        <v/>
      </c>
      <c r="W3876" s="9">
        <f>VLOOKUP(A3876,Sku_list!$A$1:$D$2323,4,0)*(J3876/1000000*12)</f>
        <v/>
      </c>
      <c r="X3876" s="9">
        <f>VLOOKUP(A3876,Sku_list!$A$1:$D$2323,4,0)*(L3876/1000000*12)</f>
        <v/>
      </c>
      <c r="Y3876" s="9">
        <f>VLOOKUP(A3876,Sku_list!$A$1:$E$2323,5,0)*((J3876+F3876)/1000000000)</f>
        <v/>
      </c>
      <c r="AC3876" s="27">
        <f>(DAY(TODAY())+AB3876)/30</f>
        <v/>
      </c>
    </row>
    <row r="3877">
      <c r="A3877" t="n">
        <v>1608152</v>
      </c>
      <c r="B3877" t="inlineStr">
        <is>
          <t>Cibaca 40+tbr</t>
        </is>
      </c>
      <c r="C3877" t="inlineStr">
        <is>
          <t>IN86</t>
        </is>
      </c>
      <c r="D3877" t="n">
        <v>0</v>
      </c>
      <c r="E3877" t="n">
        <v>5016</v>
      </c>
      <c r="F3877" t="n">
        <v>0</v>
      </c>
      <c r="G3877" t="n">
        <v>10320</v>
      </c>
      <c r="H3877" t="n">
        <v>4488</v>
      </c>
      <c r="I3877" t="n">
        <v>0</v>
      </c>
      <c r="J3877" t="n">
        <v>2712</v>
      </c>
      <c r="K3877" t="n">
        <v>1140</v>
      </c>
      <c r="L3877" t="n">
        <v>12000</v>
      </c>
      <c r="M3877" t="n">
        <v>4800</v>
      </c>
      <c r="N3877" t="n">
        <v>-4800</v>
      </c>
      <c r="P3877" s="27" t="n">
        <v>0.6</v>
      </c>
      <c r="R3877" t="inlineStr">
        <is>
          <t>Jamshedpur</t>
        </is>
      </c>
      <c r="S3877" t="inlineStr">
        <is>
          <t>East</t>
        </is>
      </c>
      <c r="T3877" s="9">
        <f>VLOOKUP(A3877,Sku_list!$A$1:$D$2323,3,0)</f>
        <v/>
      </c>
      <c r="U3877" s="9">
        <f>VLOOKUP(A3877,Sku_list!$A$1:$D$2323,4,0)*(F3877/1000000*12)</f>
        <v/>
      </c>
      <c r="V3877" s="9">
        <f>VLOOKUP(A3877,Sku_list!$A$1:$D$2323,4,0)*(H3877/1000000*12)</f>
        <v/>
      </c>
      <c r="W3877" s="9">
        <f>VLOOKUP(A3877,Sku_list!$A$1:$D$2323,4,0)*(J3877/1000000*12)</f>
        <v/>
      </c>
      <c r="X3877" s="9">
        <f>VLOOKUP(A3877,Sku_list!$A$1:$D$2323,4,0)*(L3877/1000000*12)</f>
        <v/>
      </c>
      <c r="Y3877" s="9">
        <f>VLOOKUP(A3877,Sku_list!$A$1:$E$2323,5,0)*((J3877+F3877)/1000000000)</f>
        <v/>
      </c>
      <c r="AC3877" s="27">
        <f>(DAY(TODAY())+AB3877)/30</f>
        <v/>
      </c>
    </row>
    <row r="3878">
      <c r="A3878" t="n">
        <v>1608152</v>
      </c>
      <c r="B3878" t="inlineStr">
        <is>
          <t>Cibaca 40+tbr</t>
        </is>
      </c>
      <c r="C3878" t="inlineStr">
        <is>
          <t>IN87</t>
        </is>
      </c>
      <c r="D3878" t="n">
        <v>0</v>
      </c>
      <c r="E3878" t="n">
        <v>0</v>
      </c>
      <c r="F3878" t="n">
        <v>0</v>
      </c>
      <c r="G3878" t="n">
        <v>0</v>
      </c>
      <c r="H3878" t="n">
        <v>0</v>
      </c>
      <c r="I3878" t="n">
        <v>0</v>
      </c>
      <c r="J3878" t="n">
        <v>0</v>
      </c>
      <c r="K3878" t="n">
        <v>0</v>
      </c>
      <c r="L3878" t="n">
        <v>0</v>
      </c>
      <c r="M3878" t="n">
        <v>0</v>
      </c>
      <c r="N3878" t="n">
        <v>0</v>
      </c>
      <c r="P3878" s="27" t="inlineStr"/>
      <c r="R3878" t="inlineStr">
        <is>
          <t>Vijaywada</t>
        </is>
      </c>
      <c r="S3878" t="inlineStr">
        <is>
          <t>South</t>
        </is>
      </c>
      <c r="T3878" s="9">
        <f>VLOOKUP(A3878,Sku_list!$A$1:$D$2323,3,0)</f>
        <v/>
      </c>
      <c r="U3878" s="9">
        <f>VLOOKUP(A3878,Sku_list!$A$1:$D$2323,4,0)*(F3878/1000000*12)</f>
        <v/>
      </c>
      <c r="V3878" s="9">
        <f>VLOOKUP(A3878,Sku_list!$A$1:$D$2323,4,0)*(H3878/1000000*12)</f>
        <v/>
      </c>
      <c r="W3878" s="9">
        <f>VLOOKUP(A3878,Sku_list!$A$1:$D$2323,4,0)*(J3878/1000000*12)</f>
        <v/>
      </c>
      <c r="X3878" s="9">
        <f>VLOOKUP(A3878,Sku_list!$A$1:$D$2323,4,0)*(L3878/1000000*12)</f>
        <v/>
      </c>
      <c r="Y3878" s="9">
        <f>VLOOKUP(A3878,Sku_list!$A$1:$E$2323,5,0)*((J3878+F3878)/1000000000)</f>
        <v/>
      </c>
      <c r="AC3878" s="27">
        <f>(DAY(TODAY())+AB3878)/30</f>
        <v/>
      </c>
    </row>
    <row r="3879">
      <c r="A3879" t="n">
        <v>1608152</v>
      </c>
      <c r="B3879" t="inlineStr">
        <is>
          <t>Cibaca 40+tbr</t>
        </is>
      </c>
      <c r="C3879" t="inlineStr">
        <is>
          <t>IN88</t>
        </is>
      </c>
      <c r="D3879" t="n">
        <v>0</v>
      </c>
      <c r="E3879" t="n">
        <v>1560</v>
      </c>
      <c r="F3879" t="n">
        <v>0</v>
      </c>
      <c r="G3879" t="n">
        <v>2736</v>
      </c>
      <c r="H3879" t="n">
        <v>1560</v>
      </c>
      <c r="I3879" t="n">
        <v>0</v>
      </c>
      <c r="J3879" t="n">
        <v>0</v>
      </c>
      <c r="K3879" t="n">
        <v>0</v>
      </c>
      <c r="L3879" t="n">
        <v>0</v>
      </c>
      <c r="M3879" t="n">
        <v>-1560</v>
      </c>
      <c r="N3879" t="n">
        <v>1560</v>
      </c>
      <c r="P3879" s="27" t="inlineStr"/>
      <c r="R3879" t="inlineStr">
        <is>
          <t>Uttaranchal</t>
        </is>
      </c>
      <c r="S3879" t="inlineStr">
        <is>
          <t>North</t>
        </is>
      </c>
      <c r="T3879" s="9">
        <f>VLOOKUP(A3879,Sku_list!$A$1:$D$2323,3,0)</f>
        <v/>
      </c>
      <c r="U3879" s="9">
        <f>VLOOKUP(A3879,Sku_list!$A$1:$D$2323,4,0)*(F3879/1000000*12)</f>
        <v/>
      </c>
      <c r="V3879" s="9">
        <f>VLOOKUP(A3879,Sku_list!$A$1:$D$2323,4,0)*(H3879/1000000*12)</f>
        <v/>
      </c>
      <c r="W3879" s="9">
        <f>VLOOKUP(A3879,Sku_list!$A$1:$D$2323,4,0)*(J3879/1000000*12)</f>
        <v/>
      </c>
      <c r="X3879" s="9">
        <f>VLOOKUP(A3879,Sku_list!$A$1:$D$2323,4,0)*(L3879/1000000*12)</f>
        <v/>
      </c>
      <c r="Y3879" s="9">
        <f>VLOOKUP(A3879,Sku_list!$A$1:$E$2323,5,0)*((J3879+F3879)/1000000000)</f>
        <v/>
      </c>
      <c r="AC3879" s="27">
        <f>(DAY(TODAY())+AB3879)/30</f>
        <v/>
      </c>
    </row>
    <row r="3880">
      <c r="A3880" t="n">
        <v>1608152</v>
      </c>
      <c r="B3880" t="inlineStr">
        <is>
          <t>Cibaca 40+tbr</t>
        </is>
      </c>
      <c r="C3880" t="inlineStr">
        <is>
          <t>IN89</t>
        </is>
      </c>
      <c r="D3880" t="n">
        <v>0</v>
      </c>
      <c r="E3880" t="n">
        <v>0</v>
      </c>
      <c r="F3880" t="n">
        <v>0</v>
      </c>
      <c r="G3880" t="n">
        <v>0</v>
      </c>
      <c r="H3880" t="n">
        <v>0</v>
      </c>
      <c r="I3880" t="n">
        <v>0</v>
      </c>
      <c r="J3880" t="n">
        <v>0</v>
      </c>
      <c r="K3880" t="n">
        <v>0</v>
      </c>
      <c r="L3880" t="n">
        <v>0</v>
      </c>
      <c r="M3880" t="n">
        <v>0</v>
      </c>
      <c r="N3880" t="n">
        <v>0</v>
      </c>
      <c r="P3880" s="27" t="inlineStr"/>
      <c r="R3880" t="inlineStr">
        <is>
          <t>Hubli</t>
        </is>
      </c>
      <c r="S3880" t="inlineStr">
        <is>
          <t>South</t>
        </is>
      </c>
      <c r="T3880" s="9">
        <f>VLOOKUP(A3880,Sku_list!$A$1:$D$2323,3,0)</f>
        <v/>
      </c>
      <c r="U3880" s="9">
        <f>VLOOKUP(A3880,Sku_list!$A$1:$D$2323,4,0)*(F3880/1000000*12)</f>
        <v/>
      </c>
      <c r="V3880" s="9">
        <f>VLOOKUP(A3880,Sku_list!$A$1:$D$2323,4,0)*(H3880/1000000*12)</f>
        <v/>
      </c>
      <c r="W3880" s="9">
        <f>VLOOKUP(A3880,Sku_list!$A$1:$D$2323,4,0)*(J3880/1000000*12)</f>
        <v/>
      </c>
      <c r="X3880" s="9">
        <f>VLOOKUP(A3880,Sku_list!$A$1:$D$2323,4,0)*(L3880/1000000*12)</f>
        <v/>
      </c>
      <c r="Y3880" s="9">
        <f>VLOOKUP(A3880,Sku_list!$A$1:$E$2323,5,0)*((J3880+F3880)/1000000000)</f>
        <v/>
      </c>
      <c r="AC3880" s="27">
        <f>(DAY(TODAY())+AB3880)/30</f>
        <v/>
      </c>
    </row>
    <row r="3881">
      <c r="A3881" t="n">
        <v>1608152</v>
      </c>
      <c r="B3881" t="inlineStr">
        <is>
          <t>Cibaca 40+tbr</t>
        </is>
      </c>
      <c r="C3881" t="inlineStr">
        <is>
          <t>IN90</t>
        </is>
      </c>
      <c r="D3881" t="n">
        <v>0</v>
      </c>
      <c r="E3881" t="n">
        <v>0</v>
      </c>
      <c r="F3881" t="n">
        <v>0</v>
      </c>
      <c r="G3881" t="n">
        <v>0</v>
      </c>
      <c r="H3881" t="n">
        <v>0</v>
      </c>
      <c r="I3881" t="n">
        <v>0</v>
      </c>
      <c r="J3881" t="n">
        <v>0</v>
      </c>
      <c r="K3881" t="n">
        <v>0</v>
      </c>
      <c r="L3881" t="n">
        <v>0</v>
      </c>
      <c r="M3881" t="n">
        <v>0</v>
      </c>
      <c r="N3881" t="n">
        <v>0</v>
      </c>
      <c r="P3881" s="27" t="inlineStr"/>
      <c r="R3881" t="inlineStr">
        <is>
          <t>Export</t>
        </is>
      </c>
      <c r="S3881" t="inlineStr">
        <is>
          <t>Exp-DC</t>
        </is>
      </c>
      <c r="T3881" s="9">
        <f>VLOOKUP(A3881,Sku_list!$A$1:$D$2323,3,0)</f>
        <v/>
      </c>
      <c r="U3881" s="9">
        <f>VLOOKUP(A3881,Sku_list!$A$1:$D$2323,4,0)*(F3881/1000000*12)</f>
        <v/>
      </c>
      <c r="V3881" s="9">
        <f>VLOOKUP(A3881,Sku_list!$A$1:$D$2323,4,0)*(H3881/1000000*12)</f>
        <v/>
      </c>
      <c r="W3881" s="9">
        <f>VLOOKUP(A3881,Sku_list!$A$1:$D$2323,4,0)*(J3881/1000000*12)</f>
        <v/>
      </c>
      <c r="X3881" s="9">
        <f>VLOOKUP(A3881,Sku_list!$A$1:$D$2323,4,0)*(L3881/1000000*12)</f>
        <v/>
      </c>
      <c r="Y3881" s="9">
        <f>VLOOKUP(A3881,Sku_list!$A$1:$E$2323,5,0)*((J3881+F3881)/1000000000)</f>
        <v/>
      </c>
      <c r="AC3881" s="27">
        <f>(DAY(TODAY())+AB3881)/30</f>
        <v/>
      </c>
    </row>
    <row r="3882">
      <c r="A3882" t="n">
        <v>1608152</v>
      </c>
      <c r="B3882" t="inlineStr">
        <is>
          <t>Cibaca 40+tbr</t>
        </is>
      </c>
      <c r="C3882" t="inlineStr">
        <is>
          <t>IN91</t>
        </is>
      </c>
      <c r="D3882" t="n">
        <v>0</v>
      </c>
      <c r="E3882" t="n">
        <v>0</v>
      </c>
      <c r="F3882" t="n">
        <v>0</v>
      </c>
      <c r="G3882" t="n">
        <v>0</v>
      </c>
      <c r="H3882" t="n">
        <v>0</v>
      </c>
      <c r="I3882" t="n">
        <v>0</v>
      </c>
      <c r="J3882" t="n">
        <v>0</v>
      </c>
      <c r="K3882" t="n">
        <v>0</v>
      </c>
      <c r="L3882" t="n">
        <v>0</v>
      </c>
      <c r="M3882" t="n">
        <v>0</v>
      </c>
      <c r="N3882" t="n">
        <v>0</v>
      </c>
      <c r="P3882" s="27" t="inlineStr"/>
      <c r="R3882" t="inlineStr">
        <is>
          <t>Siliguri</t>
        </is>
      </c>
      <c r="S3882" t="inlineStr">
        <is>
          <t>East</t>
        </is>
      </c>
      <c r="T3882" s="9">
        <f>VLOOKUP(A3882,Sku_list!$A$1:$D$2323,3,0)</f>
        <v/>
      </c>
      <c r="U3882" s="9">
        <f>VLOOKUP(A3882,Sku_list!$A$1:$D$2323,4,0)*(F3882/1000000*12)</f>
        <v/>
      </c>
      <c r="V3882" s="9">
        <f>VLOOKUP(A3882,Sku_list!$A$1:$D$2323,4,0)*(H3882/1000000*12)</f>
        <v/>
      </c>
      <c r="W3882" s="9">
        <f>VLOOKUP(A3882,Sku_list!$A$1:$D$2323,4,0)*(J3882/1000000*12)</f>
        <v/>
      </c>
      <c r="X3882" s="9">
        <f>VLOOKUP(A3882,Sku_list!$A$1:$D$2323,4,0)*(L3882/1000000*12)</f>
        <v/>
      </c>
      <c r="Y3882" s="9">
        <f>VLOOKUP(A3882,Sku_list!$A$1:$E$2323,5,0)*((J3882+F3882)/1000000000)</f>
        <v/>
      </c>
      <c r="AC3882" s="27">
        <f>(DAY(TODAY())+AB3882)/30</f>
        <v/>
      </c>
    </row>
    <row r="3883">
      <c r="A3883" t="n">
        <v>1608152</v>
      </c>
      <c r="B3883" t="inlineStr">
        <is>
          <t>Cibaca 40+tbr</t>
        </is>
      </c>
      <c r="C3883" t="inlineStr">
        <is>
          <t>IN92</t>
        </is>
      </c>
      <c r="D3883" t="n">
        <v>0</v>
      </c>
      <c r="E3883" t="n">
        <v>0</v>
      </c>
      <c r="F3883" t="n">
        <v>0</v>
      </c>
      <c r="G3883" t="n">
        <v>0</v>
      </c>
      <c r="H3883" t="n">
        <v>0</v>
      </c>
      <c r="I3883" t="n">
        <v>0</v>
      </c>
      <c r="J3883" t="n">
        <v>0</v>
      </c>
      <c r="K3883" t="n">
        <v>0</v>
      </c>
      <c r="L3883" t="n">
        <v>0</v>
      </c>
      <c r="M3883" t="n">
        <v>0</v>
      </c>
      <c r="N3883" t="n">
        <v>0</v>
      </c>
      <c r="P3883" s="27" t="inlineStr"/>
      <c r="R3883" t="inlineStr">
        <is>
          <t>J &amp; K</t>
        </is>
      </c>
      <c r="S3883" t="inlineStr">
        <is>
          <t>North</t>
        </is>
      </c>
      <c r="T3883" s="9">
        <f>VLOOKUP(A3883,Sku_list!$A$1:$D$2323,3,0)</f>
        <v/>
      </c>
      <c r="U3883" s="9">
        <f>VLOOKUP(A3883,Sku_list!$A$1:$D$2323,4,0)*(F3883/1000000*12)</f>
        <v/>
      </c>
      <c r="V3883" s="9">
        <f>VLOOKUP(A3883,Sku_list!$A$1:$D$2323,4,0)*(H3883/1000000*12)</f>
        <v/>
      </c>
      <c r="W3883" s="9">
        <f>VLOOKUP(A3883,Sku_list!$A$1:$D$2323,4,0)*(J3883/1000000*12)</f>
        <v/>
      </c>
      <c r="X3883" s="9">
        <f>VLOOKUP(A3883,Sku_list!$A$1:$D$2323,4,0)*(L3883/1000000*12)</f>
        <v/>
      </c>
      <c r="Y3883" s="9">
        <f>VLOOKUP(A3883,Sku_list!$A$1:$E$2323,5,0)*((J3883+F3883)/1000000000)</f>
        <v/>
      </c>
      <c r="AC3883" s="27">
        <f>(DAY(TODAY())+AB3883)/30</f>
        <v/>
      </c>
    </row>
    <row r="3884">
      <c r="A3884" t="n">
        <v>1608152</v>
      </c>
      <c r="B3884" t="inlineStr">
        <is>
          <t>Cibaca 40+tbr</t>
        </is>
      </c>
      <c r="C3884" t="inlineStr">
        <is>
          <t>IN93</t>
        </is>
      </c>
      <c r="D3884" t="n">
        <v>0</v>
      </c>
      <c r="E3884" t="n">
        <v>0</v>
      </c>
      <c r="F3884" t="n">
        <v>0</v>
      </c>
      <c r="G3884" t="n">
        <v>0</v>
      </c>
      <c r="H3884" t="n">
        <v>0</v>
      </c>
      <c r="I3884" t="n">
        <v>0</v>
      </c>
      <c r="J3884" t="n">
        <v>0</v>
      </c>
      <c r="K3884" t="n">
        <v>0</v>
      </c>
      <c r="L3884" t="n">
        <v>0</v>
      </c>
      <c r="M3884" t="n">
        <v>0</v>
      </c>
      <c r="N3884" t="n">
        <v>0</v>
      </c>
      <c r="P3884" s="27" t="inlineStr"/>
      <c r="R3884" t="inlineStr">
        <is>
          <t>Himachal</t>
        </is>
      </c>
      <c r="S3884" t="inlineStr">
        <is>
          <t>North</t>
        </is>
      </c>
      <c r="T3884" s="9">
        <f>VLOOKUP(A3884,Sku_list!$A$1:$D$2323,3,0)</f>
        <v/>
      </c>
      <c r="U3884" s="9">
        <f>VLOOKUP(A3884,Sku_list!$A$1:$D$2323,4,0)*(F3884/1000000*12)</f>
        <v/>
      </c>
      <c r="V3884" s="9">
        <f>VLOOKUP(A3884,Sku_list!$A$1:$D$2323,4,0)*(H3884/1000000*12)</f>
        <v/>
      </c>
      <c r="W3884" s="9">
        <f>VLOOKUP(A3884,Sku_list!$A$1:$D$2323,4,0)*(J3884/1000000*12)</f>
        <v/>
      </c>
      <c r="X3884" s="9">
        <f>VLOOKUP(A3884,Sku_list!$A$1:$D$2323,4,0)*(L3884/1000000*12)</f>
        <v/>
      </c>
      <c r="Y3884" s="9">
        <f>VLOOKUP(A3884,Sku_list!$A$1:$E$2323,5,0)*((J3884+F3884)/1000000000)</f>
        <v/>
      </c>
      <c r="AC3884" s="27">
        <f>(DAY(TODAY())+AB3884)/30</f>
        <v/>
      </c>
    </row>
    <row r="3885">
      <c r="A3885" t="n">
        <v>1608152</v>
      </c>
      <c r="B3885" t="inlineStr">
        <is>
          <t>Cibaca 40+tbr</t>
        </is>
      </c>
      <c r="C3885" t="inlineStr">
        <is>
          <t>IN94</t>
        </is>
      </c>
      <c r="D3885" t="n">
        <v>0</v>
      </c>
      <c r="E3885" t="n">
        <v>0</v>
      </c>
      <c r="F3885" t="n">
        <v>0</v>
      </c>
      <c r="G3885" t="n">
        <v>0</v>
      </c>
      <c r="H3885" t="n">
        <v>0</v>
      </c>
      <c r="I3885" t="n">
        <v>0</v>
      </c>
      <c r="J3885" t="n">
        <v>0</v>
      </c>
      <c r="K3885" t="n">
        <v>0</v>
      </c>
      <c r="L3885" t="n">
        <v>0</v>
      </c>
      <c r="M3885" t="n">
        <v>0</v>
      </c>
      <c r="N3885" t="n">
        <v>0</v>
      </c>
      <c r="P3885" s="27" t="inlineStr"/>
      <c r="R3885" t="inlineStr">
        <is>
          <t>Chandigarh</t>
        </is>
      </c>
      <c r="S3885" t="inlineStr">
        <is>
          <t>North</t>
        </is>
      </c>
      <c r="T3885" s="9">
        <f>VLOOKUP(A3885,Sku_list!$A$1:$D$2323,3,0)</f>
        <v/>
      </c>
      <c r="U3885" s="9">
        <f>VLOOKUP(A3885,Sku_list!$A$1:$D$2323,4,0)*(F3885/1000000*12)</f>
        <v/>
      </c>
      <c r="V3885" s="9">
        <f>VLOOKUP(A3885,Sku_list!$A$1:$D$2323,4,0)*(H3885/1000000*12)</f>
        <v/>
      </c>
      <c r="W3885" s="9">
        <f>VLOOKUP(A3885,Sku_list!$A$1:$D$2323,4,0)*(J3885/1000000*12)</f>
        <v/>
      </c>
      <c r="X3885" s="9">
        <f>VLOOKUP(A3885,Sku_list!$A$1:$D$2323,4,0)*(L3885/1000000*12)</f>
        <v/>
      </c>
      <c r="Y3885" s="9">
        <f>VLOOKUP(A3885,Sku_list!$A$1:$E$2323,5,0)*((J3885+F3885)/1000000000)</f>
        <v/>
      </c>
      <c r="AC3885" s="27">
        <f>(DAY(TODAY())+AB3885)/30</f>
        <v/>
      </c>
    </row>
    <row r="3886">
      <c r="A3886" t="n">
        <v>1608152</v>
      </c>
      <c r="B3886" t="inlineStr">
        <is>
          <t>Cibaca 40+tbr</t>
        </is>
      </c>
      <c r="C3886" t="inlineStr">
        <is>
          <t>IN95</t>
        </is>
      </c>
      <c r="D3886" t="n">
        <v>0</v>
      </c>
      <c r="E3886" t="n">
        <v>21648</v>
      </c>
      <c r="F3886" t="n">
        <v>4992</v>
      </c>
      <c r="G3886" t="n">
        <v>0</v>
      </c>
      <c r="H3886" t="n">
        <v>0</v>
      </c>
      <c r="I3886" t="n">
        <v>0</v>
      </c>
      <c r="J3886" t="n">
        <v>360</v>
      </c>
      <c r="K3886" t="n">
        <v>5352</v>
      </c>
      <c r="L3886" t="n">
        <v>0</v>
      </c>
      <c r="M3886" t="n">
        <v>-5352</v>
      </c>
      <c r="N3886" t="n">
        <v>5352</v>
      </c>
      <c r="P3886" s="27" t="inlineStr"/>
      <c r="R3886" t="inlineStr">
        <is>
          <t>Hasangarh</t>
        </is>
      </c>
      <c r="S3886" t="inlineStr">
        <is>
          <t>North DC</t>
        </is>
      </c>
      <c r="T3886" s="9">
        <f>VLOOKUP(A3886,Sku_list!$A$1:$D$2323,3,0)</f>
        <v/>
      </c>
      <c r="U3886" s="9">
        <f>VLOOKUP(A3886,Sku_list!$A$1:$D$2323,4,0)*(F3886/1000000*12)</f>
        <v/>
      </c>
      <c r="V3886" s="9">
        <f>VLOOKUP(A3886,Sku_list!$A$1:$D$2323,4,0)*(H3886/1000000*12)</f>
        <v/>
      </c>
      <c r="W3886" s="9">
        <f>VLOOKUP(A3886,Sku_list!$A$1:$D$2323,4,0)*(J3886/1000000*12)</f>
        <v/>
      </c>
      <c r="X3886" s="9">
        <f>VLOOKUP(A3886,Sku_list!$A$1:$D$2323,4,0)*(L3886/1000000*12)</f>
        <v/>
      </c>
      <c r="Y3886" s="9">
        <f>VLOOKUP(A3886,Sku_list!$A$1:$E$2323,5,0)*((J3886+F3886)/1000000000)</f>
        <v/>
      </c>
      <c r="AC3886" s="27">
        <f>(DAY(TODAY())+AB3886)/30</f>
        <v/>
      </c>
    </row>
    <row r="3887">
      <c r="A3887" t="n">
        <v>1608152</v>
      </c>
      <c r="B3887" t="inlineStr">
        <is>
          <t>Cibaca 40+tbr</t>
        </is>
      </c>
      <c r="C3887" t="inlineStr">
        <is>
          <t>IN96</t>
        </is>
      </c>
      <c r="D3887" t="n">
        <v>0</v>
      </c>
      <c r="E3887" t="n">
        <v>0</v>
      </c>
      <c r="F3887" t="n">
        <v>0</v>
      </c>
      <c r="G3887" t="n">
        <v>0</v>
      </c>
      <c r="H3887" t="n">
        <v>0</v>
      </c>
      <c r="I3887" t="n">
        <v>0</v>
      </c>
      <c r="J3887" t="n">
        <v>0</v>
      </c>
      <c r="K3887" t="n">
        <v>0</v>
      </c>
      <c r="L3887" t="n">
        <v>0</v>
      </c>
      <c r="M3887" t="n">
        <v>0</v>
      </c>
      <c r="N3887" t="n">
        <v>0</v>
      </c>
      <c r="P3887" s="27" t="inlineStr"/>
      <c r="R3887" t="inlineStr">
        <is>
          <t>Goa</t>
        </is>
      </c>
      <c r="S3887" t="inlineStr">
        <is>
          <t>Plant</t>
        </is>
      </c>
      <c r="T3887" s="9">
        <f>VLOOKUP(A3887,Sku_list!$A$1:$D$2323,3,0)</f>
        <v/>
      </c>
      <c r="U3887" s="9">
        <f>VLOOKUP(A3887,Sku_list!$A$1:$D$2323,4,0)*(F3887/1000000*12)</f>
        <v/>
      </c>
      <c r="V3887" s="9">
        <f>VLOOKUP(A3887,Sku_list!$A$1:$D$2323,4,0)*(H3887/1000000*12)</f>
        <v/>
      </c>
      <c r="W3887" s="9">
        <f>VLOOKUP(A3887,Sku_list!$A$1:$D$2323,4,0)*(J3887/1000000*12)</f>
        <v/>
      </c>
      <c r="X3887" s="9">
        <f>VLOOKUP(A3887,Sku_list!$A$1:$D$2323,4,0)*(L3887/1000000*12)</f>
        <v/>
      </c>
      <c r="Y3887" s="9">
        <f>VLOOKUP(A3887,Sku_list!$A$1:$E$2323,5,0)*((J3887+F3887)/1000000000)</f>
        <v/>
      </c>
      <c r="AC3887" s="27">
        <f>(DAY(TODAY())+AB3887)/30</f>
        <v/>
      </c>
    </row>
    <row r="3888">
      <c r="A3888" t="n">
        <v>1608152</v>
      </c>
      <c r="B3888" t="inlineStr">
        <is>
          <t>Cibaca 40+tbr</t>
        </is>
      </c>
      <c r="C3888" t="inlineStr">
        <is>
          <t>IN97</t>
        </is>
      </c>
      <c r="D3888" t="n">
        <v>0</v>
      </c>
      <c r="E3888" t="n">
        <v>0</v>
      </c>
      <c r="F3888" t="n">
        <v>0</v>
      </c>
      <c r="G3888" t="n">
        <v>0</v>
      </c>
      <c r="H3888" t="n">
        <v>0</v>
      </c>
      <c r="I3888" t="n">
        <v>0</v>
      </c>
      <c r="J3888" t="n">
        <v>0</v>
      </c>
      <c r="K3888" t="n">
        <v>0</v>
      </c>
      <c r="L3888" t="n">
        <v>0</v>
      </c>
      <c r="M3888" t="n">
        <v>0</v>
      </c>
      <c r="N3888" t="n">
        <v>0</v>
      </c>
      <c r="P3888" s="27" t="inlineStr"/>
      <c r="R3888" t="inlineStr">
        <is>
          <t>Hubli DC</t>
        </is>
      </c>
      <c r="S3888" t="inlineStr">
        <is>
          <t>South DC</t>
        </is>
      </c>
      <c r="T3888" s="9">
        <f>VLOOKUP(A3888,Sku_list!$A$1:$D$2323,3,0)</f>
        <v/>
      </c>
      <c r="U3888" s="9">
        <f>VLOOKUP(A3888,Sku_list!$A$1:$D$2323,4,0)*(F3888/1000000*12)</f>
        <v/>
      </c>
      <c r="V3888" s="9">
        <f>VLOOKUP(A3888,Sku_list!$A$1:$D$2323,4,0)*(H3888/1000000*12)</f>
        <v/>
      </c>
      <c r="W3888" s="9">
        <f>VLOOKUP(A3888,Sku_list!$A$1:$D$2323,4,0)*(J3888/1000000*12)</f>
        <v/>
      </c>
      <c r="X3888" s="9">
        <f>VLOOKUP(A3888,Sku_list!$A$1:$D$2323,4,0)*(L3888/1000000*12)</f>
        <v/>
      </c>
      <c r="Y3888" s="9">
        <f>VLOOKUP(A3888,Sku_list!$A$1:$E$2323,5,0)*((J3888+F3888)/1000000000)</f>
        <v/>
      </c>
      <c r="AC3888" s="27">
        <f>(DAY(TODAY())+AB3888)/30</f>
        <v/>
      </c>
    </row>
    <row r="3889">
      <c r="A3889" t="n">
        <v>1608153</v>
      </c>
      <c r="B3889" t="inlineStr">
        <is>
          <t>Cibaca 40+30</t>
        </is>
      </c>
      <c r="C3889" t="inlineStr">
        <is>
          <t>IN16</t>
        </is>
      </c>
      <c r="D3889" t="n">
        <v>0</v>
      </c>
      <c r="E3889" t="n">
        <v>0</v>
      </c>
      <c r="F3889" t="n">
        <v>0</v>
      </c>
      <c r="G3889" t="n">
        <v>0</v>
      </c>
      <c r="H3889" t="n">
        <v>0</v>
      </c>
      <c r="I3889" t="n">
        <v>0</v>
      </c>
      <c r="J3889" t="n">
        <v>11322</v>
      </c>
      <c r="K3889" t="n">
        <v>11322</v>
      </c>
      <c r="L3889" t="n">
        <v>0</v>
      </c>
      <c r="M3889" t="n">
        <v>-11322</v>
      </c>
      <c r="N3889" t="n">
        <v>11322</v>
      </c>
      <c r="P3889" s="27" t="inlineStr"/>
      <c r="R3889" t="inlineStr">
        <is>
          <t>Goa</t>
        </is>
      </c>
      <c r="S3889" t="inlineStr">
        <is>
          <t>Plant</t>
        </is>
      </c>
      <c r="T3889" s="9">
        <f>VLOOKUP(A3889,Sku_list!$A$1:$D$2323,3,0)</f>
        <v/>
      </c>
      <c r="U3889" s="9">
        <f>VLOOKUP(A3889,Sku_list!$A$1:$D$2323,4,0)*(F3889/1000000*12)</f>
        <v/>
      </c>
      <c r="V3889" s="9">
        <f>VLOOKUP(A3889,Sku_list!$A$1:$D$2323,4,0)*(H3889/1000000*12)</f>
        <v/>
      </c>
      <c r="W3889" s="9">
        <f>VLOOKUP(A3889,Sku_list!$A$1:$D$2323,4,0)*(J3889/1000000*12)</f>
        <v/>
      </c>
      <c r="X3889" s="9">
        <f>VLOOKUP(A3889,Sku_list!$A$1:$D$2323,4,0)*(L3889/1000000*12)</f>
        <v/>
      </c>
      <c r="Y3889" s="9">
        <f>VLOOKUP(A3889,Sku_list!$A$1:$E$2323,5,0)*((J3889+F3889)/1000000000)</f>
        <v/>
      </c>
      <c r="AC3889" s="27">
        <f>(DAY(TODAY())+AB3889)/30</f>
        <v/>
      </c>
    </row>
    <row r="3890">
      <c r="A3890" t="n">
        <v>1608153</v>
      </c>
      <c r="B3890" t="inlineStr">
        <is>
          <t>Cibaca 40+30</t>
        </is>
      </c>
      <c r="C3890" t="inlineStr">
        <is>
          <t>IN60</t>
        </is>
      </c>
      <c r="D3890" t="n">
        <v>0</v>
      </c>
      <c r="E3890" t="n">
        <v>0</v>
      </c>
      <c r="F3890" t="n">
        <v>0</v>
      </c>
      <c r="G3890" t="n">
        <v>0</v>
      </c>
      <c r="H3890" t="n">
        <v>0</v>
      </c>
      <c r="I3890" t="n">
        <v>0</v>
      </c>
      <c r="J3890" t="n">
        <v>0</v>
      </c>
      <c r="K3890" t="n">
        <v>0</v>
      </c>
      <c r="L3890" t="n">
        <v>0</v>
      </c>
      <c r="M3890" t="n">
        <v>0</v>
      </c>
      <c r="N3890" t="n">
        <v>0</v>
      </c>
      <c r="P3890" s="27" t="inlineStr"/>
      <c r="R3890" t="inlineStr">
        <is>
          <t>Mumbai</t>
        </is>
      </c>
      <c r="S3890" t="inlineStr">
        <is>
          <t>West</t>
        </is>
      </c>
      <c r="T3890" s="9">
        <f>VLOOKUP(A3890,Sku_list!$A$1:$D$2323,3,0)</f>
        <v/>
      </c>
      <c r="U3890" s="9">
        <f>VLOOKUP(A3890,Sku_list!$A$1:$D$2323,4,0)*(F3890/1000000*12)</f>
        <v/>
      </c>
      <c r="V3890" s="9">
        <f>VLOOKUP(A3890,Sku_list!$A$1:$D$2323,4,0)*(H3890/1000000*12)</f>
        <v/>
      </c>
      <c r="W3890" s="9">
        <f>VLOOKUP(A3890,Sku_list!$A$1:$D$2323,4,0)*(J3890/1000000*12)</f>
        <v/>
      </c>
      <c r="X3890" s="9">
        <f>VLOOKUP(A3890,Sku_list!$A$1:$D$2323,4,0)*(L3890/1000000*12)</f>
        <v/>
      </c>
      <c r="Y3890" s="9">
        <f>VLOOKUP(A3890,Sku_list!$A$1:$E$2323,5,0)*((J3890+F3890)/1000000000)</f>
        <v/>
      </c>
      <c r="AC3890" s="27">
        <f>(DAY(TODAY())+AB3890)/30</f>
        <v/>
      </c>
    </row>
    <row r="3891">
      <c r="A3891" t="n">
        <v>1608153</v>
      </c>
      <c r="B3891" t="inlineStr">
        <is>
          <t>Cibaca 40+30</t>
        </is>
      </c>
      <c r="C3891" t="inlineStr">
        <is>
          <t>IN61</t>
        </is>
      </c>
      <c r="D3891" t="n">
        <v>0</v>
      </c>
      <c r="E3891" t="n">
        <v>0</v>
      </c>
      <c r="F3891" t="n">
        <v>0</v>
      </c>
      <c r="G3891" t="n">
        <v>0</v>
      </c>
      <c r="H3891" t="n">
        <v>0</v>
      </c>
      <c r="I3891" t="n">
        <v>0</v>
      </c>
      <c r="J3891" t="n">
        <v>0</v>
      </c>
      <c r="K3891" t="n">
        <v>0</v>
      </c>
      <c r="L3891" t="n">
        <v>0</v>
      </c>
      <c r="M3891" t="n">
        <v>0</v>
      </c>
      <c r="N3891" t="n">
        <v>0</v>
      </c>
      <c r="P3891" s="27" t="inlineStr"/>
      <c r="R3891" t="inlineStr">
        <is>
          <t>Delhi</t>
        </is>
      </c>
      <c r="S3891" t="inlineStr">
        <is>
          <t>North</t>
        </is>
      </c>
      <c r="T3891" s="9">
        <f>VLOOKUP(A3891,Sku_list!$A$1:$D$2323,3,0)</f>
        <v/>
      </c>
      <c r="U3891" s="9">
        <f>VLOOKUP(A3891,Sku_list!$A$1:$D$2323,4,0)*(F3891/1000000*12)</f>
        <v/>
      </c>
      <c r="V3891" s="9">
        <f>VLOOKUP(A3891,Sku_list!$A$1:$D$2323,4,0)*(H3891/1000000*12)</f>
        <v/>
      </c>
      <c r="W3891" s="9">
        <f>VLOOKUP(A3891,Sku_list!$A$1:$D$2323,4,0)*(J3891/1000000*12)</f>
        <v/>
      </c>
      <c r="X3891" s="9">
        <f>VLOOKUP(A3891,Sku_list!$A$1:$D$2323,4,0)*(L3891/1000000*12)</f>
        <v/>
      </c>
      <c r="Y3891" s="9">
        <f>VLOOKUP(A3891,Sku_list!$A$1:$E$2323,5,0)*((J3891+F3891)/1000000000)</f>
        <v/>
      </c>
      <c r="AC3891" s="27">
        <f>(DAY(TODAY())+AB3891)/30</f>
        <v/>
      </c>
    </row>
    <row r="3892">
      <c r="A3892" t="n">
        <v>1608153</v>
      </c>
      <c r="B3892" t="inlineStr">
        <is>
          <t>Cibaca 40+30</t>
        </is>
      </c>
      <c r="C3892" t="inlineStr">
        <is>
          <t>IN62</t>
        </is>
      </c>
      <c r="D3892" t="n">
        <v>50194</v>
      </c>
      <c r="E3892" t="n">
        <v>0</v>
      </c>
      <c r="F3892" t="n">
        <v>900</v>
      </c>
      <c r="G3892" t="n">
        <v>13014</v>
      </c>
      <c r="H3892" t="n">
        <v>11430</v>
      </c>
      <c r="I3892" t="n">
        <v>0</v>
      </c>
      <c r="J3892" t="n">
        <v>26632</v>
      </c>
      <c r="K3892" t="n">
        <v>25948</v>
      </c>
      <c r="L3892" t="n">
        <v>38000</v>
      </c>
      <c r="M3892" t="n">
        <v>-962</v>
      </c>
      <c r="N3892" t="n">
        <v>962</v>
      </c>
      <c r="P3892" s="27" t="n">
        <v>1.025315789473684</v>
      </c>
      <c r="R3892" t="inlineStr">
        <is>
          <t>Calcutta</t>
        </is>
      </c>
      <c r="S3892" t="inlineStr">
        <is>
          <t>East</t>
        </is>
      </c>
      <c r="T3892" s="9">
        <f>VLOOKUP(A3892,Sku_list!$A$1:$D$2323,3,0)</f>
        <v/>
      </c>
      <c r="U3892" s="9">
        <f>VLOOKUP(A3892,Sku_list!$A$1:$D$2323,4,0)*(F3892/1000000*12)</f>
        <v/>
      </c>
      <c r="V3892" s="9">
        <f>VLOOKUP(A3892,Sku_list!$A$1:$D$2323,4,0)*(H3892/1000000*12)</f>
        <v/>
      </c>
      <c r="W3892" s="9">
        <f>VLOOKUP(A3892,Sku_list!$A$1:$D$2323,4,0)*(J3892/1000000*12)</f>
        <v/>
      </c>
      <c r="X3892" s="9">
        <f>VLOOKUP(A3892,Sku_list!$A$1:$D$2323,4,0)*(L3892/1000000*12)</f>
        <v/>
      </c>
      <c r="Y3892" s="9">
        <f>VLOOKUP(A3892,Sku_list!$A$1:$E$2323,5,0)*((J3892+F3892)/1000000000)</f>
        <v/>
      </c>
      <c r="AC3892" s="27">
        <f>(DAY(TODAY())+AB3892)/30</f>
        <v/>
      </c>
    </row>
    <row r="3893">
      <c r="A3893" t="n">
        <v>1608153</v>
      </c>
      <c r="B3893" t="inlineStr">
        <is>
          <t>Cibaca 40+30</t>
        </is>
      </c>
      <c r="C3893" t="inlineStr">
        <is>
          <t>IN63</t>
        </is>
      </c>
      <c r="D3893" t="n">
        <v>0</v>
      </c>
      <c r="E3893" t="n">
        <v>0</v>
      </c>
      <c r="F3893" t="n">
        <v>0</v>
      </c>
      <c r="G3893" t="n">
        <v>0</v>
      </c>
      <c r="H3893" t="n">
        <v>0</v>
      </c>
      <c r="I3893" t="n">
        <v>0</v>
      </c>
      <c r="J3893" t="n">
        <v>0</v>
      </c>
      <c r="K3893" t="n">
        <v>0</v>
      </c>
      <c r="L3893" t="n">
        <v>0</v>
      </c>
      <c r="M3893" t="n">
        <v>0</v>
      </c>
      <c r="N3893" t="n">
        <v>0</v>
      </c>
      <c r="P3893" s="27" t="inlineStr"/>
      <c r="R3893" t="inlineStr">
        <is>
          <t>Trichy</t>
        </is>
      </c>
      <c r="S3893" t="inlineStr">
        <is>
          <t>South</t>
        </is>
      </c>
      <c r="T3893" s="9">
        <f>VLOOKUP(A3893,Sku_list!$A$1:$D$2323,3,0)</f>
        <v/>
      </c>
      <c r="U3893" s="9">
        <f>VLOOKUP(A3893,Sku_list!$A$1:$D$2323,4,0)*(F3893/1000000*12)</f>
        <v/>
      </c>
      <c r="V3893" s="9">
        <f>VLOOKUP(A3893,Sku_list!$A$1:$D$2323,4,0)*(H3893/1000000*12)</f>
        <v/>
      </c>
      <c r="W3893" s="9">
        <f>VLOOKUP(A3893,Sku_list!$A$1:$D$2323,4,0)*(J3893/1000000*12)</f>
        <v/>
      </c>
      <c r="X3893" s="9">
        <f>VLOOKUP(A3893,Sku_list!$A$1:$D$2323,4,0)*(L3893/1000000*12)</f>
        <v/>
      </c>
      <c r="Y3893" s="9">
        <f>VLOOKUP(A3893,Sku_list!$A$1:$E$2323,5,0)*((J3893+F3893)/1000000000)</f>
        <v/>
      </c>
      <c r="AC3893" s="27">
        <f>(DAY(TODAY())+AB3893)/30</f>
        <v/>
      </c>
    </row>
    <row r="3894">
      <c r="A3894" t="n">
        <v>1608153</v>
      </c>
      <c r="B3894" t="inlineStr">
        <is>
          <t>Cibaca 40+30</t>
        </is>
      </c>
      <c r="C3894" t="inlineStr">
        <is>
          <t>IN64</t>
        </is>
      </c>
      <c r="D3894" t="n">
        <v>0</v>
      </c>
      <c r="E3894" t="n">
        <v>0</v>
      </c>
      <c r="F3894" t="n">
        <v>0</v>
      </c>
      <c r="G3894" t="n">
        <v>0</v>
      </c>
      <c r="H3894" t="n">
        <v>0</v>
      </c>
      <c r="I3894" t="n">
        <v>0</v>
      </c>
      <c r="J3894" t="n">
        <v>0</v>
      </c>
      <c r="K3894" t="n">
        <v>0</v>
      </c>
      <c r="L3894" t="n">
        <v>0</v>
      </c>
      <c r="M3894" t="n">
        <v>0</v>
      </c>
      <c r="N3894" t="n">
        <v>0</v>
      </c>
      <c r="P3894" s="27" t="inlineStr"/>
      <c r="R3894" t="inlineStr">
        <is>
          <t>Chennai</t>
        </is>
      </c>
      <c r="S3894" t="inlineStr">
        <is>
          <t>South</t>
        </is>
      </c>
      <c r="T3894" s="9">
        <f>VLOOKUP(A3894,Sku_list!$A$1:$D$2323,3,0)</f>
        <v/>
      </c>
      <c r="U3894" s="9">
        <f>VLOOKUP(A3894,Sku_list!$A$1:$D$2323,4,0)*(F3894/1000000*12)</f>
        <v/>
      </c>
      <c r="V3894" s="9">
        <f>VLOOKUP(A3894,Sku_list!$A$1:$D$2323,4,0)*(H3894/1000000*12)</f>
        <v/>
      </c>
      <c r="W3894" s="9">
        <f>VLOOKUP(A3894,Sku_list!$A$1:$D$2323,4,0)*(J3894/1000000*12)</f>
        <v/>
      </c>
      <c r="X3894" s="9">
        <f>VLOOKUP(A3894,Sku_list!$A$1:$D$2323,4,0)*(L3894/1000000*12)</f>
        <v/>
      </c>
      <c r="Y3894" s="9">
        <f>VLOOKUP(A3894,Sku_list!$A$1:$E$2323,5,0)*((J3894+F3894)/1000000000)</f>
        <v/>
      </c>
      <c r="AC3894" s="27">
        <f>(DAY(TODAY())+AB3894)/30</f>
        <v/>
      </c>
    </row>
    <row r="3895">
      <c r="A3895" t="n">
        <v>1608153</v>
      </c>
      <c r="B3895" t="inlineStr">
        <is>
          <t>Cibaca 40+30</t>
        </is>
      </c>
      <c r="C3895" t="inlineStr">
        <is>
          <t>IN65</t>
        </is>
      </c>
      <c r="D3895" t="n">
        <v>0</v>
      </c>
      <c r="E3895" t="n">
        <v>0</v>
      </c>
      <c r="F3895" t="n">
        <v>0</v>
      </c>
      <c r="G3895" t="n">
        <v>14364</v>
      </c>
      <c r="H3895" t="n">
        <v>936</v>
      </c>
      <c r="I3895" t="n">
        <v>0</v>
      </c>
      <c r="J3895" t="n">
        <v>43</v>
      </c>
      <c r="K3895" t="n">
        <v>43</v>
      </c>
      <c r="L3895" t="n">
        <v>0</v>
      </c>
      <c r="M3895" t="n">
        <v>-979</v>
      </c>
      <c r="N3895" t="n">
        <v>979</v>
      </c>
      <c r="P3895" s="27" t="inlineStr"/>
      <c r="R3895" t="inlineStr">
        <is>
          <t>Kanpur</t>
        </is>
      </c>
      <c r="S3895" t="inlineStr">
        <is>
          <t>North</t>
        </is>
      </c>
      <c r="T3895" s="9">
        <f>VLOOKUP(A3895,Sku_list!$A$1:$D$2323,3,0)</f>
        <v/>
      </c>
      <c r="U3895" s="9">
        <f>VLOOKUP(A3895,Sku_list!$A$1:$D$2323,4,0)*(F3895/1000000*12)</f>
        <v/>
      </c>
      <c r="V3895" s="9">
        <f>VLOOKUP(A3895,Sku_list!$A$1:$D$2323,4,0)*(H3895/1000000*12)</f>
        <v/>
      </c>
      <c r="W3895" s="9">
        <f>VLOOKUP(A3895,Sku_list!$A$1:$D$2323,4,0)*(J3895/1000000*12)</f>
        <v/>
      </c>
      <c r="X3895" s="9">
        <f>VLOOKUP(A3895,Sku_list!$A$1:$D$2323,4,0)*(L3895/1000000*12)</f>
        <v/>
      </c>
      <c r="Y3895" s="9">
        <f>VLOOKUP(A3895,Sku_list!$A$1:$E$2323,5,0)*((J3895+F3895)/1000000000)</f>
        <v/>
      </c>
      <c r="AC3895" s="27">
        <f>(DAY(TODAY())+AB3895)/30</f>
        <v/>
      </c>
    </row>
    <row r="3896">
      <c r="A3896" t="n">
        <v>1608153</v>
      </c>
      <c r="B3896" t="inlineStr">
        <is>
          <t>Cibaca 40+30</t>
        </is>
      </c>
      <c r="C3896" t="inlineStr">
        <is>
          <t>IN66</t>
        </is>
      </c>
      <c r="D3896" t="n">
        <v>0</v>
      </c>
      <c r="E3896" t="n">
        <v>0</v>
      </c>
      <c r="F3896" t="n">
        <v>0</v>
      </c>
      <c r="G3896" t="n">
        <v>0</v>
      </c>
      <c r="H3896" t="n">
        <v>0</v>
      </c>
      <c r="I3896" t="n">
        <v>0</v>
      </c>
      <c r="J3896" t="n">
        <v>0</v>
      </c>
      <c r="K3896" t="n">
        <v>0</v>
      </c>
      <c r="L3896" t="n">
        <v>0</v>
      </c>
      <c r="M3896" t="n">
        <v>0</v>
      </c>
      <c r="N3896" t="n">
        <v>0</v>
      </c>
      <c r="P3896" s="27" t="inlineStr"/>
      <c r="R3896" t="inlineStr">
        <is>
          <t>Bhubaneshwar</t>
        </is>
      </c>
      <c r="S3896" t="inlineStr">
        <is>
          <t>East</t>
        </is>
      </c>
      <c r="T3896" s="9">
        <f>VLOOKUP(A3896,Sku_list!$A$1:$D$2323,3,0)</f>
        <v/>
      </c>
      <c r="U3896" s="9">
        <f>VLOOKUP(A3896,Sku_list!$A$1:$D$2323,4,0)*(F3896/1000000*12)</f>
        <v/>
      </c>
      <c r="V3896" s="9">
        <f>VLOOKUP(A3896,Sku_list!$A$1:$D$2323,4,0)*(H3896/1000000*12)</f>
        <v/>
      </c>
      <c r="W3896" s="9">
        <f>VLOOKUP(A3896,Sku_list!$A$1:$D$2323,4,0)*(J3896/1000000*12)</f>
        <v/>
      </c>
      <c r="X3896" s="9">
        <f>VLOOKUP(A3896,Sku_list!$A$1:$D$2323,4,0)*(L3896/1000000*12)</f>
        <v/>
      </c>
      <c r="Y3896" s="9">
        <f>VLOOKUP(A3896,Sku_list!$A$1:$E$2323,5,0)*((J3896+F3896)/1000000000)</f>
        <v/>
      </c>
      <c r="AC3896" s="27">
        <f>(DAY(TODAY())+AB3896)/30</f>
        <v/>
      </c>
    </row>
    <row r="3897">
      <c r="A3897" t="n">
        <v>1608153</v>
      </c>
      <c r="B3897" t="inlineStr">
        <is>
          <t>Cibaca 40+30</t>
        </is>
      </c>
      <c r="C3897" t="inlineStr">
        <is>
          <t>IN67</t>
        </is>
      </c>
      <c r="D3897" t="n">
        <v>0</v>
      </c>
      <c r="E3897" t="n">
        <v>11430</v>
      </c>
      <c r="F3897" t="n">
        <v>5670</v>
      </c>
      <c r="G3897" t="n">
        <v>16608</v>
      </c>
      <c r="H3897" t="n">
        <v>0</v>
      </c>
      <c r="I3897" t="n">
        <v>11430</v>
      </c>
      <c r="J3897" t="n">
        <v>11442</v>
      </c>
      <c r="K3897" t="n">
        <v>14178</v>
      </c>
      <c r="L3897" t="n">
        <v>30000</v>
      </c>
      <c r="M3897" t="n">
        <v>12888</v>
      </c>
      <c r="N3897" t="n">
        <v>-12888</v>
      </c>
      <c r="P3897" s="27" t="n">
        <v>0.5704</v>
      </c>
      <c r="R3897" t="inlineStr">
        <is>
          <t>Indore</t>
        </is>
      </c>
      <c r="S3897" t="inlineStr">
        <is>
          <t>West</t>
        </is>
      </c>
      <c r="T3897" s="9">
        <f>VLOOKUP(A3897,Sku_list!$A$1:$D$2323,3,0)</f>
        <v/>
      </c>
      <c r="U3897" s="9">
        <f>VLOOKUP(A3897,Sku_list!$A$1:$D$2323,4,0)*(F3897/1000000*12)</f>
        <v/>
      </c>
      <c r="V3897" s="9">
        <f>VLOOKUP(A3897,Sku_list!$A$1:$D$2323,4,0)*(H3897/1000000*12)</f>
        <v/>
      </c>
      <c r="W3897" s="9">
        <f>VLOOKUP(A3897,Sku_list!$A$1:$D$2323,4,0)*(J3897/1000000*12)</f>
        <v/>
      </c>
      <c r="X3897" s="9">
        <f>VLOOKUP(A3897,Sku_list!$A$1:$D$2323,4,0)*(L3897/1000000*12)</f>
        <v/>
      </c>
      <c r="Y3897" s="9">
        <f>VLOOKUP(A3897,Sku_list!$A$1:$E$2323,5,0)*((J3897+F3897)/1000000000)</f>
        <v/>
      </c>
      <c r="AC3897" s="27">
        <f>(DAY(TODAY())+AB3897)/30</f>
        <v/>
      </c>
    </row>
    <row r="3898">
      <c r="A3898" t="n">
        <v>1608153</v>
      </c>
      <c r="B3898" t="inlineStr">
        <is>
          <t>Cibaca 40+30</t>
        </is>
      </c>
      <c r="C3898" t="inlineStr">
        <is>
          <t>IN68</t>
        </is>
      </c>
      <c r="D3898" t="n">
        <v>0</v>
      </c>
      <c r="E3898" t="n">
        <v>0</v>
      </c>
      <c r="F3898" t="n">
        <v>0</v>
      </c>
      <c r="G3898" t="n">
        <v>0</v>
      </c>
      <c r="H3898" t="n">
        <v>0</v>
      </c>
      <c r="I3898" t="n">
        <v>0</v>
      </c>
      <c r="J3898" t="n">
        <v>0</v>
      </c>
      <c r="K3898" t="n">
        <v>0</v>
      </c>
      <c r="L3898" t="n">
        <v>0</v>
      </c>
      <c r="M3898" t="n">
        <v>0</v>
      </c>
      <c r="N3898" t="n">
        <v>0</v>
      </c>
      <c r="P3898" s="27" t="inlineStr"/>
      <c r="R3898" t="inlineStr">
        <is>
          <t>Baroda</t>
        </is>
      </c>
      <c r="S3898" t="inlineStr">
        <is>
          <t>West</t>
        </is>
      </c>
      <c r="T3898" s="9">
        <f>VLOOKUP(A3898,Sku_list!$A$1:$D$2323,3,0)</f>
        <v/>
      </c>
      <c r="U3898" s="9">
        <f>VLOOKUP(A3898,Sku_list!$A$1:$D$2323,4,0)*(F3898/1000000*12)</f>
        <v/>
      </c>
      <c r="V3898" s="9">
        <f>VLOOKUP(A3898,Sku_list!$A$1:$D$2323,4,0)*(H3898/1000000*12)</f>
        <v/>
      </c>
      <c r="W3898" s="9">
        <f>VLOOKUP(A3898,Sku_list!$A$1:$D$2323,4,0)*(J3898/1000000*12)</f>
        <v/>
      </c>
      <c r="X3898" s="9">
        <f>VLOOKUP(A3898,Sku_list!$A$1:$D$2323,4,0)*(L3898/1000000*12)</f>
        <v/>
      </c>
      <c r="Y3898" s="9">
        <f>VLOOKUP(A3898,Sku_list!$A$1:$E$2323,5,0)*((J3898+F3898)/1000000000)</f>
        <v/>
      </c>
      <c r="AC3898" s="27">
        <f>(DAY(TODAY())+AB3898)/30</f>
        <v/>
      </c>
    </row>
    <row r="3899">
      <c r="A3899" t="n">
        <v>1608153</v>
      </c>
      <c r="B3899" t="inlineStr">
        <is>
          <t>Cibaca 40+30</t>
        </is>
      </c>
      <c r="C3899" t="inlineStr">
        <is>
          <t>IN69</t>
        </is>
      </c>
      <c r="D3899" t="n">
        <v>0</v>
      </c>
      <c r="E3899" t="n">
        <v>0</v>
      </c>
      <c r="F3899" t="n">
        <v>0</v>
      </c>
      <c r="G3899" t="n">
        <v>0</v>
      </c>
      <c r="H3899" t="n">
        <v>0</v>
      </c>
      <c r="I3899" t="n">
        <v>0</v>
      </c>
      <c r="J3899" t="n">
        <v>0</v>
      </c>
      <c r="K3899" t="n">
        <v>0</v>
      </c>
      <c r="L3899" t="n">
        <v>0</v>
      </c>
      <c r="M3899" t="n">
        <v>0</v>
      </c>
      <c r="N3899" t="n">
        <v>0</v>
      </c>
      <c r="P3899" s="27" t="inlineStr"/>
      <c r="R3899" t="inlineStr">
        <is>
          <t>Hyderabad</t>
        </is>
      </c>
      <c r="S3899" t="inlineStr">
        <is>
          <t>South</t>
        </is>
      </c>
      <c r="T3899" s="9">
        <f>VLOOKUP(A3899,Sku_list!$A$1:$D$2323,3,0)</f>
        <v/>
      </c>
      <c r="U3899" s="9">
        <f>VLOOKUP(A3899,Sku_list!$A$1:$D$2323,4,0)*(F3899/1000000*12)</f>
        <v/>
      </c>
      <c r="V3899" s="9">
        <f>VLOOKUP(A3899,Sku_list!$A$1:$D$2323,4,0)*(H3899/1000000*12)</f>
        <v/>
      </c>
      <c r="W3899" s="9">
        <f>VLOOKUP(A3899,Sku_list!$A$1:$D$2323,4,0)*(J3899/1000000*12)</f>
        <v/>
      </c>
      <c r="X3899" s="9">
        <f>VLOOKUP(A3899,Sku_list!$A$1:$D$2323,4,0)*(L3899/1000000*12)</f>
        <v/>
      </c>
      <c r="Y3899" s="9">
        <f>VLOOKUP(A3899,Sku_list!$A$1:$E$2323,5,0)*((J3899+F3899)/1000000000)</f>
        <v/>
      </c>
      <c r="AC3899" s="27">
        <f>(DAY(TODAY())+AB3899)/30</f>
        <v/>
      </c>
    </row>
    <row r="3900">
      <c r="A3900" t="n">
        <v>1608153</v>
      </c>
      <c r="B3900" t="inlineStr">
        <is>
          <t>Cibaca 40+30</t>
        </is>
      </c>
      <c r="C3900" t="inlineStr">
        <is>
          <t>IN70</t>
        </is>
      </c>
      <c r="D3900" t="n">
        <v>0</v>
      </c>
      <c r="E3900" t="n">
        <v>0</v>
      </c>
      <c r="F3900" t="n">
        <v>0</v>
      </c>
      <c r="G3900" t="n">
        <v>0</v>
      </c>
      <c r="H3900" t="n">
        <v>0</v>
      </c>
      <c r="I3900" t="n">
        <v>0</v>
      </c>
      <c r="J3900" t="n">
        <v>0</v>
      </c>
      <c r="K3900" t="n">
        <v>0</v>
      </c>
      <c r="L3900" t="n">
        <v>0</v>
      </c>
      <c r="M3900" t="n">
        <v>0</v>
      </c>
      <c r="N3900" t="n">
        <v>0</v>
      </c>
      <c r="P3900" s="27" t="inlineStr"/>
      <c r="R3900" t="inlineStr">
        <is>
          <t>Allepy</t>
        </is>
      </c>
      <c r="S3900" t="inlineStr">
        <is>
          <t>South</t>
        </is>
      </c>
      <c r="T3900" s="9">
        <f>VLOOKUP(A3900,Sku_list!$A$1:$D$2323,3,0)</f>
        <v/>
      </c>
      <c r="U3900" s="9">
        <f>VLOOKUP(A3900,Sku_list!$A$1:$D$2323,4,0)*(F3900/1000000*12)</f>
        <v/>
      </c>
      <c r="V3900" s="9">
        <f>VLOOKUP(A3900,Sku_list!$A$1:$D$2323,4,0)*(H3900/1000000*12)</f>
        <v/>
      </c>
      <c r="W3900" s="9">
        <f>VLOOKUP(A3900,Sku_list!$A$1:$D$2323,4,0)*(J3900/1000000*12)</f>
        <v/>
      </c>
      <c r="X3900" s="9">
        <f>VLOOKUP(A3900,Sku_list!$A$1:$D$2323,4,0)*(L3900/1000000*12)</f>
        <v/>
      </c>
      <c r="Y3900" s="9">
        <f>VLOOKUP(A3900,Sku_list!$A$1:$E$2323,5,0)*((J3900+F3900)/1000000000)</f>
        <v/>
      </c>
      <c r="AC3900" s="27">
        <f>(DAY(TODAY())+AB3900)/30</f>
        <v/>
      </c>
    </row>
    <row r="3901">
      <c r="A3901" t="n">
        <v>1608153</v>
      </c>
      <c r="B3901" t="inlineStr">
        <is>
          <t>Cibaca 40+30</t>
        </is>
      </c>
      <c r="C3901" t="inlineStr">
        <is>
          <t>IN71</t>
        </is>
      </c>
      <c r="D3901" t="n">
        <v>0</v>
      </c>
      <c r="E3901" t="n">
        <v>0</v>
      </c>
      <c r="F3901" t="n">
        <v>0</v>
      </c>
      <c r="G3901" t="n">
        <v>0</v>
      </c>
      <c r="H3901" t="n">
        <v>0</v>
      </c>
      <c r="I3901" t="n">
        <v>0</v>
      </c>
      <c r="J3901" t="n">
        <v>0</v>
      </c>
      <c r="K3901" t="n">
        <v>0</v>
      </c>
      <c r="L3901" t="n">
        <v>0</v>
      </c>
      <c r="M3901" t="n">
        <v>0</v>
      </c>
      <c r="N3901" t="n">
        <v>0</v>
      </c>
      <c r="P3901" s="27" t="inlineStr"/>
      <c r="R3901" t="inlineStr">
        <is>
          <t>Bangalore</t>
        </is>
      </c>
      <c r="S3901" t="inlineStr">
        <is>
          <t>South</t>
        </is>
      </c>
      <c r="T3901" s="9">
        <f>VLOOKUP(A3901,Sku_list!$A$1:$D$2323,3,0)</f>
        <v/>
      </c>
      <c r="U3901" s="9">
        <f>VLOOKUP(A3901,Sku_list!$A$1:$D$2323,4,0)*(F3901/1000000*12)</f>
        <v/>
      </c>
      <c r="V3901" s="9">
        <f>VLOOKUP(A3901,Sku_list!$A$1:$D$2323,4,0)*(H3901/1000000*12)</f>
        <v/>
      </c>
      <c r="W3901" s="9">
        <f>VLOOKUP(A3901,Sku_list!$A$1:$D$2323,4,0)*(J3901/1000000*12)</f>
        <v/>
      </c>
      <c r="X3901" s="9">
        <f>VLOOKUP(A3901,Sku_list!$A$1:$D$2323,4,0)*(L3901/1000000*12)</f>
        <v/>
      </c>
      <c r="Y3901" s="9">
        <f>VLOOKUP(A3901,Sku_list!$A$1:$E$2323,5,0)*((J3901+F3901)/1000000000)</f>
        <v/>
      </c>
      <c r="AC3901" s="27">
        <f>(DAY(TODAY())+AB3901)/30</f>
        <v/>
      </c>
    </row>
    <row r="3902">
      <c r="A3902" t="n">
        <v>1608153</v>
      </c>
      <c r="B3902" t="inlineStr">
        <is>
          <t>Cibaca 40+30</t>
        </is>
      </c>
      <c r="C3902" t="inlineStr">
        <is>
          <t>IN72</t>
        </is>
      </c>
      <c r="D3902" t="n">
        <v>0</v>
      </c>
      <c r="E3902" t="n">
        <v>0</v>
      </c>
      <c r="F3902" t="n">
        <v>16308</v>
      </c>
      <c r="G3902" t="n">
        <v>6846</v>
      </c>
      <c r="H3902" t="n">
        <v>1198</v>
      </c>
      <c r="I3902" t="n">
        <v>0</v>
      </c>
      <c r="J3902" t="n">
        <v>0</v>
      </c>
      <c r="K3902" t="n">
        <v>16308</v>
      </c>
      <c r="L3902" t="n">
        <v>12000</v>
      </c>
      <c r="M3902" t="n">
        <v>-5506</v>
      </c>
      <c r="N3902" t="n">
        <v>5506</v>
      </c>
      <c r="P3902" s="27" t="n">
        <v>1.458833333333333</v>
      </c>
      <c r="R3902" t="inlineStr">
        <is>
          <t>Gauhati</t>
        </is>
      </c>
      <c r="S3902" t="inlineStr">
        <is>
          <t>East</t>
        </is>
      </c>
      <c r="T3902" s="9">
        <f>VLOOKUP(A3902,Sku_list!$A$1:$D$2323,3,0)</f>
        <v/>
      </c>
      <c r="U3902" s="9">
        <f>VLOOKUP(A3902,Sku_list!$A$1:$D$2323,4,0)*(F3902/1000000*12)</f>
        <v/>
      </c>
      <c r="V3902" s="9">
        <f>VLOOKUP(A3902,Sku_list!$A$1:$D$2323,4,0)*(H3902/1000000*12)</f>
        <v/>
      </c>
      <c r="W3902" s="9">
        <f>VLOOKUP(A3902,Sku_list!$A$1:$D$2323,4,0)*(J3902/1000000*12)</f>
        <v/>
      </c>
      <c r="X3902" s="9">
        <f>VLOOKUP(A3902,Sku_list!$A$1:$D$2323,4,0)*(L3902/1000000*12)</f>
        <v/>
      </c>
      <c r="Y3902" s="9">
        <f>VLOOKUP(A3902,Sku_list!$A$1:$E$2323,5,0)*((J3902+F3902)/1000000000)</f>
        <v/>
      </c>
      <c r="AC3902" s="27">
        <f>(DAY(TODAY())+AB3902)/30</f>
        <v/>
      </c>
    </row>
    <row r="3903">
      <c r="A3903" t="n">
        <v>1608153</v>
      </c>
      <c r="B3903" t="inlineStr">
        <is>
          <t>Cibaca 40+30</t>
        </is>
      </c>
      <c r="C3903" t="inlineStr">
        <is>
          <t>IN73</t>
        </is>
      </c>
      <c r="D3903" t="n">
        <v>0</v>
      </c>
      <c r="E3903" t="n">
        <v>0</v>
      </c>
      <c r="F3903" t="n">
        <v>0</v>
      </c>
      <c r="G3903" t="n">
        <v>0</v>
      </c>
      <c r="H3903" t="n">
        <v>0</v>
      </c>
      <c r="I3903" t="n">
        <v>0</v>
      </c>
      <c r="J3903" t="n">
        <v>0</v>
      </c>
      <c r="K3903" t="n">
        <v>0</v>
      </c>
      <c r="L3903" t="n">
        <v>0</v>
      </c>
      <c r="M3903" t="n">
        <v>0</v>
      </c>
      <c r="N3903" t="n">
        <v>0</v>
      </c>
      <c r="P3903" s="27" t="inlineStr"/>
      <c r="R3903" t="inlineStr">
        <is>
          <t>Patna</t>
        </is>
      </c>
      <c r="S3903" t="inlineStr">
        <is>
          <t>East</t>
        </is>
      </c>
      <c r="T3903" s="9">
        <f>VLOOKUP(A3903,Sku_list!$A$1:$D$2323,3,0)</f>
        <v/>
      </c>
      <c r="U3903" s="9">
        <f>VLOOKUP(A3903,Sku_list!$A$1:$D$2323,4,0)*(F3903/1000000*12)</f>
        <v/>
      </c>
      <c r="V3903" s="9">
        <f>VLOOKUP(A3903,Sku_list!$A$1:$D$2323,4,0)*(H3903/1000000*12)</f>
        <v/>
      </c>
      <c r="W3903" s="9">
        <f>VLOOKUP(A3903,Sku_list!$A$1:$D$2323,4,0)*(J3903/1000000*12)</f>
        <v/>
      </c>
      <c r="X3903" s="9">
        <f>VLOOKUP(A3903,Sku_list!$A$1:$D$2323,4,0)*(L3903/1000000*12)</f>
        <v/>
      </c>
      <c r="Y3903" s="9">
        <f>VLOOKUP(A3903,Sku_list!$A$1:$E$2323,5,0)*((J3903+F3903)/1000000000)</f>
        <v/>
      </c>
      <c r="AC3903" s="27">
        <f>(DAY(TODAY())+AB3903)/30</f>
        <v/>
      </c>
    </row>
    <row r="3904">
      <c r="A3904" t="n">
        <v>1608153</v>
      </c>
      <c r="B3904" t="inlineStr">
        <is>
          <t>Cibaca 40+30</t>
        </is>
      </c>
      <c r="C3904" t="inlineStr">
        <is>
          <t>IN74</t>
        </is>
      </c>
      <c r="D3904" t="n">
        <v>0</v>
      </c>
      <c r="E3904" t="n">
        <v>0</v>
      </c>
      <c r="F3904" t="n">
        <v>0</v>
      </c>
      <c r="G3904" t="n">
        <v>0</v>
      </c>
      <c r="H3904" t="n">
        <v>0</v>
      </c>
      <c r="I3904" t="n">
        <v>0</v>
      </c>
      <c r="J3904" t="n">
        <v>0</v>
      </c>
      <c r="K3904" t="n">
        <v>0</v>
      </c>
      <c r="L3904" t="n">
        <v>0</v>
      </c>
      <c r="M3904" t="n">
        <v>0</v>
      </c>
      <c r="N3904" t="n">
        <v>0</v>
      </c>
      <c r="P3904" s="27" t="inlineStr"/>
      <c r="R3904" t="inlineStr">
        <is>
          <t>Nepal-exp</t>
        </is>
      </c>
      <c r="S3904" t="inlineStr">
        <is>
          <t>Exp-DC</t>
        </is>
      </c>
      <c r="T3904" s="9">
        <f>VLOOKUP(A3904,Sku_list!$A$1:$D$2323,3,0)</f>
        <v/>
      </c>
      <c r="U3904" s="9">
        <f>VLOOKUP(A3904,Sku_list!$A$1:$D$2323,4,0)*(F3904/1000000*12)</f>
        <v/>
      </c>
      <c r="V3904" s="9">
        <f>VLOOKUP(A3904,Sku_list!$A$1:$D$2323,4,0)*(H3904/1000000*12)</f>
        <v/>
      </c>
      <c r="W3904" s="9">
        <f>VLOOKUP(A3904,Sku_list!$A$1:$D$2323,4,0)*(J3904/1000000*12)</f>
        <v/>
      </c>
      <c r="X3904" s="9">
        <f>VLOOKUP(A3904,Sku_list!$A$1:$D$2323,4,0)*(L3904/1000000*12)</f>
        <v/>
      </c>
      <c r="Y3904" s="9">
        <f>VLOOKUP(A3904,Sku_list!$A$1:$E$2323,5,0)*((J3904+F3904)/1000000000)</f>
        <v/>
      </c>
      <c r="AC3904" s="27">
        <f>(DAY(TODAY())+AB3904)/30</f>
        <v/>
      </c>
    </row>
    <row r="3905">
      <c r="A3905" t="n">
        <v>1608153</v>
      </c>
      <c r="B3905" t="inlineStr">
        <is>
          <t>Cibaca 40+30</t>
        </is>
      </c>
      <c r="C3905" t="inlineStr">
        <is>
          <t>IN75</t>
        </is>
      </c>
      <c r="D3905" t="n">
        <v>0</v>
      </c>
      <c r="E3905" t="n">
        <v>0</v>
      </c>
      <c r="F3905" t="n">
        <v>0</v>
      </c>
      <c r="G3905" t="n">
        <v>0</v>
      </c>
      <c r="H3905" t="n">
        <v>0</v>
      </c>
      <c r="I3905" t="n">
        <v>0</v>
      </c>
      <c r="J3905" t="n">
        <v>0</v>
      </c>
      <c r="K3905" t="n">
        <v>0</v>
      </c>
      <c r="L3905" t="n">
        <v>0</v>
      </c>
      <c r="M3905" t="n">
        <v>0</v>
      </c>
      <c r="N3905" t="n">
        <v>0</v>
      </c>
      <c r="P3905" s="27" t="inlineStr"/>
      <c r="R3905" t="inlineStr">
        <is>
          <t>Jaipur</t>
        </is>
      </c>
      <c r="S3905" t="inlineStr">
        <is>
          <t>North</t>
        </is>
      </c>
      <c r="T3905" s="9">
        <f>VLOOKUP(A3905,Sku_list!$A$1:$D$2323,3,0)</f>
        <v/>
      </c>
      <c r="U3905" s="9">
        <f>VLOOKUP(A3905,Sku_list!$A$1:$D$2323,4,0)*(F3905/1000000*12)</f>
        <v/>
      </c>
      <c r="V3905" s="9">
        <f>VLOOKUP(A3905,Sku_list!$A$1:$D$2323,4,0)*(H3905/1000000*12)</f>
        <v/>
      </c>
      <c r="W3905" s="9">
        <f>VLOOKUP(A3905,Sku_list!$A$1:$D$2323,4,0)*(J3905/1000000*12)</f>
        <v/>
      </c>
      <c r="X3905" s="9">
        <f>VLOOKUP(A3905,Sku_list!$A$1:$D$2323,4,0)*(L3905/1000000*12)</f>
        <v/>
      </c>
      <c r="Y3905" s="9">
        <f>VLOOKUP(A3905,Sku_list!$A$1:$E$2323,5,0)*((J3905+F3905)/1000000000)</f>
        <v/>
      </c>
      <c r="AC3905" s="27">
        <f>(DAY(TODAY())+AB3905)/30</f>
        <v/>
      </c>
    </row>
    <row r="3906">
      <c r="A3906" t="n">
        <v>1608153</v>
      </c>
      <c r="B3906" t="inlineStr">
        <is>
          <t>Cibaca 40+30</t>
        </is>
      </c>
      <c r="C3906" t="inlineStr">
        <is>
          <t>IN76</t>
        </is>
      </c>
      <c r="D3906" t="n">
        <v>0</v>
      </c>
      <c r="E3906" t="n">
        <v>0</v>
      </c>
      <c r="F3906" t="n">
        <v>0</v>
      </c>
      <c r="G3906" t="n">
        <v>1944</v>
      </c>
      <c r="H3906" t="n">
        <v>0</v>
      </c>
      <c r="I3906" t="n">
        <v>0</v>
      </c>
      <c r="J3906" t="n">
        <v>0</v>
      </c>
      <c r="K3906" t="n">
        <v>0</v>
      </c>
      <c r="L3906" t="n">
        <v>0</v>
      </c>
      <c r="M3906" t="n">
        <v>0</v>
      </c>
      <c r="N3906" t="n">
        <v>0</v>
      </c>
      <c r="P3906" s="27" t="inlineStr"/>
      <c r="R3906" t="inlineStr">
        <is>
          <t>Ghaziabad</t>
        </is>
      </c>
      <c r="S3906" t="inlineStr">
        <is>
          <t>North</t>
        </is>
      </c>
      <c r="T3906" s="9">
        <f>VLOOKUP(A3906,Sku_list!$A$1:$D$2323,3,0)</f>
        <v/>
      </c>
      <c r="U3906" s="9">
        <f>VLOOKUP(A3906,Sku_list!$A$1:$D$2323,4,0)*(F3906/1000000*12)</f>
        <v/>
      </c>
      <c r="V3906" s="9">
        <f>VLOOKUP(A3906,Sku_list!$A$1:$D$2323,4,0)*(H3906/1000000*12)</f>
        <v/>
      </c>
      <c r="W3906" s="9">
        <f>VLOOKUP(A3906,Sku_list!$A$1:$D$2323,4,0)*(J3906/1000000*12)</f>
        <v/>
      </c>
      <c r="X3906" s="9">
        <f>VLOOKUP(A3906,Sku_list!$A$1:$D$2323,4,0)*(L3906/1000000*12)</f>
        <v/>
      </c>
      <c r="Y3906" s="9">
        <f>VLOOKUP(A3906,Sku_list!$A$1:$E$2323,5,0)*((J3906+F3906)/1000000000)</f>
        <v/>
      </c>
      <c r="AC3906" s="27">
        <f>(DAY(TODAY())+AB3906)/30</f>
        <v/>
      </c>
    </row>
    <row r="3907">
      <c r="A3907" t="n">
        <v>1608153</v>
      </c>
      <c r="B3907" t="inlineStr">
        <is>
          <t>Cibaca 40+30</t>
        </is>
      </c>
      <c r="C3907" t="inlineStr">
        <is>
          <t>IN77</t>
        </is>
      </c>
      <c r="D3907" t="n">
        <v>0</v>
      </c>
      <c r="E3907" t="n">
        <v>0</v>
      </c>
      <c r="F3907" t="n">
        <v>0</v>
      </c>
      <c r="G3907" t="n">
        <v>0</v>
      </c>
      <c r="H3907" t="n">
        <v>0</v>
      </c>
      <c r="I3907" t="n">
        <v>0</v>
      </c>
      <c r="J3907" t="n">
        <v>0</v>
      </c>
      <c r="K3907" t="n">
        <v>0</v>
      </c>
      <c r="L3907" t="n">
        <v>0</v>
      </c>
      <c r="M3907" t="n">
        <v>0</v>
      </c>
      <c r="N3907" t="n">
        <v>0</v>
      </c>
      <c r="P3907" s="27" t="inlineStr"/>
      <c r="R3907" t="inlineStr">
        <is>
          <t>POC Bhiwandi</t>
        </is>
      </c>
      <c r="S3907" t="inlineStr">
        <is>
          <t>West</t>
        </is>
      </c>
      <c r="T3907" s="9">
        <f>VLOOKUP(A3907,Sku_list!$A$1:$D$2323,3,0)</f>
        <v/>
      </c>
      <c r="U3907" s="9">
        <f>VLOOKUP(A3907,Sku_list!$A$1:$D$2323,4,0)*(F3907/1000000*12)</f>
        <v/>
      </c>
      <c r="V3907" s="9">
        <f>VLOOKUP(A3907,Sku_list!$A$1:$D$2323,4,0)*(H3907/1000000*12)</f>
        <v/>
      </c>
      <c r="W3907" s="9">
        <f>VLOOKUP(A3907,Sku_list!$A$1:$D$2323,4,0)*(J3907/1000000*12)</f>
        <v/>
      </c>
      <c r="X3907" s="9">
        <f>VLOOKUP(A3907,Sku_list!$A$1:$D$2323,4,0)*(L3907/1000000*12)</f>
        <v/>
      </c>
      <c r="Y3907" s="9">
        <f>VLOOKUP(A3907,Sku_list!$A$1:$E$2323,5,0)*((J3907+F3907)/1000000000)</f>
        <v/>
      </c>
      <c r="AC3907" s="27">
        <f>(DAY(TODAY())+AB3907)/30</f>
        <v/>
      </c>
    </row>
    <row r="3908">
      <c r="A3908" t="n">
        <v>1608153</v>
      </c>
      <c r="B3908" t="inlineStr">
        <is>
          <t>Cibaca 40+30</t>
        </is>
      </c>
      <c r="C3908" t="inlineStr">
        <is>
          <t>IN78</t>
        </is>
      </c>
      <c r="D3908" t="n">
        <v>0</v>
      </c>
      <c r="E3908" t="n">
        <v>0</v>
      </c>
      <c r="F3908" t="n">
        <v>0</v>
      </c>
      <c r="G3908" t="n">
        <v>0</v>
      </c>
      <c r="H3908" t="n">
        <v>0</v>
      </c>
      <c r="I3908" t="n">
        <v>0</v>
      </c>
      <c r="J3908" t="n">
        <v>0</v>
      </c>
      <c r="K3908" t="n">
        <v>0</v>
      </c>
      <c r="L3908" t="n">
        <v>0</v>
      </c>
      <c r="M3908" t="n">
        <v>0</v>
      </c>
      <c r="N3908" t="n">
        <v>0</v>
      </c>
      <c r="P3908" s="27" t="inlineStr"/>
      <c r="R3908" t="inlineStr">
        <is>
          <t>Kundli</t>
        </is>
      </c>
      <c r="S3908" t="inlineStr">
        <is>
          <t>North</t>
        </is>
      </c>
      <c r="T3908" s="9">
        <f>VLOOKUP(A3908,Sku_list!$A$1:$D$2323,3,0)</f>
        <v/>
      </c>
      <c r="U3908" s="9">
        <f>VLOOKUP(A3908,Sku_list!$A$1:$D$2323,4,0)*(F3908/1000000*12)</f>
        <v/>
      </c>
      <c r="V3908" s="9">
        <f>VLOOKUP(A3908,Sku_list!$A$1:$D$2323,4,0)*(H3908/1000000*12)</f>
        <v/>
      </c>
      <c r="W3908" s="9">
        <f>VLOOKUP(A3908,Sku_list!$A$1:$D$2323,4,0)*(J3908/1000000*12)</f>
        <v/>
      </c>
      <c r="X3908" s="9">
        <f>VLOOKUP(A3908,Sku_list!$A$1:$D$2323,4,0)*(L3908/1000000*12)</f>
        <v/>
      </c>
      <c r="Y3908" s="9">
        <f>VLOOKUP(A3908,Sku_list!$A$1:$E$2323,5,0)*((J3908+F3908)/1000000000)</f>
        <v/>
      </c>
      <c r="AC3908" s="27">
        <f>(DAY(TODAY())+AB3908)/30</f>
        <v/>
      </c>
    </row>
    <row r="3909">
      <c r="A3909" t="n">
        <v>1608153</v>
      </c>
      <c r="B3909" t="inlineStr">
        <is>
          <t>Cibaca 40+30</t>
        </is>
      </c>
      <c r="C3909" t="inlineStr">
        <is>
          <t>IN79</t>
        </is>
      </c>
      <c r="D3909" t="n">
        <v>0</v>
      </c>
      <c r="E3909" t="n">
        <v>0</v>
      </c>
      <c r="F3909" t="n">
        <v>0</v>
      </c>
      <c r="G3909" t="n">
        <v>0</v>
      </c>
      <c r="H3909" t="n">
        <v>0</v>
      </c>
      <c r="I3909" t="n">
        <v>0</v>
      </c>
      <c r="J3909" t="n">
        <v>0</v>
      </c>
      <c r="K3909" t="n">
        <v>0</v>
      </c>
      <c r="L3909" t="n">
        <v>0</v>
      </c>
      <c r="M3909" t="n">
        <v>0</v>
      </c>
      <c r="N3909" t="n">
        <v>0</v>
      </c>
      <c r="P3909" s="27" t="inlineStr"/>
      <c r="R3909" t="inlineStr">
        <is>
          <t>Goa</t>
        </is>
      </c>
      <c r="S3909" t="inlineStr">
        <is>
          <t>West</t>
        </is>
      </c>
      <c r="T3909" s="9">
        <f>VLOOKUP(A3909,Sku_list!$A$1:$D$2323,3,0)</f>
        <v/>
      </c>
      <c r="U3909" s="9">
        <f>VLOOKUP(A3909,Sku_list!$A$1:$D$2323,4,0)*(F3909/1000000*12)</f>
        <v/>
      </c>
      <c r="V3909" s="9">
        <f>VLOOKUP(A3909,Sku_list!$A$1:$D$2323,4,0)*(H3909/1000000*12)</f>
        <v/>
      </c>
      <c r="W3909" s="9">
        <f>VLOOKUP(A3909,Sku_list!$A$1:$D$2323,4,0)*(J3909/1000000*12)</f>
        <v/>
      </c>
      <c r="X3909" s="9">
        <f>VLOOKUP(A3909,Sku_list!$A$1:$D$2323,4,0)*(L3909/1000000*12)</f>
        <v/>
      </c>
      <c r="Y3909" s="9">
        <f>VLOOKUP(A3909,Sku_list!$A$1:$E$2323,5,0)*((J3909+F3909)/1000000000)</f>
        <v/>
      </c>
      <c r="AC3909" s="27">
        <f>(DAY(TODAY())+AB3909)/30</f>
        <v/>
      </c>
    </row>
    <row r="3910">
      <c r="A3910" t="n">
        <v>1608153</v>
      </c>
      <c r="B3910" t="inlineStr">
        <is>
          <t>Cibaca 40+30</t>
        </is>
      </c>
      <c r="C3910" t="inlineStr">
        <is>
          <t>IN80</t>
        </is>
      </c>
      <c r="D3910" t="n">
        <v>0</v>
      </c>
      <c r="E3910" t="n">
        <v>0</v>
      </c>
      <c r="F3910" t="n">
        <v>0</v>
      </c>
      <c r="G3910" t="n">
        <v>0</v>
      </c>
      <c r="H3910" t="n">
        <v>0</v>
      </c>
      <c r="I3910" t="n">
        <v>0</v>
      </c>
      <c r="J3910" t="n">
        <v>0</v>
      </c>
      <c r="K3910" t="n">
        <v>0</v>
      </c>
      <c r="L3910" t="n">
        <v>0</v>
      </c>
      <c r="M3910" t="n">
        <v>0</v>
      </c>
      <c r="N3910" t="n">
        <v>0</v>
      </c>
      <c r="P3910" s="27" t="inlineStr"/>
      <c r="R3910" t="inlineStr">
        <is>
          <t>Morinda</t>
        </is>
      </c>
      <c r="S3910" t="inlineStr">
        <is>
          <t>North</t>
        </is>
      </c>
      <c r="T3910" s="9">
        <f>VLOOKUP(A3910,Sku_list!$A$1:$D$2323,3,0)</f>
        <v/>
      </c>
      <c r="U3910" s="9">
        <f>VLOOKUP(A3910,Sku_list!$A$1:$D$2323,4,0)*(F3910/1000000*12)</f>
        <v/>
      </c>
      <c r="V3910" s="9">
        <f>VLOOKUP(A3910,Sku_list!$A$1:$D$2323,4,0)*(H3910/1000000*12)</f>
        <v/>
      </c>
      <c r="W3910" s="9">
        <f>VLOOKUP(A3910,Sku_list!$A$1:$D$2323,4,0)*(J3910/1000000*12)</f>
        <v/>
      </c>
      <c r="X3910" s="9">
        <f>VLOOKUP(A3910,Sku_list!$A$1:$D$2323,4,0)*(L3910/1000000*12)</f>
        <v/>
      </c>
      <c r="Y3910" s="9">
        <f>VLOOKUP(A3910,Sku_list!$A$1:$E$2323,5,0)*((J3910+F3910)/1000000000)</f>
        <v/>
      </c>
      <c r="AC3910" s="27">
        <f>(DAY(TODAY())+AB3910)/30</f>
        <v/>
      </c>
    </row>
    <row r="3911">
      <c r="A3911" t="n">
        <v>1608153</v>
      </c>
      <c r="B3911" t="inlineStr">
        <is>
          <t>Cibaca 40+30</t>
        </is>
      </c>
      <c r="C3911" t="inlineStr">
        <is>
          <t>IN81</t>
        </is>
      </c>
      <c r="D3911" t="n">
        <v>0</v>
      </c>
      <c r="E3911" t="n">
        <v>0</v>
      </c>
      <c r="F3911" t="n">
        <v>0</v>
      </c>
      <c r="G3911" t="n">
        <v>0</v>
      </c>
      <c r="H3911" t="n">
        <v>0</v>
      </c>
      <c r="I3911" t="n">
        <v>0</v>
      </c>
      <c r="J3911" t="n">
        <v>0</v>
      </c>
      <c r="K3911" t="n">
        <v>0</v>
      </c>
      <c r="L3911" t="n">
        <v>0</v>
      </c>
      <c r="M3911" t="n">
        <v>0</v>
      </c>
      <c r="N3911" t="n">
        <v>0</v>
      </c>
      <c r="P3911" s="27" t="inlineStr"/>
      <c r="R3911" t="inlineStr">
        <is>
          <t>Bhiwandi</t>
        </is>
      </c>
      <c r="S3911" t="inlineStr">
        <is>
          <t>West</t>
        </is>
      </c>
      <c r="T3911" s="9">
        <f>VLOOKUP(A3911,Sku_list!$A$1:$D$2323,3,0)</f>
        <v/>
      </c>
      <c r="U3911" s="9">
        <f>VLOOKUP(A3911,Sku_list!$A$1:$D$2323,4,0)*(F3911/1000000*12)</f>
        <v/>
      </c>
      <c r="V3911" s="9">
        <f>VLOOKUP(A3911,Sku_list!$A$1:$D$2323,4,0)*(H3911/1000000*12)</f>
        <v/>
      </c>
      <c r="W3911" s="9">
        <f>VLOOKUP(A3911,Sku_list!$A$1:$D$2323,4,0)*(J3911/1000000*12)</f>
        <v/>
      </c>
      <c r="X3911" s="9">
        <f>VLOOKUP(A3911,Sku_list!$A$1:$D$2323,4,0)*(L3911/1000000*12)</f>
        <v/>
      </c>
      <c r="Y3911" s="9">
        <f>VLOOKUP(A3911,Sku_list!$A$1:$E$2323,5,0)*((J3911+F3911)/1000000000)</f>
        <v/>
      </c>
      <c r="AC3911" s="27">
        <f>(DAY(TODAY())+AB3911)/30</f>
        <v/>
      </c>
    </row>
    <row r="3912">
      <c r="A3912" t="n">
        <v>1608153</v>
      </c>
      <c r="B3912" t="inlineStr">
        <is>
          <t>Cibaca 40+30</t>
        </is>
      </c>
      <c r="C3912" t="inlineStr">
        <is>
          <t>IN82</t>
        </is>
      </c>
      <c r="D3912" t="n">
        <v>0</v>
      </c>
      <c r="E3912" t="n">
        <v>0</v>
      </c>
      <c r="F3912" t="n">
        <v>0</v>
      </c>
      <c r="G3912" t="n">
        <v>0</v>
      </c>
      <c r="H3912" t="n">
        <v>0</v>
      </c>
      <c r="I3912" t="n">
        <v>0</v>
      </c>
      <c r="J3912" t="n">
        <v>0</v>
      </c>
      <c r="K3912" t="n">
        <v>0</v>
      </c>
      <c r="L3912" t="n">
        <v>0</v>
      </c>
      <c r="M3912" t="n">
        <v>0</v>
      </c>
      <c r="N3912" t="n">
        <v>0</v>
      </c>
      <c r="P3912" s="27" t="inlineStr"/>
      <c r="R3912" t="inlineStr">
        <is>
          <t>DC</t>
        </is>
      </c>
      <c r="S3912" t="inlineStr">
        <is>
          <t>West DC</t>
        </is>
      </c>
      <c r="T3912" s="9">
        <f>VLOOKUP(A3912,Sku_list!$A$1:$D$2323,3,0)</f>
        <v/>
      </c>
      <c r="U3912" s="9">
        <f>VLOOKUP(A3912,Sku_list!$A$1:$D$2323,4,0)*(F3912/1000000*12)</f>
        <v/>
      </c>
      <c r="V3912" s="9">
        <f>VLOOKUP(A3912,Sku_list!$A$1:$D$2323,4,0)*(H3912/1000000*12)</f>
        <v/>
      </c>
      <c r="W3912" s="9">
        <f>VLOOKUP(A3912,Sku_list!$A$1:$D$2323,4,0)*(J3912/1000000*12)</f>
        <v/>
      </c>
      <c r="X3912" s="9">
        <f>VLOOKUP(A3912,Sku_list!$A$1:$D$2323,4,0)*(L3912/1000000*12)</f>
        <v/>
      </c>
      <c r="Y3912" s="9">
        <f>VLOOKUP(A3912,Sku_list!$A$1:$E$2323,5,0)*((J3912+F3912)/1000000000)</f>
        <v/>
      </c>
      <c r="AC3912" s="27">
        <f>(DAY(TODAY())+AB3912)/30</f>
        <v/>
      </c>
    </row>
    <row r="3913">
      <c r="A3913" t="n">
        <v>1608153</v>
      </c>
      <c r="B3913" t="inlineStr">
        <is>
          <t>Cibaca 40+30</t>
        </is>
      </c>
      <c r="C3913" t="inlineStr">
        <is>
          <t>IN83</t>
        </is>
      </c>
      <c r="D3913" t="n">
        <v>0</v>
      </c>
      <c r="E3913" t="n">
        <v>0</v>
      </c>
      <c r="F3913" t="n">
        <v>0</v>
      </c>
      <c r="G3913" t="n">
        <v>0</v>
      </c>
      <c r="H3913" t="n">
        <v>0</v>
      </c>
      <c r="I3913" t="n">
        <v>0</v>
      </c>
      <c r="J3913" t="n">
        <v>0</v>
      </c>
      <c r="K3913" t="n">
        <v>0</v>
      </c>
      <c r="L3913" t="n">
        <v>0</v>
      </c>
      <c r="M3913" t="n">
        <v>0</v>
      </c>
      <c r="N3913" t="n">
        <v>0</v>
      </c>
      <c r="P3913" s="27" t="inlineStr"/>
      <c r="R3913" t="inlineStr">
        <is>
          <t>Aurangabad</t>
        </is>
      </c>
      <c r="S3913" t="inlineStr">
        <is>
          <t>West</t>
        </is>
      </c>
      <c r="T3913" s="9">
        <f>VLOOKUP(A3913,Sku_list!$A$1:$D$2323,3,0)</f>
        <v/>
      </c>
      <c r="U3913" s="9">
        <f>VLOOKUP(A3913,Sku_list!$A$1:$D$2323,4,0)*(F3913/1000000*12)</f>
        <v/>
      </c>
      <c r="V3913" s="9">
        <f>VLOOKUP(A3913,Sku_list!$A$1:$D$2323,4,0)*(H3913/1000000*12)</f>
        <v/>
      </c>
      <c r="W3913" s="9">
        <f>VLOOKUP(A3913,Sku_list!$A$1:$D$2323,4,0)*(J3913/1000000*12)</f>
        <v/>
      </c>
      <c r="X3913" s="9">
        <f>VLOOKUP(A3913,Sku_list!$A$1:$D$2323,4,0)*(L3913/1000000*12)</f>
        <v/>
      </c>
      <c r="Y3913" s="9">
        <f>VLOOKUP(A3913,Sku_list!$A$1:$E$2323,5,0)*((J3913+F3913)/1000000000)</f>
        <v/>
      </c>
      <c r="AC3913" s="27">
        <f>(DAY(TODAY())+AB3913)/30</f>
        <v/>
      </c>
    </row>
    <row r="3914">
      <c r="A3914" t="n">
        <v>1608153</v>
      </c>
      <c r="B3914" t="inlineStr">
        <is>
          <t>Cibaca 40+30</t>
        </is>
      </c>
      <c r="C3914" t="inlineStr">
        <is>
          <t>IN84</t>
        </is>
      </c>
      <c r="D3914" t="n">
        <v>0</v>
      </c>
      <c r="E3914" t="n">
        <v>0</v>
      </c>
      <c r="F3914" t="n">
        <v>0</v>
      </c>
      <c r="G3914" t="n">
        <v>0</v>
      </c>
      <c r="H3914" t="n">
        <v>0</v>
      </c>
      <c r="I3914" t="n">
        <v>0</v>
      </c>
      <c r="J3914" t="n">
        <v>0</v>
      </c>
      <c r="K3914" t="n">
        <v>0</v>
      </c>
      <c r="L3914" t="n">
        <v>0</v>
      </c>
      <c r="M3914" t="n">
        <v>0</v>
      </c>
      <c r="N3914" t="n">
        <v>0</v>
      </c>
      <c r="P3914" s="27" t="inlineStr"/>
      <c r="R3914" t="inlineStr">
        <is>
          <t>Raipur</t>
        </is>
      </c>
      <c r="S3914" t="inlineStr">
        <is>
          <t>West</t>
        </is>
      </c>
      <c r="T3914" s="9">
        <f>VLOOKUP(A3914,Sku_list!$A$1:$D$2323,3,0)</f>
        <v/>
      </c>
      <c r="U3914" s="9">
        <f>VLOOKUP(A3914,Sku_list!$A$1:$D$2323,4,0)*(F3914/1000000*12)</f>
        <v/>
      </c>
      <c r="V3914" s="9">
        <f>VLOOKUP(A3914,Sku_list!$A$1:$D$2323,4,0)*(H3914/1000000*12)</f>
        <v/>
      </c>
      <c r="W3914" s="9">
        <f>VLOOKUP(A3914,Sku_list!$A$1:$D$2323,4,0)*(J3914/1000000*12)</f>
        <v/>
      </c>
      <c r="X3914" s="9">
        <f>VLOOKUP(A3914,Sku_list!$A$1:$D$2323,4,0)*(L3914/1000000*12)</f>
        <v/>
      </c>
      <c r="Y3914" s="9">
        <f>VLOOKUP(A3914,Sku_list!$A$1:$E$2323,5,0)*((J3914+F3914)/1000000000)</f>
        <v/>
      </c>
      <c r="AC3914" s="27">
        <f>(DAY(TODAY())+AB3914)/30</f>
        <v/>
      </c>
    </row>
    <row r="3915">
      <c r="A3915" t="n">
        <v>1608153</v>
      </c>
      <c r="B3915" t="inlineStr">
        <is>
          <t>Cibaca 40+30</t>
        </is>
      </c>
      <c r="C3915" t="inlineStr">
        <is>
          <t>IN85</t>
        </is>
      </c>
      <c r="D3915" t="n">
        <v>0</v>
      </c>
      <c r="E3915" t="n">
        <v>0</v>
      </c>
      <c r="F3915" t="n">
        <v>0</v>
      </c>
      <c r="G3915" t="n">
        <v>1440</v>
      </c>
      <c r="H3915" t="n">
        <v>0</v>
      </c>
      <c r="I3915" t="n">
        <v>0</v>
      </c>
      <c r="J3915" t="n">
        <v>0</v>
      </c>
      <c r="K3915" t="n">
        <v>0</v>
      </c>
      <c r="L3915" t="n">
        <v>0</v>
      </c>
      <c r="M3915" t="n">
        <v>0</v>
      </c>
      <c r="N3915" t="n">
        <v>0</v>
      </c>
      <c r="P3915" s="27" t="inlineStr"/>
      <c r="R3915" t="inlineStr">
        <is>
          <t>Tripura</t>
        </is>
      </c>
      <c r="S3915" t="inlineStr">
        <is>
          <t>East</t>
        </is>
      </c>
      <c r="T3915" s="9">
        <f>VLOOKUP(A3915,Sku_list!$A$1:$D$2323,3,0)</f>
        <v/>
      </c>
      <c r="U3915" s="9">
        <f>VLOOKUP(A3915,Sku_list!$A$1:$D$2323,4,0)*(F3915/1000000*12)</f>
        <v/>
      </c>
      <c r="V3915" s="9">
        <f>VLOOKUP(A3915,Sku_list!$A$1:$D$2323,4,0)*(H3915/1000000*12)</f>
        <v/>
      </c>
      <c r="W3915" s="9">
        <f>VLOOKUP(A3915,Sku_list!$A$1:$D$2323,4,0)*(J3915/1000000*12)</f>
        <v/>
      </c>
      <c r="X3915" s="9">
        <f>VLOOKUP(A3915,Sku_list!$A$1:$D$2323,4,0)*(L3915/1000000*12)</f>
        <v/>
      </c>
      <c r="Y3915" s="9">
        <f>VLOOKUP(A3915,Sku_list!$A$1:$E$2323,5,0)*((J3915+F3915)/1000000000)</f>
        <v/>
      </c>
      <c r="AC3915" s="27">
        <f>(DAY(TODAY())+AB3915)/30</f>
        <v/>
      </c>
    </row>
    <row r="3916">
      <c r="A3916" t="n">
        <v>1608153</v>
      </c>
      <c r="B3916" t="inlineStr">
        <is>
          <t>Cibaca 40+30</t>
        </is>
      </c>
      <c r="C3916" t="inlineStr">
        <is>
          <t>IN86</t>
        </is>
      </c>
      <c r="D3916" t="n">
        <v>0</v>
      </c>
      <c r="E3916" t="n">
        <v>0</v>
      </c>
      <c r="F3916" t="n">
        <v>0</v>
      </c>
      <c r="G3916" t="n">
        <v>0</v>
      </c>
      <c r="H3916" t="n">
        <v>0</v>
      </c>
      <c r="I3916" t="n">
        <v>0</v>
      </c>
      <c r="J3916" t="n">
        <v>0</v>
      </c>
      <c r="K3916" t="n">
        <v>0</v>
      </c>
      <c r="L3916" t="n">
        <v>0</v>
      </c>
      <c r="M3916" t="n">
        <v>0</v>
      </c>
      <c r="N3916" t="n">
        <v>0</v>
      </c>
      <c r="P3916" s="27" t="inlineStr"/>
      <c r="R3916" t="inlineStr">
        <is>
          <t>Jamshedpur</t>
        </is>
      </c>
      <c r="S3916" t="inlineStr">
        <is>
          <t>East</t>
        </is>
      </c>
      <c r="T3916" s="9">
        <f>VLOOKUP(A3916,Sku_list!$A$1:$D$2323,3,0)</f>
        <v/>
      </c>
      <c r="U3916" s="9">
        <f>VLOOKUP(A3916,Sku_list!$A$1:$D$2323,4,0)*(F3916/1000000*12)</f>
        <v/>
      </c>
      <c r="V3916" s="9">
        <f>VLOOKUP(A3916,Sku_list!$A$1:$D$2323,4,0)*(H3916/1000000*12)</f>
        <v/>
      </c>
      <c r="W3916" s="9">
        <f>VLOOKUP(A3916,Sku_list!$A$1:$D$2323,4,0)*(J3916/1000000*12)</f>
        <v/>
      </c>
      <c r="X3916" s="9">
        <f>VLOOKUP(A3916,Sku_list!$A$1:$D$2323,4,0)*(L3916/1000000*12)</f>
        <v/>
      </c>
      <c r="Y3916" s="9">
        <f>VLOOKUP(A3916,Sku_list!$A$1:$E$2323,5,0)*((J3916+F3916)/1000000000)</f>
        <v/>
      </c>
      <c r="AC3916" s="27">
        <f>(DAY(TODAY())+AB3916)/30</f>
        <v/>
      </c>
    </row>
    <row r="3917">
      <c r="A3917" t="n">
        <v>1608153</v>
      </c>
      <c r="B3917" t="inlineStr">
        <is>
          <t>Cibaca 40+30</t>
        </is>
      </c>
      <c r="C3917" t="inlineStr">
        <is>
          <t>IN87</t>
        </is>
      </c>
      <c r="D3917" t="n">
        <v>0</v>
      </c>
      <c r="E3917" t="n">
        <v>0</v>
      </c>
      <c r="F3917" t="n">
        <v>0</v>
      </c>
      <c r="G3917" t="n">
        <v>0</v>
      </c>
      <c r="H3917" t="n">
        <v>0</v>
      </c>
      <c r="I3917" t="n">
        <v>0</v>
      </c>
      <c r="J3917" t="n">
        <v>0</v>
      </c>
      <c r="K3917" t="n">
        <v>0</v>
      </c>
      <c r="L3917" t="n">
        <v>0</v>
      </c>
      <c r="M3917" t="n">
        <v>0</v>
      </c>
      <c r="N3917" t="n">
        <v>0</v>
      </c>
      <c r="P3917" s="27" t="inlineStr"/>
      <c r="R3917" t="inlineStr">
        <is>
          <t>Vijaywada</t>
        </is>
      </c>
      <c r="S3917" t="inlineStr">
        <is>
          <t>South</t>
        </is>
      </c>
      <c r="T3917" s="9">
        <f>VLOOKUP(A3917,Sku_list!$A$1:$D$2323,3,0)</f>
        <v/>
      </c>
      <c r="U3917" s="9">
        <f>VLOOKUP(A3917,Sku_list!$A$1:$D$2323,4,0)*(F3917/1000000*12)</f>
        <v/>
      </c>
      <c r="V3917" s="9">
        <f>VLOOKUP(A3917,Sku_list!$A$1:$D$2323,4,0)*(H3917/1000000*12)</f>
        <v/>
      </c>
      <c r="W3917" s="9">
        <f>VLOOKUP(A3917,Sku_list!$A$1:$D$2323,4,0)*(J3917/1000000*12)</f>
        <v/>
      </c>
      <c r="X3917" s="9">
        <f>VLOOKUP(A3917,Sku_list!$A$1:$D$2323,4,0)*(L3917/1000000*12)</f>
        <v/>
      </c>
      <c r="Y3917" s="9">
        <f>VLOOKUP(A3917,Sku_list!$A$1:$E$2323,5,0)*((J3917+F3917)/1000000000)</f>
        <v/>
      </c>
      <c r="AC3917" s="27">
        <f>(DAY(TODAY())+AB3917)/30</f>
        <v/>
      </c>
    </row>
    <row r="3918">
      <c r="A3918" t="n">
        <v>1608153</v>
      </c>
      <c r="B3918" t="inlineStr">
        <is>
          <t>Cibaca 40+30</t>
        </is>
      </c>
      <c r="C3918" t="inlineStr">
        <is>
          <t>IN88</t>
        </is>
      </c>
      <c r="D3918" t="n">
        <v>0</v>
      </c>
      <c r="E3918" t="n">
        <v>0</v>
      </c>
      <c r="F3918" t="n">
        <v>0</v>
      </c>
      <c r="G3918" t="n">
        <v>0</v>
      </c>
      <c r="H3918" t="n">
        <v>0</v>
      </c>
      <c r="I3918" t="n">
        <v>0</v>
      </c>
      <c r="J3918" t="n">
        <v>0</v>
      </c>
      <c r="K3918" t="n">
        <v>0</v>
      </c>
      <c r="L3918" t="n">
        <v>0</v>
      </c>
      <c r="M3918" t="n">
        <v>0</v>
      </c>
      <c r="N3918" t="n">
        <v>0</v>
      </c>
      <c r="P3918" s="27" t="inlineStr"/>
      <c r="R3918" t="inlineStr">
        <is>
          <t>Uttaranchal</t>
        </is>
      </c>
      <c r="S3918" t="inlineStr">
        <is>
          <t>North</t>
        </is>
      </c>
      <c r="T3918" s="9">
        <f>VLOOKUP(A3918,Sku_list!$A$1:$D$2323,3,0)</f>
        <v/>
      </c>
      <c r="U3918" s="9">
        <f>VLOOKUP(A3918,Sku_list!$A$1:$D$2323,4,0)*(F3918/1000000*12)</f>
        <v/>
      </c>
      <c r="V3918" s="9">
        <f>VLOOKUP(A3918,Sku_list!$A$1:$D$2323,4,0)*(H3918/1000000*12)</f>
        <v/>
      </c>
      <c r="W3918" s="9">
        <f>VLOOKUP(A3918,Sku_list!$A$1:$D$2323,4,0)*(J3918/1000000*12)</f>
        <v/>
      </c>
      <c r="X3918" s="9">
        <f>VLOOKUP(A3918,Sku_list!$A$1:$D$2323,4,0)*(L3918/1000000*12)</f>
        <v/>
      </c>
      <c r="Y3918" s="9">
        <f>VLOOKUP(A3918,Sku_list!$A$1:$E$2323,5,0)*((J3918+F3918)/1000000000)</f>
        <v/>
      </c>
      <c r="AC3918" s="27">
        <f>(DAY(TODAY())+AB3918)/30</f>
        <v/>
      </c>
    </row>
    <row r="3919">
      <c r="A3919" t="n">
        <v>1608153</v>
      </c>
      <c r="B3919" t="inlineStr">
        <is>
          <t>Cibaca 40+30</t>
        </is>
      </c>
      <c r="C3919" t="inlineStr">
        <is>
          <t>IN89</t>
        </is>
      </c>
      <c r="D3919" t="n">
        <v>0</v>
      </c>
      <c r="E3919" t="n">
        <v>0</v>
      </c>
      <c r="F3919" t="n">
        <v>0</v>
      </c>
      <c r="G3919" t="n">
        <v>0</v>
      </c>
      <c r="H3919" t="n">
        <v>0</v>
      </c>
      <c r="I3919" t="n">
        <v>0</v>
      </c>
      <c r="J3919" t="n">
        <v>0</v>
      </c>
      <c r="K3919" t="n">
        <v>0</v>
      </c>
      <c r="L3919" t="n">
        <v>0</v>
      </c>
      <c r="M3919" t="n">
        <v>0</v>
      </c>
      <c r="N3919" t="n">
        <v>0</v>
      </c>
      <c r="P3919" s="27" t="inlineStr"/>
      <c r="R3919" t="inlineStr">
        <is>
          <t>Hubli</t>
        </is>
      </c>
      <c r="S3919" t="inlineStr">
        <is>
          <t>South</t>
        </is>
      </c>
      <c r="T3919" s="9">
        <f>VLOOKUP(A3919,Sku_list!$A$1:$D$2323,3,0)</f>
        <v/>
      </c>
      <c r="U3919" s="9">
        <f>VLOOKUP(A3919,Sku_list!$A$1:$D$2323,4,0)*(F3919/1000000*12)</f>
        <v/>
      </c>
      <c r="V3919" s="9">
        <f>VLOOKUP(A3919,Sku_list!$A$1:$D$2323,4,0)*(H3919/1000000*12)</f>
        <v/>
      </c>
      <c r="W3919" s="9">
        <f>VLOOKUP(A3919,Sku_list!$A$1:$D$2323,4,0)*(J3919/1000000*12)</f>
        <v/>
      </c>
      <c r="X3919" s="9">
        <f>VLOOKUP(A3919,Sku_list!$A$1:$D$2323,4,0)*(L3919/1000000*12)</f>
        <v/>
      </c>
      <c r="Y3919" s="9">
        <f>VLOOKUP(A3919,Sku_list!$A$1:$E$2323,5,0)*((J3919+F3919)/1000000000)</f>
        <v/>
      </c>
      <c r="AC3919" s="27">
        <f>(DAY(TODAY())+AB3919)/30</f>
        <v/>
      </c>
    </row>
    <row r="3920">
      <c r="A3920" t="n">
        <v>1608153</v>
      </c>
      <c r="B3920" t="inlineStr">
        <is>
          <t>Cibaca 40+30</t>
        </is>
      </c>
      <c r="C3920" t="inlineStr">
        <is>
          <t>IN90</t>
        </is>
      </c>
      <c r="D3920" t="n">
        <v>0</v>
      </c>
      <c r="E3920" t="n">
        <v>0</v>
      </c>
      <c r="F3920" t="n">
        <v>0</v>
      </c>
      <c r="G3920" t="n">
        <v>0</v>
      </c>
      <c r="H3920" t="n">
        <v>0</v>
      </c>
      <c r="I3920" t="n">
        <v>0</v>
      </c>
      <c r="J3920" t="n">
        <v>0</v>
      </c>
      <c r="K3920" t="n">
        <v>0</v>
      </c>
      <c r="L3920" t="n">
        <v>0</v>
      </c>
      <c r="M3920" t="n">
        <v>0</v>
      </c>
      <c r="N3920" t="n">
        <v>0</v>
      </c>
      <c r="P3920" s="27" t="inlineStr"/>
      <c r="R3920" t="inlineStr">
        <is>
          <t>Export</t>
        </is>
      </c>
      <c r="S3920" t="inlineStr">
        <is>
          <t>Exp-DC</t>
        </is>
      </c>
      <c r="T3920" s="9">
        <f>VLOOKUP(A3920,Sku_list!$A$1:$D$2323,3,0)</f>
        <v/>
      </c>
      <c r="U3920" s="9">
        <f>VLOOKUP(A3920,Sku_list!$A$1:$D$2323,4,0)*(F3920/1000000*12)</f>
        <v/>
      </c>
      <c r="V3920" s="9">
        <f>VLOOKUP(A3920,Sku_list!$A$1:$D$2323,4,0)*(H3920/1000000*12)</f>
        <v/>
      </c>
      <c r="W3920" s="9">
        <f>VLOOKUP(A3920,Sku_list!$A$1:$D$2323,4,0)*(J3920/1000000*12)</f>
        <v/>
      </c>
      <c r="X3920" s="9">
        <f>VLOOKUP(A3920,Sku_list!$A$1:$D$2323,4,0)*(L3920/1000000*12)</f>
        <v/>
      </c>
      <c r="Y3920" s="9">
        <f>VLOOKUP(A3920,Sku_list!$A$1:$E$2323,5,0)*((J3920+F3920)/1000000000)</f>
        <v/>
      </c>
      <c r="AC3920" s="27">
        <f>(DAY(TODAY())+AB3920)/30</f>
        <v/>
      </c>
    </row>
    <row r="3921">
      <c r="A3921" t="n">
        <v>1608153</v>
      </c>
      <c r="B3921" t="inlineStr">
        <is>
          <t>Cibaca 40+30</t>
        </is>
      </c>
      <c r="C3921" t="inlineStr">
        <is>
          <t>IN91</t>
        </is>
      </c>
      <c r="D3921" t="n">
        <v>0</v>
      </c>
      <c r="E3921" t="n">
        <v>0</v>
      </c>
      <c r="F3921" t="n">
        <v>0</v>
      </c>
      <c r="G3921" t="n">
        <v>0</v>
      </c>
      <c r="H3921" t="n">
        <v>0</v>
      </c>
      <c r="I3921" t="n">
        <v>0</v>
      </c>
      <c r="J3921" t="n">
        <v>0</v>
      </c>
      <c r="K3921" t="n">
        <v>0</v>
      </c>
      <c r="L3921" t="n">
        <v>0</v>
      </c>
      <c r="M3921" t="n">
        <v>0</v>
      </c>
      <c r="N3921" t="n">
        <v>0</v>
      </c>
      <c r="P3921" s="27" t="inlineStr"/>
      <c r="R3921" t="inlineStr">
        <is>
          <t>Siliguri</t>
        </is>
      </c>
      <c r="S3921" t="inlineStr">
        <is>
          <t>East</t>
        </is>
      </c>
      <c r="T3921" s="9">
        <f>VLOOKUP(A3921,Sku_list!$A$1:$D$2323,3,0)</f>
        <v/>
      </c>
      <c r="U3921" s="9">
        <f>VLOOKUP(A3921,Sku_list!$A$1:$D$2323,4,0)*(F3921/1000000*12)</f>
        <v/>
      </c>
      <c r="V3921" s="9">
        <f>VLOOKUP(A3921,Sku_list!$A$1:$D$2323,4,0)*(H3921/1000000*12)</f>
        <v/>
      </c>
      <c r="W3921" s="9">
        <f>VLOOKUP(A3921,Sku_list!$A$1:$D$2323,4,0)*(J3921/1000000*12)</f>
        <v/>
      </c>
      <c r="X3921" s="9">
        <f>VLOOKUP(A3921,Sku_list!$A$1:$D$2323,4,0)*(L3921/1000000*12)</f>
        <v/>
      </c>
      <c r="Y3921" s="9">
        <f>VLOOKUP(A3921,Sku_list!$A$1:$E$2323,5,0)*((J3921+F3921)/1000000000)</f>
        <v/>
      </c>
      <c r="AC3921" s="27">
        <f>(DAY(TODAY())+AB3921)/30</f>
        <v/>
      </c>
    </row>
    <row r="3922">
      <c r="A3922" t="n">
        <v>1608153</v>
      </c>
      <c r="B3922" t="inlineStr">
        <is>
          <t>Cibaca 40+30</t>
        </is>
      </c>
      <c r="C3922" t="inlineStr">
        <is>
          <t>IN92</t>
        </is>
      </c>
      <c r="D3922" t="n">
        <v>0</v>
      </c>
      <c r="E3922" t="n">
        <v>0</v>
      </c>
      <c r="F3922" t="n">
        <v>0</v>
      </c>
      <c r="G3922" t="n">
        <v>0</v>
      </c>
      <c r="H3922" t="n">
        <v>0</v>
      </c>
      <c r="I3922" t="n">
        <v>0</v>
      </c>
      <c r="J3922" t="n">
        <v>0</v>
      </c>
      <c r="K3922" t="n">
        <v>0</v>
      </c>
      <c r="L3922" t="n">
        <v>0</v>
      </c>
      <c r="M3922" t="n">
        <v>0</v>
      </c>
      <c r="N3922" t="n">
        <v>0</v>
      </c>
      <c r="P3922" s="27" t="inlineStr"/>
      <c r="R3922" t="inlineStr">
        <is>
          <t>J &amp; K</t>
        </is>
      </c>
      <c r="S3922" t="inlineStr">
        <is>
          <t>North</t>
        </is>
      </c>
      <c r="T3922" s="9">
        <f>VLOOKUP(A3922,Sku_list!$A$1:$D$2323,3,0)</f>
        <v/>
      </c>
      <c r="U3922" s="9">
        <f>VLOOKUP(A3922,Sku_list!$A$1:$D$2323,4,0)*(F3922/1000000*12)</f>
        <v/>
      </c>
      <c r="V3922" s="9">
        <f>VLOOKUP(A3922,Sku_list!$A$1:$D$2323,4,0)*(H3922/1000000*12)</f>
        <v/>
      </c>
      <c r="W3922" s="9">
        <f>VLOOKUP(A3922,Sku_list!$A$1:$D$2323,4,0)*(J3922/1000000*12)</f>
        <v/>
      </c>
      <c r="X3922" s="9">
        <f>VLOOKUP(A3922,Sku_list!$A$1:$D$2323,4,0)*(L3922/1000000*12)</f>
        <v/>
      </c>
      <c r="Y3922" s="9">
        <f>VLOOKUP(A3922,Sku_list!$A$1:$E$2323,5,0)*((J3922+F3922)/1000000000)</f>
        <v/>
      </c>
      <c r="AC3922" s="27">
        <f>(DAY(TODAY())+AB3922)/30</f>
        <v/>
      </c>
    </row>
    <row r="3923">
      <c r="A3923" t="n">
        <v>1608153</v>
      </c>
      <c r="B3923" t="inlineStr">
        <is>
          <t>Cibaca 40+30</t>
        </is>
      </c>
      <c r="C3923" t="inlineStr">
        <is>
          <t>IN93</t>
        </is>
      </c>
      <c r="D3923" t="n">
        <v>0</v>
      </c>
      <c r="E3923" t="n">
        <v>0</v>
      </c>
      <c r="F3923" t="n">
        <v>0</v>
      </c>
      <c r="G3923" t="n">
        <v>0</v>
      </c>
      <c r="H3923" t="n">
        <v>0</v>
      </c>
      <c r="I3923" t="n">
        <v>0</v>
      </c>
      <c r="J3923" t="n">
        <v>0</v>
      </c>
      <c r="K3923" t="n">
        <v>0</v>
      </c>
      <c r="L3923" t="n">
        <v>0</v>
      </c>
      <c r="M3923" t="n">
        <v>0</v>
      </c>
      <c r="N3923" t="n">
        <v>0</v>
      </c>
      <c r="P3923" s="27" t="inlineStr"/>
      <c r="R3923" t="inlineStr">
        <is>
          <t>Himachal</t>
        </is>
      </c>
      <c r="S3923" t="inlineStr">
        <is>
          <t>North</t>
        </is>
      </c>
      <c r="T3923" s="9">
        <f>VLOOKUP(A3923,Sku_list!$A$1:$D$2323,3,0)</f>
        <v/>
      </c>
      <c r="U3923" s="9">
        <f>VLOOKUP(A3923,Sku_list!$A$1:$D$2323,4,0)*(F3923/1000000*12)</f>
        <v/>
      </c>
      <c r="V3923" s="9">
        <f>VLOOKUP(A3923,Sku_list!$A$1:$D$2323,4,0)*(H3923/1000000*12)</f>
        <v/>
      </c>
      <c r="W3923" s="9">
        <f>VLOOKUP(A3923,Sku_list!$A$1:$D$2323,4,0)*(J3923/1000000*12)</f>
        <v/>
      </c>
      <c r="X3923" s="9">
        <f>VLOOKUP(A3923,Sku_list!$A$1:$D$2323,4,0)*(L3923/1000000*12)</f>
        <v/>
      </c>
      <c r="Y3923" s="9">
        <f>VLOOKUP(A3923,Sku_list!$A$1:$E$2323,5,0)*((J3923+F3923)/1000000000)</f>
        <v/>
      </c>
      <c r="AC3923" s="27">
        <f>(DAY(TODAY())+AB3923)/30</f>
        <v/>
      </c>
    </row>
    <row r="3924">
      <c r="A3924" t="n">
        <v>1608153</v>
      </c>
      <c r="B3924" t="inlineStr">
        <is>
          <t>Cibaca 40+30</t>
        </is>
      </c>
      <c r="C3924" t="inlineStr">
        <is>
          <t>IN94</t>
        </is>
      </c>
      <c r="D3924" t="n">
        <v>0</v>
      </c>
      <c r="E3924" t="n">
        <v>0</v>
      </c>
      <c r="F3924" t="n">
        <v>0</v>
      </c>
      <c r="G3924" t="n">
        <v>0</v>
      </c>
      <c r="H3924" t="n">
        <v>0</v>
      </c>
      <c r="I3924" t="n">
        <v>0</v>
      </c>
      <c r="J3924" t="n">
        <v>0</v>
      </c>
      <c r="K3924" t="n">
        <v>0</v>
      </c>
      <c r="L3924" t="n">
        <v>0</v>
      </c>
      <c r="M3924" t="n">
        <v>0</v>
      </c>
      <c r="N3924" t="n">
        <v>0</v>
      </c>
      <c r="P3924" s="27" t="inlineStr"/>
      <c r="R3924" t="inlineStr">
        <is>
          <t>Chandigarh</t>
        </is>
      </c>
      <c r="S3924" t="inlineStr">
        <is>
          <t>North</t>
        </is>
      </c>
      <c r="T3924" s="9">
        <f>VLOOKUP(A3924,Sku_list!$A$1:$D$2323,3,0)</f>
        <v/>
      </c>
      <c r="U3924" s="9">
        <f>VLOOKUP(A3924,Sku_list!$A$1:$D$2323,4,0)*(F3924/1000000*12)</f>
        <v/>
      </c>
      <c r="V3924" s="9">
        <f>VLOOKUP(A3924,Sku_list!$A$1:$D$2323,4,0)*(H3924/1000000*12)</f>
        <v/>
      </c>
      <c r="W3924" s="9">
        <f>VLOOKUP(A3924,Sku_list!$A$1:$D$2323,4,0)*(J3924/1000000*12)</f>
        <v/>
      </c>
      <c r="X3924" s="9">
        <f>VLOOKUP(A3924,Sku_list!$A$1:$D$2323,4,0)*(L3924/1000000*12)</f>
        <v/>
      </c>
      <c r="Y3924" s="9">
        <f>VLOOKUP(A3924,Sku_list!$A$1:$E$2323,5,0)*((J3924+F3924)/1000000000)</f>
        <v/>
      </c>
      <c r="AC3924" s="27">
        <f>(DAY(TODAY())+AB3924)/30</f>
        <v/>
      </c>
    </row>
    <row r="3925">
      <c r="A3925" t="n">
        <v>1608153</v>
      </c>
      <c r="B3925" t="inlineStr">
        <is>
          <t>Cibaca 40+30</t>
        </is>
      </c>
      <c r="C3925" t="inlineStr">
        <is>
          <t>IN95</t>
        </is>
      </c>
      <c r="D3925" t="n">
        <v>0</v>
      </c>
      <c r="E3925" t="n">
        <v>0</v>
      </c>
      <c r="F3925" t="n">
        <v>0</v>
      </c>
      <c r="G3925" t="n">
        <v>0</v>
      </c>
      <c r="H3925" t="n">
        <v>0</v>
      </c>
      <c r="I3925" t="n">
        <v>0</v>
      </c>
      <c r="J3925" t="n">
        <v>0</v>
      </c>
      <c r="K3925" t="n">
        <v>0</v>
      </c>
      <c r="L3925" t="n">
        <v>0</v>
      </c>
      <c r="M3925" t="n">
        <v>0</v>
      </c>
      <c r="N3925" t="n">
        <v>0</v>
      </c>
      <c r="P3925" s="27" t="inlineStr"/>
      <c r="R3925" t="inlineStr">
        <is>
          <t>Hasangarh</t>
        </is>
      </c>
      <c r="S3925" t="inlineStr">
        <is>
          <t>North DC</t>
        </is>
      </c>
      <c r="T3925" s="9">
        <f>VLOOKUP(A3925,Sku_list!$A$1:$D$2323,3,0)</f>
        <v/>
      </c>
      <c r="U3925" s="9">
        <f>VLOOKUP(A3925,Sku_list!$A$1:$D$2323,4,0)*(F3925/1000000*12)</f>
        <v/>
      </c>
      <c r="V3925" s="9">
        <f>VLOOKUP(A3925,Sku_list!$A$1:$D$2323,4,0)*(H3925/1000000*12)</f>
        <v/>
      </c>
      <c r="W3925" s="9">
        <f>VLOOKUP(A3925,Sku_list!$A$1:$D$2323,4,0)*(J3925/1000000*12)</f>
        <v/>
      </c>
      <c r="X3925" s="9">
        <f>VLOOKUP(A3925,Sku_list!$A$1:$D$2323,4,0)*(L3925/1000000*12)</f>
        <v/>
      </c>
      <c r="Y3925" s="9">
        <f>VLOOKUP(A3925,Sku_list!$A$1:$E$2323,5,0)*((J3925+F3925)/1000000000)</f>
        <v/>
      </c>
      <c r="AC3925" s="27">
        <f>(DAY(TODAY())+AB3925)/30</f>
        <v/>
      </c>
    </row>
    <row r="3926">
      <c r="A3926" t="n">
        <v>1608153</v>
      </c>
      <c r="B3926" t="inlineStr">
        <is>
          <t>Cibaca 40+30</t>
        </is>
      </c>
      <c r="C3926" t="inlineStr">
        <is>
          <t>IN96</t>
        </is>
      </c>
      <c r="D3926" t="n">
        <v>0</v>
      </c>
      <c r="E3926" t="n">
        <v>0</v>
      </c>
      <c r="F3926" t="n">
        <v>0</v>
      </c>
      <c r="G3926" t="n">
        <v>0</v>
      </c>
      <c r="H3926" t="n">
        <v>0</v>
      </c>
      <c r="I3926" t="n">
        <v>0</v>
      </c>
      <c r="J3926" t="n">
        <v>0</v>
      </c>
      <c r="K3926" t="n">
        <v>0</v>
      </c>
      <c r="L3926" t="n">
        <v>0</v>
      </c>
      <c r="M3926" t="n">
        <v>0</v>
      </c>
      <c r="N3926" t="n">
        <v>0</v>
      </c>
      <c r="P3926" s="27" t="inlineStr"/>
      <c r="R3926" t="inlineStr">
        <is>
          <t>Goa</t>
        </is>
      </c>
      <c r="S3926" t="inlineStr">
        <is>
          <t>Plant</t>
        </is>
      </c>
      <c r="T3926" s="9">
        <f>VLOOKUP(A3926,Sku_list!$A$1:$D$2323,3,0)</f>
        <v/>
      </c>
      <c r="U3926" s="9">
        <f>VLOOKUP(A3926,Sku_list!$A$1:$D$2323,4,0)*(F3926/1000000*12)</f>
        <v/>
      </c>
      <c r="V3926" s="9">
        <f>VLOOKUP(A3926,Sku_list!$A$1:$D$2323,4,0)*(H3926/1000000*12)</f>
        <v/>
      </c>
      <c r="W3926" s="9">
        <f>VLOOKUP(A3926,Sku_list!$A$1:$D$2323,4,0)*(J3926/1000000*12)</f>
        <v/>
      </c>
      <c r="X3926" s="9">
        <f>VLOOKUP(A3926,Sku_list!$A$1:$D$2323,4,0)*(L3926/1000000*12)</f>
        <v/>
      </c>
      <c r="Y3926" s="9">
        <f>VLOOKUP(A3926,Sku_list!$A$1:$E$2323,5,0)*((J3926+F3926)/1000000000)</f>
        <v/>
      </c>
      <c r="AC3926" s="27">
        <f>(DAY(TODAY())+AB3926)/30</f>
        <v/>
      </c>
    </row>
    <row r="3927">
      <c r="A3927" t="n">
        <v>1608153</v>
      </c>
      <c r="B3927" t="inlineStr">
        <is>
          <t>Cibaca 40+30</t>
        </is>
      </c>
      <c r="C3927" t="inlineStr">
        <is>
          <t>IN97</t>
        </is>
      </c>
      <c r="D3927" t="n">
        <v>0</v>
      </c>
      <c r="E3927" t="n">
        <v>0</v>
      </c>
      <c r="F3927" t="n">
        <v>0</v>
      </c>
      <c r="G3927" t="n">
        <v>0</v>
      </c>
      <c r="H3927" t="n">
        <v>0</v>
      </c>
      <c r="I3927" t="n">
        <v>0</v>
      </c>
      <c r="J3927" t="n">
        <v>0</v>
      </c>
      <c r="K3927" t="n">
        <v>0</v>
      </c>
      <c r="L3927" t="n">
        <v>0</v>
      </c>
      <c r="M3927" t="n">
        <v>0</v>
      </c>
      <c r="N3927" t="n">
        <v>0</v>
      </c>
      <c r="P3927" s="27" t="inlineStr"/>
      <c r="R3927" t="inlineStr">
        <is>
          <t>Hubli DC</t>
        </is>
      </c>
      <c r="S3927" t="inlineStr">
        <is>
          <t>South DC</t>
        </is>
      </c>
      <c r="T3927" s="9">
        <f>VLOOKUP(A3927,Sku_list!$A$1:$D$2323,3,0)</f>
        <v/>
      </c>
      <c r="U3927" s="9">
        <f>VLOOKUP(A3927,Sku_list!$A$1:$D$2323,4,0)*(F3927/1000000*12)</f>
        <v/>
      </c>
      <c r="V3927" s="9">
        <f>VLOOKUP(A3927,Sku_list!$A$1:$D$2323,4,0)*(H3927/1000000*12)</f>
        <v/>
      </c>
      <c r="W3927" s="9">
        <f>VLOOKUP(A3927,Sku_list!$A$1:$D$2323,4,0)*(J3927/1000000*12)</f>
        <v/>
      </c>
      <c r="X3927" s="9">
        <f>VLOOKUP(A3927,Sku_list!$A$1:$D$2323,4,0)*(L3927/1000000*12)</f>
        <v/>
      </c>
      <c r="Y3927" s="9">
        <f>VLOOKUP(A3927,Sku_list!$A$1:$E$2323,5,0)*((J3927+F3927)/1000000000)</f>
        <v/>
      </c>
      <c r="AC3927" s="27">
        <f>(DAY(TODAY())+AB3927)/30</f>
        <v/>
      </c>
    </row>
    <row r="3928">
      <c r="A3928" t="n">
        <v>1608180</v>
      </c>
      <c r="B3928" t="inlineStr">
        <is>
          <t>Cib 123 400</t>
        </is>
      </c>
      <c r="C3928" t="inlineStr">
        <is>
          <t>IN15</t>
        </is>
      </c>
      <c r="D3928" t="n">
        <v>0</v>
      </c>
      <c r="E3928" t="n">
        <v>0</v>
      </c>
      <c r="F3928" t="n">
        <v>0</v>
      </c>
      <c r="G3928" t="n">
        <v>0</v>
      </c>
      <c r="H3928" t="n">
        <v>0</v>
      </c>
      <c r="I3928" t="n">
        <v>0</v>
      </c>
      <c r="J3928" t="n">
        <v>0</v>
      </c>
      <c r="K3928" t="n">
        <v>0</v>
      </c>
      <c r="L3928" t="n">
        <v>0</v>
      </c>
      <c r="M3928" t="n">
        <v>0</v>
      </c>
      <c r="N3928" t="n">
        <v>0</v>
      </c>
      <c r="P3928" s="27" t="inlineStr"/>
      <c r="R3928" t="inlineStr">
        <is>
          <t>Baddi</t>
        </is>
      </c>
      <c r="S3928" t="inlineStr">
        <is>
          <t>Plant</t>
        </is>
      </c>
      <c r="T3928" s="9">
        <f>VLOOKUP(A3928,Sku_list!$A$1:$D$2323,3,0)</f>
        <v/>
      </c>
      <c r="U3928" s="9">
        <f>VLOOKUP(A3928,Sku_list!$A$1:$D$2323,4,0)*(F3928/1000000*12)</f>
        <v/>
      </c>
      <c r="V3928" s="9">
        <f>VLOOKUP(A3928,Sku_list!$A$1:$D$2323,4,0)*(H3928/1000000*12)</f>
        <v/>
      </c>
      <c r="W3928" s="9">
        <f>VLOOKUP(A3928,Sku_list!$A$1:$D$2323,4,0)*(J3928/1000000*12)</f>
        <v/>
      </c>
      <c r="X3928" s="9">
        <f>VLOOKUP(A3928,Sku_list!$A$1:$D$2323,4,0)*(L3928/1000000*12)</f>
        <v/>
      </c>
      <c r="Y3928" s="9">
        <f>VLOOKUP(A3928,Sku_list!$A$1:$E$2323,5,0)*((J3928+F3928)/1000000000)</f>
        <v/>
      </c>
      <c r="AC3928" s="27">
        <f>(DAY(TODAY())+AB3928)/30</f>
        <v/>
      </c>
    </row>
    <row r="3929">
      <c r="A3929" t="n">
        <v>1608180</v>
      </c>
      <c r="B3929" t="inlineStr">
        <is>
          <t>Cib 123 400</t>
        </is>
      </c>
      <c r="C3929" t="inlineStr">
        <is>
          <t>IN16</t>
        </is>
      </c>
      <c r="D3929" t="n">
        <v>0</v>
      </c>
      <c r="E3929" t="n">
        <v>0</v>
      </c>
      <c r="F3929" t="n">
        <v>0</v>
      </c>
      <c r="G3929" t="n">
        <v>0</v>
      </c>
      <c r="H3929" t="n">
        <v>0</v>
      </c>
      <c r="I3929" t="n">
        <v>0</v>
      </c>
      <c r="J3929" t="n">
        <v>0</v>
      </c>
      <c r="K3929" t="n">
        <v>0</v>
      </c>
      <c r="L3929" t="n">
        <v>0</v>
      </c>
      <c r="M3929" t="n">
        <v>0</v>
      </c>
      <c r="N3929" t="n">
        <v>0</v>
      </c>
      <c r="P3929" s="27" t="inlineStr"/>
      <c r="R3929" t="inlineStr">
        <is>
          <t>Goa</t>
        </is>
      </c>
      <c r="S3929" t="inlineStr">
        <is>
          <t>Plant</t>
        </is>
      </c>
      <c r="T3929" s="9">
        <f>VLOOKUP(A3929,Sku_list!$A$1:$D$2323,3,0)</f>
        <v/>
      </c>
      <c r="U3929" s="9">
        <f>VLOOKUP(A3929,Sku_list!$A$1:$D$2323,4,0)*(F3929/1000000*12)</f>
        <v/>
      </c>
      <c r="V3929" s="9">
        <f>VLOOKUP(A3929,Sku_list!$A$1:$D$2323,4,0)*(H3929/1000000*12)</f>
        <v/>
      </c>
      <c r="W3929" s="9">
        <f>VLOOKUP(A3929,Sku_list!$A$1:$D$2323,4,0)*(J3929/1000000*12)</f>
        <v/>
      </c>
      <c r="X3929" s="9">
        <f>VLOOKUP(A3929,Sku_list!$A$1:$D$2323,4,0)*(L3929/1000000*12)</f>
        <v/>
      </c>
      <c r="Y3929" s="9">
        <f>VLOOKUP(A3929,Sku_list!$A$1:$E$2323,5,0)*((J3929+F3929)/1000000000)</f>
        <v/>
      </c>
      <c r="AC3929" s="27">
        <f>(DAY(TODAY())+AB3929)/30</f>
        <v/>
      </c>
    </row>
    <row r="3930">
      <c r="A3930" t="n">
        <v>1608180</v>
      </c>
      <c r="B3930" t="inlineStr">
        <is>
          <t>Cib 123 400</t>
        </is>
      </c>
      <c r="C3930" t="inlineStr">
        <is>
          <t>IN60</t>
        </is>
      </c>
      <c r="D3930" t="n">
        <v>0</v>
      </c>
      <c r="E3930" t="n">
        <v>0</v>
      </c>
      <c r="F3930" t="n">
        <v>0</v>
      </c>
      <c r="G3930" t="n">
        <v>0</v>
      </c>
      <c r="H3930" t="n">
        <v>0</v>
      </c>
      <c r="I3930" t="n">
        <v>0</v>
      </c>
      <c r="J3930" t="n">
        <v>0</v>
      </c>
      <c r="K3930" t="n">
        <v>0</v>
      </c>
      <c r="L3930" t="n">
        <v>0</v>
      </c>
      <c r="M3930" t="n">
        <v>0</v>
      </c>
      <c r="N3930" t="n">
        <v>0</v>
      </c>
      <c r="P3930" s="27" t="inlineStr"/>
      <c r="R3930" t="inlineStr">
        <is>
          <t>Mumbai</t>
        </is>
      </c>
      <c r="S3930" t="inlineStr">
        <is>
          <t>West</t>
        </is>
      </c>
      <c r="T3930" s="9">
        <f>VLOOKUP(A3930,Sku_list!$A$1:$D$2323,3,0)</f>
        <v/>
      </c>
      <c r="U3930" s="9">
        <f>VLOOKUP(A3930,Sku_list!$A$1:$D$2323,4,0)*(F3930/1000000*12)</f>
        <v/>
      </c>
      <c r="V3930" s="9">
        <f>VLOOKUP(A3930,Sku_list!$A$1:$D$2323,4,0)*(H3930/1000000*12)</f>
        <v/>
      </c>
      <c r="W3930" s="9">
        <f>VLOOKUP(A3930,Sku_list!$A$1:$D$2323,4,0)*(J3930/1000000*12)</f>
        <v/>
      </c>
      <c r="X3930" s="9">
        <f>VLOOKUP(A3930,Sku_list!$A$1:$D$2323,4,0)*(L3930/1000000*12)</f>
        <v/>
      </c>
      <c r="Y3930" s="9">
        <f>VLOOKUP(A3930,Sku_list!$A$1:$E$2323,5,0)*((J3930+F3930)/1000000000)</f>
        <v/>
      </c>
      <c r="AC3930" s="27">
        <f>(DAY(TODAY())+AB3930)/30</f>
        <v/>
      </c>
    </row>
    <row r="3931">
      <c r="A3931" t="n">
        <v>1608180</v>
      </c>
      <c r="B3931" t="inlineStr">
        <is>
          <t>Cib 123 400</t>
        </is>
      </c>
      <c r="C3931" t="inlineStr">
        <is>
          <t>IN61</t>
        </is>
      </c>
      <c r="D3931" t="n">
        <v>0</v>
      </c>
      <c r="E3931" t="n">
        <v>0</v>
      </c>
      <c r="F3931" t="n">
        <v>0</v>
      </c>
      <c r="G3931" t="n">
        <v>0</v>
      </c>
      <c r="H3931" t="n">
        <v>0</v>
      </c>
      <c r="I3931" t="n">
        <v>0</v>
      </c>
      <c r="J3931" t="n">
        <v>0</v>
      </c>
      <c r="K3931" t="n">
        <v>0</v>
      </c>
      <c r="L3931" t="n">
        <v>0</v>
      </c>
      <c r="M3931" t="n">
        <v>0</v>
      </c>
      <c r="N3931" t="n">
        <v>0</v>
      </c>
      <c r="P3931" s="27" t="inlineStr"/>
      <c r="R3931" t="inlineStr">
        <is>
          <t>Delhi</t>
        </is>
      </c>
      <c r="S3931" t="inlineStr">
        <is>
          <t>North</t>
        </is>
      </c>
      <c r="T3931" s="9">
        <f>VLOOKUP(A3931,Sku_list!$A$1:$D$2323,3,0)</f>
        <v/>
      </c>
      <c r="U3931" s="9">
        <f>VLOOKUP(A3931,Sku_list!$A$1:$D$2323,4,0)*(F3931/1000000*12)</f>
        <v/>
      </c>
      <c r="V3931" s="9">
        <f>VLOOKUP(A3931,Sku_list!$A$1:$D$2323,4,0)*(H3931/1000000*12)</f>
        <v/>
      </c>
      <c r="W3931" s="9">
        <f>VLOOKUP(A3931,Sku_list!$A$1:$D$2323,4,0)*(J3931/1000000*12)</f>
        <v/>
      </c>
      <c r="X3931" s="9">
        <f>VLOOKUP(A3931,Sku_list!$A$1:$D$2323,4,0)*(L3931/1000000*12)</f>
        <v/>
      </c>
      <c r="Y3931" s="9">
        <f>VLOOKUP(A3931,Sku_list!$A$1:$E$2323,5,0)*((J3931+F3931)/1000000000)</f>
        <v/>
      </c>
      <c r="AC3931" s="27">
        <f>(DAY(TODAY())+AB3931)/30</f>
        <v/>
      </c>
    </row>
    <row r="3932">
      <c r="A3932" t="n">
        <v>1608180</v>
      </c>
      <c r="B3932" t="inlineStr">
        <is>
          <t>Cib 123 400</t>
        </is>
      </c>
      <c r="C3932" t="inlineStr">
        <is>
          <t>IN62</t>
        </is>
      </c>
      <c r="D3932" t="n">
        <v>0</v>
      </c>
      <c r="E3932" t="n">
        <v>0</v>
      </c>
      <c r="F3932" t="n">
        <v>0</v>
      </c>
      <c r="G3932" t="n">
        <v>0</v>
      </c>
      <c r="H3932" t="n">
        <v>0</v>
      </c>
      <c r="I3932" t="n">
        <v>0</v>
      </c>
      <c r="J3932" t="n">
        <v>0</v>
      </c>
      <c r="K3932" t="n">
        <v>0</v>
      </c>
      <c r="L3932" t="n">
        <v>0</v>
      </c>
      <c r="M3932" t="n">
        <v>0</v>
      </c>
      <c r="N3932" t="n">
        <v>0</v>
      </c>
      <c r="P3932" s="27" t="inlineStr"/>
      <c r="R3932" t="inlineStr">
        <is>
          <t>Calcutta</t>
        </is>
      </c>
      <c r="S3932" t="inlineStr">
        <is>
          <t>East</t>
        </is>
      </c>
      <c r="T3932" s="9">
        <f>VLOOKUP(A3932,Sku_list!$A$1:$D$2323,3,0)</f>
        <v/>
      </c>
      <c r="U3932" s="9">
        <f>VLOOKUP(A3932,Sku_list!$A$1:$D$2323,4,0)*(F3932/1000000*12)</f>
        <v/>
      </c>
      <c r="V3932" s="9">
        <f>VLOOKUP(A3932,Sku_list!$A$1:$D$2323,4,0)*(H3932/1000000*12)</f>
        <v/>
      </c>
      <c r="W3932" s="9">
        <f>VLOOKUP(A3932,Sku_list!$A$1:$D$2323,4,0)*(J3932/1000000*12)</f>
        <v/>
      </c>
      <c r="X3932" s="9">
        <f>VLOOKUP(A3932,Sku_list!$A$1:$D$2323,4,0)*(L3932/1000000*12)</f>
        <v/>
      </c>
      <c r="Y3932" s="9">
        <f>VLOOKUP(A3932,Sku_list!$A$1:$E$2323,5,0)*((J3932+F3932)/1000000000)</f>
        <v/>
      </c>
      <c r="AC3932" s="27">
        <f>(DAY(TODAY())+AB3932)/30</f>
        <v/>
      </c>
    </row>
    <row r="3933">
      <c r="A3933" t="n">
        <v>1608180</v>
      </c>
      <c r="B3933" t="inlineStr">
        <is>
          <t>Cib 123 400</t>
        </is>
      </c>
      <c r="C3933" t="inlineStr">
        <is>
          <t>IN63</t>
        </is>
      </c>
      <c r="D3933" t="n">
        <v>0</v>
      </c>
      <c r="E3933" t="n">
        <v>0</v>
      </c>
      <c r="F3933" t="n">
        <v>0</v>
      </c>
      <c r="G3933" t="n">
        <v>0</v>
      </c>
      <c r="H3933" t="n">
        <v>0</v>
      </c>
      <c r="I3933" t="n">
        <v>0</v>
      </c>
      <c r="J3933" t="n">
        <v>0</v>
      </c>
      <c r="K3933" t="n">
        <v>0</v>
      </c>
      <c r="L3933" t="n">
        <v>0</v>
      </c>
      <c r="M3933" t="n">
        <v>0</v>
      </c>
      <c r="N3933" t="n">
        <v>0</v>
      </c>
      <c r="P3933" s="27" t="inlineStr"/>
      <c r="R3933" t="inlineStr">
        <is>
          <t>Trichy</t>
        </is>
      </c>
      <c r="S3933" t="inlineStr">
        <is>
          <t>South</t>
        </is>
      </c>
      <c r="T3933" s="9">
        <f>VLOOKUP(A3933,Sku_list!$A$1:$D$2323,3,0)</f>
        <v/>
      </c>
      <c r="U3933" s="9">
        <f>VLOOKUP(A3933,Sku_list!$A$1:$D$2323,4,0)*(F3933/1000000*12)</f>
        <v/>
      </c>
      <c r="V3933" s="9">
        <f>VLOOKUP(A3933,Sku_list!$A$1:$D$2323,4,0)*(H3933/1000000*12)</f>
        <v/>
      </c>
      <c r="W3933" s="9">
        <f>VLOOKUP(A3933,Sku_list!$A$1:$D$2323,4,0)*(J3933/1000000*12)</f>
        <v/>
      </c>
      <c r="X3933" s="9">
        <f>VLOOKUP(A3933,Sku_list!$A$1:$D$2323,4,0)*(L3933/1000000*12)</f>
        <v/>
      </c>
      <c r="Y3933" s="9">
        <f>VLOOKUP(A3933,Sku_list!$A$1:$E$2323,5,0)*((J3933+F3933)/1000000000)</f>
        <v/>
      </c>
      <c r="AC3933" s="27">
        <f>(DAY(TODAY())+AB3933)/30</f>
        <v/>
      </c>
    </row>
    <row r="3934">
      <c r="A3934" t="n">
        <v>1608180</v>
      </c>
      <c r="B3934" t="inlineStr">
        <is>
          <t>Cib 123 400</t>
        </is>
      </c>
      <c r="C3934" t="inlineStr">
        <is>
          <t>IN64</t>
        </is>
      </c>
      <c r="D3934" t="n">
        <v>0</v>
      </c>
      <c r="E3934" t="n">
        <v>0</v>
      </c>
      <c r="F3934" t="n">
        <v>0</v>
      </c>
      <c r="G3934" t="n">
        <v>0</v>
      </c>
      <c r="H3934" t="n">
        <v>0</v>
      </c>
      <c r="I3934" t="n">
        <v>0</v>
      </c>
      <c r="J3934" t="n">
        <v>0</v>
      </c>
      <c r="K3934" t="n">
        <v>0</v>
      </c>
      <c r="L3934" t="n">
        <v>0</v>
      </c>
      <c r="M3934" t="n">
        <v>0</v>
      </c>
      <c r="N3934" t="n">
        <v>0</v>
      </c>
      <c r="P3934" s="27" t="inlineStr"/>
      <c r="R3934" t="inlineStr">
        <is>
          <t>Chennai</t>
        </is>
      </c>
      <c r="S3934" t="inlineStr">
        <is>
          <t>South</t>
        </is>
      </c>
      <c r="T3934" s="9">
        <f>VLOOKUP(A3934,Sku_list!$A$1:$D$2323,3,0)</f>
        <v/>
      </c>
      <c r="U3934" s="9">
        <f>VLOOKUP(A3934,Sku_list!$A$1:$D$2323,4,0)*(F3934/1000000*12)</f>
        <v/>
      </c>
      <c r="V3934" s="9">
        <f>VLOOKUP(A3934,Sku_list!$A$1:$D$2323,4,0)*(H3934/1000000*12)</f>
        <v/>
      </c>
      <c r="W3934" s="9">
        <f>VLOOKUP(A3934,Sku_list!$A$1:$D$2323,4,0)*(J3934/1000000*12)</f>
        <v/>
      </c>
      <c r="X3934" s="9">
        <f>VLOOKUP(A3934,Sku_list!$A$1:$D$2323,4,0)*(L3934/1000000*12)</f>
        <v/>
      </c>
      <c r="Y3934" s="9">
        <f>VLOOKUP(A3934,Sku_list!$A$1:$E$2323,5,0)*((J3934+F3934)/1000000000)</f>
        <v/>
      </c>
      <c r="AC3934" s="27">
        <f>(DAY(TODAY())+AB3934)/30</f>
        <v/>
      </c>
    </row>
    <row r="3935">
      <c r="A3935" t="n">
        <v>1608180</v>
      </c>
      <c r="B3935" t="inlineStr">
        <is>
          <t>Cib 123 400</t>
        </is>
      </c>
      <c r="C3935" t="inlineStr">
        <is>
          <t>IN65</t>
        </is>
      </c>
      <c r="D3935" t="n">
        <v>0</v>
      </c>
      <c r="E3935" t="n">
        <v>0</v>
      </c>
      <c r="F3935" t="n">
        <v>0</v>
      </c>
      <c r="G3935" t="n">
        <v>0</v>
      </c>
      <c r="H3935" t="n">
        <v>0</v>
      </c>
      <c r="I3935" t="n">
        <v>0</v>
      </c>
      <c r="J3935" t="n">
        <v>0</v>
      </c>
      <c r="K3935" t="n">
        <v>0</v>
      </c>
      <c r="L3935" t="n">
        <v>0</v>
      </c>
      <c r="M3935" t="n">
        <v>0</v>
      </c>
      <c r="N3935" t="n">
        <v>0</v>
      </c>
      <c r="P3935" s="27" t="inlineStr"/>
      <c r="R3935" t="inlineStr">
        <is>
          <t>Kanpur</t>
        </is>
      </c>
      <c r="S3935" t="inlineStr">
        <is>
          <t>North</t>
        </is>
      </c>
      <c r="T3935" s="9">
        <f>VLOOKUP(A3935,Sku_list!$A$1:$D$2323,3,0)</f>
        <v/>
      </c>
      <c r="U3935" s="9">
        <f>VLOOKUP(A3935,Sku_list!$A$1:$D$2323,4,0)*(F3935/1000000*12)</f>
        <v/>
      </c>
      <c r="V3935" s="9">
        <f>VLOOKUP(A3935,Sku_list!$A$1:$D$2323,4,0)*(H3935/1000000*12)</f>
        <v/>
      </c>
      <c r="W3935" s="9">
        <f>VLOOKUP(A3935,Sku_list!$A$1:$D$2323,4,0)*(J3935/1000000*12)</f>
        <v/>
      </c>
      <c r="X3935" s="9">
        <f>VLOOKUP(A3935,Sku_list!$A$1:$D$2323,4,0)*(L3935/1000000*12)</f>
        <v/>
      </c>
      <c r="Y3935" s="9">
        <f>VLOOKUP(A3935,Sku_list!$A$1:$E$2323,5,0)*((J3935+F3935)/1000000000)</f>
        <v/>
      </c>
      <c r="AC3935" s="27">
        <f>(DAY(TODAY())+AB3935)/30</f>
        <v/>
      </c>
    </row>
    <row r="3936">
      <c r="A3936" t="n">
        <v>1608180</v>
      </c>
      <c r="B3936" t="inlineStr">
        <is>
          <t>Cib 123 400</t>
        </is>
      </c>
      <c r="C3936" t="inlineStr">
        <is>
          <t>IN66</t>
        </is>
      </c>
      <c r="D3936" t="n">
        <v>0</v>
      </c>
      <c r="E3936" t="n">
        <v>0</v>
      </c>
      <c r="F3936" t="n">
        <v>0</v>
      </c>
      <c r="G3936" t="n">
        <v>0</v>
      </c>
      <c r="H3936" t="n">
        <v>0</v>
      </c>
      <c r="I3936" t="n">
        <v>0</v>
      </c>
      <c r="J3936" t="n">
        <v>0</v>
      </c>
      <c r="K3936" t="n">
        <v>0</v>
      </c>
      <c r="L3936" t="n">
        <v>0</v>
      </c>
      <c r="M3936" t="n">
        <v>0</v>
      </c>
      <c r="N3936" t="n">
        <v>0</v>
      </c>
      <c r="P3936" s="27" t="inlineStr"/>
      <c r="R3936" t="inlineStr">
        <is>
          <t>Bhubaneshwar</t>
        </is>
      </c>
      <c r="S3936" t="inlineStr">
        <is>
          <t>East</t>
        </is>
      </c>
      <c r="T3936" s="9">
        <f>VLOOKUP(A3936,Sku_list!$A$1:$D$2323,3,0)</f>
        <v/>
      </c>
      <c r="U3936" s="9">
        <f>VLOOKUP(A3936,Sku_list!$A$1:$D$2323,4,0)*(F3936/1000000*12)</f>
        <v/>
      </c>
      <c r="V3936" s="9">
        <f>VLOOKUP(A3936,Sku_list!$A$1:$D$2323,4,0)*(H3936/1000000*12)</f>
        <v/>
      </c>
      <c r="W3936" s="9">
        <f>VLOOKUP(A3936,Sku_list!$A$1:$D$2323,4,0)*(J3936/1000000*12)</f>
        <v/>
      </c>
      <c r="X3936" s="9">
        <f>VLOOKUP(A3936,Sku_list!$A$1:$D$2323,4,0)*(L3936/1000000*12)</f>
        <v/>
      </c>
      <c r="Y3936" s="9">
        <f>VLOOKUP(A3936,Sku_list!$A$1:$E$2323,5,0)*((J3936+F3936)/1000000000)</f>
        <v/>
      </c>
      <c r="AC3936" s="27">
        <f>(DAY(TODAY())+AB3936)/30</f>
        <v/>
      </c>
    </row>
    <row r="3937">
      <c r="A3937" t="n">
        <v>1608180</v>
      </c>
      <c r="B3937" t="inlineStr">
        <is>
          <t>Cib 123 400</t>
        </is>
      </c>
      <c r="C3937" t="inlineStr">
        <is>
          <t>IN67</t>
        </is>
      </c>
      <c r="D3937" t="n">
        <v>0</v>
      </c>
      <c r="E3937" t="n">
        <v>0</v>
      </c>
      <c r="F3937" t="n">
        <v>0</v>
      </c>
      <c r="G3937" t="n">
        <v>0</v>
      </c>
      <c r="H3937" t="n">
        <v>0</v>
      </c>
      <c r="I3937" t="n">
        <v>0</v>
      </c>
      <c r="J3937" t="n">
        <v>0</v>
      </c>
      <c r="K3937" t="n">
        <v>0</v>
      </c>
      <c r="L3937" t="n">
        <v>0</v>
      </c>
      <c r="M3937" t="n">
        <v>0</v>
      </c>
      <c r="N3937" t="n">
        <v>0</v>
      </c>
      <c r="P3937" s="27" t="inlineStr"/>
      <c r="R3937" t="inlineStr">
        <is>
          <t>Indore</t>
        </is>
      </c>
      <c r="S3937" t="inlineStr">
        <is>
          <t>West</t>
        </is>
      </c>
      <c r="T3937" s="9">
        <f>VLOOKUP(A3937,Sku_list!$A$1:$D$2323,3,0)</f>
        <v/>
      </c>
      <c r="U3937" s="9">
        <f>VLOOKUP(A3937,Sku_list!$A$1:$D$2323,4,0)*(F3937/1000000*12)</f>
        <v/>
      </c>
      <c r="V3937" s="9">
        <f>VLOOKUP(A3937,Sku_list!$A$1:$D$2323,4,0)*(H3937/1000000*12)</f>
        <v/>
      </c>
      <c r="W3937" s="9">
        <f>VLOOKUP(A3937,Sku_list!$A$1:$D$2323,4,0)*(J3937/1000000*12)</f>
        <v/>
      </c>
      <c r="X3937" s="9">
        <f>VLOOKUP(A3937,Sku_list!$A$1:$D$2323,4,0)*(L3937/1000000*12)</f>
        <v/>
      </c>
      <c r="Y3937" s="9">
        <f>VLOOKUP(A3937,Sku_list!$A$1:$E$2323,5,0)*((J3937+F3937)/1000000000)</f>
        <v/>
      </c>
      <c r="AC3937" s="27">
        <f>(DAY(TODAY())+AB3937)/30</f>
        <v/>
      </c>
    </row>
    <row r="3938">
      <c r="A3938" t="n">
        <v>1608180</v>
      </c>
      <c r="B3938" t="inlineStr">
        <is>
          <t>Cib 123 400</t>
        </is>
      </c>
      <c r="C3938" t="inlineStr">
        <is>
          <t>IN68</t>
        </is>
      </c>
      <c r="D3938" t="n">
        <v>0</v>
      </c>
      <c r="E3938" t="n">
        <v>0</v>
      </c>
      <c r="F3938" t="n">
        <v>0</v>
      </c>
      <c r="G3938" t="n">
        <v>0</v>
      </c>
      <c r="H3938" t="n">
        <v>0</v>
      </c>
      <c r="I3938" t="n">
        <v>0</v>
      </c>
      <c r="J3938" t="n">
        <v>0</v>
      </c>
      <c r="K3938" t="n">
        <v>0</v>
      </c>
      <c r="L3938" t="n">
        <v>0</v>
      </c>
      <c r="M3938" t="n">
        <v>0</v>
      </c>
      <c r="N3938" t="n">
        <v>0</v>
      </c>
      <c r="P3938" s="27" t="inlineStr"/>
      <c r="R3938" t="inlineStr">
        <is>
          <t>Baroda</t>
        </is>
      </c>
      <c r="S3938" t="inlineStr">
        <is>
          <t>West</t>
        </is>
      </c>
      <c r="T3938" s="9">
        <f>VLOOKUP(A3938,Sku_list!$A$1:$D$2323,3,0)</f>
        <v/>
      </c>
      <c r="U3938" s="9">
        <f>VLOOKUP(A3938,Sku_list!$A$1:$D$2323,4,0)*(F3938/1000000*12)</f>
        <v/>
      </c>
      <c r="V3938" s="9">
        <f>VLOOKUP(A3938,Sku_list!$A$1:$D$2323,4,0)*(H3938/1000000*12)</f>
        <v/>
      </c>
      <c r="W3938" s="9">
        <f>VLOOKUP(A3938,Sku_list!$A$1:$D$2323,4,0)*(J3938/1000000*12)</f>
        <v/>
      </c>
      <c r="X3938" s="9">
        <f>VLOOKUP(A3938,Sku_list!$A$1:$D$2323,4,0)*(L3938/1000000*12)</f>
        <v/>
      </c>
      <c r="Y3938" s="9">
        <f>VLOOKUP(A3938,Sku_list!$A$1:$E$2323,5,0)*((J3938+F3938)/1000000000)</f>
        <v/>
      </c>
      <c r="AC3938" s="27">
        <f>(DAY(TODAY())+AB3938)/30</f>
        <v/>
      </c>
    </row>
    <row r="3939">
      <c r="A3939" t="n">
        <v>1608180</v>
      </c>
      <c r="B3939" t="inlineStr">
        <is>
          <t>Cib 123 400</t>
        </is>
      </c>
      <c r="C3939" t="inlineStr">
        <is>
          <t>IN69</t>
        </is>
      </c>
      <c r="D3939" t="n">
        <v>0</v>
      </c>
      <c r="E3939" t="n">
        <v>0</v>
      </c>
      <c r="F3939" t="n">
        <v>0</v>
      </c>
      <c r="G3939" t="n">
        <v>0</v>
      </c>
      <c r="H3939" t="n">
        <v>0</v>
      </c>
      <c r="I3939" t="n">
        <v>0</v>
      </c>
      <c r="J3939" t="n">
        <v>0</v>
      </c>
      <c r="K3939" t="n">
        <v>0</v>
      </c>
      <c r="L3939" t="n">
        <v>0</v>
      </c>
      <c r="M3939" t="n">
        <v>0</v>
      </c>
      <c r="N3939" t="n">
        <v>0</v>
      </c>
      <c r="P3939" s="27" t="inlineStr"/>
      <c r="R3939" t="inlineStr">
        <is>
          <t>Hyderabad</t>
        </is>
      </c>
      <c r="S3939" t="inlineStr">
        <is>
          <t>South</t>
        </is>
      </c>
      <c r="T3939" s="9">
        <f>VLOOKUP(A3939,Sku_list!$A$1:$D$2323,3,0)</f>
        <v/>
      </c>
      <c r="U3939" s="9">
        <f>VLOOKUP(A3939,Sku_list!$A$1:$D$2323,4,0)*(F3939/1000000*12)</f>
        <v/>
      </c>
      <c r="V3939" s="9">
        <f>VLOOKUP(A3939,Sku_list!$A$1:$D$2323,4,0)*(H3939/1000000*12)</f>
        <v/>
      </c>
      <c r="W3939" s="9">
        <f>VLOOKUP(A3939,Sku_list!$A$1:$D$2323,4,0)*(J3939/1000000*12)</f>
        <v/>
      </c>
      <c r="X3939" s="9">
        <f>VLOOKUP(A3939,Sku_list!$A$1:$D$2323,4,0)*(L3939/1000000*12)</f>
        <v/>
      </c>
      <c r="Y3939" s="9">
        <f>VLOOKUP(A3939,Sku_list!$A$1:$E$2323,5,0)*((J3939+F3939)/1000000000)</f>
        <v/>
      </c>
      <c r="AC3939" s="27">
        <f>(DAY(TODAY())+AB3939)/30</f>
        <v/>
      </c>
    </row>
    <row r="3940">
      <c r="A3940" t="n">
        <v>1608180</v>
      </c>
      <c r="B3940" t="inlineStr">
        <is>
          <t>Cib 123 400</t>
        </is>
      </c>
      <c r="C3940" t="inlineStr">
        <is>
          <t>IN70</t>
        </is>
      </c>
      <c r="D3940" t="n">
        <v>0</v>
      </c>
      <c r="E3940" t="n">
        <v>0</v>
      </c>
      <c r="F3940" t="n">
        <v>0</v>
      </c>
      <c r="G3940" t="n">
        <v>0</v>
      </c>
      <c r="H3940" t="n">
        <v>0</v>
      </c>
      <c r="I3940" t="n">
        <v>0</v>
      </c>
      <c r="J3940" t="n">
        <v>0</v>
      </c>
      <c r="K3940" t="n">
        <v>0</v>
      </c>
      <c r="L3940" t="n">
        <v>0</v>
      </c>
      <c r="M3940" t="n">
        <v>0</v>
      </c>
      <c r="N3940" t="n">
        <v>0</v>
      </c>
      <c r="P3940" s="27" t="inlineStr"/>
      <c r="R3940" t="inlineStr">
        <is>
          <t>Allepy</t>
        </is>
      </c>
      <c r="S3940" t="inlineStr">
        <is>
          <t>South</t>
        </is>
      </c>
      <c r="T3940" s="9">
        <f>VLOOKUP(A3940,Sku_list!$A$1:$D$2323,3,0)</f>
        <v/>
      </c>
      <c r="U3940" s="9">
        <f>VLOOKUP(A3940,Sku_list!$A$1:$D$2323,4,0)*(F3940/1000000*12)</f>
        <v/>
      </c>
      <c r="V3940" s="9">
        <f>VLOOKUP(A3940,Sku_list!$A$1:$D$2323,4,0)*(H3940/1000000*12)</f>
        <v/>
      </c>
      <c r="W3940" s="9">
        <f>VLOOKUP(A3940,Sku_list!$A$1:$D$2323,4,0)*(J3940/1000000*12)</f>
        <v/>
      </c>
      <c r="X3940" s="9">
        <f>VLOOKUP(A3940,Sku_list!$A$1:$D$2323,4,0)*(L3940/1000000*12)</f>
        <v/>
      </c>
      <c r="Y3940" s="9">
        <f>VLOOKUP(A3940,Sku_list!$A$1:$E$2323,5,0)*((J3940+F3940)/1000000000)</f>
        <v/>
      </c>
      <c r="AC3940" s="27">
        <f>(DAY(TODAY())+AB3940)/30</f>
        <v/>
      </c>
    </row>
    <row r="3941">
      <c r="A3941" t="n">
        <v>1608180</v>
      </c>
      <c r="B3941" t="inlineStr">
        <is>
          <t>Cib 123 400</t>
        </is>
      </c>
      <c r="C3941" t="inlineStr">
        <is>
          <t>IN71</t>
        </is>
      </c>
      <c r="D3941" t="n">
        <v>0</v>
      </c>
      <c r="E3941" t="n">
        <v>0</v>
      </c>
      <c r="F3941" t="n">
        <v>0</v>
      </c>
      <c r="G3941" t="n">
        <v>0</v>
      </c>
      <c r="H3941" t="n">
        <v>0</v>
      </c>
      <c r="I3941" t="n">
        <v>0</v>
      </c>
      <c r="J3941" t="n">
        <v>0</v>
      </c>
      <c r="K3941" t="n">
        <v>0</v>
      </c>
      <c r="L3941" t="n">
        <v>0</v>
      </c>
      <c r="M3941" t="n">
        <v>0</v>
      </c>
      <c r="N3941" t="n">
        <v>0</v>
      </c>
      <c r="P3941" s="27" t="inlineStr"/>
      <c r="R3941" t="inlineStr">
        <is>
          <t>Bangalore</t>
        </is>
      </c>
      <c r="S3941" t="inlineStr">
        <is>
          <t>South</t>
        </is>
      </c>
      <c r="T3941" s="9">
        <f>VLOOKUP(A3941,Sku_list!$A$1:$D$2323,3,0)</f>
        <v/>
      </c>
      <c r="U3941" s="9">
        <f>VLOOKUP(A3941,Sku_list!$A$1:$D$2323,4,0)*(F3941/1000000*12)</f>
        <v/>
      </c>
      <c r="V3941" s="9">
        <f>VLOOKUP(A3941,Sku_list!$A$1:$D$2323,4,0)*(H3941/1000000*12)</f>
        <v/>
      </c>
      <c r="W3941" s="9">
        <f>VLOOKUP(A3941,Sku_list!$A$1:$D$2323,4,0)*(J3941/1000000*12)</f>
        <v/>
      </c>
      <c r="X3941" s="9">
        <f>VLOOKUP(A3941,Sku_list!$A$1:$D$2323,4,0)*(L3941/1000000*12)</f>
        <v/>
      </c>
      <c r="Y3941" s="9">
        <f>VLOOKUP(A3941,Sku_list!$A$1:$E$2323,5,0)*((J3941+F3941)/1000000000)</f>
        <v/>
      </c>
      <c r="AC3941" s="27">
        <f>(DAY(TODAY())+AB3941)/30</f>
        <v/>
      </c>
    </row>
    <row r="3942">
      <c r="A3942" t="n">
        <v>1608180</v>
      </c>
      <c r="B3942" t="inlineStr">
        <is>
          <t>Cib 123 400</t>
        </is>
      </c>
      <c r="C3942" t="inlineStr">
        <is>
          <t>IN72</t>
        </is>
      </c>
      <c r="D3942" t="n">
        <v>0</v>
      </c>
      <c r="E3942" t="n">
        <v>0</v>
      </c>
      <c r="F3942" t="n">
        <v>0</v>
      </c>
      <c r="G3942" t="n">
        <v>0</v>
      </c>
      <c r="H3942" t="n">
        <v>0</v>
      </c>
      <c r="I3942" t="n">
        <v>0</v>
      </c>
      <c r="J3942" t="n">
        <v>0</v>
      </c>
      <c r="K3942" t="n">
        <v>0</v>
      </c>
      <c r="L3942" t="n">
        <v>0</v>
      </c>
      <c r="M3942" t="n">
        <v>0</v>
      </c>
      <c r="N3942" t="n">
        <v>0</v>
      </c>
      <c r="P3942" s="27" t="inlineStr"/>
      <c r="R3942" t="inlineStr">
        <is>
          <t>Gauhati</t>
        </is>
      </c>
      <c r="S3942" t="inlineStr">
        <is>
          <t>East</t>
        </is>
      </c>
      <c r="T3942" s="9">
        <f>VLOOKUP(A3942,Sku_list!$A$1:$D$2323,3,0)</f>
        <v/>
      </c>
      <c r="U3942" s="9">
        <f>VLOOKUP(A3942,Sku_list!$A$1:$D$2323,4,0)*(F3942/1000000*12)</f>
        <v/>
      </c>
      <c r="V3942" s="9">
        <f>VLOOKUP(A3942,Sku_list!$A$1:$D$2323,4,0)*(H3942/1000000*12)</f>
        <v/>
      </c>
      <c r="W3942" s="9">
        <f>VLOOKUP(A3942,Sku_list!$A$1:$D$2323,4,0)*(J3942/1000000*12)</f>
        <v/>
      </c>
      <c r="X3942" s="9">
        <f>VLOOKUP(A3942,Sku_list!$A$1:$D$2323,4,0)*(L3942/1000000*12)</f>
        <v/>
      </c>
      <c r="Y3942" s="9">
        <f>VLOOKUP(A3942,Sku_list!$A$1:$E$2323,5,0)*((J3942+F3942)/1000000000)</f>
        <v/>
      </c>
      <c r="AC3942" s="27">
        <f>(DAY(TODAY())+AB3942)/30</f>
        <v/>
      </c>
    </row>
    <row r="3943">
      <c r="A3943" t="n">
        <v>1608180</v>
      </c>
      <c r="B3943" t="inlineStr">
        <is>
          <t>Cib 123 400</t>
        </is>
      </c>
      <c r="C3943" t="inlineStr">
        <is>
          <t>IN73</t>
        </is>
      </c>
      <c r="D3943" t="n">
        <v>0</v>
      </c>
      <c r="E3943" t="n">
        <v>0</v>
      </c>
      <c r="F3943" t="n">
        <v>0</v>
      </c>
      <c r="G3943" t="n">
        <v>0</v>
      </c>
      <c r="H3943" t="n">
        <v>0</v>
      </c>
      <c r="I3943" t="n">
        <v>0</v>
      </c>
      <c r="J3943" t="n">
        <v>0</v>
      </c>
      <c r="K3943" t="n">
        <v>0</v>
      </c>
      <c r="L3943" t="n">
        <v>0</v>
      </c>
      <c r="M3943" t="n">
        <v>0</v>
      </c>
      <c r="N3943" t="n">
        <v>0</v>
      </c>
      <c r="P3943" s="27" t="inlineStr"/>
      <c r="R3943" t="inlineStr">
        <is>
          <t>Patna</t>
        </is>
      </c>
      <c r="S3943" t="inlineStr">
        <is>
          <t>East</t>
        </is>
      </c>
      <c r="T3943" s="9">
        <f>VLOOKUP(A3943,Sku_list!$A$1:$D$2323,3,0)</f>
        <v/>
      </c>
      <c r="U3943" s="9">
        <f>VLOOKUP(A3943,Sku_list!$A$1:$D$2323,4,0)*(F3943/1000000*12)</f>
        <v/>
      </c>
      <c r="V3943" s="9">
        <f>VLOOKUP(A3943,Sku_list!$A$1:$D$2323,4,0)*(H3943/1000000*12)</f>
        <v/>
      </c>
      <c r="W3943" s="9">
        <f>VLOOKUP(A3943,Sku_list!$A$1:$D$2323,4,0)*(J3943/1000000*12)</f>
        <v/>
      </c>
      <c r="X3943" s="9">
        <f>VLOOKUP(A3943,Sku_list!$A$1:$D$2323,4,0)*(L3943/1000000*12)</f>
        <v/>
      </c>
      <c r="Y3943" s="9">
        <f>VLOOKUP(A3943,Sku_list!$A$1:$E$2323,5,0)*((J3943+F3943)/1000000000)</f>
        <v/>
      </c>
      <c r="AC3943" s="27">
        <f>(DAY(TODAY())+AB3943)/30</f>
        <v/>
      </c>
    </row>
    <row r="3944">
      <c r="A3944" t="n">
        <v>1608180</v>
      </c>
      <c r="B3944" t="inlineStr">
        <is>
          <t>Cib 123 400</t>
        </is>
      </c>
      <c r="C3944" t="inlineStr">
        <is>
          <t>IN74</t>
        </is>
      </c>
      <c r="D3944" t="n">
        <v>0</v>
      </c>
      <c r="E3944" t="n">
        <v>0</v>
      </c>
      <c r="F3944" t="n">
        <v>0</v>
      </c>
      <c r="G3944" t="n">
        <v>0</v>
      </c>
      <c r="H3944" t="n">
        <v>0</v>
      </c>
      <c r="I3944" t="n">
        <v>0</v>
      </c>
      <c r="J3944" t="n">
        <v>0</v>
      </c>
      <c r="K3944" t="n">
        <v>0</v>
      </c>
      <c r="L3944" t="n">
        <v>0</v>
      </c>
      <c r="M3944" t="n">
        <v>0</v>
      </c>
      <c r="N3944" t="n">
        <v>0</v>
      </c>
      <c r="P3944" s="27" t="inlineStr"/>
      <c r="R3944" t="inlineStr">
        <is>
          <t>Nepal-exp</t>
        </is>
      </c>
      <c r="S3944" t="inlineStr">
        <is>
          <t>Exp-DC</t>
        </is>
      </c>
      <c r="T3944" s="9">
        <f>VLOOKUP(A3944,Sku_list!$A$1:$D$2323,3,0)</f>
        <v/>
      </c>
      <c r="U3944" s="9">
        <f>VLOOKUP(A3944,Sku_list!$A$1:$D$2323,4,0)*(F3944/1000000*12)</f>
        <v/>
      </c>
      <c r="V3944" s="9">
        <f>VLOOKUP(A3944,Sku_list!$A$1:$D$2323,4,0)*(H3944/1000000*12)</f>
        <v/>
      </c>
      <c r="W3944" s="9">
        <f>VLOOKUP(A3944,Sku_list!$A$1:$D$2323,4,0)*(J3944/1000000*12)</f>
        <v/>
      </c>
      <c r="X3944" s="9">
        <f>VLOOKUP(A3944,Sku_list!$A$1:$D$2323,4,0)*(L3944/1000000*12)</f>
        <v/>
      </c>
      <c r="Y3944" s="9">
        <f>VLOOKUP(A3944,Sku_list!$A$1:$E$2323,5,0)*((J3944+F3944)/1000000000)</f>
        <v/>
      </c>
      <c r="AC3944" s="27">
        <f>(DAY(TODAY())+AB3944)/30</f>
        <v/>
      </c>
    </row>
    <row r="3945">
      <c r="A3945" t="n">
        <v>1608180</v>
      </c>
      <c r="B3945" t="inlineStr">
        <is>
          <t>Cib 123 400</t>
        </is>
      </c>
      <c r="C3945" t="inlineStr">
        <is>
          <t>IN75</t>
        </is>
      </c>
      <c r="D3945" t="n">
        <v>0</v>
      </c>
      <c r="E3945" t="n">
        <v>0</v>
      </c>
      <c r="F3945" t="n">
        <v>0</v>
      </c>
      <c r="G3945" t="n">
        <v>0</v>
      </c>
      <c r="H3945" t="n">
        <v>0</v>
      </c>
      <c r="I3945" t="n">
        <v>0</v>
      </c>
      <c r="J3945" t="n">
        <v>0</v>
      </c>
      <c r="K3945" t="n">
        <v>0</v>
      </c>
      <c r="L3945" t="n">
        <v>0</v>
      </c>
      <c r="M3945" t="n">
        <v>0</v>
      </c>
      <c r="N3945" t="n">
        <v>0</v>
      </c>
      <c r="P3945" s="27" t="inlineStr"/>
      <c r="R3945" t="inlineStr">
        <is>
          <t>Jaipur</t>
        </is>
      </c>
      <c r="S3945" t="inlineStr">
        <is>
          <t>North</t>
        </is>
      </c>
      <c r="T3945" s="9">
        <f>VLOOKUP(A3945,Sku_list!$A$1:$D$2323,3,0)</f>
        <v/>
      </c>
      <c r="U3945" s="9">
        <f>VLOOKUP(A3945,Sku_list!$A$1:$D$2323,4,0)*(F3945/1000000*12)</f>
        <v/>
      </c>
      <c r="V3945" s="9">
        <f>VLOOKUP(A3945,Sku_list!$A$1:$D$2323,4,0)*(H3945/1000000*12)</f>
        <v/>
      </c>
      <c r="W3945" s="9">
        <f>VLOOKUP(A3945,Sku_list!$A$1:$D$2323,4,0)*(J3945/1000000*12)</f>
        <v/>
      </c>
      <c r="X3945" s="9">
        <f>VLOOKUP(A3945,Sku_list!$A$1:$D$2323,4,0)*(L3945/1000000*12)</f>
        <v/>
      </c>
      <c r="Y3945" s="9">
        <f>VLOOKUP(A3945,Sku_list!$A$1:$E$2323,5,0)*((J3945+F3945)/1000000000)</f>
        <v/>
      </c>
      <c r="AC3945" s="27">
        <f>(DAY(TODAY())+AB3945)/30</f>
        <v/>
      </c>
    </row>
    <row r="3946">
      <c r="A3946" t="n">
        <v>1608180</v>
      </c>
      <c r="B3946" t="inlineStr">
        <is>
          <t>Cib 123 400</t>
        </is>
      </c>
      <c r="C3946" t="inlineStr">
        <is>
          <t>IN76</t>
        </is>
      </c>
      <c r="D3946" t="n">
        <v>0</v>
      </c>
      <c r="E3946" t="n">
        <v>0</v>
      </c>
      <c r="F3946" t="n">
        <v>0</v>
      </c>
      <c r="G3946" t="n">
        <v>0</v>
      </c>
      <c r="H3946" t="n">
        <v>0</v>
      </c>
      <c r="I3946" t="n">
        <v>0</v>
      </c>
      <c r="J3946" t="n">
        <v>0</v>
      </c>
      <c r="K3946" t="n">
        <v>0</v>
      </c>
      <c r="L3946" t="n">
        <v>0</v>
      </c>
      <c r="M3946" t="n">
        <v>0</v>
      </c>
      <c r="N3946" t="n">
        <v>0</v>
      </c>
      <c r="P3946" s="27" t="inlineStr"/>
      <c r="R3946" t="inlineStr">
        <is>
          <t>Ghaziabad</t>
        </is>
      </c>
      <c r="S3946" t="inlineStr">
        <is>
          <t>North</t>
        </is>
      </c>
      <c r="T3946" s="9">
        <f>VLOOKUP(A3946,Sku_list!$A$1:$D$2323,3,0)</f>
        <v/>
      </c>
      <c r="U3946" s="9">
        <f>VLOOKUP(A3946,Sku_list!$A$1:$D$2323,4,0)*(F3946/1000000*12)</f>
        <v/>
      </c>
      <c r="V3946" s="9">
        <f>VLOOKUP(A3946,Sku_list!$A$1:$D$2323,4,0)*(H3946/1000000*12)</f>
        <v/>
      </c>
      <c r="W3946" s="9">
        <f>VLOOKUP(A3946,Sku_list!$A$1:$D$2323,4,0)*(J3946/1000000*12)</f>
        <v/>
      </c>
      <c r="X3946" s="9">
        <f>VLOOKUP(A3946,Sku_list!$A$1:$D$2323,4,0)*(L3946/1000000*12)</f>
        <v/>
      </c>
      <c r="Y3946" s="9">
        <f>VLOOKUP(A3946,Sku_list!$A$1:$E$2323,5,0)*((J3946+F3946)/1000000000)</f>
        <v/>
      </c>
      <c r="AC3946" s="27">
        <f>(DAY(TODAY())+AB3946)/30</f>
        <v/>
      </c>
    </row>
    <row r="3947">
      <c r="A3947" t="n">
        <v>1608180</v>
      </c>
      <c r="B3947" t="inlineStr">
        <is>
          <t>Cib 123 400</t>
        </is>
      </c>
      <c r="C3947" t="inlineStr">
        <is>
          <t>IN77</t>
        </is>
      </c>
      <c r="D3947" t="n">
        <v>0</v>
      </c>
      <c r="E3947" t="n">
        <v>0</v>
      </c>
      <c r="F3947" t="n">
        <v>0</v>
      </c>
      <c r="G3947" t="n">
        <v>0</v>
      </c>
      <c r="H3947" t="n">
        <v>0</v>
      </c>
      <c r="I3947" t="n">
        <v>0</v>
      </c>
      <c r="J3947" t="n">
        <v>0</v>
      </c>
      <c r="K3947" t="n">
        <v>0</v>
      </c>
      <c r="L3947" t="n">
        <v>0</v>
      </c>
      <c r="M3947" t="n">
        <v>0</v>
      </c>
      <c r="N3947" t="n">
        <v>0</v>
      </c>
      <c r="P3947" s="27" t="inlineStr"/>
      <c r="R3947" t="inlineStr">
        <is>
          <t>POC Bhiwandi</t>
        </is>
      </c>
      <c r="S3947" t="inlineStr">
        <is>
          <t>West</t>
        </is>
      </c>
      <c r="T3947" s="9">
        <f>VLOOKUP(A3947,Sku_list!$A$1:$D$2323,3,0)</f>
        <v/>
      </c>
      <c r="U3947" s="9">
        <f>VLOOKUP(A3947,Sku_list!$A$1:$D$2323,4,0)*(F3947/1000000*12)</f>
        <v/>
      </c>
      <c r="V3947" s="9">
        <f>VLOOKUP(A3947,Sku_list!$A$1:$D$2323,4,0)*(H3947/1000000*12)</f>
        <v/>
      </c>
      <c r="W3947" s="9">
        <f>VLOOKUP(A3947,Sku_list!$A$1:$D$2323,4,0)*(J3947/1000000*12)</f>
        <v/>
      </c>
      <c r="X3947" s="9">
        <f>VLOOKUP(A3947,Sku_list!$A$1:$D$2323,4,0)*(L3947/1000000*12)</f>
        <v/>
      </c>
      <c r="Y3947" s="9">
        <f>VLOOKUP(A3947,Sku_list!$A$1:$E$2323,5,0)*((J3947+F3947)/1000000000)</f>
        <v/>
      </c>
      <c r="AC3947" s="27">
        <f>(DAY(TODAY())+AB3947)/30</f>
        <v/>
      </c>
    </row>
    <row r="3948">
      <c r="A3948" t="n">
        <v>1608180</v>
      </c>
      <c r="B3948" t="inlineStr">
        <is>
          <t>Cib 123 400</t>
        </is>
      </c>
      <c r="C3948" t="inlineStr">
        <is>
          <t>IN78</t>
        </is>
      </c>
      <c r="D3948" t="n">
        <v>0</v>
      </c>
      <c r="E3948" t="n">
        <v>0</v>
      </c>
      <c r="F3948" t="n">
        <v>0</v>
      </c>
      <c r="G3948" t="n">
        <v>0</v>
      </c>
      <c r="H3948" t="n">
        <v>0</v>
      </c>
      <c r="I3948" t="n">
        <v>0</v>
      </c>
      <c r="J3948" t="n">
        <v>0</v>
      </c>
      <c r="K3948" t="n">
        <v>0</v>
      </c>
      <c r="L3948" t="n">
        <v>0</v>
      </c>
      <c r="M3948" t="n">
        <v>0</v>
      </c>
      <c r="N3948" t="n">
        <v>0</v>
      </c>
      <c r="P3948" s="27" t="inlineStr"/>
      <c r="R3948" t="inlineStr">
        <is>
          <t>Kundli</t>
        </is>
      </c>
      <c r="S3948" t="inlineStr">
        <is>
          <t>North</t>
        </is>
      </c>
      <c r="T3948" s="9">
        <f>VLOOKUP(A3948,Sku_list!$A$1:$D$2323,3,0)</f>
        <v/>
      </c>
      <c r="U3948" s="9">
        <f>VLOOKUP(A3948,Sku_list!$A$1:$D$2323,4,0)*(F3948/1000000*12)</f>
        <v/>
      </c>
      <c r="V3948" s="9">
        <f>VLOOKUP(A3948,Sku_list!$A$1:$D$2323,4,0)*(H3948/1000000*12)</f>
        <v/>
      </c>
      <c r="W3948" s="9">
        <f>VLOOKUP(A3948,Sku_list!$A$1:$D$2323,4,0)*(J3948/1000000*12)</f>
        <v/>
      </c>
      <c r="X3948" s="9">
        <f>VLOOKUP(A3948,Sku_list!$A$1:$D$2323,4,0)*(L3948/1000000*12)</f>
        <v/>
      </c>
      <c r="Y3948" s="9">
        <f>VLOOKUP(A3948,Sku_list!$A$1:$E$2323,5,0)*((J3948+F3948)/1000000000)</f>
        <v/>
      </c>
      <c r="AC3948" s="27">
        <f>(DAY(TODAY())+AB3948)/30</f>
        <v/>
      </c>
    </row>
    <row r="3949">
      <c r="A3949" t="n">
        <v>1608180</v>
      </c>
      <c r="B3949" t="inlineStr">
        <is>
          <t>Cib 123 400</t>
        </is>
      </c>
      <c r="C3949" t="inlineStr">
        <is>
          <t>IN79</t>
        </is>
      </c>
      <c r="D3949" t="n">
        <v>0</v>
      </c>
      <c r="E3949" t="n">
        <v>0</v>
      </c>
      <c r="F3949" t="n">
        <v>0</v>
      </c>
      <c r="G3949" t="n">
        <v>0</v>
      </c>
      <c r="H3949" t="n">
        <v>0</v>
      </c>
      <c r="I3949" t="n">
        <v>0</v>
      </c>
      <c r="J3949" t="n">
        <v>0</v>
      </c>
      <c r="K3949" t="n">
        <v>0</v>
      </c>
      <c r="L3949" t="n">
        <v>0</v>
      </c>
      <c r="M3949" t="n">
        <v>0</v>
      </c>
      <c r="N3949" t="n">
        <v>0</v>
      </c>
      <c r="P3949" s="27" t="inlineStr"/>
      <c r="R3949" t="inlineStr">
        <is>
          <t>Goa</t>
        </is>
      </c>
      <c r="S3949" t="inlineStr">
        <is>
          <t>West</t>
        </is>
      </c>
      <c r="T3949" s="9">
        <f>VLOOKUP(A3949,Sku_list!$A$1:$D$2323,3,0)</f>
        <v/>
      </c>
      <c r="U3949" s="9">
        <f>VLOOKUP(A3949,Sku_list!$A$1:$D$2323,4,0)*(F3949/1000000*12)</f>
        <v/>
      </c>
      <c r="V3949" s="9">
        <f>VLOOKUP(A3949,Sku_list!$A$1:$D$2323,4,0)*(H3949/1000000*12)</f>
        <v/>
      </c>
      <c r="W3949" s="9">
        <f>VLOOKUP(A3949,Sku_list!$A$1:$D$2323,4,0)*(J3949/1000000*12)</f>
        <v/>
      </c>
      <c r="X3949" s="9">
        <f>VLOOKUP(A3949,Sku_list!$A$1:$D$2323,4,0)*(L3949/1000000*12)</f>
        <v/>
      </c>
      <c r="Y3949" s="9">
        <f>VLOOKUP(A3949,Sku_list!$A$1:$E$2323,5,0)*((J3949+F3949)/1000000000)</f>
        <v/>
      </c>
      <c r="AC3949" s="27">
        <f>(DAY(TODAY())+AB3949)/30</f>
        <v/>
      </c>
    </row>
    <row r="3950">
      <c r="A3950" t="n">
        <v>1608180</v>
      </c>
      <c r="B3950" t="inlineStr">
        <is>
          <t>Cib 123 400</t>
        </is>
      </c>
      <c r="C3950" t="inlineStr">
        <is>
          <t>IN80</t>
        </is>
      </c>
      <c r="D3950" t="n">
        <v>0</v>
      </c>
      <c r="E3950" t="n">
        <v>0</v>
      </c>
      <c r="F3950" t="n">
        <v>0</v>
      </c>
      <c r="G3950" t="n">
        <v>0</v>
      </c>
      <c r="H3950" t="n">
        <v>0</v>
      </c>
      <c r="I3950" t="n">
        <v>0</v>
      </c>
      <c r="J3950" t="n">
        <v>0</v>
      </c>
      <c r="K3950" t="n">
        <v>0</v>
      </c>
      <c r="L3950" t="n">
        <v>0</v>
      </c>
      <c r="M3950" t="n">
        <v>0</v>
      </c>
      <c r="N3950" t="n">
        <v>0</v>
      </c>
      <c r="P3950" s="27" t="inlineStr"/>
      <c r="R3950" t="inlineStr">
        <is>
          <t>Morinda</t>
        </is>
      </c>
      <c r="S3950" t="inlineStr">
        <is>
          <t>North</t>
        </is>
      </c>
      <c r="T3950" s="9">
        <f>VLOOKUP(A3950,Sku_list!$A$1:$D$2323,3,0)</f>
        <v/>
      </c>
      <c r="U3950" s="9">
        <f>VLOOKUP(A3950,Sku_list!$A$1:$D$2323,4,0)*(F3950/1000000*12)</f>
        <v/>
      </c>
      <c r="V3950" s="9">
        <f>VLOOKUP(A3950,Sku_list!$A$1:$D$2323,4,0)*(H3950/1000000*12)</f>
        <v/>
      </c>
      <c r="W3950" s="9">
        <f>VLOOKUP(A3950,Sku_list!$A$1:$D$2323,4,0)*(J3950/1000000*12)</f>
        <v/>
      </c>
      <c r="X3950" s="9">
        <f>VLOOKUP(A3950,Sku_list!$A$1:$D$2323,4,0)*(L3950/1000000*12)</f>
        <v/>
      </c>
      <c r="Y3950" s="9">
        <f>VLOOKUP(A3950,Sku_list!$A$1:$E$2323,5,0)*((J3950+F3950)/1000000000)</f>
        <v/>
      </c>
      <c r="AC3950" s="27">
        <f>(DAY(TODAY())+AB3950)/30</f>
        <v/>
      </c>
    </row>
    <row r="3951">
      <c r="A3951" t="n">
        <v>1608180</v>
      </c>
      <c r="B3951" t="inlineStr">
        <is>
          <t>Cib 123 400</t>
        </is>
      </c>
      <c r="C3951" t="inlineStr">
        <is>
          <t>IN81</t>
        </is>
      </c>
      <c r="D3951" t="n">
        <v>0</v>
      </c>
      <c r="E3951" t="n">
        <v>0</v>
      </c>
      <c r="F3951" t="n">
        <v>0</v>
      </c>
      <c r="G3951" t="n">
        <v>0</v>
      </c>
      <c r="H3951" t="n">
        <v>0</v>
      </c>
      <c r="I3951" t="n">
        <v>0</v>
      </c>
      <c r="J3951" t="n">
        <v>0</v>
      </c>
      <c r="K3951" t="n">
        <v>0</v>
      </c>
      <c r="L3951" t="n">
        <v>0</v>
      </c>
      <c r="M3951" t="n">
        <v>0</v>
      </c>
      <c r="N3951" t="n">
        <v>0</v>
      </c>
      <c r="P3951" s="27" t="inlineStr"/>
      <c r="R3951" t="inlineStr">
        <is>
          <t>Bhiwandi</t>
        </is>
      </c>
      <c r="S3951" t="inlineStr">
        <is>
          <t>West</t>
        </is>
      </c>
      <c r="T3951" s="9">
        <f>VLOOKUP(A3951,Sku_list!$A$1:$D$2323,3,0)</f>
        <v/>
      </c>
      <c r="U3951" s="9">
        <f>VLOOKUP(A3951,Sku_list!$A$1:$D$2323,4,0)*(F3951/1000000*12)</f>
        <v/>
      </c>
      <c r="V3951" s="9">
        <f>VLOOKUP(A3951,Sku_list!$A$1:$D$2323,4,0)*(H3951/1000000*12)</f>
        <v/>
      </c>
      <c r="W3951" s="9">
        <f>VLOOKUP(A3951,Sku_list!$A$1:$D$2323,4,0)*(J3951/1000000*12)</f>
        <v/>
      </c>
      <c r="X3951" s="9">
        <f>VLOOKUP(A3951,Sku_list!$A$1:$D$2323,4,0)*(L3951/1000000*12)</f>
        <v/>
      </c>
      <c r="Y3951" s="9">
        <f>VLOOKUP(A3951,Sku_list!$A$1:$E$2323,5,0)*((J3951+F3951)/1000000000)</f>
        <v/>
      </c>
      <c r="AC3951" s="27">
        <f>(DAY(TODAY())+AB3951)/30</f>
        <v/>
      </c>
    </row>
    <row r="3952">
      <c r="A3952" t="n">
        <v>1608180</v>
      </c>
      <c r="B3952" t="inlineStr">
        <is>
          <t>Cib 123 400</t>
        </is>
      </c>
      <c r="C3952" t="inlineStr">
        <is>
          <t>IN82</t>
        </is>
      </c>
      <c r="D3952" t="n">
        <v>0</v>
      </c>
      <c r="E3952" t="n">
        <v>0</v>
      </c>
      <c r="F3952" t="n">
        <v>0</v>
      </c>
      <c r="G3952" t="n">
        <v>0</v>
      </c>
      <c r="H3952" t="n">
        <v>0</v>
      </c>
      <c r="I3952" t="n">
        <v>0</v>
      </c>
      <c r="J3952" t="n">
        <v>0</v>
      </c>
      <c r="K3952" t="n">
        <v>0</v>
      </c>
      <c r="L3952" t="n">
        <v>0</v>
      </c>
      <c r="M3952" t="n">
        <v>0</v>
      </c>
      <c r="N3952" t="n">
        <v>0</v>
      </c>
      <c r="P3952" s="27" t="inlineStr"/>
      <c r="R3952" t="inlineStr">
        <is>
          <t>DC</t>
        </is>
      </c>
      <c r="S3952" t="inlineStr">
        <is>
          <t>West DC</t>
        </is>
      </c>
      <c r="T3952" s="9">
        <f>VLOOKUP(A3952,Sku_list!$A$1:$D$2323,3,0)</f>
        <v/>
      </c>
      <c r="U3952" s="9">
        <f>VLOOKUP(A3952,Sku_list!$A$1:$D$2323,4,0)*(F3952/1000000*12)</f>
        <v/>
      </c>
      <c r="V3952" s="9">
        <f>VLOOKUP(A3952,Sku_list!$A$1:$D$2323,4,0)*(H3952/1000000*12)</f>
        <v/>
      </c>
      <c r="W3952" s="9">
        <f>VLOOKUP(A3952,Sku_list!$A$1:$D$2323,4,0)*(J3952/1000000*12)</f>
        <v/>
      </c>
      <c r="X3952" s="9">
        <f>VLOOKUP(A3952,Sku_list!$A$1:$D$2323,4,0)*(L3952/1000000*12)</f>
        <v/>
      </c>
      <c r="Y3952" s="9">
        <f>VLOOKUP(A3952,Sku_list!$A$1:$E$2323,5,0)*((J3952+F3952)/1000000000)</f>
        <v/>
      </c>
      <c r="AC3952" s="27">
        <f>(DAY(TODAY())+AB3952)/30</f>
        <v/>
      </c>
    </row>
    <row r="3953">
      <c r="A3953" t="n">
        <v>1608180</v>
      </c>
      <c r="B3953" t="inlineStr">
        <is>
          <t>Cib 123 400</t>
        </is>
      </c>
      <c r="C3953" t="inlineStr">
        <is>
          <t>IN83</t>
        </is>
      </c>
      <c r="D3953" t="n">
        <v>0</v>
      </c>
      <c r="E3953" t="n">
        <v>0</v>
      </c>
      <c r="F3953" t="n">
        <v>0</v>
      </c>
      <c r="G3953" t="n">
        <v>0</v>
      </c>
      <c r="H3953" t="n">
        <v>0</v>
      </c>
      <c r="I3953" t="n">
        <v>0</v>
      </c>
      <c r="J3953" t="n">
        <v>0</v>
      </c>
      <c r="K3953" t="n">
        <v>0</v>
      </c>
      <c r="L3953" t="n">
        <v>0</v>
      </c>
      <c r="M3953" t="n">
        <v>0</v>
      </c>
      <c r="N3953" t="n">
        <v>0</v>
      </c>
      <c r="P3953" s="27" t="inlineStr"/>
      <c r="R3953" t="inlineStr">
        <is>
          <t>Aurangabad</t>
        </is>
      </c>
      <c r="S3953" t="inlineStr">
        <is>
          <t>West</t>
        </is>
      </c>
      <c r="T3953" s="9">
        <f>VLOOKUP(A3953,Sku_list!$A$1:$D$2323,3,0)</f>
        <v/>
      </c>
      <c r="U3953" s="9">
        <f>VLOOKUP(A3953,Sku_list!$A$1:$D$2323,4,0)*(F3953/1000000*12)</f>
        <v/>
      </c>
      <c r="V3953" s="9">
        <f>VLOOKUP(A3953,Sku_list!$A$1:$D$2323,4,0)*(H3953/1000000*12)</f>
        <v/>
      </c>
      <c r="W3953" s="9">
        <f>VLOOKUP(A3953,Sku_list!$A$1:$D$2323,4,0)*(J3953/1000000*12)</f>
        <v/>
      </c>
      <c r="X3953" s="9">
        <f>VLOOKUP(A3953,Sku_list!$A$1:$D$2323,4,0)*(L3953/1000000*12)</f>
        <v/>
      </c>
      <c r="Y3953" s="9">
        <f>VLOOKUP(A3953,Sku_list!$A$1:$E$2323,5,0)*((J3953+F3953)/1000000000)</f>
        <v/>
      </c>
      <c r="AC3953" s="27">
        <f>(DAY(TODAY())+AB3953)/30</f>
        <v/>
      </c>
    </row>
    <row r="3954">
      <c r="A3954" t="n">
        <v>1608180</v>
      </c>
      <c r="B3954" t="inlineStr">
        <is>
          <t>Cib 123 400</t>
        </is>
      </c>
      <c r="C3954" t="inlineStr">
        <is>
          <t>IN84</t>
        </is>
      </c>
      <c r="D3954" t="n">
        <v>0</v>
      </c>
      <c r="E3954" t="n">
        <v>0</v>
      </c>
      <c r="F3954" t="n">
        <v>0</v>
      </c>
      <c r="G3954" t="n">
        <v>0</v>
      </c>
      <c r="H3954" t="n">
        <v>0</v>
      </c>
      <c r="I3954" t="n">
        <v>0</v>
      </c>
      <c r="J3954" t="n">
        <v>0</v>
      </c>
      <c r="K3954" t="n">
        <v>0</v>
      </c>
      <c r="L3954" t="n">
        <v>0</v>
      </c>
      <c r="M3954" t="n">
        <v>0</v>
      </c>
      <c r="N3954" t="n">
        <v>0</v>
      </c>
      <c r="P3954" s="27" t="inlineStr"/>
      <c r="R3954" t="inlineStr">
        <is>
          <t>Raipur</t>
        </is>
      </c>
      <c r="S3954" t="inlineStr">
        <is>
          <t>West</t>
        </is>
      </c>
      <c r="T3954" s="9">
        <f>VLOOKUP(A3954,Sku_list!$A$1:$D$2323,3,0)</f>
        <v/>
      </c>
      <c r="U3954" s="9">
        <f>VLOOKUP(A3954,Sku_list!$A$1:$D$2323,4,0)*(F3954/1000000*12)</f>
        <v/>
      </c>
      <c r="V3954" s="9">
        <f>VLOOKUP(A3954,Sku_list!$A$1:$D$2323,4,0)*(H3954/1000000*12)</f>
        <v/>
      </c>
      <c r="W3954" s="9">
        <f>VLOOKUP(A3954,Sku_list!$A$1:$D$2323,4,0)*(J3954/1000000*12)</f>
        <v/>
      </c>
      <c r="X3954" s="9">
        <f>VLOOKUP(A3954,Sku_list!$A$1:$D$2323,4,0)*(L3954/1000000*12)</f>
        <v/>
      </c>
      <c r="Y3954" s="9">
        <f>VLOOKUP(A3954,Sku_list!$A$1:$E$2323,5,0)*((J3954+F3954)/1000000000)</f>
        <v/>
      </c>
      <c r="AC3954" s="27">
        <f>(DAY(TODAY())+AB3954)/30</f>
        <v/>
      </c>
    </row>
    <row r="3955">
      <c r="A3955" t="n">
        <v>1608180</v>
      </c>
      <c r="B3955" t="inlineStr">
        <is>
          <t>Cib 123 400</t>
        </is>
      </c>
      <c r="C3955" t="inlineStr">
        <is>
          <t>IN85</t>
        </is>
      </c>
      <c r="D3955" t="n">
        <v>0</v>
      </c>
      <c r="E3955" t="n">
        <v>0</v>
      </c>
      <c r="F3955" t="n">
        <v>0</v>
      </c>
      <c r="G3955" t="n">
        <v>0</v>
      </c>
      <c r="H3955" t="n">
        <v>0</v>
      </c>
      <c r="I3955" t="n">
        <v>0</v>
      </c>
      <c r="J3955" t="n">
        <v>0</v>
      </c>
      <c r="K3955" t="n">
        <v>0</v>
      </c>
      <c r="L3955" t="n">
        <v>0</v>
      </c>
      <c r="M3955" t="n">
        <v>0</v>
      </c>
      <c r="N3955" t="n">
        <v>0</v>
      </c>
      <c r="P3955" s="27" t="inlineStr"/>
      <c r="R3955" t="inlineStr">
        <is>
          <t>Tripura</t>
        </is>
      </c>
      <c r="S3955" t="inlineStr">
        <is>
          <t>East</t>
        </is>
      </c>
      <c r="T3955" s="9">
        <f>VLOOKUP(A3955,Sku_list!$A$1:$D$2323,3,0)</f>
        <v/>
      </c>
      <c r="U3955" s="9">
        <f>VLOOKUP(A3955,Sku_list!$A$1:$D$2323,4,0)*(F3955/1000000*12)</f>
        <v/>
      </c>
      <c r="V3955" s="9">
        <f>VLOOKUP(A3955,Sku_list!$A$1:$D$2323,4,0)*(H3955/1000000*12)</f>
        <v/>
      </c>
      <c r="W3955" s="9">
        <f>VLOOKUP(A3955,Sku_list!$A$1:$D$2323,4,0)*(J3955/1000000*12)</f>
        <v/>
      </c>
      <c r="X3955" s="9">
        <f>VLOOKUP(A3955,Sku_list!$A$1:$D$2323,4,0)*(L3955/1000000*12)</f>
        <v/>
      </c>
      <c r="Y3955" s="9">
        <f>VLOOKUP(A3955,Sku_list!$A$1:$E$2323,5,0)*((J3955+F3955)/1000000000)</f>
        <v/>
      </c>
      <c r="AC3955" s="27">
        <f>(DAY(TODAY())+AB3955)/30</f>
        <v/>
      </c>
    </row>
    <row r="3956">
      <c r="A3956" t="n">
        <v>1608180</v>
      </c>
      <c r="B3956" t="inlineStr">
        <is>
          <t>Cib 123 400</t>
        </is>
      </c>
      <c r="C3956" t="inlineStr">
        <is>
          <t>IN86</t>
        </is>
      </c>
      <c r="D3956" t="n">
        <v>0</v>
      </c>
      <c r="E3956" t="n">
        <v>0</v>
      </c>
      <c r="F3956" t="n">
        <v>0</v>
      </c>
      <c r="G3956" t="n">
        <v>0</v>
      </c>
      <c r="H3956" t="n">
        <v>0</v>
      </c>
      <c r="I3956" t="n">
        <v>0</v>
      </c>
      <c r="J3956" t="n">
        <v>0</v>
      </c>
      <c r="K3956" t="n">
        <v>0</v>
      </c>
      <c r="L3956" t="n">
        <v>0</v>
      </c>
      <c r="M3956" t="n">
        <v>0</v>
      </c>
      <c r="N3956" t="n">
        <v>0</v>
      </c>
      <c r="P3956" s="27" t="inlineStr"/>
      <c r="R3956" t="inlineStr">
        <is>
          <t>Jamshedpur</t>
        </is>
      </c>
      <c r="S3956" t="inlineStr">
        <is>
          <t>East</t>
        </is>
      </c>
      <c r="T3956" s="9">
        <f>VLOOKUP(A3956,Sku_list!$A$1:$D$2323,3,0)</f>
        <v/>
      </c>
      <c r="U3956" s="9">
        <f>VLOOKUP(A3956,Sku_list!$A$1:$D$2323,4,0)*(F3956/1000000*12)</f>
        <v/>
      </c>
      <c r="V3956" s="9">
        <f>VLOOKUP(A3956,Sku_list!$A$1:$D$2323,4,0)*(H3956/1000000*12)</f>
        <v/>
      </c>
      <c r="W3956" s="9">
        <f>VLOOKUP(A3956,Sku_list!$A$1:$D$2323,4,0)*(J3956/1000000*12)</f>
        <v/>
      </c>
      <c r="X3956" s="9">
        <f>VLOOKUP(A3956,Sku_list!$A$1:$D$2323,4,0)*(L3956/1000000*12)</f>
        <v/>
      </c>
      <c r="Y3956" s="9">
        <f>VLOOKUP(A3956,Sku_list!$A$1:$E$2323,5,0)*((J3956+F3956)/1000000000)</f>
        <v/>
      </c>
      <c r="AC3956" s="27">
        <f>(DAY(TODAY())+AB3956)/30</f>
        <v/>
      </c>
    </row>
    <row r="3957">
      <c r="A3957" t="n">
        <v>1608180</v>
      </c>
      <c r="B3957" t="inlineStr">
        <is>
          <t>Cib 123 400</t>
        </is>
      </c>
      <c r="C3957" t="inlineStr">
        <is>
          <t>IN87</t>
        </is>
      </c>
      <c r="D3957" t="n">
        <v>0</v>
      </c>
      <c r="E3957" t="n">
        <v>0</v>
      </c>
      <c r="F3957" t="n">
        <v>0</v>
      </c>
      <c r="G3957" t="n">
        <v>0</v>
      </c>
      <c r="H3957" t="n">
        <v>0</v>
      </c>
      <c r="I3957" t="n">
        <v>0</v>
      </c>
      <c r="J3957" t="n">
        <v>0</v>
      </c>
      <c r="K3957" t="n">
        <v>0</v>
      </c>
      <c r="L3957" t="n">
        <v>0</v>
      </c>
      <c r="M3957" t="n">
        <v>0</v>
      </c>
      <c r="N3957" t="n">
        <v>0</v>
      </c>
      <c r="P3957" s="27" t="inlineStr"/>
      <c r="R3957" t="inlineStr">
        <is>
          <t>Vijaywada</t>
        </is>
      </c>
      <c r="S3957" t="inlineStr">
        <is>
          <t>South</t>
        </is>
      </c>
      <c r="T3957" s="9">
        <f>VLOOKUP(A3957,Sku_list!$A$1:$D$2323,3,0)</f>
        <v/>
      </c>
      <c r="U3957" s="9">
        <f>VLOOKUP(A3957,Sku_list!$A$1:$D$2323,4,0)*(F3957/1000000*12)</f>
        <v/>
      </c>
      <c r="V3957" s="9">
        <f>VLOOKUP(A3957,Sku_list!$A$1:$D$2323,4,0)*(H3957/1000000*12)</f>
        <v/>
      </c>
      <c r="W3957" s="9">
        <f>VLOOKUP(A3957,Sku_list!$A$1:$D$2323,4,0)*(J3957/1000000*12)</f>
        <v/>
      </c>
      <c r="X3957" s="9">
        <f>VLOOKUP(A3957,Sku_list!$A$1:$D$2323,4,0)*(L3957/1000000*12)</f>
        <v/>
      </c>
      <c r="Y3957" s="9">
        <f>VLOOKUP(A3957,Sku_list!$A$1:$E$2323,5,0)*((J3957+F3957)/1000000000)</f>
        <v/>
      </c>
      <c r="AC3957" s="27">
        <f>(DAY(TODAY())+AB3957)/30</f>
        <v/>
      </c>
    </row>
    <row r="3958">
      <c r="A3958" t="n">
        <v>1608180</v>
      </c>
      <c r="B3958" t="inlineStr">
        <is>
          <t>Cib 123 400</t>
        </is>
      </c>
      <c r="C3958" t="inlineStr">
        <is>
          <t>IN88</t>
        </is>
      </c>
      <c r="D3958" t="n">
        <v>0</v>
      </c>
      <c r="E3958" t="n">
        <v>0</v>
      </c>
      <c r="F3958" t="n">
        <v>0</v>
      </c>
      <c r="G3958" t="n">
        <v>0</v>
      </c>
      <c r="H3958" t="n">
        <v>0</v>
      </c>
      <c r="I3958" t="n">
        <v>0</v>
      </c>
      <c r="J3958" t="n">
        <v>0</v>
      </c>
      <c r="K3958" t="n">
        <v>0</v>
      </c>
      <c r="L3958" t="n">
        <v>0</v>
      </c>
      <c r="M3958" t="n">
        <v>0</v>
      </c>
      <c r="N3958" t="n">
        <v>0</v>
      </c>
      <c r="P3958" s="27" t="inlineStr"/>
      <c r="R3958" t="inlineStr">
        <is>
          <t>Uttaranchal</t>
        </is>
      </c>
      <c r="S3958" t="inlineStr">
        <is>
          <t>North</t>
        </is>
      </c>
      <c r="T3958" s="9">
        <f>VLOOKUP(A3958,Sku_list!$A$1:$D$2323,3,0)</f>
        <v/>
      </c>
      <c r="U3958" s="9">
        <f>VLOOKUP(A3958,Sku_list!$A$1:$D$2323,4,0)*(F3958/1000000*12)</f>
        <v/>
      </c>
      <c r="V3958" s="9">
        <f>VLOOKUP(A3958,Sku_list!$A$1:$D$2323,4,0)*(H3958/1000000*12)</f>
        <v/>
      </c>
      <c r="W3958" s="9">
        <f>VLOOKUP(A3958,Sku_list!$A$1:$D$2323,4,0)*(J3958/1000000*12)</f>
        <v/>
      </c>
      <c r="X3958" s="9">
        <f>VLOOKUP(A3958,Sku_list!$A$1:$D$2323,4,0)*(L3958/1000000*12)</f>
        <v/>
      </c>
      <c r="Y3958" s="9">
        <f>VLOOKUP(A3958,Sku_list!$A$1:$E$2323,5,0)*((J3958+F3958)/1000000000)</f>
        <v/>
      </c>
      <c r="AC3958" s="27">
        <f>(DAY(TODAY())+AB3958)/30</f>
        <v/>
      </c>
    </row>
    <row r="3959">
      <c r="A3959" t="n">
        <v>1608180</v>
      </c>
      <c r="B3959" t="inlineStr">
        <is>
          <t>Cib 123 400</t>
        </is>
      </c>
      <c r="C3959" t="inlineStr">
        <is>
          <t>IN89</t>
        </is>
      </c>
      <c r="D3959" t="n">
        <v>0</v>
      </c>
      <c r="E3959" t="n">
        <v>0</v>
      </c>
      <c r="F3959" t="n">
        <v>0</v>
      </c>
      <c r="G3959" t="n">
        <v>0</v>
      </c>
      <c r="H3959" t="n">
        <v>0</v>
      </c>
      <c r="I3959" t="n">
        <v>0</v>
      </c>
      <c r="J3959" t="n">
        <v>0</v>
      </c>
      <c r="K3959" t="n">
        <v>0</v>
      </c>
      <c r="L3959" t="n">
        <v>0</v>
      </c>
      <c r="M3959" t="n">
        <v>0</v>
      </c>
      <c r="N3959" t="n">
        <v>0</v>
      </c>
      <c r="P3959" s="27" t="inlineStr"/>
      <c r="R3959" t="inlineStr">
        <is>
          <t>Hubli</t>
        </is>
      </c>
      <c r="S3959" t="inlineStr">
        <is>
          <t>South</t>
        </is>
      </c>
      <c r="T3959" s="9">
        <f>VLOOKUP(A3959,Sku_list!$A$1:$D$2323,3,0)</f>
        <v/>
      </c>
      <c r="U3959" s="9">
        <f>VLOOKUP(A3959,Sku_list!$A$1:$D$2323,4,0)*(F3959/1000000*12)</f>
        <v/>
      </c>
      <c r="V3959" s="9">
        <f>VLOOKUP(A3959,Sku_list!$A$1:$D$2323,4,0)*(H3959/1000000*12)</f>
        <v/>
      </c>
      <c r="W3959" s="9">
        <f>VLOOKUP(A3959,Sku_list!$A$1:$D$2323,4,0)*(J3959/1000000*12)</f>
        <v/>
      </c>
      <c r="X3959" s="9">
        <f>VLOOKUP(A3959,Sku_list!$A$1:$D$2323,4,0)*(L3959/1000000*12)</f>
        <v/>
      </c>
      <c r="Y3959" s="9">
        <f>VLOOKUP(A3959,Sku_list!$A$1:$E$2323,5,0)*((J3959+F3959)/1000000000)</f>
        <v/>
      </c>
      <c r="AC3959" s="27">
        <f>(DAY(TODAY())+AB3959)/30</f>
        <v/>
      </c>
    </row>
    <row r="3960">
      <c r="A3960" t="n">
        <v>1608180</v>
      </c>
      <c r="B3960" t="inlineStr">
        <is>
          <t>Cib 123 400</t>
        </is>
      </c>
      <c r="C3960" t="inlineStr">
        <is>
          <t>IN90</t>
        </is>
      </c>
      <c r="D3960" t="n">
        <v>0</v>
      </c>
      <c r="E3960" t="n">
        <v>0</v>
      </c>
      <c r="F3960" t="n">
        <v>0</v>
      </c>
      <c r="G3960" t="n">
        <v>0</v>
      </c>
      <c r="H3960" t="n">
        <v>0</v>
      </c>
      <c r="I3960" t="n">
        <v>0</v>
      </c>
      <c r="J3960" t="n">
        <v>0</v>
      </c>
      <c r="K3960" t="n">
        <v>0</v>
      </c>
      <c r="L3960" t="n">
        <v>0</v>
      </c>
      <c r="M3960" t="n">
        <v>0</v>
      </c>
      <c r="N3960" t="n">
        <v>0</v>
      </c>
      <c r="P3960" s="27" t="inlineStr"/>
      <c r="R3960" t="inlineStr">
        <is>
          <t>Export</t>
        </is>
      </c>
      <c r="S3960" t="inlineStr">
        <is>
          <t>Exp-DC</t>
        </is>
      </c>
      <c r="T3960" s="9">
        <f>VLOOKUP(A3960,Sku_list!$A$1:$D$2323,3,0)</f>
        <v/>
      </c>
      <c r="U3960" s="9">
        <f>VLOOKUP(A3960,Sku_list!$A$1:$D$2323,4,0)*(F3960/1000000*12)</f>
        <v/>
      </c>
      <c r="V3960" s="9">
        <f>VLOOKUP(A3960,Sku_list!$A$1:$D$2323,4,0)*(H3960/1000000*12)</f>
        <v/>
      </c>
      <c r="W3960" s="9">
        <f>VLOOKUP(A3960,Sku_list!$A$1:$D$2323,4,0)*(J3960/1000000*12)</f>
        <v/>
      </c>
      <c r="X3960" s="9">
        <f>VLOOKUP(A3960,Sku_list!$A$1:$D$2323,4,0)*(L3960/1000000*12)</f>
        <v/>
      </c>
      <c r="Y3960" s="9">
        <f>VLOOKUP(A3960,Sku_list!$A$1:$E$2323,5,0)*((J3960+F3960)/1000000000)</f>
        <v/>
      </c>
      <c r="AC3960" s="27">
        <f>(DAY(TODAY())+AB3960)/30</f>
        <v/>
      </c>
    </row>
    <row r="3961">
      <c r="A3961" t="n">
        <v>1608180</v>
      </c>
      <c r="B3961" t="inlineStr">
        <is>
          <t>Cib 123 400</t>
        </is>
      </c>
      <c r="C3961" t="inlineStr">
        <is>
          <t>IN91</t>
        </is>
      </c>
      <c r="D3961" t="n">
        <v>0</v>
      </c>
      <c r="E3961" t="n">
        <v>0</v>
      </c>
      <c r="F3961" t="n">
        <v>0</v>
      </c>
      <c r="G3961" t="n">
        <v>0</v>
      </c>
      <c r="H3961" t="n">
        <v>0</v>
      </c>
      <c r="I3961" t="n">
        <v>0</v>
      </c>
      <c r="J3961" t="n">
        <v>0</v>
      </c>
      <c r="K3961" t="n">
        <v>0</v>
      </c>
      <c r="L3961" t="n">
        <v>0</v>
      </c>
      <c r="M3961" t="n">
        <v>0</v>
      </c>
      <c r="N3961" t="n">
        <v>0</v>
      </c>
      <c r="P3961" s="27" t="inlineStr"/>
      <c r="R3961" t="inlineStr">
        <is>
          <t>Siliguri</t>
        </is>
      </c>
      <c r="S3961" t="inlineStr">
        <is>
          <t>East</t>
        </is>
      </c>
      <c r="T3961" s="9">
        <f>VLOOKUP(A3961,Sku_list!$A$1:$D$2323,3,0)</f>
        <v/>
      </c>
      <c r="U3961" s="9">
        <f>VLOOKUP(A3961,Sku_list!$A$1:$D$2323,4,0)*(F3961/1000000*12)</f>
        <v/>
      </c>
      <c r="V3961" s="9">
        <f>VLOOKUP(A3961,Sku_list!$A$1:$D$2323,4,0)*(H3961/1000000*12)</f>
        <v/>
      </c>
      <c r="W3961" s="9">
        <f>VLOOKUP(A3961,Sku_list!$A$1:$D$2323,4,0)*(J3961/1000000*12)</f>
        <v/>
      </c>
      <c r="X3961" s="9">
        <f>VLOOKUP(A3961,Sku_list!$A$1:$D$2323,4,0)*(L3961/1000000*12)</f>
        <v/>
      </c>
      <c r="Y3961" s="9">
        <f>VLOOKUP(A3961,Sku_list!$A$1:$E$2323,5,0)*((J3961+F3961)/1000000000)</f>
        <v/>
      </c>
      <c r="AC3961" s="27">
        <f>(DAY(TODAY())+AB3961)/30</f>
        <v/>
      </c>
    </row>
    <row r="3962">
      <c r="A3962" t="n">
        <v>1608180</v>
      </c>
      <c r="B3962" t="inlineStr">
        <is>
          <t>Cib 123 400</t>
        </is>
      </c>
      <c r="C3962" t="inlineStr">
        <is>
          <t>IN92</t>
        </is>
      </c>
      <c r="D3962" t="n">
        <v>0</v>
      </c>
      <c r="E3962" t="n">
        <v>0</v>
      </c>
      <c r="F3962" t="n">
        <v>0</v>
      </c>
      <c r="G3962" t="n">
        <v>0</v>
      </c>
      <c r="H3962" t="n">
        <v>0</v>
      </c>
      <c r="I3962" t="n">
        <v>0</v>
      </c>
      <c r="J3962" t="n">
        <v>0</v>
      </c>
      <c r="K3962" t="n">
        <v>0</v>
      </c>
      <c r="L3962" t="n">
        <v>0</v>
      </c>
      <c r="M3962" t="n">
        <v>0</v>
      </c>
      <c r="N3962" t="n">
        <v>0</v>
      </c>
      <c r="P3962" s="27" t="inlineStr"/>
      <c r="R3962" t="inlineStr">
        <is>
          <t>J &amp; K</t>
        </is>
      </c>
      <c r="S3962" t="inlineStr">
        <is>
          <t>North</t>
        </is>
      </c>
      <c r="T3962" s="9">
        <f>VLOOKUP(A3962,Sku_list!$A$1:$D$2323,3,0)</f>
        <v/>
      </c>
      <c r="U3962" s="9">
        <f>VLOOKUP(A3962,Sku_list!$A$1:$D$2323,4,0)*(F3962/1000000*12)</f>
        <v/>
      </c>
      <c r="V3962" s="9">
        <f>VLOOKUP(A3962,Sku_list!$A$1:$D$2323,4,0)*(H3962/1000000*12)</f>
        <v/>
      </c>
      <c r="W3962" s="9">
        <f>VLOOKUP(A3962,Sku_list!$A$1:$D$2323,4,0)*(J3962/1000000*12)</f>
        <v/>
      </c>
      <c r="X3962" s="9">
        <f>VLOOKUP(A3962,Sku_list!$A$1:$D$2323,4,0)*(L3962/1000000*12)</f>
        <v/>
      </c>
      <c r="Y3962" s="9">
        <f>VLOOKUP(A3962,Sku_list!$A$1:$E$2323,5,0)*((J3962+F3962)/1000000000)</f>
        <v/>
      </c>
      <c r="AC3962" s="27">
        <f>(DAY(TODAY())+AB3962)/30</f>
        <v/>
      </c>
    </row>
    <row r="3963">
      <c r="A3963" t="n">
        <v>1608180</v>
      </c>
      <c r="B3963" t="inlineStr">
        <is>
          <t>Cib 123 400</t>
        </is>
      </c>
      <c r="C3963" t="inlineStr">
        <is>
          <t>IN93</t>
        </is>
      </c>
      <c r="D3963" t="n">
        <v>0</v>
      </c>
      <c r="E3963" t="n">
        <v>0</v>
      </c>
      <c r="F3963" t="n">
        <v>0</v>
      </c>
      <c r="G3963" t="n">
        <v>0</v>
      </c>
      <c r="H3963" t="n">
        <v>0</v>
      </c>
      <c r="I3963" t="n">
        <v>0</v>
      </c>
      <c r="J3963" t="n">
        <v>0</v>
      </c>
      <c r="K3963" t="n">
        <v>0</v>
      </c>
      <c r="L3963" t="n">
        <v>0</v>
      </c>
      <c r="M3963" t="n">
        <v>0</v>
      </c>
      <c r="N3963" t="n">
        <v>0</v>
      </c>
      <c r="P3963" s="27" t="inlineStr"/>
      <c r="R3963" t="inlineStr">
        <is>
          <t>Himachal</t>
        </is>
      </c>
      <c r="S3963" t="inlineStr">
        <is>
          <t>North</t>
        </is>
      </c>
      <c r="T3963" s="9">
        <f>VLOOKUP(A3963,Sku_list!$A$1:$D$2323,3,0)</f>
        <v/>
      </c>
      <c r="U3963" s="9">
        <f>VLOOKUP(A3963,Sku_list!$A$1:$D$2323,4,0)*(F3963/1000000*12)</f>
        <v/>
      </c>
      <c r="V3963" s="9">
        <f>VLOOKUP(A3963,Sku_list!$A$1:$D$2323,4,0)*(H3963/1000000*12)</f>
        <v/>
      </c>
      <c r="W3963" s="9">
        <f>VLOOKUP(A3963,Sku_list!$A$1:$D$2323,4,0)*(J3963/1000000*12)</f>
        <v/>
      </c>
      <c r="X3963" s="9">
        <f>VLOOKUP(A3963,Sku_list!$A$1:$D$2323,4,0)*(L3963/1000000*12)</f>
        <v/>
      </c>
      <c r="Y3963" s="9">
        <f>VLOOKUP(A3963,Sku_list!$A$1:$E$2323,5,0)*((J3963+F3963)/1000000000)</f>
        <v/>
      </c>
      <c r="AC3963" s="27">
        <f>(DAY(TODAY())+AB3963)/30</f>
        <v/>
      </c>
    </row>
    <row r="3964">
      <c r="A3964" t="n">
        <v>1608180</v>
      </c>
      <c r="B3964" t="inlineStr">
        <is>
          <t>Cib 123 400</t>
        </is>
      </c>
      <c r="C3964" t="inlineStr">
        <is>
          <t>IN94</t>
        </is>
      </c>
      <c r="D3964" t="n">
        <v>0</v>
      </c>
      <c r="E3964" t="n">
        <v>0</v>
      </c>
      <c r="F3964" t="n">
        <v>0</v>
      </c>
      <c r="G3964" t="n">
        <v>0</v>
      </c>
      <c r="H3964" t="n">
        <v>0</v>
      </c>
      <c r="I3964" t="n">
        <v>0</v>
      </c>
      <c r="J3964" t="n">
        <v>0</v>
      </c>
      <c r="K3964" t="n">
        <v>0</v>
      </c>
      <c r="L3964" t="n">
        <v>0</v>
      </c>
      <c r="M3964" t="n">
        <v>0</v>
      </c>
      <c r="N3964" t="n">
        <v>0</v>
      </c>
      <c r="P3964" s="27" t="inlineStr"/>
      <c r="R3964" t="inlineStr">
        <is>
          <t>Chandigarh</t>
        </is>
      </c>
      <c r="S3964" t="inlineStr">
        <is>
          <t>North</t>
        </is>
      </c>
      <c r="T3964" s="9">
        <f>VLOOKUP(A3964,Sku_list!$A$1:$D$2323,3,0)</f>
        <v/>
      </c>
      <c r="U3964" s="9">
        <f>VLOOKUP(A3964,Sku_list!$A$1:$D$2323,4,0)*(F3964/1000000*12)</f>
        <v/>
      </c>
      <c r="V3964" s="9">
        <f>VLOOKUP(A3964,Sku_list!$A$1:$D$2323,4,0)*(H3964/1000000*12)</f>
        <v/>
      </c>
      <c r="W3964" s="9">
        <f>VLOOKUP(A3964,Sku_list!$A$1:$D$2323,4,0)*(J3964/1000000*12)</f>
        <v/>
      </c>
      <c r="X3964" s="9">
        <f>VLOOKUP(A3964,Sku_list!$A$1:$D$2323,4,0)*(L3964/1000000*12)</f>
        <v/>
      </c>
      <c r="Y3964" s="9">
        <f>VLOOKUP(A3964,Sku_list!$A$1:$E$2323,5,0)*((J3964+F3964)/1000000000)</f>
        <v/>
      </c>
      <c r="AC3964" s="27">
        <f>(DAY(TODAY())+AB3964)/30</f>
        <v/>
      </c>
    </row>
    <row r="3965">
      <c r="A3965" t="n">
        <v>1608180</v>
      </c>
      <c r="B3965" t="inlineStr">
        <is>
          <t>Cib 123 400</t>
        </is>
      </c>
      <c r="C3965" t="inlineStr">
        <is>
          <t>IN95</t>
        </is>
      </c>
      <c r="D3965" t="n">
        <v>0</v>
      </c>
      <c r="E3965" t="n">
        <v>0</v>
      </c>
      <c r="F3965" t="n">
        <v>0</v>
      </c>
      <c r="G3965" t="n">
        <v>0</v>
      </c>
      <c r="H3965" t="n">
        <v>0</v>
      </c>
      <c r="I3965" t="n">
        <v>0</v>
      </c>
      <c r="J3965" t="n">
        <v>0</v>
      </c>
      <c r="K3965" t="n">
        <v>0</v>
      </c>
      <c r="L3965" t="n">
        <v>0</v>
      </c>
      <c r="M3965" t="n">
        <v>0</v>
      </c>
      <c r="N3965" t="n">
        <v>0</v>
      </c>
      <c r="P3965" s="27" t="inlineStr"/>
      <c r="R3965" t="inlineStr">
        <is>
          <t>Hasangarh</t>
        </is>
      </c>
      <c r="S3965" t="inlineStr">
        <is>
          <t>North DC</t>
        </is>
      </c>
      <c r="T3965" s="9">
        <f>VLOOKUP(A3965,Sku_list!$A$1:$D$2323,3,0)</f>
        <v/>
      </c>
      <c r="U3965" s="9">
        <f>VLOOKUP(A3965,Sku_list!$A$1:$D$2323,4,0)*(F3965/1000000*12)</f>
        <v/>
      </c>
      <c r="V3965" s="9">
        <f>VLOOKUP(A3965,Sku_list!$A$1:$D$2323,4,0)*(H3965/1000000*12)</f>
        <v/>
      </c>
      <c r="W3965" s="9">
        <f>VLOOKUP(A3965,Sku_list!$A$1:$D$2323,4,0)*(J3965/1000000*12)</f>
        <v/>
      </c>
      <c r="X3965" s="9">
        <f>VLOOKUP(A3965,Sku_list!$A$1:$D$2323,4,0)*(L3965/1000000*12)</f>
        <v/>
      </c>
      <c r="Y3965" s="9">
        <f>VLOOKUP(A3965,Sku_list!$A$1:$E$2323,5,0)*((J3965+F3965)/1000000000)</f>
        <v/>
      </c>
      <c r="AC3965" s="27">
        <f>(DAY(TODAY())+AB3965)/30</f>
        <v/>
      </c>
    </row>
    <row r="3966">
      <c r="A3966" t="n">
        <v>1608180</v>
      </c>
      <c r="B3966" t="inlineStr">
        <is>
          <t>Cib 123 400</t>
        </is>
      </c>
      <c r="C3966" t="inlineStr">
        <is>
          <t>IN96</t>
        </is>
      </c>
      <c r="D3966" t="n">
        <v>0</v>
      </c>
      <c r="E3966" t="n">
        <v>0</v>
      </c>
      <c r="F3966" t="n">
        <v>0</v>
      </c>
      <c r="G3966" t="n">
        <v>0</v>
      </c>
      <c r="H3966" t="n">
        <v>0</v>
      </c>
      <c r="I3966" t="n">
        <v>0</v>
      </c>
      <c r="J3966" t="n">
        <v>0</v>
      </c>
      <c r="K3966" t="n">
        <v>0</v>
      </c>
      <c r="L3966" t="n">
        <v>0</v>
      </c>
      <c r="M3966" t="n">
        <v>0</v>
      </c>
      <c r="N3966" t="n">
        <v>0</v>
      </c>
      <c r="P3966" s="27" t="inlineStr"/>
      <c r="R3966" t="inlineStr">
        <is>
          <t>Goa</t>
        </is>
      </c>
      <c r="S3966" t="inlineStr">
        <is>
          <t>Plant</t>
        </is>
      </c>
      <c r="T3966" s="9">
        <f>VLOOKUP(A3966,Sku_list!$A$1:$D$2323,3,0)</f>
        <v/>
      </c>
      <c r="U3966" s="9">
        <f>VLOOKUP(A3966,Sku_list!$A$1:$D$2323,4,0)*(F3966/1000000*12)</f>
        <v/>
      </c>
      <c r="V3966" s="9">
        <f>VLOOKUP(A3966,Sku_list!$A$1:$D$2323,4,0)*(H3966/1000000*12)</f>
        <v/>
      </c>
      <c r="W3966" s="9">
        <f>VLOOKUP(A3966,Sku_list!$A$1:$D$2323,4,0)*(J3966/1000000*12)</f>
        <v/>
      </c>
      <c r="X3966" s="9">
        <f>VLOOKUP(A3966,Sku_list!$A$1:$D$2323,4,0)*(L3966/1000000*12)</f>
        <v/>
      </c>
      <c r="Y3966" s="9">
        <f>VLOOKUP(A3966,Sku_list!$A$1:$E$2323,5,0)*((J3966+F3966)/1000000000)</f>
        <v/>
      </c>
      <c r="AC3966" s="27">
        <f>(DAY(TODAY())+AB3966)/30</f>
        <v/>
      </c>
    </row>
    <row r="3967">
      <c r="A3967" t="n">
        <v>1608190</v>
      </c>
      <c r="B3967" t="inlineStr">
        <is>
          <t>Cibaca123 190 G</t>
        </is>
      </c>
      <c r="C3967" t="inlineStr">
        <is>
          <t>IN15</t>
        </is>
      </c>
      <c r="D3967" t="n">
        <v>0</v>
      </c>
      <c r="E3967" t="n">
        <v>0</v>
      </c>
      <c r="F3967" t="n">
        <v>0</v>
      </c>
      <c r="G3967" t="n">
        <v>0</v>
      </c>
      <c r="H3967" t="n">
        <v>0</v>
      </c>
      <c r="I3967" t="n">
        <v>0</v>
      </c>
      <c r="J3967" t="n">
        <v>0</v>
      </c>
      <c r="K3967" t="n">
        <v>0</v>
      </c>
      <c r="L3967" t="n">
        <v>0</v>
      </c>
      <c r="M3967" t="n">
        <v>0</v>
      </c>
      <c r="N3967" t="n">
        <v>0</v>
      </c>
      <c r="P3967" s="27" t="inlineStr"/>
      <c r="R3967" t="inlineStr">
        <is>
          <t>Baddi</t>
        </is>
      </c>
      <c r="S3967" t="inlineStr">
        <is>
          <t>Plant</t>
        </is>
      </c>
      <c r="T3967" s="9">
        <f>VLOOKUP(A3967,Sku_list!$A$1:$D$2323,3,0)</f>
        <v/>
      </c>
      <c r="U3967" s="9">
        <f>VLOOKUP(A3967,Sku_list!$A$1:$D$2323,4,0)*(F3967/1000000*12)</f>
        <v/>
      </c>
      <c r="V3967" s="9">
        <f>VLOOKUP(A3967,Sku_list!$A$1:$D$2323,4,0)*(H3967/1000000*12)</f>
        <v/>
      </c>
      <c r="W3967" s="9">
        <f>VLOOKUP(A3967,Sku_list!$A$1:$D$2323,4,0)*(J3967/1000000*12)</f>
        <v/>
      </c>
      <c r="X3967" s="9">
        <f>VLOOKUP(A3967,Sku_list!$A$1:$D$2323,4,0)*(L3967/1000000*12)</f>
        <v/>
      </c>
      <c r="Y3967" s="9">
        <f>VLOOKUP(A3967,Sku_list!$A$1:$E$2323,5,0)*((J3967+F3967)/1000000000)</f>
        <v/>
      </c>
      <c r="AC3967" s="27">
        <f>(DAY(TODAY())+AB3967)/30</f>
        <v/>
      </c>
    </row>
    <row r="3968">
      <c r="A3968" t="n">
        <v>1608190</v>
      </c>
      <c r="B3968" t="inlineStr">
        <is>
          <t>Cibaca123 190 G</t>
        </is>
      </c>
      <c r="C3968" t="inlineStr">
        <is>
          <t>IN16</t>
        </is>
      </c>
      <c r="D3968" t="n">
        <v>0</v>
      </c>
      <c r="E3968" t="n">
        <v>0</v>
      </c>
      <c r="F3968" t="n">
        <v>0</v>
      </c>
      <c r="G3968" t="n">
        <v>0</v>
      </c>
      <c r="H3968" t="n">
        <v>0</v>
      </c>
      <c r="I3968" t="n">
        <v>0</v>
      </c>
      <c r="J3968" t="n">
        <v>0</v>
      </c>
      <c r="K3968" t="n">
        <v>0</v>
      </c>
      <c r="L3968" t="n">
        <v>0</v>
      </c>
      <c r="M3968" t="n">
        <v>0</v>
      </c>
      <c r="N3968" t="n">
        <v>0</v>
      </c>
      <c r="P3968" s="27" t="inlineStr"/>
      <c r="R3968" t="inlineStr">
        <is>
          <t>Goa</t>
        </is>
      </c>
      <c r="S3968" t="inlineStr">
        <is>
          <t>Plant</t>
        </is>
      </c>
      <c r="T3968" s="9">
        <f>VLOOKUP(A3968,Sku_list!$A$1:$D$2323,3,0)</f>
        <v/>
      </c>
      <c r="U3968" s="9">
        <f>VLOOKUP(A3968,Sku_list!$A$1:$D$2323,4,0)*(F3968/1000000*12)</f>
        <v/>
      </c>
      <c r="V3968" s="9">
        <f>VLOOKUP(A3968,Sku_list!$A$1:$D$2323,4,0)*(H3968/1000000*12)</f>
        <v/>
      </c>
      <c r="W3968" s="9">
        <f>VLOOKUP(A3968,Sku_list!$A$1:$D$2323,4,0)*(J3968/1000000*12)</f>
        <v/>
      </c>
      <c r="X3968" s="9">
        <f>VLOOKUP(A3968,Sku_list!$A$1:$D$2323,4,0)*(L3968/1000000*12)</f>
        <v/>
      </c>
      <c r="Y3968" s="9">
        <f>VLOOKUP(A3968,Sku_list!$A$1:$E$2323,5,0)*((J3968+F3968)/1000000000)</f>
        <v/>
      </c>
      <c r="AC3968" s="27">
        <f>(DAY(TODAY())+AB3968)/30</f>
        <v/>
      </c>
    </row>
    <row r="3969">
      <c r="A3969" t="n">
        <v>1608190</v>
      </c>
      <c r="B3969" t="inlineStr">
        <is>
          <t>Cibaca123 190 G</t>
        </is>
      </c>
      <c r="C3969" t="inlineStr">
        <is>
          <t>IN60</t>
        </is>
      </c>
      <c r="D3969" t="n">
        <v>0</v>
      </c>
      <c r="E3969" t="n">
        <v>0</v>
      </c>
      <c r="F3969" t="n">
        <v>0</v>
      </c>
      <c r="G3969" t="n">
        <v>996</v>
      </c>
      <c r="H3969" t="n">
        <v>990</v>
      </c>
      <c r="I3969" t="n">
        <v>0</v>
      </c>
      <c r="J3969" t="n">
        <v>2206</v>
      </c>
      <c r="K3969" t="n">
        <v>2110</v>
      </c>
      <c r="L3969" t="n">
        <v>2652</v>
      </c>
      <c r="M3969" t="n">
        <v>-544</v>
      </c>
      <c r="N3969" t="n">
        <v>544</v>
      </c>
      <c r="P3969" s="27" t="n">
        <v>1.205128205128205</v>
      </c>
      <c r="R3969" t="inlineStr">
        <is>
          <t>Mumbai</t>
        </is>
      </c>
      <c r="S3969" t="inlineStr">
        <is>
          <t>West</t>
        </is>
      </c>
      <c r="T3969" s="9">
        <f>VLOOKUP(A3969,Sku_list!$A$1:$D$2323,3,0)</f>
        <v/>
      </c>
      <c r="U3969" s="9">
        <f>VLOOKUP(A3969,Sku_list!$A$1:$D$2323,4,0)*(F3969/1000000*12)</f>
        <v/>
      </c>
      <c r="V3969" s="9">
        <f>VLOOKUP(A3969,Sku_list!$A$1:$D$2323,4,0)*(H3969/1000000*12)</f>
        <v/>
      </c>
      <c r="W3969" s="9">
        <f>VLOOKUP(A3969,Sku_list!$A$1:$D$2323,4,0)*(J3969/1000000*12)</f>
        <v/>
      </c>
      <c r="X3969" s="9">
        <f>VLOOKUP(A3969,Sku_list!$A$1:$D$2323,4,0)*(L3969/1000000*12)</f>
        <v/>
      </c>
      <c r="Y3969" s="9">
        <f>VLOOKUP(A3969,Sku_list!$A$1:$E$2323,5,0)*((J3969+F3969)/1000000000)</f>
        <v/>
      </c>
      <c r="AC3969" s="27">
        <f>(DAY(TODAY())+AB3969)/30</f>
        <v/>
      </c>
    </row>
    <row r="3970">
      <c r="A3970" t="n">
        <v>1608190</v>
      </c>
      <c r="B3970" t="inlineStr">
        <is>
          <t>Cibaca123 190 G</t>
        </is>
      </c>
      <c r="C3970" t="inlineStr">
        <is>
          <t>IN61</t>
        </is>
      </c>
      <c r="D3970" t="n">
        <v>0</v>
      </c>
      <c r="E3970" t="n">
        <v>402</v>
      </c>
      <c r="F3970" t="n">
        <v>0</v>
      </c>
      <c r="G3970" t="n">
        <v>1278</v>
      </c>
      <c r="H3970" t="n">
        <v>1266</v>
      </c>
      <c r="I3970" t="n">
        <v>0</v>
      </c>
      <c r="J3970" t="n">
        <v>760</v>
      </c>
      <c r="K3970" t="n">
        <v>676</v>
      </c>
      <c r="L3970" t="n">
        <v>3300</v>
      </c>
      <c r="M3970" t="n">
        <v>1274</v>
      </c>
      <c r="N3970" t="n">
        <v>-1274</v>
      </c>
      <c r="P3970" s="27" t="n">
        <v>0.6139393939393939</v>
      </c>
      <c r="R3970" t="inlineStr">
        <is>
          <t>Delhi</t>
        </is>
      </c>
      <c r="S3970" t="inlineStr">
        <is>
          <t>North</t>
        </is>
      </c>
      <c r="T3970" s="9">
        <f>VLOOKUP(A3970,Sku_list!$A$1:$D$2323,3,0)</f>
        <v/>
      </c>
      <c r="U3970" s="9">
        <f>VLOOKUP(A3970,Sku_list!$A$1:$D$2323,4,0)*(F3970/1000000*12)</f>
        <v/>
      </c>
      <c r="V3970" s="9">
        <f>VLOOKUP(A3970,Sku_list!$A$1:$D$2323,4,0)*(H3970/1000000*12)</f>
        <v/>
      </c>
      <c r="W3970" s="9">
        <f>VLOOKUP(A3970,Sku_list!$A$1:$D$2323,4,0)*(J3970/1000000*12)</f>
        <v/>
      </c>
      <c r="X3970" s="9">
        <f>VLOOKUP(A3970,Sku_list!$A$1:$D$2323,4,0)*(L3970/1000000*12)</f>
        <v/>
      </c>
      <c r="Y3970" s="9">
        <f>VLOOKUP(A3970,Sku_list!$A$1:$E$2323,5,0)*((J3970+F3970)/1000000000)</f>
        <v/>
      </c>
      <c r="AC3970" s="27">
        <f>(DAY(TODAY())+AB3970)/30</f>
        <v/>
      </c>
    </row>
    <row r="3971">
      <c r="A3971" t="n">
        <v>1608190</v>
      </c>
      <c r="B3971" t="inlineStr">
        <is>
          <t>Cibaca123 190 G</t>
        </is>
      </c>
      <c r="C3971" t="inlineStr">
        <is>
          <t>IN62</t>
        </is>
      </c>
      <c r="D3971" t="n">
        <v>0</v>
      </c>
      <c r="E3971" t="n">
        <v>0</v>
      </c>
      <c r="F3971" t="n">
        <v>0</v>
      </c>
      <c r="G3971" t="n">
        <v>0</v>
      </c>
      <c r="H3971" t="n">
        <v>0</v>
      </c>
      <c r="I3971" t="n">
        <v>0</v>
      </c>
      <c r="J3971" t="n">
        <v>0</v>
      </c>
      <c r="K3971" t="n">
        <v>0</v>
      </c>
      <c r="L3971" t="n">
        <v>0</v>
      </c>
      <c r="M3971" t="n">
        <v>0</v>
      </c>
      <c r="N3971" t="n">
        <v>0</v>
      </c>
      <c r="P3971" s="27" t="inlineStr"/>
      <c r="R3971" t="inlineStr">
        <is>
          <t>Calcutta</t>
        </is>
      </c>
      <c r="S3971" t="inlineStr">
        <is>
          <t>East</t>
        </is>
      </c>
      <c r="T3971" s="9">
        <f>VLOOKUP(A3971,Sku_list!$A$1:$D$2323,3,0)</f>
        <v/>
      </c>
      <c r="U3971" s="9">
        <f>VLOOKUP(A3971,Sku_list!$A$1:$D$2323,4,0)*(F3971/1000000*12)</f>
        <v/>
      </c>
      <c r="V3971" s="9">
        <f>VLOOKUP(A3971,Sku_list!$A$1:$D$2323,4,0)*(H3971/1000000*12)</f>
        <v/>
      </c>
      <c r="W3971" s="9">
        <f>VLOOKUP(A3971,Sku_list!$A$1:$D$2323,4,0)*(J3971/1000000*12)</f>
        <v/>
      </c>
      <c r="X3971" s="9">
        <f>VLOOKUP(A3971,Sku_list!$A$1:$D$2323,4,0)*(L3971/1000000*12)</f>
        <v/>
      </c>
      <c r="Y3971" s="9">
        <f>VLOOKUP(A3971,Sku_list!$A$1:$E$2323,5,0)*((J3971+F3971)/1000000000)</f>
        <v/>
      </c>
      <c r="AC3971" s="27">
        <f>(DAY(TODAY())+AB3971)/30</f>
        <v/>
      </c>
    </row>
    <row r="3972">
      <c r="A3972" t="n">
        <v>1608190</v>
      </c>
      <c r="B3972" t="inlineStr">
        <is>
          <t>Cibaca123 190 G</t>
        </is>
      </c>
      <c r="C3972" t="inlineStr">
        <is>
          <t>IN63</t>
        </is>
      </c>
      <c r="D3972" t="n">
        <v>0</v>
      </c>
      <c r="E3972" t="n">
        <v>0</v>
      </c>
      <c r="F3972" t="n">
        <v>0</v>
      </c>
      <c r="G3972" t="n">
        <v>4944</v>
      </c>
      <c r="H3972" t="n">
        <v>3684</v>
      </c>
      <c r="I3972" t="n">
        <v>0</v>
      </c>
      <c r="J3972" t="n">
        <v>11502</v>
      </c>
      <c r="K3972" t="n">
        <v>10356</v>
      </c>
      <c r="L3972" t="n">
        <v>10500</v>
      </c>
      <c r="M3972" t="n">
        <v>-4686</v>
      </c>
      <c r="N3972" t="n">
        <v>4686</v>
      </c>
      <c r="P3972" s="27" t="n">
        <v>1.446285714285714</v>
      </c>
      <c r="R3972" t="inlineStr">
        <is>
          <t>Trichy</t>
        </is>
      </c>
      <c r="S3972" t="inlineStr">
        <is>
          <t>South</t>
        </is>
      </c>
      <c r="T3972" s="9">
        <f>VLOOKUP(A3972,Sku_list!$A$1:$D$2323,3,0)</f>
        <v/>
      </c>
      <c r="U3972" s="9">
        <f>VLOOKUP(A3972,Sku_list!$A$1:$D$2323,4,0)*(F3972/1000000*12)</f>
        <v/>
      </c>
      <c r="V3972" s="9">
        <f>VLOOKUP(A3972,Sku_list!$A$1:$D$2323,4,0)*(H3972/1000000*12)</f>
        <v/>
      </c>
      <c r="W3972" s="9">
        <f>VLOOKUP(A3972,Sku_list!$A$1:$D$2323,4,0)*(J3972/1000000*12)</f>
        <v/>
      </c>
      <c r="X3972" s="9">
        <f>VLOOKUP(A3972,Sku_list!$A$1:$D$2323,4,0)*(L3972/1000000*12)</f>
        <v/>
      </c>
      <c r="Y3972" s="9">
        <f>VLOOKUP(A3972,Sku_list!$A$1:$E$2323,5,0)*((J3972+F3972)/1000000000)</f>
        <v/>
      </c>
      <c r="AC3972" s="27">
        <f>(DAY(TODAY())+AB3972)/30</f>
        <v/>
      </c>
    </row>
    <row r="3973">
      <c r="A3973" t="n">
        <v>1608190</v>
      </c>
      <c r="B3973" t="inlineStr">
        <is>
          <t>Cibaca123 190 G</t>
        </is>
      </c>
      <c r="C3973" t="inlineStr">
        <is>
          <t>IN64</t>
        </is>
      </c>
      <c r="D3973" t="n">
        <v>0</v>
      </c>
      <c r="E3973" t="n">
        <v>0</v>
      </c>
      <c r="F3973" t="n">
        <v>0</v>
      </c>
      <c r="G3973" t="n">
        <v>2052</v>
      </c>
      <c r="H3973" t="n">
        <v>1512</v>
      </c>
      <c r="I3973" t="n">
        <v>0</v>
      </c>
      <c r="J3973" t="n">
        <v>2480</v>
      </c>
      <c r="K3973" t="n">
        <v>1994</v>
      </c>
      <c r="L3973" t="n">
        <v>4500</v>
      </c>
      <c r="M3973" t="n">
        <v>508</v>
      </c>
      <c r="N3973" t="n">
        <v>-508</v>
      </c>
      <c r="P3973" s="27" t="n">
        <v>0.8871111111111111</v>
      </c>
      <c r="R3973" t="inlineStr">
        <is>
          <t>Chennai</t>
        </is>
      </c>
      <c r="S3973" t="inlineStr">
        <is>
          <t>South</t>
        </is>
      </c>
      <c r="T3973" s="9">
        <f>VLOOKUP(A3973,Sku_list!$A$1:$D$2323,3,0)</f>
        <v/>
      </c>
      <c r="U3973" s="9">
        <f>VLOOKUP(A3973,Sku_list!$A$1:$D$2323,4,0)*(F3973/1000000*12)</f>
        <v/>
      </c>
      <c r="V3973" s="9">
        <f>VLOOKUP(A3973,Sku_list!$A$1:$D$2323,4,0)*(H3973/1000000*12)</f>
        <v/>
      </c>
      <c r="W3973" s="9">
        <f>VLOOKUP(A3973,Sku_list!$A$1:$D$2323,4,0)*(J3973/1000000*12)</f>
        <v/>
      </c>
      <c r="X3973" s="9">
        <f>VLOOKUP(A3973,Sku_list!$A$1:$D$2323,4,0)*(L3973/1000000*12)</f>
        <v/>
      </c>
      <c r="Y3973" s="9">
        <f>VLOOKUP(A3973,Sku_list!$A$1:$E$2323,5,0)*((J3973+F3973)/1000000000)</f>
        <v/>
      </c>
      <c r="AC3973" s="27">
        <f>(DAY(TODAY())+AB3973)/30</f>
        <v/>
      </c>
    </row>
    <row r="3974">
      <c r="A3974" t="n">
        <v>1608190</v>
      </c>
      <c r="B3974" t="inlineStr">
        <is>
          <t>Cibaca123 190 G</t>
        </is>
      </c>
      <c r="C3974" t="inlineStr">
        <is>
          <t>IN65</t>
        </is>
      </c>
      <c r="D3974" t="n">
        <v>0</v>
      </c>
      <c r="E3974" t="n">
        <v>0</v>
      </c>
      <c r="F3974" t="n">
        <v>0</v>
      </c>
      <c r="G3974" t="n">
        <v>0</v>
      </c>
      <c r="H3974" t="n">
        <v>0</v>
      </c>
      <c r="I3974" t="n">
        <v>0</v>
      </c>
      <c r="J3974" t="n">
        <v>0</v>
      </c>
      <c r="K3974" t="n">
        <v>0</v>
      </c>
      <c r="L3974" t="n">
        <v>0</v>
      </c>
      <c r="M3974" t="n">
        <v>0</v>
      </c>
      <c r="N3974" t="n">
        <v>0</v>
      </c>
      <c r="P3974" s="27" t="inlineStr"/>
      <c r="R3974" t="inlineStr">
        <is>
          <t>Kanpur</t>
        </is>
      </c>
      <c r="S3974" t="inlineStr">
        <is>
          <t>North</t>
        </is>
      </c>
      <c r="T3974" s="9">
        <f>VLOOKUP(A3974,Sku_list!$A$1:$D$2323,3,0)</f>
        <v/>
      </c>
      <c r="U3974" s="9">
        <f>VLOOKUP(A3974,Sku_list!$A$1:$D$2323,4,0)*(F3974/1000000*12)</f>
        <v/>
      </c>
      <c r="V3974" s="9">
        <f>VLOOKUP(A3974,Sku_list!$A$1:$D$2323,4,0)*(H3974/1000000*12)</f>
        <v/>
      </c>
      <c r="W3974" s="9">
        <f>VLOOKUP(A3974,Sku_list!$A$1:$D$2323,4,0)*(J3974/1000000*12)</f>
        <v/>
      </c>
      <c r="X3974" s="9">
        <f>VLOOKUP(A3974,Sku_list!$A$1:$D$2323,4,0)*(L3974/1000000*12)</f>
        <v/>
      </c>
      <c r="Y3974" s="9">
        <f>VLOOKUP(A3974,Sku_list!$A$1:$E$2323,5,0)*((J3974+F3974)/1000000000)</f>
        <v/>
      </c>
      <c r="AC3974" s="27">
        <f>(DAY(TODAY())+AB3974)/30</f>
        <v/>
      </c>
    </row>
    <row r="3975">
      <c r="A3975" t="n">
        <v>1608190</v>
      </c>
      <c r="B3975" t="inlineStr">
        <is>
          <t>Cibaca123 190 G</t>
        </is>
      </c>
      <c r="C3975" t="inlineStr">
        <is>
          <t>IN66</t>
        </is>
      </c>
      <c r="D3975" t="n">
        <v>0</v>
      </c>
      <c r="E3975" t="n">
        <v>0</v>
      </c>
      <c r="F3975" t="n">
        <v>0</v>
      </c>
      <c r="G3975" t="n">
        <v>0</v>
      </c>
      <c r="H3975" t="n">
        <v>0</v>
      </c>
      <c r="I3975" t="n">
        <v>0</v>
      </c>
      <c r="J3975" t="n">
        <v>0</v>
      </c>
      <c r="K3975" t="n">
        <v>0</v>
      </c>
      <c r="L3975" t="n">
        <v>0</v>
      </c>
      <c r="M3975" t="n">
        <v>0</v>
      </c>
      <c r="N3975" t="n">
        <v>0</v>
      </c>
      <c r="P3975" s="27" t="inlineStr"/>
      <c r="R3975" t="inlineStr">
        <is>
          <t>Bhubaneshwar</t>
        </is>
      </c>
      <c r="S3975" t="inlineStr">
        <is>
          <t>East</t>
        </is>
      </c>
      <c r="T3975" s="9">
        <f>VLOOKUP(A3975,Sku_list!$A$1:$D$2323,3,0)</f>
        <v/>
      </c>
      <c r="U3975" s="9">
        <f>VLOOKUP(A3975,Sku_list!$A$1:$D$2323,4,0)*(F3975/1000000*12)</f>
        <v/>
      </c>
      <c r="V3975" s="9">
        <f>VLOOKUP(A3975,Sku_list!$A$1:$D$2323,4,0)*(H3975/1000000*12)</f>
        <v/>
      </c>
      <c r="W3975" s="9">
        <f>VLOOKUP(A3975,Sku_list!$A$1:$D$2323,4,0)*(J3975/1000000*12)</f>
        <v/>
      </c>
      <c r="X3975" s="9">
        <f>VLOOKUP(A3975,Sku_list!$A$1:$D$2323,4,0)*(L3975/1000000*12)</f>
        <v/>
      </c>
      <c r="Y3975" s="9">
        <f>VLOOKUP(A3975,Sku_list!$A$1:$E$2323,5,0)*((J3975+F3975)/1000000000)</f>
        <v/>
      </c>
      <c r="AC3975" s="27">
        <f>(DAY(TODAY())+AB3975)/30</f>
        <v/>
      </c>
    </row>
    <row r="3976">
      <c r="A3976" t="n">
        <v>1608190</v>
      </c>
      <c r="B3976" t="inlineStr">
        <is>
          <t>Cibaca123 190 G</t>
        </is>
      </c>
      <c r="C3976" t="inlineStr">
        <is>
          <t>IN67</t>
        </is>
      </c>
      <c r="D3976" t="n">
        <v>0</v>
      </c>
      <c r="E3976" t="n">
        <v>60</v>
      </c>
      <c r="F3976" t="n">
        <v>0</v>
      </c>
      <c r="G3976" t="n">
        <v>6</v>
      </c>
      <c r="H3976" t="n">
        <v>0</v>
      </c>
      <c r="I3976" t="n">
        <v>0</v>
      </c>
      <c r="J3976" t="n">
        <v>60</v>
      </c>
      <c r="K3976" t="n">
        <v>54</v>
      </c>
      <c r="L3976" t="n">
        <v>36</v>
      </c>
      <c r="M3976" t="n">
        <v>-24</v>
      </c>
      <c r="N3976" t="n">
        <v>24</v>
      </c>
      <c r="P3976" s="27" t="n">
        <v>1.666666666666667</v>
      </c>
      <c r="R3976" t="inlineStr">
        <is>
          <t>Indore</t>
        </is>
      </c>
      <c r="S3976" t="inlineStr">
        <is>
          <t>West</t>
        </is>
      </c>
      <c r="T3976" s="9">
        <f>VLOOKUP(A3976,Sku_list!$A$1:$D$2323,3,0)</f>
        <v/>
      </c>
      <c r="U3976" s="9">
        <f>VLOOKUP(A3976,Sku_list!$A$1:$D$2323,4,0)*(F3976/1000000*12)</f>
        <v/>
      </c>
      <c r="V3976" s="9">
        <f>VLOOKUP(A3976,Sku_list!$A$1:$D$2323,4,0)*(H3976/1000000*12)</f>
        <v/>
      </c>
      <c r="W3976" s="9">
        <f>VLOOKUP(A3976,Sku_list!$A$1:$D$2323,4,0)*(J3976/1000000*12)</f>
        <v/>
      </c>
      <c r="X3976" s="9">
        <f>VLOOKUP(A3976,Sku_list!$A$1:$D$2323,4,0)*(L3976/1000000*12)</f>
        <v/>
      </c>
      <c r="Y3976" s="9">
        <f>VLOOKUP(A3976,Sku_list!$A$1:$E$2323,5,0)*((J3976+F3976)/1000000000)</f>
        <v/>
      </c>
      <c r="AC3976" s="27">
        <f>(DAY(TODAY())+AB3976)/30</f>
        <v/>
      </c>
    </row>
    <row r="3977">
      <c r="A3977" t="n">
        <v>1608190</v>
      </c>
      <c r="B3977" t="inlineStr">
        <is>
          <t>Cibaca123 190 G</t>
        </is>
      </c>
      <c r="C3977" t="inlineStr">
        <is>
          <t>IN68</t>
        </is>
      </c>
      <c r="D3977" t="n">
        <v>0</v>
      </c>
      <c r="E3977" t="n">
        <v>0</v>
      </c>
      <c r="F3977" t="n">
        <v>0</v>
      </c>
      <c r="G3977" t="n">
        <v>30</v>
      </c>
      <c r="H3977" t="n">
        <v>24</v>
      </c>
      <c r="I3977" t="n">
        <v>0</v>
      </c>
      <c r="J3977" t="n">
        <v>120</v>
      </c>
      <c r="K3977" t="n">
        <v>114</v>
      </c>
      <c r="L3977" t="n">
        <v>98</v>
      </c>
      <c r="M3977" t="n">
        <v>-46</v>
      </c>
      <c r="N3977" t="n">
        <v>46</v>
      </c>
      <c r="P3977" s="27" t="n">
        <v>1.469387755102041</v>
      </c>
      <c r="R3977" t="inlineStr">
        <is>
          <t>Baroda</t>
        </is>
      </c>
      <c r="S3977" t="inlineStr">
        <is>
          <t>West</t>
        </is>
      </c>
      <c r="T3977" s="9">
        <f>VLOOKUP(A3977,Sku_list!$A$1:$D$2323,3,0)</f>
        <v/>
      </c>
      <c r="U3977" s="9">
        <f>VLOOKUP(A3977,Sku_list!$A$1:$D$2323,4,0)*(F3977/1000000*12)</f>
        <v/>
      </c>
      <c r="V3977" s="9">
        <f>VLOOKUP(A3977,Sku_list!$A$1:$D$2323,4,0)*(H3977/1000000*12)</f>
        <v/>
      </c>
      <c r="W3977" s="9">
        <f>VLOOKUP(A3977,Sku_list!$A$1:$D$2323,4,0)*(J3977/1000000*12)</f>
        <v/>
      </c>
      <c r="X3977" s="9">
        <f>VLOOKUP(A3977,Sku_list!$A$1:$D$2323,4,0)*(L3977/1000000*12)</f>
        <v/>
      </c>
      <c r="Y3977" s="9">
        <f>VLOOKUP(A3977,Sku_list!$A$1:$E$2323,5,0)*((J3977+F3977)/1000000000)</f>
        <v/>
      </c>
      <c r="AC3977" s="27">
        <f>(DAY(TODAY())+AB3977)/30</f>
        <v/>
      </c>
    </row>
    <row r="3978">
      <c r="A3978" t="n">
        <v>1608190</v>
      </c>
      <c r="B3978" t="inlineStr">
        <is>
          <t>Cibaca123 190 G</t>
        </is>
      </c>
      <c r="C3978" t="inlineStr">
        <is>
          <t>IN69</t>
        </is>
      </c>
      <c r="D3978" t="n">
        <v>0</v>
      </c>
      <c r="E3978" t="n">
        <v>0</v>
      </c>
      <c r="F3978" t="n">
        <v>0</v>
      </c>
      <c r="G3978" t="n">
        <v>3702</v>
      </c>
      <c r="H3978" t="n">
        <v>2370</v>
      </c>
      <c r="I3978" t="n">
        <v>0</v>
      </c>
      <c r="J3978" t="n">
        <v>4212</v>
      </c>
      <c r="K3978" t="n">
        <v>3516</v>
      </c>
      <c r="L3978" t="n">
        <v>6679</v>
      </c>
      <c r="M3978" t="n">
        <v>97</v>
      </c>
      <c r="N3978" t="n">
        <v>-97</v>
      </c>
      <c r="P3978" s="27" t="n">
        <v>0.98547686779458</v>
      </c>
      <c r="R3978" t="inlineStr">
        <is>
          <t>Hyderabad</t>
        </is>
      </c>
      <c r="S3978" t="inlineStr">
        <is>
          <t>South</t>
        </is>
      </c>
      <c r="T3978" s="9">
        <f>VLOOKUP(A3978,Sku_list!$A$1:$D$2323,3,0)</f>
        <v/>
      </c>
      <c r="U3978" s="9">
        <f>VLOOKUP(A3978,Sku_list!$A$1:$D$2323,4,0)*(F3978/1000000*12)</f>
        <v/>
      </c>
      <c r="V3978" s="9">
        <f>VLOOKUP(A3978,Sku_list!$A$1:$D$2323,4,0)*(H3978/1000000*12)</f>
        <v/>
      </c>
      <c r="W3978" s="9">
        <f>VLOOKUP(A3978,Sku_list!$A$1:$D$2323,4,0)*(J3978/1000000*12)</f>
        <v/>
      </c>
      <c r="X3978" s="9">
        <f>VLOOKUP(A3978,Sku_list!$A$1:$D$2323,4,0)*(L3978/1000000*12)</f>
        <v/>
      </c>
      <c r="Y3978" s="9">
        <f>VLOOKUP(A3978,Sku_list!$A$1:$E$2323,5,0)*((J3978+F3978)/1000000000)</f>
        <v/>
      </c>
      <c r="AC3978" s="27">
        <f>(DAY(TODAY())+AB3978)/30</f>
        <v/>
      </c>
    </row>
    <row r="3979">
      <c r="A3979" t="n">
        <v>1608190</v>
      </c>
      <c r="B3979" t="inlineStr">
        <is>
          <t>Cibaca123 190 G</t>
        </is>
      </c>
      <c r="C3979" t="inlineStr">
        <is>
          <t>IN70</t>
        </is>
      </c>
      <c r="D3979" t="n">
        <v>0</v>
      </c>
      <c r="E3979" t="n">
        <v>1200</v>
      </c>
      <c r="F3979" t="n">
        <v>24</v>
      </c>
      <c r="G3979" t="n">
        <v>5664</v>
      </c>
      <c r="H3979" t="n">
        <v>3834</v>
      </c>
      <c r="I3979" t="n">
        <v>0</v>
      </c>
      <c r="J3979" t="n">
        <v>5622</v>
      </c>
      <c r="K3979" t="n">
        <v>3660</v>
      </c>
      <c r="L3979" t="n">
        <v>14500</v>
      </c>
      <c r="M3979" t="n">
        <v>5020</v>
      </c>
      <c r="N3979" t="n">
        <v>-5020</v>
      </c>
      <c r="P3979" s="27" t="n">
        <v>0.6537931034482759</v>
      </c>
      <c r="R3979" t="inlineStr">
        <is>
          <t>Allepy</t>
        </is>
      </c>
      <c r="S3979" t="inlineStr">
        <is>
          <t>South</t>
        </is>
      </c>
      <c r="T3979" s="9">
        <f>VLOOKUP(A3979,Sku_list!$A$1:$D$2323,3,0)</f>
        <v/>
      </c>
      <c r="U3979" s="9">
        <f>VLOOKUP(A3979,Sku_list!$A$1:$D$2323,4,0)*(F3979/1000000*12)</f>
        <v/>
      </c>
      <c r="V3979" s="9">
        <f>VLOOKUP(A3979,Sku_list!$A$1:$D$2323,4,0)*(H3979/1000000*12)</f>
        <v/>
      </c>
      <c r="W3979" s="9">
        <f>VLOOKUP(A3979,Sku_list!$A$1:$D$2323,4,0)*(J3979/1000000*12)</f>
        <v/>
      </c>
      <c r="X3979" s="9">
        <f>VLOOKUP(A3979,Sku_list!$A$1:$D$2323,4,0)*(L3979/1000000*12)</f>
        <v/>
      </c>
      <c r="Y3979" s="9">
        <f>VLOOKUP(A3979,Sku_list!$A$1:$E$2323,5,0)*((J3979+F3979)/1000000000)</f>
        <v/>
      </c>
      <c r="AC3979" s="27">
        <f>(DAY(TODAY())+AB3979)/30</f>
        <v/>
      </c>
    </row>
    <row r="3980">
      <c r="A3980" t="n">
        <v>1608190</v>
      </c>
      <c r="B3980" t="inlineStr">
        <is>
          <t>Cibaca123 190 G</t>
        </is>
      </c>
      <c r="C3980" t="inlineStr">
        <is>
          <t>IN71</t>
        </is>
      </c>
      <c r="D3980" t="n">
        <v>0</v>
      </c>
      <c r="E3980" t="n">
        <v>0</v>
      </c>
      <c r="F3980" t="n">
        <v>0</v>
      </c>
      <c r="G3980" t="n">
        <v>6574</v>
      </c>
      <c r="H3980" t="n">
        <v>4978</v>
      </c>
      <c r="I3980" t="n">
        <v>0</v>
      </c>
      <c r="J3980" t="n">
        <v>3432</v>
      </c>
      <c r="K3980" t="n">
        <v>2016</v>
      </c>
      <c r="L3980" t="n">
        <v>14000</v>
      </c>
      <c r="M3980" t="n">
        <v>5590</v>
      </c>
      <c r="N3980" t="n">
        <v>-5590</v>
      </c>
      <c r="P3980" s="27" t="n">
        <v>0.6007142857142858</v>
      </c>
      <c r="R3980" t="inlineStr">
        <is>
          <t>Bangalore</t>
        </is>
      </c>
      <c r="S3980" t="inlineStr">
        <is>
          <t>South</t>
        </is>
      </c>
      <c r="T3980" s="9">
        <f>VLOOKUP(A3980,Sku_list!$A$1:$D$2323,3,0)</f>
        <v/>
      </c>
      <c r="U3980" s="9">
        <f>VLOOKUP(A3980,Sku_list!$A$1:$D$2323,4,0)*(F3980/1000000*12)</f>
        <v/>
      </c>
      <c r="V3980" s="9">
        <f>VLOOKUP(A3980,Sku_list!$A$1:$D$2323,4,0)*(H3980/1000000*12)</f>
        <v/>
      </c>
      <c r="W3980" s="9">
        <f>VLOOKUP(A3980,Sku_list!$A$1:$D$2323,4,0)*(J3980/1000000*12)</f>
        <v/>
      </c>
      <c r="X3980" s="9">
        <f>VLOOKUP(A3980,Sku_list!$A$1:$D$2323,4,0)*(L3980/1000000*12)</f>
        <v/>
      </c>
      <c r="Y3980" s="9">
        <f>VLOOKUP(A3980,Sku_list!$A$1:$E$2323,5,0)*((J3980+F3980)/1000000000)</f>
        <v/>
      </c>
      <c r="AC3980" s="27">
        <f>(DAY(TODAY())+AB3980)/30</f>
        <v/>
      </c>
    </row>
    <row r="3981">
      <c r="A3981" t="n">
        <v>1608190</v>
      </c>
      <c r="B3981" t="inlineStr">
        <is>
          <t>Cibaca123 190 G</t>
        </is>
      </c>
      <c r="C3981" t="inlineStr">
        <is>
          <t>IN72</t>
        </is>
      </c>
      <c r="D3981" t="n">
        <v>0</v>
      </c>
      <c r="E3981" t="n">
        <v>1800</v>
      </c>
      <c r="F3981" t="n">
        <v>480</v>
      </c>
      <c r="G3981" t="n">
        <v>2580</v>
      </c>
      <c r="H3981" t="n">
        <v>1146</v>
      </c>
      <c r="I3981" t="n">
        <v>0</v>
      </c>
      <c r="J3981" t="n">
        <v>564</v>
      </c>
      <c r="K3981" t="n">
        <v>666</v>
      </c>
      <c r="L3981" t="n">
        <v>3000</v>
      </c>
      <c r="M3981" t="n">
        <v>810</v>
      </c>
      <c r="N3981" t="n">
        <v>-810</v>
      </c>
      <c r="P3981" s="27" t="n">
        <v>0.73</v>
      </c>
      <c r="R3981" t="inlineStr">
        <is>
          <t>Gauhati</t>
        </is>
      </c>
      <c r="S3981" t="inlineStr">
        <is>
          <t>East</t>
        </is>
      </c>
      <c r="T3981" s="9">
        <f>VLOOKUP(A3981,Sku_list!$A$1:$D$2323,3,0)</f>
        <v/>
      </c>
      <c r="U3981" s="9">
        <f>VLOOKUP(A3981,Sku_list!$A$1:$D$2323,4,0)*(F3981/1000000*12)</f>
        <v/>
      </c>
      <c r="V3981" s="9">
        <f>VLOOKUP(A3981,Sku_list!$A$1:$D$2323,4,0)*(H3981/1000000*12)</f>
        <v/>
      </c>
      <c r="W3981" s="9">
        <f>VLOOKUP(A3981,Sku_list!$A$1:$D$2323,4,0)*(J3981/1000000*12)</f>
        <v/>
      </c>
      <c r="X3981" s="9">
        <f>VLOOKUP(A3981,Sku_list!$A$1:$D$2323,4,0)*(L3981/1000000*12)</f>
        <v/>
      </c>
      <c r="Y3981" s="9">
        <f>VLOOKUP(A3981,Sku_list!$A$1:$E$2323,5,0)*((J3981+F3981)/1000000000)</f>
        <v/>
      </c>
      <c r="AC3981" s="27">
        <f>(DAY(TODAY())+AB3981)/30</f>
        <v/>
      </c>
    </row>
    <row r="3982">
      <c r="A3982" t="n">
        <v>1608190</v>
      </c>
      <c r="B3982" t="inlineStr">
        <is>
          <t>Cibaca123 190 G</t>
        </is>
      </c>
      <c r="C3982" t="inlineStr">
        <is>
          <t>IN73</t>
        </is>
      </c>
      <c r="D3982" t="n">
        <v>0</v>
      </c>
      <c r="E3982" t="n">
        <v>0</v>
      </c>
      <c r="F3982" t="n">
        <v>0</v>
      </c>
      <c r="G3982" t="n">
        <v>0</v>
      </c>
      <c r="H3982" t="n">
        <v>0</v>
      </c>
      <c r="I3982" t="n">
        <v>0</v>
      </c>
      <c r="J3982" t="n">
        <v>0</v>
      </c>
      <c r="K3982" t="n">
        <v>0</v>
      </c>
      <c r="L3982" t="n">
        <v>0</v>
      </c>
      <c r="M3982" t="n">
        <v>0</v>
      </c>
      <c r="N3982" t="n">
        <v>0</v>
      </c>
      <c r="P3982" s="27" t="inlineStr"/>
      <c r="R3982" t="inlineStr">
        <is>
          <t>Patna</t>
        </is>
      </c>
      <c r="S3982" t="inlineStr">
        <is>
          <t>East</t>
        </is>
      </c>
      <c r="T3982" s="9">
        <f>VLOOKUP(A3982,Sku_list!$A$1:$D$2323,3,0)</f>
        <v/>
      </c>
      <c r="U3982" s="9">
        <f>VLOOKUP(A3982,Sku_list!$A$1:$D$2323,4,0)*(F3982/1000000*12)</f>
        <v/>
      </c>
      <c r="V3982" s="9">
        <f>VLOOKUP(A3982,Sku_list!$A$1:$D$2323,4,0)*(H3982/1000000*12)</f>
        <v/>
      </c>
      <c r="W3982" s="9">
        <f>VLOOKUP(A3982,Sku_list!$A$1:$D$2323,4,0)*(J3982/1000000*12)</f>
        <v/>
      </c>
      <c r="X3982" s="9">
        <f>VLOOKUP(A3982,Sku_list!$A$1:$D$2323,4,0)*(L3982/1000000*12)</f>
        <v/>
      </c>
      <c r="Y3982" s="9">
        <f>VLOOKUP(A3982,Sku_list!$A$1:$E$2323,5,0)*((J3982+F3982)/1000000000)</f>
        <v/>
      </c>
      <c r="AC3982" s="27">
        <f>(DAY(TODAY())+AB3982)/30</f>
        <v/>
      </c>
    </row>
    <row r="3983">
      <c r="A3983" t="n">
        <v>1608190</v>
      </c>
      <c r="B3983" t="inlineStr">
        <is>
          <t>Cibaca123 190 G</t>
        </is>
      </c>
      <c r="C3983" t="inlineStr">
        <is>
          <t>IN74</t>
        </is>
      </c>
      <c r="D3983" t="n">
        <v>0</v>
      </c>
      <c r="E3983" t="n">
        <v>0</v>
      </c>
      <c r="F3983" t="n">
        <v>0</v>
      </c>
      <c r="G3983" t="n">
        <v>3276</v>
      </c>
      <c r="H3983" t="n">
        <v>1476</v>
      </c>
      <c r="I3983" t="n">
        <v>0</v>
      </c>
      <c r="J3983" t="n">
        <v>1524</v>
      </c>
      <c r="K3983" t="n">
        <v>1524</v>
      </c>
      <c r="L3983" t="n">
        <v>0</v>
      </c>
      <c r="M3983" t="n">
        <v>-3000</v>
      </c>
      <c r="N3983" t="n">
        <v>3000</v>
      </c>
      <c r="P3983" s="27" t="inlineStr"/>
      <c r="R3983" t="inlineStr">
        <is>
          <t>Nepal-exp</t>
        </is>
      </c>
      <c r="S3983" t="inlineStr">
        <is>
          <t>Exp-DC</t>
        </is>
      </c>
      <c r="T3983" s="9">
        <f>VLOOKUP(A3983,Sku_list!$A$1:$D$2323,3,0)</f>
        <v/>
      </c>
      <c r="U3983" s="9">
        <f>VLOOKUP(A3983,Sku_list!$A$1:$D$2323,4,0)*(F3983/1000000*12)</f>
        <v/>
      </c>
      <c r="V3983" s="9">
        <f>VLOOKUP(A3983,Sku_list!$A$1:$D$2323,4,0)*(H3983/1000000*12)</f>
        <v/>
      </c>
      <c r="W3983" s="9">
        <f>VLOOKUP(A3983,Sku_list!$A$1:$D$2323,4,0)*(J3983/1000000*12)</f>
        <v/>
      </c>
      <c r="X3983" s="9">
        <f>VLOOKUP(A3983,Sku_list!$A$1:$D$2323,4,0)*(L3983/1000000*12)</f>
        <v/>
      </c>
      <c r="Y3983" s="9">
        <f>VLOOKUP(A3983,Sku_list!$A$1:$E$2323,5,0)*((J3983+F3983)/1000000000)</f>
        <v/>
      </c>
      <c r="AC3983" s="27">
        <f>(DAY(TODAY())+AB3983)/30</f>
        <v/>
      </c>
    </row>
    <row r="3984">
      <c r="A3984" t="n">
        <v>1608190</v>
      </c>
      <c r="B3984" t="inlineStr">
        <is>
          <t>Cibaca123 190 G</t>
        </is>
      </c>
      <c r="C3984" t="inlineStr">
        <is>
          <t>IN75</t>
        </is>
      </c>
      <c r="D3984" t="n">
        <v>0</v>
      </c>
      <c r="E3984" t="n">
        <v>0</v>
      </c>
      <c r="F3984" t="n">
        <v>0</v>
      </c>
      <c r="G3984" t="n">
        <v>0</v>
      </c>
      <c r="H3984" t="n">
        <v>0</v>
      </c>
      <c r="I3984" t="n">
        <v>0</v>
      </c>
      <c r="J3984" t="n">
        <v>0</v>
      </c>
      <c r="K3984" t="n">
        <v>0</v>
      </c>
      <c r="L3984" t="n">
        <v>0</v>
      </c>
      <c r="M3984" t="n">
        <v>0</v>
      </c>
      <c r="N3984" t="n">
        <v>0</v>
      </c>
      <c r="P3984" s="27" t="inlineStr"/>
      <c r="R3984" t="inlineStr">
        <is>
          <t>Jaipur</t>
        </is>
      </c>
      <c r="S3984" t="inlineStr">
        <is>
          <t>North</t>
        </is>
      </c>
      <c r="T3984" s="9">
        <f>VLOOKUP(A3984,Sku_list!$A$1:$D$2323,3,0)</f>
        <v/>
      </c>
      <c r="U3984" s="9">
        <f>VLOOKUP(A3984,Sku_list!$A$1:$D$2323,4,0)*(F3984/1000000*12)</f>
        <v/>
      </c>
      <c r="V3984" s="9">
        <f>VLOOKUP(A3984,Sku_list!$A$1:$D$2323,4,0)*(H3984/1000000*12)</f>
        <v/>
      </c>
      <c r="W3984" s="9">
        <f>VLOOKUP(A3984,Sku_list!$A$1:$D$2323,4,0)*(J3984/1000000*12)</f>
        <v/>
      </c>
      <c r="X3984" s="9">
        <f>VLOOKUP(A3984,Sku_list!$A$1:$D$2323,4,0)*(L3984/1000000*12)</f>
        <v/>
      </c>
      <c r="Y3984" s="9">
        <f>VLOOKUP(A3984,Sku_list!$A$1:$E$2323,5,0)*((J3984+F3984)/1000000000)</f>
        <v/>
      </c>
      <c r="AC3984" s="27">
        <f>(DAY(TODAY())+AB3984)/30</f>
        <v/>
      </c>
    </row>
    <row r="3985">
      <c r="A3985" t="n">
        <v>1608190</v>
      </c>
      <c r="B3985" t="inlineStr">
        <is>
          <t>Cibaca123 190 G</t>
        </is>
      </c>
      <c r="C3985" t="inlineStr">
        <is>
          <t>IN76</t>
        </is>
      </c>
      <c r="D3985" t="n">
        <v>0</v>
      </c>
      <c r="E3985" t="n">
        <v>0</v>
      </c>
      <c r="F3985" t="n">
        <v>0</v>
      </c>
      <c r="G3985" t="n">
        <v>60</v>
      </c>
      <c r="H3985" t="n">
        <v>36</v>
      </c>
      <c r="I3985" t="n">
        <v>0</v>
      </c>
      <c r="J3985" t="n">
        <v>138</v>
      </c>
      <c r="K3985" t="n">
        <v>138</v>
      </c>
      <c r="L3985" t="n">
        <v>0</v>
      </c>
      <c r="M3985" t="n">
        <v>-174</v>
      </c>
      <c r="N3985" t="n">
        <v>174</v>
      </c>
      <c r="P3985" s="27" t="inlineStr"/>
      <c r="R3985" t="inlineStr">
        <is>
          <t>Ghaziabad</t>
        </is>
      </c>
      <c r="S3985" t="inlineStr">
        <is>
          <t>North</t>
        </is>
      </c>
      <c r="T3985" s="9">
        <f>VLOOKUP(A3985,Sku_list!$A$1:$D$2323,3,0)</f>
        <v/>
      </c>
      <c r="U3985" s="9">
        <f>VLOOKUP(A3985,Sku_list!$A$1:$D$2323,4,0)*(F3985/1000000*12)</f>
        <v/>
      </c>
      <c r="V3985" s="9">
        <f>VLOOKUP(A3985,Sku_list!$A$1:$D$2323,4,0)*(H3985/1000000*12)</f>
        <v/>
      </c>
      <c r="W3985" s="9">
        <f>VLOOKUP(A3985,Sku_list!$A$1:$D$2323,4,0)*(J3985/1000000*12)</f>
        <v/>
      </c>
      <c r="X3985" s="9">
        <f>VLOOKUP(A3985,Sku_list!$A$1:$D$2323,4,0)*(L3985/1000000*12)</f>
        <v/>
      </c>
      <c r="Y3985" s="9">
        <f>VLOOKUP(A3985,Sku_list!$A$1:$E$2323,5,0)*((J3985+F3985)/1000000000)</f>
        <v/>
      </c>
      <c r="AC3985" s="27">
        <f>(DAY(TODAY())+AB3985)/30</f>
        <v/>
      </c>
    </row>
    <row r="3986">
      <c r="A3986" t="n">
        <v>1608190</v>
      </c>
      <c r="B3986" t="inlineStr">
        <is>
          <t>Cibaca123 190 G</t>
        </is>
      </c>
      <c r="C3986" t="inlineStr">
        <is>
          <t>IN77</t>
        </is>
      </c>
      <c r="D3986" t="n">
        <v>0</v>
      </c>
      <c r="E3986" t="n">
        <v>0</v>
      </c>
      <c r="F3986" t="n">
        <v>0</v>
      </c>
      <c r="G3986" t="n">
        <v>0</v>
      </c>
      <c r="H3986" t="n">
        <v>0</v>
      </c>
      <c r="I3986" t="n">
        <v>0</v>
      </c>
      <c r="J3986" t="n">
        <v>0</v>
      </c>
      <c r="K3986" t="n">
        <v>0</v>
      </c>
      <c r="L3986" t="n">
        <v>0</v>
      </c>
      <c r="M3986" t="n">
        <v>0</v>
      </c>
      <c r="N3986" t="n">
        <v>0</v>
      </c>
      <c r="P3986" s="27" t="inlineStr"/>
      <c r="R3986" t="inlineStr">
        <is>
          <t>POC Bhiwandi</t>
        </is>
      </c>
      <c r="S3986" t="inlineStr">
        <is>
          <t>West</t>
        </is>
      </c>
      <c r="T3986" s="9">
        <f>VLOOKUP(A3986,Sku_list!$A$1:$D$2323,3,0)</f>
        <v/>
      </c>
      <c r="U3986" s="9">
        <f>VLOOKUP(A3986,Sku_list!$A$1:$D$2323,4,0)*(F3986/1000000*12)</f>
        <v/>
      </c>
      <c r="V3986" s="9">
        <f>VLOOKUP(A3986,Sku_list!$A$1:$D$2323,4,0)*(H3986/1000000*12)</f>
        <v/>
      </c>
      <c r="W3986" s="9">
        <f>VLOOKUP(A3986,Sku_list!$A$1:$D$2323,4,0)*(J3986/1000000*12)</f>
        <v/>
      </c>
      <c r="X3986" s="9">
        <f>VLOOKUP(A3986,Sku_list!$A$1:$D$2323,4,0)*(L3986/1000000*12)</f>
        <v/>
      </c>
      <c r="Y3986" s="9">
        <f>VLOOKUP(A3986,Sku_list!$A$1:$E$2323,5,0)*((J3986+F3986)/1000000000)</f>
        <v/>
      </c>
      <c r="AC3986" s="27">
        <f>(DAY(TODAY())+AB3986)/30</f>
        <v/>
      </c>
    </row>
    <row r="3987">
      <c r="A3987" t="n">
        <v>1608190</v>
      </c>
      <c r="B3987" t="inlineStr">
        <is>
          <t>Cibaca123 190 G</t>
        </is>
      </c>
      <c r="C3987" t="inlineStr">
        <is>
          <t>IN78</t>
        </is>
      </c>
      <c r="D3987" t="n">
        <v>0</v>
      </c>
      <c r="E3987" t="n">
        <v>1380</v>
      </c>
      <c r="F3987" t="n">
        <v>0</v>
      </c>
      <c r="G3987" t="n">
        <v>2196</v>
      </c>
      <c r="H3987" t="n">
        <v>1962</v>
      </c>
      <c r="I3987" t="n">
        <v>0</v>
      </c>
      <c r="J3987" t="n">
        <v>1247</v>
      </c>
      <c r="K3987" t="n">
        <v>1187</v>
      </c>
      <c r="L3987" t="n">
        <v>6200</v>
      </c>
      <c r="M3987" t="n">
        <v>2991</v>
      </c>
      <c r="N3987" t="n">
        <v>-2991</v>
      </c>
      <c r="P3987" s="27" t="n">
        <v>0.5175806451612903</v>
      </c>
      <c r="R3987" t="inlineStr">
        <is>
          <t>Kundli</t>
        </is>
      </c>
      <c r="S3987" t="inlineStr">
        <is>
          <t>North</t>
        </is>
      </c>
      <c r="T3987" s="9">
        <f>VLOOKUP(A3987,Sku_list!$A$1:$D$2323,3,0)</f>
        <v/>
      </c>
      <c r="U3987" s="9">
        <f>VLOOKUP(A3987,Sku_list!$A$1:$D$2323,4,0)*(F3987/1000000*12)</f>
        <v/>
      </c>
      <c r="V3987" s="9">
        <f>VLOOKUP(A3987,Sku_list!$A$1:$D$2323,4,0)*(H3987/1000000*12)</f>
        <v/>
      </c>
      <c r="W3987" s="9">
        <f>VLOOKUP(A3987,Sku_list!$A$1:$D$2323,4,0)*(J3987/1000000*12)</f>
        <v/>
      </c>
      <c r="X3987" s="9">
        <f>VLOOKUP(A3987,Sku_list!$A$1:$D$2323,4,0)*(L3987/1000000*12)</f>
        <v/>
      </c>
      <c r="Y3987" s="9">
        <f>VLOOKUP(A3987,Sku_list!$A$1:$E$2323,5,0)*((J3987+F3987)/1000000000)</f>
        <v/>
      </c>
      <c r="AC3987" s="27">
        <f>(DAY(TODAY())+AB3987)/30</f>
        <v/>
      </c>
    </row>
    <row r="3988">
      <c r="A3988" t="n">
        <v>1608190</v>
      </c>
      <c r="B3988" t="inlineStr">
        <is>
          <t>Cibaca123 190 G</t>
        </is>
      </c>
      <c r="C3988" t="inlineStr">
        <is>
          <t>IN79</t>
        </is>
      </c>
      <c r="D3988" t="n">
        <v>0</v>
      </c>
      <c r="E3988" t="n">
        <v>240</v>
      </c>
      <c r="F3988" t="n">
        <v>0</v>
      </c>
      <c r="G3988" t="n">
        <v>132</v>
      </c>
      <c r="H3988" t="n">
        <v>48</v>
      </c>
      <c r="I3988" t="n">
        <v>0</v>
      </c>
      <c r="J3988" t="n">
        <v>1020</v>
      </c>
      <c r="K3988" t="n">
        <v>954</v>
      </c>
      <c r="L3988" t="n">
        <v>380</v>
      </c>
      <c r="M3988" t="n">
        <v>-688</v>
      </c>
      <c r="N3988" t="n">
        <v>688</v>
      </c>
      <c r="P3988" s="27" t="n">
        <v>2.810526315789474</v>
      </c>
      <c r="R3988" t="inlineStr">
        <is>
          <t>Goa</t>
        </is>
      </c>
      <c r="S3988" t="inlineStr">
        <is>
          <t>West</t>
        </is>
      </c>
      <c r="T3988" s="9">
        <f>VLOOKUP(A3988,Sku_list!$A$1:$D$2323,3,0)</f>
        <v/>
      </c>
      <c r="U3988" s="9">
        <f>VLOOKUP(A3988,Sku_list!$A$1:$D$2323,4,0)*(F3988/1000000*12)</f>
        <v/>
      </c>
      <c r="V3988" s="9">
        <f>VLOOKUP(A3988,Sku_list!$A$1:$D$2323,4,0)*(H3988/1000000*12)</f>
        <v/>
      </c>
      <c r="W3988" s="9">
        <f>VLOOKUP(A3988,Sku_list!$A$1:$D$2323,4,0)*(J3988/1000000*12)</f>
        <v/>
      </c>
      <c r="X3988" s="9">
        <f>VLOOKUP(A3988,Sku_list!$A$1:$D$2323,4,0)*(L3988/1000000*12)</f>
        <v/>
      </c>
      <c r="Y3988" s="9">
        <f>VLOOKUP(A3988,Sku_list!$A$1:$E$2323,5,0)*((J3988+F3988)/1000000000)</f>
        <v/>
      </c>
      <c r="AC3988" s="27">
        <f>(DAY(TODAY())+AB3988)/30</f>
        <v/>
      </c>
    </row>
    <row r="3989">
      <c r="A3989" t="n">
        <v>1608190</v>
      </c>
      <c r="B3989" t="inlineStr">
        <is>
          <t>Cibaca123 190 G</t>
        </is>
      </c>
      <c r="C3989" t="inlineStr">
        <is>
          <t>IN80</t>
        </is>
      </c>
      <c r="D3989" t="n">
        <v>0</v>
      </c>
      <c r="E3989" t="n">
        <v>5340</v>
      </c>
      <c r="F3989" t="n">
        <v>276</v>
      </c>
      <c r="G3989" t="n">
        <v>5806</v>
      </c>
      <c r="H3989" t="n">
        <v>4338</v>
      </c>
      <c r="I3989" t="n">
        <v>0</v>
      </c>
      <c r="J3989" t="n">
        <v>4002</v>
      </c>
      <c r="K3989" t="n">
        <v>4224</v>
      </c>
      <c r="L3989" t="n">
        <v>15000</v>
      </c>
      <c r="M3989" t="n">
        <v>6384</v>
      </c>
      <c r="N3989" t="n">
        <v>-6384</v>
      </c>
      <c r="P3989" s="27" t="n">
        <v>0.5744</v>
      </c>
      <c r="R3989" t="inlineStr">
        <is>
          <t>Morinda</t>
        </is>
      </c>
      <c r="S3989" t="inlineStr">
        <is>
          <t>North</t>
        </is>
      </c>
      <c r="T3989" s="9">
        <f>VLOOKUP(A3989,Sku_list!$A$1:$D$2323,3,0)</f>
        <v/>
      </c>
      <c r="U3989" s="9">
        <f>VLOOKUP(A3989,Sku_list!$A$1:$D$2323,4,0)*(F3989/1000000*12)</f>
        <v/>
      </c>
      <c r="V3989" s="9">
        <f>VLOOKUP(A3989,Sku_list!$A$1:$D$2323,4,0)*(H3989/1000000*12)</f>
        <v/>
      </c>
      <c r="W3989" s="9">
        <f>VLOOKUP(A3989,Sku_list!$A$1:$D$2323,4,0)*(J3989/1000000*12)</f>
        <v/>
      </c>
      <c r="X3989" s="9">
        <f>VLOOKUP(A3989,Sku_list!$A$1:$D$2323,4,0)*(L3989/1000000*12)</f>
        <v/>
      </c>
      <c r="Y3989" s="9">
        <f>VLOOKUP(A3989,Sku_list!$A$1:$E$2323,5,0)*((J3989+F3989)/1000000000)</f>
        <v/>
      </c>
      <c r="AC3989" s="27">
        <f>(DAY(TODAY())+AB3989)/30</f>
        <v/>
      </c>
    </row>
    <row r="3990">
      <c r="A3990" t="n">
        <v>1608190</v>
      </c>
      <c r="B3990" t="inlineStr">
        <is>
          <t>Cibaca123 190 G</t>
        </is>
      </c>
      <c r="C3990" t="inlineStr">
        <is>
          <t>IN81</t>
        </is>
      </c>
      <c r="D3990" t="n">
        <v>0</v>
      </c>
      <c r="E3990" t="n">
        <v>972</v>
      </c>
      <c r="F3990" t="n">
        <v>0</v>
      </c>
      <c r="G3990" t="n">
        <v>2730</v>
      </c>
      <c r="H3990" t="n">
        <v>2292</v>
      </c>
      <c r="I3990" t="n">
        <v>0</v>
      </c>
      <c r="J3990" t="n">
        <v>480</v>
      </c>
      <c r="K3990" t="n">
        <v>168</v>
      </c>
      <c r="L3990" t="n">
        <v>5700</v>
      </c>
      <c r="M3990" t="n">
        <v>2928</v>
      </c>
      <c r="N3990" t="n">
        <v>-2928</v>
      </c>
      <c r="P3990" s="27" t="n">
        <v>0.4863157894736842</v>
      </c>
      <c r="R3990" t="inlineStr">
        <is>
          <t>Bhiwandi</t>
        </is>
      </c>
      <c r="S3990" t="inlineStr">
        <is>
          <t>West</t>
        </is>
      </c>
      <c r="T3990" s="9">
        <f>VLOOKUP(A3990,Sku_list!$A$1:$D$2323,3,0)</f>
        <v/>
      </c>
      <c r="U3990" s="9">
        <f>VLOOKUP(A3990,Sku_list!$A$1:$D$2323,4,0)*(F3990/1000000*12)</f>
        <v/>
      </c>
      <c r="V3990" s="9">
        <f>VLOOKUP(A3990,Sku_list!$A$1:$D$2323,4,0)*(H3990/1000000*12)</f>
        <v/>
      </c>
      <c r="W3990" s="9">
        <f>VLOOKUP(A3990,Sku_list!$A$1:$D$2323,4,0)*(J3990/1000000*12)</f>
        <v/>
      </c>
      <c r="X3990" s="9">
        <f>VLOOKUP(A3990,Sku_list!$A$1:$D$2323,4,0)*(L3990/1000000*12)</f>
        <v/>
      </c>
      <c r="Y3990" s="9">
        <f>VLOOKUP(A3990,Sku_list!$A$1:$E$2323,5,0)*((J3990+F3990)/1000000000)</f>
        <v/>
      </c>
      <c r="AC3990" s="27">
        <f>(DAY(TODAY())+AB3990)/30</f>
        <v/>
      </c>
    </row>
    <row r="3991">
      <c r="A3991" t="n">
        <v>1608190</v>
      </c>
      <c r="B3991" t="inlineStr">
        <is>
          <t>Cibaca123 190 G</t>
        </is>
      </c>
      <c r="C3991" t="inlineStr">
        <is>
          <t>IN82</t>
        </is>
      </c>
      <c r="D3991" t="n">
        <v>0</v>
      </c>
      <c r="E3991" t="n">
        <v>0</v>
      </c>
      <c r="F3991" t="n">
        <v>0</v>
      </c>
      <c r="G3991" t="n">
        <v>0</v>
      </c>
      <c r="H3991" t="n">
        <v>0</v>
      </c>
      <c r="I3991" t="n">
        <v>0</v>
      </c>
      <c r="J3991" t="n">
        <v>258</v>
      </c>
      <c r="K3991" t="n">
        <v>258</v>
      </c>
      <c r="L3991" t="n">
        <v>0</v>
      </c>
      <c r="M3991" t="n">
        <v>-258</v>
      </c>
      <c r="N3991" t="n">
        <v>258</v>
      </c>
      <c r="P3991" s="27" t="inlineStr"/>
      <c r="R3991" t="inlineStr">
        <is>
          <t>DC</t>
        </is>
      </c>
      <c r="S3991" t="inlineStr">
        <is>
          <t>West DC</t>
        </is>
      </c>
      <c r="T3991" s="9">
        <f>VLOOKUP(A3991,Sku_list!$A$1:$D$2323,3,0)</f>
        <v/>
      </c>
      <c r="U3991" s="9">
        <f>VLOOKUP(A3991,Sku_list!$A$1:$D$2323,4,0)*(F3991/1000000*12)</f>
        <v/>
      </c>
      <c r="V3991" s="9">
        <f>VLOOKUP(A3991,Sku_list!$A$1:$D$2323,4,0)*(H3991/1000000*12)</f>
        <v/>
      </c>
      <c r="W3991" s="9">
        <f>VLOOKUP(A3991,Sku_list!$A$1:$D$2323,4,0)*(J3991/1000000*12)</f>
        <v/>
      </c>
      <c r="X3991" s="9">
        <f>VLOOKUP(A3991,Sku_list!$A$1:$D$2323,4,0)*(L3991/1000000*12)</f>
        <v/>
      </c>
      <c r="Y3991" s="9">
        <f>VLOOKUP(A3991,Sku_list!$A$1:$E$2323,5,0)*((J3991+F3991)/1000000000)</f>
        <v/>
      </c>
      <c r="AC3991" s="27">
        <f>(DAY(TODAY())+AB3991)/30</f>
        <v/>
      </c>
    </row>
    <row r="3992">
      <c r="A3992" t="n">
        <v>1608190</v>
      </c>
      <c r="B3992" t="inlineStr">
        <is>
          <t>Cibaca123 190 G</t>
        </is>
      </c>
      <c r="C3992" t="inlineStr">
        <is>
          <t>IN83</t>
        </is>
      </c>
      <c r="D3992" t="n">
        <v>0</v>
      </c>
      <c r="E3992" t="n">
        <v>0</v>
      </c>
      <c r="F3992" t="n">
        <v>0</v>
      </c>
      <c r="G3992" t="n">
        <v>0</v>
      </c>
      <c r="H3992" t="n">
        <v>0</v>
      </c>
      <c r="I3992" t="n">
        <v>0</v>
      </c>
      <c r="J3992" t="n">
        <v>252</v>
      </c>
      <c r="K3992" t="n">
        <v>252</v>
      </c>
      <c r="L3992" t="n">
        <v>68</v>
      </c>
      <c r="M3992" t="n">
        <v>-184</v>
      </c>
      <c r="N3992" t="n">
        <v>184</v>
      </c>
      <c r="P3992" s="27" t="n">
        <v>3.705882352941177</v>
      </c>
      <c r="R3992" t="inlineStr">
        <is>
          <t>Aurangabad</t>
        </is>
      </c>
      <c r="S3992" t="inlineStr">
        <is>
          <t>West</t>
        </is>
      </c>
      <c r="T3992" s="9">
        <f>VLOOKUP(A3992,Sku_list!$A$1:$D$2323,3,0)</f>
        <v/>
      </c>
      <c r="U3992" s="9">
        <f>VLOOKUP(A3992,Sku_list!$A$1:$D$2323,4,0)*(F3992/1000000*12)</f>
        <v/>
      </c>
      <c r="V3992" s="9">
        <f>VLOOKUP(A3992,Sku_list!$A$1:$D$2323,4,0)*(H3992/1000000*12)</f>
        <v/>
      </c>
      <c r="W3992" s="9">
        <f>VLOOKUP(A3992,Sku_list!$A$1:$D$2323,4,0)*(J3992/1000000*12)</f>
        <v/>
      </c>
      <c r="X3992" s="9">
        <f>VLOOKUP(A3992,Sku_list!$A$1:$D$2323,4,0)*(L3992/1000000*12)</f>
        <v/>
      </c>
      <c r="Y3992" s="9">
        <f>VLOOKUP(A3992,Sku_list!$A$1:$E$2323,5,0)*((J3992+F3992)/1000000000)</f>
        <v/>
      </c>
      <c r="AC3992" s="27">
        <f>(DAY(TODAY())+AB3992)/30</f>
        <v/>
      </c>
    </row>
    <row r="3993">
      <c r="A3993" t="n">
        <v>1608190</v>
      </c>
      <c r="B3993" t="inlineStr">
        <is>
          <t>Cibaca123 190 G</t>
        </is>
      </c>
      <c r="C3993" t="inlineStr">
        <is>
          <t>IN84</t>
        </is>
      </c>
      <c r="D3993" t="n">
        <v>0</v>
      </c>
      <c r="E3993" t="n">
        <v>0</v>
      </c>
      <c r="F3993" t="n">
        <v>0</v>
      </c>
      <c r="G3993" t="n">
        <v>0</v>
      </c>
      <c r="H3993" t="n">
        <v>0</v>
      </c>
      <c r="I3993" t="n">
        <v>0</v>
      </c>
      <c r="J3993" t="n">
        <v>0</v>
      </c>
      <c r="K3993" t="n">
        <v>0</v>
      </c>
      <c r="L3993" t="n">
        <v>0</v>
      </c>
      <c r="M3993" t="n">
        <v>0</v>
      </c>
      <c r="N3993" t="n">
        <v>0</v>
      </c>
      <c r="P3993" s="27" t="inlineStr"/>
      <c r="R3993" t="inlineStr">
        <is>
          <t>Raipur</t>
        </is>
      </c>
      <c r="S3993" t="inlineStr">
        <is>
          <t>West</t>
        </is>
      </c>
      <c r="T3993" s="9">
        <f>VLOOKUP(A3993,Sku_list!$A$1:$D$2323,3,0)</f>
        <v/>
      </c>
      <c r="U3993" s="9">
        <f>VLOOKUP(A3993,Sku_list!$A$1:$D$2323,4,0)*(F3993/1000000*12)</f>
        <v/>
      </c>
      <c r="V3993" s="9">
        <f>VLOOKUP(A3993,Sku_list!$A$1:$D$2323,4,0)*(H3993/1000000*12)</f>
        <v/>
      </c>
      <c r="W3993" s="9">
        <f>VLOOKUP(A3993,Sku_list!$A$1:$D$2323,4,0)*(J3993/1000000*12)</f>
        <v/>
      </c>
      <c r="X3993" s="9">
        <f>VLOOKUP(A3993,Sku_list!$A$1:$D$2323,4,0)*(L3993/1000000*12)</f>
        <v/>
      </c>
      <c r="Y3993" s="9">
        <f>VLOOKUP(A3993,Sku_list!$A$1:$E$2323,5,0)*((J3993+F3993)/1000000000)</f>
        <v/>
      </c>
      <c r="AC3993" s="27">
        <f>(DAY(TODAY())+AB3993)/30</f>
        <v/>
      </c>
    </row>
    <row r="3994">
      <c r="A3994" t="n">
        <v>1608190</v>
      </c>
      <c r="B3994" t="inlineStr">
        <is>
          <t>Cibaca123 190 G</t>
        </is>
      </c>
      <c r="C3994" t="inlineStr">
        <is>
          <t>IN85</t>
        </is>
      </c>
      <c r="D3994" t="n">
        <v>0</v>
      </c>
      <c r="E3994" t="n">
        <v>0</v>
      </c>
      <c r="F3994" t="n">
        <v>180</v>
      </c>
      <c r="G3994" t="n">
        <v>288</v>
      </c>
      <c r="H3994" t="n">
        <v>36</v>
      </c>
      <c r="I3994" t="n">
        <v>0</v>
      </c>
      <c r="J3994" t="n">
        <v>0</v>
      </c>
      <c r="K3994" t="n">
        <v>102</v>
      </c>
      <c r="L3994" t="n">
        <v>0</v>
      </c>
      <c r="M3994" t="n">
        <v>-216</v>
      </c>
      <c r="N3994" t="n">
        <v>216</v>
      </c>
      <c r="P3994" s="27" t="inlineStr"/>
      <c r="R3994" t="inlineStr">
        <is>
          <t>Tripura</t>
        </is>
      </c>
      <c r="S3994" t="inlineStr">
        <is>
          <t>East</t>
        </is>
      </c>
      <c r="T3994" s="9">
        <f>VLOOKUP(A3994,Sku_list!$A$1:$D$2323,3,0)</f>
        <v/>
      </c>
      <c r="U3994" s="9">
        <f>VLOOKUP(A3994,Sku_list!$A$1:$D$2323,4,0)*(F3994/1000000*12)</f>
        <v/>
      </c>
      <c r="V3994" s="9">
        <f>VLOOKUP(A3994,Sku_list!$A$1:$D$2323,4,0)*(H3994/1000000*12)</f>
        <v/>
      </c>
      <c r="W3994" s="9">
        <f>VLOOKUP(A3994,Sku_list!$A$1:$D$2323,4,0)*(J3994/1000000*12)</f>
        <v/>
      </c>
      <c r="X3994" s="9">
        <f>VLOOKUP(A3994,Sku_list!$A$1:$D$2323,4,0)*(L3994/1000000*12)</f>
        <v/>
      </c>
      <c r="Y3994" s="9">
        <f>VLOOKUP(A3994,Sku_list!$A$1:$E$2323,5,0)*((J3994+F3994)/1000000000)</f>
        <v/>
      </c>
      <c r="AC3994" s="27">
        <f>(DAY(TODAY())+AB3994)/30</f>
        <v/>
      </c>
    </row>
    <row r="3995">
      <c r="A3995" t="n">
        <v>1608190</v>
      </c>
      <c r="B3995" t="inlineStr">
        <is>
          <t>Cibaca123 190 G</t>
        </is>
      </c>
      <c r="C3995" t="inlineStr">
        <is>
          <t>IN86</t>
        </is>
      </c>
      <c r="D3995" t="n">
        <v>0</v>
      </c>
      <c r="E3995" t="n">
        <v>0</v>
      </c>
      <c r="F3995" t="n">
        <v>0</v>
      </c>
      <c r="G3995" t="n">
        <v>0</v>
      </c>
      <c r="H3995" t="n">
        <v>0</v>
      </c>
      <c r="I3995" t="n">
        <v>0</v>
      </c>
      <c r="J3995" t="n">
        <v>0</v>
      </c>
      <c r="K3995" t="n">
        <v>0</v>
      </c>
      <c r="L3995" t="n">
        <v>0</v>
      </c>
      <c r="M3995" t="n">
        <v>0</v>
      </c>
      <c r="N3995" t="n">
        <v>0</v>
      </c>
      <c r="P3995" s="27" t="inlineStr"/>
      <c r="R3995" t="inlineStr">
        <is>
          <t>Jamshedpur</t>
        </is>
      </c>
      <c r="S3995" t="inlineStr">
        <is>
          <t>East</t>
        </is>
      </c>
      <c r="T3995" s="9">
        <f>VLOOKUP(A3995,Sku_list!$A$1:$D$2323,3,0)</f>
        <v/>
      </c>
      <c r="U3995" s="9">
        <f>VLOOKUP(A3995,Sku_list!$A$1:$D$2323,4,0)*(F3995/1000000*12)</f>
        <v/>
      </c>
      <c r="V3995" s="9">
        <f>VLOOKUP(A3995,Sku_list!$A$1:$D$2323,4,0)*(H3995/1000000*12)</f>
        <v/>
      </c>
      <c r="W3995" s="9">
        <f>VLOOKUP(A3995,Sku_list!$A$1:$D$2323,4,0)*(J3995/1000000*12)</f>
        <v/>
      </c>
      <c r="X3995" s="9">
        <f>VLOOKUP(A3995,Sku_list!$A$1:$D$2323,4,0)*(L3995/1000000*12)</f>
        <v/>
      </c>
      <c r="Y3995" s="9">
        <f>VLOOKUP(A3995,Sku_list!$A$1:$E$2323,5,0)*((J3995+F3995)/1000000000)</f>
        <v/>
      </c>
      <c r="AC3995" s="27">
        <f>(DAY(TODAY())+AB3995)/30</f>
        <v/>
      </c>
    </row>
    <row r="3996">
      <c r="A3996" t="n">
        <v>1608190</v>
      </c>
      <c r="B3996" t="inlineStr">
        <is>
          <t>Cibaca123 190 G</t>
        </is>
      </c>
      <c r="C3996" t="inlineStr">
        <is>
          <t>IN87</t>
        </is>
      </c>
      <c r="D3996" t="n">
        <v>0</v>
      </c>
      <c r="E3996" t="n">
        <v>360</v>
      </c>
      <c r="F3996" t="n">
        <v>0</v>
      </c>
      <c r="G3996" t="n">
        <v>5760</v>
      </c>
      <c r="H3996" t="n">
        <v>4993</v>
      </c>
      <c r="I3996" t="n">
        <v>0</v>
      </c>
      <c r="J3996" t="n">
        <v>4290</v>
      </c>
      <c r="K3996" t="n">
        <v>3834</v>
      </c>
      <c r="L3996" t="n">
        <v>12000</v>
      </c>
      <c r="M3996" t="n">
        <v>2717</v>
      </c>
      <c r="N3996" t="n">
        <v>-2717</v>
      </c>
      <c r="P3996" s="27" t="n">
        <v>0.7735833333333333</v>
      </c>
      <c r="R3996" t="inlineStr">
        <is>
          <t>Vijaywada</t>
        </is>
      </c>
      <c r="S3996" t="inlineStr">
        <is>
          <t>South</t>
        </is>
      </c>
      <c r="T3996" s="9">
        <f>VLOOKUP(A3996,Sku_list!$A$1:$D$2323,3,0)</f>
        <v/>
      </c>
      <c r="U3996" s="9">
        <f>VLOOKUP(A3996,Sku_list!$A$1:$D$2323,4,0)*(F3996/1000000*12)</f>
        <v/>
      </c>
      <c r="V3996" s="9">
        <f>VLOOKUP(A3996,Sku_list!$A$1:$D$2323,4,0)*(H3996/1000000*12)</f>
        <v/>
      </c>
      <c r="W3996" s="9">
        <f>VLOOKUP(A3996,Sku_list!$A$1:$D$2323,4,0)*(J3996/1000000*12)</f>
        <v/>
      </c>
      <c r="X3996" s="9">
        <f>VLOOKUP(A3996,Sku_list!$A$1:$D$2323,4,0)*(L3996/1000000*12)</f>
        <v/>
      </c>
      <c r="Y3996" s="9">
        <f>VLOOKUP(A3996,Sku_list!$A$1:$E$2323,5,0)*((J3996+F3996)/1000000000)</f>
        <v/>
      </c>
      <c r="AC3996" s="27">
        <f>(DAY(TODAY())+AB3996)/30</f>
        <v/>
      </c>
    </row>
    <row r="3997">
      <c r="A3997" t="n">
        <v>1608190</v>
      </c>
      <c r="B3997" t="inlineStr">
        <is>
          <t>Cibaca123 190 G</t>
        </is>
      </c>
      <c r="C3997" t="inlineStr">
        <is>
          <t>IN88</t>
        </is>
      </c>
      <c r="D3997" t="n">
        <v>0</v>
      </c>
      <c r="E3997" t="n">
        <v>0</v>
      </c>
      <c r="F3997" t="n">
        <v>0</v>
      </c>
      <c r="G3997" t="n">
        <v>0</v>
      </c>
      <c r="H3997" t="n">
        <v>0</v>
      </c>
      <c r="I3997" t="n">
        <v>0</v>
      </c>
      <c r="J3997" t="n">
        <v>0</v>
      </c>
      <c r="K3997" t="n">
        <v>0</v>
      </c>
      <c r="L3997" t="n">
        <v>0</v>
      </c>
      <c r="M3997" t="n">
        <v>0</v>
      </c>
      <c r="N3997" t="n">
        <v>0</v>
      </c>
      <c r="P3997" s="27" t="inlineStr"/>
      <c r="R3997" t="inlineStr">
        <is>
          <t>Uttaranchal</t>
        </is>
      </c>
      <c r="S3997" t="inlineStr">
        <is>
          <t>North</t>
        </is>
      </c>
      <c r="T3997" s="9">
        <f>VLOOKUP(A3997,Sku_list!$A$1:$D$2323,3,0)</f>
        <v/>
      </c>
      <c r="U3997" s="9">
        <f>VLOOKUP(A3997,Sku_list!$A$1:$D$2323,4,0)*(F3997/1000000*12)</f>
        <v/>
      </c>
      <c r="V3997" s="9">
        <f>VLOOKUP(A3997,Sku_list!$A$1:$D$2323,4,0)*(H3997/1000000*12)</f>
        <v/>
      </c>
      <c r="W3997" s="9">
        <f>VLOOKUP(A3997,Sku_list!$A$1:$D$2323,4,0)*(J3997/1000000*12)</f>
        <v/>
      </c>
      <c r="X3997" s="9">
        <f>VLOOKUP(A3997,Sku_list!$A$1:$D$2323,4,0)*(L3997/1000000*12)</f>
        <v/>
      </c>
      <c r="Y3997" s="9">
        <f>VLOOKUP(A3997,Sku_list!$A$1:$E$2323,5,0)*((J3997+F3997)/1000000000)</f>
        <v/>
      </c>
      <c r="AC3997" s="27">
        <f>(DAY(TODAY())+AB3997)/30</f>
        <v/>
      </c>
    </row>
    <row r="3998">
      <c r="A3998" t="n">
        <v>1608190</v>
      </c>
      <c r="B3998" t="inlineStr">
        <is>
          <t>Cibaca123 190 G</t>
        </is>
      </c>
      <c r="C3998" t="inlineStr">
        <is>
          <t>IN89</t>
        </is>
      </c>
      <c r="D3998" t="n">
        <v>0</v>
      </c>
      <c r="E3998" t="n">
        <v>2</v>
      </c>
      <c r="F3998" t="n">
        <v>300</v>
      </c>
      <c r="G3998" t="n">
        <v>13284</v>
      </c>
      <c r="H3998" t="n">
        <v>8910</v>
      </c>
      <c r="I3998" t="n">
        <v>0</v>
      </c>
      <c r="J3998" t="n">
        <v>4367</v>
      </c>
      <c r="K3998" t="n">
        <v>1511</v>
      </c>
      <c r="L3998" t="n">
        <v>25000</v>
      </c>
      <c r="M3998" t="n">
        <v>11423</v>
      </c>
      <c r="N3998" t="n">
        <v>-11423</v>
      </c>
      <c r="P3998" s="27" t="n">
        <v>0.54308</v>
      </c>
      <c r="R3998" t="inlineStr">
        <is>
          <t>Hubli</t>
        </is>
      </c>
      <c r="S3998" t="inlineStr">
        <is>
          <t>South</t>
        </is>
      </c>
      <c r="T3998" s="9">
        <f>VLOOKUP(A3998,Sku_list!$A$1:$D$2323,3,0)</f>
        <v/>
      </c>
      <c r="U3998" s="9">
        <f>VLOOKUP(A3998,Sku_list!$A$1:$D$2323,4,0)*(F3998/1000000*12)</f>
        <v/>
      </c>
      <c r="V3998" s="9">
        <f>VLOOKUP(A3998,Sku_list!$A$1:$D$2323,4,0)*(H3998/1000000*12)</f>
        <v/>
      </c>
      <c r="W3998" s="9">
        <f>VLOOKUP(A3998,Sku_list!$A$1:$D$2323,4,0)*(J3998/1000000*12)</f>
        <v/>
      </c>
      <c r="X3998" s="9">
        <f>VLOOKUP(A3998,Sku_list!$A$1:$D$2323,4,0)*(L3998/1000000*12)</f>
        <v/>
      </c>
      <c r="Y3998" s="9">
        <f>VLOOKUP(A3998,Sku_list!$A$1:$E$2323,5,0)*((J3998+F3998)/1000000000)</f>
        <v/>
      </c>
      <c r="AC3998" s="27">
        <f>(DAY(TODAY())+AB3998)/30</f>
        <v/>
      </c>
    </row>
    <row r="3999">
      <c r="A3999" t="n">
        <v>1608190</v>
      </c>
      <c r="B3999" t="inlineStr">
        <is>
          <t>Cibaca123 190 G</t>
        </is>
      </c>
      <c r="C3999" t="inlineStr">
        <is>
          <t>IN90</t>
        </is>
      </c>
      <c r="D3999" t="n">
        <v>0</v>
      </c>
      <c r="E3999" t="n">
        <v>0</v>
      </c>
      <c r="F3999" t="n">
        <v>0</v>
      </c>
      <c r="G3999" t="n">
        <v>0</v>
      </c>
      <c r="H3999" t="n">
        <v>0</v>
      </c>
      <c r="I3999" t="n">
        <v>0</v>
      </c>
      <c r="J3999" t="n">
        <v>0</v>
      </c>
      <c r="K3999" t="n">
        <v>0</v>
      </c>
      <c r="L3999" t="n">
        <v>0</v>
      </c>
      <c r="M3999" t="n">
        <v>0</v>
      </c>
      <c r="N3999" t="n">
        <v>0</v>
      </c>
      <c r="P3999" s="27" t="inlineStr"/>
      <c r="R3999" t="inlineStr">
        <is>
          <t>Export</t>
        </is>
      </c>
      <c r="S3999" t="inlineStr">
        <is>
          <t>Exp-DC</t>
        </is>
      </c>
      <c r="T3999" s="9">
        <f>VLOOKUP(A3999,Sku_list!$A$1:$D$2323,3,0)</f>
        <v/>
      </c>
      <c r="U3999" s="9">
        <f>VLOOKUP(A3999,Sku_list!$A$1:$D$2323,4,0)*(F3999/1000000*12)</f>
        <v/>
      </c>
      <c r="V3999" s="9">
        <f>VLOOKUP(A3999,Sku_list!$A$1:$D$2323,4,0)*(H3999/1000000*12)</f>
        <v/>
      </c>
      <c r="W3999" s="9">
        <f>VLOOKUP(A3999,Sku_list!$A$1:$D$2323,4,0)*(J3999/1000000*12)</f>
        <v/>
      </c>
      <c r="X3999" s="9">
        <f>VLOOKUP(A3999,Sku_list!$A$1:$D$2323,4,0)*(L3999/1000000*12)</f>
        <v/>
      </c>
      <c r="Y3999" s="9">
        <f>VLOOKUP(A3999,Sku_list!$A$1:$E$2323,5,0)*((J3999+F3999)/1000000000)</f>
        <v/>
      </c>
      <c r="AC3999" s="27">
        <f>(DAY(TODAY())+AB3999)/30</f>
        <v/>
      </c>
    </row>
    <row r="4000">
      <c r="A4000" t="n">
        <v>1608190</v>
      </c>
      <c r="B4000" t="inlineStr">
        <is>
          <t>Cibaca123 190 G</t>
        </is>
      </c>
      <c r="C4000" t="inlineStr">
        <is>
          <t>IN91</t>
        </is>
      </c>
      <c r="D4000" t="n">
        <v>0</v>
      </c>
      <c r="E4000" t="n">
        <v>0</v>
      </c>
      <c r="F4000" t="n">
        <v>0</v>
      </c>
      <c r="G4000" t="n">
        <v>0</v>
      </c>
      <c r="H4000" t="n">
        <v>0</v>
      </c>
      <c r="I4000" t="n">
        <v>0</v>
      </c>
      <c r="J4000" t="n">
        <v>0</v>
      </c>
      <c r="K4000" t="n">
        <v>0</v>
      </c>
      <c r="L4000" t="n">
        <v>0</v>
      </c>
      <c r="M4000" t="n">
        <v>0</v>
      </c>
      <c r="N4000" t="n">
        <v>0</v>
      </c>
      <c r="P4000" s="27" t="inlineStr"/>
      <c r="R4000" t="inlineStr">
        <is>
          <t>Siliguri</t>
        </is>
      </c>
      <c r="S4000" t="inlineStr">
        <is>
          <t>East</t>
        </is>
      </c>
      <c r="T4000" s="9">
        <f>VLOOKUP(A4000,Sku_list!$A$1:$D$2323,3,0)</f>
        <v/>
      </c>
      <c r="U4000" s="9">
        <f>VLOOKUP(A4000,Sku_list!$A$1:$D$2323,4,0)*(F4000/1000000*12)</f>
        <v/>
      </c>
      <c r="V4000" s="9">
        <f>VLOOKUP(A4000,Sku_list!$A$1:$D$2323,4,0)*(H4000/1000000*12)</f>
        <v/>
      </c>
      <c r="W4000" s="9">
        <f>VLOOKUP(A4000,Sku_list!$A$1:$D$2323,4,0)*(J4000/1000000*12)</f>
        <v/>
      </c>
      <c r="X4000" s="9">
        <f>VLOOKUP(A4000,Sku_list!$A$1:$D$2323,4,0)*(L4000/1000000*12)</f>
        <v/>
      </c>
      <c r="Y4000" s="9">
        <f>VLOOKUP(A4000,Sku_list!$A$1:$E$2323,5,0)*((J4000+F4000)/1000000000)</f>
        <v/>
      </c>
      <c r="AC4000" s="27">
        <f>(DAY(TODAY())+AB4000)/30</f>
        <v/>
      </c>
    </row>
    <row r="4001">
      <c r="A4001" t="n">
        <v>1608190</v>
      </c>
      <c r="B4001" t="inlineStr">
        <is>
          <t>Cibaca123 190 G</t>
        </is>
      </c>
      <c r="C4001" t="inlineStr">
        <is>
          <t>IN92</t>
        </is>
      </c>
      <c r="D4001" t="n">
        <v>0</v>
      </c>
      <c r="E4001" t="n">
        <v>1020</v>
      </c>
      <c r="F4001" t="n">
        <v>0</v>
      </c>
      <c r="G4001" t="n">
        <v>858</v>
      </c>
      <c r="H4001" t="n">
        <v>558</v>
      </c>
      <c r="I4001" t="n">
        <v>0</v>
      </c>
      <c r="J4001" t="n">
        <v>594</v>
      </c>
      <c r="K4001" t="n">
        <v>594</v>
      </c>
      <c r="L4001" t="n">
        <v>0</v>
      </c>
      <c r="M4001" t="n">
        <v>-1152</v>
      </c>
      <c r="N4001" t="n">
        <v>1152</v>
      </c>
      <c r="P4001" s="27" t="inlineStr"/>
      <c r="R4001" t="inlineStr">
        <is>
          <t>J &amp; K</t>
        </is>
      </c>
      <c r="S4001" t="inlineStr">
        <is>
          <t>North</t>
        </is>
      </c>
      <c r="T4001" s="9">
        <f>VLOOKUP(A4001,Sku_list!$A$1:$D$2323,3,0)</f>
        <v/>
      </c>
      <c r="U4001" s="9">
        <f>VLOOKUP(A4001,Sku_list!$A$1:$D$2323,4,0)*(F4001/1000000*12)</f>
        <v/>
      </c>
      <c r="V4001" s="9">
        <f>VLOOKUP(A4001,Sku_list!$A$1:$D$2323,4,0)*(H4001/1000000*12)</f>
        <v/>
      </c>
      <c r="W4001" s="9">
        <f>VLOOKUP(A4001,Sku_list!$A$1:$D$2323,4,0)*(J4001/1000000*12)</f>
        <v/>
      </c>
      <c r="X4001" s="9">
        <f>VLOOKUP(A4001,Sku_list!$A$1:$D$2323,4,0)*(L4001/1000000*12)</f>
        <v/>
      </c>
      <c r="Y4001" s="9">
        <f>VLOOKUP(A4001,Sku_list!$A$1:$E$2323,5,0)*((J4001+F4001)/1000000000)</f>
        <v/>
      </c>
      <c r="AC4001" s="27">
        <f>(DAY(TODAY())+AB4001)/30</f>
        <v/>
      </c>
    </row>
    <row r="4002">
      <c r="A4002" t="n">
        <v>1608190</v>
      </c>
      <c r="B4002" t="inlineStr">
        <is>
          <t>Cibaca123 190 G</t>
        </is>
      </c>
      <c r="C4002" t="inlineStr">
        <is>
          <t>IN93</t>
        </is>
      </c>
      <c r="D4002" t="n">
        <v>0</v>
      </c>
      <c r="E4002" t="n">
        <v>600</v>
      </c>
      <c r="F4002" t="n">
        <v>0</v>
      </c>
      <c r="G4002" t="n">
        <v>1188</v>
      </c>
      <c r="H4002" t="n">
        <v>228</v>
      </c>
      <c r="I4002" t="n">
        <v>0</v>
      </c>
      <c r="J4002" t="n">
        <v>1068</v>
      </c>
      <c r="K4002" t="n">
        <v>1020</v>
      </c>
      <c r="L4002" t="n">
        <v>0</v>
      </c>
      <c r="M4002" t="n">
        <v>-1296</v>
      </c>
      <c r="N4002" t="n">
        <v>1296</v>
      </c>
      <c r="P4002" s="27" t="inlineStr"/>
      <c r="R4002" t="inlineStr">
        <is>
          <t>Himachal</t>
        </is>
      </c>
      <c r="S4002" t="inlineStr">
        <is>
          <t>North</t>
        </is>
      </c>
      <c r="T4002" s="9">
        <f>VLOOKUP(A4002,Sku_list!$A$1:$D$2323,3,0)</f>
        <v/>
      </c>
      <c r="U4002" s="9">
        <f>VLOOKUP(A4002,Sku_list!$A$1:$D$2323,4,0)*(F4002/1000000*12)</f>
        <v/>
      </c>
      <c r="V4002" s="9">
        <f>VLOOKUP(A4002,Sku_list!$A$1:$D$2323,4,0)*(H4002/1000000*12)</f>
        <v/>
      </c>
      <c r="W4002" s="9">
        <f>VLOOKUP(A4002,Sku_list!$A$1:$D$2323,4,0)*(J4002/1000000*12)</f>
        <v/>
      </c>
      <c r="X4002" s="9">
        <f>VLOOKUP(A4002,Sku_list!$A$1:$D$2323,4,0)*(L4002/1000000*12)</f>
        <v/>
      </c>
      <c r="Y4002" s="9">
        <f>VLOOKUP(A4002,Sku_list!$A$1:$E$2323,5,0)*((J4002+F4002)/1000000000)</f>
        <v/>
      </c>
      <c r="AC4002" s="27">
        <f>(DAY(TODAY())+AB4002)/30</f>
        <v/>
      </c>
    </row>
    <row r="4003">
      <c r="A4003" t="n">
        <v>1608190</v>
      </c>
      <c r="B4003" t="inlineStr">
        <is>
          <t>Cibaca123 190 G</t>
        </is>
      </c>
      <c r="C4003" t="inlineStr">
        <is>
          <t>IN94</t>
        </is>
      </c>
      <c r="D4003" t="n">
        <v>0</v>
      </c>
      <c r="E4003" t="n">
        <v>120</v>
      </c>
      <c r="F4003" t="n">
        <v>60</v>
      </c>
      <c r="G4003" t="n">
        <v>174</v>
      </c>
      <c r="H4003" t="n">
        <v>0</v>
      </c>
      <c r="I4003" t="n">
        <v>0</v>
      </c>
      <c r="J4003" t="n">
        <v>372</v>
      </c>
      <c r="K4003" t="n">
        <v>432</v>
      </c>
      <c r="L4003" t="n">
        <v>0</v>
      </c>
      <c r="M4003" t="n">
        <v>-432</v>
      </c>
      <c r="N4003" t="n">
        <v>432</v>
      </c>
      <c r="P4003" s="27" t="inlineStr"/>
      <c r="R4003" t="inlineStr">
        <is>
          <t>Chandigarh</t>
        </is>
      </c>
      <c r="S4003" t="inlineStr">
        <is>
          <t>North</t>
        </is>
      </c>
      <c r="T4003" s="9">
        <f>VLOOKUP(A4003,Sku_list!$A$1:$D$2323,3,0)</f>
        <v/>
      </c>
      <c r="U4003" s="9">
        <f>VLOOKUP(A4003,Sku_list!$A$1:$D$2323,4,0)*(F4003/1000000*12)</f>
        <v/>
      </c>
      <c r="V4003" s="9">
        <f>VLOOKUP(A4003,Sku_list!$A$1:$D$2323,4,0)*(H4003/1000000*12)</f>
        <v/>
      </c>
      <c r="W4003" s="9">
        <f>VLOOKUP(A4003,Sku_list!$A$1:$D$2323,4,0)*(J4003/1000000*12)</f>
        <v/>
      </c>
      <c r="X4003" s="9">
        <f>VLOOKUP(A4003,Sku_list!$A$1:$D$2323,4,0)*(L4003/1000000*12)</f>
        <v/>
      </c>
      <c r="Y4003" s="9">
        <f>VLOOKUP(A4003,Sku_list!$A$1:$E$2323,5,0)*((J4003+F4003)/1000000000)</f>
        <v/>
      </c>
      <c r="AC4003" s="27">
        <f>(DAY(TODAY())+AB4003)/30</f>
        <v/>
      </c>
    </row>
    <row r="4004">
      <c r="A4004" t="n">
        <v>1608190</v>
      </c>
      <c r="B4004" t="inlineStr">
        <is>
          <t>Cibaca123 190 G</t>
        </is>
      </c>
      <c r="C4004" t="inlineStr">
        <is>
          <t>IN95</t>
        </is>
      </c>
      <c r="D4004" t="n">
        <v>0</v>
      </c>
      <c r="E4004" t="n">
        <v>7206</v>
      </c>
      <c r="F4004" t="n">
        <v>882</v>
      </c>
      <c r="G4004" t="n">
        <v>0</v>
      </c>
      <c r="H4004" t="n">
        <v>0</v>
      </c>
      <c r="I4004" t="n">
        <v>0</v>
      </c>
      <c r="J4004" t="n">
        <v>0</v>
      </c>
      <c r="K4004" t="n">
        <v>882</v>
      </c>
      <c r="L4004" t="n">
        <v>0</v>
      </c>
      <c r="M4004" t="n">
        <v>-882</v>
      </c>
      <c r="N4004" t="n">
        <v>882</v>
      </c>
      <c r="P4004" s="27" t="inlineStr"/>
      <c r="R4004" t="inlineStr">
        <is>
          <t>Hasangarh</t>
        </is>
      </c>
      <c r="S4004" t="inlineStr">
        <is>
          <t>North DC</t>
        </is>
      </c>
      <c r="T4004" s="9">
        <f>VLOOKUP(A4004,Sku_list!$A$1:$D$2323,3,0)</f>
        <v/>
      </c>
      <c r="U4004" s="9">
        <f>VLOOKUP(A4004,Sku_list!$A$1:$D$2323,4,0)*(F4004/1000000*12)</f>
        <v/>
      </c>
      <c r="V4004" s="9">
        <f>VLOOKUP(A4004,Sku_list!$A$1:$D$2323,4,0)*(H4004/1000000*12)</f>
        <v/>
      </c>
      <c r="W4004" s="9">
        <f>VLOOKUP(A4004,Sku_list!$A$1:$D$2323,4,0)*(J4004/1000000*12)</f>
        <v/>
      </c>
      <c r="X4004" s="9">
        <f>VLOOKUP(A4004,Sku_list!$A$1:$D$2323,4,0)*(L4004/1000000*12)</f>
        <v/>
      </c>
      <c r="Y4004" s="9">
        <f>VLOOKUP(A4004,Sku_list!$A$1:$E$2323,5,0)*((J4004+F4004)/1000000000)</f>
        <v/>
      </c>
      <c r="AC4004" s="27">
        <f>(DAY(TODAY())+AB4004)/30</f>
        <v/>
      </c>
    </row>
    <row r="4005">
      <c r="A4005" t="n">
        <v>1608190</v>
      </c>
      <c r="B4005" t="inlineStr">
        <is>
          <t>Cibaca123 190 G</t>
        </is>
      </c>
      <c r="C4005" t="inlineStr">
        <is>
          <t>IN96</t>
        </is>
      </c>
      <c r="D4005" t="n">
        <v>0</v>
      </c>
      <c r="E4005" t="n">
        <v>0</v>
      </c>
      <c r="F4005" t="n">
        <v>0</v>
      </c>
      <c r="G4005" t="n">
        <v>0</v>
      </c>
      <c r="H4005" t="n">
        <v>0</v>
      </c>
      <c r="I4005" t="n">
        <v>0</v>
      </c>
      <c r="J4005" t="n">
        <v>162</v>
      </c>
      <c r="K4005" t="n">
        <v>162</v>
      </c>
      <c r="L4005" t="n">
        <v>0</v>
      </c>
      <c r="M4005" t="n">
        <v>-162</v>
      </c>
      <c r="N4005" t="n">
        <v>162</v>
      </c>
      <c r="P4005" s="27" t="inlineStr"/>
      <c r="R4005" t="inlineStr">
        <is>
          <t>Goa</t>
        </is>
      </c>
      <c r="S4005" t="inlineStr">
        <is>
          <t>Plant</t>
        </is>
      </c>
      <c r="T4005" s="9">
        <f>VLOOKUP(A4005,Sku_list!$A$1:$D$2323,3,0)</f>
        <v/>
      </c>
      <c r="U4005" s="9">
        <f>VLOOKUP(A4005,Sku_list!$A$1:$D$2323,4,0)*(F4005/1000000*12)</f>
        <v/>
      </c>
      <c r="V4005" s="9">
        <f>VLOOKUP(A4005,Sku_list!$A$1:$D$2323,4,0)*(H4005/1000000*12)</f>
        <v/>
      </c>
      <c r="W4005" s="9">
        <f>VLOOKUP(A4005,Sku_list!$A$1:$D$2323,4,0)*(J4005/1000000*12)</f>
        <v/>
      </c>
      <c r="X4005" s="9">
        <f>VLOOKUP(A4005,Sku_list!$A$1:$D$2323,4,0)*(L4005/1000000*12)</f>
        <v/>
      </c>
      <c r="Y4005" s="9">
        <f>VLOOKUP(A4005,Sku_list!$A$1:$E$2323,5,0)*((J4005+F4005)/1000000000)</f>
        <v/>
      </c>
      <c r="AC4005" s="27">
        <f>(DAY(TODAY())+AB4005)/30</f>
        <v/>
      </c>
    </row>
    <row r="4006">
      <c r="A4006" t="n">
        <v>1608190</v>
      </c>
      <c r="B4006" t="inlineStr">
        <is>
          <t>Cibaca123 190 G</t>
        </is>
      </c>
      <c r="C4006" t="inlineStr">
        <is>
          <t>IN97</t>
        </is>
      </c>
      <c r="D4006" t="n">
        <v>0</v>
      </c>
      <c r="E4006" t="n">
        <v>0</v>
      </c>
      <c r="F4006" t="n">
        <v>0</v>
      </c>
      <c r="G4006" t="n">
        <v>0</v>
      </c>
      <c r="H4006" t="n">
        <v>0</v>
      </c>
      <c r="I4006" t="n">
        <v>0</v>
      </c>
      <c r="J4006" t="n">
        <v>14052</v>
      </c>
      <c r="K4006" t="n">
        <v>14052</v>
      </c>
      <c r="L4006" t="n">
        <v>0</v>
      </c>
      <c r="M4006" t="n">
        <v>-14052</v>
      </c>
      <c r="N4006" t="n">
        <v>14052</v>
      </c>
      <c r="P4006" s="27" t="inlineStr"/>
      <c r="R4006" t="inlineStr">
        <is>
          <t>Hubli DC</t>
        </is>
      </c>
      <c r="S4006" t="inlineStr">
        <is>
          <t>South DC</t>
        </is>
      </c>
      <c r="T4006" s="9">
        <f>VLOOKUP(A4006,Sku_list!$A$1:$D$2323,3,0)</f>
        <v/>
      </c>
      <c r="U4006" s="9">
        <f>VLOOKUP(A4006,Sku_list!$A$1:$D$2323,4,0)*(F4006/1000000*12)</f>
        <v/>
      </c>
      <c r="V4006" s="9">
        <f>VLOOKUP(A4006,Sku_list!$A$1:$D$2323,4,0)*(H4006/1000000*12)</f>
        <v/>
      </c>
      <c r="W4006" s="9">
        <f>VLOOKUP(A4006,Sku_list!$A$1:$D$2323,4,0)*(J4006/1000000*12)</f>
        <v/>
      </c>
      <c r="X4006" s="9">
        <f>VLOOKUP(A4006,Sku_list!$A$1:$D$2323,4,0)*(L4006/1000000*12)</f>
        <v/>
      </c>
      <c r="Y4006" s="9">
        <f>VLOOKUP(A4006,Sku_list!$A$1:$E$2323,5,0)*((J4006+F4006)/1000000000)</f>
        <v/>
      </c>
      <c r="AC4006" s="27">
        <f>(DAY(TODAY())+AB4006)/30</f>
        <v/>
      </c>
    </row>
    <row r="4007">
      <c r="A4007" t="n">
        <v>1608191</v>
      </c>
      <c r="B4007" t="inlineStr">
        <is>
          <t>Cibaca123 190 G + Tbr</t>
        </is>
      </c>
      <c r="C4007" t="inlineStr">
        <is>
          <t>IN15</t>
        </is>
      </c>
      <c r="D4007" t="n">
        <v>0</v>
      </c>
      <c r="E4007" t="n">
        <v>0</v>
      </c>
      <c r="F4007" t="n">
        <v>0</v>
      </c>
      <c r="G4007" t="n">
        <v>0</v>
      </c>
      <c r="H4007" t="n">
        <v>0</v>
      </c>
      <c r="I4007" t="n">
        <v>0</v>
      </c>
      <c r="J4007" t="n">
        <v>0</v>
      </c>
      <c r="K4007" t="n">
        <v>0</v>
      </c>
      <c r="L4007" t="n">
        <v>0</v>
      </c>
      <c r="M4007" t="n">
        <v>0</v>
      </c>
      <c r="N4007" t="n">
        <v>0</v>
      </c>
      <c r="P4007" s="27" t="inlineStr"/>
      <c r="R4007" t="inlineStr">
        <is>
          <t>Baddi</t>
        </is>
      </c>
      <c r="S4007" t="inlineStr">
        <is>
          <t>Plant</t>
        </is>
      </c>
      <c r="T4007" s="9">
        <f>VLOOKUP(A4007,Sku_list!$A$1:$D$2323,3,0)</f>
        <v/>
      </c>
      <c r="U4007" s="9">
        <f>VLOOKUP(A4007,Sku_list!$A$1:$D$2323,4,0)*(F4007/1000000*12)</f>
        <v/>
      </c>
      <c r="V4007" s="9">
        <f>VLOOKUP(A4007,Sku_list!$A$1:$D$2323,4,0)*(H4007/1000000*12)</f>
        <v/>
      </c>
      <c r="W4007" s="9">
        <f>VLOOKUP(A4007,Sku_list!$A$1:$D$2323,4,0)*(J4007/1000000*12)</f>
        <v/>
      </c>
      <c r="X4007" s="9">
        <f>VLOOKUP(A4007,Sku_list!$A$1:$D$2323,4,0)*(L4007/1000000*12)</f>
        <v/>
      </c>
      <c r="Y4007" s="9">
        <f>VLOOKUP(A4007,Sku_list!$A$1:$E$2323,5,0)*((J4007+F4007)/1000000000)</f>
        <v/>
      </c>
      <c r="AC4007" s="27">
        <f>(DAY(TODAY())+AB4007)/30</f>
        <v/>
      </c>
    </row>
    <row r="4008">
      <c r="A4008" t="n">
        <v>1608191</v>
      </c>
      <c r="B4008" t="inlineStr">
        <is>
          <t>Cibaca123 190 G + Tbr</t>
        </is>
      </c>
      <c r="C4008" t="inlineStr">
        <is>
          <t>IN16</t>
        </is>
      </c>
      <c r="D4008" t="n">
        <v>0</v>
      </c>
      <c r="E4008" t="n">
        <v>173280</v>
      </c>
      <c r="F4008" t="n">
        <v>0</v>
      </c>
      <c r="G4008" t="n">
        <v>0</v>
      </c>
      <c r="H4008" t="n">
        <v>0</v>
      </c>
      <c r="I4008" t="n">
        <v>0</v>
      </c>
      <c r="J4008" t="n">
        <v>0</v>
      </c>
      <c r="K4008" t="n">
        <v>0</v>
      </c>
      <c r="L4008" t="n">
        <v>0</v>
      </c>
      <c r="M4008" t="n">
        <v>0</v>
      </c>
      <c r="N4008" t="n">
        <v>0</v>
      </c>
      <c r="P4008" s="27" t="inlineStr"/>
      <c r="R4008" t="inlineStr">
        <is>
          <t>Goa</t>
        </is>
      </c>
      <c r="S4008" t="inlineStr">
        <is>
          <t>Plant</t>
        </is>
      </c>
      <c r="T4008" s="9">
        <f>VLOOKUP(A4008,Sku_list!$A$1:$D$2323,3,0)</f>
        <v/>
      </c>
      <c r="U4008" s="9">
        <f>VLOOKUP(A4008,Sku_list!$A$1:$D$2323,4,0)*(F4008/1000000*12)</f>
        <v/>
      </c>
      <c r="V4008" s="9">
        <f>VLOOKUP(A4008,Sku_list!$A$1:$D$2323,4,0)*(H4008/1000000*12)</f>
        <v/>
      </c>
      <c r="W4008" s="9">
        <f>VLOOKUP(A4008,Sku_list!$A$1:$D$2323,4,0)*(J4008/1000000*12)</f>
        <v/>
      </c>
      <c r="X4008" s="9">
        <f>VLOOKUP(A4008,Sku_list!$A$1:$D$2323,4,0)*(L4008/1000000*12)</f>
        <v/>
      </c>
      <c r="Y4008" s="9">
        <f>VLOOKUP(A4008,Sku_list!$A$1:$E$2323,5,0)*((J4008+F4008)/1000000000)</f>
        <v/>
      </c>
      <c r="AC4008" s="27">
        <f>(DAY(TODAY())+AB4008)/30</f>
        <v/>
      </c>
    </row>
    <row r="4009">
      <c r="A4009" t="n">
        <v>1608191</v>
      </c>
      <c r="B4009" t="inlineStr">
        <is>
          <t>Cibaca123 190 G + Tbr</t>
        </is>
      </c>
      <c r="C4009" t="inlineStr">
        <is>
          <t>IN60</t>
        </is>
      </c>
      <c r="D4009" t="n">
        <v>0</v>
      </c>
      <c r="E4009" t="n">
        <v>0</v>
      </c>
      <c r="F4009" t="n">
        <v>0</v>
      </c>
      <c r="G4009" t="n">
        <v>0</v>
      </c>
      <c r="H4009" t="n">
        <v>0</v>
      </c>
      <c r="I4009" t="n">
        <v>0</v>
      </c>
      <c r="J4009" t="n">
        <v>0</v>
      </c>
      <c r="K4009" t="n">
        <v>0</v>
      </c>
      <c r="L4009" t="n">
        <v>0</v>
      </c>
      <c r="M4009" t="n">
        <v>0</v>
      </c>
      <c r="N4009" t="n">
        <v>0</v>
      </c>
      <c r="P4009" s="27" t="inlineStr"/>
      <c r="R4009" t="inlineStr">
        <is>
          <t>Mumbai</t>
        </is>
      </c>
      <c r="S4009" t="inlineStr">
        <is>
          <t>West</t>
        </is>
      </c>
      <c r="T4009" s="9">
        <f>VLOOKUP(A4009,Sku_list!$A$1:$D$2323,3,0)</f>
        <v/>
      </c>
      <c r="U4009" s="9">
        <f>VLOOKUP(A4009,Sku_list!$A$1:$D$2323,4,0)*(F4009/1000000*12)</f>
        <v/>
      </c>
      <c r="V4009" s="9">
        <f>VLOOKUP(A4009,Sku_list!$A$1:$D$2323,4,0)*(H4009/1000000*12)</f>
        <v/>
      </c>
      <c r="W4009" s="9">
        <f>VLOOKUP(A4009,Sku_list!$A$1:$D$2323,4,0)*(J4009/1000000*12)</f>
        <v/>
      </c>
      <c r="X4009" s="9">
        <f>VLOOKUP(A4009,Sku_list!$A$1:$D$2323,4,0)*(L4009/1000000*12)</f>
        <v/>
      </c>
      <c r="Y4009" s="9">
        <f>VLOOKUP(A4009,Sku_list!$A$1:$E$2323,5,0)*((J4009+F4009)/1000000000)</f>
        <v/>
      </c>
      <c r="AC4009" s="27">
        <f>(DAY(TODAY())+AB4009)/30</f>
        <v/>
      </c>
    </row>
    <row r="4010">
      <c r="A4010" t="n">
        <v>1608191</v>
      </c>
      <c r="B4010" t="inlineStr">
        <is>
          <t>Cibaca123 190 G + Tbr</t>
        </is>
      </c>
      <c r="C4010" t="inlineStr">
        <is>
          <t>IN61</t>
        </is>
      </c>
      <c r="D4010" t="n">
        <v>0</v>
      </c>
      <c r="E4010" t="n">
        <v>0</v>
      </c>
      <c r="F4010" t="n">
        <v>0</v>
      </c>
      <c r="G4010" t="n">
        <v>0</v>
      </c>
      <c r="H4010" t="n">
        <v>0</v>
      </c>
      <c r="I4010" t="n">
        <v>0</v>
      </c>
      <c r="J4010" t="n">
        <v>0</v>
      </c>
      <c r="K4010" t="n">
        <v>0</v>
      </c>
      <c r="L4010" t="n">
        <v>0</v>
      </c>
      <c r="M4010" t="n">
        <v>0</v>
      </c>
      <c r="N4010" t="n">
        <v>0</v>
      </c>
      <c r="P4010" s="27" t="inlineStr"/>
      <c r="R4010" t="inlineStr">
        <is>
          <t>Delhi</t>
        </is>
      </c>
      <c r="S4010" t="inlineStr">
        <is>
          <t>North</t>
        </is>
      </c>
      <c r="T4010" s="9">
        <f>VLOOKUP(A4010,Sku_list!$A$1:$D$2323,3,0)</f>
        <v/>
      </c>
      <c r="U4010" s="9">
        <f>VLOOKUP(A4010,Sku_list!$A$1:$D$2323,4,0)*(F4010/1000000*12)</f>
        <v/>
      </c>
      <c r="V4010" s="9">
        <f>VLOOKUP(A4010,Sku_list!$A$1:$D$2323,4,0)*(H4010/1000000*12)</f>
        <v/>
      </c>
      <c r="W4010" s="9">
        <f>VLOOKUP(A4010,Sku_list!$A$1:$D$2323,4,0)*(J4010/1000000*12)</f>
        <v/>
      </c>
      <c r="X4010" s="9">
        <f>VLOOKUP(A4010,Sku_list!$A$1:$D$2323,4,0)*(L4010/1000000*12)</f>
        <v/>
      </c>
      <c r="Y4010" s="9">
        <f>VLOOKUP(A4010,Sku_list!$A$1:$E$2323,5,0)*((J4010+F4010)/1000000000)</f>
        <v/>
      </c>
      <c r="AC4010" s="27">
        <f>(DAY(TODAY())+AB4010)/30</f>
        <v/>
      </c>
    </row>
    <row r="4011">
      <c r="A4011" t="n">
        <v>1608191</v>
      </c>
      <c r="B4011" t="inlineStr">
        <is>
          <t>Cibaca123 190 G + Tbr</t>
        </is>
      </c>
      <c r="C4011" t="inlineStr">
        <is>
          <t>IN62</t>
        </is>
      </c>
      <c r="D4011" t="n">
        <v>0</v>
      </c>
      <c r="E4011" t="n">
        <v>36072</v>
      </c>
      <c r="F4011" t="n">
        <v>16146</v>
      </c>
      <c r="G4011" t="n">
        <v>26928</v>
      </c>
      <c r="H4011" t="n">
        <v>13578</v>
      </c>
      <c r="I4011" t="n">
        <v>0</v>
      </c>
      <c r="J4011" t="n">
        <v>21733</v>
      </c>
      <c r="K4011" t="n">
        <v>31615</v>
      </c>
      <c r="L4011" t="n">
        <v>56000</v>
      </c>
      <c r="M4011" t="n">
        <v>4543</v>
      </c>
      <c r="N4011" t="n">
        <v>-4543</v>
      </c>
      <c r="P4011" s="27" t="n">
        <v>0.918875</v>
      </c>
      <c r="R4011" t="inlineStr">
        <is>
          <t>Calcutta</t>
        </is>
      </c>
      <c r="S4011" t="inlineStr">
        <is>
          <t>East</t>
        </is>
      </c>
      <c r="T4011" s="9">
        <f>VLOOKUP(A4011,Sku_list!$A$1:$D$2323,3,0)</f>
        <v/>
      </c>
      <c r="U4011" s="9">
        <f>VLOOKUP(A4011,Sku_list!$A$1:$D$2323,4,0)*(F4011/1000000*12)</f>
        <v/>
      </c>
      <c r="V4011" s="9">
        <f>VLOOKUP(A4011,Sku_list!$A$1:$D$2323,4,0)*(H4011/1000000*12)</f>
        <v/>
      </c>
      <c r="W4011" s="9">
        <f>VLOOKUP(A4011,Sku_list!$A$1:$D$2323,4,0)*(J4011/1000000*12)</f>
        <v/>
      </c>
      <c r="X4011" s="9">
        <f>VLOOKUP(A4011,Sku_list!$A$1:$D$2323,4,0)*(L4011/1000000*12)</f>
        <v/>
      </c>
      <c r="Y4011" s="9">
        <f>VLOOKUP(A4011,Sku_list!$A$1:$E$2323,5,0)*((J4011+F4011)/1000000000)</f>
        <v/>
      </c>
      <c r="AC4011" s="27">
        <f>(DAY(TODAY())+AB4011)/30</f>
        <v/>
      </c>
    </row>
    <row r="4012">
      <c r="A4012" t="n">
        <v>1608191</v>
      </c>
      <c r="B4012" t="inlineStr">
        <is>
          <t>Cibaca123 190 G + Tbr</t>
        </is>
      </c>
      <c r="C4012" t="inlineStr">
        <is>
          <t>IN63</t>
        </is>
      </c>
      <c r="D4012" t="n">
        <v>0</v>
      </c>
      <c r="E4012" t="n">
        <v>0</v>
      </c>
      <c r="F4012" t="n">
        <v>0</v>
      </c>
      <c r="G4012" t="n">
        <v>0</v>
      </c>
      <c r="H4012" t="n">
        <v>0</v>
      </c>
      <c r="I4012" t="n">
        <v>0</v>
      </c>
      <c r="J4012" t="n">
        <v>0</v>
      </c>
      <c r="K4012" t="n">
        <v>0</v>
      </c>
      <c r="L4012" t="n">
        <v>0</v>
      </c>
      <c r="M4012" t="n">
        <v>0</v>
      </c>
      <c r="N4012" t="n">
        <v>0</v>
      </c>
      <c r="P4012" s="27" t="inlineStr"/>
      <c r="R4012" t="inlineStr">
        <is>
          <t>Trichy</t>
        </is>
      </c>
      <c r="S4012" t="inlineStr">
        <is>
          <t>South</t>
        </is>
      </c>
      <c r="T4012" s="9">
        <f>VLOOKUP(A4012,Sku_list!$A$1:$D$2323,3,0)</f>
        <v/>
      </c>
      <c r="U4012" s="9">
        <f>VLOOKUP(A4012,Sku_list!$A$1:$D$2323,4,0)*(F4012/1000000*12)</f>
        <v/>
      </c>
      <c r="V4012" s="9">
        <f>VLOOKUP(A4012,Sku_list!$A$1:$D$2323,4,0)*(H4012/1000000*12)</f>
        <v/>
      </c>
      <c r="W4012" s="9">
        <f>VLOOKUP(A4012,Sku_list!$A$1:$D$2323,4,0)*(J4012/1000000*12)</f>
        <v/>
      </c>
      <c r="X4012" s="9">
        <f>VLOOKUP(A4012,Sku_list!$A$1:$D$2323,4,0)*(L4012/1000000*12)</f>
        <v/>
      </c>
      <c r="Y4012" s="9">
        <f>VLOOKUP(A4012,Sku_list!$A$1:$E$2323,5,0)*((J4012+F4012)/1000000000)</f>
        <v/>
      </c>
      <c r="AC4012" s="27">
        <f>(DAY(TODAY())+AB4012)/30</f>
        <v/>
      </c>
    </row>
    <row r="4013">
      <c r="A4013" t="n">
        <v>1608191</v>
      </c>
      <c r="B4013" t="inlineStr">
        <is>
          <t>Cibaca123 190 G + Tbr</t>
        </is>
      </c>
      <c r="C4013" t="inlineStr">
        <is>
          <t>IN64</t>
        </is>
      </c>
      <c r="D4013" t="n">
        <v>0</v>
      </c>
      <c r="E4013" t="n">
        <v>0</v>
      </c>
      <c r="F4013" t="n">
        <v>0</v>
      </c>
      <c r="G4013" t="n">
        <v>12</v>
      </c>
      <c r="H4013" t="n">
        <v>0</v>
      </c>
      <c r="I4013" t="n">
        <v>0</v>
      </c>
      <c r="J4013" t="n">
        <v>0</v>
      </c>
      <c r="K4013" t="n">
        <v>0</v>
      </c>
      <c r="L4013" t="n">
        <v>0</v>
      </c>
      <c r="M4013" t="n">
        <v>0</v>
      </c>
      <c r="N4013" t="n">
        <v>0</v>
      </c>
      <c r="P4013" s="27" t="inlineStr"/>
      <c r="R4013" t="inlineStr">
        <is>
          <t>Chennai</t>
        </is>
      </c>
      <c r="S4013" t="inlineStr">
        <is>
          <t>South</t>
        </is>
      </c>
      <c r="T4013" s="9">
        <f>VLOOKUP(A4013,Sku_list!$A$1:$D$2323,3,0)</f>
        <v/>
      </c>
      <c r="U4013" s="9">
        <f>VLOOKUP(A4013,Sku_list!$A$1:$D$2323,4,0)*(F4013/1000000*12)</f>
        <v/>
      </c>
      <c r="V4013" s="9">
        <f>VLOOKUP(A4013,Sku_list!$A$1:$D$2323,4,0)*(H4013/1000000*12)</f>
        <v/>
      </c>
      <c r="W4013" s="9">
        <f>VLOOKUP(A4013,Sku_list!$A$1:$D$2323,4,0)*(J4013/1000000*12)</f>
        <v/>
      </c>
      <c r="X4013" s="9">
        <f>VLOOKUP(A4013,Sku_list!$A$1:$D$2323,4,0)*(L4013/1000000*12)</f>
        <v/>
      </c>
      <c r="Y4013" s="9">
        <f>VLOOKUP(A4013,Sku_list!$A$1:$E$2323,5,0)*((J4013+F4013)/1000000000)</f>
        <v/>
      </c>
      <c r="AC4013" s="27">
        <f>(DAY(TODAY())+AB4013)/30</f>
        <v/>
      </c>
    </row>
    <row r="4014">
      <c r="A4014" t="n">
        <v>1608191</v>
      </c>
      <c r="B4014" t="inlineStr">
        <is>
          <t>Cibaca123 190 G + Tbr</t>
        </is>
      </c>
      <c r="C4014" t="inlineStr">
        <is>
          <t>IN65</t>
        </is>
      </c>
      <c r="D4014" t="n">
        <v>0</v>
      </c>
      <c r="E4014" t="n">
        <v>30780</v>
      </c>
      <c r="F4014" t="n">
        <v>11586</v>
      </c>
      <c r="G4014" t="n">
        <v>33986</v>
      </c>
      <c r="H4014" t="n">
        <v>19317</v>
      </c>
      <c r="I4014" t="n">
        <v>0</v>
      </c>
      <c r="J4014" t="n">
        <v>18310</v>
      </c>
      <c r="K4014" t="n">
        <v>26782</v>
      </c>
      <c r="L4014" t="n">
        <v>63000</v>
      </c>
      <c r="M4014" t="n">
        <v>13787</v>
      </c>
      <c r="N4014" t="n">
        <v>-13787</v>
      </c>
      <c r="P4014" s="27" t="n">
        <v>0.7811587301587302</v>
      </c>
      <c r="R4014" t="inlineStr">
        <is>
          <t>Kanpur</t>
        </is>
      </c>
      <c r="S4014" t="inlineStr">
        <is>
          <t>North</t>
        </is>
      </c>
      <c r="T4014" s="9">
        <f>VLOOKUP(A4014,Sku_list!$A$1:$D$2323,3,0)</f>
        <v/>
      </c>
      <c r="U4014" s="9">
        <f>VLOOKUP(A4014,Sku_list!$A$1:$D$2323,4,0)*(F4014/1000000*12)</f>
        <v/>
      </c>
      <c r="V4014" s="9">
        <f>VLOOKUP(A4014,Sku_list!$A$1:$D$2323,4,0)*(H4014/1000000*12)</f>
        <v/>
      </c>
      <c r="W4014" s="9">
        <f>VLOOKUP(A4014,Sku_list!$A$1:$D$2323,4,0)*(J4014/1000000*12)</f>
        <v/>
      </c>
      <c r="X4014" s="9">
        <f>VLOOKUP(A4014,Sku_list!$A$1:$D$2323,4,0)*(L4014/1000000*12)</f>
        <v/>
      </c>
      <c r="Y4014" s="9">
        <f>VLOOKUP(A4014,Sku_list!$A$1:$E$2323,5,0)*((J4014+F4014)/1000000000)</f>
        <v/>
      </c>
      <c r="AC4014" s="27">
        <f>(DAY(TODAY())+AB4014)/30</f>
        <v/>
      </c>
    </row>
    <row r="4015">
      <c r="A4015" t="n">
        <v>1608191</v>
      </c>
      <c r="B4015" t="inlineStr">
        <is>
          <t>Cibaca123 190 G + Tbr</t>
        </is>
      </c>
      <c r="C4015" t="inlineStr">
        <is>
          <t>IN66</t>
        </is>
      </c>
      <c r="D4015" t="n">
        <v>0</v>
      </c>
      <c r="E4015" t="n">
        <v>7800</v>
      </c>
      <c r="F4015" t="n">
        <v>10086</v>
      </c>
      <c r="G4015" t="n">
        <v>14538</v>
      </c>
      <c r="H4015" t="n">
        <v>4788</v>
      </c>
      <c r="I4015" t="n">
        <v>0</v>
      </c>
      <c r="J4015" t="n">
        <v>3870</v>
      </c>
      <c r="K4015" t="n">
        <v>12126</v>
      </c>
      <c r="L4015" t="n">
        <v>20000</v>
      </c>
      <c r="M4015" t="n">
        <v>1256</v>
      </c>
      <c r="N4015" t="n">
        <v>-1256</v>
      </c>
      <c r="P4015" s="27" t="n">
        <v>0.9372</v>
      </c>
      <c r="R4015" t="inlineStr">
        <is>
          <t>Bhubaneshwar</t>
        </is>
      </c>
      <c r="S4015" t="inlineStr">
        <is>
          <t>East</t>
        </is>
      </c>
      <c r="T4015" s="9">
        <f>VLOOKUP(A4015,Sku_list!$A$1:$D$2323,3,0)</f>
        <v/>
      </c>
      <c r="U4015" s="9">
        <f>VLOOKUP(A4015,Sku_list!$A$1:$D$2323,4,0)*(F4015/1000000*12)</f>
        <v/>
      </c>
      <c r="V4015" s="9">
        <f>VLOOKUP(A4015,Sku_list!$A$1:$D$2323,4,0)*(H4015/1000000*12)</f>
        <v/>
      </c>
      <c r="W4015" s="9">
        <f>VLOOKUP(A4015,Sku_list!$A$1:$D$2323,4,0)*(J4015/1000000*12)</f>
        <v/>
      </c>
      <c r="X4015" s="9">
        <f>VLOOKUP(A4015,Sku_list!$A$1:$D$2323,4,0)*(L4015/1000000*12)</f>
        <v/>
      </c>
      <c r="Y4015" s="9">
        <f>VLOOKUP(A4015,Sku_list!$A$1:$E$2323,5,0)*((J4015+F4015)/1000000000)</f>
        <v/>
      </c>
      <c r="AC4015" s="27">
        <f>(DAY(TODAY())+AB4015)/30</f>
        <v/>
      </c>
    </row>
    <row r="4016">
      <c r="A4016" t="n">
        <v>1608191</v>
      </c>
      <c r="B4016" t="inlineStr">
        <is>
          <t>Cibaca123 190 G + Tbr</t>
        </is>
      </c>
      <c r="C4016" t="inlineStr">
        <is>
          <t>IN67</t>
        </is>
      </c>
      <c r="D4016" t="n">
        <v>0</v>
      </c>
      <c r="E4016" t="n">
        <v>17376</v>
      </c>
      <c r="F4016" t="n">
        <v>0</v>
      </c>
      <c r="G4016" t="n">
        <v>20400</v>
      </c>
      <c r="H4016" t="n">
        <v>13614</v>
      </c>
      <c r="I4016" t="n">
        <v>0</v>
      </c>
      <c r="J4016" t="n">
        <v>9993</v>
      </c>
      <c r="K4016" t="n">
        <v>7629</v>
      </c>
      <c r="L4016" t="n">
        <v>33141</v>
      </c>
      <c r="M4016" t="n">
        <v>9534</v>
      </c>
      <c r="N4016" t="n">
        <v>-9534</v>
      </c>
      <c r="P4016" s="27" t="n">
        <v>0.7123200869014212</v>
      </c>
      <c r="R4016" t="inlineStr">
        <is>
          <t>Indore</t>
        </is>
      </c>
      <c r="S4016" t="inlineStr">
        <is>
          <t>West</t>
        </is>
      </c>
      <c r="T4016" s="9">
        <f>VLOOKUP(A4016,Sku_list!$A$1:$D$2323,3,0)</f>
        <v/>
      </c>
      <c r="U4016" s="9">
        <f>VLOOKUP(A4016,Sku_list!$A$1:$D$2323,4,0)*(F4016/1000000*12)</f>
        <v/>
      </c>
      <c r="V4016" s="9">
        <f>VLOOKUP(A4016,Sku_list!$A$1:$D$2323,4,0)*(H4016/1000000*12)</f>
        <v/>
      </c>
      <c r="W4016" s="9">
        <f>VLOOKUP(A4016,Sku_list!$A$1:$D$2323,4,0)*(J4016/1000000*12)</f>
        <v/>
      </c>
      <c r="X4016" s="9">
        <f>VLOOKUP(A4016,Sku_list!$A$1:$D$2323,4,0)*(L4016/1000000*12)</f>
        <v/>
      </c>
      <c r="Y4016" s="9">
        <f>VLOOKUP(A4016,Sku_list!$A$1:$E$2323,5,0)*((J4016+F4016)/1000000000)</f>
        <v/>
      </c>
      <c r="AC4016" s="27">
        <f>(DAY(TODAY())+AB4016)/30</f>
        <v/>
      </c>
    </row>
    <row r="4017">
      <c r="A4017" t="n">
        <v>1608191</v>
      </c>
      <c r="B4017" t="inlineStr">
        <is>
          <t>Cibaca123 190 G + Tbr</t>
        </is>
      </c>
      <c r="C4017" t="inlineStr">
        <is>
          <t>IN68</t>
        </is>
      </c>
      <c r="D4017" t="n">
        <v>0</v>
      </c>
      <c r="E4017" t="n">
        <v>23400</v>
      </c>
      <c r="F4017" t="n">
        <v>0</v>
      </c>
      <c r="G4017" t="n">
        <v>14586</v>
      </c>
      <c r="H4017" t="n">
        <v>8874</v>
      </c>
      <c r="I4017" t="n">
        <v>0</v>
      </c>
      <c r="J4017" t="n">
        <v>15000</v>
      </c>
      <c r="K4017" t="n">
        <v>10644</v>
      </c>
      <c r="L4017" t="n">
        <v>30109</v>
      </c>
      <c r="M4017" t="n">
        <v>6235</v>
      </c>
      <c r="N4017" t="n">
        <v>-6235</v>
      </c>
      <c r="P4017" s="27" t="n">
        <v>0.7929190607459563</v>
      </c>
      <c r="R4017" t="inlineStr">
        <is>
          <t>Baroda</t>
        </is>
      </c>
      <c r="S4017" t="inlineStr">
        <is>
          <t>West</t>
        </is>
      </c>
      <c r="T4017" s="9">
        <f>VLOOKUP(A4017,Sku_list!$A$1:$D$2323,3,0)</f>
        <v/>
      </c>
      <c r="U4017" s="9">
        <f>VLOOKUP(A4017,Sku_list!$A$1:$D$2323,4,0)*(F4017/1000000*12)</f>
        <v/>
      </c>
      <c r="V4017" s="9">
        <f>VLOOKUP(A4017,Sku_list!$A$1:$D$2323,4,0)*(H4017/1000000*12)</f>
        <v/>
      </c>
      <c r="W4017" s="9">
        <f>VLOOKUP(A4017,Sku_list!$A$1:$D$2323,4,0)*(J4017/1000000*12)</f>
        <v/>
      </c>
      <c r="X4017" s="9">
        <f>VLOOKUP(A4017,Sku_list!$A$1:$D$2323,4,0)*(L4017/1000000*12)</f>
        <v/>
      </c>
      <c r="Y4017" s="9">
        <f>VLOOKUP(A4017,Sku_list!$A$1:$E$2323,5,0)*((J4017+F4017)/1000000000)</f>
        <v/>
      </c>
      <c r="AC4017" s="27">
        <f>(DAY(TODAY())+AB4017)/30</f>
        <v/>
      </c>
    </row>
    <row r="4018">
      <c r="A4018" t="n">
        <v>1608191</v>
      </c>
      <c r="B4018" t="inlineStr">
        <is>
          <t>Cibaca123 190 G + Tbr</t>
        </is>
      </c>
      <c r="C4018" t="inlineStr">
        <is>
          <t>IN69</t>
        </is>
      </c>
      <c r="D4018" t="n">
        <v>0</v>
      </c>
      <c r="E4018" t="n">
        <v>0</v>
      </c>
      <c r="F4018" t="n">
        <v>0</v>
      </c>
      <c r="G4018" t="n">
        <v>0</v>
      </c>
      <c r="H4018" t="n">
        <v>0</v>
      </c>
      <c r="I4018" t="n">
        <v>0</v>
      </c>
      <c r="J4018" t="n">
        <v>0</v>
      </c>
      <c r="K4018" t="n">
        <v>0</v>
      </c>
      <c r="L4018" t="n">
        <v>0</v>
      </c>
      <c r="M4018" t="n">
        <v>0</v>
      </c>
      <c r="N4018" t="n">
        <v>0</v>
      </c>
      <c r="P4018" s="27" t="inlineStr"/>
      <c r="R4018" t="inlineStr">
        <is>
          <t>Hyderabad</t>
        </is>
      </c>
      <c r="S4018" t="inlineStr">
        <is>
          <t>South</t>
        </is>
      </c>
      <c r="T4018" s="9">
        <f>VLOOKUP(A4018,Sku_list!$A$1:$D$2323,3,0)</f>
        <v/>
      </c>
      <c r="U4018" s="9">
        <f>VLOOKUP(A4018,Sku_list!$A$1:$D$2323,4,0)*(F4018/1000000*12)</f>
        <v/>
      </c>
      <c r="V4018" s="9">
        <f>VLOOKUP(A4018,Sku_list!$A$1:$D$2323,4,0)*(H4018/1000000*12)</f>
        <v/>
      </c>
      <c r="W4018" s="9">
        <f>VLOOKUP(A4018,Sku_list!$A$1:$D$2323,4,0)*(J4018/1000000*12)</f>
        <v/>
      </c>
      <c r="X4018" s="9">
        <f>VLOOKUP(A4018,Sku_list!$A$1:$D$2323,4,0)*(L4018/1000000*12)</f>
        <v/>
      </c>
      <c r="Y4018" s="9">
        <f>VLOOKUP(A4018,Sku_list!$A$1:$E$2323,5,0)*((J4018+F4018)/1000000000)</f>
        <v/>
      </c>
      <c r="AC4018" s="27">
        <f>(DAY(TODAY())+AB4018)/30</f>
        <v/>
      </c>
    </row>
    <row r="4019">
      <c r="A4019" t="n">
        <v>1608191</v>
      </c>
      <c r="B4019" t="inlineStr">
        <is>
          <t>Cibaca123 190 G + Tbr</t>
        </is>
      </c>
      <c r="C4019" t="inlineStr">
        <is>
          <t>IN70</t>
        </is>
      </c>
      <c r="D4019" t="n">
        <v>0</v>
      </c>
      <c r="E4019" t="n">
        <v>0</v>
      </c>
      <c r="F4019" t="n">
        <v>0</v>
      </c>
      <c r="G4019" t="n">
        <v>0</v>
      </c>
      <c r="H4019" t="n">
        <v>0</v>
      </c>
      <c r="I4019" t="n">
        <v>0</v>
      </c>
      <c r="J4019" t="n">
        <v>0</v>
      </c>
      <c r="K4019" t="n">
        <v>0</v>
      </c>
      <c r="L4019" t="n">
        <v>0</v>
      </c>
      <c r="M4019" t="n">
        <v>0</v>
      </c>
      <c r="N4019" t="n">
        <v>0</v>
      </c>
      <c r="P4019" s="27" t="inlineStr"/>
      <c r="R4019" t="inlineStr">
        <is>
          <t>Allepy</t>
        </is>
      </c>
      <c r="S4019" t="inlineStr">
        <is>
          <t>South</t>
        </is>
      </c>
      <c r="T4019" s="9">
        <f>VLOOKUP(A4019,Sku_list!$A$1:$D$2323,3,0)</f>
        <v/>
      </c>
      <c r="U4019" s="9">
        <f>VLOOKUP(A4019,Sku_list!$A$1:$D$2323,4,0)*(F4019/1000000*12)</f>
        <v/>
      </c>
      <c r="V4019" s="9">
        <f>VLOOKUP(A4019,Sku_list!$A$1:$D$2323,4,0)*(H4019/1000000*12)</f>
        <v/>
      </c>
      <c r="W4019" s="9">
        <f>VLOOKUP(A4019,Sku_list!$A$1:$D$2323,4,0)*(J4019/1000000*12)</f>
        <v/>
      </c>
      <c r="X4019" s="9">
        <f>VLOOKUP(A4019,Sku_list!$A$1:$D$2323,4,0)*(L4019/1000000*12)</f>
        <v/>
      </c>
      <c r="Y4019" s="9">
        <f>VLOOKUP(A4019,Sku_list!$A$1:$E$2323,5,0)*((J4019+F4019)/1000000000)</f>
        <v/>
      </c>
      <c r="AC4019" s="27">
        <f>(DAY(TODAY())+AB4019)/30</f>
        <v/>
      </c>
    </row>
    <row r="4020">
      <c r="A4020" t="n">
        <v>1608191</v>
      </c>
      <c r="B4020" t="inlineStr">
        <is>
          <t>Cibaca123 190 G + Tbr</t>
        </is>
      </c>
      <c r="C4020" t="inlineStr">
        <is>
          <t>IN71</t>
        </is>
      </c>
      <c r="D4020" t="n">
        <v>0</v>
      </c>
      <c r="E4020" t="n">
        <v>0</v>
      </c>
      <c r="F4020" t="n">
        <v>0</v>
      </c>
      <c r="G4020" t="n">
        <v>0</v>
      </c>
      <c r="H4020" t="n">
        <v>0</v>
      </c>
      <c r="I4020" t="n">
        <v>0</v>
      </c>
      <c r="J4020" t="n">
        <v>0</v>
      </c>
      <c r="K4020" t="n">
        <v>0</v>
      </c>
      <c r="L4020" t="n">
        <v>0</v>
      </c>
      <c r="M4020" t="n">
        <v>0</v>
      </c>
      <c r="N4020" t="n">
        <v>0</v>
      </c>
      <c r="P4020" s="27" t="inlineStr"/>
      <c r="R4020" t="inlineStr">
        <is>
          <t>Bangalore</t>
        </is>
      </c>
      <c r="S4020" t="inlineStr">
        <is>
          <t>South</t>
        </is>
      </c>
      <c r="T4020" s="9">
        <f>VLOOKUP(A4020,Sku_list!$A$1:$D$2323,3,0)</f>
        <v/>
      </c>
      <c r="U4020" s="9">
        <f>VLOOKUP(A4020,Sku_list!$A$1:$D$2323,4,0)*(F4020/1000000*12)</f>
        <v/>
      </c>
      <c r="V4020" s="9">
        <f>VLOOKUP(A4020,Sku_list!$A$1:$D$2323,4,0)*(H4020/1000000*12)</f>
        <v/>
      </c>
      <c r="W4020" s="9">
        <f>VLOOKUP(A4020,Sku_list!$A$1:$D$2323,4,0)*(J4020/1000000*12)</f>
        <v/>
      </c>
      <c r="X4020" s="9">
        <f>VLOOKUP(A4020,Sku_list!$A$1:$D$2323,4,0)*(L4020/1000000*12)</f>
        <v/>
      </c>
      <c r="Y4020" s="9">
        <f>VLOOKUP(A4020,Sku_list!$A$1:$E$2323,5,0)*((J4020+F4020)/1000000000)</f>
        <v/>
      </c>
      <c r="AC4020" s="27">
        <f>(DAY(TODAY())+AB4020)/30</f>
        <v/>
      </c>
    </row>
    <row r="4021">
      <c r="A4021" t="n">
        <v>1608191</v>
      </c>
      <c r="B4021" t="inlineStr">
        <is>
          <t>Cibaca123 190 G + Tbr</t>
        </is>
      </c>
      <c r="C4021" t="inlineStr">
        <is>
          <t>IN72</t>
        </is>
      </c>
      <c r="D4021" t="n">
        <v>0</v>
      </c>
      <c r="E4021" t="n">
        <v>0</v>
      </c>
      <c r="F4021" t="n">
        <v>3000</v>
      </c>
      <c r="G4021" t="n">
        <v>5640</v>
      </c>
      <c r="H4021" t="n">
        <v>1775</v>
      </c>
      <c r="I4021" t="n">
        <v>0</v>
      </c>
      <c r="J4021" t="n">
        <v>1</v>
      </c>
      <c r="K4021" t="n">
        <v>2959</v>
      </c>
      <c r="L4021" t="n">
        <v>8400</v>
      </c>
      <c r="M4021" t="n">
        <v>3624</v>
      </c>
      <c r="N4021" t="n">
        <v>-3624</v>
      </c>
      <c r="P4021" s="27" t="n">
        <v>0.5685714285714286</v>
      </c>
      <c r="R4021" t="inlineStr">
        <is>
          <t>Gauhati</t>
        </is>
      </c>
      <c r="S4021" t="inlineStr">
        <is>
          <t>East</t>
        </is>
      </c>
      <c r="T4021" s="9">
        <f>VLOOKUP(A4021,Sku_list!$A$1:$D$2323,3,0)</f>
        <v/>
      </c>
      <c r="U4021" s="9">
        <f>VLOOKUP(A4021,Sku_list!$A$1:$D$2323,4,0)*(F4021/1000000*12)</f>
        <v/>
      </c>
      <c r="V4021" s="9">
        <f>VLOOKUP(A4021,Sku_list!$A$1:$D$2323,4,0)*(H4021/1000000*12)</f>
        <v/>
      </c>
      <c r="W4021" s="9">
        <f>VLOOKUP(A4021,Sku_list!$A$1:$D$2323,4,0)*(J4021/1000000*12)</f>
        <v/>
      </c>
      <c r="X4021" s="9">
        <f>VLOOKUP(A4021,Sku_list!$A$1:$D$2323,4,0)*(L4021/1000000*12)</f>
        <v/>
      </c>
      <c r="Y4021" s="9">
        <f>VLOOKUP(A4021,Sku_list!$A$1:$E$2323,5,0)*((J4021+F4021)/1000000000)</f>
        <v/>
      </c>
      <c r="AC4021" s="27">
        <f>(DAY(TODAY())+AB4021)/30</f>
        <v/>
      </c>
    </row>
    <row r="4022">
      <c r="A4022" t="n">
        <v>1608191</v>
      </c>
      <c r="B4022" t="inlineStr">
        <is>
          <t>Cibaca123 190 G + Tbr</t>
        </is>
      </c>
      <c r="C4022" t="inlineStr">
        <is>
          <t>IN73</t>
        </is>
      </c>
      <c r="D4022" t="n">
        <v>0</v>
      </c>
      <c r="E4022" t="n">
        <v>8100</v>
      </c>
      <c r="F4022" t="n">
        <v>10200</v>
      </c>
      <c r="G4022" t="n">
        <v>22080</v>
      </c>
      <c r="H4022" t="n">
        <v>3000</v>
      </c>
      <c r="I4022" t="n">
        <v>0</v>
      </c>
      <c r="J4022" t="n">
        <v>5100</v>
      </c>
      <c r="K4022" t="n">
        <v>10638</v>
      </c>
      <c r="L4022" t="n">
        <v>22000</v>
      </c>
      <c r="M4022" t="n">
        <v>3700</v>
      </c>
      <c r="N4022" t="n">
        <v>-3700</v>
      </c>
      <c r="P4022" s="27" t="n">
        <v>0.8318181818181818</v>
      </c>
      <c r="R4022" t="inlineStr">
        <is>
          <t>Patna</t>
        </is>
      </c>
      <c r="S4022" t="inlineStr">
        <is>
          <t>East</t>
        </is>
      </c>
      <c r="T4022" s="9">
        <f>VLOOKUP(A4022,Sku_list!$A$1:$D$2323,3,0)</f>
        <v/>
      </c>
      <c r="U4022" s="9">
        <f>VLOOKUP(A4022,Sku_list!$A$1:$D$2323,4,0)*(F4022/1000000*12)</f>
        <v/>
      </c>
      <c r="V4022" s="9">
        <f>VLOOKUP(A4022,Sku_list!$A$1:$D$2323,4,0)*(H4022/1000000*12)</f>
        <v/>
      </c>
      <c r="W4022" s="9">
        <f>VLOOKUP(A4022,Sku_list!$A$1:$D$2323,4,0)*(J4022/1000000*12)</f>
        <v/>
      </c>
      <c r="X4022" s="9">
        <f>VLOOKUP(A4022,Sku_list!$A$1:$D$2323,4,0)*(L4022/1000000*12)</f>
        <v/>
      </c>
      <c r="Y4022" s="9">
        <f>VLOOKUP(A4022,Sku_list!$A$1:$E$2323,5,0)*((J4022+F4022)/1000000000)</f>
        <v/>
      </c>
      <c r="AC4022" s="27">
        <f>(DAY(TODAY())+AB4022)/30</f>
        <v/>
      </c>
    </row>
    <row r="4023">
      <c r="A4023" t="n">
        <v>1608191</v>
      </c>
      <c r="B4023" t="inlineStr">
        <is>
          <t>Cibaca123 190 G + Tbr</t>
        </is>
      </c>
      <c r="C4023" t="inlineStr">
        <is>
          <t>IN74</t>
        </is>
      </c>
      <c r="D4023" t="n">
        <v>0</v>
      </c>
      <c r="E4023" t="n">
        <v>0</v>
      </c>
      <c r="F4023" t="n">
        <v>0</v>
      </c>
      <c r="G4023" t="n">
        <v>0</v>
      </c>
      <c r="H4023" t="n">
        <v>0</v>
      </c>
      <c r="I4023" t="n">
        <v>0</v>
      </c>
      <c r="J4023" t="n">
        <v>0</v>
      </c>
      <c r="K4023" t="n">
        <v>0</v>
      </c>
      <c r="L4023" t="n">
        <v>0</v>
      </c>
      <c r="M4023" t="n">
        <v>0</v>
      </c>
      <c r="N4023" t="n">
        <v>0</v>
      </c>
      <c r="P4023" s="27" t="inlineStr"/>
      <c r="R4023" t="inlineStr">
        <is>
          <t>Nepal-exp</t>
        </is>
      </c>
      <c r="S4023" t="inlineStr">
        <is>
          <t>Exp-DC</t>
        </is>
      </c>
      <c r="T4023" s="9">
        <f>VLOOKUP(A4023,Sku_list!$A$1:$D$2323,3,0)</f>
        <v/>
      </c>
      <c r="U4023" s="9">
        <f>VLOOKUP(A4023,Sku_list!$A$1:$D$2323,4,0)*(F4023/1000000*12)</f>
        <v/>
      </c>
      <c r="V4023" s="9">
        <f>VLOOKUP(A4023,Sku_list!$A$1:$D$2323,4,0)*(H4023/1000000*12)</f>
        <v/>
      </c>
      <c r="W4023" s="9">
        <f>VLOOKUP(A4023,Sku_list!$A$1:$D$2323,4,0)*(J4023/1000000*12)</f>
        <v/>
      </c>
      <c r="X4023" s="9">
        <f>VLOOKUP(A4023,Sku_list!$A$1:$D$2323,4,0)*(L4023/1000000*12)</f>
        <v/>
      </c>
      <c r="Y4023" s="9">
        <f>VLOOKUP(A4023,Sku_list!$A$1:$E$2323,5,0)*((J4023+F4023)/1000000000)</f>
        <v/>
      </c>
      <c r="AC4023" s="27">
        <f>(DAY(TODAY())+AB4023)/30</f>
        <v/>
      </c>
    </row>
    <row r="4024">
      <c r="A4024" t="n">
        <v>1608191</v>
      </c>
      <c r="B4024" t="inlineStr">
        <is>
          <t>Cibaca123 190 G + Tbr</t>
        </is>
      </c>
      <c r="C4024" t="inlineStr">
        <is>
          <t>IN75</t>
        </is>
      </c>
      <c r="D4024" t="n">
        <v>0</v>
      </c>
      <c r="E4024" t="n">
        <v>11598</v>
      </c>
      <c r="F4024" t="n">
        <v>5100</v>
      </c>
      <c r="G4024" t="n">
        <v>9462</v>
      </c>
      <c r="H4024" t="n">
        <v>7473</v>
      </c>
      <c r="I4024" t="n">
        <v>0</v>
      </c>
      <c r="J4024" t="n">
        <v>9791</v>
      </c>
      <c r="K4024" t="n">
        <v>13181</v>
      </c>
      <c r="L4024" t="n">
        <v>25000</v>
      </c>
      <c r="M4024" t="n">
        <v>2636</v>
      </c>
      <c r="N4024" t="n">
        <v>-2636</v>
      </c>
      <c r="P4024" s="27" t="n">
        <v>0.89456</v>
      </c>
      <c r="R4024" t="inlineStr">
        <is>
          <t>Jaipur</t>
        </is>
      </c>
      <c r="S4024" t="inlineStr">
        <is>
          <t>North</t>
        </is>
      </c>
      <c r="T4024" s="9">
        <f>VLOOKUP(A4024,Sku_list!$A$1:$D$2323,3,0)</f>
        <v/>
      </c>
      <c r="U4024" s="9">
        <f>VLOOKUP(A4024,Sku_list!$A$1:$D$2323,4,0)*(F4024/1000000*12)</f>
        <v/>
      </c>
      <c r="V4024" s="9">
        <f>VLOOKUP(A4024,Sku_list!$A$1:$D$2323,4,0)*(H4024/1000000*12)</f>
        <v/>
      </c>
      <c r="W4024" s="9">
        <f>VLOOKUP(A4024,Sku_list!$A$1:$D$2323,4,0)*(J4024/1000000*12)</f>
        <v/>
      </c>
      <c r="X4024" s="9">
        <f>VLOOKUP(A4024,Sku_list!$A$1:$D$2323,4,0)*(L4024/1000000*12)</f>
        <v/>
      </c>
      <c r="Y4024" s="9">
        <f>VLOOKUP(A4024,Sku_list!$A$1:$E$2323,5,0)*((J4024+F4024)/1000000000)</f>
        <v/>
      </c>
      <c r="AC4024" s="27">
        <f>(DAY(TODAY())+AB4024)/30</f>
        <v/>
      </c>
    </row>
    <row r="4025">
      <c r="A4025" t="n">
        <v>1608191</v>
      </c>
      <c r="B4025" t="inlineStr">
        <is>
          <t>Cibaca123 190 G + Tbr</t>
        </is>
      </c>
      <c r="C4025" t="inlineStr">
        <is>
          <t>IN76</t>
        </is>
      </c>
      <c r="D4025" t="n">
        <v>0</v>
      </c>
      <c r="E4025" t="n">
        <v>13500</v>
      </c>
      <c r="F4025" t="n">
        <v>10205</v>
      </c>
      <c r="G4025" t="n">
        <v>15582</v>
      </c>
      <c r="H4025" t="n">
        <v>9186</v>
      </c>
      <c r="I4025" t="n">
        <v>0</v>
      </c>
      <c r="J4025" t="n">
        <v>6324</v>
      </c>
      <c r="K4025" t="n">
        <v>15233</v>
      </c>
      <c r="L4025" t="n">
        <v>27000</v>
      </c>
      <c r="M4025" t="n">
        <v>1285</v>
      </c>
      <c r="N4025" t="n">
        <v>-1285</v>
      </c>
      <c r="P4025" s="27" t="n">
        <v>0.9524074074074074</v>
      </c>
      <c r="R4025" t="inlineStr">
        <is>
          <t>Ghaziabad</t>
        </is>
      </c>
      <c r="S4025" t="inlineStr">
        <is>
          <t>North</t>
        </is>
      </c>
      <c r="T4025" s="9">
        <f>VLOOKUP(A4025,Sku_list!$A$1:$D$2323,3,0)</f>
        <v/>
      </c>
      <c r="U4025" s="9">
        <f>VLOOKUP(A4025,Sku_list!$A$1:$D$2323,4,0)*(F4025/1000000*12)</f>
        <v/>
      </c>
      <c r="V4025" s="9">
        <f>VLOOKUP(A4025,Sku_list!$A$1:$D$2323,4,0)*(H4025/1000000*12)</f>
        <v/>
      </c>
      <c r="W4025" s="9">
        <f>VLOOKUP(A4025,Sku_list!$A$1:$D$2323,4,0)*(J4025/1000000*12)</f>
        <v/>
      </c>
      <c r="X4025" s="9">
        <f>VLOOKUP(A4025,Sku_list!$A$1:$D$2323,4,0)*(L4025/1000000*12)</f>
        <v/>
      </c>
      <c r="Y4025" s="9">
        <f>VLOOKUP(A4025,Sku_list!$A$1:$E$2323,5,0)*((J4025+F4025)/1000000000)</f>
        <v/>
      </c>
      <c r="AC4025" s="27">
        <f>(DAY(TODAY())+AB4025)/30</f>
        <v/>
      </c>
    </row>
    <row r="4026">
      <c r="A4026" t="n">
        <v>1608191</v>
      </c>
      <c r="B4026" t="inlineStr">
        <is>
          <t>Cibaca123 190 G + Tbr</t>
        </is>
      </c>
      <c r="C4026" t="inlineStr">
        <is>
          <t>IN77</t>
        </is>
      </c>
      <c r="D4026" t="n">
        <v>0</v>
      </c>
      <c r="E4026" t="n">
        <v>0</v>
      </c>
      <c r="F4026" t="n">
        <v>0</v>
      </c>
      <c r="G4026" t="n">
        <v>0</v>
      </c>
      <c r="H4026" t="n">
        <v>0</v>
      </c>
      <c r="I4026" t="n">
        <v>0</v>
      </c>
      <c r="J4026" t="n">
        <v>0</v>
      </c>
      <c r="K4026" t="n">
        <v>0</v>
      </c>
      <c r="L4026" t="n">
        <v>0</v>
      </c>
      <c r="M4026" t="n">
        <v>0</v>
      </c>
      <c r="N4026" t="n">
        <v>0</v>
      </c>
      <c r="P4026" s="27" t="inlineStr"/>
      <c r="R4026" t="inlineStr">
        <is>
          <t>POC Bhiwandi</t>
        </is>
      </c>
      <c r="S4026" t="inlineStr">
        <is>
          <t>West</t>
        </is>
      </c>
      <c r="T4026" s="9">
        <f>VLOOKUP(A4026,Sku_list!$A$1:$D$2323,3,0)</f>
        <v/>
      </c>
      <c r="U4026" s="9">
        <f>VLOOKUP(A4026,Sku_list!$A$1:$D$2323,4,0)*(F4026/1000000*12)</f>
        <v/>
      </c>
      <c r="V4026" s="9">
        <f>VLOOKUP(A4026,Sku_list!$A$1:$D$2323,4,0)*(H4026/1000000*12)</f>
        <v/>
      </c>
      <c r="W4026" s="9">
        <f>VLOOKUP(A4026,Sku_list!$A$1:$D$2323,4,0)*(J4026/1000000*12)</f>
        <v/>
      </c>
      <c r="X4026" s="9">
        <f>VLOOKUP(A4026,Sku_list!$A$1:$D$2323,4,0)*(L4026/1000000*12)</f>
        <v/>
      </c>
      <c r="Y4026" s="9">
        <f>VLOOKUP(A4026,Sku_list!$A$1:$E$2323,5,0)*((J4026+F4026)/1000000000)</f>
        <v/>
      </c>
      <c r="AC4026" s="27">
        <f>(DAY(TODAY())+AB4026)/30</f>
        <v/>
      </c>
    </row>
    <row r="4027">
      <c r="A4027" t="n">
        <v>1608191</v>
      </c>
      <c r="B4027" t="inlineStr">
        <is>
          <t>Cibaca123 190 G + Tbr</t>
        </is>
      </c>
      <c r="C4027" t="inlineStr">
        <is>
          <t>IN78</t>
        </is>
      </c>
      <c r="D4027" t="n">
        <v>0</v>
      </c>
      <c r="E4027" t="n">
        <v>0</v>
      </c>
      <c r="F4027" t="n">
        <v>0</v>
      </c>
      <c r="G4027" t="n">
        <v>0</v>
      </c>
      <c r="H4027" t="n">
        <v>0</v>
      </c>
      <c r="I4027" t="n">
        <v>0</v>
      </c>
      <c r="J4027" t="n">
        <v>0</v>
      </c>
      <c r="K4027" t="n">
        <v>0</v>
      </c>
      <c r="L4027" t="n">
        <v>0</v>
      </c>
      <c r="M4027" t="n">
        <v>0</v>
      </c>
      <c r="N4027" t="n">
        <v>0</v>
      </c>
      <c r="P4027" s="27" t="inlineStr"/>
      <c r="R4027" t="inlineStr">
        <is>
          <t>Kundli</t>
        </is>
      </c>
      <c r="S4027" t="inlineStr">
        <is>
          <t>North</t>
        </is>
      </c>
      <c r="T4027" s="9">
        <f>VLOOKUP(A4027,Sku_list!$A$1:$D$2323,3,0)</f>
        <v/>
      </c>
      <c r="U4027" s="9">
        <f>VLOOKUP(A4027,Sku_list!$A$1:$D$2323,4,0)*(F4027/1000000*12)</f>
        <v/>
      </c>
      <c r="V4027" s="9">
        <f>VLOOKUP(A4027,Sku_list!$A$1:$D$2323,4,0)*(H4027/1000000*12)</f>
        <v/>
      </c>
      <c r="W4027" s="9">
        <f>VLOOKUP(A4027,Sku_list!$A$1:$D$2323,4,0)*(J4027/1000000*12)</f>
        <v/>
      </c>
      <c r="X4027" s="9">
        <f>VLOOKUP(A4027,Sku_list!$A$1:$D$2323,4,0)*(L4027/1000000*12)</f>
        <v/>
      </c>
      <c r="Y4027" s="9">
        <f>VLOOKUP(A4027,Sku_list!$A$1:$E$2323,5,0)*((J4027+F4027)/1000000000)</f>
        <v/>
      </c>
      <c r="AC4027" s="27">
        <f>(DAY(TODAY())+AB4027)/30</f>
        <v/>
      </c>
    </row>
    <row r="4028">
      <c r="A4028" t="n">
        <v>1608191</v>
      </c>
      <c r="B4028" t="inlineStr">
        <is>
          <t>Cibaca123 190 G + Tbr</t>
        </is>
      </c>
      <c r="C4028" t="inlineStr">
        <is>
          <t>IN79</t>
        </is>
      </c>
      <c r="D4028" t="n">
        <v>0</v>
      </c>
      <c r="E4028" t="n">
        <v>0</v>
      </c>
      <c r="F4028" t="n">
        <v>0</v>
      </c>
      <c r="G4028" t="n">
        <v>0</v>
      </c>
      <c r="H4028" t="n">
        <v>0</v>
      </c>
      <c r="I4028" t="n">
        <v>0</v>
      </c>
      <c r="J4028" t="n">
        <v>0</v>
      </c>
      <c r="K4028" t="n">
        <v>0</v>
      </c>
      <c r="L4028" t="n">
        <v>0</v>
      </c>
      <c r="M4028" t="n">
        <v>0</v>
      </c>
      <c r="N4028" t="n">
        <v>0</v>
      </c>
      <c r="P4028" s="27" t="inlineStr"/>
      <c r="R4028" t="inlineStr">
        <is>
          <t>Goa</t>
        </is>
      </c>
      <c r="S4028" t="inlineStr">
        <is>
          <t>West</t>
        </is>
      </c>
      <c r="T4028" s="9">
        <f>VLOOKUP(A4028,Sku_list!$A$1:$D$2323,3,0)</f>
        <v/>
      </c>
      <c r="U4028" s="9">
        <f>VLOOKUP(A4028,Sku_list!$A$1:$D$2323,4,0)*(F4028/1000000*12)</f>
        <v/>
      </c>
      <c r="V4028" s="9">
        <f>VLOOKUP(A4028,Sku_list!$A$1:$D$2323,4,0)*(H4028/1000000*12)</f>
        <v/>
      </c>
      <c r="W4028" s="9">
        <f>VLOOKUP(A4028,Sku_list!$A$1:$D$2323,4,0)*(J4028/1000000*12)</f>
        <v/>
      </c>
      <c r="X4028" s="9">
        <f>VLOOKUP(A4028,Sku_list!$A$1:$D$2323,4,0)*(L4028/1000000*12)</f>
        <v/>
      </c>
      <c r="Y4028" s="9">
        <f>VLOOKUP(A4028,Sku_list!$A$1:$E$2323,5,0)*((J4028+F4028)/1000000000)</f>
        <v/>
      </c>
      <c r="AC4028" s="27">
        <f>(DAY(TODAY())+AB4028)/30</f>
        <v/>
      </c>
    </row>
    <row r="4029">
      <c r="A4029" t="n">
        <v>1608191</v>
      </c>
      <c r="B4029" t="inlineStr">
        <is>
          <t>Cibaca123 190 G + Tbr</t>
        </is>
      </c>
      <c r="C4029" t="inlineStr">
        <is>
          <t>IN80</t>
        </is>
      </c>
      <c r="D4029" t="n">
        <v>0</v>
      </c>
      <c r="E4029" t="n">
        <v>0</v>
      </c>
      <c r="F4029" t="n">
        <v>0</v>
      </c>
      <c r="G4029" t="n">
        <v>0</v>
      </c>
      <c r="H4029" t="n">
        <v>0</v>
      </c>
      <c r="I4029" t="n">
        <v>0</v>
      </c>
      <c r="J4029" t="n">
        <v>0</v>
      </c>
      <c r="K4029" t="n">
        <v>0</v>
      </c>
      <c r="L4029" t="n">
        <v>0</v>
      </c>
      <c r="M4029" t="n">
        <v>0</v>
      </c>
      <c r="N4029" t="n">
        <v>0</v>
      </c>
      <c r="P4029" s="27" t="inlineStr"/>
      <c r="R4029" t="inlineStr">
        <is>
          <t>Morinda</t>
        </is>
      </c>
      <c r="S4029" t="inlineStr">
        <is>
          <t>North</t>
        </is>
      </c>
      <c r="T4029" s="9">
        <f>VLOOKUP(A4029,Sku_list!$A$1:$D$2323,3,0)</f>
        <v/>
      </c>
      <c r="U4029" s="9">
        <f>VLOOKUP(A4029,Sku_list!$A$1:$D$2323,4,0)*(F4029/1000000*12)</f>
        <v/>
      </c>
      <c r="V4029" s="9">
        <f>VLOOKUP(A4029,Sku_list!$A$1:$D$2323,4,0)*(H4029/1000000*12)</f>
        <v/>
      </c>
      <c r="W4029" s="9">
        <f>VLOOKUP(A4029,Sku_list!$A$1:$D$2323,4,0)*(J4029/1000000*12)</f>
        <v/>
      </c>
      <c r="X4029" s="9">
        <f>VLOOKUP(A4029,Sku_list!$A$1:$D$2323,4,0)*(L4029/1000000*12)</f>
        <v/>
      </c>
      <c r="Y4029" s="9">
        <f>VLOOKUP(A4029,Sku_list!$A$1:$E$2323,5,0)*((J4029+F4029)/1000000000)</f>
        <v/>
      </c>
      <c r="AC4029" s="27">
        <f>(DAY(TODAY())+AB4029)/30</f>
        <v/>
      </c>
    </row>
    <row r="4030">
      <c r="A4030" t="n">
        <v>1608191</v>
      </c>
      <c r="B4030" t="inlineStr">
        <is>
          <t>Cibaca123 190 G + Tbr</t>
        </is>
      </c>
      <c r="C4030" t="inlineStr">
        <is>
          <t>IN81</t>
        </is>
      </c>
      <c r="D4030" t="n">
        <v>0</v>
      </c>
      <c r="E4030" t="n">
        <v>0</v>
      </c>
      <c r="F4030" t="n">
        <v>1200</v>
      </c>
      <c r="G4030" t="n">
        <v>2952</v>
      </c>
      <c r="H4030" t="n">
        <v>2562</v>
      </c>
      <c r="I4030" t="n">
        <v>0</v>
      </c>
      <c r="J4030" t="n">
        <v>701</v>
      </c>
      <c r="K4030" t="n">
        <v>1775</v>
      </c>
      <c r="L4030" t="n">
        <v>4600</v>
      </c>
      <c r="M4030" t="n">
        <v>137</v>
      </c>
      <c r="N4030" t="n">
        <v>-137</v>
      </c>
      <c r="P4030" s="27" t="n">
        <v>0.9702173913043478</v>
      </c>
      <c r="R4030" t="inlineStr">
        <is>
          <t>Bhiwandi</t>
        </is>
      </c>
      <c r="S4030" t="inlineStr">
        <is>
          <t>West</t>
        </is>
      </c>
      <c r="T4030" s="9">
        <f>VLOOKUP(A4030,Sku_list!$A$1:$D$2323,3,0)</f>
        <v/>
      </c>
      <c r="U4030" s="9">
        <f>VLOOKUP(A4030,Sku_list!$A$1:$D$2323,4,0)*(F4030/1000000*12)</f>
        <v/>
      </c>
      <c r="V4030" s="9">
        <f>VLOOKUP(A4030,Sku_list!$A$1:$D$2323,4,0)*(H4030/1000000*12)</f>
        <v/>
      </c>
      <c r="W4030" s="9">
        <f>VLOOKUP(A4030,Sku_list!$A$1:$D$2323,4,0)*(J4030/1000000*12)</f>
        <v/>
      </c>
      <c r="X4030" s="9">
        <f>VLOOKUP(A4030,Sku_list!$A$1:$D$2323,4,0)*(L4030/1000000*12)</f>
        <v/>
      </c>
      <c r="Y4030" s="9">
        <f>VLOOKUP(A4030,Sku_list!$A$1:$E$2323,5,0)*((J4030+F4030)/1000000000)</f>
        <v/>
      </c>
      <c r="AC4030" s="27">
        <f>(DAY(TODAY())+AB4030)/30</f>
        <v/>
      </c>
    </row>
    <row r="4031">
      <c r="A4031" t="n">
        <v>1608191</v>
      </c>
      <c r="B4031" t="inlineStr">
        <is>
          <t>Cibaca123 190 G + Tbr</t>
        </is>
      </c>
      <c r="C4031" t="inlineStr">
        <is>
          <t>IN82</t>
        </is>
      </c>
      <c r="D4031" t="n">
        <v>0</v>
      </c>
      <c r="E4031" t="n">
        <v>8400</v>
      </c>
      <c r="F4031" t="n">
        <v>0</v>
      </c>
      <c r="G4031" t="n">
        <v>0</v>
      </c>
      <c r="H4031" t="n">
        <v>0</v>
      </c>
      <c r="I4031" t="n">
        <v>0</v>
      </c>
      <c r="J4031" t="n">
        <v>6840</v>
      </c>
      <c r="K4031" t="n">
        <v>6840</v>
      </c>
      <c r="L4031" t="n">
        <v>0</v>
      </c>
      <c r="M4031" t="n">
        <v>-6840</v>
      </c>
      <c r="N4031" t="n">
        <v>6840</v>
      </c>
      <c r="P4031" s="27" t="inlineStr"/>
      <c r="R4031" t="inlineStr">
        <is>
          <t>DC</t>
        </is>
      </c>
      <c r="S4031" t="inlineStr">
        <is>
          <t>West DC</t>
        </is>
      </c>
      <c r="T4031" s="9">
        <f>VLOOKUP(A4031,Sku_list!$A$1:$D$2323,3,0)</f>
        <v/>
      </c>
      <c r="U4031" s="9">
        <f>VLOOKUP(A4031,Sku_list!$A$1:$D$2323,4,0)*(F4031/1000000*12)</f>
        <v/>
      </c>
      <c r="V4031" s="9">
        <f>VLOOKUP(A4031,Sku_list!$A$1:$D$2323,4,0)*(H4031/1000000*12)</f>
        <v/>
      </c>
      <c r="W4031" s="9">
        <f>VLOOKUP(A4031,Sku_list!$A$1:$D$2323,4,0)*(J4031/1000000*12)</f>
        <v/>
      </c>
      <c r="X4031" s="9">
        <f>VLOOKUP(A4031,Sku_list!$A$1:$D$2323,4,0)*(L4031/1000000*12)</f>
        <v/>
      </c>
      <c r="Y4031" s="9">
        <f>VLOOKUP(A4031,Sku_list!$A$1:$E$2323,5,0)*((J4031+F4031)/1000000000)</f>
        <v/>
      </c>
      <c r="AC4031" s="27">
        <f>(DAY(TODAY())+AB4031)/30</f>
        <v/>
      </c>
    </row>
    <row r="4032">
      <c r="A4032" t="n">
        <v>1608191</v>
      </c>
      <c r="B4032" t="inlineStr">
        <is>
          <t>Cibaca123 190 G + Tbr</t>
        </is>
      </c>
      <c r="C4032" t="inlineStr">
        <is>
          <t>IN83</t>
        </is>
      </c>
      <c r="D4032" t="n">
        <v>0</v>
      </c>
      <c r="E4032" t="n">
        <v>11700</v>
      </c>
      <c r="F4032" t="n">
        <v>900</v>
      </c>
      <c r="G4032" t="n">
        <v>10764</v>
      </c>
      <c r="H4032" t="n">
        <v>10470</v>
      </c>
      <c r="I4032" t="n">
        <v>0</v>
      </c>
      <c r="J4032" t="n">
        <v>4530</v>
      </c>
      <c r="K4032" t="n">
        <v>4890</v>
      </c>
      <c r="L4032" t="n">
        <v>22066</v>
      </c>
      <c r="M4032" t="n">
        <v>6166</v>
      </c>
      <c r="N4032" t="n">
        <v>-6166</v>
      </c>
      <c r="P4032" s="27" t="n">
        <v>0.720565575999275</v>
      </c>
      <c r="R4032" t="inlineStr">
        <is>
          <t>Aurangabad</t>
        </is>
      </c>
      <c r="S4032" t="inlineStr">
        <is>
          <t>West</t>
        </is>
      </c>
      <c r="T4032" s="9">
        <f>VLOOKUP(A4032,Sku_list!$A$1:$D$2323,3,0)</f>
        <v/>
      </c>
      <c r="U4032" s="9">
        <f>VLOOKUP(A4032,Sku_list!$A$1:$D$2323,4,0)*(F4032/1000000*12)</f>
        <v/>
      </c>
      <c r="V4032" s="9">
        <f>VLOOKUP(A4032,Sku_list!$A$1:$D$2323,4,0)*(H4032/1000000*12)</f>
        <v/>
      </c>
      <c r="W4032" s="9">
        <f>VLOOKUP(A4032,Sku_list!$A$1:$D$2323,4,0)*(J4032/1000000*12)</f>
        <v/>
      </c>
      <c r="X4032" s="9">
        <f>VLOOKUP(A4032,Sku_list!$A$1:$D$2323,4,0)*(L4032/1000000*12)</f>
        <v/>
      </c>
      <c r="Y4032" s="9">
        <f>VLOOKUP(A4032,Sku_list!$A$1:$E$2323,5,0)*((J4032+F4032)/1000000000)</f>
        <v/>
      </c>
      <c r="AC4032" s="27">
        <f>(DAY(TODAY())+AB4032)/30</f>
        <v/>
      </c>
    </row>
    <row r="4033">
      <c r="A4033" t="n">
        <v>1608191</v>
      </c>
      <c r="B4033" t="inlineStr">
        <is>
          <t>Cibaca123 190 G + Tbr</t>
        </is>
      </c>
      <c r="C4033" t="inlineStr">
        <is>
          <t>IN84</t>
        </is>
      </c>
      <c r="D4033" t="n">
        <v>0</v>
      </c>
      <c r="E4033" t="n">
        <v>0</v>
      </c>
      <c r="F4033" t="n">
        <v>0</v>
      </c>
      <c r="G4033" t="n">
        <v>3972</v>
      </c>
      <c r="H4033" t="n">
        <v>3558</v>
      </c>
      <c r="I4033" t="n">
        <v>0</v>
      </c>
      <c r="J4033" t="n">
        <v>1206</v>
      </c>
      <c r="K4033" t="n">
        <v>684</v>
      </c>
      <c r="L4033" t="n">
        <v>10028</v>
      </c>
      <c r="M4033" t="n">
        <v>5264</v>
      </c>
      <c r="N4033" t="n">
        <v>-5264</v>
      </c>
      <c r="P4033" s="27" t="n">
        <v>0.4750698045472677</v>
      </c>
      <c r="R4033" t="inlineStr">
        <is>
          <t>Raipur</t>
        </is>
      </c>
      <c r="S4033" t="inlineStr">
        <is>
          <t>West</t>
        </is>
      </c>
      <c r="T4033" s="9">
        <f>VLOOKUP(A4033,Sku_list!$A$1:$D$2323,3,0)</f>
        <v/>
      </c>
      <c r="U4033" s="9">
        <f>VLOOKUP(A4033,Sku_list!$A$1:$D$2323,4,0)*(F4033/1000000*12)</f>
        <v/>
      </c>
      <c r="V4033" s="9">
        <f>VLOOKUP(A4033,Sku_list!$A$1:$D$2323,4,0)*(H4033/1000000*12)</f>
        <v/>
      </c>
      <c r="W4033" s="9">
        <f>VLOOKUP(A4033,Sku_list!$A$1:$D$2323,4,0)*(J4033/1000000*12)</f>
        <v/>
      </c>
      <c r="X4033" s="9">
        <f>VLOOKUP(A4033,Sku_list!$A$1:$D$2323,4,0)*(L4033/1000000*12)</f>
        <v/>
      </c>
      <c r="Y4033" s="9">
        <f>VLOOKUP(A4033,Sku_list!$A$1:$E$2323,5,0)*((J4033+F4033)/1000000000)</f>
        <v/>
      </c>
      <c r="AC4033" s="27">
        <f>(DAY(TODAY())+AB4033)/30</f>
        <v/>
      </c>
    </row>
    <row r="4034">
      <c r="A4034" t="n">
        <v>1608191</v>
      </c>
      <c r="B4034" t="inlineStr">
        <is>
          <t>Cibaca123 190 G + Tbr</t>
        </is>
      </c>
      <c r="C4034" t="inlineStr">
        <is>
          <t>IN85</t>
        </is>
      </c>
      <c r="D4034" t="n">
        <v>0</v>
      </c>
      <c r="E4034" t="n">
        <v>0</v>
      </c>
      <c r="F4034" t="n">
        <v>0</v>
      </c>
      <c r="G4034" t="n">
        <v>0</v>
      </c>
      <c r="H4034" t="n">
        <v>0</v>
      </c>
      <c r="I4034" t="n">
        <v>0</v>
      </c>
      <c r="J4034" t="n">
        <v>0</v>
      </c>
      <c r="K4034" t="n">
        <v>0</v>
      </c>
      <c r="L4034" t="n">
        <v>0</v>
      </c>
      <c r="M4034" t="n">
        <v>0</v>
      </c>
      <c r="N4034" t="n">
        <v>0</v>
      </c>
      <c r="P4034" s="27" t="inlineStr"/>
      <c r="R4034" t="inlineStr">
        <is>
          <t>Tripura</t>
        </is>
      </c>
      <c r="S4034" t="inlineStr">
        <is>
          <t>East</t>
        </is>
      </c>
      <c r="T4034" s="9">
        <f>VLOOKUP(A4034,Sku_list!$A$1:$D$2323,3,0)</f>
        <v/>
      </c>
      <c r="U4034" s="9">
        <f>VLOOKUP(A4034,Sku_list!$A$1:$D$2323,4,0)*(F4034/1000000*12)</f>
        <v/>
      </c>
      <c r="V4034" s="9">
        <f>VLOOKUP(A4034,Sku_list!$A$1:$D$2323,4,0)*(H4034/1000000*12)</f>
        <v/>
      </c>
      <c r="W4034" s="9">
        <f>VLOOKUP(A4034,Sku_list!$A$1:$D$2323,4,0)*(J4034/1000000*12)</f>
        <v/>
      </c>
      <c r="X4034" s="9">
        <f>VLOOKUP(A4034,Sku_list!$A$1:$D$2323,4,0)*(L4034/1000000*12)</f>
        <v/>
      </c>
      <c r="Y4034" s="9">
        <f>VLOOKUP(A4034,Sku_list!$A$1:$E$2323,5,0)*((J4034+F4034)/1000000000)</f>
        <v/>
      </c>
      <c r="AC4034" s="27">
        <f>(DAY(TODAY())+AB4034)/30</f>
        <v/>
      </c>
    </row>
    <row r="4035">
      <c r="A4035" t="n">
        <v>1608191</v>
      </c>
      <c r="B4035" t="inlineStr">
        <is>
          <t>Cibaca123 190 G + Tbr</t>
        </is>
      </c>
      <c r="C4035" t="inlineStr">
        <is>
          <t>IN86</t>
        </is>
      </c>
      <c r="D4035" t="n">
        <v>0</v>
      </c>
      <c r="E4035" t="n">
        <v>6684</v>
      </c>
      <c r="F4035" t="n">
        <v>0</v>
      </c>
      <c r="G4035" t="n">
        <v>6228</v>
      </c>
      <c r="H4035" t="n">
        <v>2820</v>
      </c>
      <c r="I4035" t="n">
        <v>0</v>
      </c>
      <c r="J4035" t="n">
        <v>4704</v>
      </c>
      <c r="K4035" t="n">
        <v>4110</v>
      </c>
      <c r="L4035" t="n">
        <v>11000</v>
      </c>
      <c r="M4035" t="n">
        <v>3476</v>
      </c>
      <c r="N4035" t="n">
        <v>-3476</v>
      </c>
      <c r="P4035" s="27" t="n">
        <v>0.6840000000000001</v>
      </c>
      <c r="R4035" t="inlineStr">
        <is>
          <t>Jamshedpur</t>
        </is>
      </c>
      <c r="S4035" t="inlineStr">
        <is>
          <t>East</t>
        </is>
      </c>
      <c r="T4035" s="9">
        <f>VLOOKUP(A4035,Sku_list!$A$1:$D$2323,3,0)</f>
        <v/>
      </c>
      <c r="U4035" s="9">
        <f>VLOOKUP(A4035,Sku_list!$A$1:$D$2323,4,0)*(F4035/1000000*12)</f>
        <v/>
      </c>
      <c r="V4035" s="9">
        <f>VLOOKUP(A4035,Sku_list!$A$1:$D$2323,4,0)*(H4035/1000000*12)</f>
        <v/>
      </c>
      <c r="W4035" s="9">
        <f>VLOOKUP(A4035,Sku_list!$A$1:$D$2323,4,0)*(J4035/1000000*12)</f>
        <v/>
      </c>
      <c r="X4035" s="9">
        <f>VLOOKUP(A4035,Sku_list!$A$1:$D$2323,4,0)*(L4035/1000000*12)</f>
        <v/>
      </c>
      <c r="Y4035" s="9">
        <f>VLOOKUP(A4035,Sku_list!$A$1:$E$2323,5,0)*((J4035+F4035)/1000000000)</f>
        <v/>
      </c>
      <c r="AC4035" s="27">
        <f>(DAY(TODAY())+AB4035)/30</f>
        <v/>
      </c>
    </row>
    <row r="4036">
      <c r="A4036" t="n">
        <v>1608191</v>
      </c>
      <c r="B4036" t="inlineStr">
        <is>
          <t>Cibaca123 190 G + Tbr</t>
        </is>
      </c>
      <c r="C4036" t="inlineStr">
        <is>
          <t>IN87</t>
        </is>
      </c>
      <c r="D4036" t="n">
        <v>0</v>
      </c>
      <c r="E4036" t="n">
        <v>0</v>
      </c>
      <c r="F4036" t="n">
        <v>0</v>
      </c>
      <c r="G4036" t="n">
        <v>0</v>
      </c>
      <c r="H4036" t="n">
        <v>0</v>
      </c>
      <c r="I4036" t="n">
        <v>0</v>
      </c>
      <c r="J4036" t="n">
        <v>0</v>
      </c>
      <c r="K4036" t="n">
        <v>0</v>
      </c>
      <c r="L4036" t="n">
        <v>0</v>
      </c>
      <c r="M4036" t="n">
        <v>0</v>
      </c>
      <c r="N4036" t="n">
        <v>0</v>
      </c>
      <c r="P4036" s="27" t="inlineStr"/>
      <c r="R4036" t="inlineStr">
        <is>
          <t>Vijaywada</t>
        </is>
      </c>
      <c r="S4036" t="inlineStr">
        <is>
          <t>South</t>
        </is>
      </c>
      <c r="T4036" s="9">
        <f>VLOOKUP(A4036,Sku_list!$A$1:$D$2323,3,0)</f>
        <v/>
      </c>
      <c r="U4036" s="9">
        <f>VLOOKUP(A4036,Sku_list!$A$1:$D$2323,4,0)*(F4036/1000000*12)</f>
        <v/>
      </c>
      <c r="V4036" s="9">
        <f>VLOOKUP(A4036,Sku_list!$A$1:$D$2323,4,0)*(H4036/1000000*12)</f>
        <v/>
      </c>
      <c r="W4036" s="9">
        <f>VLOOKUP(A4036,Sku_list!$A$1:$D$2323,4,0)*(J4036/1000000*12)</f>
        <v/>
      </c>
      <c r="X4036" s="9">
        <f>VLOOKUP(A4036,Sku_list!$A$1:$D$2323,4,0)*(L4036/1000000*12)</f>
        <v/>
      </c>
      <c r="Y4036" s="9">
        <f>VLOOKUP(A4036,Sku_list!$A$1:$E$2323,5,0)*((J4036+F4036)/1000000000)</f>
        <v/>
      </c>
      <c r="AC4036" s="27">
        <f>(DAY(TODAY())+AB4036)/30</f>
        <v/>
      </c>
    </row>
    <row r="4037">
      <c r="A4037" t="n">
        <v>1608191</v>
      </c>
      <c r="B4037" t="inlineStr">
        <is>
          <t>Cibaca123 190 G + Tbr</t>
        </is>
      </c>
      <c r="C4037" t="inlineStr">
        <is>
          <t>IN88</t>
        </is>
      </c>
      <c r="D4037" t="n">
        <v>0</v>
      </c>
      <c r="E4037" t="n">
        <v>2100</v>
      </c>
      <c r="F4037" t="n">
        <v>0</v>
      </c>
      <c r="G4037" t="n">
        <v>3414</v>
      </c>
      <c r="H4037" t="n">
        <v>2040</v>
      </c>
      <c r="I4037" t="n">
        <v>0</v>
      </c>
      <c r="J4037" t="n">
        <v>1296</v>
      </c>
      <c r="K4037" t="n">
        <v>1158</v>
      </c>
      <c r="L4037" t="n">
        <v>0</v>
      </c>
      <c r="M4037" t="n">
        <v>-3336</v>
      </c>
      <c r="N4037" t="n">
        <v>3336</v>
      </c>
      <c r="P4037" s="27" t="inlineStr"/>
      <c r="R4037" t="inlineStr">
        <is>
          <t>Uttaranchal</t>
        </is>
      </c>
      <c r="S4037" t="inlineStr">
        <is>
          <t>North</t>
        </is>
      </c>
      <c r="T4037" s="9">
        <f>VLOOKUP(A4037,Sku_list!$A$1:$D$2323,3,0)</f>
        <v/>
      </c>
      <c r="U4037" s="9">
        <f>VLOOKUP(A4037,Sku_list!$A$1:$D$2323,4,0)*(F4037/1000000*12)</f>
        <v/>
      </c>
      <c r="V4037" s="9">
        <f>VLOOKUP(A4037,Sku_list!$A$1:$D$2323,4,0)*(H4037/1000000*12)</f>
        <v/>
      </c>
      <c r="W4037" s="9">
        <f>VLOOKUP(A4037,Sku_list!$A$1:$D$2323,4,0)*(J4037/1000000*12)</f>
        <v/>
      </c>
      <c r="X4037" s="9">
        <f>VLOOKUP(A4037,Sku_list!$A$1:$D$2323,4,0)*(L4037/1000000*12)</f>
        <v/>
      </c>
      <c r="Y4037" s="9">
        <f>VLOOKUP(A4037,Sku_list!$A$1:$E$2323,5,0)*((J4037+F4037)/1000000000)</f>
        <v/>
      </c>
      <c r="AC4037" s="27">
        <f>(DAY(TODAY())+AB4037)/30</f>
        <v/>
      </c>
    </row>
    <row r="4038">
      <c r="A4038" t="n">
        <v>1608191</v>
      </c>
      <c r="B4038" t="inlineStr">
        <is>
          <t>Cibaca123 190 G + Tbr</t>
        </is>
      </c>
      <c r="C4038" t="inlineStr">
        <is>
          <t>IN89</t>
        </is>
      </c>
      <c r="D4038" t="n">
        <v>0</v>
      </c>
      <c r="E4038" t="n">
        <v>0</v>
      </c>
      <c r="F4038" t="n">
        <v>0</v>
      </c>
      <c r="G4038" t="n">
        <v>0</v>
      </c>
      <c r="H4038" t="n">
        <v>0</v>
      </c>
      <c r="I4038" t="n">
        <v>0</v>
      </c>
      <c r="J4038" t="n">
        <v>0</v>
      </c>
      <c r="K4038" t="n">
        <v>0</v>
      </c>
      <c r="L4038" t="n">
        <v>0</v>
      </c>
      <c r="M4038" t="n">
        <v>0</v>
      </c>
      <c r="N4038" t="n">
        <v>0</v>
      </c>
      <c r="P4038" s="27" t="inlineStr"/>
      <c r="R4038" t="inlineStr">
        <is>
          <t>Hubli</t>
        </is>
      </c>
      <c r="S4038" t="inlineStr">
        <is>
          <t>South</t>
        </is>
      </c>
      <c r="T4038" s="9">
        <f>VLOOKUP(A4038,Sku_list!$A$1:$D$2323,3,0)</f>
        <v/>
      </c>
      <c r="U4038" s="9">
        <f>VLOOKUP(A4038,Sku_list!$A$1:$D$2323,4,0)*(F4038/1000000*12)</f>
        <v/>
      </c>
      <c r="V4038" s="9">
        <f>VLOOKUP(A4038,Sku_list!$A$1:$D$2323,4,0)*(H4038/1000000*12)</f>
        <v/>
      </c>
      <c r="W4038" s="9">
        <f>VLOOKUP(A4038,Sku_list!$A$1:$D$2323,4,0)*(J4038/1000000*12)</f>
        <v/>
      </c>
      <c r="X4038" s="9">
        <f>VLOOKUP(A4038,Sku_list!$A$1:$D$2323,4,0)*(L4038/1000000*12)</f>
        <v/>
      </c>
      <c r="Y4038" s="9">
        <f>VLOOKUP(A4038,Sku_list!$A$1:$E$2323,5,0)*((J4038+F4038)/1000000000)</f>
        <v/>
      </c>
      <c r="AC4038" s="27">
        <f>(DAY(TODAY())+AB4038)/30</f>
        <v/>
      </c>
    </row>
    <row r="4039">
      <c r="A4039" t="n">
        <v>1608191</v>
      </c>
      <c r="B4039" t="inlineStr">
        <is>
          <t>Cibaca123 190 G + Tbr</t>
        </is>
      </c>
      <c r="C4039" t="inlineStr">
        <is>
          <t>IN90</t>
        </is>
      </c>
      <c r="D4039" t="n">
        <v>0</v>
      </c>
      <c r="E4039" t="n">
        <v>0</v>
      </c>
      <c r="F4039" t="n">
        <v>0</v>
      </c>
      <c r="G4039" t="n">
        <v>0</v>
      </c>
      <c r="H4039" t="n">
        <v>0</v>
      </c>
      <c r="I4039" t="n">
        <v>0</v>
      </c>
      <c r="J4039" t="n">
        <v>0</v>
      </c>
      <c r="K4039" t="n">
        <v>0</v>
      </c>
      <c r="L4039" t="n">
        <v>0</v>
      </c>
      <c r="M4039" t="n">
        <v>0</v>
      </c>
      <c r="N4039" t="n">
        <v>0</v>
      </c>
      <c r="P4039" s="27" t="inlineStr"/>
      <c r="R4039" t="inlineStr">
        <is>
          <t>Export</t>
        </is>
      </c>
      <c r="S4039" t="inlineStr">
        <is>
          <t>Exp-DC</t>
        </is>
      </c>
      <c r="T4039" s="9">
        <f>VLOOKUP(A4039,Sku_list!$A$1:$D$2323,3,0)</f>
        <v/>
      </c>
      <c r="U4039" s="9">
        <f>VLOOKUP(A4039,Sku_list!$A$1:$D$2323,4,0)*(F4039/1000000*12)</f>
        <v/>
      </c>
      <c r="V4039" s="9">
        <f>VLOOKUP(A4039,Sku_list!$A$1:$D$2323,4,0)*(H4039/1000000*12)</f>
        <v/>
      </c>
      <c r="W4039" s="9">
        <f>VLOOKUP(A4039,Sku_list!$A$1:$D$2323,4,0)*(J4039/1000000*12)</f>
        <v/>
      </c>
      <c r="X4039" s="9">
        <f>VLOOKUP(A4039,Sku_list!$A$1:$D$2323,4,0)*(L4039/1000000*12)</f>
        <v/>
      </c>
      <c r="Y4039" s="9">
        <f>VLOOKUP(A4039,Sku_list!$A$1:$E$2323,5,0)*((J4039+F4039)/1000000000)</f>
        <v/>
      </c>
      <c r="AC4039" s="27">
        <f>(DAY(TODAY())+AB4039)/30</f>
        <v/>
      </c>
    </row>
    <row r="4040">
      <c r="A4040" t="n">
        <v>1608191</v>
      </c>
      <c r="B4040" t="inlineStr">
        <is>
          <t>Cibaca123 190 G + Tbr</t>
        </is>
      </c>
      <c r="C4040" t="inlineStr">
        <is>
          <t>IN91</t>
        </is>
      </c>
      <c r="D4040" t="n">
        <v>0</v>
      </c>
      <c r="E4040" t="n">
        <v>0</v>
      </c>
      <c r="F4040" t="n">
        <v>0</v>
      </c>
      <c r="G4040" t="n">
        <v>0</v>
      </c>
      <c r="H4040" t="n">
        <v>0</v>
      </c>
      <c r="I4040" t="n">
        <v>0</v>
      </c>
      <c r="J4040" t="n">
        <v>0</v>
      </c>
      <c r="K4040" t="n">
        <v>0</v>
      </c>
      <c r="L4040" t="n">
        <v>0</v>
      </c>
      <c r="M4040" t="n">
        <v>0</v>
      </c>
      <c r="N4040" t="n">
        <v>0</v>
      </c>
      <c r="P4040" s="27" t="inlineStr"/>
      <c r="R4040" t="inlineStr">
        <is>
          <t>Siliguri</t>
        </is>
      </c>
      <c r="S4040" t="inlineStr">
        <is>
          <t>East</t>
        </is>
      </c>
      <c r="T4040" s="9">
        <f>VLOOKUP(A4040,Sku_list!$A$1:$D$2323,3,0)</f>
        <v/>
      </c>
      <c r="U4040" s="9">
        <f>VLOOKUP(A4040,Sku_list!$A$1:$D$2323,4,0)*(F4040/1000000*12)</f>
        <v/>
      </c>
      <c r="V4040" s="9">
        <f>VLOOKUP(A4040,Sku_list!$A$1:$D$2323,4,0)*(H4040/1000000*12)</f>
        <v/>
      </c>
      <c r="W4040" s="9">
        <f>VLOOKUP(A4040,Sku_list!$A$1:$D$2323,4,0)*(J4040/1000000*12)</f>
        <v/>
      </c>
      <c r="X4040" s="9">
        <f>VLOOKUP(A4040,Sku_list!$A$1:$D$2323,4,0)*(L4040/1000000*12)</f>
        <v/>
      </c>
      <c r="Y4040" s="9">
        <f>VLOOKUP(A4040,Sku_list!$A$1:$E$2323,5,0)*((J4040+F4040)/1000000000)</f>
        <v/>
      </c>
      <c r="AC4040" s="27">
        <f>(DAY(TODAY())+AB4040)/30</f>
        <v/>
      </c>
    </row>
    <row r="4041">
      <c r="A4041" t="n">
        <v>1608191</v>
      </c>
      <c r="B4041" t="inlineStr">
        <is>
          <t>Cibaca123 190 G + Tbr</t>
        </is>
      </c>
      <c r="C4041" t="inlineStr">
        <is>
          <t>IN92</t>
        </is>
      </c>
      <c r="D4041" t="n">
        <v>0</v>
      </c>
      <c r="E4041" t="n">
        <v>0</v>
      </c>
      <c r="F4041" t="n">
        <v>0</v>
      </c>
      <c r="G4041" t="n">
        <v>0</v>
      </c>
      <c r="H4041" t="n">
        <v>0</v>
      </c>
      <c r="I4041" t="n">
        <v>0</v>
      </c>
      <c r="J4041" t="n">
        <v>0</v>
      </c>
      <c r="K4041" t="n">
        <v>0</v>
      </c>
      <c r="L4041" t="n">
        <v>0</v>
      </c>
      <c r="M4041" t="n">
        <v>0</v>
      </c>
      <c r="N4041" t="n">
        <v>0</v>
      </c>
      <c r="P4041" s="27" t="inlineStr"/>
      <c r="R4041" t="inlineStr">
        <is>
          <t>J &amp; K</t>
        </is>
      </c>
      <c r="S4041" t="inlineStr">
        <is>
          <t>North</t>
        </is>
      </c>
      <c r="T4041" s="9">
        <f>VLOOKUP(A4041,Sku_list!$A$1:$D$2323,3,0)</f>
        <v/>
      </c>
      <c r="U4041" s="9">
        <f>VLOOKUP(A4041,Sku_list!$A$1:$D$2323,4,0)*(F4041/1000000*12)</f>
        <v/>
      </c>
      <c r="V4041" s="9">
        <f>VLOOKUP(A4041,Sku_list!$A$1:$D$2323,4,0)*(H4041/1000000*12)</f>
        <v/>
      </c>
      <c r="W4041" s="9">
        <f>VLOOKUP(A4041,Sku_list!$A$1:$D$2323,4,0)*(J4041/1000000*12)</f>
        <v/>
      </c>
      <c r="X4041" s="9">
        <f>VLOOKUP(A4041,Sku_list!$A$1:$D$2323,4,0)*(L4041/1000000*12)</f>
        <v/>
      </c>
      <c r="Y4041" s="9">
        <f>VLOOKUP(A4041,Sku_list!$A$1:$E$2323,5,0)*((J4041+F4041)/1000000000)</f>
        <v/>
      </c>
      <c r="AC4041" s="27">
        <f>(DAY(TODAY())+AB4041)/30</f>
        <v/>
      </c>
    </row>
    <row r="4042">
      <c r="A4042" t="n">
        <v>1608191</v>
      </c>
      <c r="B4042" t="inlineStr">
        <is>
          <t>Cibaca123 190 G + Tbr</t>
        </is>
      </c>
      <c r="C4042" t="inlineStr">
        <is>
          <t>IN93</t>
        </is>
      </c>
      <c r="D4042" t="n">
        <v>0</v>
      </c>
      <c r="E4042" t="n">
        <v>0</v>
      </c>
      <c r="F4042" t="n">
        <v>0</v>
      </c>
      <c r="G4042" t="n">
        <v>0</v>
      </c>
      <c r="H4042" t="n">
        <v>0</v>
      </c>
      <c r="I4042" t="n">
        <v>0</v>
      </c>
      <c r="J4042" t="n">
        <v>0</v>
      </c>
      <c r="K4042" t="n">
        <v>0</v>
      </c>
      <c r="L4042" t="n">
        <v>0</v>
      </c>
      <c r="M4042" t="n">
        <v>0</v>
      </c>
      <c r="N4042" t="n">
        <v>0</v>
      </c>
      <c r="P4042" s="27" t="inlineStr"/>
      <c r="R4042" t="inlineStr">
        <is>
          <t>Himachal</t>
        </is>
      </c>
      <c r="S4042" t="inlineStr">
        <is>
          <t>North</t>
        </is>
      </c>
      <c r="T4042" s="9">
        <f>VLOOKUP(A4042,Sku_list!$A$1:$D$2323,3,0)</f>
        <v/>
      </c>
      <c r="U4042" s="9">
        <f>VLOOKUP(A4042,Sku_list!$A$1:$D$2323,4,0)*(F4042/1000000*12)</f>
        <v/>
      </c>
      <c r="V4042" s="9">
        <f>VLOOKUP(A4042,Sku_list!$A$1:$D$2323,4,0)*(H4042/1000000*12)</f>
        <v/>
      </c>
      <c r="W4042" s="9">
        <f>VLOOKUP(A4042,Sku_list!$A$1:$D$2323,4,0)*(J4042/1000000*12)</f>
        <v/>
      </c>
      <c r="X4042" s="9">
        <f>VLOOKUP(A4042,Sku_list!$A$1:$D$2323,4,0)*(L4042/1000000*12)</f>
        <v/>
      </c>
      <c r="Y4042" s="9">
        <f>VLOOKUP(A4042,Sku_list!$A$1:$E$2323,5,0)*((J4042+F4042)/1000000000)</f>
        <v/>
      </c>
      <c r="AC4042" s="27">
        <f>(DAY(TODAY())+AB4042)/30</f>
        <v/>
      </c>
    </row>
    <row r="4043">
      <c r="A4043" t="n">
        <v>1608191</v>
      </c>
      <c r="B4043" t="inlineStr">
        <is>
          <t>Cibaca123 190 G + Tbr</t>
        </is>
      </c>
      <c r="C4043" t="inlineStr">
        <is>
          <t>IN94</t>
        </is>
      </c>
      <c r="D4043" t="n">
        <v>0</v>
      </c>
      <c r="E4043" t="n">
        <v>0</v>
      </c>
      <c r="F4043" t="n">
        <v>0</v>
      </c>
      <c r="G4043" t="n">
        <v>0</v>
      </c>
      <c r="H4043" t="n">
        <v>0</v>
      </c>
      <c r="I4043" t="n">
        <v>0</v>
      </c>
      <c r="J4043" t="n">
        <v>0</v>
      </c>
      <c r="K4043" t="n">
        <v>0</v>
      </c>
      <c r="L4043" t="n">
        <v>0</v>
      </c>
      <c r="M4043" t="n">
        <v>0</v>
      </c>
      <c r="N4043" t="n">
        <v>0</v>
      </c>
      <c r="P4043" s="27" t="inlineStr"/>
      <c r="R4043" t="inlineStr">
        <is>
          <t>Chandigarh</t>
        </is>
      </c>
      <c r="S4043" t="inlineStr">
        <is>
          <t>North</t>
        </is>
      </c>
      <c r="T4043" s="9">
        <f>VLOOKUP(A4043,Sku_list!$A$1:$D$2323,3,0)</f>
        <v/>
      </c>
      <c r="U4043" s="9">
        <f>VLOOKUP(A4043,Sku_list!$A$1:$D$2323,4,0)*(F4043/1000000*12)</f>
        <v/>
      </c>
      <c r="V4043" s="9">
        <f>VLOOKUP(A4043,Sku_list!$A$1:$D$2323,4,0)*(H4043/1000000*12)</f>
        <v/>
      </c>
      <c r="W4043" s="9">
        <f>VLOOKUP(A4043,Sku_list!$A$1:$D$2323,4,0)*(J4043/1000000*12)</f>
        <v/>
      </c>
      <c r="X4043" s="9">
        <f>VLOOKUP(A4043,Sku_list!$A$1:$D$2323,4,0)*(L4043/1000000*12)</f>
        <v/>
      </c>
      <c r="Y4043" s="9">
        <f>VLOOKUP(A4043,Sku_list!$A$1:$E$2323,5,0)*((J4043+F4043)/1000000000)</f>
        <v/>
      </c>
      <c r="AC4043" s="27">
        <f>(DAY(TODAY())+AB4043)/30</f>
        <v/>
      </c>
    </row>
    <row r="4044">
      <c r="A4044" t="n">
        <v>1608191</v>
      </c>
      <c r="B4044" t="inlineStr">
        <is>
          <t>Cibaca123 190 G + Tbr</t>
        </is>
      </c>
      <c r="C4044" t="inlineStr">
        <is>
          <t>IN95</t>
        </is>
      </c>
      <c r="D4044" t="n">
        <v>0</v>
      </c>
      <c r="E4044" t="n">
        <v>30114</v>
      </c>
      <c r="F4044" t="n">
        <v>0</v>
      </c>
      <c r="G4044" t="n">
        <v>0</v>
      </c>
      <c r="H4044" t="n">
        <v>0</v>
      </c>
      <c r="I4044" t="n">
        <v>0</v>
      </c>
      <c r="J4044" t="n">
        <v>9354</v>
      </c>
      <c r="K4044" t="n">
        <v>9354</v>
      </c>
      <c r="L4044" t="n">
        <v>0</v>
      </c>
      <c r="M4044" t="n">
        <v>-9354</v>
      </c>
      <c r="N4044" t="n">
        <v>9354</v>
      </c>
      <c r="P4044" s="27" t="inlineStr"/>
      <c r="R4044" t="inlineStr">
        <is>
          <t>Hasangarh</t>
        </is>
      </c>
      <c r="S4044" t="inlineStr">
        <is>
          <t>North DC</t>
        </is>
      </c>
      <c r="T4044" s="9">
        <f>VLOOKUP(A4044,Sku_list!$A$1:$D$2323,3,0)</f>
        <v/>
      </c>
      <c r="U4044" s="9">
        <f>VLOOKUP(A4044,Sku_list!$A$1:$D$2323,4,0)*(F4044/1000000*12)</f>
        <v/>
      </c>
      <c r="V4044" s="9">
        <f>VLOOKUP(A4044,Sku_list!$A$1:$D$2323,4,0)*(H4044/1000000*12)</f>
        <v/>
      </c>
      <c r="W4044" s="9">
        <f>VLOOKUP(A4044,Sku_list!$A$1:$D$2323,4,0)*(J4044/1000000*12)</f>
        <v/>
      </c>
      <c r="X4044" s="9">
        <f>VLOOKUP(A4044,Sku_list!$A$1:$D$2323,4,0)*(L4044/1000000*12)</f>
        <v/>
      </c>
      <c r="Y4044" s="9">
        <f>VLOOKUP(A4044,Sku_list!$A$1:$E$2323,5,0)*((J4044+F4044)/1000000000)</f>
        <v/>
      </c>
      <c r="AC4044" s="27">
        <f>(DAY(TODAY())+AB4044)/30</f>
        <v/>
      </c>
    </row>
    <row r="4045">
      <c r="A4045" t="n">
        <v>1608191</v>
      </c>
      <c r="B4045" t="inlineStr">
        <is>
          <t>Cibaca123 190 G + Tbr</t>
        </is>
      </c>
      <c r="C4045" t="inlineStr">
        <is>
          <t>IN96</t>
        </is>
      </c>
      <c r="D4045" t="n">
        <v>0</v>
      </c>
      <c r="E4045" t="n">
        <v>0</v>
      </c>
      <c r="F4045" t="n">
        <v>0</v>
      </c>
      <c r="G4045" t="n">
        <v>0</v>
      </c>
      <c r="H4045" t="n">
        <v>0</v>
      </c>
      <c r="I4045" t="n">
        <v>0</v>
      </c>
      <c r="J4045" t="n">
        <v>0</v>
      </c>
      <c r="K4045" t="n">
        <v>0</v>
      </c>
      <c r="L4045" t="n">
        <v>0</v>
      </c>
      <c r="M4045" t="n">
        <v>0</v>
      </c>
      <c r="N4045" t="n">
        <v>0</v>
      </c>
      <c r="P4045" s="27" t="inlineStr"/>
      <c r="R4045" t="inlineStr">
        <is>
          <t>Goa</t>
        </is>
      </c>
      <c r="S4045" t="inlineStr">
        <is>
          <t>Plant</t>
        </is>
      </c>
      <c r="T4045" s="9">
        <f>VLOOKUP(A4045,Sku_list!$A$1:$D$2323,3,0)</f>
        <v/>
      </c>
      <c r="U4045" s="9">
        <f>VLOOKUP(A4045,Sku_list!$A$1:$D$2323,4,0)*(F4045/1000000*12)</f>
        <v/>
      </c>
      <c r="V4045" s="9">
        <f>VLOOKUP(A4045,Sku_list!$A$1:$D$2323,4,0)*(H4045/1000000*12)</f>
        <v/>
      </c>
      <c r="W4045" s="9">
        <f>VLOOKUP(A4045,Sku_list!$A$1:$D$2323,4,0)*(J4045/1000000*12)</f>
        <v/>
      </c>
      <c r="X4045" s="9">
        <f>VLOOKUP(A4045,Sku_list!$A$1:$D$2323,4,0)*(L4045/1000000*12)</f>
        <v/>
      </c>
      <c r="Y4045" s="9">
        <f>VLOOKUP(A4045,Sku_list!$A$1:$E$2323,5,0)*((J4045+F4045)/1000000000)</f>
        <v/>
      </c>
      <c r="AC4045" s="27">
        <f>(DAY(TODAY())+AB4045)/30</f>
        <v/>
      </c>
    </row>
    <row r="4046">
      <c r="A4046" t="n">
        <v>1608191</v>
      </c>
      <c r="B4046" t="inlineStr">
        <is>
          <t>Cibaca123 190 G + Tbr</t>
        </is>
      </c>
      <c r="C4046" t="inlineStr">
        <is>
          <t>IN97</t>
        </is>
      </c>
      <c r="D4046" t="n">
        <v>0</v>
      </c>
      <c r="E4046" t="n">
        <v>0</v>
      </c>
      <c r="F4046" t="n">
        <v>0</v>
      </c>
      <c r="G4046" t="n">
        <v>0</v>
      </c>
      <c r="H4046" t="n">
        <v>0</v>
      </c>
      <c r="I4046" t="n">
        <v>0</v>
      </c>
      <c r="J4046" t="n">
        <v>0</v>
      </c>
      <c r="K4046" t="n">
        <v>0</v>
      </c>
      <c r="L4046" t="n">
        <v>0</v>
      </c>
      <c r="M4046" t="n">
        <v>0</v>
      </c>
      <c r="N4046" t="n">
        <v>0</v>
      </c>
      <c r="P4046" s="27" t="inlineStr"/>
      <c r="R4046" t="inlineStr">
        <is>
          <t>Hubli DC</t>
        </is>
      </c>
      <c r="S4046" t="inlineStr">
        <is>
          <t>South DC</t>
        </is>
      </c>
      <c r="T4046" s="9">
        <f>VLOOKUP(A4046,Sku_list!$A$1:$D$2323,3,0)</f>
        <v/>
      </c>
      <c r="U4046" s="9">
        <f>VLOOKUP(A4046,Sku_list!$A$1:$D$2323,4,0)*(F4046/1000000*12)</f>
        <v/>
      </c>
      <c r="V4046" s="9">
        <f>VLOOKUP(A4046,Sku_list!$A$1:$D$2323,4,0)*(H4046/1000000*12)</f>
        <v/>
      </c>
      <c r="W4046" s="9">
        <f>VLOOKUP(A4046,Sku_list!$A$1:$D$2323,4,0)*(J4046/1000000*12)</f>
        <v/>
      </c>
      <c r="X4046" s="9">
        <f>VLOOKUP(A4046,Sku_list!$A$1:$D$2323,4,0)*(L4046/1000000*12)</f>
        <v/>
      </c>
      <c r="Y4046" s="9">
        <f>VLOOKUP(A4046,Sku_list!$A$1:$E$2323,5,0)*((J4046+F4046)/1000000000)</f>
        <v/>
      </c>
      <c r="AC4046" s="27">
        <f>(DAY(TODAY())+AB4046)/30</f>
        <v/>
      </c>
    </row>
    <row r="4047">
      <c r="A4047" t="n">
        <v>1608193</v>
      </c>
      <c r="B4047" t="inlineStr">
        <is>
          <t>Cibaca123 190 G + 190 G</t>
        </is>
      </c>
      <c r="C4047" t="inlineStr">
        <is>
          <t>IN15</t>
        </is>
      </c>
      <c r="D4047" t="n">
        <v>0</v>
      </c>
      <c r="E4047" t="n">
        <v>0</v>
      </c>
      <c r="F4047" t="n">
        <v>0</v>
      </c>
      <c r="G4047" t="n">
        <v>0</v>
      </c>
      <c r="H4047" t="n">
        <v>0</v>
      </c>
      <c r="I4047" t="n">
        <v>0</v>
      </c>
      <c r="J4047" t="n">
        <v>0</v>
      </c>
      <c r="K4047" t="n">
        <v>0</v>
      </c>
      <c r="L4047" t="n">
        <v>0</v>
      </c>
      <c r="M4047" t="n">
        <v>0</v>
      </c>
      <c r="N4047" t="n">
        <v>0</v>
      </c>
      <c r="P4047" s="27" t="inlineStr"/>
      <c r="R4047" t="inlineStr">
        <is>
          <t>Baddi</t>
        </is>
      </c>
      <c r="S4047" t="inlineStr">
        <is>
          <t>Plant</t>
        </is>
      </c>
      <c r="T4047" s="9">
        <f>VLOOKUP(A4047,Sku_list!$A$1:$D$2323,3,0)</f>
        <v/>
      </c>
      <c r="U4047" s="9">
        <f>VLOOKUP(A4047,Sku_list!$A$1:$D$2323,4,0)*(F4047/1000000*12)</f>
        <v/>
      </c>
      <c r="V4047" s="9">
        <f>VLOOKUP(A4047,Sku_list!$A$1:$D$2323,4,0)*(H4047/1000000*12)</f>
        <v/>
      </c>
      <c r="W4047" s="9">
        <f>VLOOKUP(A4047,Sku_list!$A$1:$D$2323,4,0)*(J4047/1000000*12)</f>
        <v/>
      </c>
      <c r="X4047" s="9">
        <f>VLOOKUP(A4047,Sku_list!$A$1:$D$2323,4,0)*(L4047/1000000*12)</f>
        <v/>
      </c>
      <c r="Y4047" s="9">
        <f>VLOOKUP(A4047,Sku_list!$A$1:$E$2323,5,0)*((J4047+F4047)/1000000000)</f>
        <v/>
      </c>
      <c r="AC4047" s="27">
        <f>(DAY(TODAY())+AB4047)/30</f>
        <v/>
      </c>
    </row>
    <row r="4048">
      <c r="A4048" t="n">
        <v>1608193</v>
      </c>
      <c r="B4048" t="inlineStr">
        <is>
          <t>Cibaca123 190 G + 190 G</t>
        </is>
      </c>
      <c r="C4048" t="inlineStr">
        <is>
          <t>IN16</t>
        </is>
      </c>
      <c r="D4048" t="n">
        <v>0</v>
      </c>
      <c r="E4048" t="n">
        <v>0</v>
      </c>
      <c r="F4048" t="n">
        <v>0</v>
      </c>
      <c r="G4048" t="n">
        <v>0</v>
      </c>
      <c r="H4048" t="n">
        <v>0</v>
      </c>
      <c r="I4048" t="n">
        <v>0</v>
      </c>
      <c r="J4048" t="n">
        <v>0</v>
      </c>
      <c r="K4048" t="n">
        <v>0</v>
      </c>
      <c r="L4048" t="n">
        <v>0</v>
      </c>
      <c r="M4048" t="n">
        <v>0</v>
      </c>
      <c r="N4048" t="n">
        <v>0</v>
      </c>
      <c r="P4048" s="27" t="inlineStr"/>
      <c r="R4048" t="inlineStr">
        <is>
          <t>Goa</t>
        </is>
      </c>
      <c r="S4048" t="inlineStr">
        <is>
          <t>Plant</t>
        </is>
      </c>
      <c r="T4048" s="9">
        <f>VLOOKUP(A4048,Sku_list!$A$1:$D$2323,3,0)</f>
        <v/>
      </c>
      <c r="U4048" s="9">
        <f>VLOOKUP(A4048,Sku_list!$A$1:$D$2323,4,0)*(F4048/1000000*12)</f>
        <v/>
      </c>
      <c r="V4048" s="9">
        <f>VLOOKUP(A4048,Sku_list!$A$1:$D$2323,4,0)*(H4048/1000000*12)</f>
        <v/>
      </c>
      <c r="W4048" s="9">
        <f>VLOOKUP(A4048,Sku_list!$A$1:$D$2323,4,0)*(J4048/1000000*12)</f>
        <v/>
      </c>
      <c r="X4048" s="9">
        <f>VLOOKUP(A4048,Sku_list!$A$1:$D$2323,4,0)*(L4048/1000000*12)</f>
        <v/>
      </c>
      <c r="Y4048" s="9">
        <f>VLOOKUP(A4048,Sku_list!$A$1:$E$2323,5,0)*((J4048+F4048)/1000000000)</f>
        <v/>
      </c>
      <c r="AC4048" s="27">
        <f>(DAY(TODAY())+AB4048)/30</f>
        <v/>
      </c>
    </row>
    <row r="4049">
      <c r="A4049" t="n">
        <v>1608193</v>
      </c>
      <c r="B4049" t="inlineStr">
        <is>
          <t>Cibaca123 190 G + 190 G</t>
        </is>
      </c>
      <c r="C4049" t="inlineStr">
        <is>
          <t>IN60</t>
        </is>
      </c>
      <c r="D4049" t="n">
        <v>0</v>
      </c>
      <c r="E4049" t="n">
        <v>0</v>
      </c>
      <c r="F4049" t="n">
        <v>0</v>
      </c>
      <c r="G4049" t="n">
        <v>1701</v>
      </c>
      <c r="H4049" t="n">
        <v>1701</v>
      </c>
      <c r="I4049" t="n">
        <v>0</v>
      </c>
      <c r="J4049" t="n">
        <v>3033</v>
      </c>
      <c r="K4049" t="n">
        <v>2901</v>
      </c>
      <c r="L4049" t="n">
        <v>4000</v>
      </c>
      <c r="M4049" t="n">
        <v>-734</v>
      </c>
      <c r="N4049" t="n">
        <v>734</v>
      </c>
      <c r="P4049" s="27" t="n">
        <v>1.1835</v>
      </c>
      <c r="R4049" t="inlineStr">
        <is>
          <t>Mumbai</t>
        </is>
      </c>
      <c r="S4049" t="inlineStr">
        <is>
          <t>West</t>
        </is>
      </c>
      <c r="T4049" s="9">
        <f>VLOOKUP(A4049,Sku_list!$A$1:$D$2323,3,0)</f>
        <v/>
      </c>
      <c r="U4049" s="9">
        <f>VLOOKUP(A4049,Sku_list!$A$1:$D$2323,4,0)*(F4049/1000000*12)</f>
        <v/>
      </c>
      <c r="V4049" s="9">
        <f>VLOOKUP(A4049,Sku_list!$A$1:$D$2323,4,0)*(H4049/1000000*12)</f>
        <v/>
      </c>
      <c r="W4049" s="9">
        <f>VLOOKUP(A4049,Sku_list!$A$1:$D$2323,4,0)*(J4049/1000000*12)</f>
        <v/>
      </c>
      <c r="X4049" s="9">
        <f>VLOOKUP(A4049,Sku_list!$A$1:$D$2323,4,0)*(L4049/1000000*12)</f>
        <v/>
      </c>
      <c r="Y4049" s="9">
        <f>VLOOKUP(A4049,Sku_list!$A$1:$E$2323,5,0)*((J4049+F4049)/1000000000)</f>
        <v/>
      </c>
      <c r="AC4049" s="27">
        <f>(DAY(TODAY())+AB4049)/30</f>
        <v/>
      </c>
    </row>
    <row r="4050">
      <c r="A4050" t="n">
        <v>1608193</v>
      </c>
      <c r="B4050" t="inlineStr">
        <is>
          <t>Cibaca123 190 G + 190 G</t>
        </is>
      </c>
      <c r="C4050" t="inlineStr">
        <is>
          <t>IN61</t>
        </is>
      </c>
      <c r="D4050" t="n">
        <v>0</v>
      </c>
      <c r="E4050" t="n">
        <v>0</v>
      </c>
      <c r="F4050" t="n">
        <v>0</v>
      </c>
      <c r="G4050" t="n">
        <v>1143</v>
      </c>
      <c r="H4050" t="n">
        <v>942</v>
      </c>
      <c r="I4050" t="n">
        <v>0</v>
      </c>
      <c r="J4050" t="n">
        <v>1565</v>
      </c>
      <c r="K4050" t="n">
        <v>1460</v>
      </c>
      <c r="L4050" t="n">
        <v>2500</v>
      </c>
      <c r="M4050" t="n">
        <v>-7</v>
      </c>
      <c r="N4050" t="n">
        <v>7</v>
      </c>
      <c r="P4050" s="27" t="n">
        <v>1.0028</v>
      </c>
      <c r="R4050" t="inlineStr">
        <is>
          <t>Delhi</t>
        </is>
      </c>
      <c r="S4050" t="inlineStr">
        <is>
          <t>North</t>
        </is>
      </c>
      <c r="T4050" s="9">
        <f>VLOOKUP(A4050,Sku_list!$A$1:$D$2323,3,0)</f>
        <v/>
      </c>
      <c r="U4050" s="9">
        <f>VLOOKUP(A4050,Sku_list!$A$1:$D$2323,4,0)*(F4050/1000000*12)</f>
        <v/>
      </c>
      <c r="V4050" s="9">
        <f>VLOOKUP(A4050,Sku_list!$A$1:$D$2323,4,0)*(H4050/1000000*12)</f>
        <v/>
      </c>
      <c r="W4050" s="9">
        <f>VLOOKUP(A4050,Sku_list!$A$1:$D$2323,4,0)*(J4050/1000000*12)</f>
        <v/>
      </c>
      <c r="X4050" s="9">
        <f>VLOOKUP(A4050,Sku_list!$A$1:$D$2323,4,0)*(L4050/1000000*12)</f>
        <v/>
      </c>
      <c r="Y4050" s="9">
        <f>VLOOKUP(A4050,Sku_list!$A$1:$E$2323,5,0)*((J4050+F4050)/1000000000)</f>
        <v/>
      </c>
      <c r="AC4050" s="27">
        <f>(DAY(TODAY())+AB4050)/30</f>
        <v/>
      </c>
    </row>
    <row r="4051">
      <c r="A4051" t="n">
        <v>1608193</v>
      </c>
      <c r="B4051" t="inlineStr">
        <is>
          <t>Cibaca123 190 G + 190 G</t>
        </is>
      </c>
      <c r="C4051" t="inlineStr">
        <is>
          <t>IN62</t>
        </is>
      </c>
      <c r="D4051" t="n">
        <v>0</v>
      </c>
      <c r="E4051" t="n">
        <v>0</v>
      </c>
      <c r="F4051" t="n">
        <v>0</v>
      </c>
      <c r="G4051" t="n">
        <v>0</v>
      </c>
      <c r="H4051" t="n">
        <v>0</v>
      </c>
      <c r="I4051" t="n">
        <v>0</v>
      </c>
      <c r="J4051" t="n">
        <v>0</v>
      </c>
      <c r="K4051" t="n">
        <v>0</v>
      </c>
      <c r="L4051" t="n">
        <v>0</v>
      </c>
      <c r="M4051" t="n">
        <v>0</v>
      </c>
      <c r="N4051" t="n">
        <v>0</v>
      </c>
      <c r="P4051" s="27" t="inlineStr"/>
      <c r="R4051" t="inlineStr">
        <is>
          <t>Calcutta</t>
        </is>
      </c>
      <c r="S4051" t="inlineStr">
        <is>
          <t>East</t>
        </is>
      </c>
      <c r="T4051" s="9">
        <f>VLOOKUP(A4051,Sku_list!$A$1:$D$2323,3,0)</f>
        <v/>
      </c>
      <c r="U4051" s="9">
        <f>VLOOKUP(A4051,Sku_list!$A$1:$D$2323,4,0)*(F4051/1000000*12)</f>
        <v/>
      </c>
      <c r="V4051" s="9">
        <f>VLOOKUP(A4051,Sku_list!$A$1:$D$2323,4,0)*(H4051/1000000*12)</f>
        <v/>
      </c>
      <c r="W4051" s="9">
        <f>VLOOKUP(A4051,Sku_list!$A$1:$D$2323,4,0)*(J4051/1000000*12)</f>
        <v/>
      </c>
      <c r="X4051" s="9">
        <f>VLOOKUP(A4051,Sku_list!$A$1:$D$2323,4,0)*(L4051/1000000*12)</f>
        <v/>
      </c>
      <c r="Y4051" s="9">
        <f>VLOOKUP(A4051,Sku_list!$A$1:$E$2323,5,0)*((J4051+F4051)/1000000000)</f>
        <v/>
      </c>
      <c r="AC4051" s="27">
        <f>(DAY(TODAY())+AB4051)/30</f>
        <v/>
      </c>
    </row>
    <row r="4052">
      <c r="A4052" t="n">
        <v>1608193</v>
      </c>
      <c r="B4052" t="inlineStr">
        <is>
          <t>Cibaca123 190 G + 190 G</t>
        </is>
      </c>
      <c r="C4052" t="inlineStr">
        <is>
          <t>IN63</t>
        </is>
      </c>
      <c r="D4052" t="n">
        <v>0</v>
      </c>
      <c r="E4052" t="n">
        <v>0</v>
      </c>
      <c r="F4052" t="n">
        <v>0</v>
      </c>
      <c r="G4052" t="n">
        <v>0</v>
      </c>
      <c r="H4052" t="n">
        <v>0</v>
      </c>
      <c r="I4052" t="n">
        <v>0</v>
      </c>
      <c r="J4052" t="n">
        <v>0</v>
      </c>
      <c r="K4052" t="n">
        <v>0</v>
      </c>
      <c r="L4052" t="n">
        <v>0</v>
      </c>
      <c r="M4052" t="n">
        <v>0</v>
      </c>
      <c r="N4052" t="n">
        <v>0</v>
      </c>
      <c r="P4052" s="27" t="inlineStr"/>
      <c r="R4052" t="inlineStr">
        <is>
          <t>Trichy</t>
        </is>
      </c>
      <c r="S4052" t="inlineStr">
        <is>
          <t>South</t>
        </is>
      </c>
      <c r="T4052" s="9">
        <f>VLOOKUP(A4052,Sku_list!$A$1:$D$2323,3,0)</f>
        <v/>
      </c>
      <c r="U4052" s="9">
        <f>VLOOKUP(A4052,Sku_list!$A$1:$D$2323,4,0)*(F4052/1000000*12)</f>
        <v/>
      </c>
      <c r="V4052" s="9">
        <f>VLOOKUP(A4052,Sku_list!$A$1:$D$2323,4,0)*(H4052/1000000*12)</f>
        <v/>
      </c>
      <c r="W4052" s="9">
        <f>VLOOKUP(A4052,Sku_list!$A$1:$D$2323,4,0)*(J4052/1000000*12)</f>
        <v/>
      </c>
      <c r="X4052" s="9">
        <f>VLOOKUP(A4052,Sku_list!$A$1:$D$2323,4,0)*(L4052/1000000*12)</f>
        <v/>
      </c>
      <c r="Y4052" s="9">
        <f>VLOOKUP(A4052,Sku_list!$A$1:$E$2323,5,0)*((J4052+F4052)/1000000000)</f>
        <v/>
      </c>
      <c r="AC4052" s="27">
        <f>(DAY(TODAY())+AB4052)/30</f>
        <v/>
      </c>
    </row>
    <row r="4053">
      <c r="A4053" t="n">
        <v>1608193</v>
      </c>
      <c r="B4053" t="inlineStr">
        <is>
          <t>Cibaca123 190 G + 190 G</t>
        </is>
      </c>
      <c r="C4053" t="inlineStr">
        <is>
          <t>IN64</t>
        </is>
      </c>
      <c r="D4053" t="n">
        <v>0</v>
      </c>
      <c r="E4053" t="n">
        <v>0</v>
      </c>
      <c r="F4053" t="n">
        <v>0</v>
      </c>
      <c r="G4053" t="n">
        <v>0</v>
      </c>
      <c r="H4053" t="n">
        <v>0</v>
      </c>
      <c r="I4053" t="n">
        <v>0</v>
      </c>
      <c r="J4053" t="n">
        <v>0</v>
      </c>
      <c r="K4053" t="n">
        <v>0</v>
      </c>
      <c r="L4053" t="n">
        <v>0</v>
      </c>
      <c r="M4053" t="n">
        <v>0</v>
      </c>
      <c r="N4053" t="n">
        <v>0</v>
      </c>
      <c r="P4053" s="27" t="inlineStr"/>
      <c r="R4053" t="inlineStr">
        <is>
          <t>Chennai</t>
        </is>
      </c>
      <c r="S4053" t="inlineStr">
        <is>
          <t>South</t>
        </is>
      </c>
      <c r="T4053" s="9">
        <f>VLOOKUP(A4053,Sku_list!$A$1:$D$2323,3,0)</f>
        <v/>
      </c>
      <c r="U4053" s="9">
        <f>VLOOKUP(A4053,Sku_list!$A$1:$D$2323,4,0)*(F4053/1000000*12)</f>
        <v/>
      </c>
      <c r="V4053" s="9">
        <f>VLOOKUP(A4053,Sku_list!$A$1:$D$2323,4,0)*(H4053/1000000*12)</f>
        <v/>
      </c>
      <c r="W4053" s="9">
        <f>VLOOKUP(A4053,Sku_list!$A$1:$D$2323,4,0)*(J4053/1000000*12)</f>
        <v/>
      </c>
      <c r="X4053" s="9">
        <f>VLOOKUP(A4053,Sku_list!$A$1:$D$2323,4,0)*(L4053/1000000*12)</f>
        <v/>
      </c>
      <c r="Y4053" s="9">
        <f>VLOOKUP(A4053,Sku_list!$A$1:$E$2323,5,0)*((J4053+F4053)/1000000000)</f>
        <v/>
      </c>
      <c r="AC4053" s="27">
        <f>(DAY(TODAY())+AB4053)/30</f>
        <v/>
      </c>
    </row>
    <row r="4054">
      <c r="A4054" t="n">
        <v>1608193</v>
      </c>
      <c r="B4054" t="inlineStr">
        <is>
          <t>Cibaca123 190 G + 190 G</t>
        </is>
      </c>
      <c r="C4054" t="inlineStr">
        <is>
          <t>IN65</t>
        </is>
      </c>
      <c r="D4054" t="n">
        <v>0</v>
      </c>
      <c r="E4054" t="n">
        <v>4</v>
      </c>
      <c r="F4054" t="n">
        <v>0</v>
      </c>
      <c r="G4054" t="n">
        <v>910</v>
      </c>
      <c r="H4054" t="n">
        <v>715</v>
      </c>
      <c r="I4054" t="n">
        <v>0</v>
      </c>
      <c r="J4054" t="n">
        <v>1419</v>
      </c>
      <c r="K4054" t="n">
        <v>1392</v>
      </c>
      <c r="L4054" t="n">
        <v>2000</v>
      </c>
      <c r="M4054" t="n">
        <v>-134</v>
      </c>
      <c r="N4054" t="n">
        <v>134</v>
      </c>
      <c r="P4054" s="27" t="n">
        <v>1.067</v>
      </c>
      <c r="R4054" t="inlineStr">
        <is>
          <t>Kanpur</t>
        </is>
      </c>
      <c r="S4054" t="inlineStr">
        <is>
          <t>North</t>
        </is>
      </c>
      <c r="T4054" s="9">
        <f>VLOOKUP(A4054,Sku_list!$A$1:$D$2323,3,0)</f>
        <v/>
      </c>
      <c r="U4054" s="9">
        <f>VLOOKUP(A4054,Sku_list!$A$1:$D$2323,4,0)*(F4054/1000000*12)</f>
        <v/>
      </c>
      <c r="V4054" s="9">
        <f>VLOOKUP(A4054,Sku_list!$A$1:$D$2323,4,0)*(H4054/1000000*12)</f>
        <v/>
      </c>
      <c r="W4054" s="9">
        <f>VLOOKUP(A4054,Sku_list!$A$1:$D$2323,4,0)*(J4054/1000000*12)</f>
        <v/>
      </c>
      <c r="X4054" s="9">
        <f>VLOOKUP(A4054,Sku_list!$A$1:$D$2323,4,0)*(L4054/1000000*12)</f>
        <v/>
      </c>
      <c r="Y4054" s="9">
        <f>VLOOKUP(A4054,Sku_list!$A$1:$E$2323,5,0)*((J4054+F4054)/1000000000)</f>
        <v/>
      </c>
      <c r="AC4054" s="27">
        <f>(DAY(TODAY())+AB4054)/30</f>
        <v/>
      </c>
    </row>
    <row r="4055">
      <c r="A4055" t="n">
        <v>1608193</v>
      </c>
      <c r="B4055" t="inlineStr">
        <is>
          <t>Cibaca123 190 G + 190 G</t>
        </is>
      </c>
      <c r="C4055" t="inlineStr">
        <is>
          <t>IN66</t>
        </is>
      </c>
      <c r="D4055" t="n">
        <v>0</v>
      </c>
      <c r="E4055" t="n">
        <v>0</v>
      </c>
      <c r="F4055" t="n">
        <v>0</v>
      </c>
      <c r="G4055" t="n">
        <v>0</v>
      </c>
      <c r="H4055" t="n">
        <v>0</v>
      </c>
      <c r="I4055" t="n">
        <v>0</v>
      </c>
      <c r="J4055" t="n">
        <v>0</v>
      </c>
      <c r="K4055" t="n">
        <v>0</v>
      </c>
      <c r="L4055" t="n">
        <v>0</v>
      </c>
      <c r="M4055" t="n">
        <v>0</v>
      </c>
      <c r="N4055" t="n">
        <v>0</v>
      </c>
      <c r="P4055" s="27" t="inlineStr"/>
      <c r="R4055" t="inlineStr">
        <is>
          <t>Bhubaneshwar</t>
        </is>
      </c>
      <c r="S4055" t="inlineStr">
        <is>
          <t>East</t>
        </is>
      </c>
      <c r="T4055" s="9">
        <f>VLOOKUP(A4055,Sku_list!$A$1:$D$2323,3,0)</f>
        <v/>
      </c>
      <c r="U4055" s="9">
        <f>VLOOKUP(A4055,Sku_list!$A$1:$D$2323,4,0)*(F4055/1000000*12)</f>
        <v/>
      </c>
      <c r="V4055" s="9">
        <f>VLOOKUP(A4055,Sku_list!$A$1:$D$2323,4,0)*(H4055/1000000*12)</f>
        <v/>
      </c>
      <c r="W4055" s="9">
        <f>VLOOKUP(A4055,Sku_list!$A$1:$D$2323,4,0)*(J4055/1000000*12)</f>
        <v/>
      </c>
      <c r="X4055" s="9">
        <f>VLOOKUP(A4055,Sku_list!$A$1:$D$2323,4,0)*(L4055/1000000*12)</f>
        <v/>
      </c>
      <c r="Y4055" s="9">
        <f>VLOOKUP(A4055,Sku_list!$A$1:$E$2323,5,0)*((J4055+F4055)/1000000000)</f>
        <v/>
      </c>
      <c r="AC4055" s="27">
        <f>(DAY(TODAY())+AB4055)/30</f>
        <v/>
      </c>
    </row>
    <row r="4056">
      <c r="A4056" t="n">
        <v>1608193</v>
      </c>
      <c r="B4056" t="inlineStr">
        <is>
          <t>Cibaca123 190 G + 190 G</t>
        </is>
      </c>
      <c r="C4056" t="inlineStr">
        <is>
          <t>IN67</t>
        </is>
      </c>
      <c r="D4056" t="n">
        <v>0</v>
      </c>
      <c r="E4056" t="n">
        <v>0</v>
      </c>
      <c r="F4056" t="n">
        <v>0</v>
      </c>
      <c r="G4056" t="n">
        <v>2124</v>
      </c>
      <c r="H4056" t="n">
        <v>1554</v>
      </c>
      <c r="I4056" t="n">
        <v>0</v>
      </c>
      <c r="J4056" t="n">
        <v>1966</v>
      </c>
      <c r="K4056" t="n">
        <v>1669</v>
      </c>
      <c r="L4056" t="n">
        <v>3442</v>
      </c>
      <c r="M4056" t="n">
        <v>-78</v>
      </c>
      <c r="N4056" t="n">
        <v>78</v>
      </c>
      <c r="P4056" s="27" t="n">
        <v>1.022661243463103</v>
      </c>
      <c r="R4056" t="inlineStr">
        <is>
          <t>Indore</t>
        </is>
      </c>
      <c r="S4056" t="inlineStr">
        <is>
          <t>West</t>
        </is>
      </c>
      <c r="T4056" s="9">
        <f>VLOOKUP(A4056,Sku_list!$A$1:$D$2323,3,0)</f>
        <v/>
      </c>
      <c r="U4056" s="9">
        <f>VLOOKUP(A4056,Sku_list!$A$1:$D$2323,4,0)*(F4056/1000000*12)</f>
        <v/>
      </c>
      <c r="V4056" s="9">
        <f>VLOOKUP(A4056,Sku_list!$A$1:$D$2323,4,0)*(H4056/1000000*12)</f>
        <v/>
      </c>
      <c r="W4056" s="9">
        <f>VLOOKUP(A4056,Sku_list!$A$1:$D$2323,4,0)*(J4056/1000000*12)</f>
        <v/>
      </c>
      <c r="X4056" s="9">
        <f>VLOOKUP(A4056,Sku_list!$A$1:$D$2323,4,0)*(L4056/1000000*12)</f>
        <v/>
      </c>
      <c r="Y4056" s="9">
        <f>VLOOKUP(A4056,Sku_list!$A$1:$E$2323,5,0)*((J4056+F4056)/1000000000)</f>
        <v/>
      </c>
      <c r="AC4056" s="27">
        <f>(DAY(TODAY())+AB4056)/30</f>
        <v/>
      </c>
    </row>
    <row r="4057">
      <c r="A4057" t="n">
        <v>1608193</v>
      </c>
      <c r="B4057" t="inlineStr">
        <is>
          <t>Cibaca123 190 G + 190 G</t>
        </is>
      </c>
      <c r="C4057" t="inlineStr">
        <is>
          <t>IN68</t>
        </is>
      </c>
      <c r="D4057" t="n">
        <v>0</v>
      </c>
      <c r="E4057" t="n">
        <v>0</v>
      </c>
      <c r="F4057" t="n">
        <v>0</v>
      </c>
      <c r="G4057" t="n">
        <v>4344</v>
      </c>
      <c r="H4057" t="n">
        <v>2556</v>
      </c>
      <c r="I4057" t="n">
        <v>0</v>
      </c>
      <c r="J4057" t="n">
        <v>6387</v>
      </c>
      <c r="K4057" t="n">
        <v>4959</v>
      </c>
      <c r="L4057" t="n">
        <v>7015</v>
      </c>
      <c r="M4057" t="n">
        <v>-1928</v>
      </c>
      <c r="N4057" t="n">
        <v>1928</v>
      </c>
      <c r="P4057" s="27" t="n">
        <v>1.274839629365645</v>
      </c>
      <c r="R4057" t="inlineStr">
        <is>
          <t>Baroda</t>
        </is>
      </c>
      <c r="S4057" t="inlineStr">
        <is>
          <t>West</t>
        </is>
      </c>
      <c r="T4057" s="9">
        <f>VLOOKUP(A4057,Sku_list!$A$1:$D$2323,3,0)</f>
        <v/>
      </c>
      <c r="U4057" s="9">
        <f>VLOOKUP(A4057,Sku_list!$A$1:$D$2323,4,0)*(F4057/1000000*12)</f>
        <v/>
      </c>
      <c r="V4057" s="9">
        <f>VLOOKUP(A4057,Sku_list!$A$1:$D$2323,4,0)*(H4057/1000000*12)</f>
        <v/>
      </c>
      <c r="W4057" s="9">
        <f>VLOOKUP(A4057,Sku_list!$A$1:$D$2323,4,0)*(J4057/1000000*12)</f>
        <v/>
      </c>
      <c r="X4057" s="9">
        <f>VLOOKUP(A4057,Sku_list!$A$1:$D$2323,4,0)*(L4057/1000000*12)</f>
        <v/>
      </c>
      <c r="Y4057" s="9">
        <f>VLOOKUP(A4057,Sku_list!$A$1:$E$2323,5,0)*((J4057+F4057)/1000000000)</f>
        <v/>
      </c>
      <c r="AC4057" s="27">
        <f>(DAY(TODAY())+AB4057)/30</f>
        <v/>
      </c>
    </row>
    <row r="4058">
      <c r="A4058" t="n">
        <v>1608193</v>
      </c>
      <c r="B4058" t="inlineStr">
        <is>
          <t>Cibaca123 190 G + 190 G</t>
        </is>
      </c>
      <c r="C4058" t="inlineStr">
        <is>
          <t>IN69</t>
        </is>
      </c>
      <c r="D4058" t="n">
        <v>0</v>
      </c>
      <c r="E4058" t="n">
        <v>0</v>
      </c>
      <c r="F4058" t="n">
        <v>0</v>
      </c>
      <c r="G4058" t="n">
        <v>0</v>
      </c>
      <c r="H4058" t="n">
        <v>0</v>
      </c>
      <c r="I4058" t="n">
        <v>0</v>
      </c>
      <c r="J4058" t="n">
        <v>0</v>
      </c>
      <c r="K4058" t="n">
        <v>0</v>
      </c>
      <c r="L4058" t="n">
        <v>0</v>
      </c>
      <c r="M4058" t="n">
        <v>0</v>
      </c>
      <c r="N4058" t="n">
        <v>0</v>
      </c>
      <c r="P4058" s="27" t="inlineStr"/>
      <c r="R4058" t="inlineStr">
        <is>
          <t>Hyderabad</t>
        </is>
      </c>
      <c r="S4058" t="inlineStr">
        <is>
          <t>South</t>
        </is>
      </c>
      <c r="T4058" s="9">
        <f>VLOOKUP(A4058,Sku_list!$A$1:$D$2323,3,0)</f>
        <v/>
      </c>
      <c r="U4058" s="9">
        <f>VLOOKUP(A4058,Sku_list!$A$1:$D$2323,4,0)*(F4058/1000000*12)</f>
        <v/>
      </c>
      <c r="V4058" s="9">
        <f>VLOOKUP(A4058,Sku_list!$A$1:$D$2323,4,0)*(H4058/1000000*12)</f>
        <v/>
      </c>
      <c r="W4058" s="9">
        <f>VLOOKUP(A4058,Sku_list!$A$1:$D$2323,4,0)*(J4058/1000000*12)</f>
        <v/>
      </c>
      <c r="X4058" s="9">
        <f>VLOOKUP(A4058,Sku_list!$A$1:$D$2323,4,0)*(L4058/1000000*12)</f>
        <v/>
      </c>
      <c r="Y4058" s="9">
        <f>VLOOKUP(A4058,Sku_list!$A$1:$E$2323,5,0)*((J4058+F4058)/1000000000)</f>
        <v/>
      </c>
      <c r="AC4058" s="27">
        <f>(DAY(TODAY())+AB4058)/30</f>
        <v/>
      </c>
    </row>
    <row r="4059">
      <c r="A4059" t="n">
        <v>1608193</v>
      </c>
      <c r="B4059" t="inlineStr">
        <is>
          <t>Cibaca123 190 G + 190 G</t>
        </is>
      </c>
      <c r="C4059" t="inlineStr">
        <is>
          <t>IN70</t>
        </is>
      </c>
      <c r="D4059" t="n">
        <v>0</v>
      </c>
      <c r="E4059" t="n">
        <v>0</v>
      </c>
      <c r="F4059" t="n">
        <v>0</v>
      </c>
      <c r="G4059" t="n">
        <v>0</v>
      </c>
      <c r="H4059" t="n">
        <v>0</v>
      </c>
      <c r="I4059" t="n">
        <v>0</v>
      </c>
      <c r="J4059" t="n">
        <v>0</v>
      </c>
      <c r="K4059" t="n">
        <v>0</v>
      </c>
      <c r="L4059" t="n">
        <v>0</v>
      </c>
      <c r="M4059" t="n">
        <v>0</v>
      </c>
      <c r="N4059" t="n">
        <v>0</v>
      </c>
      <c r="P4059" s="27" t="inlineStr"/>
      <c r="R4059" t="inlineStr">
        <is>
          <t>Allepy</t>
        </is>
      </c>
      <c r="S4059" t="inlineStr">
        <is>
          <t>South</t>
        </is>
      </c>
      <c r="T4059" s="9">
        <f>VLOOKUP(A4059,Sku_list!$A$1:$D$2323,3,0)</f>
        <v/>
      </c>
      <c r="U4059" s="9">
        <f>VLOOKUP(A4059,Sku_list!$A$1:$D$2323,4,0)*(F4059/1000000*12)</f>
        <v/>
      </c>
      <c r="V4059" s="9">
        <f>VLOOKUP(A4059,Sku_list!$A$1:$D$2323,4,0)*(H4059/1000000*12)</f>
        <v/>
      </c>
      <c r="W4059" s="9">
        <f>VLOOKUP(A4059,Sku_list!$A$1:$D$2323,4,0)*(J4059/1000000*12)</f>
        <v/>
      </c>
      <c r="X4059" s="9">
        <f>VLOOKUP(A4059,Sku_list!$A$1:$D$2323,4,0)*(L4059/1000000*12)</f>
        <v/>
      </c>
      <c r="Y4059" s="9">
        <f>VLOOKUP(A4059,Sku_list!$A$1:$E$2323,5,0)*((J4059+F4059)/1000000000)</f>
        <v/>
      </c>
      <c r="AC4059" s="27">
        <f>(DAY(TODAY())+AB4059)/30</f>
        <v/>
      </c>
    </row>
    <row r="4060">
      <c r="A4060" t="n">
        <v>1608193</v>
      </c>
      <c r="B4060" t="inlineStr">
        <is>
          <t>Cibaca123 190 G + 190 G</t>
        </is>
      </c>
      <c r="C4060" t="inlineStr">
        <is>
          <t>IN71</t>
        </is>
      </c>
      <c r="D4060" t="n">
        <v>0</v>
      </c>
      <c r="E4060" t="n">
        <v>0</v>
      </c>
      <c r="F4060" t="n">
        <v>0</v>
      </c>
      <c r="G4060" t="n">
        <v>0</v>
      </c>
      <c r="H4060" t="n">
        <v>0</v>
      </c>
      <c r="I4060" t="n">
        <v>0</v>
      </c>
      <c r="J4060" t="n">
        <v>0</v>
      </c>
      <c r="K4060" t="n">
        <v>0</v>
      </c>
      <c r="L4060" t="n">
        <v>0</v>
      </c>
      <c r="M4060" t="n">
        <v>0</v>
      </c>
      <c r="N4060" t="n">
        <v>0</v>
      </c>
      <c r="P4060" s="27" t="inlineStr"/>
      <c r="R4060" t="inlineStr">
        <is>
          <t>Bangalore</t>
        </is>
      </c>
      <c r="S4060" t="inlineStr">
        <is>
          <t>South</t>
        </is>
      </c>
      <c r="T4060" s="9">
        <f>VLOOKUP(A4060,Sku_list!$A$1:$D$2323,3,0)</f>
        <v/>
      </c>
      <c r="U4060" s="9">
        <f>VLOOKUP(A4060,Sku_list!$A$1:$D$2323,4,0)*(F4060/1000000*12)</f>
        <v/>
      </c>
      <c r="V4060" s="9">
        <f>VLOOKUP(A4060,Sku_list!$A$1:$D$2323,4,0)*(H4060/1000000*12)</f>
        <v/>
      </c>
      <c r="W4060" s="9">
        <f>VLOOKUP(A4060,Sku_list!$A$1:$D$2323,4,0)*(J4060/1000000*12)</f>
        <v/>
      </c>
      <c r="X4060" s="9">
        <f>VLOOKUP(A4060,Sku_list!$A$1:$D$2323,4,0)*(L4060/1000000*12)</f>
        <v/>
      </c>
      <c r="Y4060" s="9">
        <f>VLOOKUP(A4060,Sku_list!$A$1:$E$2323,5,0)*((J4060+F4060)/1000000000)</f>
        <v/>
      </c>
      <c r="AC4060" s="27">
        <f>(DAY(TODAY())+AB4060)/30</f>
        <v/>
      </c>
    </row>
    <row r="4061">
      <c r="A4061" t="n">
        <v>1608193</v>
      </c>
      <c r="B4061" t="inlineStr">
        <is>
          <t>Cibaca123 190 G + 190 G</t>
        </is>
      </c>
      <c r="C4061" t="inlineStr">
        <is>
          <t>IN72</t>
        </is>
      </c>
      <c r="D4061" t="n">
        <v>0</v>
      </c>
      <c r="E4061" t="n">
        <v>0</v>
      </c>
      <c r="F4061" t="n">
        <v>0</v>
      </c>
      <c r="G4061" t="n">
        <v>0</v>
      </c>
      <c r="H4061" t="n">
        <v>0</v>
      </c>
      <c r="I4061" t="n">
        <v>0</v>
      </c>
      <c r="J4061" t="n">
        <v>0</v>
      </c>
      <c r="K4061" t="n">
        <v>0</v>
      </c>
      <c r="L4061" t="n">
        <v>0</v>
      </c>
      <c r="M4061" t="n">
        <v>0</v>
      </c>
      <c r="N4061" t="n">
        <v>0</v>
      </c>
      <c r="P4061" s="27" t="inlineStr"/>
      <c r="R4061" t="inlineStr">
        <is>
          <t>Gauhati</t>
        </is>
      </c>
      <c r="S4061" t="inlineStr">
        <is>
          <t>East</t>
        </is>
      </c>
      <c r="T4061" s="9">
        <f>VLOOKUP(A4061,Sku_list!$A$1:$D$2323,3,0)</f>
        <v/>
      </c>
      <c r="U4061" s="9">
        <f>VLOOKUP(A4061,Sku_list!$A$1:$D$2323,4,0)*(F4061/1000000*12)</f>
        <v/>
      </c>
      <c r="V4061" s="9">
        <f>VLOOKUP(A4061,Sku_list!$A$1:$D$2323,4,0)*(H4061/1000000*12)</f>
        <v/>
      </c>
      <c r="W4061" s="9">
        <f>VLOOKUP(A4061,Sku_list!$A$1:$D$2323,4,0)*(J4061/1000000*12)</f>
        <v/>
      </c>
      <c r="X4061" s="9">
        <f>VLOOKUP(A4061,Sku_list!$A$1:$D$2323,4,0)*(L4061/1000000*12)</f>
        <v/>
      </c>
      <c r="Y4061" s="9">
        <f>VLOOKUP(A4061,Sku_list!$A$1:$E$2323,5,0)*((J4061+F4061)/1000000000)</f>
        <v/>
      </c>
      <c r="AC4061" s="27">
        <f>(DAY(TODAY())+AB4061)/30</f>
        <v/>
      </c>
    </row>
    <row r="4062">
      <c r="A4062" t="n">
        <v>1608193</v>
      </c>
      <c r="B4062" t="inlineStr">
        <is>
          <t>Cibaca123 190 G + 190 G</t>
        </is>
      </c>
      <c r="C4062" t="inlineStr">
        <is>
          <t>IN73</t>
        </is>
      </c>
      <c r="D4062" t="n">
        <v>0</v>
      </c>
      <c r="E4062" t="n">
        <v>0</v>
      </c>
      <c r="F4062" t="n">
        <v>0</v>
      </c>
      <c r="G4062" t="n">
        <v>0</v>
      </c>
      <c r="H4062" t="n">
        <v>0</v>
      </c>
      <c r="I4062" t="n">
        <v>0</v>
      </c>
      <c r="J4062" t="n">
        <v>0</v>
      </c>
      <c r="K4062" t="n">
        <v>0</v>
      </c>
      <c r="L4062" t="n">
        <v>0</v>
      </c>
      <c r="M4062" t="n">
        <v>0</v>
      </c>
      <c r="N4062" t="n">
        <v>0</v>
      </c>
      <c r="P4062" s="27" t="inlineStr"/>
      <c r="R4062" t="inlineStr">
        <is>
          <t>Patna</t>
        </is>
      </c>
      <c r="S4062" t="inlineStr">
        <is>
          <t>East</t>
        </is>
      </c>
      <c r="T4062" s="9">
        <f>VLOOKUP(A4062,Sku_list!$A$1:$D$2323,3,0)</f>
        <v/>
      </c>
      <c r="U4062" s="9">
        <f>VLOOKUP(A4062,Sku_list!$A$1:$D$2323,4,0)*(F4062/1000000*12)</f>
        <v/>
      </c>
      <c r="V4062" s="9">
        <f>VLOOKUP(A4062,Sku_list!$A$1:$D$2323,4,0)*(H4062/1000000*12)</f>
        <v/>
      </c>
      <c r="W4062" s="9">
        <f>VLOOKUP(A4062,Sku_list!$A$1:$D$2323,4,0)*(J4062/1000000*12)</f>
        <v/>
      </c>
      <c r="X4062" s="9">
        <f>VLOOKUP(A4062,Sku_list!$A$1:$D$2323,4,0)*(L4062/1000000*12)</f>
        <v/>
      </c>
      <c r="Y4062" s="9">
        <f>VLOOKUP(A4062,Sku_list!$A$1:$E$2323,5,0)*((J4062+F4062)/1000000000)</f>
        <v/>
      </c>
      <c r="AC4062" s="27">
        <f>(DAY(TODAY())+AB4062)/30</f>
        <v/>
      </c>
    </row>
    <row r="4063">
      <c r="A4063" t="n">
        <v>1608193</v>
      </c>
      <c r="B4063" t="inlineStr">
        <is>
          <t>Cibaca123 190 G + 190 G</t>
        </is>
      </c>
      <c r="C4063" t="inlineStr">
        <is>
          <t>IN74</t>
        </is>
      </c>
      <c r="D4063" t="n">
        <v>0</v>
      </c>
      <c r="E4063" t="n">
        <v>0</v>
      </c>
      <c r="F4063" t="n">
        <v>0</v>
      </c>
      <c r="G4063" t="n">
        <v>0</v>
      </c>
      <c r="H4063" t="n">
        <v>0</v>
      </c>
      <c r="I4063" t="n">
        <v>0</v>
      </c>
      <c r="J4063" t="n">
        <v>0</v>
      </c>
      <c r="K4063" t="n">
        <v>0</v>
      </c>
      <c r="L4063" t="n">
        <v>0</v>
      </c>
      <c r="M4063" t="n">
        <v>0</v>
      </c>
      <c r="N4063" t="n">
        <v>0</v>
      </c>
      <c r="P4063" s="27" t="inlineStr"/>
      <c r="R4063" t="inlineStr">
        <is>
          <t>Nepal-exp</t>
        </is>
      </c>
      <c r="S4063" t="inlineStr">
        <is>
          <t>Exp-DC</t>
        </is>
      </c>
      <c r="T4063" s="9">
        <f>VLOOKUP(A4063,Sku_list!$A$1:$D$2323,3,0)</f>
        <v/>
      </c>
      <c r="U4063" s="9">
        <f>VLOOKUP(A4063,Sku_list!$A$1:$D$2323,4,0)*(F4063/1000000*12)</f>
        <v/>
      </c>
      <c r="V4063" s="9">
        <f>VLOOKUP(A4063,Sku_list!$A$1:$D$2323,4,0)*(H4063/1000000*12)</f>
        <v/>
      </c>
      <c r="W4063" s="9">
        <f>VLOOKUP(A4063,Sku_list!$A$1:$D$2323,4,0)*(J4063/1000000*12)</f>
        <v/>
      </c>
      <c r="X4063" s="9">
        <f>VLOOKUP(A4063,Sku_list!$A$1:$D$2323,4,0)*(L4063/1000000*12)</f>
        <v/>
      </c>
      <c r="Y4063" s="9">
        <f>VLOOKUP(A4063,Sku_list!$A$1:$E$2323,5,0)*((J4063+F4063)/1000000000)</f>
        <v/>
      </c>
      <c r="AC4063" s="27">
        <f>(DAY(TODAY())+AB4063)/30</f>
        <v/>
      </c>
    </row>
    <row r="4064">
      <c r="A4064" t="n">
        <v>1608193</v>
      </c>
      <c r="B4064" t="inlineStr">
        <is>
          <t>Cibaca123 190 G + 190 G</t>
        </is>
      </c>
      <c r="C4064" t="inlineStr">
        <is>
          <t>IN75</t>
        </is>
      </c>
      <c r="D4064" t="n">
        <v>0</v>
      </c>
      <c r="E4064" t="n">
        <v>0</v>
      </c>
      <c r="F4064" t="n">
        <v>0</v>
      </c>
      <c r="G4064" t="n">
        <v>582</v>
      </c>
      <c r="H4064" t="n">
        <v>444</v>
      </c>
      <c r="I4064" t="n">
        <v>0</v>
      </c>
      <c r="J4064" t="n">
        <v>765</v>
      </c>
      <c r="K4064" t="n">
        <v>630</v>
      </c>
      <c r="L4064" t="n">
        <v>1200</v>
      </c>
      <c r="M4064" t="n">
        <v>-9</v>
      </c>
      <c r="N4064" t="n">
        <v>9</v>
      </c>
      <c r="P4064" s="27" t="n">
        <v>1.0075</v>
      </c>
      <c r="R4064" t="inlineStr">
        <is>
          <t>Jaipur</t>
        </is>
      </c>
      <c r="S4064" t="inlineStr">
        <is>
          <t>North</t>
        </is>
      </c>
      <c r="T4064" s="9">
        <f>VLOOKUP(A4064,Sku_list!$A$1:$D$2323,3,0)</f>
        <v/>
      </c>
      <c r="U4064" s="9">
        <f>VLOOKUP(A4064,Sku_list!$A$1:$D$2323,4,0)*(F4064/1000000*12)</f>
        <v/>
      </c>
      <c r="V4064" s="9">
        <f>VLOOKUP(A4064,Sku_list!$A$1:$D$2323,4,0)*(H4064/1000000*12)</f>
        <v/>
      </c>
      <c r="W4064" s="9">
        <f>VLOOKUP(A4064,Sku_list!$A$1:$D$2323,4,0)*(J4064/1000000*12)</f>
        <v/>
      </c>
      <c r="X4064" s="9">
        <f>VLOOKUP(A4064,Sku_list!$A$1:$D$2323,4,0)*(L4064/1000000*12)</f>
        <v/>
      </c>
      <c r="Y4064" s="9">
        <f>VLOOKUP(A4064,Sku_list!$A$1:$E$2323,5,0)*((J4064+F4064)/1000000000)</f>
        <v/>
      </c>
      <c r="AC4064" s="27">
        <f>(DAY(TODAY())+AB4064)/30</f>
        <v/>
      </c>
    </row>
    <row r="4065">
      <c r="A4065" t="n">
        <v>1608193</v>
      </c>
      <c r="B4065" t="inlineStr">
        <is>
          <t>Cibaca123 190 G + 190 G</t>
        </is>
      </c>
      <c r="C4065" t="inlineStr">
        <is>
          <t>IN76</t>
        </is>
      </c>
      <c r="D4065" t="n">
        <v>0</v>
      </c>
      <c r="E4065" t="n">
        <v>30</v>
      </c>
      <c r="F4065" t="n">
        <v>150</v>
      </c>
      <c r="G4065" t="n">
        <v>633</v>
      </c>
      <c r="H4065" t="n">
        <v>402</v>
      </c>
      <c r="I4065" t="n">
        <v>0</v>
      </c>
      <c r="J4065" t="n">
        <v>189</v>
      </c>
      <c r="K4065" t="n">
        <v>282</v>
      </c>
      <c r="L4065" t="n">
        <v>1100</v>
      </c>
      <c r="M4065" t="n">
        <v>359</v>
      </c>
      <c r="N4065" t="n">
        <v>-359</v>
      </c>
      <c r="P4065" s="27" t="n">
        <v>0.6736363636363636</v>
      </c>
      <c r="R4065" t="inlineStr">
        <is>
          <t>Ghaziabad</t>
        </is>
      </c>
      <c r="S4065" t="inlineStr">
        <is>
          <t>North</t>
        </is>
      </c>
      <c r="T4065" s="9">
        <f>VLOOKUP(A4065,Sku_list!$A$1:$D$2323,3,0)</f>
        <v/>
      </c>
      <c r="U4065" s="9">
        <f>VLOOKUP(A4065,Sku_list!$A$1:$D$2323,4,0)*(F4065/1000000*12)</f>
        <v/>
      </c>
      <c r="V4065" s="9">
        <f>VLOOKUP(A4065,Sku_list!$A$1:$D$2323,4,0)*(H4065/1000000*12)</f>
        <v/>
      </c>
      <c r="W4065" s="9">
        <f>VLOOKUP(A4065,Sku_list!$A$1:$D$2323,4,0)*(J4065/1000000*12)</f>
        <v/>
      </c>
      <c r="X4065" s="9">
        <f>VLOOKUP(A4065,Sku_list!$A$1:$D$2323,4,0)*(L4065/1000000*12)</f>
        <v/>
      </c>
      <c r="Y4065" s="9">
        <f>VLOOKUP(A4065,Sku_list!$A$1:$E$2323,5,0)*((J4065+F4065)/1000000000)</f>
        <v/>
      </c>
      <c r="AC4065" s="27">
        <f>(DAY(TODAY())+AB4065)/30</f>
        <v/>
      </c>
    </row>
    <row r="4066">
      <c r="A4066" t="n">
        <v>1608193</v>
      </c>
      <c r="B4066" t="inlineStr">
        <is>
          <t>Cibaca123 190 G + 190 G</t>
        </is>
      </c>
      <c r="C4066" t="inlineStr">
        <is>
          <t>IN77</t>
        </is>
      </c>
      <c r="D4066" t="n">
        <v>0</v>
      </c>
      <c r="E4066" t="n">
        <v>0</v>
      </c>
      <c r="F4066" t="n">
        <v>0</v>
      </c>
      <c r="G4066" t="n">
        <v>0</v>
      </c>
      <c r="H4066" t="n">
        <v>0</v>
      </c>
      <c r="I4066" t="n">
        <v>0</v>
      </c>
      <c r="J4066" t="n">
        <v>0</v>
      </c>
      <c r="K4066" t="n">
        <v>0</v>
      </c>
      <c r="L4066" t="n">
        <v>0</v>
      </c>
      <c r="M4066" t="n">
        <v>0</v>
      </c>
      <c r="N4066" t="n">
        <v>0</v>
      </c>
      <c r="P4066" s="27" t="inlineStr"/>
      <c r="R4066" t="inlineStr">
        <is>
          <t>POC Bhiwandi</t>
        </is>
      </c>
      <c r="S4066" t="inlineStr">
        <is>
          <t>West</t>
        </is>
      </c>
      <c r="T4066" s="9">
        <f>VLOOKUP(A4066,Sku_list!$A$1:$D$2323,3,0)</f>
        <v/>
      </c>
      <c r="U4066" s="9">
        <f>VLOOKUP(A4066,Sku_list!$A$1:$D$2323,4,0)*(F4066/1000000*12)</f>
        <v/>
      </c>
      <c r="V4066" s="9">
        <f>VLOOKUP(A4066,Sku_list!$A$1:$D$2323,4,0)*(H4066/1000000*12)</f>
        <v/>
      </c>
      <c r="W4066" s="9">
        <f>VLOOKUP(A4066,Sku_list!$A$1:$D$2323,4,0)*(J4066/1000000*12)</f>
        <v/>
      </c>
      <c r="X4066" s="9">
        <f>VLOOKUP(A4066,Sku_list!$A$1:$D$2323,4,0)*(L4066/1000000*12)</f>
        <v/>
      </c>
      <c r="Y4066" s="9">
        <f>VLOOKUP(A4066,Sku_list!$A$1:$E$2323,5,0)*((J4066+F4066)/1000000000)</f>
        <v/>
      </c>
      <c r="AC4066" s="27">
        <f>(DAY(TODAY())+AB4066)/30</f>
        <v/>
      </c>
    </row>
    <row r="4067">
      <c r="A4067" t="n">
        <v>1608193</v>
      </c>
      <c r="B4067" t="inlineStr">
        <is>
          <t>Cibaca123 190 G + 190 G</t>
        </is>
      </c>
      <c r="C4067" t="inlineStr">
        <is>
          <t>IN78</t>
        </is>
      </c>
      <c r="D4067" t="n">
        <v>0</v>
      </c>
      <c r="E4067" t="n">
        <v>450</v>
      </c>
      <c r="F4067" t="n">
        <v>0</v>
      </c>
      <c r="G4067" t="n">
        <v>441</v>
      </c>
      <c r="H4067" t="n">
        <v>375</v>
      </c>
      <c r="I4067" t="n">
        <v>0</v>
      </c>
      <c r="J4067" t="n">
        <v>419</v>
      </c>
      <c r="K4067" t="n">
        <v>389</v>
      </c>
      <c r="L4067" t="n">
        <v>1120</v>
      </c>
      <c r="M4067" t="n">
        <v>326</v>
      </c>
      <c r="N4067" t="n">
        <v>-326</v>
      </c>
      <c r="P4067" s="27" t="n">
        <v>0.7089285714285715</v>
      </c>
      <c r="R4067" t="inlineStr">
        <is>
          <t>Kundli</t>
        </is>
      </c>
      <c r="S4067" t="inlineStr">
        <is>
          <t>North</t>
        </is>
      </c>
      <c r="T4067" s="9">
        <f>VLOOKUP(A4067,Sku_list!$A$1:$D$2323,3,0)</f>
        <v/>
      </c>
      <c r="U4067" s="9">
        <f>VLOOKUP(A4067,Sku_list!$A$1:$D$2323,4,0)*(F4067/1000000*12)</f>
        <v/>
      </c>
      <c r="V4067" s="9">
        <f>VLOOKUP(A4067,Sku_list!$A$1:$D$2323,4,0)*(H4067/1000000*12)</f>
        <v/>
      </c>
      <c r="W4067" s="9">
        <f>VLOOKUP(A4067,Sku_list!$A$1:$D$2323,4,0)*(J4067/1000000*12)</f>
        <v/>
      </c>
      <c r="X4067" s="9">
        <f>VLOOKUP(A4067,Sku_list!$A$1:$D$2323,4,0)*(L4067/1000000*12)</f>
        <v/>
      </c>
      <c r="Y4067" s="9">
        <f>VLOOKUP(A4067,Sku_list!$A$1:$E$2323,5,0)*((J4067+F4067)/1000000000)</f>
        <v/>
      </c>
      <c r="AC4067" s="27">
        <f>(DAY(TODAY())+AB4067)/30</f>
        <v/>
      </c>
    </row>
    <row r="4068">
      <c r="A4068" t="n">
        <v>1608193</v>
      </c>
      <c r="B4068" t="inlineStr">
        <is>
          <t>Cibaca123 190 G + 190 G</t>
        </is>
      </c>
      <c r="C4068" t="inlineStr">
        <is>
          <t>IN79</t>
        </is>
      </c>
      <c r="D4068" t="n">
        <v>0</v>
      </c>
      <c r="E4068" t="n">
        <v>0</v>
      </c>
      <c r="F4068" t="n">
        <v>0</v>
      </c>
      <c r="G4068" t="n">
        <v>114</v>
      </c>
      <c r="H4068" t="n">
        <v>57</v>
      </c>
      <c r="I4068" t="n">
        <v>0</v>
      </c>
      <c r="J4068" t="n">
        <v>213</v>
      </c>
      <c r="K4068" t="n">
        <v>168</v>
      </c>
      <c r="L4068" t="n">
        <v>302</v>
      </c>
      <c r="M4068" t="n">
        <v>32</v>
      </c>
      <c r="N4068" t="n">
        <v>-32</v>
      </c>
      <c r="P4068" s="27" t="n">
        <v>0.8940397350993378</v>
      </c>
      <c r="R4068" t="inlineStr">
        <is>
          <t>Goa</t>
        </is>
      </c>
      <c r="S4068" t="inlineStr">
        <is>
          <t>West</t>
        </is>
      </c>
      <c r="T4068" s="9">
        <f>VLOOKUP(A4068,Sku_list!$A$1:$D$2323,3,0)</f>
        <v/>
      </c>
      <c r="U4068" s="9">
        <f>VLOOKUP(A4068,Sku_list!$A$1:$D$2323,4,0)*(F4068/1000000*12)</f>
        <v/>
      </c>
      <c r="V4068" s="9">
        <f>VLOOKUP(A4068,Sku_list!$A$1:$D$2323,4,0)*(H4068/1000000*12)</f>
        <v/>
      </c>
      <c r="W4068" s="9">
        <f>VLOOKUP(A4068,Sku_list!$A$1:$D$2323,4,0)*(J4068/1000000*12)</f>
        <v/>
      </c>
      <c r="X4068" s="9">
        <f>VLOOKUP(A4068,Sku_list!$A$1:$D$2323,4,0)*(L4068/1000000*12)</f>
        <v/>
      </c>
      <c r="Y4068" s="9">
        <f>VLOOKUP(A4068,Sku_list!$A$1:$E$2323,5,0)*((J4068+F4068)/1000000000)</f>
        <v/>
      </c>
      <c r="AC4068" s="27">
        <f>(DAY(TODAY())+AB4068)/30</f>
        <v/>
      </c>
    </row>
    <row r="4069">
      <c r="A4069" t="n">
        <v>1608193</v>
      </c>
      <c r="B4069" t="inlineStr">
        <is>
          <t>Cibaca123 190 G + 190 G</t>
        </is>
      </c>
      <c r="C4069" t="inlineStr">
        <is>
          <t>IN80</t>
        </is>
      </c>
      <c r="D4069" t="n">
        <v>0</v>
      </c>
      <c r="E4069" t="n">
        <v>300</v>
      </c>
      <c r="F4069" t="n">
        <v>30</v>
      </c>
      <c r="G4069" t="n">
        <v>1844</v>
      </c>
      <c r="H4069" t="n">
        <v>1709</v>
      </c>
      <c r="I4069" t="n">
        <v>0</v>
      </c>
      <c r="J4069" t="n">
        <v>3558</v>
      </c>
      <c r="K4069" t="n">
        <v>3588</v>
      </c>
      <c r="L4069" t="n">
        <v>5300</v>
      </c>
      <c r="M4069" t="n">
        <v>3</v>
      </c>
      <c r="N4069" t="n">
        <v>-3</v>
      </c>
      <c r="P4069" s="27" t="n">
        <v>0.9994339622641509</v>
      </c>
      <c r="R4069" t="inlineStr">
        <is>
          <t>Morinda</t>
        </is>
      </c>
      <c r="S4069" t="inlineStr">
        <is>
          <t>North</t>
        </is>
      </c>
      <c r="T4069" s="9">
        <f>VLOOKUP(A4069,Sku_list!$A$1:$D$2323,3,0)</f>
        <v/>
      </c>
      <c r="U4069" s="9">
        <f>VLOOKUP(A4069,Sku_list!$A$1:$D$2323,4,0)*(F4069/1000000*12)</f>
        <v/>
      </c>
      <c r="V4069" s="9">
        <f>VLOOKUP(A4069,Sku_list!$A$1:$D$2323,4,0)*(H4069/1000000*12)</f>
        <v/>
      </c>
      <c r="W4069" s="9">
        <f>VLOOKUP(A4069,Sku_list!$A$1:$D$2323,4,0)*(J4069/1000000*12)</f>
        <v/>
      </c>
      <c r="X4069" s="9">
        <f>VLOOKUP(A4069,Sku_list!$A$1:$D$2323,4,0)*(L4069/1000000*12)</f>
        <v/>
      </c>
      <c r="Y4069" s="9">
        <f>VLOOKUP(A4069,Sku_list!$A$1:$E$2323,5,0)*((J4069+F4069)/1000000000)</f>
        <v/>
      </c>
      <c r="AC4069" s="27">
        <f>(DAY(TODAY())+AB4069)/30</f>
        <v/>
      </c>
    </row>
    <row r="4070">
      <c r="A4070" t="n">
        <v>1608193</v>
      </c>
      <c r="B4070" t="inlineStr">
        <is>
          <t>Cibaca123 190 G + 190 G</t>
        </is>
      </c>
      <c r="C4070" t="inlineStr">
        <is>
          <t>IN81</t>
        </is>
      </c>
      <c r="D4070" t="n">
        <v>0</v>
      </c>
      <c r="E4070" t="n">
        <v>0</v>
      </c>
      <c r="F4070" t="n">
        <v>0</v>
      </c>
      <c r="G4070" t="n">
        <v>3414</v>
      </c>
      <c r="H4070" t="n">
        <v>2880</v>
      </c>
      <c r="I4070" t="n">
        <v>0</v>
      </c>
      <c r="J4070" t="n">
        <v>2775</v>
      </c>
      <c r="K4070" t="n">
        <v>2394</v>
      </c>
      <c r="L4070" t="n">
        <v>6200</v>
      </c>
      <c r="M4070" t="n">
        <v>545</v>
      </c>
      <c r="N4070" t="n">
        <v>-545</v>
      </c>
      <c r="P4070" s="27" t="n">
        <v>0.9120967741935484</v>
      </c>
      <c r="R4070" t="inlineStr">
        <is>
          <t>Bhiwandi</t>
        </is>
      </c>
      <c r="S4070" t="inlineStr">
        <is>
          <t>West</t>
        </is>
      </c>
      <c r="T4070" s="9">
        <f>VLOOKUP(A4070,Sku_list!$A$1:$D$2323,3,0)</f>
        <v/>
      </c>
      <c r="U4070" s="9">
        <f>VLOOKUP(A4070,Sku_list!$A$1:$D$2323,4,0)*(F4070/1000000*12)</f>
        <v/>
      </c>
      <c r="V4070" s="9">
        <f>VLOOKUP(A4070,Sku_list!$A$1:$D$2323,4,0)*(H4070/1000000*12)</f>
        <v/>
      </c>
      <c r="W4070" s="9">
        <f>VLOOKUP(A4070,Sku_list!$A$1:$D$2323,4,0)*(J4070/1000000*12)</f>
        <v/>
      </c>
      <c r="X4070" s="9">
        <f>VLOOKUP(A4070,Sku_list!$A$1:$D$2323,4,0)*(L4070/1000000*12)</f>
        <v/>
      </c>
      <c r="Y4070" s="9">
        <f>VLOOKUP(A4070,Sku_list!$A$1:$E$2323,5,0)*((J4070+F4070)/1000000000)</f>
        <v/>
      </c>
      <c r="AC4070" s="27">
        <f>(DAY(TODAY())+AB4070)/30</f>
        <v/>
      </c>
    </row>
    <row r="4071">
      <c r="A4071" t="n">
        <v>1608193</v>
      </c>
      <c r="B4071" t="inlineStr">
        <is>
          <t>Cibaca123 190 G + 190 G</t>
        </is>
      </c>
      <c r="C4071" t="inlineStr">
        <is>
          <t>IN82</t>
        </is>
      </c>
      <c r="D4071" t="n">
        <v>0</v>
      </c>
      <c r="E4071" t="n">
        <v>0</v>
      </c>
      <c r="F4071" t="n">
        <v>0</v>
      </c>
      <c r="G4071" t="n">
        <v>0</v>
      </c>
      <c r="H4071" t="n">
        <v>0</v>
      </c>
      <c r="I4071" t="n">
        <v>0</v>
      </c>
      <c r="J4071" t="n">
        <v>4332</v>
      </c>
      <c r="K4071" t="n">
        <v>4332</v>
      </c>
      <c r="L4071" t="n">
        <v>0</v>
      </c>
      <c r="M4071" t="n">
        <v>-4332</v>
      </c>
      <c r="N4071" t="n">
        <v>4332</v>
      </c>
      <c r="P4071" s="27" t="inlineStr"/>
      <c r="R4071" t="inlineStr">
        <is>
          <t>DC</t>
        </is>
      </c>
      <c r="S4071" t="inlineStr">
        <is>
          <t>West DC</t>
        </is>
      </c>
      <c r="T4071" s="9">
        <f>VLOOKUP(A4071,Sku_list!$A$1:$D$2323,3,0)</f>
        <v/>
      </c>
      <c r="U4071" s="9">
        <f>VLOOKUP(A4071,Sku_list!$A$1:$D$2323,4,0)*(F4071/1000000*12)</f>
        <v/>
      </c>
      <c r="V4071" s="9">
        <f>VLOOKUP(A4071,Sku_list!$A$1:$D$2323,4,0)*(H4071/1000000*12)</f>
        <v/>
      </c>
      <c r="W4071" s="9">
        <f>VLOOKUP(A4071,Sku_list!$A$1:$D$2323,4,0)*(J4071/1000000*12)</f>
        <v/>
      </c>
      <c r="X4071" s="9">
        <f>VLOOKUP(A4071,Sku_list!$A$1:$D$2323,4,0)*(L4071/1000000*12)</f>
        <v/>
      </c>
      <c r="Y4071" s="9">
        <f>VLOOKUP(A4071,Sku_list!$A$1:$E$2323,5,0)*((J4071+F4071)/1000000000)</f>
        <v/>
      </c>
      <c r="AC4071" s="27">
        <f>(DAY(TODAY())+AB4071)/30</f>
        <v/>
      </c>
    </row>
    <row r="4072">
      <c r="A4072" t="n">
        <v>1608193</v>
      </c>
      <c r="B4072" t="inlineStr">
        <is>
          <t>Cibaca123 190 G + 190 G</t>
        </is>
      </c>
      <c r="C4072" t="inlineStr">
        <is>
          <t>IN83</t>
        </is>
      </c>
      <c r="D4072" t="n">
        <v>0</v>
      </c>
      <c r="E4072" t="n">
        <v>867</v>
      </c>
      <c r="F4072" t="n">
        <v>0</v>
      </c>
      <c r="G4072" t="n">
        <v>1188</v>
      </c>
      <c r="H4072" t="n">
        <v>1176</v>
      </c>
      <c r="I4072" t="n">
        <v>0</v>
      </c>
      <c r="J4072" t="n">
        <v>1047</v>
      </c>
      <c r="K4072" t="n">
        <v>933</v>
      </c>
      <c r="L4072" t="n">
        <v>2300</v>
      </c>
      <c r="M4072" t="n">
        <v>77</v>
      </c>
      <c r="N4072" t="n">
        <v>-77</v>
      </c>
      <c r="P4072" s="27" t="n">
        <v>0.9665217391304348</v>
      </c>
      <c r="R4072" t="inlineStr">
        <is>
          <t>Aurangabad</t>
        </is>
      </c>
      <c r="S4072" t="inlineStr">
        <is>
          <t>West</t>
        </is>
      </c>
      <c r="T4072" s="9">
        <f>VLOOKUP(A4072,Sku_list!$A$1:$D$2323,3,0)</f>
        <v/>
      </c>
      <c r="U4072" s="9">
        <f>VLOOKUP(A4072,Sku_list!$A$1:$D$2323,4,0)*(F4072/1000000*12)</f>
        <v/>
      </c>
      <c r="V4072" s="9">
        <f>VLOOKUP(A4072,Sku_list!$A$1:$D$2323,4,0)*(H4072/1000000*12)</f>
        <v/>
      </c>
      <c r="W4072" s="9">
        <f>VLOOKUP(A4072,Sku_list!$A$1:$D$2323,4,0)*(J4072/1000000*12)</f>
        <v/>
      </c>
      <c r="X4072" s="9">
        <f>VLOOKUP(A4072,Sku_list!$A$1:$D$2323,4,0)*(L4072/1000000*12)</f>
        <v/>
      </c>
      <c r="Y4072" s="9">
        <f>VLOOKUP(A4072,Sku_list!$A$1:$E$2323,5,0)*((J4072+F4072)/1000000000)</f>
        <v/>
      </c>
      <c r="AC4072" s="27">
        <f>(DAY(TODAY())+AB4072)/30</f>
        <v/>
      </c>
    </row>
    <row r="4073">
      <c r="A4073" t="n">
        <v>1608193</v>
      </c>
      <c r="B4073" t="inlineStr">
        <is>
          <t>Cibaca123 190 G + 190 G</t>
        </is>
      </c>
      <c r="C4073" t="inlineStr">
        <is>
          <t>IN84</t>
        </is>
      </c>
      <c r="D4073" t="n">
        <v>0</v>
      </c>
      <c r="E4073" t="n">
        <v>651</v>
      </c>
      <c r="F4073" t="n">
        <v>0</v>
      </c>
      <c r="G4073" t="n">
        <v>351</v>
      </c>
      <c r="H4073" t="n">
        <v>312</v>
      </c>
      <c r="I4073" t="n">
        <v>0</v>
      </c>
      <c r="J4073" t="n">
        <v>819</v>
      </c>
      <c r="K4073" t="n">
        <v>777</v>
      </c>
      <c r="L4073" t="n">
        <v>678</v>
      </c>
      <c r="M4073" t="n">
        <v>-453</v>
      </c>
      <c r="N4073" t="n">
        <v>453</v>
      </c>
      <c r="P4073" s="27" t="n">
        <v>1.668141592920354</v>
      </c>
      <c r="R4073" t="inlineStr">
        <is>
          <t>Raipur</t>
        </is>
      </c>
      <c r="S4073" t="inlineStr">
        <is>
          <t>West</t>
        </is>
      </c>
      <c r="T4073" s="9">
        <f>VLOOKUP(A4073,Sku_list!$A$1:$D$2323,3,0)</f>
        <v/>
      </c>
      <c r="U4073" s="9">
        <f>VLOOKUP(A4073,Sku_list!$A$1:$D$2323,4,0)*(F4073/1000000*12)</f>
        <v/>
      </c>
      <c r="V4073" s="9">
        <f>VLOOKUP(A4073,Sku_list!$A$1:$D$2323,4,0)*(H4073/1000000*12)</f>
        <v/>
      </c>
      <c r="W4073" s="9">
        <f>VLOOKUP(A4073,Sku_list!$A$1:$D$2323,4,0)*(J4073/1000000*12)</f>
        <v/>
      </c>
      <c r="X4073" s="9">
        <f>VLOOKUP(A4073,Sku_list!$A$1:$D$2323,4,0)*(L4073/1000000*12)</f>
        <v/>
      </c>
      <c r="Y4073" s="9">
        <f>VLOOKUP(A4073,Sku_list!$A$1:$E$2323,5,0)*((J4073+F4073)/1000000000)</f>
        <v/>
      </c>
      <c r="AC4073" s="27">
        <f>(DAY(TODAY())+AB4073)/30</f>
        <v/>
      </c>
    </row>
    <row r="4074">
      <c r="A4074" t="n">
        <v>1608193</v>
      </c>
      <c r="B4074" t="inlineStr">
        <is>
          <t>Cibaca123 190 G + 190 G</t>
        </is>
      </c>
      <c r="C4074" t="inlineStr">
        <is>
          <t>IN85</t>
        </is>
      </c>
      <c r="D4074" t="n">
        <v>0</v>
      </c>
      <c r="E4074" t="n">
        <v>0</v>
      </c>
      <c r="F4074" t="n">
        <v>0</v>
      </c>
      <c r="G4074" t="n">
        <v>0</v>
      </c>
      <c r="H4074" t="n">
        <v>0</v>
      </c>
      <c r="I4074" t="n">
        <v>0</v>
      </c>
      <c r="J4074" t="n">
        <v>0</v>
      </c>
      <c r="K4074" t="n">
        <v>0</v>
      </c>
      <c r="L4074" t="n">
        <v>0</v>
      </c>
      <c r="M4074" t="n">
        <v>0</v>
      </c>
      <c r="N4074" t="n">
        <v>0</v>
      </c>
      <c r="P4074" s="27" t="inlineStr"/>
      <c r="R4074" t="inlineStr">
        <is>
          <t>Tripura</t>
        </is>
      </c>
      <c r="S4074" t="inlineStr">
        <is>
          <t>East</t>
        </is>
      </c>
      <c r="T4074" s="9">
        <f>VLOOKUP(A4074,Sku_list!$A$1:$D$2323,3,0)</f>
        <v/>
      </c>
      <c r="U4074" s="9">
        <f>VLOOKUP(A4074,Sku_list!$A$1:$D$2323,4,0)*(F4074/1000000*12)</f>
        <v/>
      </c>
      <c r="V4074" s="9">
        <f>VLOOKUP(A4074,Sku_list!$A$1:$D$2323,4,0)*(H4074/1000000*12)</f>
        <v/>
      </c>
      <c r="W4074" s="9">
        <f>VLOOKUP(A4074,Sku_list!$A$1:$D$2323,4,0)*(J4074/1000000*12)</f>
        <v/>
      </c>
      <c r="X4074" s="9">
        <f>VLOOKUP(A4074,Sku_list!$A$1:$D$2323,4,0)*(L4074/1000000*12)</f>
        <v/>
      </c>
      <c r="Y4074" s="9">
        <f>VLOOKUP(A4074,Sku_list!$A$1:$E$2323,5,0)*((J4074+F4074)/1000000000)</f>
        <v/>
      </c>
      <c r="AC4074" s="27">
        <f>(DAY(TODAY())+AB4074)/30</f>
        <v/>
      </c>
    </row>
    <row r="4075">
      <c r="A4075" t="n">
        <v>1608193</v>
      </c>
      <c r="B4075" t="inlineStr">
        <is>
          <t>Cibaca123 190 G + 190 G</t>
        </is>
      </c>
      <c r="C4075" t="inlineStr">
        <is>
          <t>IN86</t>
        </is>
      </c>
      <c r="D4075" t="n">
        <v>0</v>
      </c>
      <c r="E4075" t="n">
        <v>0</v>
      </c>
      <c r="F4075" t="n">
        <v>0</v>
      </c>
      <c r="G4075" t="n">
        <v>0</v>
      </c>
      <c r="H4075" t="n">
        <v>0</v>
      </c>
      <c r="I4075" t="n">
        <v>0</v>
      </c>
      <c r="J4075" t="n">
        <v>0</v>
      </c>
      <c r="K4075" t="n">
        <v>0</v>
      </c>
      <c r="L4075" t="n">
        <v>0</v>
      </c>
      <c r="M4075" t="n">
        <v>0</v>
      </c>
      <c r="N4075" t="n">
        <v>0</v>
      </c>
      <c r="P4075" s="27" t="inlineStr"/>
      <c r="R4075" t="inlineStr">
        <is>
          <t>Jamshedpur</t>
        </is>
      </c>
      <c r="S4075" t="inlineStr">
        <is>
          <t>East</t>
        </is>
      </c>
      <c r="T4075" s="9">
        <f>VLOOKUP(A4075,Sku_list!$A$1:$D$2323,3,0)</f>
        <v/>
      </c>
      <c r="U4075" s="9">
        <f>VLOOKUP(A4075,Sku_list!$A$1:$D$2323,4,0)*(F4075/1000000*12)</f>
        <v/>
      </c>
      <c r="V4075" s="9">
        <f>VLOOKUP(A4075,Sku_list!$A$1:$D$2323,4,0)*(H4075/1000000*12)</f>
        <v/>
      </c>
      <c r="W4075" s="9">
        <f>VLOOKUP(A4075,Sku_list!$A$1:$D$2323,4,0)*(J4075/1000000*12)</f>
        <v/>
      </c>
      <c r="X4075" s="9">
        <f>VLOOKUP(A4075,Sku_list!$A$1:$D$2323,4,0)*(L4075/1000000*12)</f>
        <v/>
      </c>
      <c r="Y4075" s="9">
        <f>VLOOKUP(A4075,Sku_list!$A$1:$E$2323,5,0)*((J4075+F4075)/1000000000)</f>
        <v/>
      </c>
      <c r="AC4075" s="27">
        <f>(DAY(TODAY())+AB4075)/30</f>
        <v/>
      </c>
    </row>
    <row r="4076">
      <c r="A4076" t="n">
        <v>1608193</v>
      </c>
      <c r="B4076" t="inlineStr">
        <is>
          <t>Cibaca123 190 G + 190 G</t>
        </is>
      </c>
      <c r="C4076" t="inlineStr">
        <is>
          <t>IN87</t>
        </is>
      </c>
      <c r="D4076" t="n">
        <v>0</v>
      </c>
      <c r="E4076" t="n">
        <v>0</v>
      </c>
      <c r="F4076" t="n">
        <v>0</v>
      </c>
      <c r="G4076" t="n">
        <v>0</v>
      </c>
      <c r="H4076" t="n">
        <v>0</v>
      </c>
      <c r="I4076" t="n">
        <v>0</v>
      </c>
      <c r="J4076" t="n">
        <v>0</v>
      </c>
      <c r="K4076" t="n">
        <v>0</v>
      </c>
      <c r="L4076" t="n">
        <v>0</v>
      </c>
      <c r="M4076" t="n">
        <v>0</v>
      </c>
      <c r="N4076" t="n">
        <v>0</v>
      </c>
      <c r="P4076" s="27" t="inlineStr"/>
      <c r="R4076" t="inlineStr">
        <is>
          <t>Vijaywada</t>
        </is>
      </c>
      <c r="S4076" t="inlineStr">
        <is>
          <t>South</t>
        </is>
      </c>
      <c r="T4076" s="9">
        <f>VLOOKUP(A4076,Sku_list!$A$1:$D$2323,3,0)</f>
        <v/>
      </c>
      <c r="U4076" s="9">
        <f>VLOOKUP(A4076,Sku_list!$A$1:$D$2323,4,0)*(F4076/1000000*12)</f>
        <v/>
      </c>
      <c r="V4076" s="9">
        <f>VLOOKUP(A4076,Sku_list!$A$1:$D$2323,4,0)*(H4076/1000000*12)</f>
        <v/>
      </c>
      <c r="W4076" s="9">
        <f>VLOOKUP(A4076,Sku_list!$A$1:$D$2323,4,0)*(J4076/1000000*12)</f>
        <v/>
      </c>
      <c r="X4076" s="9">
        <f>VLOOKUP(A4076,Sku_list!$A$1:$D$2323,4,0)*(L4076/1000000*12)</f>
        <v/>
      </c>
      <c r="Y4076" s="9">
        <f>VLOOKUP(A4076,Sku_list!$A$1:$E$2323,5,0)*((J4076+F4076)/1000000000)</f>
        <v/>
      </c>
      <c r="AC4076" s="27">
        <f>(DAY(TODAY())+AB4076)/30</f>
        <v/>
      </c>
    </row>
    <row r="4077">
      <c r="A4077" t="n">
        <v>1608193</v>
      </c>
      <c r="B4077" t="inlineStr">
        <is>
          <t>Cibaca123 190 G + 190 G</t>
        </is>
      </c>
      <c r="C4077" t="inlineStr">
        <is>
          <t>IN88</t>
        </is>
      </c>
      <c r="D4077" t="n">
        <v>0</v>
      </c>
      <c r="E4077" t="n">
        <v>30</v>
      </c>
      <c r="F4077" t="n">
        <v>0</v>
      </c>
      <c r="G4077" t="n">
        <v>24</v>
      </c>
      <c r="H4077" t="n">
        <v>24</v>
      </c>
      <c r="I4077" t="n">
        <v>0</v>
      </c>
      <c r="J4077" t="n">
        <v>30</v>
      </c>
      <c r="K4077" t="n">
        <v>27</v>
      </c>
      <c r="L4077" t="n">
        <v>0</v>
      </c>
      <c r="M4077" t="n">
        <v>-54</v>
      </c>
      <c r="N4077" t="n">
        <v>54</v>
      </c>
      <c r="P4077" s="27" t="inlineStr"/>
      <c r="R4077" t="inlineStr">
        <is>
          <t>Uttaranchal</t>
        </is>
      </c>
      <c r="S4077" t="inlineStr">
        <is>
          <t>North</t>
        </is>
      </c>
      <c r="T4077" s="9">
        <f>VLOOKUP(A4077,Sku_list!$A$1:$D$2323,3,0)</f>
        <v/>
      </c>
      <c r="U4077" s="9">
        <f>VLOOKUP(A4077,Sku_list!$A$1:$D$2323,4,0)*(F4077/1000000*12)</f>
        <v/>
      </c>
      <c r="V4077" s="9">
        <f>VLOOKUP(A4077,Sku_list!$A$1:$D$2323,4,0)*(H4077/1000000*12)</f>
        <v/>
      </c>
      <c r="W4077" s="9">
        <f>VLOOKUP(A4077,Sku_list!$A$1:$D$2323,4,0)*(J4077/1000000*12)</f>
        <v/>
      </c>
      <c r="X4077" s="9">
        <f>VLOOKUP(A4077,Sku_list!$A$1:$D$2323,4,0)*(L4077/1000000*12)</f>
        <v/>
      </c>
      <c r="Y4077" s="9">
        <f>VLOOKUP(A4077,Sku_list!$A$1:$E$2323,5,0)*((J4077+F4077)/1000000000)</f>
        <v/>
      </c>
      <c r="AC4077" s="27">
        <f>(DAY(TODAY())+AB4077)/30</f>
        <v/>
      </c>
    </row>
    <row r="4078">
      <c r="A4078" t="n">
        <v>1608193</v>
      </c>
      <c r="B4078" t="inlineStr">
        <is>
          <t>Cibaca123 190 G + 190 G</t>
        </is>
      </c>
      <c r="C4078" t="inlineStr">
        <is>
          <t>IN89</t>
        </is>
      </c>
      <c r="D4078" t="n">
        <v>0</v>
      </c>
      <c r="E4078" t="n">
        <v>0</v>
      </c>
      <c r="F4078" t="n">
        <v>0</v>
      </c>
      <c r="G4078" t="n">
        <v>0</v>
      </c>
      <c r="H4078" t="n">
        <v>0</v>
      </c>
      <c r="I4078" t="n">
        <v>0</v>
      </c>
      <c r="J4078" t="n">
        <v>0</v>
      </c>
      <c r="K4078" t="n">
        <v>0</v>
      </c>
      <c r="L4078" t="n">
        <v>0</v>
      </c>
      <c r="M4078" t="n">
        <v>0</v>
      </c>
      <c r="N4078" t="n">
        <v>0</v>
      </c>
      <c r="P4078" s="27" t="inlineStr"/>
      <c r="R4078" t="inlineStr">
        <is>
          <t>Hubli</t>
        </is>
      </c>
      <c r="S4078" t="inlineStr">
        <is>
          <t>South</t>
        </is>
      </c>
      <c r="T4078" s="9">
        <f>VLOOKUP(A4078,Sku_list!$A$1:$D$2323,3,0)</f>
        <v/>
      </c>
      <c r="U4078" s="9">
        <f>VLOOKUP(A4078,Sku_list!$A$1:$D$2323,4,0)*(F4078/1000000*12)</f>
        <v/>
      </c>
      <c r="V4078" s="9">
        <f>VLOOKUP(A4078,Sku_list!$A$1:$D$2323,4,0)*(H4078/1000000*12)</f>
        <v/>
      </c>
      <c r="W4078" s="9">
        <f>VLOOKUP(A4078,Sku_list!$A$1:$D$2323,4,0)*(J4078/1000000*12)</f>
        <v/>
      </c>
      <c r="X4078" s="9">
        <f>VLOOKUP(A4078,Sku_list!$A$1:$D$2323,4,0)*(L4078/1000000*12)</f>
        <v/>
      </c>
      <c r="Y4078" s="9">
        <f>VLOOKUP(A4078,Sku_list!$A$1:$E$2323,5,0)*((J4078+F4078)/1000000000)</f>
        <v/>
      </c>
      <c r="AC4078" s="27">
        <f>(DAY(TODAY())+AB4078)/30</f>
        <v/>
      </c>
    </row>
    <row r="4079">
      <c r="A4079" t="n">
        <v>1608193</v>
      </c>
      <c r="B4079" t="inlineStr">
        <is>
          <t>Cibaca123 190 G + 190 G</t>
        </is>
      </c>
      <c r="C4079" t="inlineStr">
        <is>
          <t>IN90</t>
        </is>
      </c>
      <c r="D4079" t="n">
        <v>0</v>
      </c>
      <c r="E4079" t="n">
        <v>0</v>
      </c>
      <c r="F4079" t="n">
        <v>0</v>
      </c>
      <c r="G4079" t="n">
        <v>0</v>
      </c>
      <c r="H4079" t="n">
        <v>0</v>
      </c>
      <c r="I4079" t="n">
        <v>0</v>
      </c>
      <c r="J4079" t="n">
        <v>0</v>
      </c>
      <c r="K4079" t="n">
        <v>0</v>
      </c>
      <c r="L4079" t="n">
        <v>0</v>
      </c>
      <c r="M4079" t="n">
        <v>0</v>
      </c>
      <c r="N4079" t="n">
        <v>0</v>
      </c>
      <c r="P4079" s="27" t="inlineStr"/>
      <c r="R4079" t="inlineStr">
        <is>
          <t>Export</t>
        </is>
      </c>
      <c r="S4079" t="inlineStr">
        <is>
          <t>Exp-DC</t>
        </is>
      </c>
      <c r="T4079" s="9">
        <f>VLOOKUP(A4079,Sku_list!$A$1:$D$2323,3,0)</f>
        <v/>
      </c>
      <c r="U4079" s="9">
        <f>VLOOKUP(A4079,Sku_list!$A$1:$D$2323,4,0)*(F4079/1000000*12)</f>
        <v/>
      </c>
      <c r="V4079" s="9">
        <f>VLOOKUP(A4079,Sku_list!$A$1:$D$2323,4,0)*(H4079/1000000*12)</f>
        <v/>
      </c>
      <c r="W4079" s="9">
        <f>VLOOKUP(A4079,Sku_list!$A$1:$D$2323,4,0)*(J4079/1000000*12)</f>
        <v/>
      </c>
      <c r="X4079" s="9">
        <f>VLOOKUP(A4079,Sku_list!$A$1:$D$2323,4,0)*(L4079/1000000*12)</f>
        <v/>
      </c>
      <c r="Y4079" s="9">
        <f>VLOOKUP(A4079,Sku_list!$A$1:$E$2323,5,0)*((J4079+F4079)/1000000000)</f>
        <v/>
      </c>
      <c r="AC4079" s="27">
        <f>(DAY(TODAY())+AB4079)/30</f>
        <v/>
      </c>
    </row>
    <row r="4080">
      <c r="A4080" t="n">
        <v>1608193</v>
      </c>
      <c r="B4080" t="inlineStr">
        <is>
          <t>Cibaca123 190 G + 190 G</t>
        </is>
      </c>
      <c r="C4080" t="inlineStr">
        <is>
          <t>IN91</t>
        </is>
      </c>
      <c r="D4080" t="n">
        <v>0</v>
      </c>
      <c r="E4080" t="n">
        <v>0</v>
      </c>
      <c r="F4080" t="n">
        <v>0</v>
      </c>
      <c r="G4080" t="n">
        <v>0</v>
      </c>
      <c r="H4080" t="n">
        <v>0</v>
      </c>
      <c r="I4080" t="n">
        <v>0</v>
      </c>
      <c r="J4080" t="n">
        <v>0</v>
      </c>
      <c r="K4080" t="n">
        <v>0</v>
      </c>
      <c r="L4080" t="n">
        <v>0</v>
      </c>
      <c r="M4080" t="n">
        <v>0</v>
      </c>
      <c r="N4080" t="n">
        <v>0</v>
      </c>
      <c r="P4080" s="27" t="inlineStr"/>
      <c r="R4080" t="inlineStr">
        <is>
          <t>Siliguri</t>
        </is>
      </c>
      <c r="S4080" t="inlineStr">
        <is>
          <t>East</t>
        </is>
      </c>
      <c r="T4080" s="9">
        <f>VLOOKUP(A4080,Sku_list!$A$1:$D$2323,3,0)</f>
        <v/>
      </c>
      <c r="U4080" s="9">
        <f>VLOOKUP(A4080,Sku_list!$A$1:$D$2323,4,0)*(F4080/1000000*12)</f>
        <v/>
      </c>
      <c r="V4080" s="9">
        <f>VLOOKUP(A4080,Sku_list!$A$1:$D$2323,4,0)*(H4080/1000000*12)</f>
        <v/>
      </c>
      <c r="W4080" s="9">
        <f>VLOOKUP(A4080,Sku_list!$A$1:$D$2323,4,0)*(J4080/1000000*12)</f>
        <v/>
      </c>
      <c r="X4080" s="9">
        <f>VLOOKUP(A4080,Sku_list!$A$1:$D$2323,4,0)*(L4080/1000000*12)</f>
        <v/>
      </c>
      <c r="Y4080" s="9">
        <f>VLOOKUP(A4080,Sku_list!$A$1:$E$2323,5,0)*((J4080+F4080)/1000000000)</f>
        <v/>
      </c>
      <c r="AC4080" s="27">
        <f>(DAY(TODAY())+AB4080)/30</f>
        <v/>
      </c>
    </row>
    <row r="4081">
      <c r="A4081" t="n">
        <v>1608193</v>
      </c>
      <c r="B4081" t="inlineStr">
        <is>
          <t>Cibaca123 190 G + 190 G</t>
        </is>
      </c>
      <c r="C4081" t="inlineStr">
        <is>
          <t>IN92</t>
        </is>
      </c>
      <c r="D4081" t="n">
        <v>0</v>
      </c>
      <c r="E4081" t="n">
        <v>210</v>
      </c>
      <c r="F4081" t="n">
        <v>0</v>
      </c>
      <c r="G4081" t="n">
        <v>204</v>
      </c>
      <c r="H4081" t="n">
        <v>114</v>
      </c>
      <c r="I4081" t="n">
        <v>0</v>
      </c>
      <c r="J4081" t="n">
        <v>171</v>
      </c>
      <c r="K4081" t="n">
        <v>171</v>
      </c>
      <c r="L4081" t="n">
        <v>0</v>
      </c>
      <c r="M4081" t="n">
        <v>-285</v>
      </c>
      <c r="N4081" t="n">
        <v>285</v>
      </c>
      <c r="P4081" s="27" t="inlineStr"/>
      <c r="R4081" t="inlineStr">
        <is>
          <t>J &amp; K</t>
        </is>
      </c>
      <c r="S4081" t="inlineStr">
        <is>
          <t>North</t>
        </is>
      </c>
      <c r="T4081" s="9">
        <f>VLOOKUP(A4081,Sku_list!$A$1:$D$2323,3,0)</f>
        <v/>
      </c>
      <c r="U4081" s="9">
        <f>VLOOKUP(A4081,Sku_list!$A$1:$D$2323,4,0)*(F4081/1000000*12)</f>
        <v/>
      </c>
      <c r="V4081" s="9">
        <f>VLOOKUP(A4081,Sku_list!$A$1:$D$2323,4,0)*(H4081/1000000*12)</f>
        <v/>
      </c>
      <c r="W4081" s="9">
        <f>VLOOKUP(A4081,Sku_list!$A$1:$D$2323,4,0)*(J4081/1000000*12)</f>
        <v/>
      </c>
      <c r="X4081" s="9">
        <f>VLOOKUP(A4081,Sku_list!$A$1:$D$2323,4,0)*(L4081/1000000*12)</f>
        <v/>
      </c>
      <c r="Y4081" s="9">
        <f>VLOOKUP(A4081,Sku_list!$A$1:$E$2323,5,0)*((J4081+F4081)/1000000000)</f>
        <v/>
      </c>
      <c r="AC4081" s="27">
        <f>(DAY(TODAY())+AB4081)/30</f>
        <v/>
      </c>
    </row>
    <row r="4082">
      <c r="A4082" t="n">
        <v>1608193</v>
      </c>
      <c r="B4082" t="inlineStr">
        <is>
          <t>Cibaca123 190 G + 190 G</t>
        </is>
      </c>
      <c r="C4082" t="inlineStr">
        <is>
          <t>IN93</t>
        </is>
      </c>
      <c r="D4082" t="n">
        <v>0</v>
      </c>
      <c r="E4082" t="n">
        <v>30</v>
      </c>
      <c r="F4082" t="n">
        <v>0</v>
      </c>
      <c r="G4082" t="n">
        <v>75</v>
      </c>
      <c r="H4082" t="n">
        <v>15</v>
      </c>
      <c r="I4082" t="n">
        <v>0</v>
      </c>
      <c r="J4082" t="n">
        <v>120</v>
      </c>
      <c r="K4082" t="n">
        <v>120</v>
      </c>
      <c r="L4082" t="n">
        <v>0</v>
      </c>
      <c r="M4082" t="n">
        <v>-135</v>
      </c>
      <c r="N4082" t="n">
        <v>135</v>
      </c>
      <c r="P4082" s="27" t="inlineStr"/>
      <c r="R4082" t="inlineStr">
        <is>
          <t>Himachal</t>
        </is>
      </c>
      <c r="S4082" t="inlineStr">
        <is>
          <t>North</t>
        </is>
      </c>
      <c r="T4082" s="9">
        <f>VLOOKUP(A4082,Sku_list!$A$1:$D$2323,3,0)</f>
        <v/>
      </c>
      <c r="U4082" s="9">
        <f>VLOOKUP(A4082,Sku_list!$A$1:$D$2323,4,0)*(F4082/1000000*12)</f>
        <v/>
      </c>
      <c r="V4082" s="9">
        <f>VLOOKUP(A4082,Sku_list!$A$1:$D$2323,4,0)*(H4082/1000000*12)</f>
        <v/>
      </c>
      <c r="W4082" s="9">
        <f>VLOOKUP(A4082,Sku_list!$A$1:$D$2323,4,0)*(J4082/1000000*12)</f>
        <v/>
      </c>
      <c r="X4082" s="9">
        <f>VLOOKUP(A4082,Sku_list!$A$1:$D$2323,4,0)*(L4082/1000000*12)</f>
        <v/>
      </c>
      <c r="Y4082" s="9">
        <f>VLOOKUP(A4082,Sku_list!$A$1:$E$2323,5,0)*((J4082+F4082)/1000000000)</f>
        <v/>
      </c>
      <c r="AC4082" s="27">
        <f>(DAY(TODAY())+AB4082)/30</f>
        <v/>
      </c>
    </row>
    <row r="4083">
      <c r="A4083" t="n">
        <v>1608193</v>
      </c>
      <c r="B4083" t="inlineStr">
        <is>
          <t>Cibaca123 190 G + 190 G</t>
        </is>
      </c>
      <c r="C4083" t="inlineStr">
        <is>
          <t>IN94</t>
        </is>
      </c>
      <c r="D4083" t="n">
        <v>0</v>
      </c>
      <c r="E4083" t="n">
        <v>60</v>
      </c>
      <c r="F4083" t="n">
        <v>30</v>
      </c>
      <c r="G4083" t="n">
        <v>75</v>
      </c>
      <c r="H4083" t="n">
        <v>45</v>
      </c>
      <c r="I4083" t="n">
        <v>0</v>
      </c>
      <c r="J4083" t="n">
        <v>84</v>
      </c>
      <c r="K4083" t="n">
        <v>114</v>
      </c>
      <c r="L4083" t="n">
        <v>0</v>
      </c>
      <c r="M4083" t="n">
        <v>-159</v>
      </c>
      <c r="N4083" t="n">
        <v>159</v>
      </c>
      <c r="P4083" s="27" t="inlineStr"/>
      <c r="R4083" t="inlineStr">
        <is>
          <t>Chandigarh</t>
        </is>
      </c>
      <c r="S4083" t="inlineStr">
        <is>
          <t>North</t>
        </is>
      </c>
      <c r="T4083" s="9">
        <f>VLOOKUP(A4083,Sku_list!$A$1:$D$2323,3,0)</f>
        <v/>
      </c>
      <c r="U4083" s="9">
        <f>VLOOKUP(A4083,Sku_list!$A$1:$D$2323,4,0)*(F4083/1000000*12)</f>
        <v/>
      </c>
      <c r="V4083" s="9">
        <f>VLOOKUP(A4083,Sku_list!$A$1:$D$2323,4,0)*(H4083/1000000*12)</f>
        <v/>
      </c>
      <c r="W4083" s="9">
        <f>VLOOKUP(A4083,Sku_list!$A$1:$D$2323,4,0)*(J4083/1000000*12)</f>
        <v/>
      </c>
      <c r="X4083" s="9">
        <f>VLOOKUP(A4083,Sku_list!$A$1:$D$2323,4,0)*(L4083/1000000*12)</f>
        <v/>
      </c>
      <c r="Y4083" s="9">
        <f>VLOOKUP(A4083,Sku_list!$A$1:$E$2323,5,0)*((J4083+F4083)/1000000000)</f>
        <v/>
      </c>
      <c r="AC4083" s="27">
        <f>(DAY(TODAY())+AB4083)/30</f>
        <v/>
      </c>
    </row>
    <row r="4084">
      <c r="A4084" t="n">
        <v>1608193</v>
      </c>
      <c r="B4084" t="inlineStr">
        <is>
          <t>Cibaca123 190 G + 190 G</t>
        </is>
      </c>
      <c r="C4084" t="inlineStr">
        <is>
          <t>IN95</t>
        </is>
      </c>
      <c r="D4084" t="n">
        <v>0</v>
      </c>
      <c r="E4084" t="n">
        <v>0</v>
      </c>
      <c r="F4084" t="n">
        <v>0</v>
      </c>
      <c r="G4084" t="n">
        <v>0</v>
      </c>
      <c r="H4084" t="n">
        <v>0</v>
      </c>
      <c r="I4084" t="n">
        <v>0</v>
      </c>
      <c r="J4084" t="n">
        <v>21253</v>
      </c>
      <c r="K4084" t="n">
        <v>21253</v>
      </c>
      <c r="L4084" t="n">
        <v>0</v>
      </c>
      <c r="M4084" t="n">
        <v>-21253</v>
      </c>
      <c r="N4084" t="n">
        <v>21253</v>
      </c>
      <c r="P4084" s="27" t="inlineStr"/>
      <c r="R4084" t="inlineStr">
        <is>
          <t>Hasangarh</t>
        </is>
      </c>
      <c r="S4084" t="inlineStr">
        <is>
          <t>North DC</t>
        </is>
      </c>
      <c r="T4084" s="9">
        <f>VLOOKUP(A4084,Sku_list!$A$1:$D$2323,3,0)</f>
        <v/>
      </c>
      <c r="U4084" s="9">
        <f>VLOOKUP(A4084,Sku_list!$A$1:$D$2323,4,0)*(F4084/1000000*12)</f>
        <v/>
      </c>
      <c r="V4084" s="9">
        <f>VLOOKUP(A4084,Sku_list!$A$1:$D$2323,4,0)*(H4084/1000000*12)</f>
        <v/>
      </c>
      <c r="W4084" s="9">
        <f>VLOOKUP(A4084,Sku_list!$A$1:$D$2323,4,0)*(J4084/1000000*12)</f>
        <v/>
      </c>
      <c r="X4084" s="9">
        <f>VLOOKUP(A4084,Sku_list!$A$1:$D$2323,4,0)*(L4084/1000000*12)</f>
        <v/>
      </c>
      <c r="Y4084" s="9">
        <f>VLOOKUP(A4084,Sku_list!$A$1:$E$2323,5,0)*((J4084+F4084)/1000000000)</f>
        <v/>
      </c>
      <c r="AC4084" s="27">
        <f>(DAY(TODAY())+AB4084)/30</f>
        <v/>
      </c>
    </row>
    <row r="4085">
      <c r="A4085" t="n">
        <v>1608193</v>
      </c>
      <c r="B4085" t="inlineStr">
        <is>
          <t>Cibaca123 190 G + 190 G</t>
        </is>
      </c>
      <c r="C4085" s="25" t="inlineStr">
        <is>
          <t>IN96</t>
        </is>
      </c>
      <c r="D4085" t="n">
        <v>0</v>
      </c>
      <c r="E4085" t="n">
        <v>0</v>
      </c>
      <c r="F4085" t="n">
        <v>0</v>
      </c>
      <c r="G4085" t="n">
        <v>0</v>
      </c>
      <c r="H4085" t="n">
        <v>0</v>
      </c>
      <c r="I4085" t="n">
        <v>0</v>
      </c>
      <c r="J4085" t="n">
        <v>0</v>
      </c>
      <c r="K4085" t="n">
        <v>0</v>
      </c>
      <c r="L4085" t="n">
        <v>0</v>
      </c>
      <c r="M4085" t="n">
        <v>0</v>
      </c>
      <c r="N4085" t="n">
        <v>0</v>
      </c>
      <c r="P4085" s="27" t="inlineStr"/>
      <c r="R4085" t="inlineStr">
        <is>
          <t>Goa</t>
        </is>
      </c>
      <c r="S4085" t="inlineStr">
        <is>
          <t>Plant</t>
        </is>
      </c>
      <c r="T4085" s="9">
        <f>VLOOKUP(A4085,Sku_list!$A$1:$D$2323,3,0)</f>
        <v/>
      </c>
      <c r="U4085" s="9">
        <f>VLOOKUP(A4085,Sku_list!$A$1:$D$2323,4,0)*(F4085/1000000*12)</f>
        <v/>
      </c>
      <c r="V4085" s="9">
        <f>VLOOKUP(A4085,Sku_list!$A$1:$D$2323,4,0)*(H4085/1000000*12)</f>
        <v/>
      </c>
      <c r="W4085" s="9">
        <f>VLOOKUP(A4085,Sku_list!$A$1:$D$2323,4,0)*(J4085/1000000*12)</f>
        <v/>
      </c>
      <c r="X4085" s="9">
        <f>VLOOKUP(A4085,Sku_list!$A$1:$D$2323,4,0)*(L4085/1000000*12)</f>
        <v/>
      </c>
      <c r="Y4085" s="9">
        <f>VLOOKUP(A4085,Sku_list!$A$1:$E$2323,5,0)*((J4085+F4085)/1000000000)</f>
        <v/>
      </c>
      <c r="AC4085" s="27">
        <f>(DAY(TODAY())+AB4085)/30</f>
        <v/>
      </c>
    </row>
    <row r="4086">
      <c r="A4086" t="n">
        <v>1608193</v>
      </c>
      <c r="B4086" t="inlineStr">
        <is>
          <t>Cibaca123 190 G + 190 G</t>
        </is>
      </c>
      <c r="C4086" t="inlineStr">
        <is>
          <t>IN97</t>
        </is>
      </c>
      <c r="D4086" t="n">
        <v>0</v>
      </c>
      <c r="E4086" t="n">
        <v>0</v>
      </c>
      <c r="F4086" t="n">
        <v>0</v>
      </c>
      <c r="G4086" t="n">
        <v>0</v>
      </c>
      <c r="H4086" t="n">
        <v>0</v>
      </c>
      <c r="I4086" t="n">
        <v>0</v>
      </c>
      <c r="J4086" t="n">
        <v>0</v>
      </c>
      <c r="K4086" t="n">
        <v>0</v>
      </c>
      <c r="L4086" t="n">
        <v>0</v>
      </c>
      <c r="M4086" t="n">
        <v>0</v>
      </c>
      <c r="N4086" t="n">
        <v>0</v>
      </c>
      <c r="P4086" s="27" t="inlineStr"/>
      <c r="R4086" t="inlineStr">
        <is>
          <t>Hubli DC</t>
        </is>
      </c>
      <c r="S4086" t="inlineStr">
        <is>
          <t>South DC</t>
        </is>
      </c>
      <c r="T4086" s="9">
        <f>VLOOKUP(A4086,Sku_list!$A$1:$D$2323,3,0)</f>
        <v/>
      </c>
      <c r="U4086" s="9">
        <f>VLOOKUP(A4086,Sku_list!$A$1:$D$2323,4,0)*(F4086/1000000*12)</f>
        <v/>
      </c>
      <c r="V4086" s="9">
        <f>VLOOKUP(A4086,Sku_list!$A$1:$D$2323,4,0)*(H4086/1000000*12)</f>
        <v/>
      </c>
      <c r="W4086" s="9">
        <f>VLOOKUP(A4086,Sku_list!$A$1:$D$2323,4,0)*(J4086/1000000*12)</f>
        <v/>
      </c>
      <c r="X4086" s="9">
        <f>VLOOKUP(A4086,Sku_list!$A$1:$D$2323,4,0)*(L4086/1000000*12)</f>
        <v/>
      </c>
      <c r="Y4086" s="9">
        <f>VLOOKUP(A4086,Sku_list!$A$1:$E$2323,5,0)*((J4086+F4086)/1000000000)</f>
        <v/>
      </c>
      <c r="AC4086" s="27">
        <f>(DAY(TODAY())+AB4086)/30</f>
        <v/>
      </c>
    </row>
    <row r="4087">
      <c r="A4087" t="n">
        <v>1609204</v>
      </c>
      <c r="B4087" t="inlineStr">
        <is>
          <t>Fairever</t>
        </is>
      </c>
      <c r="C4087" t="inlineStr">
        <is>
          <t>IN60</t>
        </is>
      </c>
      <c r="D4087" t="n">
        <v>0</v>
      </c>
      <c r="E4087" t="n">
        <v>0</v>
      </c>
      <c r="F4087" t="n">
        <v>0</v>
      </c>
      <c r="G4087" t="n">
        <v>0</v>
      </c>
      <c r="H4087" t="n">
        <v>0</v>
      </c>
      <c r="I4087" t="n">
        <v>0</v>
      </c>
      <c r="J4087" t="n">
        <v>0</v>
      </c>
      <c r="K4087" t="n">
        <v>0</v>
      </c>
      <c r="L4087" t="n">
        <v>0</v>
      </c>
      <c r="M4087" t="n">
        <v>0</v>
      </c>
      <c r="N4087" t="n">
        <v>0</v>
      </c>
      <c r="P4087" s="27" t="inlineStr"/>
      <c r="R4087" t="inlineStr">
        <is>
          <t>Mumbai</t>
        </is>
      </c>
      <c r="S4087" t="inlineStr">
        <is>
          <t>West</t>
        </is>
      </c>
      <c r="T4087" s="9">
        <f>VLOOKUP(A4087,Sku_list!$A$1:$D$2323,3,0)</f>
        <v/>
      </c>
      <c r="U4087" s="9">
        <f>VLOOKUP(A4087,Sku_list!$A$1:$D$2323,4,0)*(F4087/1000000*12)</f>
        <v/>
      </c>
      <c r="V4087" s="9">
        <f>VLOOKUP(A4087,Sku_list!$A$1:$D$2323,4,0)*(H4087/1000000*12)</f>
        <v/>
      </c>
      <c r="W4087" s="9">
        <f>VLOOKUP(A4087,Sku_list!$A$1:$D$2323,4,0)*(J4087/1000000*12)</f>
        <v/>
      </c>
      <c r="X4087" s="9">
        <f>VLOOKUP(A4087,Sku_list!$A$1:$D$2323,4,0)*(L4087/1000000*12)</f>
        <v/>
      </c>
      <c r="Y4087" s="9">
        <f>VLOOKUP(A4087,Sku_list!$A$1:$E$2323,5,0)*((J4087+F4087)/1000000000)</f>
        <v/>
      </c>
      <c r="AC4087" s="27">
        <f>(DAY(TODAY())+AB4087)/30</f>
        <v/>
      </c>
    </row>
    <row r="4088">
      <c r="A4088" t="n">
        <v>1609204</v>
      </c>
      <c r="B4088" t="inlineStr">
        <is>
          <t>Fairever</t>
        </is>
      </c>
      <c r="C4088" t="inlineStr">
        <is>
          <t>IN61</t>
        </is>
      </c>
      <c r="D4088" t="n">
        <v>0</v>
      </c>
      <c r="E4088" t="n">
        <v>0</v>
      </c>
      <c r="F4088" t="n">
        <v>0</v>
      </c>
      <c r="G4088" t="n">
        <v>0</v>
      </c>
      <c r="H4088" t="n">
        <v>0</v>
      </c>
      <c r="I4088" t="n">
        <v>0</v>
      </c>
      <c r="J4088" t="n">
        <v>0</v>
      </c>
      <c r="K4088" t="n">
        <v>0</v>
      </c>
      <c r="L4088" t="n">
        <v>0</v>
      </c>
      <c r="M4088" t="n">
        <v>0</v>
      </c>
      <c r="N4088" t="n">
        <v>0</v>
      </c>
      <c r="P4088" s="27" t="inlineStr"/>
      <c r="R4088" t="inlineStr">
        <is>
          <t>Delhi</t>
        </is>
      </c>
      <c r="S4088" t="inlineStr">
        <is>
          <t>North</t>
        </is>
      </c>
      <c r="T4088" s="9">
        <f>VLOOKUP(A4088,Sku_list!$A$1:$D$2323,3,0)</f>
        <v/>
      </c>
      <c r="U4088" s="9">
        <f>VLOOKUP(A4088,Sku_list!$A$1:$D$2323,4,0)*(F4088/1000000*12)</f>
        <v/>
      </c>
      <c r="V4088" s="9">
        <f>VLOOKUP(A4088,Sku_list!$A$1:$D$2323,4,0)*(H4088/1000000*12)</f>
        <v/>
      </c>
      <c r="W4088" s="9">
        <f>VLOOKUP(A4088,Sku_list!$A$1:$D$2323,4,0)*(J4088/1000000*12)</f>
        <v/>
      </c>
      <c r="X4088" s="9">
        <f>VLOOKUP(A4088,Sku_list!$A$1:$D$2323,4,0)*(L4088/1000000*12)</f>
        <v/>
      </c>
      <c r="Y4088" s="9">
        <f>VLOOKUP(A4088,Sku_list!$A$1:$E$2323,5,0)*((J4088+F4088)/1000000000)</f>
        <v/>
      </c>
      <c r="AC4088" s="27">
        <f>(DAY(TODAY())+AB4088)/30</f>
        <v/>
      </c>
    </row>
    <row r="4089">
      <c r="A4089" t="n">
        <v>1609204</v>
      </c>
      <c r="B4089" t="inlineStr">
        <is>
          <t>Fairever</t>
        </is>
      </c>
      <c r="C4089" t="inlineStr">
        <is>
          <t>IN62</t>
        </is>
      </c>
      <c r="D4089" t="n">
        <v>0</v>
      </c>
      <c r="E4089" t="n">
        <v>0</v>
      </c>
      <c r="F4089" t="n">
        <v>0</v>
      </c>
      <c r="G4089" t="n">
        <v>120</v>
      </c>
      <c r="H4089" t="n">
        <v>0</v>
      </c>
      <c r="I4089" t="n">
        <v>0</v>
      </c>
      <c r="J4089" t="n">
        <v>0</v>
      </c>
      <c r="K4089" t="n">
        <v>0</v>
      </c>
      <c r="L4089" t="n">
        <v>0</v>
      </c>
      <c r="M4089" t="n">
        <v>0</v>
      </c>
      <c r="N4089" t="n">
        <v>0</v>
      </c>
      <c r="P4089" s="27" t="inlineStr"/>
      <c r="R4089" t="inlineStr">
        <is>
          <t>Calcutta</t>
        </is>
      </c>
      <c r="S4089" t="inlineStr">
        <is>
          <t>East</t>
        </is>
      </c>
      <c r="T4089" s="9">
        <f>VLOOKUP(A4089,Sku_list!$A$1:$D$2323,3,0)</f>
        <v/>
      </c>
      <c r="U4089" s="9">
        <f>VLOOKUP(A4089,Sku_list!$A$1:$D$2323,4,0)*(F4089/1000000*12)</f>
        <v/>
      </c>
      <c r="V4089" s="9">
        <f>VLOOKUP(A4089,Sku_list!$A$1:$D$2323,4,0)*(H4089/1000000*12)</f>
        <v/>
      </c>
      <c r="W4089" s="9">
        <f>VLOOKUP(A4089,Sku_list!$A$1:$D$2323,4,0)*(J4089/1000000*12)</f>
        <v/>
      </c>
      <c r="X4089" s="9">
        <f>VLOOKUP(A4089,Sku_list!$A$1:$D$2323,4,0)*(L4089/1000000*12)</f>
        <v/>
      </c>
      <c r="Y4089" s="9">
        <f>VLOOKUP(A4089,Sku_list!$A$1:$E$2323,5,0)*((J4089+F4089)/1000000000)</f>
        <v/>
      </c>
      <c r="AC4089" s="27">
        <f>(DAY(TODAY())+AB4089)/30</f>
        <v/>
      </c>
    </row>
    <row r="4090">
      <c r="A4090" t="n">
        <v>1609204</v>
      </c>
      <c r="B4090" t="inlineStr">
        <is>
          <t>Fairever</t>
        </is>
      </c>
      <c r="C4090" t="inlineStr">
        <is>
          <t>IN63</t>
        </is>
      </c>
      <c r="D4090" t="n">
        <v>48</v>
      </c>
      <c r="E4090" t="n">
        <v>0</v>
      </c>
      <c r="F4090" t="n">
        <v>0</v>
      </c>
      <c r="G4090" t="n">
        <v>0</v>
      </c>
      <c r="H4090" t="n">
        <v>0</v>
      </c>
      <c r="I4090" t="n">
        <v>0</v>
      </c>
      <c r="J4090" t="n">
        <v>48</v>
      </c>
      <c r="K4090" t="n">
        <v>48</v>
      </c>
      <c r="L4090" t="n">
        <v>0</v>
      </c>
      <c r="M4090" t="n">
        <v>-48</v>
      </c>
      <c r="N4090" t="n">
        <v>48</v>
      </c>
      <c r="P4090" s="27" t="inlineStr"/>
      <c r="R4090" t="inlineStr">
        <is>
          <t>Trichy</t>
        </is>
      </c>
      <c r="S4090" t="inlineStr">
        <is>
          <t>South</t>
        </is>
      </c>
      <c r="T4090" s="9">
        <f>VLOOKUP(A4090,Sku_list!$A$1:$D$2323,3,0)</f>
        <v/>
      </c>
      <c r="U4090" s="9">
        <f>VLOOKUP(A4090,Sku_list!$A$1:$D$2323,4,0)*(F4090/1000000*12)</f>
        <v/>
      </c>
      <c r="V4090" s="9">
        <f>VLOOKUP(A4090,Sku_list!$A$1:$D$2323,4,0)*(H4090/1000000*12)</f>
        <v/>
      </c>
      <c r="W4090" s="9">
        <f>VLOOKUP(A4090,Sku_list!$A$1:$D$2323,4,0)*(J4090/1000000*12)</f>
        <v/>
      </c>
      <c r="X4090" s="9">
        <f>VLOOKUP(A4090,Sku_list!$A$1:$D$2323,4,0)*(L4090/1000000*12)</f>
        <v/>
      </c>
      <c r="Y4090" s="9">
        <f>VLOOKUP(A4090,Sku_list!$A$1:$E$2323,5,0)*((J4090+F4090)/1000000000)</f>
        <v/>
      </c>
      <c r="AC4090" s="27">
        <f>(DAY(TODAY())+AB4090)/30</f>
        <v/>
      </c>
    </row>
    <row r="4091">
      <c r="A4091" t="n">
        <v>1609204</v>
      </c>
      <c r="B4091" t="inlineStr">
        <is>
          <t>Fairever</t>
        </is>
      </c>
      <c r="C4091" t="inlineStr">
        <is>
          <t>IN64</t>
        </is>
      </c>
      <c r="D4091" t="n">
        <v>60</v>
      </c>
      <c r="E4091" t="n">
        <v>0</v>
      </c>
      <c r="F4091" t="n">
        <v>0</v>
      </c>
      <c r="G4091" t="n">
        <v>0</v>
      </c>
      <c r="H4091" t="n">
        <v>0</v>
      </c>
      <c r="I4091" t="n">
        <v>0</v>
      </c>
      <c r="J4091" t="n">
        <v>60</v>
      </c>
      <c r="K4091" t="n">
        <v>60</v>
      </c>
      <c r="L4091" t="n">
        <v>0</v>
      </c>
      <c r="M4091" t="n">
        <v>-60</v>
      </c>
      <c r="N4091" t="n">
        <v>60</v>
      </c>
      <c r="P4091" s="27" t="inlineStr"/>
      <c r="R4091" t="inlineStr">
        <is>
          <t>Chennai</t>
        </is>
      </c>
      <c r="S4091" t="inlineStr">
        <is>
          <t>South</t>
        </is>
      </c>
      <c r="T4091" s="9">
        <f>VLOOKUP(A4091,Sku_list!$A$1:$D$2323,3,0)</f>
        <v/>
      </c>
      <c r="U4091" s="9">
        <f>VLOOKUP(A4091,Sku_list!$A$1:$D$2323,4,0)*(F4091/1000000*12)</f>
        <v/>
      </c>
      <c r="V4091" s="9">
        <f>VLOOKUP(A4091,Sku_list!$A$1:$D$2323,4,0)*(H4091/1000000*12)</f>
        <v/>
      </c>
      <c r="W4091" s="9">
        <f>VLOOKUP(A4091,Sku_list!$A$1:$D$2323,4,0)*(J4091/1000000*12)</f>
        <v/>
      </c>
      <c r="X4091" s="9">
        <f>VLOOKUP(A4091,Sku_list!$A$1:$D$2323,4,0)*(L4091/1000000*12)</f>
        <v/>
      </c>
      <c r="Y4091" s="9">
        <f>VLOOKUP(A4091,Sku_list!$A$1:$E$2323,5,0)*((J4091+F4091)/1000000000)</f>
        <v/>
      </c>
      <c r="AC4091" s="27">
        <f>(DAY(TODAY())+AB4091)/30</f>
        <v/>
      </c>
    </row>
    <row r="4092">
      <c r="A4092" t="n">
        <v>1609204</v>
      </c>
      <c r="B4092" t="inlineStr">
        <is>
          <t>Fairever</t>
        </is>
      </c>
      <c r="C4092" t="inlineStr">
        <is>
          <t>IN65</t>
        </is>
      </c>
      <c r="D4092" t="n">
        <v>1</v>
      </c>
      <c r="E4092" t="n">
        <v>0</v>
      </c>
      <c r="F4092" t="n">
        <v>0</v>
      </c>
      <c r="G4092" t="n">
        <v>0</v>
      </c>
      <c r="H4092" t="n">
        <v>0</v>
      </c>
      <c r="I4092" t="n">
        <v>0</v>
      </c>
      <c r="J4092" t="n">
        <v>1</v>
      </c>
      <c r="K4092" t="n">
        <v>1</v>
      </c>
      <c r="L4092" t="n">
        <v>0</v>
      </c>
      <c r="M4092" t="n">
        <v>-1</v>
      </c>
      <c r="N4092" t="n">
        <v>1</v>
      </c>
      <c r="P4092" s="27" t="inlineStr"/>
      <c r="R4092" t="inlineStr">
        <is>
          <t>Kanpur</t>
        </is>
      </c>
      <c r="S4092" t="inlineStr">
        <is>
          <t>North</t>
        </is>
      </c>
      <c r="T4092" s="9">
        <f>VLOOKUP(A4092,Sku_list!$A$1:$D$2323,3,0)</f>
        <v/>
      </c>
      <c r="U4092" s="9">
        <f>VLOOKUP(A4092,Sku_list!$A$1:$D$2323,4,0)*(F4092/1000000*12)</f>
        <v/>
      </c>
      <c r="V4092" s="9">
        <f>VLOOKUP(A4092,Sku_list!$A$1:$D$2323,4,0)*(H4092/1000000*12)</f>
        <v/>
      </c>
      <c r="W4092" s="9">
        <f>VLOOKUP(A4092,Sku_list!$A$1:$D$2323,4,0)*(J4092/1000000*12)</f>
        <v/>
      </c>
      <c r="X4092" s="9">
        <f>VLOOKUP(A4092,Sku_list!$A$1:$D$2323,4,0)*(L4092/1000000*12)</f>
        <v/>
      </c>
      <c r="Y4092" s="9">
        <f>VLOOKUP(A4092,Sku_list!$A$1:$E$2323,5,0)*((J4092+F4092)/1000000000)</f>
        <v/>
      </c>
      <c r="AC4092" s="27">
        <f>(DAY(TODAY())+AB4092)/30</f>
        <v/>
      </c>
    </row>
    <row r="4093">
      <c r="A4093" t="n">
        <v>1609204</v>
      </c>
      <c r="B4093" t="inlineStr">
        <is>
          <t>Fairever</t>
        </is>
      </c>
      <c r="C4093" t="inlineStr">
        <is>
          <t>IN66</t>
        </is>
      </c>
      <c r="D4093" t="n">
        <v>1</v>
      </c>
      <c r="E4093" t="n">
        <v>0</v>
      </c>
      <c r="F4093" t="n">
        <v>0</v>
      </c>
      <c r="G4093" t="n">
        <v>0</v>
      </c>
      <c r="H4093" t="n">
        <v>0</v>
      </c>
      <c r="I4093" t="n">
        <v>0</v>
      </c>
      <c r="J4093" t="n">
        <v>1</v>
      </c>
      <c r="K4093" t="n">
        <v>1</v>
      </c>
      <c r="L4093" t="n">
        <v>0</v>
      </c>
      <c r="M4093" t="n">
        <v>-1</v>
      </c>
      <c r="N4093" t="n">
        <v>1</v>
      </c>
      <c r="P4093" s="27" t="inlineStr"/>
      <c r="R4093" t="inlineStr">
        <is>
          <t>Bhubaneshwar</t>
        </is>
      </c>
      <c r="S4093" t="inlineStr">
        <is>
          <t>East</t>
        </is>
      </c>
      <c r="T4093" s="9">
        <f>VLOOKUP(A4093,Sku_list!$A$1:$D$2323,3,0)</f>
        <v/>
      </c>
      <c r="U4093" s="9">
        <f>VLOOKUP(A4093,Sku_list!$A$1:$D$2323,4,0)*(F4093/1000000*12)</f>
        <v/>
      </c>
      <c r="V4093" s="9">
        <f>VLOOKUP(A4093,Sku_list!$A$1:$D$2323,4,0)*(H4093/1000000*12)</f>
        <v/>
      </c>
      <c r="W4093" s="9">
        <f>VLOOKUP(A4093,Sku_list!$A$1:$D$2323,4,0)*(J4093/1000000*12)</f>
        <v/>
      </c>
      <c r="X4093" s="9">
        <f>VLOOKUP(A4093,Sku_list!$A$1:$D$2323,4,0)*(L4093/1000000*12)</f>
        <v/>
      </c>
      <c r="Y4093" s="9">
        <f>VLOOKUP(A4093,Sku_list!$A$1:$E$2323,5,0)*((J4093+F4093)/1000000000)</f>
        <v/>
      </c>
      <c r="AC4093" s="27">
        <f>(DAY(TODAY())+AB4093)/30</f>
        <v/>
      </c>
    </row>
    <row r="4094">
      <c r="A4094" t="n">
        <v>1609204</v>
      </c>
      <c r="B4094" t="inlineStr">
        <is>
          <t>Fairever</t>
        </is>
      </c>
      <c r="C4094" t="inlineStr">
        <is>
          <t>IN67</t>
        </is>
      </c>
      <c r="D4094" t="n">
        <v>0</v>
      </c>
      <c r="E4094" t="n">
        <v>0</v>
      </c>
      <c r="F4094" t="n">
        <v>0</v>
      </c>
      <c r="G4094" t="n">
        <v>0</v>
      </c>
      <c r="H4094" t="n">
        <v>0</v>
      </c>
      <c r="I4094" t="n">
        <v>0</v>
      </c>
      <c r="J4094" t="n">
        <v>0</v>
      </c>
      <c r="K4094" t="n">
        <v>0</v>
      </c>
      <c r="L4094" t="n">
        <v>0</v>
      </c>
      <c r="M4094" t="n">
        <v>0</v>
      </c>
      <c r="N4094" t="n">
        <v>0</v>
      </c>
      <c r="P4094" s="27" t="inlineStr"/>
      <c r="R4094" t="inlineStr">
        <is>
          <t>Indore</t>
        </is>
      </c>
      <c r="S4094" t="inlineStr">
        <is>
          <t>West</t>
        </is>
      </c>
      <c r="T4094" s="9">
        <f>VLOOKUP(A4094,Sku_list!$A$1:$D$2323,3,0)</f>
        <v/>
      </c>
      <c r="U4094" s="9">
        <f>VLOOKUP(A4094,Sku_list!$A$1:$D$2323,4,0)*(F4094/1000000*12)</f>
        <v/>
      </c>
      <c r="V4094" s="9">
        <f>VLOOKUP(A4094,Sku_list!$A$1:$D$2323,4,0)*(H4094/1000000*12)</f>
        <v/>
      </c>
      <c r="W4094" s="9">
        <f>VLOOKUP(A4094,Sku_list!$A$1:$D$2323,4,0)*(J4094/1000000*12)</f>
        <v/>
      </c>
      <c r="X4094" s="9">
        <f>VLOOKUP(A4094,Sku_list!$A$1:$D$2323,4,0)*(L4094/1000000*12)</f>
        <v/>
      </c>
      <c r="Y4094" s="9">
        <f>VLOOKUP(A4094,Sku_list!$A$1:$E$2323,5,0)*((J4094+F4094)/1000000000)</f>
        <v/>
      </c>
      <c r="AC4094" s="27">
        <f>(DAY(TODAY())+AB4094)/30</f>
        <v/>
      </c>
    </row>
    <row r="4095">
      <c r="A4095" t="n">
        <v>1609204</v>
      </c>
      <c r="B4095" t="inlineStr">
        <is>
          <t>Fairever</t>
        </is>
      </c>
      <c r="C4095" t="inlineStr">
        <is>
          <t>IN68</t>
        </is>
      </c>
      <c r="D4095" t="n">
        <v>6</v>
      </c>
      <c r="E4095" t="n">
        <v>0</v>
      </c>
      <c r="F4095" t="n">
        <v>0</v>
      </c>
      <c r="G4095" t="n">
        <v>0</v>
      </c>
      <c r="H4095" t="n">
        <v>0</v>
      </c>
      <c r="I4095" t="n">
        <v>0</v>
      </c>
      <c r="J4095" t="n">
        <v>6</v>
      </c>
      <c r="K4095" t="n">
        <v>6</v>
      </c>
      <c r="L4095" t="n">
        <v>0</v>
      </c>
      <c r="M4095" t="n">
        <v>-6</v>
      </c>
      <c r="N4095" t="n">
        <v>6</v>
      </c>
      <c r="P4095" s="27" t="inlineStr"/>
      <c r="R4095" t="inlineStr">
        <is>
          <t>Baroda</t>
        </is>
      </c>
      <c r="S4095" t="inlineStr">
        <is>
          <t>West</t>
        </is>
      </c>
      <c r="T4095" s="9">
        <f>VLOOKUP(A4095,Sku_list!$A$1:$D$2323,3,0)</f>
        <v/>
      </c>
      <c r="U4095" s="9">
        <f>VLOOKUP(A4095,Sku_list!$A$1:$D$2323,4,0)*(F4095/1000000*12)</f>
        <v/>
      </c>
      <c r="V4095" s="9">
        <f>VLOOKUP(A4095,Sku_list!$A$1:$D$2323,4,0)*(H4095/1000000*12)</f>
        <v/>
      </c>
      <c r="W4095" s="9">
        <f>VLOOKUP(A4095,Sku_list!$A$1:$D$2323,4,0)*(J4095/1000000*12)</f>
        <v/>
      </c>
      <c r="X4095" s="9">
        <f>VLOOKUP(A4095,Sku_list!$A$1:$D$2323,4,0)*(L4095/1000000*12)</f>
        <v/>
      </c>
      <c r="Y4095" s="9">
        <f>VLOOKUP(A4095,Sku_list!$A$1:$E$2323,5,0)*((J4095+F4095)/1000000000)</f>
        <v/>
      </c>
      <c r="AC4095" s="27">
        <f>(DAY(TODAY())+AB4095)/30</f>
        <v/>
      </c>
    </row>
    <row r="4096">
      <c r="A4096" t="n">
        <v>1609204</v>
      </c>
      <c r="B4096" t="inlineStr">
        <is>
          <t>Fairever</t>
        </is>
      </c>
      <c r="C4096" t="inlineStr">
        <is>
          <t>IN69</t>
        </is>
      </c>
      <c r="D4096" t="n">
        <v>0</v>
      </c>
      <c r="E4096" t="n">
        <v>0</v>
      </c>
      <c r="F4096" t="n">
        <v>0</v>
      </c>
      <c r="G4096" t="n">
        <v>0</v>
      </c>
      <c r="H4096" t="n">
        <v>0</v>
      </c>
      <c r="I4096" t="n">
        <v>0</v>
      </c>
      <c r="J4096" t="n">
        <v>59</v>
      </c>
      <c r="K4096" t="n">
        <v>59</v>
      </c>
      <c r="L4096" t="n">
        <v>0</v>
      </c>
      <c r="M4096" t="n">
        <v>-59</v>
      </c>
      <c r="N4096" t="n">
        <v>59</v>
      </c>
      <c r="P4096" s="27" t="inlineStr"/>
      <c r="R4096" t="inlineStr">
        <is>
          <t>Hyderabad</t>
        </is>
      </c>
      <c r="S4096" t="inlineStr">
        <is>
          <t>South</t>
        </is>
      </c>
      <c r="T4096" s="9">
        <f>VLOOKUP(A4096,Sku_list!$A$1:$D$2323,3,0)</f>
        <v/>
      </c>
      <c r="U4096" s="9">
        <f>VLOOKUP(A4096,Sku_list!$A$1:$D$2323,4,0)*(F4096/1000000*12)</f>
        <v/>
      </c>
      <c r="V4096" s="9">
        <f>VLOOKUP(A4096,Sku_list!$A$1:$D$2323,4,0)*(H4096/1000000*12)</f>
        <v/>
      </c>
      <c r="W4096" s="9">
        <f>VLOOKUP(A4096,Sku_list!$A$1:$D$2323,4,0)*(J4096/1000000*12)</f>
        <v/>
      </c>
      <c r="X4096" s="9">
        <f>VLOOKUP(A4096,Sku_list!$A$1:$D$2323,4,0)*(L4096/1000000*12)</f>
        <v/>
      </c>
      <c r="Y4096" s="9">
        <f>VLOOKUP(A4096,Sku_list!$A$1:$E$2323,5,0)*((J4096+F4096)/1000000000)</f>
        <v/>
      </c>
      <c r="AC4096" s="27">
        <f>(DAY(TODAY())+AB4096)/30</f>
        <v/>
      </c>
    </row>
    <row r="4097">
      <c r="A4097" t="n">
        <v>1609204</v>
      </c>
      <c r="B4097" t="inlineStr">
        <is>
          <t>Fairever</t>
        </is>
      </c>
      <c r="C4097" t="inlineStr">
        <is>
          <t>IN70</t>
        </is>
      </c>
      <c r="D4097" t="n">
        <v>2</v>
      </c>
      <c r="E4097" t="n">
        <v>0</v>
      </c>
      <c r="F4097" t="n">
        <v>0</v>
      </c>
      <c r="G4097" t="n">
        <v>0</v>
      </c>
      <c r="H4097" t="n">
        <v>0</v>
      </c>
      <c r="I4097" t="n">
        <v>0</v>
      </c>
      <c r="J4097" t="n">
        <v>2</v>
      </c>
      <c r="K4097" t="n">
        <v>2</v>
      </c>
      <c r="L4097" t="n">
        <v>0</v>
      </c>
      <c r="M4097" t="n">
        <v>-2</v>
      </c>
      <c r="N4097" t="n">
        <v>2</v>
      </c>
      <c r="P4097" s="27" t="inlineStr"/>
      <c r="R4097" t="inlineStr">
        <is>
          <t>Allepy</t>
        </is>
      </c>
      <c r="S4097" t="inlineStr">
        <is>
          <t>South</t>
        </is>
      </c>
      <c r="T4097" s="9">
        <f>VLOOKUP(A4097,Sku_list!$A$1:$D$2323,3,0)</f>
        <v/>
      </c>
      <c r="U4097" s="9">
        <f>VLOOKUP(A4097,Sku_list!$A$1:$D$2323,4,0)*(F4097/1000000*12)</f>
        <v/>
      </c>
      <c r="V4097" s="9">
        <f>VLOOKUP(A4097,Sku_list!$A$1:$D$2323,4,0)*(H4097/1000000*12)</f>
        <v/>
      </c>
      <c r="W4097" s="9">
        <f>VLOOKUP(A4097,Sku_list!$A$1:$D$2323,4,0)*(J4097/1000000*12)</f>
        <v/>
      </c>
      <c r="X4097" s="9">
        <f>VLOOKUP(A4097,Sku_list!$A$1:$D$2323,4,0)*(L4097/1000000*12)</f>
        <v/>
      </c>
      <c r="Y4097" s="9">
        <f>VLOOKUP(A4097,Sku_list!$A$1:$E$2323,5,0)*((J4097+F4097)/1000000000)</f>
        <v/>
      </c>
      <c r="AC4097" s="27">
        <f>(DAY(TODAY())+AB4097)/30</f>
        <v/>
      </c>
    </row>
    <row r="4098">
      <c r="A4098" t="n">
        <v>1609204</v>
      </c>
      <c r="B4098" t="inlineStr">
        <is>
          <t>Fairever</t>
        </is>
      </c>
      <c r="C4098" t="inlineStr">
        <is>
          <t>IN71</t>
        </is>
      </c>
      <c r="D4098" t="n">
        <v>24</v>
      </c>
      <c r="E4098" t="n">
        <v>0</v>
      </c>
      <c r="F4098" t="n">
        <v>0</v>
      </c>
      <c r="G4098" t="n">
        <v>0</v>
      </c>
      <c r="H4098" t="n">
        <v>0</v>
      </c>
      <c r="I4098" t="n">
        <v>0</v>
      </c>
      <c r="J4098" t="n">
        <v>24</v>
      </c>
      <c r="K4098" t="n">
        <v>24</v>
      </c>
      <c r="L4098" t="n">
        <v>0</v>
      </c>
      <c r="M4098" t="n">
        <v>-24</v>
      </c>
      <c r="N4098" t="n">
        <v>24</v>
      </c>
      <c r="P4098" s="27" t="inlineStr"/>
      <c r="R4098" t="inlineStr">
        <is>
          <t>Bangalore</t>
        </is>
      </c>
      <c r="S4098" t="inlineStr">
        <is>
          <t>South</t>
        </is>
      </c>
      <c r="T4098" s="9">
        <f>VLOOKUP(A4098,Sku_list!$A$1:$D$2323,3,0)</f>
        <v/>
      </c>
      <c r="U4098" s="9">
        <f>VLOOKUP(A4098,Sku_list!$A$1:$D$2323,4,0)*(F4098/1000000*12)</f>
        <v/>
      </c>
      <c r="V4098" s="9">
        <f>VLOOKUP(A4098,Sku_list!$A$1:$D$2323,4,0)*(H4098/1000000*12)</f>
        <v/>
      </c>
      <c r="W4098" s="9">
        <f>VLOOKUP(A4098,Sku_list!$A$1:$D$2323,4,0)*(J4098/1000000*12)</f>
        <v/>
      </c>
      <c r="X4098" s="9">
        <f>VLOOKUP(A4098,Sku_list!$A$1:$D$2323,4,0)*(L4098/1000000*12)</f>
        <v/>
      </c>
      <c r="Y4098" s="9">
        <f>VLOOKUP(A4098,Sku_list!$A$1:$E$2323,5,0)*((J4098+F4098)/1000000000)</f>
        <v/>
      </c>
      <c r="AC4098" s="27">
        <f>(DAY(TODAY())+AB4098)/30</f>
        <v/>
      </c>
    </row>
    <row r="4099">
      <c r="A4099" t="n">
        <v>1609204</v>
      </c>
      <c r="B4099" t="inlineStr">
        <is>
          <t>Fairever</t>
        </is>
      </c>
      <c r="C4099" t="inlineStr">
        <is>
          <t>IN72</t>
        </is>
      </c>
      <c r="D4099" t="n">
        <v>2</v>
      </c>
      <c r="E4099" t="n">
        <v>0</v>
      </c>
      <c r="F4099" t="n">
        <v>0</v>
      </c>
      <c r="G4099" t="n">
        <v>0</v>
      </c>
      <c r="H4099" t="n">
        <v>0</v>
      </c>
      <c r="I4099" t="n">
        <v>0</v>
      </c>
      <c r="J4099" t="n">
        <v>2</v>
      </c>
      <c r="K4099" t="n">
        <v>2</v>
      </c>
      <c r="L4099" t="n">
        <v>0</v>
      </c>
      <c r="M4099" t="n">
        <v>-2</v>
      </c>
      <c r="N4099" t="n">
        <v>2</v>
      </c>
      <c r="P4099" s="27" t="inlineStr"/>
      <c r="R4099" t="inlineStr">
        <is>
          <t>Gauhati</t>
        </is>
      </c>
      <c r="S4099" t="inlineStr">
        <is>
          <t>East</t>
        </is>
      </c>
      <c r="T4099" s="9">
        <f>VLOOKUP(A4099,Sku_list!$A$1:$D$2323,3,0)</f>
        <v/>
      </c>
      <c r="U4099" s="9">
        <f>VLOOKUP(A4099,Sku_list!$A$1:$D$2323,4,0)*(F4099/1000000*12)</f>
        <v/>
      </c>
      <c r="V4099" s="9">
        <f>VLOOKUP(A4099,Sku_list!$A$1:$D$2323,4,0)*(H4099/1000000*12)</f>
        <v/>
      </c>
      <c r="W4099" s="9">
        <f>VLOOKUP(A4099,Sku_list!$A$1:$D$2323,4,0)*(J4099/1000000*12)</f>
        <v/>
      </c>
      <c r="X4099" s="9">
        <f>VLOOKUP(A4099,Sku_list!$A$1:$D$2323,4,0)*(L4099/1000000*12)</f>
        <v/>
      </c>
      <c r="Y4099" s="9">
        <f>VLOOKUP(A4099,Sku_list!$A$1:$E$2323,5,0)*((J4099+F4099)/1000000000)</f>
        <v/>
      </c>
      <c r="AC4099" s="27">
        <f>(DAY(TODAY())+AB4099)/30</f>
        <v/>
      </c>
    </row>
    <row r="4100">
      <c r="A4100" t="n">
        <v>1609204</v>
      </c>
      <c r="B4100" t="inlineStr">
        <is>
          <t>Fairever</t>
        </is>
      </c>
      <c r="C4100" t="inlineStr">
        <is>
          <t>IN73</t>
        </is>
      </c>
      <c r="D4100" t="n">
        <v>107</v>
      </c>
      <c r="E4100" t="n">
        <v>0</v>
      </c>
      <c r="F4100" t="n">
        <v>0</v>
      </c>
      <c r="G4100" t="n">
        <v>0</v>
      </c>
      <c r="H4100" t="n">
        <v>0</v>
      </c>
      <c r="I4100" t="n">
        <v>0</v>
      </c>
      <c r="J4100" t="n">
        <v>107</v>
      </c>
      <c r="K4100" t="n">
        <v>107</v>
      </c>
      <c r="L4100" t="n">
        <v>0</v>
      </c>
      <c r="M4100" t="n">
        <v>-107</v>
      </c>
      <c r="N4100" t="n">
        <v>107</v>
      </c>
      <c r="P4100" s="27" t="inlineStr"/>
      <c r="R4100" t="inlineStr">
        <is>
          <t>Patna</t>
        </is>
      </c>
      <c r="S4100" t="inlineStr">
        <is>
          <t>East</t>
        </is>
      </c>
      <c r="T4100" s="9">
        <f>VLOOKUP(A4100,Sku_list!$A$1:$D$2323,3,0)</f>
        <v/>
      </c>
      <c r="U4100" s="9">
        <f>VLOOKUP(A4100,Sku_list!$A$1:$D$2323,4,0)*(F4100/1000000*12)</f>
        <v/>
      </c>
      <c r="V4100" s="9">
        <f>VLOOKUP(A4100,Sku_list!$A$1:$D$2323,4,0)*(H4100/1000000*12)</f>
        <v/>
      </c>
      <c r="W4100" s="9">
        <f>VLOOKUP(A4100,Sku_list!$A$1:$D$2323,4,0)*(J4100/1000000*12)</f>
        <v/>
      </c>
      <c r="X4100" s="9">
        <f>VLOOKUP(A4100,Sku_list!$A$1:$D$2323,4,0)*(L4100/1000000*12)</f>
        <v/>
      </c>
      <c r="Y4100" s="9">
        <f>VLOOKUP(A4100,Sku_list!$A$1:$E$2323,5,0)*((J4100+F4100)/1000000000)</f>
        <v/>
      </c>
      <c r="AC4100" s="27">
        <f>(DAY(TODAY())+AB4100)/30</f>
        <v/>
      </c>
    </row>
    <row r="4101">
      <c r="A4101" t="n">
        <v>1609204</v>
      </c>
      <c r="B4101" t="inlineStr">
        <is>
          <t>Fairever</t>
        </is>
      </c>
      <c r="C4101" t="inlineStr">
        <is>
          <t>IN74</t>
        </is>
      </c>
      <c r="D4101" t="n">
        <v>0</v>
      </c>
      <c r="E4101" t="n">
        <v>0</v>
      </c>
      <c r="F4101" t="n">
        <v>0</v>
      </c>
      <c r="G4101" t="n">
        <v>0</v>
      </c>
      <c r="H4101" t="n">
        <v>0</v>
      </c>
      <c r="I4101" t="n">
        <v>0</v>
      </c>
      <c r="J4101" t="n">
        <v>0</v>
      </c>
      <c r="K4101" t="n">
        <v>0</v>
      </c>
      <c r="L4101" t="n">
        <v>0</v>
      </c>
      <c r="M4101" t="n">
        <v>0</v>
      </c>
      <c r="N4101" t="n">
        <v>0</v>
      </c>
      <c r="P4101" s="27" t="inlineStr"/>
      <c r="R4101" t="inlineStr">
        <is>
          <t>Nepal-exp</t>
        </is>
      </c>
      <c r="S4101" t="inlineStr">
        <is>
          <t>Exp-DC</t>
        </is>
      </c>
      <c r="T4101" s="9">
        <f>VLOOKUP(A4101,Sku_list!$A$1:$D$2323,3,0)</f>
        <v/>
      </c>
      <c r="U4101" s="9">
        <f>VLOOKUP(A4101,Sku_list!$A$1:$D$2323,4,0)*(F4101/1000000*12)</f>
        <v/>
      </c>
      <c r="V4101" s="9">
        <f>VLOOKUP(A4101,Sku_list!$A$1:$D$2323,4,0)*(H4101/1000000*12)</f>
        <v/>
      </c>
      <c r="W4101" s="9">
        <f>VLOOKUP(A4101,Sku_list!$A$1:$D$2323,4,0)*(J4101/1000000*12)</f>
        <v/>
      </c>
      <c r="X4101" s="9">
        <f>VLOOKUP(A4101,Sku_list!$A$1:$D$2323,4,0)*(L4101/1000000*12)</f>
        <v/>
      </c>
      <c r="Y4101" s="9">
        <f>VLOOKUP(A4101,Sku_list!$A$1:$E$2323,5,0)*((J4101+F4101)/1000000000)</f>
        <v/>
      </c>
      <c r="AC4101" s="27">
        <f>(DAY(TODAY())+AB4101)/30</f>
        <v/>
      </c>
    </row>
    <row r="4102">
      <c r="A4102" t="n">
        <v>1609204</v>
      </c>
      <c r="B4102" t="inlineStr">
        <is>
          <t>Fairever</t>
        </is>
      </c>
      <c r="C4102" t="inlineStr">
        <is>
          <t>IN75</t>
        </is>
      </c>
      <c r="D4102" t="n">
        <v>0</v>
      </c>
      <c r="E4102" t="n">
        <v>0</v>
      </c>
      <c r="F4102" t="n">
        <v>0</v>
      </c>
      <c r="G4102" t="n">
        <v>0</v>
      </c>
      <c r="H4102" t="n">
        <v>0</v>
      </c>
      <c r="I4102" t="n">
        <v>0</v>
      </c>
      <c r="J4102" t="n">
        <v>0</v>
      </c>
      <c r="K4102" t="n">
        <v>0</v>
      </c>
      <c r="L4102" t="n">
        <v>0</v>
      </c>
      <c r="M4102" t="n">
        <v>0</v>
      </c>
      <c r="N4102" t="n">
        <v>0</v>
      </c>
      <c r="P4102" s="27" t="inlineStr"/>
      <c r="R4102" t="inlineStr">
        <is>
          <t>Jaipur</t>
        </is>
      </c>
      <c r="S4102" t="inlineStr">
        <is>
          <t>North</t>
        </is>
      </c>
      <c r="T4102" s="9">
        <f>VLOOKUP(A4102,Sku_list!$A$1:$D$2323,3,0)</f>
        <v/>
      </c>
      <c r="U4102" s="9">
        <f>VLOOKUP(A4102,Sku_list!$A$1:$D$2323,4,0)*(F4102/1000000*12)</f>
        <v/>
      </c>
      <c r="V4102" s="9">
        <f>VLOOKUP(A4102,Sku_list!$A$1:$D$2323,4,0)*(H4102/1000000*12)</f>
        <v/>
      </c>
      <c r="W4102" s="9">
        <f>VLOOKUP(A4102,Sku_list!$A$1:$D$2323,4,0)*(J4102/1000000*12)</f>
        <v/>
      </c>
      <c r="X4102" s="9">
        <f>VLOOKUP(A4102,Sku_list!$A$1:$D$2323,4,0)*(L4102/1000000*12)</f>
        <v/>
      </c>
      <c r="Y4102" s="9">
        <f>VLOOKUP(A4102,Sku_list!$A$1:$E$2323,5,0)*((J4102+F4102)/1000000000)</f>
        <v/>
      </c>
      <c r="AC4102" s="27">
        <f>(DAY(TODAY())+AB4102)/30</f>
        <v/>
      </c>
    </row>
    <row r="4103">
      <c r="A4103" t="n">
        <v>1609204</v>
      </c>
      <c r="B4103" t="inlineStr">
        <is>
          <t>Fairever</t>
        </is>
      </c>
      <c r="C4103" t="inlineStr">
        <is>
          <t>IN76</t>
        </is>
      </c>
      <c r="D4103" t="n">
        <v>6</v>
      </c>
      <c r="E4103" t="n">
        <v>0</v>
      </c>
      <c r="F4103" t="n">
        <v>0</v>
      </c>
      <c r="G4103" t="n">
        <v>0</v>
      </c>
      <c r="H4103" t="n">
        <v>0</v>
      </c>
      <c r="I4103" t="n">
        <v>0</v>
      </c>
      <c r="J4103" t="n">
        <v>6</v>
      </c>
      <c r="K4103" t="n">
        <v>6</v>
      </c>
      <c r="L4103" t="n">
        <v>0</v>
      </c>
      <c r="M4103" t="n">
        <v>-6</v>
      </c>
      <c r="N4103" t="n">
        <v>6</v>
      </c>
      <c r="P4103" s="27" t="inlineStr"/>
      <c r="R4103" t="inlineStr">
        <is>
          <t>Ghaziabad</t>
        </is>
      </c>
      <c r="S4103" t="inlineStr">
        <is>
          <t>North</t>
        </is>
      </c>
      <c r="T4103" s="9">
        <f>VLOOKUP(A4103,Sku_list!$A$1:$D$2323,3,0)</f>
        <v/>
      </c>
      <c r="U4103" s="9">
        <f>VLOOKUP(A4103,Sku_list!$A$1:$D$2323,4,0)*(F4103/1000000*12)</f>
        <v/>
      </c>
      <c r="V4103" s="9">
        <f>VLOOKUP(A4103,Sku_list!$A$1:$D$2323,4,0)*(H4103/1000000*12)</f>
        <v/>
      </c>
      <c r="W4103" s="9">
        <f>VLOOKUP(A4103,Sku_list!$A$1:$D$2323,4,0)*(J4103/1000000*12)</f>
        <v/>
      </c>
      <c r="X4103" s="9">
        <f>VLOOKUP(A4103,Sku_list!$A$1:$D$2323,4,0)*(L4103/1000000*12)</f>
        <v/>
      </c>
      <c r="Y4103" s="9">
        <f>VLOOKUP(A4103,Sku_list!$A$1:$E$2323,5,0)*((J4103+F4103)/1000000000)</f>
        <v/>
      </c>
      <c r="AC4103" s="27">
        <f>(DAY(TODAY())+AB4103)/30</f>
        <v/>
      </c>
    </row>
    <row r="4104">
      <c r="A4104" t="n">
        <v>1609204</v>
      </c>
      <c r="B4104" t="inlineStr">
        <is>
          <t>Fairever</t>
        </is>
      </c>
      <c r="C4104" t="inlineStr">
        <is>
          <t>IN77</t>
        </is>
      </c>
      <c r="D4104" t="n">
        <v>0</v>
      </c>
      <c r="E4104" t="n">
        <v>0</v>
      </c>
      <c r="F4104" t="n">
        <v>0</v>
      </c>
      <c r="G4104" t="n">
        <v>0</v>
      </c>
      <c r="H4104" t="n">
        <v>0</v>
      </c>
      <c r="I4104" t="n">
        <v>0</v>
      </c>
      <c r="J4104" t="n">
        <v>0</v>
      </c>
      <c r="K4104" t="n">
        <v>0</v>
      </c>
      <c r="L4104" t="n">
        <v>0</v>
      </c>
      <c r="M4104" t="n">
        <v>0</v>
      </c>
      <c r="N4104" t="n">
        <v>0</v>
      </c>
      <c r="P4104" s="27" t="inlineStr"/>
      <c r="R4104" t="inlineStr">
        <is>
          <t>POC Bhiwandi</t>
        </is>
      </c>
      <c r="S4104" t="inlineStr">
        <is>
          <t>West</t>
        </is>
      </c>
      <c r="T4104" s="9">
        <f>VLOOKUP(A4104,Sku_list!$A$1:$D$2323,3,0)</f>
        <v/>
      </c>
      <c r="U4104" s="9">
        <f>VLOOKUP(A4104,Sku_list!$A$1:$D$2323,4,0)*(F4104/1000000*12)</f>
        <v/>
      </c>
      <c r="V4104" s="9">
        <f>VLOOKUP(A4104,Sku_list!$A$1:$D$2323,4,0)*(H4104/1000000*12)</f>
        <v/>
      </c>
      <c r="W4104" s="9">
        <f>VLOOKUP(A4104,Sku_list!$A$1:$D$2323,4,0)*(J4104/1000000*12)</f>
        <v/>
      </c>
      <c r="X4104" s="9">
        <f>VLOOKUP(A4104,Sku_list!$A$1:$D$2323,4,0)*(L4104/1000000*12)</f>
        <v/>
      </c>
      <c r="Y4104" s="9">
        <f>VLOOKUP(A4104,Sku_list!$A$1:$E$2323,5,0)*((J4104+F4104)/1000000000)</f>
        <v/>
      </c>
      <c r="AC4104" s="27">
        <f>(DAY(TODAY())+AB4104)/30</f>
        <v/>
      </c>
    </row>
    <row r="4105">
      <c r="A4105" t="n">
        <v>1609204</v>
      </c>
      <c r="B4105" t="inlineStr">
        <is>
          <t>Fairever</t>
        </is>
      </c>
      <c r="C4105" t="inlineStr">
        <is>
          <t>IN78</t>
        </is>
      </c>
      <c r="D4105" t="n">
        <v>1</v>
      </c>
      <c r="E4105" t="n">
        <v>0</v>
      </c>
      <c r="F4105" t="n">
        <v>0</v>
      </c>
      <c r="G4105" t="n">
        <v>0</v>
      </c>
      <c r="H4105" t="n">
        <v>0</v>
      </c>
      <c r="I4105" t="n">
        <v>0</v>
      </c>
      <c r="J4105" t="n">
        <v>1</v>
      </c>
      <c r="K4105" t="n">
        <v>1</v>
      </c>
      <c r="L4105" t="n">
        <v>0</v>
      </c>
      <c r="M4105" t="n">
        <v>-1</v>
      </c>
      <c r="N4105" t="n">
        <v>1</v>
      </c>
      <c r="P4105" s="27" t="inlineStr"/>
      <c r="R4105" t="inlineStr">
        <is>
          <t>Kundli</t>
        </is>
      </c>
      <c r="S4105" t="inlineStr">
        <is>
          <t>North</t>
        </is>
      </c>
      <c r="T4105" s="9">
        <f>VLOOKUP(A4105,Sku_list!$A$1:$D$2323,3,0)</f>
        <v/>
      </c>
      <c r="U4105" s="9">
        <f>VLOOKUP(A4105,Sku_list!$A$1:$D$2323,4,0)*(F4105/1000000*12)</f>
        <v/>
      </c>
      <c r="V4105" s="9">
        <f>VLOOKUP(A4105,Sku_list!$A$1:$D$2323,4,0)*(H4105/1000000*12)</f>
        <v/>
      </c>
      <c r="W4105" s="9">
        <f>VLOOKUP(A4105,Sku_list!$A$1:$D$2323,4,0)*(J4105/1000000*12)</f>
        <v/>
      </c>
      <c r="X4105" s="9">
        <f>VLOOKUP(A4105,Sku_list!$A$1:$D$2323,4,0)*(L4105/1000000*12)</f>
        <v/>
      </c>
      <c r="Y4105" s="9">
        <f>VLOOKUP(A4105,Sku_list!$A$1:$E$2323,5,0)*((J4105+F4105)/1000000000)</f>
        <v/>
      </c>
      <c r="AC4105" s="27">
        <f>(DAY(TODAY())+AB4105)/30</f>
        <v/>
      </c>
    </row>
    <row r="4106">
      <c r="A4106" t="n">
        <v>1609204</v>
      </c>
      <c r="B4106" t="inlineStr">
        <is>
          <t>Fairever</t>
        </is>
      </c>
      <c r="C4106" t="inlineStr">
        <is>
          <t>IN79</t>
        </is>
      </c>
      <c r="D4106" t="n">
        <v>0</v>
      </c>
      <c r="E4106" t="n">
        <v>0</v>
      </c>
      <c r="F4106" t="n">
        <v>0</v>
      </c>
      <c r="G4106" t="n">
        <v>0</v>
      </c>
      <c r="H4106" t="n">
        <v>0</v>
      </c>
      <c r="I4106" t="n">
        <v>0</v>
      </c>
      <c r="J4106" t="n">
        <v>0</v>
      </c>
      <c r="K4106" t="n">
        <v>0</v>
      </c>
      <c r="L4106" t="n">
        <v>0</v>
      </c>
      <c r="M4106" t="n">
        <v>0</v>
      </c>
      <c r="N4106" t="n">
        <v>0</v>
      </c>
      <c r="P4106" s="27" t="inlineStr"/>
      <c r="R4106" t="inlineStr">
        <is>
          <t>Goa</t>
        </is>
      </c>
      <c r="S4106" t="inlineStr">
        <is>
          <t>West</t>
        </is>
      </c>
      <c r="T4106" s="9">
        <f>VLOOKUP(A4106,Sku_list!$A$1:$D$2323,3,0)</f>
        <v/>
      </c>
      <c r="U4106" s="9">
        <f>VLOOKUP(A4106,Sku_list!$A$1:$D$2323,4,0)*(F4106/1000000*12)</f>
        <v/>
      </c>
      <c r="V4106" s="9">
        <f>VLOOKUP(A4106,Sku_list!$A$1:$D$2323,4,0)*(H4106/1000000*12)</f>
        <v/>
      </c>
      <c r="W4106" s="9">
        <f>VLOOKUP(A4106,Sku_list!$A$1:$D$2323,4,0)*(J4106/1000000*12)</f>
        <v/>
      </c>
      <c r="X4106" s="9">
        <f>VLOOKUP(A4106,Sku_list!$A$1:$D$2323,4,0)*(L4106/1000000*12)</f>
        <v/>
      </c>
      <c r="Y4106" s="9">
        <f>VLOOKUP(A4106,Sku_list!$A$1:$E$2323,5,0)*((J4106+F4106)/1000000000)</f>
        <v/>
      </c>
      <c r="AC4106" s="27">
        <f>(DAY(TODAY())+AB4106)/30</f>
        <v/>
      </c>
    </row>
    <row r="4107">
      <c r="A4107" t="n">
        <v>1609204</v>
      </c>
      <c r="B4107" t="inlineStr">
        <is>
          <t>Fairever</t>
        </is>
      </c>
      <c r="C4107" t="inlineStr">
        <is>
          <t>IN80</t>
        </is>
      </c>
      <c r="D4107" t="n">
        <v>0</v>
      </c>
      <c r="E4107" t="n">
        <v>0</v>
      </c>
      <c r="F4107" t="n">
        <v>0</v>
      </c>
      <c r="G4107" t="n">
        <v>0</v>
      </c>
      <c r="H4107" t="n">
        <v>0</v>
      </c>
      <c r="I4107" t="n">
        <v>0</v>
      </c>
      <c r="J4107" t="n">
        <v>0</v>
      </c>
      <c r="K4107" t="n">
        <v>0</v>
      </c>
      <c r="L4107" t="n">
        <v>0</v>
      </c>
      <c r="M4107" t="n">
        <v>0</v>
      </c>
      <c r="N4107" t="n">
        <v>0</v>
      </c>
      <c r="P4107" s="27" t="inlineStr"/>
      <c r="R4107" t="inlineStr">
        <is>
          <t>Morinda</t>
        </is>
      </c>
      <c r="S4107" t="inlineStr">
        <is>
          <t>North</t>
        </is>
      </c>
      <c r="T4107" s="9">
        <f>VLOOKUP(A4107,Sku_list!$A$1:$D$2323,3,0)</f>
        <v/>
      </c>
      <c r="U4107" s="9">
        <f>VLOOKUP(A4107,Sku_list!$A$1:$D$2323,4,0)*(F4107/1000000*12)</f>
        <v/>
      </c>
      <c r="V4107" s="9">
        <f>VLOOKUP(A4107,Sku_list!$A$1:$D$2323,4,0)*(H4107/1000000*12)</f>
        <v/>
      </c>
      <c r="W4107" s="9">
        <f>VLOOKUP(A4107,Sku_list!$A$1:$D$2323,4,0)*(J4107/1000000*12)</f>
        <v/>
      </c>
      <c r="X4107" s="9">
        <f>VLOOKUP(A4107,Sku_list!$A$1:$D$2323,4,0)*(L4107/1000000*12)</f>
        <v/>
      </c>
      <c r="Y4107" s="9">
        <f>VLOOKUP(A4107,Sku_list!$A$1:$E$2323,5,0)*((J4107+F4107)/1000000000)</f>
        <v/>
      </c>
      <c r="AC4107" s="27">
        <f>(DAY(TODAY())+AB4107)/30</f>
        <v/>
      </c>
    </row>
    <row r="4108">
      <c r="A4108" t="n">
        <v>1609204</v>
      </c>
      <c r="B4108" t="inlineStr">
        <is>
          <t>Fairever</t>
        </is>
      </c>
      <c r="C4108" t="inlineStr">
        <is>
          <t>IN81</t>
        </is>
      </c>
      <c r="D4108" t="n">
        <v>0</v>
      </c>
      <c r="E4108" t="n">
        <v>0</v>
      </c>
      <c r="F4108" t="n">
        <v>0</v>
      </c>
      <c r="G4108" t="n">
        <v>0</v>
      </c>
      <c r="H4108" t="n">
        <v>0</v>
      </c>
      <c r="I4108" t="n">
        <v>0</v>
      </c>
      <c r="J4108" t="n">
        <v>0</v>
      </c>
      <c r="K4108" t="n">
        <v>0</v>
      </c>
      <c r="L4108" t="n">
        <v>0</v>
      </c>
      <c r="M4108" t="n">
        <v>0</v>
      </c>
      <c r="N4108" t="n">
        <v>0</v>
      </c>
      <c r="P4108" s="27" t="inlineStr"/>
      <c r="R4108" t="inlineStr">
        <is>
          <t>Bhiwandi</t>
        </is>
      </c>
      <c r="S4108" t="inlineStr">
        <is>
          <t>West</t>
        </is>
      </c>
      <c r="T4108" s="9">
        <f>VLOOKUP(A4108,Sku_list!$A$1:$D$2323,3,0)</f>
        <v/>
      </c>
      <c r="U4108" s="9">
        <f>VLOOKUP(A4108,Sku_list!$A$1:$D$2323,4,0)*(F4108/1000000*12)</f>
        <v/>
      </c>
      <c r="V4108" s="9">
        <f>VLOOKUP(A4108,Sku_list!$A$1:$D$2323,4,0)*(H4108/1000000*12)</f>
        <v/>
      </c>
      <c r="W4108" s="9">
        <f>VLOOKUP(A4108,Sku_list!$A$1:$D$2323,4,0)*(J4108/1000000*12)</f>
        <v/>
      </c>
      <c r="X4108" s="9">
        <f>VLOOKUP(A4108,Sku_list!$A$1:$D$2323,4,0)*(L4108/1000000*12)</f>
        <v/>
      </c>
      <c r="Y4108" s="9">
        <f>VLOOKUP(A4108,Sku_list!$A$1:$E$2323,5,0)*((J4108+F4108)/1000000000)</f>
        <v/>
      </c>
      <c r="AC4108" s="27">
        <f>(DAY(TODAY())+AB4108)/30</f>
        <v/>
      </c>
    </row>
    <row r="4109">
      <c r="A4109" t="n">
        <v>1609204</v>
      </c>
      <c r="B4109" t="inlineStr">
        <is>
          <t>Fairever</t>
        </is>
      </c>
      <c r="C4109" t="inlineStr">
        <is>
          <t>IN82</t>
        </is>
      </c>
      <c r="D4109" t="n">
        <v>12</v>
      </c>
      <c r="E4109" t="n">
        <v>0</v>
      </c>
      <c r="F4109" t="n">
        <v>0</v>
      </c>
      <c r="G4109" t="n">
        <v>0</v>
      </c>
      <c r="H4109" t="n">
        <v>0</v>
      </c>
      <c r="I4109" t="n">
        <v>0</v>
      </c>
      <c r="J4109" t="n">
        <v>0</v>
      </c>
      <c r="K4109" t="n">
        <v>0</v>
      </c>
      <c r="L4109" t="n">
        <v>0</v>
      </c>
      <c r="M4109" t="n">
        <v>0</v>
      </c>
      <c r="N4109" t="n">
        <v>0</v>
      </c>
      <c r="P4109" s="27" t="inlineStr"/>
      <c r="R4109" t="inlineStr">
        <is>
          <t>DC</t>
        </is>
      </c>
      <c r="S4109" t="inlineStr">
        <is>
          <t>West DC</t>
        </is>
      </c>
      <c r="T4109" s="9">
        <f>VLOOKUP(A4109,Sku_list!$A$1:$D$2323,3,0)</f>
        <v/>
      </c>
      <c r="U4109" s="9">
        <f>VLOOKUP(A4109,Sku_list!$A$1:$D$2323,4,0)*(F4109/1000000*12)</f>
        <v/>
      </c>
      <c r="V4109" s="9">
        <f>VLOOKUP(A4109,Sku_list!$A$1:$D$2323,4,0)*(H4109/1000000*12)</f>
        <v/>
      </c>
      <c r="W4109" s="9">
        <f>VLOOKUP(A4109,Sku_list!$A$1:$D$2323,4,0)*(J4109/1000000*12)</f>
        <v/>
      </c>
      <c r="X4109" s="9">
        <f>VLOOKUP(A4109,Sku_list!$A$1:$D$2323,4,0)*(L4109/1000000*12)</f>
        <v/>
      </c>
      <c r="Y4109" s="9">
        <f>VLOOKUP(A4109,Sku_list!$A$1:$E$2323,5,0)*((J4109+F4109)/1000000000)</f>
        <v/>
      </c>
      <c r="AC4109" s="27">
        <f>(DAY(TODAY())+AB4109)/30</f>
        <v/>
      </c>
    </row>
    <row r="4110">
      <c r="A4110" t="n">
        <v>1609204</v>
      </c>
      <c r="B4110" t="inlineStr">
        <is>
          <t>Fairever</t>
        </is>
      </c>
      <c r="C4110" t="inlineStr">
        <is>
          <t>IN83</t>
        </is>
      </c>
      <c r="D4110" t="n">
        <v>0</v>
      </c>
      <c r="E4110" t="n">
        <v>0</v>
      </c>
      <c r="F4110" t="n">
        <v>0</v>
      </c>
      <c r="G4110" t="n">
        <v>0</v>
      </c>
      <c r="H4110" t="n">
        <v>0</v>
      </c>
      <c r="I4110" t="n">
        <v>0</v>
      </c>
      <c r="J4110" t="n">
        <v>0</v>
      </c>
      <c r="K4110" t="n">
        <v>0</v>
      </c>
      <c r="L4110" t="n">
        <v>0</v>
      </c>
      <c r="M4110" t="n">
        <v>0</v>
      </c>
      <c r="N4110" t="n">
        <v>0</v>
      </c>
      <c r="P4110" s="27" t="inlineStr"/>
      <c r="R4110" t="inlineStr">
        <is>
          <t>Aurangabad</t>
        </is>
      </c>
      <c r="S4110" t="inlineStr">
        <is>
          <t>West</t>
        </is>
      </c>
      <c r="T4110" s="9">
        <f>VLOOKUP(A4110,Sku_list!$A$1:$D$2323,3,0)</f>
        <v/>
      </c>
      <c r="U4110" s="9">
        <f>VLOOKUP(A4110,Sku_list!$A$1:$D$2323,4,0)*(F4110/1000000*12)</f>
        <v/>
      </c>
      <c r="V4110" s="9">
        <f>VLOOKUP(A4110,Sku_list!$A$1:$D$2323,4,0)*(H4110/1000000*12)</f>
        <v/>
      </c>
      <c r="W4110" s="9">
        <f>VLOOKUP(A4110,Sku_list!$A$1:$D$2323,4,0)*(J4110/1000000*12)</f>
        <v/>
      </c>
      <c r="X4110" s="9">
        <f>VLOOKUP(A4110,Sku_list!$A$1:$D$2323,4,0)*(L4110/1000000*12)</f>
        <v/>
      </c>
      <c r="Y4110" s="9">
        <f>VLOOKUP(A4110,Sku_list!$A$1:$E$2323,5,0)*((J4110+F4110)/1000000000)</f>
        <v/>
      </c>
      <c r="AC4110" s="27">
        <f>(DAY(TODAY())+AB4110)/30</f>
        <v/>
      </c>
    </row>
    <row r="4111">
      <c r="A4111" t="n">
        <v>1609204</v>
      </c>
      <c r="B4111" t="inlineStr">
        <is>
          <t>Fairever</t>
        </is>
      </c>
      <c r="C4111" t="inlineStr">
        <is>
          <t>IN84</t>
        </is>
      </c>
      <c r="D4111" t="n">
        <v>0</v>
      </c>
      <c r="E4111" t="n">
        <v>0</v>
      </c>
      <c r="F4111" t="n">
        <v>0</v>
      </c>
      <c r="G4111" t="n">
        <v>0</v>
      </c>
      <c r="H4111" t="n">
        <v>0</v>
      </c>
      <c r="I4111" t="n">
        <v>0</v>
      </c>
      <c r="J4111" t="n">
        <v>0</v>
      </c>
      <c r="K4111" t="n">
        <v>0</v>
      </c>
      <c r="L4111" t="n">
        <v>0</v>
      </c>
      <c r="M4111" t="n">
        <v>0</v>
      </c>
      <c r="N4111" t="n">
        <v>0</v>
      </c>
      <c r="P4111" s="27" t="inlineStr"/>
      <c r="R4111" t="inlineStr">
        <is>
          <t>Raipur</t>
        </is>
      </c>
      <c r="S4111" t="inlineStr">
        <is>
          <t>West</t>
        </is>
      </c>
      <c r="T4111" s="9">
        <f>VLOOKUP(A4111,Sku_list!$A$1:$D$2323,3,0)</f>
        <v/>
      </c>
      <c r="U4111" s="9">
        <f>VLOOKUP(A4111,Sku_list!$A$1:$D$2323,4,0)*(F4111/1000000*12)</f>
        <v/>
      </c>
      <c r="V4111" s="9">
        <f>VLOOKUP(A4111,Sku_list!$A$1:$D$2323,4,0)*(H4111/1000000*12)</f>
        <v/>
      </c>
      <c r="W4111" s="9">
        <f>VLOOKUP(A4111,Sku_list!$A$1:$D$2323,4,0)*(J4111/1000000*12)</f>
        <v/>
      </c>
      <c r="X4111" s="9">
        <f>VLOOKUP(A4111,Sku_list!$A$1:$D$2323,4,0)*(L4111/1000000*12)</f>
        <v/>
      </c>
      <c r="Y4111" s="9">
        <f>VLOOKUP(A4111,Sku_list!$A$1:$E$2323,5,0)*((J4111+F4111)/1000000000)</f>
        <v/>
      </c>
      <c r="AC4111" s="27">
        <f>(DAY(TODAY())+AB4111)/30</f>
        <v/>
      </c>
    </row>
    <row r="4112">
      <c r="A4112" t="n">
        <v>1609204</v>
      </c>
      <c r="B4112" t="inlineStr">
        <is>
          <t>Fairever</t>
        </is>
      </c>
      <c r="C4112" t="inlineStr">
        <is>
          <t>IN85</t>
        </is>
      </c>
      <c r="D4112" t="n">
        <v>0</v>
      </c>
      <c r="E4112" t="n">
        <v>0</v>
      </c>
      <c r="F4112" t="n">
        <v>0</v>
      </c>
      <c r="G4112" t="n">
        <v>0</v>
      </c>
      <c r="H4112" t="n">
        <v>0</v>
      </c>
      <c r="I4112" t="n">
        <v>0</v>
      </c>
      <c r="J4112" t="n">
        <v>0</v>
      </c>
      <c r="K4112" t="n">
        <v>0</v>
      </c>
      <c r="L4112" t="n">
        <v>0</v>
      </c>
      <c r="M4112" t="n">
        <v>0</v>
      </c>
      <c r="N4112" t="n">
        <v>0</v>
      </c>
      <c r="P4112" s="27" t="inlineStr"/>
      <c r="R4112" t="inlineStr">
        <is>
          <t>Tripura</t>
        </is>
      </c>
      <c r="S4112" t="inlineStr">
        <is>
          <t>East</t>
        </is>
      </c>
      <c r="T4112" s="9">
        <f>VLOOKUP(A4112,Sku_list!$A$1:$D$2323,3,0)</f>
        <v/>
      </c>
      <c r="U4112" s="9">
        <f>VLOOKUP(A4112,Sku_list!$A$1:$D$2323,4,0)*(F4112/1000000*12)</f>
        <v/>
      </c>
      <c r="V4112" s="9">
        <f>VLOOKUP(A4112,Sku_list!$A$1:$D$2323,4,0)*(H4112/1000000*12)</f>
        <v/>
      </c>
      <c r="W4112" s="9">
        <f>VLOOKUP(A4112,Sku_list!$A$1:$D$2323,4,0)*(J4112/1000000*12)</f>
        <v/>
      </c>
      <c r="X4112" s="9">
        <f>VLOOKUP(A4112,Sku_list!$A$1:$D$2323,4,0)*(L4112/1000000*12)</f>
        <v/>
      </c>
      <c r="Y4112" s="9">
        <f>VLOOKUP(A4112,Sku_list!$A$1:$E$2323,5,0)*((J4112+F4112)/1000000000)</f>
        <v/>
      </c>
      <c r="AC4112" s="27">
        <f>(DAY(TODAY())+AB4112)/30</f>
        <v/>
      </c>
    </row>
    <row r="4113">
      <c r="A4113" t="n">
        <v>1609204</v>
      </c>
      <c r="B4113" t="inlineStr">
        <is>
          <t>Fairever</t>
        </is>
      </c>
      <c r="C4113" t="inlineStr">
        <is>
          <t>IN86</t>
        </is>
      </c>
      <c r="D4113" t="n">
        <v>0</v>
      </c>
      <c r="E4113" t="n">
        <v>0</v>
      </c>
      <c r="F4113" t="n">
        <v>0</v>
      </c>
      <c r="G4113" t="n">
        <v>0</v>
      </c>
      <c r="H4113" t="n">
        <v>0</v>
      </c>
      <c r="I4113" t="n">
        <v>0</v>
      </c>
      <c r="J4113" t="n">
        <v>0</v>
      </c>
      <c r="K4113" t="n">
        <v>0</v>
      </c>
      <c r="L4113" t="n">
        <v>0</v>
      </c>
      <c r="M4113" t="n">
        <v>0</v>
      </c>
      <c r="N4113" t="n">
        <v>0</v>
      </c>
      <c r="P4113" s="27" t="inlineStr"/>
      <c r="R4113" t="inlineStr">
        <is>
          <t>Jamshedpur</t>
        </is>
      </c>
      <c r="S4113" t="inlineStr">
        <is>
          <t>East</t>
        </is>
      </c>
      <c r="T4113" s="9">
        <f>VLOOKUP(A4113,Sku_list!$A$1:$D$2323,3,0)</f>
        <v/>
      </c>
      <c r="U4113" s="9">
        <f>VLOOKUP(A4113,Sku_list!$A$1:$D$2323,4,0)*(F4113/1000000*12)</f>
        <v/>
      </c>
      <c r="V4113" s="9">
        <f>VLOOKUP(A4113,Sku_list!$A$1:$D$2323,4,0)*(H4113/1000000*12)</f>
        <v/>
      </c>
      <c r="W4113" s="9">
        <f>VLOOKUP(A4113,Sku_list!$A$1:$D$2323,4,0)*(J4113/1000000*12)</f>
        <v/>
      </c>
      <c r="X4113" s="9">
        <f>VLOOKUP(A4113,Sku_list!$A$1:$D$2323,4,0)*(L4113/1000000*12)</f>
        <v/>
      </c>
      <c r="Y4113" s="9">
        <f>VLOOKUP(A4113,Sku_list!$A$1:$E$2323,5,0)*((J4113+F4113)/1000000000)</f>
        <v/>
      </c>
      <c r="AC4113" s="27">
        <f>(DAY(TODAY())+AB4113)/30</f>
        <v/>
      </c>
    </row>
    <row r="4114">
      <c r="A4114" t="n">
        <v>1609204</v>
      </c>
      <c r="B4114" t="inlineStr">
        <is>
          <t>Fairever</t>
        </is>
      </c>
      <c r="C4114" t="inlineStr">
        <is>
          <t>IN87</t>
        </is>
      </c>
      <c r="D4114" t="n">
        <v>0</v>
      </c>
      <c r="E4114" t="n">
        <v>0</v>
      </c>
      <c r="F4114" t="n">
        <v>0</v>
      </c>
      <c r="G4114" t="n">
        <v>0</v>
      </c>
      <c r="H4114" t="n">
        <v>0</v>
      </c>
      <c r="I4114" t="n">
        <v>0</v>
      </c>
      <c r="J4114" t="n">
        <v>25</v>
      </c>
      <c r="K4114" t="n">
        <v>25</v>
      </c>
      <c r="L4114" t="n">
        <v>0</v>
      </c>
      <c r="M4114" t="n">
        <v>-25</v>
      </c>
      <c r="N4114" t="n">
        <v>25</v>
      </c>
      <c r="P4114" s="27" t="inlineStr"/>
      <c r="R4114" t="inlineStr">
        <is>
          <t>Vijaywada</t>
        </is>
      </c>
      <c r="S4114" t="inlineStr">
        <is>
          <t>South</t>
        </is>
      </c>
      <c r="T4114" s="9">
        <f>VLOOKUP(A4114,Sku_list!$A$1:$D$2323,3,0)</f>
        <v/>
      </c>
      <c r="U4114" s="9">
        <f>VLOOKUP(A4114,Sku_list!$A$1:$D$2323,4,0)*(F4114/1000000*12)</f>
        <v/>
      </c>
      <c r="V4114" s="9">
        <f>VLOOKUP(A4114,Sku_list!$A$1:$D$2323,4,0)*(H4114/1000000*12)</f>
        <v/>
      </c>
      <c r="W4114" s="9">
        <f>VLOOKUP(A4114,Sku_list!$A$1:$D$2323,4,0)*(J4114/1000000*12)</f>
        <v/>
      </c>
      <c r="X4114" s="9">
        <f>VLOOKUP(A4114,Sku_list!$A$1:$D$2323,4,0)*(L4114/1000000*12)</f>
        <v/>
      </c>
      <c r="Y4114" s="9">
        <f>VLOOKUP(A4114,Sku_list!$A$1:$E$2323,5,0)*((J4114+F4114)/1000000000)</f>
        <v/>
      </c>
      <c r="AC4114" s="27">
        <f>(DAY(TODAY())+AB4114)/30</f>
        <v/>
      </c>
    </row>
    <row r="4115">
      <c r="A4115" t="n">
        <v>1609204</v>
      </c>
      <c r="B4115" t="inlineStr">
        <is>
          <t>Fairever</t>
        </is>
      </c>
      <c r="C4115" t="inlineStr">
        <is>
          <t>IN88</t>
        </is>
      </c>
      <c r="D4115" t="n">
        <v>0</v>
      </c>
      <c r="E4115" t="n">
        <v>0</v>
      </c>
      <c r="F4115" t="n">
        <v>0</v>
      </c>
      <c r="G4115" t="n">
        <v>0</v>
      </c>
      <c r="H4115" t="n">
        <v>0</v>
      </c>
      <c r="I4115" t="n">
        <v>0</v>
      </c>
      <c r="J4115" t="n">
        <v>0</v>
      </c>
      <c r="K4115" t="n">
        <v>0</v>
      </c>
      <c r="L4115" t="n">
        <v>0</v>
      </c>
      <c r="M4115" t="n">
        <v>0</v>
      </c>
      <c r="N4115" t="n">
        <v>0</v>
      </c>
      <c r="P4115" s="27" t="inlineStr"/>
      <c r="R4115" t="inlineStr">
        <is>
          <t>Uttaranchal</t>
        </is>
      </c>
      <c r="S4115" t="inlineStr">
        <is>
          <t>North</t>
        </is>
      </c>
      <c r="T4115" s="9">
        <f>VLOOKUP(A4115,Sku_list!$A$1:$D$2323,3,0)</f>
        <v/>
      </c>
      <c r="U4115" s="9">
        <f>VLOOKUP(A4115,Sku_list!$A$1:$D$2323,4,0)*(F4115/1000000*12)</f>
        <v/>
      </c>
      <c r="V4115" s="9">
        <f>VLOOKUP(A4115,Sku_list!$A$1:$D$2323,4,0)*(H4115/1000000*12)</f>
        <v/>
      </c>
      <c r="W4115" s="9">
        <f>VLOOKUP(A4115,Sku_list!$A$1:$D$2323,4,0)*(J4115/1000000*12)</f>
        <v/>
      </c>
      <c r="X4115" s="9">
        <f>VLOOKUP(A4115,Sku_list!$A$1:$D$2323,4,0)*(L4115/1000000*12)</f>
        <v/>
      </c>
      <c r="Y4115" s="9">
        <f>VLOOKUP(A4115,Sku_list!$A$1:$E$2323,5,0)*((J4115+F4115)/1000000000)</f>
        <v/>
      </c>
      <c r="AC4115" s="27">
        <f>(DAY(TODAY())+AB4115)/30</f>
        <v/>
      </c>
    </row>
    <row r="4116">
      <c r="A4116" t="n">
        <v>1609204</v>
      </c>
      <c r="B4116" t="inlineStr">
        <is>
          <t>Fairever</t>
        </is>
      </c>
      <c r="C4116" t="inlineStr">
        <is>
          <t>IN89</t>
        </is>
      </c>
      <c r="D4116" t="n">
        <v>19</v>
      </c>
      <c r="E4116" t="n">
        <v>0</v>
      </c>
      <c r="F4116" t="n">
        <v>199764</v>
      </c>
      <c r="G4116" t="n">
        <v>0</v>
      </c>
      <c r="H4116" t="n">
        <v>0</v>
      </c>
      <c r="I4116" t="n">
        <v>0</v>
      </c>
      <c r="J4116" t="n">
        <v>19</v>
      </c>
      <c r="K4116" t="n">
        <v>199783</v>
      </c>
      <c r="L4116" t="n">
        <v>0</v>
      </c>
      <c r="M4116" t="n">
        <v>-199783</v>
      </c>
      <c r="N4116" t="n">
        <v>199783</v>
      </c>
      <c r="P4116" s="27" t="inlineStr"/>
      <c r="R4116" t="inlineStr">
        <is>
          <t>Hubli</t>
        </is>
      </c>
      <c r="S4116" t="inlineStr">
        <is>
          <t>South</t>
        </is>
      </c>
      <c r="T4116" s="9">
        <f>VLOOKUP(A4116,Sku_list!$A$1:$D$2323,3,0)</f>
        <v/>
      </c>
      <c r="U4116" s="9">
        <f>VLOOKUP(A4116,Sku_list!$A$1:$D$2323,4,0)*(F4116/1000000*12)</f>
        <v/>
      </c>
      <c r="V4116" s="9">
        <f>VLOOKUP(A4116,Sku_list!$A$1:$D$2323,4,0)*(H4116/1000000*12)</f>
        <v/>
      </c>
      <c r="W4116" s="9">
        <f>VLOOKUP(A4116,Sku_list!$A$1:$D$2323,4,0)*(J4116/1000000*12)</f>
        <v/>
      </c>
      <c r="X4116" s="9">
        <f>VLOOKUP(A4116,Sku_list!$A$1:$D$2323,4,0)*(L4116/1000000*12)</f>
        <v/>
      </c>
      <c r="Y4116" s="9">
        <f>VLOOKUP(A4116,Sku_list!$A$1:$E$2323,5,0)*((J4116+F4116)/1000000000)</f>
        <v/>
      </c>
      <c r="AC4116" s="27">
        <f>(DAY(TODAY())+AB4116)/30</f>
        <v/>
      </c>
    </row>
    <row r="4117">
      <c r="A4117" t="n">
        <v>1609204</v>
      </c>
      <c r="B4117" t="inlineStr">
        <is>
          <t>Fairever</t>
        </is>
      </c>
      <c r="C4117" t="inlineStr">
        <is>
          <t>IN91</t>
        </is>
      </c>
      <c r="D4117" t="n">
        <v>0</v>
      </c>
      <c r="E4117" t="n">
        <v>0</v>
      </c>
      <c r="F4117" t="n">
        <v>0</v>
      </c>
      <c r="G4117" t="n">
        <v>0</v>
      </c>
      <c r="H4117" t="n">
        <v>0</v>
      </c>
      <c r="I4117" t="n">
        <v>0</v>
      </c>
      <c r="J4117" t="n">
        <v>0</v>
      </c>
      <c r="K4117" t="n">
        <v>0</v>
      </c>
      <c r="L4117" t="n">
        <v>0</v>
      </c>
      <c r="M4117" t="n">
        <v>0</v>
      </c>
      <c r="N4117" t="n">
        <v>0</v>
      </c>
      <c r="P4117" s="27" t="inlineStr"/>
      <c r="R4117" t="inlineStr">
        <is>
          <t>Siliguri</t>
        </is>
      </c>
      <c r="S4117" t="inlineStr">
        <is>
          <t>East</t>
        </is>
      </c>
      <c r="T4117" s="9">
        <f>VLOOKUP(A4117,Sku_list!$A$1:$D$2323,3,0)</f>
        <v/>
      </c>
      <c r="U4117" s="9">
        <f>VLOOKUP(A4117,Sku_list!$A$1:$D$2323,4,0)*(F4117/1000000*12)</f>
        <v/>
      </c>
      <c r="V4117" s="9">
        <f>VLOOKUP(A4117,Sku_list!$A$1:$D$2323,4,0)*(H4117/1000000*12)</f>
        <v/>
      </c>
      <c r="W4117" s="9">
        <f>VLOOKUP(A4117,Sku_list!$A$1:$D$2323,4,0)*(J4117/1000000*12)</f>
        <v/>
      </c>
      <c r="X4117" s="9">
        <f>VLOOKUP(A4117,Sku_list!$A$1:$D$2323,4,0)*(L4117/1000000*12)</f>
        <v/>
      </c>
      <c r="Y4117" s="9">
        <f>VLOOKUP(A4117,Sku_list!$A$1:$E$2323,5,0)*((J4117+F4117)/1000000000)</f>
        <v/>
      </c>
      <c r="AC4117" s="27">
        <f>(DAY(TODAY())+AB4117)/30</f>
        <v/>
      </c>
    </row>
    <row r="4118">
      <c r="A4118" t="n">
        <v>1609204</v>
      </c>
      <c r="B4118" t="inlineStr">
        <is>
          <t>Fairever</t>
        </is>
      </c>
      <c r="C4118" t="inlineStr">
        <is>
          <t>IN92</t>
        </is>
      </c>
      <c r="D4118" t="n">
        <v>0</v>
      </c>
      <c r="E4118" t="n">
        <v>0</v>
      </c>
      <c r="F4118" t="n">
        <v>0</v>
      </c>
      <c r="G4118" t="n">
        <v>0</v>
      </c>
      <c r="H4118" t="n">
        <v>0</v>
      </c>
      <c r="I4118" t="n">
        <v>0</v>
      </c>
      <c r="J4118" t="n">
        <v>0</v>
      </c>
      <c r="K4118" t="n">
        <v>0</v>
      </c>
      <c r="L4118" t="n">
        <v>0</v>
      </c>
      <c r="M4118" t="n">
        <v>0</v>
      </c>
      <c r="N4118" t="n">
        <v>0</v>
      </c>
      <c r="P4118" s="27" t="inlineStr"/>
      <c r="R4118" t="inlineStr">
        <is>
          <t>J &amp; K</t>
        </is>
      </c>
      <c r="S4118" t="inlineStr">
        <is>
          <t>North</t>
        </is>
      </c>
      <c r="T4118" s="9">
        <f>VLOOKUP(A4118,Sku_list!$A$1:$D$2323,3,0)</f>
        <v/>
      </c>
      <c r="U4118" s="9">
        <f>VLOOKUP(A4118,Sku_list!$A$1:$D$2323,4,0)*(F4118/1000000*12)</f>
        <v/>
      </c>
      <c r="V4118" s="9">
        <f>VLOOKUP(A4118,Sku_list!$A$1:$D$2323,4,0)*(H4118/1000000*12)</f>
        <v/>
      </c>
      <c r="W4118" s="9">
        <f>VLOOKUP(A4118,Sku_list!$A$1:$D$2323,4,0)*(J4118/1000000*12)</f>
        <v/>
      </c>
      <c r="X4118" s="9">
        <f>VLOOKUP(A4118,Sku_list!$A$1:$D$2323,4,0)*(L4118/1000000*12)</f>
        <v/>
      </c>
      <c r="Y4118" s="9">
        <f>VLOOKUP(A4118,Sku_list!$A$1:$E$2323,5,0)*((J4118+F4118)/1000000000)</f>
        <v/>
      </c>
      <c r="AC4118" s="27">
        <f>(DAY(TODAY())+AB4118)/30</f>
        <v/>
      </c>
    </row>
    <row r="4119">
      <c r="A4119" t="n">
        <v>1609204</v>
      </c>
      <c r="B4119" t="inlineStr">
        <is>
          <t>Fairever</t>
        </is>
      </c>
      <c r="C4119" t="inlineStr">
        <is>
          <t>IN93</t>
        </is>
      </c>
      <c r="D4119" t="n">
        <v>0</v>
      </c>
      <c r="E4119" t="n">
        <v>0</v>
      </c>
      <c r="F4119" t="n">
        <v>0</v>
      </c>
      <c r="G4119" t="n">
        <v>0</v>
      </c>
      <c r="H4119" t="n">
        <v>0</v>
      </c>
      <c r="I4119" t="n">
        <v>0</v>
      </c>
      <c r="J4119" t="n">
        <v>0</v>
      </c>
      <c r="K4119" t="n">
        <v>0</v>
      </c>
      <c r="L4119" t="n">
        <v>0</v>
      </c>
      <c r="M4119" t="n">
        <v>0</v>
      </c>
      <c r="N4119" t="n">
        <v>0</v>
      </c>
      <c r="P4119" s="27" t="inlineStr"/>
      <c r="R4119" t="inlineStr">
        <is>
          <t>Himachal</t>
        </is>
      </c>
      <c r="S4119" t="inlineStr">
        <is>
          <t>North</t>
        </is>
      </c>
      <c r="T4119" s="9">
        <f>VLOOKUP(A4119,Sku_list!$A$1:$D$2323,3,0)</f>
        <v/>
      </c>
      <c r="U4119" s="9">
        <f>VLOOKUP(A4119,Sku_list!$A$1:$D$2323,4,0)*(F4119/1000000*12)</f>
        <v/>
      </c>
      <c r="V4119" s="9">
        <f>VLOOKUP(A4119,Sku_list!$A$1:$D$2323,4,0)*(H4119/1000000*12)</f>
        <v/>
      </c>
      <c r="W4119" s="9">
        <f>VLOOKUP(A4119,Sku_list!$A$1:$D$2323,4,0)*(J4119/1000000*12)</f>
        <v/>
      </c>
      <c r="X4119" s="9">
        <f>VLOOKUP(A4119,Sku_list!$A$1:$D$2323,4,0)*(L4119/1000000*12)</f>
        <v/>
      </c>
      <c r="Y4119" s="9">
        <f>VLOOKUP(A4119,Sku_list!$A$1:$E$2323,5,0)*((J4119+F4119)/1000000000)</f>
        <v/>
      </c>
      <c r="AC4119" s="27">
        <f>(DAY(TODAY())+AB4119)/30</f>
        <v/>
      </c>
    </row>
    <row r="4120">
      <c r="A4120" t="n">
        <v>1609204</v>
      </c>
      <c r="B4120" t="inlineStr">
        <is>
          <t>Fairever</t>
        </is>
      </c>
      <c r="C4120" t="inlineStr">
        <is>
          <t>IN94</t>
        </is>
      </c>
      <c r="D4120" t="n">
        <v>0</v>
      </c>
      <c r="E4120" t="n">
        <v>0</v>
      </c>
      <c r="F4120" t="n">
        <v>0</v>
      </c>
      <c r="G4120" t="n">
        <v>0</v>
      </c>
      <c r="H4120" t="n">
        <v>0</v>
      </c>
      <c r="I4120" t="n">
        <v>0</v>
      </c>
      <c r="J4120" t="n">
        <v>0</v>
      </c>
      <c r="K4120" t="n">
        <v>0</v>
      </c>
      <c r="L4120" t="n">
        <v>0</v>
      </c>
      <c r="M4120" t="n">
        <v>0</v>
      </c>
      <c r="N4120" t="n">
        <v>0</v>
      </c>
      <c r="P4120" s="27" t="inlineStr"/>
      <c r="R4120" t="inlineStr">
        <is>
          <t>Chandigarh</t>
        </is>
      </c>
      <c r="S4120" t="inlineStr">
        <is>
          <t>North</t>
        </is>
      </c>
      <c r="T4120" s="9">
        <f>VLOOKUP(A4120,Sku_list!$A$1:$D$2323,3,0)</f>
        <v/>
      </c>
      <c r="U4120" s="9">
        <f>VLOOKUP(A4120,Sku_list!$A$1:$D$2323,4,0)*(F4120/1000000*12)</f>
        <v/>
      </c>
      <c r="V4120" s="9">
        <f>VLOOKUP(A4120,Sku_list!$A$1:$D$2323,4,0)*(H4120/1000000*12)</f>
        <v/>
      </c>
      <c r="W4120" s="9">
        <f>VLOOKUP(A4120,Sku_list!$A$1:$D$2323,4,0)*(J4120/1000000*12)</f>
        <v/>
      </c>
      <c r="X4120" s="9">
        <f>VLOOKUP(A4120,Sku_list!$A$1:$D$2323,4,0)*(L4120/1000000*12)</f>
        <v/>
      </c>
      <c r="Y4120" s="9">
        <f>VLOOKUP(A4120,Sku_list!$A$1:$E$2323,5,0)*((J4120+F4120)/1000000000)</f>
        <v/>
      </c>
      <c r="AC4120" s="27">
        <f>(DAY(TODAY())+AB4120)/30</f>
        <v/>
      </c>
    </row>
    <row r="4121">
      <c r="A4121" t="n">
        <v>1609204</v>
      </c>
      <c r="B4121" t="inlineStr">
        <is>
          <t>Fairever</t>
        </is>
      </c>
      <c r="C4121" t="inlineStr">
        <is>
          <t>IN95</t>
        </is>
      </c>
      <c r="D4121" t="n">
        <v>108</v>
      </c>
      <c r="E4121" t="n">
        <v>0</v>
      </c>
      <c r="F4121" t="n">
        <v>0</v>
      </c>
      <c r="G4121" t="n">
        <v>0</v>
      </c>
      <c r="H4121" t="n">
        <v>0</v>
      </c>
      <c r="I4121" t="n">
        <v>0</v>
      </c>
      <c r="J4121" t="n">
        <v>108</v>
      </c>
      <c r="K4121" t="n">
        <v>108</v>
      </c>
      <c r="L4121" t="n">
        <v>0</v>
      </c>
      <c r="M4121" t="n">
        <v>-108</v>
      </c>
      <c r="N4121" t="n">
        <v>108</v>
      </c>
      <c r="P4121" s="27" t="inlineStr"/>
      <c r="R4121" t="inlineStr">
        <is>
          <t>Hasangarh</t>
        </is>
      </c>
      <c r="S4121" t="inlineStr">
        <is>
          <t>North DC</t>
        </is>
      </c>
      <c r="T4121" s="9">
        <f>VLOOKUP(A4121,Sku_list!$A$1:$D$2323,3,0)</f>
        <v/>
      </c>
      <c r="U4121" s="9">
        <f>VLOOKUP(A4121,Sku_list!$A$1:$D$2323,4,0)*(F4121/1000000*12)</f>
        <v/>
      </c>
      <c r="V4121" s="9">
        <f>VLOOKUP(A4121,Sku_list!$A$1:$D$2323,4,0)*(H4121/1000000*12)</f>
        <v/>
      </c>
      <c r="W4121" s="9">
        <f>VLOOKUP(A4121,Sku_list!$A$1:$D$2323,4,0)*(J4121/1000000*12)</f>
        <v/>
      </c>
      <c r="X4121" s="9">
        <f>VLOOKUP(A4121,Sku_list!$A$1:$D$2323,4,0)*(L4121/1000000*12)</f>
        <v/>
      </c>
      <c r="Y4121" s="9">
        <f>VLOOKUP(A4121,Sku_list!$A$1:$E$2323,5,0)*((J4121+F4121)/1000000000)</f>
        <v/>
      </c>
      <c r="AC4121" s="27">
        <f>(DAY(TODAY())+AB4121)/30</f>
        <v/>
      </c>
    </row>
    <row r="4122">
      <c r="A4122" t="n">
        <v>1609204</v>
      </c>
      <c r="B4122" t="inlineStr">
        <is>
          <t>Fairever</t>
        </is>
      </c>
      <c r="C4122" t="inlineStr">
        <is>
          <t>IN97</t>
        </is>
      </c>
      <c r="D4122" t="n">
        <v>0</v>
      </c>
      <c r="E4122" t="n">
        <v>0</v>
      </c>
      <c r="F4122" t="n">
        <v>0</v>
      </c>
      <c r="G4122" t="n">
        <v>0</v>
      </c>
      <c r="H4122" t="n">
        <v>0</v>
      </c>
      <c r="I4122" t="n">
        <v>0</v>
      </c>
      <c r="J4122" t="n">
        <v>0</v>
      </c>
      <c r="K4122" t="n">
        <v>0</v>
      </c>
      <c r="L4122" t="n">
        <v>0</v>
      </c>
      <c r="M4122" t="n">
        <v>0</v>
      </c>
      <c r="N4122" t="n">
        <v>0</v>
      </c>
      <c r="P4122" s="27" t="inlineStr"/>
      <c r="R4122" t="inlineStr">
        <is>
          <t>Hubli DC</t>
        </is>
      </c>
      <c r="S4122" t="inlineStr">
        <is>
          <t>South DC</t>
        </is>
      </c>
      <c r="T4122" s="9">
        <f>VLOOKUP(A4122,Sku_list!$A$1:$D$2323,3,0)</f>
        <v/>
      </c>
      <c r="U4122" s="9">
        <f>VLOOKUP(A4122,Sku_list!$A$1:$D$2323,4,0)*(F4122/1000000*12)</f>
        <v/>
      </c>
      <c r="V4122" s="9">
        <f>VLOOKUP(A4122,Sku_list!$A$1:$D$2323,4,0)*(H4122/1000000*12)</f>
        <v/>
      </c>
      <c r="W4122" s="9">
        <f>VLOOKUP(A4122,Sku_list!$A$1:$D$2323,4,0)*(J4122/1000000*12)</f>
        <v/>
      </c>
      <c r="X4122" s="9">
        <f>VLOOKUP(A4122,Sku_list!$A$1:$D$2323,4,0)*(L4122/1000000*12)</f>
        <v/>
      </c>
      <c r="Y4122" s="9">
        <f>VLOOKUP(A4122,Sku_list!$A$1:$E$2323,5,0)*((J4122+F4122)/1000000000)</f>
        <v/>
      </c>
      <c r="AC4122" s="27">
        <f>(DAY(TODAY())+AB4122)/30</f>
        <v/>
      </c>
    </row>
    <row r="4123">
      <c r="A4123" t="n">
        <v>1611425</v>
      </c>
      <c r="B4123" t="e">
        <v>#N/A</v>
      </c>
      <c r="C4123" s="25" t="inlineStr">
        <is>
          <t>IN15</t>
        </is>
      </c>
      <c r="D4123" t="n">
        <v>0</v>
      </c>
      <c r="E4123" t="n">
        <v>0</v>
      </c>
      <c r="F4123" t="n">
        <v>0</v>
      </c>
      <c r="G4123" t="n">
        <v>0</v>
      </c>
      <c r="H4123" t="n">
        <v>0</v>
      </c>
      <c r="I4123" t="n">
        <v>0</v>
      </c>
      <c r="J4123" t="n">
        <v>0</v>
      </c>
      <c r="K4123" t="n">
        <v>0</v>
      </c>
      <c r="L4123" t="n">
        <v>0</v>
      </c>
      <c r="M4123" t="n">
        <v>0</v>
      </c>
      <c r="N4123" t="n">
        <v>0</v>
      </c>
      <c r="P4123" s="27" t="inlineStr"/>
      <c r="R4123" t="inlineStr">
        <is>
          <t>Baddi</t>
        </is>
      </c>
      <c r="S4123" t="inlineStr">
        <is>
          <t>Plant</t>
        </is>
      </c>
      <c r="T4123" s="9">
        <f>VLOOKUP(A4123,Sku_list!$A$1:$D$2323,3,0)</f>
        <v/>
      </c>
      <c r="U4123" s="9">
        <f>VLOOKUP(A4123,Sku_list!$A$1:$D$2323,4,0)*(F4123/1000000*12)</f>
        <v/>
      </c>
      <c r="V4123" s="9">
        <f>VLOOKUP(A4123,Sku_list!$A$1:$D$2323,4,0)*(H4123/1000000*12)</f>
        <v/>
      </c>
      <c r="W4123" s="9">
        <f>VLOOKUP(A4123,Sku_list!$A$1:$D$2323,4,0)*(J4123/1000000*12)</f>
        <v/>
      </c>
      <c r="X4123" s="9">
        <f>VLOOKUP(A4123,Sku_list!$A$1:$D$2323,4,0)*(L4123/1000000*12)</f>
        <v/>
      </c>
      <c r="Y4123" s="9">
        <f>VLOOKUP(A4123,Sku_list!$A$1:$E$2323,5,0)*((J4123+F4123)/1000000000)</f>
        <v/>
      </c>
      <c r="AC4123" s="27">
        <f>(DAY(TODAY())+AB4123)/30</f>
        <v/>
      </c>
    </row>
    <row r="4124">
      <c r="A4124" t="n">
        <v>1611425</v>
      </c>
      <c r="B4124" t="e">
        <v>#N/A</v>
      </c>
      <c r="C4124" t="inlineStr">
        <is>
          <t>IN16</t>
        </is>
      </c>
      <c r="D4124" t="n">
        <v>0</v>
      </c>
      <c r="E4124" t="n">
        <v>10851</v>
      </c>
      <c r="F4124" t="n">
        <v>0</v>
      </c>
      <c r="G4124" t="n">
        <v>0</v>
      </c>
      <c r="H4124" t="n">
        <v>0</v>
      </c>
      <c r="I4124" t="n">
        <v>0</v>
      </c>
      <c r="J4124" t="n">
        <v>0</v>
      </c>
      <c r="K4124" t="n">
        <v>0</v>
      </c>
      <c r="L4124" t="n">
        <v>0</v>
      </c>
      <c r="M4124" t="n">
        <v>0</v>
      </c>
      <c r="N4124" t="n">
        <v>0</v>
      </c>
      <c r="P4124" s="27" t="inlineStr"/>
      <c r="R4124" t="inlineStr">
        <is>
          <t>Goa</t>
        </is>
      </c>
      <c r="S4124" t="inlineStr">
        <is>
          <t>Plant</t>
        </is>
      </c>
      <c r="T4124" s="9">
        <f>VLOOKUP(A4124,Sku_list!$A$1:$D$2323,3,0)</f>
        <v/>
      </c>
      <c r="U4124" s="9">
        <f>VLOOKUP(A4124,Sku_list!$A$1:$D$2323,4,0)*(F4124/1000000*12)</f>
        <v/>
      </c>
      <c r="V4124" s="9">
        <f>VLOOKUP(A4124,Sku_list!$A$1:$D$2323,4,0)*(H4124/1000000*12)</f>
        <v/>
      </c>
      <c r="W4124" s="9">
        <f>VLOOKUP(A4124,Sku_list!$A$1:$D$2323,4,0)*(J4124/1000000*12)</f>
        <v/>
      </c>
      <c r="X4124" s="9">
        <f>VLOOKUP(A4124,Sku_list!$A$1:$D$2323,4,0)*(L4124/1000000*12)</f>
        <v/>
      </c>
      <c r="Y4124" s="9">
        <f>VLOOKUP(A4124,Sku_list!$A$1:$E$2323,5,0)*((J4124+F4124)/1000000000)</f>
        <v/>
      </c>
      <c r="AC4124" s="27">
        <f>(DAY(TODAY())+AB4124)/30</f>
        <v/>
      </c>
    </row>
    <row r="4125">
      <c r="A4125" t="n">
        <v>1611425</v>
      </c>
      <c r="B4125" t="e">
        <v>#N/A</v>
      </c>
      <c r="C4125" t="inlineStr">
        <is>
          <t>IN60</t>
        </is>
      </c>
      <c r="D4125" t="n">
        <v>0</v>
      </c>
      <c r="E4125" t="n">
        <v>570</v>
      </c>
      <c r="F4125" t="n">
        <v>0</v>
      </c>
      <c r="G4125" t="n">
        <v>354</v>
      </c>
      <c r="H4125" t="n">
        <v>382</v>
      </c>
      <c r="I4125" t="n">
        <v>0</v>
      </c>
      <c r="J4125" t="n">
        <v>383</v>
      </c>
      <c r="K4125" t="n">
        <v>344</v>
      </c>
      <c r="L4125" t="n">
        <v>720</v>
      </c>
      <c r="M4125" t="n">
        <v>-45</v>
      </c>
      <c r="N4125" t="n">
        <v>45</v>
      </c>
      <c r="P4125" s="27" t="n">
        <v>1.0625</v>
      </c>
      <c r="R4125" t="inlineStr">
        <is>
          <t>Mumbai</t>
        </is>
      </c>
      <c r="S4125" t="inlineStr">
        <is>
          <t>West</t>
        </is>
      </c>
      <c r="T4125" s="9">
        <f>VLOOKUP(A4125,Sku_list!$A$1:$D$2323,3,0)</f>
        <v/>
      </c>
      <c r="U4125" s="9">
        <f>VLOOKUP(A4125,Sku_list!$A$1:$D$2323,4,0)*(F4125/1000000*12)</f>
        <v/>
      </c>
      <c r="V4125" s="9">
        <f>VLOOKUP(A4125,Sku_list!$A$1:$D$2323,4,0)*(H4125/1000000*12)</f>
        <v/>
      </c>
      <c r="W4125" s="9">
        <f>VLOOKUP(A4125,Sku_list!$A$1:$D$2323,4,0)*(J4125/1000000*12)</f>
        <v/>
      </c>
      <c r="X4125" s="9">
        <f>VLOOKUP(A4125,Sku_list!$A$1:$D$2323,4,0)*(L4125/1000000*12)</f>
        <v/>
      </c>
      <c r="Y4125" s="9">
        <f>VLOOKUP(A4125,Sku_list!$A$1:$E$2323,5,0)*((J4125+F4125)/1000000000)</f>
        <v/>
      </c>
      <c r="AC4125" s="27">
        <f>(DAY(TODAY())+AB4125)/30</f>
        <v/>
      </c>
    </row>
    <row r="4126">
      <c r="A4126" t="n">
        <v>1611425</v>
      </c>
      <c r="B4126" t="e">
        <v>#N/A</v>
      </c>
      <c r="C4126" t="inlineStr">
        <is>
          <t>IN61</t>
        </is>
      </c>
      <c r="D4126" t="n">
        <v>0</v>
      </c>
      <c r="E4126" t="n">
        <v>0</v>
      </c>
      <c r="F4126" t="n">
        <v>6</v>
      </c>
      <c r="G4126" t="n">
        <v>738</v>
      </c>
      <c r="H4126" t="n">
        <v>225</v>
      </c>
      <c r="I4126" t="n">
        <v>0</v>
      </c>
      <c r="J4126" t="n">
        <v>153</v>
      </c>
      <c r="K4126" t="n">
        <v>60</v>
      </c>
      <c r="L4126" t="n">
        <v>1200</v>
      </c>
      <c r="M4126" t="n">
        <v>816</v>
      </c>
      <c r="N4126" t="n">
        <v>-816</v>
      </c>
      <c r="P4126" s="27" t="n">
        <v>0.32</v>
      </c>
      <c r="R4126" t="inlineStr">
        <is>
          <t>Delhi</t>
        </is>
      </c>
      <c r="S4126" t="inlineStr">
        <is>
          <t>North</t>
        </is>
      </c>
      <c r="T4126" s="9">
        <f>VLOOKUP(A4126,Sku_list!$A$1:$D$2323,3,0)</f>
        <v/>
      </c>
      <c r="U4126" s="9">
        <f>VLOOKUP(A4126,Sku_list!$A$1:$D$2323,4,0)*(F4126/1000000*12)</f>
        <v/>
      </c>
      <c r="V4126" s="9">
        <f>VLOOKUP(A4126,Sku_list!$A$1:$D$2323,4,0)*(H4126/1000000*12)</f>
        <v/>
      </c>
      <c r="W4126" s="9">
        <f>VLOOKUP(A4126,Sku_list!$A$1:$D$2323,4,0)*(J4126/1000000*12)</f>
        <v/>
      </c>
      <c r="X4126" s="9">
        <f>VLOOKUP(A4126,Sku_list!$A$1:$D$2323,4,0)*(L4126/1000000*12)</f>
        <v/>
      </c>
      <c r="Y4126" s="9">
        <f>VLOOKUP(A4126,Sku_list!$A$1:$E$2323,5,0)*((J4126+F4126)/1000000000)</f>
        <v/>
      </c>
      <c r="AC4126" s="27">
        <f>(DAY(TODAY())+AB4126)/30</f>
        <v/>
      </c>
    </row>
    <row r="4127">
      <c r="A4127" t="n">
        <v>1611425</v>
      </c>
      <c r="B4127" t="e">
        <v>#N/A</v>
      </c>
      <c r="C4127" t="inlineStr">
        <is>
          <t>IN62</t>
        </is>
      </c>
      <c r="D4127" t="n">
        <v>0</v>
      </c>
      <c r="E4127" t="n">
        <v>0</v>
      </c>
      <c r="F4127" t="n">
        <v>600</v>
      </c>
      <c r="G4127" t="n">
        <v>219</v>
      </c>
      <c r="H4127" t="n">
        <v>174</v>
      </c>
      <c r="I4127" t="n">
        <v>0</v>
      </c>
      <c r="J4127" t="n">
        <v>2321</v>
      </c>
      <c r="K4127" t="n">
        <v>2891</v>
      </c>
      <c r="L4127" t="n">
        <v>600</v>
      </c>
      <c r="M4127" t="n">
        <v>-2495</v>
      </c>
      <c r="N4127" t="n">
        <v>2495</v>
      </c>
      <c r="P4127" s="27" t="n">
        <v>5.158333333333333</v>
      </c>
      <c r="R4127" t="inlineStr">
        <is>
          <t>Calcutta</t>
        </is>
      </c>
      <c r="S4127" t="inlineStr">
        <is>
          <t>East</t>
        </is>
      </c>
      <c r="T4127" s="9">
        <f>VLOOKUP(A4127,Sku_list!$A$1:$D$2323,3,0)</f>
        <v/>
      </c>
      <c r="U4127" s="9">
        <f>VLOOKUP(A4127,Sku_list!$A$1:$D$2323,4,0)*(F4127/1000000*12)</f>
        <v/>
      </c>
      <c r="V4127" s="9">
        <f>VLOOKUP(A4127,Sku_list!$A$1:$D$2323,4,0)*(H4127/1000000*12)</f>
        <v/>
      </c>
      <c r="W4127" s="9">
        <f>VLOOKUP(A4127,Sku_list!$A$1:$D$2323,4,0)*(J4127/1000000*12)</f>
        <v/>
      </c>
      <c r="X4127" s="9">
        <f>VLOOKUP(A4127,Sku_list!$A$1:$D$2323,4,0)*(L4127/1000000*12)</f>
        <v/>
      </c>
      <c r="Y4127" s="9">
        <f>VLOOKUP(A4127,Sku_list!$A$1:$E$2323,5,0)*((J4127+F4127)/1000000000)</f>
        <v/>
      </c>
      <c r="AC4127" s="27">
        <f>(DAY(TODAY())+AB4127)/30</f>
        <v/>
      </c>
    </row>
    <row r="4128">
      <c r="A4128" t="n">
        <v>1611425</v>
      </c>
      <c r="B4128" t="e">
        <v>#N/A</v>
      </c>
      <c r="C4128" t="inlineStr">
        <is>
          <t>IN63</t>
        </is>
      </c>
      <c r="D4128" t="n">
        <v>0</v>
      </c>
      <c r="E4128" t="n">
        <v>30</v>
      </c>
      <c r="F4128" t="n">
        <v>651</v>
      </c>
      <c r="G4128" t="n">
        <v>186</v>
      </c>
      <c r="H4128" t="n">
        <v>153</v>
      </c>
      <c r="I4128" t="n">
        <v>0</v>
      </c>
      <c r="J4128" t="n">
        <v>87</v>
      </c>
      <c r="K4128" t="n">
        <v>690</v>
      </c>
      <c r="L4128" t="n">
        <v>400</v>
      </c>
      <c r="M4128" t="n">
        <v>-491</v>
      </c>
      <c r="N4128" t="n">
        <v>491</v>
      </c>
      <c r="P4128" s="27" t="n">
        <v>2.2275</v>
      </c>
      <c r="R4128" t="inlineStr">
        <is>
          <t>Trichy</t>
        </is>
      </c>
      <c r="S4128" t="inlineStr">
        <is>
          <t>South</t>
        </is>
      </c>
      <c r="T4128" s="9">
        <f>VLOOKUP(A4128,Sku_list!$A$1:$D$2323,3,0)</f>
        <v/>
      </c>
      <c r="U4128" s="9">
        <f>VLOOKUP(A4128,Sku_list!$A$1:$D$2323,4,0)*(F4128/1000000*12)</f>
        <v/>
      </c>
      <c r="V4128" s="9">
        <f>VLOOKUP(A4128,Sku_list!$A$1:$D$2323,4,0)*(H4128/1000000*12)</f>
        <v/>
      </c>
      <c r="W4128" s="9">
        <f>VLOOKUP(A4128,Sku_list!$A$1:$D$2323,4,0)*(J4128/1000000*12)</f>
        <v/>
      </c>
      <c r="X4128" s="9">
        <f>VLOOKUP(A4128,Sku_list!$A$1:$D$2323,4,0)*(L4128/1000000*12)</f>
        <v/>
      </c>
      <c r="Y4128" s="9">
        <f>VLOOKUP(A4128,Sku_list!$A$1:$E$2323,5,0)*((J4128+F4128)/1000000000)</f>
        <v/>
      </c>
      <c r="AC4128" s="27">
        <f>(DAY(TODAY())+AB4128)/30</f>
        <v/>
      </c>
    </row>
    <row r="4129">
      <c r="A4129" t="n">
        <v>1611425</v>
      </c>
      <c r="B4129" t="e">
        <v>#N/A</v>
      </c>
      <c r="C4129" t="inlineStr">
        <is>
          <t>IN64</t>
        </is>
      </c>
      <c r="D4129" t="n">
        <v>0</v>
      </c>
      <c r="E4129" t="n">
        <v>501</v>
      </c>
      <c r="F4129" t="n">
        <v>0</v>
      </c>
      <c r="G4129" t="n">
        <v>180</v>
      </c>
      <c r="H4129" t="n">
        <v>132</v>
      </c>
      <c r="I4129" t="n">
        <v>0</v>
      </c>
      <c r="J4129" t="n">
        <v>702</v>
      </c>
      <c r="K4129" t="n">
        <v>657</v>
      </c>
      <c r="L4129" t="n">
        <v>470</v>
      </c>
      <c r="M4129" t="n">
        <v>-364</v>
      </c>
      <c r="N4129" t="n">
        <v>364</v>
      </c>
      <c r="P4129" s="27" t="n">
        <v>1.774468085106383</v>
      </c>
      <c r="R4129" t="inlineStr">
        <is>
          <t>Chennai</t>
        </is>
      </c>
      <c r="S4129" t="inlineStr">
        <is>
          <t>South</t>
        </is>
      </c>
      <c r="T4129" s="9">
        <f>VLOOKUP(A4129,Sku_list!$A$1:$D$2323,3,0)</f>
        <v/>
      </c>
      <c r="U4129" s="9">
        <f>VLOOKUP(A4129,Sku_list!$A$1:$D$2323,4,0)*(F4129/1000000*12)</f>
        <v/>
      </c>
      <c r="V4129" s="9">
        <f>VLOOKUP(A4129,Sku_list!$A$1:$D$2323,4,0)*(H4129/1000000*12)</f>
        <v/>
      </c>
      <c r="W4129" s="9">
        <f>VLOOKUP(A4129,Sku_list!$A$1:$D$2323,4,0)*(J4129/1000000*12)</f>
        <v/>
      </c>
      <c r="X4129" s="9">
        <f>VLOOKUP(A4129,Sku_list!$A$1:$D$2323,4,0)*(L4129/1000000*12)</f>
        <v/>
      </c>
      <c r="Y4129" s="9">
        <f>VLOOKUP(A4129,Sku_list!$A$1:$E$2323,5,0)*((J4129+F4129)/1000000000)</f>
        <v/>
      </c>
      <c r="AC4129" s="27">
        <f>(DAY(TODAY())+AB4129)/30</f>
        <v/>
      </c>
    </row>
    <row r="4130">
      <c r="A4130" t="n">
        <v>1611425</v>
      </c>
      <c r="B4130" t="e">
        <v>#N/A</v>
      </c>
      <c r="C4130" t="inlineStr">
        <is>
          <t>IN65</t>
        </is>
      </c>
      <c r="D4130" t="n">
        <v>0</v>
      </c>
      <c r="E4130" t="n">
        <v>24</v>
      </c>
      <c r="F4130" t="n">
        <v>0</v>
      </c>
      <c r="G4130" t="n">
        <v>433</v>
      </c>
      <c r="H4130" t="n">
        <v>103</v>
      </c>
      <c r="I4130" t="n">
        <v>0</v>
      </c>
      <c r="J4130" t="n">
        <v>68</v>
      </c>
      <c r="K4130" t="n">
        <v>20</v>
      </c>
      <c r="L4130" t="n">
        <v>800</v>
      </c>
      <c r="M4130" t="n">
        <v>629</v>
      </c>
      <c r="N4130" t="n">
        <v>-629</v>
      </c>
      <c r="P4130" s="27" t="n">
        <v>0.21375</v>
      </c>
      <c r="R4130" t="inlineStr">
        <is>
          <t>Kanpur</t>
        </is>
      </c>
      <c r="S4130" t="inlineStr">
        <is>
          <t>North</t>
        </is>
      </c>
      <c r="T4130" s="9">
        <f>VLOOKUP(A4130,Sku_list!$A$1:$D$2323,3,0)</f>
        <v/>
      </c>
      <c r="U4130" s="9">
        <f>VLOOKUP(A4130,Sku_list!$A$1:$D$2323,4,0)*(F4130/1000000*12)</f>
        <v/>
      </c>
      <c r="V4130" s="9">
        <f>VLOOKUP(A4130,Sku_list!$A$1:$D$2323,4,0)*(H4130/1000000*12)</f>
        <v/>
      </c>
      <c r="W4130" s="9">
        <f>VLOOKUP(A4130,Sku_list!$A$1:$D$2323,4,0)*(J4130/1000000*12)</f>
        <v/>
      </c>
      <c r="X4130" s="9">
        <f>VLOOKUP(A4130,Sku_list!$A$1:$D$2323,4,0)*(L4130/1000000*12)</f>
        <v/>
      </c>
      <c r="Y4130" s="9">
        <f>VLOOKUP(A4130,Sku_list!$A$1:$E$2323,5,0)*((J4130+F4130)/1000000000)</f>
        <v/>
      </c>
      <c r="AC4130" s="27">
        <f>(DAY(TODAY())+AB4130)/30</f>
        <v/>
      </c>
    </row>
    <row r="4131">
      <c r="A4131" t="n">
        <v>1611425</v>
      </c>
      <c r="B4131" t="e">
        <v>#N/A</v>
      </c>
      <c r="C4131" t="inlineStr">
        <is>
          <t>IN66</t>
        </is>
      </c>
      <c r="D4131" t="n">
        <v>0</v>
      </c>
      <c r="E4131" t="n">
        <v>210</v>
      </c>
      <c r="F4131" t="n">
        <v>0</v>
      </c>
      <c r="G4131" t="n">
        <v>165</v>
      </c>
      <c r="H4131" t="n">
        <v>45</v>
      </c>
      <c r="I4131" t="n">
        <v>0</v>
      </c>
      <c r="J4131" t="n">
        <v>197</v>
      </c>
      <c r="K4131" t="n">
        <v>247</v>
      </c>
      <c r="L4131" t="n">
        <v>200</v>
      </c>
      <c r="M4131" t="n">
        <v>-42</v>
      </c>
      <c r="N4131" t="n">
        <v>42</v>
      </c>
      <c r="P4131" s="27" t="n">
        <v>1.21</v>
      </c>
      <c r="R4131" t="inlineStr">
        <is>
          <t>Bhubaneshwar</t>
        </is>
      </c>
      <c r="S4131" t="inlineStr">
        <is>
          <t>East</t>
        </is>
      </c>
      <c r="T4131" s="9">
        <f>VLOOKUP(A4131,Sku_list!$A$1:$D$2323,3,0)</f>
        <v/>
      </c>
      <c r="U4131" s="9">
        <f>VLOOKUP(A4131,Sku_list!$A$1:$D$2323,4,0)*(F4131/1000000*12)</f>
        <v/>
      </c>
      <c r="V4131" s="9">
        <f>VLOOKUP(A4131,Sku_list!$A$1:$D$2323,4,0)*(H4131/1000000*12)</f>
        <v/>
      </c>
      <c r="W4131" s="9">
        <f>VLOOKUP(A4131,Sku_list!$A$1:$D$2323,4,0)*(J4131/1000000*12)</f>
        <v/>
      </c>
      <c r="X4131" s="9">
        <f>VLOOKUP(A4131,Sku_list!$A$1:$D$2323,4,0)*(L4131/1000000*12)</f>
        <v/>
      </c>
      <c r="Y4131" s="9">
        <f>VLOOKUP(A4131,Sku_list!$A$1:$E$2323,5,0)*((J4131+F4131)/1000000000)</f>
        <v/>
      </c>
      <c r="AC4131" s="27">
        <f>(DAY(TODAY())+AB4131)/30</f>
        <v/>
      </c>
    </row>
    <row r="4132">
      <c r="A4132" t="n">
        <v>1611425</v>
      </c>
      <c r="B4132" t="e">
        <v>#N/A</v>
      </c>
      <c r="C4132" t="inlineStr">
        <is>
          <t>IN67</t>
        </is>
      </c>
      <c r="D4132" t="n">
        <v>0</v>
      </c>
      <c r="E4132" t="n">
        <v>681</v>
      </c>
      <c r="F4132" t="n">
        <v>0</v>
      </c>
      <c r="G4132" t="n">
        <v>441</v>
      </c>
      <c r="H4132" t="n">
        <v>318</v>
      </c>
      <c r="I4132" t="n">
        <v>0</v>
      </c>
      <c r="J4132" t="n">
        <v>769</v>
      </c>
      <c r="K4132" t="n">
        <v>703</v>
      </c>
      <c r="L4132" t="n">
        <v>540</v>
      </c>
      <c r="M4132" t="n">
        <v>-547</v>
      </c>
      <c r="N4132" t="n">
        <v>547</v>
      </c>
      <c r="P4132" s="27" t="n">
        <v>2.012962962962963</v>
      </c>
      <c r="R4132" t="inlineStr">
        <is>
          <t>Indore</t>
        </is>
      </c>
      <c r="S4132" t="inlineStr">
        <is>
          <t>West</t>
        </is>
      </c>
      <c r="T4132" s="9">
        <f>VLOOKUP(A4132,Sku_list!$A$1:$D$2323,3,0)</f>
        <v/>
      </c>
      <c r="U4132" s="9">
        <f>VLOOKUP(A4132,Sku_list!$A$1:$D$2323,4,0)*(F4132/1000000*12)</f>
        <v/>
      </c>
      <c r="V4132" s="9">
        <f>VLOOKUP(A4132,Sku_list!$A$1:$D$2323,4,0)*(H4132/1000000*12)</f>
        <v/>
      </c>
      <c r="W4132" s="9">
        <f>VLOOKUP(A4132,Sku_list!$A$1:$D$2323,4,0)*(J4132/1000000*12)</f>
        <v/>
      </c>
      <c r="X4132" s="9">
        <f>VLOOKUP(A4132,Sku_list!$A$1:$D$2323,4,0)*(L4132/1000000*12)</f>
        <v/>
      </c>
      <c r="Y4132" s="9">
        <f>VLOOKUP(A4132,Sku_list!$A$1:$E$2323,5,0)*((J4132+F4132)/1000000000)</f>
        <v/>
      </c>
      <c r="AC4132" s="27">
        <f>(DAY(TODAY())+AB4132)/30</f>
        <v/>
      </c>
    </row>
    <row r="4133">
      <c r="A4133" t="n">
        <v>1611425</v>
      </c>
      <c r="B4133" t="e">
        <v>#N/A</v>
      </c>
      <c r="C4133" t="inlineStr">
        <is>
          <t>IN68</t>
        </is>
      </c>
      <c r="D4133" t="n">
        <v>0</v>
      </c>
      <c r="E4133" t="n">
        <v>3450</v>
      </c>
      <c r="F4133" t="n">
        <v>0</v>
      </c>
      <c r="G4133" t="n">
        <v>2112</v>
      </c>
      <c r="H4133" t="n">
        <v>1347</v>
      </c>
      <c r="I4133" t="n">
        <v>0</v>
      </c>
      <c r="J4133" t="n">
        <v>3969</v>
      </c>
      <c r="K4133" t="n">
        <v>3351</v>
      </c>
      <c r="L4133" t="n">
        <v>2560</v>
      </c>
      <c r="M4133" t="n">
        <v>-2756</v>
      </c>
      <c r="N4133" t="n">
        <v>2756</v>
      </c>
      <c r="P4133" s="27" t="n">
        <v>2.0765625</v>
      </c>
      <c r="R4133" t="inlineStr">
        <is>
          <t>Baroda</t>
        </is>
      </c>
      <c r="S4133" t="inlineStr">
        <is>
          <t>West</t>
        </is>
      </c>
      <c r="T4133" s="9">
        <f>VLOOKUP(A4133,Sku_list!$A$1:$D$2323,3,0)</f>
        <v/>
      </c>
      <c r="U4133" s="9">
        <f>VLOOKUP(A4133,Sku_list!$A$1:$D$2323,4,0)*(F4133/1000000*12)</f>
        <v/>
      </c>
      <c r="V4133" s="9">
        <f>VLOOKUP(A4133,Sku_list!$A$1:$D$2323,4,0)*(H4133/1000000*12)</f>
        <v/>
      </c>
      <c r="W4133" s="9">
        <f>VLOOKUP(A4133,Sku_list!$A$1:$D$2323,4,0)*(J4133/1000000*12)</f>
        <v/>
      </c>
      <c r="X4133" s="9">
        <f>VLOOKUP(A4133,Sku_list!$A$1:$D$2323,4,0)*(L4133/1000000*12)</f>
        <v/>
      </c>
      <c r="Y4133" s="9">
        <f>VLOOKUP(A4133,Sku_list!$A$1:$E$2323,5,0)*((J4133+F4133)/1000000000)</f>
        <v/>
      </c>
      <c r="AC4133" s="27">
        <f>(DAY(TODAY())+AB4133)/30</f>
        <v/>
      </c>
    </row>
    <row r="4134">
      <c r="A4134" t="n">
        <v>1611425</v>
      </c>
      <c r="B4134" t="e">
        <v>#N/A</v>
      </c>
      <c r="C4134" t="inlineStr">
        <is>
          <t>IN69</t>
        </is>
      </c>
      <c r="D4134" t="n">
        <v>0</v>
      </c>
      <c r="E4134" t="n">
        <v>1275</v>
      </c>
      <c r="F4134" t="n">
        <v>0</v>
      </c>
      <c r="G4134" t="n">
        <v>516</v>
      </c>
      <c r="H4134" t="n">
        <v>429</v>
      </c>
      <c r="I4134" t="n">
        <v>0</v>
      </c>
      <c r="J4134" t="n">
        <v>1563</v>
      </c>
      <c r="K4134" t="n">
        <v>1458</v>
      </c>
      <c r="L4134" t="n">
        <v>1200</v>
      </c>
      <c r="M4134" t="n">
        <v>-792</v>
      </c>
      <c r="N4134" t="n">
        <v>792</v>
      </c>
      <c r="P4134" s="27" t="n">
        <v>1.66</v>
      </c>
      <c r="R4134" t="inlineStr">
        <is>
          <t>Hyderabad</t>
        </is>
      </c>
      <c r="S4134" t="inlineStr">
        <is>
          <t>South</t>
        </is>
      </c>
      <c r="T4134" s="9">
        <f>VLOOKUP(A4134,Sku_list!$A$1:$D$2323,3,0)</f>
        <v/>
      </c>
      <c r="U4134" s="9">
        <f>VLOOKUP(A4134,Sku_list!$A$1:$D$2323,4,0)*(F4134/1000000*12)</f>
        <v/>
      </c>
      <c r="V4134" s="9">
        <f>VLOOKUP(A4134,Sku_list!$A$1:$D$2323,4,0)*(H4134/1000000*12)</f>
        <v/>
      </c>
      <c r="W4134" s="9">
        <f>VLOOKUP(A4134,Sku_list!$A$1:$D$2323,4,0)*(J4134/1000000*12)</f>
        <v/>
      </c>
      <c r="X4134" s="9">
        <f>VLOOKUP(A4134,Sku_list!$A$1:$D$2323,4,0)*(L4134/1000000*12)</f>
        <v/>
      </c>
      <c r="Y4134" s="9">
        <f>VLOOKUP(A4134,Sku_list!$A$1:$E$2323,5,0)*((J4134+F4134)/1000000000)</f>
        <v/>
      </c>
      <c r="AC4134" s="27">
        <f>(DAY(TODAY())+AB4134)/30</f>
        <v/>
      </c>
    </row>
    <row r="4135">
      <c r="A4135" t="n">
        <v>1611425</v>
      </c>
      <c r="B4135" t="e">
        <v>#N/A</v>
      </c>
      <c r="C4135" t="inlineStr">
        <is>
          <t>IN70</t>
        </is>
      </c>
      <c r="D4135" t="n">
        <v>402</v>
      </c>
      <c r="E4135" t="n">
        <v>108</v>
      </c>
      <c r="F4135" t="n">
        <v>459</v>
      </c>
      <c r="G4135" t="n">
        <v>183</v>
      </c>
      <c r="H4135" t="n">
        <v>123</v>
      </c>
      <c r="I4135" t="n">
        <v>0</v>
      </c>
      <c r="J4135" t="n">
        <v>387</v>
      </c>
      <c r="K4135" t="n">
        <v>777</v>
      </c>
      <c r="L4135" t="n">
        <v>650</v>
      </c>
      <c r="M4135" t="n">
        <v>-319</v>
      </c>
      <c r="N4135" t="n">
        <v>319</v>
      </c>
      <c r="P4135" s="27" t="n">
        <v>1.490769230769231</v>
      </c>
      <c r="R4135" t="inlineStr">
        <is>
          <t>Allepy</t>
        </is>
      </c>
      <c r="S4135" t="inlineStr">
        <is>
          <t>South</t>
        </is>
      </c>
      <c r="T4135" s="9">
        <f>VLOOKUP(A4135,Sku_list!$A$1:$D$2323,3,0)</f>
        <v/>
      </c>
      <c r="U4135" s="9">
        <f>VLOOKUP(A4135,Sku_list!$A$1:$D$2323,4,0)*(F4135/1000000*12)</f>
        <v/>
      </c>
      <c r="V4135" s="9">
        <f>VLOOKUP(A4135,Sku_list!$A$1:$D$2323,4,0)*(H4135/1000000*12)</f>
        <v/>
      </c>
      <c r="W4135" s="9">
        <f>VLOOKUP(A4135,Sku_list!$A$1:$D$2323,4,0)*(J4135/1000000*12)</f>
        <v/>
      </c>
      <c r="X4135" s="9">
        <f>VLOOKUP(A4135,Sku_list!$A$1:$D$2323,4,0)*(L4135/1000000*12)</f>
        <v/>
      </c>
      <c r="Y4135" s="9">
        <f>VLOOKUP(A4135,Sku_list!$A$1:$E$2323,5,0)*((J4135+F4135)/1000000000)</f>
        <v/>
      </c>
      <c r="AC4135" s="27">
        <f>(DAY(TODAY())+AB4135)/30</f>
        <v/>
      </c>
    </row>
    <row r="4136">
      <c r="A4136" t="n">
        <v>1611425</v>
      </c>
      <c r="B4136" t="e">
        <v>#N/A</v>
      </c>
      <c r="C4136" t="inlineStr">
        <is>
          <t>IN71</t>
        </is>
      </c>
      <c r="D4136" t="n">
        <v>0</v>
      </c>
      <c r="E4136" t="n">
        <v>1623</v>
      </c>
      <c r="F4136" t="n">
        <v>0</v>
      </c>
      <c r="G4136" t="n">
        <v>810</v>
      </c>
      <c r="H4136" t="n">
        <v>396</v>
      </c>
      <c r="I4136" t="n">
        <v>0</v>
      </c>
      <c r="J4136" t="n">
        <v>1784</v>
      </c>
      <c r="K4136" t="n">
        <v>1511</v>
      </c>
      <c r="L4136" t="n">
        <v>1400</v>
      </c>
      <c r="M4136" t="n">
        <v>-780</v>
      </c>
      <c r="N4136" t="n">
        <v>780</v>
      </c>
      <c r="P4136" s="27" t="n">
        <v>1.557142857142857</v>
      </c>
      <c r="R4136" t="inlineStr">
        <is>
          <t>Bangalore</t>
        </is>
      </c>
      <c r="S4136" t="inlineStr">
        <is>
          <t>South</t>
        </is>
      </c>
      <c r="T4136" s="9">
        <f>VLOOKUP(A4136,Sku_list!$A$1:$D$2323,3,0)</f>
        <v/>
      </c>
      <c r="U4136" s="9">
        <f>VLOOKUP(A4136,Sku_list!$A$1:$D$2323,4,0)*(F4136/1000000*12)</f>
        <v/>
      </c>
      <c r="V4136" s="9">
        <f>VLOOKUP(A4136,Sku_list!$A$1:$D$2323,4,0)*(H4136/1000000*12)</f>
        <v/>
      </c>
      <c r="W4136" s="9">
        <f>VLOOKUP(A4136,Sku_list!$A$1:$D$2323,4,0)*(J4136/1000000*12)</f>
        <v/>
      </c>
      <c r="X4136" s="9">
        <f>VLOOKUP(A4136,Sku_list!$A$1:$D$2323,4,0)*(L4136/1000000*12)</f>
        <v/>
      </c>
      <c r="Y4136" s="9">
        <f>VLOOKUP(A4136,Sku_list!$A$1:$E$2323,5,0)*((J4136+F4136)/1000000000)</f>
        <v/>
      </c>
      <c r="AC4136" s="27">
        <f>(DAY(TODAY())+AB4136)/30</f>
        <v/>
      </c>
    </row>
    <row r="4137">
      <c r="A4137" t="n">
        <v>1611425</v>
      </c>
      <c r="B4137" t="e">
        <v>#N/A</v>
      </c>
      <c r="C4137" t="inlineStr">
        <is>
          <t>IN72</t>
        </is>
      </c>
      <c r="D4137" t="n">
        <v>0</v>
      </c>
      <c r="E4137" t="n">
        <v>51</v>
      </c>
      <c r="F4137" t="n">
        <v>45</v>
      </c>
      <c r="G4137" t="n">
        <v>66</v>
      </c>
      <c r="H4137" t="n">
        <v>0</v>
      </c>
      <c r="I4137" t="n">
        <v>0</v>
      </c>
      <c r="J4137" t="n">
        <v>57</v>
      </c>
      <c r="K4137" t="n">
        <v>99</v>
      </c>
      <c r="L4137" t="n">
        <v>50</v>
      </c>
      <c r="M4137" t="n">
        <v>-52</v>
      </c>
      <c r="N4137" t="n">
        <v>52</v>
      </c>
      <c r="P4137" s="27" t="n">
        <v>2.04</v>
      </c>
      <c r="R4137" t="inlineStr">
        <is>
          <t>Gauhati</t>
        </is>
      </c>
      <c r="S4137" t="inlineStr">
        <is>
          <t>East</t>
        </is>
      </c>
      <c r="T4137" s="9">
        <f>VLOOKUP(A4137,Sku_list!$A$1:$D$2323,3,0)</f>
        <v/>
      </c>
      <c r="U4137" s="9">
        <f>VLOOKUP(A4137,Sku_list!$A$1:$D$2323,4,0)*(F4137/1000000*12)</f>
        <v/>
      </c>
      <c r="V4137" s="9">
        <f>VLOOKUP(A4137,Sku_list!$A$1:$D$2323,4,0)*(H4137/1000000*12)</f>
        <v/>
      </c>
      <c r="W4137" s="9">
        <f>VLOOKUP(A4137,Sku_list!$A$1:$D$2323,4,0)*(J4137/1000000*12)</f>
        <v/>
      </c>
      <c r="X4137" s="9">
        <f>VLOOKUP(A4137,Sku_list!$A$1:$D$2323,4,0)*(L4137/1000000*12)</f>
        <v/>
      </c>
      <c r="Y4137" s="9">
        <f>VLOOKUP(A4137,Sku_list!$A$1:$E$2323,5,0)*((J4137+F4137)/1000000000)</f>
        <v/>
      </c>
      <c r="AC4137" s="27">
        <f>(DAY(TODAY())+AB4137)/30</f>
        <v/>
      </c>
    </row>
    <row r="4138">
      <c r="A4138" t="n">
        <v>1611425</v>
      </c>
      <c r="B4138" t="e">
        <v>#N/A</v>
      </c>
      <c r="C4138" t="inlineStr">
        <is>
          <t>IN73</t>
        </is>
      </c>
      <c r="D4138" t="n">
        <v>0</v>
      </c>
      <c r="E4138" t="n">
        <v>150</v>
      </c>
      <c r="F4138" t="n">
        <v>0</v>
      </c>
      <c r="G4138" t="n">
        <v>162</v>
      </c>
      <c r="H4138" t="n">
        <v>45</v>
      </c>
      <c r="I4138" t="n">
        <v>0</v>
      </c>
      <c r="J4138" t="n">
        <v>105</v>
      </c>
      <c r="K4138" t="n">
        <v>132</v>
      </c>
      <c r="L4138" t="n">
        <v>150</v>
      </c>
      <c r="M4138" t="n">
        <v>0</v>
      </c>
      <c r="N4138" t="n">
        <v>0</v>
      </c>
      <c r="P4138" s="27" t="n">
        <v>1</v>
      </c>
      <c r="R4138" t="inlineStr">
        <is>
          <t>Patna</t>
        </is>
      </c>
      <c r="S4138" t="inlineStr">
        <is>
          <t>East</t>
        </is>
      </c>
      <c r="T4138" s="9">
        <f>VLOOKUP(A4138,Sku_list!$A$1:$D$2323,3,0)</f>
        <v/>
      </c>
      <c r="U4138" s="9">
        <f>VLOOKUP(A4138,Sku_list!$A$1:$D$2323,4,0)*(F4138/1000000*12)</f>
        <v/>
      </c>
      <c r="V4138" s="9">
        <f>VLOOKUP(A4138,Sku_list!$A$1:$D$2323,4,0)*(H4138/1000000*12)</f>
        <v/>
      </c>
      <c r="W4138" s="9">
        <f>VLOOKUP(A4138,Sku_list!$A$1:$D$2323,4,0)*(J4138/1000000*12)</f>
        <v/>
      </c>
      <c r="X4138" s="9">
        <f>VLOOKUP(A4138,Sku_list!$A$1:$D$2323,4,0)*(L4138/1000000*12)</f>
        <v/>
      </c>
      <c r="Y4138" s="9">
        <f>VLOOKUP(A4138,Sku_list!$A$1:$E$2323,5,0)*((J4138+F4138)/1000000000)</f>
        <v/>
      </c>
      <c r="AC4138" s="27">
        <f>(DAY(TODAY())+AB4138)/30</f>
        <v/>
      </c>
    </row>
    <row r="4139">
      <c r="A4139" t="n">
        <v>1611425</v>
      </c>
      <c r="B4139" t="e">
        <v>#N/A</v>
      </c>
      <c r="C4139" t="inlineStr">
        <is>
          <t>IN74</t>
        </is>
      </c>
      <c r="D4139" t="n">
        <v>0</v>
      </c>
      <c r="E4139" t="n">
        <v>0</v>
      </c>
      <c r="F4139" t="n">
        <v>0</v>
      </c>
      <c r="G4139" t="n">
        <v>0</v>
      </c>
      <c r="H4139" t="n">
        <v>0</v>
      </c>
      <c r="I4139" t="n">
        <v>0</v>
      </c>
      <c r="J4139" t="n">
        <v>0</v>
      </c>
      <c r="K4139" t="n">
        <v>0</v>
      </c>
      <c r="L4139" t="n">
        <v>0</v>
      </c>
      <c r="M4139" t="n">
        <v>0</v>
      </c>
      <c r="N4139" t="n">
        <v>0</v>
      </c>
      <c r="P4139" s="27" t="inlineStr"/>
      <c r="R4139" t="inlineStr">
        <is>
          <t>Nepal-exp</t>
        </is>
      </c>
      <c r="S4139" t="inlineStr">
        <is>
          <t>Exp-DC</t>
        </is>
      </c>
      <c r="T4139" s="9">
        <f>VLOOKUP(A4139,Sku_list!$A$1:$D$2323,3,0)</f>
        <v/>
      </c>
      <c r="U4139" s="9">
        <f>VLOOKUP(A4139,Sku_list!$A$1:$D$2323,4,0)*(F4139/1000000*12)</f>
        <v/>
      </c>
      <c r="V4139" s="9">
        <f>VLOOKUP(A4139,Sku_list!$A$1:$D$2323,4,0)*(H4139/1000000*12)</f>
        <v/>
      </c>
      <c r="W4139" s="9">
        <f>VLOOKUP(A4139,Sku_list!$A$1:$D$2323,4,0)*(J4139/1000000*12)</f>
        <v/>
      </c>
      <c r="X4139" s="9">
        <f>VLOOKUP(A4139,Sku_list!$A$1:$D$2323,4,0)*(L4139/1000000*12)</f>
        <v/>
      </c>
      <c r="Y4139" s="9">
        <f>VLOOKUP(A4139,Sku_list!$A$1:$E$2323,5,0)*((J4139+F4139)/1000000000)</f>
        <v/>
      </c>
      <c r="AC4139" s="27">
        <f>(DAY(TODAY())+AB4139)/30</f>
        <v/>
      </c>
    </row>
    <row r="4140">
      <c r="A4140" t="n">
        <v>1611425</v>
      </c>
      <c r="B4140" t="e">
        <v>#N/A</v>
      </c>
      <c r="C4140" t="inlineStr">
        <is>
          <t>IN75</t>
        </is>
      </c>
      <c r="D4140" t="n">
        <v>0</v>
      </c>
      <c r="E4140" t="n">
        <v>0</v>
      </c>
      <c r="F4140" t="n">
        <v>0</v>
      </c>
      <c r="G4140" t="n">
        <v>327</v>
      </c>
      <c r="H4140" t="n">
        <v>144</v>
      </c>
      <c r="I4140" t="n">
        <v>0</v>
      </c>
      <c r="J4140" t="n">
        <v>108</v>
      </c>
      <c r="K4140" t="n">
        <v>72</v>
      </c>
      <c r="L4140" t="n">
        <v>750</v>
      </c>
      <c r="M4140" t="n">
        <v>498</v>
      </c>
      <c r="N4140" t="n">
        <v>-498</v>
      </c>
      <c r="P4140" s="27" t="n">
        <v>0.336</v>
      </c>
      <c r="R4140" t="inlineStr">
        <is>
          <t>Jaipur</t>
        </is>
      </c>
      <c r="S4140" t="inlineStr">
        <is>
          <t>North</t>
        </is>
      </c>
      <c r="T4140" s="9">
        <f>VLOOKUP(A4140,Sku_list!$A$1:$D$2323,3,0)</f>
        <v/>
      </c>
      <c r="U4140" s="9">
        <f>VLOOKUP(A4140,Sku_list!$A$1:$D$2323,4,0)*(F4140/1000000*12)</f>
        <v/>
      </c>
      <c r="V4140" s="9">
        <f>VLOOKUP(A4140,Sku_list!$A$1:$D$2323,4,0)*(H4140/1000000*12)</f>
        <v/>
      </c>
      <c r="W4140" s="9">
        <f>VLOOKUP(A4140,Sku_list!$A$1:$D$2323,4,0)*(J4140/1000000*12)</f>
        <v/>
      </c>
      <c r="X4140" s="9">
        <f>VLOOKUP(A4140,Sku_list!$A$1:$D$2323,4,0)*(L4140/1000000*12)</f>
        <v/>
      </c>
      <c r="Y4140" s="9">
        <f>VLOOKUP(A4140,Sku_list!$A$1:$E$2323,5,0)*((J4140+F4140)/1000000000)</f>
        <v/>
      </c>
      <c r="AC4140" s="27">
        <f>(DAY(TODAY())+AB4140)/30</f>
        <v/>
      </c>
    </row>
    <row r="4141">
      <c r="A4141" t="n">
        <v>1611425</v>
      </c>
      <c r="B4141" t="e">
        <v>#N/A</v>
      </c>
      <c r="C4141" t="inlineStr">
        <is>
          <t>IN76</t>
        </is>
      </c>
      <c r="D4141" t="n">
        <v>0</v>
      </c>
      <c r="E4141" t="n">
        <v>0</v>
      </c>
      <c r="F4141" t="n">
        <v>0</v>
      </c>
      <c r="G4141" t="n">
        <v>513</v>
      </c>
      <c r="H4141" t="n">
        <v>99</v>
      </c>
      <c r="I4141" t="n">
        <v>0</v>
      </c>
      <c r="J4141" t="n">
        <v>78</v>
      </c>
      <c r="K4141" t="n">
        <v>9</v>
      </c>
      <c r="L4141" t="n">
        <v>1050</v>
      </c>
      <c r="M4141" t="n">
        <v>873</v>
      </c>
      <c r="N4141" t="n">
        <v>-873</v>
      </c>
      <c r="P4141" s="27" t="n">
        <v>0.1685714285714286</v>
      </c>
      <c r="R4141" t="inlineStr">
        <is>
          <t>Ghaziabad</t>
        </is>
      </c>
      <c r="S4141" t="inlineStr">
        <is>
          <t>North</t>
        </is>
      </c>
      <c r="T4141" s="9">
        <f>VLOOKUP(A4141,Sku_list!$A$1:$D$2323,3,0)</f>
        <v/>
      </c>
      <c r="U4141" s="9">
        <f>VLOOKUP(A4141,Sku_list!$A$1:$D$2323,4,0)*(F4141/1000000*12)</f>
        <v/>
      </c>
      <c r="V4141" s="9">
        <f>VLOOKUP(A4141,Sku_list!$A$1:$D$2323,4,0)*(H4141/1000000*12)</f>
        <v/>
      </c>
      <c r="W4141" s="9">
        <f>VLOOKUP(A4141,Sku_list!$A$1:$D$2323,4,0)*(J4141/1000000*12)</f>
        <v/>
      </c>
      <c r="X4141" s="9">
        <f>VLOOKUP(A4141,Sku_list!$A$1:$D$2323,4,0)*(L4141/1000000*12)</f>
        <v/>
      </c>
      <c r="Y4141" s="9">
        <f>VLOOKUP(A4141,Sku_list!$A$1:$E$2323,5,0)*((J4141+F4141)/1000000000)</f>
        <v/>
      </c>
      <c r="AC4141" s="27">
        <f>(DAY(TODAY())+AB4141)/30</f>
        <v/>
      </c>
    </row>
    <row r="4142">
      <c r="A4142" t="n">
        <v>1611425</v>
      </c>
      <c r="B4142" t="e">
        <v>#N/A</v>
      </c>
      <c r="C4142" t="inlineStr">
        <is>
          <t>IN77</t>
        </is>
      </c>
      <c r="D4142" t="n">
        <v>0</v>
      </c>
      <c r="E4142" t="n">
        <v>0</v>
      </c>
      <c r="F4142" t="n">
        <v>0</v>
      </c>
      <c r="G4142" t="n">
        <v>0</v>
      </c>
      <c r="H4142" t="n">
        <v>0</v>
      </c>
      <c r="I4142" t="n">
        <v>0</v>
      </c>
      <c r="J4142" t="n">
        <v>0</v>
      </c>
      <c r="K4142" t="n">
        <v>0</v>
      </c>
      <c r="L4142" t="n">
        <v>0</v>
      </c>
      <c r="M4142" t="n">
        <v>0</v>
      </c>
      <c r="N4142" t="n">
        <v>0</v>
      </c>
      <c r="P4142" s="27" t="inlineStr"/>
      <c r="R4142" t="inlineStr">
        <is>
          <t>POC Bhiwandi</t>
        </is>
      </c>
      <c r="S4142" t="inlineStr">
        <is>
          <t>West</t>
        </is>
      </c>
      <c r="T4142" s="9">
        <f>VLOOKUP(A4142,Sku_list!$A$1:$D$2323,3,0)</f>
        <v/>
      </c>
      <c r="U4142" s="9">
        <f>VLOOKUP(A4142,Sku_list!$A$1:$D$2323,4,0)*(F4142/1000000*12)</f>
        <v/>
      </c>
      <c r="V4142" s="9">
        <f>VLOOKUP(A4142,Sku_list!$A$1:$D$2323,4,0)*(H4142/1000000*12)</f>
        <v/>
      </c>
      <c r="W4142" s="9">
        <f>VLOOKUP(A4142,Sku_list!$A$1:$D$2323,4,0)*(J4142/1000000*12)</f>
        <v/>
      </c>
      <c r="X4142" s="9">
        <f>VLOOKUP(A4142,Sku_list!$A$1:$D$2323,4,0)*(L4142/1000000*12)</f>
        <v/>
      </c>
      <c r="Y4142" s="9">
        <f>VLOOKUP(A4142,Sku_list!$A$1:$E$2323,5,0)*((J4142+F4142)/1000000000)</f>
        <v/>
      </c>
      <c r="AC4142" s="27">
        <f>(DAY(TODAY())+AB4142)/30</f>
        <v/>
      </c>
    </row>
    <row r="4143">
      <c r="A4143" t="n">
        <v>1611425</v>
      </c>
      <c r="B4143" t="e">
        <v>#N/A</v>
      </c>
      <c r="C4143" t="inlineStr">
        <is>
          <t>IN78</t>
        </is>
      </c>
      <c r="D4143" t="n">
        <v>0</v>
      </c>
      <c r="E4143" t="n">
        <v>513</v>
      </c>
      <c r="F4143" t="n">
        <v>0</v>
      </c>
      <c r="G4143" t="n">
        <v>183</v>
      </c>
      <c r="H4143" t="n">
        <v>162</v>
      </c>
      <c r="I4143" t="n">
        <v>0</v>
      </c>
      <c r="J4143" t="n">
        <v>705</v>
      </c>
      <c r="K4143" t="n">
        <v>690</v>
      </c>
      <c r="L4143" t="n">
        <v>750</v>
      </c>
      <c r="M4143" t="n">
        <v>-117</v>
      </c>
      <c r="N4143" t="n">
        <v>117</v>
      </c>
      <c r="P4143" s="27" t="n">
        <v>1.156</v>
      </c>
      <c r="R4143" t="inlineStr">
        <is>
          <t>Kundli</t>
        </is>
      </c>
      <c r="S4143" t="inlineStr">
        <is>
          <t>North</t>
        </is>
      </c>
      <c r="T4143" s="9">
        <f>VLOOKUP(A4143,Sku_list!$A$1:$D$2323,3,0)</f>
        <v/>
      </c>
      <c r="U4143" s="9">
        <f>VLOOKUP(A4143,Sku_list!$A$1:$D$2323,4,0)*(F4143/1000000*12)</f>
        <v/>
      </c>
      <c r="V4143" s="9">
        <f>VLOOKUP(A4143,Sku_list!$A$1:$D$2323,4,0)*(H4143/1000000*12)</f>
        <v/>
      </c>
      <c r="W4143" s="9">
        <f>VLOOKUP(A4143,Sku_list!$A$1:$D$2323,4,0)*(J4143/1000000*12)</f>
        <v/>
      </c>
      <c r="X4143" s="9">
        <f>VLOOKUP(A4143,Sku_list!$A$1:$D$2323,4,0)*(L4143/1000000*12)</f>
        <v/>
      </c>
      <c r="Y4143" s="9">
        <f>VLOOKUP(A4143,Sku_list!$A$1:$E$2323,5,0)*((J4143+F4143)/1000000000)</f>
        <v/>
      </c>
      <c r="AC4143" s="27">
        <f>(DAY(TODAY())+AB4143)/30</f>
        <v/>
      </c>
    </row>
    <row r="4144">
      <c r="A4144" t="n">
        <v>1611425</v>
      </c>
      <c r="B4144" t="e">
        <v>#N/A</v>
      </c>
      <c r="C4144" t="inlineStr">
        <is>
          <t>IN79</t>
        </is>
      </c>
      <c r="D4144" t="n">
        <v>0</v>
      </c>
      <c r="E4144" t="n">
        <v>222</v>
      </c>
      <c r="F4144" t="n">
        <v>0</v>
      </c>
      <c r="G4144" t="n">
        <v>27</v>
      </c>
      <c r="H4144" t="n">
        <v>24</v>
      </c>
      <c r="I4144" t="n">
        <v>0</v>
      </c>
      <c r="J4144" t="n">
        <v>264</v>
      </c>
      <c r="K4144" t="n">
        <v>255</v>
      </c>
      <c r="L4144" t="n">
        <v>100</v>
      </c>
      <c r="M4144" t="n">
        <v>-188</v>
      </c>
      <c r="N4144" t="n">
        <v>188</v>
      </c>
      <c r="P4144" s="27" t="n">
        <v>2.88</v>
      </c>
      <c r="R4144" t="inlineStr">
        <is>
          <t>Goa</t>
        </is>
      </c>
      <c r="S4144" t="inlineStr">
        <is>
          <t>West</t>
        </is>
      </c>
      <c r="T4144" s="9">
        <f>VLOOKUP(A4144,Sku_list!$A$1:$D$2323,3,0)</f>
        <v/>
      </c>
      <c r="U4144" s="9">
        <f>VLOOKUP(A4144,Sku_list!$A$1:$D$2323,4,0)*(F4144/1000000*12)</f>
        <v/>
      </c>
      <c r="V4144" s="9">
        <f>VLOOKUP(A4144,Sku_list!$A$1:$D$2323,4,0)*(H4144/1000000*12)</f>
        <v/>
      </c>
      <c r="W4144" s="9">
        <f>VLOOKUP(A4144,Sku_list!$A$1:$D$2323,4,0)*(J4144/1000000*12)</f>
        <v/>
      </c>
      <c r="X4144" s="9">
        <f>VLOOKUP(A4144,Sku_list!$A$1:$D$2323,4,0)*(L4144/1000000*12)</f>
        <v/>
      </c>
      <c r="Y4144" s="9">
        <f>VLOOKUP(A4144,Sku_list!$A$1:$E$2323,5,0)*((J4144+F4144)/1000000000)</f>
        <v/>
      </c>
      <c r="AC4144" s="27">
        <f>(DAY(TODAY())+AB4144)/30</f>
        <v/>
      </c>
    </row>
    <row r="4145">
      <c r="A4145" t="n">
        <v>1611425</v>
      </c>
      <c r="B4145" t="e">
        <v>#N/A</v>
      </c>
      <c r="C4145" t="inlineStr">
        <is>
          <t>IN80</t>
        </is>
      </c>
      <c r="D4145" t="n">
        <v>0</v>
      </c>
      <c r="E4145" t="n">
        <v>0</v>
      </c>
      <c r="F4145" t="n">
        <v>0</v>
      </c>
      <c r="G4145" t="n">
        <v>482</v>
      </c>
      <c r="H4145" t="n">
        <v>171</v>
      </c>
      <c r="I4145" t="n">
        <v>0</v>
      </c>
      <c r="J4145" t="n">
        <v>222</v>
      </c>
      <c r="K4145" t="n">
        <v>213</v>
      </c>
      <c r="L4145" t="n">
        <v>1400</v>
      </c>
      <c r="M4145" t="n">
        <v>1007</v>
      </c>
      <c r="N4145" t="n">
        <v>-1007</v>
      </c>
      <c r="P4145" s="27" t="n">
        <v>0.2807142857142857</v>
      </c>
      <c r="R4145" t="inlineStr">
        <is>
          <t>Morinda</t>
        </is>
      </c>
      <c r="S4145" t="inlineStr">
        <is>
          <t>North</t>
        </is>
      </c>
      <c r="T4145" s="9">
        <f>VLOOKUP(A4145,Sku_list!$A$1:$D$2323,3,0)</f>
        <v/>
      </c>
      <c r="U4145" s="9">
        <f>VLOOKUP(A4145,Sku_list!$A$1:$D$2323,4,0)*(F4145/1000000*12)</f>
        <v/>
      </c>
      <c r="V4145" s="9">
        <f>VLOOKUP(A4145,Sku_list!$A$1:$D$2323,4,0)*(H4145/1000000*12)</f>
        <v/>
      </c>
      <c r="W4145" s="9">
        <f>VLOOKUP(A4145,Sku_list!$A$1:$D$2323,4,0)*(J4145/1000000*12)</f>
        <v/>
      </c>
      <c r="X4145" s="9">
        <f>VLOOKUP(A4145,Sku_list!$A$1:$D$2323,4,0)*(L4145/1000000*12)</f>
        <v/>
      </c>
      <c r="Y4145" s="9">
        <f>VLOOKUP(A4145,Sku_list!$A$1:$E$2323,5,0)*((J4145+F4145)/1000000000)</f>
        <v/>
      </c>
      <c r="AC4145" s="27">
        <f>(DAY(TODAY())+AB4145)/30</f>
        <v/>
      </c>
    </row>
    <row r="4146">
      <c r="A4146" t="n">
        <v>1611425</v>
      </c>
      <c r="B4146" t="e">
        <v>#N/A</v>
      </c>
      <c r="C4146" t="inlineStr">
        <is>
          <t>IN81</t>
        </is>
      </c>
      <c r="D4146" t="n">
        <v>0</v>
      </c>
      <c r="E4146" t="n">
        <v>14889</v>
      </c>
      <c r="F4146" t="n">
        <v>0</v>
      </c>
      <c r="G4146" t="n">
        <v>1359</v>
      </c>
      <c r="H4146" t="n">
        <v>1230</v>
      </c>
      <c r="I4146" t="n">
        <v>0</v>
      </c>
      <c r="J4146" t="n">
        <v>8844</v>
      </c>
      <c r="K4146" t="n">
        <v>8751</v>
      </c>
      <c r="L4146" t="n">
        <v>2840</v>
      </c>
      <c r="M4146" t="n">
        <v>-7234</v>
      </c>
      <c r="N4146" t="n">
        <v>7234</v>
      </c>
      <c r="P4146" s="27" t="n">
        <v>3.547183098591549</v>
      </c>
      <c r="R4146" t="inlineStr">
        <is>
          <t>Bhiwandi</t>
        </is>
      </c>
      <c r="S4146" t="inlineStr">
        <is>
          <t>West</t>
        </is>
      </c>
      <c r="T4146" s="9">
        <f>VLOOKUP(A4146,Sku_list!$A$1:$D$2323,3,0)</f>
        <v/>
      </c>
      <c r="U4146" s="9">
        <f>VLOOKUP(A4146,Sku_list!$A$1:$D$2323,4,0)*(F4146/1000000*12)</f>
        <v/>
      </c>
      <c r="V4146" s="9">
        <f>VLOOKUP(A4146,Sku_list!$A$1:$D$2323,4,0)*(H4146/1000000*12)</f>
        <v/>
      </c>
      <c r="W4146" s="9">
        <f>VLOOKUP(A4146,Sku_list!$A$1:$D$2323,4,0)*(J4146/1000000*12)</f>
        <v/>
      </c>
      <c r="X4146" s="9">
        <f>VLOOKUP(A4146,Sku_list!$A$1:$D$2323,4,0)*(L4146/1000000*12)</f>
        <v/>
      </c>
      <c r="Y4146" s="9">
        <f>VLOOKUP(A4146,Sku_list!$A$1:$E$2323,5,0)*((J4146+F4146)/1000000000)</f>
        <v/>
      </c>
      <c r="AC4146" s="27">
        <f>(DAY(TODAY())+AB4146)/30</f>
        <v/>
      </c>
    </row>
    <row r="4147">
      <c r="A4147" t="n">
        <v>1611425</v>
      </c>
      <c r="B4147" t="e">
        <v>#N/A</v>
      </c>
      <c r="C4147" t="inlineStr">
        <is>
          <t>IN82</t>
        </is>
      </c>
      <c r="D4147" t="n">
        <v>0</v>
      </c>
      <c r="E4147" t="n">
        <v>12621</v>
      </c>
      <c r="F4147" t="n">
        <v>0</v>
      </c>
      <c r="G4147" t="n">
        <v>0</v>
      </c>
      <c r="H4147" t="n">
        <v>0</v>
      </c>
      <c r="I4147" t="n">
        <v>0</v>
      </c>
      <c r="J4147" t="n">
        <v>4656</v>
      </c>
      <c r="K4147" t="n">
        <v>4656</v>
      </c>
      <c r="L4147" t="n">
        <v>0</v>
      </c>
      <c r="M4147" t="n">
        <v>-4656</v>
      </c>
      <c r="N4147" t="n">
        <v>4656</v>
      </c>
      <c r="P4147" s="27" t="inlineStr"/>
      <c r="R4147" t="inlineStr">
        <is>
          <t>DC</t>
        </is>
      </c>
      <c r="S4147" t="inlineStr">
        <is>
          <t>West DC</t>
        </is>
      </c>
      <c r="T4147" s="9">
        <f>VLOOKUP(A4147,Sku_list!$A$1:$D$2323,3,0)</f>
        <v/>
      </c>
      <c r="U4147" s="9">
        <f>VLOOKUP(A4147,Sku_list!$A$1:$D$2323,4,0)*(F4147/1000000*12)</f>
        <v/>
      </c>
      <c r="V4147" s="9">
        <f>VLOOKUP(A4147,Sku_list!$A$1:$D$2323,4,0)*(H4147/1000000*12)</f>
        <v/>
      </c>
      <c r="W4147" s="9">
        <f>VLOOKUP(A4147,Sku_list!$A$1:$D$2323,4,0)*(J4147/1000000*12)</f>
        <v/>
      </c>
      <c r="X4147" s="9">
        <f>VLOOKUP(A4147,Sku_list!$A$1:$D$2323,4,0)*(L4147/1000000*12)</f>
        <v/>
      </c>
      <c r="Y4147" s="9">
        <f>VLOOKUP(A4147,Sku_list!$A$1:$E$2323,5,0)*((J4147+F4147)/1000000000)</f>
        <v/>
      </c>
      <c r="AC4147" s="27">
        <f>(DAY(TODAY())+AB4147)/30</f>
        <v/>
      </c>
    </row>
    <row r="4148">
      <c r="A4148" t="n">
        <v>1611425</v>
      </c>
      <c r="B4148" t="e">
        <v>#N/A</v>
      </c>
      <c r="C4148" t="inlineStr">
        <is>
          <t>IN83</t>
        </is>
      </c>
      <c r="D4148" t="n">
        <v>0</v>
      </c>
      <c r="E4148" t="n">
        <v>750</v>
      </c>
      <c r="F4148" t="n">
        <v>201</v>
      </c>
      <c r="G4148" t="n">
        <v>369</v>
      </c>
      <c r="H4148" t="n">
        <v>3</v>
      </c>
      <c r="I4148" t="n">
        <v>0</v>
      </c>
      <c r="J4148" t="n">
        <v>835</v>
      </c>
      <c r="K4148" t="n">
        <v>919</v>
      </c>
      <c r="L4148" t="n">
        <v>600</v>
      </c>
      <c r="M4148" t="n">
        <v>-439</v>
      </c>
      <c r="N4148" t="n">
        <v>439</v>
      </c>
      <c r="P4148" s="27" t="n">
        <v>1.731666666666667</v>
      </c>
      <c r="R4148" t="inlineStr">
        <is>
          <t>Aurangabad</t>
        </is>
      </c>
      <c r="S4148" t="inlineStr">
        <is>
          <t>West</t>
        </is>
      </c>
      <c r="T4148" s="9">
        <f>VLOOKUP(A4148,Sku_list!$A$1:$D$2323,3,0)</f>
        <v/>
      </c>
      <c r="U4148" s="9">
        <f>VLOOKUP(A4148,Sku_list!$A$1:$D$2323,4,0)*(F4148/1000000*12)</f>
        <v/>
      </c>
      <c r="V4148" s="9">
        <f>VLOOKUP(A4148,Sku_list!$A$1:$D$2323,4,0)*(H4148/1000000*12)</f>
        <v/>
      </c>
      <c r="W4148" s="9">
        <f>VLOOKUP(A4148,Sku_list!$A$1:$D$2323,4,0)*(J4148/1000000*12)</f>
        <v/>
      </c>
      <c r="X4148" s="9">
        <f>VLOOKUP(A4148,Sku_list!$A$1:$D$2323,4,0)*(L4148/1000000*12)</f>
        <v/>
      </c>
      <c r="Y4148" s="9">
        <f>VLOOKUP(A4148,Sku_list!$A$1:$E$2323,5,0)*((J4148+F4148)/1000000000)</f>
        <v/>
      </c>
      <c r="AC4148" s="27">
        <f>(DAY(TODAY())+AB4148)/30</f>
        <v/>
      </c>
    </row>
    <row r="4149">
      <c r="A4149" t="n">
        <v>1611425</v>
      </c>
      <c r="B4149" t="e">
        <v>#N/A</v>
      </c>
      <c r="C4149" t="inlineStr">
        <is>
          <t>IN84</t>
        </is>
      </c>
      <c r="D4149" t="n">
        <v>0</v>
      </c>
      <c r="E4149" t="n">
        <v>0</v>
      </c>
      <c r="F4149" t="n">
        <v>135</v>
      </c>
      <c r="G4149" t="n">
        <v>36</v>
      </c>
      <c r="H4149" t="n">
        <v>30</v>
      </c>
      <c r="I4149" t="n">
        <v>0</v>
      </c>
      <c r="J4149" t="n">
        <v>48</v>
      </c>
      <c r="K4149" t="n">
        <v>177</v>
      </c>
      <c r="L4149" t="n">
        <v>128</v>
      </c>
      <c r="M4149" t="n">
        <v>-85</v>
      </c>
      <c r="N4149" t="n">
        <v>85</v>
      </c>
      <c r="P4149" s="27" t="n">
        <v>1.6640625</v>
      </c>
      <c r="R4149" t="inlineStr">
        <is>
          <t>Raipur</t>
        </is>
      </c>
      <c r="S4149" t="inlineStr">
        <is>
          <t>West</t>
        </is>
      </c>
      <c r="T4149" s="9">
        <f>VLOOKUP(A4149,Sku_list!$A$1:$D$2323,3,0)</f>
        <v/>
      </c>
      <c r="U4149" s="9">
        <f>VLOOKUP(A4149,Sku_list!$A$1:$D$2323,4,0)*(F4149/1000000*12)</f>
        <v/>
      </c>
      <c r="V4149" s="9">
        <f>VLOOKUP(A4149,Sku_list!$A$1:$D$2323,4,0)*(H4149/1000000*12)</f>
        <v/>
      </c>
      <c r="W4149" s="9">
        <f>VLOOKUP(A4149,Sku_list!$A$1:$D$2323,4,0)*(J4149/1000000*12)</f>
        <v/>
      </c>
      <c r="X4149" s="9">
        <f>VLOOKUP(A4149,Sku_list!$A$1:$D$2323,4,0)*(L4149/1000000*12)</f>
        <v/>
      </c>
      <c r="Y4149" s="9">
        <f>VLOOKUP(A4149,Sku_list!$A$1:$E$2323,5,0)*((J4149+F4149)/1000000000)</f>
        <v/>
      </c>
      <c r="AC4149" s="27">
        <f>(DAY(TODAY())+AB4149)/30</f>
        <v/>
      </c>
    </row>
    <row r="4150">
      <c r="A4150" t="n">
        <v>1611425</v>
      </c>
      <c r="B4150" t="e">
        <v>#N/A</v>
      </c>
      <c r="C4150" t="inlineStr">
        <is>
          <t>IN85</t>
        </is>
      </c>
      <c r="D4150" t="n">
        <v>0</v>
      </c>
      <c r="E4150" t="n">
        <v>0</v>
      </c>
      <c r="F4150" t="n">
        <v>0</v>
      </c>
      <c r="G4150" t="n">
        <v>0</v>
      </c>
      <c r="H4150" t="n">
        <v>0</v>
      </c>
      <c r="I4150" t="n">
        <v>0</v>
      </c>
      <c r="J4150" t="n">
        <v>6</v>
      </c>
      <c r="K4150" t="n">
        <v>6</v>
      </c>
      <c r="L4150" t="n">
        <v>0</v>
      </c>
      <c r="M4150" t="n">
        <v>-6</v>
      </c>
      <c r="N4150" t="n">
        <v>6</v>
      </c>
      <c r="P4150" s="27" t="inlineStr"/>
      <c r="R4150" t="inlineStr">
        <is>
          <t>Tripura</t>
        </is>
      </c>
      <c r="S4150" t="inlineStr">
        <is>
          <t>East</t>
        </is>
      </c>
      <c r="T4150" s="9">
        <f>VLOOKUP(A4150,Sku_list!$A$1:$D$2323,3,0)</f>
        <v/>
      </c>
      <c r="U4150" s="9">
        <f>VLOOKUP(A4150,Sku_list!$A$1:$D$2323,4,0)*(F4150/1000000*12)</f>
        <v/>
      </c>
      <c r="V4150" s="9">
        <f>VLOOKUP(A4150,Sku_list!$A$1:$D$2323,4,0)*(H4150/1000000*12)</f>
        <v/>
      </c>
      <c r="W4150" s="9">
        <f>VLOOKUP(A4150,Sku_list!$A$1:$D$2323,4,0)*(J4150/1000000*12)</f>
        <v/>
      </c>
      <c r="X4150" s="9">
        <f>VLOOKUP(A4150,Sku_list!$A$1:$D$2323,4,0)*(L4150/1000000*12)</f>
        <v/>
      </c>
      <c r="Y4150" s="9">
        <f>VLOOKUP(A4150,Sku_list!$A$1:$E$2323,5,0)*((J4150+F4150)/1000000000)</f>
        <v/>
      </c>
      <c r="AC4150" s="27">
        <f>(DAY(TODAY())+AB4150)/30</f>
        <v/>
      </c>
    </row>
    <row r="4151">
      <c r="A4151" t="n">
        <v>1611425</v>
      </c>
      <c r="B4151" t="e">
        <v>#N/A</v>
      </c>
      <c r="C4151" t="inlineStr">
        <is>
          <t>IN86</t>
        </is>
      </c>
      <c r="D4151" t="n">
        <v>1</v>
      </c>
      <c r="E4151" t="n">
        <v>90</v>
      </c>
      <c r="F4151" t="n">
        <v>0</v>
      </c>
      <c r="G4151" t="n">
        <v>99</v>
      </c>
      <c r="H4151" t="n">
        <v>9</v>
      </c>
      <c r="I4151" t="n">
        <v>0</v>
      </c>
      <c r="J4151" t="n">
        <v>82</v>
      </c>
      <c r="K4151" t="n">
        <v>107</v>
      </c>
      <c r="L4151" t="n">
        <v>90</v>
      </c>
      <c r="M4151" t="n">
        <v>-1</v>
      </c>
      <c r="N4151" t="n">
        <v>1</v>
      </c>
      <c r="P4151" s="27" t="n">
        <v>1.011111111111111</v>
      </c>
      <c r="R4151" t="inlineStr">
        <is>
          <t>Jamshedpur</t>
        </is>
      </c>
      <c r="S4151" t="inlineStr">
        <is>
          <t>East</t>
        </is>
      </c>
      <c r="T4151" s="9">
        <f>VLOOKUP(A4151,Sku_list!$A$1:$D$2323,3,0)</f>
        <v/>
      </c>
      <c r="U4151" s="9">
        <f>VLOOKUP(A4151,Sku_list!$A$1:$D$2323,4,0)*(F4151/1000000*12)</f>
        <v/>
      </c>
      <c r="V4151" s="9">
        <f>VLOOKUP(A4151,Sku_list!$A$1:$D$2323,4,0)*(H4151/1000000*12)</f>
        <v/>
      </c>
      <c r="W4151" s="9">
        <f>VLOOKUP(A4151,Sku_list!$A$1:$D$2323,4,0)*(J4151/1000000*12)</f>
        <v/>
      </c>
      <c r="X4151" s="9">
        <f>VLOOKUP(A4151,Sku_list!$A$1:$D$2323,4,0)*(L4151/1000000*12)</f>
        <v/>
      </c>
      <c r="Y4151" s="9">
        <f>VLOOKUP(A4151,Sku_list!$A$1:$E$2323,5,0)*((J4151+F4151)/1000000000)</f>
        <v/>
      </c>
      <c r="AC4151" s="27">
        <f>(DAY(TODAY())+AB4151)/30</f>
        <v/>
      </c>
    </row>
    <row r="4152">
      <c r="A4152" t="n">
        <v>1611425</v>
      </c>
      <c r="B4152" t="e">
        <v>#N/A</v>
      </c>
      <c r="C4152" t="inlineStr">
        <is>
          <t>IN87</t>
        </is>
      </c>
      <c r="D4152" t="n">
        <v>227</v>
      </c>
      <c r="E4152" t="n">
        <v>1302</v>
      </c>
      <c r="F4152" t="n">
        <v>0</v>
      </c>
      <c r="G4152" t="n">
        <v>506</v>
      </c>
      <c r="H4152" t="n">
        <v>428</v>
      </c>
      <c r="I4152" t="n">
        <v>0</v>
      </c>
      <c r="J4152" t="n">
        <v>1407</v>
      </c>
      <c r="K4152" t="n">
        <v>1359</v>
      </c>
      <c r="L4152" t="n">
        <v>970</v>
      </c>
      <c r="M4152" t="n">
        <v>-865</v>
      </c>
      <c r="N4152" t="n">
        <v>865</v>
      </c>
      <c r="P4152" s="27" t="n">
        <v>1.891752577319588</v>
      </c>
      <c r="R4152" t="inlineStr">
        <is>
          <t>Vijaywada</t>
        </is>
      </c>
      <c r="S4152" t="inlineStr">
        <is>
          <t>South</t>
        </is>
      </c>
      <c r="T4152" s="9">
        <f>VLOOKUP(A4152,Sku_list!$A$1:$D$2323,3,0)</f>
        <v/>
      </c>
      <c r="U4152" s="9">
        <f>VLOOKUP(A4152,Sku_list!$A$1:$D$2323,4,0)*(F4152/1000000*12)</f>
        <v/>
      </c>
      <c r="V4152" s="9">
        <f>VLOOKUP(A4152,Sku_list!$A$1:$D$2323,4,0)*(H4152/1000000*12)</f>
        <v/>
      </c>
      <c r="W4152" s="9">
        <f>VLOOKUP(A4152,Sku_list!$A$1:$D$2323,4,0)*(J4152/1000000*12)</f>
        <v/>
      </c>
      <c r="X4152" s="9">
        <f>VLOOKUP(A4152,Sku_list!$A$1:$D$2323,4,0)*(L4152/1000000*12)</f>
        <v/>
      </c>
      <c r="Y4152" s="9">
        <f>VLOOKUP(A4152,Sku_list!$A$1:$E$2323,5,0)*((J4152+F4152)/1000000000)</f>
        <v/>
      </c>
      <c r="AC4152" s="27">
        <f>(DAY(TODAY())+AB4152)/30</f>
        <v/>
      </c>
    </row>
    <row r="4153">
      <c r="A4153" t="n">
        <v>1611425</v>
      </c>
      <c r="B4153" t="e">
        <v>#N/A</v>
      </c>
      <c r="C4153" t="inlineStr">
        <is>
          <t>IN88</t>
        </is>
      </c>
      <c r="D4153" t="n">
        <v>0</v>
      </c>
      <c r="E4153" t="n">
        <v>0</v>
      </c>
      <c r="F4153" t="n">
        <v>0</v>
      </c>
      <c r="G4153" t="n">
        <v>42</v>
      </c>
      <c r="H4153" t="n">
        <v>24</v>
      </c>
      <c r="I4153" t="n">
        <v>0</v>
      </c>
      <c r="J4153" t="n">
        <v>6</v>
      </c>
      <c r="K4153" t="n">
        <v>3</v>
      </c>
      <c r="L4153" t="n">
        <v>0</v>
      </c>
      <c r="M4153" t="n">
        <v>-30</v>
      </c>
      <c r="N4153" t="n">
        <v>30</v>
      </c>
      <c r="P4153" s="27" t="inlineStr"/>
      <c r="R4153" t="inlineStr">
        <is>
          <t>Uttaranchal</t>
        </is>
      </c>
      <c r="S4153" t="inlineStr">
        <is>
          <t>North</t>
        </is>
      </c>
      <c r="T4153" s="9">
        <f>VLOOKUP(A4153,Sku_list!$A$1:$D$2323,3,0)</f>
        <v/>
      </c>
      <c r="U4153" s="9">
        <f>VLOOKUP(A4153,Sku_list!$A$1:$D$2323,4,0)*(F4153/1000000*12)</f>
        <v/>
      </c>
      <c r="V4153" s="9">
        <f>VLOOKUP(A4153,Sku_list!$A$1:$D$2323,4,0)*(H4153/1000000*12)</f>
        <v/>
      </c>
      <c r="W4153" s="9">
        <f>VLOOKUP(A4153,Sku_list!$A$1:$D$2323,4,0)*(J4153/1000000*12)</f>
        <v/>
      </c>
      <c r="X4153" s="9">
        <f>VLOOKUP(A4153,Sku_list!$A$1:$D$2323,4,0)*(L4153/1000000*12)</f>
        <v/>
      </c>
      <c r="Y4153" s="9">
        <f>VLOOKUP(A4153,Sku_list!$A$1:$E$2323,5,0)*((J4153+F4153)/1000000000)</f>
        <v/>
      </c>
      <c r="AC4153" s="27">
        <f>(DAY(TODAY())+AB4153)/30</f>
        <v/>
      </c>
    </row>
    <row r="4154">
      <c r="A4154" t="n">
        <v>1611425</v>
      </c>
      <c r="B4154" t="e">
        <v>#N/A</v>
      </c>
      <c r="C4154" t="inlineStr">
        <is>
          <t>IN89</t>
        </is>
      </c>
      <c r="D4154" t="n">
        <v>0</v>
      </c>
      <c r="E4154" t="n">
        <v>2017</v>
      </c>
      <c r="F4154" t="n">
        <v>0</v>
      </c>
      <c r="G4154" t="n">
        <v>168</v>
      </c>
      <c r="H4154" t="n">
        <v>96</v>
      </c>
      <c r="I4154" t="n">
        <v>0</v>
      </c>
      <c r="J4154" t="n">
        <v>1144</v>
      </c>
      <c r="K4154" t="n">
        <v>1102</v>
      </c>
      <c r="L4154" t="n">
        <v>440</v>
      </c>
      <c r="M4154" t="n">
        <v>-800</v>
      </c>
      <c r="N4154" t="n">
        <v>800</v>
      </c>
      <c r="P4154" s="27" t="n">
        <v>2.818181818181818</v>
      </c>
      <c r="R4154" t="inlineStr">
        <is>
          <t>Hubli</t>
        </is>
      </c>
      <c r="S4154" t="inlineStr">
        <is>
          <t>South</t>
        </is>
      </c>
      <c r="T4154" s="9">
        <f>VLOOKUP(A4154,Sku_list!$A$1:$D$2323,3,0)</f>
        <v/>
      </c>
      <c r="U4154" s="9">
        <f>VLOOKUP(A4154,Sku_list!$A$1:$D$2323,4,0)*(F4154/1000000*12)</f>
        <v/>
      </c>
      <c r="V4154" s="9">
        <f>VLOOKUP(A4154,Sku_list!$A$1:$D$2323,4,0)*(H4154/1000000*12)</f>
        <v/>
      </c>
      <c r="W4154" s="9">
        <f>VLOOKUP(A4154,Sku_list!$A$1:$D$2323,4,0)*(J4154/1000000*12)</f>
        <v/>
      </c>
      <c r="X4154" s="9">
        <f>VLOOKUP(A4154,Sku_list!$A$1:$D$2323,4,0)*(L4154/1000000*12)</f>
        <v/>
      </c>
      <c r="Y4154" s="9">
        <f>VLOOKUP(A4154,Sku_list!$A$1:$E$2323,5,0)*((J4154+F4154)/1000000000)</f>
        <v/>
      </c>
      <c r="AC4154" s="27">
        <f>(DAY(TODAY())+AB4154)/30</f>
        <v/>
      </c>
    </row>
    <row r="4155">
      <c r="A4155" t="n">
        <v>1611425</v>
      </c>
      <c r="B4155" t="e">
        <v>#N/A</v>
      </c>
      <c r="C4155" t="inlineStr">
        <is>
          <t>IN90</t>
        </is>
      </c>
      <c r="D4155" t="n">
        <v>0</v>
      </c>
      <c r="E4155" t="n">
        <v>0</v>
      </c>
      <c r="F4155" t="n">
        <v>0</v>
      </c>
      <c r="G4155" t="n">
        <v>0</v>
      </c>
      <c r="H4155" t="n">
        <v>0</v>
      </c>
      <c r="I4155" t="n">
        <v>0</v>
      </c>
      <c r="J4155" t="n">
        <v>0</v>
      </c>
      <c r="K4155" t="n">
        <v>0</v>
      </c>
      <c r="L4155" t="n">
        <v>0</v>
      </c>
      <c r="M4155" t="n">
        <v>0</v>
      </c>
      <c r="N4155" t="n">
        <v>0</v>
      </c>
      <c r="P4155" s="27" t="inlineStr"/>
      <c r="R4155" t="inlineStr">
        <is>
          <t>Export</t>
        </is>
      </c>
      <c r="S4155" t="inlineStr">
        <is>
          <t>Exp-DC</t>
        </is>
      </c>
      <c r="T4155" s="9">
        <f>VLOOKUP(A4155,Sku_list!$A$1:$D$2323,3,0)</f>
        <v/>
      </c>
      <c r="U4155" s="9">
        <f>VLOOKUP(A4155,Sku_list!$A$1:$D$2323,4,0)*(F4155/1000000*12)</f>
        <v/>
      </c>
      <c r="V4155" s="9">
        <f>VLOOKUP(A4155,Sku_list!$A$1:$D$2323,4,0)*(H4155/1000000*12)</f>
        <v/>
      </c>
      <c r="W4155" s="9">
        <f>VLOOKUP(A4155,Sku_list!$A$1:$D$2323,4,0)*(J4155/1000000*12)</f>
        <v/>
      </c>
      <c r="X4155" s="9">
        <f>VLOOKUP(A4155,Sku_list!$A$1:$D$2323,4,0)*(L4155/1000000*12)</f>
        <v/>
      </c>
      <c r="Y4155" s="9">
        <f>VLOOKUP(A4155,Sku_list!$A$1:$E$2323,5,0)*((J4155+F4155)/1000000000)</f>
        <v/>
      </c>
      <c r="AC4155" s="27">
        <f>(DAY(TODAY())+AB4155)/30</f>
        <v/>
      </c>
    </row>
    <row r="4156">
      <c r="A4156" t="n">
        <v>1611425</v>
      </c>
      <c r="B4156" t="e">
        <v>#N/A</v>
      </c>
      <c r="C4156" t="inlineStr">
        <is>
          <t>IN91</t>
        </is>
      </c>
      <c r="D4156" t="n">
        <v>0</v>
      </c>
      <c r="E4156" t="n">
        <v>0</v>
      </c>
      <c r="F4156" t="n">
        <v>0</v>
      </c>
      <c r="G4156" t="n">
        <v>0</v>
      </c>
      <c r="H4156" t="n">
        <v>0</v>
      </c>
      <c r="I4156" t="n">
        <v>0</v>
      </c>
      <c r="J4156" t="n">
        <v>0</v>
      </c>
      <c r="K4156" t="n">
        <v>0</v>
      </c>
      <c r="L4156" t="n">
        <v>0</v>
      </c>
      <c r="M4156" t="n">
        <v>0</v>
      </c>
      <c r="N4156" t="n">
        <v>0</v>
      </c>
      <c r="P4156" s="27" t="inlineStr"/>
      <c r="R4156" t="inlineStr">
        <is>
          <t>Siliguri</t>
        </is>
      </c>
      <c r="S4156" t="inlineStr">
        <is>
          <t>East</t>
        </is>
      </c>
      <c r="T4156" s="9">
        <f>VLOOKUP(A4156,Sku_list!$A$1:$D$2323,3,0)</f>
        <v/>
      </c>
      <c r="U4156" s="9">
        <f>VLOOKUP(A4156,Sku_list!$A$1:$D$2323,4,0)*(F4156/1000000*12)</f>
        <v/>
      </c>
      <c r="V4156" s="9">
        <f>VLOOKUP(A4156,Sku_list!$A$1:$D$2323,4,0)*(H4156/1000000*12)</f>
        <v/>
      </c>
      <c r="W4156" s="9">
        <f>VLOOKUP(A4156,Sku_list!$A$1:$D$2323,4,0)*(J4156/1000000*12)</f>
        <v/>
      </c>
      <c r="X4156" s="9">
        <f>VLOOKUP(A4156,Sku_list!$A$1:$D$2323,4,0)*(L4156/1000000*12)</f>
        <v/>
      </c>
      <c r="Y4156" s="9">
        <f>VLOOKUP(A4156,Sku_list!$A$1:$E$2323,5,0)*((J4156+F4156)/1000000000)</f>
        <v/>
      </c>
      <c r="AC4156" s="27">
        <f>(DAY(TODAY())+AB4156)/30</f>
        <v/>
      </c>
    </row>
    <row r="4157">
      <c r="A4157" t="n">
        <v>1611425</v>
      </c>
      <c r="B4157" t="e">
        <v>#N/A</v>
      </c>
      <c r="C4157" t="inlineStr">
        <is>
          <t>IN92</t>
        </is>
      </c>
      <c r="D4157" t="n">
        <v>0</v>
      </c>
      <c r="E4157" t="n">
        <v>0</v>
      </c>
      <c r="F4157" t="n">
        <v>0</v>
      </c>
      <c r="G4157" t="n">
        <v>120</v>
      </c>
      <c r="H4157" t="n">
        <v>81</v>
      </c>
      <c r="I4157" t="n">
        <v>0</v>
      </c>
      <c r="J4157" t="n">
        <v>0</v>
      </c>
      <c r="K4157" t="n">
        <v>0</v>
      </c>
      <c r="L4157" t="n">
        <v>0</v>
      </c>
      <c r="M4157" t="n">
        <v>-81</v>
      </c>
      <c r="N4157" t="n">
        <v>81</v>
      </c>
      <c r="P4157" s="27" t="inlineStr"/>
      <c r="R4157" t="inlineStr">
        <is>
          <t>J &amp; K</t>
        </is>
      </c>
      <c r="S4157" t="inlineStr">
        <is>
          <t>North</t>
        </is>
      </c>
      <c r="T4157" s="9">
        <f>VLOOKUP(A4157,Sku_list!$A$1:$D$2323,3,0)</f>
        <v/>
      </c>
      <c r="U4157" s="9">
        <f>VLOOKUP(A4157,Sku_list!$A$1:$D$2323,4,0)*(F4157/1000000*12)</f>
        <v/>
      </c>
      <c r="V4157" s="9">
        <f>VLOOKUP(A4157,Sku_list!$A$1:$D$2323,4,0)*(H4157/1000000*12)</f>
        <v/>
      </c>
      <c r="W4157" s="9">
        <f>VLOOKUP(A4157,Sku_list!$A$1:$D$2323,4,0)*(J4157/1000000*12)</f>
        <v/>
      </c>
      <c r="X4157" s="9">
        <f>VLOOKUP(A4157,Sku_list!$A$1:$D$2323,4,0)*(L4157/1000000*12)</f>
        <v/>
      </c>
      <c r="Y4157" s="9">
        <f>VLOOKUP(A4157,Sku_list!$A$1:$E$2323,5,0)*((J4157+F4157)/1000000000)</f>
        <v/>
      </c>
      <c r="AC4157" s="27">
        <f>(DAY(TODAY())+AB4157)/30</f>
        <v/>
      </c>
    </row>
    <row r="4158">
      <c r="A4158" t="n">
        <v>1611425</v>
      </c>
      <c r="B4158" t="e">
        <v>#N/A</v>
      </c>
      <c r="C4158" t="inlineStr">
        <is>
          <t>IN93</t>
        </is>
      </c>
      <c r="D4158" t="n">
        <v>0</v>
      </c>
      <c r="E4158" t="n">
        <v>0</v>
      </c>
      <c r="F4158" t="n">
        <v>0</v>
      </c>
      <c r="G4158" t="n">
        <v>72</v>
      </c>
      <c r="H4158" t="n">
        <v>21</v>
      </c>
      <c r="I4158" t="n">
        <v>0</v>
      </c>
      <c r="J4158" t="n">
        <v>27</v>
      </c>
      <c r="K4158" t="n">
        <v>27</v>
      </c>
      <c r="L4158" t="n">
        <v>0</v>
      </c>
      <c r="M4158" t="n">
        <v>-48</v>
      </c>
      <c r="N4158" t="n">
        <v>48</v>
      </c>
      <c r="P4158" s="27" t="inlineStr"/>
      <c r="R4158" t="inlineStr">
        <is>
          <t>Himachal</t>
        </is>
      </c>
      <c r="S4158" t="inlineStr">
        <is>
          <t>North</t>
        </is>
      </c>
      <c r="T4158" s="9">
        <f>VLOOKUP(A4158,Sku_list!$A$1:$D$2323,3,0)</f>
        <v/>
      </c>
      <c r="U4158" s="9">
        <f>VLOOKUP(A4158,Sku_list!$A$1:$D$2323,4,0)*(F4158/1000000*12)</f>
        <v/>
      </c>
      <c r="V4158" s="9">
        <f>VLOOKUP(A4158,Sku_list!$A$1:$D$2323,4,0)*(H4158/1000000*12)</f>
        <v/>
      </c>
      <c r="W4158" s="9">
        <f>VLOOKUP(A4158,Sku_list!$A$1:$D$2323,4,0)*(J4158/1000000*12)</f>
        <v/>
      </c>
      <c r="X4158" s="9">
        <f>VLOOKUP(A4158,Sku_list!$A$1:$D$2323,4,0)*(L4158/1000000*12)</f>
        <v/>
      </c>
      <c r="Y4158" s="9">
        <f>VLOOKUP(A4158,Sku_list!$A$1:$E$2323,5,0)*((J4158+F4158)/1000000000)</f>
        <v/>
      </c>
      <c r="AC4158" s="27">
        <f>(DAY(TODAY())+AB4158)/30</f>
        <v/>
      </c>
    </row>
    <row r="4159">
      <c r="A4159" t="n">
        <v>1611425</v>
      </c>
      <c r="B4159" t="e">
        <v>#N/A</v>
      </c>
      <c r="C4159" t="inlineStr">
        <is>
          <t>IN94</t>
        </is>
      </c>
      <c r="D4159" t="n">
        <v>0</v>
      </c>
      <c r="E4159" t="n">
        <v>0</v>
      </c>
      <c r="F4159" t="n">
        <v>0</v>
      </c>
      <c r="G4159" t="n">
        <v>15</v>
      </c>
      <c r="H4159" t="n">
        <v>3</v>
      </c>
      <c r="I4159" t="n">
        <v>0</v>
      </c>
      <c r="J4159" t="n">
        <v>45</v>
      </c>
      <c r="K4159" t="n">
        <v>45</v>
      </c>
      <c r="L4159" t="n">
        <v>0</v>
      </c>
      <c r="M4159" t="n">
        <v>-48</v>
      </c>
      <c r="N4159" t="n">
        <v>48</v>
      </c>
      <c r="P4159" s="27" t="inlineStr"/>
      <c r="R4159" t="inlineStr">
        <is>
          <t>Chandigarh</t>
        </is>
      </c>
      <c r="S4159" t="inlineStr">
        <is>
          <t>North</t>
        </is>
      </c>
      <c r="T4159" s="9">
        <f>VLOOKUP(A4159,Sku_list!$A$1:$D$2323,3,0)</f>
        <v/>
      </c>
      <c r="U4159" s="9">
        <f>VLOOKUP(A4159,Sku_list!$A$1:$D$2323,4,0)*(F4159/1000000*12)</f>
        <v/>
      </c>
      <c r="V4159" s="9">
        <f>VLOOKUP(A4159,Sku_list!$A$1:$D$2323,4,0)*(H4159/1000000*12)</f>
        <v/>
      </c>
      <c r="W4159" s="9">
        <f>VLOOKUP(A4159,Sku_list!$A$1:$D$2323,4,0)*(J4159/1000000*12)</f>
        <v/>
      </c>
      <c r="X4159" s="9">
        <f>VLOOKUP(A4159,Sku_list!$A$1:$D$2323,4,0)*(L4159/1000000*12)</f>
        <v/>
      </c>
      <c r="Y4159" s="9">
        <f>VLOOKUP(A4159,Sku_list!$A$1:$E$2323,5,0)*((J4159+F4159)/1000000000)</f>
        <v/>
      </c>
      <c r="AC4159" s="27">
        <f>(DAY(TODAY())+AB4159)/30</f>
        <v/>
      </c>
    </row>
    <row r="4160">
      <c r="A4160" t="n">
        <v>1611425</v>
      </c>
      <c r="B4160" t="e">
        <v>#N/A</v>
      </c>
      <c r="C4160" t="inlineStr">
        <is>
          <t>IN95</t>
        </is>
      </c>
      <c r="D4160" t="n">
        <v>0</v>
      </c>
      <c r="E4160" t="n">
        <v>8745</v>
      </c>
      <c r="F4160" t="n">
        <v>4290</v>
      </c>
      <c r="G4160" t="n">
        <v>0</v>
      </c>
      <c r="H4160" t="n">
        <v>0</v>
      </c>
      <c r="I4160" t="n">
        <v>0</v>
      </c>
      <c r="J4160" t="n">
        <v>8393</v>
      </c>
      <c r="K4160" t="n">
        <v>12683</v>
      </c>
      <c r="L4160" t="n">
        <v>0</v>
      </c>
      <c r="M4160" t="n">
        <v>-12683</v>
      </c>
      <c r="N4160" t="n">
        <v>12683</v>
      </c>
      <c r="P4160" s="27" t="inlineStr"/>
      <c r="R4160" t="inlineStr">
        <is>
          <t>Hasangarh</t>
        </is>
      </c>
      <c r="S4160" t="inlineStr">
        <is>
          <t>North DC</t>
        </is>
      </c>
      <c r="T4160" s="9">
        <f>VLOOKUP(A4160,Sku_list!$A$1:$D$2323,3,0)</f>
        <v/>
      </c>
      <c r="U4160" s="9">
        <f>VLOOKUP(A4160,Sku_list!$A$1:$D$2323,4,0)*(F4160/1000000*12)</f>
        <v/>
      </c>
      <c r="V4160" s="9">
        <f>VLOOKUP(A4160,Sku_list!$A$1:$D$2323,4,0)*(H4160/1000000*12)</f>
        <v/>
      </c>
      <c r="W4160" s="9">
        <f>VLOOKUP(A4160,Sku_list!$A$1:$D$2323,4,0)*(J4160/1000000*12)</f>
        <v/>
      </c>
      <c r="X4160" s="9">
        <f>VLOOKUP(A4160,Sku_list!$A$1:$D$2323,4,0)*(L4160/1000000*12)</f>
        <v/>
      </c>
      <c r="Y4160" s="9">
        <f>VLOOKUP(A4160,Sku_list!$A$1:$E$2323,5,0)*((J4160+F4160)/1000000000)</f>
        <v/>
      </c>
      <c r="AC4160" s="27">
        <f>(DAY(TODAY())+AB4160)/30</f>
        <v/>
      </c>
    </row>
    <row r="4161">
      <c r="A4161" t="n">
        <v>1611425</v>
      </c>
      <c r="B4161" t="e">
        <v>#N/A</v>
      </c>
      <c r="C4161" t="inlineStr">
        <is>
          <t>IN96</t>
        </is>
      </c>
      <c r="D4161" t="n">
        <v>0</v>
      </c>
      <c r="E4161" t="n">
        <v>0</v>
      </c>
      <c r="F4161" t="n">
        <v>0</v>
      </c>
      <c r="G4161" t="n">
        <v>0</v>
      </c>
      <c r="H4161" t="n">
        <v>0</v>
      </c>
      <c r="I4161" t="n">
        <v>0</v>
      </c>
      <c r="J4161" t="n">
        <v>0</v>
      </c>
      <c r="K4161" t="n">
        <v>0</v>
      </c>
      <c r="L4161" t="n">
        <v>0</v>
      </c>
      <c r="M4161" t="n">
        <v>0</v>
      </c>
      <c r="N4161" t="n">
        <v>0</v>
      </c>
      <c r="P4161" s="27" t="inlineStr"/>
      <c r="R4161" t="inlineStr">
        <is>
          <t>Goa</t>
        </is>
      </c>
      <c r="S4161" t="inlineStr">
        <is>
          <t>Plant</t>
        </is>
      </c>
      <c r="T4161" s="9">
        <f>VLOOKUP(A4161,Sku_list!$A$1:$D$2323,3,0)</f>
        <v/>
      </c>
      <c r="U4161" s="9">
        <f>VLOOKUP(A4161,Sku_list!$A$1:$D$2323,4,0)*(F4161/1000000*12)</f>
        <v/>
      </c>
      <c r="V4161" s="9">
        <f>VLOOKUP(A4161,Sku_list!$A$1:$D$2323,4,0)*(H4161/1000000*12)</f>
        <v/>
      </c>
      <c r="W4161" s="9">
        <f>VLOOKUP(A4161,Sku_list!$A$1:$D$2323,4,0)*(J4161/1000000*12)</f>
        <v/>
      </c>
      <c r="X4161" s="9">
        <f>VLOOKUP(A4161,Sku_list!$A$1:$D$2323,4,0)*(L4161/1000000*12)</f>
        <v/>
      </c>
      <c r="Y4161" s="9">
        <f>VLOOKUP(A4161,Sku_list!$A$1:$E$2323,5,0)*((J4161+F4161)/1000000000)</f>
        <v/>
      </c>
      <c r="AC4161" s="27">
        <f>(DAY(TODAY())+AB4161)/30</f>
        <v/>
      </c>
    </row>
    <row r="4162">
      <c r="A4162" t="n">
        <v>1611425</v>
      </c>
      <c r="B4162" t="e">
        <v>#N/A</v>
      </c>
      <c r="C4162" t="inlineStr">
        <is>
          <t>IN97</t>
        </is>
      </c>
      <c r="D4162" t="n">
        <v>0</v>
      </c>
      <c r="E4162" t="n">
        <v>7242</v>
      </c>
      <c r="F4162" t="n">
        <v>0</v>
      </c>
      <c r="G4162" t="n">
        <v>0</v>
      </c>
      <c r="H4162" t="n">
        <v>0</v>
      </c>
      <c r="I4162" t="n">
        <v>0</v>
      </c>
      <c r="J4162" t="n">
        <v>7820</v>
      </c>
      <c r="K4162" t="n">
        <v>7820</v>
      </c>
      <c r="L4162" t="n">
        <v>0</v>
      </c>
      <c r="M4162" t="n">
        <v>-7820</v>
      </c>
      <c r="N4162" t="n">
        <v>7820</v>
      </c>
      <c r="P4162" s="27" t="inlineStr"/>
      <c r="R4162" t="inlineStr">
        <is>
          <t>Hubli DC</t>
        </is>
      </c>
      <c r="S4162" t="inlineStr">
        <is>
          <t>South DC</t>
        </is>
      </c>
      <c r="T4162" s="9">
        <f>VLOOKUP(A4162,Sku_list!$A$1:$D$2323,3,0)</f>
        <v/>
      </c>
      <c r="U4162" s="9">
        <f>VLOOKUP(A4162,Sku_list!$A$1:$D$2323,4,0)*(F4162/1000000*12)</f>
        <v/>
      </c>
      <c r="V4162" s="9">
        <f>VLOOKUP(A4162,Sku_list!$A$1:$D$2323,4,0)*(H4162/1000000*12)</f>
        <v/>
      </c>
      <c r="W4162" s="9">
        <f>VLOOKUP(A4162,Sku_list!$A$1:$D$2323,4,0)*(J4162/1000000*12)</f>
        <v/>
      </c>
      <c r="X4162" s="9">
        <f>VLOOKUP(A4162,Sku_list!$A$1:$D$2323,4,0)*(L4162/1000000*12)</f>
        <v/>
      </c>
      <c r="Y4162" s="9">
        <f>VLOOKUP(A4162,Sku_list!$A$1:$E$2323,5,0)*((J4162+F4162)/1000000000)</f>
        <v/>
      </c>
      <c r="AC4162" s="27">
        <f>(DAY(TODAY())+AB4162)/30</f>
        <v/>
      </c>
    </row>
    <row r="4163">
      <c r="A4163" t="n">
        <v>1611428</v>
      </c>
      <c r="B4163" t="inlineStr">
        <is>
          <t>MaxFresh B 300</t>
        </is>
      </c>
      <c r="C4163" t="inlineStr">
        <is>
          <t>IN16</t>
        </is>
      </c>
      <c r="D4163" t="n">
        <v>0</v>
      </c>
      <c r="E4163" t="n">
        <v>0</v>
      </c>
      <c r="F4163" t="n">
        <v>0</v>
      </c>
      <c r="G4163" t="n">
        <v>0</v>
      </c>
      <c r="H4163" t="n">
        <v>0</v>
      </c>
      <c r="I4163" t="n">
        <v>0</v>
      </c>
      <c r="J4163" t="n">
        <v>0</v>
      </c>
      <c r="K4163" t="n">
        <v>0</v>
      </c>
      <c r="L4163" t="n">
        <v>0</v>
      </c>
      <c r="M4163" t="n">
        <v>0</v>
      </c>
      <c r="N4163" t="n">
        <v>0</v>
      </c>
      <c r="P4163" s="27" t="inlineStr"/>
      <c r="R4163" t="inlineStr">
        <is>
          <t>Goa</t>
        </is>
      </c>
      <c r="S4163" t="inlineStr">
        <is>
          <t>Plant</t>
        </is>
      </c>
      <c r="T4163" s="9">
        <f>VLOOKUP(A4163,Sku_list!$A$1:$D$2323,3,0)</f>
        <v/>
      </c>
      <c r="U4163" s="9">
        <f>VLOOKUP(A4163,Sku_list!$A$1:$D$2323,4,0)*(F4163/1000000*12)</f>
        <v/>
      </c>
      <c r="V4163" s="9">
        <f>VLOOKUP(A4163,Sku_list!$A$1:$D$2323,4,0)*(H4163/1000000*12)</f>
        <v/>
      </c>
      <c r="W4163" s="9">
        <f>VLOOKUP(A4163,Sku_list!$A$1:$D$2323,4,0)*(J4163/1000000*12)</f>
        <v/>
      </c>
      <c r="X4163" s="9">
        <f>VLOOKUP(A4163,Sku_list!$A$1:$D$2323,4,0)*(L4163/1000000*12)</f>
        <v/>
      </c>
      <c r="Y4163" s="9">
        <f>VLOOKUP(A4163,Sku_list!$A$1:$E$2323,5,0)*((J4163+F4163)/1000000000)</f>
        <v/>
      </c>
      <c r="AC4163" s="27">
        <f>(DAY(TODAY())+AB4163)/30</f>
        <v/>
      </c>
    </row>
    <row r="4164">
      <c r="A4164" t="n">
        <v>1611428</v>
      </c>
      <c r="B4164" t="inlineStr">
        <is>
          <t>MaxFresh B 300</t>
        </is>
      </c>
      <c r="C4164" t="inlineStr">
        <is>
          <t>IN60</t>
        </is>
      </c>
      <c r="D4164" t="n">
        <v>0</v>
      </c>
      <c r="E4164" t="n">
        <v>0</v>
      </c>
      <c r="F4164" t="n">
        <v>0</v>
      </c>
      <c r="G4164" t="n">
        <v>0</v>
      </c>
      <c r="H4164" t="n">
        <v>0</v>
      </c>
      <c r="I4164" t="n">
        <v>0</v>
      </c>
      <c r="J4164" t="n">
        <v>0</v>
      </c>
      <c r="K4164" t="n">
        <v>0</v>
      </c>
      <c r="L4164" t="n">
        <v>0</v>
      </c>
      <c r="M4164" t="n">
        <v>0</v>
      </c>
      <c r="N4164" t="n">
        <v>0</v>
      </c>
      <c r="P4164" s="27" t="inlineStr"/>
      <c r="R4164" t="inlineStr">
        <is>
          <t>Mumbai</t>
        </is>
      </c>
      <c r="S4164" t="inlineStr">
        <is>
          <t>West</t>
        </is>
      </c>
      <c r="T4164" s="9">
        <f>VLOOKUP(A4164,Sku_list!$A$1:$D$2323,3,0)</f>
        <v/>
      </c>
      <c r="U4164" s="9">
        <f>VLOOKUP(A4164,Sku_list!$A$1:$D$2323,4,0)*(F4164/1000000*12)</f>
        <v/>
      </c>
      <c r="V4164" s="9">
        <f>VLOOKUP(A4164,Sku_list!$A$1:$D$2323,4,0)*(H4164/1000000*12)</f>
        <v/>
      </c>
      <c r="W4164" s="9">
        <f>VLOOKUP(A4164,Sku_list!$A$1:$D$2323,4,0)*(J4164/1000000*12)</f>
        <v/>
      </c>
      <c r="X4164" s="9">
        <f>VLOOKUP(A4164,Sku_list!$A$1:$D$2323,4,0)*(L4164/1000000*12)</f>
        <v/>
      </c>
      <c r="Y4164" s="9">
        <f>VLOOKUP(A4164,Sku_list!$A$1:$E$2323,5,0)*((J4164+F4164)/1000000000)</f>
        <v/>
      </c>
      <c r="AC4164" s="27">
        <f>(DAY(TODAY())+AB4164)/30</f>
        <v/>
      </c>
    </row>
    <row r="4165">
      <c r="A4165" t="n">
        <v>1611428</v>
      </c>
      <c r="B4165" t="inlineStr">
        <is>
          <t>MaxFresh B 300</t>
        </is>
      </c>
      <c r="C4165" t="inlineStr">
        <is>
          <t>IN61</t>
        </is>
      </c>
      <c r="D4165" t="n">
        <v>0</v>
      </c>
      <c r="E4165" t="n">
        <v>0</v>
      </c>
      <c r="F4165" t="n">
        <v>0</v>
      </c>
      <c r="G4165" t="n">
        <v>0</v>
      </c>
      <c r="H4165" t="n">
        <v>0</v>
      </c>
      <c r="I4165" t="n">
        <v>0</v>
      </c>
      <c r="J4165" t="n">
        <v>0</v>
      </c>
      <c r="K4165" t="n">
        <v>0</v>
      </c>
      <c r="L4165" t="n">
        <v>0</v>
      </c>
      <c r="M4165" t="n">
        <v>0</v>
      </c>
      <c r="N4165" t="n">
        <v>0</v>
      </c>
      <c r="P4165" s="27" t="inlineStr"/>
      <c r="R4165" t="inlineStr">
        <is>
          <t>Delhi</t>
        </is>
      </c>
      <c r="S4165" t="inlineStr">
        <is>
          <t>North</t>
        </is>
      </c>
      <c r="T4165" s="9">
        <f>VLOOKUP(A4165,Sku_list!$A$1:$D$2323,3,0)</f>
        <v/>
      </c>
      <c r="U4165" s="9">
        <f>VLOOKUP(A4165,Sku_list!$A$1:$D$2323,4,0)*(F4165/1000000*12)</f>
        <v/>
      </c>
      <c r="V4165" s="9">
        <f>VLOOKUP(A4165,Sku_list!$A$1:$D$2323,4,0)*(H4165/1000000*12)</f>
        <v/>
      </c>
      <c r="W4165" s="9">
        <f>VLOOKUP(A4165,Sku_list!$A$1:$D$2323,4,0)*(J4165/1000000*12)</f>
        <v/>
      </c>
      <c r="X4165" s="9">
        <f>VLOOKUP(A4165,Sku_list!$A$1:$D$2323,4,0)*(L4165/1000000*12)</f>
        <v/>
      </c>
      <c r="Y4165" s="9">
        <f>VLOOKUP(A4165,Sku_list!$A$1:$E$2323,5,0)*((J4165+F4165)/1000000000)</f>
        <v/>
      </c>
      <c r="AC4165" s="27">
        <f>(DAY(TODAY())+AB4165)/30</f>
        <v/>
      </c>
    </row>
    <row r="4166">
      <c r="A4166" t="n">
        <v>1611428</v>
      </c>
      <c r="B4166" t="inlineStr">
        <is>
          <t>MaxFresh B 300</t>
        </is>
      </c>
      <c r="C4166" t="inlineStr">
        <is>
          <t>IN62</t>
        </is>
      </c>
      <c r="D4166" t="n">
        <v>0</v>
      </c>
      <c r="E4166" t="n">
        <v>0</v>
      </c>
      <c r="F4166" t="n">
        <v>0</v>
      </c>
      <c r="G4166" t="n">
        <v>6</v>
      </c>
      <c r="H4166" t="n">
        <v>0</v>
      </c>
      <c r="I4166" t="n">
        <v>0</v>
      </c>
      <c r="J4166" t="n">
        <v>0</v>
      </c>
      <c r="K4166" t="n">
        <v>6</v>
      </c>
      <c r="L4166" t="n">
        <v>0</v>
      </c>
      <c r="M4166" t="n">
        <v>0</v>
      </c>
      <c r="N4166" t="n">
        <v>0</v>
      </c>
      <c r="P4166" s="27" t="inlineStr"/>
      <c r="R4166" t="inlineStr">
        <is>
          <t>Calcutta</t>
        </is>
      </c>
      <c r="S4166" t="inlineStr">
        <is>
          <t>East</t>
        </is>
      </c>
      <c r="T4166" s="9">
        <f>VLOOKUP(A4166,Sku_list!$A$1:$D$2323,3,0)</f>
        <v/>
      </c>
      <c r="U4166" s="9">
        <f>VLOOKUP(A4166,Sku_list!$A$1:$D$2323,4,0)*(F4166/1000000*12)</f>
        <v/>
      </c>
      <c r="V4166" s="9">
        <f>VLOOKUP(A4166,Sku_list!$A$1:$D$2323,4,0)*(H4166/1000000*12)</f>
        <v/>
      </c>
      <c r="W4166" s="9">
        <f>VLOOKUP(A4166,Sku_list!$A$1:$D$2323,4,0)*(J4166/1000000*12)</f>
        <v/>
      </c>
      <c r="X4166" s="9">
        <f>VLOOKUP(A4166,Sku_list!$A$1:$D$2323,4,0)*(L4166/1000000*12)</f>
        <v/>
      </c>
      <c r="Y4166" s="9">
        <f>VLOOKUP(A4166,Sku_list!$A$1:$E$2323,5,0)*((J4166+F4166)/1000000000)</f>
        <v/>
      </c>
      <c r="AC4166" s="27">
        <f>(DAY(TODAY())+AB4166)/30</f>
        <v/>
      </c>
    </row>
    <row r="4167">
      <c r="A4167" t="n">
        <v>1611428</v>
      </c>
      <c r="B4167" t="inlineStr">
        <is>
          <t>MaxFresh B 300</t>
        </is>
      </c>
      <c r="C4167" t="inlineStr">
        <is>
          <t>IN63</t>
        </is>
      </c>
      <c r="D4167" t="n">
        <v>0</v>
      </c>
      <c r="E4167" t="n">
        <v>0</v>
      </c>
      <c r="F4167" t="n">
        <v>0</v>
      </c>
      <c r="G4167" t="n">
        <v>0</v>
      </c>
      <c r="H4167" t="n">
        <v>0</v>
      </c>
      <c r="I4167" t="n">
        <v>0</v>
      </c>
      <c r="J4167" t="n">
        <v>0</v>
      </c>
      <c r="K4167" t="n">
        <v>0</v>
      </c>
      <c r="L4167" t="n">
        <v>0</v>
      </c>
      <c r="M4167" t="n">
        <v>0</v>
      </c>
      <c r="N4167" t="n">
        <v>0</v>
      </c>
      <c r="P4167" s="27" t="inlineStr"/>
      <c r="R4167" t="inlineStr">
        <is>
          <t>Trichy</t>
        </is>
      </c>
      <c r="S4167" t="inlineStr">
        <is>
          <t>South</t>
        </is>
      </c>
      <c r="T4167" s="9">
        <f>VLOOKUP(A4167,Sku_list!$A$1:$D$2323,3,0)</f>
        <v/>
      </c>
      <c r="U4167" s="9">
        <f>VLOOKUP(A4167,Sku_list!$A$1:$D$2323,4,0)*(F4167/1000000*12)</f>
        <v/>
      </c>
      <c r="V4167" s="9">
        <f>VLOOKUP(A4167,Sku_list!$A$1:$D$2323,4,0)*(H4167/1000000*12)</f>
        <v/>
      </c>
      <c r="W4167" s="9">
        <f>VLOOKUP(A4167,Sku_list!$A$1:$D$2323,4,0)*(J4167/1000000*12)</f>
        <v/>
      </c>
      <c r="X4167" s="9">
        <f>VLOOKUP(A4167,Sku_list!$A$1:$D$2323,4,0)*(L4167/1000000*12)</f>
        <v/>
      </c>
      <c r="Y4167" s="9">
        <f>VLOOKUP(A4167,Sku_list!$A$1:$E$2323,5,0)*((J4167+F4167)/1000000000)</f>
        <v/>
      </c>
      <c r="AC4167" s="27">
        <f>(DAY(TODAY())+AB4167)/30</f>
        <v/>
      </c>
    </row>
    <row r="4168">
      <c r="A4168" t="n">
        <v>1611428</v>
      </c>
      <c r="B4168" t="inlineStr">
        <is>
          <t>MaxFresh B 300</t>
        </is>
      </c>
      <c r="C4168" t="inlineStr">
        <is>
          <t>IN64</t>
        </is>
      </c>
      <c r="D4168" t="n">
        <v>0</v>
      </c>
      <c r="E4168" t="n">
        <v>0</v>
      </c>
      <c r="F4168" t="n">
        <v>0</v>
      </c>
      <c r="G4168" t="n">
        <v>0</v>
      </c>
      <c r="H4168" t="n">
        <v>0</v>
      </c>
      <c r="I4168" t="n">
        <v>0</v>
      </c>
      <c r="J4168" t="n">
        <v>0</v>
      </c>
      <c r="K4168" t="n">
        <v>0</v>
      </c>
      <c r="L4168" t="n">
        <v>0</v>
      </c>
      <c r="M4168" t="n">
        <v>0</v>
      </c>
      <c r="N4168" t="n">
        <v>0</v>
      </c>
      <c r="P4168" s="27" t="inlineStr"/>
      <c r="R4168" t="inlineStr">
        <is>
          <t>Chennai</t>
        </is>
      </c>
      <c r="S4168" t="inlineStr">
        <is>
          <t>South</t>
        </is>
      </c>
      <c r="T4168" s="9">
        <f>VLOOKUP(A4168,Sku_list!$A$1:$D$2323,3,0)</f>
        <v/>
      </c>
      <c r="U4168" s="9">
        <f>VLOOKUP(A4168,Sku_list!$A$1:$D$2323,4,0)*(F4168/1000000*12)</f>
        <v/>
      </c>
      <c r="V4168" s="9">
        <f>VLOOKUP(A4168,Sku_list!$A$1:$D$2323,4,0)*(H4168/1000000*12)</f>
        <v/>
      </c>
      <c r="W4168" s="9">
        <f>VLOOKUP(A4168,Sku_list!$A$1:$D$2323,4,0)*(J4168/1000000*12)</f>
        <v/>
      </c>
      <c r="X4168" s="9">
        <f>VLOOKUP(A4168,Sku_list!$A$1:$D$2323,4,0)*(L4168/1000000*12)</f>
        <v/>
      </c>
      <c r="Y4168" s="9">
        <f>VLOOKUP(A4168,Sku_list!$A$1:$E$2323,5,0)*((J4168+F4168)/1000000000)</f>
        <v/>
      </c>
      <c r="AC4168" s="27">
        <f>(DAY(TODAY())+AB4168)/30</f>
        <v/>
      </c>
    </row>
    <row r="4169">
      <c r="A4169" t="n">
        <v>1611428</v>
      </c>
      <c r="B4169" t="inlineStr">
        <is>
          <t>MaxFresh B 300</t>
        </is>
      </c>
      <c r="C4169" t="inlineStr">
        <is>
          <t>IN65</t>
        </is>
      </c>
      <c r="D4169" t="n">
        <v>0</v>
      </c>
      <c r="E4169" t="n">
        <v>0</v>
      </c>
      <c r="F4169" t="n">
        <v>0</v>
      </c>
      <c r="G4169" t="n">
        <v>0</v>
      </c>
      <c r="H4169" t="n">
        <v>0</v>
      </c>
      <c r="I4169" t="n">
        <v>0</v>
      </c>
      <c r="J4169" t="n">
        <v>0</v>
      </c>
      <c r="K4169" t="n">
        <v>0</v>
      </c>
      <c r="L4169" t="n">
        <v>0</v>
      </c>
      <c r="M4169" t="n">
        <v>0</v>
      </c>
      <c r="N4169" t="n">
        <v>0</v>
      </c>
      <c r="P4169" s="27" t="inlineStr"/>
      <c r="R4169" t="inlineStr">
        <is>
          <t>Kanpur</t>
        </is>
      </c>
      <c r="S4169" t="inlineStr">
        <is>
          <t>North</t>
        </is>
      </c>
      <c r="T4169" s="9">
        <f>VLOOKUP(A4169,Sku_list!$A$1:$D$2323,3,0)</f>
        <v/>
      </c>
      <c r="U4169" s="9">
        <f>VLOOKUP(A4169,Sku_list!$A$1:$D$2323,4,0)*(F4169/1000000*12)</f>
        <v/>
      </c>
      <c r="V4169" s="9">
        <f>VLOOKUP(A4169,Sku_list!$A$1:$D$2323,4,0)*(H4169/1000000*12)</f>
        <v/>
      </c>
      <c r="W4169" s="9">
        <f>VLOOKUP(A4169,Sku_list!$A$1:$D$2323,4,0)*(J4169/1000000*12)</f>
        <v/>
      </c>
      <c r="X4169" s="9">
        <f>VLOOKUP(A4169,Sku_list!$A$1:$D$2323,4,0)*(L4169/1000000*12)</f>
        <v/>
      </c>
      <c r="Y4169" s="9">
        <f>VLOOKUP(A4169,Sku_list!$A$1:$E$2323,5,0)*((J4169+F4169)/1000000000)</f>
        <v/>
      </c>
      <c r="AC4169" s="27">
        <f>(DAY(TODAY())+AB4169)/30</f>
        <v/>
      </c>
    </row>
    <row r="4170">
      <c r="A4170" t="n">
        <v>1611428</v>
      </c>
      <c r="B4170" t="inlineStr">
        <is>
          <t>MaxFresh B 300</t>
        </is>
      </c>
      <c r="C4170" t="inlineStr">
        <is>
          <t>IN66</t>
        </is>
      </c>
      <c r="D4170" t="n">
        <v>0</v>
      </c>
      <c r="E4170" t="n">
        <v>0</v>
      </c>
      <c r="F4170" t="n">
        <v>0</v>
      </c>
      <c r="G4170" t="n">
        <v>0</v>
      </c>
      <c r="H4170" t="n">
        <v>0</v>
      </c>
      <c r="I4170" t="n">
        <v>0</v>
      </c>
      <c r="J4170" t="n">
        <v>0</v>
      </c>
      <c r="K4170" t="n">
        <v>0</v>
      </c>
      <c r="L4170" t="n">
        <v>0</v>
      </c>
      <c r="M4170" t="n">
        <v>0</v>
      </c>
      <c r="N4170" t="n">
        <v>0</v>
      </c>
      <c r="P4170" s="27" t="inlineStr"/>
      <c r="R4170" t="inlineStr">
        <is>
          <t>Bhubaneshwar</t>
        </is>
      </c>
      <c r="S4170" t="inlineStr">
        <is>
          <t>East</t>
        </is>
      </c>
      <c r="T4170" s="9">
        <f>VLOOKUP(A4170,Sku_list!$A$1:$D$2323,3,0)</f>
        <v/>
      </c>
      <c r="U4170" s="9">
        <f>VLOOKUP(A4170,Sku_list!$A$1:$D$2323,4,0)*(F4170/1000000*12)</f>
        <v/>
      </c>
      <c r="V4170" s="9">
        <f>VLOOKUP(A4170,Sku_list!$A$1:$D$2323,4,0)*(H4170/1000000*12)</f>
        <v/>
      </c>
      <c r="W4170" s="9">
        <f>VLOOKUP(A4170,Sku_list!$A$1:$D$2323,4,0)*(J4170/1000000*12)</f>
        <v/>
      </c>
      <c r="X4170" s="9">
        <f>VLOOKUP(A4170,Sku_list!$A$1:$D$2323,4,0)*(L4170/1000000*12)</f>
        <v/>
      </c>
      <c r="Y4170" s="9">
        <f>VLOOKUP(A4170,Sku_list!$A$1:$E$2323,5,0)*((J4170+F4170)/1000000000)</f>
        <v/>
      </c>
      <c r="AC4170" s="27">
        <f>(DAY(TODAY())+AB4170)/30</f>
        <v/>
      </c>
    </row>
    <row r="4171">
      <c r="A4171" t="n">
        <v>1611428</v>
      </c>
      <c r="B4171" t="inlineStr">
        <is>
          <t>MaxFresh B 300</t>
        </is>
      </c>
      <c r="C4171" t="inlineStr">
        <is>
          <t>IN67</t>
        </is>
      </c>
      <c r="D4171" t="n">
        <v>0</v>
      </c>
      <c r="E4171" t="n">
        <v>0</v>
      </c>
      <c r="F4171" t="n">
        <v>0</v>
      </c>
      <c r="G4171" t="n">
        <v>6</v>
      </c>
      <c r="H4171" t="n">
        <v>0</v>
      </c>
      <c r="I4171" t="n">
        <v>0</v>
      </c>
      <c r="J4171" t="n">
        <v>0</v>
      </c>
      <c r="K4171" t="n">
        <v>0</v>
      </c>
      <c r="L4171" t="n">
        <v>0</v>
      </c>
      <c r="M4171" t="n">
        <v>0</v>
      </c>
      <c r="N4171" t="n">
        <v>0</v>
      </c>
      <c r="P4171" s="27" t="inlineStr"/>
      <c r="R4171" t="inlineStr">
        <is>
          <t>Indore</t>
        </is>
      </c>
      <c r="S4171" t="inlineStr">
        <is>
          <t>West</t>
        </is>
      </c>
      <c r="T4171" s="9">
        <f>VLOOKUP(A4171,Sku_list!$A$1:$D$2323,3,0)</f>
        <v/>
      </c>
      <c r="U4171" s="9">
        <f>VLOOKUP(A4171,Sku_list!$A$1:$D$2323,4,0)*(F4171/1000000*12)</f>
        <v/>
      </c>
      <c r="V4171" s="9">
        <f>VLOOKUP(A4171,Sku_list!$A$1:$D$2323,4,0)*(H4171/1000000*12)</f>
        <v/>
      </c>
      <c r="W4171" s="9">
        <f>VLOOKUP(A4171,Sku_list!$A$1:$D$2323,4,0)*(J4171/1000000*12)</f>
        <v/>
      </c>
      <c r="X4171" s="9">
        <f>VLOOKUP(A4171,Sku_list!$A$1:$D$2323,4,0)*(L4171/1000000*12)</f>
        <v/>
      </c>
      <c r="Y4171" s="9">
        <f>VLOOKUP(A4171,Sku_list!$A$1:$E$2323,5,0)*((J4171+F4171)/1000000000)</f>
        <v/>
      </c>
      <c r="AC4171" s="27">
        <f>(DAY(TODAY())+AB4171)/30</f>
        <v/>
      </c>
    </row>
    <row r="4172">
      <c r="A4172" t="n">
        <v>1611428</v>
      </c>
      <c r="B4172" t="inlineStr">
        <is>
          <t>MaxFresh B 300</t>
        </is>
      </c>
      <c r="C4172" t="inlineStr">
        <is>
          <t>IN68</t>
        </is>
      </c>
      <c r="D4172" t="n">
        <v>0</v>
      </c>
      <c r="E4172" t="n">
        <v>0</v>
      </c>
      <c r="F4172" t="n">
        <v>0</v>
      </c>
      <c r="G4172" t="n">
        <v>12</v>
      </c>
      <c r="H4172" t="n">
        <v>0</v>
      </c>
      <c r="I4172" t="n">
        <v>0</v>
      </c>
      <c r="J4172" t="n">
        <v>0</v>
      </c>
      <c r="K4172" t="n">
        <v>0</v>
      </c>
      <c r="L4172" t="n">
        <v>0</v>
      </c>
      <c r="M4172" t="n">
        <v>0</v>
      </c>
      <c r="N4172" t="n">
        <v>0</v>
      </c>
      <c r="P4172" s="27" t="inlineStr"/>
      <c r="R4172" t="inlineStr">
        <is>
          <t>Baroda</t>
        </is>
      </c>
      <c r="S4172" t="inlineStr">
        <is>
          <t>West</t>
        </is>
      </c>
      <c r="T4172" s="9">
        <f>VLOOKUP(A4172,Sku_list!$A$1:$D$2323,3,0)</f>
        <v/>
      </c>
      <c r="U4172" s="9">
        <f>VLOOKUP(A4172,Sku_list!$A$1:$D$2323,4,0)*(F4172/1000000*12)</f>
        <v/>
      </c>
      <c r="V4172" s="9">
        <f>VLOOKUP(A4172,Sku_list!$A$1:$D$2323,4,0)*(H4172/1000000*12)</f>
        <v/>
      </c>
      <c r="W4172" s="9">
        <f>VLOOKUP(A4172,Sku_list!$A$1:$D$2323,4,0)*(J4172/1000000*12)</f>
        <v/>
      </c>
      <c r="X4172" s="9">
        <f>VLOOKUP(A4172,Sku_list!$A$1:$D$2323,4,0)*(L4172/1000000*12)</f>
        <v/>
      </c>
      <c r="Y4172" s="9">
        <f>VLOOKUP(A4172,Sku_list!$A$1:$E$2323,5,0)*((J4172+F4172)/1000000000)</f>
        <v/>
      </c>
      <c r="AC4172" s="27">
        <f>(DAY(TODAY())+AB4172)/30</f>
        <v/>
      </c>
    </row>
    <row r="4173">
      <c r="A4173" t="n">
        <v>1611428</v>
      </c>
      <c r="B4173" t="inlineStr">
        <is>
          <t>MaxFresh B 300</t>
        </is>
      </c>
      <c r="C4173" t="inlineStr">
        <is>
          <t>IN69</t>
        </is>
      </c>
      <c r="D4173" t="n">
        <v>0</v>
      </c>
      <c r="E4173" t="n">
        <v>0</v>
      </c>
      <c r="F4173" t="n">
        <v>0</v>
      </c>
      <c r="G4173" t="n">
        <v>0</v>
      </c>
      <c r="H4173" t="n">
        <v>0</v>
      </c>
      <c r="I4173" t="n">
        <v>0</v>
      </c>
      <c r="J4173" t="n">
        <v>0</v>
      </c>
      <c r="K4173" t="n">
        <v>0</v>
      </c>
      <c r="L4173" t="n">
        <v>0</v>
      </c>
      <c r="M4173" t="n">
        <v>0</v>
      </c>
      <c r="N4173" t="n">
        <v>0</v>
      </c>
      <c r="P4173" s="27" t="inlineStr"/>
      <c r="R4173" t="inlineStr">
        <is>
          <t>Hyderabad</t>
        </is>
      </c>
      <c r="S4173" t="inlineStr">
        <is>
          <t>South</t>
        </is>
      </c>
      <c r="T4173" s="9">
        <f>VLOOKUP(A4173,Sku_list!$A$1:$D$2323,3,0)</f>
        <v/>
      </c>
      <c r="U4173" s="9">
        <f>VLOOKUP(A4173,Sku_list!$A$1:$D$2323,4,0)*(F4173/1000000*12)</f>
        <v/>
      </c>
      <c r="V4173" s="9">
        <f>VLOOKUP(A4173,Sku_list!$A$1:$D$2323,4,0)*(H4173/1000000*12)</f>
        <v/>
      </c>
      <c r="W4173" s="9">
        <f>VLOOKUP(A4173,Sku_list!$A$1:$D$2323,4,0)*(J4173/1000000*12)</f>
        <v/>
      </c>
      <c r="X4173" s="9">
        <f>VLOOKUP(A4173,Sku_list!$A$1:$D$2323,4,0)*(L4173/1000000*12)</f>
        <v/>
      </c>
      <c r="Y4173" s="9">
        <f>VLOOKUP(A4173,Sku_list!$A$1:$E$2323,5,0)*((J4173+F4173)/1000000000)</f>
        <v/>
      </c>
      <c r="AC4173" s="27">
        <f>(DAY(TODAY())+AB4173)/30</f>
        <v/>
      </c>
    </row>
    <row r="4174">
      <c r="A4174" t="n">
        <v>1611428</v>
      </c>
      <c r="B4174" t="inlineStr">
        <is>
          <t>MaxFresh B 300</t>
        </is>
      </c>
      <c r="C4174" t="inlineStr">
        <is>
          <t>IN70</t>
        </is>
      </c>
      <c r="D4174" t="n">
        <v>0</v>
      </c>
      <c r="E4174" t="n">
        <v>0</v>
      </c>
      <c r="F4174" t="n">
        <v>0</v>
      </c>
      <c r="G4174" t="n">
        <v>0</v>
      </c>
      <c r="H4174" t="n">
        <v>0</v>
      </c>
      <c r="I4174" t="n">
        <v>0</v>
      </c>
      <c r="J4174" t="n">
        <v>0</v>
      </c>
      <c r="K4174" t="n">
        <v>0</v>
      </c>
      <c r="L4174" t="n">
        <v>0</v>
      </c>
      <c r="M4174" t="n">
        <v>0</v>
      </c>
      <c r="N4174" t="n">
        <v>0</v>
      </c>
      <c r="P4174" s="27" t="inlineStr"/>
      <c r="R4174" t="inlineStr">
        <is>
          <t>Allepy</t>
        </is>
      </c>
      <c r="S4174" t="inlineStr">
        <is>
          <t>South</t>
        </is>
      </c>
      <c r="T4174" s="9">
        <f>VLOOKUP(A4174,Sku_list!$A$1:$D$2323,3,0)</f>
        <v/>
      </c>
      <c r="U4174" s="9">
        <f>VLOOKUP(A4174,Sku_list!$A$1:$D$2323,4,0)*(F4174/1000000*12)</f>
        <v/>
      </c>
      <c r="V4174" s="9">
        <f>VLOOKUP(A4174,Sku_list!$A$1:$D$2323,4,0)*(H4174/1000000*12)</f>
        <v/>
      </c>
      <c r="W4174" s="9">
        <f>VLOOKUP(A4174,Sku_list!$A$1:$D$2323,4,0)*(J4174/1000000*12)</f>
        <v/>
      </c>
      <c r="X4174" s="9">
        <f>VLOOKUP(A4174,Sku_list!$A$1:$D$2323,4,0)*(L4174/1000000*12)</f>
        <v/>
      </c>
      <c r="Y4174" s="9">
        <f>VLOOKUP(A4174,Sku_list!$A$1:$E$2323,5,0)*((J4174+F4174)/1000000000)</f>
        <v/>
      </c>
      <c r="AC4174" s="27">
        <f>(DAY(TODAY())+AB4174)/30</f>
        <v/>
      </c>
    </row>
    <row r="4175">
      <c r="A4175" t="n">
        <v>1611428</v>
      </c>
      <c r="B4175" t="inlineStr">
        <is>
          <t>MaxFresh B 300</t>
        </is>
      </c>
      <c r="C4175" t="inlineStr">
        <is>
          <t>IN71</t>
        </is>
      </c>
      <c r="D4175" t="n">
        <v>0</v>
      </c>
      <c r="E4175" t="n">
        <v>0</v>
      </c>
      <c r="F4175" t="n">
        <v>0</v>
      </c>
      <c r="G4175" t="n">
        <v>0</v>
      </c>
      <c r="H4175" t="n">
        <v>0</v>
      </c>
      <c r="I4175" t="n">
        <v>0</v>
      </c>
      <c r="J4175" t="n">
        <v>0</v>
      </c>
      <c r="K4175" t="n">
        <v>0</v>
      </c>
      <c r="L4175" t="n">
        <v>0</v>
      </c>
      <c r="M4175" t="n">
        <v>0</v>
      </c>
      <c r="N4175" t="n">
        <v>0</v>
      </c>
      <c r="P4175" s="27" t="inlineStr"/>
      <c r="R4175" t="inlineStr">
        <is>
          <t>Bangalore</t>
        </is>
      </c>
      <c r="S4175" t="inlineStr">
        <is>
          <t>South</t>
        </is>
      </c>
      <c r="T4175" s="9">
        <f>VLOOKUP(A4175,Sku_list!$A$1:$D$2323,3,0)</f>
        <v/>
      </c>
      <c r="U4175" s="9">
        <f>VLOOKUP(A4175,Sku_list!$A$1:$D$2323,4,0)*(F4175/1000000*12)</f>
        <v/>
      </c>
      <c r="V4175" s="9">
        <f>VLOOKUP(A4175,Sku_list!$A$1:$D$2323,4,0)*(H4175/1000000*12)</f>
        <v/>
      </c>
      <c r="W4175" s="9">
        <f>VLOOKUP(A4175,Sku_list!$A$1:$D$2323,4,0)*(J4175/1000000*12)</f>
        <v/>
      </c>
      <c r="X4175" s="9">
        <f>VLOOKUP(A4175,Sku_list!$A$1:$D$2323,4,0)*(L4175/1000000*12)</f>
        <v/>
      </c>
      <c r="Y4175" s="9">
        <f>VLOOKUP(A4175,Sku_list!$A$1:$E$2323,5,0)*((J4175+F4175)/1000000000)</f>
        <v/>
      </c>
      <c r="AC4175" s="27">
        <f>(DAY(TODAY())+AB4175)/30</f>
        <v/>
      </c>
    </row>
    <row r="4176">
      <c r="A4176" t="n">
        <v>1611428</v>
      </c>
      <c r="B4176" t="inlineStr">
        <is>
          <t>MaxFresh B 300</t>
        </is>
      </c>
      <c r="C4176" t="inlineStr">
        <is>
          <t>IN72</t>
        </is>
      </c>
      <c r="D4176" t="n">
        <v>0</v>
      </c>
      <c r="E4176" t="n">
        <v>0</v>
      </c>
      <c r="F4176" t="n">
        <v>0</v>
      </c>
      <c r="G4176" t="n">
        <v>0</v>
      </c>
      <c r="H4176" t="n">
        <v>0</v>
      </c>
      <c r="I4176" t="n">
        <v>0</v>
      </c>
      <c r="J4176" t="n">
        <v>0</v>
      </c>
      <c r="K4176" t="n">
        <v>0</v>
      </c>
      <c r="L4176" t="n">
        <v>0</v>
      </c>
      <c r="M4176" t="n">
        <v>0</v>
      </c>
      <c r="N4176" t="n">
        <v>0</v>
      </c>
      <c r="P4176" s="27" t="inlineStr"/>
      <c r="R4176" t="inlineStr">
        <is>
          <t>Gauhati</t>
        </is>
      </c>
      <c r="S4176" t="inlineStr">
        <is>
          <t>East</t>
        </is>
      </c>
      <c r="T4176" s="9">
        <f>VLOOKUP(A4176,Sku_list!$A$1:$D$2323,3,0)</f>
        <v/>
      </c>
      <c r="U4176" s="9">
        <f>VLOOKUP(A4176,Sku_list!$A$1:$D$2323,4,0)*(F4176/1000000*12)</f>
        <v/>
      </c>
      <c r="V4176" s="9">
        <f>VLOOKUP(A4176,Sku_list!$A$1:$D$2323,4,0)*(H4176/1000000*12)</f>
        <v/>
      </c>
      <c r="W4176" s="9">
        <f>VLOOKUP(A4176,Sku_list!$A$1:$D$2323,4,0)*(J4176/1000000*12)</f>
        <v/>
      </c>
      <c r="X4176" s="9">
        <f>VLOOKUP(A4176,Sku_list!$A$1:$D$2323,4,0)*(L4176/1000000*12)</f>
        <v/>
      </c>
      <c r="Y4176" s="9">
        <f>VLOOKUP(A4176,Sku_list!$A$1:$E$2323,5,0)*((J4176+F4176)/1000000000)</f>
        <v/>
      </c>
      <c r="AC4176" s="27">
        <f>(DAY(TODAY())+AB4176)/30</f>
        <v/>
      </c>
    </row>
    <row r="4177">
      <c r="A4177" t="n">
        <v>1611428</v>
      </c>
      <c r="B4177" t="inlineStr">
        <is>
          <t>MaxFresh B 300</t>
        </is>
      </c>
      <c r="C4177" t="inlineStr">
        <is>
          <t>IN73</t>
        </is>
      </c>
      <c r="D4177" t="n">
        <v>0</v>
      </c>
      <c r="E4177" t="n">
        <v>0</v>
      </c>
      <c r="F4177" t="n">
        <v>0</v>
      </c>
      <c r="G4177" t="n">
        <v>0</v>
      </c>
      <c r="H4177" t="n">
        <v>0</v>
      </c>
      <c r="I4177" t="n">
        <v>0</v>
      </c>
      <c r="J4177" t="n">
        <v>0</v>
      </c>
      <c r="K4177" t="n">
        <v>0</v>
      </c>
      <c r="L4177" t="n">
        <v>0</v>
      </c>
      <c r="M4177" t="n">
        <v>0</v>
      </c>
      <c r="N4177" t="n">
        <v>0</v>
      </c>
      <c r="P4177" s="27" t="inlineStr"/>
      <c r="R4177" t="inlineStr">
        <is>
          <t>Patna</t>
        </is>
      </c>
      <c r="S4177" t="inlineStr">
        <is>
          <t>East</t>
        </is>
      </c>
      <c r="T4177" s="9">
        <f>VLOOKUP(A4177,Sku_list!$A$1:$D$2323,3,0)</f>
        <v/>
      </c>
      <c r="U4177" s="9">
        <f>VLOOKUP(A4177,Sku_list!$A$1:$D$2323,4,0)*(F4177/1000000*12)</f>
        <v/>
      </c>
      <c r="V4177" s="9">
        <f>VLOOKUP(A4177,Sku_list!$A$1:$D$2323,4,0)*(H4177/1000000*12)</f>
        <v/>
      </c>
      <c r="W4177" s="9">
        <f>VLOOKUP(A4177,Sku_list!$A$1:$D$2323,4,0)*(J4177/1000000*12)</f>
        <v/>
      </c>
      <c r="X4177" s="9">
        <f>VLOOKUP(A4177,Sku_list!$A$1:$D$2323,4,0)*(L4177/1000000*12)</f>
        <v/>
      </c>
      <c r="Y4177" s="9">
        <f>VLOOKUP(A4177,Sku_list!$A$1:$E$2323,5,0)*((J4177+F4177)/1000000000)</f>
        <v/>
      </c>
      <c r="AC4177" s="27">
        <f>(DAY(TODAY())+AB4177)/30</f>
        <v/>
      </c>
    </row>
    <row r="4178">
      <c r="A4178" t="n">
        <v>1611428</v>
      </c>
      <c r="B4178" t="inlineStr">
        <is>
          <t>MaxFresh B 300</t>
        </is>
      </c>
      <c r="C4178" t="inlineStr">
        <is>
          <t>IN74</t>
        </is>
      </c>
      <c r="D4178" t="n">
        <v>0</v>
      </c>
      <c r="E4178" t="n">
        <v>0</v>
      </c>
      <c r="F4178" t="n">
        <v>0</v>
      </c>
      <c r="G4178" t="n">
        <v>0</v>
      </c>
      <c r="H4178" t="n">
        <v>0</v>
      </c>
      <c r="I4178" t="n">
        <v>0</v>
      </c>
      <c r="J4178" t="n">
        <v>0</v>
      </c>
      <c r="K4178" t="n">
        <v>0</v>
      </c>
      <c r="L4178" t="n">
        <v>0</v>
      </c>
      <c r="M4178" t="n">
        <v>0</v>
      </c>
      <c r="N4178" t="n">
        <v>0</v>
      </c>
      <c r="P4178" s="27" t="inlineStr"/>
      <c r="R4178" t="inlineStr">
        <is>
          <t>Nepal-exp</t>
        </is>
      </c>
      <c r="S4178" t="inlineStr">
        <is>
          <t>Exp-DC</t>
        </is>
      </c>
      <c r="T4178" s="9">
        <f>VLOOKUP(A4178,Sku_list!$A$1:$D$2323,3,0)</f>
        <v/>
      </c>
      <c r="U4178" s="9">
        <f>VLOOKUP(A4178,Sku_list!$A$1:$D$2323,4,0)*(F4178/1000000*12)</f>
        <v/>
      </c>
      <c r="V4178" s="9">
        <f>VLOOKUP(A4178,Sku_list!$A$1:$D$2323,4,0)*(H4178/1000000*12)</f>
        <v/>
      </c>
      <c r="W4178" s="9">
        <f>VLOOKUP(A4178,Sku_list!$A$1:$D$2323,4,0)*(J4178/1000000*12)</f>
        <v/>
      </c>
      <c r="X4178" s="9">
        <f>VLOOKUP(A4178,Sku_list!$A$1:$D$2323,4,0)*(L4178/1000000*12)</f>
        <v/>
      </c>
      <c r="Y4178" s="9">
        <f>VLOOKUP(A4178,Sku_list!$A$1:$E$2323,5,0)*((J4178+F4178)/1000000000)</f>
        <v/>
      </c>
      <c r="AC4178" s="27">
        <f>(DAY(TODAY())+AB4178)/30</f>
        <v/>
      </c>
    </row>
    <row r="4179">
      <c r="A4179" t="n">
        <v>1611428</v>
      </c>
      <c r="B4179" t="inlineStr">
        <is>
          <t>MaxFresh B 300</t>
        </is>
      </c>
      <c r="C4179" t="inlineStr">
        <is>
          <t>IN75</t>
        </is>
      </c>
      <c r="D4179" t="n">
        <v>0</v>
      </c>
      <c r="E4179" t="n">
        <v>0</v>
      </c>
      <c r="F4179" t="n">
        <v>0</v>
      </c>
      <c r="G4179" t="n">
        <v>0</v>
      </c>
      <c r="H4179" t="n">
        <v>0</v>
      </c>
      <c r="I4179" t="n">
        <v>0</v>
      </c>
      <c r="J4179" t="n">
        <v>0</v>
      </c>
      <c r="K4179" t="n">
        <v>0</v>
      </c>
      <c r="L4179" t="n">
        <v>0</v>
      </c>
      <c r="M4179" t="n">
        <v>0</v>
      </c>
      <c r="N4179" t="n">
        <v>0</v>
      </c>
      <c r="P4179" s="27" t="inlineStr"/>
      <c r="R4179" t="inlineStr">
        <is>
          <t>Jaipur</t>
        </is>
      </c>
      <c r="S4179" t="inlineStr">
        <is>
          <t>North</t>
        </is>
      </c>
      <c r="T4179" s="9">
        <f>VLOOKUP(A4179,Sku_list!$A$1:$D$2323,3,0)</f>
        <v/>
      </c>
      <c r="U4179" s="9">
        <f>VLOOKUP(A4179,Sku_list!$A$1:$D$2323,4,0)*(F4179/1000000*12)</f>
        <v/>
      </c>
      <c r="V4179" s="9">
        <f>VLOOKUP(A4179,Sku_list!$A$1:$D$2323,4,0)*(H4179/1000000*12)</f>
        <v/>
      </c>
      <c r="W4179" s="9">
        <f>VLOOKUP(A4179,Sku_list!$A$1:$D$2323,4,0)*(J4179/1000000*12)</f>
        <v/>
      </c>
      <c r="X4179" s="9">
        <f>VLOOKUP(A4179,Sku_list!$A$1:$D$2323,4,0)*(L4179/1000000*12)</f>
        <v/>
      </c>
      <c r="Y4179" s="9">
        <f>VLOOKUP(A4179,Sku_list!$A$1:$E$2323,5,0)*((J4179+F4179)/1000000000)</f>
        <v/>
      </c>
      <c r="AC4179" s="27">
        <f>(DAY(TODAY())+AB4179)/30</f>
        <v/>
      </c>
    </row>
    <row r="4180">
      <c r="A4180" t="n">
        <v>1611428</v>
      </c>
      <c r="B4180" t="inlineStr">
        <is>
          <t>MaxFresh B 300</t>
        </is>
      </c>
      <c r="C4180" t="inlineStr">
        <is>
          <t>IN76</t>
        </is>
      </c>
      <c r="D4180" t="n">
        <v>0</v>
      </c>
      <c r="E4180" t="n">
        <v>0</v>
      </c>
      <c r="F4180" t="n">
        <v>0</v>
      </c>
      <c r="G4180" t="n">
        <v>0</v>
      </c>
      <c r="H4180" t="n">
        <v>0</v>
      </c>
      <c r="I4180" t="n">
        <v>0</v>
      </c>
      <c r="J4180" t="n">
        <v>0</v>
      </c>
      <c r="K4180" t="n">
        <v>0</v>
      </c>
      <c r="L4180" t="n">
        <v>0</v>
      </c>
      <c r="M4180" t="n">
        <v>0</v>
      </c>
      <c r="N4180" t="n">
        <v>0</v>
      </c>
      <c r="P4180" s="27" t="inlineStr"/>
      <c r="R4180" t="inlineStr">
        <is>
          <t>Ghaziabad</t>
        </is>
      </c>
      <c r="S4180" t="inlineStr">
        <is>
          <t>North</t>
        </is>
      </c>
      <c r="T4180" s="9">
        <f>VLOOKUP(A4180,Sku_list!$A$1:$D$2323,3,0)</f>
        <v/>
      </c>
      <c r="U4180" s="9">
        <f>VLOOKUP(A4180,Sku_list!$A$1:$D$2323,4,0)*(F4180/1000000*12)</f>
        <v/>
      </c>
      <c r="V4180" s="9">
        <f>VLOOKUP(A4180,Sku_list!$A$1:$D$2323,4,0)*(H4180/1000000*12)</f>
        <v/>
      </c>
      <c r="W4180" s="9">
        <f>VLOOKUP(A4180,Sku_list!$A$1:$D$2323,4,0)*(J4180/1000000*12)</f>
        <v/>
      </c>
      <c r="X4180" s="9">
        <f>VLOOKUP(A4180,Sku_list!$A$1:$D$2323,4,0)*(L4180/1000000*12)</f>
        <v/>
      </c>
      <c r="Y4180" s="9">
        <f>VLOOKUP(A4180,Sku_list!$A$1:$E$2323,5,0)*((J4180+F4180)/1000000000)</f>
        <v/>
      </c>
      <c r="AC4180" s="27">
        <f>(DAY(TODAY())+AB4180)/30</f>
        <v/>
      </c>
    </row>
    <row r="4181">
      <c r="A4181" t="n">
        <v>1611428</v>
      </c>
      <c r="B4181" t="inlineStr">
        <is>
          <t>MaxFresh B 300</t>
        </is>
      </c>
      <c r="C4181" t="inlineStr">
        <is>
          <t>IN77</t>
        </is>
      </c>
      <c r="D4181" t="n">
        <v>0</v>
      </c>
      <c r="E4181" t="n">
        <v>0</v>
      </c>
      <c r="F4181" t="n">
        <v>0</v>
      </c>
      <c r="G4181" t="n">
        <v>0</v>
      </c>
      <c r="H4181" t="n">
        <v>0</v>
      </c>
      <c r="I4181" t="n">
        <v>0</v>
      </c>
      <c r="J4181" t="n">
        <v>0</v>
      </c>
      <c r="K4181" t="n">
        <v>0</v>
      </c>
      <c r="L4181" t="n">
        <v>0</v>
      </c>
      <c r="M4181" t="n">
        <v>0</v>
      </c>
      <c r="N4181" t="n">
        <v>0</v>
      </c>
      <c r="P4181" s="27" t="inlineStr"/>
      <c r="R4181" t="inlineStr">
        <is>
          <t>POC Bhiwandi</t>
        </is>
      </c>
      <c r="S4181" t="inlineStr">
        <is>
          <t>West</t>
        </is>
      </c>
      <c r="T4181" s="9">
        <f>VLOOKUP(A4181,Sku_list!$A$1:$D$2323,3,0)</f>
        <v/>
      </c>
      <c r="U4181" s="9">
        <f>VLOOKUP(A4181,Sku_list!$A$1:$D$2323,4,0)*(F4181/1000000*12)</f>
        <v/>
      </c>
      <c r="V4181" s="9">
        <f>VLOOKUP(A4181,Sku_list!$A$1:$D$2323,4,0)*(H4181/1000000*12)</f>
        <v/>
      </c>
      <c r="W4181" s="9">
        <f>VLOOKUP(A4181,Sku_list!$A$1:$D$2323,4,0)*(J4181/1000000*12)</f>
        <v/>
      </c>
      <c r="X4181" s="9">
        <f>VLOOKUP(A4181,Sku_list!$A$1:$D$2323,4,0)*(L4181/1000000*12)</f>
        <v/>
      </c>
      <c r="Y4181" s="9">
        <f>VLOOKUP(A4181,Sku_list!$A$1:$E$2323,5,0)*((J4181+F4181)/1000000000)</f>
        <v/>
      </c>
      <c r="AC4181" s="27">
        <f>(DAY(TODAY())+AB4181)/30</f>
        <v/>
      </c>
    </row>
    <row r="4182">
      <c r="A4182" t="n">
        <v>1611428</v>
      </c>
      <c r="B4182" t="inlineStr">
        <is>
          <t>MaxFresh B 300</t>
        </is>
      </c>
      <c r="C4182" t="inlineStr">
        <is>
          <t>IN78</t>
        </is>
      </c>
      <c r="D4182" t="n">
        <v>0</v>
      </c>
      <c r="E4182" t="n">
        <v>0</v>
      </c>
      <c r="F4182" t="n">
        <v>0</v>
      </c>
      <c r="G4182" t="n">
        <v>0</v>
      </c>
      <c r="H4182" t="n">
        <v>0</v>
      </c>
      <c r="I4182" t="n">
        <v>0</v>
      </c>
      <c r="J4182" t="n">
        <v>0</v>
      </c>
      <c r="K4182" t="n">
        <v>0</v>
      </c>
      <c r="L4182" t="n">
        <v>0</v>
      </c>
      <c r="M4182" t="n">
        <v>0</v>
      </c>
      <c r="N4182" t="n">
        <v>0</v>
      </c>
      <c r="P4182" s="27" t="inlineStr"/>
      <c r="R4182" t="inlineStr">
        <is>
          <t>Kundli</t>
        </is>
      </c>
      <c r="S4182" t="inlineStr">
        <is>
          <t>North</t>
        </is>
      </c>
      <c r="T4182" s="9">
        <f>VLOOKUP(A4182,Sku_list!$A$1:$D$2323,3,0)</f>
        <v/>
      </c>
      <c r="U4182" s="9">
        <f>VLOOKUP(A4182,Sku_list!$A$1:$D$2323,4,0)*(F4182/1000000*12)</f>
        <v/>
      </c>
      <c r="V4182" s="9">
        <f>VLOOKUP(A4182,Sku_list!$A$1:$D$2323,4,0)*(H4182/1000000*12)</f>
        <v/>
      </c>
      <c r="W4182" s="9">
        <f>VLOOKUP(A4182,Sku_list!$A$1:$D$2323,4,0)*(J4182/1000000*12)</f>
        <v/>
      </c>
      <c r="X4182" s="9">
        <f>VLOOKUP(A4182,Sku_list!$A$1:$D$2323,4,0)*(L4182/1000000*12)</f>
        <v/>
      </c>
      <c r="Y4182" s="9">
        <f>VLOOKUP(A4182,Sku_list!$A$1:$E$2323,5,0)*((J4182+F4182)/1000000000)</f>
        <v/>
      </c>
      <c r="AC4182" s="27">
        <f>(DAY(TODAY())+AB4182)/30</f>
        <v/>
      </c>
    </row>
    <row r="4183">
      <c r="A4183" t="n">
        <v>1611428</v>
      </c>
      <c r="B4183" t="inlineStr">
        <is>
          <t>MaxFresh B 300</t>
        </is>
      </c>
      <c r="C4183" t="inlineStr">
        <is>
          <t>IN79</t>
        </is>
      </c>
      <c r="D4183" t="n">
        <v>0</v>
      </c>
      <c r="E4183" t="n">
        <v>0</v>
      </c>
      <c r="F4183" t="n">
        <v>0</v>
      </c>
      <c r="G4183" t="n">
        <v>0</v>
      </c>
      <c r="H4183" t="n">
        <v>0</v>
      </c>
      <c r="I4183" t="n">
        <v>0</v>
      </c>
      <c r="J4183" t="n">
        <v>0</v>
      </c>
      <c r="K4183" t="n">
        <v>0</v>
      </c>
      <c r="L4183" t="n">
        <v>0</v>
      </c>
      <c r="M4183" t="n">
        <v>0</v>
      </c>
      <c r="N4183" t="n">
        <v>0</v>
      </c>
      <c r="P4183" s="27" t="inlineStr"/>
      <c r="R4183" t="inlineStr">
        <is>
          <t>Goa</t>
        </is>
      </c>
      <c r="S4183" t="inlineStr">
        <is>
          <t>West</t>
        </is>
      </c>
      <c r="T4183" s="9">
        <f>VLOOKUP(A4183,Sku_list!$A$1:$D$2323,3,0)</f>
        <v/>
      </c>
      <c r="U4183" s="9">
        <f>VLOOKUP(A4183,Sku_list!$A$1:$D$2323,4,0)*(F4183/1000000*12)</f>
        <v/>
      </c>
      <c r="V4183" s="9">
        <f>VLOOKUP(A4183,Sku_list!$A$1:$D$2323,4,0)*(H4183/1000000*12)</f>
        <v/>
      </c>
      <c r="W4183" s="9">
        <f>VLOOKUP(A4183,Sku_list!$A$1:$D$2323,4,0)*(J4183/1000000*12)</f>
        <v/>
      </c>
      <c r="X4183" s="9">
        <f>VLOOKUP(A4183,Sku_list!$A$1:$D$2323,4,0)*(L4183/1000000*12)</f>
        <v/>
      </c>
      <c r="Y4183" s="9">
        <f>VLOOKUP(A4183,Sku_list!$A$1:$E$2323,5,0)*((J4183+F4183)/1000000000)</f>
        <v/>
      </c>
      <c r="AC4183" s="27">
        <f>(DAY(TODAY())+AB4183)/30</f>
        <v/>
      </c>
    </row>
    <row r="4184">
      <c r="A4184" t="n">
        <v>1611428</v>
      </c>
      <c r="B4184" t="inlineStr">
        <is>
          <t>MaxFresh B 300</t>
        </is>
      </c>
      <c r="C4184" t="inlineStr">
        <is>
          <t>IN80</t>
        </is>
      </c>
      <c r="D4184" t="n">
        <v>0</v>
      </c>
      <c r="E4184" t="n">
        <v>0</v>
      </c>
      <c r="F4184" t="n">
        <v>0</v>
      </c>
      <c r="G4184" t="n">
        <v>0</v>
      </c>
      <c r="H4184" t="n">
        <v>0</v>
      </c>
      <c r="I4184" t="n">
        <v>0</v>
      </c>
      <c r="J4184" t="n">
        <v>0</v>
      </c>
      <c r="K4184" t="n">
        <v>0</v>
      </c>
      <c r="L4184" t="n">
        <v>0</v>
      </c>
      <c r="M4184" t="n">
        <v>0</v>
      </c>
      <c r="N4184" t="n">
        <v>0</v>
      </c>
      <c r="P4184" s="27" t="inlineStr"/>
      <c r="R4184" t="inlineStr">
        <is>
          <t>Morinda</t>
        </is>
      </c>
      <c r="S4184" t="inlineStr">
        <is>
          <t>North</t>
        </is>
      </c>
      <c r="T4184" s="9">
        <f>VLOOKUP(A4184,Sku_list!$A$1:$D$2323,3,0)</f>
        <v/>
      </c>
      <c r="U4184" s="9">
        <f>VLOOKUP(A4184,Sku_list!$A$1:$D$2323,4,0)*(F4184/1000000*12)</f>
        <v/>
      </c>
      <c r="V4184" s="9">
        <f>VLOOKUP(A4184,Sku_list!$A$1:$D$2323,4,0)*(H4184/1000000*12)</f>
        <v/>
      </c>
      <c r="W4184" s="9">
        <f>VLOOKUP(A4184,Sku_list!$A$1:$D$2323,4,0)*(J4184/1000000*12)</f>
        <v/>
      </c>
      <c r="X4184" s="9">
        <f>VLOOKUP(A4184,Sku_list!$A$1:$D$2323,4,0)*(L4184/1000000*12)</f>
        <v/>
      </c>
      <c r="Y4184" s="9">
        <f>VLOOKUP(A4184,Sku_list!$A$1:$E$2323,5,0)*((J4184+F4184)/1000000000)</f>
        <v/>
      </c>
      <c r="AC4184" s="27">
        <f>(DAY(TODAY())+AB4184)/30</f>
        <v/>
      </c>
    </row>
    <row r="4185">
      <c r="A4185" t="n">
        <v>1611428</v>
      </c>
      <c r="B4185" t="inlineStr">
        <is>
          <t>MaxFresh B 300</t>
        </is>
      </c>
      <c r="C4185" t="inlineStr">
        <is>
          <t>IN81</t>
        </is>
      </c>
      <c r="D4185" t="n">
        <v>0</v>
      </c>
      <c r="E4185" t="n">
        <v>0</v>
      </c>
      <c r="F4185" t="n">
        <v>0</v>
      </c>
      <c r="G4185" t="n">
        <v>0</v>
      </c>
      <c r="H4185" t="n">
        <v>0</v>
      </c>
      <c r="I4185" t="n">
        <v>0</v>
      </c>
      <c r="J4185" t="n">
        <v>0</v>
      </c>
      <c r="K4185" t="n">
        <v>0</v>
      </c>
      <c r="L4185" t="n">
        <v>0</v>
      </c>
      <c r="M4185" t="n">
        <v>0</v>
      </c>
      <c r="N4185" t="n">
        <v>0</v>
      </c>
      <c r="P4185" s="27" t="inlineStr"/>
      <c r="R4185" t="inlineStr">
        <is>
          <t>Bhiwandi</t>
        </is>
      </c>
      <c r="S4185" t="inlineStr">
        <is>
          <t>West</t>
        </is>
      </c>
      <c r="T4185" s="9">
        <f>VLOOKUP(A4185,Sku_list!$A$1:$D$2323,3,0)</f>
        <v/>
      </c>
      <c r="U4185" s="9">
        <f>VLOOKUP(A4185,Sku_list!$A$1:$D$2323,4,0)*(F4185/1000000*12)</f>
        <v/>
      </c>
      <c r="V4185" s="9">
        <f>VLOOKUP(A4185,Sku_list!$A$1:$D$2323,4,0)*(H4185/1000000*12)</f>
        <v/>
      </c>
      <c r="W4185" s="9">
        <f>VLOOKUP(A4185,Sku_list!$A$1:$D$2323,4,0)*(J4185/1000000*12)</f>
        <v/>
      </c>
      <c r="X4185" s="9">
        <f>VLOOKUP(A4185,Sku_list!$A$1:$D$2323,4,0)*(L4185/1000000*12)</f>
        <v/>
      </c>
      <c r="Y4185" s="9">
        <f>VLOOKUP(A4185,Sku_list!$A$1:$E$2323,5,0)*((J4185+F4185)/1000000000)</f>
        <v/>
      </c>
      <c r="AC4185" s="27">
        <f>(DAY(TODAY())+AB4185)/30</f>
        <v/>
      </c>
    </row>
    <row r="4186">
      <c r="A4186" t="n">
        <v>1611428</v>
      </c>
      <c r="B4186" t="inlineStr">
        <is>
          <t>MaxFresh B 300</t>
        </is>
      </c>
      <c r="C4186" t="inlineStr">
        <is>
          <t>IN82</t>
        </is>
      </c>
      <c r="D4186" t="n">
        <v>0</v>
      </c>
      <c r="E4186" t="n">
        <v>0</v>
      </c>
      <c r="F4186" t="n">
        <v>0</v>
      </c>
      <c r="G4186" t="n">
        <v>0</v>
      </c>
      <c r="H4186" t="n">
        <v>0</v>
      </c>
      <c r="I4186" t="n">
        <v>0</v>
      </c>
      <c r="J4186" t="n">
        <v>0</v>
      </c>
      <c r="K4186" t="n">
        <v>0</v>
      </c>
      <c r="L4186" t="n">
        <v>0</v>
      </c>
      <c r="M4186" t="n">
        <v>0</v>
      </c>
      <c r="N4186" t="n">
        <v>0</v>
      </c>
      <c r="P4186" s="27" t="inlineStr"/>
      <c r="R4186" t="inlineStr">
        <is>
          <t>DC</t>
        </is>
      </c>
      <c r="S4186" t="inlineStr">
        <is>
          <t>West DC</t>
        </is>
      </c>
      <c r="T4186" s="9">
        <f>VLOOKUP(A4186,Sku_list!$A$1:$D$2323,3,0)</f>
        <v/>
      </c>
      <c r="U4186" s="9">
        <f>VLOOKUP(A4186,Sku_list!$A$1:$D$2323,4,0)*(F4186/1000000*12)</f>
        <v/>
      </c>
      <c r="V4186" s="9">
        <f>VLOOKUP(A4186,Sku_list!$A$1:$D$2323,4,0)*(H4186/1000000*12)</f>
        <v/>
      </c>
      <c r="W4186" s="9">
        <f>VLOOKUP(A4186,Sku_list!$A$1:$D$2323,4,0)*(J4186/1000000*12)</f>
        <v/>
      </c>
      <c r="X4186" s="9">
        <f>VLOOKUP(A4186,Sku_list!$A$1:$D$2323,4,0)*(L4186/1000000*12)</f>
        <v/>
      </c>
      <c r="Y4186" s="9">
        <f>VLOOKUP(A4186,Sku_list!$A$1:$E$2323,5,0)*((J4186+F4186)/1000000000)</f>
        <v/>
      </c>
      <c r="AC4186" s="27">
        <f>(DAY(TODAY())+AB4186)/30</f>
        <v/>
      </c>
    </row>
    <row r="4187">
      <c r="A4187" t="n">
        <v>1611428</v>
      </c>
      <c r="B4187" t="inlineStr">
        <is>
          <t>MaxFresh B 300</t>
        </is>
      </c>
      <c r="C4187" t="inlineStr">
        <is>
          <t>IN83</t>
        </is>
      </c>
      <c r="D4187" t="n">
        <v>0</v>
      </c>
      <c r="E4187" t="n">
        <v>0</v>
      </c>
      <c r="F4187" t="n">
        <v>0</v>
      </c>
      <c r="G4187" t="n">
        <v>0</v>
      </c>
      <c r="H4187" t="n">
        <v>0</v>
      </c>
      <c r="I4187" t="n">
        <v>0</v>
      </c>
      <c r="J4187" t="n">
        <v>0</v>
      </c>
      <c r="K4187" t="n">
        <v>0</v>
      </c>
      <c r="L4187" t="n">
        <v>0</v>
      </c>
      <c r="M4187" t="n">
        <v>0</v>
      </c>
      <c r="N4187" t="n">
        <v>0</v>
      </c>
      <c r="P4187" s="27" t="inlineStr"/>
      <c r="R4187" t="inlineStr">
        <is>
          <t>Aurangabad</t>
        </is>
      </c>
      <c r="S4187" t="inlineStr">
        <is>
          <t>West</t>
        </is>
      </c>
      <c r="T4187" s="9">
        <f>VLOOKUP(A4187,Sku_list!$A$1:$D$2323,3,0)</f>
        <v/>
      </c>
      <c r="U4187" s="9">
        <f>VLOOKUP(A4187,Sku_list!$A$1:$D$2323,4,0)*(F4187/1000000*12)</f>
        <v/>
      </c>
      <c r="V4187" s="9">
        <f>VLOOKUP(A4187,Sku_list!$A$1:$D$2323,4,0)*(H4187/1000000*12)</f>
        <v/>
      </c>
      <c r="W4187" s="9">
        <f>VLOOKUP(A4187,Sku_list!$A$1:$D$2323,4,0)*(J4187/1000000*12)</f>
        <v/>
      </c>
      <c r="X4187" s="9">
        <f>VLOOKUP(A4187,Sku_list!$A$1:$D$2323,4,0)*(L4187/1000000*12)</f>
        <v/>
      </c>
      <c r="Y4187" s="9">
        <f>VLOOKUP(A4187,Sku_list!$A$1:$E$2323,5,0)*((J4187+F4187)/1000000000)</f>
        <v/>
      </c>
      <c r="AC4187" s="27">
        <f>(DAY(TODAY())+AB4187)/30</f>
        <v/>
      </c>
    </row>
    <row r="4188">
      <c r="A4188" t="n">
        <v>1611428</v>
      </c>
      <c r="B4188" t="inlineStr">
        <is>
          <t>MaxFresh B 300</t>
        </is>
      </c>
      <c r="C4188" t="inlineStr">
        <is>
          <t>IN84</t>
        </is>
      </c>
      <c r="D4188" t="n">
        <v>0</v>
      </c>
      <c r="E4188" t="n">
        <v>0</v>
      </c>
      <c r="F4188" t="n">
        <v>0</v>
      </c>
      <c r="G4188" t="n">
        <v>0</v>
      </c>
      <c r="H4188" t="n">
        <v>0</v>
      </c>
      <c r="I4188" t="n">
        <v>0</v>
      </c>
      <c r="J4188" t="n">
        <v>0</v>
      </c>
      <c r="K4188" t="n">
        <v>0</v>
      </c>
      <c r="L4188" t="n">
        <v>0</v>
      </c>
      <c r="M4188" t="n">
        <v>0</v>
      </c>
      <c r="N4188" t="n">
        <v>0</v>
      </c>
      <c r="P4188" s="27" t="inlineStr"/>
      <c r="R4188" t="inlineStr">
        <is>
          <t>Raipur</t>
        </is>
      </c>
      <c r="S4188" t="inlineStr">
        <is>
          <t>West</t>
        </is>
      </c>
      <c r="T4188" s="9">
        <f>VLOOKUP(A4188,Sku_list!$A$1:$D$2323,3,0)</f>
        <v/>
      </c>
      <c r="U4188" s="9">
        <f>VLOOKUP(A4188,Sku_list!$A$1:$D$2323,4,0)*(F4188/1000000*12)</f>
        <v/>
      </c>
      <c r="V4188" s="9">
        <f>VLOOKUP(A4188,Sku_list!$A$1:$D$2323,4,0)*(H4188/1000000*12)</f>
        <v/>
      </c>
      <c r="W4188" s="9">
        <f>VLOOKUP(A4188,Sku_list!$A$1:$D$2323,4,0)*(J4188/1000000*12)</f>
        <v/>
      </c>
      <c r="X4188" s="9">
        <f>VLOOKUP(A4188,Sku_list!$A$1:$D$2323,4,0)*(L4188/1000000*12)</f>
        <v/>
      </c>
      <c r="Y4188" s="9">
        <f>VLOOKUP(A4188,Sku_list!$A$1:$E$2323,5,0)*((J4188+F4188)/1000000000)</f>
        <v/>
      </c>
      <c r="AC4188" s="27">
        <f>(DAY(TODAY())+AB4188)/30</f>
        <v/>
      </c>
    </row>
    <row r="4189">
      <c r="A4189" t="n">
        <v>1611428</v>
      </c>
      <c r="B4189" t="inlineStr">
        <is>
          <t>MaxFresh B 300</t>
        </is>
      </c>
      <c r="C4189" t="inlineStr">
        <is>
          <t>IN85</t>
        </is>
      </c>
      <c r="D4189" t="n">
        <v>0</v>
      </c>
      <c r="E4189" t="n">
        <v>0</v>
      </c>
      <c r="F4189" t="n">
        <v>0</v>
      </c>
      <c r="G4189" t="n">
        <v>0</v>
      </c>
      <c r="H4189" t="n">
        <v>0</v>
      </c>
      <c r="I4189" t="n">
        <v>0</v>
      </c>
      <c r="J4189" t="n">
        <v>0</v>
      </c>
      <c r="K4189" t="n">
        <v>0</v>
      </c>
      <c r="L4189" t="n">
        <v>0</v>
      </c>
      <c r="M4189" t="n">
        <v>0</v>
      </c>
      <c r="N4189" t="n">
        <v>0</v>
      </c>
      <c r="P4189" s="27" t="inlineStr"/>
      <c r="R4189" t="inlineStr">
        <is>
          <t>Tripura</t>
        </is>
      </c>
      <c r="S4189" t="inlineStr">
        <is>
          <t>East</t>
        </is>
      </c>
      <c r="T4189" s="9">
        <f>VLOOKUP(A4189,Sku_list!$A$1:$D$2323,3,0)</f>
        <v/>
      </c>
      <c r="U4189" s="9">
        <f>VLOOKUP(A4189,Sku_list!$A$1:$D$2323,4,0)*(F4189/1000000*12)</f>
        <v/>
      </c>
      <c r="V4189" s="9">
        <f>VLOOKUP(A4189,Sku_list!$A$1:$D$2323,4,0)*(H4189/1000000*12)</f>
        <v/>
      </c>
      <c r="W4189" s="9">
        <f>VLOOKUP(A4189,Sku_list!$A$1:$D$2323,4,0)*(J4189/1000000*12)</f>
        <v/>
      </c>
      <c r="X4189" s="9">
        <f>VLOOKUP(A4189,Sku_list!$A$1:$D$2323,4,0)*(L4189/1000000*12)</f>
        <v/>
      </c>
      <c r="Y4189" s="9">
        <f>VLOOKUP(A4189,Sku_list!$A$1:$E$2323,5,0)*((J4189+F4189)/1000000000)</f>
        <v/>
      </c>
      <c r="AC4189" s="27">
        <f>(DAY(TODAY())+AB4189)/30</f>
        <v/>
      </c>
    </row>
    <row r="4190">
      <c r="A4190" t="n">
        <v>1611428</v>
      </c>
      <c r="B4190" t="inlineStr">
        <is>
          <t>MaxFresh B 300</t>
        </is>
      </c>
      <c r="C4190" t="inlineStr">
        <is>
          <t>IN86</t>
        </is>
      </c>
      <c r="D4190" t="n">
        <v>0</v>
      </c>
      <c r="E4190" t="n">
        <v>0</v>
      </c>
      <c r="F4190" t="n">
        <v>0</v>
      </c>
      <c r="G4190" t="n">
        <v>0</v>
      </c>
      <c r="H4190" t="n">
        <v>0</v>
      </c>
      <c r="I4190" t="n">
        <v>0</v>
      </c>
      <c r="J4190" t="n">
        <v>0</v>
      </c>
      <c r="K4190" t="n">
        <v>0</v>
      </c>
      <c r="L4190" t="n">
        <v>0</v>
      </c>
      <c r="M4190" t="n">
        <v>0</v>
      </c>
      <c r="N4190" t="n">
        <v>0</v>
      </c>
      <c r="P4190" s="27" t="inlineStr"/>
      <c r="R4190" t="inlineStr">
        <is>
          <t>Jamshedpur</t>
        </is>
      </c>
      <c r="S4190" t="inlineStr">
        <is>
          <t>East</t>
        </is>
      </c>
      <c r="T4190" s="9">
        <f>VLOOKUP(A4190,Sku_list!$A$1:$D$2323,3,0)</f>
        <v/>
      </c>
      <c r="U4190" s="9">
        <f>VLOOKUP(A4190,Sku_list!$A$1:$D$2323,4,0)*(F4190/1000000*12)</f>
        <v/>
      </c>
      <c r="V4190" s="9">
        <f>VLOOKUP(A4190,Sku_list!$A$1:$D$2323,4,0)*(H4190/1000000*12)</f>
        <v/>
      </c>
      <c r="W4190" s="9">
        <f>VLOOKUP(A4190,Sku_list!$A$1:$D$2323,4,0)*(J4190/1000000*12)</f>
        <v/>
      </c>
      <c r="X4190" s="9">
        <f>VLOOKUP(A4190,Sku_list!$A$1:$D$2323,4,0)*(L4190/1000000*12)</f>
        <v/>
      </c>
      <c r="Y4190" s="9">
        <f>VLOOKUP(A4190,Sku_list!$A$1:$E$2323,5,0)*((J4190+F4190)/1000000000)</f>
        <v/>
      </c>
      <c r="AC4190" s="27">
        <f>(DAY(TODAY())+AB4190)/30</f>
        <v/>
      </c>
    </row>
    <row r="4191">
      <c r="A4191" t="n">
        <v>1611428</v>
      </c>
      <c r="B4191" t="inlineStr">
        <is>
          <t>MaxFresh B 300</t>
        </is>
      </c>
      <c r="C4191" t="inlineStr">
        <is>
          <t>IN87</t>
        </is>
      </c>
      <c r="D4191" t="n">
        <v>0</v>
      </c>
      <c r="E4191" t="n">
        <v>0</v>
      </c>
      <c r="F4191" t="n">
        <v>0</v>
      </c>
      <c r="G4191" t="n">
        <v>0</v>
      </c>
      <c r="H4191" t="n">
        <v>0</v>
      </c>
      <c r="I4191" t="n">
        <v>0</v>
      </c>
      <c r="J4191" t="n">
        <v>0</v>
      </c>
      <c r="K4191" t="n">
        <v>0</v>
      </c>
      <c r="L4191" t="n">
        <v>0</v>
      </c>
      <c r="M4191" t="n">
        <v>0</v>
      </c>
      <c r="N4191" t="n">
        <v>0</v>
      </c>
      <c r="P4191" s="27" t="inlineStr"/>
      <c r="R4191" t="inlineStr">
        <is>
          <t>Vijaywada</t>
        </is>
      </c>
      <c r="S4191" t="inlineStr">
        <is>
          <t>South</t>
        </is>
      </c>
      <c r="T4191" s="9">
        <f>VLOOKUP(A4191,Sku_list!$A$1:$D$2323,3,0)</f>
        <v/>
      </c>
      <c r="U4191" s="9">
        <f>VLOOKUP(A4191,Sku_list!$A$1:$D$2323,4,0)*(F4191/1000000*12)</f>
        <v/>
      </c>
      <c r="V4191" s="9">
        <f>VLOOKUP(A4191,Sku_list!$A$1:$D$2323,4,0)*(H4191/1000000*12)</f>
        <v/>
      </c>
      <c r="W4191" s="9">
        <f>VLOOKUP(A4191,Sku_list!$A$1:$D$2323,4,0)*(J4191/1000000*12)</f>
        <v/>
      </c>
      <c r="X4191" s="9">
        <f>VLOOKUP(A4191,Sku_list!$A$1:$D$2323,4,0)*(L4191/1000000*12)</f>
        <v/>
      </c>
      <c r="Y4191" s="9">
        <f>VLOOKUP(A4191,Sku_list!$A$1:$E$2323,5,0)*((J4191+F4191)/1000000000)</f>
        <v/>
      </c>
      <c r="AC4191" s="27">
        <f>(DAY(TODAY())+AB4191)/30</f>
        <v/>
      </c>
    </row>
    <row r="4192">
      <c r="A4192" t="n">
        <v>1611428</v>
      </c>
      <c r="B4192" t="inlineStr">
        <is>
          <t>MaxFresh B 300</t>
        </is>
      </c>
      <c r="C4192" t="inlineStr">
        <is>
          <t>IN88</t>
        </is>
      </c>
      <c r="D4192" t="n">
        <v>0</v>
      </c>
      <c r="E4192" t="n">
        <v>0</v>
      </c>
      <c r="F4192" t="n">
        <v>0</v>
      </c>
      <c r="G4192" t="n">
        <v>0</v>
      </c>
      <c r="H4192" t="n">
        <v>0</v>
      </c>
      <c r="I4192" t="n">
        <v>0</v>
      </c>
      <c r="J4192" t="n">
        <v>0</v>
      </c>
      <c r="K4192" t="n">
        <v>0</v>
      </c>
      <c r="L4192" t="n">
        <v>0</v>
      </c>
      <c r="M4192" t="n">
        <v>0</v>
      </c>
      <c r="N4192" t="n">
        <v>0</v>
      </c>
      <c r="P4192" s="27" t="inlineStr"/>
      <c r="R4192" t="inlineStr">
        <is>
          <t>Uttaranchal</t>
        </is>
      </c>
      <c r="S4192" t="inlineStr">
        <is>
          <t>North</t>
        </is>
      </c>
      <c r="T4192" s="9">
        <f>VLOOKUP(A4192,Sku_list!$A$1:$D$2323,3,0)</f>
        <v/>
      </c>
      <c r="U4192" s="9">
        <f>VLOOKUP(A4192,Sku_list!$A$1:$D$2323,4,0)*(F4192/1000000*12)</f>
        <v/>
      </c>
      <c r="V4192" s="9">
        <f>VLOOKUP(A4192,Sku_list!$A$1:$D$2323,4,0)*(H4192/1000000*12)</f>
        <v/>
      </c>
      <c r="W4192" s="9">
        <f>VLOOKUP(A4192,Sku_list!$A$1:$D$2323,4,0)*(J4192/1000000*12)</f>
        <v/>
      </c>
      <c r="X4192" s="9">
        <f>VLOOKUP(A4192,Sku_list!$A$1:$D$2323,4,0)*(L4192/1000000*12)</f>
        <v/>
      </c>
      <c r="Y4192" s="9">
        <f>VLOOKUP(A4192,Sku_list!$A$1:$E$2323,5,0)*((J4192+F4192)/1000000000)</f>
        <v/>
      </c>
      <c r="AC4192" s="27">
        <f>(DAY(TODAY())+AB4192)/30</f>
        <v/>
      </c>
    </row>
    <row r="4193">
      <c r="A4193" t="n">
        <v>1611428</v>
      </c>
      <c r="B4193" t="inlineStr">
        <is>
          <t>MaxFresh B 300</t>
        </is>
      </c>
      <c r="C4193" t="inlineStr">
        <is>
          <t>IN89</t>
        </is>
      </c>
      <c r="D4193" t="n">
        <v>0</v>
      </c>
      <c r="E4193" t="n">
        <v>0</v>
      </c>
      <c r="F4193" t="n">
        <v>0</v>
      </c>
      <c r="G4193" t="n">
        <v>0</v>
      </c>
      <c r="H4193" t="n">
        <v>0</v>
      </c>
      <c r="I4193" t="n">
        <v>0</v>
      </c>
      <c r="J4193" t="n">
        <v>0</v>
      </c>
      <c r="K4193" t="n">
        <v>0</v>
      </c>
      <c r="L4193" t="n">
        <v>0</v>
      </c>
      <c r="M4193" t="n">
        <v>0</v>
      </c>
      <c r="N4193" t="n">
        <v>0</v>
      </c>
      <c r="P4193" s="27" t="inlineStr"/>
      <c r="R4193" t="inlineStr">
        <is>
          <t>Hubli</t>
        </is>
      </c>
      <c r="S4193" t="inlineStr">
        <is>
          <t>South</t>
        </is>
      </c>
      <c r="T4193" s="9">
        <f>VLOOKUP(A4193,Sku_list!$A$1:$D$2323,3,0)</f>
        <v/>
      </c>
      <c r="U4193" s="9">
        <f>VLOOKUP(A4193,Sku_list!$A$1:$D$2323,4,0)*(F4193/1000000*12)</f>
        <v/>
      </c>
      <c r="V4193" s="9">
        <f>VLOOKUP(A4193,Sku_list!$A$1:$D$2323,4,0)*(H4193/1000000*12)</f>
        <v/>
      </c>
      <c r="W4193" s="9">
        <f>VLOOKUP(A4193,Sku_list!$A$1:$D$2323,4,0)*(J4193/1000000*12)</f>
        <v/>
      </c>
      <c r="X4193" s="9">
        <f>VLOOKUP(A4193,Sku_list!$A$1:$D$2323,4,0)*(L4193/1000000*12)</f>
        <v/>
      </c>
      <c r="Y4193" s="9">
        <f>VLOOKUP(A4193,Sku_list!$A$1:$E$2323,5,0)*((J4193+F4193)/1000000000)</f>
        <v/>
      </c>
      <c r="AC4193" s="27">
        <f>(DAY(TODAY())+AB4193)/30</f>
        <v/>
      </c>
    </row>
    <row r="4194">
      <c r="A4194" t="n">
        <v>1611428</v>
      </c>
      <c r="B4194" t="inlineStr">
        <is>
          <t>MaxFresh B 300</t>
        </is>
      </c>
      <c r="C4194" t="inlineStr">
        <is>
          <t>IN90</t>
        </is>
      </c>
      <c r="D4194" t="n">
        <v>0</v>
      </c>
      <c r="E4194" t="n">
        <v>0</v>
      </c>
      <c r="F4194" t="n">
        <v>0</v>
      </c>
      <c r="G4194" t="n">
        <v>0</v>
      </c>
      <c r="H4194" t="n">
        <v>0</v>
      </c>
      <c r="I4194" t="n">
        <v>0</v>
      </c>
      <c r="J4194" t="n">
        <v>0</v>
      </c>
      <c r="K4194" t="n">
        <v>0</v>
      </c>
      <c r="L4194" t="n">
        <v>0</v>
      </c>
      <c r="M4194" t="n">
        <v>0</v>
      </c>
      <c r="N4194" t="n">
        <v>0</v>
      </c>
      <c r="P4194" s="27" t="inlineStr"/>
      <c r="R4194" t="inlineStr">
        <is>
          <t>Export</t>
        </is>
      </c>
      <c r="S4194" t="inlineStr">
        <is>
          <t>Exp-DC</t>
        </is>
      </c>
      <c r="T4194" s="9">
        <f>VLOOKUP(A4194,Sku_list!$A$1:$D$2323,3,0)</f>
        <v/>
      </c>
      <c r="U4194" s="9">
        <f>VLOOKUP(A4194,Sku_list!$A$1:$D$2323,4,0)*(F4194/1000000*12)</f>
        <v/>
      </c>
      <c r="V4194" s="9">
        <f>VLOOKUP(A4194,Sku_list!$A$1:$D$2323,4,0)*(H4194/1000000*12)</f>
        <v/>
      </c>
      <c r="W4194" s="9">
        <f>VLOOKUP(A4194,Sku_list!$A$1:$D$2323,4,0)*(J4194/1000000*12)</f>
        <v/>
      </c>
      <c r="X4194" s="9">
        <f>VLOOKUP(A4194,Sku_list!$A$1:$D$2323,4,0)*(L4194/1000000*12)</f>
        <v/>
      </c>
      <c r="Y4194" s="9">
        <f>VLOOKUP(A4194,Sku_list!$A$1:$E$2323,5,0)*((J4194+F4194)/1000000000)</f>
        <v/>
      </c>
      <c r="AC4194" s="27">
        <f>(DAY(TODAY())+AB4194)/30</f>
        <v/>
      </c>
    </row>
    <row r="4195">
      <c r="A4195" t="n">
        <v>1611428</v>
      </c>
      <c r="B4195" t="inlineStr">
        <is>
          <t>MaxFresh B 300</t>
        </is>
      </c>
      <c r="C4195" t="inlineStr">
        <is>
          <t>IN91</t>
        </is>
      </c>
      <c r="D4195" t="n">
        <v>0</v>
      </c>
      <c r="E4195" t="n">
        <v>0</v>
      </c>
      <c r="F4195" t="n">
        <v>0</v>
      </c>
      <c r="G4195" t="n">
        <v>0</v>
      </c>
      <c r="H4195" t="n">
        <v>0</v>
      </c>
      <c r="I4195" t="n">
        <v>0</v>
      </c>
      <c r="J4195" t="n">
        <v>0</v>
      </c>
      <c r="K4195" t="n">
        <v>0</v>
      </c>
      <c r="L4195" t="n">
        <v>0</v>
      </c>
      <c r="M4195" t="n">
        <v>0</v>
      </c>
      <c r="N4195" t="n">
        <v>0</v>
      </c>
      <c r="P4195" s="27" t="inlineStr"/>
      <c r="R4195" t="inlineStr">
        <is>
          <t>Siliguri</t>
        </is>
      </c>
      <c r="S4195" t="inlineStr">
        <is>
          <t>East</t>
        </is>
      </c>
      <c r="T4195" s="9">
        <f>VLOOKUP(A4195,Sku_list!$A$1:$D$2323,3,0)</f>
        <v/>
      </c>
      <c r="U4195" s="9">
        <f>VLOOKUP(A4195,Sku_list!$A$1:$D$2323,4,0)*(F4195/1000000*12)</f>
        <v/>
      </c>
      <c r="V4195" s="9">
        <f>VLOOKUP(A4195,Sku_list!$A$1:$D$2323,4,0)*(H4195/1000000*12)</f>
        <v/>
      </c>
      <c r="W4195" s="9">
        <f>VLOOKUP(A4195,Sku_list!$A$1:$D$2323,4,0)*(J4195/1000000*12)</f>
        <v/>
      </c>
      <c r="X4195" s="9">
        <f>VLOOKUP(A4195,Sku_list!$A$1:$D$2323,4,0)*(L4195/1000000*12)</f>
        <v/>
      </c>
      <c r="Y4195" s="9">
        <f>VLOOKUP(A4195,Sku_list!$A$1:$E$2323,5,0)*((J4195+F4195)/1000000000)</f>
        <v/>
      </c>
      <c r="AC4195" s="27">
        <f>(DAY(TODAY())+AB4195)/30</f>
        <v/>
      </c>
    </row>
    <row r="4196">
      <c r="A4196" t="n">
        <v>1611428</v>
      </c>
      <c r="B4196" t="inlineStr">
        <is>
          <t>MaxFresh B 300</t>
        </is>
      </c>
      <c r="C4196" t="inlineStr">
        <is>
          <t>IN92</t>
        </is>
      </c>
      <c r="D4196" t="n">
        <v>0</v>
      </c>
      <c r="E4196" t="n">
        <v>0</v>
      </c>
      <c r="F4196" t="n">
        <v>0</v>
      </c>
      <c r="G4196" t="n">
        <v>0</v>
      </c>
      <c r="H4196" t="n">
        <v>0</v>
      </c>
      <c r="I4196" t="n">
        <v>0</v>
      </c>
      <c r="J4196" t="n">
        <v>0</v>
      </c>
      <c r="K4196" t="n">
        <v>0</v>
      </c>
      <c r="L4196" t="n">
        <v>0</v>
      </c>
      <c r="M4196" t="n">
        <v>0</v>
      </c>
      <c r="N4196" t="n">
        <v>0</v>
      </c>
      <c r="P4196" s="27" t="inlineStr"/>
      <c r="R4196" t="inlineStr">
        <is>
          <t>J &amp; K</t>
        </is>
      </c>
      <c r="S4196" t="inlineStr">
        <is>
          <t>North</t>
        </is>
      </c>
      <c r="T4196" s="9">
        <f>VLOOKUP(A4196,Sku_list!$A$1:$D$2323,3,0)</f>
        <v/>
      </c>
      <c r="U4196" s="9">
        <f>VLOOKUP(A4196,Sku_list!$A$1:$D$2323,4,0)*(F4196/1000000*12)</f>
        <v/>
      </c>
      <c r="V4196" s="9">
        <f>VLOOKUP(A4196,Sku_list!$A$1:$D$2323,4,0)*(H4196/1000000*12)</f>
        <v/>
      </c>
      <c r="W4196" s="9">
        <f>VLOOKUP(A4196,Sku_list!$A$1:$D$2323,4,0)*(J4196/1000000*12)</f>
        <v/>
      </c>
      <c r="X4196" s="9">
        <f>VLOOKUP(A4196,Sku_list!$A$1:$D$2323,4,0)*(L4196/1000000*12)</f>
        <v/>
      </c>
      <c r="Y4196" s="9">
        <f>VLOOKUP(A4196,Sku_list!$A$1:$E$2323,5,0)*((J4196+F4196)/1000000000)</f>
        <v/>
      </c>
      <c r="AC4196" s="27">
        <f>(DAY(TODAY())+AB4196)/30</f>
        <v/>
      </c>
    </row>
    <row r="4197">
      <c r="A4197" t="n">
        <v>1611428</v>
      </c>
      <c r="B4197" t="inlineStr">
        <is>
          <t>MaxFresh B 300</t>
        </is>
      </c>
      <c r="C4197" t="inlineStr">
        <is>
          <t>IN93</t>
        </is>
      </c>
      <c r="D4197" t="n">
        <v>0</v>
      </c>
      <c r="E4197" t="n">
        <v>0</v>
      </c>
      <c r="F4197" t="n">
        <v>0</v>
      </c>
      <c r="G4197" t="n">
        <v>0</v>
      </c>
      <c r="H4197" t="n">
        <v>0</v>
      </c>
      <c r="I4197" t="n">
        <v>0</v>
      </c>
      <c r="J4197" t="n">
        <v>0</v>
      </c>
      <c r="K4197" t="n">
        <v>0</v>
      </c>
      <c r="L4197" t="n">
        <v>0</v>
      </c>
      <c r="M4197" t="n">
        <v>0</v>
      </c>
      <c r="N4197" t="n">
        <v>0</v>
      </c>
      <c r="P4197" s="27" t="inlineStr"/>
      <c r="R4197" t="inlineStr">
        <is>
          <t>Himachal</t>
        </is>
      </c>
      <c r="S4197" t="inlineStr">
        <is>
          <t>North</t>
        </is>
      </c>
      <c r="T4197" s="9">
        <f>VLOOKUP(A4197,Sku_list!$A$1:$D$2323,3,0)</f>
        <v/>
      </c>
      <c r="U4197" s="9">
        <f>VLOOKUP(A4197,Sku_list!$A$1:$D$2323,4,0)*(F4197/1000000*12)</f>
        <v/>
      </c>
      <c r="V4197" s="9">
        <f>VLOOKUP(A4197,Sku_list!$A$1:$D$2323,4,0)*(H4197/1000000*12)</f>
        <v/>
      </c>
      <c r="W4197" s="9">
        <f>VLOOKUP(A4197,Sku_list!$A$1:$D$2323,4,0)*(J4197/1000000*12)</f>
        <v/>
      </c>
      <c r="X4197" s="9">
        <f>VLOOKUP(A4197,Sku_list!$A$1:$D$2323,4,0)*(L4197/1000000*12)</f>
        <v/>
      </c>
      <c r="Y4197" s="9">
        <f>VLOOKUP(A4197,Sku_list!$A$1:$E$2323,5,0)*((J4197+F4197)/1000000000)</f>
        <v/>
      </c>
      <c r="AC4197" s="27">
        <f>(DAY(TODAY())+AB4197)/30</f>
        <v/>
      </c>
    </row>
    <row r="4198">
      <c r="A4198" t="n">
        <v>1611428</v>
      </c>
      <c r="B4198" t="inlineStr">
        <is>
          <t>MaxFresh B 300</t>
        </is>
      </c>
      <c r="C4198" t="inlineStr">
        <is>
          <t>IN94</t>
        </is>
      </c>
      <c r="D4198" t="n">
        <v>0</v>
      </c>
      <c r="E4198" t="n">
        <v>0</v>
      </c>
      <c r="F4198" t="n">
        <v>0</v>
      </c>
      <c r="G4198" t="n">
        <v>0</v>
      </c>
      <c r="H4198" t="n">
        <v>0</v>
      </c>
      <c r="I4198" t="n">
        <v>0</v>
      </c>
      <c r="J4198" t="n">
        <v>0</v>
      </c>
      <c r="K4198" t="n">
        <v>0</v>
      </c>
      <c r="L4198" t="n">
        <v>0</v>
      </c>
      <c r="M4198" t="n">
        <v>0</v>
      </c>
      <c r="N4198" t="n">
        <v>0</v>
      </c>
      <c r="P4198" s="27" t="inlineStr"/>
      <c r="R4198" t="inlineStr">
        <is>
          <t>Chandigarh</t>
        </is>
      </c>
      <c r="S4198" t="inlineStr">
        <is>
          <t>North</t>
        </is>
      </c>
      <c r="T4198" s="9">
        <f>VLOOKUP(A4198,Sku_list!$A$1:$D$2323,3,0)</f>
        <v/>
      </c>
      <c r="U4198" s="9">
        <f>VLOOKUP(A4198,Sku_list!$A$1:$D$2323,4,0)*(F4198/1000000*12)</f>
        <v/>
      </c>
      <c r="V4198" s="9">
        <f>VLOOKUP(A4198,Sku_list!$A$1:$D$2323,4,0)*(H4198/1000000*12)</f>
        <v/>
      </c>
      <c r="W4198" s="9">
        <f>VLOOKUP(A4198,Sku_list!$A$1:$D$2323,4,0)*(J4198/1000000*12)</f>
        <v/>
      </c>
      <c r="X4198" s="9">
        <f>VLOOKUP(A4198,Sku_list!$A$1:$D$2323,4,0)*(L4198/1000000*12)</f>
        <v/>
      </c>
      <c r="Y4198" s="9">
        <f>VLOOKUP(A4198,Sku_list!$A$1:$E$2323,5,0)*((J4198+F4198)/1000000000)</f>
        <v/>
      </c>
      <c r="AC4198" s="27">
        <f>(DAY(TODAY())+AB4198)/30</f>
        <v/>
      </c>
    </row>
    <row r="4199">
      <c r="A4199" t="n">
        <v>1611428</v>
      </c>
      <c r="B4199" t="inlineStr">
        <is>
          <t>MaxFresh B 300</t>
        </is>
      </c>
      <c r="C4199" t="inlineStr">
        <is>
          <t>IN95</t>
        </is>
      </c>
      <c r="D4199" t="n">
        <v>0</v>
      </c>
      <c r="E4199" t="n">
        <v>0</v>
      </c>
      <c r="F4199" t="n">
        <v>0</v>
      </c>
      <c r="G4199" t="n">
        <v>0</v>
      </c>
      <c r="H4199" t="n">
        <v>0</v>
      </c>
      <c r="I4199" t="n">
        <v>0</v>
      </c>
      <c r="J4199" t="n">
        <v>0</v>
      </c>
      <c r="K4199" t="n">
        <v>0</v>
      </c>
      <c r="L4199" t="n">
        <v>0</v>
      </c>
      <c r="M4199" t="n">
        <v>0</v>
      </c>
      <c r="N4199" t="n">
        <v>0</v>
      </c>
      <c r="P4199" s="27" t="inlineStr"/>
      <c r="R4199" t="inlineStr">
        <is>
          <t>Hasangarh</t>
        </is>
      </c>
      <c r="S4199" t="inlineStr">
        <is>
          <t>North DC</t>
        </is>
      </c>
      <c r="T4199" s="9">
        <f>VLOOKUP(A4199,Sku_list!$A$1:$D$2323,3,0)</f>
        <v/>
      </c>
      <c r="U4199" s="9">
        <f>VLOOKUP(A4199,Sku_list!$A$1:$D$2323,4,0)*(F4199/1000000*12)</f>
        <v/>
      </c>
      <c r="V4199" s="9">
        <f>VLOOKUP(A4199,Sku_list!$A$1:$D$2323,4,0)*(H4199/1000000*12)</f>
        <v/>
      </c>
      <c r="W4199" s="9">
        <f>VLOOKUP(A4199,Sku_list!$A$1:$D$2323,4,0)*(J4199/1000000*12)</f>
        <v/>
      </c>
      <c r="X4199" s="9">
        <f>VLOOKUP(A4199,Sku_list!$A$1:$D$2323,4,0)*(L4199/1000000*12)</f>
        <v/>
      </c>
      <c r="Y4199" s="9">
        <f>VLOOKUP(A4199,Sku_list!$A$1:$E$2323,5,0)*((J4199+F4199)/1000000000)</f>
        <v/>
      </c>
      <c r="AC4199" s="27">
        <f>(DAY(TODAY())+AB4199)/30</f>
        <v/>
      </c>
    </row>
    <row r="4200">
      <c r="A4200" t="n">
        <v>1611428</v>
      </c>
      <c r="B4200" t="inlineStr">
        <is>
          <t>MaxFresh B 300</t>
        </is>
      </c>
      <c r="C4200" t="inlineStr">
        <is>
          <t>IN96</t>
        </is>
      </c>
      <c r="D4200" t="n">
        <v>0</v>
      </c>
      <c r="E4200" t="n">
        <v>0</v>
      </c>
      <c r="F4200" t="n">
        <v>0</v>
      </c>
      <c r="G4200" t="n">
        <v>0</v>
      </c>
      <c r="H4200" t="n">
        <v>0</v>
      </c>
      <c r="I4200" t="n">
        <v>0</v>
      </c>
      <c r="J4200" t="n">
        <v>0</v>
      </c>
      <c r="K4200" t="n">
        <v>0</v>
      </c>
      <c r="L4200" t="n">
        <v>0</v>
      </c>
      <c r="M4200" t="n">
        <v>0</v>
      </c>
      <c r="N4200" t="n">
        <v>0</v>
      </c>
      <c r="P4200" s="27" t="inlineStr"/>
      <c r="R4200" t="inlineStr">
        <is>
          <t>Goa</t>
        </is>
      </c>
      <c r="S4200" t="inlineStr">
        <is>
          <t>Plant</t>
        </is>
      </c>
      <c r="T4200" s="9">
        <f>VLOOKUP(A4200,Sku_list!$A$1:$D$2323,3,0)</f>
        <v/>
      </c>
      <c r="U4200" s="9">
        <f>VLOOKUP(A4200,Sku_list!$A$1:$D$2323,4,0)*(F4200/1000000*12)</f>
        <v/>
      </c>
      <c r="V4200" s="9">
        <f>VLOOKUP(A4200,Sku_list!$A$1:$D$2323,4,0)*(H4200/1000000*12)</f>
        <v/>
      </c>
      <c r="W4200" s="9">
        <f>VLOOKUP(A4200,Sku_list!$A$1:$D$2323,4,0)*(J4200/1000000*12)</f>
        <v/>
      </c>
      <c r="X4200" s="9">
        <f>VLOOKUP(A4200,Sku_list!$A$1:$D$2323,4,0)*(L4200/1000000*12)</f>
        <v/>
      </c>
      <c r="Y4200" s="9">
        <f>VLOOKUP(A4200,Sku_list!$A$1:$E$2323,5,0)*((J4200+F4200)/1000000000)</f>
        <v/>
      </c>
      <c r="AC4200" s="27">
        <f>(DAY(TODAY())+AB4200)/30</f>
        <v/>
      </c>
    </row>
    <row r="4201">
      <c r="A4201" t="n">
        <v>1611428</v>
      </c>
      <c r="B4201" t="inlineStr">
        <is>
          <t>MaxFresh B 300</t>
        </is>
      </c>
      <c r="C4201" t="inlineStr">
        <is>
          <t>IN97</t>
        </is>
      </c>
      <c r="D4201" t="n">
        <v>0</v>
      </c>
      <c r="E4201" t="n">
        <v>0</v>
      </c>
      <c r="F4201" t="n">
        <v>0</v>
      </c>
      <c r="G4201" t="n">
        <v>0</v>
      </c>
      <c r="H4201" t="n">
        <v>0</v>
      </c>
      <c r="I4201" t="n">
        <v>0</v>
      </c>
      <c r="J4201" t="n">
        <v>0</v>
      </c>
      <c r="K4201" t="n">
        <v>0</v>
      </c>
      <c r="L4201" t="n">
        <v>0</v>
      </c>
      <c r="M4201" t="n">
        <v>0</v>
      </c>
      <c r="N4201" t="n">
        <v>0</v>
      </c>
      <c r="P4201" s="27" t="inlineStr"/>
      <c r="R4201" t="inlineStr">
        <is>
          <t>Hubli DC</t>
        </is>
      </c>
      <c r="S4201" t="inlineStr">
        <is>
          <t>South DC</t>
        </is>
      </c>
      <c r="T4201" s="9">
        <f>VLOOKUP(A4201,Sku_list!$A$1:$D$2323,3,0)</f>
        <v/>
      </c>
      <c r="U4201" s="9">
        <f>VLOOKUP(A4201,Sku_list!$A$1:$D$2323,4,0)*(F4201/1000000*12)</f>
        <v/>
      </c>
      <c r="V4201" s="9">
        <f>VLOOKUP(A4201,Sku_list!$A$1:$D$2323,4,0)*(H4201/1000000*12)</f>
        <v/>
      </c>
      <c r="W4201" s="9">
        <f>VLOOKUP(A4201,Sku_list!$A$1:$D$2323,4,0)*(J4201/1000000*12)</f>
        <v/>
      </c>
      <c r="X4201" s="9">
        <f>VLOOKUP(A4201,Sku_list!$A$1:$D$2323,4,0)*(L4201/1000000*12)</f>
        <v/>
      </c>
      <c r="Y4201" s="9">
        <f>VLOOKUP(A4201,Sku_list!$A$1:$E$2323,5,0)*((J4201+F4201)/1000000000)</f>
        <v/>
      </c>
      <c r="AC4201" s="27">
        <f>(DAY(TODAY())+AB4201)/30</f>
        <v/>
      </c>
    </row>
    <row r="4202">
      <c r="A4202" t="n">
        <v>1611439</v>
      </c>
      <c r="B4202" t="inlineStr">
        <is>
          <t>Max Fresh R 150+80+TB</t>
        </is>
      </c>
      <c r="C4202" t="inlineStr">
        <is>
          <t>IN15</t>
        </is>
      </c>
      <c r="D4202" t="n">
        <v>0</v>
      </c>
      <c r="E4202" t="n">
        <v>0</v>
      </c>
      <c r="F4202" t="n">
        <v>0</v>
      </c>
      <c r="G4202" t="n">
        <v>0</v>
      </c>
      <c r="H4202" t="n">
        <v>0</v>
      </c>
      <c r="I4202" t="n">
        <v>0</v>
      </c>
      <c r="J4202" t="n">
        <v>0</v>
      </c>
      <c r="K4202" t="n">
        <v>0</v>
      </c>
      <c r="L4202" t="n">
        <v>0</v>
      </c>
      <c r="M4202" t="n">
        <v>0</v>
      </c>
      <c r="N4202" t="n">
        <v>0</v>
      </c>
      <c r="P4202" s="27" t="inlineStr"/>
      <c r="R4202" t="inlineStr">
        <is>
          <t>Baddi</t>
        </is>
      </c>
      <c r="S4202" t="inlineStr">
        <is>
          <t>Plant</t>
        </is>
      </c>
      <c r="T4202" s="9">
        <f>VLOOKUP(A4202,Sku_list!$A$1:$D$2323,3,0)</f>
        <v/>
      </c>
      <c r="U4202" s="9">
        <f>VLOOKUP(A4202,Sku_list!$A$1:$D$2323,4,0)*(F4202/1000000*12)</f>
        <v/>
      </c>
      <c r="V4202" s="9">
        <f>VLOOKUP(A4202,Sku_list!$A$1:$D$2323,4,0)*(H4202/1000000*12)</f>
        <v/>
      </c>
      <c r="W4202" s="9">
        <f>VLOOKUP(A4202,Sku_list!$A$1:$D$2323,4,0)*(J4202/1000000*12)</f>
        <v/>
      </c>
      <c r="X4202" s="9">
        <f>VLOOKUP(A4202,Sku_list!$A$1:$D$2323,4,0)*(L4202/1000000*12)</f>
        <v/>
      </c>
      <c r="Y4202" s="9">
        <f>VLOOKUP(A4202,Sku_list!$A$1:$E$2323,5,0)*((J4202+F4202)/1000000000)</f>
        <v/>
      </c>
      <c r="AC4202" s="27">
        <f>(DAY(TODAY())+AB4202)/30</f>
        <v/>
      </c>
    </row>
    <row r="4203">
      <c r="A4203" t="n">
        <v>1611439</v>
      </c>
      <c r="B4203" t="inlineStr">
        <is>
          <t>Max Fresh R 150+80+TB</t>
        </is>
      </c>
      <c r="C4203" t="inlineStr">
        <is>
          <t>IN16</t>
        </is>
      </c>
      <c r="D4203" t="n">
        <v>0</v>
      </c>
      <c r="E4203" t="n">
        <v>147</v>
      </c>
      <c r="F4203" t="n">
        <v>0</v>
      </c>
      <c r="G4203" t="n">
        <v>0</v>
      </c>
      <c r="H4203" t="n">
        <v>0</v>
      </c>
      <c r="I4203" t="n">
        <v>0</v>
      </c>
      <c r="J4203" t="n">
        <v>0</v>
      </c>
      <c r="K4203" t="n">
        <v>0</v>
      </c>
      <c r="L4203" t="n">
        <v>0</v>
      </c>
      <c r="M4203" t="n">
        <v>0</v>
      </c>
      <c r="N4203" t="n">
        <v>0</v>
      </c>
      <c r="P4203" s="27" t="inlineStr"/>
      <c r="R4203" t="inlineStr">
        <is>
          <t>Goa</t>
        </is>
      </c>
      <c r="S4203" t="inlineStr">
        <is>
          <t>Plant</t>
        </is>
      </c>
      <c r="T4203" s="9">
        <f>VLOOKUP(A4203,Sku_list!$A$1:$D$2323,3,0)</f>
        <v/>
      </c>
      <c r="U4203" s="9">
        <f>VLOOKUP(A4203,Sku_list!$A$1:$D$2323,4,0)*(F4203/1000000*12)</f>
        <v/>
      </c>
      <c r="V4203" s="9">
        <f>VLOOKUP(A4203,Sku_list!$A$1:$D$2323,4,0)*(H4203/1000000*12)</f>
        <v/>
      </c>
      <c r="W4203" s="9">
        <f>VLOOKUP(A4203,Sku_list!$A$1:$D$2323,4,0)*(J4203/1000000*12)</f>
        <v/>
      </c>
      <c r="X4203" s="9">
        <f>VLOOKUP(A4203,Sku_list!$A$1:$D$2323,4,0)*(L4203/1000000*12)</f>
        <v/>
      </c>
      <c r="Y4203" s="9">
        <f>VLOOKUP(A4203,Sku_list!$A$1:$E$2323,5,0)*((J4203+F4203)/1000000000)</f>
        <v/>
      </c>
      <c r="AC4203" s="27">
        <f>(DAY(TODAY())+AB4203)/30</f>
        <v/>
      </c>
    </row>
    <row r="4204">
      <c r="A4204" t="n">
        <v>1611439</v>
      </c>
      <c r="B4204" t="inlineStr">
        <is>
          <t>Max Fresh R 150+80+TB</t>
        </is>
      </c>
      <c r="C4204" t="inlineStr">
        <is>
          <t>IN60</t>
        </is>
      </c>
      <c r="D4204" t="n">
        <v>0</v>
      </c>
      <c r="E4204" t="n">
        <v>150</v>
      </c>
      <c r="F4204" t="n">
        <v>0</v>
      </c>
      <c r="G4204" t="n">
        <v>258</v>
      </c>
      <c r="H4204" t="n">
        <v>301</v>
      </c>
      <c r="I4204" t="n">
        <v>0</v>
      </c>
      <c r="J4204" t="n">
        <v>44</v>
      </c>
      <c r="K4204" t="n">
        <v>20</v>
      </c>
      <c r="L4204" t="n">
        <v>0</v>
      </c>
      <c r="M4204" t="n">
        <v>-345</v>
      </c>
      <c r="N4204" t="n">
        <v>345</v>
      </c>
      <c r="P4204" s="27" t="inlineStr"/>
      <c r="R4204" t="inlineStr">
        <is>
          <t>Mumbai</t>
        </is>
      </c>
      <c r="S4204" t="inlineStr">
        <is>
          <t>West</t>
        </is>
      </c>
      <c r="T4204" s="9">
        <f>VLOOKUP(A4204,Sku_list!$A$1:$D$2323,3,0)</f>
        <v/>
      </c>
      <c r="U4204" s="9">
        <f>VLOOKUP(A4204,Sku_list!$A$1:$D$2323,4,0)*(F4204/1000000*12)</f>
        <v/>
      </c>
      <c r="V4204" s="9">
        <f>VLOOKUP(A4204,Sku_list!$A$1:$D$2323,4,0)*(H4204/1000000*12)</f>
        <v/>
      </c>
      <c r="W4204" s="9">
        <f>VLOOKUP(A4204,Sku_list!$A$1:$D$2323,4,0)*(J4204/1000000*12)</f>
        <v/>
      </c>
      <c r="X4204" s="9">
        <f>VLOOKUP(A4204,Sku_list!$A$1:$D$2323,4,0)*(L4204/1000000*12)</f>
        <v/>
      </c>
      <c r="Y4204" s="9">
        <f>VLOOKUP(A4204,Sku_list!$A$1:$E$2323,5,0)*((J4204+F4204)/1000000000)</f>
        <v/>
      </c>
      <c r="AC4204" s="27">
        <f>(DAY(TODAY())+AB4204)/30</f>
        <v/>
      </c>
    </row>
    <row r="4205">
      <c r="A4205" t="n">
        <v>1611439</v>
      </c>
      <c r="B4205" t="inlineStr">
        <is>
          <t>Max Fresh R 150+80+TB</t>
        </is>
      </c>
      <c r="C4205" t="inlineStr">
        <is>
          <t>IN61</t>
        </is>
      </c>
      <c r="D4205" t="n">
        <v>0</v>
      </c>
      <c r="E4205" t="n">
        <v>0</v>
      </c>
      <c r="F4205" t="n">
        <v>6</v>
      </c>
      <c r="G4205" t="n">
        <v>738</v>
      </c>
      <c r="H4205" t="n">
        <v>225</v>
      </c>
      <c r="I4205" t="n">
        <v>0</v>
      </c>
      <c r="J4205" t="n">
        <v>153</v>
      </c>
      <c r="K4205" t="n">
        <v>60</v>
      </c>
      <c r="L4205" t="n">
        <v>0</v>
      </c>
      <c r="M4205" t="n">
        <v>-384</v>
      </c>
      <c r="N4205" t="n">
        <v>384</v>
      </c>
      <c r="P4205" s="27" t="inlineStr"/>
      <c r="R4205" t="inlineStr">
        <is>
          <t>Delhi</t>
        </is>
      </c>
      <c r="S4205" t="inlineStr">
        <is>
          <t>North</t>
        </is>
      </c>
      <c r="T4205" s="9">
        <f>VLOOKUP(A4205,Sku_list!$A$1:$D$2323,3,0)</f>
        <v/>
      </c>
      <c r="U4205" s="9">
        <f>VLOOKUP(A4205,Sku_list!$A$1:$D$2323,4,0)*(F4205/1000000*12)</f>
        <v/>
      </c>
      <c r="V4205" s="9">
        <f>VLOOKUP(A4205,Sku_list!$A$1:$D$2323,4,0)*(H4205/1000000*12)</f>
        <v/>
      </c>
      <c r="W4205" s="9">
        <f>VLOOKUP(A4205,Sku_list!$A$1:$D$2323,4,0)*(J4205/1000000*12)</f>
        <v/>
      </c>
      <c r="X4205" s="9">
        <f>VLOOKUP(A4205,Sku_list!$A$1:$D$2323,4,0)*(L4205/1000000*12)</f>
        <v/>
      </c>
      <c r="Y4205" s="9">
        <f>VLOOKUP(A4205,Sku_list!$A$1:$E$2323,5,0)*((J4205+F4205)/1000000000)</f>
        <v/>
      </c>
      <c r="AC4205" s="27">
        <f>(DAY(TODAY())+AB4205)/30</f>
        <v/>
      </c>
    </row>
    <row r="4206">
      <c r="A4206" t="n">
        <v>1611439</v>
      </c>
      <c r="B4206" t="inlineStr">
        <is>
          <t>Max Fresh R 150+80+TB</t>
        </is>
      </c>
      <c r="C4206" t="inlineStr">
        <is>
          <t>IN62</t>
        </is>
      </c>
      <c r="D4206" t="n">
        <v>0</v>
      </c>
      <c r="E4206" t="n">
        <v>0</v>
      </c>
      <c r="F4206" t="n">
        <v>600</v>
      </c>
      <c r="G4206" t="n">
        <v>219</v>
      </c>
      <c r="H4206" t="n">
        <v>174</v>
      </c>
      <c r="I4206" t="n">
        <v>0</v>
      </c>
      <c r="J4206" t="n">
        <v>69</v>
      </c>
      <c r="K4206" t="n">
        <v>639</v>
      </c>
      <c r="L4206" t="n">
        <v>0</v>
      </c>
      <c r="M4206" t="n">
        <v>-843</v>
      </c>
      <c r="N4206" t="n">
        <v>843</v>
      </c>
      <c r="P4206" s="27" t="inlineStr"/>
      <c r="R4206" t="inlineStr">
        <is>
          <t>Calcutta</t>
        </is>
      </c>
      <c r="S4206" t="inlineStr">
        <is>
          <t>East</t>
        </is>
      </c>
      <c r="T4206" s="9">
        <f>VLOOKUP(A4206,Sku_list!$A$1:$D$2323,3,0)</f>
        <v/>
      </c>
      <c r="U4206" s="9">
        <f>VLOOKUP(A4206,Sku_list!$A$1:$D$2323,4,0)*(F4206/1000000*12)</f>
        <v/>
      </c>
      <c r="V4206" s="9">
        <f>VLOOKUP(A4206,Sku_list!$A$1:$D$2323,4,0)*(H4206/1000000*12)</f>
        <v/>
      </c>
      <c r="W4206" s="9">
        <f>VLOOKUP(A4206,Sku_list!$A$1:$D$2323,4,0)*(J4206/1000000*12)</f>
        <v/>
      </c>
      <c r="X4206" s="9">
        <f>VLOOKUP(A4206,Sku_list!$A$1:$D$2323,4,0)*(L4206/1000000*12)</f>
        <v/>
      </c>
      <c r="Y4206" s="9">
        <f>VLOOKUP(A4206,Sku_list!$A$1:$E$2323,5,0)*((J4206+F4206)/1000000000)</f>
        <v/>
      </c>
      <c r="AC4206" s="27">
        <f>(DAY(TODAY())+AB4206)/30</f>
        <v/>
      </c>
    </row>
    <row r="4207">
      <c r="A4207" t="n">
        <v>1611439</v>
      </c>
      <c r="B4207" t="inlineStr">
        <is>
          <t>Max Fresh R 150+80+TB</t>
        </is>
      </c>
      <c r="C4207" t="inlineStr">
        <is>
          <t>IN63</t>
        </is>
      </c>
      <c r="D4207" t="n">
        <v>0</v>
      </c>
      <c r="E4207" t="n">
        <v>30</v>
      </c>
      <c r="F4207" t="n">
        <v>0</v>
      </c>
      <c r="G4207" t="n">
        <v>186</v>
      </c>
      <c r="H4207" t="n">
        <v>153</v>
      </c>
      <c r="I4207" t="n">
        <v>0</v>
      </c>
      <c r="J4207" t="n">
        <v>87</v>
      </c>
      <c r="K4207" t="n">
        <v>39</v>
      </c>
      <c r="L4207" t="n">
        <v>0</v>
      </c>
      <c r="M4207" t="n">
        <v>-240</v>
      </c>
      <c r="N4207" t="n">
        <v>240</v>
      </c>
      <c r="P4207" s="27" t="inlineStr"/>
      <c r="R4207" t="inlineStr">
        <is>
          <t>Trichy</t>
        </is>
      </c>
      <c r="S4207" t="inlineStr">
        <is>
          <t>South</t>
        </is>
      </c>
      <c r="T4207" s="9">
        <f>VLOOKUP(A4207,Sku_list!$A$1:$D$2323,3,0)</f>
        <v/>
      </c>
      <c r="U4207" s="9">
        <f>VLOOKUP(A4207,Sku_list!$A$1:$D$2323,4,0)*(F4207/1000000*12)</f>
        <v/>
      </c>
      <c r="V4207" s="9">
        <f>VLOOKUP(A4207,Sku_list!$A$1:$D$2323,4,0)*(H4207/1000000*12)</f>
        <v/>
      </c>
      <c r="W4207" s="9">
        <f>VLOOKUP(A4207,Sku_list!$A$1:$D$2323,4,0)*(J4207/1000000*12)</f>
        <v/>
      </c>
      <c r="X4207" s="9">
        <f>VLOOKUP(A4207,Sku_list!$A$1:$D$2323,4,0)*(L4207/1000000*12)</f>
        <v/>
      </c>
      <c r="Y4207" s="9">
        <f>VLOOKUP(A4207,Sku_list!$A$1:$E$2323,5,0)*((J4207+F4207)/1000000000)</f>
        <v/>
      </c>
      <c r="AC4207" s="27">
        <f>(DAY(TODAY())+AB4207)/30</f>
        <v/>
      </c>
    </row>
    <row r="4208">
      <c r="A4208" t="n">
        <v>1611439</v>
      </c>
      <c r="B4208" t="inlineStr">
        <is>
          <t>Max Fresh R 150+80+TB</t>
        </is>
      </c>
      <c r="C4208" t="inlineStr">
        <is>
          <t>IN64</t>
        </is>
      </c>
      <c r="D4208" t="n">
        <v>0</v>
      </c>
      <c r="E4208" t="n">
        <v>0</v>
      </c>
      <c r="F4208" t="n">
        <v>0</v>
      </c>
      <c r="G4208" t="n">
        <v>180</v>
      </c>
      <c r="H4208" t="n">
        <v>132</v>
      </c>
      <c r="I4208" t="n">
        <v>0</v>
      </c>
      <c r="J4208" t="n">
        <v>201</v>
      </c>
      <c r="K4208" t="n">
        <v>156</v>
      </c>
      <c r="L4208" t="n">
        <v>0</v>
      </c>
      <c r="M4208" t="n">
        <v>-333</v>
      </c>
      <c r="N4208" t="n">
        <v>333</v>
      </c>
      <c r="P4208" s="27" t="inlineStr"/>
      <c r="R4208" t="inlineStr">
        <is>
          <t>Chennai</t>
        </is>
      </c>
      <c r="S4208" t="inlineStr">
        <is>
          <t>South</t>
        </is>
      </c>
      <c r="T4208" s="9">
        <f>VLOOKUP(A4208,Sku_list!$A$1:$D$2323,3,0)</f>
        <v/>
      </c>
      <c r="U4208" s="9">
        <f>VLOOKUP(A4208,Sku_list!$A$1:$D$2323,4,0)*(F4208/1000000*12)</f>
        <v/>
      </c>
      <c r="V4208" s="9">
        <f>VLOOKUP(A4208,Sku_list!$A$1:$D$2323,4,0)*(H4208/1000000*12)</f>
        <v/>
      </c>
      <c r="W4208" s="9">
        <f>VLOOKUP(A4208,Sku_list!$A$1:$D$2323,4,0)*(J4208/1000000*12)</f>
        <v/>
      </c>
      <c r="X4208" s="9">
        <f>VLOOKUP(A4208,Sku_list!$A$1:$D$2323,4,0)*(L4208/1000000*12)</f>
        <v/>
      </c>
      <c r="Y4208" s="9">
        <f>VLOOKUP(A4208,Sku_list!$A$1:$E$2323,5,0)*((J4208+F4208)/1000000000)</f>
        <v/>
      </c>
      <c r="AC4208" s="27">
        <f>(DAY(TODAY())+AB4208)/30</f>
        <v/>
      </c>
    </row>
    <row r="4209">
      <c r="A4209" t="n">
        <v>1611439</v>
      </c>
      <c r="B4209" t="inlineStr">
        <is>
          <t>Max Fresh R 150+80+TB</t>
        </is>
      </c>
      <c r="C4209" t="inlineStr">
        <is>
          <t>IN65</t>
        </is>
      </c>
      <c r="D4209" t="n">
        <v>0</v>
      </c>
      <c r="E4209" t="n">
        <v>24</v>
      </c>
      <c r="F4209" t="n">
        <v>0</v>
      </c>
      <c r="G4209" t="n">
        <v>433</v>
      </c>
      <c r="H4209" t="n">
        <v>103</v>
      </c>
      <c r="I4209" t="n">
        <v>0</v>
      </c>
      <c r="J4209" t="n">
        <v>68</v>
      </c>
      <c r="K4209" t="n">
        <v>20</v>
      </c>
      <c r="L4209" t="n">
        <v>0</v>
      </c>
      <c r="M4209" t="n">
        <v>-171</v>
      </c>
      <c r="N4209" t="n">
        <v>171</v>
      </c>
      <c r="P4209" s="27" t="inlineStr"/>
      <c r="R4209" t="inlineStr">
        <is>
          <t>Kanpur</t>
        </is>
      </c>
      <c r="S4209" t="inlineStr">
        <is>
          <t>North</t>
        </is>
      </c>
      <c r="T4209" s="9">
        <f>VLOOKUP(A4209,Sku_list!$A$1:$D$2323,3,0)</f>
        <v/>
      </c>
      <c r="U4209" s="9">
        <f>VLOOKUP(A4209,Sku_list!$A$1:$D$2323,4,0)*(F4209/1000000*12)</f>
        <v/>
      </c>
      <c r="V4209" s="9">
        <f>VLOOKUP(A4209,Sku_list!$A$1:$D$2323,4,0)*(H4209/1000000*12)</f>
        <v/>
      </c>
      <c r="W4209" s="9">
        <f>VLOOKUP(A4209,Sku_list!$A$1:$D$2323,4,0)*(J4209/1000000*12)</f>
        <v/>
      </c>
      <c r="X4209" s="9">
        <f>VLOOKUP(A4209,Sku_list!$A$1:$D$2323,4,0)*(L4209/1000000*12)</f>
        <v/>
      </c>
      <c r="Y4209" s="9">
        <f>VLOOKUP(A4209,Sku_list!$A$1:$E$2323,5,0)*((J4209+F4209)/1000000000)</f>
        <v/>
      </c>
      <c r="AC4209" s="27">
        <f>(DAY(TODAY())+AB4209)/30</f>
        <v/>
      </c>
    </row>
    <row r="4210">
      <c r="A4210" t="n">
        <v>1611439</v>
      </c>
      <c r="B4210" t="inlineStr">
        <is>
          <t>Max Fresh R 150+80+TB</t>
        </is>
      </c>
      <c r="C4210" t="inlineStr">
        <is>
          <t>IN66</t>
        </is>
      </c>
      <c r="D4210" t="n">
        <v>0</v>
      </c>
      <c r="E4210" t="n">
        <v>0</v>
      </c>
      <c r="F4210" t="n">
        <v>0</v>
      </c>
      <c r="G4210" t="n">
        <v>150</v>
      </c>
      <c r="H4210" t="n">
        <v>30</v>
      </c>
      <c r="I4210" t="n">
        <v>0</v>
      </c>
      <c r="J4210" t="n">
        <v>2</v>
      </c>
      <c r="K4210" t="n">
        <v>52</v>
      </c>
      <c r="L4210" t="n">
        <v>0</v>
      </c>
      <c r="M4210" t="n">
        <v>-32</v>
      </c>
      <c r="N4210" t="n">
        <v>32</v>
      </c>
      <c r="P4210" s="27" t="inlineStr"/>
      <c r="R4210" t="inlineStr">
        <is>
          <t>Bhubaneshwar</t>
        </is>
      </c>
      <c r="S4210" t="inlineStr">
        <is>
          <t>East</t>
        </is>
      </c>
      <c r="T4210" s="9">
        <f>VLOOKUP(A4210,Sku_list!$A$1:$D$2323,3,0)</f>
        <v/>
      </c>
      <c r="U4210" s="9">
        <f>VLOOKUP(A4210,Sku_list!$A$1:$D$2323,4,0)*(F4210/1000000*12)</f>
        <v/>
      </c>
      <c r="V4210" s="9">
        <f>VLOOKUP(A4210,Sku_list!$A$1:$D$2323,4,0)*(H4210/1000000*12)</f>
        <v/>
      </c>
      <c r="W4210" s="9">
        <f>VLOOKUP(A4210,Sku_list!$A$1:$D$2323,4,0)*(J4210/1000000*12)</f>
        <v/>
      </c>
      <c r="X4210" s="9">
        <f>VLOOKUP(A4210,Sku_list!$A$1:$D$2323,4,0)*(L4210/1000000*12)</f>
        <v/>
      </c>
      <c r="Y4210" s="9">
        <f>VLOOKUP(A4210,Sku_list!$A$1:$E$2323,5,0)*((J4210+F4210)/1000000000)</f>
        <v/>
      </c>
      <c r="AC4210" s="27">
        <f>(DAY(TODAY())+AB4210)/30</f>
        <v/>
      </c>
    </row>
    <row r="4211">
      <c r="A4211" t="n">
        <v>1611439</v>
      </c>
      <c r="B4211" t="inlineStr">
        <is>
          <t>Max Fresh R 150+80+TB</t>
        </is>
      </c>
      <c r="C4211" t="inlineStr">
        <is>
          <t>IN67</t>
        </is>
      </c>
      <c r="D4211" t="n">
        <v>0</v>
      </c>
      <c r="E4211" t="n">
        <v>141</v>
      </c>
      <c r="F4211" t="n">
        <v>0</v>
      </c>
      <c r="G4211" t="n">
        <v>438</v>
      </c>
      <c r="H4211" t="n">
        <v>318</v>
      </c>
      <c r="I4211" t="n">
        <v>0</v>
      </c>
      <c r="J4211" t="n">
        <v>232</v>
      </c>
      <c r="K4211" t="n">
        <v>169</v>
      </c>
      <c r="L4211" t="n">
        <v>0</v>
      </c>
      <c r="M4211" t="n">
        <v>-550</v>
      </c>
      <c r="N4211" t="n">
        <v>550</v>
      </c>
      <c r="P4211" s="27" t="inlineStr"/>
      <c r="R4211" t="inlineStr">
        <is>
          <t>Indore</t>
        </is>
      </c>
      <c r="S4211" t="inlineStr">
        <is>
          <t>West</t>
        </is>
      </c>
      <c r="T4211" s="9">
        <f>VLOOKUP(A4211,Sku_list!$A$1:$D$2323,3,0)</f>
        <v/>
      </c>
      <c r="U4211" s="9">
        <f>VLOOKUP(A4211,Sku_list!$A$1:$D$2323,4,0)*(F4211/1000000*12)</f>
        <v/>
      </c>
      <c r="V4211" s="9">
        <f>VLOOKUP(A4211,Sku_list!$A$1:$D$2323,4,0)*(H4211/1000000*12)</f>
        <v/>
      </c>
      <c r="W4211" s="9">
        <f>VLOOKUP(A4211,Sku_list!$A$1:$D$2323,4,0)*(J4211/1000000*12)</f>
        <v/>
      </c>
      <c r="X4211" s="9">
        <f>VLOOKUP(A4211,Sku_list!$A$1:$D$2323,4,0)*(L4211/1000000*12)</f>
        <v/>
      </c>
      <c r="Y4211" s="9">
        <f>VLOOKUP(A4211,Sku_list!$A$1:$E$2323,5,0)*((J4211+F4211)/1000000000)</f>
        <v/>
      </c>
      <c r="AC4211" s="27">
        <f>(DAY(TODAY())+AB4211)/30</f>
        <v/>
      </c>
    </row>
    <row r="4212">
      <c r="A4212" t="n">
        <v>1611439</v>
      </c>
      <c r="B4212" t="inlineStr">
        <is>
          <t>Max Fresh R 150+80+TB</t>
        </is>
      </c>
      <c r="C4212" t="inlineStr">
        <is>
          <t>IN68</t>
        </is>
      </c>
      <c r="D4212" t="n">
        <v>0</v>
      </c>
      <c r="E4212" t="n">
        <v>1200</v>
      </c>
      <c r="F4212" t="n">
        <v>0</v>
      </c>
      <c r="G4212" t="n">
        <v>2112</v>
      </c>
      <c r="H4212" t="n">
        <v>1347</v>
      </c>
      <c r="I4212" t="n">
        <v>0</v>
      </c>
      <c r="J4212" t="n">
        <v>1719</v>
      </c>
      <c r="K4212" t="n">
        <v>1101</v>
      </c>
      <c r="L4212" t="n">
        <v>0</v>
      </c>
      <c r="M4212" t="n">
        <v>-3066</v>
      </c>
      <c r="N4212" t="n">
        <v>3066</v>
      </c>
      <c r="P4212" s="27" t="inlineStr"/>
      <c r="R4212" t="inlineStr">
        <is>
          <t>Baroda</t>
        </is>
      </c>
      <c r="S4212" t="inlineStr">
        <is>
          <t>West</t>
        </is>
      </c>
      <c r="T4212" s="9">
        <f>VLOOKUP(A4212,Sku_list!$A$1:$D$2323,3,0)</f>
        <v/>
      </c>
      <c r="U4212" s="9">
        <f>VLOOKUP(A4212,Sku_list!$A$1:$D$2323,4,0)*(F4212/1000000*12)</f>
        <v/>
      </c>
      <c r="V4212" s="9">
        <f>VLOOKUP(A4212,Sku_list!$A$1:$D$2323,4,0)*(H4212/1000000*12)</f>
        <v/>
      </c>
      <c r="W4212" s="9">
        <f>VLOOKUP(A4212,Sku_list!$A$1:$D$2323,4,0)*(J4212/1000000*12)</f>
        <v/>
      </c>
      <c r="X4212" s="9">
        <f>VLOOKUP(A4212,Sku_list!$A$1:$D$2323,4,0)*(L4212/1000000*12)</f>
        <v/>
      </c>
      <c r="Y4212" s="9">
        <f>VLOOKUP(A4212,Sku_list!$A$1:$E$2323,5,0)*((J4212+F4212)/1000000000)</f>
        <v/>
      </c>
      <c r="AC4212" s="27">
        <f>(DAY(TODAY())+AB4212)/30</f>
        <v/>
      </c>
    </row>
    <row r="4213">
      <c r="A4213" t="n">
        <v>1611439</v>
      </c>
      <c r="B4213" t="inlineStr">
        <is>
          <t>Max Fresh R 150+80+TB</t>
        </is>
      </c>
      <c r="C4213" t="inlineStr">
        <is>
          <t>IN69</t>
        </is>
      </c>
      <c r="D4213" t="n">
        <v>0</v>
      </c>
      <c r="E4213" t="n">
        <v>72</v>
      </c>
      <c r="F4213" t="n">
        <v>0</v>
      </c>
      <c r="G4213" t="n">
        <v>378</v>
      </c>
      <c r="H4213" t="n">
        <v>405</v>
      </c>
      <c r="I4213" t="n">
        <v>0</v>
      </c>
      <c r="J4213" t="n">
        <v>384</v>
      </c>
      <c r="K4213" t="n">
        <v>381</v>
      </c>
      <c r="L4213" t="n">
        <v>0</v>
      </c>
      <c r="M4213" t="n">
        <v>-789</v>
      </c>
      <c r="N4213" t="n">
        <v>789</v>
      </c>
      <c r="P4213" s="27" t="inlineStr"/>
      <c r="R4213" t="inlineStr">
        <is>
          <t>Hyderabad</t>
        </is>
      </c>
      <c r="S4213" t="inlineStr">
        <is>
          <t>South</t>
        </is>
      </c>
      <c r="T4213" s="9">
        <f>VLOOKUP(A4213,Sku_list!$A$1:$D$2323,3,0)</f>
        <v/>
      </c>
      <c r="U4213" s="9">
        <f>VLOOKUP(A4213,Sku_list!$A$1:$D$2323,4,0)*(F4213/1000000*12)</f>
        <v/>
      </c>
      <c r="V4213" s="9">
        <f>VLOOKUP(A4213,Sku_list!$A$1:$D$2323,4,0)*(H4213/1000000*12)</f>
        <v/>
      </c>
      <c r="W4213" s="9">
        <f>VLOOKUP(A4213,Sku_list!$A$1:$D$2323,4,0)*(J4213/1000000*12)</f>
        <v/>
      </c>
      <c r="X4213" s="9">
        <f>VLOOKUP(A4213,Sku_list!$A$1:$D$2323,4,0)*(L4213/1000000*12)</f>
        <v/>
      </c>
      <c r="Y4213" s="9">
        <f>VLOOKUP(A4213,Sku_list!$A$1:$E$2323,5,0)*((J4213+F4213)/1000000000)</f>
        <v/>
      </c>
      <c r="AC4213" s="27">
        <f>(DAY(TODAY())+AB4213)/30</f>
        <v/>
      </c>
    </row>
    <row r="4214">
      <c r="A4214" t="n">
        <v>1611439</v>
      </c>
      <c r="B4214" t="inlineStr">
        <is>
          <t>Max Fresh R 150+80+TB</t>
        </is>
      </c>
      <c r="C4214" t="inlineStr">
        <is>
          <t>IN70</t>
        </is>
      </c>
      <c r="D4214" t="n">
        <v>402</v>
      </c>
      <c r="E4214" t="n">
        <v>108</v>
      </c>
      <c r="F4214" t="n">
        <v>0</v>
      </c>
      <c r="G4214" t="n">
        <v>183</v>
      </c>
      <c r="H4214" t="n">
        <v>123</v>
      </c>
      <c r="I4214" t="n">
        <v>0</v>
      </c>
      <c r="J4214" t="n">
        <v>387</v>
      </c>
      <c r="K4214" t="n">
        <v>318</v>
      </c>
      <c r="L4214" t="n">
        <v>0</v>
      </c>
      <c r="M4214" t="n">
        <v>-510</v>
      </c>
      <c r="N4214" t="n">
        <v>510</v>
      </c>
      <c r="P4214" s="27" t="inlineStr"/>
      <c r="R4214" t="inlineStr">
        <is>
          <t>Allepy</t>
        </is>
      </c>
      <c r="S4214" t="inlineStr">
        <is>
          <t>South</t>
        </is>
      </c>
      <c r="T4214" s="9">
        <f>VLOOKUP(A4214,Sku_list!$A$1:$D$2323,3,0)</f>
        <v/>
      </c>
      <c r="U4214" s="9">
        <f>VLOOKUP(A4214,Sku_list!$A$1:$D$2323,4,0)*(F4214/1000000*12)</f>
        <v/>
      </c>
      <c r="V4214" s="9">
        <f>VLOOKUP(A4214,Sku_list!$A$1:$D$2323,4,0)*(H4214/1000000*12)</f>
        <v/>
      </c>
      <c r="W4214" s="9">
        <f>VLOOKUP(A4214,Sku_list!$A$1:$D$2323,4,0)*(J4214/1000000*12)</f>
        <v/>
      </c>
      <c r="X4214" s="9">
        <f>VLOOKUP(A4214,Sku_list!$A$1:$D$2323,4,0)*(L4214/1000000*12)</f>
        <v/>
      </c>
      <c r="Y4214" s="9">
        <f>VLOOKUP(A4214,Sku_list!$A$1:$E$2323,5,0)*((J4214+F4214)/1000000000)</f>
        <v/>
      </c>
      <c r="AC4214" s="27">
        <f>(DAY(TODAY())+AB4214)/30</f>
        <v/>
      </c>
    </row>
    <row r="4215">
      <c r="A4215" t="n">
        <v>1611439</v>
      </c>
      <c r="B4215" t="inlineStr">
        <is>
          <t>Max Fresh R 150+80+TB</t>
        </is>
      </c>
      <c r="C4215" t="inlineStr">
        <is>
          <t>IN71</t>
        </is>
      </c>
      <c r="D4215" t="n">
        <v>0</v>
      </c>
      <c r="E4215" t="n">
        <v>300</v>
      </c>
      <c r="F4215" t="n">
        <v>0</v>
      </c>
      <c r="G4215" t="n">
        <v>390</v>
      </c>
      <c r="H4215" t="n">
        <v>279</v>
      </c>
      <c r="I4215" t="n">
        <v>0</v>
      </c>
      <c r="J4215" t="n">
        <v>578</v>
      </c>
      <c r="K4215" t="n">
        <v>539</v>
      </c>
      <c r="L4215" t="n">
        <v>0</v>
      </c>
      <c r="M4215" t="n">
        <v>-857</v>
      </c>
      <c r="N4215" t="n">
        <v>857</v>
      </c>
      <c r="P4215" s="27" t="inlineStr"/>
      <c r="R4215" t="inlineStr">
        <is>
          <t>Bangalore</t>
        </is>
      </c>
      <c r="S4215" t="inlineStr">
        <is>
          <t>South</t>
        </is>
      </c>
      <c r="T4215" s="9">
        <f>VLOOKUP(A4215,Sku_list!$A$1:$D$2323,3,0)</f>
        <v/>
      </c>
      <c r="U4215" s="9">
        <f>VLOOKUP(A4215,Sku_list!$A$1:$D$2323,4,0)*(F4215/1000000*12)</f>
        <v/>
      </c>
      <c r="V4215" s="9">
        <f>VLOOKUP(A4215,Sku_list!$A$1:$D$2323,4,0)*(H4215/1000000*12)</f>
        <v/>
      </c>
      <c r="W4215" s="9">
        <f>VLOOKUP(A4215,Sku_list!$A$1:$D$2323,4,0)*(J4215/1000000*12)</f>
        <v/>
      </c>
      <c r="X4215" s="9">
        <f>VLOOKUP(A4215,Sku_list!$A$1:$D$2323,4,0)*(L4215/1000000*12)</f>
        <v/>
      </c>
      <c r="Y4215" s="9">
        <f>VLOOKUP(A4215,Sku_list!$A$1:$E$2323,5,0)*((J4215+F4215)/1000000000)</f>
        <v/>
      </c>
      <c r="AC4215" s="27">
        <f>(DAY(TODAY())+AB4215)/30</f>
        <v/>
      </c>
    </row>
    <row r="4216">
      <c r="A4216" t="n">
        <v>1611439</v>
      </c>
      <c r="B4216" t="inlineStr">
        <is>
          <t>Max Fresh R 150+80+TB</t>
        </is>
      </c>
      <c r="C4216" t="inlineStr">
        <is>
          <t>IN72</t>
        </is>
      </c>
      <c r="D4216" t="n">
        <v>0</v>
      </c>
      <c r="E4216" t="n">
        <v>0</v>
      </c>
      <c r="F4216" t="n">
        <v>45</v>
      </c>
      <c r="G4216" t="n">
        <v>66</v>
      </c>
      <c r="H4216" t="n">
        <v>0</v>
      </c>
      <c r="I4216" t="n">
        <v>0</v>
      </c>
      <c r="J4216" t="n">
        <v>6</v>
      </c>
      <c r="K4216" t="n">
        <v>48</v>
      </c>
      <c r="L4216" t="n">
        <v>0</v>
      </c>
      <c r="M4216" t="n">
        <v>-51</v>
      </c>
      <c r="N4216" t="n">
        <v>51</v>
      </c>
      <c r="P4216" s="27" t="inlineStr"/>
      <c r="R4216" t="inlineStr">
        <is>
          <t>Gauhati</t>
        </is>
      </c>
      <c r="S4216" t="inlineStr">
        <is>
          <t>East</t>
        </is>
      </c>
      <c r="T4216" s="9">
        <f>VLOOKUP(A4216,Sku_list!$A$1:$D$2323,3,0)</f>
        <v/>
      </c>
      <c r="U4216" s="9">
        <f>VLOOKUP(A4216,Sku_list!$A$1:$D$2323,4,0)*(F4216/1000000*12)</f>
        <v/>
      </c>
      <c r="V4216" s="9">
        <f>VLOOKUP(A4216,Sku_list!$A$1:$D$2323,4,0)*(H4216/1000000*12)</f>
        <v/>
      </c>
      <c r="W4216" s="9">
        <f>VLOOKUP(A4216,Sku_list!$A$1:$D$2323,4,0)*(J4216/1000000*12)</f>
        <v/>
      </c>
      <c r="X4216" s="9">
        <f>VLOOKUP(A4216,Sku_list!$A$1:$D$2323,4,0)*(L4216/1000000*12)</f>
        <v/>
      </c>
      <c r="Y4216" s="9">
        <f>VLOOKUP(A4216,Sku_list!$A$1:$E$2323,5,0)*((J4216+F4216)/1000000000)</f>
        <v/>
      </c>
      <c r="AC4216" s="27">
        <f>(DAY(TODAY())+AB4216)/30</f>
        <v/>
      </c>
    </row>
    <row r="4217">
      <c r="A4217" t="n">
        <v>1611439</v>
      </c>
      <c r="B4217" t="inlineStr">
        <is>
          <t>Max Fresh R 150+80+TB</t>
        </is>
      </c>
      <c r="C4217" t="inlineStr">
        <is>
          <t>IN73</t>
        </is>
      </c>
      <c r="D4217" t="n">
        <v>0</v>
      </c>
      <c r="E4217" t="n">
        <v>0</v>
      </c>
      <c r="F4217" t="n">
        <v>0</v>
      </c>
      <c r="G4217" t="n">
        <v>117</v>
      </c>
      <c r="H4217" t="n">
        <v>0</v>
      </c>
      <c r="I4217" t="n">
        <v>0</v>
      </c>
      <c r="J4217" t="n">
        <v>0</v>
      </c>
      <c r="K4217" t="n">
        <v>27</v>
      </c>
      <c r="L4217" t="n">
        <v>0</v>
      </c>
      <c r="M4217" t="n">
        <v>0</v>
      </c>
      <c r="N4217" t="n">
        <v>0</v>
      </c>
      <c r="P4217" s="27" t="inlineStr"/>
      <c r="R4217" t="inlineStr">
        <is>
          <t>Patna</t>
        </is>
      </c>
      <c r="S4217" t="inlineStr">
        <is>
          <t>East</t>
        </is>
      </c>
      <c r="T4217" s="9">
        <f>VLOOKUP(A4217,Sku_list!$A$1:$D$2323,3,0)</f>
        <v/>
      </c>
      <c r="U4217" s="9">
        <f>VLOOKUP(A4217,Sku_list!$A$1:$D$2323,4,0)*(F4217/1000000*12)</f>
        <v/>
      </c>
      <c r="V4217" s="9">
        <f>VLOOKUP(A4217,Sku_list!$A$1:$D$2323,4,0)*(H4217/1000000*12)</f>
        <v/>
      </c>
      <c r="W4217" s="9">
        <f>VLOOKUP(A4217,Sku_list!$A$1:$D$2323,4,0)*(J4217/1000000*12)</f>
        <v/>
      </c>
      <c r="X4217" s="9">
        <f>VLOOKUP(A4217,Sku_list!$A$1:$D$2323,4,0)*(L4217/1000000*12)</f>
        <v/>
      </c>
      <c r="Y4217" s="9">
        <f>VLOOKUP(A4217,Sku_list!$A$1:$E$2323,5,0)*((J4217+F4217)/1000000000)</f>
        <v/>
      </c>
      <c r="AC4217" s="27">
        <f>(DAY(TODAY())+AB4217)/30</f>
        <v/>
      </c>
    </row>
    <row r="4218">
      <c r="A4218" t="n">
        <v>1611439</v>
      </c>
      <c r="B4218" t="inlineStr">
        <is>
          <t>Max Fresh R 150+80+TB</t>
        </is>
      </c>
      <c r="C4218" t="inlineStr">
        <is>
          <t>IN74</t>
        </is>
      </c>
      <c r="D4218" t="n">
        <v>0</v>
      </c>
      <c r="E4218" t="n">
        <v>0</v>
      </c>
      <c r="F4218" t="n">
        <v>0</v>
      </c>
      <c r="G4218" t="n">
        <v>0</v>
      </c>
      <c r="H4218" t="n">
        <v>0</v>
      </c>
      <c r="I4218" t="n">
        <v>0</v>
      </c>
      <c r="J4218" t="n">
        <v>0</v>
      </c>
      <c r="K4218" t="n">
        <v>0</v>
      </c>
      <c r="L4218" t="n">
        <v>0</v>
      </c>
      <c r="M4218" t="n">
        <v>0</v>
      </c>
      <c r="N4218" t="n">
        <v>0</v>
      </c>
      <c r="P4218" s="27" t="inlineStr"/>
      <c r="R4218" t="inlineStr">
        <is>
          <t>Nepal-exp</t>
        </is>
      </c>
      <c r="S4218" t="inlineStr">
        <is>
          <t>Exp-DC</t>
        </is>
      </c>
      <c r="T4218" s="9">
        <f>VLOOKUP(A4218,Sku_list!$A$1:$D$2323,3,0)</f>
        <v/>
      </c>
      <c r="U4218" s="9">
        <f>VLOOKUP(A4218,Sku_list!$A$1:$D$2323,4,0)*(F4218/1000000*12)</f>
        <v/>
      </c>
      <c r="V4218" s="9">
        <f>VLOOKUP(A4218,Sku_list!$A$1:$D$2323,4,0)*(H4218/1000000*12)</f>
        <v/>
      </c>
      <c r="W4218" s="9">
        <f>VLOOKUP(A4218,Sku_list!$A$1:$D$2323,4,0)*(J4218/1000000*12)</f>
        <v/>
      </c>
      <c r="X4218" s="9">
        <f>VLOOKUP(A4218,Sku_list!$A$1:$D$2323,4,0)*(L4218/1000000*12)</f>
        <v/>
      </c>
      <c r="Y4218" s="9">
        <f>VLOOKUP(A4218,Sku_list!$A$1:$E$2323,5,0)*((J4218+F4218)/1000000000)</f>
        <v/>
      </c>
      <c r="AC4218" s="27">
        <f>(DAY(TODAY())+AB4218)/30</f>
        <v/>
      </c>
    </row>
    <row r="4219">
      <c r="A4219" t="n">
        <v>1611439</v>
      </c>
      <c r="B4219" t="inlineStr">
        <is>
          <t>Max Fresh R 150+80+TB</t>
        </is>
      </c>
      <c r="C4219" t="inlineStr">
        <is>
          <t>IN75</t>
        </is>
      </c>
      <c r="D4219" t="n">
        <v>0</v>
      </c>
      <c r="E4219" t="n">
        <v>0</v>
      </c>
      <c r="F4219" t="n">
        <v>0</v>
      </c>
      <c r="G4219" t="n">
        <v>327</v>
      </c>
      <c r="H4219" t="n">
        <v>144</v>
      </c>
      <c r="I4219" t="n">
        <v>0</v>
      </c>
      <c r="J4219" t="n">
        <v>108</v>
      </c>
      <c r="K4219" t="n">
        <v>72</v>
      </c>
      <c r="L4219" t="n">
        <v>0</v>
      </c>
      <c r="M4219" t="n">
        <v>-252</v>
      </c>
      <c r="N4219" t="n">
        <v>252</v>
      </c>
      <c r="P4219" s="27" t="inlineStr"/>
      <c r="R4219" t="inlineStr">
        <is>
          <t>Jaipur</t>
        </is>
      </c>
      <c r="S4219" t="inlineStr">
        <is>
          <t>North</t>
        </is>
      </c>
      <c r="T4219" s="9">
        <f>VLOOKUP(A4219,Sku_list!$A$1:$D$2323,3,0)</f>
        <v/>
      </c>
      <c r="U4219" s="9">
        <f>VLOOKUP(A4219,Sku_list!$A$1:$D$2323,4,0)*(F4219/1000000*12)</f>
        <v/>
      </c>
      <c r="V4219" s="9">
        <f>VLOOKUP(A4219,Sku_list!$A$1:$D$2323,4,0)*(H4219/1000000*12)</f>
        <v/>
      </c>
      <c r="W4219" s="9">
        <f>VLOOKUP(A4219,Sku_list!$A$1:$D$2323,4,0)*(J4219/1000000*12)</f>
        <v/>
      </c>
      <c r="X4219" s="9">
        <f>VLOOKUP(A4219,Sku_list!$A$1:$D$2323,4,0)*(L4219/1000000*12)</f>
        <v/>
      </c>
      <c r="Y4219" s="9">
        <f>VLOOKUP(A4219,Sku_list!$A$1:$E$2323,5,0)*((J4219+F4219)/1000000000)</f>
        <v/>
      </c>
      <c r="AC4219" s="27">
        <f>(DAY(TODAY())+AB4219)/30</f>
        <v/>
      </c>
    </row>
    <row r="4220">
      <c r="A4220" t="n">
        <v>1611439</v>
      </c>
      <c r="B4220" t="inlineStr">
        <is>
          <t>Max Fresh R 150+80+TB</t>
        </is>
      </c>
      <c r="C4220" t="inlineStr">
        <is>
          <t>IN76</t>
        </is>
      </c>
      <c r="D4220" t="n">
        <v>0</v>
      </c>
      <c r="E4220" t="n">
        <v>0</v>
      </c>
      <c r="F4220" t="n">
        <v>0</v>
      </c>
      <c r="G4220" t="n">
        <v>513</v>
      </c>
      <c r="H4220" t="n">
        <v>99</v>
      </c>
      <c r="I4220" t="n">
        <v>0</v>
      </c>
      <c r="J4220" t="n">
        <v>78</v>
      </c>
      <c r="K4220" t="n">
        <v>9</v>
      </c>
      <c r="L4220" t="n">
        <v>0</v>
      </c>
      <c r="M4220" t="n">
        <v>-177</v>
      </c>
      <c r="N4220" t="n">
        <v>177</v>
      </c>
      <c r="P4220" s="27" t="inlineStr"/>
      <c r="R4220" t="inlineStr">
        <is>
          <t>Ghaziabad</t>
        </is>
      </c>
      <c r="S4220" t="inlineStr">
        <is>
          <t>North</t>
        </is>
      </c>
      <c r="T4220" s="9">
        <f>VLOOKUP(A4220,Sku_list!$A$1:$D$2323,3,0)</f>
        <v/>
      </c>
      <c r="U4220" s="9">
        <f>VLOOKUP(A4220,Sku_list!$A$1:$D$2323,4,0)*(F4220/1000000*12)</f>
        <v/>
      </c>
      <c r="V4220" s="9">
        <f>VLOOKUP(A4220,Sku_list!$A$1:$D$2323,4,0)*(H4220/1000000*12)</f>
        <v/>
      </c>
      <c r="W4220" s="9">
        <f>VLOOKUP(A4220,Sku_list!$A$1:$D$2323,4,0)*(J4220/1000000*12)</f>
        <v/>
      </c>
      <c r="X4220" s="9">
        <f>VLOOKUP(A4220,Sku_list!$A$1:$D$2323,4,0)*(L4220/1000000*12)</f>
        <v/>
      </c>
      <c r="Y4220" s="9">
        <f>VLOOKUP(A4220,Sku_list!$A$1:$E$2323,5,0)*((J4220+F4220)/1000000000)</f>
        <v/>
      </c>
      <c r="AC4220" s="27">
        <f>(DAY(TODAY())+AB4220)/30</f>
        <v/>
      </c>
    </row>
    <row r="4221">
      <c r="A4221" t="n">
        <v>1611439</v>
      </c>
      <c r="B4221" t="inlineStr">
        <is>
          <t>Max Fresh R 150+80+TB</t>
        </is>
      </c>
      <c r="C4221" t="inlineStr">
        <is>
          <t>IN77</t>
        </is>
      </c>
      <c r="D4221" t="n">
        <v>0</v>
      </c>
      <c r="E4221" t="n">
        <v>0</v>
      </c>
      <c r="F4221" t="n">
        <v>0</v>
      </c>
      <c r="G4221" t="n">
        <v>0</v>
      </c>
      <c r="H4221" t="n">
        <v>0</v>
      </c>
      <c r="I4221" t="n">
        <v>0</v>
      </c>
      <c r="J4221" t="n">
        <v>0</v>
      </c>
      <c r="K4221" t="n">
        <v>0</v>
      </c>
      <c r="L4221" t="n">
        <v>0</v>
      </c>
      <c r="M4221" t="n">
        <v>0</v>
      </c>
      <c r="N4221" t="n">
        <v>0</v>
      </c>
      <c r="P4221" s="27" t="inlineStr"/>
      <c r="R4221" t="inlineStr">
        <is>
          <t>POC Bhiwandi</t>
        </is>
      </c>
      <c r="S4221" t="inlineStr">
        <is>
          <t>West</t>
        </is>
      </c>
      <c r="T4221" s="9">
        <f>VLOOKUP(A4221,Sku_list!$A$1:$D$2323,3,0)</f>
        <v/>
      </c>
      <c r="U4221" s="9">
        <f>VLOOKUP(A4221,Sku_list!$A$1:$D$2323,4,0)*(F4221/1000000*12)</f>
        <v/>
      </c>
      <c r="V4221" s="9">
        <f>VLOOKUP(A4221,Sku_list!$A$1:$D$2323,4,0)*(H4221/1000000*12)</f>
        <v/>
      </c>
      <c r="W4221" s="9">
        <f>VLOOKUP(A4221,Sku_list!$A$1:$D$2323,4,0)*(J4221/1000000*12)</f>
        <v/>
      </c>
      <c r="X4221" s="9">
        <f>VLOOKUP(A4221,Sku_list!$A$1:$D$2323,4,0)*(L4221/1000000*12)</f>
        <v/>
      </c>
      <c r="Y4221" s="9">
        <f>VLOOKUP(A4221,Sku_list!$A$1:$E$2323,5,0)*((J4221+F4221)/1000000000)</f>
        <v/>
      </c>
      <c r="AC4221" s="27">
        <f>(DAY(TODAY())+AB4221)/30</f>
        <v/>
      </c>
    </row>
    <row r="4222">
      <c r="A4222" t="n">
        <v>1611439</v>
      </c>
      <c r="B4222" t="inlineStr">
        <is>
          <t>Max Fresh R 150+80+TB</t>
        </is>
      </c>
      <c r="C4222" t="inlineStr">
        <is>
          <t>IN78</t>
        </is>
      </c>
      <c r="D4222" t="n">
        <v>0</v>
      </c>
      <c r="E4222" t="n">
        <v>213</v>
      </c>
      <c r="F4222" t="n">
        <v>0</v>
      </c>
      <c r="G4222" t="n">
        <v>183</v>
      </c>
      <c r="H4222" t="n">
        <v>162</v>
      </c>
      <c r="I4222" t="n">
        <v>0</v>
      </c>
      <c r="J4222" t="n">
        <v>405</v>
      </c>
      <c r="K4222" t="n">
        <v>390</v>
      </c>
      <c r="L4222" t="n">
        <v>0</v>
      </c>
      <c r="M4222" t="n">
        <v>-567</v>
      </c>
      <c r="N4222" t="n">
        <v>567</v>
      </c>
      <c r="P4222" s="27" t="inlineStr"/>
      <c r="R4222" t="inlineStr">
        <is>
          <t>Kundli</t>
        </is>
      </c>
      <c r="S4222" t="inlineStr">
        <is>
          <t>North</t>
        </is>
      </c>
      <c r="T4222" s="9">
        <f>VLOOKUP(A4222,Sku_list!$A$1:$D$2323,3,0)</f>
        <v/>
      </c>
      <c r="U4222" s="9">
        <f>VLOOKUP(A4222,Sku_list!$A$1:$D$2323,4,0)*(F4222/1000000*12)</f>
        <v/>
      </c>
      <c r="V4222" s="9">
        <f>VLOOKUP(A4222,Sku_list!$A$1:$D$2323,4,0)*(H4222/1000000*12)</f>
        <v/>
      </c>
      <c r="W4222" s="9">
        <f>VLOOKUP(A4222,Sku_list!$A$1:$D$2323,4,0)*(J4222/1000000*12)</f>
        <v/>
      </c>
      <c r="X4222" s="9">
        <f>VLOOKUP(A4222,Sku_list!$A$1:$D$2323,4,0)*(L4222/1000000*12)</f>
        <v/>
      </c>
      <c r="Y4222" s="9">
        <f>VLOOKUP(A4222,Sku_list!$A$1:$E$2323,5,0)*((J4222+F4222)/1000000000)</f>
        <v/>
      </c>
      <c r="AC4222" s="27">
        <f>(DAY(TODAY())+AB4222)/30</f>
        <v/>
      </c>
    </row>
    <row r="4223">
      <c r="A4223" t="n">
        <v>1611439</v>
      </c>
      <c r="B4223" t="inlineStr">
        <is>
          <t>Max Fresh R 150+80+TB</t>
        </is>
      </c>
      <c r="C4223" t="inlineStr">
        <is>
          <t>IN79</t>
        </is>
      </c>
      <c r="D4223" t="n">
        <v>0</v>
      </c>
      <c r="E4223" t="n">
        <v>120</v>
      </c>
      <c r="F4223" t="n">
        <v>0</v>
      </c>
      <c r="G4223" t="n">
        <v>27</v>
      </c>
      <c r="H4223" t="n">
        <v>24</v>
      </c>
      <c r="I4223" t="n">
        <v>0</v>
      </c>
      <c r="J4223" t="n">
        <v>162</v>
      </c>
      <c r="K4223" t="n">
        <v>153</v>
      </c>
      <c r="L4223" t="n">
        <v>0</v>
      </c>
      <c r="M4223" t="n">
        <v>-186</v>
      </c>
      <c r="N4223" t="n">
        <v>186</v>
      </c>
      <c r="P4223" s="27" t="inlineStr"/>
      <c r="R4223" t="inlineStr">
        <is>
          <t>Goa</t>
        </is>
      </c>
      <c r="S4223" t="inlineStr">
        <is>
          <t>West</t>
        </is>
      </c>
      <c r="T4223" s="9">
        <f>VLOOKUP(A4223,Sku_list!$A$1:$D$2323,3,0)</f>
        <v/>
      </c>
      <c r="U4223" s="9">
        <f>VLOOKUP(A4223,Sku_list!$A$1:$D$2323,4,0)*(F4223/1000000*12)</f>
        <v/>
      </c>
      <c r="V4223" s="9">
        <f>VLOOKUP(A4223,Sku_list!$A$1:$D$2323,4,0)*(H4223/1000000*12)</f>
        <v/>
      </c>
      <c r="W4223" s="9">
        <f>VLOOKUP(A4223,Sku_list!$A$1:$D$2323,4,0)*(J4223/1000000*12)</f>
        <v/>
      </c>
      <c r="X4223" s="9">
        <f>VLOOKUP(A4223,Sku_list!$A$1:$D$2323,4,0)*(L4223/1000000*12)</f>
        <v/>
      </c>
      <c r="Y4223" s="9">
        <f>VLOOKUP(A4223,Sku_list!$A$1:$E$2323,5,0)*((J4223+F4223)/1000000000)</f>
        <v/>
      </c>
      <c r="AC4223" s="27">
        <f>(DAY(TODAY())+AB4223)/30</f>
        <v/>
      </c>
    </row>
    <row r="4224">
      <c r="A4224" t="n">
        <v>1611439</v>
      </c>
      <c r="B4224" t="inlineStr">
        <is>
          <t>Max Fresh R 150+80+TB</t>
        </is>
      </c>
      <c r="C4224" t="inlineStr">
        <is>
          <t>IN80</t>
        </is>
      </c>
      <c r="D4224" t="n">
        <v>0</v>
      </c>
      <c r="E4224" t="n">
        <v>0</v>
      </c>
      <c r="F4224" t="n">
        <v>0</v>
      </c>
      <c r="G4224" t="n">
        <v>482</v>
      </c>
      <c r="H4224" t="n">
        <v>171</v>
      </c>
      <c r="I4224" t="n">
        <v>0</v>
      </c>
      <c r="J4224" t="n">
        <v>222</v>
      </c>
      <c r="K4224" t="n">
        <v>213</v>
      </c>
      <c r="L4224" t="n">
        <v>0</v>
      </c>
      <c r="M4224" t="n">
        <v>-393</v>
      </c>
      <c r="N4224" t="n">
        <v>393</v>
      </c>
      <c r="P4224" s="27" t="inlineStr"/>
      <c r="R4224" t="inlineStr">
        <is>
          <t>Morinda</t>
        </is>
      </c>
      <c r="S4224" t="inlineStr">
        <is>
          <t>North</t>
        </is>
      </c>
      <c r="T4224" s="9">
        <f>VLOOKUP(A4224,Sku_list!$A$1:$D$2323,3,0)</f>
        <v/>
      </c>
      <c r="U4224" s="9">
        <f>VLOOKUP(A4224,Sku_list!$A$1:$D$2323,4,0)*(F4224/1000000*12)</f>
        <v/>
      </c>
      <c r="V4224" s="9">
        <f>VLOOKUP(A4224,Sku_list!$A$1:$D$2323,4,0)*(H4224/1000000*12)</f>
        <v/>
      </c>
      <c r="W4224" s="9">
        <f>VLOOKUP(A4224,Sku_list!$A$1:$D$2323,4,0)*(J4224/1000000*12)</f>
        <v/>
      </c>
      <c r="X4224" s="9">
        <f>VLOOKUP(A4224,Sku_list!$A$1:$D$2323,4,0)*(L4224/1000000*12)</f>
        <v/>
      </c>
      <c r="Y4224" s="9">
        <f>VLOOKUP(A4224,Sku_list!$A$1:$E$2323,5,0)*((J4224+F4224)/1000000000)</f>
        <v/>
      </c>
      <c r="AC4224" s="27">
        <f>(DAY(TODAY())+AB4224)/30</f>
        <v/>
      </c>
    </row>
    <row r="4225">
      <c r="A4225" t="n">
        <v>1611439</v>
      </c>
      <c r="B4225" t="inlineStr">
        <is>
          <t>Max Fresh R 150+80+TB</t>
        </is>
      </c>
      <c r="C4225" t="inlineStr">
        <is>
          <t>IN81</t>
        </is>
      </c>
      <c r="D4225" t="n">
        <v>0</v>
      </c>
      <c r="E4225" t="n">
        <v>0</v>
      </c>
      <c r="F4225" t="n">
        <v>0</v>
      </c>
      <c r="G4225" t="n">
        <v>1359</v>
      </c>
      <c r="H4225" t="n">
        <v>1230</v>
      </c>
      <c r="I4225" t="n">
        <v>0</v>
      </c>
      <c r="J4225" t="n">
        <v>2286</v>
      </c>
      <c r="K4225" t="n">
        <v>2193</v>
      </c>
      <c r="L4225" t="n">
        <v>0</v>
      </c>
      <c r="M4225" t="n">
        <v>-3516</v>
      </c>
      <c r="N4225" t="n">
        <v>3516</v>
      </c>
      <c r="P4225" s="27" t="inlineStr"/>
      <c r="R4225" t="inlineStr">
        <is>
          <t>Bhiwandi</t>
        </is>
      </c>
      <c r="S4225" t="inlineStr">
        <is>
          <t>West</t>
        </is>
      </c>
      <c r="T4225" s="9">
        <f>VLOOKUP(A4225,Sku_list!$A$1:$D$2323,3,0)</f>
        <v/>
      </c>
      <c r="U4225" s="9">
        <f>VLOOKUP(A4225,Sku_list!$A$1:$D$2323,4,0)*(F4225/1000000*12)</f>
        <v/>
      </c>
      <c r="V4225" s="9">
        <f>VLOOKUP(A4225,Sku_list!$A$1:$D$2323,4,0)*(H4225/1000000*12)</f>
        <v/>
      </c>
      <c r="W4225" s="9">
        <f>VLOOKUP(A4225,Sku_list!$A$1:$D$2323,4,0)*(J4225/1000000*12)</f>
        <v/>
      </c>
      <c r="X4225" s="9">
        <f>VLOOKUP(A4225,Sku_list!$A$1:$D$2323,4,0)*(L4225/1000000*12)</f>
        <v/>
      </c>
      <c r="Y4225" s="9">
        <f>VLOOKUP(A4225,Sku_list!$A$1:$E$2323,5,0)*((J4225+F4225)/1000000000)</f>
        <v/>
      </c>
      <c r="AC4225" s="27">
        <f>(DAY(TODAY())+AB4225)/30</f>
        <v/>
      </c>
    </row>
    <row r="4226">
      <c r="A4226" t="n">
        <v>1611439</v>
      </c>
      <c r="B4226" t="inlineStr">
        <is>
          <t>Max Fresh R 150+80+TB</t>
        </is>
      </c>
      <c r="C4226" t="inlineStr">
        <is>
          <t>IN82</t>
        </is>
      </c>
      <c r="D4226" t="n">
        <v>0</v>
      </c>
      <c r="E4226" t="n">
        <v>0</v>
      </c>
      <c r="F4226" t="n">
        <v>0</v>
      </c>
      <c r="G4226" t="n">
        <v>0</v>
      </c>
      <c r="H4226" t="n">
        <v>0</v>
      </c>
      <c r="I4226" t="n">
        <v>0</v>
      </c>
      <c r="J4226" t="n">
        <v>372</v>
      </c>
      <c r="K4226" t="n">
        <v>372</v>
      </c>
      <c r="L4226" t="n">
        <v>0</v>
      </c>
      <c r="M4226" t="n">
        <v>-372</v>
      </c>
      <c r="N4226" t="n">
        <v>372</v>
      </c>
      <c r="P4226" s="27" t="inlineStr"/>
      <c r="R4226" t="inlineStr">
        <is>
          <t>DC</t>
        </is>
      </c>
      <c r="S4226" t="inlineStr">
        <is>
          <t>West DC</t>
        </is>
      </c>
      <c r="T4226" s="9">
        <f>VLOOKUP(A4226,Sku_list!$A$1:$D$2323,3,0)</f>
        <v/>
      </c>
      <c r="U4226" s="9">
        <f>VLOOKUP(A4226,Sku_list!$A$1:$D$2323,4,0)*(F4226/1000000*12)</f>
        <v/>
      </c>
      <c r="V4226" s="9">
        <f>VLOOKUP(A4226,Sku_list!$A$1:$D$2323,4,0)*(H4226/1000000*12)</f>
        <v/>
      </c>
      <c r="W4226" s="9">
        <f>VLOOKUP(A4226,Sku_list!$A$1:$D$2323,4,0)*(J4226/1000000*12)</f>
        <v/>
      </c>
      <c r="X4226" s="9">
        <f>VLOOKUP(A4226,Sku_list!$A$1:$D$2323,4,0)*(L4226/1000000*12)</f>
        <v/>
      </c>
      <c r="Y4226" s="9">
        <f>VLOOKUP(A4226,Sku_list!$A$1:$E$2323,5,0)*((J4226+F4226)/1000000000)</f>
        <v/>
      </c>
      <c r="AC4226" s="27">
        <f>(DAY(TODAY())+AB4226)/30</f>
        <v/>
      </c>
    </row>
    <row r="4227">
      <c r="A4227" t="n">
        <v>1611439</v>
      </c>
      <c r="B4227" t="inlineStr">
        <is>
          <t>Max Fresh R 150+80+TB</t>
        </is>
      </c>
      <c r="C4227" t="inlineStr">
        <is>
          <t>IN83</t>
        </is>
      </c>
      <c r="D4227" t="n">
        <v>0</v>
      </c>
      <c r="E4227" t="n">
        <v>150</v>
      </c>
      <c r="F4227" t="n">
        <v>201</v>
      </c>
      <c r="G4227" t="n">
        <v>369</v>
      </c>
      <c r="H4227" t="n">
        <v>3</v>
      </c>
      <c r="I4227" t="n">
        <v>0</v>
      </c>
      <c r="J4227" t="n">
        <v>235</v>
      </c>
      <c r="K4227" t="n">
        <v>319</v>
      </c>
      <c r="L4227" t="n">
        <v>0</v>
      </c>
      <c r="M4227" t="n">
        <v>-439</v>
      </c>
      <c r="N4227" t="n">
        <v>439</v>
      </c>
      <c r="P4227" s="27" t="inlineStr"/>
      <c r="R4227" t="inlineStr">
        <is>
          <t>Aurangabad</t>
        </is>
      </c>
      <c r="S4227" t="inlineStr">
        <is>
          <t>West</t>
        </is>
      </c>
      <c r="T4227" s="9">
        <f>VLOOKUP(A4227,Sku_list!$A$1:$D$2323,3,0)</f>
        <v/>
      </c>
      <c r="U4227" s="9">
        <f>VLOOKUP(A4227,Sku_list!$A$1:$D$2323,4,0)*(F4227/1000000*12)</f>
        <v/>
      </c>
      <c r="V4227" s="9">
        <f>VLOOKUP(A4227,Sku_list!$A$1:$D$2323,4,0)*(H4227/1000000*12)</f>
        <v/>
      </c>
      <c r="W4227" s="9">
        <f>VLOOKUP(A4227,Sku_list!$A$1:$D$2323,4,0)*(J4227/1000000*12)</f>
        <v/>
      </c>
      <c r="X4227" s="9">
        <f>VLOOKUP(A4227,Sku_list!$A$1:$D$2323,4,0)*(L4227/1000000*12)</f>
        <v/>
      </c>
      <c r="Y4227" s="9">
        <f>VLOOKUP(A4227,Sku_list!$A$1:$E$2323,5,0)*((J4227+F4227)/1000000000)</f>
        <v/>
      </c>
      <c r="AC4227" s="27">
        <f>(DAY(TODAY())+AB4227)/30</f>
        <v/>
      </c>
    </row>
    <row r="4228">
      <c r="A4228" t="n">
        <v>1611439</v>
      </c>
      <c r="B4228" t="inlineStr">
        <is>
          <t>Max Fresh R 150+80+TB</t>
        </is>
      </c>
      <c r="C4228" t="inlineStr">
        <is>
          <t>IN84</t>
        </is>
      </c>
      <c r="D4228" t="n">
        <v>0</v>
      </c>
      <c r="E4228" t="n">
        <v>0</v>
      </c>
      <c r="F4228" t="n">
        <v>0</v>
      </c>
      <c r="G4228" t="n">
        <v>36</v>
      </c>
      <c r="H4228" t="n">
        <v>30</v>
      </c>
      <c r="I4228" t="n">
        <v>0</v>
      </c>
      <c r="J4228" t="n">
        <v>48</v>
      </c>
      <c r="K4228" t="n">
        <v>42</v>
      </c>
      <c r="L4228" t="n">
        <v>0</v>
      </c>
      <c r="M4228" t="n">
        <v>-78</v>
      </c>
      <c r="N4228" t="n">
        <v>78</v>
      </c>
      <c r="P4228" s="27" t="inlineStr"/>
      <c r="R4228" t="inlineStr">
        <is>
          <t>Raipur</t>
        </is>
      </c>
      <c r="S4228" t="inlineStr">
        <is>
          <t>West</t>
        </is>
      </c>
      <c r="T4228" s="9">
        <f>VLOOKUP(A4228,Sku_list!$A$1:$D$2323,3,0)</f>
        <v/>
      </c>
      <c r="U4228" s="9">
        <f>VLOOKUP(A4228,Sku_list!$A$1:$D$2323,4,0)*(F4228/1000000*12)</f>
        <v/>
      </c>
      <c r="V4228" s="9">
        <f>VLOOKUP(A4228,Sku_list!$A$1:$D$2323,4,0)*(H4228/1000000*12)</f>
        <v/>
      </c>
      <c r="W4228" s="9">
        <f>VLOOKUP(A4228,Sku_list!$A$1:$D$2323,4,0)*(J4228/1000000*12)</f>
        <v/>
      </c>
      <c r="X4228" s="9">
        <f>VLOOKUP(A4228,Sku_list!$A$1:$D$2323,4,0)*(L4228/1000000*12)</f>
        <v/>
      </c>
      <c r="Y4228" s="9">
        <f>VLOOKUP(A4228,Sku_list!$A$1:$E$2323,5,0)*((J4228+F4228)/1000000000)</f>
        <v/>
      </c>
      <c r="AC4228" s="27">
        <f>(DAY(TODAY())+AB4228)/30</f>
        <v/>
      </c>
    </row>
    <row r="4229">
      <c r="A4229" t="n">
        <v>1611439</v>
      </c>
      <c r="B4229" t="inlineStr">
        <is>
          <t>Max Fresh R 150+80+TB</t>
        </is>
      </c>
      <c r="C4229" t="inlineStr">
        <is>
          <t>IN85</t>
        </is>
      </c>
      <c r="D4229" t="n">
        <v>0</v>
      </c>
      <c r="E4229" t="n">
        <v>0</v>
      </c>
      <c r="F4229" t="n">
        <v>0</v>
      </c>
      <c r="G4229" t="n">
        <v>0</v>
      </c>
      <c r="H4229" t="n">
        <v>0</v>
      </c>
      <c r="I4229" t="n">
        <v>0</v>
      </c>
      <c r="J4229" t="n">
        <v>6</v>
      </c>
      <c r="K4229" t="n">
        <v>6</v>
      </c>
      <c r="L4229" t="n">
        <v>0</v>
      </c>
      <c r="M4229" t="n">
        <v>-6</v>
      </c>
      <c r="N4229" t="n">
        <v>6</v>
      </c>
      <c r="P4229" s="27" t="inlineStr"/>
      <c r="R4229" t="inlineStr">
        <is>
          <t>Tripura</t>
        </is>
      </c>
      <c r="S4229" t="inlineStr">
        <is>
          <t>East</t>
        </is>
      </c>
      <c r="T4229" s="9">
        <f>VLOOKUP(A4229,Sku_list!$A$1:$D$2323,3,0)</f>
        <v/>
      </c>
      <c r="U4229" s="9">
        <f>VLOOKUP(A4229,Sku_list!$A$1:$D$2323,4,0)*(F4229/1000000*12)</f>
        <v/>
      </c>
      <c r="V4229" s="9">
        <f>VLOOKUP(A4229,Sku_list!$A$1:$D$2323,4,0)*(H4229/1000000*12)</f>
        <v/>
      </c>
      <c r="W4229" s="9">
        <f>VLOOKUP(A4229,Sku_list!$A$1:$D$2323,4,0)*(J4229/1000000*12)</f>
        <v/>
      </c>
      <c r="X4229" s="9">
        <f>VLOOKUP(A4229,Sku_list!$A$1:$D$2323,4,0)*(L4229/1000000*12)</f>
        <v/>
      </c>
      <c r="Y4229" s="9">
        <f>VLOOKUP(A4229,Sku_list!$A$1:$E$2323,5,0)*((J4229+F4229)/1000000000)</f>
        <v/>
      </c>
      <c r="AC4229" s="27">
        <f>(DAY(TODAY())+AB4229)/30</f>
        <v/>
      </c>
    </row>
    <row r="4230">
      <c r="A4230" t="n">
        <v>1611439</v>
      </c>
      <c r="B4230" t="inlineStr">
        <is>
          <t>Max Fresh R 150+80+TB</t>
        </is>
      </c>
      <c r="C4230" t="inlineStr">
        <is>
          <t>IN86</t>
        </is>
      </c>
      <c r="D4230" t="n">
        <v>1</v>
      </c>
      <c r="E4230" t="n">
        <v>0</v>
      </c>
      <c r="F4230" t="n">
        <v>0</v>
      </c>
      <c r="G4230" t="n">
        <v>90</v>
      </c>
      <c r="H4230" t="n">
        <v>0</v>
      </c>
      <c r="I4230" t="n">
        <v>0</v>
      </c>
      <c r="J4230" t="n">
        <v>1</v>
      </c>
      <c r="K4230" t="n">
        <v>26</v>
      </c>
      <c r="L4230" t="n">
        <v>0</v>
      </c>
      <c r="M4230" t="n">
        <v>-1</v>
      </c>
      <c r="N4230" t="n">
        <v>1</v>
      </c>
      <c r="P4230" s="27" t="inlineStr"/>
      <c r="R4230" t="inlineStr">
        <is>
          <t>Jamshedpur</t>
        </is>
      </c>
      <c r="S4230" t="inlineStr">
        <is>
          <t>East</t>
        </is>
      </c>
      <c r="T4230" s="9">
        <f>VLOOKUP(A4230,Sku_list!$A$1:$D$2323,3,0)</f>
        <v/>
      </c>
      <c r="U4230" s="9">
        <f>VLOOKUP(A4230,Sku_list!$A$1:$D$2323,4,0)*(F4230/1000000*12)</f>
        <v/>
      </c>
      <c r="V4230" s="9">
        <f>VLOOKUP(A4230,Sku_list!$A$1:$D$2323,4,0)*(H4230/1000000*12)</f>
        <v/>
      </c>
      <c r="W4230" s="9">
        <f>VLOOKUP(A4230,Sku_list!$A$1:$D$2323,4,0)*(J4230/1000000*12)</f>
        <v/>
      </c>
      <c r="X4230" s="9">
        <f>VLOOKUP(A4230,Sku_list!$A$1:$D$2323,4,0)*(L4230/1000000*12)</f>
        <v/>
      </c>
      <c r="Y4230" s="9">
        <f>VLOOKUP(A4230,Sku_list!$A$1:$E$2323,5,0)*((J4230+F4230)/1000000000)</f>
        <v/>
      </c>
      <c r="AC4230" s="27">
        <f>(DAY(TODAY())+AB4230)/30</f>
        <v/>
      </c>
    </row>
    <row r="4231">
      <c r="A4231" t="n">
        <v>1611439</v>
      </c>
      <c r="B4231" t="inlineStr">
        <is>
          <t>Max Fresh R 150+80+TB</t>
        </is>
      </c>
      <c r="C4231" t="inlineStr">
        <is>
          <t>IN87</t>
        </is>
      </c>
      <c r="D4231" t="n">
        <v>227</v>
      </c>
      <c r="E4231" t="n">
        <v>300</v>
      </c>
      <c r="F4231" t="n">
        <v>0</v>
      </c>
      <c r="G4231" t="n">
        <v>506</v>
      </c>
      <c r="H4231" t="n">
        <v>428</v>
      </c>
      <c r="I4231" t="n">
        <v>0</v>
      </c>
      <c r="J4231" t="n">
        <v>405</v>
      </c>
      <c r="K4231" t="n">
        <v>357</v>
      </c>
      <c r="L4231" t="n">
        <v>0</v>
      </c>
      <c r="M4231" t="n">
        <v>-833</v>
      </c>
      <c r="N4231" t="n">
        <v>833</v>
      </c>
      <c r="P4231" s="27" t="inlineStr"/>
      <c r="R4231" t="inlineStr">
        <is>
          <t>Vijaywada</t>
        </is>
      </c>
      <c r="S4231" t="inlineStr">
        <is>
          <t>South</t>
        </is>
      </c>
      <c r="T4231" s="9">
        <f>VLOOKUP(A4231,Sku_list!$A$1:$D$2323,3,0)</f>
        <v/>
      </c>
      <c r="U4231" s="9">
        <f>VLOOKUP(A4231,Sku_list!$A$1:$D$2323,4,0)*(F4231/1000000*12)</f>
        <v/>
      </c>
      <c r="V4231" s="9">
        <f>VLOOKUP(A4231,Sku_list!$A$1:$D$2323,4,0)*(H4231/1000000*12)</f>
        <v/>
      </c>
      <c r="W4231" s="9">
        <f>VLOOKUP(A4231,Sku_list!$A$1:$D$2323,4,0)*(J4231/1000000*12)</f>
        <v/>
      </c>
      <c r="X4231" s="9">
        <f>VLOOKUP(A4231,Sku_list!$A$1:$D$2323,4,0)*(L4231/1000000*12)</f>
        <v/>
      </c>
      <c r="Y4231" s="9">
        <f>VLOOKUP(A4231,Sku_list!$A$1:$E$2323,5,0)*((J4231+F4231)/1000000000)</f>
        <v/>
      </c>
      <c r="AC4231" s="27">
        <f>(DAY(TODAY())+AB4231)/30</f>
        <v/>
      </c>
    </row>
    <row r="4232">
      <c r="A4232" t="n">
        <v>1611439</v>
      </c>
      <c r="B4232" t="inlineStr">
        <is>
          <t>Max Fresh R 150+80+TB</t>
        </is>
      </c>
      <c r="C4232" t="inlineStr">
        <is>
          <t>IN88</t>
        </is>
      </c>
      <c r="D4232" t="n">
        <v>0</v>
      </c>
      <c r="E4232" t="n">
        <v>0</v>
      </c>
      <c r="F4232" t="n">
        <v>0</v>
      </c>
      <c r="G4232" t="n">
        <v>42</v>
      </c>
      <c r="H4232" t="n">
        <v>24</v>
      </c>
      <c r="I4232" t="n">
        <v>0</v>
      </c>
      <c r="J4232" t="n">
        <v>6</v>
      </c>
      <c r="K4232" t="n">
        <v>3</v>
      </c>
      <c r="L4232" t="n">
        <v>0</v>
      </c>
      <c r="M4232" t="n">
        <v>-30</v>
      </c>
      <c r="N4232" t="n">
        <v>30</v>
      </c>
      <c r="P4232" s="27" t="inlineStr"/>
      <c r="R4232" t="inlineStr">
        <is>
          <t>Uttaranchal</t>
        </is>
      </c>
      <c r="S4232" t="inlineStr">
        <is>
          <t>North</t>
        </is>
      </c>
      <c r="T4232" s="9">
        <f>VLOOKUP(A4232,Sku_list!$A$1:$D$2323,3,0)</f>
        <v/>
      </c>
      <c r="U4232" s="9">
        <f>VLOOKUP(A4232,Sku_list!$A$1:$D$2323,4,0)*(F4232/1000000*12)</f>
        <v/>
      </c>
      <c r="V4232" s="9">
        <f>VLOOKUP(A4232,Sku_list!$A$1:$D$2323,4,0)*(H4232/1000000*12)</f>
        <v/>
      </c>
      <c r="W4232" s="9">
        <f>VLOOKUP(A4232,Sku_list!$A$1:$D$2323,4,0)*(J4232/1000000*12)</f>
        <v/>
      </c>
      <c r="X4232" s="9">
        <f>VLOOKUP(A4232,Sku_list!$A$1:$D$2323,4,0)*(L4232/1000000*12)</f>
        <v/>
      </c>
      <c r="Y4232" s="9">
        <f>VLOOKUP(A4232,Sku_list!$A$1:$E$2323,5,0)*((J4232+F4232)/1000000000)</f>
        <v/>
      </c>
      <c r="AC4232" s="27">
        <f>(DAY(TODAY())+AB4232)/30</f>
        <v/>
      </c>
    </row>
    <row r="4233">
      <c r="A4233" t="n">
        <v>1611439</v>
      </c>
      <c r="B4233" t="inlineStr">
        <is>
          <t>Max Fresh R 150+80+TB</t>
        </is>
      </c>
      <c r="C4233" t="inlineStr">
        <is>
          <t>IN89</t>
        </is>
      </c>
      <c r="D4233" t="n">
        <v>0</v>
      </c>
      <c r="E4233" t="n">
        <v>1</v>
      </c>
      <c r="F4233" t="n">
        <v>0</v>
      </c>
      <c r="G4233" t="n">
        <v>168</v>
      </c>
      <c r="H4233" t="n">
        <v>96</v>
      </c>
      <c r="I4233" t="n">
        <v>0</v>
      </c>
      <c r="J4233" t="n">
        <v>244</v>
      </c>
      <c r="K4233" t="n">
        <v>202</v>
      </c>
      <c r="L4233" t="n">
        <v>0</v>
      </c>
      <c r="M4233" t="n">
        <v>-340</v>
      </c>
      <c r="N4233" t="n">
        <v>340</v>
      </c>
      <c r="P4233" s="27" t="inlineStr"/>
      <c r="R4233" t="inlineStr">
        <is>
          <t>Hubli</t>
        </is>
      </c>
      <c r="S4233" t="inlineStr">
        <is>
          <t>South</t>
        </is>
      </c>
      <c r="T4233" s="9">
        <f>VLOOKUP(A4233,Sku_list!$A$1:$D$2323,3,0)</f>
        <v/>
      </c>
      <c r="U4233" s="9">
        <f>VLOOKUP(A4233,Sku_list!$A$1:$D$2323,4,0)*(F4233/1000000*12)</f>
        <v/>
      </c>
      <c r="V4233" s="9">
        <f>VLOOKUP(A4233,Sku_list!$A$1:$D$2323,4,0)*(H4233/1000000*12)</f>
        <v/>
      </c>
      <c r="W4233" s="9">
        <f>VLOOKUP(A4233,Sku_list!$A$1:$D$2323,4,0)*(J4233/1000000*12)</f>
        <v/>
      </c>
      <c r="X4233" s="9">
        <f>VLOOKUP(A4233,Sku_list!$A$1:$D$2323,4,0)*(L4233/1000000*12)</f>
        <v/>
      </c>
      <c r="Y4233" s="9">
        <f>VLOOKUP(A4233,Sku_list!$A$1:$E$2323,5,0)*((J4233+F4233)/1000000000)</f>
        <v/>
      </c>
      <c r="AC4233" s="27">
        <f>(DAY(TODAY())+AB4233)/30</f>
        <v/>
      </c>
    </row>
    <row r="4234">
      <c r="A4234" t="n">
        <v>1611439</v>
      </c>
      <c r="B4234" t="inlineStr">
        <is>
          <t>Max Fresh R 150+80+TB</t>
        </is>
      </c>
      <c r="C4234" t="inlineStr">
        <is>
          <t>IN90</t>
        </is>
      </c>
      <c r="D4234" t="n">
        <v>0</v>
      </c>
      <c r="E4234" t="n">
        <v>0</v>
      </c>
      <c r="F4234" t="n">
        <v>0</v>
      </c>
      <c r="G4234" t="n">
        <v>0</v>
      </c>
      <c r="H4234" t="n">
        <v>0</v>
      </c>
      <c r="I4234" t="n">
        <v>0</v>
      </c>
      <c r="J4234" t="n">
        <v>0</v>
      </c>
      <c r="K4234" t="n">
        <v>0</v>
      </c>
      <c r="L4234" t="n">
        <v>0</v>
      </c>
      <c r="M4234" t="n">
        <v>0</v>
      </c>
      <c r="N4234" t="n">
        <v>0</v>
      </c>
      <c r="P4234" s="27" t="inlineStr"/>
      <c r="R4234" t="inlineStr">
        <is>
          <t>Export</t>
        </is>
      </c>
      <c r="S4234" t="inlineStr">
        <is>
          <t>Exp-DC</t>
        </is>
      </c>
      <c r="T4234" s="9">
        <f>VLOOKUP(A4234,Sku_list!$A$1:$D$2323,3,0)</f>
        <v/>
      </c>
      <c r="U4234" s="9">
        <f>VLOOKUP(A4234,Sku_list!$A$1:$D$2323,4,0)*(F4234/1000000*12)</f>
        <v/>
      </c>
      <c r="V4234" s="9">
        <f>VLOOKUP(A4234,Sku_list!$A$1:$D$2323,4,0)*(H4234/1000000*12)</f>
        <v/>
      </c>
      <c r="W4234" s="9">
        <f>VLOOKUP(A4234,Sku_list!$A$1:$D$2323,4,0)*(J4234/1000000*12)</f>
        <v/>
      </c>
      <c r="X4234" s="9">
        <f>VLOOKUP(A4234,Sku_list!$A$1:$D$2323,4,0)*(L4234/1000000*12)</f>
        <v/>
      </c>
      <c r="Y4234" s="9">
        <f>VLOOKUP(A4234,Sku_list!$A$1:$E$2323,5,0)*((J4234+F4234)/1000000000)</f>
        <v/>
      </c>
      <c r="AC4234" s="27">
        <f>(DAY(TODAY())+AB4234)/30</f>
        <v/>
      </c>
    </row>
    <row r="4235">
      <c r="A4235" t="n">
        <v>1611439</v>
      </c>
      <c r="B4235" t="inlineStr">
        <is>
          <t>Max Fresh R 150+80+TB</t>
        </is>
      </c>
      <c r="C4235" t="inlineStr">
        <is>
          <t>IN91</t>
        </is>
      </c>
      <c r="D4235" t="n">
        <v>0</v>
      </c>
      <c r="E4235" t="n">
        <v>0</v>
      </c>
      <c r="F4235" t="n">
        <v>0</v>
      </c>
      <c r="G4235" t="n">
        <v>0</v>
      </c>
      <c r="H4235" t="n">
        <v>0</v>
      </c>
      <c r="I4235" t="n">
        <v>0</v>
      </c>
      <c r="J4235" t="n">
        <v>0</v>
      </c>
      <c r="K4235" t="n">
        <v>0</v>
      </c>
      <c r="L4235" t="n">
        <v>0</v>
      </c>
      <c r="M4235" t="n">
        <v>0</v>
      </c>
      <c r="N4235" t="n">
        <v>0</v>
      </c>
      <c r="P4235" s="27" t="inlineStr"/>
      <c r="R4235" t="inlineStr">
        <is>
          <t>Siliguri</t>
        </is>
      </c>
      <c r="S4235" t="inlineStr">
        <is>
          <t>East</t>
        </is>
      </c>
      <c r="T4235" s="9">
        <f>VLOOKUP(A4235,Sku_list!$A$1:$D$2323,3,0)</f>
        <v/>
      </c>
      <c r="U4235" s="9">
        <f>VLOOKUP(A4235,Sku_list!$A$1:$D$2323,4,0)*(F4235/1000000*12)</f>
        <v/>
      </c>
      <c r="V4235" s="9">
        <f>VLOOKUP(A4235,Sku_list!$A$1:$D$2323,4,0)*(H4235/1000000*12)</f>
        <v/>
      </c>
      <c r="W4235" s="9">
        <f>VLOOKUP(A4235,Sku_list!$A$1:$D$2323,4,0)*(J4235/1000000*12)</f>
        <v/>
      </c>
      <c r="X4235" s="9">
        <f>VLOOKUP(A4235,Sku_list!$A$1:$D$2323,4,0)*(L4235/1000000*12)</f>
        <v/>
      </c>
      <c r="Y4235" s="9">
        <f>VLOOKUP(A4235,Sku_list!$A$1:$E$2323,5,0)*((J4235+F4235)/1000000000)</f>
        <v/>
      </c>
      <c r="AC4235" s="27">
        <f>(DAY(TODAY())+AB4235)/30</f>
        <v/>
      </c>
    </row>
    <row r="4236">
      <c r="A4236" t="n">
        <v>1611439</v>
      </c>
      <c r="B4236" t="inlineStr">
        <is>
          <t>Max Fresh R 150+80+TB</t>
        </is>
      </c>
      <c r="C4236" t="inlineStr">
        <is>
          <t>IN92</t>
        </is>
      </c>
      <c r="D4236" t="n">
        <v>0</v>
      </c>
      <c r="E4236" t="n">
        <v>0</v>
      </c>
      <c r="F4236" t="n">
        <v>0</v>
      </c>
      <c r="G4236" t="n">
        <v>120</v>
      </c>
      <c r="H4236" t="n">
        <v>81</v>
      </c>
      <c r="I4236" t="n">
        <v>0</v>
      </c>
      <c r="J4236" t="n">
        <v>0</v>
      </c>
      <c r="K4236" t="n">
        <v>0</v>
      </c>
      <c r="L4236" t="n">
        <v>0</v>
      </c>
      <c r="M4236" t="n">
        <v>-81</v>
      </c>
      <c r="N4236" t="n">
        <v>81</v>
      </c>
      <c r="P4236" s="27" t="inlineStr"/>
      <c r="R4236" t="inlineStr">
        <is>
          <t>J &amp; K</t>
        </is>
      </c>
      <c r="S4236" t="inlineStr">
        <is>
          <t>North</t>
        </is>
      </c>
      <c r="T4236" s="9">
        <f>VLOOKUP(A4236,Sku_list!$A$1:$D$2323,3,0)</f>
        <v/>
      </c>
      <c r="U4236" s="9">
        <f>VLOOKUP(A4236,Sku_list!$A$1:$D$2323,4,0)*(F4236/1000000*12)</f>
        <v/>
      </c>
      <c r="V4236" s="9">
        <f>VLOOKUP(A4236,Sku_list!$A$1:$D$2323,4,0)*(H4236/1000000*12)</f>
        <v/>
      </c>
      <c r="W4236" s="9">
        <f>VLOOKUP(A4236,Sku_list!$A$1:$D$2323,4,0)*(J4236/1000000*12)</f>
        <v/>
      </c>
      <c r="X4236" s="9">
        <f>VLOOKUP(A4236,Sku_list!$A$1:$D$2323,4,0)*(L4236/1000000*12)</f>
        <v/>
      </c>
      <c r="Y4236" s="9">
        <f>VLOOKUP(A4236,Sku_list!$A$1:$E$2323,5,0)*((J4236+F4236)/1000000000)</f>
        <v/>
      </c>
      <c r="AC4236" s="27">
        <f>(DAY(TODAY())+AB4236)/30</f>
        <v/>
      </c>
    </row>
    <row r="4237">
      <c r="A4237" t="n">
        <v>1611439</v>
      </c>
      <c r="B4237" t="inlineStr">
        <is>
          <t>Max Fresh R 150+80+TB</t>
        </is>
      </c>
      <c r="C4237" t="inlineStr">
        <is>
          <t>IN93</t>
        </is>
      </c>
      <c r="D4237" t="n">
        <v>0</v>
      </c>
      <c r="E4237" t="n">
        <v>0</v>
      </c>
      <c r="F4237" t="n">
        <v>0</v>
      </c>
      <c r="G4237" t="n">
        <v>72</v>
      </c>
      <c r="H4237" t="n">
        <v>21</v>
      </c>
      <c r="I4237" t="n">
        <v>0</v>
      </c>
      <c r="J4237" t="n">
        <v>27</v>
      </c>
      <c r="K4237" t="n">
        <v>27</v>
      </c>
      <c r="L4237" t="n">
        <v>0</v>
      </c>
      <c r="M4237" t="n">
        <v>-48</v>
      </c>
      <c r="N4237" t="n">
        <v>48</v>
      </c>
      <c r="P4237" s="27" t="inlineStr"/>
      <c r="R4237" t="inlineStr">
        <is>
          <t>Himachal</t>
        </is>
      </c>
      <c r="S4237" t="inlineStr">
        <is>
          <t>North</t>
        </is>
      </c>
      <c r="T4237" s="9">
        <f>VLOOKUP(A4237,Sku_list!$A$1:$D$2323,3,0)</f>
        <v/>
      </c>
      <c r="U4237" s="9">
        <f>VLOOKUP(A4237,Sku_list!$A$1:$D$2323,4,0)*(F4237/1000000*12)</f>
        <v/>
      </c>
      <c r="V4237" s="9">
        <f>VLOOKUP(A4237,Sku_list!$A$1:$D$2323,4,0)*(H4237/1000000*12)</f>
        <v/>
      </c>
      <c r="W4237" s="9">
        <f>VLOOKUP(A4237,Sku_list!$A$1:$D$2323,4,0)*(J4237/1000000*12)</f>
        <v/>
      </c>
      <c r="X4237" s="9">
        <f>VLOOKUP(A4237,Sku_list!$A$1:$D$2323,4,0)*(L4237/1000000*12)</f>
        <v/>
      </c>
      <c r="Y4237" s="9">
        <f>VLOOKUP(A4237,Sku_list!$A$1:$E$2323,5,0)*((J4237+F4237)/1000000000)</f>
        <v/>
      </c>
      <c r="AC4237" s="27">
        <f>(DAY(TODAY())+AB4237)/30</f>
        <v/>
      </c>
    </row>
    <row r="4238">
      <c r="A4238" t="n">
        <v>1611439</v>
      </c>
      <c r="B4238" t="inlineStr">
        <is>
          <t>Max Fresh R 150+80+TB</t>
        </is>
      </c>
      <c r="C4238" t="inlineStr">
        <is>
          <t>IN94</t>
        </is>
      </c>
      <c r="D4238" t="n">
        <v>0</v>
      </c>
      <c r="E4238" t="n">
        <v>0</v>
      </c>
      <c r="F4238" t="n">
        <v>0</v>
      </c>
      <c r="G4238" t="n">
        <v>15</v>
      </c>
      <c r="H4238" t="n">
        <v>3</v>
      </c>
      <c r="I4238" t="n">
        <v>0</v>
      </c>
      <c r="J4238" t="n">
        <v>45</v>
      </c>
      <c r="K4238" t="n">
        <v>45</v>
      </c>
      <c r="L4238" t="n">
        <v>0</v>
      </c>
      <c r="M4238" t="n">
        <v>-48</v>
      </c>
      <c r="N4238" t="n">
        <v>48</v>
      </c>
      <c r="P4238" s="27" t="inlineStr"/>
      <c r="R4238" t="inlineStr">
        <is>
          <t>Chandigarh</t>
        </is>
      </c>
      <c r="S4238" t="inlineStr">
        <is>
          <t>North</t>
        </is>
      </c>
      <c r="T4238" s="9">
        <f>VLOOKUP(A4238,Sku_list!$A$1:$D$2323,3,0)</f>
        <v/>
      </c>
      <c r="U4238" s="9">
        <f>VLOOKUP(A4238,Sku_list!$A$1:$D$2323,4,0)*(F4238/1000000*12)</f>
        <v/>
      </c>
      <c r="V4238" s="9">
        <f>VLOOKUP(A4238,Sku_list!$A$1:$D$2323,4,0)*(H4238/1000000*12)</f>
        <v/>
      </c>
      <c r="W4238" s="9">
        <f>VLOOKUP(A4238,Sku_list!$A$1:$D$2323,4,0)*(J4238/1000000*12)</f>
        <v/>
      </c>
      <c r="X4238" s="9">
        <f>VLOOKUP(A4238,Sku_list!$A$1:$D$2323,4,0)*(L4238/1000000*12)</f>
        <v/>
      </c>
      <c r="Y4238" s="9">
        <f>VLOOKUP(A4238,Sku_list!$A$1:$E$2323,5,0)*((J4238+F4238)/1000000000)</f>
        <v/>
      </c>
      <c r="AC4238" s="27">
        <f>(DAY(TODAY())+AB4238)/30</f>
        <v/>
      </c>
    </row>
    <row r="4239">
      <c r="A4239" t="n">
        <v>1611439</v>
      </c>
      <c r="B4239" t="inlineStr">
        <is>
          <t>Max Fresh R 150+80+TB</t>
        </is>
      </c>
      <c r="C4239" t="inlineStr">
        <is>
          <t>IN95</t>
        </is>
      </c>
      <c r="D4239" t="n">
        <v>0</v>
      </c>
      <c r="E4239" t="n">
        <v>1497</v>
      </c>
      <c r="F4239" t="n">
        <v>0</v>
      </c>
      <c r="G4239" t="n">
        <v>0</v>
      </c>
      <c r="H4239" t="n">
        <v>0</v>
      </c>
      <c r="I4239" t="n">
        <v>0</v>
      </c>
      <c r="J4239" t="n">
        <v>1471</v>
      </c>
      <c r="K4239" t="n">
        <v>1471</v>
      </c>
      <c r="L4239" t="n">
        <v>0</v>
      </c>
      <c r="M4239" t="n">
        <v>-1471</v>
      </c>
      <c r="N4239" t="n">
        <v>1471</v>
      </c>
      <c r="P4239" s="27" t="inlineStr"/>
      <c r="R4239" t="inlineStr">
        <is>
          <t>Hasangarh</t>
        </is>
      </c>
      <c r="S4239" t="inlineStr">
        <is>
          <t>North DC</t>
        </is>
      </c>
      <c r="T4239" s="9">
        <f>VLOOKUP(A4239,Sku_list!$A$1:$D$2323,3,0)</f>
        <v/>
      </c>
      <c r="U4239" s="9">
        <f>VLOOKUP(A4239,Sku_list!$A$1:$D$2323,4,0)*(F4239/1000000*12)</f>
        <v/>
      </c>
      <c r="V4239" s="9">
        <f>VLOOKUP(A4239,Sku_list!$A$1:$D$2323,4,0)*(H4239/1000000*12)</f>
        <v/>
      </c>
      <c r="W4239" s="9">
        <f>VLOOKUP(A4239,Sku_list!$A$1:$D$2323,4,0)*(J4239/1000000*12)</f>
        <v/>
      </c>
      <c r="X4239" s="9">
        <f>VLOOKUP(A4239,Sku_list!$A$1:$D$2323,4,0)*(L4239/1000000*12)</f>
        <v/>
      </c>
      <c r="Y4239" s="9">
        <f>VLOOKUP(A4239,Sku_list!$A$1:$E$2323,5,0)*((J4239+F4239)/1000000000)</f>
        <v/>
      </c>
      <c r="AC4239" s="27">
        <f>(DAY(TODAY())+AB4239)/30</f>
        <v/>
      </c>
    </row>
    <row r="4240">
      <c r="A4240" t="n">
        <v>1611439</v>
      </c>
      <c r="B4240" t="inlineStr">
        <is>
          <t>Max Fresh R 150+80+TB</t>
        </is>
      </c>
      <c r="C4240" t="inlineStr">
        <is>
          <t>IN96</t>
        </is>
      </c>
      <c r="D4240" t="n">
        <v>0</v>
      </c>
      <c r="E4240" t="n">
        <v>0</v>
      </c>
      <c r="F4240" t="n">
        <v>0</v>
      </c>
      <c r="G4240" t="n">
        <v>0</v>
      </c>
      <c r="H4240" t="n">
        <v>0</v>
      </c>
      <c r="I4240" t="n">
        <v>0</v>
      </c>
      <c r="J4240" t="n">
        <v>0</v>
      </c>
      <c r="K4240" t="n">
        <v>0</v>
      </c>
      <c r="L4240" t="n">
        <v>0</v>
      </c>
      <c r="M4240" t="n">
        <v>0</v>
      </c>
      <c r="N4240" t="n">
        <v>0</v>
      </c>
      <c r="P4240" s="27" t="inlineStr"/>
      <c r="R4240" t="inlineStr">
        <is>
          <t>Goa</t>
        </is>
      </c>
      <c r="S4240" t="inlineStr">
        <is>
          <t>Plant</t>
        </is>
      </c>
      <c r="T4240" s="9">
        <f>VLOOKUP(A4240,Sku_list!$A$1:$D$2323,3,0)</f>
        <v/>
      </c>
      <c r="U4240" s="9">
        <f>VLOOKUP(A4240,Sku_list!$A$1:$D$2323,4,0)*(F4240/1000000*12)</f>
        <v/>
      </c>
      <c r="V4240" s="9">
        <f>VLOOKUP(A4240,Sku_list!$A$1:$D$2323,4,0)*(H4240/1000000*12)</f>
        <v/>
      </c>
      <c r="W4240" s="9">
        <f>VLOOKUP(A4240,Sku_list!$A$1:$D$2323,4,0)*(J4240/1000000*12)</f>
        <v/>
      </c>
      <c r="X4240" s="9">
        <f>VLOOKUP(A4240,Sku_list!$A$1:$D$2323,4,0)*(L4240/1000000*12)</f>
        <v/>
      </c>
      <c r="Y4240" s="9">
        <f>VLOOKUP(A4240,Sku_list!$A$1:$E$2323,5,0)*((J4240+F4240)/1000000000)</f>
        <v/>
      </c>
      <c r="AC4240" s="27">
        <f>(DAY(TODAY())+AB4240)/30</f>
        <v/>
      </c>
    </row>
    <row r="4241">
      <c r="A4241" t="n">
        <v>1611439</v>
      </c>
      <c r="B4241" t="inlineStr">
        <is>
          <t>Max Fresh R 150+80+TB</t>
        </is>
      </c>
      <c r="C4241" t="inlineStr">
        <is>
          <t>IN97</t>
        </is>
      </c>
      <c r="D4241" t="n">
        <v>0</v>
      </c>
      <c r="E4241" t="n">
        <v>573</v>
      </c>
      <c r="F4241" t="n">
        <v>0</v>
      </c>
      <c r="G4241" t="n">
        <v>0</v>
      </c>
      <c r="H4241" t="n">
        <v>0</v>
      </c>
      <c r="I4241" t="n">
        <v>0</v>
      </c>
      <c r="J4241" t="n">
        <v>273</v>
      </c>
      <c r="K4241" t="n">
        <v>273</v>
      </c>
      <c r="L4241" t="n">
        <v>0</v>
      </c>
      <c r="M4241" t="n">
        <v>-273</v>
      </c>
      <c r="N4241" t="n">
        <v>273</v>
      </c>
      <c r="P4241" s="27" t="inlineStr"/>
      <c r="R4241" t="inlineStr">
        <is>
          <t>Hubli DC</t>
        </is>
      </c>
      <c r="S4241" t="inlineStr">
        <is>
          <t>South DC</t>
        </is>
      </c>
      <c r="T4241" s="9">
        <f>VLOOKUP(A4241,Sku_list!$A$1:$D$2323,3,0)</f>
        <v/>
      </c>
      <c r="U4241" s="9">
        <f>VLOOKUP(A4241,Sku_list!$A$1:$D$2323,4,0)*(F4241/1000000*12)</f>
        <v/>
      </c>
      <c r="V4241" s="9">
        <f>VLOOKUP(A4241,Sku_list!$A$1:$D$2323,4,0)*(H4241/1000000*12)</f>
        <v/>
      </c>
      <c r="W4241" s="9">
        <f>VLOOKUP(A4241,Sku_list!$A$1:$D$2323,4,0)*(J4241/1000000*12)</f>
        <v/>
      </c>
      <c r="X4241" s="9">
        <f>VLOOKUP(A4241,Sku_list!$A$1:$D$2323,4,0)*(L4241/1000000*12)</f>
        <v/>
      </c>
      <c r="Y4241" s="9">
        <f>VLOOKUP(A4241,Sku_list!$A$1:$E$2323,5,0)*((J4241+F4241)/1000000000)</f>
        <v/>
      </c>
      <c r="AC4241" s="27">
        <f>(DAY(TODAY())+AB4241)/30</f>
        <v/>
      </c>
    </row>
    <row r="4242">
      <c r="A4242" t="n">
        <v>1611441</v>
      </c>
      <c r="B4242" t="inlineStr">
        <is>
          <t>Max Fresh R 150g</t>
        </is>
      </c>
      <c r="C4242" t="inlineStr">
        <is>
          <t>IN15</t>
        </is>
      </c>
      <c r="D4242" t="n">
        <v>0</v>
      </c>
      <c r="E4242" t="n">
        <v>0</v>
      </c>
      <c r="F4242" t="n">
        <v>0</v>
      </c>
      <c r="G4242" t="n">
        <v>0</v>
      </c>
      <c r="H4242" t="n">
        <v>0</v>
      </c>
      <c r="I4242" t="n">
        <v>0</v>
      </c>
      <c r="J4242" t="n">
        <v>0</v>
      </c>
      <c r="K4242" t="n">
        <v>0</v>
      </c>
      <c r="L4242" t="n">
        <v>0</v>
      </c>
      <c r="M4242" t="n">
        <v>0</v>
      </c>
      <c r="N4242" t="n">
        <v>0</v>
      </c>
      <c r="P4242" s="27" t="inlineStr"/>
      <c r="R4242" t="inlineStr">
        <is>
          <t>Baddi</t>
        </is>
      </c>
      <c r="S4242" t="inlineStr">
        <is>
          <t>Plant</t>
        </is>
      </c>
      <c r="T4242" s="9">
        <f>VLOOKUP(A4242,Sku_list!$A$1:$D$2323,3,0)</f>
        <v/>
      </c>
      <c r="U4242" s="9">
        <f>VLOOKUP(A4242,Sku_list!$A$1:$D$2323,4,0)*(F4242/1000000*12)</f>
        <v/>
      </c>
      <c r="V4242" s="9">
        <f>VLOOKUP(A4242,Sku_list!$A$1:$D$2323,4,0)*(H4242/1000000*12)</f>
        <v/>
      </c>
      <c r="W4242" s="9">
        <f>VLOOKUP(A4242,Sku_list!$A$1:$D$2323,4,0)*(J4242/1000000*12)</f>
        <v/>
      </c>
      <c r="X4242" s="9">
        <f>VLOOKUP(A4242,Sku_list!$A$1:$D$2323,4,0)*(L4242/1000000*12)</f>
        <v/>
      </c>
      <c r="Y4242" s="9">
        <f>VLOOKUP(A4242,Sku_list!$A$1:$E$2323,5,0)*((J4242+F4242)/1000000000)</f>
        <v/>
      </c>
      <c r="AC4242" s="27">
        <f>(DAY(TODAY())+AB4242)/30</f>
        <v/>
      </c>
    </row>
    <row r="4243">
      <c r="A4243" t="n">
        <v>1611441</v>
      </c>
      <c r="B4243" t="inlineStr">
        <is>
          <t>Max Fresh R 150g</t>
        </is>
      </c>
      <c r="C4243" t="inlineStr">
        <is>
          <t>IN16</t>
        </is>
      </c>
      <c r="D4243" t="n">
        <v>0</v>
      </c>
      <c r="E4243" t="n">
        <v>0</v>
      </c>
      <c r="F4243" t="n">
        <v>0</v>
      </c>
      <c r="G4243" t="n">
        <v>0</v>
      </c>
      <c r="H4243" t="n">
        <v>0</v>
      </c>
      <c r="I4243" t="n">
        <v>0</v>
      </c>
      <c r="J4243" t="n">
        <v>0</v>
      </c>
      <c r="K4243" t="n">
        <v>0</v>
      </c>
      <c r="L4243" t="n">
        <v>0</v>
      </c>
      <c r="M4243" t="n">
        <v>0</v>
      </c>
      <c r="N4243" t="n">
        <v>0</v>
      </c>
      <c r="P4243" s="27" t="inlineStr"/>
      <c r="R4243" t="inlineStr">
        <is>
          <t>Goa</t>
        </is>
      </c>
      <c r="S4243" t="inlineStr">
        <is>
          <t>Plant</t>
        </is>
      </c>
      <c r="T4243" s="9">
        <f>VLOOKUP(A4243,Sku_list!$A$1:$D$2323,3,0)</f>
        <v/>
      </c>
      <c r="U4243" s="9">
        <f>VLOOKUP(A4243,Sku_list!$A$1:$D$2323,4,0)*(F4243/1000000*12)</f>
        <v/>
      </c>
      <c r="V4243" s="9">
        <f>VLOOKUP(A4243,Sku_list!$A$1:$D$2323,4,0)*(H4243/1000000*12)</f>
        <v/>
      </c>
      <c r="W4243" s="9">
        <f>VLOOKUP(A4243,Sku_list!$A$1:$D$2323,4,0)*(J4243/1000000*12)</f>
        <v/>
      </c>
      <c r="X4243" s="9">
        <f>VLOOKUP(A4243,Sku_list!$A$1:$D$2323,4,0)*(L4243/1000000*12)</f>
        <v/>
      </c>
      <c r="Y4243" s="9">
        <f>VLOOKUP(A4243,Sku_list!$A$1:$E$2323,5,0)*((J4243+F4243)/1000000000)</f>
        <v/>
      </c>
      <c r="AC4243" s="27">
        <f>(DAY(TODAY())+AB4243)/30</f>
        <v/>
      </c>
    </row>
    <row r="4244">
      <c r="A4244" t="n">
        <v>1611441</v>
      </c>
      <c r="B4244" t="inlineStr">
        <is>
          <t>Max Fresh R 150g</t>
        </is>
      </c>
      <c r="C4244" t="inlineStr">
        <is>
          <t>IN60</t>
        </is>
      </c>
      <c r="D4244" t="n">
        <v>0</v>
      </c>
      <c r="E4244" t="n">
        <v>1278</v>
      </c>
      <c r="F4244" t="n">
        <v>0</v>
      </c>
      <c r="G4244" t="n">
        <v>1326</v>
      </c>
      <c r="H4244" t="n">
        <v>1279</v>
      </c>
      <c r="I4244" t="n">
        <v>0</v>
      </c>
      <c r="J4244" t="n">
        <v>360</v>
      </c>
      <c r="K4244" t="n">
        <v>228</v>
      </c>
      <c r="L4244" t="n">
        <v>3108</v>
      </c>
      <c r="M4244" t="n">
        <v>1469</v>
      </c>
      <c r="N4244" t="n">
        <v>-1469</v>
      </c>
      <c r="P4244" s="27" t="n">
        <v>0.5273487773487774</v>
      </c>
      <c r="R4244" t="inlineStr">
        <is>
          <t>Mumbai</t>
        </is>
      </c>
      <c r="S4244" t="inlineStr">
        <is>
          <t>West</t>
        </is>
      </c>
      <c r="T4244" s="9">
        <f>VLOOKUP(A4244,Sku_list!$A$1:$D$2323,3,0)</f>
        <v/>
      </c>
      <c r="U4244" s="9">
        <f>VLOOKUP(A4244,Sku_list!$A$1:$D$2323,4,0)*(F4244/1000000*12)</f>
        <v/>
      </c>
      <c r="V4244" s="9">
        <f>VLOOKUP(A4244,Sku_list!$A$1:$D$2323,4,0)*(H4244/1000000*12)</f>
        <v/>
      </c>
      <c r="W4244" s="9">
        <f>VLOOKUP(A4244,Sku_list!$A$1:$D$2323,4,0)*(J4244/1000000*12)</f>
        <v/>
      </c>
      <c r="X4244" s="9">
        <f>VLOOKUP(A4244,Sku_list!$A$1:$D$2323,4,0)*(L4244/1000000*12)</f>
        <v/>
      </c>
      <c r="Y4244" s="9">
        <f>VLOOKUP(A4244,Sku_list!$A$1:$E$2323,5,0)*((J4244+F4244)/1000000000)</f>
        <v/>
      </c>
      <c r="AC4244" s="27">
        <f>(DAY(TODAY())+AB4244)/30</f>
        <v/>
      </c>
    </row>
    <row r="4245">
      <c r="A4245" t="n">
        <v>1611441</v>
      </c>
      <c r="B4245" t="inlineStr">
        <is>
          <t>Max Fresh R 150g</t>
        </is>
      </c>
      <c r="C4245" t="inlineStr">
        <is>
          <t>IN61</t>
        </is>
      </c>
      <c r="D4245" t="n">
        <v>0</v>
      </c>
      <c r="E4245" t="n">
        <v>300</v>
      </c>
      <c r="F4245" t="n">
        <v>0</v>
      </c>
      <c r="G4245" t="n">
        <v>2195</v>
      </c>
      <c r="H4245" t="n">
        <v>1763</v>
      </c>
      <c r="I4245" t="n">
        <v>0</v>
      </c>
      <c r="J4245" t="n">
        <v>354</v>
      </c>
      <c r="K4245" t="n">
        <v>294</v>
      </c>
      <c r="L4245" t="n">
        <v>3100</v>
      </c>
      <c r="M4245" t="n">
        <v>983</v>
      </c>
      <c r="N4245" t="n">
        <v>-983</v>
      </c>
      <c r="P4245" s="27" t="n">
        <v>0.6829032258064516</v>
      </c>
      <c r="R4245" t="inlineStr">
        <is>
          <t>Delhi</t>
        </is>
      </c>
      <c r="S4245" t="inlineStr">
        <is>
          <t>North</t>
        </is>
      </c>
      <c r="T4245" s="9">
        <f>VLOOKUP(A4245,Sku_list!$A$1:$D$2323,3,0)</f>
        <v/>
      </c>
      <c r="U4245" s="9">
        <f>VLOOKUP(A4245,Sku_list!$A$1:$D$2323,4,0)*(F4245/1000000*12)</f>
        <v/>
      </c>
      <c r="V4245" s="9">
        <f>VLOOKUP(A4245,Sku_list!$A$1:$D$2323,4,0)*(H4245/1000000*12)</f>
        <v/>
      </c>
      <c r="W4245" s="9">
        <f>VLOOKUP(A4245,Sku_list!$A$1:$D$2323,4,0)*(J4245/1000000*12)</f>
        <v/>
      </c>
      <c r="X4245" s="9">
        <f>VLOOKUP(A4245,Sku_list!$A$1:$D$2323,4,0)*(L4245/1000000*12)</f>
        <v/>
      </c>
      <c r="Y4245" s="9">
        <f>VLOOKUP(A4245,Sku_list!$A$1:$E$2323,5,0)*((J4245+F4245)/1000000000)</f>
        <v/>
      </c>
      <c r="AC4245" s="27">
        <f>(DAY(TODAY())+AB4245)/30</f>
        <v/>
      </c>
    </row>
    <row r="4246">
      <c r="A4246" t="n">
        <v>1611441</v>
      </c>
      <c r="B4246" t="inlineStr">
        <is>
          <t>Max Fresh R 150g</t>
        </is>
      </c>
      <c r="C4246" t="inlineStr">
        <is>
          <t>IN62</t>
        </is>
      </c>
      <c r="D4246" t="n">
        <v>1</v>
      </c>
      <c r="E4246" t="n">
        <v>0</v>
      </c>
      <c r="F4246" t="n">
        <v>0</v>
      </c>
      <c r="G4246" t="n">
        <v>1500</v>
      </c>
      <c r="H4246" t="n">
        <v>882</v>
      </c>
      <c r="I4246" t="n">
        <v>0</v>
      </c>
      <c r="J4246" t="n">
        <v>8627</v>
      </c>
      <c r="K4246" t="n">
        <v>8309</v>
      </c>
      <c r="L4246" t="n">
        <v>2978</v>
      </c>
      <c r="M4246" t="n">
        <v>-6531</v>
      </c>
      <c r="N4246" t="n">
        <v>6531</v>
      </c>
      <c r="P4246" s="27" t="n">
        <v>3.193082605775688</v>
      </c>
      <c r="R4246" t="inlineStr">
        <is>
          <t>Calcutta</t>
        </is>
      </c>
      <c r="S4246" t="inlineStr">
        <is>
          <t>East</t>
        </is>
      </c>
      <c r="T4246" s="9">
        <f>VLOOKUP(A4246,Sku_list!$A$1:$D$2323,3,0)</f>
        <v/>
      </c>
      <c r="U4246" s="9">
        <f>VLOOKUP(A4246,Sku_list!$A$1:$D$2323,4,0)*(F4246/1000000*12)</f>
        <v/>
      </c>
      <c r="V4246" s="9">
        <f>VLOOKUP(A4246,Sku_list!$A$1:$D$2323,4,0)*(H4246/1000000*12)</f>
        <v/>
      </c>
      <c r="W4246" s="9">
        <f>VLOOKUP(A4246,Sku_list!$A$1:$D$2323,4,0)*(J4246/1000000*12)</f>
        <v/>
      </c>
      <c r="X4246" s="9">
        <f>VLOOKUP(A4246,Sku_list!$A$1:$D$2323,4,0)*(L4246/1000000*12)</f>
        <v/>
      </c>
      <c r="Y4246" s="9">
        <f>VLOOKUP(A4246,Sku_list!$A$1:$E$2323,5,0)*((J4246+F4246)/1000000000)</f>
        <v/>
      </c>
      <c r="AC4246" s="27">
        <f>(DAY(TODAY())+AB4246)/30</f>
        <v/>
      </c>
    </row>
    <row r="4247">
      <c r="A4247" t="n">
        <v>1611441</v>
      </c>
      <c r="B4247" t="inlineStr">
        <is>
          <t>Max Fresh R 150g</t>
        </is>
      </c>
      <c r="C4247" t="inlineStr">
        <is>
          <t>IN63</t>
        </is>
      </c>
      <c r="D4247" t="n">
        <v>0</v>
      </c>
      <c r="E4247" t="n">
        <v>0</v>
      </c>
      <c r="F4247" t="n">
        <v>252</v>
      </c>
      <c r="G4247" t="n">
        <v>504</v>
      </c>
      <c r="H4247" t="n">
        <v>390</v>
      </c>
      <c r="I4247" t="n">
        <v>0</v>
      </c>
      <c r="J4247" t="n">
        <v>384</v>
      </c>
      <c r="K4247" t="n">
        <v>552</v>
      </c>
      <c r="L4247" t="n">
        <v>820</v>
      </c>
      <c r="M4247" t="n">
        <v>-206</v>
      </c>
      <c r="N4247" t="n">
        <v>206</v>
      </c>
      <c r="P4247" s="27" t="n">
        <v>1.251219512195122</v>
      </c>
      <c r="R4247" t="inlineStr">
        <is>
          <t>Trichy</t>
        </is>
      </c>
      <c r="S4247" t="inlineStr">
        <is>
          <t>South</t>
        </is>
      </c>
      <c r="T4247" s="9">
        <f>VLOOKUP(A4247,Sku_list!$A$1:$D$2323,3,0)</f>
        <v/>
      </c>
      <c r="U4247" s="9">
        <f>VLOOKUP(A4247,Sku_list!$A$1:$D$2323,4,0)*(F4247/1000000*12)</f>
        <v/>
      </c>
      <c r="V4247" s="9">
        <f>VLOOKUP(A4247,Sku_list!$A$1:$D$2323,4,0)*(H4247/1000000*12)</f>
        <v/>
      </c>
      <c r="W4247" s="9">
        <f>VLOOKUP(A4247,Sku_list!$A$1:$D$2323,4,0)*(J4247/1000000*12)</f>
        <v/>
      </c>
      <c r="X4247" s="9">
        <f>VLOOKUP(A4247,Sku_list!$A$1:$D$2323,4,0)*(L4247/1000000*12)</f>
        <v/>
      </c>
      <c r="Y4247" s="9">
        <f>VLOOKUP(A4247,Sku_list!$A$1:$E$2323,5,0)*((J4247+F4247)/1000000000)</f>
        <v/>
      </c>
      <c r="AC4247" s="27">
        <f>(DAY(TODAY())+AB4247)/30</f>
        <v/>
      </c>
    </row>
    <row r="4248">
      <c r="A4248" t="n">
        <v>1611441</v>
      </c>
      <c r="B4248" t="inlineStr">
        <is>
          <t>Max Fresh R 150g</t>
        </is>
      </c>
      <c r="C4248" t="inlineStr">
        <is>
          <t>IN64</t>
        </is>
      </c>
      <c r="D4248" t="n">
        <v>0</v>
      </c>
      <c r="E4248" t="n">
        <v>0</v>
      </c>
      <c r="F4248" t="n">
        <v>0</v>
      </c>
      <c r="G4248" t="n">
        <v>738</v>
      </c>
      <c r="H4248" t="n">
        <v>618</v>
      </c>
      <c r="I4248" t="n">
        <v>0</v>
      </c>
      <c r="J4248" t="n">
        <v>627</v>
      </c>
      <c r="K4248" t="n">
        <v>525</v>
      </c>
      <c r="L4248" t="n">
        <v>1368</v>
      </c>
      <c r="M4248" t="n">
        <v>123</v>
      </c>
      <c r="N4248" t="n">
        <v>-123</v>
      </c>
      <c r="P4248" s="27" t="n">
        <v>0.9100877192982456</v>
      </c>
      <c r="R4248" t="inlineStr">
        <is>
          <t>Chennai</t>
        </is>
      </c>
      <c r="S4248" t="inlineStr">
        <is>
          <t>South</t>
        </is>
      </c>
      <c r="T4248" s="9">
        <f>VLOOKUP(A4248,Sku_list!$A$1:$D$2323,3,0)</f>
        <v/>
      </c>
      <c r="U4248" s="9">
        <f>VLOOKUP(A4248,Sku_list!$A$1:$D$2323,4,0)*(F4248/1000000*12)</f>
        <v/>
      </c>
      <c r="V4248" s="9">
        <f>VLOOKUP(A4248,Sku_list!$A$1:$D$2323,4,0)*(H4248/1000000*12)</f>
        <v/>
      </c>
      <c r="W4248" s="9">
        <f>VLOOKUP(A4248,Sku_list!$A$1:$D$2323,4,0)*(J4248/1000000*12)</f>
        <v/>
      </c>
      <c r="X4248" s="9">
        <f>VLOOKUP(A4248,Sku_list!$A$1:$D$2323,4,0)*(L4248/1000000*12)</f>
        <v/>
      </c>
      <c r="Y4248" s="9">
        <f>VLOOKUP(A4248,Sku_list!$A$1:$E$2323,5,0)*((J4248+F4248)/1000000000)</f>
        <v/>
      </c>
      <c r="AC4248" s="27">
        <f>(DAY(TODAY())+AB4248)/30</f>
        <v/>
      </c>
    </row>
    <row r="4249">
      <c r="A4249" t="n">
        <v>1611441</v>
      </c>
      <c r="B4249" t="inlineStr">
        <is>
          <t>Max Fresh R 150g</t>
        </is>
      </c>
      <c r="C4249" t="inlineStr">
        <is>
          <t>IN65</t>
        </is>
      </c>
      <c r="D4249" t="n">
        <v>0</v>
      </c>
      <c r="E4249" t="n">
        <v>300</v>
      </c>
      <c r="F4249" t="n">
        <v>0</v>
      </c>
      <c r="G4249" t="n">
        <v>1643</v>
      </c>
      <c r="H4249" t="n">
        <v>1241</v>
      </c>
      <c r="I4249" t="n">
        <v>0</v>
      </c>
      <c r="J4249" t="n">
        <v>460</v>
      </c>
      <c r="K4249" t="n">
        <v>382</v>
      </c>
      <c r="L4249" t="n">
        <v>2800</v>
      </c>
      <c r="M4249" t="n">
        <v>1099</v>
      </c>
      <c r="N4249" t="n">
        <v>-1099</v>
      </c>
      <c r="P4249" s="27" t="n">
        <v>0.6075</v>
      </c>
      <c r="R4249" t="inlineStr">
        <is>
          <t>Kanpur</t>
        </is>
      </c>
      <c r="S4249" t="inlineStr">
        <is>
          <t>North</t>
        </is>
      </c>
      <c r="T4249" s="9">
        <f>VLOOKUP(A4249,Sku_list!$A$1:$D$2323,3,0)</f>
        <v/>
      </c>
      <c r="U4249" s="9">
        <f>VLOOKUP(A4249,Sku_list!$A$1:$D$2323,4,0)*(F4249/1000000*12)</f>
        <v/>
      </c>
      <c r="V4249" s="9">
        <f>VLOOKUP(A4249,Sku_list!$A$1:$D$2323,4,0)*(H4249/1000000*12)</f>
        <v/>
      </c>
      <c r="W4249" s="9">
        <f>VLOOKUP(A4249,Sku_list!$A$1:$D$2323,4,0)*(J4249/1000000*12)</f>
        <v/>
      </c>
      <c r="X4249" s="9">
        <f>VLOOKUP(A4249,Sku_list!$A$1:$D$2323,4,0)*(L4249/1000000*12)</f>
        <v/>
      </c>
      <c r="Y4249" s="9">
        <f>VLOOKUP(A4249,Sku_list!$A$1:$E$2323,5,0)*((J4249+F4249)/1000000000)</f>
        <v/>
      </c>
      <c r="AC4249" s="27">
        <f>(DAY(TODAY())+AB4249)/30</f>
        <v/>
      </c>
    </row>
    <row r="4250">
      <c r="A4250" t="n">
        <v>1611441</v>
      </c>
      <c r="B4250" t="inlineStr">
        <is>
          <t>Max Fresh R 150g</t>
        </is>
      </c>
      <c r="C4250" t="inlineStr">
        <is>
          <t>IN66</t>
        </is>
      </c>
      <c r="D4250" t="n">
        <v>0</v>
      </c>
      <c r="E4250" t="n">
        <v>894</v>
      </c>
      <c r="F4250" t="n">
        <v>0</v>
      </c>
      <c r="G4250" t="n">
        <v>912</v>
      </c>
      <c r="H4250" t="n">
        <v>366</v>
      </c>
      <c r="I4250" t="n">
        <v>0</v>
      </c>
      <c r="J4250" t="n">
        <v>762</v>
      </c>
      <c r="K4250" t="n">
        <v>534</v>
      </c>
      <c r="L4250" t="n">
        <v>1300</v>
      </c>
      <c r="M4250" t="n">
        <v>172</v>
      </c>
      <c r="N4250" t="n">
        <v>-172</v>
      </c>
      <c r="P4250" s="27" t="n">
        <v>0.8676923076923077</v>
      </c>
      <c r="R4250" t="inlineStr">
        <is>
          <t>Bhubaneshwar</t>
        </is>
      </c>
      <c r="S4250" t="inlineStr">
        <is>
          <t>East</t>
        </is>
      </c>
      <c r="T4250" s="9">
        <f>VLOOKUP(A4250,Sku_list!$A$1:$D$2323,3,0)</f>
        <v/>
      </c>
      <c r="U4250" s="9">
        <f>VLOOKUP(A4250,Sku_list!$A$1:$D$2323,4,0)*(F4250/1000000*12)</f>
        <v/>
      </c>
      <c r="V4250" s="9">
        <f>VLOOKUP(A4250,Sku_list!$A$1:$D$2323,4,0)*(H4250/1000000*12)</f>
        <v/>
      </c>
      <c r="W4250" s="9">
        <f>VLOOKUP(A4250,Sku_list!$A$1:$D$2323,4,0)*(J4250/1000000*12)</f>
        <v/>
      </c>
      <c r="X4250" s="9">
        <f>VLOOKUP(A4250,Sku_list!$A$1:$D$2323,4,0)*(L4250/1000000*12)</f>
        <v/>
      </c>
      <c r="Y4250" s="9">
        <f>VLOOKUP(A4250,Sku_list!$A$1:$E$2323,5,0)*((J4250+F4250)/1000000000)</f>
        <v/>
      </c>
      <c r="AC4250" s="27">
        <f>(DAY(TODAY())+AB4250)/30</f>
        <v/>
      </c>
    </row>
    <row r="4251">
      <c r="A4251" t="n">
        <v>1611441</v>
      </c>
      <c r="B4251" t="inlineStr">
        <is>
          <t>Max Fresh R 150g</t>
        </is>
      </c>
      <c r="C4251" t="inlineStr">
        <is>
          <t>IN67</t>
        </is>
      </c>
      <c r="D4251" t="n">
        <v>0</v>
      </c>
      <c r="E4251" t="n">
        <v>450</v>
      </c>
      <c r="F4251" t="n">
        <v>0</v>
      </c>
      <c r="G4251" t="n">
        <v>1512</v>
      </c>
      <c r="H4251" t="n">
        <v>1062</v>
      </c>
      <c r="I4251" t="n">
        <v>0</v>
      </c>
      <c r="J4251" t="n">
        <v>561</v>
      </c>
      <c r="K4251" t="n">
        <v>393</v>
      </c>
      <c r="L4251" t="n">
        <v>2486</v>
      </c>
      <c r="M4251" t="n">
        <v>863</v>
      </c>
      <c r="N4251" t="n">
        <v>-863</v>
      </c>
      <c r="P4251" s="27" t="n">
        <v>0.6528559935639582</v>
      </c>
      <c r="R4251" t="inlineStr">
        <is>
          <t>Indore</t>
        </is>
      </c>
      <c r="S4251" t="inlineStr">
        <is>
          <t>West</t>
        </is>
      </c>
      <c r="T4251" s="9">
        <f>VLOOKUP(A4251,Sku_list!$A$1:$D$2323,3,0)</f>
        <v/>
      </c>
      <c r="U4251" s="9">
        <f>VLOOKUP(A4251,Sku_list!$A$1:$D$2323,4,0)*(F4251/1000000*12)</f>
        <v/>
      </c>
      <c r="V4251" s="9">
        <f>VLOOKUP(A4251,Sku_list!$A$1:$D$2323,4,0)*(H4251/1000000*12)</f>
        <v/>
      </c>
      <c r="W4251" s="9">
        <f>VLOOKUP(A4251,Sku_list!$A$1:$D$2323,4,0)*(J4251/1000000*12)</f>
        <v/>
      </c>
      <c r="X4251" s="9">
        <f>VLOOKUP(A4251,Sku_list!$A$1:$D$2323,4,0)*(L4251/1000000*12)</f>
        <v/>
      </c>
      <c r="Y4251" s="9">
        <f>VLOOKUP(A4251,Sku_list!$A$1:$E$2323,5,0)*((J4251+F4251)/1000000000)</f>
        <v/>
      </c>
      <c r="AC4251" s="27">
        <f>(DAY(TODAY())+AB4251)/30</f>
        <v/>
      </c>
    </row>
    <row r="4252">
      <c r="A4252" t="n">
        <v>1611441</v>
      </c>
      <c r="B4252" t="inlineStr">
        <is>
          <t>Max Fresh R 150g</t>
        </is>
      </c>
      <c r="C4252" t="inlineStr">
        <is>
          <t>IN68</t>
        </is>
      </c>
      <c r="D4252" t="n">
        <v>0</v>
      </c>
      <c r="E4252" t="n">
        <v>1541</v>
      </c>
      <c r="F4252" t="n">
        <v>0</v>
      </c>
      <c r="G4252" t="n">
        <v>3534</v>
      </c>
      <c r="H4252" t="n">
        <v>2028</v>
      </c>
      <c r="I4252" t="n">
        <v>0</v>
      </c>
      <c r="J4252" t="n">
        <v>2304</v>
      </c>
      <c r="K4252" t="n">
        <v>1386</v>
      </c>
      <c r="L4252" t="n">
        <v>5653</v>
      </c>
      <c r="M4252" t="n">
        <v>1321</v>
      </c>
      <c r="N4252" t="n">
        <v>-1321</v>
      </c>
      <c r="P4252" s="27" t="n">
        <v>0.7663187687953299</v>
      </c>
      <c r="R4252" t="inlineStr">
        <is>
          <t>Baroda</t>
        </is>
      </c>
      <c r="S4252" t="inlineStr">
        <is>
          <t>West</t>
        </is>
      </c>
      <c r="T4252" s="9">
        <f>VLOOKUP(A4252,Sku_list!$A$1:$D$2323,3,0)</f>
        <v/>
      </c>
      <c r="U4252" s="9">
        <f>VLOOKUP(A4252,Sku_list!$A$1:$D$2323,4,0)*(F4252/1000000*12)</f>
        <v/>
      </c>
      <c r="V4252" s="9">
        <f>VLOOKUP(A4252,Sku_list!$A$1:$D$2323,4,0)*(H4252/1000000*12)</f>
        <v/>
      </c>
      <c r="W4252" s="9">
        <f>VLOOKUP(A4252,Sku_list!$A$1:$D$2323,4,0)*(J4252/1000000*12)</f>
        <v/>
      </c>
      <c r="X4252" s="9">
        <f>VLOOKUP(A4252,Sku_list!$A$1:$D$2323,4,0)*(L4252/1000000*12)</f>
        <v/>
      </c>
      <c r="Y4252" s="9">
        <f>VLOOKUP(A4252,Sku_list!$A$1:$E$2323,5,0)*((J4252+F4252)/1000000000)</f>
        <v/>
      </c>
      <c r="AC4252" s="27">
        <f>(DAY(TODAY())+AB4252)/30</f>
        <v/>
      </c>
    </row>
    <row r="4253">
      <c r="A4253" t="n">
        <v>1611441</v>
      </c>
      <c r="B4253" t="inlineStr">
        <is>
          <t>Max Fresh R 150g</t>
        </is>
      </c>
      <c r="C4253" t="inlineStr">
        <is>
          <t>IN69</t>
        </is>
      </c>
      <c r="D4253" t="n">
        <v>0</v>
      </c>
      <c r="E4253" t="n">
        <v>1428</v>
      </c>
      <c r="F4253" t="n">
        <v>0</v>
      </c>
      <c r="G4253" t="n">
        <v>1320</v>
      </c>
      <c r="H4253" t="n">
        <v>786</v>
      </c>
      <c r="I4253" t="n">
        <v>0</v>
      </c>
      <c r="J4253" t="n">
        <v>1674</v>
      </c>
      <c r="K4253" t="n">
        <v>1446</v>
      </c>
      <c r="L4253" t="n">
        <v>3336</v>
      </c>
      <c r="M4253" t="n">
        <v>876</v>
      </c>
      <c r="N4253" t="n">
        <v>-876</v>
      </c>
      <c r="P4253" s="27" t="n">
        <v>0.737410071942446</v>
      </c>
      <c r="R4253" t="inlineStr">
        <is>
          <t>Hyderabad</t>
        </is>
      </c>
      <c r="S4253" t="inlineStr">
        <is>
          <t>South</t>
        </is>
      </c>
      <c r="T4253" s="9">
        <f>VLOOKUP(A4253,Sku_list!$A$1:$D$2323,3,0)</f>
        <v/>
      </c>
      <c r="U4253" s="9">
        <f>VLOOKUP(A4253,Sku_list!$A$1:$D$2323,4,0)*(F4253/1000000*12)</f>
        <v/>
      </c>
      <c r="V4253" s="9">
        <f>VLOOKUP(A4253,Sku_list!$A$1:$D$2323,4,0)*(H4253/1000000*12)</f>
        <v/>
      </c>
      <c r="W4253" s="9">
        <f>VLOOKUP(A4253,Sku_list!$A$1:$D$2323,4,0)*(J4253/1000000*12)</f>
        <v/>
      </c>
      <c r="X4253" s="9">
        <f>VLOOKUP(A4253,Sku_list!$A$1:$D$2323,4,0)*(L4253/1000000*12)</f>
        <v/>
      </c>
      <c r="Y4253" s="9">
        <f>VLOOKUP(A4253,Sku_list!$A$1:$E$2323,5,0)*((J4253+F4253)/1000000000)</f>
        <v/>
      </c>
      <c r="AC4253" s="27">
        <f>(DAY(TODAY())+AB4253)/30</f>
        <v/>
      </c>
    </row>
    <row r="4254">
      <c r="A4254" t="n">
        <v>1611441</v>
      </c>
      <c r="B4254" t="inlineStr">
        <is>
          <t>Max Fresh R 150g</t>
        </is>
      </c>
      <c r="C4254" t="inlineStr">
        <is>
          <t>IN70</t>
        </is>
      </c>
      <c r="D4254" t="n">
        <v>0</v>
      </c>
      <c r="E4254" t="n">
        <v>324</v>
      </c>
      <c r="F4254" t="n">
        <v>0</v>
      </c>
      <c r="G4254" t="n">
        <v>900</v>
      </c>
      <c r="H4254" t="n">
        <v>732</v>
      </c>
      <c r="I4254" t="n">
        <v>0</v>
      </c>
      <c r="J4254" t="n">
        <v>408</v>
      </c>
      <c r="K4254" t="n">
        <v>240</v>
      </c>
      <c r="L4254" t="n">
        <v>1724</v>
      </c>
      <c r="M4254" t="n">
        <v>584</v>
      </c>
      <c r="N4254" t="n">
        <v>-584</v>
      </c>
      <c r="P4254" s="27" t="n">
        <v>0.6612529002320185</v>
      </c>
      <c r="R4254" t="inlineStr">
        <is>
          <t>Allepy</t>
        </is>
      </c>
      <c r="S4254" t="inlineStr">
        <is>
          <t>South</t>
        </is>
      </c>
      <c r="T4254" s="9">
        <f>VLOOKUP(A4254,Sku_list!$A$1:$D$2323,3,0)</f>
        <v/>
      </c>
      <c r="U4254" s="9">
        <f>VLOOKUP(A4254,Sku_list!$A$1:$D$2323,4,0)*(F4254/1000000*12)</f>
        <v/>
      </c>
      <c r="V4254" s="9">
        <f>VLOOKUP(A4254,Sku_list!$A$1:$D$2323,4,0)*(H4254/1000000*12)</f>
        <v/>
      </c>
      <c r="W4254" s="9">
        <f>VLOOKUP(A4254,Sku_list!$A$1:$D$2323,4,0)*(J4254/1000000*12)</f>
        <v/>
      </c>
      <c r="X4254" s="9">
        <f>VLOOKUP(A4254,Sku_list!$A$1:$D$2323,4,0)*(L4254/1000000*12)</f>
        <v/>
      </c>
      <c r="Y4254" s="9">
        <f>VLOOKUP(A4254,Sku_list!$A$1:$E$2323,5,0)*((J4254+F4254)/1000000000)</f>
        <v/>
      </c>
      <c r="AC4254" s="27">
        <f>(DAY(TODAY())+AB4254)/30</f>
        <v/>
      </c>
    </row>
    <row r="4255">
      <c r="A4255" t="n">
        <v>1611441</v>
      </c>
      <c r="B4255" t="inlineStr">
        <is>
          <t>Max Fresh R 150g</t>
        </is>
      </c>
      <c r="C4255" t="inlineStr">
        <is>
          <t>IN71</t>
        </is>
      </c>
      <c r="D4255" t="n">
        <v>0</v>
      </c>
      <c r="E4255" t="n">
        <v>498</v>
      </c>
      <c r="F4255" t="n">
        <v>0</v>
      </c>
      <c r="G4255" t="n">
        <v>978</v>
      </c>
      <c r="H4255" t="n">
        <v>852</v>
      </c>
      <c r="I4255" t="n">
        <v>0</v>
      </c>
      <c r="J4255" t="n">
        <v>1080</v>
      </c>
      <c r="K4255" t="n">
        <v>900</v>
      </c>
      <c r="L4255" t="n">
        <v>2596</v>
      </c>
      <c r="M4255" t="n">
        <v>664</v>
      </c>
      <c r="N4255" t="n">
        <v>-664</v>
      </c>
      <c r="P4255" s="27" t="n">
        <v>0.7442218798151001</v>
      </c>
      <c r="R4255" t="inlineStr">
        <is>
          <t>Bangalore</t>
        </is>
      </c>
      <c r="S4255" t="inlineStr">
        <is>
          <t>South</t>
        </is>
      </c>
      <c r="T4255" s="9">
        <f>VLOOKUP(A4255,Sku_list!$A$1:$D$2323,3,0)</f>
        <v/>
      </c>
      <c r="U4255" s="9">
        <f>VLOOKUP(A4255,Sku_list!$A$1:$D$2323,4,0)*(F4255/1000000*12)</f>
        <v/>
      </c>
      <c r="V4255" s="9">
        <f>VLOOKUP(A4255,Sku_list!$A$1:$D$2323,4,0)*(H4255/1000000*12)</f>
        <v/>
      </c>
      <c r="W4255" s="9">
        <f>VLOOKUP(A4255,Sku_list!$A$1:$D$2323,4,0)*(J4255/1000000*12)</f>
        <v/>
      </c>
      <c r="X4255" s="9">
        <f>VLOOKUP(A4255,Sku_list!$A$1:$D$2323,4,0)*(L4255/1000000*12)</f>
        <v/>
      </c>
      <c r="Y4255" s="9">
        <f>VLOOKUP(A4255,Sku_list!$A$1:$E$2323,5,0)*((J4255+F4255)/1000000000)</f>
        <v/>
      </c>
      <c r="AC4255" s="27">
        <f>(DAY(TODAY())+AB4255)/30</f>
        <v/>
      </c>
    </row>
    <row r="4256">
      <c r="A4256" t="n">
        <v>1611441</v>
      </c>
      <c r="B4256" t="inlineStr">
        <is>
          <t>Max Fresh R 150g</t>
        </is>
      </c>
      <c r="C4256" t="inlineStr">
        <is>
          <t>IN72</t>
        </is>
      </c>
      <c r="D4256" t="n">
        <v>34</v>
      </c>
      <c r="E4256" t="n">
        <v>450</v>
      </c>
      <c r="F4256" t="n">
        <v>126</v>
      </c>
      <c r="G4256" t="n">
        <v>445</v>
      </c>
      <c r="H4256" t="n">
        <v>331</v>
      </c>
      <c r="I4256" t="n">
        <v>0</v>
      </c>
      <c r="J4256" t="n">
        <v>192</v>
      </c>
      <c r="K4256" t="n">
        <v>282</v>
      </c>
      <c r="L4256" t="n">
        <v>912</v>
      </c>
      <c r="M4256" t="n">
        <v>263</v>
      </c>
      <c r="N4256" t="n">
        <v>-263</v>
      </c>
      <c r="P4256" s="27" t="n">
        <v>0.7116228070175439</v>
      </c>
      <c r="R4256" t="inlineStr">
        <is>
          <t>Gauhati</t>
        </is>
      </c>
      <c r="S4256" t="inlineStr">
        <is>
          <t>East</t>
        </is>
      </c>
      <c r="T4256" s="9">
        <f>VLOOKUP(A4256,Sku_list!$A$1:$D$2323,3,0)</f>
        <v/>
      </c>
      <c r="U4256" s="9">
        <f>VLOOKUP(A4256,Sku_list!$A$1:$D$2323,4,0)*(F4256/1000000*12)</f>
        <v/>
      </c>
      <c r="V4256" s="9">
        <f>VLOOKUP(A4256,Sku_list!$A$1:$D$2323,4,0)*(H4256/1000000*12)</f>
        <v/>
      </c>
      <c r="W4256" s="9">
        <f>VLOOKUP(A4256,Sku_list!$A$1:$D$2323,4,0)*(J4256/1000000*12)</f>
        <v/>
      </c>
      <c r="X4256" s="9">
        <f>VLOOKUP(A4256,Sku_list!$A$1:$D$2323,4,0)*(L4256/1000000*12)</f>
        <v/>
      </c>
      <c r="Y4256" s="9">
        <f>VLOOKUP(A4256,Sku_list!$A$1:$E$2323,5,0)*((J4256+F4256)/1000000000)</f>
        <v/>
      </c>
      <c r="AC4256" s="27">
        <f>(DAY(TODAY())+AB4256)/30</f>
        <v/>
      </c>
    </row>
    <row r="4257">
      <c r="A4257" t="n">
        <v>1611441</v>
      </c>
      <c r="B4257" t="inlineStr">
        <is>
          <t>Max Fresh R 150g</t>
        </is>
      </c>
      <c r="C4257" t="inlineStr">
        <is>
          <t>IN73</t>
        </is>
      </c>
      <c r="D4257" t="n">
        <v>0</v>
      </c>
      <c r="E4257" t="n">
        <v>300</v>
      </c>
      <c r="F4257" t="n">
        <v>0</v>
      </c>
      <c r="G4257" t="n">
        <v>810</v>
      </c>
      <c r="H4257" t="n">
        <v>552</v>
      </c>
      <c r="I4257" t="n">
        <v>0</v>
      </c>
      <c r="J4257" t="n">
        <v>504</v>
      </c>
      <c r="K4257" t="n">
        <v>402</v>
      </c>
      <c r="L4257" t="n">
        <v>1300</v>
      </c>
      <c r="M4257" t="n">
        <v>244</v>
      </c>
      <c r="N4257" t="n">
        <v>-244</v>
      </c>
      <c r="P4257" s="27" t="n">
        <v>0.8123076923076923</v>
      </c>
      <c r="R4257" t="inlineStr">
        <is>
          <t>Patna</t>
        </is>
      </c>
      <c r="S4257" t="inlineStr">
        <is>
          <t>East</t>
        </is>
      </c>
      <c r="T4257" s="9">
        <f>VLOOKUP(A4257,Sku_list!$A$1:$D$2323,3,0)</f>
        <v/>
      </c>
      <c r="U4257" s="9">
        <f>VLOOKUP(A4257,Sku_list!$A$1:$D$2323,4,0)*(F4257/1000000*12)</f>
        <v/>
      </c>
      <c r="V4257" s="9">
        <f>VLOOKUP(A4257,Sku_list!$A$1:$D$2323,4,0)*(H4257/1000000*12)</f>
        <v/>
      </c>
      <c r="W4257" s="9">
        <f>VLOOKUP(A4257,Sku_list!$A$1:$D$2323,4,0)*(J4257/1000000*12)</f>
        <v/>
      </c>
      <c r="X4257" s="9">
        <f>VLOOKUP(A4257,Sku_list!$A$1:$D$2323,4,0)*(L4257/1000000*12)</f>
        <v/>
      </c>
      <c r="Y4257" s="9">
        <f>VLOOKUP(A4257,Sku_list!$A$1:$E$2323,5,0)*((J4257+F4257)/1000000000)</f>
        <v/>
      </c>
      <c r="AC4257" s="27">
        <f>(DAY(TODAY())+AB4257)/30</f>
        <v/>
      </c>
    </row>
    <row r="4258">
      <c r="A4258" t="n">
        <v>1611441</v>
      </c>
      <c r="B4258" t="inlineStr">
        <is>
          <t>Max Fresh R 150g</t>
        </is>
      </c>
      <c r="C4258" t="inlineStr">
        <is>
          <t>IN74</t>
        </is>
      </c>
      <c r="D4258" t="n">
        <v>0</v>
      </c>
      <c r="E4258" t="n">
        <v>0</v>
      </c>
      <c r="F4258" t="n">
        <v>0</v>
      </c>
      <c r="G4258" t="n">
        <v>6402</v>
      </c>
      <c r="H4258" t="n">
        <v>2400</v>
      </c>
      <c r="I4258" t="n">
        <v>0</v>
      </c>
      <c r="J4258" t="n">
        <v>7200</v>
      </c>
      <c r="K4258" t="n">
        <v>7200</v>
      </c>
      <c r="L4258" t="n">
        <v>0</v>
      </c>
      <c r="M4258" t="n">
        <v>-9600</v>
      </c>
      <c r="N4258" t="n">
        <v>9600</v>
      </c>
      <c r="P4258" s="27" t="inlineStr"/>
      <c r="R4258" t="inlineStr">
        <is>
          <t>Nepal-exp</t>
        </is>
      </c>
      <c r="S4258" t="inlineStr">
        <is>
          <t>Exp-DC</t>
        </is>
      </c>
      <c r="T4258" s="9">
        <f>VLOOKUP(A4258,Sku_list!$A$1:$D$2323,3,0)</f>
        <v/>
      </c>
      <c r="U4258" s="9">
        <f>VLOOKUP(A4258,Sku_list!$A$1:$D$2323,4,0)*(F4258/1000000*12)</f>
        <v/>
      </c>
      <c r="V4258" s="9">
        <f>VLOOKUP(A4258,Sku_list!$A$1:$D$2323,4,0)*(H4258/1000000*12)</f>
        <v/>
      </c>
      <c r="W4258" s="9">
        <f>VLOOKUP(A4258,Sku_list!$A$1:$D$2323,4,0)*(J4258/1000000*12)</f>
        <v/>
      </c>
      <c r="X4258" s="9">
        <f>VLOOKUP(A4258,Sku_list!$A$1:$D$2323,4,0)*(L4258/1000000*12)</f>
        <v/>
      </c>
      <c r="Y4258" s="9">
        <f>VLOOKUP(A4258,Sku_list!$A$1:$E$2323,5,0)*((J4258+F4258)/1000000000)</f>
        <v/>
      </c>
      <c r="AC4258" s="27">
        <f>(DAY(TODAY())+AB4258)/30</f>
        <v/>
      </c>
    </row>
    <row r="4259">
      <c r="A4259" t="n">
        <v>1611441</v>
      </c>
      <c r="B4259" t="inlineStr">
        <is>
          <t>Max Fresh R 150g</t>
        </is>
      </c>
      <c r="C4259" t="inlineStr">
        <is>
          <t>IN75</t>
        </is>
      </c>
      <c r="D4259" t="n">
        <v>0</v>
      </c>
      <c r="E4259" t="n">
        <v>0</v>
      </c>
      <c r="F4259" t="n">
        <v>0</v>
      </c>
      <c r="G4259" t="n">
        <v>1002</v>
      </c>
      <c r="H4259" t="n">
        <v>810</v>
      </c>
      <c r="I4259" t="n">
        <v>0</v>
      </c>
      <c r="J4259" t="n">
        <v>624</v>
      </c>
      <c r="K4259" t="n">
        <v>492</v>
      </c>
      <c r="L4259" t="n">
        <v>1786</v>
      </c>
      <c r="M4259" t="n">
        <v>352</v>
      </c>
      <c r="N4259" t="n">
        <v>-352</v>
      </c>
      <c r="P4259" s="27" t="n">
        <v>0.8029115341545353</v>
      </c>
      <c r="R4259" t="inlineStr">
        <is>
          <t>Jaipur</t>
        </is>
      </c>
      <c r="S4259" t="inlineStr">
        <is>
          <t>North</t>
        </is>
      </c>
      <c r="T4259" s="9">
        <f>VLOOKUP(A4259,Sku_list!$A$1:$D$2323,3,0)</f>
        <v/>
      </c>
      <c r="U4259" s="9">
        <f>VLOOKUP(A4259,Sku_list!$A$1:$D$2323,4,0)*(F4259/1000000*12)</f>
        <v/>
      </c>
      <c r="V4259" s="9">
        <f>VLOOKUP(A4259,Sku_list!$A$1:$D$2323,4,0)*(H4259/1000000*12)</f>
        <v/>
      </c>
      <c r="W4259" s="9">
        <f>VLOOKUP(A4259,Sku_list!$A$1:$D$2323,4,0)*(J4259/1000000*12)</f>
        <v/>
      </c>
      <c r="X4259" s="9">
        <f>VLOOKUP(A4259,Sku_list!$A$1:$D$2323,4,0)*(L4259/1000000*12)</f>
        <v/>
      </c>
      <c r="Y4259" s="9">
        <f>VLOOKUP(A4259,Sku_list!$A$1:$E$2323,5,0)*((J4259+F4259)/1000000000)</f>
        <v/>
      </c>
      <c r="AC4259" s="27">
        <f>(DAY(TODAY())+AB4259)/30</f>
        <v/>
      </c>
    </row>
    <row r="4260">
      <c r="A4260" t="n">
        <v>1611441</v>
      </c>
      <c r="B4260" t="inlineStr">
        <is>
          <t>Max Fresh R 150g</t>
        </is>
      </c>
      <c r="C4260" t="inlineStr">
        <is>
          <t>IN76</t>
        </is>
      </c>
      <c r="D4260" t="n">
        <v>0</v>
      </c>
      <c r="E4260" t="n">
        <v>870</v>
      </c>
      <c r="F4260" t="n">
        <v>0</v>
      </c>
      <c r="G4260" t="n">
        <v>1662</v>
      </c>
      <c r="H4260" t="n">
        <v>1062</v>
      </c>
      <c r="I4260" t="n">
        <v>0</v>
      </c>
      <c r="J4260" t="n">
        <v>438</v>
      </c>
      <c r="K4260" t="n">
        <v>264</v>
      </c>
      <c r="L4260" t="n">
        <v>2976</v>
      </c>
      <c r="M4260" t="n">
        <v>1476</v>
      </c>
      <c r="N4260" t="n">
        <v>-1476</v>
      </c>
      <c r="P4260" s="27" t="n">
        <v>0.5040322580645161</v>
      </c>
      <c r="R4260" t="inlineStr">
        <is>
          <t>Ghaziabad</t>
        </is>
      </c>
      <c r="S4260" t="inlineStr">
        <is>
          <t>North</t>
        </is>
      </c>
      <c r="T4260" s="9">
        <f>VLOOKUP(A4260,Sku_list!$A$1:$D$2323,3,0)</f>
        <v/>
      </c>
      <c r="U4260" s="9">
        <f>VLOOKUP(A4260,Sku_list!$A$1:$D$2323,4,0)*(F4260/1000000*12)</f>
        <v/>
      </c>
      <c r="V4260" s="9">
        <f>VLOOKUP(A4260,Sku_list!$A$1:$D$2323,4,0)*(H4260/1000000*12)</f>
        <v/>
      </c>
      <c r="W4260" s="9">
        <f>VLOOKUP(A4260,Sku_list!$A$1:$D$2323,4,0)*(J4260/1000000*12)</f>
        <v/>
      </c>
      <c r="X4260" s="9">
        <f>VLOOKUP(A4260,Sku_list!$A$1:$D$2323,4,0)*(L4260/1000000*12)</f>
        <v/>
      </c>
      <c r="Y4260" s="9">
        <f>VLOOKUP(A4260,Sku_list!$A$1:$E$2323,5,0)*((J4260+F4260)/1000000000)</f>
        <v/>
      </c>
      <c r="AC4260" s="27">
        <f>(DAY(TODAY())+AB4260)/30</f>
        <v/>
      </c>
    </row>
    <row r="4261">
      <c r="A4261" t="n">
        <v>1611441</v>
      </c>
      <c r="B4261" t="inlineStr">
        <is>
          <t>Max Fresh R 150g</t>
        </is>
      </c>
      <c r="C4261" t="inlineStr">
        <is>
          <t>IN77</t>
        </is>
      </c>
      <c r="D4261" t="n">
        <v>0</v>
      </c>
      <c r="E4261" t="n">
        <v>0</v>
      </c>
      <c r="F4261" t="n">
        <v>0</v>
      </c>
      <c r="G4261" t="n">
        <v>0</v>
      </c>
      <c r="H4261" t="n">
        <v>0</v>
      </c>
      <c r="I4261" t="n">
        <v>0</v>
      </c>
      <c r="J4261" t="n">
        <v>0</v>
      </c>
      <c r="K4261" t="n">
        <v>0</v>
      </c>
      <c r="L4261" t="n">
        <v>0</v>
      </c>
      <c r="M4261" t="n">
        <v>0</v>
      </c>
      <c r="N4261" t="n">
        <v>0</v>
      </c>
      <c r="P4261" s="27" t="inlineStr"/>
      <c r="R4261" t="inlineStr">
        <is>
          <t>POC Bhiwandi</t>
        </is>
      </c>
      <c r="S4261" t="inlineStr">
        <is>
          <t>West</t>
        </is>
      </c>
      <c r="T4261" s="9">
        <f>VLOOKUP(A4261,Sku_list!$A$1:$D$2323,3,0)</f>
        <v/>
      </c>
      <c r="U4261" s="9">
        <f>VLOOKUP(A4261,Sku_list!$A$1:$D$2323,4,0)*(F4261/1000000*12)</f>
        <v/>
      </c>
      <c r="V4261" s="9">
        <f>VLOOKUP(A4261,Sku_list!$A$1:$D$2323,4,0)*(H4261/1000000*12)</f>
        <v/>
      </c>
      <c r="W4261" s="9">
        <f>VLOOKUP(A4261,Sku_list!$A$1:$D$2323,4,0)*(J4261/1000000*12)</f>
        <v/>
      </c>
      <c r="X4261" s="9">
        <f>VLOOKUP(A4261,Sku_list!$A$1:$D$2323,4,0)*(L4261/1000000*12)</f>
        <v/>
      </c>
      <c r="Y4261" s="9">
        <f>VLOOKUP(A4261,Sku_list!$A$1:$E$2323,5,0)*((J4261+F4261)/1000000000)</f>
        <v/>
      </c>
      <c r="AC4261" s="27">
        <f>(DAY(TODAY())+AB4261)/30</f>
        <v/>
      </c>
    </row>
    <row r="4262">
      <c r="A4262" t="n">
        <v>1611441</v>
      </c>
      <c r="B4262" t="inlineStr">
        <is>
          <t>Max Fresh R 150g</t>
        </is>
      </c>
      <c r="C4262" t="inlineStr">
        <is>
          <t>IN78</t>
        </is>
      </c>
      <c r="D4262" t="n">
        <v>0</v>
      </c>
      <c r="E4262" t="n">
        <v>552</v>
      </c>
      <c r="F4262" t="n">
        <v>0</v>
      </c>
      <c r="G4262" t="n">
        <v>624</v>
      </c>
      <c r="H4262" t="n">
        <v>522</v>
      </c>
      <c r="I4262" t="n">
        <v>0</v>
      </c>
      <c r="J4262" t="n">
        <v>336</v>
      </c>
      <c r="K4262" t="n">
        <v>312</v>
      </c>
      <c r="L4262" t="n">
        <v>1907</v>
      </c>
      <c r="M4262" t="n">
        <v>1049</v>
      </c>
      <c r="N4262" t="n">
        <v>-1049</v>
      </c>
      <c r="P4262" s="27" t="n">
        <v>0.4499213424226534</v>
      </c>
      <c r="R4262" t="inlineStr">
        <is>
          <t>Kundli</t>
        </is>
      </c>
      <c r="S4262" t="inlineStr">
        <is>
          <t>North</t>
        </is>
      </c>
      <c r="T4262" s="9">
        <f>VLOOKUP(A4262,Sku_list!$A$1:$D$2323,3,0)</f>
        <v/>
      </c>
      <c r="U4262" s="9">
        <f>VLOOKUP(A4262,Sku_list!$A$1:$D$2323,4,0)*(F4262/1000000*12)</f>
        <v/>
      </c>
      <c r="V4262" s="9">
        <f>VLOOKUP(A4262,Sku_list!$A$1:$D$2323,4,0)*(H4262/1000000*12)</f>
        <v/>
      </c>
      <c r="W4262" s="9">
        <f>VLOOKUP(A4262,Sku_list!$A$1:$D$2323,4,0)*(J4262/1000000*12)</f>
        <v/>
      </c>
      <c r="X4262" s="9">
        <f>VLOOKUP(A4262,Sku_list!$A$1:$D$2323,4,0)*(L4262/1000000*12)</f>
        <v/>
      </c>
      <c r="Y4262" s="9">
        <f>VLOOKUP(A4262,Sku_list!$A$1:$E$2323,5,0)*((J4262+F4262)/1000000000)</f>
        <v/>
      </c>
      <c r="AC4262" s="27">
        <f>(DAY(TODAY())+AB4262)/30</f>
        <v/>
      </c>
    </row>
    <row r="4263">
      <c r="A4263" t="n">
        <v>1611441</v>
      </c>
      <c r="B4263" t="inlineStr">
        <is>
          <t>Max Fresh R 150g</t>
        </is>
      </c>
      <c r="C4263" t="inlineStr">
        <is>
          <t>IN79</t>
        </is>
      </c>
      <c r="D4263" t="n">
        <v>0</v>
      </c>
      <c r="E4263" t="n">
        <v>0</v>
      </c>
      <c r="F4263" t="n">
        <v>0</v>
      </c>
      <c r="G4263" t="n">
        <v>132</v>
      </c>
      <c r="H4263" t="n">
        <v>90</v>
      </c>
      <c r="I4263" t="n">
        <v>0</v>
      </c>
      <c r="J4263" t="n">
        <v>306</v>
      </c>
      <c r="K4263" t="n">
        <v>252</v>
      </c>
      <c r="L4263" t="n">
        <v>484</v>
      </c>
      <c r="M4263" t="n">
        <v>88</v>
      </c>
      <c r="N4263" t="n">
        <v>-88</v>
      </c>
      <c r="P4263" s="27" t="n">
        <v>0.8181818181818182</v>
      </c>
      <c r="R4263" t="inlineStr">
        <is>
          <t>Goa</t>
        </is>
      </c>
      <c r="S4263" t="inlineStr">
        <is>
          <t>West</t>
        </is>
      </c>
      <c r="T4263" s="9">
        <f>VLOOKUP(A4263,Sku_list!$A$1:$D$2323,3,0)</f>
        <v/>
      </c>
      <c r="U4263" s="9">
        <f>VLOOKUP(A4263,Sku_list!$A$1:$D$2323,4,0)*(F4263/1000000*12)</f>
        <v/>
      </c>
      <c r="V4263" s="9">
        <f>VLOOKUP(A4263,Sku_list!$A$1:$D$2323,4,0)*(H4263/1000000*12)</f>
        <v/>
      </c>
      <c r="W4263" s="9">
        <f>VLOOKUP(A4263,Sku_list!$A$1:$D$2323,4,0)*(J4263/1000000*12)</f>
        <v/>
      </c>
      <c r="X4263" s="9">
        <f>VLOOKUP(A4263,Sku_list!$A$1:$D$2323,4,0)*(L4263/1000000*12)</f>
        <v/>
      </c>
      <c r="Y4263" s="9">
        <f>VLOOKUP(A4263,Sku_list!$A$1:$E$2323,5,0)*((J4263+F4263)/1000000000)</f>
        <v/>
      </c>
      <c r="AC4263" s="27">
        <f>(DAY(TODAY())+AB4263)/30</f>
        <v/>
      </c>
    </row>
    <row r="4264">
      <c r="A4264" t="n">
        <v>1611441</v>
      </c>
      <c r="B4264" t="inlineStr">
        <is>
          <t>Max Fresh R 150g</t>
        </is>
      </c>
      <c r="C4264" t="inlineStr">
        <is>
          <t>IN80</t>
        </is>
      </c>
      <c r="D4264" t="n">
        <v>0</v>
      </c>
      <c r="E4264" t="n">
        <v>150</v>
      </c>
      <c r="F4264" t="n">
        <v>0</v>
      </c>
      <c r="G4264" t="n">
        <v>1800</v>
      </c>
      <c r="H4264" t="n">
        <v>1266</v>
      </c>
      <c r="I4264" t="n">
        <v>0</v>
      </c>
      <c r="J4264" t="n">
        <v>960</v>
      </c>
      <c r="K4264" t="n">
        <v>954</v>
      </c>
      <c r="L4264" t="n">
        <v>4400</v>
      </c>
      <c r="M4264" t="n">
        <v>2174</v>
      </c>
      <c r="N4264" t="n">
        <v>-2174</v>
      </c>
      <c r="P4264" s="27" t="n">
        <v>0.5059090909090909</v>
      </c>
      <c r="R4264" t="inlineStr">
        <is>
          <t>Morinda</t>
        </is>
      </c>
      <c r="S4264" t="inlineStr">
        <is>
          <t>North</t>
        </is>
      </c>
      <c r="T4264" s="9">
        <f>VLOOKUP(A4264,Sku_list!$A$1:$D$2323,3,0)</f>
        <v/>
      </c>
      <c r="U4264" s="9">
        <f>VLOOKUP(A4264,Sku_list!$A$1:$D$2323,4,0)*(F4264/1000000*12)</f>
        <v/>
      </c>
      <c r="V4264" s="9">
        <f>VLOOKUP(A4264,Sku_list!$A$1:$D$2323,4,0)*(H4264/1000000*12)</f>
        <v/>
      </c>
      <c r="W4264" s="9">
        <f>VLOOKUP(A4264,Sku_list!$A$1:$D$2323,4,0)*(J4264/1000000*12)</f>
        <v/>
      </c>
      <c r="X4264" s="9">
        <f>VLOOKUP(A4264,Sku_list!$A$1:$D$2323,4,0)*(L4264/1000000*12)</f>
        <v/>
      </c>
      <c r="Y4264" s="9">
        <f>VLOOKUP(A4264,Sku_list!$A$1:$E$2323,5,0)*((J4264+F4264)/1000000000)</f>
        <v/>
      </c>
      <c r="AC4264" s="27">
        <f>(DAY(TODAY())+AB4264)/30</f>
        <v/>
      </c>
    </row>
    <row r="4265">
      <c r="A4265" t="n">
        <v>1611441</v>
      </c>
      <c r="B4265" t="inlineStr">
        <is>
          <t>Max Fresh R 150g</t>
        </is>
      </c>
      <c r="C4265" t="inlineStr">
        <is>
          <t>IN81</t>
        </is>
      </c>
      <c r="D4265" t="n">
        <v>0</v>
      </c>
      <c r="E4265" t="n">
        <v>2940</v>
      </c>
      <c r="F4265" t="n">
        <v>0</v>
      </c>
      <c r="G4265" t="n">
        <v>3108</v>
      </c>
      <c r="H4265" t="n">
        <v>2466</v>
      </c>
      <c r="I4265" t="n">
        <v>0</v>
      </c>
      <c r="J4265" t="n">
        <v>912</v>
      </c>
      <c r="K4265" t="n">
        <v>492</v>
      </c>
      <c r="L4265" t="n">
        <v>5843</v>
      </c>
      <c r="M4265" t="n">
        <v>2465</v>
      </c>
      <c r="N4265" t="n">
        <v>-2465</v>
      </c>
      <c r="P4265" s="27" t="n">
        <v>0.5781276741399966</v>
      </c>
      <c r="R4265" t="inlineStr">
        <is>
          <t>Bhiwandi</t>
        </is>
      </c>
      <c r="S4265" t="inlineStr">
        <is>
          <t>West</t>
        </is>
      </c>
      <c r="T4265" s="9">
        <f>VLOOKUP(A4265,Sku_list!$A$1:$D$2323,3,0)</f>
        <v/>
      </c>
      <c r="U4265" s="9">
        <f>VLOOKUP(A4265,Sku_list!$A$1:$D$2323,4,0)*(F4265/1000000*12)</f>
        <v/>
      </c>
      <c r="V4265" s="9">
        <f>VLOOKUP(A4265,Sku_list!$A$1:$D$2323,4,0)*(H4265/1000000*12)</f>
        <v/>
      </c>
      <c r="W4265" s="9">
        <f>VLOOKUP(A4265,Sku_list!$A$1:$D$2323,4,0)*(J4265/1000000*12)</f>
        <v/>
      </c>
      <c r="X4265" s="9">
        <f>VLOOKUP(A4265,Sku_list!$A$1:$D$2323,4,0)*(L4265/1000000*12)</f>
        <v/>
      </c>
      <c r="Y4265" s="9">
        <f>VLOOKUP(A4265,Sku_list!$A$1:$E$2323,5,0)*((J4265+F4265)/1000000000)</f>
        <v/>
      </c>
      <c r="AC4265" s="27">
        <f>(DAY(TODAY())+AB4265)/30</f>
        <v/>
      </c>
    </row>
    <row r="4266">
      <c r="A4266" t="n">
        <v>1611441</v>
      </c>
      <c r="B4266" t="inlineStr">
        <is>
          <t>Max Fresh R 150g</t>
        </is>
      </c>
      <c r="C4266" t="inlineStr">
        <is>
          <t>IN82</t>
        </is>
      </c>
      <c r="D4266" t="n">
        <v>0</v>
      </c>
      <c r="E4266" t="n">
        <v>0</v>
      </c>
      <c r="F4266" t="n">
        <v>0</v>
      </c>
      <c r="G4266" t="n">
        <v>1254</v>
      </c>
      <c r="H4266" t="n">
        <v>336</v>
      </c>
      <c r="I4266" t="n">
        <v>0</v>
      </c>
      <c r="J4266" t="n">
        <v>13969</v>
      </c>
      <c r="K4266" t="n">
        <v>13969</v>
      </c>
      <c r="L4266" t="n">
        <v>988</v>
      </c>
      <c r="M4266" t="n">
        <v>-13317</v>
      </c>
      <c r="N4266" t="n">
        <v>13317</v>
      </c>
      <c r="P4266" s="27" t="n">
        <v>14.47874493927126</v>
      </c>
      <c r="R4266" t="inlineStr">
        <is>
          <t>DC</t>
        </is>
      </c>
      <c r="S4266" t="inlineStr">
        <is>
          <t>West DC</t>
        </is>
      </c>
      <c r="T4266" s="9">
        <f>VLOOKUP(A4266,Sku_list!$A$1:$D$2323,3,0)</f>
        <v/>
      </c>
      <c r="U4266" s="9">
        <f>VLOOKUP(A4266,Sku_list!$A$1:$D$2323,4,0)*(F4266/1000000*12)</f>
        <v/>
      </c>
      <c r="V4266" s="9">
        <f>VLOOKUP(A4266,Sku_list!$A$1:$D$2323,4,0)*(H4266/1000000*12)</f>
        <v/>
      </c>
      <c r="W4266" s="9">
        <f>VLOOKUP(A4266,Sku_list!$A$1:$D$2323,4,0)*(J4266/1000000*12)</f>
        <v/>
      </c>
      <c r="X4266" s="9">
        <f>VLOOKUP(A4266,Sku_list!$A$1:$D$2323,4,0)*(L4266/1000000*12)</f>
        <v/>
      </c>
      <c r="Y4266" s="9">
        <f>VLOOKUP(A4266,Sku_list!$A$1:$E$2323,5,0)*((J4266+F4266)/1000000000)</f>
        <v/>
      </c>
      <c r="AC4266" s="27">
        <f>(DAY(TODAY())+AB4266)/30</f>
        <v/>
      </c>
    </row>
    <row r="4267">
      <c r="A4267" t="n">
        <v>1611441</v>
      </c>
      <c r="B4267" t="inlineStr">
        <is>
          <t>Max Fresh R 150g</t>
        </is>
      </c>
      <c r="C4267" t="inlineStr">
        <is>
          <t>IN83</t>
        </is>
      </c>
      <c r="D4267" t="n">
        <v>0</v>
      </c>
      <c r="E4267" t="n">
        <v>1650</v>
      </c>
      <c r="F4267" t="n">
        <v>0</v>
      </c>
      <c r="G4267" t="n">
        <v>1242</v>
      </c>
      <c r="H4267" t="n">
        <v>1272</v>
      </c>
      <c r="I4267" t="n">
        <v>0</v>
      </c>
      <c r="J4267" t="n">
        <v>1847</v>
      </c>
      <c r="K4267" t="n">
        <v>1763</v>
      </c>
      <c r="L4267" t="n">
        <v>2676</v>
      </c>
      <c r="M4267" t="n">
        <v>-443</v>
      </c>
      <c r="N4267" t="n">
        <v>443</v>
      </c>
      <c r="P4267" s="27" t="n">
        <v>1.165545590433483</v>
      </c>
      <c r="R4267" t="inlineStr">
        <is>
          <t>Aurangabad</t>
        </is>
      </c>
      <c r="S4267" t="inlineStr">
        <is>
          <t>West</t>
        </is>
      </c>
      <c r="T4267" s="9">
        <f>VLOOKUP(A4267,Sku_list!$A$1:$D$2323,3,0)</f>
        <v/>
      </c>
      <c r="U4267" s="9">
        <f>VLOOKUP(A4267,Sku_list!$A$1:$D$2323,4,0)*(F4267/1000000*12)</f>
        <v/>
      </c>
      <c r="V4267" s="9">
        <f>VLOOKUP(A4267,Sku_list!$A$1:$D$2323,4,0)*(H4267/1000000*12)</f>
        <v/>
      </c>
      <c r="W4267" s="9">
        <f>VLOOKUP(A4267,Sku_list!$A$1:$D$2323,4,0)*(J4267/1000000*12)</f>
        <v/>
      </c>
      <c r="X4267" s="9">
        <f>VLOOKUP(A4267,Sku_list!$A$1:$D$2323,4,0)*(L4267/1000000*12)</f>
        <v/>
      </c>
      <c r="Y4267" s="9">
        <f>VLOOKUP(A4267,Sku_list!$A$1:$E$2323,5,0)*((J4267+F4267)/1000000000)</f>
        <v/>
      </c>
      <c r="AC4267" s="27">
        <f>(DAY(TODAY())+AB4267)/30</f>
        <v/>
      </c>
    </row>
    <row r="4268">
      <c r="A4268" t="n">
        <v>1611441</v>
      </c>
      <c r="B4268" t="inlineStr">
        <is>
          <t>Max Fresh R 150g</t>
        </is>
      </c>
      <c r="C4268" t="inlineStr">
        <is>
          <t>IN84</t>
        </is>
      </c>
      <c r="D4268" t="n">
        <v>450</v>
      </c>
      <c r="E4268" t="n">
        <v>0</v>
      </c>
      <c r="F4268" t="n">
        <v>240</v>
      </c>
      <c r="G4268" t="n">
        <v>330</v>
      </c>
      <c r="H4268" t="n">
        <v>264</v>
      </c>
      <c r="I4268" t="n">
        <v>0</v>
      </c>
      <c r="J4268" t="n">
        <v>186</v>
      </c>
      <c r="K4268" t="n">
        <v>360</v>
      </c>
      <c r="L4268" t="n">
        <v>661</v>
      </c>
      <c r="M4268" t="n">
        <v>-29</v>
      </c>
      <c r="N4268" t="n">
        <v>29</v>
      </c>
      <c r="P4268" s="27" t="n">
        <v>1.043872919818457</v>
      </c>
      <c r="R4268" t="inlineStr">
        <is>
          <t>Raipur</t>
        </is>
      </c>
      <c r="S4268" t="inlineStr">
        <is>
          <t>West</t>
        </is>
      </c>
      <c r="T4268" s="9">
        <f>VLOOKUP(A4268,Sku_list!$A$1:$D$2323,3,0)</f>
        <v/>
      </c>
      <c r="U4268" s="9">
        <f>VLOOKUP(A4268,Sku_list!$A$1:$D$2323,4,0)*(F4268/1000000*12)</f>
        <v/>
      </c>
      <c r="V4268" s="9">
        <f>VLOOKUP(A4268,Sku_list!$A$1:$D$2323,4,0)*(H4268/1000000*12)</f>
        <v/>
      </c>
      <c r="W4268" s="9">
        <f>VLOOKUP(A4268,Sku_list!$A$1:$D$2323,4,0)*(J4268/1000000*12)</f>
        <v/>
      </c>
      <c r="X4268" s="9">
        <f>VLOOKUP(A4268,Sku_list!$A$1:$D$2323,4,0)*(L4268/1000000*12)</f>
        <v/>
      </c>
      <c r="Y4268" s="9">
        <f>VLOOKUP(A4268,Sku_list!$A$1:$E$2323,5,0)*((J4268+F4268)/1000000000)</f>
        <v/>
      </c>
      <c r="AC4268" s="27">
        <f>(DAY(TODAY())+AB4268)/30</f>
        <v/>
      </c>
    </row>
    <row r="4269">
      <c r="A4269" t="n">
        <v>1611441</v>
      </c>
      <c r="B4269" t="inlineStr">
        <is>
          <t>Max Fresh R 150g</t>
        </is>
      </c>
      <c r="C4269" t="inlineStr">
        <is>
          <t>IN85</t>
        </is>
      </c>
      <c r="D4269" t="n">
        <v>0</v>
      </c>
      <c r="E4269" t="n">
        <v>30</v>
      </c>
      <c r="F4269" t="n">
        <v>0</v>
      </c>
      <c r="G4269" t="n">
        <v>30</v>
      </c>
      <c r="H4269" t="n">
        <v>24</v>
      </c>
      <c r="I4269" t="n">
        <v>0</v>
      </c>
      <c r="J4269" t="n">
        <v>66</v>
      </c>
      <c r="K4269" t="n">
        <v>60</v>
      </c>
      <c r="L4269" t="n">
        <v>0</v>
      </c>
      <c r="M4269" t="n">
        <v>-90</v>
      </c>
      <c r="N4269" t="n">
        <v>90</v>
      </c>
      <c r="P4269" s="27" t="inlineStr"/>
      <c r="R4269" t="inlineStr">
        <is>
          <t>Tripura</t>
        </is>
      </c>
      <c r="S4269" t="inlineStr">
        <is>
          <t>East</t>
        </is>
      </c>
      <c r="T4269" s="9">
        <f>VLOOKUP(A4269,Sku_list!$A$1:$D$2323,3,0)</f>
        <v/>
      </c>
      <c r="U4269" s="9">
        <f>VLOOKUP(A4269,Sku_list!$A$1:$D$2323,4,0)*(F4269/1000000*12)</f>
        <v/>
      </c>
      <c r="V4269" s="9">
        <f>VLOOKUP(A4269,Sku_list!$A$1:$D$2323,4,0)*(H4269/1000000*12)</f>
        <v/>
      </c>
      <c r="W4269" s="9">
        <f>VLOOKUP(A4269,Sku_list!$A$1:$D$2323,4,0)*(J4269/1000000*12)</f>
        <v/>
      </c>
      <c r="X4269" s="9">
        <f>VLOOKUP(A4269,Sku_list!$A$1:$D$2323,4,0)*(L4269/1000000*12)</f>
        <v/>
      </c>
      <c r="Y4269" s="9">
        <f>VLOOKUP(A4269,Sku_list!$A$1:$E$2323,5,0)*((J4269+F4269)/1000000000)</f>
        <v/>
      </c>
      <c r="AC4269" s="27">
        <f>(DAY(TODAY())+AB4269)/30</f>
        <v/>
      </c>
    </row>
    <row r="4270">
      <c r="A4270" t="n">
        <v>1611441</v>
      </c>
      <c r="B4270" t="inlineStr">
        <is>
          <t>Max Fresh R 150g</t>
        </is>
      </c>
      <c r="C4270" t="inlineStr">
        <is>
          <t>IN86</t>
        </is>
      </c>
      <c r="D4270" t="n">
        <v>0</v>
      </c>
      <c r="E4270" t="n">
        <v>300</v>
      </c>
      <c r="F4270" t="n">
        <v>0</v>
      </c>
      <c r="G4270" t="n">
        <v>552</v>
      </c>
      <c r="H4270" t="n">
        <v>282</v>
      </c>
      <c r="I4270" t="n">
        <v>0</v>
      </c>
      <c r="J4270" t="n">
        <v>666</v>
      </c>
      <c r="K4270" t="n">
        <v>564</v>
      </c>
      <c r="L4270" t="n">
        <v>800</v>
      </c>
      <c r="M4270" t="n">
        <v>-148</v>
      </c>
      <c r="N4270" t="n">
        <v>148</v>
      </c>
      <c r="P4270" s="27" t="n">
        <v>1.185</v>
      </c>
      <c r="R4270" t="inlineStr">
        <is>
          <t>Jamshedpur</t>
        </is>
      </c>
      <c r="S4270" t="inlineStr">
        <is>
          <t>East</t>
        </is>
      </c>
      <c r="T4270" s="9">
        <f>VLOOKUP(A4270,Sku_list!$A$1:$D$2323,3,0)</f>
        <v/>
      </c>
      <c r="U4270" s="9">
        <f>VLOOKUP(A4270,Sku_list!$A$1:$D$2323,4,0)*(F4270/1000000*12)</f>
        <v/>
      </c>
      <c r="V4270" s="9">
        <f>VLOOKUP(A4270,Sku_list!$A$1:$D$2323,4,0)*(H4270/1000000*12)</f>
        <v/>
      </c>
      <c r="W4270" s="9">
        <f>VLOOKUP(A4270,Sku_list!$A$1:$D$2323,4,0)*(J4270/1000000*12)</f>
        <v/>
      </c>
      <c r="X4270" s="9">
        <f>VLOOKUP(A4270,Sku_list!$A$1:$D$2323,4,0)*(L4270/1000000*12)</f>
        <v/>
      </c>
      <c r="Y4270" s="9">
        <f>VLOOKUP(A4270,Sku_list!$A$1:$E$2323,5,0)*((J4270+F4270)/1000000000)</f>
        <v/>
      </c>
      <c r="AC4270" s="27">
        <f>(DAY(TODAY())+AB4270)/30</f>
        <v/>
      </c>
    </row>
    <row r="4271">
      <c r="A4271" t="n">
        <v>1611441</v>
      </c>
      <c r="B4271" t="inlineStr">
        <is>
          <t>Max Fresh R 150g</t>
        </is>
      </c>
      <c r="C4271" t="inlineStr">
        <is>
          <t>IN87</t>
        </is>
      </c>
      <c r="D4271" t="n">
        <v>0</v>
      </c>
      <c r="E4271" t="n">
        <v>1260</v>
      </c>
      <c r="F4271" t="n">
        <v>0</v>
      </c>
      <c r="G4271" t="n">
        <v>1368</v>
      </c>
      <c r="H4271" t="n">
        <v>1068</v>
      </c>
      <c r="I4271" t="n">
        <v>0</v>
      </c>
      <c r="J4271" t="n">
        <v>1386</v>
      </c>
      <c r="K4271" t="n">
        <v>1290</v>
      </c>
      <c r="L4271" t="n">
        <v>2444</v>
      </c>
      <c r="M4271" t="n">
        <v>-10</v>
      </c>
      <c r="N4271" t="n">
        <v>10</v>
      </c>
      <c r="P4271" s="27" t="n">
        <v>1.004091653027823</v>
      </c>
      <c r="R4271" t="inlineStr">
        <is>
          <t>Vijaywada</t>
        </is>
      </c>
      <c r="S4271" t="inlineStr">
        <is>
          <t>South</t>
        </is>
      </c>
      <c r="T4271" s="9">
        <f>VLOOKUP(A4271,Sku_list!$A$1:$D$2323,3,0)</f>
        <v/>
      </c>
      <c r="U4271" s="9">
        <f>VLOOKUP(A4271,Sku_list!$A$1:$D$2323,4,0)*(F4271/1000000*12)</f>
        <v/>
      </c>
      <c r="V4271" s="9">
        <f>VLOOKUP(A4271,Sku_list!$A$1:$D$2323,4,0)*(H4271/1000000*12)</f>
        <v/>
      </c>
      <c r="W4271" s="9">
        <f>VLOOKUP(A4271,Sku_list!$A$1:$D$2323,4,0)*(J4271/1000000*12)</f>
        <v/>
      </c>
      <c r="X4271" s="9">
        <f>VLOOKUP(A4271,Sku_list!$A$1:$D$2323,4,0)*(L4271/1000000*12)</f>
        <v/>
      </c>
      <c r="Y4271" s="9">
        <f>VLOOKUP(A4271,Sku_list!$A$1:$E$2323,5,0)*((J4271+F4271)/1000000000)</f>
        <v/>
      </c>
      <c r="AC4271" s="27">
        <f>(DAY(TODAY())+AB4271)/30</f>
        <v/>
      </c>
    </row>
    <row r="4272">
      <c r="A4272" t="n">
        <v>1611441</v>
      </c>
      <c r="B4272" t="inlineStr">
        <is>
          <t>Max Fresh R 150g</t>
        </is>
      </c>
      <c r="C4272" t="inlineStr">
        <is>
          <t>IN88</t>
        </is>
      </c>
      <c r="D4272" t="n">
        <v>0</v>
      </c>
      <c r="E4272" t="n">
        <v>270</v>
      </c>
      <c r="F4272" t="n">
        <v>0</v>
      </c>
      <c r="G4272" t="n">
        <v>408</v>
      </c>
      <c r="H4272" t="n">
        <v>306</v>
      </c>
      <c r="I4272" t="n">
        <v>0</v>
      </c>
      <c r="J4272" t="n">
        <v>150</v>
      </c>
      <c r="K4272" t="n">
        <v>132</v>
      </c>
      <c r="L4272" t="n">
        <v>0</v>
      </c>
      <c r="M4272" t="n">
        <v>-456</v>
      </c>
      <c r="N4272" t="n">
        <v>456</v>
      </c>
      <c r="P4272" s="27" t="inlineStr"/>
      <c r="R4272" t="inlineStr">
        <is>
          <t>Uttaranchal</t>
        </is>
      </c>
      <c r="S4272" t="inlineStr">
        <is>
          <t>North</t>
        </is>
      </c>
      <c r="T4272" s="9">
        <f>VLOOKUP(A4272,Sku_list!$A$1:$D$2323,3,0)</f>
        <v/>
      </c>
      <c r="U4272" s="9">
        <f>VLOOKUP(A4272,Sku_list!$A$1:$D$2323,4,0)*(F4272/1000000*12)</f>
        <v/>
      </c>
      <c r="V4272" s="9">
        <f>VLOOKUP(A4272,Sku_list!$A$1:$D$2323,4,0)*(H4272/1000000*12)</f>
        <v/>
      </c>
      <c r="W4272" s="9">
        <f>VLOOKUP(A4272,Sku_list!$A$1:$D$2323,4,0)*(J4272/1000000*12)</f>
        <v/>
      </c>
      <c r="X4272" s="9">
        <f>VLOOKUP(A4272,Sku_list!$A$1:$D$2323,4,0)*(L4272/1000000*12)</f>
        <v/>
      </c>
      <c r="Y4272" s="9">
        <f>VLOOKUP(A4272,Sku_list!$A$1:$E$2323,5,0)*((J4272+F4272)/1000000000)</f>
        <v/>
      </c>
      <c r="AC4272" s="27">
        <f>(DAY(TODAY())+AB4272)/30</f>
        <v/>
      </c>
    </row>
    <row r="4273">
      <c r="A4273" t="n">
        <v>1611441</v>
      </c>
      <c r="B4273" t="inlineStr">
        <is>
          <t>Max Fresh R 150g</t>
        </is>
      </c>
      <c r="C4273" t="inlineStr">
        <is>
          <t>IN89</t>
        </is>
      </c>
      <c r="D4273" t="n">
        <v>0</v>
      </c>
      <c r="E4273" t="n">
        <v>126</v>
      </c>
      <c r="F4273" t="n">
        <v>0</v>
      </c>
      <c r="G4273" t="n">
        <v>750</v>
      </c>
      <c r="H4273" t="n">
        <v>546</v>
      </c>
      <c r="I4273" t="n">
        <v>0</v>
      </c>
      <c r="J4273" t="n">
        <v>252</v>
      </c>
      <c r="K4273" t="n">
        <v>126</v>
      </c>
      <c r="L4273" t="n">
        <v>1500</v>
      </c>
      <c r="M4273" t="n">
        <v>702</v>
      </c>
      <c r="N4273" t="n">
        <v>-702</v>
      </c>
      <c r="P4273" s="27" t="n">
        <v>0.532</v>
      </c>
      <c r="R4273" t="inlineStr">
        <is>
          <t>Hubli</t>
        </is>
      </c>
      <c r="S4273" t="inlineStr">
        <is>
          <t>South</t>
        </is>
      </c>
      <c r="T4273" s="9">
        <f>VLOOKUP(A4273,Sku_list!$A$1:$D$2323,3,0)</f>
        <v/>
      </c>
      <c r="U4273" s="9">
        <f>VLOOKUP(A4273,Sku_list!$A$1:$D$2323,4,0)*(F4273/1000000*12)</f>
        <v/>
      </c>
      <c r="V4273" s="9">
        <f>VLOOKUP(A4273,Sku_list!$A$1:$D$2323,4,0)*(H4273/1000000*12)</f>
        <v/>
      </c>
      <c r="W4273" s="9">
        <f>VLOOKUP(A4273,Sku_list!$A$1:$D$2323,4,0)*(J4273/1000000*12)</f>
        <v/>
      </c>
      <c r="X4273" s="9">
        <f>VLOOKUP(A4273,Sku_list!$A$1:$D$2323,4,0)*(L4273/1000000*12)</f>
        <v/>
      </c>
      <c r="Y4273" s="9">
        <f>VLOOKUP(A4273,Sku_list!$A$1:$E$2323,5,0)*((J4273+F4273)/1000000000)</f>
        <v/>
      </c>
      <c r="AC4273" s="27">
        <f>(DAY(TODAY())+AB4273)/30</f>
        <v/>
      </c>
    </row>
    <row r="4274">
      <c r="A4274" t="n">
        <v>1611441</v>
      </c>
      <c r="B4274" t="inlineStr">
        <is>
          <t>Max Fresh R 150g</t>
        </is>
      </c>
      <c r="C4274" t="inlineStr">
        <is>
          <t>IN90</t>
        </is>
      </c>
      <c r="D4274" t="n">
        <v>0</v>
      </c>
      <c r="E4274" t="n">
        <v>0</v>
      </c>
      <c r="F4274" t="n">
        <v>0</v>
      </c>
      <c r="G4274" t="n">
        <v>0</v>
      </c>
      <c r="H4274" t="n">
        <v>0</v>
      </c>
      <c r="I4274" t="n">
        <v>0</v>
      </c>
      <c r="J4274" t="n">
        <v>1020</v>
      </c>
      <c r="K4274" t="n">
        <v>1020</v>
      </c>
      <c r="L4274" t="n">
        <v>3321</v>
      </c>
      <c r="M4274" t="n">
        <v>2301</v>
      </c>
      <c r="N4274" t="n">
        <v>-2301</v>
      </c>
      <c r="P4274" s="27" t="n">
        <v>0.3071364046973803</v>
      </c>
      <c r="R4274" t="inlineStr">
        <is>
          <t>Export</t>
        </is>
      </c>
      <c r="S4274" t="inlineStr">
        <is>
          <t>Exp-DC</t>
        </is>
      </c>
      <c r="T4274" s="9">
        <f>VLOOKUP(A4274,Sku_list!$A$1:$D$2323,3,0)</f>
        <v/>
      </c>
      <c r="U4274" s="9">
        <f>VLOOKUP(A4274,Sku_list!$A$1:$D$2323,4,0)*(F4274/1000000*12)</f>
        <v/>
      </c>
      <c r="V4274" s="9">
        <f>VLOOKUP(A4274,Sku_list!$A$1:$D$2323,4,0)*(H4274/1000000*12)</f>
        <v/>
      </c>
      <c r="W4274" s="9">
        <f>VLOOKUP(A4274,Sku_list!$A$1:$D$2323,4,0)*(J4274/1000000*12)</f>
        <v/>
      </c>
      <c r="X4274" s="9">
        <f>VLOOKUP(A4274,Sku_list!$A$1:$D$2323,4,0)*(L4274/1000000*12)</f>
        <v/>
      </c>
      <c r="Y4274" s="9">
        <f>VLOOKUP(A4274,Sku_list!$A$1:$E$2323,5,0)*((J4274+F4274)/1000000000)</f>
        <v/>
      </c>
      <c r="AC4274" s="27">
        <f>(DAY(TODAY())+AB4274)/30</f>
        <v/>
      </c>
    </row>
    <row r="4275">
      <c r="A4275" t="n">
        <v>1611441</v>
      </c>
      <c r="B4275" t="inlineStr">
        <is>
          <t>Max Fresh R 150g</t>
        </is>
      </c>
      <c r="C4275" t="inlineStr">
        <is>
          <t>IN91</t>
        </is>
      </c>
      <c r="D4275" t="n">
        <v>0</v>
      </c>
      <c r="E4275" t="n">
        <v>0</v>
      </c>
      <c r="F4275" t="n">
        <v>0</v>
      </c>
      <c r="G4275" t="n">
        <v>0</v>
      </c>
      <c r="H4275" t="n">
        <v>0</v>
      </c>
      <c r="I4275" t="n">
        <v>0</v>
      </c>
      <c r="J4275" t="n">
        <v>0</v>
      </c>
      <c r="K4275" t="n">
        <v>0</v>
      </c>
      <c r="L4275" t="n">
        <v>0</v>
      </c>
      <c r="M4275" t="n">
        <v>0</v>
      </c>
      <c r="N4275" t="n">
        <v>0</v>
      </c>
      <c r="P4275" s="27" t="inlineStr"/>
      <c r="R4275" t="inlineStr">
        <is>
          <t>Siliguri</t>
        </is>
      </c>
      <c r="S4275" t="inlineStr">
        <is>
          <t>East</t>
        </is>
      </c>
      <c r="T4275" s="9">
        <f>VLOOKUP(A4275,Sku_list!$A$1:$D$2323,3,0)</f>
        <v/>
      </c>
      <c r="U4275" s="9">
        <f>VLOOKUP(A4275,Sku_list!$A$1:$D$2323,4,0)*(F4275/1000000*12)</f>
        <v/>
      </c>
      <c r="V4275" s="9">
        <f>VLOOKUP(A4275,Sku_list!$A$1:$D$2323,4,0)*(H4275/1000000*12)</f>
        <v/>
      </c>
      <c r="W4275" s="9">
        <f>VLOOKUP(A4275,Sku_list!$A$1:$D$2323,4,0)*(J4275/1000000*12)</f>
        <v/>
      </c>
      <c r="X4275" s="9">
        <f>VLOOKUP(A4275,Sku_list!$A$1:$D$2323,4,0)*(L4275/1000000*12)</f>
        <v/>
      </c>
      <c r="Y4275" s="9">
        <f>VLOOKUP(A4275,Sku_list!$A$1:$E$2323,5,0)*((J4275+F4275)/1000000000)</f>
        <v/>
      </c>
      <c r="AC4275" s="27">
        <f>(DAY(TODAY())+AB4275)/30</f>
        <v/>
      </c>
    </row>
    <row r="4276">
      <c r="A4276" t="n">
        <v>1611441</v>
      </c>
      <c r="B4276" t="inlineStr">
        <is>
          <t>Max Fresh R 150g</t>
        </is>
      </c>
      <c r="C4276" t="inlineStr">
        <is>
          <t>IN92</t>
        </is>
      </c>
      <c r="D4276" t="n">
        <v>0</v>
      </c>
      <c r="E4276" t="n">
        <v>90</v>
      </c>
      <c r="F4276" t="n">
        <v>0</v>
      </c>
      <c r="G4276" t="n">
        <v>60</v>
      </c>
      <c r="H4276" t="n">
        <v>48</v>
      </c>
      <c r="I4276" t="n">
        <v>0</v>
      </c>
      <c r="J4276" t="n">
        <v>114</v>
      </c>
      <c r="K4276" t="n">
        <v>114</v>
      </c>
      <c r="L4276" t="n">
        <v>0</v>
      </c>
      <c r="M4276" t="n">
        <v>-162</v>
      </c>
      <c r="N4276" t="n">
        <v>162</v>
      </c>
      <c r="P4276" s="27" t="inlineStr"/>
      <c r="R4276" t="inlineStr">
        <is>
          <t>J &amp; K</t>
        </is>
      </c>
      <c r="S4276" t="inlineStr">
        <is>
          <t>North</t>
        </is>
      </c>
      <c r="T4276" s="9">
        <f>VLOOKUP(A4276,Sku_list!$A$1:$D$2323,3,0)</f>
        <v/>
      </c>
      <c r="U4276" s="9">
        <f>VLOOKUP(A4276,Sku_list!$A$1:$D$2323,4,0)*(F4276/1000000*12)</f>
        <v/>
      </c>
      <c r="V4276" s="9">
        <f>VLOOKUP(A4276,Sku_list!$A$1:$D$2323,4,0)*(H4276/1000000*12)</f>
        <v/>
      </c>
      <c r="W4276" s="9">
        <f>VLOOKUP(A4276,Sku_list!$A$1:$D$2323,4,0)*(J4276/1000000*12)</f>
        <v/>
      </c>
      <c r="X4276" s="9">
        <f>VLOOKUP(A4276,Sku_list!$A$1:$D$2323,4,0)*(L4276/1000000*12)</f>
        <v/>
      </c>
      <c r="Y4276" s="9">
        <f>VLOOKUP(A4276,Sku_list!$A$1:$E$2323,5,0)*((J4276+F4276)/1000000000)</f>
        <v/>
      </c>
      <c r="AC4276" s="27">
        <f>(DAY(TODAY())+AB4276)/30</f>
        <v/>
      </c>
    </row>
    <row r="4277">
      <c r="A4277" t="n">
        <v>1611441</v>
      </c>
      <c r="B4277" t="inlineStr">
        <is>
          <t>Max Fresh R 150g</t>
        </is>
      </c>
      <c r="C4277" t="inlineStr">
        <is>
          <t>IN93</t>
        </is>
      </c>
      <c r="D4277" t="n">
        <v>0</v>
      </c>
      <c r="E4277" t="n">
        <v>30</v>
      </c>
      <c r="F4277" t="n">
        <v>0</v>
      </c>
      <c r="G4277" t="n">
        <v>174</v>
      </c>
      <c r="H4277" t="n">
        <v>48</v>
      </c>
      <c r="I4277" t="n">
        <v>0</v>
      </c>
      <c r="J4277" t="n">
        <v>132</v>
      </c>
      <c r="K4277" t="n">
        <v>126</v>
      </c>
      <c r="L4277" t="n">
        <v>0</v>
      </c>
      <c r="M4277" t="n">
        <v>-180</v>
      </c>
      <c r="N4277" t="n">
        <v>180</v>
      </c>
      <c r="P4277" s="27" t="inlineStr"/>
      <c r="R4277" t="inlineStr">
        <is>
          <t>Himachal</t>
        </is>
      </c>
      <c r="S4277" t="inlineStr">
        <is>
          <t>North</t>
        </is>
      </c>
      <c r="T4277" s="9">
        <f>VLOOKUP(A4277,Sku_list!$A$1:$D$2323,3,0)</f>
        <v/>
      </c>
      <c r="U4277" s="9">
        <f>VLOOKUP(A4277,Sku_list!$A$1:$D$2323,4,0)*(F4277/1000000*12)</f>
        <v/>
      </c>
      <c r="V4277" s="9">
        <f>VLOOKUP(A4277,Sku_list!$A$1:$D$2323,4,0)*(H4277/1000000*12)</f>
        <v/>
      </c>
      <c r="W4277" s="9">
        <f>VLOOKUP(A4277,Sku_list!$A$1:$D$2323,4,0)*(J4277/1000000*12)</f>
        <v/>
      </c>
      <c r="X4277" s="9">
        <f>VLOOKUP(A4277,Sku_list!$A$1:$D$2323,4,0)*(L4277/1000000*12)</f>
        <v/>
      </c>
      <c r="Y4277" s="9">
        <f>VLOOKUP(A4277,Sku_list!$A$1:$E$2323,5,0)*((J4277+F4277)/1000000000)</f>
        <v/>
      </c>
      <c r="AC4277" s="27">
        <f>(DAY(TODAY())+AB4277)/30</f>
        <v/>
      </c>
    </row>
    <row r="4278">
      <c r="A4278" t="n">
        <v>1611441</v>
      </c>
      <c r="B4278" t="inlineStr">
        <is>
          <t>Max Fresh R 150g</t>
        </is>
      </c>
      <c r="C4278" t="inlineStr">
        <is>
          <t>IN94</t>
        </is>
      </c>
      <c r="D4278" t="n">
        <v>0</v>
      </c>
      <c r="E4278" t="n">
        <v>30</v>
      </c>
      <c r="F4278" t="n">
        <v>0</v>
      </c>
      <c r="G4278" t="n">
        <v>18</v>
      </c>
      <c r="H4278" t="n">
        <v>0</v>
      </c>
      <c r="I4278" t="n">
        <v>0</v>
      </c>
      <c r="J4278" t="n">
        <v>102</v>
      </c>
      <c r="K4278" t="n">
        <v>102</v>
      </c>
      <c r="L4278" t="n">
        <v>0</v>
      </c>
      <c r="M4278" t="n">
        <v>-102</v>
      </c>
      <c r="N4278" t="n">
        <v>102</v>
      </c>
      <c r="P4278" s="27" t="inlineStr"/>
      <c r="R4278" t="inlineStr">
        <is>
          <t>Chandigarh</t>
        </is>
      </c>
      <c r="S4278" t="inlineStr">
        <is>
          <t>North</t>
        </is>
      </c>
      <c r="T4278" s="9">
        <f>VLOOKUP(A4278,Sku_list!$A$1:$D$2323,3,0)</f>
        <v/>
      </c>
      <c r="U4278" s="9">
        <f>VLOOKUP(A4278,Sku_list!$A$1:$D$2323,4,0)*(F4278/1000000*12)</f>
        <v/>
      </c>
      <c r="V4278" s="9">
        <f>VLOOKUP(A4278,Sku_list!$A$1:$D$2323,4,0)*(H4278/1000000*12)</f>
        <v/>
      </c>
      <c r="W4278" s="9">
        <f>VLOOKUP(A4278,Sku_list!$A$1:$D$2323,4,0)*(J4278/1000000*12)</f>
        <v/>
      </c>
      <c r="X4278" s="9">
        <f>VLOOKUP(A4278,Sku_list!$A$1:$D$2323,4,0)*(L4278/1000000*12)</f>
        <v/>
      </c>
      <c r="Y4278" s="9">
        <f>VLOOKUP(A4278,Sku_list!$A$1:$E$2323,5,0)*((J4278+F4278)/1000000000)</f>
        <v/>
      </c>
      <c r="AC4278" s="27">
        <f>(DAY(TODAY())+AB4278)/30</f>
        <v/>
      </c>
    </row>
    <row r="4279">
      <c r="A4279" t="n">
        <v>1611441</v>
      </c>
      <c r="B4279" t="inlineStr">
        <is>
          <t>Max Fresh R 150g</t>
        </is>
      </c>
      <c r="C4279" t="inlineStr">
        <is>
          <t>IN95</t>
        </is>
      </c>
      <c r="D4279" t="n">
        <v>0</v>
      </c>
      <c r="E4279" t="n">
        <v>0</v>
      </c>
      <c r="F4279" t="n">
        <v>0</v>
      </c>
      <c r="G4279" t="n">
        <v>0</v>
      </c>
      <c r="H4279" t="n">
        <v>0</v>
      </c>
      <c r="I4279" t="n">
        <v>0</v>
      </c>
      <c r="J4279" t="n">
        <v>0</v>
      </c>
      <c r="K4279" t="n">
        <v>0</v>
      </c>
      <c r="L4279" t="n">
        <v>0</v>
      </c>
      <c r="M4279" t="n">
        <v>0</v>
      </c>
      <c r="N4279" t="n">
        <v>0</v>
      </c>
      <c r="P4279" s="27" t="inlineStr"/>
      <c r="R4279" t="inlineStr">
        <is>
          <t>Hasangarh</t>
        </is>
      </c>
      <c r="S4279" t="inlineStr">
        <is>
          <t>North DC</t>
        </is>
      </c>
      <c r="T4279" s="9">
        <f>VLOOKUP(A4279,Sku_list!$A$1:$D$2323,3,0)</f>
        <v/>
      </c>
      <c r="U4279" s="9">
        <f>VLOOKUP(A4279,Sku_list!$A$1:$D$2323,4,0)*(F4279/1000000*12)</f>
        <v/>
      </c>
      <c r="V4279" s="9">
        <f>VLOOKUP(A4279,Sku_list!$A$1:$D$2323,4,0)*(H4279/1000000*12)</f>
        <v/>
      </c>
      <c r="W4279" s="9">
        <f>VLOOKUP(A4279,Sku_list!$A$1:$D$2323,4,0)*(J4279/1000000*12)</f>
        <v/>
      </c>
      <c r="X4279" s="9">
        <f>VLOOKUP(A4279,Sku_list!$A$1:$D$2323,4,0)*(L4279/1000000*12)</f>
        <v/>
      </c>
      <c r="Y4279" s="9">
        <f>VLOOKUP(A4279,Sku_list!$A$1:$E$2323,5,0)*((J4279+F4279)/1000000000)</f>
        <v/>
      </c>
      <c r="AC4279" s="27">
        <f>(DAY(TODAY())+AB4279)/30</f>
        <v/>
      </c>
    </row>
    <row r="4280">
      <c r="A4280" t="n">
        <v>1611441</v>
      </c>
      <c r="B4280" t="inlineStr">
        <is>
          <t>Max Fresh R 150g</t>
        </is>
      </c>
      <c r="C4280" t="inlineStr">
        <is>
          <t>IN96</t>
        </is>
      </c>
      <c r="D4280" t="n">
        <v>0</v>
      </c>
      <c r="E4280" t="n">
        <v>0</v>
      </c>
      <c r="F4280" t="n">
        <v>0</v>
      </c>
      <c r="G4280" t="n">
        <v>0</v>
      </c>
      <c r="H4280" t="n">
        <v>0</v>
      </c>
      <c r="I4280" t="n">
        <v>0</v>
      </c>
      <c r="J4280" t="n">
        <v>0</v>
      </c>
      <c r="K4280" t="n">
        <v>0</v>
      </c>
      <c r="L4280" t="n">
        <v>0</v>
      </c>
      <c r="M4280" t="n">
        <v>0</v>
      </c>
      <c r="N4280" t="n">
        <v>0</v>
      </c>
      <c r="P4280" s="27" t="inlineStr"/>
      <c r="R4280" t="inlineStr">
        <is>
          <t>Goa</t>
        </is>
      </c>
      <c r="S4280" t="inlineStr">
        <is>
          <t>Plant</t>
        </is>
      </c>
      <c r="T4280" s="9">
        <f>VLOOKUP(A4280,Sku_list!$A$1:$D$2323,3,0)</f>
        <v/>
      </c>
      <c r="U4280" s="9">
        <f>VLOOKUP(A4280,Sku_list!$A$1:$D$2323,4,0)*(F4280/1000000*12)</f>
        <v/>
      </c>
      <c r="V4280" s="9">
        <f>VLOOKUP(A4280,Sku_list!$A$1:$D$2323,4,0)*(H4280/1000000*12)</f>
        <v/>
      </c>
      <c r="W4280" s="9">
        <f>VLOOKUP(A4280,Sku_list!$A$1:$D$2323,4,0)*(J4280/1000000*12)</f>
        <v/>
      </c>
      <c r="X4280" s="9">
        <f>VLOOKUP(A4280,Sku_list!$A$1:$D$2323,4,0)*(L4280/1000000*12)</f>
        <v/>
      </c>
      <c r="Y4280" s="9">
        <f>VLOOKUP(A4280,Sku_list!$A$1:$E$2323,5,0)*((J4280+F4280)/1000000000)</f>
        <v/>
      </c>
      <c r="AC4280" s="27">
        <f>(DAY(TODAY())+AB4280)/30</f>
        <v/>
      </c>
    </row>
    <row r="4281">
      <c r="A4281" t="n">
        <v>1611441</v>
      </c>
      <c r="B4281" t="inlineStr">
        <is>
          <t>Max Fresh R 150g</t>
        </is>
      </c>
      <c r="C4281" t="inlineStr">
        <is>
          <t>IN97</t>
        </is>
      </c>
      <c r="D4281" t="n">
        <v>0</v>
      </c>
      <c r="E4281" t="n">
        <v>0</v>
      </c>
      <c r="F4281" t="n">
        <v>0</v>
      </c>
      <c r="G4281" t="n">
        <v>0</v>
      </c>
      <c r="H4281" t="n">
        <v>0</v>
      </c>
      <c r="I4281" t="n">
        <v>0</v>
      </c>
      <c r="J4281" t="n">
        <v>1674</v>
      </c>
      <c r="K4281" t="n">
        <v>1674</v>
      </c>
      <c r="L4281" t="n">
        <v>0</v>
      </c>
      <c r="M4281" t="n">
        <v>-1674</v>
      </c>
      <c r="N4281" t="n">
        <v>1674</v>
      </c>
      <c r="P4281" s="27" t="inlineStr"/>
      <c r="R4281" t="inlineStr">
        <is>
          <t>Hubli DC</t>
        </is>
      </c>
      <c r="S4281" t="inlineStr">
        <is>
          <t>South DC</t>
        </is>
      </c>
      <c r="T4281" s="9">
        <f>VLOOKUP(A4281,Sku_list!$A$1:$D$2323,3,0)</f>
        <v/>
      </c>
      <c r="U4281" s="9">
        <f>VLOOKUP(A4281,Sku_list!$A$1:$D$2323,4,0)*(F4281/1000000*12)</f>
        <v/>
      </c>
      <c r="V4281" s="9">
        <f>VLOOKUP(A4281,Sku_list!$A$1:$D$2323,4,0)*(H4281/1000000*12)</f>
        <v/>
      </c>
      <c r="W4281" s="9">
        <f>VLOOKUP(A4281,Sku_list!$A$1:$D$2323,4,0)*(J4281/1000000*12)</f>
        <v/>
      </c>
      <c r="X4281" s="9">
        <f>VLOOKUP(A4281,Sku_list!$A$1:$D$2323,4,0)*(L4281/1000000*12)</f>
        <v/>
      </c>
      <c r="Y4281" s="9">
        <f>VLOOKUP(A4281,Sku_list!$A$1:$E$2323,5,0)*((J4281+F4281)/1000000000)</f>
        <v/>
      </c>
      <c r="AC4281" s="27">
        <f>(DAY(TODAY())+AB4281)/30</f>
        <v/>
      </c>
    </row>
    <row r="4282">
      <c r="A4282" t="n">
        <v>1611442</v>
      </c>
      <c r="B4282" t="inlineStr">
        <is>
          <t>Max Fresh B 150g</t>
        </is>
      </c>
      <c r="C4282" t="inlineStr">
        <is>
          <t>IN15</t>
        </is>
      </c>
      <c r="D4282" t="n">
        <v>0</v>
      </c>
      <c r="E4282" t="n">
        <v>0</v>
      </c>
      <c r="F4282" t="n">
        <v>0</v>
      </c>
      <c r="G4282" t="n">
        <v>0</v>
      </c>
      <c r="H4282" t="n">
        <v>0</v>
      </c>
      <c r="I4282" t="n">
        <v>0</v>
      </c>
      <c r="J4282" t="n">
        <v>0</v>
      </c>
      <c r="K4282" t="n">
        <v>0</v>
      </c>
      <c r="L4282" t="n">
        <v>0</v>
      </c>
      <c r="M4282" t="n">
        <v>0</v>
      </c>
      <c r="N4282" t="n">
        <v>0</v>
      </c>
      <c r="P4282" s="27" t="inlineStr"/>
      <c r="R4282" t="inlineStr">
        <is>
          <t>Baddi</t>
        </is>
      </c>
      <c r="S4282" t="inlineStr">
        <is>
          <t>Plant</t>
        </is>
      </c>
      <c r="T4282" s="9">
        <f>VLOOKUP(A4282,Sku_list!$A$1:$D$2323,3,0)</f>
        <v/>
      </c>
      <c r="U4282" s="9">
        <f>VLOOKUP(A4282,Sku_list!$A$1:$D$2323,4,0)*(F4282/1000000*12)</f>
        <v/>
      </c>
      <c r="V4282" s="9">
        <f>VLOOKUP(A4282,Sku_list!$A$1:$D$2323,4,0)*(H4282/1000000*12)</f>
        <v/>
      </c>
      <c r="W4282" s="9">
        <f>VLOOKUP(A4282,Sku_list!$A$1:$D$2323,4,0)*(J4282/1000000*12)</f>
        <v/>
      </c>
      <c r="X4282" s="9">
        <f>VLOOKUP(A4282,Sku_list!$A$1:$D$2323,4,0)*(L4282/1000000*12)</f>
        <v/>
      </c>
      <c r="Y4282" s="9">
        <f>VLOOKUP(A4282,Sku_list!$A$1:$E$2323,5,0)*((J4282+F4282)/1000000000)</f>
        <v/>
      </c>
      <c r="AC4282" s="27">
        <f>(DAY(TODAY())+AB4282)/30</f>
        <v/>
      </c>
    </row>
    <row r="4283">
      <c r="A4283" t="n">
        <v>1611442</v>
      </c>
      <c r="B4283" t="inlineStr">
        <is>
          <t>Max Fresh B 150g</t>
        </is>
      </c>
      <c r="C4283" t="inlineStr">
        <is>
          <t>IN16</t>
        </is>
      </c>
      <c r="D4283" t="n">
        <v>0</v>
      </c>
      <c r="E4283" t="n">
        <v>0</v>
      </c>
      <c r="F4283" t="n">
        <v>0</v>
      </c>
      <c r="G4283" t="n">
        <v>0</v>
      </c>
      <c r="H4283" t="n">
        <v>0</v>
      </c>
      <c r="I4283" t="n">
        <v>0</v>
      </c>
      <c r="J4283" t="n">
        <v>0</v>
      </c>
      <c r="K4283" t="n">
        <v>0</v>
      </c>
      <c r="L4283" t="n">
        <v>0</v>
      </c>
      <c r="M4283" t="n">
        <v>0</v>
      </c>
      <c r="N4283" t="n">
        <v>0</v>
      </c>
      <c r="P4283" s="27" t="inlineStr"/>
      <c r="R4283" t="inlineStr">
        <is>
          <t>Goa</t>
        </is>
      </c>
      <c r="S4283" t="inlineStr">
        <is>
          <t>Plant</t>
        </is>
      </c>
      <c r="T4283" s="9">
        <f>VLOOKUP(A4283,Sku_list!$A$1:$D$2323,3,0)</f>
        <v/>
      </c>
      <c r="U4283" s="9">
        <f>VLOOKUP(A4283,Sku_list!$A$1:$D$2323,4,0)*(F4283/1000000*12)</f>
        <v/>
      </c>
      <c r="V4283" s="9">
        <f>VLOOKUP(A4283,Sku_list!$A$1:$D$2323,4,0)*(H4283/1000000*12)</f>
        <v/>
      </c>
      <c r="W4283" s="9">
        <f>VLOOKUP(A4283,Sku_list!$A$1:$D$2323,4,0)*(J4283/1000000*12)</f>
        <v/>
      </c>
      <c r="X4283" s="9">
        <f>VLOOKUP(A4283,Sku_list!$A$1:$D$2323,4,0)*(L4283/1000000*12)</f>
        <v/>
      </c>
      <c r="Y4283" s="9">
        <f>VLOOKUP(A4283,Sku_list!$A$1:$E$2323,5,0)*((J4283+F4283)/1000000000)</f>
        <v/>
      </c>
      <c r="AC4283" s="27">
        <f>(DAY(TODAY())+AB4283)/30</f>
        <v/>
      </c>
    </row>
    <row r="4284">
      <c r="A4284" t="n">
        <v>1611442</v>
      </c>
      <c r="B4284" t="inlineStr">
        <is>
          <t>Max Fresh B 150g</t>
        </is>
      </c>
      <c r="C4284" t="inlineStr">
        <is>
          <t>IN60</t>
        </is>
      </c>
      <c r="D4284" t="n">
        <v>0</v>
      </c>
      <c r="E4284" t="n">
        <v>900</v>
      </c>
      <c r="F4284" t="n">
        <v>0</v>
      </c>
      <c r="G4284" t="n">
        <v>948</v>
      </c>
      <c r="H4284" t="n">
        <v>698</v>
      </c>
      <c r="I4284" t="n">
        <v>0</v>
      </c>
      <c r="J4284" t="n">
        <v>302</v>
      </c>
      <c r="K4284" t="n">
        <v>230</v>
      </c>
      <c r="L4284" t="n">
        <v>2184</v>
      </c>
      <c r="M4284" t="n">
        <v>1184</v>
      </c>
      <c r="N4284" t="n">
        <v>-1184</v>
      </c>
      <c r="P4284" s="27" t="n">
        <v>0.4578754578754579</v>
      </c>
      <c r="R4284" t="inlineStr">
        <is>
          <t>Mumbai</t>
        </is>
      </c>
      <c r="S4284" t="inlineStr">
        <is>
          <t>West</t>
        </is>
      </c>
      <c r="T4284" s="9">
        <f>VLOOKUP(A4284,Sku_list!$A$1:$D$2323,3,0)</f>
        <v/>
      </c>
      <c r="U4284" s="9">
        <f>VLOOKUP(A4284,Sku_list!$A$1:$D$2323,4,0)*(F4284/1000000*12)</f>
        <v/>
      </c>
      <c r="V4284" s="9">
        <f>VLOOKUP(A4284,Sku_list!$A$1:$D$2323,4,0)*(H4284/1000000*12)</f>
        <v/>
      </c>
      <c r="W4284" s="9">
        <f>VLOOKUP(A4284,Sku_list!$A$1:$D$2323,4,0)*(J4284/1000000*12)</f>
        <v/>
      </c>
      <c r="X4284" s="9">
        <f>VLOOKUP(A4284,Sku_list!$A$1:$D$2323,4,0)*(L4284/1000000*12)</f>
        <v/>
      </c>
      <c r="Y4284" s="9">
        <f>VLOOKUP(A4284,Sku_list!$A$1:$E$2323,5,0)*((J4284+F4284)/1000000000)</f>
        <v/>
      </c>
      <c r="AC4284" s="27">
        <f>(DAY(TODAY())+AB4284)/30</f>
        <v/>
      </c>
    </row>
    <row r="4285">
      <c r="A4285" t="n">
        <v>1611442</v>
      </c>
      <c r="B4285" t="inlineStr">
        <is>
          <t>Max Fresh B 150g</t>
        </is>
      </c>
      <c r="C4285" t="inlineStr">
        <is>
          <t>IN61</t>
        </is>
      </c>
      <c r="D4285" t="n">
        <v>1</v>
      </c>
      <c r="E4285" t="n">
        <v>240</v>
      </c>
      <c r="F4285" t="n">
        <v>0</v>
      </c>
      <c r="G4285" t="n">
        <v>2727</v>
      </c>
      <c r="H4285" t="n">
        <v>2346</v>
      </c>
      <c r="I4285" t="n">
        <v>0</v>
      </c>
      <c r="J4285" t="n">
        <v>1368</v>
      </c>
      <c r="K4285" t="n">
        <v>1284</v>
      </c>
      <c r="L4285" t="n">
        <v>3596</v>
      </c>
      <c r="M4285" t="n">
        <v>-118</v>
      </c>
      <c r="N4285" t="n">
        <v>118</v>
      </c>
      <c r="P4285" s="27" t="n">
        <v>1.032814238042269</v>
      </c>
      <c r="R4285" t="inlineStr">
        <is>
          <t>Delhi</t>
        </is>
      </c>
      <c r="S4285" t="inlineStr">
        <is>
          <t>North</t>
        </is>
      </c>
      <c r="T4285" s="9">
        <f>VLOOKUP(A4285,Sku_list!$A$1:$D$2323,3,0)</f>
        <v/>
      </c>
      <c r="U4285" s="9">
        <f>VLOOKUP(A4285,Sku_list!$A$1:$D$2323,4,0)*(F4285/1000000*12)</f>
        <v/>
      </c>
      <c r="V4285" s="9">
        <f>VLOOKUP(A4285,Sku_list!$A$1:$D$2323,4,0)*(H4285/1000000*12)</f>
        <v/>
      </c>
      <c r="W4285" s="9">
        <f>VLOOKUP(A4285,Sku_list!$A$1:$D$2323,4,0)*(J4285/1000000*12)</f>
        <v/>
      </c>
      <c r="X4285" s="9">
        <f>VLOOKUP(A4285,Sku_list!$A$1:$D$2323,4,0)*(L4285/1000000*12)</f>
        <v/>
      </c>
      <c r="Y4285" s="9">
        <f>VLOOKUP(A4285,Sku_list!$A$1:$E$2323,5,0)*((J4285+F4285)/1000000000)</f>
        <v/>
      </c>
      <c r="AC4285" s="27">
        <f>(DAY(TODAY())+AB4285)/30</f>
        <v/>
      </c>
    </row>
    <row r="4286">
      <c r="A4286" t="n">
        <v>1611442</v>
      </c>
      <c r="B4286" t="inlineStr">
        <is>
          <t>Max Fresh B 150g</t>
        </is>
      </c>
      <c r="C4286" t="inlineStr">
        <is>
          <t>IN62</t>
        </is>
      </c>
      <c r="D4286" t="n">
        <v>7294</v>
      </c>
      <c r="E4286" t="n">
        <v>1804</v>
      </c>
      <c r="F4286" t="n">
        <v>2772</v>
      </c>
      <c r="G4286" t="n">
        <v>2040</v>
      </c>
      <c r="H4286" t="n">
        <v>1230</v>
      </c>
      <c r="I4286" t="n">
        <v>0</v>
      </c>
      <c r="J4286" t="n">
        <v>6792</v>
      </c>
      <c r="K4286" t="n">
        <v>9054</v>
      </c>
      <c r="L4286" t="n">
        <v>3856</v>
      </c>
      <c r="M4286" t="n">
        <v>-6938</v>
      </c>
      <c r="N4286" t="n">
        <v>6938</v>
      </c>
      <c r="P4286" s="27" t="n">
        <v>2.799273858921162</v>
      </c>
      <c r="R4286" t="inlineStr">
        <is>
          <t>Calcutta</t>
        </is>
      </c>
      <c r="S4286" t="inlineStr">
        <is>
          <t>East</t>
        </is>
      </c>
      <c r="T4286" s="9">
        <f>VLOOKUP(A4286,Sku_list!$A$1:$D$2323,3,0)</f>
        <v/>
      </c>
      <c r="U4286" s="9">
        <f>VLOOKUP(A4286,Sku_list!$A$1:$D$2323,4,0)*(F4286/1000000*12)</f>
        <v/>
      </c>
      <c r="V4286" s="9">
        <f>VLOOKUP(A4286,Sku_list!$A$1:$D$2323,4,0)*(H4286/1000000*12)</f>
        <v/>
      </c>
      <c r="W4286" s="9">
        <f>VLOOKUP(A4286,Sku_list!$A$1:$D$2323,4,0)*(J4286/1000000*12)</f>
        <v/>
      </c>
      <c r="X4286" s="9">
        <f>VLOOKUP(A4286,Sku_list!$A$1:$D$2323,4,0)*(L4286/1000000*12)</f>
        <v/>
      </c>
      <c r="Y4286" s="9">
        <f>VLOOKUP(A4286,Sku_list!$A$1:$E$2323,5,0)*((J4286+F4286)/1000000000)</f>
        <v/>
      </c>
      <c r="AC4286" s="27">
        <f>(DAY(TODAY())+AB4286)/30</f>
        <v/>
      </c>
    </row>
    <row r="4287">
      <c r="A4287" t="n">
        <v>1611442</v>
      </c>
      <c r="B4287" t="inlineStr">
        <is>
          <t>Max Fresh B 150g</t>
        </is>
      </c>
      <c r="C4287" t="inlineStr">
        <is>
          <t>IN63</t>
        </is>
      </c>
      <c r="D4287" t="n">
        <v>0</v>
      </c>
      <c r="E4287" t="n">
        <v>0</v>
      </c>
      <c r="F4287" t="n">
        <v>432</v>
      </c>
      <c r="G4287" t="n">
        <v>498</v>
      </c>
      <c r="H4287" t="n">
        <v>360</v>
      </c>
      <c r="I4287" t="n">
        <v>0</v>
      </c>
      <c r="J4287" t="n">
        <v>324</v>
      </c>
      <c r="K4287" t="n">
        <v>618</v>
      </c>
      <c r="L4287" t="n">
        <v>950</v>
      </c>
      <c r="M4287" t="n">
        <v>-166</v>
      </c>
      <c r="N4287" t="n">
        <v>166</v>
      </c>
      <c r="P4287" s="27" t="n">
        <v>1.174736842105263</v>
      </c>
      <c r="R4287" t="inlineStr">
        <is>
          <t>Trichy</t>
        </is>
      </c>
      <c r="S4287" t="inlineStr">
        <is>
          <t>South</t>
        </is>
      </c>
      <c r="T4287" s="9">
        <f>VLOOKUP(A4287,Sku_list!$A$1:$D$2323,3,0)</f>
        <v/>
      </c>
      <c r="U4287" s="9">
        <f>VLOOKUP(A4287,Sku_list!$A$1:$D$2323,4,0)*(F4287/1000000*12)</f>
        <v/>
      </c>
      <c r="V4287" s="9">
        <f>VLOOKUP(A4287,Sku_list!$A$1:$D$2323,4,0)*(H4287/1000000*12)</f>
        <v/>
      </c>
      <c r="W4287" s="9">
        <f>VLOOKUP(A4287,Sku_list!$A$1:$D$2323,4,0)*(J4287/1000000*12)</f>
        <v/>
      </c>
      <c r="X4287" s="9">
        <f>VLOOKUP(A4287,Sku_list!$A$1:$D$2323,4,0)*(L4287/1000000*12)</f>
        <v/>
      </c>
      <c r="Y4287" s="9">
        <f>VLOOKUP(A4287,Sku_list!$A$1:$E$2323,5,0)*((J4287+F4287)/1000000000)</f>
        <v/>
      </c>
      <c r="AC4287" s="27">
        <f>(DAY(TODAY())+AB4287)/30</f>
        <v/>
      </c>
    </row>
    <row r="4288">
      <c r="A4288" t="n">
        <v>1611442</v>
      </c>
      <c r="B4288" t="inlineStr">
        <is>
          <t>Max Fresh B 150g</t>
        </is>
      </c>
      <c r="C4288" t="inlineStr">
        <is>
          <t>IN64</t>
        </is>
      </c>
      <c r="D4288" t="n">
        <v>0</v>
      </c>
      <c r="E4288" t="n">
        <v>1284</v>
      </c>
      <c r="F4288" t="n">
        <v>0</v>
      </c>
      <c r="G4288" t="n">
        <v>1266</v>
      </c>
      <c r="H4288" t="n">
        <v>1140</v>
      </c>
      <c r="I4288" t="n">
        <v>0</v>
      </c>
      <c r="J4288" t="n">
        <v>1458</v>
      </c>
      <c r="K4288" t="n">
        <v>1344</v>
      </c>
      <c r="L4288" t="n">
        <v>1932</v>
      </c>
      <c r="M4288" t="n">
        <v>-666</v>
      </c>
      <c r="N4288" t="n">
        <v>666</v>
      </c>
      <c r="P4288" s="27" t="n">
        <v>1.34472049689441</v>
      </c>
      <c r="R4288" t="inlineStr">
        <is>
          <t>Chennai</t>
        </is>
      </c>
      <c r="S4288" t="inlineStr">
        <is>
          <t>South</t>
        </is>
      </c>
      <c r="T4288" s="9">
        <f>VLOOKUP(A4288,Sku_list!$A$1:$D$2323,3,0)</f>
        <v/>
      </c>
      <c r="U4288" s="9">
        <f>VLOOKUP(A4288,Sku_list!$A$1:$D$2323,4,0)*(F4288/1000000*12)</f>
        <v/>
      </c>
      <c r="V4288" s="9">
        <f>VLOOKUP(A4288,Sku_list!$A$1:$D$2323,4,0)*(H4288/1000000*12)</f>
        <v/>
      </c>
      <c r="W4288" s="9">
        <f>VLOOKUP(A4288,Sku_list!$A$1:$D$2323,4,0)*(J4288/1000000*12)</f>
        <v/>
      </c>
      <c r="X4288" s="9">
        <f>VLOOKUP(A4288,Sku_list!$A$1:$D$2323,4,0)*(L4288/1000000*12)</f>
        <v/>
      </c>
      <c r="Y4288" s="9">
        <f>VLOOKUP(A4288,Sku_list!$A$1:$E$2323,5,0)*((J4288+F4288)/1000000000)</f>
        <v/>
      </c>
      <c r="AC4288" s="27">
        <f>(DAY(TODAY())+AB4288)/30</f>
        <v/>
      </c>
    </row>
    <row r="4289">
      <c r="A4289" t="n">
        <v>1611442</v>
      </c>
      <c r="B4289" t="inlineStr">
        <is>
          <t>Max Fresh B 150g</t>
        </is>
      </c>
      <c r="C4289" t="inlineStr">
        <is>
          <t>IN65</t>
        </is>
      </c>
      <c r="D4289" t="n">
        <v>0</v>
      </c>
      <c r="E4289" t="n">
        <v>1208</v>
      </c>
      <c r="F4289" t="n">
        <v>0</v>
      </c>
      <c r="G4289" t="n">
        <v>2108</v>
      </c>
      <c r="H4289" t="n">
        <v>1191</v>
      </c>
      <c r="I4289" t="n">
        <v>0</v>
      </c>
      <c r="J4289" t="n">
        <v>1804</v>
      </c>
      <c r="K4289" t="n">
        <v>1738</v>
      </c>
      <c r="L4289" t="n">
        <v>2780</v>
      </c>
      <c r="M4289" t="n">
        <v>-215</v>
      </c>
      <c r="N4289" t="n">
        <v>215</v>
      </c>
      <c r="P4289" s="27" t="n">
        <v>1.077338129496403</v>
      </c>
      <c r="R4289" t="inlineStr">
        <is>
          <t>Kanpur</t>
        </is>
      </c>
      <c r="S4289" t="inlineStr">
        <is>
          <t>North</t>
        </is>
      </c>
      <c r="T4289" s="9">
        <f>VLOOKUP(A4289,Sku_list!$A$1:$D$2323,3,0)</f>
        <v/>
      </c>
      <c r="U4289" s="9">
        <f>VLOOKUP(A4289,Sku_list!$A$1:$D$2323,4,0)*(F4289/1000000*12)</f>
        <v/>
      </c>
      <c r="V4289" s="9">
        <f>VLOOKUP(A4289,Sku_list!$A$1:$D$2323,4,0)*(H4289/1000000*12)</f>
        <v/>
      </c>
      <c r="W4289" s="9">
        <f>VLOOKUP(A4289,Sku_list!$A$1:$D$2323,4,0)*(J4289/1000000*12)</f>
        <v/>
      </c>
      <c r="X4289" s="9">
        <f>VLOOKUP(A4289,Sku_list!$A$1:$D$2323,4,0)*(L4289/1000000*12)</f>
        <v/>
      </c>
      <c r="Y4289" s="9">
        <f>VLOOKUP(A4289,Sku_list!$A$1:$E$2323,5,0)*((J4289+F4289)/1000000000)</f>
        <v/>
      </c>
      <c r="AC4289" s="27">
        <f>(DAY(TODAY())+AB4289)/30</f>
        <v/>
      </c>
    </row>
    <row r="4290">
      <c r="A4290" t="n">
        <v>1611442</v>
      </c>
      <c r="B4290" t="inlineStr">
        <is>
          <t>Max Fresh B 150g</t>
        </is>
      </c>
      <c r="C4290" t="inlineStr">
        <is>
          <t>IN66</t>
        </is>
      </c>
      <c r="D4290" t="n">
        <v>0</v>
      </c>
      <c r="E4290" t="n">
        <v>228</v>
      </c>
      <c r="F4290" t="n">
        <v>0</v>
      </c>
      <c r="G4290" t="n">
        <v>546</v>
      </c>
      <c r="H4290" t="n">
        <v>282</v>
      </c>
      <c r="I4290" t="n">
        <v>0</v>
      </c>
      <c r="J4290" t="n">
        <v>298</v>
      </c>
      <c r="K4290" t="n">
        <v>154</v>
      </c>
      <c r="L4290" t="n">
        <v>700</v>
      </c>
      <c r="M4290" t="n">
        <v>120</v>
      </c>
      <c r="N4290" t="n">
        <v>-120</v>
      </c>
      <c r="P4290" s="27" t="n">
        <v>0.8285714285714286</v>
      </c>
      <c r="R4290" t="inlineStr">
        <is>
          <t>Bhubaneshwar</t>
        </is>
      </c>
      <c r="S4290" t="inlineStr">
        <is>
          <t>East</t>
        </is>
      </c>
      <c r="T4290" s="9">
        <f>VLOOKUP(A4290,Sku_list!$A$1:$D$2323,3,0)</f>
        <v/>
      </c>
      <c r="U4290" s="9">
        <f>VLOOKUP(A4290,Sku_list!$A$1:$D$2323,4,0)*(F4290/1000000*12)</f>
        <v/>
      </c>
      <c r="V4290" s="9">
        <f>VLOOKUP(A4290,Sku_list!$A$1:$D$2323,4,0)*(H4290/1000000*12)</f>
        <v/>
      </c>
      <c r="W4290" s="9">
        <f>VLOOKUP(A4290,Sku_list!$A$1:$D$2323,4,0)*(J4290/1000000*12)</f>
        <v/>
      </c>
      <c r="X4290" s="9">
        <f>VLOOKUP(A4290,Sku_list!$A$1:$D$2323,4,0)*(L4290/1000000*12)</f>
        <v/>
      </c>
      <c r="Y4290" s="9">
        <f>VLOOKUP(A4290,Sku_list!$A$1:$E$2323,5,0)*((J4290+F4290)/1000000000)</f>
        <v/>
      </c>
      <c r="AC4290" s="27">
        <f>(DAY(TODAY())+AB4290)/30</f>
        <v/>
      </c>
    </row>
    <row r="4291">
      <c r="A4291" t="n">
        <v>1611442</v>
      </c>
      <c r="B4291" t="inlineStr">
        <is>
          <t>Max Fresh B 150g</t>
        </is>
      </c>
      <c r="C4291" t="inlineStr">
        <is>
          <t>IN67</t>
        </is>
      </c>
      <c r="D4291" t="n">
        <v>1398</v>
      </c>
      <c r="E4291" t="n">
        <v>300</v>
      </c>
      <c r="F4291" t="n">
        <v>0</v>
      </c>
      <c r="G4291" t="n">
        <v>1476</v>
      </c>
      <c r="H4291" t="n">
        <v>1032</v>
      </c>
      <c r="I4291" t="n">
        <v>0</v>
      </c>
      <c r="J4291" t="n">
        <v>671</v>
      </c>
      <c r="K4291" t="n">
        <v>521</v>
      </c>
      <c r="L4291" t="n">
        <v>2872</v>
      </c>
      <c r="M4291" t="n">
        <v>1169</v>
      </c>
      <c r="N4291" t="n">
        <v>-1169</v>
      </c>
      <c r="P4291" s="27" t="n">
        <v>0.592966573816156</v>
      </c>
      <c r="R4291" t="inlineStr">
        <is>
          <t>Indore</t>
        </is>
      </c>
      <c r="S4291" t="inlineStr">
        <is>
          <t>West</t>
        </is>
      </c>
      <c r="T4291" s="9">
        <f>VLOOKUP(A4291,Sku_list!$A$1:$D$2323,3,0)</f>
        <v/>
      </c>
      <c r="U4291" s="9">
        <f>VLOOKUP(A4291,Sku_list!$A$1:$D$2323,4,0)*(F4291/1000000*12)</f>
        <v/>
      </c>
      <c r="V4291" s="9">
        <f>VLOOKUP(A4291,Sku_list!$A$1:$D$2323,4,0)*(H4291/1000000*12)</f>
        <v/>
      </c>
      <c r="W4291" s="9">
        <f>VLOOKUP(A4291,Sku_list!$A$1:$D$2323,4,0)*(J4291/1000000*12)</f>
        <v/>
      </c>
      <c r="X4291" s="9">
        <f>VLOOKUP(A4291,Sku_list!$A$1:$D$2323,4,0)*(L4291/1000000*12)</f>
        <v/>
      </c>
      <c r="Y4291" s="9">
        <f>VLOOKUP(A4291,Sku_list!$A$1:$E$2323,5,0)*((J4291+F4291)/1000000000)</f>
        <v/>
      </c>
      <c r="AC4291" s="27">
        <f>(DAY(TODAY())+AB4291)/30</f>
        <v/>
      </c>
    </row>
    <row r="4292">
      <c r="A4292" t="n">
        <v>1611442</v>
      </c>
      <c r="B4292" t="inlineStr">
        <is>
          <t>Max Fresh B 150g</t>
        </is>
      </c>
      <c r="C4292" t="inlineStr">
        <is>
          <t>IN68</t>
        </is>
      </c>
      <c r="D4292" t="n">
        <v>0</v>
      </c>
      <c r="E4292" t="n">
        <v>1200</v>
      </c>
      <c r="F4292" t="n">
        <v>768</v>
      </c>
      <c r="G4292" t="n">
        <v>2604</v>
      </c>
      <c r="H4292" t="n">
        <v>1050</v>
      </c>
      <c r="I4292" t="n">
        <v>0</v>
      </c>
      <c r="J4292" t="n">
        <v>2310</v>
      </c>
      <c r="K4292" t="n">
        <v>2502</v>
      </c>
      <c r="L4292" t="n">
        <v>3959</v>
      </c>
      <c r="M4292" t="n">
        <v>-169</v>
      </c>
      <c r="N4292" t="n">
        <v>169</v>
      </c>
      <c r="P4292" s="27" t="n">
        <v>1.042687547360445</v>
      </c>
      <c r="R4292" t="inlineStr">
        <is>
          <t>Baroda</t>
        </is>
      </c>
      <c r="S4292" t="inlineStr">
        <is>
          <t>West</t>
        </is>
      </c>
      <c r="T4292" s="9">
        <f>VLOOKUP(A4292,Sku_list!$A$1:$D$2323,3,0)</f>
        <v/>
      </c>
      <c r="U4292" s="9">
        <f>VLOOKUP(A4292,Sku_list!$A$1:$D$2323,4,0)*(F4292/1000000*12)</f>
        <v/>
      </c>
      <c r="V4292" s="9">
        <f>VLOOKUP(A4292,Sku_list!$A$1:$D$2323,4,0)*(H4292/1000000*12)</f>
        <v/>
      </c>
      <c r="W4292" s="9">
        <f>VLOOKUP(A4292,Sku_list!$A$1:$D$2323,4,0)*(J4292/1000000*12)</f>
        <v/>
      </c>
      <c r="X4292" s="9">
        <f>VLOOKUP(A4292,Sku_list!$A$1:$D$2323,4,0)*(L4292/1000000*12)</f>
        <v/>
      </c>
      <c r="Y4292" s="9">
        <f>VLOOKUP(A4292,Sku_list!$A$1:$E$2323,5,0)*((J4292+F4292)/1000000000)</f>
        <v/>
      </c>
      <c r="AC4292" s="27">
        <f>(DAY(TODAY())+AB4292)/30</f>
        <v/>
      </c>
    </row>
    <row r="4293">
      <c r="A4293" t="n">
        <v>1611442</v>
      </c>
      <c r="B4293" t="inlineStr">
        <is>
          <t>Max Fresh B 150g</t>
        </is>
      </c>
      <c r="C4293" t="inlineStr">
        <is>
          <t>IN69</t>
        </is>
      </c>
      <c r="D4293" t="n">
        <v>0</v>
      </c>
      <c r="E4293" t="n">
        <v>3240</v>
      </c>
      <c r="F4293" t="n">
        <v>0</v>
      </c>
      <c r="G4293" t="n">
        <v>2574</v>
      </c>
      <c r="H4293" t="n">
        <v>2214</v>
      </c>
      <c r="I4293" t="n">
        <v>0</v>
      </c>
      <c r="J4293" t="n">
        <v>2826</v>
      </c>
      <c r="K4293" t="n">
        <v>2580</v>
      </c>
      <c r="L4293" t="n">
        <v>4940</v>
      </c>
      <c r="M4293" t="n">
        <v>-100</v>
      </c>
      <c r="N4293" t="n">
        <v>100</v>
      </c>
      <c r="P4293" s="27" t="n">
        <v>1.020242914979757</v>
      </c>
      <c r="R4293" t="inlineStr">
        <is>
          <t>Hyderabad</t>
        </is>
      </c>
      <c r="S4293" t="inlineStr">
        <is>
          <t>South</t>
        </is>
      </c>
      <c r="T4293" s="9">
        <f>VLOOKUP(A4293,Sku_list!$A$1:$D$2323,3,0)</f>
        <v/>
      </c>
      <c r="U4293" s="9">
        <f>VLOOKUP(A4293,Sku_list!$A$1:$D$2323,4,0)*(F4293/1000000*12)</f>
        <v/>
      </c>
      <c r="V4293" s="9">
        <f>VLOOKUP(A4293,Sku_list!$A$1:$D$2323,4,0)*(H4293/1000000*12)</f>
        <v/>
      </c>
      <c r="W4293" s="9">
        <f>VLOOKUP(A4293,Sku_list!$A$1:$D$2323,4,0)*(J4293/1000000*12)</f>
        <v/>
      </c>
      <c r="X4293" s="9">
        <f>VLOOKUP(A4293,Sku_list!$A$1:$D$2323,4,0)*(L4293/1000000*12)</f>
        <v/>
      </c>
      <c r="Y4293" s="9">
        <f>VLOOKUP(A4293,Sku_list!$A$1:$E$2323,5,0)*((J4293+F4293)/1000000000)</f>
        <v/>
      </c>
      <c r="AC4293" s="27">
        <f>(DAY(TODAY())+AB4293)/30</f>
        <v/>
      </c>
    </row>
    <row r="4294">
      <c r="A4294" t="n">
        <v>1611442</v>
      </c>
      <c r="B4294" t="inlineStr">
        <is>
          <t>Max Fresh B 150g</t>
        </is>
      </c>
      <c r="C4294" t="inlineStr">
        <is>
          <t>IN70</t>
        </is>
      </c>
      <c r="D4294" t="n">
        <v>1020</v>
      </c>
      <c r="E4294" t="n">
        <v>504</v>
      </c>
      <c r="F4294" t="n">
        <v>0</v>
      </c>
      <c r="G4294" t="n">
        <v>372</v>
      </c>
      <c r="H4294" t="n">
        <v>258</v>
      </c>
      <c r="I4294" t="n">
        <v>0</v>
      </c>
      <c r="J4294" t="n">
        <v>1266</v>
      </c>
      <c r="K4294" t="n">
        <v>1158</v>
      </c>
      <c r="L4294" t="n">
        <v>1656</v>
      </c>
      <c r="M4294" t="n">
        <v>132</v>
      </c>
      <c r="N4294" t="n">
        <v>-132</v>
      </c>
      <c r="P4294" s="27" t="n">
        <v>0.9202898550724637</v>
      </c>
      <c r="R4294" t="inlineStr">
        <is>
          <t>Allepy</t>
        </is>
      </c>
      <c r="S4294" t="inlineStr">
        <is>
          <t>South</t>
        </is>
      </c>
      <c r="T4294" s="9">
        <f>VLOOKUP(A4294,Sku_list!$A$1:$D$2323,3,0)</f>
        <v/>
      </c>
      <c r="U4294" s="9">
        <f>VLOOKUP(A4294,Sku_list!$A$1:$D$2323,4,0)*(F4294/1000000*12)</f>
        <v/>
      </c>
      <c r="V4294" s="9">
        <f>VLOOKUP(A4294,Sku_list!$A$1:$D$2323,4,0)*(H4294/1000000*12)</f>
        <v/>
      </c>
      <c r="W4294" s="9">
        <f>VLOOKUP(A4294,Sku_list!$A$1:$D$2323,4,0)*(J4294/1000000*12)</f>
        <v/>
      </c>
      <c r="X4294" s="9">
        <f>VLOOKUP(A4294,Sku_list!$A$1:$D$2323,4,0)*(L4294/1000000*12)</f>
        <v/>
      </c>
      <c r="Y4294" s="9">
        <f>VLOOKUP(A4294,Sku_list!$A$1:$E$2323,5,0)*((J4294+F4294)/1000000000)</f>
        <v/>
      </c>
      <c r="AC4294" s="27">
        <f>(DAY(TODAY())+AB4294)/30</f>
        <v/>
      </c>
    </row>
    <row r="4295">
      <c r="A4295" t="n">
        <v>1611442</v>
      </c>
      <c r="B4295" t="inlineStr">
        <is>
          <t>Max Fresh B 150g</t>
        </is>
      </c>
      <c r="C4295" t="inlineStr">
        <is>
          <t>IN71</t>
        </is>
      </c>
      <c r="D4295" t="n">
        <v>0</v>
      </c>
      <c r="E4295" t="n">
        <v>1548</v>
      </c>
      <c r="F4295" t="n">
        <v>0</v>
      </c>
      <c r="G4295" t="n">
        <v>1422</v>
      </c>
      <c r="H4295" t="n">
        <v>1350</v>
      </c>
      <c r="I4295" t="n">
        <v>0</v>
      </c>
      <c r="J4295" t="n">
        <v>1668</v>
      </c>
      <c r="K4295" t="n">
        <v>1518</v>
      </c>
      <c r="L4295" t="n">
        <v>3924</v>
      </c>
      <c r="M4295" t="n">
        <v>906</v>
      </c>
      <c r="N4295" t="n">
        <v>-906</v>
      </c>
      <c r="P4295" s="27" t="n">
        <v>0.7691131498470948</v>
      </c>
      <c r="R4295" t="inlineStr">
        <is>
          <t>Bangalore</t>
        </is>
      </c>
      <c r="S4295" t="inlineStr">
        <is>
          <t>South</t>
        </is>
      </c>
      <c r="T4295" s="9">
        <f>VLOOKUP(A4295,Sku_list!$A$1:$D$2323,3,0)</f>
        <v/>
      </c>
      <c r="U4295" s="9">
        <f>VLOOKUP(A4295,Sku_list!$A$1:$D$2323,4,0)*(F4295/1000000*12)</f>
        <v/>
      </c>
      <c r="V4295" s="9">
        <f>VLOOKUP(A4295,Sku_list!$A$1:$D$2323,4,0)*(H4295/1000000*12)</f>
        <v/>
      </c>
      <c r="W4295" s="9">
        <f>VLOOKUP(A4295,Sku_list!$A$1:$D$2323,4,0)*(J4295/1000000*12)</f>
        <v/>
      </c>
      <c r="X4295" s="9">
        <f>VLOOKUP(A4295,Sku_list!$A$1:$D$2323,4,0)*(L4295/1000000*12)</f>
        <v/>
      </c>
      <c r="Y4295" s="9">
        <f>VLOOKUP(A4295,Sku_list!$A$1:$E$2323,5,0)*((J4295+F4295)/1000000000)</f>
        <v/>
      </c>
      <c r="AC4295" s="27">
        <f>(DAY(TODAY())+AB4295)/30</f>
        <v/>
      </c>
    </row>
    <row r="4296">
      <c r="A4296" t="n">
        <v>1611442</v>
      </c>
      <c r="B4296" t="inlineStr">
        <is>
          <t>Max Fresh B 150g</t>
        </is>
      </c>
      <c r="C4296" t="inlineStr">
        <is>
          <t>IN72</t>
        </is>
      </c>
      <c r="D4296" t="n">
        <v>0</v>
      </c>
      <c r="E4296" t="n">
        <v>1194</v>
      </c>
      <c r="F4296" t="n">
        <v>55</v>
      </c>
      <c r="G4296" t="n">
        <v>522</v>
      </c>
      <c r="H4296" t="n">
        <v>420</v>
      </c>
      <c r="I4296" t="n">
        <v>0</v>
      </c>
      <c r="J4296" t="n">
        <v>768</v>
      </c>
      <c r="K4296" t="n">
        <v>799</v>
      </c>
      <c r="L4296" t="n">
        <v>1191</v>
      </c>
      <c r="M4296" t="n">
        <v>-52</v>
      </c>
      <c r="N4296" t="n">
        <v>52</v>
      </c>
      <c r="P4296" s="27" t="n">
        <v>1.043660789252729</v>
      </c>
      <c r="R4296" t="inlineStr">
        <is>
          <t>Gauhati</t>
        </is>
      </c>
      <c r="S4296" t="inlineStr">
        <is>
          <t>East</t>
        </is>
      </c>
      <c r="T4296" s="9">
        <f>VLOOKUP(A4296,Sku_list!$A$1:$D$2323,3,0)</f>
        <v/>
      </c>
      <c r="U4296" s="9">
        <f>VLOOKUP(A4296,Sku_list!$A$1:$D$2323,4,0)*(F4296/1000000*12)</f>
        <v/>
      </c>
      <c r="V4296" s="9">
        <f>VLOOKUP(A4296,Sku_list!$A$1:$D$2323,4,0)*(H4296/1000000*12)</f>
        <v/>
      </c>
      <c r="W4296" s="9">
        <f>VLOOKUP(A4296,Sku_list!$A$1:$D$2323,4,0)*(J4296/1000000*12)</f>
        <v/>
      </c>
      <c r="X4296" s="9">
        <f>VLOOKUP(A4296,Sku_list!$A$1:$D$2323,4,0)*(L4296/1000000*12)</f>
        <v/>
      </c>
      <c r="Y4296" s="9">
        <f>VLOOKUP(A4296,Sku_list!$A$1:$E$2323,5,0)*((J4296+F4296)/1000000000)</f>
        <v/>
      </c>
      <c r="AC4296" s="27">
        <f>(DAY(TODAY())+AB4296)/30</f>
        <v/>
      </c>
    </row>
    <row r="4297">
      <c r="A4297" t="n">
        <v>1611442</v>
      </c>
      <c r="B4297" t="inlineStr">
        <is>
          <t>Max Fresh B 150g</t>
        </is>
      </c>
      <c r="C4297" t="inlineStr">
        <is>
          <t>IN73</t>
        </is>
      </c>
      <c r="D4297" t="n">
        <v>0</v>
      </c>
      <c r="E4297" t="n">
        <v>252</v>
      </c>
      <c r="F4297" t="n">
        <v>0</v>
      </c>
      <c r="G4297" t="n">
        <v>420</v>
      </c>
      <c r="H4297" t="n">
        <v>180</v>
      </c>
      <c r="I4297" t="n">
        <v>0</v>
      </c>
      <c r="J4297" t="n">
        <v>282</v>
      </c>
      <c r="K4297" t="n">
        <v>222</v>
      </c>
      <c r="L4297" t="n">
        <v>550</v>
      </c>
      <c r="M4297" t="n">
        <v>88</v>
      </c>
      <c r="N4297" t="n">
        <v>-88</v>
      </c>
      <c r="P4297" s="27" t="n">
        <v>0.84</v>
      </c>
      <c r="R4297" t="inlineStr">
        <is>
          <t>Patna</t>
        </is>
      </c>
      <c r="S4297" t="inlineStr">
        <is>
          <t>East</t>
        </is>
      </c>
      <c r="T4297" s="9">
        <f>VLOOKUP(A4297,Sku_list!$A$1:$D$2323,3,0)</f>
        <v/>
      </c>
      <c r="U4297" s="9">
        <f>VLOOKUP(A4297,Sku_list!$A$1:$D$2323,4,0)*(F4297/1000000*12)</f>
        <v/>
      </c>
      <c r="V4297" s="9">
        <f>VLOOKUP(A4297,Sku_list!$A$1:$D$2323,4,0)*(H4297/1000000*12)</f>
        <v/>
      </c>
      <c r="W4297" s="9">
        <f>VLOOKUP(A4297,Sku_list!$A$1:$D$2323,4,0)*(J4297/1000000*12)</f>
        <v/>
      </c>
      <c r="X4297" s="9">
        <f>VLOOKUP(A4297,Sku_list!$A$1:$D$2323,4,0)*(L4297/1000000*12)</f>
        <v/>
      </c>
      <c r="Y4297" s="9">
        <f>VLOOKUP(A4297,Sku_list!$A$1:$E$2323,5,0)*((J4297+F4297)/1000000000)</f>
        <v/>
      </c>
      <c r="AC4297" s="27">
        <f>(DAY(TODAY())+AB4297)/30</f>
        <v/>
      </c>
    </row>
    <row r="4298">
      <c r="A4298" t="n">
        <v>1611442</v>
      </c>
      <c r="B4298" t="inlineStr">
        <is>
          <t>Max Fresh B 150g</t>
        </is>
      </c>
      <c r="C4298" t="inlineStr">
        <is>
          <t>IN74</t>
        </is>
      </c>
      <c r="D4298" t="n">
        <v>0</v>
      </c>
      <c r="E4298" t="n">
        <v>0</v>
      </c>
      <c r="F4298" t="n">
        <v>0</v>
      </c>
      <c r="G4298" t="n">
        <v>0</v>
      </c>
      <c r="H4298" t="n">
        <v>0</v>
      </c>
      <c r="I4298" t="n">
        <v>0</v>
      </c>
      <c r="J4298" t="n">
        <v>0</v>
      </c>
      <c r="K4298" t="n">
        <v>0</v>
      </c>
      <c r="L4298" t="n">
        <v>0</v>
      </c>
      <c r="M4298" t="n">
        <v>0</v>
      </c>
      <c r="N4298" t="n">
        <v>0</v>
      </c>
      <c r="P4298" s="27" t="inlineStr"/>
      <c r="R4298" t="inlineStr">
        <is>
          <t>Nepal-exp</t>
        </is>
      </c>
      <c r="S4298" t="inlineStr">
        <is>
          <t>Exp-DC</t>
        </is>
      </c>
      <c r="T4298" s="9">
        <f>VLOOKUP(A4298,Sku_list!$A$1:$D$2323,3,0)</f>
        <v/>
      </c>
      <c r="U4298" s="9">
        <f>VLOOKUP(A4298,Sku_list!$A$1:$D$2323,4,0)*(F4298/1000000*12)</f>
        <v/>
      </c>
      <c r="V4298" s="9">
        <f>VLOOKUP(A4298,Sku_list!$A$1:$D$2323,4,0)*(H4298/1000000*12)</f>
        <v/>
      </c>
      <c r="W4298" s="9">
        <f>VLOOKUP(A4298,Sku_list!$A$1:$D$2323,4,0)*(J4298/1000000*12)</f>
        <v/>
      </c>
      <c r="X4298" s="9">
        <f>VLOOKUP(A4298,Sku_list!$A$1:$D$2323,4,0)*(L4298/1000000*12)</f>
        <v/>
      </c>
      <c r="Y4298" s="9">
        <f>VLOOKUP(A4298,Sku_list!$A$1:$E$2323,5,0)*((J4298+F4298)/1000000000)</f>
        <v/>
      </c>
      <c r="AC4298" s="27">
        <f>(DAY(TODAY())+AB4298)/30</f>
        <v/>
      </c>
    </row>
    <row r="4299">
      <c r="A4299" t="n">
        <v>1611442</v>
      </c>
      <c r="B4299" t="inlineStr">
        <is>
          <t>Max Fresh B 150g</t>
        </is>
      </c>
      <c r="C4299" t="inlineStr">
        <is>
          <t>IN75</t>
        </is>
      </c>
      <c r="D4299" t="n">
        <v>0</v>
      </c>
      <c r="E4299" t="n">
        <v>600</v>
      </c>
      <c r="F4299" t="n">
        <v>0</v>
      </c>
      <c r="G4299" t="n">
        <v>1962</v>
      </c>
      <c r="H4299" t="n">
        <v>1800</v>
      </c>
      <c r="I4299" t="n">
        <v>0</v>
      </c>
      <c r="J4299" t="n">
        <v>972</v>
      </c>
      <c r="K4299" t="n">
        <v>840</v>
      </c>
      <c r="L4299" t="n">
        <v>2283</v>
      </c>
      <c r="M4299" t="n">
        <v>-489</v>
      </c>
      <c r="N4299" t="n">
        <v>489</v>
      </c>
      <c r="P4299" s="27" t="n">
        <v>1.21419185282523</v>
      </c>
      <c r="R4299" t="inlineStr">
        <is>
          <t>Jaipur</t>
        </is>
      </c>
      <c r="S4299" t="inlineStr">
        <is>
          <t>North</t>
        </is>
      </c>
      <c r="T4299" s="9">
        <f>VLOOKUP(A4299,Sku_list!$A$1:$D$2323,3,0)</f>
        <v/>
      </c>
      <c r="U4299" s="9">
        <f>VLOOKUP(A4299,Sku_list!$A$1:$D$2323,4,0)*(F4299/1000000*12)</f>
        <v/>
      </c>
      <c r="V4299" s="9">
        <f>VLOOKUP(A4299,Sku_list!$A$1:$D$2323,4,0)*(H4299/1000000*12)</f>
        <v/>
      </c>
      <c r="W4299" s="9">
        <f>VLOOKUP(A4299,Sku_list!$A$1:$D$2323,4,0)*(J4299/1000000*12)</f>
        <v/>
      </c>
      <c r="X4299" s="9">
        <f>VLOOKUP(A4299,Sku_list!$A$1:$D$2323,4,0)*(L4299/1000000*12)</f>
        <v/>
      </c>
      <c r="Y4299" s="9">
        <f>VLOOKUP(A4299,Sku_list!$A$1:$E$2323,5,0)*((J4299+F4299)/1000000000)</f>
        <v/>
      </c>
      <c r="AC4299" s="27">
        <f>(DAY(TODAY())+AB4299)/30</f>
        <v/>
      </c>
    </row>
    <row r="4300">
      <c r="A4300" t="n">
        <v>1611442</v>
      </c>
      <c r="B4300" t="inlineStr">
        <is>
          <t>Max Fresh B 150g</t>
        </is>
      </c>
      <c r="C4300" t="inlineStr">
        <is>
          <t>IN76</t>
        </is>
      </c>
      <c r="D4300" t="n">
        <v>0</v>
      </c>
      <c r="E4300" t="n">
        <v>1140</v>
      </c>
      <c r="F4300" t="n">
        <v>300</v>
      </c>
      <c r="G4300" t="n">
        <v>2514</v>
      </c>
      <c r="H4300" t="n">
        <v>2220</v>
      </c>
      <c r="I4300" t="n">
        <v>0</v>
      </c>
      <c r="J4300" t="n">
        <v>324</v>
      </c>
      <c r="K4300" t="n">
        <v>570</v>
      </c>
      <c r="L4300" t="n">
        <v>3320</v>
      </c>
      <c r="M4300" t="n">
        <v>476</v>
      </c>
      <c r="N4300" t="n">
        <v>-476</v>
      </c>
      <c r="P4300" s="27" t="n">
        <v>0.8566265060240964</v>
      </c>
      <c r="R4300" t="inlineStr">
        <is>
          <t>Ghaziabad</t>
        </is>
      </c>
      <c r="S4300" t="inlineStr">
        <is>
          <t>North</t>
        </is>
      </c>
      <c r="T4300" s="9">
        <f>VLOOKUP(A4300,Sku_list!$A$1:$D$2323,3,0)</f>
        <v/>
      </c>
      <c r="U4300" s="9">
        <f>VLOOKUP(A4300,Sku_list!$A$1:$D$2323,4,0)*(F4300/1000000*12)</f>
        <v/>
      </c>
      <c r="V4300" s="9">
        <f>VLOOKUP(A4300,Sku_list!$A$1:$D$2323,4,0)*(H4300/1000000*12)</f>
        <v/>
      </c>
      <c r="W4300" s="9">
        <f>VLOOKUP(A4300,Sku_list!$A$1:$D$2323,4,0)*(J4300/1000000*12)</f>
        <v/>
      </c>
      <c r="X4300" s="9">
        <f>VLOOKUP(A4300,Sku_list!$A$1:$D$2323,4,0)*(L4300/1000000*12)</f>
        <v/>
      </c>
      <c r="Y4300" s="9">
        <f>VLOOKUP(A4300,Sku_list!$A$1:$E$2323,5,0)*((J4300+F4300)/1000000000)</f>
        <v/>
      </c>
      <c r="AC4300" s="27">
        <f>(DAY(TODAY())+AB4300)/30</f>
        <v/>
      </c>
    </row>
    <row r="4301">
      <c r="A4301" t="n">
        <v>1611442</v>
      </c>
      <c r="B4301" t="inlineStr">
        <is>
          <t>Max Fresh B 150g</t>
        </is>
      </c>
      <c r="C4301" t="inlineStr">
        <is>
          <t>IN77</t>
        </is>
      </c>
      <c r="D4301" t="n">
        <v>0</v>
      </c>
      <c r="E4301" t="n">
        <v>0</v>
      </c>
      <c r="F4301" t="n">
        <v>0</v>
      </c>
      <c r="G4301" t="n">
        <v>0</v>
      </c>
      <c r="H4301" t="n">
        <v>0</v>
      </c>
      <c r="I4301" t="n">
        <v>0</v>
      </c>
      <c r="J4301" t="n">
        <v>0</v>
      </c>
      <c r="K4301" t="n">
        <v>0</v>
      </c>
      <c r="L4301" t="n">
        <v>0</v>
      </c>
      <c r="M4301" t="n">
        <v>0</v>
      </c>
      <c r="N4301" t="n">
        <v>0</v>
      </c>
      <c r="P4301" s="27" t="inlineStr"/>
      <c r="R4301" t="inlineStr">
        <is>
          <t>POC Bhiwandi</t>
        </is>
      </c>
      <c r="S4301" t="inlineStr">
        <is>
          <t>West</t>
        </is>
      </c>
      <c r="T4301" s="9">
        <f>VLOOKUP(A4301,Sku_list!$A$1:$D$2323,3,0)</f>
        <v/>
      </c>
      <c r="U4301" s="9">
        <f>VLOOKUP(A4301,Sku_list!$A$1:$D$2323,4,0)*(F4301/1000000*12)</f>
        <v/>
      </c>
      <c r="V4301" s="9">
        <f>VLOOKUP(A4301,Sku_list!$A$1:$D$2323,4,0)*(H4301/1000000*12)</f>
        <v/>
      </c>
      <c r="W4301" s="9">
        <f>VLOOKUP(A4301,Sku_list!$A$1:$D$2323,4,0)*(J4301/1000000*12)</f>
        <v/>
      </c>
      <c r="X4301" s="9">
        <f>VLOOKUP(A4301,Sku_list!$A$1:$D$2323,4,0)*(L4301/1000000*12)</f>
        <v/>
      </c>
      <c r="Y4301" s="9">
        <f>VLOOKUP(A4301,Sku_list!$A$1:$E$2323,5,0)*((J4301+F4301)/1000000000)</f>
        <v/>
      </c>
      <c r="AC4301" s="27">
        <f>(DAY(TODAY())+AB4301)/30</f>
        <v/>
      </c>
    </row>
    <row r="4302">
      <c r="A4302" t="n">
        <v>1611442</v>
      </c>
      <c r="B4302" t="inlineStr">
        <is>
          <t>Max Fresh B 150g</t>
        </is>
      </c>
      <c r="C4302" t="inlineStr">
        <is>
          <t>IN78</t>
        </is>
      </c>
      <c r="D4302" t="n">
        <v>0</v>
      </c>
      <c r="E4302" t="n">
        <v>600</v>
      </c>
      <c r="F4302" t="n">
        <v>0</v>
      </c>
      <c r="G4302" t="n">
        <v>1020</v>
      </c>
      <c r="H4302" t="n">
        <v>1038</v>
      </c>
      <c r="I4302" t="n">
        <v>0</v>
      </c>
      <c r="J4302" t="n">
        <v>696</v>
      </c>
      <c r="K4302" t="n">
        <v>666</v>
      </c>
      <c r="L4302" t="n">
        <v>2014</v>
      </c>
      <c r="M4302" t="n">
        <v>280</v>
      </c>
      <c r="N4302" t="n">
        <v>-280</v>
      </c>
      <c r="P4302" s="27" t="n">
        <v>0.8609731876861966</v>
      </c>
      <c r="R4302" t="inlineStr">
        <is>
          <t>Kundli</t>
        </is>
      </c>
      <c r="S4302" t="inlineStr">
        <is>
          <t>North</t>
        </is>
      </c>
      <c r="T4302" s="9">
        <f>VLOOKUP(A4302,Sku_list!$A$1:$D$2323,3,0)</f>
        <v/>
      </c>
      <c r="U4302" s="9">
        <f>VLOOKUP(A4302,Sku_list!$A$1:$D$2323,4,0)*(F4302/1000000*12)</f>
        <v/>
      </c>
      <c r="V4302" s="9">
        <f>VLOOKUP(A4302,Sku_list!$A$1:$D$2323,4,0)*(H4302/1000000*12)</f>
        <v/>
      </c>
      <c r="W4302" s="9">
        <f>VLOOKUP(A4302,Sku_list!$A$1:$D$2323,4,0)*(J4302/1000000*12)</f>
        <v/>
      </c>
      <c r="X4302" s="9">
        <f>VLOOKUP(A4302,Sku_list!$A$1:$D$2323,4,0)*(L4302/1000000*12)</f>
        <v/>
      </c>
      <c r="Y4302" s="9">
        <f>VLOOKUP(A4302,Sku_list!$A$1:$E$2323,5,0)*((J4302+F4302)/1000000000)</f>
        <v/>
      </c>
      <c r="AC4302" s="27">
        <f>(DAY(TODAY())+AB4302)/30</f>
        <v/>
      </c>
    </row>
    <row r="4303">
      <c r="A4303" t="n">
        <v>1611442</v>
      </c>
      <c r="B4303" t="inlineStr">
        <is>
          <t>Max Fresh B 150g</t>
        </is>
      </c>
      <c r="C4303" t="inlineStr">
        <is>
          <t>IN79</t>
        </is>
      </c>
      <c r="D4303" t="n">
        <v>0</v>
      </c>
      <c r="E4303" t="n">
        <v>60</v>
      </c>
      <c r="F4303" t="n">
        <v>0</v>
      </c>
      <c r="G4303" t="n">
        <v>84</v>
      </c>
      <c r="H4303" t="n">
        <v>54</v>
      </c>
      <c r="I4303" t="n">
        <v>0</v>
      </c>
      <c r="J4303" t="n">
        <v>198</v>
      </c>
      <c r="K4303" t="n">
        <v>162</v>
      </c>
      <c r="L4303" t="n">
        <v>272</v>
      </c>
      <c r="M4303" t="n">
        <v>20</v>
      </c>
      <c r="N4303" t="n">
        <v>-20</v>
      </c>
      <c r="P4303" s="27" t="n">
        <v>0.9264705882352942</v>
      </c>
      <c r="R4303" t="inlineStr">
        <is>
          <t>Goa</t>
        </is>
      </c>
      <c r="S4303" t="inlineStr">
        <is>
          <t>West</t>
        </is>
      </c>
      <c r="T4303" s="9">
        <f>VLOOKUP(A4303,Sku_list!$A$1:$D$2323,3,0)</f>
        <v/>
      </c>
      <c r="U4303" s="9">
        <f>VLOOKUP(A4303,Sku_list!$A$1:$D$2323,4,0)*(F4303/1000000*12)</f>
        <v/>
      </c>
      <c r="V4303" s="9">
        <f>VLOOKUP(A4303,Sku_list!$A$1:$D$2323,4,0)*(H4303/1000000*12)</f>
        <v/>
      </c>
      <c r="W4303" s="9">
        <f>VLOOKUP(A4303,Sku_list!$A$1:$D$2323,4,0)*(J4303/1000000*12)</f>
        <v/>
      </c>
      <c r="X4303" s="9">
        <f>VLOOKUP(A4303,Sku_list!$A$1:$D$2323,4,0)*(L4303/1000000*12)</f>
        <v/>
      </c>
      <c r="Y4303" s="9">
        <f>VLOOKUP(A4303,Sku_list!$A$1:$E$2323,5,0)*((J4303+F4303)/1000000000)</f>
        <v/>
      </c>
      <c r="AC4303" s="27">
        <f>(DAY(TODAY())+AB4303)/30</f>
        <v/>
      </c>
    </row>
    <row r="4304">
      <c r="A4304" t="n">
        <v>1611442</v>
      </c>
      <c r="B4304" t="inlineStr">
        <is>
          <t>Max Fresh B 150g</t>
        </is>
      </c>
      <c r="C4304" t="inlineStr">
        <is>
          <t>IN80</t>
        </is>
      </c>
      <c r="D4304" t="n">
        <v>0</v>
      </c>
      <c r="E4304" t="n">
        <v>1320</v>
      </c>
      <c r="F4304" t="n">
        <v>1350</v>
      </c>
      <c r="G4304" t="n">
        <v>1420</v>
      </c>
      <c r="H4304" t="n">
        <v>1242</v>
      </c>
      <c r="I4304" t="n">
        <v>0</v>
      </c>
      <c r="J4304" t="n">
        <v>2004</v>
      </c>
      <c r="K4304" t="n">
        <v>3354</v>
      </c>
      <c r="L4304" t="n">
        <v>5700</v>
      </c>
      <c r="M4304" t="n">
        <v>1104</v>
      </c>
      <c r="N4304" t="n">
        <v>-1104</v>
      </c>
      <c r="P4304" s="27" t="n">
        <v>0.8063157894736842</v>
      </c>
      <c r="R4304" t="inlineStr">
        <is>
          <t>Morinda</t>
        </is>
      </c>
      <c r="S4304" t="inlineStr">
        <is>
          <t>North</t>
        </is>
      </c>
      <c r="T4304" s="9">
        <f>VLOOKUP(A4304,Sku_list!$A$1:$D$2323,3,0)</f>
        <v/>
      </c>
      <c r="U4304" s="9">
        <f>VLOOKUP(A4304,Sku_list!$A$1:$D$2323,4,0)*(F4304/1000000*12)</f>
        <v/>
      </c>
      <c r="V4304" s="9">
        <f>VLOOKUP(A4304,Sku_list!$A$1:$D$2323,4,0)*(H4304/1000000*12)</f>
        <v/>
      </c>
      <c r="W4304" s="9">
        <f>VLOOKUP(A4304,Sku_list!$A$1:$D$2323,4,0)*(J4304/1000000*12)</f>
        <v/>
      </c>
      <c r="X4304" s="9">
        <f>VLOOKUP(A4304,Sku_list!$A$1:$D$2323,4,0)*(L4304/1000000*12)</f>
        <v/>
      </c>
      <c r="Y4304" s="9">
        <f>VLOOKUP(A4304,Sku_list!$A$1:$E$2323,5,0)*((J4304+F4304)/1000000000)</f>
        <v/>
      </c>
      <c r="AC4304" s="27">
        <f>(DAY(TODAY())+AB4304)/30</f>
        <v/>
      </c>
    </row>
    <row r="4305">
      <c r="A4305" t="n">
        <v>1611442</v>
      </c>
      <c r="B4305" t="inlineStr">
        <is>
          <t>Max Fresh B 150g</t>
        </is>
      </c>
      <c r="C4305" t="inlineStr">
        <is>
          <t>IN81</t>
        </is>
      </c>
      <c r="D4305" t="n">
        <v>0</v>
      </c>
      <c r="E4305" t="n">
        <v>0</v>
      </c>
      <c r="F4305" t="n">
        <v>0</v>
      </c>
      <c r="G4305" t="n">
        <v>1818</v>
      </c>
      <c r="H4305" t="n">
        <v>1446</v>
      </c>
      <c r="I4305" t="n">
        <v>0</v>
      </c>
      <c r="J4305" t="n">
        <v>642</v>
      </c>
      <c r="K4305" t="n">
        <v>468</v>
      </c>
      <c r="L4305" t="n">
        <v>3906</v>
      </c>
      <c r="M4305" t="n">
        <v>1818</v>
      </c>
      <c r="N4305" t="n">
        <v>-1818</v>
      </c>
      <c r="P4305" s="27" t="n">
        <v>0.5345622119815668</v>
      </c>
      <c r="R4305" t="inlineStr">
        <is>
          <t>Bhiwandi</t>
        </is>
      </c>
      <c r="S4305" t="inlineStr">
        <is>
          <t>West</t>
        </is>
      </c>
      <c r="T4305" s="9">
        <f>VLOOKUP(A4305,Sku_list!$A$1:$D$2323,3,0)</f>
        <v/>
      </c>
      <c r="U4305" s="9">
        <f>VLOOKUP(A4305,Sku_list!$A$1:$D$2323,4,0)*(F4305/1000000*12)</f>
        <v/>
      </c>
      <c r="V4305" s="9">
        <f>VLOOKUP(A4305,Sku_list!$A$1:$D$2323,4,0)*(H4305/1000000*12)</f>
        <v/>
      </c>
      <c r="W4305" s="9">
        <f>VLOOKUP(A4305,Sku_list!$A$1:$D$2323,4,0)*(J4305/1000000*12)</f>
        <v/>
      </c>
      <c r="X4305" s="9">
        <f>VLOOKUP(A4305,Sku_list!$A$1:$D$2323,4,0)*(L4305/1000000*12)</f>
        <v/>
      </c>
      <c r="Y4305" s="9">
        <f>VLOOKUP(A4305,Sku_list!$A$1:$E$2323,5,0)*((J4305+F4305)/1000000000)</f>
        <v/>
      </c>
      <c r="AC4305" s="27">
        <f>(DAY(TODAY())+AB4305)/30</f>
        <v/>
      </c>
    </row>
    <row r="4306">
      <c r="A4306" t="n">
        <v>1611442</v>
      </c>
      <c r="B4306" t="inlineStr">
        <is>
          <t>Max Fresh B 150g</t>
        </is>
      </c>
      <c r="C4306" t="inlineStr">
        <is>
          <t>IN82</t>
        </is>
      </c>
      <c r="D4306" t="n">
        <v>0</v>
      </c>
      <c r="E4306" t="n">
        <v>0</v>
      </c>
      <c r="F4306" t="n">
        <v>0</v>
      </c>
      <c r="G4306" t="n">
        <v>3132</v>
      </c>
      <c r="H4306" t="n">
        <v>1794</v>
      </c>
      <c r="I4306" t="n">
        <v>0</v>
      </c>
      <c r="J4306" t="n">
        <v>15738</v>
      </c>
      <c r="K4306" t="n">
        <v>15738</v>
      </c>
      <c r="L4306" t="n">
        <v>1438</v>
      </c>
      <c r="M4306" t="n">
        <v>-16094</v>
      </c>
      <c r="N4306" t="n">
        <v>16094</v>
      </c>
      <c r="P4306" s="27" t="n">
        <v>12.19193324061196</v>
      </c>
      <c r="R4306" t="inlineStr">
        <is>
          <t>DC</t>
        </is>
      </c>
      <c r="S4306" t="inlineStr">
        <is>
          <t>West DC</t>
        </is>
      </c>
      <c r="T4306" s="9">
        <f>VLOOKUP(A4306,Sku_list!$A$1:$D$2323,3,0)</f>
        <v/>
      </c>
      <c r="U4306" s="9">
        <f>VLOOKUP(A4306,Sku_list!$A$1:$D$2323,4,0)*(F4306/1000000*12)</f>
        <v/>
      </c>
      <c r="V4306" s="9">
        <f>VLOOKUP(A4306,Sku_list!$A$1:$D$2323,4,0)*(H4306/1000000*12)</f>
        <v/>
      </c>
      <c r="W4306" s="9">
        <f>VLOOKUP(A4306,Sku_list!$A$1:$D$2323,4,0)*(J4306/1000000*12)</f>
        <v/>
      </c>
      <c r="X4306" s="9">
        <f>VLOOKUP(A4306,Sku_list!$A$1:$D$2323,4,0)*(L4306/1000000*12)</f>
        <v/>
      </c>
      <c r="Y4306" s="9">
        <f>VLOOKUP(A4306,Sku_list!$A$1:$E$2323,5,0)*((J4306+F4306)/1000000000)</f>
        <v/>
      </c>
      <c r="AC4306" s="27">
        <f>(DAY(TODAY())+AB4306)/30</f>
        <v/>
      </c>
    </row>
    <row r="4307">
      <c r="A4307" t="n">
        <v>1611442</v>
      </c>
      <c r="B4307" t="inlineStr">
        <is>
          <t>Max Fresh B 150g</t>
        </is>
      </c>
      <c r="C4307" t="inlineStr">
        <is>
          <t>IN83</t>
        </is>
      </c>
      <c r="D4307" t="n">
        <v>0</v>
      </c>
      <c r="E4307" t="n">
        <v>792</v>
      </c>
      <c r="F4307" t="n">
        <v>0</v>
      </c>
      <c r="G4307" t="n">
        <v>552</v>
      </c>
      <c r="H4307" t="n">
        <v>612</v>
      </c>
      <c r="I4307" t="n">
        <v>0</v>
      </c>
      <c r="J4307" t="n">
        <v>942</v>
      </c>
      <c r="K4307" t="n">
        <v>912</v>
      </c>
      <c r="L4307" t="n">
        <v>1430</v>
      </c>
      <c r="M4307" t="n">
        <v>-124</v>
      </c>
      <c r="N4307" t="n">
        <v>124</v>
      </c>
      <c r="P4307" s="27" t="n">
        <v>1.086713286713287</v>
      </c>
      <c r="R4307" t="inlineStr">
        <is>
          <t>Aurangabad</t>
        </is>
      </c>
      <c r="S4307" t="inlineStr">
        <is>
          <t>West</t>
        </is>
      </c>
      <c r="T4307" s="9">
        <f>VLOOKUP(A4307,Sku_list!$A$1:$D$2323,3,0)</f>
        <v/>
      </c>
      <c r="U4307" s="9">
        <f>VLOOKUP(A4307,Sku_list!$A$1:$D$2323,4,0)*(F4307/1000000*12)</f>
        <v/>
      </c>
      <c r="V4307" s="9">
        <f>VLOOKUP(A4307,Sku_list!$A$1:$D$2323,4,0)*(H4307/1000000*12)</f>
        <v/>
      </c>
      <c r="W4307" s="9">
        <f>VLOOKUP(A4307,Sku_list!$A$1:$D$2323,4,0)*(J4307/1000000*12)</f>
        <v/>
      </c>
      <c r="X4307" s="9">
        <f>VLOOKUP(A4307,Sku_list!$A$1:$D$2323,4,0)*(L4307/1000000*12)</f>
        <v/>
      </c>
      <c r="Y4307" s="9">
        <f>VLOOKUP(A4307,Sku_list!$A$1:$E$2323,5,0)*((J4307+F4307)/1000000000)</f>
        <v/>
      </c>
      <c r="AC4307" s="27">
        <f>(DAY(TODAY())+AB4307)/30</f>
        <v/>
      </c>
    </row>
    <row r="4308">
      <c r="A4308" t="n">
        <v>1611442</v>
      </c>
      <c r="B4308" t="inlineStr">
        <is>
          <t>Max Fresh B 150g</t>
        </is>
      </c>
      <c r="C4308" t="inlineStr">
        <is>
          <t>IN84</t>
        </is>
      </c>
      <c r="D4308" t="n">
        <v>0</v>
      </c>
      <c r="E4308" t="n">
        <v>0</v>
      </c>
      <c r="F4308" t="n">
        <v>0</v>
      </c>
      <c r="G4308" t="n">
        <v>186</v>
      </c>
      <c r="H4308" t="n">
        <v>162</v>
      </c>
      <c r="I4308" t="n">
        <v>0</v>
      </c>
      <c r="J4308" t="n">
        <v>168</v>
      </c>
      <c r="K4308" t="n">
        <v>138</v>
      </c>
      <c r="L4308" t="n">
        <v>516</v>
      </c>
      <c r="M4308" t="n">
        <v>186</v>
      </c>
      <c r="N4308" t="n">
        <v>-186</v>
      </c>
      <c r="P4308" s="27" t="n">
        <v>0.6395348837209303</v>
      </c>
      <c r="R4308" t="inlineStr">
        <is>
          <t>Raipur</t>
        </is>
      </c>
      <c r="S4308" t="inlineStr">
        <is>
          <t>West</t>
        </is>
      </c>
      <c r="T4308" s="9">
        <f>VLOOKUP(A4308,Sku_list!$A$1:$D$2323,3,0)</f>
        <v/>
      </c>
      <c r="U4308" s="9">
        <f>VLOOKUP(A4308,Sku_list!$A$1:$D$2323,4,0)*(F4308/1000000*12)</f>
        <v/>
      </c>
      <c r="V4308" s="9">
        <f>VLOOKUP(A4308,Sku_list!$A$1:$D$2323,4,0)*(H4308/1000000*12)</f>
        <v/>
      </c>
      <c r="W4308" s="9">
        <f>VLOOKUP(A4308,Sku_list!$A$1:$D$2323,4,0)*(J4308/1000000*12)</f>
        <v/>
      </c>
      <c r="X4308" s="9">
        <f>VLOOKUP(A4308,Sku_list!$A$1:$D$2323,4,0)*(L4308/1000000*12)</f>
        <v/>
      </c>
      <c r="Y4308" s="9">
        <f>VLOOKUP(A4308,Sku_list!$A$1:$E$2323,5,0)*((J4308+F4308)/1000000000)</f>
        <v/>
      </c>
      <c r="AC4308" s="27">
        <f>(DAY(TODAY())+AB4308)/30</f>
        <v/>
      </c>
    </row>
    <row r="4309">
      <c r="A4309" t="n">
        <v>1611442</v>
      </c>
      <c r="B4309" t="inlineStr">
        <is>
          <t>Max Fresh B 150g</t>
        </is>
      </c>
      <c r="C4309" t="inlineStr">
        <is>
          <t>IN85</t>
        </is>
      </c>
      <c r="D4309" t="n">
        <v>0</v>
      </c>
      <c r="E4309" t="n">
        <v>0</v>
      </c>
      <c r="F4309" t="n">
        <v>55</v>
      </c>
      <c r="G4309" t="n">
        <v>36</v>
      </c>
      <c r="H4309" t="n">
        <v>24</v>
      </c>
      <c r="I4309" t="n">
        <v>0</v>
      </c>
      <c r="J4309" t="n">
        <v>12</v>
      </c>
      <c r="K4309" t="n">
        <v>55</v>
      </c>
      <c r="L4309" t="n">
        <v>0</v>
      </c>
      <c r="M4309" t="n">
        <v>-91</v>
      </c>
      <c r="N4309" t="n">
        <v>91</v>
      </c>
      <c r="P4309" s="27" t="inlineStr"/>
      <c r="R4309" t="inlineStr">
        <is>
          <t>Tripura</t>
        </is>
      </c>
      <c r="S4309" t="inlineStr">
        <is>
          <t>East</t>
        </is>
      </c>
      <c r="T4309" s="9">
        <f>VLOOKUP(A4309,Sku_list!$A$1:$D$2323,3,0)</f>
        <v/>
      </c>
      <c r="U4309" s="9">
        <f>VLOOKUP(A4309,Sku_list!$A$1:$D$2323,4,0)*(F4309/1000000*12)</f>
        <v/>
      </c>
      <c r="V4309" s="9">
        <f>VLOOKUP(A4309,Sku_list!$A$1:$D$2323,4,0)*(H4309/1000000*12)</f>
        <v/>
      </c>
      <c r="W4309" s="9">
        <f>VLOOKUP(A4309,Sku_list!$A$1:$D$2323,4,0)*(J4309/1000000*12)</f>
        <v/>
      </c>
      <c r="X4309" s="9">
        <f>VLOOKUP(A4309,Sku_list!$A$1:$D$2323,4,0)*(L4309/1000000*12)</f>
        <v/>
      </c>
      <c r="Y4309" s="9">
        <f>VLOOKUP(A4309,Sku_list!$A$1:$E$2323,5,0)*((J4309+F4309)/1000000000)</f>
        <v/>
      </c>
      <c r="AC4309" s="27">
        <f>(DAY(TODAY())+AB4309)/30</f>
        <v/>
      </c>
    </row>
    <row r="4310">
      <c r="A4310" t="n">
        <v>1611442</v>
      </c>
      <c r="B4310" t="inlineStr">
        <is>
          <t>Max Fresh B 150g</t>
        </is>
      </c>
      <c r="C4310" t="inlineStr">
        <is>
          <t>IN86</t>
        </is>
      </c>
      <c r="D4310" t="n">
        <v>450</v>
      </c>
      <c r="E4310" t="n">
        <v>300</v>
      </c>
      <c r="F4310" t="n">
        <v>0</v>
      </c>
      <c r="G4310" t="n">
        <v>546</v>
      </c>
      <c r="H4310" t="n">
        <v>366</v>
      </c>
      <c r="I4310" t="n">
        <v>0</v>
      </c>
      <c r="J4310" t="n">
        <v>384</v>
      </c>
      <c r="K4310" t="n">
        <v>312</v>
      </c>
      <c r="L4310" t="n">
        <v>822</v>
      </c>
      <c r="M4310" t="n">
        <v>72</v>
      </c>
      <c r="N4310" t="n">
        <v>-72</v>
      </c>
      <c r="P4310" s="27" t="n">
        <v>0.9124087591240876</v>
      </c>
      <c r="R4310" t="inlineStr">
        <is>
          <t>Jamshedpur</t>
        </is>
      </c>
      <c r="S4310" t="inlineStr">
        <is>
          <t>East</t>
        </is>
      </c>
      <c r="T4310" s="9">
        <f>VLOOKUP(A4310,Sku_list!$A$1:$D$2323,3,0)</f>
        <v/>
      </c>
      <c r="U4310" s="9">
        <f>VLOOKUP(A4310,Sku_list!$A$1:$D$2323,4,0)*(F4310/1000000*12)</f>
        <v/>
      </c>
      <c r="V4310" s="9">
        <f>VLOOKUP(A4310,Sku_list!$A$1:$D$2323,4,0)*(H4310/1000000*12)</f>
        <v/>
      </c>
      <c r="W4310" s="9">
        <f>VLOOKUP(A4310,Sku_list!$A$1:$D$2323,4,0)*(J4310/1000000*12)</f>
        <v/>
      </c>
      <c r="X4310" s="9">
        <f>VLOOKUP(A4310,Sku_list!$A$1:$D$2323,4,0)*(L4310/1000000*12)</f>
        <v/>
      </c>
      <c r="Y4310" s="9">
        <f>VLOOKUP(A4310,Sku_list!$A$1:$E$2323,5,0)*((J4310+F4310)/1000000000)</f>
        <v/>
      </c>
      <c r="AC4310" s="27">
        <f>(DAY(TODAY())+AB4310)/30</f>
        <v/>
      </c>
    </row>
    <row r="4311">
      <c r="A4311" t="n">
        <v>1611442</v>
      </c>
      <c r="B4311" t="inlineStr">
        <is>
          <t>Max Fresh B 150g</t>
        </is>
      </c>
      <c r="C4311" t="inlineStr">
        <is>
          <t>IN87</t>
        </is>
      </c>
      <c r="D4311" t="n">
        <v>0</v>
      </c>
      <c r="E4311" t="n">
        <v>1272</v>
      </c>
      <c r="F4311" t="n">
        <v>0</v>
      </c>
      <c r="G4311" t="n">
        <v>576</v>
      </c>
      <c r="H4311" t="n">
        <v>432</v>
      </c>
      <c r="I4311" t="n">
        <v>0</v>
      </c>
      <c r="J4311" t="n">
        <v>2202</v>
      </c>
      <c r="K4311" t="n">
        <v>2160</v>
      </c>
      <c r="L4311" t="n">
        <v>2196</v>
      </c>
      <c r="M4311" t="n">
        <v>-438</v>
      </c>
      <c r="N4311" t="n">
        <v>438</v>
      </c>
      <c r="P4311" s="27" t="n">
        <v>1.199453551912568</v>
      </c>
      <c r="R4311" t="inlineStr">
        <is>
          <t>Vijaywada</t>
        </is>
      </c>
      <c r="S4311" t="inlineStr">
        <is>
          <t>South</t>
        </is>
      </c>
      <c r="T4311" s="9">
        <f>VLOOKUP(A4311,Sku_list!$A$1:$D$2323,3,0)</f>
        <v/>
      </c>
      <c r="U4311" s="9">
        <f>VLOOKUP(A4311,Sku_list!$A$1:$D$2323,4,0)*(F4311/1000000*12)</f>
        <v/>
      </c>
      <c r="V4311" s="9">
        <f>VLOOKUP(A4311,Sku_list!$A$1:$D$2323,4,0)*(H4311/1000000*12)</f>
        <v/>
      </c>
      <c r="W4311" s="9">
        <f>VLOOKUP(A4311,Sku_list!$A$1:$D$2323,4,0)*(J4311/1000000*12)</f>
        <v/>
      </c>
      <c r="X4311" s="9">
        <f>VLOOKUP(A4311,Sku_list!$A$1:$D$2323,4,0)*(L4311/1000000*12)</f>
        <v/>
      </c>
      <c r="Y4311" s="9">
        <f>VLOOKUP(A4311,Sku_list!$A$1:$E$2323,5,0)*((J4311+F4311)/1000000000)</f>
        <v/>
      </c>
      <c r="AC4311" s="27">
        <f>(DAY(TODAY())+AB4311)/30</f>
        <v/>
      </c>
    </row>
    <row r="4312">
      <c r="A4312" t="n">
        <v>1611442</v>
      </c>
      <c r="B4312" t="inlineStr">
        <is>
          <t>Max Fresh B 150g</t>
        </is>
      </c>
      <c r="C4312" t="inlineStr">
        <is>
          <t>IN88</t>
        </is>
      </c>
      <c r="D4312" t="n">
        <v>0</v>
      </c>
      <c r="E4312" t="n">
        <v>240</v>
      </c>
      <c r="F4312" t="n">
        <v>0</v>
      </c>
      <c r="G4312" t="n">
        <v>330</v>
      </c>
      <c r="H4312" t="n">
        <v>312</v>
      </c>
      <c r="I4312" t="n">
        <v>0</v>
      </c>
      <c r="J4312" t="n">
        <v>144</v>
      </c>
      <c r="K4312" t="n">
        <v>132</v>
      </c>
      <c r="L4312" t="n">
        <v>0</v>
      </c>
      <c r="M4312" t="n">
        <v>-456</v>
      </c>
      <c r="N4312" t="n">
        <v>456</v>
      </c>
      <c r="P4312" s="27" t="inlineStr"/>
      <c r="R4312" t="inlineStr">
        <is>
          <t>Uttaranchal</t>
        </is>
      </c>
      <c r="S4312" t="inlineStr">
        <is>
          <t>North</t>
        </is>
      </c>
      <c r="T4312" s="9">
        <f>VLOOKUP(A4312,Sku_list!$A$1:$D$2323,3,0)</f>
        <v/>
      </c>
      <c r="U4312" s="9">
        <f>VLOOKUP(A4312,Sku_list!$A$1:$D$2323,4,0)*(F4312/1000000*12)</f>
        <v/>
      </c>
      <c r="V4312" s="9">
        <f>VLOOKUP(A4312,Sku_list!$A$1:$D$2323,4,0)*(H4312/1000000*12)</f>
        <v/>
      </c>
      <c r="W4312" s="9">
        <f>VLOOKUP(A4312,Sku_list!$A$1:$D$2323,4,0)*(J4312/1000000*12)</f>
        <v/>
      </c>
      <c r="X4312" s="9">
        <f>VLOOKUP(A4312,Sku_list!$A$1:$D$2323,4,0)*(L4312/1000000*12)</f>
        <v/>
      </c>
      <c r="Y4312" s="9">
        <f>VLOOKUP(A4312,Sku_list!$A$1:$E$2323,5,0)*((J4312+F4312)/1000000000)</f>
        <v/>
      </c>
      <c r="AC4312" s="27">
        <f>(DAY(TODAY())+AB4312)/30</f>
        <v/>
      </c>
    </row>
    <row r="4313">
      <c r="A4313" t="n">
        <v>1611442</v>
      </c>
      <c r="B4313" t="inlineStr">
        <is>
          <t>Max Fresh B 150g</t>
        </is>
      </c>
      <c r="C4313" t="inlineStr">
        <is>
          <t>IN89</t>
        </is>
      </c>
      <c r="D4313" t="n">
        <v>0</v>
      </c>
      <c r="E4313" t="n">
        <v>3</v>
      </c>
      <c r="F4313" t="n">
        <v>0</v>
      </c>
      <c r="G4313" t="n">
        <v>558</v>
      </c>
      <c r="H4313" t="n">
        <v>372</v>
      </c>
      <c r="I4313" t="n">
        <v>0</v>
      </c>
      <c r="J4313" t="n">
        <v>314</v>
      </c>
      <c r="K4313" t="n">
        <v>212</v>
      </c>
      <c r="L4313" t="n">
        <v>1100</v>
      </c>
      <c r="M4313" t="n">
        <v>414</v>
      </c>
      <c r="N4313" t="n">
        <v>-414</v>
      </c>
      <c r="P4313" s="27" t="n">
        <v>0.6236363636363637</v>
      </c>
      <c r="R4313" t="inlineStr">
        <is>
          <t>Hubli</t>
        </is>
      </c>
      <c r="S4313" t="inlineStr">
        <is>
          <t>South</t>
        </is>
      </c>
      <c r="T4313" s="9">
        <f>VLOOKUP(A4313,Sku_list!$A$1:$D$2323,3,0)</f>
        <v/>
      </c>
      <c r="U4313" s="9">
        <f>VLOOKUP(A4313,Sku_list!$A$1:$D$2323,4,0)*(F4313/1000000*12)</f>
        <v/>
      </c>
      <c r="V4313" s="9">
        <f>VLOOKUP(A4313,Sku_list!$A$1:$D$2323,4,0)*(H4313/1000000*12)</f>
        <v/>
      </c>
      <c r="W4313" s="9">
        <f>VLOOKUP(A4313,Sku_list!$A$1:$D$2323,4,0)*(J4313/1000000*12)</f>
        <v/>
      </c>
      <c r="X4313" s="9">
        <f>VLOOKUP(A4313,Sku_list!$A$1:$D$2323,4,0)*(L4313/1000000*12)</f>
        <v/>
      </c>
      <c r="Y4313" s="9">
        <f>VLOOKUP(A4313,Sku_list!$A$1:$E$2323,5,0)*((J4313+F4313)/1000000000)</f>
        <v/>
      </c>
      <c r="AC4313" s="27">
        <f>(DAY(TODAY())+AB4313)/30</f>
        <v/>
      </c>
    </row>
    <row r="4314">
      <c r="A4314" t="n">
        <v>1611442</v>
      </c>
      <c r="B4314" t="inlineStr">
        <is>
          <t>Max Fresh B 150g</t>
        </is>
      </c>
      <c r="C4314" t="inlineStr">
        <is>
          <t>IN90</t>
        </is>
      </c>
      <c r="D4314" t="n">
        <v>0</v>
      </c>
      <c r="E4314" t="n">
        <v>0</v>
      </c>
      <c r="F4314" t="n">
        <v>0</v>
      </c>
      <c r="G4314" t="n">
        <v>0</v>
      </c>
      <c r="H4314" t="n">
        <v>0</v>
      </c>
      <c r="I4314" t="n">
        <v>0</v>
      </c>
      <c r="J4314" t="n">
        <v>1068</v>
      </c>
      <c r="K4314" t="n">
        <v>1068</v>
      </c>
      <c r="L4314" t="n">
        <v>1020</v>
      </c>
      <c r="M4314" t="n">
        <v>-48</v>
      </c>
      <c r="N4314" t="n">
        <v>48</v>
      </c>
      <c r="P4314" s="27" t="n">
        <v>1.047058823529412</v>
      </c>
      <c r="R4314" t="inlineStr">
        <is>
          <t>Export</t>
        </is>
      </c>
      <c r="S4314" t="inlineStr">
        <is>
          <t>Exp-DC</t>
        </is>
      </c>
      <c r="T4314" s="9">
        <f>VLOOKUP(A4314,Sku_list!$A$1:$D$2323,3,0)</f>
        <v/>
      </c>
      <c r="U4314" s="9">
        <f>VLOOKUP(A4314,Sku_list!$A$1:$D$2323,4,0)*(F4314/1000000*12)</f>
        <v/>
      </c>
      <c r="V4314" s="9">
        <f>VLOOKUP(A4314,Sku_list!$A$1:$D$2323,4,0)*(H4314/1000000*12)</f>
        <v/>
      </c>
      <c r="W4314" s="9">
        <f>VLOOKUP(A4314,Sku_list!$A$1:$D$2323,4,0)*(J4314/1000000*12)</f>
        <v/>
      </c>
      <c r="X4314" s="9">
        <f>VLOOKUP(A4314,Sku_list!$A$1:$D$2323,4,0)*(L4314/1000000*12)</f>
        <v/>
      </c>
      <c r="Y4314" s="9">
        <f>VLOOKUP(A4314,Sku_list!$A$1:$E$2323,5,0)*((J4314+F4314)/1000000000)</f>
        <v/>
      </c>
      <c r="AC4314" s="27">
        <f>(DAY(TODAY())+AB4314)/30</f>
        <v/>
      </c>
    </row>
    <row r="4315">
      <c r="A4315" t="n">
        <v>1611442</v>
      </c>
      <c r="B4315" t="inlineStr">
        <is>
          <t>Max Fresh B 150g</t>
        </is>
      </c>
      <c r="C4315" t="inlineStr">
        <is>
          <t>IN91</t>
        </is>
      </c>
      <c r="D4315" t="n">
        <v>0</v>
      </c>
      <c r="E4315" t="n">
        <v>0</v>
      </c>
      <c r="F4315" t="n">
        <v>0</v>
      </c>
      <c r="G4315" t="n">
        <v>0</v>
      </c>
      <c r="H4315" t="n">
        <v>0</v>
      </c>
      <c r="I4315" t="n">
        <v>0</v>
      </c>
      <c r="J4315" t="n">
        <v>0</v>
      </c>
      <c r="K4315" t="n">
        <v>0</v>
      </c>
      <c r="L4315" t="n">
        <v>0</v>
      </c>
      <c r="M4315" t="n">
        <v>0</v>
      </c>
      <c r="N4315" t="n">
        <v>0</v>
      </c>
      <c r="P4315" s="27" t="inlineStr"/>
      <c r="R4315" t="inlineStr">
        <is>
          <t>Siliguri</t>
        </is>
      </c>
      <c r="S4315" t="inlineStr">
        <is>
          <t>East</t>
        </is>
      </c>
      <c r="T4315" s="9">
        <f>VLOOKUP(A4315,Sku_list!$A$1:$D$2323,3,0)</f>
        <v/>
      </c>
      <c r="U4315" s="9">
        <f>VLOOKUP(A4315,Sku_list!$A$1:$D$2323,4,0)*(F4315/1000000*12)</f>
        <v/>
      </c>
      <c r="V4315" s="9">
        <f>VLOOKUP(A4315,Sku_list!$A$1:$D$2323,4,0)*(H4315/1000000*12)</f>
        <v/>
      </c>
      <c r="W4315" s="9">
        <f>VLOOKUP(A4315,Sku_list!$A$1:$D$2323,4,0)*(J4315/1000000*12)</f>
        <v/>
      </c>
      <c r="X4315" s="9">
        <f>VLOOKUP(A4315,Sku_list!$A$1:$D$2323,4,0)*(L4315/1000000*12)</f>
        <v/>
      </c>
      <c r="Y4315" s="9">
        <f>VLOOKUP(A4315,Sku_list!$A$1:$E$2323,5,0)*((J4315+F4315)/1000000000)</f>
        <v/>
      </c>
      <c r="AC4315" s="27">
        <f>(DAY(TODAY())+AB4315)/30</f>
        <v/>
      </c>
    </row>
    <row r="4316">
      <c r="A4316" t="n">
        <v>1611442</v>
      </c>
      <c r="B4316" t="inlineStr">
        <is>
          <t>Max Fresh B 150g</t>
        </is>
      </c>
      <c r="C4316" t="inlineStr">
        <is>
          <t>IN92</t>
        </is>
      </c>
      <c r="D4316" t="n">
        <v>0</v>
      </c>
      <c r="E4316" t="n">
        <v>60</v>
      </c>
      <c r="F4316" t="n">
        <v>0</v>
      </c>
      <c r="G4316" t="n">
        <v>48</v>
      </c>
      <c r="H4316" t="n">
        <v>24</v>
      </c>
      <c r="I4316" t="n">
        <v>0</v>
      </c>
      <c r="J4316" t="n">
        <v>66</v>
      </c>
      <c r="K4316" t="n">
        <v>66</v>
      </c>
      <c r="L4316" t="n">
        <v>0</v>
      </c>
      <c r="M4316" t="n">
        <v>-90</v>
      </c>
      <c r="N4316" t="n">
        <v>90</v>
      </c>
      <c r="P4316" s="27" t="inlineStr"/>
      <c r="R4316" t="inlineStr">
        <is>
          <t>J &amp; K</t>
        </is>
      </c>
      <c r="S4316" t="inlineStr">
        <is>
          <t>North</t>
        </is>
      </c>
      <c r="T4316" s="9">
        <f>VLOOKUP(A4316,Sku_list!$A$1:$D$2323,3,0)</f>
        <v/>
      </c>
      <c r="U4316" s="9">
        <f>VLOOKUP(A4316,Sku_list!$A$1:$D$2323,4,0)*(F4316/1000000*12)</f>
        <v/>
      </c>
      <c r="V4316" s="9">
        <f>VLOOKUP(A4316,Sku_list!$A$1:$D$2323,4,0)*(H4316/1000000*12)</f>
        <v/>
      </c>
      <c r="W4316" s="9">
        <f>VLOOKUP(A4316,Sku_list!$A$1:$D$2323,4,0)*(J4316/1000000*12)</f>
        <v/>
      </c>
      <c r="X4316" s="9">
        <f>VLOOKUP(A4316,Sku_list!$A$1:$D$2323,4,0)*(L4316/1000000*12)</f>
        <v/>
      </c>
      <c r="Y4316" s="9">
        <f>VLOOKUP(A4316,Sku_list!$A$1:$E$2323,5,0)*((J4316+F4316)/1000000000)</f>
        <v/>
      </c>
      <c r="AC4316" s="27">
        <f>(DAY(TODAY())+AB4316)/30</f>
        <v/>
      </c>
    </row>
    <row r="4317">
      <c r="A4317" t="n">
        <v>1611442</v>
      </c>
      <c r="B4317" t="inlineStr">
        <is>
          <t>Max Fresh B 150g</t>
        </is>
      </c>
      <c r="C4317" t="inlineStr">
        <is>
          <t>IN93</t>
        </is>
      </c>
      <c r="D4317" t="n">
        <v>0</v>
      </c>
      <c r="E4317" t="n">
        <v>30</v>
      </c>
      <c r="F4317" t="n">
        <v>0</v>
      </c>
      <c r="G4317" t="n">
        <v>150</v>
      </c>
      <c r="H4317" t="n">
        <v>18</v>
      </c>
      <c r="I4317" t="n">
        <v>0</v>
      </c>
      <c r="J4317" t="n">
        <v>114</v>
      </c>
      <c r="K4317" t="n">
        <v>114</v>
      </c>
      <c r="L4317" t="n">
        <v>0</v>
      </c>
      <c r="M4317" t="n">
        <v>-132</v>
      </c>
      <c r="N4317" t="n">
        <v>132</v>
      </c>
      <c r="P4317" s="27" t="inlineStr"/>
      <c r="R4317" t="inlineStr">
        <is>
          <t>Himachal</t>
        </is>
      </c>
      <c r="S4317" t="inlineStr">
        <is>
          <t>North</t>
        </is>
      </c>
      <c r="T4317" s="9">
        <f>VLOOKUP(A4317,Sku_list!$A$1:$D$2323,3,0)</f>
        <v/>
      </c>
      <c r="U4317" s="9">
        <f>VLOOKUP(A4317,Sku_list!$A$1:$D$2323,4,0)*(F4317/1000000*12)</f>
        <v/>
      </c>
      <c r="V4317" s="9">
        <f>VLOOKUP(A4317,Sku_list!$A$1:$D$2323,4,0)*(H4317/1000000*12)</f>
        <v/>
      </c>
      <c r="W4317" s="9">
        <f>VLOOKUP(A4317,Sku_list!$A$1:$D$2323,4,0)*(J4317/1000000*12)</f>
        <v/>
      </c>
      <c r="X4317" s="9">
        <f>VLOOKUP(A4317,Sku_list!$A$1:$D$2323,4,0)*(L4317/1000000*12)</f>
        <v/>
      </c>
      <c r="Y4317" s="9">
        <f>VLOOKUP(A4317,Sku_list!$A$1:$E$2323,5,0)*((J4317+F4317)/1000000000)</f>
        <v/>
      </c>
      <c r="AC4317" s="27">
        <f>(DAY(TODAY())+AB4317)/30</f>
        <v/>
      </c>
    </row>
    <row r="4318">
      <c r="A4318" t="n">
        <v>1611442</v>
      </c>
      <c r="B4318" t="inlineStr">
        <is>
          <t>Max Fresh B 150g</t>
        </is>
      </c>
      <c r="C4318" t="inlineStr">
        <is>
          <t>IN94</t>
        </is>
      </c>
      <c r="D4318" t="n">
        <v>0</v>
      </c>
      <c r="E4318" t="n">
        <v>30</v>
      </c>
      <c r="F4318" t="n">
        <v>0</v>
      </c>
      <c r="G4318" t="n">
        <v>54</v>
      </c>
      <c r="H4318" t="n">
        <v>30</v>
      </c>
      <c r="I4318" t="n">
        <v>0</v>
      </c>
      <c r="J4318" t="n">
        <v>96</v>
      </c>
      <c r="K4318" t="n">
        <v>96</v>
      </c>
      <c r="L4318" t="n">
        <v>0</v>
      </c>
      <c r="M4318" t="n">
        <v>-126</v>
      </c>
      <c r="N4318" t="n">
        <v>126</v>
      </c>
      <c r="P4318" s="27" t="inlineStr"/>
      <c r="R4318" t="inlineStr">
        <is>
          <t>Chandigarh</t>
        </is>
      </c>
      <c r="S4318" t="inlineStr">
        <is>
          <t>North</t>
        </is>
      </c>
      <c r="T4318" s="9">
        <f>VLOOKUP(A4318,Sku_list!$A$1:$D$2323,3,0)</f>
        <v/>
      </c>
      <c r="U4318" s="9">
        <f>VLOOKUP(A4318,Sku_list!$A$1:$D$2323,4,0)*(F4318/1000000*12)</f>
        <v/>
      </c>
      <c r="V4318" s="9">
        <f>VLOOKUP(A4318,Sku_list!$A$1:$D$2323,4,0)*(H4318/1000000*12)</f>
        <v/>
      </c>
      <c r="W4318" s="9">
        <f>VLOOKUP(A4318,Sku_list!$A$1:$D$2323,4,0)*(J4318/1000000*12)</f>
        <v/>
      </c>
      <c r="X4318" s="9">
        <f>VLOOKUP(A4318,Sku_list!$A$1:$D$2323,4,0)*(L4318/1000000*12)</f>
        <v/>
      </c>
      <c r="Y4318" s="9">
        <f>VLOOKUP(A4318,Sku_list!$A$1:$E$2323,5,0)*((J4318+F4318)/1000000000)</f>
        <v/>
      </c>
      <c r="AC4318" s="27">
        <f>(DAY(TODAY())+AB4318)/30</f>
        <v/>
      </c>
    </row>
    <row r="4319">
      <c r="A4319" t="n">
        <v>1611442</v>
      </c>
      <c r="B4319" t="inlineStr">
        <is>
          <t>Max Fresh B 150g</t>
        </is>
      </c>
      <c r="C4319" t="inlineStr">
        <is>
          <t>IN95</t>
        </is>
      </c>
      <c r="D4319" t="n">
        <v>0</v>
      </c>
      <c r="E4319" t="n">
        <v>6294</v>
      </c>
      <c r="F4319" t="n">
        <v>2700</v>
      </c>
      <c r="G4319" t="n">
        <v>0</v>
      </c>
      <c r="H4319" t="n">
        <v>0</v>
      </c>
      <c r="I4319" t="n">
        <v>0</v>
      </c>
      <c r="J4319" t="n">
        <v>9000</v>
      </c>
      <c r="K4319" t="n">
        <v>11700</v>
      </c>
      <c r="L4319" t="n">
        <v>0</v>
      </c>
      <c r="M4319" t="n">
        <v>-11700</v>
      </c>
      <c r="N4319" t="n">
        <v>11700</v>
      </c>
      <c r="P4319" s="27" t="inlineStr"/>
      <c r="R4319" t="inlineStr">
        <is>
          <t>Hasangarh</t>
        </is>
      </c>
      <c r="S4319" t="inlineStr">
        <is>
          <t>North DC</t>
        </is>
      </c>
      <c r="T4319" s="9">
        <f>VLOOKUP(A4319,Sku_list!$A$1:$D$2323,3,0)</f>
        <v/>
      </c>
      <c r="U4319" s="9">
        <f>VLOOKUP(A4319,Sku_list!$A$1:$D$2323,4,0)*(F4319/1000000*12)</f>
        <v/>
      </c>
      <c r="V4319" s="9">
        <f>VLOOKUP(A4319,Sku_list!$A$1:$D$2323,4,0)*(H4319/1000000*12)</f>
        <v/>
      </c>
      <c r="W4319" s="9">
        <f>VLOOKUP(A4319,Sku_list!$A$1:$D$2323,4,0)*(J4319/1000000*12)</f>
        <v/>
      </c>
      <c r="X4319" s="9">
        <f>VLOOKUP(A4319,Sku_list!$A$1:$D$2323,4,0)*(L4319/1000000*12)</f>
        <v/>
      </c>
      <c r="Y4319" s="9">
        <f>VLOOKUP(A4319,Sku_list!$A$1:$E$2323,5,0)*((J4319+F4319)/1000000000)</f>
        <v/>
      </c>
      <c r="AC4319" s="27">
        <f>(DAY(TODAY())+AB4319)/30</f>
        <v/>
      </c>
    </row>
    <row r="4320">
      <c r="A4320" t="n">
        <v>1611442</v>
      </c>
      <c r="B4320" t="inlineStr">
        <is>
          <t>Max Fresh B 150g</t>
        </is>
      </c>
      <c r="C4320" t="inlineStr">
        <is>
          <t>IN96</t>
        </is>
      </c>
      <c r="D4320" t="n">
        <v>0</v>
      </c>
      <c r="E4320" t="n">
        <v>0</v>
      </c>
      <c r="F4320" t="n">
        <v>0</v>
      </c>
      <c r="G4320" t="n">
        <v>0</v>
      </c>
      <c r="H4320" t="n">
        <v>0</v>
      </c>
      <c r="I4320" t="n">
        <v>0</v>
      </c>
      <c r="J4320" t="n">
        <v>0</v>
      </c>
      <c r="K4320" t="n">
        <v>0</v>
      </c>
      <c r="L4320" t="n">
        <v>0</v>
      </c>
      <c r="M4320" t="n">
        <v>0</v>
      </c>
      <c r="N4320" t="n">
        <v>0</v>
      </c>
      <c r="P4320" s="27" t="inlineStr"/>
      <c r="R4320" t="inlineStr">
        <is>
          <t>Goa</t>
        </is>
      </c>
      <c r="S4320" t="inlineStr">
        <is>
          <t>Plant</t>
        </is>
      </c>
      <c r="T4320" s="9">
        <f>VLOOKUP(A4320,Sku_list!$A$1:$D$2323,3,0)</f>
        <v/>
      </c>
      <c r="U4320" s="9">
        <f>VLOOKUP(A4320,Sku_list!$A$1:$D$2323,4,0)*(F4320/1000000*12)</f>
        <v/>
      </c>
      <c r="V4320" s="9">
        <f>VLOOKUP(A4320,Sku_list!$A$1:$D$2323,4,0)*(H4320/1000000*12)</f>
        <v/>
      </c>
      <c r="W4320" s="9">
        <f>VLOOKUP(A4320,Sku_list!$A$1:$D$2323,4,0)*(J4320/1000000*12)</f>
        <v/>
      </c>
      <c r="X4320" s="9">
        <f>VLOOKUP(A4320,Sku_list!$A$1:$D$2323,4,0)*(L4320/1000000*12)</f>
        <v/>
      </c>
      <c r="Y4320" s="9">
        <f>VLOOKUP(A4320,Sku_list!$A$1:$E$2323,5,0)*((J4320+F4320)/1000000000)</f>
        <v/>
      </c>
      <c r="AC4320" s="27">
        <f>(DAY(TODAY())+AB4320)/30</f>
        <v/>
      </c>
    </row>
    <row r="4321">
      <c r="A4321" t="n">
        <v>1611442</v>
      </c>
      <c r="B4321" t="inlineStr">
        <is>
          <t>Max Fresh B 150g</t>
        </is>
      </c>
      <c r="C4321" t="inlineStr">
        <is>
          <t>IN97</t>
        </is>
      </c>
      <c r="D4321" t="n">
        <v>0</v>
      </c>
      <c r="E4321" t="n">
        <v>2922</v>
      </c>
      <c r="F4321" t="n">
        <v>0</v>
      </c>
      <c r="G4321" t="n">
        <v>0</v>
      </c>
      <c r="H4321" t="n">
        <v>0</v>
      </c>
      <c r="I4321" t="n">
        <v>0</v>
      </c>
      <c r="J4321" t="n">
        <v>14127</v>
      </c>
      <c r="K4321" t="n">
        <v>14127</v>
      </c>
      <c r="L4321" t="n">
        <v>0</v>
      </c>
      <c r="M4321" t="n">
        <v>-14127</v>
      </c>
      <c r="N4321" t="n">
        <v>14127</v>
      </c>
      <c r="P4321" s="27" t="inlineStr"/>
      <c r="R4321" t="inlineStr">
        <is>
          <t>Hubli DC</t>
        </is>
      </c>
      <c r="S4321" t="inlineStr">
        <is>
          <t>South DC</t>
        </is>
      </c>
      <c r="T4321" s="9">
        <f>VLOOKUP(A4321,Sku_list!$A$1:$D$2323,3,0)</f>
        <v/>
      </c>
      <c r="U4321" s="9">
        <f>VLOOKUP(A4321,Sku_list!$A$1:$D$2323,4,0)*(F4321/1000000*12)</f>
        <v/>
      </c>
      <c r="V4321" s="9">
        <f>VLOOKUP(A4321,Sku_list!$A$1:$D$2323,4,0)*(H4321/1000000*12)</f>
        <v/>
      </c>
      <c r="W4321" s="9">
        <f>VLOOKUP(A4321,Sku_list!$A$1:$D$2323,4,0)*(J4321/1000000*12)</f>
        <v/>
      </c>
      <c r="X4321" s="9">
        <f>VLOOKUP(A4321,Sku_list!$A$1:$D$2323,4,0)*(L4321/1000000*12)</f>
        <v/>
      </c>
      <c r="Y4321" s="9">
        <f>VLOOKUP(A4321,Sku_list!$A$1:$E$2323,5,0)*((J4321+F4321)/1000000000)</f>
        <v/>
      </c>
      <c r="AC4321" s="27">
        <f>(DAY(TODAY())+AB4321)/30</f>
        <v/>
      </c>
    </row>
    <row r="4322">
      <c r="A4322" t="n">
        <v>1611443</v>
      </c>
      <c r="B4322" t="inlineStr">
        <is>
          <t>Max Fresh Citrus 150g</t>
        </is>
      </c>
      <c r="C4322" t="inlineStr">
        <is>
          <t>IN15</t>
        </is>
      </c>
      <c r="D4322" t="n">
        <v>0</v>
      </c>
      <c r="E4322" t="n">
        <v>0</v>
      </c>
      <c r="F4322" t="n">
        <v>0</v>
      </c>
      <c r="G4322" t="n">
        <v>0</v>
      </c>
      <c r="H4322" t="n">
        <v>0</v>
      </c>
      <c r="I4322" t="n">
        <v>0</v>
      </c>
      <c r="J4322" t="n">
        <v>0</v>
      </c>
      <c r="K4322" t="n">
        <v>0</v>
      </c>
      <c r="L4322" t="n">
        <v>0</v>
      </c>
      <c r="M4322" t="n">
        <v>0</v>
      </c>
      <c r="N4322" t="n">
        <v>0</v>
      </c>
      <c r="P4322" s="27" t="inlineStr"/>
      <c r="R4322" t="inlineStr">
        <is>
          <t>Baddi</t>
        </is>
      </c>
      <c r="S4322" t="inlineStr">
        <is>
          <t>Plant</t>
        </is>
      </c>
      <c r="T4322" s="9">
        <f>VLOOKUP(A4322,Sku_list!$A$1:$D$2323,3,0)</f>
        <v/>
      </c>
      <c r="U4322" s="9">
        <f>VLOOKUP(A4322,Sku_list!$A$1:$D$2323,4,0)*(F4322/1000000*12)</f>
        <v/>
      </c>
      <c r="V4322" s="9">
        <f>VLOOKUP(A4322,Sku_list!$A$1:$D$2323,4,0)*(H4322/1000000*12)</f>
        <v/>
      </c>
      <c r="W4322" s="9">
        <f>VLOOKUP(A4322,Sku_list!$A$1:$D$2323,4,0)*(J4322/1000000*12)</f>
        <v/>
      </c>
      <c r="X4322" s="9">
        <f>VLOOKUP(A4322,Sku_list!$A$1:$D$2323,4,0)*(L4322/1000000*12)</f>
        <v/>
      </c>
      <c r="Y4322" s="9">
        <f>VLOOKUP(A4322,Sku_list!$A$1:$E$2323,5,0)*((J4322+F4322)/1000000000)</f>
        <v/>
      </c>
      <c r="AC4322" s="27">
        <f>(DAY(TODAY())+AB4322)/30</f>
        <v/>
      </c>
    </row>
    <row r="4323">
      <c r="A4323" t="n">
        <v>1611443</v>
      </c>
      <c r="B4323" t="inlineStr">
        <is>
          <t>Max Fresh Citrus 150g</t>
        </is>
      </c>
      <c r="C4323" t="inlineStr">
        <is>
          <t>IN16</t>
        </is>
      </c>
      <c r="D4323" t="n">
        <v>0</v>
      </c>
      <c r="E4323" t="n">
        <v>0</v>
      </c>
      <c r="F4323" t="n">
        <v>0</v>
      </c>
      <c r="G4323" t="n">
        <v>0</v>
      </c>
      <c r="H4323" t="n">
        <v>0</v>
      </c>
      <c r="I4323" t="n">
        <v>0</v>
      </c>
      <c r="J4323" t="n">
        <v>1554</v>
      </c>
      <c r="K4323" t="n">
        <v>1554</v>
      </c>
      <c r="L4323" t="n">
        <v>0</v>
      </c>
      <c r="M4323" t="n">
        <v>-1554</v>
      </c>
      <c r="N4323" t="n">
        <v>1554</v>
      </c>
      <c r="P4323" s="27" t="inlineStr"/>
      <c r="R4323" t="inlineStr">
        <is>
          <t>Goa</t>
        </is>
      </c>
      <c r="S4323" t="inlineStr">
        <is>
          <t>Plant</t>
        </is>
      </c>
      <c r="T4323" s="9">
        <f>VLOOKUP(A4323,Sku_list!$A$1:$D$2323,3,0)</f>
        <v/>
      </c>
      <c r="U4323" s="9">
        <f>VLOOKUP(A4323,Sku_list!$A$1:$D$2323,4,0)*(F4323/1000000*12)</f>
        <v/>
      </c>
      <c r="V4323" s="9">
        <f>VLOOKUP(A4323,Sku_list!$A$1:$D$2323,4,0)*(H4323/1000000*12)</f>
        <v/>
      </c>
      <c r="W4323" s="9">
        <f>VLOOKUP(A4323,Sku_list!$A$1:$D$2323,4,0)*(J4323/1000000*12)</f>
        <v/>
      </c>
      <c r="X4323" s="9">
        <f>VLOOKUP(A4323,Sku_list!$A$1:$D$2323,4,0)*(L4323/1000000*12)</f>
        <v/>
      </c>
      <c r="Y4323" s="9">
        <f>VLOOKUP(A4323,Sku_list!$A$1:$E$2323,5,0)*((J4323+F4323)/1000000000)</f>
        <v/>
      </c>
      <c r="AC4323" s="27">
        <f>(DAY(TODAY())+AB4323)/30</f>
        <v/>
      </c>
    </row>
    <row r="4324">
      <c r="A4324" t="n">
        <v>1611443</v>
      </c>
      <c r="B4324" t="inlineStr">
        <is>
          <t>Max Fresh Citrus 150g</t>
        </is>
      </c>
      <c r="C4324" t="inlineStr">
        <is>
          <t>IN60</t>
        </is>
      </c>
      <c r="D4324" t="n">
        <v>0</v>
      </c>
      <c r="E4324" t="n">
        <v>222</v>
      </c>
      <c r="F4324" t="n">
        <v>0</v>
      </c>
      <c r="G4324" t="n">
        <v>138</v>
      </c>
      <c r="H4324" t="n">
        <v>126</v>
      </c>
      <c r="I4324" t="n">
        <v>0</v>
      </c>
      <c r="J4324" t="n">
        <v>97</v>
      </c>
      <c r="K4324" t="n">
        <v>97</v>
      </c>
      <c r="L4324" t="n">
        <v>332</v>
      </c>
      <c r="M4324" t="n">
        <v>109</v>
      </c>
      <c r="N4324" t="n">
        <v>-109</v>
      </c>
      <c r="P4324" s="27" t="n">
        <v>0.6716867469879518</v>
      </c>
      <c r="R4324" t="inlineStr">
        <is>
          <t>Mumbai</t>
        </is>
      </c>
      <c r="S4324" t="inlineStr">
        <is>
          <t>West</t>
        </is>
      </c>
      <c r="T4324" s="9">
        <f>VLOOKUP(A4324,Sku_list!$A$1:$D$2323,3,0)</f>
        <v/>
      </c>
      <c r="U4324" s="9">
        <f>VLOOKUP(A4324,Sku_list!$A$1:$D$2323,4,0)*(F4324/1000000*12)</f>
        <v/>
      </c>
      <c r="V4324" s="9">
        <f>VLOOKUP(A4324,Sku_list!$A$1:$D$2323,4,0)*(H4324/1000000*12)</f>
        <v/>
      </c>
      <c r="W4324" s="9">
        <f>VLOOKUP(A4324,Sku_list!$A$1:$D$2323,4,0)*(J4324/1000000*12)</f>
        <v/>
      </c>
      <c r="X4324" s="9">
        <f>VLOOKUP(A4324,Sku_list!$A$1:$D$2323,4,0)*(L4324/1000000*12)</f>
        <v/>
      </c>
      <c r="Y4324" s="9">
        <f>VLOOKUP(A4324,Sku_list!$A$1:$E$2323,5,0)*((J4324+F4324)/1000000000)</f>
        <v/>
      </c>
      <c r="AC4324" s="27">
        <f>(DAY(TODAY())+AB4324)/30</f>
        <v/>
      </c>
    </row>
    <row r="4325">
      <c r="A4325" t="n">
        <v>1611443</v>
      </c>
      <c r="B4325" t="inlineStr">
        <is>
          <t>Max Fresh Citrus 150g</t>
        </is>
      </c>
      <c r="C4325" t="inlineStr">
        <is>
          <t>IN61</t>
        </is>
      </c>
      <c r="D4325" t="n">
        <v>0</v>
      </c>
      <c r="E4325" t="n">
        <v>0</v>
      </c>
      <c r="F4325" t="n">
        <v>0</v>
      </c>
      <c r="G4325" t="n">
        <v>995</v>
      </c>
      <c r="H4325" t="n">
        <v>629</v>
      </c>
      <c r="I4325" t="n">
        <v>0</v>
      </c>
      <c r="J4325" t="n">
        <v>0</v>
      </c>
      <c r="K4325" t="n">
        <v>18</v>
      </c>
      <c r="L4325" t="n">
        <v>1255</v>
      </c>
      <c r="M4325" t="n">
        <v>626</v>
      </c>
      <c r="N4325" t="n">
        <v>-626</v>
      </c>
      <c r="P4325" s="27" t="n">
        <v>0.501195219123506</v>
      </c>
      <c r="R4325" t="inlineStr">
        <is>
          <t>Delhi</t>
        </is>
      </c>
      <c r="S4325" t="inlineStr">
        <is>
          <t>North</t>
        </is>
      </c>
      <c r="T4325" s="9">
        <f>VLOOKUP(A4325,Sku_list!$A$1:$D$2323,3,0)</f>
        <v/>
      </c>
      <c r="U4325" s="9">
        <f>VLOOKUP(A4325,Sku_list!$A$1:$D$2323,4,0)*(F4325/1000000*12)</f>
        <v/>
      </c>
      <c r="V4325" s="9">
        <f>VLOOKUP(A4325,Sku_list!$A$1:$D$2323,4,0)*(H4325/1000000*12)</f>
        <v/>
      </c>
      <c r="W4325" s="9">
        <f>VLOOKUP(A4325,Sku_list!$A$1:$D$2323,4,0)*(J4325/1000000*12)</f>
        <v/>
      </c>
      <c r="X4325" s="9">
        <f>VLOOKUP(A4325,Sku_list!$A$1:$D$2323,4,0)*(L4325/1000000*12)</f>
        <v/>
      </c>
      <c r="Y4325" s="9">
        <f>VLOOKUP(A4325,Sku_list!$A$1:$E$2323,5,0)*((J4325+F4325)/1000000000)</f>
        <v/>
      </c>
      <c r="AC4325" s="27">
        <f>(DAY(TODAY())+AB4325)/30</f>
        <v/>
      </c>
    </row>
    <row r="4326">
      <c r="A4326" t="n">
        <v>1611443</v>
      </c>
      <c r="B4326" t="inlineStr">
        <is>
          <t>Max Fresh Citrus 150g</t>
        </is>
      </c>
      <c r="C4326" t="inlineStr">
        <is>
          <t>IN62</t>
        </is>
      </c>
      <c r="D4326" t="n">
        <v>0</v>
      </c>
      <c r="E4326" t="n">
        <v>4806</v>
      </c>
      <c r="F4326" t="n">
        <v>0</v>
      </c>
      <c r="G4326" t="n">
        <v>384</v>
      </c>
      <c r="H4326" t="n">
        <v>186</v>
      </c>
      <c r="I4326" t="n">
        <v>0</v>
      </c>
      <c r="J4326" t="n">
        <v>4788</v>
      </c>
      <c r="K4326" t="n">
        <v>4692</v>
      </c>
      <c r="L4326" t="n">
        <v>1116</v>
      </c>
      <c r="M4326" t="n">
        <v>-3858</v>
      </c>
      <c r="N4326" t="n">
        <v>3858</v>
      </c>
      <c r="P4326" s="27" t="n">
        <v>4.456989247311828</v>
      </c>
      <c r="R4326" t="inlineStr">
        <is>
          <t>Calcutta</t>
        </is>
      </c>
      <c r="S4326" t="inlineStr">
        <is>
          <t>East</t>
        </is>
      </c>
      <c r="T4326" s="9">
        <f>VLOOKUP(A4326,Sku_list!$A$1:$D$2323,3,0)</f>
        <v/>
      </c>
      <c r="U4326" s="9">
        <f>VLOOKUP(A4326,Sku_list!$A$1:$D$2323,4,0)*(F4326/1000000*12)</f>
        <v/>
      </c>
      <c r="V4326" s="9">
        <f>VLOOKUP(A4326,Sku_list!$A$1:$D$2323,4,0)*(H4326/1000000*12)</f>
        <v/>
      </c>
      <c r="W4326" s="9">
        <f>VLOOKUP(A4326,Sku_list!$A$1:$D$2323,4,0)*(J4326/1000000*12)</f>
        <v/>
      </c>
      <c r="X4326" s="9">
        <f>VLOOKUP(A4326,Sku_list!$A$1:$D$2323,4,0)*(L4326/1000000*12)</f>
        <v/>
      </c>
      <c r="Y4326" s="9">
        <f>VLOOKUP(A4326,Sku_list!$A$1:$E$2323,5,0)*((J4326+F4326)/1000000000)</f>
        <v/>
      </c>
      <c r="AC4326" s="27">
        <f>(DAY(TODAY())+AB4326)/30</f>
        <v/>
      </c>
    </row>
    <row r="4327">
      <c r="A4327" t="n">
        <v>1611443</v>
      </c>
      <c r="B4327" t="inlineStr">
        <is>
          <t>Max Fresh Citrus 150g</t>
        </is>
      </c>
      <c r="C4327" t="inlineStr">
        <is>
          <t>IN63</t>
        </is>
      </c>
      <c r="D4327" t="n">
        <v>0</v>
      </c>
      <c r="E4327" t="n">
        <v>240</v>
      </c>
      <c r="F4327" t="n">
        <v>252</v>
      </c>
      <c r="G4327" t="n">
        <v>252</v>
      </c>
      <c r="H4327" t="n">
        <v>174</v>
      </c>
      <c r="I4327" t="n">
        <v>0</v>
      </c>
      <c r="J4327" t="n">
        <v>174</v>
      </c>
      <c r="K4327" t="n">
        <v>360</v>
      </c>
      <c r="L4327" t="n">
        <v>500</v>
      </c>
      <c r="M4327" t="n">
        <v>-100</v>
      </c>
      <c r="N4327" t="n">
        <v>100</v>
      </c>
      <c r="P4327" s="27" t="n">
        <v>1.2</v>
      </c>
      <c r="R4327" t="inlineStr">
        <is>
          <t>Trichy</t>
        </is>
      </c>
      <c r="S4327" t="inlineStr">
        <is>
          <t>South</t>
        </is>
      </c>
      <c r="T4327" s="9">
        <f>VLOOKUP(A4327,Sku_list!$A$1:$D$2323,3,0)</f>
        <v/>
      </c>
      <c r="U4327" s="9">
        <f>VLOOKUP(A4327,Sku_list!$A$1:$D$2323,4,0)*(F4327/1000000*12)</f>
        <v/>
      </c>
      <c r="V4327" s="9">
        <f>VLOOKUP(A4327,Sku_list!$A$1:$D$2323,4,0)*(H4327/1000000*12)</f>
        <v/>
      </c>
      <c r="W4327" s="9">
        <f>VLOOKUP(A4327,Sku_list!$A$1:$D$2323,4,0)*(J4327/1000000*12)</f>
        <v/>
      </c>
      <c r="X4327" s="9">
        <f>VLOOKUP(A4327,Sku_list!$A$1:$D$2323,4,0)*(L4327/1000000*12)</f>
        <v/>
      </c>
      <c r="Y4327" s="9">
        <f>VLOOKUP(A4327,Sku_list!$A$1:$E$2323,5,0)*((J4327+F4327)/1000000000)</f>
        <v/>
      </c>
      <c r="AC4327" s="27">
        <f>(DAY(TODAY())+AB4327)/30</f>
        <v/>
      </c>
    </row>
    <row r="4328">
      <c r="A4328" t="n">
        <v>1611443</v>
      </c>
      <c r="B4328" t="inlineStr">
        <is>
          <t>Max Fresh Citrus 150g</t>
        </is>
      </c>
      <c r="C4328" t="inlineStr">
        <is>
          <t>IN64</t>
        </is>
      </c>
      <c r="D4328" t="n">
        <v>0</v>
      </c>
      <c r="E4328" t="n">
        <v>252</v>
      </c>
      <c r="F4328" t="n">
        <v>0</v>
      </c>
      <c r="G4328" t="n">
        <v>870</v>
      </c>
      <c r="H4328" t="n">
        <v>810</v>
      </c>
      <c r="I4328" t="n">
        <v>0</v>
      </c>
      <c r="J4328" t="n">
        <v>385</v>
      </c>
      <c r="K4328" t="n">
        <v>337</v>
      </c>
      <c r="L4328" t="n">
        <v>856</v>
      </c>
      <c r="M4328" t="n">
        <v>-339</v>
      </c>
      <c r="N4328" t="n">
        <v>339</v>
      </c>
      <c r="P4328" s="27" t="n">
        <v>1.396028037383177</v>
      </c>
      <c r="R4328" t="inlineStr">
        <is>
          <t>Chennai</t>
        </is>
      </c>
      <c r="S4328" t="inlineStr">
        <is>
          <t>South</t>
        </is>
      </c>
      <c r="T4328" s="9">
        <f>VLOOKUP(A4328,Sku_list!$A$1:$D$2323,3,0)</f>
        <v/>
      </c>
      <c r="U4328" s="9">
        <f>VLOOKUP(A4328,Sku_list!$A$1:$D$2323,4,0)*(F4328/1000000*12)</f>
        <v/>
      </c>
      <c r="V4328" s="9">
        <f>VLOOKUP(A4328,Sku_list!$A$1:$D$2323,4,0)*(H4328/1000000*12)</f>
        <v/>
      </c>
      <c r="W4328" s="9">
        <f>VLOOKUP(A4328,Sku_list!$A$1:$D$2323,4,0)*(J4328/1000000*12)</f>
        <v/>
      </c>
      <c r="X4328" s="9">
        <f>VLOOKUP(A4328,Sku_list!$A$1:$D$2323,4,0)*(L4328/1000000*12)</f>
        <v/>
      </c>
      <c r="Y4328" s="9">
        <f>VLOOKUP(A4328,Sku_list!$A$1:$E$2323,5,0)*((J4328+F4328)/1000000000)</f>
        <v/>
      </c>
      <c r="AC4328" s="27">
        <f>(DAY(TODAY())+AB4328)/30</f>
        <v/>
      </c>
    </row>
    <row r="4329">
      <c r="A4329" t="n">
        <v>1611443</v>
      </c>
      <c r="B4329" t="inlineStr">
        <is>
          <t>Max Fresh Citrus 150g</t>
        </is>
      </c>
      <c r="C4329" t="inlineStr">
        <is>
          <t>IN65</t>
        </is>
      </c>
      <c r="D4329" t="n">
        <v>0</v>
      </c>
      <c r="E4329" t="n">
        <v>0</v>
      </c>
      <c r="F4329" t="n">
        <v>0</v>
      </c>
      <c r="G4329" t="n">
        <v>510</v>
      </c>
      <c r="H4329" t="n">
        <v>396</v>
      </c>
      <c r="I4329" t="n">
        <v>0</v>
      </c>
      <c r="J4329" t="n">
        <v>122</v>
      </c>
      <c r="K4329" t="n">
        <v>116</v>
      </c>
      <c r="L4329" t="n">
        <v>520</v>
      </c>
      <c r="M4329" t="n">
        <v>2</v>
      </c>
      <c r="N4329" t="n">
        <v>-2</v>
      </c>
      <c r="P4329" s="27" t="n">
        <v>0.9961538461538462</v>
      </c>
      <c r="R4329" t="inlineStr">
        <is>
          <t>Kanpur</t>
        </is>
      </c>
      <c r="S4329" t="inlineStr">
        <is>
          <t>North</t>
        </is>
      </c>
      <c r="T4329" s="9">
        <f>VLOOKUP(A4329,Sku_list!$A$1:$D$2323,3,0)</f>
        <v/>
      </c>
      <c r="U4329" s="9">
        <f>VLOOKUP(A4329,Sku_list!$A$1:$D$2323,4,0)*(F4329/1000000*12)</f>
        <v/>
      </c>
      <c r="V4329" s="9">
        <f>VLOOKUP(A4329,Sku_list!$A$1:$D$2323,4,0)*(H4329/1000000*12)</f>
        <v/>
      </c>
      <c r="W4329" s="9">
        <f>VLOOKUP(A4329,Sku_list!$A$1:$D$2323,4,0)*(J4329/1000000*12)</f>
        <v/>
      </c>
      <c r="X4329" s="9">
        <f>VLOOKUP(A4329,Sku_list!$A$1:$D$2323,4,0)*(L4329/1000000*12)</f>
        <v/>
      </c>
      <c r="Y4329" s="9">
        <f>VLOOKUP(A4329,Sku_list!$A$1:$E$2323,5,0)*((J4329+F4329)/1000000000)</f>
        <v/>
      </c>
      <c r="AC4329" s="27">
        <f>(DAY(TODAY())+AB4329)/30</f>
        <v/>
      </c>
    </row>
    <row r="4330">
      <c r="A4330" t="n">
        <v>1611443</v>
      </c>
      <c r="B4330" t="inlineStr">
        <is>
          <t>Max Fresh Citrus 150g</t>
        </is>
      </c>
      <c r="C4330" t="inlineStr">
        <is>
          <t>IN66</t>
        </is>
      </c>
      <c r="D4330" t="n">
        <v>0</v>
      </c>
      <c r="E4330" t="n">
        <v>0</v>
      </c>
      <c r="F4330" t="n">
        <v>0</v>
      </c>
      <c r="G4330" t="n">
        <v>186</v>
      </c>
      <c r="H4330" t="n">
        <v>48</v>
      </c>
      <c r="I4330" t="n">
        <v>0</v>
      </c>
      <c r="J4330" t="n">
        <v>1</v>
      </c>
      <c r="K4330" t="n">
        <v>83</v>
      </c>
      <c r="L4330" t="n">
        <v>300</v>
      </c>
      <c r="M4330" t="n">
        <v>251</v>
      </c>
      <c r="N4330" t="n">
        <v>-251</v>
      </c>
      <c r="P4330" s="27" t="n">
        <v>0.1633333333333333</v>
      </c>
      <c r="R4330" t="inlineStr">
        <is>
          <t>Bhubaneshwar</t>
        </is>
      </c>
      <c r="S4330" t="inlineStr">
        <is>
          <t>East</t>
        </is>
      </c>
      <c r="T4330" s="9">
        <f>VLOOKUP(A4330,Sku_list!$A$1:$D$2323,3,0)</f>
        <v/>
      </c>
      <c r="U4330" s="9">
        <f>VLOOKUP(A4330,Sku_list!$A$1:$D$2323,4,0)*(F4330/1000000*12)</f>
        <v/>
      </c>
      <c r="V4330" s="9">
        <f>VLOOKUP(A4330,Sku_list!$A$1:$D$2323,4,0)*(H4330/1000000*12)</f>
        <v/>
      </c>
      <c r="W4330" s="9">
        <f>VLOOKUP(A4330,Sku_list!$A$1:$D$2323,4,0)*(J4330/1000000*12)</f>
        <v/>
      </c>
      <c r="X4330" s="9">
        <f>VLOOKUP(A4330,Sku_list!$A$1:$D$2323,4,0)*(L4330/1000000*12)</f>
        <v/>
      </c>
      <c r="Y4330" s="9">
        <f>VLOOKUP(A4330,Sku_list!$A$1:$E$2323,5,0)*((J4330+F4330)/1000000000)</f>
        <v/>
      </c>
      <c r="AC4330" s="27">
        <f>(DAY(TODAY())+AB4330)/30</f>
        <v/>
      </c>
    </row>
    <row r="4331">
      <c r="A4331" t="n">
        <v>1611443</v>
      </c>
      <c r="B4331" t="inlineStr">
        <is>
          <t>Max Fresh Citrus 150g</t>
        </is>
      </c>
      <c r="C4331" t="inlineStr">
        <is>
          <t>IN67</t>
        </is>
      </c>
      <c r="D4331" t="n">
        <v>150</v>
      </c>
      <c r="E4331" t="n">
        <v>336</v>
      </c>
      <c r="F4331" t="n">
        <v>0</v>
      </c>
      <c r="G4331" t="n">
        <v>264</v>
      </c>
      <c r="H4331" t="n">
        <v>174</v>
      </c>
      <c r="I4331" t="n">
        <v>0</v>
      </c>
      <c r="J4331" t="n">
        <v>312</v>
      </c>
      <c r="K4331" t="n">
        <v>276</v>
      </c>
      <c r="L4331" t="n">
        <v>608</v>
      </c>
      <c r="M4331" t="n">
        <v>122</v>
      </c>
      <c r="N4331" t="n">
        <v>-122</v>
      </c>
      <c r="P4331" s="27" t="n">
        <v>0.7993421052631579</v>
      </c>
      <c r="R4331" t="inlineStr">
        <is>
          <t>Indore</t>
        </is>
      </c>
      <c r="S4331" t="inlineStr">
        <is>
          <t>West</t>
        </is>
      </c>
      <c r="T4331" s="9">
        <f>VLOOKUP(A4331,Sku_list!$A$1:$D$2323,3,0)</f>
        <v/>
      </c>
      <c r="U4331" s="9">
        <f>VLOOKUP(A4331,Sku_list!$A$1:$D$2323,4,0)*(F4331/1000000*12)</f>
        <v/>
      </c>
      <c r="V4331" s="9">
        <f>VLOOKUP(A4331,Sku_list!$A$1:$D$2323,4,0)*(H4331/1000000*12)</f>
        <v/>
      </c>
      <c r="W4331" s="9">
        <f>VLOOKUP(A4331,Sku_list!$A$1:$D$2323,4,0)*(J4331/1000000*12)</f>
        <v/>
      </c>
      <c r="X4331" s="9">
        <f>VLOOKUP(A4331,Sku_list!$A$1:$D$2323,4,0)*(L4331/1000000*12)</f>
        <v/>
      </c>
      <c r="Y4331" s="9">
        <f>VLOOKUP(A4331,Sku_list!$A$1:$E$2323,5,0)*((J4331+F4331)/1000000000)</f>
        <v/>
      </c>
      <c r="AC4331" s="27">
        <f>(DAY(TODAY())+AB4331)/30</f>
        <v/>
      </c>
    </row>
    <row r="4332">
      <c r="A4332" t="n">
        <v>1611443</v>
      </c>
      <c r="B4332" t="inlineStr">
        <is>
          <t>Max Fresh Citrus 150g</t>
        </is>
      </c>
      <c r="C4332" t="inlineStr">
        <is>
          <t>IN68</t>
        </is>
      </c>
      <c r="D4332" t="n">
        <v>0</v>
      </c>
      <c r="E4332" t="n">
        <v>876</v>
      </c>
      <c r="F4332" t="n">
        <v>0</v>
      </c>
      <c r="G4332" t="n">
        <v>738</v>
      </c>
      <c r="H4332" t="n">
        <v>282</v>
      </c>
      <c r="I4332" t="n">
        <v>0</v>
      </c>
      <c r="J4332" t="n">
        <v>636</v>
      </c>
      <c r="K4332" t="n">
        <v>450</v>
      </c>
      <c r="L4332" t="n">
        <v>1149</v>
      </c>
      <c r="M4332" t="n">
        <v>231</v>
      </c>
      <c r="N4332" t="n">
        <v>-231</v>
      </c>
      <c r="P4332" s="27" t="n">
        <v>0.7989556135770235</v>
      </c>
      <c r="R4332" t="inlineStr">
        <is>
          <t>Baroda</t>
        </is>
      </c>
      <c r="S4332" t="inlineStr">
        <is>
          <t>West</t>
        </is>
      </c>
      <c r="T4332" s="9">
        <f>VLOOKUP(A4332,Sku_list!$A$1:$D$2323,3,0)</f>
        <v/>
      </c>
      <c r="U4332" s="9">
        <f>VLOOKUP(A4332,Sku_list!$A$1:$D$2323,4,0)*(F4332/1000000*12)</f>
        <v/>
      </c>
      <c r="V4332" s="9">
        <f>VLOOKUP(A4332,Sku_list!$A$1:$D$2323,4,0)*(H4332/1000000*12)</f>
        <v/>
      </c>
      <c r="W4332" s="9">
        <f>VLOOKUP(A4332,Sku_list!$A$1:$D$2323,4,0)*(J4332/1000000*12)</f>
        <v/>
      </c>
      <c r="X4332" s="9">
        <f>VLOOKUP(A4332,Sku_list!$A$1:$D$2323,4,0)*(L4332/1000000*12)</f>
        <v/>
      </c>
      <c r="Y4332" s="9">
        <f>VLOOKUP(A4332,Sku_list!$A$1:$E$2323,5,0)*((J4332+F4332)/1000000000)</f>
        <v/>
      </c>
      <c r="AC4332" s="27">
        <f>(DAY(TODAY())+AB4332)/30</f>
        <v/>
      </c>
    </row>
    <row r="4333">
      <c r="A4333" t="n">
        <v>1611443</v>
      </c>
      <c r="B4333" t="inlineStr">
        <is>
          <t>Max Fresh Citrus 150g</t>
        </is>
      </c>
      <c r="C4333" t="inlineStr">
        <is>
          <t>IN69</t>
        </is>
      </c>
      <c r="D4333" t="n">
        <v>0</v>
      </c>
      <c r="E4333" t="n">
        <v>498</v>
      </c>
      <c r="F4333" t="n">
        <v>0</v>
      </c>
      <c r="G4333" t="n">
        <v>168</v>
      </c>
      <c r="H4333" t="n">
        <v>120</v>
      </c>
      <c r="I4333" t="n">
        <v>0</v>
      </c>
      <c r="J4333" t="n">
        <v>894</v>
      </c>
      <c r="K4333" t="n">
        <v>870</v>
      </c>
      <c r="L4333" t="n">
        <v>1116</v>
      </c>
      <c r="M4333" t="n">
        <v>102</v>
      </c>
      <c r="N4333" t="n">
        <v>-102</v>
      </c>
      <c r="P4333" s="27" t="n">
        <v>0.9086021505376344</v>
      </c>
      <c r="R4333" t="inlineStr">
        <is>
          <t>Hyderabad</t>
        </is>
      </c>
      <c r="S4333" t="inlineStr">
        <is>
          <t>South</t>
        </is>
      </c>
      <c r="T4333" s="9">
        <f>VLOOKUP(A4333,Sku_list!$A$1:$D$2323,3,0)</f>
        <v/>
      </c>
      <c r="U4333" s="9">
        <f>VLOOKUP(A4333,Sku_list!$A$1:$D$2323,4,0)*(F4333/1000000*12)</f>
        <v/>
      </c>
      <c r="V4333" s="9">
        <f>VLOOKUP(A4333,Sku_list!$A$1:$D$2323,4,0)*(H4333/1000000*12)</f>
        <v/>
      </c>
      <c r="W4333" s="9">
        <f>VLOOKUP(A4333,Sku_list!$A$1:$D$2323,4,0)*(J4333/1000000*12)</f>
        <v/>
      </c>
      <c r="X4333" s="9">
        <f>VLOOKUP(A4333,Sku_list!$A$1:$D$2323,4,0)*(L4333/1000000*12)</f>
        <v/>
      </c>
      <c r="Y4333" s="9">
        <f>VLOOKUP(A4333,Sku_list!$A$1:$E$2323,5,0)*((J4333+F4333)/1000000000)</f>
        <v/>
      </c>
      <c r="AC4333" s="27">
        <f>(DAY(TODAY())+AB4333)/30</f>
        <v/>
      </c>
    </row>
    <row r="4334">
      <c r="A4334" t="n">
        <v>1611443</v>
      </c>
      <c r="B4334" t="inlineStr">
        <is>
          <t>Max Fresh Citrus 150g</t>
        </is>
      </c>
      <c r="C4334" t="inlineStr">
        <is>
          <t>IN70</t>
        </is>
      </c>
      <c r="D4334" t="n">
        <v>0</v>
      </c>
      <c r="E4334" t="n">
        <v>102</v>
      </c>
      <c r="F4334" t="n">
        <v>0</v>
      </c>
      <c r="G4334" t="n">
        <v>294</v>
      </c>
      <c r="H4334" t="n">
        <v>222</v>
      </c>
      <c r="I4334" t="n">
        <v>0</v>
      </c>
      <c r="J4334" t="n">
        <v>672</v>
      </c>
      <c r="K4334" t="n">
        <v>606</v>
      </c>
      <c r="L4334" t="n">
        <v>630</v>
      </c>
      <c r="M4334" t="n">
        <v>-264</v>
      </c>
      <c r="N4334" t="n">
        <v>264</v>
      </c>
      <c r="P4334" s="27" t="n">
        <v>1.419047619047619</v>
      </c>
      <c r="R4334" t="inlineStr">
        <is>
          <t>Allepy</t>
        </is>
      </c>
      <c r="S4334" t="inlineStr">
        <is>
          <t>South</t>
        </is>
      </c>
      <c r="T4334" s="9">
        <f>VLOOKUP(A4334,Sku_list!$A$1:$D$2323,3,0)</f>
        <v/>
      </c>
      <c r="U4334" s="9">
        <f>VLOOKUP(A4334,Sku_list!$A$1:$D$2323,4,0)*(F4334/1000000*12)</f>
        <v/>
      </c>
      <c r="V4334" s="9">
        <f>VLOOKUP(A4334,Sku_list!$A$1:$D$2323,4,0)*(H4334/1000000*12)</f>
        <v/>
      </c>
      <c r="W4334" s="9">
        <f>VLOOKUP(A4334,Sku_list!$A$1:$D$2323,4,0)*(J4334/1000000*12)</f>
        <v/>
      </c>
      <c r="X4334" s="9">
        <f>VLOOKUP(A4334,Sku_list!$A$1:$D$2323,4,0)*(L4334/1000000*12)</f>
        <v/>
      </c>
      <c r="Y4334" s="9">
        <f>VLOOKUP(A4334,Sku_list!$A$1:$E$2323,5,0)*((J4334+F4334)/1000000000)</f>
        <v/>
      </c>
      <c r="AC4334" s="27">
        <f>(DAY(TODAY())+AB4334)/30</f>
        <v/>
      </c>
    </row>
    <row r="4335">
      <c r="A4335" t="n">
        <v>1611443</v>
      </c>
      <c r="B4335" t="inlineStr">
        <is>
          <t>Max Fresh Citrus 150g</t>
        </is>
      </c>
      <c r="C4335" t="inlineStr">
        <is>
          <t>IN71</t>
        </is>
      </c>
      <c r="D4335" t="n">
        <v>0</v>
      </c>
      <c r="E4335" t="n">
        <v>504</v>
      </c>
      <c r="F4335" t="n">
        <v>462</v>
      </c>
      <c r="G4335" t="n">
        <v>270</v>
      </c>
      <c r="H4335" t="n">
        <v>258</v>
      </c>
      <c r="I4335" t="n">
        <v>0</v>
      </c>
      <c r="J4335" t="n">
        <v>900</v>
      </c>
      <c r="K4335" t="n">
        <v>1338</v>
      </c>
      <c r="L4335" t="n">
        <v>1964</v>
      </c>
      <c r="M4335" t="n">
        <v>344</v>
      </c>
      <c r="N4335" t="n">
        <v>-344</v>
      </c>
      <c r="P4335" s="27" t="n">
        <v>0.824847250509165</v>
      </c>
      <c r="R4335" t="inlineStr">
        <is>
          <t>Bangalore</t>
        </is>
      </c>
      <c r="S4335" t="inlineStr">
        <is>
          <t>South</t>
        </is>
      </c>
      <c r="T4335" s="9">
        <f>VLOOKUP(A4335,Sku_list!$A$1:$D$2323,3,0)</f>
        <v/>
      </c>
      <c r="U4335" s="9">
        <f>VLOOKUP(A4335,Sku_list!$A$1:$D$2323,4,0)*(F4335/1000000*12)</f>
        <v/>
      </c>
      <c r="V4335" s="9">
        <f>VLOOKUP(A4335,Sku_list!$A$1:$D$2323,4,0)*(H4335/1000000*12)</f>
        <v/>
      </c>
      <c r="W4335" s="9">
        <f>VLOOKUP(A4335,Sku_list!$A$1:$D$2323,4,0)*(J4335/1000000*12)</f>
        <v/>
      </c>
      <c r="X4335" s="9">
        <f>VLOOKUP(A4335,Sku_list!$A$1:$D$2323,4,0)*(L4335/1000000*12)</f>
        <v/>
      </c>
      <c r="Y4335" s="9">
        <f>VLOOKUP(A4335,Sku_list!$A$1:$E$2323,5,0)*((J4335+F4335)/1000000000)</f>
        <v/>
      </c>
      <c r="AC4335" s="27">
        <f>(DAY(TODAY())+AB4335)/30</f>
        <v/>
      </c>
    </row>
    <row r="4336">
      <c r="A4336" t="n">
        <v>1611443</v>
      </c>
      <c r="B4336" t="inlineStr">
        <is>
          <t>Max Fresh Citrus 150g</t>
        </is>
      </c>
      <c r="C4336" t="inlineStr">
        <is>
          <t>IN72</t>
        </is>
      </c>
      <c r="D4336" t="n">
        <v>0</v>
      </c>
      <c r="E4336" t="n">
        <v>72</v>
      </c>
      <c r="F4336" t="n">
        <v>6</v>
      </c>
      <c r="G4336" t="n">
        <v>211</v>
      </c>
      <c r="H4336" t="n">
        <v>151</v>
      </c>
      <c r="I4336" t="n">
        <v>0</v>
      </c>
      <c r="J4336" t="n">
        <v>41</v>
      </c>
      <c r="K4336" t="n">
        <v>47</v>
      </c>
      <c r="L4336" t="n">
        <v>600</v>
      </c>
      <c r="M4336" t="n">
        <v>402</v>
      </c>
      <c r="N4336" t="n">
        <v>-402</v>
      </c>
      <c r="P4336" s="27" t="n">
        <v>0.33</v>
      </c>
      <c r="R4336" t="inlineStr">
        <is>
          <t>Gauhati</t>
        </is>
      </c>
      <c r="S4336" t="inlineStr">
        <is>
          <t>East</t>
        </is>
      </c>
      <c r="T4336" s="9">
        <f>VLOOKUP(A4336,Sku_list!$A$1:$D$2323,3,0)</f>
        <v/>
      </c>
      <c r="U4336" s="9">
        <f>VLOOKUP(A4336,Sku_list!$A$1:$D$2323,4,0)*(F4336/1000000*12)</f>
        <v/>
      </c>
      <c r="V4336" s="9">
        <f>VLOOKUP(A4336,Sku_list!$A$1:$D$2323,4,0)*(H4336/1000000*12)</f>
        <v/>
      </c>
      <c r="W4336" s="9">
        <f>VLOOKUP(A4336,Sku_list!$A$1:$D$2323,4,0)*(J4336/1000000*12)</f>
        <v/>
      </c>
      <c r="X4336" s="9">
        <f>VLOOKUP(A4336,Sku_list!$A$1:$D$2323,4,0)*(L4336/1000000*12)</f>
        <v/>
      </c>
      <c r="Y4336" s="9">
        <f>VLOOKUP(A4336,Sku_list!$A$1:$E$2323,5,0)*((J4336+F4336)/1000000000)</f>
        <v/>
      </c>
      <c r="AC4336" s="27">
        <f>(DAY(TODAY())+AB4336)/30</f>
        <v/>
      </c>
    </row>
    <row r="4337">
      <c r="A4337" t="n">
        <v>1611443</v>
      </c>
      <c r="B4337" t="inlineStr">
        <is>
          <t>Max Fresh Citrus 150g</t>
        </is>
      </c>
      <c r="C4337" t="inlineStr">
        <is>
          <t>IN73</t>
        </is>
      </c>
      <c r="D4337" t="n">
        <v>0</v>
      </c>
      <c r="E4337" t="n">
        <v>30</v>
      </c>
      <c r="F4337" t="n">
        <v>0</v>
      </c>
      <c r="G4337" t="n">
        <v>174</v>
      </c>
      <c r="H4337" t="n">
        <v>30</v>
      </c>
      <c r="I4337" t="n">
        <v>0</v>
      </c>
      <c r="J4337" t="n">
        <v>0</v>
      </c>
      <c r="K4337" t="n">
        <v>24</v>
      </c>
      <c r="L4337" t="n">
        <v>200</v>
      </c>
      <c r="M4337" t="n">
        <v>170</v>
      </c>
      <c r="N4337" t="n">
        <v>-170</v>
      </c>
      <c r="P4337" s="27" t="n">
        <v>0.15</v>
      </c>
      <c r="R4337" t="inlineStr">
        <is>
          <t>Patna</t>
        </is>
      </c>
      <c r="S4337" t="inlineStr">
        <is>
          <t>East</t>
        </is>
      </c>
      <c r="T4337" s="9">
        <f>VLOOKUP(A4337,Sku_list!$A$1:$D$2323,3,0)</f>
        <v/>
      </c>
      <c r="U4337" s="9">
        <f>VLOOKUP(A4337,Sku_list!$A$1:$D$2323,4,0)*(F4337/1000000*12)</f>
        <v/>
      </c>
      <c r="V4337" s="9">
        <f>VLOOKUP(A4337,Sku_list!$A$1:$D$2323,4,0)*(H4337/1000000*12)</f>
        <v/>
      </c>
      <c r="W4337" s="9">
        <f>VLOOKUP(A4337,Sku_list!$A$1:$D$2323,4,0)*(J4337/1000000*12)</f>
        <v/>
      </c>
      <c r="X4337" s="9">
        <f>VLOOKUP(A4337,Sku_list!$A$1:$D$2323,4,0)*(L4337/1000000*12)</f>
        <v/>
      </c>
      <c r="Y4337" s="9">
        <f>VLOOKUP(A4337,Sku_list!$A$1:$E$2323,5,0)*((J4337+F4337)/1000000000)</f>
        <v/>
      </c>
      <c r="AC4337" s="27">
        <f>(DAY(TODAY())+AB4337)/30</f>
        <v/>
      </c>
    </row>
    <row r="4338">
      <c r="A4338" t="n">
        <v>1611443</v>
      </c>
      <c r="B4338" t="inlineStr">
        <is>
          <t>Max Fresh Citrus 150g</t>
        </is>
      </c>
      <c r="C4338" t="inlineStr">
        <is>
          <t>IN74</t>
        </is>
      </c>
      <c r="D4338" t="n">
        <v>0</v>
      </c>
      <c r="E4338" t="n">
        <v>0</v>
      </c>
      <c r="F4338" t="n">
        <v>0</v>
      </c>
      <c r="G4338" t="n">
        <v>0</v>
      </c>
      <c r="H4338" t="n">
        <v>0</v>
      </c>
      <c r="I4338" t="n">
        <v>0</v>
      </c>
      <c r="J4338" t="n">
        <v>0</v>
      </c>
      <c r="K4338" t="n">
        <v>0</v>
      </c>
      <c r="L4338" t="n">
        <v>0</v>
      </c>
      <c r="M4338" t="n">
        <v>0</v>
      </c>
      <c r="N4338" t="n">
        <v>0</v>
      </c>
      <c r="P4338" s="27" t="inlineStr"/>
      <c r="R4338" t="inlineStr">
        <is>
          <t>Nepal-exp</t>
        </is>
      </c>
      <c r="S4338" t="inlineStr">
        <is>
          <t>Exp-DC</t>
        </is>
      </c>
      <c r="T4338" s="9">
        <f>VLOOKUP(A4338,Sku_list!$A$1:$D$2323,3,0)</f>
        <v/>
      </c>
      <c r="U4338" s="9">
        <f>VLOOKUP(A4338,Sku_list!$A$1:$D$2323,4,0)*(F4338/1000000*12)</f>
        <v/>
      </c>
      <c r="V4338" s="9">
        <f>VLOOKUP(A4338,Sku_list!$A$1:$D$2323,4,0)*(H4338/1000000*12)</f>
        <v/>
      </c>
      <c r="W4338" s="9">
        <f>VLOOKUP(A4338,Sku_list!$A$1:$D$2323,4,0)*(J4338/1000000*12)</f>
        <v/>
      </c>
      <c r="X4338" s="9">
        <f>VLOOKUP(A4338,Sku_list!$A$1:$D$2323,4,0)*(L4338/1000000*12)</f>
        <v/>
      </c>
      <c r="Y4338" s="9">
        <f>VLOOKUP(A4338,Sku_list!$A$1:$E$2323,5,0)*((J4338+F4338)/1000000000)</f>
        <v/>
      </c>
      <c r="AC4338" s="27">
        <f>(DAY(TODAY())+AB4338)/30</f>
        <v/>
      </c>
    </row>
    <row r="4339">
      <c r="A4339" t="n">
        <v>1611443</v>
      </c>
      <c r="B4339" t="inlineStr">
        <is>
          <t>Max Fresh Citrus 150g</t>
        </is>
      </c>
      <c r="C4339" t="inlineStr">
        <is>
          <t>IN75</t>
        </is>
      </c>
      <c r="D4339" t="n">
        <v>0</v>
      </c>
      <c r="E4339" t="n">
        <v>0</v>
      </c>
      <c r="F4339" t="n">
        <v>0</v>
      </c>
      <c r="G4339" t="n">
        <v>504</v>
      </c>
      <c r="H4339" t="n">
        <v>480</v>
      </c>
      <c r="I4339" t="n">
        <v>0</v>
      </c>
      <c r="J4339" t="n">
        <v>12</v>
      </c>
      <c r="K4339" t="n">
        <v>0</v>
      </c>
      <c r="L4339" t="n">
        <v>539</v>
      </c>
      <c r="M4339" t="n">
        <v>47</v>
      </c>
      <c r="N4339" t="n">
        <v>-47</v>
      </c>
      <c r="P4339" s="27" t="n">
        <v>0.9128014842300557</v>
      </c>
      <c r="R4339" t="inlineStr">
        <is>
          <t>Jaipur</t>
        </is>
      </c>
      <c r="S4339" t="inlineStr">
        <is>
          <t>North</t>
        </is>
      </c>
      <c r="T4339" s="9">
        <f>VLOOKUP(A4339,Sku_list!$A$1:$D$2323,3,0)</f>
        <v/>
      </c>
      <c r="U4339" s="9">
        <f>VLOOKUP(A4339,Sku_list!$A$1:$D$2323,4,0)*(F4339/1000000*12)</f>
        <v/>
      </c>
      <c r="V4339" s="9">
        <f>VLOOKUP(A4339,Sku_list!$A$1:$D$2323,4,0)*(H4339/1000000*12)</f>
        <v/>
      </c>
      <c r="W4339" s="9">
        <f>VLOOKUP(A4339,Sku_list!$A$1:$D$2323,4,0)*(J4339/1000000*12)</f>
        <v/>
      </c>
      <c r="X4339" s="9">
        <f>VLOOKUP(A4339,Sku_list!$A$1:$D$2323,4,0)*(L4339/1000000*12)</f>
        <v/>
      </c>
      <c r="Y4339" s="9">
        <f>VLOOKUP(A4339,Sku_list!$A$1:$E$2323,5,0)*((J4339+F4339)/1000000000)</f>
        <v/>
      </c>
      <c r="AC4339" s="27">
        <f>(DAY(TODAY())+AB4339)/30</f>
        <v/>
      </c>
    </row>
    <row r="4340">
      <c r="A4340" t="n">
        <v>1611443</v>
      </c>
      <c r="B4340" t="inlineStr">
        <is>
          <t>Max Fresh Citrus 150g</t>
        </is>
      </c>
      <c r="C4340" t="inlineStr">
        <is>
          <t>IN76</t>
        </is>
      </c>
      <c r="D4340" t="n">
        <v>0</v>
      </c>
      <c r="E4340" t="n">
        <v>30</v>
      </c>
      <c r="F4340" t="n">
        <v>0</v>
      </c>
      <c r="G4340" t="n">
        <v>306</v>
      </c>
      <c r="H4340" t="n">
        <v>258</v>
      </c>
      <c r="I4340" t="n">
        <v>0</v>
      </c>
      <c r="J4340" t="n">
        <v>246</v>
      </c>
      <c r="K4340" t="n">
        <v>240</v>
      </c>
      <c r="L4340" t="n">
        <v>968</v>
      </c>
      <c r="M4340" t="n">
        <v>464</v>
      </c>
      <c r="N4340" t="n">
        <v>-464</v>
      </c>
      <c r="P4340" s="27" t="n">
        <v>0.5206611570247934</v>
      </c>
      <c r="R4340" t="inlineStr">
        <is>
          <t>Ghaziabad</t>
        </is>
      </c>
      <c r="S4340" t="inlineStr">
        <is>
          <t>North</t>
        </is>
      </c>
      <c r="T4340" s="9">
        <f>VLOOKUP(A4340,Sku_list!$A$1:$D$2323,3,0)</f>
        <v/>
      </c>
      <c r="U4340" s="9">
        <f>VLOOKUP(A4340,Sku_list!$A$1:$D$2323,4,0)*(F4340/1000000*12)</f>
        <v/>
      </c>
      <c r="V4340" s="9">
        <f>VLOOKUP(A4340,Sku_list!$A$1:$D$2323,4,0)*(H4340/1000000*12)</f>
        <v/>
      </c>
      <c r="W4340" s="9">
        <f>VLOOKUP(A4340,Sku_list!$A$1:$D$2323,4,0)*(J4340/1000000*12)</f>
        <v/>
      </c>
      <c r="X4340" s="9">
        <f>VLOOKUP(A4340,Sku_list!$A$1:$D$2323,4,0)*(L4340/1000000*12)</f>
        <v/>
      </c>
      <c r="Y4340" s="9">
        <f>VLOOKUP(A4340,Sku_list!$A$1:$E$2323,5,0)*((J4340+F4340)/1000000000)</f>
        <v/>
      </c>
      <c r="AC4340" s="27">
        <f>(DAY(TODAY())+AB4340)/30</f>
        <v/>
      </c>
    </row>
    <row r="4341">
      <c r="A4341" t="n">
        <v>1611443</v>
      </c>
      <c r="B4341" t="inlineStr">
        <is>
          <t>Max Fresh Citrus 150g</t>
        </is>
      </c>
      <c r="C4341" t="inlineStr">
        <is>
          <t>IN77</t>
        </is>
      </c>
      <c r="D4341" t="n">
        <v>0</v>
      </c>
      <c r="E4341" t="n">
        <v>0</v>
      </c>
      <c r="F4341" t="n">
        <v>0</v>
      </c>
      <c r="G4341" t="n">
        <v>0</v>
      </c>
      <c r="H4341" t="n">
        <v>0</v>
      </c>
      <c r="I4341" t="n">
        <v>0</v>
      </c>
      <c r="J4341" t="n">
        <v>0</v>
      </c>
      <c r="K4341" t="n">
        <v>0</v>
      </c>
      <c r="L4341" t="n">
        <v>0</v>
      </c>
      <c r="M4341" t="n">
        <v>0</v>
      </c>
      <c r="N4341" t="n">
        <v>0</v>
      </c>
      <c r="P4341" s="27" t="inlineStr"/>
      <c r="R4341" t="inlineStr">
        <is>
          <t>POC Bhiwandi</t>
        </is>
      </c>
      <c r="S4341" t="inlineStr">
        <is>
          <t>West</t>
        </is>
      </c>
      <c r="T4341" s="9">
        <f>VLOOKUP(A4341,Sku_list!$A$1:$D$2323,3,0)</f>
        <v/>
      </c>
      <c r="U4341" s="9">
        <f>VLOOKUP(A4341,Sku_list!$A$1:$D$2323,4,0)*(F4341/1000000*12)</f>
        <v/>
      </c>
      <c r="V4341" s="9">
        <f>VLOOKUP(A4341,Sku_list!$A$1:$D$2323,4,0)*(H4341/1000000*12)</f>
        <v/>
      </c>
      <c r="W4341" s="9">
        <f>VLOOKUP(A4341,Sku_list!$A$1:$D$2323,4,0)*(J4341/1000000*12)</f>
        <v/>
      </c>
      <c r="X4341" s="9">
        <f>VLOOKUP(A4341,Sku_list!$A$1:$D$2323,4,0)*(L4341/1000000*12)</f>
        <v/>
      </c>
      <c r="Y4341" s="9">
        <f>VLOOKUP(A4341,Sku_list!$A$1:$E$2323,5,0)*((J4341+F4341)/1000000000)</f>
        <v/>
      </c>
      <c r="AC4341" s="27">
        <f>(DAY(TODAY())+AB4341)/30</f>
        <v/>
      </c>
    </row>
    <row r="4342">
      <c r="A4342" t="n">
        <v>1611443</v>
      </c>
      <c r="B4342" t="inlineStr">
        <is>
          <t>Max Fresh Citrus 150g</t>
        </is>
      </c>
      <c r="C4342" t="inlineStr">
        <is>
          <t>IN78</t>
        </is>
      </c>
      <c r="D4342" t="n">
        <v>0</v>
      </c>
      <c r="E4342" t="n">
        <v>0</v>
      </c>
      <c r="F4342" t="n">
        <v>0</v>
      </c>
      <c r="G4342" t="n">
        <v>102</v>
      </c>
      <c r="H4342" t="n">
        <v>84</v>
      </c>
      <c r="I4342" t="n">
        <v>0</v>
      </c>
      <c r="J4342" t="n">
        <v>210</v>
      </c>
      <c r="K4342" t="n">
        <v>204</v>
      </c>
      <c r="L4342" t="n">
        <v>692</v>
      </c>
      <c r="M4342" t="n">
        <v>398</v>
      </c>
      <c r="N4342" t="n">
        <v>-398</v>
      </c>
      <c r="P4342" s="27" t="n">
        <v>0.4248554913294798</v>
      </c>
      <c r="R4342" t="inlineStr">
        <is>
          <t>Kundli</t>
        </is>
      </c>
      <c r="S4342" t="inlineStr">
        <is>
          <t>North</t>
        </is>
      </c>
      <c r="T4342" s="9">
        <f>VLOOKUP(A4342,Sku_list!$A$1:$D$2323,3,0)</f>
        <v/>
      </c>
      <c r="U4342" s="9">
        <f>VLOOKUP(A4342,Sku_list!$A$1:$D$2323,4,0)*(F4342/1000000*12)</f>
        <v/>
      </c>
      <c r="V4342" s="9">
        <f>VLOOKUP(A4342,Sku_list!$A$1:$D$2323,4,0)*(H4342/1000000*12)</f>
        <v/>
      </c>
      <c r="W4342" s="9">
        <f>VLOOKUP(A4342,Sku_list!$A$1:$D$2323,4,0)*(J4342/1000000*12)</f>
        <v/>
      </c>
      <c r="X4342" s="9">
        <f>VLOOKUP(A4342,Sku_list!$A$1:$D$2323,4,0)*(L4342/1000000*12)</f>
        <v/>
      </c>
      <c r="Y4342" s="9">
        <f>VLOOKUP(A4342,Sku_list!$A$1:$E$2323,5,0)*((J4342+F4342)/1000000000)</f>
        <v/>
      </c>
      <c r="AC4342" s="27">
        <f>(DAY(TODAY())+AB4342)/30</f>
        <v/>
      </c>
    </row>
    <row r="4343">
      <c r="A4343" t="n">
        <v>1611443</v>
      </c>
      <c r="B4343" t="inlineStr">
        <is>
          <t>Max Fresh Citrus 150g</t>
        </is>
      </c>
      <c r="C4343" t="inlineStr">
        <is>
          <t>IN79</t>
        </is>
      </c>
      <c r="D4343" t="n">
        <v>0</v>
      </c>
      <c r="E4343" t="n">
        <v>90</v>
      </c>
      <c r="F4343" t="n">
        <v>0</v>
      </c>
      <c r="G4343" t="n">
        <v>48</v>
      </c>
      <c r="H4343" t="n">
        <v>24</v>
      </c>
      <c r="I4343" t="n">
        <v>0</v>
      </c>
      <c r="J4343" t="n">
        <v>96</v>
      </c>
      <c r="K4343" t="n">
        <v>84</v>
      </c>
      <c r="L4343" t="n">
        <v>124</v>
      </c>
      <c r="M4343" t="n">
        <v>4</v>
      </c>
      <c r="N4343" t="n">
        <v>-4</v>
      </c>
      <c r="P4343" s="27" t="n">
        <v>0.967741935483871</v>
      </c>
      <c r="R4343" t="inlineStr">
        <is>
          <t>Goa</t>
        </is>
      </c>
      <c r="S4343" t="inlineStr">
        <is>
          <t>West</t>
        </is>
      </c>
      <c r="T4343" s="9">
        <f>VLOOKUP(A4343,Sku_list!$A$1:$D$2323,3,0)</f>
        <v/>
      </c>
      <c r="U4343" s="9">
        <f>VLOOKUP(A4343,Sku_list!$A$1:$D$2323,4,0)*(F4343/1000000*12)</f>
        <v/>
      </c>
      <c r="V4343" s="9">
        <f>VLOOKUP(A4343,Sku_list!$A$1:$D$2323,4,0)*(H4343/1000000*12)</f>
        <v/>
      </c>
      <c r="W4343" s="9">
        <f>VLOOKUP(A4343,Sku_list!$A$1:$D$2323,4,0)*(J4343/1000000*12)</f>
        <v/>
      </c>
      <c r="X4343" s="9">
        <f>VLOOKUP(A4343,Sku_list!$A$1:$D$2323,4,0)*(L4343/1000000*12)</f>
        <v/>
      </c>
      <c r="Y4343" s="9">
        <f>VLOOKUP(A4343,Sku_list!$A$1:$E$2323,5,0)*((J4343+F4343)/1000000000)</f>
        <v/>
      </c>
      <c r="AC4343" s="27">
        <f>(DAY(TODAY())+AB4343)/30</f>
        <v/>
      </c>
    </row>
    <row r="4344">
      <c r="A4344" t="n">
        <v>1611443</v>
      </c>
      <c r="B4344" t="inlineStr">
        <is>
          <t>Max Fresh Citrus 150g</t>
        </is>
      </c>
      <c r="C4344" t="inlineStr">
        <is>
          <t>IN80</t>
        </is>
      </c>
      <c r="D4344" t="n">
        <v>0</v>
      </c>
      <c r="E4344" t="n">
        <v>30</v>
      </c>
      <c r="F4344" t="n">
        <v>0</v>
      </c>
      <c r="G4344" t="n">
        <v>438</v>
      </c>
      <c r="H4344" t="n">
        <v>234</v>
      </c>
      <c r="I4344" t="n">
        <v>0</v>
      </c>
      <c r="J4344" t="n">
        <v>768</v>
      </c>
      <c r="K4344" t="n">
        <v>768</v>
      </c>
      <c r="L4344" t="n">
        <v>1700</v>
      </c>
      <c r="M4344" t="n">
        <v>698</v>
      </c>
      <c r="N4344" t="n">
        <v>-698</v>
      </c>
      <c r="P4344" s="27" t="n">
        <v>0.5894117647058823</v>
      </c>
      <c r="R4344" t="inlineStr">
        <is>
          <t>Morinda</t>
        </is>
      </c>
      <c r="S4344" t="inlineStr">
        <is>
          <t>North</t>
        </is>
      </c>
      <c r="T4344" s="9">
        <f>VLOOKUP(A4344,Sku_list!$A$1:$D$2323,3,0)</f>
        <v/>
      </c>
      <c r="U4344" s="9">
        <f>VLOOKUP(A4344,Sku_list!$A$1:$D$2323,4,0)*(F4344/1000000*12)</f>
        <v/>
      </c>
      <c r="V4344" s="9">
        <f>VLOOKUP(A4344,Sku_list!$A$1:$D$2323,4,0)*(H4344/1000000*12)</f>
        <v/>
      </c>
      <c r="W4344" s="9">
        <f>VLOOKUP(A4344,Sku_list!$A$1:$D$2323,4,0)*(J4344/1000000*12)</f>
        <v/>
      </c>
      <c r="X4344" s="9">
        <f>VLOOKUP(A4344,Sku_list!$A$1:$D$2323,4,0)*(L4344/1000000*12)</f>
        <v/>
      </c>
      <c r="Y4344" s="9">
        <f>VLOOKUP(A4344,Sku_list!$A$1:$E$2323,5,0)*((J4344+F4344)/1000000000)</f>
        <v/>
      </c>
      <c r="AC4344" s="27">
        <f>(DAY(TODAY())+AB4344)/30</f>
        <v/>
      </c>
    </row>
    <row r="4345">
      <c r="A4345" t="n">
        <v>1611443</v>
      </c>
      <c r="B4345" t="inlineStr">
        <is>
          <t>Max Fresh Citrus 150g</t>
        </is>
      </c>
      <c r="C4345" t="inlineStr">
        <is>
          <t>IN81</t>
        </is>
      </c>
      <c r="D4345" t="n">
        <v>0</v>
      </c>
      <c r="E4345" t="n">
        <v>0</v>
      </c>
      <c r="F4345" t="n">
        <v>0</v>
      </c>
      <c r="G4345" t="n">
        <v>570</v>
      </c>
      <c r="H4345" t="n">
        <v>522</v>
      </c>
      <c r="I4345" t="n">
        <v>0</v>
      </c>
      <c r="J4345" t="n">
        <v>192</v>
      </c>
      <c r="K4345" t="n">
        <v>168</v>
      </c>
      <c r="L4345" t="n">
        <v>1270</v>
      </c>
      <c r="M4345" t="n">
        <v>556</v>
      </c>
      <c r="N4345" t="n">
        <v>-556</v>
      </c>
      <c r="P4345" s="27" t="n">
        <v>0.5622047244094488</v>
      </c>
      <c r="R4345" t="inlineStr">
        <is>
          <t>Bhiwandi</t>
        </is>
      </c>
      <c r="S4345" t="inlineStr">
        <is>
          <t>West</t>
        </is>
      </c>
      <c r="T4345" s="9">
        <f>VLOOKUP(A4345,Sku_list!$A$1:$D$2323,3,0)</f>
        <v/>
      </c>
      <c r="U4345" s="9">
        <f>VLOOKUP(A4345,Sku_list!$A$1:$D$2323,4,0)*(F4345/1000000*12)</f>
        <v/>
      </c>
      <c r="V4345" s="9">
        <f>VLOOKUP(A4345,Sku_list!$A$1:$D$2323,4,0)*(H4345/1000000*12)</f>
        <v/>
      </c>
      <c r="W4345" s="9">
        <f>VLOOKUP(A4345,Sku_list!$A$1:$D$2323,4,0)*(J4345/1000000*12)</f>
        <v/>
      </c>
      <c r="X4345" s="9">
        <f>VLOOKUP(A4345,Sku_list!$A$1:$D$2323,4,0)*(L4345/1000000*12)</f>
        <v/>
      </c>
      <c r="Y4345" s="9">
        <f>VLOOKUP(A4345,Sku_list!$A$1:$E$2323,5,0)*((J4345+F4345)/1000000000)</f>
        <v/>
      </c>
      <c r="AC4345" s="27">
        <f>(DAY(TODAY())+AB4345)/30</f>
        <v/>
      </c>
    </row>
    <row r="4346">
      <c r="A4346" t="n">
        <v>1611443</v>
      </c>
      <c r="B4346" t="inlineStr">
        <is>
          <t>Max Fresh Citrus 150g</t>
        </is>
      </c>
      <c r="C4346" t="inlineStr">
        <is>
          <t>IN82</t>
        </is>
      </c>
      <c r="D4346" t="n">
        <v>0</v>
      </c>
      <c r="E4346" t="n">
        <v>14154</v>
      </c>
      <c r="F4346" t="n">
        <v>6792</v>
      </c>
      <c r="G4346" t="n">
        <v>1296</v>
      </c>
      <c r="H4346" t="n">
        <v>1290</v>
      </c>
      <c r="I4346" t="n">
        <v>0</v>
      </c>
      <c r="J4346" t="n">
        <v>11076</v>
      </c>
      <c r="K4346" t="n">
        <v>17868</v>
      </c>
      <c r="L4346" t="n">
        <v>750</v>
      </c>
      <c r="M4346" t="n">
        <v>-18408</v>
      </c>
      <c r="N4346" t="n">
        <v>18408</v>
      </c>
      <c r="P4346" s="27" t="n">
        <v>25.544</v>
      </c>
      <c r="R4346" t="inlineStr">
        <is>
          <t>DC</t>
        </is>
      </c>
      <c r="S4346" t="inlineStr">
        <is>
          <t>West DC</t>
        </is>
      </c>
      <c r="T4346" s="9">
        <f>VLOOKUP(A4346,Sku_list!$A$1:$D$2323,3,0)</f>
        <v/>
      </c>
      <c r="U4346" s="9">
        <f>VLOOKUP(A4346,Sku_list!$A$1:$D$2323,4,0)*(F4346/1000000*12)</f>
        <v/>
      </c>
      <c r="V4346" s="9">
        <f>VLOOKUP(A4346,Sku_list!$A$1:$D$2323,4,0)*(H4346/1000000*12)</f>
        <v/>
      </c>
      <c r="W4346" s="9">
        <f>VLOOKUP(A4346,Sku_list!$A$1:$D$2323,4,0)*(J4346/1000000*12)</f>
        <v/>
      </c>
      <c r="X4346" s="9">
        <f>VLOOKUP(A4346,Sku_list!$A$1:$D$2323,4,0)*(L4346/1000000*12)</f>
        <v/>
      </c>
      <c r="Y4346" s="9">
        <f>VLOOKUP(A4346,Sku_list!$A$1:$E$2323,5,0)*((J4346+F4346)/1000000000)</f>
        <v/>
      </c>
      <c r="AC4346" s="27">
        <f>(DAY(TODAY())+AB4346)/30</f>
        <v/>
      </c>
    </row>
    <row r="4347">
      <c r="A4347" t="n">
        <v>1611443</v>
      </c>
      <c r="B4347" t="inlineStr">
        <is>
          <t>Max Fresh Citrus 150g</t>
        </is>
      </c>
      <c r="C4347" t="inlineStr">
        <is>
          <t>IN83</t>
        </is>
      </c>
      <c r="D4347" t="n">
        <v>0</v>
      </c>
      <c r="E4347" t="n">
        <v>180</v>
      </c>
      <c r="F4347" t="n">
        <v>0</v>
      </c>
      <c r="G4347" t="n">
        <v>150</v>
      </c>
      <c r="H4347" t="n">
        <v>132</v>
      </c>
      <c r="I4347" t="n">
        <v>0</v>
      </c>
      <c r="J4347" t="n">
        <v>48</v>
      </c>
      <c r="K4347" t="n">
        <v>42</v>
      </c>
      <c r="L4347" t="n">
        <v>276</v>
      </c>
      <c r="M4347" t="n">
        <v>96</v>
      </c>
      <c r="N4347" t="n">
        <v>-96</v>
      </c>
      <c r="P4347" s="27" t="n">
        <v>0.6521739130434783</v>
      </c>
      <c r="R4347" t="inlineStr">
        <is>
          <t>Aurangabad</t>
        </is>
      </c>
      <c r="S4347" t="inlineStr">
        <is>
          <t>West</t>
        </is>
      </c>
      <c r="T4347" s="9">
        <f>VLOOKUP(A4347,Sku_list!$A$1:$D$2323,3,0)</f>
        <v/>
      </c>
      <c r="U4347" s="9">
        <f>VLOOKUP(A4347,Sku_list!$A$1:$D$2323,4,0)*(F4347/1000000*12)</f>
        <v/>
      </c>
      <c r="V4347" s="9">
        <f>VLOOKUP(A4347,Sku_list!$A$1:$D$2323,4,0)*(H4347/1000000*12)</f>
        <v/>
      </c>
      <c r="W4347" s="9">
        <f>VLOOKUP(A4347,Sku_list!$A$1:$D$2323,4,0)*(J4347/1000000*12)</f>
        <v/>
      </c>
      <c r="X4347" s="9">
        <f>VLOOKUP(A4347,Sku_list!$A$1:$D$2323,4,0)*(L4347/1000000*12)</f>
        <v/>
      </c>
      <c r="Y4347" s="9">
        <f>VLOOKUP(A4347,Sku_list!$A$1:$E$2323,5,0)*((J4347+F4347)/1000000000)</f>
        <v/>
      </c>
      <c r="AC4347" s="27">
        <f>(DAY(TODAY())+AB4347)/30</f>
        <v/>
      </c>
    </row>
    <row r="4348">
      <c r="A4348" t="n">
        <v>1611443</v>
      </c>
      <c r="B4348" t="inlineStr">
        <is>
          <t>Max Fresh Citrus 150g</t>
        </is>
      </c>
      <c r="C4348" t="inlineStr">
        <is>
          <t>IN84</t>
        </is>
      </c>
      <c r="D4348" t="n">
        <v>0</v>
      </c>
      <c r="E4348" t="n">
        <v>0</v>
      </c>
      <c r="F4348" t="n">
        <v>0</v>
      </c>
      <c r="G4348" t="n">
        <v>30</v>
      </c>
      <c r="H4348" t="n">
        <v>30</v>
      </c>
      <c r="I4348" t="n">
        <v>0</v>
      </c>
      <c r="J4348" t="n">
        <v>24</v>
      </c>
      <c r="K4348" t="n">
        <v>24</v>
      </c>
      <c r="L4348" t="n">
        <v>66</v>
      </c>
      <c r="M4348" t="n">
        <v>12</v>
      </c>
      <c r="N4348" t="n">
        <v>-12</v>
      </c>
      <c r="P4348" s="27" t="n">
        <v>0.8181818181818182</v>
      </c>
      <c r="R4348" t="inlineStr">
        <is>
          <t>Raipur</t>
        </is>
      </c>
      <c r="S4348" t="inlineStr">
        <is>
          <t>West</t>
        </is>
      </c>
      <c r="T4348" s="9">
        <f>VLOOKUP(A4348,Sku_list!$A$1:$D$2323,3,0)</f>
        <v/>
      </c>
      <c r="U4348" s="9">
        <f>VLOOKUP(A4348,Sku_list!$A$1:$D$2323,4,0)*(F4348/1000000*12)</f>
        <v/>
      </c>
      <c r="V4348" s="9">
        <f>VLOOKUP(A4348,Sku_list!$A$1:$D$2323,4,0)*(H4348/1000000*12)</f>
        <v/>
      </c>
      <c r="W4348" s="9">
        <f>VLOOKUP(A4348,Sku_list!$A$1:$D$2323,4,0)*(J4348/1000000*12)</f>
        <v/>
      </c>
      <c r="X4348" s="9">
        <f>VLOOKUP(A4348,Sku_list!$A$1:$D$2323,4,0)*(L4348/1000000*12)</f>
        <v/>
      </c>
      <c r="Y4348" s="9">
        <f>VLOOKUP(A4348,Sku_list!$A$1:$E$2323,5,0)*((J4348+F4348)/1000000000)</f>
        <v/>
      </c>
      <c r="AC4348" s="27">
        <f>(DAY(TODAY())+AB4348)/30</f>
        <v/>
      </c>
    </row>
    <row r="4349">
      <c r="A4349" t="n">
        <v>1611443</v>
      </c>
      <c r="B4349" t="inlineStr">
        <is>
          <t>Max Fresh Citrus 150g</t>
        </is>
      </c>
      <c r="C4349" t="inlineStr">
        <is>
          <t>IN85</t>
        </is>
      </c>
      <c r="D4349" t="n">
        <v>0</v>
      </c>
      <c r="E4349" t="n">
        <v>0</v>
      </c>
      <c r="F4349" t="n">
        <v>6</v>
      </c>
      <c r="G4349" t="n">
        <v>0</v>
      </c>
      <c r="H4349" t="n">
        <v>0</v>
      </c>
      <c r="I4349" t="n">
        <v>0</v>
      </c>
      <c r="J4349" t="n">
        <v>6</v>
      </c>
      <c r="K4349" t="n">
        <v>12</v>
      </c>
      <c r="L4349" t="n">
        <v>0</v>
      </c>
      <c r="M4349" t="n">
        <v>-12</v>
      </c>
      <c r="N4349" t="n">
        <v>12</v>
      </c>
      <c r="P4349" s="27" t="inlineStr"/>
      <c r="R4349" t="inlineStr">
        <is>
          <t>Tripura</t>
        </is>
      </c>
      <c r="S4349" t="inlineStr">
        <is>
          <t>East</t>
        </is>
      </c>
      <c r="T4349" s="9">
        <f>VLOOKUP(A4349,Sku_list!$A$1:$D$2323,3,0)</f>
        <v/>
      </c>
      <c r="U4349" s="9">
        <f>VLOOKUP(A4349,Sku_list!$A$1:$D$2323,4,0)*(F4349/1000000*12)</f>
        <v/>
      </c>
      <c r="V4349" s="9">
        <f>VLOOKUP(A4349,Sku_list!$A$1:$D$2323,4,0)*(H4349/1000000*12)</f>
        <v/>
      </c>
      <c r="W4349" s="9">
        <f>VLOOKUP(A4349,Sku_list!$A$1:$D$2323,4,0)*(J4349/1000000*12)</f>
        <v/>
      </c>
      <c r="X4349" s="9">
        <f>VLOOKUP(A4349,Sku_list!$A$1:$D$2323,4,0)*(L4349/1000000*12)</f>
        <v/>
      </c>
      <c r="Y4349" s="9">
        <f>VLOOKUP(A4349,Sku_list!$A$1:$E$2323,5,0)*((J4349+F4349)/1000000000)</f>
        <v/>
      </c>
      <c r="AC4349" s="27">
        <f>(DAY(TODAY())+AB4349)/30</f>
        <v/>
      </c>
    </row>
    <row r="4350">
      <c r="A4350" t="n">
        <v>1611443</v>
      </c>
      <c r="B4350" t="inlineStr">
        <is>
          <t>Max Fresh Citrus 150g</t>
        </is>
      </c>
      <c r="C4350" t="inlineStr">
        <is>
          <t>IN86</t>
        </is>
      </c>
      <c r="D4350" t="n">
        <v>0</v>
      </c>
      <c r="E4350" t="n">
        <v>0</v>
      </c>
      <c r="F4350" t="n">
        <v>0</v>
      </c>
      <c r="G4350" t="n">
        <v>300</v>
      </c>
      <c r="H4350" t="n">
        <v>246</v>
      </c>
      <c r="I4350" t="n">
        <v>0</v>
      </c>
      <c r="J4350" t="n">
        <v>413</v>
      </c>
      <c r="K4350" t="n">
        <v>389</v>
      </c>
      <c r="L4350" t="n">
        <v>342</v>
      </c>
      <c r="M4350" t="n">
        <v>-317</v>
      </c>
      <c r="N4350" t="n">
        <v>317</v>
      </c>
      <c r="P4350" s="27" t="n">
        <v>1.926900584795322</v>
      </c>
      <c r="R4350" t="inlineStr">
        <is>
          <t>Jamshedpur</t>
        </is>
      </c>
      <c r="S4350" t="inlineStr">
        <is>
          <t>East</t>
        </is>
      </c>
      <c r="T4350" s="9">
        <f>VLOOKUP(A4350,Sku_list!$A$1:$D$2323,3,0)</f>
        <v/>
      </c>
      <c r="U4350" s="9">
        <f>VLOOKUP(A4350,Sku_list!$A$1:$D$2323,4,0)*(F4350/1000000*12)</f>
        <v/>
      </c>
      <c r="V4350" s="9">
        <f>VLOOKUP(A4350,Sku_list!$A$1:$D$2323,4,0)*(H4350/1000000*12)</f>
        <v/>
      </c>
      <c r="W4350" s="9">
        <f>VLOOKUP(A4350,Sku_list!$A$1:$D$2323,4,0)*(J4350/1000000*12)</f>
        <v/>
      </c>
      <c r="X4350" s="9">
        <f>VLOOKUP(A4350,Sku_list!$A$1:$D$2323,4,0)*(L4350/1000000*12)</f>
        <v/>
      </c>
      <c r="Y4350" s="9">
        <f>VLOOKUP(A4350,Sku_list!$A$1:$E$2323,5,0)*((J4350+F4350)/1000000000)</f>
        <v/>
      </c>
      <c r="AC4350" s="27">
        <f>(DAY(TODAY())+AB4350)/30</f>
        <v/>
      </c>
    </row>
    <row r="4351">
      <c r="A4351" t="n">
        <v>1611443</v>
      </c>
      <c r="B4351" t="inlineStr">
        <is>
          <t>Max Fresh Citrus 150g</t>
        </is>
      </c>
      <c r="C4351" t="inlineStr">
        <is>
          <t>IN87</t>
        </is>
      </c>
      <c r="D4351" t="n">
        <v>0</v>
      </c>
      <c r="E4351" t="n">
        <v>66</v>
      </c>
      <c r="F4351" t="n">
        <v>0</v>
      </c>
      <c r="G4351" t="n">
        <v>102</v>
      </c>
      <c r="H4351" t="n">
        <v>66</v>
      </c>
      <c r="I4351" t="n">
        <v>0</v>
      </c>
      <c r="J4351" t="n">
        <v>924</v>
      </c>
      <c r="K4351" t="n">
        <v>912</v>
      </c>
      <c r="L4351" t="n">
        <v>150</v>
      </c>
      <c r="M4351" t="n">
        <v>-840</v>
      </c>
      <c r="N4351" t="n">
        <v>840</v>
      </c>
      <c r="P4351" s="27" t="n">
        <v>6.6</v>
      </c>
      <c r="R4351" t="inlineStr">
        <is>
          <t>Vijaywada</t>
        </is>
      </c>
      <c r="S4351" t="inlineStr">
        <is>
          <t>South</t>
        </is>
      </c>
      <c r="T4351" s="9">
        <f>VLOOKUP(A4351,Sku_list!$A$1:$D$2323,3,0)</f>
        <v/>
      </c>
      <c r="U4351" s="9">
        <f>VLOOKUP(A4351,Sku_list!$A$1:$D$2323,4,0)*(F4351/1000000*12)</f>
        <v/>
      </c>
      <c r="V4351" s="9">
        <f>VLOOKUP(A4351,Sku_list!$A$1:$D$2323,4,0)*(H4351/1000000*12)</f>
        <v/>
      </c>
      <c r="W4351" s="9">
        <f>VLOOKUP(A4351,Sku_list!$A$1:$D$2323,4,0)*(J4351/1000000*12)</f>
        <v/>
      </c>
      <c r="X4351" s="9">
        <f>VLOOKUP(A4351,Sku_list!$A$1:$D$2323,4,0)*(L4351/1000000*12)</f>
        <v/>
      </c>
      <c r="Y4351" s="9">
        <f>VLOOKUP(A4351,Sku_list!$A$1:$E$2323,5,0)*((J4351+F4351)/1000000000)</f>
        <v/>
      </c>
      <c r="AC4351" s="27">
        <f>(DAY(TODAY())+AB4351)/30</f>
        <v/>
      </c>
    </row>
    <row r="4352">
      <c r="A4352" t="n">
        <v>1611443</v>
      </c>
      <c r="B4352" t="inlineStr">
        <is>
          <t>Max Fresh Citrus 150g</t>
        </is>
      </c>
      <c r="C4352" t="inlineStr">
        <is>
          <t>IN88</t>
        </is>
      </c>
      <c r="D4352" t="n">
        <v>0</v>
      </c>
      <c r="E4352" t="n">
        <v>30</v>
      </c>
      <c r="F4352" t="n">
        <v>0</v>
      </c>
      <c r="G4352" t="n">
        <v>12</v>
      </c>
      <c r="H4352" t="n">
        <v>12</v>
      </c>
      <c r="I4352" t="n">
        <v>0</v>
      </c>
      <c r="J4352" t="n">
        <v>36</v>
      </c>
      <c r="K4352" t="n">
        <v>36</v>
      </c>
      <c r="L4352" t="n">
        <v>0</v>
      </c>
      <c r="M4352" t="n">
        <v>-48</v>
      </c>
      <c r="N4352" t="n">
        <v>48</v>
      </c>
      <c r="P4352" s="27" t="inlineStr"/>
      <c r="R4352" t="inlineStr">
        <is>
          <t>Uttaranchal</t>
        </is>
      </c>
      <c r="S4352" t="inlineStr">
        <is>
          <t>North</t>
        </is>
      </c>
      <c r="T4352" s="9">
        <f>VLOOKUP(A4352,Sku_list!$A$1:$D$2323,3,0)</f>
        <v/>
      </c>
      <c r="U4352" s="9">
        <f>VLOOKUP(A4352,Sku_list!$A$1:$D$2323,4,0)*(F4352/1000000*12)</f>
        <v/>
      </c>
      <c r="V4352" s="9">
        <f>VLOOKUP(A4352,Sku_list!$A$1:$D$2323,4,0)*(H4352/1000000*12)</f>
        <v/>
      </c>
      <c r="W4352" s="9">
        <f>VLOOKUP(A4352,Sku_list!$A$1:$D$2323,4,0)*(J4352/1000000*12)</f>
        <v/>
      </c>
      <c r="X4352" s="9">
        <f>VLOOKUP(A4352,Sku_list!$A$1:$D$2323,4,0)*(L4352/1000000*12)</f>
        <v/>
      </c>
      <c r="Y4352" s="9">
        <f>VLOOKUP(A4352,Sku_list!$A$1:$E$2323,5,0)*((J4352+F4352)/1000000000)</f>
        <v/>
      </c>
      <c r="AC4352" s="27">
        <f>(DAY(TODAY())+AB4352)/30</f>
        <v/>
      </c>
    </row>
    <row r="4353">
      <c r="A4353" t="n">
        <v>1611443</v>
      </c>
      <c r="B4353" t="inlineStr">
        <is>
          <t>Max Fresh Citrus 150g</t>
        </is>
      </c>
      <c r="C4353" t="inlineStr">
        <is>
          <t>IN89</t>
        </is>
      </c>
      <c r="D4353" t="n">
        <v>0</v>
      </c>
      <c r="E4353" t="n">
        <v>605</v>
      </c>
      <c r="F4353" t="n">
        <v>0</v>
      </c>
      <c r="G4353" t="n">
        <v>60</v>
      </c>
      <c r="H4353" t="n">
        <v>36</v>
      </c>
      <c r="I4353" t="n">
        <v>0</v>
      </c>
      <c r="J4353" t="n">
        <v>125</v>
      </c>
      <c r="K4353" t="n">
        <v>107</v>
      </c>
      <c r="L4353" t="n">
        <v>160</v>
      </c>
      <c r="M4353" t="n">
        <v>-1</v>
      </c>
      <c r="N4353" t="n">
        <v>1</v>
      </c>
      <c r="P4353" s="27" t="n">
        <v>1.00625</v>
      </c>
      <c r="R4353" t="inlineStr">
        <is>
          <t>Hubli</t>
        </is>
      </c>
      <c r="S4353" t="inlineStr">
        <is>
          <t>South</t>
        </is>
      </c>
      <c r="T4353" s="9">
        <f>VLOOKUP(A4353,Sku_list!$A$1:$D$2323,3,0)</f>
        <v/>
      </c>
      <c r="U4353" s="9">
        <f>VLOOKUP(A4353,Sku_list!$A$1:$D$2323,4,0)*(F4353/1000000*12)</f>
        <v/>
      </c>
      <c r="V4353" s="9">
        <f>VLOOKUP(A4353,Sku_list!$A$1:$D$2323,4,0)*(H4353/1000000*12)</f>
        <v/>
      </c>
      <c r="W4353" s="9">
        <f>VLOOKUP(A4353,Sku_list!$A$1:$D$2323,4,0)*(J4353/1000000*12)</f>
        <v/>
      </c>
      <c r="X4353" s="9">
        <f>VLOOKUP(A4353,Sku_list!$A$1:$D$2323,4,0)*(L4353/1000000*12)</f>
        <v/>
      </c>
      <c r="Y4353" s="9">
        <f>VLOOKUP(A4353,Sku_list!$A$1:$E$2323,5,0)*((J4353+F4353)/1000000000)</f>
        <v/>
      </c>
      <c r="AC4353" s="27">
        <f>(DAY(TODAY())+AB4353)/30</f>
        <v/>
      </c>
    </row>
    <row r="4354">
      <c r="A4354" t="n">
        <v>1611443</v>
      </c>
      <c r="B4354" t="inlineStr">
        <is>
          <t>Max Fresh Citrus 150g</t>
        </is>
      </c>
      <c r="C4354" t="inlineStr">
        <is>
          <t>IN90</t>
        </is>
      </c>
      <c r="D4354" t="n">
        <v>0</v>
      </c>
      <c r="E4354" t="n">
        <v>0</v>
      </c>
      <c r="F4354" t="n">
        <v>0</v>
      </c>
      <c r="G4354" t="n">
        <v>0</v>
      </c>
      <c r="H4354" t="n">
        <v>0</v>
      </c>
      <c r="I4354" t="n">
        <v>0</v>
      </c>
      <c r="J4354" t="n">
        <v>642</v>
      </c>
      <c r="K4354" t="n">
        <v>642</v>
      </c>
      <c r="L4354" t="n">
        <v>804</v>
      </c>
      <c r="M4354" t="n">
        <v>162</v>
      </c>
      <c r="N4354" t="n">
        <v>-162</v>
      </c>
      <c r="P4354" s="27" t="n">
        <v>0.7985074626865671</v>
      </c>
      <c r="R4354" t="inlineStr">
        <is>
          <t>Export</t>
        </is>
      </c>
      <c r="S4354" t="inlineStr">
        <is>
          <t>Exp-DC</t>
        </is>
      </c>
      <c r="T4354" s="9">
        <f>VLOOKUP(A4354,Sku_list!$A$1:$D$2323,3,0)</f>
        <v/>
      </c>
      <c r="U4354" s="9">
        <f>VLOOKUP(A4354,Sku_list!$A$1:$D$2323,4,0)*(F4354/1000000*12)</f>
        <v/>
      </c>
      <c r="V4354" s="9">
        <f>VLOOKUP(A4354,Sku_list!$A$1:$D$2323,4,0)*(H4354/1000000*12)</f>
        <v/>
      </c>
      <c r="W4354" s="9">
        <f>VLOOKUP(A4354,Sku_list!$A$1:$D$2323,4,0)*(J4354/1000000*12)</f>
        <v/>
      </c>
      <c r="X4354" s="9">
        <f>VLOOKUP(A4354,Sku_list!$A$1:$D$2323,4,0)*(L4354/1000000*12)</f>
        <v/>
      </c>
      <c r="Y4354" s="9">
        <f>VLOOKUP(A4354,Sku_list!$A$1:$E$2323,5,0)*((J4354+F4354)/1000000000)</f>
        <v/>
      </c>
      <c r="AC4354" s="27">
        <f>(DAY(TODAY())+AB4354)/30</f>
        <v/>
      </c>
    </row>
    <row r="4355">
      <c r="A4355" t="n">
        <v>1611443</v>
      </c>
      <c r="B4355" t="inlineStr">
        <is>
          <t>Max Fresh Citrus 150g</t>
        </is>
      </c>
      <c r="C4355" t="inlineStr">
        <is>
          <t>IN91</t>
        </is>
      </c>
      <c r="D4355" t="n">
        <v>0</v>
      </c>
      <c r="E4355" t="n">
        <v>0</v>
      </c>
      <c r="F4355" t="n">
        <v>0</v>
      </c>
      <c r="G4355" t="n">
        <v>0</v>
      </c>
      <c r="H4355" t="n">
        <v>0</v>
      </c>
      <c r="I4355" t="n">
        <v>0</v>
      </c>
      <c r="J4355" t="n">
        <v>0</v>
      </c>
      <c r="K4355" t="n">
        <v>0</v>
      </c>
      <c r="L4355" t="n">
        <v>0</v>
      </c>
      <c r="M4355" t="n">
        <v>0</v>
      </c>
      <c r="N4355" t="n">
        <v>0</v>
      </c>
      <c r="P4355" s="27" t="inlineStr"/>
      <c r="R4355" t="inlineStr">
        <is>
          <t>Siliguri</t>
        </is>
      </c>
      <c r="S4355" t="inlineStr">
        <is>
          <t>East</t>
        </is>
      </c>
      <c r="T4355" s="9">
        <f>VLOOKUP(A4355,Sku_list!$A$1:$D$2323,3,0)</f>
        <v/>
      </c>
      <c r="U4355" s="9">
        <f>VLOOKUP(A4355,Sku_list!$A$1:$D$2323,4,0)*(F4355/1000000*12)</f>
        <v/>
      </c>
      <c r="V4355" s="9">
        <f>VLOOKUP(A4355,Sku_list!$A$1:$D$2323,4,0)*(H4355/1000000*12)</f>
        <v/>
      </c>
      <c r="W4355" s="9">
        <f>VLOOKUP(A4355,Sku_list!$A$1:$D$2323,4,0)*(J4355/1000000*12)</f>
        <v/>
      </c>
      <c r="X4355" s="9">
        <f>VLOOKUP(A4355,Sku_list!$A$1:$D$2323,4,0)*(L4355/1000000*12)</f>
        <v/>
      </c>
      <c r="Y4355" s="9">
        <f>VLOOKUP(A4355,Sku_list!$A$1:$E$2323,5,0)*((J4355+F4355)/1000000000)</f>
        <v/>
      </c>
      <c r="AC4355" s="27">
        <f>(DAY(TODAY())+AB4355)/30</f>
        <v/>
      </c>
    </row>
    <row r="4356">
      <c r="A4356" t="n">
        <v>1611443</v>
      </c>
      <c r="B4356" t="inlineStr">
        <is>
          <t>Max Fresh Citrus 150g</t>
        </is>
      </c>
      <c r="C4356" t="inlineStr">
        <is>
          <t>IN92</t>
        </is>
      </c>
      <c r="D4356" t="n">
        <v>0</v>
      </c>
      <c r="E4356" t="n">
        <v>0</v>
      </c>
      <c r="F4356" t="n">
        <v>0</v>
      </c>
      <c r="G4356" t="n">
        <v>30</v>
      </c>
      <c r="H4356" t="n">
        <v>6</v>
      </c>
      <c r="I4356" t="n">
        <v>0</v>
      </c>
      <c r="J4356" t="n">
        <v>24</v>
      </c>
      <c r="K4356" t="n">
        <v>24</v>
      </c>
      <c r="L4356" t="n">
        <v>0</v>
      </c>
      <c r="M4356" t="n">
        <v>-30</v>
      </c>
      <c r="N4356" t="n">
        <v>30</v>
      </c>
      <c r="P4356" s="27" t="inlineStr"/>
      <c r="R4356" t="inlineStr">
        <is>
          <t>J &amp; K</t>
        </is>
      </c>
      <c r="S4356" t="inlineStr">
        <is>
          <t>North</t>
        </is>
      </c>
      <c r="T4356" s="9">
        <f>VLOOKUP(A4356,Sku_list!$A$1:$D$2323,3,0)</f>
        <v/>
      </c>
      <c r="U4356" s="9">
        <f>VLOOKUP(A4356,Sku_list!$A$1:$D$2323,4,0)*(F4356/1000000*12)</f>
        <v/>
      </c>
      <c r="V4356" s="9">
        <f>VLOOKUP(A4356,Sku_list!$A$1:$D$2323,4,0)*(H4356/1000000*12)</f>
        <v/>
      </c>
      <c r="W4356" s="9">
        <f>VLOOKUP(A4356,Sku_list!$A$1:$D$2323,4,0)*(J4356/1000000*12)</f>
        <v/>
      </c>
      <c r="X4356" s="9">
        <f>VLOOKUP(A4356,Sku_list!$A$1:$D$2323,4,0)*(L4356/1000000*12)</f>
        <v/>
      </c>
      <c r="Y4356" s="9">
        <f>VLOOKUP(A4356,Sku_list!$A$1:$E$2323,5,0)*((J4356+F4356)/1000000000)</f>
        <v/>
      </c>
      <c r="AC4356" s="27">
        <f>(DAY(TODAY())+AB4356)/30</f>
        <v/>
      </c>
    </row>
    <row r="4357">
      <c r="A4357" t="n">
        <v>1611443</v>
      </c>
      <c r="B4357" t="inlineStr">
        <is>
          <t>Max Fresh Citrus 150g</t>
        </is>
      </c>
      <c r="C4357" t="inlineStr">
        <is>
          <t>IN93</t>
        </is>
      </c>
      <c r="D4357" t="n">
        <v>0</v>
      </c>
      <c r="E4357" t="n">
        <v>0</v>
      </c>
      <c r="F4357" t="n">
        <v>0</v>
      </c>
      <c r="G4357" t="n">
        <v>6</v>
      </c>
      <c r="H4357" t="n">
        <v>0</v>
      </c>
      <c r="I4357" t="n">
        <v>0</v>
      </c>
      <c r="J4357" t="n">
        <v>36</v>
      </c>
      <c r="K4357" t="n">
        <v>36</v>
      </c>
      <c r="L4357" t="n">
        <v>0</v>
      </c>
      <c r="M4357" t="n">
        <v>-36</v>
      </c>
      <c r="N4357" t="n">
        <v>36</v>
      </c>
      <c r="P4357" s="27" t="inlineStr"/>
      <c r="R4357" t="inlineStr">
        <is>
          <t>Himachal</t>
        </is>
      </c>
      <c r="S4357" t="inlineStr">
        <is>
          <t>North</t>
        </is>
      </c>
      <c r="T4357" s="9">
        <f>VLOOKUP(A4357,Sku_list!$A$1:$D$2323,3,0)</f>
        <v/>
      </c>
      <c r="U4357" s="9">
        <f>VLOOKUP(A4357,Sku_list!$A$1:$D$2323,4,0)*(F4357/1000000*12)</f>
        <v/>
      </c>
      <c r="V4357" s="9">
        <f>VLOOKUP(A4357,Sku_list!$A$1:$D$2323,4,0)*(H4357/1000000*12)</f>
        <v/>
      </c>
      <c r="W4357" s="9">
        <f>VLOOKUP(A4357,Sku_list!$A$1:$D$2323,4,0)*(J4357/1000000*12)</f>
        <v/>
      </c>
      <c r="X4357" s="9">
        <f>VLOOKUP(A4357,Sku_list!$A$1:$D$2323,4,0)*(L4357/1000000*12)</f>
        <v/>
      </c>
      <c r="Y4357" s="9">
        <f>VLOOKUP(A4357,Sku_list!$A$1:$E$2323,5,0)*((J4357+F4357)/1000000000)</f>
        <v/>
      </c>
      <c r="AC4357" s="27">
        <f>(DAY(TODAY())+AB4357)/30</f>
        <v/>
      </c>
    </row>
    <row r="4358">
      <c r="A4358" t="n">
        <v>1611443</v>
      </c>
      <c r="B4358" t="inlineStr">
        <is>
          <t>Max Fresh Citrus 150g</t>
        </is>
      </c>
      <c r="C4358" t="inlineStr">
        <is>
          <t>IN94</t>
        </is>
      </c>
      <c r="D4358" t="n">
        <v>0</v>
      </c>
      <c r="E4358" t="n">
        <v>30</v>
      </c>
      <c r="F4358" t="n">
        <v>0</v>
      </c>
      <c r="G4358" t="n">
        <v>18</v>
      </c>
      <c r="H4358" t="n">
        <v>12</v>
      </c>
      <c r="I4358" t="n">
        <v>0</v>
      </c>
      <c r="J4358" t="n">
        <v>24</v>
      </c>
      <c r="K4358" t="n">
        <v>24</v>
      </c>
      <c r="L4358" t="n">
        <v>0</v>
      </c>
      <c r="M4358" t="n">
        <v>-36</v>
      </c>
      <c r="N4358" t="n">
        <v>36</v>
      </c>
      <c r="P4358" s="27" t="inlineStr"/>
      <c r="R4358" t="inlineStr">
        <is>
          <t>Chandigarh</t>
        </is>
      </c>
      <c r="S4358" t="inlineStr">
        <is>
          <t>North</t>
        </is>
      </c>
      <c r="T4358" s="9">
        <f>VLOOKUP(A4358,Sku_list!$A$1:$D$2323,3,0)</f>
        <v/>
      </c>
      <c r="U4358" s="9">
        <f>VLOOKUP(A4358,Sku_list!$A$1:$D$2323,4,0)*(F4358/1000000*12)</f>
        <v/>
      </c>
      <c r="V4358" s="9">
        <f>VLOOKUP(A4358,Sku_list!$A$1:$D$2323,4,0)*(H4358/1000000*12)</f>
        <v/>
      </c>
      <c r="W4358" s="9">
        <f>VLOOKUP(A4358,Sku_list!$A$1:$D$2323,4,0)*(J4358/1000000*12)</f>
        <v/>
      </c>
      <c r="X4358" s="9">
        <f>VLOOKUP(A4358,Sku_list!$A$1:$D$2323,4,0)*(L4358/1000000*12)</f>
        <v/>
      </c>
      <c r="Y4358" s="9">
        <f>VLOOKUP(A4358,Sku_list!$A$1:$E$2323,5,0)*((J4358+F4358)/1000000000)</f>
        <v/>
      </c>
      <c r="AC4358" s="27">
        <f>(DAY(TODAY())+AB4358)/30</f>
        <v/>
      </c>
    </row>
    <row r="4359">
      <c r="A4359" t="n">
        <v>1611443</v>
      </c>
      <c r="B4359" t="inlineStr">
        <is>
          <t>Max Fresh Citrus 150g</t>
        </is>
      </c>
      <c r="C4359" t="inlineStr">
        <is>
          <t>IN95</t>
        </is>
      </c>
      <c r="D4359" t="n">
        <v>0</v>
      </c>
      <c r="E4359" t="n">
        <v>5790</v>
      </c>
      <c r="F4359" t="n">
        <v>16068</v>
      </c>
      <c r="G4359" t="n">
        <v>0</v>
      </c>
      <c r="H4359" t="n">
        <v>0</v>
      </c>
      <c r="I4359" t="n">
        <v>0</v>
      </c>
      <c r="J4359" t="n">
        <v>5790</v>
      </c>
      <c r="K4359" t="n">
        <v>21858</v>
      </c>
      <c r="L4359" t="n">
        <v>0</v>
      </c>
      <c r="M4359" t="n">
        <v>-21858</v>
      </c>
      <c r="N4359" t="n">
        <v>21858</v>
      </c>
      <c r="P4359" s="27" t="inlineStr"/>
      <c r="R4359" t="inlineStr">
        <is>
          <t>Hasangarh</t>
        </is>
      </c>
      <c r="S4359" t="inlineStr">
        <is>
          <t>North DC</t>
        </is>
      </c>
      <c r="T4359" s="9">
        <f>VLOOKUP(A4359,Sku_list!$A$1:$D$2323,3,0)</f>
        <v/>
      </c>
      <c r="U4359" s="9">
        <f>VLOOKUP(A4359,Sku_list!$A$1:$D$2323,4,0)*(F4359/1000000*12)</f>
        <v/>
      </c>
      <c r="V4359" s="9">
        <f>VLOOKUP(A4359,Sku_list!$A$1:$D$2323,4,0)*(H4359/1000000*12)</f>
        <v/>
      </c>
      <c r="W4359" s="9">
        <f>VLOOKUP(A4359,Sku_list!$A$1:$D$2323,4,0)*(J4359/1000000*12)</f>
        <v/>
      </c>
      <c r="X4359" s="9">
        <f>VLOOKUP(A4359,Sku_list!$A$1:$D$2323,4,0)*(L4359/1000000*12)</f>
        <v/>
      </c>
      <c r="Y4359" s="9">
        <f>VLOOKUP(A4359,Sku_list!$A$1:$E$2323,5,0)*((J4359+F4359)/1000000000)</f>
        <v/>
      </c>
      <c r="AC4359" s="27">
        <f>(DAY(TODAY())+AB4359)/30</f>
        <v/>
      </c>
    </row>
    <row r="4360">
      <c r="A4360" t="n">
        <v>1611443</v>
      </c>
      <c r="B4360" t="inlineStr">
        <is>
          <t>Max Fresh Citrus 150g</t>
        </is>
      </c>
      <c r="C4360" t="inlineStr">
        <is>
          <t>IN96</t>
        </is>
      </c>
      <c r="D4360" t="n">
        <v>0</v>
      </c>
      <c r="E4360" t="n">
        <v>0</v>
      </c>
      <c r="F4360" t="n">
        <v>0</v>
      </c>
      <c r="G4360" t="n">
        <v>0</v>
      </c>
      <c r="H4360" t="n">
        <v>0</v>
      </c>
      <c r="I4360" t="n">
        <v>0</v>
      </c>
      <c r="J4360" t="n">
        <v>0</v>
      </c>
      <c r="K4360" t="n">
        <v>0</v>
      </c>
      <c r="L4360" t="n">
        <v>0</v>
      </c>
      <c r="M4360" t="n">
        <v>0</v>
      </c>
      <c r="N4360" t="n">
        <v>0</v>
      </c>
      <c r="P4360" s="27" t="inlineStr"/>
      <c r="R4360" t="inlineStr">
        <is>
          <t>Goa</t>
        </is>
      </c>
      <c r="S4360" t="inlineStr">
        <is>
          <t>Plant</t>
        </is>
      </c>
      <c r="T4360" s="9">
        <f>VLOOKUP(A4360,Sku_list!$A$1:$D$2323,3,0)</f>
        <v/>
      </c>
      <c r="U4360" s="9">
        <f>VLOOKUP(A4360,Sku_list!$A$1:$D$2323,4,0)*(F4360/1000000*12)</f>
        <v/>
      </c>
      <c r="V4360" s="9">
        <f>VLOOKUP(A4360,Sku_list!$A$1:$D$2323,4,0)*(H4360/1000000*12)</f>
        <v/>
      </c>
      <c r="W4360" s="9">
        <f>VLOOKUP(A4360,Sku_list!$A$1:$D$2323,4,0)*(J4360/1000000*12)</f>
        <v/>
      </c>
      <c r="X4360" s="9">
        <f>VLOOKUP(A4360,Sku_list!$A$1:$D$2323,4,0)*(L4360/1000000*12)</f>
        <v/>
      </c>
      <c r="Y4360" s="9">
        <f>VLOOKUP(A4360,Sku_list!$A$1:$E$2323,5,0)*((J4360+F4360)/1000000000)</f>
        <v/>
      </c>
      <c r="AC4360" s="27">
        <f>(DAY(TODAY())+AB4360)/30</f>
        <v/>
      </c>
    </row>
    <row r="4361">
      <c r="A4361" t="n">
        <v>1611443</v>
      </c>
      <c r="B4361" t="inlineStr">
        <is>
          <t>Max Fresh Citrus 150g</t>
        </is>
      </c>
      <c r="C4361" t="inlineStr">
        <is>
          <t>IN97</t>
        </is>
      </c>
      <c r="D4361" t="n">
        <v>0</v>
      </c>
      <c r="E4361" t="n">
        <v>10638</v>
      </c>
      <c r="F4361" t="n">
        <v>4158</v>
      </c>
      <c r="G4361" t="n">
        <v>0</v>
      </c>
      <c r="H4361" t="n">
        <v>0</v>
      </c>
      <c r="I4361" t="n">
        <v>4158</v>
      </c>
      <c r="J4361" t="n">
        <v>9420</v>
      </c>
      <c r="K4361" t="n">
        <v>13578</v>
      </c>
      <c r="L4361" t="n">
        <v>0</v>
      </c>
      <c r="M4361" t="n">
        <v>-13578</v>
      </c>
      <c r="N4361" t="n">
        <v>13578</v>
      </c>
      <c r="P4361" s="27" t="inlineStr"/>
      <c r="R4361" t="inlineStr">
        <is>
          <t>Hubli DC</t>
        </is>
      </c>
      <c r="S4361" t="inlineStr">
        <is>
          <t>South DC</t>
        </is>
      </c>
      <c r="T4361" s="9">
        <f>VLOOKUP(A4361,Sku_list!$A$1:$D$2323,3,0)</f>
        <v/>
      </c>
      <c r="U4361" s="9">
        <f>VLOOKUP(A4361,Sku_list!$A$1:$D$2323,4,0)*(F4361/1000000*12)</f>
        <v/>
      </c>
      <c r="V4361" s="9">
        <f>VLOOKUP(A4361,Sku_list!$A$1:$D$2323,4,0)*(H4361/1000000*12)</f>
        <v/>
      </c>
      <c r="W4361" s="9">
        <f>VLOOKUP(A4361,Sku_list!$A$1:$D$2323,4,0)*(J4361/1000000*12)</f>
        <v/>
      </c>
      <c r="X4361" s="9">
        <f>VLOOKUP(A4361,Sku_list!$A$1:$D$2323,4,0)*(L4361/1000000*12)</f>
        <v/>
      </c>
      <c r="Y4361" s="9">
        <f>VLOOKUP(A4361,Sku_list!$A$1:$E$2323,5,0)*((J4361+F4361)/1000000000)</f>
        <v/>
      </c>
      <c r="AC4361" s="27">
        <f>(DAY(TODAY())+AB4361)/30</f>
        <v/>
      </c>
    </row>
    <row r="4362">
      <c r="A4362" t="n">
        <v>1611446</v>
      </c>
      <c r="B4362" t="inlineStr">
        <is>
          <t>MaxWhite 150g</t>
        </is>
      </c>
      <c r="C4362" t="inlineStr">
        <is>
          <t>IN15</t>
        </is>
      </c>
      <c r="D4362" t="n">
        <v>0</v>
      </c>
      <c r="E4362" t="n">
        <v>0</v>
      </c>
      <c r="F4362" t="n">
        <v>0</v>
      </c>
      <c r="G4362" t="n">
        <v>0</v>
      </c>
      <c r="H4362" t="n">
        <v>0</v>
      </c>
      <c r="I4362" t="n">
        <v>0</v>
      </c>
      <c r="J4362" t="n">
        <v>0</v>
      </c>
      <c r="K4362" t="n">
        <v>0</v>
      </c>
      <c r="L4362" t="n">
        <v>0</v>
      </c>
      <c r="M4362" t="n">
        <v>0</v>
      </c>
      <c r="N4362" t="n">
        <v>0</v>
      </c>
      <c r="P4362" s="27" t="inlineStr"/>
      <c r="R4362" t="inlineStr">
        <is>
          <t>Baddi</t>
        </is>
      </c>
      <c r="S4362" t="inlineStr">
        <is>
          <t>Plant</t>
        </is>
      </c>
      <c r="T4362" s="9">
        <f>VLOOKUP(A4362,Sku_list!$A$1:$D$2323,3,0)</f>
        <v/>
      </c>
      <c r="U4362" s="9">
        <f>VLOOKUP(A4362,Sku_list!$A$1:$D$2323,4,0)*(F4362/1000000*12)</f>
        <v/>
      </c>
      <c r="V4362" s="9">
        <f>VLOOKUP(A4362,Sku_list!$A$1:$D$2323,4,0)*(H4362/1000000*12)</f>
        <v/>
      </c>
      <c r="W4362" s="9">
        <f>VLOOKUP(A4362,Sku_list!$A$1:$D$2323,4,0)*(J4362/1000000*12)</f>
        <v/>
      </c>
      <c r="X4362" s="9">
        <f>VLOOKUP(A4362,Sku_list!$A$1:$D$2323,4,0)*(L4362/1000000*12)</f>
        <v/>
      </c>
      <c r="Y4362" s="9">
        <f>VLOOKUP(A4362,Sku_list!$A$1:$E$2323,5,0)*((J4362+F4362)/1000000000)</f>
        <v/>
      </c>
      <c r="AC4362" s="27">
        <f>(DAY(TODAY())+AB4362)/30</f>
        <v/>
      </c>
    </row>
    <row r="4363">
      <c r="A4363" t="n">
        <v>1611446</v>
      </c>
      <c r="B4363" t="inlineStr">
        <is>
          <t>MaxWhite 150g</t>
        </is>
      </c>
      <c r="C4363" t="inlineStr">
        <is>
          <t>IN16</t>
        </is>
      </c>
      <c r="D4363" t="n">
        <v>0</v>
      </c>
      <c r="E4363" t="n">
        <v>0</v>
      </c>
      <c r="F4363" t="n">
        <v>0</v>
      </c>
      <c r="G4363" t="n">
        <v>0</v>
      </c>
      <c r="H4363" t="n">
        <v>0</v>
      </c>
      <c r="I4363" t="n">
        <v>0</v>
      </c>
      <c r="J4363" t="n">
        <v>0</v>
      </c>
      <c r="K4363" t="n">
        <v>0</v>
      </c>
      <c r="L4363" t="n">
        <v>0</v>
      </c>
      <c r="M4363" t="n">
        <v>0</v>
      </c>
      <c r="N4363" t="n">
        <v>0</v>
      </c>
      <c r="P4363" s="27" t="inlineStr"/>
      <c r="R4363" t="inlineStr">
        <is>
          <t>Goa</t>
        </is>
      </c>
      <c r="S4363" t="inlineStr">
        <is>
          <t>Plant</t>
        </is>
      </c>
      <c r="T4363" s="9">
        <f>VLOOKUP(A4363,Sku_list!$A$1:$D$2323,3,0)</f>
        <v/>
      </c>
      <c r="U4363" s="9">
        <f>VLOOKUP(A4363,Sku_list!$A$1:$D$2323,4,0)*(F4363/1000000*12)</f>
        <v/>
      </c>
      <c r="V4363" s="9">
        <f>VLOOKUP(A4363,Sku_list!$A$1:$D$2323,4,0)*(H4363/1000000*12)</f>
        <v/>
      </c>
      <c r="W4363" s="9">
        <f>VLOOKUP(A4363,Sku_list!$A$1:$D$2323,4,0)*(J4363/1000000*12)</f>
        <v/>
      </c>
      <c r="X4363" s="9">
        <f>VLOOKUP(A4363,Sku_list!$A$1:$D$2323,4,0)*(L4363/1000000*12)</f>
        <v/>
      </c>
      <c r="Y4363" s="9">
        <f>VLOOKUP(A4363,Sku_list!$A$1:$E$2323,5,0)*((J4363+F4363)/1000000000)</f>
        <v/>
      </c>
      <c r="AC4363" s="27">
        <f>(DAY(TODAY())+AB4363)/30</f>
        <v/>
      </c>
    </row>
    <row r="4364">
      <c r="A4364" t="n">
        <v>1611446</v>
      </c>
      <c r="B4364" t="inlineStr">
        <is>
          <t>MaxWhite 150g</t>
        </is>
      </c>
      <c r="C4364" t="inlineStr">
        <is>
          <t>IN60</t>
        </is>
      </c>
      <c r="D4364" t="n">
        <v>0</v>
      </c>
      <c r="E4364" t="n">
        <v>300</v>
      </c>
      <c r="F4364" t="n">
        <v>0</v>
      </c>
      <c r="G4364" t="n">
        <v>288</v>
      </c>
      <c r="H4364" t="n">
        <v>337</v>
      </c>
      <c r="I4364" t="n">
        <v>0</v>
      </c>
      <c r="J4364" t="n">
        <v>305</v>
      </c>
      <c r="K4364" t="n">
        <v>293</v>
      </c>
      <c r="L4364" t="n">
        <v>327</v>
      </c>
      <c r="M4364" t="n">
        <v>-315</v>
      </c>
      <c r="N4364" t="n">
        <v>315</v>
      </c>
      <c r="P4364" s="27" t="n">
        <v>1.963302752293578</v>
      </c>
      <c r="R4364" t="inlineStr">
        <is>
          <t>Mumbai</t>
        </is>
      </c>
      <c r="S4364" t="inlineStr">
        <is>
          <t>West</t>
        </is>
      </c>
      <c r="T4364" s="9">
        <f>VLOOKUP(A4364,Sku_list!$A$1:$D$2323,3,0)</f>
        <v/>
      </c>
      <c r="U4364" s="9">
        <f>VLOOKUP(A4364,Sku_list!$A$1:$D$2323,4,0)*(F4364/1000000*12)</f>
        <v/>
      </c>
      <c r="V4364" s="9">
        <f>VLOOKUP(A4364,Sku_list!$A$1:$D$2323,4,0)*(H4364/1000000*12)</f>
        <v/>
      </c>
      <c r="W4364" s="9">
        <f>VLOOKUP(A4364,Sku_list!$A$1:$D$2323,4,0)*(J4364/1000000*12)</f>
        <v/>
      </c>
      <c r="X4364" s="9">
        <f>VLOOKUP(A4364,Sku_list!$A$1:$D$2323,4,0)*(L4364/1000000*12)</f>
        <v/>
      </c>
      <c r="Y4364" s="9">
        <f>VLOOKUP(A4364,Sku_list!$A$1:$E$2323,5,0)*((J4364+F4364)/1000000000)</f>
        <v/>
      </c>
      <c r="AC4364" s="27">
        <f>(DAY(TODAY())+AB4364)/30</f>
        <v/>
      </c>
    </row>
    <row r="4365">
      <c r="A4365" t="n">
        <v>1611446</v>
      </c>
      <c r="B4365" t="inlineStr">
        <is>
          <t>MaxWhite 150g</t>
        </is>
      </c>
      <c r="C4365" t="inlineStr">
        <is>
          <t>IN61</t>
        </is>
      </c>
      <c r="D4365" t="n">
        <v>0</v>
      </c>
      <c r="E4365" t="n">
        <v>540</v>
      </c>
      <c r="F4365" t="n">
        <v>0</v>
      </c>
      <c r="G4365" t="n">
        <v>1182</v>
      </c>
      <c r="H4365" t="n">
        <v>1134</v>
      </c>
      <c r="I4365" t="n">
        <v>0</v>
      </c>
      <c r="J4365" t="n">
        <v>486</v>
      </c>
      <c r="K4365" t="n">
        <v>438</v>
      </c>
      <c r="L4365" t="n">
        <v>1717</v>
      </c>
      <c r="M4365" t="n">
        <v>97</v>
      </c>
      <c r="N4365" t="n">
        <v>-97</v>
      </c>
      <c r="P4365" s="27" t="n">
        <v>0.9435061153174141</v>
      </c>
      <c r="R4365" t="inlineStr">
        <is>
          <t>Delhi</t>
        </is>
      </c>
      <c r="S4365" t="inlineStr">
        <is>
          <t>North</t>
        </is>
      </c>
      <c r="T4365" s="9">
        <f>VLOOKUP(A4365,Sku_list!$A$1:$D$2323,3,0)</f>
        <v/>
      </c>
      <c r="U4365" s="9">
        <f>VLOOKUP(A4365,Sku_list!$A$1:$D$2323,4,0)*(F4365/1000000*12)</f>
        <v/>
      </c>
      <c r="V4365" s="9">
        <f>VLOOKUP(A4365,Sku_list!$A$1:$D$2323,4,0)*(H4365/1000000*12)</f>
        <v/>
      </c>
      <c r="W4365" s="9">
        <f>VLOOKUP(A4365,Sku_list!$A$1:$D$2323,4,0)*(J4365/1000000*12)</f>
        <v/>
      </c>
      <c r="X4365" s="9">
        <f>VLOOKUP(A4365,Sku_list!$A$1:$D$2323,4,0)*(L4365/1000000*12)</f>
        <v/>
      </c>
      <c r="Y4365" s="9">
        <f>VLOOKUP(A4365,Sku_list!$A$1:$E$2323,5,0)*((J4365+F4365)/1000000000)</f>
        <v/>
      </c>
      <c r="AC4365" s="27">
        <f>(DAY(TODAY())+AB4365)/30</f>
        <v/>
      </c>
    </row>
    <row r="4366">
      <c r="A4366" t="n">
        <v>1611446</v>
      </c>
      <c r="B4366" t="inlineStr">
        <is>
          <t>MaxWhite 150g</t>
        </is>
      </c>
      <c r="C4366" t="inlineStr">
        <is>
          <t>IN62</t>
        </is>
      </c>
      <c r="D4366" t="n">
        <v>0</v>
      </c>
      <c r="E4366" t="n">
        <v>900</v>
      </c>
      <c r="F4366" t="n">
        <v>504</v>
      </c>
      <c r="G4366" t="n">
        <v>138</v>
      </c>
      <c r="H4366" t="n">
        <v>96</v>
      </c>
      <c r="I4366" t="n">
        <v>0</v>
      </c>
      <c r="J4366" t="n">
        <v>3118</v>
      </c>
      <c r="K4366" t="n">
        <v>3616</v>
      </c>
      <c r="L4366" t="n">
        <v>690</v>
      </c>
      <c r="M4366" t="n">
        <v>-3028</v>
      </c>
      <c r="N4366" t="n">
        <v>3028</v>
      </c>
      <c r="P4366" s="27" t="n">
        <v>5.388405797101449</v>
      </c>
      <c r="R4366" t="inlineStr">
        <is>
          <t>Calcutta</t>
        </is>
      </c>
      <c r="S4366" t="inlineStr">
        <is>
          <t>East</t>
        </is>
      </c>
      <c r="T4366" s="9">
        <f>VLOOKUP(A4366,Sku_list!$A$1:$D$2323,3,0)</f>
        <v/>
      </c>
      <c r="U4366" s="9">
        <f>VLOOKUP(A4366,Sku_list!$A$1:$D$2323,4,0)*(F4366/1000000*12)</f>
        <v/>
      </c>
      <c r="V4366" s="9">
        <f>VLOOKUP(A4366,Sku_list!$A$1:$D$2323,4,0)*(H4366/1000000*12)</f>
        <v/>
      </c>
      <c r="W4366" s="9">
        <f>VLOOKUP(A4366,Sku_list!$A$1:$D$2323,4,0)*(J4366/1000000*12)</f>
        <v/>
      </c>
      <c r="X4366" s="9">
        <f>VLOOKUP(A4366,Sku_list!$A$1:$D$2323,4,0)*(L4366/1000000*12)</f>
        <v/>
      </c>
      <c r="Y4366" s="9">
        <f>VLOOKUP(A4366,Sku_list!$A$1:$E$2323,5,0)*((J4366+F4366)/1000000000)</f>
        <v/>
      </c>
      <c r="AC4366" s="27">
        <f>(DAY(TODAY())+AB4366)/30</f>
        <v/>
      </c>
    </row>
    <row r="4367">
      <c r="A4367" t="n">
        <v>1611446</v>
      </c>
      <c r="B4367" t="inlineStr">
        <is>
          <t>MaxWhite 150g</t>
        </is>
      </c>
      <c r="C4367" t="inlineStr">
        <is>
          <t>IN63</t>
        </is>
      </c>
      <c r="D4367" t="n">
        <v>0</v>
      </c>
      <c r="E4367" t="n">
        <v>120</v>
      </c>
      <c r="F4367" t="n">
        <v>288</v>
      </c>
      <c r="G4367" t="n">
        <v>168</v>
      </c>
      <c r="H4367" t="n">
        <v>6</v>
      </c>
      <c r="I4367" t="n">
        <v>0</v>
      </c>
      <c r="J4367" t="n">
        <v>186</v>
      </c>
      <c r="K4367" t="n">
        <v>354</v>
      </c>
      <c r="L4367" t="n">
        <v>300</v>
      </c>
      <c r="M4367" t="n">
        <v>-180</v>
      </c>
      <c r="N4367" t="n">
        <v>180</v>
      </c>
      <c r="P4367" s="27" t="n">
        <v>1.6</v>
      </c>
      <c r="R4367" t="inlineStr">
        <is>
          <t>Trichy</t>
        </is>
      </c>
      <c r="S4367" t="inlineStr">
        <is>
          <t>South</t>
        </is>
      </c>
      <c r="T4367" s="9">
        <f>VLOOKUP(A4367,Sku_list!$A$1:$D$2323,3,0)</f>
        <v/>
      </c>
      <c r="U4367" s="9">
        <f>VLOOKUP(A4367,Sku_list!$A$1:$D$2323,4,0)*(F4367/1000000*12)</f>
        <v/>
      </c>
      <c r="V4367" s="9">
        <f>VLOOKUP(A4367,Sku_list!$A$1:$D$2323,4,0)*(H4367/1000000*12)</f>
        <v/>
      </c>
      <c r="W4367" s="9">
        <f>VLOOKUP(A4367,Sku_list!$A$1:$D$2323,4,0)*(J4367/1000000*12)</f>
        <v/>
      </c>
      <c r="X4367" s="9">
        <f>VLOOKUP(A4367,Sku_list!$A$1:$D$2323,4,0)*(L4367/1000000*12)</f>
        <v/>
      </c>
      <c r="Y4367" s="9">
        <f>VLOOKUP(A4367,Sku_list!$A$1:$E$2323,5,0)*((J4367+F4367)/1000000000)</f>
        <v/>
      </c>
      <c r="AC4367" s="27">
        <f>(DAY(TODAY())+AB4367)/30</f>
        <v/>
      </c>
    </row>
    <row r="4368">
      <c r="A4368" t="n">
        <v>1611446</v>
      </c>
      <c r="B4368" t="inlineStr">
        <is>
          <t>MaxWhite 150g</t>
        </is>
      </c>
      <c r="C4368" t="inlineStr">
        <is>
          <t>IN64</t>
        </is>
      </c>
      <c r="D4368" t="n">
        <v>0</v>
      </c>
      <c r="E4368" t="n">
        <v>1530</v>
      </c>
      <c r="F4368" t="n">
        <v>0</v>
      </c>
      <c r="G4368" t="n">
        <v>744</v>
      </c>
      <c r="H4368" t="n">
        <v>480</v>
      </c>
      <c r="I4368" t="n">
        <v>0</v>
      </c>
      <c r="J4368" t="n">
        <v>1280</v>
      </c>
      <c r="K4368" t="n">
        <v>1238</v>
      </c>
      <c r="L4368" t="n">
        <v>979</v>
      </c>
      <c r="M4368" t="n">
        <v>-781</v>
      </c>
      <c r="N4368" t="n">
        <v>781</v>
      </c>
      <c r="P4368" s="27" t="n">
        <v>1.797752808988764</v>
      </c>
      <c r="R4368" t="inlineStr">
        <is>
          <t>Chennai</t>
        </is>
      </c>
      <c r="S4368" t="inlineStr">
        <is>
          <t>South</t>
        </is>
      </c>
      <c r="T4368" s="9">
        <f>VLOOKUP(A4368,Sku_list!$A$1:$D$2323,3,0)</f>
        <v/>
      </c>
      <c r="U4368" s="9">
        <f>VLOOKUP(A4368,Sku_list!$A$1:$D$2323,4,0)*(F4368/1000000*12)</f>
        <v/>
      </c>
      <c r="V4368" s="9">
        <f>VLOOKUP(A4368,Sku_list!$A$1:$D$2323,4,0)*(H4368/1000000*12)</f>
        <v/>
      </c>
      <c r="W4368" s="9">
        <f>VLOOKUP(A4368,Sku_list!$A$1:$D$2323,4,0)*(J4368/1000000*12)</f>
        <v/>
      </c>
      <c r="X4368" s="9">
        <f>VLOOKUP(A4368,Sku_list!$A$1:$D$2323,4,0)*(L4368/1000000*12)</f>
        <v/>
      </c>
      <c r="Y4368" s="9">
        <f>VLOOKUP(A4368,Sku_list!$A$1:$E$2323,5,0)*((J4368+F4368)/1000000000)</f>
        <v/>
      </c>
      <c r="AC4368" s="27">
        <f>(DAY(TODAY())+AB4368)/30</f>
        <v/>
      </c>
    </row>
    <row r="4369">
      <c r="A4369" t="n">
        <v>1611446</v>
      </c>
      <c r="B4369" t="inlineStr">
        <is>
          <t>MaxWhite 150g</t>
        </is>
      </c>
      <c r="C4369" t="inlineStr">
        <is>
          <t>IN65</t>
        </is>
      </c>
      <c r="D4369" t="n">
        <v>0</v>
      </c>
      <c r="E4369" t="n">
        <v>300</v>
      </c>
      <c r="F4369" t="n">
        <v>0</v>
      </c>
      <c r="G4369" t="n">
        <v>528</v>
      </c>
      <c r="H4369" t="n">
        <v>408</v>
      </c>
      <c r="I4369" t="n">
        <v>0</v>
      </c>
      <c r="J4369" t="n">
        <v>445</v>
      </c>
      <c r="K4369" t="n">
        <v>439</v>
      </c>
      <c r="L4369" t="n">
        <v>363</v>
      </c>
      <c r="M4369" t="n">
        <v>-490</v>
      </c>
      <c r="N4369" t="n">
        <v>490</v>
      </c>
      <c r="P4369" s="27" t="n">
        <v>2.349862258953168</v>
      </c>
      <c r="R4369" t="inlineStr">
        <is>
          <t>Kanpur</t>
        </is>
      </c>
      <c r="S4369" t="inlineStr">
        <is>
          <t>North</t>
        </is>
      </c>
      <c r="T4369" s="9">
        <f>VLOOKUP(A4369,Sku_list!$A$1:$D$2323,3,0)</f>
        <v/>
      </c>
      <c r="U4369" s="9">
        <f>VLOOKUP(A4369,Sku_list!$A$1:$D$2323,4,0)*(F4369/1000000*12)</f>
        <v/>
      </c>
      <c r="V4369" s="9">
        <f>VLOOKUP(A4369,Sku_list!$A$1:$D$2323,4,0)*(H4369/1000000*12)</f>
        <v/>
      </c>
      <c r="W4369" s="9">
        <f>VLOOKUP(A4369,Sku_list!$A$1:$D$2323,4,0)*(J4369/1000000*12)</f>
        <v/>
      </c>
      <c r="X4369" s="9">
        <f>VLOOKUP(A4369,Sku_list!$A$1:$D$2323,4,0)*(L4369/1000000*12)</f>
        <v/>
      </c>
      <c r="Y4369" s="9">
        <f>VLOOKUP(A4369,Sku_list!$A$1:$E$2323,5,0)*((J4369+F4369)/1000000000)</f>
        <v/>
      </c>
      <c r="AC4369" s="27">
        <f>(DAY(TODAY())+AB4369)/30</f>
        <v/>
      </c>
    </row>
    <row r="4370">
      <c r="A4370" t="n">
        <v>1611446</v>
      </c>
      <c r="B4370" t="inlineStr">
        <is>
          <t>MaxWhite 150g</t>
        </is>
      </c>
      <c r="C4370" t="inlineStr">
        <is>
          <t>IN66</t>
        </is>
      </c>
      <c r="D4370" t="n">
        <v>0</v>
      </c>
      <c r="E4370" t="n">
        <v>0</v>
      </c>
      <c r="F4370" t="n">
        <v>0</v>
      </c>
      <c r="G4370" t="n">
        <v>60</v>
      </c>
      <c r="H4370" t="n">
        <v>30</v>
      </c>
      <c r="I4370" t="n">
        <v>0</v>
      </c>
      <c r="J4370" t="n">
        <v>66</v>
      </c>
      <c r="K4370" t="n">
        <v>48</v>
      </c>
      <c r="L4370" t="n">
        <v>120</v>
      </c>
      <c r="M4370" t="n">
        <v>24</v>
      </c>
      <c r="N4370" t="n">
        <v>-24</v>
      </c>
      <c r="P4370" s="27" t="n">
        <v>0.8</v>
      </c>
      <c r="R4370" t="inlineStr">
        <is>
          <t>Bhubaneshwar</t>
        </is>
      </c>
      <c r="S4370" t="inlineStr">
        <is>
          <t>East</t>
        </is>
      </c>
      <c r="T4370" s="9">
        <f>VLOOKUP(A4370,Sku_list!$A$1:$D$2323,3,0)</f>
        <v/>
      </c>
      <c r="U4370" s="9">
        <f>VLOOKUP(A4370,Sku_list!$A$1:$D$2323,4,0)*(F4370/1000000*12)</f>
        <v/>
      </c>
      <c r="V4370" s="9">
        <f>VLOOKUP(A4370,Sku_list!$A$1:$D$2323,4,0)*(H4370/1000000*12)</f>
        <v/>
      </c>
      <c r="W4370" s="9">
        <f>VLOOKUP(A4370,Sku_list!$A$1:$D$2323,4,0)*(J4370/1000000*12)</f>
        <v/>
      </c>
      <c r="X4370" s="9">
        <f>VLOOKUP(A4370,Sku_list!$A$1:$D$2323,4,0)*(L4370/1000000*12)</f>
        <v/>
      </c>
      <c r="Y4370" s="9">
        <f>VLOOKUP(A4370,Sku_list!$A$1:$E$2323,5,0)*((J4370+F4370)/1000000000)</f>
        <v/>
      </c>
      <c r="AC4370" s="27">
        <f>(DAY(TODAY())+AB4370)/30</f>
        <v/>
      </c>
    </row>
    <row r="4371">
      <c r="A4371" t="n">
        <v>1611446</v>
      </c>
      <c r="B4371" t="inlineStr">
        <is>
          <t>MaxWhite 150g</t>
        </is>
      </c>
      <c r="C4371" t="inlineStr">
        <is>
          <t>IN67</t>
        </is>
      </c>
      <c r="D4371" t="n">
        <v>0</v>
      </c>
      <c r="E4371" t="n">
        <v>0</v>
      </c>
      <c r="F4371" t="n">
        <v>0</v>
      </c>
      <c r="G4371" t="n">
        <v>114</v>
      </c>
      <c r="H4371" t="n">
        <v>66</v>
      </c>
      <c r="I4371" t="n">
        <v>0</v>
      </c>
      <c r="J4371" t="n">
        <v>731</v>
      </c>
      <c r="K4371" t="n">
        <v>719</v>
      </c>
      <c r="L4371" t="n">
        <v>544</v>
      </c>
      <c r="M4371" t="n">
        <v>-253</v>
      </c>
      <c r="N4371" t="n">
        <v>253</v>
      </c>
      <c r="P4371" s="27" t="n">
        <v>1.465073529411765</v>
      </c>
      <c r="R4371" t="inlineStr">
        <is>
          <t>Indore</t>
        </is>
      </c>
      <c r="S4371" t="inlineStr">
        <is>
          <t>West</t>
        </is>
      </c>
      <c r="T4371" s="9">
        <f>VLOOKUP(A4371,Sku_list!$A$1:$D$2323,3,0)</f>
        <v/>
      </c>
      <c r="U4371" s="9">
        <f>VLOOKUP(A4371,Sku_list!$A$1:$D$2323,4,0)*(F4371/1000000*12)</f>
        <v/>
      </c>
      <c r="V4371" s="9">
        <f>VLOOKUP(A4371,Sku_list!$A$1:$D$2323,4,0)*(H4371/1000000*12)</f>
        <v/>
      </c>
      <c r="W4371" s="9">
        <f>VLOOKUP(A4371,Sku_list!$A$1:$D$2323,4,0)*(J4371/1000000*12)</f>
        <v/>
      </c>
      <c r="X4371" s="9">
        <f>VLOOKUP(A4371,Sku_list!$A$1:$D$2323,4,0)*(L4371/1000000*12)</f>
        <v/>
      </c>
      <c r="Y4371" s="9">
        <f>VLOOKUP(A4371,Sku_list!$A$1:$E$2323,5,0)*((J4371+F4371)/1000000000)</f>
        <v/>
      </c>
      <c r="AC4371" s="27">
        <f>(DAY(TODAY())+AB4371)/30</f>
        <v/>
      </c>
    </row>
    <row r="4372">
      <c r="A4372" t="n">
        <v>1611446</v>
      </c>
      <c r="B4372" t="inlineStr">
        <is>
          <t>MaxWhite 150g</t>
        </is>
      </c>
      <c r="C4372" t="inlineStr">
        <is>
          <t>IN68</t>
        </is>
      </c>
      <c r="D4372" t="n">
        <v>0</v>
      </c>
      <c r="E4372" t="n">
        <v>0</v>
      </c>
      <c r="F4372" t="n">
        <v>0</v>
      </c>
      <c r="G4372" t="n">
        <v>294</v>
      </c>
      <c r="H4372" t="n">
        <v>198</v>
      </c>
      <c r="I4372" t="n">
        <v>0</v>
      </c>
      <c r="J4372" t="n">
        <v>162</v>
      </c>
      <c r="K4372" t="n">
        <v>90</v>
      </c>
      <c r="L4372" t="n">
        <v>567</v>
      </c>
      <c r="M4372" t="n">
        <v>207</v>
      </c>
      <c r="N4372" t="n">
        <v>-207</v>
      </c>
      <c r="P4372" s="27" t="n">
        <v>0.6349206349206349</v>
      </c>
      <c r="R4372" t="inlineStr">
        <is>
          <t>Baroda</t>
        </is>
      </c>
      <c r="S4372" t="inlineStr">
        <is>
          <t>West</t>
        </is>
      </c>
      <c r="T4372" s="9">
        <f>VLOOKUP(A4372,Sku_list!$A$1:$D$2323,3,0)</f>
        <v/>
      </c>
      <c r="U4372" s="9">
        <f>VLOOKUP(A4372,Sku_list!$A$1:$D$2323,4,0)*(F4372/1000000*12)</f>
        <v/>
      </c>
      <c r="V4372" s="9">
        <f>VLOOKUP(A4372,Sku_list!$A$1:$D$2323,4,0)*(H4372/1000000*12)</f>
        <v/>
      </c>
      <c r="W4372" s="9">
        <f>VLOOKUP(A4372,Sku_list!$A$1:$D$2323,4,0)*(J4372/1000000*12)</f>
        <v/>
      </c>
      <c r="X4372" s="9">
        <f>VLOOKUP(A4372,Sku_list!$A$1:$D$2323,4,0)*(L4372/1000000*12)</f>
        <v/>
      </c>
      <c r="Y4372" s="9">
        <f>VLOOKUP(A4372,Sku_list!$A$1:$E$2323,5,0)*((J4372+F4372)/1000000000)</f>
        <v/>
      </c>
      <c r="AC4372" s="27">
        <f>(DAY(TODAY())+AB4372)/30</f>
        <v/>
      </c>
    </row>
    <row r="4373">
      <c r="A4373" t="n">
        <v>1611446</v>
      </c>
      <c r="B4373" t="inlineStr">
        <is>
          <t>MaxWhite 150g</t>
        </is>
      </c>
      <c r="C4373" t="inlineStr">
        <is>
          <t>IN69</t>
        </is>
      </c>
      <c r="D4373" t="n">
        <v>0</v>
      </c>
      <c r="E4373" t="n">
        <v>372</v>
      </c>
      <c r="F4373" t="n">
        <v>0</v>
      </c>
      <c r="G4373" t="n">
        <v>132</v>
      </c>
      <c r="H4373" t="n">
        <v>126</v>
      </c>
      <c r="I4373" t="n">
        <v>0</v>
      </c>
      <c r="J4373" t="n">
        <v>594</v>
      </c>
      <c r="K4373" t="n">
        <v>576</v>
      </c>
      <c r="L4373" t="n">
        <v>856</v>
      </c>
      <c r="M4373" t="n">
        <v>136</v>
      </c>
      <c r="N4373" t="n">
        <v>-136</v>
      </c>
      <c r="P4373" s="27" t="n">
        <v>0.8411214953271028</v>
      </c>
      <c r="R4373" t="inlineStr">
        <is>
          <t>Hyderabad</t>
        </is>
      </c>
      <c r="S4373" t="inlineStr">
        <is>
          <t>South</t>
        </is>
      </c>
      <c r="T4373" s="9">
        <f>VLOOKUP(A4373,Sku_list!$A$1:$D$2323,3,0)</f>
        <v/>
      </c>
      <c r="U4373" s="9">
        <f>VLOOKUP(A4373,Sku_list!$A$1:$D$2323,4,0)*(F4373/1000000*12)</f>
        <v/>
      </c>
      <c r="V4373" s="9">
        <f>VLOOKUP(A4373,Sku_list!$A$1:$D$2323,4,0)*(H4373/1000000*12)</f>
        <v/>
      </c>
      <c r="W4373" s="9">
        <f>VLOOKUP(A4373,Sku_list!$A$1:$D$2323,4,0)*(J4373/1000000*12)</f>
        <v/>
      </c>
      <c r="X4373" s="9">
        <f>VLOOKUP(A4373,Sku_list!$A$1:$D$2323,4,0)*(L4373/1000000*12)</f>
        <v/>
      </c>
      <c r="Y4373" s="9">
        <f>VLOOKUP(A4373,Sku_list!$A$1:$E$2323,5,0)*((J4373+F4373)/1000000000)</f>
        <v/>
      </c>
      <c r="AC4373" s="27">
        <f>(DAY(TODAY())+AB4373)/30</f>
        <v/>
      </c>
    </row>
    <row r="4374">
      <c r="A4374" t="n">
        <v>1611446</v>
      </c>
      <c r="B4374" t="inlineStr">
        <is>
          <t>MaxWhite 150g</t>
        </is>
      </c>
      <c r="C4374" t="inlineStr">
        <is>
          <t>IN70</t>
        </is>
      </c>
      <c r="D4374" t="n">
        <v>0</v>
      </c>
      <c r="E4374" t="n">
        <v>0</v>
      </c>
      <c r="F4374" t="n">
        <v>0</v>
      </c>
      <c r="G4374" t="n">
        <v>636</v>
      </c>
      <c r="H4374" t="n">
        <v>564</v>
      </c>
      <c r="I4374" t="n">
        <v>0</v>
      </c>
      <c r="J4374" t="n">
        <v>1362</v>
      </c>
      <c r="K4374" t="n">
        <v>1290</v>
      </c>
      <c r="L4374" t="n">
        <v>1004</v>
      </c>
      <c r="M4374" t="n">
        <v>-922</v>
      </c>
      <c r="N4374" t="n">
        <v>922</v>
      </c>
      <c r="P4374" s="27" t="n">
        <v>1.918326693227092</v>
      </c>
      <c r="R4374" t="inlineStr">
        <is>
          <t>Allepy</t>
        </is>
      </c>
      <c r="S4374" t="inlineStr">
        <is>
          <t>South</t>
        </is>
      </c>
      <c r="T4374" s="9">
        <f>VLOOKUP(A4374,Sku_list!$A$1:$D$2323,3,0)</f>
        <v/>
      </c>
      <c r="U4374" s="9">
        <f>VLOOKUP(A4374,Sku_list!$A$1:$D$2323,4,0)*(F4374/1000000*12)</f>
        <v/>
      </c>
      <c r="V4374" s="9">
        <f>VLOOKUP(A4374,Sku_list!$A$1:$D$2323,4,0)*(H4374/1000000*12)</f>
        <v/>
      </c>
      <c r="W4374" s="9">
        <f>VLOOKUP(A4374,Sku_list!$A$1:$D$2323,4,0)*(J4374/1000000*12)</f>
        <v/>
      </c>
      <c r="X4374" s="9">
        <f>VLOOKUP(A4374,Sku_list!$A$1:$D$2323,4,0)*(L4374/1000000*12)</f>
        <v/>
      </c>
      <c r="Y4374" s="9">
        <f>VLOOKUP(A4374,Sku_list!$A$1:$E$2323,5,0)*((J4374+F4374)/1000000000)</f>
        <v/>
      </c>
      <c r="AC4374" s="27">
        <f>(DAY(TODAY())+AB4374)/30</f>
        <v/>
      </c>
    </row>
    <row r="4375">
      <c r="A4375" t="n">
        <v>1611446</v>
      </c>
      <c r="B4375" t="inlineStr">
        <is>
          <t>MaxWhite 150g</t>
        </is>
      </c>
      <c r="C4375" t="inlineStr">
        <is>
          <t>IN71</t>
        </is>
      </c>
      <c r="D4375" t="n">
        <v>0</v>
      </c>
      <c r="E4375" t="n">
        <v>1296</v>
      </c>
      <c r="F4375" t="n">
        <v>504</v>
      </c>
      <c r="G4375" t="n">
        <v>954</v>
      </c>
      <c r="H4375" t="n">
        <v>948</v>
      </c>
      <c r="I4375" t="n">
        <v>0</v>
      </c>
      <c r="J4375" t="n">
        <v>804</v>
      </c>
      <c r="K4375" t="n">
        <v>1272</v>
      </c>
      <c r="L4375" t="n">
        <v>1541</v>
      </c>
      <c r="M4375" t="n">
        <v>-715</v>
      </c>
      <c r="N4375" t="n">
        <v>715</v>
      </c>
      <c r="P4375" s="27" t="n">
        <v>1.463984425697599</v>
      </c>
      <c r="R4375" t="inlineStr">
        <is>
          <t>Bangalore</t>
        </is>
      </c>
      <c r="S4375" t="inlineStr">
        <is>
          <t>South</t>
        </is>
      </c>
      <c r="T4375" s="9">
        <f>VLOOKUP(A4375,Sku_list!$A$1:$D$2323,3,0)</f>
        <v/>
      </c>
      <c r="U4375" s="9">
        <f>VLOOKUP(A4375,Sku_list!$A$1:$D$2323,4,0)*(F4375/1000000*12)</f>
        <v/>
      </c>
      <c r="V4375" s="9">
        <f>VLOOKUP(A4375,Sku_list!$A$1:$D$2323,4,0)*(H4375/1000000*12)</f>
        <v/>
      </c>
      <c r="W4375" s="9">
        <f>VLOOKUP(A4375,Sku_list!$A$1:$D$2323,4,0)*(J4375/1000000*12)</f>
        <v/>
      </c>
      <c r="X4375" s="9">
        <f>VLOOKUP(A4375,Sku_list!$A$1:$D$2323,4,0)*(L4375/1000000*12)</f>
        <v/>
      </c>
      <c r="Y4375" s="9">
        <f>VLOOKUP(A4375,Sku_list!$A$1:$E$2323,5,0)*((J4375+F4375)/1000000000)</f>
        <v/>
      </c>
      <c r="AC4375" s="27">
        <f>(DAY(TODAY())+AB4375)/30</f>
        <v/>
      </c>
    </row>
    <row r="4376">
      <c r="A4376" t="n">
        <v>1611446</v>
      </c>
      <c r="B4376" t="inlineStr">
        <is>
          <t>MaxWhite 150g</t>
        </is>
      </c>
      <c r="C4376" t="inlineStr">
        <is>
          <t>IN72</t>
        </is>
      </c>
      <c r="D4376" t="n">
        <v>0</v>
      </c>
      <c r="E4376" t="n">
        <v>588</v>
      </c>
      <c r="F4376" t="n">
        <v>12</v>
      </c>
      <c r="G4376" t="n">
        <v>271</v>
      </c>
      <c r="H4376" t="n">
        <v>223</v>
      </c>
      <c r="I4376" t="n">
        <v>0</v>
      </c>
      <c r="J4376" t="n">
        <v>551</v>
      </c>
      <c r="K4376" t="n">
        <v>563</v>
      </c>
      <c r="L4376" t="n">
        <v>878</v>
      </c>
      <c r="M4376" t="n">
        <v>92</v>
      </c>
      <c r="N4376" t="n">
        <v>-92</v>
      </c>
      <c r="P4376" s="27" t="n">
        <v>0.8952164009111617</v>
      </c>
      <c r="R4376" t="inlineStr">
        <is>
          <t>Gauhati</t>
        </is>
      </c>
      <c r="S4376" t="inlineStr">
        <is>
          <t>East</t>
        </is>
      </c>
      <c r="T4376" s="9">
        <f>VLOOKUP(A4376,Sku_list!$A$1:$D$2323,3,0)</f>
        <v/>
      </c>
      <c r="U4376" s="9">
        <f>VLOOKUP(A4376,Sku_list!$A$1:$D$2323,4,0)*(F4376/1000000*12)</f>
        <v/>
      </c>
      <c r="V4376" s="9">
        <f>VLOOKUP(A4376,Sku_list!$A$1:$D$2323,4,0)*(H4376/1000000*12)</f>
        <v/>
      </c>
      <c r="W4376" s="9">
        <f>VLOOKUP(A4376,Sku_list!$A$1:$D$2323,4,0)*(J4376/1000000*12)</f>
        <v/>
      </c>
      <c r="X4376" s="9">
        <f>VLOOKUP(A4376,Sku_list!$A$1:$D$2323,4,0)*(L4376/1000000*12)</f>
        <v/>
      </c>
      <c r="Y4376" s="9">
        <f>VLOOKUP(A4376,Sku_list!$A$1:$E$2323,5,0)*((J4376+F4376)/1000000000)</f>
        <v/>
      </c>
      <c r="AC4376" s="27">
        <f>(DAY(TODAY())+AB4376)/30</f>
        <v/>
      </c>
    </row>
    <row r="4377">
      <c r="A4377" t="n">
        <v>1611446</v>
      </c>
      <c r="B4377" t="inlineStr">
        <is>
          <t>MaxWhite 150g</t>
        </is>
      </c>
      <c r="C4377" t="inlineStr">
        <is>
          <t>IN73</t>
        </is>
      </c>
      <c r="D4377" t="n">
        <v>0</v>
      </c>
      <c r="E4377" t="n">
        <v>0</v>
      </c>
      <c r="F4377" t="n">
        <v>0</v>
      </c>
      <c r="G4377" t="n">
        <v>6</v>
      </c>
      <c r="H4377" t="n">
        <v>0</v>
      </c>
      <c r="I4377" t="n">
        <v>0</v>
      </c>
      <c r="J4377" t="n">
        <v>84</v>
      </c>
      <c r="K4377" t="n">
        <v>84</v>
      </c>
      <c r="L4377" t="n">
        <v>40</v>
      </c>
      <c r="M4377" t="n">
        <v>-44</v>
      </c>
      <c r="N4377" t="n">
        <v>44</v>
      </c>
      <c r="P4377" s="27" t="n">
        <v>2.1</v>
      </c>
      <c r="R4377" t="inlineStr">
        <is>
          <t>Patna</t>
        </is>
      </c>
      <c r="S4377" t="inlineStr">
        <is>
          <t>East</t>
        </is>
      </c>
      <c r="T4377" s="9">
        <f>VLOOKUP(A4377,Sku_list!$A$1:$D$2323,3,0)</f>
        <v/>
      </c>
      <c r="U4377" s="9">
        <f>VLOOKUP(A4377,Sku_list!$A$1:$D$2323,4,0)*(F4377/1000000*12)</f>
        <v/>
      </c>
      <c r="V4377" s="9">
        <f>VLOOKUP(A4377,Sku_list!$A$1:$D$2323,4,0)*(H4377/1000000*12)</f>
        <v/>
      </c>
      <c r="W4377" s="9">
        <f>VLOOKUP(A4377,Sku_list!$A$1:$D$2323,4,0)*(J4377/1000000*12)</f>
        <v/>
      </c>
      <c r="X4377" s="9">
        <f>VLOOKUP(A4377,Sku_list!$A$1:$D$2323,4,0)*(L4377/1000000*12)</f>
        <v/>
      </c>
      <c r="Y4377" s="9">
        <f>VLOOKUP(A4377,Sku_list!$A$1:$E$2323,5,0)*((J4377+F4377)/1000000000)</f>
        <v/>
      </c>
      <c r="AC4377" s="27">
        <f>(DAY(TODAY())+AB4377)/30</f>
        <v/>
      </c>
    </row>
    <row r="4378">
      <c r="A4378" t="n">
        <v>1611446</v>
      </c>
      <c r="B4378" t="inlineStr">
        <is>
          <t>MaxWhite 150g</t>
        </is>
      </c>
      <c r="C4378" t="inlineStr">
        <is>
          <t>IN74</t>
        </is>
      </c>
      <c r="D4378" t="n">
        <v>0</v>
      </c>
      <c r="E4378" t="n">
        <v>0</v>
      </c>
      <c r="F4378" t="n">
        <v>0</v>
      </c>
      <c r="G4378" t="n">
        <v>750</v>
      </c>
      <c r="H4378" t="n">
        <v>300</v>
      </c>
      <c r="I4378" t="n">
        <v>0</v>
      </c>
      <c r="J4378" t="n">
        <v>300</v>
      </c>
      <c r="K4378" t="n">
        <v>300</v>
      </c>
      <c r="L4378" t="n">
        <v>0</v>
      </c>
      <c r="M4378" t="n">
        <v>-600</v>
      </c>
      <c r="N4378" t="n">
        <v>600</v>
      </c>
      <c r="P4378" s="27" t="inlineStr"/>
      <c r="R4378" t="inlineStr">
        <is>
          <t>Nepal-exp</t>
        </is>
      </c>
      <c r="S4378" t="inlineStr">
        <is>
          <t>Exp-DC</t>
        </is>
      </c>
      <c r="T4378" s="9">
        <f>VLOOKUP(A4378,Sku_list!$A$1:$D$2323,3,0)</f>
        <v/>
      </c>
      <c r="U4378" s="9">
        <f>VLOOKUP(A4378,Sku_list!$A$1:$D$2323,4,0)*(F4378/1000000*12)</f>
        <v/>
      </c>
      <c r="V4378" s="9">
        <f>VLOOKUP(A4378,Sku_list!$A$1:$D$2323,4,0)*(H4378/1000000*12)</f>
        <v/>
      </c>
      <c r="W4378" s="9">
        <f>VLOOKUP(A4378,Sku_list!$A$1:$D$2323,4,0)*(J4378/1000000*12)</f>
        <v/>
      </c>
      <c r="X4378" s="9">
        <f>VLOOKUP(A4378,Sku_list!$A$1:$D$2323,4,0)*(L4378/1000000*12)</f>
        <v/>
      </c>
      <c r="Y4378" s="9">
        <f>VLOOKUP(A4378,Sku_list!$A$1:$E$2323,5,0)*((J4378+F4378)/1000000000)</f>
        <v/>
      </c>
      <c r="AC4378" s="27">
        <f>(DAY(TODAY())+AB4378)/30</f>
        <v/>
      </c>
    </row>
    <row r="4379">
      <c r="A4379" t="n">
        <v>1611446</v>
      </c>
      <c r="B4379" t="inlineStr">
        <is>
          <t>MaxWhite 150g</t>
        </is>
      </c>
      <c r="C4379" t="inlineStr">
        <is>
          <t>IN75</t>
        </is>
      </c>
      <c r="D4379" t="n">
        <v>0</v>
      </c>
      <c r="E4379" t="n">
        <v>300</v>
      </c>
      <c r="F4379" t="n">
        <v>0</v>
      </c>
      <c r="G4379" t="n">
        <v>516</v>
      </c>
      <c r="H4379" t="n">
        <v>492</v>
      </c>
      <c r="I4379" t="n">
        <v>0</v>
      </c>
      <c r="J4379" t="n">
        <v>312</v>
      </c>
      <c r="K4379" t="n">
        <v>306</v>
      </c>
      <c r="L4379" t="n">
        <v>418</v>
      </c>
      <c r="M4379" t="n">
        <v>-386</v>
      </c>
      <c r="N4379" t="n">
        <v>386</v>
      </c>
      <c r="P4379" s="27" t="n">
        <v>1.923444976076555</v>
      </c>
      <c r="R4379" t="inlineStr">
        <is>
          <t>Jaipur</t>
        </is>
      </c>
      <c r="S4379" t="inlineStr">
        <is>
          <t>North</t>
        </is>
      </c>
      <c r="T4379" s="9">
        <f>VLOOKUP(A4379,Sku_list!$A$1:$D$2323,3,0)</f>
        <v/>
      </c>
      <c r="U4379" s="9">
        <f>VLOOKUP(A4379,Sku_list!$A$1:$D$2323,4,0)*(F4379/1000000*12)</f>
        <v/>
      </c>
      <c r="V4379" s="9">
        <f>VLOOKUP(A4379,Sku_list!$A$1:$D$2323,4,0)*(H4379/1000000*12)</f>
        <v/>
      </c>
      <c r="W4379" s="9">
        <f>VLOOKUP(A4379,Sku_list!$A$1:$D$2323,4,0)*(J4379/1000000*12)</f>
        <v/>
      </c>
      <c r="X4379" s="9">
        <f>VLOOKUP(A4379,Sku_list!$A$1:$D$2323,4,0)*(L4379/1000000*12)</f>
        <v/>
      </c>
      <c r="Y4379" s="9">
        <f>VLOOKUP(A4379,Sku_list!$A$1:$E$2323,5,0)*((J4379+F4379)/1000000000)</f>
        <v/>
      </c>
      <c r="AC4379" s="27">
        <f>(DAY(TODAY())+AB4379)/30</f>
        <v/>
      </c>
    </row>
    <row r="4380">
      <c r="A4380" t="n">
        <v>1611446</v>
      </c>
      <c r="B4380" t="inlineStr">
        <is>
          <t>MaxWhite 150g</t>
        </is>
      </c>
      <c r="C4380" t="inlineStr">
        <is>
          <t>IN76</t>
        </is>
      </c>
      <c r="D4380" t="n">
        <v>0</v>
      </c>
      <c r="E4380" t="n">
        <v>930</v>
      </c>
      <c r="F4380" t="n">
        <v>0</v>
      </c>
      <c r="G4380" t="n">
        <v>186</v>
      </c>
      <c r="H4380" t="n">
        <v>126</v>
      </c>
      <c r="I4380" t="n">
        <v>0</v>
      </c>
      <c r="J4380" t="n">
        <v>1176</v>
      </c>
      <c r="K4380" t="n">
        <v>1158</v>
      </c>
      <c r="L4380" t="n">
        <v>1056</v>
      </c>
      <c r="M4380" t="n">
        <v>-246</v>
      </c>
      <c r="N4380" t="n">
        <v>246</v>
      </c>
      <c r="P4380" s="27" t="n">
        <v>1.232954545454545</v>
      </c>
      <c r="R4380" t="inlineStr">
        <is>
          <t>Ghaziabad</t>
        </is>
      </c>
      <c r="S4380" t="inlineStr">
        <is>
          <t>North</t>
        </is>
      </c>
      <c r="T4380" s="9">
        <f>VLOOKUP(A4380,Sku_list!$A$1:$D$2323,3,0)</f>
        <v/>
      </c>
      <c r="U4380" s="9">
        <f>VLOOKUP(A4380,Sku_list!$A$1:$D$2323,4,0)*(F4380/1000000*12)</f>
        <v/>
      </c>
      <c r="V4380" s="9">
        <f>VLOOKUP(A4380,Sku_list!$A$1:$D$2323,4,0)*(H4380/1000000*12)</f>
        <v/>
      </c>
      <c r="W4380" s="9">
        <f>VLOOKUP(A4380,Sku_list!$A$1:$D$2323,4,0)*(J4380/1000000*12)</f>
        <v/>
      </c>
      <c r="X4380" s="9">
        <f>VLOOKUP(A4380,Sku_list!$A$1:$D$2323,4,0)*(L4380/1000000*12)</f>
        <v/>
      </c>
      <c r="Y4380" s="9">
        <f>VLOOKUP(A4380,Sku_list!$A$1:$E$2323,5,0)*((J4380+F4380)/1000000000)</f>
        <v/>
      </c>
      <c r="AC4380" s="27">
        <f>(DAY(TODAY())+AB4380)/30</f>
        <v/>
      </c>
    </row>
    <row r="4381">
      <c r="A4381" t="n">
        <v>1611446</v>
      </c>
      <c r="B4381" t="inlineStr">
        <is>
          <t>MaxWhite 150g</t>
        </is>
      </c>
      <c r="C4381" t="inlineStr">
        <is>
          <t>IN77</t>
        </is>
      </c>
      <c r="D4381" t="n">
        <v>0</v>
      </c>
      <c r="E4381" t="n">
        <v>0</v>
      </c>
      <c r="F4381" t="n">
        <v>0</v>
      </c>
      <c r="G4381" t="n">
        <v>0</v>
      </c>
      <c r="H4381" t="n">
        <v>0</v>
      </c>
      <c r="I4381" t="n">
        <v>0</v>
      </c>
      <c r="J4381" t="n">
        <v>0</v>
      </c>
      <c r="K4381" t="n">
        <v>0</v>
      </c>
      <c r="L4381" t="n">
        <v>0</v>
      </c>
      <c r="M4381" t="n">
        <v>0</v>
      </c>
      <c r="N4381" t="n">
        <v>0</v>
      </c>
      <c r="P4381" s="27" t="inlineStr"/>
      <c r="R4381" t="inlineStr">
        <is>
          <t>POC Bhiwandi</t>
        </is>
      </c>
      <c r="S4381" t="inlineStr">
        <is>
          <t>West</t>
        </is>
      </c>
      <c r="T4381" s="9">
        <f>VLOOKUP(A4381,Sku_list!$A$1:$D$2323,3,0)</f>
        <v/>
      </c>
      <c r="U4381" s="9">
        <f>VLOOKUP(A4381,Sku_list!$A$1:$D$2323,4,0)*(F4381/1000000*12)</f>
        <v/>
      </c>
      <c r="V4381" s="9">
        <f>VLOOKUP(A4381,Sku_list!$A$1:$D$2323,4,0)*(H4381/1000000*12)</f>
        <v/>
      </c>
      <c r="W4381" s="9">
        <f>VLOOKUP(A4381,Sku_list!$A$1:$D$2323,4,0)*(J4381/1000000*12)</f>
        <v/>
      </c>
      <c r="X4381" s="9">
        <f>VLOOKUP(A4381,Sku_list!$A$1:$D$2323,4,0)*(L4381/1000000*12)</f>
        <v/>
      </c>
      <c r="Y4381" s="9">
        <f>VLOOKUP(A4381,Sku_list!$A$1:$E$2323,5,0)*((J4381+F4381)/1000000000)</f>
        <v/>
      </c>
      <c r="AC4381" s="27">
        <f>(DAY(TODAY())+AB4381)/30</f>
        <v/>
      </c>
    </row>
    <row r="4382">
      <c r="A4382" t="n">
        <v>1611446</v>
      </c>
      <c r="B4382" t="inlineStr">
        <is>
          <t>MaxWhite 150g</t>
        </is>
      </c>
      <c r="C4382" t="inlineStr">
        <is>
          <t>IN78</t>
        </is>
      </c>
      <c r="D4382" t="n">
        <v>0</v>
      </c>
      <c r="E4382" t="n">
        <v>600</v>
      </c>
      <c r="F4382" t="n">
        <v>0</v>
      </c>
      <c r="G4382" t="n">
        <v>450</v>
      </c>
      <c r="H4382" t="n">
        <v>498</v>
      </c>
      <c r="I4382" t="n">
        <v>0</v>
      </c>
      <c r="J4382" t="n">
        <v>354</v>
      </c>
      <c r="K4382" t="n">
        <v>342</v>
      </c>
      <c r="L4382" t="n">
        <v>1065</v>
      </c>
      <c r="M4382" t="n">
        <v>213</v>
      </c>
      <c r="N4382" t="n">
        <v>-213</v>
      </c>
      <c r="P4382" s="27" t="n">
        <v>0.8</v>
      </c>
      <c r="R4382" t="inlineStr">
        <is>
          <t>Kundli</t>
        </is>
      </c>
      <c r="S4382" t="inlineStr">
        <is>
          <t>North</t>
        </is>
      </c>
      <c r="T4382" s="9">
        <f>VLOOKUP(A4382,Sku_list!$A$1:$D$2323,3,0)</f>
        <v/>
      </c>
      <c r="U4382" s="9">
        <f>VLOOKUP(A4382,Sku_list!$A$1:$D$2323,4,0)*(F4382/1000000*12)</f>
        <v/>
      </c>
      <c r="V4382" s="9">
        <f>VLOOKUP(A4382,Sku_list!$A$1:$D$2323,4,0)*(H4382/1000000*12)</f>
        <v/>
      </c>
      <c r="W4382" s="9">
        <f>VLOOKUP(A4382,Sku_list!$A$1:$D$2323,4,0)*(J4382/1000000*12)</f>
        <v/>
      </c>
      <c r="X4382" s="9">
        <f>VLOOKUP(A4382,Sku_list!$A$1:$D$2323,4,0)*(L4382/1000000*12)</f>
        <v/>
      </c>
      <c r="Y4382" s="9">
        <f>VLOOKUP(A4382,Sku_list!$A$1:$E$2323,5,0)*((J4382+F4382)/1000000000)</f>
        <v/>
      </c>
      <c r="AC4382" s="27">
        <f>(DAY(TODAY())+AB4382)/30</f>
        <v/>
      </c>
    </row>
    <row r="4383">
      <c r="A4383" t="n">
        <v>1611446</v>
      </c>
      <c r="B4383" t="inlineStr">
        <is>
          <t>MaxWhite 150g</t>
        </is>
      </c>
      <c r="C4383" t="inlineStr">
        <is>
          <t>IN79</t>
        </is>
      </c>
      <c r="D4383" t="n">
        <v>0</v>
      </c>
      <c r="E4383" t="n">
        <v>30</v>
      </c>
      <c r="F4383" t="n">
        <v>0</v>
      </c>
      <c r="G4383" t="n">
        <v>30</v>
      </c>
      <c r="H4383" t="n">
        <v>6</v>
      </c>
      <c r="I4383" t="n">
        <v>0</v>
      </c>
      <c r="J4383" t="n">
        <v>132</v>
      </c>
      <c r="K4383" t="n">
        <v>126</v>
      </c>
      <c r="L4383" t="n">
        <v>124</v>
      </c>
      <c r="M4383" t="n">
        <v>-14</v>
      </c>
      <c r="N4383" t="n">
        <v>14</v>
      </c>
      <c r="P4383" s="27" t="n">
        <v>1.112903225806452</v>
      </c>
      <c r="R4383" t="inlineStr">
        <is>
          <t>Goa</t>
        </is>
      </c>
      <c r="S4383" t="inlineStr">
        <is>
          <t>West</t>
        </is>
      </c>
      <c r="T4383" s="9">
        <f>VLOOKUP(A4383,Sku_list!$A$1:$D$2323,3,0)</f>
        <v/>
      </c>
      <c r="U4383" s="9">
        <f>VLOOKUP(A4383,Sku_list!$A$1:$D$2323,4,0)*(F4383/1000000*12)</f>
        <v/>
      </c>
      <c r="V4383" s="9">
        <f>VLOOKUP(A4383,Sku_list!$A$1:$D$2323,4,0)*(H4383/1000000*12)</f>
        <v/>
      </c>
      <c r="W4383" s="9">
        <f>VLOOKUP(A4383,Sku_list!$A$1:$D$2323,4,0)*(J4383/1000000*12)</f>
        <v/>
      </c>
      <c r="X4383" s="9">
        <f>VLOOKUP(A4383,Sku_list!$A$1:$D$2323,4,0)*(L4383/1000000*12)</f>
        <v/>
      </c>
      <c r="Y4383" s="9">
        <f>VLOOKUP(A4383,Sku_list!$A$1:$E$2323,5,0)*((J4383+F4383)/1000000000)</f>
        <v/>
      </c>
      <c r="AC4383" s="27">
        <f>(DAY(TODAY())+AB4383)/30</f>
        <v/>
      </c>
    </row>
    <row r="4384">
      <c r="A4384" t="n">
        <v>1611446</v>
      </c>
      <c r="B4384" t="inlineStr">
        <is>
          <t>MaxWhite 150g</t>
        </is>
      </c>
      <c r="C4384" t="inlineStr">
        <is>
          <t>IN80</t>
        </is>
      </c>
      <c r="D4384" t="n">
        <v>0</v>
      </c>
      <c r="E4384" t="n">
        <v>60</v>
      </c>
      <c r="F4384" t="n">
        <v>0</v>
      </c>
      <c r="G4384" t="n">
        <v>640</v>
      </c>
      <c r="H4384" t="n">
        <v>210</v>
      </c>
      <c r="I4384" t="n">
        <v>0</v>
      </c>
      <c r="J4384" t="n">
        <v>1200</v>
      </c>
      <c r="K4384" t="n">
        <v>1194</v>
      </c>
      <c r="L4384" t="n">
        <v>1289</v>
      </c>
      <c r="M4384" t="n">
        <v>-121</v>
      </c>
      <c r="N4384" t="n">
        <v>121</v>
      </c>
      <c r="P4384" s="27" t="n">
        <v>1.093871217998448</v>
      </c>
      <c r="R4384" t="inlineStr">
        <is>
          <t>Morinda</t>
        </is>
      </c>
      <c r="S4384" t="inlineStr">
        <is>
          <t>North</t>
        </is>
      </c>
      <c r="T4384" s="9">
        <f>VLOOKUP(A4384,Sku_list!$A$1:$D$2323,3,0)</f>
        <v/>
      </c>
      <c r="U4384" s="9">
        <f>VLOOKUP(A4384,Sku_list!$A$1:$D$2323,4,0)*(F4384/1000000*12)</f>
        <v/>
      </c>
      <c r="V4384" s="9">
        <f>VLOOKUP(A4384,Sku_list!$A$1:$D$2323,4,0)*(H4384/1000000*12)</f>
        <v/>
      </c>
      <c r="W4384" s="9">
        <f>VLOOKUP(A4384,Sku_list!$A$1:$D$2323,4,0)*(J4384/1000000*12)</f>
        <v/>
      </c>
      <c r="X4384" s="9">
        <f>VLOOKUP(A4384,Sku_list!$A$1:$D$2323,4,0)*(L4384/1000000*12)</f>
        <v/>
      </c>
      <c r="Y4384" s="9">
        <f>VLOOKUP(A4384,Sku_list!$A$1:$E$2323,5,0)*((J4384+F4384)/1000000000)</f>
        <v/>
      </c>
      <c r="AC4384" s="27">
        <f>(DAY(TODAY())+AB4384)/30</f>
        <v/>
      </c>
    </row>
    <row r="4385">
      <c r="A4385" t="n">
        <v>1611446</v>
      </c>
      <c r="B4385" t="inlineStr">
        <is>
          <t>MaxWhite 150g</t>
        </is>
      </c>
      <c r="C4385" t="inlineStr">
        <is>
          <t>IN81</t>
        </is>
      </c>
      <c r="D4385" t="n">
        <v>0</v>
      </c>
      <c r="E4385" t="n">
        <v>0</v>
      </c>
      <c r="F4385" t="n">
        <v>0</v>
      </c>
      <c r="G4385" t="n">
        <v>432</v>
      </c>
      <c r="H4385" t="n">
        <v>378</v>
      </c>
      <c r="I4385" t="n">
        <v>0</v>
      </c>
      <c r="J4385" t="n">
        <v>684</v>
      </c>
      <c r="K4385" t="n">
        <v>666</v>
      </c>
      <c r="L4385" t="n">
        <v>1030</v>
      </c>
      <c r="M4385" t="n">
        <v>-32</v>
      </c>
      <c r="N4385" t="n">
        <v>32</v>
      </c>
      <c r="P4385" s="27" t="n">
        <v>1.031067961165049</v>
      </c>
      <c r="R4385" t="inlineStr">
        <is>
          <t>Bhiwandi</t>
        </is>
      </c>
      <c r="S4385" t="inlineStr">
        <is>
          <t>West</t>
        </is>
      </c>
      <c r="T4385" s="9">
        <f>VLOOKUP(A4385,Sku_list!$A$1:$D$2323,3,0)</f>
        <v/>
      </c>
      <c r="U4385" s="9">
        <f>VLOOKUP(A4385,Sku_list!$A$1:$D$2323,4,0)*(F4385/1000000*12)</f>
        <v/>
      </c>
      <c r="V4385" s="9">
        <f>VLOOKUP(A4385,Sku_list!$A$1:$D$2323,4,0)*(H4385/1000000*12)</f>
        <v/>
      </c>
      <c r="W4385" s="9">
        <f>VLOOKUP(A4385,Sku_list!$A$1:$D$2323,4,0)*(J4385/1000000*12)</f>
        <v/>
      </c>
      <c r="X4385" s="9">
        <f>VLOOKUP(A4385,Sku_list!$A$1:$D$2323,4,0)*(L4385/1000000*12)</f>
        <v/>
      </c>
      <c r="Y4385" s="9">
        <f>VLOOKUP(A4385,Sku_list!$A$1:$E$2323,5,0)*((J4385+F4385)/1000000000)</f>
        <v/>
      </c>
      <c r="AC4385" s="27">
        <f>(DAY(TODAY())+AB4385)/30</f>
        <v/>
      </c>
    </row>
    <row r="4386">
      <c r="A4386" t="n">
        <v>1611446</v>
      </c>
      <c r="B4386" t="inlineStr">
        <is>
          <t>MaxWhite 150g</t>
        </is>
      </c>
      <c r="C4386" t="inlineStr">
        <is>
          <t>IN82</t>
        </is>
      </c>
      <c r="D4386" t="n">
        <v>0</v>
      </c>
      <c r="E4386" t="n">
        <v>0</v>
      </c>
      <c r="F4386" t="n">
        <v>0</v>
      </c>
      <c r="G4386" t="n">
        <v>954</v>
      </c>
      <c r="H4386" t="n">
        <v>942</v>
      </c>
      <c r="I4386" t="n">
        <v>0</v>
      </c>
      <c r="J4386" t="n">
        <v>5766</v>
      </c>
      <c r="K4386" t="n">
        <v>5766</v>
      </c>
      <c r="L4386" t="n">
        <v>745</v>
      </c>
      <c r="M4386" t="n">
        <v>-5963</v>
      </c>
      <c r="N4386" t="n">
        <v>5963</v>
      </c>
      <c r="P4386" s="27" t="n">
        <v>9.004026845637584</v>
      </c>
      <c r="R4386" t="inlineStr">
        <is>
          <t>DC</t>
        </is>
      </c>
      <c r="S4386" t="inlineStr">
        <is>
          <t>West DC</t>
        </is>
      </c>
      <c r="T4386" s="9">
        <f>VLOOKUP(A4386,Sku_list!$A$1:$D$2323,3,0)</f>
        <v/>
      </c>
      <c r="U4386" s="9">
        <f>VLOOKUP(A4386,Sku_list!$A$1:$D$2323,4,0)*(F4386/1000000*12)</f>
        <v/>
      </c>
      <c r="V4386" s="9">
        <f>VLOOKUP(A4386,Sku_list!$A$1:$D$2323,4,0)*(H4386/1000000*12)</f>
        <v/>
      </c>
      <c r="W4386" s="9">
        <f>VLOOKUP(A4386,Sku_list!$A$1:$D$2323,4,0)*(J4386/1000000*12)</f>
        <v/>
      </c>
      <c r="X4386" s="9">
        <f>VLOOKUP(A4386,Sku_list!$A$1:$D$2323,4,0)*(L4386/1000000*12)</f>
        <v/>
      </c>
      <c r="Y4386" s="9">
        <f>VLOOKUP(A4386,Sku_list!$A$1:$E$2323,5,0)*((J4386+F4386)/1000000000)</f>
        <v/>
      </c>
      <c r="AC4386" s="27">
        <f>(DAY(TODAY())+AB4386)/30</f>
        <v/>
      </c>
    </row>
    <row r="4387">
      <c r="A4387" t="n">
        <v>1611446</v>
      </c>
      <c r="B4387" t="inlineStr">
        <is>
          <t>MaxWhite 150g</t>
        </is>
      </c>
      <c r="C4387" t="inlineStr">
        <is>
          <t>IN83</t>
        </is>
      </c>
      <c r="D4387" t="n">
        <v>0</v>
      </c>
      <c r="E4387" t="n">
        <v>0</v>
      </c>
      <c r="F4387" t="n">
        <v>0</v>
      </c>
      <c r="G4387" t="n">
        <v>66</v>
      </c>
      <c r="H4387" t="n">
        <v>54</v>
      </c>
      <c r="I4387" t="n">
        <v>0</v>
      </c>
      <c r="J4387" t="n">
        <v>131</v>
      </c>
      <c r="K4387" t="n">
        <v>119</v>
      </c>
      <c r="L4387" t="n">
        <v>247</v>
      </c>
      <c r="M4387" t="n">
        <v>62</v>
      </c>
      <c r="N4387" t="n">
        <v>-62</v>
      </c>
      <c r="P4387" s="27" t="n">
        <v>0.7489878542510121</v>
      </c>
      <c r="R4387" t="inlineStr">
        <is>
          <t>Aurangabad</t>
        </is>
      </c>
      <c r="S4387" t="inlineStr">
        <is>
          <t>West</t>
        </is>
      </c>
      <c r="T4387" s="9">
        <f>VLOOKUP(A4387,Sku_list!$A$1:$D$2323,3,0)</f>
        <v/>
      </c>
      <c r="U4387" s="9">
        <f>VLOOKUP(A4387,Sku_list!$A$1:$D$2323,4,0)*(F4387/1000000*12)</f>
        <v/>
      </c>
      <c r="V4387" s="9">
        <f>VLOOKUP(A4387,Sku_list!$A$1:$D$2323,4,0)*(H4387/1000000*12)</f>
        <v/>
      </c>
      <c r="W4387" s="9">
        <f>VLOOKUP(A4387,Sku_list!$A$1:$D$2323,4,0)*(J4387/1000000*12)</f>
        <v/>
      </c>
      <c r="X4387" s="9">
        <f>VLOOKUP(A4387,Sku_list!$A$1:$D$2323,4,0)*(L4387/1000000*12)</f>
        <v/>
      </c>
      <c r="Y4387" s="9">
        <f>VLOOKUP(A4387,Sku_list!$A$1:$E$2323,5,0)*((J4387+F4387)/1000000000)</f>
        <v/>
      </c>
      <c r="AC4387" s="27">
        <f>(DAY(TODAY())+AB4387)/30</f>
        <v/>
      </c>
    </row>
    <row r="4388">
      <c r="A4388" t="n">
        <v>1611446</v>
      </c>
      <c r="B4388" t="inlineStr">
        <is>
          <t>MaxWhite 150g</t>
        </is>
      </c>
      <c r="C4388" t="inlineStr">
        <is>
          <t>IN84</t>
        </is>
      </c>
      <c r="D4388" t="n">
        <v>0</v>
      </c>
      <c r="E4388" t="n">
        <v>150</v>
      </c>
      <c r="F4388" t="n">
        <v>0</v>
      </c>
      <c r="G4388" t="n">
        <v>30</v>
      </c>
      <c r="H4388" t="n">
        <v>0</v>
      </c>
      <c r="I4388" t="n">
        <v>0</v>
      </c>
      <c r="J4388" t="n">
        <v>150</v>
      </c>
      <c r="K4388" t="n">
        <v>132</v>
      </c>
      <c r="L4388" t="n">
        <v>46</v>
      </c>
      <c r="M4388" t="n">
        <v>-104</v>
      </c>
      <c r="N4388" t="n">
        <v>104</v>
      </c>
      <c r="P4388" s="27" t="n">
        <v>3.260869565217391</v>
      </c>
      <c r="R4388" t="inlineStr">
        <is>
          <t>Raipur</t>
        </is>
      </c>
      <c r="S4388" t="inlineStr">
        <is>
          <t>West</t>
        </is>
      </c>
      <c r="T4388" s="9">
        <f>VLOOKUP(A4388,Sku_list!$A$1:$D$2323,3,0)</f>
        <v/>
      </c>
      <c r="U4388" s="9">
        <f>VLOOKUP(A4388,Sku_list!$A$1:$D$2323,4,0)*(F4388/1000000*12)</f>
        <v/>
      </c>
      <c r="V4388" s="9">
        <f>VLOOKUP(A4388,Sku_list!$A$1:$D$2323,4,0)*(H4388/1000000*12)</f>
        <v/>
      </c>
      <c r="W4388" s="9">
        <f>VLOOKUP(A4388,Sku_list!$A$1:$D$2323,4,0)*(J4388/1000000*12)</f>
        <v/>
      </c>
      <c r="X4388" s="9">
        <f>VLOOKUP(A4388,Sku_list!$A$1:$D$2323,4,0)*(L4388/1000000*12)</f>
        <v/>
      </c>
      <c r="Y4388" s="9">
        <f>VLOOKUP(A4388,Sku_list!$A$1:$E$2323,5,0)*((J4388+F4388)/1000000000)</f>
        <v/>
      </c>
      <c r="AC4388" s="27">
        <f>(DAY(TODAY())+AB4388)/30</f>
        <v/>
      </c>
    </row>
    <row r="4389">
      <c r="A4389" t="n">
        <v>1611446</v>
      </c>
      <c r="B4389" t="inlineStr">
        <is>
          <t>MaxWhite 150g</t>
        </is>
      </c>
      <c r="C4389" t="inlineStr">
        <is>
          <t>IN85</t>
        </is>
      </c>
      <c r="D4389" t="n">
        <v>0</v>
      </c>
      <c r="E4389" t="n">
        <v>0</v>
      </c>
      <c r="F4389" t="n">
        <v>0</v>
      </c>
      <c r="G4389" t="n">
        <v>0</v>
      </c>
      <c r="H4389" t="n">
        <v>0</v>
      </c>
      <c r="I4389" t="n">
        <v>0</v>
      </c>
      <c r="J4389" t="n">
        <v>6</v>
      </c>
      <c r="K4389" t="n">
        <v>6</v>
      </c>
      <c r="L4389" t="n">
        <v>0</v>
      </c>
      <c r="M4389" t="n">
        <v>-6</v>
      </c>
      <c r="N4389" t="n">
        <v>6</v>
      </c>
      <c r="P4389" s="27" t="inlineStr"/>
      <c r="R4389" t="inlineStr">
        <is>
          <t>Tripura</t>
        </is>
      </c>
      <c r="S4389" t="inlineStr">
        <is>
          <t>East</t>
        </is>
      </c>
      <c r="T4389" s="9">
        <f>VLOOKUP(A4389,Sku_list!$A$1:$D$2323,3,0)</f>
        <v/>
      </c>
      <c r="U4389" s="9">
        <f>VLOOKUP(A4389,Sku_list!$A$1:$D$2323,4,0)*(F4389/1000000*12)</f>
        <v/>
      </c>
      <c r="V4389" s="9">
        <f>VLOOKUP(A4389,Sku_list!$A$1:$D$2323,4,0)*(H4389/1000000*12)</f>
        <v/>
      </c>
      <c r="W4389" s="9">
        <f>VLOOKUP(A4389,Sku_list!$A$1:$D$2323,4,0)*(J4389/1000000*12)</f>
        <v/>
      </c>
      <c r="X4389" s="9">
        <f>VLOOKUP(A4389,Sku_list!$A$1:$D$2323,4,0)*(L4389/1000000*12)</f>
        <v/>
      </c>
      <c r="Y4389" s="9">
        <f>VLOOKUP(A4389,Sku_list!$A$1:$E$2323,5,0)*((J4389+F4389)/1000000000)</f>
        <v/>
      </c>
      <c r="AC4389" s="27">
        <f>(DAY(TODAY())+AB4389)/30</f>
        <v/>
      </c>
    </row>
    <row r="4390">
      <c r="A4390" t="n">
        <v>1611446</v>
      </c>
      <c r="B4390" t="inlineStr">
        <is>
          <t>MaxWhite 150g</t>
        </is>
      </c>
      <c r="C4390" t="inlineStr">
        <is>
          <t>IN86</t>
        </is>
      </c>
      <c r="D4390" t="n">
        <v>0</v>
      </c>
      <c r="E4390" t="n">
        <v>0</v>
      </c>
      <c r="F4390" t="n">
        <v>0</v>
      </c>
      <c r="G4390" t="n">
        <v>270</v>
      </c>
      <c r="H4390" t="n">
        <v>258</v>
      </c>
      <c r="I4390" t="n">
        <v>0</v>
      </c>
      <c r="J4390" t="n">
        <v>384</v>
      </c>
      <c r="K4390" t="n">
        <v>384</v>
      </c>
      <c r="L4390" t="n">
        <v>296</v>
      </c>
      <c r="M4390" t="n">
        <v>-346</v>
      </c>
      <c r="N4390" t="n">
        <v>346</v>
      </c>
      <c r="P4390" s="27" t="n">
        <v>2.168918918918919</v>
      </c>
      <c r="R4390" t="inlineStr">
        <is>
          <t>Jamshedpur</t>
        </is>
      </c>
      <c r="S4390" t="inlineStr">
        <is>
          <t>East</t>
        </is>
      </c>
      <c r="T4390" s="9">
        <f>VLOOKUP(A4390,Sku_list!$A$1:$D$2323,3,0)</f>
        <v/>
      </c>
      <c r="U4390" s="9">
        <f>VLOOKUP(A4390,Sku_list!$A$1:$D$2323,4,0)*(F4390/1000000*12)</f>
        <v/>
      </c>
      <c r="V4390" s="9">
        <f>VLOOKUP(A4390,Sku_list!$A$1:$D$2323,4,0)*(H4390/1000000*12)</f>
        <v/>
      </c>
      <c r="W4390" s="9">
        <f>VLOOKUP(A4390,Sku_list!$A$1:$D$2323,4,0)*(J4390/1000000*12)</f>
        <v/>
      </c>
      <c r="X4390" s="9">
        <f>VLOOKUP(A4390,Sku_list!$A$1:$D$2323,4,0)*(L4390/1000000*12)</f>
        <v/>
      </c>
      <c r="Y4390" s="9">
        <f>VLOOKUP(A4390,Sku_list!$A$1:$E$2323,5,0)*((J4390+F4390)/1000000000)</f>
        <v/>
      </c>
      <c r="AC4390" s="27">
        <f>(DAY(TODAY())+AB4390)/30</f>
        <v/>
      </c>
    </row>
    <row r="4391">
      <c r="A4391" t="n">
        <v>1611446</v>
      </c>
      <c r="B4391" t="inlineStr">
        <is>
          <t>MaxWhite 150g</t>
        </is>
      </c>
      <c r="C4391" t="inlineStr">
        <is>
          <t>IN87</t>
        </is>
      </c>
      <c r="D4391" t="n">
        <v>0</v>
      </c>
      <c r="E4391" t="n">
        <v>252</v>
      </c>
      <c r="F4391" t="n">
        <v>0</v>
      </c>
      <c r="G4391" t="n">
        <v>594</v>
      </c>
      <c r="H4391" t="n">
        <v>582</v>
      </c>
      <c r="I4391" t="n">
        <v>0</v>
      </c>
      <c r="J4391" t="n">
        <v>564</v>
      </c>
      <c r="K4391" t="n">
        <v>558</v>
      </c>
      <c r="L4391" t="n">
        <v>690</v>
      </c>
      <c r="M4391" t="n">
        <v>-456</v>
      </c>
      <c r="N4391" t="n">
        <v>456</v>
      </c>
      <c r="P4391" s="27" t="n">
        <v>1.660869565217391</v>
      </c>
      <c r="R4391" t="inlineStr">
        <is>
          <t>Vijaywada</t>
        </is>
      </c>
      <c r="S4391" t="inlineStr">
        <is>
          <t>South</t>
        </is>
      </c>
      <c r="T4391" s="9">
        <f>VLOOKUP(A4391,Sku_list!$A$1:$D$2323,3,0)</f>
        <v/>
      </c>
      <c r="U4391" s="9">
        <f>VLOOKUP(A4391,Sku_list!$A$1:$D$2323,4,0)*(F4391/1000000*12)</f>
        <v/>
      </c>
      <c r="V4391" s="9">
        <f>VLOOKUP(A4391,Sku_list!$A$1:$D$2323,4,0)*(H4391/1000000*12)</f>
        <v/>
      </c>
      <c r="W4391" s="9">
        <f>VLOOKUP(A4391,Sku_list!$A$1:$D$2323,4,0)*(J4391/1000000*12)</f>
        <v/>
      </c>
      <c r="X4391" s="9">
        <f>VLOOKUP(A4391,Sku_list!$A$1:$D$2323,4,0)*(L4391/1000000*12)</f>
        <v/>
      </c>
      <c r="Y4391" s="9">
        <f>VLOOKUP(A4391,Sku_list!$A$1:$E$2323,5,0)*((J4391+F4391)/1000000000)</f>
        <v/>
      </c>
      <c r="AC4391" s="27">
        <f>(DAY(TODAY())+AB4391)/30</f>
        <v/>
      </c>
    </row>
    <row r="4392">
      <c r="A4392" t="n">
        <v>1611446</v>
      </c>
      <c r="B4392" t="inlineStr">
        <is>
          <t>MaxWhite 150g</t>
        </is>
      </c>
      <c r="C4392" t="inlineStr">
        <is>
          <t>IN88</t>
        </is>
      </c>
      <c r="D4392" t="n">
        <v>0</v>
      </c>
      <c r="E4392" t="n">
        <v>30</v>
      </c>
      <c r="F4392" t="n">
        <v>0</v>
      </c>
      <c r="G4392" t="n">
        <v>6</v>
      </c>
      <c r="H4392" t="n">
        <v>6</v>
      </c>
      <c r="I4392" t="n">
        <v>0</v>
      </c>
      <c r="J4392" t="n">
        <v>48</v>
      </c>
      <c r="K4392" t="n">
        <v>42</v>
      </c>
      <c r="L4392" t="n">
        <v>0</v>
      </c>
      <c r="M4392" t="n">
        <v>-54</v>
      </c>
      <c r="N4392" t="n">
        <v>54</v>
      </c>
      <c r="P4392" s="27" t="inlineStr"/>
      <c r="R4392" t="inlineStr">
        <is>
          <t>Uttaranchal</t>
        </is>
      </c>
      <c r="S4392" t="inlineStr">
        <is>
          <t>North</t>
        </is>
      </c>
      <c r="T4392" s="9">
        <f>VLOOKUP(A4392,Sku_list!$A$1:$D$2323,3,0)</f>
        <v/>
      </c>
      <c r="U4392" s="9">
        <f>VLOOKUP(A4392,Sku_list!$A$1:$D$2323,4,0)*(F4392/1000000*12)</f>
        <v/>
      </c>
      <c r="V4392" s="9">
        <f>VLOOKUP(A4392,Sku_list!$A$1:$D$2323,4,0)*(H4392/1000000*12)</f>
        <v/>
      </c>
      <c r="W4392" s="9">
        <f>VLOOKUP(A4392,Sku_list!$A$1:$D$2323,4,0)*(J4392/1000000*12)</f>
        <v/>
      </c>
      <c r="X4392" s="9">
        <f>VLOOKUP(A4392,Sku_list!$A$1:$D$2323,4,0)*(L4392/1000000*12)</f>
        <v/>
      </c>
      <c r="Y4392" s="9">
        <f>VLOOKUP(A4392,Sku_list!$A$1:$E$2323,5,0)*((J4392+F4392)/1000000000)</f>
        <v/>
      </c>
      <c r="AC4392" s="27">
        <f>(DAY(TODAY())+AB4392)/30</f>
        <v/>
      </c>
    </row>
    <row r="4393">
      <c r="A4393" t="n">
        <v>1611446</v>
      </c>
      <c r="B4393" t="inlineStr">
        <is>
          <t>MaxWhite 150g</t>
        </is>
      </c>
      <c r="C4393" t="inlineStr">
        <is>
          <t>IN89</t>
        </is>
      </c>
      <c r="D4393" t="n">
        <v>0</v>
      </c>
      <c r="E4393" t="n">
        <v>4</v>
      </c>
      <c r="F4393" t="n">
        <v>0</v>
      </c>
      <c r="G4393" t="n">
        <v>36</v>
      </c>
      <c r="H4393" t="n">
        <v>24</v>
      </c>
      <c r="I4393" t="n">
        <v>0</v>
      </c>
      <c r="J4393" t="n">
        <v>166</v>
      </c>
      <c r="K4393" t="n">
        <v>154</v>
      </c>
      <c r="L4393" t="n">
        <v>130</v>
      </c>
      <c r="M4393" t="n">
        <v>-60</v>
      </c>
      <c r="N4393" t="n">
        <v>60</v>
      </c>
      <c r="P4393" s="27" t="n">
        <v>1.461538461538461</v>
      </c>
      <c r="R4393" t="inlineStr">
        <is>
          <t>Hubli</t>
        </is>
      </c>
      <c r="S4393" t="inlineStr">
        <is>
          <t>South</t>
        </is>
      </c>
      <c r="T4393" s="9">
        <f>VLOOKUP(A4393,Sku_list!$A$1:$D$2323,3,0)</f>
        <v/>
      </c>
      <c r="U4393" s="9">
        <f>VLOOKUP(A4393,Sku_list!$A$1:$D$2323,4,0)*(F4393/1000000*12)</f>
        <v/>
      </c>
      <c r="V4393" s="9">
        <f>VLOOKUP(A4393,Sku_list!$A$1:$D$2323,4,0)*(H4393/1000000*12)</f>
        <v/>
      </c>
      <c r="W4393" s="9">
        <f>VLOOKUP(A4393,Sku_list!$A$1:$D$2323,4,0)*(J4393/1000000*12)</f>
        <v/>
      </c>
      <c r="X4393" s="9">
        <f>VLOOKUP(A4393,Sku_list!$A$1:$D$2323,4,0)*(L4393/1000000*12)</f>
        <v/>
      </c>
      <c r="Y4393" s="9">
        <f>VLOOKUP(A4393,Sku_list!$A$1:$E$2323,5,0)*((J4393+F4393)/1000000000)</f>
        <v/>
      </c>
      <c r="AC4393" s="27">
        <f>(DAY(TODAY())+AB4393)/30</f>
        <v/>
      </c>
    </row>
    <row r="4394">
      <c r="A4394" t="n">
        <v>1611446</v>
      </c>
      <c r="B4394" t="inlineStr">
        <is>
          <t>MaxWhite 150g</t>
        </is>
      </c>
      <c r="C4394" t="inlineStr">
        <is>
          <t>IN90</t>
        </is>
      </c>
      <c r="D4394" t="n">
        <v>0</v>
      </c>
      <c r="E4394" t="n">
        <v>0</v>
      </c>
      <c r="F4394" t="n">
        <v>0</v>
      </c>
      <c r="G4394" t="n">
        <v>0</v>
      </c>
      <c r="H4394" t="n">
        <v>0</v>
      </c>
      <c r="I4394" t="n">
        <v>0</v>
      </c>
      <c r="J4394" t="n">
        <v>150</v>
      </c>
      <c r="K4394" t="n">
        <v>150</v>
      </c>
      <c r="L4394" t="n">
        <v>720</v>
      </c>
      <c r="M4394" t="n">
        <v>570</v>
      </c>
      <c r="N4394" t="n">
        <v>-570</v>
      </c>
      <c r="P4394" s="27" t="n">
        <v>0.2083333333333333</v>
      </c>
      <c r="R4394" t="inlineStr">
        <is>
          <t>Export</t>
        </is>
      </c>
      <c r="S4394" t="inlineStr">
        <is>
          <t>Exp-DC</t>
        </is>
      </c>
      <c r="T4394" s="9">
        <f>VLOOKUP(A4394,Sku_list!$A$1:$D$2323,3,0)</f>
        <v/>
      </c>
      <c r="U4394" s="9">
        <f>VLOOKUP(A4394,Sku_list!$A$1:$D$2323,4,0)*(F4394/1000000*12)</f>
        <v/>
      </c>
      <c r="V4394" s="9">
        <f>VLOOKUP(A4394,Sku_list!$A$1:$D$2323,4,0)*(H4394/1000000*12)</f>
        <v/>
      </c>
      <c r="W4394" s="9">
        <f>VLOOKUP(A4394,Sku_list!$A$1:$D$2323,4,0)*(J4394/1000000*12)</f>
        <v/>
      </c>
      <c r="X4394" s="9">
        <f>VLOOKUP(A4394,Sku_list!$A$1:$D$2323,4,0)*(L4394/1000000*12)</f>
        <v/>
      </c>
      <c r="Y4394" s="9">
        <f>VLOOKUP(A4394,Sku_list!$A$1:$E$2323,5,0)*((J4394+F4394)/1000000000)</f>
        <v/>
      </c>
      <c r="AC4394" s="27">
        <f>(DAY(TODAY())+AB4394)/30</f>
        <v/>
      </c>
    </row>
    <row r="4395">
      <c r="A4395" t="n">
        <v>1611446</v>
      </c>
      <c r="B4395" t="inlineStr">
        <is>
          <t>MaxWhite 150g</t>
        </is>
      </c>
      <c r="C4395" t="inlineStr">
        <is>
          <t>IN91</t>
        </is>
      </c>
      <c r="D4395" t="n">
        <v>0</v>
      </c>
      <c r="E4395" t="n">
        <v>0</v>
      </c>
      <c r="F4395" t="n">
        <v>0</v>
      </c>
      <c r="G4395" t="n">
        <v>0</v>
      </c>
      <c r="H4395" t="n">
        <v>0</v>
      </c>
      <c r="I4395" t="n">
        <v>0</v>
      </c>
      <c r="J4395" t="n">
        <v>0</v>
      </c>
      <c r="K4395" t="n">
        <v>0</v>
      </c>
      <c r="L4395" t="n">
        <v>0</v>
      </c>
      <c r="M4395" t="n">
        <v>0</v>
      </c>
      <c r="N4395" t="n">
        <v>0</v>
      </c>
      <c r="P4395" s="27" t="inlineStr"/>
      <c r="R4395" t="inlineStr">
        <is>
          <t>Siliguri</t>
        </is>
      </c>
      <c r="S4395" t="inlineStr">
        <is>
          <t>East</t>
        </is>
      </c>
      <c r="T4395" s="9">
        <f>VLOOKUP(A4395,Sku_list!$A$1:$D$2323,3,0)</f>
        <v/>
      </c>
      <c r="U4395" s="9">
        <f>VLOOKUP(A4395,Sku_list!$A$1:$D$2323,4,0)*(F4395/1000000*12)</f>
        <v/>
      </c>
      <c r="V4395" s="9">
        <f>VLOOKUP(A4395,Sku_list!$A$1:$D$2323,4,0)*(H4395/1000000*12)</f>
        <v/>
      </c>
      <c r="W4395" s="9">
        <f>VLOOKUP(A4395,Sku_list!$A$1:$D$2323,4,0)*(J4395/1000000*12)</f>
        <v/>
      </c>
      <c r="X4395" s="9">
        <f>VLOOKUP(A4395,Sku_list!$A$1:$D$2323,4,0)*(L4395/1000000*12)</f>
        <v/>
      </c>
      <c r="Y4395" s="9">
        <f>VLOOKUP(A4395,Sku_list!$A$1:$E$2323,5,0)*((J4395+F4395)/1000000000)</f>
        <v/>
      </c>
      <c r="AC4395" s="27">
        <f>(DAY(TODAY())+AB4395)/30</f>
        <v/>
      </c>
    </row>
    <row r="4396">
      <c r="A4396" t="n">
        <v>1611446</v>
      </c>
      <c r="B4396" t="inlineStr">
        <is>
          <t>MaxWhite 150g</t>
        </is>
      </c>
      <c r="C4396" t="inlineStr">
        <is>
          <t>IN92</t>
        </is>
      </c>
      <c r="D4396" t="n">
        <v>0</v>
      </c>
      <c r="E4396" t="n">
        <v>30</v>
      </c>
      <c r="F4396" t="n">
        <v>0</v>
      </c>
      <c r="G4396" t="n">
        <v>24</v>
      </c>
      <c r="H4396" t="n">
        <v>12</v>
      </c>
      <c r="I4396" t="n">
        <v>0</v>
      </c>
      <c r="J4396" t="n">
        <v>48</v>
      </c>
      <c r="K4396" t="n">
        <v>48</v>
      </c>
      <c r="L4396" t="n">
        <v>0</v>
      </c>
      <c r="M4396" t="n">
        <v>-60</v>
      </c>
      <c r="N4396" t="n">
        <v>60</v>
      </c>
      <c r="P4396" s="27" t="inlineStr"/>
      <c r="R4396" t="inlineStr">
        <is>
          <t>J &amp; K</t>
        </is>
      </c>
      <c r="S4396" t="inlineStr">
        <is>
          <t>North</t>
        </is>
      </c>
      <c r="T4396" s="9">
        <f>VLOOKUP(A4396,Sku_list!$A$1:$D$2323,3,0)</f>
        <v/>
      </c>
      <c r="U4396" s="9">
        <f>VLOOKUP(A4396,Sku_list!$A$1:$D$2323,4,0)*(F4396/1000000*12)</f>
        <v/>
      </c>
      <c r="V4396" s="9">
        <f>VLOOKUP(A4396,Sku_list!$A$1:$D$2323,4,0)*(H4396/1000000*12)</f>
        <v/>
      </c>
      <c r="W4396" s="9">
        <f>VLOOKUP(A4396,Sku_list!$A$1:$D$2323,4,0)*(J4396/1000000*12)</f>
        <v/>
      </c>
      <c r="X4396" s="9">
        <f>VLOOKUP(A4396,Sku_list!$A$1:$D$2323,4,0)*(L4396/1000000*12)</f>
        <v/>
      </c>
      <c r="Y4396" s="9">
        <f>VLOOKUP(A4396,Sku_list!$A$1:$E$2323,5,0)*((J4396+F4396)/1000000000)</f>
        <v/>
      </c>
      <c r="AC4396" s="27">
        <f>(DAY(TODAY())+AB4396)/30</f>
        <v/>
      </c>
    </row>
    <row r="4397">
      <c r="A4397" t="n">
        <v>1611446</v>
      </c>
      <c r="B4397" t="inlineStr">
        <is>
          <t>MaxWhite 150g</t>
        </is>
      </c>
      <c r="C4397" t="inlineStr">
        <is>
          <t>IN93</t>
        </is>
      </c>
      <c r="D4397" t="n">
        <v>0</v>
      </c>
      <c r="E4397" t="n">
        <v>0</v>
      </c>
      <c r="F4397" t="n">
        <v>0</v>
      </c>
      <c r="G4397" t="n">
        <v>6</v>
      </c>
      <c r="H4397" t="n">
        <v>0</v>
      </c>
      <c r="I4397" t="n">
        <v>0</v>
      </c>
      <c r="J4397" t="n">
        <v>54</v>
      </c>
      <c r="K4397" t="n">
        <v>54</v>
      </c>
      <c r="L4397" t="n">
        <v>0</v>
      </c>
      <c r="M4397" t="n">
        <v>-54</v>
      </c>
      <c r="N4397" t="n">
        <v>54</v>
      </c>
      <c r="P4397" s="27" t="inlineStr"/>
      <c r="R4397" t="inlineStr">
        <is>
          <t>Himachal</t>
        </is>
      </c>
      <c r="S4397" t="inlineStr">
        <is>
          <t>North</t>
        </is>
      </c>
      <c r="T4397" s="9">
        <f>VLOOKUP(A4397,Sku_list!$A$1:$D$2323,3,0)</f>
        <v/>
      </c>
      <c r="U4397" s="9">
        <f>VLOOKUP(A4397,Sku_list!$A$1:$D$2323,4,0)*(F4397/1000000*12)</f>
        <v/>
      </c>
      <c r="V4397" s="9">
        <f>VLOOKUP(A4397,Sku_list!$A$1:$D$2323,4,0)*(H4397/1000000*12)</f>
        <v/>
      </c>
      <c r="W4397" s="9">
        <f>VLOOKUP(A4397,Sku_list!$A$1:$D$2323,4,0)*(J4397/1000000*12)</f>
        <v/>
      </c>
      <c r="X4397" s="9">
        <f>VLOOKUP(A4397,Sku_list!$A$1:$D$2323,4,0)*(L4397/1000000*12)</f>
        <v/>
      </c>
      <c r="Y4397" s="9">
        <f>VLOOKUP(A4397,Sku_list!$A$1:$E$2323,5,0)*((J4397+F4397)/1000000000)</f>
        <v/>
      </c>
      <c r="AC4397" s="27">
        <f>(DAY(TODAY())+AB4397)/30</f>
        <v/>
      </c>
    </row>
    <row r="4398">
      <c r="A4398" t="n">
        <v>1611446</v>
      </c>
      <c r="B4398" t="inlineStr">
        <is>
          <t>MaxWhite 150g</t>
        </is>
      </c>
      <c r="C4398" t="inlineStr">
        <is>
          <t>IN94</t>
        </is>
      </c>
      <c r="D4398" t="n">
        <v>0</v>
      </c>
      <c r="E4398" t="n">
        <v>30</v>
      </c>
      <c r="F4398" t="n">
        <v>0</v>
      </c>
      <c r="G4398" t="n">
        <v>24</v>
      </c>
      <c r="H4398" t="n">
        <v>18</v>
      </c>
      <c r="I4398" t="n">
        <v>0</v>
      </c>
      <c r="J4398" t="n">
        <v>24</v>
      </c>
      <c r="K4398" t="n">
        <v>24</v>
      </c>
      <c r="L4398" t="n">
        <v>0</v>
      </c>
      <c r="M4398" t="n">
        <v>-42</v>
      </c>
      <c r="N4398" t="n">
        <v>42</v>
      </c>
      <c r="P4398" s="27" t="inlineStr"/>
      <c r="R4398" t="inlineStr">
        <is>
          <t>Chandigarh</t>
        </is>
      </c>
      <c r="S4398" t="inlineStr">
        <is>
          <t>North</t>
        </is>
      </c>
      <c r="T4398" s="9">
        <f>VLOOKUP(A4398,Sku_list!$A$1:$D$2323,3,0)</f>
        <v/>
      </c>
      <c r="U4398" s="9">
        <f>VLOOKUP(A4398,Sku_list!$A$1:$D$2323,4,0)*(F4398/1000000*12)</f>
        <v/>
      </c>
      <c r="V4398" s="9">
        <f>VLOOKUP(A4398,Sku_list!$A$1:$D$2323,4,0)*(H4398/1000000*12)</f>
        <v/>
      </c>
      <c r="W4398" s="9">
        <f>VLOOKUP(A4398,Sku_list!$A$1:$D$2323,4,0)*(J4398/1000000*12)</f>
        <v/>
      </c>
      <c r="X4398" s="9">
        <f>VLOOKUP(A4398,Sku_list!$A$1:$D$2323,4,0)*(L4398/1000000*12)</f>
        <v/>
      </c>
      <c r="Y4398" s="9">
        <f>VLOOKUP(A4398,Sku_list!$A$1:$E$2323,5,0)*((J4398+F4398)/1000000000)</f>
        <v/>
      </c>
      <c r="AC4398" s="27">
        <f>(DAY(TODAY())+AB4398)/30</f>
        <v/>
      </c>
    </row>
    <row r="4399">
      <c r="A4399" t="n">
        <v>1611446</v>
      </c>
      <c r="B4399" t="inlineStr">
        <is>
          <t>MaxWhite 150g</t>
        </is>
      </c>
      <c r="C4399" t="inlineStr">
        <is>
          <t>IN95</t>
        </is>
      </c>
      <c r="D4399" t="n">
        <v>0</v>
      </c>
      <c r="E4399" t="n">
        <v>0</v>
      </c>
      <c r="F4399" t="n">
        <v>5400</v>
      </c>
      <c r="G4399" t="n">
        <v>0</v>
      </c>
      <c r="H4399" t="n">
        <v>0</v>
      </c>
      <c r="I4399" t="n">
        <v>0</v>
      </c>
      <c r="J4399" t="n">
        <v>5124</v>
      </c>
      <c r="K4399" t="n">
        <v>10524</v>
      </c>
      <c r="L4399" t="n">
        <v>0</v>
      </c>
      <c r="M4399" t="n">
        <v>-10524</v>
      </c>
      <c r="N4399" t="n">
        <v>10524</v>
      </c>
      <c r="P4399" s="27" t="inlineStr"/>
      <c r="R4399" t="inlineStr">
        <is>
          <t>Hasangarh</t>
        </is>
      </c>
      <c r="S4399" t="inlineStr">
        <is>
          <t>North DC</t>
        </is>
      </c>
      <c r="T4399" s="9">
        <f>VLOOKUP(A4399,Sku_list!$A$1:$D$2323,3,0)</f>
        <v/>
      </c>
      <c r="U4399" s="9">
        <f>VLOOKUP(A4399,Sku_list!$A$1:$D$2323,4,0)*(F4399/1000000*12)</f>
        <v/>
      </c>
      <c r="V4399" s="9">
        <f>VLOOKUP(A4399,Sku_list!$A$1:$D$2323,4,0)*(H4399/1000000*12)</f>
        <v/>
      </c>
      <c r="W4399" s="9">
        <f>VLOOKUP(A4399,Sku_list!$A$1:$D$2323,4,0)*(J4399/1000000*12)</f>
        <v/>
      </c>
      <c r="X4399" s="9">
        <f>VLOOKUP(A4399,Sku_list!$A$1:$D$2323,4,0)*(L4399/1000000*12)</f>
        <v/>
      </c>
      <c r="Y4399" s="9">
        <f>VLOOKUP(A4399,Sku_list!$A$1:$E$2323,5,0)*((J4399+F4399)/1000000000)</f>
        <v/>
      </c>
      <c r="AC4399" s="27">
        <f>(DAY(TODAY())+AB4399)/30</f>
        <v/>
      </c>
    </row>
    <row r="4400">
      <c r="A4400" t="n">
        <v>1611446</v>
      </c>
      <c r="B4400" t="inlineStr">
        <is>
          <t>MaxWhite 150g</t>
        </is>
      </c>
      <c r="C4400" t="inlineStr">
        <is>
          <t>IN96</t>
        </is>
      </c>
      <c r="D4400" t="n">
        <v>0</v>
      </c>
      <c r="E4400" t="n">
        <v>0</v>
      </c>
      <c r="F4400" t="n">
        <v>0</v>
      </c>
      <c r="G4400" t="n">
        <v>0</v>
      </c>
      <c r="H4400" t="n">
        <v>0</v>
      </c>
      <c r="I4400" t="n">
        <v>0</v>
      </c>
      <c r="J4400" t="n">
        <v>0</v>
      </c>
      <c r="K4400" t="n">
        <v>0</v>
      </c>
      <c r="L4400" t="n">
        <v>0</v>
      </c>
      <c r="M4400" t="n">
        <v>0</v>
      </c>
      <c r="N4400" t="n">
        <v>0</v>
      </c>
      <c r="P4400" s="27" t="inlineStr"/>
      <c r="R4400" t="inlineStr">
        <is>
          <t>Goa</t>
        </is>
      </c>
      <c r="S4400" t="inlineStr">
        <is>
          <t>Plant</t>
        </is>
      </c>
      <c r="T4400" s="9">
        <f>VLOOKUP(A4400,Sku_list!$A$1:$D$2323,3,0)</f>
        <v/>
      </c>
      <c r="U4400" s="9">
        <f>VLOOKUP(A4400,Sku_list!$A$1:$D$2323,4,0)*(F4400/1000000*12)</f>
        <v/>
      </c>
      <c r="V4400" s="9">
        <f>VLOOKUP(A4400,Sku_list!$A$1:$D$2323,4,0)*(H4400/1000000*12)</f>
        <v/>
      </c>
      <c r="W4400" s="9">
        <f>VLOOKUP(A4400,Sku_list!$A$1:$D$2323,4,0)*(J4400/1000000*12)</f>
        <v/>
      </c>
      <c r="X4400" s="9">
        <f>VLOOKUP(A4400,Sku_list!$A$1:$D$2323,4,0)*(L4400/1000000*12)</f>
        <v/>
      </c>
      <c r="Y4400" s="9">
        <f>VLOOKUP(A4400,Sku_list!$A$1:$E$2323,5,0)*((J4400+F4400)/1000000000)</f>
        <v/>
      </c>
      <c r="AC4400" s="27">
        <f>(DAY(TODAY())+AB4400)/30</f>
        <v/>
      </c>
    </row>
    <row r="4401">
      <c r="A4401" t="n">
        <v>1611446</v>
      </c>
      <c r="B4401" t="inlineStr">
        <is>
          <t>MaxWhite 150g</t>
        </is>
      </c>
      <c r="C4401" t="inlineStr">
        <is>
          <t>IN97</t>
        </is>
      </c>
      <c r="D4401" t="n">
        <v>0</v>
      </c>
      <c r="E4401" t="n">
        <v>2610</v>
      </c>
      <c r="F4401" t="n">
        <v>0</v>
      </c>
      <c r="G4401" t="n">
        <v>0</v>
      </c>
      <c r="H4401" t="n">
        <v>0</v>
      </c>
      <c r="I4401" t="n">
        <v>0</v>
      </c>
      <c r="J4401" t="n">
        <v>7061</v>
      </c>
      <c r="K4401" t="n">
        <v>7061</v>
      </c>
      <c r="L4401" t="n">
        <v>0</v>
      </c>
      <c r="M4401" t="n">
        <v>-7061</v>
      </c>
      <c r="N4401" t="n">
        <v>7061</v>
      </c>
      <c r="P4401" s="27" t="inlineStr"/>
      <c r="R4401" t="inlineStr">
        <is>
          <t>Hubli DC</t>
        </is>
      </c>
      <c r="S4401" t="inlineStr">
        <is>
          <t>South DC</t>
        </is>
      </c>
      <c r="T4401" s="9">
        <f>VLOOKUP(A4401,Sku_list!$A$1:$D$2323,3,0)</f>
        <v/>
      </c>
      <c r="U4401" s="9">
        <f>VLOOKUP(A4401,Sku_list!$A$1:$D$2323,4,0)*(F4401/1000000*12)</f>
        <v/>
      </c>
      <c r="V4401" s="9">
        <f>VLOOKUP(A4401,Sku_list!$A$1:$D$2323,4,0)*(H4401/1000000*12)</f>
        <v/>
      </c>
      <c r="W4401" s="9">
        <f>VLOOKUP(A4401,Sku_list!$A$1:$D$2323,4,0)*(J4401/1000000*12)</f>
        <v/>
      </c>
      <c r="X4401" s="9">
        <f>VLOOKUP(A4401,Sku_list!$A$1:$D$2323,4,0)*(L4401/1000000*12)</f>
        <v/>
      </c>
      <c r="Y4401" s="9">
        <f>VLOOKUP(A4401,Sku_list!$A$1:$E$2323,5,0)*((J4401+F4401)/1000000000)</f>
        <v/>
      </c>
      <c r="AC4401" s="27">
        <f>(DAY(TODAY())+AB4401)/30</f>
        <v/>
      </c>
    </row>
    <row r="4402">
      <c r="A4402" t="n">
        <v>1611449</v>
      </c>
      <c r="B4402" t="inlineStr">
        <is>
          <t>MFR 150+!50</t>
        </is>
      </c>
      <c r="C4402" t="inlineStr">
        <is>
          <t>IN16</t>
        </is>
      </c>
      <c r="D4402" t="n">
        <v>0</v>
      </c>
      <c r="E4402" t="n">
        <v>0</v>
      </c>
      <c r="F4402" t="n">
        <v>0</v>
      </c>
      <c r="G4402" t="n">
        <v>0</v>
      </c>
      <c r="H4402" t="n">
        <v>0</v>
      </c>
      <c r="I4402" t="n">
        <v>0</v>
      </c>
      <c r="J4402" t="n">
        <v>0</v>
      </c>
      <c r="K4402" t="n">
        <v>0</v>
      </c>
      <c r="L4402" t="n">
        <v>0</v>
      </c>
      <c r="M4402" t="n">
        <v>0</v>
      </c>
      <c r="N4402" t="n">
        <v>0</v>
      </c>
      <c r="P4402" s="27" t="inlineStr"/>
      <c r="R4402" t="inlineStr">
        <is>
          <t>Goa</t>
        </is>
      </c>
      <c r="S4402" t="inlineStr">
        <is>
          <t>Plant</t>
        </is>
      </c>
      <c r="T4402" s="9">
        <f>VLOOKUP(A4402,Sku_list!$A$1:$D$2323,3,0)</f>
        <v/>
      </c>
      <c r="U4402" s="9">
        <f>VLOOKUP(A4402,Sku_list!$A$1:$D$2323,4,0)*(F4402/1000000*12)</f>
        <v/>
      </c>
      <c r="V4402" s="9">
        <f>VLOOKUP(A4402,Sku_list!$A$1:$D$2323,4,0)*(H4402/1000000*12)</f>
        <v/>
      </c>
      <c r="W4402" s="9">
        <f>VLOOKUP(A4402,Sku_list!$A$1:$D$2323,4,0)*(J4402/1000000*12)</f>
        <v/>
      </c>
      <c r="X4402" s="9">
        <f>VLOOKUP(A4402,Sku_list!$A$1:$D$2323,4,0)*(L4402/1000000*12)</f>
        <v/>
      </c>
      <c r="Y4402" s="9">
        <f>VLOOKUP(A4402,Sku_list!$A$1:$E$2323,5,0)*((J4402+F4402)/1000000000)</f>
        <v/>
      </c>
      <c r="AC4402" s="27">
        <f>(DAY(TODAY())+AB4402)/30</f>
        <v/>
      </c>
    </row>
    <row r="4403">
      <c r="A4403" t="n">
        <v>1611449</v>
      </c>
      <c r="B4403" t="inlineStr">
        <is>
          <t>MFR 150+!50</t>
        </is>
      </c>
      <c r="C4403" t="inlineStr">
        <is>
          <t>IN60</t>
        </is>
      </c>
      <c r="D4403" t="n">
        <v>0</v>
      </c>
      <c r="E4403" t="n">
        <v>0</v>
      </c>
      <c r="F4403" t="n">
        <v>0</v>
      </c>
      <c r="G4403" t="n">
        <v>0</v>
      </c>
      <c r="H4403" t="n">
        <v>0</v>
      </c>
      <c r="I4403" t="n">
        <v>0</v>
      </c>
      <c r="J4403" t="n">
        <v>0</v>
      </c>
      <c r="K4403" t="n">
        <v>0</v>
      </c>
      <c r="L4403" t="n">
        <v>0</v>
      </c>
      <c r="M4403" t="n">
        <v>0</v>
      </c>
      <c r="N4403" t="n">
        <v>0</v>
      </c>
      <c r="P4403" s="27" t="inlineStr"/>
      <c r="R4403" t="inlineStr">
        <is>
          <t>Mumbai</t>
        </is>
      </c>
      <c r="S4403" t="inlineStr">
        <is>
          <t>West</t>
        </is>
      </c>
      <c r="T4403" s="9">
        <f>VLOOKUP(A4403,Sku_list!$A$1:$D$2323,3,0)</f>
        <v/>
      </c>
      <c r="U4403" s="9">
        <f>VLOOKUP(A4403,Sku_list!$A$1:$D$2323,4,0)*(F4403/1000000*12)</f>
        <v/>
      </c>
      <c r="V4403" s="9">
        <f>VLOOKUP(A4403,Sku_list!$A$1:$D$2323,4,0)*(H4403/1000000*12)</f>
        <v/>
      </c>
      <c r="W4403" s="9">
        <f>VLOOKUP(A4403,Sku_list!$A$1:$D$2323,4,0)*(J4403/1000000*12)</f>
        <v/>
      </c>
      <c r="X4403" s="9">
        <f>VLOOKUP(A4403,Sku_list!$A$1:$D$2323,4,0)*(L4403/1000000*12)</f>
        <v/>
      </c>
      <c r="Y4403" s="9">
        <f>VLOOKUP(A4403,Sku_list!$A$1:$E$2323,5,0)*((J4403+F4403)/1000000000)</f>
        <v/>
      </c>
      <c r="AC4403" s="27">
        <f>(DAY(TODAY())+AB4403)/30</f>
        <v/>
      </c>
    </row>
    <row r="4404">
      <c r="A4404" t="n">
        <v>1611449</v>
      </c>
      <c r="B4404" t="inlineStr">
        <is>
          <t>MFR 150+!50</t>
        </is>
      </c>
      <c r="C4404" t="inlineStr">
        <is>
          <t>IN61</t>
        </is>
      </c>
      <c r="D4404" t="n">
        <v>0</v>
      </c>
      <c r="E4404" t="n">
        <v>0</v>
      </c>
      <c r="F4404" t="n">
        <v>0</v>
      </c>
      <c r="G4404" t="n">
        <v>93</v>
      </c>
      <c r="H4404" t="n">
        <v>87</v>
      </c>
      <c r="I4404" t="n">
        <v>0</v>
      </c>
      <c r="J4404" t="n">
        <v>543</v>
      </c>
      <c r="K4404" t="n">
        <v>543</v>
      </c>
      <c r="L4404" t="n">
        <v>0</v>
      </c>
      <c r="M4404" t="n">
        <v>-630</v>
      </c>
      <c r="N4404" t="n">
        <v>630</v>
      </c>
      <c r="P4404" s="27" t="inlineStr"/>
      <c r="R4404" t="inlineStr">
        <is>
          <t>Delhi</t>
        </is>
      </c>
      <c r="S4404" t="inlineStr">
        <is>
          <t>North</t>
        </is>
      </c>
      <c r="T4404" s="9">
        <f>VLOOKUP(A4404,Sku_list!$A$1:$D$2323,3,0)</f>
        <v/>
      </c>
      <c r="U4404" s="9">
        <f>VLOOKUP(A4404,Sku_list!$A$1:$D$2323,4,0)*(F4404/1000000*12)</f>
        <v/>
      </c>
      <c r="V4404" s="9">
        <f>VLOOKUP(A4404,Sku_list!$A$1:$D$2323,4,0)*(H4404/1000000*12)</f>
        <v/>
      </c>
      <c r="W4404" s="9">
        <f>VLOOKUP(A4404,Sku_list!$A$1:$D$2323,4,0)*(J4404/1000000*12)</f>
        <v/>
      </c>
      <c r="X4404" s="9">
        <f>VLOOKUP(A4404,Sku_list!$A$1:$D$2323,4,0)*(L4404/1000000*12)</f>
        <v/>
      </c>
      <c r="Y4404" s="9">
        <f>VLOOKUP(A4404,Sku_list!$A$1:$E$2323,5,0)*((J4404+F4404)/1000000000)</f>
        <v/>
      </c>
      <c r="AC4404" s="27">
        <f>(DAY(TODAY())+AB4404)/30</f>
        <v/>
      </c>
    </row>
    <row r="4405">
      <c r="A4405" t="n">
        <v>1611449</v>
      </c>
      <c r="B4405" t="inlineStr">
        <is>
          <t>MFR 150+!50</t>
        </is>
      </c>
      <c r="C4405" t="inlineStr">
        <is>
          <t>IN62</t>
        </is>
      </c>
      <c r="D4405" t="n">
        <v>0</v>
      </c>
      <c r="E4405" t="n">
        <v>0</v>
      </c>
      <c r="F4405" t="n">
        <v>0</v>
      </c>
      <c r="G4405" t="n">
        <v>99</v>
      </c>
      <c r="H4405" t="n">
        <v>81</v>
      </c>
      <c r="I4405" t="n">
        <v>0</v>
      </c>
      <c r="J4405" t="n">
        <v>0</v>
      </c>
      <c r="K4405" t="n">
        <v>0</v>
      </c>
      <c r="L4405" t="n">
        <v>0</v>
      </c>
      <c r="M4405" t="n">
        <v>-81</v>
      </c>
      <c r="N4405" t="n">
        <v>81</v>
      </c>
      <c r="P4405" s="27" t="inlineStr"/>
      <c r="R4405" t="inlineStr">
        <is>
          <t>Calcutta</t>
        </is>
      </c>
      <c r="S4405" t="inlineStr">
        <is>
          <t>East</t>
        </is>
      </c>
      <c r="T4405" s="9">
        <f>VLOOKUP(A4405,Sku_list!$A$1:$D$2323,3,0)</f>
        <v/>
      </c>
      <c r="U4405" s="9">
        <f>VLOOKUP(A4405,Sku_list!$A$1:$D$2323,4,0)*(F4405/1000000*12)</f>
        <v/>
      </c>
      <c r="V4405" s="9">
        <f>VLOOKUP(A4405,Sku_list!$A$1:$D$2323,4,0)*(H4405/1000000*12)</f>
        <v/>
      </c>
      <c r="W4405" s="9">
        <f>VLOOKUP(A4405,Sku_list!$A$1:$D$2323,4,0)*(J4405/1000000*12)</f>
        <v/>
      </c>
      <c r="X4405" s="9">
        <f>VLOOKUP(A4405,Sku_list!$A$1:$D$2323,4,0)*(L4405/1000000*12)</f>
        <v/>
      </c>
      <c r="Y4405" s="9">
        <f>VLOOKUP(A4405,Sku_list!$A$1:$E$2323,5,0)*((J4405+F4405)/1000000000)</f>
        <v/>
      </c>
      <c r="AC4405" s="27">
        <f>(DAY(TODAY())+AB4405)/30</f>
        <v/>
      </c>
    </row>
    <row r="4406">
      <c r="A4406" t="n">
        <v>1611449</v>
      </c>
      <c r="B4406" t="inlineStr">
        <is>
          <t>MFR 150+!50</t>
        </is>
      </c>
      <c r="C4406" t="inlineStr">
        <is>
          <t>IN63</t>
        </is>
      </c>
      <c r="D4406" t="n">
        <v>0</v>
      </c>
      <c r="E4406" t="n">
        <v>0</v>
      </c>
      <c r="F4406" t="n">
        <v>0</v>
      </c>
      <c r="G4406" t="n">
        <v>72</v>
      </c>
      <c r="H4406" t="n">
        <v>45</v>
      </c>
      <c r="I4406" t="n">
        <v>0</v>
      </c>
      <c r="J4406" t="n">
        <v>24</v>
      </c>
      <c r="K4406" t="n">
        <v>24</v>
      </c>
      <c r="L4406" t="n">
        <v>0</v>
      </c>
      <c r="M4406" t="n">
        <v>-69</v>
      </c>
      <c r="N4406" t="n">
        <v>69</v>
      </c>
      <c r="P4406" s="27" t="inlineStr"/>
      <c r="R4406" t="inlineStr">
        <is>
          <t>Trichy</t>
        </is>
      </c>
      <c r="S4406" t="inlineStr">
        <is>
          <t>South</t>
        </is>
      </c>
      <c r="T4406" s="9">
        <f>VLOOKUP(A4406,Sku_list!$A$1:$D$2323,3,0)</f>
        <v/>
      </c>
      <c r="U4406" s="9">
        <f>VLOOKUP(A4406,Sku_list!$A$1:$D$2323,4,0)*(F4406/1000000*12)</f>
        <v/>
      </c>
      <c r="V4406" s="9">
        <f>VLOOKUP(A4406,Sku_list!$A$1:$D$2323,4,0)*(H4406/1000000*12)</f>
        <v/>
      </c>
      <c r="W4406" s="9">
        <f>VLOOKUP(A4406,Sku_list!$A$1:$D$2323,4,0)*(J4406/1000000*12)</f>
        <v/>
      </c>
      <c r="X4406" s="9">
        <f>VLOOKUP(A4406,Sku_list!$A$1:$D$2323,4,0)*(L4406/1000000*12)</f>
        <v/>
      </c>
      <c r="Y4406" s="9">
        <f>VLOOKUP(A4406,Sku_list!$A$1:$E$2323,5,0)*((J4406+F4406)/1000000000)</f>
        <v/>
      </c>
      <c r="AC4406" s="27">
        <f>(DAY(TODAY())+AB4406)/30</f>
        <v/>
      </c>
    </row>
    <row r="4407">
      <c r="A4407" t="n">
        <v>1611449</v>
      </c>
      <c r="B4407" t="inlineStr">
        <is>
          <t>MFR 150+!50</t>
        </is>
      </c>
      <c r="C4407" t="inlineStr">
        <is>
          <t>IN64</t>
        </is>
      </c>
      <c r="D4407" t="n">
        <v>0</v>
      </c>
      <c r="E4407" t="n">
        <v>0</v>
      </c>
      <c r="F4407" t="n">
        <v>0</v>
      </c>
      <c r="G4407" t="n">
        <v>15</v>
      </c>
      <c r="H4407" t="n">
        <v>15</v>
      </c>
      <c r="I4407" t="n">
        <v>0</v>
      </c>
      <c r="J4407" t="n">
        <v>321</v>
      </c>
      <c r="K4407" t="n">
        <v>321</v>
      </c>
      <c r="L4407" t="n">
        <v>0</v>
      </c>
      <c r="M4407" t="n">
        <v>-336</v>
      </c>
      <c r="N4407" t="n">
        <v>336</v>
      </c>
      <c r="P4407" s="27" t="inlineStr"/>
      <c r="R4407" t="inlineStr">
        <is>
          <t>Chennai</t>
        </is>
      </c>
      <c r="S4407" t="inlineStr">
        <is>
          <t>South</t>
        </is>
      </c>
      <c r="T4407" s="9">
        <f>VLOOKUP(A4407,Sku_list!$A$1:$D$2323,3,0)</f>
        <v/>
      </c>
      <c r="U4407" s="9">
        <f>VLOOKUP(A4407,Sku_list!$A$1:$D$2323,4,0)*(F4407/1000000*12)</f>
        <v/>
      </c>
      <c r="V4407" s="9">
        <f>VLOOKUP(A4407,Sku_list!$A$1:$D$2323,4,0)*(H4407/1000000*12)</f>
        <v/>
      </c>
      <c r="W4407" s="9">
        <f>VLOOKUP(A4407,Sku_list!$A$1:$D$2323,4,0)*(J4407/1000000*12)</f>
        <v/>
      </c>
      <c r="X4407" s="9">
        <f>VLOOKUP(A4407,Sku_list!$A$1:$D$2323,4,0)*(L4407/1000000*12)</f>
        <v/>
      </c>
      <c r="Y4407" s="9">
        <f>VLOOKUP(A4407,Sku_list!$A$1:$E$2323,5,0)*((J4407+F4407)/1000000000)</f>
        <v/>
      </c>
      <c r="AC4407" s="27">
        <f>(DAY(TODAY())+AB4407)/30</f>
        <v/>
      </c>
    </row>
    <row r="4408">
      <c r="A4408" t="n">
        <v>1611449</v>
      </c>
      <c r="B4408" t="inlineStr">
        <is>
          <t>MFR 150+!50</t>
        </is>
      </c>
      <c r="C4408" t="inlineStr">
        <is>
          <t>IN65</t>
        </is>
      </c>
      <c r="D4408" t="n">
        <v>0</v>
      </c>
      <c r="E4408" t="n">
        <v>0</v>
      </c>
      <c r="F4408" t="n">
        <v>0</v>
      </c>
      <c r="G4408" t="n">
        <v>0</v>
      </c>
      <c r="H4408" t="n">
        <v>0</v>
      </c>
      <c r="I4408" t="n">
        <v>0</v>
      </c>
      <c r="J4408" t="n">
        <v>243</v>
      </c>
      <c r="K4408" t="n">
        <v>243</v>
      </c>
      <c r="L4408" t="n">
        <v>0</v>
      </c>
      <c r="M4408" t="n">
        <v>-243</v>
      </c>
      <c r="N4408" t="n">
        <v>243</v>
      </c>
      <c r="P4408" s="27" t="inlineStr"/>
      <c r="R4408" t="inlineStr">
        <is>
          <t>Kanpur</t>
        </is>
      </c>
      <c r="S4408" t="inlineStr">
        <is>
          <t>North</t>
        </is>
      </c>
      <c r="T4408" s="9">
        <f>VLOOKUP(A4408,Sku_list!$A$1:$D$2323,3,0)</f>
        <v/>
      </c>
      <c r="U4408" s="9">
        <f>VLOOKUP(A4408,Sku_list!$A$1:$D$2323,4,0)*(F4408/1000000*12)</f>
        <v/>
      </c>
      <c r="V4408" s="9">
        <f>VLOOKUP(A4408,Sku_list!$A$1:$D$2323,4,0)*(H4408/1000000*12)</f>
        <v/>
      </c>
      <c r="W4408" s="9">
        <f>VLOOKUP(A4408,Sku_list!$A$1:$D$2323,4,0)*(J4408/1000000*12)</f>
        <v/>
      </c>
      <c r="X4408" s="9">
        <f>VLOOKUP(A4408,Sku_list!$A$1:$D$2323,4,0)*(L4408/1000000*12)</f>
        <v/>
      </c>
      <c r="Y4408" s="9">
        <f>VLOOKUP(A4408,Sku_list!$A$1:$E$2323,5,0)*((J4408+F4408)/1000000000)</f>
        <v/>
      </c>
      <c r="AC4408" s="27">
        <f>(DAY(TODAY())+AB4408)/30</f>
        <v/>
      </c>
    </row>
    <row r="4409">
      <c r="A4409" t="n">
        <v>1611449</v>
      </c>
      <c r="B4409" t="inlineStr">
        <is>
          <t>MFR 150+!50</t>
        </is>
      </c>
      <c r="C4409" t="inlineStr">
        <is>
          <t>IN66</t>
        </is>
      </c>
      <c r="D4409" t="n">
        <v>0</v>
      </c>
      <c r="E4409" t="n">
        <v>0</v>
      </c>
      <c r="F4409" t="n">
        <v>0</v>
      </c>
      <c r="G4409" t="n">
        <v>0</v>
      </c>
      <c r="H4409" t="n">
        <v>0</v>
      </c>
      <c r="I4409" t="n">
        <v>0</v>
      </c>
      <c r="J4409" t="n">
        <v>0</v>
      </c>
      <c r="K4409" t="n">
        <v>0</v>
      </c>
      <c r="L4409" t="n">
        <v>0</v>
      </c>
      <c r="M4409" t="n">
        <v>0</v>
      </c>
      <c r="N4409" t="n">
        <v>0</v>
      </c>
      <c r="P4409" s="27" t="inlineStr"/>
      <c r="R4409" t="inlineStr">
        <is>
          <t>Bhubaneshwar</t>
        </is>
      </c>
      <c r="S4409" t="inlineStr">
        <is>
          <t>East</t>
        </is>
      </c>
      <c r="T4409" s="9">
        <f>VLOOKUP(A4409,Sku_list!$A$1:$D$2323,3,0)</f>
        <v/>
      </c>
      <c r="U4409" s="9">
        <f>VLOOKUP(A4409,Sku_list!$A$1:$D$2323,4,0)*(F4409/1000000*12)</f>
        <v/>
      </c>
      <c r="V4409" s="9">
        <f>VLOOKUP(A4409,Sku_list!$A$1:$D$2323,4,0)*(H4409/1000000*12)</f>
        <v/>
      </c>
      <c r="W4409" s="9">
        <f>VLOOKUP(A4409,Sku_list!$A$1:$D$2323,4,0)*(J4409/1000000*12)</f>
        <v/>
      </c>
      <c r="X4409" s="9">
        <f>VLOOKUP(A4409,Sku_list!$A$1:$D$2323,4,0)*(L4409/1000000*12)</f>
        <v/>
      </c>
      <c r="Y4409" s="9">
        <f>VLOOKUP(A4409,Sku_list!$A$1:$E$2323,5,0)*((J4409+F4409)/1000000000)</f>
        <v/>
      </c>
      <c r="AC4409" s="27">
        <f>(DAY(TODAY())+AB4409)/30</f>
        <v/>
      </c>
    </row>
    <row r="4410">
      <c r="A4410" t="n">
        <v>1611449</v>
      </c>
      <c r="B4410" t="inlineStr">
        <is>
          <t>MFR 150+!50</t>
        </is>
      </c>
      <c r="C4410" t="inlineStr">
        <is>
          <t>IN67</t>
        </is>
      </c>
      <c r="D4410" t="n">
        <v>0</v>
      </c>
      <c r="E4410" t="n">
        <v>0</v>
      </c>
      <c r="F4410" t="n">
        <v>0</v>
      </c>
      <c r="G4410" t="n">
        <v>36</v>
      </c>
      <c r="H4410" t="n">
        <v>9</v>
      </c>
      <c r="I4410" t="n">
        <v>0</v>
      </c>
      <c r="J4410" t="n">
        <v>72</v>
      </c>
      <c r="K4410" t="n">
        <v>72</v>
      </c>
      <c r="L4410" t="n">
        <v>0</v>
      </c>
      <c r="M4410" t="n">
        <v>-81</v>
      </c>
      <c r="N4410" t="n">
        <v>81</v>
      </c>
      <c r="P4410" s="27" t="inlineStr"/>
      <c r="R4410" t="inlineStr">
        <is>
          <t>Indore</t>
        </is>
      </c>
      <c r="S4410" t="inlineStr">
        <is>
          <t>West</t>
        </is>
      </c>
      <c r="T4410" s="9">
        <f>VLOOKUP(A4410,Sku_list!$A$1:$D$2323,3,0)</f>
        <v/>
      </c>
      <c r="U4410" s="9">
        <f>VLOOKUP(A4410,Sku_list!$A$1:$D$2323,4,0)*(F4410/1000000*12)</f>
        <v/>
      </c>
      <c r="V4410" s="9">
        <f>VLOOKUP(A4410,Sku_list!$A$1:$D$2323,4,0)*(H4410/1000000*12)</f>
        <v/>
      </c>
      <c r="W4410" s="9">
        <f>VLOOKUP(A4410,Sku_list!$A$1:$D$2323,4,0)*(J4410/1000000*12)</f>
        <v/>
      </c>
      <c r="X4410" s="9">
        <f>VLOOKUP(A4410,Sku_list!$A$1:$D$2323,4,0)*(L4410/1000000*12)</f>
        <v/>
      </c>
      <c r="Y4410" s="9">
        <f>VLOOKUP(A4410,Sku_list!$A$1:$E$2323,5,0)*((J4410+F4410)/1000000000)</f>
        <v/>
      </c>
      <c r="AC4410" s="27">
        <f>(DAY(TODAY())+AB4410)/30</f>
        <v/>
      </c>
    </row>
    <row r="4411">
      <c r="A4411" t="n">
        <v>1611449</v>
      </c>
      <c r="B4411" t="inlineStr">
        <is>
          <t>MFR 150+!50</t>
        </is>
      </c>
      <c r="C4411" t="inlineStr">
        <is>
          <t>IN68</t>
        </is>
      </c>
      <c r="D4411" t="n">
        <v>0</v>
      </c>
      <c r="E4411" t="n">
        <v>0</v>
      </c>
      <c r="F4411" t="n">
        <v>0</v>
      </c>
      <c r="G4411" t="n">
        <v>6</v>
      </c>
      <c r="H4411" t="n">
        <v>0</v>
      </c>
      <c r="I4411" t="n">
        <v>0</v>
      </c>
      <c r="J4411" t="n">
        <v>0</v>
      </c>
      <c r="K4411" t="n">
        <v>3</v>
      </c>
      <c r="L4411" t="n">
        <v>0</v>
      </c>
      <c r="M4411" t="n">
        <v>0</v>
      </c>
      <c r="N4411" t="n">
        <v>0</v>
      </c>
      <c r="P4411" s="27" t="inlineStr"/>
      <c r="R4411" t="inlineStr">
        <is>
          <t>Baroda</t>
        </is>
      </c>
      <c r="S4411" t="inlineStr">
        <is>
          <t>West</t>
        </is>
      </c>
      <c r="T4411" s="9">
        <f>VLOOKUP(A4411,Sku_list!$A$1:$D$2323,3,0)</f>
        <v/>
      </c>
      <c r="U4411" s="9">
        <f>VLOOKUP(A4411,Sku_list!$A$1:$D$2323,4,0)*(F4411/1000000*12)</f>
        <v/>
      </c>
      <c r="V4411" s="9">
        <f>VLOOKUP(A4411,Sku_list!$A$1:$D$2323,4,0)*(H4411/1000000*12)</f>
        <v/>
      </c>
      <c r="W4411" s="9">
        <f>VLOOKUP(A4411,Sku_list!$A$1:$D$2323,4,0)*(J4411/1000000*12)</f>
        <v/>
      </c>
      <c r="X4411" s="9">
        <f>VLOOKUP(A4411,Sku_list!$A$1:$D$2323,4,0)*(L4411/1000000*12)</f>
        <v/>
      </c>
      <c r="Y4411" s="9">
        <f>VLOOKUP(A4411,Sku_list!$A$1:$E$2323,5,0)*((J4411+F4411)/1000000000)</f>
        <v/>
      </c>
      <c r="AC4411" s="27">
        <f>(DAY(TODAY())+AB4411)/30</f>
        <v/>
      </c>
    </row>
    <row r="4412">
      <c r="A4412" t="n">
        <v>1611449</v>
      </c>
      <c r="B4412" t="inlineStr">
        <is>
          <t>MFR 150+!50</t>
        </is>
      </c>
      <c r="C4412" t="inlineStr">
        <is>
          <t>IN69</t>
        </is>
      </c>
      <c r="D4412" t="n">
        <v>0</v>
      </c>
      <c r="E4412" t="n">
        <v>0</v>
      </c>
      <c r="F4412" t="n">
        <v>1</v>
      </c>
      <c r="G4412" t="n">
        <v>45</v>
      </c>
      <c r="H4412" t="n">
        <v>36</v>
      </c>
      <c r="I4412" t="n">
        <v>0</v>
      </c>
      <c r="J4412" t="n">
        <v>264</v>
      </c>
      <c r="K4412" t="n">
        <v>265</v>
      </c>
      <c r="L4412" t="n">
        <v>0</v>
      </c>
      <c r="M4412" t="n">
        <v>-301</v>
      </c>
      <c r="N4412" t="n">
        <v>301</v>
      </c>
      <c r="P4412" s="27" t="inlineStr"/>
      <c r="R4412" t="inlineStr">
        <is>
          <t>Hyderabad</t>
        </is>
      </c>
      <c r="S4412" t="inlineStr">
        <is>
          <t>South</t>
        </is>
      </c>
      <c r="T4412" s="9">
        <f>VLOOKUP(A4412,Sku_list!$A$1:$D$2323,3,0)</f>
        <v/>
      </c>
      <c r="U4412" s="9">
        <f>VLOOKUP(A4412,Sku_list!$A$1:$D$2323,4,0)*(F4412/1000000*12)</f>
        <v/>
      </c>
      <c r="V4412" s="9">
        <f>VLOOKUP(A4412,Sku_list!$A$1:$D$2323,4,0)*(H4412/1000000*12)</f>
        <v/>
      </c>
      <c r="W4412" s="9">
        <f>VLOOKUP(A4412,Sku_list!$A$1:$D$2323,4,0)*(J4412/1000000*12)</f>
        <v/>
      </c>
      <c r="X4412" s="9">
        <f>VLOOKUP(A4412,Sku_list!$A$1:$D$2323,4,0)*(L4412/1000000*12)</f>
        <v/>
      </c>
      <c r="Y4412" s="9">
        <f>VLOOKUP(A4412,Sku_list!$A$1:$E$2323,5,0)*((J4412+F4412)/1000000000)</f>
        <v/>
      </c>
      <c r="AC4412" s="27">
        <f>(DAY(TODAY())+AB4412)/30</f>
        <v/>
      </c>
    </row>
    <row r="4413">
      <c r="A4413" t="n">
        <v>1611449</v>
      </c>
      <c r="B4413" t="inlineStr">
        <is>
          <t>MFR 150+!50</t>
        </is>
      </c>
      <c r="C4413" t="inlineStr">
        <is>
          <t>IN70</t>
        </is>
      </c>
      <c r="D4413" t="n">
        <v>0</v>
      </c>
      <c r="E4413" t="n">
        <v>0</v>
      </c>
      <c r="F4413" t="n">
        <v>0</v>
      </c>
      <c r="G4413" t="n">
        <v>51</v>
      </c>
      <c r="H4413" t="n">
        <v>51</v>
      </c>
      <c r="I4413" t="n">
        <v>0</v>
      </c>
      <c r="J4413" t="n">
        <v>66</v>
      </c>
      <c r="K4413" t="n">
        <v>66</v>
      </c>
      <c r="L4413" t="n">
        <v>0</v>
      </c>
      <c r="M4413" t="n">
        <v>-117</v>
      </c>
      <c r="N4413" t="n">
        <v>117</v>
      </c>
      <c r="P4413" s="27" t="inlineStr"/>
      <c r="R4413" t="inlineStr">
        <is>
          <t>Allepy</t>
        </is>
      </c>
      <c r="S4413" t="inlineStr">
        <is>
          <t>South</t>
        </is>
      </c>
      <c r="T4413" s="9">
        <f>VLOOKUP(A4413,Sku_list!$A$1:$D$2323,3,0)</f>
        <v/>
      </c>
      <c r="U4413" s="9">
        <f>VLOOKUP(A4413,Sku_list!$A$1:$D$2323,4,0)*(F4413/1000000*12)</f>
        <v/>
      </c>
      <c r="V4413" s="9">
        <f>VLOOKUP(A4413,Sku_list!$A$1:$D$2323,4,0)*(H4413/1000000*12)</f>
        <v/>
      </c>
      <c r="W4413" s="9">
        <f>VLOOKUP(A4413,Sku_list!$A$1:$D$2323,4,0)*(J4413/1000000*12)</f>
        <v/>
      </c>
      <c r="X4413" s="9">
        <f>VLOOKUP(A4413,Sku_list!$A$1:$D$2323,4,0)*(L4413/1000000*12)</f>
        <v/>
      </c>
      <c r="Y4413" s="9">
        <f>VLOOKUP(A4413,Sku_list!$A$1:$E$2323,5,0)*((J4413+F4413)/1000000000)</f>
        <v/>
      </c>
      <c r="AC4413" s="27">
        <f>(DAY(TODAY())+AB4413)/30</f>
        <v/>
      </c>
    </row>
    <row r="4414">
      <c r="A4414" t="n">
        <v>1611449</v>
      </c>
      <c r="B4414" t="inlineStr">
        <is>
          <t>MFR 150+!50</t>
        </is>
      </c>
      <c r="C4414" t="inlineStr">
        <is>
          <t>IN71</t>
        </is>
      </c>
      <c r="D4414" t="n">
        <v>0</v>
      </c>
      <c r="E4414" t="n">
        <v>0</v>
      </c>
      <c r="F4414" t="n">
        <v>0</v>
      </c>
      <c r="G4414" t="n">
        <v>45</v>
      </c>
      <c r="H4414" t="n">
        <v>24</v>
      </c>
      <c r="I4414" t="n">
        <v>0</v>
      </c>
      <c r="J4414" t="n">
        <v>627</v>
      </c>
      <c r="K4414" t="n">
        <v>627</v>
      </c>
      <c r="L4414" t="n">
        <v>0</v>
      </c>
      <c r="M4414" t="n">
        <v>-651</v>
      </c>
      <c r="N4414" t="n">
        <v>651</v>
      </c>
      <c r="P4414" s="27" t="inlineStr"/>
      <c r="R4414" t="inlineStr">
        <is>
          <t>Bangalore</t>
        </is>
      </c>
      <c r="S4414" t="inlineStr">
        <is>
          <t>South</t>
        </is>
      </c>
      <c r="T4414" s="9">
        <f>VLOOKUP(A4414,Sku_list!$A$1:$D$2323,3,0)</f>
        <v/>
      </c>
      <c r="U4414" s="9">
        <f>VLOOKUP(A4414,Sku_list!$A$1:$D$2323,4,0)*(F4414/1000000*12)</f>
        <v/>
      </c>
      <c r="V4414" s="9">
        <f>VLOOKUP(A4414,Sku_list!$A$1:$D$2323,4,0)*(H4414/1000000*12)</f>
        <v/>
      </c>
      <c r="W4414" s="9">
        <f>VLOOKUP(A4414,Sku_list!$A$1:$D$2323,4,0)*(J4414/1000000*12)</f>
        <v/>
      </c>
      <c r="X4414" s="9">
        <f>VLOOKUP(A4414,Sku_list!$A$1:$D$2323,4,0)*(L4414/1000000*12)</f>
        <v/>
      </c>
      <c r="Y4414" s="9">
        <f>VLOOKUP(A4414,Sku_list!$A$1:$E$2323,5,0)*((J4414+F4414)/1000000000)</f>
        <v/>
      </c>
      <c r="AC4414" s="27">
        <f>(DAY(TODAY())+AB4414)/30</f>
        <v/>
      </c>
    </row>
    <row r="4415">
      <c r="A4415" t="n">
        <v>1611449</v>
      </c>
      <c r="B4415" t="inlineStr">
        <is>
          <t>MFR 150+!50</t>
        </is>
      </c>
      <c r="C4415" t="inlineStr">
        <is>
          <t>IN72</t>
        </is>
      </c>
      <c r="D4415" t="n">
        <v>0</v>
      </c>
      <c r="E4415" t="n">
        <v>0</v>
      </c>
      <c r="F4415" t="n">
        <v>0</v>
      </c>
      <c r="G4415" t="n">
        <v>6</v>
      </c>
      <c r="H4415" t="n">
        <v>0</v>
      </c>
      <c r="I4415" t="n">
        <v>0</v>
      </c>
      <c r="J4415" t="n">
        <v>0</v>
      </c>
      <c r="K4415" t="n">
        <v>0</v>
      </c>
      <c r="L4415" t="n">
        <v>0</v>
      </c>
      <c r="M4415" t="n">
        <v>0</v>
      </c>
      <c r="N4415" t="n">
        <v>0</v>
      </c>
      <c r="P4415" s="27" t="inlineStr"/>
      <c r="R4415" t="inlineStr">
        <is>
          <t>Gauhati</t>
        </is>
      </c>
      <c r="S4415" t="inlineStr">
        <is>
          <t>East</t>
        </is>
      </c>
      <c r="T4415" s="9">
        <f>VLOOKUP(A4415,Sku_list!$A$1:$D$2323,3,0)</f>
        <v/>
      </c>
      <c r="U4415" s="9">
        <f>VLOOKUP(A4415,Sku_list!$A$1:$D$2323,4,0)*(F4415/1000000*12)</f>
        <v/>
      </c>
      <c r="V4415" s="9">
        <f>VLOOKUP(A4415,Sku_list!$A$1:$D$2323,4,0)*(H4415/1000000*12)</f>
        <v/>
      </c>
      <c r="W4415" s="9">
        <f>VLOOKUP(A4415,Sku_list!$A$1:$D$2323,4,0)*(J4415/1000000*12)</f>
        <v/>
      </c>
      <c r="X4415" s="9">
        <f>VLOOKUP(A4415,Sku_list!$A$1:$D$2323,4,0)*(L4415/1000000*12)</f>
        <v/>
      </c>
      <c r="Y4415" s="9">
        <f>VLOOKUP(A4415,Sku_list!$A$1:$E$2323,5,0)*((J4415+F4415)/1000000000)</f>
        <v/>
      </c>
      <c r="AC4415" s="27">
        <f>(DAY(TODAY())+AB4415)/30</f>
        <v/>
      </c>
    </row>
    <row r="4416">
      <c r="A4416" t="n">
        <v>1611449</v>
      </c>
      <c r="B4416" t="inlineStr">
        <is>
          <t>MFR 150+!50</t>
        </is>
      </c>
      <c r="C4416" t="inlineStr">
        <is>
          <t>IN73</t>
        </is>
      </c>
      <c r="D4416" t="n">
        <v>0</v>
      </c>
      <c r="E4416" t="n">
        <v>0</v>
      </c>
      <c r="F4416" t="n">
        <v>0</v>
      </c>
      <c r="G4416" t="n">
        <v>0</v>
      </c>
      <c r="H4416" t="n">
        <v>0</v>
      </c>
      <c r="I4416" t="n">
        <v>0</v>
      </c>
      <c r="J4416" t="n">
        <v>0</v>
      </c>
      <c r="K4416" t="n">
        <v>0</v>
      </c>
      <c r="L4416" t="n">
        <v>0</v>
      </c>
      <c r="M4416" t="n">
        <v>0</v>
      </c>
      <c r="N4416" t="n">
        <v>0</v>
      </c>
      <c r="P4416" s="27" t="inlineStr"/>
      <c r="R4416" t="inlineStr">
        <is>
          <t>Patna</t>
        </is>
      </c>
      <c r="S4416" t="inlineStr">
        <is>
          <t>East</t>
        </is>
      </c>
      <c r="T4416" s="9">
        <f>VLOOKUP(A4416,Sku_list!$A$1:$D$2323,3,0)</f>
        <v/>
      </c>
      <c r="U4416" s="9">
        <f>VLOOKUP(A4416,Sku_list!$A$1:$D$2323,4,0)*(F4416/1000000*12)</f>
        <v/>
      </c>
      <c r="V4416" s="9">
        <f>VLOOKUP(A4416,Sku_list!$A$1:$D$2323,4,0)*(H4416/1000000*12)</f>
        <v/>
      </c>
      <c r="W4416" s="9">
        <f>VLOOKUP(A4416,Sku_list!$A$1:$D$2323,4,0)*(J4416/1000000*12)</f>
        <v/>
      </c>
      <c r="X4416" s="9">
        <f>VLOOKUP(A4416,Sku_list!$A$1:$D$2323,4,0)*(L4416/1000000*12)</f>
        <v/>
      </c>
      <c r="Y4416" s="9">
        <f>VLOOKUP(A4416,Sku_list!$A$1:$E$2323,5,0)*((J4416+F4416)/1000000000)</f>
        <v/>
      </c>
      <c r="AC4416" s="27">
        <f>(DAY(TODAY())+AB4416)/30</f>
        <v/>
      </c>
    </row>
    <row r="4417">
      <c r="A4417" t="n">
        <v>1611449</v>
      </c>
      <c r="B4417" t="inlineStr">
        <is>
          <t>MFR 150+!50</t>
        </is>
      </c>
      <c r="C4417" t="inlineStr">
        <is>
          <t>IN74</t>
        </is>
      </c>
      <c r="D4417" t="n">
        <v>0</v>
      </c>
      <c r="E4417" t="n">
        <v>0</v>
      </c>
      <c r="F4417" t="n">
        <v>0</v>
      </c>
      <c r="G4417" t="n">
        <v>0</v>
      </c>
      <c r="H4417" t="n">
        <v>0</v>
      </c>
      <c r="I4417" t="n">
        <v>0</v>
      </c>
      <c r="J4417" t="n">
        <v>0</v>
      </c>
      <c r="K4417" t="n">
        <v>0</v>
      </c>
      <c r="L4417" t="n">
        <v>0</v>
      </c>
      <c r="M4417" t="n">
        <v>0</v>
      </c>
      <c r="N4417" t="n">
        <v>0</v>
      </c>
      <c r="P4417" s="27" t="inlineStr"/>
      <c r="R4417" t="inlineStr">
        <is>
          <t>Nepal-exp</t>
        </is>
      </c>
      <c r="S4417" t="inlineStr">
        <is>
          <t>Exp-DC</t>
        </is>
      </c>
      <c r="T4417" s="9">
        <f>VLOOKUP(A4417,Sku_list!$A$1:$D$2323,3,0)</f>
        <v/>
      </c>
      <c r="U4417" s="9">
        <f>VLOOKUP(A4417,Sku_list!$A$1:$D$2323,4,0)*(F4417/1000000*12)</f>
        <v/>
      </c>
      <c r="V4417" s="9">
        <f>VLOOKUP(A4417,Sku_list!$A$1:$D$2323,4,0)*(H4417/1000000*12)</f>
        <v/>
      </c>
      <c r="W4417" s="9">
        <f>VLOOKUP(A4417,Sku_list!$A$1:$D$2323,4,0)*(J4417/1000000*12)</f>
        <v/>
      </c>
      <c r="X4417" s="9">
        <f>VLOOKUP(A4417,Sku_list!$A$1:$D$2323,4,0)*(L4417/1000000*12)</f>
        <v/>
      </c>
      <c r="Y4417" s="9">
        <f>VLOOKUP(A4417,Sku_list!$A$1:$E$2323,5,0)*((J4417+F4417)/1000000000)</f>
        <v/>
      </c>
      <c r="AC4417" s="27">
        <f>(DAY(TODAY())+AB4417)/30</f>
        <v/>
      </c>
    </row>
    <row r="4418">
      <c r="A4418" t="n">
        <v>1611449</v>
      </c>
      <c r="B4418" t="inlineStr">
        <is>
          <t>MFR 150+!50</t>
        </is>
      </c>
      <c r="C4418" t="inlineStr">
        <is>
          <t>IN75</t>
        </is>
      </c>
      <c r="D4418" t="n">
        <v>0</v>
      </c>
      <c r="E4418" t="n">
        <v>0</v>
      </c>
      <c r="F4418" t="n">
        <v>0</v>
      </c>
      <c r="G4418" t="n">
        <v>0</v>
      </c>
      <c r="H4418" t="n">
        <v>0</v>
      </c>
      <c r="I4418" t="n">
        <v>0</v>
      </c>
      <c r="J4418" t="n">
        <v>0</v>
      </c>
      <c r="K4418" t="n">
        <v>0</v>
      </c>
      <c r="L4418" t="n">
        <v>0</v>
      </c>
      <c r="M4418" t="n">
        <v>0</v>
      </c>
      <c r="N4418" t="n">
        <v>0</v>
      </c>
      <c r="P4418" s="27" t="inlineStr"/>
      <c r="R4418" t="inlineStr">
        <is>
          <t>Jaipur</t>
        </is>
      </c>
      <c r="S4418" t="inlineStr">
        <is>
          <t>North</t>
        </is>
      </c>
      <c r="T4418" s="9">
        <f>VLOOKUP(A4418,Sku_list!$A$1:$D$2323,3,0)</f>
        <v/>
      </c>
      <c r="U4418" s="9">
        <f>VLOOKUP(A4418,Sku_list!$A$1:$D$2323,4,0)*(F4418/1000000*12)</f>
        <v/>
      </c>
      <c r="V4418" s="9">
        <f>VLOOKUP(A4418,Sku_list!$A$1:$D$2323,4,0)*(H4418/1000000*12)</f>
        <v/>
      </c>
      <c r="W4418" s="9">
        <f>VLOOKUP(A4418,Sku_list!$A$1:$D$2323,4,0)*(J4418/1000000*12)</f>
        <v/>
      </c>
      <c r="X4418" s="9">
        <f>VLOOKUP(A4418,Sku_list!$A$1:$D$2323,4,0)*(L4418/1000000*12)</f>
        <v/>
      </c>
      <c r="Y4418" s="9">
        <f>VLOOKUP(A4418,Sku_list!$A$1:$E$2323,5,0)*((J4418+F4418)/1000000000)</f>
        <v/>
      </c>
      <c r="AC4418" s="27">
        <f>(DAY(TODAY())+AB4418)/30</f>
        <v/>
      </c>
    </row>
    <row r="4419">
      <c r="A4419" t="n">
        <v>1611449</v>
      </c>
      <c r="B4419" t="inlineStr">
        <is>
          <t>MFR 150+!50</t>
        </is>
      </c>
      <c r="C4419" t="inlineStr">
        <is>
          <t>IN76</t>
        </is>
      </c>
      <c r="D4419" t="n">
        <v>0</v>
      </c>
      <c r="E4419" t="n">
        <v>0</v>
      </c>
      <c r="F4419" t="n">
        <v>0</v>
      </c>
      <c r="G4419" t="n">
        <v>27</v>
      </c>
      <c r="H4419" t="n">
        <v>12</v>
      </c>
      <c r="I4419" t="n">
        <v>0</v>
      </c>
      <c r="J4419" t="n">
        <v>12</v>
      </c>
      <c r="K4419" t="n">
        <v>12</v>
      </c>
      <c r="L4419" t="n">
        <v>0</v>
      </c>
      <c r="M4419" t="n">
        <v>-24</v>
      </c>
      <c r="N4419" t="n">
        <v>24</v>
      </c>
      <c r="P4419" s="27" t="inlineStr"/>
      <c r="R4419" t="inlineStr">
        <is>
          <t>Ghaziabad</t>
        </is>
      </c>
      <c r="S4419" t="inlineStr">
        <is>
          <t>North</t>
        </is>
      </c>
      <c r="T4419" s="9">
        <f>VLOOKUP(A4419,Sku_list!$A$1:$D$2323,3,0)</f>
        <v/>
      </c>
      <c r="U4419" s="9">
        <f>VLOOKUP(A4419,Sku_list!$A$1:$D$2323,4,0)*(F4419/1000000*12)</f>
        <v/>
      </c>
      <c r="V4419" s="9">
        <f>VLOOKUP(A4419,Sku_list!$A$1:$D$2323,4,0)*(H4419/1000000*12)</f>
        <v/>
      </c>
      <c r="W4419" s="9">
        <f>VLOOKUP(A4419,Sku_list!$A$1:$D$2323,4,0)*(J4419/1000000*12)</f>
        <v/>
      </c>
      <c r="X4419" s="9">
        <f>VLOOKUP(A4419,Sku_list!$A$1:$D$2323,4,0)*(L4419/1000000*12)</f>
        <v/>
      </c>
      <c r="Y4419" s="9">
        <f>VLOOKUP(A4419,Sku_list!$A$1:$E$2323,5,0)*((J4419+F4419)/1000000000)</f>
        <v/>
      </c>
      <c r="AC4419" s="27">
        <f>(DAY(TODAY())+AB4419)/30</f>
        <v/>
      </c>
    </row>
    <row r="4420">
      <c r="A4420" t="n">
        <v>1611449</v>
      </c>
      <c r="B4420" t="inlineStr">
        <is>
          <t>MFR 150+!50</t>
        </is>
      </c>
      <c r="C4420" t="inlineStr">
        <is>
          <t>IN77</t>
        </is>
      </c>
      <c r="D4420" t="n">
        <v>0</v>
      </c>
      <c r="E4420" t="n">
        <v>0</v>
      </c>
      <c r="F4420" t="n">
        <v>0</v>
      </c>
      <c r="G4420" t="n">
        <v>0</v>
      </c>
      <c r="H4420" t="n">
        <v>0</v>
      </c>
      <c r="I4420" t="n">
        <v>0</v>
      </c>
      <c r="J4420" t="n">
        <v>0</v>
      </c>
      <c r="K4420" t="n">
        <v>0</v>
      </c>
      <c r="L4420" t="n">
        <v>0</v>
      </c>
      <c r="M4420" t="n">
        <v>0</v>
      </c>
      <c r="N4420" t="n">
        <v>0</v>
      </c>
      <c r="P4420" s="27" t="inlineStr"/>
      <c r="R4420" t="inlineStr">
        <is>
          <t>POC Bhiwandi</t>
        </is>
      </c>
      <c r="S4420" t="inlineStr">
        <is>
          <t>West</t>
        </is>
      </c>
      <c r="T4420" s="9">
        <f>VLOOKUP(A4420,Sku_list!$A$1:$D$2323,3,0)</f>
        <v/>
      </c>
      <c r="U4420" s="9">
        <f>VLOOKUP(A4420,Sku_list!$A$1:$D$2323,4,0)*(F4420/1000000*12)</f>
        <v/>
      </c>
      <c r="V4420" s="9">
        <f>VLOOKUP(A4420,Sku_list!$A$1:$D$2323,4,0)*(H4420/1000000*12)</f>
        <v/>
      </c>
      <c r="W4420" s="9">
        <f>VLOOKUP(A4420,Sku_list!$A$1:$D$2323,4,0)*(J4420/1000000*12)</f>
        <v/>
      </c>
      <c r="X4420" s="9">
        <f>VLOOKUP(A4420,Sku_list!$A$1:$D$2323,4,0)*(L4420/1000000*12)</f>
        <v/>
      </c>
      <c r="Y4420" s="9">
        <f>VLOOKUP(A4420,Sku_list!$A$1:$E$2323,5,0)*((J4420+F4420)/1000000000)</f>
        <v/>
      </c>
      <c r="AC4420" s="27">
        <f>(DAY(TODAY())+AB4420)/30</f>
        <v/>
      </c>
    </row>
    <row r="4421">
      <c r="A4421" t="n">
        <v>1611449</v>
      </c>
      <c r="B4421" t="inlineStr">
        <is>
          <t>MFR 150+!50</t>
        </is>
      </c>
      <c r="C4421" t="inlineStr">
        <is>
          <t>IN78</t>
        </is>
      </c>
      <c r="D4421" t="n">
        <v>0</v>
      </c>
      <c r="E4421" t="n">
        <v>0</v>
      </c>
      <c r="F4421" t="n">
        <v>0</v>
      </c>
      <c r="G4421" t="n">
        <v>30</v>
      </c>
      <c r="H4421" t="n">
        <v>36</v>
      </c>
      <c r="I4421" t="n">
        <v>0</v>
      </c>
      <c r="J4421" t="n">
        <v>108</v>
      </c>
      <c r="K4421" t="n">
        <v>108</v>
      </c>
      <c r="L4421" t="n">
        <v>0</v>
      </c>
      <c r="M4421" t="n">
        <v>-144</v>
      </c>
      <c r="N4421" t="n">
        <v>144</v>
      </c>
      <c r="P4421" s="27" t="inlineStr"/>
      <c r="R4421" t="inlineStr">
        <is>
          <t>Kundli</t>
        </is>
      </c>
      <c r="S4421" t="inlineStr">
        <is>
          <t>North</t>
        </is>
      </c>
      <c r="T4421" s="9">
        <f>VLOOKUP(A4421,Sku_list!$A$1:$D$2323,3,0)</f>
        <v/>
      </c>
      <c r="U4421" s="9">
        <f>VLOOKUP(A4421,Sku_list!$A$1:$D$2323,4,0)*(F4421/1000000*12)</f>
        <v/>
      </c>
      <c r="V4421" s="9">
        <f>VLOOKUP(A4421,Sku_list!$A$1:$D$2323,4,0)*(H4421/1000000*12)</f>
        <v/>
      </c>
      <c r="W4421" s="9">
        <f>VLOOKUP(A4421,Sku_list!$A$1:$D$2323,4,0)*(J4421/1000000*12)</f>
        <v/>
      </c>
      <c r="X4421" s="9">
        <f>VLOOKUP(A4421,Sku_list!$A$1:$D$2323,4,0)*(L4421/1000000*12)</f>
        <v/>
      </c>
      <c r="Y4421" s="9">
        <f>VLOOKUP(A4421,Sku_list!$A$1:$E$2323,5,0)*((J4421+F4421)/1000000000)</f>
        <v/>
      </c>
      <c r="AC4421" s="27">
        <f>(DAY(TODAY())+AB4421)/30</f>
        <v/>
      </c>
    </row>
    <row r="4422">
      <c r="A4422" t="n">
        <v>1611449</v>
      </c>
      <c r="B4422" t="inlineStr">
        <is>
          <t>MFR 150+!50</t>
        </is>
      </c>
      <c r="C4422" t="inlineStr">
        <is>
          <t>IN79</t>
        </is>
      </c>
      <c r="D4422" t="n">
        <v>0</v>
      </c>
      <c r="E4422" t="n">
        <v>0</v>
      </c>
      <c r="F4422" t="n">
        <v>0</v>
      </c>
      <c r="G4422" t="n">
        <v>0</v>
      </c>
      <c r="H4422" t="n">
        <v>0</v>
      </c>
      <c r="I4422" t="n">
        <v>0</v>
      </c>
      <c r="J4422" t="n">
        <v>234</v>
      </c>
      <c r="K4422" t="n">
        <v>234</v>
      </c>
      <c r="L4422" t="n">
        <v>0</v>
      </c>
      <c r="M4422" t="n">
        <v>-234</v>
      </c>
      <c r="N4422" t="n">
        <v>234</v>
      </c>
      <c r="P4422" s="27" t="inlineStr"/>
      <c r="R4422" t="inlineStr">
        <is>
          <t>Goa</t>
        </is>
      </c>
      <c r="S4422" t="inlineStr">
        <is>
          <t>West</t>
        </is>
      </c>
      <c r="T4422" s="9">
        <f>VLOOKUP(A4422,Sku_list!$A$1:$D$2323,3,0)</f>
        <v/>
      </c>
      <c r="U4422" s="9">
        <f>VLOOKUP(A4422,Sku_list!$A$1:$D$2323,4,0)*(F4422/1000000*12)</f>
        <v/>
      </c>
      <c r="V4422" s="9">
        <f>VLOOKUP(A4422,Sku_list!$A$1:$D$2323,4,0)*(H4422/1000000*12)</f>
        <v/>
      </c>
      <c r="W4422" s="9">
        <f>VLOOKUP(A4422,Sku_list!$A$1:$D$2323,4,0)*(J4422/1000000*12)</f>
        <v/>
      </c>
      <c r="X4422" s="9">
        <f>VLOOKUP(A4422,Sku_list!$A$1:$D$2323,4,0)*(L4422/1000000*12)</f>
        <v/>
      </c>
      <c r="Y4422" s="9">
        <f>VLOOKUP(A4422,Sku_list!$A$1:$E$2323,5,0)*((J4422+F4422)/1000000000)</f>
        <v/>
      </c>
      <c r="AC4422" s="27">
        <f>(DAY(TODAY())+AB4422)/30</f>
        <v/>
      </c>
    </row>
    <row r="4423">
      <c r="A4423" t="n">
        <v>1611449</v>
      </c>
      <c r="B4423" t="inlineStr">
        <is>
          <t>MFR 150+!50</t>
        </is>
      </c>
      <c r="C4423" t="inlineStr">
        <is>
          <t>IN80</t>
        </is>
      </c>
      <c r="D4423" t="n">
        <v>0</v>
      </c>
      <c r="E4423" t="n">
        <v>0</v>
      </c>
      <c r="F4423" t="n">
        <v>0</v>
      </c>
      <c r="G4423" t="n">
        <v>27</v>
      </c>
      <c r="H4423" t="n">
        <v>9</v>
      </c>
      <c r="I4423" t="n">
        <v>0</v>
      </c>
      <c r="J4423" t="n">
        <v>417</v>
      </c>
      <c r="K4423" t="n">
        <v>417</v>
      </c>
      <c r="L4423" t="n">
        <v>0</v>
      </c>
      <c r="M4423" t="n">
        <v>-426</v>
      </c>
      <c r="N4423" t="n">
        <v>426</v>
      </c>
      <c r="P4423" s="27" t="inlineStr"/>
      <c r="R4423" t="inlineStr">
        <is>
          <t>Morinda</t>
        </is>
      </c>
      <c r="S4423" t="inlineStr">
        <is>
          <t>North</t>
        </is>
      </c>
      <c r="T4423" s="9">
        <f>VLOOKUP(A4423,Sku_list!$A$1:$D$2323,3,0)</f>
        <v/>
      </c>
      <c r="U4423" s="9">
        <f>VLOOKUP(A4423,Sku_list!$A$1:$D$2323,4,0)*(F4423/1000000*12)</f>
        <v/>
      </c>
      <c r="V4423" s="9">
        <f>VLOOKUP(A4423,Sku_list!$A$1:$D$2323,4,0)*(H4423/1000000*12)</f>
        <v/>
      </c>
      <c r="W4423" s="9">
        <f>VLOOKUP(A4423,Sku_list!$A$1:$D$2323,4,0)*(J4423/1000000*12)</f>
        <v/>
      </c>
      <c r="X4423" s="9">
        <f>VLOOKUP(A4423,Sku_list!$A$1:$D$2323,4,0)*(L4423/1000000*12)</f>
        <v/>
      </c>
      <c r="Y4423" s="9">
        <f>VLOOKUP(A4423,Sku_list!$A$1:$E$2323,5,0)*((J4423+F4423)/1000000000)</f>
        <v/>
      </c>
      <c r="AC4423" s="27">
        <f>(DAY(TODAY())+AB4423)/30</f>
        <v/>
      </c>
    </row>
    <row r="4424">
      <c r="A4424" t="n">
        <v>1611449</v>
      </c>
      <c r="B4424" t="inlineStr">
        <is>
          <t>MFR 150+!50</t>
        </is>
      </c>
      <c r="C4424" t="inlineStr">
        <is>
          <t>IN81</t>
        </is>
      </c>
      <c r="D4424" t="n">
        <v>0</v>
      </c>
      <c r="E4424" t="n">
        <v>0</v>
      </c>
      <c r="F4424" t="n">
        <v>0</v>
      </c>
      <c r="G4424" t="n">
        <v>177</v>
      </c>
      <c r="H4424" t="n">
        <v>162</v>
      </c>
      <c r="I4424" t="n">
        <v>0</v>
      </c>
      <c r="J4424" t="n">
        <v>282</v>
      </c>
      <c r="K4424" t="n">
        <v>282</v>
      </c>
      <c r="L4424" t="n">
        <v>0</v>
      </c>
      <c r="M4424" t="n">
        <v>-444</v>
      </c>
      <c r="N4424" t="n">
        <v>444</v>
      </c>
      <c r="P4424" s="27" t="inlineStr"/>
      <c r="R4424" t="inlineStr">
        <is>
          <t>Bhiwandi</t>
        </is>
      </c>
      <c r="S4424" t="inlineStr">
        <is>
          <t>West</t>
        </is>
      </c>
      <c r="T4424" s="9">
        <f>VLOOKUP(A4424,Sku_list!$A$1:$D$2323,3,0)</f>
        <v/>
      </c>
      <c r="U4424" s="9">
        <f>VLOOKUP(A4424,Sku_list!$A$1:$D$2323,4,0)*(F4424/1000000*12)</f>
        <v/>
      </c>
      <c r="V4424" s="9">
        <f>VLOOKUP(A4424,Sku_list!$A$1:$D$2323,4,0)*(H4424/1000000*12)</f>
        <v/>
      </c>
      <c r="W4424" s="9">
        <f>VLOOKUP(A4424,Sku_list!$A$1:$D$2323,4,0)*(J4424/1000000*12)</f>
        <v/>
      </c>
      <c r="X4424" s="9">
        <f>VLOOKUP(A4424,Sku_list!$A$1:$D$2323,4,0)*(L4424/1000000*12)</f>
        <v/>
      </c>
      <c r="Y4424" s="9">
        <f>VLOOKUP(A4424,Sku_list!$A$1:$E$2323,5,0)*((J4424+F4424)/1000000000)</f>
        <v/>
      </c>
      <c r="AC4424" s="27">
        <f>(DAY(TODAY())+AB4424)/30</f>
        <v/>
      </c>
    </row>
    <row r="4425">
      <c r="A4425" t="n">
        <v>1611449</v>
      </c>
      <c r="B4425" t="inlineStr">
        <is>
          <t>MFR 150+!50</t>
        </is>
      </c>
      <c r="C4425" t="inlineStr">
        <is>
          <t>IN82</t>
        </is>
      </c>
      <c r="D4425" t="n">
        <v>0</v>
      </c>
      <c r="E4425" t="n">
        <v>0</v>
      </c>
      <c r="F4425" t="n">
        <v>0</v>
      </c>
      <c r="G4425" t="n">
        <v>0</v>
      </c>
      <c r="H4425" t="n">
        <v>0</v>
      </c>
      <c r="I4425" t="n">
        <v>0</v>
      </c>
      <c r="J4425" t="n">
        <v>0</v>
      </c>
      <c r="K4425" t="n">
        <v>0</v>
      </c>
      <c r="L4425" t="n">
        <v>0</v>
      </c>
      <c r="M4425" t="n">
        <v>0</v>
      </c>
      <c r="N4425" t="n">
        <v>0</v>
      </c>
      <c r="P4425" s="27" t="inlineStr"/>
      <c r="R4425" t="inlineStr">
        <is>
          <t>DC</t>
        </is>
      </c>
      <c r="S4425" t="inlineStr">
        <is>
          <t>West DC</t>
        </is>
      </c>
      <c r="T4425" s="9">
        <f>VLOOKUP(A4425,Sku_list!$A$1:$D$2323,3,0)</f>
        <v/>
      </c>
      <c r="U4425" s="9">
        <f>VLOOKUP(A4425,Sku_list!$A$1:$D$2323,4,0)*(F4425/1000000*12)</f>
        <v/>
      </c>
      <c r="V4425" s="9">
        <f>VLOOKUP(A4425,Sku_list!$A$1:$D$2323,4,0)*(H4425/1000000*12)</f>
        <v/>
      </c>
      <c r="W4425" s="9">
        <f>VLOOKUP(A4425,Sku_list!$A$1:$D$2323,4,0)*(J4425/1000000*12)</f>
        <v/>
      </c>
      <c r="X4425" s="9">
        <f>VLOOKUP(A4425,Sku_list!$A$1:$D$2323,4,0)*(L4425/1000000*12)</f>
        <v/>
      </c>
      <c r="Y4425" s="9">
        <f>VLOOKUP(A4425,Sku_list!$A$1:$E$2323,5,0)*((J4425+F4425)/1000000000)</f>
        <v/>
      </c>
      <c r="AC4425" s="27">
        <f>(DAY(TODAY())+AB4425)/30</f>
        <v/>
      </c>
    </row>
    <row r="4426">
      <c r="A4426" t="n">
        <v>1611449</v>
      </c>
      <c r="B4426" t="inlineStr">
        <is>
          <t>MFR 150+!50</t>
        </is>
      </c>
      <c r="C4426" t="inlineStr">
        <is>
          <t>IN83</t>
        </is>
      </c>
      <c r="D4426" t="n">
        <v>0</v>
      </c>
      <c r="E4426" t="n">
        <v>0</v>
      </c>
      <c r="F4426" t="n">
        <v>0</v>
      </c>
      <c r="G4426" t="n">
        <v>0</v>
      </c>
      <c r="H4426" t="n">
        <v>0</v>
      </c>
      <c r="I4426" t="n">
        <v>0</v>
      </c>
      <c r="J4426" t="n">
        <v>0</v>
      </c>
      <c r="K4426" t="n">
        <v>0</v>
      </c>
      <c r="L4426" t="n">
        <v>0</v>
      </c>
      <c r="M4426" t="n">
        <v>0</v>
      </c>
      <c r="N4426" t="n">
        <v>0</v>
      </c>
      <c r="P4426" s="27" t="inlineStr"/>
      <c r="R4426" t="inlineStr">
        <is>
          <t>Aurangabad</t>
        </is>
      </c>
      <c r="S4426" t="inlineStr">
        <is>
          <t>West</t>
        </is>
      </c>
      <c r="T4426" s="9">
        <f>VLOOKUP(A4426,Sku_list!$A$1:$D$2323,3,0)</f>
        <v/>
      </c>
      <c r="U4426" s="9">
        <f>VLOOKUP(A4426,Sku_list!$A$1:$D$2323,4,0)*(F4426/1000000*12)</f>
        <v/>
      </c>
      <c r="V4426" s="9">
        <f>VLOOKUP(A4426,Sku_list!$A$1:$D$2323,4,0)*(H4426/1000000*12)</f>
        <v/>
      </c>
      <c r="W4426" s="9">
        <f>VLOOKUP(A4426,Sku_list!$A$1:$D$2323,4,0)*(J4426/1000000*12)</f>
        <v/>
      </c>
      <c r="X4426" s="9">
        <f>VLOOKUP(A4426,Sku_list!$A$1:$D$2323,4,0)*(L4426/1000000*12)</f>
        <v/>
      </c>
      <c r="Y4426" s="9">
        <f>VLOOKUP(A4426,Sku_list!$A$1:$E$2323,5,0)*((J4426+F4426)/1000000000)</f>
        <v/>
      </c>
      <c r="AC4426" s="27">
        <f>(DAY(TODAY())+AB4426)/30</f>
        <v/>
      </c>
    </row>
    <row r="4427">
      <c r="A4427" t="n">
        <v>1611449</v>
      </c>
      <c r="B4427" t="inlineStr">
        <is>
          <t>MFR 150+!50</t>
        </is>
      </c>
      <c r="C4427" t="inlineStr">
        <is>
          <t>IN84</t>
        </is>
      </c>
      <c r="D4427" t="n">
        <v>0</v>
      </c>
      <c r="E4427" t="n">
        <v>0</v>
      </c>
      <c r="F4427" t="n">
        <v>0</v>
      </c>
      <c r="G4427" t="n">
        <v>0</v>
      </c>
      <c r="H4427" t="n">
        <v>0</v>
      </c>
      <c r="I4427" t="n">
        <v>0</v>
      </c>
      <c r="J4427" t="n">
        <v>27</v>
      </c>
      <c r="K4427" t="n">
        <v>27</v>
      </c>
      <c r="L4427" t="n">
        <v>0</v>
      </c>
      <c r="M4427" t="n">
        <v>-27</v>
      </c>
      <c r="N4427" t="n">
        <v>27</v>
      </c>
      <c r="P4427" s="27" t="inlineStr"/>
      <c r="R4427" t="inlineStr">
        <is>
          <t>Raipur</t>
        </is>
      </c>
      <c r="S4427" t="inlineStr">
        <is>
          <t>West</t>
        </is>
      </c>
      <c r="T4427" s="9">
        <f>VLOOKUP(A4427,Sku_list!$A$1:$D$2323,3,0)</f>
        <v/>
      </c>
      <c r="U4427" s="9">
        <f>VLOOKUP(A4427,Sku_list!$A$1:$D$2323,4,0)*(F4427/1000000*12)</f>
        <v/>
      </c>
      <c r="V4427" s="9">
        <f>VLOOKUP(A4427,Sku_list!$A$1:$D$2323,4,0)*(H4427/1000000*12)</f>
        <v/>
      </c>
      <c r="W4427" s="9">
        <f>VLOOKUP(A4427,Sku_list!$A$1:$D$2323,4,0)*(J4427/1000000*12)</f>
        <v/>
      </c>
      <c r="X4427" s="9">
        <f>VLOOKUP(A4427,Sku_list!$A$1:$D$2323,4,0)*(L4427/1000000*12)</f>
        <v/>
      </c>
      <c r="Y4427" s="9">
        <f>VLOOKUP(A4427,Sku_list!$A$1:$E$2323,5,0)*((J4427+F4427)/1000000000)</f>
        <v/>
      </c>
      <c r="AC4427" s="27">
        <f>(DAY(TODAY())+AB4427)/30</f>
        <v/>
      </c>
    </row>
    <row r="4428">
      <c r="A4428" t="n">
        <v>1611449</v>
      </c>
      <c r="B4428" t="inlineStr">
        <is>
          <t>MFR 150+!50</t>
        </is>
      </c>
      <c r="C4428" t="inlineStr">
        <is>
          <t>IN85</t>
        </is>
      </c>
      <c r="D4428" t="n">
        <v>0</v>
      </c>
      <c r="E4428" t="n">
        <v>0</v>
      </c>
      <c r="F4428" t="n">
        <v>0</v>
      </c>
      <c r="G4428" t="n">
        <v>0</v>
      </c>
      <c r="H4428" t="n">
        <v>0</v>
      </c>
      <c r="I4428" t="n">
        <v>0</v>
      </c>
      <c r="J4428" t="n">
        <v>0</v>
      </c>
      <c r="K4428" t="n">
        <v>0</v>
      </c>
      <c r="L4428" t="n">
        <v>0</v>
      </c>
      <c r="M4428" t="n">
        <v>0</v>
      </c>
      <c r="N4428" t="n">
        <v>0</v>
      </c>
      <c r="P4428" s="27" t="inlineStr"/>
      <c r="R4428" t="inlineStr">
        <is>
          <t>Tripura</t>
        </is>
      </c>
      <c r="S4428" t="inlineStr">
        <is>
          <t>East</t>
        </is>
      </c>
      <c r="T4428" s="9">
        <f>VLOOKUP(A4428,Sku_list!$A$1:$D$2323,3,0)</f>
        <v/>
      </c>
      <c r="U4428" s="9">
        <f>VLOOKUP(A4428,Sku_list!$A$1:$D$2323,4,0)*(F4428/1000000*12)</f>
        <v/>
      </c>
      <c r="V4428" s="9">
        <f>VLOOKUP(A4428,Sku_list!$A$1:$D$2323,4,0)*(H4428/1000000*12)</f>
        <v/>
      </c>
      <c r="W4428" s="9">
        <f>VLOOKUP(A4428,Sku_list!$A$1:$D$2323,4,0)*(J4428/1000000*12)</f>
        <v/>
      </c>
      <c r="X4428" s="9">
        <f>VLOOKUP(A4428,Sku_list!$A$1:$D$2323,4,0)*(L4428/1000000*12)</f>
        <v/>
      </c>
      <c r="Y4428" s="9">
        <f>VLOOKUP(A4428,Sku_list!$A$1:$E$2323,5,0)*((J4428+F4428)/1000000000)</f>
        <v/>
      </c>
      <c r="AC4428" s="27">
        <f>(DAY(TODAY())+AB4428)/30</f>
        <v/>
      </c>
    </row>
    <row r="4429">
      <c r="A4429" t="n">
        <v>1611449</v>
      </c>
      <c r="B4429" t="inlineStr">
        <is>
          <t>MFR 150+!50</t>
        </is>
      </c>
      <c r="C4429" t="inlineStr">
        <is>
          <t>IN86</t>
        </is>
      </c>
      <c r="D4429" t="n">
        <v>0</v>
      </c>
      <c r="E4429" t="n">
        <v>0</v>
      </c>
      <c r="F4429" t="n">
        <v>0</v>
      </c>
      <c r="G4429" t="n">
        <v>0</v>
      </c>
      <c r="H4429" t="n">
        <v>0</v>
      </c>
      <c r="I4429" t="n">
        <v>0</v>
      </c>
      <c r="J4429" t="n">
        <v>84</v>
      </c>
      <c r="K4429" t="n">
        <v>84</v>
      </c>
      <c r="L4429" t="n">
        <v>0</v>
      </c>
      <c r="M4429" t="n">
        <v>-84</v>
      </c>
      <c r="N4429" t="n">
        <v>84</v>
      </c>
      <c r="P4429" s="27" t="inlineStr"/>
      <c r="R4429" t="inlineStr">
        <is>
          <t>Jamshedpur</t>
        </is>
      </c>
      <c r="S4429" t="inlineStr">
        <is>
          <t>East</t>
        </is>
      </c>
      <c r="T4429" s="9">
        <f>VLOOKUP(A4429,Sku_list!$A$1:$D$2323,3,0)</f>
        <v/>
      </c>
      <c r="U4429" s="9">
        <f>VLOOKUP(A4429,Sku_list!$A$1:$D$2323,4,0)*(F4429/1000000*12)</f>
        <v/>
      </c>
      <c r="V4429" s="9">
        <f>VLOOKUP(A4429,Sku_list!$A$1:$D$2323,4,0)*(H4429/1000000*12)</f>
        <v/>
      </c>
      <c r="W4429" s="9">
        <f>VLOOKUP(A4429,Sku_list!$A$1:$D$2323,4,0)*(J4429/1000000*12)</f>
        <v/>
      </c>
      <c r="X4429" s="9">
        <f>VLOOKUP(A4429,Sku_list!$A$1:$D$2323,4,0)*(L4429/1000000*12)</f>
        <v/>
      </c>
      <c r="Y4429" s="9">
        <f>VLOOKUP(A4429,Sku_list!$A$1:$E$2323,5,0)*((J4429+F4429)/1000000000)</f>
        <v/>
      </c>
      <c r="AC4429" s="27">
        <f>(DAY(TODAY())+AB4429)/30</f>
        <v/>
      </c>
    </row>
    <row r="4430">
      <c r="A4430" t="n">
        <v>1611449</v>
      </c>
      <c r="B4430" t="inlineStr">
        <is>
          <t>MFR 150+!50</t>
        </is>
      </c>
      <c r="C4430" t="inlineStr">
        <is>
          <t>IN87</t>
        </is>
      </c>
      <c r="D4430" t="n">
        <v>0</v>
      </c>
      <c r="E4430" t="n">
        <v>0</v>
      </c>
      <c r="F4430" t="n">
        <v>0</v>
      </c>
      <c r="G4430" t="n">
        <v>42</v>
      </c>
      <c r="H4430" t="n">
        <v>33</v>
      </c>
      <c r="I4430" t="n">
        <v>0</v>
      </c>
      <c r="J4430" t="n">
        <v>51</v>
      </c>
      <c r="K4430" t="n">
        <v>51</v>
      </c>
      <c r="L4430" t="n">
        <v>0</v>
      </c>
      <c r="M4430" t="n">
        <v>-84</v>
      </c>
      <c r="N4430" t="n">
        <v>84</v>
      </c>
      <c r="P4430" s="27" t="inlineStr"/>
      <c r="R4430" t="inlineStr">
        <is>
          <t>Vijaywada</t>
        </is>
      </c>
      <c r="S4430" t="inlineStr">
        <is>
          <t>South</t>
        </is>
      </c>
      <c r="T4430" s="9">
        <f>VLOOKUP(A4430,Sku_list!$A$1:$D$2323,3,0)</f>
        <v/>
      </c>
      <c r="U4430" s="9">
        <f>VLOOKUP(A4430,Sku_list!$A$1:$D$2323,4,0)*(F4430/1000000*12)</f>
        <v/>
      </c>
      <c r="V4430" s="9">
        <f>VLOOKUP(A4430,Sku_list!$A$1:$D$2323,4,0)*(H4430/1000000*12)</f>
        <v/>
      </c>
      <c r="W4430" s="9">
        <f>VLOOKUP(A4430,Sku_list!$A$1:$D$2323,4,0)*(J4430/1000000*12)</f>
        <v/>
      </c>
      <c r="X4430" s="9">
        <f>VLOOKUP(A4430,Sku_list!$A$1:$D$2323,4,0)*(L4430/1000000*12)</f>
        <v/>
      </c>
      <c r="Y4430" s="9">
        <f>VLOOKUP(A4430,Sku_list!$A$1:$E$2323,5,0)*((J4430+F4430)/1000000000)</f>
        <v/>
      </c>
      <c r="AC4430" s="27">
        <f>(DAY(TODAY())+AB4430)/30</f>
        <v/>
      </c>
    </row>
    <row r="4431">
      <c r="A4431" t="n">
        <v>1611449</v>
      </c>
      <c r="B4431" t="inlineStr">
        <is>
          <t>MFR 150+!50</t>
        </is>
      </c>
      <c r="C4431" t="inlineStr">
        <is>
          <t>IN88</t>
        </is>
      </c>
      <c r="D4431" t="n">
        <v>0</v>
      </c>
      <c r="E4431" t="n">
        <v>0</v>
      </c>
      <c r="F4431" t="n">
        <v>0</v>
      </c>
      <c r="G4431" t="n">
        <v>3</v>
      </c>
      <c r="H4431" t="n">
        <v>3</v>
      </c>
      <c r="I4431" t="n">
        <v>0</v>
      </c>
      <c r="J4431" t="n">
        <v>12</v>
      </c>
      <c r="K4431" t="n">
        <v>12</v>
      </c>
      <c r="L4431" t="n">
        <v>0</v>
      </c>
      <c r="M4431" t="n">
        <v>-15</v>
      </c>
      <c r="N4431" t="n">
        <v>15</v>
      </c>
      <c r="P4431" s="27" t="inlineStr"/>
      <c r="R4431" t="inlineStr">
        <is>
          <t>Uttaranchal</t>
        </is>
      </c>
      <c r="S4431" t="inlineStr">
        <is>
          <t>North</t>
        </is>
      </c>
      <c r="T4431" s="9">
        <f>VLOOKUP(A4431,Sku_list!$A$1:$D$2323,3,0)</f>
        <v/>
      </c>
      <c r="U4431" s="9">
        <f>VLOOKUP(A4431,Sku_list!$A$1:$D$2323,4,0)*(F4431/1000000*12)</f>
        <v/>
      </c>
      <c r="V4431" s="9">
        <f>VLOOKUP(A4431,Sku_list!$A$1:$D$2323,4,0)*(H4431/1000000*12)</f>
        <v/>
      </c>
      <c r="W4431" s="9">
        <f>VLOOKUP(A4431,Sku_list!$A$1:$D$2323,4,0)*(J4431/1000000*12)</f>
        <v/>
      </c>
      <c r="X4431" s="9">
        <f>VLOOKUP(A4431,Sku_list!$A$1:$D$2323,4,0)*(L4431/1000000*12)</f>
        <v/>
      </c>
      <c r="Y4431" s="9">
        <f>VLOOKUP(A4431,Sku_list!$A$1:$E$2323,5,0)*((J4431+F4431)/1000000000)</f>
        <v/>
      </c>
      <c r="AC4431" s="27">
        <f>(DAY(TODAY())+AB4431)/30</f>
        <v/>
      </c>
    </row>
    <row r="4432">
      <c r="A4432" t="n">
        <v>1611449</v>
      </c>
      <c r="B4432" t="inlineStr">
        <is>
          <t>MFR 150+!50</t>
        </is>
      </c>
      <c r="C4432" t="inlineStr">
        <is>
          <t>IN89</t>
        </is>
      </c>
      <c r="D4432" t="n">
        <v>0</v>
      </c>
      <c r="E4432" t="n">
        <v>0</v>
      </c>
      <c r="F4432" t="n">
        <v>0</v>
      </c>
      <c r="G4432" t="n">
        <v>12</v>
      </c>
      <c r="H4432" t="n">
        <v>0</v>
      </c>
      <c r="I4432" t="n">
        <v>0</v>
      </c>
      <c r="J4432" t="n">
        <v>0</v>
      </c>
      <c r="K4432" t="n">
        <v>9</v>
      </c>
      <c r="L4432" t="n">
        <v>0</v>
      </c>
      <c r="M4432" t="n">
        <v>0</v>
      </c>
      <c r="N4432" t="n">
        <v>0</v>
      </c>
      <c r="P4432" s="27" t="inlineStr"/>
      <c r="R4432" t="inlineStr">
        <is>
          <t>Hubli</t>
        </is>
      </c>
      <c r="S4432" t="inlineStr">
        <is>
          <t>South</t>
        </is>
      </c>
      <c r="T4432" s="9">
        <f>VLOOKUP(A4432,Sku_list!$A$1:$D$2323,3,0)</f>
        <v/>
      </c>
      <c r="U4432" s="9">
        <f>VLOOKUP(A4432,Sku_list!$A$1:$D$2323,4,0)*(F4432/1000000*12)</f>
        <v/>
      </c>
      <c r="V4432" s="9">
        <f>VLOOKUP(A4432,Sku_list!$A$1:$D$2323,4,0)*(H4432/1000000*12)</f>
        <v/>
      </c>
      <c r="W4432" s="9">
        <f>VLOOKUP(A4432,Sku_list!$A$1:$D$2323,4,0)*(J4432/1000000*12)</f>
        <v/>
      </c>
      <c r="X4432" s="9">
        <f>VLOOKUP(A4432,Sku_list!$A$1:$D$2323,4,0)*(L4432/1000000*12)</f>
        <v/>
      </c>
      <c r="Y4432" s="9">
        <f>VLOOKUP(A4432,Sku_list!$A$1:$E$2323,5,0)*((J4432+F4432)/1000000000)</f>
        <v/>
      </c>
      <c r="AC4432" s="27">
        <f>(DAY(TODAY())+AB4432)/30</f>
        <v/>
      </c>
    </row>
    <row r="4433">
      <c r="A4433" t="n">
        <v>1611449</v>
      </c>
      <c r="B4433" t="inlineStr">
        <is>
          <t>MFR 150+!50</t>
        </is>
      </c>
      <c r="C4433" t="inlineStr">
        <is>
          <t>IN90</t>
        </is>
      </c>
      <c r="D4433" t="n">
        <v>0</v>
      </c>
      <c r="E4433" t="n">
        <v>0</v>
      </c>
      <c r="F4433" t="n">
        <v>0</v>
      </c>
      <c r="G4433" t="n">
        <v>0</v>
      </c>
      <c r="H4433" t="n">
        <v>0</v>
      </c>
      <c r="I4433" t="n">
        <v>0</v>
      </c>
      <c r="J4433" t="n">
        <v>0</v>
      </c>
      <c r="K4433" t="n">
        <v>0</v>
      </c>
      <c r="L4433" t="n">
        <v>0</v>
      </c>
      <c r="M4433" t="n">
        <v>0</v>
      </c>
      <c r="N4433" t="n">
        <v>0</v>
      </c>
      <c r="P4433" s="27" t="inlineStr"/>
      <c r="R4433" t="inlineStr">
        <is>
          <t>Export</t>
        </is>
      </c>
      <c r="S4433" t="inlineStr">
        <is>
          <t>Exp-DC</t>
        </is>
      </c>
      <c r="T4433" s="9">
        <f>VLOOKUP(A4433,Sku_list!$A$1:$D$2323,3,0)</f>
        <v/>
      </c>
      <c r="U4433" s="9">
        <f>VLOOKUP(A4433,Sku_list!$A$1:$D$2323,4,0)*(F4433/1000000*12)</f>
        <v/>
      </c>
      <c r="V4433" s="9">
        <f>VLOOKUP(A4433,Sku_list!$A$1:$D$2323,4,0)*(H4433/1000000*12)</f>
        <v/>
      </c>
      <c r="W4433" s="9">
        <f>VLOOKUP(A4433,Sku_list!$A$1:$D$2323,4,0)*(J4433/1000000*12)</f>
        <v/>
      </c>
      <c r="X4433" s="9">
        <f>VLOOKUP(A4433,Sku_list!$A$1:$D$2323,4,0)*(L4433/1000000*12)</f>
        <v/>
      </c>
      <c r="Y4433" s="9">
        <f>VLOOKUP(A4433,Sku_list!$A$1:$E$2323,5,0)*((J4433+F4433)/1000000000)</f>
        <v/>
      </c>
      <c r="AC4433" s="27">
        <f>(DAY(TODAY())+AB4433)/30</f>
        <v/>
      </c>
    </row>
    <row r="4434">
      <c r="A4434" t="n">
        <v>1611449</v>
      </c>
      <c r="B4434" t="inlineStr">
        <is>
          <t>MFR 150+!50</t>
        </is>
      </c>
      <c r="C4434" t="inlineStr">
        <is>
          <t>IN91</t>
        </is>
      </c>
      <c r="D4434" t="n">
        <v>0</v>
      </c>
      <c r="E4434" t="n">
        <v>0</v>
      </c>
      <c r="F4434" t="n">
        <v>0</v>
      </c>
      <c r="G4434" t="n">
        <v>0</v>
      </c>
      <c r="H4434" t="n">
        <v>0</v>
      </c>
      <c r="I4434" t="n">
        <v>0</v>
      </c>
      <c r="J4434" t="n">
        <v>0</v>
      </c>
      <c r="K4434" t="n">
        <v>0</v>
      </c>
      <c r="L4434" t="n">
        <v>0</v>
      </c>
      <c r="M4434" t="n">
        <v>0</v>
      </c>
      <c r="N4434" t="n">
        <v>0</v>
      </c>
      <c r="P4434" s="27" t="inlineStr"/>
      <c r="R4434" t="inlineStr">
        <is>
          <t>Siliguri</t>
        </is>
      </c>
      <c r="S4434" t="inlineStr">
        <is>
          <t>East</t>
        </is>
      </c>
      <c r="T4434" s="9">
        <f>VLOOKUP(A4434,Sku_list!$A$1:$D$2323,3,0)</f>
        <v/>
      </c>
      <c r="U4434" s="9">
        <f>VLOOKUP(A4434,Sku_list!$A$1:$D$2323,4,0)*(F4434/1000000*12)</f>
        <v/>
      </c>
      <c r="V4434" s="9">
        <f>VLOOKUP(A4434,Sku_list!$A$1:$D$2323,4,0)*(H4434/1000000*12)</f>
        <v/>
      </c>
      <c r="W4434" s="9">
        <f>VLOOKUP(A4434,Sku_list!$A$1:$D$2323,4,0)*(J4434/1000000*12)</f>
        <v/>
      </c>
      <c r="X4434" s="9">
        <f>VLOOKUP(A4434,Sku_list!$A$1:$D$2323,4,0)*(L4434/1000000*12)</f>
        <v/>
      </c>
      <c r="Y4434" s="9">
        <f>VLOOKUP(A4434,Sku_list!$A$1:$E$2323,5,0)*((J4434+F4434)/1000000000)</f>
        <v/>
      </c>
      <c r="AC4434" s="27">
        <f>(DAY(TODAY())+AB4434)/30</f>
        <v/>
      </c>
    </row>
    <row r="4435">
      <c r="A4435" t="n">
        <v>1611449</v>
      </c>
      <c r="B4435" t="inlineStr">
        <is>
          <t>MFR 150+!50</t>
        </is>
      </c>
      <c r="C4435" t="inlineStr">
        <is>
          <t>IN92</t>
        </is>
      </c>
      <c r="D4435" t="n">
        <v>0</v>
      </c>
      <c r="E4435" t="n">
        <v>0</v>
      </c>
      <c r="F4435" t="n">
        <v>0</v>
      </c>
      <c r="G4435" t="n">
        <v>0</v>
      </c>
      <c r="H4435" t="n">
        <v>0</v>
      </c>
      <c r="I4435" t="n">
        <v>0</v>
      </c>
      <c r="J4435" t="n">
        <v>0</v>
      </c>
      <c r="K4435" t="n">
        <v>0</v>
      </c>
      <c r="L4435" t="n">
        <v>0</v>
      </c>
      <c r="M4435" t="n">
        <v>0</v>
      </c>
      <c r="N4435" t="n">
        <v>0</v>
      </c>
      <c r="P4435" s="27" t="inlineStr"/>
      <c r="R4435" t="inlineStr">
        <is>
          <t>J &amp; K</t>
        </is>
      </c>
      <c r="S4435" t="inlineStr">
        <is>
          <t>North</t>
        </is>
      </c>
      <c r="T4435" s="9">
        <f>VLOOKUP(A4435,Sku_list!$A$1:$D$2323,3,0)</f>
        <v/>
      </c>
      <c r="U4435" s="9">
        <f>VLOOKUP(A4435,Sku_list!$A$1:$D$2323,4,0)*(F4435/1000000*12)</f>
        <v/>
      </c>
      <c r="V4435" s="9">
        <f>VLOOKUP(A4435,Sku_list!$A$1:$D$2323,4,0)*(H4435/1000000*12)</f>
        <v/>
      </c>
      <c r="W4435" s="9">
        <f>VLOOKUP(A4435,Sku_list!$A$1:$D$2323,4,0)*(J4435/1000000*12)</f>
        <v/>
      </c>
      <c r="X4435" s="9">
        <f>VLOOKUP(A4435,Sku_list!$A$1:$D$2323,4,0)*(L4435/1000000*12)</f>
        <v/>
      </c>
      <c r="Y4435" s="9">
        <f>VLOOKUP(A4435,Sku_list!$A$1:$E$2323,5,0)*((J4435+F4435)/1000000000)</f>
        <v/>
      </c>
      <c r="AC4435" s="27">
        <f>(DAY(TODAY())+AB4435)/30</f>
        <v/>
      </c>
    </row>
    <row r="4436">
      <c r="A4436" t="n">
        <v>1611449</v>
      </c>
      <c r="B4436" t="inlineStr">
        <is>
          <t>MFR 150+!50</t>
        </is>
      </c>
      <c r="C4436" t="inlineStr">
        <is>
          <t>IN93</t>
        </is>
      </c>
      <c r="D4436" t="n">
        <v>0</v>
      </c>
      <c r="E4436" t="n">
        <v>0</v>
      </c>
      <c r="F4436" t="n">
        <v>0</v>
      </c>
      <c r="G4436" t="n">
        <v>0</v>
      </c>
      <c r="H4436" t="n">
        <v>0</v>
      </c>
      <c r="I4436" t="n">
        <v>0</v>
      </c>
      <c r="J4436" t="n">
        <v>30</v>
      </c>
      <c r="K4436" t="n">
        <v>30</v>
      </c>
      <c r="L4436" t="n">
        <v>0</v>
      </c>
      <c r="M4436" t="n">
        <v>-30</v>
      </c>
      <c r="N4436" t="n">
        <v>30</v>
      </c>
      <c r="P4436" s="27" t="inlineStr"/>
      <c r="R4436" t="inlineStr">
        <is>
          <t>Himachal</t>
        </is>
      </c>
      <c r="S4436" t="inlineStr">
        <is>
          <t>North</t>
        </is>
      </c>
      <c r="T4436" s="9">
        <f>VLOOKUP(A4436,Sku_list!$A$1:$D$2323,3,0)</f>
        <v/>
      </c>
      <c r="U4436" s="9">
        <f>VLOOKUP(A4436,Sku_list!$A$1:$D$2323,4,0)*(F4436/1000000*12)</f>
        <v/>
      </c>
      <c r="V4436" s="9">
        <f>VLOOKUP(A4436,Sku_list!$A$1:$D$2323,4,0)*(H4436/1000000*12)</f>
        <v/>
      </c>
      <c r="W4436" s="9">
        <f>VLOOKUP(A4436,Sku_list!$A$1:$D$2323,4,0)*(J4436/1000000*12)</f>
        <v/>
      </c>
      <c r="X4436" s="9">
        <f>VLOOKUP(A4436,Sku_list!$A$1:$D$2323,4,0)*(L4436/1000000*12)</f>
        <v/>
      </c>
      <c r="Y4436" s="9">
        <f>VLOOKUP(A4436,Sku_list!$A$1:$E$2323,5,0)*((J4436+F4436)/1000000000)</f>
        <v/>
      </c>
      <c r="AC4436" s="27">
        <f>(DAY(TODAY())+AB4436)/30</f>
        <v/>
      </c>
    </row>
    <row r="4437">
      <c r="A4437" t="n">
        <v>1611449</v>
      </c>
      <c r="B4437" t="inlineStr">
        <is>
          <t>MFR 150+!50</t>
        </is>
      </c>
      <c r="C4437" t="inlineStr">
        <is>
          <t>IN94</t>
        </is>
      </c>
      <c r="D4437" t="n">
        <v>0</v>
      </c>
      <c r="E4437" t="n">
        <v>0</v>
      </c>
      <c r="F4437" t="n">
        <v>0</v>
      </c>
      <c r="G4437" t="n">
        <v>0</v>
      </c>
      <c r="H4437" t="n">
        <v>0</v>
      </c>
      <c r="I4437" t="n">
        <v>0</v>
      </c>
      <c r="J4437" t="n">
        <v>12</v>
      </c>
      <c r="K4437" t="n">
        <v>12</v>
      </c>
      <c r="L4437" t="n">
        <v>0</v>
      </c>
      <c r="M4437" t="n">
        <v>-12</v>
      </c>
      <c r="N4437" t="n">
        <v>12</v>
      </c>
      <c r="P4437" s="27" t="inlineStr"/>
      <c r="R4437" t="inlineStr">
        <is>
          <t>Chandigarh</t>
        </is>
      </c>
      <c r="S4437" t="inlineStr">
        <is>
          <t>North</t>
        </is>
      </c>
      <c r="T4437" s="9">
        <f>VLOOKUP(A4437,Sku_list!$A$1:$D$2323,3,0)</f>
        <v/>
      </c>
      <c r="U4437" s="9">
        <f>VLOOKUP(A4437,Sku_list!$A$1:$D$2323,4,0)*(F4437/1000000*12)</f>
        <v/>
      </c>
      <c r="V4437" s="9">
        <f>VLOOKUP(A4437,Sku_list!$A$1:$D$2323,4,0)*(H4437/1000000*12)</f>
        <v/>
      </c>
      <c r="W4437" s="9">
        <f>VLOOKUP(A4437,Sku_list!$A$1:$D$2323,4,0)*(J4437/1000000*12)</f>
        <v/>
      </c>
      <c r="X4437" s="9">
        <f>VLOOKUP(A4437,Sku_list!$A$1:$D$2323,4,0)*(L4437/1000000*12)</f>
        <v/>
      </c>
      <c r="Y4437" s="9">
        <f>VLOOKUP(A4437,Sku_list!$A$1:$E$2323,5,0)*((J4437+F4437)/1000000000)</f>
        <v/>
      </c>
      <c r="AC4437" s="27">
        <f>(DAY(TODAY())+AB4437)/30</f>
        <v/>
      </c>
    </row>
    <row r="4438">
      <c r="A4438" t="n">
        <v>1611449</v>
      </c>
      <c r="B4438" t="inlineStr">
        <is>
          <t>MFR 150+!50</t>
        </is>
      </c>
      <c r="C4438" t="inlineStr">
        <is>
          <t>IN95</t>
        </is>
      </c>
      <c r="D4438" t="n">
        <v>0</v>
      </c>
      <c r="E4438" t="n">
        <v>0</v>
      </c>
      <c r="F4438" t="n">
        <v>0</v>
      </c>
      <c r="G4438" t="n">
        <v>0</v>
      </c>
      <c r="H4438" t="n">
        <v>0</v>
      </c>
      <c r="I4438" t="n">
        <v>0</v>
      </c>
      <c r="J4438" t="n">
        <v>0</v>
      </c>
      <c r="K4438" t="n">
        <v>0</v>
      </c>
      <c r="L4438" t="n">
        <v>0</v>
      </c>
      <c r="M4438" t="n">
        <v>0</v>
      </c>
      <c r="N4438" t="n">
        <v>0</v>
      </c>
      <c r="P4438" s="27" t="inlineStr"/>
      <c r="R4438" t="inlineStr">
        <is>
          <t>Hasangarh</t>
        </is>
      </c>
      <c r="S4438" t="inlineStr">
        <is>
          <t>North DC</t>
        </is>
      </c>
      <c r="T4438" s="9">
        <f>VLOOKUP(A4438,Sku_list!$A$1:$D$2323,3,0)</f>
        <v/>
      </c>
      <c r="U4438" s="9">
        <f>VLOOKUP(A4438,Sku_list!$A$1:$D$2323,4,0)*(F4438/1000000*12)</f>
        <v/>
      </c>
      <c r="V4438" s="9">
        <f>VLOOKUP(A4438,Sku_list!$A$1:$D$2323,4,0)*(H4438/1000000*12)</f>
        <v/>
      </c>
      <c r="W4438" s="9">
        <f>VLOOKUP(A4438,Sku_list!$A$1:$D$2323,4,0)*(J4438/1000000*12)</f>
        <v/>
      </c>
      <c r="X4438" s="9">
        <f>VLOOKUP(A4438,Sku_list!$A$1:$D$2323,4,0)*(L4438/1000000*12)</f>
        <v/>
      </c>
      <c r="Y4438" s="9">
        <f>VLOOKUP(A4438,Sku_list!$A$1:$E$2323,5,0)*((J4438+F4438)/1000000000)</f>
        <v/>
      </c>
      <c r="AC4438" s="27">
        <f>(DAY(TODAY())+AB4438)/30</f>
        <v/>
      </c>
    </row>
    <row r="4439">
      <c r="A4439" t="n">
        <v>1611449</v>
      </c>
      <c r="B4439" t="inlineStr">
        <is>
          <t>MFR 150+!50</t>
        </is>
      </c>
      <c r="C4439" t="inlineStr">
        <is>
          <t>IN96</t>
        </is>
      </c>
      <c r="D4439" t="n">
        <v>0</v>
      </c>
      <c r="E4439" t="n">
        <v>0</v>
      </c>
      <c r="F4439" t="n">
        <v>0</v>
      </c>
      <c r="G4439" t="n">
        <v>0</v>
      </c>
      <c r="H4439" t="n">
        <v>0</v>
      </c>
      <c r="I4439" t="n">
        <v>0</v>
      </c>
      <c r="J4439" t="n">
        <v>0</v>
      </c>
      <c r="K4439" t="n">
        <v>0</v>
      </c>
      <c r="L4439" t="n">
        <v>0</v>
      </c>
      <c r="M4439" t="n">
        <v>0</v>
      </c>
      <c r="N4439" t="n">
        <v>0</v>
      </c>
      <c r="P4439" s="27" t="inlineStr"/>
      <c r="R4439" t="inlineStr">
        <is>
          <t>Goa</t>
        </is>
      </c>
      <c r="S4439" t="inlineStr">
        <is>
          <t>Plant</t>
        </is>
      </c>
      <c r="T4439" s="9">
        <f>VLOOKUP(A4439,Sku_list!$A$1:$D$2323,3,0)</f>
        <v/>
      </c>
      <c r="U4439" s="9">
        <f>VLOOKUP(A4439,Sku_list!$A$1:$D$2323,4,0)*(F4439/1000000*12)</f>
        <v/>
      </c>
      <c r="V4439" s="9">
        <f>VLOOKUP(A4439,Sku_list!$A$1:$D$2323,4,0)*(H4439/1000000*12)</f>
        <v/>
      </c>
      <c r="W4439" s="9">
        <f>VLOOKUP(A4439,Sku_list!$A$1:$D$2323,4,0)*(J4439/1000000*12)</f>
        <v/>
      </c>
      <c r="X4439" s="9">
        <f>VLOOKUP(A4439,Sku_list!$A$1:$D$2323,4,0)*(L4439/1000000*12)</f>
        <v/>
      </c>
      <c r="Y4439" s="9">
        <f>VLOOKUP(A4439,Sku_list!$A$1:$E$2323,5,0)*((J4439+F4439)/1000000000)</f>
        <v/>
      </c>
      <c r="AC4439" s="27">
        <f>(DAY(TODAY())+AB4439)/30</f>
        <v/>
      </c>
    </row>
    <row r="4440">
      <c r="A4440" t="n">
        <v>1611449</v>
      </c>
      <c r="B4440" t="inlineStr">
        <is>
          <t>MFR 150+!50</t>
        </is>
      </c>
      <c r="C4440" t="inlineStr">
        <is>
          <t>IN97</t>
        </is>
      </c>
      <c r="D4440" t="n">
        <v>0</v>
      </c>
      <c r="E4440" t="n">
        <v>0</v>
      </c>
      <c r="F4440" t="n">
        <v>0</v>
      </c>
      <c r="G4440" t="n">
        <v>0</v>
      </c>
      <c r="H4440" t="n">
        <v>0</v>
      </c>
      <c r="I4440" t="n">
        <v>0</v>
      </c>
      <c r="J4440" t="n">
        <v>0</v>
      </c>
      <c r="K4440" t="n">
        <v>0</v>
      </c>
      <c r="L4440" t="n">
        <v>0</v>
      </c>
      <c r="M4440" t="n">
        <v>0</v>
      </c>
      <c r="N4440" t="n">
        <v>0</v>
      </c>
      <c r="P4440" s="27" t="inlineStr"/>
      <c r="R4440" t="inlineStr">
        <is>
          <t>Hubli DC</t>
        </is>
      </c>
      <c r="S4440" t="inlineStr">
        <is>
          <t>South DC</t>
        </is>
      </c>
      <c r="T4440" s="9">
        <f>VLOOKUP(A4440,Sku_list!$A$1:$D$2323,3,0)</f>
        <v/>
      </c>
      <c r="U4440" s="9">
        <f>VLOOKUP(A4440,Sku_list!$A$1:$D$2323,4,0)*(F4440/1000000*12)</f>
        <v/>
      </c>
      <c r="V4440" s="9">
        <f>VLOOKUP(A4440,Sku_list!$A$1:$D$2323,4,0)*(H4440/1000000*12)</f>
        <v/>
      </c>
      <c r="W4440" s="9">
        <f>VLOOKUP(A4440,Sku_list!$A$1:$D$2323,4,0)*(J4440/1000000*12)</f>
        <v/>
      </c>
      <c r="X4440" s="9">
        <f>VLOOKUP(A4440,Sku_list!$A$1:$D$2323,4,0)*(L4440/1000000*12)</f>
        <v/>
      </c>
      <c r="Y4440" s="9">
        <f>VLOOKUP(A4440,Sku_list!$A$1:$E$2323,5,0)*((J4440+F4440)/1000000000)</f>
        <v/>
      </c>
      <c r="AC4440" s="27">
        <f>(DAY(TODAY())+AB4440)/30</f>
        <v/>
      </c>
    </row>
    <row r="4441">
      <c r="A4441" t="n">
        <v>1611450</v>
      </c>
      <c r="B4441" t="inlineStr">
        <is>
          <t>Max Fresh Icy Blast</t>
        </is>
      </c>
      <c r="C4441" t="inlineStr">
        <is>
          <t>IN16</t>
        </is>
      </c>
      <c r="D4441" t="n">
        <v>0</v>
      </c>
      <c r="E4441" t="n">
        <v>0</v>
      </c>
      <c r="F4441" t="n">
        <v>0</v>
      </c>
      <c r="G4441" t="n">
        <v>0</v>
      </c>
      <c r="H4441" t="n">
        <v>0</v>
      </c>
      <c r="I4441" t="n">
        <v>0</v>
      </c>
      <c r="J4441" t="n">
        <v>0</v>
      </c>
      <c r="K4441" t="n">
        <v>0</v>
      </c>
      <c r="L4441" t="n">
        <v>0</v>
      </c>
      <c r="M4441" t="n">
        <v>0</v>
      </c>
      <c r="N4441" t="n">
        <v>0</v>
      </c>
      <c r="P4441" s="27" t="inlineStr"/>
      <c r="R4441" t="inlineStr">
        <is>
          <t>Goa</t>
        </is>
      </c>
      <c r="S4441" t="inlineStr">
        <is>
          <t>Plant</t>
        </is>
      </c>
      <c r="T4441" s="9">
        <f>VLOOKUP(A4441,Sku_list!$A$1:$D$2323,3,0)</f>
        <v/>
      </c>
      <c r="U4441" s="9">
        <f>VLOOKUP(A4441,Sku_list!$A$1:$D$2323,4,0)*(F4441/1000000*12)</f>
        <v/>
      </c>
      <c r="V4441" s="9">
        <f>VLOOKUP(A4441,Sku_list!$A$1:$D$2323,4,0)*(H4441/1000000*12)</f>
        <v/>
      </c>
      <c r="W4441" s="9">
        <f>VLOOKUP(A4441,Sku_list!$A$1:$D$2323,4,0)*(J4441/1000000*12)</f>
        <v/>
      </c>
      <c r="X4441" s="9">
        <f>VLOOKUP(A4441,Sku_list!$A$1:$D$2323,4,0)*(L4441/1000000*12)</f>
        <v/>
      </c>
      <c r="Y4441" s="9">
        <f>VLOOKUP(A4441,Sku_list!$A$1:$E$2323,5,0)*((J4441+F4441)/1000000000)</f>
        <v/>
      </c>
      <c r="AC4441" s="27">
        <f>(DAY(TODAY())+AB4441)/30</f>
        <v/>
      </c>
    </row>
    <row r="4442">
      <c r="A4442" t="n">
        <v>1611450</v>
      </c>
      <c r="B4442" t="inlineStr">
        <is>
          <t>Max Fresh Icy Blast</t>
        </is>
      </c>
      <c r="C4442" t="inlineStr">
        <is>
          <t>IN60</t>
        </is>
      </c>
      <c r="D4442" t="n">
        <v>0</v>
      </c>
      <c r="E4442" t="n">
        <v>0</v>
      </c>
      <c r="F4442" t="n">
        <v>0</v>
      </c>
      <c r="G4442" t="n">
        <v>240</v>
      </c>
      <c r="H4442" t="n">
        <v>240</v>
      </c>
      <c r="I4442" t="n">
        <v>0</v>
      </c>
      <c r="J4442" t="n">
        <v>437</v>
      </c>
      <c r="K4442" t="n">
        <v>437</v>
      </c>
      <c r="L4442" t="n">
        <v>408</v>
      </c>
      <c r="M4442" t="n">
        <v>-269</v>
      </c>
      <c r="N4442" t="n">
        <v>269</v>
      </c>
      <c r="P4442" s="27" t="n">
        <v>1.659313725490196</v>
      </c>
      <c r="R4442" t="inlineStr">
        <is>
          <t>Mumbai</t>
        </is>
      </c>
      <c r="S4442" t="inlineStr">
        <is>
          <t>West</t>
        </is>
      </c>
      <c r="T4442" s="9">
        <f>VLOOKUP(A4442,Sku_list!$A$1:$D$2323,3,0)</f>
        <v/>
      </c>
      <c r="U4442" s="9">
        <f>VLOOKUP(A4442,Sku_list!$A$1:$D$2323,4,0)*(F4442/1000000*12)</f>
        <v/>
      </c>
      <c r="V4442" s="9">
        <f>VLOOKUP(A4442,Sku_list!$A$1:$D$2323,4,0)*(H4442/1000000*12)</f>
        <v/>
      </c>
      <c r="W4442" s="9">
        <f>VLOOKUP(A4442,Sku_list!$A$1:$D$2323,4,0)*(J4442/1000000*12)</f>
        <v/>
      </c>
      <c r="X4442" s="9">
        <f>VLOOKUP(A4442,Sku_list!$A$1:$D$2323,4,0)*(L4442/1000000*12)</f>
        <v/>
      </c>
      <c r="Y4442" s="9">
        <f>VLOOKUP(A4442,Sku_list!$A$1:$E$2323,5,0)*((J4442+F4442)/1000000000)</f>
        <v/>
      </c>
      <c r="AC4442" s="27">
        <f>(DAY(TODAY())+AB4442)/30</f>
        <v/>
      </c>
    </row>
    <row r="4443">
      <c r="A4443" t="n">
        <v>1611450</v>
      </c>
      <c r="B4443" t="inlineStr">
        <is>
          <t>Max Fresh Icy Blast</t>
        </is>
      </c>
      <c r="C4443" t="inlineStr">
        <is>
          <t>IN61</t>
        </is>
      </c>
      <c r="D4443" t="n">
        <v>0</v>
      </c>
      <c r="E4443" t="n">
        <v>60</v>
      </c>
      <c r="F4443" t="n">
        <v>0</v>
      </c>
      <c r="G4443" t="n">
        <v>282</v>
      </c>
      <c r="H4443" t="n">
        <v>252</v>
      </c>
      <c r="I4443" t="n">
        <v>0</v>
      </c>
      <c r="J4443" t="n">
        <v>54</v>
      </c>
      <c r="K4443" t="n">
        <v>54</v>
      </c>
      <c r="L4443" t="n">
        <v>400</v>
      </c>
      <c r="M4443" t="n">
        <v>94</v>
      </c>
      <c r="N4443" t="n">
        <v>-94</v>
      </c>
      <c r="P4443" s="27" t="n">
        <v>0.765</v>
      </c>
      <c r="R4443" t="inlineStr">
        <is>
          <t>Delhi</t>
        </is>
      </c>
      <c r="S4443" t="inlineStr">
        <is>
          <t>North</t>
        </is>
      </c>
      <c r="T4443" s="9">
        <f>VLOOKUP(A4443,Sku_list!$A$1:$D$2323,3,0)</f>
        <v/>
      </c>
      <c r="U4443" s="9">
        <f>VLOOKUP(A4443,Sku_list!$A$1:$D$2323,4,0)*(F4443/1000000*12)</f>
        <v/>
      </c>
      <c r="V4443" s="9">
        <f>VLOOKUP(A4443,Sku_list!$A$1:$D$2323,4,0)*(H4443/1000000*12)</f>
        <v/>
      </c>
      <c r="W4443" s="9">
        <f>VLOOKUP(A4443,Sku_list!$A$1:$D$2323,4,0)*(J4443/1000000*12)</f>
        <v/>
      </c>
      <c r="X4443" s="9">
        <f>VLOOKUP(A4443,Sku_list!$A$1:$D$2323,4,0)*(L4443/1000000*12)</f>
        <v/>
      </c>
      <c r="Y4443" s="9">
        <f>VLOOKUP(A4443,Sku_list!$A$1:$E$2323,5,0)*((J4443+F4443)/1000000000)</f>
        <v/>
      </c>
      <c r="AC4443" s="27">
        <f>(DAY(TODAY())+AB4443)/30</f>
        <v/>
      </c>
    </row>
    <row r="4444">
      <c r="A4444" t="n">
        <v>1611450</v>
      </c>
      <c r="B4444" t="inlineStr">
        <is>
          <t>Max Fresh Icy Blast</t>
        </is>
      </c>
      <c r="C4444" t="inlineStr">
        <is>
          <t>IN62</t>
        </is>
      </c>
      <c r="D4444" t="n">
        <v>0</v>
      </c>
      <c r="E4444" t="n">
        <v>0</v>
      </c>
      <c r="F4444" t="n">
        <v>0</v>
      </c>
      <c r="G4444" t="n">
        <v>390</v>
      </c>
      <c r="H4444" t="n">
        <v>300</v>
      </c>
      <c r="I4444" t="n">
        <v>0</v>
      </c>
      <c r="J4444" t="n">
        <v>1152</v>
      </c>
      <c r="K4444" t="n">
        <v>1074</v>
      </c>
      <c r="L4444" t="n">
        <v>655</v>
      </c>
      <c r="M4444" t="n">
        <v>-797</v>
      </c>
      <c r="N4444" t="n">
        <v>797</v>
      </c>
      <c r="P4444" s="27" t="n">
        <v>2.216793893129771</v>
      </c>
      <c r="R4444" t="inlineStr">
        <is>
          <t>Calcutta</t>
        </is>
      </c>
      <c r="S4444" t="inlineStr">
        <is>
          <t>East</t>
        </is>
      </c>
      <c r="T4444" s="9">
        <f>VLOOKUP(A4444,Sku_list!$A$1:$D$2323,3,0)</f>
        <v/>
      </c>
      <c r="U4444" s="9">
        <f>VLOOKUP(A4444,Sku_list!$A$1:$D$2323,4,0)*(F4444/1000000*12)</f>
        <v/>
      </c>
      <c r="V4444" s="9">
        <f>VLOOKUP(A4444,Sku_list!$A$1:$D$2323,4,0)*(H4444/1000000*12)</f>
        <v/>
      </c>
      <c r="W4444" s="9">
        <f>VLOOKUP(A4444,Sku_list!$A$1:$D$2323,4,0)*(J4444/1000000*12)</f>
        <v/>
      </c>
      <c r="X4444" s="9">
        <f>VLOOKUP(A4444,Sku_list!$A$1:$D$2323,4,0)*(L4444/1000000*12)</f>
        <v/>
      </c>
      <c r="Y4444" s="9">
        <f>VLOOKUP(A4444,Sku_list!$A$1:$E$2323,5,0)*((J4444+F4444)/1000000000)</f>
        <v/>
      </c>
      <c r="AC4444" s="27">
        <f>(DAY(TODAY())+AB4444)/30</f>
        <v/>
      </c>
    </row>
    <row r="4445">
      <c r="A4445" t="n">
        <v>1611450</v>
      </c>
      <c r="B4445" t="inlineStr">
        <is>
          <t>Max Fresh Icy Blast</t>
        </is>
      </c>
      <c r="C4445" t="inlineStr">
        <is>
          <t>IN63</t>
        </is>
      </c>
      <c r="D4445" t="n">
        <v>0</v>
      </c>
      <c r="E4445" t="n">
        <v>0</v>
      </c>
      <c r="F4445" t="n">
        <v>0</v>
      </c>
      <c r="G4445" t="n">
        <v>210</v>
      </c>
      <c r="H4445" t="n">
        <v>264</v>
      </c>
      <c r="I4445" t="n">
        <v>0</v>
      </c>
      <c r="J4445" t="n">
        <v>6</v>
      </c>
      <c r="K4445" t="n">
        <v>6</v>
      </c>
      <c r="L4445" t="n">
        <v>120</v>
      </c>
      <c r="M4445" t="n">
        <v>-150</v>
      </c>
      <c r="N4445" t="n">
        <v>150</v>
      </c>
      <c r="P4445" s="27" t="n">
        <v>2.25</v>
      </c>
      <c r="R4445" t="inlineStr">
        <is>
          <t>Trichy</t>
        </is>
      </c>
      <c r="S4445" t="inlineStr">
        <is>
          <t>South</t>
        </is>
      </c>
      <c r="T4445" s="9">
        <f>VLOOKUP(A4445,Sku_list!$A$1:$D$2323,3,0)</f>
        <v/>
      </c>
      <c r="U4445" s="9">
        <f>VLOOKUP(A4445,Sku_list!$A$1:$D$2323,4,0)*(F4445/1000000*12)</f>
        <v/>
      </c>
      <c r="V4445" s="9">
        <f>VLOOKUP(A4445,Sku_list!$A$1:$D$2323,4,0)*(H4445/1000000*12)</f>
        <v/>
      </c>
      <c r="W4445" s="9">
        <f>VLOOKUP(A4445,Sku_list!$A$1:$D$2323,4,0)*(J4445/1000000*12)</f>
        <v/>
      </c>
      <c r="X4445" s="9">
        <f>VLOOKUP(A4445,Sku_list!$A$1:$D$2323,4,0)*(L4445/1000000*12)</f>
        <v/>
      </c>
      <c r="Y4445" s="9">
        <f>VLOOKUP(A4445,Sku_list!$A$1:$E$2323,5,0)*((J4445+F4445)/1000000000)</f>
        <v/>
      </c>
      <c r="AC4445" s="27">
        <f>(DAY(TODAY())+AB4445)/30</f>
        <v/>
      </c>
    </row>
    <row r="4446">
      <c r="A4446" t="n">
        <v>1611450</v>
      </c>
      <c r="B4446" t="inlineStr">
        <is>
          <t>Max Fresh Icy Blast</t>
        </is>
      </c>
      <c r="C4446" t="inlineStr">
        <is>
          <t>IN64</t>
        </is>
      </c>
      <c r="D4446" t="n">
        <v>0</v>
      </c>
      <c r="E4446" t="n">
        <v>144</v>
      </c>
      <c r="F4446" t="n">
        <v>0</v>
      </c>
      <c r="G4446" t="n">
        <v>222</v>
      </c>
      <c r="H4446" t="n">
        <v>120</v>
      </c>
      <c r="I4446" t="n">
        <v>0</v>
      </c>
      <c r="J4446" t="n">
        <v>138</v>
      </c>
      <c r="K4446" t="n">
        <v>138</v>
      </c>
      <c r="L4446" t="n">
        <v>170</v>
      </c>
      <c r="M4446" t="n">
        <v>-88</v>
      </c>
      <c r="N4446" t="n">
        <v>88</v>
      </c>
      <c r="P4446" s="27" t="n">
        <v>1.517647058823529</v>
      </c>
      <c r="R4446" t="inlineStr">
        <is>
          <t>Chennai</t>
        </is>
      </c>
      <c r="S4446" t="inlineStr">
        <is>
          <t>South</t>
        </is>
      </c>
      <c r="T4446" s="9">
        <f>VLOOKUP(A4446,Sku_list!$A$1:$D$2323,3,0)</f>
        <v/>
      </c>
      <c r="U4446" s="9">
        <f>VLOOKUP(A4446,Sku_list!$A$1:$D$2323,4,0)*(F4446/1000000*12)</f>
        <v/>
      </c>
      <c r="V4446" s="9">
        <f>VLOOKUP(A4446,Sku_list!$A$1:$D$2323,4,0)*(H4446/1000000*12)</f>
        <v/>
      </c>
      <c r="W4446" s="9">
        <f>VLOOKUP(A4446,Sku_list!$A$1:$D$2323,4,0)*(J4446/1000000*12)</f>
        <v/>
      </c>
      <c r="X4446" s="9">
        <f>VLOOKUP(A4446,Sku_list!$A$1:$D$2323,4,0)*(L4446/1000000*12)</f>
        <v/>
      </c>
      <c r="Y4446" s="9">
        <f>VLOOKUP(A4446,Sku_list!$A$1:$E$2323,5,0)*((J4446+F4446)/1000000000)</f>
        <v/>
      </c>
      <c r="AC4446" s="27">
        <f>(DAY(TODAY())+AB4446)/30</f>
        <v/>
      </c>
    </row>
    <row r="4447">
      <c r="A4447" t="n">
        <v>1611450</v>
      </c>
      <c r="B4447" t="inlineStr">
        <is>
          <t>Max Fresh Icy Blast</t>
        </is>
      </c>
      <c r="C4447" t="inlineStr">
        <is>
          <t>IN65</t>
        </is>
      </c>
      <c r="D4447" t="n">
        <v>0</v>
      </c>
      <c r="E4447" t="n">
        <v>4</v>
      </c>
      <c r="F4447" t="n">
        <v>0</v>
      </c>
      <c r="G4447" t="n">
        <v>174</v>
      </c>
      <c r="H4447" t="n">
        <v>24</v>
      </c>
      <c r="I4447" t="n">
        <v>0</v>
      </c>
      <c r="J4447" t="n">
        <v>148</v>
      </c>
      <c r="K4447" t="n">
        <v>148</v>
      </c>
      <c r="L4447" t="n">
        <v>400</v>
      </c>
      <c r="M4447" t="n">
        <v>228</v>
      </c>
      <c r="N4447" t="n">
        <v>-228</v>
      </c>
      <c r="P4447" s="27" t="n">
        <v>0.43</v>
      </c>
      <c r="R4447" t="inlineStr">
        <is>
          <t>Kanpur</t>
        </is>
      </c>
      <c r="S4447" t="inlineStr">
        <is>
          <t>North</t>
        </is>
      </c>
      <c r="T4447" s="9">
        <f>VLOOKUP(A4447,Sku_list!$A$1:$D$2323,3,0)</f>
        <v/>
      </c>
      <c r="U4447" s="9">
        <f>VLOOKUP(A4447,Sku_list!$A$1:$D$2323,4,0)*(F4447/1000000*12)</f>
        <v/>
      </c>
      <c r="V4447" s="9">
        <f>VLOOKUP(A4447,Sku_list!$A$1:$D$2323,4,0)*(H4447/1000000*12)</f>
        <v/>
      </c>
      <c r="W4447" s="9">
        <f>VLOOKUP(A4447,Sku_list!$A$1:$D$2323,4,0)*(J4447/1000000*12)</f>
        <v/>
      </c>
      <c r="X4447" s="9">
        <f>VLOOKUP(A4447,Sku_list!$A$1:$D$2323,4,0)*(L4447/1000000*12)</f>
        <v/>
      </c>
      <c r="Y4447" s="9">
        <f>VLOOKUP(A4447,Sku_list!$A$1:$E$2323,5,0)*((J4447+F4447)/1000000000)</f>
        <v/>
      </c>
      <c r="AC4447" s="27">
        <f>(DAY(TODAY())+AB4447)/30</f>
        <v/>
      </c>
    </row>
    <row r="4448">
      <c r="A4448" t="n">
        <v>1611450</v>
      </c>
      <c r="B4448" t="inlineStr">
        <is>
          <t>Max Fresh Icy Blast</t>
        </is>
      </c>
      <c r="C4448" t="inlineStr">
        <is>
          <t>IN66</t>
        </is>
      </c>
      <c r="D4448" t="n">
        <v>0</v>
      </c>
      <c r="E4448" t="n">
        <v>0</v>
      </c>
      <c r="F4448" t="n">
        <v>0</v>
      </c>
      <c r="G4448" t="n">
        <v>6</v>
      </c>
      <c r="H4448" t="n">
        <v>0</v>
      </c>
      <c r="I4448" t="n">
        <v>0</v>
      </c>
      <c r="J4448" t="n">
        <v>0</v>
      </c>
      <c r="K4448" t="n">
        <v>6</v>
      </c>
      <c r="L4448" t="n">
        <v>84</v>
      </c>
      <c r="M4448" t="n">
        <v>84</v>
      </c>
      <c r="N4448" t="n">
        <v>-84</v>
      </c>
      <c r="P4448" s="27" t="n">
        <v>0</v>
      </c>
      <c r="R4448" t="inlineStr">
        <is>
          <t>Bhubaneshwar</t>
        </is>
      </c>
      <c r="S4448" t="inlineStr">
        <is>
          <t>East</t>
        </is>
      </c>
      <c r="T4448" s="9">
        <f>VLOOKUP(A4448,Sku_list!$A$1:$D$2323,3,0)</f>
        <v/>
      </c>
      <c r="U4448" s="9">
        <f>VLOOKUP(A4448,Sku_list!$A$1:$D$2323,4,0)*(F4448/1000000*12)</f>
        <v/>
      </c>
      <c r="V4448" s="9">
        <f>VLOOKUP(A4448,Sku_list!$A$1:$D$2323,4,0)*(H4448/1000000*12)</f>
        <v/>
      </c>
      <c r="W4448" s="9">
        <f>VLOOKUP(A4448,Sku_list!$A$1:$D$2323,4,0)*(J4448/1000000*12)</f>
        <v/>
      </c>
      <c r="X4448" s="9">
        <f>VLOOKUP(A4448,Sku_list!$A$1:$D$2323,4,0)*(L4448/1000000*12)</f>
        <v/>
      </c>
      <c r="Y4448" s="9">
        <f>VLOOKUP(A4448,Sku_list!$A$1:$E$2323,5,0)*((J4448+F4448)/1000000000)</f>
        <v/>
      </c>
      <c r="AC4448" s="27">
        <f>(DAY(TODAY())+AB4448)/30</f>
        <v/>
      </c>
    </row>
    <row r="4449">
      <c r="A4449" t="n">
        <v>1611450</v>
      </c>
      <c r="B4449" t="inlineStr">
        <is>
          <t>Max Fresh Icy Blast</t>
        </is>
      </c>
      <c r="C4449" t="inlineStr">
        <is>
          <t>IN67</t>
        </is>
      </c>
      <c r="D4449" t="n">
        <v>0</v>
      </c>
      <c r="E4449" t="n">
        <v>0</v>
      </c>
      <c r="F4449" t="n">
        <v>0</v>
      </c>
      <c r="G4449" t="n">
        <v>66</v>
      </c>
      <c r="H4449" t="n">
        <v>54</v>
      </c>
      <c r="I4449" t="n">
        <v>0</v>
      </c>
      <c r="J4449" t="n">
        <v>48</v>
      </c>
      <c r="K4449" t="n">
        <v>48</v>
      </c>
      <c r="L4449" t="n">
        <v>210</v>
      </c>
      <c r="M4449" t="n">
        <v>108</v>
      </c>
      <c r="N4449" t="n">
        <v>-108</v>
      </c>
      <c r="P4449" s="27" t="n">
        <v>0.4857142857142857</v>
      </c>
      <c r="R4449" t="inlineStr">
        <is>
          <t>Indore</t>
        </is>
      </c>
      <c r="S4449" t="inlineStr">
        <is>
          <t>West</t>
        </is>
      </c>
      <c r="T4449" s="9">
        <f>VLOOKUP(A4449,Sku_list!$A$1:$D$2323,3,0)</f>
        <v/>
      </c>
      <c r="U4449" s="9">
        <f>VLOOKUP(A4449,Sku_list!$A$1:$D$2323,4,0)*(F4449/1000000*12)</f>
        <v/>
      </c>
      <c r="V4449" s="9">
        <f>VLOOKUP(A4449,Sku_list!$A$1:$D$2323,4,0)*(H4449/1000000*12)</f>
        <v/>
      </c>
      <c r="W4449" s="9">
        <f>VLOOKUP(A4449,Sku_list!$A$1:$D$2323,4,0)*(J4449/1000000*12)</f>
        <v/>
      </c>
      <c r="X4449" s="9">
        <f>VLOOKUP(A4449,Sku_list!$A$1:$D$2323,4,0)*(L4449/1000000*12)</f>
        <v/>
      </c>
      <c r="Y4449" s="9">
        <f>VLOOKUP(A4449,Sku_list!$A$1:$E$2323,5,0)*((J4449+F4449)/1000000000)</f>
        <v/>
      </c>
      <c r="AC4449" s="27">
        <f>(DAY(TODAY())+AB4449)/30</f>
        <v/>
      </c>
    </row>
    <row r="4450">
      <c r="A4450" t="n">
        <v>1611450</v>
      </c>
      <c r="B4450" t="inlineStr">
        <is>
          <t>Max Fresh Icy Blast</t>
        </is>
      </c>
      <c r="C4450" t="inlineStr">
        <is>
          <t>IN68</t>
        </is>
      </c>
      <c r="D4450" t="n">
        <v>0</v>
      </c>
      <c r="E4450" t="n">
        <v>0</v>
      </c>
      <c r="F4450" t="n">
        <v>0</v>
      </c>
      <c r="G4450" t="n">
        <v>222</v>
      </c>
      <c r="H4450" t="n">
        <v>114</v>
      </c>
      <c r="I4450" t="n">
        <v>0</v>
      </c>
      <c r="J4450" t="n">
        <v>366</v>
      </c>
      <c r="K4450" t="n">
        <v>366</v>
      </c>
      <c r="L4450" t="n">
        <v>408</v>
      </c>
      <c r="M4450" t="n">
        <v>-72</v>
      </c>
      <c r="N4450" t="n">
        <v>72</v>
      </c>
      <c r="P4450" s="27" t="n">
        <v>1.176470588235294</v>
      </c>
      <c r="R4450" t="inlineStr">
        <is>
          <t>Baroda</t>
        </is>
      </c>
      <c r="S4450" t="inlineStr">
        <is>
          <t>West</t>
        </is>
      </c>
      <c r="T4450" s="9">
        <f>VLOOKUP(A4450,Sku_list!$A$1:$D$2323,3,0)</f>
        <v/>
      </c>
      <c r="U4450" s="9">
        <f>VLOOKUP(A4450,Sku_list!$A$1:$D$2323,4,0)*(F4450/1000000*12)</f>
        <v/>
      </c>
      <c r="V4450" s="9">
        <f>VLOOKUP(A4450,Sku_list!$A$1:$D$2323,4,0)*(H4450/1000000*12)</f>
        <v/>
      </c>
      <c r="W4450" s="9">
        <f>VLOOKUP(A4450,Sku_list!$A$1:$D$2323,4,0)*(J4450/1000000*12)</f>
        <v/>
      </c>
      <c r="X4450" s="9">
        <f>VLOOKUP(A4450,Sku_list!$A$1:$D$2323,4,0)*(L4450/1000000*12)</f>
        <v/>
      </c>
      <c r="Y4450" s="9">
        <f>VLOOKUP(A4450,Sku_list!$A$1:$E$2323,5,0)*((J4450+F4450)/1000000000)</f>
        <v/>
      </c>
      <c r="AC4450" s="27">
        <f>(DAY(TODAY())+AB4450)/30</f>
        <v/>
      </c>
    </row>
    <row r="4451">
      <c r="A4451" t="n">
        <v>1611450</v>
      </c>
      <c r="B4451" t="inlineStr">
        <is>
          <t>Max Fresh Icy Blast</t>
        </is>
      </c>
      <c r="C4451" t="inlineStr">
        <is>
          <t>IN69</t>
        </is>
      </c>
      <c r="D4451" t="n">
        <v>0</v>
      </c>
      <c r="E4451" t="n">
        <v>300</v>
      </c>
      <c r="F4451" t="n">
        <v>0</v>
      </c>
      <c r="G4451" t="n">
        <v>126</v>
      </c>
      <c r="H4451" t="n">
        <v>96</v>
      </c>
      <c r="I4451" t="n">
        <v>0</v>
      </c>
      <c r="J4451" t="n">
        <v>204</v>
      </c>
      <c r="K4451" t="n">
        <v>204</v>
      </c>
      <c r="L4451" t="n">
        <v>400</v>
      </c>
      <c r="M4451" t="n">
        <v>100</v>
      </c>
      <c r="N4451" t="n">
        <v>-100</v>
      </c>
      <c r="P4451" s="27" t="n">
        <v>0.75</v>
      </c>
      <c r="R4451" t="inlineStr">
        <is>
          <t>Hyderabad</t>
        </is>
      </c>
      <c r="S4451" t="inlineStr">
        <is>
          <t>South</t>
        </is>
      </c>
      <c r="T4451" s="9">
        <f>VLOOKUP(A4451,Sku_list!$A$1:$D$2323,3,0)</f>
        <v/>
      </c>
      <c r="U4451" s="9">
        <f>VLOOKUP(A4451,Sku_list!$A$1:$D$2323,4,0)*(F4451/1000000*12)</f>
        <v/>
      </c>
      <c r="V4451" s="9">
        <f>VLOOKUP(A4451,Sku_list!$A$1:$D$2323,4,0)*(H4451/1000000*12)</f>
        <v/>
      </c>
      <c r="W4451" s="9">
        <f>VLOOKUP(A4451,Sku_list!$A$1:$D$2323,4,0)*(J4451/1000000*12)</f>
        <v/>
      </c>
      <c r="X4451" s="9">
        <f>VLOOKUP(A4451,Sku_list!$A$1:$D$2323,4,0)*(L4451/1000000*12)</f>
        <v/>
      </c>
      <c r="Y4451" s="9">
        <f>VLOOKUP(A4451,Sku_list!$A$1:$E$2323,5,0)*((J4451+F4451)/1000000000)</f>
        <v/>
      </c>
      <c r="AC4451" s="27">
        <f>(DAY(TODAY())+AB4451)/30</f>
        <v/>
      </c>
    </row>
    <row r="4452">
      <c r="A4452" t="n">
        <v>1611450</v>
      </c>
      <c r="B4452" t="inlineStr">
        <is>
          <t>Max Fresh Icy Blast</t>
        </is>
      </c>
      <c r="C4452" t="inlineStr">
        <is>
          <t>IN70</t>
        </is>
      </c>
      <c r="D4452" t="n">
        <v>0</v>
      </c>
      <c r="E4452" t="n">
        <v>150</v>
      </c>
      <c r="F4452" t="n">
        <v>60</v>
      </c>
      <c r="G4452" t="n">
        <v>54</v>
      </c>
      <c r="H4452" t="n">
        <v>18</v>
      </c>
      <c r="I4452" t="n">
        <v>0</v>
      </c>
      <c r="J4452" t="n">
        <v>132</v>
      </c>
      <c r="K4452" t="n">
        <v>186</v>
      </c>
      <c r="L4452" t="n">
        <v>200</v>
      </c>
      <c r="M4452" t="n">
        <v>-10</v>
      </c>
      <c r="N4452" t="n">
        <v>10</v>
      </c>
      <c r="P4452" s="27" t="n">
        <v>1.05</v>
      </c>
      <c r="R4452" t="inlineStr">
        <is>
          <t>Allepy</t>
        </is>
      </c>
      <c r="S4452" t="inlineStr">
        <is>
          <t>South</t>
        </is>
      </c>
      <c r="T4452" s="9">
        <f>VLOOKUP(A4452,Sku_list!$A$1:$D$2323,3,0)</f>
        <v/>
      </c>
      <c r="U4452" s="9">
        <f>VLOOKUP(A4452,Sku_list!$A$1:$D$2323,4,0)*(F4452/1000000*12)</f>
        <v/>
      </c>
      <c r="V4452" s="9">
        <f>VLOOKUP(A4452,Sku_list!$A$1:$D$2323,4,0)*(H4452/1000000*12)</f>
        <v/>
      </c>
      <c r="W4452" s="9">
        <f>VLOOKUP(A4452,Sku_list!$A$1:$D$2323,4,0)*(J4452/1000000*12)</f>
        <v/>
      </c>
      <c r="X4452" s="9">
        <f>VLOOKUP(A4452,Sku_list!$A$1:$D$2323,4,0)*(L4452/1000000*12)</f>
        <v/>
      </c>
      <c r="Y4452" s="9">
        <f>VLOOKUP(A4452,Sku_list!$A$1:$E$2323,5,0)*((J4452+F4452)/1000000000)</f>
        <v/>
      </c>
      <c r="AC4452" s="27">
        <f>(DAY(TODAY())+AB4452)/30</f>
        <v/>
      </c>
    </row>
    <row r="4453">
      <c r="A4453" t="n">
        <v>1611450</v>
      </c>
      <c r="B4453" t="inlineStr">
        <is>
          <t>Max Fresh Icy Blast</t>
        </is>
      </c>
      <c r="C4453" t="inlineStr">
        <is>
          <t>IN71</t>
        </is>
      </c>
      <c r="D4453" t="n">
        <v>0</v>
      </c>
      <c r="E4453" t="n">
        <v>684</v>
      </c>
      <c r="F4453" t="n">
        <v>0</v>
      </c>
      <c r="G4453" t="n">
        <v>510</v>
      </c>
      <c r="H4453" t="n">
        <v>450</v>
      </c>
      <c r="I4453" t="n">
        <v>0</v>
      </c>
      <c r="J4453" t="n">
        <v>288</v>
      </c>
      <c r="K4453" t="n">
        <v>264</v>
      </c>
      <c r="L4453" t="n">
        <v>346</v>
      </c>
      <c r="M4453" t="n">
        <v>-392</v>
      </c>
      <c r="N4453" t="n">
        <v>392</v>
      </c>
      <c r="P4453" s="27" t="n">
        <v>2.132947976878613</v>
      </c>
      <c r="R4453" t="inlineStr">
        <is>
          <t>Bangalore</t>
        </is>
      </c>
      <c r="S4453" t="inlineStr">
        <is>
          <t>South</t>
        </is>
      </c>
      <c r="T4453" s="9">
        <f>VLOOKUP(A4453,Sku_list!$A$1:$D$2323,3,0)</f>
        <v/>
      </c>
      <c r="U4453" s="9">
        <f>VLOOKUP(A4453,Sku_list!$A$1:$D$2323,4,0)*(F4453/1000000*12)</f>
        <v/>
      </c>
      <c r="V4453" s="9">
        <f>VLOOKUP(A4453,Sku_list!$A$1:$D$2323,4,0)*(H4453/1000000*12)</f>
        <v/>
      </c>
      <c r="W4453" s="9">
        <f>VLOOKUP(A4453,Sku_list!$A$1:$D$2323,4,0)*(J4453/1000000*12)</f>
        <v/>
      </c>
      <c r="X4453" s="9">
        <f>VLOOKUP(A4453,Sku_list!$A$1:$D$2323,4,0)*(L4453/1000000*12)</f>
        <v/>
      </c>
      <c r="Y4453" s="9">
        <f>VLOOKUP(A4453,Sku_list!$A$1:$E$2323,5,0)*((J4453+F4453)/1000000000)</f>
        <v/>
      </c>
      <c r="AC4453" s="27">
        <f>(DAY(TODAY())+AB4453)/30</f>
        <v/>
      </c>
    </row>
    <row r="4454">
      <c r="A4454" t="n">
        <v>1611450</v>
      </c>
      <c r="B4454" t="inlineStr">
        <is>
          <t>Max Fresh Icy Blast</t>
        </is>
      </c>
      <c r="C4454" t="inlineStr">
        <is>
          <t>IN72</t>
        </is>
      </c>
      <c r="D4454" t="n">
        <v>0</v>
      </c>
      <c r="E4454" t="n">
        <v>60</v>
      </c>
      <c r="F4454" t="n">
        <v>0</v>
      </c>
      <c r="G4454" t="n">
        <v>0</v>
      </c>
      <c r="H4454" t="n">
        <v>0</v>
      </c>
      <c r="I4454" t="n">
        <v>0</v>
      </c>
      <c r="J4454" t="n">
        <v>60</v>
      </c>
      <c r="K4454" t="n">
        <v>60</v>
      </c>
      <c r="L4454" t="n">
        <v>60</v>
      </c>
      <c r="M4454" t="n">
        <v>0</v>
      </c>
      <c r="N4454" t="n">
        <v>0</v>
      </c>
      <c r="P4454" s="27" t="n">
        <v>1</v>
      </c>
      <c r="R4454" t="inlineStr">
        <is>
          <t>Gauhati</t>
        </is>
      </c>
      <c r="S4454" t="inlineStr">
        <is>
          <t>East</t>
        </is>
      </c>
      <c r="T4454" s="9">
        <f>VLOOKUP(A4454,Sku_list!$A$1:$D$2323,3,0)</f>
        <v/>
      </c>
      <c r="U4454" s="9">
        <f>VLOOKUP(A4454,Sku_list!$A$1:$D$2323,4,0)*(F4454/1000000*12)</f>
        <v/>
      </c>
      <c r="V4454" s="9">
        <f>VLOOKUP(A4454,Sku_list!$A$1:$D$2323,4,0)*(H4454/1000000*12)</f>
        <v/>
      </c>
      <c r="W4454" s="9">
        <f>VLOOKUP(A4454,Sku_list!$A$1:$D$2323,4,0)*(J4454/1000000*12)</f>
        <v/>
      </c>
      <c r="X4454" s="9">
        <f>VLOOKUP(A4454,Sku_list!$A$1:$D$2323,4,0)*(L4454/1000000*12)</f>
        <v/>
      </c>
      <c r="Y4454" s="9">
        <f>VLOOKUP(A4454,Sku_list!$A$1:$E$2323,5,0)*((J4454+F4454)/1000000000)</f>
        <v/>
      </c>
      <c r="AC4454" s="27">
        <f>(DAY(TODAY())+AB4454)/30</f>
        <v/>
      </c>
    </row>
    <row r="4455">
      <c r="A4455" t="n">
        <v>1611450</v>
      </c>
      <c r="B4455" t="inlineStr">
        <is>
          <t>Max Fresh Icy Blast</t>
        </is>
      </c>
      <c r="C4455" t="inlineStr">
        <is>
          <t>IN73</t>
        </is>
      </c>
      <c r="D4455" t="n">
        <v>0</v>
      </c>
      <c r="E4455" t="n">
        <v>60</v>
      </c>
      <c r="F4455" t="n">
        <v>0</v>
      </c>
      <c r="G4455" t="n">
        <v>0</v>
      </c>
      <c r="H4455" t="n">
        <v>0</v>
      </c>
      <c r="I4455" t="n">
        <v>0</v>
      </c>
      <c r="J4455" t="n">
        <v>60</v>
      </c>
      <c r="K4455" t="n">
        <v>60</v>
      </c>
      <c r="L4455" t="n">
        <v>60</v>
      </c>
      <c r="M4455" t="n">
        <v>0</v>
      </c>
      <c r="N4455" t="n">
        <v>0</v>
      </c>
      <c r="P4455" s="27" t="n">
        <v>1</v>
      </c>
      <c r="R4455" t="inlineStr">
        <is>
          <t>Patna</t>
        </is>
      </c>
      <c r="S4455" t="inlineStr">
        <is>
          <t>East</t>
        </is>
      </c>
      <c r="T4455" s="9">
        <f>VLOOKUP(A4455,Sku_list!$A$1:$D$2323,3,0)</f>
        <v/>
      </c>
      <c r="U4455" s="9">
        <f>VLOOKUP(A4455,Sku_list!$A$1:$D$2323,4,0)*(F4455/1000000*12)</f>
        <v/>
      </c>
      <c r="V4455" s="9">
        <f>VLOOKUP(A4455,Sku_list!$A$1:$D$2323,4,0)*(H4455/1000000*12)</f>
        <v/>
      </c>
      <c r="W4455" s="9">
        <f>VLOOKUP(A4455,Sku_list!$A$1:$D$2323,4,0)*(J4455/1000000*12)</f>
        <v/>
      </c>
      <c r="X4455" s="9">
        <f>VLOOKUP(A4455,Sku_list!$A$1:$D$2323,4,0)*(L4455/1000000*12)</f>
        <v/>
      </c>
      <c r="Y4455" s="9">
        <f>VLOOKUP(A4455,Sku_list!$A$1:$E$2323,5,0)*((J4455+F4455)/1000000000)</f>
        <v/>
      </c>
      <c r="AC4455" s="27">
        <f>(DAY(TODAY())+AB4455)/30</f>
        <v/>
      </c>
    </row>
    <row r="4456">
      <c r="A4456" t="n">
        <v>1611450</v>
      </c>
      <c r="B4456" t="inlineStr">
        <is>
          <t>Max Fresh Icy Blast</t>
        </is>
      </c>
      <c r="C4456" t="inlineStr">
        <is>
          <t>IN74</t>
        </is>
      </c>
      <c r="D4456" t="n">
        <v>0</v>
      </c>
      <c r="E4456" t="n">
        <v>0</v>
      </c>
      <c r="F4456" t="n">
        <v>0</v>
      </c>
      <c r="G4456" t="n">
        <v>0</v>
      </c>
      <c r="H4456" t="n">
        <v>0</v>
      </c>
      <c r="I4456" t="n">
        <v>0</v>
      </c>
      <c r="J4456" t="n">
        <v>0</v>
      </c>
      <c r="K4456" t="n">
        <v>0</v>
      </c>
      <c r="L4456" t="n">
        <v>0</v>
      </c>
      <c r="M4456" t="n">
        <v>0</v>
      </c>
      <c r="N4456" t="n">
        <v>0</v>
      </c>
      <c r="P4456" s="27" t="inlineStr"/>
      <c r="R4456" t="inlineStr">
        <is>
          <t>Nepal-exp</t>
        </is>
      </c>
      <c r="S4456" t="inlineStr">
        <is>
          <t>Exp-DC</t>
        </is>
      </c>
      <c r="T4456" s="9">
        <f>VLOOKUP(A4456,Sku_list!$A$1:$D$2323,3,0)</f>
        <v/>
      </c>
      <c r="U4456" s="9">
        <f>VLOOKUP(A4456,Sku_list!$A$1:$D$2323,4,0)*(F4456/1000000*12)</f>
        <v/>
      </c>
      <c r="V4456" s="9">
        <f>VLOOKUP(A4456,Sku_list!$A$1:$D$2323,4,0)*(H4456/1000000*12)</f>
        <v/>
      </c>
      <c r="W4456" s="9">
        <f>VLOOKUP(A4456,Sku_list!$A$1:$D$2323,4,0)*(J4456/1000000*12)</f>
        <v/>
      </c>
      <c r="X4456" s="9">
        <f>VLOOKUP(A4456,Sku_list!$A$1:$D$2323,4,0)*(L4456/1000000*12)</f>
        <v/>
      </c>
      <c r="Y4456" s="9">
        <f>VLOOKUP(A4456,Sku_list!$A$1:$E$2323,5,0)*((J4456+F4456)/1000000000)</f>
        <v/>
      </c>
      <c r="AC4456" s="27">
        <f>(DAY(TODAY())+AB4456)/30</f>
        <v/>
      </c>
    </row>
    <row r="4457">
      <c r="A4457" t="n">
        <v>1611450</v>
      </c>
      <c r="B4457" t="inlineStr">
        <is>
          <t>Max Fresh Icy Blast</t>
        </is>
      </c>
      <c r="C4457" t="inlineStr">
        <is>
          <t>IN75</t>
        </is>
      </c>
      <c r="D4457" t="n">
        <v>0</v>
      </c>
      <c r="E4457" t="n">
        <v>90</v>
      </c>
      <c r="F4457" t="n">
        <v>0</v>
      </c>
      <c r="G4457" t="n">
        <v>246</v>
      </c>
      <c r="H4457" t="n">
        <v>54</v>
      </c>
      <c r="I4457" t="n">
        <v>0</v>
      </c>
      <c r="J4457" t="n">
        <v>66</v>
      </c>
      <c r="K4457" t="n">
        <v>66</v>
      </c>
      <c r="L4457" t="n">
        <v>250</v>
      </c>
      <c r="M4457" t="n">
        <v>130</v>
      </c>
      <c r="N4457" t="n">
        <v>-130</v>
      </c>
      <c r="P4457" s="27" t="n">
        <v>0.48</v>
      </c>
      <c r="R4457" t="inlineStr">
        <is>
          <t>Jaipur</t>
        </is>
      </c>
      <c r="S4457" t="inlineStr">
        <is>
          <t>North</t>
        </is>
      </c>
      <c r="T4457" s="9">
        <f>VLOOKUP(A4457,Sku_list!$A$1:$D$2323,3,0)</f>
        <v/>
      </c>
      <c r="U4457" s="9">
        <f>VLOOKUP(A4457,Sku_list!$A$1:$D$2323,4,0)*(F4457/1000000*12)</f>
        <v/>
      </c>
      <c r="V4457" s="9">
        <f>VLOOKUP(A4457,Sku_list!$A$1:$D$2323,4,0)*(H4457/1000000*12)</f>
        <v/>
      </c>
      <c r="W4457" s="9">
        <f>VLOOKUP(A4457,Sku_list!$A$1:$D$2323,4,0)*(J4457/1000000*12)</f>
        <v/>
      </c>
      <c r="X4457" s="9">
        <f>VLOOKUP(A4457,Sku_list!$A$1:$D$2323,4,0)*(L4457/1000000*12)</f>
        <v/>
      </c>
      <c r="Y4457" s="9">
        <f>VLOOKUP(A4457,Sku_list!$A$1:$E$2323,5,0)*((J4457+F4457)/1000000000)</f>
        <v/>
      </c>
      <c r="AC4457" s="27">
        <f>(DAY(TODAY())+AB4457)/30</f>
        <v/>
      </c>
    </row>
    <row r="4458">
      <c r="A4458" t="n">
        <v>1611450</v>
      </c>
      <c r="B4458" t="inlineStr">
        <is>
          <t>Max Fresh Icy Blast</t>
        </is>
      </c>
      <c r="C4458" t="inlineStr">
        <is>
          <t>IN76</t>
        </is>
      </c>
      <c r="D4458" t="n">
        <v>0</v>
      </c>
      <c r="E4458" t="n">
        <v>84</v>
      </c>
      <c r="F4458" t="n">
        <v>0</v>
      </c>
      <c r="G4458" t="n">
        <v>276</v>
      </c>
      <c r="H4458" t="n">
        <v>156</v>
      </c>
      <c r="I4458" t="n">
        <v>0</v>
      </c>
      <c r="J4458" t="n">
        <v>66</v>
      </c>
      <c r="K4458" t="n">
        <v>66</v>
      </c>
      <c r="L4458" t="n">
        <v>320</v>
      </c>
      <c r="M4458" t="n">
        <v>98</v>
      </c>
      <c r="N4458" t="n">
        <v>-98</v>
      </c>
      <c r="P4458" s="27" t="n">
        <v>0.69375</v>
      </c>
      <c r="R4458" t="inlineStr">
        <is>
          <t>Ghaziabad</t>
        </is>
      </c>
      <c r="S4458" t="inlineStr">
        <is>
          <t>North</t>
        </is>
      </c>
      <c r="T4458" s="9">
        <f>VLOOKUP(A4458,Sku_list!$A$1:$D$2323,3,0)</f>
        <v/>
      </c>
      <c r="U4458" s="9">
        <f>VLOOKUP(A4458,Sku_list!$A$1:$D$2323,4,0)*(F4458/1000000*12)</f>
        <v/>
      </c>
      <c r="V4458" s="9">
        <f>VLOOKUP(A4458,Sku_list!$A$1:$D$2323,4,0)*(H4458/1000000*12)</f>
        <v/>
      </c>
      <c r="W4458" s="9">
        <f>VLOOKUP(A4458,Sku_list!$A$1:$D$2323,4,0)*(J4458/1000000*12)</f>
        <v/>
      </c>
      <c r="X4458" s="9">
        <f>VLOOKUP(A4458,Sku_list!$A$1:$D$2323,4,0)*(L4458/1000000*12)</f>
        <v/>
      </c>
      <c r="Y4458" s="9">
        <f>VLOOKUP(A4458,Sku_list!$A$1:$E$2323,5,0)*((J4458+F4458)/1000000000)</f>
        <v/>
      </c>
      <c r="AC4458" s="27">
        <f>(DAY(TODAY())+AB4458)/30</f>
        <v/>
      </c>
    </row>
    <row r="4459">
      <c r="A4459" t="n">
        <v>1611450</v>
      </c>
      <c r="B4459" t="inlineStr">
        <is>
          <t>Max Fresh Icy Blast</t>
        </is>
      </c>
      <c r="C4459" t="inlineStr">
        <is>
          <t>IN77</t>
        </is>
      </c>
      <c r="D4459" t="n">
        <v>0</v>
      </c>
      <c r="E4459" t="n">
        <v>0</v>
      </c>
      <c r="F4459" t="n">
        <v>0</v>
      </c>
      <c r="G4459" t="n">
        <v>0</v>
      </c>
      <c r="H4459" t="n">
        <v>0</v>
      </c>
      <c r="I4459" t="n">
        <v>0</v>
      </c>
      <c r="J4459" t="n">
        <v>0</v>
      </c>
      <c r="K4459" t="n">
        <v>0</v>
      </c>
      <c r="L4459" t="n">
        <v>0</v>
      </c>
      <c r="M4459" t="n">
        <v>0</v>
      </c>
      <c r="N4459" t="n">
        <v>0</v>
      </c>
      <c r="P4459" s="27" t="inlineStr"/>
      <c r="R4459" t="inlineStr">
        <is>
          <t>POC Bhiwandi</t>
        </is>
      </c>
      <c r="S4459" t="inlineStr">
        <is>
          <t>West</t>
        </is>
      </c>
      <c r="T4459" s="9">
        <f>VLOOKUP(A4459,Sku_list!$A$1:$D$2323,3,0)</f>
        <v/>
      </c>
      <c r="U4459" s="9">
        <f>VLOOKUP(A4459,Sku_list!$A$1:$D$2323,4,0)*(F4459/1000000*12)</f>
        <v/>
      </c>
      <c r="V4459" s="9">
        <f>VLOOKUP(A4459,Sku_list!$A$1:$D$2323,4,0)*(H4459/1000000*12)</f>
        <v/>
      </c>
      <c r="W4459" s="9">
        <f>VLOOKUP(A4459,Sku_list!$A$1:$D$2323,4,0)*(J4459/1000000*12)</f>
        <v/>
      </c>
      <c r="X4459" s="9">
        <f>VLOOKUP(A4459,Sku_list!$A$1:$D$2323,4,0)*(L4459/1000000*12)</f>
        <v/>
      </c>
      <c r="Y4459" s="9">
        <f>VLOOKUP(A4459,Sku_list!$A$1:$E$2323,5,0)*((J4459+F4459)/1000000000)</f>
        <v/>
      </c>
      <c r="AC4459" s="27">
        <f>(DAY(TODAY())+AB4459)/30</f>
        <v/>
      </c>
    </row>
    <row r="4460">
      <c r="A4460" t="n">
        <v>1611450</v>
      </c>
      <c r="B4460" t="inlineStr">
        <is>
          <t>Max Fresh Icy Blast</t>
        </is>
      </c>
      <c r="C4460" t="inlineStr">
        <is>
          <t>IN78</t>
        </is>
      </c>
      <c r="D4460" t="n">
        <v>0</v>
      </c>
      <c r="E4460" t="n">
        <v>6</v>
      </c>
      <c r="F4460" t="n">
        <v>0</v>
      </c>
      <c r="G4460" t="n">
        <v>168</v>
      </c>
      <c r="H4460" t="n">
        <v>156</v>
      </c>
      <c r="I4460" t="n">
        <v>0</v>
      </c>
      <c r="J4460" t="n">
        <v>11</v>
      </c>
      <c r="K4460" t="n">
        <v>11</v>
      </c>
      <c r="L4460" t="n">
        <v>300</v>
      </c>
      <c r="M4460" t="n">
        <v>133</v>
      </c>
      <c r="N4460" t="n">
        <v>-133</v>
      </c>
      <c r="P4460" s="27" t="n">
        <v>0.5566666666666666</v>
      </c>
      <c r="R4460" t="inlineStr">
        <is>
          <t>Kundli</t>
        </is>
      </c>
      <c r="S4460" t="inlineStr">
        <is>
          <t>North</t>
        </is>
      </c>
      <c r="T4460" s="9">
        <f>VLOOKUP(A4460,Sku_list!$A$1:$D$2323,3,0)</f>
        <v/>
      </c>
      <c r="U4460" s="9">
        <f>VLOOKUP(A4460,Sku_list!$A$1:$D$2323,4,0)*(F4460/1000000*12)</f>
        <v/>
      </c>
      <c r="V4460" s="9">
        <f>VLOOKUP(A4460,Sku_list!$A$1:$D$2323,4,0)*(H4460/1000000*12)</f>
        <v/>
      </c>
      <c r="W4460" s="9">
        <f>VLOOKUP(A4460,Sku_list!$A$1:$D$2323,4,0)*(J4460/1000000*12)</f>
        <v/>
      </c>
      <c r="X4460" s="9">
        <f>VLOOKUP(A4460,Sku_list!$A$1:$D$2323,4,0)*(L4460/1000000*12)</f>
        <v/>
      </c>
      <c r="Y4460" s="9">
        <f>VLOOKUP(A4460,Sku_list!$A$1:$E$2323,5,0)*((J4460+F4460)/1000000000)</f>
        <v/>
      </c>
      <c r="AC4460" s="27">
        <f>(DAY(TODAY())+AB4460)/30</f>
        <v/>
      </c>
    </row>
    <row r="4461">
      <c r="A4461" t="n">
        <v>1611450</v>
      </c>
      <c r="B4461" t="inlineStr">
        <is>
          <t>Max Fresh Icy Blast</t>
        </is>
      </c>
      <c r="C4461" t="inlineStr">
        <is>
          <t>IN79</t>
        </is>
      </c>
      <c r="D4461" t="n">
        <v>0</v>
      </c>
      <c r="E4461" t="n">
        <v>60</v>
      </c>
      <c r="F4461" t="n">
        <v>0</v>
      </c>
      <c r="G4461" t="n">
        <v>0</v>
      </c>
      <c r="H4461" t="n">
        <v>0</v>
      </c>
      <c r="I4461" t="n">
        <v>0</v>
      </c>
      <c r="J4461" t="n">
        <v>66</v>
      </c>
      <c r="K4461" t="n">
        <v>66</v>
      </c>
      <c r="L4461" t="n">
        <v>36</v>
      </c>
      <c r="M4461" t="n">
        <v>-30</v>
      </c>
      <c r="N4461" t="n">
        <v>30</v>
      </c>
      <c r="P4461" s="27" t="n">
        <v>1.833333333333333</v>
      </c>
      <c r="R4461" t="inlineStr">
        <is>
          <t>Goa</t>
        </is>
      </c>
      <c r="S4461" t="inlineStr">
        <is>
          <t>West</t>
        </is>
      </c>
      <c r="T4461" s="9">
        <f>VLOOKUP(A4461,Sku_list!$A$1:$D$2323,3,0)</f>
        <v/>
      </c>
      <c r="U4461" s="9">
        <f>VLOOKUP(A4461,Sku_list!$A$1:$D$2323,4,0)*(F4461/1000000*12)</f>
        <v/>
      </c>
      <c r="V4461" s="9">
        <f>VLOOKUP(A4461,Sku_list!$A$1:$D$2323,4,0)*(H4461/1000000*12)</f>
        <v/>
      </c>
      <c r="W4461" s="9">
        <f>VLOOKUP(A4461,Sku_list!$A$1:$D$2323,4,0)*(J4461/1000000*12)</f>
        <v/>
      </c>
      <c r="X4461" s="9">
        <f>VLOOKUP(A4461,Sku_list!$A$1:$D$2323,4,0)*(L4461/1000000*12)</f>
        <v/>
      </c>
      <c r="Y4461" s="9">
        <f>VLOOKUP(A4461,Sku_list!$A$1:$E$2323,5,0)*((J4461+F4461)/1000000000)</f>
        <v/>
      </c>
      <c r="AC4461" s="27">
        <f>(DAY(TODAY())+AB4461)/30</f>
        <v/>
      </c>
    </row>
    <row r="4462">
      <c r="A4462" t="n">
        <v>1611450</v>
      </c>
      <c r="B4462" t="inlineStr">
        <is>
          <t>Max Fresh Icy Blast</t>
        </is>
      </c>
      <c r="C4462" t="inlineStr">
        <is>
          <t>IN80</t>
        </is>
      </c>
      <c r="D4462" t="n">
        <v>0</v>
      </c>
      <c r="E4462" t="n">
        <v>30</v>
      </c>
      <c r="F4462" t="n">
        <v>0</v>
      </c>
      <c r="G4462" t="n">
        <v>258</v>
      </c>
      <c r="H4462" t="n">
        <v>72</v>
      </c>
      <c r="I4462" t="n">
        <v>0</v>
      </c>
      <c r="J4462" t="n">
        <v>246</v>
      </c>
      <c r="K4462" t="n">
        <v>246</v>
      </c>
      <c r="L4462" t="n">
        <v>500</v>
      </c>
      <c r="M4462" t="n">
        <v>182</v>
      </c>
      <c r="N4462" t="n">
        <v>-182</v>
      </c>
      <c r="P4462" s="27" t="n">
        <v>0.636</v>
      </c>
      <c r="R4462" t="inlineStr">
        <is>
          <t>Morinda</t>
        </is>
      </c>
      <c r="S4462" t="inlineStr">
        <is>
          <t>North</t>
        </is>
      </c>
      <c r="T4462" s="9">
        <f>VLOOKUP(A4462,Sku_list!$A$1:$D$2323,3,0)</f>
        <v/>
      </c>
      <c r="U4462" s="9">
        <f>VLOOKUP(A4462,Sku_list!$A$1:$D$2323,4,0)*(F4462/1000000*12)</f>
        <v/>
      </c>
      <c r="V4462" s="9">
        <f>VLOOKUP(A4462,Sku_list!$A$1:$D$2323,4,0)*(H4462/1000000*12)</f>
        <v/>
      </c>
      <c r="W4462" s="9">
        <f>VLOOKUP(A4462,Sku_list!$A$1:$D$2323,4,0)*(J4462/1000000*12)</f>
        <v/>
      </c>
      <c r="X4462" s="9">
        <f>VLOOKUP(A4462,Sku_list!$A$1:$D$2323,4,0)*(L4462/1000000*12)</f>
        <v/>
      </c>
      <c r="Y4462" s="9">
        <f>VLOOKUP(A4462,Sku_list!$A$1:$E$2323,5,0)*((J4462+F4462)/1000000000)</f>
        <v/>
      </c>
      <c r="AC4462" s="27">
        <f>(DAY(TODAY())+AB4462)/30</f>
        <v/>
      </c>
    </row>
    <row r="4463">
      <c r="A4463" t="n">
        <v>1611450</v>
      </c>
      <c r="B4463" t="inlineStr">
        <is>
          <t>Max Fresh Icy Blast</t>
        </is>
      </c>
      <c r="C4463" t="inlineStr">
        <is>
          <t>IN81</t>
        </is>
      </c>
      <c r="D4463" t="n">
        <v>0</v>
      </c>
      <c r="E4463" t="n">
        <v>0</v>
      </c>
      <c r="F4463" t="n">
        <v>0</v>
      </c>
      <c r="G4463" t="n">
        <v>666</v>
      </c>
      <c r="H4463" t="n">
        <v>594</v>
      </c>
      <c r="I4463" t="n">
        <v>0</v>
      </c>
      <c r="J4463" t="n">
        <v>864</v>
      </c>
      <c r="K4463" t="n">
        <v>864</v>
      </c>
      <c r="L4463" t="n">
        <v>500</v>
      </c>
      <c r="M4463" t="n">
        <v>-958</v>
      </c>
      <c r="N4463" t="n">
        <v>958</v>
      </c>
      <c r="P4463" s="27" t="n">
        <v>2.916</v>
      </c>
      <c r="R4463" t="inlineStr">
        <is>
          <t>Bhiwandi</t>
        </is>
      </c>
      <c r="S4463" t="inlineStr">
        <is>
          <t>West</t>
        </is>
      </c>
      <c r="T4463" s="9">
        <f>VLOOKUP(A4463,Sku_list!$A$1:$D$2323,3,0)</f>
        <v/>
      </c>
      <c r="U4463" s="9">
        <f>VLOOKUP(A4463,Sku_list!$A$1:$D$2323,4,0)*(F4463/1000000*12)</f>
        <v/>
      </c>
      <c r="V4463" s="9">
        <f>VLOOKUP(A4463,Sku_list!$A$1:$D$2323,4,0)*(H4463/1000000*12)</f>
        <v/>
      </c>
      <c r="W4463" s="9">
        <f>VLOOKUP(A4463,Sku_list!$A$1:$D$2323,4,0)*(J4463/1000000*12)</f>
        <v/>
      </c>
      <c r="X4463" s="9">
        <f>VLOOKUP(A4463,Sku_list!$A$1:$D$2323,4,0)*(L4463/1000000*12)</f>
        <v/>
      </c>
      <c r="Y4463" s="9">
        <f>VLOOKUP(A4463,Sku_list!$A$1:$E$2323,5,0)*((J4463+F4463)/1000000000)</f>
        <v/>
      </c>
      <c r="AC4463" s="27">
        <f>(DAY(TODAY())+AB4463)/30</f>
        <v/>
      </c>
    </row>
    <row r="4464">
      <c r="A4464" t="n">
        <v>1611450</v>
      </c>
      <c r="B4464" t="inlineStr">
        <is>
          <t>Max Fresh Icy Blast</t>
        </is>
      </c>
      <c r="C4464" t="inlineStr">
        <is>
          <t>IN82</t>
        </is>
      </c>
      <c r="D4464" t="n">
        <v>0</v>
      </c>
      <c r="E4464" t="n">
        <v>0</v>
      </c>
      <c r="F4464" t="n">
        <v>0</v>
      </c>
      <c r="G4464" t="n">
        <v>0</v>
      </c>
      <c r="H4464" t="n">
        <v>0</v>
      </c>
      <c r="I4464" t="n">
        <v>0</v>
      </c>
      <c r="J4464" t="n">
        <v>2382</v>
      </c>
      <c r="K4464" t="n">
        <v>2382</v>
      </c>
      <c r="L4464" t="n">
        <v>0</v>
      </c>
      <c r="M4464" t="n">
        <v>-2382</v>
      </c>
      <c r="N4464" t="n">
        <v>2382</v>
      </c>
      <c r="P4464" s="27" t="inlineStr"/>
      <c r="R4464" t="inlineStr">
        <is>
          <t>DC</t>
        </is>
      </c>
      <c r="S4464" t="inlineStr">
        <is>
          <t>West DC</t>
        </is>
      </c>
      <c r="T4464" s="9">
        <f>VLOOKUP(A4464,Sku_list!$A$1:$D$2323,3,0)</f>
        <v/>
      </c>
      <c r="U4464" s="9">
        <f>VLOOKUP(A4464,Sku_list!$A$1:$D$2323,4,0)*(F4464/1000000*12)</f>
        <v/>
      </c>
      <c r="V4464" s="9">
        <f>VLOOKUP(A4464,Sku_list!$A$1:$D$2323,4,0)*(H4464/1000000*12)</f>
        <v/>
      </c>
      <c r="W4464" s="9">
        <f>VLOOKUP(A4464,Sku_list!$A$1:$D$2323,4,0)*(J4464/1000000*12)</f>
        <v/>
      </c>
      <c r="X4464" s="9">
        <f>VLOOKUP(A4464,Sku_list!$A$1:$D$2323,4,0)*(L4464/1000000*12)</f>
        <v/>
      </c>
      <c r="Y4464" s="9">
        <f>VLOOKUP(A4464,Sku_list!$A$1:$E$2323,5,0)*((J4464+F4464)/1000000000)</f>
        <v/>
      </c>
      <c r="AC4464" s="27">
        <f>(DAY(TODAY())+AB4464)/30</f>
        <v/>
      </c>
    </row>
    <row r="4465">
      <c r="A4465" t="n">
        <v>1611450</v>
      </c>
      <c r="B4465" t="inlineStr">
        <is>
          <t>Max Fresh Icy Blast</t>
        </is>
      </c>
      <c r="C4465" t="inlineStr">
        <is>
          <t>IN83</t>
        </is>
      </c>
      <c r="D4465" t="n">
        <v>0</v>
      </c>
      <c r="E4465" t="n">
        <v>378</v>
      </c>
      <c r="F4465" t="n">
        <v>0</v>
      </c>
      <c r="G4465" t="n">
        <v>216</v>
      </c>
      <c r="H4465" t="n">
        <v>216</v>
      </c>
      <c r="I4465" t="n">
        <v>0</v>
      </c>
      <c r="J4465" t="n">
        <v>162</v>
      </c>
      <c r="K4465" t="n">
        <v>162</v>
      </c>
      <c r="L4465" t="n">
        <v>200</v>
      </c>
      <c r="M4465" t="n">
        <v>-178</v>
      </c>
      <c r="N4465" t="n">
        <v>178</v>
      </c>
      <c r="P4465" s="27" t="n">
        <v>1.89</v>
      </c>
      <c r="R4465" t="inlineStr">
        <is>
          <t>Aurangabad</t>
        </is>
      </c>
      <c r="S4465" t="inlineStr">
        <is>
          <t>West</t>
        </is>
      </c>
      <c r="T4465" s="9">
        <f>VLOOKUP(A4465,Sku_list!$A$1:$D$2323,3,0)</f>
        <v/>
      </c>
      <c r="U4465" s="9">
        <f>VLOOKUP(A4465,Sku_list!$A$1:$D$2323,4,0)*(F4465/1000000*12)</f>
        <v/>
      </c>
      <c r="V4465" s="9">
        <f>VLOOKUP(A4465,Sku_list!$A$1:$D$2323,4,0)*(H4465/1000000*12)</f>
        <v/>
      </c>
      <c r="W4465" s="9">
        <f>VLOOKUP(A4465,Sku_list!$A$1:$D$2323,4,0)*(J4465/1000000*12)</f>
        <v/>
      </c>
      <c r="X4465" s="9">
        <f>VLOOKUP(A4465,Sku_list!$A$1:$D$2323,4,0)*(L4465/1000000*12)</f>
        <v/>
      </c>
      <c r="Y4465" s="9">
        <f>VLOOKUP(A4465,Sku_list!$A$1:$E$2323,5,0)*((J4465+F4465)/1000000000)</f>
        <v/>
      </c>
      <c r="AC4465" s="27">
        <f>(DAY(TODAY())+AB4465)/30</f>
        <v/>
      </c>
    </row>
    <row r="4466">
      <c r="A4466" t="n">
        <v>1611450</v>
      </c>
      <c r="B4466" t="inlineStr">
        <is>
          <t>Max Fresh Icy Blast</t>
        </is>
      </c>
      <c r="C4466" t="inlineStr">
        <is>
          <t>IN84</t>
        </is>
      </c>
      <c r="D4466" t="n">
        <v>0</v>
      </c>
      <c r="E4466" t="n">
        <v>210</v>
      </c>
      <c r="F4466" t="n">
        <v>0</v>
      </c>
      <c r="G4466" t="n">
        <v>0</v>
      </c>
      <c r="H4466" t="n">
        <v>0</v>
      </c>
      <c r="I4466" t="n">
        <v>0</v>
      </c>
      <c r="J4466" t="n">
        <v>210</v>
      </c>
      <c r="K4466" t="n">
        <v>210</v>
      </c>
      <c r="L4466" t="n">
        <v>88</v>
      </c>
      <c r="M4466" t="n">
        <v>-122</v>
      </c>
      <c r="N4466" t="n">
        <v>122</v>
      </c>
      <c r="P4466" s="27" t="n">
        <v>2.386363636363636</v>
      </c>
      <c r="R4466" t="inlineStr">
        <is>
          <t>Raipur</t>
        </is>
      </c>
      <c r="S4466" t="inlineStr">
        <is>
          <t>West</t>
        </is>
      </c>
      <c r="T4466" s="9">
        <f>VLOOKUP(A4466,Sku_list!$A$1:$D$2323,3,0)</f>
        <v/>
      </c>
      <c r="U4466" s="9">
        <f>VLOOKUP(A4466,Sku_list!$A$1:$D$2323,4,0)*(F4466/1000000*12)</f>
        <v/>
      </c>
      <c r="V4466" s="9">
        <f>VLOOKUP(A4466,Sku_list!$A$1:$D$2323,4,0)*(H4466/1000000*12)</f>
        <v/>
      </c>
      <c r="W4466" s="9">
        <f>VLOOKUP(A4466,Sku_list!$A$1:$D$2323,4,0)*(J4466/1000000*12)</f>
        <v/>
      </c>
      <c r="X4466" s="9">
        <f>VLOOKUP(A4466,Sku_list!$A$1:$D$2323,4,0)*(L4466/1000000*12)</f>
        <v/>
      </c>
      <c r="Y4466" s="9">
        <f>VLOOKUP(A4466,Sku_list!$A$1:$E$2323,5,0)*((J4466+F4466)/1000000000)</f>
        <v/>
      </c>
      <c r="AC4466" s="27">
        <f>(DAY(TODAY())+AB4466)/30</f>
        <v/>
      </c>
    </row>
    <row r="4467">
      <c r="A4467" t="n">
        <v>1611450</v>
      </c>
      <c r="B4467" t="inlineStr">
        <is>
          <t>Max Fresh Icy Blast</t>
        </is>
      </c>
      <c r="C4467" t="inlineStr">
        <is>
          <t>IN85</t>
        </is>
      </c>
      <c r="D4467" t="n">
        <v>0</v>
      </c>
      <c r="E4467" t="n">
        <v>0</v>
      </c>
      <c r="F4467" t="n">
        <v>0</v>
      </c>
      <c r="G4467" t="n">
        <v>0</v>
      </c>
      <c r="H4467" t="n">
        <v>0</v>
      </c>
      <c r="I4467" t="n">
        <v>0</v>
      </c>
      <c r="J4467" t="n">
        <v>0</v>
      </c>
      <c r="K4467" t="n">
        <v>0</v>
      </c>
      <c r="L4467" t="n">
        <v>0</v>
      </c>
      <c r="M4467" t="n">
        <v>0</v>
      </c>
      <c r="N4467" t="n">
        <v>0</v>
      </c>
      <c r="P4467" s="27" t="inlineStr"/>
      <c r="R4467" t="inlineStr">
        <is>
          <t>Tripura</t>
        </is>
      </c>
      <c r="S4467" t="inlineStr">
        <is>
          <t>East</t>
        </is>
      </c>
      <c r="T4467" s="9">
        <f>VLOOKUP(A4467,Sku_list!$A$1:$D$2323,3,0)</f>
        <v/>
      </c>
      <c r="U4467" s="9">
        <f>VLOOKUP(A4467,Sku_list!$A$1:$D$2323,4,0)*(F4467/1000000*12)</f>
        <v/>
      </c>
      <c r="V4467" s="9">
        <f>VLOOKUP(A4467,Sku_list!$A$1:$D$2323,4,0)*(H4467/1000000*12)</f>
        <v/>
      </c>
      <c r="W4467" s="9">
        <f>VLOOKUP(A4467,Sku_list!$A$1:$D$2323,4,0)*(J4467/1000000*12)</f>
        <v/>
      </c>
      <c r="X4467" s="9">
        <f>VLOOKUP(A4467,Sku_list!$A$1:$D$2323,4,0)*(L4467/1000000*12)</f>
        <v/>
      </c>
      <c r="Y4467" s="9">
        <f>VLOOKUP(A4467,Sku_list!$A$1:$E$2323,5,0)*((J4467+F4467)/1000000000)</f>
        <v/>
      </c>
      <c r="AC4467" s="27">
        <f>(DAY(TODAY())+AB4467)/30</f>
        <v/>
      </c>
    </row>
    <row r="4468">
      <c r="A4468" t="n">
        <v>1611450</v>
      </c>
      <c r="B4468" t="inlineStr">
        <is>
          <t>Max Fresh Icy Blast</t>
        </is>
      </c>
      <c r="C4468" t="inlineStr">
        <is>
          <t>IN86</t>
        </is>
      </c>
      <c r="D4468" t="n">
        <v>0</v>
      </c>
      <c r="E4468" t="n">
        <v>0</v>
      </c>
      <c r="F4468" t="n">
        <v>0</v>
      </c>
      <c r="G4468" t="n">
        <v>24</v>
      </c>
      <c r="H4468" t="n">
        <v>6</v>
      </c>
      <c r="I4468" t="n">
        <v>0</v>
      </c>
      <c r="J4468" t="n">
        <v>66</v>
      </c>
      <c r="K4468" t="n">
        <v>66</v>
      </c>
      <c r="L4468" t="n">
        <v>24</v>
      </c>
      <c r="M4468" t="n">
        <v>-48</v>
      </c>
      <c r="N4468" t="n">
        <v>48</v>
      </c>
      <c r="P4468" s="27" t="n">
        <v>3</v>
      </c>
      <c r="R4468" t="inlineStr">
        <is>
          <t>Jamshedpur</t>
        </is>
      </c>
      <c r="S4468" t="inlineStr">
        <is>
          <t>East</t>
        </is>
      </c>
      <c r="T4468" s="9">
        <f>VLOOKUP(A4468,Sku_list!$A$1:$D$2323,3,0)</f>
        <v/>
      </c>
      <c r="U4468" s="9">
        <f>VLOOKUP(A4468,Sku_list!$A$1:$D$2323,4,0)*(F4468/1000000*12)</f>
        <v/>
      </c>
      <c r="V4468" s="9">
        <f>VLOOKUP(A4468,Sku_list!$A$1:$D$2323,4,0)*(H4468/1000000*12)</f>
        <v/>
      </c>
      <c r="W4468" s="9">
        <f>VLOOKUP(A4468,Sku_list!$A$1:$D$2323,4,0)*(J4468/1000000*12)</f>
        <v/>
      </c>
      <c r="X4468" s="9">
        <f>VLOOKUP(A4468,Sku_list!$A$1:$D$2323,4,0)*(L4468/1000000*12)</f>
        <v/>
      </c>
      <c r="Y4468" s="9">
        <f>VLOOKUP(A4468,Sku_list!$A$1:$E$2323,5,0)*((J4468+F4468)/1000000000)</f>
        <v/>
      </c>
      <c r="AC4468" s="27">
        <f>(DAY(TODAY())+AB4468)/30</f>
        <v/>
      </c>
    </row>
    <row r="4469">
      <c r="A4469" t="n">
        <v>1611450</v>
      </c>
      <c r="B4469" t="inlineStr">
        <is>
          <t>Max Fresh Icy Blast</t>
        </is>
      </c>
      <c r="C4469" t="inlineStr">
        <is>
          <t>IN87</t>
        </is>
      </c>
      <c r="D4469" t="n">
        <v>0</v>
      </c>
      <c r="E4469" t="n">
        <v>150</v>
      </c>
      <c r="F4469" t="n">
        <v>0</v>
      </c>
      <c r="G4469" t="n">
        <v>12</v>
      </c>
      <c r="H4469" t="n">
        <v>0</v>
      </c>
      <c r="I4469" t="n">
        <v>0</v>
      </c>
      <c r="J4469" t="n">
        <v>180</v>
      </c>
      <c r="K4469" t="n">
        <v>180</v>
      </c>
      <c r="L4469" t="n">
        <v>250</v>
      </c>
      <c r="M4469" t="n">
        <v>70</v>
      </c>
      <c r="N4469" t="n">
        <v>-70</v>
      </c>
      <c r="P4469" s="27" t="n">
        <v>0.72</v>
      </c>
      <c r="R4469" t="inlineStr">
        <is>
          <t>Vijaywada</t>
        </is>
      </c>
      <c r="S4469" t="inlineStr">
        <is>
          <t>South</t>
        </is>
      </c>
      <c r="T4469" s="9">
        <f>VLOOKUP(A4469,Sku_list!$A$1:$D$2323,3,0)</f>
        <v/>
      </c>
      <c r="U4469" s="9">
        <f>VLOOKUP(A4469,Sku_list!$A$1:$D$2323,4,0)*(F4469/1000000*12)</f>
        <v/>
      </c>
      <c r="V4469" s="9">
        <f>VLOOKUP(A4469,Sku_list!$A$1:$D$2323,4,0)*(H4469/1000000*12)</f>
        <v/>
      </c>
      <c r="W4469" s="9">
        <f>VLOOKUP(A4469,Sku_list!$A$1:$D$2323,4,0)*(J4469/1000000*12)</f>
        <v/>
      </c>
      <c r="X4469" s="9">
        <f>VLOOKUP(A4469,Sku_list!$A$1:$D$2323,4,0)*(L4469/1000000*12)</f>
        <v/>
      </c>
      <c r="Y4469" s="9">
        <f>VLOOKUP(A4469,Sku_list!$A$1:$E$2323,5,0)*((J4469+F4469)/1000000000)</f>
        <v/>
      </c>
      <c r="AC4469" s="27">
        <f>(DAY(TODAY())+AB4469)/30</f>
        <v/>
      </c>
    </row>
    <row r="4470">
      <c r="A4470" t="n">
        <v>1611450</v>
      </c>
      <c r="B4470" t="inlineStr">
        <is>
          <t>Max Fresh Icy Blast</t>
        </is>
      </c>
      <c r="C4470" t="inlineStr">
        <is>
          <t>IN88</t>
        </is>
      </c>
      <c r="D4470" t="n">
        <v>0</v>
      </c>
      <c r="E4470" t="n">
        <v>0</v>
      </c>
      <c r="F4470" t="n">
        <v>0</v>
      </c>
      <c r="G4470" t="n">
        <v>72</v>
      </c>
      <c r="H4470" t="n">
        <v>36</v>
      </c>
      <c r="I4470" t="n">
        <v>0</v>
      </c>
      <c r="J4470" t="n">
        <v>18</v>
      </c>
      <c r="K4470" t="n">
        <v>18</v>
      </c>
      <c r="L4470" t="n">
        <v>0</v>
      </c>
      <c r="M4470" t="n">
        <v>-54</v>
      </c>
      <c r="N4470" t="n">
        <v>54</v>
      </c>
      <c r="P4470" s="27" t="inlineStr"/>
      <c r="R4470" t="inlineStr">
        <is>
          <t>Uttaranchal</t>
        </is>
      </c>
      <c r="S4470" t="inlineStr">
        <is>
          <t>North</t>
        </is>
      </c>
      <c r="T4470" s="9">
        <f>VLOOKUP(A4470,Sku_list!$A$1:$D$2323,3,0)</f>
        <v/>
      </c>
      <c r="U4470" s="9">
        <f>VLOOKUP(A4470,Sku_list!$A$1:$D$2323,4,0)*(F4470/1000000*12)</f>
        <v/>
      </c>
      <c r="V4470" s="9">
        <f>VLOOKUP(A4470,Sku_list!$A$1:$D$2323,4,0)*(H4470/1000000*12)</f>
        <v/>
      </c>
      <c r="W4470" s="9">
        <f>VLOOKUP(A4470,Sku_list!$A$1:$D$2323,4,0)*(J4470/1000000*12)</f>
        <v/>
      </c>
      <c r="X4470" s="9">
        <f>VLOOKUP(A4470,Sku_list!$A$1:$D$2323,4,0)*(L4470/1000000*12)</f>
        <v/>
      </c>
      <c r="Y4470" s="9">
        <f>VLOOKUP(A4470,Sku_list!$A$1:$E$2323,5,0)*((J4470+F4470)/1000000000)</f>
        <v/>
      </c>
      <c r="AC4470" s="27">
        <f>(DAY(TODAY())+AB4470)/30</f>
        <v/>
      </c>
    </row>
    <row r="4471">
      <c r="A4471" t="n">
        <v>1611450</v>
      </c>
      <c r="B4471" t="inlineStr">
        <is>
          <t>Max Fresh Icy Blast</t>
        </is>
      </c>
      <c r="C4471" t="inlineStr">
        <is>
          <t>IN89</t>
        </is>
      </c>
      <c r="D4471" t="n">
        <v>0</v>
      </c>
      <c r="E4471" t="n">
        <v>106</v>
      </c>
      <c r="F4471" t="n">
        <v>0</v>
      </c>
      <c r="G4471" t="n">
        <v>30</v>
      </c>
      <c r="H4471" t="n">
        <v>30</v>
      </c>
      <c r="I4471" t="n">
        <v>0</v>
      </c>
      <c r="J4471" t="n">
        <v>76</v>
      </c>
      <c r="K4471" t="n">
        <v>76</v>
      </c>
      <c r="L4471" t="n">
        <v>150</v>
      </c>
      <c r="M4471" t="n">
        <v>44</v>
      </c>
      <c r="N4471" t="n">
        <v>-44</v>
      </c>
      <c r="P4471" s="27" t="n">
        <v>0.7066666666666667</v>
      </c>
      <c r="R4471" t="inlineStr">
        <is>
          <t>Hubli</t>
        </is>
      </c>
      <c r="S4471" t="inlineStr">
        <is>
          <t>South</t>
        </is>
      </c>
      <c r="T4471" s="9">
        <f>VLOOKUP(A4471,Sku_list!$A$1:$D$2323,3,0)</f>
        <v/>
      </c>
      <c r="U4471" s="9">
        <f>VLOOKUP(A4471,Sku_list!$A$1:$D$2323,4,0)*(F4471/1000000*12)</f>
        <v/>
      </c>
      <c r="V4471" s="9">
        <f>VLOOKUP(A4471,Sku_list!$A$1:$D$2323,4,0)*(H4471/1000000*12)</f>
        <v/>
      </c>
      <c r="W4471" s="9">
        <f>VLOOKUP(A4471,Sku_list!$A$1:$D$2323,4,0)*(J4471/1000000*12)</f>
        <v/>
      </c>
      <c r="X4471" s="9">
        <f>VLOOKUP(A4471,Sku_list!$A$1:$D$2323,4,0)*(L4471/1000000*12)</f>
        <v/>
      </c>
      <c r="Y4471" s="9">
        <f>VLOOKUP(A4471,Sku_list!$A$1:$E$2323,5,0)*((J4471+F4471)/1000000000)</f>
        <v/>
      </c>
      <c r="AC4471" s="27">
        <f>(DAY(TODAY())+AB4471)/30</f>
        <v/>
      </c>
    </row>
    <row r="4472">
      <c r="A4472" t="n">
        <v>1611450</v>
      </c>
      <c r="B4472" t="inlineStr">
        <is>
          <t>Max Fresh Icy Blast</t>
        </is>
      </c>
      <c r="C4472" t="inlineStr">
        <is>
          <t>IN90</t>
        </is>
      </c>
      <c r="D4472" t="n">
        <v>0</v>
      </c>
      <c r="E4472" t="n">
        <v>0</v>
      </c>
      <c r="F4472" t="n">
        <v>0</v>
      </c>
      <c r="G4472" t="n">
        <v>0</v>
      </c>
      <c r="H4472" t="n">
        <v>0</v>
      </c>
      <c r="I4472" t="n">
        <v>0</v>
      </c>
      <c r="J4472" t="n">
        <v>0</v>
      </c>
      <c r="K4472" t="n">
        <v>0</v>
      </c>
      <c r="L4472" t="n">
        <v>0</v>
      </c>
      <c r="M4472" t="n">
        <v>0</v>
      </c>
      <c r="N4472" t="n">
        <v>0</v>
      </c>
      <c r="P4472" s="27" t="inlineStr"/>
      <c r="R4472" t="inlineStr">
        <is>
          <t>Export</t>
        </is>
      </c>
      <c r="S4472" t="inlineStr">
        <is>
          <t>Exp-DC</t>
        </is>
      </c>
      <c r="T4472" s="9">
        <f>VLOOKUP(A4472,Sku_list!$A$1:$D$2323,3,0)</f>
        <v/>
      </c>
      <c r="U4472" s="9">
        <f>VLOOKUP(A4472,Sku_list!$A$1:$D$2323,4,0)*(F4472/1000000*12)</f>
        <v/>
      </c>
      <c r="V4472" s="9">
        <f>VLOOKUP(A4472,Sku_list!$A$1:$D$2323,4,0)*(H4472/1000000*12)</f>
        <v/>
      </c>
      <c r="W4472" s="9">
        <f>VLOOKUP(A4472,Sku_list!$A$1:$D$2323,4,0)*(J4472/1000000*12)</f>
        <v/>
      </c>
      <c r="X4472" s="9">
        <f>VLOOKUP(A4472,Sku_list!$A$1:$D$2323,4,0)*(L4472/1000000*12)</f>
        <v/>
      </c>
      <c r="Y4472" s="9">
        <f>VLOOKUP(A4472,Sku_list!$A$1:$E$2323,5,0)*((J4472+F4472)/1000000000)</f>
        <v/>
      </c>
      <c r="AC4472" s="27">
        <f>(DAY(TODAY())+AB4472)/30</f>
        <v/>
      </c>
    </row>
    <row r="4473">
      <c r="A4473" t="n">
        <v>1611450</v>
      </c>
      <c r="B4473" t="inlineStr">
        <is>
          <t>Max Fresh Icy Blast</t>
        </is>
      </c>
      <c r="C4473" t="inlineStr">
        <is>
          <t>IN91</t>
        </is>
      </c>
      <c r="D4473" t="n">
        <v>0</v>
      </c>
      <c r="E4473" t="n">
        <v>0</v>
      </c>
      <c r="F4473" t="n">
        <v>0</v>
      </c>
      <c r="G4473" t="n">
        <v>0</v>
      </c>
      <c r="H4473" t="n">
        <v>0</v>
      </c>
      <c r="I4473" t="n">
        <v>0</v>
      </c>
      <c r="J4473" t="n">
        <v>0</v>
      </c>
      <c r="K4473" t="n">
        <v>0</v>
      </c>
      <c r="L4473" t="n">
        <v>0</v>
      </c>
      <c r="M4473" t="n">
        <v>0</v>
      </c>
      <c r="N4473" t="n">
        <v>0</v>
      </c>
      <c r="P4473" s="27" t="inlineStr"/>
      <c r="R4473" t="inlineStr">
        <is>
          <t>Siliguri</t>
        </is>
      </c>
      <c r="S4473" t="inlineStr">
        <is>
          <t>East</t>
        </is>
      </c>
      <c r="T4473" s="9">
        <f>VLOOKUP(A4473,Sku_list!$A$1:$D$2323,3,0)</f>
        <v/>
      </c>
      <c r="U4473" s="9">
        <f>VLOOKUP(A4473,Sku_list!$A$1:$D$2323,4,0)*(F4473/1000000*12)</f>
        <v/>
      </c>
      <c r="V4473" s="9">
        <f>VLOOKUP(A4473,Sku_list!$A$1:$D$2323,4,0)*(H4473/1000000*12)</f>
        <v/>
      </c>
      <c r="W4473" s="9">
        <f>VLOOKUP(A4473,Sku_list!$A$1:$D$2323,4,0)*(J4473/1000000*12)</f>
        <v/>
      </c>
      <c r="X4473" s="9">
        <f>VLOOKUP(A4473,Sku_list!$A$1:$D$2323,4,0)*(L4473/1000000*12)</f>
        <v/>
      </c>
      <c r="Y4473" s="9">
        <f>VLOOKUP(A4473,Sku_list!$A$1:$E$2323,5,0)*((J4473+F4473)/1000000000)</f>
        <v/>
      </c>
      <c r="AC4473" s="27">
        <f>(DAY(TODAY())+AB4473)/30</f>
        <v/>
      </c>
    </row>
    <row r="4474">
      <c r="A4474" t="n">
        <v>1611450</v>
      </c>
      <c r="B4474" t="inlineStr">
        <is>
          <t>Max Fresh Icy Blast</t>
        </is>
      </c>
      <c r="C4474" t="inlineStr">
        <is>
          <t>IN92</t>
        </is>
      </c>
      <c r="D4474" t="n">
        <v>0</v>
      </c>
      <c r="E4474" t="n">
        <v>0</v>
      </c>
      <c r="F4474" t="n">
        <v>0</v>
      </c>
      <c r="G4474" t="n">
        <v>48</v>
      </c>
      <c r="H4474" t="n">
        <v>0</v>
      </c>
      <c r="I4474" t="n">
        <v>0</v>
      </c>
      <c r="J4474" t="n">
        <v>0</v>
      </c>
      <c r="K4474" t="n">
        <v>0</v>
      </c>
      <c r="L4474" t="n">
        <v>0</v>
      </c>
      <c r="M4474" t="n">
        <v>0</v>
      </c>
      <c r="N4474" t="n">
        <v>0</v>
      </c>
      <c r="P4474" s="27" t="inlineStr"/>
      <c r="R4474" t="inlineStr">
        <is>
          <t>J &amp; K</t>
        </is>
      </c>
      <c r="S4474" t="inlineStr">
        <is>
          <t>North</t>
        </is>
      </c>
      <c r="T4474" s="9">
        <f>VLOOKUP(A4474,Sku_list!$A$1:$D$2323,3,0)</f>
        <v/>
      </c>
      <c r="U4474" s="9">
        <f>VLOOKUP(A4474,Sku_list!$A$1:$D$2323,4,0)*(F4474/1000000*12)</f>
        <v/>
      </c>
      <c r="V4474" s="9">
        <f>VLOOKUP(A4474,Sku_list!$A$1:$D$2323,4,0)*(H4474/1000000*12)</f>
        <v/>
      </c>
      <c r="W4474" s="9">
        <f>VLOOKUP(A4474,Sku_list!$A$1:$D$2323,4,0)*(J4474/1000000*12)</f>
        <v/>
      </c>
      <c r="X4474" s="9">
        <f>VLOOKUP(A4474,Sku_list!$A$1:$D$2323,4,0)*(L4474/1000000*12)</f>
        <v/>
      </c>
      <c r="Y4474" s="9">
        <f>VLOOKUP(A4474,Sku_list!$A$1:$E$2323,5,0)*((J4474+F4474)/1000000000)</f>
        <v/>
      </c>
      <c r="AC4474" s="27">
        <f>(DAY(TODAY())+AB4474)/30</f>
        <v/>
      </c>
    </row>
    <row r="4475">
      <c r="A4475" t="n">
        <v>1611450</v>
      </c>
      <c r="B4475" t="inlineStr">
        <is>
          <t>Max Fresh Icy Blast</t>
        </is>
      </c>
      <c r="C4475" t="inlineStr">
        <is>
          <t>IN93</t>
        </is>
      </c>
      <c r="D4475" t="n">
        <v>0</v>
      </c>
      <c r="E4475" t="n">
        <v>0</v>
      </c>
      <c r="F4475" t="n">
        <v>0</v>
      </c>
      <c r="G4475" t="n">
        <v>0</v>
      </c>
      <c r="H4475" t="n">
        <v>0</v>
      </c>
      <c r="I4475" t="n">
        <v>0</v>
      </c>
      <c r="J4475" t="n">
        <v>0</v>
      </c>
      <c r="K4475" t="n">
        <v>0</v>
      </c>
      <c r="L4475" t="n">
        <v>0</v>
      </c>
      <c r="M4475" t="n">
        <v>0</v>
      </c>
      <c r="N4475" t="n">
        <v>0</v>
      </c>
      <c r="P4475" s="27" t="inlineStr"/>
      <c r="R4475" t="inlineStr">
        <is>
          <t>Himachal</t>
        </is>
      </c>
      <c r="S4475" t="inlineStr">
        <is>
          <t>North</t>
        </is>
      </c>
      <c r="T4475" s="9">
        <f>VLOOKUP(A4475,Sku_list!$A$1:$D$2323,3,0)</f>
        <v/>
      </c>
      <c r="U4475" s="9">
        <f>VLOOKUP(A4475,Sku_list!$A$1:$D$2323,4,0)*(F4475/1000000*12)</f>
        <v/>
      </c>
      <c r="V4475" s="9">
        <f>VLOOKUP(A4475,Sku_list!$A$1:$D$2323,4,0)*(H4475/1000000*12)</f>
        <v/>
      </c>
      <c r="W4475" s="9">
        <f>VLOOKUP(A4475,Sku_list!$A$1:$D$2323,4,0)*(J4475/1000000*12)</f>
        <v/>
      </c>
      <c r="X4475" s="9">
        <f>VLOOKUP(A4475,Sku_list!$A$1:$D$2323,4,0)*(L4475/1000000*12)</f>
        <v/>
      </c>
      <c r="Y4475" s="9">
        <f>VLOOKUP(A4475,Sku_list!$A$1:$E$2323,5,0)*((J4475+F4475)/1000000000)</f>
        <v/>
      </c>
      <c r="AC4475" s="27">
        <f>(DAY(TODAY())+AB4475)/30</f>
        <v/>
      </c>
    </row>
    <row r="4476">
      <c r="A4476" t="n">
        <v>1611450</v>
      </c>
      <c r="B4476" t="inlineStr">
        <is>
          <t>Max Fresh Icy Blast</t>
        </is>
      </c>
      <c r="C4476" t="inlineStr">
        <is>
          <t>IN94</t>
        </is>
      </c>
      <c r="D4476" t="n">
        <v>0</v>
      </c>
      <c r="E4476" t="n">
        <v>30</v>
      </c>
      <c r="F4476" t="n">
        <v>0</v>
      </c>
      <c r="G4476" t="n">
        <v>48</v>
      </c>
      <c r="H4476" t="n">
        <v>30</v>
      </c>
      <c r="I4476" t="n">
        <v>0</v>
      </c>
      <c r="J4476" t="n">
        <v>24</v>
      </c>
      <c r="K4476" t="n">
        <v>24</v>
      </c>
      <c r="L4476" t="n">
        <v>0</v>
      </c>
      <c r="M4476" t="n">
        <v>-54</v>
      </c>
      <c r="N4476" t="n">
        <v>54</v>
      </c>
      <c r="P4476" s="27" t="inlineStr"/>
      <c r="R4476" t="inlineStr">
        <is>
          <t>Chandigarh</t>
        </is>
      </c>
      <c r="S4476" t="inlineStr">
        <is>
          <t>North</t>
        </is>
      </c>
      <c r="T4476" s="9">
        <f>VLOOKUP(A4476,Sku_list!$A$1:$D$2323,3,0)</f>
        <v/>
      </c>
      <c r="U4476" s="9">
        <f>VLOOKUP(A4476,Sku_list!$A$1:$D$2323,4,0)*(F4476/1000000*12)</f>
        <v/>
      </c>
      <c r="V4476" s="9">
        <f>VLOOKUP(A4476,Sku_list!$A$1:$D$2323,4,0)*(H4476/1000000*12)</f>
        <v/>
      </c>
      <c r="W4476" s="9">
        <f>VLOOKUP(A4476,Sku_list!$A$1:$D$2323,4,0)*(J4476/1000000*12)</f>
        <v/>
      </c>
      <c r="X4476" s="9">
        <f>VLOOKUP(A4476,Sku_list!$A$1:$D$2323,4,0)*(L4476/1000000*12)</f>
        <v/>
      </c>
      <c r="Y4476" s="9">
        <f>VLOOKUP(A4476,Sku_list!$A$1:$E$2323,5,0)*((J4476+F4476)/1000000000)</f>
        <v/>
      </c>
      <c r="AC4476" s="27">
        <f>(DAY(TODAY())+AB4476)/30</f>
        <v/>
      </c>
    </row>
    <row r="4477">
      <c r="A4477" t="n">
        <v>1611450</v>
      </c>
      <c r="B4477" t="inlineStr">
        <is>
          <t>Max Fresh Icy Blast</t>
        </is>
      </c>
      <c r="C4477" t="inlineStr">
        <is>
          <t>IN95</t>
        </is>
      </c>
      <c r="D4477" t="n">
        <v>0</v>
      </c>
      <c r="E4477" t="n">
        <v>0</v>
      </c>
      <c r="F4477" t="n">
        <v>1290</v>
      </c>
      <c r="G4477" t="n">
        <v>0</v>
      </c>
      <c r="H4477" t="n">
        <v>0</v>
      </c>
      <c r="I4477" t="n">
        <v>0</v>
      </c>
      <c r="J4477" t="n">
        <v>0</v>
      </c>
      <c r="K4477" t="n">
        <v>1290</v>
      </c>
      <c r="L4477" t="n">
        <v>0</v>
      </c>
      <c r="M4477" t="n">
        <v>-1290</v>
      </c>
      <c r="N4477" t="n">
        <v>1290</v>
      </c>
      <c r="P4477" s="27" t="inlineStr"/>
      <c r="R4477" t="inlineStr">
        <is>
          <t>Hasangarh</t>
        </is>
      </c>
      <c r="S4477" t="inlineStr">
        <is>
          <t>North DC</t>
        </is>
      </c>
      <c r="T4477" s="9">
        <f>VLOOKUP(A4477,Sku_list!$A$1:$D$2323,3,0)</f>
        <v/>
      </c>
      <c r="U4477" s="9">
        <f>VLOOKUP(A4477,Sku_list!$A$1:$D$2323,4,0)*(F4477/1000000*12)</f>
        <v/>
      </c>
      <c r="V4477" s="9">
        <f>VLOOKUP(A4477,Sku_list!$A$1:$D$2323,4,0)*(H4477/1000000*12)</f>
        <v/>
      </c>
      <c r="W4477" s="9">
        <f>VLOOKUP(A4477,Sku_list!$A$1:$D$2323,4,0)*(J4477/1000000*12)</f>
        <v/>
      </c>
      <c r="X4477" s="9">
        <f>VLOOKUP(A4477,Sku_list!$A$1:$D$2323,4,0)*(L4477/1000000*12)</f>
        <v/>
      </c>
      <c r="Y4477" s="9">
        <f>VLOOKUP(A4477,Sku_list!$A$1:$E$2323,5,0)*((J4477+F4477)/1000000000)</f>
        <v/>
      </c>
      <c r="AC4477" s="27">
        <f>(DAY(TODAY())+AB4477)/30</f>
        <v/>
      </c>
    </row>
    <row r="4478">
      <c r="A4478" t="n">
        <v>1611450</v>
      </c>
      <c r="B4478" t="inlineStr">
        <is>
          <t>Max Fresh Icy Blast</t>
        </is>
      </c>
      <c r="C4478" t="inlineStr">
        <is>
          <t>IN96</t>
        </is>
      </c>
      <c r="D4478" t="n">
        <v>0</v>
      </c>
      <c r="E4478" t="n">
        <v>0</v>
      </c>
      <c r="F4478" t="n">
        <v>0</v>
      </c>
      <c r="G4478" t="n">
        <v>0</v>
      </c>
      <c r="H4478" t="n">
        <v>0</v>
      </c>
      <c r="I4478" t="n">
        <v>0</v>
      </c>
      <c r="J4478" t="n">
        <v>0</v>
      </c>
      <c r="K4478" t="n">
        <v>0</v>
      </c>
      <c r="L4478" t="n">
        <v>0</v>
      </c>
      <c r="M4478" t="n">
        <v>0</v>
      </c>
      <c r="N4478" t="n">
        <v>0</v>
      </c>
      <c r="P4478" s="27" t="inlineStr"/>
      <c r="R4478" t="inlineStr">
        <is>
          <t>Goa</t>
        </is>
      </c>
      <c r="S4478" t="inlineStr">
        <is>
          <t>Plant</t>
        </is>
      </c>
      <c r="T4478" s="9">
        <f>VLOOKUP(A4478,Sku_list!$A$1:$D$2323,3,0)</f>
        <v/>
      </c>
      <c r="U4478" s="9">
        <f>VLOOKUP(A4478,Sku_list!$A$1:$D$2323,4,0)*(F4478/1000000*12)</f>
        <v/>
      </c>
      <c r="V4478" s="9">
        <f>VLOOKUP(A4478,Sku_list!$A$1:$D$2323,4,0)*(H4478/1000000*12)</f>
        <v/>
      </c>
      <c r="W4478" s="9">
        <f>VLOOKUP(A4478,Sku_list!$A$1:$D$2323,4,0)*(J4478/1000000*12)</f>
        <v/>
      </c>
      <c r="X4478" s="9">
        <f>VLOOKUP(A4478,Sku_list!$A$1:$D$2323,4,0)*(L4478/1000000*12)</f>
        <v/>
      </c>
      <c r="Y4478" s="9">
        <f>VLOOKUP(A4478,Sku_list!$A$1:$E$2323,5,0)*((J4478+F4478)/1000000000)</f>
        <v/>
      </c>
      <c r="AC4478" s="27">
        <f>(DAY(TODAY())+AB4478)/30</f>
        <v/>
      </c>
    </row>
    <row r="4479">
      <c r="A4479" t="n">
        <v>1611450</v>
      </c>
      <c r="B4479" t="inlineStr">
        <is>
          <t>Max Fresh Icy Blast</t>
        </is>
      </c>
      <c r="C4479" t="inlineStr">
        <is>
          <t>IN97</t>
        </is>
      </c>
      <c r="D4479" t="n">
        <v>0</v>
      </c>
      <c r="E4479" t="n">
        <v>1098</v>
      </c>
      <c r="F4479" t="n">
        <v>0</v>
      </c>
      <c r="G4479" t="n">
        <v>0</v>
      </c>
      <c r="H4479" t="n">
        <v>0</v>
      </c>
      <c r="I4479" t="n">
        <v>0</v>
      </c>
      <c r="J4479" t="n">
        <v>48</v>
      </c>
      <c r="K4479" t="n">
        <v>48</v>
      </c>
      <c r="L4479" t="n">
        <v>0</v>
      </c>
      <c r="M4479" t="n">
        <v>-48</v>
      </c>
      <c r="N4479" t="n">
        <v>48</v>
      </c>
      <c r="P4479" s="27" t="inlineStr"/>
      <c r="R4479" t="inlineStr">
        <is>
          <t>Hubli DC</t>
        </is>
      </c>
      <c r="S4479" t="inlineStr">
        <is>
          <t>South DC</t>
        </is>
      </c>
      <c r="T4479" s="9">
        <f>VLOOKUP(A4479,Sku_list!$A$1:$D$2323,3,0)</f>
        <v/>
      </c>
      <c r="U4479" s="9">
        <f>VLOOKUP(A4479,Sku_list!$A$1:$D$2323,4,0)*(F4479/1000000*12)</f>
        <v/>
      </c>
      <c r="V4479" s="9">
        <f>VLOOKUP(A4479,Sku_list!$A$1:$D$2323,4,0)*(H4479/1000000*12)</f>
        <v/>
      </c>
      <c r="W4479" s="9">
        <f>VLOOKUP(A4479,Sku_list!$A$1:$D$2323,4,0)*(J4479/1000000*12)</f>
        <v/>
      </c>
      <c r="X4479" s="9">
        <f>VLOOKUP(A4479,Sku_list!$A$1:$D$2323,4,0)*(L4479/1000000*12)</f>
        <v/>
      </c>
      <c r="Y4479" s="9">
        <f>VLOOKUP(A4479,Sku_list!$A$1:$E$2323,5,0)*((J4479+F4479)/1000000000)</f>
        <v/>
      </c>
      <c r="AC4479" s="27">
        <f>(DAY(TODAY())+AB4479)/30</f>
        <v/>
      </c>
    </row>
    <row r="4480">
      <c r="A4480" t="n">
        <v>1611451</v>
      </c>
      <c r="B4480" t="inlineStr">
        <is>
          <t>Max Fresh R 80g</t>
        </is>
      </c>
      <c r="C4480" t="inlineStr">
        <is>
          <t>IN15</t>
        </is>
      </c>
      <c r="D4480" t="n">
        <v>0</v>
      </c>
      <c r="E4480" t="n">
        <v>0</v>
      </c>
      <c r="F4480" t="n">
        <v>0</v>
      </c>
      <c r="G4480" t="n">
        <v>0</v>
      </c>
      <c r="H4480" t="n">
        <v>0</v>
      </c>
      <c r="I4480" t="n">
        <v>0</v>
      </c>
      <c r="J4480" t="n">
        <v>0</v>
      </c>
      <c r="K4480" t="n">
        <v>0</v>
      </c>
      <c r="L4480" t="n">
        <v>0</v>
      </c>
      <c r="M4480" t="n">
        <v>0</v>
      </c>
      <c r="N4480" t="n">
        <v>0</v>
      </c>
      <c r="P4480" s="27" t="inlineStr"/>
      <c r="R4480" t="inlineStr">
        <is>
          <t>Baddi</t>
        </is>
      </c>
      <c r="S4480" t="inlineStr">
        <is>
          <t>Plant</t>
        </is>
      </c>
      <c r="T4480" s="9">
        <f>VLOOKUP(A4480,Sku_list!$A$1:$D$2323,3,0)</f>
        <v/>
      </c>
      <c r="U4480" s="9">
        <f>VLOOKUP(A4480,Sku_list!$A$1:$D$2323,4,0)*(F4480/1000000*12)</f>
        <v/>
      </c>
      <c r="V4480" s="9">
        <f>VLOOKUP(A4480,Sku_list!$A$1:$D$2323,4,0)*(H4480/1000000*12)</f>
        <v/>
      </c>
      <c r="W4480" s="9">
        <f>VLOOKUP(A4480,Sku_list!$A$1:$D$2323,4,0)*(J4480/1000000*12)</f>
        <v/>
      </c>
      <c r="X4480" s="9">
        <f>VLOOKUP(A4480,Sku_list!$A$1:$D$2323,4,0)*(L4480/1000000*12)</f>
        <v/>
      </c>
      <c r="Y4480" s="9">
        <f>VLOOKUP(A4480,Sku_list!$A$1:$E$2323,5,0)*((J4480+F4480)/1000000000)</f>
        <v/>
      </c>
      <c r="AC4480" s="27">
        <f>(DAY(TODAY())+AB4480)/30</f>
        <v/>
      </c>
    </row>
    <row r="4481">
      <c r="A4481" t="n">
        <v>1611451</v>
      </c>
      <c r="B4481" t="inlineStr">
        <is>
          <t>Max Fresh R 80g</t>
        </is>
      </c>
      <c r="C4481" t="inlineStr">
        <is>
          <t>IN16</t>
        </is>
      </c>
      <c r="D4481" t="n">
        <v>0</v>
      </c>
      <c r="E4481" t="n">
        <v>0</v>
      </c>
      <c r="F4481" t="n">
        <v>0</v>
      </c>
      <c r="G4481" t="n">
        <v>0</v>
      </c>
      <c r="H4481" t="n">
        <v>0</v>
      </c>
      <c r="I4481" t="n">
        <v>0</v>
      </c>
      <c r="J4481" t="n">
        <v>2812</v>
      </c>
      <c r="K4481" t="n">
        <v>2812</v>
      </c>
      <c r="L4481" t="n">
        <v>0</v>
      </c>
      <c r="M4481" t="n">
        <v>-2812</v>
      </c>
      <c r="N4481" t="n">
        <v>2812</v>
      </c>
      <c r="P4481" s="27" t="inlineStr"/>
      <c r="R4481" t="inlineStr">
        <is>
          <t>Goa</t>
        </is>
      </c>
      <c r="S4481" t="inlineStr">
        <is>
          <t>Plant</t>
        </is>
      </c>
      <c r="T4481" s="9">
        <f>VLOOKUP(A4481,Sku_list!$A$1:$D$2323,3,0)</f>
        <v/>
      </c>
      <c r="U4481" s="9">
        <f>VLOOKUP(A4481,Sku_list!$A$1:$D$2323,4,0)*(F4481/1000000*12)</f>
        <v/>
      </c>
      <c r="V4481" s="9">
        <f>VLOOKUP(A4481,Sku_list!$A$1:$D$2323,4,0)*(H4481/1000000*12)</f>
        <v/>
      </c>
      <c r="W4481" s="9">
        <f>VLOOKUP(A4481,Sku_list!$A$1:$D$2323,4,0)*(J4481/1000000*12)</f>
        <v/>
      </c>
      <c r="X4481" s="9">
        <f>VLOOKUP(A4481,Sku_list!$A$1:$D$2323,4,0)*(L4481/1000000*12)</f>
        <v/>
      </c>
      <c r="Y4481" s="9">
        <f>VLOOKUP(A4481,Sku_list!$A$1:$E$2323,5,0)*((J4481+F4481)/1000000000)</f>
        <v/>
      </c>
      <c r="AC4481" s="27">
        <f>(DAY(TODAY())+AB4481)/30</f>
        <v/>
      </c>
    </row>
    <row r="4482">
      <c r="A4482" t="n">
        <v>1611451</v>
      </c>
      <c r="B4482" t="inlineStr">
        <is>
          <t>Max Fresh R 80g</t>
        </is>
      </c>
      <c r="C4482" t="inlineStr">
        <is>
          <t>IN60</t>
        </is>
      </c>
      <c r="D4482" t="n">
        <v>0</v>
      </c>
      <c r="E4482" t="n">
        <v>1200</v>
      </c>
      <c r="F4482" t="n">
        <v>0</v>
      </c>
      <c r="G4482" t="n">
        <v>1640</v>
      </c>
      <c r="H4482" t="n">
        <v>1516</v>
      </c>
      <c r="I4482" t="n">
        <v>0</v>
      </c>
      <c r="J4482" t="n">
        <v>279</v>
      </c>
      <c r="K4482" t="n">
        <v>135</v>
      </c>
      <c r="L4482" t="n">
        <v>3765</v>
      </c>
      <c r="M4482" t="n">
        <v>1970</v>
      </c>
      <c r="N4482" t="n">
        <v>-1970</v>
      </c>
      <c r="P4482" s="27" t="n">
        <v>0.4767596281540505</v>
      </c>
      <c r="R4482" t="inlineStr">
        <is>
          <t>Mumbai</t>
        </is>
      </c>
      <c r="S4482" t="inlineStr">
        <is>
          <t>West</t>
        </is>
      </c>
      <c r="T4482" s="9">
        <f>VLOOKUP(A4482,Sku_list!$A$1:$D$2323,3,0)</f>
        <v/>
      </c>
      <c r="U4482" s="9">
        <f>VLOOKUP(A4482,Sku_list!$A$1:$D$2323,4,0)*(F4482/1000000*12)</f>
        <v/>
      </c>
      <c r="V4482" s="9">
        <f>VLOOKUP(A4482,Sku_list!$A$1:$D$2323,4,0)*(H4482/1000000*12)</f>
        <v/>
      </c>
      <c r="W4482" s="9">
        <f>VLOOKUP(A4482,Sku_list!$A$1:$D$2323,4,0)*(J4482/1000000*12)</f>
        <v/>
      </c>
      <c r="X4482" s="9">
        <f>VLOOKUP(A4482,Sku_list!$A$1:$D$2323,4,0)*(L4482/1000000*12)</f>
        <v/>
      </c>
      <c r="Y4482" s="9">
        <f>VLOOKUP(A4482,Sku_list!$A$1:$E$2323,5,0)*((J4482+F4482)/1000000000)</f>
        <v/>
      </c>
      <c r="AC4482" s="27">
        <f>(DAY(TODAY())+AB4482)/30</f>
        <v/>
      </c>
    </row>
    <row r="4483">
      <c r="A4483" t="n">
        <v>1611451</v>
      </c>
      <c r="B4483" t="inlineStr">
        <is>
          <t>Max Fresh R 80g</t>
        </is>
      </c>
      <c r="C4483" t="inlineStr">
        <is>
          <t>IN61</t>
        </is>
      </c>
      <c r="D4483" t="n">
        <v>0</v>
      </c>
      <c r="E4483" t="n">
        <v>0</v>
      </c>
      <c r="F4483" t="n">
        <v>0</v>
      </c>
      <c r="G4483" t="n">
        <v>832</v>
      </c>
      <c r="H4483" t="n">
        <v>752</v>
      </c>
      <c r="I4483" t="n">
        <v>0</v>
      </c>
      <c r="J4483" t="n">
        <v>1295</v>
      </c>
      <c r="K4483" t="n">
        <v>1215</v>
      </c>
      <c r="L4483" t="n">
        <v>2100</v>
      </c>
      <c r="M4483" t="n">
        <v>53</v>
      </c>
      <c r="N4483" t="n">
        <v>-53</v>
      </c>
      <c r="P4483" s="27" t="n">
        <v>0.9747619047619047</v>
      </c>
      <c r="R4483" t="inlineStr">
        <is>
          <t>Delhi</t>
        </is>
      </c>
      <c r="S4483" t="inlineStr">
        <is>
          <t>North</t>
        </is>
      </c>
      <c r="T4483" s="9">
        <f>VLOOKUP(A4483,Sku_list!$A$1:$D$2323,3,0)</f>
        <v/>
      </c>
      <c r="U4483" s="9">
        <f>VLOOKUP(A4483,Sku_list!$A$1:$D$2323,4,0)*(F4483/1000000*12)</f>
        <v/>
      </c>
      <c r="V4483" s="9">
        <f>VLOOKUP(A4483,Sku_list!$A$1:$D$2323,4,0)*(H4483/1000000*12)</f>
        <v/>
      </c>
      <c r="W4483" s="9">
        <f>VLOOKUP(A4483,Sku_list!$A$1:$D$2323,4,0)*(J4483/1000000*12)</f>
        <v/>
      </c>
      <c r="X4483" s="9">
        <f>VLOOKUP(A4483,Sku_list!$A$1:$D$2323,4,0)*(L4483/1000000*12)</f>
        <v/>
      </c>
      <c r="Y4483" s="9">
        <f>VLOOKUP(A4483,Sku_list!$A$1:$E$2323,5,0)*((J4483+F4483)/1000000000)</f>
        <v/>
      </c>
      <c r="AC4483" s="27">
        <f>(DAY(TODAY())+AB4483)/30</f>
        <v/>
      </c>
    </row>
    <row r="4484">
      <c r="A4484" t="n">
        <v>1611451</v>
      </c>
      <c r="B4484" t="inlineStr">
        <is>
          <t>Max Fresh R 80g</t>
        </is>
      </c>
      <c r="C4484" t="inlineStr">
        <is>
          <t>IN62</t>
        </is>
      </c>
      <c r="D4484" t="n">
        <v>0</v>
      </c>
      <c r="E4484" t="n">
        <v>16312</v>
      </c>
      <c r="F4484" t="n">
        <v>2400</v>
      </c>
      <c r="G4484" t="n">
        <v>2484</v>
      </c>
      <c r="H4484" t="n">
        <v>1424</v>
      </c>
      <c r="I4484" t="n">
        <v>0</v>
      </c>
      <c r="J4484" t="n">
        <v>15967</v>
      </c>
      <c r="K4484" t="n">
        <v>17859</v>
      </c>
      <c r="L4484" t="n">
        <v>4500</v>
      </c>
      <c r="M4484" t="n">
        <v>-15291</v>
      </c>
      <c r="N4484" t="n">
        <v>15291</v>
      </c>
      <c r="P4484" s="27" t="n">
        <v>4.398</v>
      </c>
      <c r="R4484" t="inlineStr">
        <is>
          <t>Calcutta</t>
        </is>
      </c>
      <c r="S4484" t="inlineStr">
        <is>
          <t>East</t>
        </is>
      </c>
      <c r="T4484" s="9">
        <f>VLOOKUP(A4484,Sku_list!$A$1:$D$2323,3,0)</f>
        <v/>
      </c>
      <c r="U4484" s="9">
        <f>VLOOKUP(A4484,Sku_list!$A$1:$D$2323,4,0)*(F4484/1000000*12)</f>
        <v/>
      </c>
      <c r="V4484" s="9">
        <f>VLOOKUP(A4484,Sku_list!$A$1:$D$2323,4,0)*(H4484/1000000*12)</f>
        <v/>
      </c>
      <c r="W4484" s="9">
        <f>VLOOKUP(A4484,Sku_list!$A$1:$D$2323,4,0)*(J4484/1000000*12)</f>
        <v/>
      </c>
      <c r="X4484" s="9">
        <f>VLOOKUP(A4484,Sku_list!$A$1:$D$2323,4,0)*(L4484/1000000*12)</f>
        <v/>
      </c>
      <c r="Y4484" s="9">
        <f>VLOOKUP(A4484,Sku_list!$A$1:$E$2323,5,0)*((J4484+F4484)/1000000000)</f>
        <v/>
      </c>
      <c r="AC4484" s="27">
        <f>(DAY(TODAY())+AB4484)/30</f>
        <v/>
      </c>
    </row>
    <row r="4485">
      <c r="A4485" t="n">
        <v>1611451</v>
      </c>
      <c r="B4485" t="inlineStr">
        <is>
          <t>Max Fresh R 80g</t>
        </is>
      </c>
      <c r="C4485" t="inlineStr">
        <is>
          <t>IN63</t>
        </is>
      </c>
      <c r="D4485" t="n">
        <v>0</v>
      </c>
      <c r="E4485" t="n">
        <v>0</v>
      </c>
      <c r="F4485" t="n">
        <v>936</v>
      </c>
      <c r="G4485" t="n">
        <v>1344</v>
      </c>
      <c r="H4485" t="n">
        <v>992</v>
      </c>
      <c r="I4485" t="n">
        <v>0</v>
      </c>
      <c r="J4485" t="n">
        <v>432</v>
      </c>
      <c r="K4485" t="n">
        <v>1016</v>
      </c>
      <c r="L4485" t="n">
        <v>2600</v>
      </c>
      <c r="M4485" t="n">
        <v>240</v>
      </c>
      <c r="N4485" t="n">
        <v>-240</v>
      </c>
      <c r="P4485" s="27" t="n">
        <v>0.9076923076923077</v>
      </c>
      <c r="R4485" t="inlineStr">
        <is>
          <t>Trichy</t>
        </is>
      </c>
      <c r="S4485" t="inlineStr">
        <is>
          <t>South</t>
        </is>
      </c>
      <c r="T4485" s="9">
        <f>VLOOKUP(A4485,Sku_list!$A$1:$D$2323,3,0)</f>
        <v/>
      </c>
      <c r="U4485" s="9">
        <f>VLOOKUP(A4485,Sku_list!$A$1:$D$2323,4,0)*(F4485/1000000*12)</f>
        <v/>
      </c>
      <c r="V4485" s="9">
        <f>VLOOKUP(A4485,Sku_list!$A$1:$D$2323,4,0)*(H4485/1000000*12)</f>
        <v/>
      </c>
      <c r="W4485" s="9">
        <f>VLOOKUP(A4485,Sku_list!$A$1:$D$2323,4,0)*(J4485/1000000*12)</f>
        <v/>
      </c>
      <c r="X4485" s="9">
        <f>VLOOKUP(A4485,Sku_list!$A$1:$D$2323,4,0)*(L4485/1000000*12)</f>
        <v/>
      </c>
      <c r="Y4485" s="9">
        <f>VLOOKUP(A4485,Sku_list!$A$1:$E$2323,5,0)*((J4485+F4485)/1000000000)</f>
        <v/>
      </c>
      <c r="AC4485" s="27">
        <f>(DAY(TODAY())+AB4485)/30</f>
        <v/>
      </c>
    </row>
    <row r="4486">
      <c r="A4486" t="n">
        <v>1611451</v>
      </c>
      <c r="B4486" t="inlineStr">
        <is>
          <t>Max Fresh R 80g</t>
        </is>
      </c>
      <c r="C4486" t="inlineStr">
        <is>
          <t>IN64</t>
        </is>
      </c>
      <c r="D4486" t="n">
        <v>0</v>
      </c>
      <c r="E4486" t="n">
        <v>1520</v>
      </c>
      <c r="F4486" t="n">
        <v>0</v>
      </c>
      <c r="G4486" t="n">
        <v>1104</v>
      </c>
      <c r="H4486" t="n">
        <v>872</v>
      </c>
      <c r="I4486" t="n">
        <v>0</v>
      </c>
      <c r="J4486" t="n">
        <v>1515</v>
      </c>
      <c r="K4486" t="n">
        <v>1283</v>
      </c>
      <c r="L4486" t="n">
        <v>2100</v>
      </c>
      <c r="M4486" t="n">
        <v>-287</v>
      </c>
      <c r="N4486" t="n">
        <v>287</v>
      </c>
      <c r="P4486" s="27" t="n">
        <v>1.136666666666667</v>
      </c>
      <c r="R4486" t="inlineStr">
        <is>
          <t>Chennai</t>
        </is>
      </c>
      <c r="S4486" t="inlineStr">
        <is>
          <t>South</t>
        </is>
      </c>
      <c r="T4486" s="9">
        <f>VLOOKUP(A4486,Sku_list!$A$1:$D$2323,3,0)</f>
        <v/>
      </c>
      <c r="U4486" s="9">
        <f>VLOOKUP(A4486,Sku_list!$A$1:$D$2323,4,0)*(F4486/1000000*12)</f>
        <v/>
      </c>
      <c r="V4486" s="9">
        <f>VLOOKUP(A4486,Sku_list!$A$1:$D$2323,4,0)*(H4486/1000000*12)</f>
        <v/>
      </c>
      <c r="W4486" s="9">
        <f>VLOOKUP(A4486,Sku_list!$A$1:$D$2323,4,0)*(J4486/1000000*12)</f>
        <v/>
      </c>
      <c r="X4486" s="9">
        <f>VLOOKUP(A4486,Sku_list!$A$1:$D$2323,4,0)*(L4486/1000000*12)</f>
        <v/>
      </c>
      <c r="Y4486" s="9">
        <f>VLOOKUP(A4486,Sku_list!$A$1:$E$2323,5,0)*((J4486+F4486)/1000000000)</f>
        <v/>
      </c>
      <c r="AC4486" s="27">
        <f>(DAY(TODAY())+AB4486)/30</f>
        <v/>
      </c>
    </row>
    <row r="4487">
      <c r="A4487" t="n">
        <v>1611451</v>
      </c>
      <c r="B4487" t="inlineStr">
        <is>
          <t>Max Fresh R 80g</t>
        </is>
      </c>
      <c r="C4487" t="inlineStr">
        <is>
          <t>IN65</t>
        </is>
      </c>
      <c r="D4487" t="n">
        <v>0</v>
      </c>
      <c r="E4487" t="n">
        <v>1616</v>
      </c>
      <c r="F4487" t="n">
        <v>0</v>
      </c>
      <c r="G4487" t="n">
        <v>2232</v>
      </c>
      <c r="H4487" t="n">
        <v>1408</v>
      </c>
      <c r="I4487" t="n">
        <v>0</v>
      </c>
      <c r="J4487" t="n">
        <v>2878</v>
      </c>
      <c r="K4487" t="n">
        <v>2686</v>
      </c>
      <c r="L4487" t="n">
        <v>4000</v>
      </c>
      <c r="M4487" t="n">
        <v>-286</v>
      </c>
      <c r="N4487" t="n">
        <v>286</v>
      </c>
      <c r="P4487" s="27" t="n">
        <v>1.0715</v>
      </c>
      <c r="R4487" t="inlineStr">
        <is>
          <t>Kanpur</t>
        </is>
      </c>
      <c r="S4487" t="inlineStr">
        <is>
          <t>North</t>
        </is>
      </c>
      <c r="T4487" s="9">
        <f>VLOOKUP(A4487,Sku_list!$A$1:$D$2323,3,0)</f>
        <v/>
      </c>
      <c r="U4487" s="9">
        <f>VLOOKUP(A4487,Sku_list!$A$1:$D$2323,4,0)*(F4487/1000000*12)</f>
        <v/>
      </c>
      <c r="V4487" s="9">
        <f>VLOOKUP(A4487,Sku_list!$A$1:$D$2323,4,0)*(H4487/1000000*12)</f>
        <v/>
      </c>
      <c r="W4487" s="9">
        <f>VLOOKUP(A4487,Sku_list!$A$1:$D$2323,4,0)*(J4487/1000000*12)</f>
        <v/>
      </c>
      <c r="X4487" s="9">
        <f>VLOOKUP(A4487,Sku_list!$A$1:$D$2323,4,0)*(L4487/1000000*12)</f>
        <v/>
      </c>
      <c r="Y4487" s="9">
        <f>VLOOKUP(A4487,Sku_list!$A$1:$E$2323,5,0)*((J4487+F4487)/1000000000)</f>
        <v/>
      </c>
      <c r="AC4487" s="27">
        <f>(DAY(TODAY())+AB4487)/30</f>
        <v/>
      </c>
    </row>
    <row r="4488">
      <c r="A4488" t="n">
        <v>1611451</v>
      </c>
      <c r="B4488" t="inlineStr">
        <is>
          <t>Max Fresh R 80g</t>
        </is>
      </c>
      <c r="C4488" t="inlineStr">
        <is>
          <t>IN66</t>
        </is>
      </c>
      <c r="D4488" t="n">
        <v>0</v>
      </c>
      <c r="E4488" t="n">
        <v>1568</v>
      </c>
      <c r="F4488" t="n">
        <v>64</v>
      </c>
      <c r="G4488" t="n">
        <v>1560</v>
      </c>
      <c r="H4488" t="n">
        <v>776</v>
      </c>
      <c r="I4488" t="n">
        <v>0</v>
      </c>
      <c r="J4488" t="n">
        <v>1688</v>
      </c>
      <c r="K4488" t="n">
        <v>1440</v>
      </c>
      <c r="L4488" t="n">
        <v>2700</v>
      </c>
      <c r="M4488" t="n">
        <v>172</v>
      </c>
      <c r="N4488" t="n">
        <v>-172</v>
      </c>
      <c r="P4488" s="27" t="n">
        <v>0.9362962962962963</v>
      </c>
      <c r="R4488" t="inlineStr">
        <is>
          <t>Bhubaneshwar</t>
        </is>
      </c>
      <c r="S4488" t="inlineStr">
        <is>
          <t>East</t>
        </is>
      </c>
      <c r="T4488" s="9">
        <f>VLOOKUP(A4488,Sku_list!$A$1:$D$2323,3,0)</f>
        <v/>
      </c>
      <c r="U4488" s="9">
        <f>VLOOKUP(A4488,Sku_list!$A$1:$D$2323,4,0)*(F4488/1000000*12)</f>
        <v/>
      </c>
      <c r="V4488" s="9">
        <f>VLOOKUP(A4488,Sku_list!$A$1:$D$2323,4,0)*(H4488/1000000*12)</f>
        <v/>
      </c>
      <c r="W4488" s="9">
        <f>VLOOKUP(A4488,Sku_list!$A$1:$D$2323,4,0)*(J4488/1000000*12)</f>
        <v/>
      </c>
      <c r="X4488" s="9">
        <f>VLOOKUP(A4488,Sku_list!$A$1:$D$2323,4,0)*(L4488/1000000*12)</f>
        <v/>
      </c>
      <c r="Y4488" s="9">
        <f>VLOOKUP(A4488,Sku_list!$A$1:$E$2323,5,0)*((J4488+F4488)/1000000000)</f>
        <v/>
      </c>
      <c r="AC4488" s="27">
        <f>(DAY(TODAY())+AB4488)/30</f>
        <v/>
      </c>
    </row>
    <row r="4489">
      <c r="A4489" t="n">
        <v>1611451</v>
      </c>
      <c r="B4489" t="inlineStr">
        <is>
          <t>Max Fresh R 80g</t>
        </is>
      </c>
      <c r="C4489" t="inlineStr">
        <is>
          <t>IN67</t>
        </is>
      </c>
      <c r="D4489" t="n">
        <v>0</v>
      </c>
      <c r="E4489" t="n">
        <v>0</v>
      </c>
      <c r="F4489" t="n">
        <v>0</v>
      </c>
      <c r="G4489" t="n">
        <v>2248</v>
      </c>
      <c r="H4489" t="n">
        <v>1592</v>
      </c>
      <c r="I4489" t="n">
        <v>0</v>
      </c>
      <c r="J4489" t="n">
        <v>395</v>
      </c>
      <c r="K4489" t="n">
        <v>171</v>
      </c>
      <c r="L4489" t="n">
        <v>3730</v>
      </c>
      <c r="M4489" t="n">
        <v>1743</v>
      </c>
      <c r="N4489" t="n">
        <v>-1743</v>
      </c>
      <c r="P4489" s="27" t="n">
        <v>0.5327077747989276</v>
      </c>
      <c r="R4489" t="inlineStr">
        <is>
          <t>Indore</t>
        </is>
      </c>
      <c r="S4489" t="inlineStr">
        <is>
          <t>West</t>
        </is>
      </c>
      <c r="T4489" s="9">
        <f>VLOOKUP(A4489,Sku_list!$A$1:$D$2323,3,0)</f>
        <v/>
      </c>
      <c r="U4489" s="9">
        <f>VLOOKUP(A4489,Sku_list!$A$1:$D$2323,4,0)*(F4489/1000000*12)</f>
        <v/>
      </c>
      <c r="V4489" s="9">
        <f>VLOOKUP(A4489,Sku_list!$A$1:$D$2323,4,0)*(H4489/1000000*12)</f>
        <v/>
      </c>
      <c r="W4489" s="9">
        <f>VLOOKUP(A4489,Sku_list!$A$1:$D$2323,4,0)*(J4489/1000000*12)</f>
        <v/>
      </c>
      <c r="X4489" s="9">
        <f>VLOOKUP(A4489,Sku_list!$A$1:$D$2323,4,0)*(L4489/1000000*12)</f>
        <v/>
      </c>
      <c r="Y4489" s="9">
        <f>VLOOKUP(A4489,Sku_list!$A$1:$E$2323,5,0)*((J4489+F4489)/1000000000)</f>
        <v/>
      </c>
      <c r="AC4489" s="27">
        <f>(DAY(TODAY())+AB4489)/30</f>
        <v/>
      </c>
    </row>
    <row r="4490">
      <c r="A4490" t="n">
        <v>1611451</v>
      </c>
      <c r="B4490" t="inlineStr">
        <is>
          <t>Max Fresh R 80g</t>
        </is>
      </c>
      <c r="C4490" t="inlineStr">
        <is>
          <t>IN68</t>
        </is>
      </c>
      <c r="D4490" t="n">
        <v>0</v>
      </c>
      <c r="E4490" t="n">
        <v>800</v>
      </c>
      <c r="F4490" t="n">
        <v>0</v>
      </c>
      <c r="G4490" t="n">
        <v>2744</v>
      </c>
      <c r="H4490" t="n">
        <v>1840</v>
      </c>
      <c r="I4490" t="n">
        <v>0</v>
      </c>
      <c r="J4490" t="n">
        <v>2256</v>
      </c>
      <c r="K4490" t="n">
        <v>1584</v>
      </c>
      <c r="L4490" t="n">
        <v>5086</v>
      </c>
      <c r="M4490" t="n">
        <v>990</v>
      </c>
      <c r="N4490" t="n">
        <v>-990</v>
      </c>
      <c r="P4490" s="27" t="n">
        <v>0.805348014156508</v>
      </c>
      <c r="R4490" t="inlineStr">
        <is>
          <t>Baroda</t>
        </is>
      </c>
      <c r="S4490" t="inlineStr">
        <is>
          <t>West</t>
        </is>
      </c>
      <c r="T4490" s="9">
        <f>VLOOKUP(A4490,Sku_list!$A$1:$D$2323,3,0)</f>
        <v/>
      </c>
      <c r="U4490" s="9">
        <f>VLOOKUP(A4490,Sku_list!$A$1:$D$2323,4,0)*(F4490/1000000*12)</f>
        <v/>
      </c>
      <c r="V4490" s="9">
        <f>VLOOKUP(A4490,Sku_list!$A$1:$D$2323,4,0)*(H4490/1000000*12)</f>
        <v/>
      </c>
      <c r="W4490" s="9">
        <f>VLOOKUP(A4490,Sku_list!$A$1:$D$2323,4,0)*(J4490/1000000*12)</f>
        <v/>
      </c>
      <c r="X4490" s="9">
        <f>VLOOKUP(A4490,Sku_list!$A$1:$D$2323,4,0)*(L4490/1000000*12)</f>
        <v/>
      </c>
      <c r="Y4490" s="9">
        <f>VLOOKUP(A4490,Sku_list!$A$1:$E$2323,5,0)*((J4490+F4490)/1000000000)</f>
        <v/>
      </c>
      <c r="AC4490" s="27">
        <f>(DAY(TODAY())+AB4490)/30</f>
        <v/>
      </c>
    </row>
    <row r="4491">
      <c r="A4491" t="n">
        <v>1611451</v>
      </c>
      <c r="B4491" t="inlineStr">
        <is>
          <t>Max Fresh R 80g</t>
        </is>
      </c>
      <c r="C4491" t="inlineStr">
        <is>
          <t>IN69</t>
        </is>
      </c>
      <c r="D4491" t="n">
        <v>0</v>
      </c>
      <c r="E4491" t="n">
        <v>3152</v>
      </c>
      <c r="F4491" t="n">
        <v>0</v>
      </c>
      <c r="G4491" t="n">
        <v>2928</v>
      </c>
      <c r="H4491" t="n">
        <v>1856</v>
      </c>
      <c r="I4491" t="n">
        <v>0</v>
      </c>
      <c r="J4491" t="n">
        <v>3200</v>
      </c>
      <c r="K4491" t="n">
        <v>2616</v>
      </c>
      <c r="L4491" t="n">
        <v>5800</v>
      </c>
      <c r="M4491" t="n">
        <v>744</v>
      </c>
      <c r="N4491" t="n">
        <v>-744</v>
      </c>
      <c r="P4491" s="27" t="n">
        <v>0.8717241379310345</v>
      </c>
      <c r="R4491" t="inlineStr">
        <is>
          <t>Hyderabad</t>
        </is>
      </c>
      <c r="S4491" t="inlineStr">
        <is>
          <t>South</t>
        </is>
      </c>
      <c r="T4491" s="9">
        <f>VLOOKUP(A4491,Sku_list!$A$1:$D$2323,3,0)</f>
        <v/>
      </c>
      <c r="U4491" s="9">
        <f>VLOOKUP(A4491,Sku_list!$A$1:$D$2323,4,0)*(F4491/1000000*12)</f>
        <v/>
      </c>
      <c r="V4491" s="9">
        <f>VLOOKUP(A4491,Sku_list!$A$1:$D$2323,4,0)*(H4491/1000000*12)</f>
        <v/>
      </c>
      <c r="W4491" s="9">
        <f>VLOOKUP(A4491,Sku_list!$A$1:$D$2323,4,0)*(J4491/1000000*12)</f>
        <v/>
      </c>
      <c r="X4491" s="9">
        <f>VLOOKUP(A4491,Sku_list!$A$1:$D$2323,4,0)*(L4491/1000000*12)</f>
        <v/>
      </c>
      <c r="Y4491" s="9">
        <f>VLOOKUP(A4491,Sku_list!$A$1:$E$2323,5,0)*((J4491+F4491)/1000000000)</f>
        <v/>
      </c>
      <c r="AC4491" s="27">
        <f>(DAY(TODAY())+AB4491)/30</f>
        <v/>
      </c>
    </row>
    <row r="4492">
      <c r="A4492" t="n">
        <v>1611451</v>
      </c>
      <c r="B4492" t="inlineStr">
        <is>
          <t>Max Fresh R 80g</t>
        </is>
      </c>
      <c r="C4492" t="inlineStr">
        <is>
          <t>IN70</t>
        </is>
      </c>
      <c r="D4492" t="n">
        <v>0</v>
      </c>
      <c r="E4492" t="n">
        <v>1520</v>
      </c>
      <c r="F4492" t="n">
        <v>0</v>
      </c>
      <c r="G4492" t="n">
        <v>960</v>
      </c>
      <c r="H4492" t="n">
        <v>656</v>
      </c>
      <c r="I4492" t="n">
        <v>0</v>
      </c>
      <c r="J4492" t="n">
        <v>2040</v>
      </c>
      <c r="K4492" t="n">
        <v>1712</v>
      </c>
      <c r="L4492" t="n">
        <v>2400</v>
      </c>
      <c r="M4492" t="n">
        <v>-296</v>
      </c>
      <c r="N4492" t="n">
        <v>296</v>
      </c>
      <c r="P4492" s="27" t="n">
        <v>1.123333333333333</v>
      </c>
      <c r="R4492" t="inlineStr">
        <is>
          <t>Allepy</t>
        </is>
      </c>
      <c r="S4492" t="inlineStr">
        <is>
          <t>South</t>
        </is>
      </c>
      <c r="T4492" s="9">
        <f>VLOOKUP(A4492,Sku_list!$A$1:$D$2323,3,0)</f>
        <v/>
      </c>
      <c r="U4492" s="9">
        <f>VLOOKUP(A4492,Sku_list!$A$1:$D$2323,4,0)*(F4492/1000000*12)</f>
        <v/>
      </c>
      <c r="V4492" s="9">
        <f>VLOOKUP(A4492,Sku_list!$A$1:$D$2323,4,0)*(H4492/1000000*12)</f>
        <v/>
      </c>
      <c r="W4492" s="9">
        <f>VLOOKUP(A4492,Sku_list!$A$1:$D$2323,4,0)*(J4492/1000000*12)</f>
        <v/>
      </c>
      <c r="X4492" s="9">
        <f>VLOOKUP(A4492,Sku_list!$A$1:$D$2323,4,0)*(L4492/1000000*12)</f>
        <v/>
      </c>
      <c r="Y4492" s="9">
        <f>VLOOKUP(A4492,Sku_list!$A$1:$E$2323,5,0)*((J4492+F4492)/1000000000)</f>
        <v/>
      </c>
      <c r="AC4492" s="27">
        <f>(DAY(TODAY())+AB4492)/30</f>
        <v/>
      </c>
    </row>
    <row r="4493">
      <c r="A4493" t="n">
        <v>1611451</v>
      </c>
      <c r="B4493" t="inlineStr">
        <is>
          <t>Max Fresh R 80g</t>
        </is>
      </c>
      <c r="C4493" t="inlineStr">
        <is>
          <t>IN71</t>
        </is>
      </c>
      <c r="D4493" t="n">
        <v>0</v>
      </c>
      <c r="E4493" t="n">
        <v>720</v>
      </c>
      <c r="F4493" t="n">
        <v>0</v>
      </c>
      <c r="G4493" t="n">
        <v>1640</v>
      </c>
      <c r="H4493" t="n">
        <v>1312</v>
      </c>
      <c r="I4493" t="n">
        <v>0</v>
      </c>
      <c r="J4493" t="n">
        <v>1464</v>
      </c>
      <c r="K4493" t="n">
        <v>1120</v>
      </c>
      <c r="L4493" t="n">
        <v>3800</v>
      </c>
      <c r="M4493" t="n">
        <v>1024</v>
      </c>
      <c r="N4493" t="n">
        <v>-1024</v>
      </c>
      <c r="P4493" s="27" t="n">
        <v>0.7305263157894737</v>
      </c>
      <c r="R4493" t="inlineStr">
        <is>
          <t>Bangalore</t>
        </is>
      </c>
      <c r="S4493" t="inlineStr">
        <is>
          <t>South</t>
        </is>
      </c>
      <c r="T4493" s="9">
        <f>VLOOKUP(A4493,Sku_list!$A$1:$D$2323,3,0)</f>
        <v/>
      </c>
      <c r="U4493" s="9">
        <f>VLOOKUP(A4493,Sku_list!$A$1:$D$2323,4,0)*(F4493/1000000*12)</f>
        <v/>
      </c>
      <c r="V4493" s="9">
        <f>VLOOKUP(A4493,Sku_list!$A$1:$D$2323,4,0)*(H4493/1000000*12)</f>
        <v/>
      </c>
      <c r="W4493" s="9">
        <f>VLOOKUP(A4493,Sku_list!$A$1:$D$2323,4,0)*(J4493/1000000*12)</f>
        <v/>
      </c>
      <c r="X4493" s="9">
        <f>VLOOKUP(A4493,Sku_list!$A$1:$D$2323,4,0)*(L4493/1000000*12)</f>
        <v/>
      </c>
      <c r="Y4493" s="9">
        <f>VLOOKUP(A4493,Sku_list!$A$1:$E$2323,5,0)*((J4493+F4493)/1000000000)</f>
        <v/>
      </c>
      <c r="AC4493" s="27">
        <f>(DAY(TODAY())+AB4493)/30</f>
        <v/>
      </c>
    </row>
    <row r="4494">
      <c r="A4494" t="n">
        <v>1611451</v>
      </c>
      <c r="B4494" t="inlineStr">
        <is>
          <t>Max Fresh R 80g</t>
        </is>
      </c>
      <c r="C4494" t="inlineStr">
        <is>
          <t>IN72</t>
        </is>
      </c>
      <c r="D4494" t="n">
        <v>13</v>
      </c>
      <c r="E4494" t="n">
        <v>1392</v>
      </c>
      <c r="F4494" t="n">
        <v>40</v>
      </c>
      <c r="G4494" t="n">
        <v>696</v>
      </c>
      <c r="H4494" t="n">
        <v>312</v>
      </c>
      <c r="I4494" t="n">
        <v>0</v>
      </c>
      <c r="J4494" t="n">
        <v>1128</v>
      </c>
      <c r="K4494" t="n">
        <v>1048</v>
      </c>
      <c r="L4494" t="n">
        <v>1000</v>
      </c>
      <c r="M4494" t="n">
        <v>-480</v>
      </c>
      <c r="N4494" t="n">
        <v>480</v>
      </c>
      <c r="P4494" s="27" t="n">
        <v>1.48</v>
      </c>
      <c r="R4494" t="inlineStr">
        <is>
          <t>Gauhati</t>
        </is>
      </c>
      <c r="S4494" t="inlineStr">
        <is>
          <t>East</t>
        </is>
      </c>
      <c r="T4494" s="9">
        <f>VLOOKUP(A4494,Sku_list!$A$1:$D$2323,3,0)</f>
        <v/>
      </c>
      <c r="U4494" s="9">
        <f>VLOOKUP(A4494,Sku_list!$A$1:$D$2323,4,0)*(F4494/1000000*12)</f>
        <v/>
      </c>
      <c r="V4494" s="9">
        <f>VLOOKUP(A4494,Sku_list!$A$1:$D$2323,4,0)*(H4494/1000000*12)</f>
        <v/>
      </c>
      <c r="W4494" s="9">
        <f>VLOOKUP(A4494,Sku_list!$A$1:$D$2323,4,0)*(J4494/1000000*12)</f>
        <v/>
      </c>
      <c r="X4494" s="9">
        <f>VLOOKUP(A4494,Sku_list!$A$1:$D$2323,4,0)*(L4494/1000000*12)</f>
        <v/>
      </c>
      <c r="Y4494" s="9">
        <f>VLOOKUP(A4494,Sku_list!$A$1:$E$2323,5,0)*((J4494+F4494)/1000000000)</f>
        <v/>
      </c>
      <c r="AC4494" s="27">
        <f>(DAY(TODAY())+AB4494)/30</f>
        <v/>
      </c>
    </row>
    <row r="4495">
      <c r="A4495" t="n">
        <v>1611451</v>
      </c>
      <c r="B4495" t="inlineStr">
        <is>
          <t>Max Fresh R 80g</t>
        </is>
      </c>
      <c r="C4495" t="inlineStr">
        <is>
          <t>IN73</t>
        </is>
      </c>
      <c r="D4495" t="n">
        <v>0</v>
      </c>
      <c r="E4495" t="n">
        <v>248</v>
      </c>
      <c r="F4495" t="n">
        <v>0</v>
      </c>
      <c r="G4495" t="n">
        <v>1288</v>
      </c>
      <c r="H4495" t="n">
        <v>728</v>
      </c>
      <c r="I4495" t="n">
        <v>0</v>
      </c>
      <c r="J4495" t="n">
        <v>744</v>
      </c>
      <c r="K4495" t="n">
        <v>560</v>
      </c>
      <c r="L4495" t="n">
        <v>2100</v>
      </c>
      <c r="M4495" t="n">
        <v>628</v>
      </c>
      <c r="N4495" t="n">
        <v>-628</v>
      </c>
      <c r="P4495" s="27" t="n">
        <v>0.700952380952381</v>
      </c>
      <c r="R4495" t="inlineStr">
        <is>
          <t>Patna</t>
        </is>
      </c>
      <c r="S4495" t="inlineStr">
        <is>
          <t>East</t>
        </is>
      </c>
      <c r="T4495" s="9">
        <f>VLOOKUP(A4495,Sku_list!$A$1:$D$2323,3,0)</f>
        <v/>
      </c>
      <c r="U4495" s="9">
        <f>VLOOKUP(A4495,Sku_list!$A$1:$D$2323,4,0)*(F4495/1000000*12)</f>
        <v/>
      </c>
      <c r="V4495" s="9">
        <f>VLOOKUP(A4495,Sku_list!$A$1:$D$2323,4,0)*(H4495/1000000*12)</f>
        <v/>
      </c>
      <c r="W4495" s="9">
        <f>VLOOKUP(A4495,Sku_list!$A$1:$D$2323,4,0)*(J4495/1000000*12)</f>
        <v/>
      </c>
      <c r="X4495" s="9">
        <f>VLOOKUP(A4495,Sku_list!$A$1:$D$2323,4,0)*(L4495/1000000*12)</f>
        <v/>
      </c>
      <c r="Y4495" s="9">
        <f>VLOOKUP(A4495,Sku_list!$A$1:$E$2323,5,0)*((J4495+F4495)/1000000000)</f>
        <v/>
      </c>
      <c r="AC4495" s="27">
        <f>(DAY(TODAY())+AB4495)/30</f>
        <v/>
      </c>
    </row>
    <row r="4496">
      <c r="A4496" t="n">
        <v>1611451</v>
      </c>
      <c r="B4496" t="inlineStr">
        <is>
          <t>Max Fresh R 80g</t>
        </is>
      </c>
      <c r="C4496" t="inlineStr">
        <is>
          <t>IN74</t>
        </is>
      </c>
      <c r="D4496" t="n">
        <v>0</v>
      </c>
      <c r="E4496" t="n">
        <v>0</v>
      </c>
      <c r="F4496" t="n">
        <v>0</v>
      </c>
      <c r="G4496" t="n">
        <v>6400</v>
      </c>
      <c r="H4496" t="n">
        <v>2400</v>
      </c>
      <c r="I4496" t="n">
        <v>0</v>
      </c>
      <c r="J4496" t="n">
        <v>2400</v>
      </c>
      <c r="K4496" t="n">
        <v>2400</v>
      </c>
      <c r="L4496" t="n">
        <v>0</v>
      </c>
      <c r="M4496" t="n">
        <v>-4800</v>
      </c>
      <c r="N4496" t="n">
        <v>4800</v>
      </c>
      <c r="P4496" s="27" t="inlineStr"/>
      <c r="R4496" t="inlineStr">
        <is>
          <t>Nepal-exp</t>
        </is>
      </c>
      <c r="S4496" t="inlineStr">
        <is>
          <t>Exp-DC</t>
        </is>
      </c>
      <c r="T4496" s="9">
        <f>VLOOKUP(A4496,Sku_list!$A$1:$D$2323,3,0)</f>
        <v/>
      </c>
      <c r="U4496" s="9">
        <f>VLOOKUP(A4496,Sku_list!$A$1:$D$2323,4,0)*(F4496/1000000*12)</f>
        <v/>
      </c>
      <c r="V4496" s="9">
        <f>VLOOKUP(A4496,Sku_list!$A$1:$D$2323,4,0)*(H4496/1000000*12)</f>
        <v/>
      </c>
      <c r="W4496" s="9">
        <f>VLOOKUP(A4496,Sku_list!$A$1:$D$2323,4,0)*(J4496/1000000*12)</f>
        <v/>
      </c>
      <c r="X4496" s="9">
        <f>VLOOKUP(A4496,Sku_list!$A$1:$D$2323,4,0)*(L4496/1000000*12)</f>
        <v/>
      </c>
      <c r="Y4496" s="9">
        <f>VLOOKUP(A4496,Sku_list!$A$1:$E$2323,5,0)*((J4496+F4496)/1000000000)</f>
        <v/>
      </c>
      <c r="AC4496" s="27">
        <f>(DAY(TODAY())+AB4496)/30</f>
        <v/>
      </c>
    </row>
    <row r="4497">
      <c r="A4497" t="n">
        <v>1611451</v>
      </c>
      <c r="B4497" t="inlineStr">
        <is>
          <t>Max Fresh R 80g</t>
        </is>
      </c>
      <c r="C4497" t="inlineStr">
        <is>
          <t>IN75</t>
        </is>
      </c>
      <c r="D4497" t="n">
        <v>0</v>
      </c>
      <c r="E4497" t="n">
        <v>824</v>
      </c>
      <c r="F4497" t="n">
        <v>0</v>
      </c>
      <c r="G4497" t="n">
        <v>672</v>
      </c>
      <c r="H4497" t="n">
        <v>504</v>
      </c>
      <c r="I4497" t="n">
        <v>0</v>
      </c>
      <c r="J4497" t="n">
        <v>1464</v>
      </c>
      <c r="K4497" t="n">
        <v>1352</v>
      </c>
      <c r="L4497" t="n">
        <v>1800</v>
      </c>
      <c r="M4497" t="n">
        <v>-168</v>
      </c>
      <c r="N4497" t="n">
        <v>168</v>
      </c>
      <c r="P4497" s="27" t="n">
        <v>1.093333333333333</v>
      </c>
      <c r="R4497" t="inlineStr">
        <is>
          <t>Jaipur</t>
        </is>
      </c>
      <c r="S4497" t="inlineStr">
        <is>
          <t>North</t>
        </is>
      </c>
      <c r="T4497" s="9">
        <f>VLOOKUP(A4497,Sku_list!$A$1:$D$2323,3,0)</f>
        <v/>
      </c>
      <c r="U4497" s="9">
        <f>VLOOKUP(A4497,Sku_list!$A$1:$D$2323,4,0)*(F4497/1000000*12)</f>
        <v/>
      </c>
      <c r="V4497" s="9">
        <f>VLOOKUP(A4497,Sku_list!$A$1:$D$2323,4,0)*(H4497/1000000*12)</f>
        <v/>
      </c>
      <c r="W4497" s="9">
        <f>VLOOKUP(A4497,Sku_list!$A$1:$D$2323,4,0)*(J4497/1000000*12)</f>
        <v/>
      </c>
      <c r="X4497" s="9">
        <f>VLOOKUP(A4497,Sku_list!$A$1:$D$2323,4,0)*(L4497/1000000*12)</f>
        <v/>
      </c>
      <c r="Y4497" s="9">
        <f>VLOOKUP(A4497,Sku_list!$A$1:$E$2323,5,0)*((J4497+F4497)/1000000000)</f>
        <v/>
      </c>
      <c r="AC4497" s="27">
        <f>(DAY(TODAY())+AB4497)/30</f>
        <v/>
      </c>
    </row>
    <row r="4498">
      <c r="A4498" t="n">
        <v>1611451</v>
      </c>
      <c r="B4498" t="inlineStr">
        <is>
          <t>Max Fresh R 80g</t>
        </is>
      </c>
      <c r="C4498" t="inlineStr">
        <is>
          <t>IN76</t>
        </is>
      </c>
      <c r="D4498" t="n">
        <v>0</v>
      </c>
      <c r="E4498" t="n">
        <v>1960</v>
      </c>
      <c r="F4498" t="n">
        <v>406</v>
      </c>
      <c r="G4498" t="n">
        <v>2592</v>
      </c>
      <c r="H4498" t="n">
        <v>1752</v>
      </c>
      <c r="I4498" t="n">
        <v>0</v>
      </c>
      <c r="J4498" t="n">
        <v>1584</v>
      </c>
      <c r="K4498" t="n">
        <v>1710</v>
      </c>
      <c r="L4498" t="n">
        <v>5000</v>
      </c>
      <c r="M4498" t="n">
        <v>1258</v>
      </c>
      <c r="N4498" t="n">
        <v>-1258</v>
      </c>
      <c r="P4498" s="27" t="n">
        <v>0.7484</v>
      </c>
      <c r="R4498" t="inlineStr">
        <is>
          <t>Ghaziabad</t>
        </is>
      </c>
      <c r="S4498" t="inlineStr">
        <is>
          <t>North</t>
        </is>
      </c>
      <c r="T4498" s="9">
        <f>VLOOKUP(A4498,Sku_list!$A$1:$D$2323,3,0)</f>
        <v/>
      </c>
      <c r="U4498" s="9">
        <f>VLOOKUP(A4498,Sku_list!$A$1:$D$2323,4,0)*(F4498/1000000*12)</f>
        <v/>
      </c>
      <c r="V4498" s="9">
        <f>VLOOKUP(A4498,Sku_list!$A$1:$D$2323,4,0)*(H4498/1000000*12)</f>
        <v/>
      </c>
      <c r="W4498" s="9">
        <f>VLOOKUP(A4498,Sku_list!$A$1:$D$2323,4,0)*(J4498/1000000*12)</f>
        <v/>
      </c>
      <c r="X4498" s="9">
        <f>VLOOKUP(A4498,Sku_list!$A$1:$D$2323,4,0)*(L4498/1000000*12)</f>
        <v/>
      </c>
      <c r="Y4498" s="9">
        <f>VLOOKUP(A4498,Sku_list!$A$1:$E$2323,5,0)*((J4498+F4498)/1000000000)</f>
        <v/>
      </c>
      <c r="AC4498" s="27">
        <f>(DAY(TODAY())+AB4498)/30</f>
        <v/>
      </c>
    </row>
    <row r="4499">
      <c r="A4499" t="n">
        <v>1611451</v>
      </c>
      <c r="B4499" t="inlineStr">
        <is>
          <t>Max Fresh R 80g</t>
        </is>
      </c>
      <c r="C4499" t="inlineStr">
        <is>
          <t>IN77</t>
        </is>
      </c>
      <c r="D4499" t="n">
        <v>0</v>
      </c>
      <c r="E4499" t="n">
        <v>0</v>
      </c>
      <c r="F4499" t="n">
        <v>0</v>
      </c>
      <c r="G4499" t="n">
        <v>0</v>
      </c>
      <c r="H4499" t="n">
        <v>0</v>
      </c>
      <c r="I4499" t="n">
        <v>0</v>
      </c>
      <c r="J4499" t="n">
        <v>0</v>
      </c>
      <c r="K4499" t="n">
        <v>0</v>
      </c>
      <c r="L4499" t="n">
        <v>0</v>
      </c>
      <c r="M4499" t="n">
        <v>0</v>
      </c>
      <c r="N4499" t="n">
        <v>0</v>
      </c>
      <c r="P4499" s="27" t="inlineStr"/>
      <c r="R4499" t="inlineStr">
        <is>
          <t>POC Bhiwandi</t>
        </is>
      </c>
      <c r="S4499" t="inlineStr">
        <is>
          <t>West</t>
        </is>
      </c>
      <c r="T4499" s="9">
        <f>VLOOKUP(A4499,Sku_list!$A$1:$D$2323,3,0)</f>
        <v/>
      </c>
      <c r="U4499" s="9">
        <f>VLOOKUP(A4499,Sku_list!$A$1:$D$2323,4,0)*(F4499/1000000*12)</f>
        <v/>
      </c>
      <c r="V4499" s="9">
        <f>VLOOKUP(A4499,Sku_list!$A$1:$D$2323,4,0)*(H4499/1000000*12)</f>
        <v/>
      </c>
      <c r="W4499" s="9">
        <f>VLOOKUP(A4499,Sku_list!$A$1:$D$2323,4,0)*(J4499/1000000*12)</f>
        <v/>
      </c>
      <c r="X4499" s="9">
        <f>VLOOKUP(A4499,Sku_list!$A$1:$D$2323,4,0)*(L4499/1000000*12)</f>
        <v/>
      </c>
      <c r="Y4499" s="9">
        <f>VLOOKUP(A4499,Sku_list!$A$1:$E$2323,5,0)*((J4499+F4499)/1000000000)</f>
        <v/>
      </c>
      <c r="AC4499" s="27">
        <f>(DAY(TODAY())+AB4499)/30</f>
        <v/>
      </c>
    </row>
    <row r="4500">
      <c r="A4500" t="n">
        <v>1611451</v>
      </c>
      <c r="B4500" t="inlineStr">
        <is>
          <t>Max Fresh R 80g</t>
        </is>
      </c>
      <c r="C4500" t="inlineStr">
        <is>
          <t>IN78</t>
        </is>
      </c>
      <c r="D4500" t="n">
        <v>0</v>
      </c>
      <c r="E4500" t="n">
        <v>0</v>
      </c>
      <c r="F4500" t="n">
        <v>0</v>
      </c>
      <c r="G4500" t="n">
        <v>712</v>
      </c>
      <c r="H4500" t="n">
        <v>616</v>
      </c>
      <c r="I4500" t="n">
        <v>0</v>
      </c>
      <c r="J4500" t="n">
        <v>536</v>
      </c>
      <c r="K4500" t="n">
        <v>512</v>
      </c>
      <c r="L4500" t="n">
        <v>2500</v>
      </c>
      <c r="M4500" t="n">
        <v>1348</v>
      </c>
      <c r="N4500" t="n">
        <v>-1348</v>
      </c>
      <c r="P4500" s="27" t="n">
        <v>0.4608</v>
      </c>
      <c r="R4500" t="inlineStr">
        <is>
          <t>Kundli</t>
        </is>
      </c>
      <c r="S4500" t="inlineStr">
        <is>
          <t>North</t>
        </is>
      </c>
      <c r="T4500" s="9">
        <f>VLOOKUP(A4500,Sku_list!$A$1:$D$2323,3,0)</f>
        <v/>
      </c>
      <c r="U4500" s="9">
        <f>VLOOKUP(A4500,Sku_list!$A$1:$D$2323,4,0)*(F4500/1000000*12)</f>
        <v/>
      </c>
      <c r="V4500" s="9">
        <f>VLOOKUP(A4500,Sku_list!$A$1:$D$2323,4,0)*(H4500/1000000*12)</f>
        <v/>
      </c>
      <c r="W4500" s="9">
        <f>VLOOKUP(A4500,Sku_list!$A$1:$D$2323,4,0)*(J4500/1000000*12)</f>
        <v/>
      </c>
      <c r="X4500" s="9">
        <f>VLOOKUP(A4500,Sku_list!$A$1:$D$2323,4,0)*(L4500/1000000*12)</f>
        <v/>
      </c>
      <c r="Y4500" s="9">
        <f>VLOOKUP(A4500,Sku_list!$A$1:$E$2323,5,0)*((J4500+F4500)/1000000000)</f>
        <v/>
      </c>
      <c r="AC4500" s="27">
        <f>(DAY(TODAY())+AB4500)/30</f>
        <v/>
      </c>
    </row>
    <row r="4501">
      <c r="A4501" t="n">
        <v>1611451</v>
      </c>
      <c r="B4501" t="inlineStr">
        <is>
          <t>Max Fresh R 80g</t>
        </is>
      </c>
      <c r="C4501" t="inlineStr">
        <is>
          <t>IN79</t>
        </is>
      </c>
      <c r="D4501" t="n">
        <v>0</v>
      </c>
      <c r="E4501" t="n">
        <v>240</v>
      </c>
      <c r="F4501" t="n">
        <v>0</v>
      </c>
      <c r="G4501" t="n">
        <v>224</v>
      </c>
      <c r="H4501" t="n">
        <v>136</v>
      </c>
      <c r="I4501" t="n">
        <v>0</v>
      </c>
      <c r="J4501" t="n">
        <v>528</v>
      </c>
      <c r="K4501" t="n">
        <v>432</v>
      </c>
      <c r="L4501" t="n">
        <v>706</v>
      </c>
      <c r="M4501" t="n">
        <v>42</v>
      </c>
      <c r="N4501" t="n">
        <v>-42</v>
      </c>
      <c r="P4501" s="27" t="n">
        <v>0.9405099150141643</v>
      </c>
      <c r="R4501" t="inlineStr">
        <is>
          <t>Goa</t>
        </is>
      </c>
      <c r="S4501" t="inlineStr">
        <is>
          <t>West</t>
        </is>
      </c>
      <c r="T4501" s="9">
        <f>VLOOKUP(A4501,Sku_list!$A$1:$D$2323,3,0)</f>
        <v/>
      </c>
      <c r="U4501" s="9">
        <f>VLOOKUP(A4501,Sku_list!$A$1:$D$2323,4,0)*(F4501/1000000*12)</f>
        <v/>
      </c>
      <c r="V4501" s="9">
        <f>VLOOKUP(A4501,Sku_list!$A$1:$D$2323,4,0)*(H4501/1000000*12)</f>
        <v/>
      </c>
      <c r="W4501" s="9">
        <f>VLOOKUP(A4501,Sku_list!$A$1:$D$2323,4,0)*(J4501/1000000*12)</f>
        <v/>
      </c>
      <c r="X4501" s="9">
        <f>VLOOKUP(A4501,Sku_list!$A$1:$D$2323,4,0)*(L4501/1000000*12)</f>
        <v/>
      </c>
      <c r="Y4501" s="9">
        <f>VLOOKUP(A4501,Sku_list!$A$1:$E$2323,5,0)*((J4501+F4501)/1000000000)</f>
        <v/>
      </c>
      <c r="AC4501" s="27">
        <f>(DAY(TODAY())+AB4501)/30</f>
        <v/>
      </c>
    </row>
    <row r="4502">
      <c r="A4502" t="n">
        <v>1611451</v>
      </c>
      <c r="B4502" t="inlineStr">
        <is>
          <t>Max Fresh R 80g</t>
        </is>
      </c>
      <c r="C4502" t="inlineStr">
        <is>
          <t>IN80</t>
        </is>
      </c>
      <c r="D4502" t="n">
        <v>0</v>
      </c>
      <c r="E4502" t="n">
        <v>1576</v>
      </c>
      <c r="F4502" t="n">
        <v>40</v>
      </c>
      <c r="G4502" t="n">
        <v>1735</v>
      </c>
      <c r="H4502" t="n">
        <v>1103</v>
      </c>
      <c r="I4502" t="n">
        <v>0</v>
      </c>
      <c r="J4502" t="n">
        <v>2816</v>
      </c>
      <c r="K4502" t="n">
        <v>2848</v>
      </c>
      <c r="L4502" t="n">
        <v>4600</v>
      </c>
      <c r="M4502" t="n">
        <v>641</v>
      </c>
      <c r="N4502" t="n">
        <v>-641</v>
      </c>
      <c r="P4502" s="27" t="n">
        <v>0.8606521739130435</v>
      </c>
      <c r="R4502" t="inlineStr">
        <is>
          <t>Morinda</t>
        </is>
      </c>
      <c r="S4502" t="inlineStr">
        <is>
          <t>North</t>
        </is>
      </c>
      <c r="T4502" s="9">
        <f>VLOOKUP(A4502,Sku_list!$A$1:$D$2323,3,0)</f>
        <v/>
      </c>
      <c r="U4502" s="9">
        <f>VLOOKUP(A4502,Sku_list!$A$1:$D$2323,4,0)*(F4502/1000000*12)</f>
        <v/>
      </c>
      <c r="V4502" s="9">
        <f>VLOOKUP(A4502,Sku_list!$A$1:$D$2323,4,0)*(H4502/1000000*12)</f>
        <v/>
      </c>
      <c r="W4502" s="9">
        <f>VLOOKUP(A4502,Sku_list!$A$1:$D$2323,4,0)*(J4502/1000000*12)</f>
        <v/>
      </c>
      <c r="X4502" s="9">
        <f>VLOOKUP(A4502,Sku_list!$A$1:$D$2323,4,0)*(L4502/1000000*12)</f>
        <v/>
      </c>
      <c r="Y4502" s="9">
        <f>VLOOKUP(A4502,Sku_list!$A$1:$E$2323,5,0)*((J4502+F4502)/1000000000)</f>
        <v/>
      </c>
      <c r="AC4502" s="27">
        <f>(DAY(TODAY())+AB4502)/30</f>
        <v/>
      </c>
    </row>
    <row r="4503">
      <c r="A4503" t="n">
        <v>1611451</v>
      </c>
      <c r="B4503" t="inlineStr">
        <is>
          <t>Max Fresh R 80g</t>
        </is>
      </c>
      <c r="C4503" t="inlineStr">
        <is>
          <t>IN81</t>
        </is>
      </c>
      <c r="D4503" t="n">
        <v>0</v>
      </c>
      <c r="E4503" t="n">
        <v>4336</v>
      </c>
      <c r="F4503" t="n">
        <v>0</v>
      </c>
      <c r="G4503" t="n">
        <v>4776</v>
      </c>
      <c r="H4503" t="n">
        <v>4120</v>
      </c>
      <c r="I4503" t="n">
        <v>0</v>
      </c>
      <c r="J4503" t="n">
        <v>1104</v>
      </c>
      <c r="K4503" t="n">
        <v>608</v>
      </c>
      <c r="L4503" t="n">
        <v>9254</v>
      </c>
      <c r="M4503" t="n">
        <v>4030</v>
      </c>
      <c r="N4503" t="n">
        <v>-4030</v>
      </c>
      <c r="P4503" s="27" t="n">
        <v>0.564512643181327</v>
      </c>
      <c r="R4503" t="inlineStr">
        <is>
          <t>Bhiwandi</t>
        </is>
      </c>
      <c r="S4503" t="inlineStr">
        <is>
          <t>West</t>
        </is>
      </c>
      <c r="T4503" s="9">
        <f>VLOOKUP(A4503,Sku_list!$A$1:$D$2323,3,0)</f>
        <v/>
      </c>
      <c r="U4503" s="9">
        <f>VLOOKUP(A4503,Sku_list!$A$1:$D$2323,4,0)*(F4503/1000000*12)</f>
        <v/>
      </c>
      <c r="V4503" s="9">
        <f>VLOOKUP(A4503,Sku_list!$A$1:$D$2323,4,0)*(H4503/1000000*12)</f>
        <v/>
      </c>
      <c r="W4503" s="9">
        <f>VLOOKUP(A4503,Sku_list!$A$1:$D$2323,4,0)*(J4503/1000000*12)</f>
        <v/>
      </c>
      <c r="X4503" s="9">
        <f>VLOOKUP(A4503,Sku_list!$A$1:$D$2323,4,0)*(L4503/1000000*12)</f>
        <v/>
      </c>
      <c r="Y4503" s="9">
        <f>VLOOKUP(A4503,Sku_list!$A$1:$E$2323,5,0)*((J4503+F4503)/1000000000)</f>
        <v/>
      </c>
      <c r="AC4503" s="27">
        <f>(DAY(TODAY())+AB4503)/30</f>
        <v/>
      </c>
    </row>
    <row r="4504">
      <c r="A4504" t="n">
        <v>1611451</v>
      </c>
      <c r="B4504" t="inlineStr">
        <is>
          <t>Max Fresh R 80g</t>
        </is>
      </c>
      <c r="C4504" t="inlineStr">
        <is>
          <t>IN82</t>
        </is>
      </c>
      <c r="D4504" t="n">
        <v>0</v>
      </c>
      <c r="E4504" t="n">
        <v>37200</v>
      </c>
      <c r="F4504" t="n">
        <v>2800</v>
      </c>
      <c r="G4504" t="n">
        <v>0</v>
      </c>
      <c r="H4504" t="n">
        <v>0</v>
      </c>
      <c r="I4504" t="n">
        <v>16488</v>
      </c>
      <c r="J4504" t="n">
        <v>48682</v>
      </c>
      <c r="K4504" t="n">
        <v>51482</v>
      </c>
      <c r="L4504" t="n">
        <v>0</v>
      </c>
      <c r="M4504" t="n">
        <v>-51482</v>
      </c>
      <c r="N4504" t="n">
        <v>51482</v>
      </c>
      <c r="P4504" s="27" t="inlineStr"/>
      <c r="R4504" t="inlineStr">
        <is>
          <t>DC</t>
        </is>
      </c>
      <c r="S4504" t="inlineStr">
        <is>
          <t>West DC</t>
        </is>
      </c>
      <c r="T4504" s="9">
        <f>VLOOKUP(A4504,Sku_list!$A$1:$D$2323,3,0)</f>
        <v/>
      </c>
      <c r="U4504" s="9">
        <f>VLOOKUP(A4504,Sku_list!$A$1:$D$2323,4,0)*(F4504/1000000*12)</f>
        <v/>
      </c>
      <c r="V4504" s="9">
        <f>VLOOKUP(A4504,Sku_list!$A$1:$D$2323,4,0)*(H4504/1000000*12)</f>
        <v/>
      </c>
      <c r="W4504" s="9">
        <f>VLOOKUP(A4504,Sku_list!$A$1:$D$2323,4,0)*(J4504/1000000*12)</f>
        <v/>
      </c>
      <c r="X4504" s="9">
        <f>VLOOKUP(A4504,Sku_list!$A$1:$D$2323,4,0)*(L4504/1000000*12)</f>
        <v/>
      </c>
      <c r="Y4504" s="9">
        <f>VLOOKUP(A4504,Sku_list!$A$1:$E$2323,5,0)*((J4504+F4504)/1000000000)</f>
        <v/>
      </c>
      <c r="AC4504" s="27">
        <f>(DAY(TODAY())+AB4504)/30</f>
        <v/>
      </c>
    </row>
    <row r="4505">
      <c r="A4505" t="n">
        <v>1611451</v>
      </c>
      <c r="B4505" t="inlineStr">
        <is>
          <t>Max Fresh R 80g</t>
        </is>
      </c>
      <c r="C4505" t="inlineStr">
        <is>
          <t>IN83</t>
        </is>
      </c>
      <c r="D4505" t="n">
        <v>0</v>
      </c>
      <c r="E4505" t="n">
        <v>2615</v>
      </c>
      <c r="F4505" t="n">
        <v>0</v>
      </c>
      <c r="G4505" t="n">
        <v>2856</v>
      </c>
      <c r="H4505" t="n">
        <v>2808</v>
      </c>
      <c r="I4505" t="n">
        <v>0</v>
      </c>
      <c r="J4505" t="n">
        <v>2447</v>
      </c>
      <c r="K4505" t="n">
        <v>2223</v>
      </c>
      <c r="L4505" t="n">
        <v>5904</v>
      </c>
      <c r="M4505" t="n">
        <v>649</v>
      </c>
      <c r="N4505" t="n">
        <v>-649</v>
      </c>
      <c r="P4505" s="27" t="n">
        <v>0.8900745257452575</v>
      </c>
      <c r="R4505" t="inlineStr">
        <is>
          <t>Aurangabad</t>
        </is>
      </c>
      <c r="S4505" t="inlineStr">
        <is>
          <t>West</t>
        </is>
      </c>
      <c r="T4505" s="9">
        <f>VLOOKUP(A4505,Sku_list!$A$1:$D$2323,3,0)</f>
        <v/>
      </c>
      <c r="U4505" s="9">
        <f>VLOOKUP(A4505,Sku_list!$A$1:$D$2323,4,0)*(F4505/1000000*12)</f>
        <v/>
      </c>
      <c r="V4505" s="9">
        <f>VLOOKUP(A4505,Sku_list!$A$1:$D$2323,4,0)*(H4505/1000000*12)</f>
        <v/>
      </c>
      <c r="W4505" s="9">
        <f>VLOOKUP(A4505,Sku_list!$A$1:$D$2323,4,0)*(J4505/1000000*12)</f>
        <v/>
      </c>
      <c r="X4505" s="9">
        <f>VLOOKUP(A4505,Sku_list!$A$1:$D$2323,4,0)*(L4505/1000000*12)</f>
        <v/>
      </c>
      <c r="Y4505" s="9">
        <f>VLOOKUP(A4505,Sku_list!$A$1:$E$2323,5,0)*((J4505+F4505)/1000000000)</f>
        <v/>
      </c>
      <c r="AC4505" s="27">
        <f>(DAY(TODAY())+AB4505)/30</f>
        <v/>
      </c>
    </row>
    <row r="4506">
      <c r="A4506" t="n">
        <v>1611451</v>
      </c>
      <c r="B4506" t="inlineStr">
        <is>
          <t>Max Fresh R 80g</t>
        </is>
      </c>
      <c r="C4506" t="inlineStr">
        <is>
          <t>IN84</t>
        </is>
      </c>
      <c r="D4506" t="n">
        <v>0</v>
      </c>
      <c r="E4506" t="n">
        <v>0</v>
      </c>
      <c r="F4506" t="n">
        <v>8</v>
      </c>
      <c r="G4506" t="n">
        <v>376</v>
      </c>
      <c r="H4506" t="n">
        <v>280</v>
      </c>
      <c r="I4506" t="n">
        <v>0</v>
      </c>
      <c r="J4506" t="n">
        <v>304</v>
      </c>
      <c r="K4506" t="n">
        <v>216</v>
      </c>
      <c r="L4506" t="n">
        <v>960</v>
      </c>
      <c r="M4506" t="n">
        <v>368</v>
      </c>
      <c r="N4506" t="n">
        <v>-368</v>
      </c>
      <c r="P4506" s="27" t="n">
        <v>0.6166666666666667</v>
      </c>
      <c r="R4506" t="inlineStr">
        <is>
          <t>Raipur</t>
        </is>
      </c>
      <c r="S4506" t="inlineStr">
        <is>
          <t>West</t>
        </is>
      </c>
      <c r="T4506" s="9">
        <f>VLOOKUP(A4506,Sku_list!$A$1:$D$2323,3,0)</f>
        <v/>
      </c>
      <c r="U4506" s="9">
        <f>VLOOKUP(A4506,Sku_list!$A$1:$D$2323,4,0)*(F4506/1000000*12)</f>
        <v/>
      </c>
      <c r="V4506" s="9">
        <f>VLOOKUP(A4506,Sku_list!$A$1:$D$2323,4,0)*(H4506/1000000*12)</f>
        <v/>
      </c>
      <c r="W4506" s="9">
        <f>VLOOKUP(A4506,Sku_list!$A$1:$D$2323,4,0)*(J4506/1000000*12)</f>
        <v/>
      </c>
      <c r="X4506" s="9">
        <f>VLOOKUP(A4506,Sku_list!$A$1:$D$2323,4,0)*(L4506/1000000*12)</f>
        <v/>
      </c>
      <c r="Y4506" s="9">
        <f>VLOOKUP(A4506,Sku_list!$A$1:$E$2323,5,0)*((J4506+F4506)/1000000000)</f>
        <v/>
      </c>
      <c r="AC4506" s="27">
        <f>(DAY(TODAY())+AB4506)/30</f>
        <v/>
      </c>
    </row>
    <row r="4507">
      <c r="A4507" t="n">
        <v>1611451</v>
      </c>
      <c r="B4507" t="inlineStr">
        <is>
          <t>Max Fresh R 80g</t>
        </is>
      </c>
      <c r="C4507" t="inlineStr">
        <is>
          <t>IN85</t>
        </is>
      </c>
      <c r="D4507" t="n">
        <v>0</v>
      </c>
      <c r="E4507" t="n">
        <v>0</v>
      </c>
      <c r="F4507" t="n">
        <v>40</v>
      </c>
      <c r="G4507" t="n">
        <v>112</v>
      </c>
      <c r="H4507" t="n">
        <v>48</v>
      </c>
      <c r="I4507" t="n">
        <v>0</v>
      </c>
      <c r="J4507" t="n">
        <v>40</v>
      </c>
      <c r="K4507" t="n">
        <v>56</v>
      </c>
      <c r="L4507" t="n">
        <v>0</v>
      </c>
      <c r="M4507" t="n">
        <v>-128</v>
      </c>
      <c r="N4507" t="n">
        <v>128</v>
      </c>
      <c r="P4507" s="27" t="inlineStr"/>
      <c r="R4507" t="inlineStr">
        <is>
          <t>Tripura</t>
        </is>
      </c>
      <c r="S4507" t="inlineStr">
        <is>
          <t>East</t>
        </is>
      </c>
      <c r="T4507" s="9">
        <f>VLOOKUP(A4507,Sku_list!$A$1:$D$2323,3,0)</f>
        <v/>
      </c>
      <c r="U4507" s="9">
        <f>VLOOKUP(A4507,Sku_list!$A$1:$D$2323,4,0)*(F4507/1000000*12)</f>
        <v/>
      </c>
      <c r="V4507" s="9">
        <f>VLOOKUP(A4507,Sku_list!$A$1:$D$2323,4,0)*(H4507/1000000*12)</f>
        <v/>
      </c>
      <c r="W4507" s="9">
        <f>VLOOKUP(A4507,Sku_list!$A$1:$D$2323,4,0)*(J4507/1000000*12)</f>
        <v/>
      </c>
      <c r="X4507" s="9">
        <f>VLOOKUP(A4507,Sku_list!$A$1:$D$2323,4,0)*(L4507/1000000*12)</f>
        <v/>
      </c>
      <c r="Y4507" s="9">
        <f>VLOOKUP(A4507,Sku_list!$A$1:$E$2323,5,0)*((J4507+F4507)/1000000000)</f>
        <v/>
      </c>
      <c r="AC4507" s="27">
        <f>(DAY(TODAY())+AB4507)/30</f>
        <v/>
      </c>
    </row>
    <row r="4508">
      <c r="A4508" t="n">
        <v>1611451</v>
      </c>
      <c r="B4508" t="inlineStr">
        <is>
          <t>Max Fresh R 80g</t>
        </is>
      </c>
      <c r="C4508" t="inlineStr">
        <is>
          <t>IN86</t>
        </is>
      </c>
      <c r="D4508" t="n">
        <v>0</v>
      </c>
      <c r="E4508" t="n">
        <v>1904</v>
      </c>
      <c r="F4508" t="n">
        <v>0</v>
      </c>
      <c r="G4508" t="n">
        <v>1096</v>
      </c>
      <c r="H4508" t="n">
        <v>328</v>
      </c>
      <c r="I4508" t="n">
        <v>0</v>
      </c>
      <c r="J4508" t="n">
        <v>1580</v>
      </c>
      <c r="K4508" t="n">
        <v>1292</v>
      </c>
      <c r="L4508" t="n">
        <v>1300</v>
      </c>
      <c r="M4508" t="n">
        <v>-608</v>
      </c>
      <c r="N4508" t="n">
        <v>608</v>
      </c>
      <c r="P4508" s="27" t="n">
        <v>1.467692307692308</v>
      </c>
      <c r="R4508" t="inlineStr">
        <is>
          <t>Jamshedpur</t>
        </is>
      </c>
      <c r="S4508" t="inlineStr">
        <is>
          <t>East</t>
        </is>
      </c>
      <c r="T4508" s="9">
        <f>VLOOKUP(A4508,Sku_list!$A$1:$D$2323,3,0)</f>
        <v/>
      </c>
      <c r="U4508" s="9">
        <f>VLOOKUP(A4508,Sku_list!$A$1:$D$2323,4,0)*(F4508/1000000*12)</f>
        <v/>
      </c>
      <c r="V4508" s="9">
        <f>VLOOKUP(A4508,Sku_list!$A$1:$D$2323,4,0)*(H4508/1000000*12)</f>
        <v/>
      </c>
      <c r="W4508" s="9">
        <f>VLOOKUP(A4508,Sku_list!$A$1:$D$2323,4,0)*(J4508/1000000*12)</f>
        <v/>
      </c>
      <c r="X4508" s="9">
        <f>VLOOKUP(A4508,Sku_list!$A$1:$D$2323,4,0)*(L4508/1000000*12)</f>
        <v/>
      </c>
      <c r="Y4508" s="9">
        <f>VLOOKUP(A4508,Sku_list!$A$1:$E$2323,5,0)*((J4508+F4508)/1000000000)</f>
        <v/>
      </c>
      <c r="AC4508" s="27">
        <f>(DAY(TODAY())+AB4508)/30</f>
        <v/>
      </c>
    </row>
    <row r="4509">
      <c r="A4509" t="n">
        <v>1611451</v>
      </c>
      <c r="B4509" t="inlineStr">
        <is>
          <t>Max Fresh R 80g</t>
        </is>
      </c>
      <c r="C4509" t="inlineStr">
        <is>
          <t>IN87</t>
        </is>
      </c>
      <c r="D4509" t="n">
        <v>0</v>
      </c>
      <c r="E4509" t="n">
        <v>2192</v>
      </c>
      <c r="F4509" t="n">
        <v>0</v>
      </c>
      <c r="G4509" t="n">
        <v>2506</v>
      </c>
      <c r="H4509" t="n">
        <v>1730</v>
      </c>
      <c r="I4509" t="n">
        <v>0</v>
      </c>
      <c r="J4509" t="n">
        <v>3336</v>
      </c>
      <c r="K4509" t="n">
        <v>3016</v>
      </c>
      <c r="L4509" t="n">
        <v>5500</v>
      </c>
      <c r="M4509" t="n">
        <v>434</v>
      </c>
      <c r="N4509" t="n">
        <v>-434</v>
      </c>
      <c r="P4509" s="27" t="n">
        <v>0.9210909090909091</v>
      </c>
      <c r="R4509" t="inlineStr">
        <is>
          <t>Vijaywada</t>
        </is>
      </c>
      <c r="S4509" t="inlineStr">
        <is>
          <t>South</t>
        </is>
      </c>
      <c r="T4509" s="9">
        <f>VLOOKUP(A4509,Sku_list!$A$1:$D$2323,3,0)</f>
        <v/>
      </c>
      <c r="U4509" s="9">
        <f>VLOOKUP(A4509,Sku_list!$A$1:$D$2323,4,0)*(F4509/1000000*12)</f>
        <v/>
      </c>
      <c r="V4509" s="9">
        <f>VLOOKUP(A4509,Sku_list!$A$1:$D$2323,4,0)*(H4509/1000000*12)</f>
        <v/>
      </c>
      <c r="W4509" s="9">
        <f>VLOOKUP(A4509,Sku_list!$A$1:$D$2323,4,0)*(J4509/1000000*12)</f>
        <v/>
      </c>
      <c r="X4509" s="9">
        <f>VLOOKUP(A4509,Sku_list!$A$1:$D$2323,4,0)*(L4509/1000000*12)</f>
        <v/>
      </c>
      <c r="Y4509" s="9">
        <f>VLOOKUP(A4509,Sku_list!$A$1:$E$2323,5,0)*((J4509+F4509)/1000000000)</f>
        <v/>
      </c>
      <c r="AC4509" s="27">
        <f>(DAY(TODAY())+AB4509)/30</f>
        <v/>
      </c>
    </row>
    <row r="4510">
      <c r="A4510" t="n">
        <v>1611451</v>
      </c>
      <c r="B4510" t="inlineStr">
        <is>
          <t>Max Fresh R 80g</t>
        </is>
      </c>
      <c r="C4510" t="inlineStr">
        <is>
          <t>IN88</t>
        </is>
      </c>
      <c r="D4510" t="n">
        <v>0</v>
      </c>
      <c r="E4510" t="n">
        <v>360</v>
      </c>
      <c r="F4510" t="n">
        <v>0</v>
      </c>
      <c r="G4510" t="n">
        <v>360</v>
      </c>
      <c r="H4510" t="n">
        <v>216</v>
      </c>
      <c r="I4510" t="n">
        <v>0</v>
      </c>
      <c r="J4510" t="n">
        <v>320</v>
      </c>
      <c r="K4510" t="n">
        <v>288</v>
      </c>
      <c r="L4510" t="n">
        <v>0</v>
      </c>
      <c r="M4510" t="n">
        <v>-536</v>
      </c>
      <c r="N4510" t="n">
        <v>536</v>
      </c>
      <c r="P4510" s="27" t="inlineStr"/>
      <c r="R4510" t="inlineStr">
        <is>
          <t>Uttaranchal</t>
        </is>
      </c>
      <c r="S4510" t="inlineStr">
        <is>
          <t>North</t>
        </is>
      </c>
      <c r="T4510" s="9">
        <f>VLOOKUP(A4510,Sku_list!$A$1:$D$2323,3,0)</f>
        <v/>
      </c>
      <c r="U4510" s="9">
        <f>VLOOKUP(A4510,Sku_list!$A$1:$D$2323,4,0)*(F4510/1000000*12)</f>
        <v/>
      </c>
      <c r="V4510" s="9">
        <f>VLOOKUP(A4510,Sku_list!$A$1:$D$2323,4,0)*(H4510/1000000*12)</f>
        <v/>
      </c>
      <c r="W4510" s="9">
        <f>VLOOKUP(A4510,Sku_list!$A$1:$D$2323,4,0)*(J4510/1000000*12)</f>
        <v/>
      </c>
      <c r="X4510" s="9">
        <f>VLOOKUP(A4510,Sku_list!$A$1:$D$2323,4,0)*(L4510/1000000*12)</f>
        <v/>
      </c>
      <c r="Y4510" s="9">
        <f>VLOOKUP(A4510,Sku_list!$A$1:$E$2323,5,0)*((J4510+F4510)/1000000000)</f>
        <v/>
      </c>
      <c r="AC4510" s="27">
        <f>(DAY(TODAY())+AB4510)/30</f>
        <v/>
      </c>
    </row>
    <row r="4511">
      <c r="A4511" t="n">
        <v>1611451</v>
      </c>
      <c r="B4511" t="inlineStr">
        <is>
          <t>Max Fresh R 80g</t>
        </is>
      </c>
      <c r="C4511" t="inlineStr">
        <is>
          <t>IN89</t>
        </is>
      </c>
      <c r="D4511" t="n">
        <v>0</v>
      </c>
      <c r="E4511" t="n">
        <v>7242</v>
      </c>
      <c r="F4511" t="n">
        <v>160</v>
      </c>
      <c r="G4511" t="n">
        <v>1414</v>
      </c>
      <c r="H4511" t="n">
        <v>952</v>
      </c>
      <c r="I4511" t="n">
        <v>0</v>
      </c>
      <c r="J4511" t="n">
        <v>916</v>
      </c>
      <c r="K4511" t="n">
        <v>804</v>
      </c>
      <c r="L4511" t="n">
        <v>3000</v>
      </c>
      <c r="M4511" t="n">
        <v>972</v>
      </c>
      <c r="N4511" t="n">
        <v>-972</v>
      </c>
      <c r="P4511" s="27" t="n">
        <v>0.676</v>
      </c>
      <c r="R4511" t="inlineStr">
        <is>
          <t>Hubli</t>
        </is>
      </c>
      <c r="S4511" t="inlineStr">
        <is>
          <t>South</t>
        </is>
      </c>
      <c r="T4511" s="9">
        <f>VLOOKUP(A4511,Sku_list!$A$1:$D$2323,3,0)</f>
        <v/>
      </c>
      <c r="U4511" s="9">
        <f>VLOOKUP(A4511,Sku_list!$A$1:$D$2323,4,0)*(F4511/1000000*12)</f>
        <v/>
      </c>
      <c r="V4511" s="9">
        <f>VLOOKUP(A4511,Sku_list!$A$1:$D$2323,4,0)*(H4511/1000000*12)</f>
        <v/>
      </c>
      <c r="W4511" s="9">
        <f>VLOOKUP(A4511,Sku_list!$A$1:$D$2323,4,0)*(J4511/1000000*12)</f>
        <v/>
      </c>
      <c r="X4511" s="9">
        <f>VLOOKUP(A4511,Sku_list!$A$1:$D$2323,4,0)*(L4511/1000000*12)</f>
        <v/>
      </c>
      <c r="Y4511" s="9">
        <f>VLOOKUP(A4511,Sku_list!$A$1:$E$2323,5,0)*((J4511+F4511)/1000000000)</f>
        <v/>
      </c>
      <c r="AC4511" s="27">
        <f>(DAY(TODAY())+AB4511)/30</f>
        <v/>
      </c>
    </row>
    <row r="4512">
      <c r="A4512" t="n">
        <v>1611451</v>
      </c>
      <c r="B4512" t="inlineStr">
        <is>
          <t>Max Fresh R 80g</t>
        </is>
      </c>
      <c r="C4512" t="inlineStr">
        <is>
          <t>IN90</t>
        </is>
      </c>
      <c r="D4512" t="n">
        <v>0</v>
      </c>
      <c r="E4512" t="n">
        <v>0</v>
      </c>
      <c r="F4512" t="n">
        <v>0</v>
      </c>
      <c r="G4512" t="n">
        <v>0</v>
      </c>
      <c r="H4512" t="n">
        <v>0</v>
      </c>
      <c r="I4512" t="n">
        <v>0</v>
      </c>
      <c r="J4512" t="n">
        <v>1520</v>
      </c>
      <c r="K4512" t="n">
        <v>1520</v>
      </c>
      <c r="L4512" t="n">
        <v>5092</v>
      </c>
      <c r="M4512" t="n">
        <v>3572</v>
      </c>
      <c r="N4512" t="n">
        <v>-3572</v>
      </c>
      <c r="P4512" s="27" t="n">
        <v>0.2985074626865671</v>
      </c>
      <c r="R4512" t="inlineStr">
        <is>
          <t>Export</t>
        </is>
      </c>
      <c r="S4512" t="inlineStr">
        <is>
          <t>Exp-DC</t>
        </is>
      </c>
      <c r="T4512" s="9">
        <f>VLOOKUP(A4512,Sku_list!$A$1:$D$2323,3,0)</f>
        <v/>
      </c>
      <c r="U4512" s="9">
        <f>VLOOKUP(A4512,Sku_list!$A$1:$D$2323,4,0)*(F4512/1000000*12)</f>
        <v/>
      </c>
      <c r="V4512" s="9">
        <f>VLOOKUP(A4512,Sku_list!$A$1:$D$2323,4,0)*(H4512/1000000*12)</f>
        <v/>
      </c>
      <c r="W4512" s="9">
        <f>VLOOKUP(A4512,Sku_list!$A$1:$D$2323,4,0)*(J4512/1000000*12)</f>
        <v/>
      </c>
      <c r="X4512" s="9">
        <f>VLOOKUP(A4512,Sku_list!$A$1:$D$2323,4,0)*(L4512/1000000*12)</f>
        <v/>
      </c>
      <c r="Y4512" s="9">
        <f>VLOOKUP(A4512,Sku_list!$A$1:$E$2323,5,0)*((J4512+F4512)/1000000000)</f>
        <v/>
      </c>
      <c r="AC4512" s="27">
        <f>(DAY(TODAY())+AB4512)/30</f>
        <v/>
      </c>
    </row>
    <row r="4513">
      <c r="A4513" t="n">
        <v>1611451</v>
      </c>
      <c r="B4513" t="inlineStr">
        <is>
          <t>Max Fresh R 80g</t>
        </is>
      </c>
      <c r="C4513" t="inlineStr">
        <is>
          <t>IN91</t>
        </is>
      </c>
      <c r="D4513" t="n">
        <v>0</v>
      </c>
      <c r="E4513" t="n">
        <v>0</v>
      </c>
      <c r="F4513" t="n">
        <v>0</v>
      </c>
      <c r="G4513" t="n">
        <v>0</v>
      </c>
      <c r="H4513" t="n">
        <v>0</v>
      </c>
      <c r="I4513" t="n">
        <v>0</v>
      </c>
      <c r="J4513" t="n">
        <v>0</v>
      </c>
      <c r="K4513" t="n">
        <v>0</v>
      </c>
      <c r="L4513" t="n">
        <v>0</v>
      </c>
      <c r="M4513" t="n">
        <v>0</v>
      </c>
      <c r="N4513" t="n">
        <v>0</v>
      </c>
      <c r="P4513" s="27" t="inlineStr"/>
      <c r="R4513" t="inlineStr">
        <is>
          <t>Siliguri</t>
        </is>
      </c>
      <c r="S4513" t="inlineStr">
        <is>
          <t>East</t>
        </is>
      </c>
      <c r="T4513" s="9">
        <f>VLOOKUP(A4513,Sku_list!$A$1:$D$2323,3,0)</f>
        <v/>
      </c>
      <c r="U4513" s="9">
        <f>VLOOKUP(A4513,Sku_list!$A$1:$D$2323,4,0)*(F4513/1000000*12)</f>
        <v/>
      </c>
      <c r="V4513" s="9">
        <f>VLOOKUP(A4513,Sku_list!$A$1:$D$2323,4,0)*(H4513/1000000*12)</f>
        <v/>
      </c>
      <c r="W4513" s="9">
        <f>VLOOKUP(A4513,Sku_list!$A$1:$D$2323,4,0)*(J4513/1000000*12)</f>
        <v/>
      </c>
      <c r="X4513" s="9">
        <f>VLOOKUP(A4513,Sku_list!$A$1:$D$2323,4,0)*(L4513/1000000*12)</f>
        <v/>
      </c>
      <c r="Y4513" s="9">
        <f>VLOOKUP(A4513,Sku_list!$A$1:$E$2323,5,0)*((J4513+F4513)/1000000000)</f>
        <v/>
      </c>
      <c r="AC4513" s="27">
        <f>(DAY(TODAY())+AB4513)/30</f>
        <v/>
      </c>
    </row>
    <row r="4514">
      <c r="A4514" t="n">
        <v>1611451</v>
      </c>
      <c r="B4514" t="inlineStr">
        <is>
          <t>Max Fresh R 80g</t>
        </is>
      </c>
      <c r="C4514" t="inlineStr">
        <is>
          <t>IN92</t>
        </is>
      </c>
      <c r="D4514" t="n">
        <v>0</v>
      </c>
      <c r="E4514" t="n">
        <v>16</v>
      </c>
      <c r="F4514" t="n">
        <v>0</v>
      </c>
      <c r="G4514" t="n">
        <v>320</v>
      </c>
      <c r="H4514" t="n">
        <v>232</v>
      </c>
      <c r="I4514" t="n">
        <v>0</v>
      </c>
      <c r="J4514" t="n">
        <v>240</v>
      </c>
      <c r="K4514" t="n">
        <v>240</v>
      </c>
      <c r="L4514" t="n">
        <v>0</v>
      </c>
      <c r="M4514" t="n">
        <v>-472</v>
      </c>
      <c r="N4514" t="n">
        <v>472</v>
      </c>
      <c r="P4514" s="27" t="inlineStr"/>
      <c r="R4514" t="inlineStr">
        <is>
          <t>J &amp; K</t>
        </is>
      </c>
      <c r="S4514" t="inlineStr">
        <is>
          <t>North</t>
        </is>
      </c>
      <c r="T4514" s="9">
        <f>VLOOKUP(A4514,Sku_list!$A$1:$D$2323,3,0)</f>
        <v/>
      </c>
      <c r="U4514" s="9">
        <f>VLOOKUP(A4514,Sku_list!$A$1:$D$2323,4,0)*(F4514/1000000*12)</f>
        <v/>
      </c>
      <c r="V4514" s="9">
        <f>VLOOKUP(A4514,Sku_list!$A$1:$D$2323,4,0)*(H4514/1000000*12)</f>
        <v/>
      </c>
      <c r="W4514" s="9">
        <f>VLOOKUP(A4514,Sku_list!$A$1:$D$2323,4,0)*(J4514/1000000*12)</f>
        <v/>
      </c>
      <c r="X4514" s="9">
        <f>VLOOKUP(A4514,Sku_list!$A$1:$D$2323,4,0)*(L4514/1000000*12)</f>
        <v/>
      </c>
      <c r="Y4514" s="9">
        <f>VLOOKUP(A4514,Sku_list!$A$1:$E$2323,5,0)*((J4514+F4514)/1000000000)</f>
        <v/>
      </c>
      <c r="AC4514" s="27">
        <f>(DAY(TODAY())+AB4514)/30</f>
        <v/>
      </c>
    </row>
    <row r="4515">
      <c r="A4515" t="n">
        <v>1611451</v>
      </c>
      <c r="B4515" t="inlineStr">
        <is>
          <t>Max Fresh R 80g</t>
        </is>
      </c>
      <c r="C4515" t="inlineStr">
        <is>
          <t>IN93</t>
        </is>
      </c>
      <c r="D4515" t="n">
        <v>0</v>
      </c>
      <c r="E4515" t="n">
        <v>320</v>
      </c>
      <c r="F4515" t="n">
        <v>0</v>
      </c>
      <c r="G4515" t="n">
        <v>608</v>
      </c>
      <c r="H4515" t="n">
        <v>112</v>
      </c>
      <c r="I4515" t="n">
        <v>0</v>
      </c>
      <c r="J4515" t="n">
        <v>448</v>
      </c>
      <c r="K4515" t="n">
        <v>440</v>
      </c>
      <c r="L4515" t="n">
        <v>0</v>
      </c>
      <c r="M4515" t="n">
        <v>-560</v>
      </c>
      <c r="N4515" t="n">
        <v>560</v>
      </c>
      <c r="P4515" s="27" t="inlineStr"/>
      <c r="R4515" t="inlineStr">
        <is>
          <t>Himachal</t>
        </is>
      </c>
      <c r="S4515" t="inlineStr">
        <is>
          <t>North</t>
        </is>
      </c>
      <c r="T4515" s="9">
        <f>VLOOKUP(A4515,Sku_list!$A$1:$D$2323,3,0)</f>
        <v/>
      </c>
      <c r="U4515" s="9">
        <f>VLOOKUP(A4515,Sku_list!$A$1:$D$2323,4,0)*(F4515/1000000*12)</f>
        <v/>
      </c>
      <c r="V4515" s="9">
        <f>VLOOKUP(A4515,Sku_list!$A$1:$D$2323,4,0)*(H4515/1000000*12)</f>
        <v/>
      </c>
      <c r="W4515" s="9">
        <f>VLOOKUP(A4515,Sku_list!$A$1:$D$2323,4,0)*(J4515/1000000*12)</f>
        <v/>
      </c>
      <c r="X4515" s="9">
        <f>VLOOKUP(A4515,Sku_list!$A$1:$D$2323,4,0)*(L4515/1000000*12)</f>
        <v/>
      </c>
      <c r="Y4515" s="9">
        <f>VLOOKUP(A4515,Sku_list!$A$1:$E$2323,5,0)*((J4515+F4515)/1000000000)</f>
        <v/>
      </c>
      <c r="AC4515" s="27">
        <f>(DAY(TODAY())+AB4515)/30</f>
        <v/>
      </c>
    </row>
    <row r="4516">
      <c r="A4516" t="n">
        <v>1611451</v>
      </c>
      <c r="B4516" t="inlineStr">
        <is>
          <t>Max Fresh R 80g</t>
        </is>
      </c>
      <c r="C4516" t="inlineStr">
        <is>
          <t>IN94</t>
        </is>
      </c>
      <c r="D4516" t="n">
        <v>0</v>
      </c>
      <c r="E4516" t="n">
        <v>40</v>
      </c>
      <c r="F4516" t="n">
        <v>40</v>
      </c>
      <c r="G4516" t="n">
        <v>56</v>
      </c>
      <c r="H4516" t="n">
        <v>32</v>
      </c>
      <c r="I4516" t="n">
        <v>0</v>
      </c>
      <c r="J4516" t="n">
        <v>80</v>
      </c>
      <c r="K4516" t="n">
        <v>120</v>
      </c>
      <c r="L4516" t="n">
        <v>0</v>
      </c>
      <c r="M4516" t="n">
        <v>-152</v>
      </c>
      <c r="N4516" t="n">
        <v>152</v>
      </c>
      <c r="P4516" s="27" t="inlineStr"/>
      <c r="R4516" t="inlineStr">
        <is>
          <t>Chandigarh</t>
        </is>
      </c>
      <c r="S4516" t="inlineStr">
        <is>
          <t>North</t>
        </is>
      </c>
      <c r="T4516" s="9">
        <f>VLOOKUP(A4516,Sku_list!$A$1:$D$2323,3,0)</f>
        <v/>
      </c>
      <c r="U4516" s="9">
        <f>VLOOKUP(A4516,Sku_list!$A$1:$D$2323,4,0)*(F4516/1000000*12)</f>
        <v/>
      </c>
      <c r="V4516" s="9">
        <f>VLOOKUP(A4516,Sku_list!$A$1:$D$2323,4,0)*(H4516/1000000*12)</f>
        <v/>
      </c>
      <c r="W4516" s="9">
        <f>VLOOKUP(A4516,Sku_list!$A$1:$D$2323,4,0)*(J4516/1000000*12)</f>
        <v/>
      </c>
      <c r="X4516" s="9">
        <f>VLOOKUP(A4516,Sku_list!$A$1:$D$2323,4,0)*(L4516/1000000*12)</f>
        <v/>
      </c>
      <c r="Y4516" s="9">
        <f>VLOOKUP(A4516,Sku_list!$A$1:$E$2323,5,0)*((J4516+F4516)/1000000000)</f>
        <v/>
      </c>
      <c r="AC4516" s="27">
        <f>(DAY(TODAY())+AB4516)/30</f>
        <v/>
      </c>
    </row>
    <row r="4517">
      <c r="A4517" t="n">
        <v>1611451</v>
      </c>
      <c r="B4517" t="inlineStr">
        <is>
          <t>Max Fresh R 80g</t>
        </is>
      </c>
      <c r="C4517" t="inlineStr">
        <is>
          <t>IN95</t>
        </is>
      </c>
      <c r="D4517" t="n">
        <v>0</v>
      </c>
      <c r="E4517" t="n">
        <v>9848</v>
      </c>
      <c r="F4517" t="n">
        <v>0</v>
      </c>
      <c r="G4517" t="n">
        <v>0</v>
      </c>
      <c r="H4517" t="n">
        <v>0</v>
      </c>
      <c r="I4517" t="n">
        <v>0</v>
      </c>
      <c r="J4517" t="n">
        <v>20976</v>
      </c>
      <c r="K4517" t="n">
        <v>20976</v>
      </c>
      <c r="L4517" t="n">
        <v>0</v>
      </c>
      <c r="M4517" t="n">
        <v>-20976</v>
      </c>
      <c r="N4517" t="n">
        <v>20976</v>
      </c>
      <c r="P4517" s="27" t="inlineStr"/>
      <c r="R4517" t="inlineStr">
        <is>
          <t>Hasangarh</t>
        </is>
      </c>
      <c r="S4517" t="inlineStr">
        <is>
          <t>North DC</t>
        </is>
      </c>
      <c r="T4517" s="9">
        <f>VLOOKUP(A4517,Sku_list!$A$1:$D$2323,3,0)</f>
        <v/>
      </c>
      <c r="U4517" s="9">
        <f>VLOOKUP(A4517,Sku_list!$A$1:$D$2323,4,0)*(F4517/1000000*12)</f>
        <v/>
      </c>
      <c r="V4517" s="9">
        <f>VLOOKUP(A4517,Sku_list!$A$1:$D$2323,4,0)*(H4517/1000000*12)</f>
        <v/>
      </c>
      <c r="W4517" s="9">
        <f>VLOOKUP(A4517,Sku_list!$A$1:$D$2323,4,0)*(J4517/1000000*12)</f>
        <v/>
      </c>
      <c r="X4517" s="9">
        <f>VLOOKUP(A4517,Sku_list!$A$1:$D$2323,4,0)*(L4517/1000000*12)</f>
        <v/>
      </c>
      <c r="Y4517" s="9">
        <f>VLOOKUP(A4517,Sku_list!$A$1:$E$2323,5,0)*((J4517+F4517)/1000000000)</f>
        <v/>
      </c>
      <c r="AC4517" s="27">
        <f>(DAY(TODAY())+AB4517)/30</f>
        <v/>
      </c>
    </row>
    <row r="4518">
      <c r="A4518" t="n">
        <v>1611451</v>
      </c>
      <c r="B4518" t="inlineStr">
        <is>
          <t>Max Fresh R 80g</t>
        </is>
      </c>
      <c r="C4518" t="inlineStr">
        <is>
          <t>IN96</t>
        </is>
      </c>
      <c r="D4518" t="n">
        <v>0</v>
      </c>
      <c r="E4518" t="n">
        <v>0</v>
      </c>
      <c r="F4518" t="n">
        <v>0</v>
      </c>
      <c r="G4518" t="n">
        <v>0</v>
      </c>
      <c r="H4518" t="n">
        <v>0</v>
      </c>
      <c r="I4518" t="n">
        <v>0</v>
      </c>
      <c r="J4518" t="n">
        <v>0</v>
      </c>
      <c r="K4518" t="n">
        <v>0</v>
      </c>
      <c r="L4518" t="n">
        <v>0</v>
      </c>
      <c r="M4518" t="n">
        <v>0</v>
      </c>
      <c r="N4518" t="n">
        <v>0</v>
      </c>
      <c r="P4518" s="27" t="inlineStr"/>
      <c r="R4518" t="inlineStr">
        <is>
          <t>Goa</t>
        </is>
      </c>
      <c r="S4518" t="inlineStr">
        <is>
          <t>Plant</t>
        </is>
      </c>
      <c r="T4518" s="9">
        <f>VLOOKUP(A4518,Sku_list!$A$1:$D$2323,3,0)</f>
        <v/>
      </c>
      <c r="U4518" s="9">
        <f>VLOOKUP(A4518,Sku_list!$A$1:$D$2323,4,0)*(F4518/1000000*12)</f>
        <v/>
      </c>
      <c r="V4518" s="9">
        <f>VLOOKUP(A4518,Sku_list!$A$1:$D$2323,4,0)*(H4518/1000000*12)</f>
        <v/>
      </c>
      <c r="W4518" s="9">
        <f>VLOOKUP(A4518,Sku_list!$A$1:$D$2323,4,0)*(J4518/1000000*12)</f>
        <v/>
      </c>
      <c r="X4518" s="9">
        <f>VLOOKUP(A4518,Sku_list!$A$1:$D$2323,4,0)*(L4518/1000000*12)</f>
        <v/>
      </c>
      <c r="Y4518" s="9">
        <f>VLOOKUP(A4518,Sku_list!$A$1:$E$2323,5,0)*((J4518+F4518)/1000000000)</f>
        <v/>
      </c>
      <c r="AC4518" s="27">
        <f>(DAY(TODAY())+AB4518)/30</f>
        <v/>
      </c>
    </row>
    <row r="4519">
      <c r="A4519" t="n">
        <v>1611451</v>
      </c>
      <c r="B4519" t="inlineStr">
        <is>
          <t>Max Fresh R 80g</t>
        </is>
      </c>
      <c r="C4519" t="inlineStr">
        <is>
          <t>IN97</t>
        </is>
      </c>
      <c r="D4519" t="n">
        <v>0</v>
      </c>
      <c r="E4519" t="n">
        <v>18008</v>
      </c>
      <c r="F4519" t="n">
        <v>7520</v>
      </c>
      <c r="G4519" t="n">
        <v>0</v>
      </c>
      <c r="H4519" t="n">
        <v>0</v>
      </c>
      <c r="I4519" t="n">
        <v>7520</v>
      </c>
      <c r="J4519" t="n">
        <v>41264</v>
      </c>
      <c r="K4519" t="n">
        <v>48784</v>
      </c>
      <c r="L4519" t="n">
        <v>0</v>
      </c>
      <c r="M4519" t="n">
        <v>-48784</v>
      </c>
      <c r="N4519" t="n">
        <v>48784</v>
      </c>
      <c r="P4519" s="27" t="inlineStr"/>
      <c r="R4519" t="inlineStr">
        <is>
          <t>Hubli DC</t>
        </is>
      </c>
      <c r="S4519" t="inlineStr">
        <is>
          <t>South DC</t>
        </is>
      </c>
      <c r="T4519" s="9">
        <f>VLOOKUP(A4519,Sku_list!$A$1:$D$2323,3,0)</f>
        <v/>
      </c>
      <c r="U4519" s="9">
        <f>VLOOKUP(A4519,Sku_list!$A$1:$D$2323,4,0)*(F4519/1000000*12)</f>
        <v/>
      </c>
      <c r="V4519" s="9">
        <f>VLOOKUP(A4519,Sku_list!$A$1:$D$2323,4,0)*(H4519/1000000*12)</f>
        <v/>
      </c>
      <c r="W4519" s="9">
        <f>VLOOKUP(A4519,Sku_list!$A$1:$D$2323,4,0)*(J4519/1000000*12)</f>
        <v/>
      </c>
      <c r="X4519" s="9">
        <f>VLOOKUP(A4519,Sku_list!$A$1:$D$2323,4,0)*(L4519/1000000*12)</f>
        <v/>
      </c>
      <c r="Y4519" s="9">
        <f>VLOOKUP(A4519,Sku_list!$A$1:$E$2323,5,0)*((J4519+F4519)/1000000000)</f>
        <v/>
      </c>
      <c r="AC4519" s="27">
        <f>(DAY(TODAY())+AB4519)/30</f>
        <v/>
      </c>
    </row>
    <row r="4520">
      <c r="A4520" t="n">
        <v>1611452</v>
      </c>
      <c r="B4520" t="inlineStr">
        <is>
          <t>Max Fresh B 80g</t>
        </is>
      </c>
      <c r="C4520" t="inlineStr">
        <is>
          <t>IN15</t>
        </is>
      </c>
      <c r="D4520" t="n">
        <v>0</v>
      </c>
      <c r="E4520" t="n">
        <v>0</v>
      </c>
      <c r="F4520" t="n">
        <v>0</v>
      </c>
      <c r="G4520" t="n">
        <v>0</v>
      </c>
      <c r="H4520" t="n">
        <v>0</v>
      </c>
      <c r="I4520" t="n">
        <v>0</v>
      </c>
      <c r="J4520" t="n">
        <v>0</v>
      </c>
      <c r="K4520" t="n">
        <v>0</v>
      </c>
      <c r="L4520" t="n">
        <v>0</v>
      </c>
      <c r="M4520" t="n">
        <v>0</v>
      </c>
      <c r="N4520" t="n">
        <v>0</v>
      </c>
      <c r="P4520" s="27" t="inlineStr"/>
      <c r="R4520" t="inlineStr">
        <is>
          <t>Baddi</t>
        </is>
      </c>
      <c r="S4520" t="inlineStr">
        <is>
          <t>Plant</t>
        </is>
      </c>
      <c r="T4520" s="9">
        <f>VLOOKUP(A4520,Sku_list!$A$1:$D$2323,3,0)</f>
        <v/>
      </c>
      <c r="U4520" s="9">
        <f>VLOOKUP(A4520,Sku_list!$A$1:$D$2323,4,0)*(F4520/1000000*12)</f>
        <v/>
      </c>
      <c r="V4520" s="9">
        <f>VLOOKUP(A4520,Sku_list!$A$1:$D$2323,4,0)*(H4520/1000000*12)</f>
        <v/>
      </c>
      <c r="W4520" s="9">
        <f>VLOOKUP(A4520,Sku_list!$A$1:$D$2323,4,0)*(J4520/1000000*12)</f>
        <v/>
      </c>
      <c r="X4520" s="9">
        <f>VLOOKUP(A4520,Sku_list!$A$1:$D$2323,4,0)*(L4520/1000000*12)</f>
        <v/>
      </c>
      <c r="Y4520" s="9">
        <f>VLOOKUP(A4520,Sku_list!$A$1:$E$2323,5,0)*((J4520+F4520)/1000000000)</f>
        <v/>
      </c>
      <c r="AC4520" s="27">
        <f>(DAY(TODAY())+AB4520)/30</f>
        <v/>
      </c>
    </row>
    <row r="4521">
      <c r="A4521" t="n">
        <v>1611452</v>
      </c>
      <c r="B4521" t="inlineStr">
        <is>
          <t>Max Fresh B 80g</t>
        </is>
      </c>
      <c r="C4521" t="inlineStr">
        <is>
          <t>IN16</t>
        </is>
      </c>
      <c r="D4521" t="n">
        <v>0</v>
      </c>
      <c r="E4521" t="n">
        <v>0</v>
      </c>
      <c r="F4521" t="n">
        <v>0</v>
      </c>
      <c r="G4521" t="n">
        <v>0</v>
      </c>
      <c r="H4521" t="n">
        <v>0</v>
      </c>
      <c r="I4521" t="n">
        <v>0</v>
      </c>
      <c r="J4521" t="n">
        <v>0</v>
      </c>
      <c r="K4521" t="n">
        <v>0</v>
      </c>
      <c r="L4521" t="n">
        <v>0</v>
      </c>
      <c r="M4521" t="n">
        <v>0</v>
      </c>
      <c r="N4521" t="n">
        <v>0</v>
      </c>
      <c r="P4521" s="27" t="inlineStr"/>
      <c r="R4521" t="inlineStr">
        <is>
          <t>Goa</t>
        </is>
      </c>
      <c r="S4521" t="inlineStr">
        <is>
          <t>Plant</t>
        </is>
      </c>
      <c r="T4521" s="9">
        <f>VLOOKUP(A4521,Sku_list!$A$1:$D$2323,3,0)</f>
        <v/>
      </c>
      <c r="U4521" s="9">
        <f>VLOOKUP(A4521,Sku_list!$A$1:$D$2323,4,0)*(F4521/1000000*12)</f>
        <v/>
      </c>
      <c r="V4521" s="9">
        <f>VLOOKUP(A4521,Sku_list!$A$1:$D$2323,4,0)*(H4521/1000000*12)</f>
        <v/>
      </c>
      <c r="W4521" s="9">
        <f>VLOOKUP(A4521,Sku_list!$A$1:$D$2323,4,0)*(J4521/1000000*12)</f>
        <v/>
      </c>
      <c r="X4521" s="9">
        <f>VLOOKUP(A4521,Sku_list!$A$1:$D$2323,4,0)*(L4521/1000000*12)</f>
        <v/>
      </c>
      <c r="Y4521" s="9">
        <f>VLOOKUP(A4521,Sku_list!$A$1:$E$2323,5,0)*((J4521+F4521)/1000000000)</f>
        <v/>
      </c>
      <c r="AC4521" s="27">
        <f>(DAY(TODAY())+AB4521)/30</f>
        <v/>
      </c>
    </row>
    <row r="4522">
      <c r="A4522" t="n">
        <v>1611452</v>
      </c>
      <c r="B4522" t="inlineStr">
        <is>
          <t>Max Fresh B 80g</t>
        </is>
      </c>
      <c r="C4522" t="inlineStr">
        <is>
          <t>IN60</t>
        </is>
      </c>
      <c r="D4522" t="n">
        <v>0</v>
      </c>
      <c r="E4522" t="n">
        <v>200</v>
      </c>
      <c r="F4522" t="n">
        <v>0</v>
      </c>
      <c r="G4522" t="n">
        <v>616</v>
      </c>
      <c r="H4522" t="n">
        <v>553</v>
      </c>
      <c r="I4522" t="n">
        <v>0</v>
      </c>
      <c r="J4522" t="n">
        <v>326</v>
      </c>
      <c r="K4522" t="n">
        <v>270</v>
      </c>
      <c r="L4522" t="n">
        <v>1804</v>
      </c>
      <c r="M4522" t="n">
        <v>925</v>
      </c>
      <c r="N4522" t="n">
        <v>-925</v>
      </c>
      <c r="P4522" s="27" t="n">
        <v>0.487250554323725</v>
      </c>
      <c r="R4522" t="inlineStr">
        <is>
          <t>Mumbai</t>
        </is>
      </c>
      <c r="S4522" t="inlineStr">
        <is>
          <t>West</t>
        </is>
      </c>
      <c r="T4522" s="9">
        <f>VLOOKUP(A4522,Sku_list!$A$1:$D$2323,3,0)</f>
        <v/>
      </c>
      <c r="U4522" s="9">
        <f>VLOOKUP(A4522,Sku_list!$A$1:$D$2323,4,0)*(F4522/1000000*12)</f>
        <v/>
      </c>
      <c r="V4522" s="9">
        <f>VLOOKUP(A4522,Sku_list!$A$1:$D$2323,4,0)*(H4522/1000000*12)</f>
        <v/>
      </c>
      <c r="W4522" s="9">
        <f>VLOOKUP(A4522,Sku_list!$A$1:$D$2323,4,0)*(J4522/1000000*12)</f>
        <v/>
      </c>
      <c r="X4522" s="9">
        <f>VLOOKUP(A4522,Sku_list!$A$1:$D$2323,4,0)*(L4522/1000000*12)</f>
        <v/>
      </c>
      <c r="Y4522" s="9">
        <f>VLOOKUP(A4522,Sku_list!$A$1:$E$2323,5,0)*((J4522+F4522)/1000000000)</f>
        <v/>
      </c>
      <c r="AC4522" s="27">
        <f>(DAY(TODAY())+AB4522)/30</f>
        <v/>
      </c>
    </row>
    <row r="4523">
      <c r="A4523" t="n">
        <v>1611452</v>
      </c>
      <c r="B4523" t="inlineStr">
        <is>
          <t>Max Fresh B 80g</t>
        </is>
      </c>
      <c r="C4523" t="inlineStr">
        <is>
          <t>IN61</t>
        </is>
      </c>
      <c r="D4523" t="n">
        <v>0</v>
      </c>
      <c r="E4523" t="n">
        <v>0</v>
      </c>
      <c r="F4523" t="n">
        <v>0</v>
      </c>
      <c r="G4523" t="n">
        <v>576</v>
      </c>
      <c r="H4523" t="n">
        <v>544</v>
      </c>
      <c r="I4523" t="n">
        <v>0</v>
      </c>
      <c r="J4523" t="n">
        <v>456</v>
      </c>
      <c r="K4523" t="n">
        <v>416</v>
      </c>
      <c r="L4523" t="n">
        <v>1400</v>
      </c>
      <c r="M4523" t="n">
        <v>400</v>
      </c>
      <c r="N4523" t="n">
        <v>-400</v>
      </c>
      <c r="P4523" s="27" t="n">
        <v>0.7142857142857143</v>
      </c>
      <c r="R4523" t="inlineStr">
        <is>
          <t>Delhi</t>
        </is>
      </c>
      <c r="S4523" t="inlineStr">
        <is>
          <t>North</t>
        </is>
      </c>
      <c r="T4523" s="9">
        <f>VLOOKUP(A4523,Sku_list!$A$1:$D$2323,3,0)</f>
        <v/>
      </c>
      <c r="U4523" s="9">
        <f>VLOOKUP(A4523,Sku_list!$A$1:$D$2323,4,0)*(F4523/1000000*12)</f>
        <v/>
      </c>
      <c r="V4523" s="9">
        <f>VLOOKUP(A4523,Sku_list!$A$1:$D$2323,4,0)*(H4523/1000000*12)</f>
        <v/>
      </c>
      <c r="W4523" s="9">
        <f>VLOOKUP(A4523,Sku_list!$A$1:$D$2323,4,0)*(J4523/1000000*12)</f>
        <v/>
      </c>
      <c r="X4523" s="9">
        <f>VLOOKUP(A4523,Sku_list!$A$1:$D$2323,4,0)*(L4523/1000000*12)</f>
        <v/>
      </c>
      <c r="Y4523" s="9">
        <f>VLOOKUP(A4523,Sku_list!$A$1:$E$2323,5,0)*((J4523+F4523)/1000000000)</f>
        <v/>
      </c>
      <c r="AC4523" s="27">
        <f>(DAY(TODAY())+AB4523)/30</f>
        <v/>
      </c>
    </row>
    <row r="4524">
      <c r="A4524" t="n">
        <v>1611452</v>
      </c>
      <c r="B4524" t="inlineStr">
        <is>
          <t>Max Fresh B 80g</t>
        </is>
      </c>
      <c r="C4524" t="inlineStr">
        <is>
          <t>IN62</t>
        </is>
      </c>
      <c r="D4524" t="n">
        <v>6692</v>
      </c>
      <c r="E4524" t="n">
        <v>6136</v>
      </c>
      <c r="F4524" t="n">
        <v>1600</v>
      </c>
      <c r="G4524" t="n">
        <v>3136</v>
      </c>
      <c r="H4524" t="n">
        <v>1728</v>
      </c>
      <c r="I4524" t="n">
        <v>0</v>
      </c>
      <c r="J4524" t="n">
        <v>8556</v>
      </c>
      <c r="K4524" t="n">
        <v>9420</v>
      </c>
      <c r="L4524" t="n">
        <v>5500</v>
      </c>
      <c r="M4524" t="n">
        <v>-6384</v>
      </c>
      <c r="N4524" t="n">
        <v>6384</v>
      </c>
      <c r="P4524" s="27" t="n">
        <v>2.160727272727273</v>
      </c>
      <c r="R4524" t="inlineStr">
        <is>
          <t>Calcutta</t>
        </is>
      </c>
      <c r="S4524" t="inlineStr">
        <is>
          <t>East</t>
        </is>
      </c>
      <c r="T4524" s="9">
        <f>VLOOKUP(A4524,Sku_list!$A$1:$D$2323,3,0)</f>
        <v/>
      </c>
      <c r="U4524" s="9">
        <f>VLOOKUP(A4524,Sku_list!$A$1:$D$2323,4,0)*(F4524/1000000*12)</f>
        <v/>
      </c>
      <c r="V4524" s="9">
        <f>VLOOKUP(A4524,Sku_list!$A$1:$D$2323,4,0)*(H4524/1000000*12)</f>
        <v/>
      </c>
      <c r="W4524" s="9">
        <f>VLOOKUP(A4524,Sku_list!$A$1:$D$2323,4,0)*(J4524/1000000*12)</f>
        <v/>
      </c>
      <c r="X4524" s="9">
        <f>VLOOKUP(A4524,Sku_list!$A$1:$D$2323,4,0)*(L4524/1000000*12)</f>
        <v/>
      </c>
      <c r="Y4524" s="9">
        <f>VLOOKUP(A4524,Sku_list!$A$1:$E$2323,5,0)*((J4524+F4524)/1000000000)</f>
        <v/>
      </c>
      <c r="AC4524" s="27">
        <f>(DAY(TODAY())+AB4524)/30</f>
        <v/>
      </c>
    </row>
    <row r="4525">
      <c r="A4525" t="n">
        <v>1611452</v>
      </c>
      <c r="B4525" t="inlineStr">
        <is>
          <t>Max Fresh B 80g</t>
        </is>
      </c>
      <c r="C4525" t="inlineStr">
        <is>
          <t>IN63</t>
        </is>
      </c>
      <c r="D4525" t="n">
        <v>0</v>
      </c>
      <c r="E4525" t="n">
        <v>0</v>
      </c>
      <c r="F4525" t="n">
        <v>848</v>
      </c>
      <c r="G4525" t="n">
        <v>1080</v>
      </c>
      <c r="H4525" t="n">
        <v>880</v>
      </c>
      <c r="I4525" t="n">
        <v>0</v>
      </c>
      <c r="J4525" t="n">
        <v>768</v>
      </c>
      <c r="K4525" t="n">
        <v>1368</v>
      </c>
      <c r="L4525" t="n">
        <v>2500</v>
      </c>
      <c r="M4525" t="n">
        <v>4</v>
      </c>
      <c r="N4525" t="n">
        <v>-4</v>
      </c>
      <c r="P4525" s="27" t="n">
        <v>0.9984</v>
      </c>
      <c r="R4525" t="inlineStr">
        <is>
          <t>Trichy</t>
        </is>
      </c>
      <c r="S4525" t="inlineStr">
        <is>
          <t>South</t>
        </is>
      </c>
      <c r="T4525" s="9">
        <f>VLOOKUP(A4525,Sku_list!$A$1:$D$2323,3,0)</f>
        <v/>
      </c>
      <c r="U4525" s="9">
        <f>VLOOKUP(A4525,Sku_list!$A$1:$D$2323,4,0)*(F4525/1000000*12)</f>
        <v/>
      </c>
      <c r="V4525" s="9">
        <f>VLOOKUP(A4525,Sku_list!$A$1:$D$2323,4,0)*(H4525/1000000*12)</f>
        <v/>
      </c>
      <c r="W4525" s="9">
        <f>VLOOKUP(A4525,Sku_list!$A$1:$D$2323,4,0)*(J4525/1000000*12)</f>
        <v/>
      </c>
      <c r="X4525" s="9">
        <f>VLOOKUP(A4525,Sku_list!$A$1:$D$2323,4,0)*(L4525/1000000*12)</f>
        <v/>
      </c>
      <c r="Y4525" s="9">
        <f>VLOOKUP(A4525,Sku_list!$A$1:$E$2323,5,0)*((J4525+F4525)/1000000000)</f>
        <v/>
      </c>
      <c r="AC4525" s="27">
        <f>(DAY(TODAY())+AB4525)/30</f>
        <v/>
      </c>
    </row>
    <row r="4526">
      <c r="A4526" t="n">
        <v>1611452</v>
      </c>
      <c r="B4526" t="inlineStr">
        <is>
          <t>Max Fresh B 80g</t>
        </is>
      </c>
      <c r="C4526" t="inlineStr">
        <is>
          <t>IN64</t>
        </is>
      </c>
      <c r="D4526" t="n">
        <v>0</v>
      </c>
      <c r="E4526" t="n">
        <v>1200</v>
      </c>
      <c r="F4526" t="n">
        <v>0</v>
      </c>
      <c r="G4526" t="n">
        <v>984</v>
      </c>
      <c r="H4526" t="n">
        <v>752</v>
      </c>
      <c r="I4526" t="n">
        <v>0</v>
      </c>
      <c r="J4526" t="n">
        <v>1657</v>
      </c>
      <c r="K4526" t="n">
        <v>1449</v>
      </c>
      <c r="L4526" t="n">
        <v>2460</v>
      </c>
      <c r="M4526" t="n">
        <v>51</v>
      </c>
      <c r="N4526" t="n">
        <v>-51</v>
      </c>
      <c r="P4526" s="27" t="n">
        <v>0.9792682926829268</v>
      </c>
      <c r="R4526" t="inlineStr">
        <is>
          <t>Chennai</t>
        </is>
      </c>
      <c r="S4526" t="inlineStr">
        <is>
          <t>South</t>
        </is>
      </c>
      <c r="T4526" s="9">
        <f>VLOOKUP(A4526,Sku_list!$A$1:$D$2323,3,0)</f>
        <v/>
      </c>
      <c r="U4526" s="9">
        <f>VLOOKUP(A4526,Sku_list!$A$1:$D$2323,4,0)*(F4526/1000000*12)</f>
        <v/>
      </c>
      <c r="V4526" s="9">
        <f>VLOOKUP(A4526,Sku_list!$A$1:$D$2323,4,0)*(H4526/1000000*12)</f>
        <v/>
      </c>
      <c r="W4526" s="9">
        <f>VLOOKUP(A4526,Sku_list!$A$1:$D$2323,4,0)*(J4526/1000000*12)</f>
        <v/>
      </c>
      <c r="X4526" s="9">
        <f>VLOOKUP(A4526,Sku_list!$A$1:$D$2323,4,0)*(L4526/1000000*12)</f>
        <v/>
      </c>
      <c r="Y4526" s="9">
        <f>VLOOKUP(A4526,Sku_list!$A$1:$E$2323,5,0)*((J4526+F4526)/1000000000)</f>
        <v/>
      </c>
      <c r="AC4526" s="27">
        <f>(DAY(TODAY())+AB4526)/30</f>
        <v/>
      </c>
    </row>
    <row r="4527">
      <c r="A4527" t="n">
        <v>1611452</v>
      </c>
      <c r="B4527" t="inlineStr">
        <is>
          <t>Max Fresh B 80g</t>
        </is>
      </c>
      <c r="C4527" t="inlineStr">
        <is>
          <t>IN65</t>
        </is>
      </c>
      <c r="D4527" t="n">
        <v>0</v>
      </c>
      <c r="E4527" t="n">
        <v>1408</v>
      </c>
      <c r="F4527" t="n">
        <v>0</v>
      </c>
      <c r="G4527" t="n">
        <v>1320</v>
      </c>
      <c r="H4527" t="n">
        <v>816</v>
      </c>
      <c r="I4527" t="n">
        <v>0</v>
      </c>
      <c r="J4527" t="n">
        <v>1776</v>
      </c>
      <c r="K4527" t="n">
        <v>1648</v>
      </c>
      <c r="L4527" t="n">
        <v>2600</v>
      </c>
      <c r="M4527" t="n">
        <v>8</v>
      </c>
      <c r="N4527" t="n">
        <v>-8</v>
      </c>
      <c r="P4527" s="27" t="n">
        <v>0.9969230769230769</v>
      </c>
      <c r="R4527" t="inlineStr">
        <is>
          <t>Kanpur</t>
        </is>
      </c>
      <c r="S4527" t="inlineStr">
        <is>
          <t>North</t>
        </is>
      </c>
      <c r="T4527" s="9">
        <f>VLOOKUP(A4527,Sku_list!$A$1:$D$2323,3,0)</f>
        <v/>
      </c>
      <c r="U4527" s="9">
        <f>VLOOKUP(A4527,Sku_list!$A$1:$D$2323,4,0)*(F4527/1000000*12)</f>
        <v/>
      </c>
      <c r="V4527" s="9">
        <f>VLOOKUP(A4527,Sku_list!$A$1:$D$2323,4,0)*(H4527/1000000*12)</f>
        <v/>
      </c>
      <c r="W4527" s="9">
        <f>VLOOKUP(A4527,Sku_list!$A$1:$D$2323,4,0)*(J4527/1000000*12)</f>
        <v/>
      </c>
      <c r="X4527" s="9">
        <f>VLOOKUP(A4527,Sku_list!$A$1:$D$2323,4,0)*(L4527/1000000*12)</f>
        <v/>
      </c>
      <c r="Y4527" s="9">
        <f>VLOOKUP(A4527,Sku_list!$A$1:$E$2323,5,0)*((J4527+F4527)/1000000000)</f>
        <v/>
      </c>
      <c r="AC4527" s="27">
        <f>(DAY(TODAY())+AB4527)/30</f>
        <v/>
      </c>
    </row>
    <row r="4528">
      <c r="A4528" t="n">
        <v>1611452</v>
      </c>
      <c r="B4528" t="inlineStr">
        <is>
          <t>Max Fresh B 80g</t>
        </is>
      </c>
      <c r="C4528" t="inlineStr">
        <is>
          <t>IN66</t>
        </is>
      </c>
      <c r="D4528" t="n">
        <v>0</v>
      </c>
      <c r="E4528" t="n">
        <v>928</v>
      </c>
      <c r="F4528" t="n">
        <v>0</v>
      </c>
      <c r="G4528" t="n">
        <v>896</v>
      </c>
      <c r="H4528" t="n">
        <v>392</v>
      </c>
      <c r="I4528" t="n">
        <v>0</v>
      </c>
      <c r="J4528" t="n">
        <v>536</v>
      </c>
      <c r="K4528" t="n">
        <v>240</v>
      </c>
      <c r="L4528" t="n">
        <v>900</v>
      </c>
      <c r="M4528" t="n">
        <v>-28</v>
      </c>
      <c r="N4528" t="n">
        <v>28</v>
      </c>
      <c r="P4528" s="27" t="n">
        <v>1.031111111111111</v>
      </c>
      <c r="R4528" t="inlineStr">
        <is>
          <t>Bhubaneshwar</t>
        </is>
      </c>
      <c r="S4528" t="inlineStr">
        <is>
          <t>East</t>
        </is>
      </c>
      <c r="T4528" s="9">
        <f>VLOOKUP(A4528,Sku_list!$A$1:$D$2323,3,0)</f>
        <v/>
      </c>
      <c r="U4528" s="9">
        <f>VLOOKUP(A4528,Sku_list!$A$1:$D$2323,4,0)*(F4528/1000000*12)</f>
        <v/>
      </c>
      <c r="V4528" s="9">
        <f>VLOOKUP(A4528,Sku_list!$A$1:$D$2323,4,0)*(H4528/1000000*12)</f>
        <v/>
      </c>
      <c r="W4528" s="9">
        <f>VLOOKUP(A4528,Sku_list!$A$1:$D$2323,4,0)*(J4528/1000000*12)</f>
        <v/>
      </c>
      <c r="X4528" s="9">
        <f>VLOOKUP(A4528,Sku_list!$A$1:$D$2323,4,0)*(L4528/1000000*12)</f>
        <v/>
      </c>
      <c r="Y4528" s="9">
        <f>VLOOKUP(A4528,Sku_list!$A$1:$E$2323,5,0)*((J4528+F4528)/1000000000)</f>
        <v/>
      </c>
      <c r="AC4528" s="27">
        <f>(DAY(TODAY())+AB4528)/30</f>
        <v/>
      </c>
    </row>
    <row r="4529">
      <c r="A4529" t="n">
        <v>1611452</v>
      </c>
      <c r="B4529" t="inlineStr">
        <is>
          <t>Max Fresh B 80g</t>
        </is>
      </c>
      <c r="C4529" t="inlineStr">
        <is>
          <t>IN67</t>
        </is>
      </c>
      <c r="D4529" t="n">
        <v>0</v>
      </c>
      <c r="E4529" t="n">
        <v>320</v>
      </c>
      <c r="F4529" t="n">
        <v>0</v>
      </c>
      <c r="G4529" t="n">
        <v>1984</v>
      </c>
      <c r="H4529" t="n">
        <v>1344</v>
      </c>
      <c r="I4529" t="n">
        <v>0</v>
      </c>
      <c r="J4529" t="n">
        <v>1120</v>
      </c>
      <c r="K4529" t="n">
        <v>816</v>
      </c>
      <c r="L4529" t="n">
        <v>3310</v>
      </c>
      <c r="M4529" t="n">
        <v>846</v>
      </c>
      <c r="N4529" t="n">
        <v>-846</v>
      </c>
      <c r="P4529" s="27" t="n">
        <v>0.7444108761329306</v>
      </c>
      <c r="R4529" t="inlineStr">
        <is>
          <t>Indore</t>
        </is>
      </c>
      <c r="S4529" t="inlineStr">
        <is>
          <t>West</t>
        </is>
      </c>
      <c r="T4529" s="9">
        <f>VLOOKUP(A4529,Sku_list!$A$1:$D$2323,3,0)</f>
        <v/>
      </c>
      <c r="U4529" s="9">
        <f>VLOOKUP(A4529,Sku_list!$A$1:$D$2323,4,0)*(F4529/1000000*12)</f>
        <v/>
      </c>
      <c r="V4529" s="9">
        <f>VLOOKUP(A4529,Sku_list!$A$1:$D$2323,4,0)*(H4529/1000000*12)</f>
        <v/>
      </c>
      <c r="W4529" s="9">
        <f>VLOOKUP(A4529,Sku_list!$A$1:$D$2323,4,0)*(J4529/1000000*12)</f>
        <v/>
      </c>
      <c r="X4529" s="9">
        <f>VLOOKUP(A4529,Sku_list!$A$1:$D$2323,4,0)*(L4529/1000000*12)</f>
        <v/>
      </c>
      <c r="Y4529" s="9">
        <f>VLOOKUP(A4529,Sku_list!$A$1:$E$2323,5,0)*((J4529+F4529)/1000000000)</f>
        <v/>
      </c>
      <c r="AC4529" s="27">
        <f>(DAY(TODAY())+AB4529)/30</f>
        <v/>
      </c>
    </row>
    <row r="4530">
      <c r="A4530" t="n">
        <v>1611452</v>
      </c>
      <c r="B4530" t="inlineStr">
        <is>
          <t>Max Fresh B 80g</t>
        </is>
      </c>
      <c r="C4530" t="inlineStr">
        <is>
          <t>IN68</t>
        </is>
      </c>
      <c r="D4530" t="n">
        <v>0</v>
      </c>
      <c r="E4530" t="n">
        <v>800</v>
      </c>
      <c r="F4530" t="n">
        <v>0</v>
      </c>
      <c r="G4530" t="n">
        <v>976</v>
      </c>
      <c r="H4530" t="n">
        <v>608</v>
      </c>
      <c r="I4530" t="n">
        <v>0</v>
      </c>
      <c r="J4530" t="n">
        <v>1360</v>
      </c>
      <c r="K4530" t="n">
        <v>1112</v>
      </c>
      <c r="L4530" t="n">
        <v>1996</v>
      </c>
      <c r="M4530" t="n">
        <v>28</v>
      </c>
      <c r="N4530" t="n">
        <v>-28</v>
      </c>
      <c r="P4530" s="27" t="n">
        <v>0.9859719438877755</v>
      </c>
      <c r="R4530" t="inlineStr">
        <is>
          <t>Baroda</t>
        </is>
      </c>
      <c r="S4530" t="inlineStr">
        <is>
          <t>West</t>
        </is>
      </c>
      <c r="T4530" s="9">
        <f>VLOOKUP(A4530,Sku_list!$A$1:$D$2323,3,0)</f>
        <v/>
      </c>
      <c r="U4530" s="9">
        <f>VLOOKUP(A4530,Sku_list!$A$1:$D$2323,4,0)*(F4530/1000000*12)</f>
        <v/>
      </c>
      <c r="V4530" s="9">
        <f>VLOOKUP(A4530,Sku_list!$A$1:$D$2323,4,0)*(H4530/1000000*12)</f>
        <v/>
      </c>
      <c r="W4530" s="9">
        <f>VLOOKUP(A4530,Sku_list!$A$1:$D$2323,4,0)*(J4530/1000000*12)</f>
        <v/>
      </c>
      <c r="X4530" s="9">
        <f>VLOOKUP(A4530,Sku_list!$A$1:$D$2323,4,0)*(L4530/1000000*12)</f>
        <v/>
      </c>
      <c r="Y4530" s="9">
        <f>VLOOKUP(A4530,Sku_list!$A$1:$E$2323,5,0)*((J4530+F4530)/1000000000)</f>
        <v/>
      </c>
      <c r="AC4530" s="27">
        <f>(DAY(TODAY())+AB4530)/30</f>
        <v/>
      </c>
    </row>
    <row r="4531">
      <c r="A4531" t="n">
        <v>1611452</v>
      </c>
      <c r="B4531" t="inlineStr">
        <is>
          <t>Max Fresh B 80g</t>
        </is>
      </c>
      <c r="C4531" t="inlineStr">
        <is>
          <t>IN69</t>
        </is>
      </c>
      <c r="D4531" t="n">
        <v>0</v>
      </c>
      <c r="E4531" t="n">
        <v>1816</v>
      </c>
      <c r="F4531" t="n">
        <v>0</v>
      </c>
      <c r="G4531" t="n">
        <v>2136</v>
      </c>
      <c r="H4531" t="n">
        <v>1320</v>
      </c>
      <c r="I4531" t="n">
        <v>0</v>
      </c>
      <c r="J4531" t="n">
        <v>2472</v>
      </c>
      <c r="K4531" t="n">
        <v>2008</v>
      </c>
      <c r="L4531" t="n">
        <v>4700</v>
      </c>
      <c r="M4531" t="n">
        <v>908</v>
      </c>
      <c r="N4531" t="n">
        <v>-908</v>
      </c>
      <c r="P4531" s="27" t="n">
        <v>0.8068085106382978</v>
      </c>
      <c r="R4531" t="inlineStr">
        <is>
          <t>Hyderabad</t>
        </is>
      </c>
      <c r="S4531" t="inlineStr">
        <is>
          <t>South</t>
        </is>
      </c>
      <c r="T4531" s="9">
        <f>VLOOKUP(A4531,Sku_list!$A$1:$D$2323,3,0)</f>
        <v/>
      </c>
      <c r="U4531" s="9">
        <f>VLOOKUP(A4531,Sku_list!$A$1:$D$2323,4,0)*(F4531/1000000*12)</f>
        <v/>
      </c>
      <c r="V4531" s="9">
        <f>VLOOKUP(A4531,Sku_list!$A$1:$D$2323,4,0)*(H4531/1000000*12)</f>
        <v/>
      </c>
      <c r="W4531" s="9">
        <f>VLOOKUP(A4531,Sku_list!$A$1:$D$2323,4,0)*(J4531/1000000*12)</f>
        <v/>
      </c>
      <c r="X4531" s="9">
        <f>VLOOKUP(A4531,Sku_list!$A$1:$D$2323,4,0)*(L4531/1000000*12)</f>
        <v/>
      </c>
      <c r="Y4531" s="9">
        <f>VLOOKUP(A4531,Sku_list!$A$1:$E$2323,5,0)*((J4531+F4531)/1000000000)</f>
        <v/>
      </c>
      <c r="AC4531" s="27">
        <f>(DAY(TODAY())+AB4531)/30</f>
        <v/>
      </c>
    </row>
    <row r="4532">
      <c r="A4532" t="n">
        <v>1611452</v>
      </c>
      <c r="B4532" t="inlineStr">
        <is>
          <t>Max Fresh B 80g</t>
        </is>
      </c>
      <c r="C4532" t="inlineStr">
        <is>
          <t>IN70</t>
        </is>
      </c>
      <c r="D4532" t="n">
        <v>0</v>
      </c>
      <c r="E4532" t="n">
        <v>720</v>
      </c>
      <c r="F4532" t="n">
        <v>0</v>
      </c>
      <c r="G4532" t="n">
        <v>560</v>
      </c>
      <c r="H4532" t="n">
        <v>368</v>
      </c>
      <c r="I4532" t="n">
        <v>0</v>
      </c>
      <c r="J4532" t="n">
        <v>1120</v>
      </c>
      <c r="K4532" t="n">
        <v>944</v>
      </c>
      <c r="L4532" t="n">
        <v>1400</v>
      </c>
      <c r="M4532" t="n">
        <v>-88</v>
      </c>
      <c r="N4532" t="n">
        <v>88</v>
      </c>
      <c r="P4532" s="27" t="n">
        <v>1.062857142857143</v>
      </c>
      <c r="R4532" t="inlineStr">
        <is>
          <t>Allepy</t>
        </is>
      </c>
      <c r="S4532" t="inlineStr">
        <is>
          <t>South</t>
        </is>
      </c>
      <c r="T4532" s="9">
        <f>VLOOKUP(A4532,Sku_list!$A$1:$D$2323,3,0)</f>
        <v/>
      </c>
      <c r="U4532" s="9">
        <f>VLOOKUP(A4532,Sku_list!$A$1:$D$2323,4,0)*(F4532/1000000*12)</f>
        <v/>
      </c>
      <c r="V4532" s="9">
        <f>VLOOKUP(A4532,Sku_list!$A$1:$D$2323,4,0)*(H4532/1000000*12)</f>
        <v/>
      </c>
      <c r="W4532" s="9">
        <f>VLOOKUP(A4532,Sku_list!$A$1:$D$2323,4,0)*(J4532/1000000*12)</f>
        <v/>
      </c>
      <c r="X4532" s="9">
        <f>VLOOKUP(A4532,Sku_list!$A$1:$D$2323,4,0)*(L4532/1000000*12)</f>
        <v/>
      </c>
      <c r="Y4532" s="9">
        <f>VLOOKUP(A4532,Sku_list!$A$1:$E$2323,5,0)*((J4532+F4532)/1000000000)</f>
        <v/>
      </c>
      <c r="AC4532" s="27">
        <f>(DAY(TODAY())+AB4532)/30</f>
        <v/>
      </c>
    </row>
    <row r="4533">
      <c r="A4533" t="n">
        <v>1611452</v>
      </c>
      <c r="B4533" t="inlineStr">
        <is>
          <t>Max Fresh B 80g</t>
        </is>
      </c>
      <c r="C4533" t="inlineStr">
        <is>
          <t>IN71</t>
        </is>
      </c>
      <c r="D4533" t="n">
        <v>0</v>
      </c>
      <c r="E4533" t="n">
        <v>1440</v>
      </c>
      <c r="F4533" t="n">
        <v>0</v>
      </c>
      <c r="G4533" t="n">
        <v>1048</v>
      </c>
      <c r="H4533" t="n">
        <v>888</v>
      </c>
      <c r="I4533" t="n">
        <v>0</v>
      </c>
      <c r="J4533" t="n">
        <v>1760</v>
      </c>
      <c r="K4533" t="n">
        <v>1544</v>
      </c>
      <c r="L4533" t="n">
        <v>2900</v>
      </c>
      <c r="M4533" t="n">
        <v>252</v>
      </c>
      <c r="N4533" t="n">
        <v>-252</v>
      </c>
      <c r="P4533" s="27" t="n">
        <v>0.9131034482758621</v>
      </c>
      <c r="R4533" t="inlineStr">
        <is>
          <t>Bangalore</t>
        </is>
      </c>
      <c r="S4533" t="inlineStr">
        <is>
          <t>South</t>
        </is>
      </c>
      <c r="T4533" s="9">
        <f>VLOOKUP(A4533,Sku_list!$A$1:$D$2323,3,0)</f>
        <v/>
      </c>
      <c r="U4533" s="9">
        <f>VLOOKUP(A4533,Sku_list!$A$1:$D$2323,4,0)*(F4533/1000000*12)</f>
        <v/>
      </c>
      <c r="V4533" s="9">
        <f>VLOOKUP(A4533,Sku_list!$A$1:$D$2323,4,0)*(H4533/1000000*12)</f>
        <v/>
      </c>
      <c r="W4533" s="9">
        <f>VLOOKUP(A4533,Sku_list!$A$1:$D$2323,4,0)*(J4533/1000000*12)</f>
        <v/>
      </c>
      <c r="X4533" s="9">
        <f>VLOOKUP(A4533,Sku_list!$A$1:$D$2323,4,0)*(L4533/1000000*12)</f>
        <v/>
      </c>
      <c r="Y4533" s="9">
        <f>VLOOKUP(A4533,Sku_list!$A$1:$E$2323,5,0)*((J4533+F4533)/1000000000)</f>
        <v/>
      </c>
      <c r="AC4533" s="27">
        <f>(DAY(TODAY())+AB4533)/30</f>
        <v/>
      </c>
    </row>
    <row r="4534">
      <c r="A4534" t="n">
        <v>1611452</v>
      </c>
      <c r="B4534" t="inlineStr">
        <is>
          <t>Max Fresh B 80g</t>
        </is>
      </c>
      <c r="C4534" t="inlineStr">
        <is>
          <t>IN72</t>
        </is>
      </c>
      <c r="D4534" t="n">
        <v>0</v>
      </c>
      <c r="E4534" t="n">
        <v>1160</v>
      </c>
      <c r="F4534" t="n">
        <v>152</v>
      </c>
      <c r="G4534" t="n">
        <v>800</v>
      </c>
      <c r="H4534" t="n">
        <v>324</v>
      </c>
      <c r="I4534" t="n">
        <v>0</v>
      </c>
      <c r="J4534" t="n">
        <v>720</v>
      </c>
      <c r="K4534" t="n">
        <v>720</v>
      </c>
      <c r="L4534" t="n">
        <v>1000</v>
      </c>
      <c r="M4534" t="n">
        <v>-196</v>
      </c>
      <c r="N4534" t="n">
        <v>196</v>
      </c>
      <c r="P4534" s="27" t="n">
        <v>1.196</v>
      </c>
      <c r="R4534" t="inlineStr">
        <is>
          <t>Gauhati</t>
        </is>
      </c>
      <c r="S4534" t="inlineStr">
        <is>
          <t>East</t>
        </is>
      </c>
      <c r="T4534" s="9">
        <f>VLOOKUP(A4534,Sku_list!$A$1:$D$2323,3,0)</f>
        <v/>
      </c>
      <c r="U4534" s="9">
        <f>VLOOKUP(A4534,Sku_list!$A$1:$D$2323,4,0)*(F4534/1000000*12)</f>
        <v/>
      </c>
      <c r="V4534" s="9">
        <f>VLOOKUP(A4534,Sku_list!$A$1:$D$2323,4,0)*(H4534/1000000*12)</f>
        <v/>
      </c>
      <c r="W4534" s="9">
        <f>VLOOKUP(A4534,Sku_list!$A$1:$D$2323,4,0)*(J4534/1000000*12)</f>
        <v/>
      </c>
      <c r="X4534" s="9">
        <f>VLOOKUP(A4534,Sku_list!$A$1:$D$2323,4,0)*(L4534/1000000*12)</f>
        <v/>
      </c>
      <c r="Y4534" s="9">
        <f>VLOOKUP(A4534,Sku_list!$A$1:$E$2323,5,0)*((J4534+F4534)/1000000000)</f>
        <v/>
      </c>
      <c r="AC4534" s="27">
        <f>(DAY(TODAY())+AB4534)/30</f>
        <v/>
      </c>
    </row>
    <row r="4535">
      <c r="A4535" t="n">
        <v>1611452</v>
      </c>
      <c r="B4535" t="inlineStr">
        <is>
          <t>Max Fresh B 80g</t>
        </is>
      </c>
      <c r="C4535" t="inlineStr">
        <is>
          <t>IN73</t>
        </is>
      </c>
      <c r="D4535" t="n">
        <v>0</v>
      </c>
      <c r="E4535" t="n">
        <v>0</v>
      </c>
      <c r="F4535" t="n">
        <v>0</v>
      </c>
      <c r="G4535" t="n">
        <v>456</v>
      </c>
      <c r="H4535" t="n">
        <v>184</v>
      </c>
      <c r="I4535" t="n">
        <v>0</v>
      </c>
      <c r="J4535" t="n">
        <v>632</v>
      </c>
      <c r="K4535" t="n">
        <v>584</v>
      </c>
      <c r="L4535" t="n">
        <v>1000</v>
      </c>
      <c r="M4535" t="n">
        <v>184</v>
      </c>
      <c r="N4535" t="n">
        <v>-184</v>
      </c>
      <c r="P4535" s="27" t="n">
        <v>0.8159999999999999</v>
      </c>
      <c r="R4535" t="inlineStr">
        <is>
          <t>Patna</t>
        </is>
      </c>
      <c r="S4535" t="inlineStr">
        <is>
          <t>East</t>
        </is>
      </c>
      <c r="T4535" s="9">
        <f>VLOOKUP(A4535,Sku_list!$A$1:$D$2323,3,0)</f>
        <v/>
      </c>
      <c r="U4535" s="9">
        <f>VLOOKUP(A4535,Sku_list!$A$1:$D$2323,4,0)*(F4535/1000000*12)</f>
        <v/>
      </c>
      <c r="V4535" s="9">
        <f>VLOOKUP(A4535,Sku_list!$A$1:$D$2323,4,0)*(H4535/1000000*12)</f>
        <v/>
      </c>
      <c r="W4535" s="9">
        <f>VLOOKUP(A4535,Sku_list!$A$1:$D$2323,4,0)*(J4535/1000000*12)</f>
        <v/>
      </c>
      <c r="X4535" s="9">
        <f>VLOOKUP(A4535,Sku_list!$A$1:$D$2323,4,0)*(L4535/1000000*12)</f>
        <v/>
      </c>
      <c r="Y4535" s="9">
        <f>VLOOKUP(A4535,Sku_list!$A$1:$E$2323,5,0)*((J4535+F4535)/1000000000)</f>
        <v/>
      </c>
      <c r="AC4535" s="27">
        <f>(DAY(TODAY())+AB4535)/30</f>
        <v/>
      </c>
    </row>
    <row r="4536">
      <c r="A4536" t="n">
        <v>1611452</v>
      </c>
      <c r="B4536" t="inlineStr">
        <is>
          <t>Max Fresh B 80g</t>
        </is>
      </c>
      <c r="C4536" t="inlineStr">
        <is>
          <t>IN74</t>
        </is>
      </c>
      <c r="D4536" t="n">
        <v>0</v>
      </c>
      <c r="E4536" t="n">
        <v>0</v>
      </c>
      <c r="F4536" t="n">
        <v>0</v>
      </c>
      <c r="G4536" t="n">
        <v>0</v>
      </c>
      <c r="H4536" t="n">
        <v>0</v>
      </c>
      <c r="I4536" t="n">
        <v>0</v>
      </c>
      <c r="J4536" t="n">
        <v>0</v>
      </c>
      <c r="K4536" t="n">
        <v>0</v>
      </c>
      <c r="L4536" t="n">
        <v>0</v>
      </c>
      <c r="M4536" t="n">
        <v>0</v>
      </c>
      <c r="N4536" t="n">
        <v>0</v>
      </c>
      <c r="P4536" s="27" t="inlineStr"/>
      <c r="R4536" t="inlineStr">
        <is>
          <t>Nepal-exp</t>
        </is>
      </c>
      <c r="S4536" t="inlineStr">
        <is>
          <t>Exp-DC</t>
        </is>
      </c>
      <c r="T4536" s="9">
        <f>VLOOKUP(A4536,Sku_list!$A$1:$D$2323,3,0)</f>
        <v/>
      </c>
      <c r="U4536" s="9">
        <f>VLOOKUP(A4536,Sku_list!$A$1:$D$2323,4,0)*(F4536/1000000*12)</f>
        <v/>
      </c>
      <c r="V4536" s="9">
        <f>VLOOKUP(A4536,Sku_list!$A$1:$D$2323,4,0)*(H4536/1000000*12)</f>
        <v/>
      </c>
      <c r="W4536" s="9">
        <f>VLOOKUP(A4536,Sku_list!$A$1:$D$2323,4,0)*(J4536/1000000*12)</f>
        <v/>
      </c>
      <c r="X4536" s="9">
        <f>VLOOKUP(A4536,Sku_list!$A$1:$D$2323,4,0)*(L4536/1000000*12)</f>
        <v/>
      </c>
      <c r="Y4536" s="9">
        <f>VLOOKUP(A4536,Sku_list!$A$1:$E$2323,5,0)*((J4536+F4536)/1000000000)</f>
        <v/>
      </c>
      <c r="AC4536" s="27">
        <f>(DAY(TODAY())+AB4536)/30</f>
        <v/>
      </c>
    </row>
    <row r="4537">
      <c r="A4537" t="n">
        <v>1611452</v>
      </c>
      <c r="B4537" t="inlineStr">
        <is>
          <t>Max Fresh B 80g</t>
        </is>
      </c>
      <c r="C4537" t="inlineStr">
        <is>
          <t>IN75</t>
        </is>
      </c>
      <c r="D4537" t="n">
        <v>0</v>
      </c>
      <c r="E4537" t="n">
        <v>800</v>
      </c>
      <c r="F4537" t="n">
        <v>0</v>
      </c>
      <c r="G4537" t="n">
        <v>528</v>
      </c>
      <c r="H4537" t="n">
        <v>400</v>
      </c>
      <c r="I4537" t="n">
        <v>0</v>
      </c>
      <c r="J4537" t="n">
        <v>1248</v>
      </c>
      <c r="K4537" t="n">
        <v>1184</v>
      </c>
      <c r="L4537" t="n">
        <v>1500</v>
      </c>
      <c r="M4537" t="n">
        <v>-148</v>
      </c>
      <c r="N4537" t="n">
        <v>148</v>
      </c>
      <c r="P4537" s="27" t="n">
        <v>1.098666666666667</v>
      </c>
      <c r="R4537" t="inlineStr">
        <is>
          <t>Jaipur</t>
        </is>
      </c>
      <c r="S4537" t="inlineStr">
        <is>
          <t>North</t>
        </is>
      </c>
      <c r="T4537" s="9">
        <f>VLOOKUP(A4537,Sku_list!$A$1:$D$2323,3,0)</f>
        <v/>
      </c>
      <c r="U4537" s="9">
        <f>VLOOKUP(A4537,Sku_list!$A$1:$D$2323,4,0)*(F4537/1000000*12)</f>
        <v/>
      </c>
      <c r="V4537" s="9">
        <f>VLOOKUP(A4537,Sku_list!$A$1:$D$2323,4,0)*(H4537/1000000*12)</f>
        <v/>
      </c>
      <c r="W4537" s="9">
        <f>VLOOKUP(A4537,Sku_list!$A$1:$D$2323,4,0)*(J4537/1000000*12)</f>
        <v/>
      </c>
      <c r="X4537" s="9">
        <f>VLOOKUP(A4537,Sku_list!$A$1:$D$2323,4,0)*(L4537/1000000*12)</f>
        <v/>
      </c>
      <c r="Y4537" s="9">
        <f>VLOOKUP(A4537,Sku_list!$A$1:$E$2323,5,0)*((J4537+F4537)/1000000000)</f>
        <v/>
      </c>
      <c r="AC4537" s="27">
        <f>(DAY(TODAY())+AB4537)/30</f>
        <v/>
      </c>
    </row>
    <row r="4538">
      <c r="A4538" t="n">
        <v>1611452</v>
      </c>
      <c r="B4538" t="inlineStr">
        <is>
          <t>Max Fresh B 80g</t>
        </is>
      </c>
      <c r="C4538" t="inlineStr">
        <is>
          <t>IN76</t>
        </is>
      </c>
      <c r="D4538" t="n">
        <v>0</v>
      </c>
      <c r="E4538" t="n">
        <v>1360</v>
      </c>
      <c r="F4538" t="n">
        <v>0</v>
      </c>
      <c r="G4538" t="n">
        <v>1064</v>
      </c>
      <c r="H4538" t="n">
        <v>744</v>
      </c>
      <c r="I4538" t="n">
        <v>0</v>
      </c>
      <c r="J4538" t="n">
        <v>1192</v>
      </c>
      <c r="K4538" t="n">
        <v>1136</v>
      </c>
      <c r="L4538" t="n">
        <v>2000</v>
      </c>
      <c r="M4538" t="n">
        <v>64</v>
      </c>
      <c r="N4538" t="n">
        <v>-64</v>
      </c>
      <c r="P4538" s="27" t="n">
        <v>0.968</v>
      </c>
      <c r="R4538" t="inlineStr">
        <is>
          <t>Ghaziabad</t>
        </is>
      </c>
      <c r="S4538" t="inlineStr">
        <is>
          <t>North</t>
        </is>
      </c>
      <c r="T4538" s="9">
        <f>VLOOKUP(A4538,Sku_list!$A$1:$D$2323,3,0)</f>
        <v/>
      </c>
      <c r="U4538" s="9">
        <f>VLOOKUP(A4538,Sku_list!$A$1:$D$2323,4,0)*(F4538/1000000*12)</f>
        <v/>
      </c>
      <c r="V4538" s="9">
        <f>VLOOKUP(A4538,Sku_list!$A$1:$D$2323,4,0)*(H4538/1000000*12)</f>
        <v/>
      </c>
      <c r="W4538" s="9">
        <f>VLOOKUP(A4538,Sku_list!$A$1:$D$2323,4,0)*(J4538/1000000*12)</f>
        <v/>
      </c>
      <c r="X4538" s="9">
        <f>VLOOKUP(A4538,Sku_list!$A$1:$D$2323,4,0)*(L4538/1000000*12)</f>
        <v/>
      </c>
      <c r="Y4538" s="9">
        <f>VLOOKUP(A4538,Sku_list!$A$1:$E$2323,5,0)*((J4538+F4538)/1000000000)</f>
        <v/>
      </c>
      <c r="AC4538" s="27">
        <f>(DAY(TODAY())+AB4538)/30</f>
        <v/>
      </c>
    </row>
    <row r="4539">
      <c r="A4539" t="n">
        <v>1611452</v>
      </c>
      <c r="B4539" t="inlineStr">
        <is>
          <t>Max Fresh B 80g</t>
        </is>
      </c>
      <c r="C4539" t="inlineStr">
        <is>
          <t>IN77</t>
        </is>
      </c>
      <c r="D4539" t="n">
        <v>0</v>
      </c>
      <c r="E4539" t="n">
        <v>0</v>
      </c>
      <c r="F4539" t="n">
        <v>0</v>
      </c>
      <c r="G4539" t="n">
        <v>0</v>
      </c>
      <c r="H4539" t="n">
        <v>0</v>
      </c>
      <c r="I4539" t="n">
        <v>0</v>
      </c>
      <c r="J4539" t="n">
        <v>0</v>
      </c>
      <c r="K4539" t="n">
        <v>0</v>
      </c>
      <c r="L4539" t="n">
        <v>0</v>
      </c>
      <c r="M4539" t="n">
        <v>0</v>
      </c>
      <c r="N4539" t="n">
        <v>0</v>
      </c>
      <c r="P4539" s="27" t="inlineStr"/>
      <c r="R4539" t="inlineStr">
        <is>
          <t>POC Bhiwandi</t>
        </is>
      </c>
      <c r="S4539" t="inlineStr">
        <is>
          <t>West</t>
        </is>
      </c>
      <c r="T4539" s="9">
        <f>VLOOKUP(A4539,Sku_list!$A$1:$D$2323,3,0)</f>
        <v/>
      </c>
      <c r="U4539" s="9">
        <f>VLOOKUP(A4539,Sku_list!$A$1:$D$2323,4,0)*(F4539/1000000*12)</f>
        <v/>
      </c>
      <c r="V4539" s="9">
        <f>VLOOKUP(A4539,Sku_list!$A$1:$D$2323,4,0)*(H4539/1000000*12)</f>
        <v/>
      </c>
      <c r="W4539" s="9">
        <f>VLOOKUP(A4539,Sku_list!$A$1:$D$2323,4,0)*(J4539/1000000*12)</f>
        <v/>
      </c>
      <c r="X4539" s="9">
        <f>VLOOKUP(A4539,Sku_list!$A$1:$D$2323,4,0)*(L4539/1000000*12)</f>
        <v/>
      </c>
      <c r="Y4539" s="9">
        <f>VLOOKUP(A4539,Sku_list!$A$1:$E$2323,5,0)*((J4539+F4539)/1000000000)</f>
        <v/>
      </c>
      <c r="AC4539" s="27">
        <f>(DAY(TODAY())+AB4539)/30</f>
        <v/>
      </c>
    </row>
    <row r="4540">
      <c r="A4540" t="n">
        <v>1611452</v>
      </c>
      <c r="B4540" t="inlineStr">
        <is>
          <t>Max Fresh B 80g</t>
        </is>
      </c>
      <c r="C4540" t="inlineStr">
        <is>
          <t>IN78</t>
        </is>
      </c>
      <c r="D4540" t="n">
        <v>0</v>
      </c>
      <c r="E4540" t="n">
        <v>0</v>
      </c>
      <c r="F4540" t="n">
        <v>0</v>
      </c>
      <c r="G4540" t="n">
        <v>232</v>
      </c>
      <c r="H4540" t="n">
        <v>208</v>
      </c>
      <c r="I4540" t="n">
        <v>0</v>
      </c>
      <c r="J4540" t="n">
        <v>906</v>
      </c>
      <c r="K4540" t="n">
        <v>898</v>
      </c>
      <c r="L4540" t="n">
        <v>600</v>
      </c>
      <c r="M4540" t="n">
        <v>-514</v>
      </c>
      <c r="N4540" t="n">
        <v>514</v>
      </c>
      <c r="P4540" s="27" t="n">
        <v>1.856666666666667</v>
      </c>
      <c r="R4540" t="inlineStr">
        <is>
          <t>Kundli</t>
        </is>
      </c>
      <c r="S4540" t="inlineStr">
        <is>
          <t>North</t>
        </is>
      </c>
      <c r="T4540" s="9">
        <f>VLOOKUP(A4540,Sku_list!$A$1:$D$2323,3,0)</f>
        <v/>
      </c>
      <c r="U4540" s="9">
        <f>VLOOKUP(A4540,Sku_list!$A$1:$D$2323,4,0)*(F4540/1000000*12)</f>
        <v/>
      </c>
      <c r="V4540" s="9">
        <f>VLOOKUP(A4540,Sku_list!$A$1:$D$2323,4,0)*(H4540/1000000*12)</f>
        <v/>
      </c>
      <c r="W4540" s="9">
        <f>VLOOKUP(A4540,Sku_list!$A$1:$D$2323,4,0)*(J4540/1000000*12)</f>
        <v/>
      </c>
      <c r="X4540" s="9">
        <f>VLOOKUP(A4540,Sku_list!$A$1:$D$2323,4,0)*(L4540/1000000*12)</f>
        <v/>
      </c>
      <c r="Y4540" s="9">
        <f>VLOOKUP(A4540,Sku_list!$A$1:$E$2323,5,0)*((J4540+F4540)/1000000000)</f>
        <v/>
      </c>
      <c r="AC4540" s="27">
        <f>(DAY(TODAY())+AB4540)/30</f>
        <v/>
      </c>
    </row>
    <row r="4541">
      <c r="A4541" t="n">
        <v>1611452</v>
      </c>
      <c r="B4541" t="inlineStr">
        <is>
          <t>Max Fresh B 80g</t>
        </is>
      </c>
      <c r="C4541" t="inlineStr">
        <is>
          <t>IN79</t>
        </is>
      </c>
      <c r="D4541" t="n">
        <v>0</v>
      </c>
      <c r="E4541" t="n">
        <v>32</v>
      </c>
      <c r="F4541" t="n">
        <v>0</v>
      </c>
      <c r="G4541" t="n">
        <v>152</v>
      </c>
      <c r="H4541" t="n">
        <v>104</v>
      </c>
      <c r="I4541" t="n">
        <v>0</v>
      </c>
      <c r="J4541" t="n">
        <v>280</v>
      </c>
      <c r="K4541" t="n">
        <v>224</v>
      </c>
      <c r="L4541" t="n">
        <v>404</v>
      </c>
      <c r="M4541" t="n">
        <v>20</v>
      </c>
      <c r="N4541" t="n">
        <v>-20</v>
      </c>
      <c r="P4541" s="27" t="n">
        <v>0.9504950495049505</v>
      </c>
      <c r="R4541" t="inlineStr">
        <is>
          <t>Goa</t>
        </is>
      </c>
      <c r="S4541" t="inlineStr">
        <is>
          <t>West</t>
        </is>
      </c>
      <c r="T4541" s="9">
        <f>VLOOKUP(A4541,Sku_list!$A$1:$D$2323,3,0)</f>
        <v/>
      </c>
      <c r="U4541" s="9">
        <f>VLOOKUP(A4541,Sku_list!$A$1:$D$2323,4,0)*(F4541/1000000*12)</f>
        <v/>
      </c>
      <c r="V4541" s="9">
        <f>VLOOKUP(A4541,Sku_list!$A$1:$D$2323,4,0)*(H4541/1000000*12)</f>
        <v/>
      </c>
      <c r="W4541" s="9">
        <f>VLOOKUP(A4541,Sku_list!$A$1:$D$2323,4,0)*(J4541/1000000*12)</f>
        <v/>
      </c>
      <c r="X4541" s="9">
        <f>VLOOKUP(A4541,Sku_list!$A$1:$D$2323,4,0)*(L4541/1000000*12)</f>
        <v/>
      </c>
      <c r="Y4541" s="9">
        <f>VLOOKUP(A4541,Sku_list!$A$1:$E$2323,5,0)*((J4541+F4541)/1000000000)</f>
        <v/>
      </c>
      <c r="AC4541" s="27">
        <f>(DAY(TODAY())+AB4541)/30</f>
        <v/>
      </c>
    </row>
    <row r="4542">
      <c r="A4542" t="n">
        <v>1611452</v>
      </c>
      <c r="B4542" t="inlineStr">
        <is>
          <t>Max Fresh B 80g</t>
        </is>
      </c>
      <c r="C4542" t="inlineStr">
        <is>
          <t>IN80</t>
        </is>
      </c>
      <c r="D4542" t="n">
        <v>0</v>
      </c>
      <c r="E4542" t="n">
        <v>1288</v>
      </c>
      <c r="F4542" t="n">
        <v>40</v>
      </c>
      <c r="G4542" t="n">
        <v>752</v>
      </c>
      <c r="H4542" t="n">
        <v>384</v>
      </c>
      <c r="I4542" t="n">
        <v>0</v>
      </c>
      <c r="J4542" t="n">
        <v>1408</v>
      </c>
      <c r="K4542" t="n">
        <v>1448</v>
      </c>
      <c r="L4542" t="n">
        <v>1700</v>
      </c>
      <c r="M4542" t="n">
        <v>-132</v>
      </c>
      <c r="N4542" t="n">
        <v>132</v>
      </c>
      <c r="P4542" s="27" t="n">
        <v>1.077647058823529</v>
      </c>
      <c r="R4542" t="inlineStr">
        <is>
          <t>Morinda</t>
        </is>
      </c>
      <c r="S4542" t="inlineStr">
        <is>
          <t>North</t>
        </is>
      </c>
      <c r="T4542" s="9">
        <f>VLOOKUP(A4542,Sku_list!$A$1:$D$2323,3,0)</f>
        <v/>
      </c>
      <c r="U4542" s="9">
        <f>VLOOKUP(A4542,Sku_list!$A$1:$D$2323,4,0)*(F4542/1000000*12)</f>
        <v/>
      </c>
      <c r="V4542" s="9">
        <f>VLOOKUP(A4542,Sku_list!$A$1:$D$2323,4,0)*(H4542/1000000*12)</f>
        <v/>
      </c>
      <c r="W4542" s="9">
        <f>VLOOKUP(A4542,Sku_list!$A$1:$D$2323,4,0)*(J4542/1000000*12)</f>
        <v/>
      </c>
      <c r="X4542" s="9">
        <f>VLOOKUP(A4542,Sku_list!$A$1:$D$2323,4,0)*(L4542/1000000*12)</f>
        <v/>
      </c>
      <c r="Y4542" s="9">
        <f>VLOOKUP(A4542,Sku_list!$A$1:$E$2323,5,0)*((J4542+F4542)/1000000000)</f>
        <v/>
      </c>
      <c r="AC4542" s="27">
        <f>(DAY(TODAY())+AB4542)/30</f>
        <v/>
      </c>
    </row>
    <row r="4543">
      <c r="A4543" t="n">
        <v>1611452</v>
      </c>
      <c r="B4543" t="inlineStr">
        <is>
          <t>Max Fresh B 80g</t>
        </is>
      </c>
      <c r="C4543" t="inlineStr">
        <is>
          <t>IN81</t>
        </is>
      </c>
      <c r="D4543" t="n">
        <v>0</v>
      </c>
      <c r="E4543" t="n">
        <v>1304</v>
      </c>
      <c r="F4543" t="n">
        <v>0</v>
      </c>
      <c r="G4543" t="n">
        <v>1928</v>
      </c>
      <c r="H4543" t="n">
        <v>1624</v>
      </c>
      <c r="I4543" t="n">
        <v>0</v>
      </c>
      <c r="J4543" t="n">
        <v>616</v>
      </c>
      <c r="K4543" t="n">
        <v>448</v>
      </c>
      <c r="L4543" t="n">
        <v>4182</v>
      </c>
      <c r="M4543" t="n">
        <v>1942</v>
      </c>
      <c r="N4543" t="n">
        <v>-1942</v>
      </c>
      <c r="P4543" s="27" t="n">
        <v>0.5356288857006217</v>
      </c>
      <c r="R4543" t="inlineStr">
        <is>
          <t>Bhiwandi</t>
        </is>
      </c>
      <c r="S4543" t="inlineStr">
        <is>
          <t>West</t>
        </is>
      </c>
      <c r="T4543" s="9">
        <f>VLOOKUP(A4543,Sku_list!$A$1:$D$2323,3,0)</f>
        <v/>
      </c>
      <c r="U4543" s="9">
        <f>VLOOKUP(A4543,Sku_list!$A$1:$D$2323,4,0)*(F4543/1000000*12)</f>
        <v/>
      </c>
      <c r="V4543" s="9">
        <f>VLOOKUP(A4543,Sku_list!$A$1:$D$2323,4,0)*(H4543/1000000*12)</f>
        <v/>
      </c>
      <c r="W4543" s="9">
        <f>VLOOKUP(A4543,Sku_list!$A$1:$D$2323,4,0)*(J4543/1000000*12)</f>
        <v/>
      </c>
      <c r="X4543" s="9">
        <f>VLOOKUP(A4543,Sku_list!$A$1:$D$2323,4,0)*(L4543/1000000*12)</f>
        <v/>
      </c>
      <c r="Y4543" s="9">
        <f>VLOOKUP(A4543,Sku_list!$A$1:$E$2323,5,0)*((J4543+F4543)/1000000000)</f>
        <v/>
      </c>
      <c r="AC4543" s="27">
        <f>(DAY(TODAY())+AB4543)/30</f>
        <v/>
      </c>
    </row>
    <row r="4544">
      <c r="A4544" t="n">
        <v>1611452</v>
      </c>
      <c r="B4544" t="inlineStr">
        <is>
          <t>Max Fresh B 80g</t>
        </is>
      </c>
      <c r="C4544" t="inlineStr">
        <is>
          <t>IN82</t>
        </is>
      </c>
      <c r="D4544" t="n">
        <v>0</v>
      </c>
      <c r="E4544" t="n">
        <v>0</v>
      </c>
      <c r="F4544" t="n">
        <v>0</v>
      </c>
      <c r="G4544" t="n">
        <v>0</v>
      </c>
      <c r="H4544" t="n">
        <v>0</v>
      </c>
      <c r="I4544" t="n">
        <v>0</v>
      </c>
      <c r="J4544" t="n">
        <v>12888</v>
      </c>
      <c r="K4544" t="n">
        <v>12888</v>
      </c>
      <c r="L4544" t="n">
        <v>0</v>
      </c>
      <c r="M4544" t="n">
        <v>-12888</v>
      </c>
      <c r="N4544" t="n">
        <v>12888</v>
      </c>
      <c r="P4544" s="27" t="inlineStr"/>
      <c r="R4544" t="inlineStr">
        <is>
          <t>DC</t>
        </is>
      </c>
      <c r="S4544" t="inlineStr">
        <is>
          <t>West DC</t>
        </is>
      </c>
      <c r="T4544" s="9">
        <f>VLOOKUP(A4544,Sku_list!$A$1:$D$2323,3,0)</f>
        <v/>
      </c>
      <c r="U4544" s="9">
        <f>VLOOKUP(A4544,Sku_list!$A$1:$D$2323,4,0)*(F4544/1000000*12)</f>
        <v/>
      </c>
      <c r="V4544" s="9">
        <f>VLOOKUP(A4544,Sku_list!$A$1:$D$2323,4,0)*(H4544/1000000*12)</f>
        <v/>
      </c>
      <c r="W4544" s="9">
        <f>VLOOKUP(A4544,Sku_list!$A$1:$D$2323,4,0)*(J4544/1000000*12)</f>
        <v/>
      </c>
      <c r="X4544" s="9">
        <f>VLOOKUP(A4544,Sku_list!$A$1:$D$2323,4,0)*(L4544/1000000*12)</f>
        <v/>
      </c>
      <c r="Y4544" s="9">
        <f>VLOOKUP(A4544,Sku_list!$A$1:$E$2323,5,0)*((J4544+F4544)/1000000000)</f>
        <v/>
      </c>
      <c r="AC4544" s="27">
        <f>(DAY(TODAY())+AB4544)/30</f>
        <v/>
      </c>
    </row>
    <row r="4545">
      <c r="A4545" t="n">
        <v>1611452</v>
      </c>
      <c r="B4545" t="inlineStr">
        <is>
          <t>Max Fresh B 80g</t>
        </is>
      </c>
      <c r="C4545" t="inlineStr">
        <is>
          <t>IN83</t>
        </is>
      </c>
      <c r="D4545" t="n">
        <v>0</v>
      </c>
      <c r="E4545" t="n">
        <v>1784</v>
      </c>
      <c r="F4545" t="n">
        <v>0</v>
      </c>
      <c r="G4545" t="n">
        <v>1072</v>
      </c>
      <c r="H4545" t="n">
        <v>1080</v>
      </c>
      <c r="I4545" t="n">
        <v>0</v>
      </c>
      <c r="J4545" t="n">
        <v>2088</v>
      </c>
      <c r="K4545" t="n">
        <v>1984</v>
      </c>
      <c r="L4545" t="n">
        <v>2700</v>
      </c>
      <c r="M4545" t="n">
        <v>-468</v>
      </c>
      <c r="N4545" t="n">
        <v>468</v>
      </c>
      <c r="P4545" s="27" t="n">
        <v>1.173333333333333</v>
      </c>
      <c r="R4545" t="inlineStr">
        <is>
          <t>Aurangabad</t>
        </is>
      </c>
      <c r="S4545" t="inlineStr">
        <is>
          <t>West</t>
        </is>
      </c>
      <c r="T4545" s="9">
        <f>VLOOKUP(A4545,Sku_list!$A$1:$D$2323,3,0)</f>
        <v/>
      </c>
      <c r="U4545" s="9">
        <f>VLOOKUP(A4545,Sku_list!$A$1:$D$2323,4,0)*(F4545/1000000*12)</f>
        <v/>
      </c>
      <c r="V4545" s="9">
        <f>VLOOKUP(A4545,Sku_list!$A$1:$D$2323,4,0)*(H4545/1000000*12)</f>
        <v/>
      </c>
      <c r="W4545" s="9">
        <f>VLOOKUP(A4545,Sku_list!$A$1:$D$2323,4,0)*(J4545/1000000*12)</f>
        <v/>
      </c>
      <c r="X4545" s="9">
        <f>VLOOKUP(A4545,Sku_list!$A$1:$D$2323,4,0)*(L4545/1000000*12)</f>
        <v/>
      </c>
      <c r="Y4545" s="9">
        <f>VLOOKUP(A4545,Sku_list!$A$1:$E$2323,5,0)*((J4545+F4545)/1000000000)</f>
        <v/>
      </c>
      <c r="AC4545" s="27">
        <f>(DAY(TODAY())+AB4545)/30</f>
        <v/>
      </c>
    </row>
    <row r="4546">
      <c r="A4546" t="n">
        <v>1611452</v>
      </c>
      <c r="B4546" t="inlineStr">
        <is>
          <t>Max Fresh B 80g</t>
        </is>
      </c>
      <c r="C4546" t="inlineStr">
        <is>
          <t>IN84</t>
        </is>
      </c>
      <c r="D4546" t="n">
        <v>0</v>
      </c>
      <c r="E4546" t="n">
        <v>0</v>
      </c>
      <c r="F4546" t="n">
        <v>32</v>
      </c>
      <c r="G4546" t="n">
        <v>240</v>
      </c>
      <c r="H4546" t="n">
        <v>200</v>
      </c>
      <c r="I4546" t="n">
        <v>0</v>
      </c>
      <c r="J4546" t="n">
        <v>168</v>
      </c>
      <c r="K4546" t="n">
        <v>160</v>
      </c>
      <c r="L4546" t="n">
        <v>620</v>
      </c>
      <c r="M4546" t="n">
        <v>220</v>
      </c>
      <c r="N4546" t="n">
        <v>-220</v>
      </c>
      <c r="P4546" s="27" t="n">
        <v>0.6451612903225806</v>
      </c>
      <c r="R4546" t="inlineStr">
        <is>
          <t>Raipur</t>
        </is>
      </c>
      <c r="S4546" t="inlineStr">
        <is>
          <t>West</t>
        </is>
      </c>
      <c r="T4546" s="9">
        <f>VLOOKUP(A4546,Sku_list!$A$1:$D$2323,3,0)</f>
        <v/>
      </c>
      <c r="U4546" s="9">
        <f>VLOOKUP(A4546,Sku_list!$A$1:$D$2323,4,0)*(F4546/1000000*12)</f>
        <v/>
      </c>
      <c r="V4546" s="9">
        <f>VLOOKUP(A4546,Sku_list!$A$1:$D$2323,4,0)*(H4546/1000000*12)</f>
        <v/>
      </c>
      <c r="W4546" s="9">
        <f>VLOOKUP(A4546,Sku_list!$A$1:$D$2323,4,0)*(J4546/1000000*12)</f>
        <v/>
      </c>
      <c r="X4546" s="9">
        <f>VLOOKUP(A4546,Sku_list!$A$1:$D$2323,4,0)*(L4546/1000000*12)</f>
        <v/>
      </c>
      <c r="Y4546" s="9">
        <f>VLOOKUP(A4546,Sku_list!$A$1:$E$2323,5,0)*((J4546+F4546)/1000000000)</f>
        <v/>
      </c>
      <c r="AC4546" s="27">
        <f>(DAY(TODAY())+AB4546)/30</f>
        <v/>
      </c>
    </row>
    <row r="4547">
      <c r="A4547" t="n">
        <v>1611452</v>
      </c>
      <c r="B4547" t="inlineStr">
        <is>
          <t>Max Fresh B 80g</t>
        </is>
      </c>
      <c r="C4547" t="inlineStr">
        <is>
          <t>IN85</t>
        </is>
      </c>
      <c r="D4547" t="n">
        <v>0</v>
      </c>
      <c r="E4547" t="n">
        <v>0</v>
      </c>
      <c r="F4547" t="n">
        <v>152</v>
      </c>
      <c r="G4547" t="n">
        <v>168</v>
      </c>
      <c r="H4547" t="n">
        <v>32</v>
      </c>
      <c r="I4547" t="n">
        <v>0</v>
      </c>
      <c r="J4547" t="n">
        <v>0</v>
      </c>
      <c r="K4547" t="n">
        <v>80</v>
      </c>
      <c r="L4547" t="n">
        <v>0</v>
      </c>
      <c r="M4547" t="n">
        <v>-184</v>
      </c>
      <c r="N4547" t="n">
        <v>184</v>
      </c>
      <c r="P4547" s="27" t="inlineStr"/>
      <c r="R4547" t="inlineStr">
        <is>
          <t>Tripura</t>
        </is>
      </c>
      <c r="S4547" t="inlineStr">
        <is>
          <t>East</t>
        </is>
      </c>
      <c r="T4547" s="9">
        <f>VLOOKUP(A4547,Sku_list!$A$1:$D$2323,3,0)</f>
        <v/>
      </c>
      <c r="U4547" s="9">
        <f>VLOOKUP(A4547,Sku_list!$A$1:$D$2323,4,0)*(F4547/1000000*12)</f>
        <v/>
      </c>
      <c r="V4547" s="9">
        <f>VLOOKUP(A4547,Sku_list!$A$1:$D$2323,4,0)*(H4547/1000000*12)</f>
        <v/>
      </c>
      <c r="W4547" s="9">
        <f>VLOOKUP(A4547,Sku_list!$A$1:$D$2323,4,0)*(J4547/1000000*12)</f>
        <v/>
      </c>
      <c r="X4547" s="9">
        <f>VLOOKUP(A4547,Sku_list!$A$1:$D$2323,4,0)*(L4547/1000000*12)</f>
        <v/>
      </c>
      <c r="Y4547" s="9">
        <f>VLOOKUP(A4547,Sku_list!$A$1:$E$2323,5,0)*((J4547+F4547)/1000000000)</f>
        <v/>
      </c>
      <c r="AC4547" s="27">
        <f>(DAY(TODAY())+AB4547)/30</f>
        <v/>
      </c>
    </row>
    <row r="4548">
      <c r="A4548" t="n">
        <v>1611452</v>
      </c>
      <c r="B4548" t="inlineStr">
        <is>
          <t>Max Fresh B 80g</t>
        </is>
      </c>
      <c r="C4548" t="inlineStr">
        <is>
          <t>IN86</t>
        </is>
      </c>
      <c r="D4548" t="n">
        <v>0</v>
      </c>
      <c r="E4548" t="n">
        <v>1288</v>
      </c>
      <c r="F4548" t="n">
        <v>0</v>
      </c>
      <c r="G4548" t="n">
        <v>536</v>
      </c>
      <c r="H4548" t="n">
        <v>152</v>
      </c>
      <c r="I4548" t="n">
        <v>0</v>
      </c>
      <c r="J4548" t="n">
        <v>1140</v>
      </c>
      <c r="K4548" t="n">
        <v>1044</v>
      </c>
      <c r="L4548" t="n">
        <v>700</v>
      </c>
      <c r="M4548" t="n">
        <v>-592</v>
      </c>
      <c r="N4548" t="n">
        <v>592</v>
      </c>
      <c r="P4548" s="27" t="n">
        <v>1.845714285714286</v>
      </c>
      <c r="R4548" t="inlineStr">
        <is>
          <t>Jamshedpur</t>
        </is>
      </c>
      <c r="S4548" t="inlineStr">
        <is>
          <t>East</t>
        </is>
      </c>
      <c r="T4548" s="9">
        <f>VLOOKUP(A4548,Sku_list!$A$1:$D$2323,3,0)</f>
        <v/>
      </c>
      <c r="U4548" s="9">
        <f>VLOOKUP(A4548,Sku_list!$A$1:$D$2323,4,0)*(F4548/1000000*12)</f>
        <v/>
      </c>
      <c r="V4548" s="9">
        <f>VLOOKUP(A4548,Sku_list!$A$1:$D$2323,4,0)*(H4548/1000000*12)</f>
        <v/>
      </c>
      <c r="W4548" s="9">
        <f>VLOOKUP(A4548,Sku_list!$A$1:$D$2323,4,0)*(J4548/1000000*12)</f>
        <v/>
      </c>
      <c r="X4548" s="9">
        <f>VLOOKUP(A4548,Sku_list!$A$1:$D$2323,4,0)*(L4548/1000000*12)</f>
        <v/>
      </c>
      <c r="Y4548" s="9">
        <f>VLOOKUP(A4548,Sku_list!$A$1:$E$2323,5,0)*((J4548+F4548)/1000000000)</f>
        <v/>
      </c>
      <c r="AC4548" s="27">
        <f>(DAY(TODAY())+AB4548)/30</f>
        <v/>
      </c>
    </row>
    <row r="4549">
      <c r="A4549" t="n">
        <v>1611452</v>
      </c>
      <c r="B4549" t="inlineStr">
        <is>
          <t>Max Fresh B 80g</t>
        </is>
      </c>
      <c r="C4549" t="inlineStr">
        <is>
          <t>IN87</t>
        </is>
      </c>
      <c r="D4549" t="n">
        <v>0</v>
      </c>
      <c r="E4549" t="n">
        <v>1520</v>
      </c>
      <c r="F4549" t="n">
        <v>0</v>
      </c>
      <c r="G4549" t="n">
        <v>882</v>
      </c>
      <c r="H4549" t="n">
        <v>738</v>
      </c>
      <c r="I4549" t="n">
        <v>0</v>
      </c>
      <c r="J4549" t="n">
        <v>1728</v>
      </c>
      <c r="K4549" t="n">
        <v>1656</v>
      </c>
      <c r="L4549" t="n">
        <v>2100</v>
      </c>
      <c r="M4549" t="n">
        <v>-366</v>
      </c>
      <c r="N4549" t="n">
        <v>366</v>
      </c>
      <c r="P4549" s="27" t="n">
        <v>1.174285714285714</v>
      </c>
      <c r="R4549" t="inlineStr">
        <is>
          <t>Vijaywada</t>
        </is>
      </c>
      <c r="S4549" t="inlineStr">
        <is>
          <t>South</t>
        </is>
      </c>
      <c r="T4549" s="9">
        <f>VLOOKUP(A4549,Sku_list!$A$1:$D$2323,3,0)</f>
        <v/>
      </c>
      <c r="U4549" s="9">
        <f>VLOOKUP(A4549,Sku_list!$A$1:$D$2323,4,0)*(F4549/1000000*12)</f>
        <v/>
      </c>
      <c r="V4549" s="9">
        <f>VLOOKUP(A4549,Sku_list!$A$1:$D$2323,4,0)*(H4549/1000000*12)</f>
        <v/>
      </c>
      <c r="W4549" s="9">
        <f>VLOOKUP(A4549,Sku_list!$A$1:$D$2323,4,0)*(J4549/1000000*12)</f>
        <v/>
      </c>
      <c r="X4549" s="9">
        <f>VLOOKUP(A4549,Sku_list!$A$1:$D$2323,4,0)*(L4549/1000000*12)</f>
        <v/>
      </c>
      <c r="Y4549" s="9">
        <f>VLOOKUP(A4549,Sku_list!$A$1:$E$2323,5,0)*((J4549+F4549)/1000000000)</f>
        <v/>
      </c>
      <c r="AC4549" s="27">
        <f>(DAY(TODAY())+AB4549)/30</f>
        <v/>
      </c>
    </row>
    <row r="4550">
      <c r="A4550" t="n">
        <v>1611452</v>
      </c>
      <c r="B4550" t="inlineStr">
        <is>
          <t>Max Fresh B 80g</t>
        </is>
      </c>
      <c r="C4550" t="inlineStr">
        <is>
          <t>IN88</t>
        </is>
      </c>
      <c r="D4550" t="n">
        <v>0</v>
      </c>
      <c r="E4550" t="n">
        <v>80</v>
      </c>
      <c r="F4550" t="n">
        <v>0</v>
      </c>
      <c r="G4550" t="n">
        <v>144</v>
      </c>
      <c r="H4550" t="n">
        <v>104</v>
      </c>
      <c r="I4550" t="n">
        <v>0</v>
      </c>
      <c r="J4550" t="n">
        <v>120</v>
      </c>
      <c r="K4550" t="n">
        <v>104</v>
      </c>
      <c r="L4550" t="n">
        <v>0</v>
      </c>
      <c r="M4550" t="n">
        <v>-224</v>
      </c>
      <c r="N4550" t="n">
        <v>224</v>
      </c>
      <c r="P4550" s="27" t="inlineStr"/>
      <c r="R4550" t="inlineStr">
        <is>
          <t>Uttaranchal</t>
        </is>
      </c>
      <c r="S4550" t="inlineStr">
        <is>
          <t>North</t>
        </is>
      </c>
      <c r="T4550" s="9">
        <f>VLOOKUP(A4550,Sku_list!$A$1:$D$2323,3,0)</f>
        <v/>
      </c>
      <c r="U4550" s="9">
        <f>VLOOKUP(A4550,Sku_list!$A$1:$D$2323,4,0)*(F4550/1000000*12)</f>
        <v/>
      </c>
      <c r="V4550" s="9">
        <f>VLOOKUP(A4550,Sku_list!$A$1:$D$2323,4,0)*(H4550/1000000*12)</f>
        <v/>
      </c>
      <c r="W4550" s="9">
        <f>VLOOKUP(A4550,Sku_list!$A$1:$D$2323,4,0)*(J4550/1000000*12)</f>
        <v/>
      </c>
      <c r="X4550" s="9">
        <f>VLOOKUP(A4550,Sku_list!$A$1:$D$2323,4,0)*(L4550/1000000*12)</f>
        <v/>
      </c>
      <c r="Y4550" s="9">
        <f>VLOOKUP(A4550,Sku_list!$A$1:$E$2323,5,0)*((J4550+F4550)/1000000000)</f>
        <v/>
      </c>
      <c r="AC4550" s="27">
        <f>(DAY(TODAY())+AB4550)/30</f>
        <v/>
      </c>
    </row>
    <row r="4551">
      <c r="A4551" t="n">
        <v>1611452</v>
      </c>
      <c r="B4551" t="inlineStr">
        <is>
          <t>Max Fresh B 80g</t>
        </is>
      </c>
      <c r="C4551" t="inlineStr">
        <is>
          <t>IN89</t>
        </is>
      </c>
      <c r="D4551" t="n">
        <v>0</v>
      </c>
      <c r="E4551" t="n">
        <v>566</v>
      </c>
      <c r="F4551" t="n">
        <v>0</v>
      </c>
      <c r="G4551" t="n">
        <v>912</v>
      </c>
      <c r="H4551" t="n">
        <v>512</v>
      </c>
      <c r="I4551" t="n">
        <v>0</v>
      </c>
      <c r="J4551" t="n">
        <v>630</v>
      </c>
      <c r="K4551" t="n">
        <v>454</v>
      </c>
      <c r="L4551" t="n">
        <v>1800</v>
      </c>
      <c r="M4551" t="n">
        <v>658</v>
      </c>
      <c r="N4551" t="n">
        <v>-658</v>
      </c>
      <c r="P4551" s="27" t="n">
        <v>0.6344444444444445</v>
      </c>
      <c r="R4551" t="inlineStr">
        <is>
          <t>Hubli</t>
        </is>
      </c>
      <c r="S4551" t="inlineStr">
        <is>
          <t>South</t>
        </is>
      </c>
      <c r="T4551" s="9">
        <f>VLOOKUP(A4551,Sku_list!$A$1:$D$2323,3,0)</f>
        <v/>
      </c>
      <c r="U4551" s="9">
        <f>VLOOKUP(A4551,Sku_list!$A$1:$D$2323,4,0)*(F4551/1000000*12)</f>
        <v/>
      </c>
      <c r="V4551" s="9">
        <f>VLOOKUP(A4551,Sku_list!$A$1:$D$2323,4,0)*(H4551/1000000*12)</f>
        <v/>
      </c>
      <c r="W4551" s="9">
        <f>VLOOKUP(A4551,Sku_list!$A$1:$D$2323,4,0)*(J4551/1000000*12)</f>
        <v/>
      </c>
      <c r="X4551" s="9">
        <f>VLOOKUP(A4551,Sku_list!$A$1:$D$2323,4,0)*(L4551/1000000*12)</f>
        <v/>
      </c>
      <c r="Y4551" s="9">
        <f>VLOOKUP(A4551,Sku_list!$A$1:$E$2323,5,0)*((J4551+F4551)/1000000000)</f>
        <v/>
      </c>
      <c r="AC4551" s="27">
        <f>(DAY(TODAY())+AB4551)/30</f>
        <v/>
      </c>
    </row>
    <row r="4552">
      <c r="A4552" t="n">
        <v>1611452</v>
      </c>
      <c r="B4552" t="inlineStr">
        <is>
          <t>Max Fresh B 80g</t>
        </is>
      </c>
      <c r="C4552" t="inlineStr">
        <is>
          <t>IN90</t>
        </is>
      </c>
      <c r="D4552" t="n">
        <v>0</v>
      </c>
      <c r="E4552" t="n">
        <v>0</v>
      </c>
      <c r="F4552" t="n">
        <v>0</v>
      </c>
      <c r="G4552" t="n">
        <v>0</v>
      </c>
      <c r="H4552" t="n">
        <v>0</v>
      </c>
      <c r="I4552" t="n">
        <v>0</v>
      </c>
      <c r="J4552" t="n">
        <v>1152</v>
      </c>
      <c r="K4552" t="n">
        <v>1152</v>
      </c>
      <c r="L4552" t="n">
        <v>1688</v>
      </c>
      <c r="M4552" t="n">
        <v>536</v>
      </c>
      <c r="N4552" t="n">
        <v>-536</v>
      </c>
      <c r="P4552" s="27" t="n">
        <v>0.6824644549763034</v>
      </c>
      <c r="R4552" t="inlineStr">
        <is>
          <t>Export</t>
        </is>
      </c>
      <c r="S4552" t="inlineStr">
        <is>
          <t>Exp-DC</t>
        </is>
      </c>
      <c r="T4552" s="9">
        <f>VLOOKUP(A4552,Sku_list!$A$1:$D$2323,3,0)</f>
        <v/>
      </c>
      <c r="U4552" s="9">
        <f>VLOOKUP(A4552,Sku_list!$A$1:$D$2323,4,0)*(F4552/1000000*12)</f>
        <v/>
      </c>
      <c r="V4552" s="9">
        <f>VLOOKUP(A4552,Sku_list!$A$1:$D$2323,4,0)*(H4552/1000000*12)</f>
        <v/>
      </c>
      <c r="W4552" s="9">
        <f>VLOOKUP(A4552,Sku_list!$A$1:$D$2323,4,0)*(J4552/1000000*12)</f>
        <v/>
      </c>
      <c r="X4552" s="9">
        <f>VLOOKUP(A4552,Sku_list!$A$1:$D$2323,4,0)*(L4552/1000000*12)</f>
        <v/>
      </c>
      <c r="Y4552" s="9">
        <f>VLOOKUP(A4552,Sku_list!$A$1:$E$2323,5,0)*((J4552+F4552)/1000000000)</f>
        <v/>
      </c>
      <c r="AC4552" s="27">
        <f>(DAY(TODAY())+AB4552)/30</f>
        <v/>
      </c>
    </row>
    <row r="4553">
      <c r="A4553" t="n">
        <v>1611452</v>
      </c>
      <c r="B4553" t="inlineStr">
        <is>
          <t>Max Fresh B 80g</t>
        </is>
      </c>
      <c r="C4553" t="inlineStr">
        <is>
          <t>IN91</t>
        </is>
      </c>
      <c r="D4553" t="n">
        <v>0</v>
      </c>
      <c r="E4553" t="n">
        <v>0</v>
      </c>
      <c r="F4553" t="n">
        <v>0</v>
      </c>
      <c r="G4553" t="n">
        <v>0</v>
      </c>
      <c r="H4553" t="n">
        <v>0</v>
      </c>
      <c r="I4553" t="n">
        <v>0</v>
      </c>
      <c r="J4553" t="n">
        <v>0</v>
      </c>
      <c r="K4553" t="n">
        <v>0</v>
      </c>
      <c r="L4553" t="n">
        <v>0</v>
      </c>
      <c r="M4553" t="n">
        <v>0</v>
      </c>
      <c r="N4553" t="n">
        <v>0</v>
      </c>
      <c r="P4553" s="27" t="inlineStr"/>
      <c r="R4553" t="inlineStr">
        <is>
          <t>Siliguri</t>
        </is>
      </c>
      <c r="S4553" t="inlineStr">
        <is>
          <t>East</t>
        </is>
      </c>
      <c r="T4553" s="9">
        <f>VLOOKUP(A4553,Sku_list!$A$1:$D$2323,3,0)</f>
        <v/>
      </c>
      <c r="U4553" s="9">
        <f>VLOOKUP(A4553,Sku_list!$A$1:$D$2323,4,0)*(F4553/1000000*12)</f>
        <v/>
      </c>
      <c r="V4553" s="9">
        <f>VLOOKUP(A4553,Sku_list!$A$1:$D$2323,4,0)*(H4553/1000000*12)</f>
        <v/>
      </c>
      <c r="W4553" s="9">
        <f>VLOOKUP(A4553,Sku_list!$A$1:$D$2323,4,0)*(J4553/1000000*12)</f>
        <v/>
      </c>
      <c r="X4553" s="9">
        <f>VLOOKUP(A4553,Sku_list!$A$1:$D$2323,4,0)*(L4553/1000000*12)</f>
        <v/>
      </c>
      <c r="Y4553" s="9">
        <f>VLOOKUP(A4553,Sku_list!$A$1:$E$2323,5,0)*((J4553+F4553)/1000000000)</f>
        <v/>
      </c>
      <c r="AC4553" s="27">
        <f>(DAY(TODAY())+AB4553)/30</f>
        <v/>
      </c>
    </row>
    <row r="4554">
      <c r="A4554" t="n">
        <v>1611452</v>
      </c>
      <c r="B4554" t="inlineStr">
        <is>
          <t>Max Fresh B 80g</t>
        </is>
      </c>
      <c r="C4554" t="inlineStr">
        <is>
          <t>IN92</t>
        </is>
      </c>
      <c r="D4554" t="n">
        <v>0</v>
      </c>
      <c r="E4554" t="n">
        <v>168</v>
      </c>
      <c r="F4554" t="n">
        <v>0</v>
      </c>
      <c r="G4554" t="n">
        <v>192</v>
      </c>
      <c r="H4554" t="n">
        <v>112</v>
      </c>
      <c r="I4554" t="n">
        <v>0</v>
      </c>
      <c r="J4554" t="n">
        <v>160</v>
      </c>
      <c r="K4554" t="n">
        <v>160</v>
      </c>
      <c r="L4554" t="n">
        <v>0</v>
      </c>
      <c r="M4554" t="n">
        <v>-272</v>
      </c>
      <c r="N4554" t="n">
        <v>272</v>
      </c>
      <c r="P4554" s="27" t="inlineStr"/>
      <c r="R4554" t="inlineStr">
        <is>
          <t>J &amp; K</t>
        </is>
      </c>
      <c r="S4554" t="inlineStr">
        <is>
          <t>North</t>
        </is>
      </c>
      <c r="T4554" s="9">
        <f>VLOOKUP(A4554,Sku_list!$A$1:$D$2323,3,0)</f>
        <v/>
      </c>
      <c r="U4554" s="9">
        <f>VLOOKUP(A4554,Sku_list!$A$1:$D$2323,4,0)*(F4554/1000000*12)</f>
        <v/>
      </c>
      <c r="V4554" s="9">
        <f>VLOOKUP(A4554,Sku_list!$A$1:$D$2323,4,0)*(H4554/1000000*12)</f>
        <v/>
      </c>
      <c r="W4554" s="9">
        <f>VLOOKUP(A4554,Sku_list!$A$1:$D$2323,4,0)*(J4554/1000000*12)</f>
        <v/>
      </c>
      <c r="X4554" s="9">
        <f>VLOOKUP(A4554,Sku_list!$A$1:$D$2323,4,0)*(L4554/1000000*12)</f>
        <v/>
      </c>
      <c r="Y4554" s="9">
        <f>VLOOKUP(A4554,Sku_list!$A$1:$E$2323,5,0)*((J4554+F4554)/1000000000)</f>
        <v/>
      </c>
      <c r="AC4554" s="27">
        <f>(DAY(TODAY())+AB4554)/30</f>
        <v/>
      </c>
    </row>
    <row r="4555">
      <c r="A4555" t="n">
        <v>1611452</v>
      </c>
      <c r="B4555" t="inlineStr">
        <is>
          <t>Max Fresh B 80g</t>
        </is>
      </c>
      <c r="C4555" t="inlineStr">
        <is>
          <t>IN93</t>
        </is>
      </c>
      <c r="D4555" t="n">
        <v>0</v>
      </c>
      <c r="E4555" t="n">
        <v>160</v>
      </c>
      <c r="F4555" t="n">
        <v>0</v>
      </c>
      <c r="G4555" t="n">
        <v>320</v>
      </c>
      <c r="H4555" t="n">
        <v>56</v>
      </c>
      <c r="I4555" t="n">
        <v>0</v>
      </c>
      <c r="J4555" t="n">
        <v>296</v>
      </c>
      <c r="K4555" t="n">
        <v>296</v>
      </c>
      <c r="L4555" t="n">
        <v>0</v>
      </c>
      <c r="M4555" t="n">
        <v>-352</v>
      </c>
      <c r="N4555" t="n">
        <v>352</v>
      </c>
      <c r="P4555" s="27" t="inlineStr"/>
      <c r="R4555" t="inlineStr">
        <is>
          <t>Himachal</t>
        </is>
      </c>
      <c r="S4555" t="inlineStr">
        <is>
          <t>North</t>
        </is>
      </c>
      <c r="T4555" s="9">
        <f>VLOOKUP(A4555,Sku_list!$A$1:$D$2323,3,0)</f>
        <v/>
      </c>
      <c r="U4555" s="9">
        <f>VLOOKUP(A4555,Sku_list!$A$1:$D$2323,4,0)*(F4555/1000000*12)</f>
        <v/>
      </c>
      <c r="V4555" s="9">
        <f>VLOOKUP(A4555,Sku_list!$A$1:$D$2323,4,0)*(H4555/1000000*12)</f>
        <v/>
      </c>
      <c r="W4555" s="9">
        <f>VLOOKUP(A4555,Sku_list!$A$1:$D$2323,4,0)*(J4555/1000000*12)</f>
        <v/>
      </c>
      <c r="X4555" s="9">
        <f>VLOOKUP(A4555,Sku_list!$A$1:$D$2323,4,0)*(L4555/1000000*12)</f>
        <v/>
      </c>
      <c r="Y4555" s="9">
        <f>VLOOKUP(A4555,Sku_list!$A$1:$E$2323,5,0)*((J4555+F4555)/1000000000)</f>
        <v/>
      </c>
      <c r="AC4555" s="27">
        <f>(DAY(TODAY())+AB4555)/30</f>
        <v/>
      </c>
    </row>
    <row r="4556">
      <c r="A4556" t="n">
        <v>1611452</v>
      </c>
      <c r="B4556" t="inlineStr">
        <is>
          <t>Max Fresh B 80g</t>
        </is>
      </c>
      <c r="C4556" t="inlineStr">
        <is>
          <t>IN94</t>
        </is>
      </c>
      <c r="D4556" t="n">
        <v>0</v>
      </c>
      <c r="E4556" t="n">
        <v>0</v>
      </c>
      <c r="F4556" t="n">
        <v>40</v>
      </c>
      <c r="G4556" t="n">
        <v>40</v>
      </c>
      <c r="H4556" t="n">
        <v>16</v>
      </c>
      <c r="I4556" t="n">
        <v>0</v>
      </c>
      <c r="J4556" t="n">
        <v>64</v>
      </c>
      <c r="K4556" t="n">
        <v>104</v>
      </c>
      <c r="L4556" t="n">
        <v>0</v>
      </c>
      <c r="M4556" t="n">
        <v>-120</v>
      </c>
      <c r="N4556" t="n">
        <v>120</v>
      </c>
      <c r="P4556" s="27" t="inlineStr"/>
      <c r="R4556" t="inlineStr">
        <is>
          <t>Chandigarh</t>
        </is>
      </c>
      <c r="S4556" t="inlineStr">
        <is>
          <t>North</t>
        </is>
      </c>
      <c r="T4556" s="9">
        <f>VLOOKUP(A4556,Sku_list!$A$1:$D$2323,3,0)</f>
        <v/>
      </c>
      <c r="U4556" s="9">
        <f>VLOOKUP(A4556,Sku_list!$A$1:$D$2323,4,0)*(F4556/1000000*12)</f>
        <v/>
      </c>
      <c r="V4556" s="9">
        <f>VLOOKUP(A4556,Sku_list!$A$1:$D$2323,4,0)*(H4556/1000000*12)</f>
        <v/>
      </c>
      <c r="W4556" s="9">
        <f>VLOOKUP(A4556,Sku_list!$A$1:$D$2323,4,0)*(J4556/1000000*12)</f>
        <v/>
      </c>
      <c r="X4556" s="9">
        <f>VLOOKUP(A4556,Sku_list!$A$1:$D$2323,4,0)*(L4556/1000000*12)</f>
        <v/>
      </c>
      <c r="Y4556" s="9">
        <f>VLOOKUP(A4556,Sku_list!$A$1:$E$2323,5,0)*((J4556+F4556)/1000000000)</f>
        <v/>
      </c>
      <c r="AC4556" s="27">
        <f>(DAY(TODAY())+AB4556)/30</f>
        <v/>
      </c>
    </row>
    <row r="4557">
      <c r="A4557" t="n">
        <v>1611452</v>
      </c>
      <c r="B4557" t="inlineStr">
        <is>
          <t>Max Fresh B 80g</t>
        </is>
      </c>
      <c r="C4557" t="inlineStr">
        <is>
          <t>IN95</t>
        </is>
      </c>
      <c r="D4557" t="n">
        <v>0</v>
      </c>
      <c r="E4557" t="n">
        <v>0</v>
      </c>
      <c r="F4557" t="n">
        <v>8160</v>
      </c>
      <c r="G4557" t="n">
        <v>0</v>
      </c>
      <c r="H4557" t="n">
        <v>0</v>
      </c>
      <c r="I4557" t="n">
        <v>0</v>
      </c>
      <c r="J4557" t="n">
        <v>7408</v>
      </c>
      <c r="K4557" t="n">
        <v>15568</v>
      </c>
      <c r="L4557" t="n">
        <v>0</v>
      </c>
      <c r="M4557" t="n">
        <v>-15568</v>
      </c>
      <c r="N4557" t="n">
        <v>15568</v>
      </c>
      <c r="P4557" s="27" t="inlineStr"/>
      <c r="R4557" t="inlineStr">
        <is>
          <t>Hasangarh</t>
        </is>
      </c>
      <c r="S4557" t="inlineStr">
        <is>
          <t>North DC</t>
        </is>
      </c>
      <c r="T4557" s="9">
        <f>VLOOKUP(A4557,Sku_list!$A$1:$D$2323,3,0)</f>
        <v/>
      </c>
      <c r="U4557" s="9">
        <f>VLOOKUP(A4557,Sku_list!$A$1:$D$2323,4,0)*(F4557/1000000*12)</f>
        <v/>
      </c>
      <c r="V4557" s="9">
        <f>VLOOKUP(A4557,Sku_list!$A$1:$D$2323,4,0)*(H4557/1000000*12)</f>
        <v/>
      </c>
      <c r="W4557" s="9">
        <f>VLOOKUP(A4557,Sku_list!$A$1:$D$2323,4,0)*(J4557/1000000*12)</f>
        <v/>
      </c>
      <c r="X4557" s="9">
        <f>VLOOKUP(A4557,Sku_list!$A$1:$D$2323,4,0)*(L4557/1000000*12)</f>
        <v/>
      </c>
      <c r="Y4557" s="9">
        <f>VLOOKUP(A4557,Sku_list!$A$1:$E$2323,5,0)*((J4557+F4557)/1000000000)</f>
        <v/>
      </c>
      <c r="AC4557" s="27">
        <f>(DAY(TODAY())+AB4557)/30</f>
        <v/>
      </c>
    </row>
    <row r="4558">
      <c r="A4558" t="n">
        <v>1611452</v>
      </c>
      <c r="B4558" t="inlineStr">
        <is>
          <t>Max Fresh B 80g</t>
        </is>
      </c>
      <c r="C4558" t="inlineStr">
        <is>
          <t>IN96</t>
        </is>
      </c>
      <c r="D4558" t="n">
        <v>0</v>
      </c>
      <c r="E4558" t="n">
        <v>0</v>
      </c>
      <c r="F4558" t="n">
        <v>0</v>
      </c>
      <c r="G4558" t="n">
        <v>0</v>
      </c>
      <c r="H4558" t="n">
        <v>0</v>
      </c>
      <c r="I4558" t="n">
        <v>0</v>
      </c>
      <c r="J4558" t="n">
        <v>0</v>
      </c>
      <c r="K4558" t="n">
        <v>0</v>
      </c>
      <c r="L4558" t="n">
        <v>0</v>
      </c>
      <c r="M4558" t="n">
        <v>0</v>
      </c>
      <c r="N4558" t="n">
        <v>0</v>
      </c>
      <c r="P4558" s="27" t="inlineStr"/>
      <c r="R4558" t="inlineStr">
        <is>
          <t>Goa</t>
        </is>
      </c>
      <c r="S4558" t="inlineStr">
        <is>
          <t>Plant</t>
        </is>
      </c>
      <c r="T4558" s="9">
        <f>VLOOKUP(A4558,Sku_list!$A$1:$D$2323,3,0)</f>
        <v/>
      </c>
      <c r="U4558" s="9">
        <f>VLOOKUP(A4558,Sku_list!$A$1:$D$2323,4,0)*(F4558/1000000*12)</f>
        <v/>
      </c>
      <c r="V4558" s="9">
        <f>VLOOKUP(A4558,Sku_list!$A$1:$D$2323,4,0)*(H4558/1000000*12)</f>
        <v/>
      </c>
      <c r="W4558" s="9">
        <f>VLOOKUP(A4558,Sku_list!$A$1:$D$2323,4,0)*(J4558/1000000*12)</f>
        <v/>
      </c>
      <c r="X4558" s="9">
        <f>VLOOKUP(A4558,Sku_list!$A$1:$D$2323,4,0)*(L4558/1000000*12)</f>
        <v/>
      </c>
      <c r="Y4558" s="9">
        <f>VLOOKUP(A4558,Sku_list!$A$1:$E$2323,5,0)*((J4558+F4558)/1000000000)</f>
        <v/>
      </c>
      <c r="AC4558" s="27">
        <f>(DAY(TODAY())+AB4558)/30</f>
        <v/>
      </c>
    </row>
    <row r="4559">
      <c r="A4559" t="n">
        <v>1611452</v>
      </c>
      <c r="B4559" t="inlineStr">
        <is>
          <t>Max Fresh B 80g</t>
        </is>
      </c>
      <c r="C4559" t="inlineStr">
        <is>
          <t>IN97</t>
        </is>
      </c>
      <c r="D4559" t="n">
        <v>0</v>
      </c>
      <c r="E4559" t="n">
        <v>8384</v>
      </c>
      <c r="F4559" t="n">
        <v>0</v>
      </c>
      <c r="G4559" t="n">
        <v>0</v>
      </c>
      <c r="H4559" t="n">
        <v>0</v>
      </c>
      <c r="I4559" t="n">
        <v>0</v>
      </c>
      <c r="J4559" t="n">
        <v>15848</v>
      </c>
      <c r="K4559" t="n">
        <v>15848</v>
      </c>
      <c r="L4559" t="n">
        <v>0</v>
      </c>
      <c r="M4559" t="n">
        <v>-15848</v>
      </c>
      <c r="N4559" t="n">
        <v>15848</v>
      </c>
      <c r="P4559" s="27" t="inlineStr"/>
      <c r="R4559" t="inlineStr">
        <is>
          <t>Hubli DC</t>
        </is>
      </c>
      <c r="S4559" t="inlineStr">
        <is>
          <t>South DC</t>
        </is>
      </c>
      <c r="T4559" s="9">
        <f>VLOOKUP(A4559,Sku_list!$A$1:$D$2323,3,0)</f>
        <v/>
      </c>
      <c r="U4559" s="9">
        <f>VLOOKUP(A4559,Sku_list!$A$1:$D$2323,4,0)*(F4559/1000000*12)</f>
        <v/>
      </c>
      <c r="V4559" s="9">
        <f>VLOOKUP(A4559,Sku_list!$A$1:$D$2323,4,0)*(H4559/1000000*12)</f>
        <v/>
      </c>
      <c r="W4559" s="9">
        <f>VLOOKUP(A4559,Sku_list!$A$1:$D$2323,4,0)*(J4559/1000000*12)</f>
        <v/>
      </c>
      <c r="X4559" s="9">
        <f>VLOOKUP(A4559,Sku_list!$A$1:$D$2323,4,0)*(L4559/1000000*12)</f>
        <v/>
      </c>
      <c r="Y4559" s="9">
        <f>VLOOKUP(A4559,Sku_list!$A$1:$E$2323,5,0)*((J4559+F4559)/1000000000)</f>
        <v/>
      </c>
      <c r="AC4559" s="27">
        <f>(DAY(TODAY())+AB4559)/30</f>
        <v/>
      </c>
    </row>
    <row r="4560">
      <c r="A4560" t="n">
        <v>1611471</v>
      </c>
      <c r="B4560" t="inlineStr">
        <is>
          <t>Max Fresh R 40g</t>
        </is>
      </c>
      <c r="C4560" t="inlineStr">
        <is>
          <t>IN15</t>
        </is>
      </c>
      <c r="D4560" t="n">
        <v>0</v>
      </c>
      <c r="E4560" t="n">
        <v>0</v>
      </c>
      <c r="F4560" t="n">
        <v>0</v>
      </c>
      <c r="G4560" t="n">
        <v>0</v>
      </c>
      <c r="H4560" t="n">
        <v>0</v>
      </c>
      <c r="I4560" t="n">
        <v>0</v>
      </c>
      <c r="J4560" t="n">
        <v>0</v>
      </c>
      <c r="K4560" t="n">
        <v>0</v>
      </c>
      <c r="L4560" t="n">
        <v>0</v>
      </c>
      <c r="M4560" t="n">
        <v>0</v>
      </c>
      <c r="N4560" t="n">
        <v>0</v>
      </c>
      <c r="P4560" s="27" t="inlineStr"/>
      <c r="R4560" t="inlineStr">
        <is>
          <t>Baddi</t>
        </is>
      </c>
      <c r="S4560" t="inlineStr">
        <is>
          <t>Plant</t>
        </is>
      </c>
      <c r="T4560" s="9">
        <f>VLOOKUP(A4560,Sku_list!$A$1:$D$2323,3,0)</f>
        <v/>
      </c>
      <c r="U4560" s="9">
        <f>VLOOKUP(A4560,Sku_list!$A$1:$D$2323,4,0)*(F4560/1000000*12)</f>
        <v/>
      </c>
      <c r="V4560" s="9">
        <f>VLOOKUP(A4560,Sku_list!$A$1:$D$2323,4,0)*(H4560/1000000*12)</f>
        <v/>
      </c>
      <c r="W4560" s="9">
        <f>VLOOKUP(A4560,Sku_list!$A$1:$D$2323,4,0)*(J4560/1000000*12)</f>
        <v/>
      </c>
      <c r="X4560" s="9">
        <f>VLOOKUP(A4560,Sku_list!$A$1:$D$2323,4,0)*(L4560/1000000*12)</f>
        <v/>
      </c>
      <c r="Y4560" s="9">
        <f>VLOOKUP(A4560,Sku_list!$A$1:$E$2323,5,0)*((J4560+F4560)/1000000000)</f>
        <v/>
      </c>
      <c r="AC4560" s="27">
        <f>(DAY(TODAY())+AB4560)/30</f>
        <v/>
      </c>
    </row>
    <row r="4561">
      <c r="A4561" t="n">
        <v>1611471</v>
      </c>
      <c r="B4561" t="inlineStr">
        <is>
          <t>Max Fresh R 40g</t>
        </is>
      </c>
      <c r="C4561" t="inlineStr">
        <is>
          <t>IN16</t>
        </is>
      </c>
      <c r="D4561" t="n">
        <v>0</v>
      </c>
      <c r="E4561" t="n">
        <v>0</v>
      </c>
      <c r="F4561" t="n">
        <v>16</v>
      </c>
      <c r="G4561" t="n">
        <v>0</v>
      </c>
      <c r="H4561" t="n">
        <v>0</v>
      </c>
      <c r="I4561" t="n">
        <v>0</v>
      </c>
      <c r="J4561" t="n">
        <v>0</v>
      </c>
      <c r="K4561" t="n">
        <v>16</v>
      </c>
      <c r="L4561" t="n">
        <v>0</v>
      </c>
      <c r="M4561" t="n">
        <v>-16</v>
      </c>
      <c r="N4561" t="n">
        <v>16</v>
      </c>
      <c r="P4561" s="27" t="inlineStr"/>
      <c r="R4561" t="inlineStr">
        <is>
          <t>Goa</t>
        </is>
      </c>
      <c r="S4561" t="inlineStr">
        <is>
          <t>Plant</t>
        </is>
      </c>
      <c r="T4561" s="9">
        <f>VLOOKUP(A4561,Sku_list!$A$1:$D$2323,3,0)</f>
        <v/>
      </c>
      <c r="U4561" s="9">
        <f>VLOOKUP(A4561,Sku_list!$A$1:$D$2323,4,0)*(F4561/1000000*12)</f>
        <v/>
      </c>
      <c r="V4561" s="9">
        <f>VLOOKUP(A4561,Sku_list!$A$1:$D$2323,4,0)*(H4561/1000000*12)</f>
        <v/>
      </c>
      <c r="W4561" s="9">
        <f>VLOOKUP(A4561,Sku_list!$A$1:$D$2323,4,0)*(J4561/1000000*12)</f>
        <v/>
      </c>
      <c r="X4561" s="9">
        <f>VLOOKUP(A4561,Sku_list!$A$1:$D$2323,4,0)*(L4561/1000000*12)</f>
        <v/>
      </c>
      <c r="Y4561" s="9">
        <f>VLOOKUP(A4561,Sku_list!$A$1:$E$2323,5,0)*((J4561+F4561)/1000000000)</f>
        <v/>
      </c>
      <c r="AC4561" s="27">
        <f>(DAY(TODAY())+AB4561)/30</f>
        <v/>
      </c>
    </row>
    <row r="4562">
      <c r="A4562" t="n">
        <v>1611471</v>
      </c>
      <c r="B4562" t="inlineStr">
        <is>
          <t>Max Fresh R 40g</t>
        </is>
      </c>
      <c r="C4562" t="inlineStr">
        <is>
          <t>IN60</t>
        </is>
      </c>
      <c r="D4562" t="n">
        <v>0</v>
      </c>
      <c r="E4562" t="n">
        <v>0</v>
      </c>
      <c r="F4562" t="n">
        <v>0</v>
      </c>
      <c r="G4562" t="n">
        <v>0</v>
      </c>
      <c r="H4562" t="n">
        <v>0</v>
      </c>
      <c r="I4562" t="n">
        <v>0</v>
      </c>
      <c r="J4562" t="n">
        <v>0</v>
      </c>
      <c r="K4562" t="n">
        <v>0</v>
      </c>
      <c r="L4562" t="n">
        <v>0</v>
      </c>
      <c r="M4562" t="n">
        <v>0</v>
      </c>
      <c r="N4562" t="n">
        <v>0</v>
      </c>
      <c r="P4562" s="27" t="inlineStr"/>
      <c r="R4562" t="inlineStr">
        <is>
          <t>Mumbai</t>
        </is>
      </c>
      <c r="S4562" t="inlineStr">
        <is>
          <t>West</t>
        </is>
      </c>
      <c r="T4562" s="9">
        <f>VLOOKUP(A4562,Sku_list!$A$1:$D$2323,3,0)</f>
        <v/>
      </c>
      <c r="U4562" s="9">
        <f>VLOOKUP(A4562,Sku_list!$A$1:$D$2323,4,0)*(F4562/1000000*12)</f>
        <v/>
      </c>
      <c r="V4562" s="9">
        <f>VLOOKUP(A4562,Sku_list!$A$1:$D$2323,4,0)*(H4562/1000000*12)</f>
        <v/>
      </c>
      <c r="W4562" s="9">
        <f>VLOOKUP(A4562,Sku_list!$A$1:$D$2323,4,0)*(J4562/1000000*12)</f>
        <v/>
      </c>
      <c r="X4562" s="9">
        <f>VLOOKUP(A4562,Sku_list!$A$1:$D$2323,4,0)*(L4562/1000000*12)</f>
        <v/>
      </c>
      <c r="Y4562" s="9">
        <f>VLOOKUP(A4562,Sku_list!$A$1:$E$2323,5,0)*((J4562+F4562)/1000000000)</f>
        <v/>
      </c>
      <c r="AC4562" s="27">
        <f>(DAY(TODAY())+AB4562)/30</f>
        <v/>
      </c>
    </row>
    <row r="4563">
      <c r="A4563" t="n">
        <v>1611471</v>
      </c>
      <c r="B4563" t="inlineStr">
        <is>
          <t>Max Fresh R 40g</t>
        </is>
      </c>
      <c r="C4563" t="inlineStr">
        <is>
          <t>IN61</t>
        </is>
      </c>
      <c r="D4563" t="n">
        <v>0</v>
      </c>
      <c r="E4563" t="n">
        <v>0</v>
      </c>
      <c r="F4563" t="n">
        <v>0</v>
      </c>
      <c r="G4563" t="n">
        <v>0</v>
      </c>
      <c r="H4563" t="n">
        <v>0</v>
      </c>
      <c r="I4563" t="n">
        <v>0</v>
      </c>
      <c r="J4563" t="n">
        <v>0</v>
      </c>
      <c r="K4563" t="n">
        <v>0</v>
      </c>
      <c r="L4563" t="n">
        <v>0</v>
      </c>
      <c r="M4563" t="n">
        <v>0</v>
      </c>
      <c r="N4563" t="n">
        <v>0</v>
      </c>
      <c r="P4563" s="27" t="inlineStr"/>
      <c r="R4563" t="inlineStr">
        <is>
          <t>Delhi</t>
        </is>
      </c>
      <c r="S4563" t="inlineStr">
        <is>
          <t>North</t>
        </is>
      </c>
      <c r="T4563" s="9">
        <f>VLOOKUP(A4563,Sku_list!$A$1:$D$2323,3,0)</f>
        <v/>
      </c>
      <c r="U4563" s="9">
        <f>VLOOKUP(A4563,Sku_list!$A$1:$D$2323,4,0)*(F4563/1000000*12)</f>
        <v/>
      </c>
      <c r="V4563" s="9">
        <f>VLOOKUP(A4563,Sku_list!$A$1:$D$2323,4,0)*(H4563/1000000*12)</f>
        <v/>
      </c>
      <c r="W4563" s="9">
        <f>VLOOKUP(A4563,Sku_list!$A$1:$D$2323,4,0)*(J4563/1000000*12)</f>
        <v/>
      </c>
      <c r="X4563" s="9">
        <f>VLOOKUP(A4563,Sku_list!$A$1:$D$2323,4,0)*(L4563/1000000*12)</f>
        <v/>
      </c>
      <c r="Y4563" s="9">
        <f>VLOOKUP(A4563,Sku_list!$A$1:$E$2323,5,0)*((J4563+F4563)/1000000000)</f>
        <v/>
      </c>
      <c r="AC4563" s="27">
        <f>(DAY(TODAY())+AB4563)/30</f>
        <v/>
      </c>
    </row>
    <row r="4564">
      <c r="A4564" t="n">
        <v>1611471</v>
      </c>
      <c r="B4564" t="inlineStr">
        <is>
          <t>Max Fresh R 40g</t>
        </is>
      </c>
      <c r="C4564" t="inlineStr">
        <is>
          <t>IN62</t>
        </is>
      </c>
      <c r="D4564" t="n">
        <v>0</v>
      </c>
      <c r="E4564" t="n">
        <v>0</v>
      </c>
      <c r="F4564" t="n">
        <v>0</v>
      </c>
      <c r="G4564" t="n">
        <v>0</v>
      </c>
      <c r="H4564" t="n">
        <v>0</v>
      </c>
      <c r="I4564" t="n">
        <v>0</v>
      </c>
      <c r="J4564" t="n">
        <v>0</v>
      </c>
      <c r="K4564" t="n">
        <v>0</v>
      </c>
      <c r="L4564" t="n">
        <v>0</v>
      </c>
      <c r="M4564" t="n">
        <v>0</v>
      </c>
      <c r="N4564" t="n">
        <v>0</v>
      </c>
      <c r="P4564" s="27" t="inlineStr"/>
      <c r="R4564" t="inlineStr">
        <is>
          <t>Calcutta</t>
        </is>
      </c>
      <c r="S4564" t="inlineStr">
        <is>
          <t>East</t>
        </is>
      </c>
      <c r="T4564" s="9">
        <f>VLOOKUP(A4564,Sku_list!$A$1:$D$2323,3,0)</f>
        <v/>
      </c>
      <c r="U4564" s="9">
        <f>VLOOKUP(A4564,Sku_list!$A$1:$D$2323,4,0)*(F4564/1000000*12)</f>
        <v/>
      </c>
      <c r="V4564" s="9">
        <f>VLOOKUP(A4564,Sku_list!$A$1:$D$2323,4,0)*(H4564/1000000*12)</f>
        <v/>
      </c>
      <c r="W4564" s="9">
        <f>VLOOKUP(A4564,Sku_list!$A$1:$D$2323,4,0)*(J4564/1000000*12)</f>
        <v/>
      </c>
      <c r="X4564" s="9">
        <f>VLOOKUP(A4564,Sku_list!$A$1:$D$2323,4,0)*(L4564/1000000*12)</f>
        <v/>
      </c>
      <c r="Y4564" s="9">
        <f>VLOOKUP(A4564,Sku_list!$A$1:$E$2323,5,0)*((J4564+F4564)/1000000000)</f>
        <v/>
      </c>
      <c r="AC4564" s="27">
        <f>(DAY(TODAY())+AB4564)/30</f>
        <v/>
      </c>
    </row>
    <row r="4565">
      <c r="A4565" t="n">
        <v>1611471</v>
      </c>
      <c r="B4565" t="inlineStr">
        <is>
          <t>Max Fresh R 40g</t>
        </is>
      </c>
      <c r="C4565" t="inlineStr">
        <is>
          <t>IN63</t>
        </is>
      </c>
      <c r="D4565" t="n">
        <v>0</v>
      </c>
      <c r="E4565" t="n">
        <v>0</v>
      </c>
      <c r="F4565" t="n">
        <v>0</v>
      </c>
      <c r="G4565" t="n">
        <v>0</v>
      </c>
      <c r="H4565" t="n">
        <v>0</v>
      </c>
      <c r="I4565" t="n">
        <v>0</v>
      </c>
      <c r="J4565" t="n">
        <v>0</v>
      </c>
      <c r="K4565" t="n">
        <v>0</v>
      </c>
      <c r="L4565" t="n">
        <v>0</v>
      </c>
      <c r="M4565" t="n">
        <v>0</v>
      </c>
      <c r="N4565" t="n">
        <v>0</v>
      </c>
      <c r="P4565" s="27" t="inlineStr"/>
      <c r="R4565" t="inlineStr">
        <is>
          <t>Trichy</t>
        </is>
      </c>
      <c r="S4565" t="inlineStr">
        <is>
          <t>South</t>
        </is>
      </c>
      <c r="T4565" s="9">
        <f>VLOOKUP(A4565,Sku_list!$A$1:$D$2323,3,0)</f>
        <v/>
      </c>
      <c r="U4565" s="9">
        <f>VLOOKUP(A4565,Sku_list!$A$1:$D$2323,4,0)*(F4565/1000000*12)</f>
        <v/>
      </c>
      <c r="V4565" s="9">
        <f>VLOOKUP(A4565,Sku_list!$A$1:$D$2323,4,0)*(H4565/1000000*12)</f>
        <v/>
      </c>
      <c r="W4565" s="9">
        <f>VLOOKUP(A4565,Sku_list!$A$1:$D$2323,4,0)*(J4565/1000000*12)</f>
        <v/>
      </c>
      <c r="X4565" s="9">
        <f>VLOOKUP(A4565,Sku_list!$A$1:$D$2323,4,0)*(L4565/1000000*12)</f>
        <v/>
      </c>
      <c r="Y4565" s="9">
        <f>VLOOKUP(A4565,Sku_list!$A$1:$E$2323,5,0)*((J4565+F4565)/1000000000)</f>
        <v/>
      </c>
      <c r="AC4565" s="27">
        <f>(DAY(TODAY())+AB4565)/30</f>
        <v/>
      </c>
    </row>
    <row r="4566">
      <c r="A4566" t="n">
        <v>1611471</v>
      </c>
      <c r="B4566" t="inlineStr">
        <is>
          <t>Max Fresh R 40g</t>
        </is>
      </c>
      <c r="C4566" t="inlineStr">
        <is>
          <t>IN64</t>
        </is>
      </c>
      <c r="D4566" t="n">
        <v>0</v>
      </c>
      <c r="E4566" t="n">
        <v>0</v>
      </c>
      <c r="F4566" t="n">
        <v>0</v>
      </c>
      <c r="G4566" t="n">
        <v>0</v>
      </c>
      <c r="H4566" t="n">
        <v>0</v>
      </c>
      <c r="I4566" t="n">
        <v>0</v>
      </c>
      <c r="J4566" t="n">
        <v>0</v>
      </c>
      <c r="K4566" t="n">
        <v>0</v>
      </c>
      <c r="L4566" t="n">
        <v>0</v>
      </c>
      <c r="M4566" t="n">
        <v>0</v>
      </c>
      <c r="N4566" t="n">
        <v>0</v>
      </c>
      <c r="P4566" s="27" t="inlineStr"/>
      <c r="R4566" t="inlineStr">
        <is>
          <t>Chennai</t>
        </is>
      </c>
      <c r="S4566" t="inlineStr">
        <is>
          <t>South</t>
        </is>
      </c>
      <c r="T4566" s="9">
        <f>VLOOKUP(A4566,Sku_list!$A$1:$D$2323,3,0)</f>
        <v/>
      </c>
      <c r="U4566" s="9">
        <f>VLOOKUP(A4566,Sku_list!$A$1:$D$2323,4,0)*(F4566/1000000*12)</f>
        <v/>
      </c>
      <c r="V4566" s="9">
        <f>VLOOKUP(A4566,Sku_list!$A$1:$D$2323,4,0)*(H4566/1000000*12)</f>
        <v/>
      </c>
      <c r="W4566" s="9">
        <f>VLOOKUP(A4566,Sku_list!$A$1:$D$2323,4,0)*(J4566/1000000*12)</f>
        <v/>
      </c>
      <c r="X4566" s="9">
        <f>VLOOKUP(A4566,Sku_list!$A$1:$D$2323,4,0)*(L4566/1000000*12)</f>
        <v/>
      </c>
      <c r="Y4566" s="9">
        <f>VLOOKUP(A4566,Sku_list!$A$1:$E$2323,5,0)*((J4566+F4566)/1000000000)</f>
        <v/>
      </c>
      <c r="AC4566" s="27">
        <f>(DAY(TODAY())+AB4566)/30</f>
        <v/>
      </c>
    </row>
    <row r="4567">
      <c r="A4567" t="n">
        <v>1611471</v>
      </c>
      <c r="B4567" t="inlineStr">
        <is>
          <t>Max Fresh R 40g</t>
        </is>
      </c>
      <c r="C4567" t="inlineStr">
        <is>
          <t>IN65</t>
        </is>
      </c>
      <c r="D4567" t="n">
        <v>0</v>
      </c>
      <c r="E4567" t="n">
        <v>0</v>
      </c>
      <c r="F4567" t="n">
        <v>0</v>
      </c>
      <c r="G4567" t="n">
        <v>0</v>
      </c>
      <c r="H4567" t="n">
        <v>0</v>
      </c>
      <c r="I4567" t="n">
        <v>0</v>
      </c>
      <c r="J4567" t="n">
        <v>0</v>
      </c>
      <c r="K4567" t="n">
        <v>0</v>
      </c>
      <c r="L4567" t="n">
        <v>0</v>
      </c>
      <c r="M4567" t="n">
        <v>0</v>
      </c>
      <c r="N4567" t="n">
        <v>0</v>
      </c>
      <c r="P4567" s="27" t="inlineStr"/>
      <c r="R4567" t="inlineStr">
        <is>
          <t>Kanpur</t>
        </is>
      </c>
      <c r="S4567" t="inlineStr">
        <is>
          <t>North</t>
        </is>
      </c>
      <c r="T4567" s="9">
        <f>VLOOKUP(A4567,Sku_list!$A$1:$D$2323,3,0)</f>
        <v/>
      </c>
      <c r="U4567" s="9">
        <f>VLOOKUP(A4567,Sku_list!$A$1:$D$2323,4,0)*(F4567/1000000*12)</f>
        <v/>
      </c>
      <c r="V4567" s="9">
        <f>VLOOKUP(A4567,Sku_list!$A$1:$D$2323,4,0)*(H4567/1000000*12)</f>
        <v/>
      </c>
      <c r="W4567" s="9">
        <f>VLOOKUP(A4567,Sku_list!$A$1:$D$2323,4,0)*(J4567/1000000*12)</f>
        <v/>
      </c>
      <c r="X4567" s="9">
        <f>VLOOKUP(A4567,Sku_list!$A$1:$D$2323,4,0)*(L4567/1000000*12)</f>
        <v/>
      </c>
      <c r="Y4567" s="9">
        <f>VLOOKUP(A4567,Sku_list!$A$1:$E$2323,5,0)*((J4567+F4567)/1000000000)</f>
        <v/>
      </c>
      <c r="AC4567" s="27">
        <f>(DAY(TODAY())+AB4567)/30</f>
        <v/>
      </c>
    </row>
    <row r="4568">
      <c r="A4568" t="n">
        <v>1611471</v>
      </c>
      <c r="B4568" t="inlineStr">
        <is>
          <t>Max Fresh R 40g</t>
        </is>
      </c>
      <c r="C4568" t="inlineStr">
        <is>
          <t>IN66</t>
        </is>
      </c>
      <c r="D4568" t="n">
        <v>0</v>
      </c>
      <c r="E4568" t="n">
        <v>0</v>
      </c>
      <c r="F4568" t="n">
        <v>0</v>
      </c>
      <c r="G4568" t="n">
        <v>0</v>
      </c>
      <c r="H4568" t="n">
        <v>0</v>
      </c>
      <c r="I4568" t="n">
        <v>0</v>
      </c>
      <c r="J4568" t="n">
        <v>0</v>
      </c>
      <c r="K4568" t="n">
        <v>0</v>
      </c>
      <c r="L4568" t="n">
        <v>0</v>
      </c>
      <c r="M4568" t="n">
        <v>0</v>
      </c>
      <c r="N4568" t="n">
        <v>0</v>
      </c>
      <c r="P4568" s="27" t="inlineStr"/>
      <c r="R4568" t="inlineStr">
        <is>
          <t>Bhubaneshwar</t>
        </is>
      </c>
      <c r="S4568" t="inlineStr">
        <is>
          <t>East</t>
        </is>
      </c>
      <c r="T4568" s="9">
        <f>VLOOKUP(A4568,Sku_list!$A$1:$D$2323,3,0)</f>
        <v/>
      </c>
      <c r="U4568" s="9">
        <f>VLOOKUP(A4568,Sku_list!$A$1:$D$2323,4,0)*(F4568/1000000*12)</f>
        <v/>
      </c>
      <c r="V4568" s="9">
        <f>VLOOKUP(A4568,Sku_list!$A$1:$D$2323,4,0)*(H4568/1000000*12)</f>
        <v/>
      </c>
      <c r="W4568" s="9">
        <f>VLOOKUP(A4568,Sku_list!$A$1:$D$2323,4,0)*(J4568/1000000*12)</f>
        <v/>
      </c>
      <c r="X4568" s="9">
        <f>VLOOKUP(A4568,Sku_list!$A$1:$D$2323,4,0)*(L4568/1000000*12)</f>
        <v/>
      </c>
      <c r="Y4568" s="9">
        <f>VLOOKUP(A4568,Sku_list!$A$1:$E$2323,5,0)*((J4568+F4568)/1000000000)</f>
        <v/>
      </c>
      <c r="AC4568" s="27">
        <f>(DAY(TODAY())+AB4568)/30</f>
        <v/>
      </c>
    </row>
    <row r="4569">
      <c r="A4569" t="n">
        <v>1611471</v>
      </c>
      <c r="B4569" t="inlineStr">
        <is>
          <t>Max Fresh R 40g</t>
        </is>
      </c>
      <c r="C4569" t="inlineStr">
        <is>
          <t>IN67</t>
        </is>
      </c>
      <c r="D4569" t="n">
        <v>0</v>
      </c>
      <c r="E4569" t="n">
        <v>0</v>
      </c>
      <c r="F4569" t="n">
        <v>0</v>
      </c>
      <c r="G4569" t="n">
        <v>0</v>
      </c>
      <c r="H4569" t="n">
        <v>0</v>
      </c>
      <c r="I4569" t="n">
        <v>0</v>
      </c>
      <c r="J4569" t="n">
        <v>0</v>
      </c>
      <c r="K4569" t="n">
        <v>0</v>
      </c>
      <c r="L4569" t="n">
        <v>0</v>
      </c>
      <c r="M4569" t="n">
        <v>0</v>
      </c>
      <c r="N4569" t="n">
        <v>0</v>
      </c>
      <c r="P4569" s="27" t="inlineStr"/>
      <c r="R4569" t="inlineStr">
        <is>
          <t>Indore</t>
        </is>
      </c>
      <c r="S4569" t="inlineStr">
        <is>
          <t>West</t>
        </is>
      </c>
      <c r="T4569" s="9">
        <f>VLOOKUP(A4569,Sku_list!$A$1:$D$2323,3,0)</f>
        <v/>
      </c>
      <c r="U4569" s="9">
        <f>VLOOKUP(A4569,Sku_list!$A$1:$D$2323,4,0)*(F4569/1000000*12)</f>
        <v/>
      </c>
      <c r="V4569" s="9">
        <f>VLOOKUP(A4569,Sku_list!$A$1:$D$2323,4,0)*(H4569/1000000*12)</f>
        <v/>
      </c>
      <c r="W4569" s="9">
        <f>VLOOKUP(A4569,Sku_list!$A$1:$D$2323,4,0)*(J4569/1000000*12)</f>
        <v/>
      </c>
      <c r="X4569" s="9">
        <f>VLOOKUP(A4569,Sku_list!$A$1:$D$2323,4,0)*(L4569/1000000*12)</f>
        <v/>
      </c>
      <c r="Y4569" s="9">
        <f>VLOOKUP(A4569,Sku_list!$A$1:$E$2323,5,0)*((J4569+F4569)/1000000000)</f>
        <v/>
      </c>
      <c r="AC4569" s="27">
        <f>(DAY(TODAY())+AB4569)/30</f>
        <v/>
      </c>
    </row>
    <row r="4570">
      <c r="A4570" t="n">
        <v>1611471</v>
      </c>
      <c r="B4570" t="inlineStr">
        <is>
          <t>Max Fresh R 40g</t>
        </is>
      </c>
      <c r="C4570" t="inlineStr">
        <is>
          <t>IN68</t>
        </is>
      </c>
      <c r="D4570" t="n">
        <v>0</v>
      </c>
      <c r="E4570" t="n">
        <v>0</v>
      </c>
      <c r="F4570" t="n">
        <v>0</v>
      </c>
      <c r="G4570" t="n">
        <v>0</v>
      </c>
      <c r="H4570" t="n">
        <v>0</v>
      </c>
      <c r="I4570" t="n">
        <v>0</v>
      </c>
      <c r="J4570" t="n">
        <v>0</v>
      </c>
      <c r="K4570" t="n">
        <v>0</v>
      </c>
      <c r="L4570" t="n">
        <v>0</v>
      </c>
      <c r="M4570" t="n">
        <v>0</v>
      </c>
      <c r="N4570" t="n">
        <v>0</v>
      </c>
      <c r="P4570" s="27" t="inlineStr"/>
      <c r="R4570" t="inlineStr">
        <is>
          <t>Baroda</t>
        </is>
      </c>
      <c r="S4570" t="inlineStr">
        <is>
          <t>West</t>
        </is>
      </c>
      <c r="T4570" s="9">
        <f>VLOOKUP(A4570,Sku_list!$A$1:$D$2323,3,0)</f>
        <v/>
      </c>
      <c r="U4570" s="9">
        <f>VLOOKUP(A4570,Sku_list!$A$1:$D$2323,4,0)*(F4570/1000000*12)</f>
        <v/>
      </c>
      <c r="V4570" s="9">
        <f>VLOOKUP(A4570,Sku_list!$A$1:$D$2323,4,0)*(H4570/1000000*12)</f>
        <v/>
      </c>
      <c r="W4570" s="9">
        <f>VLOOKUP(A4570,Sku_list!$A$1:$D$2323,4,0)*(J4570/1000000*12)</f>
        <v/>
      </c>
      <c r="X4570" s="9">
        <f>VLOOKUP(A4570,Sku_list!$A$1:$D$2323,4,0)*(L4570/1000000*12)</f>
        <v/>
      </c>
      <c r="Y4570" s="9">
        <f>VLOOKUP(A4570,Sku_list!$A$1:$E$2323,5,0)*((J4570+F4570)/1000000000)</f>
        <v/>
      </c>
      <c r="AC4570" s="27">
        <f>(DAY(TODAY())+AB4570)/30</f>
        <v/>
      </c>
    </row>
    <row r="4571">
      <c r="A4571" t="n">
        <v>1611471</v>
      </c>
      <c r="B4571" t="inlineStr">
        <is>
          <t>Max Fresh R 40g</t>
        </is>
      </c>
      <c r="C4571" t="inlineStr">
        <is>
          <t>IN69</t>
        </is>
      </c>
      <c r="D4571" t="n">
        <v>0</v>
      </c>
      <c r="E4571" t="n">
        <v>0</v>
      </c>
      <c r="F4571" t="n">
        <v>0</v>
      </c>
      <c r="G4571" t="n">
        <v>0</v>
      </c>
      <c r="H4571" t="n">
        <v>0</v>
      </c>
      <c r="I4571" t="n">
        <v>0</v>
      </c>
      <c r="J4571" t="n">
        <v>0</v>
      </c>
      <c r="K4571" t="n">
        <v>0</v>
      </c>
      <c r="L4571" t="n">
        <v>0</v>
      </c>
      <c r="M4571" t="n">
        <v>0</v>
      </c>
      <c r="N4571" t="n">
        <v>0</v>
      </c>
      <c r="P4571" s="27" t="inlineStr"/>
      <c r="R4571" t="inlineStr">
        <is>
          <t>Hyderabad</t>
        </is>
      </c>
      <c r="S4571" t="inlineStr">
        <is>
          <t>South</t>
        </is>
      </c>
      <c r="T4571" s="9">
        <f>VLOOKUP(A4571,Sku_list!$A$1:$D$2323,3,0)</f>
        <v/>
      </c>
      <c r="U4571" s="9">
        <f>VLOOKUP(A4571,Sku_list!$A$1:$D$2323,4,0)*(F4571/1000000*12)</f>
        <v/>
      </c>
      <c r="V4571" s="9">
        <f>VLOOKUP(A4571,Sku_list!$A$1:$D$2323,4,0)*(H4571/1000000*12)</f>
        <v/>
      </c>
      <c r="W4571" s="9">
        <f>VLOOKUP(A4571,Sku_list!$A$1:$D$2323,4,0)*(J4571/1000000*12)</f>
        <v/>
      </c>
      <c r="X4571" s="9">
        <f>VLOOKUP(A4571,Sku_list!$A$1:$D$2323,4,0)*(L4571/1000000*12)</f>
        <v/>
      </c>
      <c r="Y4571" s="9">
        <f>VLOOKUP(A4571,Sku_list!$A$1:$E$2323,5,0)*((J4571+F4571)/1000000000)</f>
        <v/>
      </c>
      <c r="AC4571" s="27">
        <f>(DAY(TODAY())+AB4571)/30</f>
        <v/>
      </c>
    </row>
    <row r="4572">
      <c r="A4572" t="n">
        <v>1611471</v>
      </c>
      <c r="B4572" t="inlineStr">
        <is>
          <t>Max Fresh R 40g</t>
        </is>
      </c>
      <c r="C4572" t="inlineStr">
        <is>
          <t>IN70</t>
        </is>
      </c>
      <c r="D4572" t="n">
        <v>0</v>
      </c>
      <c r="E4572" t="n">
        <v>0</v>
      </c>
      <c r="F4572" t="n">
        <v>0</v>
      </c>
      <c r="G4572" t="n">
        <v>288</v>
      </c>
      <c r="H4572" t="n">
        <v>240</v>
      </c>
      <c r="I4572" t="n">
        <v>0</v>
      </c>
      <c r="J4572" t="n">
        <v>6296</v>
      </c>
      <c r="K4572" t="n">
        <v>6184</v>
      </c>
      <c r="L4572" t="n">
        <v>0</v>
      </c>
      <c r="M4572" t="n">
        <v>-6536</v>
      </c>
      <c r="N4572" t="n">
        <v>6536</v>
      </c>
      <c r="P4572" s="27" t="inlineStr"/>
      <c r="R4572" t="inlineStr">
        <is>
          <t>Allepy</t>
        </is>
      </c>
      <c r="S4572" t="inlineStr">
        <is>
          <t>South</t>
        </is>
      </c>
      <c r="T4572" s="9">
        <f>VLOOKUP(A4572,Sku_list!$A$1:$D$2323,3,0)</f>
        <v/>
      </c>
      <c r="U4572" s="9">
        <f>VLOOKUP(A4572,Sku_list!$A$1:$D$2323,4,0)*(F4572/1000000*12)</f>
        <v/>
      </c>
      <c r="V4572" s="9">
        <f>VLOOKUP(A4572,Sku_list!$A$1:$D$2323,4,0)*(H4572/1000000*12)</f>
        <v/>
      </c>
      <c r="W4572" s="9">
        <f>VLOOKUP(A4572,Sku_list!$A$1:$D$2323,4,0)*(J4572/1000000*12)</f>
        <v/>
      </c>
      <c r="X4572" s="9">
        <f>VLOOKUP(A4572,Sku_list!$A$1:$D$2323,4,0)*(L4572/1000000*12)</f>
        <v/>
      </c>
      <c r="Y4572" s="9">
        <f>VLOOKUP(A4572,Sku_list!$A$1:$E$2323,5,0)*((J4572+F4572)/1000000000)</f>
        <v/>
      </c>
      <c r="AC4572" s="27">
        <f>(DAY(TODAY())+AB4572)/30</f>
        <v/>
      </c>
    </row>
    <row r="4573">
      <c r="A4573" t="n">
        <v>1611471</v>
      </c>
      <c r="B4573" t="inlineStr">
        <is>
          <t>Max Fresh R 40g</t>
        </is>
      </c>
      <c r="C4573" t="inlineStr">
        <is>
          <t>IN71</t>
        </is>
      </c>
      <c r="D4573" t="n">
        <v>0</v>
      </c>
      <c r="E4573" t="n">
        <v>0</v>
      </c>
      <c r="F4573" t="n">
        <v>0</v>
      </c>
      <c r="G4573" t="n">
        <v>0</v>
      </c>
      <c r="H4573" t="n">
        <v>0</v>
      </c>
      <c r="I4573" t="n">
        <v>0</v>
      </c>
      <c r="J4573" t="n">
        <v>0</v>
      </c>
      <c r="K4573" t="n">
        <v>0</v>
      </c>
      <c r="L4573" t="n">
        <v>0</v>
      </c>
      <c r="M4573" t="n">
        <v>0</v>
      </c>
      <c r="N4573" t="n">
        <v>0</v>
      </c>
      <c r="P4573" s="27" t="inlineStr"/>
      <c r="R4573" t="inlineStr">
        <is>
          <t>Bangalore</t>
        </is>
      </c>
      <c r="S4573" t="inlineStr">
        <is>
          <t>South</t>
        </is>
      </c>
      <c r="T4573" s="9">
        <f>VLOOKUP(A4573,Sku_list!$A$1:$D$2323,3,0)</f>
        <v/>
      </c>
      <c r="U4573" s="9">
        <f>VLOOKUP(A4573,Sku_list!$A$1:$D$2323,4,0)*(F4573/1000000*12)</f>
        <v/>
      </c>
      <c r="V4573" s="9">
        <f>VLOOKUP(A4573,Sku_list!$A$1:$D$2323,4,0)*(H4573/1000000*12)</f>
        <v/>
      </c>
      <c r="W4573" s="9">
        <f>VLOOKUP(A4573,Sku_list!$A$1:$D$2323,4,0)*(J4573/1000000*12)</f>
        <v/>
      </c>
      <c r="X4573" s="9">
        <f>VLOOKUP(A4573,Sku_list!$A$1:$D$2323,4,0)*(L4573/1000000*12)</f>
        <v/>
      </c>
      <c r="Y4573" s="9">
        <f>VLOOKUP(A4573,Sku_list!$A$1:$E$2323,5,0)*((J4573+F4573)/1000000000)</f>
        <v/>
      </c>
      <c r="AC4573" s="27">
        <f>(DAY(TODAY())+AB4573)/30</f>
        <v/>
      </c>
    </row>
    <row r="4574">
      <c r="A4574" t="n">
        <v>1611471</v>
      </c>
      <c r="B4574" t="inlineStr">
        <is>
          <t>Max Fresh R 40g</t>
        </is>
      </c>
      <c r="C4574" t="inlineStr">
        <is>
          <t>IN72</t>
        </is>
      </c>
      <c r="D4574" t="n">
        <v>0</v>
      </c>
      <c r="E4574" t="n">
        <v>0</v>
      </c>
      <c r="F4574" t="n">
        <v>0</v>
      </c>
      <c r="G4574" t="n">
        <v>48</v>
      </c>
      <c r="H4574" t="n">
        <v>3448</v>
      </c>
      <c r="I4574" t="n">
        <v>0</v>
      </c>
      <c r="J4574" t="n">
        <v>0</v>
      </c>
      <c r="K4574" t="n">
        <v>0</v>
      </c>
      <c r="L4574" t="n">
        <v>0</v>
      </c>
      <c r="M4574" t="n">
        <v>-3448</v>
      </c>
      <c r="N4574" t="n">
        <v>3448</v>
      </c>
      <c r="P4574" s="27" t="inlineStr"/>
      <c r="R4574" t="inlineStr">
        <is>
          <t>Gauhati</t>
        </is>
      </c>
      <c r="S4574" t="inlineStr">
        <is>
          <t>East</t>
        </is>
      </c>
      <c r="T4574" s="9">
        <f>VLOOKUP(A4574,Sku_list!$A$1:$D$2323,3,0)</f>
        <v/>
      </c>
      <c r="U4574" s="9">
        <f>VLOOKUP(A4574,Sku_list!$A$1:$D$2323,4,0)*(F4574/1000000*12)</f>
        <v/>
      </c>
      <c r="V4574" s="9">
        <f>VLOOKUP(A4574,Sku_list!$A$1:$D$2323,4,0)*(H4574/1000000*12)</f>
        <v/>
      </c>
      <c r="W4574" s="9">
        <f>VLOOKUP(A4574,Sku_list!$A$1:$D$2323,4,0)*(J4574/1000000*12)</f>
        <v/>
      </c>
      <c r="X4574" s="9">
        <f>VLOOKUP(A4574,Sku_list!$A$1:$D$2323,4,0)*(L4574/1000000*12)</f>
        <v/>
      </c>
      <c r="Y4574" s="9">
        <f>VLOOKUP(A4574,Sku_list!$A$1:$E$2323,5,0)*((J4574+F4574)/1000000000)</f>
        <v/>
      </c>
      <c r="AC4574" s="27">
        <f>(DAY(TODAY())+AB4574)/30</f>
        <v/>
      </c>
    </row>
    <row r="4575">
      <c r="A4575" t="n">
        <v>1611471</v>
      </c>
      <c r="B4575" t="inlineStr">
        <is>
          <t>Max Fresh R 40g</t>
        </is>
      </c>
      <c r="C4575" t="inlineStr">
        <is>
          <t>IN73</t>
        </is>
      </c>
      <c r="D4575" t="n">
        <v>0</v>
      </c>
      <c r="E4575" t="n">
        <v>0</v>
      </c>
      <c r="F4575" t="n">
        <v>0</v>
      </c>
      <c r="G4575" t="n">
        <v>0</v>
      </c>
      <c r="H4575" t="n">
        <v>0</v>
      </c>
      <c r="I4575" t="n">
        <v>0</v>
      </c>
      <c r="J4575" t="n">
        <v>0</v>
      </c>
      <c r="K4575" t="n">
        <v>0</v>
      </c>
      <c r="L4575" t="n">
        <v>0</v>
      </c>
      <c r="M4575" t="n">
        <v>0</v>
      </c>
      <c r="N4575" t="n">
        <v>0</v>
      </c>
      <c r="P4575" s="27" t="inlineStr"/>
      <c r="R4575" t="inlineStr">
        <is>
          <t>Patna</t>
        </is>
      </c>
      <c r="S4575" t="inlineStr">
        <is>
          <t>East</t>
        </is>
      </c>
      <c r="T4575" s="9">
        <f>VLOOKUP(A4575,Sku_list!$A$1:$D$2323,3,0)</f>
        <v/>
      </c>
      <c r="U4575" s="9">
        <f>VLOOKUP(A4575,Sku_list!$A$1:$D$2323,4,0)*(F4575/1000000*12)</f>
        <v/>
      </c>
      <c r="V4575" s="9">
        <f>VLOOKUP(A4575,Sku_list!$A$1:$D$2323,4,0)*(H4575/1000000*12)</f>
        <v/>
      </c>
      <c r="W4575" s="9">
        <f>VLOOKUP(A4575,Sku_list!$A$1:$D$2323,4,0)*(J4575/1000000*12)</f>
        <v/>
      </c>
      <c r="X4575" s="9">
        <f>VLOOKUP(A4575,Sku_list!$A$1:$D$2323,4,0)*(L4575/1000000*12)</f>
        <v/>
      </c>
      <c r="Y4575" s="9">
        <f>VLOOKUP(A4575,Sku_list!$A$1:$E$2323,5,0)*((J4575+F4575)/1000000000)</f>
        <v/>
      </c>
      <c r="AC4575" s="27">
        <f>(DAY(TODAY())+AB4575)/30</f>
        <v/>
      </c>
    </row>
    <row r="4576">
      <c r="A4576" t="n">
        <v>1611471</v>
      </c>
      <c r="B4576" t="inlineStr">
        <is>
          <t>Max Fresh R 40g</t>
        </is>
      </c>
      <c r="C4576" t="inlineStr">
        <is>
          <t>IN74</t>
        </is>
      </c>
      <c r="D4576" t="n">
        <v>0</v>
      </c>
      <c r="E4576" t="n">
        <v>0</v>
      </c>
      <c r="F4576" t="n">
        <v>0</v>
      </c>
      <c r="G4576" t="n">
        <v>0</v>
      </c>
      <c r="H4576" t="n">
        <v>0</v>
      </c>
      <c r="I4576" t="n">
        <v>0</v>
      </c>
      <c r="J4576" t="n">
        <v>0</v>
      </c>
      <c r="K4576" t="n">
        <v>0</v>
      </c>
      <c r="L4576" t="n">
        <v>0</v>
      </c>
      <c r="M4576" t="n">
        <v>0</v>
      </c>
      <c r="N4576" t="n">
        <v>0</v>
      </c>
      <c r="P4576" s="27" t="inlineStr"/>
      <c r="R4576" t="inlineStr">
        <is>
          <t>Nepal-exp</t>
        </is>
      </c>
      <c r="S4576" t="inlineStr">
        <is>
          <t>Exp-DC</t>
        </is>
      </c>
      <c r="T4576" s="9">
        <f>VLOOKUP(A4576,Sku_list!$A$1:$D$2323,3,0)</f>
        <v/>
      </c>
      <c r="U4576" s="9">
        <f>VLOOKUP(A4576,Sku_list!$A$1:$D$2323,4,0)*(F4576/1000000*12)</f>
        <v/>
      </c>
      <c r="V4576" s="9">
        <f>VLOOKUP(A4576,Sku_list!$A$1:$D$2323,4,0)*(H4576/1000000*12)</f>
        <v/>
      </c>
      <c r="W4576" s="9">
        <f>VLOOKUP(A4576,Sku_list!$A$1:$D$2323,4,0)*(J4576/1000000*12)</f>
        <v/>
      </c>
      <c r="X4576" s="9">
        <f>VLOOKUP(A4576,Sku_list!$A$1:$D$2323,4,0)*(L4576/1000000*12)</f>
        <v/>
      </c>
      <c r="Y4576" s="9">
        <f>VLOOKUP(A4576,Sku_list!$A$1:$E$2323,5,0)*((J4576+F4576)/1000000000)</f>
        <v/>
      </c>
      <c r="AC4576" s="27">
        <f>(DAY(TODAY())+AB4576)/30</f>
        <v/>
      </c>
    </row>
    <row r="4577">
      <c r="A4577" t="n">
        <v>1611471</v>
      </c>
      <c r="B4577" t="inlineStr">
        <is>
          <t>Max Fresh R 40g</t>
        </is>
      </c>
      <c r="C4577" t="inlineStr">
        <is>
          <t>IN75</t>
        </is>
      </c>
      <c r="D4577" t="n">
        <v>0</v>
      </c>
      <c r="E4577" t="n">
        <v>0</v>
      </c>
      <c r="F4577" t="n">
        <v>0</v>
      </c>
      <c r="G4577" t="n">
        <v>0</v>
      </c>
      <c r="H4577" t="n">
        <v>0</v>
      </c>
      <c r="I4577" t="n">
        <v>0</v>
      </c>
      <c r="J4577" t="n">
        <v>0</v>
      </c>
      <c r="K4577" t="n">
        <v>0</v>
      </c>
      <c r="L4577" t="n">
        <v>0</v>
      </c>
      <c r="M4577" t="n">
        <v>0</v>
      </c>
      <c r="N4577" t="n">
        <v>0</v>
      </c>
      <c r="P4577" s="27" t="inlineStr"/>
      <c r="R4577" t="inlineStr">
        <is>
          <t>Jaipur</t>
        </is>
      </c>
      <c r="S4577" t="inlineStr">
        <is>
          <t>North</t>
        </is>
      </c>
      <c r="T4577" s="9">
        <f>VLOOKUP(A4577,Sku_list!$A$1:$D$2323,3,0)</f>
        <v/>
      </c>
      <c r="U4577" s="9">
        <f>VLOOKUP(A4577,Sku_list!$A$1:$D$2323,4,0)*(F4577/1000000*12)</f>
        <v/>
      </c>
      <c r="V4577" s="9">
        <f>VLOOKUP(A4577,Sku_list!$A$1:$D$2323,4,0)*(H4577/1000000*12)</f>
        <v/>
      </c>
      <c r="W4577" s="9">
        <f>VLOOKUP(A4577,Sku_list!$A$1:$D$2323,4,0)*(J4577/1000000*12)</f>
        <v/>
      </c>
      <c r="X4577" s="9">
        <f>VLOOKUP(A4577,Sku_list!$A$1:$D$2323,4,0)*(L4577/1000000*12)</f>
        <v/>
      </c>
      <c r="Y4577" s="9">
        <f>VLOOKUP(A4577,Sku_list!$A$1:$E$2323,5,0)*((J4577+F4577)/1000000000)</f>
        <v/>
      </c>
      <c r="AC4577" s="27">
        <f>(DAY(TODAY())+AB4577)/30</f>
        <v/>
      </c>
    </row>
    <row r="4578">
      <c r="A4578" t="n">
        <v>1611471</v>
      </c>
      <c r="B4578" t="inlineStr">
        <is>
          <t>Max Fresh R 40g</t>
        </is>
      </c>
      <c r="C4578" t="inlineStr">
        <is>
          <t>IN76</t>
        </is>
      </c>
      <c r="D4578" t="n">
        <v>0</v>
      </c>
      <c r="E4578" t="n">
        <v>0</v>
      </c>
      <c r="F4578" t="n">
        <v>0</v>
      </c>
      <c r="G4578" t="n">
        <v>0</v>
      </c>
      <c r="H4578" t="n">
        <v>0</v>
      </c>
      <c r="I4578" t="n">
        <v>0</v>
      </c>
      <c r="J4578" t="n">
        <v>0</v>
      </c>
      <c r="K4578" t="n">
        <v>0</v>
      </c>
      <c r="L4578" t="n">
        <v>0</v>
      </c>
      <c r="M4578" t="n">
        <v>0</v>
      </c>
      <c r="N4578" t="n">
        <v>0</v>
      </c>
      <c r="P4578" s="27" t="inlineStr"/>
      <c r="R4578" t="inlineStr">
        <is>
          <t>Ghaziabad</t>
        </is>
      </c>
      <c r="S4578" t="inlineStr">
        <is>
          <t>North</t>
        </is>
      </c>
      <c r="T4578" s="9">
        <f>VLOOKUP(A4578,Sku_list!$A$1:$D$2323,3,0)</f>
        <v/>
      </c>
      <c r="U4578" s="9">
        <f>VLOOKUP(A4578,Sku_list!$A$1:$D$2323,4,0)*(F4578/1000000*12)</f>
        <v/>
      </c>
      <c r="V4578" s="9">
        <f>VLOOKUP(A4578,Sku_list!$A$1:$D$2323,4,0)*(H4578/1000000*12)</f>
        <v/>
      </c>
      <c r="W4578" s="9">
        <f>VLOOKUP(A4578,Sku_list!$A$1:$D$2323,4,0)*(J4578/1000000*12)</f>
        <v/>
      </c>
      <c r="X4578" s="9">
        <f>VLOOKUP(A4578,Sku_list!$A$1:$D$2323,4,0)*(L4578/1000000*12)</f>
        <v/>
      </c>
      <c r="Y4578" s="9">
        <f>VLOOKUP(A4578,Sku_list!$A$1:$E$2323,5,0)*((J4578+F4578)/1000000000)</f>
        <v/>
      </c>
      <c r="AC4578" s="27">
        <f>(DAY(TODAY())+AB4578)/30</f>
        <v/>
      </c>
    </row>
    <row r="4579">
      <c r="A4579" t="n">
        <v>1611471</v>
      </c>
      <c r="B4579" t="inlineStr">
        <is>
          <t>Max Fresh R 40g</t>
        </is>
      </c>
      <c r="C4579" t="inlineStr">
        <is>
          <t>IN77</t>
        </is>
      </c>
      <c r="D4579" t="n">
        <v>0</v>
      </c>
      <c r="E4579" t="n">
        <v>0</v>
      </c>
      <c r="F4579" t="n">
        <v>0</v>
      </c>
      <c r="G4579" t="n">
        <v>0</v>
      </c>
      <c r="H4579" t="n">
        <v>0</v>
      </c>
      <c r="I4579" t="n">
        <v>0</v>
      </c>
      <c r="J4579" t="n">
        <v>0</v>
      </c>
      <c r="K4579" t="n">
        <v>0</v>
      </c>
      <c r="L4579" t="n">
        <v>0</v>
      </c>
      <c r="M4579" t="n">
        <v>0</v>
      </c>
      <c r="N4579" t="n">
        <v>0</v>
      </c>
      <c r="P4579" s="27" t="inlineStr"/>
      <c r="R4579" t="inlineStr">
        <is>
          <t>POC Bhiwandi</t>
        </is>
      </c>
      <c r="S4579" t="inlineStr">
        <is>
          <t>West</t>
        </is>
      </c>
      <c r="T4579" s="9">
        <f>VLOOKUP(A4579,Sku_list!$A$1:$D$2323,3,0)</f>
        <v/>
      </c>
      <c r="U4579" s="9">
        <f>VLOOKUP(A4579,Sku_list!$A$1:$D$2323,4,0)*(F4579/1000000*12)</f>
        <v/>
      </c>
      <c r="V4579" s="9">
        <f>VLOOKUP(A4579,Sku_list!$A$1:$D$2323,4,0)*(H4579/1000000*12)</f>
        <v/>
      </c>
      <c r="W4579" s="9">
        <f>VLOOKUP(A4579,Sku_list!$A$1:$D$2323,4,0)*(J4579/1000000*12)</f>
        <v/>
      </c>
      <c r="X4579" s="9">
        <f>VLOOKUP(A4579,Sku_list!$A$1:$D$2323,4,0)*(L4579/1000000*12)</f>
        <v/>
      </c>
      <c r="Y4579" s="9">
        <f>VLOOKUP(A4579,Sku_list!$A$1:$E$2323,5,0)*((J4579+F4579)/1000000000)</f>
        <v/>
      </c>
      <c r="AC4579" s="27">
        <f>(DAY(TODAY())+AB4579)/30</f>
        <v/>
      </c>
    </row>
    <row r="4580">
      <c r="A4580" t="n">
        <v>1611471</v>
      </c>
      <c r="B4580" t="inlineStr">
        <is>
          <t>Max Fresh R 40g</t>
        </is>
      </c>
      <c r="C4580" t="inlineStr">
        <is>
          <t>IN78</t>
        </is>
      </c>
      <c r="D4580" t="n">
        <v>0</v>
      </c>
      <c r="E4580" t="n">
        <v>0</v>
      </c>
      <c r="F4580" t="n">
        <v>0</v>
      </c>
      <c r="G4580" t="n">
        <v>116</v>
      </c>
      <c r="H4580" t="n">
        <v>0</v>
      </c>
      <c r="I4580" t="n">
        <v>0</v>
      </c>
      <c r="J4580" t="n">
        <v>0</v>
      </c>
      <c r="K4580" t="n">
        <v>0</v>
      </c>
      <c r="L4580" t="n">
        <v>0</v>
      </c>
      <c r="M4580" t="n">
        <v>0</v>
      </c>
      <c r="N4580" t="n">
        <v>0</v>
      </c>
      <c r="P4580" s="27" t="inlineStr"/>
      <c r="R4580" t="inlineStr">
        <is>
          <t>Kundli</t>
        </is>
      </c>
      <c r="S4580" t="inlineStr">
        <is>
          <t>North</t>
        </is>
      </c>
      <c r="T4580" s="9">
        <f>VLOOKUP(A4580,Sku_list!$A$1:$D$2323,3,0)</f>
        <v/>
      </c>
      <c r="U4580" s="9">
        <f>VLOOKUP(A4580,Sku_list!$A$1:$D$2323,4,0)*(F4580/1000000*12)</f>
        <v/>
      </c>
      <c r="V4580" s="9">
        <f>VLOOKUP(A4580,Sku_list!$A$1:$D$2323,4,0)*(H4580/1000000*12)</f>
        <v/>
      </c>
      <c r="W4580" s="9">
        <f>VLOOKUP(A4580,Sku_list!$A$1:$D$2323,4,0)*(J4580/1000000*12)</f>
        <v/>
      </c>
      <c r="X4580" s="9">
        <f>VLOOKUP(A4580,Sku_list!$A$1:$D$2323,4,0)*(L4580/1000000*12)</f>
        <v/>
      </c>
      <c r="Y4580" s="9">
        <f>VLOOKUP(A4580,Sku_list!$A$1:$E$2323,5,0)*((J4580+F4580)/1000000000)</f>
        <v/>
      </c>
      <c r="AC4580" s="27">
        <f>(DAY(TODAY())+AB4580)/30</f>
        <v/>
      </c>
    </row>
    <row r="4581">
      <c r="A4581" t="n">
        <v>1611471</v>
      </c>
      <c r="B4581" t="inlineStr">
        <is>
          <t>Max Fresh R 40g</t>
        </is>
      </c>
      <c r="C4581" t="inlineStr">
        <is>
          <t>IN79</t>
        </is>
      </c>
      <c r="D4581" t="n">
        <v>0</v>
      </c>
      <c r="E4581" t="n">
        <v>0</v>
      </c>
      <c r="F4581" t="n">
        <v>0</v>
      </c>
      <c r="G4581" t="n">
        <v>0</v>
      </c>
      <c r="H4581" t="n">
        <v>0</v>
      </c>
      <c r="I4581" t="n">
        <v>0</v>
      </c>
      <c r="J4581" t="n">
        <v>0</v>
      </c>
      <c r="K4581" t="n">
        <v>0</v>
      </c>
      <c r="L4581" t="n">
        <v>0</v>
      </c>
      <c r="M4581" t="n">
        <v>0</v>
      </c>
      <c r="N4581" t="n">
        <v>0</v>
      </c>
      <c r="P4581" s="27" t="inlineStr"/>
      <c r="R4581" t="inlineStr">
        <is>
          <t>Goa</t>
        </is>
      </c>
      <c r="S4581" t="inlineStr">
        <is>
          <t>West</t>
        </is>
      </c>
      <c r="T4581" s="9">
        <f>VLOOKUP(A4581,Sku_list!$A$1:$D$2323,3,0)</f>
        <v/>
      </c>
      <c r="U4581" s="9">
        <f>VLOOKUP(A4581,Sku_list!$A$1:$D$2323,4,0)*(F4581/1000000*12)</f>
        <v/>
      </c>
      <c r="V4581" s="9">
        <f>VLOOKUP(A4581,Sku_list!$A$1:$D$2323,4,0)*(H4581/1000000*12)</f>
        <v/>
      </c>
      <c r="W4581" s="9">
        <f>VLOOKUP(A4581,Sku_list!$A$1:$D$2323,4,0)*(J4581/1000000*12)</f>
        <v/>
      </c>
      <c r="X4581" s="9">
        <f>VLOOKUP(A4581,Sku_list!$A$1:$D$2323,4,0)*(L4581/1000000*12)</f>
        <v/>
      </c>
      <c r="Y4581" s="9">
        <f>VLOOKUP(A4581,Sku_list!$A$1:$E$2323,5,0)*((J4581+F4581)/1000000000)</f>
        <v/>
      </c>
      <c r="AC4581" s="27">
        <f>(DAY(TODAY())+AB4581)/30</f>
        <v/>
      </c>
    </row>
    <row r="4582">
      <c r="A4582" t="n">
        <v>1611471</v>
      </c>
      <c r="B4582" t="inlineStr">
        <is>
          <t>Max Fresh R 40g</t>
        </is>
      </c>
      <c r="C4582" t="inlineStr">
        <is>
          <t>IN80</t>
        </is>
      </c>
      <c r="D4582" t="n">
        <v>0</v>
      </c>
      <c r="E4582" t="n">
        <v>0</v>
      </c>
      <c r="F4582" t="n">
        <v>0</v>
      </c>
      <c r="G4582" t="n">
        <v>0</v>
      </c>
      <c r="H4582" t="n">
        <v>0</v>
      </c>
      <c r="I4582" t="n">
        <v>0</v>
      </c>
      <c r="J4582" t="n">
        <v>0</v>
      </c>
      <c r="K4582" t="n">
        <v>0</v>
      </c>
      <c r="L4582" t="n">
        <v>0</v>
      </c>
      <c r="M4582" t="n">
        <v>0</v>
      </c>
      <c r="N4582" t="n">
        <v>0</v>
      </c>
      <c r="P4582" s="27" t="inlineStr"/>
      <c r="R4582" t="inlineStr">
        <is>
          <t>Morinda</t>
        </is>
      </c>
      <c r="S4582" t="inlineStr">
        <is>
          <t>North</t>
        </is>
      </c>
      <c r="T4582" s="9">
        <f>VLOOKUP(A4582,Sku_list!$A$1:$D$2323,3,0)</f>
        <v/>
      </c>
      <c r="U4582" s="9">
        <f>VLOOKUP(A4582,Sku_list!$A$1:$D$2323,4,0)*(F4582/1000000*12)</f>
        <v/>
      </c>
      <c r="V4582" s="9">
        <f>VLOOKUP(A4582,Sku_list!$A$1:$D$2323,4,0)*(H4582/1000000*12)</f>
        <v/>
      </c>
      <c r="W4582" s="9">
        <f>VLOOKUP(A4582,Sku_list!$A$1:$D$2323,4,0)*(J4582/1000000*12)</f>
        <v/>
      </c>
      <c r="X4582" s="9">
        <f>VLOOKUP(A4582,Sku_list!$A$1:$D$2323,4,0)*(L4582/1000000*12)</f>
        <v/>
      </c>
      <c r="Y4582" s="9">
        <f>VLOOKUP(A4582,Sku_list!$A$1:$E$2323,5,0)*((J4582+F4582)/1000000000)</f>
        <v/>
      </c>
      <c r="AC4582" s="27">
        <f>(DAY(TODAY())+AB4582)/30</f>
        <v/>
      </c>
    </row>
    <row r="4583">
      <c r="A4583" t="n">
        <v>1611471</v>
      </c>
      <c r="B4583" t="inlineStr">
        <is>
          <t>Max Fresh R 40g</t>
        </is>
      </c>
      <c r="C4583" t="inlineStr">
        <is>
          <t>IN81</t>
        </is>
      </c>
      <c r="D4583" t="n">
        <v>0</v>
      </c>
      <c r="E4583" t="n">
        <v>0</v>
      </c>
      <c r="F4583" t="n">
        <v>0</v>
      </c>
      <c r="G4583" t="n">
        <v>0</v>
      </c>
      <c r="H4583" t="n">
        <v>0</v>
      </c>
      <c r="I4583" t="n">
        <v>0</v>
      </c>
      <c r="J4583" t="n">
        <v>0</v>
      </c>
      <c r="K4583" t="n">
        <v>0</v>
      </c>
      <c r="L4583" t="n">
        <v>0</v>
      </c>
      <c r="M4583" t="n">
        <v>0</v>
      </c>
      <c r="N4583" t="n">
        <v>0</v>
      </c>
      <c r="P4583" s="27" t="inlineStr"/>
      <c r="R4583" t="inlineStr">
        <is>
          <t>Bhiwandi</t>
        </is>
      </c>
      <c r="S4583" t="inlineStr">
        <is>
          <t>West</t>
        </is>
      </c>
      <c r="T4583" s="9">
        <f>VLOOKUP(A4583,Sku_list!$A$1:$D$2323,3,0)</f>
        <v/>
      </c>
      <c r="U4583" s="9">
        <f>VLOOKUP(A4583,Sku_list!$A$1:$D$2323,4,0)*(F4583/1000000*12)</f>
        <v/>
      </c>
      <c r="V4583" s="9">
        <f>VLOOKUP(A4583,Sku_list!$A$1:$D$2323,4,0)*(H4583/1000000*12)</f>
        <v/>
      </c>
      <c r="W4583" s="9">
        <f>VLOOKUP(A4583,Sku_list!$A$1:$D$2323,4,0)*(J4583/1000000*12)</f>
        <v/>
      </c>
      <c r="X4583" s="9">
        <f>VLOOKUP(A4583,Sku_list!$A$1:$D$2323,4,0)*(L4583/1000000*12)</f>
        <v/>
      </c>
      <c r="Y4583" s="9">
        <f>VLOOKUP(A4583,Sku_list!$A$1:$E$2323,5,0)*((J4583+F4583)/1000000000)</f>
        <v/>
      </c>
      <c r="AC4583" s="27">
        <f>(DAY(TODAY())+AB4583)/30</f>
        <v/>
      </c>
    </row>
    <row r="4584">
      <c r="A4584" t="n">
        <v>1611471</v>
      </c>
      <c r="B4584" t="inlineStr">
        <is>
          <t>Max Fresh R 40g</t>
        </is>
      </c>
      <c r="C4584" t="inlineStr">
        <is>
          <t>IN82</t>
        </is>
      </c>
      <c r="D4584" t="n">
        <v>0</v>
      </c>
      <c r="E4584" t="n">
        <v>0</v>
      </c>
      <c r="F4584" t="n">
        <v>0</v>
      </c>
      <c r="G4584" t="n">
        <v>0</v>
      </c>
      <c r="H4584" t="n">
        <v>0</v>
      </c>
      <c r="I4584" t="n">
        <v>0</v>
      </c>
      <c r="J4584" t="n">
        <v>0</v>
      </c>
      <c r="K4584" t="n">
        <v>0</v>
      </c>
      <c r="L4584" t="n">
        <v>0</v>
      </c>
      <c r="M4584" t="n">
        <v>0</v>
      </c>
      <c r="N4584" t="n">
        <v>0</v>
      </c>
      <c r="P4584" s="27" t="inlineStr"/>
      <c r="R4584" t="inlineStr">
        <is>
          <t>DC</t>
        </is>
      </c>
      <c r="S4584" t="inlineStr">
        <is>
          <t>West DC</t>
        </is>
      </c>
      <c r="T4584" s="9">
        <f>VLOOKUP(A4584,Sku_list!$A$1:$D$2323,3,0)</f>
        <v/>
      </c>
      <c r="U4584" s="9">
        <f>VLOOKUP(A4584,Sku_list!$A$1:$D$2323,4,0)*(F4584/1000000*12)</f>
        <v/>
      </c>
      <c r="V4584" s="9">
        <f>VLOOKUP(A4584,Sku_list!$A$1:$D$2323,4,0)*(H4584/1000000*12)</f>
        <v/>
      </c>
      <c r="W4584" s="9">
        <f>VLOOKUP(A4584,Sku_list!$A$1:$D$2323,4,0)*(J4584/1000000*12)</f>
        <v/>
      </c>
      <c r="X4584" s="9">
        <f>VLOOKUP(A4584,Sku_list!$A$1:$D$2323,4,0)*(L4584/1000000*12)</f>
        <v/>
      </c>
      <c r="Y4584" s="9">
        <f>VLOOKUP(A4584,Sku_list!$A$1:$E$2323,5,0)*((J4584+F4584)/1000000000)</f>
        <v/>
      </c>
      <c r="AC4584" s="27">
        <f>(DAY(TODAY())+AB4584)/30</f>
        <v/>
      </c>
    </row>
    <row r="4585">
      <c r="A4585" t="n">
        <v>1611471</v>
      </c>
      <c r="B4585" t="inlineStr">
        <is>
          <t>Max Fresh R 40g</t>
        </is>
      </c>
      <c r="C4585" t="inlineStr">
        <is>
          <t>IN83</t>
        </is>
      </c>
      <c r="D4585" t="n">
        <v>0</v>
      </c>
      <c r="E4585" t="n">
        <v>0</v>
      </c>
      <c r="F4585" t="n">
        <v>0</v>
      </c>
      <c r="G4585" t="n">
        <v>0</v>
      </c>
      <c r="H4585" t="n">
        <v>0</v>
      </c>
      <c r="I4585" t="n">
        <v>0</v>
      </c>
      <c r="J4585" t="n">
        <v>0</v>
      </c>
      <c r="K4585" t="n">
        <v>0</v>
      </c>
      <c r="L4585" t="n">
        <v>0</v>
      </c>
      <c r="M4585" t="n">
        <v>0</v>
      </c>
      <c r="N4585" t="n">
        <v>0</v>
      </c>
      <c r="P4585" s="27" t="inlineStr"/>
      <c r="R4585" t="inlineStr">
        <is>
          <t>Aurangabad</t>
        </is>
      </c>
      <c r="S4585" t="inlineStr">
        <is>
          <t>West</t>
        </is>
      </c>
      <c r="T4585" s="9">
        <f>VLOOKUP(A4585,Sku_list!$A$1:$D$2323,3,0)</f>
        <v/>
      </c>
      <c r="U4585" s="9">
        <f>VLOOKUP(A4585,Sku_list!$A$1:$D$2323,4,0)*(F4585/1000000*12)</f>
        <v/>
      </c>
      <c r="V4585" s="9">
        <f>VLOOKUP(A4585,Sku_list!$A$1:$D$2323,4,0)*(H4585/1000000*12)</f>
        <v/>
      </c>
      <c r="W4585" s="9">
        <f>VLOOKUP(A4585,Sku_list!$A$1:$D$2323,4,0)*(J4585/1000000*12)</f>
        <v/>
      </c>
      <c r="X4585" s="9">
        <f>VLOOKUP(A4585,Sku_list!$A$1:$D$2323,4,0)*(L4585/1000000*12)</f>
        <v/>
      </c>
      <c r="Y4585" s="9">
        <f>VLOOKUP(A4585,Sku_list!$A$1:$E$2323,5,0)*((J4585+F4585)/1000000000)</f>
        <v/>
      </c>
      <c r="AC4585" s="27">
        <f>(DAY(TODAY())+AB4585)/30</f>
        <v/>
      </c>
    </row>
    <row r="4586">
      <c r="A4586" t="n">
        <v>1611471</v>
      </c>
      <c r="B4586" t="inlineStr">
        <is>
          <t>Max Fresh R 40g</t>
        </is>
      </c>
      <c r="C4586" t="inlineStr">
        <is>
          <t>IN84</t>
        </is>
      </c>
      <c r="D4586" t="n">
        <v>0</v>
      </c>
      <c r="E4586" t="n">
        <v>0</v>
      </c>
      <c r="F4586" t="n">
        <v>0</v>
      </c>
      <c r="G4586" t="n">
        <v>0</v>
      </c>
      <c r="H4586" t="n">
        <v>0</v>
      </c>
      <c r="I4586" t="n">
        <v>0</v>
      </c>
      <c r="J4586" t="n">
        <v>0</v>
      </c>
      <c r="K4586" t="n">
        <v>0</v>
      </c>
      <c r="L4586" t="n">
        <v>0</v>
      </c>
      <c r="M4586" t="n">
        <v>0</v>
      </c>
      <c r="N4586" t="n">
        <v>0</v>
      </c>
      <c r="P4586" s="27" t="inlineStr"/>
      <c r="R4586" t="inlineStr">
        <is>
          <t>Raipur</t>
        </is>
      </c>
      <c r="S4586" t="inlineStr">
        <is>
          <t>West</t>
        </is>
      </c>
      <c r="T4586" s="9">
        <f>VLOOKUP(A4586,Sku_list!$A$1:$D$2323,3,0)</f>
        <v/>
      </c>
      <c r="U4586" s="9">
        <f>VLOOKUP(A4586,Sku_list!$A$1:$D$2323,4,0)*(F4586/1000000*12)</f>
        <v/>
      </c>
      <c r="V4586" s="9">
        <f>VLOOKUP(A4586,Sku_list!$A$1:$D$2323,4,0)*(H4586/1000000*12)</f>
        <v/>
      </c>
      <c r="W4586" s="9">
        <f>VLOOKUP(A4586,Sku_list!$A$1:$D$2323,4,0)*(J4586/1000000*12)</f>
        <v/>
      </c>
      <c r="X4586" s="9">
        <f>VLOOKUP(A4586,Sku_list!$A$1:$D$2323,4,0)*(L4586/1000000*12)</f>
        <v/>
      </c>
      <c r="Y4586" s="9">
        <f>VLOOKUP(A4586,Sku_list!$A$1:$E$2323,5,0)*((J4586+F4586)/1000000000)</f>
        <v/>
      </c>
      <c r="AC4586" s="27">
        <f>(DAY(TODAY())+AB4586)/30</f>
        <v/>
      </c>
    </row>
    <row r="4587">
      <c r="A4587" t="n">
        <v>1611471</v>
      </c>
      <c r="B4587" t="inlineStr">
        <is>
          <t>Max Fresh R 40g</t>
        </is>
      </c>
      <c r="C4587" t="inlineStr">
        <is>
          <t>IN85</t>
        </is>
      </c>
      <c r="D4587" t="n">
        <v>0</v>
      </c>
      <c r="E4587" t="n">
        <v>0</v>
      </c>
      <c r="F4587" t="n">
        <v>0</v>
      </c>
      <c r="G4587" t="n">
        <v>0</v>
      </c>
      <c r="H4587" t="n">
        <v>0</v>
      </c>
      <c r="I4587" t="n">
        <v>0</v>
      </c>
      <c r="J4587" t="n">
        <v>0</v>
      </c>
      <c r="K4587" t="n">
        <v>0</v>
      </c>
      <c r="L4587" t="n">
        <v>0</v>
      </c>
      <c r="M4587" t="n">
        <v>0</v>
      </c>
      <c r="N4587" t="n">
        <v>0</v>
      </c>
      <c r="P4587" s="27" t="inlineStr"/>
      <c r="R4587" t="inlineStr">
        <is>
          <t>Tripura</t>
        </is>
      </c>
      <c r="S4587" t="inlineStr">
        <is>
          <t>East</t>
        </is>
      </c>
      <c r="T4587" s="9">
        <f>VLOOKUP(A4587,Sku_list!$A$1:$D$2323,3,0)</f>
        <v/>
      </c>
      <c r="U4587" s="9">
        <f>VLOOKUP(A4587,Sku_list!$A$1:$D$2323,4,0)*(F4587/1000000*12)</f>
        <v/>
      </c>
      <c r="V4587" s="9">
        <f>VLOOKUP(A4587,Sku_list!$A$1:$D$2323,4,0)*(H4587/1000000*12)</f>
        <v/>
      </c>
      <c r="W4587" s="9">
        <f>VLOOKUP(A4587,Sku_list!$A$1:$D$2323,4,0)*(J4587/1000000*12)</f>
        <v/>
      </c>
      <c r="X4587" s="9">
        <f>VLOOKUP(A4587,Sku_list!$A$1:$D$2323,4,0)*(L4587/1000000*12)</f>
        <v/>
      </c>
      <c r="Y4587" s="9">
        <f>VLOOKUP(A4587,Sku_list!$A$1:$E$2323,5,0)*((J4587+F4587)/1000000000)</f>
        <v/>
      </c>
      <c r="AC4587" s="27">
        <f>(DAY(TODAY())+AB4587)/30</f>
        <v/>
      </c>
    </row>
    <row r="4588">
      <c r="A4588" t="n">
        <v>1611471</v>
      </c>
      <c r="B4588" t="inlineStr">
        <is>
          <t>Max Fresh R 40g</t>
        </is>
      </c>
      <c r="C4588" t="inlineStr">
        <is>
          <t>IN86</t>
        </is>
      </c>
      <c r="D4588" t="n">
        <v>0</v>
      </c>
      <c r="E4588" t="n">
        <v>0</v>
      </c>
      <c r="F4588" t="n">
        <v>0</v>
      </c>
      <c r="G4588" t="n">
        <v>0</v>
      </c>
      <c r="H4588" t="n">
        <v>0</v>
      </c>
      <c r="I4588" t="n">
        <v>0</v>
      </c>
      <c r="J4588" t="n">
        <v>0</v>
      </c>
      <c r="K4588" t="n">
        <v>0</v>
      </c>
      <c r="L4588" t="n">
        <v>0</v>
      </c>
      <c r="M4588" t="n">
        <v>0</v>
      </c>
      <c r="N4588" t="n">
        <v>0</v>
      </c>
      <c r="P4588" s="27" t="inlineStr"/>
      <c r="R4588" t="inlineStr">
        <is>
          <t>Jamshedpur</t>
        </is>
      </c>
      <c r="S4588" t="inlineStr">
        <is>
          <t>East</t>
        </is>
      </c>
      <c r="T4588" s="9">
        <f>VLOOKUP(A4588,Sku_list!$A$1:$D$2323,3,0)</f>
        <v/>
      </c>
      <c r="U4588" s="9">
        <f>VLOOKUP(A4588,Sku_list!$A$1:$D$2323,4,0)*(F4588/1000000*12)</f>
        <v/>
      </c>
      <c r="V4588" s="9">
        <f>VLOOKUP(A4588,Sku_list!$A$1:$D$2323,4,0)*(H4588/1000000*12)</f>
        <v/>
      </c>
      <c r="W4588" s="9">
        <f>VLOOKUP(A4588,Sku_list!$A$1:$D$2323,4,0)*(J4588/1000000*12)</f>
        <v/>
      </c>
      <c r="X4588" s="9">
        <f>VLOOKUP(A4588,Sku_list!$A$1:$D$2323,4,0)*(L4588/1000000*12)</f>
        <v/>
      </c>
      <c r="Y4588" s="9">
        <f>VLOOKUP(A4588,Sku_list!$A$1:$E$2323,5,0)*((J4588+F4588)/1000000000)</f>
        <v/>
      </c>
      <c r="AC4588" s="27">
        <f>(DAY(TODAY())+AB4588)/30</f>
        <v/>
      </c>
    </row>
    <row r="4589">
      <c r="A4589" t="n">
        <v>1611471</v>
      </c>
      <c r="B4589" t="inlineStr">
        <is>
          <t>Max Fresh R 40g</t>
        </is>
      </c>
      <c r="C4589" t="inlineStr">
        <is>
          <t>IN87</t>
        </is>
      </c>
      <c r="D4589" t="n">
        <v>0</v>
      </c>
      <c r="E4589" t="n">
        <v>0</v>
      </c>
      <c r="F4589" t="n">
        <v>0</v>
      </c>
      <c r="G4589" t="n">
        <v>0</v>
      </c>
      <c r="H4589" t="n">
        <v>0</v>
      </c>
      <c r="I4589" t="n">
        <v>0</v>
      </c>
      <c r="J4589" t="n">
        <v>0</v>
      </c>
      <c r="K4589" t="n">
        <v>0</v>
      </c>
      <c r="L4589" t="n">
        <v>0</v>
      </c>
      <c r="M4589" t="n">
        <v>0</v>
      </c>
      <c r="N4589" t="n">
        <v>0</v>
      </c>
      <c r="P4589" s="27" t="inlineStr"/>
      <c r="R4589" t="inlineStr">
        <is>
          <t>Vijaywada</t>
        </is>
      </c>
      <c r="S4589" t="inlineStr">
        <is>
          <t>South</t>
        </is>
      </c>
      <c r="T4589" s="9">
        <f>VLOOKUP(A4589,Sku_list!$A$1:$D$2323,3,0)</f>
        <v/>
      </c>
      <c r="U4589" s="9">
        <f>VLOOKUP(A4589,Sku_list!$A$1:$D$2323,4,0)*(F4589/1000000*12)</f>
        <v/>
      </c>
      <c r="V4589" s="9">
        <f>VLOOKUP(A4589,Sku_list!$A$1:$D$2323,4,0)*(H4589/1000000*12)</f>
        <v/>
      </c>
      <c r="W4589" s="9">
        <f>VLOOKUP(A4589,Sku_list!$A$1:$D$2323,4,0)*(J4589/1000000*12)</f>
        <v/>
      </c>
      <c r="X4589" s="9">
        <f>VLOOKUP(A4589,Sku_list!$A$1:$D$2323,4,0)*(L4589/1000000*12)</f>
        <v/>
      </c>
      <c r="Y4589" s="9">
        <f>VLOOKUP(A4589,Sku_list!$A$1:$E$2323,5,0)*((J4589+F4589)/1000000000)</f>
        <v/>
      </c>
      <c r="AC4589" s="27">
        <f>(DAY(TODAY())+AB4589)/30</f>
        <v/>
      </c>
    </row>
    <row r="4590">
      <c r="A4590" t="n">
        <v>1611471</v>
      </c>
      <c r="B4590" t="inlineStr">
        <is>
          <t>Max Fresh R 40g</t>
        </is>
      </c>
      <c r="C4590" t="inlineStr">
        <is>
          <t>IN88</t>
        </is>
      </c>
      <c r="D4590" t="n">
        <v>0</v>
      </c>
      <c r="E4590" t="n">
        <v>0</v>
      </c>
      <c r="F4590" t="n">
        <v>0</v>
      </c>
      <c r="G4590" t="n">
        <v>0</v>
      </c>
      <c r="H4590" t="n">
        <v>0</v>
      </c>
      <c r="I4590" t="n">
        <v>0</v>
      </c>
      <c r="J4590" t="n">
        <v>0</v>
      </c>
      <c r="K4590" t="n">
        <v>0</v>
      </c>
      <c r="L4590" t="n">
        <v>0</v>
      </c>
      <c r="M4590" t="n">
        <v>0</v>
      </c>
      <c r="N4590" t="n">
        <v>0</v>
      </c>
      <c r="P4590" s="27" t="inlineStr"/>
      <c r="R4590" t="inlineStr">
        <is>
          <t>Uttaranchal</t>
        </is>
      </c>
      <c r="S4590" t="inlineStr">
        <is>
          <t>North</t>
        </is>
      </c>
      <c r="T4590" s="9">
        <f>VLOOKUP(A4590,Sku_list!$A$1:$D$2323,3,0)</f>
        <v/>
      </c>
      <c r="U4590" s="9">
        <f>VLOOKUP(A4590,Sku_list!$A$1:$D$2323,4,0)*(F4590/1000000*12)</f>
        <v/>
      </c>
      <c r="V4590" s="9">
        <f>VLOOKUP(A4590,Sku_list!$A$1:$D$2323,4,0)*(H4590/1000000*12)</f>
        <v/>
      </c>
      <c r="W4590" s="9">
        <f>VLOOKUP(A4590,Sku_list!$A$1:$D$2323,4,0)*(J4590/1000000*12)</f>
        <v/>
      </c>
      <c r="X4590" s="9">
        <f>VLOOKUP(A4590,Sku_list!$A$1:$D$2323,4,0)*(L4590/1000000*12)</f>
        <v/>
      </c>
      <c r="Y4590" s="9">
        <f>VLOOKUP(A4590,Sku_list!$A$1:$E$2323,5,0)*((J4590+F4590)/1000000000)</f>
        <v/>
      </c>
      <c r="AC4590" s="27">
        <f>(DAY(TODAY())+AB4590)/30</f>
        <v/>
      </c>
    </row>
    <row r="4591">
      <c r="A4591" t="n">
        <v>1611471</v>
      </c>
      <c r="B4591" t="inlineStr">
        <is>
          <t>Max Fresh R 40g</t>
        </is>
      </c>
      <c r="C4591" t="inlineStr">
        <is>
          <t>IN89</t>
        </is>
      </c>
      <c r="D4591" t="n">
        <v>0</v>
      </c>
      <c r="E4591" t="n">
        <v>0</v>
      </c>
      <c r="F4591" t="n">
        <v>0</v>
      </c>
      <c r="G4591" t="n">
        <v>0</v>
      </c>
      <c r="H4591" t="n">
        <v>0</v>
      </c>
      <c r="I4591" t="n">
        <v>0</v>
      </c>
      <c r="J4591" t="n">
        <v>0</v>
      </c>
      <c r="K4591" t="n">
        <v>0</v>
      </c>
      <c r="L4591" t="n">
        <v>0</v>
      </c>
      <c r="M4591" t="n">
        <v>0</v>
      </c>
      <c r="N4591" t="n">
        <v>0</v>
      </c>
      <c r="P4591" s="27" t="inlineStr"/>
      <c r="R4591" t="inlineStr">
        <is>
          <t>Hubli</t>
        </is>
      </c>
      <c r="S4591" t="inlineStr">
        <is>
          <t>South</t>
        </is>
      </c>
      <c r="T4591" s="9">
        <f>VLOOKUP(A4591,Sku_list!$A$1:$D$2323,3,0)</f>
        <v/>
      </c>
      <c r="U4591" s="9">
        <f>VLOOKUP(A4591,Sku_list!$A$1:$D$2323,4,0)*(F4591/1000000*12)</f>
        <v/>
      </c>
      <c r="V4591" s="9">
        <f>VLOOKUP(A4591,Sku_list!$A$1:$D$2323,4,0)*(H4591/1000000*12)</f>
        <v/>
      </c>
      <c r="W4591" s="9">
        <f>VLOOKUP(A4591,Sku_list!$A$1:$D$2323,4,0)*(J4591/1000000*12)</f>
        <v/>
      </c>
      <c r="X4591" s="9">
        <f>VLOOKUP(A4591,Sku_list!$A$1:$D$2323,4,0)*(L4591/1000000*12)</f>
        <v/>
      </c>
      <c r="Y4591" s="9">
        <f>VLOOKUP(A4591,Sku_list!$A$1:$E$2323,5,0)*((J4591+F4591)/1000000000)</f>
        <v/>
      </c>
      <c r="AC4591" s="27">
        <f>(DAY(TODAY())+AB4591)/30</f>
        <v/>
      </c>
    </row>
    <row r="4592">
      <c r="A4592" t="n">
        <v>1611471</v>
      </c>
      <c r="B4592" t="inlineStr">
        <is>
          <t>Max Fresh R 40g</t>
        </is>
      </c>
      <c r="C4592" t="inlineStr">
        <is>
          <t>IN90</t>
        </is>
      </c>
      <c r="D4592" t="n">
        <v>0</v>
      </c>
      <c r="E4592" t="n">
        <v>0</v>
      </c>
      <c r="F4592" t="n">
        <v>0</v>
      </c>
      <c r="G4592" t="n">
        <v>0</v>
      </c>
      <c r="H4592" t="n">
        <v>0</v>
      </c>
      <c r="I4592" t="n">
        <v>0</v>
      </c>
      <c r="J4592" t="n">
        <v>0</v>
      </c>
      <c r="K4592" t="n">
        <v>0</v>
      </c>
      <c r="L4592" t="n">
        <v>0</v>
      </c>
      <c r="M4592" t="n">
        <v>0</v>
      </c>
      <c r="N4592" t="n">
        <v>0</v>
      </c>
      <c r="P4592" s="27" t="inlineStr"/>
      <c r="R4592" t="inlineStr">
        <is>
          <t>Export</t>
        </is>
      </c>
      <c r="S4592" t="inlineStr">
        <is>
          <t>Exp-DC</t>
        </is>
      </c>
      <c r="T4592" s="9">
        <f>VLOOKUP(A4592,Sku_list!$A$1:$D$2323,3,0)</f>
        <v/>
      </c>
      <c r="U4592" s="9">
        <f>VLOOKUP(A4592,Sku_list!$A$1:$D$2323,4,0)*(F4592/1000000*12)</f>
        <v/>
      </c>
      <c r="V4592" s="9">
        <f>VLOOKUP(A4592,Sku_list!$A$1:$D$2323,4,0)*(H4592/1000000*12)</f>
        <v/>
      </c>
      <c r="W4592" s="9">
        <f>VLOOKUP(A4592,Sku_list!$A$1:$D$2323,4,0)*(J4592/1000000*12)</f>
        <v/>
      </c>
      <c r="X4592" s="9">
        <f>VLOOKUP(A4592,Sku_list!$A$1:$D$2323,4,0)*(L4592/1000000*12)</f>
        <v/>
      </c>
      <c r="Y4592" s="9">
        <f>VLOOKUP(A4592,Sku_list!$A$1:$E$2323,5,0)*((J4592+F4592)/1000000000)</f>
        <v/>
      </c>
      <c r="AC4592" s="27">
        <f>(DAY(TODAY())+AB4592)/30</f>
        <v/>
      </c>
    </row>
    <row r="4593">
      <c r="A4593" t="n">
        <v>1611471</v>
      </c>
      <c r="B4593" t="inlineStr">
        <is>
          <t>Max Fresh R 40g</t>
        </is>
      </c>
      <c r="C4593" t="inlineStr">
        <is>
          <t>IN91</t>
        </is>
      </c>
      <c r="D4593" t="n">
        <v>0</v>
      </c>
      <c r="E4593" t="n">
        <v>0</v>
      </c>
      <c r="F4593" t="n">
        <v>0</v>
      </c>
      <c r="G4593" t="n">
        <v>0</v>
      </c>
      <c r="H4593" t="n">
        <v>0</v>
      </c>
      <c r="I4593" t="n">
        <v>0</v>
      </c>
      <c r="J4593" t="n">
        <v>0</v>
      </c>
      <c r="K4593" t="n">
        <v>0</v>
      </c>
      <c r="L4593" t="n">
        <v>0</v>
      </c>
      <c r="M4593" t="n">
        <v>0</v>
      </c>
      <c r="N4593" t="n">
        <v>0</v>
      </c>
      <c r="P4593" s="27" t="inlineStr"/>
      <c r="R4593" t="inlineStr">
        <is>
          <t>Siliguri</t>
        </is>
      </c>
      <c r="S4593" t="inlineStr">
        <is>
          <t>East</t>
        </is>
      </c>
      <c r="T4593" s="9">
        <f>VLOOKUP(A4593,Sku_list!$A$1:$D$2323,3,0)</f>
        <v/>
      </c>
      <c r="U4593" s="9">
        <f>VLOOKUP(A4593,Sku_list!$A$1:$D$2323,4,0)*(F4593/1000000*12)</f>
        <v/>
      </c>
      <c r="V4593" s="9">
        <f>VLOOKUP(A4593,Sku_list!$A$1:$D$2323,4,0)*(H4593/1000000*12)</f>
        <v/>
      </c>
      <c r="W4593" s="9">
        <f>VLOOKUP(A4593,Sku_list!$A$1:$D$2323,4,0)*(J4593/1000000*12)</f>
        <v/>
      </c>
      <c r="X4593" s="9">
        <f>VLOOKUP(A4593,Sku_list!$A$1:$D$2323,4,0)*(L4593/1000000*12)</f>
        <v/>
      </c>
      <c r="Y4593" s="9">
        <f>VLOOKUP(A4593,Sku_list!$A$1:$E$2323,5,0)*((J4593+F4593)/1000000000)</f>
        <v/>
      </c>
      <c r="AC4593" s="27">
        <f>(DAY(TODAY())+AB4593)/30</f>
        <v/>
      </c>
    </row>
    <row r="4594">
      <c r="A4594" t="n">
        <v>1611471</v>
      </c>
      <c r="B4594" t="inlineStr">
        <is>
          <t>Max Fresh R 40g</t>
        </is>
      </c>
      <c r="C4594" t="inlineStr">
        <is>
          <t>IN92</t>
        </is>
      </c>
      <c r="D4594" t="n">
        <v>0</v>
      </c>
      <c r="E4594" t="n">
        <v>0</v>
      </c>
      <c r="F4594" t="n">
        <v>0</v>
      </c>
      <c r="G4594" t="n">
        <v>0</v>
      </c>
      <c r="H4594" t="n">
        <v>0</v>
      </c>
      <c r="I4594" t="n">
        <v>0</v>
      </c>
      <c r="J4594" t="n">
        <v>0</v>
      </c>
      <c r="K4594" t="n">
        <v>0</v>
      </c>
      <c r="L4594" t="n">
        <v>0</v>
      </c>
      <c r="M4594" t="n">
        <v>0</v>
      </c>
      <c r="N4594" t="n">
        <v>0</v>
      </c>
      <c r="P4594" s="27" t="inlineStr"/>
      <c r="R4594" t="inlineStr">
        <is>
          <t>J &amp; K</t>
        </is>
      </c>
      <c r="S4594" t="inlineStr">
        <is>
          <t>North</t>
        </is>
      </c>
      <c r="T4594" s="9">
        <f>VLOOKUP(A4594,Sku_list!$A$1:$D$2323,3,0)</f>
        <v/>
      </c>
      <c r="U4594" s="9">
        <f>VLOOKUP(A4594,Sku_list!$A$1:$D$2323,4,0)*(F4594/1000000*12)</f>
        <v/>
      </c>
      <c r="V4594" s="9">
        <f>VLOOKUP(A4594,Sku_list!$A$1:$D$2323,4,0)*(H4594/1000000*12)</f>
        <v/>
      </c>
      <c r="W4594" s="9">
        <f>VLOOKUP(A4594,Sku_list!$A$1:$D$2323,4,0)*(J4594/1000000*12)</f>
        <v/>
      </c>
      <c r="X4594" s="9">
        <f>VLOOKUP(A4594,Sku_list!$A$1:$D$2323,4,0)*(L4594/1000000*12)</f>
        <v/>
      </c>
      <c r="Y4594" s="9">
        <f>VLOOKUP(A4594,Sku_list!$A$1:$E$2323,5,0)*((J4594+F4594)/1000000000)</f>
        <v/>
      </c>
      <c r="AC4594" s="27">
        <f>(DAY(TODAY())+AB4594)/30</f>
        <v/>
      </c>
    </row>
    <row r="4595">
      <c r="A4595" t="n">
        <v>1611471</v>
      </c>
      <c r="B4595" t="inlineStr">
        <is>
          <t>Max Fresh R 40g</t>
        </is>
      </c>
      <c r="C4595" t="inlineStr">
        <is>
          <t>IN93</t>
        </is>
      </c>
      <c r="D4595" t="n">
        <v>0</v>
      </c>
      <c r="E4595" t="n">
        <v>0</v>
      </c>
      <c r="F4595" t="n">
        <v>0</v>
      </c>
      <c r="G4595" t="n">
        <v>0</v>
      </c>
      <c r="H4595" t="n">
        <v>0</v>
      </c>
      <c r="I4595" t="n">
        <v>0</v>
      </c>
      <c r="J4595" t="n">
        <v>0</v>
      </c>
      <c r="K4595" t="n">
        <v>0</v>
      </c>
      <c r="L4595" t="n">
        <v>0</v>
      </c>
      <c r="M4595" t="n">
        <v>0</v>
      </c>
      <c r="N4595" t="n">
        <v>0</v>
      </c>
      <c r="P4595" s="27" t="inlineStr"/>
      <c r="R4595" t="inlineStr">
        <is>
          <t>Himachal</t>
        </is>
      </c>
      <c r="S4595" t="inlineStr">
        <is>
          <t>North</t>
        </is>
      </c>
      <c r="T4595" s="9">
        <f>VLOOKUP(A4595,Sku_list!$A$1:$D$2323,3,0)</f>
        <v/>
      </c>
      <c r="U4595" s="9">
        <f>VLOOKUP(A4595,Sku_list!$A$1:$D$2323,4,0)*(F4595/1000000*12)</f>
        <v/>
      </c>
      <c r="V4595" s="9">
        <f>VLOOKUP(A4595,Sku_list!$A$1:$D$2323,4,0)*(H4595/1000000*12)</f>
        <v/>
      </c>
      <c r="W4595" s="9">
        <f>VLOOKUP(A4595,Sku_list!$A$1:$D$2323,4,0)*(J4595/1000000*12)</f>
        <v/>
      </c>
      <c r="X4595" s="9">
        <f>VLOOKUP(A4595,Sku_list!$A$1:$D$2323,4,0)*(L4595/1000000*12)</f>
        <v/>
      </c>
      <c r="Y4595" s="9">
        <f>VLOOKUP(A4595,Sku_list!$A$1:$E$2323,5,0)*((J4595+F4595)/1000000000)</f>
        <v/>
      </c>
      <c r="AC4595" s="27">
        <f>(DAY(TODAY())+AB4595)/30</f>
        <v/>
      </c>
    </row>
    <row r="4596">
      <c r="A4596" t="n">
        <v>1611471</v>
      </c>
      <c r="B4596" t="inlineStr">
        <is>
          <t>Max Fresh R 40g</t>
        </is>
      </c>
      <c r="C4596" t="inlineStr">
        <is>
          <t>IN94</t>
        </is>
      </c>
      <c r="D4596" t="n">
        <v>0</v>
      </c>
      <c r="E4596" t="n">
        <v>0</v>
      </c>
      <c r="F4596" t="n">
        <v>0</v>
      </c>
      <c r="G4596" t="n">
        <v>0</v>
      </c>
      <c r="H4596" t="n">
        <v>0</v>
      </c>
      <c r="I4596" t="n">
        <v>0</v>
      </c>
      <c r="J4596" t="n">
        <v>0</v>
      </c>
      <c r="K4596" t="n">
        <v>0</v>
      </c>
      <c r="L4596" t="n">
        <v>0</v>
      </c>
      <c r="M4596" t="n">
        <v>0</v>
      </c>
      <c r="N4596" t="n">
        <v>0</v>
      </c>
      <c r="P4596" s="27" t="inlineStr"/>
      <c r="R4596" t="inlineStr">
        <is>
          <t>Chandigarh</t>
        </is>
      </c>
      <c r="S4596" t="inlineStr">
        <is>
          <t>North</t>
        </is>
      </c>
      <c r="T4596" s="9">
        <f>VLOOKUP(A4596,Sku_list!$A$1:$D$2323,3,0)</f>
        <v/>
      </c>
      <c r="U4596" s="9">
        <f>VLOOKUP(A4596,Sku_list!$A$1:$D$2323,4,0)*(F4596/1000000*12)</f>
        <v/>
      </c>
      <c r="V4596" s="9">
        <f>VLOOKUP(A4596,Sku_list!$A$1:$D$2323,4,0)*(H4596/1000000*12)</f>
        <v/>
      </c>
      <c r="W4596" s="9">
        <f>VLOOKUP(A4596,Sku_list!$A$1:$D$2323,4,0)*(J4596/1000000*12)</f>
        <v/>
      </c>
      <c r="X4596" s="9">
        <f>VLOOKUP(A4596,Sku_list!$A$1:$D$2323,4,0)*(L4596/1000000*12)</f>
        <v/>
      </c>
      <c r="Y4596" s="9">
        <f>VLOOKUP(A4596,Sku_list!$A$1:$E$2323,5,0)*((J4596+F4596)/1000000000)</f>
        <v/>
      </c>
      <c r="AC4596" s="27">
        <f>(DAY(TODAY())+AB4596)/30</f>
        <v/>
      </c>
    </row>
    <row r="4597">
      <c r="A4597" t="n">
        <v>1611471</v>
      </c>
      <c r="B4597" t="inlineStr">
        <is>
          <t>Max Fresh R 40g</t>
        </is>
      </c>
      <c r="C4597" t="inlineStr">
        <is>
          <t>IN95</t>
        </is>
      </c>
      <c r="D4597" t="n">
        <v>0</v>
      </c>
      <c r="E4597" t="n">
        <v>0</v>
      </c>
      <c r="F4597" t="n">
        <v>0</v>
      </c>
      <c r="G4597" t="n">
        <v>0</v>
      </c>
      <c r="H4597" t="n">
        <v>0</v>
      </c>
      <c r="I4597" t="n">
        <v>0</v>
      </c>
      <c r="J4597" t="n">
        <v>0</v>
      </c>
      <c r="K4597" t="n">
        <v>0</v>
      </c>
      <c r="L4597" t="n">
        <v>0</v>
      </c>
      <c r="M4597" t="n">
        <v>0</v>
      </c>
      <c r="N4597" t="n">
        <v>0</v>
      </c>
      <c r="P4597" s="27" t="inlineStr"/>
      <c r="R4597" t="inlineStr">
        <is>
          <t>Hasangarh</t>
        </is>
      </c>
      <c r="S4597" t="inlineStr">
        <is>
          <t>North DC</t>
        </is>
      </c>
      <c r="T4597" s="9">
        <f>VLOOKUP(A4597,Sku_list!$A$1:$D$2323,3,0)</f>
        <v/>
      </c>
      <c r="U4597" s="9">
        <f>VLOOKUP(A4597,Sku_list!$A$1:$D$2323,4,0)*(F4597/1000000*12)</f>
        <v/>
      </c>
      <c r="V4597" s="9">
        <f>VLOOKUP(A4597,Sku_list!$A$1:$D$2323,4,0)*(H4597/1000000*12)</f>
        <v/>
      </c>
      <c r="W4597" s="9">
        <f>VLOOKUP(A4597,Sku_list!$A$1:$D$2323,4,0)*(J4597/1000000*12)</f>
        <v/>
      </c>
      <c r="X4597" s="9">
        <f>VLOOKUP(A4597,Sku_list!$A$1:$D$2323,4,0)*(L4597/1000000*12)</f>
        <v/>
      </c>
      <c r="Y4597" s="9">
        <f>VLOOKUP(A4597,Sku_list!$A$1:$E$2323,5,0)*((J4597+F4597)/1000000000)</f>
        <v/>
      </c>
      <c r="AC4597" s="27">
        <f>(DAY(TODAY())+AB4597)/30</f>
        <v/>
      </c>
    </row>
    <row r="4598">
      <c r="A4598" t="n">
        <v>1611471</v>
      </c>
      <c r="B4598" t="inlineStr">
        <is>
          <t>Max Fresh R 40g</t>
        </is>
      </c>
      <c r="C4598" t="inlineStr">
        <is>
          <t>IN96</t>
        </is>
      </c>
      <c r="D4598" t="n">
        <v>0</v>
      </c>
      <c r="E4598" t="n">
        <v>0</v>
      </c>
      <c r="F4598" t="n">
        <v>0</v>
      </c>
      <c r="G4598" t="n">
        <v>0</v>
      </c>
      <c r="H4598" t="n">
        <v>0</v>
      </c>
      <c r="I4598" t="n">
        <v>0</v>
      </c>
      <c r="J4598" t="n">
        <v>0</v>
      </c>
      <c r="K4598" t="n">
        <v>0</v>
      </c>
      <c r="L4598" t="n">
        <v>0</v>
      </c>
      <c r="M4598" t="n">
        <v>0</v>
      </c>
      <c r="N4598" t="n">
        <v>0</v>
      </c>
      <c r="P4598" s="27" t="inlineStr"/>
      <c r="R4598" t="inlineStr">
        <is>
          <t>Goa</t>
        </is>
      </c>
      <c r="S4598" t="inlineStr">
        <is>
          <t>Plant</t>
        </is>
      </c>
      <c r="T4598" s="9">
        <f>VLOOKUP(A4598,Sku_list!$A$1:$D$2323,3,0)</f>
        <v/>
      </c>
      <c r="U4598" s="9">
        <f>VLOOKUP(A4598,Sku_list!$A$1:$D$2323,4,0)*(F4598/1000000*12)</f>
        <v/>
      </c>
      <c r="V4598" s="9">
        <f>VLOOKUP(A4598,Sku_list!$A$1:$D$2323,4,0)*(H4598/1000000*12)</f>
        <v/>
      </c>
      <c r="W4598" s="9">
        <f>VLOOKUP(A4598,Sku_list!$A$1:$D$2323,4,0)*(J4598/1000000*12)</f>
        <v/>
      </c>
      <c r="X4598" s="9">
        <f>VLOOKUP(A4598,Sku_list!$A$1:$D$2323,4,0)*(L4598/1000000*12)</f>
        <v/>
      </c>
      <c r="Y4598" s="9">
        <f>VLOOKUP(A4598,Sku_list!$A$1:$E$2323,5,0)*((J4598+F4598)/1000000000)</f>
        <v/>
      </c>
      <c r="AC4598" s="27">
        <f>(DAY(TODAY())+AB4598)/30</f>
        <v/>
      </c>
    </row>
    <row r="4599">
      <c r="A4599" t="n">
        <v>1611471</v>
      </c>
      <c r="B4599" t="inlineStr">
        <is>
          <t>Max Fresh R 40g</t>
        </is>
      </c>
      <c r="C4599" t="inlineStr">
        <is>
          <t>IN97</t>
        </is>
      </c>
      <c r="D4599" t="n">
        <v>0</v>
      </c>
      <c r="E4599" t="n">
        <v>0</v>
      </c>
      <c r="F4599" t="n">
        <v>0</v>
      </c>
      <c r="G4599" t="n">
        <v>0</v>
      </c>
      <c r="H4599" t="n">
        <v>0</v>
      </c>
      <c r="I4599" t="n">
        <v>0</v>
      </c>
      <c r="J4599" t="n">
        <v>0</v>
      </c>
      <c r="K4599" t="n">
        <v>0</v>
      </c>
      <c r="L4599" t="n">
        <v>0</v>
      </c>
      <c r="M4599" t="n">
        <v>0</v>
      </c>
      <c r="N4599" t="n">
        <v>0</v>
      </c>
      <c r="P4599" s="27" t="inlineStr"/>
      <c r="R4599" t="inlineStr">
        <is>
          <t>Hubli DC</t>
        </is>
      </c>
      <c r="S4599" t="inlineStr">
        <is>
          <t>South DC</t>
        </is>
      </c>
      <c r="T4599" s="9">
        <f>VLOOKUP(A4599,Sku_list!$A$1:$D$2323,3,0)</f>
        <v/>
      </c>
      <c r="U4599" s="9">
        <f>VLOOKUP(A4599,Sku_list!$A$1:$D$2323,4,0)*(F4599/1000000*12)</f>
        <v/>
      </c>
      <c r="V4599" s="9">
        <f>VLOOKUP(A4599,Sku_list!$A$1:$D$2323,4,0)*(H4599/1000000*12)</f>
        <v/>
      </c>
      <c r="W4599" s="9">
        <f>VLOOKUP(A4599,Sku_list!$A$1:$D$2323,4,0)*(J4599/1000000*12)</f>
        <v/>
      </c>
      <c r="X4599" s="9">
        <f>VLOOKUP(A4599,Sku_list!$A$1:$D$2323,4,0)*(L4599/1000000*12)</f>
        <v/>
      </c>
      <c r="Y4599" s="9">
        <f>VLOOKUP(A4599,Sku_list!$A$1:$E$2323,5,0)*((J4599+F4599)/1000000000)</f>
        <v/>
      </c>
      <c r="AC4599" s="27">
        <f>(DAY(TODAY())+AB4599)/30</f>
        <v/>
      </c>
    </row>
    <row r="4600">
      <c r="A4600" t="n">
        <v>1611472</v>
      </c>
      <c r="B4600" t="inlineStr">
        <is>
          <t>Max Fresh B 40g</t>
        </is>
      </c>
      <c r="C4600" t="inlineStr">
        <is>
          <t>IN15</t>
        </is>
      </c>
      <c r="D4600" t="n">
        <v>0</v>
      </c>
      <c r="E4600" t="n">
        <v>0</v>
      </c>
      <c r="F4600" t="n">
        <v>0</v>
      </c>
      <c r="G4600" t="n">
        <v>0</v>
      </c>
      <c r="H4600" t="n">
        <v>0</v>
      </c>
      <c r="I4600" t="n">
        <v>0</v>
      </c>
      <c r="J4600" t="n">
        <v>0</v>
      </c>
      <c r="K4600" t="n">
        <v>0</v>
      </c>
      <c r="L4600" t="n">
        <v>0</v>
      </c>
      <c r="M4600" t="n">
        <v>0</v>
      </c>
      <c r="N4600" t="n">
        <v>0</v>
      </c>
      <c r="P4600" s="27" t="inlineStr"/>
      <c r="R4600" t="inlineStr">
        <is>
          <t>Baddi</t>
        </is>
      </c>
      <c r="S4600" t="inlineStr">
        <is>
          <t>Plant</t>
        </is>
      </c>
      <c r="T4600" s="9">
        <f>VLOOKUP(A4600,Sku_list!$A$1:$D$2323,3,0)</f>
        <v/>
      </c>
      <c r="U4600" s="9">
        <f>VLOOKUP(A4600,Sku_list!$A$1:$D$2323,4,0)*(F4600/1000000*12)</f>
        <v/>
      </c>
      <c r="V4600" s="9">
        <f>VLOOKUP(A4600,Sku_list!$A$1:$D$2323,4,0)*(H4600/1000000*12)</f>
        <v/>
      </c>
      <c r="W4600" s="9">
        <f>VLOOKUP(A4600,Sku_list!$A$1:$D$2323,4,0)*(J4600/1000000*12)</f>
        <v/>
      </c>
      <c r="X4600" s="9">
        <f>VLOOKUP(A4600,Sku_list!$A$1:$D$2323,4,0)*(L4600/1000000*12)</f>
        <v/>
      </c>
      <c r="Y4600" s="9">
        <f>VLOOKUP(A4600,Sku_list!$A$1:$E$2323,5,0)*((J4600+F4600)/1000000000)</f>
        <v/>
      </c>
      <c r="AC4600" s="27">
        <f>(DAY(TODAY())+AB4600)/30</f>
        <v/>
      </c>
    </row>
    <row r="4601">
      <c r="A4601" t="n">
        <v>1611472</v>
      </c>
      <c r="B4601" t="inlineStr">
        <is>
          <t>Max Fresh B 40g</t>
        </is>
      </c>
      <c r="C4601" t="inlineStr">
        <is>
          <t>IN16</t>
        </is>
      </c>
      <c r="D4601" t="n">
        <v>0</v>
      </c>
      <c r="E4601" t="n">
        <v>0</v>
      </c>
      <c r="F4601" t="n">
        <v>0</v>
      </c>
      <c r="G4601" t="n">
        <v>0</v>
      </c>
      <c r="H4601" t="n">
        <v>0</v>
      </c>
      <c r="I4601" t="n">
        <v>0</v>
      </c>
      <c r="J4601" t="n">
        <v>0</v>
      </c>
      <c r="K4601" t="n">
        <v>0</v>
      </c>
      <c r="L4601" t="n">
        <v>0</v>
      </c>
      <c r="M4601" t="n">
        <v>0</v>
      </c>
      <c r="N4601" t="n">
        <v>0</v>
      </c>
      <c r="P4601" s="27" t="inlineStr"/>
      <c r="R4601" t="inlineStr">
        <is>
          <t>Goa</t>
        </is>
      </c>
      <c r="S4601" t="inlineStr">
        <is>
          <t>Plant</t>
        </is>
      </c>
      <c r="T4601" s="9">
        <f>VLOOKUP(A4601,Sku_list!$A$1:$D$2323,3,0)</f>
        <v/>
      </c>
      <c r="U4601" s="9">
        <f>VLOOKUP(A4601,Sku_list!$A$1:$D$2323,4,0)*(F4601/1000000*12)</f>
        <v/>
      </c>
      <c r="V4601" s="9">
        <f>VLOOKUP(A4601,Sku_list!$A$1:$D$2323,4,0)*(H4601/1000000*12)</f>
        <v/>
      </c>
      <c r="W4601" s="9">
        <f>VLOOKUP(A4601,Sku_list!$A$1:$D$2323,4,0)*(J4601/1000000*12)</f>
        <v/>
      </c>
      <c r="X4601" s="9">
        <f>VLOOKUP(A4601,Sku_list!$A$1:$D$2323,4,0)*(L4601/1000000*12)</f>
        <v/>
      </c>
      <c r="Y4601" s="9">
        <f>VLOOKUP(A4601,Sku_list!$A$1:$E$2323,5,0)*((J4601+F4601)/1000000000)</f>
        <v/>
      </c>
      <c r="AC4601" s="27">
        <f>(DAY(TODAY())+AB4601)/30</f>
        <v/>
      </c>
    </row>
    <row r="4602">
      <c r="A4602" t="n">
        <v>1611472</v>
      </c>
      <c r="B4602" t="inlineStr">
        <is>
          <t>Max Fresh B 40g</t>
        </is>
      </c>
      <c r="C4602" t="inlineStr">
        <is>
          <t>IN60</t>
        </is>
      </c>
      <c r="D4602" t="n">
        <v>0</v>
      </c>
      <c r="E4602" t="n">
        <v>1280</v>
      </c>
      <c r="F4602" t="n">
        <v>0</v>
      </c>
      <c r="G4602" t="n">
        <v>432</v>
      </c>
      <c r="H4602" t="n">
        <v>464</v>
      </c>
      <c r="I4602" t="n">
        <v>0</v>
      </c>
      <c r="J4602" t="n">
        <v>1008</v>
      </c>
      <c r="K4602" t="n">
        <v>976</v>
      </c>
      <c r="L4602" t="n">
        <v>1238</v>
      </c>
      <c r="M4602" t="n">
        <v>-234</v>
      </c>
      <c r="N4602" t="n">
        <v>234</v>
      </c>
      <c r="P4602" s="27" t="n">
        <v>1.189014539579968</v>
      </c>
      <c r="R4602" t="inlineStr">
        <is>
          <t>Mumbai</t>
        </is>
      </c>
      <c r="S4602" t="inlineStr">
        <is>
          <t>West</t>
        </is>
      </c>
      <c r="T4602" s="9">
        <f>VLOOKUP(A4602,Sku_list!$A$1:$D$2323,3,0)</f>
        <v/>
      </c>
      <c r="U4602" s="9">
        <f>VLOOKUP(A4602,Sku_list!$A$1:$D$2323,4,0)*(F4602/1000000*12)</f>
        <v/>
      </c>
      <c r="V4602" s="9">
        <f>VLOOKUP(A4602,Sku_list!$A$1:$D$2323,4,0)*(H4602/1000000*12)</f>
        <v/>
      </c>
      <c r="W4602" s="9">
        <f>VLOOKUP(A4602,Sku_list!$A$1:$D$2323,4,0)*(J4602/1000000*12)</f>
        <v/>
      </c>
      <c r="X4602" s="9">
        <f>VLOOKUP(A4602,Sku_list!$A$1:$D$2323,4,0)*(L4602/1000000*12)</f>
        <v/>
      </c>
      <c r="Y4602" s="9">
        <f>VLOOKUP(A4602,Sku_list!$A$1:$E$2323,5,0)*((J4602+F4602)/1000000000)</f>
        <v/>
      </c>
      <c r="AC4602" s="27">
        <f>(DAY(TODAY())+AB4602)/30</f>
        <v/>
      </c>
    </row>
    <row r="4603">
      <c r="A4603" t="n">
        <v>1611472</v>
      </c>
      <c r="B4603" t="inlineStr">
        <is>
          <t>Max Fresh B 40g</t>
        </is>
      </c>
      <c r="C4603" t="inlineStr">
        <is>
          <t>IN61</t>
        </is>
      </c>
      <c r="D4603" t="n">
        <v>0</v>
      </c>
      <c r="E4603" t="n">
        <v>0</v>
      </c>
      <c r="F4603" t="n">
        <v>0</v>
      </c>
      <c r="G4603" t="n">
        <v>112</v>
      </c>
      <c r="H4603" t="n">
        <v>112</v>
      </c>
      <c r="I4603" t="n">
        <v>0</v>
      </c>
      <c r="J4603" t="n">
        <v>48</v>
      </c>
      <c r="K4603" t="n">
        <v>48</v>
      </c>
      <c r="L4603" t="n">
        <v>320</v>
      </c>
      <c r="M4603" t="n">
        <v>160</v>
      </c>
      <c r="N4603" t="n">
        <v>-160</v>
      </c>
      <c r="P4603" s="27" t="n">
        <v>0.5</v>
      </c>
      <c r="R4603" t="inlineStr">
        <is>
          <t>Delhi</t>
        </is>
      </c>
      <c r="S4603" t="inlineStr">
        <is>
          <t>North</t>
        </is>
      </c>
      <c r="T4603" s="9">
        <f>VLOOKUP(A4603,Sku_list!$A$1:$D$2323,3,0)</f>
        <v/>
      </c>
      <c r="U4603" s="9">
        <f>VLOOKUP(A4603,Sku_list!$A$1:$D$2323,4,0)*(F4603/1000000*12)</f>
        <v/>
      </c>
      <c r="V4603" s="9">
        <f>VLOOKUP(A4603,Sku_list!$A$1:$D$2323,4,0)*(H4603/1000000*12)</f>
        <v/>
      </c>
      <c r="W4603" s="9">
        <f>VLOOKUP(A4603,Sku_list!$A$1:$D$2323,4,0)*(J4603/1000000*12)</f>
        <v/>
      </c>
      <c r="X4603" s="9">
        <f>VLOOKUP(A4603,Sku_list!$A$1:$D$2323,4,0)*(L4603/1000000*12)</f>
        <v/>
      </c>
      <c r="Y4603" s="9">
        <f>VLOOKUP(A4603,Sku_list!$A$1:$E$2323,5,0)*((J4603+F4603)/1000000000)</f>
        <v/>
      </c>
      <c r="AC4603" s="27">
        <f>(DAY(TODAY())+AB4603)/30</f>
        <v/>
      </c>
    </row>
    <row r="4604">
      <c r="A4604" t="n">
        <v>1611472</v>
      </c>
      <c r="B4604" t="inlineStr">
        <is>
          <t>Max Fresh B 40g</t>
        </is>
      </c>
      <c r="C4604" t="inlineStr">
        <is>
          <t>IN62</t>
        </is>
      </c>
      <c r="D4604" t="n">
        <v>800</v>
      </c>
      <c r="E4604" t="n">
        <v>2000</v>
      </c>
      <c r="F4604" t="n">
        <v>0</v>
      </c>
      <c r="G4604" t="n">
        <v>1984</v>
      </c>
      <c r="H4604" t="n">
        <v>976</v>
      </c>
      <c r="I4604" t="n">
        <v>0</v>
      </c>
      <c r="J4604" t="n">
        <v>1696</v>
      </c>
      <c r="K4604" t="n">
        <v>720</v>
      </c>
      <c r="L4604" t="n">
        <v>4100</v>
      </c>
      <c r="M4604" t="n">
        <v>1428</v>
      </c>
      <c r="N4604" t="n">
        <v>-1428</v>
      </c>
      <c r="P4604" s="27" t="n">
        <v>0.6517073170731708</v>
      </c>
      <c r="R4604" t="inlineStr">
        <is>
          <t>Calcutta</t>
        </is>
      </c>
      <c r="S4604" t="inlineStr">
        <is>
          <t>East</t>
        </is>
      </c>
      <c r="T4604" s="9">
        <f>VLOOKUP(A4604,Sku_list!$A$1:$D$2323,3,0)</f>
        <v/>
      </c>
      <c r="U4604" s="9">
        <f>VLOOKUP(A4604,Sku_list!$A$1:$D$2323,4,0)*(F4604/1000000*12)</f>
        <v/>
      </c>
      <c r="V4604" s="9">
        <f>VLOOKUP(A4604,Sku_list!$A$1:$D$2323,4,0)*(H4604/1000000*12)</f>
        <v/>
      </c>
      <c r="W4604" s="9">
        <f>VLOOKUP(A4604,Sku_list!$A$1:$D$2323,4,0)*(J4604/1000000*12)</f>
        <v/>
      </c>
      <c r="X4604" s="9">
        <f>VLOOKUP(A4604,Sku_list!$A$1:$D$2323,4,0)*(L4604/1000000*12)</f>
        <v/>
      </c>
      <c r="Y4604" s="9">
        <f>VLOOKUP(A4604,Sku_list!$A$1:$E$2323,5,0)*((J4604+F4604)/1000000000)</f>
        <v/>
      </c>
      <c r="AC4604" s="27">
        <f>(DAY(TODAY())+AB4604)/30</f>
        <v/>
      </c>
    </row>
    <row r="4605">
      <c r="A4605" t="n">
        <v>1611472</v>
      </c>
      <c r="B4605" t="inlineStr">
        <is>
          <t>Max Fresh B 40g</t>
        </is>
      </c>
      <c r="C4605" t="inlineStr">
        <is>
          <t>IN63</t>
        </is>
      </c>
      <c r="D4605" t="n">
        <v>0</v>
      </c>
      <c r="E4605" t="n">
        <v>1136</v>
      </c>
      <c r="F4605" t="n">
        <v>0</v>
      </c>
      <c r="G4605" t="n">
        <v>1088</v>
      </c>
      <c r="H4605" t="n">
        <v>784</v>
      </c>
      <c r="I4605" t="n">
        <v>0</v>
      </c>
      <c r="J4605" t="n">
        <v>1600</v>
      </c>
      <c r="K4605" t="n">
        <v>1280</v>
      </c>
      <c r="L4605" t="n">
        <v>2500</v>
      </c>
      <c r="M4605" t="n">
        <v>116</v>
      </c>
      <c r="N4605" t="n">
        <v>-116</v>
      </c>
      <c r="P4605" s="27" t="n">
        <v>0.9536</v>
      </c>
      <c r="R4605" t="inlineStr">
        <is>
          <t>Trichy</t>
        </is>
      </c>
      <c r="S4605" t="inlineStr">
        <is>
          <t>South</t>
        </is>
      </c>
      <c r="T4605" s="9">
        <f>VLOOKUP(A4605,Sku_list!$A$1:$D$2323,3,0)</f>
        <v/>
      </c>
      <c r="U4605" s="9">
        <f>VLOOKUP(A4605,Sku_list!$A$1:$D$2323,4,0)*(F4605/1000000*12)</f>
        <v/>
      </c>
      <c r="V4605" s="9">
        <f>VLOOKUP(A4605,Sku_list!$A$1:$D$2323,4,0)*(H4605/1000000*12)</f>
        <v/>
      </c>
      <c r="W4605" s="9">
        <f>VLOOKUP(A4605,Sku_list!$A$1:$D$2323,4,0)*(J4605/1000000*12)</f>
        <v/>
      </c>
      <c r="X4605" s="9">
        <f>VLOOKUP(A4605,Sku_list!$A$1:$D$2323,4,0)*(L4605/1000000*12)</f>
        <v/>
      </c>
      <c r="Y4605" s="9">
        <f>VLOOKUP(A4605,Sku_list!$A$1:$E$2323,5,0)*((J4605+F4605)/1000000000)</f>
        <v/>
      </c>
      <c r="AC4605" s="27">
        <f>(DAY(TODAY())+AB4605)/30</f>
        <v/>
      </c>
    </row>
    <row r="4606">
      <c r="A4606" t="n">
        <v>1611472</v>
      </c>
      <c r="B4606" t="inlineStr">
        <is>
          <t>Max Fresh B 40g</t>
        </is>
      </c>
      <c r="C4606" t="inlineStr">
        <is>
          <t>IN64</t>
        </is>
      </c>
      <c r="D4606" t="n">
        <v>0</v>
      </c>
      <c r="E4606" t="n">
        <v>1040</v>
      </c>
      <c r="F4606" t="n">
        <v>0</v>
      </c>
      <c r="G4606" t="n">
        <v>768</v>
      </c>
      <c r="H4606" t="n">
        <v>608</v>
      </c>
      <c r="I4606" t="n">
        <v>0</v>
      </c>
      <c r="J4606" t="n">
        <v>1408</v>
      </c>
      <c r="K4606" t="n">
        <v>1280</v>
      </c>
      <c r="L4606" t="n">
        <v>2000</v>
      </c>
      <c r="M4606" t="n">
        <v>-16</v>
      </c>
      <c r="N4606" t="n">
        <v>16</v>
      </c>
      <c r="P4606" s="27" t="n">
        <v>1.008</v>
      </c>
      <c r="R4606" t="inlineStr">
        <is>
          <t>Chennai</t>
        </is>
      </c>
      <c r="S4606" t="inlineStr">
        <is>
          <t>South</t>
        </is>
      </c>
      <c r="T4606" s="9">
        <f>VLOOKUP(A4606,Sku_list!$A$1:$D$2323,3,0)</f>
        <v/>
      </c>
      <c r="U4606" s="9">
        <f>VLOOKUP(A4606,Sku_list!$A$1:$D$2323,4,0)*(F4606/1000000*12)</f>
        <v/>
      </c>
      <c r="V4606" s="9">
        <f>VLOOKUP(A4606,Sku_list!$A$1:$D$2323,4,0)*(H4606/1000000*12)</f>
        <v/>
      </c>
      <c r="W4606" s="9">
        <f>VLOOKUP(A4606,Sku_list!$A$1:$D$2323,4,0)*(J4606/1000000*12)</f>
        <v/>
      </c>
      <c r="X4606" s="9">
        <f>VLOOKUP(A4606,Sku_list!$A$1:$D$2323,4,0)*(L4606/1000000*12)</f>
        <v/>
      </c>
      <c r="Y4606" s="9">
        <f>VLOOKUP(A4606,Sku_list!$A$1:$E$2323,5,0)*((J4606+F4606)/1000000000)</f>
        <v/>
      </c>
      <c r="AC4606" s="27">
        <f>(DAY(TODAY())+AB4606)/30</f>
        <v/>
      </c>
    </row>
    <row r="4607">
      <c r="A4607" t="n">
        <v>1611472</v>
      </c>
      <c r="B4607" t="inlineStr">
        <is>
          <t>Max Fresh B 40g</t>
        </is>
      </c>
      <c r="C4607" t="inlineStr">
        <is>
          <t>IN65</t>
        </is>
      </c>
      <c r="D4607" t="n">
        <v>0</v>
      </c>
      <c r="E4607" t="n">
        <v>320</v>
      </c>
      <c r="F4607" t="n">
        <v>0</v>
      </c>
      <c r="G4607" t="n">
        <v>336</v>
      </c>
      <c r="H4607" t="n">
        <v>208</v>
      </c>
      <c r="I4607" t="n">
        <v>0</v>
      </c>
      <c r="J4607" t="n">
        <v>304</v>
      </c>
      <c r="K4607" t="n">
        <v>240</v>
      </c>
      <c r="L4607" t="n">
        <v>400</v>
      </c>
      <c r="M4607" t="n">
        <v>-112</v>
      </c>
      <c r="N4607" t="n">
        <v>112</v>
      </c>
      <c r="P4607" s="27" t="n">
        <v>1.28</v>
      </c>
      <c r="R4607" t="inlineStr">
        <is>
          <t>Kanpur</t>
        </is>
      </c>
      <c r="S4607" t="inlineStr">
        <is>
          <t>North</t>
        </is>
      </c>
      <c r="T4607" s="9">
        <f>VLOOKUP(A4607,Sku_list!$A$1:$D$2323,3,0)</f>
        <v/>
      </c>
      <c r="U4607" s="9">
        <f>VLOOKUP(A4607,Sku_list!$A$1:$D$2323,4,0)*(F4607/1000000*12)</f>
        <v/>
      </c>
      <c r="V4607" s="9">
        <f>VLOOKUP(A4607,Sku_list!$A$1:$D$2323,4,0)*(H4607/1000000*12)</f>
        <v/>
      </c>
      <c r="W4607" s="9">
        <f>VLOOKUP(A4607,Sku_list!$A$1:$D$2323,4,0)*(J4607/1000000*12)</f>
        <v/>
      </c>
      <c r="X4607" s="9">
        <f>VLOOKUP(A4607,Sku_list!$A$1:$D$2323,4,0)*(L4607/1000000*12)</f>
        <v/>
      </c>
      <c r="Y4607" s="9">
        <f>VLOOKUP(A4607,Sku_list!$A$1:$E$2323,5,0)*((J4607+F4607)/1000000000)</f>
        <v/>
      </c>
      <c r="AC4607" s="27">
        <f>(DAY(TODAY())+AB4607)/30</f>
        <v/>
      </c>
    </row>
    <row r="4608">
      <c r="A4608" t="n">
        <v>1611472</v>
      </c>
      <c r="B4608" t="inlineStr">
        <is>
          <t>Max Fresh B 40g</t>
        </is>
      </c>
      <c r="C4608" t="inlineStr">
        <is>
          <t>IN66</t>
        </is>
      </c>
      <c r="D4608" t="n">
        <v>0</v>
      </c>
      <c r="E4608" t="n">
        <v>0</v>
      </c>
      <c r="F4608" t="n">
        <v>0</v>
      </c>
      <c r="G4608" t="n">
        <v>80</v>
      </c>
      <c r="H4608" t="n">
        <v>0</v>
      </c>
      <c r="I4608" t="n">
        <v>0</v>
      </c>
      <c r="J4608" t="n">
        <v>0</v>
      </c>
      <c r="K4608" t="n">
        <v>0</v>
      </c>
      <c r="L4608" t="n">
        <v>0</v>
      </c>
      <c r="M4608" t="n">
        <v>0</v>
      </c>
      <c r="N4608" t="n">
        <v>0</v>
      </c>
      <c r="P4608" s="27" t="inlineStr"/>
      <c r="R4608" t="inlineStr">
        <is>
          <t>Bhubaneshwar</t>
        </is>
      </c>
      <c r="S4608" t="inlineStr">
        <is>
          <t>East</t>
        </is>
      </c>
      <c r="T4608" s="9">
        <f>VLOOKUP(A4608,Sku_list!$A$1:$D$2323,3,0)</f>
        <v/>
      </c>
      <c r="U4608" s="9">
        <f>VLOOKUP(A4608,Sku_list!$A$1:$D$2323,4,0)*(F4608/1000000*12)</f>
        <v/>
      </c>
      <c r="V4608" s="9">
        <f>VLOOKUP(A4608,Sku_list!$A$1:$D$2323,4,0)*(H4608/1000000*12)</f>
        <v/>
      </c>
      <c r="W4608" s="9">
        <f>VLOOKUP(A4608,Sku_list!$A$1:$D$2323,4,0)*(J4608/1000000*12)</f>
        <v/>
      </c>
      <c r="X4608" s="9">
        <f>VLOOKUP(A4608,Sku_list!$A$1:$D$2323,4,0)*(L4608/1000000*12)</f>
        <v/>
      </c>
      <c r="Y4608" s="9">
        <f>VLOOKUP(A4608,Sku_list!$A$1:$E$2323,5,0)*((J4608+F4608)/1000000000)</f>
        <v/>
      </c>
      <c r="AC4608" s="27">
        <f>(DAY(TODAY())+AB4608)/30</f>
        <v/>
      </c>
    </row>
    <row r="4609">
      <c r="A4609" t="n">
        <v>1611472</v>
      </c>
      <c r="B4609" t="inlineStr">
        <is>
          <t>Max Fresh B 40g</t>
        </is>
      </c>
      <c r="C4609" t="inlineStr">
        <is>
          <t>IN67</t>
        </is>
      </c>
      <c r="D4609" t="n">
        <v>543</v>
      </c>
      <c r="E4609" t="n">
        <v>1600</v>
      </c>
      <c r="F4609" t="n">
        <v>0</v>
      </c>
      <c r="G4609" t="n">
        <v>1120</v>
      </c>
      <c r="H4609" t="n">
        <v>704</v>
      </c>
      <c r="I4609" t="n">
        <v>0</v>
      </c>
      <c r="J4609" t="n">
        <v>1439</v>
      </c>
      <c r="K4609" t="n">
        <v>1359</v>
      </c>
      <c r="L4609" t="n">
        <v>1694</v>
      </c>
      <c r="M4609" t="n">
        <v>-449</v>
      </c>
      <c r="N4609" t="n">
        <v>449</v>
      </c>
      <c r="P4609" s="27" t="n">
        <v>1.265053128689492</v>
      </c>
      <c r="R4609" t="inlineStr">
        <is>
          <t>Indore</t>
        </is>
      </c>
      <c r="S4609" t="inlineStr">
        <is>
          <t>West</t>
        </is>
      </c>
      <c r="T4609" s="9">
        <f>VLOOKUP(A4609,Sku_list!$A$1:$D$2323,3,0)</f>
        <v/>
      </c>
      <c r="U4609" s="9">
        <f>VLOOKUP(A4609,Sku_list!$A$1:$D$2323,4,0)*(F4609/1000000*12)</f>
        <v/>
      </c>
      <c r="V4609" s="9">
        <f>VLOOKUP(A4609,Sku_list!$A$1:$D$2323,4,0)*(H4609/1000000*12)</f>
        <v/>
      </c>
      <c r="W4609" s="9">
        <f>VLOOKUP(A4609,Sku_list!$A$1:$D$2323,4,0)*(J4609/1000000*12)</f>
        <v/>
      </c>
      <c r="X4609" s="9">
        <f>VLOOKUP(A4609,Sku_list!$A$1:$D$2323,4,0)*(L4609/1000000*12)</f>
        <v/>
      </c>
      <c r="Y4609" s="9">
        <f>VLOOKUP(A4609,Sku_list!$A$1:$E$2323,5,0)*((J4609+F4609)/1000000000)</f>
        <v/>
      </c>
      <c r="AC4609" s="27">
        <f>(DAY(TODAY())+AB4609)/30</f>
        <v/>
      </c>
    </row>
    <row r="4610">
      <c r="A4610" t="n">
        <v>1611472</v>
      </c>
      <c r="B4610" t="inlineStr">
        <is>
          <t>Max Fresh B 40g</t>
        </is>
      </c>
      <c r="C4610" t="inlineStr">
        <is>
          <t>IN68</t>
        </is>
      </c>
      <c r="D4610" t="n">
        <v>0</v>
      </c>
      <c r="E4610" t="n">
        <v>576</v>
      </c>
      <c r="F4610" t="n">
        <v>0</v>
      </c>
      <c r="G4610" t="n">
        <v>288</v>
      </c>
      <c r="H4610" t="n">
        <v>240</v>
      </c>
      <c r="I4610" t="n">
        <v>0</v>
      </c>
      <c r="J4610" t="n">
        <v>704</v>
      </c>
      <c r="K4610" t="n">
        <v>672</v>
      </c>
      <c r="L4610" t="n">
        <v>720</v>
      </c>
      <c r="M4610" t="n">
        <v>-224</v>
      </c>
      <c r="N4610" t="n">
        <v>224</v>
      </c>
      <c r="P4610" s="27" t="n">
        <v>1.311111111111111</v>
      </c>
      <c r="R4610" t="inlineStr">
        <is>
          <t>Baroda</t>
        </is>
      </c>
      <c r="S4610" t="inlineStr">
        <is>
          <t>West</t>
        </is>
      </c>
      <c r="T4610" s="9">
        <f>VLOOKUP(A4610,Sku_list!$A$1:$D$2323,3,0)</f>
        <v/>
      </c>
      <c r="U4610" s="9">
        <f>VLOOKUP(A4610,Sku_list!$A$1:$D$2323,4,0)*(F4610/1000000*12)</f>
        <v/>
      </c>
      <c r="V4610" s="9">
        <f>VLOOKUP(A4610,Sku_list!$A$1:$D$2323,4,0)*(H4610/1000000*12)</f>
        <v/>
      </c>
      <c r="W4610" s="9">
        <f>VLOOKUP(A4610,Sku_list!$A$1:$D$2323,4,0)*(J4610/1000000*12)</f>
        <v/>
      </c>
      <c r="X4610" s="9">
        <f>VLOOKUP(A4610,Sku_list!$A$1:$D$2323,4,0)*(L4610/1000000*12)</f>
        <v/>
      </c>
      <c r="Y4610" s="9">
        <f>VLOOKUP(A4610,Sku_list!$A$1:$E$2323,5,0)*((J4610+F4610)/1000000000)</f>
        <v/>
      </c>
      <c r="AC4610" s="27">
        <f>(DAY(TODAY())+AB4610)/30</f>
        <v/>
      </c>
    </row>
    <row r="4611">
      <c r="A4611" t="n">
        <v>1611472</v>
      </c>
      <c r="B4611" t="inlineStr">
        <is>
          <t>Max Fresh B 40g</t>
        </is>
      </c>
      <c r="C4611" t="inlineStr">
        <is>
          <t>IN69</t>
        </is>
      </c>
      <c r="D4611" t="n">
        <v>1776</v>
      </c>
      <c r="E4611" t="n">
        <v>1040</v>
      </c>
      <c r="F4611" t="n">
        <v>0</v>
      </c>
      <c r="G4611" t="n">
        <v>1216</v>
      </c>
      <c r="H4611" t="n">
        <v>752</v>
      </c>
      <c r="I4611" t="n">
        <v>0</v>
      </c>
      <c r="J4611" t="n">
        <v>2064</v>
      </c>
      <c r="K4611" t="n">
        <v>1792</v>
      </c>
      <c r="L4611" t="n">
        <v>3100</v>
      </c>
      <c r="M4611" t="n">
        <v>284</v>
      </c>
      <c r="N4611" t="n">
        <v>-284</v>
      </c>
      <c r="P4611" s="27" t="n">
        <v>0.9083870967741936</v>
      </c>
      <c r="R4611" t="inlineStr">
        <is>
          <t>Hyderabad</t>
        </is>
      </c>
      <c r="S4611" t="inlineStr">
        <is>
          <t>South</t>
        </is>
      </c>
      <c r="T4611" s="9">
        <f>VLOOKUP(A4611,Sku_list!$A$1:$D$2323,3,0)</f>
        <v/>
      </c>
      <c r="U4611" s="9">
        <f>VLOOKUP(A4611,Sku_list!$A$1:$D$2323,4,0)*(F4611/1000000*12)</f>
        <v/>
      </c>
      <c r="V4611" s="9">
        <f>VLOOKUP(A4611,Sku_list!$A$1:$D$2323,4,0)*(H4611/1000000*12)</f>
        <v/>
      </c>
      <c r="W4611" s="9">
        <f>VLOOKUP(A4611,Sku_list!$A$1:$D$2323,4,0)*(J4611/1000000*12)</f>
        <v/>
      </c>
      <c r="X4611" s="9">
        <f>VLOOKUP(A4611,Sku_list!$A$1:$D$2323,4,0)*(L4611/1000000*12)</f>
        <v/>
      </c>
      <c r="Y4611" s="9">
        <f>VLOOKUP(A4611,Sku_list!$A$1:$E$2323,5,0)*((J4611+F4611)/1000000000)</f>
        <v/>
      </c>
      <c r="AC4611" s="27">
        <f>(DAY(TODAY())+AB4611)/30</f>
        <v/>
      </c>
    </row>
    <row r="4612">
      <c r="A4612" t="n">
        <v>1611472</v>
      </c>
      <c r="B4612" t="inlineStr">
        <is>
          <t>Max Fresh B 40g</t>
        </is>
      </c>
      <c r="C4612" t="inlineStr">
        <is>
          <t>IN70</t>
        </is>
      </c>
      <c r="D4612" t="n">
        <v>832</v>
      </c>
      <c r="E4612" t="n">
        <v>1040</v>
      </c>
      <c r="F4612" t="n">
        <v>0</v>
      </c>
      <c r="G4612" t="n">
        <v>352</v>
      </c>
      <c r="H4612" t="n">
        <v>256</v>
      </c>
      <c r="I4612" t="n">
        <v>0</v>
      </c>
      <c r="J4612" t="n">
        <v>1616</v>
      </c>
      <c r="K4612" t="n">
        <v>1488</v>
      </c>
      <c r="L4612" t="n">
        <v>1200</v>
      </c>
      <c r="M4612" t="n">
        <v>-672</v>
      </c>
      <c r="N4612" t="n">
        <v>672</v>
      </c>
      <c r="P4612" s="27" t="n">
        <v>1.56</v>
      </c>
      <c r="R4612" t="inlineStr">
        <is>
          <t>Allepy</t>
        </is>
      </c>
      <c r="S4612" t="inlineStr">
        <is>
          <t>South</t>
        </is>
      </c>
      <c r="T4612" s="9">
        <f>VLOOKUP(A4612,Sku_list!$A$1:$D$2323,3,0)</f>
        <v/>
      </c>
      <c r="U4612" s="9">
        <f>VLOOKUP(A4612,Sku_list!$A$1:$D$2323,4,0)*(F4612/1000000*12)</f>
        <v/>
      </c>
      <c r="V4612" s="9">
        <f>VLOOKUP(A4612,Sku_list!$A$1:$D$2323,4,0)*(H4612/1000000*12)</f>
        <v/>
      </c>
      <c r="W4612" s="9">
        <f>VLOOKUP(A4612,Sku_list!$A$1:$D$2323,4,0)*(J4612/1000000*12)</f>
        <v/>
      </c>
      <c r="X4612" s="9">
        <f>VLOOKUP(A4612,Sku_list!$A$1:$D$2323,4,0)*(L4612/1000000*12)</f>
        <v/>
      </c>
      <c r="Y4612" s="9">
        <f>VLOOKUP(A4612,Sku_list!$A$1:$E$2323,5,0)*((J4612+F4612)/1000000000)</f>
        <v/>
      </c>
      <c r="AC4612" s="27">
        <f>(DAY(TODAY())+AB4612)/30</f>
        <v/>
      </c>
    </row>
    <row r="4613">
      <c r="A4613" t="n">
        <v>1611472</v>
      </c>
      <c r="B4613" t="inlineStr">
        <is>
          <t>Max Fresh B 40g</t>
        </is>
      </c>
      <c r="C4613" t="inlineStr">
        <is>
          <t>IN71</t>
        </is>
      </c>
      <c r="D4613" t="n">
        <v>896</v>
      </c>
      <c r="E4613" t="n">
        <v>1040</v>
      </c>
      <c r="F4613" t="n">
        <v>0</v>
      </c>
      <c r="G4613" t="n">
        <v>752</v>
      </c>
      <c r="H4613" t="n">
        <v>592</v>
      </c>
      <c r="I4613" t="n">
        <v>0</v>
      </c>
      <c r="J4613" t="n">
        <v>1344</v>
      </c>
      <c r="K4613" t="n">
        <v>1232</v>
      </c>
      <c r="L4613" t="n">
        <v>1600</v>
      </c>
      <c r="M4613" t="n">
        <v>-336</v>
      </c>
      <c r="N4613" t="n">
        <v>336</v>
      </c>
      <c r="P4613" s="27" t="n">
        <v>1.21</v>
      </c>
      <c r="R4613" t="inlineStr">
        <is>
          <t>Bangalore</t>
        </is>
      </c>
      <c r="S4613" t="inlineStr">
        <is>
          <t>South</t>
        </is>
      </c>
      <c r="T4613" s="9">
        <f>VLOOKUP(A4613,Sku_list!$A$1:$D$2323,3,0)</f>
        <v/>
      </c>
      <c r="U4613" s="9">
        <f>VLOOKUP(A4613,Sku_list!$A$1:$D$2323,4,0)*(F4613/1000000*12)</f>
        <v/>
      </c>
      <c r="V4613" s="9">
        <f>VLOOKUP(A4613,Sku_list!$A$1:$D$2323,4,0)*(H4613/1000000*12)</f>
        <v/>
      </c>
      <c r="W4613" s="9">
        <f>VLOOKUP(A4613,Sku_list!$A$1:$D$2323,4,0)*(J4613/1000000*12)</f>
        <v/>
      </c>
      <c r="X4613" s="9">
        <f>VLOOKUP(A4613,Sku_list!$A$1:$D$2323,4,0)*(L4613/1000000*12)</f>
        <v/>
      </c>
      <c r="Y4613" s="9">
        <f>VLOOKUP(A4613,Sku_list!$A$1:$E$2323,5,0)*((J4613+F4613)/1000000000)</f>
        <v/>
      </c>
      <c r="AC4613" s="27">
        <f>(DAY(TODAY())+AB4613)/30</f>
        <v/>
      </c>
    </row>
    <row r="4614">
      <c r="A4614" t="n">
        <v>1611472</v>
      </c>
      <c r="B4614" t="inlineStr">
        <is>
          <t>Max Fresh B 40g</t>
        </is>
      </c>
      <c r="C4614" t="inlineStr">
        <is>
          <t>IN72</t>
        </is>
      </c>
      <c r="D4614" t="n">
        <v>0</v>
      </c>
      <c r="E4614" t="n">
        <v>592</v>
      </c>
      <c r="F4614" t="n">
        <v>0</v>
      </c>
      <c r="G4614" t="n">
        <v>272</v>
      </c>
      <c r="H4614" t="n">
        <v>112</v>
      </c>
      <c r="I4614" t="n">
        <v>0</v>
      </c>
      <c r="J4614" t="n">
        <v>577</v>
      </c>
      <c r="K4614" t="n">
        <v>545</v>
      </c>
      <c r="L4614" t="n">
        <v>600</v>
      </c>
      <c r="M4614" t="n">
        <v>-89</v>
      </c>
      <c r="N4614" t="n">
        <v>89</v>
      </c>
      <c r="P4614" s="27" t="n">
        <v>1.148333333333333</v>
      </c>
      <c r="R4614" t="inlineStr">
        <is>
          <t>Gauhati</t>
        </is>
      </c>
      <c r="S4614" t="inlineStr">
        <is>
          <t>East</t>
        </is>
      </c>
      <c r="T4614" s="9">
        <f>VLOOKUP(A4614,Sku_list!$A$1:$D$2323,3,0)</f>
        <v/>
      </c>
      <c r="U4614" s="9">
        <f>VLOOKUP(A4614,Sku_list!$A$1:$D$2323,4,0)*(F4614/1000000*12)</f>
        <v/>
      </c>
      <c r="V4614" s="9">
        <f>VLOOKUP(A4614,Sku_list!$A$1:$D$2323,4,0)*(H4614/1000000*12)</f>
        <v/>
      </c>
      <c r="W4614" s="9">
        <f>VLOOKUP(A4614,Sku_list!$A$1:$D$2323,4,0)*(J4614/1000000*12)</f>
        <v/>
      </c>
      <c r="X4614" s="9">
        <f>VLOOKUP(A4614,Sku_list!$A$1:$D$2323,4,0)*(L4614/1000000*12)</f>
        <v/>
      </c>
      <c r="Y4614" s="9">
        <f>VLOOKUP(A4614,Sku_list!$A$1:$E$2323,5,0)*((J4614+F4614)/1000000000)</f>
        <v/>
      </c>
      <c r="AC4614" s="27">
        <f>(DAY(TODAY())+AB4614)/30</f>
        <v/>
      </c>
    </row>
    <row r="4615">
      <c r="A4615" t="n">
        <v>1611472</v>
      </c>
      <c r="B4615" t="inlineStr">
        <is>
          <t>Max Fresh B 40g</t>
        </is>
      </c>
      <c r="C4615" t="inlineStr">
        <is>
          <t>IN73</t>
        </is>
      </c>
      <c r="D4615" t="n">
        <v>0</v>
      </c>
      <c r="E4615" t="n">
        <v>128</v>
      </c>
      <c r="F4615" t="n">
        <v>0</v>
      </c>
      <c r="G4615" t="n">
        <v>240</v>
      </c>
      <c r="H4615" t="n">
        <v>96</v>
      </c>
      <c r="I4615" t="n">
        <v>0</v>
      </c>
      <c r="J4615" t="n">
        <v>96</v>
      </c>
      <c r="K4615" t="n">
        <v>80</v>
      </c>
      <c r="L4615" t="n">
        <v>400</v>
      </c>
      <c r="M4615" t="n">
        <v>208</v>
      </c>
      <c r="N4615" t="n">
        <v>-208</v>
      </c>
      <c r="P4615" s="27" t="n">
        <v>0.48</v>
      </c>
      <c r="R4615" t="inlineStr">
        <is>
          <t>Patna</t>
        </is>
      </c>
      <c r="S4615" t="inlineStr">
        <is>
          <t>East</t>
        </is>
      </c>
      <c r="T4615" s="9">
        <f>VLOOKUP(A4615,Sku_list!$A$1:$D$2323,3,0)</f>
        <v/>
      </c>
      <c r="U4615" s="9">
        <f>VLOOKUP(A4615,Sku_list!$A$1:$D$2323,4,0)*(F4615/1000000*12)</f>
        <v/>
      </c>
      <c r="V4615" s="9">
        <f>VLOOKUP(A4615,Sku_list!$A$1:$D$2323,4,0)*(H4615/1000000*12)</f>
        <v/>
      </c>
      <c r="W4615" s="9">
        <f>VLOOKUP(A4615,Sku_list!$A$1:$D$2323,4,0)*(J4615/1000000*12)</f>
        <v/>
      </c>
      <c r="X4615" s="9">
        <f>VLOOKUP(A4615,Sku_list!$A$1:$D$2323,4,0)*(L4615/1000000*12)</f>
        <v/>
      </c>
      <c r="Y4615" s="9">
        <f>VLOOKUP(A4615,Sku_list!$A$1:$E$2323,5,0)*((J4615+F4615)/1000000000)</f>
        <v/>
      </c>
      <c r="AC4615" s="27">
        <f>(DAY(TODAY())+AB4615)/30</f>
        <v/>
      </c>
    </row>
    <row r="4616">
      <c r="A4616" t="n">
        <v>1611472</v>
      </c>
      <c r="B4616" t="inlineStr">
        <is>
          <t>Max Fresh B 40g</t>
        </is>
      </c>
      <c r="C4616" t="inlineStr">
        <is>
          <t>IN74</t>
        </is>
      </c>
      <c r="D4616" t="n">
        <v>0</v>
      </c>
      <c r="E4616" t="n">
        <v>0</v>
      </c>
      <c r="F4616" t="n">
        <v>0</v>
      </c>
      <c r="G4616" t="n">
        <v>0</v>
      </c>
      <c r="H4616" t="n">
        <v>0</v>
      </c>
      <c r="I4616" t="n">
        <v>0</v>
      </c>
      <c r="J4616" t="n">
        <v>0</v>
      </c>
      <c r="K4616" t="n">
        <v>0</v>
      </c>
      <c r="L4616" t="n">
        <v>0</v>
      </c>
      <c r="M4616" t="n">
        <v>0</v>
      </c>
      <c r="N4616" t="n">
        <v>0</v>
      </c>
      <c r="P4616" s="27" t="inlineStr"/>
      <c r="R4616" t="inlineStr">
        <is>
          <t>Nepal-exp</t>
        </is>
      </c>
      <c r="S4616" t="inlineStr">
        <is>
          <t>Exp-DC</t>
        </is>
      </c>
      <c r="T4616" s="9">
        <f>VLOOKUP(A4616,Sku_list!$A$1:$D$2323,3,0)</f>
        <v/>
      </c>
      <c r="U4616" s="9">
        <f>VLOOKUP(A4616,Sku_list!$A$1:$D$2323,4,0)*(F4616/1000000*12)</f>
        <v/>
      </c>
      <c r="V4616" s="9">
        <f>VLOOKUP(A4616,Sku_list!$A$1:$D$2323,4,0)*(H4616/1000000*12)</f>
        <v/>
      </c>
      <c r="W4616" s="9">
        <f>VLOOKUP(A4616,Sku_list!$A$1:$D$2323,4,0)*(J4616/1000000*12)</f>
        <v/>
      </c>
      <c r="X4616" s="9">
        <f>VLOOKUP(A4616,Sku_list!$A$1:$D$2323,4,0)*(L4616/1000000*12)</f>
        <v/>
      </c>
      <c r="Y4616" s="9">
        <f>VLOOKUP(A4616,Sku_list!$A$1:$E$2323,5,0)*((J4616+F4616)/1000000000)</f>
        <v/>
      </c>
      <c r="AC4616" s="27">
        <f>(DAY(TODAY())+AB4616)/30</f>
        <v/>
      </c>
    </row>
    <row r="4617">
      <c r="A4617" t="n">
        <v>1611472</v>
      </c>
      <c r="B4617" t="inlineStr">
        <is>
          <t>Max Fresh B 40g</t>
        </is>
      </c>
      <c r="C4617" t="inlineStr">
        <is>
          <t>IN75</t>
        </is>
      </c>
      <c r="D4617" t="n">
        <v>0</v>
      </c>
      <c r="E4617" t="n">
        <v>480</v>
      </c>
      <c r="F4617" t="n">
        <v>48</v>
      </c>
      <c r="G4617" t="n">
        <v>480</v>
      </c>
      <c r="H4617" t="n">
        <v>240</v>
      </c>
      <c r="I4617" t="n">
        <v>0</v>
      </c>
      <c r="J4617" t="n">
        <v>416</v>
      </c>
      <c r="K4617" t="n">
        <v>384</v>
      </c>
      <c r="L4617" t="n">
        <v>1000</v>
      </c>
      <c r="M4617" t="n">
        <v>296</v>
      </c>
      <c r="N4617" t="n">
        <v>-296</v>
      </c>
      <c r="P4617" s="27" t="n">
        <v>0.704</v>
      </c>
      <c r="R4617" t="inlineStr">
        <is>
          <t>Jaipur</t>
        </is>
      </c>
      <c r="S4617" t="inlineStr">
        <is>
          <t>North</t>
        </is>
      </c>
      <c r="T4617" s="9">
        <f>VLOOKUP(A4617,Sku_list!$A$1:$D$2323,3,0)</f>
        <v/>
      </c>
      <c r="U4617" s="9">
        <f>VLOOKUP(A4617,Sku_list!$A$1:$D$2323,4,0)*(F4617/1000000*12)</f>
        <v/>
      </c>
      <c r="V4617" s="9">
        <f>VLOOKUP(A4617,Sku_list!$A$1:$D$2323,4,0)*(H4617/1000000*12)</f>
        <v/>
      </c>
      <c r="W4617" s="9">
        <f>VLOOKUP(A4617,Sku_list!$A$1:$D$2323,4,0)*(J4617/1000000*12)</f>
        <v/>
      </c>
      <c r="X4617" s="9">
        <f>VLOOKUP(A4617,Sku_list!$A$1:$D$2323,4,0)*(L4617/1000000*12)</f>
        <v/>
      </c>
      <c r="Y4617" s="9">
        <f>VLOOKUP(A4617,Sku_list!$A$1:$E$2323,5,0)*((J4617+F4617)/1000000000)</f>
        <v/>
      </c>
      <c r="AC4617" s="27">
        <f>(DAY(TODAY())+AB4617)/30</f>
        <v/>
      </c>
    </row>
    <row r="4618">
      <c r="A4618" t="n">
        <v>1611472</v>
      </c>
      <c r="B4618" t="inlineStr">
        <is>
          <t>Max Fresh B 40g</t>
        </is>
      </c>
      <c r="C4618" t="inlineStr">
        <is>
          <t>IN76</t>
        </is>
      </c>
      <c r="D4618" t="n">
        <v>0</v>
      </c>
      <c r="E4618" t="n">
        <v>256</v>
      </c>
      <c r="F4618" t="n">
        <v>80</v>
      </c>
      <c r="G4618" t="n">
        <v>400</v>
      </c>
      <c r="H4618" t="n">
        <v>208</v>
      </c>
      <c r="I4618" t="n">
        <v>0</v>
      </c>
      <c r="J4618" t="n">
        <v>128</v>
      </c>
      <c r="K4618" t="n">
        <v>176</v>
      </c>
      <c r="L4618" t="n">
        <v>480</v>
      </c>
      <c r="M4618" t="n">
        <v>64</v>
      </c>
      <c r="N4618" t="n">
        <v>-64</v>
      </c>
      <c r="P4618" s="27" t="n">
        <v>0.8666666666666667</v>
      </c>
      <c r="R4618" t="inlineStr">
        <is>
          <t>Ghaziabad</t>
        </is>
      </c>
      <c r="S4618" t="inlineStr">
        <is>
          <t>North</t>
        </is>
      </c>
      <c r="T4618" s="9">
        <f>VLOOKUP(A4618,Sku_list!$A$1:$D$2323,3,0)</f>
        <v/>
      </c>
      <c r="U4618" s="9">
        <f>VLOOKUP(A4618,Sku_list!$A$1:$D$2323,4,0)*(F4618/1000000*12)</f>
        <v/>
      </c>
      <c r="V4618" s="9">
        <f>VLOOKUP(A4618,Sku_list!$A$1:$D$2323,4,0)*(H4618/1000000*12)</f>
        <v/>
      </c>
      <c r="W4618" s="9">
        <f>VLOOKUP(A4618,Sku_list!$A$1:$D$2323,4,0)*(J4618/1000000*12)</f>
        <v/>
      </c>
      <c r="X4618" s="9">
        <f>VLOOKUP(A4618,Sku_list!$A$1:$D$2323,4,0)*(L4618/1000000*12)</f>
        <v/>
      </c>
      <c r="Y4618" s="9">
        <f>VLOOKUP(A4618,Sku_list!$A$1:$E$2323,5,0)*((J4618+F4618)/1000000000)</f>
        <v/>
      </c>
      <c r="AC4618" s="27">
        <f>(DAY(TODAY())+AB4618)/30</f>
        <v/>
      </c>
    </row>
    <row r="4619">
      <c r="A4619" t="n">
        <v>1611472</v>
      </c>
      <c r="B4619" t="inlineStr">
        <is>
          <t>Max Fresh B 40g</t>
        </is>
      </c>
      <c r="C4619" t="inlineStr">
        <is>
          <t>IN77</t>
        </is>
      </c>
      <c r="D4619" t="n">
        <v>0</v>
      </c>
      <c r="E4619" t="n">
        <v>0</v>
      </c>
      <c r="F4619" t="n">
        <v>0</v>
      </c>
      <c r="G4619" t="n">
        <v>0</v>
      </c>
      <c r="H4619" t="n">
        <v>0</v>
      </c>
      <c r="I4619" t="n">
        <v>0</v>
      </c>
      <c r="J4619" t="n">
        <v>0</v>
      </c>
      <c r="K4619" t="n">
        <v>0</v>
      </c>
      <c r="L4619" t="n">
        <v>0</v>
      </c>
      <c r="M4619" t="n">
        <v>0</v>
      </c>
      <c r="N4619" t="n">
        <v>0</v>
      </c>
      <c r="P4619" s="27" t="inlineStr"/>
      <c r="R4619" t="inlineStr">
        <is>
          <t>POC Bhiwandi</t>
        </is>
      </c>
      <c r="S4619" t="inlineStr">
        <is>
          <t>West</t>
        </is>
      </c>
      <c r="T4619" s="9">
        <f>VLOOKUP(A4619,Sku_list!$A$1:$D$2323,3,0)</f>
        <v/>
      </c>
      <c r="U4619" s="9">
        <f>VLOOKUP(A4619,Sku_list!$A$1:$D$2323,4,0)*(F4619/1000000*12)</f>
        <v/>
      </c>
      <c r="V4619" s="9">
        <f>VLOOKUP(A4619,Sku_list!$A$1:$D$2323,4,0)*(H4619/1000000*12)</f>
        <v/>
      </c>
      <c r="W4619" s="9">
        <f>VLOOKUP(A4619,Sku_list!$A$1:$D$2323,4,0)*(J4619/1000000*12)</f>
        <v/>
      </c>
      <c r="X4619" s="9">
        <f>VLOOKUP(A4619,Sku_list!$A$1:$D$2323,4,0)*(L4619/1000000*12)</f>
        <v/>
      </c>
      <c r="Y4619" s="9">
        <f>VLOOKUP(A4619,Sku_list!$A$1:$E$2323,5,0)*((J4619+F4619)/1000000000)</f>
        <v/>
      </c>
      <c r="AC4619" s="27">
        <f>(DAY(TODAY())+AB4619)/30</f>
        <v/>
      </c>
    </row>
    <row r="4620">
      <c r="A4620" t="n">
        <v>1611472</v>
      </c>
      <c r="B4620" t="inlineStr">
        <is>
          <t>Max Fresh B 40g</t>
        </is>
      </c>
      <c r="C4620" t="inlineStr">
        <is>
          <t>IN78</t>
        </is>
      </c>
      <c r="D4620" t="n">
        <v>0</v>
      </c>
      <c r="E4620" t="n">
        <v>0</v>
      </c>
      <c r="F4620" t="n">
        <v>0</v>
      </c>
      <c r="G4620" t="n">
        <v>0</v>
      </c>
      <c r="H4620" t="n">
        <v>0</v>
      </c>
      <c r="I4620" t="n">
        <v>0</v>
      </c>
      <c r="J4620" t="n">
        <v>0</v>
      </c>
      <c r="K4620" t="n">
        <v>0</v>
      </c>
      <c r="L4620" t="n">
        <v>0</v>
      </c>
      <c r="M4620" t="n">
        <v>0</v>
      </c>
      <c r="N4620" t="n">
        <v>0</v>
      </c>
      <c r="P4620" s="27" t="inlineStr"/>
      <c r="R4620" t="inlineStr">
        <is>
          <t>Kundli</t>
        </is>
      </c>
      <c r="S4620" t="inlineStr">
        <is>
          <t>North</t>
        </is>
      </c>
      <c r="T4620" s="9">
        <f>VLOOKUP(A4620,Sku_list!$A$1:$D$2323,3,0)</f>
        <v/>
      </c>
      <c r="U4620" s="9">
        <f>VLOOKUP(A4620,Sku_list!$A$1:$D$2323,4,0)*(F4620/1000000*12)</f>
        <v/>
      </c>
      <c r="V4620" s="9">
        <f>VLOOKUP(A4620,Sku_list!$A$1:$D$2323,4,0)*(H4620/1000000*12)</f>
        <v/>
      </c>
      <c r="W4620" s="9">
        <f>VLOOKUP(A4620,Sku_list!$A$1:$D$2323,4,0)*(J4620/1000000*12)</f>
        <v/>
      </c>
      <c r="X4620" s="9">
        <f>VLOOKUP(A4620,Sku_list!$A$1:$D$2323,4,0)*(L4620/1000000*12)</f>
        <v/>
      </c>
      <c r="Y4620" s="9">
        <f>VLOOKUP(A4620,Sku_list!$A$1:$E$2323,5,0)*((J4620+F4620)/1000000000)</f>
        <v/>
      </c>
      <c r="AC4620" s="27">
        <f>(DAY(TODAY())+AB4620)/30</f>
        <v/>
      </c>
    </row>
    <row r="4621">
      <c r="A4621" t="n">
        <v>1611472</v>
      </c>
      <c r="B4621" t="inlineStr">
        <is>
          <t>Max Fresh B 40g</t>
        </is>
      </c>
      <c r="C4621" t="inlineStr">
        <is>
          <t>IN79</t>
        </is>
      </c>
      <c r="D4621" t="n">
        <v>0</v>
      </c>
      <c r="E4621" t="n">
        <v>0</v>
      </c>
      <c r="F4621" t="n">
        <v>0</v>
      </c>
      <c r="G4621" t="n">
        <v>48</v>
      </c>
      <c r="H4621" t="n">
        <v>32</v>
      </c>
      <c r="I4621" t="n">
        <v>0</v>
      </c>
      <c r="J4621" t="n">
        <v>48</v>
      </c>
      <c r="K4621" t="n">
        <v>48</v>
      </c>
      <c r="L4621" t="n">
        <v>160</v>
      </c>
      <c r="M4621" t="n">
        <v>80</v>
      </c>
      <c r="N4621" t="n">
        <v>-80</v>
      </c>
      <c r="P4621" s="27" t="n">
        <v>0.5</v>
      </c>
      <c r="R4621" t="inlineStr">
        <is>
          <t>Goa</t>
        </is>
      </c>
      <c r="S4621" t="inlineStr">
        <is>
          <t>West</t>
        </is>
      </c>
      <c r="T4621" s="9">
        <f>VLOOKUP(A4621,Sku_list!$A$1:$D$2323,3,0)</f>
        <v/>
      </c>
      <c r="U4621" s="9">
        <f>VLOOKUP(A4621,Sku_list!$A$1:$D$2323,4,0)*(F4621/1000000*12)</f>
        <v/>
      </c>
      <c r="V4621" s="9">
        <f>VLOOKUP(A4621,Sku_list!$A$1:$D$2323,4,0)*(H4621/1000000*12)</f>
        <v/>
      </c>
      <c r="W4621" s="9">
        <f>VLOOKUP(A4621,Sku_list!$A$1:$D$2323,4,0)*(J4621/1000000*12)</f>
        <v/>
      </c>
      <c r="X4621" s="9">
        <f>VLOOKUP(A4621,Sku_list!$A$1:$D$2323,4,0)*(L4621/1000000*12)</f>
        <v/>
      </c>
      <c r="Y4621" s="9">
        <f>VLOOKUP(A4621,Sku_list!$A$1:$E$2323,5,0)*((J4621+F4621)/1000000000)</f>
        <v/>
      </c>
      <c r="AC4621" s="27">
        <f>(DAY(TODAY())+AB4621)/30</f>
        <v/>
      </c>
    </row>
    <row r="4622">
      <c r="A4622" t="n">
        <v>1611472</v>
      </c>
      <c r="B4622" t="inlineStr">
        <is>
          <t>Max Fresh B 40g</t>
        </is>
      </c>
      <c r="C4622" t="inlineStr">
        <is>
          <t>IN80</t>
        </is>
      </c>
      <c r="D4622" t="n">
        <v>0</v>
      </c>
      <c r="E4622" t="n">
        <v>0</v>
      </c>
      <c r="F4622" t="n">
        <v>0</v>
      </c>
      <c r="G4622" t="n">
        <v>0</v>
      </c>
      <c r="H4622" t="n">
        <v>0</v>
      </c>
      <c r="I4622" t="n">
        <v>0</v>
      </c>
      <c r="J4622" t="n">
        <v>0</v>
      </c>
      <c r="K4622" t="n">
        <v>0</v>
      </c>
      <c r="L4622" t="n">
        <v>0</v>
      </c>
      <c r="M4622" t="n">
        <v>0</v>
      </c>
      <c r="N4622" t="n">
        <v>0</v>
      </c>
      <c r="P4622" s="27" t="inlineStr"/>
      <c r="R4622" t="inlineStr">
        <is>
          <t>Morinda</t>
        </is>
      </c>
      <c r="S4622" t="inlineStr">
        <is>
          <t>North</t>
        </is>
      </c>
      <c r="T4622" s="9">
        <f>VLOOKUP(A4622,Sku_list!$A$1:$D$2323,3,0)</f>
        <v/>
      </c>
      <c r="U4622" s="9">
        <f>VLOOKUP(A4622,Sku_list!$A$1:$D$2323,4,0)*(F4622/1000000*12)</f>
        <v/>
      </c>
      <c r="V4622" s="9">
        <f>VLOOKUP(A4622,Sku_list!$A$1:$D$2323,4,0)*(H4622/1000000*12)</f>
        <v/>
      </c>
      <c r="W4622" s="9">
        <f>VLOOKUP(A4622,Sku_list!$A$1:$D$2323,4,0)*(J4622/1000000*12)</f>
        <v/>
      </c>
      <c r="X4622" s="9">
        <f>VLOOKUP(A4622,Sku_list!$A$1:$D$2323,4,0)*(L4622/1000000*12)</f>
        <v/>
      </c>
      <c r="Y4622" s="9">
        <f>VLOOKUP(A4622,Sku_list!$A$1:$E$2323,5,0)*((J4622+F4622)/1000000000)</f>
        <v/>
      </c>
      <c r="AC4622" s="27">
        <f>(DAY(TODAY())+AB4622)/30</f>
        <v/>
      </c>
    </row>
    <row r="4623">
      <c r="A4623" t="n">
        <v>1611472</v>
      </c>
      <c r="B4623" t="inlineStr">
        <is>
          <t>Max Fresh B 40g</t>
        </is>
      </c>
      <c r="C4623" t="inlineStr">
        <is>
          <t>IN81</t>
        </is>
      </c>
      <c r="D4623" t="n">
        <v>0</v>
      </c>
      <c r="E4623" t="n">
        <v>17632</v>
      </c>
      <c r="F4623" t="n">
        <v>0</v>
      </c>
      <c r="G4623" t="n">
        <v>1184</v>
      </c>
      <c r="H4623" t="n">
        <v>1056</v>
      </c>
      <c r="I4623" t="n">
        <v>0</v>
      </c>
      <c r="J4623" t="n">
        <v>2720</v>
      </c>
      <c r="K4623" t="n">
        <v>2576</v>
      </c>
      <c r="L4623" t="n">
        <v>3400</v>
      </c>
      <c r="M4623" t="n">
        <v>-376</v>
      </c>
      <c r="N4623" t="n">
        <v>376</v>
      </c>
      <c r="P4623" s="27" t="n">
        <v>1.110588235294118</v>
      </c>
      <c r="R4623" t="inlineStr">
        <is>
          <t>Bhiwandi</t>
        </is>
      </c>
      <c r="S4623" t="inlineStr">
        <is>
          <t>West</t>
        </is>
      </c>
      <c r="T4623" s="9">
        <f>VLOOKUP(A4623,Sku_list!$A$1:$D$2323,3,0)</f>
        <v/>
      </c>
      <c r="U4623" s="9">
        <f>VLOOKUP(A4623,Sku_list!$A$1:$D$2323,4,0)*(F4623/1000000*12)</f>
        <v/>
      </c>
      <c r="V4623" s="9">
        <f>VLOOKUP(A4623,Sku_list!$A$1:$D$2323,4,0)*(H4623/1000000*12)</f>
        <v/>
      </c>
      <c r="W4623" s="9">
        <f>VLOOKUP(A4623,Sku_list!$A$1:$D$2323,4,0)*(J4623/1000000*12)</f>
        <v/>
      </c>
      <c r="X4623" s="9">
        <f>VLOOKUP(A4623,Sku_list!$A$1:$D$2323,4,0)*(L4623/1000000*12)</f>
        <v/>
      </c>
      <c r="Y4623" s="9">
        <f>VLOOKUP(A4623,Sku_list!$A$1:$E$2323,5,0)*((J4623+F4623)/1000000000)</f>
        <v/>
      </c>
      <c r="AC4623" s="27">
        <f>(DAY(TODAY())+AB4623)/30</f>
        <v/>
      </c>
    </row>
    <row r="4624">
      <c r="A4624" t="n">
        <v>1611472</v>
      </c>
      <c r="B4624" t="inlineStr">
        <is>
          <t>Max Fresh B 40g</t>
        </is>
      </c>
      <c r="C4624" t="inlineStr">
        <is>
          <t>IN82</t>
        </is>
      </c>
      <c r="D4624" t="n">
        <v>0</v>
      </c>
      <c r="E4624" t="n">
        <v>14592</v>
      </c>
      <c r="F4624" t="n">
        <v>0</v>
      </c>
      <c r="G4624" t="n">
        <v>0</v>
      </c>
      <c r="H4624" t="n">
        <v>0</v>
      </c>
      <c r="I4624" t="n">
        <v>0</v>
      </c>
      <c r="J4624" t="n">
        <v>28064</v>
      </c>
      <c r="K4624" t="n">
        <v>28064</v>
      </c>
      <c r="L4624" t="n">
        <v>0</v>
      </c>
      <c r="M4624" t="n">
        <v>-28064</v>
      </c>
      <c r="N4624" t="n">
        <v>28064</v>
      </c>
      <c r="P4624" s="27" t="inlineStr"/>
      <c r="R4624" t="inlineStr">
        <is>
          <t>DC</t>
        </is>
      </c>
      <c r="S4624" t="inlineStr">
        <is>
          <t>West DC</t>
        </is>
      </c>
      <c r="T4624" s="9">
        <f>VLOOKUP(A4624,Sku_list!$A$1:$D$2323,3,0)</f>
        <v/>
      </c>
      <c r="U4624" s="9">
        <f>VLOOKUP(A4624,Sku_list!$A$1:$D$2323,4,0)*(F4624/1000000*12)</f>
        <v/>
      </c>
      <c r="V4624" s="9">
        <f>VLOOKUP(A4624,Sku_list!$A$1:$D$2323,4,0)*(H4624/1000000*12)</f>
        <v/>
      </c>
      <c r="W4624" s="9">
        <f>VLOOKUP(A4624,Sku_list!$A$1:$D$2323,4,0)*(J4624/1000000*12)</f>
        <v/>
      </c>
      <c r="X4624" s="9">
        <f>VLOOKUP(A4624,Sku_list!$A$1:$D$2323,4,0)*(L4624/1000000*12)</f>
        <v/>
      </c>
      <c r="Y4624" s="9">
        <f>VLOOKUP(A4624,Sku_list!$A$1:$E$2323,5,0)*((J4624+F4624)/1000000000)</f>
        <v/>
      </c>
      <c r="AC4624" s="27">
        <f>(DAY(TODAY())+AB4624)/30</f>
        <v/>
      </c>
    </row>
    <row r="4625">
      <c r="A4625" t="n">
        <v>1611472</v>
      </c>
      <c r="B4625" t="inlineStr">
        <is>
          <t>Max Fresh B 40g</t>
        </is>
      </c>
      <c r="C4625" t="inlineStr">
        <is>
          <t>IN83</t>
        </is>
      </c>
      <c r="D4625" t="n">
        <v>0</v>
      </c>
      <c r="E4625" t="n">
        <v>2304</v>
      </c>
      <c r="F4625" t="n">
        <v>0</v>
      </c>
      <c r="G4625" t="n">
        <v>864</v>
      </c>
      <c r="H4625" t="n">
        <v>752</v>
      </c>
      <c r="I4625" t="n">
        <v>0</v>
      </c>
      <c r="J4625" t="n">
        <v>1920</v>
      </c>
      <c r="K4625" t="n">
        <v>1808</v>
      </c>
      <c r="L4625" t="n">
        <v>2400</v>
      </c>
      <c r="M4625" t="n">
        <v>-272</v>
      </c>
      <c r="N4625" t="n">
        <v>272</v>
      </c>
      <c r="P4625" s="27" t="n">
        <v>1.113333333333333</v>
      </c>
      <c r="R4625" t="inlineStr">
        <is>
          <t>Aurangabad</t>
        </is>
      </c>
      <c r="S4625" t="inlineStr">
        <is>
          <t>West</t>
        </is>
      </c>
      <c r="T4625" s="9">
        <f>VLOOKUP(A4625,Sku_list!$A$1:$D$2323,3,0)</f>
        <v/>
      </c>
      <c r="U4625" s="9">
        <f>VLOOKUP(A4625,Sku_list!$A$1:$D$2323,4,0)*(F4625/1000000*12)</f>
        <v/>
      </c>
      <c r="V4625" s="9">
        <f>VLOOKUP(A4625,Sku_list!$A$1:$D$2323,4,0)*(H4625/1000000*12)</f>
        <v/>
      </c>
      <c r="W4625" s="9">
        <f>VLOOKUP(A4625,Sku_list!$A$1:$D$2323,4,0)*(J4625/1000000*12)</f>
        <v/>
      </c>
      <c r="X4625" s="9">
        <f>VLOOKUP(A4625,Sku_list!$A$1:$D$2323,4,0)*(L4625/1000000*12)</f>
        <v/>
      </c>
      <c r="Y4625" s="9">
        <f>VLOOKUP(A4625,Sku_list!$A$1:$E$2323,5,0)*((J4625+F4625)/1000000000)</f>
        <v/>
      </c>
      <c r="AC4625" s="27">
        <f>(DAY(TODAY())+AB4625)/30</f>
        <v/>
      </c>
    </row>
    <row r="4626">
      <c r="A4626" t="n">
        <v>1611472</v>
      </c>
      <c r="B4626" t="inlineStr">
        <is>
          <t>Max Fresh B 40g</t>
        </is>
      </c>
      <c r="C4626" t="inlineStr">
        <is>
          <t>IN84</t>
        </is>
      </c>
      <c r="D4626" t="n">
        <v>0</v>
      </c>
      <c r="E4626" t="n">
        <v>0</v>
      </c>
      <c r="F4626" t="n">
        <v>0</v>
      </c>
      <c r="G4626" t="n">
        <v>0</v>
      </c>
      <c r="H4626" t="n">
        <v>0</v>
      </c>
      <c r="I4626" t="n">
        <v>0</v>
      </c>
      <c r="J4626" t="n">
        <v>0</v>
      </c>
      <c r="K4626" t="n">
        <v>0</v>
      </c>
      <c r="L4626" t="n">
        <v>0</v>
      </c>
      <c r="M4626" t="n">
        <v>0</v>
      </c>
      <c r="N4626" t="n">
        <v>0</v>
      </c>
      <c r="P4626" s="27" t="inlineStr"/>
      <c r="R4626" t="inlineStr">
        <is>
          <t>Raipur</t>
        </is>
      </c>
      <c r="S4626" t="inlineStr">
        <is>
          <t>West</t>
        </is>
      </c>
      <c r="T4626" s="9">
        <f>VLOOKUP(A4626,Sku_list!$A$1:$D$2323,3,0)</f>
        <v/>
      </c>
      <c r="U4626" s="9">
        <f>VLOOKUP(A4626,Sku_list!$A$1:$D$2323,4,0)*(F4626/1000000*12)</f>
        <v/>
      </c>
      <c r="V4626" s="9">
        <f>VLOOKUP(A4626,Sku_list!$A$1:$D$2323,4,0)*(H4626/1000000*12)</f>
        <v/>
      </c>
      <c r="W4626" s="9">
        <f>VLOOKUP(A4626,Sku_list!$A$1:$D$2323,4,0)*(J4626/1000000*12)</f>
        <v/>
      </c>
      <c r="X4626" s="9">
        <f>VLOOKUP(A4626,Sku_list!$A$1:$D$2323,4,0)*(L4626/1000000*12)</f>
        <v/>
      </c>
      <c r="Y4626" s="9">
        <f>VLOOKUP(A4626,Sku_list!$A$1:$E$2323,5,0)*((J4626+F4626)/1000000000)</f>
        <v/>
      </c>
      <c r="AC4626" s="27">
        <f>(DAY(TODAY())+AB4626)/30</f>
        <v/>
      </c>
    </row>
    <row r="4627">
      <c r="A4627" t="n">
        <v>1611472</v>
      </c>
      <c r="B4627" t="inlineStr">
        <is>
          <t>Max Fresh B 40g</t>
        </is>
      </c>
      <c r="C4627" t="inlineStr">
        <is>
          <t>IN85</t>
        </is>
      </c>
      <c r="D4627" t="n">
        <v>0</v>
      </c>
      <c r="E4627" t="n">
        <v>0</v>
      </c>
      <c r="F4627" t="n">
        <v>0</v>
      </c>
      <c r="G4627" t="n">
        <v>16</v>
      </c>
      <c r="H4627" t="n">
        <v>16</v>
      </c>
      <c r="I4627" t="n">
        <v>0</v>
      </c>
      <c r="J4627" t="n">
        <v>48</v>
      </c>
      <c r="K4627" t="n">
        <v>48</v>
      </c>
      <c r="L4627" t="n">
        <v>0</v>
      </c>
      <c r="M4627" t="n">
        <v>-64</v>
      </c>
      <c r="N4627" t="n">
        <v>64</v>
      </c>
      <c r="P4627" s="27" t="inlineStr"/>
      <c r="R4627" t="inlineStr">
        <is>
          <t>Tripura</t>
        </is>
      </c>
      <c r="S4627" t="inlineStr">
        <is>
          <t>East</t>
        </is>
      </c>
      <c r="T4627" s="9">
        <f>VLOOKUP(A4627,Sku_list!$A$1:$D$2323,3,0)</f>
        <v/>
      </c>
      <c r="U4627" s="9">
        <f>VLOOKUP(A4627,Sku_list!$A$1:$D$2323,4,0)*(F4627/1000000*12)</f>
        <v/>
      </c>
      <c r="V4627" s="9">
        <f>VLOOKUP(A4627,Sku_list!$A$1:$D$2323,4,0)*(H4627/1000000*12)</f>
        <v/>
      </c>
      <c r="W4627" s="9">
        <f>VLOOKUP(A4627,Sku_list!$A$1:$D$2323,4,0)*(J4627/1000000*12)</f>
        <v/>
      </c>
      <c r="X4627" s="9">
        <f>VLOOKUP(A4627,Sku_list!$A$1:$D$2323,4,0)*(L4627/1000000*12)</f>
        <v/>
      </c>
      <c r="Y4627" s="9">
        <f>VLOOKUP(A4627,Sku_list!$A$1:$E$2323,5,0)*((J4627+F4627)/1000000000)</f>
        <v/>
      </c>
      <c r="AC4627" s="27">
        <f>(DAY(TODAY())+AB4627)/30</f>
        <v/>
      </c>
    </row>
    <row r="4628">
      <c r="A4628" t="n">
        <v>1611472</v>
      </c>
      <c r="B4628" t="inlineStr">
        <is>
          <t>Max Fresh B 40g</t>
        </is>
      </c>
      <c r="C4628" t="inlineStr">
        <is>
          <t>IN86</t>
        </is>
      </c>
      <c r="D4628" t="n">
        <v>256</v>
      </c>
      <c r="E4628" t="n">
        <v>0</v>
      </c>
      <c r="F4628" t="n">
        <v>0</v>
      </c>
      <c r="G4628" t="n">
        <v>176</v>
      </c>
      <c r="H4628" t="n">
        <v>48</v>
      </c>
      <c r="I4628" t="n">
        <v>0</v>
      </c>
      <c r="J4628" t="n">
        <v>208</v>
      </c>
      <c r="K4628" t="n">
        <v>144</v>
      </c>
      <c r="L4628" t="n">
        <v>300</v>
      </c>
      <c r="M4628" t="n">
        <v>44</v>
      </c>
      <c r="N4628" t="n">
        <v>-44</v>
      </c>
      <c r="P4628" s="27" t="n">
        <v>0.8533333333333334</v>
      </c>
      <c r="R4628" t="inlineStr">
        <is>
          <t>Jamshedpur</t>
        </is>
      </c>
      <c r="S4628" t="inlineStr">
        <is>
          <t>East</t>
        </is>
      </c>
      <c r="T4628" s="9">
        <f>VLOOKUP(A4628,Sku_list!$A$1:$D$2323,3,0)</f>
        <v/>
      </c>
      <c r="U4628" s="9">
        <f>VLOOKUP(A4628,Sku_list!$A$1:$D$2323,4,0)*(F4628/1000000*12)</f>
        <v/>
      </c>
      <c r="V4628" s="9">
        <f>VLOOKUP(A4628,Sku_list!$A$1:$D$2323,4,0)*(H4628/1000000*12)</f>
        <v/>
      </c>
      <c r="W4628" s="9">
        <f>VLOOKUP(A4628,Sku_list!$A$1:$D$2323,4,0)*(J4628/1000000*12)</f>
        <v/>
      </c>
      <c r="X4628" s="9">
        <f>VLOOKUP(A4628,Sku_list!$A$1:$D$2323,4,0)*(L4628/1000000*12)</f>
        <v/>
      </c>
      <c r="Y4628" s="9">
        <f>VLOOKUP(A4628,Sku_list!$A$1:$E$2323,5,0)*((J4628+F4628)/1000000000)</f>
        <v/>
      </c>
      <c r="AC4628" s="27">
        <f>(DAY(TODAY())+AB4628)/30</f>
        <v/>
      </c>
    </row>
    <row r="4629">
      <c r="A4629" t="n">
        <v>1611472</v>
      </c>
      <c r="B4629" t="inlineStr">
        <is>
          <t>Max Fresh B 40g</t>
        </is>
      </c>
      <c r="C4629" t="inlineStr">
        <is>
          <t>IN87</t>
        </is>
      </c>
      <c r="D4629" t="n">
        <v>1104</v>
      </c>
      <c r="E4629" t="n">
        <v>0</v>
      </c>
      <c r="F4629" t="n">
        <v>0</v>
      </c>
      <c r="G4629" t="n">
        <v>448</v>
      </c>
      <c r="H4629" t="n">
        <v>400</v>
      </c>
      <c r="I4629" t="n">
        <v>0</v>
      </c>
      <c r="J4629" t="n">
        <v>704</v>
      </c>
      <c r="K4629" t="n">
        <v>672</v>
      </c>
      <c r="L4629" t="n">
        <v>1100</v>
      </c>
      <c r="M4629" t="n">
        <v>-4</v>
      </c>
      <c r="N4629" t="n">
        <v>4</v>
      </c>
      <c r="P4629" s="27" t="n">
        <v>1.003636363636364</v>
      </c>
      <c r="R4629" t="inlineStr">
        <is>
          <t>Vijaywada</t>
        </is>
      </c>
      <c r="S4629" t="inlineStr">
        <is>
          <t>South</t>
        </is>
      </c>
      <c r="T4629" s="9">
        <f>VLOOKUP(A4629,Sku_list!$A$1:$D$2323,3,0)</f>
        <v/>
      </c>
      <c r="U4629" s="9">
        <f>VLOOKUP(A4629,Sku_list!$A$1:$D$2323,4,0)*(F4629/1000000*12)</f>
        <v/>
      </c>
      <c r="V4629" s="9">
        <f>VLOOKUP(A4629,Sku_list!$A$1:$D$2323,4,0)*(H4629/1000000*12)</f>
        <v/>
      </c>
      <c r="W4629" s="9">
        <f>VLOOKUP(A4629,Sku_list!$A$1:$D$2323,4,0)*(J4629/1000000*12)</f>
        <v/>
      </c>
      <c r="X4629" s="9">
        <f>VLOOKUP(A4629,Sku_list!$A$1:$D$2323,4,0)*(L4629/1000000*12)</f>
        <v/>
      </c>
      <c r="Y4629" s="9">
        <f>VLOOKUP(A4629,Sku_list!$A$1:$E$2323,5,0)*((J4629+F4629)/1000000000)</f>
        <v/>
      </c>
      <c r="AC4629" s="27">
        <f>(DAY(TODAY())+AB4629)/30</f>
        <v/>
      </c>
    </row>
    <row r="4630">
      <c r="A4630" t="n">
        <v>1611472</v>
      </c>
      <c r="B4630" t="inlineStr">
        <is>
          <t>Max Fresh B 40g</t>
        </is>
      </c>
      <c r="C4630" t="inlineStr">
        <is>
          <t>IN88</t>
        </is>
      </c>
      <c r="D4630" t="n">
        <v>0</v>
      </c>
      <c r="E4630" t="n">
        <v>0</v>
      </c>
      <c r="F4630" t="n">
        <v>0</v>
      </c>
      <c r="G4630" t="n">
        <v>0</v>
      </c>
      <c r="H4630" t="n">
        <v>0</v>
      </c>
      <c r="I4630" t="n">
        <v>0</v>
      </c>
      <c r="J4630" t="n">
        <v>32</v>
      </c>
      <c r="K4630" t="n">
        <v>32</v>
      </c>
      <c r="L4630" t="n">
        <v>0</v>
      </c>
      <c r="M4630" t="n">
        <v>-32</v>
      </c>
      <c r="N4630" t="n">
        <v>32</v>
      </c>
      <c r="P4630" s="27" t="inlineStr"/>
      <c r="R4630" t="inlineStr">
        <is>
          <t>Uttaranchal</t>
        </is>
      </c>
      <c r="S4630" t="inlineStr">
        <is>
          <t>North</t>
        </is>
      </c>
      <c r="T4630" s="9">
        <f>VLOOKUP(A4630,Sku_list!$A$1:$D$2323,3,0)</f>
        <v/>
      </c>
      <c r="U4630" s="9">
        <f>VLOOKUP(A4630,Sku_list!$A$1:$D$2323,4,0)*(F4630/1000000*12)</f>
        <v/>
      </c>
      <c r="V4630" s="9">
        <f>VLOOKUP(A4630,Sku_list!$A$1:$D$2323,4,0)*(H4630/1000000*12)</f>
        <v/>
      </c>
      <c r="W4630" s="9">
        <f>VLOOKUP(A4630,Sku_list!$A$1:$D$2323,4,0)*(J4630/1000000*12)</f>
        <v/>
      </c>
      <c r="X4630" s="9">
        <f>VLOOKUP(A4630,Sku_list!$A$1:$D$2323,4,0)*(L4630/1000000*12)</f>
        <v/>
      </c>
      <c r="Y4630" s="9">
        <f>VLOOKUP(A4630,Sku_list!$A$1:$E$2323,5,0)*((J4630+F4630)/1000000000)</f>
        <v/>
      </c>
      <c r="AC4630" s="27">
        <f>(DAY(TODAY())+AB4630)/30</f>
        <v/>
      </c>
    </row>
    <row r="4631">
      <c r="A4631" t="n">
        <v>1611472</v>
      </c>
      <c r="B4631" t="inlineStr">
        <is>
          <t>Max Fresh B 40g</t>
        </is>
      </c>
      <c r="C4631" t="inlineStr">
        <is>
          <t>IN89</t>
        </is>
      </c>
      <c r="D4631" t="n">
        <v>0</v>
      </c>
      <c r="E4631" t="n">
        <v>1904</v>
      </c>
      <c r="F4631" t="n">
        <v>0</v>
      </c>
      <c r="G4631" t="n">
        <v>816</v>
      </c>
      <c r="H4631" t="n">
        <v>592</v>
      </c>
      <c r="I4631" t="n">
        <v>0</v>
      </c>
      <c r="J4631" t="n">
        <v>1872</v>
      </c>
      <c r="K4631" t="n">
        <v>1696</v>
      </c>
      <c r="L4631" t="n">
        <v>1550</v>
      </c>
      <c r="M4631" t="n">
        <v>-914</v>
      </c>
      <c r="N4631" t="n">
        <v>914</v>
      </c>
      <c r="P4631" s="27" t="n">
        <v>1.589677419354839</v>
      </c>
      <c r="R4631" t="inlineStr">
        <is>
          <t>Hubli</t>
        </is>
      </c>
      <c r="S4631" t="inlineStr">
        <is>
          <t>South</t>
        </is>
      </c>
      <c r="T4631" s="9">
        <f>VLOOKUP(A4631,Sku_list!$A$1:$D$2323,3,0)</f>
        <v/>
      </c>
      <c r="U4631" s="9">
        <f>VLOOKUP(A4631,Sku_list!$A$1:$D$2323,4,0)*(F4631/1000000*12)</f>
        <v/>
      </c>
      <c r="V4631" s="9">
        <f>VLOOKUP(A4631,Sku_list!$A$1:$D$2323,4,0)*(H4631/1000000*12)</f>
        <v/>
      </c>
      <c r="W4631" s="9">
        <f>VLOOKUP(A4631,Sku_list!$A$1:$D$2323,4,0)*(J4631/1000000*12)</f>
        <v/>
      </c>
      <c r="X4631" s="9">
        <f>VLOOKUP(A4631,Sku_list!$A$1:$D$2323,4,0)*(L4631/1000000*12)</f>
        <v/>
      </c>
      <c r="Y4631" s="9">
        <f>VLOOKUP(A4631,Sku_list!$A$1:$E$2323,5,0)*((J4631+F4631)/1000000000)</f>
        <v/>
      </c>
      <c r="AC4631" s="27">
        <f>(DAY(TODAY())+AB4631)/30</f>
        <v/>
      </c>
    </row>
    <row r="4632">
      <c r="A4632" t="n">
        <v>1611472</v>
      </c>
      <c r="B4632" t="inlineStr">
        <is>
          <t>Max Fresh B 40g</t>
        </is>
      </c>
      <c r="C4632" t="inlineStr">
        <is>
          <t>IN90</t>
        </is>
      </c>
      <c r="D4632" t="n">
        <v>0</v>
      </c>
      <c r="E4632" t="n">
        <v>0</v>
      </c>
      <c r="F4632" t="n">
        <v>0</v>
      </c>
      <c r="G4632" t="n">
        <v>0</v>
      </c>
      <c r="H4632" t="n">
        <v>0</v>
      </c>
      <c r="I4632" t="n">
        <v>0</v>
      </c>
      <c r="J4632" t="n">
        <v>192</v>
      </c>
      <c r="K4632" t="n">
        <v>192</v>
      </c>
      <c r="L4632" t="n">
        <v>0</v>
      </c>
      <c r="M4632" t="n">
        <v>-192</v>
      </c>
      <c r="N4632" t="n">
        <v>192</v>
      </c>
      <c r="P4632" s="27" t="inlineStr"/>
      <c r="R4632" t="inlineStr">
        <is>
          <t>Export</t>
        </is>
      </c>
      <c r="S4632" t="inlineStr">
        <is>
          <t>Exp-DC</t>
        </is>
      </c>
      <c r="T4632" s="9">
        <f>VLOOKUP(A4632,Sku_list!$A$1:$D$2323,3,0)</f>
        <v/>
      </c>
      <c r="U4632" s="9">
        <f>VLOOKUP(A4632,Sku_list!$A$1:$D$2323,4,0)*(F4632/1000000*12)</f>
        <v/>
      </c>
      <c r="V4632" s="9">
        <f>VLOOKUP(A4632,Sku_list!$A$1:$D$2323,4,0)*(H4632/1000000*12)</f>
        <v/>
      </c>
      <c r="W4632" s="9">
        <f>VLOOKUP(A4632,Sku_list!$A$1:$D$2323,4,0)*(J4632/1000000*12)</f>
        <v/>
      </c>
      <c r="X4632" s="9">
        <f>VLOOKUP(A4632,Sku_list!$A$1:$D$2323,4,0)*(L4632/1000000*12)</f>
        <v/>
      </c>
      <c r="Y4632" s="9">
        <f>VLOOKUP(A4632,Sku_list!$A$1:$E$2323,5,0)*((J4632+F4632)/1000000000)</f>
        <v/>
      </c>
      <c r="AC4632" s="27">
        <f>(DAY(TODAY())+AB4632)/30</f>
        <v/>
      </c>
    </row>
    <row r="4633">
      <c r="A4633" t="n">
        <v>1611472</v>
      </c>
      <c r="B4633" t="inlineStr">
        <is>
          <t>Max Fresh B 40g</t>
        </is>
      </c>
      <c r="C4633" t="inlineStr">
        <is>
          <t>IN91</t>
        </is>
      </c>
      <c r="D4633" t="n">
        <v>0</v>
      </c>
      <c r="E4633" t="n">
        <v>0</v>
      </c>
      <c r="F4633" t="n">
        <v>0</v>
      </c>
      <c r="G4633" t="n">
        <v>0</v>
      </c>
      <c r="H4633" t="n">
        <v>0</v>
      </c>
      <c r="I4633" t="n">
        <v>0</v>
      </c>
      <c r="J4633" t="n">
        <v>0</v>
      </c>
      <c r="K4633" t="n">
        <v>0</v>
      </c>
      <c r="L4633" t="n">
        <v>0</v>
      </c>
      <c r="M4633" t="n">
        <v>0</v>
      </c>
      <c r="N4633" t="n">
        <v>0</v>
      </c>
      <c r="P4633" s="27" t="inlineStr"/>
      <c r="R4633" t="inlineStr">
        <is>
          <t>Siliguri</t>
        </is>
      </c>
      <c r="S4633" t="inlineStr">
        <is>
          <t>East</t>
        </is>
      </c>
      <c r="T4633" s="9">
        <f>VLOOKUP(A4633,Sku_list!$A$1:$D$2323,3,0)</f>
        <v/>
      </c>
      <c r="U4633" s="9">
        <f>VLOOKUP(A4633,Sku_list!$A$1:$D$2323,4,0)*(F4633/1000000*12)</f>
        <v/>
      </c>
      <c r="V4633" s="9">
        <f>VLOOKUP(A4633,Sku_list!$A$1:$D$2323,4,0)*(H4633/1000000*12)</f>
        <v/>
      </c>
      <c r="W4633" s="9">
        <f>VLOOKUP(A4633,Sku_list!$A$1:$D$2323,4,0)*(J4633/1000000*12)</f>
        <v/>
      </c>
      <c r="X4633" s="9">
        <f>VLOOKUP(A4633,Sku_list!$A$1:$D$2323,4,0)*(L4633/1000000*12)</f>
        <v/>
      </c>
      <c r="Y4633" s="9">
        <f>VLOOKUP(A4633,Sku_list!$A$1:$E$2323,5,0)*((J4633+F4633)/1000000000)</f>
        <v/>
      </c>
      <c r="AC4633" s="27">
        <f>(DAY(TODAY())+AB4633)/30</f>
        <v/>
      </c>
    </row>
    <row r="4634">
      <c r="A4634" t="n">
        <v>1611472</v>
      </c>
      <c r="B4634" t="inlineStr">
        <is>
          <t>Max Fresh B 40g</t>
        </is>
      </c>
      <c r="C4634" t="inlineStr">
        <is>
          <t>IN92</t>
        </is>
      </c>
      <c r="D4634" t="n">
        <v>0</v>
      </c>
      <c r="E4634" t="n">
        <v>0</v>
      </c>
      <c r="F4634" t="n">
        <v>0</v>
      </c>
      <c r="G4634" t="n">
        <v>0</v>
      </c>
      <c r="H4634" t="n">
        <v>0</v>
      </c>
      <c r="I4634" t="n">
        <v>0</v>
      </c>
      <c r="J4634" t="n">
        <v>0</v>
      </c>
      <c r="K4634" t="n">
        <v>0</v>
      </c>
      <c r="L4634" t="n">
        <v>0</v>
      </c>
      <c r="M4634" t="n">
        <v>0</v>
      </c>
      <c r="N4634" t="n">
        <v>0</v>
      </c>
      <c r="P4634" s="27" t="inlineStr"/>
      <c r="R4634" t="inlineStr">
        <is>
          <t>J &amp; K</t>
        </is>
      </c>
      <c r="S4634" t="inlineStr">
        <is>
          <t>North</t>
        </is>
      </c>
      <c r="T4634" s="9">
        <f>VLOOKUP(A4634,Sku_list!$A$1:$D$2323,3,0)</f>
        <v/>
      </c>
      <c r="U4634" s="9">
        <f>VLOOKUP(A4634,Sku_list!$A$1:$D$2323,4,0)*(F4634/1000000*12)</f>
        <v/>
      </c>
      <c r="V4634" s="9">
        <f>VLOOKUP(A4634,Sku_list!$A$1:$D$2323,4,0)*(H4634/1000000*12)</f>
        <v/>
      </c>
      <c r="W4634" s="9">
        <f>VLOOKUP(A4634,Sku_list!$A$1:$D$2323,4,0)*(J4634/1000000*12)</f>
        <v/>
      </c>
      <c r="X4634" s="9">
        <f>VLOOKUP(A4634,Sku_list!$A$1:$D$2323,4,0)*(L4634/1000000*12)</f>
        <v/>
      </c>
      <c r="Y4634" s="9">
        <f>VLOOKUP(A4634,Sku_list!$A$1:$E$2323,5,0)*((J4634+F4634)/1000000000)</f>
        <v/>
      </c>
      <c r="AC4634" s="27">
        <f>(DAY(TODAY())+AB4634)/30</f>
        <v/>
      </c>
    </row>
    <row r="4635">
      <c r="A4635" t="n">
        <v>1611472</v>
      </c>
      <c r="B4635" t="inlineStr">
        <is>
          <t>Max Fresh B 40g</t>
        </is>
      </c>
      <c r="C4635" t="inlineStr">
        <is>
          <t>IN93</t>
        </is>
      </c>
      <c r="D4635" t="n">
        <v>0</v>
      </c>
      <c r="E4635" t="n">
        <v>0</v>
      </c>
      <c r="F4635" t="n">
        <v>0</v>
      </c>
      <c r="G4635" t="n">
        <v>0</v>
      </c>
      <c r="H4635" t="n">
        <v>0</v>
      </c>
      <c r="I4635" t="n">
        <v>0</v>
      </c>
      <c r="J4635" t="n">
        <v>0</v>
      </c>
      <c r="K4635" t="n">
        <v>0</v>
      </c>
      <c r="L4635" t="n">
        <v>0</v>
      </c>
      <c r="M4635" t="n">
        <v>0</v>
      </c>
      <c r="N4635" t="n">
        <v>0</v>
      </c>
      <c r="P4635" s="27" t="inlineStr"/>
      <c r="R4635" t="inlineStr">
        <is>
          <t>Himachal</t>
        </is>
      </c>
      <c r="S4635" t="inlineStr">
        <is>
          <t>North</t>
        </is>
      </c>
      <c r="T4635" s="9">
        <f>VLOOKUP(A4635,Sku_list!$A$1:$D$2323,3,0)</f>
        <v/>
      </c>
      <c r="U4635" s="9">
        <f>VLOOKUP(A4635,Sku_list!$A$1:$D$2323,4,0)*(F4635/1000000*12)</f>
        <v/>
      </c>
      <c r="V4635" s="9">
        <f>VLOOKUP(A4635,Sku_list!$A$1:$D$2323,4,0)*(H4635/1000000*12)</f>
        <v/>
      </c>
      <c r="W4635" s="9">
        <f>VLOOKUP(A4635,Sku_list!$A$1:$D$2323,4,0)*(J4635/1000000*12)</f>
        <v/>
      </c>
      <c r="X4635" s="9">
        <f>VLOOKUP(A4635,Sku_list!$A$1:$D$2323,4,0)*(L4635/1000000*12)</f>
        <v/>
      </c>
      <c r="Y4635" s="9">
        <f>VLOOKUP(A4635,Sku_list!$A$1:$E$2323,5,0)*((J4635+F4635)/1000000000)</f>
        <v/>
      </c>
      <c r="AC4635" s="27">
        <f>(DAY(TODAY())+AB4635)/30</f>
        <v/>
      </c>
    </row>
    <row r="4636">
      <c r="A4636" t="n">
        <v>1611472</v>
      </c>
      <c r="B4636" t="inlineStr">
        <is>
          <t>Max Fresh B 40g</t>
        </is>
      </c>
      <c r="C4636" t="inlineStr">
        <is>
          <t>IN94</t>
        </is>
      </c>
      <c r="D4636" t="n">
        <v>0</v>
      </c>
      <c r="E4636" t="n">
        <v>0</v>
      </c>
      <c r="F4636" t="n">
        <v>0</v>
      </c>
      <c r="G4636" t="n">
        <v>0</v>
      </c>
      <c r="H4636" t="n">
        <v>0</v>
      </c>
      <c r="I4636" t="n">
        <v>0</v>
      </c>
      <c r="J4636" t="n">
        <v>0</v>
      </c>
      <c r="K4636" t="n">
        <v>0</v>
      </c>
      <c r="L4636" t="n">
        <v>0</v>
      </c>
      <c r="M4636" t="n">
        <v>0</v>
      </c>
      <c r="N4636" t="n">
        <v>0</v>
      </c>
      <c r="P4636" s="27" t="inlineStr"/>
      <c r="R4636" t="inlineStr">
        <is>
          <t>Chandigarh</t>
        </is>
      </c>
      <c r="S4636" t="inlineStr">
        <is>
          <t>North</t>
        </is>
      </c>
      <c r="T4636" s="9">
        <f>VLOOKUP(A4636,Sku_list!$A$1:$D$2323,3,0)</f>
        <v/>
      </c>
      <c r="U4636" s="9">
        <f>VLOOKUP(A4636,Sku_list!$A$1:$D$2323,4,0)*(F4636/1000000*12)</f>
        <v/>
      </c>
      <c r="V4636" s="9">
        <f>VLOOKUP(A4636,Sku_list!$A$1:$D$2323,4,0)*(H4636/1000000*12)</f>
        <v/>
      </c>
      <c r="W4636" s="9">
        <f>VLOOKUP(A4636,Sku_list!$A$1:$D$2323,4,0)*(J4636/1000000*12)</f>
        <v/>
      </c>
      <c r="X4636" s="9">
        <f>VLOOKUP(A4636,Sku_list!$A$1:$D$2323,4,0)*(L4636/1000000*12)</f>
        <v/>
      </c>
      <c r="Y4636" s="9">
        <f>VLOOKUP(A4636,Sku_list!$A$1:$E$2323,5,0)*((J4636+F4636)/1000000000)</f>
        <v/>
      </c>
      <c r="AC4636" s="27">
        <f>(DAY(TODAY())+AB4636)/30</f>
        <v/>
      </c>
    </row>
    <row r="4637">
      <c r="A4637" t="n">
        <v>1611472</v>
      </c>
      <c r="B4637" t="inlineStr">
        <is>
          <t>Max Fresh B 40g</t>
        </is>
      </c>
      <c r="C4637" t="inlineStr">
        <is>
          <t>IN95</t>
        </is>
      </c>
      <c r="D4637" t="n">
        <v>0</v>
      </c>
      <c r="E4637" t="n">
        <v>0</v>
      </c>
      <c r="F4637" t="n">
        <v>0</v>
      </c>
      <c r="G4637" t="n">
        <v>0</v>
      </c>
      <c r="H4637" t="n">
        <v>0</v>
      </c>
      <c r="I4637" t="n">
        <v>0</v>
      </c>
      <c r="J4637" t="n">
        <v>6240</v>
      </c>
      <c r="K4637" t="n">
        <v>6240</v>
      </c>
      <c r="L4637" t="n">
        <v>0</v>
      </c>
      <c r="M4637" t="n">
        <v>-6240</v>
      </c>
      <c r="N4637" t="n">
        <v>6240</v>
      </c>
      <c r="P4637" s="27" t="inlineStr"/>
      <c r="R4637" t="inlineStr">
        <is>
          <t>Hasangarh</t>
        </is>
      </c>
      <c r="S4637" t="inlineStr">
        <is>
          <t>North DC</t>
        </is>
      </c>
      <c r="T4637" s="9">
        <f>VLOOKUP(A4637,Sku_list!$A$1:$D$2323,3,0)</f>
        <v/>
      </c>
      <c r="U4637" s="9">
        <f>VLOOKUP(A4637,Sku_list!$A$1:$D$2323,4,0)*(F4637/1000000*12)</f>
        <v/>
      </c>
      <c r="V4637" s="9">
        <f>VLOOKUP(A4637,Sku_list!$A$1:$D$2323,4,0)*(H4637/1000000*12)</f>
        <v/>
      </c>
      <c r="W4637" s="9">
        <f>VLOOKUP(A4637,Sku_list!$A$1:$D$2323,4,0)*(J4637/1000000*12)</f>
        <v/>
      </c>
      <c r="X4637" s="9">
        <f>VLOOKUP(A4637,Sku_list!$A$1:$D$2323,4,0)*(L4637/1000000*12)</f>
        <v/>
      </c>
      <c r="Y4637" s="9">
        <f>VLOOKUP(A4637,Sku_list!$A$1:$E$2323,5,0)*((J4637+F4637)/1000000000)</f>
        <v/>
      </c>
      <c r="AC4637" s="27">
        <f>(DAY(TODAY())+AB4637)/30</f>
        <v/>
      </c>
    </row>
    <row r="4638">
      <c r="A4638" t="n">
        <v>1611472</v>
      </c>
      <c r="B4638" t="inlineStr">
        <is>
          <t>Max Fresh B 40g</t>
        </is>
      </c>
      <c r="C4638" t="inlineStr">
        <is>
          <t>IN96</t>
        </is>
      </c>
      <c r="D4638" t="n">
        <v>0</v>
      </c>
      <c r="E4638" t="n">
        <v>0</v>
      </c>
      <c r="F4638" t="n">
        <v>0</v>
      </c>
      <c r="G4638" t="n">
        <v>0</v>
      </c>
      <c r="H4638" t="n">
        <v>0</v>
      </c>
      <c r="I4638" t="n">
        <v>0</v>
      </c>
      <c r="J4638" t="n">
        <v>0</v>
      </c>
      <c r="K4638" t="n">
        <v>0</v>
      </c>
      <c r="L4638" t="n">
        <v>0</v>
      </c>
      <c r="M4638" t="n">
        <v>0</v>
      </c>
      <c r="N4638" t="n">
        <v>0</v>
      </c>
      <c r="P4638" s="27" t="inlineStr"/>
      <c r="R4638" t="inlineStr">
        <is>
          <t>Goa</t>
        </is>
      </c>
      <c r="S4638" t="inlineStr">
        <is>
          <t>Plant</t>
        </is>
      </c>
      <c r="T4638" s="9">
        <f>VLOOKUP(A4638,Sku_list!$A$1:$D$2323,3,0)</f>
        <v/>
      </c>
      <c r="U4638" s="9">
        <f>VLOOKUP(A4638,Sku_list!$A$1:$D$2323,4,0)*(F4638/1000000*12)</f>
        <v/>
      </c>
      <c r="V4638" s="9">
        <f>VLOOKUP(A4638,Sku_list!$A$1:$D$2323,4,0)*(H4638/1000000*12)</f>
        <v/>
      </c>
      <c r="W4638" s="9">
        <f>VLOOKUP(A4638,Sku_list!$A$1:$D$2323,4,0)*(J4638/1000000*12)</f>
        <v/>
      </c>
      <c r="X4638" s="9">
        <f>VLOOKUP(A4638,Sku_list!$A$1:$D$2323,4,0)*(L4638/1000000*12)</f>
        <v/>
      </c>
      <c r="Y4638" s="9">
        <f>VLOOKUP(A4638,Sku_list!$A$1:$E$2323,5,0)*((J4638+F4638)/1000000000)</f>
        <v/>
      </c>
      <c r="AC4638" s="27">
        <f>(DAY(TODAY())+AB4638)/30</f>
        <v/>
      </c>
    </row>
    <row r="4639">
      <c r="A4639" t="n">
        <v>1611472</v>
      </c>
      <c r="B4639" t="inlineStr">
        <is>
          <t>Max Fresh B 40g</t>
        </is>
      </c>
      <c r="C4639" t="inlineStr">
        <is>
          <t>IN97</t>
        </is>
      </c>
      <c r="D4639" t="n">
        <v>0</v>
      </c>
      <c r="E4639" t="n">
        <v>8112</v>
      </c>
      <c r="F4639" t="n">
        <v>0</v>
      </c>
      <c r="G4639" t="n">
        <v>0</v>
      </c>
      <c r="H4639" t="n">
        <v>0</v>
      </c>
      <c r="I4639" t="n">
        <v>0</v>
      </c>
      <c r="J4639" t="n">
        <v>16991</v>
      </c>
      <c r="K4639" t="n">
        <v>16991</v>
      </c>
      <c r="L4639" t="n">
        <v>0</v>
      </c>
      <c r="M4639" t="n">
        <v>-16991</v>
      </c>
      <c r="N4639" t="n">
        <v>16991</v>
      </c>
      <c r="P4639" s="27" t="inlineStr"/>
      <c r="R4639" t="inlineStr">
        <is>
          <t>Hubli DC</t>
        </is>
      </c>
      <c r="S4639" t="inlineStr">
        <is>
          <t>South DC</t>
        </is>
      </c>
      <c r="T4639" s="9">
        <f>VLOOKUP(A4639,Sku_list!$A$1:$D$2323,3,0)</f>
        <v/>
      </c>
      <c r="U4639" s="9">
        <f>VLOOKUP(A4639,Sku_list!$A$1:$D$2323,4,0)*(F4639/1000000*12)</f>
        <v/>
      </c>
      <c r="V4639" s="9">
        <f>VLOOKUP(A4639,Sku_list!$A$1:$D$2323,4,0)*(H4639/1000000*12)</f>
        <v/>
      </c>
      <c r="W4639" s="9">
        <f>VLOOKUP(A4639,Sku_list!$A$1:$D$2323,4,0)*(J4639/1000000*12)</f>
        <v/>
      </c>
      <c r="X4639" s="9">
        <f>VLOOKUP(A4639,Sku_list!$A$1:$D$2323,4,0)*(L4639/1000000*12)</f>
        <v/>
      </c>
      <c r="Y4639" s="9">
        <f>VLOOKUP(A4639,Sku_list!$A$1:$E$2323,5,0)*((J4639+F4639)/1000000000)</f>
        <v/>
      </c>
      <c r="AC4639" s="27">
        <f>(DAY(TODAY())+AB4639)/30</f>
        <v/>
      </c>
    </row>
    <row r="4640">
      <c r="A4640" t="n">
        <v>1611506</v>
      </c>
      <c r="B4640" t="inlineStr">
        <is>
          <t>MaxFresh Red 35gm</t>
        </is>
      </c>
      <c r="C4640" t="inlineStr">
        <is>
          <t>IN16</t>
        </is>
      </c>
      <c r="D4640" t="n">
        <v>0</v>
      </c>
      <c r="E4640" t="n">
        <v>0</v>
      </c>
      <c r="F4640" t="n">
        <v>0</v>
      </c>
      <c r="G4640" t="n">
        <v>0</v>
      </c>
      <c r="H4640" t="n">
        <v>0</v>
      </c>
      <c r="I4640" t="n">
        <v>0</v>
      </c>
      <c r="J4640" t="n">
        <v>0</v>
      </c>
      <c r="K4640" t="n">
        <v>0</v>
      </c>
      <c r="L4640" t="n">
        <v>0</v>
      </c>
      <c r="M4640" t="n">
        <v>0</v>
      </c>
      <c r="N4640" t="n">
        <v>0</v>
      </c>
      <c r="P4640" s="27" t="inlineStr"/>
      <c r="R4640" t="inlineStr">
        <is>
          <t>Goa</t>
        </is>
      </c>
      <c r="S4640" t="inlineStr">
        <is>
          <t>Plant</t>
        </is>
      </c>
      <c r="T4640" s="9">
        <f>VLOOKUP(A4640,Sku_list!$A$1:$D$2323,3,0)</f>
        <v/>
      </c>
      <c r="U4640" s="9">
        <f>VLOOKUP(A4640,Sku_list!$A$1:$D$2323,4,0)*(F4640/1000000*12)</f>
        <v/>
      </c>
      <c r="V4640" s="9">
        <f>VLOOKUP(A4640,Sku_list!$A$1:$D$2323,4,0)*(H4640/1000000*12)</f>
        <v/>
      </c>
      <c r="W4640" s="9">
        <f>VLOOKUP(A4640,Sku_list!$A$1:$D$2323,4,0)*(J4640/1000000*12)</f>
        <v/>
      </c>
      <c r="X4640" s="9">
        <f>VLOOKUP(A4640,Sku_list!$A$1:$D$2323,4,0)*(L4640/1000000*12)</f>
        <v/>
      </c>
      <c r="Y4640" s="9">
        <f>VLOOKUP(A4640,Sku_list!$A$1:$E$2323,5,0)*((J4640+F4640)/1000000000)</f>
        <v/>
      </c>
      <c r="AC4640" s="27">
        <f>(DAY(TODAY())+AB4640)/30</f>
        <v/>
      </c>
    </row>
    <row r="4641">
      <c r="A4641" t="n">
        <v>1611506</v>
      </c>
      <c r="B4641" t="inlineStr">
        <is>
          <t>MaxFresh Red 35gm</t>
        </is>
      </c>
      <c r="C4641" t="inlineStr">
        <is>
          <t>IN60</t>
        </is>
      </c>
      <c r="D4641" t="n">
        <v>0</v>
      </c>
      <c r="E4641" t="n">
        <v>0</v>
      </c>
      <c r="F4641" t="n">
        <v>0</v>
      </c>
      <c r="G4641" t="n">
        <v>0</v>
      </c>
      <c r="H4641" t="n">
        <v>0</v>
      </c>
      <c r="I4641" t="n">
        <v>0</v>
      </c>
      <c r="J4641" t="n">
        <v>0</v>
      </c>
      <c r="K4641" t="n">
        <v>0</v>
      </c>
      <c r="L4641" t="n">
        <v>0</v>
      </c>
      <c r="M4641" t="n">
        <v>0</v>
      </c>
      <c r="N4641" t="n">
        <v>0</v>
      </c>
      <c r="P4641" s="27" t="inlineStr"/>
      <c r="R4641" t="inlineStr">
        <is>
          <t>Mumbai</t>
        </is>
      </c>
      <c r="S4641" t="inlineStr">
        <is>
          <t>West</t>
        </is>
      </c>
      <c r="T4641" s="9">
        <f>VLOOKUP(A4641,Sku_list!$A$1:$D$2323,3,0)</f>
        <v/>
      </c>
      <c r="U4641" s="9">
        <f>VLOOKUP(A4641,Sku_list!$A$1:$D$2323,4,0)*(F4641/1000000*12)</f>
        <v/>
      </c>
      <c r="V4641" s="9">
        <f>VLOOKUP(A4641,Sku_list!$A$1:$D$2323,4,0)*(H4641/1000000*12)</f>
        <v/>
      </c>
      <c r="W4641" s="9">
        <f>VLOOKUP(A4641,Sku_list!$A$1:$D$2323,4,0)*(J4641/1000000*12)</f>
        <v/>
      </c>
      <c r="X4641" s="9">
        <f>VLOOKUP(A4641,Sku_list!$A$1:$D$2323,4,0)*(L4641/1000000*12)</f>
        <v/>
      </c>
      <c r="Y4641" s="9">
        <f>VLOOKUP(A4641,Sku_list!$A$1:$E$2323,5,0)*((J4641+F4641)/1000000000)</f>
        <v/>
      </c>
      <c r="AC4641" s="27">
        <f>(DAY(TODAY())+AB4641)/30</f>
        <v/>
      </c>
    </row>
    <row r="4642">
      <c r="A4642" t="n">
        <v>1611506</v>
      </c>
      <c r="B4642" t="inlineStr">
        <is>
          <t>MaxFresh Red 35gm</t>
        </is>
      </c>
      <c r="C4642" t="inlineStr">
        <is>
          <t>IN61</t>
        </is>
      </c>
      <c r="D4642" t="n">
        <v>0</v>
      </c>
      <c r="E4642" t="n">
        <v>0</v>
      </c>
      <c r="F4642" t="n">
        <v>0</v>
      </c>
      <c r="G4642" t="n">
        <v>0</v>
      </c>
      <c r="H4642" t="n">
        <v>0</v>
      </c>
      <c r="I4642" t="n">
        <v>0</v>
      </c>
      <c r="J4642" t="n">
        <v>0</v>
      </c>
      <c r="K4642" t="n">
        <v>0</v>
      </c>
      <c r="L4642" t="n">
        <v>0</v>
      </c>
      <c r="M4642" t="n">
        <v>0</v>
      </c>
      <c r="N4642" t="n">
        <v>0</v>
      </c>
      <c r="P4642" s="27" t="inlineStr"/>
      <c r="R4642" t="inlineStr">
        <is>
          <t>Delhi</t>
        </is>
      </c>
      <c r="S4642" t="inlineStr">
        <is>
          <t>North</t>
        </is>
      </c>
      <c r="T4642" s="9">
        <f>VLOOKUP(A4642,Sku_list!$A$1:$D$2323,3,0)</f>
        <v/>
      </c>
      <c r="U4642" s="9">
        <f>VLOOKUP(A4642,Sku_list!$A$1:$D$2323,4,0)*(F4642/1000000*12)</f>
        <v/>
      </c>
      <c r="V4642" s="9">
        <f>VLOOKUP(A4642,Sku_list!$A$1:$D$2323,4,0)*(H4642/1000000*12)</f>
        <v/>
      </c>
      <c r="W4642" s="9">
        <f>VLOOKUP(A4642,Sku_list!$A$1:$D$2323,4,0)*(J4642/1000000*12)</f>
        <v/>
      </c>
      <c r="X4642" s="9">
        <f>VLOOKUP(A4642,Sku_list!$A$1:$D$2323,4,0)*(L4642/1000000*12)</f>
        <v/>
      </c>
      <c r="Y4642" s="9">
        <f>VLOOKUP(A4642,Sku_list!$A$1:$E$2323,5,0)*((J4642+F4642)/1000000000)</f>
        <v/>
      </c>
      <c r="AC4642" s="27">
        <f>(DAY(TODAY())+AB4642)/30</f>
        <v/>
      </c>
    </row>
    <row r="4643">
      <c r="A4643" t="n">
        <v>1611506</v>
      </c>
      <c r="B4643" t="inlineStr">
        <is>
          <t>MaxFresh Red 35gm</t>
        </is>
      </c>
      <c r="C4643" t="inlineStr">
        <is>
          <t>IN62</t>
        </is>
      </c>
      <c r="D4643" t="n">
        <v>0</v>
      </c>
      <c r="E4643" t="n">
        <v>0</v>
      </c>
      <c r="F4643" t="n">
        <v>0</v>
      </c>
      <c r="G4643" t="n">
        <v>0</v>
      </c>
      <c r="H4643" t="n">
        <v>0</v>
      </c>
      <c r="I4643" t="n">
        <v>0</v>
      </c>
      <c r="J4643" t="n">
        <v>0</v>
      </c>
      <c r="K4643" t="n">
        <v>0</v>
      </c>
      <c r="L4643" t="n">
        <v>0</v>
      </c>
      <c r="M4643" t="n">
        <v>0</v>
      </c>
      <c r="N4643" t="n">
        <v>0</v>
      </c>
      <c r="P4643" s="27" t="inlineStr"/>
      <c r="R4643" t="inlineStr">
        <is>
          <t>Calcutta</t>
        </is>
      </c>
      <c r="S4643" t="inlineStr">
        <is>
          <t>East</t>
        </is>
      </c>
      <c r="T4643" s="9">
        <f>VLOOKUP(A4643,Sku_list!$A$1:$D$2323,3,0)</f>
        <v/>
      </c>
      <c r="U4643" s="9">
        <f>VLOOKUP(A4643,Sku_list!$A$1:$D$2323,4,0)*(F4643/1000000*12)</f>
        <v/>
      </c>
      <c r="V4643" s="9">
        <f>VLOOKUP(A4643,Sku_list!$A$1:$D$2323,4,0)*(H4643/1000000*12)</f>
        <v/>
      </c>
      <c r="W4643" s="9">
        <f>VLOOKUP(A4643,Sku_list!$A$1:$D$2323,4,0)*(J4643/1000000*12)</f>
        <v/>
      </c>
      <c r="X4643" s="9">
        <f>VLOOKUP(A4643,Sku_list!$A$1:$D$2323,4,0)*(L4643/1000000*12)</f>
        <v/>
      </c>
      <c r="Y4643" s="9">
        <f>VLOOKUP(A4643,Sku_list!$A$1:$E$2323,5,0)*((J4643+F4643)/1000000000)</f>
        <v/>
      </c>
      <c r="AC4643" s="27">
        <f>(DAY(TODAY())+AB4643)/30</f>
        <v/>
      </c>
    </row>
    <row r="4644">
      <c r="A4644" t="n">
        <v>1611506</v>
      </c>
      <c r="B4644" t="inlineStr">
        <is>
          <t>MaxFresh Red 35gm</t>
        </is>
      </c>
      <c r="C4644" t="inlineStr">
        <is>
          <t>IN63</t>
        </is>
      </c>
      <c r="D4644" t="n">
        <v>0</v>
      </c>
      <c r="E4644" t="n">
        <v>0</v>
      </c>
      <c r="F4644" t="n">
        <v>0</v>
      </c>
      <c r="G4644" t="n">
        <v>0</v>
      </c>
      <c r="H4644" t="n">
        <v>0</v>
      </c>
      <c r="I4644" t="n">
        <v>0</v>
      </c>
      <c r="J4644" t="n">
        <v>0</v>
      </c>
      <c r="K4644" t="n">
        <v>0</v>
      </c>
      <c r="L4644" t="n">
        <v>0</v>
      </c>
      <c r="M4644" t="n">
        <v>0</v>
      </c>
      <c r="N4644" t="n">
        <v>0</v>
      </c>
      <c r="P4644" s="27" t="inlineStr"/>
      <c r="R4644" t="inlineStr">
        <is>
          <t>Trichy</t>
        </is>
      </c>
      <c r="S4644" t="inlineStr">
        <is>
          <t>South</t>
        </is>
      </c>
      <c r="T4644" s="9">
        <f>VLOOKUP(A4644,Sku_list!$A$1:$D$2323,3,0)</f>
        <v/>
      </c>
      <c r="U4644" s="9">
        <f>VLOOKUP(A4644,Sku_list!$A$1:$D$2323,4,0)*(F4644/1000000*12)</f>
        <v/>
      </c>
      <c r="V4644" s="9">
        <f>VLOOKUP(A4644,Sku_list!$A$1:$D$2323,4,0)*(H4644/1000000*12)</f>
        <v/>
      </c>
      <c r="W4644" s="9">
        <f>VLOOKUP(A4644,Sku_list!$A$1:$D$2323,4,0)*(J4644/1000000*12)</f>
        <v/>
      </c>
      <c r="X4644" s="9">
        <f>VLOOKUP(A4644,Sku_list!$A$1:$D$2323,4,0)*(L4644/1000000*12)</f>
        <v/>
      </c>
      <c r="Y4644" s="9">
        <f>VLOOKUP(A4644,Sku_list!$A$1:$E$2323,5,0)*((J4644+F4644)/1000000000)</f>
        <v/>
      </c>
      <c r="AC4644" s="27">
        <f>(DAY(TODAY())+AB4644)/30</f>
        <v/>
      </c>
    </row>
    <row r="4645">
      <c r="A4645" t="n">
        <v>1611506</v>
      </c>
      <c r="B4645" t="inlineStr">
        <is>
          <t>MaxFresh Red 35gm</t>
        </is>
      </c>
      <c r="C4645" t="inlineStr">
        <is>
          <t>IN64</t>
        </is>
      </c>
      <c r="D4645" t="n">
        <v>0</v>
      </c>
      <c r="E4645" t="n">
        <v>0</v>
      </c>
      <c r="F4645" t="n">
        <v>0</v>
      </c>
      <c r="G4645" t="n">
        <v>0</v>
      </c>
      <c r="H4645" t="n">
        <v>0</v>
      </c>
      <c r="I4645" t="n">
        <v>0</v>
      </c>
      <c r="J4645" t="n">
        <v>0</v>
      </c>
      <c r="K4645" t="n">
        <v>0</v>
      </c>
      <c r="L4645" t="n">
        <v>0</v>
      </c>
      <c r="M4645" t="n">
        <v>0</v>
      </c>
      <c r="N4645" t="n">
        <v>0</v>
      </c>
      <c r="P4645" s="27" t="inlineStr"/>
      <c r="R4645" t="inlineStr">
        <is>
          <t>Chennai</t>
        </is>
      </c>
      <c r="S4645" t="inlineStr">
        <is>
          <t>South</t>
        </is>
      </c>
      <c r="T4645" s="9">
        <f>VLOOKUP(A4645,Sku_list!$A$1:$D$2323,3,0)</f>
        <v/>
      </c>
      <c r="U4645" s="9">
        <f>VLOOKUP(A4645,Sku_list!$A$1:$D$2323,4,0)*(F4645/1000000*12)</f>
        <v/>
      </c>
      <c r="V4645" s="9">
        <f>VLOOKUP(A4645,Sku_list!$A$1:$D$2323,4,0)*(H4645/1000000*12)</f>
        <v/>
      </c>
      <c r="W4645" s="9">
        <f>VLOOKUP(A4645,Sku_list!$A$1:$D$2323,4,0)*(J4645/1000000*12)</f>
        <v/>
      </c>
      <c r="X4645" s="9">
        <f>VLOOKUP(A4645,Sku_list!$A$1:$D$2323,4,0)*(L4645/1000000*12)</f>
        <v/>
      </c>
      <c r="Y4645" s="9">
        <f>VLOOKUP(A4645,Sku_list!$A$1:$E$2323,5,0)*((J4645+F4645)/1000000000)</f>
        <v/>
      </c>
      <c r="AC4645" s="27">
        <f>(DAY(TODAY())+AB4645)/30</f>
        <v/>
      </c>
    </row>
    <row r="4646">
      <c r="A4646" t="n">
        <v>1611506</v>
      </c>
      <c r="B4646" t="inlineStr">
        <is>
          <t>MaxFresh Red 35gm</t>
        </is>
      </c>
      <c r="C4646" t="inlineStr">
        <is>
          <t>IN65</t>
        </is>
      </c>
      <c r="D4646" t="n">
        <v>0</v>
      </c>
      <c r="E4646" t="n">
        <v>0</v>
      </c>
      <c r="F4646" t="n">
        <v>0</v>
      </c>
      <c r="G4646" t="n">
        <v>0</v>
      </c>
      <c r="H4646" t="n">
        <v>0</v>
      </c>
      <c r="I4646" t="n">
        <v>0</v>
      </c>
      <c r="J4646" t="n">
        <v>0</v>
      </c>
      <c r="K4646" t="n">
        <v>0</v>
      </c>
      <c r="L4646" t="n">
        <v>0</v>
      </c>
      <c r="M4646" t="n">
        <v>0</v>
      </c>
      <c r="N4646" t="n">
        <v>0</v>
      </c>
      <c r="P4646" s="27" t="inlineStr"/>
      <c r="R4646" t="inlineStr">
        <is>
          <t>Kanpur</t>
        </is>
      </c>
      <c r="S4646" t="inlineStr">
        <is>
          <t>North</t>
        </is>
      </c>
      <c r="T4646" s="9">
        <f>VLOOKUP(A4646,Sku_list!$A$1:$D$2323,3,0)</f>
        <v/>
      </c>
      <c r="U4646" s="9">
        <f>VLOOKUP(A4646,Sku_list!$A$1:$D$2323,4,0)*(F4646/1000000*12)</f>
        <v/>
      </c>
      <c r="V4646" s="9">
        <f>VLOOKUP(A4646,Sku_list!$A$1:$D$2323,4,0)*(H4646/1000000*12)</f>
        <v/>
      </c>
      <c r="W4646" s="9">
        <f>VLOOKUP(A4646,Sku_list!$A$1:$D$2323,4,0)*(J4646/1000000*12)</f>
        <v/>
      </c>
      <c r="X4646" s="9">
        <f>VLOOKUP(A4646,Sku_list!$A$1:$D$2323,4,0)*(L4646/1000000*12)</f>
        <v/>
      </c>
      <c r="Y4646" s="9">
        <f>VLOOKUP(A4646,Sku_list!$A$1:$E$2323,5,0)*((J4646+F4646)/1000000000)</f>
        <v/>
      </c>
      <c r="AC4646" s="27">
        <f>(DAY(TODAY())+AB4646)/30</f>
        <v/>
      </c>
    </row>
    <row r="4647">
      <c r="A4647" t="n">
        <v>1611506</v>
      </c>
      <c r="B4647" t="inlineStr">
        <is>
          <t>MaxFresh Red 35gm</t>
        </is>
      </c>
      <c r="C4647" t="inlineStr">
        <is>
          <t>IN66</t>
        </is>
      </c>
      <c r="D4647" t="n">
        <v>0</v>
      </c>
      <c r="E4647" t="n">
        <v>0</v>
      </c>
      <c r="F4647" t="n">
        <v>0</v>
      </c>
      <c r="G4647" t="n">
        <v>0</v>
      </c>
      <c r="H4647" t="n">
        <v>0</v>
      </c>
      <c r="I4647" t="n">
        <v>0</v>
      </c>
      <c r="J4647" t="n">
        <v>0</v>
      </c>
      <c r="K4647" t="n">
        <v>0</v>
      </c>
      <c r="L4647" t="n">
        <v>0</v>
      </c>
      <c r="M4647" t="n">
        <v>0</v>
      </c>
      <c r="N4647" t="n">
        <v>0</v>
      </c>
      <c r="P4647" s="27" t="inlineStr"/>
      <c r="R4647" t="inlineStr">
        <is>
          <t>Bhubaneshwar</t>
        </is>
      </c>
      <c r="S4647" t="inlineStr">
        <is>
          <t>East</t>
        </is>
      </c>
      <c r="T4647" s="9">
        <f>VLOOKUP(A4647,Sku_list!$A$1:$D$2323,3,0)</f>
        <v/>
      </c>
      <c r="U4647" s="9">
        <f>VLOOKUP(A4647,Sku_list!$A$1:$D$2323,4,0)*(F4647/1000000*12)</f>
        <v/>
      </c>
      <c r="V4647" s="9">
        <f>VLOOKUP(A4647,Sku_list!$A$1:$D$2323,4,0)*(H4647/1000000*12)</f>
        <v/>
      </c>
      <c r="W4647" s="9">
        <f>VLOOKUP(A4647,Sku_list!$A$1:$D$2323,4,0)*(J4647/1000000*12)</f>
        <v/>
      </c>
      <c r="X4647" s="9">
        <f>VLOOKUP(A4647,Sku_list!$A$1:$D$2323,4,0)*(L4647/1000000*12)</f>
        <v/>
      </c>
      <c r="Y4647" s="9">
        <f>VLOOKUP(A4647,Sku_list!$A$1:$E$2323,5,0)*((J4647+F4647)/1000000000)</f>
        <v/>
      </c>
      <c r="AC4647" s="27">
        <f>(DAY(TODAY())+AB4647)/30</f>
        <v/>
      </c>
    </row>
    <row r="4648">
      <c r="A4648" t="n">
        <v>1611506</v>
      </c>
      <c r="B4648" t="inlineStr">
        <is>
          <t>MaxFresh Red 35gm</t>
        </is>
      </c>
      <c r="C4648" t="inlineStr">
        <is>
          <t>IN67</t>
        </is>
      </c>
      <c r="D4648" t="n">
        <v>0</v>
      </c>
      <c r="E4648" t="n">
        <v>0</v>
      </c>
      <c r="F4648" t="n">
        <v>0</v>
      </c>
      <c r="G4648" t="n">
        <v>0</v>
      </c>
      <c r="H4648" t="n">
        <v>0</v>
      </c>
      <c r="I4648" t="n">
        <v>0</v>
      </c>
      <c r="J4648" t="n">
        <v>0</v>
      </c>
      <c r="K4648" t="n">
        <v>0</v>
      </c>
      <c r="L4648" t="n">
        <v>0</v>
      </c>
      <c r="M4648" t="n">
        <v>0</v>
      </c>
      <c r="N4648" t="n">
        <v>0</v>
      </c>
      <c r="P4648" s="27" t="inlineStr"/>
      <c r="R4648" t="inlineStr">
        <is>
          <t>Indore</t>
        </is>
      </c>
      <c r="S4648" t="inlineStr">
        <is>
          <t>West</t>
        </is>
      </c>
      <c r="T4648" s="9">
        <f>VLOOKUP(A4648,Sku_list!$A$1:$D$2323,3,0)</f>
        <v/>
      </c>
      <c r="U4648" s="9">
        <f>VLOOKUP(A4648,Sku_list!$A$1:$D$2323,4,0)*(F4648/1000000*12)</f>
        <v/>
      </c>
      <c r="V4648" s="9">
        <f>VLOOKUP(A4648,Sku_list!$A$1:$D$2323,4,0)*(H4648/1000000*12)</f>
        <v/>
      </c>
      <c r="W4648" s="9">
        <f>VLOOKUP(A4648,Sku_list!$A$1:$D$2323,4,0)*(J4648/1000000*12)</f>
        <v/>
      </c>
      <c r="X4648" s="9">
        <f>VLOOKUP(A4648,Sku_list!$A$1:$D$2323,4,0)*(L4648/1000000*12)</f>
        <v/>
      </c>
      <c r="Y4648" s="9">
        <f>VLOOKUP(A4648,Sku_list!$A$1:$E$2323,5,0)*((J4648+F4648)/1000000000)</f>
        <v/>
      </c>
      <c r="AC4648" s="27">
        <f>(DAY(TODAY())+AB4648)/30</f>
        <v/>
      </c>
    </row>
    <row r="4649">
      <c r="A4649" t="n">
        <v>1611506</v>
      </c>
      <c r="B4649" t="inlineStr">
        <is>
          <t>MaxFresh Red 35gm</t>
        </is>
      </c>
      <c r="C4649" t="inlineStr">
        <is>
          <t>IN68</t>
        </is>
      </c>
      <c r="D4649" t="n">
        <v>0</v>
      </c>
      <c r="E4649" t="n">
        <v>0</v>
      </c>
      <c r="F4649" t="n">
        <v>0</v>
      </c>
      <c r="G4649" t="n">
        <v>0</v>
      </c>
      <c r="H4649" t="n">
        <v>0</v>
      </c>
      <c r="I4649" t="n">
        <v>0</v>
      </c>
      <c r="J4649" t="n">
        <v>0</v>
      </c>
      <c r="K4649" t="n">
        <v>0</v>
      </c>
      <c r="L4649" t="n">
        <v>0</v>
      </c>
      <c r="M4649" t="n">
        <v>0</v>
      </c>
      <c r="N4649" t="n">
        <v>0</v>
      </c>
      <c r="P4649" s="27" t="inlineStr"/>
      <c r="R4649" t="inlineStr">
        <is>
          <t>Baroda</t>
        </is>
      </c>
      <c r="S4649" t="inlineStr">
        <is>
          <t>West</t>
        </is>
      </c>
      <c r="T4649" s="9">
        <f>VLOOKUP(A4649,Sku_list!$A$1:$D$2323,3,0)</f>
        <v/>
      </c>
      <c r="U4649" s="9">
        <f>VLOOKUP(A4649,Sku_list!$A$1:$D$2323,4,0)*(F4649/1000000*12)</f>
        <v/>
      </c>
      <c r="V4649" s="9">
        <f>VLOOKUP(A4649,Sku_list!$A$1:$D$2323,4,0)*(H4649/1000000*12)</f>
        <v/>
      </c>
      <c r="W4649" s="9">
        <f>VLOOKUP(A4649,Sku_list!$A$1:$D$2323,4,0)*(J4649/1000000*12)</f>
        <v/>
      </c>
      <c r="X4649" s="9">
        <f>VLOOKUP(A4649,Sku_list!$A$1:$D$2323,4,0)*(L4649/1000000*12)</f>
        <v/>
      </c>
      <c r="Y4649" s="9">
        <f>VLOOKUP(A4649,Sku_list!$A$1:$E$2323,5,0)*((J4649+F4649)/1000000000)</f>
        <v/>
      </c>
      <c r="AC4649" s="27">
        <f>(DAY(TODAY())+AB4649)/30</f>
        <v/>
      </c>
    </row>
    <row r="4650">
      <c r="A4650" t="n">
        <v>1611506</v>
      </c>
      <c r="B4650" t="inlineStr">
        <is>
          <t>MaxFresh Red 35gm</t>
        </is>
      </c>
      <c r="C4650" t="inlineStr">
        <is>
          <t>IN69</t>
        </is>
      </c>
      <c r="D4650" t="n">
        <v>0</v>
      </c>
      <c r="E4650" t="n">
        <v>0</v>
      </c>
      <c r="F4650" t="n">
        <v>0</v>
      </c>
      <c r="G4650" t="n">
        <v>0</v>
      </c>
      <c r="H4650" t="n">
        <v>0</v>
      </c>
      <c r="I4650" t="n">
        <v>0</v>
      </c>
      <c r="J4650" t="n">
        <v>0</v>
      </c>
      <c r="K4650" t="n">
        <v>0</v>
      </c>
      <c r="L4650" t="n">
        <v>0</v>
      </c>
      <c r="M4650" t="n">
        <v>0</v>
      </c>
      <c r="N4650" t="n">
        <v>0</v>
      </c>
      <c r="P4650" s="27" t="inlineStr"/>
      <c r="R4650" t="inlineStr">
        <is>
          <t>Hyderabad</t>
        </is>
      </c>
      <c r="S4650" t="inlineStr">
        <is>
          <t>South</t>
        </is>
      </c>
      <c r="T4650" s="9">
        <f>VLOOKUP(A4650,Sku_list!$A$1:$D$2323,3,0)</f>
        <v/>
      </c>
      <c r="U4650" s="9">
        <f>VLOOKUP(A4650,Sku_list!$A$1:$D$2323,4,0)*(F4650/1000000*12)</f>
        <v/>
      </c>
      <c r="V4650" s="9">
        <f>VLOOKUP(A4650,Sku_list!$A$1:$D$2323,4,0)*(H4650/1000000*12)</f>
        <v/>
      </c>
      <c r="W4650" s="9">
        <f>VLOOKUP(A4650,Sku_list!$A$1:$D$2323,4,0)*(J4650/1000000*12)</f>
        <v/>
      </c>
      <c r="X4650" s="9">
        <f>VLOOKUP(A4650,Sku_list!$A$1:$D$2323,4,0)*(L4650/1000000*12)</f>
        <v/>
      </c>
      <c r="Y4650" s="9">
        <f>VLOOKUP(A4650,Sku_list!$A$1:$E$2323,5,0)*((J4650+F4650)/1000000000)</f>
        <v/>
      </c>
      <c r="AC4650" s="27">
        <f>(DAY(TODAY())+AB4650)/30</f>
        <v/>
      </c>
    </row>
    <row r="4651">
      <c r="A4651" t="n">
        <v>1611506</v>
      </c>
      <c r="B4651" t="inlineStr">
        <is>
          <t>MaxFresh Red 35gm</t>
        </is>
      </c>
      <c r="C4651" t="inlineStr">
        <is>
          <t>IN70</t>
        </is>
      </c>
      <c r="D4651" t="n">
        <v>0</v>
      </c>
      <c r="E4651" t="n">
        <v>0</v>
      </c>
      <c r="F4651" t="n">
        <v>0</v>
      </c>
      <c r="G4651" t="n">
        <v>0</v>
      </c>
      <c r="H4651" t="n">
        <v>0</v>
      </c>
      <c r="I4651" t="n">
        <v>0</v>
      </c>
      <c r="J4651" t="n">
        <v>0</v>
      </c>
      <c r="K4651" t="n">
        <v>0</v>
      </c>
      <c r="L4651" t="n">
        <v>0</v>
      </c>
      <c r="M4651" t="n">
        <v>0</v>
      </c>
      <c r="N4651" t="n">
        <v>0</v>
      </c>
      <c r="P4651" s="27" t="inlineStr"/>
      <c r="R4651" t="inlineStr">
        <is>
          <t>Allepy</t>
        </is>
      </c>
      <c r="S4651" t="inlineStr">
        <is>
          <t>South</t>
        </is>
      </c>
      <c r="T4651" s="9">
        <f>VLOOKUP(A4651,Sku_list!$A$1:$D$2323,3,0)</f>
        <v/>
      </c>
      <c r="U4651" s="9">
        <f>VLOOKUP(A4651,Sku_list!$A$1:$D$2323,4,0)*(F4651/1000000*12)</f>
        <v/>
      </c>
      <c r="V4651" s="9">
        <f>VLOOKUP(A4651,Sku_list!$A$1:$D$2323,4,0)*(H4651/1000000*12)</f>
        <v/>
      </c>
      <c r="W4651" s="9">
        <f>VLOOKUP(A4651,Sku_list!$A$1:$D$2323,4,0)*(J4651/1000000*12)</f>
        <v/>
      </c>
      <c r="X4651" s="9">
        <f>VLOOKUP(A4651,Sku_list!$A$1:$D$2323,4,0)*(L4651/1000000*12)</f>
        <v/>
      </c>
      <c r="Y4651" s="9">
        <f>VLOOKUP(A4651,Sku_list!$A$1:$E$2323,5,0)*((J4651+F4651)/1000000000)</f>
        <v/>
      </c>
      <c r="AC4651" s="27">
        <f>(DAY(TODAY())+AB4651)/30</f>
        <v/>
      </c>
    </row>
    <row r="4652">
      <c r="A4652" t="n">
        <v>1611506</v>
      </c>
      <c r="B4652" t="inlineStr">
        <is>
          <t>MaxFresh Red 35gm</t>
        </is>
      </c>
      <c r="C4652" t="inlineStr">
        <is>
          <t>IN71</t>
        </is>
      </c>
      <c r="D4652" t="n">
        <v>0</v>
      </c>
      <c r="E4652" t="n">
        <v>0</v>
      </c>
      <c r="F4652" t="n">
        <v>0</v>
      </c>
      <c r="G4652" t="n">
        <v>80</v>
      </c>
      <c r="H4652" t="n">
        <v>0</v>
      </c>
      <c r="I4652" t="n">
        <v>0</v>
      </c>
      <c r="J4652" t="n">
        <v>0</v>
      </c>
      <c r="K4652" t="n">
        <v>0</v>
      </c>
      <c r="L4652" t="n">
        <v>0</v>
      </c>
      <c r="M4652" t="n">
        <v>0</v>
      </c>
      <c r="N4652" t="n">
        <v>0</v>
      </c>
      <c r="P4652" s="27" t="inlineStr"/>
      <c r="R4652" t="inlineStr">
        <is>
          <t>Bangalore</t>
        </is>
      </c>
      <c r="S4652" t="inlineStr">
        <is>
          <t>South</t>
        </is>
      </c>
      <c r="T4652" s="9">
        <f>VLOOKUP(A4652,Sku_list!$A$1:$D$2323,3,0)</f>
        <v/>
      </c>
      <c r="U4652" s="9">
        <f>VLOOKUP(A4652,Sku_list!$A$1:$D$2323,4,0)*(F4652/1000000*12)</f>
        <v/>
      </c>
      <c r="V4652" s="9">
        <f>VLOOKUP(A4652,Sku_list!$A$1:$D$2323,4,0)*(H4652/1000000*12)</f>
        <v/>
      </c>
      <c r="W4652" s="9">
        <f>VLOOKUP(A4652,Sku_list!$A$1:$D$2323,4,0)*(J4652/1000000*12)</f>
        <v/>
      </c>
      <c r="X4652" s="9">
        <f>VLOOKUP(A4652,Sku_list!$A$1:$D$2323,4,0)*(L4652/1000000*12)</f>
        <v/>
      </c>
      <c r="Y4652" s="9">
        <f>VLOOKUP(A4652,Sku_list!$A$1:$E$2323,5,0)*((J4652+F4652)/1000000000)</f>
        <v/>
      </c>
      <c r="AC4652" s="27">
        <f>(DAY(TODAY())+AB4652)/30</f>
        <v/>
      </c>
    </row>
    <row r="4653">
      <c r="A4653" t="n">
        <v>1611506</v>
      </c>
      <c r="B4653" t="inlineStr">
        <is>
          <t>MaxFresh Red 35gm</t>
        </is>
      </c>
      <c r="C4653" t="inlineStr">
        <is>
          <t>IN72</t>
        </is>
      </c>
      <c r="D4653" t="n">
        <v>0</v>
      </c>
      <c r="E4653" t="n">
        <v>0</v>
      </c>
      <c r="F4653" t="n">
        <v>0</v>
      </c>
      <c r="G4653" t="n">
        <v>0</v>
      </c>
      <c r="H4653" t="n">
        <v>0</v>
      </c>
      <c r="I4653" t="n">
        <v>0</v>
      </c>
      <c r="J4653" t="n">
        <v>0</v>
      </c>
      <c r="K4653" t="n">
        <v>0</v>
      </c>
      <c r="L4653" t="n">
        <v>0</v>
      </c>
      <c r="M4653" t="n">
        <v>0</v>
      </c>
      <c r="N4653" t="n">
        <v>0</v>
      </c>
      <c r="P4653" s="27" t="inlineStr"/>
      <c r="R4653" t="inlineStr">
        <is>
          <t>Gauhati</t>
        </is>
      </c>
      <c r="S4653" t="inlineStr">
        <is>
          <t>East</t>
        </is>
      </c>
      <c r="T4653" s="9">
        <f>VLOOKUP(A4653,Sku_list!$A$1:$D$2323,3,0)</f>
        <v/>
      </c>
      <c r="U4653" s="9">
        <f>VLOOKUP(A4653,Sku_list!$A$1:$D$2323,4,0)*(F4653/1000000*12)</f>
        <v/>
      </c>
      <c r="V4653" s="9">
        <f>VLOOKUP(A4653,Sku_list!$A$1:$D$2323,4,0)*(H4653/1000000*12)</f>
        <v/>
      </c>
      <c r="W4653" s="9">
        <f>VLOOKUP(A4653,Sku_list!$A$1:$D$2323,4,0)*(J4653/1000000*12)</f>
        <v/>
      </c>
      <c r="X4653" s="9">
        <f>VLOOKUP(A4653,Sku_list!$A$1:$D$2323,4,0)*(L4653/1000000*12)</f>
        <v/>
      </c>
      <c r="Y4653" s="9">
        <f>VLOOKUP(A4653,Sku_list!$A$1:$E$2323,5,0)*((J4653+F4653)/1000000000)</f>
        <v/>
      </c>
      <c r="AC4653" s="27">
        <f>(DAY(TODAY())+AB4653)/30</f>
        <v/>
      </c>
    </row>
    <row r="4654">
      <c r="A4654" t="n">
        <v>1611506</v>
      </c>
      <c r="B4654" t="inlineStr">
        <is>
          <t>MaxFresh Red 35gm</t>
        </is>
      </c>
      <c r="C4654" t="inlineStr">
        <is>
          <t>IN73</t>
        </is>
      </c>
      <c r="D4654" t="n">
        <v>0</v>
      </c>
      <c r="E4654" t="n">
        <v>0</v>
      </c>
      <c r="F4654" t="n">
        <v>0</v>
      </c>
      <c r="G4654" t="n">
        <v>0</v>
      </c>
      <c r="H4654" t="n">
        <v>0</v>
      </c>
      <c r="I4654" t="n">
        <v>0</v>
      </c>
      <c r="J4654" t="n">
        <v>0</v>
      </c>
      <c r="K4654" t="n">
        <v>0</v>
      </c>
      <c r="L4654" t="n">
        <v>0</v>
      </c>
      <c r="M4654" t="n">
        <v>0</v>
      </c>
      <c r="N4654" t="n">
        <v>0</v>
      </c>
      <c r="P4654" s="27" t="inlineStr"/>
      <c r="R4654" t="inlineStr">
        <is>
          <t>Patna</t>
        </is>
      </c>
      <c r="S4654" t="inlineStr">
        <is>
          <t>East</t>
        </is>
      </c>
      <c r="T4654" s="9">
        <f>VLOOKUP(A4654,Sku_list!$A$1:$D$2323,3,0)</f>
        <v/>
      </c>
      <c r="U4654" s="9">
        <f>VLOOKUP(A4654,Sku_list!$A$1:$D$2323,4,0)*(F4654/1000000*12)</f>
        <v/>
      </c>
      <c r="V4654" s="9">
        <f>VLOOKUP(A4654,Sku_list!$A$1:$D$2323,4,0)*(H4654/1000000*12)</f>
        <v/>
      </c>
      <c r="W4654" s="9">
        <f>VLOOKUP(A4654,Sku_list!$A$1:$D$2323,4,0)*(J4654/1000000*12)</f>
        <v/>
      </c>
      <c r="X4654" s="9">
        <f>VLOOKUP(A4654,Sku_list!$A$1:$D$2323,4,0)*(L4654/1000000*12)</f>
        <v/>
      </c>
      <c r="Y4654" s="9">
        <f>VLOOKUP(A4654,Sku_list!$A$1:$E$2323,5,0)*((J4654+F4654)/1000000000)</f>
        <v/>
      </c>
      <c r="AC4654" s="27">
        <f>(DAY(TODAY())+AB4654)/30</f>
        <v/>
      </c>
    </row>
    <row r="4655">
      <c r="A4655" t="n">
        <v>1611506</v>
      </c>
      <c r="B4655" t="inlineStr">
        <is>
          <t>MaxFresh Red 35gm</t>
        </is>
      </c>
      <c r="C4655" t="inlineStr">
        <is>
          <t>IN74</t>
        </is>
      </c>
      <c r="D4655" t="n">
        <v>0</v>
      </c>
      <c r="E4655" t="n">
        <v>0</v>
      </c>
      <c r="F4655" t="n">
        <v>0</v>
      </c>
      <c r="G4655" t="n">
        <v>0</v>
      </c>
      <c r="H4655" t="n">
        <v>0</v>
      </c>
      <c r="I4655" t="n">
        <v>0</v>
      </c>
      <c r="J4655" t="n">
        <v>0</v>
      </c>
      <c r="K4655" t="n">
        <v>0</v>
      </c>
      <c r="L4655" t="n">
        <v>0</v>
      </c>
      <c r="M4655" t="n">
        <v>0</v>
      </c>
      <c r="N4655" t="n">
        <v>0</v>
      </c>
      <c r="P4655" s="27" t="inlineStr"/>
      <c r="R4655" t="inlineStr">
        <is>
          <t>Nepal-exp</t>
        </is>
      </c>
      <c r="S4655" t="inlineStr">
        <is>
          <t>Exp-DC</t>
        </is>
      </c>
      <c r="T4655" s="9">
        <f>VLOOKUP(A4655,Sku_list!$A$1:$D$2323,3,0)</f>
        <v/>
      </c>
      <c r="U4655" s="9">
        <f>VLOOKUP(A4655,Sku_list!$A$1:$D$2323,4,0)*(F4655/1000000*12)</f>
        <v/>
      </c>
      <c r="V4655" s="9">
        <f>VLOOKUP(A4655,Sku_list!$A$1:$D$2323,4,0)*(H4655/1000000*12)</f>
        <v/>
      </c>
      <c r="W4655" s="9">
        <f>VLOOKUP(A4655,Sku_list!$A$1:$D$2323,4,0)*(J4655/1000000*12)</f>
        <v/>
      </c>
      <c r="X4655" s="9">
        <f>VLOOKUP(A4655,Sku_list!$A$1:$D$2323,4,0)*(L4655/1000000*12)</f>
        <v/>
      </c>
      <c r="Y4655" s="9">
        <f>VLOOKUP(A4655,Sku_list!$A$1:$E$2323,5,0)*((J4655+F4655)/1000000000)</f>
        <v/>
      </c>
      <c r="AC4655" s="27">
        <f>(DAY(TODAY())+AB4655)/30</f>
        <v/>
      </c>
    </row>
    <row r="4656">
      <c r="A4656" t="n">
        <v>1611506</v>
      </c>
      <c r="B4656" t="inlineStr">
        <is>
          <t>MaxFresh Red 35gm</t>
        </is>
      </c>
      <c r="C4656" t="inlineStr">
        <is>
          <t>IN75</t>
        </is>
      </c>
      <c r="D4656" t="n">
        <v>0</v>
      </c>
      <c r="E4656" t="n">
        <v>0</v>
      </c>
      <c r="F4656" t="n">
        <v>0</v>
      </c>
      <c r="G4656" t="n">
        <v>0</v>
      </c>
      <c r="H4656" t="n">
        <v>0</v>
      </c>
      <c r="I4656" t="n">
        <v>0</v>
      </c>
      <c r="J4656" t="n">
        <v>0</v>
      </c>
      <c r="K4656" t="n">
        <v>0</v>
      </c>
      <c r="L4656" t="n">
        <v>0</v>
      </c>
      <c r="M4656" t="n">
        <v>0</v>
      </c>
      <c r="N4656" t="n">
        <v>0</v>
      </c>
      <c r="P4656" s="27" t="inlineStr"/>
      <c r="R4656" t="inlineStr">
        <is>
          <t>Jaipur</t>
        </is>
      </c>
      <c r="S4656" t="inlineStr">
        <is>
          <t>North</t>
        </is>
      </c>
      <c r="T4656" s="9">
        <f>VLOOKUP(A4656,Sku_list!$A$1:$D$2323,3,0)</f>
        <v/>
      </c>
      <c r="U4656" s="9">
        <f>VLOOKUP(A4656,Sku_list!$A$1:$D$2323,4,0)*(F4656/1000000*12)</f>
        <v/>
      </c>
      <c r="V4656" s="9">
        <f>VLOOKUP(A4656,Sku_list!$A$1:$D$2323,4,0)*(H4656/1000000*12)</f>
        <v/>
      </c>
      <c r="W4656" s="9">
        <f>VLOOKUP(A4656,Sku_list!$A$1:$D$2323,4,0)*(J4656/1000000*12)</f>
        <v/>
      </c>
      <c r="X4656" s="9">
        <f>VLOOKUP(A4656,Sku_list!$A$1:$D$2323,4,0)*(L4656/1000000*12)</f>
        <v/>
      </c>
      <c r="Y4656" s="9">
        <f>VLOOKUP(A4656,Sku_list!$A$1:$E$2323,5,0)*((J4656+F4656)/1000000000)</f>
        <v/>
      </c>
      <c r="AC4656" s="27">
        <f>(DAY(TODAY())+AB4656)/30</f>
        <v/>
      </c>
    </row>
    <row r="4657">
      <c r="A4657" t="n">
        <v>1611506</v>
      </c>
      <c r="B4657" t="inlineStr">
        <is>
          <t>MaxFresh Red 35gm</t>
        </is>
      </c>
      <c r="C4657" t="inlineStr">
        <is>
          <t>IN76</t>
        </is>
      </c>
      <c r="D4657" t="n">
        <v>0</v>
      </c>
      <c r="E4657" t="n">
        <v>0</v>
      </c>
      <c r="F4657" t="n">
        <v>0</v>
      </c>
      <c r="G4657" t="n">
        <v>0</v>
      </c>
      <c r="H4657" t="n">
        <v>0</v>
      </c>
      <c r="I4657" t="n">
        <v>0</v>
      </c>
      <c r="J4657" t="n">
        <v>0</v>
      </c>
      <c r="K4657" t="n">
        <v>0</v>
      </c>
      <c r="L4657" t="n">
        <v>0</v>
      </c>
      <c r="M4657" t="n">
        <v>0</v>
      </c>
      <c r="N4657" t="n">
        <v>0</v>
      </c>
      <c r="P4657" s="27" t="inlineStr"/>
      <c r="R4657" t="inlineStr">
        <is>
          <t>Ghaziabad</t>
        </is>
      </c>
      <c r="S4657" t="inlineStr">
        <is>
          <t>North</t>
        </is>
      </c>
      <c r="T4657" s="9">
        <f>VLOOKUP(A4657,Sku_list!$A$1:$D$2323,3,0)</f>
        <v/>
      </c>
      <c r="U4657" s="9">
        <f>VLOOKUP(A4657,Sku_list!$A$1:$D$2323,4,0)*(F4657/1000000*12)</f>
        <v/>
      </c>
      <c r="V4657" s="9">
        <f>VLOOKUP(A4657,Sku_list!$A$1:$D$2323,4,0)*(H4657/1000000*12)</f>
        <v/>
      </c>
      <c r="W4657" s="9">
        <f>VLOOKUP(A4657,Sku_list!$A$1:$D$2323,4,0)*(J4657/1000000*12)</f>
        <v/>
      </c>
      <c r="X4657" s="9">
        <f>VLOOKUP(A4657,Sku_list!$A$1:$D$2323,4,0)*(L4657/1000000*12)</f>
        <v/>
      </c>
      <c r="Y4657" s="9">
        <f>VLOOKUP(A4657,Sku_list!$A$1:$E$2323,5,0)*((J4657+F4657)/1000000000)</f>
        <v/>
      </c>
      <c r="AC4657" s="27">
        <f>(DAY(TODAY())+AB4657)/30</f>
        <v/>
      </c>
    </row>
    <row r="4658">
      <c r="A4658" t="n">
        <v>1611506</v>
      </c>
      <c r="B4658" t="inlineStr">
        <is>
          <t>MaxFresh Red 35gm</t>
        </is>
      </c>
      <c r="C4658" t="inlineStr">
        <is>
          <t>IN77</t>
        </is>
      </c>
      <c r="D4658" t="n">
        <v>0</v>
      </c>
      <c r="E4658" t="n">
        <v>0</v>
      </c>
      <c r="F4658" t="n">
        <v>0</v>
      </c>
      <c r="G4658" t="n">
        <v>0</v>
      </c>
      <c r="H4658" t="n">
        <v>0</v>
      </c>
      <c r="I4658" t="n">
        <v>0</v>
      </c>
      <c r="J4658" t="n">
        <v>0</v>
      </c>
      <c r="K4658" t="n">
        <v>0</v>
      </c>
      <c r="L4658" t="n">
        <v>0</v>
      </c>
      <c r="M4658" t="n">
        <v>0</v>
      </c>
      <c r="N4658" t="n">
        <v>0</v>
      </c>
      <c r="P4658" s="27" t="inlineStr"/>
      <c r="R4658" t="inlineStr">
        <is>
          <t>POC Bhiwandi</t>
        </is>
      </c>
      <c r="S4658" t="inlineStr">
        <is>
          <t>West</t>
        </is>
      </c>
      <c r="T4658" s="9">
        <f>VLOOKUP(A4658,Sku_list!$A$1:$D$2323,3,0)</f>
        <v/>
      </c>
      <c r="U4658" s="9">
        <f>VLOOKUP(A4658,Sku_list!$A$1:$D$2323,4,0)*(F4658/1000000*12)</f>
        <v/>
      </c>
      <c r="V4658" s="9">
        <f>VLOOKUP(A4658,Sku_list!$A$1:$D$2323,4,0)*(H4658/1000000*12)</f>
        <v/>
      </c>
      <c r="W4658" s="9">
        <f>VLOOKUP(A4658,Sku_list!$A$1:$D$2323,4,0)*(J4658/1000000*12)</f>
        <v/>
      </c>
      <c r="X4658" s="9">
        <f>VLOOKUP(A4658,Sku_list!$A$1:$D$2323,4,0)*(L4658/1000000*12)</f>
        <v/>
      </c>
      <c r="Y4658" s="9">
        <f>VLOOKUP(A4658,Sku_list!$A$1:$E$2323,5,0)*((J4658+F4658)/1000000000)</f>
        <v/>
      </c>
      <c r="AC4658" s="27">
        <f>(DAY(TODAY())+AB4658)/30</f>
        <v/>
      </c>
    </row>
    <row r="4659">
      <c r="A4659" t="n">
        <v>1611506</v>
      </c>
      <c r="B4659" t="inlineStr">
        <is>
          <t>MaxFresh Red 35gm</t>
        </is>
      </c>
      <c r="C4659" t="inlineStr">
        <is>
          <t>IN78</t>
        </is>
      </c>
      <c r="D4659" t="n">
        <v>0</v>
      </c>
      <c r="E4659" t="n">
        <v>0</v>
      </c>
      <c r="F4659" t="n">
        <v>0</v>
      </c>
      <c r="G4659" t="n">
        <v>0</v>
      </c>
      <c r="H4659" t="n">
        <v>0</v>
      </c>
      <c r="I4659" t="n">
        <v>0</v>
      </c>
      <c r="J4659" t="n">
        <v>0</v>
      </c>
      <c r="K4659" t="n">
        <v>0</v>
      </c>
      <c r="L4659" t="n">
        <v>0</v>
      </c>
      <c r="M4659" t="n">
        <v>0</v>
      </c>
      <c r="N4659" t="n">
        <v>0</v>
      </c>
      <c r="P4659" s="27" t="inlineStr"/>
      <c r="R4659" t="inlineStr">
        <is>
          <t>Kundli</t>
        </is>
      </c>
      <c r="S4659" t="inlineStr">
        <is>
          <t>North</t>
        </is>
      </c>
      <c r="T4659" s="9">
        <f>VLOOKUP(A4659,Sku_list!$A$1:$D$2323,3,0)</f>
        <v/>
      </c>
      <c r="U4659" s="9">
        <f>VLOOKUP(A4659,Sku_list!$A$1:$D$2323,4,0)*(F4659/1000000*12)</f>
        <v/>
      </c>
      <c r="V4659" s="9">
        <f>VLOOKUP(A4659,Sku_list!$A$1:$D$2323,4,0)*(H4659/1000000*12)</f>
        <v/>
      </c>
      <c r="W4659" s="9">
        <f>VLOOKUP(A4659,Sku_list!$A$1:$D$2323,4,0)*(J4659/1000000*12)</f>
        <v/>
      </c>
      <c r="X4659" s="9">
        <f>VLOOKUP(A4659,Sku_list!$A$1:$D$2323,4,0)*(L4659/1000000*12)</f>
        <v/>
      </c>
      <c r="Y4659" s="9">
        <f>VLOOKUP(A4659,Sku_list!$A$1:$E$2323,5,0)*((J4659+F4659)/1000000000)</f>
        <v/>
      </c>
      <c r="AC4659" s="27">
        <f>(DAY(TODAY())+AB4659)/30</f>
        <v/>
      </c>
    </row>
    <row r="4660">
      <c r="A4660" t="n">
        <v>1611506</v>
      </c>
      <c r="B4660" t="inlineStr">
        <is>
          <t>MaxFresh Red 35gm</t>
        </is>
      </c>
      <c r="C4660" t="inlineStr">
        <is>
          <t>IN79</t>
        </is>
      </c>
      <c r="D4660" t="n">
        <v>0</v>
      </c>
      <c r="E4660" t="n">
        <v>0</v>
      </c>
      <c r="F4660" t="n">
        <v>0</v>
      </c>
      <c r="G4660" t="n">
        <v>0</v>
      </c>
      <c r="H4660" t="n">
        <v>0</v>
      </c>
      <c r="I4660" t="n">
        <v>0</v>
      </c>
      <c r="J4660" t="n">
        <v>0</v>
      </c>
      <c r="K4660" t="n">
        <v>0</v>
      </c>
      <c r="L4660" t="n">
        <v>0</v>
      </c>
      <c r="M4660" t="n">
        <v>0</v>
      </c>
      <c r="N4660" t="n">
        <v>0</v>
      </c>
      <c r="P4660" s="27" t="inlineStr"/>
      <c r="R4660" t="inlineStr">
        <is>
          <t>Goa</t>
        </is>
      </c>
      <c r="S4660" t="inlineStr">
        <is>
          <t>West</t>
        </is>
      </c>
      <c r="T4660" s="9">
        <f>VLOOKUP(A4660,Sku_list!$A$1:$D$2323,3,0)</f>
        <v/>
      </c>
      <c r="U4660" s="9">
        <f>VLOOKUP(A4660,Sku_list!$A$1:$D$2323,4,0)*(F4660/1000000*12)</f>
        <v/>
      </c>
      <c r="V4660" s="9">
        <f>VLOOKUP(A4660,Sku_list!$A$1:$D$2323,4,0)*(H4660/1000000*12)</f>
        <v/>
      </c>
      <c r="W4660" s="9">
        <f>VLOOKUP(A4660,Sku_list!$A$1:$D$2323,4,0)*(J4660/1000000*12)</f>
        <v/>
      </c>
      <c r="X4660" s="9">
        <f>VLOOKUP(A4660,Sku_list!$A$1:$D$2323,4,0)*(L4660/1000000*12)</f>
        <v/>
      </c>
      <c r="Y4660" s="9">
        <f>VLOOKUP(A4660,Sku_list!$A$1:$E$2323,5,0)*((J4660+F4660)/1000000000)</f>
        <v/>
      </c>
      <c r="AC4660" s="27">
        <f>(DAY(TODAY())+AB4660)/30</f>
        <v/>
      </c>
    </row>
    <row r="4661">
      <c r="A4661" t="n">
        <v>1611506</v>
      </c>
      <c r="B4661" t="inlineStr">
        <is>
          <t>MaxFresh Red 35gm</t>
        </is>
      </c>
      <c r="C4661" t="inlineStr">
        <is>
          <t>IN80</t>
        </is>
      </c>
      <c r="D4661" t="n">
        <v>0</v>
      </c>
      <c r="E4661" t="n">
        <v>0</v>
      </c>
      <c r="F4661" t="n">
        <v>0</v>
      </c>
      <c r="G4661" t="n">
        <v>0</v>
      </c>
      <c r="H4661" t="n">
        <v>0</v>
      </c>
      <c r="I4661" t="n">
        <v>0</v>
      </c>
      <c r="J4661" t="n">
        <v>0</v>
      </c>
      <c r="K4661" t="n">
        <v>0</v>
      </c>
      <c r="L4661" t="n">
        <v>0</v>
      </c>
      <c r="M4661" t="n">
        <v>0</v>
      </c>
      <c r="N4661" t="n">
        <v>0</v>
      </c>
      <c r="P4661" s="27" t="inlineStr"/>
      <c r="R4661" t="inlineStr">
        <is>
          <t>Morinda</t>
        </is>
      </c>
      <c r="S4661" t="inlineStr">
        <is>
          <t>North</t>
        </is>
      </c>
      <c r="T4661" s="9">
        <f>VLOOKUP(A4661,Sku_list!$A$1:$D$2323,3,0)</f>
        <v/>
      </c>
      <c r="U4661" s="9">
        <f>VLOOKUP(A4661,Sku_list!$A$1:$D$2323,4,0)*(F4661/1000000*12)</f>
        <v/>
      </c>
      <c r="V4661" s="9">
        <f>VLOOKUP(A4661,Sku_list!$A$1:$D$2323,4,0)*(H4661/1000000*12)</f>
        <v/>
      </c>
      <c r="W4661" s="9">
        <f>VLOOKUP(A4661,Sku_list!$A$1:$D$2323,4,0)*(J4661/1000000*12)</f>
        <v/>
      </c>
      <c r="X4661" s="9">
        <f>VLOOKUP(A4661,Sku_list!$A$1:$D$2323,4,0)*(L4661/1000000*12)</f>
        <v/>
      </c>
      <c r="Y4661" s="9">
        <f>VLOOKUP(A4661,Sku_list!$A$1:$E$2323,5,0)*((J4661+F4661)/1000000000)</f>
        <v/>
      </c>
      <c r="AC4661" s="27">
        <f>(DAY(TODAY())+AB4661)/30</f>
        <v/>
      </c>
    </row>
    <row r="4662">
      <c r="A4662" t="n">
        <v>1611506</v>
      </c>
      <c r="B4662" t="inlineStr">
        <is>
          <t>MaxFresh Red 35gm</t>
        </is>
      </c>
      <c r="C4662" t="inlineStr">
        <is>
          <t>IN81</t>
        </is>
      </c>
      <c r="D4662" t="n">
        <v>0</v>
      </c>
      <c r="E4662" t="n">
        <v>0</v>
      </c>
      <c r="F4662" t="n">
        <v>0</v>
      </c>
      <c r="G4662" t="n">
        <v>0</v>
      </c>
      <c r="H4662" t="n">
        <v>0</v>
      </c>
      <c r="I4662" t="n">
        <v>0</v>
      </c>
      <c r="J4662" t="n">
        <v>0</v>
      </c>
      <c r="K4662" t="n">
        <v>0</v>
      </c>
      <c r="L4662" t="n">
        <v>0</v>
      </c>
      <c r="M4662" t="n">
        <v>0</v>
      </c>
      <c r="N4662" t="n">
        <v>0</v>
      </c>
      <c r="P4662" s="27" t="inlineStr"/>
      <c r="R4662" t="inlineStr">
        <is>
          <t>Bhiwandi</t>
        </is>
      </c>
      <c r="S4662" t="inlineStr">
        <is>
          <t>West</t>
        </is>
      </c>
      <c r="T4662" s="9">
        <f>VLOOKUP(A4662,Sku_list!$A$1:$D$2323,3,0)</f>
        <v/>
      </c>
      <c r="U4662" s="9">
        <f>VLOOKUP(A4662,Sku_list!$A$1:$D$2323,4,0)*(F4662/1000000*12)</f>
        <v/>
      </c>
      <c r="V4662" s="9">
        <f>VLOOKUP(A4662,Sku_list!$A$1:$D$2323,4,0)*(H4662/1000000*12)</f>
        <v/>
      </c>
      <c r="W4662" s="9">
        <f>VLOOKUP(A4662,Sku_list!$A$1:$D$2323,4,0)*(J4662/1000000*12)</f>
        <v/>
      </c>
      <c r="X4662" s="9">
        <f>VLOOKUP(A4662,Sku_list!$A$1:$D$2323,4,0)*(L4662/1000000*12)</f>
        <v/>
      </c>
      <c r="Y4662" s="9">
        <f>VLOOKUP(A4662,Sku_list!$A$1:$E$2323,5,0)*((J4662+F4662)/1000000000)</f>
        <v/>
      </c>
      <c r="AC4662" s="27">
        <f>(DAY(TODAY())+AB4662)/30</f>
        <v/>
      </c>
    </row>
    <row r="4663">
      <c r="A4663" t="n">
        <v>1611506</v>
      </c>
      <c r="B4663" t="inlineStr">
        <is>
          <t>MaxFresh Red 35gm</t>
        </is>
      </c>
      <c r="C4663" t="inlineStr">
        <is>
          <t>IN82</t>
        </is>
      </c>
      <c r="D4663" t="n">
        <v>0</v>
      </c>
      <c r="E4663" t="n">
        <v>0</v>
      </c>
      <c r="F4663" t="n">
        <v>0</v>
      </c>
      <c r="G4663" t="n">
        <v>0</v>
      </c>
      <c r="H4663" t="n">
        <v>0</v>
      </c>
      <c r="I4663" t="n">
        <v>0</v>
      </c>
      <c r="J4663" t="n">
        <v>0</v>
      </c>
      <c r="K4663" t="n">
        <v>0</v>
      </c>
      <c r="L4663" t="n">
        <v>0</v>
      </c>
      <c r="M4663" t="n">
        <v>0</v>
      </c>
      <c r="N4663" t="n">
        <v>0</v>
      </c>
      <c r="P4663" s="27" t="inlineStr"/>
      <c r="R4663" t="inlineStr">
        <is>
          <t>DC</t>
        </is>
      </c>
      <c r="S4663" t="inlineStr">
        <is>
          <t>West DC</t>
        </is>
      </c>
      <c r="T4663" s="9">
        <f>VLOOKUP(A4663,Sku_list!$A$1:$D$2323,3,0)</f>
        <v/>
      </c>
      <c r="U4663" s="9">
        <f>VLOOKUP(A4663,Sku_list!$A$1:$D$2323,4,0)*(F4663/1000000*12)</f>
        <v/>
      </c>
      <c r="V4663" s="9">
        <f>VLOOKUP(A4663,Sku_list!$A$1:$D$2323,4,0)*(H4663/1000000*12)</f>
        <v/>
      </c>
      <c r="W4663" s="9">
        <f>VLOOKUP(A4663,Sku_list!$A$1:$D$2323,4,0)*(J4663/1000000*12)</f>
        <v/>
      </c>
      <c r="X4663" s="9">
        <f>VLOOKUP(A4663,Sku_list!$A$1:$D$2323,4,0)*(L4663/1000000*12)</f>
        <v/>
      </c>
      <c r="Y4663" s="9">
        <f>VLOOKUP(A4663,Sku_list!$A$1:$E$2323,5,0)*((J4663+F4663)/1000000000)</f>
        <v/>
      </c>
      <c r="AC4663" s="27">
        <f>(DAY(TODAY())+AB4663)/30</f>
        <v/>
      </c>
    </row>
    <row r="4664">
      <c r="A4664" t="n">
        <v>1611506</v>
      </c>
      <c r="B4664" t="inlineStr">
        <is>
          <t>MaxFresh Red 35gm</t>
        </is>
      </c>
      <c r="C4664" t="inlineStr">
        <is>
          <t>IN83</t>
        </is>
      </c>
      <c r="D4664" t="n">
        <v>0</v>
      </c>
      <c r="E4664" t="n">
        <v>0</v>
      </c>
      <c r="F4664" t="n">
        <v>0</v>
      </c>
      <c r="G4664" t="n">
        <v>0</v>
      </c>
      <c r="H4664" t="n">
        <v>0</v>
      </c>
      <c r="I4664" t="n">
        <v>0</v>
      </c>
      <c r="J4664" t="n">
        <v>0</v>
      </c>
      <c r="K4664" t="n">
        <v>0</v>
      </c>
      <c r="L4664" t="n">
        <v>0</v>
      </c>
      <c r="M4664" t="n">
        <v>0</v>
      </c>
      <c r="N4664" t="n">
        <v>0</v>
      </c>
      <c r="P4664" s="27" t="inlineStr"/>
      <c r="R4664" t="inlineStr">
        <is>
          <t>Aurangabad</t>
        </is>
      </c>
      <c r="S4664" t="inlineStr">
        <is>
          <t>West</t>
        </is>
      </c>
      <c r="T4664" s="9">
        <f>VLOOKUP(A4664,Sku_list!$A$1:$D$2323,3,0)</f>
        <v/>
      </c>
      <c r="U4664" s="9">
        <f>VLOOKUP(A4664,Sku_list!$A$1:$D$2323,4,0)*(F4664/1000000*12)</f>
        <v/>
      </c>
      <c r="V4664" s="9">
        <f>VLOOKUP(A4664,Sku_list!$A$1:$D$2323,4,0)*(H4664/1000000*12)</f>
        <v/>
      </c>
      <c r="W4664" s="9">
        <f>VLOOKUP(A4664,Sku_list!$A$1:$D$2323,4,0)*(J4664/1000000*12)</f>
        <v/>
      </c>
      <c r="X4664" s="9">
        <f>VLOOKUP(A4664,Sku_list!$A$1:$D$2323,4,0)*(L4664/1000000*12)</f>
        <v/>
      </c>
      <c r="Y4664" s="9">
        <f>VLOOKUP(A4664,Sku_list!$A$1:$E$2323,5,0)*((J4664+F4664)/1000000000)</f>
        <v/>
      </c>
      <c r="AC4664" s="27">
        <f>(DAY(TODAY())+AB4664)/30</f>
        <v/>
      </c>
    </row>
    <row r="4665">
      <c r="A4665" t="n">
        <v>1611506</v>
      </c>
      <c r="B4665" t="inlineStr">
        <is>
          <t>MaxFresh Red 35gm</t>
        </is>
      </c>
      <c r="C4665" t="inlineStr">
        <is>
          <t>IN84</t>
        </is>
      </c>
      <c r="D4665" t="n">
        <v>0</v>
      </c>
      <c r="E4665" t="n">
        <v>0</v>
      </c>
      <c r="F4665" t="n">
        <v>0</v>
      </c>
      <c r="G4665" t="n">
        <v>0</v>
      </c>
      <c r="H4665" t="n">
        <v>0</v>
      </c>
      <c r="I4665" t="n">
        <v>0</v>
      </c>
      <c r="J4665" t="n">
        <v>0</v>
      </c>
      <c r="K4665" t="n">
        <v>0</v>
      </c>
      <c r="L4665" t="n">
        <v>0</v>
      </c>
      <c r="M4665" t="n">
        <v>0</v>
      </c>
      <c r="N4665" t="n">
        <v>0</v>
      </c>
      <c r="P4665" s="27" t="inlineStr"/>
      <c r="R4665" t="inlineStr">
        <is>
          <t>Raipur</t>
        </is>
      </c>
      <c r="S4665" t="inlineStr">
        <is>
          <t>West</t>
        </is>
      </c>
      <c r="T4665" s="9">
        <f>VLOOKUP(A4665,Sku_list!$A$1:$D$2323,3,0)</f>
        <v/>
      </c>
      <c r="U4665" s="9">
        <f>VLOOKUP(A4665,Sku_list!$A$1:$D$2323,4,0)*(F4665/1000000*12)</f>
        <v/>
      </c>
      <c r="V4665" s="9">
        <f>VLOOKUP(A4665,Sku_list!$A$1:$D$2323,4,0)*(H4665/1000000*12)</f>
        <v/>
      </c>
      <c r="W4665" s="9">
        <f>VLOOKUP(A4665,Sku_list!$A$1:$D$2323,4,0)*(J4665/1000000*12)</f>
        <v/>
      </c>
      <c r="X4665" s="9">
        <f>VLOOKUP(A4665,Sku_list!$A$1:$D$2323,4,0)*(L4665/1000000*12)</f>
        <v/>
      </c>
      <c r="Y4665" s="9">
        <f>VLOOKUP(A4665,Sku_list!$A$1:$E$2323,5,0)*((J4665+F4665)/1000000000)</f>
        <v/>
      </c>
      <c r="AC4665" s="27">
        <f>(DAY(TODAY())+AB4665)/30</f>
        <v/>
      </c>
    </row>
    <row r="4666">
      <c r="A4666" t="n">
        <v>1611506</v>
      </c>
      <c r="B4666" t="inlineStr">
        <is>
          <t>MaxFresh Red 35gm</t>
        </is>
      </c>
      <c r="C4666" t="inlineStr">
        <is>
          <t>IN85</t>
        </is>
      </c>
      <c r="D4666" t="n">
        <v>0</v>
      </c>
      <c r="E4666" t="n">
        <v>0</v>
      </c>
      <c r="F4666" t="n">
        <v>0</v>
      </c>
      <c r="G4666" t="n">
        <v>0</v>
      </c>
      <c r="H4666" t="n">
        <v>0</v>
      </c>
      <c r="I4666" t="n">
        <v>0</v>
      </c>
      <c r="J4666" t="n">
        <v>0</v>
      </c>
      <c r="K4666" t="n">
        <v>0</v>
      </c>
      <c r="L4666" t="n">
        <v>0</v>
      </c>
      <c r="M4666" t="n">
        <v>0</v>
      </c>
      <c r="N4666" t="n">
        <v>0</v>
      </c>
      <c r="P4666" s="27" t="inlineStr"/>
      <c r="R4666" t="inlineStr">
        <is>
          <t>Tripura</t>
        </is>
      </c>
      <c r="S4666" t="inlineStr">
        <is>
          <t>East</t>
        </is>
      </c>
      <c r="T4666" s="9">
        <f>VLOOKUP(A4666,Sku_list!$A$1:$D$2323,3,0)</f>
        <v/>
      </c>
      <c r="U4666" s="9">
        <f>VLOOKUP(A4666,Sku_list!$A$1:$D$2323,4,0)*(F4666/1000000*12)</f>
        <v/>
      </c>
      <c r="V4666" s="9">
        <f>VLOOKUP(A4666,Sku_list!$A$1:$D$2323,4,0)*(H4666/1000000*12)</f>
        <v/>
      </c>
      <c r="W4666" s="9">
        <f>VLOOKUP(A4666,Sku_list!$A$1:$D$2323,4,0)*(J4666/1000000*12)</f>
        <v/>
      </c>
      <c r="X4666" s="9">
        <f>VLOOKUP(A4666,Sku_list!$A$1:$D$2323,4,0)*(L4666/1000000*12)</f>
        <v/>
      </c>
      <c r="Y4666" s="9">
        <f>VLOOKUP(A4666,Sku_list!$A$1:$E$2323,5,0)*((J4666+F4666)/1000000000)</f>
        <v/>
      </c>
      <c r="AC4666" s="27">
        <f>(DAY(TODAY())+AB4666)/30</f>
        <v/>
      </c>
    </row>
    <row r="4667">
      <c r="A4667" t="n">
        <v>1611506</v>
      </c>
      <c r="B4667" t="inlineStr">
        <is>
          <t>MaxFresh Red 35gm</t>
        </is>
      </c>
      <c r="C4667" t="inlineStr">
        <is>
          <t>IN86</t>
        </is>
      </c>
      <c r="D4667" t="n">
        <v>0</v>
      </c>
      <c r="E4667" t="n">
        <v>0</v>
      </c>
      <c r="F4667" t="n">
        <v>0</v>
      </c>
      <c r="G4667" t="n">
        <v>0</v>
      </c>
      <c r="H4667" t="n">
        <v>0</v>
      </c>
      <c r="I4667" t="n">
        <v>0</v>
      </c>
      <c r="J4667" t="n">
        <v>0</v>
      </c>
      <c r="K4667" t="n">
        <v>0</v>
      </c>
      <c r="L4667" t="n">
        <v>0</v>
      </c>
      <c r="M4667" t="n">
        <v>0</v>
      </c>
      <c r="N4667" t="n">
        <v>0</v>
      </c>
      <c r="P4667" s="27" t="inlineStr"/>
      <c r="R4667" t="inlineStr">
        <is>
          <t>Jamshedpur</t>
        </is>
      </c>
      <c r="S4667" t="inlineStr">
        <is>
          <t>East</t>
        </is>
      </c>
      <c r="T4667" s="9">
        <f>VLOOKUP(A4667,Sku_list!$A$1:$D$2323,3,0)</f>
        <v/>
      </c>
      <c r="U4667" s="9">
        <f>VLOOKUP(A4667,Sku_list!$A$1:$D$2323,4,0)*(F4667/1000000*12)</f>
        <v/>
      </c>
      <c r="V4667" s="9">
        <f>VLOOKUP(A4667,Sku_list!$A$1:$D$2323,4,0)*(H4667/1000000*12)</f>
        <v/>
      </c>
      <c r="W4667" s="9">
        <f>VLOOKUP(A4667,Sku_list!$A$1:$D$2323,4,0)*(J4667/1000000*12)</f>
        <v/>
      </c>
      <c r="X4667" s="9">
        <f>VLOOKUP(A4667,Sku_list!$A$1:$D$2323,4,0)*(L4667/1000000*12)</f>
        <v/>
      </c>
      <c r="Y4667" s="9">
        <f>VLOOKUP(A4667,Sku_list!$A$1:$E$2323,5,0)*((J4667+F4667)/1000000000)</f>
        <v/>
      </c>
      <c r="AC4667" s="27">
        <f>(DAY(TODAY())+AB4667)/30</f>
        <v/>
      </c>
    </row>
    <row r="4668">
      <c r="A4668" t="n">
        <v>1611506</v>
      </c>
      <c r="B4668" t="inlineStr">
        <is>
          <t>MaxFresh Red 35gm</t>
        </is>
      </c>
      <c r="C4668" t="inlineStr">
        <is>
          <t>IN87</t>
        </is>
      </c>
      <c r="D4668" t="n">
        <v>0</v>
      </c>
      <c r="E4668" t="n">
        <v>0</v>
      </c>
      <c r="F4668" t="n">
        <v>0</v>
      </c>
      <c r="G4668" t="n">
        <v>0</v>
      </c>
      <c r="H4668" t="n">
        <v>0</v>
      </c>
      <c r="I4668" t="n">
        <v>0</v>
      </c>
      <c r="J4668" t="n">
        <v>0</v>
      </c>
      <c r="K4668" t="n">
        <v>0</v>
      </c>
      <c r="L4668" t="n">
        <v>0</v>
      </c>
      <c r="M4668" t="n">
        <v>0</v>
      </c>
      <c r="N4668" t="n">
        <v>0</v>
      </c>
      <c r="P4668" s="27" t="inlineStr"/>
      <c r="R4668" t="inlineStr">
        <is>
          <t>Vijaywada</t>
        </is>
      </c>
      <c r="S4668" t="inlineStr">
        <is>
          <t>South</t>
        </is>
      </c>
      <c r="T4668" s="9">
        <f>VLOOKUP(A4668,Sku_list!$A$1:$D$2323,3,0)</f>
        <v/>
      </c>
      <c r="U4668" s="9">
        <f>VLOOKUP(A4668,Sku_list!$A$1:$D$2323,4,0)*(F4668/1000000*12)</f>
        <v/>
      </c>
      <c r="V4668" s="9">
        <f>VLOOKUP(A4668,Sku_list!$A$1:$D$2323,4,0)*(H4668/1000000*12)</f>
        <v/>
      </c>
      <c r="W4668" s="9">
        <f>VLOOKUP(A4668,Sku_list!$A$1:$D$2323,4,0)*(J4668/1000000*12)</f>
        <v/>
      </c>
      <c r="X4668" s="9">
        <f>VLOOKUP(A4668,Sku_list!$A$1:$D$2323,4,0)*(L4668/1000000*12)</f>
        <v/>
      </c>
      <c r="Y4668" s="9">
        <f>VLOOKUP(A4668,Sku_list!$A$1:$E$2323,5,0)*((J4668+F4668)/1000000000)</f>
        <v/>
      </c>
      <c r="AC4668" s="27">
        <f>(DAY(TODAY())+AB4668)/30</f>
        <v/>
      </c>
    </row>
    <row r="4669">
      <c r="A4669" t="n">
        <v>1611506</v>
      </c>
      <c r="B4669" t="inlineStr">
        <is>
          <t>MaxFresh Red 35gm</t>
        </is>
      </c>
      <c r="C4669" t="inlineStr">
        <is>
          <t>IN88</t>
        </is>
      </c>
      <c r="D4669" t="n">
        <v>0</v>
      </c>
      <c r="E4669" t="n">
        <v>0</v>
      </c>
      <c r="F4669" t="n">
        <v>0</v>
      </c>
      <c r="G4669" t="n">
        <v>0</v>
      </c>
      <c r="H4669" t="n">
        <v>0</v>
      </c>
      <c r="I4669" t="n">
        <v>0</v>
      </c>
      <c r="J4669" t="n">
        <v>0</v>
      </c>
      <c r="K4669" t="n">
        <v>0</v>
      </c>
      <c r="L4669" t="n">
        <v>0</v>
      </c>
      <c r="M4669" t="n">
        <v>0</v>
      </c>
      <c r="N4669" t="n">
        <v>0</v>
      </c>
      <c r="P4669" s="27" t="inlineStr"/>
      <c r="R4669" t="inlineStr">
        <is>
          <t>Uttaranchal</t>
        </is>
      </c>
      <c r="S4669" t="inlineStr">
        <is>
          <t>North</t>
        </is>
      </c>
      <c r="T4669" s="9">
        <f>VLOOKUP(A4669,Sku_list!$A$1:$D$2323,3,0)</f>
        <v/>
      </c>
      <c r="U4669" s="9">
        <f>VLOOKUP(A4669,Sku_list!$A$1:$D$2323,4,0)*(F4669/1000000*12)</f>
        <v/>
      </c>
      <c r="V4669" s="9">
        <f>VLOOKUP(A4669,Sku_list!$A$1:$D$2323,4,0)*(H4669/1000000*12)</f>
        <v/>
      </c>
      <c r="W4669" s="9">
        <f>VLOOKUP(A4669,Sku_list!$A$1:$D$2323,4,0)*(J4669/1000000*12)</f>
        <v/>
      </c>
      <c r="X4669" s="9">
        <f>VLOOKUP(A4669,Sku_list!$A$1:$D$2323,4,0)*(L4669/1000000*12)</f>
        <v/>
      </c>
      <c r="Y4669" s="9">
        <f>VLOOKUP(A4669,Sku_list!$A$1:$E$2323,5,0)*((J4669+F4669)/1000000000)</f>
        <v/>
      </c>
      <c r="AC4669" s="27">
        <f>(DAY(TODAY())+AB4669)/30</f>
        <v/>
      </c>
    </row>
    <row r="4670">
      <c r="A4670" t="n">
        <v>1611506</v>
      </c>
      <c r="B4670" t="inlineStr">
        <is>
          <t>MaxFresh Red 35gm</t>
        </is>
      </c>
      <c r="C4670" t="inlineStr">
        <is>
          <t>IN89</t>
        </is>
      </c>
      <c r="D4670" t="n">
        <v>0</v>
      </c>
      <c r="E4670" t="n">
        <v>0</v>
      </c>
      <c r="F4670" t="n">
        <v>0</v>
      </c>
      <c r="G4670" t="n">
        <v>0</v>
      </c>
      <c r="H4670" t="n">
        <v>0</v>
      </c>
      <c r="I4670" t="n">
        <v>0</v>
      </c>
      <c r="J4670" t="n">
        <v>0</v>
      </c>
      <c r="K4670" t="n">
        <v>0</v>
      </c>
      <c r="L4670" t="n">
        <v>0</v>
      </c>
      <c r="M4670" t="n">
        <v>0</v>
      </c>
      <c r="N4670" t="n">
        <v>0</v>
      </c>
      <c r="P4670" s="27" t="inlineStr"/>
      <c r="R4670" t="inlineStr">
        <is>
          <t>Hubli</t>
        </is>
      </c>
      <c r="S4670" t="inlineStr">
        <is>
          <t>South</t>
        </is>
      </c>
      <c r="T4670" s="9">
        <f>VLOOKUP(A4670,Sku_list!$A$1:$D$2323,3,0)</f>
        <v/>
      </c>
      <c r="U4670" s="9">
        <f>VLOOKUP(A4670,Sku_list!$A$1:$D$2323,4,0)*(F4670/1000000*12)</f>
        <v/>
      </c>
      <c r="V4670" s="9">
        <f>VLOOKUP(A4670,Sku_list!$A$1:$D$2323,4,0)*(H4670/1000000*12)</f>
        <v/>
      </c>
      <c r="W4670" s="9">
        <f>VLOOKUP(A4670,Sku_list!$A$1:$D$2323,4,0)*(J4670/1000000*12)</f>
        <v/>
      </c>
      <c r="X4670" s="9">
        <f>VLOOKUP(A4670,Sku_list!$A$1:$D$2323,4,0)*(L4670/1000000*12)</f>
        <v/>
      </c>
      <c r="Y4670" s="9">
        <f>VLOOKUP(A4670,Sku_list!$A$1:$E$2323,5,0)*((J4670+F4670)/1000000000)</f>
        <v/>
      </c>
      <c r="AC4670" s="27">
        <f>(DAY(TODAY())+AB4670)/30</f>
        <v/>
      </c>
    </row>
    <row r="4671">
      <c r="A4671" t="n">
        <v>1611506</v>
      </c>
      <c r="B4671" t="inlineStr">
        <is>
          <t>MaxFresh Red 35gm</t>
        </is>
      </c>
      <c r="C4671" t="inlineStr">
        <is>
          <t>IN90</t>
        </is>
      </c>
      <c r="D4671" t="n">
        <v>0</v>
      </c>
      <c r="E4671" t="n">
        <v>0</v>
      </c>
      <c r="F4671" t="n">
        <v>0</v>
      </c>
      <c r="G4671" t="n">
        <v>0</v>
      </c>
      <c r="H4671" t="n">
        <v>0</v>
      </c>
      <c r="I4671" t="n">
        <v>0</v>
      </c>
      <c r="J4671" t="n">
        <v>0</v>
      </c>
      <c r="K4671" t="n">
        <v>0</v>
      </c>
      <c r="L4671" t="n">
        <v>0</v>
      </c>
      <c r="M4671" t="n">
        <v>0</v>
      </c>
      <c r="N4671" t="n">
        <v>0</v>
      </c>
      <c r="P4671" s="27" t="inlineStr"/>
      <c r="R4671" t="inlineStr">
        <is>
          <t>Export</t>
        </is>
      </c>
      <c r="S4671" t="inlineStr">
        <is>
          <t>Exp-DC</t>
        </is>
      </c>
      <c r="T4671" s="9">
        <f>VLOOKUP(A4671,Sku_list!$A$1:$D$2323,3,0)</f>
        <v/>
      </c>
      <c r="U4671" s="9">
        <f>VLOOKUP(A4671,Sku_list!$A$1:$D$2323,4,0)*(F4671/1000000*12)</f>
        <v/>
      </c>
      <c r="V4671" s="9">
        <f>VLOOKUP(A4671,Sku_list!$A$1:$D$2323,4,0)*(H4671/1000000*12)</f>
        <v/>
      </c>
      <c r="W4671" s="9">
        <f>VLOOKUP(A4671,Sku_list!$A$1:$D$2323,4,0)*(J4671/1000000*12)</f>
        <v/>
      </c>
      <c r="X4671" s="9">
        <f>VLOOKUP(A4671,Sku_list!$A$1:$D$2323,4,0)*(L4671/1000000*12)</f>
        <v/>
      </c>
      <c r="Y4671" s="9">
        <f>VLOOKUP(A4671,Sku_list!$A$1:$E$2323,5,0)*((J4671+F4671)/1000000000)</f>
        <v/>
      </c>
      <c r="AC4671" s="27">
        <f>(DAY(TODAY())+AB4671)/30</f>
        <v/>
      </c>
    </row>
    <row r="4672">
      <c r="A4672" t="n">
        <v>1611506</v>
      </c>
      <c r="B4672" t="inlineStr">
        <is>
          <t>MaxFresh Red 35gm</t>
        </is>
      </c>
      <c r="C4672" t="inlineStr">
        <is>
          <t>IN91</t>
        </is>
      </c>
      <c r="D4672" t="n">
        <v>0</v>
      </c>
      <c r="E4672" t="n">
        <v>0</v>
      </c>
      <c r="F4672" t="n">
        <v>0</v>
      </c>
      <c r="G4672" t="n">
        <v>0</v>
      </c>
      <c r="H4672" t="n">
        <v>0</v>
      </c>
      <c r="I4672" t="n">
        <v>0</v>
      </c>
      <c r="J4672" t="n">
        <v>0</v>
      </c>
      <c r="K4672" t="n">
        <v>0</v>
      </c>
      <c r="L4672" t="n">
        <v>0</v>
      </c>
      <c r="M4672" t="n">
        <v>0</v>
      </c>
      <c r="N4672" t="n">
        <v>0</v>
      </c>
      <c r="P4672" s="27" t="inlineStr"/>
      <c r="R4672" t="inlineStr">
        <is>
          <t>Siliguri</t>
        </is>
      </c>
      <c r="S4672" t="inlineStr">
        <is>
          <t>East</t>
        </is>
      </c>
      <c r="T4672" s="9">
        <f>VLOOKUP(A4672,Sku_list!$A$1:$D$2323,3,0)</f>
        <v/>
      </c>
      <c r="U4672" s="9">
        <f>VLOOKUP(A4672,Sku_list!$A$1:$D$2323,4,0)*(F4672/1000000*12)</f>
        <v/>
      </c>
      <c r="V4672" s="9">
        <f>VLOOKUP(A4672,Sku_list!$A$1:$D$2323,4,0)*(H4672/1000000*12)</f>
        <v/>
      </c>
      <c r="W4672" s="9">
        <f>VLOOKUP(A4672,Sku_list!$A$1:$D$2323,4,0)*(J4672/1000000*12)</f>
        <v/>
      </c>
      <c r="X4672" s="9">
        <f>VLOOKUP(A4672,Sku_list!$A$1:$D$2323,4,0)*(L4672/1000000*12)</f>
        <v/>
      </c>
      <c r="Y4672" s="9">
        <f>VLOOKUP(A4672,Sku_list!$A$1:$E$2323,5,0)*((J4672+F4672)/1000000000)</f>
        <v/>
      </c>
      <c r="AC4672" s="27">
        <f>(DAY(TODAY())+AB4672)/30</f>
        <v/>
      </c>
    </row>
    <row r="4673">
      <c r="A4673" t="n">
        <v>1611506</v>
      </c>
      <c r="B4673" t="inlineStr">
        <is>
          <t>MaxFresh Red 35gm</t>
        </is>
      </c>
      <c r="C4673" t="inlineStr">
        <is>
          <t>IN92</t>
        </is>
      </c>
      <c r="D4673" t="n">
        <v>0</v>
      </c>
      <c r="E4673" t="n">
        <v>0</v>
      </c>
      <c r="F4673" t="n">
        <v>0</v>
      </c>
      <c r="G4673" t="n">
        <v>0</v>
      </c>
      <c r="H4673" t="n">
        <v>0</v>
      </c>
      <c r="I4673" t="n">
        <v>0</v>
      </c>
      <c r="J4673" t="n">
        <v>0</v>
      </c>
      <c r="K4673" t="n">
        <v>0</v>
      </c>
      <c r="L4673" t="n">
        <v>0</v>
      </c>
      <c r="M4673" t="n">
        <v>0</v>
      </c>
      <c r="N4673" t="n">
        <v>0</v>
      </c>
      <c r="P4673" s="27" t="inlineStr"/>
      <c r="R4673" t="inlineStr">
        <is>
          <t>J &amp; K</t>
        </is>
      </c>
      <c r="S4673" t="inlineStr">
        <is>
          <t>North</t>
        </is>
      </c>
      <c r="T4673" s="9">
        <f>VLOOKUP(A4673,Sku_list!$A$1:$D$2323,3,0)</f>
        <v/>
      </c>
      <c r="U4673" s="9">
        <f>VLOOKUP(A4673,Sku_list!$A$1:$D$2323,4,0)*(F4673/1000000*12)</f>
        <v/>
      </c>
      <c r="V4673" s="9">
        <f>VLOOKUP(A4673,Sku_list!$A$1:$D$2323,4,0)*(H4673/1000000*12)</f>
        <v/>
      </c>
      <c r="W4673" s="9">
        <f>VLOOKUP(A4673,Sku_list!$A$1:$D$2323,4,0)*(J4673/1000000*12)</f>
        <v/>
      </c>
      <c r="X4673" s="9">
        <f>VLOOKUP(A4673,Sku_list!$A$1:$D$2323,4,0)*(L4673/1000000*12)</f>
        <v/>
      </c>
      <c r="Y4673" s="9">
        <f>VLOOKUP(A4673,Sku_list!$A$1:$E$2323,5,0)*((J4673+F4673)/1000000000)</f>
        <v/>
      </c>
      <c r="AC4673" s="27">
        <f>(DAY(TODAY())+AB4673)/30</f>
        <v/>
      </c>
    </row>
    <row r="4674">
      <c r="A4674" t="n">
        <v>1611506</v>
      </c>
      <c r="B4674" t="inlineStr">
        <is>
          <t>MaxFresh Red 35gm</t>
        </is>
      </c>
      <c r="C4674" t="inlineStr">
        <is>
          <t>IN93</t>
        </is>
      </c>
      <c r="D4674" t="n">
        <v>0</v>
      </c>
      <c r="E4674" t="n">
        <v>0</v>
      </c>
      <c r="F4674" t="n">
        <v>0</v>
      </c>
      <c r="G4674" t="n">
        <v>0</v>
      </c>
      <c r="H4674" t="n">
        <v>0</v>
      </c>
      <c r="I4674" t="n">
        <v>0</v>
      </c>
      <c r="J4674" t="n">
        <v>0</v>
      </c>
      <c r="K4674" t="n">
        <v>0</v>
      </c>
      <c r="L4674" t="n">
        <v>0</v>
      </c>
      <c r="M4674" t="n">
        <v>0</v>
      </c>
      <c r="N4674" t="n">
        <v>0</v>
      </c>
      <c r="P4674" s="27" t="inlineStr"/>
      <c r="R4674" t="inlineStr">
        <is>
          <t>Himachal</t>
        </is>
      </c>
      <c r="S4674" t="inlineStr">
        <is>
          <t>North</t>
        </is>
      </c>
      <c r="T4674" s="9">
        <f>VLOOKUP(A4674,Sku_list!$A$1:$D$2323,3,0)</f>
        <v/>
      </c>
      <c r="U4674" s="9">
        <f>VLOOKUP(A4674,Sku_list!$A$1:$D$2323,4,0)*(F4674/1000000*12)</f>
        <v/>
      </c>
      <c r="V4674" s="9">
        <f>VLOOKUP(A4674,Sku_list!$A$1:$D$2323,4,0)*(H4674/1000000*12)</f>
        <v/>
      </c>
      <c r="W4674" s="9">
        <f>VLOOKUP(A4674,Sku_list!$A$1:$D$2323,4,0)*(J4674/1000000*12)</f>
        <v/>
      </c>
      <c r="X4674" s="9">
        <f>VLOOKUP(A4674,Sku_list!$A$1:$D$2323,4,0)*(L4674/1000000*12)</f>
        <v/>
      </c>
      <c r="Y4674" s="9">
        <f>VLOOKUP(A4674,Sku_list!$A$1:$E$2323,5,0)*((J4674+F4674)/1000000000)</f>
        <v/>
      </c>
      <c r="AC4674" s="27">
        <f>(DAY(TODAY())+AB4674)/30</f>
        <v/>
      </c>
    </row>
    <row r="4675">
      <c r="A4675" t="n">
        <v>1611506</v>
      </c>
      <c r="B4675" t="inlineStr">
        <is>
          <t>MaxFresh Red 35gm</t>
        </is>
      </c>
      <c r="C4675" t="inlineStr">
        <is>
          <t>IN94</t>
        </is>
      </c>
      <c r="D4675" t="n">
        <v>0</v>
      </c>
      <c r="E4675" t="n">
        <v>0</v>
      </c>
      <c r="F4675" t="n">
        <v>0</v>
      </c>
      <c r="G4675" t="n">
        <v>0</v>
      </c>
      <c r="H4675" t="n">
        <v>0</v>
      </c>
      <c r="I4675" t="n">
        <v>0</v>
      </c>
      <c r="J4675" t="n">
        <v>0</v>
      </c>
      <c r="K4675" t="n">
        <v>0</v>
      </c>
      <c r="L4675" t="n">
        <v>0</v>
      </c>
      <c r="M4675" t="n">
        <v>0</v>
      </c>
      <c r="N4675" t="n">
        <v>0</v>
      </c>
      <c r="P4675" s="27" t="inlineStr"/>
      <c r="R4675" t="inlineStr">
        <is>
          <t>Chandigarh</t>
        </is>
      </c>
      <c r="S4675" t="inlineStr">
        <is>
          <t>North</t>
        </is>
      </c>
      <c r="T4675" s="9">
        <f>VLOOKUP(A4675,Sku_list!$A$1:$D$2323,3,0)</f>
        <v/>
      </c>
      <c r="U4675" s="9">
        <f>VLOOKUP(A4675,Sku_list!$A$1:$D$2323,4,0)*(F4675/1000000*12)</f>
        <v/>
      </c>
      <c r="V4675" s="9">
        <f>VLOOKUP(A4675,Sku_list!$A$1:$D$2323,4,0)*(H4675/1000000*12)</f>
        <v/>
      </c>
      <c r="W4675" s="9">
        <f>VLOOKUP(A4675,Sku_list!$A$1:$D$2323,4,0)*(J4675/1000000*12)</f>
        <v/>
      </c>
      <c r="X4675" s="9">
        <f>VLOOKUP(A4675,Sku_list!$A$1:$D$2323,4,0)*(L4675/1000000*12)</f>
        <v/>
      </c>
      <c r="Y4675" s="9">
        <f>VLOOKUP(A4675,Sku_list!$A$1:$E$2323,5,0)*((J4675+F4675)/1000000000)</f>
        <v/>
      </c>
      <c r="AC4675" s="27">
        <f>(DAY(TODAY())+AB4675)/30</f>
        <v/>
      </c>
    </row>
    <row r="4676">
      <c r="A4676" t="n">
        <v>1611506</v>
      </c>
      <c r="B4676" t="inlineStr">
        <is>
          <t>MaxFresh Red 35gm</t>
        </is>
      </c>
      <c r="C4676" t="inlineStr">
        <is>
          <t>IN95</t>
        </is>
      </c>
      <c r="D4676" t="n">
        <v>0</v>
      </c>
      <c r="E4676" t="n">
        <v>0</v>
      </c>
      <c r="F4676" t="n">
        <v>0</v>
      </c>
      <c r="G4676" t="n">
        <v>0</v>
      </c>
      <c r="H4676" t="n">
        <v>0</v>
      </c>
      <c r="I4676" t="n">
        <v>0</v>
      </c>
      <c r="J4676" t="n">
        <v>0</v>
      </c>
      <c r="K4676" t="n">
        <v>0</v>
      </c>
      <c r="L4676" t="n">
        <v>0</v>
      </c>
      <c r="M4676" t="n">
        <v>0</v>
      </c>
      <c r="N4676" t="n">
        <v>0</v>
      </c>
      <c r="P4676" s="27" t="inlineStr"/>
      <c r="R4676" t="inlineStr">
        <is>
          <t>Hasangarh</t>
        </is>
      </c>
      <c r="S4676" t="inlineStr">
        <is>
          <t>North DC</t>
        </is>
      </c>
      <c r="T4676" s="9">
        <f>VLOOKUP(A4676,Sku_list!$A$1:$D$2323,3,0)</f>
        <v/>
      </c>
      <c r="U4676" s="9">
        <f>VLOOKUP(A4676,Sku_list!$A$1:$D$2323,4,0)*(F4676/1000000*12)</f>
        <v/>
      </c>
      <c r="V4676" s="9">
        <f>VLOOKUP(A4676,Sku_list!$A$1:$D$2323,4,0)*(H4676/1000000*12)</f>
        <v/>
      </c>
      <c r="W4676" s="9">
        <f>VLOOKUP(A4676,Sku_list!$A$1:$D$2323,4,0)*(J4676/1000000*12)</f>
        <v/>
      </c>
      <c r="X4676" s="9">
        <f>VLOOKUP(A4676,Sku_list!$A$1:$D$2323,4,0)*(L4676/1000000*12)</f>
        <v/>
      </c>
      <c r="Y4676" s="9">
        <f>VLOOKUP(A4676,Sku_list!$A$1:$E$2323,5,0)*((J4676+F4676)/1000000000)</f>
        <v/>
      </c>
      <c r="AC4676" s="27">
        <f>(DAY(TODAY())+AB4676)/30</f>
        <v/>
      </c>
    </row>
    <row r="4677">
      <c r="A4677" t="n">
        <v>1611506</v>
      </c>
      <c r="B4677" t="inlineStr">
        <is>
          <t>MaxFresh Red 35gm</t>
        </is>
      </c>
      <c r="C4677" t="inlineStr">
        <is>
          <t>IN96</t>
        </is>
      </c>
      <c r="D4677" t="n">
        <v>0</v>
      </c>
      <c r="E4677" t="n">
        <v>0</v>
      </c>
      <c r="F4677" t="n">
        <v>0</v>
      </c>
      <c r="G4677" t="n">
        <v>0</v>
      </c>
      <c r="H4677" t="n">
        <v>0</v>
      </c>
      <c r="I4677" t="n">
        <v>0</v>
      </c>
      <c r="J4677" t="n">
        <v>0</v>
      </c>
      <c r="K4677" t="n">
        <v>0</v>
      </c>
      <c r="L4677" t="n">
        <v>0</v>
      </c>
      <c r="M4677" t="n">
        <v>0</v>
      </c>
      <c r="N4677" t="n">
        <v>0</v>
      </c>
      <c r="P4677" s="27" t="inlineStr"/>
      <c r="R4677" t="inlineStr">
        <is>
          <t>Goa</t>
        </is>
      </c>
      <c r="S4677" t="inlineStr">
        <is>
          <t>Plant</t>
        </is>
      </c>
      <c r="T4677" s="9">
        <f>VLOOKUP(A4677,Sku_list!$A$1:$D$2323,3,0)</f>
        <v/>
      </c>
      <c r="U4677" s="9">
        <f>VLOOKUP(A4677,Sku_list!$A$1:$D$2323,4,0)*(F4677/1000000*12)</f>
        <v/>
      </c>
      <c r="V4677" s="9">
        <f>VLOOKUP(A4677,Sku_list!$A$1:$D$2323,4,0)*(H4677/1000000*12)</f>
        <v/>
      </c>
      <c r="W4677" s="9">
        <f>VLOOKUP(A4677,Sku_list!$A$1:$D$2323,4,0)*(J4677/1000000*12)</f>
        <v/>
      </c>
      <c r="X4677" s="9">
        <f>VLOOKUP(A4677,Sku_list!$A$1:$D$2323,4,0)*(L4677/1000000*12)</f>
        <v/>
      </c>
      <c r="Y4677" s="9">
        <f>VLOOKUP(A4677,Sku_list!$A$1:$E$2323,5,0)*((J4677+F4677)/1000000000)</f>
        <v/>
      </c>
      <c r="AC4677" s="27">
        <f>(DAY(TODAY())+AB4677)/30</f>
        <v/>
      </c>
    </row>
    <row r="4678">
      <c r="A4678" t="n">
        <v>1611507</v>
      </c>
      <c r="B4678" t="inlineStr">
        <is>
          <t>MFR 30</t>
        </is>
      </c>
      <c r="C4678" t="inlineStr">
        <is>
          <t>IN16</t>
        </is>
      </c>
      <c r="D4678" t="n">
        <v>0</v>
      </c>
      <c r="E4678" t="n">
        <v>0</v>
      </c>
      <c r="F4678" t="n">
        <v>0</v>
      </c>
      <c r="G4678" t="n">
        <v>0</v>
      </c>
      <c r="H4678" t="n">
        <v>0</v>
      </c>
      <c r="I4678" t="n">
        <v>0</v>
      </c>
      <c r="J4678" t="n">
        <v>0</v>
      </c>
      <c r="K4678" t="n">
        <v>0</v>
      </c>
      <c r="L4678" t="n">
        <v>0</v>
      </c>
      <c r="M4678" t="n">
        <v>0</v>
      </c>
      <c r="N4678" t="n">
        <v>0</v>
      </c>
      <c r="P4678" s="27" t="inlineStr"/>
      <c r="R4678" t="inlineStr">
        <is>
          <t>Goa</t>
        </is>
      </c>
      <c r="S4678" t="inlineStr">
        <is>
          <t>Plant</t>
        </is>
      </c>
      <c r="T4678" s="9">
        <f>VLOOKUP(A4678,Sku_list!$A$1:$D$2323,3,0)</f>
        <v/>
      </c>
      <c r="U4678" s="9">
        <f>VLOOKUP(A4678,Sku_list!$A$1:$D$2323,4,0)*(F4678/1000000*12)</f>
        <v/>
      </c>
      <c r="V4678" s="9">
        <f>VLOOKUP(A4678,Sku_list!$A$1:$D$2323,4,0)*(H4678/1000000*12)</f>
        <v/>
      </c>
      <c r="W4678" s="9">
        <f>VLOOKUP(A4678,Sku_list!$A$1:$D$2323,4,0)*(J4678/1000000*12)</f>
        <v/>
      </c>
      <c r="X4678" s="9">
        <f>VLOOKUP(A4678,Sku_list!$A$1:$D$2323,4,0)*(L4678/1000000*12)</f>
        <v/>
      </c>
      <c r="Y4678" s="9">
        <f>VLOOKUP(A4678,Sku_list!$A$1:$E$2323,5,0)*((J4678+F4678)/1000000000)</f>
        <v/>
      </c>
      <c r="AC4678" s="27">
        <f>(DAY(TODAY())+AB4678)/30</f>
        <v/>
      </c>
    </row>
    <row r="4679">
      <c r="A4679" t="n">
        <v>1611507</v>
      </c>
      <c r="B4679" t="inlineStr">
        <is>
          <t>MFR 30</t>
        </is>
      </c>
      <c r="C4679" t="inlineStr">
        <is>
          <t>IN60</t>
        </is>
      </c>
      <c r="D4679" t="n">
        <v>0</v>
      </c>
      <c r="E4679" t="n">
        <v>0</v>
      </c>
      <c r="F4679" t="n">
        <v>0</v>
      </c>
      <c r="G4679" t="n">
        <v>224</v>
      </c>
      <c r="H4679" t="n">
        <v>0</v>
      </c>
      <c r="I4679" t="n">
        <v>0</v>
      </c>
      <c r="J4679" t="n">
        <v>0</v>
      </c>
      <c r="K4679" t="n">
        <v>0</v>
      </c>
      <c r="L4679" t="n">
        <v>0</v>
      </c>
      <c r="M4679" t="n">
        <v>0</v>
      </c>
      <c r="N4679" t="n">
        <v>0</v>
      </c>
      <c r="P4679" s="27" t="inlineStr"/>
      <c r="R4679" t="inlineStr">
        <is>
          <t>Mumbai</t>
        </is>
      </c>
      <c r="S4679" t="inlineStr">
        <is>
          <t>West</t>
        </is>
      </c>
      <c r="T4679" s="9">
        <f>VLOOKUP(A4679,Sku_list!$A$1:$D$2323,3,0)</f>
        <v/>
      </c>
      <c r="U4679" s="9">
        <f>VLOOKUP(A4679,Sku_list!$A$1:$D$2323,4,0)*(F4679/1000000*12)</f>
        <v/>
      </c>
      <c r="V4679" s="9">
        <f>VLOOKUP(A4679,Sku_list!$A$1:$D$2323,4,0)*(H4679/1000000*12)</f>
        <v/>
      </c>
      <c r="W4679" s="9">
        <f>VLOOKUP(A4679,Sku_list!$A$1:$D$2323,4,0)*(J4679/1000000*12)</f>
        <v/>
      </c>
      <c r="X4679" s="9">
        <f>VLOOKUP(A4679,Sku_list!$A$1:$D$2323,4,0)*(L4679/1000000*12)</f>
        <v/>
      </c>
      <c r="Y4679" s="9">
        <f>VLOOKUP(A4679,Sku_list!$A$1:$E$2323,5,0)*((J4679+F4679)/1000000000)</f>
        <v/>
      </c>
      <c r="AC4679" s="27">
        <f>(DAY(TODAY())+AB4679)/30</f>
        <v/>
      </c>
    </row>
    <row r="4680">
      <c r="A4680" t="n">
        <v>1611507</v>
      </c>
      <c r="B4680" t="inlineStr">
        <is>
          <t>MFR 30</t>
        </is>
      </c>
      <c r="C4680" t="inlineStr">
        <is>
          <t>IN61</t>
        </is>
      </c>
      <c r="D4680" t="n">
        <v>0</v>
      </c>
      <c r="E4680" t="n">
        <v>0</v>
      </c>
      <c r="F4680" t="n">
        <v>0</v>
      </c>
      <c r="G4680" t="n">
        <v>3568</v>
      </c>
      <c r="H4680" t="n">
        <v>800</v>
      </c>
      <c r="I4680" t="n">
        <v>0</v>
      </c>
      <c r="J4680" t="n">
        <v>0</v>
      </c>
      <c r="K4680" t="n">
        <v>1408</v>
      </c>
      <c r="L4680" t="n">
        <v>0</v>
      </c>
      <c r="M4680" t="n">
        <v>-800</v>
      </c>
      <c r="N4680" t="n">
        <v>800</v>
      </c>
      <c r="P4680" s="27" t="inlineStr"/>
      <c r="R4680" t="inlineStr">
        <is>
          <t>Delhi</t>
        </is>
      </c>
      <c r="S4680" t="inlineStr">
        <is>
          <t>North</t>
        </is>
      </c>
      <c r="T4680" s="9">
        <f>VLOOKUP(A4680,Sku_list!$A$1:$D$2323,3,0)</f>
        <v/>
      </c>
      <c r="U4680" s="9">
        <f>VLOOKUP(A4680,Sku_list!$A$1:$D$2323,4,0)*(F4680/1000000*12)</f>
        <v/>
      </c>
      <c r="V4680" s="9">
        <f>VLOOKUP(A4680,Sku_list!$A$1:$D$2323,4,0)*(H4680/1000000*12)</f>
        <v/>
      </c>
      <c r="W4680" s="9">
        <f>VLOOKUP(A4680,Sku_list!$A$1:$D$2323,4,0)*(J4680/1000000*12)</f>
        <v/>
      </c>
      <c r="X4680" s="9">
        <f>VLOOKUP(A4680,Sku_list!$A$1:$D$2323,4,0)*(L4680/1000000*12)</f>
        <v/>
      </c>
      <c r="Y4680" s="9">
        <f>VLOOKUP(A4680,Sku_list!$A$1:$E$2323,5,0)*((J4680+F4680)/1000000000)</f>
        <v/>
      </c>
      <c r="AC4680" s="27">
        <f>(DAY(TODAY())+AB4680)/30</f>
        <v/>
      </c>
    </row>
    <row r="4681">
      <c r="A4681" t="n">
        <v>1611507</v>
      </c>
      <c r="B4681" t="inlineStr">
        <is>
          <t>MFR 30</t>
        </is>
      </c>
      <c r="C4681" t="inlineStr">
        <is>
          <t>IN62</t>
        </is>
      </c>
      <c r="D4681" t="n">
        <v>0</v>
      </c>
      <c r="E4681" t="n">
        <v>0</v>
      </c>
      <c r="F4681" t="n">
        <v>0</v>
      </c>
      <c r="G4681" t="n">
        <v>96</v>
      </c>
      <c r="H4681" t="n">
        <v>0</v>
      </c>
      <c r="I4681" t="n">
        <v>0</v>
      </c>
      <c r="J4681" t="n">
        <v>0</v>
      </c>
      <c r="K4681" t="n">
        <v>0</v>
      </c>
      <c r="L4681" t="n">
        <v>0</v>
      </c>
      <c r="M4681" t="n">
        <v>0</v>
      </c>
      <c r="N4681" t="n">
        <v>0</v>
      </c>
      <c r="P4681" s="27" t="inlineStr"/>
      <c r="R4681" t="inlineStr">
        <is>
          <t>Calcutta</t>
        </is>
      </c>
      <c r="S4681" t="inlineStr">
        <is>
          <t>East</t>
        </is>
      </c>
      <c r="T4681" s="9">
        <f>VLOOKUP(A4681,Sku_list!$A$1:$D$2323,3,0)</f>
        <v/>
      </c>
      <c r="U4681" s="9">
        <f>VLOOKUP(A4681,Sku_list!$A$1:$D$2323,4,0)*(F4681/1000000*12)</f>
        <v/>
      </c>
      <c r="V4681" s="9">
        <f>VLOOKUP(A4681,Sku_list!$A$1:$D$2323,4,0)*(H4681/1000000*12)</f>
        <v/>
      </c>
      <c r="W4681" s="9">
        <f>VLOOKUP(A4681,Sku_list!$A$1:$D$2323,4,0)*(J4681/1000000*12)</f>
        <v/>
      </c>
      <c r="X4681" s="9">
        <f>VLOOKUP(A4681,Sku_list!$A$1:$D$2323,4,0)*(L4681/1000000*12)</f>
        <v/>
      </c>
      <c r="Y4681" s="9">
        <f>VLOOKUP(A4681,Sku_list!$A$1:$E$2323,5,0)*((J4681+F4681)/1000000000)</f>
        <v/>
      </c>
      <c r="AC4681" s="27">
        <f>(DAY(TODAY())+AB4681)/30</f>
        <v/>
      </c>
    </row>
    <row r="4682">
      <c r="A4682" t="n">
        <v>1611507</v>
      </c>
      <c r="B4682" t="inlineStr">
        <is>
          <t>MFR 30</t>
        </is>
      </c>
      <c r="C4682" t="inlineStr">
        <is>
          <t>IN63</t>
        </is>
      </c>
      <c r="D4682" t="n">
        <v>0</v>
      </c>
      <c r="E4682" t="n">
        <v>0</v>
      </c>
      <c r="F4682" t="n">
        <v>0</v>
      </c>
      <c r="G4682" t="n">
        <v>560</v>
      </c>
      <c r="H4682" t="n">
        <v>640</v>
      </c>
      <c r="I4682" t="n">
        <v>0</v>
      </c>
      <c r="J4682" t="n">
        <v>0</v>
      </c>
      <c r="K4682" t="n">
        <v>0</v>
      </c>
      <c r="L4682" t="n">
        <v>0</v>
      </c>
      <c r="M4682" t="n">
        <v>-640</v>
      </c>
      <c r="N4682" t="n">
        <v>640</v>
      </c>
      <c r="P4682" s="27" t="inlineStr"/>
      <c r="R4682" t="inlineStr">
        <is>
          <t>Trichy</t>
        </is>
      </c>
      <c r="S4682" t="inlineStr">
        <is>
          <t>South</t>
        </is>
      </c>
      <c r="T4682" s="9">
        <f>VLOOKUP(A4682,Sku_list!$A$1:$D$2323,3,0)</f>
        <v/>
      </c>
      <c r="U4682" s="9">
        <f>VLOOKUP(A4682,Sku_list!$A$1:$D$2323,4,0)*(F4682/1000000*12)</f>
        <v/>
      </c>
      <c r="V4682" s="9">
        <f>VLOOKUP(A4682,Sku_list!$A$1:$D$2323,4,0)*(H4682/1000000*12)</f>
        <v/>
      </c>
      <c r="W4682" s="9">
        <f>VLOOKUP(A4682,Sku_list!$A$1:$D$2323,4,0)*(J4682/1000000*12)</f>
        <v/>
      </c>
      <c r="X4682" s="9">
        <f>VLOOKUP(A4682,Sku_list!$A$1:$D$2323,4,0)*(L4682/1000000*12)</f>
        <v/>
      </c>
      <c r="Y4682" s="9">
        <f>VLOOKUP(A4682,Sku_list!$A$1:$E$2323,5,0)*((J4682+F4682)/1000000000)</f>
        <v/>
      </c>
      <c r="AC4682" s="27">
        <f>(DAY(TODAY())+AB4682)/30</f>
        <v/>
      </c>
    </row>
    <row r="4683">
      <c r="A4683" t="n">
        <v>1611507</v>
      </c>
      <c r="B4683" t="inlineStr">
        <is>
          <t>MFR 30</t>
        </is>
      </c>
      <c r="C4683" t="inlineStr">
        <is>
          <t>IN64</t>
        </is>
      </c>
      <c r="D4683" t="n">
        <v>0</v>
      </c>
      <c r="E4683" t="n">
        <v>0</v>
      </c>
      <c r="F4683" t="n">
        <v>0</v>
      </c>
      <c r="G4683" t="n">
        <v>4456</v>
      </c>
      <c r="H4683" t="n">
        <v>3312</v>
      </c>
      <c r="I4683" t="n">
        <v>0</v>
      </c>
      <c r="J4683" t="n">
        <v>16192</v>
      </c>
      <c r="K4683" t="n">
        <v>15712</v>
      </c>
      <c r="L4683" t="n">
        <v>0</v>
      </c>
      <c r="M4683" t="n">
        <v>-19504</v>
      </c>
      <c r="N4683" t="n">
        <v>19504</v>
      </c>
      <c r="P4683" s="27" t="inlineStr"/>
      <c r="R4683" t="inlineStr">
        <is>
          <t>Chennai</t>
        </is>
      </c>
      <c r="S4683" t="inlineStr">
        <is>
          <t>South</t>
        </is>
      </c>
      <c r="T4683" s="9">
        <f>VLOOKUP(A4683,Sku_list!$A$1:$D$2323,3,0)</f>
        <v/>
      </c>
      <c r="U4683" s="9">
        <f>VLOOKUP(A4683,Sku_list!$A$1:$D$2323,4,0)*(F4683/1000000*12)</f>
        <v/>
      </c>
      <c r="V4683" s="9">
        <f>VLOOKUP(A4683,Sku_list!$A$1:$D$2323,4,0)*(H4683/1000000*12)</f>
        <v/>
      </c>
      <c r="W4683" s="9">
        <f>VLOOKUP(A4683,Sku_list!$A$1:$D$2323,4,0)*(J4683/1000000*12)</f>
        <v/>
      </c>
      <c r="X4683" s="9">
        <f>VLOOKUP(A4683,Sku_list!$A$1:$D$2323,4,0)*(L4683/1000000*12)</f>
        <v/>
      </c>
      <c r="Y4683" s="9">
        <f>VLOOKUP(A4683,Sku_list!$A$1:$E$2323,5,0)*((J4683+F4683)/1000000000)</f>
        <v/>
      </c>
      <c r="AC4683" s="27">
        <f>(DAY(TODAY())+AB4683)/30</f>
        <v/>
      </c>
    </row>
    <row r="4684">
      <c r="A4684" t="n">
        <v>1611507</v>
      </c>
      <c r="B4684" t="inlineStr">
        <is>
          <t>MFR 30</t>
        </is>
      </c>
      <c r="C4684" t="inlineStr">
        <is>
          <t>IN65</t>
        </is>
      </c>
      <c r="D4684" t="n">
        <v>0</v>
      </c>
      <c r="E4684" t="n">
        <v>0</v>
      </c>
      <c r="F4684" t="n">
        <v>720</v>
      </c>
      <c r="G4684" t="n">
        <v>144</v>
      </c>
      <c r="H4684" t="n">
        <v>144</v>
      </c>
      <c r="I4684" t="n">
        <v>0</v>
      </c>
      <c r="J4684" t="n">
        <v>0</v>
      </c>
      <c r="K4684" t="n">
        <v>720</v>
      </c>
      <c r="L4684" t="n">
        <v>0</v>
      </c>
      <c r="M4684" t="n">
        <v>-864</v>
      </c>
      <c r="N4684" t="n">
        <v>864</v>
      </c>
      <c r="P4684" s="27" t="inlineStr"/>
      <c r="R4684" t="inlineStr">
        <is>
          <t>Kanpur</t>
        </is>
      </c>
      <c r="S4684" t="inlineStr">
        <is>
          <t>North</t>
        </is>
      </c>
      <c r="T4684" s="9">
        <f>VLOOKUP(A4684,Sku_list!$A$1:$D$2323,3,0)</f>
        <v/>
      </c>
      <c r="U4684" s="9">
        <f>VLOOKUP(A4684,Sku_list!$A$1:$D$2323,4,0)*(F4684/1000000*12)</f>
        <v/>
      </c>
      <c r="V4684" s="9">
        <f>VLOOKUP(A4684,Sku_list!$A$1:$D$2323,4,0)*(H4684/1000000*12)</f>
        <v/>
      </c>
      <c r="W4684" s="9">
        <f>VLOOKUP(A4684,Sku_list!$A$1:$D$2323,4,0)*(J4684/1000000*12)</f>
        <v/>
      </c>
      <c r="X4684" s="9">
        <f>VLOOKUP(A4684,Sku_list!$A$1:$D$2323,4,0)*(L4684/1000000*12)</f>
        <v/>
      </c>
      <c r="Y4684" s="9">
        <f>VLOOKUP(A4684,Sku_list!$A$1:$E$2323,5,0)*((J4684+F4684)/1000000000)</f>
        <v/>
      </c>
      <c r="AC4684" s="27">
        <f>(DAY(TODAY())+AB4684)/30</f>
        <v/>
      </c>
    </row>
    <row r="4685">
      <c r="A4685" t="n">
        <v>1611507</v>
      </c>
      <c r="B4685" t="inlineStr">
        <is>
          <t>MFR 30</t>
        </is>
      </c>
      <c r="C4685" t="inlineStr">
        <is>
          <t>IN66</t>
        </is>
      </c>
      <c r="D4685" t="n">
        <v>0</v>
      </c>
      <c r="E4685" t="n">
        <v>0</v>
      </c>
      <c r="F4685" t="n">
        <v>2768</v>
      </c>
      <c r="G4685" t="n">
        <v>13934</v>
      </c>
      <c r="H4685" t="n">
        <v>0</v>
      </c>
      <c r="I4685" t="n">
        <v>0</v>
      </c>
      <c r="J4685" t="n">
        <v>0</v>
      </c>
      <c r="K4685" t="n">
        <v>6576</v>
      </c>
      <c r="L4685" t="n">
        <v>0</v>
      </c>
      <c r="M4685" t="n">
        <v>-2768</v>
      </c>
      <c r="N4685" t="n">
        <v>2768</v>
      </c>
      <c r="P4685" s="27" t="inlineStr"/>
      <c r="R4685" t="inlineStr">
        <is>
          <t>Bhubaneshwar</t>
        </is>
      </c>
      <c r="S4685" t="inlineStr">
        <is>
          <t>East</t>
        </is>
      </c>
      <c r="T4685" s="9">
        <f>VLOOKUP(A4685,Sku_list!$A$1:$D$2323,3,0)</f>
        <v/>
      </c>
      <c r="U4685" s="9">
        <f>VLOOKUP(A4685,Sku_list!$A$1:$D$2323,4,0)*(F4685/1000000*12)</f>
        <v/>
      </c>
      <c r="V4685" s="9">
        <f>VLOOKUP(A4685,Sku_list!$A$1:$D$2323,4,0)*(H4685/1000000*12)</f>
        <v/>
      </c>
      <c r="W4685" s="9">
        <f>VLOOKUP(A4685,Sku_list!$A$1:$D$2323,4,0)*(J4685/1000000*12)</f>
        <v/>
      </c>
      <c r="X4685" s="9">
        <f>VLOOKUP(A4685,Sku_list!$A$1:$D$2323,4,0)*(L4685/1000000*12)</f>
        <v/>
      </c>
      <c r="Y4685" s="9">
        <f>VLOOKUP(A4685,Sku_list!$A$1:$E$2323,5,0)*((J4685+F4685)/1000000000)</f>
        <v/>
      </c>
      <c r="AC4685" s="27">
        <f>(DAY(TODAY())+AB4685)/30</f>
        <v/>
      </c>
    </row>
    <row r="4686">
      <c r="A4686" t="n">
        <v>1611507</v>
      </c>
      <c r="B4686" t="inlineStr">
        <is>
          <t>MFR 30</t>
        </is>
      </c>
      <c r="C4686" t="inlineStr">
        <is>
          <t>IN67</t>
        </is>
      </c>
      <c r="D4686" t="n">
        <v>0</v>
      </c>
      <c r="E4686" t="n">
        <v>0</v>
      </c>
      <c r="F4686" t="n">
        <v>0</v>
      </c>
      <c r="G4686" t="n">
        <v>4976</v>
      </c>
      <c r="H4686" t="n">
        <v>48</v>
      </c>
      <c r="I4686" t="n">
        <v>0</v>
      </c>
      <c r="J4686" t="n">
        <v>2</v>
      </c>
      <c r="K4686" t="n">
        <v>1486</v>
      </c>
      <c r="L4686" t="n">
        <v>0</v>
      </c>
      <c r="M4686" t="n">
        <v>-50</v>
      </c>
      <c r="N4686" t="n">
        <v>50</v>
      </c>
      <c r="P4686" s="27" t="inlineStr"/>
      <c r="R4686" t="inlineStr">
        <is>
          <t>Indore</t>
        </is>
      </c>
      <c r="S4686" t="inlineStr">
        <is>
          <t>West</t>
        </is>
      </c>
      <c r="T4686" s="9">
        <f>VLOOKUP(A4686,Sku_list!$A$1:$D$2323,3,0)</f>
        <v/>
      </c>
      <c r="U4686" s="9">
        <f>VLOOKUP(A4686,Sku_list!$A$1:$D$2323,4,0)*(F4686/1000000*12)</f>
        <v/>
      </c>
      <c r="V4686" s="9">
        <f>VLOOKUP(A4686,Sku_list!$A$1:$D$2323,4,0)*(H4686/1000000*12)</f>
        <v/>
      </c>
      <c r="W4686" s="9">
        <f>VLOOKUP(A4686,Sku_list!$A$1:$D$2323,4,0)*(J4686/1000000*12)</f>
        <v/>
      </c>
      <c r="X4686" s="9">
        <f>VLOOKUP(A4686,Sku_list!$A$1:$D$2323,4,0)*(L4686/1000000*12)</f>
        <v/>
      </c>
      <c r="Y4686" s="9">
        <f>VLOOKUP(A4686,Sku_list!$A$1:$E$2323,5,0)*((J4686+F4686)/1000000000)</f>
        <v/>
      </c>
      <c r="AC4686" s="27">
        <f>(DAY(TODAY())+AB4686)/30</f>
        <v/>
      </c>
    </row>
    <row r="4687">
      <c r="A4687" t="n">
        <v>1611507</v>
      </c>
      <c r="B4687" t="inlineStr">
        <is>
          <t>MFR 30</t>
        </is>
      </c>
      <c r="C4687" t="inlineStr">
        <is>
          <t>IN68</t>
        </is>
      </c>
      <c r="D4687" t="n">
        <v>0</v>
      </c>
      <c r="E4687" t="n">
        <v>0</v>
      </c>
      <c r="F4687" t="n">
        <v>0</v>
      </c>
      <c r="G4687" t="n">
        <v>48</v>
      </c>
      <c r="H4687" t="n">
        <v>0</v>
      </c>
      <c r="I4687" t="n">
        <v>0</v>
      </c>
      <c r="J4687" t="n">
        <v>0</v>
      </c>
      <c r="K4687" t="n">
        <v>0</v>
      </c>
      <c r="L4687" t="n">
        <v>0</v>
      </c>
      <c r="M4687" t="n">
        <v>0</v>
      </c>
      <c r="N4687" t="n">
        <v>0</v>
      </c>
      <c r="P4687" s="27" t="inlineStr"/>
      <c r="R4687" t="inlineStr">
        <is>
          <t>Baroda</t>
        </is>
      </c>
      <c r="S4687" t="inlineStr">
        <is>
          <t>West</t>
        </is>
      </c>
      <c r="T4687" s="9">
        <f>VLOOKUP(A4687,Sku_list!$A$1:$D$2323,3,0)</f>
        <v/>
      </c>
      <c r="U4687" s="9">
        <f>VLOOKUP(A4687,Sku_list!$A$1:$D$2323,4,0)*(F4687/1000000*12)</f>
        <v/>
      </c>
      <c r="V4687" s="9">
        <f>VLOOKUP(A4687,Sku_list!$A$1:$D$2323,4,0)*(H4687/1000000*12)</f>
        <v/>
      </c>
      <c r="W4687" s="9">
        <f>VLOOKUP(A4687,Sku_list!$A$1:$D$2323,4,0)*(J4687/1000000*12)</f>
        <v/>
      </c>
      <c r="X4687" s="9">
        <f>VLOOKUP(A4687,Sku_list!$A$1:$D$2323,4,0)*(L4687/1000000*12)</f>
        <v/>
      </c>
      <c r="Y4687" s="9">
        <f>VLOOKUP(A4687,Sku_list!$A$1:$E$2323,5,0)*((J4687+F4687)/1000000000)</f>
        <v/>
      </c>
      <c r="AC4687" s="27">
        <f>(DAY(TODAY())+AB4687)/30</f>
        <v/>
      </c>
    </row>
    <row r="4688">
      <c r="A4688" t="n">
        <v>1611507</v>
      </c>
      <c r="B4688" t="inlineStr">
        <is>
          <t>MFR 30</t>
        </is>
      </c>
      <c r="C4688" t="inlineStr">
        <is>
          <t>IN69</t>
        </is>
      </c>
      <c r="D4688" t="n">
        <v>0</v>
      </c>
      <c r="E4688" t="n">
        <v>0</v>
      </c>
      <c r="F4688" t="n">
        <v>2280</v>
      </c>
      <c r="G4688" t="n">
        <v>1208</v>
      </c>
      <c r="H4688" t="n">
        <v>448</v>
      </c>
      <c r="I4688" t="n">
        <v>0</v>
      </c>
      <c r="J4688" t="n">
        <v>32</v>
      </c>
      <c r="K4688" t="n">
        <v>2312</v>
      </c>
      <c r="L4688" t="n">
        <v>0</v>
      </c>
      <c r="M4688" t="n">
        <v>-2760</v>
      </c>
      <c r="N4688" t="n">
        <v>2760</v>
      </c>
      <c r="P4688" s="27" t="inlineStr"/>
      <c r="R4688" t="inlineStr">
        <is>
          <t>Hyderabad</t>
        </is>
      </c>
      <c r="S4688" t="inlineStr">
        <is>
          <t>South</t>
        </is>
      </c>
      <c r="T4688" s="9">
        <f>VLOOKUP(A4688,Sku_list!$A$1:$D$2323,3,0)</f>
        <v/>
      </c>
      <c r="U4688" s="9">
        <f>VLOOKUP(A4688,Sku_list!$A$1:$D$2323,4,0)*(F4688/1000000*12)</f>
        <v/>
      </c>
      <c r="V4688" s="9">
        <f>VLOOKUP(A4688,Sku_list!$A$1:$D$2323,4,0)*(H4688/1000000*12)</f>
        <v/>
      </c>
      <c r="W4688" s="9">
        <f>VLOOKUP(A4688,Sku_list!$A$1:$D$2323,4,0)*(J4688/1000000*12)</f>
        <v/>
      </c>
      <c r="X4688" s="9">
        <f>VLOOKUP(A4688,Sku_list!$A$1:$D$2323,4,0)*(L4688/1000000*12)</f>
        <v/>
      </c>
      <c r="Y4688" s="9">
        <f>VLOOKUP(A4688,Sku_list!$A$1:$E$2323,5,0)*((J4688+F4688)/1000000000)</f>
        <v/>
      </c>
      <c r="AC4688" s="27">
        <f>(DAY(TODAY())+AB4688)/30</f>
        <v/>
      </c>
    </row>
    <row r="4689">
      <c r="A4689" t="n">
        <v>1611507</v>
      </c>
      <c r="B4689" t="inlineStr">
        <is>
          <t>MFR 30</t>
        </is>
      </c>
      <c r="C4689" t="inlineStr">
        <is>
          <t>IN70</t>
        </is>
      </c>
      <c r="D4689" t="n">
        <v>0</v>
      </c>
      <c r="E4689" t="n">
        <v>0</v>
      </c>
      <c r="F4689" t="n">
        <v>0</v>
      </c>
      <c r="G4689" t="n">
        <v>0</v>
      </c>
      <c r="H4689" t="n">
        <v>0</v>
      </c>
      <c r="I4689" t="n">
        <v>0</v>
      </c>
      <c r="J4689" t="n">
        <v>0</v>
      </c>
      <c r="K4689" t="n">
        <v>0</v>
      </c>
      <c r="L4689" t="n">
        <v>0</v>
      </c>
      <c r="M4689" t="n">
        <v>0</v>
      </c>
      <c r="N4689" t="n">
        <v>0</v>
      </c>
      <c r="P4689" s="27" t="inlineStr"/>
      <c r="R4689" t="inlineStr">
        <is>
          <t>Allepy</t>
        </is>
      </c>
      <c r="S4689" t="inlineStr">
        <is>
          <t>South</t>
        </is>
      </c>
      <c r="T4689" s="9">
        <f>VLOOKUP(A4689,Sku_list!$A$1:$D$2323,3,0)</f>
        <v/>
      </c>
      <c r="U4689" s="9">
        <f>VLOOKUP(A4689,Sku_list!$A$1:$D$2323,4,0)*(F4689/1000000*12)</f>
        <v/>
      </c>
      <c r="V4689" s="9">
        <f>VLOOKUP(A4689,Sku_list!$A$1:$D$2323,4,0)*(H4689/1000000*12)</f>
        <v/>
      </c>
      <c r="W4689" s="9">
        <f>VLOOKUP(A4689,Sku_list!$A$1:$D$2323,4,0)*(J4689/1000000*12)</f>
        <v/>
      </c>
      <c r="X4689" s="9">
        <f>VLOOKUP(A4689,Sku_list!$A$1:$D$2323,4,0)*(L4689/1000000*12)</f>
        <v/>
      </c>
      <c r="Y4689" s="9">
        <f>VLOOKUP(A4689,Sku_list!$A$1:$E$2323,5,0)*((J4689+F4689)/1000000000)</f>
        <v/>
      </c>
      <c r="AC4689" s="27">
        <f>(DAY(TODAY())+AB4689)/30</f>
        <v/>
      </c>
    </row>
    <row r="4690">
      <c r="A4690" t="n">
        <v>1611507</v>
      </c>
      <c r="B4690" t="inlineStr">
        <is>
          <t>MFR 30</t>
        </is>
      </c>
      <c r="C4690" t="inlineStr">
        <is>
          <t>IN71</t>
        </is>
      </c>
      <c r="D4690" t="n">
        <v>0</v>
      </c>
      <c r="E4690" t="n">
        <v>0</v>
      </c>
      <c r="F4690" t="n">
        <v>3120</v>
      </c>
      <c r="G4690" t="n">
        <v>0</v>
      </c>
      <c r="H4690" t="n">
        <v>208</v>
      </c>
      <c r="I4690" t="n">
        <v>0</v>
      </c>
      <c r="J4690" t="n">
        <v>0</v>
      </c>
      <c r="K4690" t="n">
        <v>3120</v>
      </c>
      <c r="L4690" t="n">
        <v>0</v>
      </c>
      <c r="M4690" t="n">
        <v>-3328</v>
      </c>
      <c r="N4690" t="n">
        <v>3328</v>
      </c>
      <c r="P4690" s="27" t="inlineStr"/>
      <c r="R4690" t="inlineStr">
        <is>
          <t>Bangalore</t>
        </is>
      </c>
      <c r="S4690" t="inlineStr">
        <is>
          <t>South</t>
        </is>
      </c>
      <c r="T4690" s="9">
        <f>VLOOKUP(A4690,Sku_list!$A$1:$D$2323,3,0)</f>
        <v/>
      </c>
      <c r="U4690" s="9">
        <f>VLOOKUP(A4690,Sku_list!$A$1:$D$2323,4,0)*(F4690/1000000*12)</f>
        <v/>
      </c>
      <c r="V4690" s="9">
        <f>VLOOKUP(A4690,Sku_list!$A$1:$D$2323,4,0)*(H4690/1000000*12)</f>
        <v/>
      </c>
      <c r="W4690" s="9">
        <f>VLOOKUP(A4690,Sku_list!$A$1:$D$2323,4,0)*(J4690/1000000*12)</f>
        <v/>
      </c>
      <c r="X4690" s="9">
        <f>VLOOKUP(A4690,Sku_list!$A$1:$D$2323,4,0)*(L4690/1000000*12)</f>
        <v/>
      </c>
      <c r="Y4690" s="9">
        <f>VLOOKUP(A4690,Sku_list!$A$1:$E$2323,5,0)*((J4690+F4690)/1000000000)</f>
        <v/>
      </c>
      <c r="AC4690" s="27">
        <f>(DAY(TODAY())+AB4690)/30</f>
        <v/>
      </c>
    </row>
    <row r="4691">
      <c r="A4691" t="n">
        <v>1611507</v>
      </c>
      <c r="B4691" t="inlineStr">
        <is>
          <t>MFR 30</t>
        </is>
      </c>
      <c r="C4691" t="inlineStr">
        <is>
          <t>IN72</t>
        </is>
      </c>
      <c r="D4691" t="n">
        <v>0</v>
      </c>
      <c r="E4691" t="n">
        <v>1104</v>
      </c>
      <c r="F4691" t="n">
        <v>0</v>
      </c>
      <c r="G4691" t="n">
        <v>5280</v>
      </c>
      <c r="H4691" t="n">
        <v>2128</v>
      </c>
      <c r="I4691" t="n">
        <v>0</v>
      </c>
      <c r="J4691" t="n">
        <v>160</v>
      </c>
      <c r="K4691" t="n">
        <v>208</v>
      </c>
      <c r="L4691" t="n">
        <v>0</v>
      </c>
      <c r="M4691" t="n">
        <v>-2288</v>
      </c>
      <c r="N4691" t="n">
        <v>2288</v>
      </c>
      <c r="P4691" s="27" t="inlineStr"/>
      <c r="R4691" t="inlineStr">
        <is>
          <t>Gauhati</t>
        </is>
      </c>
      <c r="S4691" t="inlineStr">
        <is>
          <t>East</t>
        </is>
      </c>
      <c r="T4691" s="9">
        <f>VLOOKUP(A4691,Sku_list!$A$1:$D$2323,3,0)</f>
        <v/>
      </c>
      <c r="U4691" s="9">
        <f>VLOOKUP(A4691,Sku_list!$A$1:$D$2323,4,0)*(F4691/1000000*12)</f>
        <v/>
      </c>
      <c r="V4691" s="9">
        <f>VLOOKUP(A4691,Sku_list!$A$1:$D$2323,4,0)*(H4691/1000000*12)</f>
        <v/>
      </c>
      <c r="W4691" s="9">
        <f>VLOOKUP(A4691,Sku_list!$A$1:$D$2323,4,0)*(J4691/1000000*12)</f>
        <v/>
      </c>
      <c r="X4691" s="9">
        <f>VLOOKUP(A4691,Sku_list!$A$1:$D$2323,4,0)*(L4691/1000000*12)</f>
        <v/>
      </c>
      <c r="Y4691" s="9">
        <f>VLOOKUP(A4691,Sku_list!$A$1:$E$2323,5,0)*((J4691+F4691)/1000000000)</f>
        <v/>
      </c>
      <c r="AC4691" s="27">
        <f>(DAY(TODAY())+AB4691)/30</f>
        <v/>
      </c>
    </row>
    <row r="4692">
      <c r="A4692" t="n">
        <v>1611507</v>
      </c>
      <c r="B4692" t="inlineStr">
        <is>
          <t>MFR 30</t>
        </is>
      </c>
      <c r="C4692" t="inlineStr">
        <is>
          <t>IN73</t>
        </is>
      </c>
      <c r="D4692" t="n">
        <v>0</v>
      </c>
      <c r="E4692" t="n">
        <v>0</v>
      </c>
      <c r="F4692" t="n">
        <v>6496</v>
      </c>
      <c r="G4692" t="n">
        <v>9664</v>
      </c>
      <c r="H4692" t="n">
        <v>0</v>
      </c>
      <c r="I4692" t="n">
        <v>0</v>
      </c>
      <c r="J4692" t="n">
        <v>0</v>
      </c>
      <c r="K4692" t="n">
        <v>2456</v>
      </c>
      <c r="L4692" t="n">
        <v>0</v>
      </c>
      <c r="M4692" t="n">
        <v>-6496</v>
      </c>
      <c r="N4692" t="n">
        <v>6496</v>
      </c>
      <c r="P4692" s="27" t="inlineStr"/>
      <c r="R4692" t="inlineStr">
        <is>
          <t>Patna</t>
        </is>
      </c>
      <c r="S4692" t="inlineStr">
        <is>
          <t>East</t>
        </is>
      </c>
      <c r="T4692" s="9">
        <f>VLOOKUP(A4692,Sku_list!$A$1:$D$2323,3,0)</f>
        <v/>
      </c>
      <c r="U4692" s="9">
        <f>VLOOKUP(A4692,Sku_list!$A$1:$D$2323,4,0)*(F4692/1000000*12)</f>
        <v/>
      </c>
      <c r="V4692" s="9">
        <f>VLOOKUP(A4692,Sku_list!$A$1:$D$2323,4,0)*(H4692/1000000*12)</f>
        <v/>
      </c>
      <c r="W4692" s="9">
        <f>VLOOKUP(A4692,Sku_list!$A$1:$D$2323,4,0)*(J4692/1000000*12)</f>
        <v/>
      </c>
      <c r="X4692" s="9">
        <f>VLOOKUP(A4692,Sku_list!$A$1:$D$2323,4,0)*(L4692/1000000*12)</f>
        <v/>
      </c>
      <c r="Y4692" s="9">
        <f>VLOOKUP(A4692,Sku_list!$A$1:$E$2323,5,0)*((J4692+F4692)/1000000000)</f>
        <v/>
      </c>
      <c r="AC4692" s="27">
        <f>(DAY(TODAY())+AB4692)/30</f>
        <v/>
      </c>
    </row>
    <row r="4693">
      <c r="A4693" t="n">
        <v>1611507</v>
      </c>
      <c r="B4693" t="inlineStr">
        <is>
          <t>MFR 30</t>
        </is>
      </c>
      <c r="C4693" t="inlineStr">
        <is>
          <t>IN74</t>
        </is>
      </c>
      <c r="D4693" t="n">
        <v>0</v>
      </c>
      <c r="E4693" t="n">
        <v>0</v>
      </c>
      <c r="F4693" t="n">
        <v>0</v>
      </c>
      <c r="G4693" t="n">
        <v>0</v>
      </c>
      <c r="H4693" t="n">
        <v>0</v>
      </c>
      <c r="I4693" t="n">
        <v>0</v>
      </c>
      <c r="J4693" t="n">
        <v>0</v>
      </c>
      <c r="K4693" t="n">
        <v>0</v>
      </c>
      <c r="L4693" t="n">
        <v>0</v>
      </c>
      <c r="M4693" t="n">
        <v>0</v>
      </c>
      <c r="N4693" t="n">
        <v>0</v>
      </c>
      <c r="P4693" s="27" t="inlineStr"/>
      <c r="R4693" t="inlineStr">
        <is>
          <t>Nepal-exp</t>
        </is>
      </c>
      <c r="S4693" t="inlineStr">
        <is>
          <t>Exp-DC</t>
        </is>
      </c>
      <c r="T4693" s="9">
        <f>VLOOKUP(A4693,Sku_list!$A$1:$D$2323,3,0)</f>
        <v/>
      </c>
      <c r="U4693" s="9">
        <f>VLOOKUP(A4693,Sku_list!$A$1:$D$2323,4,0)*(F4693/1000000*12)</f>
        <v/>
      </c>
      <c r="V4693" s="9">
        <f>VLOOKUP(A4693,Sku_list!$A$1:$D$2323,4,0)*(H4693/1000000*12)</f>
        <v/>
      </c>
      <c r="W4693" s="9">
        <f>VLOOKUP(A4693,Sku_list!$A$1:$D$2323,4,0)*(J4693/1000000*12)</f>
        <v/>
      </c>
      <c r="X4693" s="9">
        <f>VLOOKUP(A4693,Sku_list!$A$1:$D$2323,4,0)*(L4693/1000000*12)</f>
        <v/>
      </c>
      <c r="Y4693" s="9">
        <f>VLOOKUP(A4693,Sku_list!$A$1:$E$2323,5,0)*((J4693+F4693)/1000000000)</f>
        <v/>
      </c>
      <c r="AC4693" s="27">
        <f>(DAY(TODAY())+AB4693)/30</f>
        <v/>
      </c>
    </row>
    <row r="4694">
      <c r="A4694" t="n">
        <v>1611507</v>
      </c>
      <c r="B4694" t="inlineStr">
        <is>
          <t>MFR 30</t>
        </is>
      </c>
      <c r="C4694" t="inlineStr">
        <is>
          <t>IN75</t>
        </is>
      </c>
      <c r="D4694" t="n">
        <v>0</v>
      </c>
      <c r="E4694" t="n">
        <v>0</v>
      </c>
      <c r="F4694" t="n">
        <v>0</v>
      </c>
      <c r="G4694" t="n">
        <v>304</v>
      </c>
      <c r="H4694" t="n">
        <v>224</v>
      </c>
      <c r="I4694" t="n">
        <v>0</v>
      </c>
      <c r="J4694" t="n">
        <v>0</v>
      </c>
      <c r="K4694" t="n">
        <v>0</v>
      </c>
      <c r="L4694" t="n">
        <v>0</v>
      </c>
      <c r="M4694" t="n">
        <v>-224</v>
      </c>
      <c r="N4694" t="n">
        <v>224</v>
      </c>
      <c r="P4694" s="27" t="inlineStr"/>
      <c r="R4694" t="inlineStr">
        <is>
          <t>Jaipur</t>
        </is>
      </c>
      <c r="S4694" t="inlineStr">
        <is>
          <t>North</t>
        </is>
      </c>
      <c r="T4694" s="9">
        <f>VLOOKUP(A4694,Sku_list!$A$1:$D$2323,3,0)</f>
        <v/>
      </c>
      <c r="U4694" s="9">
        <f>VLOOKUP(A4694,Sku_list!$A$1:$D$2323,4,0)*(F4694/1000000*12)</f>
        <v/>
      </c>
      <c r="V4694" s="9">
        <f>VLOOKUP(A4694,Sku_list!$A$1:$D$2323,4,0)*(H4694/1000000*12)</f>
        <v/>
      </c>
      <c r="W4694" s="9">
        <f>VLOOKUP(A4694,Sku_list!$A$1:$D$2323,4,0)*(J4694/1000000*12)</f>
        <v/>
      </c>
      <c r="X4694" s="9">
        <f>VLOOKUP(A4694,Sku_list!$A$1:$D$2323,4,0)*(L4694/1000000*12)</f>
        <v/>
      </c>
      <c r="Y4694" s="9">
        <f>VLOOKUP(A4694,Sku_list!$A$1:$E$2323,5,0)*((J4694+F4694)/1000000000)</f>
        <v/>
      </c>
      <c r="AC4694" s="27">
        <f>(DAY(TODAY())+AB4694)/30</f>
        <v/>
      </c>
    </row>
    <row r="4695">
      <c r="A4695" t="n">
        <v>1611507</v>
      </c>
      <c r="B4695" t="inlineStr">
        <is>
          <t>MFR 30</t>
        </is>
      </c>
      <c r="C4695" t="inlineStr">
        <is>
          <t>IN76</t>
        </is>
      </c>
      <c r="D4695" t="n">
        <v>0</v>
      </c>
      <c r="E4695" t="n">
        <v>30</v>
      </c>
      <c r="F4695" t="n">
        <v>1424</v>
      </c>
      <c r="G4695" t="n">
        <v>128</v>
      </c>
      <c r="H4695" t="n">
        <v>128</v>
      </c>
      <c r="I4695" t="n">
        <v>0</v>
      </c>
      <c r="J4695" t="n">
        <v>46</v>
      </c>
      <c r="K4695" t="n">
        <v>1470</v>
      </c>
      <c r="L4695" t="n">
        <v>0</v>
      </c>
      <c r="M4695" t="n">
        <v>-1598</v>
      </c>
      <c r="N4695" t="n">
        <v>1598</v>
      </c>
      <c r="P4695" s="27" t="inlineStr"/>
      <c r="R4695" t="inlineStr">
        <is>
          <t>Ghaziabad</t>
        </is>
      </c>
      <c r="S4695" t="inlineStr">
        <is>
          <t>North</t>
        </is>
      </c>
      <c r="T4695" s="9">
        <f>VLOOKUP(A4695,Sku_list!$A$1:$D$2323,3,0)</f>
        <v/>
      </c>
      <c r="U4695" s="9">
        <f>VLOOKUP(A4695,Sku_list!$A$1:$D$2323,4,0)*(F4695/1000000*12)</f>
        <v/>
      </c>
      <c r="V4695" s="9">
        <f>VLOOKUP(A4695,Sku_list!$A$1:$D$2323,4,0)*(H4695/1000000*12)</f>
        <v/>
      </c>
      <c r="W4695" s="9">
        <f>VLOOKUP(A4695,Sku_list!$A$1:$D$2323,4,0)*(J4695/1000000*12)</f>
        <v/>
      </c>
      <c r="X4695" s="9">
        <f>VLOOKUP(A4695,Sku_list!$A$1:$D$2323,4,0)*(L4695/1000000*12)</f>
        <v/>
      </c>
      <c r="Y4695" s="9">
        <f>VLOOKUP(A4695,Sku_list!$A$1:$E$2323,5,0)*((J4695+F4695)/1000000000)</f>
        <v/>
      </c>
      <c r="AC4695" s="27">
        <f>(DAY(TODAY())+AB4695)/30</f>
        <v/>
      </c>
    </row>
    <row r="4696">
      <c r="A4696" t="n">
        <v>1611507</v>
      </c>
      <c r="B4696" t="inlineStr">
        <is>
          <t>MFR 30</t>
        </is>
      </c>
      <c r="C4696" t="inlineStr">
        <is>
          <t>IN77</t>
        </is>
      </c>
      <c r="D4696" t="n">
        <v>0</v>
      </c>
      <c r="E4696" t="n">
        <v>0</v>
      </c>
      <c r="F4696" t="n">
        <v>0</v>
      </c>
      <c r="G4696" t="n">
        <v>0</v>
      </c>
      <c r="H4696" t="n">
        <v>0</v>
      </c>
      <c r="I4696" t="n">
        <v>0</v>
      </c>
      <c r="J4696" t="n">
        <v>0</v>
      </c>
      <c r="K4696" t="n">
        <v>0</v>
      </c>
      <c r="L4696" t="n">
        <v>0</v>
      </c>
      <c r="M4696" t="n">
        <v>0</v>
      </c>
      <c r="N4696" t="n">
        <v>0</v>
      </c>
      <c r="P4696" s="27" t="inlineStr"/>
      <c r="R4696" t="inlineStr">
        <is>
          <t>POC Bhiwandi</t>
        </is>
      </c>
      <c r="S4696" t="inlineStr">
        <is>
          <t>West</t>
        </is>
      </c>
      <c r="T4696" s="9">
        <f>VLOOKUP(A4696,Sku_list!$A$1:$D$2323,3,0)</f>
        <v/>
      </c>
      <c r="U4696" s="9">
        <f>VLOOKUP(A4696,Sku_list!$A$1:$D$2323,4,0)*(F4696/1000000*12)</f>
        <v/>
      </c>
      <c r="V4696" s="9">
        <f>VLOOKUP(A4696,Sku_list!$A$1:$D$2323,4,0)*(H4696/1000000*12)</f>
        <v/>
      </c>
      <c r="W4696" s="9">
        <f>VLOOKUP(A4696,Sku_list!$A$1:$D$2323,4,0)*(J4696/1000000*12)</f>
        <v/>
      </c>
      <c r="X4696" s="9">
        <f>VLOOKUP(A4696,Sku_list!$A$1:$D$2323,4,0)*(L4696/1000000*12)</f>
        <v/>
      </c>
      <c r="Y4696" s="9">
        <f>VLOOKUP(A4696,Sku_list!$A$1:$E$2323,5,0)*((J4696+F4696)/1000000000)</f>
        <v/>
      </c>
      <c r="AC4696" s="27">
        <f>(DAY(TODAY())+AB4696)/30</f>
        <v/>
      </c>
    </row>
    <row r="4697">
      <c r="A4697" t="n">
        <v>1611507</v>
      </c>
      <c r="B4697" t="inlineStr">
        <is>
          <t>MFR 30</t>
        </is>
      </c>
      <c r="C4697" t="inlineStr">
        <is>
          <t>IN78</t>
        </is>
      </c>
      <c r="D4697" t="n">
        <v>0</v>
      </c>
      <c r="E4697" t="n">
        <v>0</v>
      </c>
      <c r="F4697" t="n">
        <v>0</v>
      </c>
      <c r="G4697" t="n">
        <v>0</v>
      </c>
      <c r="H4697" t="n">
        <v>0</v>
      </c>
      <c r="I4697" t="n">
        <v>0</v>
      </c>
      <c r="J4697" t="n">
        <v>0</v>
      </c>
      <c r="K4697" t="n">
        <v>0</v>
      </c>
      <c r="L4697" t="n">
        <v>0</v>
      </c>
      <c r="M4697" t="n">
        <v>0</v>
      </c>
      <c r="N4697" t="n">
        <v>0</v>
      </c>
      <c r="P4697" s="27" t="inlineStr"/>
      <c r="R4697" t="inlineStr">
        <is>
          <t>Kundli</t>
        </is>
      </c>
      <c r="S4697" t="inlineStr">
        <is>
          <t>North</t>
        </is>
      </c>
      <c r="T4697" s="9">
        <f>VLOOKUP(A4697,Sku_list!$A$1:$D$2323,3,0)</f>
        <v/>
      </c>
      <c r="U4697" s="9">
        <f>VLOOKUP(A4697,Sku_list!$A$1:$D$2323,4,0)*(F4697/1000000*12)</f>
        <v/>
      </c>
      <c r="V4697" s="9">
        <f>VLOOKUP(A4697,Sku_list!$A$1:$D$2323,4,0)*(H4697/1000000*12)</f>
        <v/>
      </c>
      <c r="W4697" s="9">
        <f>VLOOKUP(A4697,Sku_list!$A$1:$D$2323,4,0)*(J4697/1000000*12)</f>
        <v/>
      </c>
      <c r="X4697" s="9">
        <f>VLOOKUP(A4697,Sku_list!$A$1:$D$2323,4,0)*(L4697/1000000*12)</f>
        <v/>
      </c>
      <c r="Y4697" s="9">
        <f>VLOOKUP(A4697,Sku_list!$A$1:$E$2323,5,0)*((J4697+F4697)/1000000000)</f>
        <v/>
      </c>
      <c r="AC4697" s="27">
        <f>(DAY(TODAY())+AB4697)/30</f>
        <v/>
      </c>
    </row>
    <row r="4698">
      <c r="A4698" t="n">
        <v>1611507</v>
      </c>
      <c r="B4698" t="inlineStr">
        <is>
          <t>MFR 30</t>
        </is>
      </c>
      <c r="C4698" t="inlineStr">
        <is>
          <t>IN79</t>
        </is>
      </c>
      <c r="D4698" t="n">
        <v>0</v>
      </c>
      <c r="E4698" t="n">
        <v>0</v>
      </c>
      <c r="F4698" t="n">
        <v>0</v>
      </c>
      <c r="G4698" t="n">
        <v>464</v>
      </c>
      <c r="H4698" t="n">
        <v>0</v>
      </c>
      <c r="I4698" t="n">
        <v>0</v>
      </c>
      <c r="J4698" t="n">
        <v>0</v>
      </c>
      <c r="K4698" t="n">
        <v>464</v>
      </c>
      <c r="L4698" t="n">
        <v>0</v>
      </c>
      <c r="M4698" t="n">
        <v>0</v>
      </c>
      <c r="N4698" t="n">
        <v>0</v>
      </c>
      <c r="P4698" s="27" t="inlineStr"/>
      <c r="R4698" t="inlineStr">
        <is>
          <t>Goa</t>
        </is>
      </c>
      <c r="S4698" t="inlineStr">
        <is>
          <t>West</t>
        </is>
      </c>
      <c r="T4698" s="9">
        <f>VLOOKUP(A4698,Sku_list!$A$1:$D$2323,3,0)</f>
        <v/>
      </c>
      <c r="U4698" s="9">
        <f>VLOOKUP(A4698,Sku_list!$A$1:$D$2323,4,0)*(F4698/1000000*12)</f>
        <v/>
      </c>
      <c r="V4698" s="9">
        <f>VLOOKUP(A4698,Sku_list!$A$1:$D$2323,4,0)*(H4698/1000000*12)</f>
        <v/>
      </c>
      <c r="W4698" s="9">
        <f>VLOOKUP(A4698,Sku_list!$A$1:$D$2323,4,0)*(J4698/1000000*12)</f>
        <v/>
      </c>
      <c r="X4698" s="9">
        <f>VLOOKUP(A4698,Sku_list!$A$1:$D$2323,4,0)*(L4698/1000000*12)</f>
        <v/>
      </c>
      <c r="Y4698" s="9">
        <f>VLOOKUP(A4698,Sku_list!$A$1:$E$2323,5,0)*((J4698+F4698)/1000000000)</f>
        <v/>
      </c>
      <c r="AC4698" s="27">
        <f>(DAY(TODAY())+AB4698)/30</f>
        <v/>
      </c>
    </row>
    <row r="4699">
      <c r="A4699" t="n">
        <v>1611507</v>
      </c>
      <c r="B4699" t="inlineStr">
        <is>
          <t>MFR 30</t>
        </is>
      </c>
      <c r="C4699" t="inlineStr">
        <is>
          <t>IN80</t>
        </is>
      </c>
      <c r="D4699" t="n">
        <v>0</v>
      </c>
      <c r="E4699" t="n">
        <v>0</v>
      </c>
      <c r="F4699" t="n">
        <v>4944</v>
      </c>
      <c r="G4699" t="n">
        <v>1432</v>
      </c>
      <c r="H4699" t="n">
        <v>848</v>
      </c>
      <c r="I4699" t="n">
        <v>0</v>
      </c>
      <c r="J4699" t="n">
        <v>208</v>
      </c>
      <c r="K4699" t="n">
        <v>5152</v>
      </c>
      <c r="L4699" t="n">
        <v>0</v>
      </c>
      <c r="M4699" t="n">
        <v>-6000</v>
      </c>
      <c r="N4699" t="n">
        <v>6000</v>
      </c>
      <c r="P4699" s="27" t="inlineStr"/>
      <c r="R4699" t="inlineStr">
        <is>
          <t>Morinda</t>
        </is>
      </c>
      <c r="S4699" t="inlineStr">
        <is>
          <t>North</t>
        </is>
      </c>
      <c r="T4699" s="9">
        <f>VLOOKUP(A4699,Sku_list!$A$1:$D$2323,3,0)</f>
        <v/>
      </c>
      <c r="U4699" s="9">
        <f>VLOOKUP(A4699,Sku_list!$A$1:$D$2323,4,0)*(F4699/1000000*12)</f>
        <v/>
      </c>
      <c r="V4699" s="9">
        <f>VLOOKUP(A4699,Sku_list!$A$1:$D$2323,4,0)*(H4699/1000000*12)</f>
        <v/>
      </c>
      <c r="W4699" s="9">
        <f>VLOOKUP(A4699,Sku_list!$A$1:$D$2323,4,0)*(J4699/1000000*12)</f>
        <v/>
      </c>
      <c r="X4699" s="9">
        <f>VLOOKUP(A4699,Sku_list!$A$1:$D$2323,4,0)*(L4699/1000000*12)</f>
        <v/>
      </c>
      <c r="Y4699" s="9">
        <f>VLOOKUP(A4699,Sku_list!$A$1:$E$2323,5,0)*((J4699+F4699)/1000000000)</f>
        <v/>
      </c>
      <c r="AC4699" s="27">
        <f>(DAY(TODAY())+AB4699)/30</f>
        <v/>
      </c>
    </row>
    <row r="4700">
      <c r="A4700" t="n">
        <v>1611507</v>
      </c>
      <c r="B4700" t="inlineStr">
        <is>
          <t>MFR 30</t>
        </is>
      </c>
      <c r="C4700" t="inlineStr">
        <is>
          <t>IN81</t>
        </is>
      </c>
      <c r="D4700" t="n">
        <v>0</v>
      </c>
      <c r="E4700" t="n">
        <v>0</v>
      </c>
      <c r="F4700" t="n">
        <v>3392</v>
      </c>
      <c r="G4700" t="n">
        <v>0</v>
      </c>
      <c r="H4700" t="n">
        <v>0</v>
      </c>
      <c r="I4700" t="n">
        <v>0</v>
      </c>
      <c r="J4700" t="n">
        <v>0</v>
      </c>
      <c r="K4700" t="n">
        <v>3392</v>
      </c>
      <c r="L4700" t="n">
        <v>0</v>
      </c>
      <c r="M4700" t="n">
        <v>-3392</v>
      </c>
      <c r="N4700" t="n">
        <v>3392</v>
      </c>
      <c r="P4700" s="27" t="inlineStr"/>
      <c r="R4700" t="inlineStr">
        <is>
          <t>Bhiwandi</t>
        </is>
      </c>
      <c r="S4700" t="inlineStr">
        <is>
          <t>West</t>
        </is>
      </c>
      <c r="T4700" s="9">
        <f>VLOOKUP(A4700,Sku_list!$A$1:$D$2323,3,0)</f>
        <v/>
      </c>
      <c r="U4700" s="9">
        <f>VLOOKUP(A4700,Sku_list!$A$1:$D$2323,4,0)*(F4700/1000000*12)</f>
        <v/>
      </c>
      <c r="V4700" s="9">
        <f>VLOOKUP(A4700,Sku_list!$A$1:$D$2323,4,0)*(H4700/1000000*12)</f>
        <v/>
      </c>
      <c r="W4700" s="9">
        <f>VLOOKUP(A4700,Sku_list!$A$1:$D$2323,4,0)*(J4700/1000000*12)</f>
        <v/>
      </c>
      <c r="X4700" s="9">
        <f>VLOOKUP(A4700,Sku_list!$A$1:$D$2323,4,0)*(L4700/1000000*12)</f>
        <v/>
      </c>
      <c r="Y4700" s="9">
        <f>VLOOKUP(A4700,Sku_list!$A$1:$E$2323,5,0)*((J4700+F4700)/1000000000)</f>
        <v/>
      </c>
      <c r="AC4700" s="27">
        <f>(DAY(TODAY())+AB4700)/30</f>
        <v/>
      </c>
    </row>
    <row r="4701">
      <c r="A4701" t="n">
        <v>1611507</v>
      </c>
      <c r="B4701" t="inlineStr">
        <is>
          <t>MFR 30</t>
        </is>
      </c>
      <c r="C4701" t="inlineStr">
        <is>
          <t>IN82</t>
        </is>
      </c>
      <c r="D4701" t="n">
        <v>0</v>
      </c>
      <c r="E4701" t="n">
        <v>0</v>
      </c>
      <c r="F4701" t="n">
        <v>5968</v>
      </c>
      <c r="G4701" t="n">
        <v>0</v>
      </c>
      <c r="H4701" t="n">
        <v>0</v>
      </c>
      <c r="I4701" t="n">
        <v>0</v>
      </c>
      <c r="J4701" t="n">
        <v>0</v>
      </c>
      <c r="K4701" t="n">
        <v>5968</v>
      </c>
      <c r="L4701" t="n">
        <v>0</v>
      </c>
      <c r="M4701" t="n">
        <v>-5968</v>
      </c>
      <c r="N4701" t="n">
        <v>5968</v>
      </c>
      <c r="P4701" s="27" t="inlineStr"/>
      <c r="R4701" t="inlineStr">
        <is>
          <t>DC</t>
        </is>
      </c>
      <c r="S4701" t="inlineStr">
        <is>
          <t>West DC</t>
        </is>
      </c>
      <c r="T4701" s="9">
        <f>VLOOKUP(A4701,Sku_list!$A$1:$D$2323,3,0)</f>
        <v/>
      </c>
      <c r="U4701" s="9">
        <f>VLOOKUP(A4701,Sku_list!$A$1:$D$2323,4,0)*(F4701/1000000*12)</f>
        <v/>
      </c>
      <c r="V4701" s="9">
        <f>VLOOKUP(A4701,Sku_list!$A$1:$D$2323,4,0)*(H4701/1000000*12)</f>
        <v/>
      </c>
      <c r="W4701" s="9">
        <f>VLOOKUP(A4701,Sku_list!$A$1:$D$2323,4,0)*(J4701/1000000*12)</f>
        <v/>
      </c>
      <c r="X4701" s="9">
        <f>VLOOKUP(A4701,Sku_list!$A$1:$D$2323,4,0)*(L4701/1000000*12)</f>
        <v/>
      </c>
      <c r="Y4701" s="9">
        <f>VLOOKUP(A4701,Sku_list!$A$1:$E$2323,5,0)*((J4701+F4701)/1000000000)</f>
        <v/>
      </c>
      <c r="AC4701" s="27">
        <f>(DAY(TODAY())+AB4701)/30</f>
        <v/>
      </c>
    </row>
    <row r="4702">
      <c r="A4702" t="n">
        <v>1611507</v>
      </c>
      <c r="B4702" t="inlineStr">
        <is>
          <t>MFR 30</t>
        </is>
      </c>
      <c r="C4702" t="inlineStr">
        <is>
          <t>IN83</t>
        </is>
      </c>
      <c r="D4702" t="n">
        <v>0</v>
      </c>
      <c r="E4702" t="n">
        <v>0</v>
      </c>
      <c r="F4702" t="n">
        <v>0</v>
      </c>
      <c r="G4702" t="n">
        <v>4480</v>
      </c>
      <c r="H4702" t="n">
        <v>2144</v>
      </c>
      <c r="I4702" t="n">
        <v>0</v>
      </c>
      <c r="J4702" t="n">
        <v>1264</v>
      </c>
      <c r="K4702" t="n">
        <v>1264</v>
      </c>
      <c r="L4702" t="n">
        <v>0</v>
      </c>
      <c r="M4702" t="n">
        <v>-3408</v>
      </c>
      <c r="N4702" t="n">
        <v>3408</v>
      </c>
      <c r="P4702" s="27" t="inlineStr"/>
      <c r="R4702" t="inlineStr">
        <is>
          <t>Aurangabad</t>
        </is>
      </c>
      <c r="S4702" t="inlineStr">
        <is>
          <t>West</t>
        </is>
      </c>
      <c r="T4702" s="9">
        <f>VLOOKUP(A4702,Sku_list!$A$1:$D$2323,3,0)</f>
        <v/>
      </c>
      <c r="U4702" s="9">
        <f>VLOOKUP(A4702,Sku_list!$A$1:$D$2323,4,0)*(F4702/1000000*12)</f>
        <v/>
      </c>
      <c r="V4702" s="9">
        <f>VLOOKUP(A4702,Sku_list!$A$1:$D$2323,4,0)*(H4702/1000000*12)</f>
        <v/>
      </c>
      <c r="W4702" s="9">
        <f>VLOOKUP(A4702,Sku_list!$A$1:$D$2323,4,0)*(J4702/1000000*12)</f>
        <v/>
      </c>
      <c r="X4702" s="9">
        <f>VLOOKUP(A4702,Sku_list!$A$1:$D$2323,4,0)*(L4702/1000000*12)</f>
        <v/>
      </c>
      <c r="Y4702" s="9">
        <f>VLOOKUP(A4702,Sku_list!$A$1:$E$2323,5,0)*((J4702+F4702)/1000000000)</f>
        <v/>
      </c>
      <c r="AC4702" s="27">
        <f>(DAY(TODAY())+AB4702)/30</f>
        <v/>
      </c>
    </row>
    <row r="4703">
      <c r="A4703" t="n">
        <v>1611507</v>
      </c>
      <c r="B4703" t="inlineStr">
        <is>
          <t>MFR 30</t>
        </is>
      </c>
      <c r="C4703" t="inlineStr">
        <is>
          <t>IN84</t>
        </is>
      </c>
      <c r="D4703" t="n">
        <v>0</v>
      </c>
      <c r="E4703" t="n">
        <v>0</v>
      </c>
      <c r="F4703" t="n">
        <v>0</v>
      </c>
      <c r="G4703" t="n">
        <v>144</v>
      </c>
      <c r="H4703" t="n">
        <v>144</v>
      </c>
      <c r="I4703" t="n">
        <v>0</v>
      </c>
      <c r="J4703" t="n">
        <v>0</v>
      </c>
      <c r="K4703" t="n">
        <v>0</v>
      </c>
      <c r="L4703" t="n">
        <v>0</v>
      </c>
      <c r="M4703" t="n">
        <v>-144</v>
      </c>
      <c r="N4703" t="n">
        <v>144</v>
      </c>
      <c r="P4703" s="27" t="inlineStr"/>
      <c r="R4703" t="inlineStr">
        <is>
          <t>Raipur</t>
        </is>
      </c>
      <c r="S4703" t="inlineStr">
        <is>
          <t>West</t>
        </is>
      </c>
      <c r="T4703" s="9">
        <f>VLOOKUP(A4703,Sku_list!$A$1:$D$2323,3,0)</f>
        <v/>
      </c>
      <c r="U4703" s="9">
        <f>VLOOKUP(A4703,Sku_list!$A$1:$D$2323,4,0)*(F4703/1000000*12)</f>
        <v/>
      </c>
      <c r="V4703" s="9">
        <f>VLOOKUP(A4703,Sku_list!$A$1:$D$2323,4,0)*(H4703/1000000*12)</f>
        <v/>
      </c>
      <c r="W4703" s="9">
        <f>VLOOKUP(A4703,Sku_list!$A$1:$D$2323,4,0)*(J4703/1000000*12)</f>
        <v/>
      </c>
      <c r="X4703" s="9">
        <f>VLOOKUP(A4703,Sku_list!$A$1:$D$2323,4,0)*(L4703/1000000*12)</f>
        <v/>
      </c>
      <c r="Y4703" s="9">
        <f>VLOOKUP(A4703,Sku_list!$A$1:$E$2323,5,0)*((J4703+F4703)/1000000000)</f>
        <v/>
      </c>
      <c r="AC4703" s="27">
        <f>(DAY(TODAY())+AB4703)/30</f>
        <v/>
      </c>
    </row>
    <row r="4704">
      <c r="A4704" t="n">
        <v>1611507</v>
      </c>
      <c r="B4704" t="inlineStr">
        <is>
          <t>MFR 30</t>
        </is>
      </c>
      <c r="C4704" t="inlineStr">
        <is>
          <t>IN85</t>
        </is>
      </c>
      <c r="D4704" t="n">
        <v>0</v>
      </c>
      <c r="E4704" t="n">
        <v>1104</v>
      </c>
      <c r="F4704" t="n">
        <v>0</v>
      </c>
      <c r="G4704" t="n">
        <v>1088</v>
      </c>
      <c r="H4704" t="n">
        <v>944</v>
      </c>
      <c r="I4704" t="n">
        <v>0</v>
      </c>
      <c r="J4704" t="n">
        <v>160</v>
      </c>
      <c r="K4704" t="n">
        <v>16</v>
      </c>
      <c r="L4704" t="n">
        <v>0</v>
      </c>
      <c r="M4704" t="n">
        <v>-1104</v>
      </c>
      <c r="N4704" t="n">
        <v>1104</v>
      </c>
      <c r="P4704" s="27" t="inlineStr"/>
      <c r="R4704" t="inlineStr">
        <is>
          <t>Tripura</t>
        </is>
      </c>
      <c r="S4704" t="inlineStr">
        <is>
          <t>East</t>
        </is>
      </c>
      <c r="T4704" s="9">
        <f>VLOOKUP(A4704,Sku_list!$A$1:$D$2323,3,0)</f>
        <v/>
      </c>
      <c r="U4704" s="9">
        <f>VLOOKUP(A4704,Sku_list!$A$1:$D$2323,4,0)*(F4704/1000000*12)</f>
        <v/>
      </c>
      <c r="V4704" s="9">
        <f>VLOOKUP(A4704,Sku_list!$A$1:$D$2323,4,0)*(H4704/1000000*12)</f>
        <v/>
      </c>
      <c r="W4704" s="9">
        <f>VLOOKUP(A4704,Sku_list!$A$1:$D$2323,4,0)*(J4704/1000000*12)</f>
        <v/>
      </c>
      <c r="X4704" s="9">
        <f>VLOOKUP(A4704,Sku_list!$A$1:$D$2323,4,0)*(L4704/1000000*12)</f>
        <v/>
      </c>
      <c r="Y4704" s="9">
        <f>VLOOKUP(A4704,Sku_list!$A$1:$E$2323,5,0)*((J4704+F4704)/1000000000)</f>
        <v/>
      </c>
      <c r="AC4704" s="27">
        <f>(DAY(TODAY())+AB4704)/30</f>
        <v/>
      </c>
    </row>
    <row r="4705">
      <c r="A4705" t="n">
        <v>1611507</v>
      </c>
      <c r="B4705" t="inlineStr">
        <is>
          <t>MFR 30</t>
        </is>
      </c>
      <c r="C4705" t="inlineStr">
        <is>
          <t>IN86</t>
        </is>
      </c>
      <c r="D4705" t="n">
        <v>0</v>
      </c>
      <c r="E4705" t="n">
        <v>0</v>
      </c>
      <c r="F4705" t="n">
        <v>1152</v>
      </c>
      <c r="G4705" t="n">
        <v>11456</v>
      </c>
      <c r="H4705" t="n">
        <v>0</v>
      </c>
      <c r="I4705" t="n">
        <v>0</v>
      </c>
      <c r="J4705" t="n">
        <v>0</v>
      </c>
      <c r="K4705" t="n">
        <v>2576</v>
      </c>
      <c r="L4705" t="n">
        <v>0</v>
      </c>
      <c r="M4705" t="n">
        <v>-1152</v>
      </c>
      <c r="N4705" t="n">
        <v>1152</v>
      </c>
      <c r="P4705" s="27" t="inlineStr"/>
      <c r="R4705" t="inlineStr">
        <is>
          <t>Jamshedpur</t>
        </is>
      </c>
      <c r="S4705" t="inlineStr">
        <is>
          <t>East</t>
        </is>
      </c>
      <c r="T4705" s="9">
        <f>VLOOKUP(A4705,Sku_list!$A$1:$D$2323,3,0)</f>
        <v/>
      </c>
      <c r="U4705" s="9">
        <f>VLOOKUP(A4705,Sku_list!$A$1:$D$2323,4,0)*(F4705/1000000*12)</f>
        <v/>
      </c>
      <c r="V4705" s="9">
        <f>VLOOKUP(A4705,Sku_list!$A$1:$D$2323,4,0)*(H4705/1000000*12)</f>
        <v/>
      </c>
      <c r="W4705" s="9">
        <f>VLOOKUP(A4705,Sku_list!$A$1:$D$2323,4,0)*(J4705/1000000*12)</f>
        <v/>
      </c>
      <c r="X4705" s="9">
        <f>VLOOKUP(A4705,Sku_list!$A$1:$D$2323,4,0)*(L4705/1000000*12)</f>
        <v/>
      </c>
      <c r="Y4705" s="9">
        <f>VLOOKUP(A4705,Sku_list!$A$1:$E$2323,5,0)*((J4705+F4705)/1000000000)</f>
        <v/>
      </c>
      <c r="AC4705" s="27">
        <f>(DAY(TODAY())+AB4705)/30</f>
        <v/>
      </c>
    </row>
    <row r="4706">
      <c r="A4706" t="n">
        <v>1611507</v>
      </c>
      <c r="B4706" t="inlineStr">
        <is>
          <t>MFR 30</t>
        </is>
      </c>
      <c r="C4706" t="inlineStr">
        <is>
          <t>IN87</t>
        </is>
      </c>
      <c r="D4706" t="n">
        <v>0</v>
      </c>
      <c r="E4706" t="n">
        <v>0</v>
      </c>
      <c r="F4706" t="n">
        <v>2544</v>
      </c>
      <c r="G4706" t="n">
        <v>0</v>
      </c>
      <c r="H4706" t="n">
        <v>0</v>
      </c>
      <c r="I4706" t="n">
        <v>0</v>
      </c>
      <c r="J4706" t="n">
        <v>0</v>
      </c>
      <c r="K4706" t="n">
        <v>2544</v>
      </c>
      <c r="L4706" t="n">
        <v>0</v>
      </c>
      <c r="M4706" t="n">
        <v>-2544</v>
      </c>
      <c r="N4706" t="n">
        <v>2544</v>
      </c>
      <c r="P4706" s="27" t="inlineStr"/>
      <c r="R4706" t="inlineStr">
        <is>
          <t>Vijaywada</t>
        </is>
      </c>
      <c r="S4706" t="inlineStr">
        <is>
          <t>South</t>
        </is>
      </c>
      <c r="T4706" s="9">
        <f>VLOOKUP(A4706,Sku_list!$A$1:$D$2323,3,0)</f>
        <v/>
      </c>
      <c r="U4706" s="9">
        <f>VLOOKUP(A4706,Sku_list!$A$1:$D$2323,4,0)*(F4706/1000000*12)</f>
        <v/>
      </c>
      <c r="V4706" s="9">
        <f>VLOOKUP(A4706,Sku_list!$A$1:$D$2323,4,0)*(H4706/1000000*12)</f>
        <v/>
      </c>
      <c r="W4706" s="9">
        <f>VLOOKUP(A4706,Sku_list!$A$1:$D$2323,4,0)*(J4706/1000000*12)</f>
        <v/>
      </c>
      <c r="X4706" s="9">
        <f>VLOOKUP(A4706,Sku_list!$A$1:$D$2323,4,0)*(L4706/1000000*12)</f>
        <v/>
      </c>
      <c r="Y4706" s="9">
        <f>VLOOKUP(A4706,Sku_list!$A$1:$E$2323,5,0)*((J4706+F4706)/1000000000)</f>
        <v/>
      </c>
      <c r="AC4706" s="27">
        <f>(DAY(TODAY())+AB4706)/30</f>
        <v/>
      </c>
    </row>
    <row r="4707">
      <c r="A4707" t="n">
        <v>1611507</v>
      </c>
      <c r="B4707" t="inlineStr">
        <is>
          <t>MFR 30</t>
        </is>
      </c>
      <c r="C4707" t="inlineStr">
        <is>
          <t>IN88</t>
        </is>
      </c>
      <c r="D4707" t="n">
        <v>0</v>
      </c>
      <c r="E4707" t="n">
        <v>16</v>
      </c>
      <c r="F4707" t="n">
        <v>0</v>
      </c>
      <c r="G4707" t="n">
        <v>16</v>
      </c>
      <c r="H4707" t="n">
        <v>16</v>
      </c>
      <c r="I4707" t="n">
        <v>0</v>
      </c>
      <c r="J4707" t="n">
        <v>0</v>
      </c>
      <c r="K4707" t="n">
        <v>0</v>
      </c>
      <c r="L4707" t="n">
        <v>0</v>
      </c>
      <c r="M4707" t="n">
        <v>-16</v>
      </c>
      <c r="N4707" t="n">
        <v>16</v>
      </c>
      <c r="P4707" s="27" t="inlineStr"/>
      <c r="R4707" t="inlineStr">
        <is>
          <t>Uttaranchal</t>
        </is>
      </c>
      <c r="S4707" t="inlineStr">
        <is>
          <t>North</t>
        </is>
      </c>
      <c r="T4707" s="9">
        <f>VLOOKUP(A4707,Sku_list!$A$1:$D$2323,3,0)</f>
        <v/>
      </c>
      <c r="U4707" s="9">
        <f>VLOOKUP(A4707,Sku_list!$A$1:$D$2323,4,0)*(F4707/1000000*12)</f>
        <v/>
      </c>
      <c r="V4707" s="9">
        <f>VLOOKUP(A4707,Sku_list!$A$1:$D$2323,4,0)*(H4707/1000000*12)</f>
        <v/>
      </c>
      <c r="W4707" s="9">
        <f>VLOOKUP(A4707,Sku_list!$A$1:$D$2323,4,0)*(J4707/1000000*12)</f>
        <v/>
      </c>
      <c r="X4707" s="9">
        <f>VLOOKUP(A4707,Sku_list!$A$1:$D$2323,4,0)*(L4707/1000000*12)</f>
        <v/>
      </c>
      <c r="Y4707" s="9">
        <f>VLOOKUP(A4707,Sku_list!$A$1:$E$2323,5,0)*((J4707+F4707)/1000000000)</f>
        <v/>
      </c>
      <c r="AC4707" s="27">
        <f>(DAY(TODAY())+AB4707)/30</f>
        <v/>
      </c>
    </row>
    <row r="4708">
      <c r="A4708" t="n">
        <v>1611507</v>
      </c>
      <c r="B4708" t="inlineStr">
        <is>
          <t>MFR 30</t>
        </is>
      </c>
      <c r="C4708" t="inlineStr">
        <is>
          <t>IN89</t>
        </is>
      </c>
      <c r="D4708" t="n">
        <v>0</v>
      </c>
      <c r="E4708" t="n">
        <v>0</v>
      </c>
      <c r="F4708" t="n">
        <v>0</v>
      </c>
      <c r="G4708" t="n">
        <v>0</v>
      </c>
      <c r="H4708" t="n">
        <v>0</v>
      </c>
      <c r="I4708" t="n">
        <v>0</v>
      </c>
      <c r="J4708" t="n">
        <v>16</v>
      </c>
      <c r="K4708" t="n">
        <v>16</v>
      </c>
      <c r="L4708" t="n">
        <v>0</v>
      </c>
      <c r="M4708" t="n">
        <v>-16</v>
      </c>
      <c r="N4708" t="n">
        <v>16</v>
      </c>
      <c r="P4708" s="27" t="inlineStr"/>
      <c r="R4708" t="inlineStr">
        <is>
          <t>Hubli</t>
        </is>
      </c>
      <c r="S4708" t="inlineStr">
        <is>
          <t>South</t>
        </is>
      </c>
      <c r="T4708" s="9">
        <f>VLOOKUP(A4708,Sku_list!$A$1:$D$2323,3,0)</f>
        <v/>
      </c>
      <c r="U4708" s="9">
        <f>VLOOKUP(A4708,Sku_list!$A$1:$D$2323,4,0)*(F4708/1000000*12)</f>
        <v/>
      </c>
      <c r="V4708" s="9">
        <f>VLOOKUP(A4708,Sku_list!$A$1:$D$2323,4,0)*(H4708/1000000*12)</f>
        <v/>
      </c>
      <c r="W4708" s="9">
        <f>VLOOKUP(A4708,Sku_list!$A$1:$D$2323,4,0)*(J4708/1000000*12)</f>
        <v/>
      </c>
      <c r="X4708" s="9">
        <f>VLOOKUP(A4708,Sku_list!$A$1:$D$2323,4,0)*(L4708/1000000*12)</f>
        <v/>
      </c>
      <c r="Y4708" s="9">
        <f>VLOOKUP(A4708,Sku_list!$A$1:$E$2323,5,0)*((J4708+F4708)/1000000000)</f>
        <v/>
      </c>
      <c r="AC4708" s="27">
        <f>(DAY(TODAY())+AB4708)/30</f>
        <v/>
      </c>
    </row>
    <row r="4709">
      <c r="A4709" t="n">
        <v>1611507</v>
      </c>
      <c r="B4709" t="inlineStr">
        <is>
          <t>MFR 30</t>
        </is>
      </c>
      <c r="C4709" t="inlineStr">
        <is>
          <t>IN90</t>
        </is>
      </c>
      <c r="D4709" t="n">
        <v>0</v>
      </c>
      <c r="E4709" t="n">
        <v>0</v>
      </c>
      <c r="F4709" t="n">
        <v>0</v>
      </c>
      <c r="G4709" t="n">
        <v>0</v>
      </c>
      <c r="H4709" t="n">
        <v>0</v>
      </c>
      <c r="I4709" t="n">
        <v>0</v>
      </c>
      <c r="J4709" t="n">
        <v>0</v>
      </c>
      <c r="K4709" t="n">
        <v>0</v>
      </c>
      <c r="L4709" t="n">
        <v>16000</v>
      </c>
      <c r="M4709" t="n">
        <v>16000</v>
      </c>
      <c r="N4709" t="n">
        <v>-16000</v>
      </c>
      <c r="P4709" s="27" t="n">
        <v>0</v>
      </c>
      <c r="R4709" t="inlineStr">
        <is>
          <t>Export</t>
        </is>
      </c>
      <c r="S4709" t="inlineStr">
        <is>
          <t>Exp-DC</t>
        </is>
      </c>
      <c r="T4709" s="9">
        <f>VLOOKUP(A4709,Sku_list!$A$1:$D$2323,3,0)</f>
        <v/>
      </c>
      <c r="U4709" s="9">
        <f>VLOOKUP(A4709,Sku_list!$A$1:$D$2323,4,0)*(F4709/1000000*12)</f>
        <v/>
      </c>
      <c r="V4709" s="9">
        <f>VLOOKUP(A4709,Sku_list!$A$1:$D$2323,4,0)*(H4709/1000000*12)</f>
        <v/>
      </c>
      <c r="W4709" s="9">
        <f>VLOOKUP(A4709,Sku_list!$A$1:$D$2323,4,0)*(J4709/1000000*12)</f>
        <v/>
      </c>
      <c r="X4709" s="9">
        <f>VLOOKUP(A4709,Sku_list!$A$1:$D$2323,4,0)*(L4709/1000000*12)</f>
        <v/>
      </c>
      <c r="Y4709" s="9">
        <f>VLOOKUP(A4709,Sku_list!$A$1:$E$2323,5,0)*((J4709+F4709)/1000000000)</f>
        <v/>
      </c>
      <c r="AC4709" s="27">
        <f>(DAY(TODAY())+AB4709)/30</f>
        <v/>
      </c>
    </row>
    <row r="4710">
      <c r="A4710" t="n">
        <v>1611507</v>
      </c>
      <c r="B4710" t="inlineStr">
        <is>
          <t>MFR 30</t>
        </is>
      </c>
      <c r="C4710" t="inlineStr">
        <is>
          <t>IN91</t>
        </is>
      </c>
      <c r="D4710" t="n">
        <v>0</v>
      </c>
      <c r="E4710" t="n">
        <v>0</v>
      </c>
      <c r="F4710" t="n">
        <v>0</v>
      </c>
      <c r="G4710" t="n">
        <v>0</v>
      </c>
      <c r="H4710" t="n">
        <v>0</v>
      </c>
      <c r="I4710" t="n">
        <v>0</v>
      </c>
      <c r="J4710" t="n">
        <v>0</v>
      </c>
      <c r="K4710" t="n">
        <v>0</v>
      </c>
      <c r="L4710" t="n">
        <v>0</v>
      </c>
      <c r="M4710" t="n">
        <v>0</v>
      </c>
      <c r="N4710" t="n">
        <v>0</v>
      </c>
      <c r="P4710" s="27" t="inlineStr"/>
      <c r="R4710" t="inlineStr">
        <is>
          <t>Siliguri</t>
        </is>
      </c>
      <c r="S4710" t="inlineStr">
        <is>
          <t>East</t>
        </is>
      </c>
      <c r="T4710" s="9">
        <f>VLOOKUP(A4710,Sku_list!$A$1:$D$2323,3,0)</f>
        <v/>
      </c>
      <c r="U4710" s="9">
        <f>VLOOKUP(A4710,Sku_list!$A$1:$D$2323,4,0)*(F4710/1000000*12)</f>
        <v/>
      </c>
      <c r="V4710" s="9">
        <f>VLOOKUP(A4710,Sku_list!$A$1:$D$2323,4,0)*(H4710/1000000*12)</f>
        <v/>
      </c>
      <c r="W4710" s="9">
        <f>VLOOKUP(A4710,Sku_list!$A$1:$D$2323,4,0)*(J4710/1000000*12)</f>
        <v/>
      </c>
      <c r="X4710" s="9">
        <f>VLOOKUP(A4710,Sku_list!$A$1:$D$2323,4,0)*(L4710/1000000*12)</f>
        <v/>
      </c>
      <c r="Y4710" s="9">
        <f>VLOOKUP(A4710,Sku_list!$A$1:$E$2323,5,0)*((J4710+F4710)/1000000000)</f>
        <v/>
      </c>
      <c r="AC4710" s="27">
        <f>(DAY(TODAY())+AB4710)/30</f>
        <v/>
      </c>
    </row>
    <row r="4711">
      <c r="A4711" t="n">
        <v>1611507</v>
      </c>
      <c r="B4711" t="inlineStr">
        <is>
          <t>MFR 30</t>
        </is>
      </c>
      <c r="C4711" t="inlineStr">
        <is>
          <t>IN92</t>
        </is>
      </c>
      <c r="D4711" t="n">
        <v>0</v>
      </c>
      <c r="E4711" t="n">
        <v>0</v>
      </c>
      <c r="F4711" t="n">
        <v>0</v>
      </c>
      <c r="G4711" t="n">
        <v>344</v>
      </c>
      <c r="H4711" t="n">
        <v>0</v>
      </c>
      <c r="I4711" t="n">
        <v>0</v>
      </c>
      <c r="J4711" t="n">
        <v>0</v>
      </c>
      <c r="K4711" t="n">
        <v>0</v>
      </c>
      <c r="L4711" t="n">
        <v>0</v>
      </c>
      <c r="M4711" t="n">
        <v>0</v>
      </c>
      <c r="N4711" t="n">
        <v>0</v>
      </c>
      <c r="P4711" s="27" t="inlineStr"/>
      <c r="R4711" t="inlineStr">
        <is>
          <t>J &amp; K</t>
        </is>
      </c>
      <c r="S4711" t="inlineStr">
        <is>
          <t>North</t>
        </is>
      </c>
      <c r="T4711" s="9">
        <f>VLOOKUP(A4711,Sku_list!$A$1:$D$2323,3,0)</f>
        <v/>
      </c>
      <c r="U4711" s="9">
        <f>VLOOKUP(A4711,Sku_list!$A$1:$D$2323,4,0)*(F4711/1000000*12)</f>
        <v/>
      </c>
      <c r="V4711" s="9">
        <f>VLOOKUP(A4711,Sku_list!$A$1:$D$2323,4,0)*(H4711/1000000*12)</f>
        <v/>
      </c>
      <c r="W4711" s="9">
        <f>VLOOKUP(A4711,Sku_list!$A$1:$D$2323,4,0)*(J4711/1000000*12)</f>
        <v/>
      </c>
      <c r="X4711" s="9">
        <f>VLOOKUP(A4711,Sku_list!$A$1:$D$2323,4,0)*(L4711/1000000*12)</f>
        <v/>
      </c>
      <c r="Y4711" s="9">
        <f>VLOOKUP(A4711,Sku_list!$A$1:$E$2323,5,0)*((J4711+F4711)/1000000000)</f>
        <v/>
      </c>
      <c r="AC4711" s="27">
        <f>(DAY(TODAY())+AB4711)/30</f>
        <v/>
      </c>
    </row>
    <row r="4712">
      <c r="A4712" t="n">
        <v>1611507</v>
      </c>
      <c r="B4712" t="inlineStr">
        <is>
          <t>MFR 30</t>
        </is>
      </c>
      <c r="C4712" t="inlineStr">
        <is>
          <t>IN93</t>
        </is>
      </c>
      <c r="D4712" t="n">
        <v>0</v>
      </c>
      <c r="E4712" t="n">
        <v>0</v>
      </c>
      <c r="F4712" t="n">
        <v>0</v>
      </c>
      <c r="G4712" t="n">
        <v>0</v>
      </c>
      <c r="H4712" t="n">
        <v>0</v>
      </c>
      <c r="I4712" t="n">
        <v>0</v>
      </c>
      <c r="J4712" t="n">
        <v>0</v>
      </c>
      <c r="K4712" t="n">
        <v>0</v>
      </c>
      <c r="L4712" t="n">
        <v>0</v>
      </c>
      <c r="M4712" t="n">
        <v>0</v>
      </c>
      <c r="N4712" t="n">
        <v>0</v>
      </c>
      <c r="P4712" s="27" t="inlineStr"/>
      <c r="R4712" t="inlineStr">
        <is>
          <t>Himachal</t>
        </is>
      </c>
      <c r="S4712" t="inlineStr">
        <is>
          <t>North</t>
        </is>
      </c>
      <c r="T4712" s="9">
        <f>VLOOKUP(A4712,Sku_list!$A$1:$D$2323,3,0)</f>
        <v/>
      </c>
      <c r="U4712" s="9">
        <f>VLOOKUP(A4712,Sku_list!$A$1:$D$2323,4,0)*(F4712/1000000*12)</f>
        <v/>
      </c>
      <c r="V4712" s="9">
        <f>VLOOKUP(A4712,Sku_list!$A$1:$D$2323,4,0)*(H4712/1000000*12)</f>
        <v/>
      </c>
      <c r="W4712" s="9">
        <f>VLOOKUP(A4712,Sku_list!$A$1:$D$2323,4,0)*(J4712/1000000*12)</f>
        <v/>
      </c>
      <c r="X4712" s="9">
        <f>VLOOKUP(A4712,Sku_list!$A$1:$D$2323,4,0)*(L4712/1000000*12)</f>
        <v/>
      </c>
      <c r="Y4712" s="9">
        <f>VLOOKUP(A4712,Sku_list!$A$1:$E$2323,5,0)*((J4712+F4712)/1000000000)</f>
        <v/>
      </c>
      <c r="AC4712" s="27">
        <f>(DAY(TODAY())+AB4712)/30</f>
        <v/>
      </c>
    </row>
    <row r="4713">
      <c r="A4713" t="n">
        <v>1611507</v>
      </c>
      <c r="B4713" t="inlineStr">
        <is>
          <t>MFR 30</t>
        </is>
      </c>
      <c r="C4713" t="inlineStr">
        <is>
          <t>IN94</t>
        </is>
      </c>
      <c r="D4713" t="n">
        <v>0</v>
      </c>
      <c r="E4713" t="n">
        <v>0</v>
      </c>
      <c r="F4713" t="n">
        <v>0</v>
      </c>
      <c r="G4713" t="n">
        <v>240</v>
      </c>
      <c r="H4713" t="n">
        <v>0</v>
      </c>
      <c r="I4713" t="n">
        <v>0</v>
      </c>
      <c r="J4713" t="n">
        <v>176</v>
      </c>
      <c r="K4713" t="n">
        <v>176</v>
      </c>
      <c r="L4713" t="n">
        <v>0</v>
      </c>
      <c r="M4713" t="n">
        <v>-176</v>
      </c>
      <c r="N4713" t="n">
        <v>176</v>
      </c>
      <c r="P4713" s="27" t="inlineStr"/>
      <c r="R4713" t="inlineStr">
        <is>
          <t>Chandigarh</t>
        </is>
      </c>
      <c r="S4713" t="inlineStr">
        <is>
          <t>North</t>
        </is>
      </c>
      <c r="T4713" s="9">
        <f>VLOOKUP(A4713,Sku_list!$A$1:$D$2323,3,0)</f>
        <v/>
      </c>
      <c r="U4713" s="9">
        <f>VLOOKUP(A4713,Sku_list!$A$1:$D$2323,4,0)*(F4713/1000000*12)</f>
        <v/>
      </c>
      <c r="V4713" s="9">
        <f>VLOOKUP(A4713,Sku_list!$A$1:$D$2323,4,0)*(H4713/1000000*12)</f>
        <v/>
      </c>
      <c r="W4713" s="9">
        <f>VLOOKUP(A4713,Sku_list!$A$1:$D$2323,4,0)*(J4713/1000000*12)</f>
        <v/>
      </c>
      <c r="X4713" s="9">
        <f>VLOOKUP(A4713,Sku_list!$A$1:$D$2323,4,0)*(L4713/1000000*12)</f>
        <v/>
      </c>
      <c r="Y4713" s="9">
        <f>VLOOKUP(A4713,Sku_list!$A$1:$E$2323,5,0)*((J4713+F4713)/1000000000)</f>
        <v/>
      </c>
      <c r="AC4713" s="27">
        <f>(DAY(TODAY())+AB4713)/30</f>
        <v/>
      </c>
    </row>
    <row r="4714">
      <c r="A4714" t="n">
        <v>1611507</v>
      </c>
      <c r="B4714" t="inlineStr">
        <is>
          <t>MFR 30</t>
        </is>
      </c>
      <c r="C4714" t="inlineStr">
        <is>
          <t>IN95</t>
        </is>
      </c>
      <c r="D4714" t="n">
        <v>0</v>
      </c>
      <c r="E4714" t="n">
        <v>0</v>
      </c>
      <c r="F4714" t="n">
        <v>0</v>
      </c>
      <c r="G4714" t="n">
        <v>0</v>
      </c>
      <c r="H4714" t="n">
        <v>0</v>
      </c>
      <c r="I4714" t="n">
        <v>0</v>
      </c>
      <c r="J4714" t="n">
        <v>0</v>
      </c>
      <c r="K4714" t="n">
        <v>0</v>
      </c>
      <c r="L4714" t="n">
        <v>0</v>
      </c>
      <c r="M4714" t="n">
        <v>0</v>
      </c>
      <c r="N4714" t="n">
        <v>0</v>
      </c>
      <c r="P4714" s="27" t="inlineStr"/>
      <c r="R4714" t="inlineStr">
        <is>
          <t>Hasangarh</t>
        </is>
      </c>
      <c r="S4714" t="inlineStr">
        <is>
          <t>North DC</t>
        </is>
      </c>
      <c r="T4714" s="9">
        <f>VLOOKUP(A4714,Sku_list!$A$1:$D$2323,3,0)</f>
        <v/>
      </c>
      <c r="U4714" s="9">
        <f>VLOOKUP(A4714,Sku_list!$A$1:$D$2323,4,0)*(F4714/1000000*12)</f>
        <v/>
      </c>
      <c r="V4714" s="9">
        <f>VLOOKUP(A4714,Sku_list!$A$1:$D$2323,4,0)*(H4714/1000000*12)</f>
        <v/>
      </c>
      <c r="W4714" s="9">
        <f>VLOOKUP(A4714,Sku_list!$A$1:$D$2323,4,0)*(J4714/1000000*12)</f>
        <v/>
      </c>
      <c r="X4714" s="9">
        <f>VLOOKUP(A4714,Sku_list!$A$1:$D$2323,4,0)*(L4714/1000000*12)</f>
        <v/>
      </c>
      <c r="Y4714" s="9">
        <f>VLOOKUP(A4714,Sku_list!$A$1:$E$2323,5,0)*((J4714+F4714)/1000000000)</f>
        <v/>
      </c>
      <c r="AC4714" s="27">
        <f>(DAY(TODAY())+AB4714)/30</f>
        <v/>
      </c>
    </row>
    <row r="4715">
      <c r="A4715" t="n">
        <v>1611507</v>
      </c>
      <c r="B4715" t="inlineStr">
        <is>
          <t>MFR 30</t>
        </is>
      </c>
      <c r="C4715" t="inlineStr">
        <is>
          <t>IN96</t>
        </is>
      </c>
      <c r="D4715" t="n">
        <v>0</v>
      </c>
      <c r="E4715" t="n">
        <v>0</v>
      </c>
      <c r="F4715" t="n">
        <v>0</v>
      </c>
      <c r="G4715" t="n">
        <v>0</v>
      </c>
      <c r="H4715" t="n">
        <v>0</v>
      </c>
      <c r="I4715" t="n">
        <v>0</v>
      </c>
      <c r="J4715" t="n">
        <v>0</v>
      </c>
      <c r="K4715" t="n">
        <v>0</v>
      </c>
      <c r="L4715" t="n">
        <v>0</v>
      </c>
      <c r="M4715" t="n">
        <v>0</v>
      </c>
      <c r="N4715" t="n">
        <v>0</v>
      </c>
      <c r="P4715" s="27" t="inlineStr"/>
      <c r="R4715" t="inlineStr">
        <is>
          <t>Goa</t>
        </is>
      </c>
      <c r="S4715" t="inlineStr">
        <is>
          <t>Plant</t>
        </is>
      </c>
      <c r="T4715" s="9">
        <f>VLOOKUP(A4715,Sku_list!$A$1:$D$2323,3,0)</f>
        <v/>
      </c>
      <c r="U4715" s="9">
        <f>VLOOKUP(A4715,Sku_list!$A$1:$D$2323,4,0)*(F4715/1000000*12)</f>
        <v/>
      </c>
      <c r="V4715" s="9">
        <f>VLOOKUP(A4715,Sku_list!$A$1:$D$2323,4,0)*(H4715/1000000*12)</f>
        <v/>
      </c>
      <c r="W4715" s="9">
        <f>VLOOKUP(A4715,Sku_list!$A$1:$D$2323,4,0)*(J4715/1000000*12)</f>
        <v/>
      </c>
      <c r="X4715" s="9">
        <f>VLOOKUP(A4715,Sku_list!$A$1:$D$2323,4,0)*(L4715/1000000*12)</f>
        <v/>
      </c>
      <c r="Y4715" s="9">
        <f>VLOOKUP(A4715,Sku_list!$A$1:$E$2323,5,0)*((J4715+F4715)/1000000000)</f>
        <v/>
      </c>
      <c r="AC4715" s="27">
        <f>(DAY(TODAY())+AB4715)/30</f>
        <v/>
      </c>
    </row>
    <row r="4716">
      <c r="A4716" t="n">
        <v>1611507</v>
      </c>
      <c r="B4716" t="inlineStr">
        <is>
          <t>MFR 30</t>
        </is>
      </c>
      <c r="C4716" t="inlineStr">
        <is>
          <t>IN97</t>
        </is>
      </c>
      <c r="D4716" t="n">
        <v>0</v>
      </c>
      <c r="E4716" t="n">
        <v>0</v>
      </c>
      <c r="F4716" t="n">
        <v>0</v>
      </c>
      <c r="G4716" t="n">
        <v>0</v>
      </c>
      <c r="H4716" t="n">
        <v>0</v>
      </c>
      <c r="I4716" t="n">
        <v>0</v>
      </c>
      <c r="J4716" t="n">
        <v>0</v>
      </c>
      <c r="K4716" t="n">
        <v>0</v>
      </c>
      <c r="L4716" t="n">
        <v>0</v>
      </c>
      <c r="M4716" t="n">
        <v>0</v>
      </c>
      <c r="N4716" t="n">
        <v>0</v>
      </c>
      <c r="P4716" s="27" t="inlineStr"/>
      <c r="R4716" t="inlineStr">
        <is>
          <t>Hubli DC</t>
        </is>
      </c>
      <c r="S4716" t="inlineStr">
        <is>
          <t>South DC</t>
        </is>
      </c>
      <c r="T4716" s="9">
        <f>VLOOKUP(A4716,Sku_list!$A$1:$D$2323,3,0)</f>
        <v/>
      </c>
      <c r="U4716" s="9">
        <f>VLOOKUP(A4716,Sku_list!$A$1:$D$2323,4,0)*(F4716/1000000*12)</f>
        <v/>
      </c>
      <c r="V4716" s="9">
        <f>VLOOKUP(A4716,Sku_list!$A$1:$D$2323,4,0)*(H4716/1000000*12)</f>
        <v/>
      </c>
      <c r="W4716" s="9">
        <f>VLOOKUP(A4716,Sku_list!$A$1:$D$2323,4,0)*(J4716/1000000*12)</f>
        <v/>
      </c>
      <c r="X4716" s="9">
        <f>VLOOKUP(A4716,Sku_list!$A$1:$D$2323,4,0)*(L4716/1000000*12)</f>
        <v/>
      </c>
      <c r="Y4716" s="9">
        <f>VLOOKUP(A4716,Sku_list!$A$1:$E$2323,5,0)*((J4716+F4716)/1000000000)</f>
        <v/>
      </c>
      <c r="AC4716" s="27">
        <f>(DAY(TODAY())+AB4716)/30</f>
        <v/>
      </c>
    </row>
    <row r="4717">
      <c r="A4717" t="n">
        <v>1611508</v>
      </c>
      <c r="B4717" t="inlineStr">
        <is>
          <t>MFR 30 Sleeved</t>
        </is>
      </c>
      <c r="C4717" t="inlineStr">
        <is>
          <t>IN16</t>
        </is>
      </c>
      <c r="D4717" t="n">
        <v>0</v>
      </c>
      <c r="E4717" t="n">
        <v>0</v>
      </c>
      <c r="F4717" t="n">
        <v>0</v>
      </c>
      <c r="G4717" t="n">
        <v>0</v>
      </c>
      <c r="H4717" t="n">
        <v>0</v>
      </c>
      <c r="I4717" t="n">
        <v>0</v>
      </c>
      <c r="J4717" t="n">
        <v>1828</v>
      </c>
      <c r="K4717" t="n">
        <v>1828</v>
      </c>
      <c r="L4717" t="n">
        <v>0</v>
      </c>
      <c r="M4717" t="n">
        <v>-1828</v>
      </c>
      <c r="N4717" t="n">
        <v>1828</v>
      </c>
      <c r="P4717" s="27" t="inlineStr"/>
      <c r="R4717" t="inlineStr">
        <is>
          <t>Goa</t>
        </is>
      </c>
      <c r="S4717" t="inlineStr">
        <is>
          <t>Plant</t>
        </is>
      </c>
      <c r="T4717" s="9">
        <f>VLOOKUP(A4717,Sku_list!$A$1:$D$2323,3,0)</f>
        <v/>
      </c>
      <c r="U4717" s="9">
        <f>VLOOKUP(A4717,Sku_list!$A$1:$D$2323,4,0)*(F4717/1000000*12)</f>
        <v/>
      </c>
      <c r="V4717" s="9">
        <f>VLOOKUP(A4717,Sku_list!$A$1:$D$2323,4,0)*(H4717/1000000*12)</f>
        <v/>
      </c>
      <c r="W4717" s="9">
        <f>VLOOKUP(A4717,Sku_list!$A$1:$D$2323,4,0)*(J4717/1000000*12)</f>
        <v/>
      </c>
      <c r="X4717" s="9">
        <f>VLOOKUP(A4717,Sku_list!$A$1:$D$2323,4,0)*(L4717/1000000*12)</f>
        <v/>
      </c>
      <c r="Y4717" s="9">
        <f>VLOOKUP(A4717,Sku_list!$A$1:$E$2323,5,0)*((J4717+F4717)/1000000000)</f>
        <v/>
      </c>
      <c r="AC4717" s="27">
        <f>(DAY(TODAY())+AB4717)/30</f>
        <v/>
      </c>
    </row>
    <row r="4718">
      <c r="A4718" t="n">
        <v>1611508</v>
      </c>
      <c r="B4718" t="inlineStr">
        <is>
          <t>MFR 30 Sleeved</t>
        </is>
      </c>
      <c r="C4718" t="inlineStr">
        <is>
          <t>IN60</t>
        </is>
      </c>
      <c r="D4718" t="n">
        <v>0</v>
      </c>
      <c r="E4718" t="n">
        <v>16896</v>
      </c>
      <c r="F4718" t="n">
        <v>22464</v>
      </c>
      <c r="G4718" t="n">
        <v>22912</v>
      </c>
      <c r="H4718" t="n">
        <v>20880</v>
      </c>
      <c r="I4718" t="n">
        <v>0</v>
      </c>
      <c r="J4718" t="n">
        <v>9477</v>
      </c>
      <c r="K4718" t="n">
        <v>30085</v>
      </c>
      <c r="L4718" t="n">
        <v>54552</v>
      </c>
      <c r="M4718" t="n">
        <v>1731</v>
      </c>
      <c r="N4718" t="n">
        <v>-1731</v>
      </c>
      <c r="P4718" s="27" t="n">
        <v>0.9682688077430708</v>
      </c>
      <c r="R4718" t="inlineStr">
        <is>
          <t>Mumbai</t>
        </is>
      </c>
      <c r="S4718" t="inlineStr">
        <is>
          <t>West</t>
        </is>
      </c>
      <c r="T4718" s="9">
        <f>VLOOKUP(A4718,Sku_list!$A$1:$D$2323,3,0)</f>
        <v/>
      </c>
      <c r="U4718" s="9">
        <f>VLOOKUP(A4718,Sku_list!$A$1:$D$2323,4,0)*(F4718/1000000*12)</f>
        <v/>
      </c>
      <c r="V4718" s="9">
        <f>VLOOKUP(A4718,Sku_list!$A$1:$D$2323,4,0)*(H4718/1000000*12)</f>
        <v/>
      </c>
      <c r="W4718" s="9">
        <f>VLOOKUP(A4718,Sku_list!$A$1:$D$2323,4,0)*(J4718/1000000*12)</f>
        <v/>
      </c>
      <c r="X4718" s="9">
        <f>VLOOKUP(A4718,Sku_list!$A$1:$D$2323,4,0)*(L4718/1000000*12)</f>
        <v/>
      </c>
      <c r="Y4718" s="9">
        <f>VLOOKUP(A4718,Sku_list!$A$1:$E$2323,5,0)*((J4718+F4718)/1000000000)</f>
        <v/>
      </c>
      <c r="AC4718" s="27">
        <f>(DAY(TODAY())+AB4718)/30</f>
        <v/>
      </c>
    </row>
    <row r="4719">
      <c r="A4719" t="n">
        <v>1611508</v>
      </c>
      <c r="B4719" t="inlineStr">
        <is>
          <t>MFR 30 Sleeved</t>
        </is>
      </c>
      <c r="C4719" t="inlineStr">
        <is>
          <t>IN61</t>
        </is>
      </c>
      <c r="D4719" t="n">
        <v>0</v>
      </c>
      <c r="E4719" t="n">
        <v>23352</v>
      </c>
      <c r="F4719" t="n">
        <v>25200</v>
      </c>
      <c r="G4719" t="n">
        <v>46656</v>
      </c>
      <c r="H4719" t="n">
        <v>29623</v>
      </c>
      <c r="I4719" t="n">
        <v>0</v>
      </c>
      <c r="J4719" t="n">
        <v>384</v>
      </c>
      <c r="K4719" t="n">
        <v>26992</v>
      </c>
      <c r="L4719" t="n">
        <v>60000</v>
      </c>
      <c r="M4719" t="n">
        <v>4793</v>
      </c>
      <c r="N4719" t="n">
        <v>-4793</v>
      </c>
      <c r="P4719" s="27" t="n">
        <v>0.9201166666666667</v>
      </c>
      <c r="R4719" t="inlineStr">
        <is>
          <t>Delhi</t>
        </is>
      </c>
      <c r="S4719" t="inlineStr">
        <is>
          <t>North</t>
        </is>
      </c>
      <c r="T4719" s="9">
        <f>VLOOKUP(A4719,Sku_list!$A$1:$D$2323,3,0)</f>
        <v/>
      </c>
      <c r="U4719" s="9">
        <f>VLOOKUP(A4719,Sku_list!$A$1:$D$2323,4,0)*(F4719/1000000*12)</f>
        <v/>
      </c>
      <c r="V4719" s="9">
        <f>VLOOKUP(A4719,Sku_list!$A$1:$D$2323,4,0)*(H4719/1000000*12)</f>
        <v/>
      </c>
      <c r="W4719" s="9">
        <f>VLOOKUP(A4719,Sku_list!$A$1:$D$2323,4,0)*(J4719/1000000*12)</f>
        <v/>
      </c>
      <c r="X4719" s="9">
        <f>VLOOKUP(A4719,Sku_list!$A$1:$D$2323,4,0)*(L4719/1000000*12)</f>
        <v/>
      </c>
      <c r="Y4719" s="9">
        <f>VLOOKUP(A4719,Sku_list!$A$1:$E$2323,5,0)*((J4719+F4719)/1000000000)</f>
        <v/>
      </c>
      <c r="AC4719" s="27">
        <f>(DAY(TODAY())+AB4719)/30</f>
        <v/>
      </c>
    </row>
    <row r="4720">
      <c r="A4720" t="n">
        <v>1611508</v>
      </c>
      <c r="B4720" t="inlineStr">
        <is>
          <t>MFR 30 Sleeved</t>
        </is>
      </c>
      <c r="C4720" t="inlineStr">
        <is>
          <t>IN62</t>
        </is>
      </c>
      <c r="D4720" t="n">
        <v>0</v>
      </c>
      <c r="E4720" t="n">
        <v>32064</v>
      </c>
      <c r="F4720" t="n">
        <v>22776</v>
      </c>
      <c r="G4720" t="n">
        <v>25112</v>
      </c>
      <c r="H4720" t="n">
        <v>13936</v>
      </c>
      <c r="I4720" t="n">
        <v>0</v>
      </c>
      <c r="J4720" t="n">
        <v>19135</v>
      </c>
      <c r="K4720" t="n">
        <v>35199</v>
      </c>
      <c r="L4720" t="n">
        <v>25000</v>
      </c>
      <c r="M4720" t="n">
        <v>-30847</v>
      </c>
      <c r="N4720" t="n">
        <v>30847</v>
      </c>
      <c r="P4720" s="27" t="n">
        <v>2.23388</v>
      </c>
      <c r="R4720" t="inlineStr">
        <is>
          <t>Calcutta</t>
        </is>
      </c>
      <c r="S4720" t="inlineStr">
        <is>
          <t>East</t>
        </is>
      </c>
      <c r="T4720" s="9">
        <f>VLOOKUP(A4720,Sku_list!$A$1:$D$2323,3,0)</f>
        <v/>
      </c>
      <c r="U4720" s="9">
        <f>VLOOKUP(A4720,Sku_list!$A$1:$D$2323,4,0)*(F4720/1000000*12)</f>
        <v/>
      </c>
      <c r="V4720" s="9">
        <f>VLOOKUP(A4720,Sku_list!$A$1:$D$2323,4,0)*(H4720/1000000*12)</f>
        <v/>
      </c>
      <c r="W4720" s="9">
        <f>VLOOKUP(A4720,Sku_list!$A$1:$D$2323,4,0)*(J4720/1000000*12)</f>
        <v/>
      </c>
      <c r="X4720" s="9">
        <f>VLOOKUP(A4720,Sku_list!$A$1:$D$2323,4,0)*(L4720/1000000*12)</f>
        <v/>
      </c>
      <c r="Y4720" s="9">
        <f>VLOOKUP(A4720,Sku_list!$A$1:$E$2323,5,0)*((J4720+F4720)/1000000000)</f>
        <v/>
      </c>
      <c r="AC4720" s="27">
        <f>(DAY(TODAY())+AB4720)/30</f>
        <v/>
      </c>
    </row>
    <row r="4721">
      <c r="A4721" t="n">
        <v>1611508</v>
      </c>
      <c r="B4721" t="inlineStr">
        <is>
          <t>MFR 30 Sleeved</t>
        </is>
      </c>
      <c r="C4721" t="inlineStr">
        <is>
          <t>IN63</t>
        </is>
      </c>
      <c r="D4721" t="n">
        <v>0</v>
      </c>
      <c r="E4721" t="n">
        <v>0</v>
      </c>
      <c r="F4721" t="n">
        <v>0</v>
      </c>
      <c r="G4721" t="n">
        <v>8624</v>
      </c>
      <c r="H4721" t="n">
        <v>8632</v>
      </c>
      <c r="I4721" t="n">
        <v>0</v>
      </c>
      <c r="J4721" t="n">
        <v>5832</v>
      </c>
      <c r="K4721" t="n">
        <v>5760</v>
      </c>
      <c r="L4721" t="n">
        <v>25000</v>
      </c>
      <c r="M4721" t="n">
        <v>10536</v>
      </c>
      <c r="N4721" t="n">
        <v>-10536</v>
      </c>
      <c r="P4721" s="27" t="n">
        <v>0.57856</v>
      </c>
      <c r="R4721" t="inlineStr">
        <is>
          <t>Trichy</t>
        </is>
      </c>
      <c r="S4721" t="inlineStr">
        <is>
          <t>South</t>
        </is>
      </c>
      <c r="T4721" s="9">
        <f>VLOOKUP(A4721,Sku_list!$A$1:$D$2323,3,0)</f>
        <v/>
      </c>
      <c r="U4721" s="9">
        <f>VLOOKUP(A4721,Sku_list!$A$1:$D$2323,4,0)*(F4721/1000000*12)</f>
        <v/>
      </c>
      <c r="V4721" s="9">
        <f>VLOOKUP(A4721,Sku_list!$A$1:$D$2323,4,0)*(H4721/1000000*12)</f>
        <v/>
      </c>
      <c r="W4721" s="9">
        <f>VLOOKUP(A4721,Sku_list!$A$1:$D$2323,4,0)*(J4721/1000000*12)</f>
        <v/>
      </c>
      <c r="X4721" s="9">
        <f>VLOOKUP(A4721,Sku_list!$A$1:$D$2323,4,0)*(L4721/1000000*12)</f>
        <v/>
      </c>
      <c r="Y4721" s="9">
        <f>VLOOKUP(A4721,Sku_list!$A$1:$E$2323,5,0)*((J4721+F4721)/1000000000)</f>
        <v/>
      </c>
      <c r="AC4721" s="27">
        <f>(DAY(TODAY())+AB4721)/30</f>
        <v/>
      </c>
    </row>
    <row r="4722">
      <c r="A4722" t="n">
        <v>1611508</v>
      </c>
      <c r="B4722" t="inlineStr">
        <is>
          <t>MFR 30 Sleeved</t>
        </is>
      </c>
      <c r="C4722" t="inlineStr">
        <is>
          <t>IN64</t>
        </is>
      </c>
      <c r="D4722" t="n">
        <v>0</v>
      </c>
      <c r="E4722" t="n">
        <v>0</v>
      </c>
      <c r="F4722" t="n">
        <v>0</v>
      </c>
      <c r="G4722" t="n">
        <v>5440</v>
      </c>
      <c r="H4722" t="n">
        <v>4296</v>
      </c>
      <c r="I4722" t="n">
        <v>0</v>
      </c>
      <c r="J4722" t="n">
        <v>24184</v>
      </c>
      <c r="K4722" t="n">
        <v>23704</v>
      </c>
      <c r="L4722" t="n">
        <v>20000</v>
      </c>
      <c r="M4722" t="n">
        <v>-8480</v>
      </c>
      <c r="N4722" t="n">
        <v>8480</v>
      </c>
      <c r="P4722" s="27" t="n">
        <v>1.424</v>
      </c>
      <c r="R4722" t="inlineStr">
        <is>
          <t>Chennai</t>
        </is>
      </c>
      <c r="S4722" t="inlineStr">
        <is>
          <t>South</t>
        </is>
      </c>
      <c r="T4722" s="9">
        <f>VLOOKUP(A4722,Sku_list!$A$1:$D$2323,3,0)</f>
        <v/>
      </c>
      <c r="U4722" s="9">
        <f>VLOOKUP(A4722,Sku_list!$A$1:$D$2323,4,0)*(F4722/1000000*12)</f>
        <v/>
      </c>
      <c r="V4722" s="9">
        <f>VLOOKUP(A4722,Sku_list!$A$1:$D$2323,4,0)*(H4722/1000000*12)</f>
        <v/>
      </c>
      <c r="W4722" s="9">
        <f>VLOOKUP(A4722,Sku_list!$A$1:$D$2323,4,0)*(J4722/1000000*12)</f>
        <v/>
      </c>
      <c r="X4722" s="9">
        <f>VLOOKUP(A4722,Sku_list!$A$1:$D$2323,4,0)*(L4722/1000000*12)</f>
        <v/>
      </c>
      <c r="Y4722" s="9">
        <f>VLOOKUP(A4722,Sku_list!$A$1:$E$2323,5,0)*((J4722+F4722)/1000000000)</f>
        <v/>
      </c>
      <c r="AC4722" s="27">
        <f>(DAY(TODAY())+AB4722)/30</f>
        <v/>
      </c>
    </row>
    <row r="4723">
      <c r="A4723" t="n">
        <v>1611508</v>
      </c>
      <c r="B4723" t="inlineStr">
        <is>
          <t>MFR 30 Sleeved</t>
        </is>
      </c>
      <c r="C4723" t="inlineStr">
        <is>
          <t>IN65</t>
        </is>
      </c>
      <c r="D4723" t="n">
        <v>0</v>
      </c>
      <c r="E4723" t="n">
        <v>28271</v>
      </c>
      <c r="F4723" t="n">
        <v>17424</v>
      </c>
      <c r="G4723" t="n">
        <v>55184</v>
      </c>
      <c r="H4723" t="n">
        <v>37273</v>
      </c>
      <c r="I4723" t="n">
        <v>0</v>
      </c>
      <c r="J4723" t="n">
        <v>911</v>
      </c>
      <c r="K4723" t="n">
        <v>17855</v>
      </c>
      <c r="L4723" t="n">
        <v>65000</v>
      </c>
      <c r="M4723" t="n">
        <v>9392</v>
      </c>
      <c r="N4723" t="n">
        <v>-9392</v>
      </c>
      <c r="P4723" s="27" t="n">
        <v>0.8555076923076923</v>
      </c>
      <c r="R4723" t="inlineStr">
        <is>
          <t>Kanpur</t>
        </is>
      </c>
      <c r="S4723" t="inlineStr">
        <is>
          <t>North</t>
        </is>
      </c>
      <c r="T4723" s="9">
        <f>VLOOKUP(A4723,Sku_list!$A$1:$D$2323,3,0)</f>
        <v/>
      </c>
      <c r="U4723" s="9">
        <f>VLOOKUP(A4723,Sku_list!$A$1:$D$2323,4,0)*(F4723/1000000*12)</f>
        <v/>
      </c>
      <c r="V4723" s="9">
        <f>VLOOKUP(A4723,Sku_list!$A$1:$D$2323,4,0)*(H4723/1000000*12)</f>
        <v/>
      </c>
      <c r="W4723" s="9">
        <f>VLOOKUP(A4723,Sku_list!$A$1:$D$2323,4,0)*(J4723/1000000*12)</f>
        <v/>
      </c>
      <c r="X4723" s="9">
        <f>VLOOKUP(A4723,Sku_list!$A$1:$D$2323,4,0)*(L4723/1000000*12)</f>
        <v/>
      </c>
      <c r="Y4723" s="9">
        <f>VLOOKUP(A4723,Sku_list!$A$1:$E$2323,5,0)*((J4723+F4723)/1000000000)</f>
        <v/>
      </c>
      <c r="AC4723" s="27">
        <f>(DAY(TODAY())+AB4723)/30</f>
        <v/>
      </c>
    </row>
    <row r="4724">
      <c r="A4724" t="n">
        <v>1611508</v>
      </c>
      <c r="B4724" t="inlineStr">
        <is>
          <t>MFR 30 Sleeved</t>
        </is>
      </c>
      <c r="C4724" t="inlineStr">
        <is>
          <t>IN66</t>
        </is>
      </c>
      <c r="D4724" t="n">
        <v>0</v>
      </c>
      <c r="E4724" t="n">
        <v>3000</v>
      </c>
      <c r="F4724" t="n">
        <v>2768</v>
      </c>
      <c r="G4724" t="n">
        <v>43982</v>
      </c>
      <c r="H4724" t="n">
        <v>13920</v>
      </c>
      <c r="I4724" t="n">
        <v>0</v>
      </c>
      <c r="J4724" t="n">
        <v>1656</v>
      </c>
      <c r="K4724" t="n">
        <v>6984</v>
      </c>
      <c r="L4724" t="n">
        <v>76000</v>
      </c>
      <c r="M4724" t="n">
        <v>57656</v>
      </c>
      <c r="N4724" t="n">
        <v>-57656</v>
      </c>
      <c r="P4724" s="27" t="n">
        <v>0.2413684210526316</v>
      </c>
      <c r="R4724" t="inlineStr">
        <is>
          <t>Bhubaneshwar</t>
        </is>
      </c>
      <c r="S4724" t="inlineStr">
        <is>
          <t>East</t>
        </is>
      </c>
      <c r="T4724" s="9">
        <f>VLOOKUP(A4724,Sku_list!$A$1:$D$2323,3,0)</f>
        <v/>
      </c>
      <c r="U4724" s="9">
        <f>VLOOKUP(A4724,Sku_list!$A$1:$D$2323,4,0)*(F4724/1000000*12)</f>
        <v/>
      </c>
      <c r="V4724" s="9">
        <f>VLOOKUP(A4724,Sku_list!$A$1:$D$2323,4,0)*(H4724/1000000*12)</f>
        <v/>
      </c>
      <c r="W4724" s="9">
        <f>VLOOKUP(A4724,Sku_list!$A$1:$D$2323,4,0)*(J4724/1000000*12)</f>
        <v/>
      </c>
      <c r="X4724" s="9">
        <f>VLOOKUP(A4724,Sku_list!$A$1:$D$2323,4,0)*(L4724/1000000*12)</f>
        <v/>
      </c>
      <c r="Y4724" s="9">
        <f>VLOOKUP(A4724,Sku_list!$A$1:$E$2323,5,0)*((J4724+F4724)/1000000000)</f>
        <v/>
      </c>
      <c r="AC4724" s="27">
        <f>(DAY(TODAY())+AB4724)/30</f>
        <v/>
      </c>
    </row>
    <row r="4725">
      <c r="A4725" t="n">
        <v>1611508</v>
      </c>
      <c r="B4725" t="inlineStr">
        <is>
          <t>MFR 30 Sleeved</t>
        </is>
      </c>
      <c r="C4725" t="inlineStr">
        <is>
          <t>IN67</t>
        </is>
      </c>
      <c r="D4725" t="n">
        <v>0</v>
      </c>
      <c r="E4725" t="n">
        <v>22656</v>
      </c>
      <c r="F4725" t="n">
        <v>0</v>
      </c>
      <c r="G4725" t="n">
        <v>37016</v>
      </c>
      <c r="H4725" t="n">
        <v>22736</v>
      </c>
      <c r="I4725" t="n">
        <v>0</v>
      </c>
      <c r="J4725" t="n">
        <v>3234</v>
      </c>
      <c r="K4725" t="n">
        <v>1918</v>
      </c>
      <c r="L4725" t="n">
        <v>34344</v>
      </c>
      <c r="M4725" t="n">
        <v>8374</v>
      </c>
      <c r="N4725" t="n">
        <v>-8374</v>
      </c>
      <c r="P4725" s="27" t="n">
        <v>0.7561728395061729</v>
      </c>
      <c r="R4725" t="inlineStr">
        <is>
          <t>Indore</t>
        </is>
      </c>
      <c r="S4725" t="inlineStr">
        <is>
          <t>West</t>
        </is>
      </c>
      <c r="T4725" s="9">
        <f>VLOOKUP(A4725,Sku_list!$A$1:$D$2323,3,0)</f>
        <v/>
      </c>
      <c r="U4725" s="9">
        <f>VLOOKUP(A4725,Sku_list!$A$1:$D$2323,4,0)*(F4725/1000000*12)</f>
        <v/>
      </c>
      <c r="V4725" s="9">
        <f>VLOOKUP(A4725,Sku_list!$A$1:$D$2323,4,0)*(H4725/1000000*12)</f>
        <v/>
      </c>
      <c r="W4725" s="9">
        <f>VLOOKUP(A4725,Sku_list!$A$1:$D$2323,4,0)*(J4725/1000000*12)</f>
        <v/>
      </c>
      <c r="X4725" s="9">
        <f>VLOOKUP(A4725,Sku_list!$A$1:$D$2323,4,0)*(L4725/1000000*12)</f>
        <v/>
      </c>
      <c r="Y4725" s="9">
        <f>VLOOKUP(A4725,Sku_list!$A$1:$E$2323,5,0)*((J4725+F4725)/1000000000)</f>
        <v/>
      </c>
      <c r="AC4725" s="27">
        <f>(DAY(TODAY())+AB4725)/30</f>
        <v/>
      </c>
    </row>
    <row r="4726">
      <c r="A4726" t="n">
        <v>1611508</v>
      </c>
      <c r="B4726" t="inlineStr">
        <is>
          <t>MFR 30 Sleeved</t>
        </is>
      </c>
      <c r="C4726" t="inlineStr">
        <is>
          <t>IN68</t>
        </is>
      </c>
      <c r="D4726" t="n">
        <v>0</v>
      </c>
      <c r="E4726" t="n">
        <v>29856</v>
      </c>
      <c r="F4726" t="n">
        <v>0</v>
      </c>
      <c r="G4726" t="n">
        <v>52896</v>
      </c>
      <c r="H4726" t="n">
        <v>31344</v>
      </c>
      <c r="I4726" t="n">
        <v>0</v>
      </c>
      <c r="J4726" t="n">
        <v>17976</v>
      </c>
      <c r="K4726" t="n">
        <v>4032</v>
      </c>
      <c r="L4726" t="n">
        <v>72000</v>
      </c>
      <c r="M4726" t="n">
        <v>22680</v>
      </c>
      <c r="N4726" t="n">
        <v>-22680</v>
      </c>
      <c r="P4726" s="27" t="n">
        <v>0.6850000000000001</v>
      </c>
      <c r="R4726" t="inlineStr">
        <is>
          <t>Baroda</t>
        </is>
      </c>
      <c r="S4726" t="inlineStr">
        <is>
          <t>West</t>
        </is>
      </c>
      <c r="T4726" s="9">
        <f>VLOOKUP(A4726,Sku_list!$A$1:$D$2323,3,0)</f>
        <v/>
      </c>
      <c r="U4726" s="9">
        <f>VLOOKUP(A4726,Sku_list!$A$1:$D$2323,4,0)*(F4726/1000000*12)</f>
        <v/>
      </c>
      <c r="V4726" s="9">
        <f>VLOOKUP(A4726,Sku_list!$A$1:$D$2323,4,0)*(H4726/1000000*12)</f>
        <v/>
      </c>
      <c r="W4726" s="9">
        <f>VLOOKUP(A4726,Sku_list!$A$1:$D$2323,4,0)*(J4726/1000000*12)</f>
        <v/>
      </c>
      <c r="X4726" s="9">
        <f>VLOOKUP(A4726,Sku_list!$A$1:$D$2323,4,0)*(L4726/1000000*12)</f>
        <v/>
      </c>
      <c r="Y4726" s="9">
        <f>VLOOKUP(A4726,Sku_list!$A$1:$E$2323,5,0)*((J4726+F4726)/1000000000)</f>
        <v/>
      </c>
      <c r="AC4726" s="27">
        <f>(DAY(TODAY())+AB4726)/30</f>
        <v/>
      </c>
    </row>
    <row r="4727">
      <c r="A4727" t="n">
        <v>1611508</v>
      </c>
      <c r="B4727" t="inlineStr">
        <is>
          <t>MFR 30 Sleeved</t>
        </is>
      </c>
      <c r="C4727" t="inlineStr">
        <is>
          <t>IN69</t>
        </is>
      </c>
      <c r="D4727" t="n">
        <v>0</v>
      </c>
      <c r="E4727" t="n">
        <v>19080</v>
      </c>
      <c r="F4727" t="n">
        <v>16876</v>
      </c>
      <c r="G4727" t="n">
        <v>51592</v>
      </c>
      <c r="H4727" t="n">
        <v>27136</v>
      </c>
      <c r="I4727" t="n">
        <v>19080</v>
      </c>
      <c r="J4727" t="n">
        <v>43424</v>
      </c>
      <c r="K4727" t="n">
        <v>51420</v>
      </c>
      <c r="L4727" t="n">
        <v>118000</v>
      </c>
      <c r="M4727" t="n">
        <v>30564</v>
      </c>
      <c r="N4727" t="n">
        <v>-30564</v>
      </c>
      <c r="P4727" s="27" t="n">
        <v>0.7409830508474576</v>
      </c>
      <c r="R4727" t="inlineStr">
        <is>
          <t>Hyderabad</t>
        </is>
      </c>
      <c r="S4727" t="inlineStr">
        <is>
          <t>South</t>
        </is>
      </c>
      <c r="T4727" s="9">
        <f>VLOOKUP(A4727,Sku_list!$A$1:$D$2323,3,0)</f>
        <v/>
      </c>
      <c r="U4727" s="9">
        <f>VLOOKUP(A4727,Sku_list!$A$1:$D$2323,4,0)*(F4727/1000000*12)</f>
        <v/>
      </c>
      <c r="V4727" s="9">
        <f>VLOOKUP(A4727,Sku_list!$A$1:$D$2323,4,0)*(H4727/1000000*12)</f>
        <v/>
      </c>
      <c r="W4727" s="9">
        <f>VLOOKUP(A4727,Sku_list!$A$1:$D$2323,4,0)*(J4727/1000000*12)</f>
        <v/>
      </c>
      <c r="X4727" s="9">
        <f>VLOOKUP(A4727,Sku_list!$A$1:$D$2323,4,0)*(L4727/1000000*12)</f>
        <v/>
      </c>
      <c r="Y4727" s="9">
        <f>VLOOKUP(A4727,Sku_list!$A$1:$E$2323,5,0)*((J4727+F4727)/1000000000)</f>
        <v/>
      </c>
      <c r="AC4727" s="27">
        <f>(DAY(TODAY())+AB4727)/30</f>
        <v/>
      </c>
    </row>
    <row r="4728">
      <c r="A4728" t="n">
        <v>1611508</v>
      </c>
      <c r="B4728" t="inlineStr">
        <is>
          <t>MFR 30 Sleeved</t>
        </is>
      </c>
      <c r="C4728" t="inlineStr">
        <is>
          <t>IN70</t>
        </is>
      </c>
      <c r="D4728" t="n">
        <v>0</v>
      </c>
      <c r="E4728" t="n">
        <v>0</v>
      </c>
      <c r="F4728" t="n">
        <v>0</v>
      </c>
      <c r="G4728" t="n">
        <v>0</v>
      </c>
      <c r="H4728" t="n">
        <v>0</v>
      </c>
      <c r="I4728" t="n">
        <v>0</v>
      </c>
      <c r="J4728" t="n">
        <v>0</v>
      </c>
      <c r="K4728" t="n">
        <v>0</v>
      </c>
      <c r="L4728" t="n">
        <v>0</v>
      </c>
      <c r="M4728" t="n">
        <v>0</v>
      </c>
      <c r="N4728" t="n">
        <v>0</v>
      </c>
      <c r="P4728" s="27" t="inlineStr"/>
      <c r="R4728" t="inlineStr">
        <is>
          <t>Allepy</t>
        </is>
      </c>
      <c r="S4728" t="inlineStr">
        <is>
          <t>South</t>
        </is>
      </c>
      <c r="T4728" s="9">
        <f>VLOOKUP(A4728,Sku_list!$A$1:$D$2323,3,0)</f>
        <v/>
      </c>
      <c r="U4728" s="9">
        <f>VLOOKUP(A4728,Sku_list!$A$1:$D$2323,4,0)*(F4728/1000000*12)</f>
        <v/>
      </c>
      <c r="V4728" s="9">
        <f>VLOOKUP(A4728,Sku_list!$A$1:$D$2323,4,0)*(H4728/1000000*12)</f>
        <v/>
      </c>
      <c r="W4728" s="9">
        <f>VLOOKUP(A4728,Sku_list!$A$1:$D$2323,4,0)*(J4728/1000000*12)</f>
        <v/>
      </c>
      <c r="X4728" s="9">
        <f>VLOOKUP(A4728,Sku_list!$A$1:$D$2323,4,0)*(L4728/1000000*12)</f>
        <v/>
      </c>
      <c r="Y4728" s="9">
        <f>VLOOKUP(A4728,Sku_list!$A$1:$E$2323,5,0)*((J4728+F4728)/1000000000)</f>
        <v/>
      </c>
      <c r="AC4728" s="27">
        <f>(DAY(TODAY())+AB4728)/30</f>
        <v/>
      </c>
    </row>
    <row r="4729">
      <c r="A4729" t="n">
        <v>1611508</v>
      </c>
      <c r="B4729" t="inlineStr">
        <is>
          <t>MFR 30 Sleeved</t>
        </is>
      </c>
      <c r="C4729" t="inlineStr">
        <is>
          <t>IN71</t>
        </is>
      </c>
      <c r="D4729" t="n">
        <v>0</v>
      </c>
      <c r="E4729" t="n">
        <v>11304</v>
      </c>
      <c r="F4729" t="n">
        <v>16128</v>
      </c>
      <c r="G4729" t="n">
        <v>25000</v>
      </c>
      <c r="H4729" t="n">
        <v>15416</v>
      </c>
      <c r="I4729" t="n">
        <v>0</v>
      </c>
      <c r="J4729" t="n">
        <v>8136</v>
      </c>
      <c r="K4729" t="n">
        <v>16272</v>
      </c>
      <c r="L4729" t="n">
        <v>53000</v>
      </c>
      <c r="M4729" t="n">
        <v>13320</v>
      </c>
      <c r="N4729" t="n">
        <v>-13320</v>
      </c>
      <c r="P4729" s="27" t="n">
        <v>0.7486792452830189</v>
      </c>
      <c r="R4729" t="inlineStr">
        <is>
          <t>Bangalore</t>
        </is>
      </c>
      <c r="S4729" t="inlineStr">
        <is>
          <t>South</t>
        </is>
      </c>
      <c r="T4729" s="9">
        <f>VLOOKUP(A4729,Sku_list!$A$1:$D$2323,3,0)</f>
        <v/>
      </c>
      <c r="U4729" s="9">
        <f>VLOOKUP(A4729,Sku_list!$A$1:$D$2323,4,0)*(F4729/1000000*12)</f>
        <v/>
      </c>
      <c r="V4729" s="9">
        <f>VLOOKUP(A4729,Sku_list!$A$1:$D$2323,4,0)*(H4729/1000000*12)</f>
        <v/>
      </c>
      <c r="W4729" s="9">
        <f>VLOOKUP(A4729,Sku_list!$A$1:$D$2323,4,0)*(J4729/1000000*12)</f>
        <v/>
      </c>
      <c r="X4729" s="9">
        <f>VLOOKUP(A4729,Sku_list!$A$1:$D$2323,4,0)*(L4729/1000000*12)</f>
        <v/>
      </c>
      <c r="Y4729" s="9">
        <f>VLOOKUP(A4729,Sku_list!$A$1:$E$2323,5,0)*((J4729+F4729)/1000000000)</f>
        <v/>
      </c>
      <c r="AC4729" s="27">
        <f>(DAY(TODAY())+AB4729)/30</f>
        <v/>
      </c>
    </row>
    <row r="4730">
      <c r="A4730" t="n">
        <v>1611508</v>
      </c>
      <c r="B4730" t="inlineStr">
        <is>
          <t>MFR 30 Sleeved</t>
        </is>
      </c>
      <c r="C4730" t="inlineStr">
        <is>
          <t>IN72</t>
        </is>
      </c>
      <c r="D4730" t="n">
        <v>0</v>
      </c>
      <c r="E4730" t="n">
        <v>1104</v>
      </c>
      <c r="F4730" t="n">
        <v>0</v>
      </c>
      <c r="G4730" t="n">
        <v>5280</v>
      </c>
      <c r="H4730" t="n">
        <v>2128</v>
      </c>
      <c r="I4730" t="n">
        <v>0</v>
      </c>
      <c r="J4730" t="n">
        <v>3160</v>
      </c>
      <c r="K4730" t="n">
        <v>3208</v>
      </c>
      <c r="L4730" t="n">
        <v>9000</v>
      </c>
      <c r="M4730" t="n">
        <v>3712</v>
      </c>
      <c r="N4730" t="n">
        <v>-3712</v>
      </c>
      <c r="P4730" s="27" t="n">
        <v>0.5875555555555556</v>
      </c>
      <c r="R4730" t="inlineStr">
        <is>
          <t>Gauhati</t>
        </is>
      </c>
      <c r="S4730" t="inlineStr">
        <is>
          <t>East</t>
        </is>
      </c>
      <c r="T4730" s="9">
        <f>VLOOKUP(A4730,Sku_list!$A$1:$D$2323,3,0)</f>
        <v/>
      </c>
      <c r="U4730" s="9">
        <f>VLOOKUP(A4730,Sku_list!$A$1:$D$2323,4,0)*(F4730/1000000*12)</f>
        <v/>
      </c>
      <c r="V4730" s="9">
        <f>VLOOKUP(A4730,Sku_list!$A$1:$D$2323,4,0)*(H4730/1000000*12)</f>
        <v/>
      </c>
      <c r="W4730" s="9">
        <f>VLOOKUP(A4730,Sku_list!$A$1:$D$2323,4,0)*(J4730/1000000*12)</f>
        <v/>
      </c>
      <c r="X4730" s="9">
        <f>VLOOKUP(A4730,Sku_list!$A$1:$D$2323,4,0)*(L4730/1000000*12)</f>
        <v/>
      </c>
      <c r="Y4730" s="9">
        <f>VLOOKUP(A4730,Sku_list!$A$1:$E$2323,5,0)*((J4730+F4730)/1000000000)</f>
        <v/>
      </c>
      <c r="AC4730" s="27">
        <f>(DAY(TODAY())+AB4730)/30</f>
        <v/>
      </c>
    </row>
    <row r="4731">
      <c r="A4731" t="n">
        <v>1611508</v>
      </c>
      <c r="B4731" t="inlineStr">
        <is>
          <t>MFR 30 Sleeved</t>
        </is>
      </c>
      <c r="C4731" t="inlineStr">
        <is>
          <t>IN73</t>
        </is>
      </c>
      <c r="D4731" t="n">
        <v>0</v>
      </c>
      <c r="E4731" t="n">
        <v>21888</v>
      </c>
      <c r="F4731" t="n">
        <v>6496</v>
      </c>
      <c r="G4731" t="n">
        <v>46840</v>
      </c>
      <c r="H4731" t="n">
        <v>20064</v>
      </c>
      <c r="I4731" t="n">
        <v>0</v>
      </c>
      <c r="J4731" t="n">
        <v>4272</v>
      </c>
      <c r="K4731" t="n">
        <v>4040</v>
      </c>
      <c r="L4731" t="n">
        <v>60000</v>
      </c>
      <c r="M4731" t="n">
        <v>29168</v>
      </c>
      <c r="N4731" t="n">
        <v>-29168</v>
      </c>
      <c r="P4731" s="27" t="n">
        <v>0.5138666666666667</v>
      </c>
      <c r="R4731" t="inlineStr">
        <is>
          <t>Patna</t>
        </is>
      </c>
      <c r="S4731" t="inlineStr">
        <is>
          <t>East</t>
        </is>
      </c>
      <c r="T4731" s="9">
        <f>VLOOKUP(A4731,Sku_list!$A$1:$D$2323,3,0)</f>
        <v/>
      </c>
      <c r="U4731" s="9">
        <f>VLOOKUP(A4731,Sku_list!$A$1:$D$2323,4,0)*(F4731/1000000*12)</f>
        <v/>
      </c>
      <c r="V4731" s="9">
        <f>VLOOKUP(A4731,Sku_list!$A$1:$D$2323,4,0)*(H4731/1000000*12)</f>
        <v/>
      </c>
      <c r="W4731" s="9">
        <f>VLOOKUP(A4731,Sku_list!$A$1:$D$2323,4,0)*(J4731/1000000*12)</f>
        <v/>
      </c>
      <c r="X4731" s="9">
        <f>VLOOKUP(A4731,Sku_list!$A$1:$D$2323,4,0)*(L4731/1000000*12)</f>
        <v/>
      </c>
      <c r="Y4731" s="9">
        <f>VLOOKUP(A4731,Sku_list!$A$1:$E$2323,5,0)*((J4731+F4731)/1000000000)</f>
        <v/>
      </c>
      <c r="AC4731" s="27">
        <f>(DAY(TODAY())+AB4731)/30</f>
        <v/>
      </c>
    </row>
    <row r="4732">
      <c r="A4732" t="n">
        <v>1611508</v>
      </c>
      <c r="B4732" t="inlineStr">
        <is>
          <t>MFR 30 Sleeved</t>
        </is>
      </c>
      <c r="C4732" t="inlineStr">
        <is>
          <t>IN74</t>
        </is>
      </c>
      <c r="D4732" t="n">
        <v>0</v>
      </c>
      <c r="E4732" t="n">
        <v>0</v>
      </c>
      <c r="F4732" t="n">
        <v>0</v>
      </c>
      <c r="G4732" t="n">
        <v>0</v>
      </c>
      <c r="H4732" t="n">
        <v>0</v>
      </c>
      <c r="I4732" t="n">
        <v>0</v>
      </c>
      <c r="J4732" t="n">
        <v>0</v>
      </c>
      <c r="K4732" t="n">
        <v>0</v>
      </c>
      <c r="L4732" t="n">
        <v>0</v>
      </c>
      <c r="M4732" t="n">
        <v>0</v>
      </c>
      <c r="N4732" t="n">
        <v>0</v>
      </c>
      <c r="P4732" s="27" t="inlineStr"/>
      <c r="R4732" t="inlineStr">
        <is>
          <t>Nepal-exp</t>
        </is>
      </c>
      <c r="S4732" t="inlineStr">
        <is>
          <t>Exp-DC</t>
        </is>
      </c>
      <c r="T4732" s="9">
        <f>VLOOKUP(A4732,Sku_list!$A$1:$D$2323,3,0)</f>
        <v/>
      </c>
      <c r="U4732" s="9">
        <f>VLOOKUP(A4732,Sku_list!$A$1:$D$2323,4,0)*(F4732/1000000*12)</f>
        <v/>
      </c>
      <c r="V4732" s="9">
        <f>VLOOKUP(A4732,Sku_list!$A$1:$D$2323,4,0)*(H4732/1000000*12)</f>
        <v/>
      </c>
      <c r="W4732" s="9">
        <f>VLOOKUP(A4732,Sku_list!$A$1:$D$2323,4,0)*(J4732/1000000*12)</f>
        <v/>
      </c>
      <c r="X4732" s="9">
        <f>VLOOKUP(A4732,Sku_list!$A$1:$D$2323,4,0)*(L4732/1000000*12)</f>
        <v/>
      </c>
      <c r="Y4732" s="9">
        <f>VLOOKUP(A4732,Sku_list!$A$1:$E$2323,5,0)*((J4732+F4732)/1000000000)</f>
        <v/>
      </c>
      <c r="AC4732" s="27">
        <f>(DAY(TODAY())+AB4732)/30</f>
        <v/>
      </c>
    </row>
    <row r="4733">
      <c r="A4733" t="n">
        <v>1611508</v>
      </c>
      <c r="B4733" t="inlineStr">
        <is>
          <t>MFR 30 Sleeved</t>
        </is>
      </c>
      <c r="C4733" t="inlineStr">
        <is>
          <t>IN75</t>
        </is>
      </c>
      <c r="D4733" t="n">
        <v>0</v>
      </c>
      <c r="E4733" t="n">
        <v>0</v>
      </c>
      <c r="F4733" t="n">
        <v>0</v>
      </c>
      <c r="G4733" t="n">
        <v>7648</v>
      </c>
      <c r="H4733" t="n">
        <v>5984</v>
      </c>
      <c r="I4733" t="n">
        <v>0</v>
      </c>
      <c r="J4733" t="n">
        <v>4440</v>
      </c>
      <c r="K4733" t="n">
        <v>4368</v>
      </c>
      <c r="L4733" t="n">
        <v>10000</v>
      </c>
      <c r="M4733" t="n">
        <v>-424</v>
      </c>
      <c r="N4733" t="n">
        <v>424</v>
      </c>
      <c r="P4733" s="27" t="n">
        <v>1.0424</v>
      </c>
      <c r="R4733" t="inlineStr">
        <is>
          <t>Jaipur</t>
        </is>
      </c>
      <c r="S4733" t="inlineStr">
        <is>
          <t>North</t>
        </is>
      </c>
      <c r="T4733" s="9">
        <f>VLOOKUP(A4733,Sku_list!$A$1:$D$2323,3,0)</f>
        <v/>
      </c>
      <c r="U4733" s="9">
        <f>VLOOKUP(A4733,Sku_list!$A$1:$D$2323,4,0)*(F4733/1000000*12)</f>
        <v/>
      </c>
      <c r="V4733" s="9">
        <f>VLOOKUP(A4733,Sku_list!$A$1:$D$2323,4,0)*(H4733/1000000*12)</f>
        <v/>
      </c>
      <c r="W4733" s="9">
        <f>VLOOKUP(A4733,Sku_list!$A$1:$D$2323,4,0)*(J4733/1000000*12)</f>
        <v/>
      </c>
      <c r="X4733" s="9">
        <f>VLOOKUP(A4733,Sku_list!$A$1:$D$2323,4,0)*(L4733/1000000*12)</f>
        <v/>
      </c>
      <c r="Y4733" s="9">
        <f>VLOOKUP(A4733,Sku_list!$A$1:$E$2323,5,0)*((J4733+F4733)/1000000000)</f>
        <v/>
      </c>
      <c r="AC4733" s="27">
        <f>(DAY(TODAY())+AB4733)/30</f>
        <v/>
      </c>
    </row>
    <row r="4734">
      <c r="A4734" t="n">
        <v>1611508</v>
      </c>
      <c r="B4734" t="inlineStr">
        <is>
          <t>MFR 30 Sleeved</t>
        </is>
      </c>
      <c r="C4734" t="inlineStr">
        <is>
          <t>IN76</t>
        </is>
      </c>
      <c r="D4734" t="n">
        <v>0</v>
      </c>
      <c r="E4734" t="n">
        <v>29910</v>
      </c>
      <c r="F4734" t="n">
        <v>7448</v>
      </c>
      <c r="G4734" t="n">
        <v>32872</v>
      </c>
      <c r="H4734" t="n">
        <v>20456</v>
      </c>
      <c r="I4734" t="n">
        <v>0</v>
      </c>
      <c r="J4734" t="n">
        <v>1462</v>
      </c>
      <c r="K4734" t="n">
        <v>9070</v>
      </c>
      <c r="L4734" t="n">
        <v>70000</v>
      </c>
      <c r="M4734" t="n">
        <v>40634</v>
      </c>
      <c r="N4734" t="n">
        <v>-40634</v>
      </c>
      <c r="P4734" s="27" t="n">
        <v>0.4195142857142857</v>
      </c>
      <c r="R4734" t="inlineStr">
        <is>
          <t>Ghaziabad</t>
        </is>
      </c>
      <c r="S4734" t="inlineStr">
        <is>
          <t>North</t>
        </is>
      </c>
      <c r="T4734" s="9">
        <f>VLOOKUP(A4734,Sku_list!$A$1:$D$2323,3,0)</f>
        <v/>
      </c>
      <c r="U4734" s="9">
        <f>VLOOKUP(A4734,Sku_list!$A$1:$D$2323,4,0)*(F4734/1000000*12)</f>
        <v/>
      </c>
      <c r="V4734" s="9">
        <f>VLOOKUP(A4734,Sku_list!$A$1:$D$2323,4,0)*(H4734/1000000*12)</f>
        <v/>
      </c>
      <c r="W4734" s="9">
        <f>VLOOKUP(A4734,Sku_list!$A$1:$D$2323,4,0)*(J4734/1000000*12)</f>
        <v/>
      </c>
      <c r="X4734" s="9">
        <f>VLOOKUP(A4734,Sku_list!$A$1:$D$2323,4,0)*(L4734/1000000*12)</f>
        <v/>
      </c>
      <c r="Y4734" s="9">
        <f>VLOOKUP(A4734,Sku_list!$A$1:$E$2323,5,0)*((J4734+F4734)/1000000000)</f>
        <v/>
      </c>
      <c r="AC4734" s="27">
        <f>(DAY(TODAY())+AB4734)/30</f>
        <v/>
      </c>
    </row>
    <row r="4735">
      <c r="A4735" t="n">
        <v>1611508</v>
      </c>
      <c r="B4735" t="inlineStr">
        <is>
          <t>MFR 30 Sleeved</t>
        </is>
      </c>
      <c r="C4735" t="inlineStr">
        <is>
          <t>IN77</t>
        </is>
      </c>
      <c r="D4735" t="n">
        <v>0</v>
      </c>
      <c r="E4735" t="n">
        <v>0</v>
      </c>
      <c r="F4735" t="n">
        <v>0</v>
      </c>
      <c r="G4735" t="n">
        <v>0</v>
      </c>
      <c r="H4735" t="n">
        <v>0</v>
      </c>
      <c r="I4735" t="n">
        <v>0</v>
      </c>
      <c r="J4735" t="n">
        <v>0</v>
      </c>
      <c r="K4735" t="n">
        <v>0</v>
      </c>
      <c r="L4735" t="n">
        <v>0</v>
      </c>
      <c r="M4735" t="n">
        <v>0</v>
      </c>
      <c r="N4735" t="n">
        <v>0</v>
      </c>
      <c r="P4735" s="27" t="inlineStr"/>
      <c r="R4735" t="inlineStr">
        <is>
          <t>POC Bhiwandi</t>
        </is>
      </c>
      <c r="S4735" t="inlineStr">
        <is>
          <t>West</t>
        </is>
      </c>
      <c r="T4735" s="9">
        <f>VLOOKUP(A4735,Sku_list!$A$1:$D$2323,3,0)</f>
        <v/>
      </c>
      <c r="U4735" s="9">
        <f>VLOOKUP(A4735,Sku_list!$A$1:$D$2323,4,0)*(F4735/1000000*12)</f>
        <v/>
      </c>
      <c r="V4735" s="9">
        <f>VLOOKUP(A4735,Sku_list!$A$1:$D$2323,4,0)*(H4735/1000000*12)</f>
        <v/>
      </c>
      <c r="W4735" s="9">
        <f>VLOOKUP(A4735,Sku_list!$A$1:$D$2323,4,0)*(J4735/1000000*12)</f>
        <v/>
      </c>
      <c r="X4735" s="9">
        <f>VLOOKUP(A4735,Sku_list!$A$1:$D$2323,4,0)*(L4735/1000000*12)</f>
        <v/>
      </c>
      <c r="Y4735" s="9">
        <f>VLOOKUP(A4735,Sku_list!$A$1:$E$2323,5,0)*((J4735+F4735)/1000000000)</f>
        <v/>
      </c>
      <c r="AC4735" s="27">
        <f>(DAY(TODAY())+AB4735)/30</f>
        <v/>
      </c>
    </row>
    <row r="4736">
      <c r="A4736" t="n">
        <v>1611508</v>
      </c>
      <c r="B4736" t="inlineStr">
        <is>
          <t>MFR 30 Sleeved</t>
        </is>
      </c>
      <c r="C4736" t="inlineStr">
        <is>
          <t>IN78</t>
        </is>
      </c>
      <c r="D4736" t="n">
        <v>0</v>
      </c>
      <c r="E4736" t="n">
        <v>7200</v>
      </c>
      <c r="F4736" t="n">
        <v>720</v>
      </c>
      <c r="G4736" t="n">
        <v>8504</v>
      </c>
      <c r="H4736" t="n">
        <v>5576</v>
      </c>
      <c r="I4736" t="n">
        <v>0</v>
      </c>
      <c r="J4736" t="n">
        <v>2868</v>
      </c>
      <c r="K4736" t="n">
        <v>3588</v>
      </c>
      <c r="L4736" t="n">
        <v>15000</v>
      </c>
      <c r="M4736" t="n">
        <v>5836</v>
      </c>
      <c r="N4736" t="n">
        <v>-5836</v>
      </c>
      <c r="P4736" s="27" t="n">
        <v>0.6109333333333333</v>
      </c>
      <c r="R4736" t="inlineStr">
        <is>
          <t>Kundli</t>
        </is>
      </c>
      <c r="S4736" t="inlineStr">
        <is>
          <t>North</t>
        </is>
      </c>
      <c r="T4736" s="9">
        <f>VLOOKUP(A4736,Sku_list!$A$1:$D$2323,3,0)</f>
        <v/>
      </c>
      <c r="U4736" s="9">
        <f>VLOOKUP(A4736,Sku_list!$A$1:$D$2323,4,0)*(F4736/1000000*12)</f>
        <v/>
      </c>
      <c r="V4736" s="9">
        <f>VLOOKUP(A4736,Sku_list!$A$1:$D$2323,4,0)*(H4736/1000000*12)</f>
        <v/>
      </c>
      <c r="W4736" s="9">
        <f>VLOOKUP(A4736,Sku_list!$A$1:$D$2323,4,0)*(J4736/1000000*12)</f>
        <v/>
      </c>
      <c r="X4736" s="9">
        <f>VLOOKUP(A4736,Sku_list!$A$1:$D$2323,4,0)*(L4736/1000000*12)</f>
        <v/>
      </c>
      <c r="Y4736" s="9">
        <f>VLOOKUP(A4736,Sku_list!$A$1:$E$2323,5,0)*((J4736+F4736)/1000000000)</f>
        <v/>
      </c>
      <c r="AC4736" s="27">
        <f>(DAY(TODAY())+AB4736)/30</f>
        <v/>
      </c>
    </row>
    <row r="4737">
      <c r="A4737" t="n">
        <v>1611508</v>
      </c>
      <c r="B4737" t="inlineStr">
        <is>
          <t>MFR 30 Sleeved</t>
        </is>
      </c>
      <c r="C4737" t="inlineStr">
        <is>
          <t>IN79</t>
        </is>
      </c>
      <c r="D4737" t="n">
        <v>0</v>
      </c>
      <c r="E4737" t="n">
        <v>9600</v>
      </c>
      <c r="F4737" t="n">
        <v>0</v>
      </c>
      <c r="G4737" t="n">
        <v>3176</v>
      </c>
      <c r="H4737" t="n">
        <v>2160</v>
      </c>
      <c r="I4737" t="n">
        <v>0</v>
      </c>
      <c r="J4737" t="n">
        <v>7440</v>
      </c>
      <c r="K4737" t="n">
        <v>7352</v>
      </c>
      <c r="L4737" t="n">
        <v>5600</v>
      </c>
      <c r="M4737" t="n">
        <v>-4000</v>
      </c>
      <c r="N4737" t="n">
        <v>4000</v>
      </c>
      <c r="P4737" s="27" t="n">
        <v>1.714285714285714</v>
      </c>
      <c r="R4737" t="inlineStr">
        <is>
          <t>Goa</t>
        </is>
      </c>
      <c r="S4737" t="inlineStr">
        <is>
          <t>West</t>
        </is>
      </c>
      <c r="T4737" s="9">
        <f>VLOOKUP(A4737,Sku_list!$A$1:$D$2323,3,0)</f>
        <v/>
      </c>
      <c r="U4737" s="9">
        <f>VLOOKUP(A4737,Sku_list!$A$1:$D$2323,4,0)*(F4737/1000000*12)</f>
        <v/>
      </c>
      <c r="V4737" s="9">
        <f>VLOOKUP(A4737,Sku_list!$A$1:$D$2323,4,0)*(H4737/1000000*12)</f>
        <v/>
      </c>
      <c r="W4737" s="9">
        <f>VLOOKUP(A4737,Sku_list!$A$1:$D$2323,4,0)*(J4737/1000000*12)</f>
        <v/>
      </c>
      <c r="X4737" s="9">
        <f>VLOOKUP(A4737,Sku_list!$A$1:$D$2323,4,0)*(L4737/1000000*12)</f>
        <v/>
      </c>
      <c r="Y4737" s="9">
        <f>VLOOKUP(A4737,Sku_list!$A$1:$E$2323,5,0)*((J4737+F4737)/1000000000)</f>
        <v/>
      </c>
      <c r="AC4737" s="27">
        <f>(DAY(TODAY())+AB4737)/30</f>
        <v/>
      </c>
    </row>
    <row r="4738">
      <c r="A4738" t="n">
        <v>1611508</v>
      </c>
      <c r="B4738" t="inlineStr">
        <is>
          <t>MFR 30 Sleeved</t>
        </is>
      </c>
      <c r="C4738" t="inlineStr">
        <is>
          <t>IN80</t>
        </is>
      </c>
      <c r="D4738" t="n">
        <v>0</v>
      </c>
      <c r="E4738" t="n">
        <v>56280</v>
      </c>
      <c r="F4738" t="n">
        <v>4944</v>
      </c>
      <c r="G4738" t="n">
        <v>37448</v>
      </c>
      <c r="H4738" t="n">
        <v>22848</v>
      </c>
      <c r="I4738" t="n">
        <v>0</v>
      </c>
      <c r="J4738" t="n">
        <v>26656</v>
      </c>
      <c r="K4738" t="n">
        <v>31456</v>
      </c>
      <c r="L4738" t="n">
        <v>60000</v>
      </c>
      <c r="M4738" t="n">
        <v>5552</v>
      </c>
      <c r="N4738" t="n">
        <v>-5552</v>
      </c>
      <c r="P4738" s="27" t="n">
        <v>0.9074666666666666</v>
      </c>
      <c r="R4738" t="inlineStr">
        <is>
          <t>Morinda</t>
        </is>
      </c>
      <c r="S4738" t="inlineStr">
        <is>
          <t>North</t>
        </is>
      </c>
      <c r="T4738" s="9">
        <f>VLOOKUP(A4738,Sku_list!$A$1:$D$2323,3,0)</f>
        <v/>
      </c>
      <c r="U4738" s="9">
        <f>VLOOKUP(A4738,Sku_list!$A$1:$D$2323,4,0)*(F4738/1000000*12)</f>
        <v/>
      </c>
      <c r="V4738" s="9">
        <f>VLOOKUP(A4738,Sku_list!$A$1:$D$2323,4,0)*(H4738/1000000*12)</f>
        <v/>
      </c>
      <c r="W4738" s="9">
        <f>VLOOKUP(A4738,Sku_list!$A$1:$D$2323,4,0)*(J4738/1000000*12)</f>
        <v/>
      </c>
      <c r="X4738" s="9">
        <f>VLOOKUP(A4738,Sku_list!$A$1:$D$2323,4,0)*(L4738/1000000*12)</f>
        <v/>
      </c>
      <c r="Y4738" s="9">
        <f>VLOOKUP(A4738,Sku_list!$A$1:$E$2323,5,0)*((J4738+F4738)/1000000000)</f>
        <v/>
      </c>
      <c r="AC4738" s="27">
        <f>(DAY(TODAY())+AB4738)/30</f>
        <v/>
      </c>
    </row>
    <row r="4739">
      <c r="A4739" t="n">
        <v>1611508</v>
      </c>
      <c r="B4739" t="inlineStr">
        <is>
          <t>MFR 30 Sleeved</t>
        </is>
      </c>
      <c r="C4739" t="inlineStr">
        <is>
          <t>IN81</t>
        </is>
      </c>
      <c r="D4739" t="n">
        <v>0</v>
      </c>
      <c r="E4739" t="n">
        <v>37056</v>
      </c>
      <c r="F4739" t="n">
        <v>4400</v>
      </c>
      <c r="G4739" t="n">
        <v>80520</v>
      </c>
      <c r="H4739" t="n">
        <v>56232</v>
      </c>
      <c r="I4739" t="n">
        <v>0</v>
      </c>
      <c r="J4739" t="n">
        <v>79872</v>
      </c>
      <c r="K4739" t="n">
        <v>78848</v>
      </c>
      <c r="L4739" t="n">
        <v>125040</v>
      </c>
      <c r="M4739" t="n">
        <v>-15464</v>
      </c>
      <c r="N4739" t="n">
        <v>15464</v>
      </c>
      <c r="P4739" s="27" t="n">
        <v>1.123672424824056</v>
      </c>
      <c r="R4739" t="inlineStr">
        <is>
          <t>Bhiwandi</t>
        </is>
      </c>
      <c r="S4739" t="inlineStr">
        <is>
          <t>West</t>
        </is>
      </c>
      <c r="T4739" s="9">
        <f>VLOOKUP(A4739,Sku_list!$A$1:$D$2323,3,0)</f>
        <v/>
      </c>
      <c r="U4739" s="9">
        <f>VLOOKUP(A4739,Sku_list!$A$1:$D$2323,4,0)*(F4739/1000000*12)</f>
        <v/>
      </c>
      <c r="V4739" s="9">
        <f>VLOOKUP(A4739,Sku_list!$A$1:$D$2323,4,0)*(H4739/1000000*12)</f>
        <v/>
      </c>
      <c r="W4739" s="9">
        <f>VLOOKUP(A4739,Sku_list!$A$1:$D$2323,4,0)*(J4739/1000000*12)</f>
        <v/>
      </c>
      <c r="X4739" s="9">
        <f>VLOOKUP(A4739,Sku_list!$A$1:$D$2323,4,0)*(L4739/1000000*12)</f>
        <v/>
      </c>
      <c r="Y4739" s="9">
        <f>VLOOKUP(A4739,Sku_list!$A$1:$E$2323,5,0)*((J4739+F4739)/1000000000)</f>
        <v/>
      </c>
      <c r="AC4739" s="27">
        <f>(DAY(TODAY())+AB4739)/30</f>
        <v/>
      </c>
    </row>
    <row r="4740">
      <c r="A4740" t="n">
        <v>1611508</v>
      </c>
      <c r="B4740" t="inlineStr">
        <is>
          <t>MFR 30 Sleeved</t>
        </is>
      </c>
      <c r="C4740" t="inlineStr">
        <is>
          <t>IN82</t>
        </is>
      </c>
      <c r="D4740" t="n">
        <v>0</v>
      </c>
      <c r="E4740" t="n">
        <v>11040</v>
      </c>
      <c r="F4740" t="n">
        <v>5968</v>
      </c>
      <c r="G4740" t="n">
        <v>0</v>
      </c>
      <c r="H4740" t="n">
        <v>0</v>
      </c>
      <c r="I4740" t="n">
        <v>6720</v>
      </c>
      <c r="J4740" t="n">
        <v>7776</v>
      </c>
      <c r="K4740" t="n">
        <v>13744</v>
      </c>
      <c r="L4740" t="n">
        <v>0</v>
      </c>
      <c r="M4740" t="n">
        <v>-13744</v>
      </c>
      <c r="N4740" t="n">
        <v>13744</v>
      </c>
      <c r="P4740" s="27" t="inlineStr"/>
      <c r="R4740" t="inlineStr">
        <is>
          <t>DC</t>
        </is>
      </c>
      <c r="S4740" t="inlineStr">
        <is>
          <t>West DC</t>
        </is>
      </c>
      <c r="T4740" s="9">
        <f>VLOOKUP(A4740,Sku_list!$A$1:$D$2323,3,0)</f>
        <v/>
      </c>
      <c r="U4740" s="9">
        <f>VLOOKUP(A4740,Sku_list!$A$1:$D$2323,4,0)*(F4740/1000000*12)</f>
        <v/>
      </c>
      <c r="V4740" s="9">
        <f>VLOOKUP(A4740,Sku_list!$A$1:$D$2323,4,0)*(H4740/1000000*12)</f>
        <v/>
      </c>
      <c r="W4740" s="9">
        <f>VLOOKUP(A4740,Sku_list!$A$1:$D$2323,4,0)*(J4740/1000000*12)</f>
        <v/>
      </c>
      <c r="X4740" s="9">
        <f>VLOOKUP(A4740,Sku_list!$A$1:$D$2323,4,0)*(L4740/1000000*12)</f>
        <v/>
      </c>
      <c r="Y4740" s="9">
        <f>VLOOKUP(A4740,Sku_list!$A$1:$E$2323,5,0)*((J4740+F4740)/1000000000)</f>
        <v/>
      </c>
      <c r="AC4740" s="27">
        <f>(DAY(TODAY())+AB4740)/30</f>
        <v/>
      </c>
    </row>
    <row r="4741">
      <c r="A4741" t="n">
        <v>1611508</v>
      </c>
      <c r="B4741" t="inlineStr">
        <is>
          <t>MFR 30 Sleeved</t>
        </is>
      </c>
      <c r="C4741" t="inlineStr">
        <is>
          <t>IN83</t>
        </is>
      </c>
      <c r="D4741" t="n">
        <v>0</v>
      </c>
      <c r="E4741" t="n">
        <v>61776</v>
      </c>
      <c r="F4741" t="n">
        <v>8208</v>
      </c>
      <c r="G4741" t="n">
        <v>61000</v>
      </c>
      <c r="H4741" t="n">
        <v>49112</v>
      </c>
      <c r="I4741" t="n">
        <v>0</v>
      </c>
      <c r="J4741" t="n">
        <v>19912</v>
      </c>
      <c r="K4741" t="n">
        <v>23920</v>
      </c>
      <c r="L4741" t="n">
        <v>110747</v>
      </c>
      <c r="M4741" t="n">
        <v>33515</v>
      </c>
      <c r="N4741" t="n">
        <v>-33515</v>
      </c>
      <c r="P4741" s="27" t="n">
        <v>0.6973732922787976</v>
      </c>
      <c r="R4741" t="inlineStr">
        <is>
          <t>Aurangabad</t>
        </is>
      </c>
      <c r="S4741" t="inlineStr">
        <is>
          <t>West</t>
        </is>
      </c>
      <c r="T4741" s="9">
        <f>VLOOKUP(A4741,Sku_list!$A$1:$D$2323,3,0)</f>
        <v/>
      </c>
      <c r="U4741" s="9">
        <f>VLOOKUP(A4741,Sku_list!$A$1:$D$2323,4,0)*(F4741/1000000*12)</f>
        <v/>
      </c>
      <c r="V4741" s="9">
        <f>VLOOKUP(A4741,Sku_list!$A$1:$D$2323,4,0)*(H4741/1000000*12)</f>
        <v/>
      </c>
      <c r="W4741" s="9">
        <f>VLOOKUP(A4741,Sku_list!$A$1:$D$2323,4,0)*(J4741/1000000*12)</f>
        <v/>
      </c>
      <c r="X4741" s="9">
        <f>VLOOKUP(A4741,Sku_list!$A$1:$D$2323,4,0)*(L4741/1000000*12)</f>
        <v/>
      </c>
      <c r="Y4741" s="9">
        <f>VLOOKUP(A4741,Sku_list!$A$1:$E$2323,5,0)*((J4741+F4741)/1000000000)</f>
        <v/>
      </c>
      <c r="AC4741" s="27">
        <f>(DAY(TODAY())+AB4741)/30</f>
        <v/>
      </c>
    </row>
    <row r="4742">
      <c r="A4742" t="n">
        <v>1611508</v>
      </c>
      <c r="B4742" t="inlineStr">
        <is>
          <t>MFR 30 Sleeved</t>
        </is>
      </c>
      <c r="C4742" t="inlineStr">
        <is>
          <t>IN84</t>
        </is>
      </c>
      <c r="D4742" t="n">
        <v>0</v>
      </c>
      <c r="E4742" t="n">
        <v>7200</v>
      </c>
      <c r="F4742" t="n">
        <v>2950</v>
      </c>
      <c r="G4742" t="n">
        <v>13200</v>
      </c>
      <c r="H4742" t="n">
        <v>13200</v>
      </c>
      <c r="I4742" t="n">
        <v>0</v>
      </c>
      <c r="J4742" t="n">
        <v>9648</v>
      </c>
      <c r="K4742" t="n">
        <v>12598</v>
      </c>
      <c r="L4742" t="n">
        <v>50064</v>
      </c>
      <c r="M4742" t="n">
        <v>24266</v>
      </c>
      <c r="N4742" t="n">
        <v>-24266</v>
      </c>
      <c r="P4742" s="27" t="n">
        <v>0.5153004154682007</v>
      </c>
      <c r="R4742" t="inlineStr">
        <is>
          <t>Raipur</t>
        </is>
      </c>
      <c r="S4742" t="inlineStr">
        <is>
          <t>West</t>
        </is>
      </c>
      <c r="T4742" s="9">
        <f>VLOOKUP(A4742,Sku_list!$A$1:$D$2323,3,0)</f>
        <v/>
      </c>
      <c r="U4742" s="9">
        <f>VLOOKUP(A4742,Sku_list!$A$1:$D$2323,4,0)*(F4742/1000000*12)</f>
        <v/>
      </c>
      <c r="V4742" s="9">
        <f>VLOOKUP(A4742,Sku_list!$A$1:$D$2323,4,0)*(H4742/1000000*12)</f>
        <v/>
      </c>
      <c r="W4742" s="9">
        <f>VLOOKUP(A4742,Sku_list!$A$1:$D$2323,4,0)*(J4742/1000000*12)</f>
        <v/>
      </c>
      <c r="X4742" s="9">
        <f>VLOOKUP(A4742,Sku_list!$A$1:$D$2323,4,0)*(L4742/1000000*12)</f>
        <v/>
      </c>
      <c r="Y4742" s="9">
        <f>VLOOKUP(A4742,Sku_list!$A$1:$E$2323,5,0)*((J4742+F4742)/1000000000)</f>
        <v/>
      </c>
      <c r="AC4742" s="27">
        <f>(DAY(TODAY())+AB4742)/30</f>
        <v/>
      </c>
    </row>
    <row r="4743">
      <c r="A4743" t="n">
        <v>1611508</v>
      </c>
      <c r="B4743" t="inlineStr">
        <is>
          <t>MFR 30 Sleeved</t>
        </is>
      </c>
      <c r="C4743" t="inlineStr">
        <is>
          <t>IN85</t>
        </is>
      </c>
      <c r="D4743" t="n">
        <v>0</v>
      </c>
      <c r="E4743" t="n">
        <v>1104</v>
      </c>
      <c r="F4743" t="n">
        <v>0</v>
      </c>
      <c r="G4743" t="n">
        <v>1088</v>
      </c>
      <c r="H4743" t="n">
        <v>944</v>
      </c>
      <c r="I4743" t="n">
        <v>0</v>
      </c>
      <c r="J4743" t="n">
        <v>160</v>
      </c>
      <c r="K4743" t="n">
        <v>16</v>
      </c>
      <c r="L4743" t="n">
        <v>0</v>
      </c>
      <c r="M4743" t="n">
        <v>-1104</v>
      </c>
      <c r="N4743" t="n">
        <v>1104</v>
      </c>
      <c r="P4743" s="27" t="inlineStr"/>
      <c r="R4743" t="inlineStr">
        <is>
          <t>Tripura</t>
        </is>
      </c>
      <c r="S4743" t="inlineStr">
        <is>
          <t>East</t>
        </is>
      </c>
      <c r="T4743" s="9">
        <f>VLOOKUP(A4743,Sku_list!$A$1:$D$2323,3,0)</f>
        <v/>
      </c>
      <c r="U4743" s="9">
        <f>VLOOKUP(A4743,Sku_list!$A$1:$D$2323,4,0)*(F4743/1000000*12)</f>
        <v/>
      </c>
      <c r="V4743" s="9">
        <f>VLOOKUP(A4743,Sku_list!$A$1:$D$2323,4,0)*(H4743/1000000*12)</f>
        <v/>
      </c>
      <c r="W4743" s="9">
        <f>VLOOKUP(A4743,Sku_list!$A$1:$D$2323,4,0)*(J4743/1000000*12)</f>
        <v/>
      </c>
      <c r="X4743" s="9">
        <f>VLOOKUP(A4743,Sku_list!$A$1:$D$2323,4,0)*(L4743/1000000*12)</f>
        <v/>
      </c>
      <c r="Y4743" s="9">
        <f>VLOOKUP(A4743,Sku_list!$A$1:$E$2323,5,0)*((J4743+F4743)/1000000000)</f>
        <v/>
      </c>
      <c r="AC4743" s="27">
        <f>(DAY(TODAY())+AB4743)/30</f>
        <v/>
      </c>
    </row>
    <row r="4744">
      <c r="A4744" t="n">
        <v>1611508</v>
      </c>
      <c r="B4744" t="inlineStr">
        <is>
          <t>MFR 30 Sleeved</t>
        </is>
      </c>
      <c r="C4744" t="inlineStr">
        <is>
          <t>IN86</t>
        </is>
      </c>
      <c r="D4744" t="n">
        <v>0</v>
      </c>
      <c r="E4744" t="n">
        <v>10008</v>
      </c>
      <c r="F4744" t="n">
        <v>2592</v>
      </c>
      <c r="G4744" t="n">
        <v>22400</v>
      </c>
      <c r="H4744" t="n">
        <v>8928</v>
      </c>
      <c r="I4744" t="n">
        <v>0</v>
      </c>
      <c r="J4744" t="n">
        <v>18816</v>
      </c>
      <c r="K4744" t="n">
        <v>22064</v>
      </c>
      <c r="L4744" t="n">
        <v>41000</v>
      </c>
      <c r="M4744" t="n">
        <v>10664</v>
      </c>
      <c r="N4744" t="n">
        <v>-10664</v>
      </c>
      <c r="P4744" s="27" t="n">
        <v>0.7399024390243902</v>
      </c>
      <c r="R4744" t="inlineStr">
        <is>
          <t>Jamshedpur</t>
        </is>
      </c>
      <c r="S4744" t="inlineStr">
        <is>
          <t>East</t>
        </is>
      </c>
      <c r="T4744" s="9">
        <f>VLOOKUP(A4744,Sku_list!$A$1:$D$2323,3,0)</f>
        <v/>
      </c>
      <c r="U4744" s="9">
        <f>VLOOKUP(A4744,Sku_list!$A$1:$D$2323,4,0)*(F4744/1000000*12)</f>
        <v/>
      </c>
      <c r="V4744" s="9">
        <f>VLOOKUP(A4744,Sku_list!$A$1:$D$2323,4,0)*(H4744/1000000*12)</f>
        <v/>
      </c>
      <c r="W4744" s="9">
        <f>VLOOKUP(A4744,Sku_list!$A$1:$D$2323,4,0)*(J4744/1000000*12)</f>
        <v/>
      </c>
      <c r="X4744" s="9">
        <f>VLOOKUP(A4744,Sku_list!$A$1:$D$2323,4,0)*(L4744/1000000*12)</f>
        <v/>
      </c>
      <c r="Y4744" s="9">
        <f>VLOOKUP(A4744,Sku_list!$A$1:$E$2323,5,0)*((J4744+F4744)/1000000000)</f>
        <v/>
      </c>
      <c r="AC4744" s="27">
        <f>(DAY(TODAY())+AB4744)/30</f>
        <v/>
      </c>
    </row>
    <row r="4745">
      <c r="A4745" t="n">
        <v>1611508</v>
      </c>
      <c r="B4745" t="inlineStr">
        <is>
          <t>MFR 30 Sleeved</t>
        </is>
      </c>
      <c r="C4745" t="inlineStr">
        <is>
          <t>IN87</t>
        </is>
      </c>
      <c r="D4745" t="n">
        <v>0</v>
      </c>
      <c r="E4745" t="n">
        <v>5160</v>
      </c>
      <c r="F4745" t="n">
        <v>25872</v>
      </c>
      <c r="G4745" t="n">
        <v>56352</v>
      </c>
      <c r="H4745" t="n">
        <v>41376</v>
      </c>
      <c r="I4745" t="n">
        <v>0</v>
      </c>
      <c r="J4745" t="n">
        <v>35328</v>
      </c>
      <c r="K4745" t="n">
        <v>57264</v>
      </c>
      <c r="L4745" t="n">
        <v>128000</v>
      </c>
      <c r="M4745" t="n">
        <v>25424</v>
      </c>
      <c r="N4745" t="n">
        <v>-25424</v>
      </c>
      <c r="P4745" s="27" t="n">
        <v>0.8013749999999999</v>
      </c>
      <c r="R4745" t="inlineStr">
        <is>
          <t>Vijaywada</t>
        </is>
      </c>
      <c r="S4745" t="inlineStr">
        <is>
          <t>South</t>
        </is>
      </c>
      <c r="T4745" s="9">
        <f>VLOOKUP(A4745,Sku_list!$A$1:$D$2323,3,0)</f>
        <v/>
      </c>
      <c r="U4745" s="9">
        <f>VLOOKUP(A4745,Sku_list!$A$1:$D$2323,4,0)*(F4745/1000000*12)</f>
        <v/>
      </c>
      <c r="V4745" s="9">
        <f>VLOOKUP(A4745,Sku_list!$A$1:$D$2323,4,0)*(H4745/1000000*12)</f>
        <v/>
      </c>
      <c r="W4745" s="9">
        <f>VLOOKUP(A4745,Sku_list!$A$1:$D$2323,4,0)*(J4745/1000000*12)</f>
        <v/>
      </c>
      <c r="X4745" s="9">
        <f>VLOOKUP(A4745,Sku_list!$A$1:$D$2323,4,0)*(L4745/1000000*12)</f>
        <v/>
      </c>
      <c r="Y4745" s="9">
        <f>VLOOKUP(A4745,Sku_list!$A$1:$E$2323,5,0)*((J4745+F4745)/1000000000)</f>
        <v/>
      </c>
      <c r="AC4745" s="27">
        <f>(DAY(TODAY())+AB4745)/30</f>
        <v/>
      </c>
    </row>
    <row r="4746">
      <c r="A4746" t="n">
        <v>1611508</v>
      </c>
      <c r="B4746" t="inlineStr">
        <is>
          <t>MFR 30 Sleeved</t>
        </is>
      </c>
      <c r="C4746" t="inlineStr">
        <is>
          <t>IN88</t>
        </is>
      </c>
      <c r="D4746" t="n">
        <v>0</v>
      </c>
      <c r="E4746" t="n">
        <v>8296</v>
      </c>
      <c r="F4746" t="n">
        <v>0</v>
      </c>
      <c r="G4746" t="n">
        <v>12616</v>
      </c>
      <c r="H4746" t="n">
        <v>8296</v>
      </c>
      <c r="I4746" t="n">
        <v>0</v>
      </c>
      <c r="J4746" t="n">
        <v>0</v>
      </c>
      <c r="K4746" t="n">
        <v>240</v>
      </c>
      <c r="L4746" t="n">
        <v>0</v>
      </c>
      <c r="M4746" t="n">
        <v>-8296</v>
      </c>
      <c r="N4746" t="n">
        <v>8296</v>
      </c>
      <c r="P4746" s="27" t="inlineStr"/>
      <c r="R4746" t="inlineStr">
        <is>
          <t>Uttaranchal</t>
        </is>
      </c>
      <c r="S4746" t="inlineStr">
        <is>
          <t>North</t>
        </is>
      </c>
      <c r="T4746" s="9">
        <f>VLOOKUP(A4746,Sku_list!$A$1:$D$2323,3,0)</f>
        <v/>
      </c>
      <c r="U4746" s="9">
        <f>VLOOKUP(A4746,Sku_list!$A$1:$D$2323,4,0)*(F4746/1000000*12)</f>
        <v/>
      </c>
      <c r="V4746" s="9">
        <f>VLOOKUP(A4746,Sku_list!$A$1:$D$2323,4,0)*(H4746/1000000*12)</f>
        <v/>
      </c>
      <c r="W4746" s="9">
        <f>VLOOKUP(A4746,Sku_list!$A$1:$D$2323,4,0)*(J4746/1000000*12)</f>
        <v/>
      </c>
      <c r="X4746" s="9">
        <f>VLOOKUP(A4746,Sku_list!$A$1:$D$2323,4,0)*(L4746/1000000*12)</f>
        <v/>
      </c>
      <c r="Y4746" s="9">
        <f>VLOOKUP(A4746,Sku_list!$A$1:$E$2323,5,0)*((J4746+F4746)/1000000000)</f>
        <v/>
      </c>
      <c r="AC4746" s="27">
        <f>(DAY(TODAY())+AB4746)/30</f>
        <v/>
      </c>
    </row>
    <row r="4747">
      <c r="A4747" t="n">
        <v>1611508</v>
      </c>
      <c r="B4747" t="inlineStr">
        <is>
          <t>MFR 30 Sleeved</t>
        </is>
      </c>
      <c r="C4747" t="inlineStr">
        <is>
          <t>IN89</t>
        </is>
      </c>
      <c r="D4747" t="n">
        <v>0</v>
      </c>
      <c r="E4747" t="n">
        <v>14400</v>
      </c>
      <c r="F4747" t="n">
        <v>0</v>
      </c>
      <c r="G4747" t="n">
        <v>21216</v>
      </c>
      <c r="H4747" t="n">
        <v>13416</v>
      </c>
      <c r="I4747" t="n">
        <v>0</v>
      </c>
      <c r="J4747" t="n">
        <v>27136</v>
      </c>
      <c r="K4747" t="n">
        <v>21112</v>
      </c>
      <c r="L4747" t="n">
        <v>51000</v>
      </c>
      <c r="M4747" t="n">
        <v>10448</v>
      </c>
      <c r="N4747" t="n">
        <v>-10448</v>
      </c>
      <c r="P4747" s="27" t="n">
        <v>0.7951372549019607</v>
      </c>
      <c r="R4747" t="inlineStr">
        <is>
          <t>Hubli</t>
        </is>
      </c>
      <c r="S4747" t="inlineStr">
        <is>
          <t>South</t>
        </is>
      </c>
      <c r="T4747" s="9">
        <f>VLOOKUP(A4747,Sku_list!$A$1:$D$2323,3,0)</f>
        <v/>
      </c>
      <c r="U4747" s="9">
        <f>VLOOKUP(A4747,Sku_list!$A$1:$D$2323,4,0)*(F4747/1000000*12)</f>
        <v/>
      </c>
      <c r="V4747" s="9">
        <f>VLOOKUP(A4747,Sku_list!$A$1:$D$2323,4,0)*(H4747/1000000*12)</f>
        <v/>
      </c>
      <c r="W4747" s="9">
        <f>VLOOKUP(A4747,Sku_list!$A$1:$D$2323,4,0)*(J4747/1000000*12)</f>
        <v/>
      </c>
      <c r="X4747" s="9">
        <f>VLOOKUP(A4747,Sku_list!$A$1:$D$2323,4,0)*(L4747/1000000*12)</f>
        <v/>
      </c>
      <c r="Y4747" s="9">
        <f>VLOOKUP(A4747,Sku_list!$A$1:$E$2323,5,0)*((J4747+F4747)/1000000000)</f>
        <v/>
      </c>
      <c r="AC4747" s="27">
        <f>(DAY(TODAY())+AB4747)/30</f>
        <v/>
      </c>
    </row>
    <row r="4748">
      <c r="A4748" t="n">
        <v>1611508</v>
      </c>
      <c r="B4748" t="inlineStr">
        <is>
          <t>MFR 30 Sleeved</t>
        </is>
      </c>
      <c r="C4748" t="inlineStr">
        <is>
          <t>IN90</t>
        </is>
      </c>
      <c r="D4748" t="n">
        <v>0</v>
      </c>
      <c r="E4748" t="n">
        <v>0</v>
      </c>
      <c r="F4748" t="n">
        <v>0</v>
      </c>
      <c r="G4748" t="n">
        <v>0</v>
      </c>
      <c r="H4748" t="n">
        <v>0</v>
      </c>
      <c r="I4748" t="n">
        <v>0</v>
      </c>
      <c r="J4748" t="n">
        <v>0</v>
      </c>
      <c r="K4748" t="n">
        <v>0</v>
      </c>
      <c r="L4748" t="n">
        <v>16000</v>
      </c>
      <c r="M4748" t="n">
        <v>16000</v>
      </c>
      <c r="N4748" t="n">
        <v>-16000</v>
      </c>
      <c r="P4748" s="27" t="n">
        <v>0</v>
      </c>
      <c r="R4748" t="inlineStr">
        <is>
          <t>Export</t>
        </is>
      </c>
      <c r="S4748" t="inlineStr">
        <is>
          <t>Exp-DC</t>
        </is>
      </c>
      <c r="T4748" s="9">
        <f>VLOOKUP(A4748,Sku_list!$A$1:$D$2323,3,0)</f>
        <v/>
      </c>
      <c r="U4748" s="9">
        <f>VLOOKUP(A4748,Sku_list!$A$1:$D$2323,4,0)*(F4748/1000000*12)</f>
        <v/>
      </c>
      <c r="V4748" s="9">
        <f>VLOOKUP(A4748,Sku_list!$A$1:$D$2323,4,0)*(H4748/1000000*12)</f>
        <v/>
      </c>
      <c r="W4748" s="9">
        <f>VLOOKUP(A4748,Sku_list!$A$1:$D$2323,4,0)*(J4748/1000000*12)</f>
        <v/>
      </c>
      <c r="X4748" s="9">
        <f>VLOOKUP(A4748,Sku_list!$A$1:$D$2323,4,0)*(L4748/1000000*12)</f>
        <v/>
      </c>
      <c r="Y4748" s="9">
        <f>VLOOKUP(A4748,Sku_list!$A$1:$E$2323,5,0)*((J4748+F4748)/1000000000)</f>
        <v/>
      </c>
      <c r="AC4748" s="27">
        <f>(DAY(TODAY())+AB4748)/30</f>
        <v/>
      </c>
    </row>
    <row r="4749">
      <c r="A4749" t="n">
        <v>1611508</v>
      </c>
      <c r="B4749" t="inlineStr">
        <is>
          <t>MFR 30 Sleeved</t>
        </is>
      </c>
      <c r="C4749" t="inlineStr">
        <is>
          <t>IN91</t>
        </is>
      </c>
      <c r="D4749" t="n">
        <v>0</v>
      </c>
      <c r="E4749" t="n">
        <v>0</v>
      </c>
      <c r="F4749" t="n">
        <v>0</v>
      </c>
      <c r="G4749" t="n">
        <v>0</v>
      </c>
      <c r="H4749" t="n">
        <v>0</v>
      </c>
      <c r="I4749" t="n">
        <v>0</v>
      </c>
      <c r="J4749" t="n">
        <v>0</v>
      </c>
      <c r="K4749" t="n">
        <v>0</v>
      </c>
      <c r="L4749" t="n">
        <v>0</v>
      </c>
      <c r="M4749" t="n">
        <v>0</v>
      </c>
      <c r="N4749" t="n">
        <v>0</v>
      </c>
      <c r="P4749" s="27" t="inlineStr"/>
      <c r="R4749" t="inlineStr">
        <is>
          <t>Siliguri</t>
        </is>
      </c>
      <c r="S4749" t="inlineStr">
        <is>
          <t>East</t>
        </is>
      </c>
      <c r="T4749" s="9">
        <f>VLOOKUP(A4749,Sku_list!$A$1:$D$2323,3,0)</f>
        <v/>
      </c>
      <c r="U4749" s="9">
        <f>VLOOKUP(A4749,Sku_list!$A$1:$D$2323,4,0)*(F4749/1000000*12)</f>
        <v/>
      </c>
      <c r="V4749" s="9">
        <f>VLOOKUP(A4749,Sku_list!$A$1:$D$2323,4,0)*(H4749/1000000*12)</f>
        <v/>
      </c>
      <c r="W4749" s="9">
        <f>VLOOKUP(A4749,Sku_list!$A$1:$D$2323,4,0)*(J4749/1000000*12)</f>
        <v/>
      </c>
      <c r="X4749" s="9">
        <f>VLOOKUP(A4749,Sku_list!$A$1:$D$2323,4,0)*(L4749/1000000*12)</f>
        <v/>
      </c>
      <c r="Y4749" s="9">
        <f>VLOOKUP(A4749,Sku_list!$A$1:$E$2323,5,0)*((J4749+F4749)/1000000000)</f>
        <v/>
      </c>
      <c r="AC4749" s="27">
        <f>(DAY(TODAY())+AB4749)/30</f>
        <v/>
      </c>
    </row>
    <row r="4750">
      <c r="A4750" t="n">
        <v>1611508</v>
      </c>
      <c r="B4750" t="inlineStr">
        <is>
          <t>MFR 30 Sleeved</t>
        </is>
      </c>
      <c r="C4750" t="inlineStr">
        <is>
          <t>IN92</t>
        </is>
      </c>
      <c r="D4750" t="n">
        <v>0</v>
      </c>
      <c r="E4750" t="n">
        <v>4800</v>
      </c>
      <c r="F4750" t="n">
        <v>0</v>
      </c>
      <c r="G4750" t="n">
        <v>6880</v>
      </c>
      <c r="H4750" t="n">
        <v>3504</v>
      </c>
      <c r="I4750" t="n">
        <v>0</v>
      </c>
      <c r="J4750" t="n">
        <v>2760</v>
      </c>
      <c r="K4750" t="n">
        <v>2760</v>
      </c>
      <c r="L4750" t="n">
        <v>0</v>
      </c>
      <c r="M4750" t="n">
        <v>-6264</v>
      </c>
      <c r="N4750" t="n">
        <v>6264</v>
      </c>
      <c r="P4750" s="27" t="inlineStr"/>
      <c r="R4750" t="inlineStr">
        <is>
          <t>J &amp; K</t>
        </is>
      </c>
      <c r="S4750" t="inlineStr">
        <is>
          <t>North</t>
        </is>
      </c>
      <c r="T4750" s="9">
        <f>VLOOKUP(A4750,Sku_list!$A$1:$D$2323,3,0)</f>
        <v/>
      </c>
      <c r="U4750" s="9">
        <f>VLOOKUP(A4750,Sku_list!$A$1:$D$2323,4,0)*(F4750/1000000*12)</f>
        <v/>
      </c>
      <c r="V4750" s="9">
        <f>VLOOKUP(A4750,Sku_list!$A$1:$D$2323,4,0)*(H4750/1000000*12)</f>
        <v/>
      </c>
      <c r="W4750" s="9">
        <f>VLOOKUP(A4750,Sku_list!$A$1:$D$2323,4,0)*(J4750/1000000*12)</f>
        <v/>
      </c>
      <c r="X4750" s="9">
        <f>VLOOKUP(A4750,Sku_list!$A$1:$D$2323,4,0)*(L4750/1000000*12)</f>
        <v/>
      </c>
      <c r="Y4750" s="9">
        <f>VLOOKUP(A4750,Sku_list!$A$1:$E$2323,5,0)*((J4750+F4750)/1000000000)</f>
        <v/>
      </c>
      <c r="AC4750" s="27">
        <f>(DAY(TODAY())+AB4750)/30</f>
        <v/>
      </c>
    </row>
    <row r="4751">
      <c r="A4751" t="n">
        <v>1611508</v>
      </c>
      <c r="B4751" t="inlineStr">
        <is>
          <t>MFR 30 Sleeved</t>
        </is>
      </c>
      <c r="C4751" t="inlineStr">
        <is>
          <t>IN93</t>
        </is>
      </c>
      <c r="D4751" t="n">
        <v>0</v>
      </c>
      <c r="E4751" t="n">
        <v>4800</v>
      </c>
      <c r="F4751" t="n">
        <v>0</v>
      </c>
      <c r="G4751" t="n">
        <v>9608</v>
      </c>
      <c r="H4751" t="n">
        <v>3072</v>
      </c>
      <c r="I4751" t="n">
        <v>0</v>
      </c>
      <c r="J4751" t="n">
        <v>1728</v>
      </c>
      <c r="K4751" t="n">
        <v>1584</v>
      </c>
      <c r="L4751" t="n">
        <v>0</v>
      </c>
      <c r="M4751" t="n">
        <v>-4800</v>
      </c>
      <c r="N4751" t="n">
        <v>4800</v>
      </c>
      <c r="P4751" s="27" t="inlineStr"/>
      <c r="R4751" t="inlineStr">
        <is>
          <t>Himachal</t>
        </is>
      </c>
      <c r="S4751" t="inlineStr">
        <is>
          <t>North</t>
        </is>
      </c>
      <c r="T4751" s="9">
        <f>VLOOKUP(A4751,Sku_list!$A$1:$D$2323,3,0)</f>
        <v/>
      </c>
      <c r="U4751" s="9">
        <f>VLOOKUP(A4751,Sku_list!$A$1:$D$2323,4,0)*(F4751/1000000*12)</f>
        <v/>
      </c>
      <c r="V4751" s="9">
        <f>VLOOKUP(A4751,Sku_list!$A$1:$D$2323,4,0)*(H4751/1000000*12)</f>
        <v/>
      </c>
      <c r="W4751" s="9">
        <f>VLOOKUP(A4751,Sku_list!$A$1:$D$2323,4,0)*(J4751/1000000*12)</f>
        <v/>
      </c>
      <c r="X4751" s="9">
        <f>VLOOKUP(A4751,Sku_list!$A$1:$D$2323,4,0)*(L4751/1000000*12)</f>
        <v/>
      </c>
      <c r="Y4751" s="9">
        <f>VLOOKUP(A4751,Sku_list!$A$1:$E$2323,5,0)*((J4751+F4751)/1000000000)</f>
        <v/>
      </c>
      <c r="AC4751" s="27">
        <f>(DAY(TODAY())+AB4751)/30</f>
        <v/>
      </c>
    </row>
    <row r="4752">
      <c r="A4752" t="n">
        <v>1611508</v>
      </c>
      <c r="B4752" t="inlineStr">
        <is>
          <t>MFR 30 Sleeved</t>
        </is>
      </c>
      <c r="C4752" t="inlineStr">
        <is>
          <t>IN94</t>
        </is>
      </c>
      <c r="D4752" t="n">
        <v>0</v>
      </c>
      <c r="E4752" t="n">
        <v>720</v>
      </c>
      <c r="F4752" t="n">
        <v>0</v>
      </c>
      <c r="G4752" t="n">
        <v>240</v>
      </c>
      <c r="H4752" t="n">
        <v>0</v>
      </c>
      <c r="I4752" t="n">
        <v>0</v>
      </c>
      <c r="J4752" t="n">
        <v>896</v>
      </c>
      <c r="K4752" t="n">
        <v>896</v>
      </c>
      <c r="L4752" t="n">
        <v>0</v>
      </c>
      <c r="M4752" t="n">
        <v>-896</v>
      </c>
      <c r="N4752" t="n">
        <v>896</v>
      </c>
      <c r="P4752" s="27" t="inlineStr"/>
      <c r="R4752" t="inlineStr">
        <is>
          <t>Chandigarh</t>
        </is>
      </c>
      <c r="S4752" t="inlineStr">
        <is>
          <t>North</t>
        </is>
      </c>
      <c r="T4752" s="9">
        <f>VLOOKUP(A4752,Sku_list!$A$1:$D$2323,3,0)</f>
        <v/>
      </c>
      <c r="U4752" s="9">
        <f>VLOOKUP(A4752,Sku_list!$A$1:$D$2323,4,0)*(F4752/1000000*12)</f>
        <v/>
      </c>
      <c r="V4752" s="9">
        <f>VLOOKUP(A4752,Sku_list!$A$1:$D$2323,4,0)*(H4752/1000000*12)</f>
        <v/>
      </c>
      <c r="W4752" s="9">
        <f>VLOOKUP(A4752,Sku_list!$A$1:$D$2323,4,0)*(J4752/1000000*12)</f>
        <v/>
      </c>
      <c r="X4752" s="9">
        <f>VLOOKUP(A4752,Sku_list!$A$1:$D$2323,4,0)*(L4752/1000000*12)</f>
        <v/>
      </c>
      <c r="Y4752" s="9">
        <f>VLOOKUP(A4752,Sku_list!$A$1:$E$2323,5,0)*((J4752+F4752)/1000000000)</f>
        <v/>
      </c>
      <c r="AC4752" s="27">
        <f>(DAY(TODAY())+AB4752)/30</f>
        <v/>
      </c>
    </row>
    <row r="4753">
      <c r="A4753" t="n">
        <v>1611508</v>
      </c>
      <c r="B4753" t="inlineStr">
        <is>
          <t>MFR 30 Sleeved</t>
        </is>
      </c>
      <c r="C4753" t="inlineStr">
        <is>
          <t>IN95</t>
        </is>
      </c>
      <c r="D4753" t="n">
        <v>0</v>
      </c>
      <c r="E4753" t="n">
        <v>38112</v>
      </c>
      <c r="F4753" t="n">
        <v>25656</v>
      </c>
      <c r="G4753" t="n">
        <v>0</v>
      </c>
      <c r="H4753" t="n">
        <v>0</v>
      </c>
      <c r="I4753" t="n">
        <v>0</v>
      </c>
      <c r="J4753" t="n">
        <v>9432</v>
      </c>
      <c r="K4753" t="n">
        <v>35088</v>
      </c>
      <c r="L4753" t="n">
        <v>0</v>
      </c>
      <c r="M4753" t="n">
        <v>-35088</v>
      </c>
      <c r="N4753" t="n">
        <v>35088</v>
      </c>
      <c r="P4753" s="27" t="inlineStr"/>
      <c r="R4753" t="inlineStr">
        <is>
          <t>Hasangarh</t>
        </is>
      </c>
      <c r="S4753" t="inlineStr">
        <is>
          <t>North DC</t>
        </is>
      </c>
      <c r="T4753" s="9">
        <f>VLOOKUP(A4753,Sku_list!$A$1:$D$2323,3,0)</f>
        <v/>
      </c>
      <c r="U4753" s="9">
        <f>VLOOKUP(A4753,Sku_list!$A$1:$D$2323,4,0)*(F4753/1000000*12)</f>
        <v/>
      </c>
      <c r="V4753" s="9">
        <f>VLOOKUP(A4753,Sku_list!$A$1:$D$2323,4,0)*(H4753/1000000*12)</f>
        <v/>
      </c>
      <c r="W4753" s="9">
        <f>VLOOKUP(A4753,Sku_list!$A$1:$D$2323,4,0)*(J4753/1000000*12)</f>
        <v/>
      </c>
      <c r="X4753" s="9">
        <f>VLOOKUP(A4753,Sku_list!$A$1:$D$2323,4,0)*(L4753/1000000*12)</f>
        <v/>
      </c>
      <c r="Y4753" s="9">
        <f>VLOOKUP(A4753,Sku_list!$A$1:$E$2323,5,0)*((J4753+F4753)/1000000000)</f>
        <v/>
      </c>
      <c r="AC4753" s="27">
        <f>(DAY(TODAY())+AB4753)/30</f>
        <v/>
      </c>
    </row>
    <row r="4754">
      <c r="A4754" t="n">
        <v>1611508</v>
      </c>
      <c r="B4754" t="inlineStr">
        <is>
          <t>MFR 30 Sleeved</t>
        </is>
      </c>
      <c r="C4754" t="inlineStr">
        <is>
          <t>IN96</t>
        </is>
      </c>
      <c r="D4754" t="n">
        <v>0</v>
      </c>
      <c r="E4754" t="n">
        <v>0</v>
      </c>
      <c r="F4754" t="n">
        <v>0</v>
      </c>
      <c r="G4754" t="n">
        <v>0</v>
      </c>
      <c r="H4754" t="n">
        <v>0</v>
      </c>
      <c r="I4754" t="n">
        <v>0</v>
      </c>
      <c r="J4754" t="n">
        <v>0</v>
      </c>
      <c r="K4754" t="n">
        <v>0</v>
      </c>
      <c r="L4754" t="n">
        <v>0</v>
      </c>
      <c r="M4754" t="n">
        <v>0</v>
      </c>
      <c r="N4754" t="n">
        <v>0</v>
      </c>
      <c r="P4754" s="27" t="inlineStr"/>
      <c r="R4754" t="inlineStr">
        <is>
          <t>Goa</t>
        </is>
      </c>
      <c r="S4754" t="inlineStr">
        <is>
          <t>Plant</t>
        </is>
      </c>
      <c r="T4754" s="9">
        <f>VLOOKUP(A4754,Sku_list!$A$1:$D$2323,3,0)</f>
        <v/>
      </c>
      <c r="U4754" s="9">
        <f>VLOOKUP(A4754,Sku_list!$A$1:$D$2323,4,0)*(F4754/1000000*12)</f>
        <v/>
      </c>
      <c r="V4754" s="9">
        <f>VLOOKUP(A4754,Sku_list!$A$1:$D$2323,4,0)*(H4754/1000000*12)</f>
        <v/>
      </c>
      <c r="W4754" s="9">
        <f>VLOOKUP(A4754,Sku_list!$A$1:$D$2323,4,0)*(J4754/1000000*12)</f>
        <v/>
      </c>
      <c r="X4754" s="9">
        <f>VLOOKUP(A4754,Sku_list!$A$1:$D$2323,4,0)*(L4754/1000000*12)</f>
        <v/>
      </c>
      <c r="Y4754" s="9">
        <f>VLOOKUP(A4754,Sku_list!$A$1:$E$2323,5,0)*((J4754+F4754)/1000000000)</f>
        <v/>
      </c>
      <c r="AC4754" s="27">
        <f>(DAY(TODAY())+AB4754)/30</f>
        <v/>
      </c>
    </row>
    <row r="4755">
      <c r="A4755" t="n">
        <v>1611508</v>
      </c>
      <c r="B4755" t="inlineStr">
        <is>
          <t>MFR 30 Sleeved</t>
        </is>
      </c>
      <c r="C4755" t="inlineStr">
        <is>
          <t>IN97</t>
        </is>
      </c>
      <c r="D4755" t="n">
        <v>0</v>
      </c>
      <c r="E4755" t="n">
        <v>7800</v>
      </c>
      <c r="F4755" t="n">
        <v>0</v>
      </c>
      <c r="G4755" t="n">
        <v>0</v>
      </c>
      <c r="H4755" t="n">
        <v>0</v>
      </c>
      <c r="I4755" t="n">
        <v>0</v>
      </c>
      <c r="J4755" t="n">
        <v>7794</v>
      </c>
      <c r="K4755" t="n">
        <v>7794</v>
      </c>
      <c r="L4755" t="n">
        <v>0</v>
      </c>
      <c r="M4755" t="n">
        <v>-7794</v>
      </c>
      <c r="N4755" t="n">
        <v>7794</v>
      </c>
      <c r="P4755" s="27" t="inlineStr"/>
      <c r="R4755" t="inlineStr">
        <is>
          <t>Hubli DC</t>
        </is>
      </c>
      <c r="S4755" t="inlineStr">
        <is>
          <t>South DC</t>
        </is>
      </c>
      <c r="T4755" s="9">
        <f>VLOOKUP(A4755,Sku_list!$A$1:$D$2323,3,0)</f>
        <v/>
      </c>
      <c r="U4755" s="9">
        <f>VLOOKUP(A4755,Sku_list!$A$1:$D$2323,4,0)*(F4755/1000000*12)</f>
        <v/>
      </c>
      <c r="V4755" s="9">
        <f>VLOOKUP(A4755,Sku_list!$A$1:$D$2323,4,0)*(H4755/1000000*12)</f>
        <v/>
      </c>
      <c r="W4755" s="9">
        <f>VLOOKUP(A4755,Sku_list!$A$1:$D$2323,4,0)*(J4755/1000000*12)</f>
        <v/>
      </c>
      <c r="X4755" s="9">
        <f>VLOOKUP(A4755,Sku_list!$A$1:$D$2323,4,0)*(L4755/1000000*12)</f>
        <v/>
      </c>
      <c r="Y4755" s="9">
        <f>VLOOKUP(A4755,Sku_list!$A$1:$E$2323,5,0)*((J4755+F4755)/1000000000)</f>
        <v/>
      </c>
      <c r="AC4755" s="27">
        <f>(DAY(TODAY())+AB4755)/30</f>
        <v/>
      </c>
    </row>
    <row r="4756">
      <c r="A4756" t="n">
        <v>1611508</v>
      </c>
      <c r="B4756" t="inlineStr">
        <is>
          <t>MFR 30 Sleeved</t>
        </is>
      </c>
      <c r="C4756" t="inlineStr">
        <is>
          <t>IN98</t>
        </is>
      </c>
      <c r="D4756" t="n">
        <v>0</v>
      </c>
      <c r="E4756" t="n">
        <v>7800</v>
      </c>
      <c r="F4756" t="n">
        <v>0</v>
      </c>
      <c r="G4756" t="n">
        <v>0</v>
      </c>
      <c r="H4756" t="n">
        <v>0</v>
      </c>
      <c r="I4756" t="n">
        <v>0</v>
      </c>
      <c r="J4756" t="n">
        <v>7794</v>
      </c>
      <c r="K4756" t="n">
        <v>7794</v>
      </c>
      <c r="L4756" t="n">
        <v>0</v>
      </c>
      <c r="M4756" t="n">
        <v>-7794</v>
      </c>
      <c r="N4756" t="n">
        <v>7794</v>
      </c>
      <c r="P4756" s="27" t="inlineStr"/>
      <c r="R4756" t="inlineStr">
        <is>
          <t>Calcutta DC</t>
        </is>
      </c>
      <c r="S4756" t="inlineStr">
        <is>
          <t>East DC</t>
        </is>
      </c>
      <c r="T4756" s="9">
        <f>VLOOKUP(A4756,Sku_list!$A$1:$D$2323,3,0)</f>
        <v/>
      </c>
      <c r="U4756" s="9">
        <f>VLOOKUP(A4756,Sku_list!$A$1:$D$2323,4,0)*(F4756/1000000*12)</f>
        <v/>
      </c>
      <c r="V4756" s="9">
        <f>VLOOKUP(A4756,Sku_list!$A$1:$D$2323,4,0)*(H4756/1000000*12)</f>
        <v/>
      </c>
      <c r="W4756" s="9">
        <f>VLOOKUP(A4756,Sku_list!$A$1:$D$2323,4,0)*(J4756/1000000*12)</f>
        <v/>
      </c>
      <c r="X4756" s="9">
        <f>VLOOKUP(A4756,Sku_list!$A$1:$D$2323,4,0)*(L4756/1000000*12)</f>
        <v/>
      </c>
      <c r="Y4756" s="9">
        <f>VLOOKUP(A4756,Sku_list!$A$1:$E$2323,5,0)*((J4756+F4756)/1000000000)</f>
        <v/>
      </c>
      <c r="AC4756" s="27">
        <f>(DAY(TODAY())+AB4756)/30</f>
        <v/>
      </c>
    </row>
    <row r="4757">
      <c r="A4757" t="inlineStr">
        <is>
          <t>B0963629M</t>
        </is>
      </c>
      <c r="B4757" t="e">
        <v>#N/A</v>
      </c>
      <c r="C4757" t="inlineStr">
        <is>
          <t>IN16</t>
        </is>
      </c>
      <c r="D4757" t="n">
        <v>0</v>
      </c>
      <c r="E4757" t="n">
        <v>0</v>
      </c>
      <c r="F4757" t="n">
        <v>0</v>
      </c>
      <c r="G4757" t="n">
        <v>0</v>
      </c>
      <c r="H4757" t="n">
        <v>0</v>
      </c>
      <c r="I4757" t="n">
        <v>0</v>
      </c>
      <c r="J4757" t="n">
        <v>0</v>
      </c>
      <c r="K4757" t="n">
        <v>0</v>
      </c>
      <c r="L4757" t="n">
        <v>0</v>
      </c>
      <c r="M4757" t="n">
        <v>0</v>
      </c>
      <c r="N4757" t="n">
        <v>0</v>
      </c>
      <c r="P4757" s="27" t="inlineStr"/>
      <c r="R4757" t="inlineStr">
        <is>
          <t>Goa</t>
        </is>
      </c>
      <c r="S4757" t="inlineStr">
        <is>
          <t>Plant</t>
        </is>
      </c>
      <c r="T4757" s="9">
        <f>VLOOKUP(A4757,Sku_list!$A$1:$D$2323,3,0)</f>
        <v/>
      </c>
      <c r="U4757" s="9">
        <f>VLOOKUP(A4757,Sku_list!$A$1:$D$2323,4,0)*(F4757/1000000*12)</f>
        <v/>
      </c>
      <c r="V4757" s="9">
        <f>VLOOKUP(A4757,Sku_list!$A$1:$D$2323,4,0)*(H4757/1000000*12)</f>
        <v/>
      </c>
      <c r="W4757" s="9">
        <f>VLOOKUP(A4757,Sku_list!$A$1:$D$2323,4,0)*(J4757/1000000*12)</f>
        <v/>
      </c>
      <c r="X4757" s="9">
        <f>VLOOKUP(A4757,Sku_list!$A$1:$D$2323,4,0)*(L4757/1000000*12)</f>
        <v/>
      </c>
      <c r="Y4757" s="9">
        <f>VLOOKUP(A4757,Sku_list!$A$1:$E$2323,5,0)*((J4757+F4757)/1000000000)</f>
        <v/>
      </c>
      <c r="AC4757" s="27">
        <f>(DAY(TODAY())+AB4757)/30</f>
        <v/>
      </c>
    </row>
    <row r="4758">
      <c r="A4758" t="inlineStr">
        <is>
          <t>B0963629M</t>
        </is>
      </c>
      <c r="B4758" t="e">
        <v>#N/A</v>
      </c>
      <c r="C4758" t="inlineStr">
        <is>
          <t>IN62</t>
        </is>
      </c>
      <c r="D4758" t="n">
        <v>0</v>
      </c>
      <c r="E4758" t="n">
        <v>0</v>
      </c>
      <c r="F4758" t="n">
        <v>0</v>
      </c>
      <c r="G4758" t="n">
        <v>0</v>
      </c>
      <c r="H4758" t="n">
        <v>0</v>
      </c>
      <c r="I4758" t="n">
        <v>0</v>
      </c>
      <c r="J4758" t="n">
        <v>113304</v>
      </c>
      <c r="K4758" t="n">
        <v>113304</v>
      </c>
      <c r="L4758" t="n">
        <v>0</v>
      </c>
      <c r="M4758" t="n">
        <v>-113304</v>
      </c>
      <c r="N4758" t="n">
        <v>113304</v>
      </c>
      <c r="P4758" s="27" t="inlineStr"/>
      <c r="R4758" t="inlineStr">
        <is>
          <t>Calcutta</t>
        </is>
      </c>
      <c r="S4758" t="inlineStr">
        <is>
          <t>East</t>
        </is>
      </c>
      <c r="T4758" s="9">
        <f>VLOOKUP(A4758,Sku_list!$A$1:$D$2323,3,0)</f>
        <v/>
      </c>
      <c r="U4758" s="9">
        <f>VLOOKUP(A4758,Sku_list!$A$1:$D$2323,4,0)*(F4758/1000000*12)</f>
        <v/>
      </c>
      <c r="V4758" s="9">
        <f>VLOOKUP(A4758,Sku_list!$A$1:$D$2323,4,0)*(H4758/1000000*12)</f>
        <v/>
      </c>
      <c r="W4758" s="9">
        <f>VLOOKUP(A4758,Sku_list!$A$1:$D$2323,4,0)*(J4758/1000000*12)</f>
        <v/>
      </c>
      <c r="X4758" s="9">
        <f>VLOOKUP(A4758,Sku_list!$A$1:$D$2323,4,0)*(L4758/1000000*12)</f>
        <v/>
      </c>
      <c r="Y4758" s="9">
        <f>VLOOKUP(A4758,Sku_list!$A$1:$E$2323,5,0)*((J4758+F4758)/1000000000)</f>
        <v/>
      </c>
      <c r="AC4758" s="27">
        <f>(DAY(TODAY())+AB4758)/30</f>
        <v/>
      </c>
    </row>
    <row r="4759">
      <c r="A4759" t="inlineStr">
        <is>
          <t>B0963629M</t>
        </is>
      </c>
      <c r="B4759" t="e">
        <v>#N/A</v>
      </c>
      <c r="C4759" t="inlineStr">
        <is>
          <t>IN82</t>
        </is>
      </c>
      <c r="D4759" t="n">
        <v>0</v>
      </c>
      <c r="E4759" t="n">
        <v>0</v>
      </c>
      <c r="F4759" t="n">
        <v>22704</v>
      </c>
      <c r="G4759" t="n">
        <v>0</v>
      </c>
      <c r="H4759" t="n">
        <v>0</v>
      </c>
      <c r="I4759" t="n">
        <v>0</v>
      </c>
      <c r="J4759" t="n">
        <v>340437</v>
      </c>
      <c r="K4759" t="n">
        <v>363141</v>
      </c>
      <c r="L4759" t="n">
        <v>0</v>
      </c>
      <c r="M4759" t="n">
        <v>-363141</v>
      </c>
      <c r="N4759" t="n">
        <v>363141</v>
      </c>
      <c r="P4759" s="27" t="inlineStr"/>
      <c r="R4759" t="inlineStr">
        <is>
          <t>DC</t>
        </is>
      </c>
      <c r="S4759" t="inlineStr">
        <is>
          <t>West DC</t>
        </is>
      </c>
      <c r="T4759" s="9">
        <f>VLOOKUP(A4759,Sku_list!$A$1:$D$2323,3,0)</f>
        <v/>
      </c>
      <c r="U4759" s="9">
        <f>VLOOKUP(A4759,Sku_list!$A$1:$D$2323,4,0)*(F4759/1000000*12)</f>
        <v/>
      </c>
      <c r="V4759" s="9">
        <f>VLOOKUP(A4759,Sku_list!$A$1:$D$2323,4,0)*(H4759/1000000*12)</f>
        <v/>
      </c>
      <c r="W4759" s="9">
        <f>VLOOKUP(A4759,Sku_list!$A$1:$D$2323,4,0)*(J4759/1000000*12)</f>
        <v/>
      </c>
      <c r="X4759" s="9">
        <f>VLOOKUP(A4759,Sku_list!$A$1:$D$2323,4,0)*(L4759/1000000*12)</f>
        <v/>
      </c>
      <c r="Y4759" s="9">
        <f>VLOOKUP(A4759,Sku_list!$A$1:$E$2323,5,0)*((J4759+F4759)/1000000000)</f>
        <v/>
      </c>
      <c r="AC4759" s="27">
        <f>(DAY(TODAY())+AB4759)/30</f>
        <v/>
      </c>
    </row>
    <row r="4760">
      <c r="A4760" t="inlineStr">
        <is>
          <t>B0963629M</t>
        </is>
      </c>
      <c r="B4760" t="e">
        <v>#N/A</v>
      </c>
      <c r="C4760" t="inlineStr">
        <is>
          <t>IN89</t>
        </is>
      </c>
      <c r="D4760" t="n">
        <v>0</v>
      </c>
      <c r="E4760" t="n">
        <v>0</v>
      </c>
      <c r="F4760" t="n">
        <v>0</v>
      </c>
      <c r="G4760" t="n">
        <v>0</v>
      </c>
      <c r="H4760" t="n">
        <v>0</v>
      </c>
      <c r="I4760" t="n">
        <v>0</v>
      </c>
      <c r="J4760" t="n">
        <v>34504</v>
      </c>
      <c r="K4760" t="n">
        <v>34504</v>
      </c>
      <c r="L4760" t="n">
        <v>0</v>
      </c>
      <c r="M4760" t="n">
        <v>-34504</v>
      </c>
      <c r="N4760" t="n">
        <v>34504</v>
      </c>
      <c r="P4760" s="27" t="inlineStr"/>
      <c r="R4760" t="inlineStr">
        <is>
          <t>Hubli</t>
        </is>
      </c>
      <c r="S4760" t="inlineStr">
        <is>
          <t>South</t>
        </is>
      </c>
      <c r="T4760" s="9">
        <f>VLOOKUP(A4760,Sku_list!$A$1:$D$2323,3,0)</f>
        <v/>
      </c>
      <c r="U4760" s="9">
        <f>VLOOKUP(A4760,Sku_list!$A$1:$D$2323,4,0)*(F4760/1000000*12)</f>
        <v/>
      </c>
      <c r="V4760" s="9">
        <f>VLOOKUP(A4760,Sku_list!$A$1:$D$2323,4,0)*(H4760/1000000*12)</f>
        <v/>
      </c>
      <c r="W4760" s="9">
        <f>VLOOKUP(A4760,Sku_list!$A$1:$D$2323,4,0)*(J4760/1000000*12)</f>
        <v/>
      </c>
      <c r="X4760" s="9">
        <f>VLOOKUP(A4760,Sku_list!$A$1:$D$2323,4,0)*(L4760/1000000*12)</f>
        <v/>
      </c>
      <c r="Y4760" s="9">
        <f>VLOOKUP(A4760,Sku_list!$A$1:$E$2323,5,0)*((J4760+F4760)/1000000000)</f>
        <v/>
      </c>
      <c r="AC4760" s="27">
        <f>(DAY(TODAY())+AB4760)/30</f>
        <v/>
      </c>
    </row>
    <row r="4761">
      <c r="A4761" t="inlineStr">
        <is>
          <t>B0963629M</t>
        </is>
      </c>
      <c r="B4761" t="e">
        <v>#N/A</v>
      </c>
      <c r="C4761" t="inlineStr">
        <is>
          <t>IN95</t>
        </is>
      </c>
      <c r="D4761" t="n">
        <v>0</v>
      </c>
      <c r="E4761" t="n">
        <v>0</v>
      </c>
      <c r="F4761" t="n">
        <v>0</v>
      </c>
      <c r="G4761" t="n">
        <v>0</v>
      </c>
      <c r="H4761" t="n">
        <v>0</v>
      </c>
      <c r="I4761" t="n">
        <v>0</v>
      </c>
      <c r="J4761" t="n">
        <v>226596</v>
      </c>
      <c r="K4761" t="n">
        <v>226596</v>
      </c>
      <c r="L4761" t="n">
        <v>0</v>
      </c>
      <c r="M4761" t="n">
        <v>-226596</v>
      </c>
      <c r="N4761" t="n">
        <v>226596</v>
      </c>
      <c r="P4761" s="27" t="inlineStr"/>
      <c r="R4761" t="inlineStr">
        <is>
          <t>Hasangarh</t>
        </is>
      </c>
      <c r="S4761" t="inlineStr">
        <is>
          <t>North DC</t>
        </is>
      </c>
      <c r="T4761" s="9">
        <f>VLOOKUP(A4761,Sku_list!$A$1:$D$2323,3,0)</f>
        <v/>
      </c>
      <c r="U4761" s="9">
        <f>VLOOKUP(A4761,Sku_list!$A$1:$D$2323,4,0)*(F4761/1000000*12)</f>
        <v/>
      </c>
      <c r="V4761" s="9">
        <f>VLOOKUP(A4761,Sku_list!$A$1:$D$2323,4,0)*(H4761/1000000*12)</f>
        <v/>
      </c>
      <c r="W4761" s="9">
        <f>VLOOKUP(A4761,Sku_list!$A$1:$D$2323,4,0)*(J4761/1000000*12)</f>
        <v/>
      </c>
      <c r="X4761" s="9">
        <f>VLOOKUP(A4761,Sku_list!$A$1:$D$2323,4,0)*(L4761/1000000*12)</f>
        <v/>
      </c>
      <c r="Y4761" s="9">
        <f>VLOOKUP(A4761,Sku_list!$A$1:$E$2323,5,0)*((J4761+F4761)/1000000000)</f>
        <v/>
      </c>
      <c r="AC4761" s="27">
        <f>(DAY(TODAY())+AB4761)/30</f>
        <v/>
      </c>
    </row>
    <row r="4762">
      <c r="A4762" t="inlineStr">
        <is>
          <t>B0963629M</t>
        </is>
      </c>
      <c r="B4762" t="e">
        <v>#N/A</v>
      </c>
      <c r="C4762" t="inlineStr">
        <is>
          <t>IN97</t>
        </is>
      </c>
      <c r="D4762" t="n">
        <v>0</v>
      </c>
      <c r="E4762" t="n">
        <v>0</v>
      </c>
      <c r="F4762" t="n">
        <v>0</v>
      </c>
      <c r="G4762" t="n">
        <v>0</v>
      </c>
      <c r="H4762" t="n">
        <v>0</v>
      </c>
      <c r="I4762" t="n">
        <v>0</v>
      </c>
      <c r="J4762" t="n">
        <v>0</v>
      </c>
      <c r="K4762" t="n">
        <v>0</v>
      </c>
      <c r="L4762" t="n">
        <v>0</v>
      </c>
      <c r="M4762" t="n">
        <v>0</v>
      </c>
      <c r="N4762" t="n">
        <v>0</v>
      </c>
      <c r="P4762" s="27" t="inlineStr"/>
      <c r="R4762" t="inlineStr">
        <is>
          <t>Hubli DC</t>
        </is>
      </c>
      <c r="S4762" t="inlineStr">
        <is>
          <t>South DC</t>
        </is>
      </c>
      <c r="T4762" s="9">
        <f>VLOOKUP(A4762,Sku_list!$A$1:$D$2323,3,0)</f>
        <v/>
      </c>
      <c r="U4762" s="9">
        <f>VLOOKUP(A4762,Sku_list!$A$1:$D$2323,4,0)*(F4762/1000000*12)</f>
        <v/>
      </c>
      <c r="V4762" s="9">
        <f>VLOOKUP(A4762,Sku_list!$A$1:$D$2323,4,0)*(H4762/1000000*12)</f>
        <v/>
      </c>
      <c r="W4762" s="9">
        <f>VLOOKUP(A4762,Sku_list!$A$1:$D$2323,4,0)*(J4762/1000000*12)</f>
        <v/>
      </c>
      <c r="X4762" s="9">
        <f>VLOOKUP(A4762,Sku_list!$A$1:$D$2323,4,0)*(L4762/1000000*12)</f>
        <v/>
      </c>
      <c r="Y4762" s="9">
        <f>VLOOKUP(A4762,Sku_list!$A$1:$E$2323,5,0)*((J4762+F4762)/1000000000)</f>
        <v/>
      </c>
      <c r="AC4762" s="27">
        <f>(DAY(TODAY())+AB4762)/30</f>
        <v/>
      </c>
    </row>
    <row r="4763">
      <c r="A4763" t="inlineStr">
        <is>
          <t>B1689009M</t>
        </is>
      </c>
      <c r="B4763" t="e">
        <v>#N/A</v>
      </c>
      <c r="C4763" t="inlineStr">
        <is>
          <t>IN62</t>
        </is>
      </c>
      <c r="D4763" t="n">
        <v>0</v>
      </c>
      <c r="E4763" t="n">
        <v>0</v>
      </c>
      <c r="F4763" t="n">
        <v>0</v>
      </c>
      <c r="G4763" t="n">
        <v>0</v>
      </c>
      <c r="H4763" t="n">
        <v>0</v>
      </c>
      <c r="I4763" t="n">
        <v>0</v>
      </c>
      <c r="J4763" t="n">
        <v>0</v>
      </c>
      <c r="K4763" t="n">
        <v>0</v>
      </c>
      <c r="L4763" t="n">
        <v>0</v>
      </c>
      <c r="M4763" t="n">
        <v>0</v>
      </c>
      <c r="N4763" t="n">
        <v>0</v>
      </c>
      <c r="P4763" s="27" t="inlineStr"/>
      <c r="R4763" t="inlineStr">
        <is>
          <t>Calcutta</t>
        </is>
      </c>
      <c r="S4763" t="inlineStr">
        <is>
          <t>East</t>
        </is>
      </c>
      <c r="T4763" s="9">
        <f>VLOOKUP(A4763,Sku_list!$A$1:$D$2323,3,0)</f>
        <v/>
      </c>
      <c r="U4763" s="9">
        <f>VLOOKUP(A4763,Sku_list!$A$1:$D$2323,4,0)*(F4763/1000000*12)</f>
        <v/>
      </c>
      <c r="V4763" s="9">
        <f>VLOOKUP(A4763,Sku_list!$A$1:$D$2323,4,0)*(H4763/1000000*12)</f>
        <v/>
      </c>
      <c r="W4763" s="9">
        <f>VLOOKUP(A4763,Sku_list!$A$1:$D$2323,4,0)*(J4763/1000000*12)</f>
        <v/>
      </c>
      <c r="X4763" s="9">
        <f>VLOOKUP(A4763,Sku_list!$A$1:$D$2323,4,0)*(L4763/1000000*12)</f>
        <v/>
      </c>
      <c r="Y4763" s="9">
        <f>VLOOKUP(A4763,Sku_list!$A$1:$E$2323,5,0)*((J4763+F4763)/1000000000)</f>
        <v/>
      </c>
      <c r="AC4763" s="27">
        <f>(DAY(TODAY())+AB4763)/30</f>
        <v/>
      </c>
    </row>
    <row r="4764">
      <c r="A4764" t="inlineStr">
        <is>
          <t>B1689009M</t>
        </is>
      </c>
      <c r="B4764" t="e">
        <v>#N/A</v>
      </c>
      <c r="C4764" t="inlineStr">
        <is>
          <t>IN82</t>
        </is>
      </c>
      <c r="D4764" t="n">
        <v>0</v>
      </c>
      <c r="E4764" t="n">
        <v>0</v>
      </c>
      <c r="F4764" t="n">
        <v>0</v>
      </c>
      <c r="G4764" t="n">
        <v>0</v>
      </c>
      <c r="H4764" t="n">
        <v>0</v>
      </c>
      <c r="I4764" t="n">
        <v>0</v>
      </c>
      <c r="J4764" t="n">
        <v>335202</v>
      </c>
      <c r="K4764" t="n">
        <v>335202</v>
      </c>
      <c r="L4764" t="n">
        <v>0</v>
      </c>
      <c r="M4764" t="n">
        <v>-335202</v>
      </c>
      <c r="N4764" t="n">
        <v>335202</v>
      </c>
      <c r="P4764" s="27" t="inlineStr"/>
      <c r="R4764" t="inlineStr">
        <is>
          <t>DC</t>
        </is>
      </c>
      <c r="S4764" t="inlineStr">
        <is>
          <t>West DC</t>
        </is>
      </c>
      <c r="T4764" s="9">
        <f>VLOOKUP(A4764,Sku_list!$A$1:$D$2323,3,0)</f>
        <v/>
      </c>
      <c r="U4764" s="9">
        <f>VLOOKUP(A4764,Sku_list!$A$1:$D$2323,4,0)*(F4764/1000000*12)</f>
        <v/>
      </c>
      <c r="V4764" s="9">
        <f>VLOOKUP(A4764,Sku_list!$A$1:$D$2323,4,0)*(H4764/1000000*12)</f>
        <v/>
      </c>
      <c r="W4764" s="9">
        <f>VLOOKUP(A4764,Sku_list!$A$1:$D$2323,4,0)*(J4764/1000000*12)</f>
        <v/>
      </c>
      <c r="X4764" s="9">
        <f>VLOOKUP(A4764,Sku_list!$A$1:$D$2323,4,0)*(L4764/1000000*12)</f>
        <v/>
      </c>
      <c r="Y4764" s="9">
        <f>VLOOKUP(A4764,Sku_list!$A$1:$E$2323,5,0)*((J4764+F4764)/1000000000)</f>
        <v/>
      </c>
      <c r="AC4764" s="27">
        <f>(DAY(TODAY())+AB4764)/30</f>
        <v/>
      </c>
    </row>
    <row r="4765">
      <c r="A4765" t="inlineStr">
        <is>
          <t>B1689009M</t>
        </is>
      </c>
      <c r="B4765" t="e">
        <v>#N/A</v>
      </c>
      <c r="C4765" t="inlineStr">
        <is>
          <t>IN89</t>
        </is>
      </c>
      <c r="D4765" t="n">
        <v>0</v>
      </c>
      <c r="E4765" t="n">
        <v>0</v>
      </c>
      <c r="F4765" t="n">
        <v>0</v>
      </c>
      <c r="G4765" t="n">
        <v>0</v>
      </c>
      <c r="H4765" t="n">
        <v>0</v>
      </c>
      <c r="I4765" t="n">
        <v>0</v>
      </c>
      <c r="J4765" t="n">
        <v>0</v>
      </c>
      <c r="K4765" t="n">
        <v>0</v>
      </c>
      <c r="L4765" t="n">
        <v>0</v>
      </c>
      <c r="M4765" t="n">
        <v>0</v>
      </c>
      <c r="N4765" t="n">
        <v>0</v>
      </c>
      <c r="P4765" s="27" t="inlineStr"/>
      <c r="R4765" t="inlineStr">
        <is>
          <t>Hubli</t>
        </is>
      </c>
      <c r="S4765" t="inlineStr">
        <is>
          <t>South</t>
        </is>
      </c>
      <c r="T4765" s="9">
        <f>VLOOKUP(A4765,Sku_list!$A$1:$D$2323,3,0)</f>
        <v/>
      </c>
      <c r="U4765" s="9">
        <f>VLOOKUP(A4765,Sku_list!$A$1:$D$2323,4,0)*(F4765/1000000*12)</f>
        <v/>
      </c>
      <c r="V4765" s="9">
        <f>VLOOKUP(A4765,Sku_list!$A$1:$D$2323,4,0)*(H4765/1000000*12)</f>
        <v/>
      </c>
      <c r="W4765" s="9">
        <f>VLOOKUP(A4765,Sku_list!$A$1:$D$2323,4,0)*(J4765/1000000*12)</f>
        <v/>
      </c>
      <c r="X4765" s="9">
        <f>VLOOKUP(A4765,Sku_list!$A$1:$D$2323,4,0)*(L4765/1000000*12)</f>
        <v/>
      </c>
      <c r="Y4765" s="9">
        <f>VLOOKUP(A4765,Sku_list!$A$1:$E$2323,5,0)*((J4765+F4765)/1000000000)</f>
        <v/>
      </c>
      <c r="AC4765" s="27">
        <f>(DAY(TODAY())+AB4765)/30</f>
        <v/>
      </c>
    </row>
    <row r="4766">
      <c r="A4766" t="inlineStr">
        <is>
          <t>B1689009M</t>
        </is>
      </c>
      <c r="B4766" t="e">
        <v>#N/A</v>
      </c>
      <c r="C4766" t="inlineStr">
        <is>
          <t>IN95</t>
        </is>
      </c>
      <c r="D4766" t="n">
        <v>0</v>
      </c>
      <c r="E4766" t="n">
        <v>0</v>
      </c>
      <c r="F4766" t="n">
        <v>0</v>
      </c>
      <c r="G4766" t="n">
        <v>0</v>
      </c>
      <c r="H4766" t="n">
        <v>0</v>
      </c>
      <c r="I4766" t="n">
        <v>0</v>
      </c>
      <c r="J4766" t="n">
        <v>154392</v>
      </c>
      <c r="K4766" t="n">
        <v>154392</v>
      </c>
      <c r="L4766" t="n">
        <v>0</v>
      </c>
      <c r="M4766" t="n">
        <v>-154392</v>
      </c>
      <c r="N4766" t="n">
        <v>154392</v>
      </c>
      <c r="P4766" s="27" t="inlineStr"/>
      <c r="R4766" t="inlineStr">
        <is>
          <t>Hasangarh</t>
        </is>
      </c>
      <c r="S4766" t="inlineStr">
        <is>
          <t>North DC</t>
        </is>
      </c>
      <c r="T4766" s="9">
        <f>VLOOKUP(A4766,Sku_list!$A$1:$D$2323,3,0)</f>
        <v/>
      </c>
      <c r="U4766" s="9">
        <f>VLOOKUP(A4766,Sku_list!$A$1:$D$2323,4,0)*(F4766/1000000*12)</f>
        <v/>
      </c>
      <c r="V4766" s="9">
        <f>VLOOKUP(A4766,Sku_list!$A$1:$D$2323,4,0)*(H4766/1000000*12)</f>
        <v/>
      </c>
      <c r="W4766" s="9">
        <f>VLOOKUP(A4766,Sku_list!$A$1:$D$2323,4,0)*(J4766/1000000*12)</f>
        <v/>
      </c>
      <c r="X4766" s="9">
        <f>VLOOKUP(A4766,Sku_list!$A$1:$D$2323,4,0)*(L4766/1000000*12)</f>
        <v/>
      </c>
      <c r="Y4766" s="9">
        <f>VLOOKUP(A4766,Sku_list!$A$1:$E$2323,5,0)*((J4766+F4766)/1000000000)</f>
        <v/>
      </c>
      <c r="AC4766" s="27">
        <f>(DAY(TODAY())+AB4766)/30</f>
        <v/>
      </c>
    </row>
    <row r="4767">
      <c r="B4767" t="e">
        <v>#N/A</v>
      </c>
      <c r="T4767" s="9">
        <f>VLOOKUP(A4767,Sku_list!$A$1:$D$2323,3,0)</f>
        <v/>
      </c>
      <c r="U4767" s="9">
        <f>VLOOKUP(A4767,Sku_list!$A$1:$D$2323,4,0)*(F4767/1000000*12)</f>
        <v/>
      </c>
      <c r="V4767" s="9">
        <f>VLOOKUP(A4767,Sku_list!$A$1:$D$2323,4,0)*(H4767/1000000*12)</f>
        <v/>
      </c>
      <c r="W4767" s="9">
        <f>VLOOKUP(A4767,Sku_list!$A$1:$D$2323,4,0)*(J4767/1000000*12)</f>
        <v/>
      </c>
      <c r="X4767" s="9">
        <f>VLOOKUP(A4767,Sku_list!$A$1:$D$2323,4,0)*(L4767/1000000*12)</f>
        <v/>
      </c>
      <c r="Y4767" s="9">
        <f>VLOOKUP(A4767,Sku_list!$A$1:$E$2323,5,0)*((J4767+F4767)/1000000000)</f>
        <v/>
      </c>
      <c r="AC4767" s="27">
        <f>(DAY(TODAY())+AB4767)/30</f>
        <v/>
      </c>
    </row>
    <row r="4768">
      <c r="B4768" t="e">
        <v>#N/A</v>
      </c>
      <c r="T4768" s="9">
        <f>VLOOKUP(A4768,Sku_list!$A$1:$D$2323,3,0)</f>
        <v/>
      </c>
      <c r="U4768" s="9">
        <f>VLOOKUP(A4768,Sku_list!$A$1:$D$2323,4,0)*(F4768/1000000*12)</f>
        <v/>
      </c>
      <c r="V4768" s="9">
        <f>VLOOKUP(A4768,Sku_list!$A$1:$D$2323,4,0)*(H4768/1000000*12)</f>
        <v/>
      </c>
      <c r="W4768" s="9">
        <f>VLOOKUP(A4768,Sku_list!$A$1:$D$2323,4,0)*(J4768/1000000*12)</f>
        <v/>
      </c>
      <c r="X4768" s="9">
        <f>VLOOKUP(A4768,Sku_list!$A$1:$D$2323,4,0)*(L4768/1000000*12)</f>
        <v/>
      </c>
      <c r="Y4768" s="9">
        <f>VLOOKUP(A4768,Sku_list!$A$1:$E$2323,5,0)*((J4768+F4768)/1000000000)</f>
        <v/>
      </c>
      <c r="AC4768" s="27">
        <f>(DAY(TODAY())+AB4768)/30</f>
        <v/>
      </c>
    </row>
    <row r="4769">
      <c r="B4769" t="e">
        <v>#N/A</v>
      </c>
      <c r="T4769" s="9">
        <f>VLOOKUP(A4769,Sku_list!$A$1:$D$2323,3,0)</f>
        <v/>
      </c>
      <c r="U4769" s="9">
        <f>VLOOKUP(A4769,Sku_list!$A$1:$D$2323,4,0)*(F4769/1000000*12)</f>
        <v/>
      </c>
      <c r="V4769" s="9">
        <f>VLOOKUP(A4769,Sku_list!$A$1:$D$2323,4,0)*(H4769/1000000*12)</f>
        <v/>
      </c>
      <c r="W4769" s="9">
        <f>VLOOKUP(A4769,Sku_list!$A$1:$D$2323,4,0)*(J4769/1000000*12)</f>
        <v/>
      </c>
      <c r="X4769" s="9">
        <f>VLOOKUP(A4769,Sku_list!$A$1:$D$2323,4,0)*(L4769/1000000*12)</f>
        <v/>
      </c>
      <c r="Y4769" s="9">
        <f>VLOOKUP(A4769,Sku_list!$A$1:$E$2323,5,0)*((J4769+F4769)/1000000000)</f>
        <v/>
      </c>
      <c r="AC4769" s="27">
        <f>(DAY(TODAY())+AB4769)/30</f>
        <v/>
      </c>
    </row>
    <row r="4770">
      <c r="B4770" t="e">
        <v>#N/A</v>
      </c>
      <c r="T4770" s="9">
        <f>VLOOKUP(A4770,Sku_list!$A$1:$D$2323,3,0)</f>
        <v/>
      </c>
      <c r="U4770" s="9">
        <f>VLOOKUP(A4770,Sku_list!$A$1:$D$2323,4,0)*(F4770/1000000*12)</f>
        <v/>
      </c>
      <c r="V4770" s="9">
        <f>VLOOKUP(A4770,Sku_list!$A$1:$D$2323,4,0)*(H4770/1000000*12)</f>
        <v/>
      </c>
      <c r="W4770" s="9">
        <f>VLOOKUP(A4770,Sku_list!$A$1:$D$2323,4,0)*(J4770/1000000*12)</f>
        <v/>
      </c>
      <c r="X4770" s="9">
        <f>VLOOKUP(A4770,Sku_list!$A$1:$D$2323,4,0)*(L4770/1000000*12)</f>
        <v/>
      </c>
      <c r="Y4770" s="9">
        <f>VLOOKUP(A4770,Sku_list!$A$1:$E$2323,5,0)*((J4770+F4770)/1000000000)</f>
        <v/>
      </c>
      <c r="AC4770" s="27">
        <f>(DAY(TODAY())+AB4770)/30</f>
        <v/>
      </c>
    </row>
    <row r="4771">
      <c r="B4771" t="e">
        <v>#N/A</v>
      </c>
      <c r="T4771" s="9">
        <f>VLOOKUP(A4771,Sku_list!$A$1:$D$2323,3,0)</f>
        <v/>
      </c>
      <c r="U4771" s="9">
        <f>VLOOKUP(A4771,Sku_list!$A$1:$D$2323,4,0)*(F4771/1000000*12)</f>
        <v/>
      </c>
      <c r="V4771" s="9">
        <f>VLOOKUP(A4771,Sku_list!$A$1:$D$2323,4,0)*(H4771/1000000*12)</f>
        <v/>
      </c>
      <c r="W4771" s="9">
        <f>VLOOKUP(A4771,Sku_list!$A$1:$D$2323,4,0)*(J4771/1000000*12)</f>
        <v/>
      </c>
      <c r="X4771" s="9">
        <f>VLOOKUP(A4771,Sku_list!$A$1:$D$2323,4,0)*(L4771/1000000*12)</f>
        <v/>
      </c>
      <c r="Y4771" s="9">
        <f>VLOOKUP(A4771,Sku_list!$A$1:$E$2323,5,0)*((J4771+F4771)/1000000000)</f>
        <v/>
      </c>
      <c r="AC4771" s="27">
        <f>(DAY(TODAY())+AB4771)/30</f>
        <v/>
      </c>
    </row>
    <row r="4772">
      <c r="B4772" t="e">
        <v>#N/A</v>
      </c>
      <c r="T4772" s="9">
        <f>VLOOKUP(A4772,Sku_list!$A$1:$D$2323,3,0)</f>
        <v/>
      </c>
      <c r="U4772" s="9">
        <f>VLOOKUP(A4772,Sku_list!$A$1:$D$2323,4,0)*(F4772/1000000*12)</f>
        <v/>
      </c>
      <c r="V4772" s="9">
        <f>VLOOKUP(A4772,Sku_list!$A$1:$D$2323,4,0)*(H4772/1000000*12)</f>
        <v/>
      </c>
      <c r="W4772" s="9">
        <f>VLOOKUP(A4772,Sku_list!$A$1:$D$2323,4,0)*(J4772/1000000*12)</f>
        <v/>
      </c>
      <c r="X4772" s="9">
        <f>VLOOKUP(A4772,Sku_list!$A$1:$D$2323,4,0)*(L4772/1000000*12)</f>
        <v/>
      </c>
      <c r="Y4772" s="9">
        <f>VLOOKUP(A4772,Sku_list!$A$1:$E$2323,5,0)*((J4772+F4772)/1000000000)</f>
        <v/>
      </c>
      <c r="AC4772" s="27">
        <f>(DAY(TODAY())+AB4772)/30</f>
        <v/>
      </c>
    </row>
    <row r="4773">
      <c r="B4773" t="e">
        <v>#N/A</v>
      </c>
      <c r="T4773" s="9">
        <f>VLOOKUP(A4773,Sku_list!$A$1:$D$2323,3,0)</f>
        <v/>
      </c>
      <c r="U4773" s="9">
        <f>VLOOKUP(A4773,Sku_list!$A$1:$D$2323,4,0)*(F4773/1000000*12)</f>
        <v/>
      </c>
      <c r="V4773" s="9">
        <f>VLOOKUP(A4773,Sku_list!$A$1:$D$2323,4,0)*(H4773/1000000*12)</f>
        <v/>
      </c>
      <c r="W4773" s="9">
        <f>VLOOKUP(A4773,Sku_list!$A$1:$D$2323,4,0)*(J4773/1000000*12)</f>
        <v/>
      </c>
      <c r="X4773" s="9">
        <f>VLOOKUP(A4773,Sku_list!$A$1:$D$2323,4,0)*(L4773/1000000*12)</f>
        <v/>
      </c>
      <c r="Y4773" s="9">
        <f>VLOOKUP(A4773,Sku_list!$A$1:$E$2323,5,0)*((J4773+F4773)/1000000000)</f>
        <v/>
      </c>
      <c r="AC4773" s="27">
        <f>(DAY(TODAY())+AB4773)/30</f>
        <v/>
      </c>
    </row>
    <row r="4774">
      <c r="B4774" t="e">
        <v>#N/A</v>
      </c>
      <c r="T4774" s="9">
        <f>VLOOKUP(A4774,Sku_list!$A$1:$D$2323,3,0)</f>
        <v/>
      </c>
      <c r="U4774" s="9">
        <f>VLOOKUP(A4774,Sku_list!$A$1:$D$2323,4,0)*(F4774/1000000*12)</f>
        <v/>
      </c>
      <c r="V4774" s="9">
        <f>VLOOKUP(A4774,Sku_list!$A$1:$D$2323,4,0)*(H4774/1000000*12)</f>
        <v/>
      </c>
      <c r="W4774" s="9">
        <f>VLOOKUP(A4774,Sku_list!$A$1:$D$2323,4,0)*(J4774/1000000*12)</f>
        <v/>
      </c>
      <c r="X4774" s="9">
        <f>VLOOKUP(A4774,Sku_list!$A$1:$D$2323,4,0)*(L4774/1000000*12)</f>
        <v/>
      </c>
      <c r="Y4774" s="9">
        <f>VLOOKUP(A4774,Sku_list!$A$1:$E$2323,5,0)*((J4774+F4774)/1000000000)</f>
        <v/>
      </c>
      <c r="AC4774" s="27">
        <f>(DAY(TODAY())+AB4774)/30</f>
        <v/>
      </c>
    </row>
    <row r="4775">
      <c r="B4775" t="e">
        <v>#N/A</v>
      </c>
      <c r="T4775" s="9">
        <f>VLOOKUP(A4775,Sku_list!$A$1:$D$2323,3,0)</f>
        <v/>
      </c>
      <c r="U4775" s="9">
        <f>VLOOKUP(A4775,Sku_list!$A$1:$D$2323,4,0)*(F4775/1000000*12)</f>
        <v/>
      </c>
      <c r="V4775" s="9">
        <f>VLOOKUP(A4775,Sku_list!$A$1:$D$2323,4,0)*(H4775/1000000*12)</f>
        <v/>
      </c>
      <c r="W4775" s="9">
        <f>VLOOKUP(A4775,Sku_list!$A$1:$D$2323,4,0)*(J4775/1000000*12)</f>
        <v/>
      </c>
      <c r="X4775" s="9">
        <f>VLOOKUP(A4775,Sku_list!$A$1:$D$2323,4,0)*(L4775/1000000*12)</f>
        <v/>
      </c>
      <c r="Y4775" s="9">
        <f>VLOOKUP(A4775,Sku_list!$A$1:$E$2323,5,0)*((J4775+F4775)/1000000000)</f>
        <v/>
      </c>
      <c r="AC4775" s="27">
        <f>(DAY(TODAY())+AB4775)/30</f>
        <v/>
      </c>
    </row>
    <row r="4776">
      <c r="B4776" t="e">
        <v>#N/A</v>
      </c>
      <c r="T4776" s="9">
        <f>VLOOKUP(A4776,Sku_list!$A$1:$D$2323,3,0)</f>
        <v/>
      </c>
      <c r="U4776" s="9">
        <f>VLOOKUP(A4776,Sku_list!$A$1:$D$2323,4,0)*(F4776/1000000*12)</f>
        <v/>
      </c>
      <c r="V4776" s="9">
        <f>VLOOKUP(A4776,Sku_list!$A$1:$D$2323,4,0)*(H4776/1000000*12)</f>
        <v/>
      </c>
      <c r="W4776" s="9">
        <f>VLOOKUP(A4776,Sku_list!$A$1:$D$2323,4,0)*(J4776/1000000*12)</f>
        <v/>
      </c>
      <c r="X4776" s="9">
        <f>VLOOKUP(A4776,Sku_list!$A$1:$D$2323,4,0)*(L4776/1000000*12)</f>
        <v/>
      </c>
      <c r="Y4776" s="9">
        <f>VLOOKUP(A4776,Sku_list!$A$1:$E$2323,5,0)*((J4776+F4776)/1000000000)</f>
        <v/>
      </c>
      <c r="AC4776" s="27">
        <f>(DAY(TODAY())+AB4776)/30</f>
        <v/>
      </c>
    </row>
    <row r="4777">
      <c r="B4777" t="e">
        <v>#N/A</v>
      </c>
      <c r="T4777" s="9">
        <f>VLOOKUP(A4777,Sku_list!$A$1:$D$2323,3,0)</f>
        <v/>
      </c>
      <c r="U4777" s="9">
        <f>VLOOKUP(A4777,Sku_list!$A$1:$D$2323,4,0)*(F4777/1000000*12)</f>
        <v/>
      </c>
      <c r="V4777" s="9">
        <f>VLOOKUP(A4777,Sku_list!$A$1:$D$2323,4,0)*(H4777/1000000*12)</f>
        <v/>
      </c>
      <c r="W4777" s="9">
        <f>VLOOKUP(A4777,Sku_list!$A$1:$D$2323,4,0)*(J4777/1000000*12)</f>
        <v/>
      </c>
      <c r="X4777" s="9">
        <f>VLOOKUP(A4777,Sku_list!$A$1:$D$2323,4,0)*(L4777/1000000*12)</f>
        <v/>
      </c>
      <c r="Y4777" s="9">
        <f>VLOOKUP(A4777,Sku_list!$A$1:$E$2323,5,0)*((J4777+F4777)/1000000000)</f>
        <v/>
      </c>
      <c r="AC4777" s="27">
        <f>(DAY(TODAY())+AB4777)/30</f>
        <v/>
      </c>
    </row>
    <row r="4778">
      <c r="B4778" t="e">
        <v>#N/A</v>
      </c>
      <c r="T4778" s="9">
        <f>VLOOKUP(A4778,Sku_list!$A$1:$D$2323,3,0)</f>
        <v/>
      </c>
      <c r="U4778" s="9">
        <f>VLOOKUP(A4778,Sku_list!$A$1:$D$2323,4,0)*(F4778/1000000*12)</f>
        <v/>
      </c>
      <c r="V4778" s="9">
        <f>VLOOKUP(A4778,Sku_list!$A$1:$D$2323,4,0)*(H4778/1000000*12)</f>
        <v/>
      </c>
      <c r="W4778" s="9">
        <f>VLOOKUP(A4778,Sku_list!$A$1:$D$2323,4,0)*(J4778/1000000*12)</f>
        <v/>
      </c>
      <c r="X4778" s="9">
        <f>VLOOKUP(A4778,Sku_list!$A$1:$D$2323,4,0)*(L4778/1000000*12)</f>
        <v/>
      </c>
      <c r="Y4778" s="9">
        <f>VLOOKUP(A4778,Sku_list!$A$1:$E$2323,5,0)*((J4778+F4778)/1000000000)</f>
        <v/>
      </c>
      <c r="AC4778" s="27">
        <f>(DAY(TODAY())+AB4778)/30</f>
        <v/>
      </c>
    </row>
    <row r="4779">
      <c r="B4779" t="e">
        <v>#N/A</v>
      </c>
      <c r="T4779" s="9">
        <f>VLOOKUP(A4779,Sku_list!$A$1:$D$2323,3,0)</f>
        <v/>
      </c>
      <c r="U4779" s="9">
        <f>VLOOKUP(A4779,Sku_list!$A$1:$D$2323,4,0)*(F4779/1000000*12)</f>
        <v/>
      </c>
      <c r="V4779" s="9">
        <f>VLOOKUP(A4779,Sku_list!$A$1:$D$2323,4,0)*(H4779/1000000*12)</f>
        <v/>
      </c>
      <c r="W4779" s="9">
        <f>VLOOKUP(A4779,Sku_list!$A$1:$D$2323,4,0)*(J4779/1000000*12)</f>
        <v/>
      </c>
      <c r="X4779" s="9">
        <f>VLOOKUP(A4779,Sku_list!$A$1:$D$2323,4,0)*(L4779/1000000*12)</f>
        <v/>
      </c>
      <c r="Y4779" s="9">
        <f>VLOOKUP(A4779,Sku_list!$A$1:$E$2323,5,0)*((J4779+F4779)/1000000000)</f>
        <v/>
      </c>
      <c r="AC4779" s="27">
        <f>(DAY(TODAY())+AB4779)/30</f>
        <v/>
      </c>
    </row>
    <row r="4780">
      <c r="B4780" t="e">
        <v>#N/A</v>
      </c>
      <c r="T4780" s="9">
        <f>VLOOKUP(A4780,Sku_list!$A$1:$D$2323,3,0)</f>
        <v/>
      </c>
      <c r="U4780" s="9">
        <f>VLOOKUP(A4780,Sku_list!$A$1:$D$2323,4,0)*(F4780/1000000*12)</f>
        <v/>
      </c>
      <c r="V4780" s="9">
        <f>VLOOKUP(A4780,Sku_list!$A$1:$D$2323,4,0)*(H4780/1000000*12)</f>
        <v/>
      </c>
      <c r="W4780" s="9">
        <f>VLOOKUP(A4780,Sku_list!$A$1:$D$2323,4,0)*(J4780/1000000*12)</f>
        <v/>
      </c>
      <c r="X4780" s="9">
        <f>VLOOKUP(A4780,Sku_list!$A$1:$D$2323,4,0)*(L4780/1000000*12)</f>
        <v/>
      </c>
      <c r="Y4780" s="9">
        <f>VLOOKUP(A4780,Sku_list!$A$1:$E$2323,5,0)*((J4780+F4780)/1000000000)</f>
        <v/>
      </c>
      <c r="AC4780" s="27">
        <f>(DAY(TODAY())+AB4780)/30</f>
        <v/>
      </c>
    </row>
    <row r="4781">
      <c r="B4781" t="e">
        <v>#N/A</v>
      </c>
      <c r="T4781" s="9">
        <f>VLOOKUP(A4781,Sku_list!$A$1:$D$2323,3,0)</f>
        <v/>
      </c>
      <c r="U4781" s="9">
        <f>VLOOKUP(A4781,Sku_list!$A$1:$D$2323,4,0)*(F4781/1000000*12)</f>
        <v/>
      </c>
      <c r="V4781" s="9">
        <f>VLOOKUP(A4781,Sku_list!$A$1:$D$2323,4,0)*(H4781/1000000*12)</f>
        <v/>
      </c>
      <c r="W4781" s="9">
        <f>VLOOKUP(A4781,Sku_list!$A$1:$D$2323,4,0)*(J4781/1000000*12)</f>
        <v/>
      </c>
      <c r="X4781" s="9">
        <f>VLOOKUP(A4781,Sku_list!$A$1:$D$2323,4,0)*(L4781/1000000*12)</f>
        <v/>
      </c>
      <c r="Y4781" s="9">
        <f>VLOOKUP(A4781,Sku_list!$A$1:$E$2323,5,0)*((J4781+F4781)/1000000000)</f>
        <v/>
      </c>
      <c r="AC4781" s="27">
        <f>(DAY(TODAY())+AB4781)/30</f>
        <v/>
      </c>
    </row>
    <row r="4782">
      <c r="B4782" t="e">
        <v>#N/A</v>
      </c>
      <c r="T4782" s="9">
        <f>VLOOKUP(A4782,Sku_list!$A$1:$D$2323,3,0)</f>
        <v/>
      </c>
      <c r="U4782" s="9">
        <f>VLOOKUP(A4782,Sku_list!$A$1:$D$2323,4,0)*(F4782/1000000*12)</f>
        <v/>
      </c>
      <c r="V4782" s="9">
        <f>VLOOKUP(A4782,Sku_list!$A$1:$D$2323,4,0)*(H4782/1000000*12)</f>
        <v/>
      </c>
      <c r="W4782" s="9">
        <f>VLOOKUP(A4782,Sku_list!$A$1:$D$2323,4,0)*(J4782/1000000*12)</f>
        <v/>
      </c>
      <c r="X4782" s="9">
        <f>VLOOKUP(A4782,Sku_list!$A$1:$D$2323,4,0)*(L4782/1000000*12)</f>
        <v/>
      </c>
      <c r="Y4782" s="9">
        <f>VLOOKUP(A4782,Sku_list!$A$1:$E$2323,5,0)*((J4782+F4782)/1000000000)</f>
        <v/>
      </c>
      <c r="AC4782" s="27">
        <f>(DAY(TODAY())+AB4782)/30</f>
        <v/>
      </c>
    </row>
    <row r="4783">
      <c r="B4783" t="e">
        <v>#N/A</v>
      </c>
      <c r="T4783" s="9">
        <f>VLOOKUP(A4783,Sku_list!$A$1:$D$2323,3,0)</f>
        <v/>
      </c>
      <c r="U4783" s="9">
        <f>VLOOKUP(A4783,Sku_list!$A$1:$D$2323,4,0)*(F4783/1000000*12)</f>
        <v/>
      </c>
      <c r="V4783" s="9">
        <f>VLOOKUP(A4783,Sku_list!$A$1:$D$2323,4,0)*(H4783/1000000*12)</f>
        <v/>
      </c>
      <c r="W4783" s="9">
        <f>VLOOKUP(A4783,Sku_list!$A$1:$D$2323,4,0)*(J4783/1000000*12)</f>
        <v/>
      </c>
      <c r="X4783" s="9">
        <f>VLOOKUP(A4783,Sku_list!$A$1:$D$2323,4,0)*(L4783/1000000*12)</f>
        <v/>
      </c>
      <c r="Y4783" s="9">
        <f>VLOOKUP(A4783,Sku_list!$A$1:$E$2323,5,0)*((J4783+F4783)/1000000000)</f>
        <v/>
      </c>
      <c r="AC4783" s="27">
        <f>(DAY(TODAY())+AB4783)/30</f>
        <v/>
      </c>
    </row>
    <row r="4784">
      <c r="B4784" t="e">
        <v>#N/A</v>
      </c>
      <c r="T4784" s="9">
        <f>VLOOKUP(A4784,Sku_list!$A$1:$D$2323,3,0)</f>
        <v/>
      </c>
      <c r="U4784" s="9">
        <f>VLOOKUP(A4784,Sku_list!$A$1:$D$2323,4,0)*(F4784/1000000*12)</f>
        <v/>
      </c>
      <c r="V4784" s="9">
        <f>VLOOKUP(A4784,Sku_list!$A$1:$D$2323,4,0)*(H4784/1000000*12)</f>
        <v/>
      </c>
      <c r="W4784" s="9">
        <f>VLOOKUP(A4784,Sku_list!$A$1:$D$2323,4,0)*(J4784/1000000*12)</f>
        <v/>
      </c>
      <c r="X4784" s="9">
        <f>VLOOKUP(A4784,Sku_list!$A$1:$D$2323,4,0)*(L4784/1000000*12)</f>
        <v/>
      </c>
      <c r="Y4784" s="9">
        <f>VLOOKUP(A4784,Sku_list!$A$1:$E$2323,5,0)*((J4784+F4784)/1000000000)</f>
        <v/>
      </c>
      <c r="AC4784" s="27">
        <f>(DAY(TODAY())+AB4784)/30</f>
        <v/>
      </c>
    </row>
    <row r="4785">
      <c r="B4785" t="e">
        <v>#N/A</v>
      </c>
      <c r="T4785" s="9">
        <f>VLOOKUP(A4785,Sku_list!$A$1:$D$2323,3,0)</f>
        <v/>
      </c>
      <c r="U4785" s="9">
        <f>VLOOKUP(A4785,Sku_list!$A$1:$D$2323,4,0)*(F4785/1000000*12)</f>
        <v/>
      </c>
      <c r="V4785" s="9">
        <f>VLOOKUP(A4785,Sku_list!$A$1:$D$2323,4,0)*(H4785/1000000*12)</f>
        <v/>
      </c>
      <c r="W4785" s="9">
        <f>VLOOKUP(A4785,Sku_list!$A$1:$D$2323,4,0)*(J4785/1000000*12)</f>
        <v/>
      </c>
      <c r="X4785" s="9">
        <f>VLOOKUP(A4785,Sku_list!$A$1:$D$2323,4,0)*(L4785/1000000*12)</f>
        <v/>
      </c>
      <c r="Y4785" s="9">
        <f>VLOOKUP(A4785,Sku_list!$A$1:$E$2323,5,0)*((J4785+F4785)/1000000000)</f>
        <v/>
      </c>
      <c r="AC4785" s="27">
        <f>(DAY(TODAY())+AB4785)/30</f>
        <v/>
      </c>
    </row>
    <row r="4786">
      <c r="B4786" t="e">
        <v>#N/A</v>
      </c>
      <c r="T4786" s="9">
        <f>VLOOKUP(A4786,Sku_list!$A$1:$D$2323,3,0)</f>
        <v/>
      </c>
      <c r="U4786" s="9">
        <f>VLOOKUP(A4786,Sku_list!$A$1:$D$2323,4,0)*(F4786/1000000*12)</f>
        <v/>
      </c>
      <c r="V4786" s="9">
        <f>VLOOKUP(A4786,Sku_list!$A$1:$D$2323,4,0)*(H4786/1000000*12)</f>
        <v/>
      </c>
      <c r="W4786" s="9">
        <f>VLOOKUP(A4786,Sku_list!$A$1:$D$2323,4,0)*(J4786/1000000*12)</f>
        <v/>
      </c>
      <c r="X4786" s="9">
        <f>VLOOKUP(A4786,Sku_list!$A$1:$D$2323,4,0)*(L4786/1000000*12)</f>
        <v/>
      </c>
      <c r="Y4786" s="9">
        <f>VLOOKUP(A4786,Sku_list!$A$1:$E$2323,5,0)*((J4786+F4786)/1000000000)</f>
        <v/>
      </c>
      <c r="AC4786" s="27">
        <f>(DAY(TODAY())+AB4786)/30</f>
        <v/>
      </c>
    </row>
    <row r="4787">
      <c r="B4787" t="e">
        <v>#N/A</v>
      </c>
      <c r="T4787" s="9">
        <f>VLOOKUP(A4787,Sku_list!$A$1:$D$2323,3,0)</f>
        <v/>
      </c>
      <c r="U4787" s="9">
        <f>VLOOKUP(A4787,Sku_list!$A$1:$D$2323,4,0)*(F4787/1000000*12)</f>
        <v/>
      </c>
      <c r="V4787" s="9">
        <f>VLOOKUP(A4787,Sku_list!$A$1:$D$2323,4,0)*(H4787/1000000*12)</f>
        <v/>
      </c>
      <c r="W4787" s="9">
        <f>VLOOKUP(A4787,Sku_list!$A$1:$D$2323,4,0)*(J4787/1000000*12)</f>
        <v/>
      </c>
      <c r="X4787" s="9">
        <f>VLOOKUP(A4787,Sku_list!$A$1:$D$2323,4,0)*(L4787/1000000*12)</f>
        <v/>
      </c>
      <c r="Y4787" s="9">
        <f>VLOOKUP(A4787,Sku_list!$A$1:$E$2323,5,0)*((J4787+F4787)/1000000000)</f>
        <v/>
      </c>
      <c r="AC4787" s="27">
        <f>(DAY(TODAY())+AB4787)/30</f>
        <v/>
      </c>
    </row>
    <row r="4788">
      <c r="B4788" t="e">
        <v>#N/A</v>
      </c>
      <c r="T4788" s="9">
        <f>VLOOKUP(A4788,Sku_list!$A$1:$D$2323,3,0)</f>
        <v/>
      </c>
      <c r="U4788" s="9">
        <f>VLOOKUP(A4788,Sku_list!$A$1:$D$2323,4,0)*(F4788/1000000*12)</f>
        <v/>
      </c>
      <c r="V4788" s="9">
        <f>VLOOKUP(A4788,Sku_list!$A$1:$D$2323,4,0)*(H4788/1000000*12)</f>
        <v/>
      </c>
      <c r="W4788" s="9">
        <f>VLOOKUP(A4788,Sku_list!$A$1:$D$2323,4,0)*(J4788/1000000*12)</f>
        <v/>
      </c>
      <c r="X4788" s="9">
        <f>VLOOKUP(A4788,Sku_list!$A$1:$D$2323,4,0)*(L4788/1000000*12)</f>
        <v/>
      </c>
      <c r="Y4788" s="9">
        <f>VLOOKUP(A4788,Sku_list!$A$1:$E$2323,5,0)*((J4788+F4788)/1000000000)</f>
        <v/>
      </c>
      <c r="AC4788" s="27">
        <f>(DAY(TODAY())+AB4788)/30</f>
        <v/>
      </c>
    </row>
    <row r="4789">
      <c r="B4789" t="e">
        <v>#N/A</v>
      </c>
      <c r="T4789" s="9">
        <f>VLOOKUP(A4789,Sku_list!$A$1:$D$2323,3,0)</f>
        <v/>
      </c>
      <c r="U4789" s="9">
        <f>VLOOKUP(A4789,Sku_list!$A$1:$D$2323,4,0)*(F4789/1000000*12)</f>
        <v/>
      </c>
      <c r="V4789" s="9">
        <f>VLOOKUP(A4789,Sku_list!$A$1:$D$2323,4,0)*(H4789/1000000*12)</f>
        <v/>
      </c>
      <c r="W4789" s="9">
        <f>VLOOKUP(A4789,Sku_list!$A$1:$D$2323,4,0)*(J4789/1000000*12)</f>
        <v/>
      </c>
      <c r="X4789" s="9">
        <f>VLOOKUP(A4789,Sku_list!$A$1:$D$2323,4,0)*(L4789/1000000*12)</f>
        <v/>
      </c>
      <c r="Y4789" s="9">
        <f>VLOOKUP(A4789,Sku_list!$A$1:$E$2323,5,0)*((J4789+F4789)/1000000000)</f>
        <v/>
      </c>
      <c r="AC4789" s="27">
        <f>(DAY(TODAY())+AB4789)/30</f>
        <v/>
      </c>
    </row>
    <row r="4790">
      <c r="B4790" t="e">
        <v>#N/A</v>
      </c>
      <c r="T4790" s="9">
        <f>VLOOKUP(A4790,Sku_list!$A$1:$D$2323,3,0)</f>
        <v/>
      </c>
      <c r="U4790" s="9">
        <f>VLOOKUP(A4790,Sku_list!$A$1:$D$2323,4,0)*(F4790/1000000*12)</f>
        <v/>
      </c>
      <c r="V4790" s="9">
        <f>VLOOKUP(A4790,Sku_list!$A$1:$D$2323,4,0)*(H4790/1000000*12)</f>
        <v/>
      </c>
      <c r="W4790" s="9">
        <f>VLOOKUP(A4790,Sku_list!$A$1:$D$2323,4,0)*(J4790/1000000*12)</f>
        <v/>
      </c>
      <c r="X4790" s="9">
        <f>VLOOKUP(A4790,Sku_list!$A$1:$D$2323,4,0)*(L4790/1000000*12)</f>
        <v/>
      </c>
      <c r="Y4790" s="9">
        <f>VLOOKUP(A4790,Sku_list!$A$1:$E$2323,5,0)*((J4790+F4790)/1000000000)</f>
        <v/>
      </c>
      <c r="AC4790" s="27">
        <f>(DAY(TODAY())+AB4790)/30</f>
        <v/>
      </c>
    </row>
    <row r="4791">
      <c r="B4791" t="e">
        <v>#N/A</v>
      </c>
      <c r="T4791" s="9">
        <f>VLOOKUP(A4791,Sku_list!$A$1:$D$2323,3,0)</f>
        <v/>
      </c>
      <c r="U4791" s="9">
        <f>VLOOKUP(A4791,Sku_list!$A$1:$D$2323,4,0)*(F4791/1000000*12)</f>
        <v/>
      </c>
      <c r="V4791" s="9">
        <f>VLOOKUP(A4791,Sku_list!$A$1:$D$2323,4,0)*(H4791/1000000*12)</f>
        <v/>
      </c>
      <c r="W4791" s="9">
        <f>VLOOKUP(A4791,Sku_list!$A$1:$D$2323,4,0)*(J4791/1000000*12)</f>
        <v/>
      </c>
      <c r="X4791" s="9">
        <f>VLOOKUP(A4791,Sku_list!$A$1:$D$2323,4,0)*(L4791/1000000*12)</f>
        <v/>
      </c>
      <c r="Y4791" s="9">
        <f>VLOOKUP(A4791,Sku_list!$A$1:$E$2323,5,0)*((J4791+F4791)/1000000000)</f>
        <v/>
      </c>
      <c r="AC4791" s="27">
        <f>(DAY(TODAY())+AB4791)/30</f>
        <v/>
      </c>
    </row>
    <row r="4792">
      <c r="B4792" t="e">
        <v>#N/A</v>
      </c>
      <c r="T4792" s="9">
        <f>VLOOKUP(A4792,Sku_list!$A$1:$D$2323,3,0)</f>
        <v/>
      </c>
      <c r="U4792" s="9">
        <f>VLOOKUP(A4792,Sku_list!$A$1:$D$2323,4,0)*(F4792/1000000*12)</f>
        <v/>
      </c>
      <c r="V4792" s="9">
        <f>VLOOKUP(A4792,Sku_list!$A$1:$D$2323,4,0)*(H4792/1000000*12)</f>
        <v/>
      </c>
      <c r="W4792" s="9">
        <f>VLOOKUP(A4792,Sku_list!$A$1:$D$2323,4,0)*(J4792/1000000*12)</f>
        <v/>
      </c>
      <c r="X4792" s="9">
        <f>VLOOKUP(A4792,Sku_list!$A$1:$D$2323,4,0)*(L4792/1000000*12)</f>
        <v/>
      </c>
      <c r="Y4792" s="9">
        <f>VLOOKUP(A4792,Sku_list!$A$1:$E$2323,5,0)*((J4792+F4792)/1000000000)</f>
        <v/>
      </c>
      <c r="AC4792" s="27">
        <f>(DAY(TODAY())+AB4792)/30</f>
        <v/>
      </c>
    </row>
    <row r="4793">
      <c r="B4793" t="e">
        <v>#N/A</v>
      </c>
      <c r="T4793" s="9">
        <f>VLOOKUP(A4793,Sku_list!$A$1:$D$2323,3,0)</f>
        <v/>
      </c>
      <c r="U4793" s="9">
        <f>VLOOKUP(A4793,Sku_list!$A$1:$D$2323,4,0)*(F4793/1000000*12)</f>
        <v/>
      </c>
      <c r="V4793" s="9">
        <f>VLOOKUP(A4793,Sku_list!$A$1:$D$2323,4,0)*(H4793/1000000*12)</f>
        <v/>
      </c>
      <c r="W4793" s="9">
        <f>VLOOKUP(A4793,Sku_list!$A$1:$D$2323,4,0)*(J4793/1000000*12)</f>
        <v/>
      </c>
      <c r="X4793" s="9">
        <f>VLOOKUP(A4793,Sku_list!$A$1:$D$2323,4,0)*(L4793/1000000*12)</f>
        <v/>
      </c>
      <c r="Y4793" s="9">
        <f>VLOOKUP(A4793,Sku_list!$A$1:$E$2323,5,0)*((J4793+F4793)/1000000000)</f>
        <v/>
      </c>
      <c r="AC4793" s="27">
        <f>(DAY(TODAY())+AB4793)/30</f>
        <v/>
      </c>
    </row>
    <row r="4794">
      <c r="B4794" t="e">
        <v>#N/A</v>
      </c>
      <c r="T4794" s="9">
        <f>VLOOKUP(A4794,Sku_list!$A$1:$D$2323,3,0)</f>
        <v/>
      </c>
      <c r="U4794" s="9">
        <f>VLOOKUP(A4794,Sku_list!$A$1:$D$2323,4,0)*(F4794/1000000*12)</f>
        <v/>
      </c>
      <c r="V4794" s="9">
        <f>VLOOKUP(A4794,Sku_list!$A$1:$D$2323,4,0)*(H4794/1000000*12)</f>
        <v/>
      </c>
      <c r="W4794" s="9">
        <f>VLOOKUP(A4794,Sku_list!$A$1:$D$2323,4,0)*(J4794/1000000*12)</f>
        <v/>
      </c>
      <c r="X4794" s="9">
        <f>VLOOKUP(A4794,Sku_list!$A$1:$D$2323,4,0)*(L4794/1000000*12)</f>
        <v/>
      </c>
      <c r="Y4794" s="9">
        <f>VLOOKUP(A4794,Sku_list!$A$1:$E$2323,5,0)*((J4794+F4794)/1000000000)</f>
        <v/>
      </c>
      <c r="AC4794" s="27">
        <f>(DAY(TODAY())+AB4794)/30</f>
        <v/>
      </c>
    </row>
    <row r="4795">
      <c r="B4795" t="e">
        <v>#N/A</v>
      </c>
      <c r="T4795" s="9">
        <f>VLOOKUP(A4795,Sku_list!$A$1:$D$2323,3,0)</f>
        <v/>
      </c>
      <c r="U4795" s="9">
        <f>VLOOKUP(A4795,Sku_list!$A$1:$D$2323,4,0)*(F4795/1000000*12)</f>
        <v/>
      </c>
      <c r="V4795" s="9">
        <f>VLOOKUP(A4795,Sku_list!$A$1:$D$2323,4,0)*(H4795/1000000*12)</f>
        <v/>
      </c>
      <c r="W4795" s="9">
        <f>VLOOKUP(A4795,Sku_list!$A$1:$D$2323,4,0)*(J4795/1000000*12)</f>
        <v/>
      </c>
      <c r="X4795" s="9">
        <f>VLOOKUP(A4795,Sku_list!$A$1:$D$2323,4,0)*(L4795/1000000*12)</f>
        <v/>
      </c>
      <c r="Y4795" s="9">
        <f>VLOOKUP(A4795,Sku_list!$A$1:$E$2323,5,0)*((J4795+F4795)/1000000000)</f>
        <v/>
      </c>
      <c r="AC4795" s="27">
        <f>(DAY(TODAY())+AB4795)/30</f>
        <v/>
      </c>
    </row>
    <row r="4796">
      <c r="B4796" t="e">
        <v>#N/A</v>
      </c>
      <c r="T4796" s="9">
        <f>VLOOKUP(A4796,Sku_list!$A$1:$D$2323,3,0)</f>
        <v/>
      </c>
      <c r="U4796" s="9">
        <f>VLOOKUP(A4796,Sku_list!$A$1:$D$2323,4,0)*(F4796/1000000*12)</f>
        <v/>
      </c>
      <c r="V4796" s="9">
        <f>VLOOKUP(A4796,Sku_list!$A$1:$D$2323,4,0)*(H4796/1000000*12)</f>
        <v/>
      </c>
      <c r="W4796" s="9">
        <f>VLOOKUP(A4796,Sku_list!$A$1:$D$2323,4,0)*(J4796/1000000*12)</f>
        <v/>
      </c>
      <c r="X4796" s="9">
        <f>VLOOKUP(A4796,Sku_list!$A$1:$D$2323,4,0)*(L4796/1000000*12)</f>
        <v/>
      </c>
      <c r="Y4796" s="9">
        <f>VLOOKUP(A4796,Sku_list!$A$1:$E$2323,5,0)*((J4796+F4796)/1000000000)</f>
        <v/>
      </c>
      <c r="AC4796" s="27">
        <f>(DAY(TODAY())+AB4796)/30</f>
        <v/>
      </c>
    </row>
    <row r="4797">
      <c r="B4797" t="e">
        <v>#N/A</v>
      </c>
      <c r="T4797" s="9">
        <f>VLOOKUP(A4797,Sku_list!$A$1:$D$2323,3,0)</f>
        <v/>
      </c>
      <c r="U4797" s="9">
        <f>VLOOKUP(A4797,Sku_list!$A$1:$D$2323,4,0)*(F4797/1000000*12)</f>
        <v/>
      </c>
      <c r="V4797" s="9">
        <f>VLOOKUP(A4797,Sku_list!$A$1:$D$2323,4,0)*(H4797/1000000*12)</f>
        <v/>
      </c>
      <c r="W4797" s="9">
        <f>VLOOKUP(A4797,Sku_list!$A$1:$D$2323,4,0)*(J4797/1000000*12)</f>
        <v/>
      </c>
      <c r="X4797" s="9">
        <f>VLOOKUP(A4797,Sku_list!$A$1:$D$2323,4,0)*(L4797/1000000*12)</f>
        <v/>
      </c>
      <c r="Y4797" s="9">
        <f>VLOOKUP(A4797,Sku_list!$A$1:$E$2323,5,0)*((J4797+F4797)/1000000000)</f>
        <v/>
      </c>
      <c r="AC4797" s="27">
        <f>(DAY(TODAY())+AB4797)/30</f>
        <v/>
      </c>
    </row>
    <row r="4798">
      <c r="B4798" t="e">
        <v>#N/A</v>
      </c>
      <c r="T4798" s="9">
        <f>VLOOKUP(A4798,Sku_list!$A$1:$D$2323,3,0)</f>
        <v/>
      </c>
      <c r="U4798" s="9">
        <f>VLOOKUP(A4798,Sku_list!$A$1:$D$2323,4,0)*(F4798/1000000*12)</f>
        <v/>
      </c>
      <c r="V4798" s="9">
        <f>VLOOKUP(A4798,Sku_list!$A$1:$D$2323,4,0)*(H4798/1000000*12)</f>
        <v/>
      </c>
      <c r="W4798" s="9">
        <f>VLOOKUP(A4798,Sku_list!$A$1:$D$2323,4,0)*(J4798/1000000*12)</f>
        <v/>
      </c>
      <c r="X4798" s="9">
        <f>VLOOKUP(A4798,Sku_list!$A$1:$D$2323,4,0)*(L4798/1000000*12)</f>
        <v/>
      </c>
      <c r="Y4798" s="9">
        <f>VLOOKUP(A4798,Sku_list!$A$1:$E$2323,5,0)*((J4798+F4798)/1000000000)</f>
        <v/>
      </c>
      <c r="AC4798" s="27">
        <f>(DAY(TODAY())+AB4798)/30</f>
        <v/>
      </c>
    </row>
    <row r="4799">
      <c r="B4799" t="e">
        <v>#N/A</v>
      </c>
      <c r="T4799" s="9">
        <f>VLOOKUP(A4799,Sku_list!$A$1:$D$2323,3,0)</f>
        <v/>
      </c>
      <c r="U4799" s="9">
        <f>VLOOKUP(A4799,Sku_list!$A$1:$D$2323,4,0)*(F4799/1000000*12)</f>
        <v/>
      </c>
      <c r="V4799" s="9">
        <f>VLOOKUP(A4799,Sku_list!$A$1:$D$2323,4,0)*(H4799/1000000*12)</f>
        <v/>
      </c>
      <c r="W4799" s="9">
        <f>VLOOKUP(A4799,Sku_list!$A$1:$D$2323,4,0)*(J4799/1000000*12)</f>
        <v/>
      </c>
      <c r="X4799" s="9">
        <f>VLOOKUP(A4799,Sku_list!$A$1:$D$2323,4,0)*(L4799/1000000*12)</f>
        <v/>
      </c>
      <c r="Y4799" s="9">
        <f>VLOOKUP(A4799,Sku_list!$A$1:$E$2323,5,0)*((J4799+F4799)/1000000000)</f>
        <v/>
      </c>
      <c r="AC4799" s="27">
        <f>(DAY(TODAY())+AB4799)/30</f>
        <v/>
      </c>
    </row>
    <row r="4800">
      <c r="B4800" t="e">
        <v>#N/A</v>
      </c>
      <c r="T4800" s="9">
        <f>VLOOKUP(A4800,Sku_list!$A$1:$D$2323,3,0)</f>
        <v/>
      </c>
      <c r="U4800" s="9">
        <f>VLOOKUP(A4800,Sku_list!$A$1:$D$2323,4,0)*(F4800/1000000*12)</f>
        <v/>
      </c>
      <c r="V4800" s="9">
        <f>VLOOKUP(A4800,Sku_list!$A$1:$D$2323,4,0)*(H4800/1000000*12)</f>
        <v/>
      </c>
      <c r="W4800" s="9">
        <f>VLOOKUP(A4800,Sku_list!$A$1:$D$2323,4,0)*(J4800/1000000*12)</f>
        <v/>
      </c>
      <c r="X4800" s="9">
        <f>VLOOKUP(A4800,Sku_list!$A$1:$D$2323,4,0)*(L4800/1000000*12)</f>
        <v/>
      </c>
      <c r="Y4800" s="9">
        <f>VLOOKUP(A4800,Sku_list!$A$1:$E$2323,5,0)*((J4800+F4800)/1000000000)</f>
        <v/>
      </c>
      <c r="AC4800" s="27">
        <f>(DAY(TODAY())+AB4800)/30</f>
        <v/>
      </c>
    </row>
    <row r="4801">
      <c r="B4801" t="e">
        <v>#N/A</v>
      </c>
      <c r="T4801" s="9">
        <f>VLOOKUP(A4801,Sku_list!$A$1:$D$2323,3,0)</f>
        <v/>
      </c>
      <c r="U4801" s="9">
        <f>VLOOKUP(A4801,Sku_list!$A$1:$D$2323,4,0)*(F4801/1000000*12)</f>
        <v/>
      </c>
      <c r="V4801" s="9">
        <f>VLOOKUP(A4801,Sku_list!$A$1:$D$2323,4,0)*(H4801/1000000*12)</f>
        <v/>
      </c>
      <c r="W4801" s="9">
        <f>VLOOKUP(A4801,Sku_list!$A$1:$D$2323,4,0)*(J4801/1000000*12)</f>
        <v/>
      </c>
      <c r="X4801" s="9">
        <f>VLOOKUP(A4801,Sku_list!$A$1:$D$2323,4,0)*(L4801/1000000*12)</f>
        <v/>
      </c>
      <c r="Y4801" s="9">
        <f>VLOOKUP(A4801,Sku_list!$A$1:$E$2323,5,0)*((J4801+F4801)/1000000000)</f>
        <v/>
      </c>
      <c r="AC4801" s="27">
        <f>(DAY(TODAY())+AB4801)/30</f>
        <v/>
      </c>
    </row>
    <row r="4802">
      <c r="B4802" t="e">
        <v>#N/A</v>
      </c>
      <c r="T4802" s="9">
        <f>VLOOKUP(A4802,Sku_list!$A$1:$D$2323,3,0)</f>
        <v/>
      </c>
      <c r="U4802" s="9">
        <f>VLOOKUP(A4802,Sku_list!$A$1:$D$2323,4,0)*(F4802/1000000*12)</f>
        <v/>
      </c>
      <c r="V4802" s="9">
        <f>VLOOKUP(A4802,Sku_list!$A$1:$D$2323,4,0)*(H4802/1000000*12)</f>
        <v/>
      </c>
      <c r="W4802" s="9">
        <f>VLOOKUP(A4802,Sku_list!$A$1:$D$2323,4,0)*(J4802/1000000*12)</f>
        <v/>
      </c>
      <c r="X4802" s="9">
        <f>VLOOKUP(A4802,Sku_list!$A$1:$D$2323,4,0)*(L4802/1000000*12)</f>
        <v/>
      </c>
      <c r="Y4802" s="9">
        <f>VLOOKUP(A4802,Sku_list!$A$1:$E$2323,5,0)*((J4802+F4802)/1000000000)</f>
        <v/>
      </c>
      <c r="AC4802" s="27">
        <f>(DAY(TODAY())+AB4802)/30</f>
        <v/>
      </c>
    </row>
    <row r="4803">
      <c r="B4803" t="e">
        <v>#N/A</v>
      </c>
      <c r="T4803" s="9">
        <f>VLOOKUP(A4803,Sku_list!$A$1:$D$2323,3,0)</f>
        <v/>
      </c>
      <c r="U4803" s="9">
        <f>VLOOKUP(A4803,Sku_list!$A$1:$D$2323,4,0)*(F4803/1000000*12)</f>
        <v/>
      </c>
      <c r="V4803" s="9">
        <f>VLOOKUP(A4803,Sku_list!$A$1:$D$2323,4,0)*(H4803/1000000*12)</f>
        <v/>
      </c>
      <c r="W4803" s="9">
        <f>VLOOKUP(A4803,Sku_list!$A$1:$D$2323,4,0)*(J4803/1000000*12)</f>
        <v/>
      </c>
      <c r="X4803" s="9">
        <f>VLOOKUP(A4803,Sku_list!$A$1:$D$2323,4,0)*(L4803/1000000*12)</f>
        <v/>
      </c>
      <c r="Y4803" s="9">
        <f>VLOOKUP(A4803,Sku_list!$A$1:$E$2323,5,0)*((J4803+F4803)/1000000000)</f>
        <v/>
      </c>
      <c r="AC4803" s="27">
        <f>(DAY(TODAY())+AB4803)/30</f>
        <v/>
      </c>
    </row>
    <row r="4804">
      <c r="B4804" t="e">
        <v>#N/A</v>
      </c>
      <c r="T4804" s="9">
        <f>VLOOKUP(A4804,Sku_list!$A$1:$D$2323,3,0)</f>
        <v/>
      </c>
      <c r="U4804" s="9">
        <f>VLOOKUP(A4804,Sku_list!$A$1:$D$2323,4,0)*(F4804/1000000*12)</f>
        <v/>
      </c>
      <c r="V4804" s="9">
        <f>VLOOKUP(A4804,Sku_list!$A$1:$D$2323,4,0)*(H4804/1000000*12)</f>
        <v/>
      </c>
      <c r="W4804" s="9">
        <f>VLOOKUP(A4804,Sku_list!$A$1:$D$2323,4,0)*(J4804/1000000*12)</f>
        <v/>
      </c>
      <c r="X4804" s="9">
        <f>VLOOKUP(A4804,Sku_list!$A$1:$D$2323,4,0)*(L4804/1000000*12)</f>
        <v/>
      </c>
      <c r="Y4804" s="9">
        <f>VLOOKUP(A4804,Sku_list!$A$1:$E$2323,5,0)*((J4804+F4804)/1000000000)</f>
        <v/>
      </c>
      <c r="AC4804" s="27">
        <f>(DAY(TODAY())+AB4804)/30</f>
        <v/>
      </c>
    </row>
    <row r="4805">
      <c r="B4805" t="e">
        <v>#N/A</v>
      </c>
      <c r="T4805" s="9">
        <f>VLOOKUP(A4805,Sku_list!$A$1:$D$2323,3,0)</f>
        <v/>
      </c>
      <c r="U4805" s="9">
        <f>VLOOKUP(A4805,Sku_list!$A$1:$D$2323,4,0)*(F4805/1000000*12)</f>
        <v/>
      </c>
      <c r="V4805" s="9">
        <f>VLOOKUP(A4805,Sku_list!$A$1:$D$2323,4,0)*(H4805/1000000*12)</f>
        <v/>
      </c>
      <c r="W4805" s="9">
        <f>VLOOKUP(A4805,Sku_list!$A$1:$D$2323,4,0)*(J4805/1000000*12)</f>
        <v/>
      </c>
      <c r="X4805" s="9">
        <f>VLOOKUP(A4805,Sku_list!$A$1:$D$2323,4,0)*(L4805/1000000*12)</f>
        <v/>
      </c>
      <c r="Y4805" s="9">
        <f>VLOOKUP(A4805,Sku_list!$A$1:$E$2323,5,0)*((J4805+F4805)/1000000000)</f>
        <v/>
      </c>
      <c r="AC4805" s="27">
        <f>(DAY(TODAY())+AB4805)/30</f>
        <v/>
      </c>
    </row>
    <row r="4806">
      <c r="B4806" t="e">
        <v>#N/A</v>
      </c>
      <c r="T4806" s="9">
        <f>VLOOKUP(A4806,Sku_list!$A$1:$D$2323,3,0)</f>
        <v/>
      </c>
      <c r="U4806" s="9">
        <f>VLOOKUP(A4806,Sku_list!$A$1:$D$2323,4,0)*(F4806/1000000*12)</f>
        <v/>
      </c>
      <c r="V4806" s="9">
        <f>VLOOKUP(A4806,Sku_list!$A$1:$D$2323,4,0)*(H4806/1000000*12)</f>
        <v/>
      </c>
      <c r="W4806" s="9">
        <f>VLOOKUP(A4806,Sku_list!$A$1:$D$2323,4,0)*(J4806/1000000*12)</f>
        <v/>
      </c>
      <c r="X4806" s="9">
        <f>VLOOKUP(A4806,Sku_list!$A$1:$D$2323,4,0)*(L4806/1000000*12)</f>
        <v/>
      </c>
      <c r="Y4806" s="9">
        <f>VLOOKUP(A4806,Sku_list!$A$1:$E$2323,5,0)*((J4806+F4806)/1000000000)</f>
        <v/>
      </c>
      <c r="AC4806" s="27">
        <f>(DAY(TODAY())+AB4806)/30</f>
        <v/>
      </c>
    </row>
    <row r="4807">
      <c r="B4807" t="e">
        <v>#N/A</v>
      </c>
      <c r="T4807" s="9">
        <f>VLOOKUP(A4807,Sku_list!$A$1:$D$2323,3,0)</f>
        <v/>
      </c>
      <c r="U4807" s="9">
        <f>VLOOKUP(A4807,Sku_list!$A$1:$D$2323,4,0)*(F4807/1000000*12)</f>
        <v/>
      </c>
      <c r="V4807" s="9">
        <f>VLOOKUP(A4807,Sku_list!$A$1:$D$2323,4,0)*(H4807/1000000*12)</f>
        <v/>
      </c>
      <c r="W4807" s="9">
        <f>VLOOKUP(A4807,Sku_list!$A$1:$D$2323,4,0)*(J4807/1000000*12)</f>
        <v/>
      </c>
      <c r="X4807" s="9">
        <f>VLOOKUP(A4807,Sku_list!$A$1:$D$2323,4,0)*(L4807/1000000*12)</f>
        <v/>
      </c>
      <c r="Y4807" s="9">
        <f>VLOOKUP(A4807,Sku_list!$A$1:$E$2323,5,0)*((J4807+F4807)/1000000000)</f>
        <v/>
      </c>
      <c r="AC4807" s="27">
        <f>(DAY(TODAY())+AB4807)/30</f>
        <v/>
      </c>
    </row>
    <row r="4808">
      <c r="B4808" t="e">
        <v>#N/A</v>
      </c>
      <c r="T4808" s="9">
        <f>VLOOKUP(A4808,Sku_list!$A$1:$D$2323,3,0)</f>
        <v/>
      </c>
      <c r="U4808" s="9">
        <f>VLOOKUP(A4808,Sku_list!$A$1:$D$2323,4,0)*(F4808/1000000*12)</f>
        <v/>
      </c>
      <c r="V4808" s="9">
        <f>VLOOKUP(A4808,Sku_list!$A$1:$D$2323,4,0)*(H4808/1000000*12)</f>
        <v/>
      </c>
      <c r="W4808" s="9">
        <f>VLOOKUP(A4808,Sku_list!$A$1:$D$2323,4,0)*(J4808/1000000*12)</f>
        <v/>
      </c>
      <c r="X4808" s="9">
        <f>VLOOKUP(A4808,Sku_list!$A$1:$D$2323,4,0)*(L4808/1000000*12)</f>
        <v/>
      </c>
      <c r="Y4808" s="9">
        <f>VLOOKUP(A4808,Sku_list!$A$1:$E$2323,5,0)*((J4808+F4808)/1000000000)</f>
        <v/>
      </c>
      <c r="AC4808" s="27">
        <f>(DAY(TODAY())+AB4808)/30</f>
        <v/>
      </c>
    </row>
    <row r="4809">
      <c r="B4809" t="e">
        <v>#N/A</v>
      </c>
      <c r="T4809" s="9">
        <f>VLOOKUP(A4809,Sku_list!$A$1:$D$2323,3,0)</f>
        <v/>
      </c>
      <c r="U4809" s="9">
        <f>VLOOKUP(A4809,Sku_list!$A$1:$D$2323,4,0)*(F4809/1000000*12)</f>
        <v/>
      </c>
      <c r="V4809" s="9">
        <f>VLOOKUP(A4809,Sku_list!$A$1:$D$2323,4,0)*(H4809/1000000*12)</f>
        <v/>
      </c>
      <c r="W4809" s="9">
        <f>VLOOKUP(A4809,Sku_list!$A$1:$D$2323,4,0)*(J4809/1000000*12)</f>
        <v/>
      </c>
      <c r="X4809" s="9">
        <f>VLOOKUP(A4809,Sku_list!$A$1:$D$2323,4,0)*(L4809/1000000*12)</f>
        <v/>
      </c>
      <c r="Y4809" s="9">
        <f>VLOOKUP(A4809,Sku_list!$A$1:$E$2323,5,0)*((J4809+F4809)/1000000000)</f>
        <v/>
      </c>
      <c r="AC4809" s="27">
        <f>(DAY(TODAY())+AB4809)/30</f>
        <v/>
      </c>
    </row>
    <row r="4810">
      <c r="B4810" t="e">
        <v>#N/A</v>
      </c>
      <c r="T4810" s="9">
        <f>VLOOKUP(A4810,Sku_list!$A$1:$D$2323,3,0)</f>
        <v/>
      </c>
      <c r="U4810" s="9">
        <f>VLOOKUP(A4810,Sku_list!$A$1:$D$2323,4,0)*(F4810/1000000*12)</f>
        <v/>
      </c>
      <c r="V4810" s="9">
        <f>VLOOKUP(A4810,Sku_list!$A$1:$D$2323,4,0)*(H4810/1000000*12)</f>
        <v/>
      </c>
      <c r="W4810" s="9">
        <f>VLOOKUP(A4810,Sku_list!$A$1:$D$2323,4,0)*(J4810/1000000*12)</f>
        <v/>
      </c>
      <c r="X4810" s="9">
        <f>VLOOKUP(A4810,Sku_list!$A$1:$D$2323,4,0)*(L4810/1000000*12)</f>
        <v/>
      </c>
      <c r="Y4810" s="9">
        <f>VLOOKUP(A4810,Sku_list!$A$1:$E$2323,5,0)*((J4810+F4810)/1000000000)</f>
        <v/>
      </c>
      <c r="AC4810" s="27">
        <f>(DAY(TODAY())+AB4810)/30</f>
        <v/>
      </c>
    </row>
    <row r="4811">
      <c r="B4811" t="e">
        <v>#N/A</v>
      </c>
      <c r="T4811" s="9">
        <f>VLOOKUP(A4811,Sku_list!$A$1:$D$2323,3,0)</f>
        <v/>
      </c>
      <c r="U4811" s="9">
        <f>VLOOKUP(A4811,Sku_list!$A$1:$D$2323,4,0)*(F4811/1000000*12)</f>
        <v/>
      </c>
      <c r="V4811" s="9">
        <f>VLOOKUP(A4811,Sku_list!$A$1:$D$2323,4,0)*(H4811/1000000*12)</f>
        <v/>
      </c>
      <c r="W4811" s="9">
        <f>VLOOKUP(A4811,Sku_list!$A$1:$D$2323,4,0)*(J4811/1000000*12)</f>
        <v/>
      </c>
      <c r="X4811" s="9">
        <f>VLOOKUP(A4811,Sku_list!$A$1:$D$2323,4,0)*(L4811/1000000*12)</f>
        <v/>
      </c>
      <c r="Y4811" s="9">
        <f>VLOOKUP(A4811,Sku_list!$A$1:$E$2323,5,0)*((J4811+F4811)/1000000000)</f>
        <v/>
      </c>
      <c r="AC4811" s="27">
        <f>(DAY(TODAY())+AB4811)/30</f>
        <v/>
      </c>
    </row>
    <row r="4812">
      <c r="B4812" t="e">
        <v>#N/A</v>
      </c>
      <c r="T4812" s="9">
        <f>VLOOKUP(A4812,Sku_list!$A$1:$D$2323,3,0)</f>
        <v/>
      </c>
      <c r="U4812" s="9">
        <f>VLOOKUP(A4812,Sku_list!$A$1:$D$2323,4,0)*(F4812/1000000*12)</f>
        <v/>
      </c>
      <c r="V4812" s="9">
        <f>VLOOKUP(A4812,Sku_list!$A$1:$D$2323,4,0)*(H4812/1000000*12)</f>
        <v/>
      </c>
      <c r="W4812" s="9">
        <f>VLOOKUP(A4812,Sku_list!$A$1:$D$2323,4,0)*(J4812/1000000*12)</f>
        <v/>
      </c>
      <c r="X4812" s="9">
        <f>VLOOKUP(A4812,Sku_list!$A$1:$D$2323,4,0)*(L4812/1000000*12)</f>
        <v/>
      </c>
      <c r="Y4812" s="9">
        <f>VLOOKUP(A4812,Sku_list!$A$1:$E$2323,5,0)*((J4812+F4812)/1000000000)</f>
        <v/>
      </c>
      <c r="AC4812" s="27">
        <f>(DAY(TODAY())+AB4812)/30</f>
        <v/>
      </c>
    </row>
    <row r="4813">
      <c r="B4813" t="e">
        <v>#N/A</v>
      </c>
      <c r="T4813" s="9">
        <f>VLOOKUP(A4813,Sku_list!$A$1:$D$2323,3,0)</f>
        <v/>
      </c>
      <c r="U4813" s="9">
        <f>VLOOKUP(A4813,Sku_list!$A$1:$D$2323,4,0)*(F4813/1000000*12)</f>
        <v/>
      </c>
      <c r="V4813" s="9">
        <f>VLOOKUP(A4813,Sku_list!$A$1:$D$2323,4,0)*(H4813/1000000*12)</f>
        <v/>
      </c>
      <c r="W4813" s="9">
        <f>VLOOKUP(A4813,Sku_list!$A$1:$D$2323,4,0)*(J4813/1000000*12)</f>
        <v/>
      </c>
      <c r="X4813" s="9">
        <f>VLOOKUP(A4813,Sku_list!$A$1:$D$2323,4,0)*(L4813/1000000*12)</f>
        <v/>
      </c>
      <c r="Y4813" s="9">
        <f>VLOOKUP(A4813,Sku_list!$A$1:$E$2323,5,0)*((J4813+F4813)/1000000000)</f>
        <v/>
      </c>
      <c r="AC4813" s="27">
        <f>(DAY(TODAY())+AB4813)/30</f>
        <v/>
      </c>
    </row>
    <row r="4814">
      <c r="B4814" t="e">
        <v>#N/A</v>
      </c>
      <c r="T4814" s="9">
        <f>VLOOKUP(A4814,Sku_list!$A$1:$D$2323,3,0)</f>
        <v/>
      </c>
      <c r="U4814" s="9">
        <f>VLOOKUP(A4814,Sku_list!$A$1:$D$2323,4,0)*(F4814/1000000*12)</f>
        <v/>
      </c>
      <c r="V4814" s="9">
        <f>VLOOKUP(A4814,Sku_list!$A$1:$D$2323,4,0)*(H4814/1000000*12)</f>
        <v/>
      </c>
      <c r="W4814" s="9">
        <f>VLOOKUP(A4814,Sku_list!$A$1:$D$2323,4,0)*(J4814/1000000*12)</f>
        <v/>
      </c>
      <c r="X4814" s="9">
        <f>VLOOKUP(A4814,Sku_list!$A$1:$D$2323,4,0)*(L4814/1000000*12)</f>
        <v/>
      </c>
      <c r="Y4814" s="9">
        <f>VLOOKUP(A4814,Sku_list!$A$1:$E$2323,5,0)*((J4814+F4814)/1000000000)</f>
        <v/>
      </c>
      <c r="AC4814" s="27">
        <f>(DAY(TODAY())+AB4814)/30</f>
        <v/>
      </c>
    </row>
    <row r="4815">
      <c r="B4815" t="e">
        <v>#N/A</v>
      </c>
      <c r="T4815" s="9">
        <f>VLOOKUP(A4815,Sku_list!$A$1:$D$2323,3,0)</f>
        <v/>
      </c>
      <c r="U4815" s="9">
        <f>VLOOKUP(A4815,Sku_list!$A$1:$D$2323,4,0)*(F4815/1000000*12)</f>
        <v/>
      </c>
      <c r="V4815" s="9">
        <f>VLOOKUP(A4815,Sku_list!$A$1:$D$2323,4,0)*(H4815/1000000*12)</f>
        <v/>
      </c>
      <c r="W4815" s="9">
        <f>VLOOKUP(A4815,Sku_list!$A$1:$D$2323,4,0)*(J4815/1000000*12)</f>
        <v/>
      </c>
      <c r="X4815" s="9">
        <f>VLOOKUP(A4815,Sku_list!$A$1:$D$2323,4,0)*(L4815/1000000*12)</f>
        <v/>
      </c>
      <c r="Y4815" s="9">
        <f>VLOOKUP(A4815,Sku_list!$A$1:$E$2323,5,0)*((J4815+F4815)/1000000000)</f>
        <v/>
      </c>
      <c r="AC4815" s="27">
        <f>(DAY(TODAY())+AB4815)/30</f>
        <v/>
      </c>
    </row>
    <row r="4816">
      <c r="B4816" t="e">
        <v>#N/A</v>
      </c>
      <c r="T4816" s="9">
        <f>VLOOKUP(A4816,Sku_list!$A$1:$D$2323,3,0)</f>
        <v/>
      </c>
      <c r="U4816" s="9">
        <f>VLOOKUP(A4816,Sku_list!$A$1:$D$2323,4,0)*(F4816/1000000*12)</f>
        <v/>
      </c>
      <c r="V4816" s="9">
        <f>VLOOKUP(A4816,Sku_list!$A$1:$D$2323,4,0)*(H4816/1000000*12)</f>
        <v/>
      </c>
      <c r="W4816" s="9">
        <f>VLOOKUP(A4816,Sku_list!$A$1:$D$2323,4,0)*(J4816/1000000*12)</f>
        <v/>
      </c>
      <c r="X4816" s="9">
        <f>VLOOKUP(A4816,Sku_list!$A$1:$D$2323,4,0)*(L4816/1000000*12)</f>
        <v/>
      </c>
      <c r="Y4816" s="9">
        <f>VLOOKUP(A4816,Sku_list!$A$1:$E$2323,5,0)*((J4816+F4816)/1000000000)</f>
        <v/>
      </c>
      <c r="AC4816" s="27">
        <f>(DAY(TODAY())+AB4816)/30</f>
        <v/>
      </c>
    </row>
    <row r="4817">
      <c r="B4817" t="e">
        <v>#N/A</v>
      </c>
      <c r="T4817" s="9">
        <f>VLOOKUP(A4817,Sku_list!$A$1:$D$2323,3,0)</f>
        <v/>
      </c>
      <c r="U4817" s="9">
        <f>VLOOKUP(A4817,Sku_list!$A$1:$D$2323,4,0)*(F4817/1000000*12)</f>
        <v/>
      </c>
      <c r="V4817" s="9">
        <f>VLOOKUP(A4817,Sku_list!$A$1:$D$2323,4,0)*(H4817/1000000*12)</f>
        <v/>
      </c>
      <c r="W4817" s="9">
        <f>VLOOKUP(A4817,Sku_list!$A$1:$D$2323,4,0)*(J4817/1000000*12)</f>
        <v/>
      </c>
      <c r="X4817" s="9">
        <f>VLOOKUP(A4817,Sku_list!$A$1:$D$2323,4,0)*(L4817/1000000*12)</f>
        <v/>
      </c>
      <c r="Y4817" s="9">
        <f>VLOOKUP(A4817,Sku_list!$A$1:$E$2323,5,0)*((J4817+F4817)/1000000000)</f>
        <v/>
      </c>
      <c r="AC4817" s="27">
        <f>(DAY(TODAY())+AB4817)/30</f>
        <v/>
      </c>
    </row>
    <row r="4818">
      <c r="B4818" t="e">
        <v>#N/A</v>
      </c>
      <c r="T4818" s="9">
        <f>VLOOKUP(A4818,Sku_list!$A$1:$D$2323,3,0)</f>
        <v/>
      </c>
      <c r="U4818" s="9">
        <f>VLOOKUP(A4818,Sku_list!$A$1:$D$2323,4,0)*(F4818/1000000*12)</f>
        <v/>
      </c>
      <c r="V4818" s="9">
        <f>VLOOKUP(A4818,Sku_list!$A$1:$D$2323,4,0)*(H4818/1000000*12)</f>
        <v/>
      </c>
      <c r="W4818" s="9">
        <f>VLOOKUP(A4818,Sku_list!$A$1:$D$2323,4,0)*(J4818/1000000*12)</f>
        <v/>
      </c>
      <c r="X4818" s="9">
        <f>VLOOKUP(A4818,Sku_list!$A$1:$D$2323,4,0)*(L4818/1000000*12)</f>
        <v/>
      </c>
      <c r="Y4818" s="9">
        <f>VLOOKUP(A4818,Sku_list!$A$1:$E$2323,5,0)*((J4818+F4818)/1000000000)</f>
        <v/>
      </c>
      <c r="AC4818" s="27">
        <f>(DAY(TODAY())+AB4818)/30</f>
        <v/>
      </c>
    </row>
    <row r="4819">
      <c r="B4819" t="e">
        <v>#N/A</v>
      </c>
      <c r="T4819" s="9">
        <f>VLOOKUP(A4819,Sku_list!$A$1:$D$2323,3,0)</f>
        <v/>
      </c>
      <c r="U4819" s="9">
        <f>VLOOKUP(A4819,Sku_list!$A$1:$D$2323,4,0)*(F4819/1000000*12)</f>
        <v/>
      </c>
      <c r="V4819" s="9">
        <f>VLOOKUP(A4819,Sku_list!$A$1:$D$2323,4,0)*(H4819/1000000*12)</f>
        <v/>
      </c>
      <c r="W4819" s="9">
        <f>VLOOKUP(A4819,Sku_list!$A$1:$D$2323,4,0)*(J4819/1000000*12)</f>
        <v/>
      </c>
      <c r="X4819" s="9">
        <f>VLOOKUP(A4819,Sku_list!$A$1:$D$2323,4,0)*(L4819/1000000*12)</f>
        <v/>
      </c>
      <c r="Y4819" s="9">
        <f>VLOOKUP(A4819,Sku_list!$A$1:$E$2323,5,0)*((J4819+F4819)/1000000000)</f>
        <v/>
      </c>
      <c r="AC4819" s="27">
        <f>(DAY(TODAY())+AB4819)/30</f>
        <v/>
      </c>
    </row>
    <row r="4820">
      <c r="B4820" t="e">
        <v>#N/A</v>
      </c>
      <c r="T4820" s="9">
        <f>VLOOKUP(A4820,Sku_list!$A$1:$D$2323,3,0)</f>
        <v/>
      </c>
      <c r="U4820" s="9">
        <f>VLOOKUP(A4820,Sku_list!$A$1:$D$2323,4,0)*(F4820/1000000*12)</f>
        <v/>
      </c>
      <c r="V4820" s="9">
        <f>VLOOKUP(A4820,Sku_list!$A$1:$D$2323,4,0)*(H4820/1000000*12)</f>
        <v/>
      </c>
      <c r="W4820" s="9">
        <f>VLOOKUP(A4820,Sku_list!$A$1:$D$2323,4,0)*(J4820/1000000*12)</f>
        <v/>
      </c>
      <c r="X4820" s="9">
        <f>VLOOKUP(A4820,Sku_list!$A$1:$D$2323,4,0)*(L4820/1000000*12)</f>
        <v/>
      </c>
      <c r="Y4820" s="9">
        <f>VLOOKUP(A4820,Sku_list!$A$1:$E$2323,5,0)*((J4820+F4820)/1000000000)</f>
        <v/>
      </c>
      <c r="AC4820" s="27">
        <f>(DAY(TODAY())+AB4820)/30</f>
        <v/>
      </c>
    </row>
    <row r="4821">
      <c r="B4821" t="e">
        <v>#N/A</v>
      </c>
      <c r="T4821" s="9">
        <f>VLOOKUP(A4821,Sku_list!$A$1:$D$2323,3,0)</f>
        <v/>
      </c>
      <c r="U4821" s="9">
        <f>VLOOKUP(A4821,Sku_list!$A$1:$D$2323,4,0)*(F4821/1000000*12)</f>
        <v/>
      </c>
      <c r="V4821" s="9">
        <f>VLOOKUP(A4821,Sku_list!$A$1:$D$2323,4,0)*(H4821/1000000*12)</f>
        <v/>
      </c>
      <c r="W4821" s="9">
        <f>VLOOKUP(A4821,Sku_list!$A$1:$D$2323,4,0)*(J4821/1000000*12)</f>
        <v/>
      </c>
      <c r="X4821" s="9">
        <f>VLOOKUP(A4821,Sku_list!$A$1:$D$2323,4,0)*(L4821/1000000*12)</f>
        <v/>
      </c>
      <c r="Y4821" s="9">
        <f>VLOOKUP(A4821,Sku_list!$A$1:$E$2323,5,0)*((J4821+F4821)/1000000000)</f>
        <v/>
      </c>
      <c r="AC4821" s="27">
        <f>(DAY(TODAY())+AB4821)/30</f>
        <v/>
      </c>
    </row>
    <row r="4822">
      <c r="B4822" t="e">
        <v>#N/A</v>
      </c>
      <c r="T4822" s="9">
        <f>VLOOKUP(A4822,Sku_list!$A$1:$D$2323,3,0)</f>
        <v/>
      </c>
      <c r="U4822" s="9">
        <f>VLOOKUP(A4822,Sku_list!$A$1:$D$2323,4,0)*(F4822/1000000*12)</f>
        <v/>
      </c>
      <c r="V4822" s="9">
        <f>VLOOKUP(A4822,Sku_list!$A$1:$D$2323,4,0)*(H4822/1000000*12)</f>
        <v/>
      </c>
      <c r="W4822" s="9">
        <f>VLOOKUP(A4822,Sku_list!$A$1:$D$2323,4,0)*(J4822/1000000*12)</f>
        <v/>
      </c>
      <c r="X4822" s="9">
        <f>VLOOKUP(A4822,Sku_list!$A$1:$D$2323,4,0)*(L4822/1000000*12)</f>
        <v/>
      </c>
      <c r="Y4822" s="9">
        <f>VLOOKUP(A4822,Sku_list!$A$1:$E$2323,5,0)*((J4822+F4822)/1000000000)</f>
        <v/>
      </c>
      <c r="AC4822" s="27">
        <f>(DAY(TODAY())+AB4822)/30</f>
        <v/>
      </c>
    </row>
    <row r="4823">
      <c r="B4823" t="e">
        <v>#N/A</v>
      </c>
      <c r="T4823" s="9">
        <f>VLOOKUP(A4823,Sku_list!$A$1:$D$2323,3,0)</f>
        <v/>
      </c>
      <c r="U4823" s="9">
        <f>VLOOKUP(A4823,Sku_list!$A$1:$D$2323,4,0)*(F4823/1000000*12)</f>
        <v/>
      </c>
      <c r="V4823" s="9">
        <f>VLOOKUP(A4823,Sku_list!$A$1:$D$2323,4,0)*(H4823/1000000*12)</f>
        <v/>
      </c>
      <c r="W4823" s="9">
        <f>VLOOKUP(A4823,Sku_list!$A$1:$D$2323,4,0)*(J4823/1000000*12)</f>
        <v/>
      </c>
      <c r="X4823" s="9">
        <f>VLOOKUP(A4823,Sku_list!$A$1:$D$2323,4,0)*(L4823/1000000*12)</f>
        <v/>
      </c>
      <c r="Y4823" s="9">
        <f>VLOOKUP(A4823,Sku_list!$A$1:$E$2323,5,0)*((J4823+F4823)/1000000000)</f>
        <v/>
      </c>
      <c r="AC4823" s="27">
        <f>(DAY(TODAY())+AB4823)/30</f>
        <v/>
      </c>
    </row>
    <row r="4824">
      <c r="B4824" t="e">
        <v>#N/A</v>
      </c>
      <c r="T4824" s="9">
        <f>VLOOKUP(A4824,Sku_list!$A$1:$D$2323,3,0)</f>
        <v/>
      </c>
      <c r="U4824" s="9">
        <f>VLOOKUP(A4824,Sku_list!$A$1:$D$2323,4,0)*(F4824/1000000*12)</f>
        <v/>
      </c>
      <c r="V4824" s="9">
        <f>VLOOKUP(A4824,Sku_list!$A$1:$D$2323,4,0)*(H4824/1000000*12)</f>
        <v/>
      </c>
      <c r="W4824" s="9">
        <f>VLOOKUP(A4824,Sku_list!$A$1:$D$2323,4,0)*(J4824/1000000*12)</f>
        <v/>
      </c>
      <c r="X4824" s="9">
        <f>VLOOKUP(A4824,Sku_list!$A$1:$D$2323,4,0)*(L4824/1000000*12)</f>
        <v/>
      </c>
      <c r="Y4824" s="9">
        <f>VLOOKUP(A4824,Sku_list!$A$1:$E$2323,5,0)*((J4824+F4824)/1000000000)</f>
        <v/>
      </c>
      <c r="AC4824" s="27">
        <f>(DAY(TODAY())+AB4824)/30</f>
        <v/>
      </c>
    </row>
    <row r="4825">
      <c r="B4825" t="e">
        <v>#N/A</v>
      </c>
      <c r="T4825" s="9">
        <f>VLOOKUP(A4825,Sku_list!$A$1:$D$2323,3,0)</f>
        <v/>
      </c>
      <c r="U4825" s="9">
        <f>VLOOKUP(A4825,Sku_list!$A$1:$D$2323,4,0)*(F4825/1000000*12)</f>
        <v/>
      </c>
      <c r="V4825" s="9">
        <f>VLOOKUP(A4825,Sku_list!$A$1:$D$2323,4,0)*(H4825/1000000*12)</f>
        <v/>
      </c>
      <c r="W4825" s="9">
        <f>VLOOKUP(A4825,Sku_list!$A$1:$D$2323,4,0)*(J4825/1000000*12)</f>
        <v/>
      </c>
      <c r="X4825" s="9">
        <f>VLOOKUP(A4825,Sku_list!$A$1:$D$2323,4,0)*(L4825/1000000*12)</f>
        <v/>
      </c>
      <c r="Y4825" s="9">
        <f>VLOOKUP(A4825,Sku_list!$A$1:$E$2323,5,0)*((J4825+F4825)/1000000000)</f>
        <v/>
      </c>
      <c r="AC4825" s="27">
        <f>(DAY(TODAY())+AB4825)/30</f>
        <v/>
      </c>
    </row>
    <row r="4826">
      <c r="B4826" t="e">
        <v>#N/A</v>
      </c>
      <c r="T4826" s="9">
        <f>VLOOKUP(A4826,Sku_list!$A$1:$D$2323,3,0)</f>
        <v/>
      </c>
      <c r="U4826" s="9">
        <f>VLOOKUP(A4826,Sku_list!$A$1:$D$2323,4,0)*(F4826/1000000*12)</f>
        <v/>
      </c>
      <c r="V4826" s="9">
        <f>VLOOKUP(A4826,Sku_list!$A$1:$D$2323,4,0)*(H4826/1000000*12)</f>
        <v/>
      </c>
      <c r="W4826" s="9">
        <f>VLOOKUP(A4826,Sku_list!$A$1:$D$2323,4,0)*(J4826/1000000*12)</f>
        <v/>
      </c>
      <c r="X4826" s="9">
        <f>VLOOKUP(A4826,Sku_list!$A$1:$D$2323,4,0)*(L4826/1000000*12)</f>
        <v/>
      </c>
      <c r="Y4826" s="9">
        <f>VLOOKUP(A4826,Sku_list!$A$1:$E$2323,5,0)*((J4826+F4826)/1000000000)</f>
        <v/>
      </c>
      <c r="AC4826" s="27">
        <f>(DAY(TODAY())+AB4826)/30</f>
        <v/>
      </c>
    </row>
    <row r="4827">
      <c r="B4827" t="e">
        <v>#N/A</v>
      </c>
      <c r="T4827" s="9">
        <f>VLOOKUP(A4827,Sku_list!$A$1:$D$2323,3,0)</f>
        <v/>
      </c>
      <c r="U4827" s="9">
        <f>VLOOKUP(A4827,Sku_list!$A$1:$D$2323,4,0)*(F4827/1000000*12)</f>
        <v/>
      </c>
      <c r="V4827" s="9">
        <f>VLOOKUP(A4827,Sku_list!$A$1:$D$2323,4,0)*(H4827/1000000*12)</f>
        <v/>
      </c>
      <c r="W4827" s="9">
        <f>VLOOKUP(A4827,Sku_list!$A$1:$D$2323,4,0)*(J4827/1000000*12)</f>
        <v/>
      </c>
      <c r="X4827" s="9">
        <f>VLOOKUP(A4827,Sku_list!$A$1:$D$2323,4,0)*(L4827/1000000*12)</f>
        <v/>
      </c>
      <c r="Y4827" s="9">
        <f>VLOOKUP(A4827,Sku_list!$A$1:$E$2323,5,0)*((J4827+F4827)/1000000000)</f>
        <v/>
      </c>
      <c r="AC4827" s="27">
        <f>(DAY(TODAY())+AB4827)/30</f>
        <v/>
      </c>
    </row>
    <row r="4828">
      <c r="B4828" t="e">
        <v>#N/A</v>
      </c>
      <c r="T4828" s="9">
        <f>VLOOKUP(A4828,Sku_list!$A$1:$D$2323,3,0)</f>
        <v/>
      </c>
      <c r="U4828" s="9">
        <f>VLOOKUP(A4828,Sku_list!$A$1:$D$2323,4,0)*(F4828/1000000*12)</f>
        <v/>
      </c>
      <c r="V4828" s="9">
        <f>VLOOKUP(A4828,Sku_list!$A$1:$D$2323,4,0)*(H4828/1000000*12)</f>
        <v/>
      </c>
      <c r="W4828" s="9">
        <f>VLOOKUP(A4828,Sku_list!$A$1:$D$2323,4,0)*(J4828/1000000*12)</f>
        <v/>
      </c>
      <c r="X4828" s="9">
        <f>VLOOKUP(A4828,Sku_list!$A$1:$D$2323,4,0)*(L4828/1000000*12)</f>
        <v/>
      </c>
      <c r="Y4828" s="9">
        <f>VLOOKUP(A4828,Sku_list!$A$1:$E$2323,5,0)*((J4828+F4828)/1000000000)</f>
        <v/>
      </c>
      <c r="AC4828" s="27">
        <f>(DAY(TODAY())+AB4828)/30</f>
        <v/>
      </c>
    </row>
    <row r="4829">
      <c r="B4829" t="e">
        <v>#N/A</v>
      </c>
      <c r="T4829" s="9">
        <f>VLOOKUP(A4829,Sku_list!$A$1:$D$2323,3,0)</f>
        <v/>
      </c>
      <c r="U4829" s="9">
        <f>VLOOKUP(A4829,Sku_list!$A$1:$D$2323,4,0)*(F4829/1000000*12)</f>
        <v/>
      </c>
      <c r="V4829" s="9">
        <f>VLOOKUP(A4829,Sku_list!$A$1:$D$2323,4,0)*(H4829/1000000*12)</f>
        <v/>
      </c>
      <c r="W4829" s="9">
        <f>VLOOKUP(A4829,Sku_list!$A$1:$D$2323,4,0)*(J4829/1000000*12)</f>
        <v/>
      </c>
      <c r="X4829" s="9">
        <f>VLOOKUP(A4829,Sku_list!$A$1:$D$2323,4,0)*(L4829/1000000*12)</f>
        <v/>
      </c>
      <c r="Y4829" s="9">
        <f>VLOOKUP(A4829,Sku_list!$A$1:$E$2323,5,0)*((J4829+F4829)/1000000000)</f>
        <v/>
      </c>
      <c r="AC4829" s="27">
        <f>(DAY(TODAY())+AB4829)/30</f>
        <v/>
      </c>
    </row>
    <row r="4830">
      <c r="B4830" t="e">
        <v>#N/A</v>
      </c>
      <c r="T4830" s="9">
        <f>VLOOKUP(A4830,Sku_list!$A$1:$D$2323,3,0)</f>
        <v/>
      </c>
      <c r="U4830" s="9">
        <f>VLOOKUP(A4830,Sku_list!$A$1:$D$2323,4,0)*(F4830/1000000*12)</f>
        <v/>
      </c>
      <c r="V4830" s="9">
        <f>VLOOKUP(A4830,Sku_list!$A$1:$D$2323,4,0)*(H4830/1000000*12)</f>
        <v/>
      </c>
      <c r="W4830" s="9">
        <f>VLOOKUP(A4830,Sku_list!$A$1:$D$2323,4,0)*(J4830/1000000*12)</f>
        <v/>
      </c>
      <c r="X4830" s="9">
        <f>VLOOKUP(A4830,Sku_list!$A$1:$D$2323,4,0)*(L4830/1000000*12)</f>
        <v/>
      </c>
      <c r="Y4830" s="9">
        <f>VLOOKUP(A4830,Sku_list!$A$1:$E$2323,5,0)*((J4830+F4830)/1000000000)</f>
        <v/>
      </c>
      <c r="AC4830" s="27">
        <f>(DAY(TODAY())+AB4830)/30</f>
        <v/>
      </c>
    </row>
    <row r="4831">
      <c r="B4831" t="e">
        <v>#N/A</v>
      </c>
      <c r="T4831" s="9">
        <f>VLOOKUP(A4831,Sku_list!$A$1:$D$2323,3,0)</f>
        <v/>
      </c>
      <c r="U4831" s="9">
        <f>VLOOKUP(A4831,Sku_list!$A$1:$D$2323,4,0)*(F4831/1000000*12)</f>
        <v/>
      </c>
      <c r="V4831" s="9">
        <f>VLOOKUP(A4831,Sku_list!$A$1:$D$2323,4,0)*(H4831/1000000*12)</f>
        <v/>
      </c>
      <c r="W4831" s="9">
        <f>VLOOKUP(A4831,Sku_list!$A$1:$D$2323,4,0)*(J4831/1000000*12)</f>
        <v/>
      </c>
      <c r="X4831" s="9">
        <f>VLOOKUP(A4831,Sku_list!$A$1:$D$2323,4,0)*(L4831/1000000*12)</f>
        <v/>
      </c>
      <c r="Y4831" s="9">
        <f>VLOOKUP(A4831,Sku_list!$A$1:$E$2323,5,0)*((J4831+F4831)/1000000000)</f>
        <v/>
      </c>
      <c r="AC4831" s="27">
        <f>(DAY(TODAY())+AB4831)/30</f>
        <v/>
      </c>
    </row>
    <row r="4832">
      <c r="B4832" t="e">
        <v>#N/A</v>
      </c>
      <c r="T4832" s="9">
        <f>VLOOKUP(A4832,Sku_list!$A$1:$D$2323,3,0)</f>
        <v/>
      </c>
      <c r="U4832" s="9">
        <f>VLOOKUP(A4832,Sku_list!$A$1:$D$2323,4,0)*(F4832/1000000*12)</f>
        <v/>
      </c>
      <c r="V4832" s="9">
        <f>VLOOKUP(A4832,Sku_list!$A$1:$D$2323,4,0)*(H4832/1000000*12)</f>
        <v/>
      </c>
      <c r="W4832" s="9">
        <f>VLOOKUP(A4832,Sku_list!$A$1:$D$2323,4,0)*(J4832/1000000*12)</f>
        <v/>
      </c>
      <c r="X4832" s="9">
        <f>VLOOKUP(A4832,Sku_list!$A$1:$D$2323,4,0)*(L4832/1000000*12)</f>
        <v/>
      </c>
      <c r="Y4832" s="9">
        <f>VLOOKUP(A4832,Sku_list!$A$1:$E$2323,5,0)*((J4832+F4832)/1000000000)</f>
        <v/>
      </c>
      <c r="AC4832" s="27">
        <f>(DAY(TODAY())+AB4832)/30</f>
        <v/>
      </c>
    </row>
    <row r="4833">
      <c r="B4833" t="e">
        <v>#N/A</v>
      </c>
      <c r="T4833" s="9">
        <f>VLOOKUP(A4833,Sku_list!$A$1:$D$2323,3,0)</f>
        <v/>
      </c>
      <c r="U4833" s="9">
        <f>VLOOKUP(A4833,Sku_list!$A$1:$D$2323,4,0)*(F4833/1000000*12)</f>
        <v/>
      </c>
      <c r="V4833" s="9">
        <f>VLOOKUP(A4833,Sku_list!$A$1:$D$2323,4,0)*(H4833/1000000*12)</f>
        <v/>
      </c>
      <c r="W4833" s="9">
        <f>VLOOKUP(A4833,Sku_list!$A$1:$D$2323,4,0)*(J4833/1000000*12)</f>
        <v/>
      </c>
      <c r="X4833" s="9">
        <f>VLOOKUP(A4833,Sku_list!$A$1:$D$2323,4,0)*(L4833/1000000*12)</f>
        <v/>
      </c>
      <c r="Y4833" s="9">
        <f>VLOOKUP(A4833,Sku_list!$A$1:$E$2323,5,0)*((J4833+F4833)/1000000000)</f>
        <v/>
      </c>
      <c r="AC4833" s="27">
        <f>(DAY(TODAY())+AB4833)/30</f>
        <v/>
      </c>
    </row>
    <row r="4834">
      <c r="B4834" t="e">
        <v>#N/A</v>
      </c>
      <c r="T4834" s="9">
        <f>VLOOKUP(A4834,Sku_list!$A$1:$D$2323,3,0)</f>
        <v/>
      </c>
      <c r="U4834" s="9">
        <f>VLOOKUP(A4834,Sku_list!$A$1:$D$2323,4,0)*(F4834/1000000*12)</f>
        <v/>
      </c>
      <c r="V4834" s="9">
        <f>VLOOKUP(A4834,Sku_list!$A$1:$D$2323,4,0)*(H4834/1000000*12)</f>
        <v/>
      </c>
      <c r="W4834" s="9">
        <f>VLOOKUP(A4834,Sku_list!$A$1:$D$2323,4,0)*(J4834/1000000*12)</f>
        <v/>
      </c>
      <c r="X4834" s="9">
        <f>VLOOKUP(A4834,Sku_list!$A$1:$D$2323,4,0)*(L4834/1000000*12)</f>
        <v/>
      </c>
      <c r="Y4834" s="9">
        <f>VLOOKUP(A4834,Sku_list!$A$1:$E$2323,5,0)*((J4834+F4834)/1000000000)</f>
        <v/>
      </c>
      <c r="AC4834" s="27">
        <f>(DAY(TODAY())+AB4834)/30</f>
        <v/>
      </c>
    </row>
    <row r="4835">
      <c r="B4835" t="e">
        <v>#N/A</v>
      </c>
      <c r="T4835" s="9">
        <f>VLOOKUP(A4835,Sku_list!$A$1:$D$2323,3,0)</f>
        <v/>
      </c>
      <c r="U4835" s="9">
        <f>VLOOKUP(A4835,Sku_list!$A$1:$D$2323,4,0)*(F4835/1000000*12)</f>
        <v/>
      </c>
      <c r="V4835" s="9">
        <f>VLOOKUP(A4835,Sku_list!$A$1:$D$2323,4,0)*(H4835/1000000*12)</f>
        <v/>
      </c>
      <c r="W4835" s="9">
        <f>VLOOKUP(A4835,Sku_list!$A$1:$D$2323,4,0)*(J4835/1000000*12)</f>
        <v/>
      </c>
      <c r="X4835" s="9">
        <f>VLOOKUP(A4835,Sku_list!$A$1:$D$2323,4,0)*(L4835/1000000*12)</f>
        <v/>
      </c>
      <c r="Y4835" s="9">
        <f>VLOOKUP(A4835,Sku_list!$A$1:$E$2323,5,0)*((J4835+F4835)/1000000000)</f>
        <v/>
      </c>
      <c r="AC4835" s="27">
        <f>(DAY(TODAY())+AB4835)/30</f>
        <v/>
      </c>
    </row>
    <row r="4836">
      <c r="B4836" t="e">
        <v>#N/A</v>
      </c>
      <c r="T4836" s="9">
        <f>VLOOKUP(A4836,Sku_list!$A$1:$D$2323,3,0)</f>
        <v/>
      </c>
      <c r="U4836" s="9">
        <f>VLOOKUP(A4836,Sku_list!$A$1:$D$2323,4,0)*(F4836/1000000*12)</f>
        <v/>
      </c>
      <c r="V4836" s="9">
        <f>VLOOKUP(A4836,Sku_list!$A$1:$D$2323,4,0)*(H4836/1000000*12)</f>
        <v/>
      </c>
      <c r="W4836" s="9">
        <f>VLOOKUP(A4836,Sku_list!$A$1:$D$2323,4,0)*(J4836/1000000*12)</f>
        <v/>
      </c>
      <c r="X4836" s="9">
        <f>VLOOKUP(A4836,Sku_list!$A$1:$D$2323,4,0)*(L4836/1000000*12)</f>
        <v/>
      </c>
      <c r="Y4836" s="9">
        <f>VLOOKUP(A4836,Sku_list!$A$1:$E$2323,5,0)*((J4836+F4836)/1000000000)</f>
        <v/>
      </c>
      <c r="AC4836" s="27">
        <f>(DAY(TODAY())+AB4836)/30</f>
        <v/>
      </c>
    </row>
    <row r="4837">
      <c r="B4837" t="e">
        <v>#N/A</v>
      </c>
      <c r="T4837" s="9">
        <f>VLOOKUP(A4837,Sku_list!$A$1:$D$2323,3,0)</f>
        <v/>
      </c>
      <c r="U4837" s="9">
        <f>VLOOKUP(A4837,Sku_list!$A$1:$D$2323,4,0)*(F4837/1000000*12)</f>
        <v/>
      </c>
      <c r="V4837" s="9">
        <f>VLOOKUP(A4837,Sku_list!$A$1:$D$2323,4,0)*(H4837/1000000*12)</f>
        <v/>
      </c>
      <c r="W4837" s="9">
        <f>VLOOKUP(A4837,Sku_list!$A$1:$D$2323,4,0)*(J4837/1000000*12)</f>
        <v/>
      </c>
      <c r="X4837" s="9">
        <f>VLOOKUP(A4837,Sku_list!$A$1:$D$2323,4,0)*(L4837/1000000*12)</f>
        <v/>
      </c>
      <c r="Y4837" s="9">
        <f>VLOOKUP(A4837,Sku_list!$A$1:$E$2323,5,0)*((J4837+F4837)/1000000000)</f>
        <v/>
      </c>
      <c r="AC4837" s="27">
        <f>(DAY(TODAY())+AB4837)/30</f>
        <v/>
      </c>
    </row>
    <row r="4838">
      <c r="B4838" t="e">
        <v>#N/A</v>
      </c>
      <c r="T4838" s="9">
        <f>VLOOKUP(A4838,Sku_list!$A$1:$D$2323,3,0)</f>
        <v/>
      </c>
      <c r="U4838" s="9">
        <f>VLOOKUP(A4838,Sku_list!$A$1:$D$2323,4,0)*(F4838/1000000*12)</f>
        <v/>
      </c>
      <c r="V4838" s="9">
        <f>VLOOKUP(A4838,Sku_list!$A$1:$D$2323,4,0)*(H4838/1000000*12)</f>
        <v/>
      </c>
      <c r="W4838" s="9">
        <f>VLOOKUP(A4838,Sku_list!$A$1:$D$2323,4,0)*(J4838/1000000*12)</f>
        <v/>
      </c>
      <c r="X4838" s="9">
        <f>VLOOKUP(A4838,Sku_list!$A$1:$D$2323,4,0)*(L4838/1000000*12)</f>
        <v/>
      </c>
      <c r="Y4838" s="9">
        <f>VLOOKUP(A4838,Sku_list!$A$1:$E$2323,5,0)*((J4838+F4838)/1000000000)</f>
        <v/>
      </c>
      <c r="AC4838" s="27">
        <f>(DAY(TODAY())+AB4838)/30</f>
        <v/>
      </c>
    </row>
    <row r="4839">
      <c r="B4839" t="e">
        <v>#N/A</v>
      </c>
      <c r="T4839" s="9">
        <f>VLOOKUP(A4839,Sku_list!$A$1:$D$2323,3,0)</f>
        <v/>
      </c>
      <c r="U4839" s="9">
        <f>VLOOKUP(A4839,Sku_list!$A$1:$D$2323,4,0)*(F4839/1000000*12)</f>
        <v/>
      </c>
      <c r="V4839" s="9">
        <f>VLOOKUP(A4839,Sku_list!$A$1:$D$2323,4,0)*(H4839/1000000*12)</f>
        <v/>
      </c>
      <c r="W4839" s="9">
        <f>VLOOKUP(A4839,Sku_list!$A$1:$D$2323,4,0)*(J4839/1000000*12)</f>
        <v/>
      </c>
      <c r="X4839" s="9">
        <f>VLOOKUP(A4839,Sku_list!$A$1:$D$2323,4,0)*(L4839/1000000*12)</f>
        <v/>
      </c>
      <c r="Y4839" s="9">
        <f>VLOOKUP(A4839,Sku_list!$A$1:$E$2323,5,0)*((J4839+F4839)/1000000000)</f>
        <v/>
      </c>
      <c r="AC4839" s="27">
        <f>(DAY(TODAY())+AB4839)/30</f>
        <v/>
      </c>
    </row>
    <row r="4840">
      <c r="B4840" t="e">
        <v>#N/A</v>
      </c>
      <c r="T4840" s="9">
        <f>VLOOKUP(A4840,Sku_list!$A$1:$D$2323,3,0)</f>
        <v/>
      </c>
      <c r="U4840" s="9">
        <f>VLOOKUP(A4840,Sku_list!$A$1:$D$2323,4,0)*(F4840/1000000*12)</f>
        <v/>
      </c>
      <c r="V4840" s="9">
        <f>VLOOKUP(A4840,Sku_list!$A$1:$D$2323,4,0)*(H4840/1000000*12)</f>
        <v/>
      </c>
      <c r="W4840" s="9">
        <f>VLOOKUP(A4840,Sku_list!$A$1:$D$2323,4,0)*(J4840/1000000*12)</f>
        <v/>
      </c>
      <c r="X4840" s="9">
        <f>VLOOKUP(A4840,Sku_list!$A$1:$D$2323,4,0)*(L4840/1000000*12)</f>
        <v/>
      </c>
      <c r="Y4840" s="9">
        <f>VLOOKUP(A4840,Sku_list!$A$1:$E$2323,5,0)*((J4840+F4840)/1000000000)</f>
        <v/>
      </c>
      <c r="AC4840" s="27">
        <f>(DAY(TODAY())+AB4840)/30</f>
        <v/>
      </c>
    </row>
    <row r="4841">
      <c r="B4841" t="e">
        <v>#N/A</v>
      </c>
      <c r="T4841" s="9">
        <f>VLOOKUP(A4841,Sku_list!$A$1:$D$2323,3,0)</f>
        <v/>
      </c>
      <c r="U4841" s="9">
        <f>VLOOKUP(A4841,Sku_list!$A$1:$D$2323,4,0)*(F4841/1000000*12)</f>
        <v/>
      </c>
      <c r="V4841" s="9">
        <f>VLOOKUP(A4841,Sku_list!$A$1:$D$2323,4,0)*(H4841/1000000*12)</f>
        <v/>
      </c>
      <c r="W4841" s="9">
        <f>VLOOKUP(A4841,Sku_list!$A$1:$D$2323,4,0)*(J4841/1000000*12)</f>
        <v/>
      </c>
      <c r="X4841" s="9">
        <f>VLOOKUP(A4841,Sku_list!$A$1:$D$2323,4,0)*(L4841/1000000*12)</f>
        <v/>
      </c>
      <c r="Y4841" s="9">
        <f>VLOOKUP(A4841,Sku_list!$A$1:$E$2323,5,0)*((J4841+F4841)/1000000000)</f>
        <v/>
      </c>
      <c r="AC4841" s="27">
        <f>(DAY(TODAY())+AB4841)/30</f>
        <v/>
      </c>
    </row>
    <row r="4842">
      <c r="B4842" t="e">
        <v>#N/A</v>
      </c>
      <c r="T4842" s="9">
        <f>VLOOKUP(A4842,Sku_list!$A$1:$D$2323,3,0)</f>
        <v/>
      </c>
      <c r="U4842" s="9">
        <f>VLOOKUP(A4842,Sku_list!$A$1:$D$2323,4,0)*(F4842/1000000*12)</f>
        <v/>
      </c>
      <c r="V4842" s="9">
        <f>VLOOKUP(A4842,Sku_list!$A$1:$D$2323,4,0)*(H4842/1000000*12)</f>
        <v/>
      </c>
      <c r="W4842" s="9">
        <f>VLOOKUP(A4842,Sku_list!$A$1:$D$2323,4,0)*(J4842/1000000*12)</f>
        <v/>
      </c>
      <c r="X4842" s="9">
        <f>VLOOKUP(A4842,Sku_list!$A$1:$D$2323,4,0)*(L4842/1000000*12)</f>
        <v/>
      </c>
      <c r="Y4842" s="9">
        <f>VLOOKUP(A4842,Sku_list!$A$1:$E$2323,5,0)*((J4842+F4842)/1000000000)</f>
        <v/>
      </c>
      <c r="AC4842" s="27">
        <f>(DAY(TODAY())+AB4842)/30</f>
        <v/>
      </c>
    </row>
    <row r="4843">
      <c r="B4843" t="e">
        <v>#N/A</v>
      </c>
      <c r="T4843" s="9">
        <f>VLOOKUP(A4843,Sku_list!$A$1:$D$2323,3,0)</f>
        <v/>
      </c>
      <c r="U4843" s="9">
        <f>VLOOKUP(A4843,Sku_list!$A$1:$D$2323,4,0)*(F4843/1000000*12)</f>
        <v/>
      </c>
      <c r="V4843" s="9">
        <f>VLOOKUP(A4843,Sku_list!$A$1:$D$2323,4,0)*(H4843/1000000*12)</f>
        <v/>
      </c>
      <c r="W4843" s="9">
        <f>VLOOKUP(A4843,Sku_list!$A$1:$D$2323,4,0)*(J4843/1000000*12)</f>
        <v/>
      </c>
      <c r="X4843" s="9">
        <f>VLOOKUP(A4843,Sku_list!$A$1:$D$2323,4,0)*(L4843/1000000*12)</f>
        <v/>
      </c>
      <c r="Y4843" s="9">
        <f>VLOOKUP(A4843,Sku_list!$A$1:$E$2323,5,0)*((J4843+F4843)/1000000000)</f>
        <v/>
      </c>
      <c r="AC4843" s="27">
        <f>(DAY(TODAY())+AB4843)/30</f>
        <v/>
      </c>
    </row>
    <row r="4844">
      <c r="B4844" t="e">
        <v>#N/A</v>
      </c>
      <c r="T4844" s="9">
        <f>VLOOKUP(A4844,Sku_list!$A$1:$D$2323,3,0)</f>
        <v/>
      </c>
      <c r="U4844" s="9">
        <f>VLOOKUP(A4844,Sku_list!$A$1:$D$2323,4,0)*(F4844/1000000*12)</f>
        <v/>
      </c>
      <c r="V4844" s="9">
        <f>VLOOKUP(A4844,Sku_list!$A$1:$D$2323,4,0)*(H4844/1000000*12)</f>
        <v/>
      </c>
      <c r="W4844" s="9">
        <f>VLOOKUP(A4844,Sku_list!$A$1:$D$2323,4,0)*(J4844/1000000*12)</f>
        <v/>
      </c>
      <c r="X4844" s="9">
        <f>VLOOKUP(A4844,Sku_list!$A$1:$D$2323,4,0)*(L4844/1000000*12)</f>
        <v/>
      </c>
      <c r="Y4844" s="9">
        <f>VLOOKUP(A4844,Sku_list!$A$1:$E$2323,5,0)*((J4844+F4844)/1000000000)</f>
        <v/>
      </c>
      <c r="AC4844" s="27">
        <f>(DAY(TODAY())+AB4844)/30</f>
        <v/>
      </c>
    </row>
    <row r="4845">
      <c r="B4845" t="e">
        <v>#N/A</v>
      </c>
      <c r="T4845" s="9">
        <f>VLOOKUP(A4845,Sku_list!$A$1:$D$2323,3,0)</f>
        <v/>
      </c>
      <c r="U4845" s="9">
        <f>VLOOKUP(A4845,Sku_list!$A$1:$D$2323,4,0)*(F4845/1000000*12)</f>
        <v/>
      </c>
      <c r="V4845" s="9">
        <f>VLOOKUP(A4845,Sku_list!$A$1:$D$2323,4,0)*(H4845/1000000*12)</f>
        <v/>
      </c>
      <c r="W4845" s="9">
        <f>VLOOKUP(A4845,Sku_list!$A$1:$D$2323,4,0)*(J4845/1000000*12)</f>
        <v/>
      </c>
      <c r="X4845" s="9">
        <f>VLOOKUP(A4845,Sku_list!$A$1:$D$2323,4,0)*(L4845/1000000*12)</f>
        <v/>
      </c>
      <c r="Y4845" s="9">
        <f>VLOOKUP(A4845,Sku_list!$A$1:$E$2323,5,0)*((J4845+F4845)/1000000000)</f>
        <v/>
      </c>
      <c r="AC4845" s="27">
        <f>(DAY(TODAY())+AB4845)/30</f>
        <v/>
      </c>
    </row>
    <row r="4846">
      <c r="B4846" t="e">
        <v>#N/A</v>
      </c>
      <c r="T4846" s="9">
        <f>VLOOKUP(A4846,Sku_list!$A$1:$D$2323,3,0)</f>
        <v/>
      </c>
      <c r="U4846" s="9">
        <f>VLOOKUP(A4846,Sku_list!$A$1:$D$2323,4,0)*(F4846/1000000*12)</f>
        <v/>
      </c>
      <c r="V4846" s="9">
        <f>VLOOKUP(A4846,Sku_list!$A$1:$D$2323,4,0)*(H4846/1000000*12)</f>
        <v/>
      </c>
      <c r="W4846" s="9">
        <f>VLOOKUP(A4846,Sku_list!$A$1:$D$2323,4,0)*(J4846/1000000*12)</f>
        <v/>
      </c>
      <c r="X4846" s="9">
        <f>VLOOKUP(A4846,Sku_list!$A$1:$D$2323,4,0)*(L4846/1000000*12)</f>
        <v/>
      </c>
      <c r="Y4846" s="9">
        <f>VLOOKUP(A4846,Sku_list!$A$1:$E$2323,5,0)*((J4846+F4846)/1000000000)</f>
        <v/>
      </c>
      <c r="AC4846" s="27">
        <f>(DAY(TODAY())+AB4846)/30</f>
        <v/>
      </c>
    </row>
    <row r="4847">
      <c r="B4847" t="e">
        <v>#N/A</v>
      </c>
      <c r="T4847" s="9">
        <f>VLOOKUP(A4847,Sku_list!$A$1:$D$2323,3,0)</f>
        <v/>
      </c>
      <c r="U4847" s="9">
        <f>VLOOKUP(A4847,Sku_list!$A$1:$D$2323,4,0)*(F4847/1000000*12)</f>
        <v/>
      </c>
      <c r="V4847" s="9">
        <f>VLOOKUP(A4847,Sku_list!$A$1:$D$2323,4,0)*(H4847/1000000*12)</f>
        <v/>
      </c>
      <c r="W4847" s="9">
        <f>VLOOKUP(A4847,Sku_list!$A$1:$D$2323,4,0)*(J4847/1000000*12)</f>
        <v/>
      </c>
      <c r="X4847" s="9">
        <f>VLOOKUP(A4847,Sku_list!$A$1:$D$2323,4,0)*(L4847/1000000*12)</f>
        <v/>
      </c>
      <c r="Y4847" s="9">
        <f>VLOOKUP(A4847,Sku_list!$A$1:$E$2323,5,0)*((J4847+F4847)/1000000000)</f>
        <v/>
      </c>
      <c r="AC4847" s="27">
        <f>(DAY(TODAY())+AB4847)/30</f>
        <v/>
      </c>
    </row>
    <row r="4848">
      <c r="B4848" t="e">
        <v>#N/A</v>
      </c>
      <c r="T4848" s="9">
        <f>VLOOKUP(A4848,Sku_list!$A$1:$D$2323,3,0)</f>
        <v/>
      </c>
      <c r="U4848" s="9">
        <f>VLOOKUP(A4848,Sku_list!$A$1:$D$2323,4,0)*(F4848/1000000*12)</f>
        <v/>
      </c>
      <c r="V4848" s="9">
        <f>VLOOKUP(A4848,Sku_list!$A$1:$D$2323,4,0)*(H4848/1000000*12)</f>
        <v/>
      </c>
      <c r="W4848" s="9">
        <f>VLOOKUP(A4848,Sku_list!$A$1:$D$2323,4,0)*(J4848/1000000*12)</f>
        <v/>
      </c>
      <c r="X4848" s="9">
        <f>VLOOKUP(A4848,Sku_list!$A$1:$D$2323,4,0)*(L4848/1000000*12)</f>
        <v/>
      </c>
      <c r="Y4848" s="9">
        <f>VLOOKUP(A4848,Sku_list!$A$1:$E$2323,5,0)*((J4848+F4848)/1000000000)</f>
        <v/>
      </c>
      <c r="AC4848" s="27">
        <f>(DAY(TODAY())+AB4848)/30</f>
        <v/>
      </c>
    </row>
    <row r="4849">
      <c r="B4849" t="e">
        <v>#N/A</v>
      </c>
      <c r="T4849" s="9">
        <f>VLOOKUP(A4849,Sku_list!$A$1:$D$2323,3,0)</f>
        <v/>
      </c>
      <c r="U4849" s="9">
        <f>VLOOKUP(A4849,Sku_list!$A$1:$D$2323,4,0)*(F4849/1000000*12)</f>
        <v/>
      </c>
      <c r="V4849" s="9">
        <f>VLOOKUP(A4849,Sku_list!$A$1:$D$2323,4,0)*(H4849/1000000*12)</f>
        <v/>
      </c>
      <c r="W4849" s="9">
        <f>VLOOKUP(A4849,Sku_list!$A$1:$D$2323,4,0)*(J4849/1000000*12)</f>
        <v/>
      </c>
      <c r="X4849" s="9">
        <f>VLOOKUP(A4849,Sku_list!$A$1:$D$2323,4,0)*(L4849/1000000*12)</f>
        <v/>
      </c>
      <c r="Y4849" s="9">
        <f>VLOOKUP(A4849,Sku_list!$A$1:$E$2323,5,0)*((J4849+F4849)/1000000000)</f>
        <v/>
      </c>
      <c r="AC4849" s="27">
        <f>(DAY(TODAY())+AB4849)/30</f>
        <v/>
      </c>
    </row>
    <row r="4850">
      <c r="B4850" t="e">
        <v>#N/A</v>
      </c>
      <c r="T4850" s="9">
        <f>VLOOKUP(A4850,Sku_list!$A$1:$D$2323,3,0)</f>
        <v/>
      </c>
      <c r="U4850" s="9">
        <f>VLOOKUP(A4850,Sku_list!$A$1:$D$2323,4,0)*(F4850/1000000*12)</f>
        <v/>
      </c>
      <c r="V4850" s="9">
        <f>VLOOKUP(A4850,Sku_list!$A$1:$D$2323,4,0)*(H4850/1000000*12)</f>
        <v/>
      </c>
      <c r="W4850" s="9">
        <f>VLOOKUP(A4850,Sku_list!$A$1:$D$2323,4,0)*(J4850/1000000*12)</f>
        <v/>
      </c>
      <c r="X4850" s="9">
        <f>VLOOKUP(A4850,Sku_list!$A$1:$D$2323,4,0)*(L4850/1000000*12)</f>
        <v/>
      </c>
      <c r="Y4850" s="9">
        <f>VLOOKUP(A4850,Sku_list!$A$1:$E$2323,5,0)*((J4850+F4850)/1000000000)</f>
        <v/>
      </c>
      <c r="AC4850" s="27">
        <f>(DAY(TODAY())+AB4850)/30</f>
        <v/>
      </c>
    </row>
    <row r="4851">
      <c r="B4851" t="e">
        <v>#N/A</v>
      </c>
      <c r="T4851" s="9">
        <f>VLOOKUP(A4851,Sku_list!$A$1:$D$2323,3,0)</f>
        <v/>
      </c>
      <c r="U4851" s="9">
        <f>VLOOKUP(A4851,Sku_list!$A$1:$D$2323,4,0)*(F4851/1000000*12)</f>
        <v/>
      </c>
      <c r="V4851" s="9">
        <f>VLOOKUP(A4851,Sku_list!$A$1:$D$2323,4,0)*(H4851/1000000*12)</f>
        <v/>
      </c>
      <c r="W4851" s="9">
        <f>VLOOKUP(A4851,Sku_list!$A$1:$D$2323,4,0)*(J4851/1000000*12)</f>
        <v/>
      </c>
      <c r="X4851" s="9">
        <f>VLOOKUP(A4851,Sku_list!$A$1:$D$2323,4,0)*(L4851/1000000*12)</f>
        <v/>
      </c>
      <c r="Y4851" s="9">
        <f>VLOOKUP(A4851,Sku_list!$A$1:$E$2323,5,0)*((J4851+F4851)/1000000000)</f>
        <v/>
      </c>
      <c r="AC4851" s="27">
        <f>(DAY(TODAY())+AB4851)/30</f>
        <v/>
      </c>
    </row>
    <row r="4852">
      <c r="B4852" t="e">
        <v>#N/A</v>
      </c>
      <c r="T4852" s="9">
        <f>VLOOKUP(A4852,Sku_list!$A$1:$D$2323,3,0)</f>
        <v/>
      </c>
      <c r="U4852" s="9">
        <f>VLOOKUP(A4852,Sku_list!$A$1:$D$2323,4,0)*(F4852/1000000*12)</f>
        <v/>
      </c>
      <c r="V4852" s="9">
        <f>VLOOKUP(A4852,Sku_list!$A$1:$D$2323,4,0)*(H4852/1000000*12)</f>
        <v/>
      </c>
      <c r="W4852" s="9">
        <f>VLOOKUP(A4852,Sku_list!$A$1:$D$2323,4,0)*(J4852/1000000*12)</f>
        <v/>
      </c>
      <c r="X4852" s="9">
        <f>VLOOKUP(A4852,Sku_list!$A$1:$D$2323,4,0)*(L4852/1000000*12)</f>
        <v/>
      </c>
      <c r="Y4852" s="9">
        <f>VLOOKUP(A4852,Sku_list!$A$1:$E$2323,5,0)*((J4852+F4852)/1000000000)</f>
        <v/>
      </c>
      <c r="AC4852" s="27">
        <f>(DAY(TODAY())+AB4852)/30</f>
        <v/>
      </c>
    </row>
    <row r="4853">
      <c r="B4853" t="e">
        <v>#N/A</v>
      </c>
      <c r="T4853" s="9">
        <f>VLOOKUP(A4853,Sku_list!$A$1:$D$2323,3,0)</f>
        <v/>
      </c>
      <c r="U4853" s="9">
        <f>VLOOKUP(A4853,Sku_list!$A$1:$D$2323,4,0)*(F4853/1000000*12)</f>
        <v/>
      </c>
      <c r="V4853" s="9">
        <f>VLOOKUP(A4853,Sku_list!$A$1:$D$2323,4,0)*(H4853/1000000*12)</f>
        <v/>
      </c>
      <c r="W4853" s="9">
        <f>VLOOKUP(A4853,Sku_list!$A$1:$D$2323,4,0)*(J4853/1000000*12)</f>
        <v/>
      </c>
      <c r="X4853" s="9">
        <f>VLOOKUP(A4853,Sku_list!$A$1:$D$2323,4,0)*(L4853/1000000*12)</f>
        <v/>
      </c>
      <c r="Y4853" s="9">
        <f>VLOOKUP(A4853,Sku_list!$A$1:$E$2323,5,0)*((J4853+F4853)/1000000000)</f>
        <v/>
      </c>
      <c r="AC4853" s="27">
        <f>(DAY(TODAY())+AB4853)/30</f>
        <v/>
      </c>
    </row>
    <row r="4854">
      <c r="B4854" t="e">
        <v>#N/A</v>
      </c>
      <c r="T4854" s="9">
        <f>VLOOKUP(A4854,Sku_list!$A$1:$D$2323,3,0)</f>
        <v/>
      </c>
      <c r="U4854" s="9">
        <f>VLOOKUP(A4854,Sku_list!$A$1:$D$2323,4,0)*(F4854/1000000*12)</f>
        <v/>
      </c>
      <c r="V4854" s="9">
        <f>VLOOKUP(A4854,Sku_list!$A$1:$D$2323,4,0)*(H4854/1000000*12)</f>
        <v/>
      </c>
      <c r="W4854" s="9">
        <f>VLOOKUP(A4854,Sku_list!$A$1:$D$2323,4,0)*(J4854/1000000*12)</f>
        <v/>
      </c>
      <c r="X4854" s="9">
        <f>VLOOKUP(A4854,Sku_list!$A$1:$D$2323,4,0)*(L4854/1000000*12)</f>
        <v/>
      </c>
      <c r="Y4854" s="9">
        <f>VLOOKUP(A4854,Sku_list!$A$1:$E$2323,5,0)*((J4854+F4854)/1000000000)</f>
        <v/>
      </c>
      <c r="AC4854" s="27">
        <f>(DAY(TODAY())+AB4854)/30</f>
        <v/>
      </c>
    </row>
    <row r="4855">
      <c r="B4855" t="e">
        <v>#N/A</v>
      </c>
      <c r="T4855" s="9">
        <f>VLOOKUP(A4855,Sku_list!$A$1:$D$2323,3,0)</f>
        <v/>
      </c>
      <c r="U4855" s="9">
        <f>VLOOKUP(A4855,Sku_list!$A$1:$D$2323,4,0)*(F4855/1000000*12)</f>
        <v/>
      </c>
      <c r="V4855" s="9">
        <f>VLOOKUP(A4855,Sku_list!$A$1:$D$2323,4,0)*(H4855/1000000*12)</f>
        <v/>
      </c>
      <c r="W4855" s="9">
        <f>VLOOKUP(A4855,Sku_list!$A$1:$D$2323,4,0)*(J4855/1000000*12)</f>
        <v/>
      </c>
      <c r="X4855" s="9">
        <f>VLOOKUP(A4855,Sku_list!$A$1:$D$2323,4,0)*(L4855/1000000*12)</f>
        <v/>
      </c>
      <c r="Y4855" s="9">
        <f>VLOOKUP(A4855,Sku_list!$A$1:$E$2323,5,0)*((J4855+F4855)/1000000000)</f>
        <v/>
      </c>
      <c r="AC4855" s="27">
        <f>(DAY(TODAY())+AB4855)/30</f>
        <v/>
      </c>
    </row>
    <row r="4856">
      <c r="B4856" t="e">
        <v>#N/A</v>
      </c>
      <c r="T4856" s="9">
        <f>VLOOKUP(A4856,Sku_list!$A$1:$D$2323,3,0)</f>
        <v/>
      </c>
      <c r="U4856" s="9">
        <f>VLOOKUP(A4856,Sku_list!$A$1:$D$2323,4,0)*(F4856/1000000*12)</f>
        <v/>
      </c>
      <c r="V4856" s="9">
        <f>VLOOKUP(A4856,Sku_list!$A$1:$D$2323,4,0)*(H4856/1000000*12)</f>
        <v/>
      </c>
      <c r="W4856" s="9">
        <f>VLOOKUP(A4856,Sku_list!$A$1:$D$2323,4,0)*(J4856/1000000*12)</f>
        <v/>
      </c>
      <c r="X4856" s="9">
        <f>VLOOKUP(A4856,Sku_list!$A$1:$D$2323,4,0)*(L4856/1000000*12)</f>
        <v/>
      </c>
      <c r="Y4856" s="9">
        <f>VLOOKUP(A4856,Sku_list!$A$1:$E$2323,5,0)*((J4856+F4856)/1000000000)</f>
        <v/>
      </c>
      <c r="AC4856" s="27">
        <f>(DAY(TODAY())+AB4856)/30</f>
        <v/>
      </c>
    </row>
    <row r="4857">
      <c r="B4857" t="e">
        <v>#N/A</v>
      </c>
      <c r="T4857" s="9">
        <f>VLOOKUP(A4857,Sku_list!$A$1:$D$2323,3,0)</f>
        <v/>
      </c>
      <c r="U4857" s="9">
        <f>VLOOKUP(A4857,Sku_list!$A$1:$D$2323,4,0)*(F4857/1000000*12)</f>
        <v/>
      </c>
      <c r="V4857" s="9">
        <f>VLOOKUP(A4857,Sku_list!$A$1:$D$2323,4,0)*(H4857/1000000*12)</f>
        <v/>
      </c>
      <c r="W4857" s="9">
        <f>VLOOKUP(A4857,Sku_list!$A$1:$D$2323,4,0)*(J4857/1000000*12)</f>
        <v/>
      </c>
      <c r="X4857" s="9">
        <f>VLOOKUP(A4857,Sku_list!$A$1:$D$2323,4,0)*(L4857/1000000*12)</f>
        <v/>
      </c>
      <c r="Y4857" s="9">
        <f>VLOOKUP(A4857,Sku_list!$A$1:$E$2323,5,0)*((J4857+F4857)/1000000000)</f>
        <v/>
      </c>
      <c r="AC4857" s="27">
        <f>(DAY(TODAY())+AB4857)/30</f>
        <v/>
      </c>
    </row>
    <row r="4858">
      <c r="B4858" t="e">
        <v>#N/A</v>
      </c>
      <c r="T4858" s="9">
        <f>VLOOKUP(A4858,Sku_list!$A$1:$D$2323,3,0)</f>
        <v/>
      </c>
      <c r="U4858" s="9">
        <f>VLOOKUP(A4858,Sku_list!$A$1:$D$2323,4,0)*(F4858/1000000*12)</f>
        <v/>
      </c>
      <c r="V4858" s="9">
        <f>VLOOKUP(A4858,Sku_list!$A$1:$D$2323,4,0)*(H4858/1000000*12)</f>
        <v/>
      </c>
      <c r="W4858" s="9">
        <f>VLOOKUP(A4858,Sku_list!$A$1:$D$2323,4,0)*(J4858/1000000*12)</f>
        <v/>
      </c>
      <c r="X4858" s="9">
        <f>VLOOKUP(A4858,Sku_list!$A$1:$D$2323,4,0)*(L4858/1000000*12)</f>
        <v/>
      </c>
      <c r="Y4858" s="9">
        <f>VLOOKUP(A4858,Sku_list!$A$1:$E$2323,5,0)*((J4858+F4858)/1000000000)</f>
        <v/>
      </c>
      <c r="AC4858" s="27">
        <f>(DAY(TODAY())+AB4858)/30</f>
        <v/>
      </c>
    </row>
    <row r="4859">
      <c r="B4859" t="e">
        <v>#N/A</v>
      </c>
      <c r="T4859" s="9">
        <f>VLOOKUP(A4859,Sku_list!$A$1:$D$2323,3,0)</f>
        <v/>
      </c>
      <c r="U4859" s="9">
        <f>VLOOKUP(A4859,Sku_list!$A$1:$D$2323,4,0)*(F4859/1000000*12)</f>
        <v/>
      </c>
      <c r="V4859" s="9">
        <f>VLOOKUP(A4859,Sku_list!$A$1:$D$2323,4,0)*(H4859/1000000*12)</f>
        <v/>
      </c>
      <c r="W4859" s="9">
        <f>VLOOKUP(A4859,Sku_list!$A$1:$D$2323,4,0)*(J4859/1000000*12)</f>
        <v/>
      </c>
      <c r="X4859" s="9">
        <f>VLOOKUP(A4859,Sku_list!$A$1:$D$2323,4,0)*(L4859/1000000*12)</f>
        <v/>
      </c>
      <c r="Y4859" s="9">
        <f>VLOOKUP(A4859,Sku_list!$A$1:$E$2323,5,0)*((J4859+F4859)/1000000000)</f>
        <v/>
      </c>
      <c r="AC4859" s="27">
        <f>(DAY(TODAY())+AB4859)/30</f>
        <v/>
      </c>
    </row>
    <row r="4860">
      <c r="B4860" t="e">
        <v>#N/A</v>
      </c>
      <c r="T4860" s="9">
        <f>VLOOKUP(A4860,Sku_list!$A$1:$D$2323,3,0)</f>
        <v/>
      </c>
      <c r="U4860" s="9">
        <f>VLOOKUP(A4860,Sku_list!$A$1:$D$2323,4,0)*(F4860/1000000*12)</f>
        <v/>
      </c>
      <c r="V4860" s="9">
        <f>VLOOKUP(A4860,Sku_list!$A$1:$D$2323,4,0)*(H4860/1000000*12)</f>
        <v/>
      </c>
      <c r="W4860" s="9">
        <f>VLOOKUP(A4860,Sku_list!$A$1:$D$2323,4,0)*(J4860/1000000*12)</f>
        <v/>
      </c>
      <c r="X4860" s="9">
        <f>VLOOKUP(A4860,Sku_list!$A$1:$D$2323,4,0)*(L4860/1000000*12)</f>
        <v/>
      </c>
      <c r="Y4860" s="9">
        <f>VLOOKUP(A4860,Sku_list!$A$1:$E$2323,5,0)*((J4860+F4860)/1000000000)</f>
        <v/>
      </c>
      <c r="AC4860" s="27">
        <f>(DAY(TODAY())+AB4860)/30</f>
        <v/>
      </c>
    </row>
    <row r="4861">
      <c r="B4861" t="e">
        <v>#N/A</v>
      </c>
      <c r="T4861" s="9">
        <f>VLOOKUP(A4861,Sku_list!$A$1:$D$2323,3,0)</f>
        <v/>
      </c>
      <c r="U4861" s="9">
        <f>VLOOKUP(A4861,Sku_list!$A$1:$D$2323,4,0)*(F4861/1000000*12)</f>
        <v/>
      </c>
      <c r="V4861" s="9">
        <f>VLOOKUP(A4861,Sku_list!$A$1:$D$2323,4,0)*(H4861/1000000*12)</f>
        <v/>
      </c>
      <c r="W4861" s="9">
        <f>VLOOKUP(A4861,Sku_list!$A$1:$D$2323,4,0)*(J4861/1000000*12)</f>
        <v/>
      </c>
      <c r="X4861" s="9">
        <f>VLOOKUP(A4861,Sku_list!$A$1:$D$2323,4,0)*(L4861/1000000*12)</f>
        <v/>
      </c>
      <c r="Y4861" s="9">
        <f>VLOOKUP(A4861,Sku_list!$A$1:$E$2323,5,0)*((J4861+F4861)/1000000000)</f>
        <v/>
      </c>
      <c r="AC4861" s="27">
        <f>(DAY(TODAY())+AB4861)/30</f>
        <v/>
      </c>
    </row>
    <row r="4862">
      <c r="B4862" t="e">
        <v>#N/A</v>
      </c>
      <c r="T4862" s="9">
        <f>VLOOKUP(A4862,Sku_list!$A$1:$D$2323,3,0)</f>
        <v/>
      </c>
      <c r="U4862" s="9">
        <f>VLOOKUP(A4862,Sku_list!$A$1:$D$2323,4,0)*(F4862/1000000*12)</f>
        <v/>
      </c>
      <c r="V4862" s="9">
        <f>VLOOKUP(A4862,Sku_list!$A$1:$D$2323,4,0)*(H4862/1000000*12)</f>
        <v/>
      </c>
      <c r="W4862" s="9">
        <f>VLOOKUP(A4862,Sku_list!$A$1:$D$2323,4,0)*(J4862/1000000*12)</f>
        <v/>
      </c>
      <c r="X4862" s="9">
        <f>VLOOKUP(A4862,Sku_list!$A$1:$D$2323,4,0)*(L4862/1000000*12)</f>
        <v/>
      </c>
      <c r="Y4862" s="9">
        <f>VLOOKUP(A4862,Sku_list!$A$1:$E$2323,5,0)*((J4862+F4862)/1000000000)</f>
        <v/>
      </c>
      <c r="AC4862" s="27">
        <f>(DAY(TODAY())+AB4862)/30</f>
        <v/>
      </c>
    </row>
    <row r="4863">
      <c r="B4863" t="e">
        <v>#N/A</v>
      </c>
      <c r="T4863" s="9">
        <f>VLOOKUP(A4863,Sku_list!$A$1:$D$2323,3,0)</f>
        <v/>
      </c>
      <c r="U4863" s="9">
        <f>VLOOKUP(A4863,Sku_list!$A$1:$D$2323,4,0)*(F4863/1000000*12)</f>
        <v/>
      </c>
      <c r="V4863" s="9">
        <f>VLOOKUP(A4863,Sku_list!$A$1:$D$2323,4,0)*(H4863/1000000*12)</f>
        <v/>
      </c>
      <c r="W4863" s="9">
        <f>VLOOKUP(A4863,Sku_list!$A$1:$D$2323,4,0)*(J4863/1000000*12)</f>
        <v/>
      </c>
      <c r="X4863" s="9">
        <f>VLOOKUP(A4863,Sku_list!$A$1:$D$2323,4,0)*(L4863/1000000*12)</f>
        <v/>
      </c>
      <c r="Y4863" s="9">
        <f>VLOOKUP(A4863,Sku_list!$A$1:$E$2323,5,0)*((J4863+F4863)/1000000000)</f>
        <v/>
      </c>
      <c r="AC4863" s="27">
        <f>(DAY(TODAY())+AB4863)/30</f>
        <v/>
      </c>
    </row>
    <row r="4864">
      <c r="B4864" t="e">
        <v>#N/A</v>
      </c>
      <c r="T4864" s="9">
        <f>VLOOKUP(A4864,Sku_list!$A$1:$D$2323,3,0)</f>
        <v/>
      </c>
      <c r="U4864" s="9">
        <f>VLOOKUP(A4864,Sku_list!$A$1:$D$2323,4,0)*(F4864/1000000*12)</f>
        <v/>
      </c>
      <c r="V4864" s="9">
        <f>VLOOKUP(A4864,Sku_list!$A$1:$D$2323,4,0)*(H4864/1000000*12)</f>
        <v/>
      </c>
      <c r="W4864" s="9">
        <f>VLOOKUP(A4864,Sku_list!$A$1:$D$2323,4,0)*(J4864/1000000*12)</f>
        <v/>
      </c>
      <c r="X4864" s="9">
        <f>VLOOKUP(A4864,Sku_list!$A$1:$D$2323,4,0)*(L4864/1000000*12)</f>
        <v/>
      </c>
      <c r="Y4864" s="9">
        <f>VLOOKUP(A4864,Sku_list!$A$1:$E$2323,5,0)*((J4864+F4864)/1000000000)</f>
        <v/>
      </c>
      <c r="AC4864" s="27">
        <f>(DAY(TODAY())+AB4864)/30</f>
        <v/>
      </c>
    </row>
    <row r="4865">
      <c r="B4865" t="e">
        <v>#N/A</v>
      </c>
      <c r="T4865" s="9">
        <f>VLOOKUP(A4865,Sku_list!$A$1:$D$2323,3,0)</f>
        <v/>
      </c>
      <c r="U4865" s="9">
        <f>VLOOKUP(A4865,Sku_list!$A$1:$D$2323,4,0)*(F4865/1000000*12)</f>
        <v/>
      </c>
      <c r="V4865" s="9">
        <f>VLOOKUP(A4865,Sku_list!$A$1:$D$2323,4,0)*(H4865/1000000*12)</f>
        <v/>
      </c>
      <c r="W4865" s="9">
        <f>VLOOKUP(A4865,Sku_list!$A$1:$D$2323,4,0)*(J4865/1000000*12)</f>
        <v/>
      </c>
      <c r="X4865" s="9">
        <f>VLOOKUP(A4865,Sku_list!$A$1:$D$2323,4,0)*(L4865/1000000*12)</f>
        <v/>
      </c>
      <c r="Y4865" s="9">
        <f>VLOOKUP(A4865,Sku_list!$A$1:$E$2323,5,0)*((J4865+F4865)/1000000000)</f>
        <v/>
      </c>
      <c r="AC4865" s="27">
        <f>(DAY(TODAY())+AB4865)/30</f>
        <v/>
      </c>
    </row>
    <row r="4866">
      <c r="B4866" t="e">
        <v>#N/A</v>
      </c>
      <c r="T4866" s="9">
        <f>VLOOKUP(A4866,Sku_list!$A$1:$D$2323,3,0)</f>
        <v/>
      </c>
      <c r="U4866" s="9">
        <f>VLOOKUP(A4866,Sku_list!$A$1:$D$2323,4,0)*(F4866/1000000*12)</f>
        <v/>
      </c>
      <c r="V4866" s="9">
        <f>VLOOKUP(A4866,Sku_list!$A$1:$D$2323,4,0)*(H4866/1000000*12)</f>
        <v/>
      </c>
      <c r="W4866" s="9">
        <f>VLOOKUP(A4866,Sku_list!$A$1:$D$2323,4,0)*(J4866/1000000*12)</f>
        <v/>
      </c>
      <c r="X4866" s="9">
        <f>VLOOKUP(A4866,Sku_list!$A$1:$D$2323,4,0)*(L4866/1000000*12)</f>
        <v/>
      </c>
      <c r="Y4866" s="9">
        <f>VLOOKUP(A4866,Sku_list!$A$1:$E$2323,5,0)*((J4866+F4866)/1000000000)</f>
        <v/>
      </c>
      <c r="AC4866" s="27">
        <f>(DAY(TODAY())+AB4866)/30</f>
        <v/>
      </c>
    </row>
    <row r="4867">
      <c r="B4867" t="e">
        <v>#N/A</v>
      </c>
      <c r="T4867" s="9">
        <f>VLOOKUP(A4867,Sku_list!$A$1:$D$2323,3,0)</f>
        <v/>
      </c>
      <c r="U4867" s="9">
        <f>VLOOKUP(A4867,Sku_list!$A$1:$D$2323,4,0)*(F4867/1000000*12)</f>
        <v/>
      </c>
      <c r="V4867" s="9">
        <f>VLOOKUP(A4867,Sku_list!$A$1:$D$2323,4,0)*(H4867/1000000*12)</f>
        <v/>
      </c>
      <c r="W4867" s="9">
        <f>VLOOKUP(A4867,Sku_list!$A$1:$D$2323,4,0)*(J4867/1000000*12)</f>
        <v/>
      </c>
      <c r="X4867" s="9">
        <f>VLOOKUP(A4867,Sku_list!$A$1:$D$2323,4,0)*(L4867/1000000*12)</f>
        <v/>
      </c>
      <c r="Y4867" s="9">
        <f>VLOOKUP(A4867,Sku_list!$A$1:$E$2323,5,0)*((J4867+F4867)/1000000000)</f>
        <v/>
      </c>
      <c r="AC4867" s="27">
        <f>(DAY(TODAY())+AB4867)/30</f>
        <v/>
      </c>
    </row>
    <row r="4868">
      <c r="B4868" t="e">
        <v>#N/A</v>
      </c>
      <c r="T4868" s="9">
        <f>VLOOKUP(A4868,Sku_list!$A$1:$D$2323,3,0)</f>
        <v/>
      </c>
      <c r="U4868" s="9">
        <f>VLOOKUP(A4868,Sku_list!$A$1:$D$2323,4,0)*(F4868/1000000*12)</f>
        <v/>
      </c>
      <c r="V4868" s="9">
        <f>VLOOKUP(A4868,Sku_list!$A$1:$D$2323,4,0)*(H4868/1000000*12)</f>
        <v/>
      </c>
      <c r="W4868" s="9">
        <f>VLOOKUP(A4868,Sku_list!$A$1:$D$2323,4,0)*(J4868/1000000*12)</f>
        <v/>
      </c>
      <c r="X4868" s="9">
        <f>VLOOKUP(A4868,Sku_list!$A$1:$D$2323,4,0)*(L4868/1000000*12)</f>
        <v/>
      </c>
      <c r="Y4868" s="9">
        <f>VLOOKUP(A4868,Sku_list!$A$1:$E$2323,5,0)*((J4868+F4868)/1000000000)</f>
        <v/>
      </c>
      <c r="AC4868" s="27">
        <f>(DAY(TODAY())+AB4868)/30</f>
        <v/>
      </c>
    </row>
    <row r="4869">
      <c r="B4869" t="e">
        <v>#N/A</v>
      </c>
      <c r="T4869" s="9">
        <f>VLOOKUP(A4869,Sku_list!$A$1:$D$2323,3,0)</f>
        <v/>
      </c>
      <c r="U4869" s="9">
        <f>VLOOKUP(A4869,Sku_list!$A$1:$D$2323,4,0)*(F4869/1000000*12)</f>
        <v/>
      </c>
      <c r="V4869" s="9">
        <f>VLOOKUP(A4869,Sku_list!$A$1:$D$2323,4,0)*(H4869/1000000*12)</f>
        <v/>
      </c>
      <c r="W4869" s="9">
        <f>VLOOKUP(A4869,Sku_list!$A$1:$D$2323,4,0)*(J4869/1000000*12)</f>
        <v/>
      </c>
      <c r="X4869" s="9">
        <f>VLOOKUP(A4869,Sku_list!$A$1:$D$2323,4,0)*(L4869/1000000*12)</f>
        <v/>
      </c>
      <c r="Y4869" s="9">
        <f>VLOOKUP(A4869,Sku_list!$A$1:$E$2323,5,0)*((J4869+F4869)/1000000000)</f>
        <v/>
      </c>
      <c r="AC4869" s="27">
        <f>(DAY(TODAY())+AB4869)/30</f>
        <v/>
      </c>
    </row>
    <row r="4870">
      <c r="B4870" t="e">
        <v>#N/A</v>
      </c>
      <c r="T4870" s="9">
        <f>VLOOKUP(A4870,Sku_list!$A$1:$D$2323,3,0)</f>
        <v/>
      </c>
      <c r="U4870" s="9">
        <f>VLOOKUP(A4870,Sku_list!$A$1:$D$2323,4,0)*(F4870/1000000*12)</f>
        <v/>
      </c>
      <c r="V4870" s="9">
        <f>VLOOKUP(A4870,Sku_list!$A$1:$D$2323,4,0)*(H4870/1000000*12)</f>
        <v/>
      </c>
      <c r="W4870" s="9">
        <f>VLOOKUP(A4870,Sku_list!$A$1:$D$2323,4,0)*(J4870/1000000*12)</f>
        <v/>
      </c>
      <c r="X4870" s="9">
        <f>VLOOKUP(A4870,Sku_list!$A$1:$D$2323,4,0)*(L4870/1000000*12)</f>
        <v/>
      </c>
      <c r="Y4870" s="9">
        <f>VLOOKUP(A4870,Sku_list!$A$1:$E$2323,5,0)*((J4870+F4870)/1000000000)</f>
        <v/>
      </c>
      <c r="AC4870" s="27">
        <f>(DAY(TODAY())+AB4870)/30</f>
        <v/>
      </c>
    </row>
    <row r="4871">
      <c r="B4871" t="e">
        <v>#N/A</v>
      </c>
      <c r="T4871" s="9">
        <f>VLOOKUP(A4871,Sku_list!$A$1:$D$2323,3,0)</f>
        <v/>
      </c>
      <c r="U4871" s="9">
        <f>VLOOKUP(A4871,Sku_list!$A$1:$D$2323,4,0)*(F4871/1000000*12)</f>
        <v/>
      </c>
      <c r="V4871" s="9">
        <f>VLOOKUP(A4871,Sku_list!$A$1:$D$2323,4,0)*(H4871/1000000*12)</f>
        <v/>
      </c>
      <c r="W4871" s="9">
        <f>VLOOKUP(A4871,Sku_list!$A$1:$D$2323,4,0)*(J4871/1000000*12)</f>
        <v/>
      </c>
      <c r="X4871" s="9">
        <f>VLOOKUP(A4871,Sku_list!$A$1:$D$2323,4,0)*(L4871/1000000*12)</f>
        <v/>
      </c>
      <c r="Y4871" s="9">
        <f>VLOOKUP(A4871,Sku_list!$A$1:$E$2323,5,0)*((J4871+F4871)/1000000000)</f>
        <v/>
      </c>
      <c r="AC4871" s="27">
        <f>(DAY(TODAY())+AB4871)/30</f>
        <v/>
      </c>
    </row>
    <row r="4872">
      <c r="B4872" t="e">
        <v>#N/A</v>
      </c>
      <c r="T4872" s="9">
        <f>VLOOKUP(A4872,Sku_list!$A$1:$D$2323,3,0)</f>
        <v/>
      </c>
      <c r="U4872" s="9">
        <f>VLOOKUP(A4872,Sku_list!$A$1:$D$2323,4,0)*(F4872/1000000*12)</f>
        <v/>
      </c>
      <c r="V4872" s="9">
        <f>VLOOKUP(A4872,Sku_list!$A$1:$D$2323,4,0)*(H4872/1000000*12)</f>
        <v/>
      </c>
      <c r="W4872" s="9">
        <f>VLOOKUP(A4872,Sku_list!$A$1:$D$2323,4,0)*(J4872/1000000*12)</f>
        <v/>
      </c>
      <c r="X4872" s="9">
        <f>VLOOKUP(A4872,Sku_list!$A$1:$D$2323,4,0)*(L4872/1000000*12)</f>
        <v/>
      </c>
      <c r="Y4872" s="9">
        <f>VLOOKUP(A4872,Sku_list!$A$1:$E$2323,5,0)*((J4872+F4872)/1000000000)</f>
        <v/>
      </c>
      <c r="AC4872" s="27">
        <f>(DAY(TODAY())+AB4872)/30</f>
        <v/>
      </c>
    </row>
    <row r="4873">
      <c r="B4873" t="e">
        <v>#N/A</v>
      </c>
      <c r="T4873" s="9">
        <f>VLOOKUP(A4873,Sku_list!$A$1:$D$2323,3,0)</f>
        <v/>
      </c>
      <c r="U4873" s="9">
        <f>VLOOKUP(A4873,Sku_list!$A$1:$D$2323,4,0)*(F4873/1000000*12)</f>
        <v/>
      </c>
      <c r="V4873" s="9">
        <f>VLOOKUP(A4873,Sku_list!$A$1:$D$2323,4,0)*(H4873/1000000*12)</f>
        <v/>
      </c>
      <c r="W4873" s="9">
        <f>VLOOKUP(A4873,Sku_list!$A$1:$D$2323,4,0)*(J4873/1000000*12)</f>
        <v/>
      </c>
      <c r="X4873" s="9">
        <f>VLOOKUP(A4873,Sku_list!$A$1:$D$2323,4,0)*(L4873/1000000*12)</f>
        <v/>
      </c>
      <c r="Y4873" s="9">
        <f>VLOOKUP(A4873,Sku_list!$A$1:$E$2323,5,0)*((J4873+F4873)/1000000000)</f>
        <v/>
      </c>
      <c r="AC4873" s="27">
        <f>(DAY(TODAY())+AB4873)/30</f>
        <v/>
      </c>
    </row>
    <row r="4874">
      <c r="B4874" t="e">
        <v>#N/A</v>
      </c>
      <c r="T4874" s="9">
        <f>VLOOKUP(A4874,Sku_list!$A$1:$D$2323,3,0)</f>
        <v/>
      </c>
      <c r="U4874" s="9">
        <f>VLOOKUP(A4874,Sku_list!$A$1:$D$2323,4,0)*(F4874/1000000*12)</f>
        <v/>
      </c>
      <c r="V4874" s="9">
        <f>VLOOKUP(A4874,Sku_list!$A$1:$D$2323,4,0)*(H4874/1000000*12)</f>
        <v/>
      </c>
      <c r="W4874" s="9">
        <f>VLOOKUP(A4874,Sku_list!$A$1:$D$2323,4,0)*(J4874/1000000*12)</f>
        <v/>
      </c>
      <c r="X4874" s="9">
        <f>VLOOKUP(A4874,Sku_list!$A$1:$D$2323,4,0)*(L4874/1000000*12)</f>
        <v/>
      </c>
      <c r="Y4874" s="9">
        <f>VLOOKUP(A4874,Sku_list!$A$1:$E$2323,5,0)*((J4874+F4874)/1000000000)</f>
        <v/>
      </c>
      <c r="AC4874" s="27">
        <f>(DAY(TODAY())+AB4874)/30</f>
        <v/>
      </c>
    </row>
    <row r="4875">
      <c r="B4875" t="e">
        <v>#N/A</v>
      </c>
      <c r="T4875" s="9">
        <f>VLOOKUP(A4875,Sku_list!$A$1:$D$2323,3,0)</f>
        <v/>
      </c>
      <c r="U4875" s="9">
        <f>VLOOKUP(A4875,Sku_list!$A$1:$D$2323,4,0)*(F4875/1000000*12)</f>
        <v/>
      </c>
      <c r="V4875" s="9">
        <f>VLOOKUP(A4875,Sku_list!$A$1:$D$2323,4,0)*(H4875/1000000*12)</f>
        <v/>
      </c>
      <c r="W4875" s="9">
        <f>VLOOKUP(A4875,Sku_list!$A$1:$D$2323,4,0)*(J4875/1000000*12)</f>
        <v/>
      </c>
      <c r="X4875" s="9">
        <f>VLOOKUP(A4875,Sku_list!$A$1:$D$2323,4,0)*(L4875/1000000*12)</f>
        <v/>
      </c>
      <c r="Y4875" s="9">
        <f>VLOOKUP(A4875,Sku_list!$A$1:$E$2323,5,0)*((J4875+F4875)/1000000000)</f>
        <v/>
      </c>
      <c r="AC4875" s="27">
        <f>(DAY(TODAY())+AB4875)/30</f>
        <v/>
      </c>
    </row>
    <row r="4876">
      <c r="B4876" t="e">
        <v>#N/A</v>
      </c>
      <c r="T4876" s="9">
        <f>VLOOKUP(A4876,Sku_list!$A$1:$D$2323,3,0)</f>
        <v/>
      </c>
      <c r="U4876" s="9">
        <f>VLOOKUP(A4876,Sku_list!$A$1:$D$2323,4,0)*(F4876/1000000*12)</f>
        <v/>
      </c>
      <c r="V4876" s="9">
        <f>VLOOKUP(A4876,Sku_list!$A$1:$D$2323,4,0)*(H4876/1000000*12)</f>
        <v/>
      </c>
      <c r="W4876" s="9">
        <f>VLOOKUP(A4876,Sku_list!$A$1:$D$2323,4,0)*(J4876/1000000*12)</f>
        <v/>
      </c>
      <c r="X4876" s="9">
        <f>VLOOKUP(A4876,Sku_list!$A$1:$D$2323,4,0)*(L4876/1000000*12)</f>
        <v/>
      </c>
      <c r="Y4876" s="9">
        <f>VLOOKUP(A4876,Sku_list!$A$1:$E$2323,5,0)*((J4876+F4876)/1000000000)</f>
        <v/>
      </c>
      <c r="AC4876" s="27">
        <f>(DAY(TODAY())+AB4876)/30</f>
        <v/>
      </c>
    </row>
    <row r="4877">
      <c r="B4877" t="e">
        <v>#N/A</v>
      </c>
      <c r="T4877" s="9">
        <f>VLOOKUP(A4877,Sku_list!$A$1:$D$2323,3,0)</f>
        <v/>
      </c>
      <c r="U4877" s="9">
        <f>VLOOKUP(A4877,Sku_list!$A$1:$D$2323,4,0)*(F4877/1000000*12)</f>
        <v/>
      </c>
      <c r="V4877" s="9">
        <f>VLOOKUP(A4877,Sku_list!$A$1:$D$2323,4,0)*(H4877/1000000*12)</f>
        <v/>
      </c>
      <c r="W4877" s="9">
        <f>VLOOKUP(A4877,Sku_list!$A$1:$D$2323,4,0)*(J4877/1000000*12)</f>
        <v/>
      </c>
      <c r="X4877" s="9">
        <f>VLOOKUP(A4877,Sku_list!$A$1:$D$2323,4,0)*(L4877/1000000*12)</f>
        <v/>
      </c>
      <c r="Y4877" s="9">
        <f>VLOOKUP(A4877,Sku_list!$A$1:$E$2323,5,0)*((J4877+F4877)/1000000000)</f>
        <v/>
      </c>
      <c r="AC4877" s="27">
        <f>(DAY(TODAY())+AB4877)/30</f>
        <v/>
      </c>
    </row>
    <row r="4878">
      <c r="B4878" t="e">
        <v>#N/A</v>
      </c>
      <c r="T4878" s="9">
        <f>VLOOKUP(A4878,Sku_list!$A$1:$D$2323,3,0)</f>
        <v/>
      </c>
      <c r="U4878" s="9">
        <f>VLOOKUP(A4878,Sku_list!$A$1:$D$2323,4,0)*(F4878/1000000*12)</f>
        <v/>
      </c>
      <c r="V4878" s="9">
        <f>VLOOKUP(A4878,Sku_list!$A$1:$D$2323,4,0)*(H4878/1000000*12)</f>
        <v/>
      </c>
      <c r="W4878" s="9">
        <f>VLOOKUP(A4878,Sku_list!$A$1:$D$2323,4,0)*(J4878/1000000*12)</f>
        <v/>
      </c>
      <c r="X4878" s="9">
        <f>VLOOKUP(A4878,Sku_list!$A$1:$D$2323,4,0)*(L4878/1000000*12)</f>
        <v/>
      </c>
      <c r="Y4878" s="9">
        <f>VLOOKUP(A4878,Sku_list!$A$1:$E$2323,5,0)*((J4878+F4878)/1000000000)</f>
        <v/>
      </c>
      <c r="AC4878" s="27">
        <f>(DAY(TODAY())+AB4878)/30</f>
        <v/>
      </c>
    </row>
    <row r="4879">
      <c r="B4879" t="e">
        <v>#N/A</v>
      </c>
      <c r="T4879" s="9">
        <f>VLOOKUP(A4879,Sku_list!$A$1:$D$2323,3,0)</f>
        <v/>
      </c>
      <c r="U4879" s="9">
        <f>VLOOKUP(A4879,Sku_list!$A$1:$D$2323,4,0)*(F4879/1000000*12)</f>
        <v/>
      </c>
      <c r="V4879" s="9">
        <f>VLOOKUP(A4879,Sku_list!$A$1:$D$2323,4,0)*(H4879/1000000*12)</f>
        <v/>
      </c>
      <c r="W4879" s="9">
        <f>VLOOKUP(A4879,Sku_list!$A$1:$D$2323,4,0)*(J4879/1000000*12)</f>
        <v/>
      </c>
      <c r="X4879" s="9">
        <f>VLOOKUP(A4879,Sku_list!$A$1:$D$2323,4,0)*(L4879/1000000*12)</f>
        <v/>
      </c>
      <c r="Y4879" s="9">
        <f>VLOOKUP(A4879,Sku_list!$A$1:$E$2323,5,0)*((J4879+F4879)/1000000000)</f>
        <v/>
      </c>
      <c r="AC4879" s="27">
        <f>(DAY(TODAY())+AB4879)/30</f>
        <v/>
      </c>
    </row>
    <row r="4880">
      <c r="B4880" t="e">
        <v>#N/A</v>
      </c>
      <c r="T4880" s="9">
        <f>VLOOKUP(A4880,Sku_list!$A$1:$D$2323,3,0)</f>
        <v/>
      </c>
      <c r="U4880" s="9">
        <f>VLOOKUP(A4880,Sku_list!$A$1:$D$2323,4,0)*(F4880/1000000*12)</f>
        <v/>
      </c>
      <c r="V4880" s="9">
        <f>VLOOKUP(A4880,Sku_list!$A$1:$D$2323,4,0)*(H4880/1000000*12)</f>
        <v/>
      </c>
      <c r="W4880" s="9">
        <f>VLOOKUP(A4880,Sku_list!$A$1:$D$2323,4,0)*(J4880/1000000*12)</f>
        <v/>
      </c>
      <c r="X4880" s="9">
        <f>VLOOKUP(A4880,Sku_list!$A$1:$D$2323,4,0)*(L4880/1000000*12)</f>
        <v/>
      </c>
      <c r="Y4880" s="9">
        <f>VLOOKUP(A4880,Sku_list!$A$1:$E$2323,5,0)*((J4880+F4880)/1000000000)</f>
        <v/>
      </c>
      <c r="AC4880" s="27">
        <f>(DAY(TODAY())+AB4880)/30</f>
        <v/>
      </c>
    </row>
    <row r="4881">
      <c r="B4881" t="e">
        <v>#N/A</v>
      </c>
      <c r="T4881" s="9">
        <f>VLOOKUP(A4881,Sku_list!$A$1:$D$2323,3,0)</f>
        <v/>
      </c>
      <c r="U4881" s="9">
        <f>VLOOKUP(A4881,Sku_list!$A$1:$D$2323,4,0)*(F4881/1000000*12)</f>
        <v/>
      </c>
      <c r="V4881" s="9">
        <f>VLOOKUP(A4881,Sku_list!$A$1:$D$2323,4,0)*(H4881/1000000*12)</f>
        <v/>
      </c>
      <c r="W4881" s="9">
        <f>VLOOKUP(A4881,Sku_list!$A$1:$D$2323,4,0)*(J4881/1000000*12)</f>
        <v/>
      </c>
      <c r="X4881" s="9">
        <f>VLOOKUP(A4881,Sku_list!$A$1:$D$2323,4,0)*(L4881/1000000*12)</f>
        <v/>
      </c>
      <c r="Y4881" s="9">
        <f>VLOOKUP(A4881,Sku_list!$A$1:$E$2323,5,0)*((J4881+F4881)/1000000000)</f>
        <v/>
      </c>
      <c r="AC4881" s="27">
        <f>(DAY(TODAY())+AB4881)/30</f>
        <v/>
      </c>
    </row>
    <row r="4882">
      <c r="B4882" t="e">
        <v>#N/A</v>
      </c>
      <c r="T4882" s="9">
        <f>VLOOKUP(A4882,Sku_list!$A$1:$D$2323,3,0)</f>
        <v/>
      </c>
      <c r="U4882" s="9">
        <f>VLOOKUP(A4882,Sku_list!$A$1:$D$2323,4,0)*(F4882/1000000*12)</f>
        <v/>
      </c>
      <c r="V4882" s="9">
        <f>VLOOKUP(A4882,Sku_list!$A$1:$D$2323,4,0)*(H4882/1000000*12)</f>
        <v/>
      </c>
      <c r="W4882" s="9">
        <f>VLOOKUP(A4882,Sku_list!$A$1:$D$2323,4,0)*(J4882/1000000*12)</f>
        <v/>
      </c>
      <c r="X4882" s="9">
        <f>VLOOKUP(A4882,Sku_list!$A$1:$D$2323,4,0)*(L4882/1000000*12)</f>
        <v/>
      </c>
      <c r="Y4882" s="9">
        <f>VLOOKUP(A4882,Sku_list!$A$1:$E$2323,5,0)*((J4882+F4882)/1000000000)</f>
        <v/>
      </c>
      <c r="AC4882" s="27">
        <f>(DAY(TODAY())+AB4882)/30</f>
        <v/>
      </c>
    </row>
    <row r="4883">
      <c r="B4883" t="e">
        <v>#N/A</v>
      </c>
      <c r="T4883" s="9">
        <f>VLOOKUP(A4883,Sku_list!$A$1:$D$2323,3,0)</f>
        <v/>
      </c>
      <c r="U4883" s="9">
        <f>VLOOKUP(A4883,Sku_list!$A$1:$D$2323,4,0)*(F4883/1000000*12)</f>
        <v/>
      </c>
      <c r="V4883" s="9">
        <f>VLOOKUP(A4883,Sku_list!$A$1:$D$2323,4,0)*(H4883/1000000*12)</f>
        <v/>
      </c>
      <c r="W4883" s="9">
        <f>VLOOKUP(A4883,Sku_list!$A$1:$D$2323,4,0)*(J4883/1000000*12)</f>
        <v/>
      </c>
      <c r="X4883" s="9">
        <f>VLOOKUP(A4883,Sku_list!$A$1:$D$2323,4,0)*(L4883/1000000*12)</f>
        <v/>
      </c>
      <c r="Y4883" s="9">
        <f>VLOOKUP(A4883,Sku_list!$A$1:$E$2323,5,0)*((J4883+F4883)/1000000000)</f>
        <v/>
      </c>
      <c r="AC4883" s="27">
        <f>(DAY(TODAY())+AB4883)/30</f>
        <v/>
      </c>
    </row>
    <row r="4884">
      <c r="B4884" t="e">
        <v>#N/A</v>
      </c>
      <c r="T4884" s="9">
        <f>VLOOKUP(A4884,Sku_list!$A$1:$D$2323,3,0)</f>
        <v/>
      </c>
      <c r="U4884" s="9">
        <f>VLOOKUP(A4884,Sku_list!$A$1:$D$2323,4,0)*(F4884/1000000*12)</f>
        <v/>
      </c>
      <c r="V4884" s="9">
        <f>VLOOKUP(A4884,Sku_list!$A$1:$D$2323,4,0)*(H4884/1000000*12)</f>
        <v/>
      </c>
      <c r="W4884" s="9">
        <f>VLOOKUP(A4884,Sku_list!$A$1:$D$2323,4,0)*(J4884/1000000*12)</f>
        <v/>
      </c>
      <c r="X4884" s="9">
        <f>VLOOKUP(A4884,Sku_list!$A$1:$D$2323,4,0)*(L4884/1000000*12)</f>
        <v/>
      </c>
      <c r="Y4884" s="9">
        <f>VLOOKUP(A4884,Sku_list!$A$1:$E$2323,5,0)*((J4884+F4884)/1000000000)</f>
        <v/>
      </c>
      <c r="AC4884" s="27">
        <f>(DAY(TODAY())+AB4884)/30</f>
        <v/>
      </c>
    </row>
    <row r="4885">
      <c r="B4885" t="e">
        <v>#N/A</v>
      </c>
      <c r="T4885" s="9">
        <f>VLOOKUP(A4885,Sku_list!$A$1:$D$2323,3,0)</f>
        <v/>
      </c>
      <c r="U4885" s="9">
        <f>VLOOKUP(A4885,Sku_list!$A$1:$D$2323,4,0)*(F4885/1000000*12)</f>
        <v/>
      </c>
      <c r="V4885" s="9">
        <f>VLOOKUP(A4885,Sku_list!$A$1:$D$2323,4,0)*(H4885/1000000*12)</f>
        <v/>
      </c>
      <c r="W4885" s="9">
        <f>VLOOKUP(A4885,Sku_list!$A$1:$D$2323,4,0)*(J4885/1000000*12)</f>
        <v/>
      </c>
      <c r="X4885" s="9">
        <f>VLOOKUP(A4885,Sku_list!$A$1:$D$2323,4,0)*(L4885/1000000*12)</f>
        <v/>
      </c>
      <c r="Y4885" s="9">
        <f>VLOOKUP(A4885,Sku_list!$A$1:$E$2323,5,0)*((J4885+F4885)/1000000000)</f>
        <v/>
      </c>
      <c r="AC4885" s="27">
        <f>(DAY(TODAY())+AB4885)/30</f>
        <v/>
      </c>
    </row>
    <row r="4886">
      <c r="B4886" t="e">
        <v>#N/A</v>
      </c>
      <c r="T4886" s="9">
        <f>VLOOKUP(A4886,Sku_list!$A$1:$D$2323,3,0)</f>
        <v/>
      </c>
      <c r="U4886" s="9">
        <f>VLOOKUP(A4886,Sku_list!$A$1:$D$2323,4,0)*(F4886/1000000*12)</f>
        <v/>
      </c>
      <c r="V4886" s="9">
        <f>VLOOKUP(A4886,Sku_list!$A$1:$D$2323,4,0)*(H4886/1000000*12)</f>
        <v/>
      </c>
      <c r="W4886" s="9">
        <f>VLOOKUP(A4886,Sku_list!$A$1:$D$2323,4,0)*(J4886/1000000*12)</f>
        <v/>
      </c>
      <c r="X4886" s="9">
        <f>VLOOKUP(A4886,Sku_list!$A$1:$D$2323,4,0)*(L4886/1000000*12)</f>
        <v/>
      </c>
      <c r="Y4886" s="9">
        <f>VLOOKUP(A4886,Sku_list!$A$1:$E$2323,5,0)*((J4886+F4886)/1000000000)</f>
        <v/>
      </c>
      <c r="AC4886" s="27">
        <f>(DAY(TODAY())+AB4886)/30</f>
        <v/>
      </c>
    </row>
    <row r="4887">
      <c r="B4887" t="e">
        <v>#N/A</v>
      </c>
      <c r="T4887" s="9">
        <f>VLOOKUP(A4887,Sku_list!$A$1:$D$2323,3,0)</f>
        <v/>
      </c>
      <c r="U4887" s="9">
        <f>VLOOKUP(A4887,Sku_list!$A$1:$D$2323,4,0)*(F4887/1000000*12)</f>
        <v/>
      </c>
      <c r="V4887" s="9">
        <f>VLOOKUP(A4887,Sku_list!$A$1:$D$2323,4,0)*(H4887/1000000*12)</f>
        <v/>
      </c>
      <c r="W4887" s="9">
        <f>VLOOKUP(A4887,Sku_list!$A$1:$D$2323,4,0)*(J4887/1000000*12)</f>
        <v/>
      </c>
      <c r="X4887" s="9">
        <f>VLOOKUP(A4887,Sku_list!$A$1:$D$2323,4,0)*(L4887/1000000*12)</f>
        <v/>
      </c>
      <c r="Y4887" s="9">
        <f>VLOOKUP(A4887,Sku_list!$A$1:$E$2323,5,0)*((J4887+F4887)/1000000000)</f>
        <v/>
      </c>
      <c r="AC4887" s="27">
        <f>(DAY(TODAY())+AB4887)/30</f>
        <v/>
      </c>
    </row>
    <row r="4888">
      <c r="B4888" t="e">
        <v>#N/A</v>
      </c>
      <c r="T4888" s="9">
        <f>VLOOKUP(A4888,Sku_list!$A$1:$D$2323,3,0)</f>
        <v/>
      </c>
      <c r="U4888" s="9">
        <f>VLOOKUP(A4888,Sku_list!$A$1:$D$2323,4,0)*(F4888/1000000*12)</f>
        <v/>
      </c>
      <c r="V4888" s="9">
        <f>VLOOKUP(A4888,Sku_list!$A$1:$D$2323,4,0)*(H4888/1000000*12)</f>
        <v/>
      </c>
      <c r="W4888" s="9">
        <f>VLOOKUP(A4888,Sku_list!$A$1:$D$2323,4,0)*(J4888/1000000*12)</f>
        <v/>
      </c>
      <c r="X4888" s="9">
        <f>VLOOKUP(A4888,Sku_list!$A$1:$D$2323,4,0)*(L4888/1000000*12)</f>
        <v/>
      </c>
      <c r="Y4888" s="9">
        <f>VLOOKUP(A4888,Sku_list!$A$1:$E$2323,5,0)*((J4888+F4888)/1000000000)</f>
        <v/>
      </c>
      <c r="AC4888" s="27">
        <f>(DAY(TODAY())+AB4888)/30</f>
        <v/>
      </c>
    </row>
    <row r="4889">
      <c r="B4889" t="e">
        <v>#N/A</v>
      </c>
      <c r="T4889" s="9">
        <f>VLOOKUP(A4889,Sku_list!$A$1:$D$2323,3,0)</f>
        <v/>
      </c>
      <c r="U4889" s="9">
        <f>VLOOKUP(A4889,Sku_list!$A$1:$D$2323,4,0)*(F4889/1000000*12)</f>
        <v/>
      </c>
      <c r="V4889" s="9">
        <f>VLOOKUP(A4889,Sku_list!$A$1:$D$2323,4,0)*(H4889/1000000*12)</f>
        <v/>
      </c>
      <c r="W4889" s="9">
        <f>VLOOKUP(A4889,Sku_list!$A$1:$D$2323,4,0)*(J4889/1000000*12)</f>
        <v/>
      </c>
      <c r="X4889" s="9">
        <f>VLOOKUP(A4889,Sku_list!$A$1:$D$2323,4,0)*(L4889/1000000*12)</f>
        <v/>
      </c>
      <c r="Y4889" s="9">
        <f>VLOOKUP(A4889,Sku_list!$A$1:$E$2323,5,0)*((J4889+F4889)/1000000000)</f>
        <v/>
      </c>
      <c r="AC4889" s="27">
        <f>(DAY(TODAY())+AB4889)/30</f>
        <v/>
      </c>
    </row>
    <row r="4890">
      <c r="B4890" t="e">
        <v>#N/A</v>
      </c>
      <c r="T4890" s="9">
        <f>VLOOKUP(A4890,Sku_list!$A$1:$D$2323,3,0)</f>
        <v/>
      </c>
      <c r="U4890" s="9">
        <f>VLOOKUP(A4890,Sku_list!$A$1:$D$2323,4,0)*(F4890/1000000*12)</f>
        <v/>
      </c>
      <c r="V4890" s="9">
        <f>VLOOKUP(A4890,Sku_list!$A$1:$D$2323,4,0)*(H4890/1000000*12)</f>
        <v/>
      </c>
      <c r="W4890" s="9">
        <f>VLOOKUP(A4890,Sku_list!$A$1:$D$2323,4,0)*(J4890/1000000*12)</f>
        <v/>
      </c>
      <c r="X4890" s="9">
        <f>VLOOKUP(A4890,Sku_list!$A$1:$D$2323,4,0)*(L4890/1000000*12)</f>
        <v/>
      </c>
      <c r="Y4890" s="9">
        <f>VLOOKUP(A4890,Sku_list!$A$1:$E$2323,5,0)*((J4890+F4890)/1000000000)</f>
        <v/>
      </c>
      <c r="AC4890" s="27">
        <f>(DAY(TODAY())+AB4890)/30</f>
        <v/>
      </c>
    </row>
    <row r="4891">
      <c r="B4891" t="e">
        <v>#N/A</v>
      </c>
      <c r="T4891" s="9">
        <f>VLOOKUP(A4891,Sku_list!$A$1:$D$2323,3,0)</f>
        <v/>
      </c>
      <c r="U4891" s="9">
        <f>VLOOKUP(A4891,Sku_list!$A$1:$D$2323,4,0)*(F4891/1000000*12)</f>
        <v/>
      </c>
      <c r="V4891" s="9">
        <f>VLOOKUP(A4891,Sku_list!$A$1:$D$2323,4,0)*(H4891/1000000*12)</f>
        <v/>
      </c>
      <c r="W4891" s="9">
        <f>VLOOKUP(A4891,Sku_list!$A$1:$D$2323,4,0)*(J4891/1000000*12)</f>
        <v/>
      </c>
      <c r="X4891" s="9">
        <f>VLOOKUP(A4891,Sku_list!$A$1:$D$2323,4,0)*(L4891/1000000*12)</f>
        <v/>
      </c>
      <c r="Y4891" s="9">
        <f>VLOOKUP(A4891,Sku_list!$A$1:$E$2323,5,0)*((J4891+F4891)/1000000000)</f>
        <v/>
      </c>
      <c r="AC4891" s="27">
        <f>(DAY(TODAY())+AB4891)/30</f>
        <v/>
      </c>
    </row>
    <row r="4892">
      <c r="B4892" t="e">
        <v>#N/A</v>
      </c>
      <c r="T4892" s="9">
        <f>VLOOKUP(A4892,Sku_list!$A$1:$D$2323,3,0)</f>
        <v/>
      </c>
      <c r="U4892" s="9">
        <f>VLOOKUP(A4892,Sku_list!$A$1:$D$2323,4,0)*(F4892/1000000*12)</f>
        <v/>
      </c>
      <c r="V4892" s="9">
        <f>VLOOKUP(A4892,Sku_list!$A$1:$D$2323,4,0)*(H4892/1000000*12)</f>
        <v/>
      </c>
      <c r="W4892" s="9">
        <f>VLOOKUP(A4892,Sku_list!$A$1:$D$2323,4,0)*(J4892/1000000*12)</f>
        <v/>
      </c>
      <c r="X4892" s="9">
        <f>VLOOKUP(A4892,Sku_list!$A$1:$D$2323,4,0)*(L4892/1000000*12)</f>
        <v/>
      </c>
      <c r="Y4892" s="9">
        <f>VLOOKUP(A4892,Sku_list!$A$1:$E$2323,5,0)*((J4892+F4892)/1000000000)</f>
        <v/>
      </c>
      <c r="AC4892" s="27">
        <f>(DAY(TODAY())+AB4892)/30</f>
        <v/>
      </c>
    </row>
    <row r="4893">
      <c r="B4893" t="e">
        <v>#N/A</v>
      </c>
      <c r="T4893" s="9">
        <f>VLOOKUP(A4893,Sku_list!$A$1:$D$2323,3,0)</f>
        <v/>
      </c>
      <c r="U4893" s="9">
        <f>VLOOKUP(A4893,Sku_list!$A$1:$D$2323,4,0)*(F4893/1000000*12)</f>
        <v/>
      </c>
      <c r="V4893" s="9">
        <f>VLOOKUP(A4893,Sku_list!$A$1:$D$2323,4,0)*(H4893/1000000*12)</f>
        <v/>
      </c>
      <c r="W4893" s="9">
        <f>VLOOKUP(A4893,Sku_list!$A$1:$D$2323,4,0)*(J4893/1000000*12)</f>
        <v/>
      </c>
      <c r="X4893" s="9">
        <f>VLOOKUP(A4893,Sku_list!$A$1:$D$2323,4,0)*(L4893/1000000*12)</f>
        <v/>
      </c>
      <c r="Y4893" s="9">
        <f>VLOOKUP(A4893,Sku_list!$A$1:$E$2323,5,0)*((J4893+F4893)/1000000000)</f>
        <v/>
      </c>
      <c r="AC4893" s="27">
        <f>(DAY(TODAY())+AB4893)/30</f>
        <v/>
      </c>
    </row>
    <row r="4894">
      <c r="B4894" t="e">
        <v>#N/A</v>
      </c>
      <c r="T4894" s="9">
        <f>VLOOKUP(A4894,Sku_list!$A$1:$D$2323,3,0)</f>
        <v/>
      </c>
      <c r="U4894" s="9">
        <f>VLOOKUP(A4894,Sku_list!$A$1:$D$2323,4,0)*(F4894/1000000*12)</f>
        <v/>
      </c>
      <c r="V4894" s="9">
        <f>VLOOKUP(A4894,Sku_list!$A$1:$D$2323,4,0)*(H4894/1000000*12)</f>
        <v/>
      </c>
      <c r="W4894" s="9">
        <f>VLOOKUP(A4894,Sku_list!$A$1:$D$2323,4,0)*(J4894/1000000*12)</f>
        <v/>
      </c>
      <c r="X4894" s="9">
        <f>VLOOKUP(A4894,Sku_list!$A$1:$D$2323,4,0)*(L4894/1000000*12)</f>
        <v/>
      </c>
      <c r="Y4894" s="9">
        <f>VLOOKUP(A4894,Sku_list!$A$1:$E$2323,5,0)*((J4894+F4894)/1000000000)</f>
        <v/>
      </c>
      <c r="AC4894" s="27">
        <f>(DAY(TODAY())+AB4894)/30</f>
        <v/>
      </c>
    </row>
    <row r="4895">
      <c r="B4895" t="e">
        <v>#N/A</v>
      </c>
      <c r="T4895" s="9">
        <f>VLOOKUP(A4895,Sku_list!$A$1:$D$2323,3,0)</f>
        <v/>
      </c>
      <c r="U4895" s="9">
        <f>VLOOKUP(A4895,Sku_list!$A$1:$D$2323,4,0)*(F4895/1000000*12)</f>
        <v/>
      </c>
      <c r="V4895" s="9">
        <f>VLOOKUP(A4895,Sku_list!$A$1:$D$2323,4,0)*(H4895/1000000*12)</f>
        <v/>
      </c>
      <c r="W4895" s="9">
        <f>VLOOKUP(A4895,Sku_list!$A$1:$D$2323,4,0)*(J4895/1000000*12)</f>
        <v/>
      </c>
      <c r="X4895" s="9">
        <f>VLOOKUP(A4895,Sku_list!$A$1:$D$2323,4,0)*(L4895/1000000*12)</f>
        <v/>
      </c>
      <c r="Y4895" s="9">
        <f>VLOOKUP(A4895,Sku_list!$A$1:$E$2323,5,0)*((J4895+F4895)/1000000000)</f>
        <v/>
      </c>
      <c r="AC4895" s="27">
        <f>(DAY(TODAY())+AB4895)/30</f>
        <v/>
      </c>
    </row>
    <row r="4896">
      <c r="B4896" t="e">
        <v>#N/A</v>
      </c>
      <c r="T4896" s="9">
        <f>VLOOKUP(A4896,Sku_list!$A$1:$D$2323,3,0)</f>
        <v/>
      </c>
      <c r="U4896" s="9">
        <f>VLOOKUP(A4896,Sku_list!$A$1:$D$2323,4,0)*(F4896/1000000*12)</f>
        <v/>
      </c>
      <c r="V4896" s="9">
        <f>VLOOKUP(A4896,Sku_list!$A$1:$D$2323,4,0)*(H4896/1000000*12)</f>
        <v/>
      </c>
      <c r="W4896" s="9">
        <f>VLOOKUP(A4896,Sku_list!$A$1:$D$2323,4,0)*(J4896/1000000*12)</f>
        <v/>
      </c>
      <c r="X4896" s="9">
        <f>VLOOKUP(A4896,Sku_list!$A$1:$D$2323,4,0)*(L4896/1000000*12)</f>
        <v/>
      </c>
      <c r="Y4896" s="9">
        <f>VLOOKUP(A4896,Sku_list!$A$1:$E$2323,5,0)*((J4896+F4896)/1000000000)</f>
        <v/>
      </c>
      <c r="AC4896" s="27">
        <f>(DAY(TODAY())+AB4896)/30</f>
        <v/>
      </c>
    </row>
    <row r="4897">
      <c r="B4897" t="e">
        <v>#N/A</v>
      </c>
      <c r="T4897" s="9">
        <f>VLOOKUP(A4897,Sku_list!$A$1:$D$2323,3,0)</f>
        <v/>
      </c>
      <c r="U4897" s="9">
        <f>VLOOKUP(A4897,Sku_list!$A$1:$D$2323,4,0)*(F4897/1000000*12)</f>
        <v/>
      </c>
      <c r="V4897" s="9">
        <f>VLOOKUP(A4897,Sku_list!$A$1:$D$2323,4,0)*(H4897/1000000*12)</f>
        <v/>
      </c>
      <c r="W4897" s="9">
        <f>VLOOKUP(A4897,Sku_list!$A$1:$D$2323,4,0)*(J4897/1000000*12)</f>
        <v/>
      </c>
      <c r="X4897" s="9">
        <f>VLOOKUP(A4897,Sku_list!$A$1:$D$2323,4,0)*(L4897/1000000*12)</f>
        <v/>
      </c>
      <c r="Y4897" s="9">
        <f>VLOOKUP(A4897,Sku_list!$A$1:$E$2323,5,0)*((J4897+F4897)/1000000000)</f>
        <v/>
      </c>
      <c r="AC4897" s="27">
        <f>(DAY(TODAY())+AB4897)/30</f>
        <v/>
      </c>
    </row>
    <row r="4898">
      <c r="B4898" t="e">
        <v>#N/A</v>
      </c>
      <c r="T4898" s="9">
        <f>VLOOKUP(A4898,Sku_list!$A$1:$D$2323,3,0)</f>
        <v/>
      </c>
      <c r="U4898" s="9">
        <f>VLOOKUP(A4898,Sku_list!$A$1:$D$2323,4,0)*(F4898/1000000*12)</f>
        <v/>
      </c>
      <c r="V4898" s="9">
        <f>VLOOKUP(A4898,Sku_list!$A$1:$D$2323,4,0)*(H4898/1000000*12)</f>
        <v/>
      </c>
      <c r="W4898" s="9">
        <f>VLOOKUP(A4898,Sku_list!$A$1:$D$2323,4,0)*(J4898/1000000*12)</f>
        <v/>
      </c>
      <c r="X4898" s="9">
        <f>VLOOKUP(A4898,Sku_list!$A$1:$D$2323,4,0)*(L4898/1000000*12)</f>
        <v/>
      </c>
      <c r="Y4898" s="9">
        <f>VLOOKUP(A4898,Sku_list!$A$1:$E$2323,5,0)*((J4898+F4898)/1000000000)</f>
        <v/>
      </c>
      <c r="AC4898" s="27">
        <f>(DAY(TODAY())+AB4898)/30</f>
        <v/>
      </c>
    </row>
    <row r="4899">
      <c r="B4899" t="e">
        <v>#N/A</v>
      </c>
      <c r="T4899" s="9">
        <f>VLOOKUP(A4899,Sku_list!$A$1:$D$2323,3,0)</f>
        <v/>
      </c>
      <c r="U4899" s="9">
        <f>VLOOKUP(A4899,Sku_list!$A$1:$D$2323,4,0)*(F4899/1000000*12)</f>
        <v/>
      </c>
      <c r="V4899" s="9">
        <f>VLOOKUP(A4899,Sku_list!$A$1:$D$2323,4,0)*(H4899/1000000*12)</f>
        <v/>
      </c>
      <c r="W4899" s="9">
        <f>VLOOKUP(A4899,Sku_list!$A$1:$D$2323,4,0)*(J4899/1000000*12)</f>
        <v/>
      </c>
      <c r="X4899" s="9">
        <f>VLOOKUP(A4899,Sku_list!$A$1:$D$2323,4,0)*(L4899/1000000*12)</f>
        <v/>
      </c>
      <c r="Y4899" s="9">
        <f>VLOOKUP(A4899,Sku_list!$A$1:$E$2323,5,0)*((J4899+F4899)/1000000000)</f>
        <v/>
      </c>
      <c r="AC4899" s="27">
        <f>(DAY(TODAY())+AB4899)/30</f>
        <v/>
      </c>
    </row>
    <row r="4900">
      <c r="B4900" t="e">
        <v>#N/A</v>
      </c>
      <c r="T4900" s="9">
        <f>VLOOKUP(A4900,Sku_list!$A$1:$D$2323,3,0)</f>
        <v/>
      </c>
      <c r="U4900" s="9">
        <f>VLOOKUP(A4900,Sku_list!$A$1:$D$2323,4,0)*(F4900/1000000*12)</f>
        <v/>
      </c>
      <c r="V4900" s="9">
        <f>VLOOKUP(A4900,Sku_list!$A$1:$D$2323,4,0)*(H4900/1000000*12)</f>
        <v/>
      </c>
      <c r="W4900" s="9">
        <f>VLOOKUP(A4900,Sku_list!$A$1:$D$2323,4,0)*(J4900/1000000*12)</f>
        <v/>
      </c>
      <c r="X4900" s="9">
        <f>VLOOKUP(A4900,Sku_list!$A$1:$D$2323,4,0)*(L4900/1000000*12)</f>
        <v/>
      </c>
      <c r="Y4900" s="9">
        <f>VLOOKUP(A4900,Sku_list!$A$1:$E$2323,5,0)*((J4900+F4900)/1000000000)</f>
        <v/>
      </c>
      <c r="AC4900" s="27">
        <f>(DAY(TODAY())+AB4900)/30</f>
        <v/>
      </c>
    </row>
    <row r="4901">
      <c r="B4901" t="e">
        <v>#N/A</v>
      </c>
      <c r="T4901" s="9">
        <f>VLOOKUP(A4901,Sku_list!$A$1:$D$2323,3,0)</f>
        <v/>
      </c>
      <c r="U4901" s="9">
        <f>VLOOKUP(A4901,Sku_list!$A$1:$D$2323,4,0)*(F4901/1000000*12)</f>
        <v/>
      </c>
      <c r="V4901" s="9">
        <f>VLOOKUP(A4901,Sku_list!$A$1:$D$2323,4,0)*(H4901/1000000*12)</f>
        <v/>
      </c>
      <c r="W4901" s="9">
        <f>VLOOKUP(A4901,Sku_list!$A$1:$D$2323,4,0)*(J4901/1000000*12)</f>
        <v/>
      </c>
      <c r="X4901" s="9">
        <f>VLOOKUP(A4901,Sku_list!$A$1:$D$2323,4,0)*(L4901/1000000*12)</f>
        <v/>
      </c>
      <c r="Y4901" s="9">
        <f>VLOOKUP(A4901,Sku_list!$A$1:$E$2323,5,0)*((J4901+F4901)/1000000000)</f>
        <v/>
      </c>
      <c r="AC4901" s="27">
        <f>(DAY(TODAY())+AB4901)/30</f>
        <v/>
      </c>
    </row>
    <row r="4902">
      <c r="B4902" t="e">
        <v>#N/A</v>
      </c>
      <c r="T4902" s="9">
        <f>VLOOKUP(A4902,Sku_list!$A$1:$D$2323,3,0)</f>
        <v/>
      </c>
      <c r="U4902" s="9">
        <f>VLOOKUP(A4902,Sku_list!$A$1:$D$2323,4,0)*(F4902/1000000*12)</f>
        <v/>
      </c>
      <c r="V4902" s="9">
        <f>VLOOKUP(A4902,Sku_list!$A$1:$D$2323,4,0)*(H4902/1000000*12)</f>
        <v/>
      </c>
      <c r="W4902" s="9">
        <f>VLOOKUP(A4902,Sku_list!$A$1:$D$2323,4,0)*(J4902/1000000*12)</f>
        <v/>
      </c>
      <c r="X4902" s="9">
        <f>VLOOKUP(A4902,Sku_list!$A$1:$D$2323,4,0)*(L4902/1000000*12)</f>
        <v/>
      </c>
      <c r="Y4902" s="9">
        <f>VLOOKUP(A4902,Sku_list!$A$1:$E$2323,5,0)*((J4902+F4902)/1000000000)</f>
        <v/>
      </c>
      <c r="AC4902" s="27">
        <f>(DAY(TODAY())+AB4902)/30</f>
        <v/>
      </c>
    </row>
    <row r="4903">
      <c r="B4903" t="e">
        <v>#N/A</v>
      </c>
      <c r="T4903" s="9">
        <f>VLOOKUP(A4903,Sku_list!$A$1:$D$2323,3,0)</f>
        <v/>
      </c>
      <c r="U4903" s="9">
        <f>VLOOKUP(A4903,Sku_list!$A$1:$D$2323,4,0)*(F4903/1000000*12)</f>
        <v/>
      </c>
      <c r="V4903" s="9">
        <f>VLOOKUP(A4903,Sku_list!$A$1:$D$2323,4,0)*(H4903/1000000*12)</f>
        <v/>
      </c>
      <c r="W4903" s="9">
        <f>VLOOKUP(A4903,Sku_list!$A$1:$D$2323,4,0)*(J4903/1000000*12)</f>
        <v/>
      </c>
      <c r="X4903" s="9">
        <f>VLOOKUP(A4903,Sku_list!$A$1:$D$2323,4,0)*(L4903/1000000*12)</f>
        <v/>
      </c>
      <c r="Y4903" s="9">
        <f>VLOOKUP(A4903,Sku_list!$A$1:$E$2323,5,0)*((J4903+F4903)/1000000000)</f>
        <v/>
      </c>
      <c r="AC4903" s="27">
        <f>(DAY(TODAY())+AB4903)/30</f>
        <v/>
      </c>
    </row>
    <row r="4904">
      <c r="B4904" t="e">
        <v>#N/A</v>
      </c>
      <c r="T4904" s="9">
        <f>VLOOKUP(A4904,Sku_list!$A$1:$D$2323,3,0)</f>
        <v/>
      </c>
      <c r="U4904" s="9">
        <f>VLOOKUP(A4904,Sku_list!$A$1:$D$2323,4,0)*(F4904/1000000*12)</f>
        <v/>
      </c>
      <c r="V4904" s="9">
        <f>VLOOKUP(A4904,Sku_list!$A$1:$D$2323,4,0)*(H4904/1000000*12)</f>
        <v/>
      </c>
      <c r="W4904" s="9">
        <f>VLOOKUP(A4904,Sku_list!$A$1:$D$2323,4,0)*(J4904/1000000*12)</f>
        <v/>
      </c>
      <c r="X4904" s="9">
        <f>VLOOKUP(A4904,Sku_list!$A$1:$D$2323,4,0)*(L4904/1000000*12)</f>
        <v/>
      </c>
      <c r="Y4904" s="9">
        <f>VLOOKUP(A4904,Sku_list!$A$1:$E$2323,5,0)*((J4904+F4904)/1000000000)</f>
        <v/>
      </c>
      <c r="AC4904" s="27">
        <f>(DAY(TODAY())+AB4904)/30</f>
        <v/>
      </c>
    </row>
    <row r="4905">
      <c r="B4905" t="e">
        <v>#N/A</v>
      </c>
      <c r="T4905" s="9">
        <f>VLOOKUP(A4905,Sku_list!$A$1:$D$2323,3,0)</f>
        <v/>
      </c>
      <c r="U4905" s="9">
        <f>VLOOKUP(A4905,Sku_list!$A$1:$D$2323,4,0)*(F4905/1000000*12)</f>
        <v/>
      </c>
      <c r="V4905" s="9">
        <f>VLOOKUP(A4905,Sku_list!$A$1:$D$2323,4,0)*(H4905/1000000*12)</f>
        <v/>
      </c>
      <c r="W4905" s="9">
        <f>VLOOKUP(A4905,Sku_list!$A$1:$D$2323,4,0)*(J4905/1000000*12)</f>
        <v/>
      </c>
      <c r="X4905" s="9">
        <f>VLOOKUP(A4905,Sku_list!$A$1:$D$2323,4,0)*(L4905/1000000*12)</f>
        <v/>
      </c>
      <c r="Y4905" s="9">
        <f>VLOOKUP(A4905,Sku_list!$A$1:$E$2323,5,0)*((J4905+F4905)/1000000000)</f>
        <v/>
      </c>
      <c r="AC4905" s="27">
        <f>(DAY(TODAY())+AB4905)/30</f>
        <v/>
      </c>
    </row>
    <row r="4906">
      <c r="B4906" t="e">
        <v>#N/A</v>
      </c>
      <c r="T4906" s="9">
        <f>VLOOKUP(A4906,Sku_list!$A$1:$D$2323,3,0)</f>
        <v/>
      </c>
      <c r="U4906" s="9">
        <f>VLOOKUP(A4906,Sku_list!$A$1:$D$2323,4,0)*(F4906/1000000*12)</f>
        <v/>
      </c>
      <c r="V4906" s="9">
        <f>VLOOKUP(A4906,Sku_list!$A$1:$D$2323,4,0)*(H4906/1000000*12)</f>
        <v/>
      </c>
      <c r="W4906" s="9">
        <f>VLOOKUP(A4906,Sku_list!$A$1:$D$2323,4,0)*(J4906/1000000*12)</f>
        <v/>
      </c>
      <c r="X4906" s="9">
        <f>VLOOKUP(A4906,Sku_list!$A$1:$D$2323,4,0)*(L4906/1000000*12)</f>
        <v/>
      </c>
      <c r="Y4906" s="9">
        <f>VLOOKUP(A4906,Sku_list!$A$1:$E$2323,5,0)*((J4906+F4906)/1000000000)</f>
        <v/>
      </c>
      <c r="AC4906" s="27">
        <f>(DAY(TODAY())+AB4906)/30</f>
        <v/>
      </c>
    </row>
    <row r="4907">
      <c r="B4907" t="e">
        <v>#N/A</v>
      </c>
      <c r="T4907" s="9">
        <f>VLOOKUP(A4907,Sku_list!$A$1:$D$2323,3,0)</f>
        <v/>
      </c>
      <c r="U4907" s="9">
        <f>VLOOKUP(A4907,Sku_list!$A$1:$D$2323,4,0)*(F4907/1000000*12)</f>
        <v/>
      </c>
      <c r="V4907" s="9">
        <f>VLOOKUP(A4907,Sku_list!$A$1:$D$2323,4,0)*(H4907/1000000*12)</f>
        <v/>
      </c>
      <c r="W4907" s="9">
        <f>VLOOKUP(A4907,Sku_list!$A$1:$D$2323,4,0)*(J4907/1000000*12)</f>
        <v/>
      </c>
      <c r="X4907" s="9">
        <f>VLOOKUP(A4907,Sku_list!$A$1:$D$2323,4,0)*(L4907/1000000*12)</f>
        <v/>
      </c>
      <c r="Y4907" s="9">
        <f>VLOOKUP(A4907,Sku_list!$A$1:$E$2323,5,0)*((J4907+F4907)/1000000000)</f>
        <v/>
      </c>
      <c r="AC4907" s="27">
        <f>(DAY(TODAY())+AB4907)/30</f>
        <v/>
      </c>
    </row>
    <row r="4908">
      <c r="B4908" t="e">
        <v>#N/A</v>
      </c>
      <c r="T4908" s="9">
        <f>VLOOKUP(A4908,Sku_list!$A$1:$D$2323,3,0)</f>
        <v/>
      </c>
      <c r="U4908" s="9">
        <f>VLOOKUP(A4908,Sku_list!$A$1:$D$2323,4,0)*(F4908/1000000*12)</f>
        <v/>
      </c>
      <c r="V4908" s="9">
        <f>VLOOKUP(A4908,Sku_list!$A$1:$D$2323,4,0)*(H4908/1000000*12)</f>
        <v/>
      </c>
      <c r="W4908" s="9">
        <f>VLOOKUP(A4908,Sku_list!$A$1:$D$2323,4,0)*(J4908/1000000*12)</f>
        <v/>
      </c>
      <c r="X4908" s="9">
        <f>VLOOKUP(A4908,Sku_list!$A$1:$D$2323,4,0)*(L4908/1000000*12)</f>
        <v/>
      </c>
      <c r="Y4908" s="9">
        <f>VLOOKUP(A4908,Sku_list!$A$1:$E$2323,5,0)*((J4908+F4908)/1000000000)</f>
        <v/>
      </c>
      <c r="AC4908" s="27">
        <f>(DAY(TODAY())+AB4908)/30</f>
        <v/>
      </c>
    </row>
    <row r="4909">
      <c r="B4909" t="e">
        <v>#N/A</v>
      </c>
      <c r="T4909" s="9">
        <f>VLOOKUP(A4909,Sku_list!$A$1:$D$2323,3,0)</f>
        <v/>
      </c>
      <c r="U4909" s="9">
        <f>VLOOKUP(A4909,Sku_list!$A$1:$D$2323,4,0)*(F4909/1000000*12)</f>
        <v/>
      </c>
      <c r="V4909" s="9">
        <f>VLOOKUP(A4909,Sku_list!$A$1:$D$2323,4,0)*(H4909/1000000*12)</f>
        <v/>
      </c>
      <c r="W4909" s="9">
        <f>VLOOKUP(A4909,Sku_list!$A$1:$D$2323,4,0)*(J4909/1000000*12)</f>
        <v/>
      </c>
      <c r="X4909" s="9">
        <f>VLOOKUP(A4909,Sku_list!$A$1:$D$2323,4,0)*(L4909/1000000*12)</f>
        <v/>
      </c>
      <c r="Y4909" s="9">
        <f>VLOOKUP(A4909,Sku_list!$A$1:$E$2323,5,0)*((J4909+F4909)/1000000000)</f>
        <v/>
      </c>
      <c r="AC4909" s="27">
        <f>(DAY(TODAY())+AB4909)/30</f>
        <v/>
      </c>
    </row>
    <row r="4910">
      <c r="B4910" t="e">
        <v>#N/A</v>
      </c>
      <c r="T4910" s="9">
        <f>VLOOKUP(A4910,Sku_list!$A$1:$D$2323,3,0)</f>
        <v/>
      </c>
      <c r="U4910" s="9">
        <f>VLOOKUP(A4910,Sku_list!$A$1:$D$2323,4,0)*(F4910/1000000*12)</f>
        <v/>
      </c>
      <c r="V4910" s="9">
        <f>VLOOKUP(A4910,Sku_list!$A$1:$D$2323,4,0)*(H4910/1000000*12)</f>
        <v/>
      </c>
      <c r="W4910" s="9">
        <f>VLOOKUP(A4910,Sku_list!$A$1:$D$2323,4,0)*(J4910/1000000*12)</f>
        <v/>
      </c>
      <c r="X4910" s="9">
        <f>VLOOKUP(A4910,Sku_list!$A$1:$D$2323,4,0)*(L4910/1000000*12)</f>
        <v/>
      </c>
      <c r="Y4910" s="9">
        <f>VLOOKUP(A4910,Sku_list!$A$1:$E$2323,5,0)*((J4910+F4910)/1000000000)</f>
        <v/>
      </c>
      <c r="AC4910" s="27">
        <f>(DAY(TODAY())+AB4910)/30</f>
        <v/>
      </c>
    </row>
    <row r="4911">
      <c r="B4911" t="e">
        <v>#N/A</v>
      </c>
      <c r="T4911" s="9">
        <f>VLOOKUP(A4911,Sku_list!$A$1:$D$2323,3,0)</f>
        <v/>
      </c>
      <c r="U4911" s="9">
        <f>VLOOKUP(A4911,Sku_list!$A$1:$D$2323,4,0)*(F4911/1000000*12)</f>
        <v/>
      </c>
      <c r="V4911" s="9">
        <f>VLOOKUP(A4911,Sku_list!$A$1:$D$2323,4,0)*(H4911/1000000*12)</f>
        <v/>
      </c>
      <c r="W4911" s="9">
        <f>VLOOKUP(A4911,Sku_list!$A$1:$D$2323,4,0)*(J4911/1000000*12)</f>
        <v/>
      </c>
      <c r="X4911" s="9">
        <f>VLOOKUP(A4911,Sku_list!$A$1:$D$2323,4,0)*(L4911/1000000*12)</f>
        <v/>
      </c>
      <c r="Y4911" s="9">
        <f>VLOOKUP(A4911,Sku_list!$A$1:$E$2323,5,0)*((J4911+F4911)/1000000000)</f>
        <v/>
      </c>
      <c r="AC4911" s="27">
        <f>(DAY(TODAY())+AB4911)/30</f>
        <v/>
      </c>
    </row>
    <row r="4912">
      <c r="B4912" t="e">
        <v>#N/A</v>
      </c>
      <c r="T4912" s="9">
        <f>VLOOKUP(A4912,Sku_list!$A$1:$D$2323,3,0)</f>
        <v/>
      </c>
      <c r="U4912" s="9">
        <f>VLOOKUP(A4912,Sku_list!$A$1:$D$2323,4,0)*(F4912/1000000*12)</f>
        <v/>
      </c>
      <c r="V4912" s="9">
        <f>VLOOKUP(A4912,Sku_list!$A$1:$D$2323,4,0)*(H4912/1000000*12)</f>
        <v/>
      </c>
      <c r="W4912" s="9">
        <f>VLOOKUP(A4912,Sku_list!$A$1:$D$2323,4,0)*(J4912/1000000*12)</f>
        <v/>
      </c>
      <c r="X4912" s="9">
        <f>VLOOKUP(A4912,Sku_list!$A$1:$D$2323,4,0)*(L4912/1000000*12)</f>
        <v/>
      </c>
      <c r="Y4912" s="9">
        <f>VLOOKUP(A4912,Sku_list!$A$1:$E$2323,5,0)*((J4912+F4912)/1000000000)</f>
        <v/>
      </c>
      <c r="AC4912" s="27">
        <f>(DAY(TODAY())+AB4912)/30</f>
        <v/>
      </c>
    </row>
    <row r="4913">
      <c r="B4913" t="e">
        <v>#N/A</v>
      </c>
      <c r="T4913" s="9">
        <f>VLOOKUP(A4913,Sku_list!$A$1:$D$2323,3,0)</f>
        <v/>
      </c>
      <c r="U4913" s="9">
        <f>VLOOKUP(A4913,Sku_list!$A$1:$D$2323,4,0)*(F4913/1000000*12)</f>
        <v/>
      </c>
      <c r="V4913" s="9">
        <f>VLOOKUP(A4913,Sku_list!$A$1:$D$2323,4,0)*(H4913/1000000*12)</f>
        <v/>
      </c>
      <c r="W4913" s="9">
        <f>VLOOKUP(A4913,Sku_list!$A$1:$D$2323,4,0)*(J4913/1000000*12)</f>
        <v/>
      </c>
      <c r="X4913" s="9">
        <f>VLOOKUP(A4913,Sku_list!$A$1:$D$2323,4,0)*(L4913/1000000*12)</f>
        <v/>
      </c>
      <c r="Y4913" s="9">
        <f>VLOOKUP(A4913,Sku_list!$A$1:$E$2323,5,0)*((J4913+F4913)/1000000000)</f>
        <v/>
      </c>
      <c r="AC4913" s="27">
        <f>(DAY(TODAY())+AB4913)/30</f>
        <v/>
      </c>
    </row>
    <row r="4914">
      <c r="B4914" t="e">
        <v>#N/A</v>
      </c>
      <c r="T4914" s="9">
        <f>VLOOKUP(A4914,Sku_list!$A$1:$D$2323,3,0)</f>
        <v/>
      </c>
      <c r="U4914" s="9">
        <f>VLOOKUP(A4914,Sku_list!$A$1:$D$2323,4,0)*(F4914/1000000*12)</f>
        <v/>
      </c>
      <c r="V4914" s="9">
        <f>VLOOKUP(A4914,Sku_list!$A$1:$D$2323,4,0)*(H4914/1000000*12)</f>
        <v/>
      </c>
      <c r="W4914" s="9">
        <f>VLOOKUP(A4914,Sku_list!$A$1:$D$2323,4,0)*(J4914/1000000*12)</f>
        <v/>
      </c>
      <c r="X4914" s="9">
        <f>VLOOKUP(A4914,Sku_list!$A$1:$D$2323,4,0)*(L4914/1000000*12)</f>
        <v/>
      </c>
      <c r="Y4914" s="9">
        <f>VLOOKUP(A4914,Sku_list!$A$1:$E$2323,5,0)*((J4914+F4914)/1000000000)</f>
        <v/>
      </c>
      <c r="AC4914" s="27">
        <f>(DAY(TODAY())+AB4914)/30</f>
        <v/>
      </c>
    </row>
    <row r="4915">
      <c r="B4915" t="e">
        <v>#N/A</v>
      </c>
      <c r="T4915" s="9">
        <f>VLOOKUP(A4915,Sku_list!$A$1:$D$2323,3,0)</f>
        <v/>
      </c>
      <c r="U4915" s="9">
        <f>VLOOKUP(A4915,Sku_list!$A$1:$D$2323,4,0)*(F4915/1000000*12)</f>
        <v/>
      </c>
      <c r="V4915" s="9">
        <f>VLOOKUP(A4915,Sku_list!$A$1:$D$2323,4,0)*(H4915/1000000*12)</f>
        <v/>
      </c>
      <c r="W4915" s="9">
        <f>VLOOKUP(A4915,Sku_list!$A$1:$D$2323,4,0)*(J4915/1000000*12)</f>
        <v/>
      </c>
      <c r="X4915" s="9">
        <f>VLOOKUP(A4915,Sku_list!$A$1:$D$2323,4,0)*(L4915/1000000*12)</f>
        <v/>
      </c>
      <c r="Y4915" s="9">
        <f>VLOOKUP(A4915,Sku_list!$A$1:$E$2323,5,0)*((J4915+F4915)/1000000000)</f>
        <v/>
      </c>
      <c r="AC4915" s="27">
        <f>(DAY(TODAY())+AB4915)/30</f>
        <v/>
      </c>
    </row>
    <row r="4916">
      <c r="B4916" t="e">
        <v>#N/A</v>
      </c>
      <c r="T4916" s="9">
        <f>VLOOKUP(A4916,Sku_list!$A$1:$D$2323,3,0)</f>
        <v/>
      </c>
      <c r="U4916" s="9">
        <f>VLOOKUP(A4916,Sku_list!$A$1:$D$2323,4,0)*(F4916/1000000*12)</f>
        <v/>
      </c>
      <c r="V4916" s="9">
        <f>VLOOKUP(A4916,Sku_list!$A$1:$D$2323,4,0)*(H4916/1000000*12)</f>
        <v/>
      </c>
      <c r="W4916" s="9">
        <f>VLOOKUP(A4916,Sku_list!$A$1:$D$2323,4,0)*(J4916/1000000*12)</f>
        <v/>
      </c>
      <c r="X4916" s="9">
        <f>VLOOKUP(A4916,Sku_list!$A$1:$D$2323,4,0)*(L4916/1000000*12)</f>
        <v/>
      </c>
      <c r="Y4916" s="9">
        <f>VLOOKUP(A4916,Sku_list!$A$1:$E$2323,5,0)*((J4916+F4916)/1000000000)</f>
        <v/>
      </c>
      <c r="AC4916" s="27">
        <f>(DAY(TODAY())+AB4916)/30</f>
        <v/>
      </c>
    </row>
    <row r="4917">
      <c r="B4917" t="e">
        <v>#N/A</v>
      </c>
      <c r="T4917" s="9">
        <f>VLOOKUP(A4917,Sku_list!$A$1:$D$2323,3,0)</f>
        <v/>
      </c>
      <c r="U4917" s="9">
        <f>VLOOKUP(A4917,Sku_list!$A$1:$D$2323,4,0)*(F4917/1000000*12)</f>
        <v/>
      </c>
      <c r="V4917" s="9">
        <f>VLOOKUP(A4917,Sku_list!$A$1:$D$2323,4,0)*(H4917/1000000*12)</f>
        <v/>
      </c>
      <c r="W4917" s="9">
        <f>VLOOKUP(A4917,Sku_list!$A$1:$D$2323,4,0)*(J4917/1000000*12)</f>
        <v/>
      </c>
      <c r="X4917" s="9">
        <f>VLOOKUP(A4917,Sku_list!$A$1:$D$2323,4,0)*(L4917/1000000*12)</f>
        <v/>
      </c>
      <c r="Y4917" s="9">
        <f>VLOOKUP(A4917,Sku_list!$A$1:$E$2323,5,0)*((J4917+F4917)/1000000000)</f>
        <v/>
      </c>
      <c r="AC4917" s="27">
        <f>(DAY(TODAY())+AB4917)/30</f>
        <v/>
      </c>
    </row>
    <row r="4918">
      <c r="B4918" t="e">
        <v>#N/A</v>
      </c>
      <c r="T4918" s="9">
        <f>VLOOKUP(A4918,Sku_list!$A$1:$D$2323,3,0)</f>
        <v/>
      </c>
      <c r="U4918" s="9">
        <f>VLOOKUP(A4918,Sku_list!$A$1:$D$2323,4,0)*(F4918/1000000*12)</f>
        <v/>
      </c>
      <c r="V4918" s="9">
        <f>VLOOKUP(A4918,Sku_list!$A$1:$D$2323,4,0)*(H4918/1000000*12)</f>
        <v/>
      </c>
      <c r="W4918" s="9">
        <f>VLOOKUP(A4918,Sku_list!$A$1:$D$2323,4,0)*(J4918/1000000*12)</f>
        <v/>
      </c>
      <c r="X4918" s="9">
        <f>VLOOKUP(A4918,Sku_list!$A$1:$D$2323,4,0)*(L4918/1000000*12)</f>
        <v/>
      </c>
      <c r="Y4918" s="9">
        <f>VLOOKUP(A4918,Sku_list!$A$1:$E$2323,5,0)*((J4918+F4918)/1000000000)</f>
        <v/>
      </c>
      <c r="AC4918" s="27">
        <f>(DAY(TODAY())+AB4918)/30</f>
        <v/>
      </c>
    </row>
    <row r="4919">
      <c r="B4919" t="e">
        <v>#N/A</v>
      </c>
      <c r="T4919" s="9">
        <f>VLOOKUP(A4919,Sku_list!$A$1:$D$2323,3,0)</f>
        <v/>
      </c>
      <c r="U4919" s="9">
        <f>VLOOKUP(A4919,Sku_list!$A$1:$D$2323,4,0)*(F4919/1000000*12)</f>
        <v/>
      </c>
      <c r="V4919" s="9">
        <f>VLOOKUP(A4919,Sku_list!$A$1:$D$2323,4,0)*(H4919/1000000*12)</f>
        <v/>
      </c>
      <c r="W4919" s="9">
        <f>VLOOKUP(A4919,Sku_list!$A$1:$D$2323,4,0)*(J4919/1000000*12)</f>
        <v/>
      </c>
      <c r="X4919" s="9">
        <f>VLOOKUP(A4919,Sku_list!$A$1:$D$2323,4,0)*(L4919/1000000*12)</f>
        <v/>
      </c>
      <c r="Y4919" s="9">
        <f>VLOOKUP(A4919,Sku_list!$A$1:$E$2323,5,0)*((J4919+F4919)/1000000000)</f>
        <v/>
      </c>
      <c r="AC4919" s="27">
        <f>(DAY(TODAY())+AB4919)/30</f>
        <v/>
      </c>
    </row>
    <row r="4920">
      <c r="B4920" t="e">
        <v>#N/A</v>
      </c>
      <c r="T4920" s="9">
        <f>VLOOKUP(A4920,Sku_list!$A$1:$D$2323,3,0)</f>
        <v/>
      </c>
      <c r="U4920" s="9">
        <f>VLOOKUP(A4920,Sku_list!$A$1:$D$2323,4,0)*(F4920/1000000*12)</f>
        <v/>
      </c>
      <c r="V4920" s="9">
        <f>VLOOKUP(A4920,Sku_list!$A$1:$D$2323,4,0)*(H4920/1000000*12)</f>
        <v/>
      </c>
      <c r="W4920" s="9">
        <f>VLOOKUP(A4920,Sku_list!$A$1:$D$2323,4,0)*(J4920/1000000*12)</f>
        <v/>
      </c>
      <c r="X4920" s="9">
        <f>VLOOKUP(A4920,Sku_list!$A$1:$D$2323,4,0)*(L4920/1000000*12)</f>
        <v/>
      </c>
      <c r="Y4920" s="9">
        <f>VLOOKUP(A4920,Sku_list!$A$1:$E$2323,5,0)*((J4920+F4920)/1000000000)</f>
        <v/>
      </c>
      <c r="AC4920" s="27">
        <f>(DAY(TODAY())+AB4920)/30</f>
        <v/>
      </c>
    </row>
    <row r="4921">
      <c r="B4921" t="e">
        <v>#N/A</v>
      </c>
      <c r="T4921" s="9">
        <f>VLOOKUP(A4921,Sku_list!$A$1:$D$2323,3,0)</f>
        <v/>
      </c>
      <c r="U4921" s="9">
        <f>VLOOKUP(A4921,Sku_list!$A$1:$D$2323,4,0)*(F4921/1000000*12)</f>
        <v/>
      </c>
      <c r="V4921" s="9">
        <f>VLOOKUP(A4921,Sku_list!$A$1:$D$2323,4,0)*(H4921/1000000*12)</f>
        <v/>
      </c>
      <c r="W4921" s="9">
        <f>VLOOKUP(A4921,Sku_list!$A$1:$D$2323,4,0)*(J4921/1000000*12)</f>
        <v/>
      </c>
      <c r="X4921" s="9">
        <f>VLOOKUP(A4921,Sku_list!$A$1:$D$2323,4,0)*(L4921/1000000*12)</f>
        <v/>
      </c>
      <c r="Y4921" s="9">
        <f>VLOOKUP(A4921,Sku_list!$A$1:$E$2323,5,0)*((J4921+F4921)/1000000000)</f>
        <v/>
      </c>
      <c r="AC4921" s="27">
        <f>(DAY(TODAY())+AB4921)/30</f>
        <v/>
      </c>
    </row>
    <row r="4922">
      <c r="B4922" t="e">
        <v>#N/A</v>
      </c>
      <c r="T4922" s="9">
        <f>VLOOKUP(A4922,Sku_list!$A$1:$D$2323,3,0)</f>
        <v/>
      </c>
      <c r="U4922" s="9">
        <f>VLOOKUP(A4922,Sku_list!$A$1:$D$2323,4,0)*(F4922/1000000*12)</f>
        <v/>
      </c>
      <c r="V4922" s="9">
        <f>VLOOKUP(A4922,Sku_list!$A$1:$D$2323,4,0)*(H4922/1000000*12)</f>
        <v/>
      </c>
      <c r="W4922" s="9">
        <f>VLOOKUP(A4922,Sku_list!$A$1:$D$2323,4,0)*(J4922/1000000*12)</f>
        <v/>
      </c>
      <c r="X4922" s="9">
        <f>VLOOKUP(A4922,Sku_list!$A$1:$D$2323,4,0)*(L4922/1000000*12)</f>
        <v/>
      </c>
      <c r="Y4922" s="9">
        <f>VLOOKUP(A4922,Sku_list!$A$1:$E$2323,5,0)*((J4922+F4922)/1000000000)</f>
        <v/>
      </c>
      <c r="AC4922" s="27">
        <f>(DAY(TODAY())+AB4922)/30</f>
        <v/>
      </c>
    </row>
    <row r="4923">
      <c r="B4923" t="e">
        <v>#N/A</v>
      </c>
      <c r="T4923" s="9">
        <f>VLOOKUP(A4923,Sku_list!$A$1:$D$2323,3,0)</f>
        <v/>
      </c>
      <c r="U4923" s="9">
        <f>VLOOKUP(A4923,Sku_list!$A$1:$D$2323,4,0)*(F4923/1000000*12)</f>
        <v/>
      </c>
      <c r="V4923" s="9">
        <f>VLOOKUP(A4923,Sku_list!$A$1:$D$2323,4,0)*(H4923/1000000*12)</f>
        <v/>
      </c>
      <c r="W4923" s="9">
        <f>VLOOKUP(A4923,Sku_list!$A$1:$D$2323,4,0)*(J4923/1000000*12)</f>
        <v/>
      </c>
      <c r="X4923" s="9">
        <f>VLOOKUP(A4923,Sku_list!$A$1:$D$2323,4,0)*(L4923/1000000*12)</f>
        <v/>
      </c>
      <c r="Y4923" s="9">
        <f>VLOOKUP(A4923,Sku_list!$A$1:$E$2323,5,0)*((J4923+F4923)/1000000000)</f>
        <v/>
      </c>
      <c r="AC4923" s="27">
        <f>(DAY(TODAY())+AB4923)/30</f>
        <v/>
      </c>
    </row>
    <row r="4924">
      <c r="B4924" t="e">
        <v>#N/A</v>
      </c>
      <c r="T4924" s="9">
        <f>VLOOKUP(A4924,Sku_list!$A$1:$D$2323,3,0)</f>
        <v/>
      </c>
      <c r="U4924" s="9">
        <f>VLOOKUP(A4924,Sku_list!$A$1:$D$2323,4,0)*(F4924/1000000*12)</f>
        <v/>
      </c>
      <c r="V4924" s="9">
        <f>VLOOKUP(A4924,Sku_list!$A$1:$D$2323,4,0)*(H4924/1000000*12)</f>
        <v/>
      </c>
      <c r="W4924" s="9">
        <f>VLOOKUP(A4924,Sku_list!$A$1:$D$2323,4,0)*(J4924/1000000*12)</f>
        <v/>
      </c>
      <c r="X4924" s="9">
        <f>VLOOKUP(A4924,Sku_list!$A$1:$D$2323,4,0)*(L4924/1000000*12)</f>
        <v/>
      </c>
      <c r="Y4924" s="9">
        <f>VLOOKUP(A4924,Sku_list!$A$1:$E$2323,5,0)*((J4924+F4924)/1000000000)</f>
        <v/>
      </c>
      <c r="AC4924" s="27">
        <f>(DAY(TODAY())+AB4924)/30</f>
        <v/>
      </c>
    </row>
    <row r="4925">
      <c r="B4925" t="e">
        <v>#N/A</v>
      </c>
      <c r="T4925" s="9">
        <f>VLOOKUP(A4925,Sku_list!$A$1:$D$2323,3,0)</f>
        <v/>
      </c>
      <c r="U4925" s="9">
        <f>VLOOKUP(A4925,Sku_list!$A$1:$D$2323,4,0)*(F4925/1000000*12)</f>
        <v/>
      </c>
      <c r="V4925" s="9">
        <f>VLOOKUP(A4925,Sku_list!$A$1:$D$2323,4,0)*(H4925/1000000*12)</f>
        <v/>
      </c>
      <c r="W4925" s="9">
        <f>VLOOKUP(A4925,Sku_list!$A$1:$D$2323,4,0)*(J4925/1000000*12)</f>
        <v/>
      </c>
      <c r="X4925" s="9">
        <f>VLOOKUP(A4925,Sku_list!$A$1:$D$2323,4,0)*(L4925/1000000*12)</f>
        <v/>
      </c>
      <c r="Y4925" s="9">
        <f>VLOOKUP(A4925,Sku_list!$A$1:$E$2323,5,0)*((J4925+F4925)/1000000000)</f>
        <v/>
      </c>
      <c r="AC4925" s="27">
        <f>(DAY(TODAY())+AB4925)/30</f>
        <v/>
      </c>
    </row>
    <row r="4926">
      <c r="B4926" t="e">
        <v>#N/A</v>
      </c>
      <c r="T4926" s="9">
        <f>VLOOKUP(A4926,Sku_list!$A$1:$D$2323,3,0)</f>
        <v/>
      </c>
      <c r="U4926" s="9">
        <f>VLOOKUP(A4926,Sku_list!$A$1:$D$2323,4,0)*(F4926/1000000*12)</f>
        <v/>
      </c>
      <c r="V4926" s="9">
        <f>VLOOKUP(A4926,Sku_list!$A$1:$D$2323,4,0)*(H4926/1000000*12)</f>
        <v/>
      </c>
      <c r="W4926" s="9">
        <f>VLOOKUP(A4926,Sku_list!$A$1:$D$2323,4,0)*(J4926/1000000*12)</f>
        <v/>
      </c>
      <c r="X4926" s="9">
        <f>VLOOKUP(A4926,Sku_list!$A$1:$D$2323,4,0)*(L4926/1000000*12)</f>
        <v/>
      </c>
      <c r="Y4926" s="9">
        <f>VLOOKUP(A4926,Sku_list!$A$1:$E$2323,5,0)*((J4926+F4926)/1000000000)</f>
        <v/>
      </c>
      <c r="AC4926" s="27">
        <f>(DAY(TODAY())+AB4926)/30</f>
        <v/>
      </c>
    </row>
    <row r="4927">
      <c r="B4927" t="e">
        <v>#N/A</v>
      </c>
      <c r="T4927" s="9">
        <f>VLOOKUP(A4927,Sku_list!$A$1:$D$2323,3,0)</f>
        <v/>
      </c>
      <c r="U4927" s="9">
        <f>VLOOKUP(A4927,Sku_list!$A$1:$D$2323,4,0)*(F4927/1000000*12)</f>
        <v/>
      </c>
      <c r="V4927" s="9">
        <f>VLOOKUP(A4927,Sku_list!$A$1:$D$2323,4,0)*(H4927/1000000*12)</f>
        <v/>
      </c>
      <c r="W4927" s="9">
        <f>VLOOKUP(A4927,Sku_list!$A$1:$D$2323,4,0)*(J4927/1000000*12)</f>
        <v/>
      </c>
      <c r="X4927" s="9">
        <f>VLOOKUP(A4927,Sku_list!$A$1:$D$2323,4,0)*(L4927/1000000*12)</f>
        <v/>
      </c>
      <c r="Y4927" s="9">
        <f>VLOOKUP(A4927,Sku_list!$A$1:$E$2323,5,0)*((J4927+F4927)/1000000000)</f>
        <v/>
      </c>
      <c r="AC4927" s="27">
        <f>(DAY(TODAY())+AB4927)/30</f>
        <v/>
      </c>
    </row>
    <row r="4928">
      <c r="B4928" t="e">
        <v>#N/A</v>
      </c>
      <c r="T4928" s="9">
        <f>VLOOKUP(A4928,Sku_list!$A$1:$D$2323,3,0)</f>
        <v/>
      </c>
      <c r="U4928" s="9">
        <f>VLOOKUP(A4928,Sku_list!$A$1:$D$2323,4,0)*(F4928/1000000*12)</f>
        <v/>
      </c>
      <c r="V4928" s="9">
        <f>VLOOKUP(A4928,Sku_list!$A$1:$D$2323,4,0)*(H4928/1000000*12)</f>
        <v/>
      </c>
      <c r="W4928" s="9">
        <f>VLOOKUP(A4928,Sku_list!$A$1:$D$2323,4,0)*(J4928/1000000*12)</f>
        <v/>
      </c>
      <c r="X4928" s="9">
        <f>VLOOKUP(A4928,Sku_list!$A$1:$D$2323,4,0)*(L4928/1000000*12)</f>
        <v/>
      </c>
      <c r="Y4928" s="9">
        <f>VLOOKUP(A4928,Sku_list!$A$1:$E$2323,5,0)*((J4928+F4928)/1000000000)</f>
        <v/>
      </c>
      <c r="AC4928" s="27">
        <f>(DAY(TODAY())+AB4928)/30</f>
        <v/>
      </c>
    </row>
    <row r="4929">
      <c r="B4929" t="e">
        <v>#N/A</v>
      </c>
      <c r="T4929" s="9">
        <f>VLOOKUP(A4929,Sku_list!$A$1:$D$2323,3,0)</f>
        <v/>
      </c>
      <c r="U4929" s="9">
        <f>VLOOKUP(A4929,Sku_list!$A$1:$D$2323,4,0)*(F4929/1000000*12)</f>
        <v/>
      </c>
      <c r="V4929" s="9">
        <f>VLOOKUP(A4929,Sku_list!$A$1:$D$2323,4,0)*(H4929/1000000*12)</f>
        <v/>
      </c>
      <c r="W4929" s="9">
        <f>VLOOKUP(A4929,Sku_list!$A$1:$D$2323,4,0)*(J4929/1000000*12)</f>
        <v/>
      </c>
      <c r="X4929" s="9">
        <f>VLOOKUP(A4929,Sku_list!$A$1:$D$2323,4,0)*(L4929/1000000*12)</f>
        <v/>
      </c>
      <c r="Y4929" s="9">
        <f>VLOOKUP(A4929,Sku_list!$A$1:$E$2323,5,0)*((J4929+F4929)/1000000000)</f>
        <v/>
      </c>
      <c r="AC4929" s="27">
        <f>(DAY(TODAY())+AB4929)/30</f>
        <v/>
      </c>
    </row>
    <row r="4930">
      <c r="B4930" t="e">
        <v>#N/A</v>
      </c>
      <c r="T4930" s="9">
        <f>VLOOKUP(A4930,Sku_list!$A$1:$D$2323,3,0)</f>
        <v/>
      </c>
      <c r="U4930" s="9">
        <f>VLOOKUP(A4930,Sku_list!$A$1:$D$2323,4,0)*(F4930/1000000*12)</f>
        <v/>
      </c>
      <c r="V4930" s="9">
        <f>VLOOKUP(A4930,Sku_list!$A$1:$D$2323,4,0)*(H4930/1000000*12)</f>
        <v/>
      </c>
      <c r="W4930" s="9">
        <f>VLOOKUP(A4930,Sku_list!$A$1:$D$2323,4,0)*(J4930/1000000*12)</f>
        <v/>
      </c>
      <c r="X4930" s="9">
        <f>VLOOKUP(A4930,Sku_list!$A$1:$D$2323,4,0)*(L4930/1000000*12)</f>
        <v/>
      </c>
      <c r="Y4930" s="9">
        <f>VLOOKUP(A4930,Sku_list!$A$1:$E$2323,5,0)*((J4930+F4930)/1000000000)</f>
        <v/>
      </c>
      <c r="AC4930" s="27">
        <f>(DAY(TODAY())+AB4930)/30</f>
        <v/>
      </c>
    </row>
    <row r="4931">
      <c r="B4931" t="e">
        <v>#N/A</v>
      </c>
      <c r="T4931" s="9">
        <f>VLOOKUP(A4931,Sku_list!$A$1:$D$2323,3,0)</f>
        <v/>
      </c>
      <c r="U4931" s="9">
        <f>VLOOKUP(A4931,Sku_list!$A$1:$D$2323,4,0)*(F4931/1000000*12)</f>
        <v/>
      </c>
      <c r="V4931" s="9">
        <f>VLOOKUP(A4931,Sku_list!$A$1:$D$2323,4,0)*(H4931/1000000*12)</f>
        <v/>
      </c>
      <c r="W4931" s="9">
        <f>VLOOKUP(A4931,Sku_list!$A$1:$D$2323,4,0)*(J4931/1000000*12)</f>
        <v/>
      </c>
      <c r="X4931" s="9">
        <f>VLOOKUP(A4931,Sku_list!$A$1:$D$2323,4,0)*(L4931/1000000*12)</f>
        <v/>
      </c>
      <c r="Y4931" s="9">
        <f>VLOOKUP(A4931,Sku_list!$A$1:$E$2323,5,0)*((J4931+F4931)/1000000000)</f>
        <v/>
      </c>
      <c r="AC4931" s="27">
        <f>(DAY(TODAY())+AB4931)/30</f>
        <v/>
      </c>
    </row>
    <row r="4932">
      <c r="B4932" t="e">
        <v>#N/A</v>
      </c>
      <c r="T4932" s="9">
        <f>VLOOKUP(A4932,Sku_list!$A$1:$D$2323,3,0)</f>
        <v/>
      </c>
      <c r="U4932" s="9">
        <f>VLOOKUP(A4932,Sku_list!$A$1:$D$2323,4,0)*(F4932/1000000*12)</f>
        <v/>
      </c>
      <c r="V4932" s="9">
        <f>VLOOKUP(A4932,Sku_list!$A$1:$D$2323,4,0)*(H4932/1000000*12)</f>
        <v/>
      </c>
      <c r="W4932" s="9">
        <f>VLOOKUP(A4932,Sku_list!$A$1:$D$2323,4,0)*(J4932/1000000*12)</f>
        <v/>
      </c>
      <c r="X4932" s="9">
        <f>VLOOKUP(A4932,Sku_list!$A$1:$D$2323,4,0)*(L4932/1000000*12)</f>
        <v/>
      </c>
      <c r="Y4932" s="9">
        <f>VLOOKUP(A4932,Sku_list!$A$1:$E$2323,5,0)*((J4932+F4932)/1000000000)</f>
        <v/>
      </c>
      <c r="AC4932" s="27">
        <f>(DAY(TODAY())+AB4932)/30</f>
        <v/>
      </c>
    </row>
    <row r="4933">
      <c r="B4933" t="e">
        <v>#N/A</v>
      </c>
      <c r="T4933" s="9">
        <f>VLOOKUP(A4933,Sku_list!$A$1:$D$2323,3,0)</f>
        <v/>
      </c>
      <c r="U4933" s="9">
        <f>VLOOKUP(A4933,Sku_list!$A$1:$D$2323,4,0)*(F4933/1000000*12)</f>
        <v/>
      </c>
      <c r="V4933" s="9">
        <f>VLOOKUP(A4933,Sku_list!$A$1:$D$2323,4,0)*(H4933/1000000*12)</f>
        <v/>
      </c>
      <c r="W4933" s="9">
        <f>VLOOKUP(A4933,Sku_list!$A$1:$D$2323,4,0)*(J4933/1000000*12)</f>
        <v/>
      </c>
      <c r="X4933" s="9">
        <f>VLOOKUP(A4933,Sku_list!$A$1:$D$2323,4,0)*(L4933/1000000*12)</f>
        <v/>
      </c>
      <c r="Y4933" s="9">
        <f>VLOOKUP(A4933,Sku_list!$A$1:$E$2323,5,0)*((J4933+F4933)/1000000000)</f>
        <v/>
      </c>
      <c r="AC4933" s="27">
        <f>(DAY(TODAY())+AB4933)/30</f>
        <v/>
      </c>
    </row>
    <row r="4934">
      <c r="B4934" t="e">
        <v>#N/A</v>
      </c>
      <c r="T4934" s="9">
        <f>VLOOKUP(A4934,Sku_list!$A$1:$D$2323,3,0)</f>
        <v/>
      </c>
      <c r="U4934" s="9">
        <f>VLOOKUP(A4934,Sku_list!$A$1:$D$2323,4,0)*(F4934/1000000*12)</f>
        <v/>
      </c>
      <c r="V4934" s="9">
        <f>VLOOKUP(A4934,Sku_list!$A$1:$D$2323,4,0)*(H4934/1000000*12)</f>
        <v/>
      </c>
      <c r="W4934" s="9">
        <f>VLOOKUP(A4934,Sku_list!$A$1:$D$2323,4,0)*(J4934/1000000*12)</f>
        <v/>
      </c>
      <c r="X4934" s="9">
        <f>VLOOKUP(A4934,Sku_list!$A$1:$D$2323,4,0)*(L4934/1000000*12)</f>
        <v/>
      </c>
      <c r="Y4934" s="9">
        <f>VLOOKUP(A4934,Sku_list!$A$1:$E$2323,5,0)*((J4934+F4934)/1000000000)</f>
        <v/>
      </c>
      <c r="AC4934" s="27">
        <f>(DAY(TODAY())+AB4934)/30</f>
        <v/>
      </c>
    </row>
    <row r="4935">
      <c r="B4935" t="e">
        <v>#N/A</v>
      </c>
      <c r="T4935" s="9">
        <f>VLOOKUP(A4935,Sku_list!$A$1:$D$2323,3,0)</f>
        <v/>
      </c>
      <c r="U4935" s="9">
        <f>VLOOKUP(A4935,Sku_list!$A$1:$D$2323,4,0)*(F4935/1000000*12)</f>
        <v/>
      </c>
      <c r="V4935" s="9">
        <f>VLOOKUP(A4935,Sku_list!$A$1:$D$2323,4,0)*(H4935/1000000*12)</f>
        <v/>
      </c>
      <c r="W4935" s="9">
        <f>VLOOKUP(A4935,Sku_list!$A$1:$D$2323,4,0)*(J4935/1000000*12)</f>
        <v/>
      </c>
      <c r="X4935" s="9">
        <f>VLOOKUP(A4935,Sku_list!$A$1:$D$2323,4,0)*(L4935/1000000*12)</f>
        <v/>
      </c>
      <c r="Y4935" s="9">
        <f>VLOOKUP(A4935,Sku_list!$A$1:$E$2323,5,0)*((J4935+F4935)/1000000000)</f>
        <v/>
      </c>
      <c r="AC4935" s="27">
        <f>(DAY(TODAY())+AB4935)/30</f>
        <v/>
      </c>
    </row>
    <row r="4936">
      <c r="B4936" t="e">
        <v>#N/A</v>
      </c>
      <c r="T4936" s="9">
        <f>VLOOKUP(A4936,Sku_list!$A$1:$D$2323,3,0)</f>
        <v/>
      </c>
      <c r="U4936" s="9">
        <f>VLOOKUP(A4936,Sku_list!$A$1:$D$2323,4,0)*(F4936/1000000*12)</f>
        <v/>
      </c>
      <c r="V4936" s="9">
        <f>VLOOKUP(A4936,Sku_list!$A$1:$D$2323,4,0)*(H4936/1000000*12)</f>
        <v/>
      </c>
      <c r="W4936" s="9">
        <f>VLOOKUP(A4936,Sku_list!$A$1:$D$2323,4,0)*(J4936/1000000*12)</f>
        <v/>
      </c>
      <c r="X4936" s="9">
        <f>VLOOKUP(A4936,Sku_list!$A$1:$D$2323,4,0)*(L4936/1000000*12)</f>
        <v/>
      </c>
      <c r="Y4936" s="9">
        <f>VLOOKUP(A4936,Sku_list!$A$1:$E$2323,5,0)*((J4936+F4936)/1000000000)</f>
        <v/>
      </c>
      <c r="AC4936" s="27">
        <f>(DAY(TODAY())+AB4936)/30</f>
        <v/>
      </c>
    </row>
    <row r="4937">
      <c r="B4937" t="e">
        <v>#N/A</v>
      </c>
      <c r="T4937" s="9">
        <f>VLOOKUP(A4937,Sku_list!$A$1:$D$2323,3,0)</f>
        <v/>
      </c>
      <c r="U4937" s="9">
        <f>VLOOKUP(A4937,Sku_list!$A$1:$D$2323,4,0)*(F4937/1000000*12)</f>
        <v/>
      </c>
      <c r="V4937" s="9">
        <f>VLOOKUP(A4937,Sku_list!$A$1:$D$2323,4,0)*(H4937/1000000*12)</f>
        <v/>
      </c>
      <c r="W4937" s="9">
        <f>VLOOKUP(A4937,Sku_list!$A$1:$D$2323,4,0)*(J4937/1000000*12)</f>
        <v/>
      </c>
      <c r="X4937" s="9">
        <f>VLOOKUP(A4937,Sku_list!$A$1:$D$2323,4,0)*(L4937/1000000*12)</f>
        <v/>
      </c>
      <c r="Y4937" s="9">
        <f>VLOOKUP(A4937,Sku_list!$A$1:$E$2323,5,0)*((J4937+F4937)/1000000000)</f>
        <v/>
      </c>
      <c r="AC4937" s="27">
        <f>(DAY(TODAY())+AB4937)/30</f>
        <v/>
      </c>
    </row>
    <row r="4938">
      <c r="B4938" t="e">
        <v>#N/A</v>
      </c>
      <c r="T4938" s="9">
        <f>VLOOKUP(A4938,Sku_list!$A$1:$D$2323,3,0)</f>
        <v/>
      </c>
      <c r="U4938" s="9">
        <f>VLOOKUP(A4938,Sku_list!$A$1:$D$2323,4,0)*(F4938/1000000*12)</f>
        <v/>
      </c>
      <c r="V4938" s="9">
        <f>VLOOKUP(A4938,Sku_list!$A$1:$D$2323,4,0)*(H4938/1000000*12)</f>
        <v/>
      </c>
      <c r="W4938" s="9">
        <f>VLOOKUP(A4938,Sku_list!$A$1:$D$2323,4,0)*(J4938/1000000*12)</f>
        <v/>
      </c>
      <c r="X4938" s="9">
        <f>VLOOKUP(A4938,Sku_list!$A$1:$D$2323,4,0)*(L4938/1000000*12)</f>
        <v/>
      </c>
      <c r="Y4938" s="9">
        <f>VLOOKUP(A4938,Sku_list!$A$1:$E$2323,5,0)*((J4938+F4938)/1000000000)</f>
        <v/>
      </c>
      <c r="AC4938" s="27">
        <f>(DAY(TODAY())+AB4938)/30</f>
        <v/>
      </c>
    </row>
    <row r="4939">
      <c r="B4939" t="e">
        <v>#N/A</v>
      </c>
      <c r="T4939" s="9">
        <f>VLOOKUP(A4939,Sku_list!$A$1:$D$2323,3,0)</f>
        <v/>
      </c>
      <c r="U4939" s="9">
        <f>VLOOKUP(A4939,Sku_list!$A$1:$D$2323,4,0)*(F4939/1000000*12)</f>
        <v/>
      </c>
      <c r="V4939" s="9">
        <f>VLOOKUP(A4939,Sku_list!$A$1:$D$2323,4,0)*(H4939/1000000*12)</f>
        <v/>
      </c>
      <c r="W4939" s="9">
        <f>VLOOKUP(A4939,Sku_list!$A$1:$D$2323,4,0)*(J4939/1000000*12)</f>
        <v/>
      </c>
      <c r="X4939" s="9">
        <f>VLOOKUP(A4939,Sku_list!$A$1:$D$2323,4,0)*(L4939/1000000*12)</f>
        <v/>
      </c>
      <c r="Y4939" s="9">
        <f>VLOOKUP(A4939,Sku_list!$A$1:$E$2323,5,0)*((J4939+F4939)/1000000000)</f>
        <v/>
      </c>
      <c r="AC4939" s="27">
        <f>(DAY(TODAY())+AB4939)/30</f>
        <v/>
      </c>
    </row>
    <row r="4940">
      <c r="B4940" t="e">
        <v>#N/A</v>
      </c>
      <c r="T4940" s="9">
        <f>VLOOKUP(A4940,Sku_list!$A$1:$D$2323,3,0)</f>
        <v/>
      </c>
      <c r="U4940" s="9">
        <f>VLOOKUP(A4940,Sku_list!$A$1:$D$2323,4,0)*(F4940/1000000*12)</f>
        <v/>
      </c>
      <c r="V4940" s="9">
        <f>VLOOKUP(A4940,Sku_list!$A$1:$D$2323,4,0)*(H4940/1000000*12)</f>
        <v/>
      </c>
      <c r="W4940" s="9">
        <f>VLOOKUP(A4940,Sku_list!$A$1:$D$2323,4,0)*(J4940/1000000*12)</f>
        <v/>
      </c>
      <c r="X4940" s="9">
        <f>VLOOKUP(A4940,Sku_list!$A$1:$D$2323,4,0)*(L4940/1000000*12)</f>
        <v/>
      </c>
      <c r="Y4940" s="9">
        <f>VLOOKUP(A4940,Sku_list!$A$1:$E$2323,5,0)*((J4940+F4940)/1000000000)</f>
        <v/>
      </c>
      <c r="AC4940" s="27">
        <f>(DAY(TODAY())+AB4940)/30</f>
        <v/>
      </c>
    </row>
    <row r="4941">
      <c r="B4941" t="e">
        <v>#N/A</v>
      </c>
      <c r="T4941" s="9">
        <f>VLOOKUP(A4941,Sku_list!$A$1:$D$2323,3,0)</f>
        <v/>
      </c>
      <c r="U4941" s="9">
        <f>VLOOKUP(A4941,Sku_list!$A$1:$D$2323,4,0)*(F4941/1000000*12)</f>
        <v/>
      </c>
      <c r="V4941" s="9">
        <f>VLOOKUP(A4941,Sku_list!$A$1:$D$2323,4,0)*(H4941/1000000*12)</f>
        <v/>
      </c>
      <c r="W4941" s="9">
        <f>VLOOKUP(A4941,Sku_list!$A$1:$D$2323,4,0)*(J4941/1000000*12)</f>
        <v/>
      </c>
      <c r="X4941" s="9">
        <f>VLOOKUP(A4941,Sku_list!$A$1:$D$2323,4,0)*(L4941/1000000*12)</f>
        <v/>
      </c>
      <c r="Y4941" s="9">
        <f>VLOOKUP(A4941,Sku_list!$A$1:$E$2323,5,0)*((J4941+F4941)/1000000000)</f>
        <v/>
      </c>
      <c r="AC4941" s="27">
        <f>(DAY(TODAY())+AB4941)/30</f>
        <v/>
      </c>
    </row>
    <row r="4942">
      <c r="B4942" t="e">
        <v>#N/A</v>
      </c>
      <c r="T4942" s="9">
        <f>VLOOKUP(A4942,Sku_list!$A$1:$D$2323,3,0)</f>
        <v/>
      </c>
      <c r="U4942" s="9">
        <f>VLOOKUP(A4942,Sku_list!$A$1:$D$2323,4,0)*(F4942/1000000*12)</f>
        <v/>
      </c>
      <c r="V4942" s="9">
        <f>VLOOKUP(A4942,Sku_list!$A$1:$D$2323,4,0)*(H4942/1000000*12)</f>
        <v/>
      </c>
      <c r="W4942" s="9">
        <f>VLOOKUP(A4942,Sku_list!$A$1:$D$2323,4,0)*(J4942/1000000*12)</f>
        <v/>
      </c>
      <c r="X4942" s="9">
        <f>VLOOKUP(A4942,Sku_list!$A$1:$D$2323,4,0)*(L4942/1000000*12)</f>
        <v/>
      </c>
      <c r="Y4942" s="9">
        <f>VLOOKUP(A4942,Sku_list!$A$1:$E$2323,5,0)*((J4942+F4942)/1000000000)</f>
        <v/>
      </c>
      <c r="AC4942" s="27">
        <f>(DAY(TODAY())+AB4942)/30</f>
        <v/>
      </c>
    </row>
    <row r="4943">
      <c r="B4943" t="e">
        <v>#N/A</v>
      </c>
      <c r="T4943" s="9">
        <f>VLOOKUP(A4943,Sku_list!$A$1:$D$2323,3,0)</f>
        <v/>
      </c>
      <c r="U4943" s="9">
        <f>VLOOKUP(A4943,Sku_list!$A$1:$D$2323,4,0)*(F4943/1000000*12)</f>
        <v/>
      </c>
      <c r="V4943" s="9">
        <f>VLOOKUP(A4943,Sku_list!$A$1:$D$2323,4,0)*(H4943/1000000*12)</f>
        <v/>
      </c>
      <c r="W4943" s="9">
        <f>VLOOKUP(A4943,Sku_list!$A$1:$D$2323,4,0)*(J4943/1000000*12)</f>
        <v/>
      </c>
      <c r="X4943" s="9">
        <f>VLOOKUP(A4943,Sku_list!$A$1:$D$2323,4,0)*(L4943/1000000*12)</f>
        <v/>
      </c>
      <c r="Y4943" s="9">
        <f>VLOOKUP(A4943,Sku_list!$A$1:$E$2323,5,0)*((J4943+F4943)/1000000000)</f>
        <v/>
      </c>
      <c r="AC4943" s="27">
        <f>(DAY(TODAY())+AB4943)/30</f>
        <v/>
      </c>
    </row>
    <row r="4944">
      <c r="B4944" t="e">
        <v>#N/A</v>
      </c>
      <c r="T4944" s="9">
        <f>VLOOKUP(A4944,Sku_list!$A$1:$D$2323,3,0)</f>
        <v/>
      </c>
      <c r="U4944" s="9">
        <f>VLOOKUP(A4944,Sku_list!$A$1:$D$2323,4,0)*(F4944/1000000*12)</f>
        <v/>
      </c>
      <c r="V4944" s="9">
        <f>VLOOKUP(A4944,Sku_list!$A$1:$D$2323,4,0)*(H4944/1000000*12)</f>
        <v/>
      </c>
      <c r="W4944" s="9">
        <f>VLOOKUP(A4944,Sku_list!$A$1:$D$2323,4,0)*(J4944/1000000*12)</f>
        <v/>
      </c>
      <c r="X4944" s="9">
        <f>VLOOKUP(A4944,Sku_list!$A$1:$D$2323,4,0)*(L4944/1000000*12)</f>
        <v/>
      </c>
      <c r="Y4944" s="9">
        <f>VLOOKUP(A4944,Sku_list!$A$1:$E$2323,5,0)*((J4944+F4944)/1000000000)</f>
        <v/>
      </c>
      <c r="AC4944" s="27">
        <f>(DAY(TODAY())+AB4944)/30</f>
        <v/>
      </c>
    </row>
    <row r="4945">
      <c r="B4945" t="e">
        <v>#N/A</v>
      </c>
      <c r="T4945" s="9">
        <f>VLOOKUP(A4945,Sku_list!$A$1:$D$2323,3,0)</f>
        <v/>
      </c>
      <c r="U4945" s="9">
        <f>VLOOKUP(A4945,Sku_list!$A$1:$D$2323,4,0)*(F4945/1000000*12)</f>
        <v/>
      </c>
      <c r="V4945" s="9">
        <f>VLOOKUP(A4945,Sku_list!$A$1:$D$2323,4,0)*(H4945/1000000*12)</f>
        <v/>
      </c>
      <c r="W4945" s="9">
        <f>VLOOKUP(A4945,Sku_list!$A$1:$D$2323,4,0)*(J4945/1000000*12)</f>
        <v/>
      </c>
      <c r="X4945" s="9">
        <f>VLOOKUP(A4945,Sku_list!$A$1:$D$2323,4,0)*(L4945/1000000*12)</f>
        <v/>
      </c>
      <c r="Y4945" s="9">
        <f>VLOOKUP(A4945,Sku_list!$A$1:$E$2323,5,0)*((J4945+F4945)/1000000000)</f>
        <v/>
      </c>
      <c r="AC4945" s="27">
        <f>(DAY(TODAY())+AB4945)/30</f>
        <v/>
      </c>
    </row>
    <row r="4946">
      <c r="B4946" t="e">
        <v>#N/A</v>
      </c>
      <c r="T4946" s="9">
        <f>VLOOKUP(A4946,Sku_list!$A$1:$D$2323,3,0)</f>
        <v/>
      </c>
      <c r="U4946" s="9">
        <f>VLOOKUP(A4946,Sku_list!$A$1:$D$2323,4,0)*(F4946/1000000*12)</f>
        <v/>
      </c>
      <c r="V4946" s="9">
        <f>VLOOKUP(A4946,Sku_list!$A$1:$D$2323,4,0)*(H4946/1000000*12)</f>
        <v/>
      </c>
      <c r="W4946" s="9">
        <f>VLOOKUP(A4946,Sku_list!$A$1:$D$2323,4,0)*(J4946/1000000*12)</f>
        <v/>
      </c>
      <c r="X4946" s="9">
        <f>VLOOKUP(A4946,Sku_list!$A$1:$D$2323,4,0)*(L4946/1000000*12)</f>
        <v/>
      </c>
      <c r="Y4946" s="9">
        <f>VLOOKUP(A4946,Sku_list!$A$1:$E$2323,5,0)*((J4946+F4946)/1000000000)</f>
        <v/>
      </c>
      <c r="AC4946" s="27">
        <f>(DAY(TODAY())+AB4946)/30</f>
        <v/>
      </c>
    </row>
    <row r="4947">
      <c r="B4947" t="e">
        <v>#N/A</v>
      </c>
      <c r="T4947" s="9">
        <f>VLOOKUP(A4947,Sku_list!$A$1:$D$2323,3,0)</f>
        <v/>
      </c>
      <c r="U4947" s="9">
        <f>VLOOKUP(A4947,Sku_list!$A$1:$D$2323,4,0)*(F4947/1000000*12)</f>
        <v/>
      </c>
      <c r="V4947" s="9">
        <f>VLOOKUP(A4947,Sku_list!$A$1:$D$2323,4,0)*(H4947/1000000*12)</f>
        <v/>
      </c>
      <c r="W4947" s="9">
        <f>VLOOKUP(A4947,Sku_list!$A$1:$D$2323,4,0)*(J4947/1000000*12)</f>
        <v/>
      </c>
      <c r="X4947" s="9">
        <f>VLOOKUP(A4947,Sku_list!$A$1:$D$2323,4,0)*(L4947/1000000*12)</f>
        <v/>
      </c>
      <c r="Y4947" s="9">
        <f>VLOOKUP(A4947,Sku_list!$A$1:$E$2323,5,0)*((J4947+F4947)/1000000000)</f>
        <v/>
      </c>
      <c r="AC4947" s="27">
        <f>(DAY(TODAY())+AB4947)/30</f>
        <v/>
      </c>
    </row>
    <row r="4948">
      <c r="B4948" t="e">
        <v>#N/A</v>
      </c>
      <c r="T4948" s="9">
        <f>VLOOKUP(A4948,Sku_list!$A$1:$D$2323,3,0)</f>
        <v/>
      </c>
      <c r="U4948" s="9">
        <f>VLOOKUP(A4948,Sku_list!$A$1:$D$2323,4,0)*(F4948/1000000*12)</f>
        <v/>
      </c>
      <c r="V4948" s="9">
        <f>VLOOKUP(A4948,Sku_list!$A$1:$D$2323,4,0)*(H4948/1000000*12)</f>
        <v/>
      </c>
      <c r="W4948" s="9">
        <f>VLOOKUP(A4948,Sku_list!$A$1:$D$2323,4,0)*(J4948/1000000*12)</f>
        <v/>
      </c>
      <c r="X4948" s="9">
        <f>VLOOKUP(A4948,Sku_list!$A$1:$D$2323,4,0)*(L4948/1000000*12)</f>
        <v/>
      </c>
      <c r="Y4948" s="9">
        <f>VLOOKUP(A4948,Sku_list!$A$1:$E$2323,5,0)*((J4948+F4948)/1000000000)</f>
        <v/>
      </c>
      <c r="AC4948" s="27">
        <f>(DAY(TODAY())+AB4948)/30</f>
        <v/>
      </c>
    </row>
    <row r="4949">
      <c r="B4949" t="e">
        <v>#N/A</v>
      </c>
      <c r="T4949" s="9">
        <f>VLOOKUP(A4949,Sku_list!$A$1:$D$2323,3,0)</f>
        <v/>
      </c>
      <c r="U4949" s="9">
        <f>VLOOKUP(A4949,Sku_list!$A$1:$D$2323,4,0)*(F4949/1000000*12)</f>
        <v/>
      </c>
      <c r="V4949" s="9">
        <f>VLOOKUP(A4949,Sku_list!$A$1:$D$2323,4,0)*(H4949/1000000*12)</f>
        <v/>
      </c>
      <c r="W4949" s="9">
        <f>VLOOKUP(A4949,Sku_list!$A$1:$D$2323,4,0)*(J4949/1000000*12)</f>
        <v/>
      </c>
      <c r="X4949" s="9">
        <f>VLOOKUP(A4949,Sku_list!$A$1:$D$2323,4,0)*(L4949/1000000*12)</f>
        <v/>
      </c>
      <c r="Y4949" s="9">
        <f>VLOOKUP(A4949,Sku_list!$A$1:$E$2323,5,0)*((J4949+F4949)/1000000000)</f>
        <v/>
      </c>
      <c r="AC4949" s="27">
        <f>(DAY(TODAY())+AB4949)/30</f>
        <v/>
      </c>
    </row>
    <row r="4950">
      <c r="B4950" t="e">
        <v>#N/A</v>
      </c>
      <c r="T4950" s="9">
        <f>VLOOKUP(A4950,Sku_list!$A$1:$D$2323,3,0)</f>
        <v/>
      </c>
      <c r="U4950" s="9">
        <f>VLOOKUP(A4950,Sku_list!$A$1:$D$2323,4,0)*(F4950/1000000*12)</f>
        <v/>
      </c>
      <c r="V4950" s="9">
        <f>VLOOKUP(A4950,Sku_list!$A$1:$D$2323,4,0)*(H4950/1000000*12)</f>
        <v/>
      </c>
      <c r="W4950" s="9">
        <f>VLOOKUP(A4950,Sku_list!$A$1:$D$2323,4,0)*(J4950/1000000*12)</f>
        <v/>
      </c>
      <c r="X4950" s="9">
        <f>VLOOKUP(A4950,Sku_list!$A$1:$D$2323,4,0)*(L4950/1000000*12)</f>
        <v/>
      </c>
      <c r="Y4950" s="9">
        <f>VLOOKUP(A4950,Sku_list!$A$1:$E$2323,5,0)*((J4950+F4950)/1000000000)</f>
        <v/>
      </c>
      <c r="AC4950" s="27">
        <f>(DAY(TODAY())+AB4950)/30</f>
        <v/>
      </c>
    </row>
    <row r="4951">
      <c r="B4951" t="e">
        <v>#N/A</v>
      </c>
      <c r="T4951" s="9">
        <f>VLOOKUP(A4951,Sku_list!$A$1:$D$2323,3,0)</f>
        <v/>
      </c>
      <c r="U4951" s="9">
        <f>VLOOKUP(A4951,Sku_list!$A$1:$D$2323,4,0)*(F4951/1000000*12)</f>
        <v/>
      </c>
      <c r="V4951" s="9">
        <f>VLOOKUP(A4951,Sku_list!$A$1:$D$2323,4,0)*(H4951/1000000*12)</f>
        <v/>
      </c>
      <c r="W4951" s="9">
        <f>VLOOKUP(A4951,Sku_list!$A$1:$D$2323,4,0)*(J4951/1000000*12)</f>
        <v/>
      </c>
      <c r="X4951" s="9">
        <f>VLOOKUP(A4951,Sku_list!$A$1:$D$2323,4,0)*(L4951/1000000*12)</f>
        <v/>
      </c>
      <c r="Y4951" s="9">
        <f>VLOOKUP(A4951,Sku_list!$A$1:$E$2323,5,0)*((J4951+F4951)/1000000000)</f>
        <v/>
      </c>
      <c r="AC4951" s="27">
        <f>(DAY(TODAY())+AB4951)/30</f>
        <v/>
      </c>
    </row>
    <row r="4952">
      <c r="B4952" t="e">
        <v>#N/A</v>
      </c>
      <c r="T4952" s="9">
        <f>VLOOKUP(A4952,Sku_list!$A$1:$D$2323,3,0)</f>
        <v/>
      </c>
      <c r="U4952" s="9">
        <f>VLOOKUP(A4952,Sku_list!$A$1:$D$2323,4,0)*(F4952/1000000*12)</f>
        <v/>
      </c>
      <c r="V4952" s="9">
        <f>VLOOKUP(A4952,Sku_list!$A$1:$D$2323,4,0)*(H4952/1000000*12)</f>
        <v/>
      </c>
      <c r="W4952" s="9">
        <f>VLOOKUP(A4952,Sku_list!$A$1:$D$2323,4,0)*(J4952/1000000*12)</f>
        <v/>
      </c>
      <c r="X4952" s="9">
        <f>VLOOKUP(A4952,Sku_list!$A$1:$D$2323,4,0)*(L4952/1000000*12)</f>
        <v/>
      </c>
      <c r="Y4952" s="9">
        <f>VLOOKUP(A4952,Sku_list!$A$1:$E$2323,5,0)*((J4952+F4952)/1000000000)</f>
        <v/>
      </c>
      <c r="AC4952" s="27">
        <f>(DAY(TODAY())+AB4952)/30</f>
        <v/>
      </c>
    </row>
    <row r="4953">
      <c r="B4953" t="e">
        <v>#N/A</v>
      </c>
      <c r="T4953" s="9">
        <f>VLOOKUP(A4953,Sku_list!$A$1:$D$2323,3,0)</f>
        <v/>
      </c>
      <c r="U4953" s="9">
        <f>VLOOKUP(A4953,Sku_list!$A$1:$D$2323,4,0)*(F4953/1000000*12)</f>
        <v/>
      </c>
      <c r="V4953" s="9">
        <f>VLOOKUP(A4953,Sku_list!$A$1:$D$2323,4,0)*(H4953/1000000*12)</f>
        <v/>
      </c>
      <c r="W4953" s="9">
        <f>VLOOKUP(A4953,Sku_list!$A$1:$D$2323,4,0)*(J4953/1000000*12)</f>
        <v/>
      </c>
      <c r="X4953" s="9">
        <f>VLOOKUP(A4953,Sku_list!$A$1:$D$2323,4,0)*(L4953/1000000*12)</f>
        <v/>
      </c>
      <c r="Y4953" s="9">
        <f>VLOOKUP(A4953,Sku_list!$A$1:$E$2323,5,0)*((J4953+F4953)/1000000000)</f>
        <v/>
      </c>
      <c r="AC4953" s="27">
        <f>(DAY(TODAY())+AB4953)/30</f>
        <v/>
      </c>
    </row>
    <row r="4954">
      <c r="B4954" t="e">
        <v>#N/A</v>
      </c>
      <c r="T4954" s="9">
        <f>VLOOKUP(A4954,Sku_list!$A$1:$D$2323,3,0)</f>
        <v/>
      </c>
      <c r="U4954" s="9">
        <f>VLOOKUP(A4954,Sku_list!$A$1:$D$2323,4,0)*(F4954/1000000*12)</f>
        <v/>
      </c>
      <c r="V4954" s="9">
        <f>VLOOKUP(A4954,Sku_list!$A$1:$D$2323,4,0)*(H4954/1000000*12)</f>
        <v/>
      </c>
      <c r="W4954" s="9">
        <f>VLOOKUP(A4954,Sku_list!$A$1:$D$2323,4,0)*(J4954/1000000*12)</f>
        <v/>
      </c>
      <c r="X4954" s="9">
        <f>VLOOKUP(A4954,Sku_list!$A$1:$D$2323,4,0)*(L4954/1000000*12)</f>
        <v/>
      </c>
      <c r="Y4954" s="9">
        <f>VLOOKUP(A4954,Sku_list!$A$1:$E$2323,5,0)*((J4954+F4954)/1000000000)</f>
        <v/>
      </c>
      <c r="AC4954" s="27">
        <f>(DAY(TODAY())+AB4954)/30</f>
        <v/>
      </c>
    </row>
    <row r="4955">
      <c r="B4955" t="e">
        <v>#N/A</v>
      </c>
      <c r="T4955" s="9">
        <f>VLOOKUP(A4955,Sku_list!$A$1:$D$2323,3,0)</f>
        <v/>
      </c>
      <c r="U4955" s="9">
        <f>VLOOKUP(A4955,Sku_list!$A$1:$D$2323,4,0)*(F4955/1000000*12)</f>
        <v/>
      </c>
      <c r="V4955" s="9">
        <f>VLOOKUP(A4955,Sku_list!$A$1:$D$2323,4,0)*(H4955/1000000*12)</f>
        <v/>
      </c>
      <c r="W4955" s="9">
        <f>VLOOKUP(A4955,Sku_list!$A$1:$D$2323,4,0)*(J4955/1000000*12)</f>
        <v/>
      </c>
      <c r="X4955" s="9">
        <f>VLOOKUP(A4955,Sku_list!$A$1:$D$2323,4,0)*(L4955/1000000*12)</f>
        <v/>
      </c>
      <c r="Y4955" s="9">
        <f>VLOOKUP(A4955,Sku_list!$A$1:$E$2323,5,0)*((J4955+F4955)/1000000000)</f>
        <v/>
      </c>
      <c r="AC4955" s="27">
        <f>(DAY(TODAY())+AB4955)/30</f>
        <v/>
      </c>
    </row>
    <row r="4956">
      <c r="B4956" t="e">
        <v>#N/A</v>
      </c>
      <c r="T4956" s="9">
        <f>VLOOKUP(A4956,Sku_list!$A$1:$D$2323,3,0)</f>
        <v/>
      </c>
      <c r="U4956" s="9">
        <f>VLOOKUP(A4956,Sku_list!$A$1:$D$2323,4,0)*(F4956/1000000*12)</f>
        <v/>
      </c>
      <c r="V4956" s="9">
        <f>VLOOKUP(A4956,Sku_list!$A$1:$D$2323,4,0)*(H4956/1000000*12)</f>
        <v/>
      </c>
      <c r="W4956" s="9">
        <f>VLOOKUP(A4956,Sku_list!$A$1:$D$2323,4,0)*(J4956/1000000*12)</f>
        <v/>
      </c>
      <c r="X4956" s="9">
        <f>VLOOKUP(A4956,Sku_list!$A$1:$D$2323,4,0)*(L4956/1000000*12)</f>
        <v/>
      </c>
      <c r="Y4956" s="9">
        <f>VLOOKUP(A4956,Sku_list!$A$1:$E$2323,5,0)*((J4956+F4956)/1000000000)</f>
        <v/>
      </c>
      <c r="AC4956" s="27">
        <f>(DAY(TODAY())+AB4956)/30</f>
        <v/>
      </c>
    </row>
    <row r="4957">
      <c r="B4957" t="e">
        <v>#N/A</v>
      </c>
      <c r="T4957" s="9">
        <f>VLOOKUP(A4957,Sku_list!$A$1:$D$2323,3,0)</f>
        <v/>
      </c>
      <c r="U4957" s="9">
        <f>VLOOKUP(A4957,Sku_list!$A$1:$D$2323,4,0)*(F4957/1000000*12)</f>
        <v/>
      </c>
      <c r="V4957" s="9">
        <f>VLOOKUP(A4957,Sku_list!$A$1:$D$2323,4,0)*(H4957/1000000*12)</f>
        <v/>
      </c>
      <c r="W4957" s="9">
        <f>VLOOKUP(A4957,Sku_list!$A$1:$D$2323,4,0)*(J4957/1000000*12)</f>
        <v/>
      </c>
      <c r="X4957" s="9">
        <f>VLOOKUP(A4957,Sku_list!$A$1:$D$2323,4,0)*(L4957/1000000*12)</f>
        <v/>
      </c>
      <c r="Y4957" s="9">
        <f>VLOOKUP(A4957,Sku_list!$A$1:$E$2323,5,0)*((J4957+F4957)/1000000000)</f>
        <v/>
      </c>
      <c r="AC4957" s="27">
        <f>(DAY(TODAY())+AB4957)/30</f>
        <v/>
      </c>
    </row>
    <row r="4958">
      <c r="B4958" t="e">
        <v>#N/A</v>
      </c>
      <c r="T4958" s="9">
        <f>VLOOKUP(A4958,Sku_list!$A$1:$D$2323,3,0)</f>
        <v/>
      </c>
      <c r="U4958" s="9">
        <f>VLOOKUP(A4958,Sku_list!$A$1:$D$2323,4,0)*(F4958/1000000*12)</f>
        <v/>
      </c>
      <c r="V4958" s="9">
        <f>VLOOKUP(A4958,Sku_list!$A$1:$D$2323,4,0)*(H4958/1000000*12)</f>
        <v/>
      </c>
      <c r="W4958" s="9">
        <f>VLOOKUP(A4958,Sku_list!$A$1:$D$2323,4,0)*(J4958/1000000*12)</f>
        <v/>
      </c>
      <c r="X4958" s="9">
        <f>VLOOKUP(A4958,Sku_list!$A$1:$D$2323,4,0)*(L4958/1000000*12)</f>
        <v/>
      </c>
      <c r="Y4958" s="9">
        <f>VLOOKUP(A4958,Sku_list!$A$1:$E$2323,5,0)*((J4958+F4958)/1000000000)</f>
        <v/>
      </c>
      <c r="AC4958" s="27">
        <f>(DAY(TODAY())+AB4958)/30</f>
        <v/>
      </c>
    </row>
    <row r="4959">
      <c r="B4959" t="e">
        <v>#N/A</v>
      </c>
      <c r="T4959" s="9">
        <f>VLOOKUP(A4959,Sku_list!$A$1:$D$2323,3,0)</f>
        <v/>
      </c>
      <c r="U4959" s="9">
        <f>VLOOKUP(A4959,Sku_list!$A$1:$D$2323,4,0)*(F4959/1000000*12)</f>
        <v/>
      </c>
      <c r="V4959" s="9">
        <f>VLOOKUP(A4959,Sku_list!$A$1:$D$2323,4,0)*(H4959/1000000*12)</f>
        <v/>
      </c>
      <c r="W4959" s="9">
        <f>VLOOKUP(A4959,Sku_list!$A$1:$D$2323,4,0)*(J4959/1000000*12)</f>
        <v/>
      </c>
      <c r="X4959" s="9">
        <f>VLOOKUP(A4959,Sku_list!$A$1:$D$2323,4,0)*(L4959/1000000*12)</f>
        <v/>
      </c>
      <c r="Y4959" s="9">
        <f>VLOOKUP(A4959,Sku_list!$A$1:$E$2323,5,0)*((J4959+F4959)/1000000000)</f>
        <v/>
      </c>
      <c r="AC4959" s="27">
        <f>(DAY(TODAY())+AB4959)/30</f>
        <v/>
      </c>
    </row>
    <row r="4960">
      <c r="B4960" t="e">
        <v>#N/A</v>
      </c>
      <c r="T4960" s="9">
        <f>VLOOKUP(A4960,Sku_list!$A$1:$D$2323,3,0)</f>
        <v/>
      </c>
      <c r="U4960" s="9">
        <f>VLOOKUP(A4960,Sku_list!$A$1:$D$2323,4,0)*(F4960/1000000*12)</f>
        <v/>
      </c>
      <c r="V4960" s="9">
        <f>VLOOKUP(A4960,Sku_list!$A$1:$D$2323,4,0)*(H4960/1000000*12)</f>
        <v/>
      </c>
      <c r="W4960" s="9">
        <f>VLOOKUP(A4960,Sku_list!$A$1:$D$2323,4,0)*(J4960/1000000*12)</f>
        <v/>
      </c>
      <c r="X4960" s="9">
        <f>VLOOKUP(A4960,Sku_list!$A$1:$D$2323,4,0)*(L4960/1000000*12)</f>
        <v/>
      </c>
      <c r="Y4960" s="9">
        <f>VLOOKUP(A4960,Sku_list!$A$1:$E$2323,5,0)*((J4960+F4960)/1000000000)</f>
        <v/>
      </c>
      <c r="AC4960" s="27">
        <f>(DAY(TODAY())+AB4960)/30</f>
        <v/>
      </c>
    </row>
    <row r="4961">
      <c r="B4961" t="e">
        <v>#N/A</v>
      </c>
      <c r="T4961" s="9">
        <f>VLOOKUP(A4961,Sku_list!$A$1:$D$2323,3,0)</f>
        <v/>
      </c>
      <c r="U4961" s="9">
        <f>VLOOKUP(A4961,Sku_list!$A$1:$D$2323,4,0)*(F4961/1000000*12)</f>
        <v/>
      </c>
      <c r="V4961" s="9">
        <f>VLOOKUP(A4961,Sku_list!$A$1:$D$2323,4,0)*(H4961/1000000*12)</f>
        <v/>
      </c>
      <c r="W4961" s="9">
        <f>VLOOKUP(A4961,Sku_list!$A$1:$D$2323,4,0)*(J4961/1000000*12)</f>
        <v/>
      </c>
      <c r="X4961" s="9">
        <f>VLOOKUP(A4961,Sku_list!$A$1:$D$2323,4,0)*(L4961/1000000*12)</f>
        <v/>
      </c>
      <c r="Y4961" s="9">
        <f>VLOOKUP(A4961,Sku_list!$A$1:$E$2323,5,0)*((J4961+F4961)/1000000000)</f>
        <v/>
      </c>
      <c r="AC4961" s="27">
        <f>(DAY(TODAY())+AB4961)/30</f>
        <v/>
      </c>
    </row>
    <row r="4962">
      <c r="B4962" t="e">
        <v>#N/A</v>
      </c>
      <c r="T4962" s="9">
        <f>VLOOKUP(A4962,Sku_list!$A$1:$D$2323,3,0)</f>
        <v/>
      </c>
      <c r="U4962" s="9">
        <f>VLOOKUP(A4962,Sku_list!$A$1:$D$2323,4,0)*(F4962/1000000*12)</f>
        <v/>
      </c>
      <c r="V4962" s="9">
        <f>VLOOKUP(A4962,Sku_list!$A$1:$D$2323,4,0)*(H4962/1000000*12)</f>
        <v/>
      </c>
      <c r="W4962" s="9">
        <f>VLOOKUP(A4962,Sku_list!$A$1:$D$2323,4,0)*(J4962/1000000*12)</f>
        <v/>
      </c>
      <c r="X4962" s="9">
        <f>VLOOKUP(A4962,Sku_list!$A$1:$D$2323,4,0)*(L4962/1000000*12)</f>
        <v/>
      </c>
      <c r="Y4962" s="9">
        <f>VLOOKUP(A4962,Sku_list!$A$1:$E$2323,5,0)*((J4962+F4962)/1000000000)</f>
        <v/>
      </c>
      <c r="AC4962" s="27">
        <f>(DAY(TODAY())+AB4962)/30</f>
        <v/>
      </c>
    </row>
    <row r="4963">
      <c r="B4963" t="e">
        <v>#N/A</v>
      </c>
      <c r="T4963" s="9">
        <f>VLOOKUP(A4963,Sku_list!$A$1:$D$2323,3,0)</f>
        <v/>
      </c>
      <c r="U4963" s="9">
        <f>VLOOKUP(A4963,Sku_list!$A$1:$D$2323,4,0)*(F4963/1000000*12)</f>
        <v/>
      </c>
      <c r="V4963" s="9">
        <f>VLOOKUP(A4963,Sku_list!$A$1:$D$2323,4,0)*(H4963/1000000*12)</f>
        <v/>
      </c>
      <c r="W4963" s="9">
        <f>VLOOKUP(A4963,Sku_list!$A$1:$D$2323,4,0)*(J4963/1000000*12)</f>
        <v/>
      </c>
      <c r="X4963" s="9">
        <f>VLOOKUP(A4963,Sku_list!$A$1:$D$2323,4,0)*(L4963/1000000*12)</f>
        <v/>
      </c>
      <c r="Y4963" s="9">
        <f>VLOOKUP(A4963,Sku_list!$A$1:$E$2323,5,0)*((J4963+F4963)/1000000000)</f>
        <v/>
      </c>
      <c r="AC4963" s="27">
        <f>(DAY(TODAY())+AB4963)/30</f>
        <v/>
      </c>
    </row>
    <row r="4964">
      <c r="B4964" t="e">
        <v>#N/A</v>
      </c>
      <c r="T4964" s="9">
        <f>VLOOKUP(A4964,Sku_list!$A$1:$D$2323,3,0)</f>
        <v/>
      </c>
      <c r="U4964" s="9">
        <f>VLOOKUP(A4964,Sku_list!$A$1:$D$2323,4,0)*(F4964/1000000*12)</f>
        <v/>
      </c>
      <c r="V4964" s="9">
        <f>VLOOKUP(A4964,Sku_list!$A$1:$D$2323,4,0)*(H4964/1000000*12)</f>
        <v/>
      </c>
      <c r="W4964" s="9">
        <f>VLOOKUP(A4964,Sku_list!$A$1:$D$2323,4,0)*(J4964/1000000*12)</f>
        <v/>
      </c>
      <c r="X4964" s="9">
        <f>VLOOKUP(A4964,Sku_list!$A$1:$D$2323,4,0)*(L4964/1000000*12)</f>
        <v/>
      </c>
      <c r="Y4964" s="9">
        <f>VLOOKUP(A4964,Sku_list!$A$1:$E$2323,5,0)*((J4964+F4964)/1000000000)</f>
        <v/>
      </c>
      <c r="AC4964" s="27">
        <f>(DAY(TODAY())+AB4964)/30</f>
        <v/>
      </c>
    </row>
    <row r="4965">
      <c r="B4965" t="e">
        <v>#N/A</v>
      </c>
      <c r="T4965" s="9">
        <f>VLOOKUP(A4965,Sku_list!$A$1:$D$2323,3,0)</f>
        <v/>
      </c>
      <c r="U4965" s="9">
        <f>VLOOKUP(A4965,Sku_list!$A$1:$D$2323,4,0)*(F4965/1000000*12)</f>
        <v/>
      </c>
      <c r="V4965" s="9">
        <f>VLOOKUP(A4965,Sku_list!$A$1:$D$2323,4,0)*(H4965/1000000*12)</f>
        <v/>
      </c>
      <c r="W4965" s="9">
        <f>VLOOKUP(A4965,Sku_list!$A$1:$D$2323,4,0)*(J4965/1000000*12)</f>
        <v/>
      </c>
      <c r="X4965" s="9">
        <f>VLOOKUP(A4965,Sku_list!$A$1:$D$2323,4,0)*(L4965/1000000*12)</f>
        <v/>
      </c>
      <c r="Y4965" s="9">
        <f>VLOOKUP(A4965,Sku_list!$A$1:$E$2323,5,0)*((J4965+F4965)/1000000000)</f>
        <v/>
      </c>
      <c r="AC4965" s="27">
        <f>(DAY(TODAY())+AB4965)/30</f>
        <v/>
      </c>
    </row>
    <row r="4966">
      <c r="B4966" t="e">
        <v>#N/A</v>
      </c>
      <c r="T4966" s="9">
        <f>VLOOKUP(A4966,Sku_list!$A$1:$D$2323,3,0)</f>
        <v/>
      </c>
      <c r="U4966" s="9">
        <f>VLOOKUP(A4966,Sku_list!$A$1:$D$2323,4,0)*(F4966/1000000*12)</f>
        <v/>
      </c>
      <c r="V4966" s="9">
        <f>VLOOKUP(A4966,Sku_list!$A$1:$D$2323,4,0)*(H4966/1000000*12)</f>
        <v/>
      </c>
      <c r="W4966" s="9">
        <f>VLOOKUP(A4966,Sku_list!$A$1:$D$2323,4,0)*(J4966/1000000*12)</f>
        <v/>
      </c>
      <c r="X4966" s="9">
        <f>VLOOKUP(A4966,Sku_list!$A$1:$D$2323,4,0)*(L4966/1000000*12)</f>
        <v/>
      </c>
      <c r="Y4966" s="9">
        <f>VLOOKUP(A4966,Sku_list!$A$1:$E$2323,5,0)*((J4966+F4966)/1000000000)</f>
        <v/>
      </c>
      <c r="AC4966" s="27">
        <f>(DAY(TODAY())+AB4966)/30</f>
        <v/>
      </c>
    </row>
    <row r="4967">
      <c r="B4967" t="e">
        <v>#N/A</v>
      </c>
      <c r="T4967" s="9">
        <f>VLOOKUP(A4967,Sku_list!$A$1:$D$2323,3,0)</f>
        <v/>
      </c>
      <c r="U4967" s="9">
        <f>VLOOKUP(A4967,Sku_list!$A$1:$D$2323,4,0)*(F4967/1000000*12)</f>
        <v/>
      </c>
      <c r="V4967" s="9">
        <f>VLOOKUP(A4967,Sku_list!$A$1:$D$2323,4,0)*(H4967/1000000*12)</f>
        <v/>
      </c>
      <c r="W4967" s="9">
        <f>VLOOKUP(A4967,Sku_list!$A$1:$D$2323,4,0)*(J4967/1000000*12)</f>
        <v/>
      </c>
      <c r="X4967" s="9">
        <f>VLOOKUP(A4967,Sku_list!$A$1:$D$2323,4,0)*(L4967/1000000*12)</f>
        <v/>
      </c>
      <c r="Y4967" s="9">
        <f>VLOOKUP(A4967,Sku_list!$A$1:$E$2323,5,0)*((J4967+F4967)/1000000000)</f>
        <v/>
      </c>
      <c r="AC4967" s="27">
        <f>(DAY(TODAY())+AB4967)/30</f>
        <v/>
      </c>
    </row>
    <row r="4968">
      <c r="B4968" t="e">
        <v>#N/A</v>
      </c>
      <c r="T4968" s="9">
        <f>VLOOKUP(A4968,Sku_list!$A$1:$D$2323,3,0)</f>
        <v/>
      </c>
      <c r="U4968" s="9">
        <f>VLOOKUP(A4968,Sku_list!$A$1:$D$2323,4,0)*(F4968/1000000*12)</f>
        <v/>
      </c>
      <c r="V4968" s="9">
        <f>VLOOKUP(A4968,Sku_list!$A$1:$D$2323,4,0)*(H4968/1000000*12)</f>
        <v/>
      </c>
      <c r="W4968" s="9">
        <f>VLOOKUP(A4968,Sku_list!$A$1:$D$2323,4,0)*(J4968/1000000*12)</f>
        <v/>
      </c>
      <c r="X4968" s="9">
        <f>VLOOKUP(A4968,Sku_list!$A$1:$D$2323,4,0)*(L4968/1000000*12)</f>
        <v/>
      </c>
      <c r="Y4968" s="9">
        <f>VLOOKUP(A4968,Sku_list!$A$1:$E$2323,5,0)*((J4968+F4968)/1000000000)</f>
        <v/>
      </c>
      <c r="AC4968" s="27">
        <f>(DAY(TODAY())+AB4968)/30</f>
        <v/>
      </c>
    </row>
    <row r="4969">
      <c r="B4969" t="e">
        <v>#N/A</v>
      </c>
      <c r="T4969" s="9">
        <f>VLOOKUP(A4969,Sku_list!$A$1:$D$2323,3,0)</f>
        <v/>
      </c>
      <c r="U4969" s="9">
        <f>VLOOKUP(A4969,Sku_list!$A$1:$D$2323,4,0)*(F4969/1000000*12)</f>
        <v/>
      </c>
      <c r="V4969" s="9">
        <f>VLOOKUP(A4969,Sku_list!$A$1:$D$2323,4,0)*(H4969/1000000*12)</f>
        <v/>
      </c>
      <c r="W4969" s="9">
        <f>VLOOKUP(A4969,Sku_list!$A$1:$D$2323,4,0)*(J4969/1000000*12)</f>
        <v/>
      </c>
      <c r="X4969" s="9">
        <f>VLOOKUP(A4969,Sku_list!$A$1:$D$2323,4,0)*(L4969/1000000*12)</f>
        <v/>
      </c>
      <c r="Y4969" s="9">
        <f>VLOOKUP(A4969,Sku_list!$A$1:$E$2323,5,0)*((J4969+F4969)/1000000000)</f>
        <v/>
      </c>
      <c r="AC4969" s="27">
        <f>(DAY(TODAY())+AB4969)/30</f>
        <v/>
      </c>
    </row>
    <row r="4970">
      <c r="B4970" t="e">
        <v>#N/A</v>
      </c>
      <c r="T4970" s="9">
        <f>VLOOKUP(A4970,Sku_list!$A$1:$D$2323,3,0)</f>
        <v/>
      </c>
      <c r="U4970" s="9">
        <f>VLOOKUP(A4970,Sku_list!$A$1:$D$2323,4,0)*(F4970/1000000*12)</f>
        <v/>
      </c>
      <c r="V4970" s="9">
        <f>VLOOKUP(A4970,Sku_list!$A$1:$D$2323,4,0)*(H4970/1000000*12)</f>
        <v/>
      </c>
      <c r="W4970" s="9">
        <f>VLOOKUP(A4970,Sku_list!$A$1:$D$2323,4,0)*(J4970/1000000*12)</f>
        <v/>
      </c>
      <c r="X4970" s="9">
        <f>VLOOKUP(A4970,Sku_list!$A$1:$D$2323,4,0)*(L4970/1000000*12)</f>
        <v/>
      </c>
      <c r="Y4970" s="9">
        <f>VLOOKUP(A4970,Sku_list!$A$1:$E$2323,5,0)*((J4970+F4970)/1000000000)</f>
        <v/>
      </c>
      <c r="AC4970" s="27">
        <f>(DAY(TODAY())+AB4970)/30</f>
        <v/>
      </c>
    </row>
    <row r="4971">
      <c r="B4971" t="e">
        <v>#N/A</v>
      </c>
      <c r="T4971" s="9">
        <f>VLOOKUP(A4971,Sku_list!$A$1:$D$2323,3,0)</f>
        <v/>
      </c>
      <c r="U4971" s="9">
        <f>VLOOKUP(A4971,Sku_list!$A$1:$D$2323,4,0)*(F4971/1000000*12)</f>
        <v/>
      </c>
      <c r="V4971" s="9">
        <f>VLOOKUP(A4971,Sku_list!$A$1:$D$2323,4,0)*(H4971/1000000*12)</f>
        <v/>
      </c>
      <c r="W4971" s="9">
        <f>VLOOKUP(A4971,Sku_list!$A$1:$D$2323,4,0)*(J4971/1000000*12)</f>
        <v/>
      </c>
      <c r="X4971" s="9">
        <f>VLOOKUP(A4971,Sku_list!$A$1:$D$2323,4,0)*(L4971/1000000*12)</f>
        <v/>
      </c>
      <c r="Y4971" s="9">
        <f>VLOOKUP(A4971,Sku_list!$A$1:$E$2323,5,0)*((J4971+F4971)/1000000000)</f>
        <v/>
      </c>
      <c r="AC4971" s="27">
        <f>(DAY(TODAY())+AB4971)/30</f>
        <v/>
      </c>
    </row>
    <row r="4972">
      <c r="B4972" t="e">
        <v>#N/A</v>
      </c>
      <c r="T4972" s="9">
        <f>VLOOKUP(A4972,Sku_list!$A$1:$D$2323,3,0)</f>
        <v/>
      </c>
      <c r="U4972" s="9">
        <f>VLOOKUP(A4972,Sku_list!$A$1:$D$2323,4,0)*(F4972/1000000*12)</f>
        <v/>
      </c>
      <c r="V4972" s="9">
        <f>VLOOKUP(A4972,Sku_list!$A$1:$D$2323,4,0)*(H4972/1000000*12)</f>
        <v/>
      </c>
      <c r="W4972" s="9">
        <f>VLOOKUP(A4972,Sku_list!$A$1:$D$2323,4,0)*(J4972/1000000*12)</f>
        <v/>
      </c>
      <c r="X4972" s="9">
        <f>VLOOKUP(A4972,Sku_list!$A$1:$D$2323,4,0)*(L4972/1000000*12)</f>
        <v/>
      </c>
      <c r="Y4972" s="9">
        <f>VLOOKUP(A4972,Sku_list!$A$1:$E$2323,5,0)*((J4972+F4972)/1000000000)</f>
        <v/>
      </c>
      <c r="AC4972" s="27">
        <f>(DAY(TODAY())+AB4972)/30</f>
        <v/>
      </c>
    </row>
    <row r="4973">
      <c r="B4973" t="e">
        <v>#N/A</v>
      </c>
      <c r="T4973" s="9">
        <f>VLOOKUP(A4973,Sku_list!$A$1:$D$2323,3,0)</f>
        <v/>
      </c>
      <c r="U4973" s="9">
        <f>VLOOKUP(A4973,Sku_list!$A$1:$D$2323,4,0)*(F4973/1000000*12)</f>
        <v/>
      </c>
      <c r="V4973" s="9">
        <f>VLOOKUP(A4973,Sku_list!$A$1:$D$2323,4,0)*(H4973/1000000*12)</f>
        <v/>
      </c>
      <c r="W4973" s="9">
        <f>VLOOKUP(A4973,Sku_list!$A$1:$D$2323,4,0)*(J4973/1000000*12)</f>
        <v/>
      </c>
      <c r="X4973" s="9">
        <f>VLOOKUP(A4973,Sku_list!$A$1:$D$2323,4,0)*(L4973/1000000*12)</f>
        <v/>
      </c>
      <c r="Y4973" s="9">
        <f>VLOOKUP(A4973,Sku_list!$A$1:$E$2323,5,0)*((J4973+F4973)/1000000000)</f>
        <v/>
      </c>
      <c r="AC4973" s="27">
        <f>(DAY(TODAY())+AB4973)/30</f>
        <v/>
      </c>
    </row>
    <row r="4974">
      <c r="B4974" t="e">
        <v>#N/A</v>
      </c>
      <c r="T4974" s="9">
        <f>VLOOKUP(A4974,Sku_list!$A$1:$D$2323,3,0)</f>
        <v/>
      </c>
      <c r="U4974" s="9">
        <f>VLOOKUP(A4974,Sku_list!$A$1:$D$2323,4,0)*(F4974/1000000*12)</f>
        <v/>
      </c>
      <c r="V4974" s="9">
        <f>VLOOKUP(A4974,Sku_list!$A$1:$D$2323,4,0)*(H4974/1000000*12)</f>
        <v/>
      </c>
      <c r="W4974" s="9">
        <f>VLOOKUP(A4974,Sku_list!$A$1:$D$2323,4,0)*(J4974/1000000*12)</f>
        <v/>
      </c>
      <c r="X4974" s="9">
        <f>VLOOKUP(A4974,Sku_list!$A$1:$D$2323,4,0)*(L4974/1000000*12)</f>
        <v/>
      </c>
      <c r="Y4974" s="9">
        <f>VLOOKUP(A4974,Sku_list!$A$1:$E$2323,5,0)*((J4974+F4974)/1000000000)</f>
        <v/>
      </c>
      <c r="AC4974" s="27">
        <f>(DAY(TODAY())+AB4974)/30</f>
        <v/>
      </c>
    </row>
    <row r="4975">
      <c r="B4975" t="e">
        <v>#N/A</v>
      </c>
      <c r="T4975" s="9">
        <f>VLOOKUP(A4975,Sku_list!$A$1:$D$2323,3,0)</f>
        <v/>
      </c>
      <c r="U4975" s="9">
        <f>VLOOKUP(A4975,Sku_list!$A$1:$D$2323,4,0)*(F4975/1000000*12)</f>
        <v/>
      </c>
      <c r="V4975" s="9">
        <f>VLOOKUP(A4975,Sku_list!$A$1:$D$2323,4,0)*(H4975/1000000*12)</f>
        <v/>
      </c>
      <c r="W4975" s="9">
        <f>VLOOKUP(A4975,Sku_list!$A$1:$D$2323,4,0)*(J4975/1000000*12)</f>
        <v/>
      </c>
      <c r="X4975" s="9">
        <f>VLOOKUP(A4975,Sku_list!$A$1:$D$2323,4,0)*(L4975/1000000*12)</f>
        <v/>
      </c>
      <c r="Y4975" s="9">
        <f>VLOOKUP(A4975,Sku_list!$A$1:$E$2323,5,0)*((J4975+F4975)/1000000000)</f>
        <v/>
      </c>
      <c r="AC4975" s="27">
        <f>(DAY(TODAY())+AB4975)/30</f>
        <v/>
      </c>
    </row>
    <row r="4976">
      <c r="B4976" t="e">
        <v>#N/A</v>
      </c>
      <c r="T4976" s="9">
        <f>VLOOKUP(A4976,Sku_list!$A$1:$D$2323,3,0)</f>
        <v/>
      </c>
      <c r="U4976" s="9">
        <f>VLOOKUP(A4976,Sku_list!$A$1:$D$2323,4,0)*(F4976/1000000*12)</f>
        <v/>
      </c>
      <c r="V4976" s="9">
        <f>VLOOKUP(A4976,Sku_list!$A$1:$D$2323,4,0)*(H4976/1000000*12)</f>
        <v/>
      </c>
      <c r="W4976" s="9">
        <f>VLOOKUP(A4976,Sku_list!$A$1:$D$2323,4,0)*(J4976/1000000*12)</f>
        <v/>
      </c>
      <c r="X4976" s="9">
        <f>VLOOKUP(A4976,Sku_list!$A$1:$D$2323,4,0)*(L4976/1000000*12)</f>
        <v/>
      </c>
      <c r="Y4976" s="9">
        <f>VLOOKUP(A4976,Sku_list!$A$1:$E$2323,5,0)*((J4976+F4976)/1000000000)</f>
        <v/>
      </c>
      <c r="AC4976" s="27">
        <f>(DAY(TODAY())+AB4976)/30</f>
        <v/>
      </c>
    </row>
    <row r="4977">
      <c r="B4977" t="e">
        <v>#N/A</v>
      </c>
      <c r="T4977" s="9">
        <f>VLOOKUP(A4977,Sku_list!$A$1:$D$2323,3,0)</f>
        <v/>
      </c>
      <c r="U4977" s="9">
        <f>VLOOKUP(A4977,Sku_list!$A$1:$D$2323,4,0)*(F4977/1000000*12)</f>
        <v/>
      </c>
      <c r="V4977" s="9">
        <f>VLOOKUP(A4977,Sku_list!$A$1:$D$2323,4,0)*(H4977/1000000*12)</f>
        <v/>
      </c>
      <c r="W4977" s="9">
        <f>VLOOKUP(A4977,Sku_list!$A$1:$D$2323,4,0)*(J4977/1000000*12)</f>
        <v/>
      </c>
      <c r="X4977" s="9">
        <f>VLOOKUP(A4977,Sku_list!$A$1:$D$2323,4,0)*(L4977/1000000*12)</f>
        <v/>
      </c>
      <c r="Y4977" s="9">
        <f>VLOOKUP(A4977,Sku_list!$A$1:$E$2323,5,0)*((J4977+F4977)/1000000000)</f>
        <v/>
      </c>
      <c r="AC4977" s="27">
        <f>(DAY(TODAY())+AB4977)/30</f>
        <v/>
      </c>
    </row>
    <row r="4978">
      <c r="B4978" t="e">
        <v>#N/A</v>
      </c>
      <c r="T4978" s="9">
        <f>VLOOKUP(A4978,Sku_list!$A$1:$D$2323,3,0)</f>
        <v/>
      </c>
      <c r="U4978" s="9">
        <f>VLOOKUP(A4978,Sku_list!$A$1:$D$2323,4,0)*(F4978/1000000*12)</f>
        <v/>
      </c>
      <c r="V4978" s="9">
        <f>VLOOKUP(A4978,Sku_list!$A$1:$D$2323,4,0)*(H4978/1000000*12)</f>
        <v/>
      </c>
      <c r="W4978" s="9">
        <f>VLOOKUP(A4978,Sku_list!$A$1:$D$2323,4,0)*(J4978/1000000*12)</f>
        <v/>
      </c>
      <c r="X4978" s="9">
        <f>VLOOKUP(A4978,Sku_list!$A$1:$D$2323,4,0)*(L4978/1000000*12)</f>
        <v/>
      </c>
      <c r="Y4978" s="9">
        <f>VLOOKUP(A4978,Sku_list!$A$1:$E$2323,5,0)*((J4978+F4978)/1000000000)</f>
        <v/>
      </c>
      <c r="AC4978" s="27">
        <f>(DAY(TODAY())+AB4978)/30</f>
        <v/>
      </c>
    </row>
    <row r="4979">
      <c r="B4979" t="e">
        <v>#N/A</v>
      </c>
      <c r="T4979" s="9">
        <f>VLOOKUP(A4979,Sku_list!$A$1:$D$2323,3,0)</f>
        <v/>
      </c>
      <c r="U4979" s="9">
        <f>VLOOKUP(A4979,Sku_list!$A$1:$D$2323,4,0)*(F4979/1000000*12)</f>
        <v/>
      </c>
      <c r="V4979" s="9">
        <f>VLOOKUP(A4979,Sku_list!$A$1:$D$2323,4,0)*(H4979/1000000*12)</f>
        <v/>
      </c>
      <c r="W4979" s="9">
        <f>VLOOKUP(A4979,Sku_list!$A$1:$D$2323,4,0)*(J4979/1000000*12)</f>
        <v/>
      </c>
      <c r="X4979" s="9">
        <f>VLOOKUP(A4979,Sku_list!$A$1:$D$2323,4,0)*(L4979/1000000*12)</f>
        <v/>
      </c>
      <c r="Y4979" s="9">
        <f>VLOOKUP(A4979,Sku_list!$A$1:$E$2323,5,0)*((J4979+F4979)/1000000000)</f>
        <v/>
      </c>
      <c r="AC4979" s="27">
        <f>(DAY(TODAY())+AB4979)/30</f>
        <v/>
      </c>
    </row>
    <row r="4980">
      <c r="B4980" t="e">
        <v>#N/A</v>
      </c>
      <c r="T4980" s="9">
        <f>VLOOKUP(A4980,Sku_list!$A$1:$D$2323,3,0)</f>
        <v/>
      </c>
      <c r="U4980" s="9">
        <f>VLOOKUP(A4980,Sku_list!$A$1:$D$2323,4,0)*(F4980/1000000*12)</f>
        <v/>
      </c>
      <c r="V4980" s="9">
        <f>VLOOKUP(A4980,Sku_list!$A$1:$D$2323,4,0)*(H4980/1000000*12)</f>
        <v/>
      </c>
      <c r="W4980" s="9">
        <f>VLOOKUP(A4980,Sku_list!$A$1:$D$2323,4,0)*(J4980/1000000*12)</f>
        <v/>
      </c>
      <c r="X4980" s="9">
        <f>VLOOKUP(A4980,Sku_list!$A$1:$D$2323,4,0)*(L4980/1000000*12)</f>
        <v/>
      </c>
      <c r="Y4980" s="9">
        <f>VLOOKUP(A4980,Sku_list!$A$1:$E$2323,5,0)*((J4980+F4980)/1000000000)</f>
        <v/>
      </c>
      <c r="AC4980" s="27">
        <f>(DAY(TODAY())+AB4980)/30</f>
        <v/>
      </c>
    </row>
    <row r="4981">
      <c r="B4981" t="e">
        <v>#N/A</v>
      </c>
      <c r="T4981" s="9">
        <f>VLOOKUP(A4981,Sku_list!$A$1:$D$2323,3,0)</f>
        <v/>
      </c>
      <c r="U4981" s="9">
        <f>VLOOKUP(A4981,Sku_list!$A$1:$D$2323,4,0)*(F4981/1000000*12)</f>
        <v/>
      </c>
      <c r="V4981" s="9">
        <f>VLOOKUP(A4981,Sku_list!$A$1:$D$2323,4,0)*(H4981/1000000*12)</f>
        <v/>
      </c>
      <c r="W4981" s="9">
        <f>VLOOKUP(A4981,Sku_list!$A$1:$D$2323,4,0)*(J4981/1000000*12)</f>
        <v/>
      </c>
      <c r="X4981" s="9">
        <f>VLOOKUP(A4981,Sku_list!$A$1:$D$2323,4,0)*(L4981/1000000*12)</f>
        <v/>
      </c>
      <c r="Y4981" s="9">
        <f>VLOOKUP(A4981,Sku_list!$A$1:$E$2323,5,0)*((J4981+F4981)/1000000000)</f>
        <v/>
      </c>
      <c r="AC4981" s="27">
        <f>(DAY(TODAY())+AB4981)/30</f>
        <v/>
      </c>
    </row>
    <row r="4982">
      <c r="B4982" t="e">
        <v>#N/A</v>
      </c>
      <c r="T4982" s="9">
        <f>VLOOKUP(A4982,Sku_list!$A$1:$D$2323,3,0)</f>
        <v/>
      </c>
      <c r="U4982" s="9">
        <f>VLOOKUP(A4982,Sku_list!$A$1:$D$2323,4,0)*(F4982/1000000*12)</f>
        <v/>
      </c>
      <c r="V4982" s="9">
        <f>VLOOKUP(A4982,Sku_list!$A$1:$D$2323,4,0)*(H4982/1000000*12)</f>
        <v/>
      </c>
      <c r="W4982" s="9">
        <f>VLOOKUP(A4982,Sku_list!$A$1:$D$2323,4,0)*(J4982/1000000*12)</f>
        <v/>
      </c>
      <c r="X4982" s="9">
        <f>VLOOKUP(A4982,Sku_list!$A$1:$D$2323,4,0)*(L4982/1000000*12)</f>
        <v/>
      </c>
      <c r="Y4982" s="9">
        <f>VLOOKUP(A4982,Sku_list!$A$1:$E$2323,5,0)*((J4982+F4982)/1000000000)</f>
        <v/>
      </c>
      <c r="AC4982" s="27">
        <f>(DAY(TODAY())+AB4982)/30</f>
        <v/>
      </c>
    </row>
    <row r="4983">
      <c r="B4983" t="e">
        <v>#N/A</v>
      </c>
      <c r="T4983" s="9">
        <f>VLOOKUP(A4983,Sku_list!$A$1:$D$2323,3,0)</f>
        <v/>
      </c>
      <c r="U4983" s="9">
        <f>VLOOKUP(A4983,Sku_list!$A$1:$D$2323,4,0)*(F4983/1000000*12)</f>
        <v/>
      </c>
      <c r="V4983" s="9">
        <f>VLOOKUP(A4983,Sku_list!$A$1:$D$2323,4,0)*(H4983/1000000*12)</f>
        <v/>
      </c>
      <c r="W4983" s="9">
        <f>VLOOKUP(A4983,Sku_list!$A$1:$D$2323,4,0)*(J4983/1000000*12)</f>
        <v/>
      </c>
      <c r="X4983" s="9">
        <f>VLOOKUP(A4983,Sku_list!$A$1:$D$2323,4,0)*(L4983/1000000*12)</f>
        <v/>
      </c>
      <c r="Y4983" s="9">
        <f>VLOOKUP(A4983,Sku_list!$A$1:$E$2323,5,0)*((J4983+F4983)/1000000000)</f>
        <v/>
      </c>
      <c r="AC4983" s="27">
        <f>(DAY(TODAY())+AB4983)/30</f>
        <v/>
      </c>
    </row>
    <row r="4984">
      <c r="B4984" t="e">
        <v>#N/A</v>
      </c>
      <c r="T4984" s="9">
        <f>VLOOKUP(A4984,Sku_list!$A$1:$D$2323,3,0)</f>
        <v/>
      </c>
      <c r="U4984" s="9">
        <f>VLOOKUP(A4984,Sku_list!$A$1:$D$2323,4,0)*(F4984/1000000*12)</f>
        <v/>
      </c>
      <c r="V4984" s="9">
        <f>VLOOKUP(A4984,Sku_list!$A$1:$D$2323,4,0)*(H4984/1000000*12)</f>
        <v/>
      </c>
      <c r="W4984" s="9">
        <f>VLOOKUP(A4984,Sku_list!$A$1:$D$2323,4,0)*(J4984/1000000*12)</f>
        <v/>
      </c>
      <c r="X4984" s="9">
        <f>VLOOKUP(A4984,Sku_list!$A$1:$D$2323,4,0)*(L4984/1000000*12)</f>
        <v/>
      </c>
      <c r="Y4984" s="9">
        <f>VLOOKUP(A4984,Sku_list!$A$1:$E$2323,5,0)*((J4984+F4984)/1000000000)</f>
        <v/>
      </c>
      <c r="AC4984" s="27">
        <f>(DAY(TODAY())+AB4984)/30</f>
        <v/>
      </c>
    </row>
    <row r="4985">
      <c r="B4985" t="e">
        <v>#N/A</v>
      </c>
      <c r="T4985" s="9">
        <f>VLOOKUP(A4985,Sku_list!$A$1:$D$2323,3,0)</f>
        <v/>
      </c>
      <c r="U4985" s="9">
        <f>VLOOKUP(A4985,Sku_list!$A$1:$D$2323,4,0)*(F4985/1000000*12)</f>
        <v/>
      </c>
      <c r="V4985" s="9">
        <f>VLOOKUP(A4985,Sku_list!$A$1:$D$2323,4,0)*(H4985/1000000*12)</f>
        <v/>
      </c>
      <c r="W4985" s="9">
        <f>VLOOKUP(A4985,Sku_list!$A$1:$D$2323,4,0)*(J4985/1000000*12)</f>
        <v/>
      </c>
      <c r="X4985" s="9">
        <f>VLOOKUP(A4985,Sku_list!$A$1:$D$2323,4,0)*(L4985/1000000*12)</f>
        <v/>
      </c>
      <c r="Y4985" s="9">
        <f>VLOOKUP(A4985,Sku_list!$A$1:$E$2323,5,0)*((J4985+F4985)/1000000000)</f>
        <v/>
      </c>
      <c r="AC4985" s="27">
        <f>(DAY(TODAY())+AB4985)/30</f>
        <v/>
      </c>
    </row>
    <row r="4986">
      <c r="B4986" t="e">
        <v>#N/A</v>
      </c>
      <c r="T4986" s="9">
        <f>VLOOKUP(A4986,Sku_list!$A$1:$D$2323,3,0)</f>
        <v/>
      </c>
      <c r="U4986" s="9">
        <f>VLOOKUP(A4986,Sku_list!$A$1:$D$2323,4,0)*(F4986/1000000*12)</f>
        <v/>
      </c>
      <c r="V4986" s="9">
        <f>VLOOKUP(A4986,Sku_list!$A$1:$D$2323,4,0)*(H4986/1000000*12)</f>
        <v/>
      </c>
      <c r="W4986" s="9">
        <f>VLOOKUP(A4986,Sku_list!$A$1:$D$2323,4,0)*(J4986/1000000*12)</f>
        <v/>
      </c>
      <c r="X4986" s="9">
        <f>VLOOKUP(A4986,Sku_list!$A$1:$D$2323,4,0)*(L4986/1000000*12)</f>
        <v/>
      </c>
      <c r="Y4986" s="9">
        <f>VLOOKUP(A4986,Sku_list!$A$1:$E$2323,5,0)*((J4986+F4986)/1000000000)</f>
        <v/>
      </c>
      <c r="AC4986" s="27">
        <f>(DAY(TODAY())+AB4986)/30</f>
        <v/>
      </c>
    </row>
    <row r="4987">
      <c r="B4987" t="e">
        <v>#N/A</v>
      </c>
      <c r="T4987" s="9">
        <f>VLOOKUP(A4987,Sku_list!$A$1:$D$2323,3,0)</f>
        <v/>
      </c>
      <c r="U4987" s="9">
        <f>VLOOKUP(A4987,Sku_list!$A$1:$D$2323,4,0)*(F4987/1000000*12)</f>
        <v/>
      </c>
      <c r="V4987" s="9">
        <f>VLOOKUP(A4987,Sku_list!$A$1:$D$2323,4,0)*(H4987/1000000*12)</f>
        <v/>
      </c>
      <c r="W4987" s="9">
        <f>VLOOKUP(A4987,Sku_list!$A$1:$D$2323,4,0)*(J4987/1000000*12)</f>
        <v/>
      </c>
      <c r="X4987" s="9">
        <f>VLOOKUP(A4987,Sku_list!$A$1:$D$2323,4,0)*(L4987/1000000*12)</f>
        <v/>
      </c>
      <c r="Y4987" s="9">
        <f>VLOOKUP(A4987,Sku_list!$A$1:$E$2323,5,0)*((J4987+F4987)/1000000000)</f>
        <v/>
      </c>
      <c r="AC4987" s="27">
        <f>(DAY(TODAY())+AB4987)/30</f>
        <v/>
      </c>
    </row>
    <row r="4988">
      <c r="B4988" t="e">
        <v>#N/A</v>
      </c>
      <c r="T4988" s="9">
        <f>VLOOKUP(A4988,Sku_list!$A$1:$D$2323,3,0)</f>
        <v/>
      </c>
      <c r="U4988" s="9">
        <f>VLOOKUP(A4988,Sku_list!$A$1:$D$2323,4,0)*(F4988/1000000*12)</f>
        <v/>
      </c>
      <c r="V4988" s="9">
        <f>VLOOKUP(A4988,Sku_list!$A$1:$D$2323,4,0)*(H4988/1000000*12)</f>
        <v/>
      </c>
      <c r="W4988" s="9">
        <f>VLOOKUP(A4988,Sku_list!$A$1:$D$2323,4,0)*(J4988/1000000*12)</f>
        <v/>
      </c>
      <c r="X4988" s="9">
        <f>VLOOKUP(A4988,Sku_list!$A$1:$D$2323,4,0)*(L4988/1000000*12)</f>
        <v/>
      </c>
      <c r="Y4988" s="9">
        <f>VLOOKUP(A4988,Sku_list!$A$1:$E$2323,5,0)*((J4988+F4988)/1000000000)</f>
        <v/>
      </c>
      <c r="AC4988" s="27">
        <f>(DAY(TODAY())+AB4988)/30</f>
        <v/>
      </c>
    </row>
    <row r="4989">
      <c r="B4989" t="e">
        <v>#N/A</v>
      </c>
      <c r="T4989" s="9">
        <f>VLOOKUP(A4989,Sku_list!$A$1:$D$2323,3,0)</f>
        <v/>
      </c>
      <c r="U4989" s="9">
        <f>VLOOKUP(A4989,Sku_list!$A$1:$D$2323,4,0)*(F4989/1000000*12)</f>
        <v/>
      </c>
      <c r="V4989" s="9">
        <f>VLOOKUP(A4989,Sku_list!$A$1:$D$2323,4,0)*(H4989/1000000*12)</f>
        <v/>
      </c>
      <c r="W4989" s="9">
        <f>VLOOKUP(A4989,Sku_list!$A$1:$D$2323,4,0)*(J4989/1000000*12)</f>
        <v/>
      </c>
      <c r="X4989" s="9">
        <f>VLOOKUP(A4989,Sku_list!$A$1:$D$2323,4,0)*(L4989/1000000*12)</f>
        <v/>
      </c>
      <c r="Y4989" s="9">
        <f>VLOOKUP(A4989,Sku_list!$A$1:$E$2323,5,0)*((J4989+F4989)/1000000000)</f>
        <v/>
      </c>
      <c r="AC4989" s="27">
        <f>(DAY(TODAY())+AB4989)/30</f>
        <v/>
      </c>
    </row>
    <row r="4990">
      <c r="B4990" t="e">
        <v>#N/A</v>
      </c>
      <c r="T4990" s="9">
        <f>VLOOKUP(A4990,Sku_list!$A$1:$D$2323,3,0)</f>
        <v/>
      </c>
      <c r="U4990" s="9">
        <f>VLOOKUP(A4990,Sku_list!$A$1:$D$2323,4,0)*(F4990/1000000*12)</f>
        <v/>
      </c>
      <c r="V4990" s="9">
        <f>VLOOKUP(A4990,Sku_list!$A$1:$D$2323,4,0)*(H4990/1000000*12)</f>
        <v/>
      </c>
      <c r="W4990" s="9">
        <f>VLOOKUP(A4990,Sku_list!$A$1:$D$2323,4,0)*(J4990/1000000*12)</f>
        <v/>
      </c>
      <c r="X4990" s="9">
        <f>VLOOKUP(A4990,Sku_list!$A$1:$D$2323,4,0)*(L4990/1000000*12)</f>
        <v/>
      </c>
      <c r="Y4990" s="9">
        <f>VLOOKUP(A4990,Sku_list!$A$1:$E$2323,5,0)*((J4990+F4990)/1000000000)</f>
        <v/>
      </c>
      <c r="AC4990" s="27">
        <f>(DAY(TODAY())+AB4990)/30</f>
        <v/>
      </c>
    </row>
    <row r="4991">
      <c r="B4991" t="e">
        <v>#N/A</v>
      </c>
      <c r="T4991" s="9">
        <f>VLOOKUP(A4991,Sku_list!$A$1:$D$2323,3,0)</f>
        <v/>
      </c>
      <c r="U4991" s="9">
        <f>VLOOKUP(A4991,Sku_list!$A$1:$D$2323,4,0)*(F4991/1000000*12)</f>
        <v/>
      </c>
      <c r="V4991" s="9">
        <f>VLOOKUP(A4991,Sku_list!$A$1:$D$2323,4,0)*(H4991/1000000*12)</f>
        <v/>
      </c>
      <c r="W4991" s="9">
        <f>VLOOKUP(A4991,Sku_list!$A$1:$D$2323,4,0)*(J4991/1000000*12)</f>
        <v/>
      </c>
      <c r="X4991" s="9">
        <f>VLOOKUP(A4991,Sku_list!$A$1:$D$2323,4,0)*(L4991/1000000*12)</f>
        <v/>
      </c>
      <c r="Y4991" s="9">
        <f>VLOOKUP(A4991,Sku_list!$A$1:$E$2323,5,0)*((J4991+F4991)/1000000000)</f>
        <v/>
      </c>
      <c r="AC4991" s="27">
        <f>(DAY(TODAY())+AB4991)/30</f>
        <v/>
      </c>
    </row>
    <row r="4992">
      <c r="B4992" t="e">
        <v>#N/A</v>
      </c>
      <c r="T4992" s="9">
        <f>VLOOKUP(A4992,Sku_list!$A$1:$D$2323,3,0)</f>
        <v/>
      </c>
      <c r="U4992" s="9">
        <f>VLOOKUP(A4992,Sku_list!$A$1:$D$2323,4,0)*(F4992/1000000*12)</f>
        <v/>
      </c>
      <c r="V4992" s="9">
        <f>VLOOKUP(A4992,Sku_list!$A$1:$D$2323,4,0)*(H4992/1000000*12)</f>
        <v/>
      </c>
      <c r="W4992" s="9">
        <f>VLOOKUP(A4992,Sku_list!$A$1:$D$2323,4,0)*(J4992/1000000*12)</f>
        <v/>
      </c>
      <c r="X4992" s="9">
        <f>VLOOKUP(A4992,Sku_list!$A$1:$D$2323,4,0)*(L4992/1000000*12)</f>
        <v/>
      </c>
      <c r="Y4992" s="9">
        <f>VLOOKUP(A4992,Sku_list!$A$1:$E$2323,5,0)*((J4992+F4992)/1000000000)</f>
        <v/>
      </c>
      <c r="AC4992" s="27">
        <f>(DAY(TODAY())+AB4992)/30</f>
        <v/>
      </c>
    </row>
    <row r="4993">
      <c r="B4993" t="e">
        <v>#N/A</v>
      </c>
      <c r="T4993" s="9">
        <f>VLOOKUP(A4993,Sku_list!$A$1:$D$2323,3,0)</f>
        <v/>
      </c>
      <c r="U4993" s="9">
        <f>VLOOKUP(A4993,Sku_list!$A$1:$D$2323,4,0)*(F4993/1000000*12)</f>
        <v/>
      </c>
      <c r="V4993" s="9">
        <f>VLOOKUP(A4993,Sku_list!$A$1:$D$2323,4,0)*(H4993/1000000*12)</f>
        <v/>
      </c>
      <c r="W4993" s="9">
        <f>VLOOKUP(A4993,Sku_list!$A$1:$D$2323,4,0)*(J4993/1000000*12)</f>
        <v/>
      </c>
      <c r="X4993" s="9">
        <f>VLOOKUP(A4993,Sku_list!$A$1:$D$2323,4,0)*(L4993/1000000*12)</f>
        <v/>
      </c>
      <c r="Y4993" s="9">
        <f>VLOOKUP(A4993,Sku_list!$A$1:$E$2323,5,0)*((J4993+F4993)/1000000000)</f>
        <v/>
      </c>
      <c r="AC4993" s="27">
        <f>(DAY(TODAY())+AB4993)/30</f>
        <v/>
      </c>
    </row>
    <row r="4994">
      <c r="B4994" t="e">
        <v>#N/A</v>
      </c>
      <c r="T4994" s="9">
        <f>VLOOKUP(A4994,Sku_list!$A$1:$D$2323,3,0)</f>
        <v/>
      </c>
      <c r="U4994" s="9">
        <f>VLOOKUP(A4994,Sku_list!$A$1:$D$2323,4,0)*(F4994/1000000*12)</f>
        <v/>
      </c>
      <c r="V4994" s="9">
        <f>VLOOKUP(A4994,Sku_list!$A$1:$D$2323,4,0)*(H4994/1000000*12)</f>
        <v/>
      </c>
      <c r="W4994" s="9">
        <f>VLOOKUP(A4994,Sku_list!$A$1:$D$2323,4,0)*(J4994/1000000*12)</f>
        <v/>
      </c>
      <c r="X4994" s="9">
        <f>VLOOKUP(A4994,Sku_list!$A$1:$D$2323,4,0)*(L4994/1000000*12)</f>
        <v/>
      </c>
      <c r="Y4994" s="9">
        <f>VLOOKUP(A4994,Sku_list!$A$1:$E$2323,5,0)*((J4994+F4994)/1000000000)</f>
        <v/>
      </c>
      <c r="AC4994" s="27">
        <f>(DAY(TODAY())+AB4994)/30</f>
        <v/>
      </c>
    </row>
    <row r="4995">
      <c r="B4995" t="e">
        <v>#N/A</v>
      </c>
      <c r="T4995" s="9">
        <f>VLOOKUP(A4995,Sku_list!$A$1:$D$2323,3,0)</f>
        <v/>
      </c>
      <c r="U4995" s="9">
        <f>VLOOKUP(A4995,Sku_list!$A$1:$D$2323,4,0)*(F4995/1000000*12)</f>
        <v/>
      </c>
      <c r="V4995" s="9">
        <f>VLOOKUP(A4995,Sku_list!$A$1:$D$2323,4,0)*(H4995/1000000*12)</f>
        <v/>
      </c>
      <c r="W4995" s="9">
        <f>VLOOKUP(A4995,Sku_list!$A$1:$D$2323,4,0)*(J4995/1000000*12)</f>
        <v/>
      </c>
      <c r="X4995" s="9">
        <f>VLOOKUP(A4995,Sku_list!$A$1:$D$2323,4,0)*(L4995/1000000*12)</f>
        <v/>
      </c>
      <c r="Y4995" s="9">
        <f>VLOOKUP(A4995,Sku_list!$A$1:$E$2323,5,0)*((J4995+F4995)/1000000000)</f>
        <v/>
      </c>
      <c r="AC4995" s="27">
        <f>(DAY(TODAY())+AB4995)/30</f>
        <v/>
      </c>
    </row>
    <row r="4996">
      <c r="B4996" t="e">
        <v>#N/A</v>
      </c>
      <c r="T4996" s="9">
        <f>VLOOKUP(A4996,Sku_list!$A$1:$D$2323,3,0)</f>
        <v/>
      </c>
      <c r="U4996" s="9">
        <f>VLOOKUP(A4996,Sku_list!$A$1:$D$2323,4,0)*(F4996/1000000*12)</f>
        <v/>
      </c>
      <c r="V4996" s="9">
        <f>VLOOKUP(A4996,Sku_list!$A$1:$D$2323,4,0)*(H4996/1000000*12)</f>
        <v/>
      </c>
      <c r="W4996" s="9">
        <f>VLOOKUP(A4996,Sku_list!$A$1:$D$2323,4,0)*(J4996/1000000*12)</f>
        <v/>
      </c>
      <c r="X4996" s="9">
        <f>VLOOKUP(A4996,Sku_list!$A$1:$D$2323,4,0)*(L4996/1000000*12)</f>
        <v/>
      </c>
      <c r="Y4996" s="9">
        <f>VLOOKUP(A4996,Sku_list!$A$1:$E$2323,5,0)*((J4996+F4996)/1000000000)</f>
        <v/>
      </c>
      <c r="AC4996" s="27">
        <f>(DAY(TODAY())+AB4996)/30</f>
        <v/>
      </c>
    </row>
    <row r="4997">
      <c r="B4997" t="e">
        <v>#N/A</v>
      </c>
      <c r="T4997" s="9">
        <f>VLOOKUP(A4997,Sku_list!$A$1:$D$2323,3,0)</f>
        <v/>
      </c>
      <c r="U4997" s="9">
        <f>VLOOKUP(A4997,Sku_list!$A$1:$D$2323,4,0)*(F4997/1000000*12)</f>
        <v/>
      </c>
      <c r="V4997" s="9">
        <f>VLOOKUP(A4997,Sku_list!$A$1:$D$2323,4,0)*(H4997/1000000*12)</f>
        <v/>
      </c>
      <c r="W4997" s="9">
        <f>VLOOKUP(A4997,Sku_list!$A$1:$D$2323,4,0)*(J4997/1000000*12)</f>
        <v/>
      </c>
      <c r="X4997" s="9">
        <f>VLOOKUP(A4997,Sku_list!$A$1:$D$2323,4,0)*(L4997/1000000*12)</f>
        <v/>
      </c>
      <c r="Y4997" s="9">
        <f>VLOOKUP(A4997,Sku_list!$A$1:$E$2323,5,0)*((J4997+F4997)/1000000000)</f>
        <v/>
      </c>
      <c r="AC4997" s="27">
        <f>(DAY(TODAY())+AB4997)/30</f>
        <v/>
      </c>
    </row>
    <row r="4998">
      <c r="B4998" t="e">
        <v>#N/A</v>
      </c>
      <c r="T4998" s="9">
        <f>VLOOKUP(A4998,Sku_list!$A$1:$D$2323,3,0)</f>
        <v/>
      </c>
      <c r="U4998" s="9">
        <f>VLOOKUP(A4998,Sku_list!$A$1:$D$2323,4,0)*(F4998/1000000*12)</f>
        <v/>
      </c>
      <c r="V4998" s="9">
        <f>VLOOKUP(A4998,Sku_list!$A$1:$D$2323,4,0)*(H4998/1000000*12)</f>
        <v/>
      </c>
      <c r="W4998" s="9">
        <f>VLOOKUP(A4998,Sku_list!$A$1:$D$2323,4,0)*(J4998/1000000*12)</f>
        <v/>
      </c>
      <c r="X4998" s="9">
        <f>VLOOKUP(A4998,Sku_list!$A$1:$D$2323,4,0)*(L4998/1000000*12)</f>
        <v/>
      </c>
      <c r="Y4998" s="9">
        <f>VLOOKUP(A4998,Sku_list!$A$1:$E$2323,5,0)*((J4998+F4998)/1000000000)</f>
        <v/>
      </c>
      <c r="AC4998" s="27">
        <f>(DAY(TODAY())+AB4998)/30</f>
        <v/>
      </c>
    </row>
    <row r="4999">
      <c r="B4999" t="e">
        <v>#N/A</v>
      </c>
      <c r="T4999" s="9">
        <f>VLOOKUP(A4999,Sku_list!$A$1:$D$2323,3,0)</f>
        <v/>
      </c>
      <c r="U4999" s="9">
        <f>VLOOKUP(A4999,Sku_list!$A$1:$D$2323,4,0)*(F4999/1000000*12)</f>
        <v/>
      </c>
      <c r="V4999" s="9">
        <f>VLOOKUP(A4999,Sku_list!$A$1:$D$2323,4,0)*(H4999/1000000*12)</f>
        <v/>
      </c>
      <c r="W4999" s="9">
        <f>VLOOKUP(A4999,Sku_list!$A$1:$D$2323,4,0)*(J4999/1000000*12)</f>
        <v/>
      </c>
      <c r="X4999" s="9">
        <f>VLOOKUP(A4999,Sku_list!$A$1:$D$2323,4,0)*(L4999/1000000*12)</f>
        <v/>
      </c>
      <c r="Y4999" s="9">
        <f>VLOOKUP(A4999,Sku_list!$A$1:$E$2323,5,0)*((J4999+F4999)/1000000000)</f>
        <v/>
      </c>
      <c r="AC4999" s="27">
        <f>(DAY(TODAY())+AB4999)/30</f>
        <v/>
      </c>
    </row>
    <row r="5000">
      <c r="B5000" t="e">
        <v>#N/A</v>
      </c>
      <c r="T5000" s="9">
        <f>VLOOKUP(A5000,Sku_list!$A$1:$D$2323,3,0)</f>
        <v/>
      </c>
      <c r="U5000" s="9">
        <f>VLOOKUP(A5000,Sku_list!$A$1:$D$2323,4,0)*(F5000/1000000*12)</f>
        <v/>
      </c>
      <c r="V5000" s="9">
        <f>VLOOKUP(A5000,Sku_list!$A$1:$D$2323,4,0)*(H5000/1000000*12)</f>
        <v/>
      </c>
      <c r="W5000" s="9">
        <f>VLOOKUP(A5000,Sku_list!$A$1:$D$2323,4,0)*(J5000/1000000*12)</f>
        <v/>
      </c>
      <c r="X5000" s="9">
        <f>VLOOKUP(A5000,Sku_list!$A$1:$D$2323,4,0)*(L5000/1000000*12)</f>
        <v/>
      </c>
      <c r="Y5000" s="9">
        <f>VLOOKUP(A5000,Sku_list!$A$1:$E$2323,5,0)*((J5000+F5000)/1000000000)</f>
        <v/>
      </c>
      <c r="AC5000" s="27">
        <f>(DAY(TODAY())+AB5000)/30</f>
        <v/>
      </c>
    </row>
    <row r="5001">
      <c r="B5001" t="e">
        <v>#N/A</v>
      </c>
      <c r="T5001" s="9">
        <f>VLOOKUP(A5001,Sku_list!$A$1:$D$2323,3,0)</f>
        <v/>
      </c>
      <c r="U5001" s="9">
        <f>VLOOKUP(A5001,Sku_list!$A$1:$D$2323,4,0)*(F5001/1000000*12)</f>
        <v/>
      </c>
      <c r="V5001" s="9">
        <f>VLOOKUP(A5001,Sku_list!$A$1:$D$2323,4,0)*(H5001/1000000*12)</f>
        <v/>
      </c>
      <c r="W5001" s="9">
        <f>VLOOKUP(A5001,Sku_list!$A$1:$D$2323,4,0)*(J5001/1000000*12)</f>
        <v/>
      </c>
      <c r="X5001" s="9">
        <f>VLOOKUP(A5001,Sku_list!$A$1:$D$2323,4,0)*(L5001/1000000*12)</f>
        <v/>
      </c>
      <c r="Y5001" s="9">
        <f>VLOOKUP(A5001,Sku_list!$A$1:$E$2323,5,0)*((J5001+F5001)/1000000000)</f>
        <v/>
      </c>
      <c r="AC5001" s="27">
        <f>(DAY(TODAY())+AB5001)/30</f>
        <v/>
      </c>
    </row>
    <row r="5002">
      <c r="B5002" t="e">
        <v>#N/A</v>
      </c>
      <c r="T5002" s="9">
        <f>VLOOKUP(A5002,Sku_list!$A$1:$D$2323,3,0)</f>
        <v/>
      </c>
      <c r="U5002" s="9">
        <f>VLOOKUP(A5002,Sku_list!$A$1:$D$2323,4,0)*(F5002/1000000*12)</f>
        <v/>
      </c>
      <c r="V5002" s="9">
        <f>VLOOKUP(A5002,Sku_list!$A$1:$D$2323,4,0)*(H5002/1000000*12)</f>
        <v/>
      </c>
      <c r="W5002" s="9">
        <f>VLOOKUP(A5002,Sku_list!$A$1:$D$2323,4,0)*(J5002/1000000*12)</f>
        <v/>
      </c>
      <c r="X5002" s="9">
        <f>VLOOKUP(A5002,Sku_list!$A$1:$D$2323,4,0)*(L5002/1000000*12)</f>
        <v/>
      </c>
      <c r="Y5002" s="9">
        <f>VLOOKUP(A5002,Sku_list!$A$1:$E$2323,5,0)*((J5002+F5002)/1000000000)</f>
        <v/>
      </c>
      <c r="AC5002" s="27">
        <f>(DAY(TODAY())+AB5002)/30</f>
        <v/>
      </c>
    </row>
    <row r="5003">
      <c r="B5003" t="e">
        <v>#N/A</v>
      </c>
      <c r="T5003" s="9">
        <f>VLOOKUP(A5003,Sku_list!$A$1:$D$2323,3,0)</f>
        <v/>
      </c>
      <c r="U5003" s="9">
        <f>VLOOKUP(A5003,Sku_list!$A$1:$D$2323,4,0)*(F5003/1000000*12)</f>
        <v/>
      </c>
      <c r="V5003" s="9">
        <f>VLOOKUP(A5003,Sku_list!$A$1:$D$2323,4,0)*(H5003/1000000*12)</f>
        <v/>
      </c>
      <c r="W5003" s="9">
        <f>VLOOKUP(A5003,Sku_list!$A$1:$D$2323,4,0)*(J5003/1000000*12)</f>
        <v/>
      </c>
      <c r="X5003" s="9">
        <f>VLOOKUP(A5003,Sku_list!$A$1:$D$2323,4,0)*(L5003/1000000*12)</f>
        <v/>
      </c>
      <c r="Y5003" s="9">
        <f>VLOOKUP(A5003,Sku_list!$A$1:$E$2323,5,0)*((J5003+F5003)/1000000000)</f>
        <v/>
      </c>
      <c r="AC5003" s="27">
        <f>(DAY(TODAY())+AB5003)/30</f>
        <v/>
      </c>
    </row>
    <row r="5004">
      <c r="B5004" t="e">
        <v>#N/A</v>
      </c>
      <c r="T5004" s="9">
        <f>VLOOKUP(A5004,Sku_list!$A$1:$D$2323,3,0)</f>
        <v/>
      </c>
      <c r="U5004" s="9">
        <f>VLOOKUP(A5004,Sku_list!$A$1:$D$2323,4,0)*(F5004/1000000*12)</f>
        <v/>
      </c>
      <c r="V5004" s="9">
        <f>VLOOKUP(A5004,Sku_list!$A$1:$D$2323,4,0)*(H5004/1000000*12)</f>
        <v/>
      </c>
      <c r="W5004" s="9">
        <f>VLOOKUP(A5004,Sku_list!$A$1:$D$2323,4,0)*(J5004/1000000*12)</f>
        <v/>
      </c>
      <c r="X5004" s="9">
        <f>VLOOKUP(A5004,Sku_list!$A$1:$D$2323,4,0)*(L5004/1000000*12)</f>
        <v/>
      </c>
      <c r="Y5004" s="9">
        <f>VLOOKUP(A5004,Sku_list!$A$1:$E$2323,5,0)*((J5004+F5004)/1000000000)</f>
        <v/>
      </c>
      <c r="AC5004" s="27">
        <f>(DAY(TODAY())+AB5004)/30</f>
        <v/>
      </c>
    </row>
    <row r="5005">
      <c r="B5005" t="e">
        <v>#N/A</v>
      </c>
      <c r="T5005" s="9">
        <f>VLOOKUP(A5005,Sku_list!$A$1:$D$2323,3,0)</f>
        <v/>
      </c>
      <c r="U5005" s="9">
        <f>VLOOKUP(A5005,Sku_list!$A$1:$D$2323,4,0)*(F5005/1000000*12)</f>
        <v/>
      </c>
      <c r="V5005" s="9">
        <f>VLOOKUP(A5005,Sku_list!$A$1:$D$2323,4,0)*(H5005/1000000*12)</f>
        <v/>
      </c>
      <c r="W5005" s="9">
        <f>VLOOKUP(A5005,Sku_list!$A$1:$D$2323,4,0)*(J5005/1000000*12)</f>
        <v/>
      </c>
      <c r="X5005" s="9">
        <f>VLOOKUP(A5005,Sku_list!$A$1:$D$2323,4,0)*(L5005/1000000*12)</f>
        <v/>
      </c>
      <c r="Y5005" s="9">
        <f>VLOOKUP(A5005,Sku_list!$A$1:$E$2323,5,0)*((J5005+F5005)/1000000000)</f>
        <v/>
      </c>
      <c r="AC5005" s="27">
        <f>(DAY(TODAY())+AB5005)/30</f>
        <v/>
      </c>
    </row>
    <row r="5006">
      <c r="B5006" t="e">
        <v>#N/A</v>
      </c>
      <c r="T5006" s="9">
        <f>VLOOKUP(A5006,Sku_list!$A$1:$D$2323,3,0)</f>
        <v/>
      </c>
      <c r="U5006" s="9">
        <f>VLOOKUP(A5006,Sku_list!$A$1:$D$2323,4,0)*(F5006/1000000*12)</f>
        <v/>
      </c>
      <c r="V5006" s="9">
        <f>VLOOKUP(A5006,Sku_list!$A$1:$D$2323,4,0)*(H5006/1000000*12)</f>
        <v/>
      </c>
      <c r="W5006" s="9">
        <f>VLOOKUP(A5006,Sku_list!$A$1:$D$2323,4,0)*(J5006/1000000*12)</f>
        <v/>
      </c>
      <c r="X5006" s="9">
        <f>VLOOKUP(A5006,Sku_list!$A$1:$D$2323,4,0)*(L5006/1000000*12)</f>
        <v/>
      </c>
      <c r="Y5006" s="9">
        <f>VLOOKUP(A5006,Sku_list!$A$1:$E$2323,5,0)*((J5006+F5006)/1000000000)</f>
        <v/>
      </c>
      <c r="AC5006" s="27">
        <f>(DAY(TODAY())+AB5006)/30</f>
        <v/>
      </c>
    </row>
    <row r="5007">
      <c r="B5007" t="e">
        <v>#N/A</v>
      </c>
      <c r="T5007" s="9">
        <f>VLOOKUP(A5007,Sku_list!$A$1:$D$2323,3,0)</f>
        <v/>
      </c>
      <c r="U5007" s="9">
        <f>VLOOKUP(A5007,Sku_list!$A$1:$D$2323,4,0)*(F5007/1000000*12)</f>
        <v/>
      </c>
      <c r="V5007" s="9">
        <f>VLOOKUP(A5007,Sku_list!$A$1:$D$2323,4,0)*(H5007/1000000*12)</f>
        <v/>
      </c>
      <c r="W5007" s="9">
        <f>VLOOKUP(A5007,Sku_list!$A$1:$D$2323,4,0)*(J5007/1000000*12)</f>
        <v/>
      </c>
      <c r="X5007" s="9">
        <f>VLOOKUP(A5007,Sku_list!$A$1:$D$2323,4,0)*(L5007/1000000*12)</f>
        <v/>
      </c>
      <c r="Y5007" s="9">
        <f>VLOOKUP(A5007,Sku_list!$A$1:$E$2323,5,0)*((J5007+F5007)/1000000000)</f>
        <v/>
      </c>
      <c r="AC5007" s="27">
        <f>(DAY(TODAY())+AB5007)/30</f>
        <v/>
      </c>
    </row>
    <row r="5008">
      <c r="B5008" t="e">
        <v>#N/A</v>
      </c>
      <c r="T5008" s="9">
        <f>VLOOKUP(A5008,Sku_list!$A$1:$D$2323,3,0)</f>
        <v/>
      </c>
      <c r="U5008" s="9">
        <f>VLOOKUP(A5008,Sku_list!$A$1:$D$2323,4,0)*(F5008/1000000*12)</f>
        <v/>
      </c>
      <c r="V5008" s="9">
        <f>VLOOKUP(A5008,Sku_list!$A$1:$D$2323,4,0)*(H5008/1000000*12)</f>
        <v/>
      </c>
      <c r="W5008" s="9">
        <f>VLOOKUP(A5008,Sku_list!$A$1:$D$2323,4,0)*(J5008/1000000*12)</f>
        <v/>
      </c>
      <c r="X5008" s="9">
        <f>VLOOKUP(A5008,Sku_list!$A$1:$D$2323,4,0)*(L5008/1000000*12)</f>
        <v/>
      </c>
      <c r="Y5008" s="9">
        <f>VLOOKUP(A5008,Sku_list!$A$1:$E$2323,5,0)*((J5008+F5008)/1000000000)</f>
        <v/>
      </c>
      <c r="AC5008" s="27">
        <f>(DAY(TODAY())+AB5008)/30</f>
        <v/>
      </c>
    </row>
    <row r="5009">
      <c r="B5009" t="e">
        <v>#N/A</v>
      </c>
      <c r="T5009" s="9">
        <f>VLOOKUP(A5009,Sku_list!$A$1:$D$2323,3,0)</f>
        <v/>
      </c>
      <c r="U5009" s="9">
        <f>VLOOKUP(A5009,Sku_list!$A$1:$D$2323,4,0)*(F5009/1000000*12)</f>
        <v/>
      </c>
      <c r="V5009" s="9">
        <f>VLOOKUP(A5009,Sku_list!$A$1:$D$2323,4,0)*(H5009/1000000*12)</f>
        <v/>
      </c>
      <c r="W5009" s="9">
        <f>VLOOKUP(A5009,Sku_list!$A$1:$D$2323,4,0)*(J5009/1000000*12)</f>
        <v/>
      </c>
      <c r="X5009" s="9">
        <f>VLOOKUP(A5009,Sku_list!$A$1:$D$2323,4,0)*(L5009/1000000*12)</f>
        <v/>
      </c>
      <c r="Y5009" s="9">
        <f>VLOOKUP(A5009,Sku_list!$A$1:$E$2323,5,0)*((J5009+F5009)/1000000000)</f>
        <v/>
      </c>
      <c r="AC5009" s="27">
        <f>(DAY(TODAY())+AB5009)/30</f>
        <v/>
      </c>
    </row>
    <row r="5010">
      <c r="B5010" t="e">
        <v>#N/A</v>
      </c>
      <c r="T5010" s="9">
        <f>VLOOKUP(A5010,Sku_list!$A$1:$D$2323,3,0)</f>
        <v/>
      </c>
      <c r="U5010" s="9">
        <f>VLOOKUP(A5010,Sku_list!$A$1:$D$2323,4,0)*(F5010/1000000*12)</f>
        <v/>
      </c>
      <c r="V5010" s="9">
        <f>VLOOKUP(A5010,Sku_list!$A$1:$D$2323,4,0)*(H5010/1000000*12)</f>
        <v/>
      </c>
      <c r="W5010" s="9">
        <f>VLOOKUP(A5010,Sku_list!$A$1:$D$2323,4,0)*(J5010/1000000*12)</f>
        <v/>
      </c>
      <c r="X5010" s="9">
        <f>VLOOKUP(A5010,Sku_list!$A$1:$D$2323,4,0)*(L5010/1000000*12)</f>
        <v/>
      </c>
      <c r="Y5010" s="9">
        <f>VLOOKUP(A5010,Sku_list!$A$1:$E$2323,5,0)*((J5010+F5010)/1000000000)</f>
        <v/>
      </c>
      <c r="AC5010" s="27">
        <f>(DAY(TODAY())+AB5010)/30</f>
        <v/>
      </c>
    </row>
    <row r="5011">
      <c r="B5011" t="e">
        <v>#N/A</v>
      </c>
      <c r="T5011" s="9">
        <f>VLOOKUP(A5011,Sku_list!$A$1:$D$2323,3,0)</f>
        <v/>
      </c>
      <c r="U5011" s="9">
        <f>VLOOKUP(A5011,Sku_list!$A$1:$D$2323,4,0)*(F5011/1000000*12)</f>
        <v/>
      </c>
      <c r="V5011" s="9">
        <f>VLOOKUP(A5011,Sku_list!$A$1:$D$2323,4,0)*(H5011/1000000*12)</f>
        <v/>
      </c>
      <c r="W5011" s="9">
        <f>VLOOKUP(A5011,Sku_list!$A$1:$D$2323,4,0)*(J5011/1000000*12)</f>
        <v/>
      </c>
      <c r="X5011" s="9">
        <f>VLOOKUP(A5011,Sku_list!$A$1:$D$2323,4,0)*(L5011/1000000*12)</f>
        <v/>
      </c>
      <c r="Y5011" s="9">
        <f>VLOOKUP(A5011,Sku_list!$A$1:$E$2323,5,0)*((J5011+F5011)/1000000000)</f>
        <v/>
      </c>
      <c r="AC5011" s="27">
        <f>(DAY(TODAY())+AB5011)/30</f>
        <v/>
      </c>
    </row>
    <row r="5012">
      <c r="B5012" t="e">
        <v>#N/A</v>
      </c>
      <c r="T5012" s="9">
        <f>VLOOKUP(A5012,Sku_list!$A$1:$D$2323,3,0)</f>
        <v/>
      </c>
      <c r="U5012" s="9">
        <f>VLOOKUP(A5012,Sku_list!$A$1:$D$2323,4,0)*(F5012/1000000*12)</f>
        <v/>
      </c>
      <c r="V5012" s="9">
        <f>VLOOKUP(A5012,Sku_list!$A$1:$D$2323,4,0)*(H5012/1000000*12)</f>
        <v/>
      </c>
      <c r="W5012" s="9">
        <f>VLOOKUP(A5012,Sku_list!$A$1:$D$2323,4,0)*(J5012/1000000*12)</f>
        <v/>
      </c>
      <c r="X5012" s="9">
        <f>VLOOKUP(A5012,Sku_list!$A$1:$D$2323,4,0)*(L5012/1000000*12)</f>
        <v/>
      </c>
      <c r="Y5012" s="9">
        <f>VLOOKUP(A5012,Sku_list!$A$1:$E$2323,5,0)*((J5012+F5012)/1000000000)</f>
        <v/>
      </c>
      <c r="AC5012" s="27">
        <f>(DAY(TODAY())+AB5012)/30</f>
        <v/>
      </c>
    </row>
    <row r="5013">
      <c r="B5013" t="e">
        <v>#N/A</v>
      </c>
      <c r="T5013" s="9">
        <f>VLOOKUP(A5013,Sku_list!$A$1:$D$2323,3,0)</f>
        <v/>
      </c>
      <c r="U5013" s="9">
        <f>VLOOKUP(A5013,Sku_list!$A$1:$D$2323,4,0)*(F5013/1000000*12)</f>
        <v/>
      </c>
      <c r="V5013" s="9">
        <f>VLOOKUP(A5013,Sku_list!$A$1:$D$2323,4,0)*(H5013/1000000*12)</f>
        <v/>
      </c>
      <c r="W5013" s="9">
        <f>VLOOKUP(A5013,Sku_list!$A$1:$D$2323,4,0)*(J5013/1000000*12)</f>
        <v/>
      </c>
      <c r="X5013" s="9">
        <f>VLOOKUP(A5013,Sku_list!$A$1:$D$2323,4,0)*(L5013/1000000*12)</f>
        <v/>
      </c>
      <c r="Y5013" s="9">
        <f>VLOOKUP(A5013,Sku_list!$A$1:$E$2323,5,0)*((J5013+F5013)/1000000000)</f>
        <v/>
      </c>
      <c r="AC5013" s="27">
        <f>(DAY(TODAY())+AB5013)/30</f>
        <v/>
      </c>
    </row>
    <row r="5014">
      <c r="B5014" t="e">
        <v>#N/A</v>
      </c>
      <c r="T5014" s="9">
        <f>VLOOKUP(A5014,Sku_list!$A$1:$D$2323,3,0)</f>
        <v/>
      </c>
      <c r="U5014" s="9">
        <f>VLOOKUP(A5014,Sku_list!$A$1:$D$2323,4,0)*(F5014/1000000*12)</f>
        <v/>
      </c>
      <c r="V5014" s="9">
        <f>VLOOKUP(A5014,Sku_list!$A$1:$D$2323,4,0)*(H5014/1000000*12)</f>
        <v/>
      </c>
      <c r="W5014" s="9">
        <f>VLOOKUP(A5014,Sku_list!$A$1:$D$2323,4,0)*(J5014/1000000*12)</f>
        <v/>
      </c>
      <c r="X5014" s="9">
        <f>VLOOKUP(A5014,Sku_list!$A$1:$D$2323,4,0)*(L5014/1000000*12)</f>
        <v/>
      </c>
      <c r="Y5014" s="9">
        <f>VLOOKUP(A5014,Sku_list!$A$1:$E$2323,5,0)*((J5014+F5014)/1000000000)</f>
        <v/>
      </c>
      <c r="AC5014" s="27">
        <f>(DAY(TODAY())+AB5014)/30</f>
        <v/>
      </c>
    </row>
    <row r="5015">
      <c r="B5015" t="e">
        <v>#N/A</v>
      </c>
      <c r="T5015" s="9">
        <f>VLOOKUP(A5015,Sku_list!$A$1:$D$2323,3,0)</f>
        <v/>
      </c>
      <c r="U5015" s="9">
        <f>VLOOKUP(A5015,Sku_list!$A$1:$D$2323,4,0)*(F5015/1000000*12)</f>
        <v/>
      </c>
      <c r="V5015" s="9">
        <f>VLOOKUP(A5015,Sku_list!$A$1:$D$2323,4,0)*(H5015/1000000*12)</f>
        <v/>
      </c>
      <c r="W5015" s="9">
        <f>VLOOKUP(A5015,Sku_list!$A$1:$D$2323,4,0)*(J5015/1000000*12)</f>
        <v/>
      </c>
      <c r="X5015" s="9">
        <f>VLOOKUP(A5015,Sku_list!$A$1:$D$2323,4,0)*(L5015/1000000*12)</f>
        <v/>
      </c>
      <c r="Y5015" s="9">
        <f>VLOOKUP(A5015,Sku_list!$A$1:$E$2323,5,0)*((J5015+F5015)/1000000000)</f>
        <v/>
      </c>
      <c r="AC5015" s="27">
        <f>(DAY(TODAY())+AB5015)/30</f>
        <v/>
      </c>
    </row>
    <row r="5016">
      <c r="B5016" t="e">
        <v>#N/A</v>
      </c>
      <c r="T5016" s="9">
        <f>VLOOKUP(A5016,Sku_list!$A$1:$D$2323,3,0)</f>
        <v/>
      </c>
      <c r="U5016" s="9">
        <f>VLOOKUP(A5016,Sku_list!$A$1:$D$2323,4,0)*(F5016/1000000*12)</f>
        <v/>
      </c>
      <c r="V5016" s="9">
        <f>VLOOKUP(A5016,Sku_list!$A$1:$D$2323,4,0)*(H5016/1000000*12)</f>
        <v/>
      </c>
      <c r="W5016" s="9">
        <f>VLOOKUP(A5016,Sku_list!$A$1:$D$2323,4,0)*(J5016/1000000*12)</f>
        <v/>
      </c>
      <c r="X5016" s="9">
        <f>VLOOKUP(A5016,Sku_list!$A$1:$D$2323,4,0)*(L5016/1000000*12)</f>
        <v/>
      </c>
      <c r="Y5016" s="9">
        <f>VLOOKUP(A5016,Sku_list!$A$1:$E$2323,5,0)*((J5016+F5016)/1000000000)</f>
        <v/>
      </c>
      <c r="AC5016" s="27">
        <f>(DAY(TODAY())+AB5016)/30</f>
        <v/>
      </c>
    </row>
    <row r="5017">
      <c r="B5017" t="e">
        <v>#N/A</v>
      </c>
      <c r="T5017" s="9">
        <f>VLOOKUP(A5017,Sku_list!$A$1:$D$2323,3,0)</f>
        <v/>
      </c>
      <c r="U5017" s="9">
        <f>VLOOKUP(A5017,Sku_list!$A$1:$D$2323,4,0)*(F5017/1000000*12)</f>
        <v/>
      </c>
      <c r="V5017" s="9">
        <f>VLOOKUP(A5017,Sku_list!$A$1:$D$2323,4,0)*(H5017/1000000*12)</f>
        <v/>
      </c>
      <c r="W5017" s="9">
        <f>VLOOKUP(A5017,Sku_list!$A$1:$D$2323,4,0)*(J5017/1000000*12)</f>
        <v/>
      </c>
      <c r="X5017" s="9">
        <f>VLOOKUP(A5017,Sku_list!$A$1:$D$2323,4,0)*(L5017/1000000*12)</f>
        <v/>
      </c>
      <c r="Y5017" s="9">
        <f>VLOOKUP(A5017,Sku_list!$A$1:$E$2323,5,0)*((J5017+F5017)/1000000000)</f>
        <v/>
      </c>
      <c r="AC5017" s="27">
        <f>(DAY(TODAY())+AB5017)/30</f>
        <v/>
      </c>
    </row>
    <row r="5018">
      <c r="B5018" t="e">
        <v>#N/A</v>
      </c>
      <c r="T5018" s="9">
        <f>VLOOKUP(A5018,Sku_list!$A$1:$D$2323,3,0)</f>
        <v/>
      </c>
      <c r="U5018" s="9">
        <f>VLOOKUP(A5018,Sku_list!$A$1:$D$2323,4,0)*(F5018/1000000*12)</f>
        <v/>
      </c>
      <c r="V5018" s="9">
        <f>VLOOKUP(A5018,Sku_list!$A$1:$D$2323,4,0)*(H5018/1000000*12)</f>
        <v/>
      </c>
      <c r="W5018" s="9">
        <f>VLOOKUP(A5018,Sku_list!$A$1:$D$2323,4,0)*(J5018/1000000*12)</f>
        <v/>
      </c>
      <c r="X5018" s="9">
        <f>VLOOKUP(A5018,Sku_list!$A$1:$D$2323,4,0)*(L5018/1000000*12)</f>
        <v/>
      </c>
      <c r="Y5018" s="9">
        <f>VLOOKUP(A5018,Sku_list!$A$1:$E$2323,5,0)*((J5018+F5018)/1000000000)</f>
        <v/>
      </c>
      <c r="AC5018" s="27">
        <f>(DAY(TODAY())+AB5018)/30</f>
        <v/>
      </c>
    </row>
    <row r="5019">
      <c r="B5019" t="e">
        <v>#N/A</v>
      </c>
      <c r="T5019" s="9">
        <f>VLOOKUP(A5019,Sku_list!$A$1:$D$2323,3,0)</f>
        <v/>
      </c>
      <c r="U5019" s="9">
        <f>VLOOKUP(A5019,Sku_list!$A$1:$D$2323,4,0)*(F5019/1000000*12)</f>
        <v/>
      </c>
      <c r="V5019" s="9">
        <f>VLOOKUP(A5019,Sku_list!$A$1:$D$2323,4,0)*(H5019/1000000*12)</f>
        <v/>
      </c>
      <c r="W5019" s="9">
        <f>VLOOKUP(A5019,Sku_list!$A$1:$D$2323,4,0)*(J5019/1000000*12)</f>
        <v/>
      </c>
      <c r="X5019" s="9">
        <f>VLOOKUP(A5019,Sku_list!$A$1:$D$2323,4,0)*(L5019/1000000*12)</f>
        <v/>
      </c>
      <c r="Y5019" s="9">
        <f>VLOOKUP(A5019,Sku_list!$A$1:$E$2323,5,0)*((J5019+F5019)/1000000000)</f>
        <v/>
      </c>
      <c r="AC5019" s="27">
        <f>(DAY(TODAY())+AB5019)/30</f>
        <v/>
      </c>
    </row>
    <row r="5020">
      <c r="B5020" t="e">
        <v>#N/A</v>
      </c>
      <c r="T5020" s="9">
        <f>VLOOKUP(A5020,Sku_list!$A$1:$D$2323,3,0)</f>
        <v/>
      </c>
      <c r="U5020" s="9">
        <f>VLOOKUP(A5020,Sku_list!$A$1:$D$2323,4,0)*(F5020/1000000*12)</f>
        <v/>
      </c>
      <c r="V5020" s="9">
        <f>VLOOKUP(A5020,Sku_list!$A$1:$D$2323,4,0)*(H5020/1000000*12)</f>
        <v/>
      </c>
      <c r="W5020" s="9">
        <f>VLOOKUP(A5020,Sku_list!$A$1:$D$2323,4,0)*(J5020/1000000*12)</f>
        <v/>
      </c>
      <c r="X5020" s="9">
        <f>VLOOKUP(A5020,Sku_list!$A$1:$D$2323,4,0)*(L5020/1000000*12)</f>
        <v/>
      </c>
      <c r="Y5020" s="9">
        <f>VLOOKUP(A5020,Sku_list!$A$1:$E$2323,5,0)*((J5020+F5020)/1000000000)</f>
        <v/>
      </c>
      <c r="AC5020" s="27">
        <f>(DAY(TODAY())+AB5020)/30</f>
        <v/>
      </c>
    </row>
    <row r="5021">
      <c r="B5021" t="e">
        <v>#N/A</v>
      </c>
      <c r="T5021" s="9">
        <f>VLOOKUP(A5021,Sku_list!$A$1:$D$2323,3,0)</f>
        <v/>
      </c>
      <c r="U5021" s="9">
        <f>VLOOKUP(A5021,Sku_list!$A$1:$D$2323,4,0)*(F5021/1000000*12)</f>
        <v/>
      </c>
      <c r="V5021" s="9">
        <f>VLOOKUP(A5021,Sku_list!$A$1:$D$2323,4,0)*(H5021/1000000*12)</f>
        <v/>
      </c>
      <c r="W5021" s="9">
        <f>VLOOKUP(A5021,Sku_list!$A$1:$D$2323,4,0)*(J5021/1000000*12)</f>
        <v/>
      </c>
      <c r="X5021" s="9">
        <f>VLOOKUP(A5021,Sku_list!$A$1:$D$2323,4,0)*(L5021/1000000*12)</f>
        <v/>
      </c>
      <c r="Y5021" s="9">
        <f>VLOOKUP(A5021,Sku_list!$A$1:$E$2323,5,0)*((J5021+F5021)/1000000000)</f>
        <v/>
      </c>
      <c r="AC5021" s="27">
        <f>(DAY(TODAY())+AB5021)/30</f>
        <v/>
      </c>
    </row>
    <row r="5022">
      <c r="B5022" t="e">
        <v>#N/A</v>
      </c>
      <c r="T5022" s="9">
        <f>VLOOKUP(A5022,Sku_list!$A$1:$D$2323,3,0)</f>
        <v/>
      </c>
      <c r="U5022" s="9">
        <f>VLOOKUP(A5022,Sku_list!$A$1:$D$2323,4,0)*(F5022/1000000*12)</f>
        <v/>
      </c>
      <c r="V5022" s="9">
        <f>VLOOKUP(A5022,Sku_list!$A$1:$D$2323,4,0)*(H5022/1000000*12)</f>
        <v/>
      </c>
      <c r="W5022" s="9">
        <f>VLOOKUP(A5022,Sku_list!$A$1:$D$2323,4,0)*(J5022/1000000*12)</f>
        <v/>
      </c>
      <c r="X5022" s="9">
        <f>VLOOKUP(A5022,Sku_list!$A$1:$D$2323,4,0)*(L5022/1000000*12)</f>
        <v/>
      </c>
      <c r="Y5022" s="9">
        <f>VLOOKUP(A5022,Sku_list!$A$1:$E$2323,5,0)*((J5022+F5022)/1000000000)</f>
        <v/>
      </c>
      <c r="AC5022" s="27">
        <f>(DAY(TODAY())+AB5022)/30</f>
        <v/>
      </c>
    </row>
    <row r="5023">
      <c r="B5023" t="e">
        <v>#N/A</v>
      </c>
      <c r="T5023" s="9">
        <f>VLOOKUP(A5023,Sku_list!$A$1:$D$2323,3,0)</f>
        <v/>
      </c>
      <c r="U5023" s="9">
        <f>VLOOKUP(A5023,Sku_list!$A$1:$D$2323,4,0)*(F5023/1000000*12)</f>
        <v/>
      </c>
      <c r="V5023" s="9">
        <f>VLOOKUP(A5023,Sku_list!$A$1:$D$2323,4,0)*(H5023/1000000*12)</f>
        <v/>
      </c>
      <c r="W5023" s="9">
        <f>VLOOKUP(A5023,Sku_list!$A$1:$D$2323,4,0)*(J5023/1000000*12)</f>
        <v/>
      </c>
      <c r="X5023" s="9">
        <f>VLOOKUP(A5023,Sku_list!$A$1:$D$2323,4,0)*(L5023/1000000*12)</f>
        <v/>
      </c>
      <c r="Y5023" s="9">
        <f>VLOOKUP(A5023,Sku_list!$A$1:$E$2323,5,0)*((J5023+F5023)/1000000000)</f>
        <v/>
      </c>
      <c r="AC5023" s="27">
        <f>(DAY(TODAY())+AB5023)/30</f>
        <v/>
      </c>
    </row>
    <row r="5024">
      <c r="B5024" t="e">
        <v>#N/A</v>
      </c>
      <c r="T5024" s="9">
        <f>VLOOKUP(A5024,Sku_list!$A$1:$D$2323,3,0)</f>
        <v/>
      </c>
      <c r="U5024" s="9">
        <f>VLOOKUP(A5024,Sku_list!$A$1:$D$2323,4,0)*(F5024/1000000*12)</f>
        <v/>
      </c>
      <c r="V5024" s="9">
        <f>VLOOKUP(A5024,Sku_list!$A$1:$D$2323,4,0)*(H5024/1000000*12)</f>
        <v/>
      </c>
      <c r="W5024" s="9">
        <f>VLOOKUP(A5024,Sku_list!$A$1:$D$2323,4,0)*(J5024/1000000*12)</f>
        <v/>
      </c>
      <c r="X5024" s="9">
        <f>VLOOKUP(A5024,Sku_list!$A$1:$D$2323,4,0)*(L5024/1000000*12)</f>
        <v/>
      </c>
      <c r="Y5024" s="9">
        <f>VLOOKUP(A5024,Sku_list!$A$1:$E$2323,5,0)*((J5024+F5024)/1000000000)</f>
        <v/>
      </c>
      <c r="AC5024" s="27">
        <f>(DAY(TODAY())+AB5024)/30</f>
        <v/>
      </c>
    </row>
    <row r="5025">
      <c r="B5025" t="e">
        <v>#N/A</v>
      </c>
      <c r="T5025" s="9">
        <f>VLOOKUP(A5025,Sku_list!$A$1:$D$2323,3,0)</f>
        <v/>
      </c>
      <c r="U5025" s="9">
        <f>VLOOKUP(A5025,Sku_list!$A$1:$D$2323,4,0)*(F5025/1000000*12)</f>
        <v/>
      </c>
      <c r="V5025" s="9">
        <f>VLOOKUP(A5025,Sku_list!$A$1:$D$2323,4,0)*(H5025/1000000*12)</f>
        <v/>
      </c>
      <c r="W5025" s="9">
        <f>VLOOKUP(A5025,Sku_list!$A$1:$D$2323,4,0)*(J5025/1000000*12)</f>
        <v/>
      </c>
      <c r="X5025" s="9">
        <f>VLOOKUP(A5025,Sku_list!$A$1:$D$2323,4,0)*(L5025/1000000*12)</f>
        <v/>
      </c>
      <c r="Y5025" s="9">
        <f>VLOOKUP(A5025,Sku_list!$A$1:$E$2323,5,0)*((J5025+F5025)/1000000000)</f>
        <v/>
      </c>
      <c r="AC5025" s="27">
        <f>(DAY(TODAY())+AB5025)/30</f>
        <v/>
      </c>
    </row>
    <row r="5026">
      <c r="B5026" t="e">
        <v>#N/A</v>
      </c>
      <c r="T5026" s="9">
        <f>VLOOKUP(A5026,Sku_list!$A$1:$D$2323,3,0)</f>
        <v/>
      </c>
      <c r="U5026" s="9">
        <f>VLOOKUP(A5026,Sku_list!$A$1:$D$2323,4,0)*(F5026/1000000*12)</f>
        <v/>
      </c>
      <c r="V5026" s="9">
        <f>VLOOKUP(A5026,Sku_list!$A$1:$D$2323,4,0)*(H5026/1000000*12)</f>
        <v/>
      </c>
      <c r="W5026" s="9">
        <f>VLOOKUP(A5026,Sku_list!$A$1:$D$2323,4,0)*(J5026/1000000*12)</f>
        <v/>
      </c>
      <c r="X5026" s="9">
        <f>VLOOKUP(A5026,Sku_list!$A$1:$D$2323,4,0)*(L5026/1000000*12)</f>
        <v/>
      </c>
      <c r="Y5026" s="9">
        <f>VLOOKUP(A5026,Sku_list!$A$1:$E$2323,5,0)*((J5026+F5026)/1000000000)</f>
        <v/>
      </c>
      <c r="AC5026" s="27">
        <f>(DAY(TODAY())+AB5026)/30</f>
        <v/>
      </c>
    </row>
    <row r="5027">
      <c r="B5027" t="e">
        <v>#N/A</v>
      </c>
      <c r="T5027" s="9">
        <f>VLOOKUP(A5027,Sku_list!$A$1:$D$2323,3,0)</f>
        <v/>
      </c>
      <c r="U5027" s="9">
        <f>VLOOKUP(A5027,Sku_list!$A$1:$D$2323,4,0)*(F5027/1000000*12)</f>
        <v/>
      </c>
      <c r="V5027" s="9">
        <f>VLOOKUP(A5027,Sku_list!$A$1:$D$2323,4,0)*(H5027/1000000*12)</f>
        <v/>
      </c>
      <c r="W5027" s="9">
        <f>VLOOKUP(A5027,Sku_list!$A$1:$D$2323,4,0)*(J5027/1000000*12)</f>
        <v/>
      </c>
      <c r="X5027" s="9">
        <f>VLOOKUP(A5027,Sku_list!$A$1:$D$2323,4,0)*(L5027/1000000*12)</f>
        <v/>
      </c>
      <c r="Y5027" s="9">
        <f>VLOOKUP(A5027,Sku_list!$A$1:$E$2323,5,0)*((J5027+F5027)/1000000000)</f>
        <v/>
      </c>
      <c r="AC5027" s="27">
        <f>(DAY(TODAY())+AB5027)/30</f>
        <v/>
      </c>
    </row>
    <row r="5028">
      <c r="B5028" t="e">
        <v>#N/A</v>
      </c>
      <c r="T5028" s="9">
        <f>VLOOKUP(A5028,Sku_list!$A$1:$D$2323,3,0)</f>
        <v/>
      </c>
      <c r="U5028" s="9">
        <f>VLOOKUP(A5028,Sku_list!$A$1:$D$2323,4,0)*(F5028/1000000*12)</f>
        <v/>
      </c>
      <c r="V5028" s="9">
        <f>VLOOKUP(A5028,Sku_list!$A$1:$D$2323,4,0)*(H5028/1000000*12)</f>
        <v/>
      </c>
      <c r="W5028" s="9">
        <f>VLOOKUP(A5028,Sku_list!$A$1:$D$2323,4,0)*(J5028/1000000*12)</f>
        <v/>
      </c>
      <c r="X5028" s="9">
        <f>VLOOKUP(A5028,Sku_list!$A$1:$D$2323,4,0)*(L5028/1000000*12)</f>
        <v/>
      </c>
      <c r="Y5028" s="9">
        <f>VLOOKUP(A5028,Sku_list!$A$1:$E$2323,5,0)*((J5028+F5028)/1000000000)</f>
        <v/>
      </c>
      <c r="AC5028" s="27">
        <f>(DAY(TODAY())+AB5028)/30</f>
        <v/>
      </c>
    </row>
    <row r="5029">
      <c r="B5029" t="e">
        <v>#N/A</v>
      </c>
      <c r="T5029" s="9">
        <f>VLOOKUP(A5029,Sku_list!$A$1:$D$2323,3,0)</f>
        <v/>
      </c>
      <c r="U5029" s="9">
        <f>VLOOKUP(A5029,Sku_list!$A$1:$D$2323,4,0)*(F5029/1000000*12)</f>
        <v/>
      </c>
      <c r="V5029" s="9">
        <f>VLOOKUP(A5029,Sku_list!$A$1:$D$2323,4,0)*(H5029/1000000*12)</f>
        <v/>
      </c>
      <c r="W5029" s="9">
        <f>VLOOKUP(A5029,Sku_list!$A$1:$D$2323,4,0)*(J5029/1000000*12)</f>
        <v/>
      </c>
      <c r="X5029" s="9">
        <f>VLOOKUP(A5029,Sku_list!$A$1:$D$2323,4,0)*(L5029/1000000*12)</f>
        <v/>
      </c>
      <c r="Y5029" s="9">
        <f>VLOOKUP(A5029,Sku_list!$A$1:$E$2323,5,0)*((J5029+F5029)/1000000000)</f>
        <v/>
      </c>
      <c r="AC5029" s="27">
        <f>(DAY(TODAY())+AB5029)/30</f>
        <v/>
      </c>
    </row>
    <row r="5030">
      <c r="B5030" t="e">
        <v>#N/A</v>
      </c>
      <c r="T5030" s="9">
        <f>VLOOKUP(A5030,Sku_list!$A$1:$D$2323,3,0)</f>
        <v/>
      </c>
      <c r="U5030" s="9">
        <f>VLOOKUP(A5030,Sku_list!$A$1:$D$2323,4,0)*(F5030/1000000*12)</f>
        <v/>
      </c>
      <c r="V5030" s="9">
        <f>VLOOKUP(A5030,Sku_list!$A$1:$D$2323,4,0)*(H5030/1000000*12)</f>
        <v/>
      </c>
      <c r="W5030" s="9">
        <f>VLOOKUP(A5030,Sku_list!$A$1:$D$2323,4,0)*(J5030/1000000*12)</f>
        <v/>
      </c>
      <c r="X5030" s="9">
        <f>VLOOKUP(A5030,Sku_list!$A$1:$D$2323,4,0)*(L5030/1000000*12)</f>
        <v/>
      </c>
      <c r="Y5030" s="9">
        <f>VLOOKUP(A5030,Sku_list!$A$1:$E$2323,5,0)*((J5030+F5030)/1000000000)</f>
        <v/>
      </c>
      <c r="AC5030" s="27">
        <f>(DAY(TODAY())+AB5030)/30</f>
        <v/>
      </c>
    </row>
    <row r="5031">
      <c r="B5031" t="e">
        <v>#N/A</v>
      </c>
      <c r="T5031" s="9">
        <f>VLOOKUP(A5031,Sku_list!$A$1:$D$2323,3,0)</f>
        <v/>
      </c>
      <c r="U5031" s="9">
        <f>VLOOKUP(A5031,Sku_list!$A$1:$D$2323,4,0)*(F5031/1000000*12)</f>
        <v/>
      </c>
      <c r="V5031" s="9">
        <f>VLOOKUP(A5031,Sku_list!$A$1:$D$2323,4,0)*(H5031/1000000*12)</f>
        <v/>
      </c>
      <c r="W5031" s="9">
        <f>VLOOKUP(A5031,Sku_list!$A$1:$D$2323,4,0)*(J5031/1000000*12)</f>
        <v/>
      </c>
      <c r="X5031" s="9">
        <f>VLOOKUP(A5031,Sku_list!$A$1:$D$2323,4,0)*(L5031/1000000*12)</f>
        <v/>
      </c>
      <c r="Y5031" s="9">
        <f>VLOOKUP(A5031,Sku_list!$A$1:$E$2323,5,0)*((J5031+F5031)/1000000000)</f>
        <v/>
      </c>
      <c r="AC5031" s="27">
        <f>(DAY(TODAY())+AB5031)/30</f>
        <v/>
      </c>
    </row>
    <row r="5032">
      <c r="B5032" t="e">
        <v>#N/A</v>
      </c>
      <c r="T5032" s="9">
        <f>VLOOKUP(A5032,Sku_list!$A$1:$D$2323,3,0)</f>
        <v/>
      </c>
      <c r="U5032" s="9">
        <f>VLOOKUP(A5032,Sku_list!$A$1:$D$2323,4,0)*(F5032/1000000*12)</f>
        <v/>
      </c>
      <c r="V5032" s="9">
        <f>VLOOKUP(A5032,Sku_list!$A$1:$D$2323,4,0)*(H5032/1000000*12)</f>
        <v/>
      </c>
      <c r="W5032" s="9">
        <f>VLOOKUP(A5032,Sku_list!$A$1:$D$2323,4,0)*(J5032/1000000*12)</f>
        <v/>
      </c>
      <c r="X5032" s="9">
        <f>VLOOKUP(A5032,Sku_list!$A$1:$D$2323,4,0)*(L5032/1000000*12)</f>
        <v/>
      </c>
      <c r="Y5032" s="9">
        <f>VLOOKUP(A5032,Sku_list!$A$1:$E$2323,5,0)*((J5032+F5032)/1000000000)</f>
        <v/>
      </c>
      <c r="AC5032" s="27">
        <f>(DAY(TODAY())+AB5032)/30</f>
        <v/>
      </c>
    </row>
    <row r="5033">
      <c r="B5033" t="e">
        <v>#N/A</v>
      </c>
      <c r="T5033" s="9">
        <f>VLOOKUP(A5033,Sku_list!$A$1:$D$2323,3,0)</f>
        <v/>
      </c>
      <c r="U5033" s="9">
        <f>VLOOKUP(A5033,Sku_list!$A$1:$D$2323,4,0)*(F5033/1000000*12)</f>
        <v/>
      </c>
      <c r="V5033" s="9">
        <f>VLOOKUP(A5033,Sku_list!$A$1:$D$2323,4,0)*(H5033/1000000*12)</f>
        <v/>
      </c>
      <c r="W5033" s="9">
        <f>VLOOKUP(A5033,Sku_list!$A$1:$D$2323,4,0)*(J5033/1000000*12)</f>
        <v/>
      </c>
      <c r="X5033" s="9">
        <f>VLOOKUP(A5033,Sku_list!$A$1:$D$2323,4,0)*(L5033/1000000*12)</f>
        <v/>
      </c>
      <c r="Y5033" s="9">
        <f>VLOOKUP(A5033,Sku_list!$A$1:$E$2323,5,0)*((J5033+F5033)/1000000000)</f>
        <v/>
      </c>
      <c r="AC5033" s="27">
        <f>(DAY(TODAY())+AB5033)/30</f>
        <v/>
      </c>
    </row>
    <row r="5034">
      <c r="B5034" t="e">
        <v>#N/A</v>
      </c>
      <c r="T5034" s="9">
        <f>VLOOKUP(A5034,Sku_list!$A$1:$D$2323,3,0)</f>
        <v/>
      </c>
      <c r="U5034" s="9">
        <f>VLOOKUP(A5034,Sku_list!$A$1:$D$2323,4,0)*(F5034/1000000*12)</f>
        <v/>
      </c>
      <c r="V5034" s="9">
        <f>VLOOKUP(A5034,Sku_list!$A$1:$D$2323,4,0)*(H5034/1000000*12)</f>
        <v/>
      </c>
      <c r="W5034" s="9">
        <f>VLOOKUP(A5034,Sku_list!$A$1:$D$2323,4,0)*(J5034/1000000*12)</f>
        <v/>
      </c>
      <c r="X5034" s="9">
        <f>VLOOKUP(A5034,Sku_list!$A$1:$D$2323,4,0)*(L5034/1000000*12)</f>
        <v/>
      </c>
      <c r="Y5034" s="9">
        <f>VLOOKUP(A5034,Sku_list!$A$1:$E$2323,5,0)*((J5034+F5034)/1000000000)</f>
        <v/>
      </c>
      <c r="AC5034" s="27">
        <f>(DAY(TODAY())+AB5034)/30</f>
        <v/>
      </c>
    </row>
    <row r="5035">
      <c r="B5035" t="e">
        <v>#N/A</v>
      </c>
      <c r="T5035" s="9">
        <f>VLOOKUP(A5035,Sku_list!$A$1:$D$2323,3,0)</f>
        <v/>
      </c>
      <c r="U5035" s="9">
        <f>VLOOKUP(A5035,Sku_list!$A$1:$D$2323,4,0)*(F5035/1000000*12)</f>
        <v/>
      </c>
      <c r="V5035" s="9">
        <f>VLOOKUP(A5035,Sku_list!$A$1:$D$2323,4,0)*(H5035/1000000*12)</f>
        <v/>
      </c>
      <c r="W5035" s="9">
        <f>VLOOKUP(A5035,Sku_list!$A$1:$D$2323,4,0)*(J5035/1000000*12)</f>
        <v/>
      </c>
      <c r="X5035" s="9">
        <f>VLOOKUP(A5035,Sku_list!$A$1:$D$2323,4,0)*(L5035/1000000*12)</f>
        <v/>
      </c>
      <c r="Y5035" s="9">
        <f>VLOOKUP(A5035,Sku_list!$A$1:$E$2323,5,0)*((J5035+F5035)/1000000000)</f>
        <v/>
      </c>
      <c r="AC5035" s="27">
        <f>(DAY(TODAY())+AB5035)/30</f>
        <v/>
      </c>
    </row>
    <row r="5036">
      <c r="B5036" t="e">
        <v>#N/A</v>
      </c>
      <c r="T5036" s="9">
        <f>VLOOKUP(A5036,Sku_list!$A$1:$D$2323,3,0)</f>
        <v/>
      </c>
      <c r="U5036" s="9">
        <f>VLOOKUP(A5036,Sku_list!$A$1:$D$2323,4,0)*(F5036/1000000*12)</f>
        <v/>
      </c>
      <c r="V5036" s="9">
        <f>VLOOKUP(A5036,Sku_list!$A$1:$D$2323,4,0)*(H5036/1000000*12)</f>
        <v/>
      </c>
      <c r="W5036" s="9">
        <f>VLOOKUP(A5036,Sku_list!$A$1:$D$2323,4,0)*(J5036/1000000*12)</f>
        <v/>
      </c>
      <c r="X5036" s="9">
        <f>VLOOKUP(A5036,Sku_list!$A$1:$D$2323,4,0)*(L5036/1000000*12)</f>
        <v/>
      </c>
      <c r="Y5036" s="9">
        <f>VLOOKUP(A5036,Sku_list!$A$1:$E$2323,5,0)*((J5036+F5036)/1000000000)</f>
        <v/>
      </c>
      <c r="AC5036" s="27">
        <f>(DAY(TODAY())+AB5036)/30</f>
        <v/>
      </c>
    </row>
    <row r="5037">
      <c r="B5037" t="e">
        <v>#N/A</v>
      </c>
      <c r="T5037" s="9">
        <f>VLOOKUP(A5037,Sku_list!$A$1:$D$2323,3,0)</f>
        <v/>
      </c>
      <c r="U5037" s="9">
        <f>VLOOKUP(A5037,Sku_list!$A$1:$D$2323,4,0)*(F5037/1000000*12)</f>
        <v/>
      </c>
      <c r="V5037" s="9">
        <f>VLOOKUP(A5037,Sku_list!$A$1:$D$2323,4,0)*(H5037/1000000*12)</f>
        <v/>
      </c>
      <c r="W5037" s="9">
        <f>VLOOKUP(A5037,Sku_list!$A$1:$D$2323,4,0)*(J5037/1000000*12)</f>
        <v/>
      </c>
      <c r="X5037" s="9">
        <f>VLOOKUP(A5037,Sku_list!$A$1:$D$2323,4,0)*(L5037/1000000*12)</f>
        <v/>
      </c>
      <c r="Y5037" s="9">
        <f>VLOOKUP(A5037,Sku_list!$A$1:$E$2323,5,0)*((J5037+F5037)/1000000000)</f>
        <v/>
      </c>
      <c r="AC5037" s="27">
        <f>(DAY(TODAY())+AB5037)/30</f>
        <v/>
      </c>
    </row>
    <row r="5038">
      <c r="B5038" t="e">
        <v>#N/A</v>
      </c>
      <c r="T5038" s="9">
        <f>VLOOKUP(A5038,Sku_list!$A$1:$D$2323,3,0)</f>
        <v/>
      </c>
      <c r="U5038" s="9">
        <f>VLOOKUP(A5038,Sku_list!$A$1:$D$2323,4,0)*(F5038/1000000*12)</f>
        <v/>
      </c>
      <c r="V5038" s="9">
        <f>VLOOKUP(A5038,Sku_list!$A$1:$D$2323,4,0)*(H5038/1000000*12)</f>
        <v/>
      </c>
      <c r="W5038" s="9">
        <f>VLOOKUP(A5038,Sku_list!$A$1:$D$2323,4,0)*(J5038/1000000*12)</f>
        <v/>
      </c>
      <c r="X5038" s="9">
        <f>VLOOKUP(A5038,Sku_list!$A$1:$D$2323,4,0)*(L5038/1000000*12)</f>
        <v/>
      </c>
      <c r="Y5038" s="9">
        <f>VLOOKUP(A5038,Sku_list!$A$1:$E$2323,5,0)*((J5038+F5038)/1000000000)</f>
        <v/>
      </c>
      <c r="AC5038" s="27">
        <f>(DAY(TODAY())+AB5038)/30</f>
        <v/>
      </c>
    </row>
    <row r="5039">
      <c r="B5039" t="e">
        <v>#N/A</v>
      </c>
      <c r="T5039" s="9">
        <f>VLOOKUP(A5039,Sku_list!$A$1:$D$2323,3,0)</f>
        <v/>
      </c>
      <c r="U5039" s="9">
        <f>VLOOKUP(A5039,Sku_list!$A$1:$D$2323,4,0)*(F5039/1000000*12)</f>
        <v/>
      </c>
      <c r="V5039" s="9">
        <f>VLOOKUP(A5039,Sku_list!$A$1:$D$2323,4,0)*(H5039/1000000*12)</f>
        <v/>
      </c>
      <c r="W5039" s="9">
        <f>VLOOKUP(A5039,Sku_list!$A$1:$D$2323,4,0)*(J5039/1000000*12)</f>
        <v/>
      </c>
      <c r="X5039" s="9">
        <f>VLOOKUP(A5039,Sku_list!$A$1:$D$2323,4,0)*(L5039/1000000*12)</f>
        <v/>
      </c>
      <c r="Y5039" s="9">
        <f>VLOOKUP(A5039,Sku_list!$A$1:$E$2323,5,0)*((J5039+F5039)/1000000000)</f>
        <v/>
      </c>
      <c r="AC5039" s="27">
        <f>(DAY(TODAY())+AB5039)/30</f>
        <v/>
      </c>
    </row>
    <row r="5040">
      <c r="B5040" t="e">
        <v>#N/A</v>
      </c>
      <c r="T5040" s="9">
        <f>VLOOKUP(A5040,Sku_list!$A$1:$D$2323,3,0)</f>
        <v/>
      </c>
      <c r="U5040" s="9">
        <f>VLOOKUP(A5040,Sku_list!$A$1:$D$2323,4,0)*(F5040/1000000*12)</f>
        <v/>
      </c>
      <c r="V5040" s="9">
        <f>VLOOKUP(A5040,Sku_list!$A$1:$D$2323,4,0)*(H5040/1000000*12)</f>
        <v/>
      </c>
      <c r="W5040" s="9">
        <f>VLOOKUP(A5040,Sku_list!$A$1:$D$2323,4,0)*(J5040/1000000*12)</f>
        <v/>
      </c>
      <c r="X5040" s="9">
        <f>VLOOKUP(A5040,Sku_list!$A$1:$D$2323,4,0)*(L5040/1000000*12)</f>
        <v/>
      </c>
      <c r="Y5040" s="9">
        <f>VLOOKUP(A5040,Sku_list!$A$1:$E$2323,5,0)*((J5040+F5040)/1000000000)</f>
        <v/>
      </c>
      <c r="AC5040" s="27">
        <f>(DAY(TODAY())+AB5040)/30</f>
        <v/>
      </c>
    </row>
    <row r="5041">
      <c r="B5041" t="e">
        <v>#N/A</v>
      </c>
      <c r="T5041" s="9">
        <f>VLOOKUP(A5041,Sku_list!$A$1:$D$2323,3,0)</f>
        <v/>
      </c>
      <c r="U5041" s="9">
        <f>VLOOKUP(A5041,Sku_list!$A$1:$D$2323,4,0)*(F5041/1000000*12)</f>
        <v/>
      </c>
      <c r="V5041" s="9">
        <f>VLOOKUP(A5041,Sku_list!$A$1:$D$2323,4,0)*(H5041/1000000*12)</f>
        <v/>
      </c>
      <c r="W5041" s="9">
        <f>VLOOKUP(A5041,Sku_list!$A$1:$D$2323,4,0)*(J5041/1000000*12)</f>
        <v/>
      </c>
      <c r="X5041" s="9">
        <f>VLOOKUP(A5041,Sku_list!$A$1:$D$2323,4,0)*(L5041/1000000*12)</f>
        <v/>
      </c>
      <c r="Y5041" s="9">
        <f>VLOOKUP(A5041,Sku_list!$A$1:$E$2323,5,0)*((J5041+F5041)/1000000000)</f>
        <v/>
      </c>
      <c r="AC5041" s="27">
        <f>(DAY(TODAY())+AB5041)/30</f>
        <v/>
      </c>
    </row>
    <row r="5042">
      <c r="B5042" t="e">
        <v>#N/A</v>
      </c>
      <c r="T5042" s="9">
        <f>VLOOKUP(A5042,Sku_list!$A$1:$D$2323,3,0)</f>
        <v/>
      </c>
      <c r="U5042" s="9">
        <f>VLOOKUP(A5042,Sku_list!$A$1:$D$2323,4,0)*(F5042/1000000*12)</f>
        <v/>
      </c>
      <c r="V5042" s="9">
        <f>VLOOKUP(A5042,Sku_list!$A$1:$D$2323,4,0)*(H5042/1000000*12)</f>
        <v/>
      </c>
      <c r="W5042" s="9">
        <f>VLOOKUP(A5042,Sku_list!$A$1:$D$2323,4,0)*(J5042/1000000*12)</f>
        <v/>
      </c>
      <c r="X5042" s="9">
        <f>VLOOKUP(A5042,Sku_list!$A$1:$D$2323,4,0)*(L5042/1000000*12)</f>
        <v/>
      </c>
      <c r="Y5042" s="9">
        <f>VLOOKUP(A5042,Sku_list!$A$1:$E$2323,5,0)*((J5042+F5042)/1000000000)</f>
        <v/>
      </c>
      <c r="AC5042" s="27">
        <f>(DAY(TODAY())+AB5042)/30</f>
        <v/>
      </c>
    </row>
    <row r="5043">
      <c r="B5043" t="e">
        <v>#N/A</v>
      </c>
      <c r="T5043" s="9">
        <f>VLOOKUP(A5043,Sku_list!$A$1:$D$2323,3,0)</f>
        <v/>
      </c>
      <c r="U5043" s="9">
        <f>VLOOKUP(A5043,Sku_list!$A$1:$D$2323,4,0)*(F5043/1000000*12)</f>
        <v/>
      </c>
      <c r="V5043" s="9">
        <f>VLOOKUP(A5043,Sku_list!$A$1:$D$2323,4,0)*(H5043/1000000*12)</f>
        <v/>
      </c>
      <c r="W5043" s="9">
        <f>VLOOKUP(A5043,Sku_list!$A$1:$D$2323,4,0)*(J5043/1000000*12)</f>
        <v/>
      </c>
      <c r="X5043" s="9">
        <f>VLOOKUP(A5043,Sku_list!$A$1:$D$2323,4,0)*(L5043/1000000*12)</f>
        <v/>
      </c>
      <c r="Y5043" s="9">
        <f>VLOOKUP(A5043,Sku_list!$A$1:$E$2323,5,0)*((J5043+F5043)/1000000000)</f>
        <v/>
      </c>
      <c r="AC5043" s="27">
        <f>(DAY(TODAY())+AB5043)/30</f>
        <v/>
      </c>
    </row>
    <row r="5044">
      <c r="B5044" t="e">
        <v>#N/A</v>
      </c>
      <c r="T5044" s="9">
        <f>VLOOKUP(A5044,Sku_list!$A$1:$D$2323,3,0)</f>
        <v/>
      </c>
      <c r="U5044" s="9">
        <f>VLOOKUP(A5044,Sku_list!$A$1:$D$2323,4,0)*(F5044/1000000*12)</f>
        <v/>
      </c>
      <c r="V5044" s="9">
        <f>VLOOKUP(A5044,Sku_list!$A$1:$D$2323,4,0)*(H5044/1000000*12)</f>
        <v/>
      </c>
      <c r="W5044" s="9">
        <f>VLOOKUP(A5044,Sku_list!$A$1:$D$2323,4,0)*(J5044/1000000*12)</f>
        <v/>
      </c>
      <c r="X5044" s="9">
        <f>VLOOKUP(A5044,Sku_list!$A$1:$D$2323,4,0)*(L5044/1000000*12)</f>
        <v/>
      </c>
      <c r="Y5044" s="9">
        <f>VLOOKUP(A5044,Sku_list!$A$1:$E$2323,5,0)*((J5044+F5044)/1000000000)</f>
        <v/>
      </c>
      <c r="AC5044" s="27">
        <f>(DAY(TODAY())+AB5044)/30</f>
        <v/>
      </c>
    </row>
    <row r="5045">
      <c r="B5045" t="e">
        <v>#N/A</v>
      </c>
      <c r="T5045" s="9">
        <f>VLOOKUP(A5045,Sku_list!$A$1:$D$2323,3,0)</f>
        <v/>
      </c>
      <c r="U5045" s="9">
        <f>VLOOKUP(A5045,Sku_list!$A$1:$D$2323,4,0)*(F5045/1000000*12)</f>
        <v/>
      </c>
      <c r="V5045" s="9">
        <f>VLOOKUP(A5045,Sku_list!$A$1:$D$2323,4,0)*(H5045/1000000*12)</f>
        <v/>
      </c>
      <c r="W5045" s="9">
        <f>VLOOKUP(A5045,Sku_list!$A$1:$D$2323,4,0)*(J5045/1000000*12)</f>
        <v/>
      </c>
      <c r="X5045" s="9">
        <f>VLOOKUP(A5045,Sku_list!$A$1:$D$2323,4,0)*(L5045/1000000*12)</f>
        <v/>
      </c>
      <c r="Y5045" s="9">
        <f>VLOOKUP(A5045,Sku_list!$A$1:$E$2323,5,0)*((J5045+F5045)/1000000000)</f>
        <v/>
      </c>
      <c r="AC5045" s="27">
        <f>(DAY(TODAY())+AB5045)/30</f>
        <v/>
      </c>
    </row>
    <row r="5046">
      <c r="B5046" t="e">
        <v>#N/A</v>
      </c>
      <c r="T5046" s="9">
        <f>VLOOKUP(A5046,Sku_list!$A$1:$D$2323,3,0)</f>
        <v/>
      </c>
      <c r="U5046" s="9">
        <f>VLOOKUP(A5046,Sku_list!$A$1:$D$2323,4,0)*(F5046/1000000*12)</f>
        <v/>
      </c>
      <c r="V5046" s="9">
        <f>VLOOKUP(A5046,Sku_list!$A$1:$D$2323,4,0)*(H5046/1000000*12)</f>
        <v/>
      </c>
      <c r="W5046" s="9">
        <f>VLOOKUP(A5046,Sku_list!$A$1:$D$2323,4,0)*(J5046/1000000*12)</f>
        <v/>
      </c>
      <c r="X5046" s="9">
        <f>VLOOKUP(A5046,Sku_list!$A$1:$D$2323,4,0)*(L5046/1000000*12)</f>
        <v/>
      </c>
      <c r="Y5046" s="9">
        <f>VLOOKUP(A5046,Sku_list!$A$1:$E$2323,5,0)*((J5046+F5046)/1000000000)</f>
        <v/>
      </c>
      <c r="AC5046" s="27">
        <f>(DAY(TODAY())+AB5046)/30</f>
        <v/>
      </c>
    </row>
    <row r="5047">
      <c r="B5047" t="e">
        <v>#N/A</v>
      </c>
      <c r="T5047" s="9">
        <f>VLOOKUP(A5047,Sku_list!$A$1:$D$2323,3,0)</f>
        <v/>
      </c>
      <c r="U5047" s="9">
        <f>VLOOKUP(A5047,Sku_list!$A$1:$D$2323,4,0)*(F5047/1000000*12)</f>
        <v/>
      </c>
      <c r="V5047" s="9">
        <f>VLOOKUP(A5047,Sku_list!$A$1:$D$2323,4,0)*(H5047/1000000*12)</f>
        <v/>
      </c>
      <c r="W5047" s="9">
        <f>VLOOKUP(A5047,Sku_list!$A$1:$D$2323,4,0)*(J5047/1000000*12)</f>
        <v/>
      </c>
      <c r="X5047" s="9">
        <f>VLOOKUP(A5047,Sku_list!$A$1:$D$2323,4,0)*(L5047/1000000*12)</f>
        <v/>
      </c>
      <c r="Y5047" s="9">
        <f>VLOOKUP(A5047,Sku_list!$A$1:$E$2323,5,0)*((J5047+F5047)/1000000000)</f>
        <v/>
      </c>
      <c r="AC5047" s="27">
        <f>(DAY(TODAY())+AB5047)/30</f>
        <v/>
      </c>
    </row>
    <row r="5048">
      <c r="B5048" t="e">
        <v>#N/A</v>
      </c>
      <c r="T5048" s="9">
        <f>VLOOKUP(A5048,Sku_list!$A$1:$D$2323,3,0)</f>
        <v/>
      </c>
      <c r="U5048" s="9">
        <f>VLOOKUP(A5048,Sku_list!$A$1:$D$2323,4,0)*(F5048/1000000*12)</f>
        <v/>
      </c>
      <c r="V5048" s="9">
        <f>VLOOKUP(A5048,Sku_list!$A$1:$D$2323,4,0)*(H5048/1000000*12)</f>
        <v/>
      </c>
      <c r="W5048" s="9">
        <f>VLOOKUP(A5048,Sku_list!$A$1:$D$2323,4,0)*(J5048/1000000*12)</f>
        <v/>
      </c>
      <c r="X5048" s="9">
        <f>VLOOKUP(A5048,Sku_list!$A$1:$D$2323,4,0)*(L5048/1000000*12)</f>
        <v/>
      </c>
      <c r="Y5048" s="9">
        <f>VLOOKUP(A5048,Sku_list!$A$1:$E$2323,5,0)*((J5048+F5048)/1000000000)</f>
        <v/>
      </c>
      <c r="AC5048" s="27">
        <f>(DAY(TODAY())+AB5048)/30</f>
        <v/>
      </c>
    </row>
    <row r="5049">
      <c r="B5049" t="e">
        <v>#N/A</v>
      </c>
      <c r="T5049" s="9">
        <f>VLOOKUP(A5049,Sku_list!$A$1:$D$2323,3,0)</f>
        <v/>
      </c>
      <c r="U5049" s="9">
        <f>VLOOKUP(A5049,Sku_list!$A$1:$D$2323,4,0)*(F5049/1000000*12)</f>
        <v/>
      </c>
      <c r="V5049" s="9">
        <f>VLOOKUP(A5049,Sku_list!$A$1:$D$2323,4,0)*(H5049/1000000*12)</f>
        <v/>
      </c>
      <c r="W5049" s="9">
        <f>VLOOKUP(A5049,Sku_list!$A$1:$D$2323,4,0)*(J5049/1000000*12)</f>
        <v/>
      </c>
      <c r="X5049" s="9">
        <f>VLOOKUP(A5049,Sku_list!$A$1:$D$2323,4,0)*(L5049/1000000*12)</f>
        <v/>
      </c>
      <c r="Y5049" s="9">
        <f>VLOOKUP(A5049,Sku_list!$A$1:$E$2323,5,0)*((J5049+F5049)/1000000000)</f>
        <v/>
      </c>
      <c r="AC5049" s="27">
        <f>(DAY(TODAY())+AB5049)/30</f>
        <v/>
      </c>
    </row>
    <row r="5050">
      <c r="B5050" t="e">
        <v>#N/A</v>
      </c>
      <c r="T5050" s="9">
        <f>VLOOKUP(A5050,Sku_list!$A$1:$D$2323,3,0)</f>
        <v/>
      </c>
      <c r="U5050" s="9">
        <f>VLOOKUP(A5050,Sku_list!$A$1:$D$2323,4,0)*(F5050/1000000*12)</f>
        <v/>
      </c>
      <c r="V5050" s="9">
        <f>VLOOKUP(A5050,Sku_list!$A$1:$D$2323,4,0)*(H5050/1000000*12)</f>
        <v/>
      </c>
      <c r="W5050" s="9">
        <f>VLOOKUP(A5050,Sku_list!$A$1:$D$2323,4,0)*(J5050/1000000*12)</f>
        <v/>
      </c>
      <c r="X5050" s="9">
        <f>VLOOKUP(A5050,Sku_list!$A$1:$D$2323,4,0)*(L5050/1000000*12)</f>
        <v/>
      </c>
      <c r="Y5050" s="9">
        <f>VLOOKUP(A5050,Sku_list!$A$1:$E$2323,5,0)*((J5050+F5050)/1000000000)</f>
        <v/>
      </c>
      <c r="AC5050" s="27">
        <f>(DAY(TODAY())+AB5050)/30</f>
        <v/>
      </c>
    </row>
    <row r="5051">
      <c r="B5051" t="e">
        <v>#N/A</v>
      </c>
      <c r="T5051" s="9">
        <f>VLOOKUP(A5051,Sku_list!$A$1:$D$2323,3,0)</f>
        <v/>
      </c>
      <c r="U5051" s="9">
        <f>VLOOKUP(A5051,Sku_list!$A$1:$D$2323,4,0)*(F5051/1000000*12)</f>
        <v/>
      </c>
      <c r="V5051" s="9">
        <f>VLOOKUP(A5051,Sku_list!$A$1:$D$2323,4,0)*(H5051/1000000*12)</f>
        <v/>
      </c>
      <c r="W5051" s="9">
        <f>VLOOKUP(A5051,Sku_list!$A$1:$D$2323,4,0)*(J5051/1000000*12)</f>
        <v/>
      </c>
      <c r="X5051" s="9">
        <f>VLOOKUP(A5051,Sku_list!$A$1:$D$2323,4,0)*(L5051/1000000*12)</f>
        <v/>
      </c>
      <c r="Y5051" s="9">
        <f>VLOOKUP(A5051,Sku_list!$A$1:$E$2323,5,0)*((J5051+F5051)/1000000000)</f>
        <v/>
      </c>
      <c r="AC5051" s="27">
        <f>(DAY(TODAY())+AB5051)/30</f>
        <v/>
      </c>
    </row>
    <row r="5052">
      <c r="B5052" t="e">
        <v>#N/A</v>
      </c>
      <c r="T5052" s="9">
        <f>VLOOKUP(A5052,Sku_list!$A$1:$D$2323,3,0)</f>
        <v/>
      </c>
      <c r="U5052" s="9">
        <f>VLOOKUP(A5052,Sku_list!$A$1:$D$2323,4,0)*(F5052/1000000*12)</f>
        <v/>
      </c>
      <c r="V5052" s="9">
        <f>VLOOKUP(A5052,Sku_list!$A$1:$D$2323,4,0)*(H5052/1000000*12)</f>
        <v/>
      </c>
      <c r="W5052" s="9">
        <f>VLOOKUP(A5052,Sku_list!$A$1:$D$2323,4,0)*(J5052/1000000*12)</f>
        <v/>
      </c>
      <c r="X5052" s="9">
        <f>VLOOKUP(A5052,Sku_list!$A$1:$D$2323,4,0)*(L5052/1000000*12)</f>
        <v/>
      </c>
      <c r="Y5052" s="9">
        <f>VLOOKUP(A5052,Sku_list!$A$1:$E$2323,5,0)*((J5052+F5052)/1000000000)</f>
        <v/>
      </c>
      <c r="AC5052" s="27">
        <f>(DAY(TODAY())+AB5052)/30</f>
        <v/>
      </c>
    </row>
    <row r="5053">
      <c r="B5053" t="e">
        <v>#N/A</v>
      </c>
      <c r="T5053" s="9">
        <f>VLOOKUP(A5053,Sku_list!$A$1:$D$2323,3,0)</f>
        <v/>
      </c>
      <c r="U5053" s="9">
        <f>VLOOKUP(A5053,Sku_list!$A$1:$D$2323,4,0)*(F5053/1000000*12)</f>
        <v/>
      </c>
      <c r="V5053" s="9">
        <f>VLOOKUP(A5053,Sku_list!$A$1:$D$2323,4,0)*(H5053/1000000*12)</f>
        <v/>
      </c>
      <c r="W5053" s="9">
        <f>VLOOKUP(A5053,Sku_list!$A$1:$D$2323,4,0)*(J5053/1000000*12)</f>
        <v/>
      </c>
      <c r="X5053" s="9">
        <f>VLOOKUP(A5053,Sku_list!$A$1:$D$2323,4,0)*(L5053/1000000*12)</f>
        <v/>
      </c>
      <c r="Y5053" s="9">
        <f>VLOOKUP(A5053,Sku_list!$A$1:$E$2323,5,0)*((J5053+F5053)/1000000000)</f>
        <v/>
      </c>
      <c r="AC5053" s="27">
        <f>(DAY(TODAY())+AB5053)/30</f>
        <v/>
      </c>
    </row>
    <row r="5054">
      <c r="B5054" t="e">
        <v>#N/A</v>
      </c>
      <c r="T5054" s="9">
        <f>VLOOKUP(A5054,Sku_list!$A$1:$D$2323,3,0)</f>
        <v/>
      </c>
      <c r="U5054" s="9">
        <f>VLOOKUP(A5054,Sku_list!$A$1:$D$2323,4,0)*(F5054/1000000*12)</f>
        <v/>
      </c>
      <c r="V5054" s="9">
        <f>VLOOKUP(A5054,Sku_list!$A$1:$D$2323,4,0)*(H5054/1000000*12)</f>
        <v/>
      </c>
      <c r="W5054" s="9">
        <f>VLOOKUP(A5054,Sku_list!$A$1:$D$2323,4,0)*(J5054/1000000*12)</f>
        <v/>
      </c>
      <c r="X5054" s="9">
        <f>VLOOKUP(A5054,Sku_list!$A$1:$D$2323,4,0)*(L5054/1000000*12)</f>
        <v/>
      </c>
      <c r="Y5054" s="9">
        <f>VLOOKUP(A5054,Sku_list!$A$1:$E$2323,5,0)*((J5054+F5054)/1000000000)</f>
        <v/>
      </c>
      <c r="AC5054" s="27">
        <f>(DAY(TODAY())+AB5054)/30</f>
        <v/>
      </c>
    </row>
    <row r="5055">
      <c r="B5055" t="e">
        <v>#N/A</v>
      </c>
      <c r="T5055" s="9">
        <f>VLOOKUP(A5055,Sku_list!$A$1:$D$2323,3,0)</f>
        <v/>
      </c>
      <c r="U5055" s="9">
        <f>VLOOKUP(A5055,Sku_list!$A$1:$D$2323,4,0)*(F5055/1000000*12)</f>
        <v/>
      </c>
      <c r="V5055" s="9">
        <f>VLOOKUP(A5055,Sku_list!$A$1:$D$2323,4,0)*(H5055/1000000*12)</f>
        <v/>
      </c>
      <c r="W5055" s="9">
        <f>VLOOKUP(A5055,Sku_list!$A$1:$D$2323,4,0)*(J5055/1000000*12)</f>
        <v/>
      </c>
      <c r="X5055" s="9">
        <f>VLOOKUP(A5055,Sku_list!$A$1:$D$2323,4,0)*(L5055/1000000*12)</f>
        <v/>
      </c>
      <c r="Y5055" s="9">
        <f>VLOOKUP(A5055,Sku_list!$A$1:$E$2323,5,0)*((J5055+F5055)/1000000000)</f>
        <v/>
      </c>
      <c r="AC5055" s="27">
        <f>(DAY(TODAY())+AB5055)/30</f>
        <v/>
      </c>
    </row>
    <row r="5056">
      <c r="B5056" t="e">
        <v>#N/A</v>
      </c>
      <c r="T5056" s="9">
        <f>VLOOKUP(A5056,Sku_list!$A$1:$D$2323,3,0)</f>
        <v/>
      </c>
      <c r="U5056" s="9">
        <f>VLOOKUP(A5056,Sku_list!$A$1:$D$2323,4,0)*(F5056/1000000*12)</f>
        <v/>
      </c>
      <c r="V5056" s="9">
        <f>VLOOKUP(A5056,Sku_list!$A$1:$D$2323,4,0)*(H5056/1000000*12)</f>
        <v/>
      </c>
      <c r="W5056" s="9">
        <f>VLOOKUP(A5056,Sku_list!$A$1:$D$2323,4,0)*(J5056/1000000*12)</f>
        <v/>
      </c>
      <c r="X5056" s="9">
        <f>VLOOKUP(A5056,Sku_list!$A$1:$D$2323,4,0)*(L5056/1000000*12)</f>
        <v/>
      </c>
      <c r="Y5056" s="9">
        <f>VLOOKUP(A5056,Sku_list!$A$1:$E$2323,5,0)*((J5056+F5056)/1000000000)</f>
        <v/>
      </c>
      <c r="AC5056" s="27">
        <f>(DAY(TODAY())+AB5056)/30</f>
        <v/>
      </c>
    </row>
    <row r="5057">
      <c r="B5057" t="e">
        <v>#N/A</v>
      </c>
      <c r="T5057" s="9">
        <f>VLOOKUP(A5057,Sku_list!$A$1:$D$2323,3,0)</f>
        <v/>
      </c>
      <c r="U5057" s="9">
        <f>VLOOKUP(A5057,Sku_list!$A$1:$D$2323,4,0)*(F5057/1000000*12)</f>
        <v/>
      </c>
      <c r="V5057" s="9">
        <f>VLOOKUP(A5057,Sku_list!$A$1:$D$2323,4,0)*(H5057/1000000*12)</f>
        <v/>
      </c>
      <c r="W5057" s="9">
        <f>VLOOKUP(A5057,Sku_list!$A$1:$D$2323,4,0)*(J5057/1000000*12)</f>
        <v/>
      </c>
      <c r="X5057" s="9">
        <f>VLOOKUP(A5057,Sku_list!$A$1:$D$2323,4,0)*(L5057/1000000*12)</f>
        <v/>
      </c>
      <c r="Y5057" s="9">
        <f>VLOOKUP(A5057,Sku_list!$A$1:$E$2323,5,0)*((J5057+F5057)/1000000000)</f>
        <v/>
      </c>
      <c r="AC5057" s="27">
        <f>(DAY(TODAY())+AB5057)/30</f>
        <v/>
      </c>
    </row>
    <row r="5058">
      <c r="B5058" t="e">
        <v>#N/A</v>
      </c>
      <c r="T5058" s="9">
        <f>VLOOKUP(A5058,Sku_list!$A$1:$D$2323,3,0)</f>
        <v/>
      </c>
      <c r="U5058" s="9">
        <f>VLOOKUP(A5058,Sku_list!$A$1:$D$2323,4,0)*(F5058/1000000*12)</f>
        <v/>
      </c>
      <c r="V5058" s="9">
        <f>VLOOKUP(A5058,Sku_list!$A$1:$D$2323,4,0)*(H5058/1000000*12)</f>
        <v/>
      </c>
      <c r="W5058" s="9">
        <f>VLOOKUP(A5058,Sku_list!$A$1:$D$2323,4,0)*(J5058/1000000*12)</f>
        <v/>
      </c>
      <c r="X5058" s="9">
        <f>VLOOKUP(A5058,Sku_list!$A$1:$D$2323,4,0)*(L5058/1000000*12)</f>
        <v/>
      </c>
      <c r="Y5058" s="9">
        <f>VLOOKUP(A5058,Sku_list!$A$1:$E$2323,5,0)*((J5058+F5058)/1000000000)</f>
        <v/>
      </c>
      <c r="AC5058" s="27">
        <f>(DAY(TODAY())+AB5058)/30</f>
        <v/>
      </c>
    </row>
    <row r="5059">
      <c r="B5059" t="e">
        <v>#N/A</v>
      </c>
      <c r="T5059" s="9">
        <f>VLOOKUP(A5059,Sku_list!$A$1:$D$2323,3,0)</f>
        <v/>
      </c>
      <c r="U5059" s="9">
        <f>VLOOKUP(A5059,Sku_list!$A$1:$D$2323,4,0)*(F5059/1000000*12)</f>
        <v/>
      </c>
      <c r="V5059" s="9">
        <f>VLOOKUP(A5059,Sku_list!$A$1:$D$2323,4,0)*(H5059/1000000*12)</f>
        <v/>
      </c>
      <c r="W5059" s="9">
        <f>VLOOKUP(A5059,Sku_list!$A$1:$D$2323,4,0)*(J5059/1000000*12)</f>
        <v/>
      </c>
      <c r="X5059" s="9">
        <f>VLOOKUP(A5059,Sku_list!$A$1:$D$2323,4,0)*(L5059/1000000*12)</f>
        <v/>
      </c>
      <c r="Y5059" s="9">
        <f>VLOOKUP(A5059,Sku_list!$A$1:$E$2323,5,0)*((J5059+F5059)/1000000000)</f>
        <v/>
      </c>
      <c r="AC5059" s="27">
        <f>(DAY(TODAY())+AB5059)/30</f>
        <v/>
      </c>
    </row>
    <row r="5060">
      <c r="B5060" t="e">
        <v>#N/A</v>
      </c>
      <c r="T5060" s="9">
        <f>VLOOKUP(A5060,Sku_list!$A$1:$D$2323,3,0)</f>
        <v/>
      </c>
      <c r="U5060" s="9">
        <f>VLOOKUP(A5060,Sku_list!$A$1:$D$2323,4,0)*(F5060/1000000*12)</f>
        <v/>
      </c>
      <c r="V5060" s="9">
        <f>VLOOKUP(A5060,Sku_list!$A$1:$D$2323,4,0)*(H5060/1000000*12)</f>
        <v/>
      </c>
      <c r="W5060" s="9">
        <f>VLOOKUP(A5060,Sku_list!$A$1:$D$2323,4,0)*(J5060/1000000*12)</f>
        <v/>
      </c>
      <c r="X5060" s="9">
        <f>VLOOKUP(A5060,Sku_list!$A$1:$D$2323,4,0)*(L5060/1000000*12)</f>
        <v/>
      </c>
      <c r="Y5060" s="9">
        <f>VLOOKUP(A5060,Sku_list!$A$1:$E$2323,5,0)*((J5060+F5060)/1000000000)</f>
        <v/>
      </c>
      <c r="AC5060" s="27">
        <f>(DAY(TODAY())+AB5060)/30</f>
        <v/>
      </c>
    </row>
    <row r="5061">
      <c r="B5061" t="e">
        <v>#N/A</v>
      </c>
      <c r="T5061" s="9">
        <f>VLOOKUP(A5061,Sku_list!$A$1:$D$2323,3,0)</f>
        <v/>
      </c>
      <c r="U5061" s="9">
        <f>VLOOKUP(A5061,Sku_list!$A$1:$D$2323,4,0)*(F5061/1000000*12)</f>
        <v/>
      </c>
      <c r="V5061" s="9">
        <f>VLOOKUP(A5061,Sku_list!$A$1:$D$2323,4,0)*(H5061/1000000*12)</f>
        <v/>
      </c>
      <c r="W5061" s="9">
        <f>VLOOKUP(A5061,Sku_list!$A$1:$D$2323,4,0)*(J5061/1000000*12)</f>
        <v/>
      </c>
      <c r="X5061" s="9">
        <f>VLOOKUP(A5061,Sku_list!$A$1:$D$2323,4,0)*(L5061/1000000*12)</f>
        <v/>
      </c>
      <c r="Y5061" s="9">
        <f>VLOOKUP(A5061,Sku_list!$A$1:$E$2323,5,0)*((J5061+F5061)/1000000000)</f>
        <v/>
      </c>
      <c r="AC5061" s="27">
        <f>(DAY(TODAY())+AB5061)/30</f>
        <v/>
      </c>
    </row>
    <row r="5062">
      <c r="B5062" t="e">
        <v>#N/A</v>
      </c>
      <c r="T5062" s="9">
        <f>VLOOKUP(A5062,Sku_list!$A$1:$D$2323,3,0)</f>
        <v/>
      </c>
      <c r="U5062" s="9">
        <f>VLOOKUP(A5062,Sku_list!$A$1:$D$2323,4,0)*(F5062/1000000*12)</f>
        <v/>
      </c>
      <c r="V5062" s="9">
        <f>VLOOKUP(A5062,Sku_list!$A$1:$D$2323,4,0)*(H5062/1000000*12)</f>
        <v/>
      </c>
      <c r="W5062" s="9">
        <f>VLOOKUP(A5062,Sku_list!$A$1:$D$2323,4,0)*(J5062/1000000*12)</f>
        <v/>
      </c>
      <c r="X5062" s="9">
        <f>VLOOKUP(A5062,Sku_list!$A$1:$D$2323,4,0)*(L5062/1000000*12)</f>
        <v/>
      </c>
      <c r="Y5062" s="9">
        <f>VLOOKUP(A5062,Sku_list!$A$1:$E$2323,5,0)*((J5062+F5062)/1000000000)</f>
        <v/>
      </c>
      <c r="AC5062" s="27">
        <f>(DAY(TODAY())+AB5062)/30</f>
        <v/>
      </c>
    </row>
    <row r="5063">
      <c r="B5063" t="e">
        <v>#N/A</v>
      </c>
      <c r="T5063" s="9">
        <f>VLOOKUP(A5063,Sku_list!$A$1:$D$2323,3,0)</f>
        <v/>
      </c>
      <c r="U5063" s="9">
        <f>VLOOKUP(A5063,Sku_list!$A$1:$D$2323,4,0)*(F5063/1000000*12)</f>
        <v/>
      </c>
      <c r="V5063" s="9">
        <f>VLOOKUP(A5063,Sku_list!$A$1:$D$2323,4,0)*(H5063/1000000*12)</f>
        <v/>
      </c>
      <c r="W5063" s="9">
        <f>VLOOKUP(A5063,Sku_list!$A$1:$D$2323,4,0)*(J5063/1000000*12)</f>
        <v/>
      </c>
      <c r="X5063" s="9">
        <f>VLOOKUP(A5063,Sku_list!$A$1:$D$2323,4,0)*(L5063/1000000*12)</f>
        <v/>
      </c>
      <c r="Y5063" s="9">
        <f>VLOOKUP(A5063,Sku_list!$A$1:$E$2323,5,0)*((J5063+F5063)/1000000000)</f>
        <v/>
      </c>
      <c r="AC5063" s="27">
        <f>(DAY(TODAY())+AB5063)/30</f>
        <v/>
      </c>
    </row>
    <row r="5064">
      <c r="B5064" t="e">
        <v>#N/A</v>
      </c>
      <c r="T5064" s="9">
        <f>VLOOKUP(A5064,Sku_list!$A$1:$D$2323,3,0)</f>
        <v/>
      </c>
      <c r="U5064" s="9">
        <f>VLOOKUP(A5064,Sku_list!$A$1:$D$2323,4,0)*(F5064/1000000*12)</f>
        <v/>
      </c>
      <c r="V5064" s="9">
        <f>VLOOKUP(A5064,Sku_list!$A$1:$D$2323,4,0)*(H5064/1000000*12)</f>
        <v/>
      </c>
      <c r="W5064" s="9">
        <f>VLOOKUP(A5064,Sku_list!$A$1:$D$2323,4,0)*(J5064/1000000*12)</f>
        <v/>
      </c>
      <c r="X5064" s="9">
        <f>VLOOKUP(A5064,Sku_list!$A$1:$D$2323,4,0)*(L5064/1000000*12)</f>
        <v/>
      </c>
      <c r="Y5064" s="9">
        <f>VLOOKUP(A5064,Sku_list!$A$1:$E$2323,5,0)*((J5064+F5064)/1000000000)</f>
        <v/>
      </c>
      <c r="AC5064" s="27">
        <f>(DAY(TODAY())+AB5064)/30</f>
        <v/>
      </c>
    </row>
    <row r="5065">
      <c r="B5065" t="e">
        <v>#N/A</v>
      </c>
      <c r="T5065" s="9">
        <f>VLOOKUP(A5065,Sku_list!$A$1:$D$2323,3,0)</f>
        <v/>
      </c>
      <c r="U5065" s="9">
        <f>VLOOKUP(A5065,Sku_list!$A$1:$D$2323,4,0)*(F5065/1000000*12)</f>
        <v/>
      </c>
      <c r="V5065" s="9">
        <f>VLOOKUP(A5065,Sku_list!$A$1:$D$2323,4,0)*(H5065/1000000*12)</f>
        <v/>
      </c>
      <c r="W5065" s="9">
        <f>VLOOKUP(A5065,Sku_list!$A$1:$D$2323,4,0)*(J5065/1000000*12)</f>
        <v/>
      </c>
      <c r="X5065" s="9">
        <f>VLOOKUP(A5065,Sku_list!$A$1:$D$2323,4,0)*(L5065/1000000*12)</f>
        <v/>
      </c>
      <c r="Y5065" s="9">
        <f>VLOOKUP(A5065,Sku_list!$A$1:$E$2323,5,0)*((J5065+F5065)/1000000000)</f>
        <v/>
      </c>
      <c r="AC5065" s="27">
        <f>(DAY(TODAY())+AB5065)/30</f>
        <v/>
      </c>
    </row>
    <row r="5066">
      <c r="B5066" t="e">
        <v>#N/A</v>
      </c>
      <c r="T5066" s="9">
        <f>VLOOKUP(A5066,Sku_list!$A$1:$D$2323,3,0)</f>
        <v/>
      </c>
      <c r="U5066" s="9">
        <f>VLOOKUP(A5066,Sku_list!$A$1:$D$2323,4,0)*(F5066/1000000*12)</f>
        <v/>
      </c>
      <c r="V5066" s="9">
        <f>VLOOKUP(A5066,Sku_list!$A$1:$D$2323,4,0)*(H5066/1000000*12)</f>
        <v/>
      </c>
      <c r="W5066" s="9">
        <f>VLOOKUP(A5066,Sku_list!$A$1:$D$2323,4,0)*(J5066/1000000*12)</f>
        <v/>
      </c>
      <c r="X5066" s="9">
        <f>VLOOKUP(A5066,Sku_list!$A$1:$D$2323,4,0)*(L5066/1000000*12)</f>
        <v/>
      </c>
      <c r="Y5066" s="9">
        <f>VLOOKUP(A5066,Sku_list!$A$1:$E$2323,5,0)*((J5066+F5066)/1000000000)</f>
        <v/>
      </c>
      <c r="AC5066" s="27">
        <f>(DAY(TODAY())+AB5066)/30</f>
        <v/>
      </c>
    </row>
    <row r="5067">
      <c r="B5067" t="e">
        <v>#N/A</v>
      </c>
      <c r="T5067" s="9">
        <f>VLOOKUP(A5067,Sku_list!$A$1:$D$2323,3,0)</f>
        <v/>
      </c>
      <c r="U5067" s="9">
        <f>VLOOKUP(A5067,Sku_list!$A$1:$D$2323,4,0)*(F5067/1000000*12)</f>
        <v/>
      </c>
      <c r="V5067" s="9">
        <f>VLOOKUP(A5067,Sku_list!$A$1:$D$2323,4,0)*(H5067/1000000*12)</f>
        <v/>
      </c>
      <c r="W5067" s="9">
        <f>VLOOKUP(A5067,Sku_list!$A$1:$D$2323,4,0)*(J5067/1000000*12)</f>
        <v/>
      </c>
      <c r="X5067" s="9">
        <f>VLOOKUP(A5067,Sku_list!$A$1:$D$2323,4,0)*(L5067/1000000*12)</f>
        <v/>
      </c>
      <c r="Y5067" s="9">
        <f>VLOOKUP(A5067,Sku_list!$A$1:$E$2323,5,0)*((J5067+F5067)/1000000000)</f>
        <v/>
      </c>
      <c r="AC5067" s="27">
        <f>(DAY(TODAY())+AB5067)/30</f>
        <v/>
      </c>
    </row>
    <row r="5068">
      <c r="B5068" t="e">
        <v>#N/A</v>
      </c>
      <c r="T5068" s="9">
        <f>VLOOKUP(A5068,Sku_list!$A$1:$D$2323,3,0)</f>
        <v/>
      </c>
      <c r="U5068" s="9">
        <f>VLOOKUP(A5068,Sku_list!$A$1:$D$2323,4,0)*(F5068/1000000*12)</f>
        <v/>
      </c>
      <c r="V5068" s="9">
        <f>VLOOKUP(A5068,Sku_list!$A$1:$D$2323,4,0)*(H5068/1000000*12)</f>
        <v/>
      </c>
      <c r="W5068" s="9">
        <f>VLOOKUP(A5068,Sku_list!$A$1:$D$2323,4,0)*(J5068/1000000*12)</f>
        <v/>
      </c>
      <c r="X5068" s="9">
        <f>VLOOKUP(A5068,Sku_list!$A$1:$D$2323,4,0)*(L5068/1000000*12)</f>
        <v/>
      </c>
      <c r="Y5068" s="9">
        <f>VLOOKUP(A5068,Sku_list!$A$1:$E$2323,5,0)*((J5068+F5068)/1000000000)</f>
        <v/>
      </c>
      <c r="AC5068" s="27">
        <f>(DAY(TODAY())+AB5068)/30</f>
        <v/>
      </c>
    </row>
    <row r="5069">
      <c r="B5069" t="e">
        <v>#N/A</v>
      </c>
      <c r="T5069" s="9">
        <f>VLOOKUP(A5069,Sku_list!$A$1:$D$2323,3,0)</f>
        <v/>
      </c>
      <c r="U5069" s="9">
        <f>VLOOKUP(A5069,Sku_list!$A$1:$D$2323,4,0)*(F5069/1000000*12)</f>
        <v/>
      </c>
      <c r="V5069" s="9">
        <f>VLOOKUP(A5069,Sku_list!$A$1:$D$2323,4,0)*(H5069/1000000*12)</f>
        <v/>
      </c>
      <c r="W5069" s="9">
        <f>VLOOKUP(A5069,Sku_list!$A$1:$D$2323,4,0)*(J5069/1000000*12)</f>
        <v/>
      </c>
      <c r="X5069" s="9">
        <f>VLOOKUP(A5069,Sku_list!$A$1:$D$2323,4,0)*(L5069/1000000*12)</f>
        <v/>
      </c>
      <c r="Y5069" s="9">
        <f>VLOOKUP(A5069,Sku_list!$A$1:$E$2323,5,0)*((J5069+F5069)/1000000000)</f>
        <v/>
      </c>
      <c r="AC5069" s="27">
        <f>(DAY(TODAY())+AB5069)/30</f>
        <v/>
      </c>
    </row>
    <row r="5070">
      <c r="B5070" t="e">
        <v>#N/A</v>
      </c>
      <c r="T5070" s="9">
        <f>VLOOKUP(A5070,Sku_list!$A$1:$D$2323,3,0)</f>
        <v/>
      </c>
      <c r="U5070" s="9">
        <f>VLOOKUP(A5070,Sku_list!$A$1:$D$2323,4,0)*(F5070/1000000*12)</f>
        <v/>
      </c>
      <c r="V5070" s="9">
        <f>VLOOKUP(A5070,Sku_list!$A$1:$D$2323,4,0)*(H5070/1000000*12)</f>
        <v/>
      </c>
      <c r="W5070" s="9">
        <f>VLOOKUP(A5070,Sku_list!$A$1:$D$2323,4,0)*(J5070/1000000*12)</f>
        <v/>
      </c>
      <c r="X5070" s="9">
        <f>VLOOKUP(A5070,Sku_list!$A$1:$D$2323,4,0)*(L5070/1000000*12)</f>
        <v/>
      </c>
      <c r="Y5070" s="9">
        <f>VLOOKUP(A5070,Sku_list!$A$1:$E$2323,5,0)*((J5070+F5070)/1000000000)</f>
        <v/>
      </c>
      <c r="AC5070" s="27">
        <f>(DAY(TODAY())+AB5070)/30</f>
        <v/>
      </c>
    </row>
    <row r="5071">
      <c r="B5071" t="e">
        <v>#N/A</v>
      </c>
      <c r="T5071" s="9">
        <f>VLOOKUP(A5071,Sku_list!$A$1:$D$2323,3,0)</f>
        <v/>
      </c>
      <c r="U5071" s="9">
        <f>VLOOKUP(A5071,Sku_list!$A$1:$D$2323,4,0)*(F5071/1000000*12)</f>
        <v/>
      </c>
      <c r="V5071" s="9">
        <f>VLOOKUP(A5071,Sku_list!$A$1:$D$2323,4,0)*(H5071/1000000*12)</f>
        <v/>
      </c>
      <c r="W5071" s="9">
        <f>VLOOKUP(A5071,Sku_list!$A$1:$D$2323,4,0)*(J5071/1000000*12)</f>
        <v/>
      </c>
      <c r="X5071" s="9">
        <f>VLOOKUP(A5071,Sku_list!$A$1:$D$2323,4,0)*(L5071/1000000*12)</f>
        <v/>
      </c>
      <c r="Y5071" s="9">
        <f>VLOOKUP(A5071,Sku_list!$A$1:$E$2323,5,0)*((J5071+F5071)/1000000000)</f>
        <v/>
      </c>
      <c r="AC5071" s="27">
        <f>(DAY(TODAY())+AB5071)/30</f>
        <v/>
      </c>
    </row>
    <row r="5072">
      <c r="B5072" t="e">
        <v>#N/A</v>
      </c>
      <c r="T5072" s="9">
        <f>VLOOKUP(A5072,Sku_list!$A$1:$D$2323,3,0)</f>
        <v/>
      </c>
      <c r="U5072" s="9">
        <f>VLOOKUP(A5072,Sku_list!$A$1:$D$2323,4,0)*(F5072/1000000*12)</f>
        <v/>
      </c>
      <c r="V5072" s="9">
        <f>VLOOKUP(A5072,Sku_list!$A$1:$D$2323,4,0)*(H5072/1000000*12)</f>
        <v/>
      </c>
      <c r="W5072" s="9">
        <f>VLOOKUP(A5072,Sku_list!$A$1:$D$2323,4,0)*(J5072/1000000*12)</f>
        <v/>
      </c>
      <c r="X5072" s="9">
        <f>VLOOKUP(A5072,Sku_list!$A$1:$D$2323,4,0)*(L5072/1000000*12)</f>
        <v/>
      </c>
      <c r="Y5072" s="9">
        <f>VLOOKUP(A5072,Sku_list!$A$1:$E$2323,5,0)*((J5072+F5072)/1000000000)</f>
        <v/>
      </c>
      <c r="AC5072" s="27">
        <f>(DAY(TODAY())+AB5072)/30</f>
        <v/>
      </c>
    </row>
    <row r="5073">
      <c r="B5073" t="e">
        <v>#N/A</v>
      </c>
      <c r="T5073" s="9">
        <f>VLOOKUP(A5073,Sku_list!$A$1:$D$2323,3,0)</f>
        <v/>
      </c>
      <c r="U5073" s="9">
        <f>VLOOKUP(A5073,Sku_list!$A$1:$D$2323,4,0)*(F5073/1000000*12)</f>
        <v/>
      </c>
      <c r="V5073" s="9">
        <f>VLOOKUP(A5073,Sku_list!$A$1:$D$2323,4,0)*(H5073/1000000*12)</f>
        <v/>
      </c>
      <c r="W5073" s="9">
        <f>VLOOKUP(A5073,Sku_list!$A$1:$D$2323,4,0)*(J5073/1000000*12)</f>
        <v/>
      </c>
      <c r="X5073" s="9">
        <f>VLOOKUP(A5073,Sku_list!$A$1:$D$2323,4,0)*(L5073/1000000*12)</f>
        <v/>
      </c>
      <c r="Y5073" s="9">
        <f>VLOOKUP(A5073,Sku_list!$A$1:$E$2323,5,0)*((J5073+F5073)/1000000000)</f>
        <v/>
      </c>
      <c r="AC5073" s="27">
        <f>(DAY(TODAY())+AB5073)/30</f>
        <v/>
      </c>
    </row>
    <row r="5074">
      <c r="B5074" t="e">
        <v>#N/A</v>
      </c>
      <c r="T5074" s="9">
        <f>VLOOKUP(A5074,Sku_list!$A$1:$D$2323,3,0)</f>
        <v/>
      </c>
      <c r="U5074" s="9">
        <f>VLOOKUP(A5074,Sku_list!$A$1:$D$2323,4,0)*(F5074/1000000*12)</f>
        <v/>
      </c>
      <c r="V5074" s="9">
        <f>VLOOKUP(A5074,Sku_list!$A$1:$D$2323,4,0)*(H5074/1000000*12)</f>
        <v/>
      </c>
      <c r="W5074" s="9">
        <f>VLOOKUP(A5074,Sku_list!$A$1:$D$2323,4,0)*(J5074/1000000*12)</f>
        <v/>
      </c>
      <c r="X5074" s="9">
        <f>VLOOKUP(A5074,Sku_list!$A$1:$D$2323,4,0)*(L5074/1000000*12)</f>
        <v/>
      </c>
      <c r="Y5074" s="9">
        <f>VLOOKUP(A5074,Sku_list!$A$1:$E$2323,5,0)*((J5074+F5074)/1000000000)</f>
        <v/>
      </c>
      <c r="AC5074" s="27">
        <f>(DAY(TODAY())+AB5074)/30</f>
        <v/>
      </c>
    </row>
    <row r="5075">
      <c r="B5075" t="e">
        <v>#N/A</v>
      </c>
      <c r="T5075" s="9">
        <f>VLOOKUP(A5075,Sku_list!$A$1:$D$2323,3,0)</f>
        <v/>
      </c>
      <c r="U5075" s="9">
        <f>VLOOKUP(A5075,Sku_list!$A$1:$D$2323,4,0)*(F5075/1000000*12)</f>
        <v/>
      </c>
      <c r="V5075" s="9">
        <f>VLOOKUP(A5075,Sku_list!$A$1:$D$2323,4,0)*(H5075/1000000*12)</f>
        <v/>
      </c>
      <c r="W5075" s="9">
        <f>VLOOKUP(A5075,Sku_list!$A$1:$D$2323,4,0)*(J5075/1000000*12)</f>
        <v/>
      </c>
      <c r="X5075" s="9">
        <f>VLOOKUP(A5075,Sku_list!$A$1:$D$2323,4,0)*(L5075/1000000*12)</f>
        <v/>
      </c>
      <c r="Y5075" s="9">
        <f>VLOOKUP(A5075,Sku_list!$A$1:$E$2323,5,0)*((J5075+F5075)/1000000000)</f>
        <v/>
      </c>
      <c r="AC5075" s="27">
        <f>(DAY(TODAY())+AB5075)/30</f>
        <v/>
      </c>
    </row>
    <row r="5076">
      <c r="B5076" t="e">
        <v>#N/A</v>
      </c>
      <c r="T5076" s="9">
        <f>VLOOKUP(A5076,Sku_list!$A$1:$D$2323,3,0)</f>
        <v/>
      </c>
      <c r="U5076" s="9">
        <f>VLOOKUP(A5076,Sku_list!$A$1:$D$2323,4,0)*(F5076/1000000*12)</f>
        <v/>
      </c>
      <c r="V5076" s="9">
        <f>VLOOKUP(A5076,Sku_list!$A$1:$D$2323,4,0)*(H5076/1000000*12)</f>
        <v/>
      </c>
      <c r="W5076" s="9">
        <f>VLOOKUP(A5076,Sku_list!$A$1:$D$2323,4,0)*(J5076/1000000*12)</f>
        <v/>
      </c>
      <c r="X5076" s="9">
        <f>VLOOKUP(A5076,Sku_list!$A$1:$D$2323,4,0)*(L5076/1000000*12)</f>
        <v/>
      </c>
      <c r="Y5076" s="9">
        <f>VLOOKUP(A5076,Sku_list!$A$1:$E$2323,5,0)*((J5076+F5076)/1000000000)</f>
        <v/>
      </c>
      <c r="AC5076" s="27">
        <f>(DAY(TODAY())+AB5076)/30</f>
        <v/>
      </c>
    </row>
    <row r="5077">
      <c r="B5077" t="e">
        <v>#N/A</v>
      </c>
      <c r="T5077" s="9">
        <f>VLOOKUP(A5077,Sku_list!$A$1:$D$2323,3,0)</f>
        <v/>
      </c>
      <c r="U5077" s="9">
        <f>VLOOKUP(A5077,Sku_list!$A$1:$D$2323,4,0)*(F5077/1000000*12)</f>
        <v/>
      </c>
      <c r="V5077" s="9">
        <f>VLOOKUP(A5077,Sku_list!$A$1:$D$2323,4,0)*(H5077/1000000*12)</f>
        <v/>
      </c>
      <c r="W5077" s="9">
        <f>VLOOKUP(A5077,Sku_list!$A$1:$D$2323,4,0)*(J5077/1000000*12)</f>
        <v/>
      </c>
      <c r="X5077" s="9">
        <f>VLOOKUP(A5077,Sku_list!$A$1:$D$2323,4,0)*(L5077/1000000*12)</f>
        <v/>
      </c>
      <c r="Y5077" s="9">
        <f>VLOOKUP(A5077,Sku_list!$A$1:$E$2323,5,0)*((J5077+F5077)/1000000000)</f>
        <v/>
      </c>
      <c r="AC5077" s="27">
        <f>(DAY(TODAY())+AB5077)/30</f>
        <v/>
      </c>
    </row>
    <row r="5078">
      <c r="B5078" t="e">
        <v>#N/A</v>
      </c>
      <c r="T5078" s="9">
        <f>VLOOKUP(A5078,Sku_list!$A$1:$D$2323,3,0)</f>
        <v/>
      </c>
      <c r="U5078" s="9">
        <f>VLOOKUP(A5078,Sku_list!$A$1:$D$2323,4,0)*(F5078/1000000*12)</f>
        <v/>
      </c>
      <c r="V5078" s="9">
        <f>VLOOKUP(A5078,Sku_list!$A$1:$D$2323,4,0)*(H5078/1000000*12)</f>
        <v/>
      </c>
      <c r="W5078" s="9">
        <f>VLOOKUP(A5078,Sku_list!$A$1:$D$2323,4,0)*(J5078/1000000*12)</f>
        <v/>
      </c>
      <c r="X5078" s="9">
        <f>VLOOKUP(A5078,Sku_list!$A$1:$D$2323,4,0)*(L5078/1000000*12)</f>
        <v/>
      </c>
      <c r="Y5078" s="9">
        <f>VLOOKUP(A5078,Sku_list!$A$1:$E$2323,5,0)*((J5078+F5078)/1000000000)</f>
        <v/>
      </c>
      <c r="AC5078" s="27">
        <f>(DAY(TODAY())+AB5078)/30</f>
        <v/>
      </c>
    </row>
    <row r="5079">
      <c r="B5079" t="e">
        <v>#N/A</v>
      </c>
      <c r="T5079" s="9">
        <f>VLOOKUP(A5079,Sku_list!$A$1:$D$2323,3,0)</f>
        <v/>
      </c>
      <c r="U5079" s="9">
        <f>VLOOKUP(A5079,Sku_list!$A$1:$D$2323,4,0)*(F5079/1000000*12)</f>
        <v/>
      </c>
      <c r="V5079" s="9">
        <f>VLOOKUP(A5079,Sku_list!$A$1:$D$2323,4,0)*(H5079/1000000*12)</f>
        <v/>
      </c>
      <c r="W5079" s="9">
        <f>VLOOKUP(A5079,Sku_list!$A$1:$D$2323,4,0)*(J5079/1000000*12)</f>
        <v/>
      </c>
      <c r="X5079" s="9">
        <f>VLOOKUP(A5079,Sku_list!$A$1:$D$2323,4,0)*(L5079/1000000*12)</f>
        <v/>
      </c>
      <c r="Y5079" s="9">
        <f>VLOOKUP(A5079,Sku_list!$A$1:$E$2323,5,0)*((J5079+F5079)/1000000000)</f>
        <v/>
      </c>
      <c r="AC5079" s="27">
        <f>(DAY(TODAY())+AB5079)/30</f>
        <v/>
      </c>
    </row>
    <row r="5080">
      <c r="B5080" t="e">
        <v>#N/A</v>
      </c>
      <c r="T5080" s="9">
        <f>VLOOKUP(A5080,Sku_list!$A$1:$D$2323,3,0)</f>
        <v/>
      </c>
      <c r="U5080" s="9">
        <f>VLOOKUP(A5080,Sku_list!$A$1:$D$2323,4,0)*(F5080/1000000*12)</f>
        <v/>
      </c>
      <c r="V5080" s="9">
        <f>VLOOKUP(A5080,Sku_list!$A$1:$D$2323,4,0)*(H5080/1000000*12)</f>
        <v/>
      </c>
      <c r="W5080" s="9">
        <f>VLOOKUP(A5080,Sku_list!$A$1:$D$2323,4,0)*(J5080/1000000*12)</f>
        <v/>
      </c>
      <c r="X5080" s="9">
        <f>VLOOKUP(A5080,Sku_list!$A$1:$D$2323,4,0)*(L5080/1000000*12)</f>
        <v/>
      </c>
      <c r="Y5080" s="9">
        <f>VLOOKUP(A5080,Sku_list!$A$1:$E$2323,5,0)*((J5080+F5080)/1000000000)</f>
        <v/>
      </c>
      <c r="AC5080" s="27">
        <f>(DAY(TODAY())+AB5080)/30</f>
        <v/>
      </c>
    </row>
    <row r="5081">
      <c r="B5081" t="e">
        <v>#N/A</v>
      </c>
      <c r="T5081" s="9">
        <f>VLOOKUP(A5081,Sku_list!$A$1:$D$2323,3,0)</f>
        <v/>
      </c>
      <c r="U5081" s="9">
        <f>VLOOKUP(A5081,Sku_list!$A$1:$D$2323,4,0)*(F5081/1000000*12)</f>
        <v/>
      </c>
      <c r="V5081" s="9">
        <f>VLOOKUP(A5081,Sku_list!$A$1:$D$2323,4,0)*(H5081/1000000*12)</f>
        <v/>
      </c>
      <c r="W5081" s="9">
        <f>VLOOKUP(A5081,Sku_list!$A$1:$D$2323,4,0)*(J5081/1000000*12)</f>
        <v/>
      </c>
      <c r="X5081" s="9">
        <f>VLOOKUP(A5081,Sku_list!$A$1:$D$2323,4,0)*(L5081/1000000*12)</f>
        <v/>
      </c>
      <c r="Y5081" s="9">
        <f>VLOOKUP(A5081,Sku_list!$A$1:$E$2323,5,0)*((J5081+F5081)/1000000000)</f>
        <v/>
      </c>
      <c r="AC5081" s="27">
        <f>(DAY(TODAY())+AB5081)/30</f>
        <v/>
      </c>
    </row>
    <row r="5082">
      <c r="B5082" t="e">
        <v>#N/A</v>
      </c>
      <c r="T5082" s="9">
        <f>VLOOKUP(A5082,Sku_list!$A$1:$D$2323,3,0)</f>
        <v/>
      </c>
      <c r="U5082" s="9">
        <f>VLOOKUP(A5082,Sku_list!$A$1:$D$2323,4,0)*(F5082/1000000*12)</f>
        <v/>
      </c>
      <c r="V5082" s="9">
        <f>VLOOKUP(A5082,Sku_list!$A$1:$D$2323,4,0)*(H5082/1000000*12)</f>
        <v/>
      </c>
      <c r="W5082" s="9">
        <f>VLOOKUP(A5082,Sku_list!$A$1:$D$2323,4,0)*(J5082/1000000*12)</f>
        <v/>
      </c>
      <c r="X5082" s="9">
        <f>VLOOKUP(A5082,Sku_list!$A$1:$D$2323,4,0)*(L5082/1000000*12)</f>
        <v/>
      </c>
      <c r="Y5082" s="9">
        <f>VLOOKUP(A5082,Sku_list!$A$1:$E$2323,5,0)*((J5082+F5082)/1000000000)</f>
        <v/>
      </c>
      <c r="AC5082" s="27">
        <f>(DAY(TODAY())+AB5082)/30</f>
        <v/>
      </c>
    </row>
    <row r="5083">
      <c r="B5083" t="e">
        <v>#N/A</v>
      </c>
      <c r="T5083" s="9">
        <f>VLOOKUP(A5083,Sku_list!$A$1:$D$2323,3,0)</f>
        <v/>
      </c>
      <c r="U5083" s="9">
        <f>VLOOKUP(A5083,Sku_list!$A$1:$D$2323,4,0)*(F5083/1000000*12)</f>
        <v/>
      </c>
      <c r="V5083" s="9">
        <f>VLOOKUP(A5083,Sku_list!$A$1:$D$2323,4,0)*(H5083/1000000*12)</f>
        <v/>
      </c>
      <c r="W5083" s="9">
        <f>VLOOKUP(A5083,Sku_list!$A$1:$D$2323,4,0)*(J5083/1000000*12)</f>
        <v/>
      </c>
      <c r="X5083" s="9">
        <f>VLOOKUP(A5083,Sku_list!$A$1:$D$2323,4,0)*(L5083/1000000*12)</f>
        <v/>
      </c>
      <c r="Y5083" s="9">
        <f>VLOOKUP(A5083,Sku_list!$A$1:$E$2323,5,0)*((J5083+F5083)/1000000000)</f>
        <v/>
      </c>
      <c r="AC5083" s="27">
        <f>(DAY(TODAY())+AB5083)/30</f>
        <v/>
      </c>
    </row>
    <row r="5084">
      <c r="B5084" t="e">
        <v>#N/A</v>
      </c>
      <c r="T5084" s="9">
        <f>VLOOKUP(A5084,Sku_list!$A$1:$D$2323,3,0)</f>
        <v/>
      </c>
      <c r="U5084" s="9">
        <f>VLOOKUP(A5084,Sku_list!$A$1:$D$2323,4,0)*(F5084/1000000*12)</f>
        <v/>
      </c>
      <c r="V5084" s="9">
        <f>VLOOKUP(A5084,Sku_list!$A$1:$D$2323,4,0)*(H5084/1000000*12)</f>
        <v/>
      </c>
      <c r="W5084" s="9">
        <f>VLOOKUP(A5084,Sku_list!$A$1:$D$2323,4,0)*(J5084/1000000*12)</f>
        <v/>
      </c>
      <c r="X5084" s="9">
        <f>VLOOKUP(A5084,Sku_list!$A$1:$D$2323,4,0)*(L5084/1000000*12)</f>
        <v/>
      </c>
      <c r="Y5084" s="9">
        <f>VLOOKUP(A5084,Sku_list!$A$1:$E$2323,5,0)*((J5084+F5084)/1000000000)</f>
        <v/>
      </c>
      <c r="AC5084" s="27">
        <f>(DAY(TODAY())+AB5084)/30</f>
        <v/>
      </c>
    </row>
    <row r="5085">
      <c r="B5085" t="e">
        <v>#N/A</v>
      </c>
      <c r="T5085" s="9">
        <f>VLOOKUP(A5085,Sku_list!$A$1:$D$2323,3,0)</f>
        <v/>
      </c>
      <c r="U5085" s="9">
        <f>VLOOKUP(A5085,Sku_list!$A$1:$D$2323,4,0)*(F5085/1000000*12)</f>
        <v/>
      </c>
      <c r="V5085" s="9">
        <f>VLOOKUP(A5085,Sku_list!$A$1:$D$2323,4,0)*(H5085/1000000*12)</f>
        <v/>
      </c>
      <c r="W5085" s="9">
        <f>VLOOKUP(A5085,Sku_list!$A$1:$D$2323,4,0)*(J5085/1000000*12)</f>
        <v/>
      </c>
      <c r="X5085" s="9">
        <f>VLOOKUP(A5085,Sku_list!$A$1:$D$2323,4,0)*(L5085/1000000*12)</f>
        <v/>
      </c>
      <c r="Y5085" s="9">
        <f>VLOOKUP(A5085,Sku_list!$A$1:$E$2323,5,0)*((J5085+F5085)/1000000000)</f>
        <v/>
      </c>
      <c r="AC5085" s="27">
        <f>(DAY(TODAY())+AB5085)/30</f>
        <v/>
      </c>
    </row>
    <row r="5086">
      <c r="B5086" t="e">
        <v>#N/A</v>
      </c>
      <c r="T5086" s="9">
        <f>VLOOKUP(A5086,Sku_list!$A$1:$D$2323,3,0)</f>
        <v/>
      </c>
      <c r="U5086" s="9">
        <f>VLOOKUP(A5086,Sku_list!$A$1:$D$2323,4,0)*(F5086/1000000*12)</f>
        <v/>
      </c>
      <c r="V5086" s="9">
        <f>VLOOKUP(A5086,Sku_list!$A$1:$D$2323,4,0)*(H5086/1000000*12)</f>
        <v/>
      </c>
      <c r="W5086" s="9">
        <f>VLOOKUP(A5086,Sku_list!$A$1:$D$2323,4,0)*(J5086/1000000*12)</f>
        <v/>
      </c>
      <c r="X5086" s="9">
        <f>VLOOKUP(A5086,Sku_list!$A$1:$D$2323,4,0)*(L5086/1000000*12)</f>
        <v/>
      </c>
      <c r="Y5086" s="9">
        <f>VLOOKUP(A5086,Sku_list!$A$1:$E$2323,5,0)*((J5086+F5086)/1000000000)</f>
        <v/>
      </c>
      <c r="AC5086" s="27">
        <f>(DAY(TODAY())+AB5086)/30</f>
        <v/>
      </c>
    </row>
    <row r="5087">
      <c r="B5087" t="e">
        <v>#N/A</v>
      </c>
      <c r="T5087" s="9">
        <f>VLOOKUP(A5087,Sku_list!$A$1:$D$2323,3,0)</f>
        <v/>
      </c>
      <c r="U5087" s="9">
        <f>VLOOKUP(A5087,Sku_list!$A$1:$D$2323,4,0)*(F5087/1000000*12)</f>
        <v/>
      </c>
      <c r="V5087" s="9">
        <f>VLOOKUP(A5087,Sku_list!$A$1:$D$2323,4,0)*(H5087/1000000*12)</f>
        <v/>
      </c>
      <c r="W5087" s="9">
        <f>VLOOKUP(A5087,Sku_list!$A$1:$D$2323,4,0)*(J5087/1000000*12)</f>
        <v/>
      </c>
      <c r="X5087" s="9">
        <f>VLOOKUP(A5087,Sku_list!$A$1:$D$2323,4,0)*(L5087/1000000*12)</f>
        <v/>
      </c>
      <c r="Y5087" s="9">
        <f>VLOOKUP(A5087,Sku_list!$A$1:$E$2323,5,0)*((J5087+F5087)/1000000000)</f>
        <v/>
      </c>
      <c r="AC5087" s="27">
        <f>(DAY(TODAY())+AB5087)/30</f>
        <v/>
      </c>
    </row>
    <row r="5088">
      <c r="B5088" t="e">
        <v>#N/A</v>
      </c>
      <c r="T5088" s="9">
        <f>VLOOKUP(A5088,Sku_list!$A$1:$D$2323,3,0)</f>
        <v/>
      </c>
      <c r="U5088" s="9">
        <f>VLOOKUP(A5088,Sku_list!$A$1:$D$2323,4,0)*(F5088/1000000*12)</f>
        <v/>
      </c>
      <c r="V5088" s="9">
        <f>VLOOKUP(A5088,Sku_list!$A$1:$D$2323,4,0)*(H5088/1000000*12)</f>
        <v/>
      </c>
      <c r="W5088" s="9">
        <f>VLOOKUP(A5088,Sku_list!$A$1:$D$2323,4,0)*(J5088/1000000*12)</f>
        <v/>
      </c>
      <c r="X5088" s="9">
        <f>VLOOKUP(A5088,Sku_list!$A$1:$D$2323,4,0)*(L5088/1000000*12)</f>
        <v/>
      </c>
      <c r="Y5088" s="9">
        <f>VLOOKUP(A5088,Sku_list!$A$1:$E$2323,5,0)*((J5088+F5088)/1000000000)</f>
        <v/>
      </c>
      <c r="AC5088" s="27">
        <f>(DAY(TODAY())+AB5088)/30</f>
        <v/>
      </c>
    </row>
    <row r="5089">
      <c r="B5089" t="e">
        <v>#N/A</v>
      </c>
      <c r="T5089" s="9">
        <f>VLOOKUP(A5089,Sku_list!$A$1:$D$2323,3,0)</f>
        <v/>
      </c>
      <c r="U5089" s="9">
        <f>VLOOKUP(A5089,Sku_list!$A$1:$D$2323,4,0)*(F5089/1000000*12)</f>
        <v/>
      </c>
      <c r="V5089" s="9">
        <f>VLOOKUP(A5089,Sku_list!$A$1:$D$2323,4,0)*(H5089/1000000*12)</f>
        <v/>
      </c>
      <c r="W5089" s="9">
        <f>VLOOKUP(A5089,Sku_list!$A$1:$D$2323,4,0)*(J5089/1000000*12)</f>
        <v/>
      </c>
      <c r="X5089" s="9">
        <f>VLOOKUP(A5089,Sku_list!$A$1:$D$2323,4,0)*(L5089/1000000*12)</f>
        <v/>
      </c>
      <c r="Y5089" s="9">
        <f>VLOOKUP(A5089,Sku_list!$A$1:$E$2323,5,0)*((J5089+F5089)/1000000000)</f>
        <v/>
      </c>
      <c r="AC5089" s="27">
        <f>(DAY(TODAY())+AB5089)/30</f>
        <v/>
      </c>
    </row>
    <row r="5090">
      <c r="B5090" t="e">
        <v>#N/A</v>
      </c>
      <c r="T5090" s="9">
        <f>VLOOKUP(A5090,Sku_list!$A$1:$D$2323,3,0)</f>
        <v/>
      </c>
      <c r="U5090" s="9">
        <f>VLOOKUP(A5090,Sku_list!$A$1:$D$2323,4,0)*(F5090/1000000*12)</f>
        <v/>
      </c>
      <c r="V5090" s="9">
        <f>VLOOKUP(A5090,Sku_list!$A$1:$D$2323,4,0)*(H5090/1000000*12)</f>
        <v/>
      </c>
      <c r="W5090" s="9">
        <f>VLOOKUP(A5090,Sku_list!$A$1:$D$2323,4,0)*(J5090/1000000*12)</f>
        <v/>
      </c>
      <c r="X5090" s="9">
        <f>VLOOKUP(A5090,Sku_list!$A$1:$D$2323,4,0)*(L5090/1000000*12)</f>
        <v/>
      </c>
      <c r="Y5090" s="9">
        <f>VLOOKUP(A5090,Sku_list!$A$1:$E$2323,5,0)*((J5090+F5090)/1000000000)</f>
        <v/>
      </c>
      <c r="AC5090" s="27">
        <f>(DAY(TODAY())+AB5090)/30</f>
        <v/>
      </c>
    </row>
    <row r="5091">
      <c r="B5091" t="e">
        <v>#N/A</v>
      </c>
      <c r="T5091" s="9">
        <f>VLOOKUP(A5091,Sku_list!$A$1:$D$2323,3,0)</f>
        <v/>
      </c>
      <c r="U5091" s="9">
        <f>VLOOKUP(A5091,Sku_list!$A$1:$D$2323,4,0)*(F5091/1000000*12)</f>
        <v/>
      </c>
      <c r="V5091" s="9">
        <f>VLOOKUP(A5091,Sku_list!$A$1:$D$2323,4,0)*(H5091/1000000*12)</f>
        <v/>
      </c>
      <c r="W5091" s="9">
        <f>VLOOKUP(A5091,Sku_list!$A$1:$D$2323,4,0)*(J5091/1000000*12)</f>
        <v/>
      </c>
      <c r="X5091" s="9">
        <f>VLOOKUP(A5091,Sku_list!$A$1:$D$2323,4,0)*(L5091/1000000*12)</f>
        <v/>
      </c>
      <c r="Y5091" s="9">
        <f>VLOOKUP(A5091,Sku_list!$A$1:$E$2323,5,0)*((J5091+F5091)/1000000000)</f>
        <v/>
      </c>
      <c r="AC5091" s="27">
        <f>(DAY(TODAY())+AB5091)/30</f>
        <v/>
      </c>
    </row>
    <row r="5092">
      <c r="B5092" t="e">
        <v>#N/A</v>
      </c>
      <c r="T5092" s="9">
        <f>VLOOKUP(A5092,Sku_list!$A$1:$D$2323,3,0)</f>
        <v/>
      </c>
      <c r="U5092" s="9">
        <f>VLOOKUP(A5092,Sku_list!$A$1:$D$2323,4,0)*(F5092/1000000*12)</f>
        <v/>
      </c>
      <c r="V5092" s="9">
        <f>VLOOKUP(A5092,Sku_list!$A$1:$D$2323,4,0)*(H5092/1000000*12)</f>
        <v/>
      </c>
      <c r="W5092" s="9">
        <f>VLOOKUP(A5092,Sku_list!$A$1:$D$2323,4,0)*(J5092/1000000*12)</f>
        <v/>
      </c>
      <c r="X5092" s="9">
        <f>VLOOKUP(A5092,Sku_list!$A$1:$D$2323,4,0)*(L5092/1000000*12)</f>
        <v/>
      </c>
      <c r="Y5092" s="9">
        <f>VLOOKUP(A5092,Sku_list!$A$1:$E$2323,5,0)*((J5092+F5092)/1000000000)</f>
        <v/>
      </c>
      <c r="AC5092" s="27">
        <f>(DAY(TODAY())+AB5092)/30</f>
        <v/>
      </c>
    </row>
    <row r="5093">
      <c r="B5093" t="e">
        <v>#N/A</v>
      </c>
      <c r="T5093" s="9">
        <f>VLOOKUP(A5093,Sku_list!$A$1:$D$2323,3,0)</f>
        <v/>
      </c>
      <c r="U5093" s="9">
        <f>VLOOKUP(A5093,Sku_list!$A$1:$D$2323,4,0)*(F5093/1000000*12)</f>
        <v/>
      </c>
      <c r="V5093" s="9">
        <f>VLOOKUP(A5093,Sku_list!$A$1:$D$2323,4,0)*(H5093/1000000*12)</f>
        <v/>
      </c>
      <c r="W5093" s="9">
        <f>VLOOKUP(A5093,Sku_list!$A$1:$D$2323,4,0)*(J5093/1000000*12)</f>
        <v/>
      </c>
      <c r="X5093" s="9">
        <f>VLOOKUP(A5093,Sku_list!$A$1:$D$2323,4,0)*(L5093/1000000*12)</f>
        <v/>
      </c>
      <c r="Y5093" s="9">
        <f>VLOOKUP(A5093,Sku_list!$A$1:$E$2323,5,0)*((J5093+F5093)/1000000000)</f>
        <v/>
      </c>
      <c r="AC5093" s="27">
        <f>(DAY(TODAY())+AB5093)/30</f>
        <v/>
      </c>
    </row>
    <row r="5094">
      <c r="B5094" t="e">
        <v>#N/A</v>
      </c>
      <c r="T5094" s="9">
        <f>VLOOKUP(A5094,Sku_list!$A$1:$D$2323,3,0)</f>
        <v/>
      </c>
      <c r="U5094" s="9">
        <f>VLOOKUP(A5094,Sku_list!$A$1:$D$2323,4,0)*(F5094/1000000*12)</f>
        <v/>
      </c>
      <c r="V5094" s="9">
        <f>VLOOKUP(A5094,Sku_list!$A$1:$D$2323,4,0)*(H5094/1000000*12)</f>
        <v/>
      </c>
      <c r="W5094" s="9">
        <f>VLOOKUP(A5094,Sku_list!$A$1:$D$2323,4,0)*(J5094/1000000*12)</f>
        <v/>
      </c>
      <c r="X5094" s="9">
        <f>VLOOKUP(A5094,Sku_list!$A$1:$D$2323,4,0)*(L5094/1000000*12)</f>
        <v/>
      </c>
      <c r="Y5094" s="9">
        <f>VLOOKUP(A5094,Sku_list!$A$1:$E$2323,5,0)*((J5094+F5094)/1000000000)</f>
        <v/>
      </c>
      <c r="AC5094" s="27">
        <f>(DAY(TODAY())+AB5094)/30</f>
        <v/>
      </c>
    </row>
    <row r="5095">
      <c r="B5095" t="e">
        <v>#N/A</v>
      </c>
      <c r="T5095" s="9">
        <f>VLOOKUP(A5095,Sku_list!$A$1:$D$2323,3,0)</f>
        <v/>
      </c>
      <c r="U5095" s="9">
        <f>VLOOKUP(A5095,Sku_list!$A$1:$D$2323,4,0)*(F5095/1000000*12)</f>
        <v/>
      </c>
      <c r="V5095" s="9">
        <f>VLOOKUP(A5095,Sku_list!$A$1:$D$2323,4,0)*(H5095/1000000*12)</f>
        <v/>
      </c>
      <c r="W5095" s="9">
        <f>VLOOKUP(A5095,Sku_list!$A$1:$D$2323,4,0)*(J5095/1000000*12)</f>
        <v/>
      </c>
      <c r="X5095" s="9">
        <f>VLOOKUP(A5095,Sku_list!$A$1:$D$2323,4,0)*(L5095/1000000*12)</f>
        <v/>
      </c>
      <c r="Y5095" s="9">
        <f>VLOOKUP(A5095,Sku_list!$A$1:$E$2323,5,0)*((J5095+F5095)/1000000000)</f>
        <v/>
      </c>
      <c r="AC5095" s="27">
        <f>(DAY(TODAY())+AB5095)/30</f>
        <v/>
      </c>
    </row>
    <row r="5096">
      <c r="B5096" t="e">
        <v>#N/A</v>
      </c>
      <c r="T5096" s="9">
        <f>VLOOKUP(A5096,Sku_list!$A$1:$D$2323,3,0)</f>
        <v/>
      </c>
      <c r="U5096" s="9">
        <f>VLOOKUP(A5096,Sku_list!$A$1:$D$2323,4,0)*(F5096/1000000*12)</f>
        <v/>
      </c>
      <c r="V5096" s="9">
        <f>VLOOKUP(A5096,Sku_list!$A$1:$D$2323,4,0)*(H5096/1000000*12)</f>
        <v/>
      </c>
      <c r="W5096" s="9">
        <f>VLOOKUP(A5096,Sku_list!$A$1:$D$2323,4,0)*(J5096/1000000*12)</f>
        <v/>
      </c>
      <c r="X5096" s="9">
        <f>VLOOKUP(A5096,Sku_list!$A$1:$D$2323,4,0)*(L5096/1000000*12)</f>
        <v/>
      </c>
      <c r="Y5096" s="9">
        <f>VLOOKUP(A5096,Sku_list!$A$1:$E$2323,5,0)*((J5096+F5096)/1000000000)</f>
        <v/>
      </c>
      <c r="AC5096" s="27">
        <f>(DAY(TODAY())+AB5096)/30</f>
        <v/>
      </c>
    </row>
    <row r="5097">
      <c r="B5097" t="e">
        <v>#N/A</v>
      </c>
      <c r="T5097" s="9">
        <f>VLOOKUP(A5097,Sku_list!$A$1:$D$2323,3,0)</f>
        <v/>
      </c>
      <c r="U5097" s="9">
        <f>VLOOKUP(A5097,Sku_list!$A$1:$D$2323,4,0)*(F5097/1000000*12)</f>
        <v/>
      </c>
      <c r="V5097" s="9">
        <f>VLOOKUP(A5097,Sku_list!$A$1:$D$2323,4,0)*(H5097/1000000*12)</f>
        <v/>
      </c>
      <c r="W5097" s="9">
        <f>VLOOKUP(A5097,Sku_list!$A$1:$D$2323,4,0)*(J5097/1000000*12)</f>
        <v/>
      </c>
      <c r="X5097" s="9">
        <f>VLOOKUP(A5097,Sku_list!$A$1:$D$2323,4,0)*(L5097/1000000*12)</f>
        <v/>
      </c>
      <c r="Y5097" s="9">
        <f>VLOOKUP(A5097,Sku_list!$A$1:$E$2323,5,0)*((J5097+F5097)/1000000000)</f>
        <v/>
      </c>
      <c r="AC5097" s="27">
        <f>(DAY(TODAY())+AB5097)/30</f>
        <v/>
      </c>
    </row>
    <row r="5098">
      <c r="B5098" t="e">
        <v>#N/A</v>
      </c>
      <c r="T5098" s="9">
        <f>VLOOKUP(A5098,Sku_list!$A$1:$D$2323,3,0)</f>
        <v/>
      </c>
      <c r="U5098" s="9">
        <f>VLOOKUP(A5098,Sku_list!$A$1:$D$2323,4,0)*(F5098/1000000*12)</f>
        <v/>
      </c>
      <c r="V5098" s="9">
        <f>VLOOKUP(A5098,Sku_list!$A$1:$D$2323,4,0)*(H5098/1000000*12)</f>
        <v/>
      </c>
      <c r="W5098" s="9">
        <f>VLOOKUP(A5098,Sku_list!$A$1:$D$2323,4,0)*(J5098/1000000*12)</f>
        <v/>
      </c>
      <c r="X5098" s="9">
        <f>VLOOKUP(A5098,Sku_list!$A$1:$D$2323,4,0)*(L5098/1000000*12)</f>
        <v/>
      </c>
      <c r="Y5098" s="9">
        <f>VLOOKUP(A5098,Sku_list!$A$1:$E$2323,5,0)*((J5098+F5098)/1000000000)</f>
        <v/>
      </c>
      <c r="AC5098" s="27">
        <f>(DAY(TODAY())+AB5098)/30</f>
        <v/>
      </c>
    </row>
    <row r="5099">
      <c r="B5099" t="e">
        <v>#N/A</v>
      </c>
      <c r="T5099" s="9">
        <f>VLOOKUP(A5099,Sku_list!$A$1:$D$2323,3,0)</f>
        <v/>
      </c>
      <c r="U5099" s="9">
        <f>VLOOKUP(A5099,Sku_list!$A$1:$D$2323,4,0)*(F5099/1000000*12)</f>
        <v/>
      </c>
      <c r="V5099" s="9">
        <f>VLOOKUP(A5099,Sku_list!$A$1:$D$2323,4,0)*(H5099/1000000*12)</f>
        <v/>
      </c>
      <c r="W5099" s="9">
        <f>VLOOKUP(A5099,Sku_list!$A$1:$D$2323,4,0)*(J5099/1000000*12)</f>
        <v/>
      </c>
      <c r="X5099" s="9">
        <f>VLOOKUP(A5099,Sku_list!$A$1:$D$2323,4,0)*(L5099/1000000*12)</f>
        <v/>
      </c>
      <c r="Y5099" s="9">
        <f>VLOOKUP(A5099,Sku_list!$A$1:$E$2323,5,0)*((J5099+F5099)/1000000000)</f>
        <v/>
      </c>
      <c r="AC5099" s="27">
        <f>(DAY(TODAY())+AB5099)/30</f>
        <v/>
      </c>
    </row>
    <row r="5100">
      <c r="B5100" t="e">
        <v>#N/A</v>
      </c>
      <c r="T5100" s="9">
        <f>VLOOKUP(A5100,Sku_list!$A$1:$D$2323,3,0)</f>
        <v/>
      </c>
      <c r="U5100" s="9">
        <f>VLOOKUP(A5100,Sku_list!$A$1:$D$2323,4,0)*(F5100/1000000*12)</f>
        <v/>
      </c>
      <c r="V5100" s="9">
        <f>VLOOKUP(A5100,Sku_list!$A$1:$D$2323,4,0)*(H5100/1000000*12)</f>
        <v/>
      </c>
      <c r="W5100" s="9">
        <f>VLOOKUP(A5100,Sku_list!$A$1:$D$2323,4,0)*(J5100/1000000*12)</f>
        <v/>
      </c>
      <c r="X5100" s="9">
        <f>VLOOKUP(A5100,Sku_list!$A$1:$D$2323,4,0)*(L5100/1000000*12)</f>
        <v/>
      </c>
      <c r="Y5100" s="9">
        <f>VLOOKUP(A5100,Sku_list!$A$1:$E$2323,5,0)*((J5100+F5100)/1000000000)</f>
        <v/>
      </c>
      <c r="AC5100" s="27">
        <f>(DAY(TODAY())+AB5100)/30</f>
        <v/>
      </c>
    </row>
    <row r="5101">
      <c r="B5101" t="e">
        <v>#N/A</v>
      </c>
      <c r="T5101" s="9">
        <f>VLOOKUP(A5101,Sku_list!$A$1:$D$2323,3,0)</f>
        <v/>
      </c>
      <c r="U5101" s="9">
        <f>VLOOKUP(A5101,Sku_list!$A$1:$D$2323,4,0)*(F5101/1000000*12)</f>
        <v/>
      </c>
      <c r="V5101" s="9">
        <f>VLOOKUP(A5101,Sku_list!$A$1:$D$2323,4,0)*(H5101/1000000*12)</f>
        <v/>
      </c>
      <c r="W5101" s="9">
        <f>VLOOKUP(A5101,Sku_list!$A$1:$D$2323,4,0)*(J5101/1000000*12)</f>
        <v/>
      </c>
      <c r="X5101" s="9">
        <f>VLOOKUP(A5101,Sku_list!$A$1:$D$2323,4,0)*(L5101/1000000*12)</f>
        <v/>
      </c>
      <c r="Y5101" s="9">
        <f>VLOOKUP(A5101,Sku_list!$A$1:$E$2323,5,0)*((J5101+F5101)/1000000000)</f>
        <v/>
      </c>
      <c r="AC5101" s="27">
        <f>(DAY(TODAY())+AB5101)/30</f>
        <v/>
      </c>
    </row>
    <row r="5102">
      <c r="B5102" t="e">
        <v>#N/A</v>
      </c>
      <c r="T5102" s="9">
        <f>VLOOKUP(A5102,Sku_list!$A$1:$D$2323,3,0)</f>
        <v/>
      </c>
      <c r="U5102" s="9">
        <f>VLOOKUP(A5102,Sku_list!$A$1:$D$2323,4,0)*(F5102/1000000*12)</f>
        <v/>
      </c>
      <c r="V5102" s="9">
        <f>VLOOKUP(A5102,Sku_list!$A$1:$D$2323,4,0)*(H5102/1000000*12)</f>
        <v/>
      </c>
      <c r="W5102" s="9">
        <f>VLOOKUP(A5102,Sku_list!$A$1:$D$2323,4,0)*(J5102/1000000*12)</f>
        <v/>
      </c>
      <c r="X5102" s="9">
        <f>VLOOKUP(A5102,Sku_list!$A$1:$D$2323,4,0)*(L5102/1000000*12)</f>
        <v/>
      </c>
      <c r="Y5102" s="9">
        <f>VLOOKUP(A5102,Sku_list!$A$1:$E$2323,5,0)*((J5102+F5102)/1000000000)</f>
        <v/>
      </c>
      <c r="AC5102" s="27">
        <f>(DAY(TODAY())+AB5102)/30</f>
        <v/>
      </c>
    </row>
    <row r="5103">
      <c r="B5103" t="e">
        <v>#N/A</v>
      </c>
      <c r="T5103" s="9">
        <f>VLOOKUP(A5103,Sku_list!$A$1:$D$2323,3,0)</f>
        <v/>
      </c>
      <c r="U5103" s="9">
        <f>VLOOKUP(A5103,Sku_list!$A$1:$D$2323,4,0)*(F5103/1000000*12)</f>
        <v/>
      </c>
      <c r="V5103" s="9">
        <f>VLOOKUP(A5103,Sku_list!$A$1:$D$2323,4,0)*(H5103/1000000*12)</f>
        <v/>
      </c>
      <c r="W5103" s="9">
        <f>VLOOKUP(A5103,Sku_list!$A$1:$D$2323,4,0)*(J5103/1000000*12)</f>
        <v/>
      </c>
      <c r="X5103" s="9">
        <f>VLOOKUP(A5103,Sku_list!$A$1:$D$2323,4,0)*(L5103/1000000*12)</f>
        <v/>
      </c>
      <c r="Y5103" s="9">
        <f>VLOOKUP(A5103,Sku_list!$A$1:$E$2323,5,0)*((J5103+F5103)/1000000000)</f>
        <v/>
      </c>
      <c r="AC5103" s="27">
        <f>(DAY(TODAY())+AB5103)/30</f>
        <v/>
      </c>
    </row>
    <row r="5104">
      <c r="B5104" t="e">
        <v>#N/A</v>
      </c>
      <c r="T5104" s="9">
        <f>VLOOKUP(A5104,Sku_list!$A$1:$D$2323,3,0)</f>
        <v/>
      </c>
      <c r="U5104" s="9">
        <f>VLOOKUP(A5104,Sku_list!$A$1:$D$2323,4,0)*(F5104/1000000*12)</f>
        <v/>
      </c>
      <c r="V5104" s="9">
        <f>VLOOKUP(A5104,Sku_list!$A$1:$D$2323,4,0)*(H5104/1000000*12)</f>
        <v/>
      </c>
      <c r="W5104" s="9">
        <f>VLOOKUP(A5104,Sku_list!$A$1:$D$2323,4,0)*(J5104/1000000*12)</f>
        <v/>
      </c>
      <c r="X5104" s="9">
        <f>VLOOKUP(A5104,Sku_list!$A$1:$D$2323,4,0)*(L5104/1000000*12)</f>
        <v/>
      </c>
      <c r="Y5104" s="9">
        <f>VLOOKUP(A5104,Sku_list!$A$1:$E$2323,5,0)*((J5104+F5104)/1000000000)</f>
        <v/>
      </c>
      <c r="AC5104" s="27">
        <f>(DAY(TODAY())+AB5104)/30</f>
        <v/>
      </c>
    </row>
    <row r="5105">
      <c r="B5105" t="e">
        <v>#N/A</v>
      </c>
      <c r="T5105" s="9">
        <f>VLOOKUP(A5105,Sku_list!$A$1:$D$2323,3,0)</f>
        <v/>
      </c>
      <c r="U5105" s="9">
        <f>VLOOKUP(A5105,Sku_list!$A$1:$D$2323,4,0)*(F5105/1000000*12)</f>
        <v/>
      </c>
      <c r="V5105" s="9">
        <f>VLOOKUP(A5105,Sku_list!$A$1:$D$2323,4,0)*(H5105/1000000*12)</f>
        <v/>
      </c>
      <c r="W5105" s="9">
        <f>VLOOKUP(A5105,Sku_list!$A$1:$D$2323,4,0)*(J5105/1000000*12)</f>
        <v/>
      </c>
      <c r="X5105" s="9">
        <f>VLOOKUP(A5105,Sku_list!$A$1:$D$2323,4,0)*(L5105/1000000*12)</f>
        <v/>
      </c>
      <c r="Y5105" s="9">
        <f>VLOOKUP(A5105,Sku_list!$A$1:$E$2323,5,0)*((J5105+F5105)/1000000000)</f>
        <v/>
      </c>
      <c r="AC5105" s="27">
        <f>(DAY(TODAY())+AB5105)/30</f>
        <v/>
      </c>
    </row>
    <row r="5106">
      <c r="B5106" t="e">
        <v>#N/A</v>
      </c>
      <c r="T5106" s="9">
        <f>VLOOKUP(A5106,Sku_list!$A$1:$D$2323,3,0)</f>
        <v/>
      </c>
      <c r="U5106" s="9">
        <f>VLOOKUP(A5106,Sku_list!$A$1:$D$2323,4,0)*(F5106/1000000*12)</f>
        <v/>
      </c>
      <c r="V5106" s="9">
        <f>VLOOKUP(A5106,Sku_list!$A$1:$D$2323,4,0)*(H5106/1000000*12)</f>
        <v/>
      </c>
      <c r="W5106" s="9">
        <f>VLOOKUP(A5106,Sku_list!$A$1:$D$2323,4,0)*(J5106/1000000*12)</f>
        <v/>
      </c>
      <c r="X5106" s="9">
        <f>VLOOKUP(A5106,Sku_list!$A$1:$D$2323,4,0)*(L5106/1000000*12)</f>
        <v/>
      </c>
      <c r="Y5106" s="9">
        <f>VLOOKUP(A5106,Sku_list!$A$1:$E$2323,5,0)*((J5106+F5106)/1000000000)</f>
        <v/>
      </c>
      <c r="AC5106" s="27">
        <f>(DAY(TODAY())+AB5106)/30</f>
        <v/>
      </c>
    </row>
    <row r="5107">
      <c r="B5107" t="e">
        <v>#N/A</v>
      </c>
      <c r="T5107" s="9">
        <f>VLOOKUP(A5107,Sku_list!$A$1:$D$2323,3,0)</f>
        <v/>
      </c>
      <c r="U5107" s="9">
        <f>VLOOKUP(A5107,Sku_list!$A$1:$D$2323,4,0)*(F5107/1000000*12)</f>
        <v/>
      </c>
      <c r="V5107" s="9">
        <f>VLOOKUP(A5107,Sku_list!$A$1:$D$2323,4,0)*(H5107/1000000*12)</f>
        <v/>
      </c>
      <c r="W5107" s="9">
        <f>VLOOKUP(A5107,Sku_list!$A$1:$D$2323,4,0)*(J5107/1000000*12)</f>
        <v/>
      </c>
      <c r="X5107" s="9">
        <f>VLOOKUP(A5107,Sku_list!$A$1:$D$2323,4,0)*(L5107/1000000*12)</f>
        <v/>
      </c>
      <c r="Y5107" s="9">
        <f>VLOOKUP(A5107,Sku_list!$A$1:$E$2323,5,0)*((J5107+F5107)/1000000000)</f>
        <v/>
      </c>
      <c r="AC5107" s="27">
        <f>(DAY(TODAY())+AB5107)/30</f>
        <v/>
      </c>
    </row>
    <row r="5108">
      <c r="B5108" t="e">
        <v>#N/A</v>
      </c>
      <c r="T5108" s="9">
        <f>VLOOKUP(A5108,Sku_list!$A$1:$D$2323,3,0)</f>
        <v/>
      </c>
      <c r="U5108" s="9">
        <f>VLOOKUP(A5108,Sku_list!$A$1:$D$2323,4,0)*(F5108/1000000*12)</f>
        <v/>
      </c>
      <c r="V5108" s="9">
        <f>VLOOKUP(A5108,Sku_list!$A$1:$D$2323,4,0)*(H5108/1000000*12)</f>
        <v/>
      </c>
      <c r="W5108" s="9">
        <f>VLOOKUP(A5108,Sku_list!$A$1:$D$2323,4,0)*(J5108/1000000*12)</f>
        <v/>
      </c>
      <c r="X5108" s="9">
        <f>VLOOKUP(A5108,Sku_list!$A$1:$D$2323,4,0)*(L5108/1000000*12)</f>
        <v/>
      </c>
      <c r="Y5108" s="9">
        <f>VLOOKUP(A5108,Sku_list!$A$1:$E$2323,5,0)*((J5108+F5108)/1000000000)</f>
        <v/>
      </c>
      <c r="AC5108" s="27">
        <f>(DAY(TODAY())+AB5108)/30</f>
        <v/>
      </c>
    </row>
    <row r="5109">
      <c r="B5109" t="e">
        <v>#N/A</v>
      </c>
      <c r="T5109" s="9">
        <f>VLOOKUP(A5109,Sku_list!$A$1:$D$2323,3,0)</f>
        <v/>
      </c>
      <c r="U5109" s="9">
        <f>VLOOKUP(A5109,Sku_list!$A$1:$D$2323,4,0)*(F5109/1000000*12)</f>
        <v/>
      </c>
      <c r="V5109" s="9">
        <f>VLOOKUP(A5109,Sku_list!$A$1:$D$2323,4,0)*(H5109/1000000*12)</f>
        <v/>
      </c>
      <c r="W5109" s="9">
        <f>VLOOKUP(A5109,Sku_list!$A$1:$D$2323,4,0)*(J5109/1000000*12)</f>
        <v/>
      </c>
      <c r="X5109" s="9">
        <f>VLOOKUP(A5109,Sku_list!$A$1:$D$2323,4,0)*(L5109/1000000*12)</f>
        <v/>
      </c>
      <c r="Y5109" s="9">
        <f>VLOOKUP(A5109,Sku_list!$A$1:$E$2323,5,0)*((J5109+F5109)/1000000000)</f>
        <v/>
      </c>
      <c r="AC5109" s="27">
        <f>(DAY(TODAY())+AB5109)/30</f>
        <v/>
      </c>
    </row>
    <row r="5110">
      <c r="B5110" t="e">
        <v>#N/A</v>
      </c>
      <c r="T5110" s="9">
        <f>VLOOKUP(A5110,Sku_list!$A$1:$D$2323,3,0)</f>
        <v/>
      </c>
      <c r="U5110" s="9">
        <f>VLOOKUP(A5110,Sku_list!$A$1:$D$2323,4,0)*(F5110/1000000*12)</f>
        <v/>
      </c>
      <c r="V5110" s="9">
        <f>VLOOKUP(A5110,Sku_list!$A$1:$D$2323,4,0)*(H5110/1000000*12)</f>
        <v/>
      </c>
      <c r="W5110" s="9">
        <f>VLOOKUP(A5110,Sku_list!$A$1:$D$2323,4,0)*(J5110/1000000*12)</f>
        <v/>
      </c>
      <c r="X5110" s="9">
        <f>VLOOKUP(A5110,Sku_list!$A$1:$D$2323,4,0)*(L5110/1000000*12)</f>
        <v/>
      </c>
      <c r="Y5110" s="9">
        <f>VLOOKUP(A5110,Sku_list!$A$1:$E$2323,5,0)*((J5110+F5110)/1000000000)</f>
        <v/>
      </c>
      <c r="AC5110" s="27">
        <f>(DAY(TODAY())+AB5110)/30</f>
        <v/>
      </c>
    </row>
    <row r="5111">
      <c r="B5111" t="e">
        <v>#N/A</v>
      </c>
      <c r="T5111" s="9">
        <f>VLOOKUP(A5111,Sku_list!$A$1:$D$2323,3,0)</f>
        <v/>
      </c>
      <c r="U5111" s="9">
        <f>VLOOKUP(A5111,Sku_list!$A$1:$D$2323,4,0)*(F5111/1000000*12)</f>
        <v/>
      </c>
      <c r="V5111" s="9">
        <f>VLOOKUP(A5111,Sku_list!$A$1:$D$2323,4,0)*(H5111/1000000*12)</f>
        <v/>
      </c>
      <c r="W5111" s="9">
        <f>VLOOKUP(A5111,Sku_list!$A$1:$D$2323,4,0)*(J5111/1000000*12)</f>
        <v/>
      </c>
      <c r="X5111" s="9">
        <f>VLOOKUP(A5111,Sku_list!$A$1:$D$2323,4,0)*(L5111/1000000*12)</f>
        <v/>
      </c>
      <c r="Y5111" s="9">
        <f>VLOOKUP(A5111,Sku_list!$A$1:$E$2323,5,0)*((J5111+F5111)/1000000000)</f>
        <v/>
      </c>
      <c r="AC5111" s="27">
        <f>(DAY(TODAY())+AB5111)/30</f>
        <v/>
      </c>
    </row>
    <row r="5112">
      <c r="B5112" t="e">
        <v>#N/A</v>
      </c>
      <c r="T5112" s="9">
        <f>VLOOKUP(A5112,Sku_list!$A$1:$D$2323,3,0)</f>
        <v/>
      </c>
      <c r="U5112" s="9">
        <f>VLOOKUP(A5112,Sku_list!$A$1:$D$2323,4,0)*(F5112/1000000*12)</f>
        <v/>
      </c>
      <c r="V5112" s="9">
        <f>VLOOKUP(A5112,Sku_list!$A$1:$D$2323,4,0)*(H5112/1000000*12)</f>
        <v/>
      </c>
      <c r="W5112" s="9">
        <f>VLOOKUP(A5112,Sku_list!$A$1:$D$2323,4,0)*(J5112/1000000*12)</f>
        <v/>
      </c>
      <c r="X5112" s="9">
        <f>VLOOKUP(A5112,Sku_list!$A$1:$D$2323,4,0)*(L5112/1000000*12)</f>
        <v/>
      </c>
      <c r="Y5112" s="9">
        <f>VLOOKUP(A5112,Sku_list!$A$1:$E$2323,5,0)*((J5112+F5112)/1000000000)</f>
        <v/>
      </c>
      <c r="AC5112" s="27">
        <f>(DAY(TODAY())+AB5112)/30</f>
        <v/>
      </c>
    </row>
    <row r="5113">
      <c r="B5113" t="e">
        <v>#N/A</v>
      </c>
      <c r="T5113" s="9">
        <f>VLOOKUP(A5113,Sku_list!$A$1:$D$2323,3,0)</f>
        <v/>
      </c>
      <c r="U5113" s="9">
        <f>VLOOKUP(A5113,Sku_list!$A$1:$D$2323,4,0)*(F5113/1000000*12)</f>
        <v/>
      </c>
      <c r="V5113" s="9">
        <f>VLOOKUP(A5113,Sku_list!$A$1:$D$2323,4,0)*(H5113/1000000*12)</f>
        <v/>
      </c>
      <c r="W5113" s="9">
        <f>VLOOKUP(A5113,Sku_list!$A$1:$D$2323,4,0)*(J5113/1000000*12)</f>
        <v/>
      </c>
      <c r="X5113" s="9">
        <f>VLOOKUP(A5113,Sku_list!$A$1:$D$2323,4,0)*(L5113/1000000*12)</f>
        <v/>
      </c>
      <c r="Y5113" s="9">
        <f>VLOOKUP(A5113,Sku_list!$A$1:$E$2323,5,0)*((J5113+F5113)/1000000000)</f>
        <v/>
      </c>
      <c r="AC5113" s="27">
        <f>(DAY(TODAY())+AB5113)/30</f>
        <v/>
      </c>
    </row>
    <row r="5114">
      <c r="B5114" t="e">
        <v>#N/A</v>
      </c>
      <c r="T5114" s="9">
        <f>VLOOKUP(A5114,Sku_list!$A$1:$D$2323,3,0)</f>
        <v/>
      </c>
      <c r="U5114" s="9">
        <f>VLOOKUP(A5114,Sku_list!$A$1:$D$2323,4,0)*(F5114/1000000*12)</f>
        <v/>
      </c>
      <c r="V5114" s="9">
        <f>VLOOKUP(A5114,Sku_list!$A$1:$D$2323,4,0)*(H5114/1000000*12)</f>
        <v/>
      </c>
      <c r="W5114" s="9">
        <f>VLOOKUP(A5114,Sku_list!$A$1:$D$2323,4,0)*(J5114/1000000*12)</f>
        <v/>
      </c>
      <c r="X5114" s="9">
        <f>VLOOKUP(A5114,Sku_list!$A$1:$D$2323,4,0)*(L5114/1000000*12)</f>
        <v/>
      </c>
      <c r="Y5114" s="9">
        <f>VLOOKUP(A5114,Sku_list!$A$1:$E$2323,5,0)*((J5114+F5114)/1000000000)</f>
        <v/>
      </c>
      <c r="AC5114" s="27">
        <f>(DAY(TODAY())+AB5114)/30</f>
        <v/>
      </c>
    </row>
    <row r="5115">
      <c r="B5115" t="e">
        <v>#N/A</v>
      </c>
      <c r="T5115" s="9">
        <f>VLOOKUP(A5115,Sku_list!$A$1:$D$2323,3,0)</f>
        <v/>
      </c>
      <c r="U5115" s="9">
        <f>VLOOKUP(A5115,Sku_list!$A$1:$D$2323,4,0)*(F5115/1000000*12)</f>
        <v/>
      </c>
      <c r="V5115" s="9">
        <f>VLOOKUP(A5115,Sku_list!$A$1:$D$2323,4,0)*(H5115/1000000*12)</f>
        <v/>
      </c>
      <c r="W5115" s="9">
        <f>VLOOKUP(A5115,Sku_list!$A$1:$D$2323,4,0)*(J5115/1000000*12)</f>
        <v/>
      </c>
      <c r="X5115" s="9">
        <f>VLOOKUP(A5115,Sku_list!$A$1:$D$2323,4,0)*(L5115/1000000*12)</f>
        <v/>
      </c>
      <c r="Y5115" s="9">
        <f>VLOOKUP(A5115,Sku_list!$A$1:$E$2323,5,0)*((J5115+F5115)/1000000000)</f>
        <v/>
      </c>
      <c r="AC5115" s="27">
        <f>(DAY(TODAY())+AB5115)/30</f>
        <v/>
      </c>
    </row>
    <row r="5116">
      <c r="B5116" t="e">
        <v>#N/A</v>
      </c>
      <c r="T5116" s="9">
        <f>VLOOKUP(A5116,Sku_list!$A$1:$D$2323,3,0)</f>
        <v/>
      </c>
      <c r="U5116" s="9">
        <f>VLOOKUP(A5116,Sku_list!$A$1:$D$2323,4,0)*(F5116/1000000*12)</f>
        <v/>
      </c>
      <c r="V5116" s="9">
        <f>VLOOKUP(A5116,Sku_list!$A$1:$D$2323,4,0)*(H5116/1000000*12)</f>
        <v/>
      </c>
      <c r="W5116" s="9">
        <f>VLOOKUP(A5116,Sku_list!$A$1:$D$2323,4,0)*(J5116/1000000*12)</f>
        <v/>
      </c>
      <c r="X5116" s="9">
        <f>VLOOKUP(A5116,Sku_list!$A$1:$D$2323,4,0)*(L5116/1000000*12)</f>
        <v/>
      </c>
      <c r="Y5116" s="9">
        <f>VLOOKUP(A5116,Sku_list!$A$1:$E$2323,5,0)*((J5116+F5116)/1000000000)</f>
        <v/>
      </c>
      <c r="AC5116" s="27">
        <f>(DAY(TODAY())+AB5116)/30</f>
        <v/>
      </c>
    </row>
    <row r="5117">
      <c r="B5117" t="e">
        <v>#N/A</v>
      </c>
      <c r="T5117" s="9">
        <f>VLOOKUP(A5117,Sku_list!$A$1:$D$2323,3,0)</f>
        <v/>
      </c>
      <c r="U5117" s="9">
        <f>VLOOKUP(A5117,Sku_list!$A$1:$D$2323,4,0)*(F5117/1000000*12)</f>
        <v/>
      </c>
      <c r="V5117" s="9">
        <f>VLOOKUP(A5117,Sku_list!$A$1:$D$2323,4,0)*(H5117/1000000*12)</f>
        <v/>
      </c>
      <c r="W5117" s="9">
        <f>VLOOKUP(A5117,Sku_list!$A$1:$D$2323,4,0)*(J5117/1000000*12)</f>
        <v/>
      </c>
      <c r="X5117" s="9">
        <f>VLOOKUP(A5117,Sku_list!$A$1:$D$2323,4,0)*(L5117/1000000*12)</f>
        <v/>
      </c>
      <c r="Y5117" s="9">
        <f>VLOOKUP(A5117,Sku_list!$A$1:$E$2323,5,0)*((J5117+F5117)/1000000000)</f>
        <v/>
      </c>
      <c r="AC5117" s="27">
        <f>(DAY(TODAY())+AB5117)/30</f>
        <v/>
      </c>
    </row>
    <row r="5118">
      <c r="B5118" t="e">
        <v>#N/A</v>
      </c>
      <c r="T5118" s="9">
        <f>VLOOKUP(A5118,Sku_list!$A$1:$D$2323,3,0)</f>
        <v/>
      </c>
      <c r="U5118" s="9">
        <f>VLOOKUP(A5118,Sku_list!$A$1:$D$2323,4,0)*(F5118/1000000*12)</f>
        <v/>
      </c>
      <c r="V5118" s="9">
        <f>VLOOKUP(A5118,Sku_list!$A$1:$D$2323,4,0)*(H5118/1000000*12)</f>
        <v/>
      </c>
      <c r="W5118" s="9">
        <f>VLOOKUP(A5118,Sku_list!$A$1:$D$2323,4,0)*(J5118/1000000*12)</f>
        <v/>
      </c>
      <c r="X5118" s="9">
        <f>VLOOKUP(A5118,Sku_list!$A$1:$D$2323,4,0)*(L5118/1000000*12)</f>
        <v/>
      </c>
      <c r="Y5118" s="9">
        <f>VLOOKUP(A5118,Sku_list!$A$1:$E$2323,5,0)*((J5118+F5118)/1000000000)</f>
        <v/>
      </c>
      <c r="AC5118" s="27">
        <f>(DAY(TODAY())+AB5118)/30</f>
        <v/>
      </c>
    </row>
    <row r="5119">
      <c r="B5119" t="e">
        <v>#N/A</v>
      </c>
      <c r="T5119" s="9">
        <f>VLOOKUP(A5119,Sku_list!$A$1:$D$2323,3,0)</f>
        <v/>
      </c>
      <c r="U5119" s="9">
        <f>VLOOKUP(A5119,Sku_list!$A$1:$D$2323,4,0)*(F5119/1000000*12)</f>
        <v/>
      </c>
      <c r="V5119" s="9">
        <f>VLOOKUP(A5119,Sku_list!$A$1:$D$2323,4,0)*(H5119/1000000*12)</f>
        <v/>
      </c>
      <c r="W5119" s="9">
        <f>VLOOKUP(A5119,Sku_list!$A$1:$D$2323,4,0)*(J5119/1000000*12)</f>
        <v/>
      </c>
      <c r="X5119" s="9">
        <f>VLOOKUP(A5119,Sku_list!$A$1:$D$2323,4,0)*(L5119/1000000*12)</f>
        <v/>
      </c>
      <c r="Y5119" s="9">
        <f>VLOOKUP(A5119,Sku_list!$A$1:$E$2323,5,0)*((J5119+F5119)/1000000000)</f>
        <v/>
      </c>
      <c r="AC5119" s="27">
        <f>(DAY(TODAY())+AB5119)/30</f>
        <v/>
      </c>
    </row>
    <row r="5120">
      <c r="B5120" t="e">
        <v>#N/A</v>
      </c>
      <c r="T5120" s="9">
        <f>VLOOKUP(A5120,Sku_list!$A$1:$D$2323,3,0)</f>
        <v/>
      </c>
      <c r="U5120" s="9">
        <f>VLOOKUP(A5120,Sku_list!$A$1:$D$2323,4,0)*(F5120/1000000*12)</f>
        <v/>
      </c>
      <c r="V5120" s="9">
        <f>VLOOKUP(A5120,Sku_list!$A$1:$D$2323,4,0)*(H5120/1000000*12)</f>
        <v/>
      </c>
      <c r="W5120" s="9">
        <f>VLOOKUP(A5120,Sku_list!$A$1:$D$2323,4,0)*(J5120/1000000*12)</f>
        <v/>
      </c>
      <c r="X5120" s="9">
        <f>VLOOKUP(A5120,Sku_list!$A$1:$D$2323,4,0)*(L5120/1000000*12)</f>
        <v/>
      </c>
      <c r="Y5120" s="9">
        <f>VLOOKUP(A5120,Sku_list!$A$1:$E$2323,5,0)*((J5120+F5120)/1000000000)</f>
        <v/>
      </c>
      <c r="AC5120" s="27">
        <f>(DAY(TODAY())+AB5120)/30</f>
        <v/>
      </c>
    </row>
    <row r="5121">
      <c r="B5121" t="e">
        <v>#N/A</v>
      </c>
      <c r="T5121" s="9">
        <f>VLOOKUP(A5121,Sku_list!$A$1:$D$2323,3,0)</f>
        <v/>
      </c>
      <c r="U5121" s="9">
        <f>VLOOKUP(A5121,Sku_list!$A$1:$D$2323,4,0)*(F5121/1000000*12)</f>
        <v/>
      </c>
      <c r="V5121" s="9">
        <f>VLOOKUP(A5121,Sku_list!$A$1:$D$2323,4,0)*(H5121/1000000*12)</f>
        <v/>
      </c>
      <c r="W5121" s="9">
        <f>VLOOKUP(A5121,Sku_list!$A$1:$D$2323,4,0)*(J5121/1000000*12)</f>
        <v/>
      </c>
      <c r="X5121" s="9">
        <f>VLOOKUP(A5121,Sku_list!$A$1:$D$2323,4,0)*(L5121/1000000*12)</f>
        <v/>
      </c>
      <c r="Y5121" s="9">
        <f>VLOOKUP(A5121,Sku_list!$A$1:$E$2323,5,0)*((J5121+F5121)/1000000000)</f>
        <v/>
      </c>
      <c r="AC5121" s="27">
        <f>(DAY(TODAY())+AB5121)/30</f>
        <v/>
      </c>
    </row>
    <row r="5122">
      <c r="B5122" t="e">
        <v>#N/A</v>
      </c>
      <c r="T5122" s="9">
        <f>VLOOKUP(A5122,Sku_list!$A$1:$D$2323,3,0)</f>
        <v/>
      </c>
      <c r="U5122" s="9">
        <f>VLOOKUP(A5122,Sku_list!$A$1:$D$2323,4,0)*(F5122/1000000*12)</f>
        <v/>
      </c>
      <c r="V5122" s="9">
        <f>VLOOKUP(A5122,Sku_list!$A$1:$D$2323,4,0)*(H5122/1000000*12)</f>
        <v/>
      </c>
      <c r="W5122" s="9">
        <f>VLOOKUP(A5122,Sku_list!$A$1:$D$2323,4,0)*(J5122/1000000*12)</f>
        <v/>
      </c>
      <c r="X5122" s="9">
        <f>VLOOKUP(A5122,Sku_list!$A$1:$D$2323,4,0)*(L5122/1000000*12)</f>
        <v/>
      </c>
      <c r="Y5122" s="9">
        <f>VLOOKUP(A5122,Sku_list!$A$1:$E$2323,5,0)*((J5122+F5122)/1000000000)</f>
        <v/>
      </c>
      <c r="AC5122" s="27">
        <f>(DAY(TODAY())+AB5122)/30</f>
        <v/>
      </c>
    </row>
    <row r="5123">
      <c r="B5123" t="e">
        <v>#N/A</v>
      </c>
      <c r="T5123" s="9">
        <f>VLOOKUP(A5123,Sku_list!$A$1:$D$2323,3,0)</f>
        <v/>
      </c>
      <c r="U5123" s="9">
        <f>VLOOKUP(A5123,Sku_list!$A$1:$D$2323,4,0)*(F5123/1000000*12)</f>
        <v/>
      </c>
      <c r="V5123" s="9">
        <f>VLOOKUP(A5123,Sku_list!$A$1:$D$2323,4,0)*(H5123/1000000*12)</f>
        <v/>
      </c>
      <c r="W5123" s="9">
        <f>VLOOKUP(A5123,Sku_list!$A$1:$D$2323,4,0)*(J5123/1000000*12)</f>
        <v/>
      </c>
      <c r="X5123" s="9">
        <f>VLOOKUP(A5123,Sku_list!$A$1:$D$2323,4,0)*(L5123/1000000*12)</f>
        <v/>
      </c>
      <c r="Y5123" s="9">
        <f>VLOOKUP(A5123,Sku_list!$A$1:$E$2323,5,0)*((J5123+F5123)/1000000000)</f>
        <v/>
      </c>
      <c r="AC5123" s="27">
        <f>(DAY(TODAY())+AB5123)/30</f>
        <v/>
      </c>
    </row>
    <row r="5124">
      <c r="B5124" t="e">
        <v>#N/A</v>
      </c>
      <c r="T5124" s="9">
        <f>VLOOKUP(A5124,Sku_list!$A$1:$D$2323,3,0)</f>
        <v/>
      </c>
      <c r="U5124" s="9">
        <f>VLOOKUP(A5124,Sku_list!$A$1:$D$2323,4,0)*(F5124/1000000*12)</f>
        <v/>
      </c>
      <c r="V5124" s="9">
        <f>VLOOKUP(A5124,Sku_list!$A$1:$D$2323,4,0)*(H5124/1000000*12)</f>
        <v/>
      </c>
      <c r="W5124" s="9">
        <f>VLOOKUP(A5124,Sku_list!$A$1:$D$2323,4,0)*(J5124/1000000*12)</f>
        <v/>
      </c>
      <c r="X5124" s="9">
        <f>VLOOKUP(A5124,Sku_list!$A$1:$D$2323,4,0)*(L5124/1000000*12)</f>
        <v/>
      </c>
      <c r="Y5124" s="9">
        <f>VLOOKUP(A5124,Sku_list!$A$1:$E$2323,5,0)*((J5124+F5124)/1000000000)</f>
        <v/>
      </c>
      <c r="AC5124" s="27">
        <f>(DAY(TODAY())+AB5124)/30</f>
        <v/>
      </c>
    </row>
    <row r="5125">
      <c r="B5125" t="e">
        <v>#N/A</v>
      </c>
      <c r="T5125" s="9">
        <f>VLOOKUP(A5125,Sku_list!$A$1:$D$2323,3,0)</f>
        <v/>
      </c>
      <c r="U5125" s="9">
        <f>VLOOKUP(A5125,Sku_list!$A$1:$D$2323,4,0)*(F5125/1000000*12)</f>
        <v/>
      </c>
      <c r="V5125" s="9">
        <f>VLOOKUP(A5125,Sku_list!$A$1:$D$2323,4,0)*(H5125/1000000*12)</f>
        <v/>
      </c>
      <c r="W5125" s="9">
        <f>VLOOKUP(A5125,Sku_list!$A$1:$D$2323,4,0)*(J5125/1000000*12)</f>
        <v/>
      </c>
      <c r="X5125" s="9">
        <f>VLOOKUP(A5125,Sku_list!$A$1:$D$2323,4,0)*(L5125/1000000*12)</f>
        <v/>
      </c>
      <c r="Y5125" s="9">
        <f>VLOOKUP(A5125,Sku_list!$A$1:$E$2323,5,0)*((J5125+F5125)/1000000000)</f>
        <v/>
      </c>
      <c r="AC5125" s="27">
        <f>(DAY(TODAY())+AB5125)/30</f>
        <v/>
      </c>
    </row>
    <row r="5126">
      <c r="B5126" t="e">
        <v>#N/A</v>
      </c>
      <c r="T5126" s="9">
        <f>VLOOKUP(A5126,Sku_list!$A$1:$D$2323,3,0)</f>
        <v/>
      </c>
      <c r="U5126" s="9">
        <f>VLOOKUP(A5126,Sku_list!$A$1:$D$2323,4,0)*(F5126/1000000*12)</f>
        <v/>
      </c>
      <c r="V5126" s="9">
        <f>VLOOKUP(A5126,Sku_list!$A$1:$D$2323,4,0)*(H5126/1000000*12)</f>
        <v/>
      </c>
      <c r="W5126" s="9">
        <f>VLOOKUP(A5126,Sku_list!$A$1:$D$2323,4,0)*(J5126/1000000*12)</f>
        <v/>
      </c>
      <c r="X5126" s="9">
        <f>VLOOKUP(A5126,Sku_list!$A$1:$D$2323,4,0)*(L5126/1000000*12)</f>
        <v/>
      </c>
      <c r="Y5126" s="9">
        <f>VLOOKUP(A5126,Sku_list!$A$1:$E$2323,5,0)*((J5126+F5126)/1000000000)</f>
        <v/>
      </c>
      <c r="AC5126" s="27">
        <f>(DAY(TODAY())+AB5126)/30</f>
        <v/>
      </c>
    </row>
    <row r="5127">
      <c r="B5127" t="e">
        <v>#N/A</v>
      </c>
      <c r="T5127" s="9">
        <f>VLOOKUP(A5127,Sku_list!$A$1:$D$2323,3,0)</f>
        <v/>
      </c>
      <c r="U5127" s="9">
        <f>VLOOKUP(A5127,Sku_list!$A$1:$D$2323,4,0)*(F5127/1000000*12)</f>
        <v/>
      </c>
      <c r="V5127" s="9">
        <f>VLOOKUP(A5127,Sku_list!$A$1:$D$2323,4,0)*(H5127/1000000*12)</f>
        <v/>
      </c>
      <c r="W5127" s="9">
        <f>VLOOKUP(A5127,Sku_list!$A$1:$D$2323,4,0)*(J5127/1000000*12)</f>
        <v/>
      </c>
      <c r="X5127" s="9">
        <f>VLOOKUP(A5127,Sku_list!$A$1:$D$2323,4,0)*(L5127/1000000*12)</f>
        <v/>
      </c>
      <c r="Y5127" s="9">
        <f>VLOOKUP(A5127,Sku_list!$A$1:$E$2323,5,0)*((J5127+F5127)/1000000000)</f>
        <v/>
      </c>
      <c r="AC5127" s="27">
        <f>(DAY(TODAY())+AB5127)/30</f>
        <v/>
      </c>
    </row>
    <row r="5128">
      <c r="B5128" t="e">
        <v>#N/A</v>
      </c>
      <c r="T5128" s="9">
        <f>VLOOKUP(A5128,Sku_list!$A$1:$D$2323,3,0)</f>
        <v/>
      </c>
      <c r="U5128" s="9">
        <f>VLOOKUP(A5128,Sku_list!$A$1:$D$2323,4,0)*(F5128/1000000*12)</f>
        <v/>
      </c>
      <c r="V5128" s="9">
        <f>VLOOKUP(A5128,Sku_list!$A$1:$D$2323,4,0)*(H5128/1000000*12)</f>
        <v/>
      </c>
      <c r="W5128" s="9">
        <f>VLOOKUP(A5128,Sku_list!$A$1:$D$2323,4,0)*(J5128/1000000*12)</f>
        <v/>
      </c>
      <c r="X5128" s="9">
        <f>VLOOKUP(A5128,Sku_list!$A$1:$D$2323,4,0)*(L5128/1000000*12)</f>
        <v/>
      </c>
      <c r="Y5128" s="9">
        <f>VLOOKUP(A5128,Sku_list!$A$1:$E$2323,5,0)*((J5128+F5128)/1000000000)</f>
        <v/>
      </c>
      <c r="AC5128" s="27">
        <f>(DAY(TODAY())+AB5128)/30</f>
        <v/>
      </c>
    </row>
    <row r="5129">
      <c r="B5129" t="e">
        <v>#N/A</v>
      </c>
      <c r="T5129" s="9">
        <f>VLOOKUP(A5129,Sku_list!$A$1:$D$2323,3,0)</f>
        <v/>
      </c>
      <c r="U5129" s="9">
        <f>VLOOKUP(A5129,Sku_list!$A$1:$D$2323,4,0)*(F5129/1000000*12)</f>
        <v/>
      </c>
      <c r="V5129" s="9">
        <f>VLOOKUP(A5129,Sku_list!$A$1:$D$2323,4,0)*(H5129/1000000*12)</f>
        <v/>
      </c>
      <c r="W5129" s="9">
        <f>VLOOKUP(A5129,Sku_list!$A$1:$D$2323,4,0)*(J5129/1000000*12)</f>
        <v/>
      </c>
      <c r="X5129" s="9">
        <f>VLOOKUP(A5129,Sku_list!$A$1:$D$2323,4,0)*(L5129/1000000*12)</f>
        <v/>
      </c>
      <c r="Y5129" s="9">
        <f>VLOOKUP(A5129,Sku_list!$A$1:$E$2323,5,0)*((J5129+F5129)/1000000000)</f>
        <v/>
      </c>
      <c r="AC5129" s="27">
        <f>(DAY(TODAY())+AB5129)/30</f>
        <v/>
      </c>
    </row>
    <row r="5130">
      <c r="B5130" t="e">
        <v>#N/A</v>
      </c>
      <c r="T5130" s="9">
        <f>VLOOKUP(A5130,Sku_list!$A$1:$D$2323,3,0)</f>
        <v/>
      </c>
      <c r="U5130" s="9">
        <f>VLOOKUP(A5130,Sku_list!$A$1:$D$2323,4,0)*(F5130/1000000*12)</f>
        <v/>
      </c>
      <c r="V5130" s="9">
        <f>VLOOKUP(A5130,Sku_list!$A$1:$D$2323,4,0)*(H5130/1000000*12)</f>
        <v/>
      </c>
      <c r="W5130" s="9">
        <f>VLOOKUP(A5130,Sku_list!$A$1:$D$2323,4,0)*(J5130/1000000*12)</f>
        <v/>
      </c>
      <c r="X5130" s="9">
        <f>VLOOKUP(A5130,Sku_list!$A$1:$D$2323,4,0)*(L5130/1000000*12)</f>
        <v/>
      </c>
      <c r="Y5130" s="9">
        <f>VLOOKUP(A5130,Sku_list!$A$1:$E$2323,5,0)*((J5130+F5130)/1000000000)</f>
        <v/>
      </c>
      <c r="AC5130" s="27">
        <f>(DAY(TODAY())+AB5130)/30</f>
        <v/>
      </c>
    </row>
    <row r="5131">
      <c r="B5131" t="e">
        <v>#N/A</v>
      </c>
      <c r="T5131" s="9">
        <f>VLOOKUP(A5131,Sku_list!$A$1:$D$2323,3,0)</f>
        <v/>
      </c>
      <c r="U5131" s="9">
        <f>VLOOKUP(A5131,Sku_list!$A$1:$D$2323,4,0)*(F5131/1000000*12)</f>
        <v/>
      </c>
      <c r="V5131" s="9">
        <f>VLOOKUP(A5131,Sku_list!$A$1:$D$2323,4,0)*(H5131/1000000*12)</f>
        <v/>
      </c>
      <c r="W5131" s="9">
        <f>VLOOKUP(A5131,Sku_list!$A$1:$D$2323,4,0)*(J5131/1000000*12)</f>
        <v/>
      </c>
      <c r="X5131" s="9">
        <f>VLOOKUP(A5131,Sku_list!$A$1:$D$2323,4,0)*(L5131/1000000*12)</f>
        <v/>
      </c>
      <c r="Y5131" s="9">
        <f>VLOOKUP(A5131,Sku_list!$A$1:$E$2323,5,0)*((J5131+F5131)/1000000000)</f>
        <v/>
      </c>
      <c r="AC5131" s="27">
        <f>(DAY(TODAY())+AB5131)/30</f>
        <v/>
      </c>
    </row>
    <row r="5132">
      <c r="B5132" t="e">
        <v>#N/A</v>
      </c>
      <c r="T5132" s="9">
        <f>VLOOKUP(A5132,Sku_list!$A$1:$D$2323,3,0)</f>
        <v/>
      </c>
      <c r="U5132" s="9">
        <f>VLOOKUP(A5132,Sku_list!$A$1:$D$2323,4,0)*(F5132/1000000*12)</f>
        <v/>
      </c>
      <c r="V5132" s="9">
        <f>VLOOKUP(A5132,Sku_list!$A$1:$D$2323,4,0)*(H5132/1000000*12)</f>
        <v/>
      </c>
      <c r="W5132" s="9">
        <f>VLOOKUP(A5132,Sku_list!$A$1:$D$2323,4,0)*(J5132/1000000*12)</f>
        <v/>
      </c>
      <c r="X5132" s="9">
        <f>VLOOKUP(A5132,Sku_list!$A$1:$D$2323,4,0)*(L5132/1000000*12)</f>
        <v/>
      </c>
      <c r="Y5132" s="9">
        <f>VLOOKUP(A5132,Sku_list!$A$1:$E$2323,5,0)*((J5132+F5132)/1000000000)</f>
        <v/>
      </c>
      <c r="AC5132" s="27">
        <f>(DAY(TODAY())+AB5132)/30</f>
        <v/>
      </c>
    </row>
    <row r="5133">
      <c r="B5133" t="e">
        <v>#N/A</v>
      </c>
      <c r="T5133" s="9">
        <f>VLOOKUP(A5133,Sku_list!$A$1:$D$2323,3,0)</f>
        <v/>
      </c>
      <c r="U5133" s="9">
        <f>VLOOKUP(A5133,Sku_list!$A$1:$D$2323,4,0)*(F5133/1000000*12)</f>
        <v/>
      </c>
      <c r="V5133" s="9">
        <f>VLOOKUP(A5133,Sku_list!$A$1:$D$2323,4,0)*(H5133/1000000*12)</f>
        <v/>
      </c>
      <c r="W5133" s="9">
        <f>VLOOKUP(A5133,Sku_list!$A$1:$D$2323,4,0)*(J5133/1000000*12)</f>
        <v/>
      </c>
      <c r="X5133" s="9">
        <f>VLOOKUP(A5133,Sku_list!$A$1:$D$2323,4,0)*(L5133/1000000*12)</f>
        <v/>
      </c>
      <c r="Y5133" s="9">
        <f>VLOOKUP(A5133,Sku_list!$A$1:$E$2323,5,0)*((J5133+F5133)/1000000000)</f>
        <v/>
      </c>
      <c r="AC5133" s="27">
        <f>(DAY(TODAY())+AB5133)/30</f>
        <v/>
      </c>
    </row>
    <row r="5134">
      <c r="B5134" t="e">
        <v>#N/A</v>
      </c>
      <c r="T5134" s="9">
        <f>VLOOKUP(A5134,Sku_list!$A$1:$D$2323,3,0)</f>
        <v/>
      </c>
      <c r="U5134" s="9">
        <f>VLOOKUP(A5134,Sku_list!$A$1:$D$2323,4,0)*(F5134/1000000*12)</f>
        <v/>
      </c>
      <c r="V5134" s="9">
        <f>VLOOKUP(A5134,Sku_list!$A$1:$D$2323,4,0)*(H5134/1000000*12)</f>
        <v/>
      </c>
      <c r="W5134" s="9">
        <f>VLOOKUP(A5134,Sku_list!$A$1:$D$2323,4,0)*(J5134/1000000*12)</f>
        <v/>
      </c>
      <c r="X5134" s="9">
        <f>VLOOKUP(A5134,Sku_list!$A$1:$D$2323,4,0)*(L5134/1000000*12)</f>
        <v/>
      </c>
      <c r="Y5134" s="9">
        <f>VLOOKUP(A5134,Sku_list!$A$1:$E$2323,5,0)*((J5134+F5134)/1000000000)</f>
        <v/>
      </c>
      <c r="AC5134" s="27">
        <f>(DAY(TODAY())+AB5134)/30</f>
        <v/>
      </c>
    </row>
    <row r="5135">
      <c r="B5135" t="e">
        <v>#N/A</v>
      </c>
      <c r="T5135" s="9">
        <f>VLOOKUP(A5135,Sku_list!$A$1:$D$2323,3,0)</f>
        <v/>
      </c>
      <c r="U5135" s="9">
        <f>VLOOKUP(A5135,Sku_list!$A$1:$D$2323,4,0)*(F5135/1000000*12)</f>
        <v/>
      </c>
      <c r="V5135" s="9">
        <f>VLOOKUP(A5135,Sku_list!$A$1:$D$2323,4,0)*(H5135/1000000*12)</f>
        <v/>
      </c>
      <c r="W5135" s="9">
        <f>VLOOKUP(A5135,Sku_list!$A$1:$D$2323,4,0)*(J5135/1000000*12)</f>
        <v/>
      </c>
      <c r="X5135" s="9">
        <f>VLOOKUP(A5135,Sku_list!$A$1:$D$2323,4,0)*(L5135/1000000*12)</f>
        <v/>
      </c>
      <c r="Y5135" s="9">
        <f>VLOOKUP(A5135,Sku_list!$A$1:$E$2323,5,0)*((J5135+F5135)/1000000000)</f>
        <v/>
      </c>
      <c r="AC5135" s="27">
        <f>(DAY(TODAY())+AB5135)/30</f>
        <v/>
      </c>
    </row>
    <row r="5136">
      <c r="B5136" t="e">
        <v>#N/A</v>
      </c>
      <c r="T5136" s="9">
        <f>VLOOKUP(A5136,Sku_list!$A$1:$D$2323,3,0)</f>
        <v/>
      </c>
      <c r="U5136" s="9">
        <f>VLOOKUP(A5136,Sku_list!$A$1:$D$2323,4,0)*(F5136/1000000*12)</f>
        <v/>
      </c>
      <c r="V5136" s="9">
        <f>VLOOKUP(A5136,Sku_list!$A$1:$D$2323,4,0)*(H5136/1000000*12)</f>
        <v/>
      </c>
      <c r="W5136" s="9">
        <f>VLOOKUP(A5136,Sku_list!$A$1:$D$2323,4,0)*(J5136/1000000*12)</f>
        <v/>
      </c>
      <c r="X5136" s="9">
        <f>VLOOKUP(A5136,Sku_list!$A$1:$D$2323,4,0)*(L5136/1000000*12)</f>
        <v/>
      </c>
      <c r="Y5136" s="9">
        <f>VLOOKUP(A5136,Sku_list!$A$1:$E$2323,5,0)*((J5136+F5136)/1000000000)</f>
        <v/>
      </c>
      <c r="AC5136" s="27">
        <f>(DAY(TODAY())+AB5136)/30</f>
        <v/>
      </c>
    </row>
    <row r="5137">
      <c r="B5137" t="e">
        <v>#N/A</v>
      </c>
      <c r="T5137" s="9">
        <f>VLOOKUP(A5137,Sku_list!$A$1:$D$2323,3,0)</f>
        <v/>
      </c>
      <c r="U5137" s="9">
        <f>VLOOKUP(A5137,Sku_list!$A$1:$D$2323,4,0)*(F5137/1000000*12)</f>
        <v/>
      </c>
      <c r="V5137" s="9">
        <f>VLOOKUP(A5137,Sku_list!$A$1:$D$2323,4,0)*(H5137/1000000*12)</f>
        <v/>
      </c>
      <c r="W5137" s="9">
        <f>VLOOKUP(A5137,Sku_list!$A$1:$D$2323,4,0)*(J5137/1000000*12)</f>
        <v/>
      </c>
      <c r="X5137" s="9">
        <f>VLOOKUP(A5137,Sku_list!$A$1:$D$2323,4,0)*(L5137/1000000*12)</f>
        <v/>
      </c>
      <c r="Y5137" s="9">
        <f>VLOOKUP(A5137,Sku_list!$A$1:$E$2323,5,0)*((J5137+F5137)/1000000000)</f>
        <v/>
      </c>
      <c r="AC5137" s="27">
        <f>(DAY(TODAY())+AB5137)/30</f>
        <v/>
      </c>
    </row>
    <row r="5138">
      <c r="B5138" t="e">
        <v>#N/A</v>
      </c>
      <c r="T5138" s="9">
        <f>VLOOKUP(A5138,Sku_list!$A$1:$D$2323,3,0)</f>
        <v/>
      </c>
      <c r="U5138" s="9">
        <f>VLOOKUP(A5138,Sku_list!$A$1:$D$2323,4,0)*(F5138/1000000*12)</f>
        <v/>
      </c>
      <c r="V5138" s="9">
        <f>VLOOKUP(A5138,Sku_list!$A$1:$D$2323,4,0)*(H5138/1000000*12)</f>
        <v/>
      </c>
      <c r="W5138" s="9">
        <f>VLOOKUP(A5138,Sku_list!$A$1:$D$2323,4,0)*(J5138/1000000*12)</f>
        <v/>
      </c>
      <c r="X5138" s="9">
        <f>VLOOKUP(A5138,Sku_list!$A$1:$D$2323,4,0)*(L5138/1000000*12)</f>
        <v/>
      </c>
      <c r="Y5138" s="9">
        <f>VLOOKUP(A5138,Sku_list!$A$1:$E$2323,5,0)*((J5138+F5138)/1000000000)</f>
        <v/>
      </c>
      <c r="AC5138" s="27">
        <f>(DAY(TODAY())+AB5138)/30</f>
        <v/>
      </c>
    </row>
    <row r="5139">
      <c r="B5139" t="e">
        <v>#N/A</v>
      </c>
      <c r="T5139" s="9">
        <f>VLOOKUP(A5139,Sku_list!$A$1:$D$2323,3,0)</f>
        <v/>
      </c>
      <c r="U5139" s="9">
        <f>VLOOKUP(A5139,Sku_list!$A$1:$D$2323,4,0)*(F5139/1000000*12)</f>
        <v/>
      </c>
      <c r="V5139" s="9">
        <f>VLOOKUP(A5139,Sku_list!$A$1:$D$2323,4,0)*(H5139/1000000*12)</f>
        <v/>
      </c>
      <c r="W5139" s="9">
        <f>VLOOKUP(A5139,Sku_list!$A$1:$D$2323,4,0)*(J5139/1000000*12)</f>
        <v/>
      </c>
      <c r="X5139" s="9">
        <f>VLOOKUP(A5139,Sku_list!$A$1:$D$2323,4,0)*(L5139/1000000*12)</f>
        <v/>
      </c>
      <c r="Y5139" s="9">
        <f>VLOOKUP(A5139,Sku_list!$A$1:$E$2323,5,0)*((J5139+F5139)/1000000000)</f>
        <v/>
      </c>
      <c r="AC5139" s="27">
        <f>(DAY(TODAY())+AB5139)/30</f>
        <v/>
      </c>
    </row>
    <row r="5140">
      <c r="B5140" t="e">
        <v>#N/A</v>
      </c>
      <c r="T5140" s="9">
        <f>VLOOKUP(A5140,Sku_list!$A$1:$D$2323,3,0)</f>
        <v/>
      </c>
      <c r="U5140" s="9">
        <f>VLOOKUP(A5140,Sku_list!$A$1:$D$2323,4,0)*(F5140/1000000*12)</f>
        <v/>
      </c>
      <c r="V5140" s="9">
        <f>VLOOKUP(A5140,Sku_list!$A$1:$D$2323,4,0)*(H5140/1000000*12)</f>
        <v/>
      </c>
      <c r="W5140" s="9">
        <f>VLOOKUP(A5140,Sku_list!$A$1:$D$2323,4,0)*(J5140/1000000*12)</f>
        <v/>
      </c>
      <c r="X5140" s="9">
        <f>VLOOKUP(A5140,Sku_list!$A$1:$D$2323,4,0)*(L5140/1000000*12)</f>
        <v/>
      </c>
      <c r="Y5140" s="9">
        <f>VLOOKUP(A5140,Sku_list!$A$1:$E$2323,5,0)*((J5140+F5140)/1000000000)</f>
        <v/>
      </c>
      <c r="AC5140" s="27">
        <f>(DAY(TODAY())+AB5140)/30</f>
        <v/>
      </c>
    </row>
    <row r="5141">
      <c r="B5141" t="e">
        <v>#N/A</v>
      </c>
      <c r="T5141" s="9">
        <f>VLOOKUP(A5141,Sku_list!$A$1:$D$2323,3,0)</f>
        <v/>
      </c>
      <c r="U5141" s="9">
        <f>VLOOKUP(A5141,Sku_list!$A$1:$D$2323,4,0)*(F5141/1000000*12)</f>
        <v/>
      </c>
      <c r="V5141" s="9">
        <f>VLOOKUP(A5141,Sku_list!$A$1:$D$2323,4,0)*(H5141/1000000*12)</f>
        <v/>
      </c>
      <c r="W5141" s="9">
        <f>VLOOKUP(A5141,Sku_list!$A$1:$D$2323,4,0)*(J5141/1000000*12)</f>
        <v/>
      </c>
      <c r="X5141" s="9">
        <f>VLOOKUP(A5141,Sku_list!$A$1:$D$2323,4,0)*(L5141/1000000*12)</f>
        <v/>
      </c>
      <c r="Y5141" s="9">
        <f>VLOOKUP(A5141,Sku_list!$A$1:$E$2323,5,0)*((J5141+F5141)/1000000000)</f>
        <v/>
      </c>
      <c r="AC5141" s="27">
        <f>(DAY(TODAY())+AB5141)/30</f>
        <v/>
      </c>
    </row>
    <row r="5142">
      <c r="B5142" t="e">
        <v>#N/A</v>
      </c>
      <c r="T5142" s="9">
        <f>VLOOKUP(A5142,Sku_list!$A$1:$D$2323,3,0)</f>
        <v/>
      </c>
      <c r="U5142" s="9">
        <f>VLOOKUP(A5142,Sku_list!$A$1:$D$2323,4,0)*(F5142/1000000*12)</f>
        <v/>
      </c>
      <c r="V5142" s="9">
        <f>VLOOKUP(A5142,Sku_list!$A$1:$D$2323,4,0)*(H5142/1000000*12)</f>
        <v/>
      </c>
      <c r="W5142" s="9">
        <f>VLOOKUP(A5142,Sku_list!$A$1:$D$2323,4,0)*(J5142/1000000*12)</f>
        <v/>
      </c>
      <c r="X5142" s="9">
        <f>VLOOKUP(A5142,Sku_list!$A$1:$D$2323,4,0)*(L5142/1000000*12)</f>
        <v/>
      </c>
      <c r="Y5142" s="9">
        <f>VLOOKUP(A5142,Sku_list!$A$1:$E$2323,5,0)*((J5142+F5142)/1000000000)</f>
        <v/>
      </c>
      <c r="AC5142" s="27">
        <f>(DAY(TODAY())+AB5142)/30</f>
        <v/>
      </c>
    </row>
    <row r="5143">
      <c r="B5143" t="e">
        <v>#N/A</v>
      </c>
      <c r="T5143" s="9">
        <f>VLOOKUP(A5143,Sku_list!$A$1:$D$2323,3,0)</f>
        <v/>
      </c>
      <c r="U5143" s="9">
        <f>VLOOKUP(A5143,Sku_list!$A$1:$D$2323,4,0)*(F5143/1000000*12)</f>
        <v/>
      </c>
      <c r="V5143" s="9">
        <f>VLOOKUP(A5143,Sku_list!$A$1:$D$2323,4,0)*(H5143/1000000*12)</f>
        <v/>
      </c>
      <c r="W5143" s="9">
        <f>VLOOKUP(A5143,Sku_list!$A$1:$D$2323,4,0)*(J5143/1000000*12)</f>
        <v/>
      </c>
      <c r="X5143" s="9">
        <f>VLOOKUP(A5143,Sku_list!$A$1:$D$2323,4,0)*(L5143/1000000*12)</f>
        <v/>
      </c>
      <c r="Y5143" s="9">
        <f>VLOOKUP(A5143,Sku_list!$A$1:$E$2323,5,0)*((J5143+F5143)/1000000000)</f>
        <v/>
      </c>
      <c r="AC5143" s="27">
        <f>(DAY(TODAY())+AB5143)/30</f>
        <v/>
      </c>
    </row>
    <row r="5144">
      <c r="B5144" t="e">
        <v>#N/A</v>
      </c>
      <c r="T5144" s="9">
        <f>VLOOKUP(A5144,Sku_list!$A$1:$D$2323,3,0)</f>
        <v/>
      </c>
      <c r="U5144" s="9">
        <f>VLOOKUP(A5144,Sku_list!$A$1:$D$2323,4,0)*(F5144/1000000*12)</f>
        <v/>
      </c>
      <c r="V5144" s="9">
        <f>VLOOKUP(A5144,Sku_list!$A$1:$D$2323,4,0)*(H5144/1000000*12)</f>
        <v/>
      </c>
      <c r="W5144" s="9">
        <f>VLOOKUP(A5144,Sku_list!$A$1:$D$2323,4,0)*(J5144/1000000*12)</f>
        <v/>
      </c>
      <c r="X5144" s="9">
        <f>VLOOKUP(A5144,Sku_list!$A$1:$D$2323,4,0)*(L5144/1000000*12)</f>
        <v/>
      </c>
      <c r="Y5144" s="9">
        <f>VLOOKUP(A5144,Sku_list!$A$1:$E$2323,5,0)*((J5144+F5144)/1000000000)</f>
        <v/>
      </c>
      <c r="AC5144" s="27">
        <f>(DAY(TODAY())+AB5144)/30</f>
        <v/>
      </c>
    </row>
    <row r="5145">
      <c r="B5145" t="e">
        <v>#N/A</v>
      </c>
      <c r="T5145" s="9">
        <f>VLOOKUP(A5145,Sku_list!$A$1:$D$2323,3,0)</f>
        <v/>
      </c>
      <c r="U5145" s="9">
        <f>VLOOKUP(A5145,Sku_list!$A$1:$D$2323,4,0)*(F5145/1000000*12)</f>
        <v/>
      </c>
      <c r="V5145" s="9">
        <f>VLOOKUP(A5145,Sku_list!$A$1:$D$2323,4,0)*(H5145/1000000*12)</f>
        <v/>
      </c>
      <c r="W5145" s="9">
        <f>VLOOKUP(A5145,Sku_list!$A$1:$D$2323,4,0)*(J5145/1000000*12)</f>
        <v/>
      </c>
      <c r="X5145" s="9">
        <f>VLOOKUP(A5145,Sku_list!$A$1:$D$2323,4,0)*(L5145/1000000*12)</f>
        <v/>
      </c>
      <c r="Y5145" s="9">
        <f>VLOOKUP(A5145,Sku_list!$A$1:$E$2323,5,0)*((J5145+F5145)/1000000000)</f>
        <v/>
      </c>
      <c r="AC5145" s="27">
        <f>(DAY(TODAY())+AB5145)/30</f>
        <v/>
      </c>
    </row>
    <row r="5146">
      <c r="B5146" t="e">
        <v>#N/A</v>
      </c>
      <c r="T5146" s="9">
        <f>VLOOKUP(A5146,Sku_list!$A$1:$D$2323,3,0)</f>
        <v/>
      </c>
      <c r="U5146" s="9">
        <f>VLOOKUP(A5146,Sku_list!$A$1:$D$2323,4,0)*(F5146/1000000*12)</f>
        <v/>
      </c>
      <c r="V5146" s="9">
        <f>VLOOKUP(A5146,Sku_list!$A$1:$D$2323,4,0)*(H5146/1000000*12)</f>
        <v/>
      </c>
      <c r="W5146" s="9">
        <f>VLOOKUP(A5146,Sku_list!$A$1:$D$2323,4,0)*(J5146/1000000*12)</f>
        <v/>
      </c>
      <c r="X5146" s="9">
        <f>VLOOKUP(A5146,Sku_list!$A$1:$D$2323,4,0)*(L5146/1000000*12)</f>
        <v/>
      </c>
      <c r="Y5146" s="9">
        <f>VLOOKUP(A5146,Sku_list!$A$1:$E$2323,5,0)*((J5146+F5146)/1000000000)</f>
        <v/>
      </c>
      <c r="AC5146" s="27">
        <f>(DAY(TODAY())+AB5146)/30</f>
        <v/>
      </c>
    </row>
    <row r="5147">
      <c r="B5147" t="e">
        <v>#N/A</v>
      </c>
      <c r="T5147" s="9">
        <f>VLOOKUP(A5147,Sku_list!$A$1:$D$2323,3,0)</f>
        <v/>
      </c>
      <c r="U5147" s="9">
        <f>VLOOKUP(A5147,Sku_list!$A$1:$D$2323,4,0)*(F5147/1000000*12)</f>
        <v/>
      </c>
      <c r="V5147" s="9">
        <f>VLOOKUP(A5147,Sku_list!$A$1:$D$2323,4,0)*(H5147/1000000*12)</f>
        <v/>
      </c>
      <c r="W5147" s="9">
        <f>VLOOKUP(A5147,Sku_list!$A$1:$D$2323,4,0)*(J5147/1000000*12)</f>
        <v/>
      </c>
      <c r="X5147" s="9">
        <f>VLOOKUP(A5147,Sku_list!$A$1:$D$2323,4,0)*(L5147/1000000*12)</f>
        <v/>
      </c>
      <c r="Y5147" s="9">
        <f>VLOOKUP(A5147,Sku_list!$A$1:$E$2323,5,0)*((J5147+F5147)/1000000000)</f>
        <v/>
      </c>
      <c r="AC5147" s="27">
        <f>(DAY(TODAY())+AB5147)/30</f>
        <v/>
      </c>
    </row>
    <row r="5148">
      <c r="B5148" t="e">
        <v>#N/A</v>
      </c>
      <c r="T5148" s="9">
        <f>VLOOKUP(A5148,Sku_list!$A$1:$D$2323,3,0)</f>
        <v/>
      </c>
      <c r="U5148" s="9">
        <f>VLOOKUP(A5148,Sku_list!$A$1:$D$2323,4,0)*(F5148/1000000*12)</f>
        <v/>
      </c>
      <c r="V5148" s="9">
        <f>VLOOKUP(A5148,Sku_list!$A$1:$D$2323,4,0)*(H5148/1000000*12)</f>
        <v/>
      </c>
      <c r="W5148" s="9">
        <f>VLOOKUP(A5148,Sku_list!$A$1:$D$2323,4,0)*(J5148/1000000*12)</f>
        <v/>
      </c>
      <c r="X5148" s="9">
        <f>VLOOKUP(A5148,Sku_list!$A$1:$D$2323,4,0)*(L5148/1000000*12)</f>
        <v/>
      </c>
      <c r="Y5148" s="9">
        <f>VLOOKUP(A5148,Sku_list!$A$1:$E$2323,5,0)*((J5148+F5148)/1000000000)</f>
        <v/>
      </c>
      <c r="AC5148" s="27">
        <f>(DAY(TODAY())+AB5148)/30</f>
        <v/>
      </c>
    </row>
    <row r="5149">
      <c r="B5149" t="e">
        <v>#N/A</v>
      </c>
      <c r="T5149" s="9">
        <f>VLOOKUP(A5149,Sku_list!$A$1:$D$2323,3,0)</f>
        <v/>
      </c>
      <c r="U5149" s="9">
        <f>VLOOKUP(A5149,Sku_list!$A$1:$D$2323,4,0)*(F5149/1000000*12)</f>
        <v/>
      </c>
      <c r="V5149" s="9">
        <f>VLOOKUP(A5149,Sku_list!$A$1:$D$2323,4,0)*(H5149/1000000*12)</f>
        <v/>
      </c>
      <c r="W5149" s="9">
        <f>VLOOKUP(A5149,Sku_list!$A$1:$D$2323,4,0)*(J5149/1000000*12)</f>
        <v/>
      </c>
      <c r="X5149" s="9">
        <f>VLOOKUP(A5149,Sku_list!$A$1:$D$2323,4,0)*(L5149/1000000*12)</f>
        <v/>
      </c>
      <c r="Y5149" s="9">
        <f>VLOOKUP(A5149,Sku_list!$A$1:$E$2323,5,0)*((J5149+F5149)/1000000000)</f>
        <v/>
      </c>
      <c r="AC5149" s="27">
        <f>(DAY(TODAY())+AB5149)/30</f>
        <v/>
      </c>
    </row>
    <row r="5150">
      <c r="B5150" t="e">
        <v>#N/A</v>
      </c>
      <c r="T5150" s="9">
        <f>VLOOKUP(A5150,Sku_list!$A$1:$D$2323,3,0)</f>
        <v/>
      </c>
      <c r="U5150" s="9">
        <f>VLOOKUP(A5150,Sku_list!$A$1:$D$2323,4,0)*(F5150/1000000*12)</f>
        <v/>
      </c>
      <c r="V5150" s="9">
        <f>VLOOKUP(A5150,Sku_list!$A$1:$D$2323,4,0)*(H5150/1000000*12)</f>
        <v/>
      </c>
      <c r="W5150" s="9">
        <f>VLOOKUP(A5150,Sku_list!$A$1:$D$2323,4,0)*(J5150/1000000*12)</f>
        <v/>
      </c>
      <c r="X5150" s="9">
        <f>VLOOKUP(A5150,Sku_list!$A$1:$D$2323,4,0)*(L5150/1000000*12)</f>
        <v/>
      </c>
      <c r="Y5150" s="9">
        <f>VLOOKUP(A5150,Sku_list!$A$1:$E$2323,5,0)*((J5150+F5150)/1000000000)</f>
        <v/>
      </c>
      <c r="AC5150" s="27">
        <f>(DAY(TODAY())+AB5150)/30</f>
        <v/>
      </c>
    </row>
    <row r="5151">
      <c r="B5151" t="e">
        <v>#N/A</v>
      </c>
      <c r="T5151" s="9">
        <f>VLOOKUP(A5151,Sku_list!$A$1:$D$2323,3,0)</f>
        <v/>
      </c>
      <c r="U5151" s="9">
        <f>VLOOKUP(A5151,Sku_list!$A$1:$D$2323,4,0)*(F5151/1000000*12)</f>
        <v/>
      </c>
      <c r="V5151" s="9">
        <f>VLOOKUP(A5151,Sku_list!$A$1:$D$2323,4,0)*(H5151/1000000*12)</f>
        <v/>
      </c>
      <c r="W5151" s="9">
        <f>VLOOKUP(A5151,Sku_list!$A$1:$D$2323,4,0)*(J5151/1000000*12)</f>
        <v/>
      </c>
      <c r="X5151" s="9">
        <f>VLOOKUP(A5151,Sku_list!$A$1:$D$2323,4,0)*(L5151/1000000*12)</f>
        <v/>
      </c>
      <c r="Y5151" s="9">
        <f>VLOOKUP(A5151,Sku_list!$A$1:$E$2323,5,0)*((J5151+F5151)/1000000000)</f>
        <v/>
      </c>
      <c r="AC5151" s="27">
        <f>(DAY(TODAY())+AB5151)/30</f>
        <v/>
      </c>
    </row>
    <row r="5152">
      <c r="B5152" t="e">
        <v>#N/A</v>
      </c>
      <c r="T5152" s="9">
        <f>VLOOKUP(A5152,Sku_list!$A$1:$D$2323,3,0)</f>
        <v/>
      </c>
      <c r="U5152" s="9">
        <f>VLOOKUP(A5152,Sku_list!$A$1:$D$2323,4,0)*(F5152/1000000*12)</f>
        <v/>
      </c>
      <c r="V5152" s="9">
        <f>VLOOKUP(A5152,Sku_list!$A$1:$D$2323,4,0)*(H5152/1000000*12)</f>
        <v/>
      </c>
      <c r="W5152" s="9">
        <f>VLOOKUP(A5152,Sku_list!$A$1:$D$2323,4,0)*(J5152/1000000*12)</f>
        <v/>
      </c>
      <c r="X5152" s="9">
        <f>VLOOKUP(A5152,Sku_list!$A$1:$D$2323,4,0)*(L5152/1000000*12)</f>
        <v/>
      </c>
      <c r="Y5152" s="9">
        <f>VLOOKUP(A5152,Sku_list!$A$1:$E$2323,5,0)*((J5152+F5152)/1000000000)</f>
        <v/>
      </c>
      <c r="AC5152" s="27">
        <f>(DAY(TODAY())+AB5152)/30</f>
        <v/>
      </c>
    </row>
    <row r="5153">
      <c r="B5153" t="e">
        <v>#N/A</v>
      </c>
      <c r="T5153" s="9">
        <f>VLOOKUP(A5153,Sku_list!$A$1:$D$2323,3,0)</f>
        <v/>
      </c>
      <c r="U5153" s="9">
        <f>VLOOKUP(A5153,Sku_list!$A$1:$D$2323,4,0)*(F5153/1000000*12)</f>
        <v/>
      </c>
      <c r="V5153" s="9">
        <f>VLOOKUP(A5153,Sku_list!$A$1:$D$2323,4,0)*(H5153/1000000*12)</f>
        <v/>
      </c>
      <c r="W5153" s="9">
        <f>VLOOKUP(A5153,Sku_list!$A$1:$D$2323,4,0)*(J5153/1000000*12)</f>
        <v/>
      </c>
      <c r="X5153" s="9">
        <f>VLOOKUP(A5153,Sku_list!$A$1:$D$2323,4,0)*(L5153/1000000*12)</f>
        <v/>
      </c>
      <c r="Y5153" s="9">
        <f>VLOOKUP(A5153,Sku_list!$A$1:$E$2323,5,0)*((J5153+F5153)/1000000000)</f>
        <v/>
      </c>
      <c r="AC5153" s="27">
        <f>(DAY(TODAY())+AB5153)/30</f>
        <v/>
      </c>
    </row>
    <row r="5154">
      <c r="B5154" t="e">
        <v>#N/A</v>
      </c>
      <c r="T5154" s="9">
        <f>VLOOKUP(A5154,Sku_list!$A$1:$D$2323,3,0)</f>
        <v/>
      </c>
      <c r="U5154" s="9">
        <f>VLOOKUP(A5154,Sku_list!$A$1:$D$2323,4,0)*(F5154/1000000*12)</f>
        <v/>
      </c>
      <c r="V5154" s="9">
        <f>VLOOKUP(A5154,Sku_list!$A$1:$D$2323,4,0)*(H5154/1000000*12)</f>
        <v/>
      </c>
      <c r="W5154" s="9">
        <f>VLOOKUP(A5154,Sku_list!$A$1:$D$2323,4,0)*(J5154/1000000*12)</f>
        <v/>
      </c>
      <c r="X5154" s="9">
        <f>VLOOKUP(A5154,Sku_list!$A$1:$D$2323,4,0)*(L5154/1000000*12)</f>
        <v/>
      </c>
      <c r="Y5154" s="9">
        <f>VLOOKUP(A5154,Sku_list!$A$1:$E$2323,5,0)*((J5154+F5154)/1000000000)</f>
        <v/>
      </c>
      <c r="AC5154" s="27">
        <f>(DAY(TODAY())+AB5154)/30</f>
        <v/>
      </c>
    </row>
    <row r="5155">
      <c r="B5155" t="e">
        <v>#N/A</v>
      </c>
      <c r="T5155" s="9">
        <f>VLOOKUP(A5155,Sku_list!$A$1:$D$2323,3,0)</f>
        <v/>
      </c>
      <c r="U5155" s="9">
        <f>VLOOKUP(A5155,Sku_list!$A$1:$D$2323,4,0)*(F5155/1000000*12)</f>
        <v/>
      </c>
      <c r="V5155" s="9">
        <f>VLOOKUP(A5155,Sku_list!$A$1:$D$2323,4,0)*(H5155/1000000*12)</f>
        <v/>
      </c>
      <c r="W5155" s="9">
        <f>VLOOKUP(A5155,Sku_list!$A$1:$D$2323,4,0)*(J5155/1000000*12)</f>
        <v/>
      </c>
      <c r="X5155" s="9">
        <f>VLOOKUP(A5155,Sku_list!$A$1:$D$2323,4,0)*(L5155/1000000*12)</f>
        <v/>
      </c>
      <c r="Y5155" s="9">
        <f>VLOOKUP(A5155,Sku_list!$A$1:$E$2323,5,0)*((J5155+F5155)/1000000000)</f>
        <v/>
      </c>
      <c r="AC5155" s="27">
        <f>(DAY(TODAY())+AB5155)/30</f>
        <v/>
      </c>
    </row>
    <row r="5156">
      <c r="B5156" t="e">
        <v>#N/A</v>
      </c>
      <c r="T5156" s="9">
        <f>VLOOKUP(A5156,Sku_list!$A$1:$D$2323,3,0)</f>
        <v/>
      </c>
      <c r="U5156" s="9">
        <f>VLOOKUP(A5156,Sku_list!$A$1:$D$2323,4,0)*(F5156/1000000*12)</f>
        <v/>
      </c>
      <c r="V5156" s="9">
        <f>VLOOKUP(A5156,Sku_list!$A$1:$D$2323,4,0)*(H5156/1000000*12)</f>
        <v/>
      </c>
      <c r="W5156" s="9">
        <f>VLOOKUP(A5156,Sku_list!$A$1:$D$2323,4,0)*(J5156/1000000*12)</f>
        <v/>
      </c>
      <c r="X5156" s="9">
        <f>VLOOKUP(A5156,Sku_list!$A$1:$D$2323,4,0)*(L5156/1000000*12)</f>
        <v/>
      </c>
      <c r="Y5156" s="9">
        <f>VLOOKUP(A5156,Sku_list!$A$1:$E$2323,5,0)*((J5156+F5156)/1000000000)</f>
        <v/>
      </c>
      <c r="AC5156" s="27">
        <f>(DAY(TODAY())+AB5156)/30</f>
        <v/>
      </c>
    </row>
    <row r="5157">
      <c r="B5157" t="e">
        <v>#N/A</v>
      </c>
      <c r="T5157" s="9">
        <f>VLOOKUP(A5157,Sku_list!$A$1:$D$2323,3,0)</f>
        <v/>
      </c>
      <c r="U5157" s="9">
        <f>VLOOKUP(A5157,Sku_list!$A$1:$D$2323,4,0)*(F5157/1000000*12)</f>
        <v/>
      </c>
      <c r="V5157" s="9">
        <f>VLOOKUP(A5157,Sku_list!$A$1:$D$2323,4,0)*(H5157/1000000*12)</f>
        <v/>
      </c>
      <c r="W5157" s="9">
        <f>VLOOKUP(A5157,Sku_list!$A$1:$D$2323,4,0)*(J5157/1000000*12)</f>
        <v/>
      </c>
      <c r="X5157" s="9">
        <f>VLOOKUP(A5157,Sku_list!$A$1:$D$2323,4,0)*(L5157/1000000*12)</f>
        <v/>
      </c>
      <c r="Y5157" s="9">
        <f>VLOOKUP(A5157,Sku_list!$A$1:$E$2323,5,0)*((J5157+F5157)/1000000000)</f>
        <v/>
      </c>
      <c r="AC5157" s="27">
        <f>(DAY(TODAY())+AB5157)/30</f>
        <v/>
      </c>
    </row>
    <row r="5158">
      <c r="B5158" t="e">
        <v>#N/A</v>
      </c>
      <c r="T5158" s="9">
        <f>VLOOKUP(A5158,Sku_list!$A$1:$D$2323,3,0)</f>
        <v/>
      </c>
      <c r="U5158" s="9">
        <f>VLOOKUP(A5158,Sku_list!$A$1:$D$2323,4,0)*(F5158/1000000*12)</f>
        <v/>
      </c>
      <c r="V5158" s="9">
        <f>VLOOKUP(A5158,Sku_list!$A$1:$D$2323,4,0)*(H5158/1000000*12)</f>
        <v/>
      </c>
      <c r="W5158" s="9">
        <f>VLOOKUP(A5158,Sku_list!$A$1:$D$2323,4,0)*(J5158/1000000*12)</f>
        <v/>
      </c>
      <c r="X5158" s="9">
        <f>VLOOKUP(A5158,Sku_list!$A$1:$D$2323,4,0)*(L5158/1000000*12)</f>
        <v/>
      </c>
      <c r="Y5158" s="9">
        <f>VLOOKUP(A5158,Sku_list!$A$1:$E$2323,5,0)*((J5158+F5158)/1000000000)</f>
        <v/>
      </c>
      <c r="AC5158" s="27">
        <f>(DAY(TODAY())+AB5158)/30</f>
        <v/>
      </c>
    </row>
    <row r="5159">
      <c r="B5159" t="e">
        <v>#N/A</v>
      </c>
      <c r="T5159" s="9">
        <f>VLOOKUP(A5159,Sku_list!$A$1:$D$2323,3,0)</f>
        <v/>
      </c>
      <c r="U5159" s="9">
        <f>VLOOKUP(A5159,Sku_list!$A$1:$D$2323,4,0)*(F5159/1000000*12)</f>
        <v/>
      </c>
      <c r="V5159" s="9">
        <f>VLOOKUP(A5159,Sku_list!$A$1:$D$2323,4,0)*(H5159/1000000*12)</f>
        <v/>
      </c>
      <c r="W5159" s="9">
        <f>VLOOKUP(A5159,Sku_list!$A$1:$D$2323,4,0)*(J5159/1000000*12)</f>
        <v/>
      </c>
      <c r="X5159" s="9">
        <f>VLOOKUP(A5159,Sku_list!$A$1:$D$2323,4,0)*(L5159/1000000*12)</f>
        <v/>
      </c>
      <c r="Y5159" s="9">
        <f>VLOOKUP(A5159,Sku_list!$A$1:$E$2323,5,0)*((J5159+F5159)/1000000000)</f>
        <v/>
      </c>
      <c r="AC5159" s="27">
        <f>(DAY(TODAY())+AB5159)/30</f>
        <v/>
      </c>
    </row>
    <row r="5160">
      <c r="B5160" t="e">
        <v>#N/A</v>
      </c>
      <c r="T5160" s="9">
        <f>VLOOKUP(A5160,Sku_list!$A$1:$D$2323,3,0)</f>
        <v/>
      </c>
      <c r="U5160" s="9">
        <f>VLOOKUP(A5160,Sku_list!$A$1:$D$2323,4,0)*(F5160/1000000*12)</f>
        <v/>
      </c>
      <c r="V5160" s="9">
        <f>VLOOKUP(A5160,Sku_list!$A$1:$D$2323,4,0)*(H5160/1000000*12)</f>
        <v/>
      </c>
      <c r="W5160" s="9">
        <f>VLOOKUP(A5160,Sku_list!$A$1:$D$2323,4,0)*(J5160/1000000*12)</f>
        <v/>
      </c>
      <c r="X5160" s="9">
        <f>VLOOKUP(A5160,Sku_list!$A$1:$D$2323,4,0)*(L5160/1000000*12)</f>
        <v/>
      </c>
      <c r="Y5160" s="9">
        <f>VLOOKUP(A5160,Sku_list!$A$1:$E$2323,5,0)*((J5160+F5160)/1000000000)</f>
        <v/>
      </c>
      <c r="AC5160" s="27">
        <f>(DAY(TODAY())+AB5160)/30</f>
        <v/>
      </c>
    </row>
    <row r="5161">
      <c r="B5161" t="e">
        <v>#N/A</v>
      </c>
      <c r="T5161" s="9">
        <f>VLOOKUP(A5161,Sku_list!$A$1:$D$2323,3,0)</f>
        <v/>
      </c>
      <c r="U5161" s="9">
        <f>VLOOKUP(A5161,Sku_list!$A$1:$D$2323,4,0)*(F5161/1000000*12)</f>
        <v/>
      </c>
      <c r="V5161" s="9">
        <f>VLOOKUP(A5161,Sku_list!$A$1:$D$2323,4,0)*(H5161/1000000*12)</f>
        <v/>
      </c>
      <c r="W5161" s="9">
        <f>VLOOKUP(A5161,Sku_list!$A$1:$D$2323,4,0)*(J5161/1000000*12)</f>
        <v/>
      </c>
      <c r="X5161" s="9">
        <f>VLOOKUP(A5161,Sku_list!$A$1:$D$2323,4,0)*(L5161/1000000*12)</f>
        <v/>
      </c>
      <c r="Y5161" s="9">
        <f>VLOOKUP(A5161,Sku_list!$A$1:$E$2323,5,0)*((J5161+F5161)/1000000000)</f>
        <v/>
      </c>
      <c r="AC5161" s="27">
        <f>(DAY(TODAY())+AB5161)/30</f>
        <v/>
      </c>
    </row>
    <row r="5162">
      <c r="B5162" t="e">
        <v>#N/A</v>
      </c>
      <c r="T5162" s="9">
        <f>VLOOKUP(A5162,Sku_list!$A$1:$D$2323,3,0)</f>
        <v/>
      </c>
      <c r="U5162" s="9">
        <f>VLOOKUP(A5162,Sku_list!$A$1:$D$2323,4,0)*(F5162/1000000*12)</f>
        <v/>
      </c>
      <c r="V5162" s="9">
        <f>VLOOKUP(A5162,Sku_list!$A$1:$D$2323,4,0)*(H5162/1000000*12)</f>
        <v/>
      </c>
      <c r="W5162" s="9">
        <f>VLOOKUP(A5162,Sku_list!$A$1:$D$2323,4,0)*(J5162/1000000*12)</f>
        <v/>
      </c>
      <c r="X5162" s="9">
        <f>VLOOKUP(A5162,Sku_list!$A$1:$D$2323,4,0)*(L5162/1000000*12)</f>
        <v/>
      </c>
      <c r="Y5162" s="9">
        <f>VLOOKUP(A5162,Sku_list!$A$1:$E$2323,5,0)*((J5162+F5162)/1000000000)</f>
        <v/>
      </c>
      <c r="AC5162" s="27">
        <f>(DAY(TODAY())+AB5162)/30</f>
        <v/>
      </c>
    </row>
    <row r="5163">
      <c r="B5163" t="e">
        <v>#N/A</v>
      </c>
      <c r="T5163" s="9">
        <f>VLOOKUP(A5163,Sku_list!$A$1:$D$2323,3,0)</f>
        <v/>
      </c>
      <c r="U5163" s="9">
        <f>VLOOKUP(A5163,Sku_list!$A$1:$D$2323,4,0)*(F5163/1000000*12)</f>
        <v/>
      </c>
      <c r="V5163" s="9">
        <f>VLOOKUP(A5163,Sku_list!$A$1:$D$2323,4,0)*(H5163/1000000*12)</f>
        <v/>
      </c>
      <c r="W5163" s="9">
        <f>VLOOKUP(A5163,Sku_list!$A$1:$D$2323,4,0)*(J5163/1000000*12)</f>
        <v/>
      </c>
      <c r="X5163" s="9">
        <f>VLOOKUP(A5163,Sku_list!$A$1:$D$2323,4,0)*(L5163/1000000*12)</f>
        <v/>
      </c>
      <c r="Y5163" s="9">
        <f>VLOOKUP(A5163,Sku_list!$A$1:$E$2323,5,0)*((J5163+F5163)/1000000000)</f>
        <v/>
      </c>
      <c r="AC5163" s="27">
        <f>(DAY(TODAY())+AB5163)/30</f>
        <v/>
      </c>
    </row>
    <row r="5164">
      <c r="B5164" t="e">
        <v>#N/A</v>
      </c>
      <c r="T5164" s="9">
        <f>VLOOKUP(A5164,Sku_list!$A$1:$D$2323,3,0)</f>
        <v/>
      </c>
      <c r="U5164" s="9">
        <f>VLOOKUP(A5164,Sku_list!$A$1:$D$2323,4,0)*(F5164/1000000*12)</f>
        <v/>
      </c>
      <c r="V5164" s="9">
        <f>VLOOKUP(A5164,Sku_list!$A$1:$D$2323,4,0)*(H5164/1000000*12)</f>
        <v/>
      </c>
      <c r="W5164" s="9">
        <f>VLOOKUP(A5164,Sku_list!$A$1:$D$2323,4,0)*(J5164/1000000*12)</f>
        <v/>
      </c>
      <c r="X5164" s="9">
        <f>VLOOKUP(A5164,Sku_list!$A$1:$D$2323,4,0)*(L5164/1000000*12)</f>
        <v/>
      </c>
      <c r="Y5164" s="9">
        <f>VLOOKUP(A5164,Sku_list!$A$1:$E$2323,5,0)*((J5164+F5164)/1000000000)</f>
        <v/>
      </c>
      <c r="AC5164" s="27">
        <f>(DAY(TODAY())+AB5164)/30</f>
        <v/>
      </c>
    </row>
    <row r="5165">
      <c r="B5165" t="e">
        <v>#N/A</v>
      </c>
      <c r="T5165" s="9">
        <f>VLOOKUP(A5165,Sku_list!$A$1:$D$2323,3,0)</f>
        <v/>
      </c>
      <c r="U5165" s="9">
        <f>VLOOKUP(A5165,Sku_list!$A$1:$D$2323,4,0)*(F5165/1000000*12)</f>
        <v/>
      </c>
      <c r="V5165" s="9">
        <f>VLOOKUP(A5165,Sku_list!$A$1:$D$2323,4,0)*(H5165/1000000*12)</f>
        <v/>
      </c>
      <c r="W5165" s="9">
        <f>VLOOKUP(A5165,Sku_list!$A$1:$D$2323,4,0)*(J5165/1000000*12)</f>
        <v/>
      </c>
      <c r="X5165" s="9">
        <f>VLOOKUP(A5165,Sku_list!$A$1:$D$2323,4,0)*(L5165/1000000*12)</f>
        <v/>
      </c>
      <c r="Y5165" s="9">
        <f>VLOOKUP(A5165,Sku_list!$A$1:$E$2323,5,0)*((J5165+F5165)/1000000000)</f>
        <v/>
      </c>
      <c r="AC5165" s="27">
        <f>(DAY(TODAY())+AB5165)/30</f>
        <v/>
      </c>
    </row>
    <row r="5166">
      <c r="B5166" t="e">
        <v>#N/A</v>
      </c>
      <c r="T5166" s="9">
        <f>VLOOKUP(A5166,Sku_list!$A$1:$D$2323,3,0)</f>
        <v/>
      </c>
      <c r="U5166" s="9">
        <f>VLOOKUP(A5166,Sku_list!$A$1:$D$2323,4,0)*(F5166/1000000*12)</f>
        <v/>
      </c>
      <c r="V5166" s="9">
        <f>VLOOKUP(A5166,Sku_list!$A$1:$D$2323,4,0)*(H5166/1000000*12)</f>
        <v/>
      </c>
      <c r="W5166" s="9">
        <f>VLOOKUP(A5166,Sku_list!$A$1:$D$2323,4,0)*(J5166/1000000*12)</f>
        <v/>
      </c>
      <c r="X5166" s="9">
        <f>VLOOKUP(A5166,Sku_list!$A$1:$D$2323,4,0)*(L5166/1000000*12)</f>
        <v/>
      </c>
      <c r="Y5166" s="9">
        <f>VLOOKUP(A5166,Sku_list!$A$1:$E$2323,5,0)*((J5166+F5166)/1000000000)</f>
        <v/>
      </c>
      <c r="AC5166" s="27">
        <f>(DAY(TODAY())+AB5166)/30</f>
        <v/>
      </c>
    </row>
    <row r="5167">
      <c r="B5167" t="e">
        <v>#N/A</v>
      </c>
      <c r="T5167" s="9">
        <f>VLOOKUP(A5167,Sku_list!$A$1:$D$2323,3,0)</f>
        <v/>
      </c>
      <c r="U5167" s="9">
        <f>VLOOKUP(A5167,Sku_list!$A$1:$D$2323,4,0)*(F5167/1000000*12)</f>
        <v/>
      </c>
      <c r="V5167" s="9">
        <f>VLOOKUP(A5167,Sku_list!$A$1:$D$2323,4,0)*(H5167/1000000*12)</f>
        <v/>
      </c>
      <c r="W5167" s="9">
        <f>VLOOKUP(A5167,Sku_list!$A$1:$D$2323,4,0)*(J5167/1000000*12)</f>
        <v/>
      </c>
      <c r="X5167" s="9">
        <f>VLOOKUP(A5167,Sku_list!$A$1:$D$2323,4,0)*(L5167/1000000*12)</f>
        <v/>
      </c>
      <c r="Y5167" s="9">
        <f>VLOOKUP(A5167,Sku_list!$A$1:$E$2323,5,0)*((J5167+F5167)/1000000000)</f>
        <v/>
      </c>
      <c r="AC5167" s="27">
        <f>(DAY(TODAY())+AB5167)/30</f>
        <v/>
      </c>
    </row>
    <row r="5168">
      <c r="B5168" t="e">
        <v>#N/A</v>
      </c>
      <c r="T5168" s="9">
        <f>VLOOKUP(A5168,Sku_list!$A$1:$D$2323,3,0)</f>
        <v/>
      </c>
      <c r="U5168" s="9">
        <f>VLOOKUP(A5168,Sku_list!$A$1:$D$2323,4,0)*(F5168/1000000*12)</f>
        <v/>
      </c>
      <c r="V5168" s="9">
        <f>VLOOKUP(A5168,Sku_list!$A$1:$D$2323,4,0)*(H5168/1000000*12)</f>
        <v/>
      </c>
      <c r="W5168" s="9">
        <f>VLOOKUP(A5168,Sku_list!$A$1:$D$2323,4,0)*(J5168/1000000*12)</f>
        <v/>
      </c>
      <c r="X5168" s="9">
        <f>VLOOKUP(A5168,Sku_list!$A$1:$D$2323,4,0)*(L5168/1000000*12)</f>
        <v/>
      </c>
      <c r="Y5168" s="9">
        <f>VLOOKUP(A5168,Sku_list!$A$1:$E$2323,5,0)*((J5168+F5168)/1000000000)</f>
        <v/>
      </c>
      <c r="AC5168" s="27">
        <f>(DAY(TODAY())+AB5168)/30</f>
        <v/>
      </c>
    </row>
    <row r="5169">
      <c r="B5169" t="e">
        <v>#N/A</v>
      </c>
      <c r="T5169" s="9">
        <f>VLOOKUP(A5169,Sku_list!$A$1:$D$2323,3,0)</f>
        <v/>
      </c>
      <c r="U5169" s="9">
        <f>VLOOKUP(A5169,Sku_list!$A$1:$D$2323,4,0)*(F5169/1000000*12)</f>
        <v/>
      </c>
      <c r="V5169" s="9">
        <f>VLOOKUP(A5169,Sku_list!$A$1:$D$2323,4,0)*(H5169/1000000*12)</f>
        <v/>
      </c>
      <c r="W5169" s="9">
        <f>VLOOKUP(A5169,Sku_list!$A$1:$D$2323,4,0)*(J5169/1000000*12)</f>
        <v/>
      </c>
      <c r="X5169" s="9">
        <f>VLOOKUP(A5169,Sku_list!$A$1:$D$2323,4,0)*(L5169/1000000*12)</f>
        <v/>
      </c>
      <c r="Y5169" s="9">
        <f>VLOOKUP(A5169,Sku_list!$A$1:$E$2323,5,0)*((J5169+F5169)/1000000000)</f>
        <v/>
      </c>
      <c r="AC5169" s="27">
        <f>(DAY(TODAY())+AB5169)/30</f>
        <v/>
      </c>
    </row>
    <row r="5170">
      <c r="B5170" t="e">
        <v>#N/A</v>
      </c>
      <c r="T5170" s="9">
        <f>VLOOKUP(A5170,Sku_list!$A$1:$D$2323,3,0)</f>
        <v/>
      </c>
      <c r="U5170" s="9">
        <f>VLOOKUP(A5170,Sku_list!$A$1:$D$2323,4,0)*(F5170/1000000*12)</f>
        <v/>
      </c>
      <c r="V5170" s="9">
        <f>VLOOKUP(A5170,Sku_list!$A$1:$D$2323,4,0)*(H5170/1000000*12)</f>
        <v/>
      </c>
      <c r="W5170" s="9">
        <f>VLOOKUP(A5170,Sku_list!$A$1:$D$2323,4,0)*(J5170/1000000*12)</f>
        <v/>
      </c>
      <c r="X5170" s="9">
        <f>VLOOKUP(A5170,Sku_list!$A$1:$D$2323,4,0)*(L5170/1000000*12)</f>
        <v/>
      </c>
      <c r="Y5170" s="9">
        <f>VLOOKUP(A5170,Sku_list!$A$1:$E$2323,5,0)*((J5170+F5170)/1000000000)</f>
        <v/>
      </c>
      <c r="AC5170" s="27">
        <f>(DAY(TODAY())+AB5170)/30</f>
        <v/>
      </c>
    </row>
    <row r="5171">
      <c r="B5171" t="e">
        <v>#N/A</v>
      </c>
      <c r="T5171" s="9">
        <f>VLOOKUP(A5171,Sku_list!$A$1:$D$2323,3,0)</f>
        <v/>
      </c>
      <c r="U5171" s="9">
        <f>VLOOKUP(A5171,Sku_list!$A$1:$D$2323,4,0)*(F5171/1000000*12)</f>
        <v/>
      </c>
      <c r="V5171" s="9">
        <f>VLOOKUP(A5171,Sku_list!$A$1:$D$2323,4,0)*(H5171/1000000*12)</f>
        <v/>
      </c>
      <c r="W5171" s="9">
        <f>VLOOKUP(A5171,Sku_list!$A$1:$D$2323,4,0)*(J5171/1000000*12)</f>
        <v/>
      </c>
      <c r="X5171" s="9">
        <f>VLOOKUP(A5171,Sku_list!$A$1:$D$2323,4,0)*(L5171/1000000*12)</f>
        <v/>
      </c>
      <c r="Y5171" s="9">
        <f>VLOOKUP(A5171,Sku_list!$A$1:$E$2323,5,0)*((J5171+F5171)/1000000000)</f>
        <v/>
      </c>
      <c r="AC5171" s="27">
        <f>(DAY(TODAY())+AB5171)/30</f>
        <v/>
      </c>
    </row>
    <row r="5172">
      <c r="B5172" t="e">
        <v>#N/A</v>
      </c>
      <c r="T5172" s="9">
        <f>VLOOKUP(A5172,Sku_list!$A$1:$D$2323,3,0)</f>
        <v/>
      </c>
      <c r="U5172" s="9">
        <f>VLOOKUP(A5172,Sku_list!$A$1:$D$2323,4,0)*(F5172/1000000*12)</f>
        <v/>
      </c>
      <c r="V5172" s="9">
        <f>VLOOKUP(A5172,Sku_list!$A$1:$D$2323,4,0)*(H5172/1000000*12)</f>
        <v/>
      </c>
      <c r="W5172" s="9">
        <f>VLOOKUP(A5172,Sku_list!$A$1:$D$2323,4,0)*(J5172/1000000*12)</f>
        <v/>
      </c>
      <c r="X5172" s="9">
        <f>VLOOKUP(A5172,Sku_list!$A$1:$D$2323,4,0)*(L5172/1000000*12)</f>
        <v/>
      </c>
      <c r="Y5172" s="9">
        <f>VLOOKUP(A5172,Sku_list!$A$1:$E$2323,5,0)*((J5172+F5172)/1000000000)</f>
        <v/>
      </c>
      <c r="AC5172" s="27">
        <f>(DAY(TODAY())+AB5172)/30</f>
        <v/>
      </c>
    </row>
    <row r="5173">
      <c r="B5173" t="e">
        <v>#N/A</v>
      </c>
      <c r="T5173" s="9">
        <f>VLOOKUP(A5173,Sku_list!$A$1:$D$2323,3,0)</f>
        <v/>
      </c>
      <c r="U5173" s="9">
        <f>VLOOKUP(A5173,Sku_list!$A$1:$D$2323,4,0)*(F5173/1000000*12)</f>
        <v/>
      </c>
      <c r="V5173" s="9">
        <f>VLOOKUP(A5173,Sku_list!$A$1:$D$2323,4,0)*(H5173/1000000*12)</f>
        <v/>
      </c>
      <c r="W5173" s="9">
        <f>VLOOKUP(A5173,Sku_list!$A$1:$D$2323,4,0)*(J5173/1000000*12)</f>
        <v/>
      </c>
      <c r="X5173" s="9">
        <f>VLOOKUP(A5173,Sku_list!$A$1:$D$2323,4,0)*(L5173/1000000*12)</f>
        <v/>
      </c>
      <c r="Y5173" s="9">
        <f>VLOOKUP(A5173,Sku_list!$A$1:$E$2323,5,0)*((J5173+F5173)/1000000000)</f>
        <v/>
      </c>
      <c r="AC5173" s="27">
        <f>(DAY(TODAY())+AB5173)/30</f>
        <v/>
      </c>
    </row>
    <row r="5174">
      <c r="B5174" t="e">
        <v>#N/A</v>
      </c>
      <c r="T5174" s="9">
        <f>VLOOKUP(A5174,Sku_list!$A$1:$D$2323,3,0)</f>
        <v/>
      </c>
      <c r="U5174" s="9">
        <f>VLOOKUP(A5174,Sku_list!$A$1:$D$2323,4,0)*(F5174/1000000*12)</f>
        <v/>
      </c>
      <c r="V5174" s="9">
        <f>VLOOKUP(A5174,Sku_list!$A$1:$D$2323,4,0)*(H5174/1000000*12)</f>
        <v/>
      </c>
      <c r="W5174" s="9">
        <f>VLOOKUP(A5174,Sku_list!$A$1:$D$2323,4,0)*(J5174/1000000*12)</f>
        <v/>
      </c>
      <c r="X5174" s="9">
        <f>VLOOKUP(A5174,Sku_list!$A$1:$D$2323,4,0)*(L5174/1000000*12)</f>
        <v/>
      </c>
      <c r="Y5174" s="9">
        <f>VLOOKUP(A5174,Sku_list!$A$1:$E$2323,5,0)*((J5174+F5174)/1000000000)</f>
        <v/>
      </c>
      <c r="AC5174" s="27">
        <f>(DAY(TODAY())+AB5174)/30</f>
        <v/>
      </c>
    </row>
    <row r="5175">
      <c r="B5175" t="e">
        <v>#N/A</v>
      </c>
      <c r="T5175" s="9">
        <f>VLOOKUP(A5175,Sku_list!$A$1:$D$2323,3,0)</f>
        <v/>
      </c>
      <c r="U5175" s="9">
        <f>VLOOKUP(A5175,Sku_list!$A$1:$D$2323,4,0)*(F5175/1000000*12)</f>
        <v/>
      </c>
      <c r="V5175" s="9">
        <f>VLOOKUP(A5175,Sku_list!$A$1:$D$2323,4,0)*(H5175/1000000*12)</f>
        <v/>
      </c>
      <c r="W5175" s="9">
        <f>VLOOKUP(A5175,Sku_list!$A$1:$D$2323,4,0)*(J5175/1000000*12)</f>
        <v/>
      </c>
      <c r="X5175" s="9">
        <f>VLOOKUP(A5175,Sku_list!$A$1:$D$2323,4,0)*(L5175/1000000*12)</f>
        <v/>
      </c>
      <c r="Y5175" s="9">
        <f>VLOOKUP(A5175,Sku_list!$A$1:$E$2323,5,0)*((J5175+F5175)/1000000000)</f>
        <v/>
      </c>
      <c r="AC5175" s="27">
        <f>(DAY(TODAY())+AB5175)/30</f>
        <v/>
      </c>
    </row>
    <row r="5176">
      <c r="B5176" t="e">
        <v>#N/A</v>
      </c>
      <c r="T5176" s="9">
        <f>VLOOKUP(A5176,Sku_list!$A$1:$D$2323,3,0)</f>
        <v/>
      </c>
      <c r="U5176" s="9">
        <f>VLOOKUP(A5176,Sku_list!$A$1:$D$2323,4,0)*(F5176/1000000*12)</f>
        <v/>
      </c>
      <c r="V5176" s="9">
        <f>VLOOKUP(A5176,Sku_list!$A$1:$D$2323,4,0)*(H5176/1000000*12)</f>
        <v/>
      </c>
      <c r="W5176" s="9">
        <f>VLOOKUP(A5176,Sku_list!$A$1:$D$2323,4,0)*(J5176/1000000*12)</f>
        <v/>
      </c>
      <c r="X5176" s="9">
        <f>VLOOKUP(A5176,Sku_list!$A$1:$D$2323,4,0)*(L5176/1000000*12)</f>
        <v/>
      </c>
      <c r="Y5176" s="9">
        <f>VLOOKUP(A5176,Sku_list!$A$1:$E$2323,5,0)*((J5176+F5176)/1000000000)</f>
        <v/>
      </c>
      <c r="AC5176" s="27">
        <f>(DAY(TODAY())+AB5176)/30</f>
        <v/>
      </c>
    </row>
    <row r="5177">
      <c r="B5177" t="e">
        <v>#N/A</v>
      </c>
      <c r="T5177" s="9">
        <f>VLOOKUP(A5177,Sku_list!$A$1:$D$2323,3,0)</f>
        <v/>
      </c>
      <c r="U5177" s="9">
        <f>VLOOKUP(A5177,Sku_list!$A$1:$D$2323,4,0)*(F5177/1000000*12)</f>
        <v/>
      </c>
      <c r="V5177" s="9">
        <f>VLOOKUP(A5177,Sku_list!$A$1:$D$2323,4,0)*(H5177/1000000*12)</f>
        <v/>
      </c>
      <c r="W5177" s="9">
        <f>VLOOKUP(A5177,Sku_list!$A$1:$D$2323,4,0)*(J5177/1000000*12)</f>
        <v/>
      </c>
      <c r="X5177" s="9">
        <f>VLOOKUP(A5177,Sku_list!$A$1:$D$2323,4,0)*(L5177/1000000*12)</f>
        <v/>
      </c>
      <c r="Y5177" s="9">
        <f>VLOOKUP(A5177,Sku_list!$A$1:$E$2323,5,0)*((J5177+F5177)/1000000000)</f>
        <v/>
      </c>
      <c r="AC5177" s="27">
        <f>(DAY(TODAY())+AB5177)/30</f>
        <v/>
      </c>
    </row>
    <row r="5178">
      <c r="B5178" t="e">
        <v>#N/A</v>
      </c>
      <c r="T5178" s="9">
        <f>VLOOKUP(A5178,Sku_list!$A$1:$D$2323,3,0)</f>
        <v/>
      </c>
      <c r="U5178" s="9">
        <f>VLOOKUP(A5178,Sku_list!$A$1:$D$2323,4,0)*(F5178/1000000*12)</f>
        <v/>
      </c>
      <c r="V5178" s="9">
        <f>VLOOKUP(A5178,Sku_list!$A$1:$D$2323,4,0)*(H5178/1000000*12)</f>
        <v/>
      </c>
      <c r="W5178" s="9">
        <f>VLOOKUP(A5178,Sku_list!$A$1:$D$2323,4,0)*(J5178/1000000*12)</f>
        <v/>
      </c>
      <c r="X5178" s="9">
        <f>VLOOKUP(A5178,Sku_list!$A$1:$D$2323,4,0)*(L5178/1000000*12)</f>
        <v/>
      </c>
      <c r="Y5178" s="9">
        <f>VLOOKUP(A5178,Sku_list!$A$1:$E$2323,5,0)*((J5178+F5178)/1000000000)</f>
        <v/>
      </c>
      <c r="AC5178" s="27">
        <f>(DAY(TODAY())+AB5178)/30</f>
        <v/>
      </c>
    </row>
    <row r="5179">
      <c r="B5179" t="e">
        <v>#N/A</v>
      </c>
      <c r="T5179" s="9">
        <f>VLOOKUP(A5179,Sku_list!$A$1:$D$2323,3,0)</f>
        <v/>
      </c>
      <c r="U5179" s="9">
        <f>VLOOKUP(A5179,Sku_list!$A$1:$D$2323,4,0)*(F5179/1000000*12)</f>
        <v/>
      </c>
      <c r="V5179" s="9">
        <f>VLOOKUP(A5179,Sku_list!$A$1:$D$2323,4,0)*(H5179/1000000*12)</f>
        <v/>
      </c>
      <c r="W5179" s="9">
        <f>VLOOKUP(A5179,Sku_list!$A$1:$D$2323,4,0)*(J5179/1000000*12)</f>
        <v/>
      </c>
      <c r="X5179" s="9">
        <f>VLOOKUP(A5179,Sku_list!$A$1:$D$2323,4,0)*(L5179/1000000*12)</f>
        <v/>
      </c>
      <c r="Y5179" s="9">
        <f>VLOOKUP(A5179,Sku_list!$A$1:$E$2323,5,0)*((J5179+F5179)/1000000000)</f>
        <v/>
      </c>
      <c r="AC5179" s="27">
        <f>(DAY(TODAY())+AB5179)/30</f>
        <v/>
      </c>
    </row>
    <row r="5180">
      <c r="B5180" t="e">
        <v>#N/A</v>
      </c>
      <c r="T5180" s="9">
        <f>VLOOKUP(A5180,Sku_list!$A$1:$D$2323,3,0)</f>
        <v/>
      </c>
      <c r="U5180" s="9">
        <f>VLOOKUP(A5180,Sku_list!$A$1:$D$2323,4,0)*(F5180/1000000*12)</f>
        <v/>
      </c>
      <c r="V5180" s="9">
        <f>VLOOKUP(A5180,Sku_list!$A$1:$D$2323,4,0)*(H5180/1000000*12)</f>
        <v/>
      </c>
      <c r="W5180" s="9">
        <f>VLOOKUP(A5180,Sku_list!$A$1:$D$2323,4,0)*(J5180/1000000*12)</f>
        <v/>
      </c>
      <c r="X5180" s="9">
        <f>VLOOKUP(A5180,Sku_list!$A$1:$D$2323,4,0)*(L5180/1000000*12)</f>
        <v/>
      </c>
      <c r="Y5180" s="9">
        <f>VLOOKUP(A5180,Sku_list!$A$1:$E$2323,5,0)*((J5180+F5180)/1000000000)</f>
        <v/>
      </c>
      <c r="AC5180" s="27">
        <f>(DAY(TODAY())+AB5180)/30</f>
        <v/>
      </c>
    </row>
    <row r="5181">
      <c r="B5181" t="e">
        <v>#N/A</v>
      </c>
      <c r="T5181" s="9">
        <f>VLOOKUP(A5181,Sku_list!$A$1:$D$2323,3,0)</f>
        <v/>
      </c>
      <c r="U5181" s="9">
        <f>VLOOKUP(A5181,Sku_list!$A$1:$D$2323,4,0)*(F5181/1000000*12)</f>
        <v/>
      </c>
      <c r="V5181" s="9">
        <f>VLOOKUP(A5181,Sku_list!$A$1:$D$2323,4,0)*(H5181/1000000*12)</f>
        <v/>
      </c>
      <c r="W5181" s="9">
        <f>VLOOKUP(A5181,Sku_list!$A$1:$D$2323,4,0)*(J5181/1000000*12)</f>
        <v/>
      </c>
      <c r="X5181" s="9">
        <f>VLOOKUP(A5181,Sku_list!$A$1:$D$2323,4,0)*(L5181/1000000*12)</f>
        <v/>
      </c>
      <c r="Y5181" s="9">
        <f>VLOOKUP(A5181,Sku_list!$A$1:$E$2323,5,0)*((J5181+F5181)/1000000000)</f>
        <v/>
      </c>
      <c r="AC5181" s="27">
        <f>(DAY(TODAY())+AB5181)/30</f>
        <v/>
      </c>
    </row>
    <row r="5182">
      <c r="B5182" t="e">
        <v>#N/A</v>
      </c>
      <c r="T5182" s="9">
        <f>VLOOKUP(A5182,Sku_list!$A$1:$D$2323,3,0)</f>
        <v/>
      </c>
      <c r="U5182" s="9">
        <f>VLOOKUP(A5182,Sku_list!$A$1:$D$2323,4,0)*(F5182/1000000*12)</f>
        <v/>
      </c>
      <c r="V5182" s="9">
        <f>VLOOKUP(A5182,Sku_list!$A$1:$D$2323,4,0)*(H5182/1000000*12)</f>
        <v/>
      </c>
      <c r="W5182" s="9">
        <f>VLOOKUP(A5182,Sku_list!$A$1:$D$2323,4,0)*(J5182/1000000*12)</f>
        <v/>
      </c>
      <c r="X5182" s="9">
        <f>VLOOKUP(A5182,Sku_list!$A$1:$D$2323,4,0)*(L5182/1000000*12)</f>
        <v/>
      </c>
      <c r="Y5182" s="9">
        <f>VLOOKUP(A5182,Sku_list!$A$1:$E$2323,5,0)*((J5182+F5182)/1000000000)</f>
        <v/>
      </c>
      <c r="AC5182" s="27">
        <f>(DAY(TODAY())+AB5182)/30</f>
        <v/>
      </c>
    </row>
    <row r="5183">
      <c r="B5183" t="e">
        <v>#N/A</v>
      </c>
      <c r="T5183" s="9">
        <f>VLOOKUP(A5183,Sku_list!$A$1:$D$2323,3,0)</f>
        <v/>
      </c>
      <c r="U5183" s="9">
        <f>VLOOKUP(A5183,Sku_list!$A$1:$D$2323,4,0)*(F5183/1000000*12)</f>
        <v/>
      </c>
      <c r="V5183" s="9">
        <f>VLOOKUP(A5183,Sku_list!$A$1:$D$2323,4,0)*(H5183/1000000*12)</f>
        <v/>
      </c>
      <c r="W5183" s="9">
        <f>VLOOKUP(A5183,Sku_list!$A$1:$D$2323,4,0)*(J5183/1000000*12)</f>
        <v/>
      </c>
      <c r="X5183" s="9">
        <f>VLOOKUP(A5183,Sku_list!$A$1:$D$2323,4,0)*(L5183/1000000*12)</f>
        <v/>
      </c>
      <c r="Y5183" s="9">
        <f>VLOOKUP(A5183,Sku_list!$A$1:$E$2323,5,0)*((J5183+F5183)/1000000000)</f>
        <v/>
      </c>
      <c r="AC5183" s="27">
        <f>(DAY(TODAY())+AB5183)/30</f>
        <v/>
      </c>
    </row>
    <row r="5184">
      <c r="B5184" t="e">
        <v>#N/A</v>
      </c>
      <c r="T5184" s="9">
        <f>VLOOKUP(A5184,Sku_list!$A$1:$D$2323,3,0)</f>
        <v/>
      </c>
      <c r="U5184" s="9">
        <f>VLOOKUP(A5184,Sku_list!$A$1:$D$2323,4,0)*(F5184/1000000*12)</f>
        <v/>
      </c>
      <c r="V5184" s="9">
        <f>VLOOKUP(A5184,Sku_list!$A$1:$D$2323,4,0)*(H5184/1000000*12)</f>
        <v/>
      </c>
      <c r="W5184" s="9">
        <f>VLOOKUP(A5184,Sku_list!$A$1:$D$2323,4,0)*(J5184/1000000*12)</f>
        <v/>
      </c>
      <c r="X5184" s="9">
        <f>VLOOKUP(A5184,Sku_list!$A$1:$D$2323,4,0)*(L5184/1000000*12)</f>
        <v/>
      </c>
      <c r="Y5184" s="9">
        <f>VLOOKUP(A5184,Sku_list!$A$1:$E$2323,5,0)*((J5184+F5184)/1000000000)</f>
        <v/>
      </c>
      <c r="AC5184" s="27">
        <f>(DAY(TODAY())+AB5184)/30</f>
        <v/>
      </c>
    </row>
    <row r="5185">
      <c r="B5185" t="e">
        <v>#N/A</v>
      </c>
      <c r="T5185" s="9">
        <f>VLOOKUP(A5185,Sku_list!$A$1:$D$2323,3,0)</f>
        <v/>
      </c>
      <c r="U5185" s="9">
        <f>VLOOKUP(A5185,Sku_list!$A$1:$D$2323,4,0)*(F5185/1000000*12)</f>
        <v/>
      </c>
      <c r="V5185" s="9">
        <f>VLOOKUP(A5185,Sku_list!$A$1:$D$2323,4,0)*(H5185/1000000*12)</f>
        <v/>
      </c>
      <c r="W5185" s="9">
        <f>VLOOKUP(A5185,Sku_list!$A$1:$D$2323,4,0)*(J5185/1000000*12)</f>
        <v/>
      </c>
      <c r="X5185" s="9">
        <f>VLOOKUP(A5185,Sku_list!$A$1:$D$2323,4,0)*(L5185/1000000*12)</f>
        <v/>
      </c>
      <c r="Y5185" s="9">
        <f>VLOOKUP(A5185,Sku_list!$A$1:$E$2323,5,0)*((J5185+F5185)/1000000000)</f>
        <v/>
      </c>
      <c r="AC5185" s="27">
        <f>(DAY(TODAY())+AB5185)/30</f>
        <v/>
      </c>
    </row>
    <row r="5186">
      <c r="B5186" t="e">
        <v>#N/A</v>
      </c>
      <c r="T5186" s="9">
        <f>VLOOKUP(A5186,Sku_list!$A$1:$D$2323,3,0)</f>
        <v/>
      </c>
      <c r="U5186" s="9">
        <f>VLOOKUP(A5186,Sku_list!$A$1:$D$2323,4,0)*(F5186/1000000*12)</f>
        <v/>
      </c>
      <c r="V5186" s="9">
        <f>VLOOKUP(A5186,Sku_list!$A$1:$D$2323,4,0)*(H5186/1000000*12)</f>
        <v/>
      </c>
      <c r="W5186" s="9">
        <f>VLOOKUP(A5186,Sku_list!$A$1:$D$2323,4,0)*(J5186/1000000*12)</f>
        <v/>
      </c>
      <c r="X5186" s="9">
        <f>VLOOKUP(A5186,Sku_list!$A$1:$D$2323,4,0)*(L5186/1000000*12)</f>
        <v/>
      </c>
      <c r="Y5186" s="9">
        <f>VLOOKUP(A5186,Sku_list!$A$1:$E$2323,5,0)*((J5186+F5186)/1000000000)</f>
        <v/>
      </c>
      <c r="AC5186" s="27">
        <f>(DAY(TODAY())+AB5186)/30</f>
        <v/>
      </c>
    </row>
    <row r="5187">
      <c r="B5187" t="e">
        <v>#N/A</v>
      </c>
      <c r="T5187" s="9">
        <f>VLOOKUP(A5187,Sku_list!$A$1:$D$2323,3,0)</f>
        <v/>
      </c>
      <c r="U5187" s="9">
        <f>VLOOKUP(A5187,Sku_list!$A$1:$D$2323,4,0)*(F5187/1000000*12)</f>
        <v/>
      </c>
      <c r="V5187" s="9">
        <f>VLOOKUP(A5187,Sku_list!$A$1:$D$2323,4,0)*(H5187/1000000*12)</f>
        <v/>
      </c>
      <c r="W5187" s="9">
        <f>VLOOKUP(A5187,Sku_list!$A$1:$D$2323,4,0)*(J5187/1000000*12)</f>
        <v/>
      </c>
      <c r="X5187" s="9">
        <f>VLOOKUP(A5187,Sku_list!$A$1:$D$2323,4,0)*(L5187/1000000*12)</f>
        <v/>
      </c>
      <c r="Y5187" s="9">
        <f>VLOOKUP(A5187,Sku_list!$A$1:$E$2323,5,0)*((J5187+F5187)/1000000000)</f>
        <v/>
      </c>
      <c r="AC5187" s="27">
        <f>(DAY(TODAY())+AB5187)/30</f>
        <v/>
      </c>
    </row>
    <row r="5188">
      <c r="B5188" t="e">
        <v>#N/A</v>
      </c>
      <c r="T5188" s="9">
        <f>VLOOKUP(A5188,Sku_list!$A$1:$D$2323,3,0)</f>
        <v/>
      </c>
      <c r="U5188" s="9">
        <f>VLOOKUP(A5188,Sku_list!$A$1:$D$2323,4,0)*(F5188/1000000*12)</f>
        <v/>
      </c>
      <c r="V5188" s="9">
        <f>VLOOKUP(A5188,Sku_list!$A$1:$D$2323,4,0)*(H5188/1000000*12)</f>
        <v/>
      </c>
      <c r="W5188" s="9">
        <f>VLOOKUP(A5188,Sku_list!$A$1:$D$2323,4,0)*(J5188/1000000*12)</f>
        <v/>
      </c>
      <c r="X5188" s="9">
        <f>VLOOKUP(A5188,Sku_list!$A$1:$D$2323,4,0)*(L5188/1000000*12)</f>
        <v/>
      </c>
      <c r="Y5188" s="9">
        <f>VLOOKUP(A5188,Sku_list!$A$1:$E$2323,5,0)*((J5188+F5188)/1000000000)</f>
        <v/>
      </c>
      <c r="AC5188" s="27">
        <f>(DAY(TODAY())+AB5188)/30</f>
        <v/>
      </c>
    </row>
    <row r="5189">
      <c r="B5189" t="e">
        <v>#N/A</v>
      </c>
      <c r="T5189" s="9">
        <f>VLOOKUP(A5189,Sku_list!$A$1:$D$2323,3,0)</f>
        <v/>
      </c>
      <c r="U5189" s="9">
        <f>VLOOKUP(A5189,Sku_list!$A$1:$D$2323,4,0)*(F5189/1000000*12)</f>
        <v/>
      </c>
      <c r="V5189" s="9">
        <f>VLOOKUP(A5189,Sku_list!$A$1:$D$2323,4,0)*(H5189/1000000*12)</f>
        <v/>
      </c>
      <c r="W5189" s="9">
        <f>VLOOKUP(A5189,Sku_list!$A$1:$D$2323,4,0)*(J5189/1000000*12)</f>
        <v/>
      </c>
      <c r="X5189" s="9">
        <f>VLOOKUP(A5189,Sku_list!$A$1:$D$2323,4,0)*(L5189/1000000*12)</f>
        <v/>
      </c>
      <c r="Y5189" s="9">
        <f>VLOOKUP(A5189,Sku_list!$A$1:$E$2323,5,0)*((J5189+F5189)/1000000000)</f>
        <v/>
      </c>
      <c r="AC5189" s="27">
        <f>(DAY(TODAY())+AB5189)/30</f>
        <v/>
      </c>
    </row>
    <row r="5190">
      <c r="B5190" t="e">
        <v>#N/A</v>
      </c>
      <c r="T5190" s="9">
        <f>VLOOKUP(A5190,Sku_list!$A$1:$D$2323,3,0)</f>
        <v/>
      </c>
      <c r="U5190" s="9">
        <f>VLOOKUP(A5190,Sku_list!$A$1:$D$2323,4,0)*(F5190/1000000*12)</f>
        <v/>
      </c>
      <c r="V5190" s="9">
        <f>VLOOKUP(A5190,Sku_list!$A$1:$D$2323,4,0)*(H5190/1000000*12)</f>
        <v/>
      </c>
      <c r="W5190" s="9">
        <f>VLOOKUP(A5190,Sku_list!$A$1:$D$2323,4,0)*(J5190/1000000*12)</f>
        <v/>
      </c>
      <c r="X5190" s="9">
        <f>VLOOKUP(A5190,Sku_list!$A$1:$D$2323,4,0)*(L5190/1000000*12)</f>
        <v/>
      </c>
      <c r="Y5190" s="9">
        <f>VLOOKUP(A5190,Sku_list!$A$1:$E$2323,5,0)*((J5190+F5190)/1000000000)</f>
        <v/>
      </c>
      <c r="AC5190" s="27">
        <f>(DAY(TODAY())+AB5190)/30</f>
        <v/>
      </c>
    </row>
    <row r="5191">
      <c r="B5191" t="e">
        <v>#N/A</v>
      </c>
      <c r="T5191" s="9">
        <f>VLOOKUP(A5191,Sku_list!$A$1:$D$2323,3,0)</f>
        <v/>
      </c>
      <c r="U5191" s="9">
        <f>VLOOKUP(A5191,Sku_list!$A$1:$D$2323,4,0)*(F5191/1000000*12)</f>
        <v/>
      </c>
      <c r="V5191" s="9">
        <f>VLOOKUP(A5191,Sku_list!$A$1:$D$2323,4,0)*(H5191/1000000*12)</f>
        <v/>
      </c>
      <c r="W5191" s="9">
        <f>VLOOKUP(A5191,Sku_list!$A$1:$D$2323,4,0)*(J5191/1000000*12)</f>
        <v/>
      </c>
      <c r="X5191" s="9">
        <f>VLOOKUP(A5191,Sku_list!$A$1:$D$2323,4,0)*(L5191/1000000*12)</f>
        <v/>
      </c>
      <c r="Y5191" s="9">
        <f>VLOOKUP(A5191,Sku_list!$A$1:$E$2323,5,0)*((J5191+F5191)/1000000000)</f>
        <v/>
      </c>
      <c r="AC5191" s="27">
        <f>(DAY(TODAY())+AB5191)/30</f>
        <v/>
      </c>
    </row>
    <row r="5192">
      <c r="B5192" t="e">
        <v>#N/A</v>
      </c>
      <c r="T5192" s="9">
        <f>VLOOKUP(A5192,Sku_list!$A$1:$D$2323,3,0)</f>
        <v/>
      </c>
      <c r="U5192" s="9">
        <f>VLOOKUP(A5192,Sku_list!$A$1:$D$2323,4,0)*(F5192/1000000*12)</f>
        <v/>
      </c>
      <c r="V5192" s="9">
        <f>VLOOKUP(A5192,Sku_list!$A$1:$D$2323,4,0)*(H5192/1000000*12)</f>
        <v/>
      </c>
      <c r="W5192" s="9">
        <f>VLOOKUP(A5192,Sku_list!$A$1:$D$2323,4,0)*(J5192/1000000*12)</f>
        <v/>
      </c>
      <c r="X5192" s="9">
        <f>VLOOKUP(A5192,Sku_list!$A$1:$D$2323,4,0)*(L5192/1000000*12)</f>
        <v/>
      </c>
      <c r="Y5192" s="9">
        <f>VLOOKUP(A5192,Sku_list!$A$1:$E$2323,5,0)*((J5192+F5192)/1000000000)</f>
        <v/>
      </c>
      <c r="AC5192" s="27">
        <f>(DAY(TODAY())+AB5192)/30</f>
        <v/>
      </c>
    </row>
    <row r="5193">
      <c r="B5193" t="e">
        <v>#N/A</v>
      </c>
      <c r="T5193" s="9">
        <f>VLOOKUP(A5193,Sku_list!$A$1:$D$2323,3,0)</f>
        <v/>
      </c>
      <c r="U5193" s="9">
        <f>VLOOKUP(A5193,Sku_list!$A$1:$D$2323,4,0)*(F5193/1000000*12)</f>
        <v/>
      </c>
      <c r="V5193" s="9">
        <f>VLOOKUP(A5193,Sku_list!$A$1:$D$2323,4,0)*(H5193/1000000*12)</f>
        <v/>
      </c>
      <c r="W5193" s="9">
        <f>VLOOKUP(A5193,Sku_list!$A$1:$D$2323,4,0)*(J5193/1000000*12)</f>
        <v/>
      </c>
      <c r="X5193" s="9">
        <f>VLOOKUP(A5193,Sku_list!$A$1:$D$2323,4,0)*(L5193/1000000*12)</f>
        <v/>
      </c>
      <c r="Y5193" s="9">
        <f>VLOOKUP(A5193,Sku_list!$A$1:$E$2323,5,0)*((J5193+F5193)/1000000000)</f>
        <v/>
      </c>
      <c r="AC5193" s="27">
        <f>(DAY(TODAY())+AB5193)/30</f>
        <v/>
      </c>
    </row>
    <row r="5194">
      <c r="B5194" t="e">
        <v>#N/A</v>
      </c>
      <c r="T5194" s="9">
        <f>VLOOKUP(A5194,Sku_list!$A$1:$D$2323,3,0)</f>
        <v/>
      </c>
      <c r="U5194" s="9">
        <f>VLOOKUP(A5194,Sku_list!$A$1:$D$2323,4,0)*(F5194/1000000*12)</f>
        <v/>
      </c>
      <c r="V5194" s="9">
        <f>VLOOKUP(A5194,Sku_list!$A$1:$D$2323,4,0)*(H5194/1000000*12)</f>
        <v/>
      </c>
      <c r="W5194" s="9">
        <f>VLOOKUP(A5194,Sku_list!$A$1:$D$2323,4,0)*(J5194/1000000*12)</f>
        <v/>
      </c>
      <c r="X5194" s="9">
        <f>VLOOKUP(A5194,Sku_list!$A$1:$D$2323,4,0)*(L5194/1000000*12)</f>
        <v/>
      </c>
      <c r="Y5194" s="9">
        <f>VLOOKUP(A5194,Sku_list!$A$1:$E$2323,5,0)*((J5194+F5194)/1000000000)</f>
        <v/>
      </c>
      <c r="AC5194" s="27">
        <f>(DAY(TODAY())+AB5194)/30</f>
        <v/>
      </c>
    </row>
    <row r="5195">
      <c r="B5195" t="e">
        <v>#N/A</v>
      </c>
      <c r="T5195" s="9">
        <f>VLOOKUP(A5195,Sku_list!$A$1:$D$2323,3,0)</f>
        <v/>
      </c>
      <c r="U5195" s="9">
        <f>VLOOKUP(A5195,Sku_list!$A$1:$D$2323,4,0)*(F5195/1000000*12)</f>
        <v/>
      </c>
      <c r="V5195" s="9">
        <f>VLOOKUP(A5195,Sku_list!$A$1:$D$2323,4,0)*(H5195/1000000*12)</f>
        <v/>
      </c>
      <c r="W5195" s="9">
        <f>VLOOKUP(A5195,Sku_list!$A$1:$D$2323,4,0)*(J5195/1000000*12)</f>
        <v/>
      </c>
      <c r="X5195" s="9">
        <f>VLOOKUP(A5195,Sku_list!$A$1:$D$2323,4,0)*(L5195/1000000*12)</f>
        <v/>
      </c>
      <c r="Y5195" s="9">
        <f>VLOOKUP(A5195,Sku_list!$A$1:$E$2323,5,0)*((J5195+F5195)/1000000000)</f>
        <v/>
      </c>
      <c r="AC5195" s="27">
        <f>(DAY(TODAY())+AB5195)/30</f>
        <v/>
      </c>
    </row>
    <row r="5196">
      <c r="B5196" t="e">
        <v>#N/A</v>
      </c>
      <c r="T5196" s="9">
        <f>VLOOKUP(A5196,Sku_list!$A$1:$D$2323,3,0)</f>
        <v/>
      </c>
      <c r="U5196" s="9">
        <f>VLOOKUP(A5196,Sku_list!$A$1:$D$2323,4,0)*(F5196/1000000*12)</f>
        <v/>
      </c>
      <c r="V5196" s="9">
        <f>VLOOKUP(A5196,Sku_list!$A$1:$D$2323,4,0)*(H5196/1000000*12)</f>
        <v/>
      </c>
      <c r="W5196" s="9">
        <f>VLOOKUP(A5196,Sku_list!$A$1:$D$2323,4,0)*(J5196/1000000*12)</f>
        <v/>
      </c>
      <c r="X5196" s="9">
        <f>VLOOKUP(A5196,Sku_list!$A$1:$D$2323,4,0)*(L5196/1000000*12)</f>
        <v/>
      </c>
      <c r="Y5196" s="9">
        <f>VLOOKUP(A5196,Sku_list!$A$1:$E$2323,5,0)*((J5196+F5196)/1000000000)</f>
        <v/>
      </c>
      <c r="AC5196" s="27">
        <f>(DAY(TODAY())+AB5196)/30</f>
        <v/>
      </c>
    </row>
    <row r="5197">
      <c r="B5197" t="e">
        <v>#N/A</v>
      </c>
      <c r="T5197" s="9">
        <f>VLOOKUP(A5197,Sku_list!$A$1:$D$2323,3,0)</f>
        <v/>
      </c>
      <c r="U5197" s="9">
        <f>VLOOKUP(A5197,Sku_list!$A$1:$D$2323,4,0)*(F5197/1000000*12)</f>
        <v/>
      </c>
      <c r="V5197" s="9">
        <f>VLOOKUP(A5197,Sku_list!$A$1:$D$2323,4,0)*(H5197/1000000*12)</f>
        <v/>
      </c>
      <c r="W5197" s="9">
        <f>VLOOKUP(A5197,Sku_list!$A$1:$D$2323,4,0)*(J5197/1000000*12)</f>
        <v/>
      </c>
      <c r="X5197" s="9">
        <f>VLOOKUP(A5197,Sku_list!$A$1:$D$2323,4,0)*(L5197/1000000*12)</f>
        <v/>
      </c>
      <c r="Y5197" s="9">
        <f>VLOOKUP(A5197,Sku_list!$A$1:$E$2323,5,0)*((J5197+F5197)/1000000000)</f>
        <v/>
      </c>
      <c r="AC5197" s="27">
        <f>(DAY(TODAY())+AB5197)/30</f>
        <v/>
      </c>
    </row>
    <row r="5198">
      <c r="B5198" t="e">
        <v>#N/A</v>
      </c>
      <c r="T5198" s="9">
        <f>VLOOKUP(A5198,Sku_list!$A$1:$D$2323,3,0)</f>
        <v/>
      </c>
      <c r="U5198" s="9">
        <f>VLOOKUP(A5198,Sku_list!$A$1:$D$2323,4,0)*(F5198/1000000*12)</f>
        <v/>
      </c>
      <c r="V5198" s="9">
        <f>VLOOKUP(A5198,Sku_list!$A$1:$D$2323,4,0)*(H5198/1000000*12)</f>
        <v/>
      </c>
      <c r="W5198" s="9">
        <f>VLOOKUP(A5198,Sku_list!$A$1:$D$2323,4,0)*(J5198/1000000*12)</f>
        <v/>
      </c>
      <c r="X5198" s="9">
        <f>VLOOKUP(A5198,Sku_list!$A$1:$D$2323,4,0)*(L5198/1000000*12)</f>
        <v/>
      </c>
      <c r="Y5198" s="9">
        <f>VLOOKUP(A5198,Sku_list!$A$1:$E$2323,5,0)*((J5198+F5198)/1000000000)</f>
        <v/>
      </c>
      <c r="AC5198" s="27">
        <f>(DAY(TODAY())+AB5198)/30</f>
        <v/>
      </c>
    </row>
    <row r="5199">
      <c r="B5199" t="e">
        <v>#N/A</v>
      </c>
      <c r="T5199" s="9">
        <f>VLOOKUP(A5199,Sku_list!$A$1:$D$2323,3,0)</f>
        <v/>
      </c>
      <c r="U5199" s="9">
        <f>VLOOKUP(A5199,Sku_list!$A$1:$D$2323,4,0)*(F5199/1000000*12)</f>
        <v/>
      </c>
      <c r="V5199" s="9">
        <f>VLOOKUP(A5199,Sku_list!$A$1:$D$2323,4,0)*(H5199/1000000*12)</f>
        <v/>
      </c>
      <c r="W5199" s="9">
        <f>VLOOKUP(A5199,Sku_list!$A$1:$D$2323,4,0)*(J5199/1000000*12)</f>
        <v/>
      </c>
      <c r="X5199" s="9">
        <f>VLOOKUP(A5199,Sku_list!$A$1:$D$2323,4,0)*(L5199/1000000*12)</f>
        <v/>
      </c>
      <c r="Y5199" s="9">
        <f>VLOOKUP(A5199,Sku_list!$A$1:$E$2323,5,0)*((J5199+F5199)/1000000000)</f>
        <v/>
      </c>
      <c r="AC5199" s="27">
        <f>(DAY(TODAY())+AB5199)/30</f>
        <v/>
      </c>
    </row>
    <row r="5200">
      <c r="B5200" t="e">
        <v>#N/A</v>
      </c>
      <c r="T5200" s="9">
        <f>VLOOKUP(A5200,Sku_list!$A$1:$D$2323,3,0)</f>
        <v/>
      </c>
      <c r="U5200" s="9">
        <f>VLOOKUP(A5200,Sku_list!$A$1:$D$2323,4,0)*(F5200/1000000*12)</f>
        <v/>
      </c>
      <c r="V5200" s="9">
        <f>VLOOKUP(A5200,Sku_list!$A$1:$D$2323,4,0)*(H5200/1000000*12)</f>
        <v/>
      </c>
      <c r="W5200" s="9">
        <f>VLOOKUP(A5200,Sku_list!$A$1:$D$2323,4,0)*(J5200/1000000*12)</f>
        <v/>
      </c>
      <c r="X5200" s="9">
        <f>VLOOKUP(A5200,Sku_list!$A$1:$D$2323,4,0)*(L5200/1000000*12)</f>
        <v/>
      </c>
      <c r="Y5200" s="9">
        <f>VLOOKUP(A5200,Sku_list!$A$1:$E$2323,5,0)*((J5200+F5200)/1000000000)</f>
        <v/>
      </c>
      <c r="AC5200" s="27">
        <f>(DAY(TODAY())+AB5200)/30</f>
        <v/>
      </c>
    </row>
    <row r="5201">
      <c r="B5201" t="e">
        <v>#N/A</v>
      </c>
      <c r="T5201" s="9">
        <f>VLOOKUP(A5201,Sku_list!$A$1:$D$2323,3,0)</f>
        <v/>
      </c>
      <c r="U5201" s="9">
        <f>VLOOKUP(A5201,Sku_list!$A$1:$D$2323,4,0)*(F5201/1000000*12)</f>
        <v/>
      </c>
      <c r="V5201" s="9">
        <f>VLOOKUP(A5201,Sku_list!$A$1:$D$2323,4,0)*(H5201/1000000*12)</f>
        <v/>
      </c>
      <c r="W5201" s="9">
        <f>VLOOKUP(A5201,Sku_list!$A$1:$D$2323,4,0)*(J5201/1000000*12)</f>
        <v/>
      </c>
      <c r="X5201" s="9">
        <f>VLOOKUP(A5201,Sku_list!$A$1:$D$2323,4,0)*(L5201/1000000*12)</f>
        <v/>
      </c>
      <c r="Y5201" s="9">
        <f>VLOOKUP(A5201,Sku_list!$A$1:$E$2323,5,0)*((J5201+F5201)/1000000000)</f>
        <v/>
      </c>
      <c r="AC5201" s="27">
        <f>(DAY(TODAY())+AB5201)/30</f>
        <v/>
      </c>
    </row>
    <row r="5202">
      <c r="B5202" t="e">
        <v>#N/A</v>
      </c>
      <c r="T5202" s="9">
        <f>VLOOKUP(A5202,Sku_list!$A$1:$D$2323,3,0)</f>
        <v/>
      </c>
      <c r="U5202" s="9">
        <f>VLOOKUP(A5202,Sku_list!$A$1:$D$2323,4,0)*(F5202/1000000*12)</f>
        <v/>
      </c>
      <c r="V5202" s="9">
        <f>VLOOKUP(A5202,Sku_list!$A$1:$D$2323,4,0)*(H5202/1000000*12)</f>
        <v/>
      </c>
      <c r="W5202" s="9">
        <f>VLOOKUP(A5202,Sku_list!$A$1:$D$2323,4,0)*(J5202/1000000*12)</f>
        <v/>
      </c>
      <c r="X5202" s="9">
        <f>VLOOKUP(A5202,Sku_list!$A$1:$D$2323,4,0)*(L5202/1000000*12)</f>
        <v/>
      </c>
      <c r="Y5202" s="9">
        <f>VLOOKUP(A5202,Sku_list!$A$1:$E$2323,5,0)*((J5202+F5202)/1000000000)</f>
        <v/>
      </c>
      <c r="AC5202" s="27">
        <f>(DAY(TODAY())+AB5202)/30</f>
        <v/>
      </c>
    </row>
    <row r="5203">
      <c r="B5203" t="e">
        <v>#N/A</v>
      </c>
      <c r="T5203" s="9">
        <f>VLOOKUP(A5203,Sku_list!$A$1:$D$2323,3,0)</f>
        <v/>
      </c>
      <c r="U5203" s="9">
        <f>VLOOKUP(A5203,Sku_list!$A$1:$D$2323,4,0)*(F5203/1000000*12)</f>
        <v/>
      </c>
      <c r="V5203" s="9">
        <f>VLOOKUP(A5203,Sku_list!$A$1:$D$2323,4,0)*(H5203/1000000*12)</f>
        <v/>
      </c>
      <c r="W5203" s="9">
        <f>VLOOKUP(A5203,Sku_list!$A$1:$D$2323,4,0)*(J5203/1000000*12)</f>
        <v/>
      </c>
      <c r="X5203" s="9">
        <f>VLOOKUP(A5203,Sku_list!$A$1:$D$2323,4,0)*(L5203/1000000*12)</f>
        <v/>
      </c>
      <c r="Y5203" s="9">
        <f>VLOOKUP(A5203,Sku_list!$A$1:$E$2323,5,0)*((J5203+F5203)/1000000000)</f>
        <v/>
      </c>
      <c r="AC5203" s="27">
        <f>(DAY(TODAY())+AB5203)/30</f>
        <v/>
      </c>
    </row>
    <row r="5204">
      <c r="B5204" t="e">
        <v>#N/A</v>
      </c>
      <c r="T5204" s="9">
        <f>VLOOKUP(A5204,Sku_list!$A$1:$D$2323,3,0)</f>
        <v/>
      </c>
      <c r="U5204" s="9">
        <f>VLOOKUP(A5204,Sku_list!$A$1:$D$2323,4,0)*(F5204/1000000*12)</f>
        <v/>
      </c>
      <c r="V5204" s="9">
        <f>VLOOKUP(A5204,Sku_list!$A$1:$D$2323,4,0)*(H5204/1000000*12)</f>
        <v/>
      </c>
      <c r="W5204" s="9">
        <f>VLOOKUP(A5204,Sku_list!$A$1:$D$2323,4,0)*(J5204/1000000*12)</f>
        <v/>
      </c>
      <c r="X5204" s="9">
        <f>VLOOKUP(A5204,Sku_list!$A$1:$D$2323,4,0)*(L5204/1000000*12)</f>
        <v/>
      </c>
      <c r="Y5204" s="9">
        <f>VLOOKUP(A5204,Sku_list!$A$1:$E$2323,5,0)*((J5204+F5204)/1000000000)</f>
        <v/>
      </c>
      <c r="AC5204" s="27">
        <f>(DAY(TODAY())+AB5204)/30</f>
        <v/>
      </c>
    </row>
    <row r="5205">
      <c r="B5205" t="e">
        <v>#N/A</v>
      </c>
      <c r="T5205" s="9">
        <f>VLOOKUP(A5205,Sku_list!$A$1:$D$2323,3,0)</f>
        <v/>
      </c>
      <c r="U5205" s="9">
        <f>VLOOKUP(A5205,Sku_list!$A$1:$D$2323,4,0)*(F5205/1000000*12)</f>
        <v/>
      </c>
      <c r="V5205" s="9">
        <f>VLOOKUP(A5205,Sku_list!$A$1:$D$2323,4,0)*(H5205/1000000*12)</f>
        <v/>
      </c>
      <c r="W5205" s="9">
        <f>VLOOKUP(A5205,Sku_list!$A$1:$D$2323,4,0)*(J5205/1000000*12)</f>
        <v/>
      </c>
      <c r="X5205" s="9">
        <f>VLOOKUP(A5205,Sku_list!$A$1:$D$2323,4,0)*(L5205/1000000*12)</f>
        <v/>
      </c>
      <c r="Y5205" s="9">
        <f>VLOOKUP(A5205,Sku_list!$A$1:$E$2323,5,0)*((J5205+F5205)/1000000000)</f>
        <v/>
      </c>
      <c r="AC5205" s="27">
        <f>(DAY(TODAY())+AB5205)/30</f>
        <v/>
      </c>
    </row>
    <row r="5206">
      <c r="B5206" t="e">
        <v>#N/A</v>
      </c>
      <c r="T5206" s="9">
        <f>VLOOKUP(A5206,Sku_list!$A$1:$D$2323,3,0)</f>
        <v/>
      </c>
      <c r="U5206" s="9">
        <f>VLOOKUP(A5206,Sku_list!$A$1:$D$2323,4,0)*(F5206/1000000*12)</f>
        <v/>
      </c>
      <c r="V5206" s="9">
        <f>VLOOKUP(A5206,Sku_list!$A$1:$D$2323,4,0)*(H5206/1000000*12)</f>
        <v/>
      </c>
      <c r="W5206" s="9">
        <f>VLOOKUP(A5206,Sku_list!$A$1:$D$2323,4,0)*(J5206/1000000*12)</f>
        <v/>
      </c>
      <c r="X5206" s="9">
        <f>VLOOKUP(A5206,Sku_list!$A$1:$D$2323,4,0)*(L5206/1000000*12)</f>
        <v/>
      </c>
      <c r="Y5206" s="9">
        <f>VLOOKUP(A5206,Sku_list!$A$1:$E$2323,5,0)*((J5206+F5206)/1000000000)</f>
        <v/>
      </c>
      <c r="AC5206" s="27">
        <f>(DAY(TODAY())+AB5206)/30</f>
        <v/>
      </c>
    </row>
    <row r="5207">
      <c r="B5207" t="e">
        <v>#N/A</v>
      </c>
      <c r="T5207" s="9">
        <f>VLOOKUP(A5207,Sku_list!$A$1:$D$2323,3,0)</f>
        <v/>
      </c>
      <c r="U5207" s="9">
        <f>VLOOKUP(A5207,Sku_list!$A$1:$D$2323,4,0)*(F5207/1000000*12)</f>
        <v/>
      </c>
      <c r="V5207" s="9">
        <f>VLOOKUP(A5207,Sku_list!$A$1:$D$2323,4,0)*(H5207/1000000*12)</f>
        <v/>
      </c>
      <c r="W5207" s="9">
        <f>VLOOKUP(A5207,Sku_list!$A$1:$D$2323,4,0)*(J5207/1000000*12)</f>
        <v/>
      </c>
      <c r="X5207" s="9">
        <f>VLOOKUP(A5207,Sku_list!$A$1:$D$2323,4,0)*(L5207/1000000*12)</f>
        <v/>
      </c>
      <c r="Y5207" s="9">
        <f>VLOOKUP(A5207,Sku_list!$A$1:$E$2323,5,0)*((J5207+F5207)/1000000000)</f>
        <v/>
      </c>
      <c r="AC5207" s="27">
        <f>(DAY(TODAY())+AB5207)/30</f>
        <v/>
      </c>
    </row>
    <row r="5208">
      <c r="B5208" t="e">
        <v>#N/A</v>
      </c>
      <c r="T5208" s="9">
        <f>VLOOKUP(A5208,Sku_list!$A$1:$D$2323,3,0)</f>
        <v/>
      </c>
      <c r="U5208" s="9">
        <f>VLOOKUP(A5208,Sku_list!$A$1:$D$2323,4,0)*(F5208/1000000*12)</f>
        <v/>
      </c>
      <c r="V5208" s="9">
        <f>VLOOKUP(A5208,Sku_list!$A$1:$D$2323,4,0)*(H5208/1000000*12)</f>
        <v/>
      </c>
      <c r="W5208" s="9">
        <f>VLOOKUP(A5208,Sku_list!$A$1:$D$2323,4,0)*(J5208/1000000*12)</f>
        <v/>
      </c>
      <c r="X5208" s="9">
        <f>VLOOKUP(A5208,Sku_list!$A$1:$D$2323,4,0)*(L5208/1000000*12)</f>
        <v/>
      </c>
      <c r="Y5208" s="9">
        <f>VLOOKUP(A5208,Sku_list!$A$1:$E$2323,5,0)*((J5208+F5208)/1000000000)</f>
        <v/>
      </c>
      <c r="AC5208" s="27">
        <f>(DAY(TODAY())+AB5208)/30</f>
        <v/>
      </c>
    </row>
    <row r="5209">
      <c r="B5209" t="e">
        <v>#N/A</v>
      </c>
      <c r="T5209" s="9">
        <f>VLOOKUP(A5209,Sku_list!$A$1:$D$2323,3,0)</f>
        <v/>
      </c>
      <c r="U5209" s="9">
        <f>VLOOKUP(A5209,Sku_list!$A$1:$D$2323,4,0)*(F5209/1000000*12)</f>
        <v/>
      </c>
      <c r="V5209" s="9">
        <f>VLOOKUP(A5209,Sku_list!$A$1:$D$2323,4,0)*(H5209/1000000*12)</f>
        <v/>
      </c>
      <c r="W5209" s="9">
        <f>VLOOKUP(A5209,Sku_list!$A$1:$D$2323,4,0)*(J5209/1000000*12)</f>
        <v/>
      </c>
      <c r="X5209" s="9">
        <f>VLOOKUP(A5209,Sku_list!$A$1:$D$2323,4,0)*(L5209/1000000*12)</f>
        <v/>
      </c>
      <c r="Y5209" s="9">
        <f>VLOOKUP(A5209,Sku_list!$A$1:$E$2323,5,0)*((J5209+F5209)/1000000000)</f>
        <v/>
      </c>
      <c r="AC5209" s="27">
        <f>(DAY(TODAY())+AB5209)/30</f>
        <v/>
      </c>
    </row>
    <row r="5210">
      <c r="B5210" t="e">
        <v>#N/A</v>
      </c>
      <c r="T5210" s="9">
        <f>VLOOKUP(A5210,Sku_list!$A$1:$D$2323,3,0)</f>
        <v/>
      </c>
      <c r="U5210" s="9">
        <f>VLOOKUP(A5210,Sku_list!$A$1:$D$2323,4,0)*(F5210/1000000*12)</f>
        <v/>
      </c>
      <c r="V5210" s="9">
        <f>VLOOKUP(A5210,Sku_list!$A$1:$D$2323,4,0)*(H5210/1000000*12)</f>
        <v/>
      </c>
      <c r="W5210" s="9">
        <f>VLOOKUP(A5210,Sku_list!$A$1:$D$2323,4,0)*(J5210/1000000*12)</f>
        <v/>
      </c>
      <c r="X5210" s="9">
        <f>VLOOKUP(A5210,Sku_list!$A$1:$D$2323,4,0)*(L5210/1000000*12)</f>
        <v/>
      </c>
      <c r="Y5210" s="9">
        <f>VLOOKUP(A5210,Sku_list!$A$1:$E$2323,5,0)*((J5210+F5210)/1000000000)</f>
        <v/>
      </c>
      <c r="AC5210" s="27">
        <f>(DAY(TODAY())+AB5210)/30</f>
        <v/>
      </c>
    </row>
    <row r="5211">
      <c r="B5211" t="e">
        <v>#N/A</v>
      </c>
      <c r="T5211" s="9">
        <f>VLOOKUP(A5211,Sku_list!$A$1:$D$2323,3,0)</f>
        <v/>
      </c>
      <c r="U5211" s="9">
        <f>VLOOKUP(A5211,Sku_list!$A$1:$D$2323,4,0)*(F5211/1000000*12)</f>
        <v/>
      </c>
      <c r="V5211" s="9">
        <f>VLOOKUP(A5211,Sku_list!$A$1:$D$2323,4,0)*(H5211/1000000*12)</f>
        <v/>
      </c>
      <c r="W5211" s="9">
        <f>VLOOKUP(A5211,Sku_list!$A$1:$D$2323,4,0)*(J5211/1000000*12)</f>
        <v/>
      </c>
      <c r="X5211" s="9">
        <f>VLOOKUP(A5211,Sku_list!$A$1:$D$2323,4,0)*(L5211/1000000*12)</f>
        <v/>
      </c>
      <c r="Y5211" s="9">
        <f>VLOOKUP(A5211,Sku_list!$A$1:$E$2323,5,0)*((J5211+F5211)/1000000000)</f>
        <v/>
      </c>
      <c r="AC5211" s="27">
        <f>(DAY(TODAY())+AB5211)/30</f>
        <v/>
      </c>
    </row>
    <row r="5212">
      <c r="B5212" t="e">
        <v>#N/A</v>
      </c>
      <c r="T5212" s="9">
        <f>VLOOKUP(A5212,Sku_list!$A$1:$D$2323,3,0)</f>
        <v/>
      </c>
      <c r="U5212" s="9">
        <f>VLOOKUP(A5212,Sku_list!$A$1:$D$2323,4,0)*(F5212/1000000*12)</f>
        <v/>
      </c>
      <c r="V5212" s="9">
        <f>VLOOKUP(A5212,Sku_list!$A$1:$D$2323,4,0)*(H5212/1000000*12)</f>
        <v/>
      </c>
      <c r="W5212" s="9">
        <f>VLOOKUP(A5212,Sku_list!$A$1:$D$2323,4,0)*(J5212/1000000*12)</f>
        <v/>
      </c>
      <c r="X5212" s="9">
        <f>VLOOKUP(A5212,Sku_list!$A$1:$D$2323,4,0)*(L5212/1000000*12)</f>
        <v/>
      </c>
      <c r="Y5212" s="9">
        <f>VLOOKUP(A5212,Sku_list!$A$1:$E$2323,5,0)*((J5212+F5212)/1000000000)</f>
        <v/>
      </c>
      <c r="AC5212" s="27">
        <f>(DAY(TODAY())+AB5212)/30</f>
        <v/>
      </c>
    </row>
    <row r="5213">
      <c r="B5213" t="e">
        <v>#N/A</v>
      </c>
      <c r="T5213" s="9">
        <f>VLOOKUP(A5213,Sku_list!$A$1:$D$2323,3,0)</f>
        <v/>
      </c>
      <c r="U5213" s="9">
        <f>VLOOKUP(A5213,Sku_list!$A$1:$D$2323,4,0)*(F5213/1000000*12)</f>
        <v/>
      </c>
      <c r="V5213" s="9">
        <f>VLOOKUP(A5213,Sku_list!$A$1:$D$2323,4,0)*(H5213/1000000*12)</f>
        <v/>
      </c>
      <c r="W5213" s="9">
        <f>VLOOKUP(A5213,Sku_list!$A$1:$D$2323,4,0)*(J5213/1000000*12)</f>
        <v/>
      </c>
      <c r="X5213" s="9">
        <f>VLOOKUP(A5213,Sku_list!$A$1:$D$2323,4,0)*(L5213/1000000*12)</f>
        <v/>
      </c>
      <c r="Y5213" s="9">
        <f>VLOOKUP(A5213,Sku_list!$A$1:$E$2323,5,0)*((J5213+F5213)/1000000000)</f>
        <v/>
      </c>
      <c r="AC5213" s="27">
        <f>(DAY(TODAY())+AB5213)/30</f>
        <v/>
      </c>
    </row>
    <row r="5214">
      <c r="B5214" t="e">
        <v>#N/A</v>
      </c>
      <c r="T5214" s="9">
        <f>VLOOKUP(A5214,Sku_list!$A$1:$D$2323,3,0)</f>
        <v/>
      </c>
      <c r="U5214" s="9">
        <f>VLOOKUP(A5214,Sku_list!$A$1:$D$2323,4,0)*(F5214/1000000*12)</f>
        <v/>
      </c>
      <c r="V5214" s="9">
        <f>VLOOKUP(A5214,Sku_list!$A$1:$D$2323,4,0)*(H5214/1000000*12)</f>
        <v/>
      </c>
      <c r="W5214" s="9">
        <f>VLOOKUP(A5214,Sku_list!$A$1:$D$2323,4,0)*(J5214/1000000*12)</f>
        <v/>
      </c>
      <c r="X5214" s="9">
        <f>VLOOKUP(A5214,Sku_list!$A$1:$D$2323,4,0)*(L5214/1000000*12)</f>
        <v/>
      </c>
      <c r="Y5214" s="9">
        <f>VLOOKUP(A5214,Sku_list!$A$1:$E$2323,5,0)*((J5214+F5214)/1000000000)</f>
        <v/>
      </c>
      <c r="AC5214" s="27">
        <f>(DAY(TODAY())+AB5214)/30</f>
        <v/>
      </c>
    </row>
    <row r="5215">
      <c r="B5215" t="e">
        <v>#N/A</v>
      </c>
      <c r="T5215" s="9">
        <f>VLOOKUP(A5215,Sku_list!$A$1:$D$2323,3,0)</f>
        <v/>
      </c>
      <c r="U5215" s="9">
        <f>VLOOKUP(A5215,Sku_list!$A$1:$D$2323,4,0)*(F5215/1000000*12)</f>
        <v/>
      </c>
      <c r="V5215" s="9">
        <f>VLOOKUP(A5215,Sku_list!$A$1:$D$2323,4,0)*(H5215/1000000*12)</f>
        <v/>
      </c>
      <c r="W5215" s="9">
        <f>VLOOKUP(A5215,Sku_list!$A$1:$D$2323,4,0)*(J5215/1000000*12)</f>
        <v/>
      </c>
      <c r="X5215" s="9">
        <f>VLOOKUP(A5215,Sku_list!$A$1:$D$2323,4,0)*(L5215/1000000*12)</f>
        <v/>
      </c>
      <c r="Y5215" s="9">
        <f>VLOOKUP(A5215,Sku_list!$A$1:$E$2323,5,0)*((J5215+F5215)/1000000000)</f>
        <v/>
      </c>
      <c r="AC5215" s="27">
        <f>(DAY(TODAY())+AB5215)/30</f>
        <v/>
      </c>
    </row>
    <row r="5216">
      <c r="B5216" t="e">
        <v>#N/A</v>
      </c>
      <c r="T5216" s="9">
        <f>VLOOKUP(A5216,Sku_list!$A$1:$D$2323,3,0)</f>
        <v/>
      </c>
      <c r="U5216" s="9">
        <f>VLOOKUP(A5216,Sku_list!$A$1:$D$2323,4,0)*(F5216/1000000*12)</f>
        <v/>
      </c>
      <c r="V5216" s="9">
        <f>VLOOKUP(A5216,Sku_list!$A$1:$D$2323,4,0)*(H5216/1000000*12)</f>
        <v/>
      </c>
      <c r="W5216" s="9">
        <f>VLOOKUP(A5216,Sku_list!$A$1:$D$2323,4,0)*(J5216/1000000*12)</f>
        <v/>
      </c>
      <c r="X5216" s="9">
        <f>VLOOKUP(A5216,Sku_list!$A$1:$D$2323,4,0)*(L5216/1000000*12)</f>
        <v/>
      </c>
      <c r="Y5216" s="9">
        <f>VLOOKUP(A5216,Sku_list!$A$1:$E$2323,5,0)*((J5216+F5216)/1000000000)</f>
        <v/>
      </c>
      <c r="AC5216" s="27">
        <f>(DAY(TODAY())+AB5216)/30</f>
        <v/>
      </c>
    </row>
    <row r="5217">
      <c r="B5217" t="e">
        <v>#N/A</v>
      </c>
      <c r="T5217" s="9">
        <f>VLOOKUP(A5217,Sku_list!$A$1:$D$2323,3,0)</f>
        <v/>
      </c>
      <c r="U5217" s="9">
        <f>VLOOKUP(A5217,Sku_list!$A$1:$D$2323,4,0)*(F5217/1000000*12)</f>
        <v/>
      </c>
      <c r="V5217" s="9">
        <f>VLOOKUP(A5217,Sku_list!$A$1:$D$2323,4,0)*(H5217/1000000*12)</f>
        <v/>
      </c>
      <c r="W5217" s="9">
        <f>VLOOKUP(A5217,Sku_list!$A$1:$D$2323,4,0)*(J5217/1000000*12)</f>
        <v/>
      </c>
      <c r="X5217" s="9">
        <f>VLOOKUP(A5217,Sku_list!$A$1:$D$2323,4,0)*(L5217/1000000*12)</f>
        <v/>
      </c>
      <c r="Y5217" s="9">
        <f>VLOOKUP(A5217,Sku_list!$A$1:$E$2323,5,0)*((J5217+F5217)/1000000000)</f>
        <v/>
      </c>
      <c r="AC5217" s="27">
        <f>(DAY(TODAY())+AB5217)/30</f>
        <v/>
      </c>
    </row>
    <row r="5218">
      <c r="B5218" t="e">
        <v>#N/A</v>
      </c>
      <c r="T5218" s="9">
        <f>VLOOKUP(A5218,Sku_list!$A$1:$D$2323,3,0)</f>
        <v/>
      </c>
      <c r="U5218" s="9">
        <f>VLOOKUP(A5218,Sku_list!$A$1:$D$2323,4,0)*(F5218/1000000*12)</f>
        <v/>
      </c>
      <c r="V5218" s="9">
        <f>VLOOKUP(A5218,Sku_list!$A$1:$D$2323,4,0)*(H5218/1000000*12)</f>
        <v/>
      </c>
      <c r="W5218" s="9">
        <f>VLOOKUP(A5218,Sku_list!$A$1:$D$2323,4,0)*(J5218/1000000*12)</f>
        <v/>
      </c>
      <c r="X5218" s="9">
        <f>VLOOKUP(A5218,Sku_list!$A$1:$D$2323,4,0)*(L5218/1000000*12)</f>
        <v/>
      </c>
      <c r="Y5218" s="9">
        <f>VLOOKUP(A5218,Sku_list!$A$1:$E$2323,5,0)*((J5218+F5218)/1000000000)</f>
        <v/>
      </c>
      <c r="AC5218" s="27">
        <f>(DAY(TODAY())+AB5218)/30</f>
        <v/>
      </c>
    </row>
    <row r="5219">
      <c r="B5219" t="e">
        <v>#N/A</v>
      </c>
      <c r="T5219" s="9">
        <f>VLOOKUP(A5219,Sku_list!$A$1:$D$2323,3,0)</f>
        <v/>
      </c>
      <c r="U5219" s="9">
        <f>VLOOKUP(A5219,Sku_list!$A$1:$D$2323,4,0)*(F5219/1000000*12)</f>
        <v/>
      </c>
      <c r="V5219" s="9">
        <f>VLOOKUP(A5219,Sku_list!$A$1:$D$2323,4,0)*(H5219/1000000*12)</f>
        <v/>
      </c>
      <c r="W5219" s="9">
        <f>VLOOKUP(A5219,Sku_list!$A$1:$D$2323,4,0)*(J5219/1000000*12)</f>
        <v/>
      </c>
      <c r="X5219" s="9">
        <f>VLOOKUP(A5219,Sku_list!$A$1:$D$2323,4,0)*(L5219/1000000*12)</f>
        <v/>
      </c>
      <c r="Y5219" s="9">
        <f>VLOOKUP(A5219,Sku_list!$A$1:$E$2323,5,0)*((J5219+F5219)/1000000000)</f>
        <v/>
      </c>
      <c r="AC5219" s="27">
        <f>(DAY(TODAY())+AB5219)/30</f>
        <v/>
      </c>
    </row>
    <row r="5220">
      <c r="B5220" t="e">
        <v>#N/A</v>
      </c>
      <c r="T5220" s="9">
        <f>VLOOKUP(A5220,Sku_list!$A$1:$D$2323,3,0)</f>
        <v/>
      </c>
      <c r="U5220" s="9">
        <f>VLOOKUP(A5220,Sku_list!$A$1:$D$2323,4,0)*(F5220/1000000*12)</f>
        <v/>
      </c>
      <c r="V5220" s="9">
        <f>VLOOKUP(A5220,Sku_list!$A$1:$D$2323,4,0)*(H5220/1000000*12)</f>
        <v/>
      </c>
      <c r="W5220" s="9">
        <f>VLOOKUP(A5220,Sku_list!$A$1:$D$2323,4,0)*(J5220/1000000*12)</f>
        <v/>
      </c>
      <c r="X5220" s="9">
        <f>VLOOKUP(A5220,Sku_list!$A$1:$D$2323,4,0)*(L5220/1000000*12)</f>
        <v/>
      </c>
      <c r="Y5220" s="9">
        <f>VLOOKUP(A5220,Sku_list!$A$1:$E$2323,5,0)*((J5220+F5220)/1000000000)</f>
        <v/>
      </c>
      <c r="AC5220" s="27">
        <f>(DAY(TODAY())+AB5220)/30</f>
        <v/>
      </c>
    </row>
    <row r="5221">
      <c r="B5221" t="e">
        <v>#N/A</v>
      </c>
      <c r="T5221" s="9">
        <f>VLOOKUP(A5221,Sku_list!$A$1:$D$2323,3,0)</f>
        <v/>
      </c>
      <c r="U5221" s="9">
        <f>VLOOKUP(A5221,Sku_list!$A$1:$D$2323,4,0)*(F5221/1000000*12)</f>
        <v/>
      </c>
      <c r="V5221" s="9">
        <f>VLOOKUP(A5221,Sku_list!$A$1:$D$2323,4,0)*(H5221/1000000*12)</f>
        <v/>
      </c>
      <c r="W5221" s="9">
        <f>VLOOKUP(A5221,Sku_list!$A$1:$D$2323,4,0)*(J5221/1000000*12)</f>
        <v/>
      </c>
      <c r="X5221" s="9">
        <f>VLOOKUP(A5221,Sku_list!$A$1:$D$2323,4,0)*(L5221/1000000*12)</f>
        <v/>
      </c>
      <c r="Y5221" s="9">
        <f>VLOOKUP(A5221,Sku_list!$A$1:$E$2323,5,0)*((J5221+F5221)/1000000000)</f>
        <v/>
      </c>
      <c r="AC5221" s="27">
        <f>(DAY(TODAY())+AB5221)/30</f>
        <v/>
      </c>
    </row>
    <row r="5222">
      <c r="B5222" t="e">
        <v>#N/A</v>
      </c>
      <c r="T5222" s="9">
        <f>VLOOKUP(A5222,Sku_list!$A$1:$D$2323,3,0)</f>
        <v/>
      </c>
      <c r="U5222" s="9">
        <f>VLOOKUP(A5222,Sku_list!$A$1:$D$2323,4,0)*(F5222/1000000*12)</f>
        <v/>
      </c>
      <c r="V5222" s="9">
        <f>VLOOKUP(A5222,Sku_list!$A$1:$D$2323,4,0)*(H5222/1000000*12)</f>
        <v/>
      </c>
      <c r="W5222" s="9">
        <f>VLOOKUP(A5222,Sku_list!$A$1:$D$2323,4,0)*(J5222/1000000*12)</f>
        <v/>
      </c>
      <c r="X5222" s="9">
        <f>VLOOKUP(A5222,Sku_list!$A$1:$D$2323,4,0)*(L5222/1000000*12)</f>
        <v/>
      </c>
      <c r="Y5222" s="9">
        <f>VLOOKUP(A5222,Sku_list!$A$1:$E$2323,5,0)*((J5222+F5222)/1000000000)</f>
        <v/>
      </c>
      <c r="AC5222" s="27">
        <f>(DAY(TODAY())+AB5222)/30</f>
        <v/>
      </c>
    </row>
    <row r="5223">
      <c r="B5223" t="e">
        <v>#N/A</v>
      </c>
      <c r="T5223" s="9">
        <f>VLOOKUP(A5223,Sku_list!$A$1:$D$2323,3,0)</f>
        <v/>
      </c>
      <c r="U5223" s="9">
        <f>VLOOKUP(A5223,Sku_list!$A$1:$D$2323,4,0)*(F5223/1000000*12)</f>
        <v/>
      </c>
      <c r="V5223" s="9">
        <f>VLOOKUP(A5223,Sku_list!$A$1:$D$2323,4,0)*(H5223/1000000*12)</f>
        <v/>
      </c>
      <c r="W5223" s="9">
        <f>VLOOKUP(A5223,Sku_list!$A$1:$D$2323,4,0)*(J5223/1000000*12)</f>
        <v/>
      </c>
      <c r="X5223" s="9">
        <f>VLOOKUP(A5223,Sku_list!$A$1:$D$2323,4,0)*(L5223/1000000*12)</f>
        <v/>
      </c>
      <c r="Y5223" s="9">
        <f>VLOOKUP(A5223,Sku_list!$A$1:$E$2323,5,0)*((J5223+F5223)/1000000000)</f>
        <v/>
      </c>
      <c r="AC5223" s="27">
        <f>(DAY(TODAY())+AB5223)/30</f>
        <v/>
      </c>
    </row>
    <row r="5224">
      <c r="B5224" t="e">
        <v>#N/A</v>
      </c>
      <c r="T5224" s="9">
        <f>VLOOKUP(A5224,Sku_list!$A$1:$D$2323,3,0)</f>
        <v/>
      </c>
      <c r="U5224" s="9">
        <f>VLOOKUP(A5224,Sku_list!$A$1:$D$2323,4,0)*(F5224/1000000*12)</f>
        <v/>
      </c>
      <c r="V5224" s="9">
        <f>VLOOKUP(A5224,Sku_list!$A$1:$D$2323,4,0)*(H5224/1000000*12)</f>
        <v/>
      </c>
      <c r="W5224" s="9">
        <f>VLOOKUP(A5224,Sku_list!$A$1:$D$2323,4,0)*(J5224/1000000*12)</f>
        <v/>
      </c>
      <c r="X5224" s="9">
        <f>VLOOKUP(A5224,Sku_list!$A$1:$D$2323,4,0)*(L5224/1000000*12)</f>
        <v/>
      </c>
      <c r="Y5224" s="9">
        <f>VLOOKUP(A5224,Sku_list!$A$1:$E$2323,5,0)*((J5224+F5224)/1000000000)</f>
        <v/>
      </c>
      <c r="AC5224" s="27">
        <f>(DAY(TODAY())+AB5224)/30</f>
        <v/>
      </c>
    </row>
    <row r="5225">
      <c r="B5225" t="e">
        <v>#N/A</v>
      </c>
      <c r="T5225" s="9">
        <f>VLOOKUP(A5225,Sku_list!$A$1:$D$2323,3,0)</f>
        <v/>
      </c>
      <c r="U5225" s="9">
        <f>VLOOKUP(A5225,Sku_list!$A$1:$D$2323,4,0)*(F5225/1000000*12)</f>
        <v/>
      </c>
      <c r="V5225" s="9">
        <f>VLOOKUP(A5225,Sku_list!$A$1:$D$2323,4,0)*(H5225/1000000*12)</f>
        <v/>
      </c>
      <c r="W5225" s="9">
        <f>VLOOKUP(A5225,Sku_list!$A$1:$D$2323,4,0)*(J5225/1000000*12)</f>
        <v/>
      </c>
      <c r="X5225" s="9">
        <f>VLOOKUP(A5225,Sku_list!$A$1:$D$2323,4,0)*(L5225/1000000*12)</f>
        <v/>
      </c>
      <c r="Y5225" s="9">
        <f>VLOOKUP(A5225,Sku_list!$A$1:$E$2323,5,0)*((J5225+F5225)/1000000000)</f>
        <v/>
      </c>
      <c r="AC5225" s="27">
        <f>(DAY(TODAY())+AB5225)/30</f>
        <v/>
      </c>
    </row>
    <row r="5226">
      <c r="B5226" t="e">
        <v>#N/A</v>
      </c>
      <c r="T5226" s="9">
        <f>VLOOKUP(A5226,Sku_list!$A$1:$D$2323,3,0)</f>
        <v/>
      </c>
      <c r="U5226" s="9">
        <f>VLOOKUP(A5226,Sku_list!$A$1:$D$2323,4,0)*(F5226/1000000*12)</f>
        <v/>
      </c>
      <c r="V5226" s="9">
        <f>VLOOKUP(A5226,Sku_list!$A$1:$D$2323,4,0)*(H5226/1000000*12)</f>
        <v/>
      </c>
      <c r="W5226" s="9">
        <f>VLOOKUP(A5226,Sku_list!$A$1:$D$2323,4,0)*(J5226/1000000*12)</f>
        <v/>
      </c>
      <c r="X5226" s="9">
        <f>VLOOKUP(A5226,Sku_list!$A$1:$D$2323,4,0)*(L5226/1000000*12)</f>
        <v/>
      </c>
      <c r="Y5226" s="9">
        <f>VLOOKUP(A5226,Sku_list!$A$1:$E$2323,5,0)*((J5226+F5226)/1000000000)</f>
        <v/>
      </c>
      <c r="AC5226" s="27">
        <f>(DAY(TODAY())+AB5226)/30</f>
        <v/>
      </c>
    </row>
    <row r="5227">
      <c r="B5227" t="e">
        <v>#N/A</v>
      </c>
      <c r="T5227" s="9">
        <f>VLOOKUP(A5227,Sku_list!$A$1:$D$2323,3,0)</f>
        <v/>
      </c>
      <c r="U5227" s="9">
        <f>VLOOKUP(A5227,Sku_list!$A$1:$D$2323,4,0)*(F5227/1000000*12)</f>
        <v/>
      </c>
      <c r="V5227" s="9">
        <f>VLOOKUP(A5227,Sku_list!$A$1:$D$2323,4,0)*(H5227/1000000*12)</f>
        <v/>
      </c>
      <c r="W5227" s="9">
        <f>VLOOKUP(A5227,Sku_list!$A$1:$D$2323,4,0)*(J5227/1000000*12)</f>
        <v/>
      </c>
      <c r="X5227" s="9">
        <f>VLOOKUP(A5227,Sku_list!$A$1:$D$2323,4,0)*(L5227/1000000*12)</f>
        <v/>
      </c>
      <c r="Y5227" s="9">
        <f>VLOOKUP(A5227,Sku_list!$A$1:$E$2323,5,0)*((J5227+F5227)/1000000000)</f>
        <v/>
      </c>
      <c r="AC5227" s="27">
        <f>(DAY(TODAY())+AB5227)/30</f>
        <v/>
      </c>
    </row>
    <row r="5228">
      <c r="B5228" t="e">
        <v>#N/A</v>
      </c>
      <c r="T5228" s="9">
        <f>VLOOKUP(A5228,Sku_list!$A$1:$D$2323,3,0)</f>
        <v/>
      </c>
      <c r="U5228" s="9">
        <f>VLOOKUP(A5228,Sku_list!$A$1:$D$2323,4,0)*(F5228/1000000*12)</f>
        <v/>
      </c>
      <c r="V5228" s="9">
        <f>VLOOKUP(A5228,Sku_list!$A$1:$D$2323,4,0)*(H5228/1000000*12)</f>
        <v/>
      </c>
      <c r="W5228" s="9">
        <f>VLOOKUP(A5228,Sku_list!$A$1:$D$2323,4,0)*(J5228/1000000*12)</f>
        <v/>
      </c>
      <c r="X5228" s="9">
        <f>VLOOKUP(A5228,Sku_list!$A$1:$D$2323,4,0)*(L5228/1000000*12)</f>
        <v/>
      </c>
      <c r="Y5228" s="9">
        <f>VLOOKUP(A5228,Sku_list!$A$1:$E$2323,5,0)*((J5228+F5228)/1000000000)</f>
        <v/>
      </c>
      <c r="AC5228" s="27">
        <f>(DAY(TODAY())+AB5228)/30</f>
        <v/>
      </c>
    </row>
    <row r="5229">
      <c r="B5229" t="e">
        <v>#N/A</v>
      </c>
      <c r="T5229" s="9">
        <f>VLOOKUP(A5229,Sku_list!$A$1:$D$2323,3,0)</f>
        <v/>
      </c>
      <c r="U5229" s="9">
        <f>VLOOKUP(A5229,Sku_list!$A$1:$D$2323,4,0)*(F5229/1000000*12)</f>
        <v/>
      </c>
      <c r="V5229" s="9">
        <f>VLOOKUP(A5229,Sku_list!$A$1:$D$2323,4,0)*(H5229/1000000*12)</f>
        <v/>
      </c>
      <c r="W5229" s="9">
        <f>VLOOKUP(A5229,Sku_list!$A$1:$D$2323,4,0)*(J5229/1000000*12)</f>
        <v/>
      </c>
      <c r="X5229" s="9">
        <f>VLOOKUP(A5229,Sku_list!$A$1:$D$2323,4,0)*(L5229/1000000*12)</f>
        <v/>
      </c>
      <c r="Y5229" s="9">
        <f>VLOOKUP(A5229,Sku_list!$A$1:$E$2323,5,0)*((J5229+F5229)/1000000000)</f>
        <v/>
      </c>
      <c r="AC5229" s="27">
        <f>(DAY(TODAY())+AB5229)/30</f>
        <v/>
      </c>
    </row>
    <row r="5230">
      <c r="B5230" t="e">
        <v>#N/A</v>
      </c>
      <c r="T5230" s="9">
        <f>VLOOKUP(A5230,Sku_list!$A$1:$D$2323,3,0)</f>
        <v/>
      </c>
      <c r="U5230" s="9">
        <f>VLOOKUP(A5230,Sku_list!$A$1:$D$2323,4,0)*(F5230/1000000*12)</f>
        <v/>
      </c>
      <c r="V5230" s="9">
        <f>VLOOKUP(A5230,Sku_list!$A$1:$D$2323,4,0)*(H5230/1000000*12)</f>
        <v/>
      </c>
      <c r="W5230" s="9">
        <f>VLOOKUP(A5230,Sku_list!$A$1:$D$2323,4,0)*(J5230/1000000*12)</f>
        <v/>
      </c>
      <c r="X5230" s="9">
        <f>VLOOKUP(A5230,Sku_list!$A$1:$D$2323,4,0)*(L5230/1000000*12)</f>
        <v/>
      </c>
      <c r="Y5230" s="9">
        <f>VLOOKUP(A5230,Sku_list!$A$1:$E$2323,5,0)*((J5230+F5230)/1000000000)</f>
        <v/>
      </c>
      <c r="AC5230" s="27">
        <f>(DAY(TODAY())+AB5230)/30</f>
        <v/>
      </c>
    </row>
    <row r="5231">
      <c r="B5231" t="e">
        <v>#N/A</v>
      </c>
      <c r="T5231" s="9">
        <f>VLOOKUP(A5231,Sku_list!$A$1:$D$2323,3,0)</f>
        <v/>
      </c>
      <c r="U5231" s="9">
        <f>VLOOKUP(A5231,Sku_list!$A$1:$D$2323,4,0)*(F5231/1000000*12)</f>
        <v/>
      </c>
      <c r="V5231" s="9">
        <f>VLOOKUP(A5231,Sku_list!$A$1:$D$2323,4,0)*(H5231/1000000*12)</f>
        <v/>
      </c>
      <c r="W5231" s="9">
        <f>VLOOKUP(A5231,Sku_list!$A$1:$D$2323,4,0)*(J5231/1000000*12)</f>
        <v/>
      </c>
      <c r="X5231" s="9">
        <f>VLOOKUP(A5231,Sku_list!$A$1:$D$2323,4,0)*(L5231/1000000*12)</f>
        <v/>
      </c>
      <c r="Y5231" s="9">
        <f>VLOOKUP(A5231,Sku_list!$A$1:$E$2323,5,0)*((J5231+F5231)/1000000000)</f>
        <v/>
      </c>
      <c r="AC5231" s="27">
        <f>(DAY(TODAY())+AB5231)/30</f>
        <v/>
      </c>
    </row>
    <row r="5232">
      <c r="B5232" t="e">
        <v>#N/A</v>
      </c>
      <c r="T5232" s="9">
        <f>VLOOKUP(A5232,Sku_list!$A$1:$D$2323,3,0)</f>
        <v/>
      </c>
      <c r="U5232" s="9">
        <f>VLOOKUP(A5232,Sku_list!$A$1:$D$2323,4,0)*(F5232/1000000*12)</f>
        <v/>
      </c>
      <c r="V5232" s="9">
        <f>VLOOKUP(A5232,Sku_list!$A$1:$D$2323,4,0)*(H5232/1000000*12)</f>
        <v/>
      </c>
      <c r="W5232" s="9">
        <f>VLOOKUP(A5232,Sku_list!$A$1:$D$2323,4,0)*(J5232/1000000*12)</f>
        <v/>
      </c>
      <c r="X5232" s="9">
        <f>VLOOKUP(A5232,Sku_list!$A$1:$D$2323,4,0)*(L5232/1000000*12)</f>
        <v/>
      </c>
      <c r="Y5232" s="9">
        <f>VLOOKUP(A5232,Sku_list!$A$1:$E$2323,5,0)*((J5232+F5232)/1000000000)</f>
        <v/>
      </c>
      <c r="AC5232" s="27">
        <f>(DAY(TODAY())+AB5232)/30</f>
        <v/>
      </c>
    </row>
    <row r="5233">
      <c r="B5233" t="e">
        <v>#N/A</v>
      </c>
      <c r="T5233" s="9">
        <f>VLOOKUP(A5233,Sku_list!$A$1:$D$2323,3,0)</f>
        <v/>
      </c>
      <c r="U5233" s="9">
        <f>VLOOKUP(A5233,Sku_list!$A$1:$D$2323,4,0)*(F5233/1000000*12)</f>
        <v/>
      </c>
      <c r="V5233" s="9">
        <f>VLOOKUP(A5233,Sku_list!$A$1:$D$2323,4,0)*(H5233/1000000*12)</f>
        <v/>
      </c>
      <c r="W5233" s="9">
        <f>VLOOKUP(A5233,Sku_list!$A$1:$D$2323,4,0)*(J5233/1000000*12)</f>
        <v/>
      </c>
      <c r="X5233" s="9">
        <f>VLOOKUP(A5233,Sku_list!$A$1:$D$2323,4,0)*(L5233/1000000*12)</f>
        <v/>
      </c>
      <c r="Y5233" s="9">
        <f>VLOOKUP(A5233,Sku_list!$A$1:$E$2323,5,0)*((J5233+F5233)/1000000000)</f>
        <v/>
      </c>
      <c r="AC5233" s="27">
        <f>(DAY(TODAY())+AB5233)/30</f>
        <v/>
      </c>
    </row>
    <row r="5234">
      <c r="B5234" t="e">
        <v>#N/A</v>
      </c>
      <c r="T5234" s="9">
        <f>VLOOKUP(A5234,Sku_list!$A$1:$D$2323,3,0)</f>
        <v/>
      </c>
      <c r="U5234" s="9">
        <f>VLOOKUP(A5234,Sku_list!$A$1:$D$2323,4,0)*(F5234/1000000*12)</f>
        <v/>
      </c>
      <c r="V5234" s="9">
        <f>VLOOKUP(A5234,Sku_list!$A$1:$D$2323,4,0)*(H5234/1000000*12)</f>
        <v/>
      </c>
      <c r="W5234" s="9">
        <f>VLOOKUP(A5234,Sku_list!$A$1:$D$2323,4,0)*(J5234/1000000*12)</f>
        <v/>
      </c>
      <c r="X5234" s="9">
        <f>VLOOKUP(A5234,Sku_list!$A$1:$D$2323,4,0)*(L5234/1000000*12)</f>
        <v/>
      </c>
      <c r="Y5234" s="9">
        <f>VLOOKUP(A5234,Sku_list!$A$1:$E$2323,5,0)*((J5234+F5234)/1000000000)</f>
        <v/>
      </c>
      <c r="AC5234" s="27">
        <f>(DAY(TODAY())+AB5234)/30</f>
        <v/>
      </c>
    </row>
    <row r="5235">
      <c r="B5235" t="e">
        <v>#N/A</v>
      </c>
      <c r="T5235" s="9">
        <f>VLOOKUP(A5235,Sku_list!$A$1:$D$2323,3,0)</f>
        <v/>
      </c>
      <c r="U5235" s="9">
        <f>VLOOKUP(A5235,Sku_list!$A$1:$D$2323,4,0)*(F5235/1000000*12)</f>
        <v/>
      </c>
      <c r="V5235" s="9">
        <f>VLOOKUP(A5235,Sku_list!$A$1:$D$2323,4,0)*(H5235/1000000*12)</f>
        <v/>
      </c>
      <c r="W5235" s="9">
        <f>VLOOKUP(A5235,Sku_list!$A$1:$D$2323,4,0)*(J5235/1000000*12)</f>
        <v/>
      </c>
      <c r="X5235" s="9">
        <f>VLOOKUP(A5235,Sku_list!$A$1:$D$2323,4,0)*(L5235/1000000*12)</f>
        <v/>
      </c>
      <c r="Y5235" s="9">
        <f>VLOOKUP(A5235,Sku_list!$A$1:$E$2323,5,0)*((J5235+F5235)/1000000000)</f>
        <v/>
      </c>
      <c r="AC5235" s="27">
        <f>(DAY(TODAY())+AB5235)/30</f>
        <v/>
      </c>
    </row>
    <row r="5236">
      <c r="B5236" t="e">
        <v>#N/A</v>
      </c>
      <c r="T5236" s="9">
        <f>VLOOKUP(A5236,Sku_list!$A$1:$D$2323,3,0)</f>
        <v/>
      </c>
      <c r="U5236" s="9">
        <f>VLOOKUP(A5236,Sku_list!$A$1:$D$2323,4,0)*(F5236/1000000*12)</f>
        <v/>
      </c>
      <c r="V5236" s="9">
        <f>VLOOKUP(A5236,Sku_list!$A$1:$D$2323,4,0)*(H5236/1000000*12)</f>
        <v/>
      </c>
      <c r="W5236" s="9">
        <f>VLOOKUP(A5236,Sku_list!$A$1:$D$2323,4,0)*(J5236/1000000*12)</f>
        <v/>
      </c>
      <c r="X5236" s="9">
        <f>VLOOKUP(A5236,Sku_list!$A$1:$D$2323,4,0)*(L5236/1000000*12)</f>
        <v/>
      </c>
      <c r="Y5236" s="9">
        <f>VLOOKUP(A5236,Sku_list!$A$1:$E$2323,5,0)*((J5236+F5236)/1000000000)</f>
        <v/>
      </c>
      <c r="AC5236" s="27">
        <f>(DAY(TODAY())+AB5236)/30</f>
        <v/>
      </c>
    </row>
    <row r="5237">
      <c r="B5237" t="e">
        <v>#N/A</v>
      </c>
      <c r="T5237" s="9">
        <f>VLOOKUP(A5237,Sku_list!$A$1:$D$2323,3,0)</f>
        <v/>
      </c>
      <c r="U5237" s="9">
        <f>VLOOKUP(A5237,Sku_list!$A$1:$D$2323,4,0)*(F5237/1000000*12)</f>
        <v/>
      </c>
      <c r="V5237" s="9">
        <f>VLOOKUP(A5237,Sku_list!$A$1:$D$2323,4,0)*(H5237/1000000*12)</f>
        <v/>
      </c>
      <c r="W5237" s="9">
        <f>VLOOKUP(A5237,Sku_list!$A$1:$D$2323,4,0)*(J5237/1000000*12)</f>
        <v/>
      </c>
      <c r="X5237" s="9">
        <f>VLOOKUP(A5237,Sku_list!$A$1:$D$2323,4,0)*(L5237/1000000*12)</f>
        <v/>
      </c>
      <c r="Y5237" s="9">
        <f>VLOOKUP(A5237,Sku_list!$A$1:$E$2323,5,0)*((J5237+F5237)/1000000000)</f>
        <v/>
      </c>
      <c r="AC5237" s="27">
        <f>(DAY(TODAY())+AB5237)/30</f>
        <v/>
      </c>
    </row>
    <row r="5238">
      <c r="B5238" t="e">
        <v>#N/A</v>
      </c>
      <c r="T5238" s="9">
        <f>VLOOKUP(A5238,Sku_list!$A$1:$D$2323,3,0)</f>
        <v/>
      </c>
      <c r="U5238" s="9">
        <f>VLOOKUP(A5238,Sku_list!$A$1:$D$2323,4,0)*(F5238/1000000*12)</f>
        <v/>
      </c>
      <c r="V5238" s="9">
        <f>VLOOKUP(A5238,Sku_list!$A$1:$D$2323,4,0)*(H5238/1000000*12)</f>
        <v/>
      </c>
      <c r="W5238" s="9">
        <f>VLOOKUP(A5238,Sku_list!$A$1:$D$2323,4,0)*(J5238/1000000*12)</f>
        <v/>
      </c>
      <c r="X5238" s="9">
        <f>VLOOKUP(A5238,Sku_list!$A$1:$D$2323,4,0)*(L5238/1000000*12)</f>
        <v/>
      </c>
      <c r="Y5238" s="9">
        <f>VLOOKUP(A5238,Sku_list!$A$1:$E$2323,5,0)*((J5238+F5238)/1000000000)</f>
        <v/>
      </c>
      <c r="AC5238" s="27">
        <f>(DAY(TODAY())+AB5238)/30</f>
        <v/>
      </c>
    </row>
    <row r="5239">
      <c r="B5239" t="e">
        <v>#N/A</v>
      </c>
      <c r="T5239" s="9">
        <f>VLOOKUP(A5239,Sku_list!$A$1:$D$2323,3,0)</f>
        <v/>
      </c>
      <c r="U5239" s="9">
        <f>VLOOKUP(A5239,Sku_list!$A$1:$D$2323,4,0)*(F5239/1000000*12)</f>
        <v/>
      </c>
      <c r="V5239" s="9">
        <f>VLOOKUP(A5239,Sku_list!$A$1:$D$2323,4,0)*(H5239/1000000*12)</f>
        <v/>
      </c>
      <c r="W5239" s="9">
        <f>VLOOKUP(A5239,Sku_list!$A$1:$D$2323,4,0)*(J5239/1000000*12)</f>
        <v/>
      </c>
      <c r="X5239" s="9">
        <f>VLOOKUP(A5239,Sku_list!$A$1:$D$2323,4,0)*(L5239/1000000*12)</f>
        <v/>
      </c>
      <c r="Y5239" s="9">
        <f>VLOOKUP(A5239,Sku_list!$A$1:$E$2323,5,0)*((J5239+F5239)/1000000000)</f>
        <v/>
      </c>
      <c r="AC5239" s="27">
        <f>(DAY(TODAY())+AB5239)/30</f>
        <v/>
      </c>
    </row>
    <row r="5240">
      <c r="B5240" t="e">
        <v>#N/A</v>
      </c>
      <c r="T5240" s="9">
        <f>VLOOKUP(A5240,Sku_list!$A$1:$D$2323,3,0)</f>
        <v/>
      </c>
      <c r="U5240" s="9">
        <f>VLOOKUP(A5240,Sku_list!$A$1:$D$2323,4,0)*(F5240/1000000*12)</f>
        <v/>
      </c>
      <c r="V5240" s="9">
        <f>VLOOKUP(A5240,Sku_list!$A$1:$D$2323,4,0)*(H5240/1000000*12)</f>
        <v/>
      </c>
      <c r="W5240" s="9">
        <f>VLOOKUP(A5240,Sku_list!$A$1:$D$2323,4,0)*(J5240/1000000*12)</f>
        <v/>
      </c>
      <c r="X5240" s="9">
        <f>VLOOKUP(A5240,Sku_list!$A$1:$D$2323,4,0)*(L5240/1000000*12)</f>
        <v/>
      </c>
      <c r="Y5240" s="9">
        <f>VLOOKUP(A5240,Sku_list!$A$1:$E$2323,5,0)*((J5240+F5240)/1000000000)</f>
        <v/>
      </c>
      <c r="AC5240" s="27">
        <f>(DAY(TODAY())+AB5240)/30</f>
        <v/>
      </c>
    </row>
    <row r="5241">
      <c r="B5241" t="e">
        <v>#N/A</v>
      </c>
      <c r="T5241" s="9">
        <f>VLOOKUP(A5241,Sku_list!$A$1:$D$2323,3,0)</f>
        <v/>
      </c>
      <c r="U5241" s="9">
        <f>VLOOKUP(A5241,Sku_list!$A$1:$D$2323,4,0)*(F5241/1000000*12)</f>
        <v/>
      </c>
      <c r="V5241" s="9">
        <f>VLOOKUP(A5241,Sku_list!$A$1:$D$2323,4,0)*(H5241/1000000*12)</f>
        <v/>
      </c>
      <c r="W5241" s="9">
        <f>VLOOKUP(A5241,Sku_list!$A$1:$D$2323,4,0)*(J5241/1000000*12)</f>
        <v/>
      </c>
      <c r="X5241" s="9">
        <f>VLOOKUP(A5241,Sku_list!$A$1:$D$2323,4,0)*(L5241/1000000*12)</f>
        <v/>
      </c>
      <c r="Y5241" s="9">
        <f>VLOOKUP(A5241,Sku_list!$A$1:$E$2323,5,0)*((J5241+F5241)/1000000000)</f>
        <v/>
      </c>
      <c r="AC5241" s="27">
        <f>(DAY(TODAY())+AB5241)/30</f>
        <v/>
      </c>
    </row>
    <row r="5242">
      <c r="B5242" t="e">
        <v>#N/A</v>
      </c>
      <c r="T5242" s="9">
        <f>VLOOKUP(A5242,Sku_list!$A$1:$D$2323,3,0)</f>
        <v/>
      </c>
      <c r="U5242" s="9">
        <f>VLOOKUP(A5242,Sku_list!$A$1:$D$2323,4,0)*(F5242/1000000*12)</f>
        <v/>
      </c>
      <c r="V5242" s="9">
        <f>VLOOKUP(A5242,Sku_list!$A$1:$D$2323,4,0)*(H5242/1000000*12)</f>
        <v/>
      </c>
      <c r="W5242" s="9">
        <f>VLOOKUP(A5242,Sku_list!$A$1:$D$2323,4,0)*(J5242/1000000*12)</f>
        <v/>
      </c>
      <c r="X5242" s="9">
        <f>VLOOKUP(A5242,Sku_list!$A$1:$D$2323,4,0)*(L5242/1000000*12)</f>
        <v/>
      </c>
      <c r="Y5242" s="9">
        <f>VLOOKUP(A5242,Sku_list!$A$1:$E$2323,5,0)*((J5242+F5242)/1000000000)</f>
        <v/>
      </c>
      <c r="AC5242" s="27">
        <f>(DAY(TODAY())+AB5242)/30</f>
        <v/>
      </c>
    </row>
    <row r="5243">
      <c r="B5243" t="e">
        <v>#N/A</v>
      </c>
      <c r="T5243" s="9">
        <f>VLOOKUP(A5243,Sku_list!$A$1:$D$2323,3,0)</f>
        <v/>
      </c>
      <c r="U5243" s="9">
        <f>VLOOKUP(A5243,Sku_list!$A$1:$D$2323,4,0)*(F5243/1000000*12)</f>
        <v/>
      </c>
      <c r="V5243" s="9">
        <f>VLOOKUP(A5243,Sku_list!$A$1:$D$2323,4,0)*(H5243/1000000*12)</f>
        <v/>
      </c>
      <c r="W5243" s="9">
        <f>VLOOKUP(A5243,Sku_list!$A$1:$D$2323,4,0)*(J5243/1000000*12)</f>
        <v/>
      </c>
      <c r="X5243" s="9">
        <f>VLOOKUP(A5243,Sku_list!$A$1:$D$2323,4,0)*(L5243/1000000*12)</f>
        <v/>
      </c>
      <c r="Y5243" s="9">
        <f>VLOOKUP(A5243,Sku_list!$A$1:$E$2323,5,0)*((J5243+F5243)/1000000000)</f>
        <v/>
      </c>
      <c r="AC5243" s="27">
        <f>(DAY(TODAY())+AB5243)/30</f>
        <v/>
      </c>
    </row>
    <row r="5244">
      <c r="B5244" t="e">
        <v>#N/A</v>
      </c>
      <c r="T5244" s="9">
        <f>VLOOKUP(A5244,Sku_list!$A$1:$D$2323,3,0)</f>
        <v/>
      </c>
      <c r="U5244" s="9">
        <f>VLOOKUP(A5244,Sku_list!$A$1:$D$2323,4,0)*(F5244/1000000*12)</f>
        <v/>
      </c>
      <c r="V5244" s="9">
        <f>VLOOKUP(A5244,Sku_list!$A$1:$D$2323,4,0)*(H5244/1000000*12)</f>
        <v/>
      </c>
      <c r="W5244" s="9">
        <f>VLOOKUP(A5244,Sku_list!$A$1:$D$2323,4,0)*(J5244/1000000*12)</f>
        <v/>
      </c>
      <c r="X5244" s="9">
        <f>VLOOKUP(A5244,Sku_list!$A$1:$D$2323,4,0)*(L5244/1000000*12)</f>
        <v/>
      </c>
      <c r="Y5244" s="9">
        <f>VLOOKUP(A5244,Sku_list!$A$1:$E$2323,5,0)*((J5244+F5244)/1000000000)</f>
        <v/>
      </c>
      <c r="AC5244" s="27">
        <f>(DAY(TODAY())+AB5244)/30</f>
        <v/>
      </c>
    </row>
    <row r="5245">
      <c r="B5245" t="e">
        <v>#N/A</v>
      </c>
      <c r="T5245" s="9">
        <f>VLOOKUP(A5245,Sku_list!$A$1:$D$2323,3,0)</f>
        <v/>
      </c>
      <c r="U5245" s="9">
        <f>VLOOKUP(A5245,Sku_list!$A$1:$D$2323,4,0)*(F5245/1000000*12)</f>
        <v/>
      </c>
      <c r="V5245" s="9">
        <f>VLOOKUP(A5245,Sku_list!$A$1:$D$2323,4,0)*(H5245/1000000*12)</f>
        <v/>
      </c>
      <c r="W5245" s="9">
        <f>VLOOKUP(A5245,Sku_list!$A$1:$D$2323,4,0)*(J5245/1000000*12)</f>
        <v/>
      </c>
      <c r="X5245" s="9">
        <f>VLOOKUP(A5245,Sku_list!$A$1:$D$2323,4,0)*(L5245/1000000*12)</f>
        <v/>
      </c>
      <c r="Y5245" s="9">
        <f>VLOOKUP(A5245,Sku_list!$A$1:$E$2323,5,0)*((J5245+F5245)/1000000000)</f>
        <v/>
      </c>
      <c r="AC5245" s="27">
        <f>(DAY(TODAY())+AB5245)/30</f>
        <v/>
      </c>
    </row>
    <row r="5246">
      <c r="B5246" t="e">
        <v>#N/A</v>
      </c>
      <c r="T5246" s="9">
        <f>VLOOKUP(A5246,Sku_list!$A$1:$D$2323,3,0)</f>
        <v/>
      </c>
      <c r="U5246" s="9">
        <f>VLOOKUP(A5246,Sku_list!$A$1:$D$2323,4,0)*(F5246/1000000*12)</f>
        <v/>
      </c>
      <c r="V5246" s="9">
        <f>VLOOKUP(A5246,Sku_list!$A$1:$D$2323,4,0)*(H5246/1000000*12)</f>
        <v/>
      </c>
      <c r="W5246" s="9">
        <f>VLOOKUP(A5246,Sku_list!$A$1:$D$2323,4,0)*(J5246/1000000*12)</f>
        <v/>
      </c>
      <c r="X5246" s="9">
        <f>VLOOKUP(A5246,Sku_list!$A$1:$D$2323,4,0)*(L5246/1000000*12)</f>
        <v/>
      </c>
      <c r="Y5246" s="9">
        <f>VLOOKUP(A5246,Sku_list!$A$1:$E$2323,5,0)*((J5246+F5246)/1000000000)</f>
        <v/>
      </c>
      <c r="AC5246" s="27">
        <f>(DAY(TODAY())+AB5246)/30</f>
        <v/>
      </c>
    </row>
    <row r="5247">
      <c r="B5247" t="e">
        <v>#N/A</v>
      </c>
      <c r="T5247" s="9">
        <f>VLOOKUP(A5247,Sku_list!$A$1:$D$2323,3,0)</f>
        <v/>
      </c>
      <c r="U5247" s="9">
        <f>VLOOKUP(A5247,Sku_list!$A$1:$D$2323,4,0)*(F5247/1000000*12)</f>
        <v/>
      </c>
      <c r="V5247" s="9">
        <f>VLOOKUP(A5247,Sku_list!$A$1:$D$2323,4,0)*(H5247/1000000*12)</f>
        <v/>
      </c>
      <c r="W5247" s="9">
        <f>VLOOKUP(A5247,Sku_list!$A$1:$D$2323,4,0)*(J5247/1000000*12)</f>
        <v/>
      </c>
      <c r="X5247" s="9">
        <f>VLOOKUP(A5247,Sku_list!$A$1:$D$2323,4,0)*(L5247/1000000*12)</f>
        <v/>
      </c>
      <c r="Y5247" s="9">
        <f>VLOOKUP(A5247,Sku_list!$A$1:$E$2323,5,0)*((J5247+F5247)/1000000000)</f>
        <v/>
      </c>
      <c r="AC5247" s="27">
        <f>(DAY(TODAY())+AB5247)/30</f>
        <v/>
      </c>
    </row>
    <row r="5248">
      <c r="B5248" t="e">
        <v>#N/A</v>
      </c>
      <c r="T5248" s="9">
        <f>VLOOKUP(A5248,Sku_list!$A$1:$D$2323,3,0)</f>
        <v/>
      </c>
      <c r="U5248" s="9">
        <f>VLOOKUP(A5248,Sku_list!$A$1:$D$2323,4,0)*(F5248/1000000*12)</f>
        <v/>
      </c>
      <c r="V5248" s="9">
        <f>VLOOKUP(A5248,Sku_list!$A$1:$D$2323,4,0)*(H5248/1000000*12)</f>
        <v/>
      </c>
      <c r="W5248" s="9">
        <f>VLOOKUP(A5248,Sku_list!$A$1:$D$2323,4,0)*(J5248/1000000*12)</f>
        <v/>
      </c>
      <c r="X5248" s="9">
        <f>VLOOKUP(A5248,Sku_list!$A$1:$D$2323,4,0)*(L5248/1000000*12)</f>
        <v/>
      </c>
      <c r="Y5248" s="9">
        <f>VLOOKUP(A5248,Sku_list!$A$1:$E$2323,5,0)*((J5248+F5248)/1000000000)</f>
        <v/>
      </c>
      <c r="AC5248" s="27">
        <f>(DAY(TODAY())+AB5248)/30</f>
        <v/>
      </c>
    </row>
    <row r="5249">
      <c r="B5249" t="e">
        <v>#N/A</v>
      </c>
      <c r="T5249" s="9">
        <f>VLOOKUP(A5249,Sku_list!$A$1:$D$2323,3,0)</f>
        <v/>
      </c>
      <c r="U5249" s="9">
        <f>VLOOKUP(A5249,Sku_list!$A$1:$D$2323,4,0)*(F5249/1000000*12)</f>
        <v/>
      </c>
      <c r="V5249" s="9">
        <f>VLOOKUP(A5249,Sku_list!$A$1:$D$2323,4,0)*(H5249/1000000*12)</f>
        <v/>
      </c>
      <c r="W5249" s="9">
        <f>VLOOKUP(A5249,Sku_list!$A$1:$D$2323,4,0)*(J5249/1000000*12)</f>
        <v/>
      </c>
      <c r="X5249" s="9">
        <f>VLOOKUP(A5249,Sku_list!$A$1:$D$2323,4,0)*(L5249/1000000*12)</f>
        <v/>
      </c>
      <c r="Y5249" s="9">
        <f>VLOOKUP(A5249,Sku_list!$A$1:$E$2323,5,0)*((J5249+F5249)/1000000000)</f>
        <v/>
      </c>
      <c r="AC5249" s="27">
        <f>(DAY(TODAY())+AB5249)/30</f>
        <v/>
      </c>
    </row>
    <row r="5250">
      <c r="B5250" t="e">
        <v>#N/A</v>
      </c>
      <c r="T5250" s="9">
        <f>VLOOKUP(A5250,Sku_list!$A$1:$D$2323,3,0)</f>
        <v/>
      </c>
      <c r="U5250" s="9">
        <f>VLOOKUP(A5250,Sku_list!$A$1:$D$2323,4,0)*(F5250/1000000*12)</f>
        <v/>
      </c>
      <c r="V5250" s="9">
        <f>VLOOKUP(A5250,Sku_list!$A$1:$D$2323,4,0)*(H5250/1000000*12)</f>
        <v/>
      </c>
      <c r="W5250" s="9">
        <f>VLOOKUP(A5250,Sku_list!$A$1:$D$2323,4,0)*(J5250/1000000*12)</f>
        <v/>
      </c>
      <c r="X5250" s="9">
        <f>VLOOKUP(A5250,Sku_list!$A$1:$D$2323,4,0)*(L5250/1000000*12)</f>
        <v/>
      </c>
      <c r="Y5250" s="9">
        <f>VLOOKUP(A5250,Sku_list!$A$1:$E$2323,5,0)*((J5250+F5250)/1000000000)</f>
        <v/>
      </c>
      <c r="AC5250" s="27">
        <f>(DAY(TODAY())+AB5250)/30</f>
        <v/>
      </c>
    </row>
    <row r="5251">
      <c r="B5251" t="e">
        <v>#N/A</v>
      </c>
      <c r="T5251" s="9">
        <f>VLOOKUP(A5251,Sku_list!$A$1:$D$2323,3,0)</f>
        <v/>
      </c>
      <c r="U5251" s="9">
        <f>VLOOKUP(A5251,Sku_list!$A$1:$D$2323,4,0)*(F5251/1000000*12)</f>
        <v/>
      </c>
      <c r="V5251" s="9">
        <f>VLOOKUP(A5251,Sku_list!$A$1:$D$2323,4,0)*(H5251/1000000*12)</f>
        <v/>
      </c>
      <c r="W5251" s="9">
        <f>VLOOKUP(A5251,Sku_list!$A$1:$D$2323,4,0)*(J5251/1000000*12)</f>
        <v/>
      </c>
      <c r="X5251" s="9">
        <f>VLOOKUP(A5251,Sku_list!$A$1:$D$2323,4,0)*(L5251/1000000*12)</f>
        <v/>
      </c>
      <c r="Y5251" s="9">
        <f>VLOOKUP(A5251,Sku_list!$A$1:$E$2323,5,0)*((J5251+F5251)/1000000000)</f>
        <v/>
      </c>
      <c r="AC5251" s="27">
        <f>(DAY(TODAY())+AB5251)/30</f>
        <v/>
      </c>
    </row>
    <row r="5252">
      <c r="B5252" t="e">
        <v>#N/A</v>
      </c>
      <c r="T5252" s="9">
        <f>VLOOKUP(A5252,Sku_list!$A$1:$D$2323,3,0)</f>
        <v/>
      </c>
      <c r="U5252" s="9">
        <f>VLOOKUP(A5252,Sku_list!$A$1:$D$2323,4,0)*(F5252/1000000*12)</f>
        <v/>
      </c>
      <c r="V5252" s="9">
        <f>VLOOKUP(A5252,Sku_list!$A$1:$D$2323,4,0)*(H5252/1000000*12)</f>
        <v/>
      </c>
      <c r="W5252" s="9">
        <f>VLOOKUP(A5252,Sku_list!$A$1:$D$2323,4,0)*(J5252/1000000*12)</f>
        <v/>
      </c>
      <c r="X5252" s="9">
        <f>VLOOKUP(A5252,Sku_list!$A$1:$D$2323,4,0)*(L5252/1000000*12)</f>
        <v/>
      </c>
      <c r="Y5252" s="9">
        <f>VLOOKUP(A5252,Sku_list!$A$1:$E$2323,5,0)*((J5252+F5252)/1000000000)</f>
        <v/>
      </c>
      <c r="AC5252" s="27">
        <f>(DAY(TODAY())+AB5252)/30</f>
        <v/>
      </c>
    </row>
    <row r="5253">
      <c r="B5253" t="e">
        <v>#N/A</v>
      </c>
      <c r="T5253" s="9">
        <f>VLOOKUP(A5253,Sku_list!$A$1:$D$2323,3,0)</f>
        <v/>
      </c>
      <c r="U5253" s="9">
        <f>VLOOKUP(A5253,Sku_list!$A$1:$D$2323,4,0)*(F5253/1000000*12)</f>
        <v/>
      </c>
      <c r="V5253" s="9">
        <f>VLOOKUP(A5253,Sku_list!$A$1:$D$2323,4,0)*(H5253/1000000*12)</f>
        <v/>
      </c>
      <c r="W5253" s="9">
        <f>VLOOKUP(A5253,Sku_list!$A$1:$D$2323,4,0)*(J5253/1000000*12)</f>
        <v/>
      </c>
      <c r="X5253" s="9">
        <f>VLOOKUP(A5253,Sku_list!$A$1:$D$2323,4,0)*(L5253/1000000*12)</f>
        <v/>
      </c>
      <c r="Y5253" s="9">
        <f>VLOOKUP(A5253,Sku_list!$A$1:$E$2323,5,0)*((J5253+F5253)/1000000000)</f>
        <v/>
      </c>
      <c r="AC5253" s="27">
        <f>(DAY(TODAY())+AB5253)/30</f>
        <v/>
      </c>
    </row>
    <row r="5254">
      <c r="B5254" t="e">
        <v>#N/A</v>
      </c>
      <c r="T5254" s="9">
        <f>VLOOKUP(A5254,Sku_list!$A$1:$D$2323,3,0)</f>
        <v/>
      </c>
      <c r="U5254" s="9">
        <f>VLOOKUP(A5254,Sku_list!$A$1:$D$2323,4,0)*(F5254/1000000*12)</f>
        <v/>
      </c>
      <c r="V5254" s="9">
        <f>VLOOKUP(A5254,Sku_list!$A$1:$D$2323,4,0)*(H5254/1000000*12)</f>
        <v/>
      </c>
      <c r="W5254" s="9">
        <f>VLOOKUP(A5254,Sku_list!$A$1:$D$2323,4,0)*(J5254/1000000*12)</f>
        <v/>
      </c>
      <c r="X5254" s="9">
        <f>VLOOKUP(A5254,Sku_list!$A$1:$D$2323,4,0)*(L5254/1000000*12)</f>
        <v/>
      </c>
      <c r="Y5254" s="9">
        <f>VLOOKUP(A5254,Sku_list!$A$1:$E$2323,5,0)*((J5254+F5254)/1000000000)</f>
        <v/>
      </c>
      <c r="AC5254" s="27">
        <f>(DAY(TODAY())+AB5254)/30</f>
        <v/>
      </c>
    </row>
    <row r="5255">
      <c r="B5255" t="e">
        <v>#N/A</v>
      </c>
      <c r="T5255" s="9">
        <f>VLOOKUP(A5255,Sku_list!$A$1:$D$2323,3,0)</f>
        <v/>
      </c>
      <c r="U5255" s="9">
        <f>VLOOKUP(A5255,Sku_list!$A$1:$D$2323,4,0)*(F5255/1000000*12)</f>
        <v/>
      </c>
      <c r="V5255" s="9">
        <f>VLOOKUP(A5255,Sku_list!$A$1:$D$2323,4,0)*(H5255/1000000*12)</f>
        <v/>
      </c>
      <c r="W5255" s="9">
        <f>VLOOKUP(A5255,Sku_list!$A$1:$D$2323,4,0)*(J5255/1000000*12)</f>
        <v/>
      </c>
      <c r="X5255" s="9">
        <f>VLOOKUP(A5255,Sku_list!$A$1:$D$2323,4,0)*(L5255/1000000*12)</f>
        <v/>
      </c>
      <c r="Y5255" s="9">
        <f>VLOOKUP(A5255,Sku_list!$A$1:$E$2323,5,0)*((J5255+F5255)/1000000000)</f>
        <v/>
      </c>
      <c r="AC5255" s="27">
        <f>(DAY(TODAY())+AB5255)/30</f>
        <v/>
      </c>
    </row>
    <row r="5256">
      <c r="B5256" t="e">
        <v>#N/A</v>
      </c>
      <c r="T5256" s="9">
        <f>VLOOKUP(A5256,Sku_list!$A$1:$D$2323,3,0)</f>
        <v/>
      </c>
      <c r="U5256" s="9">
        <f>VLOOKUP(A5256,Sku_list!$A$1:$D$2323,4,0)*(F5256/1000000*12)</f>
        <v/>
      </c>
      <c r="V5256" s="9">
        <f>VLOOKUP(A5256,Sku_list!$A$1:$D$2323,4,0)*(H5256/1000000*12)</f>
        <v/>
      </c>
      <c r="W5256" s="9">
        <f>VLOOKUP(A5256,Sku_list!$A$1:$D$2323,4,0)*(J5256/1000000*12)</f>
        <v/>
      </c>
      <c r="X5256" s="9">
        <f>VLOOKUP(A5256,Sku_list!$A$1:$D$2323,4,0)*(L5256/1000000*12)</f>
        <v/>
      </c>
      <c r="Y5256" s="9">
        <f>VLOOKUP(A5256,Sku_list!$A$1:$E$2323,5,0)*((J5256+F5256)/1000000000)</f>
        <v/>
      </c>
      <c r="AC5256" s="27">
        <f>(DAY(TODAY())+AB5256)/30</f>
        <v/>
      </c>
    </row>
    <row r="5257">
      <c r="B5257" t="e">
        <v>#N/A</v>
      </c>
      <c r="T5257" s="9">
        <f>VLOOKUP(A5257,Sku_list!$A$1:$D$2323,3,0)</f>
        <v/>
      </c>
      <c r="U5257" s="9">
        <f>VLOOKUP(A5257,Sku_list!$A$1:$D$2323,4,0)*(F5257/1000000*12)</f>
        <v/>
      </c>
      <c r="V5257" s="9">
        <f>VLOOKUP(A5257,Sku_list!$A$1:$D$2323,4,0)*(H5257/1000000*12)</f>
        <v/>
      </c>
      <c r="W5257" s="9">
        <f>VLOOKUP(A5257,Sku_list!$A$1:$D$2323,4,0)*(J5257/1000000*12)</f>
        <v/>
      </c>
      <c r="X5257" s="9">
        <f>VLOOKUP(A5257,Sku_list!$A$1:$D$2323,4,0)*(L5257/1000000*12)</f>
        <v/>
      </c>
      <c r="Y5257" s="9">
        <f>VLOOKUP(A5257,Sku_list!$A$1:$E$2323,5,0)*((J5257+F5257)/1000000000)</f>
        <v/>
      </c>
      <c r="AC5257" s="27">
        <f>(DAY(TODAY())+AB5257)/30</f>
        <v/>
      </c>
    </row>
    <row r="5258">
      <c r="B5258" t="e">
        <v>#N/A</v>
      </c>
      <c r="T5258" s="9">
        <f>VLOOKUP(A5258,Sku_list!$A$1:$D$2323,3,0)</f>
        <v/>
      </c>
      <c r="U5258" s="9">
        <f>VLOOKUP(A5258,Sku_list!$A$1:$D$2323,4,0)*(F5258/1000000*12)</f>
        <v/>
      </c>
      <c r="V5258" s="9">
        <f>VLOOKUP(A5258,Sku_list!$A$1:$D$2323,4,0)*(H5258/1000000*12)</f>
        <v/>
      </c>
      <c r="W5258" s="9">
        <f>VLOOKUP(A5258,Sku_list!$A$1:$D$2323,4,0)*(J5258/1000000*12)</f>
        <v/>
      </c>
      <c r="X5258" s="9">
        <f>VLOOKUP(A5258,Sku_list!$A$1:$D$2323,4,0)*(L5258/1000000*12)</f>
        <v/>
      </c>
      <c r="Y5258" s="9">
        <f>VLOOKUP(A5258,Sku_list!$A$1:$E$2323,5,0)*((J5258+F5258)/1000000000)</f>
        <v/>
      </c>
      <c r="AC5258" s="27">
        <f>(DAY(TODAY())+AB5258)/30</f>
        <v/>
      </c>
    </row>
    <row r="5259">
      <c r="B5259" t="e">
        <v>#N/A</v>
      </c>
      <c r="T5259" s="9">
        <f>VLOOKUP(A5259,Sku_list!$A$1:$D$2323,3,0)</f>
        <v/>
      </c>
      <c r="U5259" s="9">
        <f>VLOOKUP(A5259,Sku_list!$A$1:$D$2323,4,0)*(F5259/1000000*12)</f>
        <v/>
      </c>
      <c r="V5259" s="9">
        <f>VLOOKUP(A5259,Sku_list!$A$1:$D$2323,4,0)*(H5259/1000000*12)</f>
        <v/>
      </c>
      <c r="W5259" s="9">
        <f>VLOOKUP(A5259,Sku_list!$A$1:$D$2323,4,0)*(J5259/1000000*12)</f>
        <v/>
      </c>
      <c r="X5259" s="9">
        <f>VLOOKUP(A5259,Sku_list!$A$1:$D$2323,4,0)*(L5259/1000000*12)</f>
        <v/>
      </c>
      <c r="Y5259" s="9">
        <f>VLOOKUP(A5259,Sku_list!$A$1:$E$2323,5,0)*((J5259+F5259)/1000000000)</f>
        <v/>
      </c>
      <c r="AC5259" s="27">
        <f>(DAY(TODAY())+AB5259)/30</f>
        <v/>
      </c>
    </row>
    <row r="5260">
      <c r="B5260" t="e">
        <v>#N/A</v>
      </c>
      <c r="T5260" s="9">
        <f>VLOOKUP(A5260,Sku_list!$A$1:$D$2323,3,0)</f>
        <v/>
      </c>
      <c r="U5260" s="9">
        <f>VLOOKUP(A5260,Sku_list!$A$1:$D$2323,4,0)*(F5260/1000000*12)</f>
        <v/>
      </c>
      <c r="V5260" s="9">
        <f>VLOOKUP(A5260,Sku_list!$A$1:$D$2323,4,0)*(H5260/1000000*12)</f>
        <v/>
      </c>
      <c r="W5260" s="9">
        <f>VLOOKUP(A5260,Sku_list!$A$1:$D$2323,4,0)*(J5260/1000000*12)</f>
        <v/>
      </c>
      <c r="X5260" s="9">
        <f>VLOOKUP(A5260,Sku_list!$A$1:$D$2323,4,0)*(L5260/1000000*12)</f>
        <v/>
      </c>
      <c r="Y5260" s="9">
        <f>VLOOKUP(A5260,Sku_list!$A$1:$E$2323,5,0)*((J5260+F5260)/1000000000)</f>
        <v/>
      </c>
      <c r="AC5260" s="27">
        <f>(DAY(TODAY())+AB5260)/30</f>
        <v/>
      </c>
    </row>
    <row r="5261">
      <c r="B5261" t="e">
        <v>#N/A</v>
      </c>
      <c r="T5261" s="9">
        <f>VLOOKUP(A5261,Sku_list!$A$1:$D$2323,3,0)</f>
        <v/>
      </c>
      <c r="U5261" s="9">
        <f>VLOOKUP(A5261,Sku_list!$A$1:$D$2323,4,0)*(F5261/1000000*12)</f>
        <v/>
      </c>
      <c r="V5261" s="9">
        <f>VLOOKUP(A5261,Sku_list!$A$1:$D$2323,4,0)*(H5261/1000000*12)</f>
        <v/>
      </c>
      <c r="W5261" s="9">
        <f>VLOOKUP(A5261,Sku_list!$A$1:$D$2323,4,0)*(J5261/1000000*12)</f>
        <v/>
      </c>
      <c r="X5261" s="9">
        <f>VLOOKUP(A5261,Sku_list!$A$1:$D$2323,4,0)*(L5261/1000000*12)</f>
        <v/>
      </c>
      <c r="Y5261" s="9">
        <f>VLOOKUP(A5261,Sku_list!$A$1:$E$2323,5,0)*((J5261+F5261)/1000000000)</f>
        <v/>
      </c>
      <c r="AC5261" s="27">
        <f>(DAY(TODAY())+AB5261)/30</f>
        <v/>
      </c>
    </row>
    <row r="5262">
      <c r="B5262" t="e">
        <v>#N/A</v>
      </c>
      <c r="T5262" s="9">
        <f>VLOOKUP(A5262,Sku_list!$A$1:$D$2323,3,0)</f>
        <v/>
      </c>
      <c r="U5262" s="9">
        <f>VLOOKUP(A5262,Sku_list!$A$1:$D$2323,4,0)*(F5262/1000000*12)</f>
        <v/>
      </c>
      <c r="V5262" s="9">
        <f>VLOOKUP(A5262,Sku_list!$A$1:$D$2323,4,0)*(H5262/1000000*12)</f>
        <v/>
      </c>
      <c r="W5262" s="9">
        <f>VLOOKUP(A5262,Sku_list!$A$1:$D$2323,4,0)*(J5262/1000000*12)</f>
        <v/>
      </c>
      <c r="X5262" s="9">
        <f>VLOOKUP(A5262,Sku_list!$A$1:$D$2323,4,0)*(L5262/1000000*12)</f>
        <v/>
      </c>
      <c r="Y5262" s="9">
        <f>VLOOKUP(A5262,Sku_list!$A$1:$E$2323,5,0)*((J5262+F5262)/1000000000)</f>
        <v/>
      </c>
      <c r="AC5262" s="27">
        <f>(DAY(TODAY())+AB5262)/30</f>
        <v/>
      </c>
    </row>
    <row r="5263">
      <c r="B5263" t="e">
        <v>#N/A</v>
      </c>
      <c r="T5263" s="9">
        <f>VLOOKUP(A5263,Sku_list!$A$1:$D$2323,3,0)</f>
        <v/>
      </c>
      <c r="U5263" s="9">
        <f>VLOOKUP(A5263,Sku_list!$A$1:$D$2323,4,0)*(F5263/1000000*12)</f>
        <v/>
      </c>
      <c r="V5263" s="9">
        <f>VLOOKUP(A5263,Sku_list!$A$1:$D$2323,4,0)*(H5263/1000000*12)</f>
        <v/>
      </c>
      <c r="W5263" s="9">
        <f>VLOOKUP(A5263,Sku_list!$A$1:$D$2323,4,0)*(J5263/1000000*12)</f>
        <v/>
      </c>
      <c r="X5263" s="9">
        <f>VLOOKUP(A5263,Sku_list!$A$1:$D$2323,4,0)*(L5263/1000000*12)</f>
        <v/>
      </c>
      <c r="Y5263" s="9">
        <f>VLOOKUP(A5263,Sku_list!$A$1:$E$2323,5,0)*((J5263+F5263)/1000000000)</f>
        <v/>
      </c>
      <c r="AC5263" s="27">
        <f>(DAY(TODAY())+AB5263)/30</f>
        <v/>
      </c>
    </row>
    <row r="5264">
      <c r="B5264" t="e">
        <v>#N/A</v>
      </c>
      <c r="T5264" s="9">
        <f>VLOOKUP(A5264,Sku_list!$A$1:$D$2323,3,0)</f>
        <v/>
      </c>
      <c r="U5264" s="9">
        <f>VLOOKUP(A5264,Sku_list!$A$1:$D$2323,4,0)*(F5264/1000000*12)</f>
        <v/>
      </c>
      <c r="V5264" s="9">
        <f>VLOOKUP(A5264,Sku_list!$A$1:$D$2323,4,0)*(H5264/1000000*12)</f>
        <v/>
      </c>
      <c r="W5264" s="9">
        <f>VLOOKUP(A5264,Sku_list!$A$1:$D$2323,4,0)*(J5264/1000000*12)</f>
        <v/>
      </c>
      <c r="X5264" s="9">
        <f>VLOOKUP(A5264,Sku_list!$A$1:$D$2323,4,0)*(L5264/1000000*12)</f>
        <v/>
      </c>
      <c r="Y5264" s="9">
        <f>VLOOKUP(A5264,Sku_list!$A$1:$E$2323,5,0)*((J5264+F5264)/1000000000)</f>
        <v/>
      </c>
      <c r="AC5264" s="27">
        <f>(DAY(TODAY())+AB5264)/30</f>
        <v/>
      </c>
    </row>
    <row r="5265">
      <c r="B5265" t="e">
        <v>#N/A</v>
      </c>
      <c r="T5265" s="9">
        <f>VLOOKUP(A5265,Sku_list!$A$1:$D$2323,3,0)</f>
        <v/>
      </c>
      <c r="U5265" s="9">
        <f>VLOOKUP(A5265,Sku_list!$A$1:$D$2323,4,0)*(F5265/1000000*12)</f>
        <v/>
      </c>
      <c r="V5265" s="9">
        <f>VLOOKUP(A5265,Sku_list!$A$1:$D$2323,4,0)*(H5265/1000000*12)</f>
        <v/>
      </c>
      <c r="W5265" s="9">
        <f>VLOOKUP(A5265,Sku_list!$A$1:$D$2323,4,0)*(J5265/1000000*12)</f>
        <v/>
      </c>
      <c r="X5265" s="9">
        <f>VLOOKUP(A5265,Sku_list!$A$1:$D$2323,4,0)*(L5265/1000000*12)</f>
        <v/>
      </c>
      <c r="Y5265" s="9">
        <f>VLOOKUP(A5265,Sku_list!$A$1:$E$2323,5,0)*((J5265+F5265)/1000000000)</f>
        <v/>
      </c>
      <c r="AC5265" s="27">
        <f>(DAY(TODAY())+AB5265)/30</f>
        <v/>
      </c>
    </row>
    <row r="5266">
      <c r="B5266" t="e">
        <v>#N/A</v>
      </c>
      <c r="T5266" s="9">
        <f>VLOOKUP(A5266,Sku_list!$A$1:$D$2323,3,0)</f>
        <v/>
      </c>
      <c r="U5266" s="9">
        <f>VLOOKUP(A5266,Sku_list!$A$1:$D$2323,4,0)*(F5266/1000000*12)</f>
        <v/>
      </c>
      <c r="V5266" s="9">
        <f>VLOOKUP(A5266,Sku_list!$A$1:$D$2323,4,0)*(H5266/1000000*12)</f>
        <v/>
      </c>
      <c r="W5266" s="9">
        <f>VLOOKUP(A5266,Sku_list!$A$1:$D$2323,4,0)*(J5266/1000000*12)</f>
        <v/>
      </c>
      <c r="X5266" s="9">
        <f>VLOOKUP(A5266,Sku_list!$A$1:$D$2323,4,0)*(L5266/1000000*12)</f>
        <v/>
      </c>
      <c r="Y5266" s="9">
        <f>VLOOKUP(A5266,Sku_list!$A$1:$E$2323,5,0)*((J5266+F5266)/1000000000)</f>
        <v/>
      </c>
      <c r="AC5266" s="27">
        <f>(DAY(TODAY())+AB5266)/30</f>
        <v/>
      </c>
    </row>
    <row r="5267">
      <c r="B5267" t="e">
        <v>#N/A</v>
      </c>
      <c r="T5267" s="9">
        <f>VLOOKUP(A5267,Sku_list!$A$1:$D$2323,3,0)</f>
        <v/>
      </c>
      <c r="U5267" s="9">
        <f>VLOOKUP(A5267,Sku_list!$A$1:$D$2323,4,0)*(F5267/1000000*12)</f>
        <v/>
      </c>
      <c r="V5267" s="9">
        <f>VLOOKUP(A5267,Sku_list!$A$1:$D$2323,4,0)*(H5267/1000000*12)</f>
        <v/>
      </c>
      <c r="W5267" s="9">
        <f>VLOOKUP(A5267,Sku_list!$A$1:$D$2323,4,0)*(J5267/1000000*12)</f>
        <v/>
      </c>
      <c r="X5267" s="9">
        <f>VLOOKUP(A5267,Sku_list!$A$1:$D$2323,4,0)*(L5267/1000000*12)</f>
        <v/>
      </c>
      <c r="Y5267" s="9">
        <f>VLOOKUP(A5267,Sku_list!$A$1:$E$2323,5,0)*((J5267+F5267)/1000000000)</f>
        <v/>
      </c>
      <c r="AC5267" s="27">
        <f>(DAY(TODAY())+AB5267)/30</f>
        <v/>
      </c>
    </row>
    <row r="5268">
      <c r="B5268" t="e">
        <v>#N/A</v>
      </c>
      <c r="T5268" s="9">
        <f>VLOOKUP(A5268,Sku_list!$A$1:$D$2323,3,0)</f>
        <v/>
      </c>
      <c r="U5268" s="9">
        <f>VLOOKUP(A5268,Sku_list!$A$1:$D$2323,4,0)*(F5268/1000000*12)</f>
        <v/>
      </c>
      <c r="V5268" s="9">
        <f>VLOOKUP(A5268,Sku_list!$A$1:$D$2323,4,0)*(H5268/1000000*12)</f>
        <v/>
      </c>
      <c r="W5268" s="9">
        <f>VLOOKUP(A5268,Sku_list!$A$1:$D$2323,4,0)*(J5268/1000000*12)</f>
        <v/>
      </c>
      <c r="X5268" s="9">
        <f>VLOOKUP(A5268,Sku_list!$A$1:$D$2323,4,0)*(L5268/1000000*12)</f>
        <v/>
      </c>
      <c r="Y5268" s="9">
        <f>VLOOKUP(A5268,Sku_list!$A$1:$E$2323,5,0)*((J5268+F5268)/1000000000)</f>
        <v/>
      </c>
      <c r="AC5268" s="27">
        <f>(DAY(TODAY())+AB5268)/30</f>
        <v/>
      </c>
    </row>
    <row r="5269">
      <c r="B5269" t="e">
        <v>#N/A</v>
      </c>
      <c r="T5269" s="9">
        <f>VLOOKUP(A5269,Sku_list!$A$1:$D$2323,3,0)</f>
        <v/>
      </c>
      <c r="U5269" s="9">
        <f>VLOOKUP(A5269,Sku_list!$A$1:$D$2323,4,0)*(F5269/1000000*12)</f>
        <v/>
      </c>
      <c r="V5269" s="9">
        <f>VLOOKUP(A5269,Sku_list!$A$1:$D$2323,4,0)*(H5269/1000000*12)</f>
        <v/>
      </c>
      <c r="W5269" s="9">
        <f>VLOOKUP(A5269,Sku_list!$A$1:$D$2323,4,0)*(J5269/1000000*12)</f>
        <v/>
      </c>
      <c r="X5269" s="9">
        <f>VLOOKUP(A5269,Sku_list!$A$1:$D$2323,4,0)*(L5269/1000000*12)</f>
        <v/>
      </c>
      <c r="Y5269" s="9">
        <f>VLOOKUP(A5269,Sku_list!$A$1:$E$2323,5,0)*((J5269+F5269)/1000000000)</f>
        <v/>
      </c>
      <c r="AC5269" s="27">
        <f>(DAY(TODAY())+AB5269)/30</f>
        <v/>
      </c>
    </row>
    <row r="5270">
      <c r="B5270" t="e">
        <v>#N/A</v>
      </c>
      <c r="T5270" s="9">
        <f>VLOOKUP(A5270,Sku_list!$A$1:$D$2323,3,0)</f>
        <v/>
      </c>
      <c r="U5270" s="9">
        <f>VLOOKUP(A5270,Sku_list!$A$1:$D$2323,4,0)*(F5270/1000000*12)</f>
        <v/>
      </c>
      <c r="V5270" s="9">
        <f>VLOOKUP(A5270,Sku_list!$A$1:$D$2323,4,0)*(H5270/1000000*12)</f>
        <v/>
      </c>
      <c r="W5270" s="9">
        <f>VLOOKUP(A5270,Sku_list!$A$1:$D$2323,4,0)*(J5270/1000000*12)</f>
        <v/>
      </c>
      <c r="X5270" s="9">
        <f>VLOOKUP(A5270,Sku_list!$A$1:$D$2323,4,0)*(L5270/1000000*12)</f>
        <v/>
      </c>
      <c r="Y5270" s="9">
        <f>VLOOKUP(A5270,Sku_list!$A$1:$E$2323,5,0)*((J5270+F5270)/1000000000)</f>
        <v/>
      </c>
      <c r="AC5270" s="27">
        <f>(DAY(TODAY())+AB5270)/30</f>
        <v/>
      </c>
    </row>
    <row r="5271">
      <c r="B5271" t="e">
        <v>#N/A</v>
      </c>
      <c r="T5271" s="9">
        <f>VLOOKUP(A5271,Sku_list!$A$1:$D$2323,3,0)</f>
        <v/>
      </c>
      <c r="U5271" s="9">
        <f>VLOOKUP(A5271,Sku_list!$A$1:$D$2323,4,0)*(F5271/1000000*12)</f>
        <v/>
      </c>
      <c r="V5271" s="9">
        <f>VLOOKUP(A5271,Sku_list!$A$1:$D$2323,4,0)*(H5271/1000000*12)</f>
        <v/>
      </c>
      <c r="W5271" s="9">
        <f>VLOOKUP(A5271,Sku_list!$A$1:$D$2323,4,0)*(J5271/1000000*12)</f>
        <v/>
      </c>
      <c r="X5271" s="9">
        <f>VLOOKUP(A5271,Sku_list!$A$1:$D$2323,4,0)*(L5271/1000000*12)</f>
        <v/>
      </c>
      <c r="Y5271" s="9">
        <f>VLOOKUP(A5271,Sku_list!$A$1:$E$2323,5,0)*((J5271+F5271)/1000000000)</f>
        <v/>
      </c>
      <c r="AC5271" s="27">
        <f>(DAY(TODAY())+AB5271)/30</f>
        <v/>
      </c>
    </row>
    <row r="5272">
      <c r="B5272" t="e">
        <v>#N/A</v>
      </c>
      <c r="T5272" s="9">
        <f>VLOOKUP(A5272,Sku_list!$A$1:$D$2323,3,0)</f>
        <v/>
      </c>
      <c r="U5272" s="9">
        <f>VLOOKUP(A5272,Sku_list!$A$1:$D$2323,4,0)*(F5272/1000000*12)</f>
        <v/>
      </c>
      <c r="V5272" s="9">
        <f>VLOOKUP(A5272,Sku_list!$A$1:$D$2323,4,0)*(H5272/1000000*12)</f>
        <v/>
      </c>
      <c r="W5272" s="9">
        <f>VLOOKUP(A5272,Sku_list!$A$1:$D$2323,4,0)*(J5272/1000000*12)</f>
        <v/>
      </c>
      <c r="X5272" s="9">
        <f>VLOOKUP(A5272,Sku_list!$A$1:$D$2323,4,0)*(L5272/1000000*12)</f>
        <v/>
      </c>
      <c r="Y5272" s="9">
        <f>VLOOKUP(A5272,Sku_list!$A$1:$E$2323,5,0)*((J5272+F5272)/1000000000)</f>
        <v/>
      </c>
      <c r="AC5272" s="27">
        <f>(DAY(TODAY())+AB5272)/30</f>
        <v/>
      </c>
    </row>
    <row r="5273">
      <c r="B5273" t="e">
        <v>#N/A</v>
      </c>
      <c r="T5273" s="9">
        <f>VLOOKUP(A5273,Sku_list!$A$1:$D$2323,3,0)</f>
        <v/>
      </c>
      <c r="U5273" s="9">
        <f>VLOOKUP(A5273,Sku_list!$A$1:$D$2323,4,0)*(F5273/1000000*12)</f>
        <v/>
      </c>
      <c r="V5273" s="9">
        <f>VLOOKUP(A5273,Sku_list!$A$1:$D$2323,4,0)*(H5273/1000000*12)</f>
        <v/>
      </c>
      <c r="W5273" s="9">
        <f>VLOOKUP(A5273,Sku_list!$A$1:$D$2323,4,0)*(J5273/1000000*12)</f>
        <v/>
      </c>
      <c r="X5273" s="9">
        <f>VLOOKUP(A5273,Sku_list!$A$1:$D$2323,4,0)*(L5273/1000000*12)</f>
        <v/>
      </c>
      <c r="Y5273" s="9">
        <f>VLOOKUP(A5273,Sku_list!$A$1:$E$2323,5,0)*((J5273+F5273)/1000000000)</f>
        <v/>
      </c>
      <c r="AC5273" s="27">
        <f>(DAY(TODAY())+AB5273)/30</f>
        <v/>
      </c>
    </row>
    <row r="5274">
      <c r="B5274" t="e">
        <v>#N/A</v>
      </c>
      <c r="T5274" s="9">
        <f>VLOOKUP(A5274,Sku_list!$A$1:$D$2323,3,0)</f>
        <v/>
      </c>
      <c r="U5274" s="9">
        <f>VLOOKUP(A5274,Sku_list!$A$1:$D$2323,4,0)*(F5274/1000000*12)</f>
        <v/>
      </c>
      <c r="V5274" s="9">
        <f>VLOOKUP(A5274,Sku_list!$A$1:$D$2323,4,0)*(H5274/1000000*12)</f>
        <v/>
      </c>
      <c r="W5274" s="9">
        <f>VLOOKUP(A5274,Sku_list!$A$1:$D$2323,4,0)*(J5274/1000000*12)</f>
        <v/>
      </c>
      <c r="X5274" s="9">
        <f>VLOOKUP(A5274,Sku_list!$A$1:$D$2323,4,0)*(L5274/1000000*12)</f>
        <v/>
      </c>
      <c r="Y5274" s="9">
        <f>VLOOKUP(A5274,Sku_list!$A$1:$E$2323,5,0)*((J5274+F5274)/1000000000)</f>
        <v/>
      </c>
      <c r="AC5274" s="27">
        <f>(DAY(TODAY())+AB5274)/30</f>
        <v/>
      </c>
    </row>
    <row r="5275">
      <c r="B5275" t="e">
        <v>#N/A</v>
      </c>
      <c r="T5275" s="9">
        <f>VLOOKUP(A5275,Sku_list!$A$1:$D$2323,3,0)</f>
        <v/>
      </c>
      <c r="U5275" s="9">
        <f>VLOOKUP(A5275,Sku_list!$A$1:$D$2323,4,0)*(F5275/1000000*12)</f>
        <v/>
      </c>
      <c r="V5275" s="9">
        <f>VLOOKUP(A5275,Sku_list!$A$1:$D$2323,4,0)*(H5275/1000000*12)</f>
        <v/>
      </c>
      <c r="W5275" s="9">
        <f>VLOOKUP(A5275,Sku_list!$A$1:$D$2323,4,0)*(J5275/1000000*12)</f>
        <v/>
      </c>
      <c r="X5275" s="9">
        <f>VLOOKUP(A5275,Sku_list!$A$1:$D$2323,4,0)*(L5275/1000000*12)</f>
        <v/>
      </c>
      <c r="Y5275" s="9">
        <f>VLOOKUP(A5275,Sku_list!$A$1:$E$2323,5,0)*((J5275+F5275)/1000000000)</f>
        <v/>
      </c>
      <c r="AC5275" s="27">
        <f>(DAY(TODAY())+AB5275)/30</f>
        <v/>
      </c>
    </row>
    <row r="5276">
      <c r="B5276" t="e">
        <v>#N/A</v>
      </c>
      <c r="T5276" s="9">
        <f>VLOOKUP(A5276,Sku_list!$A$1:$D$2323,3,0)</f>
        <v/>
      </c>
      <c r="U5276" s="9">
        <f>VLOOKUP(A5276,Sku_list!$A$1:$D$2323,4,0)*(F5276/1000000*12)</f>
        <v/>
      </c>
      <c r="V5276" s="9">
        <f>VLOOKUP(A5276,Sku_list!$A$1:$D$2323,4,0)*(H5276/1000000*12)</f>
        <v/>
      </c>
      <c r="W5276" s="9">
        <f>VLOOKUP(A5276,Sku_list!$A$1:$D$2323,4,0)*(J5276/1000000*12)</f>
        <v/>
      </c>
      <c r="X5276" s="9">
        <f>VLOOKUP(A5276,Sku_list!$A$1:$D$2323,4,0)*(L5276/1000000*12)</f>
        <v/>
      </c>
      <c r="Y5276" s="9">
        <f>VLOOKUP(A5276,Sku_list!$A$1:$E$2323,5,0)*((J5276+F5276)/1000000000)</f>
        <v/>
      </c>
      <c r="AC5276" s="27">
        <f>(DAY(TODAY())+AB5276)/30</f>
        <v/>
      </c>
    </row>
    <row r="5277">
      <c r="B5277" t="e">
        <v>#N/A</v>
      </c>
      <c r="T5277" s="9">
        <f>VLOOKUP(A5277,Sku_list!$A$1:$D$2323,3,0)</f>
        <v/>
      </c>
      <c r="U5277" s="9">
        <f>VLOOKUP(A5277,Sku_list!$A$1:$D$2323,4,0)*(F5277/1000000*12)</f>
        <v/>
      </c>
      <c r="V5277" s="9">
        <f>VLOOKUP(A5277,Sku_list!$A$1:$D$2323,4,0)*(H5277/1000000*12)</f>
        <v/>
      </c>
      <c r="W5277" s="9">
        <f>VLOOKUP(A5277,Sku_list!$A$1:$D$2323,4,0)*(J5277/1000000*12)</f>
        <v/>
      </c>
      <c r="X5277" s="9">
        <f>VLOOKUP(A5277,Sku_list!$A$1:$D$2323,4,0)*(L5277/1000000*12)</f>
        <v/>
      </c>
      <c r="Y5277" s="9">
        <f>VLOOKUP(A5277,Sku_list!$A$1:$E$2323,5,0)*((J5277+F5277)/1000000000)</f>
        <v/>
      </c>
      <c r="AC5277" s="27">
        <f>(DAY(TODAY())+AB5277)/30</f>
        <v/>
      </c>
    </row>
    <row r="5278">
      <c r="B5278" t="e">
        <v>#N/A</v>
      </c>
      <c r="T5278" s="9">
        <f>VLOOKUP(A5278,Sku_list!$A$1:$D$2323,3,0)</f>
        <v/>
      </c>
      <c r="U5278" s="9">
        <f>VLOOKUP(A5278,Sku_list!$A$1:$D$2323,4,0)*(F5278/1000000*12)</f>
        <v/>
      </c>
      <c r="V5278" s="9">
        <f>VLOOKUP(A5278,Sku_list!$A$1:$D$2323,4,0)*(H5278/1000000*12)</f>
        <v/>
      </c>
      <c r="W5278" s="9">
        <f>VLOOKUP(A5278,Sku_list!$A$1:$D$2323,4,0)*(J5278/1000000*12)</f>
        <v/>
      </c>
      <c r="X5278" s="9">
        <f>VLOOKUP(A5278,Sku_list!$A$1:$D$2323,4,0)*(L5278/1000000*12)</f>
        <v/>
      </c>
      <c r="Y5278" s="9">
        <f>VLOOKUP(A5278,Sku_list!$A$1:$E$2323,5,0)*((J5278+F5278)/1000000000)</f>
        <v/>
      </c>
      <c r="AC5278" s="27">
        <f>(DAY(TODAY())+AB5278)/30</f>
        <v/>
      </c>
    </row>
    <row r="5279">
      <c r="B5279" t="e">
        <v>#N/A</v>
      </c>
      <c r="T5279" s="9">
        <f>VLOOKUP(A5279,Sku_list!$A$1:$D$2323,3,0)</f>
        <v/>
      </c>
      <c r="U5279" s="9">
        <f>VLOOKUP(A5279,Sku_list!$A$1:$D$2323,4,0)*(F5279/1000000*12)</f>
        <v/>
      </c>
      <c r="V5279" s="9">
        <f>VLOOKUP(A5279,Sku_list!$A$1:$D$2323,4,0)*(H5279/1000000*12)</f>
        <v/>
      </c>
      <c r="W5279" s="9">
        <f>VLOOKUP(A5279,Sku_list!$A$1:$D$2323,4,0)*(J5279/1000000*12)</f>
        <v/>
      </c>
      <c r="X5279" s="9">
        <f>VLOOKUP(A5279,Sku_list!$A$1:$D$2323,4,0)*(L5279/1000000*12)</f>
        <v/>
      </c>
      <c r="Y5279" s="9">
        <f>VLOOKUP(A5279,Sku_list!$A$1:$E$2323,5,0)*((J5279+F5279)/1000000000)</f>
        <v/>
      </c>
      <c r="AC5279" s="27">
        <f>(DAY(TODAY())+AB5279)/30</f>
        <v/>
      </c>
    </row>
    <row r="5280">
      <c r="B5280" t="e">
        <v>#N/A</v>
      </c>
      <c r="T5280" s="9">
        <f>VLOOKUP(A5280,Sku_list!$A$1:$D$2323,3,0)</f>
        <v/>
      </c>
      <c r="U5280" s="9">
        <f>VLOOKUP(A5280,Sku_list!$A$1:$D$2323,4,0)*(F5280/1000000*12)</f>
        <v/>
      </c>
      <c r="V5280" s="9">
        <f>VLOOKUP(A5280,Sku_list!$A$1:$D$2323,4,0)*(H5280/1000000*12)</f>
        <v/>
      </c>
      <c r="W5280" s="9">
        <f>VLOOKUP(A5280,Sku_list!$A$1:$D$2323,4,0)*(J5280/1000000*12)</f>
        <v/>
      </c>
      <c r="X5280" s="9">
        <f>VLOOKUP(A5280,Sku_list!$A$1:$D$2323,4,0)*(L5280/1000000*12)</f>
        <v/>
      </c>
      <c r="Y5280" s="9">
        <f>VLOOKUP(A5280,Sku_list!$A$1:$E$2323,5,0)*((J5280+F5280)/1000000000)</f>
        <v/>
      </c>
      <c r="AC5280" s="27">
        <f>(DAY(TODAY())+AB5280)/30</f>
        <v/>
      </c>
    </row>
    <row r="5281">
      <c r="B5281" t="e">
        <v>#N/A</v>
      </c>
      <c r="T5281" s="9">
        <f>VLOOKUP(A5281,Sku_list!$A$1:$D$2323,3,0)</f>
        <v/>
      </c>
      <c r="U5281" s="9">
        <f>VLOOKUP(A5281,Sku_list!$A$1:$D$2323,4,0)*(F5281/1000000*12)</f>
        <v/>
      </c>
      <c r="V5281" s="9">
        <f>VLOOKUP(A5281,Sku_list!$A$1:$D$2323,4,0)*(H5281/1000000*12)</f>
        <v/>
      </c>
      <c r="W5281" s="9">
        <f>VLOOKUP(A5281,Sku_list!$A$1:$D$2323,4,0)*(J5281/1000000*12)</f>
        <v/>
      </c>
      <c r="X5281" s="9">
        <f>VLOOKUP(A5281,Sku_list!$A$1:$D$2323,4,0)*(L5281/1000000*12)</f>
        <v/>
      </c>
      <c r="Y5281" s="9">
        <f>VLOOKUP(A5281,Sku_list!$A$1:$E$2323,5,0)*((J5281+F5281)/1000000000)</f>
        <v/>
      </c>
      <c r="AC5281" s="27">
        <f>(DAY(TODAY())+AB5281)/30</f>
        <v/>
      </c>
    </row>
    <row r="5282">
      <c r="B5282" t="e">
        <v>#N/A</v>
      </c>
      <c r="T5282" s="9">
        <f>VLOOKUP(A5282,Sku_list!$A$1:$D$2323,3,0)</f>
        <v/>
      </c>
      <c r="U5282" s="9">
        <f>VLOOKUP(A5282,Sku_list!$A$1:$D$2323,4,0)*(F5282/1000000*12)</f>
        <v/>
      </c>
      <c r="V5282" s="9">
        <f>VLOOKUP(A5282,Sku_list!$A$1:$D$2323,4,0)*(H5282/1000000*12)</f>
        <v/>
      </c>
      <c r="W5282" s="9">
        <f>VLOOKUP(A5282,Sku_list!$A$1:$D$2323,4,0)*(J5282/1000000*12)</f>
        <v/>
      </c>
      <c r="X5282" s="9">
        <f>VLOOKUP(A5282,Sku_list!$A$1:$D$2323,4,0)*(L5282/1000000*12)</f>
        <v/>
      </c>
      <c r="Y5282" s="9">
        <f>VLOOKUP(A5282,Sku_list!$A$1:$E$2323,5,0)*((J5282+F5282)/1000000000)</f>
        <v/>
      </c>
      <c r="AC5282" s="27">
        <f>(DAY(TODAY())+AB5282)/30</f>
        <v/>
      </c>
    </row>
    <row r="5283">
      <c r="B5283" t="e">
        <v>#N/A</v>
      </c>
      <c r="T5283" s="9">
        <f>VLOOKUP(A5283,Sku_list!$A$1:$D$2323,3,0)</f>
        <v/>
      </c>
      <c r="U5283" s="9">
        <f>VLOOKUP(A5283,Sku_list!$A$1:$D$2323,4,0)*(F5283/1000000*12)</f>
        <v/>
      </c>
      <c r="V5283" s="9">
        <f>VLOOKUP(A5283,Sku_list!$A$1:$D$2323,4,0)*(H5283/1000000*12)</f>
        <v/>
      </c>
      <c r="W5283" s="9">
        <f>VLOOKUP(A5283,Sku_list!$A$1:$D$2323,4,0)*(J5283/1000000*12)</f>
        <v/>
      </c>
      <c r="X5283" s="9">
        <f>VLOOKUP(A5283,Sku_list!$A$1:$D$2323,4,0)*(L5283/1000000*12)</f>
        <v/>
      </c>
      <c r="Y5283" s="9">
        <f>VLOOKUP(A5283,Sku_list!$A$1:$E$2323,5,0)*((J5283+F5283)/1000000000)</f>
        <v/>
      </c>
      <c r="AC5283" s="27">
        <f>(DAY(TODAY())+AB5283)/30</f>
        <v/>
      </c>
    </row>
    <row r="5284">
      <c r="B5284" t="e">
        <v>#N/A</v>
      </c>
      <c r="T5284" s="9">
        <f>VLOOKUP(A5284,Sku_list!$A$1:$D$2323,3,0)</f>
        <v/>
      </c>
      <c r="U5284" s="9">
        <f>VLOOKUP(A5284,Sku_list!$A$1:$D$2323,4,0)*(F5284/1000000*12)</f>
        <v/>
      </c>
      <c r="V5284" s="9">
        <f>VLOOKUP(A5284,Sku_list!$A$1:$D$2323,4,0)*(H5284/1000000*12)</f>
        <v/>
      </c>
      <c r="W5284" s="9">
        <f>VLOOKUP(A5284,Sku_list!$A$1:$D$2323,4,0)*(J5284/1000000*12)</f>
        <v/>
      </c>
      <c r="X5284" s="9">
        <f>VLOOKUP(A5284,Sku_list!$A$1:$D$2323,4,0)*(L5284/1000000*12)</f>
        <v/>
      </c>
      <c r="Y5284" s="9">
        <f>VLOOKUP(A5284,Sku_list!$A$1:$E$2323,5,0)*((J5284+F5284)/1000000000)</f>
        <v/>
      </c>
      <c r="AC5284" s="27">
        <f>(DAY(TODAY())+AB5284)/30</f>
        <v/>
      </c>
    </row>
    <row r="5285">
      <c r="B5285" t="e">
        <v>#N/A</v>
      </c>
      <c r="T5285" s="9">
        <f>VLOOKUP(A5285,Sku_list!$A$1:$D$2323,3,0)</f>
        <v/>
      </c>
      <c r="U5285" s="9">
        <f>VLOOKUP(A5285,Sku_list!$A$1:$D$2323,4,0)*(F5285/1000000*12)</f>
        <v/>
      </c>
      <c r="V5285" s="9">
        <f>VLOOKUP(A5285,Sku_list!$A$1:$D$2323,4,0)*(H5285/1000000*12)</f>
        <v/>
      </c>
      <c r="W5285" s="9">
        <f>VLOOKUP(A5285,Sku_list!$A$1:$D$2323,4,0)*(J5285/1000000*12)</f>
        <v/>
      </c>
      <c r="X5285" s="9">
        <f>VLOOKUP(A5285,Sku_list!$A$1:$D$2323,4,0)*(L5285/1000000*12)</f>
        <v/>
      </c>
      <c r="Y5285" s="9">
        <f>VLOOKUP(A5285,Sku_list!$A$1:$E$2323,5,0)*((J5285+F5285)/1000000000)</f>
        <v/>
      </c>
      <c r="AC5285" s="27">
        <f>(DAY(TODAY())+AB5285)/30</f>
        <v/>
      </c>
    </row>
    <row r="5286">
      <c r="B5286" t="e">
        <v>#N/A</v>
      </c>
      <c r="T5286" s="9">
        <f>VLOOKUP(A5286,Sku_list!$A$1:$D$2323,3,0)</f>
        <v/>
      </c>
      <c r="U5286" s="9">
        <f>VLOOKUP(A5286,Sku_list!$A$1:$D$2323,4,0)*(F5286/1000000*12)</f>
        <v/>
      </c>
      <c r="V5286" s="9">
        <f>VLOOKUP(A5286,Sku_list!$A$1:$D$2323,4,0)*(H5286/1000000*12)</f>
        <v/>
      </c>
      <c r="W5286" s="9">
        <f>VLOOKUP(A5286,Sku_list!$A$1:$D$2323,4,0)*(J5286/1000000*12)</f>
        <v/>
      </c>
      <c r="X5286" s="9">
        <f>VLOOKUP(A5286,Sku_list!$A$1:$D$2323,4,0)*(L5286/1000000*12)</f>
        <v/>
      </c>
      <c r="Y5286" s="9">
        <f>VLOOKUP(A5286,Sku_list!$A$1:$E$2323,5,0)*((J5286+F5286)/1000000000)</f>
        <v/>
      </c>
      <c r="AC5286" s="27">
        <f>(DAY(TODAY())+AB5286)/30</f>
        <v/>
      </c>
    </row>
    <row r="5287">
      <c r="B5287" t="e">
        <v>#N/A</v>
      </c>
      <c r="T5287" s="9">
        <f>VLOOKUP(A5287,Sku_list!$A$1:$D$2323,3,0)</f>
        <v/>
      </c>
      <c r="U5287" s="9">
        <f>VLOOKUP(A5287,Sku_list!$A$1:$D$2323,4,0)*(F5287/1000000*12)</f>
        <v/>
      </c>
      <c r="V5287" s="9">
        <f>VLOOKUP(A5287,Sku_list!$A$1:$D$2323,4,0)*(H5287/1000000*12)</f>
        <v/>
      </c>
      <c r="W5287" s="9">
        <f>VLOOKUP(A5287,Sku_list!$A$1:$D$2323,4,0)*(J5287/1000000*12)</f>
        <v/>
      </c>
      <c r="X5287" s="9">
        <f>VLOOKUP(A5287,Sku_list!$A$1:$D$2323,4,0)*(L5287/1000000*12)</f>
        <v/>
      </c>
      <c r="Y5287" s="9">
        <f>VLOOKUP(A5287,Sku_list!$A$1:$E$2323,5,0)*((J5287+F5287)/1000000000)</f>
        <v/>
      </c>
      <c r="AC5287" s="27">
        <f>(DAY(TODAY())+AB5287)/30</f>
        <v/>
      </c>
    </row>
    <row r="5288">
      <c r="B5288" t="e">
        <v>#N/A</v>
      </c>
      <c r="T5288" s="9">
        <f>VLOOKUP(A5288,Sku_list!$A$1:$D$2323,3,0)</f>
        <v/>
      </c>
      <c r="U5288" s="9">
        <f>VLOOKUP(A5288,Sku_list!$A$1:$D$2323,4,0)*(F5288/1000000*12)</f>
        <v/>
      </c>
      <c r="V5288" s="9">
        <f>VLOOKUP(A5288,Sku_list!$A$1:$D$2323,4,0)*(H5288/1000000*12)</f>
        <v/>
      </c>
      <c r="W5288" s="9">
        <f>VLOOKUP(A5288,Sku_list!$A$1:$D$2323,4,0)*(J5288/1000000*12)</f>
        <v/>
      </c>
      <c r="X5288" s="9">
        <f>VLOOKUP(A5288,Sku_list!$A$1:$D$2323,4,0)*(L5288/1000000*12)</f>
        <v/>
      </c>
      <c r="Y5288" s="9">
        <f>VLOOKUP(A5288,Sku_list!$A$1:$E$2323,5,0)*((J5288+F5288)/1000000000)</f>
        <v/>
      </c>
      <c r="AC5288" s="27">
        <f>(DAY(TODAY())+AB5288)/30</f>
        <v/>
      </c>
    </row>
    <row r="5289">
      <c r="B5289" t="e">
        <v>#N/A</v>
      </c>
      <c r="T5289" s="9">
        <f>VLOOKUP(A5289,Sku_list!$A$1:$D$2323,3,0)</f>
        <v/>
      </c>
      <c r="U5289" s="9">
        <f>VLOOKUP(A5289,Sku_list!$A$1:$D$2323,4,0)*(F5289/1000000*12)</f>
        <v/>
      </c>
      <c r="V5289" s="9">
        <f>VLOOKUP(A5289,Sku_list!$A$1:$D$2323,4,0)*(H5289/1000000*12)</f>
        <v/>
      </c>
      <c r="W5289" s="9">
        <f>VLOOKUP(A5289,Sku_list!$A$1:$D$2323,4,0)*(J5289/1000000*12)</f>
        <v/>
      </c>
      <c r="X5289" s="9">
        <f>VLOOKUP(A5289,Sku_list!$A$1:$D$2323,4,0)*(L5289/1000000*12)</f>
        <v/>
      </c>
      <c r="Y5289" s="9">
        <f>VLOOKUP(A5289,Sku_list!$A$1:$E$2323,5,0)*((J5289+F5289)/1000000000)</f>
        <v/>
      </c>
      <c r="AC5289" s="27">
        <f>(DAY(TODAY())+AB5289)/30</f>
        <v/>
      </c>
    </row>
    <row r="5290">
      <c r="B5290" t="e">
        <v>#N/A</v>
      </c>
      <c r="T5290" s="9">
        <f>VLOOKUP(A5290,Sku_list!$A$1:$D$2323,3,0)</f>
        <v/>
      </c>
      <c r="U5290" s="9">
        <f>VLOOKUP(A5290,Sku_list!$A$1:$D$2323,4,0)*(F5290/1000000*12)</f>
        <v/>
      </c>
      <c r="V5290" s="9">
        <f>VLOOKUP(A5290,Sku_list!$A$1:$D$2323,4,0)*(H5290/1000000*12)</f>
        <v/>
      </c>
      <c r="W5290" s="9">
        <f>VLOOKUP(A5290,Sku_list!$A$1:$D$2323,4,0)*(J5290/1000000*12)</f>
        <v/>
      </c>
      <c r="X5290" s="9">
        <f>VLOOKUP(A5290,Sku_list!$A$1:$D$2323,4,0)*(L5290/1000000*12)</f>
        <v/>
      </c>
      <c r="Y5290" s="9">
        <f>VLOOKUP(A5290,Sku_list!$A$1:$E$2323,5,0)*((J5290+F5290)/1000000000)</f>
        <v/>
      </c>
      <c r="AC5290" s="27">
        <f>(DAY(TODAY())+AB5290)/30</f>
        <v/>
      </c>
    </row>
    <row r="5291">
      <c r="B5291" t="e">
        <v>#N/A</v>
      </c>
      <c r="T5291" s="9">
        <f>VLOOKUP(A5291,Sku_list!$A$1:$D$2323,3,0)</f>
        <v/>
      </c>
      <c r="U5291" s="9">
        <f>VLOOKUP(A5291,Sku_list!$A$1:$D$2323,4,0)*(F5291/1000000*12)</f>
        <v/>
      </c>
      <c r="V5291" s="9">
        <f>VLOOKUP(A5291,Sku_list!$A$1:$D$2323,4,0)*(H5291/1000000*12)</f>
        <v/>
      </c>
      <c r="W5291" s="9">
        <f>VLOOKUP(A5291,Sku_list!$A$1:$D$2323,4,0)*(J5291/1000000*12)</f>
        <v/>
      </c>
      <c r="X5291" s="9">
        <f>VLOOKUP(A5291,Sku_list!$A$1:$D$2323,4,0)*(L5291/1000000*12)</f>
        <v/>
      </c>
      <c r="Y5291" s="9">
        <f>VLOOKUP(A5291,Sku_list!$A$1:$E$2323,5,0)*((J5291+F5291)/1000000000)</f>
        <v/>
      </c>
      <c r="AC5291" s="27">
        <f>(DAY(TODAY())+AB5291)/30</f>
        <v/>
      </c>
    </row>
    <row r="5292">
      <c r="B5292" t="e">
        <v>#N/A</v>
      </c>
      <c r="T5292" s="9">
        <f>VLOOKUP(A5292,Sku_list!$A$1:$D$2323,3,0)</f>
        <v/>
      </c>
      <c r="U5292" s="9">
        <f>VLOOKUP(A5292,Sku_list!$A$1:$D$2323,4,0)*(F5292/1000000*12)</f>
        <v/>
      </c>
      <c r="V5292" s="9">
        <f>VLOOKUP(A5292,Sku_list!$A$1:$D$2323,4,0)*(H5292/1000000*12)</f>
        <v/>
      </c>
      <c r="W5292" s="9">
        <f>VLOOKUP(A5292,Sku_list!$A$1:$D$2323,4,0)*(J5292/1000000*12)</f>
        <v/>
      </c>
      <c r="X5292" s="9">
        <f>VLOOKUP(A5292,Sku_list!$A$1:$D$2323,4,0)*(L5292/1000000*12)</f>
        <v/>
      </c>
      <c r="Y5292" s="9">
        <f>VLOOKUP(A5292,Sku_list!$A$1:$E$2323,5,0)*((J5292+F5292)/1000000000)</f>
        <v/>
      </c>
      <c r="AC5292" s="27">
        <f>(DAY(TODAY())+AB5292)/30</f>
        <v/>
      </c>
    </row>
    <row r="5293">
      <c r="B5293" t="e">
        <v>#N/A</v>
      </c>
      <c r="T5293" s="9">
        <f>VLOOKUP(A5293,Sku_list!$A$1:$D$2323,3,0)</f>
        <v/>
      </c>
      <c r="U5293" s="9">
        <f>VLOOKUP(A5293,Sku_list!$A$1:$D$2323,4,0)*(F5293/1000000*12)</f>
        <v/>
      </c>
      <c r="V5293" s="9">
        <f>VLOOKUP(A5293,Sku_list!$A$1:$D$2323,4,0)*(H5293/1000000*12)</f>
        <v/>
      </c>
      <c r="W5293" s="9">
        <f>VLOOKUP(A5293,Sku_list!$A$1:$D$2323,4,0)*(J5293/1000000*12)</f>
        <v/>
      </c>
      <c r="X5293" s="9">
        <f>VLOOKUP(A5293,Sku_list!$A$1:$D$2323,4,0)*(L5293/1000000*12)</f>
        <v/>
      </c>
      <c r="Y5293" s="9">
        <f>VLOOKUP(A5293,Sku_list!$A$1:$E$2323,5,0)*((J5293+F5293)/1000000000)</f>
        <v/>
      </c>
      <c r="AC5293" s="27">
        <f>(DAY(TODAY())+AB5293)/30</f>
        <v/>
      </c>
    </row>
    <row r="5294">
      <c r="B5294" t="e">
        <v>#N/A</v>
      </c>
      <c r="T5294" s="9">
        <f>VLOOKUP(A5294,Sku_list!$A$1:$D$2323,3,0)</f>
        <v/>
      </c>
      <c r="U5294" s="9">
        <f>VLOOKUP(A5294,Sku_list!$A$1:$D$2323,4,0)*(F5294/1000000*12)</f>
        <v/>
      </c>
      <c r="V5294" s="9">
        <f>VLOOKUP(A5294,Sku_list!$A$1:$D$2323,4,0)*(H5294/1000000*12)</f>
        <v/>
      </c>
      <c r="W5294" s="9">
        <f>VLOOKUP(A5294,Sku_list!$A$1:$D$2323,4,0)*(J5294/1000000*12)</f>
        <v/>
      </c>
      <c r="X5294" s="9">
        <f>VLOOKUP(A5294,Sku_list!$A$1:$D$2323,4,0)*(L5294/1000000*12)</f>
        <v/>
      </c>
      <c r="Y5294" s="9">
        <f>VLOOKUP(A5294,Sku_list!$A$1:$E$2323,5,0)*((J5294+F5294)/1000000000)</f>
        <v/>
      </c>
      <c r="AC5294" s="27">
        <f>(DAY(TODAY())+AB5294)/30</f>
        <v/>
      </c>
    </row>
    <row r="5295">
      <c r="B5295" t="e">
        <v>#N/A</v>
      </c>
      <c r="T5295" s="9">
        <f>VLOOKUP(A5295,Sku_list!$A$1:$D$2323,3,0)</f>
        <v/>
      </c>
      <c r="U5295" s="9">
        <f>VLOOKUP(A5295,Sku_list!$A$1:$D$2323,4,0)*(F5295/1000000*12)</f>
        <v/>
      </c>
      <c r="V5295" s="9">
        <f>VLOOKUP(A5295,Sku_list!$A$1:$D$2323,4,0)*(H5295/1000000*12)</f>
        <v/>
      </c>
      <c r="W5295" s="9">
        <f>VLOOKUP(A5295,Sku_list!$A$1:$D$2323,4,0)*(J5295/1000000*12)</f>
        <v/>
      </c>
      <c r="X5295" s="9">
        <f>VLOOKUP(A5295,Sku_list!$A$1:$D$2323,4,0)*(L5295/1000000*12)</f>
        <v/>
      </c>
      <c r="Y5295" s="9">
        <f>VLOOKUP(A5295,Sku_list!$A$1:$E$2323,5,0)*((J5295+F5295)/1000000000)</f>
        <v/>
      </c>
      <c r="AC5295" s="27">
        <f>(DAY(TODAY())+AB5295)/30</f>
        <v/>
      </c>
    </row>
    <row r="5296">
      <c r="B5296" t="e">
        <v>#N/A</v>
      </c>
      <c r="T5296" s="9">
        <f>VLOOKUP(A5296,Sku_list!$A$1:$D$2323,3,0)</f>
        <v/>
      </c>
      <c r="U5296" s="9">
        <f>VLOOKUP(A5296,Sku_list!$A$1:$D$2323,4,0)*(F5296/1000000*12)</f>
        <v/>
      </c>
      <c r="V5296" s="9">
        <f>VLOOKUP(A5296,Sku_list!$A$1:$D$2323,4,0)*(H5296/1000000*12)</f>
        <v/>
      </c>
      <c r="W5296" s="9">
        <f>VLOOKUP(A5296,Sku_list!$A$1:$D$2323,4,0)*(J5296/1000000*12)</f>
        <v/>
      </c>
      <c r="X5296" s="9">
        <f>VLOOKUP(A5296,Sku_list!$A$1:$D$2323,4,0)*(L5296/1000000*12)</f>
        <v/>
      </c>
      <c r="Y5296" s="9">
        <f>VLOOKUP(A5296,Sku_list!$A$1:$E$2323,5,0)*((J5296+F5296)/1000000000)</f>
        <v/>
      </c>
      <c r="AC5296" s="27">
        <f>(DAY(TODAY())+AB5296)/30</f>
        <v/>
      </c>
    </row>
    <row r="5297">
      <c r="B5297" t="e">
        <v>#N/A</v>
      </c>
      <c r="T5297" s="9">
        <f>VLOOKUP(A5297,Sku_list!$A$1:$D$2323,3,0)</f>
        <v/>
      </c>
      <c r="U5297" s="9">
        <f>VLOOKUP(A5297,Sku_list!$A$1:$D$2323,4,0)*(F5297/1000000*12)</f>
        <v/>
      </c>
      <c r="V5297" s="9">
        <f>VLOOKUP(A5297,Sku_list!$A$1:$D$2323,4,0)*(H5297/1000000*12)</f>
        <v/>
      </c>
      <c r="W5297" s="9">
        <f>VLOOKUP(A5297,Sku_list!$A$1:$D$2323,4,0)*(J5297/1000000*12)</f>
        <v/>
      </c>
      <c r="X5297" s="9">
        <f>VLOOKUP(A5297,Sku_list!$A$1:$D$2323,4,0)*(L5297/1000000*12)</f>
        <v/>
      </c>
      <c r="Y5297" s="9">
        <f>VLOOKUP(A5297,Sku_list!$A$1:$E$2323,5,0)*((J5297+F5297)/1000000000)</f>
        <v/>
      </c>
      <c r="AC5297" s="27">
        <f>(DAY(TODAY())+AB5297)/30</f>
        <v/>
      </c>
    </row>
    <row r="5298">
      <c r="B5298" t="e">
        <v>#N/A</v>
      </c>
      <c r="T5298" s="9">
        <f>VLOOKUP(A5298,Sku_list!$A$1:$D$2323,3,0)</f>
        <v/>
      </c>
      <c r="U5298" s="9">
        <f>VLOOKUP(A5298,Sku_list!$A$1:$D$2323,4,0)*(F5298/1000000*12)</f>
        <v/>
      </c>
      <c r="V5298" s="9">
        <f>VLOOKUP(A5298,Sku_list!$A$1:$D$2323,4,0)*(H5298/1000000*12)</f>
        <v/>
      </c>
      <c r="W5298" s="9">
        <f>VLOOKUP(A5298,Sku_list!$A$1:$D$2323,4,0)*(J5298/1000000*12)</f>
        <v/>
      </c>
      <c r="X5298" s="9">
        <f>VLOOKUP(A5298,Sku_list!$A$1:$D$2323,4,0)*(L5298/1000000*12)</f>
        <v/>
      </c>
      <c r="Y5298" s="9">
        <f>VLOOKUP(A5298,Sku_list!$A$1:$E$2323,5,0)*((J5298+F5298)/1000000000)</f>
        <v/>
      </c>
      <c r="AC5298" s="27">
        <f>(DAY(TODAY())+AB5298)/30</f>
        <v/>
      </c>
    </row>
    <row r="5299">
      <c r="B5299" t="e">
        <v>#N/A</v>
      </c>
      <c r="T5299" s="9">
        <f>VLOOKUP(A5299,Sku_list!$A$1:$D$2323,3,0)</f>
        <v/>
      </c>
      <c r="U5299" s="9">
        <f>VLOOKUP(A5299,Sku_list!$A$1:$D$2323,4,0)*(F5299/1000000*12)</f>
        <v/>
      </c>
      <c r="V5299" s="9">
        <f>VLOOKUP(A5299,Sku_list!$A$1:$D$2323,4,0)*(H5299/1000000*12)</f>
        <v/>
      </c>
      <c r="W5299" s="9">
        <f>VLOOKUP(A5299,Sku_list!$A$1:$D$2323,4,0)*(J5299/1000000*12)</f>
        <v/>
      </c>
      <c r="X5299" s="9">
        <f>VLOOKUP(A5299,Sku_list!$A$1:$D$2323,4,0)*(L5299/1000000*12)</f>
        <v/>
      </c>
      <c r="Y5299" s="9">
        <f>VLOOKUP(A5299,Sku_list!$A$1:$E$2323,5,0)*((J5299+F5299)/1000000000)</f>
        <v/>
      </c>
      <c r="AC5299" s="27">
        <f>(DAY(TODAY())+AB5299)/30</f>
        <v/>
      </c>
    </row>
    <row r="5300">
      <c r="B5300" t="e">
        <v>#N/A</v>
      </c>
      <c r="T5300" s="9">
        <f>VLOOKUP(A5300,Sku_list!$A$1:$D$2323,3,0)</f>
        <v/>
      </c>
      <c r="U5300" s="9">
        <f>VLOOKUP(A5300,Sku_list!$A$1:$D$2323,4,0)*(F5300/1000000*12)</f>
        <v/>
      </c>
      <c r="V5300" s="9">
        <f>VLOOKUP(A5300,Sku_list!$A$1:$D$2323,4,0)*(H5300/1000000*12)</f>
        <v/>
      </c>
      <c r="W5300" s="9">
        <f>VLOOKUP(A5300,Sku_list!$A$1:$D$2323,4,0)*(J5300/1000000*12)</f>
        <v/>
      </c>
      <c r="X5300" s="9">
        <f>VLOOKUP(A5300,Sku_list!$A$1:$D$2323,4,0)*(L5300/1000000*12)</f>
        <v/>
      </c>
      <c r="Y5300" s="9">
        <f>VLOOKUP(A5300,Sku_list!$A$1:$E$2323,5,0)*((J5300+F5300)/1000000000)</f>
        <v/>
      </c>
      <c r="AC5300" s="27">
        <f>(DAY(TODAY())+AB5300)/30</f>
        <v/>
      </c>
    </row>
    <row r="5301">
      <c r="B5301" t="e">
        <v>#N/A</v>
      </c>
      <c r="T5301" s="9">
        <f>VLOOKUP(A5301,Sku_list!$A$1:$D$2323,3,0)</f>
        <v/>
      </c>
      <c r="U5301" s="9">
        <f>VLOOKUP(A5301,Sku_list!$A$1:$D$2323,4,0)*(F5301/1000000*12)</f>
        <v/>
      </c>
      <c r="V5301" s="9">
        <f>VLOOKUP(A5301,Sku_list!$A$1:$D$2323,4,0)*(H5301/1000000*12)</f>
        <v/>
      </c>
      <c r="W5301" s="9">
        <f>VLOOKUP(A5301,Sku_list!$A$1:$D$2323,4,0)*(J5301/1000000*12)</f>
        <v/>
      </c>
      <c r="X5301" s="9">
        <f>VLOOKUP(A5301,Sku_list!$A$1:$D$2323,4,0)*(L5301/1000000*12)</f>
        <v/>
      </c>
      <c r="Y5301" s="9">
        <f>VLOOKUP(A5301,Sku_list!$A$1:$E$2323,5,0)*((J5301+F5301)/1000000000)</f>
        <v/>
      </c>
      <c r="AC5301" s="27">
        <f>(DAY(TODAY())+AB5301)/30</f>
        <v/>
      </c>
    </row>
    <row r="5302">
      <c r="B5302" t="e">
        <v>#N/A</v>
      </c>
      <c r="T5302" s="9">
        <f>VLOOKUP(A5302,Sku_list!$A$1:$D$2323,3,0)</f>
        <v/>
      </c>
      <c r="U5302" s="9">
        <f>VLOOKUP(A5302,Sku_list!$A$1:$D$2323,4,0)*(F5302/1000000*12)</f>
        <v/>
      </c>
      <c r="V5302" s="9">
        <f>VLOOKUP(A5302,Sku_list!$A$1:$D$2323,4,0)*(H5302/1000000*12)</f>
        <v/>
      </c>
      <c r="W5302" s="9">
        <f>VLOOKUP(A5302,Sku_list!$A$1:$D$2323,4,0)*(J5302/1000000*12)</f>
        <v/>
      </c>
      <c r="X5302" s="9">
        <f>VLOOKUP(A5302,Sku_list!$A$1:$D$2323,4,0)*(L5302/1000000*12)</f>
        <v/>
      </c>
      <c r="Y5302" s="9">
        <f>VLOOKUP(A5302,Sku_list!$A$1:$E$2323,5,0)*((J5302+F5302)/1000000000)</f>
        <v/>
      </c>
      <c r="AC5302" s="27">
        <f>(DAY(TODAY())+AB5302)/30</f>
        <v/>
      </c>
    </row>
    <row r="5303">
      <c r="B5303" t="e">
        <v>#N/A</v>
      </c>
      <c r="T5303" s="9">
        <f>VLOOKUP(A5303,Sku_list!$A$1:$D$2323,3,0)</f>
        <v/>
      </c>
      <c r="U5303" s="9">
        <f>VLOOKUP(A5303,Sku_list!$A$1:$D$2323,4,0)*(F5303/1000000*12)</f>
        <v/>
      </c>
      <c r="V5303" s="9">
        <f>VLOOKUP(A5303,Sku_list!$A$1:$D$2323,4,0)*(H5303/1000000*12)</f>
        <v/>
      </c>
      <c r="W5303" s="9">
        <f>VLOOKUP(A5303,Sku_list!$A$1:$D$2323,4,0)*(J5303/1000000*12)</f>
        <v/>
      </c>
      <c r="X5303" s="9">
        <f>VLOOKUP(A5303,Sku_list!$A$1:$D$2323,4,0)*(L5303/1000000*12)</f>
        <v/>
      </c>
      <c r="Y5303" s="9">
        <f>VLOOKUP(A5303,Sku_list!$A$1:$E$2323,5,0)*((J5303+F5303)/1000000000)</f>
        <v/>
      </c>
      <c r="AC5303" s="27">
        <f>(DAY(TODAY())+AB5303)/30</f>
        <v/>
      </c>
    </row>
    <row r="5304">
      <c r="B5304" t="e">
        <v>#N/A</v>
      </c>
      <c r="T5304" s="9">
        <f>VLOOKUP(A5304,Sku_list!$A$1:$D$2323,3,0)</f>
        <v/>
      </c>
      <c r="U5304" s="9">
        <f>VLOOKUP(A5304,Sku_list!$A$1:$D$2323,4,0)*(F5304/1000000*12)</f>
        <v/>
      </c>
      <c r="V5304" s="9">
        <f>VLOOKUP(A5304,Sku_list!$A$1:$D$2323,4,0)*(H5304/1000000*12)</f>
        <v/>
      </c>
      <c r="W5304" s="9">
        <f>VLOOKUP(A5304,Sku_list!$A$1:$D$2323,4,0)*(J5304/1000000*12)</f>
        <v/>
      </c>
      <c r="X5304" s="9">
        <f>VLOOKUP(A5304,Sku_list!$A$1:$D$2323,4,0)*(L5304/1000000*12)</f>
        <v/>
      </c>
      <c r="Y5304" s="9">
        <f>VLOOKUP(A5304,Sku_list!$A$1:$E$2323,5,0)*((J5304+F5304)/1000000000)</f>
        <v/>
      </c>
      <c r="AC5304" s="27">
        <f>(DAY(TODAY())+AB5304)/30</f>
        <v/>
      </c>
    </row>
    <row r="5305">
      <c r="B5305" t="e">
        <v>#N/A</v>
      </c>
      <c r="T5305" s="9">
        <f>VLOOKUP(A5305,Sku_list!$A$1:$D$2323,3,0)</f>
        <v/>
      </c>
      <c r="U5305" s="9">
        <f>VLOOKUP(A5305,Sku_list!$A$1:$D$2323,4,0)*(F5305/1000000*12)</f>
        <v/>
      </c>
      <c r="V5305" s="9">
        <f>VLOOKUP(A5305,Sku_list!$A$1:$D$2323,4,0)*(H5305/1000000*12)</f>
        <v/>
      </c>
      <c r="W5305" s="9">
        <f>VLOOKUP(A5305,Sku_list!$A$1:$D$2323,4,0)*(J5305/1000000*12)</f>
        <v/>
      </c>
      <c r="X5305" s="9">
        <f>VLOOKUP(A5305,Sku_list!$A$1:$D$2323,4,0)*(L5305/1000000*12)</f>
        <v/>
      </c>
      <c r="Y5305" s="9">
        <f>VLOOKUP(A5305,Sku_list!$A$1:$E$2323,5,0)*((J5305+F5305)/1000000000)</f>
        <v/>
      </c>
      <c r="AC5305" s="27">
        <f>(DAY(TODAY())+AB5305)/30</f>
        <v/>
      </c>
    </row>
    <row r="5306">
      <c r="B5306" t="e">
        <v>#N/A</v>
      </c>
      <c r="T5306" s="9">
        <f>VLOOKUP(A5306,Sku_list!$A$1:$D$2323,3,0)</f>
        <v/>
      </c>
      <c r="U5306" s="9">
        <f>VLOOKUP(A5306,Sku_list!$A$1:$D$2323,4,0)*(F5306/1000000*12)</f>
        <v/>
      </c>
      <c r="V5306" s="9">
        <f>VLOOKUP(A5306,Sku_list!$A$1:$D$2323,4,0)*(H5306/1000000*12)</f>
        <v/>
      </c>
      <c r="W5306" s="9">
        <f>VLOOKUP(A5306,Sku_list!$A$1:$D$2323,4,0)*(J5306/1000000*12)</f>
        <v/>
      </c>
      <c r="X5306" s="9">
        <f>VLOOKUP(A5306,Sku_list!$A$1:$D$2323,4,0)*(L5306/1000000*12)</f>
        <v/>
      </c>
      <c r="Y5306" s="9">
        <f>VLOOKUP(A5306,Sku_list!$A$1:$E$2323,5,0)*((J5306+F5306)/1000000000)</f>
        <v/>
      </c>
      <c r="AC5306" s="27">
        <f>(DAY(TODAY())+AB5306)/30</f>
        <v/>
      </c>
    </row>
    <row r="5307">
      <c r="B5307" t="e">
        <v>#N/A</v>
      </c>
      <c r="T5307" s="9">
        <f>VLOOKUP(A5307,Sku_list!$A$1:$D$2323,3,0)</f>
        <v/>
      </c>
      <c r="U5307" s="9">
        <f>VLOOKUP(A5307,Sku_list!$A$1:$D$2323,4,0)*(F5307/1000000*12)</f>
        <v/>
      </c>
      <c r="V5307" s="9">
        <f>VLOOKUP(A5307,Sku_list!$A$1:$D$2323,4,0)*(H5307/1000000*12)</f>
        <v/>
      </c>
      <c r="W5307" s="9">
        <f>VLOOKUP(A5307,Sku_list!$A$1:$D$2323,4,0)*(J5307/1000000*12)</f>
        <v/>
      </c>
      <c r="X5307" s="9">
        <f>VLOOKUP(A5307,Sku_list!$A$1:$D$2323,4,0)*(L5307/1000000*12)</f>
        <v/>
      </c>
      <c r="Y5307" s="9">
        <f>VLOOKUP(A5307,Sku_list!$A$1:$E$2323,5,0)*((J5307+F5307)/1000000000)</f>
        <v/>
      </c>
      <c r="AC5307" s="27">
        <f>(DAY(TODAY())+AB5307)/30</f>
        <v/>
      </c>
    </row>
    <row r="5308">
      <c r="B5308" t="e">
        <v>#N/A</v>
      </c>
      <c r="T5308" s="9">
        <f>VLOOKUP(A5308,Sku_list!$A$1:$D$2323,3,0)</f>
        <v/>
      </c>
      <c r="U5308" s="9">
        <f>VLOOKUP(A5308,Sku_list!$A$1:$D$2323,4,0)*(F5308/1000000*12)</f>
        <v/>
      </c>
      <c r="V5308" s="9">
        <f>VLOOKUP(A5308,Sku_list!$A$1:$D$2323,4,0)*(H5308/1000000*12)</f>
        <v/>
      </c>
      <c r="W5308" s="9">
        <f>VLOOKUP(A5308,Sku_list!$A$1:$D$2323,4,0)*(J5308/1000000*12)</f>
        <v/>
      </c>
      <c r="X5308" s="9">
        <f>VLOOKUP(A5308,Sku_list!$A$1:$D$2323,4,0)*(L5308/1000000*12)</f>
        <v/>
      </c>
      <c r="Y5308" s="9">
        <f>VLOOKUP(A5308,Sku_list!$A$1:$E$2323,5,0)*((J5308+F5308)/1000000000)</f>
        <v/>
      </c>
      <c r="AC5308" s="27">
        <f>(DAY(TODAY())+AB5308)/30</f>
        <v/>
      </c>
    </row>
    <row r="5309">
      <c r="B5309" t="e">
        <v>#N/A</v>
      </c>
      <c r="T5309" s="9">
        <f>VLOOKUP(A5309,Sku_list!$A$1:$D$2323,3,0)</f>
        <v/>
      </c>
      <c r="U5309" s="9">
        <f>VLOOKUP(A5309,Sku_list!$A$1:$D$2323,4,0)*(F5309/1000000*12)</f>
        <v/>
      </c>
      <c r="V5309" s="9">
        <f>VLOOKUP(A5309,Sku_list!$A$1:$D$2323,4,0)*(H5309/1000000*12)</f>
        <v/>
      </c>
      <c r="W5309" s="9">
        <f>VLOOKUP(A5309,Sku_list!$A$1:$D$2323,4,0)*(J5309/1000000*12)</f>
        <v/>
      </c>
      <c r="X5309" s="9">
        <f>VLOOKUP(A5309,Sku_list!$A$1:$D$2323,4,0)*(L5309/1000000*12)</f>
        <v/>
      </c>
      <c r="Y5309" s="9">
        <f>VLOOKUP(A5309,Sku_list!$A$1:$E$2323,5,0)*((J5309+F5309)/1000000000)</f>
        <v/>
      </c>
      <c r="AC5309" s="27">
        <f>(DAY(TODAY())+AB5309)/30</f>
        <v/>
      </c>
    </row>
    <row r="5310">
      <c r="B5310" t="e">
        <v>#N/A</v>
      </c>
      <c r="T5310" s="9">
        <f>VLOOKUP(A5310,Sku_list!$A$1:$D$2323,3,0)</f>
        <v/>
      </c>
      <c r="U5310" s="9">
        <f>VLOOKUP(A5310,Sku_list!$A$1:$D$2323,4,0)*(F5310/1000000*12)</f>
        <v/>
      </c>
      <c r="V5310" s="9">
        <f>VLOOKUP(A5310,Sku_list!$A$1:$D$2323,4,0)*(H5310/1000000*12)</f>
        <v/>
      </c>
      <c r="W5310" s="9">
        <f>VLOOKUP(A5310,Sku_list!$A$1:$D$2323,4,0)*(J5310/1000000*12)</f>
        <v/>
      </c>
      <c r="X5310" s="9">
        <f>VLOOKUP(A5310,Sku_list!$A$1:$D$2323,4,0)*(L5310/1000000*12)</f>
        <v/>
      </c>
      <c r="Y5310" s="9">
        <f>VLOOKUP(A5310,Sku_list!$A$1:$E$2323,5,0)*((J5310+F5310)/1000000000)</f>
        <v/>
      </c>
      <c r="AC5310" s="27">
        <f>(DAY(TODAY())+AB5310)/30</f>
        <v/>
      </c>
    </row>
    <row r="5311">
      <c r="B5311" t="e">
        <v>#N/A</v>
      </c>
      <c r="T5311" s="9">
        <f>VLOOKUP(A5311,Sku_list!$A$1:$D$2323,3,0)</f>
        <v/>
      </c>
      <c r="U5311" s="9">
        <f>VLOOKUP(A5311,Sku_list!$A$1:$D$2323,4,0)*(F5311/1000000*12)</f>
        <v/>
      </c>
      <c r="V5311" s="9">
        <f>VLOOKUP(A5311,Sku_list!$A$1:$D$2323,4,0)*(H5311/1000000*12)</f>
        <v/>
      </c>
      <c r="W5311" s="9">
        <f>VLOOKUP(A5311,Sku_list!$A$1:$D$2323,4,0)*(J5311/1000000*12)</f>
        <v/>
      </c>
      <c r="X5311" s="9">
        <f>VLOOKUP(A5311,Sku_list!$A$1:$D$2323,4,0)*(L5311/1000000*12)</f>
        <v/>
      </c>
      <c r="Y5311" s="9">
        <f>VLOOKUP(A5311,Sku_list!$A$1:$E$2323,5,0)*((J5311+F5311)/1000000000)</f>
        <v/>
      </c>
      <c r="AC5311" s="27">
        <f>(DAY(TODAY())+AB5311)/30</f>
        <v/>
      </c>
    </row>
    <row r="5312">
      <c r="B5312" t="e">
        <v>#N/A</v>
      </c>
      <c r="T5312" s="9">
        <f>VLOOKUP(A5312,Sku_list!$A$1:$D$2323,3,0)</f>
        <v/>
      </c>
      <c r="U5312" s="9">
        <f>VLOOKUP(A5312,Sku_list!$A$1:$D$2323,4,0)*(F5312/1000000*12)</f>
        <v/>
      </c>
      <c r="V5312" s="9">
        <f>VLOOKUP(A5312,Sku_list!$A$1:$D$2323,4,0)*(H5312/1000000*12)</f>
        <v/>
      </c>
      <c r="W5312" s="9">
        <f>VLOOKUP(A5312,Sku_list!$A$1:$D$2323,4,0)*(J5312/1000000*12)</f>
        <v/>
      </c>
      <c r="X5312" s="9">
        <f>VLOOKUP(A5312,Sku_list!$A$1:$D$2323,4,0)*(L5312/1000000*12)</f>
        <v/>
      </c>
      <c r="Y5312" s="9">
        <f>VLOOKUP(A5312,Sku_list!$A$1:$E$2323,5,0)*((J5312+F5312)/1000000000)</f>
        <v/>
      </c>
      <c r="AC5312" s="27">
        <f>(DAY(TODAY())+AB5312)/30</f>
        <v/>
      </c>
    </row>
    <row r="5313">
      <c r="B5313" t="e">
        <v>#N/A</v>
      </c>
      <c r="T5313" s="9">
        <f>VLOOKUP(A5313,Sku_list!$A$1:$D$2323,3,0)</f>
        <v/>
      </c>
      <c r="U5313" s="9">
        <f>VLOOKUP(A5313,Sku_list!$A$1:$D$2323,4,0)*(F5313/1000000*12)</f>
        <v/>
      </c>
      <c r="V5313" s="9">
        <f>VLOOKUP(A5313,Sku_list!$A$1:$D$2323,4,0)*(H5313/1000000*12)</f>
        <v/>
      </c>
      <c r="W5313" s="9">
        <f>VLOOKUP(A5313,Sku_list!$A$1:$D$2323,4,0)*(J5313/1000000*12)</f>
        <v/>
      </c>
      <c r="X5313" s="9">
        <f>VLOOKUP(A5313,Sku_list!$A$1:$D$2323,4,0)*(L5313/1000000*12)</f>
        <v/>
      </c>
      <c r="Y5313" s="9">
        <f>VLOOKUP(A5313,Sku_list!$A$1:$E$2323,5,0)*((J5313+F5313)/1000000000)</f>
        <v/>
      </c>
      <c r="AC5313" s="27">
        <f>(DAY(TODAY())+AB5313)/30</f>
        <v/>
      </c>
    </row>
    <row r="5314">
      <c r="B5314" t="e">
        <v>#N/A</v>
      </c>
      <c r="T5314" s="9">
        <f>VLOOKUP(A5314,Sku_list!$A$1:$D$2323,3,0)</f>
        <v/>
      </c>
      <c r="U5314" s="9">
        <f>VLOOKUP(A5314,Sku_list!$A$1:$D$2323,4,0)*(F5314/1000000*12)</f>
        <v/>
      </c>
      <c r="V5314" s="9">
        <f>VLOOKUP(A5314,Sku_list!$A$1:$D$2323,4,0)*(H5314/1000000*12)</f>
        <v/>
      </c>
      <c r="W5314" s="9">
        <f>VLOOKUP(A5314,Sku_list!$A$1:$D$2323,4,0)*(J5314/1000000*12)</f>
        <v/>
      </c>
      <c r="X5314" s="9">
        <f>VLOOKUP(A5314,Sku_list!$A$1:$D$2323,4,0)*(L5314/1000000*12)</f>
        <v/>
      </c>
      <c r="Y5314" s="9">
        <f>VLOOKUP(A5314,Sku_list!$A$1:$E$2323,5,0)*((J5314+F5314)/1000000000)</f>
        <v/>
      </c>
      <c r="AC5314" s="27">
        <f>(DAY(TODAY())+AB5314)/30</f>
        <v/>
      </c>
    </row>
    <row r="5315">
      <c r="B5315" t="e">
        <v>#N/A</v>
      </c>
      <c r="T5315" s="9">
        <f>VLOOKUP(A5315,Sku_list!$A$1:$D$2323,3,0)</f>
        <v/>
      </c>
      <c r="U5315" s="9">
        <f>VLOOKUP(A5315,Sku_list!$A$1:$D$2323,4,0)*(F5315/1000000*12)</f>
        <v/>
      </c>
      <c r="V5315" s="9">
        <f>VLOOKUP(A5315,Sku_list!$A$1:$D$2323,4,0)*(H5315/1000000*12)</f>
        <v/>
      </c>
      <c r="W5315" s="9">
        <f>VLOOKUP(A5315,Sku_list!$A$1:$D$2323,4,0)*(J5315/1000000*12)</f>
        <v/>
      </c>
      <c r="X5315" s="9">
        <f>VLOOKUP(A5315,Sku_list!$A$1:$D$2323,4,0)*(L5315/1000000*12)</f>
        <v/>
      </c>
      <c r="Y5315" s="9">
        <f>VLOOKUP(A5315,Sku_list!$A$1:$E$2323,5,0)*((J5315+F5315)/1000000000)</f>
        <v/>
      </c>
      <c r="AC5315" s="27">
        <f>(DAY(TODAY())+AB5315)/30</f>
        <v/>
      </c>
    </row>
    <row r="5316">
      <c r="B5316" t="e">
        <v>#N/A</v>
      </c>
      <c r="T5316" s="9">
        <f>VLOOKUP(A5316,Sku_list!$A$1:$D$2323,3,0)</f>
        <v/>
      </c>
      <c r="U5316" s="9">
        <f>VLOOKUP(A5316,Sku_list!$A$1:$D$2323,4,0)*(F5316/1000000*12)</f>
        <v/>
      </c>
      <c r="V5316" s="9">
        <f>VLOOKUP(A5316,Sku_list!$A$1:$D$2323,4,0)*(H5316/1000000*12)</f>
        <v/>
      </c>
      <c r="W5316" s="9">
        <f>VLOOKUP(A5316,Sku_list!$A$1:$D$2323,4,0)*(J5316/1000000*12)</f>
        <v/>
      </c>
      <c r="X5316" s="9">
        <f>VLOOKUP(A5316,Sku_list!$A$1:$D$2323,4,0)*(L5316/1000000*12)</f>
        <v/>
      </c>
      <c r="Y5316" s="9">
        <f>VLOOKUP(A5316,Sku_list!$A$1:$E$2323,5,0)*((J5316+F5316)/1000000000)</f>
        <v/>
      </c>
      <c r="AC5316" s="27">
        <f>(DAY(TODAY())+AB5316)/30</f>
        <v/>
      </c>
    </row>
    <row r="5317">
      <c r="B5317" t="e">
        <v>#N/A</v>
      </c>
      <c r="T5317" s="9">
        <f>VLOOKUP(A5317,Sku_list!$A$1:$D$2323,3,0)</f>
        <v/>
      </c>
      <c r="U5317" s="9">
        <f>VLOOKUP(A5317,Sku_list!$A$1:$D$2323,4,0)*(F5317/1000000*12)</f>
        <v/>
      </c>
      <c r="V5317" s="9">
        <f>VLOOKUP(A5317,Sku_list!$A$1:$D$2323,4,0)*(H5317/1000000*12)</f>
        <v/>
      </c>
      <c r="W5317" s="9">
        <f>VLOOKUP(A5317,Sku_list!$A$1:$D$2323,4,0)*(J5317/1000000*12)</f>
        <v/>
      </c>
      <c r="X5317" s="9">
        <f>VLOOKUP(A5317,Sku_list!$A$1:$D$2323,4,0)*(L5317/1000000*12)</f>
        <v/>
      </c>
      <c r="Y5317" s="9">
        <f>VLOOKUP(A5317,Sku_list!$A$1:$E$2323,5,0)*((J5317+F5317)/1000000000)</f>
        <v/>
      </c>
      <c r="AC5317" s="27">
        <f>(DAY(TODAY())+AB5317)/30</f>
        <v/>
      </c>
    </row>
    <row r="5318">
      <c r="B5318" t="e">
        <v>#N/A</v>
      </c>
      <c r="T5318" s="9">
        <f>VLOOKUP(A5318,Sku_list!$A$1:$D$2323,3,0)</f>
        <v/>
      </c>
      <c r="U5318" s="9">
        <f>VLOOKUP(A5318,Sku_list!$A$1:$D$2323,4,0)*(F5318/1000000*12)</f>
        <v/>
      </c>
      <c r="V5318" s="9">
        <f>VLOOKUP(A5318,Sku_list!$A$1:$D$2323,4,0)*(H5318/1000000*12)</f>
        <v/>
      </c>
      <c r="W5318" s="9">
        <f>VLOOKUP(A5318,Sku_list!$A$1:$D$2323,4,0)*(J5318/1000000*12)</f>
        <v/>
      </c>
      <c r="X5318" s="9">
        <f>VLOOKUP(A5318,Sku_list!$A$1:$D$2323,4,0)*(L5318/1000000*12)</f>
        <v/>
      </c>
      <c r="Y5318" s="9">
        <f>VLOOKUP(A5318,Sku_list!$A$1:$E$2323,5,0)*((J5318+F5318)/1000000000)</f>
        <v/>
      </c>
      <c r="AC5318" s="27">
        <f>(DAY(TODAY())+AB5318)/30</f>
        <v/>
      </c>
    </row>
    <row r="5319">
      <c r="B5319" t="e">
        <v>#N/A</v>
      </c>
      <c r="T5319" s="9">
        <f>VLOOKUP(A5319,Sku_list!$A$1:$D$2323,3,0)</f>
        <v/>
      </c>
      <c r="U5319" s="9">
        <f>VLOOKUP(A5319,Sku_list!$A$1:$D$2323,4,0)*(F5319/1000000*12)</f>
        <v/>
      </c>
      <c r="V5319" s="9">
        <f>VLOOKUP(A5319,Sku_list!$A$1:$D$2323,4,0)*(H5319/1000000*12)</f>
        <v/>
      </c>
      <c r="W5319" s="9">
        <f>VLOOKUP(A5319,Sku_list!$A$1:$D$2323,4,0)*(J5319/1000000*12)</f>
        <v/>
      </c>
      <c r="X5319" s="9">
        <f>VLOOKUP(A5319,Sku_list!$A$1:$D$2323,4,0)*(L5319/1000000*12)</f>
        <v/>
      </c>
      <c r="Y5319" s="9">
        <f>VLOOKUP(A5319,Sku_list!$A$1:$E$2323,5,0)*((J5319+F5319)/1000000000)</f>
        <v/>
      </c>
      <c r="AC5319" s="27">
        <f>(DAY(TODAY())+AB5319)/30</f>
        <v/>
      </c>
    </row>
    <row r="5320">
      <c r="B5320" t="e">
        <v>#N/A</v>
      </c>
      <c r="T5320" s="9">
        <f>VLOOKUP(A5320,Sku_list!$A$1:$D$2323,3,0)</f>
        <v/>
      </c>
      <c r="U5320" s="9">
        <f>VLOOKUP(A5320,Sku_list!$A$1:$D$2323,4,0)*(F5320/1000000*12)</f>
        <v/>
      </c>
      <c r="V5320" s="9">
        <f>VLOOKUP(A5320,Sku_list!$A$1:$D$2323,4,0)*(H5320/1000000*12)</f>
        <v/>
      </c>
      <c r="W5320" s="9">
        <f>VLOOKUP(A5320,Sku_list!$A$1:$D$2323,4,0)*(J5320/1000000*12)</f>
        <v/>
      </c>
      <c r="X5320" s="9">
        <f>VLOOKUP(A5320,Sku_list!$A$1:$D$2323,4,0)*(L5320/1000000*12)</f>
        <v/>
      </c>
      <c r="Y5320" s="9">
        <f>VLOOKUP(A5320,Sku_list!$A$1:$E$2323,5,0)*((J5320+F5320)/1000000000)</f>
        <v/>
      </c>
      <c r="AC5320" s="27">
        <f>(DAY(TODAY())+AB5320)/30</f>
        <v/>
      </c>
    </row>
    <row r="5321">
      <c r="B5321" t="e">
        <v>#N/A</v>
      </c>
      <c r="T5321" s="9">
        <f>VLOOKUP(A5321,Sku_list!$A$1:$D$2323,3,0)</f>
        <v/>
      </c>
      <c r="U5321" s="9">
        <f>VLOOKUP(A5321,Sku_list!$A$1:$D$2323,4,0)*(F5321/1000000*12)</f>
        <v/>
      </c>
      <c r="V5321" s="9">
        <f>VLOOKUP(A5321,Sku_list!$A$1:$D$2323,4,0)*(H5321/1000000*12)</f>
        <v/>
      </c>
      <c r="W5321" s="9">
        <f>VLOOKUP(A5321,Sku_list!$A$1:$D$2323,4,0)*(J5321/1000000*12)</f>
        <v/>
      </c>
      <c r="X5321" s="9">
        <f>VLOOKUP(A5321,Sku_list!$A$1:$D$2323,4,0)*(L5321/1000000*12)</f>
        <v/>
      </c>
      <c r="Y5321" s="9">
        <f>VLOOKUP(A5321,Sku_list!$A$1:$E$2323,5,0)*((J5321+F5321)/1000000000)</f>
        <v/>
      </c>
      <c r="AC5321" s="27">
        <f>(DAY(TODAY())+AB5321)/30</f>
        <v/>
      </c>
    </row>
    <row r="5322">
      <c r="B5322" t="e">
        <v>#N/A</v>
      </c>
      <c r="T5322" s="9">
        <f>VLOOKUP(A5322,Sku_list!$A$1:$D$2323,3,0)</f>
        <v/>
      </c>
      <c r="U5322" s="9">
        <f>VLOOKUP(A5322,Sku_list!$A$1:$D$2323,4,0)*(F5322/1000000*12)</f>
        <v/>
      </c>
      <c r="V5322" s="9">
        <f>VLOOKUP(A5322,Sku_list!$A$1:$D$2323,4,0)*(H5322/1000000*12)</f>
        <v/>
      </c>
      <c r="W5322" s="9">
        <f>VLOOKUP(A5322,Sku_list!$A$1:$D$2323,4,0)*(J5322/1000000*12)</f>
        <v/>
      </c>
      <c r="X5322" s="9">
        <f>VLOOKUP(A5322,Sku_list!$A$1:$D$2323,4,0)*(L5322/1000000*12)</f>
        <v/>
      </c>
      <c r="Y5322" s="9">
        <f>VLOOKUP(A5322,Sku_list!$A$1:$E$2323,5,0)*((J5322+F5322)/1000000000)</f>
        <v/>
      </c>
      <c r="AC5322" s="27">
        <f>(DAY(TODAY())+AB5322)/30</f>
        <v/>
      </c>
    </row>
    <row r="5323">
      <c r="B5323" t="e">
        <v>#N/A</v>
      </c>
      <c r="T5323" s="9">
        <f>VLOOKUP(A5323,Sku_list!$A$1:$D$2323,3,0)</f>
        <v/>
      </c>
      <c r="U5323" s="9">
        <f>VLOOKUP(A5323,Sku_list!$A$1:$D$2323,4,0)*(F5323/1000000*12)</f>
        <v/>
      </c>
      <c r="V5323" s="9">
        <f>VLOOKUP(A5323,Sku_list!$A$1:$D$2323,4,0)*(H5323/1000000*12)</f>
        <v/>
      </c>
      <c r="W5323" s="9">
        <f>VLOOKUP(A5323,Sku_list!$A$1:$D$2323,4,0)*(J5323/1000000*12)</f>
        <v/>
      </c>
      <c r="X5323" s="9">
        <f>VLOOKUP(A5323,Sku_list!$A$1:$D$2323,4,0)*(L5323/1000000*12)</f>
        <v/>
      </c>
      <c r="Y5323" s="9">
        <f>VLOOKUP(A5323,Sku_list!$A$1:$E$2323,5,0)*((J5323+F5323)/1000000000)</f>
        <v/>
      </c>
      <c r="AC5323" s="27">
        <f>(DAY(TODAY())+AB5323)/30</f>
        <v/>
      </c>
    </row>
    <row r="5324">
      <c r="B5324" t="e">
        <v>#N/A</v>
      </c>
      <c r="T5324" s="9">
        <f>VLOOKUP(A5324,Sku_list!$A$1:$D$2323,3,0)</f>
        <v/>
      </c>
      <c r="U5324" s="9">
        <f>VLOOKUP(A5324,Sku_list!$A$1:$D$2323,4,0)*(F5324/1000000*12)</f>
        <v/>
      </c>
      <c r="V5324" s="9">
        <f>VLOOKUP(A5324,Sku_list!$A$1:$D$2323,4,0)*(H5324/1000000*12)</f>
        <v/>
      </c>
      <c r="W5324" s="9">
        <f>VLOOKUP(A5324,Sku_list!$A$1:$D$2323,4,0)*(J5324/1000000*12)</f>
        <v/>
      </c>
      <c r="X5324" s="9">
        <f>VLOOKUP(A5324,Sku_list!$A$1:$D$2323,4,0)*(L5324/1000000*12)</f>
        <v/>
      </c>
      <c r="Y5324" s="9">
        <f>VLOOKUP(A5324,Sku_list!$A$1:$E$2323,5,0)*((J5324+F5324)/1000000000)</f>
        <v/>
      </c>
      <c r="AC5324" s="27">
        <f>(DAY(TODAY())+AB5324)/30</f>
        <v/>
      </c>
    </row>
    <row r="5325">
      <c r="B5325" t="e">
        <v>#N/A</v>
      </c>
      <c r="T5325" s="9">
        <f>VLOOKUP(A5325,Sku_list!$A$1:$D$2323,3,0)</f>
        <v/>
      </c>
      <c r="U5325" s="9">
        <f>VLOOKUP(A5325,Sku_list!$A$1:$D$2323,4,0)*(F5325/1000000*12)</f>
        <v/>
      </c>
      <c r="V5325" s="9">
        <f>VLOOKUP(A5325,Sku_list!$A$1:$D$2323,4,0)*(H5325/1000000*12)</f>
        <v/>
      </c>
      <c r="W5325" s="9">
        <f>VLOOKUP(A5325,Sku_list!$A$1:$D$2323,4,0)*(J5325/1000000*12)</f>
        <v/>
      </c>
      <c r="X5325" s="9">
        <f>VLOOKUP(A5325,Sku_list!$A$1:$D$2323,4,0)*(L5325/1000000*12)</f>
        <v/>
      </c>
      <c r="Y5325" s="9">
        <f>VLOOKUP(A5325,Sku_list!$A$1:$E$2323,5,0)*((J5325+F5325)/1000000000)</f>
        <v/>
      </c>
      <c r="AC5325" s="27">
        <f>(DAY(TODAY())+AB5325)/30</f>
        <v/>
      </c>
    </row>
    <row r="5326">
      <c r="B5326" t="e">
        <v>#N/A</v>
      </c>
      <c r="T5326" s="9">
        <f>VLOOKUP(A5326,Sku_list!$A$1:$D$2323,3,0)</f>
        <v/>
      </c>
      <c r="U5326" s="9">
        <f>VLOOKUP(A5326,Sku_list!$A$1:$D$2323,4,0)*(F5326/1000000*12)</f>
        <v/>
      </c>
      <c r="V5326" s="9">
        <f>VLOOKUP(A5326,Sku_list!$A$1:$D$2323,4,0)*(H5326/1000000*12)</f>
        <v/>
      </c>
      <c r="W5326" s="9">
        <f>VLOOKUP(A5326,Sku_list!$A$1:$D$2323,4,0)*(J5326/1000000*12)</f>
        <v/>
      </c>
      <c r="X5326" s="9">
        <f>VLOOKUP(A5326,Sku_list!$A$1:$D$2323,4,0)*(L5326/1000000*12)</f>
        <v/>
      </c>
      <c r="Y5326" s="9">
        <f>VLOOKUP(A5326,Sku_list!$A$1:$E$2323,5,0)*((J5326+F5326)/1000000000)</f>
        <v/>
      </c>
      <c r="AC5326" s="27">
        <f>(DAY(TODAY())+AB5326)/30</f>
        <v/>
      </c>
    </row>
    <row r="5327">
      <c r="B5327" t="e">
        <v>#N/A</v>
      </c>
      <c r="T5327" s="9">
        <f>VLOOKUP(A5327,Sku_list!$A$1:$D$2323,3,0)</f>
        <v/>
      </c>
      <c r="U5327" s="9">
        <f>VLOOKUP(A5327,Sku_list!$A$1:$D$2323,4,0)*(F5327/1000000*12)</f>
        <v/>
      </c>
      <c r="V5327" s="9">
        <f>VLOOKUP(A5327,Sku_list!$A$1:$D$2323,4,0)*(H5327/1000000*12)</f>
        <v/>
      </c>
      <c r="W5327" s="9">
        <f>VLOOKUP(A5327,Sku_list!$A$1:$D$2323,4,0)*(J5327/1000000*12)</f>
        <v/>
      </c>
      <c r="X5327" s="9">
        <f>VLOOKUP(A5327,Sku_list!$A$1:$D$2323,4,0)*(L5327/1000000*12)</f>
        <v/>
      </c>
      <c r="Y5327" s="9">
        <f>VLOOKUP(A5327,Sku_list!$A$1:$E$2323,5,0)*((J5327+F5327)/1000000000)</f>
        <v/>
      </c>
      <c r="AC5327" s="27">
        <f>(DAY(TODAY())+AB5327)/30</f>
        <v/>
      </c>
    </row>
    <row r="5328">
      <c r="B5328" t="e">
        <v>#N/A</v>
      </c>
      <c r="T5328" s="9">
        <f>VLOOKUP(A5328,Sku_list!$A$1:$D$2323,3,0)</f>
        <v/>
      </c>
      <c r="U5328" s="9">
        <f>VLOOKUP(A5328,Sku_list!$A$1:$D$2323,4,0)*(F5328/1000000*12)</f>
        <v/>
      </c>
      <c r="V5328" s="9">
        <f>VLOOKUP(A5328,Sku_list!$A$1:$D$2323,4,0)*(H5328/1000000*12)</f>
        <v/>
      </c>
      <c r="W5328" s="9">
        <f>VLOOKUP(A5328,Sku_list!$A$1:$D$2323,4,0)*(J5328/1000000*12)</f>
        <v/>
      </c>
      <c r="X5328" s="9">
        <f>VLOOKUP(A5328,Sku_list!$A$1:$D$2323,4,0)*(L5328/1000000*12)</f>
        <v/>
      </c>
      <c r="Y5328" s="9">
        <f>VLOOKUP(A5328,Sku_list!$A$1:$E$2323,5,0)*((J5328+F5328)/1000000000)</f>
        <v/>
      </c>
      <c r="AC5328" s="27">
        <f>(DAY(TODAY())+AB5328)/30</f>
        <v/>
      </c>
    </row>
    <row r="5329">
      <c r="B5329" t="e">
        <v>#N/A</v>
      </c>
      <c r="T5329" s="9">
        <f>VLOOKUP(A5329,Sku_list!$A$1:$D$2323,3,0)</f>
        <v/>
      </c>
      <c r="U5329" s="9">
        <f>VLOOKUP(A5329,Sku_list!$A$1:$D$2323,4,0)*(F5329/1000000*12)</f>
        <v/>
      </c>
      <c r="V5329" s="9">
        <f>VLOOKUP(A5329,Sku_list!$A$1:$D$2323,4,0)*(H5329/1000000*12)</f>
        <v/>
      </c>
      <c r="W5329" s="9">
        <f>VLOOKUP(A5329,Sku_list!$A$1:$D$2323,4,0)*(J5329/1000000*12)</f>
        <v/>
      </c>
      <c r="X5329" s="9">
        <f>VLOOKUP(A5329,Sku_list!$A$1:$D$2323,4,0)*(L5329/1000000*12)</f>
        <v/>
      </c>
      <c r="Y5329" s="9">
        <f>VLOOKUP(A5329,Sku_list!$A$1:$E$2323,5,0)*((J5329+F5329)/1000000000)</f>
        <v/>
      </c>
      <c r="AC5329" s="27">
        <f>(DAY(TODAY())+AB5329)/30</f>
        <v/>
      </c>
    </row>
    <row r="5330">
      <c r="B5330" t="e">
        <v>#N/A</v>
      </c>
      <c r="T5330" s="9">
        <f>VLOOKUP(A5330,Sku_list!$A$1:$D$2323,3,0)</f>
        <v/>
      </c>
      <c r="U5330" s="9">
        <f>VLOOKUP(A5330,Sku_list!$A$1:$D$2323,4,0)*(F5330/1000000*12)</f>
        <v/>
      </c>
      <c r="V5330" s="9">
        <f>VLOOKUP(A5330,Sku_list!$A$1:$D$2323,4,0)*(H5330/1000000*12)</f>
        <v/>
      </c>
      <c r="W5330" s="9">
        <f>VLOOKUP(A5330,Sku_list!$A$1:$D$2323,4,0)*(J5330/1000000*12)</f>
        <v/>
      </c>
      <c r="X5330" s="9">
        <f>VLOOKUP(A5330,Sku_list!$A$1:$D$2323,4,0)*(L5330/1000000*12)</f>
        <v/>
      </c>
      <c r="Y5330" s="9">
        <f>VLOOKUP(A5330,Sku_list!$A$1:$E$2323,5,0)*((J5330+F5330)/1000000000)</f>
        <v/>
      </c>
      <c r="AC5330" s="27">
        <f>(DAY(TODAY())+AB5330)/30</f>
        <v/>
      </c>
    </row>
    <row r="5331">
      <c r="B5331" t="e">
        <v>#N/A</v>
      </c>
      <c r="T5331" s="9">
        <f>VLOOKUP(A5331,Sku_list!$A$1:$D$2323,3,0)</f>
        <v/>
      </c>
      <c r="U5331" s="9">
        <f>VLOOKUP(A5331,Sku_list!$A$1:$D$2323,4,0)*(F5331/1000000*12)</f>
        <v/>
      </c>
      <c r="V5331" s="9">
        <f>VLOOKUP(A5331,Sku_list!$A$1:$D$2323,4,0)*(H5331/1000000*12)</f>
        <v/>
      </c>
      <c r="W5331" s="9">
        <f>VLOOKUP(A5331,Sku_list!$A$1:$D$2323,4,0)*(J5331/1000000*12)</f>
        <v/>
      </c>
      <c r="X5331" s="9">
        <f>VLOOKUP(A5331,Sku_list!$A$1:$D$2323,4,0)*(L5331/1000000*12)</f>
        <v/>
      </c>
      <c r="Y5331" s="9">
        <f>VLOOKUP(A5331,Sku_list!$A$1:$E$2323,5,0)*((J5331+F5331)/1000000000)</f>
        <v/>
      </c>
      <c r="AC5331" s="27">
        <f>(DAY(TODAY())+AB5331)/30</f>
        <v/>
      </c>
    </row>
    <row r="5332">
      <c r="B5332" t="e">
        <v>#N/A</v>
      </c>
      <c r="T5332" s="9">
        <f>VLOOKUP(A5332,Sku_list!$A$1:$D$2323,3,0)</f>
        <v/>
      </c>
      <c r="U5332" s="9">
        <f>VLOOKUP(A5332,Sku_list!$A$1:$D$2323,4,0)*(F5332/1000000*12)</f>
        <v/>
      </c>
      <c r="V5332" s="9">
        <f>VLOOKUP(A5332,Sku_list!$A$1:$D$2323,4,0)*(H5332/1000000*12)</f>
        <v/>
      </c>
      <c r="W5332" s="9">
        <f>VLOOKUP(A5332,Sku_list!$A$1:$D$2323,4,0)*(J5332/1000000*12)</f>
        <v/>
      </c>
      <c r="X5332" s="9">
        <f>VLOOKUP(A5332,Sku_list!$A$1:$D$2323,4,0)*(L5332/1000000*12)</f>
        <v/>
      </c>
      <c r="Y5332" s="9">
        <f>VLOOKUP(A5332,Sku_list!$A$1:$E$2323,5,0)*((J5332+F5332)/1000000000)</f>
        <v/>
      </c>
      <c r="AC5332" s="27">
        <f>(DAY(TODAY())+AB5332)/30</f>
        <v/>
      </c>
    </row>
    <row r="5333">
      <c r="B5333" t="e">
        <v>#N/A</v>
      </c>
      <c r="T5333" s="9">
        <f>VLOOKUP(A5333,Sku_list!$A$1:$D$2323,3,0)</f>
        <v/>
      </c>
      <c r="U5333" s="9">
        <f>VLOOKUP(A5333,Sku_list!$A$1:$D$2323,4,0)*(F5333/1000000*12)</f>
        <v/>
      </c>
      <c r="V5333" s="9">
        <f>VLOOKUP(A5333,Sku_list!$A$1:$D$2323,4,0)*(H5333/1000000*12)</f>
        <v/>
      </c>
      <c r="W5333" s="9">
        <f>VLOOKUP(A5333,Sku_list!$A$1:$D$2323,4,0)*(J5333/1000000*12)</f>
        <v/>
      </c>
      <c r="X5333" s="9">
        <f>VLOOKUP(A5333,Sku_list!$A$1:$D$2323,4,0)*(L5333/1000000*12)</f>
        <v/>
      </c>
      <c r="Y5333" s="9">
        <f>VLOOKUP(A5333,Sku_list!$A$1:$E$2323,5,0)*((J5333+F5333)/1000000000)</f>
        <v/>
      </c>
      <c r="AC5333" s="27">
        <f>(DAY(TODAY())+AB5333)/30</f>
        <v/>
      </c>
    </row>
    <row r="5334">
      <c r="B5334" t="e">
        <v>#N/A</v>
      </c>
      <c r="T5334" s="9">
        <f>VLOOKUP(A5334,Sku_list!$A$1:$D$2323,3,0)</f>
        <v/>
      </c>
      <c r="U5334" s="9">
        <f>VLOOKUP(A5334,Sku_list!$A$1:$D$2323,4,0)*(F5334/1000000*12)</f>
        <v/>
      </c>
      <c r="V5334" s="9">
        <f>VLOOKUP(A5334,Sku_list!$A$1:$D$2323,4,0)*(H5334/1000000*12)</f>
        <v/>
      </c>
      <c r="W5334" s="9">
        <f>VLOOKUP(A5334,Sku_list!$A$1:$D$2323,4,0)*(J5334/1000000*12)</f>
        <v/>
      </c>
      <c r="X5334" s="9">
        <f>VLOOKUP(A5334,Sku_list!$A$1:$D$2323,4,0)*(L5334/1000000*12)</f>
        <v/>
      </c>
      <c r="Y5334" s="9">
        <f>VLOOKUP(A5334,Sku_list!$A$1:$E$2323,5,0)*((J5334+F5334)/1000000000)</f>
        <v/>
      </c>
      <c r="AC5334" s="27">
        <f>(DAY(TODAY())+AB5334)/30</f>
        <v/>
      </c>
    </row>
    <row r="5335">
      <c r="B5335" t="e">
        <v>#N/A</v>
      </c>
      <c r="T5335" s="9">
        <f>VLOOKUP(A5335,Sku_list!$A$1:$D$2323,3,0)</f>
        <v/>
      </c>
      <c r="U5335" s="9">
        <f>VLOOKUP(A5335,Sku_list!$A$1:$D$2323,4,0)*(F5335/1000000*12)</f>
        <v/>
      </c>
      <c r="V5335" s="9">
        <f>VLOOKUP(A5335,Sku_list!$A$1:$D$2323,4,0)*(H5335/1000000*12)</f>
        <v/>
      </c>
      <c r="W5335" s="9">
        <f>VLOOKUP(A5335,Sku_list!$A$1:$D$2323,4,0)*(J5335/1000000*12)</f>
        <v/>
      </c>
      <c r="X5335" s="9">
        <f>VLOOKUP(A5335,Sku_list!$A$1:$D$2323,4,0)*(L5335/1000000*12)</f>
        <v/>
      </c>
      <c r="Y5335" s="9">
        <f>VLOOKUP(A5335,Sku_list!$A$1:$E$2323,5,0)*((J5335+F5335)/1000000000)</f>
        <v/>
      </c>
      <c r="AC5335" s="27">
        <f>(DAY(TODAY())+AB5335)/30</f>
        <v/>
      </c>
    </row>
    <row r="5336">
      <c r="B5336" t="e">
        <v>#N/A</v>
      </c>
      <c r="T5336" s="9">
        <f>VLOOKUP(A5336,Sku_list!$A$1:$D$2323,3,0)</f>
        <v/>
      </c>
      <c r="U5336" s="9">
        <f>VLOOKUP(A5336,Sku_list!$A$1:$D$2323,4,0)*(F5336/1000000*12)</f>
        <v/>
      </c>
      <c r="V5336" s="9">
        <f>VLOOKUP(A5336,Sku_list!$A$1:$D$2323,4,0)*(H5336/1000000*12)</f>
        <v/>
      </c>
      <c r="W5336" s="9">
        <f>VLOOKUP(A5336,Sku_list!$A$1:$D$2323,4,0)*(J5336/1000000*12)</f>
        <v/>
      </c>
      <c r="X5336" s="9">
        <f>VLOOKUP(A5336,Sku_list!$A$1:$D$2323,4,0)*(L5336/1000000*12)</f>
        <v/>
      </c>
      <c r="Y5336" s="9">
        <f>VLOOKUP(A5336,Sku_list!$A$1:$E$2323,5,0)*((J5336+F5336)/1000000000)</f>
        <v/>
      </c>
      <c r="AC5336" s="27">
        <f>(DAY(TODAY())+AB5336)/30</f>
        <v/>
      </c>
    </row>
    <row r="5337">
      <c r="B5337" t="e">
        <v>#N/A</v>
      </c>
      <c r="T5337" s="9">
        <f>VLOOKUP(A5337,Sku_list!$A$1:$D$2323,3,0)</f>
        <v/>
      </c>
      <c r="U5337" s="9">
        <f>VLOOKUP(A5337,Sku_list!$A$1:$D$2323,4,0)*(F5337/1000000*12)</f>
        <v/>
      </c>
      <c r="V5337" s="9">
        <f>VLOOKUP(A5337,Sku_list!$A$1:$D$2323,4,0)*(H5337/1000000*12)</f>
        <v/>
      </c>
      <c r="W5337" s="9">
        <f>VLOOKUP(A5337,Sku_list!$A$1:$D$2323,4,0)*(J5337/1000000*12)</f>
        <v/>
      </c>
      <c r="X5337" s="9">
        <f>VLOOKUP(A5337,Sku_list!$A$1:$D$2323,4,0)*(L5337/1000000*12)</f>
        <v/>
      </c>
      <c r="Y5337" s="9">
        <f>VLOOKUP(A5337,Sku_list!$A$1:$E$2323,5,0)*((J5337+F5337)/1000000000)</f>
        <v/>
      </c>
      <c r="AC5337" s="27">
        <f>(DAY(TODAY())+AB5337)/30</f>
        <v/>
      </c>
    </row>
    <row r="5338">
      <c r="B5338" t="e">
        <v>#N/A</v>
      </c>
      <c r="T5338" s="9">
        <f>VLOOKUP(A5338,Sku_list!$A$1:$D$2323,3,0)</f>
        <v/>
      </c>
      <c r="U5338" s="9">
        <f>VLOOKUP(A5338,Sku_list!$A$1:$D$2323,4,0)*(F5338/1000000*12)</f>
        <v/>
      </c>
      <c r="V5338" s="9">
        <f>VLOOKUP(A5338,Sku_list!$A$1:$D$2323,4,0)*(H5338/1000000*12)</f>
        <v/>
      </c>
      <c r="W5338" s="9">
        <f>VLOOKUP(A5338,Sku_list!$A$1:$D$2323,4,0)*(J5338/1000000*12)</f>
        <v/>
      </c>
      <c r="X5338" s="9">
        <f>VLOOKUP(A5338,Sku_list!$A$1:$D$2323,4,0)*(L5338/1000000*12)</f>
        <v/>
      </c>
      <c r="Y5338" s="9">
        <f>VLOOKUP(A5338,Sku_list!$A$1:$E$2323,5,0)*((J5338+F5338)/1000000000)</f>
        <v/>
      </c>
      <c r="AC5338" s="27">
        <f>(DAY(TODAY())+AB5338)/30</f>
        <v/>
      </c>
    </row>
    <row r="5339">
      <c r="B5339" t="e">
        <v>#N/A</v>
      </c>
      <c r="T5339" s="9">
        <f>VLOOKUP(A5339,Sku_list!$A$1:$D$2323,3,0)</f>
        <v/>
      </c>
      <c r="U5339" s="9">
        <f>VLOOKUP(A5339,Sku_list!$A$1:$D$2323,4,0)*(F5339/1000000*12)</f>
        <v/>
      </c>
      <c r="V5339" s="9">
        <f>VLOOKUP(A5339,Sku_list!$A$1:$D$2323,4,0)*(H5339/1000000*12)</f>
        <v/>
      </c>
      <c r="W5339" s="9">
        <f>VLOOKUP(A5339,Sku_list!$A$1:$D$2323,4,0)*(J5339/1000000*12)</f>
        <v/>
      </c>
      <c r="X5339" s="9">
        <f>VLOOKUP(A5339,Sku_list!$A$1:$D$2323,4,0)*(L5339/1000000*12)</f>
        <v/>
      </c>
      <c r="Y5339" s="9">
        <f>VLOOKUP(A5339,Sku_list!$A$1:$E$2323,5,0)*((J5339+F5339)/1000000000)</f>
        <v/>
      </c>
      <c r="AC5339" s="27">
        <f>(DAY(TODAY())+AB5339)/30</f>
        <v/>
      </c>
    </row>
    <row r="5340">
      <c r="B5340" t="e">
        <v>#N/A</v>
      </c>
      <c r="T5340" s="9">
        <f>VLOOKUP(A5340,Sku_list!$A$1:$D$2323,3,0)</f>
        <v/>
      </c>
      <c r="U5340" s="9">
        <f>VLOOKUP(A5340,Sku_list!$A$1:$D$2323,4,0)*(F5340/1000000*12)</f>
        <v/>
      </c>
      <c r="V5340" s="9">
        <f>VLOOKUP(A5340,Sku_list!$A$1:$D$2323,4,0)*(H5340/1000000*12)</f>
        <v/>
      </c>
      <c r="W5340" s="9">
        <f>VLOOKUP(A5340,Sku_list!$A$1:$D$2323,4,0)*(J5340/1000000*12)</f>
        <v/>
      </c>
      <c r="X5340" s="9">
        <f>VLOOKUP(A5340,Sku_list!$A$1:$D$2323,4,0)*(L5340/1000000*12)</f>
        <v/>
      </c>
      <c r="Y5340" s="9">
        <f>VLOOKUP(A5340,Sku_list!$A$1:$E$2323,5,0)*((J5340+F5340)/1000000000)</f>
        <v/>
      </c>
      <c r="AC5340" s="27">
        <f>(DAY(TODAY())+AB5340)/30</f>
        <v/>
      </c>
    </row>
    <row r="5341">
      <c r="B5341" t="e">
        <v>#N/A</v>
      </c>
      <c r="T5341" s="9">
        <f>VLOOKUP(A5341,Sku_list!$A$1:$D$2323,3,0)</f>
        <v/>
      </c>
      <c r="U5341" s="9">
        <f>VLOOKUP(A5341,Sku_list!$A$1:$D$2323,4,0)*(F5341/1000000*12)</f>
        <v/>
      </c>
      <c r="V5341" s="9">
        <f>VLOOKUP(A5341,Sku_list!$A$1:$D$2323,4,0)*(H5341/1000000*12)</f>
        <v/>
      </c>
      <c r="W5341" s="9">
        <f>VLOOKUP(A5341,Sku_list!$A$1:$D$2323,4,0)*(J5341/1000000*12)</f>
        <v/>
      </c>
      <c r="X5341" s="9">
        <f>VLOOKUP(A5341,Sku_list!$A$1:$D$2323,4,0)*(L5341/1000000*12)</f>
        <v/>
      </c>
      <c r="Y5341" s="9">
        <f>VLOOKUP(A5341,Sku_list!$A$1:$E$2323,5,0)*((J5341+F5341)/1000000000)</f>
        <v/>
      </c>
      <c r="AC5341" s="27">
        <f>(DAY(TODAY())+AB5341)/30</f>
        <v/>
      </c>
    </row>
    <row r="5342">
      <c r="B5342" t="e">
        <v>#N/A</v>
      </c>
      <c r="T5342" s="9">
        <f>VLOOKUP(A5342,Sku_list!$A$1:$D$2323,3,0)</f>
        <v/>
      </c>
      <c r="U5342" s="9">
        <f>VLOOKUP(A5342,Sku_list!$A$1:$D$2323,4,0)*(F5342/1000000*12)</f>
        <v/>
      </c>
      <c r="V5342" s="9">
        <f>VLOOKUP(A5342,Sku_list!$A$1:$D$2323,4,0)*(H5342/1000000*12)</f>
        <v/>
      </c>
      <c r="W5342" s="9">
        <f>VLOOKUP(A5342,Sku_list!$A$1:$D$2323,4,0)*(J5342/1000000*12)</f>
        <v/>
      </c>
      <c r="X5342" s="9">
        <f>VLOOKUP(A5342,Sku_list!$A$1:$D$2323,4,0)*(L5342/1000000*12)</f>
        <v/>
      </c>
      <c r="Y5342" s="9">
        <f>VLOOKUP(A5342,Sku_list!$A$1:$E$2323,5,0)*((J5342+F5342)/1000000000)</f>
        <v/>
      </c>
      <c r="AC5342" s="27">
        <f>(DAY(TODAY())+AB5342)/30</f>
        <v/>
      </c>
    </row>
    <row r="5343">
      <c r="B5343" t="e">
        <v>#N/A</v>
      </c>
      <c r="T5343" s="9">
        <f>VLOOKUP(A5343,Sku_list!$A$1:$D$2323,3,0)</f>
        <v/>
      </c>
      <c r="U5343" s="9">
        <f>VLOOKUP(A5343,Sku_list!$A$1:$D$2323,4,0)*(F5343/1000000*12)</f>
        <v/>
      </c>
      <c r="V5343" s="9">
        <f>VLOOKUP(A5343,Sku_list!$A$1:$D$2323,4,0)*(H5343/1000000*12)</f>
        <v/>
      </c>
      <c r="W5343" s="9">
        <f>VLOOKUP(A5343,Sku_list!$A$1:$D$2323,4,0)*(J5343/1000000*12)</f>
        <v/>
      </c>
      <c r="X5343" s="9">
        <f>VLOOKUP(A5343,Sku_list!$A$1:$D$2323,4,0)*(L5343/1000000*12)</f>
        <v/>
      </c>
      <c r="Y5343" s="9">
        <f>VLOOKUP(A5343,Sku_list!$A$1:$E$2323,5,0)*((J5343+F5343)/1000000000)</f>
        <v/>
      </c>
      <c r="AC5343" s="27">
        <f>(DAY(TODAY())+AB5343)/30</f>
        <v/>
      </c>
    </row>
    <row r="5344">
      <c r="B5344" t="e">
        <v>#N/A</v>
      </c>
      <c r="T5344" s="9">
        <f>VLOOKUP(A5344,Sku_list!$A$1:$D$2323,3,0)</f>
        <v/>
      </c>
      <c r="U5344" s="9">
        <f>VLOOKUP(A5344,Sku_list!$A$1:$D$2323,4,0)*(F5344/1000000*12)</f>
        <v/>
      </c>
      <c r="V5344" s="9">
        <f>VLOOKUP(A5344,Sku_list!$A$1:$D$2323,4,0)*(H5344/1000000*12)</f>
        <v/>
      </c>
      <c r="W5344" s="9">
        <f>VLOOKUP(A5344,Sku_list!$A$1:$D$2323,4,0)*(J5344/1000000*12)</f>
        <v/>
      </c>
      <c r="X5344" s="9">
        <f>VLOOKUP(A5344,Sku_list!$A$1:$D$2323,4,0)*(L5344/1000000*12)</f>
        <v/>
      </c>
      <c r="Y5344" s="9">
        <f>VLOOKUP(A5344,Sku_list!$A$1:$E$2323,5,0)*((J5344+F5344)/1000000000)</f>
        <v/>
      </c>
      <c r="AC5344" s="27">
        <f>(DAY(TODAY())+AB5344)/30</f>
        <v/>
      </c>
    </row>
    <row r="5345">
      <c r="B5345" t="e">
        <v>#N/A</v>
      </c>
      <c r="T5345" s="9">
        <f>VLOOKUP(A5345,Sku_list!$A$1:$D$2323,3,0)</f>
        <v/>
      </c>
      <c r="U5345" s="9">
        <f>VLOOKUP(A5345,Sku_list!$A$1:$D$2323,4,0)*(F5345/1000000*12)</f>
        <v/>
      </c>
      <c r="V5345" s="9">
        <f>VLOOKUP(A5345,Sku_list!$A$1:$D$2323,4,0)*(H5345/1000000*12)</f>
        <v/>
      </c>
      <c r="W5345" s="9">
        <f>VLOOKUP(A5345,Sku_list!$A$1:$D$2323,4,0)*(J5345/1000000*12)</f>
        <v/>
      </c>
      <c r="X5345" s="9">
        <f>VLOOKUP(A5345,Sku_list!$A$1:$D$2323,4,0)*(L5345/1000000*12)</f>
        <v/>
      </c>
      <c r="Y5345" s="9">
        <f>VLOOKUP(A5345,Sku_list!$A$1:$E$2323,5,0)*((J5345+F5345)/1000000000)</f>
        <v/>
      </c>
      <c r="AC5345" s="27">
        <f>(DAY(TODAY())+AB5345)/30</f>
        <v/>
      </c>
    </row>
    <row r="5346">
      <c r="B5346" t="e">
        <v>#N/A</v>
      </c>
      <c r="T5346" s="9">
        <f>VLOOKUP(A5346,Sku_list!$A$1:$D$2323,3,0)</f>
        <v/>
      </c>
      <c r="U5346" s="9">
        <f>VLOOKUP(A5346,Sku_list!$A$1:$D$2323,4,0)*(F5346/1000000*12)</f>
        <v/>
      </c>
      <c r="V5346" s="9">
        <f>VLOOKUP(A5346,Sku_list!$A$1:$D$2323,4,0)*(H5346/1000000*12)</f>
        <v/>
      </c>
      <c r="W5346" s="9">
        <f>VLOOKUP(A5346,Sku_list!$A$1:$D$2323,4,0)*(J5346/1000000*12)</f>
        <v/>
      </c>
      <c r="X5346" s="9">
        <f>VLOOKUP(A5346,Sku_list!$A$1:$D$2323,4,0)*(L5346/1000000*12)</f>
        <v/>
      </c>
      <c r="Y5346" s="9">
        <f>VLOOKUP(A5346,Sku_list!$A$1:$E$2323,5,0)*((J5346+F5346)/1000000000)</f>
        <v/>
      </c>
      <c r="AC5346" s="27">
        <f>(DAY(TODAY())+AB5346)/30</f>
        <v/>
      </c>
    </row>
    <row r="5347">
      <c r="B5347" t="e">
        <v>#N/A</v>
      </c>
      <c r="T5347" s="9">
        <f>VLOOKUP(A5347,Sku_list!$A$1:$D$2323,3,0)</f>
        <v/>
      </c>
      <c r="U5347" s="9">
        <f>VLOOKUP(A5347,Sku_list!$A$1:$D$2323,4,0)*(F5347/1000000*12)</f>
        <v/>
      </c>
      <c r="V5347" s="9">
        <f>VLOOKUP(A5347,Sku_list!$A$1:$D$2323,4,0)*(H5347/1000000*12)</f>
        <v/>
      </c>
      <c r="W5347" s="9">
        <f>VLOOKUP(A5347,Sku_list!$A$1:$D$2323,4,0)*(J5347/1000000*12)</f>
        <v/>
      </c>
      <c r="X5347" s="9">
        <f>VLOOKUP(A5347,Sku_list!$A$1:$D$2323,4,0)*(L5347/1000000*12)</f>
        <v/>
      </c>
      <c r="Y5347" s="9">
        <f>VLOOKUP(A5347,Sku_list!$A$1:$E$2323,5,0)*((J5347+F5347)/1000000000)</f>
        <v/>
      </c>
      <c r="AC5347" s="27">
        <f>(DAY(TODAY())+AB5347)/30</f>
        <v/>
      </c>
    </row>
    <row r="5348">
      <c r="B5348" t="e">
        <v>#N/A</v>
      </c>
      <c r="T5348" s="9">
        <f>VLOOKUP(A5348,Sku_list!$A$1:$D$2323,3,0)</f>
        <v/>
      </c>
      <c r="U5348" s="9">
        <f>VLOOKUP(A5348,Sku_list!$A$1:$D$2323,4,0)*(F5348/1000000*12)</f>
        <v/>
      </c>
      <c r="V5348" s="9">
        <f>VLOOKUP(A5348,Sku_list!$A$1:$D$2323,4,0)*(H5348/1000000*12)</f>
        <v/>
      </c>
      <c r="W5348" s="9">
        <f>VLOOKUP(A5348,Sku_list!$A$1:$D$2323,4,0)*(J5348/1000000*12)</f>
        <v/>
      </c>
      <c r="X5348" s="9">
        <f>VLOOKUP(A5348,Sku_list!$A$1:$D$2323,4,0)*(L5348/1000000*12)</f>
        <v/>
      </c>
      <c r="Y5348" s="9">
        <f>VLOOKUP(A5348,Sku_list!$A$1:$E$2323,5,0)*((J5348+F5348)/1000000000)</f>
        <v/>
      </c>
      <c r="AC5348" s="27">
        <f>(DAY(TODAY())+AB5348)/30</f>
        <v/>
      </c>
    </row>
    <row r="5349">
      <c r="B5349" t="e">
        <v>#N/A</v>
      </c>
      <c r="T5349" s="9">
        <f>VLOOKUP(A5349,Sku_list!$A$1:$D$2323,3,0)</f>
        <v/>
      </c>
      <c r="U5349" s="9">
        <f>VLOOKUP(A5349,Sku_list!$A$1:$D$2323,4,0)*(F5349/1000000*12)</f>
        <v/>
      </c>
      <c r="V5349" s="9">
        <f>VLOOKUP(A5349,Sku_list!$A$1:$D$2323,4,0)*(H5349/1000000*12)</f>
        <v/>
      </c>
      <c r="W5349" s="9">
        <f>VLOOKUP(A5349,Sku_list!$A$1:$D$2323,4,0)*(J5349/1000000*12)</f>
        <v/>
      </c>
      <c r="X5349" s="9">
        <f>VLOOKUP(A5349,Sku_list!$A$1:$D$2323,4,0)*(L5349/1000000*12)</f>
        <v/>
      </c>
      <c r="Y5349" s="9">
        <f>VLOOKUP(A5349,Sku_list!$A$1:$E$2323,5,0)*((J5349+F5349)/1000000000)</f>
        <v/>
      </c>
      <c r="AC5349" s="27">
        <f>(DAY(TODAY())+AB5349)/30</f>
        <v/>
      </c>
    </row>
    <row r="5350">
      <c r="B5350" t="e">
        <v>#N/A</v>
      </c>
      <c r="T5350" s="9">
        <f>VLOOKUP(A5350,Sku_list!$A$1:$D$2323,3,0)</f>
        <v/>
      </c>
      <c r="U5350" s="9">
        <f>VLOOKUP(A5350,Sku_list!$A$1:$D$2323,4,0)*(F5350/1000000*12)</f>
        <v/>
      </c>
      <c r="V5350" s="9">
        <f>VLOOKUP(A5350,Sku_list!$A$1:$D$2323,4,0)*(H5350/1000000*12)</f>
        <v/>
      </c>
      <c r="W5350" s="9">
        <f>VLOOKUP(A5350,Sku_list!$A$1:$D$2323,4,0)*(J5350/1000000*12)</f>
        <v/>
      </c>
      <c r="X5350" s="9">
        <f>VLOOKUP(A5350,Sku_list!$A$1:$D$2323,4,0)*(L5350/1000000*12)</f>
        <v/>
      </c>
      <c r="Y5350" s="9">
        <f>VLOOKUP(A5350,Sku_list!$A$1:$E$2323,5,0)*((J5350+F5350)/1000000000)</f>
        <v/>
      </c>
      <c r="AC5350" s="27">
        <f>(DAY(TODAY())+AB5350)/30</f>
        <v/>
      </c>
    </row>
    <row r="5351">
      <c r="B5351" t="e">
        <v>#N/A</v>
      </c>
      <c r="T5351" s="9">
        <f>VLOOKUP(A5351,Sku_list!$A$1:$D$2323,3,0)</f>
        <v/>
      </c>
      <c r="U5351" s="9">
        <f>VLOOKUP(A5351,Sku_list!$A$1:$D$2323,4,0)*(F5351/1000000*12)</f>
        <v/>
      </c>
      <c r="V5351" s="9">
        <f>VLOOKUP(A5351,Sku_list!$A$1:$D$2323,4,0)*(H5351/1000000*12)</f>
        <v/>
      </c>
      <c r="W5351" s="9">
        <f>VLOOKUP(A5351,Sku_list!$A$1:$D$2323,4,0)*(J5351/1000000*12)</f>
        <v/>
      </c>
      <c r="X5351" s="9">
        <f>VLOOKUP(A5351,Sku_list!$A$1:$D$2323,4,0)*(L5351/1000000*12)</f>
        <v/>
      </c>
      <c r="Y5351" s="9">
        <f>VLOOKUP(A5351,Sku_list!$A$1:$E$2323,5,0)*((J5351+F5351)/1000000000)</f>
        <v/>
      </c>
      <c r="AC5351" s="27">
        <f>(DAY(TODAY())+AB5351)/30</f>
        <v/>
      </c>
    </row>
    <row r="5352">
      <c r="B5352" t="e">
        <v>#N/A</v>
      </c>
      <c r="T5352" s="9">
        <f>VLOOKUP(A5352,Sku_list!$A$1:$D$2323,3,0)</f>
        <v/>
      </c>
      <c r="U5352" s="9">
        <f>VLOOKUP(A5352,Sku_list!$A$1:$D$2323,4,0)*(F5352/1000000*12)</f>
        <v/>
      </c>
      <c r="V5352" s="9">
        <f>VLOOKUP(A5352,Sku_list!$A$1:$D$2323,4,0)*(H5352/1000000*12)</f>
        <v/>
      </c>
      <c r="W5352" s="9">
        <f>VLOOKUP(A5352,Sku_list!$A$1:$D$2323,4,0)*(J5352/1000000*12)</f>
        <v/>
      </c>
      <c r="X5352" s="9">
        <f>VLOOKUP(A5352,Sku_list!$A$1:$D$2323,4,0)*(L5352/1000000*12)</f>
        <v/>
      </c>
      <c r="Y5352" s="9">
        <f>VLOOKUP(A5352,Sku_list!$A$1:$E$2323,5,0)*((J5352+F5352)/1000000000)</f>
        <v/>
      </c>
      <c r="AC5352" s="27">
        <f>(DAY(TODAY())+AB5352)/30</f>
        <v/>
      </c>
    </row>
    <row r="5353">
      <c r="B5353" t="e">
        <v>#N/A</v>
      </c>
      <c r="T5353" s="9">
        <f>VLOOKUP(A5353,Sku_list!$A$1:$D$2323,3,0)</f>
        <v/>
      </c>
      <c r="U5353" s="9">
        <f>VLOOKUP(A5353,Sku_list!$A$1:$D$2323,4,0)*(F5353/1000000*12)</f>
        <v/>
      </c>
      <c r="V5353" s="9">
        <f>VLOOKUP(A5353,Sku_list!$A$1:$D$2323,4,0)*(H5353/1000000*12)</f>
        <v/>
      </c>
      <c r="W5353" s="9">
        <f>VLOOKUP(A5353,Sku_list!$A$1:$D$2323,4,0)*(J5353/1000000*12)</f>
        <v/>
      </c>
      <c r="X5353" s="9">
        <f>VLOOKUP(A5353,Sku_list!$A$1:$D$2323,4,0)*(L5353/1000000*12)</f>
        <v/>
      </c>
      <c r="Y5353" s="9">
        <f>VLOOKUP(A5353,Sku_list!$A$1:$E$2323,5,0)*((J5353+F5353)/1000000000)</f>
        <v/>
      </c>
      <c r="AC5353" s="27">
        <f>(DAY(TODAY())+AB5353)/30</f>
        <v/>
      </c>
    </row>
    <row r="5354">
      <c r="B5354" t="e">
        <v>#N/A</v>
      </c>
      <c r="T5354" s="9">
        <f>VLOOKUP(A5354,Sku_list!$A$1:$D$2323,3,0)</f>
        <v/>
      </c>
      <c r="U5354" s="9">
        <f>VLOOKUP(A5354,Sku_list!$A$1:$D$2323,4,0)*(F5354/1000000*12)</f>
        <v/>
      </c>
      <c r="V5354" s="9">
        <f>VLOOKUP(A5354,Sku_list!$A$1:$D$2323,4,0)*(H5354/1000000*12)</f>
        <v/>
      </c>
      <c r="W5354" s="9">
        <f>VLOOKUP(A5354,Sku_list!$A$1:$D$2323,4,0)*(J5354/1000000*12)</f>
        <v/>
      </c>
      <c r="X5354" s="9">
        <f>VLOOKUP(A5354,Sku_list!$A$1:$D$2323,4,0)*(L5354/1000000*12)</f>
        <v/>
      </c>
      <c r="Y5354" s="9">
        <f>VLOOKUP(A5354,Sku_list!$A$1:$E$2323,5,0)*((J5354+F5354)/1000000000)</f>
        <v/>
      </c>
      <c r="AC5354" s="27">
        <f>(DAY(TODAY())+AB5354)/30</f>
        <v/>
      </c>
    </row>
    <row r="5355">
      <c r="B5355" t="e">
        <v>#N/A</v>
      </c>
      <c r="T5355" s="9">
        <f>VLOOKUP(A5355,Sku_list!$A$1:$D$2323,3,0)</f>
        <v/>
      </c>
      <c r="U5355" s="9">
        <f>VLOOKUP(A5355,Sku_list!$A$1:$D$2323,4,0)*(F5355/1000000*12)</f>
        <v/>
      </c>
      <c r="V5355" s="9">
        <f>VLOOKUP(A5355,Sku_list!$A$1:$D$2323,4,0)*(H5355/1000000*12)</f>
        <v/>
      </c>
      <c r="W5355" s="9">
        <f>VLOOKUP(A5355,Sku_list!$A$1:$D$2323,4,0)*(J5355/1000000*12)</f>
        <v/>
      </c>
      <c r="X5355" s="9">
        <f>VLOOKUP(A5355,Sku_list!$A$1:$D$2323,4,0)*(L5355/1000000*12)</f>
        <v/>
      </c>
      <c r="Y5355" s="9">
        <f>VLOOKUP(A5355,Sku_list!$A$1:$E$2323,5,0)*((J5355+F5355)/1000000000)</f>
        <v/>
      </c>
      <c r="AC5355" s="27">
        <f>(DAY(TODAY())+AB5355)/30</f>
        <v/>
      </c>
    </row>
    <row r="5356">
      <c r="B5356" t="e">
        <v>#N/A</v>
      </c>
      <c r="T5356" s="9">
        <f>VLOOKUP(A5356,Sku_list!$A$1:$D$2323,3,0)</f>
        <v/>
      </c>
      <c r="U5356" s="9">
        <f>VLOOKUP(A5356,Sku_list!$A$1:$D$2323,4,0)*(F5356/1000000*12)</f>
        <v/>
      </c>
      <c r="V5356" s="9">
        <f>VLOOKUP(A5356,Sku_list!$A$1:$D$2323,4,0)*(H5356/1000000*12)</f>
        <v/>
      </c>
      <c r="W5356" s="9">
        <f>VLOOKUP(A5356,Sku_list!$A$1:$D$2323,4,0)*(J5356/1000000*12)</f>
        <v/>
      </c>
      <c r="X5356" s="9">
        <f>VLOOKUP(A5356,Sku_list!$A$1:$D$2323,4,0)*(L5356/1000000*12)</f>
        <v/>
      </c>
      <c r="Y5356" s="9">
        <f>VLOOKUP(A5356,Sku_list!$A$1:$E$2323,5,0)*((J5356+F5356)/1000000000)</f>
        <v/>
      </c>
      <c r="AC5356" s="27">
        <f>(DAY(TODAY())+AB5356)/30</f>
        <v/>
      </c>
    </row>
    <row r="5357">
      <c r="B5357" t="e">
        <v>#N/A</v>
      </c>
      <c r="T5357" s="9">
        <f>VLOOKUP(A5357,Sku_list!$A$1:$D$2323,3,0)</f>
        <v/>
      </c>
      <c r="U5357" s="9">
        <f>VLOOKUP(A5357,Sku_list!$A$1:$D$2323,4,0)*(F5357/1000000*12)</f>
        <v/>
      </c>
      <c r="V5357" s="9">
        <f>VLOOKUP(A5357,Sku_list!$A$1:$D$2323,4,0)*(H5357/1000000*12)</f>
        <v/>
      </c>
      <c r="W5357" s="9">
        <f>VLOOKUP(A5357,Sku_list!$A$1:$D$2323,4,0)*(J5357/1000000*12)</f>
        <v/>
      </c>
      <c r="X5357" s="9">
        <f>VLOOKUP(A5357,Sku_list!$A$1:$D$2323,4,0)*(L5357/1000000*12)</f>
        <v/>
      </c>
      <c r="Y5357" s="9">
        <f>VLOOKUP(A5357,Sku_list!$A$1:$E$2323,5,0)*((J5357+F5357)/1000000000)</f>
        <v/>
      </c>
      <c r="AC5357" s="27">
        <f>(DAY(TODAY())+AB5357)/30</f>
        <v/>
      </c>
    </row>
    <row r="5358">
      <c r="B5358" t="e">
        <v>#N/A</v>
      </c>
      <c r="T5358" s="9">
        <f>VLOOKUP(A5358,Sku_list!$A$1:$D$2323,3,0)</f>
        <v/>
      </c>
      <c r="U5358" s="9">
        <f>VLOOKUP(A5358,Sku_list!$A$1:$D$2323,4,0)*(F5358/1000000*12)</f>
        <v/>
      </c>
      <c r="V5358" s="9">
        <f>VLOOKUP(A5358,Sku_list!$A$1:$D$2323,4,0)*(H5358/1000000*12)</f>
        <v/>
      </c>
      <c r="W5358" s="9">
        <f>VLOOKUP(A5358,Sku_list!$A$1:$D$2323,4,0)*(J5358/1000000*12)</f>
        <v/>
      </c>
      <c r="X5358" s="9">
        <f>VLOOKUP(A5358,Sku_list!$A$1:$D$2323,4,0)*(L5358/1000000*12)</f>
        <v/>
      </c>
      <c r="Y5358" s="9">
        <f>VLOOKUP(A5358,Sku_list!$A$1:$E$2323,5,0)*((J5358+F5358)/1000000000)</f>
        <v/>
      </c>
      <c r="AC5358" s="27">
        <f>(DAY(TODAY())+AB5358)/30</f>
        <v/>
      </c>
    </row>
    <row r="5359">
      <c r="B5359" t="e">
        <v>#N/A</v>
      </c>
      <c r="T5359" s="9">
        <f>VLOOKUP(A5359,Sku_list!$A$1:$D$2323,3,0)</f>
        <v/>
      </c>
      <c r="U5359" s="9">
        <f>VLOOKUP(A5359,Sku_list!$A$1:$D$2323,4,0)*(F5359/1000000*12)</f>
        <v/>
      </c>
      <c r="V5359" s="9">
        <f>VLOOKUP(A5359,Sku_list!$A$1:$D$2323,4,0)*(H5359/1000000*12)</f>
        <v/>
      </c>
      <c r="W5359" s="9">
        <f>VLOOKUP(A5359,Sku_list!$A$1:$D$2323,4,0)*(J5359/1000000*12)</f>
        <v/>
      </c>
      <c r="X5359" s="9">
        <f>VLOOKUP(A5359,Sku_list!$A$1:$D$2323,4,0)*(L5359/1000000*12)</f>
        <v/>
      </c>
      <c r="Y5359" s="9">
        <f>VLOOKUP(A5359,Sku_list!$A$1:$E$2323,5,0)*((J5359+F5359)/1000000000)</f>
        <v/>
      </c>
      <c r="AC5359" s="27">
        <f>(DAY(TODAY())+AB5359)/30</f>
        <v/>
      </c>
    </row>
    <row r="5360">
      <c r="B5360" t="e">
        <v>#N/A</v>
      </c>
      <c r="T5360" s="9">
        <f>VLOOKUP(A5360,Sku_list!$A$1:$D$2323,3,0)</f>
        <v/>
      </c>
      <c r="U5360" s="9">
        <f>VLOOKUP(A5360,Sku_list!$A$1:$D$2323,4,0)*(F5360/1000000*12)</f>
        <v/>
      </c>
      <c r="V5360" s="9">
        <f>VLOOKUP(A5360,Sku_list!$A$1:$D$2323,4,0)*(H5360/1000000*12)</f>
        <v/>
      </c>
      <c r="W5360" s="9">
        <f>VLOOKUP(A5360,Sku_list!$A$1:$D$2323,4,0)*(J5360/1000000*12)</f>
        <v/>
      </c>
      <c r="X5360" s="9">
        <f>VLOOKUP(A5360,Sku_list!$A$1:$D$2323,4,0)*(L5360/1000000*12)</f>
        <v/>
      </c>
      <c r="Y5360" s="9">
        <f>VLOOKUP(A5360,Sku_list!$A$1:$E$2323,5,0)*((J5360+F5360)/1000000000)</f>
        <v/>
      </c>
      <c r="AC5360" s="27">
        <f>(DAY(TODAY())+AB5360)/30</f>
        <v/>
      </c>
    </row>
    <row r="5361">
      <c r="B5361" t="e">
        <v>#N/A</v>
      </c>
      <c r="T5361" s="9">
        <f>VLOOKUP(A5361,Sku_list!$A$1:$D$2323,3,0)</f>
        <v/>
      </c>
      <c r="U5361" s="9">
        <f>VLOOKUP(A5361,Sku_list!$A$1:$D$2323,4,0)*(F5361/1000000*12)</f>
        <v/>
      </c>
      <c r="V5361" s="9">
        <f>VLOOKUP(A5361,Sku_list!$A$1:$D$2323,4,0)*(H5361/1000000*12)</f>
        <v/>
      </c>
      <c r="W5361" s="9">
        <f>VLOOKUP(A5361,Sku_list!$A$1:$D$2323,4,0)*(J5361/1000000*12)</f>
        <v/>
      </c>
      <c r="X5361" s="9">
        <f>VLOOKUP(A5361,Sku_list!$A$1:$D$2323,4,0)*(L5361/1000000*12)</f>
        <v/>
      </c>
      <c r="Y5361" s="9">
        <f>VLOOKUP(A5361,Sku_list!$A$1:$E$2323,5,0)*((J5361+F5361)/1000000000)</f>
        <v/>
      </c>
      <c r="AC5361" s="27">
        <f>(DAY(TODAY())+AB5361)/30</f>
        <v/>
      </c>
    </row>
    <row r="5362">
      <c r="B5362" t="e">
        <v>#N/A</v>
      </c>
      <c r="T5362" s="9">
        <f>VLOOKUP(A5362,Sku_list!$A$1:$D$2323,3,0)</f>
        <v/>
      </c>
      <c r="U5362" s="9">
        <f>VLOOKUP(A5362,Sku_list!$A$1:$D$2323,4,0)*(F5362/1000000*12)</f>
        <v/>
      </c>
      <c r="V5362" s="9">
        <f>VLOOKUP(A5362,Sku_list!$A$1:$D$2323,4,0)*(H5362/1000000*12)</f>
        <v/>
      </c>
      <c r="W5362" s="9">
        <f>VLOOKUP(A5362,Sku_list!$A$1:$D$2323,4,0)*(J5362/1000000*12)</f>
        <v/>
      </c>
      <c r="X5362" s="9">
        <f>VLOOKUP(A5362,Sku_list!$A$1:$D$2323,4,0)*(L5362/1000000*12)</f>
        <v/>
      </c>
      <c r="Y5362" s="9">
        <f>VLOOKUP(A5362,Sku_list!$A$1:$E$2323,5,0)*((J5362+F5362)/1000000000)</f>
        <v/>
      </c>
      <c r="AC5362" s="27">
        <f>(DAY(TODAY())+AB5362)/30</f>
        <v/>
      </c>
    </row>
    <row r="5363">
      <c r="B5363" t="e">
        <v>#N/A</v>
      </c>
      <c r="T5363" s="9">
        <f>VLOOKUP(A5363,Sku_list!$A$1:$D$2323,3,0)</f>
        <v/>
      </c>
      <c r="U5363" s="9">
        <f>VLOOKUP(A5363,Sku_list!$A$1:$D$2323,4,0)*(F5363/1000000*12)</f>
        <v/>
      </c>
      <c r="V5363" s="9">
        <f>VLOOKUP(A5363,Sku_list!$A$1:$D$2323,4,0)*(H5363/1000000*12)</f>
        <v/>
      </c>
      <c r="W5363" s="9">
        <f>VLOOKUP(A5363,Sku_list!$A$1:$D$2323,4,0)*(J5363/1000000*12)</f>
        <v/>
      </c>
      <c r="X5363" s="9">
        <f>VLOOKUP(A5363,Sku_list!$A$1:$D$2323,4,0)*(L5363/1000000*12)</f>
        <v/>
      </c>
      <c r="Y5363" s="9">
        <f>VLOOKUP(A5363,Sku_list!$A$1:$E$2323,5,0)*((J5363+F5363)/1000000000)</f>
        <v/>
      </c>
      <c r="AC5363" s="27">
        <f>(DAY(TODAY())+AB5363)/30</f>
        <v/>
      </c>
    </row>
    <row r="5364">
      <c r="B5364" t="e">
        <v>#N/A</v>
      </c>
      <c r="T5364" s="9">
        <f>VLOOKUP(A5364,Sku_list!$A$1:$D$2323,3,0)</f>
        <v/>
      </c>
      <c r="U5364" s="9">
        <f>VLOOKUP(A5364,Sku_list!$A$1:$D$2323,4,0)*(F5364/1000000*12)</f>
        <v/>
      </c>
      <c r="V5364" s="9">
        <f>VLOOKUP(A5364,Sku_list!$A$1:$D$2323,4,0)*(H5364/1000000*12)</f>
        <v/>
      </c>
      <c r="W5364" s="9">
        <f>VLOOKUP(A5364,Sku_list!$A$1:$D$2323,4,0)*(J5364/1000000*12)</f>
        <v/>
      </c>
      <c r="X5364" s="9">
        <f>VLOOKUP(A5364,Sku_list!$A$1:$D$2323,4,0)*(L5364/1000000*12)</f>
        <v/>
      </c>
      <c r="Y5364" s="9">
        <f>VLOOKUP(A5364,Sku_list!$A$1:$E$2323,5,0)*((J5364+F5364)/1000000000)</f>
        <v/>
      </c>
      <c r="AC5364" s="27">
        <f>(DAY(TODAY())+AB5364)/30</f>
        <v/>
      </c>
    </row>
    <row r="5365">
      <c r="B5365" t="e">
        <v>#N/A</v>
      </c>
      <c r="T5365" s="9">
        <f>VLOOKUP(A5365,Sku_list!$A$1:$D$2323,3,0)</f>
        <v/>
      </c>
      <c r="U5365" s="9">
        <f>VLOOKUP(A5365,Sku_list!$A$1:$D$2323,4,0)*(F5365/1000000*12)</f>
        <v/>
      </c>
      <c r="V5365" s="9">
        <f>VLOOKUP(A5365,Sku_list!$A$1:$D$2323,4,0)*(H5365/1000000*12)</f>
        <v/>
      </c>
      <c r="W5365" s="9">
        <f>VLOOKUP(A5365,Sku_list!$A$1:$D$2323,4,0)*(J5365/1000000*12)</f>
        <v/>
      </c>
      <c r="X5365" s="9">
        <f>VLOOKUP(A5365,Sku_list!$A$1:$D$2323,4,0)*(L5365/1000000*12)</f>
        <v/>
      </c>
      <c r="Y5365" s="9">
        <f>VLOOKUP(A5365,Sku_list!$A$1:$E$2323,5,0)*((J5365+F5365)/1000000000)</f>
        <v/>
      </c>
      <c r="AC5365" s="27">
        <f>(DAY(TODAY())+AB5365)/30</f>
        <v/>
      </c>
    </row>
    <row r="5366">
      <c r="B5366" t="e">
        <v>#N/A</v>
      </c>
      <c r="T5366" s="9">
        <f>VLOOKUP(A5366,Sku_list!$A$1:$D$2323,3,0)</f>
        <v/>
      </c>
      <c r="U5366" s="9">
        <f>VLOOKUP(A5366,Sku_list!$A$1:$D$2323,4,0)*(F5366/1000000*12)</f>
        <v/>
      </c>
      <c r="V5366" s="9">
        <f>VLOOKUP(A5366,Sku_list!$A$1:$D$2323,4,0)*(H5366/1000000*12)</f>
        <v/>
      </c>
      <c r="W5366" s="9">
        <f>VLOOKUP(A5366,Sku_list!$A$1:$D$2323,4,0)*(J5366/1000000*12)</f>
        <v/>
      </c>
      <c r="X5366" s="9">
        <f>VLOOKUP(A5366,Sku_list!$A$1:$D$2323,4,0)*(L5366/1000000*12)</f>
        <v/>
      </c>
      <c r="Y5366" s="9">
        <f>VLOOKUP(A5366,Sku_list!$A$1:$E$2323,5,0)*((J5366+F5366)/1000000000)</f>
        <v/>
      </c>
      <c r="AC5366" s="27">
        <f>(DAY(TODAY())+AB5366)/30</f>
        <v/>
      </c>
    </row>
    <row r="5367">
      <c r="B5367" t="e">
        <v>#N/A</v>
      </c>
      <c r="T5367" s="9">
        <f>VLOOKUP(A5367,Sku_list!$A$1:$D$2323,3,0)</f>
        <v/>
      </c>
      <c r="U5367" s="9">
        <f>VLOOKUP(A5367,Sku_list!$A$1:$D$2323,4,0)*(F5367/1000000*12)</f>
        <v/>
      </c>
      <c r="V5367" s="9">
        <f>VLOOKUP(A5367,Sku_list!$A$1:$D$2323,4,0)*(H5367/1000000*12)</f>
        <v/>
      </c>
      <c r="W5367" s="9">
        <f>VLOOKUP(A5367,Sku_list!$A$1:$D$2323,4,0)*(J5367/1000000*12)</f>
        <v/>
      </c>
      <c r="X5367" s="9">
        <f>VLOOKUP(A5367,Sku_list!$A$1:$D$2323,4,0)*(L5367/1000000*12)</f>
        <v/>
      </c>
      <c r="Y5367" s="9">
        <f>VLOOKUP(A5367,Sku_list!$A$1:$E$2323,5,0)*((J5367+F5367)/1000000000)</f>
        <v/>
      </c>
      <c r="AC5367" s="27">
        <f>(DAY(TODAY())+AB5367)/30</f>
        <v/>
      </c>
    </row>
    <row r="5368">
      <c r="B5368" t="e">
        <v>#N/A</v>
      </c>
      <c r="T5368" s="9">
        <f>VLOOKUP(A5368,Sku_list!$A$1:$D$2323,3,0)</f>
        <v/>
      </c>
      <c r="U5368" s="9">
        <f>VLOOKUP(A5368,Sku_list!$A$1:$D$2323,4,0)*(F5368/1000000*12)</f>
        <v/>
      </c>
      <c r="V5368" s="9">
        <f>VLOOKUP(A5368,Sku_list!$A$1:$D$2323,4,0)*(H5368/1000000*12)</f>
        <v/>
      </c>
      <c r="W5368" s="9">
        <f>VLOOKUP(A5368,Sku_list!$A$1:$D$2323,4,0)*(J5368/1000000*12)</f>
        <v/>
      </c>
      <c r="X5368" s="9">
        <f>VLOOKUP(A5368,Sku_list!$A$1:$D$2323,4,0)*(L5368/1000000*12)</f>
        <v/>
      </c>
      <c r="Y5368" s="9">
        <f>VLOOKUP(A5368,Sku_list!$A$1:$E$2323,5,0)*((J5368+F5368)/1000000000)</f>
        <v/>
      </c>
      <c r="AC5368" s="27">
        <f>(DAY(TODAY())+AB5368)/30</f>
        <v/>
      </c>
    </row>
    <row r="5369">
      <c r="B5369" t="e">
        <v>#N/A</v>
      </c>
      <c r="T5369" s="9">
        <f>VLOOKUP(A5369,Sku_list!$A$1:$D$2323,3,0)</f>
        <v/>
      </c>
      <c r="U5369" s="9">
        <f>VLOOKUP(A5369,Sku_list!$A$1:$D$2323,4,0)*(F5369/1000000*12)</f>
        <v/>
      </c>
      <c r="V5369" s="9">
        <f>VLOOKUP(A5369,Sku_list!$A$1:$D$2323,4,0)*(H5369/1000000*12)</f>
        <v/>
      </c>
      <c r="W5369" s="9">
        <f>VLOOKUP(A5369,Sku_list!$A$1:$D$2323,4,0)*(J5369/1000000*12)</f>
        <v/>
      </c>
      <c r="X5369" s="9">
        <f>VLOOKUP(A5369,Sku_list!$A$1:$D$2323,4,0)*(L5369/1000000*12)</f>
        <v/>
      </c>
      <c r="Y5369" s="9">
        <f>VLOOKUP(A5369,Sku_list!$A$1:$E$2323,5,0)*((J5369+F5369)/1000000000)</f>
        <v/>
      </c>
      <c r="AC5369" s="27">
        <f>(DAY(TODAY())+AB5369)/30</f>
        <v/>
      </c>
    </row>
    <row r="5370">
      <c r="B5370" t="e">
        <v>#N/A</v>
      </c>
      <c r="T5370" s="9">
        <f>VLOOKUP(A5370,Sku_list!$A$1:$D$2323,3,0)</f>
        <v/>
      </c>
      <c r="U5370" s="9">
        <f>VLOOKUP(A5370,Sku_list!$A$1:$D$2323,4,0)*(F5370/1000000*12)</f>
        <v/>
      </c>
      <c r="V5370" s="9">
        <f>VLOOKUP(A5370,Sku_list!$A$1:$D$2323,4,0)*(H5370/1000000*12)</f>
        <v/>
      </c>
      <c r="W5370" s="9">
        <f>VLOOKUP(A5370,Sku_list!$A$1:$D$2323,4,0)*(J5370/1000000*12)</f>
        <v/>
      </c>
      <c r="X5370" s="9">
        <f>VLOOKUP(A5370,Sku_list!$A$1:$D$2323,4,0)*(L5370/1000000*12)</f>
        <v/>
      </c>
      <c r="Y5370" s="9">
        <f>VLOOKUP(A5370,Sku_list!$A$1:$E$2323,5,0)*((J5370+F5370)/1000000000)</f>
        <v/>
      </c>
      <c r="AC5370" s="27">
        <f>(DAY(TODAY())+AB5370)/30</f>
        <v/>
      </c>
    </row>
    <row r="5371">
      <c r="B5371" t="e">
        <v>#N/A</v>
      </c>
      <c r="T5371" s="9">
        <f>VLOOKUP(A5371,Sku_list!$A$1:$D$2323,3,0)</f>
        <v/>
      </c>
      <c r="U5371" s="9">
        <f>VLOOKUP(A5371,Sku_list!$A$1:$D$2323,4,0)*(F5371/1000000*12)</f>
        <v/>
      </c>
      <c r="V5371" s="9">
        <f>VLOOKUP(A5371,Sku_list!$A$1:$D$2323,4,0)*(H5371/1000000*12)</f>
        <v/>
      </c>
      <c r="W5371" s="9">
        <f>VLOOKUP(A5371,Sku_list!$A$1:$D$2323,4,0)*(J5371/1000000*12)</f>
        <v/>
      </c>
      <c r="X5371" s="9">
        <f>VLOOKUP(A5371,Sku_list!$A$1:$D$2323,4,0)*(L5371/1000000*12)</f>
        <v/>
      </c>
      <c r="Y5371" s="9">
        <f>VLOOKUP(A5371,Sku_list!$A$1:$E$2323,5,0)*((J5371+F5371)/1000000000)</f>
        <v/>
      </c>
      <c r="AC5371" s="27">
        <f>(DAY(TODAY())+AB5371)/30</f>
        <v/>
      </c>
    </row>
    <row r="5372">
      <c r="B5372" t="e">
        <v>#N/A</v>
      </c>
      <c r="T5372" s="9">
        <f>VLOOKUP(A5372,Sku_list!$A$1:$D$2323,3,0)</f>
        <v/>
      </c>
      <c r="U5372" s="9">
        <f>VLOOKUP(A5372,Sku_list!$A$1:$D$2323,4,0)*(F5372/1000000*12)</f>
        <v/>
      </c>
      <c r="V5372" s="9">
        <f>VLOOKUP(A5372,Sku_list!$A$1:$D$2323,4,0)*(H5372/1000000*12)</f>
        <v/>
      </c>
      <c r="W5372" s="9">
        <f>VLOOKUP(A5372,Sku_list!$A$1:$D$2323,4,0)*(J5372/1000000*12)</f>
        <v/>
      </c>
      <c r="X5372" s="9">
        <f>VLOOKUP(A5372,Sku_list!$A$1:$D$2323,4,0)*(L5372/1000000*12)</f>
        <v/>
      </c>
      <c r="Y5372" s="9">
        <f>VLOOKUP(A5372,Sku_list!$A$1:$E$2323,5,0)*((J5372+F5372)/1000000000)</f>
        <v/>
      </c>
      <c r="AC5372" s="27">
        <f>(DAY(TODAY())+AB5372)/30</f>
        <v/>
      </c>
    </row>
    <row r="5373">
      <c r="B5373" t="e">
        <v>#N/A</v>
      </c>
      <c r="T5373" s="9">
        <f>VLOOKUP(A5373,Sku_list!$A$1:$D$2323,3,0)</f>
        <v/>
      </c>
      <c r="U5373" s="9">
        <f>VLOOKUP(A5373,Sku_list!$A$1:$D$2323,4,0)*(F5373/1000000*12)</f>
        <v/>
      </c>
      <c r="V5373" s="9">
        <f>VLOOKUP(A5373,Sku_list!$A$1:$D$2323,4,0)*(H5373/1000000*12)</f>
        <v/>
      </c>
      <c r="W5373" s="9">
        <f>VLOOKUP(A5373,Sku_list!$A$1:$D$2323,4,0)*(J5373/1000000*12)</f>
        <v/>
      </c>
      <c r="X5373" s="9">
        <f>VLOOKUP(A5373,Sku_list!$A$1:$D$2323,4,0)*(L5373/1000000*12)</f>
        <v/>
      </c>
      <c r="Y5373" s="9">
        <f>VLOOKUP(A5373,Sku_list!$A$1:$E$2323,5,0)*((J5373+F5373)/1000000000)</f>
        <v/>
      </c>
      <c r="AC5373" s="27">
        <f>(DAY(TODAY())+AB5373)/30</f>
        <v/>
      </c>
    </row>
    <row r="5374">
      <c r="B5374" t="e">
        <v>#N/A</v>
      </c>
      <c r="T5374" s="9">
        <f>VLOOKUP(A5374,Sku_list!$A$1:$D$2323,3,0)</f>
        <v/>
      </c>
      <c r="U5374" s="9">
        <f>VLOOKUP(A5374,Sku_list!$A$1:$D$2323,4,0)*(F5374/1000000*12)</f>
        <v/>
      </c>
      <c r="V5374" s="9">
        <f>VLOOKUP(A5374,Sku_list!$A$1:$D$2323,4,0)*(H5374/1000000*12)</f>
        <v/>
      </c>
      <c r="W5374" s="9">
        <f>VLOOKUP(A5374,Sku_list!$A$1:$D$2323,4,0)*(J5374/1000000*12)</f>
        <v/>
      </c>
      <c r="X5374" s="9">
        <f>VLOOKUP(A5374,Sku_list!$A$1:$D$2323,4,0)*(L5374/1000000*12)</f>
        <v/>
      </c>
      <c r="Y5374" s="9">
        <f>VLOOKUP(A5374,Sku_list!$A$1:$E$2323,5,0)*((J5374+F5374)/1000000000)</f>
        <v/>
      </c>
      <c r="AC5374" s="27">
        <f>(DAY(TODAY())+AB5374)/30</f>
        <v/>
      </c>
    </row>
    <row r="5375">
      <c r="B5375" t="e">
        <v>#N/A</v>
      </c>
      <c r="T5375" s="9">
        <f>VLOOKUP(A5375,Sku_list!$A$1:$D$2323,3,0)</f>
        <v/>
      </c>
      <c r="U5375" s="9">
        <f>VLOOKUP(A5375,Sku_list!$A$1:$D$2323,4,0)*(F5375/1000000*12)</f>
        <v/>
      </c>
      <c r="V5375" s="9">
        <f>VLOOKUP(A5375,Sku_list!$A$1:$D$2323,4,0)*(H5375/1000000*12)</f>
        <v/>
      </c>
      <c r="W5375" s="9">
        <f>VLOOKUP(A5375,Sku_list!$A$1:$D$2323,4,0)*(J5375/1000000*12)</f>
        <v/>
      </c>
      <c r="X5375" s="9">
        <f>VLOOKUP(A5375,Sku_list!$A$1:$D$2323,4,0)*(L5375/1000000*12)</f>
        <v/>
      </c>
      <c r="Y5375" s="9">
        <f>VLOOKUP(A5375,Sku_list!$A$1:$E$2323,5,0)*((J5375+F5375)/1000000000)</f>
        <v/>
      </c>
      <c r="AC5375" s="27">
        <f>(DAY(TODAY())+AB5375)/30</f>
        <v/>
      </c>
    </row>
    <row r="5376">
      <c r="B5376" t="e">
        <v>#N/A</v>
      </c>
      <c r="T5376" s="9">
        <f>VLOOKUP(A5376,Sku_list!$A$1:$D$2323,3,0)</f>
        <v/>
      </c>
      <c r="U5376" s="9">
        <f>VLOOKUP(A5376,Sku_list!$A$1:$D$2323,4,0)*(F5376/1000000*12)</f>
        <v/>
      </c>
      <c r="V5376" s="9">
        <f>VLOOKUP(A5376,Sku_list!$A$1:$D$2323,4,0)*(H5376/1000000*12)</f>
        <v/>
      </c>
      <c r="W5376" s="9">
        <f>VLOOKUP(A5376,Sku_list!$A$1:$D$2323,4,0)*(J5376/1000000*12)</f>
        <v/>
      </c>
      <c r="X5376" s="9">
        <f>VLOOKUP(A5376,Sku_list!$A$1:$D$2323,4,0)*(L5376/1000000*12)</f>
        <v/>
      </c>
      <c r="Y5376" s="9">
        <f>VLOOKUP(A5376,Sku_list!$A$1:$E$2323,5,0)*((J5376+F5376)/1000000000)</f>
        <v/>
      </c>
      <c r="AC5376" s="27">
        <f>(DAY(TODAY())+AB5376)/30</f>
        <v/>
      </c>
    </row>
    <row r="5377">
      <c r="B5377" t="e">
        <v>#N/A</v>
      </c>
      <c r="T5377" s="9">
        <f>VLOOKUP(A5377,Sku_list!$A$1:$D$2323,3,0)</f>
        <v/>
      </c>
      <c r="U5377" s="9">
        <f>VLOOKUP(A5377,Sku_list!$A$1:$D$2323,4,0)*(F5377/1000000*12)</f>
        <v/>
      </c>
      <c r="V5377" s="9">
        <f>VLOOKUP(A5377,Sku_list!$A$1:$D$2323,4,0)*(H5377/1000000*12)</f>
        <v/>
      </c>
      <c r="W5377" s="9">
        <f>VLOOKUP(A5377,Sku_list!$A$1:$D$2323,4,0)*(J5377/1000000*12)</f>
        <v/>
      </c>
      <c r="X5377" s="9">
        <f>VLOOKUP(A5377,Sku_list!$A$1:$D$2323,4,0)*(L5377/1000000*12)</f>
        <v/>
      </c>
      <c r="Y5377" s="9">
        <f>VLOOKUP(A5377,Sku_list!$A$1:$E$2323,5,0)*((J5377+F5377)/1000000000)</f>
        <v/>
      </c>
      <c r="AC5377" s="27">
        <f>(DAY(TODAY())+AB5377)/30</f>
        <v/>
      </c>
    </row>
    <row r="5378">
      <c r="B5378" t="e">
        <v>#N/A</v>
      </c>
      <c r="T5378" s="9">
        <f>VLOOKUP(A5378,Sku_list!$A$1:$D$2323,3,0)</f>
        <v/>
      </c>
      <c r="U5378" s="9">
        <f>VLOOKUP(A5378,Sku_list!$A$1:$D$2323,4,0)*(F5378/1000000*12)</f>
        <v/>
      </c>
      <c r="V5378" s="9">
        <f>VLOOKUP(A5378,Sku_list!$A$1:$D$2323,4,0)*(H5378/1000000*12)</f>
        <v/>
      </c>
      <c r="W5378" s="9">
        <f>VLOOKUP(A5378,Sku_list!$A$1:$D$2323,4,0)*(J5378/1000000*12)</f>
        <v/>
      </c>
      <c r="X5378" s="9">
        <f>VLOOKUP(A5378,Sku_list!$A$1:$D$2323,4,0)*(L5378/1000000*12)</f>
        <v/>
      </c>
      <c r="Y5378" s="9">
        <f>VLOOKUP(A5378,Sku_list!$A$1:$E$2323,5,0)*((J5378+F5378)/1000000000)</f>
        <v/>
      </c>
      <c r="AC5378" s="27">
        <f>(DAY(TODAY())+AB5378)/30</f>
        <v/>
      </c>
    </row>
    <row r="5379">
      <c r="B5379" t="e">
        <v>#N/A</v>
      </c>
      <c r="T5379" s="9">
        <f>VLOOKUP(A5379,Sku_list!$A$1:$D$2323,3,0)</f>
        <v/>
      </c>
      <c r="U5379" s="9">
        <f>VLOOKUP(A5379,Sku_list!$A$1:$D$2323,4,0)*(F5379/1000000*12)</f>
        <v/>
      </c>
      <c r="V5379" s="9">
        <f>VLOOKUP(A5379,Sku_list!$A$1:$D$2323,4,0)*(H5379/1000000*12)</f>
        <v/>
      </c>
      <c r="W5379" s="9">
        <f>VLOOKUP(A5379,Sku_list!$A$1:$D$2323,4,0)*(J5379/1000000*12)</f>
        <v/>
      </c>
      <c r="X5379" s="9">
        <f>VLOOKUP(A5379,Sku_list!$A$1:$D$2323,4,0)*(L5379/1000000*12)</f>
        <v/>
      </c>
      <c r="Y5379" s="9">
        <f>VLOOKUP(A5379,Sku_list!$A$1:$E$2323,5,0)*((J5379+F5379)/1000000000)</f>
        <v/>
      </c>
      <c r="AC5379" s="27">
        <f>(DAY(TODAY())+AB5379)/30</f>
        <v/>
      </c>
    </row>
    <row r="5380">
      <c r="B5380" t="e">
        <v>#N/A</v>
      </c>
      <c r="T5380" s="9">
        <f>VLOOKUP(A5380,Sku_list!$A$1:$D$2323,3,0)</f>
        <v/>
      </c>
      <c r="U5380" s="9">
        <f>VLOOKUP(A5380,Sku_list!$A$1:$D$2323,4,0)*(F5380/1000000*12)</f>
        <v/>
      </c>
      <c r="V5380" s="9">
        <f>VLOOKUP(A5380,Sku_list!$A$1:$D$2323,4,0)*(H5380/1000000*12)</f>
        <v/>
      </c>
      <c r="W5380" s="9">
        <f>VLOOKUP(A5380,Sku_list!$A$1:$D$2323,4,0)*(J5380/1000000*12)</f>
        <v/>
      </c>
      <c r="X5380" s="9">
        <f>VLOOKUP(A5380,Sku_list!$A$1:$D$2323,4,0)*(L5380/1000000*12)</f>
        <v/>
      </c>
      <c r="Y5380" s="9">
        <f>VLOOKUP(A5380,Sku_list!$A$1:$E$2323,5,0)*((J5380+F5380)/1000000000)</f>
        <v/>
      </c>
      <c r="AC5380" s="27">
        <f>(DAY(TODAY())+AB5380)/30</f>
        <v/>
      </c>
    </row>
    <row r="5381">
      <c r="B5381" t="e">
        <v>#N/A</v>
      </c>
      <c r="T5381" s="9">
        <f>VLOOKUP(A5381,Sku_list!$A$1:$D$2323,3,0)</f>
        <v/>
      </c>
      <c r="U5381" s="9">
        <f>VLOOKUP(A5381,Sku_list!$A$1:$D$2323,4,0)*(F5381/1000000*12)</f>
        <v/>
      </c>
      <c r="V5381" s="9">
        <f>VLOOKUP(A5381,Sku_list!$A$1:$D$2323,4,0)*(H5381/1000000*12)</f>
        <v/>
      </c>
      <c r="W5381" s="9">
        <f>VLOOKUP(A5381,Sku_list!$A$1:$D$2323,4,0)*(J5381/1000000*12)</f>
        <v/>
      </c>
      <c r="X5381" s="9">
        <f>VLOOKUP(A5381,Sku_list!$A$1:$D$2323,4,0)*(L5381/1000000*12)</f>
        <v/>
      </c>
      <c r="Y5381" s="9">
        <f>VLOOKUP(A5381,Sku_list!$A$1:$E$2323,5,0)*((J5381+F5381)/1000000000)</f>
        <v/>
      </c>
      <c r="AC5381" s="27">
        <f>(DAY(TODAY())+AB5381)/30</f>
        <v/>
      </c>
    </row>
    <row r="5382">
      <c r="B5382" t="e">
        <v>#N/A</v>
      </c>
      <c r="T5382" s="9">
        <f>VLOOKUP(A5382,Sku_list!$A$1:$D$2323,3,0)</f>
        <v/>
      </c>
      <c r="U5382" s="9">
        <f>VLOOKUP(A5382,Sku_list!$A$1:$D$2323,4,0)*(F5382/1000000*12)</f>
        <v/>
      </c>
      <c r="V5382" s="9">
        <f>VLOOKUP(A5382,Sku_list!$A$1:$D$2323,4,0)*(H5382/1000000*12)</f>
        <v/>
      </c>
      <c r="W5382" s="9">
        <f>VLOOKUP(A5382,Sku_list!$A$1:$D$2323,4,0)*(J5382/1000000*12)</f>
        <v/>
      </c>
      <c r="X5382" s="9">
        <f>VLOOKUP(A5382,Sku_list!$A$1:$D$2323,4,0)*(L5382/1000000*12)</f>
        <v/>
      </c>
      <c r="Y5382" s="9">
        <f>VLOOKUP(A5382,Sku_list!$A$1:$E$2323,5,0)*((J5382+F5382)/1000000000)</f>
        <v/>
      </c>
      <c r="AC5382" s="27">
        <f>(DAY(TODAY())+AB5382)/30</f>
        <v/>
      </c>
    </row>
    <row r="5383">
      <c r="B5383" t="e">
        <v>#N/A</v>
      </c>
      <c r="T5383" s="9">
        <f>VLOOKUP(A5383,Sku_list!$A$1:$D$2323,3,0)</f>
        <v/>
      </c>
      <c r="U5383" s="9">
        <f>VLOOKUP(A5383,Sku_list!$A$1:$D$2323,4,0)*(F5383/1000000*12)</f>
        <v/>
      </c>
      <c r="V5383" s="9">
        <f>VLOOKUP(A5383,Sku_list!$A$1:$D$2323,4,0)*(H5383/1000000*12)</f>
        <v/>
      </c>
      <c r="W5383" s="9">
        <f>VLOOKUP(A5383,Sku_list!$A$1:$D$2323,4,0)*(J5383/1000000*12)</f>
        <v/>
      </c>
      <c r="X5383" s="9">
        <f>VLOOKUP(A5383,Sku_list!$A$1:$D$2323,4,0)*(L5383/1000000*12)</f>
        <v/>
      </c>
      <c r="Y5383" s="9">
        <f>VLOOKUP(A5383,Sku_list!$A$1:$E$2323,5,0)*((J5383+F5383)/1000000000)</f>
        <v/>
      </c>
      <c r="AC5383" s="27">
        <f>(DAY(TODAY())+AB5383)/30</f>
        <v/>
      </c>
    </row>
    <row r="5384">
      <c r="B5384" t="e">
        <v>#N/A</v>
      </c>
      <c r="T5384" s="9">
        <f>VLOOKUP(A5384,Sku_list!$A$1:$D$2323,3,0)</f>
        <v/>
      </c>
      <c r="U5384" s="9">
        <f>VLOOKUP(A5384,Sku_list!$A$1:$D$2323,4,0)*(F5384/1000000*12)</f>
        <v/>
      </c>
      <c r="V5384" s="9">
        <f>VLOOKUP(A5384,Sku_list!$A$1:$D$2323,4,0)*(H5384/1000000*12)</f>
        <v/>
      </c>
      <c r="W5384" s="9">
        <f>VLOOKUP(A5384,Sku_list!$A$1:$D$2323,4,0)*(J5384/1000000*12)</f>
        <v/>
      </c>
      <c r="X5384" s="9">
        <f>VLOOKUP(A5384,Sku_list!$A$1:$D$2323,4,0)*(L5384/1000000*12)</f>
        <v/>
      </c>
      <c r="Y5384" s="9">
        <f>VLOOKUP(A5384,Sku_list!$A$1:$E$2323,5,0)*((J5384+F5384)/1000000000)</f>
        <v/>
      </c>
      <c r="AC5384" s="27">
        <f>(DAY(TODAY())+AB5384)/30</f>
        <v/>
      </c>
    </row>
    <row r="5385">
      <c r="B5385" t="e">
        <v>#N/A</v>
      </c>
      <c r="T5385" s="9">
        <f>VLOOKUP(A5385,Sku_list!$A$1:$D$2323,3,0)</f>
        <v/>
      </c>
      <c r="U5385" s="9">
        <f>VLOOKUP(A5385,Sku_list!$A$1:$D$2323,4,0)*(F5385/1000000*12)</f>
        <v/>
      </c>
      <c r="V5385" s="9">
        <f>VLOOKUP(A5385,Sku_list!$A$1:$D$2323,4,0)*(H5385/1000000*12)</f>
        <v/>
      </c>
      <c r="W5385" s="9">
        <f>VLOOKUP(A5385,Sku_list!$A$1:$D$2323,4,0)*(J5385/1000000*12)</f>
        <v/>
      </c>
      <c r="X5385" s="9">
        <f>VLOOKUP(A5385,Sku_list!$A$1:$D$2323,4,0)*(L5385/1000000*12)</f>
        <v/>
      </c>
      <c r="Y5385" s="9">
        <f>VLOOKUP(A5385,Sku_list!$A$1:$E$2323,5,0)*((J5385+F5385)/1000000000)</f>
        <v/>
      </c>
      <c r="AC5385" s="27">
        <f>(DAY(TODAY())+AB5385)/30</f>
        <v/>
      </c>
    </row>
    <row r="5386">
      <c r="B5386" t="e">
        <v>#N/A</v>
      </c>
      <c r="T5386" s="9">
        <f>VLOOKUP(A5386,Sku_list!$A$1:$D$2323,3,0)</f>
        <v/>
      </c>
      <c r="U5386" s="9">
        <f>VLOOKUP(A5386,Sku_list!$A$1:$D$2323,4,0)*(F5386/1000000*12)</f>
        <v/>
      </c>
      <c r="V5386" s="9">
        <f>VLOOKUP(A5386,Sku_list!$A$1:$D$2323,4,0)*(H5386/1000000*12)</f>
        <v/>
      </c>
      <c r="W5386" s="9">
        <f>VLOOKUP(A5386,Sku_list!$A$1:$D$2323,4,0)*(J5386/1000000*12)</f>
        <v/>
      </c>
      <c r="X5386" s="9">
        <f>VLOOKUP(A5386,Sku_list!$A$1:$D$2323,4,0)*(L5386/1000000*12)</f>
        <v/>
      </c>
      <c r="Y5386" s="9">
        <f>VLOOKUP(A5386,Sku_list!$A$1:$E$2323,5,0)*((J5386+F5386)/1000000000)</f>
        <v/>
      </c>
      <c r="AC5386" s="27">
        <f>(DAY(TODAY())+AB5386)/30</f>
        <v/>
      </c>
    </row>
    <row r="5387">
      <c r="B5387" t="e">
        <v>#N/A</v>
      </c>
      <c r="T5387" s="9">
        <f>VLOOKUP(A5387,Sku_list!$A$1:$D$2323,3,0)</f>
        <v/>
      </c>
      <c r="U5387" s="9">
        <f>VLOOKUP(A5387,Sku_list!$A$1:$D$2323,4,0)*(F5387/1000000*12)</f>
        <v/>
      </c>
      <c r="V5387" s="9">
        <f>VLOOKUP(A5387,Sku_list!$A$1:$D$2323,4,0)*(H5387/1000000*12)</f>
        <v/>
      </c>
      <c r="W5387" s="9">
        <f>VLOOKUP(A5387,Sku_list!$A$1:$D$2323,4,0)*(J5387/1000000*12)</f>
        <v/>
      </c>
      <c r="X5387" s="9">
        <f>VLOOKUP(A5387,Sku_list!$A$1:$D$2323,4,0)*(L5387/1000000*12)</f>
        <v/>
      </c>
      <c r="Y5387" s="9">
        <f>VLOOKUP(A5387,Sku_list!$A$1:$E$2323,5,0)*((J5387+F5387)/1000000000)</f>
        <v/>
      </c>
      <c r="AC5387" s="27">
        <f>(DAY(TODAY())+AB5387)/30</f>
        <v/>
      </c>
    </row>
    <row r="5388">
      <c r="B5388" t="e">
        <v>#N/A</v>
      </c>
      <c r="T5388" s="9">
        <f>VLOOKUP(A5388,Sku_list!$A$1:$D$2323,3,0)</f>
        <v/>
      </c>
      <c r="U5388" s="9">
        <f>VLOOKUP(A5388,Sku_list!$A$1:$D$2323,4,0)*(F5388/1000000*12)</f>
        <v/>
      </c>
      <c r="V5388" s="9">
        <f>VLOOKUP(A5388,Sku_list!$A$1:$D$2323,4,0)*(H5388/1000000*12)</f>
        <v/>
      </c>
      <c r="W5388" s="9">
        <f>VLOOKUP(A5388,Sku_list!$A$1:$D$2323,4,0)*(J5388/1000000*12)</f>
        <v/>
      </c>
      <c r="X5388" s="9">
        <f>VLOOKUP(A5388,Sku_list!$A$1:$D$2323,4,0)*(L5388/1000000*12)</f>
        <v/>
      </c>
      <c r="Y5388" s="9">
        <f>VLOOKUP(A5388,Sku_list!$A$1:$E$2323,5,0)*((J5388+F5388)/1000000000)</f>
        <v/>
      </c>
      <c r="AC5388" s="27">
        <f>(DAY(TODAY())+AB5388)/30</f>
        <v/>
      </c>
    </row>
    <row r="5389">
      <c r="B5389" t="e">
        <v>#N/A</v>
      </c>
      <c r="T5389" s="9">
        <f>VLOOKUP(A5389,Sku_list!$A$1:$D$2323,3,0)</f>
        <v/>
      </c>
      <c r="U5389" s="9">
        <f>VLOOKUP(A5389,Sku_list!$A$1:$D$2323,4,0)*(F5389/1000000*12)</f>
        <v/>
      </c>
      <c r="V5389" s="9">
        <f>VLOOKUP(A5389,Sku_list!$A$1:$D$2323,4,0)*(H5389/1000000*12)</f>
        <v/>
      </c>
      <c r="W5389" s="9">
        <f>VLOOKUP(A5389,Sku_list!$A$1:$D$2323,4,0)*(J5389/1000000*12)</f>
        <v/>
      </c>
      <c r="X5389" s="9">
        <f>VLOOKUP(A5389,Sku_list!$A$1:$D$2323,4,0)*(L5389/1000000*12)</f>
        <v/>
      </c>
      <c r="Y5389" s="9">
        <f>VLOOKUP(A5389,Sku_list!$A$1:$E$2323,5,0)*((J5389+F5389)/1000000000)</f>
        <v/>
      </c>
      <c r="AC5389" s="27">
        <f>(DAY(TODAY())+AB5389)/30</f>
        <v/>
      </c>
    </row>
    <row r="5390">
      <c r="B5390" t="e">
        <v>#N/A</v>
      </c>
      <c r="T5390" s="9">
        <f>VLOOKUP(A5390,Sku_list!$A$1:$D$2323,3,0)</f>
        <v/>
      </c>
      <c r="U5390" s="9">
        <f>VLOOKUP(A5390,Sku_list!$A$1:$D$2323,4,0)*(F5390/1000000*12)</f>
        <v/>
      </c>
      <c r="V5390" s="9">
        <f>VLOOKUP(A5390,Sku_list!$A$1:$D$2323,4,0)*(H5390/1000000*12)</f>
        <v/>
      </c>
      <c r="W5390" s="9">
        <f>VLOOKUP(A5390,Sku_list!$A$1:$D$2323,4,0)*(J5390/1000000*12)</f>
        <v/>
      </c>
      <c r="X5390" s="9">
        <f>VLOOKUP(A5390,Sku_list!$A$1:$D$2323,4,0)*(L5390/1000000*12)</f>
        <v/>
      </c>
      <c r="Y5390" s="9">
        <f>VLOOKUP(A5390,Sku_list!$A$1:$E$2323,5,0)*((J5390+F5390)/1000000000)</f>
        <v/>
      </c>
      <c r="AC5390" s="27">
        <f>(DAY(TODAY())+AB5390)/30</f>
        <v/>
      </c>
    </row>
    <row r="5391">
      <c r="B5391" t="e">
        <v>#N/A</v>
      </c>
      <c r="T5391" s="9">
        <f>VLOOKUP(A5391,Sku_list!$A$1:$D$2323,3,0)</f>
        <v/>
      </c>
      <c r="U5391" s="9">
        <f>VLOOKUP(A5391,Sku_list!$A$1:$D$2323,4,0)*(F5391/1000000*12)</f>
        <v/>
      </c>
      <c r="V5391" s="9">
        <f>VLOOKUP(A5391,Sku_list!$A$1:$D$2323,4,0)*(H5391/1000000*12)</f>
        <v/>
      </c>
      <c r="W5391" s="9">
        <f>VLOOKUP(A5391,Sku_list!$A$1:$D$2323,4,0)*(J5391/1000000*12)</f>
        <v/>
      </c>
      <c r="X5391" s="9">
        <f>VLOOKUP(A5391,Sku_list!$A$1:$D$2323,4,0)*(L5391/1000000*12)</f>
        <v/>
      </c>
      <c r="Y5391" s="9">
        <f>VLOOKUP(A5391,Sku_list!$A$1:$E$2323,5,0)*((J5391+F5391)/1000000000)</f>
        <v/>
      </c>
      <c r="AC5391" s="27">
        <f>(DAY(TODAY())+AB5391)/30</f>
        <v/>
      </c>
    </row>
    <row r="5392">
      <c r="B5392" t="e">
        <v>#N/A</v>
      </c>
      <c r="T5392" s="9">
        <f>VLOOKUP(A5392,Sku_list!$A$1:$D$2323,3,0)</f>
        <v/>
      </c>
      <c r="U5392" s="9">
        <f>VLOOKUP(A5392,Sku_list!$A$1:$D$2323,4,0)*(F5392/1000000*12)</f>
        <v/>
      </c>
      <c r="V5392" s="9">
        <f>VLOOKUP(A5392,Sku_list!$A$1:$D$2323,4,0)*(H5392/1000000*12)</f>
        <v/>
      </c>
      <c r="W5392" s="9">
        <f>VLOOKUP(A5392,Sku_list!$A$1:$D$2323,4,0)*(J5392/1000000*12)</f>
        <v/>
      </c>
      <c r="X5392" s="9">
        <f>VLOOKUP(A5392,Sku_list!$A$1:$D$2323,4,0)*(L5392/1000000*12)</f>
        <v/>
      </c>
      <c r="Y5392" s="9">
        <f>VLOOKUP(A5392,Sku_list!$A$1:$E$2323,5,0)*((J5392+F5392)/1000000000)</f>
        <v/>
      </c>
      <c r="AC5392" s="27">
        <f>(DAY(TODAY())+AB5392)/30</f>
        <v/>
      </c>
    </row>
    <row r="5393">
      <c r="B5393" t="e">
        <v>#N/A</v>
      </c>
      <c r="T5393" s="9">
        <f>VLOOKUP(A5393,Sku_list!$A$1:$D$2323,3,0)</f>
        <v/>
      </c>
      <c r="U5393" s="9">
        <f>VLOOKUP(A5393,Sku_list!$A$1:$D$2323,4,0)*(F5393/1000000*12)</f>
        <v/>
      </c>
      <c r="V5393" s="9">
        <f>VLOOKUP(A5393,Sku_list!$A$1:$D$2323,4,0)*(H5393/1000000*12)</f>
        <v/>
      </c>
      <c r="W5393" s="9">
        <f>VLOOKUP(A5393,Sku_list!$A$1:$D$2323,4,0)*(J5393/1000000*12)</f>
        <v/>
      </c>
      <c r="X5393" s="9">
        <f>VLOOKUP(A5393,Sku_list!$A$1:$D$2323,4,0)*(L5393/1000000*12)</f>
        <v/>
      </c>
      <c r="Y5393" s="9">
        <f>VLOOKUP(A5393,Sku_list!$A$1:$E$2323,5,0)*((J5393+F5393)/1000000000)</f>
        <v/>
      </c>
      <c r="AC5393" s="27">
        <f>(DAY(TODAY())+AB5393)/30</f>
        <v/>
      </c>
    </row>
    <row r="5394">
      <c r="B5394" t="e">
        <v>#N/A</v>
      </c>
      <c r="T5394" s="9">
        <f>VLOOKUP(A5394,Sku_list!$A$1:$D$2323,3,0)</f>
        <v/>
      </c>
      <c r="U5394" s="9">
        <f>VLOOKUP(A5394,Sku_list!$A$1:$D$2323,4,0)*(F5394/1000000*12)</f>
        <v/>
      </c>
      <c r="V5394" s="9">
        <f>VLOOKUP(A5394,Sku_list!$A$1:$D$2323,4,0)*(H5394/1000000*12)</f>
        <v/>
      </c>
      <c r="W5394" s="9">
        <f>VLOOKUP(A5394,Sku_list!$A$1:$D$2323,4,0)*(J5394/1000000*12)</f>
        <v/>
      </c>
      <c r="X5394" s="9">
        <f>VLOOKUP(A5394,Sku_list!$A$1:$D$2323,4,0)*(L5394/1000000*12)</f>
        <v/>
      </c>
      <c r="Y5394" s="9">
        <f>VLOOKUP(A5394,Sku_list!$A$1:$E$2323,5,0)*((J5394+F5394)/1000000000)</f>
        <v/>
      </c>
      <c r="AC5394" s="27">
        <f>(DAY(TODAY())+AB5394)/30</f>
        <v/>
      </c>
    </row>
    <row r="5395">
      <c r="B5395" t="e">
        <v>#N/A</v>
      </c>
      <c r="T5395" s="9">
        <f>VLOOKUP(A5395,Sku_list!$A$1:$D$2323,3,0)</f>
        <v/>
      </c>
      <c r="U5395" s="9">
        <f>VLOOKUP(A5395,Sku_list!$A$1:$D$2323,4,0)*(F5395/1000000*12)</f>
        <v/>
      </c>
      <c r="V5395" s="9">
        <f>VLOOKUP(A5395,Sku_list!$A$1:$D$2323,4,0)*(H5395/1000000*12)</f>
        <v/>
      </c>
      <c r="W5395" s="9">
        <f>VLOOKUP(A5395,Sku_list!$A$1:$D$2323,4,0)*(J5395/1000000*12)</f>
        <v/>
      </c>
      <c r="X5395" s="9">
        <f>VLOOKUP(A5395,Sku_list!$A$1:$D$2323,4,0)*(L5395/1000000*12)</f>
        <v/>
      </c>
      <c r="Y5395" s="9">
        <f>VLOOKUP(A5395,Sku_list!$A$1:$E$2323,5,0)*((J5395+F5395)/1000000000)</f>
        <v/>
      </c>
      <c r="AC5395" s="27">
        <f>(DAY(TODAY())+AB5395)/30</f>
        <v/>
      </c>
    </row>
    <row r="5396">
      <c r="B5396" t="e">
        <v>#N/A</v>
      </c>
      <c r="T5396" s="9">
        <f>VLOOKUP(A5396,Sku_list!$A$1:$D$2323,3,0)</f>
        <v/>
      </c>
      <c r="U5396" s="9">
        <f>VLOOKUP(A5396,Sku_list!$A$1:$D$2323,4,0)*(F5396/1000000*12)</f>
        <v/>
      </c>
      <c r="V5396" s="9">
        <f>VLOOKUP(A5396,Sku_list!$A$1:$D$2323,4,0)*(H5396/1000000*12)</f>
        <v/>
      </c>
      <c r="W5396" s="9">
        <f>VLOOKUP(A5396,Sku_list!$A$1:$D$2323,4,0)*(J5396/1000000*12)</f>
        <v/>
      </c>
      <c r="X5396" s="9">
        <f>VLOOKUP(A5396,Sku_list!$A$1:$D$2323,4,0)*(L5396/1000000*12)</f>
        <v/>
      </c>
      <c r="Y5396" s="9">
        <f>VLOOKUP(A5396,Sku_list!$A$1:$E$2323,5,0)*((J5396+F5396)/1000000000)</f>
        <v/>
      </c>
      <c r="AC5396" s="27">
        <f>(DAY(TODAY())+AB5396)/30</f>
        <v/>
      </c>
    </row>
    <row r="5397">
      <c r="B5397" t="e">
        <v>#N/A</v>
      </c>
      <c r="T5397" s="9">
        <f>VLOOKUP(A5397,Sku_list!$A$1:$D$2323,3,0)</f>
        <v/>
      </c>
      <c r="U5397" s="9">
        <f>VLOOKUP(A5397,Sku_list!$A$1:$D$2323,4,0)*(F5397/1000000*12)</f>
        <v/>
      </c>
      <c r="V5397" s="9">
        <f>VLOOKUP(A5397,Sku_list!$A$1:$D$2323,4,0)*(H5397/1000000*12)</f>
        <v/>
      </c>
      <c r="W5397" s="9">
        <f>VLOOKUP(A5397,Sku_list!$A$1:$D$2323,4,0)*(J5397/1000000*12)</f>
        <v/>
      </c>
      <c r="X5397" s="9">
        <f>VLOOKUP(A5397,Sku_list!$A$1:$D$2323,4,0)*(L5397/1000000*12)</f>
        <v/>
      </c>
      <c r="Y5397" s="9">
        <f>VLOOKUP(A5397,Sku_list!$A$1:$E$2323,5,0)*((J5397+F5397)/1000000000)</f>
        <v/>
      </c>
      <c r="AC5397" s="27">
        <f>(DAY(TODAY())+AB5397)/30</f>
        <v/>
      </c>
    </row>
    <row r="5398">
      <c r="B5398" t="e">
        <v>#N/A</v>
      </c>
      <c r="T5398" s="9">
        <f>VLOOKUP(A5398,Sku_list!$A$1:$D$2323,3,0)</f>
        <v/>
      </c>
      <c r="U5398" s="9">
        <f>VLOOKUP(A5398,Sku_list!$A$1:$D$2323,4,0)*(F5398/1000000*12)</f>
        <v/>
      </c>
      <c r="V5398" s="9">
        <f>VLOOKUP(A5398,Sku_list!$A$1:$D$2323,4,0)*(H5398/1000000*12)</f>
        <v/>
      </c>
      <c r="W5398" s="9">
        <f>VLOOKUP(A5398,Sku_list!$A$1:$D$2323,4,0)*(J5398/1000000*12)</f>
        <v/>
      </c>
      <c r="X5398" s="9">
        <f>VLOOKUP(A5398,Sku_list!$A$1:$D$2323,4,0)*(L5398/1000000*12)</f>
        <v/>
      </c>
      <c r="Y5398" s="9">
        <f>VLOOKUP(A5398,Sku_list!$A$1:$E$2323,5,0)*((J5398+F5398)/1000000000)</f>
        <v/>
      </c>
      <c r="AC5398" s="27">
        <f>(DAY(TODAY())+AB5398)/30</f>
        <v/>
      </c>
    </row>
    <row r="5399">
      <c r="B5399" t="e">
        <v>#N/A</v>
      </c>
      <c r="T5399" s="9">
        <f>VLOOKUP(A5399,Sku_list!$A$1:$D$2323,3,0)</f>
        <v/>
      </c>
      <c r="U5399" s="9">
        <f>VLOOKUP(A5399,Sku_list!$A$1:$D$2323,4,0)*(F5399/1000000*12)</f>
        <v/>
      </c>
      <c r="V5399" s="9">
        <f>VLOOKUP(A5399,Sku_list!$A$1:$D$2323,4,0)*(H5399/1000000*12)</f>
        <v/>
      </c>
      <c r="W5399" s="9">
        <f>VLOOKUP(A5399,Sku_list!$A$1:$D$2323,4,0)*(J5399/1000000*12)</f>
        <v/>
      </c>
      <c r="X5399" s="9">
        <f>VLOOKUP(A5399,Sku_list!$A$1:$D$2323,4,0)*(L5399/1000000*12)</f>
        <v/>
      </c>
      <c r="Y5399" s="9">
        <f>VLOOKUP(A5399,Sku_list!$A$1:$E$2323,5,0)*((J5399+F5399)/1000000000)</f>
        <v/>
      </c>
      <c r="AC5399" s="27">
        <f>(DAY(TODAY())+AB5399)/30</f>
        <v/>
      </c>
    </row>
    <row r="5400">
      <c r="B5400" t="e">
        <v>#N/A</v>
      </c>
      <c r="T5400" s="9">
        <f>VLOOKUP(A5400,Sku_list!$A$1:$D$2323,3,0)</f>
        <v/>
      </c>
      <c r="U5400" s="9">
        <f>VLOOKUP(A5400,Sku_list!$A$1:$D$2323,4,0)*(F5400/1000000*12)</f>
        <v/>
      </c>
      <c r="V5400" s="9">
        <f>VLOOKUP(A5400,Sku_list!$A$1:$D$2323,4,0)*(H5400/1000000*12)</f>
        <v/>
      </c>
      <c r="W5400" s="9">
        <f>VLOOKUP(A5400,Sku_list!$A$1:$D$2323,4,0)*(J5400/1000000*12)</f>
        <v/>
      </c>
      <c r="X5400" s="9">
        <f>VLOOKUP(A5400,Sku_list!$A$1:$D$2323,4,0)*(L5400/1000000*12)</f>
        <v/>
      </c>
      <c r="Y5400" s="9">
        <f>VLOOKUP(A5400,Sku_list!$A$1:$E$2323,5,0)*((J5400+F5400)/1000000000)</f>
        <v/>
      </c>
      <c r="AC5400" s="27">
        <f>(DAY(TODAY())+AB5400)/30</f>
        <v/>
      </c>
    </row>
    <row r="5401">
      <c r="B5401" t="e">
        <v>#N/A</v>
      </c>
      <c r="T5401" s="9">
        <f>VLOOKUP(A5401,Sku_list!$A$1:$D$2323,3,0)</f>
        <v/>
      </c>
      <c r="U5401" s="9">
        <f>VLOOKUP(A5401,Sku_list!$A$1:$D$2323,4,0)*(F5401/1000000*12)</f>
        <v/>
      </c>
      <c r="V5401" s="9">
        <f>VLOOKUP(A5401,Sku_list!$A$1:$D$2323,4,0)*(H5401/1000000*12)</f>
        <v/>
      </c>
      <c r="W5401" s="9">
        <f>VLOOKUP(A5401,Sku_list!$A$1:$D$2323,4,0)*(J5401/1000000*12)</f>
        <v/>
      </c>
      <c r="X5401" s="9">
        <f>VLOOKUP(A5401,Sku_list!$A$1:$D$2323,4,0)*(L5401/1000000*12)</f>
        <v/>
      </c>
      <c r="Y5401" s="9">
        <f>VLOOKUP(A5401,Sku_list!$A$1:$E$2323,5,0)*((J5401+F5401)/1000000000)</f>
        <v/>
      </c>
      <c r="AC5401" s="27">
        <f>(DAY(TODAY())+AB5401)/30</f>
        <v/>
      </c>
    </row>
    <row r="5402">
      <c r="B5402" t="e">
        <v>#N/A</v>
      </c>
      <c r="T5402" s="9">
        <f>VLOOKUP(A5402,Sku_list!$A$1:$D$2323,3,0)</f>
        <v/>
      </c>
      <c r="U5402" s="9">
        <f>VLOOKUP(A5402,Sku_list!$A$1:$D$2323,4,0)*(F5402/1000000*12)</f>
        <v/>
      </c>
      <c r="V5402" s="9">
        <f>VLOOKUP(A5402,Sku_list!$A$1:$D$2323,4,0)*(H5402/1000000*12)</f>
        <v/>
      </c>
      <c r="W5402" s="9">
        <f>VLOOKUP(A5402,Sku_list!$A$1:$D$2323,4,0)*(J5402/1000000*12)</f>
        <v/>
      </c>
      <c r="X5402" s="9">
        <f>VLOOKUP(A5402,Sku_list!$A$1:$D$2323,4,0)*(L5402/1000000*12)</f>
        <v/>
      </c>
      <c r="Y5402" s="9">
        <f>VLOOKUP(A5402,Sku_list!$A$1:$E$2323,5,0)*((J5402+F5402)/1000000000)</f>
        <v/>
      </c>
      <c r="AC5402" s="27">
        <f>(DAY(TODAY())+AB5402)/30</f>
        <v/>
      </c>
    </row>
    <row r="5403">
      <c r="B5403" t="e">
        <v>#N/A</v>
      </c>
      <c r="T5403" s="9">
        <f>VLOOKUP(A5403,Sku_list!$A$1:$D$2323,3,0)</f>
        <v/>
      </c>
      <c r="U5403" s="9">
        <f>VLOOKUP(A5403,Sku_list!$A$1:$D$2323,4,0)*(F5403/1000000*12)</f>
        <v/>
      </c>
      <c r="V5403" s="9">
        <f>VLOOKUP(A5403,Sku_list!$A$1:$D$2323,4,0)*(H5403/1000000*12)</f>
        <v/>
      </c>
      <c r="W5403" s="9">
        <f>VLOOKUP(A5403,Sku_list!$A$1:$D$2323,4,0)*(J5403/1000000*12)</f>
        <v/>
      </c>
      <c r="X5403" s="9">
        <f>VLOOKUP(A5403,Sku_list!$A$1:$D$2323,4,0)*(L5403/1000000*12)</f>
        <v/>
      </c>
      <c r="Y5403" s="9">
        <f>VLOOKUP(A5403,Sku_list!$A$1:$E$2323,5,0)*((J5403+F5403)/1000000000)</f>
        <v/>
      </c>
      <c r="AC5403" s="27">
        <f>(DAY(TODAY())+AB5403)/30</f>
        <v/>
      </c>
    </row>
    <row r="5404">
      <c r="B5404" t="e">
        <v>#N/A</v>
      </c>
      <c r="T5404" s="9">
        <f>VLOOKUP(A5404,Sku_list!$A$1:$D$2323,3,0)</f>
        <v/>
      </c>
      <c r="U5404" s="9">
        <f>VLOOKUP(A5404,Sku_list!$A$1:$D$2323,4,0)*(F5404/1000000*12)</f>
        <v/>
      </c>
      <c r="V5404" s="9">
        <f>VLOOKUP(A5404,Sku_list!$A$1:$D$2323,4,0)*(H5404/1000000*12)</f>
        <v/>
      </c>
      <c r="W5404" s="9">
        <f>VLOOKUP(A5404,Sku_list!$A$1:$D$2323,4,0)*(J5404/1000000*12)</f>
        <v/>
      </c>
      <c r="X5404" s="9">
        <f>VLOOKUP(A5404,Sku_list!$A$1:$D$2323,4,0)*(L5404/1000000*12)</f>
        <v/>
      </c>
      <c r="Y5404" s="9">
        <f>VLOOKUP(A5404,Sku_list!$A$1:$E$2323,5,0)*((J5404+F5404)/1000000000)</f>
        <v/>
      </c>
      <c r="AC5404" s="27">
        <f>(DAY(TODAY())+AB5404)/30</f>
        <v/>
      </c>
    </row>
    <row r="5405">
      <c r="B5405" t="e">
        <v>#N/A</v>
      </c>
      <c r="T5405" s="9">
        <f>VLOOKUP(A5405,Sku_list!$A$1:$D$2323,3,0)</f>
        <v/>
      </c>
      <c r="U5405" s="9">
        <f>VLOOKUP(A5405,Sku_list!$A$1:$D$2323,4,0)*(F5405/1000000*12)</f>
        <v/>
      </c>
      <c r="V5405" s="9">
        <f>VLOOKUP(A5405,Sku_list!$A$1:$D$2323,4,0)*(H5405/1000000*12)</f>
        <v/>
      </c>
      <c r="W5405" s="9">
        <f>VLOOKUP(A5405,Sku_list!$A$1:$D$2323,4,0)*(J5405/1000000*12)</f>
        <v/>
      </c>
      <c r="X5405" s="9">
        <f>VLOOKUP(A5405,Sku_list!$A$1:$D$2323,4,0)*(L5405/1000000*12)</f>
        <v/>
      </c>
      <c r="Y5405" s="9">
        <f>VLOOKUP(A5405,Sku_list!$A$1:$E$2323,5,0)*((J5405+F5405)/1000000000)</f>
        <v/>
      </c>
      <c r="AC5405" s="27">
        <f>(DAY(TODAY())+AB5405)/30</f>
        <v/>
      </c>
    </row>
    <row r="5406">
      <c r="B5406" t="e">
        <v>#N/A</v>
      </c>
      <c r="T5406" s="9">
        <f>VLOOKUP(A5406,Sku_list!$A$1:$D$2323,3,0)</f>
        <v/>
      </c>
      <c r="U5406" s="9">
        <f>VLOOKUP(A5406,Sku_list!$A$1:$D$2323,4,0)*(F5406/1000000*12)</f>
        <v/>
      </c>
      <c r="V5406" s="9">
        <f>VLOOKUP(A5406,Sku_list!$A$1:$D$2323,4,0)*(H5406/1000000*12)</f>
        <v/>
      </c>
      <c r="W5406" s="9">
        <f>VLOOKUP(A5406,Sku_list!$A$1:$D$2323,4,0)*(J5406/1000000*12)</f>
        <v/>
      </c>
      <c r="X5406" s="9">
        <f>VLOOKUP(A5406,Sku_list!$A$1:$D$2323,4,0)*(L5406/1000000*12)</f>
        <v/>
      </c>
      <c r="Y5406" s="9">
        <f>VLOOKUP(A5406,Sku_list!$A$1:$E$2323,5,0)*((J5406+F5406)/1000000000)</f>
        <v/>
      </c>
      <c r="AC5406" s="27">
        <f>(DAY(TODAY())+AB5406)/30</f>
        <v/>
      </c>
    </row>
    <row r="5407">
      <c r="B5407" t="e">
        <v>#N/A</v>
      </c>
      <c r="T5407" s="9">
        <f>VLOOKUP(A5407,Sku_list!$A$1:$D$2323,3,0)</f>
        <v/>
      </c>
      <c r="U5407" s="9">
        <f>VLOOKUP(A5407,Sku_list!$A$1:$D$2323,4,0)*(F5407/1000000*12)</f>
        <v/>
      </c>
      <c r="V5407" s="9">
        <f>VLOOKUP(A5407,Sku_list!$A$1:$D$2323,4,0)*(H5407/1000000*12)</f>
        <v/>
      </c>
      <c r="W5407" s="9">
        <f>VLOOKUP(A5407,Sku_list!$A$1:$D$2323,4,0)*(J5407/1000000*12)</f>
        <v/>
      </c>
      <c r="X5407" s="9">
        <f>VLOOKUP(A5407,Sku_list!$A$1:$D$2323,4,0)*(L5407/1000000*12)</f>
        <v/>
      </c>
      <c r="Y5407" s="9">
        <f>VLOOKUP(A5407,Sku_list!$A$1:$E$2323,5,0)*((J5407+F5407)/1000000000)</f>
        <v/>
      </c>
      <c r="AC5407" s="27">
        <f>(DAY(TODAY())+AB5407)/30</f>
        <v/>
      </c>
    </row>
    <row r="5408">
      <c r="B5408" t="e">
        <v>#N/A</v>
      </c>
      <c r="T5408" s="9">
        <f>VLOOKUP(A5408,Sku_list!$A$1:$D$2323,3,0)</f>
        <v/>
      </c>
      <c r="U5408" s="9">
        <f>VLOOKUP(A5408,Sku_list!$A$1:$D$2323,4,0)*(F5408/1000000*12)</f>
        <v/>
      </c>
      <c r="V5408" s="9">
        <f>VLOOKUP(A5408,Sku_list!$A$1:$D$2323,4,0)*(H5408/1000000*12)</f>
        <v/>
      </c>
      <c r="W5408" s="9">
        <f>VLOOKUP(A5408,Sku_list!$A$1:$D$2323,4,0)*(J5408/1000000*12)</f>
        <v/>
      </c>
      <c r="X5408" s="9">
        <f>VLOOKUP(A5408,Sku_list!$A$1:$D$2323,4,0)*(L5408/1000000*12)</f>
        <v/>
      </c>
      <c r="Y5408" s="9">
        <f>VLOOKUP(A5408,Sku_list!$A$1:$E$2323,5,0)*((J5408+F5408)/1000000000)</f>
        <v/>
      </c>
      <c r="AC5408" s="27">
        <f>(DAY(TODAY())+AB5408)/30</f>
        <v/>
      </c>
    </row>
    <row r="5409">
      <c r="B5409" t="e">
        <v>#N/A</v>
      </c>
      <c r="T5409" s="9">
        <f>VLOOKUP(A5409,Sku_list!$A$1:$D$2323,3,0)</f>
        <v/>
      </c>
      <c r="U5409" s="9">
        <f>VLOOKUP(A5409,Sku_list!$A$1:$D$2323,4,0)*(F5409/1000000*12)</f>
        <v/>
      </c>
      <c r="V5409" s="9">
        <f>VLOOKUP(A5409,Sku_list!$A$1:$D$2323,4,0)*(H5409/1000000*12)</f>
        <v/>
      </c>
      <c r="W5409" s="9">
        <f>VLOOKUP(A5409,Sku_list!$A$1:$D$2323,4,0)*(J5409/1000000*12)</f>
        <v/>
      </c>
      <c r="X5409" s="9">
        <f>VLOOKUP(A5409,Sku_list!$A$1:$D$2323,4,0)*(L5409/1000000*12)</f>
        <v/>
      </c>
      <c r="Y5409" s="9">
        <f>VLOOKUP(A5409,Sku_list!$A$1:$E$2323,5,0)*((J5409+F5409)/1000000000)</f>
        <v/>
      </c>
      <c r="AC5409" s="27">
        <f>(DAY(TODAY())+AB5409)/30</f>
        <v/>
      </c>
    </row>
    <row r="5410">
      <c r="B5410" t="e">
        <v>#N/A</v>
      </c>
      <c r="T5410" s="9">
        <f>VLOOKUP(A5410,Sku_list!$A$1:$D$2323,3,0)</f>
        <v/>
      </c>
      <c r="U5410" s="9">
        <f>VLOOKUP(A5410,Sku_list!$A$1:$D$2323,4,0)*(F5410/1000000*12)</f>
        <v/>
      </c>
      <c r="V5410" s="9">
        <f>VLOOKUP(A5410,Sku_list!$A$1:$D$2323,4,0)*(H5410/1000000*12)</f>
        <v/>
      </c>
      <c r="W5410" s="9">
        <f>VLOOKUP(A5410,Sku_list!$A$1:$D$2323,4,0)*(J5410/1000000*12)</f>
        <v/>
      </c>
      <c r="X5410" s="9">
        <f>VLOOKUP(A5410,Sku_list!$A$1:$D$2323,4,0)*(L5410/1000000*12)</f>
        <v/>
      </c>
      <c r="Y5410" s="9">
        <f>VLOOKUP(A5410,Sku_list!$A$1:$E$2323,5,0)*((J5410+F5410)/1000000000)</f>
        <v/>
      </c>
      <c r="AC5410" s="27">
        <f>(DAY(TODAY())+AB5410)/30</f>
        <v/>
      </c>
    </row>
    <row r="5411">
      <c r="B5411" t="e">
        <v>#N/A</v>
      </c>
      <c r="T5411" s="9">
        <f>VLOOKUP(A5411,Sku_list!$A$1:$D$2323,3,0)</f>
        <v/>
      </c>
      <c r="U5411" s="9">
        <f>VLOOKUP(A5411,Sku_list!$A$1:$D$2323,4,0)*(F5411/1000000*12)</f>
        <v/>
      </c>
      <c r="V5411" s="9">
        <f>VLOOKUP(A5411,Sku_list!$A$1:$D$2323,4,0)*(H5411/1000000*12)</f>
        <v/>
      </c>
      <c r="W5411" s="9">
        <f>VLOOKUP(A5411,Sku_list!$A$1:$D$2323,4,0)*(J5411/1000000*12)</f>
        <v/>
      </c>
      <c r="X5411" s="9">
        <f>VLOOKUP(A5411,Sku_list!$A$1:$D$2323,4,0)*(L5411/1000000*12)</f>
        <v/>
      </c>
      <c r="Y5411" s="9">
        <f>VLOOKUP(A5411,Sku_list!$A$1:$E$2323,5,0)*((J5411+F5411)/1000000000)</f>
        <v/>
      </c>
      <c r="AC5411" s="27">
        <f>(DAY(TODAY())+AB5411)/30</f>
        <v/>
      </c>
    </row>
    <row r="5412">
      <c r="B5412" t="e">
        <v>#N/A</v>
      </c>
      <c r="T5412" s="9">
        <f>VLOOKUP(A5412,Sku_list!$A$1:$D$2323,3,0)</f>
        <v/>
      </c>
      <c r="U5412" s="9">
        <f>VLOOKUP(A5412,Sku_list!$A$1:$D$2323,4,0)*(F5412/1000000*12)</f>
        <v/>
      </c>
      <c r="V5412" s="9">
        <f>VLOOKUP(A5412,Sku_list!$A$1:$D$2323,4,0)*(H5412/1000000*12)</f>
        <v/>
      </c>
      <c r="W5412" s="9">
        <f>VLOOKUP(A5412,Sku_list!$A$1:$D$2323,4,0)*(J5412/1000000*12)</f>
        <v/>
      </c>
      <c r="X5412" s="9">
        <f>VLOOKUP(A5412,Sku_list!$A$1:$D$2323,4,0)*(L5412/1000000*12)</f>
        <v/>
      </c>
      <c r="Y5412" s="9">
        <f>VLOOKUP(A5412,Sku_list!$A$1:$E$2323,5,0)*((J5412+F5412)/1000000000)</f>
        <v/>
      </c>
      <c r="AC5412" s="27">
        <f>(DAY(TODAY())+AB5412)/30</f>
        <v/>
      </c>
    </row>
    <row r="5413">
      <c r="B5413" t="e">
        <v>#N/A</v>
      </c>
      <c r="T5413" s="9">
        <f>VLOOKUP(A5413,Sku_list!$A$1:$D$2323,3,0)</f>
        <v/>
      </c>
      <c r="U5413" s="9">
        <f>VLOOKUP(A5413,Sku_list!$A$1:$D$2323,4,0)*(F5413/1000000*12)</f>
        <v/>
      </c>
      <c r="V5413" s="9">
        <f>VLOOKUP(A5413,Sku_list!$A$1:$D$2323,4,0)*(H5413/1000000*12)</f>
        <v/>
      </c>
      <c r="W5413" s="9">
        <f>VLOOKUP(A5413,Sku_list!$A$1:$D$2323,4,0)*(J5413/1000000*12)</f>
        <v/>
      </c>
      <c r="X5413" s="9">
        <f>VLOOKUP(A5413,Sku_list!$A$1:$D$2323,4,0)*(L5413/1000000*12)</f>
        <v/>
      </c>
      <c r="Y5413" s="9">
        <f>VLOOKUP(A5413,Sku_list!$A$1:$E$2323,5,0)*((J5413+F5413)/1000000000)</f>
        <v/>
      </c>
      <c r="AC5413" s="27">
        <f>(DAY(TODAY())+AB5413)/30</f>
        <v/>
      </c>
    </row>
    <row r="5414">
      <c r="B5414" t="e">
        <v>#N/A</v>
      </c>
      <c r="T5414" s="9">
        <f>VLOOKUP(A5414,Sku_list!$A$1:$D$2323,3,0)</f>
        <v/>
      </c>
      <c r="U5414" s="9">
        <f>VLOOKUP(A5414,Sku_list!$A$1:$D$2323,4,0)*(F5414/1000000*12)</f>
        <v/>
      </c>
      <c r="V5414" s="9">
        <f>VLOOKUP(A5414,Sku_list!$A$1:$D$2323,4,0)*(H5414/1000000*12)</f>
        <v/>
      </c>
      <c r="W5414" s="9">
        <f>VLOOKUP(A5414,Sku_list!$A$1:$D$2323,4,0)*(J5414/1000000*12)</f>
        <v/>
      </c>
      <c r="X5414" s="9">
        <f>VLOOKUP(A5414,Sku_list!$A$1:$D$2323,4,0)*(L5414/1000000*12)</f>
        <v/>
      </c>
      <c r="Y5414" s="9">
        <f>VLOOKUP(A5414,Sku_list!$A$1:$E$2323,5,0)*((J5414+F5414)/1000000000)</f>
        <v/>
      </c>
      <c r="AC5414" s="27">
        <f>(DAY(TODAY())+AB5414)/30</f>
        <v/>
      </c>
    </row>
    <row r="5415">
      <c r="B5415" t="e">
        <v>#N/A</v>
      </c>
      <c r="T5415" s="9">
        <f>VLOOKUP(A5415,Sku_list!$A$1:$D$2323,3,0)</f>
        <v/>
      </c>
      <c r="U5415" s="9">
        <f>VLOOKUP(A5415,Sku_list!$A$1:$D$2323,4,0)*(F5415/1000000*12)</f>
        <v/>
      </c>
      <c r="V5415" s="9">
        <f>VLOOKUP(A5415,Sku_list!$A$1:$D$2323,4,0)*(H5415/1000000*12)</f>
        <v/>
      </c>
      <c r="W5415" s="9">
        <f>VLOOKUP(A5415,Sku_list!$A$1:$D$2323,4,0)*(J5415/1000000*12)</f>
        <v/>
      </c>
      <c r="X5415" s="9">
        <f>VLOOKUP(A5415,Sku_list!$A$1:$D$2323,4,0)*(L5415/1000000*12)</f>
        <v/>
      </c>
      <c r="Y5415" s="9">
        <f>VLOOKUP(A5415,Sku_list!$A$1:$E$2323,5,0)*((J5415+F5415)/1000000000)</f>
        <v/>
      </c>
      <c r="AC5415" s="27">
        <f>(DAY(TODAY())+AB5415)/30</f>
        <v/>
      </c>
    </row>
    <row r="5416">
      <c r="B5416" t="e">
        <v>#N/A</v>
      </c>
      <c r="T5416" s="9">
        <f>VLOOKUP(A5416,Sku_list!$A$1:$D$2323,3,0)</f>
        <v/>
      </c>
      <c r="U5416" s="9">
        <f>VLOOKUP(A5416,Sku_list!$A$1:$D$2323,4,0)*(F5416/1000000*12)</f>
        <v/>
      </c>
      <c r="V5416" s="9">
        <f>VLOOKUP(A5416,Sku_list!$A$1:$D$2323,4,0)*(H5416/1000000*12)</f>
        <v/>
      </c>
      <c r="W5416" s="9">
        <f>VLOOKUP(A5416,Sku_list!$A$1:$D$2323,4,0)*(J5416/1000000*12)</f>
        <v/>
      </c>
      <c r="X5416" s="9">
        <f>VLOOKUP(A5416,Sku_list!$A$1:$D$2323,4,0)*(L5416/1000000*12)</f>
        <v/>
      </c>
      <c r="Y5416" s="9">
        <f>VLOOKUP(A5416,Sku_list!$A$1:$E$2323,5,0)*((J5416+F5416)/1000000000)</f>
        <v/>
      </c>
      <c r="AC5416" s="27">
        <f>(DAY(TODAY())+AB5416)/30</f>
        <v/>
      </c>
    </row>
    <row r="5417">
      <c r="B5417" t="e">
        <v>#N/A</v>
      </c>
      <c r="T5417" s="9">
        <f>VLOOKUP(A5417,Sku_list!$A$1:$D$2323,3,0)</f>
        <v/>
      </c>
      <c r="U5417" s="9">
        <f>VLOOKUP(A5417,Sku_list!$A$1:$D$2323,4,0)*(F5417/1000000*12)</f>
        <v/>
      </c>
      <c r="V5417" s="9">
        <f>VLOOKUP(A5417,Sku_list!$A$1:$D$2323,4,0)*(H5417/1000000*12)</f>
        <v/>
      </c>
      <c r="W5417" s="9">
        <f>VLOOKUP(A5417,Sku_list!$A$1:$D$2323,4,0)*(J5417/1000000*12)</f>
        <v/>
      </c>
      <c r="X5417" s="9">
        <f>VLOOKUP(A5417,Sku_list!$A$1:$D$2323,4,0)*(L5417/1000000*12)</f>
        <v/>
      </c>
      <c r="Y5417" s="9">
        <f>VLOOKUP(A5417,Sku_list!$A$1:$E$2323,5,0)*((J5417+F5417)/1000000000)</f>
        <v/>
      </c>
      <c r="AC5417" s="27">
        <f>(DAY(TODAY())+AB5417)/30</f>
        <v/>
      </c>
    </row>
    <row r="5418">
      <c r="B5418" t="e">
        <v>#N/A</v>
      </c>
      <c r="T5418" s="9">
        <f>VLOOKUP(A5418,Sku_list!$A$1:$D$2323,3,0)</f>
        <v/>
      </c>
      <c r="U5418" s="9">
        <f>VLOOKUP(A5418,Sku_list!$A$1:$D$2323,4,0)*(F5418/1000000*12)</f>
        <v/>
      </c>
      <c r="V5418" s="9">
        <f>VLOOKUP(A5418,Sku_list!$A$1:$D$2323,4,0)*(H5418/1000000*12)</f>
        <v/>
      </c>
      <c r="W5418" s="9">
        <f>VLOOKUP(A5418,Sku_list!$A$1:$D$2323,4,0)*(J5418/1000000*12)</f>
        <v/>
      </c>
      <c r="X5418" s="9">
        <f>VLOOKUP(A5418,Sku_list!$A$1:$D$2323,4,0)*(L5418/1000000*12)</f>
        <v/>
      </c>
      <c r="Y5418" s="9">
        <f>VLOOKUP(A5418,Sku_list!$A$1:$E$2323,5,0)*((J5418+F5418)/1000000000)</f>
        <v/>
      </c>
      <c r="AC5418" s="27">
        <f>(DAY(TODAY())+AB5418)/30</f>
        <v/>
      </c>
    </row>
    <row r="5419">
      <c r="B5419" t="e">
        <v>#N/A</v>
      </c>
      <c r="T5419" s="9">
        <f>VLOOKUP(A5419,Sku_list!$A$1:$D$2323,3,0)</f>
        <v/>
      </c>
      <c r="U5419" s="9">
        <f>VLOOKUP(A5419,Sku_list!$A$1:$D$2323,4,0)*(F5419/1000000*12)</f>
        <v/>
      </c>
      <c r="V5419" s="9">
        <f>VLOOKUP(A5419,Sku_list!$A$1:$D$2323,4,0)*(H5419/1000000*12)</f>
        <v/>
      </c>
      <c r="W5419" s="9">
        <f>VLOOKUP(A5419,Sku_list!$A$1:$D$2323,4,0)*(J5419/1000000*12)</f>
        <v/>
      </c>
      <c r="X5419" s="9">
        <f>VLOOKUP(A5419,Sku_list!$A$1:$D$2323,4,0)*(L5419/1000000*12)</f>
        <v/>
      </c>
      <c r="Y5419" s="9">
        <f>VLOOKUP(A5419,Sku_list!$A$1:$E$2323,5,0)*((J5419+F5419)/1000000000)</f>
        <v/>
      </c>
      <c r="AC5419" s="27">
        <f>(DAY(TODAY())+AB5419)/30</f>
        <v/>
      </c>
    </row>
    <row r="5420">
      <c r="B5420" t="e">
        <v>#N/A</v>
      </c>
      <c r="T5420" s="9">
        <f>VLOOKUP(A5420,Sku_list!$A$1:$D$2323,3,0)</f>
        <v/>
      </c>
      <c r="U5420" s="9">
        <f>VLOOKUP(A5420,Sku_list!$A$1:$D$2323,4,0)*(F5420/1000000*12)</f>
        <v/>
      </c>
      <c r="V5420" s="9">
        <f>VLOOKUP(A5420,Sku_list!$A$1:$D$2323,4,0)*(H5420/1000000*12)</f>
        <v/>
      </c>
      <c r="W5420" s="9">
        <f>VLOOKUP(A5420,Sku_list!$A$1:$D$2323,4,0)*(J5420/1000000*12)</f>
        <v/>
      </c>
      <c r="X5420" s="9">
        <f>VLOOKUP(A5420,Sku_list!$A$1:$D$2323,4,0)*(L5420/1000000*12)</f>
        <v/>
      </c>
      <c r="Y5420" s="9">
        <f>VLOOKUP(A5420,Sku_list!$A$1:$E$2323,5,0)*((J5420+F5420)/1000000000)</f>
        <v/>
      </c>
      <c r="AC5420" s="27">
        <f>(DAY(TODAY())+AB5420)/30</f>
        <v/>
      </c>
    </row>
    <row r="5421">
      <c r="B5421" t="e">
        <v>#N/A</v>
      </c>
      <c r="T5421" s="9">
        <f>VLOOKUP(A5421,Sku_list!$A$1:$D$2323,3,0)</f>
        <v/>
      </c>
      <c r="U5421" s="9">
        <f>VLOOKUP(A5421,Sku_list!$A$1:$D$2323,4,0)*(F5421/1000000*12)</f>
        <v/>
      </c>
      <c r="V5421" s="9">
        <f>VLOOKUP(A5421,Sku_list!$A$1:$D$2323,4,0)*(H5421/1000000*12)</f>
        <v/>
      </c>
      <c r="W5421" s="9">
        <f>VLOOKUP(A5421,Sku_list!$A$1:$D$2323,4,0)*(J5421/1000000*12)</f>
        <v/>
      </c>
      <c r="X5421" s="9">
        <f>VLOOKUP(A5421,Sku_list!$A$1:$D$2323,4,0)*(L5421/1000000*12)</f>
        <v/>
      </c>
      <c r="Y5421" s="9">
        <f>VLOOKUP(A5421,Sku_list!$A$1:$E$2323,5,0)*((J5421+F5421)/1000000000)</f>
        <v/>
      </c>
      <c r="AC5421" s="27">
        <f>(DAY(TODAY())+AB5421)/30</f>
        <v/>
      </c>
    </row>
    <row r="5422">
      <c r="B5422" t="e">
        <v>#N/A</v>
      </c>
      <c r="T5422" s="9">
        <f>VLOOKUP(A5422,Sku_list!$A$1:$D$2323,3,0)</f>
        <v/>
      </c>
      <c r="U5422" s="9">
        <f>VLOOKUP(A5422,Sku_list!$A$1:$D$2323,4,0)*(F5422/1000000*12)</f>
        <v/>
      </c>
      <c r="V5422" s="9">
        <f>VLOOKUP(A5422,Sku_list!$A$1:$D$2323,4,0)*(H5422/1000000*12)</f>
        <v/>
      </c>
      <c r="W5422" s="9">
        <f>VLOOKUP(A5422,Sku_list!$A$1:$D$2323,4,0)*(J5422/1000000*12)</f>
        <v/>
      </c>
      <c r="X5422" s="9">
        <f>VLOOKUP(A5422,Sku_list!$A$1:$D$2323,4,0)*(L5422/1000000*12)</f>
        <v/>
      </c>
      <c r="Y5422" s="9">
        <f>VLOOKUP(A5422,Sku_list!$A$1:$E$2323,5,0)*((J5422+F5422)/1000000000)</f>
        <v/>
      </c>
      <c r="AC5422" s="27">
        <f>(DAY(TODAY())+AB5422)/30</f>
        <v/>
      </c>
    </row>
    <row r="5423">
      <c r="B5423" t="e">
        <v>#N/A</v>
      </c>
      <c r="T5423" s="9">
        <f>VLOOKUP(A5423,Sku_list!$A$1:$D$2323,3,0)</f>
        <v/>
      </c>
      <c r="U5423" s="9">
        <f>VLOOKUP(A5423,Sku_list!$A$1:$D$2323,4,0)*(F5423/1000000*12)</f>
        <v/>
      </c>
      <c r="V5423" s="9">
        <f>VLOOKUP(A5423,Sku_list!$A$1:$D$2323,4,0)*(H5423/1000000*12)</f>
        <v/>
      </c>
      <c r="W5423" s="9">
        <f>VLOOKUP(A5423,Sku_list!$A$1:$D$2323,4,0)*(J5423/1000000*12)</f>
        <v/>
      </c>
      <c r="X5423" s="9">
        <f>VLOOKUP(A5423,Sku_list!$A$1:$D$2323,4,0)*(L5423/1000000*12)</f>
        <v/>
      </c>
      <c r="Y5423" s="9">
        <f>VLOOKUP(A5423,Sku_list!$A$1:$E$2323,5,0)*((J5423+F5423)/1000000000)</f>
        <v/>
      </c>
      <c r="AC5423" s="27">
        <f>(DAY(TODAY())+AB5423)/30</f>
        <v/>
      </c>
    </row>
    <row r="5424">
      <c r="B5424" t="e">
        <v>#N/A</v>
      </c>
      <c r="T5424" s="9">
        <f>VLOOKUP(A5424,Sku_list!$A$1:$D$2323,3,0)</f>
        <v/>
      </c>
      <c r="U5424" s="9">
        <f>VLOOKUP(A5424,Sku_list!$A$1:$D$2323,4,0)*(F5424/1000000*12)</f>
        <v/>
      </c>
      <c r="V5424" s="9">
        <f>VLOOKUP(A5424,Sku_list!$A$1:$D$2323,4,0)*(H5424/1000000*12)</f>
        <v/>
      </c>
      <c r="W5424" s="9">
        <f>VLOOKUP(A5424,Sku_list!$A$1:$D$2323,4,0)*(J5424/1000000*12)</f>
        <v/>
      </c>
      <c r="X5424" s="9">
        <f>VLOOKUP(A5424,Sku_list!$A$1:$D$2323,4,0)*(L5424/1000000*12)</f>
        <v/>
      </c>
      <c r="Y5424" s="9">
        <f>VLOOKUP(A5424,Sku_list!$A$1:$E$2323,5,0)*((J5424+F5424)/1000000000)</f>
        <v/>
      </c>
      <c r="AC5424" s="27">
        <f>(DAY(TODAY())+AB5424)/30</f>
        <v/>
      </c>
    </row>
    <row r="5425">
      <c r="B5425" t="e">
        <v>#N/A</v>
      </c>
      <c r="T5425" s="9">
        <f>VLOOKUP(A5425,Sku_list!$A$1:$D$2323,3,0)</f>
        <v/>
      </c>
      <c r="U5425" s="9">
        <f>VLOOKUP(A5425,Sku_list!$A$1:$D$2323,4,0)*(F5425/1000000*12)</f>
        <v/>
      </c>
      <c r="V5425" s="9">
        <f>VLOOKUP(A5425,Sku_list!$A$1:$D$2323,4,0)*(H5425/1000000*12)</f>
        <v/>
      </c>
      <c r="W5425" s="9">
        <f>VLOOKUP(A5425,Sku_list!$A$1:$D$2323,4,0)*(J5425/1000000*12)</f>
        <v/>
      </c>
      <c r="X5425" s="9">
        <f>VLOOKUP(A5425,Sku_list!$A$1:$D$2323,4,0)*(L5425/1000000*12)</f>
        <v/>
      </c>
      <c r="Y5425" s="9">
        <f>VLOOKUP(A5425,Sku_list!$A$1:$E$2323,5,0)*((J5425+F5425)/1000000000)</f>
        <v/>
      </c>
      <c r="AC5425" s="27">
        <f>(DAY(TODAY())+AB5425)/30</f>
        <v/>
      </c>
    </row>
    <row r="5426">
      <c r="B5426" t="e">
        <v>#N/A</v>
      </c>
      <c r="T5426" s="9">
        <f>VLOOKUP(A5426,Sku_list!$A$1:$D$2323,3,0)</f>
        <v/>
      </c>
      <c r="U5426" s="9">
        <f>VLOOKUP(A5426,Sku_list!$A$1:$D$2323,4,0)*(F5426/1000000*12)</f>
        <v/>
      </c>
      <c r="V5426" s="9">
        <f>VLOOKUP(A5426,Sku_list!$A$1:$D$2323,4,0)*(H5426/1000000*12)</f>
        <v/>
      </c>
      <c r="W5426" s="9">
        <f>VLOOKUP(A5426,Sku_list!$A$1:$D$2323,4,0)*(J5426/1000000*12)</f>
        <v/>
      </c>
      <c r="X5426" s="9">
        <f>VLOOKUP(A5426,Sku_list!$A$1:$D$2323,4,0)*(L5426/1000000*12)</f>
        <v/>
      </c>
      <c r="Y5426" s="9">
        <f>VLOOKUP(A5426,Sku_list!$A$1:$E$2323,5,0)*((J5426+F5426)/1000000000)</f>
        <v/>
      </c>
      <c r="AC5426" s="27">
        <f>(DAY(TODAY())+AB5426)/30</f>
        <v/>
      </c>
    </row>
    <row r="5427">
      <c r="B5427" t="e">
        <v>#N/A</v>
      </c>
      <c r="T5427" s="9">
        <f>VLOOKUP(A5427,Sku_list!$A$1:$D$2323,3,0)</f>
        <v/>
      </c>
      <c r="U5427" s="9">
        <f>VLOOKUP(A5427,Sku_list!$A$1:$D$2323,4,0)*(F5427/1000000*12)</f>
        <v/>
      </c>
      <c r="V5427" s="9">
        <f>VLOOKUP(A5427,Sku_list!$A$1:$D$2323,4,0)*(H5427/1000000*12)</f>
        <v/>
      </c>
      <c r="W5427" s="9">
        <f>VLOOKUP(A5427,Sku_list!$A$1:$D$2323,4,0)*(J5427/1000000*12)</f>
        <v/>
      </c>
      <c r="X5427" s="9">
        <f>VLOOKUP(A5427,Sku_list!$A$1:$D$2323,4,0)*(L5427/1000000*12)</f>
        <v/>
      </c>
      <c r="Y5427" s="9">
        <f>VLOOKUP(A5427,Sku_list!$A$1:$E$2323,5,0)*((J5427+F5427)/1000000000)</f>
        <v/>
      </c>
      <c r="AC5427" s="27">
        <f>(DAY(TODAY())+AB5427)/30</f>
        <v/>
      </c>
    </row>
    <row r="5428">
      <c r="B5428" t="e">
        <v>#N/A</v>
      </c>
      <c r="T5428" s="9">
        <f>VLOOKUP(A5428,Sku_list!$A$1:$D$2323,3,0)</f>
        <v/>
      </c>
      <c r="U5428" s="9">
        <f>VLOOKUP(A5428,Sku_list!$A$1:$D$2323,4,0)*(F5428/1000000*12)</f>
        <v/>
      </c>
      <c r="V5428" s="9">
        <f>VLOOKUP(A5428,Sku_list!$A$1:$D$2323,4,0)*(H5428/1000000*12)</f>
        <v/>
      </c>
      <c r="W5428" s="9">
        <f>VLOOKUP(A5428,Sku_list!$A$1:$D$2323,4,0)*(J5428/1000000*12)</f>
        <v/>
      </c>
      <c r="X5428" s="9">
        <f>VLOOKUP(A5428,Sku_list!$A$1:$D$2323,4,0)*(L5428/1000000*12)</f>
        <v/>
      </c>
      <c r="Y5428" s="9">
        <f>VLOOKUP(A5428,Sku_list!$A$1:$E$2323,5,0)*((J5428+F5428)/1000000000)</f>
        <v/>
      </c>
      <c r="AC5428" s="27">
        <f>(DAY(TODAY())+AB5428)/30</f>
        <v/>
      </c>
    </row>
    <row r="5429">
      <c r="B5429" t="e">
        <v>#N/A</v>
      </c>
      <c r="T5429" s="9">
        <f>VLOOKUP(A5429,Sku_list!$A$1:$D$2323,3,0)</f>
        <v/>
      </c>
      <c r="U5429" s="9">
        <f>VLOOKUP(A5429,Sku_list!$A$1:$D$2323,4,0)*(F5429/1000000*12)</f>
        <v/>
      </c>
      <c r="V5429" s="9">
        <f>VLOOKUP(A5429,Sku_list!$A$1:$D$2323,4,0)*(H5429/1000000*12)</f>
        <v/>
      </c>
      <c r="W5429" s="9">
        <f>VLOOKUP(A5429,Sku_list!$A$1:$D$2323,4,0)*(J5429/1000000*12)</f>
        <v/>
      </c>
      <c r="X5429" s="9">
        <f>VLOOKUP(A5429,Sku_list!$A$1:$D$2323,4,0)*(L5429/1000000*12)</f>
        <v/>
      </c>
      <c r="Y5429" s="9">
        <f>VLOOKUP(A5429,Sku_list!$A$1:$E$2323,5,0)*((J5429+F5429)/1000000000)</f>
        <v/>
      </c>
      <c r="AC5429" s="27">
        <f>(DAY(TODAY())+AB5429)/30</f>
        <v/>
      </c>
    </row>
    <row r="5430">
      <c r="B5430" t="e">
        <v>#N/A</v>
      </c>
      <c r="T5430" s="9">
        <f>VLOOKUP(A5430,Sku_list!$A$1:$D$2323,3,0)</f>
        <v/>
      </c>
      <c r="U5430" s="9">
        <f>VLOOKUP(A5430,Sku_list!$A$1:$D$2323,4,0)*(F5430/1000000*12)</f>
        <v/>
      </c>
      <c r="V5430" s="9">
        <f>VLOOKUP(A5430,Sku_list!$A$1:$D$2323,4,0)*(H5430/1000000*12)</f>
        <v/>
      </c>
      <c r="W5430" s="9">
        <f>VLOOKUP(A5430,Sku_list!$A$1:$D$2323,4,0)*(J5430/1000000*12)</f>
        <v/>
      </c>
      <c r="X5430" s="9">
        <f>VLOOKUP(A5430,Sku_list!$A$1:$D$2323,4,0)*(L5430/1000000*12)</f>
        <v/>
      </c>
      <c r="Y5430" s="9">
        <f>VLOOKUP(A5430,Sku_list!$A$1:$E$2323,5,0)*((J5430+F5430)/1000000000)</f>
        <v/>
      </c>
      <c r="AC5430" s="27">
        <f>(DAY(TODAY())+AB5430)/30</f>
        <v/>
      </c>
    </row>
    <row r="5431">
      <c r="B5431" t="e">
        <v>#N/A</v>
      </c>
      <c r="T5431" s="9">
        <f>VLOOKUP(A5431,Sku_list!$A$1:$D$2323,3,0)</f>
        <v/>
      </c>
      <c r="U5431" s="9">
        <f>VLOOKUP(A5431,Sku_list!$A$1:$D$2323,4,0)*(F5431/1000000*12)</f>
        <v/>
      </c>
      <c r="V5431" s="9">
        <f>VLOOKUP(A5431,Sku_list!$A$1:$D$2323,4,0)*(H5431/1000000*12)</f>
        <v/>
      </c>
      <c r="W5431" s="9">
        <f>VLOOKUP(A5431,Sku_list!$A$1:$D$2323,4,0)*(J5431/1000000*12)</f>
        <v/>
      </c>
      <c r="X5431" s="9">
        <f>VLOOKUP(A5431,Sku_list!$A$1:$D$2323,4,0)*(L5431/1000000*12)</f>
        <v/>
      </c>
      <c r="Y5431" s="9">
        <f>VLOOKUP(A5431,Sku_list!$A$1:$E$2323,5,0)*((J5431+F5431)/1000000000)</f>
        <v/>
      </c>
      <c r="AC5431" s="27">
        <f>(DAY(TODAY())+AB5431)/30</f>
        <v/>
      </c>
    </row>
    <row r="5432">
      <c r="B5432" t="e">
        <v>#N/A</v>
      </c>
      <c r="T5432" s="9">
        <f>VLOOKUP(A5432,Sku_list!$A$1:$D$2323,3,0)</f>
        <v/>
      </c>
      <c r="U5432" s="9">
        <f>VLOOKUP(A5432,Sku_list!$A$1:$D$2323,4,0)*(F5432/1000000*12)</f>
        <v/>
      </c>
      <c r="V5432" s="9">
        <f>VLOOKUP(A5432,Sku_list!$A$1:$D$2323,4,0)*(H5432/1000000*12)</f>
        <v/>
      </c>
      <c r="W5432" s="9">
        <f>VLOOKUP(A5432,Sku_list!$A$1:$D$2323,4,0)*(J5432/1000000*12)</f>
        <v/>
      </c>
      <c r="X5432" s="9">
        <f>VLOOKUP(A5432,Sku_list!$A$1:$D$2323,4,0)*(L5432/1000000*12)</f>
        <v/>
      </c>
      <c r="Y5432" s="9">
        <f>VLOOKUP(A5432,Sku_list!$A$1:$E$2323,5,0)*((J5432+F5432)/1000000000)</f>
        <v/>
      </c>
      <c r="AC5432" s="27">
        <f>(DAY(TODAY())+AB5432)/30</f>
        <v/>
      </c>
    </row>
    <row r="5433">
      <c r="B5433" t="e">
        <v>#N/A</v>
      </c>
      <c r="T5433" s="9">
        <f>VLOOKUP(A5433,Sku_list!$A$1:$D$2323,3,0)</f>
        <v/>
      </c>
      <c r="U5433" s="9">
        <f>VLOOKUP(A5433,Sku_list!$A$1:$D$2323,4,0)*(F5433/1000000*12)</f>
        <v/>
      </c>
      <c r="V5433" s="9">
        <f>VLOOKUP(A5433,Sku_list!$A$1:$D$2323,4,0)*(H5433/1000000*12)</f>
        <v/>
      </c>
      <c r="W5433" s="9">
        <f>VLOOKUP(A5433,Sku_list!$A$1:$D$2323,4,0)*(J5433/1000000*12)</f>
        <v/>
      </c>
      <c r="X5433" s="9">
        <f>VLOOKUP(A5433,Sku_list!$A$1:$D$2323,4,0)*(L5433/1000000*12)</f>
        <v/>
      </c>
      <c r="Y5433" s="9">
        <f>VLOOKUP(A5433,Sku_list!$A$1:$E$2323,5,0)*((J5433+F5433)/1000000000)</f>
        <v/>
      </c>
      <c r="AC5433" s="27">
        <f>(DAY(TODAY())+AB5433)/30</f>
        <v/>
      </c>
    </row>
    <row r="5434">
      <c r="B5434" t="e">
        <v>#N/A</v>
      </c>
      <c r="T5434" s="9">
        <f>VLOOKUP(A5434,Sku_list!$A$1:$D$2323,3,0)</f>
        <v/>
      </c>
      <c r="U5434" s="9">
        <f>VLOOKUP(A5434,Sku_list!$A$1:$D$2323,4,0)*(F5434/1000000*12)</f>
        <v/>
      </c>
      <c r="V5434" s="9">
        <f>VLOOKUP(A5434,Sku_list!$A$1:$D$2323,4,0)*(H5434/1000000*12)</f>
        <v/>
      </c>
      <c r="W5434" s="9">
        <f>VLOOKUP(A5434,Sku_list!$A$1:$D$2323,4,0)*(J5434/1000000*12)</f>
        <v/>
      </c>
      <c r="X5434" s="9">
        <f>VLOOKUP(A5434,Sku_list!$A$1:$D$2323,4,0)*(L5434/1000000*12)</f>
        <v/>
      </c>
      <c r="Y5434" s="9">
        <f>VLOOKUP(A5434,Sku_list!$A$1:$E$2323,5,0)*((J5434+F5434)/1000000000)</f>
        <v/>
      </c>
      <c r="AC5434" s="27">
        <f>(DAY(TODAY())+AB5434)/30</f>
        <v/>
      </c>
    </row>
    <row r="5435">
      <c r="B5435" t="e">
        <v>#N/A</v>
      </c>
      <c r="T5435" s="9">
        <f>VLOOKUP(A5435,Sku_list!$A$1:$D$2323,3,0)</f>
        <v/>
      </c>
      <c r="U5435" s="9">
        <f>VLOOKUP(A5435,Sku_list!$A$1:$D$2323,4,0)*(F5435/1000000*12)</f>
        <v/>
      </c>
      <c r="V5435" s="9">
        <f>VLOOKUP(A5435,Sku_list!$A$1:$D$2323,4,0)*(H5435/1000000*12)</f>
        <v/>
      </c>
      <c r="W5435" s="9">
        <f>VLOOKUP(A5435,Sku_list!$A$1:$D$2323,4,0)*(J5435/1000000*12)</f>
        <v/>
      </c>
      <c r="X5435" s="9">
        <f>VLOOKUP(A5435,Sku_list!$A$1:$D$2323,4,0)*(L5435/1000000*12)</f>
        <v/>
      </c>
      <c r="Y5435" s="9">
        <f>VLOOKUP(A5435,Sku_list!$A$1:$E$2323,5,0)*((J5435+F5435)/1000000000)</f>
        <v/>
      </c>
      <c r="AC5435" s="27">
        <f>(DAY(TODAY())+AB5435)/30</f>
        <v/>
      </c>
    </row>
    <row r="5436">
      <c r="B5436" t="e">
        <v>#N/A</v>
      </c>
      <c r="T5436" s="9">
        <f>VLOOKUP(A5436,Sku_list!$A$1:$D$2323,3,0)</f>
        <v/>
      </c>
      <c r="U5436" s="9">
        <f>VLOOKUP(A5436,Sku_list!$A$1:$D$2323,4,0)*(F5436/1000000*12)</f>
        <v/>
      </c>
      <c r="V5436" s="9">
        <f>VLOOKUP(A5436,Sku_list!$A$1:$D$2323,4,0)*(H5436/1000000*12)</f>
        <v/>
      </c>
      <c r="W5436" s="9">
        <f>VLOOKUP(A5436,Sku_list!$A$1:$D$2323,4,0)*(J5436/1000000*12)</f>
        <v/>
      </c>
      <c r="X5436" s="9">
        <f>VLOOKUP(A5436,Sku_list!$A$1:$D$2323,4,0)*(L5436/1000000*12)</f>
        <v/>
      </c>
      <c r="Y5436" s="9">
        <f>VLOOKUP(A5436,Sku_list!$A$1:$E$2323,5,0)*((J5436+F5436)/1000000000)</f>
        <v/>
      </c>
      <c r="AC5436" s="27">
        <f>(DAY(TODAY())+AB5436)/30</f>
        <v/>
      </c>
    </row>
    <row r="5437">
      <c r="B5437" t="e">
        <v>#N/A</v>
      </c>
      <c r="T5437" s="9">
        <f>VLOOKUP(A5437,Sku_list!$A$1:$D$2323,3,0)</f>
        <v/>
      </c>
      <c r="U5437" s="9">
        <f>VLOOKUP(A5437,Sku_list!$A$1:$D$2323,4,0)*(F5437/1000000*12)</f>
        <v/>
      </c>
      <c r="V5437" s="9">
        <f>VLOOKUP(A5437,Sku_list!$A$1:$D$2323,4,0)*(H5437/1000000*12)</f>
        <v/>
      </c>
      <c r="W5437" s="9">
        <f>VLOOKUP(A5437,Sku_list!$A$1:$D$2323,4,0)*(J5437/1000000*12)</f>
        <v/>
      </c>
      <c r="X5437" s="9">
        <f>VLOOKUP(A5437,Sku_list!$A$1:$D$2323,4,0)*(L5437/1000000*12)</f>
        <v/>
      </c>
      <c r="Y5437" s="9">
        <f>VLOOKUP(A5437,Sku_list!$A$1:$E$2323,5,0)*((J5437+F5437)/1000000000)</f>
        <v/>
      </c>
      <c r="AC5437" s="27">
        <f>(DAY(TODAY())+AB5437)/30</f>
        <v/>
      </c>
    </row>
    <row r="5438">
      <c r="B5438" t="e">
        <v>#N/A</v>
      </c>
      <c r="T5438" s="9">
        <f>VLOOKUP(A5438,Sku_list!$A$1:$D$2323,3,0)</f>
        <v/>
      </c>
      <c r="U5438" s="9">
        <f>VLOOKUP(A5438,Sku_list!$A$1:$D$2323,4,0)*(F5438/1000000*12)</f>
        <v/>
      </c>
      <c r="V5438" s="9">
        <f>VLOOKUP(A5438,Sku_list!$A$1:$D$2323,4,0)*(H5438/1000000*12)</f>
        <v/>
      </c>
      <c r="W5438" s="9">
        <f>VLOOKUP(A5438,Sku_list!$A$1:$D$2323,4,0)*(J5438/1000000*12)</f>
        <v/>
      </c>
      <c r="X5438" s="9">
        <f>VLOOKUP(A5438,Sku_list!$A$1:$D$2323,4,0)*(L5438/1000000*12)</f>
        <v/>
      </c>
      <c r="Y5438" s="9">
        <f>VLOOKUP(A5438,Sku_list!$A$1:$E$2323,5,0)*((J5438+F5438)/1000000000)</f>
        <v/>
      </c>
      <c r="AC5438" s="27">
        <f>(DAY(TODAY())+AB5438)/30</f>
        <v/>
      </c>
    </row>
    <row r="5439">
      <c r="B5439" t="e">
        <v>#N/A</v>
      </c>
      <c r="T5439" s="9">
        <f>VLOOKUP(A5439,Sku_list!$A$1:$D$2323,3,0)</f>
        <v/>
      </c>
      <c r="U5439" s="9">
        <f>VLOOKUP(A5439,Sku_list!$A$1:$D$2323,4,0)*(F5439/1000000*12)</f>
        <v/>
      </c>
      <c r="V5439" s="9">
        <f>VLOOKUP(A5439,Sku_list!$A$1:$D$2323,4,0)*(H5439/1000000*12)</f>
        <v/>
      </c>
      <c r="W5439" s="9">
        <f>VLOOKUP(A5439,Sku_list!$A$1:$D$2323,4,0)*(J5439/1000000*12)</f>
        <v/>
      </c>
      <c r="X5439" s="9">
        <f>VLOOKUP(A5439,Sku_list!$A$1:$D$2323,4,0)*(L5439/1000000*12)</f>
        <v/>
      </c>
      <c r="Y5439" s="9">
        <f>VLOOKUP(A5439,Sku_list!$A$1:$E$2323,5,0)*((J5439+F5439)/1000000000)</f>
        <v/>
      </c>
      <c r="AC5439" s="27">
        <f>(DAY(TODAY())+AB5439)/30</f>
        <v/>
      </c>
    </row>
    <row r="5440">
      <c r="B5440" t="e">
        <v>#N/A</v>
      </c>
      <c r="T5440" s="9">
        <f>VLOOKUP(A5440,Sku_list!$A$1:$D$2323,3,0)</f>
        <v/>
      </c>
      <c r="U5440" s="9">
        <f>VLOOKUP(A5440,Sku_list!$A$1:$D$2323,4,0)*(F5440/1000000*12)</f>
        <v/>
      </c>
      <c r="V5440" s="9">
        <f>VLOOKUP(A5440,Sku_list!$A$1:$D$2323,4,0)*(H5440/1000000*12)</f>
        <v/>
      </c>
      <c r="W5440" s="9">
        <f>VLOOKUP(A5440,Sku_list!$A$1:$D$2323,4,0)*(J5440/1000000*12)</f>
        <v/>
      </c>
      <c r="X5440" s="9">
        <f>VLOOKUP(A5440,Sku_list!$A$1:$D$2323,4,0)*(L5440/1000000*12)</f>
        <v/>
      </c>
      <c r="Y5440" s="9">
        <f>VLOOKUP(A5440,Sku_list!$A$1:$E$2323,5,0)*((J5440+F5440)/1000000000)</f>
        <v/>
      </c>
      <c r="AC5440" s="27">
        <f>(DAY(TODAY())+AB5440)/30</f>
        <v/>
      </c>
    </row>
    <row r="5441">
      <c r="B5441" t="e">
        <v>#N/A</v>
      </c>
      <c r="T5441" s="9">
        <f>VLOOKUP(A5441,Sku_list!$A$1:$D$2323,3,0)</f>
        <v/>
      </c>
      <c r="U5441" s="9">
        <f>VLOOKUP(A5441,Sku_list!$A$1:$D$2323,4,0)*(F5441/1000000*12)</f>
        <v/>
      </c>
      <c r="V5441" s="9">
        <f>VLOOKUP(A5441,Sku_list!$A$1:$D$2323,4,0)*(H5441/1000000*12)</f>
        <v/>
      </c>
      <c r="W5441" s="9">
        <f>VLOOKUP(A5441,Sku_list!$A$1:$D$2323,4,0)*(J5441/1000000*12)</f>
        <v/>
      </c>
      <c r="X5441" s="9">
        <f>VLOOKUP(A5441,Sku_list!$A$1:$D$2323,4,0)*(L5441/1000000*12)</f>
        <v/>
      </c>
      <c r="Y5441" s="9">
        <f>VLOOKUP(A5441,Sku_list!$A$1:$E$2323,5,0)*((J5441+F5441)/1000000000)</f>
        <v/>
      </c>
      <c r="AC5441" s="27">
        <f>(DAY(TODAY())+AB5441)/30</f>
        <v/>
      </c>
    </row>
    <row r="5442">
      <c r="B5442" t="e">
        <v>#N/A</v>
      </c>
      <c r="T5442" s="9">
        <f>VLOOKUP(A5442,Sku_list!$A$1:$D$2323,3,0)</f>
        <v/>
      </c>
      <c r="U5442" s="9">
        <f>VLOOKUP(A5442,Sku_list!$A$1:$D$2323,4,0)*(F5442/1000000*12)</f>
        <v/>
      </c>
      <c r="V5442" s="9">
        <f>VLOOKUP(A5442,Sku_list!$A$1:$D$2323,4,0)*(H5442/1000000*12)</f>
        <v/>
      </c>
      <c r="W5442" s="9">
        <f>VLOOKUP(A5442,Sku_list!$A$1:$D$2323,4,0)*(J5442/1000000*12)</f>
        <v/>
      </c>
      <c r="X5442" s="9">
        <f>VLOOKUP(A5442,Sku_list!$A$1:$D$2323,4,0)*(L5442/1000000*12)</f>
        <v/>
      </c>
      <c r="Y5442" s="9">
        <f>VLOOKUP(A5442,Sku_list!$A$1:$E$2323,5,0)*((J5442+F5442)/1000000000)</f>
        <v/>
      </c>
      <c r="AC5442" s="27">
        <f>(DAY(TODAY())+AB5442)/30</f>
        <v/>
      </c>
    </row>
    <row r="5443">
      <c r="B5443" t="e">
        <v>#N/A</v>
      </c>
      <c r="T5443" s="9">
        <f>VLOOKUP(A5443,Sku_list!$A$1:$D$2323,3,0)</f>
        <v/>
      </c>
      <c r="U5443" s="9">
        <f>VLOOKUP(A5443,Sku_list!$A$1:$D$2323,4,0)*(F5443/1000000*12)</f>
        <v/>
      </c>
      <c r="V5443" s="9">
        <f>VLOOKUP(A5443,Sku_list!$A$1:$D$2323,4,0)*(H5443/1000000*12)</f>
        <v/>
      </c>
      <c r="W5443" s="9">
        <f>VLOOKUP(A5443,Sku_list!$A$1:$D$2323,4,0)*(J5443/1000000*12)</f>
        <v/>
      </c>
      <c r="X5443" s="9">
        <f>VLOOKUP(A5443,Sku_list!$A$1:$D$2323,4,0)*(L5443/1000000*12)</f>
        <v/>
      </c>
      <c r="Y5443" s="9">
        <f>VLOOKUP(A5443,Sku_list!$A$1:$E$2323,5,0)*((J5443+F5443)/1000000000)</f>
        <v/>
      </c>
      <c r="AC5443" s="27">
        <f>(DAY(TODAY())+AB5443)/30</f>
        <v/>
      </c>
    </row>
    <row r="5444">
      <c r="B5444" t="e">
        <v>#N/A</v>
      </c>
      <c r="T5444" s="9">
        <f>VLOOKUP(A5444,Sku_list!$A$1:$D$2323,3,0)</f>
        <v/>
      </c>
      <c r="U5444" s="9">
        <f>VLOOKUP(A5444,Sku_list!$A$1:$D$2323,4,0)*(F5444/1000000*12)</f>
        <v/>
      </c>
      <c r="V5444" s="9">
        <f>VLOOKUP(A5444,Sku_list!$A$1:$D$2323,4,0)*(H5444/1000000*12)</f>
        <v/>
      </c>
      <c r="W5444" s="9">
        <f>VLOOKUP(A5444,Sku_list!$A$1:$D$2323,4,0)*(J5444/1000000*12)</f>
        <v/>
      </c>
      <c r="X5444" s="9">
        <f>VLOOKUP(A5444,Sku_list!$A$1:$D$2323,4,0)*(L5444/1000000*12)</f>
        <v/>
      </c>
      <c r="Y5444" s="9">
        <f>VLOOKUP(A5444,Sku_list!$A$1:$E$2323,5,0)*((J5444+F5444)/1000000000)</f>
        <v/>
      </c>
      <c r="AC5444" s="27">
        <f>(DAY(TODAY())+AB5444)/30</f>
        <v/>
      </c>
    </row>
    <row r="5445">
      <c r="B5445" t="e">
        <v>#N/A</v>
      </c>
      <c r="T5445" s="9">
        <f>VLOOKUP(A5445,Sku_list!$A$1:$D$2323,3,0)</f>
        <v/>
      </c>
      <c r="U5445" s="9">
        <f>VLOOKUP(A5445,Sku_list!$A$1:$D$2323,4,0)*(F5445/1000000*12)</f>
        <v/>
      </c>
      <c r="V5445" s="9">
        <f>VLOOKUP(A5445,Sku_list!$A$1:$D$2323,4,0)*(H5445/1000000*12)</f>
        <v/>
      </c>
      <c r="W5445" s="9">
        <f>VLOOKUP(A5445,Sku_list!$A$1:$D$2323,4,0)*(J5445/1000000*12)</f>
        <v/>
      </c>
      <c r="X5445" s="9">
        <f>VLOOKUP(A5445,Sku_list!$A$1:$D$2323,4,0)*(L5445/1000000*12)</f>
        <v/>
      </c>
      <c r="Y5445" s="9">
        <f>VLOOKUP(A5445,Sku_list!$A$1:$E$2323,5,0)*((J5445+F5445)/1000000000)</f>
        <v/>
      </c>
      <c r="AC5445" s="27">
        <f>(DAY(TODAY())+AB5445)/30</f>
        <v/>
      </c>
    </row>
    <row r="5446">
      <c r="B5446" t="e">
        <v>#N/A</v>
      </c>
      <c r="T5446" s="9">
        <f>VLOOKUP(A5446,Sku_list!$A$1:$D$2323,3,0)</f>
        <v/>
      </c>
      <c r="U5446" s="9">
        <f>VLOOKUP(A5446,Sku_list!$A$1:$D$2323,4,0)*(F5446/1000000*12)</f>
        <v/>
      </c>
      <c r="V5446" s="9">
        <f>VLOOKUP(A5446,Sku_list!$A$1:$D$2323,4,0)*(H5446/1000000*12)</f>
        <v/>
      </c>
      <c r="W5446" s="9">
        <f>VLOOKUP(A5446,Sku_list!$A$1:$D$2323,4,0)*(J5446/1000000*12)</f>
        <v/>
      </c>
      <c r="X5446" s="9">
        <f>VLOOKUP(A5446,Sku_list!$A$1:$D$2323,4,0)*(L5446/1000000*12)</f>
        <v/>
      </c>
      <c r="Y5446" s="9">
        <f>VLOOKUP(A5446,Sku_list!$A$1:$E$2323,5,0)*((J5446+F5446)/1000000000)</f>
        <v/>
      </c>
      <c r="AC5446" s="27">
        <f>(DAY(TODAY())+AB5446)/30</f>
        <v/>
      </c>
    </row>
    <row r="5447">
      <c r="B5447" t="e">
        <v>#N/A</v>
      </c>
      <c r="T5447" s="9">
        <f>VLOOKUP(A5447,Sku_list!$A$1:$D$2323,3,0)</f>
        <v/>
      </c>
      <c r="U5447" s="9">
        <f>VLOOKUP(A5447,Sku_list!$A$1:$D$2323,4,0)*(F5447/1000000*12)</f>
        <v/>
      </c>
      <c r="V5447" s="9">
        <f>VLOOKUP(A5447,Sku_list!$A$1:$D$2323,4,0)*(H5447/1000000*12)</f>
        <v/>
      </c>
      <c r="W5447" s="9">
        <f>VLOOKUP(A5447,Sku_list!$A$1:$D$2323,4,0)*(J5447/1000000*12)</f>
        <v/>
      </c>
      <c r="X5447" s="9">
        <f>VLOOKUP(A5447,Sku_list!$A$1:$D$2323,4,0)*(L5447/1000000*12)</f>
        <v/>
      </c>
      <c r="Y5447" s="9">
        <f>VLOOKUP(A5447,Sku_list!$A$1:$E$2323,5,0)*((J5447+F5447)/1000000000)</f>
        <v/>
      </c>
      <c r="AC5447" s="27">
        <f>(DAY(TODAY())+AB5447)/30</f>
        <v/>
      </c>
    </row>
    <row r="5448">
      <c r="B5448" t="e">
        <v>#N/A</v>
      </c>
      <c r="T5448" s="9">
        <f>VLOOKUP(A5448,Sku_list!$A$1:$D$2323,3,0)</f>
        <v/>
      </c>
      <c r="U5448" s="9">
        <f>VLOOKUP(A5448,Sku_list!$A$1:$D$2323,4,0)*(F5448/1000000*12)</f>
        <v/>
      </c>
      <c r="V5448" s="9">
        <f>VLOOKUP(A5448,Sku_list!$A$1:$D$2323,4,0)*(H5448/1000000*12)</f>
        <v/>
      </c>
      <c r="W5448" s="9">
        <f>VLOOKUP(A5448,Sku_list!$A$1:$D$2323,4,0)*(J5448/1000000*12)</f>
        <v/>
      </c>
      <c r="X5448" s="9">
        <f>VLOOKUP(A5448,Sku_list!$A$1:$D$2323,4,0)*(L5448/1000000*12)</f>
        <v/>
      </c>
      <c r="Y5448" s="9">
        <f>VLOOKUP(A5448,Sku_list!$A$1:$E$2323,5,0)*((J5448+F5448)/1000000000)</f>
        <v/>
      </c>
      <c r="AC5448" s="27">
        <f>(DAY(TODAY())+AB5448)/30</f>
        <v/>
      </c>
    </row>
    <row r="5449">
      <c r="B5449" t="e">
        <v>#N/A</v>
      </c>
      <c r="T5449" s="9">
        <f>VLOOKUP(A5449,Sku_list!$A$1:$D$2323,3,0)</f>
        <v/>
      </c>
      <c r="U5449" s="9">
        <f>VLOOKUP(A5449,Sku_list!$A$1:$D$2323,4,0)*(F5449/1000000*12)</f>
        <v/>
      </c>
      <c r="V5449" s="9">
        <f>VLOOKUP(A5449,Sku_list!$A$1:$D$2323,4,0)*(H5449/1000000*12)</f>
        <v/>
      </c>
      <c r="W5449" s="9">
        <f>VLOOKUP(A5449,Sku_list!$A$1:$D$2323,4,0)*(J5449/1000000*12)</f>
        <v/>
      </c>
      <c r="X5449" s="9">
        <f>VLOOKUP(A5449,Sku_list!$A$1:$D$2323,4,0)*(L5449/1000000*12)</f>
        <v/>
      </c>
      <c r="Y5449" s="9">
        <f>VLOOKUP(A5449,Sku_list!$A$1:$E$2323,5,0)*((J5449+F5449)/1000000000)</f>
        <v/>
      </c>
      <c r="AC5449" s="27">
        <f>(DAY(TODAY())+AB5449)/30</f>
        <v/>
      </c>
    </row>
    <row r="5450">
      <c r="B5450" t="e">
        <v>#N/A</v>
      </c>
      <c r="T5450" s="9">
        <f>VLOOKUP(A5450,Sku_list!$A$1:$D$2323,3,0)</f>
        <v/>
      </c>
      <c r="U5450" s="9">
        <f>VLOOKUP(A5450,Sku_list!$A$1:$D$2323,4,0)*(F5450/1000000*12)</f>
        <v/>
      </c>
      <c r="V5450" s="9">
        <f>VLOOKUP(A5450,Sku_list!$A$1:$D$2323,4,0)*(H5450/1000000*12)</f>
        <v/>
      </c>
      <c r="W5450" s="9">
        <f>VLOOKUP(A5450,Sku_list!$A$1:$D$2323,4,0)*(J5450/1000000*12)</f>
        <v/>
      </c>
      <c r="X5450" s="9">
        <f>VLOOKUP(A5450,Sku_list!$A$1:$D$2323,4,0)*(L5450/1000000*12)</f>
        <v/>
      </c>
      <c r="Y5450" s="9">
        <f>VLOOKUP(A5450,Sku_list!$A$1:$E$2323,5,0)*((J5450+F5450)/1000000000)</f>
        <v/>
      </c>
      <c r="AC5450" s="27">
        <f>(DAY(TODAY())+AB5450)/30</f>
        <v/>
      </c>
    </row>
    <row r="5451">
      <c r="B5451" t="e">
        <v>#N/A</v>
      </c>
      <c r="T5451" s="9">
        <f>VLOOKUP(A5451,Sku_list!$A$1:$D$2323,3,0)</f>
        <v/>
      </c>
      <c r="U5451" s="9">
        <f>VLOOKUP(A5451,Sku_list!$A$1:$D$2323,4,0)*(F5451/1000000*12)</f>
        <v/>
      </c>
      <c r="V5451" s="9">
        <f>VLOOKUP(A5451,Sku_list!$A$1:$D$2323,4,0)*(H5451/1000000*12)</f>
        <v/>
      </c>
      <c r="W5451" s="9">
        <f>VLOOKUP(A5451,Sku_list!$A$1:$D$2323,4,0)*(J5451/1000000*12)</f>
        <v/>
      </c>
      <c r="X5451" s="9">
        <f>VLOOKUP(A5451,Sku_list!$A$1:$D$2323,4,0)*(L5451/1000000*12)</f>
        <v/>
      </c>
      <c r="Y5451" s="9">
        <f>VLOOKUP(A5451,Sku_list!$A$1:$E$2323,5,0)*((J5451+F5451)/1000000000)</f>
        <v/>
      </c>
      <c r="AC5451" s="27">
        <f>(DAY(TODAY())+AB5451)/30</f>
        <v/>
      </c>
    </row>
    <row r="5452">
      <c r="B5452" t="e">
        <v>#N/A</v>
      </c>
      <c r="T5452" s="9">
        <f>VLOOKUP(A5452,Sku_list!$A$1:$D$2323,3,0)</f>
        <v/>
      </c>
      <c r="U5452" s="9">
        <f>VLOOKUP(A5452,Sku_list!$A$1:$D$2323,4,0)*(F5452/1000000*12)</f>
        <v/>
      </c>
      <c r="V5452" s="9">
        <f>VLOOKUP(A5452,Sku_list!$A$1:$D$2323,4,0)*(H5452/1000000*12)</f>
        <v/>
      </c>
      <c r="W5452" s="9">
        <f>VLOOKUP(A5452,Sku_list!$A$1:$D$2323,4,0)*(J5452/1000000*12)</f>
        <v/>
      </c>
      <c r="X5452" s="9">
        <f>VLOOKUP(A5452,Sku_list!$A$1:$D$2323,4,0)*(L5452/1000000*12)</f>
        <v/>
      </c>
      <c r="Y5452" s="9">
        <f>VLOOKUP(A5452,Sku_list!$A$1:$E$2323,5,0)*((J5452+F5452)/1000000000)</f>
        <v/>
      </c>
      <c r="AC5452" s="27">
        <f>(DAY(TODAY())+AB5452)/30</f>
        <v/>
      </c>
    </row>
    <row r="5453">
      <c r="B5453" t="e">
        <v>#N/A</v>
      </c>
      <c r="T5453" s="9">
        <f>VLOOKUP(A5453,Sku_list!$A$1:$D$2323,3,0)</f>
        <v/>
      </c>
      <c r="U5453" s="9">
        <f>VLOOKUP(A5453,Sku_list!$A$1:$D$2323,4,0)*(F5453/1000000*12)</f>
        <v/>
      </c>
      <c r="V5453" s="9">
        <f>VLOOKUP(A5453,Sku_list!$A$1:$D$2323,4,0)*(H5453/1000000*12)</f>
        <v/>
      </c>
      <c r="W5453" s="9">
        <f>VLOOKUP(A5453,Sku_list!$A$1:$D$2323,4,0)*(J5453/1000000*12)</f>
        <v/>
      </c>
      <c r="X5453" s="9">
        <f>VLOOKUP(A5453,Sku_list!$A$1:$D$2323,4,0)*(L5453/1000000*12)</f>
        <v/>
      </c>
      <c r="Y5453" s="9">
        <f>VLOOKUP(A5453,Sku_list!$A$1:$E$2323,5,0)*((J5453+F5453)/1000000000)</f>
        <v/>
      </c>
      <c r="AC5453" s="27">
        <f>(DAY(TODAY())+AB5453)/30</f>
        <v/>
      </c>
    </row>
    <row r="5454">
      <c r="B5454" t="e">
        <v>#N/A</v>
      </c>
      <c r="T5454" s="9">
        <f>VLOOKUP(A5454,Sku_list!$A$1:$D$2323,3,0)</f>
        <v/>
      </c>
      <c r="U5454" s="9">
        <f>VLOOKUP(A5454,Sku_list!$A$1:$D$2323,4,0)*(F5454/1000000*12)</f>
        <v/>
      </c>
      <c r="V5454" s="9">
        <f>VLOOKUP(A5454,Sku_list!$A$1:$D$2323,4,0)*(H5454/1000000*12)</f>
        <v/>
      </c>
      <c r="W5454" s="9">
        <f>VLOOKUP(A5454,Sku_list!$A$1:$D$2323,4,0)*(J5454/1000000*12)</f>
        <v/>
      </c>
      <c r="X5454" s="9">
        <f>VLOOKUP(A5454,Sku_list!$A$1:$D$2323,4,0)*(L5454/1000000*12)</f>
        <v/>
      </c>
      <c r="Y5454" s="9">
        <f>VLOOKUP(A5454,Sku_list!$A$1:$E$2323,5,0)*((J5454+F5454)/1000000000)</f>
        <v/>
      </c>
      <c r="AC5454" s="27">
        <f>(DAY(TODAY())+AB5454)/30</f>
        <v/>
      </c>
    </row>
    <row r="5455">
      <c r="B5455" t="e">
        <v>#N/A</v>
      </c>
      <c r="T5455" s="9">
        <f>VLOOKUP(A5455,Sku_list!$A$1:$D$2323,3,0)</f>
        <v/>
      </c>
      <c r="U5455" s="9">
        <f>VLOOKUP(A5455,Sku_list!$A$1:$D$2323,4,0)*(F5455/1000000*12)</f>
        <v/>
      </c>
      <c r="V5455" s="9">
        <f>VLOOKUP(A5455,Sku_list!$A$1:$D$2323,4,0)*(H5455/1000000*12)</f>
        <v/>
      </c>
      <c r="W5455" s="9">
        <f>VLOOKUP(A5455,Sku_list!$A$1:$D$2323,4,0)*(J5455/1000000*12)</f>
        <v/>
      </c>
      <c r="X5455" s="9">
        <f>VLOOKUP(A5455,Sku_list!$A$1:$D$2323,4,0)*(L5455/1000000*12)</f>
        <v/>
      </c>
      <c r="Y5455" s="9">
        <f>VLOOKUP(A5455,Sku_list!$A$1:$E$2323,5,0)*((J5455+F5455)/1000000000)</f>
        <v/>
      </c>
      <c r="AC5455" s="27">
        <f>(DAY(TODAY())+AB5455)/30</f>
        <v/>
      </c>
    </row>
    <row r="5456">
      <c r="B5456" t="e">
        <v>#N/A</v>
      </c>
      <c r="T5456" s="9">
        <f>VLOOKUP(A5456,Sku_list!$A$1:$D$2323,3,0)</f>
        <v/>
      </c>
      <c r="U5456" s="9">
        <f>VLOOKUP(A5456,Sku_list!$A$1:$D$2323,4,0)*(F5456/1000000*12)</f>
        <v/>
      </c>
      <c r="V5456" s="9">
        <f>VLOOKUP(A5456,Sku_list!$A$1:$D$2323,4,0)*(H5456/1000000*12)</f>
        <v/>
      </c>
      <c r="W5456" s="9">
        <f>VLOOKUP(A5456,Sku_list!$A$1:$D$2323,4,0)*(J5456/1000000*12)</f>
        <v/>
      </c>
      <c r="X5456" s="9">
        <f>VLOOKUP(A5456,Sku_list!$A$1:$D$2323,4,0)*(L5456/1000000*12)</f>
        <v/>
      </c>
      <c r="Y5456" s="9">
        <f>VLOOKUP(A5456,Sku_list!$A$1:$E$2323,5,0)*((J5456+F5456)/1000000000)</f>
        <v/>
      </c>
      <c r="AC5456" s="27">
        <f>(DAY(TODAY())+AB5456)/30</f>
        <v/>
      </c>
    </row>
    <row r="5457">
      <c r="B5457" t="e">
        <v>#N/A</v>
      </c>
      <c r="T5457" s="9">
        <f>VLOOKUP(A5457,Sku_list!$A$1:$D$2323,3,0)</f>
        <v/>
      </c>
      <c r="U5457" s="9">
        <f>VLOOKUP(A5457,Sku_list!$A$1:$D$2323,4,0)*(F5457/1000000*12)</f>
        <v/>
      </c>
      <c r="V5457" s="9">
        <f>VLOOKUP(A5457,Sku_list!$A$1:$D$2323,4,0)*(H5457/1000000*12)</f>
        <v/>
      </c>
      <c r="W5457" s="9">
        <f>VLOOKUP(A5457,Sku_list!$A$1:$D$2323,4,0)*(J5457/1000000*12)</f>
        <v/>
      </c>
      <c r="X5457" s="9">
        <f>VLOOKUP(A5457,Sku_list!$A$1:$D$2323,4,0)*(L5457/1000000*12)</f>
        <v/>
      </c>
      <c r="Y5457" s="9">
        <f>VLOOKUP(A5457,Sku_list!$A$1:$E$2323,5,0)*((J5457+F5457)/1000000000)</f>
        <v/>
      </c>
      <c r="AC5457" s="27">
        <f>(DAY(TODAY())+AB5457)/30</f>
        <v/>
      </c>
    </row>
    <row r="5458">
      <c r="B5458" t="e">
        <v>#N/A</v>
      </c>
      <c r="T5458" s="9">
        <f>VLOOKUP(A5458,Sku_list!$A$1:$D$2323,3,0)</f>
        <v/>
      </c>
      <c r="U5458" s="9">
        <f>VLOOKUP(A5458,Sku_list!$A$1:$D$2323,4,0)*(F5458/1000000*12)</f>
        <v/>
      </c>
      <c r="V5458" s="9">
        <f>VLOOKUP(A5458,Sku_list!$A$1:$D$2323,4,0)*(H5458/1000000*12)</f>
        <v/>
      </c>
      <c r="W5458" s="9">
        <f>VLOOKUP(A5458,Sku_list!$A$1:$D$2323,4,0)*(J5458/1000000*12)</f>
        <v/>
      </c>
      <c r="X5458" s="9">
        <f>VLOOKUP(A5458,Sku_list!$A$1:$D$2323,4,0)*(L5458/1000000*12)</f>
        <v/>
      </c>
      <c r="Y5458" s="9">
        <f>VLOOKUP(A5458,Sku_list!$A$1:$E$2323,5,0)*((J5458+F5458)/1000000000)</f>
        <v/>
      </c>
      <c r="AC5458" s="27">
        <f>(DAY(TODAY())+AB5458)/30</f>
        <v/>
      </c>
    </row>
    <row r="5459">
      <c r="B5459" t="e">
        <v>#N/A</v>
      </c>
      <c r="T5459" s="9">
        <f>VLOOKUP(A5459,Sku_list!$A$1:$D$2323,3,0)</f>
        <v/>
      </c>
      <c r="U5459" s="9">
        <f>VLOOKUP(A5459,Sku_list!$A$1:$D$2323,4,0)*(F5459/1000000*12)</f>
        <v/>
      </c>
      <c r="V5459" s="9">
        <f>VLOOKUP(A5459,Sku_list!$A$1:$D$2323,4,0)*(H5459/1000000*12)</f>
        <v/>
      </c>
      <c r="W5459" s="9">
        <f>VLOOKUP(A5459,Sku_list!$A$1:$D$2323,4,0)*(J5459/1000000*12)</f>
        <v/>
      </c>
      <c r="X5459" s="9">
        <f>VLOOKUP(A5459,Sku_list!$A$1:$D$2323,4,0)*(L5459/1000000*12)</f>
        <v/>
      </c>
      <c r="Y5459" s="9">
        <f>VLOOKUP(A5459,Sku_list!$A$1:$E$2323,5,0)*((J5459+F5459)/1000000000)</f>
        <v/>
      </c>
      <c r="AC5459" s="27">
        <f>(DAY(TODAY())+AB5459)/30</f>
        <v/>
      </c>
    </row>
    <row r="5460">
      <c r="B5460" t="e">
        <v>#N/A</v>
      </c>
      <c r="T5460" s="9">
        <f>VLOOKUP(A5460,Sku_list!$A$1:$D$2323,3,0)</f>
        <v/>
      </c>
      <c r="U5460" s="9">
        <f>VLOOKUP(A5460,Sku_list!$A$1:$D$2323,4,0)*(F5460/1000000*12)</f>
        <v/>
      </c>
      <c r="V5460" s="9">
        <f>VLOOKUP(A5460,Sku_list!$A$1:$D$2323,4,0)*(H5460/1000000*12)</f>
        <v/>
      </c>
      <c r="W5460" s="9">
        <f>VLOOKUP(A5460,Sku_list!$A$1:$D$2323,4,0)*(J5460/1000000*12)</f>
        <v/>
      </c>
      <c r="X5460" s="9">
        <f>VLOOKUP(A5460,Sku_list!$A$1:$D$2323,4,0)*(L5460/1000000*12)</f>
        <v/>
      </c>
      <c r="Y5460" s="9">
        <f>VLOOKUP(A5460,Sku_list!$A$1:$E$2323,5,0)*((J5460+F5460)/1000000000)</f>
        <v/>
      </c>
      <c r="AC5460" s="27">
        <f>(DAY(TODAY())+AB5460)/30</f>
        <v/>
      </c>
    </row>
    <row r="5461">
      <c r="B5461" t="e">
        <v>#N/A</v>
      </c>
      <c r="T5461" s="9">
        <f>VLOOKUP(A5461,Sku_list!$A$1:$D$2323,3,0)</f>
        <v/>
      </c>
      <c r="U5461" s="9">
        <f>VLOOKUP(A5461,Sku_list!$A$1:$D$2323,4,0)*(F5461/1000000*12)</f>
        <v/>
      </c>
      <c r="V5461" s="9">
        <f>VLOOKUP(A5461,Sku_list!$A$1:$D$2323,4,0)*(H5461/1000000*12)</f>
        <v/>
      </c>
      <c r="W5461" s="9">
        <f>VLOOKUP(A5461,Sku_list!$A$1:$D$2323,4,0)*(J5461/1000000*12)</f>
        <v/>
      </c>
      <c r="X5461" s="9">
        <f>VLOOKUP(A5461,Sku_list!$A$1:$D$2323,4,0)*(L5461/1000000*12)</f>
        <v/>
      </c>
      <c r="Y5461" s="9">
        <f>VLOOKUP(A5461,Sku_list!$A$1:$E$2323,5,0)*((J5461+F5461)/1000000000)</f>
        <v/>
      </c>
      <c r="AC5461" s="27">
        <f>(DAY(TODAY())+AB5461)/30</f>
        <v/>
      </c>
    </row>
    <row r="5462">
      <c r="B5462" t="e">
        <v>#N/A</v>
      </c>
      <c r="T5462" s="9">
        <f>VLOOKUP(A5462,Sku_list!$A$1:$D$2323,3,0)</f>
        <v/>
      </c>
      <c r="U5462" s="9">
        <f>VLOOKUP(A5462,Sku_list!$A$1:$D$2323,4,0)*(F5462/1000000*12)</f>
        <v/>
      </c>
      <c r="V5462" s="9">
        <f>VLOOKUP(A5462,Sku_list!$A$1:$D$2323,4,0)*(H5462/1000000*12)</f>
        <v/>
      </c>
      <c r="W5462" s="9">
        <f>VLOOKUP(A5462,Sku_list!$A$1:$D$2323,4,0)*(J5462/1000000*12)</f>
        <v/>
      </c>
      <c r="X5462" s="9">
        <f>VLOOKUP(A5462,Sku_list!$A$1:$D$2323,4,0)*(L5462/1000000*12)</f>
        <v/>
      </c>
      <c r="Y5462" s="9">
        <f>VLOOKUP(A5462,Sku_list!$A$1:$E$2323,5,0)*((J5462+F5462)/1000000000)</f>
        <v/>
      </c>
      <c r="AC5462" s="27">
        <f>(DAY(TODAY())+AB5462)/30</f>
        <v/>
      </c>
    </row>
    <row r="5463">
      <c r="B5463" t="e">
        <v>#N/A</v>
      </c>
      <c r="T5463" s="9">
        <f>VLOOKUP(A5463,Sku_list!$A$1:$D$2323,3,0)</f>
        <v/>
      </c>
      <c r="U5463" s="9">
        <f>VLOOKUP(A5463,Sku_list!$A$1:$D$2323,4,0)*(F5463/1000000*12)</f>
        <v/>
      </c>
      <c r="V5463" s="9">
        <f>VLOOKUP(A5463,Sku_list!$A$1:$D$2323,4,0)*(H5463/1000000*12)</f>
        <v/>
      </c>
      <c r="W5463" s="9">
        <f>VLOOKUP(A5463,Sku_list!$A$1:$D$2323,4,0)*(J5463/1000000*12)</f>
        <v/>
      </c>
      <c r="X5463" s="9">
        <f>VLOOKUP(A5463,Sku_list!$A$1:$D$2323,4,0)*(L5463/1000000*12)</f>
        <v/>
      </c>
      <c r="Y5463" s="9">
        <f>VLOOKUP(A5463,Sku_list!$A$1:$E$2323,5,0)*((J5463+F5463)/1000000000)</f>
        <v/>
      </c>
      <c r="AC5463" s="27">
        <f>(DAY(TODAY())+AB5463)/30</f>
        <v/>
      </c>
    </row>
    <row r="5464">
      <c r="B5464" t="e">
        <v>#N/A</v>
      </c>
      <c r="T5464" s="9">
        <f>VLOOKUP(A5464,Sku_list!$A$1:$D$2323,3,0)</f>
        <v/>
      </c>
      <c r="U5464" s="9">
        <f>VLOOKUP(A5464,Sku_list!$A$1:$D$2323,4,0)*(F5464/1000000*12)</f>
        <v/>
      </c>
      <c r="V5464" s="9">
        <f>VLOOKUP(A5464,Sku_list!$A$1:$D$2323,4,0)*(H5464/1000000*12)</f>
        <v/>
      </c>
      <c r="W5464" s="9">
        <f>VLOOKUP(A5464,Sku_list!$A$1:$D$2323,4,0)*(J5464/1000000*12)</f>
        <v/>
      </c>
      <c r="X5464" s="9">
        <f>VLOOKUP(A5464,Sku_list!$A$1:$D$2323,4,0)*(L5464/1000000*12)</f>
        <v/>
      </c>
      <c r="Y5464" s="9">
        <f>VLOOKUP(A5464,Sku_list!$A$1:$E$2323,5,0)*((J5464+F5464)/1000000000)</f>
        <v/>
      </c>
      <c r="AC5464" s="27">
        <f>(DAY(TODAY())+AB5464)/30</f>
        <v/>
      </c>
    </row>
    <row r="5465">
      <c r="B5465" t="e">
        <v>#N/A</v>
      </c>
      <c r="T5465" s="9">
        <f>VLOOKUP(A5465,Sku_list!$A$1:$D$2323,3,0)</f>
        <v/>
      </c>
      <c r="U5465" s="9">
        <f>VLOOKUP(A5465,Sku_list!$A$1:$D$2323,4,0)*(F5465/1000000*12)</f>
        <v/>
      </c>
      <c r="V5465" s="9">
        <f>VLOOKUP(A5465,Sku_list!$A$1:$D$2323,4,0)*(H5465/1000000*12)</f>
        <v/>
      </c>
      <c r="W5465" s="9">
        <f>VLOOKUP(A5465,Sku_list!$A$1:$D$2323,4,0)*(J5465/1000000*12)</f>
        <v/>
      </c>
      <c r="X5465" s="9">
        <f>VLOOKUP(A5465,Sku_list!$A$1:$D$2323,4,0)*(L5465/1000000*12)</f>
        <v/>
      </c>
      <c r="Y5465" s="9">
        <f>VLOOKUP(A5465,Sku_list!$A$1:$E$2323,5,0)*((J5465+F5465)/1000000000)</f>
        <v/>
      </c>
      <c r="AC5465" s="27">
        <f>(DAY(TODAY())+AB5465)/30</f>
        <v/>
      </c>
    </row>
    <row r="5466">
      <c r="B5466" t="e">
        <v>#N/A</v>
      </c>
      <c r="T5466" s="9">
        <f>VLOOKUP(A5466,Sku_list!$A$1:$D$2323,3,0)</f>
        <v/>
      </c>
      <c r="U5466" s="9">
        <f>VLOOKUP(A5466,Sku_list!$A$1:$D$2323,4,0)*(F5466/1000000*12)</f>
        <v/>
      </c>
      <c r="V5466" s="9">
        <f>VLOOKUP(A5466,Sku_list!$A$1:$D$2323,4,0)*(H5466/1000000*12)</f>
        <v/>
      </c>
      <c r="W5466" s="9">
        <f>VLOOKUP(A5466,Sku_list!$A$1:$D$2323,4,0)*(J5466/1000000*12)</f>
        <v/>
      </c>
      <c r="X5466" s="9">
        <f>VLOOKUP(A5466,Sku_list!$A$1:$D$2323,4,0)*(L5466/1000000*12)</f>
        <v/>
      </c>
      <c r="Y5466" s="9">
        <f>VLOOKUP(A5466,Sku_list!$A$1:$E$2323,5,0)*((J5466+F5466)/1000000000)</f>
        <v/>
      </c>
      <c r="AC5466" s="27">
        <f>(DAY(TODAY())+AB5466)/30</f>
        <v/>
      </c>
    </row>
    <row r="5467">
      <c r="B5467" t="e">
        <v>#N/A</v>
      </c>
      <c r="T5467" s="9">
        <f>VLOOKUP(A5467,Sku_list!$A$1:$D$2323,3,0)</f>
        <v/>
      </c>
      <c r="U5467" s="9">
        <f>VLOOKUP(A5467,Sku_list!$A$1:$D$2323,4,0)*(F5467/1000000*12)</f>
        <v/>
      </c>
      <c r="V5467" s="9">
        <f>VLOOKUP(A5467,Sku_list!$A$1:$D$2323,4,0)*(H5467/1000000*12)</f>
        <v/>
      </c>
      <c r="W5467" s="9">
        <f>VLOOKUP(A5467,Sku_list!$A$1:$D$2323,4,0)*(J5467/1000000*12)</f>
        <v/>
      </c>
      <c r="X5467" s="9">
        <f>VLOOKUP(A5467,Sku_list!$A$1:$D$2323,4,0)*(L5467/1000000*12)</f>
        <v/>
      </c>
      <c r="Y5467" s="9">
        <f>VLOOKUP(A5467,Sku_list!$A$1:$E$2323,5,0)*((J5467+F5467)/1000000000)</f>
        <v/>
      </c>
      <c r="AC5467" s="27">
        <f>(DAY(TODAY())+AB5467)/30</f>
        <v/>
      </c>
    </row>
    <row r="5468">
      <c r="B5468" t="e">
        <v>#N/A</v>
      </c>
      <c r="T5468" s="9">
        <f>VLOOKUP(A5468,Sku_list!$A$1:$D$2323,3,0)</f>
        <v/>
      </c>
      <c r="U5468" s="9">
        <f>VLOOKUP(A5468,Sku_list!$A$1:$D$2323,4,0)*(F5468/1000000*12)</f>
        <v/>
      </c>
      <c r="V5468" s="9">
        <f>VLOOKUP(A5468,Sku_list!$A$1:$D$2323,4,0)*(H5468/1000000*12)</f>
        <v/>
      </c>
      <c r="W5468" s="9">
        <f>VLOOKUP(A5468,Sku_list!$A$1:$D$2323,4,0)*(J5468/1000000*12)</f>
        <v/>
      </c>
      <c r="X5468" s="9">
        <f>VLOOKUP(A5468,Sku_list!$A$1:$D$2323,4,0)*(L5468/1000000*12)</f>
        <v/>
      </c>
      <c r="Y5468" s="9">
        <f>VLOOKUP(A5468,Sku_list!$A$1:$E$2323,5,0)*((J5468+F5468)/1000000000)</f>
        <v/>
      </c>
      <c r="AC5468" s="27">
        <f>(DAY(TODAY())+AB5468)/30</f>
        <v/>
      </c>
    </row>
    <row r="5469">
      <c r="B5469" t="e">
        <v>#N/A</v>
      </c>
      <c r="T5469" s="9">
        <f>VLOOKUP(A5469,Sku_list!$A$1:$D$2323,3,0)</f>
        <v/>
      </c>
      <c r="U5469" s="9">
        <f>VLOOKUP(A5469,Sku_list!$A$1:$D$2323,4,0)*(F5469/1000000*12)</f>
        <v/>
      </c>
      <c r="V5469" s="9">
        <f>VLOOKUP(A5469,Sku_list!$A$1:$D$2323,4,0)*(H5469/1000000*12)</f>
        <v/>
      </c>
      <c r="W5469" s="9">
        <f>VLOOKUP(A5469,Sku_list!$A$1:$D$2323,4,0)*(J5469/1000000*12)</f>
        <v/>
      </c>
      <c r="X5469" s="9">
        <f>VLOOKUP(A5469,Sku_list!$A$1:$D$2323,4,0)*(L5469/1000000*12)</f>
        <v/>
      </c>
      <c r="Y5469" s="9">
        <f>VLOOKUP(A5469,Sku_list!$A$1:$E$2323,5,0)*((J5469+F5469)/1000000000)</f>
        <v/>
      </c>
      <c r="AC5469" s="27">
        <f>(DAY(TODAY())+AB5469)/30</f>
        <v/>
      </c>
    </row>
    <row r="5470">
      <c r="B5470" t="e">
        <v>#N/A</v>
      </c>
      <c r="T5470" s="9">
        <f>VLOOKUP(A5470,Sku_list!$A$1:$D$2323,3,0)</f>
        <v/>
      </c>
      <c r="U5470" s="9">
        <f>VLOOKUP(A5470,Sku_list!$A$1:$D$2323,4,0)*(F5470/1000000*12)</f>
        <v/>
      </c>
      <c r="V5470" s="9">
        <f>VLOOKUP(A5470,Sku_list!$A$1:$D$2323,4,0)*(H5470/1000000*12)</f>
        <v/>
      </c>
      <c r="W5470" s="9">
        <f>VLOOKUP(A5470,Sku_list!$A$1:$D$2323,4,0)*(J5470/1000000*12)</f>
        <v/>
      </c>
      <c r="X5470" s="9">
        <f>VLOOKUP(A5470,Sku_list!$A$1:$D$2323,4,0)*(L5470/1000000*12)</f>
        <v/>
      </c>
      <c r="Y5470" s="9">
        <f>VLOOKUP(A5470,Sku_list!$A$1:$E$2323,5,0)*((J5470+F5470)/1000000000)</f>
        <v/>
      </c>
      <c r="AC5470" s="27">
        <f>(DAY(TODAY())+AB5470)/30</f>
        <v/>
      </c>
    </row>
    <row r="5471">
      <c r="B5471" t="e">
        <v>#N/A</v>
      </c>
      <c r="T5471" s="9">
        <f>VLOOKUP(A5471,Sku_list!$A$1:$D$2323,3,0)</f>
        <v/>
      </c>
      <c r="U5471" s="9">
        <f>VLOOKUP(A5471,Sku_list!$A$1:$D$2323,4,0)*(F5471/1000000*12)</f>
        <v/>
      </c>
      <c r="V5471" s="9">
        <f>VLOOKUP(A5471,Sku_list!$A$1:$D$2323,4,0)*(H5471/1000000*12)</f>
        <v/>
      </c>
      <c r="W5471" s="9">
        <f>VLOOKUP(A5471,Sku_list!$A$1:$D$2323,4,0)*(J5471/1000000*12)</f>
        <v/>
      </c>
      <c r="X5471" s="9">
        <f>VLOOKUP(A5471,Sku_list!$A$1:$D$2323,4,0)*(L5471/1000000*12)</f>
        <v/>
      </c>
      <c r="Y5471" s="9">
        <f>VLOOKUP(A5471,Sku_list!$A$1:$E$2323,5,0)*((J5471+F5471)/1000000000)</f>
        <v/>
      </c>
      <c r="AC5471" s="27">
        <f>(DAY(TODAY())+AB5471)/30</f>
        <v/>
      </c>
    </row>
    <row r="5472">
      <c r="B5472" t="e">
        <v>#N/A</v>
      </c>
      <c r="T5472" s="9">
        <f>VLOOKUP(A5472,Sku_list!$A$1:$D$2323,3,0)</f>
        <v/>
      </c>
      <c r="U5472" s="9">
        <f>VLOOKUP(A5472,Sku_list!$A$1:$D$2323,4,0)*(F5472/1000000*12)</f>
        <v/>
      </c>
      <c r="V5472" s="9">
        <f>VLOOKUP(A5472,Sku_list!$A$1:$D$2323,4,0)*(H5472/1000000*12)</f>
        <v/>
      </c>
      <c r="W5472" s="9">
        <f>VLOOKUP(A5472,Sku_list!$A$1:$D$2323,4,0)*(J5472/1000000*12)</f>
        <v/>
      </c>
      <c r="X5472" s="9">
        <f>VLOOKUP(A5472,Sku_list!$A$1:$D$2323,4,0)*(L5472/1000000*12)</f>
        <v/>
      </c>
      <c r="Y5472" s="9">
        <f>VLOOKUP(A5472,Sku_list!$A$1:$E$2323,5,0)*((J5472+F5472)/1000000000)</f>
        <v/>
      </c>
      <c r="AC5472" s="27">
        <f>(DAY(TODAY())+AB5472)/30</f>
        <v/>
      </c>
    </row>
    <row r="5473">
      <c r="B5473" t="e">
        <v>#N/A</v>
      </c>
      <c r="T5473" s="9">
        <f>VLOOKUP(A5473,Sku_list!$A$1:$D$2323,3,0)</f>
        <v/>
      </c>
      <c r="U5473" s="9">
        <f>VLOOKUP(A5473,Sku_list!$A$1:$D$2323,4,0)*(F5473/1000000*12)</f>
        <v/>
      </c>
      <c r="V5473" s="9">
        <f>VLOOKUP(A5473,Sku_list!$A$1:$D$2323,4,0)*(H5473/1000000*12)</f>
        <v/>
      </c>
      <c r="W5473" s="9">
        <f>VLOOKUP(A5473,Sku_list!$A$1:$D$2323,4,0)*(J5473/1000000*12)</f>
        <v/>
      </c>
      <c r="X5473" s="9">
        <f>VLOOKUP(A5473,Sku_list!$A$1:$D$2323,4,0)*(L5473/1000000*12)</f>
        <v/>
      </c>
      <c r="Y5473" s="9">
        <f>VLOOKUP(A5473,Sku_list!$A$1:$E$2323,5,0)*((J5473+F5473)/1000000000)</f>
        <v/>
      </c>
      <c r="AC5473" s="27">
        <f>(DAY(TODAY())+AB5473)/30</f>
        <v/>
      </c>
    </row>
    <row r="5474">
      <c r="B5474" t="e">
        <v>#N/A</v>
      </c>
      <c r="T5474" s="9">
        <f>VLOOKUP(A5474,Sku_list!$A$1:$D$2323,3,0)</f>
        <v/>
      </c>
      <c r="U5474" s="9">
        <f>VLOOKUP(A5474,Sku_list!$A$1:$D$2323,4,0)*(F5474/1000000*12)</f>
        <v/>
      </c>
      <c r="V5474" s="9">
        <f>VLOOKUP(A5474,Sku_list!$A$1:$D$2323,4,0)*(H5474/1000000*12)</f>
        <v/>
      </c>
      <c r="W5474" s="9">
        <f>VLOOKUP(A5474,Sku_list!$A$1:$D$2323,4,0)*(J5474/1000000*12)</f>
        <v/>
      </c>
      <c r="X5474" s="9">
        <f>VLOOKUP(A5474,Sku_list!$A$1:$D$2323,4,0)*(L5474/1000000*12)</f>
        <v/>
      </c>
      <c r="Y5474" s="9">
        <f>VLOOKUP(A5474,Sku_list!$A$1:$E$2323,5,0)*((J5474+F5474)/1000000000)</f>
        <v/>
      </c>
      <c r="AC5474" s="27">
        <f>(DAY(TODAY())+AB5474)/30</f>
        <v/>
      </c>
    </row>
    <row r="5475">
      <c r="B5475" t="e">
        <v>#N/A</v>
      </c>
      <c r="T5475" s="9">
        <f>VLOOKUP(A5475,Sku_list!$A$1:$D$2323,3,0)</f>
        <v/>
      </c>
      <c r="U5475" s="9">
        <f>VLOOKUP(A5475,Sku_list!$A$1:$D$2323,4,0)*(F5475/1000000*12)</f>
        <v/>
      </c>
      <c r="V5475" s="9">
        <f>VLOOKUP(A5475,Sku_list!$A$1:$D$2323,4,0)*(H5475/1000000*12)</f>
        <v/>
      </c>
      <c r="W5475" s="9">
        <f>VLOOKUP(A5475,Sku_list!$A$1:$D$2323,4,0)*(J5475/1000000*12)</f>
        <v/>
      </c>
      <c r="X5475" s="9">
        <f>VLOOKUP(A5475,Sku_list!$A$1:$D$2323,4,0)*(L5475/1000000*12)</f>
        <v/>
      </c>
      <c r="Y5475" s="9">
        <f>VLOOKUP(A5475,Sku_list!$A$1:$E$2323,5,0)*((J5475+F5475)/1000000000)</f>
        <v/>
      </c>
      <c r="AC5475" s="27">
        <f>(DAY(TODAY())+AB5475)/30</f>
        <v/>
      </c>
    </row>
    <row r="5476">
      <c r="B5476" t="e">
        <v>#N/A</v>
      </c>
      <c r="T5476" s="9">
        <f>VLOOKUP(A5476,Sku_list!$A$1:$D$2323,3,0)</f>
        <v/>
      </c>
      <c r="U5476" s="9">
        <f>VLOOKUP(A5476,Sku_list!$A$1:$D$2323,4,0)*(F5476/1000000*12)</f>
        <v/>
      </c>
      <c r="V5476" s="9">
        <f>VLOOKUP(A5476,Sku_list!$A$1:$D$2323,4,0)*(H5476/1000000*12)</f>
        <v/>
      </c>
      <c r="W5476" s="9">
        <f>VLOOKUP(A5476,Sku_list!$A$1:$D$2323,4,0)*(J5476/1000000*12)</f>
        <v/>
      </c>
      <c r="X5476" s="9">
        <f>VLOOKUP(A5476,Sku_list!$A$1:$D$2323,4,0)*(L5476/1000000*12)</f>
        <v/>
      </c>
      <c r="Y5476" s="9">
        <f>VLOOKUP(A5476,Sku_list!$A$1:$E$2323,5,0)*((J5476+F5476)/1000000000)</f>
        <v/>
      </c>
      <c r="AC5476" s="27">
        <f>(DAY(TODAY())+AB5476)/30</f>
        <v/>
      </c>
    </row>
    <row r="5477">
      <c r="B5477" t="e">
        <v>#N/A</v>
      </c>
      <c r="T5477" s="9">
        <f>VLOOKUP(A5477,Sku_list!$A$1:$D$2323,3,0)</f>
        <v/>
      </c>
      <c r="U5477" s="9">
        <f>VLOOKUP(A5477,Sku_list!$A$1:$D$2323,4,0)*(F5477/1000000*12)</f>
        <v/>
      </c>
      <c r="V5477" s="9">
        <f>VLOOKUP(A5477,Sku_list!$A$1:$D$2323,4,0)*(H5477/1000000*12)</f>
        <v/>
      </c>
      <c r="W5477" s="9">
        <f>VLOOKUP(A5477,Sku_list!$A$1:$D$2323,4,0)*(J5477/1000000*12)</f>
        <v/>
      </c>
      <c r="X5477" s="9">
        <f>VLOOKUP(A5477,Sku_list!$A$1:$D$2323,4,0)*(L5477/1000000*12)</f>
        <v/>
      </c>
      <c r="Y5477" s="9">
        <f>VLOOKUP(A5477,Sku_list!$A$1:$E$2323,5,0)*((J5477+F5477)/1000000000)</f>
        <v/>
      </c>
      <c r="AC5477" s="27">
        <f>(DAY(TODAY())+AB5477)/30</f>
        <v/>
      </c>
    </row>
    <row r="5478">
      <c r="B5478" t="e">
        <v>#N/A</v>
      </c>
      <c r="T5478" s="9">
        <f>VLOOKUP(A5478,Sku_list!$A$1:$D$2323,3,0)</f>
        <v/>
      </c>
      <c r="U5478" s="9">
        <f>VLOOKUP(A5478,Sku_list!$A$1:$D$2323,4,0)*(F5478/1000000*12)</f>
        <v/>
      </c>
      <c r="V5478" s="9">
        <f>VLOOKUP(A5478,Sku_list!$A$1:$D$2323,4,0)*(H5478/1000000*12)</f>
        <v/>
      </c>
      <c r="W5478" s="9">
        <f>VLOOKUP(A5478,Sku_list!$A$1:$D$2323,4,0)*(J5478/1000000*12)</f>
        <v/>
      </c>
      <c r="X5478" s="9">
        <f>VLOOKUP(A5478,Sku_list!$A$1:$D$2323,4,0)*(L5478/1000000*12)</f>
        <v/>
      </c>
      <c r="Y5478" s="9">
        <f>VLOOKUP(A5478,Sku_list!$A$1:$E$2323,5,0)*((J5478+F5478)/1000000000)</f>
        <v/>
      </c>
      <c r="AC5478" s="27">
        <f>(DAY(TODAY())+AB5478)/30</f>
        <v/>
      </c>
    </row>
    <row r="5479">
      <c r="B5479" t="e">
        <v>#N/A</v>
      </c>
      <c r="T5479" s="9">
        <f>VLOOKUP(A5479,Sku_list!$A$1:$D$2323,3,0)</f>
        <v/>
      </c>
      <c r="U5479" s="9">
        <f>VLOOKUP(A5479,Sku_list!$A$1:$D$2323,4,0)*(F5479/1000000*12)</f>
        <v/>
      </c>
      <c r="V5479" s="9">
        <f>VLOOKUP(A5479,Sku_list!$A$1:$D$2323,4,0)*(H5479/1000000*12)</f>
        <v/>
      </c>
      <c r="W5479" s="9">
        <f>VLOOKUP(A5479,Sku_list!$A$1:$D$2323,4,0)*(J5479/1000000*12)</f>
        <v/>
      </c>
      <c r="X5479" s="9">
        <f>VLOOKUP(A5479,Sku_list!$A$1:$D$2323,4,0)*(L5479/1000000*12)</f>
        <v/>
      </c>
      <c r="Y5479" s="9">
        <f>VLOOKUP(A5479,Sku_list!$A$1:$E$2323,5,0)*((J5479+F5479)/1000000000)</f>
        <v/>
      </c>
      <c r="AC5479" s="27">
        <f>(DAY(TODAY())+AB5479)/30</f>
        <v/>
      </c>
    </row>
    <row r="5480">
      <c r="B5480" t="e">
        <v>#N/A</v>
      </c>
      <c r="T5480" s="9">
        <f>VLOOKUP(A5480,Sku_list!$A$1:$D$2323,3,0)</f>
        <v/>
      </c>
      <c r="U5480" s="9">
        <f>VLOOKUP(A5480,Sku_list!$A$1:$D$2323,4,0)*(F5480/1000000*12)</f>
        <v/>
      </c>
      <c r="V5480" s="9">
        <f>VLOOKUP(A5480,Sku_list!$A$1:$D$2323,4,0)*(H5480/1000000*12)</f>
        <v/>
      </c>
      <c r="W5480" s="9">
        <f>VLOOKUP(A5480,Sku_list!$A$1:$D$2323,4,0)*(J5480/1000000*12)</f>
        <v/>
      </c>
      <c r="X5480" s="9">
        <f>VLOOKUP(A5480,Sku_list!$A$1:$D$2323,4,0)*(L5480/1000000*12)</f>
        <v/>
      </c>
      <c r="Y5480" s="9">
        <f>VLOOKUP(A5480,Sku_list!$A$1:$E$2323,5,0)*((J5480+F5480)/1000000000)</f>
        <v/>
      </c>
      <c r="AC5480" s="27">
        <f>(DAY(TODAY())+AB5480)/30</f>
        <v/>
      </c>
    </row>
    <row r="5481">
      <c r="B5481" t="e">
        <v>#N/A</v>
      </c>
      <c r="T5481" s="9">
        <f>VLOOKUP(A5481,Sku_list!$A$1:$D$2323,3,0)</f>
        <v/>
      </c>
      <c r="U5481" s="9">
        <f>VLOOKUP(A5481,Sku_list!$A$1:$D$2323,4,0)*(F5481/1000000*12)</f>
        <v/>
      </c>
      <c r="V5481" s="9">
        <f>VLOOKUP(A5481,Sku_list!$A$1:$D$2323,4,0)*(H5481/1000000*12)</f>
        <v/>
      </c>
      <c r="W5481" s="9">
        <f>VLOOKUP(A5481,Sku_list!$A$1:$D$2323,4,0)*(J5481/1000000*12)</f>
        <v/>
      </c>
      <c r="X5481" s="9">
        <f>VLOOKUP(A5481,Sku_list!$A$1:$D$2323,4,0)*(L5481/1000000*12)</f>
        <v/>
      </c>
      <c r="Y5481" s="9">
        <f>VLOOKUP(A5481,Sku_list!$A$1:$E$2323,5,0)*((J5481+F5481)/1000000000)</f>
        <v/>
      </c>
      <c r="AC5481" s="27">
        <f>(DAY(TODAY())+AB5481)/30</f>
        <v/>
      </c>
    </row>
    <row r="5482">
      <c r="B5482" t="e">
        <v>#N/A</v>
      </c>
      <c r="T5482" s="9">
        <f>VLOOKUP(A5482,Sku_list!$A$1:$D$2323,3,0)</f>
        <v/>
      </c>
      <c r="U5482" s="9">
        <f>VLOOKUP(A5482,Sku_list!$A$1:$D$2323,4,0)*(F5482/1000000*12)</f>
        <v/>
      </c>
      <c r="V5482" s="9">
        <f>VLOOKUP(A5482,Sku_list!$A$1:$D$2323,4,0)*(H5482/1000000*12)</f>
        <v/>
      </c>
      <c r="W5482" s="9">
        <f>VLOOKUP(A5482,Sku_list!$A$1:$D$2323,4,0)*(J5482/1000000*12)</f>
        <v/>
      </c>
      <c r="X5482" s="9">
        <f>VLOOKUP(A5482,Sku_list!$A$1:$D$2323,4,0)*(L5482/1000000*12)</f>
        <v/>
      </c>
      <c r="Y5482" s="9">
        <f>VLOOKUP(A5482,Sku_list!$A$1:$E$2323,5,0)*((J5482+F5482)/1000000000)</f>
        <v/>
      </c>
      <c r="AC5482" s="27">
        <f>(DAY(TODAY())+AB5482)/30</f>
        <v/>
      </c>
    </row>
    <row r="5483">
      <c r="B5483" t="e">
        <v>#N/A</v>
      </c>
      <c r="T5483" s="9">
        <f>VLOOKUP(A5483,Sku_list!$A$1:$D$2323,3,0)</f>
        <v/>
      </c>
      <c r="U5483" s="9">
        <f>VLOOKUP(A5483,Sku_list!$A$1:$D$2323,4,0)*(F5483/1000000*12)</f>
        <v/>
      </c>
      <c r="V5483" s="9">
        <f>VLOOKUP(A5483,Sku_list!$A$1:$D$2323,4,0)*(H5483/1000000*12)</f>
        <v/>
      </c>
      <c r="W5483" s="9">
        <f>VLOOKUP(A5483,Sku_list!$A$1:$D$2323,4,0)*(J5483/1000000*12)</f>
        <v/>
      </c>
      <c r="X5483" s="9">
        <f>VLOOKUP(A5483,Sku_list!$A$1:$D$2323,4,0)*(L5483/1000000*12)</f>
        <v/>
      </c>
      <c r="Y5483" s="9">
        <f>VLOOKUP(A5483,Sku_list!$A$1:$E$2323,5,0)*((J5483+F5483)/1000000000)</f>
        <v/>
      </c>
      <c r="AC5483" s="27">
        <f>(DAY(TODAY())+AB5483)/30</f>
        <v/>
      </c>
    </row>
    <row r="5484">
      <c r="B5484" t="e">
        <v>#N/A</v>
      </c>
      <c r="T5484" s="9">
        <f>VLOOKUP(A5484,Sku_list!$A$1:$D$2323,3,0)</f>
        <v/>
      </c>
      <c r="U5484" s="9">
        <f>VLOOKUP(A5484,Sku_list!$A$1:$D$2323,4,0)*(F5484/1000000*12)</f>
        <v/>
      </c>
      <c r="V5484" s="9">
        <f>VLOOKUP(A5484,Sku_list!$A$1:$D$2323,4,0)*(H5484/1000000*12)</f>
        <v/>
      </c>
      <c r="W5484" s="9">
        <f>VLOOKUP(A5484,Sku_list!$A$1:$D$2323,4,0)*(J5484/1000000*12)</f>
        <v/>
      </c>
      <c r="X5484" s="9">
        <f>VLOOKUP(A5484,Sku_list!$A$1:$D$2323,4,0)*(L5484/1000000*12)</f>
        <v/>
      </c>
      <c r="Y5484" s="9">
        <f>VLOOKUP(A5484,Sku_list!$A$1:$E$2323,5,0)*((J5484+F5484)/1000000000)</f>
        <v/>
      </c>
      <c r="AC5484" s="27">
        <f>(DAY(TODAY())+AB5484)/30</f>
        <v/>
      </c>
    </row>
    <row r="5485">
      <c r="B5485" t="e">
        <v>#N/A</v>
      </c>
      <c r="T5485" s="9">
        <f>VLOOKUP(A5485,Sku_list!$A$1:$D$2323,3,0)</f>
        <v/>
      </c>
      <c r="U5485" s="9">
        <f>VLOOKUP(A5485,Sku_list!$A$1:$D$2323,4,0)*(F5485/1000000*12)</f>
        <v/>
      </c>
      <c r="V5485" s="9">
        <f>VLOOKUP(A5485,Sku_list!$A$1:$D$2323,4,0)*(H5485/1000000*12)</f>
        <v/>
      </c>
      <c r="W5485" s="9">
        <f>VLOOKUP(A5485,Sku_list!$A$1:$D$2323,4,0)*(J5485/1000000*12)</f>
        <v/>
      </c>
      <c r="X5485" s="9">
        <f>VLOOKUP(A5485,Sku_list!$A$1:$D$2323,4,0)*(L5485/1000000*12)</f>
        <v/>
      </c>
      <c r="Y5485" s="9">
        <f>VLOOKUP(A5485,Sku_list!$A$1:$E$2323,5,0)*((J5485+F5485)/1000000000)</f>
        <v/>
      </c>
      <c r="AC5485" s="27">
        <f>(DAY(TODAY())+AB5485)/30</f>
        <v/>
      </c>
    </row>
    <row r="5486">
      <c r="B5486" t="e">
        <v>#N/A</v>
      </c>
      <c r="T5486" s="9">
        <f>VLOOKUP(A5486,Sku_list!$A$1:$D$2323,3,0)</f>
        <v/>
      </c>
      <c r="U5486" s="9">
        <f>VLOOKUP(A5486,Sku_list!$A$1:$D$2323,4,0)*(F5486/1000000*12)</f>
        <v/>
      </c>
      <c r="V5486" s="9">
        <f>VLOOKUP(A5486,Sku_list!$A$1:$D$2323,4,0)*(H5486/1000000*12)</f>
        <v/>
      </c>
      <c r="W5486" s="9">
        <f>VLOOKUP(A5486,Sku_list!$A$1:$D$2323,4,0)*(J5486/1000000*12)</f>
        <v/>
      </c>
      <c r="X5486" s="9">
        <f>VLOOKUP(A5486,Sku_list!$A$1:$D$2323,4,0)*(L5486/1000000*12)</f>
        <v/>
      </c>
      <c r="Y5486" s="9">
        <f>VLOOKUP(A5486,Sku_list!$A$1:$E$2323,5,0)*((J5486+F5486)/1000000000)</f>
        <v/>
      </c>
      <c r="AC5486" s="27">
        <f>(DAY(TODAY())+AB5486)/30</f>
        <v/>
      </c>
    </row>
    <row r="5487">
      <c r="B5487" t="e">
        <v>#N/A</v>
      </c>
      <c r="T5487" s="9">
        <f>VLOOKUP(A5487,Sku_list!$A$1:$D$2323,3,0)</f>
        <v/>
      </c>
      <c r="U5487" s="9">
        <f>VLOOKUP(A5487,Sku_list!$A$1:$D$2323,4,0)*(F5487/1000000*12)</f>
        <v/>
      </c>
      <c r="V5487" s="9">
        <f>VLOOKUP(A5487,Sku_list!$A$1:$D$2323,4,0)*(H5487/1000000*12)</f>
        <v/>
      </c>
      <c r="W5487" s="9">
        <f>VLOOKUP(A5487,Sku_list!$A$1:$D$2323,4,0)*(J5487/1000000*12)</f>
        <v/>
      </c>
      <c r="X5487" s="9">
        <f>VLOOKUP(A5487,Sku_list!$A$1:$D$2323,4,0)*(L5487/1000000*12)</f>
        <v/>
      </c>
      <c r="Y5487" s="9">
        <f>VLOOKUP(A5487,Sku_list!$A$1:$E$2323,5,0)*((J5487+F5487)/1000000000)</f>
        <v/>
      </c>
      <c r="AC5487" s="27">
        <f>(DAY(TODAY())+AB5487)/30</f>
        <v/>
      </c>
    </row>
    <row r="5488">
      <c r="B5488" t="e">
        <v>#N/A</v>
      </c>
      <c r="T5488" s="9">
        <f>VLOOKUP(A5488,Sku_list!$A$1:$D$2323,3,0)</f>
        <v/>
      </c>
      <c r="U5488" s="9">
        <f>VLOOKUP(A5488,Sku_list!$A$1:$D$2323,4,0)*(F5488/1000000*12)</f>
        <v/>
      </c>
      <c r="V5488" s="9">
        <f>VLOOKUP(A5488,Sku_list!$A$1:$D$2323,4,0)*(H5488/1000000*12)</f>
        <v/>
      </c>
      <c r="W5488" s="9">
        <f>VLOOKUP(A5488,Sku_list!$A$1:$D$2323,4,0)*(J5488/1000000*12)</f>
        <v/>
      </c>
      <c r="X5488" s="9">
        <f>VLOOKUP(A5488,Sku_list!$A$1:$D$2323,4,0)*(L5488/1000000*12)</f>
        <v/>
      </c>
      <c r="Y5488" s="9">
        <f>VLOOKUP(A5488,Sku_list!$A$1:$E$2323,5,0)*((J5488+F5488)/1000000000)</f>
        <v/>
      </c>
      <c r="AC5488" s="27">
        <f>(DAY(TODAY())+AB5488)/30</f>
        <v/>
      </c>
    </row>
    <row r="5489">
      <c r="B5489" t="e">
        <v>#N/A</v>
      </c>
      <c r="T5489" s="9">
        <f>VLOOKUP(A5489,Sku_list!$A$1:$D$2323,3,0)</f>
        <v/>
      </c>
      <c r="U5489" s="9">
        <f>VLOOKUP(A5489,Sku_list!$A$1:$D$2323,4,0)*(F5489/1000000*12)</f>
        <v/>
      </c>
      <c r="V5489" s="9">
        <f>VLOOKUP(A5489,Sku_list!$A$1:$D$2323,4,0)*(H5489/1000000*12)</f>
        <v/>
      </c>
      <c r="W5489" s="9">
        <f>VLOOKUP(A5489,Sku_list!$A$1:$D$2323,4,0)*(J5489/1000000*12)</f>
        <v/>
      </c>
      <c r="X5489" s="9">
        <f>VLOOKUP(A5489,Sku_list!$A$1:$D$2323,4,0)*(L5489/1000000*12)</f>
        <v/>
      </c>
      <c r="Y5489" s="9">
        <f>VLOOKUP(A5489,Sku_list!$A$1:$E$2323,5,0)*((J5489+F5489)/1000000000)</f>
        <v/>
      </c>
      <c r="AC5489" s="27">
        <f>(DAY(TODAY())+AB5489)/30</f>
        <v/>
      </c>
    </row>
    <row r="5490">
      <c r="B5490" t="e">
        <v>#N/A</v>
      </c>
      <c r="T5490" s="9">
        <f>VLOOKUP(A5490,Sku_list!$A$1:$D$2323,3,0)</f>
        <v/>
      </c>
      <c r="U5490" s="9">
        <f>VLOOKUP(A5490,Sku_list!$A$1:$D$2323,4,0)*(F5490/1000000*12)</f>
        <v/>
      </c>
      <c r="V5490" s="9">
        <f>VLOOKUP(A5490,Sku_list!$A$1:$D$2323,4,0)*(H5490/1000000*12)</f>
        <v/>
      </c>
      <c r="W5490" s="9">
        <f>VLOOKUP(A5490,Sku_list!$A$1:$D$2323,4,0)*(J5490/1000000*12)</f>
        <v/>
      </c>
      <c r="X5490" s="9">
        <f>VLOOKUP(A5490,Sku_list!$A$1:$D$2323,4,0)*(L5490/1000000*12)</f>
        <v/>
      </c>
      <c r="Y5490" s="9">
        <f>VLOOKUP(A5490,Sku_list!$A$1:$E$2323,5,0)*((J5490+F5490)/1000000000)</f>
        <v/>
      </c>
      <c r="AC5490" s="27">
        <f>(DAY(TODAY())+AB5490)/30</f>
        <v/>
      </c>
    </row>
    <row r="5491">
      <c r="B5491" t="e">
        <v>#N/A</v>
      </c>
      <c r="T5491" s="9">
        <f>VLOOKUP(A5491,Sku_list!$A$1:$D$2323,3,0)</f>
        <v/>
      </c>
      <c r="U5491" s="9">
        <f>VLOOKUP(A5491,Sku_list!$A$1:$D$2323,4,0)*(F5491/1000000*12)</f>
        <v/>
      </c>
      <c r="V5491" s="9">
        <f>VLOOKUP(A5491,Sku_list!$A$1:$D$2323,4,0)*(H5491/1000000*12)</f>
        <v/>
      </c>
      <c r="W5491" s="9">
        <f>VLOOKUP(A5491,Sku_list!$A$1:$D$2323,4,0)*(J5491/1000000*12)</f>
        <v/>
      </c>
      <c r="X5491" s="9">
        <f>VLOOKUP(A5491,Sku_list!$A$1:$D$2323,4,0)*(L5491/1000000*12)</f>
        <v/>
      </c>
      <c r="Y5491" s="9">
        <f>VLOOKUP(A5491,Sku_list!$A$1:$E$2323,5,0)*((J5491+F5491)/1000000000)</f>
        <v/>
      </c>
      <c r="AC5491" s="27">
        <f>(DAY(TODAY())+AB5491)/30</f>
        <v/>
      </c>
    </row>
    <row r="5492">
      <c r="B5492" t="e">
        <v>#N/A</v>
      </c>
      <c r="T5492" s="9">
        <f>VLOOKUP(A5492,Sku_list!$A$1:$D$2323,3,0)</f>
        <v/>
      </c>
      <c r="U5492" s="9">
        <f>VLOOKUP(A5492,Sku_list!$A$1:$D$2323,4,0)*(F5492/1000000*12)</f>
        <v/>
      </c>
      <c r="V5492" s="9">
        <f>VLOOKUP(A5492,Sku_list!$A$1:$D$2323,4,0)*(H5492/1000000*12)</f>
        <v/>
      </c>
      <c r="W5492" s="9">
        <f>VLOOKUP(A5492,Sku_list!$A$1:$D$2323,4,0)*(J5492/1000000*12)</f>
        <v/>
      </c>
      <c r="X5492" s="9">
        <f>VLOOKUP(A5492,Sku_list!$A$1:$D$2323,4,0)*(L5492/1000000*12)</f>
        <v/>
      </c>
      <c r="Y5492" s="9">
        <f>VLOOKUP(A5492,Sku_list!$A$1:$E$2323,5,0)*((J5492+F5492)/1000000000)</f>
        <v/>
      </c>
      <c r="AC5492" s="27">
        <f>(DAY(TODAY())+AB5492)/30</f>
        <v/>
      </c>
    </row>
    <row r="5493">
      <c r="B5493" t="e">
        <v>#N/A</v>
      </c>
      <c r="T5493" s="9">
        <f>VLOOKUP(A5493,Sku_list!$A$1:$D$2323,3,0)</f>
        <v/>
      </c>
      <c r="U5493" s="9">
        <f>VLOOKUP(A5493,Sku_list!$A$1:$D$2323,4,0)*(F5493/1000000*12)</f>
        <v/>
      </c>
      <c r="V5493" s="9">
        <f>VLOOKUP(A5493,Sku_list!$A$1:$D$2323,4,0)*(H5493/1000000*12)</f>
        <v/>
      </c>
      <c r="W5493" s="9">
        <f>VLOOKUP(A5493,Sku_list!$A$1:$D$2323,4,0)*(J5493/1000000*12)</f>
        <v/>
      </c>
      <c r="X5493" s="9">
        <f>VLOOKUP(A5493,Sku_list!$A$1:$D$2323,4,0)*(L5493/1000000*12)</f>
        <v/>
      </c>
      <c r="Y5493" s="9">
        <f>VLOOKUP(A5493,Sku_list!$A$1:$E$2323,5,0)*((J5493+F5493)/1000000000)</f>
        <v/>
      </c>
      <c r="AC5493" s="27">
        <f>(DAY(TODAY())+AB5493)/30</f>
        <v/>
      </c>
    </row>
    <row r="5494">
      <c r="B5494" t="e">
        <v>#N/A</v>
      </c>
      <c r="T5494" s="9">
        <f>VLOOKUP(A5494,Sku_list!$A$1:$D$2323,3,0)</f>
        <v/>
      </c>
      <c r="U5494" s="9">
        <f>VLOOKUP(A5494,Sku_list!$A$1:$D$2323,4,0)*(F5494/1000000*12)</f>
        <v/>
      </c>
      <c r="V5494" s="9">
        <f>VLOOKUP(A5494,Sku_list!$A$1:$D$2323,4,0)*(H5494/1000000*12)</f>
        <v/>
      </c>
      <c r="W5494" s="9">
        <f>VLOOKUP(A5494,Sku_list!$A$1:$D$2323,4,0)*(J5494/1000000*12)</f>
        <v/>
      </c>
      <c r="X5494" s="9">
        <f>VLOOKUP(A5494,Sku_list!$A$1:$D$2323,4,0)*(L5494/1000000*12)</f>
        <v/>
      </c>
      <c r="Y5494" s="9">
        <f>VLOOKUP(A5494,Sku_list!$A$1:$E$2323,5,0)*((J5494+F5494)/1000000000)</f>
        <v/>
      </c>
      <c r="AC5494" s="27">
        <f>(DAY(TODAY())+AB5494)/30</f>
        <v/>
      </c>
    </row>
    <row r="5495">
      <c r="B5495" t="e">
        <v>#N/A</v>
      </c>
      <c r="T5495" s="9">
        <f>VLOOKUP(A5495,Sku_list!$A$1:$D$2323,3,0)</f>
        <v/>
      </c>
      <c r="U5495" s="9">
        <f>VLOOKUP(A5495,Sku_list!$A$1:$D$2323,4,0)*(F5495/1000000*12)</f>
        <v/>
      </c>
      <c r="V5495" s="9">
        <f>VLOOKUP(A5495,Sku_list!$A$1:$D$2323,4,0)*(H5495/1000000*12)</f>
        <v/>
      </c>
      <c r="W5495" s="9">
        <f>VLOOKUP(A5495,Sku_list!$A$1:$D$2323,4,0)*(J5495/1000000*12)</f>
        <v/>
      </c>
      <c r="X5495" s="9">
        <f>VLOOKUP(A5495,Sku_list!$A$1:$D$2323,4,0)*(L5495/1000000*12)</f>
        <v/>
      </c>
      <c r="Y5495" s="9">
        <f>VLOOKUP(A5495,Sku_list!$A$1:$E$2323,5,0)*((J5495+F5495)/1000000000)</f>
        <v/>
      </c>
      <c r="AC5495" s="27">
        <f>(DAY(TODAY())+AB5495)/30</f>
        <v/>
      </c>
    </row>
    <row r="5496">
      <c r="B5496" t="e">
        <v>#N/A</v>
      </c>
      <c r="T5496" s="9">
        <f>VLOOKUP(A5496,Sku_list!$A$1:$D$2323,3,0)</f>
        <v/>
      </c>
      <c r="U5496" s="9">
        <f>VLOOKUP(A5496,Sku_list!$A$1:$D$2323,4,0)*(F5496/1000000*12)</f>
        <v/>
      </c>
      <c r="V5496" s="9">
        <f>VLOOKUP(A5496,Sku_list!$A$1:$D$2323,4,0)*(H5496/1000000*12)</f>
        <v/>
      </c>
      <c r="W5496" s="9">
        <f>VLOOKUP(A5496,Sku_list!$A$1:$D$2323,4,0)*(J5496/1000000*12)</f>
        <v/>
      </c>
      <c r="X5496" s="9">
        <f>VLOOKUP(A5496,Sku_list!$A$1:$D$2323,4,0)*(L5496/1000000*12)</f>
        <v/>
      </c>
      <c r="Y5496" s="9">
        <f>VLOOKUP(A5496,Sku_list!$A$1:$E$2323,5,0)*((J5496+F5496)/1000000000)</f>
        <v/>
      </c>
      <c r="AC5496" s="27">
        <f>(DAY(TODAY())+AB5496)/30</f>
        <v/>
      </c>
    </row>
    <row r="5497">
      <c r="B5497" t="e">
        <v>#N/A</v>
      </c>
      <c r="T5497" s="9">
        <f>VLOOKUP(A5497,Sku_list!$A$1:$D$2323,3,0)</f>
        <v/>
      </c>
      <c r="U5497" s="9">
        <f>VLOOKUP(A5497,Sku_list!$A$1:$D$2323,4,0)*(F5497/1000000*12)</f>
        <v/>
      </c>
      <c r="V5497" s="9">
        <f>VLOOKUP(A5497,Sku_list!$A$1:$D$2323,4,0)*(H5497/1000000*12)</f>
        <v/>
      </c>
      <c r="W5497" s="9">
        <f>VLOOKUP(A5497,Sku_list!$A$1:$D$2323,4,0)*(J5497/1000000*12)</f>
        <v/>
      </c>
      <c r="X5497" s="9">
        <f>VLOOKUP(A5497,Sku_list!$A$1:$D$2323,4,0)*(L5497/1000000*12)</f>
        <v/>
      </c>
      <c r="Y5497" s="9">
        <f>VLOOKUP(A5497,Sku_list!$A$1:$E$2323,5,0)*((J5497+F5497)/1000000000)</f>
        <v/>
      </c>
      <c r="AC5497" s="27">
        <f>(DAY(TODAY())+AB5497)/30</f>
        <v/>
      </c>
    </row>
    <row r="5498">
      <c r="B5498" t="e">
        <v>#N/A</v>
      </c>
      <c r="T5498" s="9">
        <f>VLOOKUP(A5498,Sku_list!$A$1:$D$2323,3,0)</f>
        <v/>
      </c>
      <c r="U5498" s="9">
        <f>VLOOKUP(A5498,Sku_list!$A$1:$D$2323,4,0)*(F5498/1000000*12)</f>
        <v/>
      </c>
      <c r="V5498" s="9">
        <f>VLOOKUP(A5498,Sku_list!$A$1:$D$2323,4,0)*(H5498/1000000*12)</f>
        <v/>
      </c>
      <c r="W5498" s="9">
        <f>VLOOKUP(A5498,Sku_list!$A$1:$D$2323,4,0)*(J5498/1000000*12)</f>
        <v/>
      </c>
      <c r="X5498" s="9">
        <f>VLOOKUP(A5498,Sku_list!$A$1:$D$2323,4,0)*(L5498/1000000*12)</f>
        <v/>
      </c>
      <c r="Y5498" s="9">
        <f>VLOOKUP(A5498,Sku_list!$A$1:$E$2323,5,0)*((J5498+F5498)/1000000000)</f>
        <v/>
      </c>
      <c r="AC5498" s="27">
        <f>(DAY(TODAY())+AB5498)/30</f>
        <v/>
      </c>
    </row>
    <row r="5499">
      <c r="B5499" t="e">
        <v>#N/A</v>
      </c>
      <c r="T5499" s="9">
        <f>VLOOKUP(A5499,Sku_list!$A$1:$D$2323,3,0)</f>
        <v/>
      </c>
      <c r="U5499" s="9">
        <f>VLOOKUP(A5499,Sku_list!$A$1:$D$2323,4,0)*(F5499/1000000*12)</f>
        <v/>
      </c>
      <c r="V5499" s="9">
        <f>VLOOKUP(A5499,Sku_list!$A$1:$D$2323,4,0)*(H5499/1000000*12)</f>
        <v/>
      </c>
      <c r="W5499" s="9">
        <f>VLOOKUP(A5499,Sku_list!$A$1:$D$2323,4,0)*(J5499/1000000*12)</f>
        <v/>
      </c>
      <c r="X5499" s="9">
        <f>VLOOKUP(A5499,Sku_list!$A$1:$D$2323,4,0)*(L5499/1000000*12)</f>
        <v/>
      </c>
      <c r="Y5499" s="9">
        <f>VLOOKUP(A5499,Sku_list!$A$1:$E$2323,5,0)*((J5499+F5499)/1000000000)</f>
        <v/>
      </c>
      <c r="AC5499" s="27">
        <f>(DAY(TODAY())+AB5499)/30</f>
        <v/>
      </c>
    </row>
    <row r="5500">
      <c r="B5500" t="e">
        <v>#N/A</v>
      </c>
      <c r="T5500" s="9">
        <f>VLOOKUP(A5500,Sku_list!$A$1:$D$2323,3,0)</f>
        <v/>
      </c>
      <c r="U5500" s="9">
        <f>VLOOKUP(A5500,Sku_list!$A$1:$D$2323,4,0)*(F5500/1000000*12)</f>
        <v/>
      </c>
      <c r="V5500" s="9">
        <f>VLOOKUP(A5500,Sku_list!$A$1:$D$2323,4,0)*(H5500/1000000*12)</f>
        <v/>
      </c>
      <c r="W5500" s="9">
        <f>VLOOKUP(A5500,Sku_list!$A$1:$D$2323,4,0)*(J5500/1000000*12)</f>
        <v/>
      </c>
      <c r="X5500" s="9">
        <f>VLOOKUP(A5500,Sku_list!$A$1:$D$2323,4,0)*(L5500/1000000*12)</f>
        <v/>
      </c>
      <c r="Y5500" s="9">
        <f>VLOOKUP(A5500,Sku_list!$A$1:$E$2323,5,0)*((J5500+F5500)/1000000000)</f>
        <v/>
      </c>
      <c r="AC5500" s="27">
        <f>(DAY(TODAY())+AB5500)/30</f>
        <v/>
      </c>
    </row>
    <row r="5501">
      <c r="B5501" t="e">
        <v>#N/A</v>
      </c>
      <c r="T5501" s="9">
        <f>VLOOKUP(A5501,Sku_list!$A$1:$D$2323,3,0)</f>
        <v/>
      </c>
      <c r="U5501" s="9">
        <f>VLOOKUP(A5501,Sku_list!$A$1:$D$2323,4,0)*(F5501/1000000*12)</f>
        <v/>
      </c>
      <c r="V5501" s="9">
        <f>VLOOKUP(A5501,Sku_list!$A$1:$D$2323,4,0)*(H5501/1000000*12)</f>
        <v/>
      </c>
      <c r="W5501" s="9">
        <f>VLOOKUP(A5501,Sku_list!$A$1:$D$2323,4,0)*(J5501/1000000*12)</f>
        <v/>
      </c>
      <c r="X5501" s="9">
        <f>VLOOKUP(A5501,Sku_list!$A$1:$D$2323,4,0)*(L5501/1000000*12)</f>
        <v/>
      </c>
      <c r="Y5501" s="9">
        <f>VLOOKUP(A5501,Sku_list!$A$1:$E$2323,5,0)*((J5501+F5501)/1000000000)</f>
        <v/>
      </c>
      <c r="AC5501" s="27">
        <f>(DAY(TODAY())+AB5501)/30</f>
        <v/>
      </c>
    </row>
    <row r="5502">
      <c r="B5502" t="e">
        <v>#N/A</v>
      </c>
      <c r="T5502" s="9">
        <f>VLOOKUP(A5502,Sku_list!$A$1:$D$2323,3,0)</f>
        <v/>
      </c>
      <c r="U5502" s="9">
        <f>VLOOKUP(A5502,Sku_list!$A$1:$D$2323,4,0)*(F5502/1000000*12)</f>
        <v/>
      </c>
      <c r="V5502" s="9">
        <f>VLOOKUP(A5502,Sku_list!$A$1:$D$2323,4,0)*(H5502/1000000*12)</f>
        <v/>
      </c>
      <c r="W5502" s="9">
        <f>VLOOKUP(A5502,Sku_list!$A$1:$D$2323,4,0)*(J5502/1000000*12)</f>
        <v/>
      </c>
      <c r="X5502" s="9">
        <f>VLOOKUP(A5502,Sku_list!$A$1:$D$2323,4,0)*(L5502/1000000*12)</f>
        <v/>
      </c>
      <c r="Y5502" s="9">
        <f>VLOOKUP(A5502,Sku_list!$A$1:$E$2323,5,0)*((J5502+F5502)/1000000000)</f>
        <v/>
      </c>
      <c r="AC5502" s="27">
        <f>(DAY(TODAY())+AB5502)/30</f>
        <v/>
      </c>
    </row>
    <row r="5503">
      <c r="B5503" t="e">
        <v>#N/A</v>
      </c>
      <c r="T5503" s="9">
        <f>VLOOKUP(A5503,Sku_list!$A$1:$D$2323,3,0)</f>
        <v/>
      </c>
      <c r="U5503" s="9">
        <f>VLOOKUP(A5503,Sku_list!$A$1:$D$2323,4,0)*(F5503/1000000*12)</f>
        <v/>
      </c>
      <c r="V5503" s="9">
        <f>VLOOKUP(A5503,Sku_list!$A$1:$D$2323,4,0)*(H5503/1000000*12)</f>
        <v/>
      </c>
      <c r="W5503" s="9">
        <f>VLOOKUP(A5503,Sku_list!$A$1:$D$2323,4,0)*(J5503/1000000*12)</f>
        <v/>
      </c>
      <c r="X5503" s="9">
        <f>VLOOKUP(A5503,Sku_list!$A$1:$D$2323,4,0)*(L5503/1000000*12)</f>
        <v/>
      </c>
      <c r="Y5503" s="9">
        <f>VLOOKUP(A5503,Sku_list!$A$1:$E$2323,5,0)*((J5503+F5503)/1000000000)</f>
        <v/>
      </c>
      <c r="AC5503" s="27">
        <f>(DAY(TODAY())+AB5503)/30</f>
        <v/>
      </c>
    </row>
    <row r="5504">
      <c r="B5504" t="e">
        <v>#N/A</v>
      </c>
      <c r="T5504" s="9">
        <f>VLOOKUP(A5504,Sku_list!$A$1:$D$2323,3,0)</f>
        <v/>
      </c>
      <c r="U5504" s="9">
        <f>VLOOKUP(A5504,Sku_list!$A$1:$D$2323,4,0)*(F5504/1000000*12)</f>
        <v/>
      </c>
      <c r="V5504" s="9">
        <f>VLOOKUP(A5504,Sku_list!$A$1:$D$2323,4,0)*(H5504/1000000*12)</f>
        <v/>
      </c>
      <c r="W5504" s="9">
        <f>VLOOKUP(A5504,Sku_list!$A$1:$D$2323,4,0)*(J5504/1000000*12)</f>
        <v/>
      </c>
      <c r="X5504" s="9">
        <f>VLOOKUP(A5504,Sku_list!$A$1:$D$2323,4,0)*(L5504/1000000*12)</f>
        <v/>
      </c>
      <c r="Y5504" s="9">
        <f>VLOOKUP(A5504,Sku_list!$A$1:$E$2323,5,0)*((J5504+F5504)/1000000000)</f>
        <v/>
      </c>
      <c r="AC5504" s="27">
        <f>(DAY(TODAY())+AB5504)/30</f>
        <v/>
      </c>
    </row>
    <row r="5505">
      <c r="B5505" t="e">
        <v>#N/A</v>
      </c>
      <c r="T5505" s="9">
        <f>VLOOKUP(A5505,Sku_list!$A$1:$D$2323,3,0)</f>
        <v/>
      </c>
      <c r="U5505" s="9">
        <f>VLOOKUP(A5505,Sku_list!$A$1:$D$2323,4,0)*(F5505/1000000*12)</f>
        <v/>
      </c>
      <c r="V5505" s="9">
        <f>VLOOKUP(A5505,Sku_list!$A$1:$D$2323,4,0)*(H5505/1000000*12)</f>
        <v/>
      </c>
      <c r="W5505" s="9">
        <f>VLOOKUP(A5505,Sku_list!$A$1:$D$2323,4,0)*(J5505/1000000*12)</f>
        <v/>
      </c>
      <c r="X5505" s="9">
        <f>VLOOKUP(A5505,Sku_list!$A$1:$D$2323,4,0)*(L5505/1000000*12)</f>
        <v/>
      </c>
      <c r="Y5505" s="9">
        <f>VLOOKUP(A5505,Sku_list!$A$1:$E$2323,5,0)*((J5505+F5505)/1000000000)</f>
        <v/>
      </c>
      <c r="AC5505" s="27">
        <f>(DAY(TODAY())+AB5505)/30</f>
        <v/>
      </c>
    </row>
    <row r="5506">
      <c r="B5506" t="e">
        <v>#N/A</v>
      </c>
      <c r="T5506" s="9">
        <f>VLOOKUP(A5506,Sku_list!$A$1:$D$2323,3,0)</f>
        <v/>
      </c>
      <c r="U5506" s="9">
        <f>VLOOKUP(A5506,Sku_list!$A$1:$D$2323,4,0)*(F5506/1000000*12)</f>
        <v/>
      </c>
      <c r="V5506" s="9">
        <f>VLOOKUP(A5506,Sku_list!$A$1:$D$2323,4,0)*(H5506/1000000*12)</f>
        <v/>
      </c>
      <c r="W5506" s="9">
        <f>VLOOKUP(A5506,Sku_list!$A$1:$D$2323,4,0)*(J5506/1000000*12)</f>
        <v/>
      </c>
      <c r="X5506" s="9">
        <f>VLOOKUP(A5506,Sku_list!$A$1:$D$2323,4,0)*(L5506/1000000*12)</f>
        <v/>
      </c>
      <c r="Y5506" s="9">
        <f>VLOOKUP(A5506,Sku_list!$A$1:$E$2323,5,0)*((J5506+F5506)/1000000000)</f>
        <v/>
      </c>
      <c r="AC5506" s="27">
        <f>(DAY(TODAY())+AB5506)/30</f>
        <v/>
      </c>
    </row>
    <row r="5507">
      <c r="B5507" t="e">
        <v>#N/A</v>
      </c>
      <c r="T5507" s="9">
        <f>VLOOKUP(A5507,Sku_list!$A$1:$D$2323,3,0)</f>
        <v/>
      </c>
      <c r="U5507" s="9">
        <f>VLOOKUP(A5507,Sku_list!$A$1:$D$2323,4,0)*(F5507/1000000*12)</f>
        <v/>
      </c>
      <c r="V5507" s="9">
        <f>VLOOKUP(A5507,Sku_list!$A$1:$D$2323,4,0)*(H5507/1000000*12)</f>
        <v/>
      </c>
      <c r="W5507" s="9">
        <f>VLOOKUP(A5507,Sku_list!$A$1:$D$2323,4,0)*(J5507/1000000*12)</f>
        <v/>
      </c>
      <c r="X5507" s="9">
        <f>VLOOKUP(A5507,Sku_list!$A$1:$D$2323,4,0)*(L5507/1000000*12)</f>
        <v/>
      </c>
      <c r="Y5507" s="9">
        <f>VLOOKUP(A5507,Sku_list!$A$1:$E$2323,5,0)*((J5507+F5507)/1000000000)</f>
        <v/>
      </c>
      <c r="AC5507" s="27">
        <f>(DAY(TODAY())+AB5507)/30</f>
        <v/>
      </c>
    </row>
    <row r="5508">
      <c r="B5508" t="e">
        <v>#N/A</v>
      </c>
      <c r="T5508" s="9">
        <f>VLOOKUP(A5508,Sku_list!$A$1:$D$2323,3,0)</f>
        <v/>
      </c>
      <c r="U5508" s="9">
        <f>VLOOKUP(A5508,Sku_list!$A$1:$D$2323,4,0)*(F5508/1000000*12)</f>
        <v/>
      </c>
      <c r="V5508" s="9">
        <f>VLOOKUP(A5508,Sku_list!$A$1:$D$2323,4,0)*(H5508/1000000*12)</f>
        <v/>
      </c>
      <c r="W5508" s="9">
        <f>VLOOKUP(A5508,Sku_list!$A$1:$D$2323,4,0)*(J5508/1000000*12)</f>
        <v/>
      </c>
      <c r="X5508" s="9">
        <f>VLOOKUP(A5508,Sku_list!$A$1:$D$2323,4,0)*(L5508/1000000*12)</f>
        <v/>
      </c>
      <c r="Y5508" s="9">
        <f>VLOOKUP(A5508,Sku_list!$A$1:$E$2323,5,0)*((J5508+F5508)/1000000000)</f>
        <v/>
      </c>
      <c r="AC5508" s="27">
        <f>(DAY(TODAY())+AB5508)/30</f>
        <v/>
      </c>
    </row>
    <row r="5509">
      <c r="B5509" t="e">
        <v>#N/A</v>
      </c>
      <c r="T5509" s="9">
        <f>VLOOKUP(A5509,Sku_list!$A$1:$D$2323,3,0)</f>
        <v/>
      </c>
      <c r="U5509" s="9">
        <f>VLOOKUP(A5509,Sku_list!$A$1:$D$2323,4,0)*(F5509/1000000*12)</f>
        <v/>
      </c>
      <c r="V5509" s="9">
        <f>VLOOKUP(A5509,Sku_list!$A$1:$D$2323,4,0)*(H5509/1000000*12)</f>
        <v/>
      </c>
      <c r="W5509" s="9">
        <f>VLOOKUP(A5509,Sku_list!$A$1:$D$2323,4,0)*(J5509/1000000*12)</f>
        <v/>
      </c>
      <c r="X5509" s="9">
        <f>VLOOKUP(A5509,Sku_list!$A$1:$D$2323,4,0)*(L5509/1000000*12)</f>
        <v/>
      </c>
      <c r="Y5509" s="9">
        <f>VLOOKUP(A5509,Sku_list!$A$1:$E$2323,5,0)*((J5509+F5509)/1000000000)</f>
        <v/>
      </c>
      <c r="AC5509" s="27">
        <f>(DAY(TODAY())+AB5509)/30</f>
        <v/>
      </c>
    </row>
    <row r="5510">
      <c r="B5510" t="e">
        <v>#N/A</v>
      </c>
      <c r="T5510" s="9">
        <f>VLOOKUP(A5510,Sku_list!$A$1:$D$2323,3,0)</f>
        <v/>
      </c>
      <c r="U5510" s="9">
        <f>VLOOKUP(A5510,Sku_list!$A$1:$D$2323,4,0)*(F5510/1000000*12)</f>
        <v/>
      </c>
      <c r="V5510" s="9">
        <f>VLOOKUP(A5510,Sku_list!$A$1:$D$2323,4,0)*(H5510/1000000*12)</f>
        <v/>
      </c>
      <c r="W5510" s="9">
        <f>VLOOKUP(A5510,Sku_list!$A$1:$D$2323,4,0)*(J5510/1000000*12)</f>
        <v/>
      </c>
      <c r="X5510" s="9">
        <f>VLOOKUP(A5510,Sku_list!$A$1:$D$2323,4,0)*(L5510/1000000*12)</f>
        <v/>
      </c>
      <c r="Y5510" s="9">
        <f>VLOOKUP(A5510,Sku_list!$A$1:$E$2323,5,0)*((J5510+F5510)/1000000000)</f>
        <v/>
      </c>
      <c r="AC5510" s="27">
        <f>(DAY(TODAY())+AB5510)/30</f>
        <v/>
      </c>
    </row>
    <row r="5511">
      <c r="B5511" t="e">
        <v>#N/A</v>
      </c>
      <c r="T5511" s="9">
        <f>VLOOKUP(A5511,Sku_list!$A$1:$D$2323,3,0)</f>
        <v/>
      </c>
      <c r="U5511" s="9">
        <f>VLOOKUP(A5511,Sku_list!$A$1:$D$2323,4,0)*(F5511/1000000*12)</f>
        <v/>
      </c>
      <c r="V5511" s="9">
        <f>VLOOKUP(A5511,Sku_list!$A$1:$D$2323,4,0)*(H5511/1000000*12)</f>
        <v/>
      </c>
      <c r="W5511" s="9">
        <f>VLOOKUP(A5511,Sku_list!$A$1:$D$2323,4,0)*(J5511/1000000*12)</f>
        <v/>
      </c>
      <c r="X5511" s="9">
        <f>VLOOKUP(A5511,Sku_list!$A$1:$D$2323,4,0)*(L5511/1000000*12)</f>
        <v/>
      </c>
      <c r="Y5511" s="9">
        <f>VLOOKUP(A5511,Sku_list!$A$1:$E$2323,5,0)*((J5511+F5511)/1000000000)</f>
        <v/>
      </c>
      <c r="AC5511" s="27">
        <f>(DAY(TODAY())+AB5511)/30</f>
        <v/>
      </c>
    </row>
    <row r="5512">
      <c r="B5512" t="e">
        <v>#N/A</v>
      </c>
      <c r="T5512" s="9">
        <f>VLOOKUP(A5512,Sku_list!$A$1:$D$2323,3,0)</f>
        <v/>
      </c>
      <c r="U5512" s="9">
        <f>VLOOKUP(A5512,Sku_list!$A$1:$D$2323,4,0)*(F5512/1000000*12)</f>
        <v/>
      </c>
      <c r="V5512" s="9">
        <f>VLOOKUP(A5512,Sku_list!$A$1:$D$2323,4,0)*(H5512/1000000*12)</f>
        <v/>
      </c>
      <c r="W5512" s="9">
        <f>VLOOKUP(A5512,Sku_list!$A$1:$D$2323,4,0)*(J5512/1000000*12)</f>
        <v/>
      </c>
      <c r="X5512" s="9">
        <f>VLOOKUP(A5512,Sku_list!$A$1:$D$2323,4,0)*(L5512/1000000*12)</f>
        <v/>
      </c>
      <c r="Y5512" s="9">
        <f>VLOOKUP(A5512,Sku_list!$A$1:$E$2323,5,0)*((J5512+F5512)/1000000000)</f>
        <v/>
      </c>
      <c r="AC5512" s="27">
        <f>(DAY(TODAY())+AB5512)/30</f>
        <v/>
      </c>
    </row>
    <row r="5513">
      <c r="B5513" t="e">
        <v>#N/A</v>
      </c>
      <c r="T5513" s="9">
        <f>VLOOKUP(A5513,Sku_list!$A$1:$D$2323,3,0)</f>
        <v/>
      </c>
      <c r="U5513" s="9">
        <f>VLOOKUP(A5513,Sku_list!$A$1:$D$2323,4,0)*(F5513/1000000*12)</f>
        <v/>
      </c>
      <c r="V5513" s="9">
        <f>VLOOKUP(A5513,Sku_list!$A$1:$D$2323,4,0)*(H5513/1000000*12)</f>
        <v/>
      </c>
      <c r="W5513" s="9">
        <f>VLOOKUP(A5513,Sku_list!$A$1:$D$2323,4,0)*(J5513/1000000*12)</f>
        <v/>
      </c>
      <c r="X5513" s="9">
        <f>VLOOKUP(A5513,Sku_list!$A$1:$D$2323,4,0)*(L5513/1000000*12)</f>
        <v/>
      </c>
      <c r="Y5513" s="9">
        <f>VLOOKUP(A5513,Sku_list!$A$1:$E$2323,5,0)*((J5513+F5513)/1000000000)</f>
        <v/>
      </c>
      <c r="AC5513" s="27">
        <f>(DAY(TODAY())+AB5513)/30</f>
        <v/>
      </c>
    </row>
    <row r="5514">
      <c r="B5514" t="e">
        <v>#N/A</v>
      </c>
      <c r="T5514" s="9">
        <f>VLOOKUP(A5514,Sku_list!$A$1:$D$2323,3,0)</f>
        <v/>
      </c>
      <c r="U5514" s="9">
        <f>VLOOKUP(A5514,Sku_list!$A$1:$D$2323,4,0)*(F5514/1000000*12)</f>
        <v/>
      </c>
      <c r="V5514" s="9">
        <f>VLOOKUP(A5514,Sku_list!$A$1:$D$2323,4,0)*(H5514/1000000*12)</f>
        <v/>
      </c>
      <c r="W5514" s="9">
        <f>VLOOKUP(A5514,Sku_list!$A$1:$D$2323,4,0)*(J5514/1000000*12)</f>
        <v/>
      </c>
      <c r="X5514" s="9">
        <f>VLOOKUP(A5514,Sku_list!$A$1:$D$2323,4,0)*(L5514/1000000*12)</f>
        <v/>
      </c>
      <c r="Y5514" s="9">
        <f>VLOOKUP(A5514,Sku_list!$A$1:$E$2323,5,0)*((J5514+F5514)/1000000000)</f>
        <v/>
      </c>
      <c r="AC5514" s="27">
        <f>(DAY(TODAY())+AB5514)/30</f>
        <v/>
      </c>
    </row>
    <row r="5515">
      <c r="B5515" t="e">
        <v>#N/A</v>
      </c>
      <c r="T5515" s="9">
        <f>VLOOKUP(A5515,Sku_list!$A$1:$D$2323,3,0)</f>
        <v/>
      </c>
      <c r="U5515" s="9">
        <f>VLOOKUP(A5515,Sku_list!$A$1:$D$2323,4,0)*(F5515/1000000*12)</f>
        <v/>
      </c>
      <c r="V5515" s="9">
        <f>VLOOKUP(A5515,Sku_list!$A$1:$D$2323,4,0)*(H5515/1000000*12)</f>
        <v/>
      </c>
      <c r="W5515" s="9">
        <f>VLOOKUP(A5515,Sku_list!$A$1:$D$2323,4,0)*(J5515/1000000*12)</f>
        <v/>
      </c>
      <c r="X5515" s="9">
        <f>VLOOKUP(A5515,Sku_list!$A$1:$D$2323,4,0)*(L5515/1000000*12)</f>
        <v/>
      </c>
      <c r="Y5515" s="9">
        <f>VLOOKUP(A5515,Sku_list!$A$1:$E$2323,5,0)*((J5515+F5515)/1000000000)</f>
        <v/>
      </c>
      <c r="AC5515" s="27">
        <f>(DAY(TODAY())+AB5515)/30</f>
        <v/>
      </c>
    </row>
    <row r="5516">
      <c r="B5516" t="e">
        <v>#N/A</v>
      </c>
      <c r="T5516" s="9">
        <f>VLOOKUP(A5516,Sku_list!$A$1:$D$2323,3,0)</f>
        <v/>
      </c>
      <c r="U5516" s="9">
        <f>VLOOKUP(A5516,Sku_list!$A$1:$D$2323,4,0)*(F5516/1000000*12)</f>
        <v/>
      </c>
      <c r="V5516" s="9">
        <f>VLOOKUP(A5516,Sku_list!$A$1:$D$2323,4,0)*(H5516/1000000*12)</f>
        <v/>
      </c>
      <c r="W5516" s="9">
        <f>VLOOKUP(A5516,Sku_list!$A$1:$D$2323,4,0)*(J5516/1000000*12)</f>
        <v/>
      </c>
      <c r="X5516" s="9">
        <f>VLOOKUP(A5516,Sku_list!$A$1:$D$2323,4,0)*(L5516/1000000*12)</f>
        <v/>
      </c>
      <c r="Y5516" s="9">
        <f>VLOOKUP(A5516,Sku_list!$A$1:$E$2323,5,0)*((J5516+F5516)/1000000000)</f>
        <v/>
      </c>
      <c r="AC5516" s="27">
        <f>(DAY(TODAY())+AB5516)/30</f>
        <v/>
      </c>
    </row>
    <row r="5517">
      <c r="B5517" t="e">
        <v>#N/A</v>
      </c>
      <c r="T5517" s="9">
        <f>VLOOKUP(A5517,Sku_list!$A$1:$D$2323,3,0)</f>
        <v/>
      </c>
      <c r="U5517" s="9">
        <f>VLOOKUP(A5517,Sku_list!$A$1:$D$2323,4,0)*(F5517/1000000*12)</f>
        <v/>
      </c>
      <c r="V5517" s="9">
        <f>VLOOKUP(A5517,Sku_list!$A$1:$D$2323,4,0)*(H5517/1000000*12)</f>
        <v/>
      </c>
      <c r="W5517" s="9">
        <f>VLOOKUP(A5517,Sku_list!$A$1:$D$2323,4,0)*(J5517/1000000*12)</f>
        <v/>
      </c>
      <c r="X5517" s="9">
        <f>VLOOKUP(A5517,Sku_list!$A$1:$D$2323,4,0)*(L5517/1000000*12)</f>
        <v/>
      </c>
      <c r="Y5517" s="9">
        <f>VLOOKUP(A5517,Sku_list!$A$1:$E$2323,5,0)*((J5517+F5517)/1000000000)</f>
        <v/>
      </c>
      <c r="AC5517" s="27">
        <f>(DAY(TODAY())+AB5517)/30</f>
        <v/>
      </c>
    </row>
    <row r="5518">
      <c r="B5518" t="e">
        <v>#N/A</v>
      </c>
      <c r="T5518" s="9">
        <f>VLOOKUP(A5518,Sku_list!$A$1:$D$2323,3,0)</f>
        <v/>
      </c>
      <c r="U5518" s="9">
        <f>VLOOKUP(A5518,Sku_list!$A$1:$D$2323,4,0)*(F5518/1000000*12)</f>
        <v/>
      </c>
      <c r="V5518" s="9">
        <f>VLOOKUP(A5518,Sku_list!$A$1:$D$2323,4,0)*(H5518/1000000*12)</f>
        <v/>
      </c>
      <c r="W5518" s="9">
        <f>VLOOKUP(A5518,Sku_list!$A$1:$D$2323,4,0)*(J5518/1000000*12)</f>
        <v/>
      </c>
      <c r="X5518" s="9">
        <f>VLOOKUP(A5518,Sku_list!$A$1:$D$2323,4,0)*(L5518/1000000*12)</f>
        <v/>
      </c>
      <c r="Y5518" s="9">
        <f>VLOOKUP(A5518,Sku_list!$A$1:$E$2323,5,0)*((J5518+F5518)/1000000000)</f>
        <v/>
      </c>
      <c r="AC5518" s="27">
        <f>(DAY(TODAY())+AB5518)/30</f>
        <v/>
      </c>
    </row>
    <row r="5519">
      <c r="B5519" t="e">
        <v>#N/A</v>
      </c>
      <c r="T5519" s="9">
        <f>VLOOKUP(A5519,Sku_list!$A$1:$D$2323,3,0)</f>
        <v/>
      </c>
      <c r="U5519" s="9">
        <f>VLOOKUP(A5519,Sku_list!$A$1:$D$2323,4,0)*(F5519/1000000*12)</f>
        <v/>
      </c>
      <c r="V5519" s="9">
        <f>VLOOKUP(A5519,Sku_list!$A$1:$D$2323,4,0)*(H5519/1000000*12)</f>
        <v/>
      </c>
      <c r="W5519" s="9">
        <f>VLOOKUP(A5519,Sku_list!$A$1:$D$2323,4,0)*(J5519/1000000*12)</f>
        <v/>
      </c>
      <c r="X5519" s="9">
        <f>VLOOKUP(A5519,Sku_list!$A$1:$D$2323,4,0)*(L5519/1000000*12)</f>
        <v/>
      </c>
      <c r="Y5519" s="9">
        <f>VLOOKUP(A5519,Sku_list!$A$1:$E$2323,5,0)*((J5519+F5519)/1000000000)</f>
        <v/>
      </c>
      <c r="AC5519" s="27">
        <f>(DAY(TODAY())+AB5519)/30</f>
        <v/>
      </c>
    </row>
    <row r="5520">
      <c r="B5520" t="e">
        <v>#N/A</v>
      </c>
      <c r="T5520" s="9">
        <f>VLOOKUP(A5520,Sku_list!$A$1:$D$2323,3,0)</f>
        <v/>
      </c>
      <c r="U5520" s="9">
        <f>VLOOKUP(A5520,Sku_list!$A$1:$D$2323,4,0)*(F5520/1000000*12)</f>
        <v/>
      </c>
      <c r="V5520" s="9">
        <f>VLOOKUP(A5520,Sku_list!$A$1:$D$2323,4,0)*(H5520/1000000*12)</f>
        <v/>
      </c>
      <c r="W5520" s="9">
        <f>VLOOKUP(A5520,Sku_list!$A$1:$D$2323,4,0)*(J5520/1000000*12)</f>
        <v/>
      </c>
      <c r="X5520" s="9">
        <f>VLOOKUP(A5520,Sku_list!$A$1:$D$2323,4,0)*(L5520/1000000*12)</f>
        <v/>
      </c>
      <c r="Y5520" s="9">
        <f>VLOOKUP(A5520,Sku_list!$A$1:$E$2323,5,0)*((J5520+F5520)/1000000000)</f>
        <v/>
      </c>
      <c r="AC5520" s="27">
        <f>(DAY(TODAY())+AB5520)/30</f>
        <v/>
      </c>
    </row>
    <row r="5521">
      <c r="B5521" t="e">
        <v>#N/A</v>
      </c>
      <c r="T5521" s="9">
        <f>VLOOKUP(A5521,Sku_list!$A$1:$D$2323,3,0)</f>
        <v/>
      </c>
      <c r="U5521" s="9">
        <f>VLOOKUP(A5521,Sku_list!$A$1:$D$2323,4,0)*(F5521/1000000*12)</f>
        <v/>
      </c>
      <c r="V5521" s="9">
        <f>VLOOKUP(A5521,Sku_list!$A$1:$D$2323,4,0)*(H5521/1000000*12)</f>
        <v/>
      </c>
      <c r="W5521" s="9">
        <f>VLOOKUP(A5521,Sku_list!$A$1:$D$2323,4,0)*(J5521/1000000*12)</f>
        <v/>
      </c>
      <c r="X5521" s="9">
        <f>VLOOKUP(A5521,Sku_list!$A$1:$D$2323,4,0)*(L5521/1000000*12)</f>
        <v/>
      </c>
      <c r="Y5521" s="9">
        <f>VLOOKUP(A5521,Sku_list!$A$1:$E$2323,5,0)*((J5521+F5521)/1000000000)</f>
        <v/>
      </c>
      <c r="AC5521" s="27">
        <f>(DAY(TODAY())+AB5521)/30</f>
        <v/>
      </c>
    </row>
    <row r="5522">
      <c r="B5522" t="e">
        <v>#N/A</v>
      </c>
      <c r="T5522" s="9">
        <f>VLOOKUP(A5522,Sku_list!$A$1:$D$2323,3,0)</f>
        <v/>
      </c>
      <c r="U5522" s="9">
        <f>VLOOKUP(A5522,Sku_list!$A$1:$D$2323,4,0)*(F5522/1000000*12)</f>
        <v/>
      </c>
      <c r="V5522" s="9">
        <f>VLOOKUP(A5522,Sku_list!$A$1:$D$2323,4,0)*(H5522/1000000*12)</f>
        <v/>
      </c>
      <c r="W5522" s="9">
        <f>VLOOKUP(A5522,Sku_list!$A$1:$D$2323,4,0)*(J5522/1000000*12)</f>
        <v/>
      </c>
      <c r="X5522" s="9">
        <f>VLOOKUP(A5522,Sku_list!$A$1:$D$2323,4,0)*(L5522/1000000*12)</f>
        <v/>
      </c>
      <c r="Y5522" s="9">
        <f>VLOOKUP(A5522,Sku_list!$A$1:$E$2323,5,0)*((J5522+F5522)/1000000000)</f>
        <v/>
      </c>
      <c r="AC5522" s="27">
        <f>(DAY(TODAY())+AB5522)/30</f>
        <v/>
      </c>
    </row>
    <row r="5523">
      <c r="B5523" t="e">
        <v>#N/A</v>
      </c>
      <c r="T5523" s="9">
        <f>VLOOKUP(A5523,Sku_list!$A$1:$D$2323,3,0)</f>
        <v/>
      </c>
      <c r="U5523" s="9">
        <f>VLOOKUP(A5523,Sku_list!$A$1:$D$2323,4,0)*(F5523/1000000*12)</f>
        <v/>
      </c>
      <c r="V5523" s="9">
        <f>VLOOKUP(A5523,Sku_list!$A$1:$D$2323,4,0)*(H5523/1000000*12)</f>
        <v/>
      </c>
      <c r="W5523" s="9">
        <f>VLOOKUP(A5523,Sku_list!$A$1:$D$2323,4,0)*(J5523/1000000*12)</f>
        <v/>
      </c>
      <c r="X5523" s="9">
        <f>VLOOKUP(A5523,Sku_list!$A$1:$D$2323,4,0)*(L5523/1000000*12)</f>
        <v/>
      </c>
      <c r="Y5523" s="9">
        <f>VLOOKUP(A5523,Sku_list!$A$1:$E$2323,5,0)*((J5523+F5523)/1000000000)</f>
        <v/>
      </c>
      <c r="AC5523" s="27">
        <f>(DAY(TODAY())+AB5523)/30</f>
        <v/>
      </c>
    </row>
    <row r="5524">
      <c r="B5524" t="e">
        <v>#N/A</v>
      </c>
      <c r="T5524" s="9">
        <f>VLOOKUP(A5524,Sku_list!$A$1:$D$2323,3,0)</f>
        <v/>
      </c>
      <c r="U5524" s="9">
        <f>VLOOKUP(A5524,Sku_list!$A$1:$D$2323,4,0)*(F5524/1000000*12)</f>
        <v/>
      </c>
      <c r="V5524" s="9">
        <f>VLOOKUP(A5524,Sku_list!$A$1:$D$2323,4,0)*(H5524/1000000*12)</f>
        <v/>
      </c>
      <c r="W5524" s="9">
        <f>VLOOKUP(A5524,Sku_list!$A$1:$D$2323,4,0)*(J5524/1000000*12)</f>
        <v/>
      </c>
      <c r="X5524" s="9">
        <f>VLOOKUP(A5524,Sku_list!$A$1:$D$2323,4,0)*(L5524/1000000*12)</f>
        <v/>
      </c>
      <c r="Y5524" s="9">
        <f>VLOOKUP(A5524,Sku_list!$A$1:$E$2323,5,0)*((J5524+F5524)/1000000000)</f>
        <v/>
      </c>
      <c r="AC5524" s="27">
        <f>(DAY(TODAY())+AB5524)/30</f>
        <v/>
      </c>
    </row>
    <row r="5525">
      <c r="B5525" t="e">
        <v>#N/A</v>
      </c>
      <c r="T5525" s="9">
        <f>VLOOKUP(A5525,Sku_list!$A$1:$D$2323,3,0)</f>
        <v/>
      </c>
      <c r="U5525" s="9">
        <f>VLOOKUP(A5525,Sku_list!$A$1:$D$2323,4,0)*(F5525/1000000*12)</f>
        <v/>
      </c>
      <c r="V5525" s="9">
        <f>VLOOKUP(A5525,Sku_list!$A$1:$D$2323,4,0)*(H5525/1000000*12)</f>
        <v/>
      </c>
      <c r="W5525" s="9">
        <f>VLOOKUP(A5525,Sku_list!$A$1:$D$2323,4,0)*(J5525/1000000*12)</f>
        <v/>
      </c>
      <c r="X5525" s="9">
        <f>VLOOKUP(A5525,Sku_list!$A$1:$D$2323,4,0)*(L5525/1000000*12)</f>
        <v/>
      </c>
      <c r="Y5525" s="9">
        <f>VLOOKUP(A5525,Sku_list!$A$1:$E$2323,5,0)*((J5525+F5525)/1000000000)</f>
        <v/>
      </c>
      <c r="AC5525" s="27">
        <f>(DAY(TODAY())+AB5525)/30</f>
        <v/>
      </c>
    </row>
    <row r="5526">
      <c r="B5526" t="e">
        <v>#N/A</v>
      </c>
      <c r="T5526" s="9">
        <f>VLOOKUP(A5526,Sku_list!$A$1:$D$2323,3,0)</f>
        <v/>
      </c>
      <c r="U5526" s="9">
        <f>VLOOKUP(A5526,Sku_list!$A$1:$D$2323,4,0)*(F5526/1000000*12)</f>
        <v/>
      </c>
      <c r="V5526" s="9">
        <f>VLOOKUP(A5526,Sku_list!$A$1:$D$2323,4,0)*(H5526/1000000*12)</f>
        <v/>
      </c>
      <c r="W5526" s="9">
        <f>VLOOKUP(A5526,Sku_list!$A$1:$D$2323,4,0)*(J5526/1000000*12)</f>
        <v/>
      </c>
      <c r="X5526" s="9">
        <f>VLOOKUP(A5526,Sku_list!$A$1:$D$2323,4,0)*(L5526/1000000*12)</f>
        <v/>
      </c>
      <c r="Y5526" s="9">
        <f>VLOOKUP(A5526,Sku_list!$A$1:$E$2323,5,0)*((J5526+F5526)/1000000000)</f>
        <v/>
      </c>
      <c r="AC5526" s="27">
        <f>(DAY(TODAY())+AB5526)/30</f>
        <v/>
      </c>
    </row>
    <row r="5527">
      <c r="B5527" t="e">
        <v>#N/A</v>
      </c>
      <c r="T5527" s="9">
        <f>VLOOKUP(A5527,Sku_list!$A$1:$D$2323,3,0)</f>
        <v/>
      </c>
      <c r="U5527" s="9">
        <f>VLOOKUP(A5527,Sku_list!$A$1:$D$2323,4,0)*(F5527/1000000*12)</f>
        <v/>
      </c>
      <c r="V5527" s="9">
        <f>VLOOKUP(A5527,Sku_list!$A$1:$D$2323,4,0)*(H5527/1000000*12)</f>
        <v/>
      </c>
      <c r="W5527" s="9">
        <f>VLOOKUP(A5527,Sku_list!$A$1:$D$2323,4,0)*(J5527/1000000*12)</f>
        <v/>
      </c>
      <c r="X5527" s="9">
        <f>VLOOKUP(A5527,Sku_list!$A$1:$D$2323,4,0)*(L5527/1000000*12)</f>
        <v/>
      </c>
      <c r="Y5527" s="9">
        <f>VLOOKUP(A5527,Sku_list!$A$1:$E$2323,5,0)*((J5527+F5527)/1000000000)</f>
        <v/>
      </c>
      <c r="AC5527" s="27">
        <f>(DAY(TODAY())+AB5527)/30</f>
        <v/>
      </c>
    </row>
    <row r="5528">
      <c r="B5528" t="e">
        <v>#N/A</v>
      </c>
      <c r="T5528" s="9">
        <f>VLOOKUP(A5528,Sku_list!$A$1:$D$2323,3,0)</f>
        <v/>
      </c>
      <c r="U5528" s="9">
        <f>VLOOKUP(A5528,Sku_list!$A$1:$D$2323,4,0)*(F5528/1000000*12)</f>
        <v/>
      </c>
      <c r="V5528" s="9">
        <f>VLOOKUP(A5528,Sku_list!$A$1:$D$2323,4,0)*(H5528/1000000*12)</f>
        <v/>
      </c>
      <c r="W5528" s="9">
        <f>VLOOKUP(A5528,Sku_list!$A$1:$D$2323,4,0)*(J5528/1000000*12)</f>
        <v/>
      </c>
      <c r="X5528" s="9">
        <f>VLOOKUP(A5528,Sku_list!$A$1:$D$2323,4,0)*(L5528/1000000*12)</f>
        <v/>
      </c>
      <c r="Y5528" s="9">
        <f>VLOOKUP(A5528,Sku_list!$A$1:$E$2323,5,0)*((J5528+F5528)/1000000000)</f>
        <v/>
      </c>
      <c r="AC5528" s="27">
        <f>(DAY(TODAY())+AB5528)/30</f>
        <v/>
      </c>
    </row>
    <row r="5529">
      <c r="B5529" t="e">
        <v>#N/A</v>
      </c>
      <c r="T5529" s="9">
        <f>VLOOKUP(A5529,Sku_list!$A$1:$D$2323,3,0)</f>
        <v/>
      </c>
      <c r="U5529" s="9">
        <f>VLOOKUP(A5529,Sku_list!$A$1:$D$2323,4,0)*(F5529/1000000*12)</f>
        <v/>
      </c>
      <c r="V5529" s="9">
        <f>VLOOKUP(A5529,Sku_list!$A$1:$D$2323,4,0)*(H5529/1000000*12)</f>
        <v/>
      </c>
      <c r="W5529" s="9">
        <f>VLOOKUP(A5529,Sku_list!$A$1:$D$2323,4,0)*(J5529/1000000*12)</f>
        <v/>
      </c>
      <c r="X5529" s="9">
        <f>VLOOKUP(A5529,Sku_list!$A$1:$D$2323,4,0)*(L5529/1000000*12)</f>
        <v/>
      </c>
      <c r="Y5529" s="9">
        <f>VLOOKUP(A5529,Sku_list!$A$1:$E$2323,5,0)*((J5529+F5529)/1000000000)</f>
        <v/>
      </c>
      <c r="AC5529" s="27">
        <f>(DAY(TODAY())+AB5529)/30</f>
        <v/>
      </c>
    </row>
    <row r="5530">
      <c r="B5530" t="e">
        <v>#N/A</v>
      </c>
      <c r="T5530" s="9">
        <f>VLOOKUP(A5530,Sku_list!$A$1:$D$2323,3,0)</f>
        <v/>
      </c>
      <c r="U5530" s="9">
        <f>VLOOKUP(A5530,Sku_list!$A$1:$D$2323,4,0)*(F5530/1000000*12)</f>
        <v/>
      </c>
      <c r="V5530" s="9">
        <f>VLOOKUP(A5530,Sku_list!$A$1:$D$2323,4,0)*(H5530/1000000*12)</f>
        <v/>
      </c>
      <c r="W5530" s="9">
        <f>VLOOKUP(A5530,Sku_list!$A$1:$D$2323,4,0)*(J5530/1000000*12)</f>
        <v/>
      </c>
      <c r="X5530" s="9">
        <f>VLOOKUP(A5530,Sku_list!$A$1:$D$2323,4,0)*(L5530/1000000*12)</f>
        <v/>
      </c>
      <c r="Y5530" s="9">
        <f>VLOOKUP(A5530,Sku_list!$A$1:$E$2323,5,0)*((J5530+F5530)/1000000000)</f>
        <v/>
      </c>
      <c r="AC5530" s="27">
        <f>(DAY(TODAY())+AB5530)/30</f>
        <v/>
      </c>
    </row>
    <row r="5531">
      <c r="B5531" t="e">
        <v>#N/A</v>
      </c>
      <c r="T5531" s="9">
        <f>VLOOKUP(A5531,Sku_list!$A$1:$D$2323,3,0)</f>
        <v/>
      </c>
      <c r="U5531" s="9">
        <f>VLOOKUP(A5531,Sku_list!$A$1:$D$2323,4,0)*(F5531/1000000*12)</f>
        <v/>
      </c>
      <c r="V5531" s="9">
        <f>VLOOKUP(A5531,Sku_list!$A$1:$D$2323,4,0)*(H5531/1000000*12)</f>
        <v/>
      </c>
      <c r="W5531" s="9">
        <f>VLOOKUP(A5531,Sku_list!$A$1:$D$2323,4,0)*(J5531/1000000*12)</f>
        <v/>
      </c>
      <c r="X5531" s="9">
        <f>VLOOKUP(A5531,Sku_list!$A$1:$D$2323,4,0)*(L5531/1000000*12)</f>
        <v/>
      </c>
      <c r="Y5531" s="9">
        <f>VLOOKUP(A5531,Sku_list!$A$1:$E$2323,5,0)*((J5531+F5531)/1000000000)</f>
        <v/>
      </c>
      <c r="AC5531" s="27">
        <f>(DAY(TODAY())+AB5531)/30</f>
        <v/>
      </c>
    </row>
    <row r="5532">
      <c r="B5532" t="e">
        <v>#N/A</v>
      </c>
      <c r="T5532" s="9">
        <f>VLOOKUP(A5532,Sku_list!$A$1:$D$2323,3,0)</f>
        <v/>
      </c>
      <c r="U5532" s="9">
        <f>VLOOKUP(A5532,Sku_list!$A$1:$D$2323,4,0)*(F5532/1000000*12)</f>
        <v/>
      </c>
      <c r="V5532" s="9">
        <f>VLOOKUP(A5532,Sku_list!$A$1:$D$2323,4,0)*(H5532/1000000*12)</f>
        <v/>
      </c>
      <c r="W5532" s="9">
        <f>VLOOKUP(A5532,Sku_list!$A$1:$D$2323,4,0)*(J5532/1000000*12)</f>
        <v/>
      </c>
      <c r="X5532" s="9">
        <f>VLOOKUP(A5532,Sku_list!$A$1:$D$2323,4,0)*(L5532/1000000*12)</f>
        <v/>
      </c>
      <c r="Y5532" s="9">
        <f>VLOOKUP(A5532,Sku_list!$A$1:$E$2323,5,0)*((J5532+F5532)/1000000000)</f>
        <v/>
      </c>
      <c r="AC5532" s="27">
        <f>(DAY(TODAY())+AB5532)/30</f>
        <v/>
      </c>
    </row>
    <row r="5533">
      <c r="B5533" t="e">
        <v>#N/A</v>
      </c>
      <c r="T5533" s="9">
        <f>VLOOKUP(A5533,Sku_list!$A$1:$D$2323,3,0)</f>
        <v/>
      </c>
      <c r="U5533" s="9">
        <f>VLOOKUP(A5533,Sku_list!$A$1:$D$2323,4,0)*(F5533/1000000*12)</f>
        <v/>
      </c>
      <c r="V5533" s="9">
        <f>VLOOKUP(A5533,Sku_list!$A$1:$D$2323,4,0)*(H5533/1000000*12)</f>
        <v/>
      </c>
      <c r="W5533" s="9">
        <f>VLOOKUP(A5533,Sku_list!$A$1:$D$2323,4,0)*(J5533/1000000*12)</f>
        <v/>
      </c>
      <c r="X5533" s="9">
        <f>VLOOKUP(A5533,Sku_list!$A$1:$D$2323,4,0)*(L5533/1000000*12)</f>
        <v/>
      </c>
      <c r="Y5533" s="9">
        <f>VLOOKUP(A5533,Sku_list!$A$1:$E$2323,5,0)*((J5533+F5533)/1000000000)</f>
        <v/>
      </c>
      <c r="AC5533" s="27">
        <f>(DAY(TODAY())+AB5533)/30</f>
        <v/>
      </c>
    </row>
    <row r="5534">
      <c r="B5534" t="e">
        <v>#N/A</v>
      </c>
      <c r="T5534" s="9">
        <f>VLOOKUP(A5534,Sku_list!$A$1:$D$2323,3,0)</f>
        <v/>
      </c>
      <c r="U5534" s="9">
        <f>VLOOKUP(A5534,Sku_list!$A$1:$D$2323,4,0)*(F5534/1000000*12)</f>
        <v/>
      </c>
      <c r="V5534" s="9">
        <f>VLOOKUP(A5534,Sku_list!$A$1:$D$2323,4,0)*(H5534/1000000*12)</f>
        <v/>
      </c>
      <c r="W5534" s="9">
        <f>VLOOKUP(A5534,Sku_list!$A$1:$D$2323,4,0)*(J5534/1000000*12)</f>
        <v/>
      </c>
      <c r="X5534" s="9">
        <f>VLOOKUP(A5534,Sku_list!$A$1:$D$2323,4,0)*(L5534/1000000*12)</f>
        <v/>
      </c>
      <c r="Y5534" s="9">
        <f>VLOOKUP(A5534,Sku_list!$A$1:$E$2323,5,0)*((J5534+F5534)/1000000000)</f>
        <v/>
      </c>
      <c r="AC5534" s="27">
        <f>(DAY(TODAY())+AB5534)/30</f>
        <v/>
      </c>
    </row>
    <row r="5535">
      <c r="B5535" t="e">
        <v>#N/A</v>
      </c>
      <c r="T5535" s="9">
        <f>VLOOKUP(A5535,Sku_list!$A$1:$D$2323,3,0)</f>
        <v/>
      </c>
      <c r="U5535" s="9">
        <f>VLOOKUP(A5535,Sku_list!$A$1:$D$2323,4,0)*(F5535/1000000*12)</f>
        <v/>
      </c>
      <c r="V5535" s="9">
        <f>VLOOKUP(A5535,Sku_list!$A$1:$D$2323,4,0)*(H5535/1000000*12)</f>
        <v/>
      </c>
      <c r="W5535" s="9">
        <f>VLOOKUP(A5535,Sku_list!$A$1:$D$2323,4,0)*(J5535/1000000*12)</f>
        <v/>
      </c>
      <c r="X5535" s="9">
        <f>VLOOKUP(A5535,Sku_list!$A$1:$D$2323,4,0)*(L5535/1000000*12)</f>
        <v/>
      </c>
      <c r="Y5535" s="9">
        <f>VLOOKUP(A5535,Sku_list!$A$1:$E$2323,5,0)*((J5535+F5535)/1000000000)</f>
        <v/>
      </c>
      <c r="AC5535" s="27">
        <f>(DAY(TODAY())+AB5535)/30</f>
        <v/>
      </c>
    </row>
    <row r="5536">
      <c r="B5536" t="e">
        <v>#N/A</v>
      </c>
      <c r="T5536" s="9">
        <f>VLOOKUP(A5536,Sku_list!$A$1:$D$2323,3,0)</f>
        <v/>
      </c>
      <c r="U5536" s="9">
        <f>VLOOKUP(A5536,Sku_list!$A$1:$D$2323,4,0)*(F5536/1000000*12)</f>
        <v/>
      </c>
      <c r="V5536" s="9">
        <f>VLOOKUP(A5536,Sku_list!$A$1:$D$2323,4,0)*(H5536/1000000*12)</f>
        <v/>
      </c>
      <c r="W5536" s="9">
        <f>VLOOKUP(A5536,Sku_list!$A$1:$D$2323,4,0)*(J5536/1000000*12)</f>
        <v/>
      </c>
      <c r="X5536" s="9">
        <f>VLOOKUP(A5536,Sku_list!$A$1:$D$2323,4,0)*(L5536/1000000*12)</f>
        <v/>
      </c>
      <c r="Y5536" s="9">
        <f>VLOOKUP(A5536,Sku_list!$A$1:$E$2323,5,0)*((J5536+F5536)/1000000000)</f>
        <v/>
      </c>
      <c r="AC5536" s="27">
        <f>(DAY(TODAY())+AB5536)/30</f>
        <v/>
      </c>
    </row>
    <row r="5537">
      <c r="B5537" t="e">
        <v>#N/A</v>
      </c>
      <c r="T5537" s="9">
        <f>VLOOKUP(A5537,Sku_list!$A$1:$D$2323,3,0)</f>
        <v/>
      </c>
      <c r="U5537" s="9">
        <f>VLOOKUP(A5537,Sku_list!$A$1:$D$2323,4,0)*(F5537/1000000*12)</f>
        <v/>
      </c>
      <c r="V5537" s="9">
        <f>VLOOKUP(A5537,Sku_list!$A$1:$D$2323,4,0)*(H5537/1000000*12)</f>
        <v/>
      </c>
      <c r="W5537" s="9">
        <f>VLOOKUP(A5537,Sku_list!$A$1:$D$2323,4,0)*(J5537/1000000*12)</f>
        <v/>
      </c>
      <c r="X5537" s="9">
        <f>VLOOKUP(A5537,Sku_list!$A$1:$D$2323,4,0)*(L5537/1000000*12)</f>
        <v/>
      </c>
      <c r="Y5537" s="9">
        <f>VLOOKUP(A5537,Sku_list!$A$1:$E$2323,5,0)*((J5537+F5537)/1000000000)</f>
        <v/>
      </c>
      <c r="AC5537" s="27">
        <f>(DAY(TODAY())+AB5537)/30</f>
        <v/>
      </c>
    </row>
    <row r="5538">
      <c r="B5538" t="e">
        <v>#N/A</v>
      </c>
      <c r="T5538" s="9">
        <f>VLOOKUP(A5538,Sku_list!$A$1:$D$2323,3,0)</f>
        <v/>
      </c>
      <c r="U5538" s="9">
        <f>VLOOKUP(A5538,Sku_list!$A$1:$D$2323,4,0)*(F5538/1000000*12)</f>
        <v/>
      </c>
      <c r="V5538" s="9">
        <f>VLOOKUP(A5538,Sku_list!$A$1:$D$2323,4,0)*(H5538/1000000*12)</f>
        <v/>
      </c>
      <c r="W5538" s="9">
        <f>VLOOKUP(A5538,Sku_list!$A$1:$D$2323,4,0)*(J5538/1000000*12)</f>
        <v/>
      </c>
      <c r="X5538" s="9">
        <f>VLOOKUP(A5538,Sku_list!$A$1:$D$2323,4,0)*(L5538/1000000*12)</f>
        <v/>
      </c>
      <c r="Y5538" s="9">
        <f>VLOOKUP(A5538,Sku_list!$A$1:$E$2323,5,0)*((J5538+F5538)/1000000000)</f>
        <v/>
      </c>
      <c r="AC5538" s="27">
        <f>(DAY(TODAY())+AB5538)/30</f>
        <v/>
      </c>
    </row>
    <row r="5539">
      <c r="B5539" t="e">
        <v>#N/A</v>
      </c>
      <c r="T5539" s="9">
        <f>VLOOKUP(A5539,Sku_list!$A$1:$D$2323,3,0)</f>
        <v/>
      </c>
      <c r="U5539" s="9">
        <f>VLOOKUP(A5539,Sku_list!$A$1:$D$2323,4,0)*(F5539/1000000*12)</f>
        <v/>
      </c>
      <c r="V5539" s="9">
        <f>VLOOKUP(A5539,Sku_list!$A$1:$D$2323,4,0)*(H5539/1000000*12)</f>
        <v/>
      </c>
      <c r="W5539" s="9">
        <f>VLOOKUP(A5539,Sku_list!$A$1:$D$2323,4,0)*(J5539/1000000*12)</f>
        <v/>
      </c>
      <c r="X5539" s="9">
        <f>VLOOKUP(A5539,Sku_list!$A$1:$D$2323,4,0)*(L5539/1000000*12)</f>
        <v/>
      </c>
      <c r="Y5539" s="9">
        <f>VLOOKUP(A5539,Sku_list!$A$1:$E$2323,5,0)*((J5539+F5539)/1000000000)</f>
        <v/>
      </c>
      <c r="AC5539" s="27">
        <f>(DAY(TODAY())+AB5539)/30</f>
        <v/>
      </c>
    </row>
    <row r="5540">
      <c r="B5540" t="e">
        <v>#N/A</v>
      </c>
      <c r="T5540" s="9">
        <f>VLOOKUP(A5540,Sku_list!$A$1:$D$2323,3,0)</f>
        <v/>
      </c>
      <c r="U5540" s="9">
        <f>VLOOKUP(A5540,Sku_list!$A$1:$D$2323,4,0)*(F5540/1000000*12)</f>
        <v/>
      </c>
      <c r="V5540" s="9">
        <f>VLOOKUP(A5540,Sku_list!$A$1:$D$2323,4,0)*(H5540/1000000*12)</f>
        <v/>
      </c>
      <c r="W5540" s="9">
        <f>VLOOKUP(A5540,Sku_list!$A$1:$D$2323,4,0)*(J5540/1000000*12)</f>
        <v/>
      </c>
      <c r="X5540" s="9">
        <f>VLOOKUP(A5540,Sku_list!$A$1:$D$2323,4,0)*(L5540/1000000*12)</f>
        <v/>
      </c>
      <c r="Y5540" s="9">
        <f>VLOOKUP(A5540,Sku_list!$A$1:$E$2323,5,0)*((J5540+F5540)/1000000000)</f>
        <v/>
      </c>
      <c r="AC5540" s="27">
        <f>(DAY(TODAY())+AB5540)/30</f>
        <v/>
      </c>
    </row>
    <row r="5541">
      <c r="B5541" t="e">
        <v>#N/A</v>
      </c>
      <c r="T5541" s="9">
        <f>VLOOKUP(A5541,Sku_list!$A$1:$D$2323,3,0)</f>
        <v/>
      </c>
      <c r="U5541" s="9">
        <f>VLOOKUP(A5541,Sku_list!$A$1:$D$2323,4,0)*(F5541/1000000*12)</f>
        <v/>
      </c>
      <c r="V5541" s="9">
        <f>VLOOKUP(A5541,Sku_list!$A$1:$D$2323,4,0)*(H5541/1000000*12)</f>
        <v/>
      </c>
      <c r="W5541" s="9">
        <f>VLOOKUP(A5541,Sku_list!$A$1:$D$2323,4,0)*(J5541/1000000*12)</f>
        <v/>
      </c>
      <c r="X5541" s="9">
        <f>VLOOKUP(A5541,Sku_list!$A$1:$D$2323,4,0)*(L5541/1000000*12)</f>
        <v/>
      </c>
      <c r="Y5541" s="9">
        <f>VLOOKUP(A5541,Sku_list!$A$1:$E$2323,5,0)*((J5541+F5541)/1000000000)</f>
        <v/>
      </c>
      <c r="AC5541" s="27">
        <f>(DAY(TODAY())+AB5541)/30</f>
        <v/>
      </c>
    </row>
    <row r="5542">
      <c r="B5542" t="e">
        <v>#N/A</v>
      </c>
      <c r="T5542" s="9">
        <f>VLOOKUP(A5542,Sku_list!$A$1:$D$2323,3,0)</f>
        <v/>
      </c>
      <c r="U5542" s="9">
        <f>VLOOKUP(A5542,Sku_list!$A$1:$D$2323,4,0)*(F5542/1000000*12)</f>
        <v/>
      </c>
      <c r="V5542" s="9">
        <f>VLOOKUP(A5542,Sku_list!$A$1:$D$2323,4,0)*(H5542/1000000*12)</f>
        <v/>
      </c>
      <c r="W5542" s="9">
        <f>VLOOKUP(A5542,Sku_list!$A$1:$D$2323,4,0)*(J5542/1000000*12)</f>
        <v/>
      </c>
      <c r="X5542" s="9">
        <f>VLOOKUP(A5542,Sku_list!$A$1:$D$2323,4,0)*(L5542/1000000*12)</f>
        <v/>
      </c>
      <c r="Y5542" s="9">
        <f>VLOOKUP(A5542,Sku_list!$A$1:$E$2323,5,0)*((J5542+F5542)/1000000000)</f>
        <v/>
      </c>
      <c r="AC5542" s="27">
        <f>(DAY(TODAY())+AB5542)/30</f>
        <v/>
      </c>
    </row>
    <row r="5543">
      <c r="B5543" t="e">
        <v>#N/A</v>
      </c>
      <c r="T5543" s="9">
        <f>VLOOKUP(A5543,Sku_list!$A$1:$D$2323,3,0)</f>
        <v/>
      </c>
      <c r="U5543" s="9">
        <f>VLOOKUP(A5543,Sku_list!$A$1:$D$2323,4,0)*(F5543/1000000*12)</f>
        <v/>
      </c>
      <c r="V5543" s="9">
        <f>VLOOKUP(A5543,Sku_list!$A$1:$D$2323,4,0)*(H5543/1000000*12)</f>
        <v/>
      </c>
      <c r="W5543" s="9">
        <f>VLOOKUP(A5543,Sku_list!$A$1:$D$2323,4,0)*(J5543/1000000*12)</f>
        <v/>
      </c>
      <c r="X5543" s="9">
        <f>VLOOKUP(A5543,Sku_list!$A$1:$D$2323,4,0)*(L5543/1000000*12)</f>
        <v/>
      </c>
      <c r="Y5543" s="9">
        <f>VLOOKUP(A5543,Sku_list!$A$1:$E$2323,5,0)*((J5543+F5543)/1000000000)</f>
        <v/>
      </c>
      <c r="AC5543" s="27">
        <f>(DAY(TODAY())+AB5543)/30</f>
        <v/>
      </c>
    </row>
    <row r="5544">
      <c r="B5544" t="e">
        <v>#N/A</v>
      </c>
      <c r="T5544" s="9">
        <f>VLOOKUP(A5544,Sku_list!$A$1:$D$2323,3,0)</f>
        <v/>
      </c>
      <c r="U5544" s="9">
        <f>VLOOKUP(A5544,Sku_list!$A$1:$D$2323,4,0)*(F5544/1000000*12)</f>
        <v/>
      </c>
      <c r="V5544" s="9">
        <f>VLOOKUP(A5544,Sku_list!$A$1:$D$2323,4,0)*(H5544/1000000*12)</f>
        <v/>
      </c>
      <c r="W5544" s="9">
        <f>VLOOKUP(A5544,Sku_list!$A$1:$D$2323,4,0)*(J5544/1000000*12)</f>
        <v/>
      </c>
      <c r="X5544" s="9">
        <f>VLOOKUP(A5544,Sku_list!$A$1:$D$2323,4,0)*(L5544/1000000*12)</f>
        <v/>
      </c>
      <c r="Y5544" s="9">
        <f>VLOOKUP(A5544,Sku_list!$A$1:$E$2323,5,0)*((J5544+F5544)/1000000000)</f>
        <v/>
      </c>
      <c r="AC5544" s="27">
        <f>(DAY(TODAY())+AB5544)/30</f>
        <v/>
      </c>
    </row>
    <row r="5545">
      <c r="B5545" t="e">
        <v>#N/A</v>
      </c>
      <c r="T5545" s="9">
        <f>VLOOKUP(A5545,Sku_list!$A$1:$D$2323,3,0)</f>
        <v/>
      </c>
      <c r="U5545" s="9">
        <f>VLOOKUP(A5545,Sku_list!$A$1:$D$2323,4,0)*(F5545/1000000*12)</f>
        <v/>
      </c>
      <c r="V5545" s="9">
        <f>VLOOKUP(A5545,Sku_list!$A$1:$D$2323,4,0)*(H5545/1000000*12)</f>
        <v/>
      </c>
      <c r="W5545" s="9">
        <f>VLOOKUP(A5545,Sku_list!$A$1:$D$2323,4,0)*(J5545/1000000*12)</f>
        <v/>
      </c>
      <c r="X5545" s="9">
        <f>VLOOKUP(A5545,Sku_list!$A$1:$D$2323,4,0)*(L5545/1000000*12)</f>
        <v/>
      </c>
      <c r="Y5545" s="9">
        <f>VLOOKUP(A5545,Sku_list!$A$1:$E$2323,5,0)*((J5545+F5545)/1000000000)</f>
        <v/>
      </c>
      <c r="AC5545" s="27">
        <f>(DAY(TODAY())+AB5545)/30</f>
        <v/>
      </c>
    </row>
    <row r="5546">
      <c r="B5546" t="e">
        <v>#N/A</v>
      </c>
      <c r="T5546" s="9">
        <f>VLOOKUP(A5546,Sku_list!$A$1:$D$2323,3,0)</f>
        <v/>
      </c>
      <c r="U5546" s="9">
        <f>VLOOKUP(A5546,Sku_list!$A$1:$D$2323,4,0)*(F5546/1000000*12)</f>
        <v/>
      </c>
      <c r="V5546" s="9">
        <f>VLOOKUP(A5546,Sku_list!$A$1:$D$2323,4,0)*(H5546/1000000*12)</f>
        <v/>
      </c>
      <c r="W5546" s="9">
        <f>VLOOKUP(A5546,Sku_list!$A$1:$D$2323,4,0)*(J5546/1000000*12)</f>
        <v/>
      </c>
      <c r="X5546" s="9">
        <f>VLOOKUP(A5546,Sku_list!$A$1:$D$2323,4,0)*(L5546/1000000*12)</f>
        <v/>
      </c>
      <c r="Y5546" s="9">
        <f>VLOOKUP(A5546,Sku_list!$A$1:$E$2323,5,0)*((J5546+F5546)/1000000000)</f>
        <v/>
      </c>
      <c r="AC5546" s="27">
        <f>(DAY(TODAY())+AB5546)/30</f>
        <v/>
      </c>
    </row>
    <row r="5547">
      <c r="B5547" t="e">
        <v>#N/A</v>
      </c>
      <c r="T5547" s="9">
        <f>VLOOKUP(A5547,Sku_list!$A$1:$D$2323,3,0)</f>
        <v/>
      </c>
      <c r="U5547" s="9">
        <f>VLOOKUP(A5547,Sku_list!$A$1:$D$2323,4,0)*(F5547/1000000*12)</f>
        <v/>
      </c>
      <c r="V5547" s="9">
        <f>VLOOKUP(A5547,Sku_list!$A$1:$D$2323,4,0)*(H5547/1000000*12)</f>
        <v/>
      </c>
      <c r="W5547" s="9">
        <f>VLOOKUP(A5547,Sku_list!$A$1:$D$2323,4,0)*(J5547/1000000*12)</f>
        <v/>
      </c>
      <c r="X5547" s="9">
        <f>VLOOKUP(A5547,Sku_list!$A$1:$D$2323,4,0)*(L5547/1000000*12)</f>
        <v/>
      </c>
      <c r="Y5547" s="9">
        <f>VLOOKUP(A5547,Sku_list!$A$1:$E$2323,5,0)*((J5547+F5547)/1000000000)</f>
        <v/>
      </c>
      <c r="AC5547" s="27">
        <f>(DAY(TODAY())+AB5547)/30</f>
        <v/>
      </c>
    </row>
    <row r="5548">
      <c r="B5548" t="e">
        <v>#N/A</v>
      </c>
      <c r="T5548" s="9">
        <f>VLOOKUP(A5548,Sku_list!$A$1:$D$2323,3,0)</f>
        <v/>
      </c>
      <c r="U5548" s="9">
        <f>VLOOKUP(A5548,Sku_list!$A$1:$D$2323,4,0)*(F5548/1000000*12)</f>
        <v/>
      </c>
      <c r="V5548" s="9">
        <f>VLOOKUP(A5548,Sku_list!$A$1:$D$2323,4,0)*(H5548/1000000*12)</f>
        <v/>
      </c>
      <c r="W5548" s="9">
        <f>VLOOKUP(A5548,Sku_list!$A$1:$D$2323,4,0)*(J5548/1000000*12)</f>
        <v/>
      </c>
      <c r="X5548" s="9">
        <f>VLOOKUP(A5548,Sku_list!$A$1:$D$2323,4,0)*(L5548/1000000*12)</f>
        <v/>
      </c>
      <c r="Y5548" s="9">
        <f>VLOOKUP(A5548,Sku_list!$A$1:$E$2323,5,0)*((J5548+F5548)/1000000000)</f>
        <v/>
      </c>
      <c r="AC5548" s="27">
        <f>(DAY(TODAY())+AB5548)/30</f>
        <v/>
      </c>
    </row>
    <row r="5549">
      <c r="B5549" t="e">
        <v>#N/A</v>
      </c>
      <c r="T5549" s="9">
        <f>VLOOKUP(A5549,Sku_list!$A$1:$D$2323,3,0)</f>
        <v/>
      </c>
      <c r="U5549" s="9">
        <f>VLOOKUP(A5549,Sku_list!$A$1:$D$2323,4,0)*(F5549/1000000*12)</f>
        <v/>
      </c>
      <c r="V5549" s="9">
        <f>VLOOKUP(A5549,Sku_list!$A$1:$D$2323,4,0)*(H5549/1000000*12)</f>
        <v/>
      </c>
      <c r="W5549" s="9">
        <f>VLOOKUP(A5549,Sku_list!$A$1:$D$2323,4,0)*(J5549/1000000*12)</f>
        <v/>
      </c>
      <c r="X5549" s="9">
        <f>VLOOKUP(A5549,Sku_list!$A$1:$D$2323,4,0)*(L5549/1000000*12)</f>
        <v/>
      </c>
      <c r="Y5549" s="9">
        <f>VLOOKUP(A5549,Sku_list!$A$1:$E$2323,5,0)*((J5549+F5549)/1000000000)</f>
        <v/>
      </c>
      <c r="AC5549" s="27">
        <f>(DAY(TODAY())+AB5549)/30</f>
        <v/>
      </c>
    </row>
    <row r="5550">
      <c r="B5550" t="e">
        <v>#N/A</v>
      </c>
      <c r="T5550" s="9">
        <f>VLOOKUP(A5550,Sku_list!$A$1:$D$2323,3,0)</f>
        <v/>
      </c>
      <c r="U5550" s="9">
        <f>VLOOKUP(A5550,Sku_list!$A$1:$D$2323,4,0)*(F5550/1000000*12)</f>
        <v/>
      </c>
      <c r="V5550" s="9">
        <f>VLOOKUP(A5550,Sku_list!$A$1:$D$2323,4,0)*(H5550/1000000*12)</f>
        <v/>
      </c>
      <c r="W5550" s="9">
        <f>VLOOKUP(A5550,Sku_list!$A$1:$D$2323,4,0)*(J5550/1000000*12)</f>
        <v/>
      </c>
      <c r="X5550" s="9">
        <f>VLOOKUP(A5550,Sku_list!$A$1:$D$2323,4,0)*(L5550/1000000*12)</f>
        <v/>
      </c>
      <c r="Y5550" s="9">
        <f>VLOOKUP(A5550,Sku_list!$A$1:$E$2323,5,0)*((J5550+F5550)/1000000000)</f>
        <v/>
      </c>
      <c r="AC5550" s="27">
        <f>(DAY(TODAY())+AB5550)/30</f>
        <v/>
      </c>
    </row>
    <row r="5551">
      <c r="B5551" t="e">
        <v>#N/A</v>
      </c>
      <c r="T5551" s="9">
        <f>VLOOKUP(A5551,Sku_list!$A$1:$D$2323,3,0)</f>
        <v/>
      </c>
      <c r="U5551" s="9">
        <f>VLOOKUP(A5551,Sku_list!$A$1:$D$2323,4,0)*(F5551/1000000*12)</f>
        <v/>
      </c>
      <c r="V5551" s="9">
        <f>VLOOKUP(A5551,Sku_list!$A$1:$D$2323,4,0)*(H5551/1000000*12)</f>
        <v/>
      </c>
      <c r="W5551" s="9">
        <f>VLOOKUP(A5551,Sku_list!$A$1:$D$2323,4,0)*(J5551/1000000*12)</f>
        <v/>
      </c>
      <c r="X5551" s="9">
        <f>VLOOKUP(A5551,Sku_list!$A$1:$D$2323,4,0)*(L5551/1000000*12)</f>
        <v/>
      </c>
      <c r="Y5551" s="9">
        <f>VLOOKUP(A5551,Sku_list!$A$1:$E$2323,5,0)*((J5551+F5551)/1000000000)</f>
        <v/>
      </c>
      <c r="AC5551" s="27">
        <f>(DAY(TODAY())+AB5551)/30</f>
        <v/>
      </c>
    </row>
    <row r="5552">
      <c r="B5552" t="e">
        <v>#N/A</v>
      </c>
      <c r="T5552" s="9">
        <f>VLOOKUP(A5552,Sku_list!$A$1:$D$2323,3,0)</f>
        <v/>
      </c>
      <c r="U5552" s="9">
        <f>VLOOKUP(A5552,Sku_list!$A$1:$D$2323,4,0)*(F5552/1000000*12)</f>
        <v/>
      </c>
      <c r="V5552" s="9">
        <f>VLOOKUP(A5552,Sku_list!$A$1:$D$2323,4,0)*(H5552/1000000*12)</f>
        <v/>
      </c>
      <c r="W5552" s="9">
        <f>VLOOKUP(A5552,Sku_list!$A$1:$D$2323,4,0)*(J5552/1000000*12)</f>
        <v/>
      </c>
      <c r="X5552" s="9">
        <f>VLOOKUP(A5552,Sku_list!$A$1:$D$2323,4,0)*(L5552/1000000*12)</f>
        <v/>
      </c>
      <c r="Y5552" s="9">
        <f>VLOOKUP(A5552,Sku_list!$A$1:$E$2323,5,0)*((J5552+F5552)/1000000000)</f>
        <v/>
      </c>
      <c r="AC5552" s="27">
        <f>(DAY(TODAY())+AB5552)/30</f>
        <v/>
      </c>
    </row>
    <row r="5553">
      <c r="B5553" t="e">
        <v>#N/A</v>
      </c>
      <c r="T5553" s="9">
        <f>VLOOKUP(A5553,Sku_list!$A$1:$D$2323,3,0)</f>
        <v/>
      </c>
      <c r="U5553" s="9">
        <f>VLOOKUP(A5553,Sku_list!$A$1:$D$2323,4,0)*(F5553/1000000*12)</f>
        <v/>
      </c>
      <c r="V5553" s="9">
        <f>VLOOKUP(A5553,Sku_list!$A$1:$D$2323,4,0)*(H5553/1000000*12)</f>
        <v/>
      </c>
      <c r="W5553" s="9">
        <f>VLOOKUP(A5553,Sku_list!$A$1:$D$2323,4,0)*(J5553/1000000*12)</f>
        <v/>
      </c>
      <c r="X5553" s="9">
        <f>VLOOKUP(A5553,Sku_list!$A$1:$D$2323,4,0)*(L5553/1000000*12)</f>
        <v/>
      </c>
      <c r="Y5553" s="9">
        <f>VLOOKUP(A5553,Sku_list!$A$1:$E$2323,5,0)*((J5553+F5553)/1000000000)</f>
        <v/>
      </c>
      <c r="AC5553" s="27">
        <f>(DAY(TODAY())+AB5553)/30</f>
        <v/>
      </c>
    </row>
    <row r="5554">
      <c r="B5554" t="e">
        <v>#N/A</v>
      </c>
      <c r="T5554" s="9">
        <f>VLOOKUP(A5554,Sku_list!$A$1:$D$2323,3,0)</f>
        <v/>
      </c>
      <c r="U5554" s="9">
        <f>VLOOKUP(A5554,Sku_list!$A$1:$D$2323,4,0)*(F5554/1000000*12)</f>
        <v/>
      </c>
      <c r="V5554" s="9">
        <f>VLOOKUP(A5554,Sku_list!$A$1:$D$2323,4,0)*(H5554/1000000*12)</f>
        <v/>
      </c>
      <c r="W5554" s="9">
        <f>VLOOKUP(A5554,Sku_list!$A$1:$D$2323,4,0)*(J5554/1000000*12)</f>
        <v/>
      </c>
      <c r="X5554" s="9">
        <f>VLOOKUP(A5554,Sku_list!$A$1:$D$2323,4,0)*(L5554/1000000*12)</f>
        <v/>
      </c>
      <c r="Y5554" s="9">
        <f>VLOOKUP(A5554,Sku_list!$A$1:$E$2323,5,0)*((J5554+F5554)/1000000000)</f>
        <v/>
      </c>
      <c r="AC5554" s="27">
        <f>(DAY(TODAY())+AB5554)/30</f>
        <v/>
      </c>
    </row>
    <row r="5555">
      <c r="B5555" t="e">
        <v>#N/A</v>
      </c>
      <c r="T5555" s="9">
        <f>VLOOKUP(A5555,Sku_list!$A$1:$D$2323,3,0)</f>
        <v/>
      </c>
      <c r="U5555" s="9">
        <f>VLOOKUP(A5555,Sku_list!$A$1:$D$2323,4,0)*(F5555/1000000*12)</f>
        <v/>
      </c>
      <c r="V5555" s="9">
        <f>VLOOKUP(A5555,Sku_list!$A$1:$D$2323,4,0)*(H5555/1000000*12)</f>
        <v/>
      </c>
      <c r="W5555" s="9">
        <f>VLOOKUP(A5555,Sku_list!$A$1:$D$2323,4,0)*(J5555/1000000*12)</f>
        <v/>
      </c>
      <c r="X5555" s="9">
        <f>VLOOKUP(A5555,Sku_list!$A$1:$D$2323,4,0)*(L5555/1000000*12)</f>
        <v/>
      </c>
      <c r="Y5555" s="9">
        <f>VLOOKUP(A5555,Sku_list!$A$1:$E$2323,5,0)*((J5555+F5555)/1000000000)</f>
        <v/>
      </c>
      <c r="AC5555" s="27">
        <f>(DAY(TODAY())+AB5555)/30</f>
        <v/>
      </c>
    </row>
    <row r="5556">
      <c r="B5556" t="e">
        <v>#N/A</v>
      </c>
      <c r="T5556" s="9">
        <f>VLOOKUP(A5556,Sku_list!$A$1:$D$2323,3,0)</f>
        <v/>
      </c>
      <c r="U5556" s="9">
        <f>VLOOKUP(A5556,Sku_list!$A$1:$D$2323,4,0)*(F5556/1000000*12)</f>
        <v/>
      </c>
      <c r="V5556" s="9">
        <f>VLOOKUP(A5556,Sku_list!$A$1:$D$2323,4,0)*(H5556/1000000*12)</f>
        <v/>
      </c>
      <c r="W5556" s="9">
        <f>VLOOKUP(A5556,Sku_list!$A$1:$D$2323,4,0)*(J5556/1000000*12)</f>
        <v/>
      </c>
      <c r="X5556" s="9">
        <f>VLOOKUP(A5556,Sku_list!$A$1:$D$2323,4,0)*(L5556/1000000*12)</f>
        <v/>
      </c>
      <c r="Y5556" s="9">
        <f>VLOOKUP(A5556,Sku_list!$A$1:$E$2323,5,0)*((J5556+F5556)/1000000000)</f>
        <v/>
      </c>
      <c r="AC5556" s="27">
        <f>(DAY(TODAY())+AB5556)/30</f>
        <v/>
      </c>
    </row>
    <row r="5557">
      <c r="B5557" t="e">
        <v>#N/A</v>
      </c>
      <c r="T5557" s="9">
        <f>VLOOKUP(A5557,Sku_list!$A$1:$D$2323,3,0)</f>
        <v/>
      </c>
      <c r="U5557" s="9">
        <f>VLOOKUP(A5557,Sku_list!$A$1:$D$2323,4,0)*(F5557/1000000*12)</f>
        <v/>
      </c>
      <c r="V5557" s="9">
        <f>VLOOKUP(A5557,Sku_list!$A$1:$D$2323,4,0)*(H5557/1000000*12)</f>
        <v/>
      </c>
      <c r="W5557" s="9">
        <f>VLOOKUP(A5557,Sku_list!$A$1:$D$2323,4,0)*(J5557/1000000*12)</f>
        <v/>
      </c>
      <c r="X5557" s="9">
        <f>VLOOKUP(A5557,Sku_list!$A$1:$D$2323,4,0)*(L5557/1000000*12)</f>
        <v/>
      </c>
      <c r="Y5557" s="9">
        <f>VLOOKUP(A5557,Sku_list!$A$1:$E$2323,5,0)*((J5557+F5557)/1000000000)</f>
        <v/>
      </c>
      <c r="AC5557" s="27">
        <f>(DAY(TODAY())+AB5557)/30</f>
        <v/>
      </c>
    </row>
    <row r="5558">
      <c r="B5558" t="e">
        <v>#N/A</v>
      </c>
      <c r="T5558" s="9">
        <f>VLOOKUP(A5558,Sku_list!$A$1:$D$2323,3,0)</f>
        <v/>
      </c>
      <c r="U5558" s="9">
        <f>VLOOKUP(A5558,Sku_list!$A$1:$D$2323,4,0)*(F5558/1000000*12)</f>
        <v/>
      </c>
      <c r="V5558" s="9">
        <f>VLOOKUP(A5558,Sku_list!$A$1:$D$2323,4,0)*(H5558/1000000*12)</f>
        <v/>
      </c>
      <c r="W5558" s="9">
        <f>VLOOKUP(A5558,Sku_list!$A$1:$D$2323,4,0)*(J5558/1000000*12)</f>
        <v/>
      </c>
      <c r="X5558" s="9">
        <f>VLOOKUP(A5558,Sku_list!$A$1:$D$2323,4,0)*(L5558/1000000*12)</f>
        <v/>
      </c>
      <c r="Y5558" s="9">
        <f>VLOOKUP(A5558,Sku_list!$A$1:$E$2323,5,0)*((J5558+F5558)/1000000000)</f>
        <v/>
      </c>
      <c r="AC5558" s="27">
        <f>(DAY(TODAY())+AB5558)/30</f>
        <v/>
      </c>
    </row>
    <row r="5559">
      <c r="B5559" t="e">
        <v>#N/A</v>
      </c>
      <c r="T5559" s="9">
        <f>VLOOKUP(A5559,Sku_list!$A$1:$D$2323,3,0)</f>
        <v/>
      </c>
      <c r="U5559" s="9">
        <f>VLOOKUP(A5559,Sku_list!$A$1:$D$2323,4,0)*(F5559/1000000*12)</f>
        <v/>
      </c>
      <c r="V5559" s="9">
        <f>VLOOKUP(A5559,Sku_list!$A$1:$D$2323,4,0)*(H5559/1000000*12)</f>
        <v/>
      </c>
      <c r="W5559" s="9">
        <f>VLOOKUP(A5559,Sku_list!$A$1:$D$2323,4,0)*(J5559/1000000*12)</f>
        <v/>
      </c>
      <c r="X5559" s="9">
        <f>VLOOKUP(A5559,Sku_list!$A$1:$D$2323,4,0)*(L5559/1000000*12)</f>
        <v/>
      </c>
      <c r="Y5559" s="9">
        <f>VLOOKUP(A5559,Sku_list!$A$1:$E$2323,5,0)*((J5559+F5559)/1000000000)</f>
        <v/>
      </c>
      <c r="AC5559" s="27">
        <f>(DAY(TODAY())+AB5559)/30</f>
        <v/>
      </c>
    </row>
    <row r="5560">
      <c r="B5560" t="e">
        <v>#N/A</v>
      </c>
      <c r="T5560" s="9">
        <f>VLOOKUP(A5560,Sku_list!$A$1:$D$2323,3,0)</f>
        <v/>
      </c>
      <c r="U5560" s="9">
        <f>VLOOKUP(A5560,Sku_list!$A$1:$D$2323,4,0)*(F5560/1000000*12)</f>
        <v/>
      </c>
      <c r="V5560" s="9">
        <f>VLOOKUP(A5560,Sku_list!$A$1:$D$2323,4,0)*(H5560/1000000*12)</f>
        <v/>
      </c>
      <c r="W5560" s="9">
        <f>VLOOKUP(A5560,Sku_list!$A$1:$D$2323,4,0)*(J5560/1000000*12)</f>
        <v/>
      </c>
      <c r="X5560" s="9">
        <f>VLOOKUP(A5560,Sku_list!$A$1:$D$2323,4,0)*(L5560/1000000*12)</f>
        <v/>
      </c>
      <c r="Y5560" s="9">
        <f>VLOOKUP(A5560,Sku_list!$A$1:$E$2323,5,0)*((J5560+F5560)/1000000000)</f>
        <v/>
      </c>
      <c r="AC5560" s="27">
        <f>(DAY(TODAY())+AB5560)/30</f>
        <v/>
      </c>
    </row>
    <row r="5561">
      <c r="B5561" t="e">
        <v>#N/A</v>
      </c>
      <c r="T5561" s="9">
        <f>VLOOKUP(A5561,Sku_list!$A$1:$D$2323,3,0)</f>
        <v/>
      </c>
      <c r="U5561" s="9">
        <f>VLOOKUP(A5561,Sku_list!$A$1:$D$2323,4,0)*(F5561/1000000*12)</f>
        <v/>
      </c>
      <c r="V5561" s="9">
        <f>VLOOKUP(A5561,Sku_list!$A$1:$D$2323,4,0)*(H5561/1000000*12)</f>
        <v/>
      </c>
      <c r="W5561" s="9">
        <f>VLOOKUP(A5561,Sku_list!$A$1:$D$2323,4,0)*(J5561/1000000*12)</f>
        <v/>
      </c>
      <c r="X5561" s="9">
        <f>VLOOKUP(A5561,Sku_list!$A$1:$D$2323,4,0)*(L5561/1000000*12)</f>
        <v/>
      </c>
      <c r="Y5561" s="9">
        <f>VLOOKUP(A5561,Sku_list!$A$1:$E$2323,5,0)*((J5561+F5561)/1000000000)</f>
        <v/>
      </c>
      <c r="AC5561" s="27">
        <f>(DAY(TODAY())+AB5561)/30</f>
        <v/>
      </c>
    </row>
    <row r="5562">
      <c r="B5562" t="e">
        <v>#N/A</v>
      </c>
      <c r="T5562" s="9">
        <f>VLOOKUP(A5562,Sku_list!$A$1:$D$2323,3,0)</f>
        <v/>
      </c>
      <c r="U5562" s="9">
        <f>VLOOKUP(A5562,Sku_list!$A$1:$D$2323,4,0)*(F5562/1000000*12)</f>
        <v/>
      </c>
      <c r="V5562" s="9">
        <f>VLOOKUP(A5562,Sku_list!$A$1:$D$2323,4,0)*(H5562/1000000*12)</f>
        <v/>
      </c>
      <c r="W5562" s="9">
        <f>VLOOKUP(A5562,Sku_list!$A$1:$D$2323,4,0)*(J5562/1000000*12)</f>
        <v/>
      </c>
      <c r="X5562" s="9">
        <f>VLOOKUP(A5562,Sku_list!$A$1:$D$2323,4,0)*(L5562/1000000*12)</f>
        <v/>
      </c>
      <c r="Y5562" s="9">
        <f>VLOOKUP(A5562,Sku_list!$A$1:$E$2323,5,0)*((J5562+F5562)/1000000000)</f>
        <v/>
      </c>
      <c r="AC5562" s="27">
        <f>(DAY(TODAY())+AB5562)/30</f>
        <v/>
      </c>
    </row>
    <row r="5563">
      <c r="B5563" t="e">
        <v>#N/A</v>
      </c>
      <c r="T5563" s="9">
        <f>VLOOKUP(A5563,Sku_list!$A$1:$D$2323,3,0)</f>
        <v/>
      </c>
      <c r="U5563" s="9">
        <f>VLOOKUP(A5563,Sku_list!$A$1:$D$2323,4,0)*(F5563/1000000*12)</f>
        <v/>
      </c>
      <c r="V5563" s="9">
        <f>VLOOKUP(A5563,Sku_list!$A$1:$D$2323,4,0)*(H5563/1000000*12)</f>
        <v/>
      </c>
      <c r="W5563" s="9">
        <f>VLOOKUP(A5563,Sku_list!$A$1:$D$2323,4,0)*(J5563/1000000*12)</f>
        <v/>
      </c>
      <c r="X5563" s="9">
        <f>VLOOKUP(A5563,Sku_list!$A$1:$D$2323,4,0)*(L5563/1000000*12)</f>
        <v/>
      </c>
      <c r="Y5563" s="9">
        <f>VLOOKUP(A5563,Sku_list!$A$1:$E$2323,5,0)*((J5563+F5563)/1000000000)</f>
        <v/>
      </c>
      <c r="AC5563" s="27">
        <f>(DAY(TODAY())+AB5563)/30</f>
        <v/>
      </c>
    </row>
    <row r="5564">
      <c r="B5564" t="e">
        <v>#N/A</v>
      </c>
      <c r="T5564" s="9">
        <f>VLOOKUP(A5564,Sku_list!$A$1:$D$2323,3,0)</f>
        <v/>
      </c>
      <c r="U5564" s="9">
        <f>VLOOKUP(A5564,Sku_list!$A$1:$D$2323,4,0)*(F5564/1000000*12)</f>
        <v/>
      </c>
      <c r="V5564" s="9">
        <f>VLOOKUP(A5564,Sku_list!$A$1:$D$2323,4,0)*(H5564/1000000*12)</f>
        <v/>
      </c>
      <c r="W5564" s="9">
        <f>VLOOKUP(A5564,Sku_list!$A$1:$D$2323,4,0)*(J5564/1000000*12)</f>
        <v/>
      </c>
      <c r="X5564" s="9">
        <f>VLOOKUP(A5564,Sku_list!$A$1:$D$2323,4,0)*(L5564/1000000*12)</f>
        <v/>
      </c>
      <c r="Y5564" s="9">
        <f>VLOOKUP(A5564,Sku_list!$A$1:$E$2323,5,0)*((J5564+F5564)/1000000000)</f>
        <v/>
      </c>
      <c r="AC5564" s="27">
        <f>(DAY(TODAY())+AB5564)/30</f>
        <v/>
      </c>
    </row>
    <row r="5565">
      <c r="B5565" t="e">
        <v>#N/A</v>
      </c>
      <c r="T5565" s="9">
        <f>VLOOKUP(A5565,Sku_list!$A$1:$D$2323,3,0)</f>
        <v/>
      </c>
      <c r="U5565" s="9">
        <f>VLOOKUP(A5565,Sku_list!$A$1:$D$2323,4,0)*(F5565/1000000*12)</f>
        <v/>
      </c>
      <c r="V5565" s="9">
        <f>VLOOKUP(A5565,Sku_list!$A$1:$D$2323,4,0)*(H5565/1000000*12)</f>
        <v/>
      </c>
      <c r="W5565" s="9">
        <f>VLOOKUP(A5565,Sku_list!$A$1:$D$2323,4,0)*(J5565/1000000*12)</f>
        <v/>
      </c>
      <c r="X5565" s="9">
        <f>VLOOKUP(A5565,Sku_list!$A$1:$D$2323,4,0)*(L5565/1000000*12)</f>
        <v/>
      </c>
      <c r="Y5565" s="9">
        <f>VLOOKUP(A5565,Sku_list!$A$1:$E$2323,5,0)*((J5565+F5565)/1000000000)</f>
        <v/>
      </c>
      <c r="AC5565" s="27">
        <f>(DAY(TODAY())+AB5565)/30</f>
        <v/>
      </c>
    </row>
    <row r="5566">
      <c r="B5566" t="e">
        <v>#N/A</v>
      </c>
      <c r="T5566" s="9">
        <f>VLOOKUP(A5566,Sku_list!$A$1:$D$2323,3,0)</f>
        <v/>
      </c>
      <c r="U5566" s="9">
        <f>VLOOKUP(A5566,Sku_list!$A$1:$D$2323,4,0)*(F5566/1000000*12)</f>
        <v/>
      </c>
      <c r="V5566" s="9">
        <f>VLOOKUP(A5566,Sku_list!$A$1:$D$2323,4,0)*(H5566/1000000*12)</f>
        <v/>
      </c>
      <c r="W5566" s="9">
        <f>VLOOKUP(A5566,Sku_list!$A$1:$D$2323,4,0)*(J5566/1000000*12)</f>
        <v/>
      </c>
      <c r="X5566" s="9">
        <f>VLOOKUP(A5566,Sku_list!$A$1:$D$2323,4,0)*(L5566/1000000*12)</f>
        <v/>
      </c>
      <c r="Y5566" s="9">
        <f>VLOOKUP(A5566,Sku_list!$A$1:$E$2323,5,0)*((J5566+F5566)/1000000000)</f>
        <v/>
      </c>
      <c r="AC5566" s="27">
        <f>(DAY(TODAY())+AB5566)/30</f>
        <v/>
      </c>
    </row>
    <row r="5567">
      <c r="B5567" t="e">
        <v>#N/A</v>
      </c>
      <c r="T5567" s="9">
        <f>VLOOKUP(A5567,Sku_list!$A$1:$D$2323,3,0)</f>
        <v/>
      </c>
      <c r="U5567" s="9">
        <f>VLOOKUP(A5567,Sku_list!$A$1:$D$2323,4,0)*(F5567/1000000*12)</f>
        <v/>
      </c>
      <c r="V5567" s="9">
        <f>VLOOKUP(A5567,Sku_list!$A$1:$D$2323,4,0)*(H5567/1000000*12)</f>
        <v/>
      </c>
      <c r="W5567" s="9">
        <f>VLOOKUP(A5567,Sku_list!$A$1:$D$2323,4,0)*(J5567/1000000*12)</f>
        <v/>
      </c>
      <c r="X5567" s="9">
        <f>VLOOKUP(A5567,Sku_list!$A$1:$D$2323,4,0)*(L5567/1000000*12)</f>
        <v/>
      </c>
      <c r="Y5567" s="9">
        <f>VLOOKUP(A5567,Sku_list!$A$1:$E$2323,5,0)*((J5567+F5567)/1000000000)</f>
        <v/>
      </c>
      <c r="AC5567" s="27">
        <f>(DAY(TODAY())+AB5567)/30</f>
        <v/>
      </c>
    </row>
    <row r="5568">
      <c r="B5568" t="e">
        <v>#N/A</v>
      </c>
      <c r="T5568" s="9">
        <f>VLOOKUP(A5568,Sku_list!$A$1:$D$2323,3,0)</f>
        <v/>
      </c>
      <c r="U5568" s="9">
        <f>VLOOKUP(A5568,Sku_list!$A$1:$D$2323,4,0)*(F5568/1000000*12)</f>
        <v/>
      </c>
      <c r="V5568" s="9">
        <f>VLOOKUP(A5568,Sku_list!$A$1:$D$2323,4,0)*(H5568/1000000*12)</f>
        <v/>
      </c>
      <c r="W5568" s="9">
        <f>VLOOKUP(A5568,Sku_list!$A$1:$D$2323,4,0)*(J5568/1000000*12)</f>
        <v/>
      </c>
      <c r="X5568" s="9">
        <f>VLOOKUP(A5568,Sku_list!$A$1:$D$2323,4,0)*(L5568/1000000*12)</f>
        <v/>
      </c>
      <c r="Y5568" s="9">
        <f>VLOOKUP(A5568,Sku_list!$A$1:$E$2323,5,0)*((J5568+F5568)/1000000000)</f>
        <v/>
      </c>
      <c r="AC5568" s="27">
        <f>(DAY(TODAY())+AB5568)/30</f>
        <v/>
      </c>
    </row>
    <row r="5569">
      <c r="B5569" t="e">
        <v>#N/A</v>
      </c>
      <c r="T5569" s="9">
        <f>VLOOKUP(A5569,Sku_list!$A$1:$D$2323,3,0)</f>
        <v/>
      </c>
      <c r="U5569" s="9">
        <f>VLOOKUP(A5569,Sku_list!$A$1:$D$2323,4,0)*(F5569/1000000*12)</f>
        <v/>
      </c>
      <c r="V5569" s="9">
        <f>VLOOKUP(A5569,Sku_list!$A$1:$D$2323,4,0)*(H5569/1000000*12)</f>
        <v/>
      </c>
      <c r="W5569" s="9">
        <f>VLOOKUP(A5569,Sku_list!$A$1:$D$2323,4,0)*(J5569/1000000*12)</f>
        <v/>
      </c>
      <c r="X5569" s="9">
        <f>VLOOKUP(A5569,Sku_list!$A$1:$D$2323,4,0)*(L5569/1000000*12)</f>
        <v/>
      </c>
      <c r="Y5569" s="9">
        <f>VLOOKUP(A5569,Sku_list!$A$1:$E$2323,5,0)*((J5569+F5569)/1000000000)</f>
        <v/>
      </c>
      <c r="AC5569" s="27">
        <f>(DAY(TODAY())+AB5569)/30</f>
        <v/>
      </c>
    </row>
    <row r="5570">
      <c r="B5570" t="e">
        <v>#N/A</v>
      </c>
      <c r="T5570" s="9">
        <f>VLOOKUP(A5570,Sku_list!$A$1:$D$2323,3,0)</f>
        <v/>
      </c>
      <c r="U5570" s="9">
        <f>VLOOKUP(A5570,Sku_list!$A$1:$D$2323,4,0)*(F5570/1000000*12)</f>
        <v/>
      </c>
      <c r="V5570" s="9">
        <f>VLOOKUP(A5570,Sku_list!$A$1:$D$2323,4,0)*(H5570/1000000*12)</f>
        <v/>
      </c>
      <c r="W5570" s="9">
        <f>VLOOKUP(A5570,Sku_list!$A$1:$D$2323,4,0)*(J5570/1000000*12)</f>
        <v/>
      </c>
      <c r="X5570" s="9">
        <f>VLOOKUP(A5570,Sku_list!$A$1:$D$2323,4,0)*(L5570/1000000*12)</f>
        <v/>
      </c>
      <c r="Y5570" s="9">
        <f>VLOOKUP(A5570,Sku_list!$A$1:$E$2323,5,0)*((J5570+F5570)/1000000000)</f>
        <v/>
      </c>
      <c r="AC5570" s="27">
        <f>(DAY(TODAY())+AB5570)/30</f>
        <v/>
      </c>
    </row>
    <row r="5571">
      <c r="B5571" t="e">
        <v>#N/A</v>
      </c>
      <c r="T5571" s="9">
        <f>VLOOKUP(A5571,Sku_list!$A$1:$D$2323,3,0)</f>
        <v/>
      </c>
      <c r="U5571" s="9">
        <f>VLOOKUP(A5571,Sku_list!$A$1:$D$2323,4,0)*(F5571/1000000*12)</f>
        <v/>
      </c>
      <c r="V5571" s="9">
        <f>VLOOKUP(A5571,Sku_list!$A$1:$D$2323,4,0)*(H5571/1000000*12)</f>
        <v/>
      </c>
      <c r="W5571" s="9">
        <f>VLOOKUP(A5571,Sku_list!$A$1:$D$2323,4,0)*(J5571/1000000*12)</f>
        <v/>
      </c>
      <c r="X5571" s="9">
        <f>VLOOKUP(A5571,Sku_list!$A$1:$D$2323,4,0)*(L5571/1000000*12)</f>
        <v/>
      </c>
      <c r="Y5571" s="9">
        <f>VLOOKUP(A5571,Sku_list!$A$1:$E$2323,5,0)*((J5571+F5571)/1000000000)</f>
        <v/>
      </c>
      <c r="AC5571" s="27">
        <f>(DAY(TODAY())+AB5571)/30</f>
        <v/>
      </c>
    </row>
    <row r="5572">
      <c r="B5572" t="e">
        <v>#N/A</v>
      </c>
      <c r="T5572" s="9">
        <f>VLOOKUP(A5572,Sku_list!$A$1:$D$2323,3,0)</f>
        <v/>
      </c>
      <c r="U5572" s="9">
        <f>VLOOKUP(A5572,Sku_list!$A$1:$D$2323,4,0)*(F5572/1000000*12)</f>
        <v/>
      </c>
      <c r="V5572" s="9">
        <f>VLOOKUP(A5572,Sku_list!$A$1:$D$2323,4,0)*(H5572/1000000*12)</f>
        <v/>
      </c>
      <c r="W5572" s="9">
        <f>VLOOKUP(A5572,Sku_list!$A$1:$D$2323,4,0)*(J5572/1000000*12)</f>
        <v/>
      </c>
      <c r="X5572" s="9">
        <f>VLOOKUP(A5572,Sku_list!$A$1:$D$2323,4,0)*(L5572/1000000*12)</f>
        <v/>
      </c>
      <c r="Y5572" s="9">
        <f>VLOOKUP(A5572,Sku_list!$A$1:$E$2323,5,0)*((J5572+F5572)/1000000000)</f>
        <v/>
      </c>
      <c r="AC5572" s="27">
        <f>(DAY(TODAY())+AB5572)/30</f>
        <v/>
      </c>
    </row>
    <row r="5573">
      <c r="B5573" t="e">
        <v>#N/A</v>
      </c>
      <c r="T5573" s="9">
        <f>VLOOKUP(A5573,Sku_list!$A$1:$D$2323,3,0)</f>
        <v/>
      </c>
      <c r="U5573" s="9">
        <f>VLOOKUP(A5573,Sku_list!$A$1:$D$2323,4,0)*(F5573/1000000*12)</f>
        <v/>
      </c>
      <c r="V5573" s="9">
        <f>VLOOKUP(A5573,Sku_list!$A$1:$D$2323,4,0)*(H5573/1000000*12)</f>
        <v/>
      </c>
      <c r="W5573" s="9">
        <f>VLOOKUP(A5573,Sku_list!$A$1:$D$2323,4,0)*(J5573/1000000*12)</f>
        <v/>
      </c>
      <c r="X5573" s="9">
        <f>VLOOKUP(A5573,Sku_list!$A$1:$D$2323,4,0)*(L5573/1000000*12)</f>
        <v/>
      </c>
      <c r="Y5573" s="9">
        <f>VLOOKUP(A5573,Sku_list!$A$1:$E$2323,5,0)*((J5573+F5573)/1000000000)</f>
        <v/>
      </c>
      <c r="AC5573" s="27">
        <f>(DAY(TODAY())+AB5573)/30</f>
        <v/>
      </c>
    </row>
    <row r="5574">
      <c r="B5574" t="e">
        <v>#N/A</v>
      </c>
      <c r="T5574" s="9">
        <f>VLOOKUP(A5574,Sku_list!$A$1:$D$2323,3,0)</f>
        <v/>
      </c>
      <c r="U5574" s="9">
        <f>VLOOKUP(A5574,Sku_list!$A$1:$D$2323,4,0)*(F5574/1000000*12)</f>
        <v/>
      </c>
      <c r="V5574" s="9">
        <f>VLOOKUP(A5574,Sku_list!$A$1:$D$2323,4,0)*(H5574/1000000*12)</f>
        <v/>
      </c>
      <c r="W5574" s="9">
        <f>VLOOKUP(A5574,Sku_list!$A$1:$D$2323,4,0)*(J5574/1000000*12)</f>
        <v/>
      </c>
      <c r="X5574" s="9">
        <f>VLOOKUP(A5574,Sku_list!$A$1:$D$2323,4,0)*(L5574/1000000*12)</f>
        <v/>
      </c>
      <c r="Y5574" s="9">
        <f>VLOOKUP(A5574,Sku_list!$A$1:$E$2323,5,0)*((J5574+F5574)/1000000000)</f>
        <v/>
      </c>
      <c r="AC5574" s="27">
        <f>(DAY(TODAY())+AB5574)/30</f>
        <v/>
      </c>
    </row>
    <row r="5575">
      <c r="B5575" t="e">
        <v>#N/A</v>
      </c>
      <c r="T5575" s="9">
        <f>VLOOKUP(A5575,Sku_list!$A$1:$D$2323,3,0)</f>
        <v/>
      </c>
      <c r="U5575" s="9">
        <f>VLOOKUP(A5575,Sku_list!$A$1:$D$2323,4,0)*(F5575/1000000*12)</f>
        <v/>
      </c>
      <c r="V5575" s="9">
        <f>VLOOKUP(A5575,Sku_list!$A$1:$D$2323,4,0)*(H5575/1000000*12)</f>
        <v/>
      </c>
      <c r="W5575" s="9">
        <f>VLOOKUP(A5575,Sku_list!$A$1:$D$2323,4,0)*(J5575/1000000*12)</f>
        <v/>
      </c>
      <c r="X5575" s="9">
        <f>VLOOKUP(A5575,Sku_list!$A$1:$D$2323,4,0)*(L5575/1000000*12)</f>
        <v/>
      </c>
      <c r="Y5575" s="9">
        <f>VLOOKUP(A5575,Sku_list!$A$1:$E$2323,5,0)*((J5575+F5575)/1000000000)</f>
        <v/>
      </c>
      <c r="AC5575" s="27">
        <f>(DAY(TODAY())+AB5575)/30</f>
        <v/>
      </c>
    </row>
    <row r="5576">
      <c r="B5576" t="e">
        <v>#N/A</v>
      </c>
      <c r="T5576" s="9">
        <f>VLOOKUP(A5576,Sku_list!$A$1:$D$2323,3,0)</f>
        <v/>
      </c>
      <c r="U5576" s="9">
        <f>VLOOKUP(A5576,Sku_list!$A$1:$D$2323,4,0)*(F5576/1000000*12)</f>
        <v/>
      </c>
      <c r="V5576" s="9">
        <f>VLOOKUP(A5576,Sku_list!$A$1:$D$2323,4,0)*(H5576/1000000*12)</f>
        <v/>
      </c>
      <c r="W5576" s="9">
        <f>VLOOKUP(A5576,Sku_list!$A$1:$D$2323,4,0)*(J5576/1000000*12)</f>
        <v/>
      </c>
      <c r="X5576" s="9">
        <f>VLOOKUP(A5576,Sku_list!$A$1:$D$2323,4,0)*(L5576/1000000*12)</f>
        <v/>
      </c>
      <c r="Y5576" s="9">
        <f>VLOOKUP(A5576,Sku_list!$A$1:$E$2323,5,0)*((J5576+F5576)/1000000000)</f>
        <v/>
      </c>
      <c r="AC5576" s="27">
        <f>(DAY(TODAY())+AB5576)/30</f>
        <v/>
      </c>
    </row>
    <row r="5577">
      <c r="B5577" t="e">
        <v>#N/A</v>
      </c>
      <c r="T5577" s="9">
        <f>VLOOKUP(A5577,Sku_list!$A$1:$D$2323,3,0)</f>
        <v/>
      </c>
      <c r="U5577" s="9">
        <f>VLOOKUP(A5577,Sku_list!$A$1:$D$2323,4,0)*(F5577/1000000*12)</f>
        <v/>
      </c>
      <c r="V5577" s="9">
        <f>VLOOKUP(A5577,Sku_list!$A$1:$D$2323,4,0)*(H5577/1000000*12)</f>
        <v/>
      </c>
      <c r="W5577" s="9">
        <f>VLOOKUP(A5577,Sku_list!$A$1:$D$2323,4,0)*(J5577/1000000*12)</f>
        <v/>
      </c>
      <c r="X5577" s="9">
        <f>VLOOKUP(A5577,Sku_list!$A$1:$D$2323,4,0)*(L5577/1000000*12)</f>
        <v/>
      </c>
      <c r="Y5577" s="9">
        <f>VLOOKUP(A5577,Sku_list!$A$1:$E$2323,5,0)*((J5577+F5577)/1000000000)</f>
        <v/>
      </c>
      <c r="AC5577" s="27">
        <f>(DAY(TODAY())+AB5577)/30</f>
        <v/>
      </c>
    </row>
    <row r="5578">
      <c r="B5578" t="e">
        <v>#N/A</v>
      </c>
      <c r="T5578" s="9">
        <f>VLOOKUP(A5578,Sku_list!$A$1:$D$2323,3,0)</f>
        <v/>
      </c>
      <c r="U5578" s="9">
        <f>VLOOKUP(A5578,Sku_list!$A$1:$D$2323,4,0)*(F5578/1000000*12)</f>
        <v/>
      </c>
      <c r="V5578" s="9">
        <f>VLOOKUP(A5578,Sku_list!$A$1:$D$2323,4,0)*(H5578/1000000*12)</f>
        <v/>
      </c>
      <c r="W5578" s="9">
        <f>VLOOKUP(A5578,Sku_list!$A$1:$D$2323,4,0)*(J5578/1000000*12)</f>
        <v/>
      </c>
      <c r="X5578" s="9">
        <f>VLOOKUP(A5578,Sku_list!$A$1:$D$2323,4,0)*(L5578/1000000*12)</f>
        <v/>
      </c>
      <c r="Y5578" s="9">
        <f>VLOOKUP(A5578,Sku_list!$A$1:$E$2323,5,0)*((J5578+F5578)/1000000000)</f>
        <v/>
      </c>
      <c r="AC5578" s="27">
        <f>(DAY(TODAY())+AB5578)/30</f>
        <v/>
      </c>
    </row>
    <row r="5579">
      <c r="B5579" t="e">
        <v>#N/A</v>
      </c>
      <c r="T5579" s="9">
        <f>VLOOKUP(A5579,Sku_list!$A$1:$D$2323,3,0)</f>
        <v/>
      </c>
      <c r="U5579" s="9">
        <f>VLOOKUP(A5579,Sku_list!$A$1:$D$2323,4,0)*(F5579/1000000*12)</f>
        <v/>
      </c>
      <c r="V5579" s="9">
        <f>VLOOKUP(A5579,Sku_list!$A$1:$D$2323,4,0)*(H5579/1000000*12)</f>
        <v/>
      </c>
      <c r="W5579" s="9">
        <f>VLOOKUP(A5579,Sku_list!$A$1:$D$2323,4,0)*(J5579/1000000*12)</f>
        <v/>
      </c>
      <c r="X5579" s="9">
        <f>VLOOKUP(A5579,Sku_list!$A$1:$D$2323,4,0)*(L5579/1000000*12)</f>
        <v/>
      </c>
      <c r="Y5579" s="9">
        <f>VLOOKUP(A5579,Sku_list!$A$1:$E$2323,5,0)*((J5579+F5579)/1000000000)</f>
        <v/>
      </c>
      <c r="AC5579" s="27">
        <f>(DAY(TODAY())+AB5579)/30</f>
        <v/>
      </c>
    </row>
    <row r="5580">
      <c r="B5580" t="e">
        <v>#N/A</v>
      </c>
      <c r="T5580" s="9">
        <f>VLOOKUP(A5580,Sku_list!$A$1:$D$2323,3,0)</f>
        <v/>
      </c>
      <c r="U5580" s="9">
        <f>VLOOKUP(A5580,Sku_list!$A$1:$D$2323,4,0)*(F5580/1000000*12)</f>
        <v/>
      </c>
      <c r="V5580" s="9">
        <f>VLOOKUP(A5580,Sku_list!$A$1:$D$2323,4,0)*(H5580/1000000*12)</f>
        <v/>
      </c>
      <c r="W5580" s="9">
        <f>VLOOKUP(A5580,Sku_list!$A$1:$D$2323,4,0)*(J5580/1000000*12)</f>
        <v/>
      </c>
      <c r="X5580" s="9">
        <f>VLOOKUP(A5580,Sku_list!$A$1:$D$2323,4,0)*(L5580/1000000*12)</f>
        <v/>
      </c>
      <c r="Y5580" s="9">
        <f>VLOOKUP(A5580,Sku_list!$A$1:$E$2323,5,0)*((J5580+F5580)/1000000000)</f>
        <v/>
      </c>
      <c r="AC5580" s="27">
        <f>(DAY(TODAY())+AB5580)/30</f>
        <v/>
      </c>
    </row>
    <row r="5581">
      <c r="B5581" t="e">
        <v>#N/A</v>
      </c>
      <c r="T5581" s="9">
        <f>VLOOKUP(A5581,Sku_list!$A$1:$D$2323,3,0)</f>
        <v/>
      </c>
      <c r="U5581" s="9">
        <f>VLOOKUP(A5581,Sku_list!$A$1:$D$2323,4,0)*(F5581/1000000*12)</f>
        <v/>
      </c>
      <c r="V5581" s="9">
        <f>VLOOKUP(A5581,Sku_list!$A$1:$D$2323,4,0)*(H5581/1000000*12)</f>
        <v/>
      </c>
      <c r="W5581" s="9">
        <f>VLOOKUP(A5581,Sku_list!$A$1:$D$2323,4,0)*(J5581/1000000*12)</f>
        <v/>
      </c>
      <c r="X5581" s="9">
        <f>VLOOKUP(A5581,Sku_list!$A$1:$D$2323,4,0)*(L5581/1000000*12)</f>
        <v/>
      </c>
      <c r="Y5581" s="9">
        <f>VLOOKUP(A5581,Sku_list!$A$1:$E$2323,5,0)*((J5581+F5581)/1000000000)</f>
        <v/>
      </c>
      <c r="AC5581" s="27">
        <f>(DAY(TODAY())+AB5581)/30</f>
        <v/>
      </c>
    </row>
    <row r="5582">
      <c r="B5582" t="e">
        <v>#N/A</v>
      </c>
      <c r="T5582" s="9">
        <f>VLOOKUP(A5582,Sku_list!$A$1:$D$2323,3,0)</f>
        <v/>
      </c>
      <c r="U5582" s="9">
        <f>VLOOKUP(A5582,Sku_list!$A$1:$D$2323,4,0)*(F5582/1000000*12)</f>
        <v/>
      </c>
      <c r="V5582" s="9">
        <f>VLOOKUP(A5582,Sku_list!$A$1:$D$2323,4,0)*(H5582/1000000*12)</f>
        <v/>
      </c>
      <c r="W5582" s="9">
        <f>VLOOKUP(A5582,Sku_list!$A$1:$D$2323,4,0)*(J5582/1000000*12)</f>
        <v/>
      </c>
      <c r="X5582" s="9">
        <f>VLOOKUP(A5582,Sku_list!$A$1:$D$2323,4,0)*(L5582/1000000*12)</f>
        <v/>
      </c>
      <c r="Y5582" s="9">
        <f>VLOOKUP(A5582,Sku_list!$A$1:$E$2323,5,0)*((J5582+F5582)/1000000000)</f>
        <v/>
      </c>
      <c r="AC5582" s="27">
        <f>(DAY(TODAY())+AB5582)/30</f>
        <v/>
      </c>
    </row>
    <row r="5583">
      <c r="B5583" t="e">
        <v>#N/A</v>
      </c>
      <c r="T5583" s="9">
        <f>VLOOKUP(A5583,Sku_list!$A$1:$D$2323,3,0)</f>
        <v/>
      </c>
      <c r="U5583" s="9">
        <f>VLOOKUP(A5583,Sku_list!$A$1:$D$2323,4,0)*(F5583/1000000*12)</f>
        <v/>
      </c>
      <c r="V5583" s="9">
        <f>VLOOKUP(A5583,Sku_list!$A$1:$D$2323,4,0)*(H5583/1000000*12)</f>
        <v/>
      </c>
      <c r="W5583" s="9">
        <f>VLOOKUP(A5583,Sku_list!$A$1:$D$2323,4,0)*(J5583/1000000*12)</f>
        <v/>
      </c>
      <c r="X5583" s="9">
        <f>VLOOKUP(A5583,Sku_list!$A$1:$D$2323,4,0)*(L5583/1000000*12)</f>
        <v/>
      </c>
      <c r="Y5583" s="9">
        <f>VLOOKUP(A5583,Sku_list!$A$1:$E$2323,5,0)*((J5583+F5583)/1000000000)</f>
        <v/>
      </c>
      <c r="AC5583" s="27">
        <f>(DAY(TODAY())+AB5583)/30</f>
        <v/>
      </c>
    </row>
    <row r="5584">
      <c r="B5584" t="e">
        <v>#N/A</v>
      </c>
      <c r="T5584" s="9">
        <f>VLOOKUP(A5584,Sku_list!$A$1:$D$2323,3,0)</f>
        <v/>
      </c>
      <c r="U5584" s="9">
        <f>VLOOKUP(A5584,Sku_list!$A$1:$D$2323,4,0)*(F5584/1000000*12)</f>
        <v/>
      </c>
      <c r="V5584" s="9">
        <f>VLOOKUP(A5584,Sku_list!$A$1:$D$2323,4,0)*(H5584/1000000*12)</f>
        <v/>
      </c>
      <c r="W5584" s="9">
        <f>VLOOKUP(A5584,Sku_list!$A$1:$D$2323,4,0)*(J5584/1000000*12)</f>
        <v/>
      </c>
      <c r="X5584" s="9">
        <f>VLOOKUP(A5584,Sku_list!$A$1:$D$2323,4,0)*(L5584/1000000*12)</f>
        <v/>
      </c>
      <c r="Y5584" s="9">
        <f>VLOOKUP(A5584,Sku_list!$A$1:$E$2323,5,0)*((J5584+F5584)/1000000000)</f>
        <v/>
      </c>
      <c r="AC5584" s="27">
        <f>(DAY(TODAY())+AB5584)/30</f>
        <v/>
      </c>
    </row>
    <row r="5585">
      <c r="B5585" t="e">
        <v>#N/A</v>
      </c>
      <c r="T5585" s="9">
        <f>VLOOKUP(A5585,Sku_list!$A$1:$D$2323,3,0)</f>
        <v/>
      </c>
      <c r="U5585" s="9">
        <f>VLOOKUP(A5585,Sku_list!$A$1:$D$2323,4,0)*(F5585/1000000*12)</f>
        <v/>
      </c>
      <c r="V5585" s="9">
        <f>VLOOKUP(A5585,Sku_list!$A$1:$D$2323,4,0)*(H5585/1000000*12)</f>
        <v/>
      </c>
      <c r="W5585" s="9">
        <f>VLOOKUP(A5585,Sku_list!$A$1:$D$2323,4,0)*(J5585/1000000*12)</f>
        <v/>
      </c>
      <c r="X5585" s="9">
        <f>VLOOKUP(A5585,Sku_list!$A$1:$D$2323,4,0)*(L5585/1000000*12)</f>
        <v/>
      </c>
      <c r="Y5585" s="9">
        <f>VLOOKUP(A5585,Sku_list!$A$1:$E$2323,5,0)*((J5585+F5585)/1000000000)</f>
        <v/>
      </c>
      <c r="AC5585" s="27">
        <f>(DAY(TODAY())+AB5585)/30</f>
        <v/>
      </c>
    </row>
    <row r="5586">
      <c r="B5586" t="e">
        <v>#N/A</v>
      </c>
      <c r="T5586" s="9">
        <f>VLOOKUP(A5586,Sku_list!$A$1:$D$2323,3,0)</f>
        <v/>
      </c>
      <c r="U5586" s="9">
        <f>VLOOKUP(A5586,Sku_list!$A$1:$D$2323,4,0)*(F5586/1000000*12)</f>
        <v/>
      </c>
      <c r="V5586" s="9">
        <f>VLOOKUP(A5586,Sku_list!$A$1:$D$2323,4,0)*(H5586/1000000*12)</f>
        <v/>
      </c>
      <c r="W5586" s="9">
        <f>VLOOKUP(A5586,Sku_list!$A$1:$D$2323,4,0)*(J5586/1000000*12)</f>
        <v/>
      </c>
      <c r="X5586" s="9">
        <f>VLOOKUP(A5586,Sku_list!$A$1:$D$2323,4,0)*(L5586/1000000*12)</f>
        <v/>
      </c>
      <c r="Y5586" s="9">
        <f>VLOOKUP(A5586,Sku_list!$A$1:$E$2323,5,0)*((J5586+F5586)/1000000000)</f>
        <v/>
      </c>
      <c r="AC5586" s="27">
        <f>(DAY(TODAY())+AB5586)/30</f>
        <v/>
      </c>
    </row>
    <row r="5587">
      <c r="B5587" t="e">
        <v>#N/A</v>
      </c>
      <c r="T5587" s="9">
        <f>VLOOKUP(A5587,Sku_list!$A$1:$D$2323,3,0)</f>
        <v/>
      </c>
      <c r="U5587" s="9">
        <f>VLOOKUP(A5587,Sku_list!$A$1:$D$2323,4,0)*(F5587/1000000*12)</f>
        <v/>
      </c>
      <c r="V5587" s="9">
        <f>VLOOKUP(A5587,Sku_list!$A$1:$D$2323,4,0)*(H5587/1000000*12)</f>
        <v/>
      </c>
      <c r="W5587" s="9">
        <f>VLOOKUP(A5587,Sku_list!$A$1:$D$2323,4,0)*(J5587/1000000*12)</f>
        <v/>
      </c>
      <c r="X5587" s="9">
        <f>VLOOKUP(A5587,Sku_list!$A$1:$D$2323,4,0)*(L5587/1000000*12)</f>
        <v/>
      </c>
      <c r="Y5587" s="9">
        <f>VLOOKUP(A5587,Sku_list!$A$1:$E$2323,5,0)*((J5587+F5587)/1000000000)</f>
        <v/>
      </c>
      <c r="AC5587" s="27">
        <f>(DAY(TODAY())+AB5587)/30</f>
        <v/>
      </c>
    </row>
    <row r="5588">
      <c r="B5588" t="e">
        <v>#N/A</v>
      </c>
      <c r="T5588" s="9">
        <f>VLOOKUP(A5588,Sku_list!$A$1:$D$2323,3,0)</f>
        <v/>
      </c>
      <c r="U5588" s="9">
        <f>VLOOKUP(A5588,Sku_list!$A$1:$D$2323,4,0)*(F5588/1000000*12)</f>
        <v/>
      </c>
      <c r="V5588" s="9">
        <f>VLOOKUP(A5588,Sku_list!$A$1:$D$2323,4,0)*(H5588/1000000*12)</f>
        <v/>
      </c>
      <c r="W5588" s="9">
        <f>VLOOKUP(A5588,Sku_list!$A$1:$D$2323,4,0)*(J5588/1000000*12)</f>
        <v/>
      </c>
      <c r="X5588" s="9">
        <f>VLOOKUP(A5588,Sku_list!$A$1:$D$2323,4,0)*(L5588/1000000*12)</f>
        <v/>
      </c>
      <c r="Y5588" s="9">
        <f>VLOOKUP(A5588,Sku_list!$A$1:$E$2323,5,0)*((J5588+F5588)/1000000000)</f>
        <v/>
      </c>
      <c r="AC5588" s="27">
        <f>(DAY(TODAY())+AB5588)/30</f>
        <v/>
      </c>
    </row>
    <row r="5589">
      <c r="B5589" t="e">
        <v>#N/A</v>
      </c>
      <c r="T5589" s="9">
        <f>VLOOKUP(A5589,Sku_list!$A$1:$D$2323,3,0)</f>
        <v/>
      </c>
      <c r="U5589" s="9">
        <f>VLOOKUP(A5589,Sku_list!$A$1:$D$2323,4,0)*(F5589/1000000*12)</f>
        <v/>
      </c>
      <c r="V5589" s="9">
        <f>VLOOKUP(A5589,Sku_list!$A$1:$D$2323,4,0)*(H5589/1000000*12)</f>
        <v/>
      </c>
      <c r="W5589" s="9">
        <f>VLOOKUP(A5589,Sku_list!$A$1:$D$2323,4,0)*(J5589/1000000*12)</f>
        <v/>
      </c>
      <c r="X5589" s="9">
        <f>VLOOKUP(A5589,Sku_list!$A$1:$D$2323,4,0)*(L5589/1000000*12)</f>
        <v/>
      </c>
      <c r="Y5589" s="9">
        <f>VLOOKUP(A5589,Sku_list!$A$1:$E$2323,5,0)*((J5589+F5589)/1000000000)</f>
        <v/>
      </c>
      <c r="AC5589" s="27">
        <f>(DAY(TODAY())+AB5589)/30</f>
        <v/>
      </c>
    </row>
    <row r="5590">
      <c r="B5590" t="e">
        <v>#N/A</v>
      </c>
      <c r="T5590" s="9">
        <f>VLOOKUP(A5590,Sku_list!$A$1:$D$2323,3,0)</f>
        <v/>
      </c>
      <c r="U5590" s="9">
        <f>VLOOKUP(A5590,Sku_list!$A$1:$D$2323,4,0)*(F5590/1000000*12)</f>
        <v/>
      </c>
      <c r="V5590" s="9">
        <f>VLOOKUP(A5590,Sku_list!$A$1:$D$2323,4,0)*(H5590/1000000*12)</f>
        <v/>
      </c>
      <c r="W5590" s="9">
        <f>VLOOKUP(A5590,Sku_list!$A$1:$D$2323,4,0)*(J5590/1000000*12)</f>
        <v/>
      </c>
      <c r="X5590" s="9">
        <f>VLOOKUP(A5590,Sku_list!$A$1:$D$2323,4,0)*(L5590/1000000*12)</f>
        <v/>
      </c>
      <c r="Y5590" s="9">
        <f>VLOOKUP(A5590,Sku_list!$A$1:$E$2323,5,0)*((J5590+F5590)/1000000000)</f>
        <v/>
      </c>
      <c r="AC5590" s="27">
        <f>(DAY(TODAY())+AB5590)/30</f>
        <v/>
      </c>
    </row>
    <row r="5591">
      <c r="B5591" t="e">
        <v>#N/A</v>
      </c>
      <c r="T5591" s="9">
        <f>VLOOKUP(A5591,Sku_list!$A$1:$D$2323,3,0)</f>
        <v/>
      </c>
      <c r="U5591" s="9">
        <f>VLOOKUP(A5591,Sku_list!$A$1:$D$2323,4,0)*(F5591/1000000*12)</f>
        <v/>
      </c>
      <c r="V5591" s="9">
        <f>VLOOKUP(A5591,Sku_list!$A$1:$D$2323,4,0)*(H5591/1000000*12)</f>
        <v/>
      </c>
      <c r="W5591" s="9">
        <f>VLOOKUP(A5591,Sku_list!$A$1:$D$2323,4,0)*(J5591/1000000*12)</f>
        <v/>
      </c>
      <c r="X5591" s="9">
        <f>VLOOKUP(A5591,Sku_list!$A$1:$D$2323,4,0)*(L5591/1000000*12)</f>
        <v/>
      </c>
      <c r="Y5591" s="9">
        <f>VLOOKUP(A5591,Sku_list!$A$1:$E$2323,5,0)*((J5591+F5591)/1000000000)</f>
        <v/>
      </c>
      <c r="AC5591" s="27">
        <f>(DAY(TODAY())+AB5591)/30</f>
        <v/>
      </c>
    </row>
    <row r="5592">
      <c r="B5592" t="e">
        <v>#N/A</v>
      </c>
      <c r="T5592" s="9">
        <f>VLOOKUP(A5592,Sku_list!$A$1:$D$2323,3,0)</f>
        <v/>
      </c>
      <c r="U5592" s="9">
        <f>VLOOKUP(A5592,Sku_list!$A$1:$D$2323,4,0)*(F5592/1000000*12)</f>
        <v/>
      </c>
      <c r="V5592" s="9">
        <f>VLOOKUP(A5592,Sku_list!$A$1:$D$2323,4,0)*(H5592/1000000*12)</f>
        <v/>
      </c>
      <c r="W5592" s="9">
        <f>VLOOKUP(A5592,Sku_list!$A$1:$D$2323,4,0)*(J5592/1000000*12)</f>
        <v/>
      </c>
      <c r="X5592" s="9">
        <f>VLOOKUP(A5592,Sku_list!$A$1:$D$2323,4,0)*(L5592/1000000*12)</f>
        <v/>
      </c>
      <c r="Y5592" s="9">
        <f>VLOOKUP(A5592,Sku_list!$A$1:$E$2323,5,0)*((J5592+F5592)/1000000000)</f>
        <v/>
      </c>
      <c r="AC5592" s="27">
        <f>(DAY(TODAY())+AB5592)/30</f>
        <v/>
      </c>
    </row>
    <row r="5593">
      <c r="B5593" t="e">
        <v>#N/A</v>
      </c>
      <c r="T5593" s="9">
        <f>VLOOKUP(A5593,Sku_list!$A$1:$D$2323,3,0)</f>
        <v/>
      </c>
      <c r="U5593" s="9">
        <f>VLOOKUP(A5593,Sku_list!$A$1:$D$2323,4,0)*(F5593/1000000*12)</f>
        <v/>
      </c>
      <c r="V5593" s="9">
        <f>VLOOKUP(A5593,Sku_list!$A$1:$D$2323,4,0)*(H5593/1000000*12)</f>
        <v/>
      </c>
      <c r="W5593" s="9">
        <f>VLOOKUP(A5593,Sku_list!$A$1:$D$2323,4,0)*(J5593/1000000*12)</f>
        <v/>
      </c>
      <c r="X5593" s="9">
        <f>VLOOKUP(A5593,Sku_list!$A$1:$D$2323,4,0)*(L5593/1000000*12)</f>
        <v/>
      </c>
      <c r="Y5593" s="9">
        <f>VLOOKUP(A5593,Sku_list!$A$1:$E$2323,5,0)*((J5593+F5593)/1000000000)</f>
        <v/>
      </c>
      <c r="AC5593" s="27">
        <f>(DAY(TODAY())+AB5593)/30</f>
        <v/>
      </c>
    </row>
    <row r="5594">
      <c r="B5594" t="e">
        <v>#N/A</v>
      </c>
      <c r="T5594" s="9">
        <f>VLOOKUP(A5594,Sku_list!$A$1:$D$2323,3,0)</f>
        <v/>
      </c>
      <c r="U5594" s="9">
        <f>VLOOKUP(A5594,Sku_list!$A$1:$D$2323,4,0)*(F5594/1000000*12)</f>
        <v/>
      </c>
      <c r="V5594" s="9">
        <f>VLOOKUP(A5594,Sku_list!$A$1:$D$2323,4,0)*(H5594/1000000*12)</f>
        <v/>
      </c>
      <c r="W5594" s="9">
        <f>VLOOKUP(A5594,Sku_list!$A$1:$D$2323,4,0)*(J5594/1000000*12)</f>
        <v/>
      </c>
      <c r="X5594" s="9">
        <f>VLOOKUP(A5594,Sku_list!$A$1:$D$2323,4,0)*(L5594/1000000*12)</f>
        <v/>
      </c>
      <c r="Y5594" s="9">
        <f>VLOOKUP(A5594,Sku_list!$A$1:$E$2323,5,0)*((J5594+F5594)/1000000000)</f>
        <v/>
      </c>
      <c r="AC5594" s="27">
        <f>(DAY(TODAY())+AB5594)/30</f>
        <v/>
      </c>
    </row>
    <row r="5595">
      <c r="B5595" t="e">
        <v>#N/A</v>
      </c>
      <c r="T5595" s="9">
        <f>VLOOKUP(A5595,Sku_list!$A$1:$D$2323,3,0)</f>
        <v/>
      </c>
      <c r="U5595" s="9">
        <f>VLOOKUP(A5595,Sku_list!$A$1:$D$2323,4,0)*(F5595/1000000*12)</f>
        <v/>
      </c>
      <c r="V5595" s="9">
        <f>VLOOKUP(A5595,Sku_list!$A$1:$D$2323,4,0)*(H5595/1000000*12)</f>
        <v/>
      </c>
      <c r="W5595" s="9">
        <f>VLOOKUP(A5595,Sku_list!$A$1:$D$2323,4,0)*(J5595/1000000*12)</f>
        <v/>
      </c>
      <c r="X5595" s="9">
        <f>VLOOKUP(A5595,Sku_list!$A$1:$D$2323,4,0)*(L5595/1000000*12)</f>
        <v/>
      </c>
      <c r="Y5595" s="9">
        <f>VLOOKUP(A5595,Sku_list!$A$1:$E$2323,5,0)*((J5595+F5595)/1000000000)</f>
        <v/>
      </c>
      <c r="AC5595" s="27">
        <f>(DAY(TODAY())+AB5595)/30</f>
        <v/>
      </c>
    </row>
    <row r="5596">
      <c r="B5596" t="e">
        <v>#N/A</v>
      </c>
      <c r="T5596" s="9">
        <f>VLOOKUP(A5596,Sku_list!$A$1:$D$2323,3,0)</f>
        <v/>
      </c>
      <c r="U5596" s="9">
        <f>VLOOKUP(A5596,Sku_list!$A$1:$D$2323,4,0)*(F5596/1000000*12)</f>
        <v/>
      </c>
      <c r="V5596" s="9">
        <f>VLOOKUP(A5596,Sku_list!$A$1:$D$2323,4,0)*(H5596/1000000*12)</f>
        <v/>
      </c>
      <c r="W5596" s="9">
        <f>VLOOKUP(A5596,Sku_list!$A$1:$D$2323,4,0)*(J5596/1000000*12)</f>
        <v/>
      </c>
      <c r="X5596" s="9">
        <f>VLOOKUP(A5596,Sku_list!$A$1:$D$2323,4,0)*(L5596/1000000*12)</f>
        <v/>
      </c>
      <c r="Y5596" s="9">
        <f>VLOOKUP(A5596,Sku_list!$A$1:$E$2323,5,0)*((J5596+F5596)/1000000000)</f>
        <v/>
      </c>
      <c r="AC5596" s="27">
        <f>(DAY(TODAY())+AB5596)/30</f>
        <v/>
      </c>
    </row>
    <row r="5597">
      <c r="B5597" t="e">
        <v>#N/A</v>
      </c>
      <c r="T5597" s="9">
        <f>VLOOKUP(A5597,Sku_list!$A$1:$D$2323,3,0)</f>
        <v/>
      </c>
      <c r="U5597" s="9">
        <f>VLOOKUP(A5597,Sku_list!$A$1:$D$2323,4,0)*(F5597/1000000*12)</f>
        <v/>
      </c>
      <c r="V5597" s="9">
        <f>VLOOKUP(A5597,Sku_list!$A$1:$D$2323,4,0)*(H5597/1000000*12)</f>
        <v/>
      </c>
      <c r="W5597" s="9">
        <f>VLOOKUP(A5597,Sku_list!$A$1:$D$2323,4,0)*(J5597/1000000*12)</f>
        <v/>
      </c>
      <c r="X5597" s="9">
        <f>VLOOKUP(A5597,Sku_list!$A$1:$D$2323,4,0)*(L5597/1000000*12)</f>
        <v/>
      </c>
      <c r="Y5597" s="9">
        <f>VLOOKUP(A5597,Sku_list!$A$1:$E$2323,5,0)*((J5597+F5597)/1000000000)</f>
        <v/>
      </c>
      <c r="AC5597" s="27">
        <f>(DAY(TODAY())+AB5597)/30</f>
        <v/>
      </c>
    </row>
    <row r="5598">
      <c r="B5598" t="e">
        <v>#N/A</v>
      </c>
      <c r="T5598" s="9">
        <f>VLOOKUP(A5598,Sku_list!$A$1:$D$2323,3,0)</f>
        <v/>
      </c>
      <c r="U5598" s="9">
        <f>VLOOKUP(A5598,Sku_list!$A$1:$D$2323,4,0)*(F5598/1000000*12)</f>
        <v/>
      </c>
      <c r="V5598" s="9">
        <f>VLOOKUP(A5598,Sku_list!$A$1:$D$2323,4,0)*(H5598/1000000*12)</f>
        <v/>
      </c>
      <c r="W5598" s="9">
        <f>VLOOKUP(A5598,Sku_list!$A$1:$D$2323,4,0)*(J5598/1000000*12)</f>
        <v/>
      </c>
      <c r="X5598" s="9">
        <f>VLOOKUP(A5598,Sku_list!$A$1:$D$2323,4,0)*(L5598/1000000*12)</f>
        <v/>
      </c>
      <c r="Y5598" s="9">
        <f>VLOOKUP(A5598,Sku_list!$A$1:$E$2323,5,0)*((J5598+F5598)/1000000000)</f>
        <v/>
      </c>
      <c r="AC5598" s="27">
        <f>(DAY(TODAY())+AB5598)/30</f>
        <v/>
      </c>
    </row>
    <row r="5599">
      <c r="B5599" t="e">
        <v>#N/A</v>
      </c>
      <c r="T5599" s="9">
        <f>VLOOKUP(A5599,Sku_list!$A$1:$D$2323,3,0)</f>
        <v/>
      </c>
      <c r="U5599" s="9">
        <f>VLOOKUP(A5599,Sku_list!$A$1:$D$2323,4,0)*(F5599/1000000*12)</f>
        <v/>
      </c>
      <c r="V5599" s="9">
        <f>VLOOKUP(A5599,Sku_list!$A$1:$D$2323,4,0)*(H5599/1000000*12)</f>
        <v/>
      </c>
      <c r="W5599" s="9">
        <f>VLOOKUP(A5599,Sku_list!$A$1:$D$2323,4,0)*(J5599/1000000*12)</f>
        <v/>
      </c>
      <c r="X5599" s="9">
        <f>VLOOKUP(A5599,Sku_list!$A$1:$D$2323,4,0)*(L5599/1000000*12)</f>
        <v/>
      </c>
      <c r="Y5599" s="9">
        <f>VLOOKUP(A5599,Sku_list!$A$1:$E$2323,5,0)*((J5599+F5599)/1000000000)</f>
        <v/>
      </c>
      <c r="AC5599" s="27">
        <f>(DAY(TODAY())+AB5599)/30</f>
        <v/>
      </c>
    </row>
    <row r="5600">
      <c r="B5600" t="e">
        <v>#N/A</v>
      </c>
      <c r="T5600" s="9">
        <f>VLOOKUP(A5600,Sku_list!$A$1:$D$2323,3,0)</f>
        <v/>
      </c>
      <c r="U5600" s="9">
        <f>VLOOKUP(A5600,Sku_list!$A$1:$D$2323,4,0)*(F5600/1000000*12)</f>
        <v/>
      </c>
      <c r="V5600" s="9">
        <f>VLOOKUP(A5600,Sku_list!$A$1:$D$2323,4,0)*(H5600/1000000*12)</f>
        <v/>
      </c>
      <c r="W5600" s="9">
        <f>VLOOKUP(A5600,Sku_list!$A$1:$D$2323,4,0)*(J5600/1000000*12)</f>
        <v/>
      </c>
      <c r="X5600" s="9">
        <f>VLOOKUP(A5600,Sku_list!$A$1:$D$2323,4,0)*(L5600/1000000*12)</f>
        <v/>
      </c>
      <c r="Y5600" s="9">
        <f>VLOOKUP(A5600,Sku_list!$A$1:$E$2323,5,0)*((J5600+F5600)/1000000000)</f>
        <v/>
      </c>
      <c r="AC5600" s="27">
        <f>(DAY(TODAY())+AB5600)/30</f>
        <v/>
      </c>
    </row>
    <row r="5601">
      <c r="B5601" t="e">
        <v>#N/A</v>
      </c>
      <c r="T5601" s="9">
        <f>VLOOKUP(A5601,Sku_list!$A$1:$D$2323,3,0)</f>
        <v/>
      </c>
      <c r="U5601" s="9">
        <f>VLOOKUP(A5601,Sku_list!$A$1:$D$2323,4,0)*(F5601/1000000*12)</f>
        <v/>
      </c>
      <c r="V5601" s="9">
        <f>VLOOKUP(A5601,Sku_list!$A$1:$D$2323,4,0)*(H5601/1000000*12)</f>
        <v/>
      </c>
      <c r="W5601" s="9">
        <f>VLOOKUP(A5601,Sku_list!$A$1:$D$2323,4,0)*(J5601/1000000*12)</f>
        <v/>
      </c>
      <c r="X5601" s="9">
        <f>VLOOKUP(A5601,Sku_list!$A$1:$D$2323,4,0)*(L5601/1000000*12)</f>
        <v/>
      </c>
      <c r="Y5601" s="9">
        <f>VLOOKUP(A5601,Sku_list!$A$1:$E$2323,5,0)*((J5601+F5601)/1000000000)</f>
        <v/>
      </c>
      <c r="AC5601" s="27">
        <f>(DAY(TODAY())+AB5601)/30</f>
        <v/>
      </c>
    </row>
    <row r="5602">
      <c r="B5602" t="e">
        <v>#N/A</v>
      </c>
      <c r="T5602" s="9">
        <f>VLOOKUP(A5602,Sku_list!$A$1:$D$2323,3,0)</f>
        <v/>
      </c>
      <c r="U5602" s="9">
        <f>VLOOKUP(A5602,Sku_list!$A$1:$D$2323,4,0)*(F5602/1000000*12)</f>
        <v/>
      </c>
      <c r="V5602" s="9">
        <f>VLOOKUP(A5602,Sku_list!$A$1:$D$2323,4,0)*(H5602/1000000*12)</f>
        <v/>
      </c>
      <c r="W5602" s="9">
        <f>VLOOKUP(A5602,Sku_list!$A$1:$D$2323,4,0)*(J5602/1000000*12)</f>
        <v/>
      </c>
      <c r="X5602" s="9">
        <f>VLOOKUP(A5602,Sku_list!$A$1:$D$2323,4,0)*(L5602/1000000*12)</f>
        <v/>
      </c>
      <c r="Y5602" s="9">
        <f>VLOOKUP(A5602,Sku_list!$A$1:$E$2323,5,0)*((J5602+F5602)/1000000000)</f>
        <v/>
      </c>
      <c r="AC5602" s="27">
        <f>(DAY(TODAY())+AB5602)/30</f>
        <v/>
      </c>
    </row>
    <row r="5603">
      <c r="B5603" t="e">
        <v>#N/A</v>
      </c>
      <c r="T5603" s="9">
        <f>VLOOKUP(A5603,Sku_list!$A$1:$D$2323,3,0)</f>
        <v/>
      </c>
      <c r="U5603" s="9">
        <f>VLOOKUP(A5603,Sku_list!$A$1:$D$2323,4,0)*(F5603/1000000*12)</f>
        <v/>
      </c>
      <c r="V5603" s="9">
        <f>VLOOKUP(A5603,Sku_list!$A$1:$D$2323,4,0)*(H5603/1000000*12)</f>
        <v/>
      </c>
      <c r="W5603" s="9">
        <f>VLOOKUP(A5603,Sku_list!$A$1:$D$2323,4,0)*(J5603/1000000*12)</f>
        <v/>
      </c>
      <c r="X5603" s="9">
        <f>VLOOKUP(A5603,Sku_list!$A$1:$D$2323,4,0)*(L5603/1000000*12)</f>
        <v/>
      </c>
      <c r="Y5603" s="9">
        <f>VLOOKUP(A5603,Sku_list!$A$1:$E$2323,5,0)*((J5603+F5603)/1000000000)</f>
        <v/>
      </c>
      <c r="AC5603" s="27">
        <f>(DAY(TODAY())+AB5603)/30</f>
        <v/>
      </c>
    </row>
    <row r="5604">
      <c r="B5604" t="e">
        <v>#N/A</v>
      </c>
      <c r="T5604" s="9">
        <f>VLOOKUP(A5604,Sku_list!$A$1:$D$2323,3,0)</f>
        <v/>
      </c>
      <c r="U5604" s="9">
        <f>VLOOKUP(A5604,Sku_list!$A$1:$D$2323,4,0)*(F5604/1000000*12)</f>
        <v/>
      </c>
      <c r="V5604" s="9">
        <f>VLOOKUP(A5604,Sku_list!$A$1:$D$2323,4,0)*(H5604/1000000*12)</f>
        <v/>
      </c>
      <c r="W5604" s="9">
        <f>VLOOKUP(A5604,Sku_list!$A$1:$D$2323,4,0)*(J5604/1000000*12)</f>
        <v/>
      </c>
      <c r="X5604" s="9">
        <f>VLOOKUP(A5604,Sku_list!$A$1:$D$2323,4,0)*(L5604/1000000*12)</f>
        <v/>
      </c>
      <c r="Y5604" s="9">
        <f>VLOOKUP(A5604,Sku_list!$A$1:$E$2323,5,0)*((J5604+F5604)/1000000000)</f>
        <v/>
      </c>
      <c r="AC5604" s="27">
        <f>(DAY(TODAY())+AB5604)/30</f>
        <v/>
      </c>
    </row>
    <row r="5605">
      <c r="B5605" t="e">
        <v>#N/A</v>
      </c>
      <c r="T5605" s="9">
        <f>VLOOKUP(A5605,Sku_list!$A$1:$D$2323,3,0)</f>
        <v/>
      </c>
      <c r="U5605" s="9">
        <f>VLOOKUP(A5605,Sku_list!$A$1:$D$2323,4,0)*(F5605/1000000*12)</f>
        <v/>
      </c>
      <c r="V5605" s="9">
        <f>VLOOKUP(A5605,Sku_list!$A$1:$D$2323,4,0)*(H5605/1000000*12)</f>
        <v/>
      </c>
      <c r="W5605" s="9">
        <f>VLOOKUP(A5605,Sku_list!$A$1:$D$2323,4,0)*(J5605/1000000*12)</f>
        <v/>
      </c>
      <c r="X5605" s="9">
        <f>VLOOKUP(A5605,Sku_list!$A$1:$D$2323,4,0)*(L5605/1000000*12)</f>
        <v/>
      </c>
      <c r="Y5605" s="9">
        <f>VLOOKUP(A5605,Sku_list!$A$1:$E$2323,5,0)*((J5605+F5605)/1000000000)</f>
        <v/>
      </c>
      <c r="AC5605" s="27">
        <f>(DAY(TODAY())+AB5605)/30</f>
        <v/>
      </c>
    </row>
    <row r="5606">
      <c r="B5606" t="e">
        <v>#N/A</v>
      </c>
      <c r="T5606" s="9">
        <f>VLOOKUP(A5606,Sku_list!$A$1:$D$2323,3,0)</f>
        <v/>
      </c>
      <c r="U5606" s="9">
        <f>VLOOKUP(A5606,Sku_list!$A$1:$D$2323,4,0)*(F5606/1000000*12)</f>
        <v/>
      </c>
      <c r="V5606" s="9">
        <f>VLOOKUP(A5606,Sku_list!$A$1:$D$2323,4,0)*(H5606/1000000*12)</f>
        <v/>
      </c>
      <c r="W5606" s="9">
        <f>VLOOKUP(A5606,Sku_list!$A$1:$D$2323,4,0)*(J5606/1000000*12)</f>
        <v/>
      </c>
      <c r="X5606" s="9">
        <f>VLOOKUP(A5606,Sku_list!$A$1:$D$2323,4,0)*(L5606/1000000*12)</f>
        <v/>
      </c>
      <c r="Y5606" s="9">
        <f>VLOOKUP(A5606,Sku_list!$A$1:$E$2323,5,0)*((J5606+F5606)/1000000000)</f>
        <v/>
      </c>
      <c r="AC5606" s="27">
        <f>(DAY(TODAY())+AB5606)/30</f>
        <v/>
      </c>
    </row>
    <row r="5607">
      <c r="B5607" t="e">
        <v>#N/A</v>
      </c>
      <c r="T5607" s="9">
        <f>VLOOKUP(A5607,Sku_list!$A$1:$D$2323,3,0)</f>
        <v/>
      </c>
      <c r="U5607" s="9">
        <f>VLOOKUP(A5607,Sku_list!$A$1:$D$2323,4,0)*(F5607/1000000*12)</f>
        <v/>
      </c>
      <c r="V5607" s="9">
        <f>VLOOKUP(A5607,Sku_list!$A$1:$D$2323,4,0)*(H5607/1000000*12)</f>
        <v/>
      </c>
      <c r="W5607" s="9">
        <f>VLOOKUP(A5607,Sku_list!$A$1:$D$2323,4,0)*(J5607/1000000*12)</f>
        <v/>
      </c>
      <c r="X5607" s="9">
        <f>VLOOKUP(A5607,Sku_list!$A$1:$D$2323,4,0)*(L5607/1000000*12)</f>
        <v/>
      </c>
      <c r="Y5607" s="9">
        <f>VLOOKUP(A5607,Sku_list!$A$1:$E$2323,5,0)*((J5607+F5607)/1000000000)</f>
        <v/>
      </c>
      <c r="AC5607" s="27">
        <f>(DAY(TODAY())+AB5607)/30</f>
        <v/>
      </c>
    </row>
    <row r="5608">
      <c r="B5608" t="e">
        <v>#N/A</v>
      </c>
      <c r="T5608" s="9">
        <f>VLOOKUP(A5608,Sku_list!$A$1:$D$2323,3,0)</f>
        <v/>
      </c>
      <c r="U5608" s="9">
        <f>VLOOKUP(A5608,Sku_list!$A$1:$D$2323,4,0)*(F5608/1000000*12)</f>
        <v/>
      </c>
      <c r="V5608" s="9">
        <f>VLOOKUP(A5608,Sku_list!$A$1:$D$2323,4,0)*(H5608/1000000*12)</f>
        <v/>
      </c>
      <c r="W5608" s="9">
        <f>VLOOKUP(A5608,Sku_list!$A$1:$D$2323,4,0)*(J5608/1000000*12)</f>
        <v/>
      </c>
      <c r="X5608" s="9">
        <f>VLOOKUP(A5608,Sku_list!$A$1:$D$2323,4,0)*(L5608/1000000*12)</f>
        <v/>
      </c>
      <c r="Y5608" s="9">
        <f>VLOOKUP(A5608,Sku_list!$A$1:$E$2323,5,0)*((J5608+F5608)/1000000000)</f>
        <v/>
      </c>
      <c r="AC5608" s="27">
        <f>(DAY(TODAY())+AB5608)/30</f>
        <v/>
      </c>
    </row>
    <row r="5609">
      <c r="B5609" t="e">
        <v>#N/A</v>
      </c>
      <c r="T5609" s="9">
        <f>VLOOKUP(A5609,Sku_list!$A$1:$D$2323,3,0)</f>
        <v/>
      </c>
      <c r="U5609" s="9">
        <f>VLOOKUP(A5609,Sku_list!$A$1:$D$2323,4,0)*(F5609/1000000*12)</f>
        <v/>
      </c>
      <c r="V5609" s="9">
        <f>VLOOKUP(A5609,Sku_list!$A$1:$D$2323,4,0)*(H5609/1000000*12)</f>
        <v/>
      </c>
      <c r="W5609" s="9">
        <f>VLOOKUP(A5609,Sku_list!$A$1:$D$2323,4,0)*(J5609/1000000*12)</f>
        <v/>
      </c>
      <c r="X5609" s="9">
        <f>VLOOKUP(A5609,Sku_list!$A$1:$D$2323,4,0)*(L5609/1000000*12)</f>
        <v/>
      </c>
      <c r="Y5609" s="9">
        <f>VLOOKUP(A5609,Sku_list!$A$1:$E$2323,5,0)*((J5609+F5609)/1000000000)</f>
        <v/>
      </c>
      <c r="AC5609" s="27">
        <f>(DAY(TODAY())+AB5609)/30</f>
        <v/>
      </c>
    </row>
    <row r="5610">
      <c r="B5610" t="e">
        <v>#N/A</v>
      </c>
      <c r="T5610" s="9">
        <f>VLOOKUP(A5610,Sku_list!$A$1:$D$2323,3,0)</f>
        <v/>
      </c>
      <c r="U5610" s="9">
        <f>VLOOKUP(A5610,Sku_list!$A$1:$D$2323,4,0)*(F5610/1000000*12)</f>
        <v/>
      </c>
      <c r="V5610" s="9">
        <f>VLOOKUP(A5610,Sku_list!$A$1:$D$2323,4,0)*(H5610/1000000*12)</f>
        <v/>
      </c>
      <c r="W5610" s="9">
        <f>VLOOKUP(A5610,Sku_list!$A$1:$D$2323,4,0)*(J5610/1000000*12)</f>
        <v/>
      </c>
      <c r="X5610" s="9">
        <f>VLOOKUP(A5610,Sku_list!$A$1:$D$2323,4,0)*(L5610/1000000*12)</f>
        <v/>
      </c>
      <c r="Y5610" s="9">
        <f>VLOOKUP(A5610,Sku_list!$A$1:$E$2323,5,0)*((J5610+F5610)/1000000000)</f>
        <v/>
      </c>
      <c r="AC5610" s="27">
        <f>(DAY(TODAY())+AB5610)/30</f>
        <v/>
      </c>
    </row>
    <row r="5611">
      <c r="B5611" t="e">
        <v>#N/A</v>
      </c>
      <c r="T5611" s="9">
        <f>VLOOKUP(A5611,Sku_list!$A$1:$D$2323,3,0)</f>
        <v/>
      </c>
      <c r="U5611" s="9">
        <f>VLOOKUP(A5611,Sku_list!$A$1:$D$2323,4,0)*(F5611/1000000*12)</f>
        <v/>
      </c>
      <c r="V5611" s="9">
        <f>VLOOKUP(A5611,Sku_list!$A$1:$D$2323,4,0)*(H5611/1000000*12)</f>
        <v/>
      </c>
      <c r="W5611" s="9">
        <f>VLOOKUP(A5611,Sku_list!$A$1:$D$2323,4,0)*(J5611/1000000*12)</f>
        <v/>
      </c>
      <c r="X5611" s="9">
        <f>VLOOKUP(A5611,Sku_list!$A$1:$D$2323,4,0)*(L5611/1000000*12)</f>
        <v/>
      </c>
      <c r="Y5611" s="9">
        <f>VLOOKUP(A5611,Sku_list!$A$1:$E$2323,5,0)*((J5611+F5611)/1000000000)</f>
        <v/>
      </c>
      <c r="AC5611" s="27">
        <f>(DAY(TODAY())+AB5611)/30</f>
        <v/>
      </c>
    </row>
    <row r="5612">
      <c r="B5612" t="e">
        <v>#N/A</v>
      </c>
      <c r="T5612" s="9">
        <f>VLOOKUP(A5612,Sku_list!$A$1:$D$2323,3,0)</f>
        <v/>
      </c>
      <c r="U5612" s="9">
        <f>VLOOKUP(A5612,Sku_list!$A$1:$D$2323,4,0)*(F5612/1000000*12)</f>
        <v/>
      </c>
      <c r="V5612" s="9">
        <f>VLOOKUP(A5612,Sku_list!$A$1:$D$2323,4,0)*(H5612/1000000*12)</f>
        <v/>
      </c>
      <c r="W5612" s="9">
        <f>VLOOKUP(A5612,Sku_list!$A$1:$D$2323,4,0)*(J5612/1000000*12)</f>
        <v/>
      </c>
      <c r="X5612" s="9">
        <f>VLOOKUP(A5612,Sku_list!$A$1:$D$2323,4,0)*(L5612/1000000*12)</f>
        <v/>
      </c>
      <c r="Y5612" s="9">
        <f>VLOOKUP(A5612,Sku_list!$A$1:$E$2323,5,0)*((J5612+F5612)/1000000000)</f>
        <v/>
      </c>
      <c r="AC5612" s="27">
        <f>(DAY(TODAY())+AB5612)/30</f>
        <v/>
      </c>
    </row>
    <row r="5613">
      <c r="B5613" t="e">
        <v>#N/A</v>
      </c>
      <c r="T5613" s="9">
        <f>VLOOKUP(A5613,Sku_list!$A$1:$D$2323,3,0)</f>
        <v/>
      </c>
      <c r="U5613" s="9">
        <f>VLOOKUP(A5613,Sku_list!$A$1:$D$2323,4,0)*(F5613/1000000*12)</f>
        <v/>
      </c>
      <c r="V5613" s="9">
        <f>VLOOKUP(A5613,Sku_list!$A$1:$D$2323,4,0)*(H5613/1000000*12)</f>
        <v/>
      </c>
      <c r="W5613" s="9">
        <f>VLOOKUP(A5613,Sku_list!$A$1:$D$2323,4,0)*(J5613/1000000*12)</f>
        <v/>
      </c>
      <c r="X5613" s="9">
        <f>VLOOKUP(A5613,Sku_list!$A$1:$D$2323,4,0)*(L5613/1000000*12)</f>
        <v/>
      </c>
      <c r="Y5613" s="9">
        <f>VLOOKUP(A5613,Sku_list!$A$1:$E$2323,5,0)*((J5613+F5613)/1000000000)</f>
        <v/>
      </c>
      <c r="AC5613" s="27">
        <f>(DAY(TODAY())+AB5613)/30</f>
        <v/>
      </c>
    </row>
    <row r="5614">
      <c r="B5614" t="e">
        <v>#N/A</v>
      </c>
      <c r="T5614" s="9">
        <f>VLOOKUP(A5614,Sku_list!$A$1:$D$2323,3,0)</f>
        <v/>
      </c>
      <c r="U5614" s="9">
        <f>VLOOKUP(A5614,Sku_list!$A$1:$D$2323,4,0)*(F5614/1000000*12)</f>
        <v/>
      </c>
      <c r="V5614" s="9">
        <f>VLOOKUP(A5614,Sku_list!$A$1:$D$2323,4,0)*(H5614/1000000*12)</f>
        <v/>
      </c>
      <c r="W5614" s="9">
        <f>VLOOKUP(A5614,Sku_list!$A$1:$D$2323,4,0)*(J5614/1000000*12)</f>
        <v/>
      </c>
      <c r="X5614" s="9">
        <f>VLOOKUP(A5614,Sku_list!$A$1:$D$2323,4,0)*(L5614/1000000*12)</f>
        <v/>
      </c>
      <c r="Y5614" s="9">
        <f>VLOOKUP(A5614,Sku_list!$A$1:$E$2323,5,0)*((J5614+F5614)/1000000000)</f>
        <v/>
      </c>
      <c r="AC5614" s="27">
        <f>(DAY(TODAY())+AB5614)/30</f>
        <v/>
      </c>
    </row>
    <row r="5615">
      <c r="B5615" t="e">
        <v>#N/A</v>
      </c>
      <c r="T5615" s="9">
        <f>VLOOKUP(A5615,Sku_list!$A$1:$D$2323,3,0)</f>
        <v/>
      </c>
      <c r="U5615" s="9">
        <f>VLOOKUP(A5615,Sku_list!$A$1:$D$2323,4,0)*(F5615/1000000*12)</f>
        <v/>
      </c>
      <c r="V5615" s="9">
        <f>VLOOKUP(A5615,Sku_list!$A$1:$D$2323,4,0)*(H5615/1000000*12)</f>
        <v/>
      </c>
      <c r="W5615" s="9">
        <f>VLOOKUP(A5615,Sku_list!$A$1:$D$2323,4,0)*(J5615/1000000*12)</f>
        <v/>
      </c>
      <c r="X5615" s="9">
        <f>VLOOKUP(A5615,Sku_list!$A$1:$D$2323,4,0)*(L5615/1000000*12)</f>
        <v/>
      </c>
      <c r="Y5615" s="9">
        <f>VLOOKUP(A5615,Sku_list!$A$1:$E$2323,5,0)*((J5615+F5615)/1000000000)</f>
        <v/>
      </c>
      <c r="AC5615" s="27">
        <f>(DAY(TODAY())+AB5615)/30</f>
        <v/>
      </c>
    </row>
    <row r="5616">
      <c r="B5616" t="e">
        <v>#N/A</v>
      </c>
      <c r="T5616" s="9">
        <f>VLOOKUP(A5616,Sku_list!$A$1:$D$2323,3,0)</f>
        <v/>
      </c>
      <c r="U5616" s="9">
        <f>VLOOKUP(A5616,Sku_list!$A$1:$D$2323,4,0)*(F5616/1000000*12)</f>
        <v/>
      </c>
      <c r="V5616" s="9">
        <f>VLOOKUP(A5616,Sku_list!$A$1:$D$2323,4,0)*(H5616/1000000*12)</f>
        <v/>
      </c>
      <c r="W5616" s="9">
        <f>VLOOKUP(A5616,Sku_list!$A$1:$D$2323,4,0)*(J5616/1000000*12)</f>
        <v/>
      </c>
      <c r="X5616" s="9">
        <f>VLOOKUP(A5616,Sku_list!$A$1:$D$2323,4,0)*(L5616/1000000*12)</f>
        <v/>
      </c>
      <c r="Y5616" s="9">
        <f>VLOOKUP(A5616,Sku_list!$A$1:$E$2323,5,0)*((J5616+F5616)/1000000000)</f>
        <v/>
      </c>
      <c r="AC5616" s="27">
        <f>(DAY(TODAY())+AB5616)/30</f>
        <v/>
      </c>
    </row>
    <row r="5617">
      <c r="B5617" t="e">
        <v>#N/A</v>
      </c>
      <c r="T5617" s="9">
        <f>VLOOKUP(A5617,Sku_list!$A$1:$D$2323,3,0)</f>
        <v/>
      </c>
      <c r="U5617" s="9">
        <f>VLOOKUP(A5617,Sku_list!$A$1:$D$2323,4,0)*(F5617/1000000*12)</f>
        <v/>
      </c>
      <c r="V5617" s="9">
        <f>VLOOKUP(A5617,Sku_list!$A$1:$D$2323,4,0)*(H5617/1000000*12)</f>
        <v/>
      </c>
      <c r="W5617" s="9">
        <f>VLOOKUP(A5617,Sku_list!$A$1:$D$2323,4,0)*(J5617/1000000*12)</f>
        <v/>
      </c>
      <c r="X5617" s="9">
        <f>VLOOKUP(A5617,Sku_list!$A$1:$D$2323,4,0)*(L5617/1000000*12)</f>
        <v/>
      </c>
      <c r="Y5617" s="9">
        <f>VLOOKUP(A5617,Sku_list!$A$1:$E$2323,5,0)*((J5617+F5617)/1000000000)</f>
        <v/>
      </c>
      <c r="AC5617" s="27">
        <f>(DAY(TODAY())+AB5617)/30</f>
        <v/>
      </c>
    </row>
    <row r="5618">
      <c r="B5618" t="e">
        <v>#N/A</v>
      </c>
      <c r="T5618" s="9">
        <f>VLOOKUP(A5618,Sku_list!$A$1:$D$2323,3,0)</f>
        <v/>
      </c>
      <c r="U5618" s="9">
        <f>VLOOKUP(A5618,Sku_list!$A$1:$D$2323,4,0)*(F5618/1000000*12)</f>
        <v/>
      </c>
      <c r="V5618" s="9">
        <f>VLOOKUP(A5618,Sku_list!$A$1:$D$2323,4,0)*(H5618/1000000*12)</f>
        <v/>
      </c>
      <c r="W5618" s="9">
        <f>VLOOKUP(A5618,Sku_list!$A$1:$D$2323,4,0)*(J5618/1000000*12)</f>
        <v/>
      </c>
      <c r="X5618" s="9">
        <f>VLOOKUP(A5618,Sku_list!$A$1:$D$2323,4,0)*(L5618/1000000*12)</f>
        <v/>
      </c>
      <c r="Y5618" s="9">
        <f>VLOOKUP(A5618,Sku_list!$A$1:$E$2323,5,0)*((J5618+F5618)/1000000000)</f>
        <v/>
      </c>
      <c r="AC5618" s="27">
        <f>(DAY(TODAY())+AB5618)/30</f>
        <v/>
      </c>
    </row>
    <row r="5619">
      <c r="B5619" t="e">
        <v>#N/A</v>
      </c>
      <c r="T5619" s="9">
        <f>VLOOKUP(A5619,Sku_list!$A$1:$D$2323,3,0)</f>
        <v/>
      </c>
      <c r="U5619" s="9">
        <f>VLOOKUP(A5619,Sku_list!$A$1:$D$2323,4,0)*(F5619/1000000*12)</f>
        <v/>
      </c>
      <c r="V5619" s="9">
        <f>VLOOKUP(A5619,Sku_list!$A$1:$D$2323,4,0)*(H5619/1000000*12)</f>
        <v/>
      </c>
      <c r="W5619" s="9">
        <f>VLOOKUP(A5619,Sku_list!$A$1:$D$2323,4,0)*(J5619/1000000*12)</f>
        <v/>
      </c>
      <c r="X5619" s="9">
        <f>VLOOKUP(A5619,Sku_list!$A$1:$D$2323,4,0)*(L5619/1000000*12)</f>
        <v/>
      </c>
      <c r="Y5619" s="9">
        <f>VLOOKUP(A5619,Sku_list!$A$1:$E$2323,5,0)*((J5619+F5619)/1000000000)</f>
        <v/>
      </c>
      <c r="AC5619" s="27">
        <f>(DAY(TODAY())+AB5619)/30</f>
        <v/>
      </c>
    </row>
    <row r="5620">
      <c r="B5620" t="e">
        <v>#N/A</v>
      </c>
      <c r="T5620" s="9">
        <f>VLOOKUP(A5620,Sku_list!$A$1:$D$2323,3,0)</f>
        <v/>
      </c>
      <c r="U5620" s="9">
        <f>VLOOKUP(A5620,Sku_list!$A$1:$D$2323,4,0)*(F5620/1000000*12)</f>
        <v/>
      </c>
      <c r="V5620" s="9">
        <f>VLOOKUP(A5620,Sku_list!$A$1:$D$2323,4,0)*(H5620/1000000*12)</f>
        <v/>
      </c>
      <c r="W5620" s="9">
        <f>VLOOKUP(A5620,Sku_list!$A$1:$D$2323,4,0)*(J5620/1000000*12)</f>
        <v/>
      </c>
      <c r="X5620" s="9">
        <f>VLOOKUP(A5620,Sku_list!$A$1:$D$2323,4,0)*(L5620/1000000*12)</f>
        <v/>
      </c>
      <c r="Y5620" s="9">
        <f>VLOOKUP(A5620,Sku_list!$A$1:$E$2323,5,0)*((J5620+F5620)/1000000000)</f>
        <v/>
      </c>
      <c r="AC5620" s="27">
        <f>(DAY(TODAY())+AB5620)/30</f>
        <v/>
      </c>
    </row>
    <row r="5621">
      <c r="B5621" t="e">
        <v>#N/A</v>
      </c>
      <c r="T5621" s="9">
        <f>VLOOKUP(A5621,Sku_list!$A$1:$D$2323,3,0)</f>
        <v/>
      </c>
      <c r="U5621" s="9">
        <f>VLOOKUP(A5621,Sku_list!$A$1:$D$2323,4,0)*(F5621/1000000*12)</f>
        <v/>
      </c>
      <c r="V5621" s="9">
        <f>VLOOKUP(A5621,Sku_list!$A$1:$D$2323,4,0)*(H5621/1000000*12)</f>
        <v/>
      </c>
      <c r="W5621" s="9">
        <f>VLOOKUP(A5621,Sku_list!$A$1:$D$2323,4,0)*(J5621/1000000*12)</f>
        <v/>
      </c>
      <c r="X5621" s="9">
        <f>VLOOKUP(A5621,Sku_list!$A$1:$D$2323,4,0)*(L5621/1000000*12)</f>
        <v/>
      </c>
      <c r="Y5621" s="9">
        <f>VLOOKUP(A5621,Sku_list!$A$1:$E$2323,5,0)*((J5621+F5621)/1000000000)</f>
        <v/>
      </c>
      <c r="AC5621" s="27">
        <f>(DAY(TODAY())+AB5621)/30</f>
        <v/>
      </c>
    </row>
    <row r="5622">
      <c r="B5622" t="e">
        <v>#N/A</v>
      </c>
      <c r="T5622" s="9">
        <f>VLOOKUP(A5622,Sku_list!$A$1:$D$2323,3,0)</f>
        <v/>
      </c>
      <c r="U5622" s="9">
        <f>VLOOKUP(A5622,Sku_list!$A$1:$D$2323,4,0)*(F5622/1000000*12)</f>
        <v/>
      </c>
      <c r="V5622" s="9">
        <f>VLOOKUP(A5622,Sku_list!$A$1:$D$2323,4,0)*(H5622/1000000*12)</f>
        <v/>
      </c>
      <c r="W5622" s="9">
        <f>VLOOKUP(A5622,Sku_list!$A$1:$D$2323,4,0)*(J5622/1000000*12)</f>
        <v/>
      </c>
      <c r="X5622" s="9">
        <f>VLOOKUP(A5622,Sku_list!$A$1:$D$2323,4,0)*(L5622/1000000*12)</f>
        <v/>
      </c>
      <c r="Y5622" s="9">
        <f>VLOOKUP(A5622,Sku_list!$A$1:$E$2323,5,0)*((J5622+F5622)/1000000000)</f>
        <v/>
      </c>
      <c r="AC5622" s="27">
        <f>(DAY(TODAY())+AB5622)/30</f>
        <v/>
      </c>
    </row>
    <row r="5623">
      <c r="B5623" t="e">
        <v>#N/A</v>
      </c>
      <c r="T5623" s="9">
        <f>VLOOKUP(A5623,Sku_list!$A$1:$D$2323,3,0)</f>
        <v/>
      </c>
      <c r="U5623" s="9">
        <f>VLOOKUP(A5623,Sku_list!$A$1:$D$2323,4,0)*(F5623/1000000*12)</f>
        <v/>
      </c>
      <c r="V5623" s="9">
        <f>VLOOKUP(A5623,Sku_list!$A$1:$D$2323,4,0)*(H5623/1000000*12)</f>
        <v/>
      </c>
      <c r="W5623" s="9">
        <f>VLOOKUP(A5623,Sku_list!$A$1:$D$2323,4,0)*(J5623/1000000*12)</f>
        <v/>
      </c>
      <c r="X5623" s="9">
        <f>VLOOKUP(A5623,Sku_list!$A$1:$D$2323,4,0)*(L5623/1000000*12)</f>
        <v/>
      </c>
      <c r="Y5623" s="9">
        <f>VLOOKUP(A5623,Sku_list!$A$1:$E$2323,5,0)*((J5623+F5623)/1000000000)</f>
        <v/>
      </c>
      <c r="AC5623" s="27">
        <f>(DAY(TODAY())+AB5623)/30</f>
        <v/>
      </c>
    </row>
    <row r="5624">
      <c r="B5624" t="e">
        <v>#N/A</v>
      </c>
      <c r="T5624" s="9">
        <f>VLOOKUP(A5624,Sku_list!$A$1:$D$2323,3,0)</f>
        <v/>
      </c>
      <c r="U5624" s="9">
        <f>VLOOKUP(A5624,Sku_list!$A$1:$D$2323,4,0)*(F5624/1000000*12)</f>
        <v/>
      </c>
      <c r="V5624" s="9">
        <f>VLOOKUP(A5624,Sku_list!$A$1:$D$2323,4,0)*(H5624/1000000*12)</f>
        <v/>
      </c>
      <c r="W5624" s="9">
        <f>VLOOKUP(A5624,Sku_list!$A$1:$D$2323,4,0)*(J5624/1000000*12)</f>
        <v/>
      </c>
      <c r="X5624" s="9">
        <f>VLOOKUP(A5624,Sku_list!$A$1:$D$2323,4,0)*(L5624/1000000*12)</f>
        <v/>
      </c>
      <c r="Y5624" s="9">
        <f>VLOOKUP(A5624,Sku_list!$A$1:$E$2323,5,0)*((J5624+F5624)/1000000000)</f>
        <v/>
      </c>
      <c r="AC5624" s="27">
        <f>(DAY(TODAY())+AB5624)/30</f>
        <v/>
      </c>
    </row>
    <row r="5625">
      <c r="B5625" t="e">
        <v>#N/A</v>
      </c>
      <c r="T5625" s="9">
        <f>VLOOKUP(A5625,Sku_list!$A$1:$D$2323,3,0)</f>
        <v/>
      </c>
      <c r="U5625" s="9">
        <f>VLOOKUP(A5625,Sku_list!$A$1:$D$2323,4,0)*(F5625/1000000*12)</f>
        <v/>
      </c>
      <c r="V5625" s="9">
        <f>VLOOKUP(A5625,Sku_list!$A$1:$D$2323,4,0)*(H5625/1000000*12)</f>
        <v/>
      </c>
      <c r="W5625" s="9">
        <f>VLOOKUP(A5625,Sku_list!$A$1:$D$2323,4,0)*(J5625/1000000*12)</f>
        <v/>
      </c>
      <c r="X5625" s="9">
        <f>VLOOKUP(A5625,Sku_list!$A$1:$D$2323,4,0)*(L5625/1000000*12)</f>
        <v/>
      </c>
      <c r="Y5625" s="9">
        <f>VLOOKUP(A5625,Sku_list!$A$1:$E$2323,5,0)*((J5625+F5625)/1000000000)</f>
        <v/>
      </c>
      <c r="AC5625" s="27">
        <f>(DAY(TODAY())+AB5625)/30</f>
        <v/>
      </c>
    </row>
    <row r="5626">
      <c r="B5626" t="e">
        <v>#N/A</v>
      </c>
      <c r="T5626" s="9">
        <f>VLOOKUP(A5626,Sku_list!$A$1:$D$2323,3,0)</f>
        <v/>
      </c>
      <c r="U5626" s="9">
        <f>VLOOKUP(A5626,Sku_list!$A$1:$D$2323,4,0)*(F5626/1000000*12)</f>
        <v/>
      </c>
      <c r="V5626" s="9">
        <f>VLOOKUP(A5626,Sku_list!$A$1:$D$2323,4,0)*(H5626/1000000*12)</f>
        <v/>
      </c>
      <c r="W5626" s="9">
        <f>VLOOKUP(A5626,Sku_list!$A$1:$D$2323,4,0)*(J5626/1000000*12)</f>
        <v/>
      </c>
      <c r="X5626" s="9">
        <f>VLOOKUP(A5626,Sku_list!$A$1:$D$2323,4,0)*(L5626/1000000*12)</f>
        <v/>
      </c>
      <c r="Y5626" s="9">
        <f>VLOOKUP(A5626,Sku_list!$A$1:$E$2323,5,0)*((J5626+F5626)/1000000000)</f>
        <v/>
      </c>
      <c r="AC5626" s="27">
        <f>(DAY(TODAY())+AB5626)/30</f>
        <v/>
      </c>
    </row>
    <row r="5627">
      <c r="B5627" t="e">
        <v>#N/A</v>
      </c>
      <c r="T5627" s="9">
        <f>VLOOKUP(A5627,Sku_list!$A$1:$D$2323,3,0)</f>
        <v/>
      </c>
      <c r="U5627" s="9">
        <f>VLOOKUP(A5627,Sku_list!$A$1:$D$2323,4,0)*(F5627/1000000*12)</f>
        <v/>
      </c>
      <c r="V5627" s="9">
        <f>VLOOKUP(A5627,Sku_list!$A$1:$D$2323,4,0)*(H5627/1000000*12)</f>
        <v/>
      </c>
      <c r="W5627" s="9">
        <f>VLOOKUP(A5627,Sku_list!$A$1:$D$2323,4,0)*(J5627/1000000*12)</f>
        <v/>
      </c>
      <c r="X5627" s="9">
        <f>VLOOKUP(A5627,Sku_list!$A$1:$D$2323,4,0)*(L5627/1000000*12)</f>
        <v/>
      </c>
      <c r="Y5627" s="9">
        <f>VLOOKUP(A5627,Sku_list!$A$1:$E$2323,5,0)*((J5627+F5627)/1000000000)</f>
        <v/>
      </c>
      <c r="AC5627" s="27">
        <f>(DAY(TODAY())+AB5627)/30</f>
        <v/>
      </c>
    </row>
    <row r="5628">
      <c r="B5628" t="e">
        <v>#N/A</v>
      </c>
      <c r="T5628" s="9">
        <f>VLOOKUP(A5628,Sku_list!$A$1:$D$2323,3,0)</f>
        <v/>
      </c>
      <c r="U5628" s="9">
        <f>VLOOKUP(A5628,Sku_list!$A$1:$D$2323,4,0)*(F5628/1000000*12)</f>
        <v/>
      </c>
      <c r="V5628" s="9">
        <f>VLOOKUP(A5628,Sku_list!$A$1:$D$2323,4,0)*(H5628/1000000*12)</f>
        <v/>
      </c>
      <c r="W5628" s="9">
        <f>VLOOKUP(A5628,Sku_list!$A$1:$D$2323,4,0)*(J5628/1000000*12)</f>
        <v/>
      </c>
      <c r="X5628" s="9">
        <f>VLOOKUP(A5628,Sku_list!$A$1:$D$2323,4,0)*(L5628/1000000*12)</f>
        <v/>
      </c>
      <c r="Y5628" s="9">
        <f>VLOOKUP(A5628,Sku_list!$A$1:$E$2323,5,0)*((J5628+F5628)/1000000000)</f>
        <v/>
      </c>
      <c r="AC5628" s="27">
        <f>(DAY(TODAY())+AB5628)/30</f>
        <v/>
      </c>
    </row>
    <row r="5629">
      <c r="B5629" t="e">
        <v>#N/A</v>
      </c>
      <c r="T5629" s="9">
        <f>VLOOKUP(A5629,Sku_list!$A$1:$D$2323,3,0)</f>
        <v/>
      </c>
      <c r="U5629" s="9">
        <f>VLOOKUP(A5629,Sku_list!$A$1:$D$2323,4,0)*(F5629/1000000*12)</f>
        <v/>
      </c>
      <c r="V5629" s="9">
        <f>VLOOKUP(A5629,Sku_list!$A$1:$D$2323,4,0)*(H5629/1000000*12)</f>
        <v/>
      </c>
      <c r="W5629" s="9">
        <f>VLOOKUP(A5629,Sku_list!$A$1:$D$2323,4,0)*(J5629/1000000*12)</f>
        <v/>
      </c>
      <c r="X5629" s="9">
        <f>VLOOKUP(A5629,Sku_list!$A$1:$D$2323,4,0)*(L5629/1000000*12)</f>
        <v/>
      </c>
      <c r="Y5629" s="9">
        <f>VLOOKUP(A5629,Sku_list!$A$1:$E$2323,5,0)*((J5629+F5629)/1000000000)</f>
        <v/>
      </c>
      <c r="AC5629" s="27">
        <f>(DAY(TODAY())+AB5629)/30</f>
        <v/>
      </c>
    </row>
    <row r="5630">
      <c r="B5630" t="e">
        <v>#N/A</v>
      </c>
      <c r="T5630" s="9">
        <f>VLOOKUP(A5630,Sku_list!$A$1:$D$2323,3,0)</f>
        <v/>
      </c>
      <c r="U5630" s="9">
        <f>VLOOKUP(A5630,Sku_list!$A$1:$D$2323,4,0)*(F5630/1000000*12)</f>
        <v/>
      </c>
      <c r="V5630" s="9">
        <f>VLOOKUP(A5630,Sku_list!$A$1:$D$2323,4,0)*(H5630/1000000*12)</f>
        <v/>
      </c>
      <c r="W5630" s="9">
        <f>VLOOKUP(A5630,Sku_list!$A$1:$D$2323,4,0)*(J5630/1000000*12)</f>
        <v/>
      </c>
      <c r="X5630" s="9">
        <f>VLOOKUP(A5630,Sku_list!$A$1:$D$2323,4,0)*(L5630/1000000*12)</f>
        <v/>
      </c>
      <c r="Y5630" s="9">
        <f>VLOOKUP(A5630,Sku_list!$A$1:$E$2323,5,0)*((J5630+F5630)/1000000000)</f>
        <v/>
      </c>
      <c r="AC5630" s="27">
        <f>(DAY(TODAY())+AB5630)/30</f>
        <v/>
      </c>
    </row>
    <row r="5631">
      <c r="B5631" t="e">
        <v>#N/A</v>
      </c>
      <c r="T5631" s="9">
        <f>VLOOKUP(A5631,Sku_list!$A$1:$D$2323,3,0)</f>
        <v/>
      </c>
      <c r="U5631" s="9">
        <f>VLOOKUP(A5631,Sku_list!$A$1:$D$2323,4,0)*(F5631/1000000*12)</f>
        <v/>
      </c>
      <c r="V5631" s="9">
        <f>VLOOKUP(A5631,Sku_list!$A$1:$D$2323,4,0)*(H5631/1000000*12)</f>
        <v/>
      </c>
      <c r="W5631" s="9">
        <f>VLOOKUP(A5631,Sku_list!$A$1:$D$2323,4,0)*(J5631/1000000*12)</f>
        <v/>
      </c>
      <c r="X5631" s="9">
        <f>VLOOKUP(A5631,Sku_list!$A$1:$D$2323,4,0)*(L5631/1000000*12)</f>
        <v/>
      </c>
      <c r="Y5631" s="9">
        <f>VLOOKUP(A5631,Sku_list!$A$1:$E$2323,5,0)*((J5631+F5631)/1000000000)</f>
        <v/>
      </c>
      <c r="AC5631" s="27">
        <f>(DAY(TODAY())+AB5631)/30</f>
        <v/>
      </c>
    </row>
    <row r="5632">
      <c r="B5632" t="e">
        <v>#N/A</v>
      </c>
      <c r="T5632" s="9">
        <f>VLOOKUP(A5632,Sku_list!$A$1:$D$2323,3,0)</f>
        <v/>
      </c>
      <c r="U5632" s="9">
        <f>VLOOKUP(A5632,Sku_list!$A$1:$D$2323,4,0)*(F5632/1000000*12)</f>
        <v/>
      </c>
      <c r="V5632" s="9">
        <f>VLOOKUP(A5632,Sku_list!$A$1:$D$2323,4,0)*(H5632/1000000*12)</f>
        <v/>
      </c>
      <c r="W5632" s="9">
        <f>VLOOKUP(A5632,Sku_list!$A$1:$D$2323,4,0)*(J5632/1000000*12)</f>
        <v/>
      </c>
      <c r="X5632" s="9">
        <f>VLOOKUP(A5632,Sku_list!$A$1:$D$2323,4,0)*(L5632/1000000*12)</f>
        <v/>
      </c>
      <c r="Y5632" s="9">
        <f>VLOOKUP(A5632,Sku_list!$A$1:$E$2323,5,0)*((J5632+F5632)/1000000000)</f>
        <v/>
      </c>
      <c r="AC5632" s="27">
        <f>(DAY(TODAY())+AB5632)/30</f>
        <v/>
      </c>
    </row>
    <row r="5633">
      <c r="B5633" t="e">
        <v>#N/A</v>
      </c>
      <c r="T5633" s="9">
        <f>VLOOKUP(A5633,Sku_list!$A$1:$D$2323,3,0)</f>
        <v/>
      </c>
      <c r="U5633" s="9">
        <f>VLOOKUP(A5633,Sku_list!$A$1:$D$2323,4,0)*(F5633/1000000*12)</f>
        <v/>
      </c>
      <c r="V5633" s="9">
        <f>VLOOKUP(A5633,Sku_list!$A$1:$D$2323,4,0)*(H5633/1000000*12)</f>
        <v/>
      </c>
      <c r="W5633" s="9">
        <f>VLOOKUP(A5633,Sku_list!$A$1:$D$2323,4,0)*(J5633/1000000*12)</f>
        <v/>
      </c>
      <c r="X5633" s="9">
        <f>VLOOKUP(A5633,Sku_list!$A$1:$D$2323,4,0)*(L5633/1000000*12)</f>
        <v/>
      </c>
      <c r="Y5633" s="9">
        <f>VLOOKUP(A5633,Sku_list!$A$1:$E$2323,5,0)*((J5633+F5633)/1000000000)</f>
        <v/>
      </c>
      <c r="AC5633" s="27">
        <f>(DAY(TODAY())+AB5633)/30</f>
        <v/>
      </c>
    </row>
    <row r="5634">
      <c r="B5634" t="e">
        <v>#N/A</v>
      </c>
      <c r="T5634" s="9">
        <f>VLOOKUP(A5634,Sku_list!$A$1:$D$2323,3,0)</f>
        <v/>
      </c>
      <c r="U5634" s="9">
        <f>VLOOKUP(A5634,Sku_list!$A$1:$D$2323,4,0)*(F5634/1000000*12)</f>
        <v/>
      </c>
      <c r="V5634" s="9">
        <f>VLOOKUP(A5634,Sku_list!$A$1:$D$2323,4,0)*(H5634/1000000*12)</f>
        <v/>
      </c>
      <c r="W5634" s="9">
        <f>VLOOKUP(A5634,Sku_list!$A$1:$D$2323,4,0)*(J5634/1000000*12)</f>
        <v/>
      </c>
      <c r="X5634" s="9">
        <f>VLOOKUP(A5634,Sku_list!$A$1:$D$2323,4,0)*(L5634/1000000*12)</f>
        <v/>
      </c>
      <c r="Y5634" s="9">
        <f>VLOOKUP(A5634,Sku_list!$A$1:$E$2323,5,0)*((J5634+F5634)/1000000000)</f>
        <v/>
      </c>
      <c r="AC5634" s="27">
        <f>(DAY(TODAY())+AB5634)/30</f>
        <v/>
      </c>
    </row>
    <row r="5635">
      <c r="B5635" t="e">
        <v>#N/A</v>
      </c>
      <c r="T5635" s="9">
        <f>VLOOKUP(A5635,Sku_list!$A$1:$D$2323,3,0)</f>
        <v/>
      </c>
      <c r="U5635" s="9">
        <f>VLOOKUP(A5635,Sku_list!$A$1:$D$2323,4,0)*(F5635/1000000*12)</f>
        <v/>
      </c>
      <c r="V5635" s="9">
        <f>VLOOKUP(A5635,Sku_list!$A$1:$D$2323,4,0)*(H5635/1000000*12)</f>
        <v/>
      </c>
      <c r="W5635" s="9">
        <f>VLOOKUP(A5635,Sku_list!$A$1:$D$2323,4,0)*(J5635/1000000*12)</f>
        <v/>
      </c>
      <c r="X5635" s="9">
        <f>VLOOKUP(A5635,Sku_list!$A$1:$D$2323,4,0)*(L5635/1000000*12)</f>
        <v/>
      </c>
      <c r="Y5635" s="9">
        <f>VLOOKUP(A5635,Sku_list!$A$1:$E$2323,5,0)*((J5635+F5635)/1000000000)</f>
        <v/>
      </c>
      <c r="AC5635" s="27">
        <f>(DAY(TODAY())+AB5635)/30</f>
        <v/>
      </c>
    </row>
    <row r="5636">
      <c r="B5636" t="e">
        <v>#N/A</v>
      </c>
      <c r="T5636" s="9">
        <f>VLOOKUP(A5636,Sku_list!$A$1:$D$2323,3,0)</f>
        <v/>
      </c>
      <c r="U5636" s="9">
        <f>VLOOKUP(A5636,Sku_list!$A$1:$D$2323,4,0)*(F5636/1000000*12)</f>
        <v/>
      </c>
      <c r="V5636" s="9">
        <f>VLOOKUP(A5636,Sku_list!$A$1:$D$2323,4,0)*(H5636/1000000*12)</f>
        <v/>
      </c>
      <c r="W5636" s="9">
        <f>VLOOKUP(A5636,Sku_list!$A$1:$D$2323,4,0)*(J5636/1000000*12)</f>
        <v/>
      </c>
      <c r="X5636" s="9">
        <f>VLOOKUP(A5636,Sku_list!$A$1:$D$2323,4,0)*(L5636/1000000*12)</f>
        <v/>
      </c>
      <c r="Y5636" s="9">
        <f>VLOOKUP(A5636,Sku_list!$A$1:$E$2323,5,0)*((J5636+F5636)/1000000000)</f>
        <v/>
      </c>
      <c r="AC5636" s="27">
        <f>(DAY(TODAY())+AB5636)/30</f>
        <v/>
      </c>
    </row>
    <row r="5637">
      <c r="B5637" t="e">
        <v>#N/A</v>
      </c>
      <c r="T5637" s="9">
        <f>VLOOKUP(A5637,Sku_list!$A$1:$D$2323,3,0)</f>
        <v/>
      </c>
      <c r="U5637" s="9">
        <f>VLOOKUP(A5637,Sku_list!$A$1:$D$2323,4,0)*(F5637/1000000*12)</f>
        <v/>
      </c>
      <c r="V5637" s="9">
        <f>VLOOKUP(A5637,Sku_list!$A$1:$D$2323,4,0)*(H5637/1000000*12)</f>
        <v/>
      </c>
      <c r="W5637" s="9">
        <f>VLOOKUP(A5637,Sku_list!$A$1:$D$2323,4,0)*(J5637/1000000*12)</f>
        <v/>
      </c>
      <c r="X5637" s="9">
        <f>VLOOKUP(A5637,Sku_list!$A$1:$D$2323,4,0)*(L5637/1000000*12)</f>
        <v/>
      </c>
      <c r="Y5637" s="9">
        <f>VLOOKUP(A5637,Sku_list!$A$1:$E$2323,5,0)*((J5637+F5637)/1000000000)</f>
        <v/>
      </c>
      <c r="AC5637" s="27">
        <f>(DAY(TODAY())+AB5637)/30</f>
        <v/>
      </c>
    </row>
    <row r="5638">
      <c r="B5638" t="e">
        <v>#N/A</v>
      </c>
      <c r="T5638" s="9">
        <f>VLOOKUP(A5638,Sku_list!$A$1:$D$2323,3,0)</f>
        <v/>
      </c>
      <c r="U5638" s="9">
        <f>VLOOKUP(A5638,Sku_list!$A$1:$D$2323,4,0)*(F5638/1000000*12)</f>
        <v/>
      </c>
      <c r="V5638" s="9">
        <f>VLOOKUP(A5638,Sku_list!$A$1:$D$2323,4,0)*(H5638/1000000*12)</f>
        <v/>
      </c>
      <c r="W5638" s="9">
        <f>VLOOKUP(A5638,Sku_list!$A$1:$D$2323,4,0)*(J5638/1000000*12)</f>
        <v/>
      </c>
      <c r="X5638" s="9">
        <f>VLOOKUP(A5638,Sku_list!$A$1:$D$2323,4,0)*(L5638/1000000*12)</f>
        <v/>
      </c>
      <c r="Y5638" s="9">
        <f>VLOOKUP(A5638,Sku_list!$A$1:$E$2323,5,0)*((J5638+F5638)/1000000000)</f>
        <v/>
      </c>
      <c r="AC5638" s="27">
        <f>(DAY(TODAY())+AB5638)/30</f>
        <v/>
      </c>
    </row>
    <row r="5639">
      <c r="B5639" t="e">
        <v>#N/A</v>
      </c>
      <c r="T5639" s="9">
        <f>VLOOKUP(A5639,Sku_list!$A$1:$D$2323,3,0)</f>
        <v/>
      </c>
      <c r="U5639" s="9">
        <f>VLOOKUP(A5639,Sku_list!$A$1:$D$2323,4,0)*(F5639/1000000*12)</f>
        <v/>
      </c>
      <c r="V5639" s="9">
        <f>VLOOKUP(A5639,Sku_list!$A$1:$D$2323,4,0)*(H5639/1000000*12)</f>
        <v/>
      </c>
      <c r="W5639" s="9">
        <f>VLOOKUP(A5639,Sku_list!$A$1:$D$2323,4,0)*(J5639/1000000*12)</f>
        <v/>
      </c>
      <c r="X5639" s="9">
        <f>VLOOKUP(A5639,Sku_list!$A$1:$D$2323,4,0)*(L5639/1000000*12)</f>
        <v/>
      </c>
      <c r="Y5639" s="9">
        <f>VLOOKUP(A5639,Sku_list!$A$1:$E$2323,5,0)*((J5639+F5639)/1000000000)</f>
        <v/>
      </c>
      <c r="AC5639" s="27">
        <f>(DAY(TODAY())+AB5639)/30</f>
        <v/>
      </c>
    </row>
    <row r="5640">
      <c r="B5640" t="e">
        <v>#N/A</v>
      </c>
      <c r="T5640" s="9">
        <f>VLOOKUP(A5640,Sku_list!$A$1:$D$2323,3,0)</f>
        <v/>
      </c>
      <c r="U5640" s="9">
        <f>VLOOKUP(A5640,Sku_list!$A$1:$D$2323,4,0)*(F5640/1000000*12)</f>
        <v/>
      </c>
      <c r="V5640" s="9">
        <f>VLOOKUP(A5640,Sku_list!$A$1:$D$2323,4,0)*(H5640/1000000*12)</f>
        <v/>
      </c>
      <c r="W5640" s="9">
        <f>VLOOKUP(A5640,Sku_list!$A$1:$D$2323,4,0)*(J5640/1000000*12)</f>
        <v/>
      </c>
      <c r="X5640" s="9">
        <f>VLOOKUP(A5640,Sku_list!$A$1:$D$2323,4,0)*(L5640/1000000*12)</f>
        <v/>
      </c>
      <c r="Y5640" s="9">
        <f>VLOOKUP(A5640,Sku_list!$A$1:$E$2323,5,0)*((J5640+F5640)/1000000000)</f>
        <v/>
      </c>
      <c r="AC5640" s="27">
        <f>(DAY(TODAY())+AB5640)/30</f>
        <v/>
      </c>
    </row>
    <row r="5641">
      <c r="B5641" t="e">
        <v>#N/A</v>
      </c>
      <c r="T5641" s="9">
        <f>VLOOKUP(A5641,Sku_list!$A$1:$D$2323,3,0)</f>
        <v/>
      </c>
      <c r="U5641" s="9">
        <f>VLOOKUP(A5641,Sku_list!$A$1:$D$2323,4,0)*(F5641/1000000*12)</f>
        <v/>
      </c>
      <c r="V5641" s="9">
        <f>VLOOKUP(A5641,Sku_list!$A$1:$D$2323,4,0)*(H5641/1000000*12)</f>
        <v/>
      </c>
      <c r="W5641" s="9">
        <f>VLOOKUP(A5641,Sku_list!$A$1:$D$2323,4,0)*(J5641/1000000*12)</f>
        <v/>
      </c>
      <c r="X5641" s="9">
        <f>VLOOKUP(A5641,Sku_list!$A$1:$D$2323,4,0)*(L5641/1000000*12)</f>
        <v/>
      </c>
      <c r="Y5641" s="9">
        <f>VLOOKUP(A5641,Sku_list!$A$1:$E$2323,5,0)*((J5641+F5641)/1000000000)</f>
        <v/>
      </c>
      <c r="AC5641" s="27">
        <f>(DAY(TODAY())+AB5641)/30</f>
        <v/>
      </c>
    </row>
    <row r="5642">
      <c r="B5642" t="e">
        <v>#N/A</v>
      </c>
      <c r="T5642" s="9">
        <f>VLOOKUP(A5642,Sku_list!$A$1:$D$2323,3,0)</f>
        <v/>
      </c>
      <c r="U5642" s="9">
        <f>VLOOKUP(A5642,Sku_list!$A$1:$D$2323,4,0)*(F5642/1000000*12)</f>
        <v/>
      </c>
      <c r="V5642" s="9">
        <f>VLOOKUP(A5642,Sku_list!$A$1:$D$2323,4,0)*(H5642/1000000*12)</f>
        <v/>
      </c>
      <c r="W5642" s="9">
        <f>VLOOKUP(A5642,Sku_list!$A$1:$D$2323,4,0)*(J5642/1000000*12)</f>
        <v/>
      </c>
      <c r="X5642" s="9">
        <f>VLOOKUP(A5642,Sku_list!$A$1:$D$2323,4,0)*(L5642/1000000*12)</f>
        <v/>
      </c>
      <c r="Y5642" s="9">
        <f>VLOOKUP(A5642,Sku_list!$A$1:$E$2323,5,0)*((J5642+F5642)/1000000000)</f>
        <v/>
      </c>
      <c r="AC5642" s="27">
        <f>(DAY(TODAY())+AB5642)/30</f>
        <v/>
      </c>
    </row>
    <row r="5643">
      <c r="B5643" t="e">
        <v>#N/A</v>
      </c>
      <c r="T5643" s="9">
        <f>VLOOKUP(A5643,Sku_list!$A$1:$D$2323,3,0)</f>
        <v/>
      </c>
      <c r="U5643" s="9">
        <f>VLOOKUP(A5643,Sku_list!$A$1:$D$2323,4,0)*(F5643/1000000*12)</f>
        <v/>
      </c>
      <c r="V5643" s="9">
        <f>VLOOKUP(A5643,Sku_list!$A$1:$D$2323,4,0)*(H5643/1000000*12)</f>
        <v/>
      </c>
      <c r="W5643" s="9">
        <f>VLOOKUP(A5643,Sku_list!$A$1:$D$2323,4,0)*(J5643/1000000*12)</f>
        <v/>
      </c>
      <c r="X5643" s="9">
        <f>VLOOKUP(A5643,Sku_list!$A$1:$D$2323,4,0)*(L5643/1000000*12)</f>
        <v/>
      </c>
      <c r="Y5643" s="9">
        <f>VLOOKUP(A5643,Sku_list!$A$1:$E$2323,5,0)*((J5643+F5643)/1000000000)</f>
        <v/>
      </c>
      <c r="AC5643" s="27">
        <f>(DAY(TODAY())+AB5643)/30</f>
        <v/>
      </c>
    </row>
    <row r="5644">
      <c r="B5644" t="e">
        <v>#N/A</v>
      </c>
      <c r="T5644" s="9">
        <f>VLOOKUP(A5644,Sku_list!$A$1:$D$2323,3,0)</f>
        <v/>
      </c>
      <c r="U5644" s="9">
        <f>VLOOKUP(A5644,Sku_list!$A$1:$D$2323,4,0)*(F5644/1000000*12)</f>
        <v/>
      </c>
      <c r="V5644" s="9">
        <f>VLOOKUP(A5644,Sku_list!$A$1:$D$2323,4,0)*(H5644/1000000*12)</f>
        <v/>
      </c>
      <c r="W5644" s="9">
        <f>VLOOKUP(A5644,Sku_list!$A$1:$D$2323,4,0)*(J5644/1000000*12)</f>
        <v/>
      </c>
      <c r="X5644" s="9">
        <f>VLOOKUP(A5644,Sku_list!$A$1:$D$2323,4,0)*(L5644/1000000*12)</f>
        <v/>
      </c>
      <c r="Y5644" s="9">
        <f>VLOOKUP(A5644,Sku_list!$A$1:$E$2323,5,0)*((J5644+F5644)/1000000000)</f>
        <v/>
      </c>
      <c r="AC5644" s="27">
        <f>(DAY(TODAY())+AB5644)/30</f>
        <v/>
      </c>
    </row>
    <row r="5645">
      <c r="B5645" t="e">
        <v>#N/A</v>
      </c>
      <c r="T5645" s="9">
        <f>VLOOKUP(A5645,Sku_list!$A$1:$D$2323,3,0)</f>
        <v/>
      </c>
      <c r="U5645" s="9">
        <f>VLOOKUP(A5645,Sku_list!$A$1:$D$2323,4,0)*(F5645/1000000*12)</f>
        <v/>
      </c>
      <c r="V5645" s="9">
        <f>VLOOKUP(A5645,Sku_list!$A$1:$D$2323,4,0)*(H5645/1000000*12)</f>
        <v/>
      </c>
      <c r="W5645" s="9">
        <f>VLOOKUP(A5645,Sku_list!$A$1:$D$2323,4,0)*(J5645/1000000*12)</f>
        <v/>
      </c>
      <c r="X5645" s="9">
        <f>VLOOKUP(A5645,Sku_list!$A$1:$D$2323,4,0)*(L5645/1000000*12)</f>
        <v/>
      </c>
      <c r="Y5645" s="9">
        <f>VLOOKUP(A5645,Sku_list!$A$1:$E$2323,5,0)*((J5645+F5645)/1000000000)</f>
        <v/>
      </c>
      <c r="AC5645" s="27">
        <f>(DAY(TODAY())+AB5645)/30</f>
        <v/>
      </c>
    </row>
    <row r="5646">
      <c r="B5646" t="e">
        <v>#N/A</v>
      </c>
      <c r="T5646" s="9">
        <f>VLOOKUP(A5646,Sku_list!$A$1:$D$2323,3,0)</f>
        <v/>
      </c>
      <c r="U5646" s="9">
        <f>VLOOKUP(A5646,Sku_list!$A$1:$D$2323,4,0)*(F5646/1000000*12)</f>
        <v/>
      </c>
      <c r="V5646" s="9">
        <f>VLOOKUP(A5646,Sku_list!$A$1:$D$2323,4,0)*(H5646/1000000*12)</f>
        <v/>
      </c>
      <c r="W5646" s="9">
        <f>VLOOKUP(A5646,Sku_list!$A$1:$D$2323,4,0)*(J5646/1000000*12)</f>
        <v/>
      </c>
      <c r="X5646" s="9">
        <f>VLOOKUP(A5646,Sku_list!$A$1:$D$2323,4,0)*(L5646/1000000*12)</f>
        <v/>
      </c>
      <c r="Y5646" s="9">
        <f>VLOOKUP(A5646,Sku_list!$A$1:$E$2323,5,0)*((J5646+F5646)/1000000000)</f>
        <v/>
      </c>
      <c r="AC5646" s="27">
        <f>(DAY(TODAY())+AB5646)/30</f>
        <v/>
      </c>
    </row>
    <row r="5647">
      <c r="B5647" t="e">
        <v>#N/A</v>
      </c>
      <c r="T5647" s="9">
        <f>VLOOKUP(A5647,Sku_list!$A$1:$D$2323,3,0)</f>
        <v/>
      </c>
      <c r="U5647" s="9">
        <f>VLOOKUP(A5647,Sku_list!$A$1:$D$2323,4,0)*(F5647/1000000*12)</f>
        <v/>
      </c>
      <c r="V5647" s="9">
        <f>VLOOKUP(A5647,Sku_list!$A$1:$D$2323,4,0)*(H5647/1000000*12)</f>
        <v/>
      </c>
      <c r="W5647" s="9">
        <f>VLOOKUP(A5647,Sku_list!$A$1:$D$2323,4,0)*(J5647/1000000*12)</f>
        <v/>
      </c>
      <c r="X5647" s="9">
        <f>VLOOKUP(A5647,Sku_list!$A$1:$D$2323,4,0)*(L5647/1000000*12)</f>
        <v/>
      </c>
      <c r="Y5647" s="9">
        <f>VLOOKUP(A5647,Sku_list!$A$1:$E$2323,5,0)*((J5647+F5647)/1000000000)</f>
        <v/>
      </c>
      <c r="AC5647" s="27">
        <f>(DAY(TODAY())+AB5647)/30</f>
        <v/>
      </c>
    </row>
    <row r="5648">
      <c r="B5648" t="e">
        <v>#N/A</v>
      </c>
      <c r="T5648" s="9">
        <f>VLOOKUP(A5648,Sku_list!$A$1:$D$2323,3,0)</f>
        <v/>
      </c>
      <c r="U5648" s="9">
        <f>VLOOKUP(A5648,Sku_list!$A$1:$D$2323,4,0)*(F5648/1000000*12)</f>
        <v/>
      </c>
      <c r="V5648" s="9">
        <f>VLOOKUP(A5648,Sku_list!$A$1:$D$2323,4,0)*(H5648/1000000*12)</f>
        <v/>
      </c>
      <c r="W5648" s="9">
        <f>VLOOKUP(A5648,Sku_list!$A$1:$D$2323,4,0)*(J5648/1000000*12)</f>
        <v/>
      </c>
      <c r="X5648" s="9">
        <f>VLOOKUP(A5648,Sku_list!$A$1:$D$2323,4,0)*(L5648/1000000*12)</f>
        <v/>
      </c>
      <c r="Y5648" s="9">
        <f>VLOOKUP(A5648,Sku_list!$A$1:$E$2323,5,0)*((J5648+F5648)/1000000000)</f>
        <v/>
      </c>
      <c r="AC5648" s="27">
        <f>(DAY(TODAY())+AB5648)/30</f>
        <v/>
      </c>
    </row>
    <row r="5649">
      <c r="B5649" t="e">
        <v>#N/A</v>
      </c>
      <c r="T5649" s="9">
        <f>VLOOKUP(A5649,Sku_list!$A$1:$D$2323,3,0)</f>
        <v/>
      </c>
      <c r="U5649" s="9">
        <f>VLOOKUP(A5649,Sku_list!$A$1:$D$2323,4,0)*(F5649/1000000*12)</f>
        <v/>
      </c>
      <c r="V5649" s="9">
        <f>VLOOKUP(A5649,Sku_list!$A$1:$D$2323,4,0)*(H5649/1000000*12)</f>
        <v/>
      </c>
      <c r="W5649" s="9">
        <f>VLOOKUP(A5649,Sku_list!$A$1:$D$2323,4,0)*(J5649/1000000*12)</f>
        <v/>
      </c>
      <c r="X5649" s="9">
        <f>VLOOKUP(A5649,Sku_list!$A$1:$D$2323,4,0)*(L5649/1000000*12)</f>
        <v/>
      </c>
      <c r="Y5649" s="9">
        <f>VLOOKUP(A5649,Sku_list!$A$1:$E$2323,5,0)*((J5649+F5649)/1000000000)</f>
        <v/>
      </c>
      <c r="AC5649" s="27">
        <f>(DAY(TODAY())+AB5649)/30</f>
        <v/>
      </c>
    </row>
    <row r="5650">
      <c r="B5650" t="e">
        <v>#N/A</v>
      </c>
      <c r="T5650" s="9">
        <f>VLOOKUP(A5650,Sku_list!$A$1:$D$2323,3,0)</f>
        <v/>
      </c>
      <c r="U5650" s="9">
        <f>VLOOKUP(A5650,Sku_list!$A$1:$D$2323,4,0)*(F5650/1000000*12)</f>
        <v/>
      </c>
      <c r="V5650" s="9">
        <f>VLOOKUP(A5650,Sku_list!$A$1:$D$2323,4,0)*(H5650/1000000*12)</f>
        <v/>
      </c>
      <c r="W5650" s="9">
        <f>VLOOKUP(A5650,Sku_list!$A$1:$D$2323,4,0)*(J5650/1000000*12)</f>
        <v/>
      </c>
      <c r="X5650" s="9">
        <f>VLOOKUP(A5650,Sku_list!$A$1:$D$2323,4,0)*(L5650/1000000*12)</f>
        <v/>
      </c>
      <c r="Y5650" s="9">
        <f>VLOOKUP(A5650,Sku_list!$A$1:$E$2323,5,0)*((J5650+F5650)/1000000000)</f>
        <v/>
      </c>
      <c r="AC5650" s="27">
        <f>(DAY(TODAY())+AB5650)/30</f>
        <v/>
      </c>
    </row>
    <row r="5651">
      <c r="B5651" t="e">
        <v>#N/A</v>
      </c>
      <c r="T5651" s="9">
        <f>VLOOKUP(A5651,Sku_list!$A$1:$D$2323,3,0)</f>
        <v/>
      </c>
      <c r="U5651" s="9">
        <f>VLOOKUP(A5651,Sku_list!$A$1:$D$2323,4,0)*(F5651/1000000*12)</f>
        <v/>
      </c>
      <c r="V5651" s="9">
        <f>VLOOKUP(A5651,Sku_list!$A$1:$D$2323,4,0)*(H5651/1000000*12)</f>
        <v/>
      </c>
      <c r="W5651" s="9">
        <f>VLOOKUP(A5651,Sku_list!$A$1:$D$2323,4,0)*(J5651/1000000*12)</f>
        <v/>
      </c>
      <c r="X5651" s="9">
        <f>VLOOKUP(A5651,Sku_list!$A$1:$D$2323,4,0)*(L5651/1000000*12)</f>
        <v/>
      </c>
      <c r="Y5651" s="9">
        <f>VLOOKUP(A5651,Sku_list!$A$1:$E$2323,5,0)*((J5651+F5651)/1000000000)</f>
        <v/>
      </c>
      <c r="AC5651" s="27">
        <f>(DAY(TODAY())+AB5651)/30</f>
        <v/>
      </c>
    </row>
    <row r="5652">
      <c r="B5652" t="e">
        <v>#N/A</v>
      </c>
      <c r="T5652" s="9">
        <f>VLOOKUP(A5652,Sku_list!$A$1:$D$2323,3,0)</f>
        <v/>
      </c>
      <c r="U5652" s="9">
        <f>VLOOKUP(A5652,Sku_list!$A$1:$D$2323,4,0)*(F5652/1000000*12)</f>
        <v/>
      </c>
      <c r="V5652" s="9">
        <f>VLOOKUP(A5652,Sku_list!$A$1:$D$2323,4,0)*(H5652/1000000*12)</f>
        <v/>
      </c>
      <c r="W5652" s="9">
        <f>VLOOKUP(A5652,Sku_list!$A$1:$D$2323,4,0)*(J5652/1000000*12)</f>
        <v/>
      </c>
      <c r="X5652" s="9">
        <f>VLOOKUP(A5652,Sku_list!$A$1:$D$2323,4,0)*(L5652/1000000*12)</f>
        <v/>
      </c>
      <c r="Y5652" s="9">
        <f>VLOOKUP(A5652,Sku_list!$A$1:$E$2323,5,0)*((J5652+F5652)/1000000000)</f>
        <v/>
      </c>
      <c r="AC5652" s="27">
        <f>(DAY(TODAY())+AB5652)/30</f>
        <v/>
      </c>
    </row>
    <row r="5653">
      <c r="B5653" t="e">
        <v>#N/A</v>
      </c>
      <c r="T5653" s="9">
        <f>VLOOKUP(A5653,Sku_list!$A$1:$D$2323,3,0)</f>
        <v/>
      </c>
      <c r="U5653" s="9">
        <f>VLOOKUP(A5653,Sku_list!$A$1:$D$2323,4,0)*(F5653/1000000*12)</f>
        <v/>
      </c>
      <c r="V5653" s="9">
        <f>VLOOKUP(A5653,Sku_list!$A$1:$D$2323,4,0)*(H5653/1000000*12)</f>
        <v/>
      </c>
      <c r="W5653" s="9">
        <f>VLOOKUP(A5653,Sku_list!$A$1:$D$2323,4,0)*(J5653/1000000*12)</f>
        <v/>
      </c>
      <c r="X5653" s="9">
        <f>VLOOKUP(A5653,Sku_list!$A$1:$D$2323,4,0)*(L5653/1000000*12)</f>
        <v/>
      </c>
      <c r="Y5653" s="9">
        <f>VLOOKUP(A5653,Sku_list!$A$1:$E$2323,5,0)*((J5653+F5653)/1000000000)</f>
        <v/>
      </c>
      <c r="AC5653" s="27">
        <f>(DAY(TODAY())+AB5653)/30</f>
        <v/>
      </c>
    </row>
    <row r="5654">
      <c r="B5654" t="e">
        <v>#N/A</v>
      </c>
      <c r="T5654" s="9">
        <f>VLOOKUP(A5654,Sku_list!$A$1:$D$2323,3,0)</f>
        <v/>
      </c>
      <c r="U5654" s="9">
        <f>VLOOKUP(A5654,Sku_list!$A$1:$D$2323,4,0)*(F5654/1000000*12)</f>
        <v/>
      </c>
      <c r="V5654" s="9">
        <f>VLOOKUP(A5654,Sku_list!$A$1:$D$2323,4,0)*(H5654/1000000*12)</f>
        <v/>
      </c>
      <c r="W5654" s="9">
        <f>VLOOKUP(A5654,Sku_list!$A$1:$D$2323,4,0)*(J5654/1000000*12)</f>
        <v/>
      </c>
      <c r="X5654" s="9">
        <f>VLOOKUP(A5654,Sku_list!$A$1:$D$2323,4,0)*(L5654/1000000*12)</f>
        <v/>
      </c>
      <c r="Y5654" s="9">
        <f>VLOOKUP(A5654,Sku_list!$A$1:$E$2323,5,0)*((J5654+F5654)/1000000000)</f>
        <v/>
      </c>
      <c r="AC5654" s="27">
        <f>(DAY(TODAY())+AB5654)/30</f>
        <v/>
      </c>
    </row>
    <row r="5655">
      <c r="B5655" t="e">
        <v>#N/A</v>
      </c>
      <c r="T5655" s="9">
        <f>VLOOKUP(A5655,Sku_list!$A$1:$D$2323,3,0)</f>
        <v/>
      </c>
      <c r="U5655" s="9">
        <f>VLOOKUP(A5655,Sku_list!$A$1:$D$2323,4,0)*(F5655/1000000*12)</f>
        <v/>
      </c>
      <c r="V5655" s="9">
        <f>VLOOKUP(A5655,Sku_list!$A$1:$D$2323,4,0)*(H5655/1000000*12)</f>
        <v/>
      </c>
      <c r="W5655" s="9">
        <f>VLOOKUP(A5655,Sku_list!$A$1:$D$2323,4,0)*(J5655/1000000*12)</f>
        <v/>
      </c>
      <c r="X5655" s="9">
        <f>VLOOKUP(A5655,Sku_list!$A$1:$D$2323,4,0)*(L5655/1000000*12)</f>
        <v/>
      </c>
      <c r="Y5655" s="9">
        <f>VLOOKUP(A5655,Sku_list!$A$1:$E$2323,5,0)*((J5655+F5655)/1000000000)</f>
        <v/>
      </c>
      <c r="AC5655" s="27">
        <f>(DAY(TODAY())+AB5655)/30</f>
        <v/>
      </c>
    </row>
    <row r="5656">
      <c r="B5656" t="e">
        <v>#N/A</v>
      </c>
      <c r="T5656" s="9">
        <f>VLOOKUP(A5656,Sku_list!$A$1:$D$2323,3,0)</f>
        <v/>
      </c>
      <c r="U5656" s="9">
        <f>VLOOKUP(A5656,Sku_list!$A$1:$D$2323,4,0)*(F5656/1000000*12)</f>
        <v/>
      </c>
      <c r="V5656" s="9">
        <f>VLOOKUP(A5656,Sku_list!$A$1:$D$2323,4,0)*(H5656/1000000*12)</f>
        <v/>
      </c>
      <c r="W5656" s="9">
        <f>VLOOKUP(A5656,Sku_list!$A$1:$D$2323,4,0)*(J5656/1000000*12)</f>
        <v/>
      </c>
      <c r="X5656" s="9">
        <f>VLOOKUP(A5656,Sku_list!$A$1:$D$2323,4,0)*(L5656/1000000*12)</f>
        <v/>
      </c>
      <c r="Y5656" s="9">
        <f>VLOOKUP(A5656,Sku_list!$A$1:$E$2323,5,0)*((J5656+F5656)/1000000000)</f>
        <v/>
      </c>
      <c r="AC5656" s="27">
        <f>(DAY(TODAY())+AB5656)/30</f>
        <v/>
      </c>
    </row>
    <row r="5657">
      <c r="B5657" t="e">
        <v>#N/A</v>
      </c>
      <c r="T5657" s="9">
        <f>VLOOKUP(A5657,Sku_list!$A$1:$D$2323,3,0)</f>
        <v/>
      </c>
      <c r="U5657" s="9">
        <f>VLOOKUP(A5657,Sku_list!$A$1:$D$2323,4,0)*(F5657/1000000*12)</f>
        <v/>
      </c>
      <c r="V5657" s="9">
        <f>VLOOKUP(A5657,Sku_list!$A$1:$D$2323,4,0)*(H5657/1000000*12)</f>
        <v/>
      </c>
      <c r="W5657" s="9">
        <f>VLOOKUP(A5657,Sku_list!$A$1:$D$2323,4,0)*(J5657/1000000*12)</f>
        <v/>
      </c>
      <c r="X5657" s="9">
        <f>VLOOKUP(A5657,Sku_list!$A$1:$D$2323,4,0)*(L5657/1000000*12)</f>
        <v/>
      </c>
      <c r="Y5657" s="9">
        <f>VLOOKUP(A5657,Sku_list!$A$1:$E$2323,5,0)*((J5657+F5657)/1000000000)</f>
        <v/>
      </c>
      <c r="AC5657" s="27">
        <f>(DAY(TODAY())+AB5657)/30</f>
        <v/>
      </c>
    </row>
    <row r="5658">
      <c r="B5658" t="e">
        <v>#N/A</v>
      </c>
      <c r="T5658" s="9">
        <f>VLOOKUP(A5658,Sku_list!$A$1:$D$2323,3,0)</f>
        <v/>
      </c>
      <c r="U5658" s="9">
        <f>VLOOKUP(A5658,Sku_list!$A$1:$D$2323,4,0)*(F5658/1000000*12)</f>
        <v/>
      </c>
      <c r="V5658" s="9">
        <f>VLOOKUP(A5658,Sku_list!$A$1:$D$2323,4,0)*(H5658/1000000*12)</f>
        <v/>
      </c>
      <c r="W5658" s="9">
        <f>VLOOKUP(A5658,Sku_list!$A$1:$D$2323,4,0)*(J5658/1000000*12)</f>
        <v/>
      </c>
      <c r="X5658" s="9">
        <f>VLOOKUP(A5658,Sku_list!$A$1:$D$2323,4,0)*(L5658/1000000*12)</f>
        <v/>
      </c>
      <c r="Y5658" s="9">
        <f>VLOOKUP(A5658,Sku_list!$A$1:$E$2323,5,0)*((J5658+F5658)/1000000000)</f>
        <v/>
      </c>
      <c r="AC5658" s="27">
        <f>(DAY(TODAY())+AB5658)/30</f>
        <v/>
      </c>
    </row>
    <row r="5659">
      <c r="B5659" t="e">
        <v>#N/A</v>
      </c>
      <c r="T5659" s="9">
        <f>VLOOKUP(A5659,Sku_list!$A$1:$D$2323,3,0)</f>
        <v/>
      </c>
      <c r="U5659" s="9">
        <f>VLOOKUP(A5659,Sku_list!$A$1:$D$2323,4,0)*(F5659/1000000*12)</f>
        <v/>
      </c>
      <c r="V5659" s="9">
        <f>VLOOKUP(A5659,Sku_list!$A$1:$D$2323,4,0)*(H5659/1000000*12)</f>
        <v/>
      </c>
      <c r="W5659" s="9">
        <f>VLOOKUP(A5659,Sku_list!$A$1:$D$2323,4,0)*(J5659/1000000*12)</f>
        <v/>
      </c>
      <c r="X5659" s="9">
        <f>VLOOKUP(A5659,Sku_list!$A$1:$D$2323,4,0)*(L5659/1000000*12)</f>
        <v/>
      </c>
      <c r="Y5659" s="9">
        <f>VLOOKUP(A5659,Sku_list!$A$1:$E$2323,5,0)*((J5659+F5659)/1000000000)</f>
        <v/>
      </c>
      <c r="AC5659" s="27">
        <f>(DAY(TODAY())+AB5659)/30</f>
        <v/>
      </c>
    </row>
    <row r="5660">
      <c r="B5660" t="e">
        <v>#N/A</v>
      </c>
      <c r="T5660" s="9">
        <f>VLOOKUP(A5660,Sku_list!$A$1:$D$2323,3,0)</f>
        <v/>
      </c>
      <c r="U5660" s="9">
        <f>VLOOKUP(A5660,Sku_list!$A$1:$D$2323,4,0)*(F5660/1000000*12)</f>
        <v/>
      </c>
      <c r="V5660" s="9">
        <f>VLOOKUP(A5660,Sku_list!$A$1:$D$2323,4,0)*(H5660/1000000*12)</f>
        <v/>
      </c>
      <c r="W5660" s="9">
        <f>VLOOKUP(A5660,Sku_list!$A$1:$D$2323,4,0)*(J5660/1000000*12)</f>
        <v/>
      </c>
      <c r="X5660" s="9">
        <f>VLOOKUP(A5660,Sku_list!$A$1:$D$2323,4,0)*(L5660/1000000*12)</f>
        <v/>
      </c>
      <c r="Y5660" s="9">
        <f>VLOOKUP(A5660,Sku_list!$A$1:$E$2323,5,0)*((J5660+F5660)/1000000000)</f>
        <v/>
      </c>
      <c r="AC5660" s="27">
        <f>(DAY(TODAY())+AB5660)/30</f>
        <v/>
      </c>
    </row>
    <row r="5661">
      <c r="B5661" t="e">
        <v>#N/A</v>
      </c>
      <c r="T5661" s="9">
        <f>VLOOKUP(A5661,Sku_list!$A$1:$D$2323,3,0)</f>
        <v/>
      </c>
      <c r="U5661" s="9">
        <f>VLOOKUP(A5661,Sku_list!$A$1:$D$2323,4,0)*(F5661/1000000*12)</f>
        <v/>
      </c>
      <c r="V5661" s="9">
        <f>VLOOKUP(A5661,Sku_list!$A$1:$D$2323,4,0)*(H5661/1000000*12)</f>
        <v/>
      </c>
      <c r="W5661" s="9">
        <f>VLOOKUP(A5661,Sku_list!$A$1:$D$2323,4,0)*(J5661/1000000*12)</f>
        <v/>
      </c>
      <c r="X5661" s="9">
        <f>VLOOKUP(A5661,Sku_list!$A$1:$D$2323,4,0)*(L5661/1000000*12)</f>
        <v/>
      </c>
      <c r="Y5661" s="9">
        <f>VLOOKUP(A5661,Sku_list!$A$1:$E$2323,5,0)*((J5661+F5661)/1000000000)</f>
        <v/>
      </c>
      <c r="AC5661" s="27">
        <f>(DAY(TODAY())+AB5661)/30</f>
        <v/>
      </c>
    </row>
    <row r="5662">
      <c r="B5662" t="e">
        <v>#N/A</v>
      </c>
      <c r="T5662" s="9">
        <f>VLOOKUP(A5662,Sku_list!$A$1:$D$2323,3,0)</f>
        <v/>
      </c>
      <c r="U5662" s="9">
        <f>VLOOKUP(A5662,Sku_list!$A$1:$D$2323,4,0)*(F5662/1000000*12)</f>
        <v/>
      </c>
      <c r="V5662" s="9">
        <f>VLOOKUP(A5662,Sku_list!$A$1:$D$2323,4,0)*(H5662/1000000*12)</f>
        <v/>
      </c>
      <c r="W5662" s="9">
        <f>VLOOKUP(A5662,Sku_list!$A$1:$D$2323,4,0)*(J5662/1000000*12)</f>
        <v/>
      </c>
      <c r="X5662" s="9">
        <f>VLOOKUP(A5662,Sku_list!$A$1:$D$2323,4,0)*(L5662/1000000*12)</f>
        <v/>
      </c>
      <c r="Y5662" s="9">
        <f>VLOOKUP(A5662,Sku_list!$A$1:$E$2323,5,0)*((J5662+F5662)/1000000000)</f>
        <v/>
      </c>
      <c r="AC5662" s="27">
        <f>(DAY(TODAY())+AB5662)/30</f>
        <v/>
      </c>
    </row>
    <row r="5663">
      <c r="B5663" t="e">
        <v>#N/A</v>
      </c>
      <c r="T5663" s="9">
        <f>VLOOKUP(A5663,Sku_list!$A$1:$D$2323,3,0)</f>
        <v/>
      </c>
      <c r="U5663" s="9">
        <f>VLOOKUP(A5663,Sku_list!$A$1:$D$2323,4,0)*(F5663/1000000*12)</f>
        <v/>
      </c>
      <c r="V5663" s="9">
        <f>VLOOKUP(A5663,Sku_list!$A$1:$D$2323,4,0)*(H5663/1000000*12)</f>
        <v/>
      </c>
      <c r="W5663" s="9">
        <f>VLOOKUP(A5663,Sku_list!$A$1:$D$2323,4,0)*(J5663/1000000*12)</f>
        <v/>
      </c>
      <c r="X5663" s="9">
        <f>VLOOKUP(A5663,Sku_list!$A$1:$D$2323,4,0)*(L5663/1000000*12)</f>
        <v/>
      </c>
      <c r="Y5663" s="9">
        <f>VLOOKUP(A5663,Sku_list!$A$1:$E$2323,5,0)*((J5663+F5663)/1000000000)</f>
        <v/>
      </c>
      <c r="AC5663" s="27">
        <f>(DAY(TODAY())+AB5663)/30</f>
        <v/>
      </c>
    </row>
    <row r="5664">
      <c r="B5664" t="e">
        <v>#N/A</v>
      </c>
      <c r="T5664" s="9">
        <f>VLOOKUP(A5664,Sku_list!$A$1:$D$2323,3,0)</f>
        <v/>
      </c>
      <c r="U5664" s="9">
        <f>VLOOKUP(A5664,Sku_list!$A$1:$D$2323,4,0)*(F5664/1000000*12)</f>
        <v/>
      </c>
      <c r="V5664" s="9">
        <f>VLOOKUP(A5664,Sku_list!$A$1:$D$2323,4,0)*(H5664/1000000*12)</f>
        <v/>
      </c>
      <c r="W5664" s="9">
        <f>VLOOKUP(A5664,Sku_list!$A$1:$D$2323,4,0)*(J5664/1000000*12)</f>
        <v/>
      </c>
      <c r="X5664" s="9">
        <f>VLOOKUP(A5664,Sku_list!$A$1:$D$2323,4,0)*(L5664/1000000*12)</f>
        <v/>
      </c>
      <c r="Y5664" s="9">
        <f>VLOOKUP(A5664,Sku_list!$A$1:$E$2323,5,0)*((J5664+F5664)/1000000000)</f>
        <v/>
      </c>
      <c r="AC5664" s="27">
        <f>(DAY(TODAY())+AB5664)/30</f>
        <v/>
      </c>
    </row>
    <row r="5665">
      <c r="B5665" t="e">
        <v>#N/A</v>
      </c>
      <c r="T5665" s="9">
        <f>VLOOKUP(A5665,Sku_list!$A$1:$D$2323,3,0)</f>
        <v/>
      </c>
      <c r="U5665" s="9">
        <f>VLOOKUP(A5665,Sku_list!$A$1:$D$2323,4,0)*(F5665/1000000*12)</f>
        <v/>
      </c>
      <c r="V5665" s="9">
        <f>VLOOKUP(A5665,Sku_list!$A$1:$D$2323,4,0)*(H5665/1000000*12)</f>
        <v/>
      </c>
      <c r="W5665" s="9">
        <f>VLOOKUP(A5665,Sku_list!$A$1:$D$2323,4,0)*(J5665/1000000*12)</f>
        <v/>
      </c>
      <c r="X5665" s="9">
        <f>VLOOKUP(A5665,Sku_list!$A$1:$D$2323,4,0)*(L5665/1000000*12)</f>
        <v/>
      </c>
      <c r="Y5665" s="9">
        <f>VLOOKUP(A5665,Sku_list!$A$1:$E$2323,5,0)*((J5665+F5665)/1000000000)</f>
        <v/>
      </c>
      <c r="AC5665" s="27">
        <f>(DAY(TODAY())+AB5665)/30</f>
        <v/>
      </c>
    </row>
    <row r="5666">
      <c r="B5666" t="e">
        <v>#N/A</v>
      </c>
      <c r="T5666" s="9">
        <f>VLOOKUP(A5666,Sku_list!$A$1:$D$2323,3,0)</f>
        <v/>
      </c>
      <c r="U5666" s="9">
        <f>VLOOKUP(A5666,Sku_list!$A$1:$D$2323,4,0)*(F5666/1000000*12)</f>
        <v/>
      </c>
      <c r="V5666" s="9">
        <f>VLOOKUP(A5666,Sku_list!$A$1:$D$2323,4,0)*(H5666/1000000*12)</f>
        <v/>
      </c>
      <c r="W5666" s="9">
        <f>VLOOKUP(A5666,Sku_list!$A$1:$D$2323,4,0)*(J5666/1000000*12)</f>
        <v/>
      </c>
      <c r="X5666" s="9">
        <f>VLOOKUP(A5666,Sku_list!$A$1:$D$2323,4,0)*(L5666/1000000*12)</f>
        <v/>
      </c>
      <c r="Y5666" s="9">
        <f>VLOOKUP(A5666,Sku_list!$A$1:$E$2323,5,0)*((J5666+F5666)/1000000000)</f>
        <v/>
      </c>
      <c r="AC5666" s="27">
        <f>(DAY(TODAY())+AB5666)/30</f>
        <v/>
      </c>
    </row>
    <row r="5667">
      <c r="B5667" t="e">
        <v>#N/A</v>
      </c>
      <c r="T5667" s="9">
        <f>VLOOKUP(A5667,Sku_list!$A$1:$D$2323,3,0)</f>
        <v/>
      </c>
      <c r="U5667" s="9">
        <f>VLOOKUP(A5667,Sku_list!$A$1:$D$2323,4,0)*(F5667/1000000*12)</f>
        <v/>
      </c>
      <c r="V5667" s="9">
        <f>VLOOKUP(A5667,Sku_list!$A$1:$D$2323,4,0)*(H5667/1000000*12)</f>
        <v/>
      </c>
      <c r="W5667" s="9">
        <f>VLOOKUP(A5667,Sku_list!$A$1:$D$2323,4,0)*(J5667/1000000*12)</f>
        <v/>
      </c>
      <c r="X5667" s="9">
        <f>VLOOKUP(A5667,Sku_list!$A$1:$D$2323,4,0)*(L5667/1000000*12)</f>
        <v/>
      </c>
      <c r="Y5667" s="9">
        <f>VLOOKUP(A5667,Sku_list!$A$1:$E$2323,5,0)*((J5667+F5667)/1000000000)</f>
        <v/>
      </c>
      <c r="AC5667" s="27">
        <f>(DAY(TODAY())+AB5667)/30</f>
        <v/>
      </c>
    </row>
    <row r="5668">
      <c r="B5668" t="e">
        <v>#N/A</v>
      </c>
      <c r="T5668" s="9">
        <f>VLOOKUP(A5668,Sku_list!$A$1:$D$2323,3,0)</f>
        <v/>
      </c>
      <c r="U5668" s="9">
        <f>VLOOKUP(A5668,Sku_list!$A$1:$D$2323,4,0)*(F5668/1000000*12)</f>
        <v/>
      </c>
      <c r="V5668" s="9">
        <f>VLOOKUP(A5668,Sku_list!$A$1:$D$2323,4,0)*(H5668/1000000*12)</f>
        <v/>
      </c>
      <c r="W5668" s="9">
        <f>VLOOKUP(A5668,Sku_list!$A$1:$D$2323,4,0)*(J5668/1000000*12)</f>
        <v/>
      </c>
      <c r="X5668" s="9">
        <f>VLOOKUP(A5668,Sku_list!$A$1:$D$2323,4,0)*(L5668/1000000*12)</f>
        <v/>
      </c>
      <c r="Y5668" s="9">
        <f>VLOOKUP(A5668,Sku_list!$A$1:$E$2323,5,0)*((J5668+F5668)/1000000000)</f>
        <v/>
      </c>
      <c r="AC5668" s="27">
        <f>(DAY(TODAY())+AB5668)/30</f>
        <v/>
      </c>
    </row>
    <row r="5669">
      <c r="B5669" t="e">
        <v>#N/A</v>
      </c>
      <c r="T5669" s="9">
        <f>VLOOKUP(A5669,Sku_list!$A$1:$D$2323,3,0)</f>
        <v/>
      </c>
      <c r="U5669" s="9">
        <f>VLOOKUP(A5669,Sku_list!$A$1:$D$2323,4,0)*(F5669/1000000*12)</f>
        <v/>
      </c>
      <c r="V5669" s="9">
        <f>VLOOKUP(A5669,Sku_list!$A$1:$D$2323,4,0)*(H5669/1000000*12)</f>
        <v/>
      </c>
      <c r="W5669" s="9">
        <f>VLOOKUP(A5669,Sku_list!$A$1:$D$2323,4,0)*(J5669/1000000*12)</f>
        <v/>
      </c>
      <c r="X5669" s="9">
        <f>VLOOKUP(A5669,Sku_list!$A$1:$D$2323,4,0)*(L5669/1000000*12)</f>
        <v/>
      </c>
      <c r="Y5669" s="9">
        <f>VLOOKUP(A5669,Sku_list!$A$1:$E$2323,5,0)*((J5669+F5669)/1000000000)</f>
        <v/>
      </c>
      <c r="AC5669" s="27">
        <f>(DAY(TODAY())+AB5669)/30</f>
        <v/>
      </c>
    </row>
    <row r="5670">
      <c r="B5670" t="e">
        <v>#N/A</v>
      </c>
      <c r="T5670" s="9">
        <f>VLOOKUP(A5670,Sku_list!$A$1:$D$2323,3,0)</f>
        <v/>
      </c>
      <c r="U5670" s="9">
        <f>VLOOKUP(A5670,Sku_list!$A$1:$D$2323,4,0)*(F5670/1000000*12)</f>
        <v/>
      </c>
      <c r="V5670" s="9">
        <f>VLOOKUP(A5670,Sku_list!$A$1:$D$2323,4,0)*(H5670/1000000*12)</f>
        <v/>
      </c>
      <c r="W5670" s="9">
        <f>VLOOKUP(A5670,Sku_list!$A$1:$D$2323,4,0)*(J5670/1000000*12)</f>
        <v/>
      </c>
      <c r="X5670" s="9">
        <f>VLOOKUP(A5670,Sku_list!$A$1:$D$2323,4,0)*(L5670/1000000*12)</f>
        <v/>
      </c>
      <c r="Y5670" s="9">
        <f>VLOOKUP(A5670,Sku_list!$A$1:$E$2323,5,0)*((J5670+F5670)/1000000000)</f>
        <v/>
      </c>
      <c r="AC5670" s="27">
        <f>(DAY(TODAY())+AB5670)/30</f>
        <v/>
      </c>
    </row>
    <row r="5671">
      <c r="B5671" t="e">
        <v>#N/A</v>
      </c>
      <c r="T5671" s="9">
        <f>VLOOKUP(A5671,Sku_list!$A$1:$D$2323,3,0)</f>
        <v/>
      </c>
      <c r="U5671" s="9">
        <f>VLOOKUP(A5671,Sku_list!$A$1:$D$2323,4,0)*(F5671/1000000*12)</f>
        <v/>
      </c>
      <c r="V5671" s="9">
        <f>VLOOKUP(A5671,Sku_list!$A$1:$D$2323,4,0)*(H5671/1000000*12)</f>
        <v/>
      </c>
      <c r="W5671" s="9">
        <f>VLOOKUP(A5671,Sku_list!$A$1:$D$2323,4,0)*(J5671/1000000*12)</f>
        <v/>
      </c>
      <c r="X5671" s="9">
        <f>VLOOKUP(A5671,Sku_list!$A$1:$D$2323,4,0)*(L5671/1000000*12)</f>
        <v/>
      </c>
      <c r="Y5671" s="9">
        <f>VLOOKUP(A5671,Sku_list!$A$1:$E$2323,5,0)*((J5671+F5671)/1000000000)</f>
        <v/>
      </c>
      <c r="AC5671" s="27">
        <f>(DAY(TODAY())+AB5671)/30</f>
        <v/>
      </c>
    </row>
    <row r="5672">
      <c r="B5672" t="e">
        <v>#N/A</v>
      </c>
      <c r="T5672" s="9">
        <f>VLOOKUP(A5672,Sku_list!$A$1:$D$2323,3,0)</f>
        <v/>
      </c>
      <c r="U5672" s="9">
        <f>VLOOKUP(A5672,Sku_list!$A$1:$D$2323,4,0)*(F5672/1000000*12)</f>
        <v/>
      </c>
      <c r="V5672" s="9">
        <f>VLOOKUP(A5672,Sku_list!$A$1:$D$2323,4,0)*(H5672/1000000*12)</f>
        <v/>
      </c>
      <c r="W5672" s="9">
        <f>VLOOKUP(A5672,Sku_list!$A$1:$D$2323,4,0)*(J5672/1000000*12)</f>
        <v/>
      </c>
      <c r="X5672" s="9">
        <f>VLOOKUP(A5672,Sku_list!$A$1:$D$2323,4,0)*(L5672/1000000*12)</f>
        <v/>
      </c>
      <c r="Y5672" s="9">
        <f>VLOOKUP(A5672,Sku_list!$A$1:$E$2323,5,0)*((J5672+F5672)/1000000000)</f>
        <v/>
      </c>
      <c r="AC5672" s="27">
        <f>(DAY(TODAY())+AB5672)/30</f>
        <v/>
      </c>
    </row>
    <row r="5673">
      <c r="B5673" t="e">
        <v>#N/A</v>
      </c>
      <c r="T5673" s="9">
        <f>VLOOKUP(A5673,Sku_list!$A$1:$D$2323,3,0)</f>
        <v/>
      </c>
      <c r="U5673" s="9">
        <f>VLOOKUP(A5673,Sku_list!$A$1:$D$2323,4,0)*(F5673/1000000*12)</f>
        <v/>
      </c>
      <c r="V5673" s="9">
        <f>VLOOKUP(A5673,Sku_list!$A$1:$D$2323,4,0)*(H5673/1000000*12)</f>
        <v/>
      </c>
      <c r="W5673" s="9">
        <f>VLOOKUP(A5673,Sku_list!$A$1:$D$2323,4,0)*(J5673/1000000*12)</f>
        <v/>
      </c>
      <c r="X5673" s="9">
        <f>VLOOKUP(A5673,Sku_list!$A$1:$D$2323,4,0)*(L5673/1000000*12)</f>
        <v/>
      </c>
      <c r="Y5673" s="9">
        <f>VLOOKUP(A5673,Sku_list!$A$1:$E$2323,5,0)*((J5673+F5673)/1000000000)</f>
        <v/>
      </c>
      <c r="AC5673" s="27">
        <f>(DAY(TODAY())+AB5673)/30</f>
        <v/>
      </c>
    </row>
    <row r="5674">
      <c r="B5674" t="e">
        <v>#N/A</v>
      </c>
      <c r="T5674" s="9">
        <f>VLOOKUP(A5674,Sku_list!$A$1:$D$2323,3,0)</f>
        <v/>
      </c>
      <c r="U5674" s="9">
        <f>VLOOKUP(A5674,Sku_list!$A$1:$D$2323,4,0)*(F5674/1000000*12)</f>
        <v/>
      </c>
      <c r="V5674" s="9">
        <f>VLOOKUP(A5674,Sku_list!$A$1:$D$2323,4,0)*(H5674/1000000*12)</f>
        <v/>
      </c>
      <c r="W5674" s="9">
        <f>VLOOKUP(A5674,Sku_list!$A$1:$D$2323,4,0)*(J5674/1000000*12)</f>
        <v/>
      </c>
      <c r="X5674" s="9">
        <f>VLOOKUP(A5674,Sku_list!$A$1:$D$2323,4,0)*(L5674/1000000*12)</f>
        <v/>
      </c>
      <c r="Y5674" s="9">
        <f>VLOOKUP(A5674,Sku_list!$A$1:$E$2323,5,0)*((J5674+F5674)/1000000000)</f>
        <v/>
      </c>
      <c r="AC5674" s="27">
        <f>(DAY(TODAY())+AB5674)/30</f>
        <v/>
      </c>
    </row>
    <row r="5675">
      <c r="B5675" t="e">
        <v>#N/A</v>
      </c>
      <c r="T5675" s="9">
        <f>VLOOKUP(A5675,Sku_list!$A$1:$D$2323,3,0)</f>
        <v/>
      </c>
      <c r="U5675" s="9">
        <f>VLOOKUP(A5675,Sku_list!$A$1:$D$2323,4,0)*(F5675/1000000*12)</f>
        <v/>
      </c>
      <c r="V5675" s="9">
        <f>VLOOKUP(A5675,Sku_list!$A$1:$D$2323,4,0)*(H5675/1000000*12)</f>
        <v/>
      </c>
      <c r="W5675" s="9">
        <f>VLOOKUP(A5675,Sku_list!$A$1:$D$2323,4,0)*(J5675/1000000*12)</f>
        <v/>
      </c>
      <c r="X5675" s="9">
        <f>VLOOKUP(A5675,Sku_list!$A$1:$D$2323,4,0)*(L5675/1000000*12)</f>
        <v/>
      </c>
      <c r="Y5675" s="9">
        <f>VLOOKUP(A5675,Sku_list!$A$1:$E$2323,5,0)*((J5675+F5675)/1000000000)</f>
        <v/>
      </c>
      <c r="AC5675" s="27">
        <f>(DAY(TODAY())+AB5675)/30</f>
        <v/>
      </c>
    </row>
    <row r="5676">
      <c r="B5676" t="e">
        <v>#N/A</v>
      </c>
      <c r="T5676" s="9">
        <f>VLOOKUP(A5676,Sku_list!$A$1:$D$2323,3,0)</f>
        <v/>
      </c>
      <c r="U5676" s="9">
        <f>VLOOKUP(A5676,Sku_list!$A$1:$D$2323,4,0)*(F5676/1000000*12)</f>
        <v/>
      </c>
      <c r="V5676" s="9">
        <f>VLOOKUP(A5676,Sku_list!$A$1:$D$2323,4,0)*(H5676/1000000*12)</f>
        <v/>
      </c>
      <c r="W5676" s="9">
        <f>VLOOKUP(A5676,Sku_list!$A$1:$D$2323,4,0)*(J5676/1000000*12)</f>
        <v/>
      </c>
      <c r="X5676" s="9">
        <f>VLOOKUP(A5676,Sku_list!$A$1:$D$2323,4,0)*(L5676/1000000*12)</f>
        <v/>
      </c>
      <c r="Y5676" s="9">
        <f>VLOOKUP(A5676,Sku_list!$A$1:$E$2323,5,0)*((J5676+F5676)/1000000000)</f>
        <v/>
      </c>
      <c r="AC5676" s="27">
        <f>(DAY(TODAY())+AB5676)/30</f>
        <v/>
      </c>
    </row>
    <row r="5677">
      <c r="B5677" t="e">
        <v>#N/A</v>
      </c>
      <c r="T5677" s="9">
        <f>VLOOKUP(A5677,Sku_list!$A$1:$D$2323,3,0)</f>
        <v/>
      </c>
      <c r="U5677" s="9">
        <f>VLOOKUP(A5677,Sku_list!$A$1:$D$2323,4,0)*(F5677/1000000*12)</f>
        <v/>
      </c>
      <c r="V5677" s="9">
        <f>VLOOKUP(A5677,Sku_list!$A$1:$D$2323,4,0)*(H5677/1000000*12)</f>
        <v/>
      </c>
      <c r="W5677" s="9">
        <f>VLOOKUP(A5677,Sku_list!$A$1:$D$2323,4,0)*(J5677/1000000*12)</f>
        <v/>
      </c>
      <c r="X5677" s="9">
        <f>VLOOKUP(A5677,Sku_list!$A$1:$D$2323,4,0)*(L5677/1000000*12)</f>
        <v/>
      </c>
      <c r="Y5677" s="9">
        <f>VLOOKUP(A5677,Sku_list!$A$1:$E$2323,5,0)*((J5677+F5677)/1000000000)</f>
        <v/>
      </c>
      <c r="AC5677" s="27">
        <f>(DAY(TODAY())+AB5677)/30</f>
        <v/>
      </c>
    </row>
    <row r="5678">
      <c r="B5678" t="e">
        <v>#N/A</v>
      </c>
      <c r="T5678" s="9">
        <f>VLOOKUP(A5678,Sku_list!$A$1:$D$2323,3,0)</f>
        <v/>
      </c>
      <c r="U5678" s="9">
        <f>VLOOKUP(A5678,Sku_list!$A$1:$D$2323,4,0)*(F5678/1000000*12)</f>
        <v/>
      </c>
      <c r="V5678" s="9">
        <f>VLOOKUP(A5678,Sku_list!$A$1:$D$2323,4,0)*(H5678/1000000*12)</f>
        <v/>
      </c>
      <c r="W5678" s="9">
        <f>VLOOKUP(A5678,Sku_list!$A$1:$D$2323,4,0)*(J5678/1000000*12)</f>
        <v/>
      </c>
      <c r="X5678" s="9">
        <f>VLOOKUP(A5678,Sku_list!$A$1:$D$2323,4,0)*(L5678/1000000*12)</f>
        <v/>
      </c>
      <c r="Y5678" s="9">
        <f>VLOOKUP(A5678,Sku_list!$A$1:$E$2323,5,0)*((J5678+F5678)/1000000000)</f>
        <v/>
      </c>
      <c r="AC5678" s="27">
        <f>(DAY(TODAY())+AB5678)/30</f>
        <v/>
      </c>
    </row>
    <row r="5679">
      <c r="B5679" t="e">
        <v>#N/A</v>
      </c>
      <c r="T5679" s="9">
        <f>VLOOKUP(A5679,Sku_list!$A$1:$D$2323,3,0)</f>
        <v/>
      </c>
      <c r="U5679" s="9">
        <f>VLOOKUP(A5679,Sku_list!$A$1:$D$2323,4,0)*(F5679/1000000*12)</f>
        <v/>
      </c>
      <c r="V5679" s="9">
        <f>VLOOKUP(A5679,Sku_list!$A$1:$D$2323,4,0)*(H5679/1000000*12)</f>
        <v/>
      </c>
      <c r="W5679" s="9">
        <f>VLOOKUP(A5679,Sku_list!$A$1:$D$2323,4,0)*(J5679/1000000*12)</f>
        <v/>
      </c>
      <c r="X5679" s="9">
        <f>VLOOKUP(A5679,Sku_list!$A$1:$D$2323,4,0)*(L5679/1000000*12)</f>
        <v/>
      </c>
      <c r="Y5679" s="9">
        <f>VLOOKUP(A5679,Sku_list!$A$1:$E$2323,5,0)*((J5679+F5679)/1000000000)</f>
        <v/>
      </c>
      <c r="AC5679" s="27">
        <f>(DAY(TODAY())+AB5679)/30</f>
        <v/>
      </c>
    </row>
    <row r="5680">
      <c r="B5680" t="e">
        <v>#N/A</v>
      </c>
      <c r="T5680" s="9">
        <f>VLOOKUP(A5680,Sku_list!$A$1:$D$2323,3,0)</f>
        <v/>
      </c>
      <c r="U5680" s="9">
        <f>VLOOKUP(A5680,Sku_list!$A$1:$D$2323,4,0)*(F5680/1000000*12)</f>
        <v/>
      </c>
      <c r="V5680" s="9">
        <f>VLOOKUP(A5680,Sku_list!$A$1:$D$2323,4,0)*(H5680/1000000*12)</f>
        <v/>
      </c>
      <c r="W5680" s="9">
        <f>VLOOKUP(A5680,Sku_list!$A$1:$D$2323,4,0)*(J5680/1000000*12)</f>
        <v/>
      </c>
      <c r="X5680" s="9">
        <f>VLOOKUP(A5680,Sku_list!$A$1:$D$2323,4,0)*(L5680/1000000*12)</f>
        <v/>
      </c>
      <c r="Y5680" s="9">
        <f>VLOOKUP(A5680,Sku_list!$A$1:$E$2323,5,0)*((J5680+F5680)/1000000000)</f>
        <v/>
      </c>
      <c r="AC5680" s="27">
        <f>(DAY(TODAY())+AB5680)/30</f>
        <v/>
      </c>
    </row>
    <row r="5681">
      <c r="B5681" t="e">
        <v>#N/A</v>
      </c>
      <c r="T5681" s="9">
        <f>VLOOKUP(A5681,Sku_list!$A$1:$D$2323,3,0)</f>
        <v/>
      </c>
      <c r="U5681" s="9">
        <f>VLOOKUP(A5681,Sku_list!$A$1:$D$2323,4,0)*(F5681/1000000*12)</f>
        <v/>
      </c>
      <c r="V5681" s="9">
        <f>VLOOKUP(A5681,Sku_list!$A$1:$D$2323,4,0)*(H5681/1000000*12)</f>
        <v/>
      </c>
      <c r="W5681" s="9">
        <f>VLOOKUP(A5681,Sku_list!$A$1:$D$2323,4,0)*(J5681/1000000*12)</f>
        <v/>
      </c>
      <c r="X5681" s="9">
        <f>VLOOKUP(A5681,Sku_list!$A$1:$D$2323,4,0)*(L5681/1000000*12)</f>
        <v/>
      </c>
      <c r="Y5681" s="9">
        <f>VLOOKUP(A5681,Sku_list!$A$1:$E$2323,5,0)*((J5681+F5681)/1000000000)</f>
        <v/>
      </c>
      <c r="AC5681" s="27">
        <f>(DAY(TODAY())+AB5681)/30</f>
        <v/>
      </c>
    </row>
    <row r="5682">
      <c r="B5682" t="e">
        <v>#N/A</v>
      </c>
      <c r="T5682" s="9">
        <f>VLOOKUP(A5682,Sku_list!$A$1:$D$2323,3,0)</f>
        <v/>
      </c>
      <c r="U5682" s="9">
        <f>VLOOKUP(A5682,Sku_list!$A$1:$D$2323,4,0)*(F5682/1000000*12)</f>
        <v/>
      </c>
      <c r="V5682" s="9">
        <f>VLOOKUP(A5682,Sku_list!$A$1:$D$2323,4,0)*(H5682/1000000*12)</f>
        <v/>
      </c>
      <c r="W5682" s="9">
        <f>VLOOKUP(A5682,Sku_list!$A$1:$D$2323,4,0)*(J5682/1000000*12)</f>
        <v/>
      </c>
      <c r="X5682" s="9">
        <f>VLOOKUP(A5682,Sku_list!$A$1:$D$2323,4,0)*(L5682/1000000*12)</f>
        <v/>
      </c>
      <c r="Y5682" s="9">
        <f>VLOOKUP(A5682,Sku_list!$A$1:$E$2323,5,0)*((J5682+F5682)/1000000000)</f>
        <v/>
      </c>
      <c r="AC5682" s="27">
        <f>(DAY(TODAY())+AB5682)/30</f>
        <v/>
      </c>
    </row>
    <row r="5683">
      <c r="B5683" t="e">
        <v>#N/A</v>
      </c>
      <c r="T5683" s="9">
        <f>VLOOKUP(A5683,Sku_list!$A$1:$D$2323,3,0)</f>
        <v/>
      </c>
      <c r="U5683" s="9">
        <f>VLOOKUP(A5683,Sku_list!$A$1:$D$2323,4,0)*(F5683/1000000*12)</f>
        <v/>
      </c>
      <c r="V5683" s="9">
        <f>VLOOKUP(A5683,Sku_list!$A$1:$D$2323,4,0)*(H5683/1000000*12)</f>
        <v/>
      </c>
      <c r="W5683" s="9">
        <f>VLOOKUP(A5683,Sku_list!$A$1:$D$2323,4,0)*(J5683/1000000*12)</f>
        <v/>
      </c>
      <c r="X5683" s="9">
        <f>VLOOKUP(A5683,Sku_list!$A$1:$D$2323,4,0)*(L5683/1000000*12)</f>
        <v/>
      </c>
      <c r="Y5683" s="9">
        <f>VLOOKUP(A5683,Sku_list!$A$1:$E$2323,5,0)*((J5683+F5683)/1000000000)</f>
        <v/>
      </c>
      <c r="AC5683" s="27">
        <f>(DAY(TODAY())+AB5683)/30</f>
        <v/>
      </c>
    </row>
    <row r="5684">
      <c r="B5684" t="e">
        <v>#N/A</v>
      </c>
      <c r="T5684" s="9">
        <f>VLOOKUP(A5684,Sku_list!$A$1:$D$2323,3,0)</f>
        <v/>
      </c>
      <c r="U5684" s="9">
        <f>VLOOKUP(A5684,Sku_list!$A$1:$D$2323,4,0)*(F5684/1000000*12)</f>
        <v/>
      </c>
      <c r="V5684" s="9">
        <f>VLOOKUP(A5684,Sku_list!$A$1:$D$2323,4,0)*(H5684/1000000*12)</f>
        <v/>
      </c>
      <c r="W5684" s="9">
        <f>VLOOKUP(A5684,Sku_list!$A$1:$D$2323,4,0)*(J5684/1000000*12)</f>
        <v/>
      </c>
      <c r="X5684" s="9">
        <f>VLOOKUP(A5684,Sku_list!$A$1:$D$2323,4,0)*(L5684/1000000*12)</f>
        <v/>
      </c>
      <c r="Y5684" s="9">
        <f>VLOOKUP(A5684,Sku_list!$A$1:$E$2323,5,0)*((J5684+F5684)/1000000000)</f>
        <v/>
      </c>
      <c r="AC5684" s="27">
        <f>(DAY(TODAY())+AB5684)/30</f>
        <v/>
      </c>
    </row>
    <row r="5685">
      <c r="B5685" t="e">
        <v>#N/A</v>
      </c>
      <c r="T5685" s="9">
        <f>VLOOKUP(A5685,Sku_list!$A$1:$D$2323,3,0)</f>
        <v/>
      </c>
      <c r="U5685" s="9">
        <f>VLOOKUP(A5685,Sku_list!$A$1:$D$2323,4,0)*(F5685/1000000*12)</f>
        <v/>
      </c>
      <c r="V5685" s="9">
        <f>VLOOKUP(A5685,Sku_list!$A$1:$D$2323,4,0)*(H5685/1000000*12)</f>
        <v/>
      </c>
      <c r="W5685" s="9">
        <f>VLOOKUP(A5685,Sku_list!$A$1:$D$2323,4,0)*(J5685/1000000*12)</f>
        <v/>
      </c>
      <c r="X5685" s="9">
        <f>VLOOKUP(A5685,Sku_list!$A$1:$D$2323,4,0)*(L5685/1000000*12)</f>
        <v/>
      </c>
      <c r="Y5685" s="9">
        <f>VLOOKUP(A5685,Sku_list!$A$1:$E$2323,5,0)*((J5685+F5685)/1000000000)</f>
        <v/>
      </c>
      <c r="AC5685" s="27">
        <f>(DAY(TODAY())+AB5685)/30</f>
        <v/>
      </c>
    </row>
    <row r="5686">
      <c r="B5686" t="e">
        <v>#N/A</v>
      </c>
      <c r="T5686" s="9">
        <f>VLOOKUP(A5686,Sku_list!$A$1:$D$2323,3,0)</f>
        <v/>
      </c>
      <c r="U5686" s="9">
        <f>VLOOKUP(A5686,Sku_list!$A$1:$D$2323,4,0)*(F5686/1000000*12)</f>
        <v/>
      </c>
      <c r="V5686" s="9">
        <f>VLOOKUP(A5686,Sku_list!$A$1:$D$2323,4,0)*(H5686/1000000*12)</f>
        <v/>
      </c>
      <c r="W5686" s="9">
        <f>VLOOKUP(A5686,Sku_list!$A$1:$D$2323,4,0)*(J5686/1000000*12)</f>
        <v/>
      </c>
      <c r="X5686" s="9">
        <f>VLOOKUP(A5686,Sku_list!$A$1:$D$2323,4,0)*(L5686/1000000*12)</f>
        <v/>
      </c>
      <c r="Y5686" s="9">
        <f>VLOOKUP(A5686,Sku_list!$A$1:$E$2323,5,0)*((J5686+F5686)/1000000000)</f>
        <v/>
      </c>
      <c r="AC5686" s="27">
        <f>(DAY(TODAY())+AB5686)/30</f>
        <v/>
      </c>
    </row>
    <row r="5687">
      <c r="B5687" t="e">
        <v>#N/A</v>
      </c>
      <c r="T5687" s="9">
        <f>VLOOKUP(A5687,Sku_list!$A$1:$D$2323,3,0)</f>
        <v/>
      </c>
      <c r="U5687" s="9">
        <f>VLOOKUP(A5687,Sku_list!$A$1:$D$2323,4,0)*(F5687/1000000*12)</f>
        <v/>
      </c>
      <c r="V5687" s="9">
        <f>VLOOKUP(A5687,Sku_list!$A$1:$D$2323,4,0)*(H5687/1000000*12)</f>
        <v/>
      </c>
      <c r="W5687" s="9">
        <f>VLOOKUP(A5687,Sku_list!$A$1:$D$2323,4,0)*(J5687/1000000*12)</f>
        <v/>
      </c>
      <c r="X5687" s="9">
        <f>VLOOKUP(A5687,Sku_list!$A$1:$D$2323,4,0)*(L5687/1000000*12)</f>
        <v/>
      </c>
      <c r="Y5687" s="9">
        <f>VLOOKUP(A5687,Sku_list!$A$1:$E$2323,5,0)*((J5687+F5687)/1000000000)</f>
        <v/>
      </c>
      <c r="AC5687" s="27">
        <f>(DAY(TODAY())+AB5687)/30</f>
        <v/>
      </c>
    </row>
    <row r="5688">
      <c r="B5688" t="e">
        <v>#N/A</v>
      </c>
      <c r="T5688" s="9">
        <f>VLOOKUP(A5688,Sku_list!$A$1:$D$2323,3,0)</f>
        <v/>
      </c>
      <c r="U5688" s="9">
        <f>VLOOKUP(A5688,Sku_list!$A$1:$D$2323,4,0)*(F5688/1000000*12)</f>
        <v/>
      </c>
      <c r="V5688" s="9">
        <f>VLOOKUP(A5688,Sku_list!$A$1:$D$2323,4,0)*(H5688/1000000*12)</f>
        <v/>
      </c>
      <c r="W5688" s="9">
        <f>VLOOKUP(A5688,Sku_list!$A$1:$D$2323,4,0)*(J5688/1000000*12)</f>
        <v/>
      </c>
      <c r="X5688" s="9">
        <f>VLOOKUP(A5688,Sku_list!$A$1:$D$2323,4,0)*(L5688/1000000*12)</f>
        <v/>
      </c>
      <c r="Y5688" s="9">
        <f>VLOOKUP(A5688,Sku_list!$A$1:$E$2323,5,0)*((J5688+F5688)/1000000000)</f>
        <v/>
      </c>
      <c r="AC5688" s="27">
        <f>(DAY(TODAY())+AB5688)/30</f>
        <v/>
      </c>
    </row>
    <row r="5689">
      <c r="B5689" t="e">
        <v>#N/A</v>
      </c>
      <c r="T5689" s="9">
        <f>VLOOKUP(A5689,Sku_list!$A$1:$D$2323,3,0)</f>
        <v/>
      </c>
      <c r="U5689" s="9">
        <f>VLOOKUP(A5689,Sku_list!$A$1:$D$2323,4,0)*(F5689/1000000*12)</f>
        <v/>
      </c>
      <c r="V5689" s="9">
        <f>VLOOKUP(A5689,Sku_list!$A$1:$D$2323,4,0)*(H5689/1000000*12)</f>
        <v/>
      </c>
      <c r="W5689" s="9">
        <f>VLOOKUP(A5689,Sku_list!$A$1:$D$2323,4,0)*(J5689/1000000*12)</f>
        <v/>
      </c>
      <c r="X5689" s="9">
        <f>VLOOKUP(A5689,Sku_list!$A$1:$D$2323,4,0)*(L5689/1000000*12)</f>
        <v/>
      </c>
      <c r="Y5689" s="9">
        <f>VLOOKUP(A5689,Sku_list!$A$1:$E$2323,5,0)*((J5689+F5689)/1000000000)</f>
        <v/>
      </c>
      <c r="AC5689" s="27">
        <f>(DAY(TODAY())+AB5689)/30</f>
        <v/>
      </c>
    </row>
    <row r="5690">
      <c r="B5690" t="e">
        <v>#N/A</v>
      </c>
      <c r="T5690" s="9">
        <f>VLOOKUP(A5690,Sku_list!$A$1:$D$2323,3,0)</f>
        <v/>
      </c>
      <c r="U5690" s="9">
        <f>VLOOKUP(A5690,Sku_list!$A$1:$D$2323,4,0)*(F5690/1000000*12)</f>
        <v/>
      </c>
      <c r="V5690" s="9">
        <f>VLOOKUP(A5690,Sku_list!$A$1:$D$2323,4,0)*(H5690/1000000*12)</f>
        <v/>
      </c>
      <c r="W5690" s="9">
        <f>VLOOKUP(A5690,Sku_list!$A$1:$D$2323,4,0)*(J5690/1000000*12)</f>
        <v/>
      </c>
      <c r="X5690" s="9">
        <f>VLOOKUP(A5690,Sku_list!$A$1:$D$2323,4,0)*(L5690/1000000*12)</f>
        <v/>
      </c>
      <c r="Y5690" s="9">
        <f>VLOOKUP(A5690,Sku_list!$A$1:$E$2323,5,0)*((J5690+F5690)/1000000000)</f>
        <v/>
      </c>
      <c r="AC5690" s="27">
        <f>(DAY(TODAY())+AB5690)/30</f>
        <v/>
      </c>
    </row>
    <row r="5691">
      <c r="B5691" t="e">
        <v>#N/A</v>
      </c>
      <c r="T5691" s="9">
        <f>VLOOKUP(A5691,Sku_list!$A$1:$D$2323,3,0)</f>
        <v/>
      </c>
      <c r="U5691" s="9">
        <f>VLOOKUP(A5691,Sku_list!$A$1:$D$2323,4,0)*(F5691/1000000*12)</f>
        <v/>
      </c>
      <c r="V5691" s="9">
        <f>VLOOKUP(A5691,Sku_list!$A$1:$D$2323,4,0)*(H5691/1000000*12)</f>
        <v/>
      </c>
      <c r="W5691" s="9">
        <f>VLOOKUP(A5691,Sku_list!$A$1:$D$2323,4,0)*(J5691/1000000*12)</f>
        <v/>
      </c>
      <c r="X5691" s="9">
        <f>VLOOKUP(A5691,Sku_list!$A$1:$D$2323,4,0)*(L5691/1000000*12)</f>
        <v/>
      </c>
      <c r="Y5691" s="9">
        <f>VLOOKUP(A5691,Sku_list!$A$1:$E$2323,5,0)*((J5691+F5691)/1000000000)</f>
        <v/>
      </c>
      <c r="AC5691" s="27">
        <f>(DAY(TODAY())+AB5691)/30</f>
        <v/>
      </c>
    </row>
    <row r="5692">
      <c r="B5692" t="e">
        <v>#N/A</v>
      </c>
      <c r="T5692" s="9">
        <f>VLOOKUP(A5692,Sku_list!$A$1:$D$2323,3,0)</f>
        <v/>
      </c>
      <c r="U5692" s="9">
        <f>VLOOKUP(A5692,Sku_list!$A$1:$D$2323,4,0)*(F5692/1000000*12)</f>
        <v/>
      </c>
      <c r="V5692" s="9">
        <f>VLOOKUP(A5692,Sku_list!$A$1:$D$2323,4,0)*(H5692/1000000*12)</f>
        <v/>
      </c>
      <c r="W5692" s="9">
        <f>VLOOKUP(A5692,Sku_list!$A$1:$D$2323,4,0)*(J5692/1000000*12)</f>
        <v/>
      </c>
      <c r="X5692" s="9">
        <f>VLOOKUP(A5692,Sku_list!$A$1:$D$2323,4,0)*(L5692/1000000*12)</f>
        <v/>
      </c>
      <c r="Y5692" s="9">
        <f>VLOOKUP(A5692,Sku_list!$A$1:$E$2323,5,0)*((J5692+F5692)/1000000000)</f>
        <v/>
      </c>
      <c r="AC5692" s="27">
        <f>(DAY(TODAY())+AB5692)/30</f>
        <v/>
      </c>
    </row>
    <row r="5693">
      <c r="B5693" t="e">
        <v>#N/A</v>
      </c>
      <c r="T5693" s="9">
        <f>VLOOKUP(A5693,Sku_list!$A$1:$D$2323,3,0)</f>
        <v/>
      </c>
      <c r="U5693" s="9">
        <f>VLOOKUP(A5693,Sku_list!$A$1:$D$2323,4,0)*(F5693/1000000*12)</f>
        <v/>
      </c>
      <c r="V5693" s="9">
        <f>VLOOKUP(A5693,Sku_list!$A$1:$D$2323,4,0)*(H5693/1000000*12)</f>
        <v/>
      </c>
      <c r="W5693" s="9">
        <f>VLOOKUP(A5693,Sku_list!$A$1:$D$2323,4,0)*(J5693/1000000*12)</f>
        <v/>
      </c>
      <c r="X5693" s="9">
        <f>VLOOKUP(A5693,Sku_list!$A$1:$D$2323,4,0)*(L5693/1000000*12)</f>
        <v/>
      </c>
      <c r="Y5693" s="9">
        <f>VLOOKUP(A5693,Sku_list!$A$1:$E$2323,5,0)*((J5693+F5693)/1000000000)</f>
        <v/>
      </c>
      <c r="AC5693" s="27">
        <f>(DAY(TODAY())+AB5693)/30</f>
        <v/>
      </c>
    </row>
    <row r="5694">
      <c r="B5694" t="e">
        <v>#N/A</v>
      </c>
      <c r="T5694" s="9">
        <f>VLOOKUP(A5694,Sku_list!$A$1:$D$2323,3,0)</f>
        <v/>
      </c>
      <c r="U5694" s="9">
        <f>VLOOKUP(A5694,Sku_list!$A$1:$D$2323,4,0)*(F5694/1000000*12)</f>
        <v/>
      </c>
      <c r="V5694" s="9">
        <f>VLOOKUP(A5694,Sku_list!$A$1:$D$2323,4,0)*(H5694/1000000*12)</f>
        <v/>
      </c>
      <c r="W5694" s="9">
        <f>VLOOKUP(A5694,Sku_list!$A$1:$D$2323,4,0)*(J5694/1000000*12)</f>
        <v/>
      </c>
      <c r="X5694" s="9">
        <f>VLOOKUP(A5694,Sku_list!$A$1:$D$2323,4,0)*(L5694/1000000*12)</f>
        <v/>
      </c>
      <c r="Y5694" s="9">
        <f>VLOOKUP(A5694,Sku_list!$A$1:$E$2323,5,0)*((J5694+F5694)/1000000000)</f>
        <v/>
      </c>
      <c r="AC5694" s="27">
        <f>(DAY(TODAY())+AB5694)/30</f>
        <v/>
      </c>
    </row>
    <row r="5695">
      <c r="B5695" t="e">
        <v>#N/A</v>
      </c>
      <c r="T5695" s="9">
        <f>VLOOKUP(A5695,Sku_list!$A$1:$D$2323,3,0)</f>
        <v/>
      </c>
      <c r="U5695" s="9">
        <f>VLOOKUP(A5695,Sku_list!$A$1:$D$2323,4,0)*(F5695/1000000*12)</f>
        <v/>
      </c>
      <c r="V5695" s="9">
        <f>VLOOKUP(A5695,Sku_list!$A$1:$D$2323,4,0)*(H5695/1000000*12)</f>
        <v/>
      </c>
      <c r="W5695" s="9">
        <f>VLOOKUP(A5695,Sku_list!$A$1:$D$2323,4,0)*(J5695/1000000*12)</f>
        <v/>
      </c>
      <c r="X5695" s="9">
        <f>VLOOKUP(A5695,Sku_list!$A$1:$D$2323,4,0)*(L5695/1000000*12)</f>
        <v/>
      </c>
      <c r="Y5695" s="9">
        <f>VLOOKUP(A5695,Sku_list!$A$1:$E$2323,5,0)*((J5695+F5695)/1000000000)</f>
        <v/>
      </c>
      <c r="AC5695" s="27">
        <f>(DAY(TODAY())+AB5695)/30</f>
        <v/>
      </c>
    </row>
    <row r="5696">
      <c r="B5696" t="e">
        <v>#N/A</v>
      </c>
      <c r="T5696" s="9">
        <f>VLOOKUP(A5696,Sku_list!$A$1:$D$2323,3,0)</f>
        <v/>
      </c>
      <c r="U5696" s="9">
        <f>VLOOKUP(A5696,Sku_list!$A$1:$D$2323,4,0)*(F5696/1000000*12)</f>
        <v/>
      </c>
      <c r="V5696" s="9">
        <f>VLOOKUP(A5696,Sku_list!$A$1:$D$2323,4,0)*(H5696/1000000*12)</f>
        <v/>
      </c>
      <c r="W5696" s="9">
        <f>VLOOKUP(A5696,Sku_list!$A$1:$D$2323,4,0)*(J5696/1000000*12)</f>
        <v/>
      </c>
      <c r="X5696" s="9">
        <f>VLOOKUP(A5696,Sku_list!$A$1:$D$2323,4,0)*(L5696/1000000*12)</f>
        <v/>
      </c>
      <c r="Y5696" s="9">
        <f>VLOOKUP(A5696,Sku_list!$A$1:$E$2323,5,0)*((J5696+F5696)/1000000000)</f>
        <v/>
      </c>
      <c r="AC5696" s="27">
        <f>(DAY(TODAY())+AB5696)/30</f>
        <v/>
      </c>
    </row>
    <row r="5697">
      <c r="B5697" t="e">
        <v>#N/A</v>
      </c>
      <c r="T5697" s="9">
        <f>VLOOKUP(A5697,Sku_list!$A$1:$D$2323,3,0)</f>
        <v/>
      </c>
      <c r="U5697" s="9">
        <f>VLOOKUP(A5697,Sku_list!$A$1:$D$2323,4,0)*(F5697/1000000*12)</f>
        <v/>
      </c>
      <c r="V5697" s="9">
        <f>VLOOKUP(A5697,Sku_list!$A$1:$D$2323,4,0)*(H5697/1000000*12)</f>
        <v/>
      </c>
      <c r="W5697" s="9">
        <f>VLOOKUP(A5697,Sku_list!$A$1:$D$2323,4,0)*(J5697/1000000*12)</f>
        <v/>
      </c>
      <c r="X5697" s="9">
        <f>VLOOKUP(A5697,Sku_list!$A$1:$D$2323,4,0)*(L5697/1000000*12)</f>
        <v/>
      </c>
      <c r="Y5697" s="9">
        <f>VLOOKUP(A5697,Sku_list!$A$1:$E$2323,5,0)*((J5697+F5697)/1000000000)</f>
        <v/>
      </c>
      <c r="AC5697" s="27">
        <f>(DAY(TODAY())+AB5697)/30</f>
        <v/>
      </c>
    </row>
    <row r="5698">
      <c r="B5698" t="e">
        <v>#N/A</v>
      </c>
      <c r="T5698" s="9">
        <f>VLOOKUP(A5698,Sku_list!$A$1:$D$2323,3,0)</f>
        <v/>
      </c>
      <c r="U5698" s="9">
        <f>VLOOKUP(A5698,Sku_list!$A$1:$D$2323,4,0)*(F5698/1000000*12)</f>
        <v/>
      </c>
      <c r="V5698" s="9">
        <f>VLOOKUP(A5698,Sku_list!$A$1:$D$2323,4,0)*(H5698/1000000*12)</f>
        <v/>
      </c>
      <c r="W5698" s="9">
        <f>VLOOKUP(A5698,Sku_list!$A$1:$D$2323,4,0)*(J5698/1000000*12)</f>
        <v/>
      </c>
      <c r="X5698" s="9">
        <f>VLOOKUP(A5698,Sku_list!$A$1:$D$2323,4,0)*(L5698/1000000*12)</f>
        <v/>
      </c>
      <c r="Y5698" s="9">
        <f>VLOOKUP(A5698,Sku_list!$A$1:$E$2323,5,0)*((J5698+F5698)/1000000000)</f>
        <v/>
      </c>
      <c r="AC5698" s="27">
        <f>(DAY(TODAY())+AB5698)/30</f>
        <v/>
      </c>
    </row>
    <row r="5699">
      <c r="B5699" t="e">
        <v>#N/A</v>
      </c>
      <c r="T5699" s="9">
        <f>VLOOKUP(A5699,Sku_list!$A$1:$D$2323,3,0)</f>
        <v/>
      </c>
      <c r="U5699" s="9">
        <f>VLOOKUP(A5699,Sku_list!$A$1:$D$2323,4,0)*(F5699/1000000*12)</f>
        <v/>
      </c>
      <c r="V5699" s="9">
        <f>VLOOKUP(A5699,Sku_list!$A$1:$D$2323,4,0)*(H5699/1000000*12)</f>
        <v/>
      </c>
      <c r="W5699" s="9">
        <f>VLOOKUP(A5699,Sku_list!$A$1:$D$2323,4,0)*(J5699/1000000*12)</f>
        <v/>
      </c>
      <c r="X5699" s="9">
        <f>VLOOKUP(A5699,Sku_list!$A$1:$D$2323,4,0)*(L5699/1000000*12)</f>
        <v/>
      </c>
      <c r="Y5699" s="9">
        <f>VLOOKUP(A5699,Sku_list!$A$1:$E$2323,5,0)*((J5699+F5699)/1000000000)</f>
        <v/>
      </c>
      <c r="AC5699" s="27">
        <f>(DAY(TODAY())+AB5699)/30</f>
        <v/>
      </c>
    </row>
    <row r="5700">
      <c r="B5700" t="e">
        <v>#N/A</v>
      </c>
      <c r="T5700" s="9">
        <f>VLOOKUP(A5700,Sku_list!$A$1:$D$2323,3,0)</f>
        <v/>
      </c>
      <c r="U5700" s="9">
        <f>VLOOKUP(A5700,Sku_list!$A$1:$D$2323,4,0)*(F5700/1000000*12)</f>
        <v/>
      </c>
      <c r="V5700" s="9">
        <f>VLOOKUP(A5700,Sku_list!$A$1:$D$2323,4,0)*(H5700/1000000*12)</f>
        <v/>
      </c>
      <c r="W5700" s="9">
        <f>VLOOKUP(A5700,Sku_list!$A$1:$D$2323,4,0)*(J5700/1000000*12)</f>
        <v/>
      </c>
      <c r="X5700" s="9">
        <f>VLOOKUP(A5700,Sku_list!$A$1:$D$2323,4,0)*(L5700/1000000*12)</f>
        <v/>
      </c>
      <c r="Y5700" s="9">
        <f>VLOOKUP(A5700,Sku_list!$A$1:$E$2323,5,0)*((J5700+F5700)/1000000000)</f>
        <v/>
      </c>
      <c r="AC5700" s="27">
        <f>(DAY(TODAY())+AB5700)/30</f>
        <v/>
      </c>
    </row>
    <row r="5701">
      <c r="B5701" t="e">
        <v>#N/A</v>
      </c>
      <c r="T5701" s="9">
        <f>VLOOKUP(A5701,Sku_list!$A$1:$D$2323,3,0)</f>
        <v/>
      </c>
      <c r="U5701" s="9">
        <f>VLOOKUP(A5701,Sku_list!$A$1:$D$2323,4,0)*(F5701/1000000*12)</f>
        <v/>
      </c>
      <c r="V5701" s="9">
        <f>VLOOKUP(A5701,Sku_list!$A$1:$D$2323,4,0)*(H5701/1000000*12)</f>
        <v/>
      </c>
      <c r="W5701" s="9">
        <f>VLOOKUP(A5701,Sku_list!$A$1:$D$2323,4,0)*(J5701/1000000*12)</f>
        <v/>
      </c>
      <c r="X5701" s="9">
        <f>VLOOKUP(A5701,Sku_list!$A$1:$D$2323,4,0)*(L5701/1000000*12)</f>
        <v/>
      </c>
      <c r="Y5701" s="9">
        <f>VLOOKUP(A5701,Sku_list!$A$1:$E$2323,5,0)*((J5701+F5701)/1000000000)</f>
        <v/>
      </c>
      <c r="AC5701" s="27">
        <f>(DAY(TODAY())+AB5701)/30</f>
        <v/>
      </c>
    </row>
    <row r="5702">
      <c r="B5702" t="e">
        <v>#N/A</v>
      </c>
      <c r="T5702" s="9">
        <f>VLOOKUP(A5702,Sku_list!$A$1:$D$2323,3,0)</f>
        <v/>
      </c>
      <c r="U5702" s="9">
        <f>VLOOKUP(A5702,Sku_list!$A$1:$D$2323,4,0)*(F5702/1000000*12)</f>
        <v/>
      </c>
      <c r="V5702" s="9">
        <f>VLOOKUP(A5702,Sku_list!$A$1:$D$2323,4,0)*(H5702/1000000*12)</f>
        <v/>
      </c>
      <c r="W5702" s="9">
        <f>VLOOKUP(A5702,Sku_list!$A$1:$D$2323,4,0)*(J5702/1000000*12)</f>
        <v/>
      </c>
      <c r="X5702" s="9">
        <f>VLOOKUP(A5702,Sku_list!$A$1:$D$2323,4,0)*(L5702/1000000*12)</f>
        <v/>
      </c>
      <c r="Y5702" s="9">
        <f>VLOOKUP(A5702,Sku_list!$A$1:$E$2323,5,0)*((J5702+F5702)/1000000000)</f>
        <v/>
      </c>
      <c r="AC5702" s="27">
        <f>(DAY(TODAY())+AB5702)/30</f>
        <v/>
      </c>
    </row>
    <row r="5703">
      <c r="B5703" t="e">
        <v>#N/A</v>
      </c>
      <c r="T5703" s="9">
        <f>VLOOKUP(A5703,Sku_list!$A$1:$D$2323,3,0)</f>
        <v/>
      </c>
      <c r="U5703" s="9">
        <f>VLOOKUP(A5703,Sku_list!$A$1:$D$2323,4,0)*(F5703/1000000*12)</f>
        <v/>
      </c>
      <c r="V5703" s="9">
        <f>VLOOKUP(A5703,Sku_list!$A$1:$D$2323,4,0)*(H5703/1000000*12)</f>
        <v/>
      </c>
      <c r="W5703" s="9">
        <f>VLOOKUP(A5703,Sku_list!$A$1:$D$2323,4,0)*(J5703/1000000*12)</f>
        <v/>
      </c>
      <c r="X5703" s="9">
        <f>VLOOKUP(A5703,Sku_list!$A$1:$D$2323,4,0)*(L5703/1000000*12)</f>
        <v/>
      </c>
      <c r="Y5703" s="9">
        <f>VLOOKUP(A5703,Sku_list!$A$1:$E$2323,5,0)*((J5703+F5703)/1000000000)</f>
        <v/>
      </c>
      <c r="AC5703" s="27">
        <f>(DAY(TODAY())+AB5703)/30</f>
        <v/>
      </c>
    </row>
    <row r="5704">
      <c r="B5704" t="e">
        <v>#N/A</v>
      </c>
      <c r="T5704" s="9">
        <f>VLOOKUP(A5704,Sku_list!$A$1:$D$2323,3,0)</f>
        <v/>
      </c>
      <c r="U5704" s="9">
        <f>VLOOKUP(A5704,Sku_list!$A$1:$D$2323,4,0)*(F5704/1000000*12)</f>
        <v/>
      </c>
      <c r="V5704" s="9">
        <f>VLOOKUP(A5704,Sku_list!$A$1:$D$2323,4,0)*(H5704/1000000*12)</f>
        <v/>
      </c>
      <c r="W5704" s="9">
        <f>VLOOKUP(A5704,Sku_list!$A$1:$D$2323,4,0)*(J5704/1000000*12)</f>
        <v/>
      </c>
      <c r="X5704" s="9">
        <f>VLOOKUP(A5704,Sku_list!$A$1:$D$2323,4,0)*(L5704/1000000*12)</f>
        <v/>
      </c>
      <c r="Y5704" s="9">
        <f>VLOOKUP(A5704,Sku_list!$A$1:$E$2323,5,0)*((J5704+F5704)/1000000000)</f>
        <v/>
      </c>
      <c r="AC5704" s="27">
        <f>(DAY(TODAY())+AB5704)/30</f>
        <v/>
      </c>
    </row>
    <row r="5705">
      <c r="B5705" t="e">
        <v>#N/A</v>
      </c>
      <c r="T5705" s="9">
        <f>VLOOKUP(A5705,Sku_list!$A$1:$D$2323,3,0)</f>
        <v/>
      </c>
      <c r="U5705" s="9">
        <f>VLOOKUP(A5705,Sku_list!$A$1:$D$2323,4,0)*(F5705/1000000*12)</f>
        <v/>
      </c>
      <c r="V5705" s="9">
        <f>VLOOKUP(A5705,Sku_list!$A$1:$D$2323,4,0)*(H5705/1000000*12)</f>
        <v/>
      </c>
      <c r="W5705" s="9">
        <f>VLOOKUP(A5705,Sku_list!$A$1:$D$2323,4,0)*(J5705/1000000*12)</f>
        <v/>
      </c>
      <c r="X5705" s="9">
        <f>VLOOKUP(A5705,Sku_list!$A$1:$D$2323,4,0)*(L5705/1000000*12)</f>
        <v/>
      </c>
      <c r="Y5705" s="9">
        <f>VLOOKUP(A5705,Sku_list!$A$1:$E$2323,5,0)*((J5705+F5705)/1000000000)</f>
        <v/>
      </c>
      <c r="AC5705" s="27">
        <f>(DAY(TODAY())+AB5705)/30</f>
        <v/>
      </c>
    </row>
    <row r="5706">
      <c r="B5706" t="e">
        <v>#N/A</v>
      </c>
      <c r="T5706" s="9">
        <f>VLOOKUP(A5706,Sku_list!$A$1:$D$2323,3,0)</f>
        <v/>
      </c>
      <c r="U5706" s="9">
        <f>VLOOKUP(A5706,Sku_list!$A$1:$D$2323,4,0)*(F5706/1000000*12)</f>
        <v/>
      </c>
      <c r="V5706" s="9">
        <f>VLOOKUP(A5706,Sku_list!$A$1:$D$2323,4,0)*(H5706/1000000*12)</f>
        <v/>
      </c>
      <c r="W5706" s="9">
        <f>VLOOKUP(A5706,Sku_list!$A$1:$D$2323,4,0)*(J5706/1000000*12)</f>
        <v/>
      </c>
      <c r="X5706" s="9">
        <f>VLOOKUP(A5706,Sku_list!$A$1:$D$2323,4,0)*(L5706/1000000*12)</f>
        <v/>
      </c>
      <c r="Y5706" s="9">
        <f>VLOOKUP(A5706,Sku_list!$A$1:$E$2323,5,0)*((J5706+F5706)/1000000000)</f>
        <v/>
      </c>
      <c r="AC5706" s="27">
        <f>(DAY(TODAY())+AB5706)/30</f>
        <v/>
      </c>
    </row>
    <row r="5707">
      <c r="B5707" t="e">
        <v>#N/A</v>
      </c>
      <c r="T5707" s="9">
        <f>VLOOKUP(A5707,Sku_list!$A$1:$D$2323,3,0)</f>
        <v/>
      </c>
      <c r="U5707" s="9">
        <f>VLOOKUP(A5707,Sku_list!$A$1:$D$2323,4,0)*(F5707/1000000*12)</f>
        <v/>
      </c>
      <c r="V5707" s="9">
        <f>VLOOKUP(A5707,Sku_list!$A$1:$D$2323,4,0)*(H5707/1000000*12)</f>
        <v/>
      </c>
      <c r="W5707" s="9">
        <f>VLOOKUP(A5707,Sku_list!$A$1:$D$2323,4,0)*(J5707/1000000*12)</f>
        <v/>
      </c>
      <c r="X5707" s="9">
        <f>VLOOKUP(A5707,Sku_list!$A$1:$D$2323,4,0)*(L5707/1000000*12)</f>
        <v/>
      </c>
      <c r="Y5707" s="9">
        <f>VLOOKUP(A5707,Sku_list!$A$1:$E$2323,5,0)*((J5707+F5707)/1000000000)</f>
        <v/>
      </c>
      <c r="AC5707" s="27">
        <f>(DAY(TODAY())+AB5707)/30</f>
        <v/>
      </c>
    </row>
    <row r="5708">
      <c r="B5708" t="e">
        <v>#N/A</v>
      </c>
      <c r="T5708" s="9">
        <f>VLOOKUP(A5708,Sku_list!$A$1:$D$2323,3,0)</f>
        <v/>
      </c>
      <c r="U5708" s="9">
        <f>VLOOKUP(A5708,Sku_list!$A$1:$D$2323,4,0)*(F5708/1000000*12)</f>
        <v/>
      </c>
      <c r="V5708" s="9">
        <f>VLOOKUP(A5708,Sku_list!$A$1:$D$2323,4,0)*(H5708/1000000*12)</f>
        <v/>
      </c>
      <c r="W5708" s="9">
        <f>VLOOKUP(A5708,Sku_list!$A$1:$D$2323,4,0)*(J5708/1000000*12)</f>
        <v/>
      </c>
      <c r="X5708" s="9">
        <f>VLOOKUP(A5708,Sku_list!$A$1:$D$2323,4,0)*(L5708/1000000*12)</f>
        <v/>
      </c>
      <c r="Y5708" s="9">
        <f>VLOOKUP(A5708,Sku_list!$A$1:$E$2323,5,0)*((J5708+F5708)/1000000000)</f>
        <v/>
      </c>
      <c r="AC5708" s="27">
        <f>(DAY(TODAY())+AB5708)/30</f>
        <v/>
      </c>
    </row>
    <row r="5709">
      <c r="B5709" t="e">
        <v>#N/A</v>
      </c>
      <c r="T5709" s="9">
        <f>VLOOKUP(A5709,Sku_list!$A$1:$D$2323,3,0)</f>
        <v/>
      </c>
      <c r="U5709" s="9">
        <f>VLOOKUP(A5709,Sku_list!$A$1:$D$2323,4,0)*(F5709/1000000*12)</f>
        <v/>
      </c>
      <c r="V5709" s="9">
        <f>VLOOKUP(A5709,Sku_list!$A$1:$D$2323,4,0)*(H5709/1000000*12)</f>
        <v/>
      </c>
      <c r="W5709" s="9">
        <f>VLOOKUP(A5709,Sku_list!$A$1:$D$2323,4,0)*(J5709/1000000*12)</f>
        <v/>
      </c>
      <c r="X5709" s="9">
        <f>VLOOKUP(A5709,Sku_list!$A$1:$D$2323,4,0)*(L5709/1000000*12)</f>
        <v/>
      </c>
      <c r="Y5709" s="9">
        <f>VLOOKUP(A5709,Sku_list!$A$1:$E$2323,5,0)*((J5709+F5709)/1000000000)</f>
        <v/>
      </c>
      <c r="AC5709" s="27">
        <f>(DAY(TODAY())+AB5709)/30</f>
        <v/>
      </c>
    </row>
    <row r="5710">
      <c r="B5710" t="e">
        <v>#N/A</v>
      </c>
      <c r="T5710" s="9">
        <f>VLOOKUP(A5710,Sku_list!$A$1:$D$2323,3,0)</f>
        <v/>
      </c>
      <c r="U5710" s="9">
        <f>VLOOKUP(A5710,Sku_list!$A$1:$D$2323,4,0)*(F5710/1000000*12)</f>
        <v/>
      </c>
      <c r="V5710" s="9">
        <f>VLOOKUP(A5710,Sku_list!$A$1:$D$2323,4,0)*(H5710/1000000*12)</f>
        <v/>
      </c>
      <c r="W5710" s="9">
        <f>VLOOKUP(A5710,Sku_list!$A$1:$D$2323,4,0)*(J5710/1000000*12)</f>
        <v/>
      </c>
      <c r="X5710" s="9">
        <f>VLOOKUP(A5710,Sku_list!$A$1:$D$2323,4,0)*(L5710/1000000*12)</f>
        <v/>
      </c>
      <c r="Y5710" s="9">
        <f>VLOOKUP(A5710,Sku_list!$A$1:$E$2323,5,0)*((J5710+F5710)/1000000000)</f>
        <v/>
      </c>
      <c r="AC5710" s="27">
        <f>(DAY(TODAY())+AB5710)/30</f>
        <v/>
      </c>
    </row>
    <row r="5711">
      <c r="B5711" t="e">
        <v>#N/A</v>
      </c>
      <c r="T5711" s="9">
        <f>VLOOKUP(A5711,Sku_list!$A$1:$D$2323,3,0)</f>
        <v/>
      </c>
      <c r="U5711" s="9">
        <f>VLOOKUP(A5711,Sku_list!$A$1:$D$2323,4,0)*(F5711/1000000*12)</f>
        <v/>
      </c>
      <c r="V5711" s="9">
        <f>VLOOKUP(A5711,Sku_list!$A$1:$D$2323,4,0)*(H5711/1000000*12)</f>
        <v/>
      </c>
      <c r="W5711" s="9">
        <f>VLOOKUP(A5711,Sku_list!$A$1:$D$2323,4,0)*(J5711/1000000*12)</f>
        <v/>
      </c>
      <c r="X5711" s="9">
        <f>VLOOKUP(A5711,Sku_list!$A$1:$D$2323,4,0)*(L5711/1000000*12)</f>
        <v/>
      </c>
      <c r="Y5711" s="9">
        <f>VLOOKUP(A5711,Sku_list!$A$1:$E$2323,5,0)*((J5711+F5711)/1000000000)</f>
        <v/>
      </c>
      <c r="AC5711" s="27">
        <f>(DAY(TODAY())+AB5711)/30</f>
        <v/>
      </c>
    </row>
    <row r="5712">
      <c r="B5712" t="e">
        <v>#N/A</v>
      </c>
      <c r="T5712" s="9">
        <f>VLOOKUP(A5712,Sku_list!$A$1:$D$2323,3,0)</f>
        <v/>
      </c>
      <c r="U5712" s="9">
        <f>VLOOKUP(A5712,Sku_list!$A$1:$D$2323,4,0)*(F5712/1000000*12)</f>
        <v/>
      </c>
      <c r="V5712" s="9">
        <f>VLOOKUP(A5712,Sku_list!$A$1:$D$2323,4,0)*(H5712/1000000*12)</f>
        <v/>
      </c>
      <c r="W5712" s="9">
        <f>VLOOKUP(A5712,Sku_list!$A$1:$D$2323,4,0)*(J5712/1000000*12)</f>
        <v/>
      </c>
      <c r="X5712" s="9">
        <f>VLOOKUP(A5712,Sku_list!$A$1:$D$2323,4,0)*(L5712/1000000*12)</f>
        <v/>
      </c>
      <c r="Y5712" s="9">
        <f>VLOOKUP(A5712,Sku_list!$A$1:$E$2323,5,0)*((J5712+F5712)/1000000000)</f>
        <v/>
      </c>
      <c r="AC5712" s="27">
        <f>(DAY(TODAY())+AB5712)/30</f>
        <v/>
      </c>
    </row>
    <row r="5713">
      <c r="B5713" t="e">
        <v>#N/A</v>
      </c>
      <c r="T5713" s="9">
        <f>VLOOKUP(A5713,Sku_list!$A$1:$D$2323,3,0)</f>
        <v/>
      </c>
      <c r="U5713" s="9">
        <f>VLOOKUP(A5713,Sku_list!$A$1:$D$2323,4,0)*(F5713/1000000*12)</f>
        <v/>
      </c>
      <c r="V5713" s="9">
        <f>VLOOKUP(A5713,Sku_list!$A$1:$D$2323,4,0)*(H5713/1000000*12)</f>
        <v/>
      </c>
      <c r="W5713" s="9">
        <f>VLOOKUP(A5713,Sku_list!$A$1:$D$2323,4,0)*(J5713/1000000*12)</f>
        <v/>
      </c>
      <c r="X5713" s="9">
        <f>VLOOKUP(A5713,Sku_list!$A$1:$D$2323,4,0)*(L5713/1000000*12)</f>
        <v/>
      </c>
      <c r="Y5713" s="9">
        <f>VLOOKUP(A5713,Sku_list!$A$1:$E$2323,5,0)*((J5713+F5713)/1000000000)</f>
        <v/>
      </c>
      <c r="AC5713" s="27">
        <f>(DAY(TODAY())+AB5713)/30</f>
        <v/>
      </c>
    </row>
    <row r="5714">
      <c r="B5714" t="e">
        <v>#N/A</v>
      </c>
      <c r="T5714" s="9">
        <f>VLOOKUP(A5714,Sku_list!$A$1:$D$2323,3,0)</f>
        <v/>
      </c>
      <c r="U5714" s="9">
        <f>VLOOKUP(A5714,Sku_list!$A$1:$D$2323,4,0)*(F5714/1000000*12)</f>
        <v/>
      </c>
      <c r="V5714" s="9">
        <f>VLOOKUP(A5714,Sku_list!$A$1:$D$2323,4,0)*(H5714/1000000*12)</f>
        <v/>
      </c>
      <c r="W5714" s="9">
        <f>VLOOKUP(A5714,Sku_list!$A$1:$D$2323,4,0)*(J5714/1000000*12)</f>
        <v/>
      </c>
      <c r="X5714" s="9">
        <f>VLOOKUP(A5714,Sku_list!$A$1:$D$2323,4,0)*(L5714/1000000*12)</f>
        <v/>
      </c>
      <c r="Y5714" s="9">
        <f>VLOOKUP(A5714,Sku_list!$A$1:$E$2323,5,0)*((J5714+F5714)/1000000000)</f>
        <v/>
      </c>
      <c r="AC5714" s="27">
        <f>(DAY(TODAY())+AB5714)/30</f>
        <v/>
      </c>
    </row>
    <row r="5715">
      <c r="B5715" t="e">
        <v>#N/A</v>
      </c>
      <c r="T5715" s="9">
        <f>VLOOKUP(A5715,Sku_list!$A$1:$D$2323,3,0)</f>
        <v/>
      </c>
      <c r="U5715" s="9">
        <f>VLOOKUP(A5715,Sku_list!$A$1:$D$2323,4,0)*(F5715/1000000*12)</f>
        <v/>
      </c>
      <c r="V5715" s="9">
        <f>VLOOKUP(A5715,Sku_list!$A$1:$D$2323,4,0)*(H5715/1000000*12)</f>
        <v/>
      </c>
      <c r="W5715" s="9">
        <f>VLOOKUP(A5715,Sku_list!$A$1:$D$2323,4,0)*(J5715/1000000*12)</f>
        <v/>
      </c>
      <c r="X5715" s="9">
        <f>VLOOKUP(A5715,Sku_list!$A$1:$D$2323,4,0)*(L5715/1000000*12)</f>
        <v/>
      </c>
      <c r="Y5715" s="9">
        <f>VLOOKUP(A5715,Sku_list!$A$1:$E$2323,5,0)*((J5715+F5715)/1000000000)</f>
        <v/>
      </c>
      <c r="AC5715" s="27">
        <f>(DAY(TODAY())+AB5715)/30</f>
        <v/>
      </c>
    </row>
    <row r="5716">
      <c r="B5716" t="e">
        <v>#N/A</v>
      </c>
      <c r="T5716" s="9">
        <f>VLOOKUP(A5716,Sku_list!$A$1:$D$2323,3,0)</f>
        <v/>
      </c>
      <c r="U5716" s="9">
        <f>VLOOKUP(A5716,Sku_list!$A$1:$D$2323,4,0)*(F5716/1000000*12)</f>
        <v/>
      </c>
      <c r="V5716" s="9">
        <f>VLOOKUP(A5716,Sku_list!$A$1:$D$2323,4,0)*(H5716/1000000*12)</f>
        <v/>
      </c>
      <c r="W5716" s="9">
        <f>VLOOKUP(A5716,Sku_list!$A$1:$D$2323,4,0)*(J5716/1000000*12)</f>
        <v/>
      </c>
      <c r="X5716" s="9">
        <f>VLOOKUP(A5716,Sku_list!$A$1:$D$2323,4,0)*(L5716/1000000*12)</f>
        <v/>
      </c>
      <c r="Y5716" s="9">
        <f>VLOOKUP(A5716,Sku_list!$A$1:$E$2323,5,0)*((J5716+F5716)/1000000000)</f>
        <v/>
      </c>
      <c r="AC5716" s="27">
        <f>(DAY(TODAY())+AB5716)/30</f>
        <v/>
      </c>
    </row>
    <row r="5717">
      <c r="B5717" t="e">
        <v>#N/A</v>
      </c>
      <c r="T5717" s="9">
        <f>VLOOKUP(A5717,Sku_list!$A$1:$D$2323,3,0)</f>
        <v/>
      </c>
      <c r="U5717" s="9">
        <f>VLOOKUP(A5717,Sku_list!$A$1:$D$2323,4,0)*(F5717/1000000*12)</f>
        <v/>
      </c>
      <c r="V5717" s="9">
        <f>VLOOKUP(A5717,Sku_list!$A$1:$D$2323,4,0)*(H5717/1000000*12)</f>
        <v/>
      </c>
      <c r="W5717" s="9">
        <f>VLOOKUP(A5717,Sku_list!$A$1:$D$2323,4,0)*(J5717/1000000*12)</f>
        <v/>
      </c>
      <c r="X5717" s="9">
        <f>VLOOKUP(A5717,Sku_list!$A$1:$D$2323,4,0)*(L5717/1000000*12)</f>
        <v/>
      </c>
      <c r="Y5717" s="9">
        <f>VLOOKUP(A5717,Sku_list!$A$1:$E$2323,5,0)*((J5717+F5717)/1000000000)</f>
        <v/>
      </c>
      <c r="AC5717" s="27">
        <f>(DAY(TODAY())+AB5717)/30</f>
        <v/>
      </c>
    </row>
    <row r="5718">
      <c r="B5718" t="e">
        <v>#N/A</v>
      </c>
      <c r="T5718" s="9">
        <f>VLOOKUP(A5718,Sku_list!$A$1:$D$2323,3,0)</f>
        <v/>
      </c>
      <c r="U5718" s="9">
        <f>VLOOKUP(A5718,Sku_list!$A$1:$D$2323,4,0)*(F5718/1000000*12)</f>
        <v/>
      </c>
      <c r="V5718" s="9">
        <f>VLOOKUP(A5718,Sku_list!$A$1:$D$2323,4,0)*(H5718/1000000*12)</f>
        <v/>
      </c>
      <c r="W5718" s="9">
        <f>VLOOKUP(A5718,Sku_list!$A$1:$D$2323,4,0)*(J5718/1000000*12)</f>
        <v/>
      </c>
      <c r="X5718" s="9">
        <f>VLOOKUP(A5718,Sku_list!$A$1:$D$2323,4,0)*(L5718/1000000*12)</f>
        <v/>
      </c>
      <c r="Y5718" s="9">
        <f>VLOOKUP(A5718,Sku_list!$A$1:$E$2323,5,0)*((J5718+F5718)/1000000000)</f>
        <v/>
      </c>
      <c r="AC5718" s="27">
        <f>(DAY(TODAY())+AB5718)/30</f>
        <v/>
      </c>
    </row>
    <row r="5719">
      <c r="B5719" t="e">
        <v>#N/A</v>
      </c>
      <c r="T5719" s="9">
        <f>VLOOKUP(A5719,Sku_list!$A$1:$D$2323,3,0)</f>
        <v/>
      </c>
      <c r="U5719" s="9">
        <f>VLOOKUP(A5719,Sku_list!$A$1:$D$2323,4,0)*(F5719/1000000*12)</f>
        <v/>
      </c>
      <c r="V5719" s="9">
        <f>VLOOKUP(A5719,Sku_list!$A$1:$D$2323,4,0)*(H5719/1000000*12)</f>
        <v/>
      </c>
      <c r="W5719" s="9">
        <f>VLOOKUP(A5719,Sku_list!$A$1:$D$2323,4,0)*(J5719/1000000*12)</f>
        <v/>
      </c>
      <c r="X5719" s="9">
        <f>VLOOKUP(A5719,Sku_list!$A$1:$D$2323,4,0)*(L5719/1000000*12)</f>
        <v/>
      </c>
      <c r="Y5719" s="9">
        <f>VLOOKUP(A5719,Sku_list!$A$1:$E$2323,5,0)*((J5719+F5719)/1000000000)</f>
        <v/>
      </c>
      <c r="AC5719" s="27">
        <f>(DAY(TODAY())+AB5719)/30</f>
        <v/>
      </c>
    </row>
    <row r="5720">
      <c r="B5720" t="e">
        <v>#N/A</v>
      </c>
      <c r="T5720" s="9">
        <f>VLOOKUP(A5720,Sku_list!$A$1:$D$2323,3,0)</f>
        <v/>
      </c>
      <c r="U5720" s="9">
        <f>VLOOKUP(A5720,Sku_list!$A$1:$D$2323,4,0)*(F5720/1000000*12)</f>
        <v/>
      </c>
      <c r="V5720" s="9">
        <f>VLOOKUP(A5720,Sku_list!$A$1:$D$2323,4,0)*(H5720/1000000*12)</f>
        <v/>
      </c>
      <c r="W5720" s="9">
        <f>VLOOKUP(A5720,Sku_list!$A$1:$D$2323,4,0)*(J5720/1000000*12)</f>
        <v/>
      </c>
      <c r="X5720" s="9">
        <f>VLOOKUP(A5720,Sku_list!$A$1:$D$2323,4,0)*(L5720/1000000*12)</f>
        <v/>
      </c>
      <c r="Y5720" s="9">
        <f>VLOOKUP(A5720,Sku_list!$A$1:$E$2323,5,0)*((J5720+F5720)/1000000000)</f>
        <v/>
      </c>
      <c r="AC5720" s="27">
        <f>(DAY(TODAY())+AB5720)/30</f>
        <v/>
      </c>
    </row>
    <row r="5721">
      <c r="B5721" t="e">
        <v>#N/A</v>
      </c>
      <c r="T5721" s="9">
        <f>VLOOKUP(A5721,Sku_list!$A$1:$D$2323,3,0)</f>
        <v/>
      </c>
      <c r="U5721" s="9">
        <f>VLOOKUP(A5721,Sku_list!$A$1:$D$2323,4,0)*(F5721/1000000*12)</f>
        <v/>
      </c>
      <c r="V5721" s="9">
        <f>VLOOKUP(A5721,Sku_list!$A$1:$D$2323,4,0)*(H5721/1000000*12)</f>
        <v/>
      </c>
      <c r="W5721" s="9">
        <f>VLOOKUP(A5721,Sku_list!$A$1:$D$2323,4,0)*(J5721/1000000*12)</f>
        <v/>
      </c>
      <c r="X5721" s="9">
        <f>VLOOKUP(A5721,Sku_list!$A$1:$D$2323,4,0)*(L5721/1000000*12)</f>
        <v/>
      </c>
      <c r="Y5721" s="9">
        <f>VLOOKUP(A5721,Sku_list!$A$1:$E$2323,5,0)*((J5721+F5721)/1000000000)</f>
        <v/>
      </c>
      <c r="AC5721" s="27">
        <f>(DAY(TODAY())+AB5721)/30</f>
        <v/>
      </c>
    </row>
    <row r="5722">
      <c r="B5722" t="e">
        <v>#N/A</v>
      </c>
      <c r="T5722" s="9">
        <f>VLOOKUP(A5722,Sku_list!$A$1:$D$2323,3,0)</f>
        <v/>
      </c>
      <c r="U5722" s="9">
        <f>VLOOKUP(A5722,Sku_list!$A$1:$D$2323,4,0)*(F5722/1000000*12)</f>
        <v/>
      </c>
      <c r="V5722" s="9">
        <f>VLOOKUP(A5722,Sku_list!$A$1:$D$2323,4,0)*(H5722/1000000*12)</f>
        <v/>
      </c>
      <c r="W5722" s="9">
        <f>VLOOKUP(A5722,Sku_list!$A$1:$D$2323,4,0)*(J5722/1000000*12)</f>
        <v/>
      </c>
      <c r="X5722" s="9">
        <f>VLOOKUP(A5722,Sku_list!$A$1:$D$2323,4,0)*(L5722/1000000*12)</f>
        <v/>
      </c>
      <c r="Y5722" s="9">
        <f>VLOOKUP(A5722,Sku_list!$A$1:$E$2323,5,0)*((J5722+F5722)/1000000000)</f>
        <v/>
      </c>
      <c r="AC5722" s="27">
        <f>(DAY(TODAY())+AB5722)/30</f>
        <v/>
      </c>
    </row>
    <row r="5723">
      <c r="B5723" t="e">
        <v>#N/A</v>
      </c>
      <c r="T5723" s="9">
        <f>VLOOKUP(A5723,Sku_list!$A$1:$D$2323,3,0)</f>
        <v/>
      </c>
      <c r="U5723" s="9">
        <f>VLOOKUP(A5723,Sku_list!$A$1:$D$2323,4,0)*(F5723/1000000*12)</f>
        <v/>
      </c>
      <c r="V5723" s="9">
        <f>VLOOKUP(A5723,Sku_list!$A$1:$D$2323,4,0)*(H5723/1000000*12)</f>
        <v/>
      </c>
      <c r="W5723" s="9">
        <f>VLOOKUP(A5723,Sku_list!$A$1:$D$2323,4,0)*(J5723/1000000*12)</f>
        <v/>
      </c>
      <c r="X5723" s="9">
        <f>VLOOKUP(A5723,Sku_list!$A$1:$D$2323,4,0)*(L5723/1000000*12)</f>
        <v/>
      </c>
      <c r="Y5723" s="9">
        <f>VLOOKUP(A5723,Sku_list!$A$1:$E$2323,5,0)*((J5723+F5723)/1000000000)</f>
        <v/>
      </c>
      <c r="AC5723" s="27">
        <f>(DAY(TODAY())+AB5723)/30</f>
        <v/>
      </c>
    </row>
    <row r="5724">
      <c r="B5724" t="e">
        <v>#N/A</v>
      </c>
      <c r="T5724" s="9">
        <f>VLOOKUP(A5724,Sku_list!$A$1:$D$2323,3,0)</f>
        <v/>
      </c>
      <c r="U5724" s="9">
        <f>VLOOKUP(A5724,Sku_list!$A$1:$D$2323,4,0)*(F5724/1000000*12)</f>
        <v/>
      </c>
      <c r="V5724" s="9">
        <f>VLOOKUP(A5724,Sku_list!$A$1:$D$2323,4,0)*(H5724/1000000*12)</f>
        <v/>
      </c>
      <c r="W5724" s="9">
        <f>VLOOKUP(A5724,Sku_list!$A$1:$D$2323,4,0)*(J5724/1000000*12)</f>
        <v/>
      </c>
      <c r="X5724" s="9">
        <f>VLOOKUP(A5724,Sku_list!$A$1:$D$2323,4,0)*(L5724/1000000*12)</f>
        <v/>
      </c>
      <c r="Y5724" s="9">
        <f>VLOOKUP(A5724,Sku_list!$A$1:$E$2323,5,0)*((J5724+F5724)/1000000000)</f>
        <v/>
      </c>
      <c r="AC5724" s="27">
        <f>(DAY(TODAY())+AB5724)/30</f>
        <v/>
      </c>
    </row>
    <row r="5725">
      <c r="B5725" t="e">
        <v>#N/A</v>
      </c>
      <c r="T5725" s="9">
        <f>VLOOKUP(A5725,Sku_list!$A$1:$D$2323,3,0)</f>
        <v/>
      </c>
      <c r="U5725" s="9">
        <f>VLOOKUP(A5725,Sku_list!$A$1:$D$2323,4,0)*(F5725/1000000*12)</f>
        <v/>
      </c>
      <c r="V5725" s="9">
        <f>VLOOKUP(A5725,Sku_list!$A$1:$D$2323,4,0)*(H5725/1000000*12)</f>
        <v/>
      </c>
      <c r="W5725" s="9">
        <f>VLOOKUP(A5725,Sku_list!$A$1:$D$2323,4,0)*(J5725/1000000*12)</f>
        <v/>
      </c>
      <c r="X5725" s="9">
        <f>VLOOKUP(A5725,Sku_list!$A$1:$D$2323,4,0)*(L5725/1000000*12)</f>
        <v/>
      </c>
      <c r="Y5725" s="9">
        <f>VLOOKUP(A5725,Sku_list!$A$1:$E$2323,5,0)*((J5725+F5725)/1000000000)</f>
        <v/>
      </c>
      <c r="AC5725" s="27">
        <f>(DAY(TODAY())+AB5725)/30</f>
        <v/>
      </c>
    </row>
    <row r="5726">
      <c r="B5726" t="e">
        <v>#N/A</v>
      </c>
      <c r="T5726" s="9">
        <f>VLOOKUP(A5726,Sku_list!$A$1:$D$2323,3,0)</f>
        <v/>
      </c>
      <c r="U5726" s="9">
        <f>VLOOKUP(A5726,Sku_list!$A$1:$D$2323,4,0)*(F5726/1000000*12)</f>
        <v/>
      </c>
      <c r="V5726" s="9">
        <f>VLOOKUP(A5726,Sku_list!$A$1:$D$2323,4,0)*(H5726/1000000*12)</f>
        <v/>
      </c>
      <c r="W5726" s="9">
        <f>VLOOKUP(A5726,Sku_list!$A$1:$D$2323,4,0)*(J5726/1000000*12)</f>
        <v/>
      </c>
      <c r="X5726" s="9">
        <f>VLOOKUP(A5726,Sku_list!$A$1:$D$2323,4,0)*(L5726/1000000*12)</f>
        <v/>
      </c>
      <c r="Y5726" s="9">
        <f>VLOOKUP(A5726,Sku_list!$A$1:$E$2323,5,0)*((J5726+F5726)/1000000000)</f>
        <v/>
      </c>
      <c r="AC5726" s="27">
        <f>(DAY(TODAY())+AB5726)/30</f>
        <v/>
      </c>
    </row>
    <row r="5727">
      <c r="B5727" t="e">
        <v>#N/A</v>
      </c>
      <c r="T5727" s="9">
        <f>VLOOKUP(A5727,Sku_list!$A$1:$D$2323,3,0)</f>
        <v/>
      </c>
      <c r="U5727" s="9">
        <f>VLOOKUP(A5727,Sku_list!$A$1:$D$2323,4,0)*(F5727/1000000*12)</f>
        <v/>
      </c>
      <c r="V5727" s="9">
        <f>VLOOKUP(A5727,Sku_list!$A$1:$D$2323,4,0)*(H5727/1000000*12)</f>
        <v/>
      </c>
      <c r="W5727" s="9">
        <f>VLOOKUP(A5727,Sku_list!$A$1:$D$2323,4,0)*(J5727/1000000*12)</f>
        <v/>
      </c>
      <c r="X5727" s="9">
        <f>VLOOKUP(A5727,Sku_list!$A$1:$D$2323,4,0)*(L5727/1000000*12)</f>
        <v/>
      </c>
      <c r="Y5727" s="9">
        <f>VLOOKUP(A5727,Sku_list!$A$1:$E$2323,5,0)*((J5727+F5727)/1000000000)</f>
        <v/>
      </c>
      <c r="AC5727" s="27">
        <f>(DAY(TODAY())+AB5727)/30</f>
        <v/>
      </c>
    </row>
    <row r="5728">
      <c r="B5728" t="e">
        <v>#N/A</v>
      </c>
      <c r="T5728" s="9">
        <f>VLOOKUP(A5728,Sku_list!$A$1:$D$2323,3,0)</f>
        <v/>
      </c>
      <c r="U5728" s="9">
        <f>VLOOKUP(A5728,Sku_list!$A$1:$D$2323,4,0)*(F5728/1000000*12)</f>
        <v/>
      </c>
      <c r="V5728" s="9">
        <f>VLOOKUP(A5728,Sku_list!$A$1:$D$2323,4,0)*(H5728/1000000*12)</f>
        <v/>
      </c>
      <c r="W5728" s="9">
        <f>VLOOKUP(A5728,Sku_list!$A$1:$D$2323,4,0)*(J5728/1000000*12)</f>
        <v/>
      </c>
      <c r="X5728" s="9">
        <f>VLOOKUP(A5728,Sku_list!$A$1:$D$2323,4,0)*(L5728/1000000*12)</f>
        <v/>
      </c>
      <c r="Y5728" s="9">
        <f>VLOOKUP(A5728,Sku_list!$A$1:$E$2323,5,0)*((J5728+F5728)/1000000000)</f>
        <v/>
      </c>
      <c r="AC5728" s="27">
        <f>(DAY(TODAY())+AB5728)/30</f>
        <v/>
      </c>
    </row>
    <row r="5729">
      <c r="B5729" t="e">
        <v>#N/A</v>
      </c>
      <c r="T5729" s="9">
        <f>VLOOKUP(A5729,Sku_list!$A$1:$D$2323,3,0)</f>
        <v/>
      </c>
      <c r="U5729" s="9">
        <f>VLOOKUP(A5729,Sku_list!$A$1:$D$2323,4,0)*(F5729/1000000*12)</f>
        <v/>
      </c>
      <c r="V5729" s="9">
        <f>VLOOKUP(A5729,Sku_list!$A$1:$D$2323,4,0)*(H5729/1000000*12)</f>
        <v/>
      </c>
      <c r="W5729" s="9">
        <f>VLOOKUP(A5729,Sku_list!$A$1:$D$2323,4,0)*(J5729/1000000*12)</f>
        <v/>
      </c>
      <c r="X5729" s="9">
        <f>VLOOKUP(A5729,Sku_list!$A$1:$D$2323,4,0)*(L5729/1000000*12)</f>
        <v/>
      </c>
      <c r="Y5729" s="9">
        <f>VLOOKUP(A5729,Sku_list!$A$1:$E$2323,5,0)*((J5729+F5729)/1000000000)</f>
        <v/>
      </c>
      <c r="AC5729" s="27">
        <f>(DAY(TODAY())+AB5729)/30</f>
        <v/>
      </c>
    </row>
    <row r="5730">
      <c r="B5730" t="e">
        <v>#N/A</v>
      </c>
      <c r="T5730" s="9">
        <f>VLOOKUP(A5730,Sku_list!$A$1:$D$2323,3,0)</f>
        <v/>
      </c>
      <c r="U5730" s="9">
        <f>VLOOKUP(A5730,Sku_list!$A$1:$D$2323,4,0)*(F5730/1000000*12)</f>
        <v/>
      </c>
      <c r="V5730" s="9">
        <f>VLOOKUP(A5730,Sku_list!$A$1:$D$2323,4,0)*(H5730/1000000*12)</f>
        <v/>
      </c>
      <c r="W5730" s="9">
        <f>VLOOKUP(A5730,Sku_list!$A$1:$D$2323,4,0)*(J5730/1000000*12)</f>
        <v/>
      </c>
      <c r="X5730" s="9">
        <f>VLOOKUP(A5730,Sku_list!$A$1:$D$2323,4,0)*(L5730/1000000*12)</f>
        <v/>
      </c>
      <c r="Y5730" s="9">
        <f>VLOOKUP(A5730,Sku_list!$A$1:$E$2323,5,0)*((J5730+F5730)/1000000000)</f>
        <v/>
      </c>
      <c r="AC5730" s="27">
        <f>(DAY(TODAY())+AB5730)/30</f>
        <v/>
      </c>
    </row>
    <row r="5731">
      <c r="B5731" t="e">
        <v>#N/A</v>
      </c>
      <c r="T5731" s="9">
        <f>VLOOKUP(A5731,Sku_list!$A$1:$D$2323,3,0)</f>
        <v/>
      </c>
      <c r="U5731" s="9">
        <f>VLOOKUP(A5731,Sku_list!$A$1:$D$2323,4,0)*(F5731/1000000*12)</f>
        <v/>
      </c>
      <c r="V5731" s="9">
        <f>VLOOKUP(A5731,Sku_list!$A$1:$D$2323,4,0)*(H5731/1000000*12)</f>
        <v/>
      </c>
      <c r="W5731" s="9">
        <f>VLOOKUP(A5731,Sku_list!$A$1:$D$2323,4,0)*(J5731/1000000*12)</f>
        <v/>
      </c>
      <c r="X5731" s="9">
        <f>VLOOKUP(A5731,Sku_list!$A$1:$D$2323,4,0)*(L5731/1000000*12)</f>
        <v/>
      </c>
      <c r="Y5731" s="9">
        <f>VLOOKUP(A5731,Sku_list!$A$1:$E$2323,5,0)*((J5731+F5731)/1000000000)</f>
        <v/>
      </c>
      <c r="AC5731" s="27">
        <f>(DAY(TODAY())+AB5731)/30</f>
        <v/>
      </c>
    </row>
    <row r="5732">
      <c r="B5732" t="e">
        <v>#N/A</v>
      </c>
      <c r="T5732" s="9">
        <f>VLOOKUP(A5732,Sku_list!$A$1:$D$2323,3,0)</f>
        <v/>
      </c>
      <c r="U5732" s="9">
        <f>VLOOKUP(A5732,Sku_list!$A$1:$D$2323,4,0)*(F5732/1000000*12)</f>
        <v/>
      </c>
      <c r="V5732" s="9">
        <f>VLOOKUP(A5732,Sku_list!$A$1:$D$2323,4,0)*(H5732/1000000*12)</f>
        <v/>
      </c>
      <c r="W5732" s="9">
        <f>VLOOKUP(A5732,Sku_list!$A$1:$D$2323,4,0)*(J5732/1000000*12)</f>
        <v/>
      </c>
      <c r="X5732" s="9">
        <f>VLOOKUP(A5732,Sku_list!$A$1:$D$2323,4,0)*(L5732/1000000*12)</f>
        <v/>
      </c>
      <c r="Y5732" s="9">
        <f>VLOOKUP(A5732,Sku_list!$A$1:$E$2323,5,0)*((J5732+F5732)/1000000000)</f>
        <v/>
      </c>
      <c r="AC5732" s="27">
        <f>(DAY(TODAY())+AB5732)/30</f>
        <v/>
      </c>
    </row>
    <row r="5733">
      <c r="B5733" t="e">
        <v>#N/A</v>
      </c>
      <c r="T5733" s="9">
        <f>VLOOKUP(A5733,Sku_list!$A$1:$D$2323,3,0)</f>
        <v/>
      </c>
      <c r="U5733" s="9">
        <f>VLOOKUP(A5733,Sku_list!$A$1:$D$2323,4,0)*(F5733/1000000*12)</f>
        <v/>
      </c>
      <c r="V5733" s="9">
        <f>VLOOKUP(A5733,Sku_list!$A$1:$D$2323,4,0)*(H5733/1000000*12)</f>
        <v/>
      </c>
      <c r="W5733" s="9">
        <f>VLOOKUP(A5733,Sku_list!$A$1:$D$2323,4,0)*(J5733/1000000*12)</f>
        <v/>
      </c>
      <c r="X5733" s="9">
        <f>VLOOKUP(A5733,Sku_list!$A$1:$D$2323,4,0)*(L5733/1000000*12)</f>
        <v/>
      </c>
      <c r="Y5733" s="9">
        <f>VLOOKUP(A5733,Sku_list!$A$1:$E$2323,5,0)*((J5733+F5733)/1000000000)</f>
        <v/>
      </c>
      <c r="AC5733" s="27">
        <f>(DAY(TODAY())+AB5733)/30</f>
        <v/>
      </c>
    </row>
    <row r="5734">
      <c r="B5734" t="e">
        <v>#N/A</v>
      </c>
      <c r="T5734" s="9">
        <f>VLOOKUP(A5734,Sku_list!$A$1:$D$2323,3,0)</f>
        <v/>
      </c>
      <c r="U5734" s="9">
        <f>VLOOKUP(A5734,Sku_list!$A$1:$D$2323,4,0)*(F5734/1000000*12)</f>
        <v/>
      </c>
      <c r="V5734" s="9">
        <f>VLOOKUP(A5734,Sku_list!$A$1:$D$2323,4,0)*(H5734/1000000*12)</f>
        <v/>
      </c>
      <c r="W5734" s="9">
        <f>VLOOKUP(A5734,Sku_list!$A$1:$D$2323,4,0)*(J5734/1000000*12)</f>
        <v/>
      </c>
      <c r="X5734" s="9">
        <f>VLOOKUP(A5734,Sku_list!$A$1:$D$2323,4,0)*(L5734/1000000*12)</f>
        <v/>
      </c>
      <c r="Y5734" s="9">
        <f>VLOOKUP(A5734,Sku_list!$A$1:$E$2323,5,0)*((J5734+F5734)/1000000000)</f>
        <v/>
      </c>
      <c r="AC5734" s="27">
        <f>(DAY(TODAY())+AB5734)/30</f>
        <v/>
      </c>
    </row>
    <row r="5735">
      <c r="B5735" t="e">
        <v>#N/A</v>
      </c>
      <c r="T5735" s="9">
        <f>VLOOKUP(A5735,Sku_list!$A$1:$D$2323,3,0)</f>
        <v/>
      </c>
      <c r="U5735" s="9">
        <f>VLOOKUP(A5735,Sku_list!$A$1:$D$2323,4,0)*(F5735/1000000*12)</f>
        <v/>
      </c>
      <c r="V5735" s="9">
        <f>VLOOKUP(A5735,Sku_list!$A$1:$D$2323,4,0)*(H5735/1000000*12)</f>
        <v/>
      </c>
      <c r="W5735" s="9">
        <f>VLOOKUP(A5735,Sku_list!$A$1:$D$2323,4,0)*(J5735/1000000*12)</f>
        <v/>
      </c>
      <c r="X5735" s="9">
        <f>VLOOKUP(A5735,Sku_list!$A$1:$D$2323,4,0)*(L5735/1000000*12)</f>
        <v/>
      </c>
      <c r="Y5735" s="9">
        <f>VLOOKUP(A5735,Sku_list!$A$1:$E$2323,5,0)*((J5735+F5735)/1000000000)</f>
        <v/>
      </c>
      <c r="AC5735" s="27">
        <f>(DAY(TODAY())+AB5735)/30</f>
        <v/>
      </c>
    </row>
    <row r="5736">
      <c r="B5736" t="e">
        <v>#N/A</v>
      </c>
      <c r="T5736" s="9">
        <f>VLOOKUP(A5736,Sku_list!$A$1:$D$2323,3,0)</f>
        <v/>
      </c>
      <c r="U5736" s="9">
        <f>VLOOKUP(A5736,Sku_list!$A$1:$D$2323,4,0)*(F5736/1000000*12)</f>
        <v/>
      </c>
      <c r="V5736" s="9">
        <f>VLOOKUP(A5736,Sku_list!$A$1:$D$2323,4,0)*(H5736/1000000*12)</f>
        <v/>
      </c>
      <c r="W5736" s="9">
        <f>VLOOKUP(A5736,Sku_list!$A$1:$D$2323,4,0)*(J5736/1000000*12)</f>
        <v/>
      </c>
      <c r="X5736" s="9">
        <f>VLOOKUP(A5736,Sku_list!$A$1:$D$2323,4,0)*(L5736/1000000*12)</f>
        <v/>
      </c>
      <c r="Y5736" s="9">
        <f>VLOOKUP(A5736,Sku_list!$A$1:$E$2323,5,0)*((J5736+F5736)/1000000000)</f>
        <v/>
      </c>
      <c r="AC5736" s="27">
        <f>(DAY(TODAY())+AB5736)/30</f>
        <v/>
      </c>
    </row>
    <row r="5737">
      <c r="B5737" t="e">
        <v>#N/A</v>
      </c>
      <c r="T5737" s="9">
        <f>VLOOKUP(A5737,Sku_list!$A$1:$D$2323,3,0)</f>
        <v/>
      </c>
      <c r="U5737" s="9">
        <f>VLOOKUP(A5737,Sku_list!$A$1:$D$2323,4,0)*(F5737/1000000*12)</f>
        <v/>
      </c>
      <c r="V5737" s="9">
        <f>VLOOKUP(A5737,Sku_list!$A$1:$D$2323,4,0)*(H5737/1000000*12)</f>
        <v/>
      </c>
      <c r="W5737" s="9">
        <f>VLOOKUP(A5737,Sku_list!$A$1:$D$2323,4,0)*(J5737/1000000*12)</f>
        <v/>
      </c>
      <c r="X5737" s="9">
        <f>VLOOKUP(A5737,Sku_list!$A$1:$D$2323,4,0)*(L5737/1000000*12)</f>
        <v/>
      </c>
      <c r="Y5737" s="9">
        <f>VLOOKUP(A5737,Sku_list!$A$1:$E$2323,5,0)*((J5737+F5737)/1000000000)</f>
        <v/>
      </c>
      <c r="AC5737" s="27">
        <f>(DAY(TODAY())+AB5737)/30</f>
        <v/>
      </c>
    </row>
    <row r="5738">
      <c r="B5738" t="e">
        <v>#N/A</v>
      </c>
      <c r="T5738" s="9">
        <f>VLOOKUP(A5738,Sku_list!$A$1:$D$2323,3,0)</f>
        <v/>
      </c>
      <c r="U5738" s="9">
        <f>VLOOKUP(A5738,Sku_list!$A$1:$D$2323,4,0)*(F5738/1000000*12)</f>
        <v/>
      </c>
      <c r="V5738" s="9">
        <f>VLOOKUP(A5738,Sku_list!$A$1:$D$2323,4,0)*(H5738/1000000*12)</f>
        <v/>
      </c>
      <c r="W5738" s="9">
        <f>VLOOKUP(A5738,Sku_list!$A$1:$D$2323,4,0)*(J5738/1000000*12)</f>
        <v/>
      </c>
      <c r="X5738" s="9">
        <f>VLOOKUP(A5738,Sku_list!$A$1:$D$2323,4,0)*(L5738/1000000*12)</f>
        <v/>
      </c>
      <c r="Y5738" s="9">
        <f>VLOOKUP(A5738,Sku_list!$A$1:$E$2323,5,0)*((J5738+F5738)/1000000000)</f>
        <v/>
      </c>
      <c r="AC5738" s="27">
        <f>(DAY(TODAY())+AB5738)/30</f>
        <v/>
      </c>
    </row>
    <row r="5739">
      <c r="B5739" t="e">
        <v>#N/A</v>
      </c>
      <c r="T5739" s="9">
        <f>VLOOKUP(A5739,Sku_list!$A$1:$D$2323,3,0)</f>
        <v/>
      </c>
      <c r="U5739" s="9">
        <f>VLOOKUP(A5739,Sku_list!$A$1:$D$2323,4,0)*(F5739/1000000*12)</f>
        <v/>
      </c>
      <c r="V5739" s="9">
        <f>VLOOKUP(A5739,Sku_list!$A$1:$D$2323,4,0)*(H5739/1000000*12)</f>
        <v/>
      </c>
      <c r="W5739" s="9">
        <f>VLOOKUP(A5739,Sku_list!$A$1:$D$2323,4,0)*(J5739/1000000*12)</f>
        <v/>
      </c>
      <c r="X5739" s="9">
        <f>VLOOKUP(A5739,Sku_list!$A$1:$D$2323,4,0)*(L5739/1000000*12)</f>
        <v/>
      </c>
      <c r="Y5739" s="9">
        <f>VLOOKUP(A5739,Sku_list!$A$1:$E$2323,5,0)*((J5739+F5739)/1000000000)</f>
        <v/>
      </c>
      <c r="AC5739" s="27">
        <f>(DAY(TODAY())+AB5739)/30</f>
        <v/>
      </c>
    </row>
    <row r="5740">
      <c r="B5740" t="e">
        <v>#N/A</v>
      </c>
      <c r="T5740" s="9">
        <f>VLOOKUP(A5740,Sku_list!$A$1:$D$2323,3,0)</f>
        <v/>
      </c>
      <c r="U5740" s="9">
        <f>VLOOKUP(A5740,Sku_list!$A$1:$D$2323,4,0)*(F5740/1000000*12)</f>
        <v/>
      </c>
      <c r="V5740" s="9">
        <f>VLOOKUP(A5740,Sku_list!$A$1:$D$2323,4,0)*(H5740/1000000*12)</f>
        <v/>
      </c>
      <c r="W5740" s="9">
        <f>VLOOKUP(A5740,Sku_list!$A$1:$D$2323,4,0)*(J5740/1000000*12)</f>
        <v/>
      </c>
      <c r="X5740" s="9">
        <f>VLOOKUP(A5740,Sku_list!$A$1:$D$2323,4,0)*(L5740/1000000*12)</f>
        <v/>
      </c>
      <c r="Y5740" s="9">
        <f>VLOOKUP(A5740,Sku_list!$A$1:$E$2323,5,0)*((J5740+F5740)/1000000000)</f>
        <v/>
      </c>
      <c r="AC5740" s="27">
        <f>(DAY(TODAY())+AB5740)/30</f>
        <v/>
      </c>
    </row>
    <row r="5741">
      <c r="B5741" t="e">
        <v>#N/A</v>
      </c>
      <c r="T5741" s="9">
        <f>VLOOKUP(A5741,Sku_list!$A$1:$D$2323,3,0)</f>
        <v/>
      </c>
      <c r="U5741" s="9">
        <f>VLOOKUP(A5741,Sku_list!$A$1:$D$2323,4,0)*(F5741/1000000*12)</f>
        <v/>
      </c>
      <c r="V5741" s="9">
        <f>VLOOKUP(A5741,Sku_list!$A$1:$D$2323,4,0)*(H5741/1000000*12)</f>
        <v/>
      </c>
      <c r="W5741" s="9">
        <f>VLOOKUP(A5741,Sku_list!$A$1:$D$2323,4,0)*(J5741/1000000*12)</f>
        <v/>
      </c>
      <c r="X5741" s="9">
        <f>VLOOKUP(A5741,Sku_list!$A$1:$D$2323,4,0)*(L5741/1000000*12)</f>
        <v/>
      </c>
      <c r="Y5741" s="9">
        <f>VLOOKUP(A5741,Sku_list!$A$1:$E$2323,5,0)*((J5741+F5741)/1000000000)</f>
        <v/>
      </c>
      <c r="AC5741" s="27">
        <f>(DAY(TODAY())+AB5741)/30</f>
        <v/>
      </c>
    </row>
    <row r="5742">
      <c r="B5742" t="e">
        <v>#N/A</v>
      </c>
      <c r="T5742" s="9">
        <f>VLOOKUP(A5742,Sku_list!$A$1:$D$2323,3,0)</f>
        <v/>
      </c>
      <c r="U5742" s="9">
        <f>VLOOKUP(A5742,Sku_list!$A$1:$D$2323,4,0)*(F5742/1000000*12)</f>
        <v/>
      </c>
      <c r="V5742" s="9">
        <f>VLOOKUP(A5742,Sku_list!$A$1:$D$2323,4,0)*(H5742/1000000*12)</f>
        <v/>
      </c>
      <c r="W5742" s="9">
        <f>VLOOKUP(A5742,Sku_list!$A$1:$D$2323,4,0)*(J5742/1000000*12)</f>
        <v/>
      </c>
      <c r="X5742" s="9">
        <f>VLOOKUP(A5742,Sku_list!$A$1:$D$2323,4,0)*(L5742/1000000*12)</f>
        <v/>
      </c>
      <c r="Y5742" s="9">
        <f>VLOOKUP(A5742,Sku_list!$A$1:$E$2323,5,0)*((J5742+F5742)/1000000000)</f>
        <v/>
      </c>
      <c r="AC5742" s="27">
        <f>(DAY(TODAY())+AB5742)/30</f>
        <v/>
      </c>
    </row>
    <row r="5743">
      <c r="B5743" t="e">
        <v>#N/A</v>
      </c>
      <c r="T5743" s="9">
        <f>VLOOKUP(A5743,Sku_list!$A$1:$D$2323,3,0)</f>
        <v/>
      </c>
      <c r="U5743" s="9">
        <f>VLOOKUP(A5743,Sku_list!$A$1:$D$2323,4,0)*(F5743/1000000*12)</f>
        <v/>
      </c>
      <c r="V5743" s="9">
        <f>VLOOKUP(A5743,Sku_list!$A$1:$D$2323,4,0)*(H5743/1000000*12)</f>
        <v/>
      </c>
      <c r="W5743" s="9">
        <f>VLOOKUP(A5743,Sku_list!$A$1:$D$2323,4,0)*(J5743/1000000*12)</f>
        <v/>
      </c>
      <c r="X5743" s="9">
        <f>VLOOKUP(A5743,Sku_list!$A$1:$D$2323,4,0)*(L5743/1000000*12)</f>
        <v/>
      </c>
      <c r="Y5743" s="9">
        <f>VLOOKUP(A5743,Sku_list!$A$1:$E$2323,5,0)*((J5743+F5743)/1000000000)</f>
        <v/>
      </c>
      <c r="AC5743" s="27">
        <f>(DAY(TODAY())+AB5743)/30</f>
        <v/>
      </c>
    </row>
    <row r="5744">
      <c r="B5744" t="e">
        <v>#N/A</v>
      </c>
      <c r="T5744" s="9">
        <f>VLOOKUP(A5744,Sku_list!$A$1:$D$2323,3,0)</f>
        <v/>
      </c>
      <c r="U5744" s="9">
        <f>VLOOKUP(A5744,Sku_list!$A$1:$D$2323,4,0)*(F5744/1000000*12)</f>
        <v/>
      </c>
      <c r="V5744" s="9">
        <f>VLOOKUP(A5744,Sku_list!$A$1:$D$2323,4,0)*(H5744/1000000*12)</f>
        <v/>
      </c>
      <c r="W5744" s="9">
        <f>VLOOKUP(A5744,Sku_list!$A$1:$D$2323,4,0)*(J5744/1000000*12)</f>
        <v/>
      </c>
      <c r="X5744" s="9">
        <f>VLOOKUP(A5744,Sku_list!$A$1:$D$2323,4,0)*(L5744/1000000*12)</f>
        <v/>
      </c>
      <c r="Y5744" s="9">
        <f>VLOOKUP(A5744,Sku_list!$A$1:$E$2323,5,0)*((J5744+F5744)/1000000000)</f>
        <v/>
      </c>
      <c r="AC5744" s="27">
        <f>(DAY(TODAY())+AB5744)/30</f>
        <v/>
      </c>
    </row>
    <row r="5745">
      <c r="B5745" t="e">
        <v>#N/A</v>
      </c>
      <c r="T5745" s="9">
        <f>VLOOKUP(A5745,Sku_list!$A$1:$D$2323,3,0)</f>
        <v/>
      </c>
      <c r="U5745" s="9">
        <f>VLOOKUP(A5745,Sku_list!$A$1:$D$2323,4,0)*(F5745/1000000*12)</f>
        <v/>
      </c>
      <c r="V5745" s="9">
        <f>VLOOKUP(A5745,Sku_list!$A$1:$D$2323,4,0)*(H5745/1000000*12)</f>
        <v/>
      </c>
      <c r="W5745" s="9">
        <f>VLOOKUP(A5745,Sku_list!$A$1:$D$2323,4,0)*(J5745/1000000*12)</f>
        <v/>
      </c>
      <c r="X5745" s="9">
        <f>VLOOKUP(A5745,Sku_list!$A$1:$D$2323,4,0)*(L5745/1000000*12)</f>
        <v/>
      </c>
      <c r="Y5745" s="9">
        <f>VLOOKUP(A5745,Sku_list!$A$1:$E$2323,5,0)*((J5745+F5745)/1000000000)</f>
        <v/>
      </c>
      <c r="AC5745" s="27">
        <f>(DAY(TODAY())+AB5745)/30</f>
        <v/>
      </c>
    </row>
    <row r="5746">
      <c r="B5746" t="e">
        <v>#N/A</v>
      </c>
      <c r="T5746" s="9">
        <f>VLOOKUP(A5746,Sku_list!$A$1:$D$2323,3,0)</f>
        <v/>
      </c>
      <c r="U5746" s="9">
        <f>VLOOKUP(A5746,Sku_list!$A$1:$D$2323,4,0)*(F5746/1000000*12)</f>
        <v/>
      </c>
      <c r="V5746" s="9">
        <f>VLOOKUP(A5746,Sku_list!$A$1:$D$2323,4,0)*(H5746/1000000*12)</f>
        <v/>
      </c>
      <c r="W5746" s="9">
        <f>VLOOKUP(A5746,Sku_list!$A$1:$D$2323,4,0)*(J5746/1000000*12)</f>
        <v/>
      </c>
      <c r="X5746" s="9">
        <f>VLOOKUP(A5746,Sku_list!$A$1:$D$2323,4,0)*(L5746/1000000*12)</f>
        <v/>
      </c>
      <c r="Y5746" s="9">
        <f>VLOOKUP(A5746,Sku_list!$A$1:$E$2323,5,0)*((J5746+F5746)/1000000000)</f>
        <v/>
      </c>
      <c r="AC5746" s="27">
        <f>(DAY(TODAY())+AB5746)/30</f>
        <v/>
      </c>
    </row>
    <row r="5747">
      <c r="B5747" t="e">
        <v>#N/A</v>
      </c>
      <c r="T5747" s="9">
        <f>VLOOKUP(A5747,Sku_list!$A$1:$D$2323,3,0)</f>
        <v/>
      </c>
      <c r="U5747" s="9">
        <f>VLOOKUP(A5747,Sku_list!$A$1:$D$2323,4,0)*(F5747/1000000*12)</f>
        <v/>
      </c>
      <c r="V5747" s="9">
        <f>VLOOKUP(A5747,Sku_list!$A$1:$D$2323,4,0)*(H5747/1000000*12)</f>
        <v/>
      </c>
      <c r="W5747" s="9">
        <f>VLOOKUP(A5747,Sku_list!$A$1:$D$2323,4,0)*(J5747/1000000*12)</f>
        <v/>
      </c>
      <c r="X5747" s="9">
        <f>VLOOKUP(A5747,Sku_list!$A$1:$D$2323,4,0)*(L5747/1000000*12)</f>
        <v/>
      </c>
      <c r="Y5747" s="9">
        <f>VLOOKUP(A5747,Sku_list!$A$1:$E$2323,5,0)*((J5747+F5747)/1000000000)</f>
        <v/>
      </c>
      <c r="AC5747" s="27">
        <f>(DAY(TODAY())+AB5747)/30</f>
        <v/>
      </c>
    </row>
    <row r="5748">
      <c r="B5748" t="e">
        <v>#N/A</v>
      </c>
      <c r="T5748" s="9">
        <f>VLOOKUP(A5748,Sku_list!$A$1:$D$2323,3,0)</f>
        <v/>
      </c>
      <c r="U5748" s="9">
        <f>VLOOKUP(A5748,Sku_list!$A$1:$D$2323,4,0)*(F5748/1000000*12)</f>
        <v/>
      </c>
      <c r="V5748" s="9">
        <f>VLOOKUP(A5748,Sku_list!$A$1:$D$2323,4,0)*(H5748/1000000*12)</f>
        <v/>
      </c>
      <c r="W5748" s="9">
        <f>VLOOKUP(A5748,Sku_list!$A$1:$D$2323,4,0)*(J5748/1000000*12)</f>
        <v/>
      </c>
      <c r="X5748" s="9">
        <f>VLOOKUP(A5748,Sku_list!$A$1:$D$2323,4,0)*(L5748/1000000*12)</f>
        <v/>
      </c>
      <c r="Y5748" s="9">
        <f>VLOOKUP(A5748,Sku_list!$A$1:$E$2323,5,0)*((J5748+F5748)/1000000000)</f>
        <v/>
      </c>
      <c r="AC5748" s="27">
        <f>(DAY(TODAY())+AB5748)/30</f>
        <v/>
      </c>
    </row>
    <row r="5749">
      <c r="B5749" t="e">
        <v>#N/A</v>
      </c>
      <c r="T5749" s="9">
        <f>VLOOKUP(A5749,Sku_list!$A$1:$D$2323,3,0)</f>
        <v/>
      </c>
      <c r="U5749" s="9">
        <f>VLOOKUP(A5749,Sku_list!$A$1:$D$2323,4,0)*(F5749/1000000*12)</f>
        <v/>
      </c>
      <c r="V5749" s="9">
        <f>VLOOKUP(A5749,Sku_list!$A$1:$D$2323,4,0)*(H5749/1000000*12)</f>
        <v/>
      </c>
      <c r="W5749" s="9">
        <f>VLOOKUP(A5749,Sku_list!$A$1:$D$2323,4,0)*(J5749/1000000*12)</f>
        <v/>
      </c>
      <c r="X5749" s="9">
        <f>VLOOKUP(A5749,Sku_list!$A$1:$D$2323,4,0)*(L5749/1000000*12)</f>
        <v/>
      </c>
      <c r="Y5749" s="9">
        <f>VLOOKUP(A5749,Sku_list!$A$1:$E$2323,5,0)*((J5749+F5749)/1000000000)</f>
        <v/>
      </c>
      <c r="AC5749" s="27">
        <f>(DAY(TODAY())+AB5749)/30</f>
        <v/>
      </c>
    </row>
    <row r="5750">
      <c r="B5750" t="e">
        <v>#N/A</v>
      </c>
      <c r="T5750" s="9">
        <f>VLOOKUP(A5750,Sku_list!$A$1:$D$2323,3,0)</f>
        <v/>
      </c>
      <c r="U5750" s="9">
        <f>VLOOKUP(A5750,Sku_list!$A$1:$D$2323,4,0)*(F5750/1000000*12)</f>
        <v/>
      </c>
      <c r="V5750" s="9">
        <f>VLOOKUP(A5750,Sku_list!$A$1:$D$2323,4,0)*(H5750/1000000*12)</f>
        <v/>
      </c>
      <c r="W5750" s="9">
        <f>VLOOKUP(A5750,Sku_list!$A$1:$D$2323,4,0)*(J5750/1000000*12)</f>
        <v/>
      </c>
      <c r="X5750" s="9">
        <f>VLOOKUP(A5750,Sku_list!$A$1:$D$2323,4,0)*(L5750/1000000*12)</f>
        <v/>
      </c>
      <c r="Y5750" s="9">
        <f>VLOOKUP(A5750,Sku_list!$A$1:$E$2323,5,0)*((J5750+F5750)/1000000000)</f>
        <v/>
      </c>
      <c r="AC5750" s="27">
        <f>(DAY(TODAY())+AB5750)/30</f>
        <v/>
      </c>
    </row>
    <row r="5751">
      <c r="B5751" t="e">
        <v>#N/A</v>
      </c>
      <c r="T5751" s="9">
        <f>VLOOKUP(A5751,Sku_list!$A$1:$D$2323,3,0)</f>
        <v/>
      </c>
      <c r="U5751" s="9">
        <f>VLOOKUP(A5751,Sku_list!$A$1:$D$2323,4,0)*(F5751/1000000*12)</f>
        <v/>
      </c>
      <c r="V5751" s="9">
        <f>VLOOKUP(A5751,Sku_list!$A$1:$D$2323,4,0)*(H5751/1000000*12)</f>
        <v/>
      </c>
      <c r="W5751" s="9">
        <f>VLOOKUP(A5751,Sku_list!$A$1:$D$2323,4,0)*(J5751/1000000*12)</f>
        <v/>
      </c>
      <c r="X5751" s="9">
        <f>VLOOKUP(A5751,Sku_list!$A$1:$D$2323,4,0)*(L5751/1000000*12)</f>
        <v/>
      </c>
      <c r="Y5751" s="9">
        <f>VLOOKUP(A5751,Sku_list!$A$1:$E$2323,5,0)*((J5751+F5751)/1000000000)</f>
        <v/>
      </c>
      <c r="AC5751" s="27">
        <f>(DAY(TODAY())+AB5751)/30</f>
        <v/>
      </c>
    </row>
    <row r="5752">
      <c r="B5752" t="e">
        <v>#N/A</v>
      </c>
      <c r="T5752" s="9">
        <f>VLOOKUP(A5752,Sku_list!$A$1:$D$2323,3,0)</f>
        <v/>
      </c>
      <c r="U5752" s="9">
        <f>VLOOKUP(A5752,Sku_list!$A$1:$D$2323,4,0)*(F5752/1000000*12)</f>
        <v/>
      </c>
      <c r="V5752" s="9">
        <f>VLOOKUP(A5752,Sku_list!$A$1:$D$2323,4,0)*(H5752/1000000*12)</f>
        <v/>
      </c>
      <c r="W5752" s="9">
        <f>VLOOKUP(A5752,Sku_list!$A$1:$D$2323,4,0)*(J5752/1000000*12)</f>
        <v/>
      </c>
      <c r="X5752" s="9">
        <f>VLOOKUP(A5752,Sku_list!$A$1:$D$2323,4,0)*(L5752/1000000*12)</f>
        <v/>
      </c>
      <c r="Y5752" s="9">
        <f>VLOOKUP(A5752,Sku_list!$A$1:$E$2323,5,0)*((J5752+F5752)/1000000000)</f>
        <v/>
      </c>
      <c r="AC5752" s="27">
        <f>(DAY(TODAY())+AB5752)/30</f>
        <v/>
      </c>
    </row>
    <row r="5753">
      <c r="B5753" t="e">
        <v>#N/A</v>
      </c>
      <c r="T5753" s="9">
        <f>VLOOKUP(A5753,Sku_list!$A$1:$D$2323,3,0)</f>
        <v/>
      </c>
      <c r="U5753" s="9">
        <f>VLOOKUP(A5753,Sku_list!$A$1:$D$2323,4,0)*(F5753/1000000*12)</f>
        <v/>
      </c>
      <c r="V5753" s="9">
        <f>VLOOKUP(A5753,Sku_list!$A$1:$D$2323,4,0)*(H5753/1000000*12)</f>
        <v/>
      </c>
      <c r="W5753" s="9">
        <f>VLOOKUP(A5753,Sku_list!$A$1:$D$2323,4,0)*(J5753/1000000*12)</f>
        <v/>
      </c>
      <c r="X5753" s="9">
        <f>VLOOKUP(A5753,Sku_list!$A$1:$D$2323,4,0)*(L5753/1000000*12)</f>
        <v/>
      </c>
      <c r="Y5753" s="9">
        <f>VLOOKUP(A5753,Sku_list!$A$1:$E$2323,5,0)*((J5753+F5753)/1000000000)</f>
        <v/>
      </c>
      <c r="AC5753" s="27">
        <f>(DAY(TODAY())+AB5753)/30</f>
        <v/>
      </c>
    </row>
    <row r="5754">
      <c r="B5754" t="e">
        <v>#N/A</v>
      </c>
      <c r="T5754" s="9">
        <f>VLOOKUP(A5754,Sku_list!$A$1:$D$2323,3,0)</f>
        <v/>
      </c>
      <c r="U5754" s="9">
        <f>VLOOKUP(A5754,Sku_list!$A$1:$D$2323,4,0)*(F5754/1000000*12)</f>
        <v/>
      </c>
      <c r="V5754" s="9">
        <f>VLOOKUP(A5754,Sku_list!$A$1:$D$2323,4,0)*(H5754/1000000*12)</f>
        <v/>
      </c>
      <c r="W5754" s="9">
        <f>VLOOKUP(A5754,Sku_list!$A$1:$D$2323,4,0)*(J5754/1000000*12)</f>
        <v/>
      </c>
      <c r="X5754" s="9">
        <f>VLOOKUP(A5754,Sku_list!$A$1:$D$2323,4,0)*(L5754/1000000*12)</f>
        <v/>
      </c>
      <c r="Y5754" s="9">
        <f>VLOOKUP(A5754,Sku_list!$A$1:$E$2323,5,0)*((J5754+F5754)/1000000000)</f>
        <v/>
      </c>
      <c r="AC5754" s="27">
        <f>(DAY(TODAY())+AB5754)/30</f>
        <v/>
      </c>
    </row>
    <row r="5755">
      <c r="B5755" t="e">
        <v>#N/A</v>
      </c>
      <c r="T5755" s="9">
        <f>VLOOKUP(A5755,Sku_list!$A$1:$D$2323,3,0)</f>
        <v/>
      </c>
      <c r="U5755" s="9">
        <f>VLOOKUP(A5755,Sku_list!$A$1:$D$2323,4,0)*(F5755/1000000*12)</f>
        <v/>
      </c>
      <c r="V5755" s="9">
        <f>VLOOKUP(A5755,Sku_list!$A$1:$D$2323,4,0)*(H5755/1000000*12)</f>
        <v/>
      </c>
      <c r="W5755" s="9">
        <f>VLOOKUP(A5755,Sku_list!$A$1:$D$2323,4,0)*(J5755/1000000*12)</f>
        <v/>
      </c>
      <c r="X5755" s="9">
        <f>VLOOKUP(A5755,Sku_list!$A$1:$D$2323,4,0)*(L5755/1000000*12)</f>
        <v/>
      </c>
      <c r="Y5755" s="9">
        <f>VLOOKUP(A5755,Sku_list!$A$1:$E$2323,5,0)*((J5755+F5755)/1000000000)</f>
        <v/>
      </c>
      <c r="AC5755" s="27">
        <f>(DAY(TODAY())+AB5755)/30</f>
        <v/>
      </c>
    </row>
    <row r="5756">
      <c r="B5756" t="e">
        <v>#N/A</v>
      </c>
      <c r="T5756" s="9">
        <f>VLOOKUP(A5756,Sku_list!$A$1:$D$2323,3,0)</f>
        <v/>
      </c>
      <c r="U5756" s="9">
        <f>VLOOKUP(A5756,Sku_list!$A$1:$D$2323,4,0)*(F5756/1000000*12)</f>
        <v/>
      </c>
      <c r="V5756" s="9">
        <f>VLOOKUP(A5756,Sku_list!$A$1:$D$2323,4,0)*(H5756/1000000*12)</f>
        <v/>
      </c>
      <c r="W5756" s="9">
        <f>VLOOKUP(A5756,Sku_list!$A$1:$D$2323,4,0)*(J5756/1000000*12)</f>
        <v/>
      </c>
      <c r="X5756" s="9">
        <f>VLOOKUP(A5756,Sku_list!$A$1:$D$2323,4,0)*(L5756/1000000*12)</f>
        <v/>
      </c>
      <c r="Y5756" s="9">
        <f>VLOOKUP(A5756,Sku_list!$A$1:$E$2323,5,0)*((J5756+F5756)/1000000000)</f>
        <v/>
      </c>
      <c r="AC5756" s="27">
        <f>(DAY(TODAY())+AB5756)/30</f>
        <v/>
      </c>
    </row>
    <row r="5757">
      <c r="B5757" t="e">
        <v>#N/A</v>
      </c>
      <c r="T5757" s="9">
        <f>VLOOKUP(A5757,Sku_list!$A$1:$D$2323,3,0)</f>
        <v/>
      </c>
      <c r="U5757" s="9">
        <f>VLOOKUP(A5757,Sku_list!$A$1:$D$2323,4,0)*(F5757/1000000*12)</f>
        <v/>
      </c>
      <c r="V5757" s="9">
        <f>VLOOKUP(A5757,Sku_list!$A$1:$D$2323,4,0)*(H5757/1000000*12)</f>
        <v/>
      </c>
      <c r="W5757" s="9">
        <f>VLOOKUP(A5757,Sku_list!$A$1:$D$2323,4,0)*(J5757/1000000*12)</f>
        <v/>
      </c>
      <c r="X5757" s="9">
        <f>VLOOKUP(A5757,Sku_list!$A$1:$D$2323,4,0)*(L5757/1000000*12)</f>
        <v/>
      </c>
      <c r="Y5757" s="9">
        <f>VLOOKUP(A5757,Sku_list!$A$1:$E$2323,5,0)*((J5757+F5757)/1000000000)</f>
        <v/>
      </c>
      <c r="AC5757" s="27">
        <f>(DAY(TODAY())+AB5757)/30</f>
        <v/>
      </c>
    </row>
    <row r="5758">
      <c r="B5758" t="e">
        <v>#N/A</v>
      </c>
      <c r="T5758" s="9">
        <f>VLOOKUP(A5758,Sku_list!$A$1:$D$2323,3,0)</f>
        <v/>
      </c>
      <c r="U5758" s="9">
        <f>VLOOKUP(A5758,Sku_list!$A$1:$D$2323,4,0)*(F5758/1000000*12)</f>
        <v/>
      </c>
      <c r="V5758" s="9">
        <f>VLOOKUP(A5758,Sku_list!$A$1:$D$2323,4,0)*(H5758/1000000*12)</f>
        <v/>
      </c>
      <c r="W5758" s="9">
        <f>VLOOKUP(A5758,Sku_list!$A$1:$D$2323,4,0)*(J5758/1000000*12)</f>
        <v/>
      </c>
      <c r="X5758" s="9">
        <f>VLOOKUP(A5758,Sku_list!$A$1:$D$2323,4,0)*(L5758/1000000*12)</f>
        <v/>
      </c>
      <c r="Y5758" s="9">
        <f>VLOOKUP(A5758,Sku_list!$A$1:$E$2323,5,0)*((J5758+F5758)/1000000000)</f>
        <v/>
      </c>
      <c r="AC5758" s="27">
        <f>(DAY(TODAY())+AB5758)/30</f>
        <v/>
      </c>
    </row>
    <row r="5759">
      <c r="B5759" t="e">
        <v>#N/A</v>
      </c>
      <c r="T5759" s="9">
        <f>VLOOKUP(A5759,Sku_list!$A$1:$D$2323,3,0)</f>
        <v/>
      </c>
      <c r="U5759" s="9">
        <f>VLOOKUP(A5759,Sku_list!$A$1:$D$2323,4,0)*(F5759/1000000*12)</f>
        <v/>
      </c>
      <c r="V5759" s="9">
        <f>VLOOKUP(A5759,Sku_list!$A$1:$D$2323,4,0)*(H5759/1000000*12)</f>
        <v/>
      </c>
      <c r="W5759" s="9">
        <f>VLOOKUP(A5759,Sku_list!$A$1:$D$2323,4,0)*(J5759/1000000*12)</f>
        <v/>
      </c>
      <c r="X5759" s="9">
        <f>VLOOKUP(A5759,Sku_list!$A$1:$D$2323,4,0)*(L5759/1000000*12)</f>
        <v/>
      </c>
      <c r="Y5759" s="9">
        <f>VLOOKUP(A5759,Sku_list!$A$1:$E$2323,5,0)*((J5759+F5759)/1000000000)</f>
        <v/>
      </c>
      <c r="AC5759" s="27">
        <f>(DAY(TODAY())+AB5759)/30</f>
        <v/>
      </c>
    </row>
    <row r="5760">
      <c r="B5760" t="e">
        <v>#N/A</v>
      </c>
      <c r="T5760" s="9">
        <f>VLOOKUP(A5760,Sku_list!$A$1:$D$2323,3,0)</f>
        <v/>
      </c>
      <c r="U5760" s="9">
        <f>VLOOKUP(A5760,Sku_list!$A$1:$D$2323,4,0)*(F5760/1000000*12)</f>
        <v/>
      </c>
      <c r="V5760" s="9">
        <f>VLOOKUP(A5760,Sku_list!$A$1:$D$2323,4,0)*(H5760/1000000*12)</f>
        <v/>
      </c>
      <c r="W5760" s="9">
        <f>VLOOKUP(A5760,Sku_list!$A$1:$D$2323,4,0)*(J5760/1000000*12)</f>
        <v/>
      </c>
      <c r="X5760" s="9">
        <f>VLOOKUP(A5760,Sku_list!$A$1:$D$2323,4,0)*(L5760/1000000*12)</f>
        <v/>
      </c>
      <c r="Y5760" s="9">
        <f>VLOOKUP(A5760,Sku_list!$A$1:$E$2323,5,0)*((J5760+F5760)/1000000000)</f>
        <v/>
      </c>
      <c r="AC5760" s="27">
        <f>(DAY(TODAY())+AB5760)/30</f>
        <v/>
      </c>
    </row>
    <row r="5761">
      <c r="B5761" t="e">
        <v>#N/A</v>
      </c>
      <c r="T5761" s="9">
        <f>VLOOKUP(A5761,Sku_list!$A$1:$D$2323,3,0)</f>
        <v/>
      </c>
      <c r="U5761" s="9">
        <f>VLOOKUP(A5761,Sku_list!$A$1:$D$2323,4,0)*(F5761/1000000*12)</f>
        <v/>
      </c>
      <c r="V5761" s="9">
        <f>VLOOKUP(A5761,Sku_list!$A$1:$D$2323,4,0)*(H5761/1000000*12)</f>
        <v/>
      </c>
      <c r="W5761" s="9">
        <f>VLOOKUP(A5761,Sku_list!$A$1:$D$2323,4,0)*(J5761/1000000*12)</f>
        <v/>
      </c>
      <c r="X5761" s="9">
        <f>VLOOKUP(A5761,Sku_list!$A$1:$D$2323,4,0)*(L5761/1000000*12)</f>
        <v/>
      </c>
      <c r="Y5761" s="9">
        <f>VLOOKUP(A5761,Sku_list!$A$1:$E$2323,5,0)*((J5761+F5761)/1000000000)</f>
        <v/>
      </c>
      <c r="AC5761" s="27">
        <f>(DAY(TODAY())+AB5761)/30</f>
        <v/>
      </c>
    </row>
    <row r="5762">
      <c r="B5762" t="e">
        <v>#N/A</v>
      </c>
      <c r="T5762" s="9">
        <f>VLOOKUP(A5762,Sku_list!$A$1:$D$2323,3,0)</f>
        <v/>
      </c>
      <c r="U5762" s="9">
        <f>VLOOKUP(A5762,Sku_list!$A$1:$D$2323,4,0)*(F5762/1000000*12)</f>
        <v/>
      </c>
      <c r="V5762" s="9">
        <f>VLOOKUP(A5762,Sku_list!$A$1:$D$2323,4,0)*(H5762/1000000*12)</f>
        <v/>
      </c>
      <c r="W5762" s="9">
        <f>VLOOKUP(A5762,Sku_list!$A$1:$D$2323,4,0)*(J5762/1000000*12)</f>
        <v/>
      </c>
      <c r="X5762" s="9">
        <f>VLOOKUP(A5762,Sku_list!$A$1:$D$2323,4,0)*(L5762/1000000*12)</f>
        <v/>
      </c>
      <c r="Y5762" s="9">
        <f>VLOOKUP(A5762,Sku_list!$A$1:$E$2323,5,0)*((J5762+F5762)/1000000000)</f>
        <v/>
      </c>
      <c r="AC5762" s="27">
        <f>(DAY(TODAY())+AB5762)/30</f>
        <v/>
      </c>
    </row>
    <row r="5763">
      <c r="B5763" t="e">
        <v>#N/A</v>
      </c>
      <c r="T5763" s="9">
        <f>VLOOKUP(A5763,Sku_list!$A$1:$D$2323,3,0)</f>
        <v/>
      </c>
      <c r="U5763" s="9">
        <f>VLOOKUP(A5763,Sku_list!$A$1:$D$2323,4,0)*(F5763/1000000*12)</f>
        <v/>
      </c>
      <c r="V5763" s="9">
        <f>VLOOKUP(A5763,Sku_list!$A$1:$D$2323,4,0)*(H5763/1000000*12)</f>
        <v/>
      </c>
      <c r="W5763" s="9">
        <f>VLOOKUP(A5763,Sku_list!$A$1:$D$2323,4,0)*(J5763/1000000*12)</f>
        <v/>
      </c>
      <c r="X5763" s="9">
        <f>VLOOKUP(A5763,Sku_list!$A$1:$D$2323,4,0)*(L5763/1000000*12)</f>
        <v/>
      </c>
      <c r="Y5763" s="9">
        <f>VLOOKUP(A5763,Sku_list!$A$1:$E$2323,5,0)*((J5763+F5763)/1000000000)</f>
        <v/>
      </c>
      <c r="AC5763" s="27">
        <f>(DAY(TODAY())+AB5763)/30</f>
        <v/>
      </c>
    </row>
    <row r="5764">
      <c r="B5764" t="e">
        <v>#N/A</v>
      </c>
      <c r="T5764" s="9">
        <f>VLOOKUP(A5764,Sku_list!$A$1:$D$2323,3,0)</f>
        <v/>
      </c>
      <c r="U5764" s="9">
        <f>VLOOKUP(A5764,Sku_list!$A$1:$D$2323,4,0)*(F5764/1000000*12)</f>
        <v/>
      </c>
      <c r="V5764" s="9">
        <f>VLOOKUP(A5764,Sku_list!$A$1:$D$2323,4,0)*(H5764/1000000*12)</f>
        <v/>
      </c>
      <c r="W5764" s="9">
        <f>VLOOKUP(A5764,Sku_list!$A$1:$D$2323,4,0)*(J5764/1000000*12)</f>
        <v/>
      </c>
      <c r="X5764" s="9">
        <f>VLOOKUP(A5764,Sku_list!$A$1:$D$2323,4,0)*(L5764/1000000*12)</f>
        <v/>
      </c>
      <c r="Y5764" s="9">
        <f>VLOOKUP(A5764,Sku_list!$A$1:$E$2323,5,0)*((J5764+F5764)/1000000000)</f>
        <v/>
      </c>
      <c r="AC5764" s="27">
        <f>(DAY(TODAY())+AB5764)/30</f>
        <v/>
      </c>
    </row>
    <row r="5765">
      <c r="B5765" t="e">
        <v>#N/A</v>
      </c>
      <c r="T5765" s="9">
        <f>VLOOKUP(A5765,Sku_list!$A$1:$D$2323,3,0)</f>
        <v/>
      </c>
      <c r="U5765" s="9">
        <f>VLOOKUP(A5765,Sku_list!$A$1:$D$2323,4,0)*(F5765/1000000*12)</f>
        <v/>
      </c>
      <c r="V5765" s="9">
        <f>VLOOKUP(A5765,Sku_list!$A$1:$D$2323,4,0)*(H5765/1000000*12)</f>
        <v/>
      </c>
      <c r="W5765" s="9">
        <f>VLOOKUP(A5765,Sku_list!$A$1:$D$2323,4,0)*(J5765/1000000*12)</f>
        <v/>
      </c>
      <c r="X5765" s="9">
        <f>VLOOKUP(A5765,Sku_list!$A$1:$D$2323,4,0)*(L5765/1000000*12)</f>
        <v/>
      </c>
      <c r="Y5765" s="9">
        <f>VLOOKUP(A5765,Sku_list!$A$1:$E$2323,5,0)*((J5765+F5765)/1000000000)</f>
        <v/>
      </c>
      <c r="AC5765" s="27">
        <f>(DAY(TODAY())+AB5765)/30</f>
        <v/>
      </c>
    </row>
    <row r="5766">
      <c r="B5766" t="e">
        <v>#N/A</v>
      </c>
      <c r="T5766" s="9">
        <f>VLOOKUP(A5766,Sku_list!$A$1:$D$2323,3,0)</f>
        <v/>
      </c>
      <c r="U5766" s="9">
        <f>VLOOKUP(A5766,Sku_list!$A$1:$D$2323,4,0)*(F5766/1000000*12)</f>
        <v/>
      </c>
      <c r="V5766" s="9">
        <f>VLOOKUP(A5766,Sku_list!$A$1:$D$2323,4,0)*(H5766/1000000*12)</f>
        <v/>
      </c>
      <c r="W5766" s="9">
        <f>VLOOKUP(A5766,Sku_list!$A$1:$D$2323,4,0)*(J5766/1000000*12)</f>
        <v/>
      </c>
      <c r="X5766" s="9">
        <f>VLOOKUP(A5766,Sku_list!$A$1:$D$2323,4,0)*(L5766/1000000*12)</f>
        <v/>
      </c>
      <c r="Y5766" s="9">
        <f>VLOOKUP(A5766,Sku_list!$A$1:$E$2323,5,0)*((J5766+F5766)/1000000000)</f>
        <v/>
      </c>
      <c r="AC5766" s="27">
        <f>(DAY(TODAY())+AB5766)/30</f>
        <v/>
      </c>
    </row>
    <row r="5767">
      <c r="B5767" t="e">
        <v>#N/A</v>
      </c>
      <c r="T5767" s="9">
        <f>VLOOKUP(A5767,Sku_list!$A$1:$D$2323,3,0)</f>
        <v/>
      </c>
      <c r="U5767" s="9">
        <f>VLOOKUP(A5767,Sku_list!$A$1:$D$2323,4,0)*(F5767/1000000*12)</f>
        <v/>
      </c>
      <c r="V5767" s="9">
        <f>VLOOKUP(A5767,Sku_list!$A$1:$D$2323,4,0)*(H5767/1000000*12)</f>
        <v/>
      </c>
      <c r="W5767" s="9">
        <f>VLOOKUP(A5767,Sku_list!$A$1:$D$2323,4,0)*(J5767/1000000*12)</f>
        <v/>
      </c>
      <c r="X5767" s="9">
        <f>VLOOKUP(A5767,Sku_list!$A$1:$D$2323,4,0)*(L5767/1000000*12)</f>
        <v/>
      </c>
      <c r="Y5767" s="9">
        <f>VLOOKUP(A5767,Sku_list!$A$1:$E$2323,5,0)*((J5767+F5767)/1000000000)</f>
        <v/>
      </c>
      <c r="AC5767" s="27">
        <f>(DAY(TODAY())+AB5767)/30</f>
        <v/>
      </c>
    </row>
    <row r="5768">
      <c r="B5768" t="e">
        <v>#N/A</v>
      </c>
      <c r="T5768" s="9">
        <f>VLOOKUP(A5768,Sku_list!$A$1:$D$2323,3,0)</f>
        <v/>
      </c>
      <c r="U5768" s="9">
        <f>VLOOKUP(A5768,Sku_list!$A$1:$D$2323,4,0)*(F5768/1000000*12)</f>
        <v/>
      </c>
      <c r="V5768" s="9">
        <f>VLOOKUP(A5768,Sku_list!$A$1:$D$2323,4,0)*(H5768/1000000*12)</f>
        <v/>
      </c>
      <c r="W5768" s="9">
        <f>VLOOKUP(A5768,Sku_list!$A$1:$D$2323,4,0)*(J5768/1000000*12)</f>
        <v/>
      </c>
      <c r="X5768" s="9">
        <f>VLOOKUP(A5768,Sku_list!$A$1:$D$2323,4,0)*(L5768/1000000*12)</f>
        <v/>
      </c>
      <c r="Y5768" s="9">
        <f>VLOOKUP(A5768,Sku_list!$A$1:$E$2323,5,0)*((J5768+F5768)/1000000000)</f>
        <v/>
      </c>
      <c r="AC5768" s="27">
        <f>(DAY(TODAY())+AB5768)/30</f>
        <v/>
      </c>
    </row>
    <row r="5769">
      <c r="B5769" t="e">
        <v>#N/A</v>
      </c>
      <c r="T5769" s="9">
        <f>VLOOKUP(A5769,Sku_list!$A$1:$D$2323,3,0)</f>
        <v/>
      </c>
      <c r="U5769" s="9">
        <f>VLOOKUP(A5769,Sku_list!$A$1:$D$2323,4,0)*(F5769/1000000*12)</f>
        <v/>
      </c>
      <c r="V5769" s="9">
        <f>VLOOKUP(A5769,Sku_list!$A$1:$D$2323,4,0)*(H5769/1000000*12)</f>
        <v/>
      </c>
      <c r="W5769" s="9">
        <f>VLOOKUP(A5769,Sku_list!$A$1:$D$2323,4,0)*(J5769/1000000*12)</f>
        <v/>
      </c>
      <c r="X5769" s="9">
        <f>VLOOKUP(A5769,Sku_list!$A$1:$D$2323,4,0)*(L5769/1000000*12)</f>
        <v/>
      </c>
      <c r="Y5769" s="9">
        <f>VLOOKUP(A5769,Sku_list!$A$1:$E$2323,5,0)*((J5769+F5769)/1000000000)</f>
        <v/>
      </c>
      <c r="AC5769" s="27">
        <f>(DAY(TODAY())+AB5769)/30</f>
        <v/>
      </c>
    </row>
    <row r="5770">
      <c r="B5770" t="e">
        <v>#N/A</v>
      </c>
      <c r="T5770" s="9">
        <f>VLOOKUP(A5770,Sku_list!$A$1:$D$2323,3,0)</f>
        <v/>
      </c>
      <c r="U5770" s="9">
        <f>VLOOKUP(A5770,Sku_list!$A$1:$D$2323,4,0)*(F5770/1000000*12)</f>
        <v/>
      </c>
      <c r="V5770" s="9">
        <f>VLOOKUP(A5770,Sku_list!$A$1:$D$2323,4,0)*(H5770/1000000*12)</f>
        <v/>
      </c>
      <c r="W5770" s="9">
        <f>VLOOKUP(A5770,Sku_list!$A$1:$D$2323,4,0)*(J5770/1000000*12)</f>
        <v/>
      </c>
      <c r="X5770" s="9">
        <f>VLOOKUP(A5770,Sku_list!$A$1:$D$2323,4,0)*(L5770/1000000*12)</f>
        <v/>
      </c>
      <c r="Y5770" s="9">
        <f>VLOOKUP(A5770,Sku_list!$A$1:$E$2323,5,0)*((J5770+F5770)/1000000000)</f>
        <v/>
      </c>
      <c r="AC5770" s="27">
        <f>(DAY(TODAY())+AB5770)/30</f>
        <v/>
      </c>
    </row>
    <row r="5771">
      <c r="B5771" t="e">
        <v>#N/A</v>
      </c>
      <c r="T5771" s="9">
        <f>VLOOKUP(A5771,Sku_list!$A$1:$D$2323,3,0)</f>
        <v/>
      </c>
      <c r="U5771" s="9">
        <f>VLOOKUP(A5771,Sku_list!$A$1:$D$2323,4,0)*(F5771/1000000*12)</f>
        <v/>
      </c>
      <c r="V5771" s="9">
        <f>VLOOKUP(A5771,Sku_list!$A$1:$D$2323,4,0)*(H5771/1000000*12)</f>
        <v/>
      </c>
      <c r="W5771" s="9">
        <f>VLOOKUP(A5771,Sku_list!$A$1:$D$2323,4,0)*(J5771/1000000*12)</f>
        <v/>
      </c>
      <c r="X5771" s="9">
        <f>VLOOKUP(A5771,Sku_list!$A$1:$D$2323,4,0)*(L5771/1000000*12)</f>
        <v/>
      </c>
      <c r="Y5771" s="9">
        <f>VLOOKUP(A5771,Sku_list!$A$1:$E$2323,5,0)*((J5771+F5771)/1000000000)</f>
        <v/>
      </c>
      <c r="AC5771" s="27">
        <f>(DAY(TODAY())+AB5771)/30</f>
        <v/>
      </c>
    </row>
    <row r="5772">
      <c r="B5772" t="e">
        <v>#N/A</v>
      </c>
      <c r="T5772" s="9">
        <f>VLOOKUP(A5772,Sku_list!$A$1:$D$2323,3,0)</f>
        <v/>
      </c>
      <c r="U5772" s="9">
        <f>VLOOKUP(A5772,Sku_list!$A$1:$D$2323,4,0)*(F5772/1000000*12)</f>
        <v/>
      </c>
      <c r="V5772" s="9">
        <f>VLOOKUP(A5772,Sku_list!$A$1:$D$2323,4,0)*(H5772/1000000*12)</f>
        <v/>
      </c>
      <c r="W5772" s="9">
        <f>VLOOKUP(A5772,Sku_list!$A$1:$D$2323,4,0)*(J5772/1000000*12)</f>
        <v/>
      </c>
      <c r="X5772" s="9">
        <f>VLOOKUP(A5772,Sku_list!$A$1:$D$2323,4,0)*(L5772/1000000*12)</f>
        <v/>
      </c>
      <c r="Y5772" s="9">
        <f>VLOOKUP(A5772,Sku_list!$A$1:$E$2323,5,0)*((J5772+F5772)/1000000000)</f>
        <v/>
      </c>
      <c r="AC5772" s="27">
        <f>(DAY(TODAY())+AB5772)/30</f>
        <v/>
      </c>
    </row>
    <row r="5773">
      <c r="B5773" t="e">
        <v>#N/A</v>
      </c>
      <c r="T5773" s="9">
        <f>VLOOKUP(A5773,Sku_list!$A$1:$D$2323,3,0)</f>
        <v/>
      </c>
      <c r="U5773" s="9">
        <f>VLOOKUP(A5773,Sku_list!$A$1:$D$2323,4,0)*(F5773/1000000*12)</f>
        <v/>
      </c>
      <c r="V5773" s="9">
        <f>VLOOKUP(A5773,Sku_list!$A$1:$D$2323,4,0)*(H5773/1000000*12)</f>
        <v/>
      </c>
      <c r="W5773" s="9">
        <f>VLOOKUP(A5773,Sku_list!$A$1:$D$2323,4,0)*(J5773/1000000*12)</f>
        <v/>
      </c>
      <c r="X5773" s="9">
        <f>VLOOKUP(A5773,Sku_list!$A$1:$D$2323,4,0)*(L5773/1000000*12)</f>
        <v/>
      </c>
      <c r="Y5773" s="9">
        <f>VLOOKUP(A5773,Sku_list!$A$1:$E$2323,5,0)*((J5773+F5773)/1000000000)</f>
        <v/>
      </c>
      <c r="AC5773" s="27">
        <f>(DAY(TODAY())+AB5773)/30</f>
        <v/>
      </c>
    </row>
    <row r="5774">
      <c r="B5774" t="e">
        <v>#N/A</v>
      </c>
      <c r="T5774" s="9">
        <f>VLOOKUP(A5774,Sku_list!$A$1:$D$2323,3,0)</f>
        <v/>
      </c>
      <c r="U5774" s="9">
        <f>VLOOKUP(A5774,Sku_list!$A$1:$D$2323,4,0)*(F5774/1000000*12)</f>
        <v/>
      </c>
      <c r="V5774" s="9">
        <f>VLOOKUP(A5774,Sku_list!$A$1:$D$2323,4,0)*(H5774/1000000*12)</f>
        <v/>
      </c>
      <c r="W5774" s="9">
        <f>VLOOKUP(A5774,Sku_list!$A$1:$D$2323,4,0)*(J5774/1000000*12)</f>
        <v/>
      </c>
      <c r="X5774" s="9">
        <f>VLOOKUP(A5774,Sku_list!$A$1:$D$2323,4,0)*(L5774/1000000*12)</f>
        <v/>
      </c>
      <c r="Y5774" s="9">
        <f>VLOOKUP(A5774,Sku_list!$A$1:$E$2323,5,0)*((J5774+F5774)/1000000000)</f>
        <v/>
      </c>
      <c r="AC5774" s="27">
        <f>(DAY(TODAY())+AB5774)/30</f>
        <v/>
      </c>
    </row>
    <row r="5775">
      <c r="B5775" t="e">
        <v>#N/A</v>
      </c>
      <c r="T5775" s="9">
        <f>VLOOKUP(A5775,Sku_list!$A$1:$D$2323,3,0)</f>
        <v/>
      </c>
      <c r="U5775" s="9">
        <f>VLOOKUP(A5775,Sku_list!$A$1:$D$2323,4,0)*(F5775/1000000*12)</f>
        <v/>
      </c>
      <c r="V5775" s="9">
        <f>VLOOKUP(A5775,Sku_list!$A$1:$D$2323,4,0)*(H5775/1000000*12)</f>
        <v/>
      </c>
      <c r="W5775" s="9">
        <f>VLOOKUP(A5775,Sku_list!$A$1:$D$2323,4,0)*(J5775/1000000*12)</f>
        <v/>
      </c>
      <c r="X5775" s="9">
        <f>VLOOKUP(A5775,Sku_list!$A$1:$D$2323,4,0)*(L5775/1000000*12)</f>
        <v/>
      </c>
      <c r="Y5775" s="9">
        <f>VLOOKUP(A5775,Sku_list!$A$1:$E$2323,5,0)*((J5775+F5775)/1000000000)</f>
        <v/>
      </c>
      <c r="AC5775" s="27">
        <f>(DAY(TODAY())+AB5775)/30</f>
        <v/>
      </c>
    </row>
    <row r="5776">
      <c r="B5776" t="e">
        <v>#N/A</v>
      </c>
      <c r="T5776" s="9">
        <f>VLOOKUP(A5776,Sku_list!$A$1:$D$2323,3,0)</f>
        <v/>
      </c>
      <c r="U5776" s="9">
        <f>VLOOKUP(A5776,Sku_list!$A$1:$D$2323,4,0)*(F5776/1000000*12)</f>
        <v/>
      </c>
      <c r="V5776" s="9">
        <f>VLOOKUP(A5776,Sku_list!$A$1:$D$2323,4,0)*(H5776/1000000*12)</f>
        <v/>
      </c>
      <c r="W5776" s="9">
        <f>VLOOKUP(A5776,Sku_list!$A$1:$D$2323,4,0)*(J5776/1000000*12)</f>
        <v/>
      </c>
      <c r="X5776" s="9">
        <f>VLOOKUP(A5776,Sku_list!$A$1:$D$2323,4,0)*(L5776/1000000*12)</f>
        <v/>
      </c>
      <c r="Y5776" s="9">
        <f>VLOOKUP(A5776,Sku_list!$A$1:$E$2323,5,0)*((J5776+F5776)/1000000000)</f>
        <v/>
      </c>
      <c r="AC5776" s="27">
        <f>(DAY(TODAY())+AB5776)/30</f>
        <v/>
      </c>
    </row>
    <row r="5777">
      <c r="B5777" t="e">
        <v>#N/A</v>
      </c>
      <c r="T5777" s="9">
        <f>VLOOKUP(A5777,Sku_list!$A$1:$D$2323,3,0)</f>
        <v/>
      </c>
      <c r="U5777" s="9">
        <f>VLOOKUP(A5777,Sku_list!$A$1:$D$2323,4,0)*(F5777/1000000*12)</f>
        <v/>
      </c>
      <c r="V5777" s="9">
        <f>VLOOKUP(A5777,Sku_list!$A$1:$D$2323,4,0)*(H5777/1000000*12)</f>
        <v/>
      </c>
      <c r="W5777" s="9">
        <f>VLOOKUP(A5777,Sku_list!$A$1:$D$2323,4,0)*(J5777/1000000*12)</f>
        <v/>
      </c>
      <c r="X5777" s="9">
        <f>VLOOKUP(A5777,Sku_list!$A$1:$D$2323,4,0)*(L5777/1000000*12)</f>
        <v/>
      </c>
      <c r="Y5777" s="9">
        <f>VLOOKUP(A5777,Sku_list!$A$1:$E$2323,5,0)*((J5777+F5777)/1000000000)</f>
        <v/>
      </c>
      <c r="AC5777" s="27">
        <f>(DAY(TODAY())+AB5777)/30</f>
        <v/>
      </c>
    </row>
    <row r="5778">
      <c r="B5778" t="e">
        <v>#N/A</v>
      </c>
      <c r="T5778" s="9">
        <f>VLOOKUP(A5778,Sku_list!$A$1:$D$2323,3,0)</f>
        <v/>
      </c>
      <c r="U5778" s="9">
        <f>VLOOKUP(A5778,Sku_list!$A$1:$D$2323,4,0)*(F5778/1000000*12)</f>
        <v/>
      </c>
      <c r="V5778" s="9">
        <f>VLOOKUP(A5778,Sku_list!$A$1:$D$2323,4,0)*(H5778/1000000*12)</f>
        <v/>
      </c>
      <c r="W5778" s="9">
        <f>VLOOKUP(A5778,Sku_list!$A$1:$D$2323,4,0)*(J5778/1000000*12)</f>
        <v/>
      </c>
      <c r="X5778" s="9">
        <f>VLOOKUP(A5778,Sku_list!$A$1:$D$2323,4,0)*(L5778/1000000*12)</f>
        <v/>
      </c>
      <c r="Y5778" s="9">
        <f>VLOOKUP(A5778,Sku_list!$A$1:$E$2323,5,0)*((J5778+F5778)/1000000000)</f>
        <v/>
      </c>
      <c r="AC5778" s="27">
        <f>(DAY(TODAY())+AB5778)/30</f>
        <v/>
      </c>
    </row>
    <row r="5779">
      <c r="B5779" t="e">
        <v>#N/A</v>
      </c>
      <c r="T5779" s="9">
        <f>VLOOKUP(A5779,Sku_list!$A$1:$D$2323,3,0)</f>
        <v/>
      </c>
      <c r="U5779" s="9">
        <f>VLOOKUP(A5779,Sku_list!$A$1:$D$2323,4,0)*(F5779/1000000*12)</f>
        <v/>
      </c>
      <c r="V5779" s="9">
        <f>VLOOKUP(A5779,Sku_list!$A$1:$D$2323,4,0)*(H5779/1000000*12)</f>
        <v/>
      </c>
      <c r="W5779" s="9">
        <f>VLOOKUP(A5779,Sku_list!$A$1:$D$2323,4,0)*(J5779/1000000*12)</f>
        <v/>
      </c>
      <c r="X5779" s="9">
        <f>VLOOKUP(A5779,Sku_list!$A$1:$D$2323,4,0)*(L5779/1000000*12)</f>
        <v/>
      </c>
      <c r="Y5779" s="9">
        <f>VLOOKUP(A5779,Sku_list!$A$1:$E$2323,5,0)*((J5779+F5779)/1000000000)</f>
        <v/>
      </c>
      <c r="AC5779" s="27">
        <f>(DAY(TODAY())+AB5779)/30</f>
        <v/>
      </c>
    </row>
    <row r="5780">
      <c r="B5780" t="e">
        <v>#N/A</v>
      </c>
      <c r="T5780" s="9">
        <f>VLOOKUP(A5780,Sku_list!$A$1:$D$2323,3,0)</f>
        <v/>
      </c>
      <c r="U5780" s="9">
        <f>VLOOKUP(A5780,Sku_list!$A$1:$D$2323,4,0)*(F5780/1000000*12)</f>
        <v/>
      </c>
      <c r="V5780" s="9">
        <f>VLOOKUP(A5780,Sku_list!$A$1:$D$2323,4,0)*(H5780/1000000*12)</f>
        <v/>
      </c>
      <c r="W5780" s="9">
        <f>VLOOKUP(A5780,Sku_list!$A$1:$D$2323,4,0)*(J5780/1000000*12)</f>
        <v/>
      </c>
      <c r="X5780" s="9">
        <f>VLOOKUP(A5780,Sku_list!$A$1:$D$2323,4,0)*(L5780/1000000*12)</f>
        <v/>
      </c>
      <c r="Y5780" s="9">
        <f>VLOOKUP(A5780,Sku_list!$A$1:$E$2323,5,0)*((J5780+F5780)/1000000000)</f>
        <v/>
      </c>
      <c r="AC5780" s="27">
        <f>(DAY(TODAY())+AB5780)/30</f>
        <v/>
      </c>
    </row>
    <row r="5781">
      <c r="B5781" t="e">
        <v>#N/A</v>
      </c>
      <c r="T5781" s="9">
        <f>VLOOKUP(A5781,Sku_list!$A$1:$D$2323,3,0)</f>
        <v/>
      </c>
      <c r="U5781" s="9">
        <f>VLOOKUP(A5781,Sku_list!$A$1:$D$2323,4,0)*(F5781/1000000*12)</f>
        <v/>
      </c>
      <c r="V5781" s="9">
        <f>VLOOKUP(A5781,Sku_list!$A$1:$D$2323,4,0)*(H5781/1000000*12)</f>
        <v/>
      </c>
      <c r="W5781" s="9">
        <f>VLOOKUP(A5781,Sku_list!$A$1:$D$2323,4,0)*(J5781/1000000*12)</f>
        <v/>
      </c>
      <c r="X5781" s="9">
        <f>VLOOKUP(A5781,Sku_list!$A$1:$D$2323,4,0)*(L5781/1000000*12)</f>
        <v/>
      </c>
      <c r="Y5781" s="9">
        <f>VLOOKUP(A5781,Sku_list!$A$1:$E$2323,5,0)*((J5781+F5781)/1000000000)</f>
        <v/>
      </c>
      <c r="AC5781" s="27">
        <f>(DAY(TODAY())+AB5781)/30</f>
        <v/>
      </c>
    </row>
    <row r="5782">
      <c r="B5782" t="e">
        <v>#N/A</v>
      </c>
      <c r="T5782" s="9">
        <f>VLOOKUP(A5782,Sku_list!$A$1:$D$2323,3,0)</f>
        <v/>
      </c>
      <c r="U5782" s="9">
        <f>VLOOKUP(A5782,Sku_list!$A$1:$D$2323,4,0)*(F5782/1000000*12)</f>
        <v/>
      </c>
      <c r="V5782" s="9">
        <f>VLOOKUP(A5782,Sku_list!$A$1:$D$2323,4,0)*(H5782/1000000*12)</f>
        <v/>
      </c>
      <c r="W5782" s="9">
        <f>VLOOKUP(A5782,Sku_list!$A$1:$D$2323,4,0)*(J5782/1000000*12)</f>
        <v/>
      </c>
      <c r="X5782" s="9">
        <f>VLOOKUP(A5782,Sku_list!$A$1:$D$2323,4,0)*(L5782/1000000*12)</f>
        <v/>
      </c>
      <c r="Y5782" s="9">
        <f>VLOOKUP(A5782,Sku_list!$A$1:$E$2323,5,0)*((J5782+F5782)/1000000000)</f>
        <v/>
      </c>
      <c r="AC5782" s="27">
        <f>(DAY(TODAY())+AB5782)/30</f>
        <v/>
      </c>
    </row>
    <row r="5783">
      <c r="B5783" t="e">
        <v>#N/A</v>
      </c>
      <c r="T5783" s="9">
        <f>VLOOKUP(A5783,Sku_list!$A$1:$D$2323,3,0)</f>
        <v/>
      </c>
      <c r="U5783" s="9">
        <f>VLOOKUP(A5783,Sku_list!$A$1:$D$2323,4,0)*(F5783/1000000*12)</f>
        <v/>
      </c>
      <c r="V5783" s="9">
        <f>VLOOKUP(A5783,Sku_list!$A$1:$D$2323,4,0)*(H5783/1000000*12)</f>
        <v/>
      </c>
      <c r="W5783" s="9">
        <f>VLOOKUP(A5783,Sku_list!$A$1:$D$2323,4,0)*(J5783/1000000*12)</f>
        <v/>
      </c>
      <c r="X5783" s="9">
        <f>VLOOKUP(A5783,Sku_list!$A$1:$D$2323,4,0)*(L5783/1000000*12)</f>
        <v/>
      </c>
      <c r="Y5783" s="9">
        <f>VLOOKUP(A5783,Sku_list!$A$1:$E$2323,5,0)*((J5783+F5783)/1000000000)</f>
        <v/>
      </c>
      <c r="AC5783" s="27">
        <f>(DAY(TODAY())+AB5783)/30</f>
        <v/>
      </c>
    </row>
    <row r="5784">
      <c r="B5784" t="e">
        <v>#N/A</v>
      </c>
      <c r="T5784" s="9">
        <f>VLOOKUP(A5784,Sku_list!$A$1:$D$2323,3,0)</f>
        <v/>
      </c>
      <c r="U5784" s="9">
        <f>VLOOKUP(A5784,Sku_list!$A$1:$D$2323,4,0)*(F5784/1000000*12)</f>
        <v/>
      </c>
      <c r="V5784" s="9">
        <f>VLOOKUP(A5784,Sku_list!$A$1:$D$2323,4,0)*(H5784/1000000*12)</f>
        <v/>
      </c>
      <c r="W5784" s="9">
        <f>VLOOKUP(A5784,Sku_list!$A$1:$D$2323,4,0)*(J5784/1000000*12)</f>
        <v/>
      </c>
      <c r="X5784" s="9">
        <f>VLOOKUP(A5784,Sku_list!$A$1:$D$2323,4,0)*(L5784/1000000*12)</f>
        <v/>
      </c>
      <c r="Y5784" s="9">
        <f>VLOOKUP(A5784,Sku_list!$A$1:$E$2323,5,0)*((J5784+F5784)/1000000000)</f>
        <v/>
      </c>
      <c r="AC5784" s="27">
        <f>(DAY(TODAY())+AB5784)/30</f>
        <v/>
      </c>
    </row>
    <row r="5785">
      <c r="B5785" t="e">
        <v>#N/A</v>
      </c>
      <c r="T5785" s="9">
        <f>VLOOKUP(A5785,Sku_list!$A$1:$D$2323,3,0)</f>
        <v/>
      </c>
      <c r="U5785" s="9">
        <f>VLOOKUP(A5785,Sku_list!$A$1:$D$2323,4,0)*(F5785/1000000*12)</f>
        <v/>
      </c>
      <c r="V5785" s="9">
        <f>VLOOKUP(A5785,Sku_list!$A$1:$D$2323,4,0)*(H5785/1000000*12)</f>
        <v/>
      </c>
      <c r="W5785" s="9">
        <f>VLOOKUP(A5785,Sku_list!$A$1:$D$2323,4,0)*(J5785/1000000*12)</f>
        <v/>
      </c>
      <c r="X5785" s="9">
        <f>VLOOKUP(A5785,Sku_list!$A$1:$D$2323,4,0)*(L5785/1000000*12)</f>
        <v/>
      </c>
      <c r="Y5785" s="9">
        <f>VLOOKUP(A5785,Sku_list!$A$1:$E$2323,5,0)*((J5785+F5785)/1000000000)</f>
        <v/>
      </c>
      <c r="AC5785" s="27">
        <f>(DAY(TODAY())+AB5785)/30</f>
        <v/>
      </c>
    </row>
    <row r="5786">
      <c r="B5786" t="e">
        <v>#N/A</v>
      </c>
      <c r="T5786" s="9">
        <f>VLOOKUP(A5786,Sku_list!$A$1:$D$2323,3,0)</f>
        <v/>
      </c>
      <c r="U5786" s="9">
        <f>VLOOKUP(A5786,Sku_list!$A$1:$D$2323,4,0)*(F5786/1000000*12)</f>
        <v/>
      </c>
      <c r="V5786" s="9">
        <f>VLOOKUP(A5786,Sku_list!$A$1:$D$2323,4,0)*(H5786/1000000*12)</f>
        <v/>
      </c>
      <c r="W5786" s="9">
        <f>VLOOKUP(A5786,Sku_list!$A$1:$D$2323,4,0)*(J5786/1000000*12)</f>
        <v/>
      </c>
      <c r="X5786" s="9">
        <f>VLOOKUP(A5786,Sku_list!$A$1:$D$2323,4,0)*(L5786/1000000*12)</f>
        <v/>
      </c>
      <c r="Y5786" s="9">
        <f>VLOOKUP(A5786,Sku_list!$A$1:$E$2323,5,0)*((J5786+F5786)/1000000000)</f>
        <v/>
      </c>
      <c r="AC5786" s="27">
        <f>(DAY(TODAY())+AB5786)/30</f>
        <v/>
      </c>
    </row>
    <row r="5787">
      <c r="B5787" t="e">
        <v>#N/A</v>
      </c>
      <c r="T5787" s="9">
        <f>VLOOKUP(A5787,Sku_list!$A$1:$D$2323,3,0)</f>
        <v/>
      </c>
      <c r="U5787" s="9">
        <f>VLOOKUP(A5787,Sku_list!$A$1:$D$2323,4,0)*(F5787/1000000*12)</f>
        <v/>
      </c>
      <c r="V5787" s="9">
        <f>VLOOKUP(A5787,Sku_list!$A$1:$D$2323,4,0)*(H5787/1000000*12)</f>
        <v/>
      </c>
      <c r="W5787" s="9">
        <f>VLOOKUP(A5787,Sku_list!$A$1:$D$2323,4,0)*(J5787/1000000*12)</f>
        <v/>
      </c>
      <c r="X5787" s="9">
        <f>VLOOKUP(A5787,Sku_list!$A$1:$D$2323,4,0)*(L5787/1000000*12)</f>
        <v/>
      </c>
      <c r="Y5787" s="9">
        <f>VLOOKUP(A5787,Sku_list!$A$1:$E$2323,5,0)*((J5787+F5787)/1000000000)</f>
        <v/>
      </c>
      <c r="AC5787" s="27">
        <f>(DAY(TODAY())+AB5787)/30</f>
        <v/>
      </c>
    </row>
    <row r="5788">
      <c r="B5788" t="e">
        <v>#N/A</v>
      </c>
      <c r="T5788" s="9">
        <f>VLOOKUP(A5788,Sku_list!$A$1:$D$2323,3,0)</f>
        <v/>
      </c>
      <c r="U5788" s="9">
        <f>VLOOKUP(A5788,Sku_list!$A$1:$D$2323,4,0)*(F5788/1000000*12)</f>
        <v/>
      </c>
      <c r="V5788" s="9">
        <f>VLOOKUP(A5788,Sku_list!$A$1:$D$2323,4,0)*(H5788/1000000*12)</f>
        <v/>
      </c>
      <c r="W5788" s="9">
        <f>VLOOKUP(A5788,Sku_list!$A$1:$D$2323,4,0)*(J5788/1000000*12)</f>
        <v/>
      </c>
      <c r="X5788" s="9">
        <f>VLOOKUP(A5788,Sku_list!$A$1:$D$2323,4,0)*(L5788/1000000*12)</f>
        <v/>
      </c>
      <c r="Y5788" s="9">
        <f>VLOOKUP(A5788,Sku_list!$A$1:$E$2323,5,0)*((J5788+F5788)/1000000000)</f>
        <v/>
      </c>
      <c r="AC5788" s="27">
        <f>(DAY(TODAY())+AB5788)/30</f>
        <v/>
      </c>
    </row>
    <row r="5789">
      <c r="B5789" t="e">
        <v>#N/A</v>
      </c>
      <c r="T5789" s="9">
        <f>VLOOKUP(A5789,Sku_list!$A$1:$D$2323,3,0)</f>
        <v/>
      </c>
      <c r="U5789" s="9">
        <f>VLOOKUP(A5789,Sku_list!$A$1:$D$2323,4,0)*(F5789/1000000*12)</f>
        <v/>
      </c>
      <c r="V5789" s="9">
        <f>VLOOKUP(A5789,Sku_list!$A$1:$D$2323,4,0)*(H5789/1000000*12)</f>
        <v/>
      </c>
      <c r="W5789" s="9">
        <f>VLOOKUP(A5789,Sku_list!$A$1:$D$2323,4,0)*(J5789/1000000*12)</f>
        <v/>
      </c>
      <c r="X5789" s="9">
        <f>VLOOKUP(A5789,Sku_list!$A$1:$D$2323,4,0)*(L5789/1000000*12)</f>
        <v/>
      </c>
      <c r="Y5789" s="9">
        <f>VLOOKUP(A5789,Sku_list!$A$1:$E$2323,5,0)*((J5789+F5789)/1000000000)</f>
        <v/>
      </c>
      <c r="AC5789" s="27">
        <f>(DAY(TODAY())+AB5789)/30</f>
        <v/>
      </c>
    </row>
    <row r="5790">
      <c r="B5790" t="e">
        <v>#N/A</v>
      </c>
      <c r="T5790" s="9">
        <f>VLOOKUP(A5790,Sku_list!$A$1:$D$2323,3,0)</f>
        <v/>
      </c>
      <c r="U5790" s="9">
        <f>VLOOKUP(A5790,Sku_list!$A$1:$D$2323,4,0)*(F5790/1000000*12)</f>
        <v/>
      </c>
      <c r="V5790" s="9">
        <f>VLOOKUP(A5790,Sku_list!$A$1:$D$2323,4,0)*(H5790/1000000*12)</f>
        <v/>
      </c>
      <c r="W5790" s="9">
        <f>VLOOKUP(A5790,Sku_list!$A$1:$D$2323,4,0)*(J5790/1000000*12)</f>
        <v/>
      </c>
      <c r="X5790" s="9">
        <f>VLOOKUP(A5790,Sku_list!$A$1:$D$2323,4,0)*(L5790/1000000*12)</f>
        <v/>
      </c>
      <c r="Y5790" s="9">
        <f>VLOOKUP(A5790,Sku_list!$A$1:$E$2323,5,0)*((J5790+F5790)/1000000000)</f>
        <v/>
      </c>
      <c r="AC5790" s="27">
        <f>(DAY(TODAY())+AB5790)/30</f>
        <v/>
      </c>
    </row>
    <row r="5791">
      <c r="B5791" t="e">
        <v>#N/A</v>
      </c>
      <c r="T5791" s="9">
        <f>VLOOKUP(A5791,Sku_list!$A$1:$D$2323,3,0)</f>
        <v/>
      </c>
      <c r="U5791" s="9">
        <f>VLOOKUP(A5791,Sku_list!$A$1:$D$2323,4,0)*(F5791/1000000*12)</f>
        <v/>
      </c>
      <c r="V5791" s="9">
        <f>VLOOKUP(A5791,Sku_list!$A$1:$D$2323,4,0)*(H5791/1000000*12)</f>
        <v/>
      </c>
      <c r="W5791" s="9">
        <f>VLOOKUP(A5791,Sku_list!$A$1:$D$2323,4,0)*(J5791/1000000*12)</f>
        <v/>
      </c>
      <c r="X5791" s="9">
        <f>VLOOKUP(A5791,Sku_list!$A$1:$D$2323,4,0)*(L5791/1000000*12)</f>
        <v/>
      </c>
      <c r="Y5791" s="9">
        <f>VLOOKUP(A5791,Sku_list!$A$1:$E$2323,5,0)*((J5791+F5791)/1000000000)</f>
        <v/>
      </c>
      <c r="AC5791" s="27">
        <f>(DAY(TODAY())+AB5791)/30</f>
        <v/>
      </c>
    </row>
    <row r="5792">
      <c r="B5792" t="e">
        <v>#N/A</v>
      </c>
      <c r="T5792" s="9">
        <f>VLOOKUP(A5792,Sku_list!$A$1:$D$2323,3,0)</f>
        <v/>
      </c>
      <c r="U5792" s="9">
        <f>VLOOKUP(A5792,Sku_list!$A$1:$D$2323,4,0)*(F5792/1000000*12)</f>
        <v/>
      </c>
      <c r="V5792" s="9">
        <f>VLOOKUP(A5792,Sku_list!$A$1:$D$2323,4,0)*(H5792/1000000*12)</f>
        <v/>
      </c>
      <c r="W5792" s="9">
        <f>VLOOKUP(A5792,Sku_list!$A$1:$D$2323,4,0)*(J5792/1000000*12)</f>
        <v/>
      </c>
      <c r="X5792" s="9">
        <f>VLOOKUP(A5792,Sku_list!$A$1:$D$2323,4,0)*(L5792/1000000*12)</f>
        <v/>
      </c>
      <c r="Y5792" s="9">
        <f>VLOOKUP(A5792,Sku_list!$A$1:$E$2323,5,0)*((J5792+F5792)/1000000000)</f>
        <v/>
      </c>
      <c r="AC5792" s="27">
        <f>(DAY(TODAY())+AB5792)/30</f>
        <v/>
      </c>
    </row>
    <row r="5793">
      <c r="B5793" t="e">
        <v>#N/A</v>
      </c>
      <c r="T5793" s="9">
        <f>VLOOKUP(A5793,Sku_list!$A$1:$D$2323,3,0)</f>
        <v/>
      </c>
      <c r="U5793" s="9">
        <f>VLOOKUP(A5793,Sku_list!$A$1:$D$2323,4,0)*(F5793/1000000*12)</f>
        <v/>
      </c>
      <c r="V5793" s="9">
        <f>VLOOKUP(A5793,Sku_list!$A$1:$D$2323,4,0)*(H5793/1000000*12)</f>
        <v/>
      </c>
      <c r="W5793" s="9">
        <f>VLOOKUP(A5793,Sku_list!$A$1:$D$2323,4,0)*(J5793/1000000*12)</f>
        <v/>
      </c>
      <c r="X5793" s="9">
        <f>VLOOKUP(A5793,Sku_list!$A$1:$D$2323,4,0)*(L5793/1000000*12)</f>
        <v/>
      </c>
      <c r="Y5793" s="9">
        <f>VLOOKUP(A5793,Sku_list!$A$1:$E$2323,5,0)*((J5793+F5793)/1000000000)</f>
        <v/>
      </c>
      <c r="AC5793" s="27">
        <f>(DAY(TODAY())+AB5793)/30</f>
        <v/>
      </c>
    </row>
    <row r="5794">
      <c r="B5794" t="e">
        <v>#N/A</v>
      </c>
      <c r="T5794" s="9">
        <f>VLOOKUP(A5794,Sku_list!$A$1:$D$2323,3,0)</f>
        <v/>
      </c>
      <c r="U5794" s="9">
        <f>VLOOKUP(A5794,Sku_list!$A$1:$D$2323,4,0)*(F5794/1000000*12)</f>
        <v/>
      </c>
      <c r="V5794" s="9">
        <f>VLOOKUP(A5794,Sku_list!$A$1:$D$2323,4,0)*(H5794/1000000*12)</f>
        <v/>
      </c>
      <c r="W5794" s="9">
        <f>VLOOKUP(A5794,Sku_list!$A$1:$D$2323,4,0)*(J5794/1000000*12)</f>
        <v/>
      </c>
      <c r="X5794" s="9">
        <f>VLOOKUP(A5794,Sku_list!$A$1:$D$2323,4,0)*(L5794/1000000*12)</f>
        <v/>
      </c>
      <c r="Y5794" s="9">
        <f>VLOOKUP(A5794,Sku_list!$A$1:$E$2323,5,0)*((J5794+F5794)/1000000000)</f>
        <v/>
      </c>
      <c r="AC5794" s="27">
        <f>(DAY(TODAY())+AB5794)/30</f>
        <v/>
      </c>
    </row>
    <row r="5795">
      <c r="B5795" t="e">
        <v>#N/A</v>
      </c>
      <c r="T5795" s="9">
        <f>VLOOKUP(A5795,Sku_list!$A$1:$D$2323,3,0)</f>
        <v/>
      </c>
      <c r="U5795" s="9">
        <f>VLOOKUP(A5795,Sku_list!$A$1:$D$2323,4,0)*(F5795/1000000*12)</f>
        <v/>
      </c>
      <c r="V5795" s="9">
        <f>VLOOKUP(A5795,Sku_list!$A$1:$D$2323,4,0)*(H5795/1000000*12)</f>
        <v/>
      </c>
      <c r="W5795" s="9">
        <f>VLOOKUP(A5795,Sku_list!$A$1:$D$2323,4,0)*(J5795/1000000*12)</f>
        <v/>
      </c>
      <c r="X5795" s="9">
        <f>VLOOKUP(A5795,Sku_list!$A$1:$D$2323,4,0)*(L5795/1000000*12)</f>
        <v/>
      </c>
      <c r="Y5795" s="9">
        <f>VLOOKUP(A5795,Sku_list!$A$1:$E$2323,5,0)*((J5795+F5795)/1000000000)</f>
        <v/>
      </c>
      <c r="AC5795" s="27">
        <f>(DAY(TODAY())+AB5795)/30</f>
        <v/>
      </c>
    </row>
    <row r="5796">
      <c r="B5796" t="e">
        <v>#N/A</v>
      </c>
      <c r="T5796" s="9">
        <f>VLOOKUP(A5796,Sku_list!$A$1:$D$2323,3,0)</f>
        <v/>
      </c>
      <c r="U5796" s="9">
        <f>VLOOKUP(A5796,Sku_list!$A$1:$D$2323,4,0)*(F5796/1000000*12)</f>
        <v/>
      </c>
      <c r="V5796" s="9">
        <f>VLOOKUP(A5796,Sku_list!$A$1:$D$2323,4,0)*(H5796/1000000*12)</f>
        <v/>
      </c>
      <c r="W5796" s="9">
        <f>VLOOKUP(A5796,Sku_list!$A$1:$D$2323,4,0)*(J5796/1000000*12)</f>
        <v/>
      </c>
      <c r="X5796" s="9">
        <f>VLOOKUP(A5796,Sku_list!$A$1:$D$2323,4,0)*(L5796/1000000*12)</f>
        <v/>
      </c>
      <c r="Y5796" s="9">
        <f>VLOOKUP(A5796,Sku_list!$A$1:$E$2323,5,0)*((J5796+F5796)/1000000000)</f>
        <v/>
      </c>
      <c r="AC5796" s="27">
        <f>(DAY(TODAY())+AB5796)/30</f>
        <v/>
      </c>
    </row>
    <row r="5797">
      <c r="B5797" t="e">
        <v>#N/A</v>
      </c>
      <c r="T5797" s="9">
        <f>VLOOKUP(A5797,Sku_list!$A$1:$D$2323,3,0)</f>
        <v/>
      </c>
      <c r="U5797" s="9">
        <f>VLOOKUP(A5797,Sku_list!$A$1:$D$2323,4,0)*(F5797/1000000*12)</f>
        <v/>
      </c>
      <c r="V5797" s="9">
        <f>VLOOKUP(A5797,Sku_list!$A$1:$D$2323,4,0)*(H5797/1000000*12)</f>
        <v/>
      </c>
      <c r="W5797" s="9">
        <f>VLOOKUP(A5797,Sku_list!$A$1:$D$2323,4,0)*(J5797/1000000*12)</f>
        <v/>
      </c>
      <c r="X5797" s="9">
        <f>VLOOKUP(A5797,Sku_list!$A$1:$D$2323,4,0)*(L5797/1000000*12)</f>
        <v/>
      </c>
      <c r="Y5797" s="9">
        <f>VLOOKUP(A5797,Sku_list!$A$1:$E$2323,5,0)*((J5797+F5797)/1000000000)</f>
        <v/>
      </c>
      <c r="AC5797" s="27">
        <f>(DAY(TODAY())+AB5797)/30</f>
        <v/>
      </c>
    </row>
    <row r="5798">
      <c r="B5798" t="e">
        <v>#N/A</v>
      </c>
      <c r="T5798" s="9">
        <f>VLOOKUP(A5798,Sku_list!$A$1:$D$2323,3,0)</f>
        <v/>
      </c>
      <c r="U5798" s="9">
        <f>VLOOKUP(A5798,Sku_list!$A$1:$D$2323,4,0)*(F5798/1000000*12)</f>
        <v/>
      </c>
      <c r="V5798" s="9">
        <f>VLOOKUP(A5798,Sku_list!$A$1:$D$2323,4,0)*(H5798/1000000*12)</f>
        <v/>
      </c>
      <c r="W5798" s="9">
        <f>VLOOKUP(A5798,Sku_list!$A$1:$D$2323,4,0)*(J5798/1000000*12)</f>
        <v/>
      </c>
      <c r="X5798" s="9">
        <f>VLOOKUP(A5798,Sku_list!$A$1:$D$2323,4,0)*(L5798/1000000*12)</f>
        <v/>
      </c>
      <c r="Y5798" s="9">
        <f>VLOOKUP(A5798,Sku_list!$A$1:$E$2323,5,0)*((J5798+F5798)/1000000000)</f>
        <v/>
      </c>
      <c r="AC5798" s="27">
        <f>(DAY(TODAY())+AB5798)/30</f>
        <v/>
      </c>
    </row>
    <row r="5799">
      <c r="B5799" t="e">
        <v>#N/A</v>
      </c>
      <c r="T5799" s="9">
        <f>VLOOKUP(A5799,Sku_list!$A$1:$D$2323,3,0)</f>
        <v/>
      </c>
      <c r="U5799" s="9">
        <f>VLOOKUP(A5799,Sku_list!$A$1:$D$2323,4,0)*(F5799/1000000*12)</f>
        <v/>
      </c>
      <c r="V5799" s="9">
        <f>VLOOKUP(A5799,Sku_list!$A$1:$D$2323,4,0)*(H5799/1000000*12)</f>
        <v/>
      </c>
      <c r="W5799" s="9">
        <f>VLOOKUP(A5799,Sku_list!$A$1:$D$2323,4,0)*(J5799/1000000*12)</f>
        <v/>
      </c>
      <c r="X5799" s="9">
        <f>VLOOKUP(A5799,Sku_list!$A$1:$D$2323,4,0)*(L5799/1000000*12)</f>
        <v/>
      </c>
      <c r="Y5799" s="9">
        <f>VLOOKUP(A5799,Sku_list!$A$1:$E$2323,5,0)*((J5799+F5799)/1000000000)</f>
        <v/>
      </c>
      <c r="AC5799" s="27">
        <f>(DAY(TODAY())+AB5799)/30</f>
        <v/>
      </c>
    </row>
    <row r="5800">
      <c r="B5800" t="e">
        <v>#N/A</v>
      </c>
      <c r="T5800" s="9">
        <f>VLOOKUP(A5800,Sku_list!$A$1:$D$2323,3,0)</f>
        <v/>
      </c>
      <c r="U5800" s="9">
        <f>VLOOKUP(A5800,Sku_list!$A$1:$D$2323,4,0)*(F5800/1000000*12)</f>
        <v/>
      </c>
      <c r="V5800" s="9">
        <f>VLOOKUP(A5800,Sku_list!$A$1:$D$2323,4,0)*(H5800/1000000*12)</f>
        <v/>
      </c>
      <c r="W5800" s="9">
        <f>VLOOKUP(A5800,Sku_list!$A$1:$D$2323,4,0)*(J5800/1000000*12)</f>
        <v/>
      </c>
      <c r="X5800" s="9">
        <f>VLOOKUP(A5800,Sku_list!$A$1:$D$2323,4,0)*(L5800/1000000*12)</f>
        <v/>
      </c>
      <c r="Y5800" s="9">
        <f>VLOOKUP(A5800,Sku_list!$A$1:$E$2323,5,0)*((J5800+F5800)/1000000000)</f>
        <v/>
      </c>
      <c r="AC5800" s="27">
        <f>(DAY(TODAY())+AB5800)/30</f>
        <v/>
      </c>
    </row>
    <row r="5801">
      <c r="B5801" t="e">
        <v>#N/A</v>
      </c>
      <c r="T5801" s="9">
        <f>VLOOKUP(A5801,Sku_list!$A$1:$D$2323,3,0)</f>
        <v/>
      </c>
      <c r="U5801" s="9">
        <f>VLOOKUP(A5801,Sku_list!$A$1:$D$2323,4,0)*(F5801/1000000*12)</f>
        <v/>
      </c>
      <c r="V5801" s="9">
        <f>VLOOKUP(A5801,Sku_list!$A$1:$D$2323,4,0)*(H5801/1000000*12)</f>
        <v/>
      </c>
      <c r="W5801" s="9">
        <f>VLOOKUP(A5801,Sku_list!$A$1:$D$2323,4,0)*(J5801/1000000*12)</f>
        <v/>
      </c>
      <c r="X5801" s="9">
        <f>VLOOKUP(A5801,Sku_list!$A$1:$D$2323,4,0)*(L5801/1000000*12)</f>
        <v/>
      </c>
      <c r="Y5801" s="9">
        <f>VLOOKUP(A5801,Sku_list!$A$1:$E$2323,5,0)*((J5801+F5801)/1000000000)</f>
        <v/>
      </c>
      <c r="AC5801" s="27">
        <f>(DAY(TODAY())+AB5801)/30</f>
        <v/>
      </c>
    </row>
    <row r="5802">
      <c r="B5802" t="e">
        <v>#N/A</v>
      </c>
      <c r="T5802" s="9">
        <f>VLOOKUP(A5802,Sku_list!$A$1:$D$2323,3,0)</f>
        <v/>
      </c>
      <c r="U5802" s="9">
        <f>VLOOKUP(A5802,Sku_list!$A$1:$D$2323,4,0)*(F5802/1000000*12)</f>
        <v/>
      </c>
      <c r="V5802" s="9">
        <f>VLOOKUP(A5802,Sku_list!$A$1:$D$2323,4,0)*(H5802/1000000*12)</f>
        <v/>
      </c>
      <c r="W5802" s="9">
        <f>VLOOKUP(A5802,Sku_list!$A$1:$D$2323,4,0)*(J5802/1000000*12)</f>
        <v/>
      </c>
      <c r="X5802" s="9">
        <f>VLOOKUP(A5802,Sku_list!$A$1:$D$2323,4,0)*(L5802/1000000*12)</f>
        <v/>
      </c>
      <c r="Y5802" s="9">
        <f>VLOOKUP(A5802,Sku_list!$A$1:$E$2323,5,0)*((J5802+F5802)/1000000000)</f>
        <v/>
      </c>
      <c r="AC5802" s="27">
        <f>(DAY(TODAY())+AB5802)/30</f>
        <v/>
      </c>
    </row>
    <row r="5803">
      <c r="B5803" t="e">
        <v>#N/A</v>
      </c>
      <c r="T5803" s="9">
        <f>VLOOKUP(A5803,Sku_list!$A$1:$D$2323,3,0)</f>
        <v/>
      </c>
      <c r="U5803" s="9">
        <f>VLOOKUP(A5803,Sku_list!$A$1:$D$2323,4,0)*(F5803/1000000*12)</f>
        <v/>
      </c>
      <c r="V5803" s="9">
        <f>VLOOKUP(A5803,Sku_list!$A$1:$D$2323,4,0)*(H5803/1000000*12)</f>
        <v/>
      </c>
      <c r="W5803" s="9">
        <f>VLOOKUP(A5803,Sku_list!$A$1:$D$2323,4,0)*(J5803/1000000*12)</f>
        <v/>
      </c>
      <c r="X5803" s="9">
        <f>VLOOKUP(A5803,Sku_list!$A$1:$D$2323,4,0)*(L5803/1000000*12)</f>
        <v/>
      </c>
      <c r="Y5803" s="9">
        <f>VLOOKUP(A5803,Sku_list!$A$1:$E$2323,5,0)*((J5803+F5803)/1000000000)</f>
        <v/>
      </c>
      <c r="AC5803" s="27">
        <f>(DAY(TODAY())+AB5803)/30</f>
        <v/>
      </c>
    </row>
    <row r="5804">
      <c r="B5804" t="e">
        <v>#N/A</v>
      </c>
      <c r="T5804" s="9">
        <f>VLOOKUP(A5804,Sku_list!$A$1:$D$2323,3,0)</f>
        <v/>
      </c>
      <c r="U5804" s="9">
        <f>VLOOKUP(A5804,Sku_list!$A$1:$D$2323,4,0)*(F5804/1000000*12)</f>
        <v/>
      </c>
      <c r="V5804" s="9">
        <f>VLOOKUP(A5804,Sku_list!$A$1:$D$2323,4,0)*(H5804/1000000*12)</f>
        <v/>
      </c>
      <c r="W5804" s="9">
        <f>VLOOKUP(A5804,Sku_list!$A$1:$D$2323,4,0)*(J5804/1000000*12)</f>
        <v/>
      </c>
      <c r="X5804" s="9">
        <f>VLOOKUP(A5804,Sku_list!$A$1:$D$2323,4,0)*(L5804/1000000*12)</f>
        <v/>
      </c>
      <c r="Y5804" s="9">
        <f>VLOOKUP(A5804,Sku_list!$A$1:$E$2323,5,0)*((J5804+F5804)/1000000000)</f>
        <v/>
      </c>
      <c r="AC5804" s="27">
        <f>(DAY(TODAY())+AB5804)/30</f>
        <v/>
      </c>
    </row>
    <row r="5805">
      <c r="B5805" t="e">
        <v>#N/A</v>
      </c>
      <c r="T5805" s="9">
        <f>VLOOKUP(A5805,Sku_list!$A$1:$D$2323,3,0)</f>
        <v/>
      </c>
      <c r="U5805" s="9">
        <f>VLOOKUP(A5805,Sku_list!$A$1:$D$2323,4,0)*(F5805/1000000*12)</f>
        <v/>
      </c>
      <c r="V5805" s="9">
        <f>VLOOKUP(A5805,Sku_list!$A$1:$D$2323,4,0)*(H5805/1000000*12)</f>
        <v/>
      </c>
      <c r="W5805" s="9">
        <f>VLOOKUP(A5805,Sku_list!$A$1:$D$2323,4,0)*(J5805/1000000*12)</f>
        <v/>
      </c>
      <c r="X5805" s="9">
        <f>VLOOKUP(A5805,Sku_list!$A$1:$D$2323,4,0)*(L5805/1000000*12)</f>
        <v/>
      </c>
      <c r="Y5805" s="9">
        <f>VLOOKUP(A5805,Sku_list!$A$1:$E$2323,5,0)*((J5805+F5805)/1000000000)</f>
        <v/>
      </c>
      <c r="AC5805" s="27">
        <f>(DAY(TODAY())+AB5805)/30</f>
        <v/>
      </c>
    </row>
    <row r="5806">
      <c r="B5806" t="e">
        <v>#N/A</v>
      </c>
      <c r="T5806" s="9">
        <f>VLOOKUP(A5806,Sku_list!$A$1:$D$2323,3,0)</f>
        <v/>
      </c>
      <c r="U5806" s="9">
        <f>VLOOKUP(A5806,Sku_list!$A$1:$D$2323,4,0)*(F5806/1000000*12)</f>
        <v/>
      </c>
      <c r="V5806" s="9">
        <f>VLOOKUP(A5806,Sku_list!$A$1:$D$2323,4,0)*(H5806/1000000*12)</f>
        <v/>
      </c>
      <c r="W5806" s="9">
        <f>VLOOKUP(A5806,Sku_list!$A$1:$D$2323,4,0)*(J5806/1000000*12)</f>
        <v/>
      </c>
      <c r="X5806" s="9">
        <f>VLOOKUP(A5806,Sku_list!$A$1:$D$2323,4,0)*(L5806/1000000*12)</f>
        <v/>
      </c>
      <c r="Y5806" s="9">
        <f>VLOOKUP(A5806,Sku_list!$A$1:$E$2323,5,0)*((J5806+F5806)/1000000000)</f>
        <v/>
      </c>
      <c r="AC5806" s="27">
        <f>(DAY(TODAY())+AB5806)/30</f>
        <v/>
      </c>
    </row>
    <row r="5807">
      <c r="B5807" t="e">
        <v>#N/A</v>
      </c>
      <c r="T5807" s="9">
        <f>VLOOKUP(A5807,Sku_list!$A$1:$D$2323,3,0)</f>
        <v/>
      </c>
      <c r="U5807" s="9">
        <f>VLOOKUP(A5807,Sku_list!$A$1:$D$2323,4,0)*(F5807/1000000*12)</f>
        <v/>
      </c>
      <c r="V5807" s="9">
        <f>VLOOKUP(A5807,Sku_list!$A$1:$D$2323,4,0)*(H5807/1000000*12)</f>
        <v/>
      </c>
      <c r="W5807" s="9">
        <f>VLOOKUP(A5807,Sku_list!$A$1:$D$2323,4,0)*(J5807/1000000*12)</f>
        <v/>
      </c>
      <c r="X5807" s="9">
        <f>VLOOKUP(A5807,Sku_list!$A$1:$D$2323,4,0)*(L5807/1000000*12)</f>
        <v/>
      </c>
      <c r="Y5807" s="9">
        <f>VLOOKUP(A5807,Sku_list!$A$1:$E$2323,5,0)*((J5807+F5807)/1000000000)</f>
        <v/>
      </c>
      <c r="AC5807" s="27">
        <f>(DAY(TODAY())+AB5807)/30</f>
        <v/>
      </c>
    </row>
    <row r="5808">
      <c r="B5808" t="e">
        <v>#N/A</v>
      </c>
      <c r="T5808" s="9">
        <f>VLOOKUP(A5808,Sku_list!$A$1:$D$2323,3,0)</f>
        <v/>
      </c>
      <c r="U5808" s="9">
        <f>VLOOKUP(A5808,Sku_list!$A$1:$D$2323,4,0)*(F5808/1000000*12)</f>
        <v/>
      </c>
      <c r="V5808" s="9">
        <f>VLOOKUP(A5808,Sku_list!$A$1:$D$2323,4,0)*(H5808/1000000*12)</f>
        <v/>
      </c>
      <c r="W5808" s="9">
        <f>VLOOKUP(A5808,Sku_list!$A$1:$D$2323,4,0)*(J5808/1000000*12)</f>
        <v/>
      </c>
      <c r="X5808" s="9">
        <f>VLOOKUP(A5808,Sku_list!$A$1:$D$2323,4,0)*(L5808/1000000*12)</f>
        <v/>
      </c>
      <c r="Y5808" s="9">
        <f>VLOOKUP(A5808,Sku_list!$A$1:$E$2323,5,0)*((J5808+F5808)/1000000000)</f>
        <v/>
      </c>
      <c r="AC5808" s="27">
        <f>(DAY(TODAY())+AB5808)/30</f>
        <v/>
      </c>
    </row>
    <row r="5809">
      <c r="B5809" t="e">
        <v>#N/A</v>
      </c>
      <c r="T5809" s="9">
        <f>VLOOKUP(A5809,Sku_list!$A$1:$D$2323,3,0)</f>
        <v/>
      </c>
      <c r="U5809" s="9">
        <f>VLOOKUP(A5809,Sku_list!$A$1:$D$2323,4,0)*(F5809/1000000*12)</f>
        <v/>
      </c>
      <c r="V5809" s="9">
        <f>VLOOKUP(A5809,Sku_list!$A$1:$D$2323,4,0)*(H5809/1000000*12)</f>
        <v/>
      </c>
      <c r="W5809" s="9">
        <f>VLOOKUP(A5809,Sku_list!$A$1:$D$2323,4,0)*(J5809/1000000*12)</f>
        <v/>
      </c>
      <c r="X5809" s="9">
        <f>VLOOKUP(A5809,Sku_list!$A$1:$D$2323,4,0)*(L5809/1000000*12)</f>
        <v/>
      </c>
      <c r="Y5809" s="9">
        <f>VLOOKUP(A5809,Sku_list!$A$1:$E$2323,5,0)*((J5809+F5809)/1000000000)</f>
        <v/>
      </c>
      <c r="AC5809" s="27">
        <f>(DAY(TODAY())+AB5809)/30</f>
        <v/>
      </c>
    </row>
    <row r="5810">
      <c r="B5810" t="e">
        <v>#N/A</v>
      </c>
      <c r="T5810" s="9">
        <f>VLOOKUP(A5810,Sku_list!$A$1:$D$2323,3,0)</f>
        <v/>
      </c>
      <c r="U5810" s="9">
        <f>VLOOKUP(A5810,Sku_list!$A$1:$D$2323,4,0)*(F5810/1000000*12)</f>
        <v/>
      </c>
      <c r="V5810" s="9">
        <f>VLOOKUP(A5810,Sku_list!$A$1:$D$2323,4,0)*(H5810/1000000*12)</f>
        <v/>
      </c>
      <c r="W5810" s="9">
        <f>VLOOKUP(A5810,Sku_list!$A$1:$D$2323,4,0)*(J5810/1000000*12)</f>
        <v/>
      </c>
      <c r="X5810" s="9">
        <f>VLOOKUP(A5810,Sku_list!$A$1:$D$2323,4,0)*(L5810/1000000*12)</f>
        <v/>
      </c>
      <c r="Y5810" s="9">
        <f>VLOOKUP(A5810,Sku_list!$A$1:$E$2323,5,0)*((J5810+F5810)/1000000000)</f>
        <v/>
      </c>
      <c r="AC5810" s="27">
        <f>(DAY(TODAY())+AB5810)/30</f>
        <v/>
      </c>
    </row>
    <row r="5811">
      <c r="B5811" t="e">
        <v>#N/A</v>
      </c>
      <c r="T5811" s="9">
        <f>VLOOKUP(A5811,Sku_list!$A$1:$D$2323,3,0)</f>
        <v/>
      </c>
      <c r="U5811" s="9">
        <f>VLOOKUP(A5811,Sku_list!$A$1:$D$2323,4,0)*(F5811/1000000*12)</f>
        <v/>
      </c>
      <c r="V5811" s="9">
        <f>VLOOKUP(A5811,Sku_list!$A$1:$D$2323,4,0)*(H5811/1000000*12)</f>
        <v/>
      </c>
      <c r="W5811" s="9">
        <f>VLOOKUP(A5811,Sku_list!$A$1:$D$2323,4,0)*(J5811/1000000*12)</f>
        <v/>
      </c>
      <c r="X5811" s="9">
        <f>VLOOKUP(A5811,Sku_list!$A$1:$D$2323,4,0)*(L5811/1000000*12)</f>
        <v/>
      </c>
      <c r="Y5811" s="9">
        <f>VLOOKUP(A5811,Sku_list!$A$1:$E$2323,5,0)*((J5811+F5811)/1000000000)</f>
        <v/>
      </c>
      <c r="AC5811" s="27">
        <f>(DAY(TODAY())+AB5811)/30</f>
        <v/>
      </c>
    </row>
    <row r="5812">
      <c r="B5812" t="e">
        <v>#N/A</v>
      </c>
      <c r="T5812" s="9">
        <f>VLOOKUP(A5812,Sku_list!$A$1:$D$2323,3,0)</f>
        <v/>
      </c>
      <c r="U5812" s="9">
        <f>VLOOKUP(A5812,Sku_list!$A$1:$D$2323,4,0)*(F5812/1000000*12)</f>
        <v/>
      </c>
      <c r="V5812" s="9">
        <f>VLOOKUP(A5812,Sku_list!$A$1:$D$2323,4,0)*(H5812/1000000*12)</f>
        <v/>
      </c>
      <c r="W5812" s="9">
        <f>VLOOKUP(A5812,Sku_list!$A$1:$D$2323,4,0)*(J5812/1000000*12)</f>
        <v/>
      </c>
      <c r="X5812" s="9">
        <f>VLOOKUP(A5812,Sku_list!$A$1:$D$2323,4,0)*(L5812/1000000*12)</f>
        <v/>
      </c>
      <c r="Y5812" s="9">
        <f>VLOOKUP(A5812,Sku_list!$A$1:$E$2323,5,0)*((J5812+F5812)/1000000000)</f>
        <v/>
      </c>
      <c r="AC5812" s="27">
        <f>(DAY(TODAY())+AB5812)/30</f>
        <v/>
      </c>
    </row>
    <row r="5813">
      <c r="B5813" t="e">
        <v>#N/A</v>
      </c>
      <c r="T5813" s="9">
        <f>VLOOKUP(A5813,Sku_list!$A$1:$D$2323,3,0)</f>
        <v/>
      </c>
      <c r="U5813" s="9">
        <f>VLOOKUP(A5813,Sku_list!$A$1:$D$2323,4,0)*(F5813/1000000*12)</f>
        <v/>
      </c>
      <c r="V5813" s="9">
        <f>VLOOKUP(A5813,Sku_list!$A$1:$D$2323,4,0)*(H5813/1000000*12)</f>
        <v/>
      </c>
      <c r="W5813" s="9">
        <f>VLOOKUP(A5813,Sku_list!$A$1:$D$2323,4,0)*(J5813/1000000*12)</f>
        <v/>
      </c>
      <c r="X5813" s="9">
        <f>VLOOKUP(A5813,Sku_list!$A$1:$D$2323,4,0)*(L5813/1000000*12)</f>
        <v/>
      </c>
      <c r="Y5813" s="9">
        <f>VLOOKUP(A5813,Sku_list!$A$1:$E$2323,5,0)*((J5813+F5813)/1000000000)</f>
        <v/>
      </c>
      <c r="AC5813" s="27">
        <f>(DAY(TODAY())+AB5813)/30</f>
        <v/>
      </c>
    </row>
    <row r="5814">
      <c r="B5814" t="e">
        <v>#N/A</v>
      </c>
      <c r="T5814" s="9">
        <f>VLOOKUP(A5814,Sku_list!$A$1:$D$2323,3,0)</f>
        <v/>
      </c>
      <c r="U5814" s="9">
        <f>VLOOKUP(A5814,Sku_list!$A$1:$D$2323,4,0)*(F5814/1000000*12)</f>
        <v/>
      </c>
      <c r="V5814" s="9">
        <f>VLOOKUP(A5814,Sku_list!$A$1:$D$2323,4,0)*(H5814/1000000*12)</f>
        <v/>
      </c>
      <c r="W5814" s="9">
        <f>VLOOKUP(A5814,Sku_list!$A$1:$D$2323,4,0)*(J5814/1000000*12)</f>
        <v/>
      </c>
      <c r="X5814" s="9">
        <f>VLOOKUP(A5814,Sku_list!$A$1:$D$2323,4,0)*(L5814/1000000*12)</f>
        <v/>
      </c>
      <c r="Y5814" s="9">
        <f>VLOOKUP(A5814,Sku_list!$A$1:$E$2323,5,0)*((J5814+F5814)/1000000000)</f>
        <v/>
      </c>
      <c r="AC5814" s="27">
        <f>(DAY(TODAY())+AB5814)/30</f>
        <v/>
      </c>
    </row>
    <row r="5815">
      <c r="B5815" t="e">
        <v>#N/A</v>
      </c>
      <c r="T5815" s="9">
        <f>VLOOKUP(A5815,Sku_list!$A$1:$D$2323,3,0)</f>
        <v/>
      </c>
      <c r="U5815" s="9">
        <f>VLOOKUP(A5815,Sku_list!$A$1:$D$2323,4,0)*(F5815/1000000*12)</f>
        <v/>
      </c>
      <c r="V5815" s="9">
        <f>VLOOKUP(A5815,Sku_list!$A$1:$D$2323,4,0)*(H5815/1000000*12)</f>
        <v/>
      </c>
      <c r="W5815" s="9">
        <f>VLOOKUP(A5815,Sku_list!$A$1:$D$2323,4,0)*(J5815/1000000*12)</f>
        <v/>
      </c>
      <c r="X5815" s="9">
        <f>VLOOKUP(A5815,Sku_list!$A$1:$D$2323,4,0)*(L5815/1000000*12)</f>
        <v/>
      </c>
      <c r="Y5815" s="9">
        <f>VLOOKUP(A5815,Sku_list!$A$1:$E$2323,5,0)*((J5815+F5815)/1000000000)</f>
        <v/>
      </c>
      <c r="AC5815" s="27">
        <f>(DAY(TODAY())+AB5815)/30</f>
        <v/>
      </c>
    </row>
    <row r="5816">
      <c r="B5816" t="e">
        <v>#N/A</v>
      </c>
      <c r="T5816" s="9">
        <f>VLOOKUP(A5816,Sku_list!$A$1:$D$2323,3,0)</f>
        <v/>
      </c>
      <c r="U5816" s="9">
        <f>VLOOKUP(A5816,Sku_list!$A$1:$D$2323,4,0)*(F5816/1000000*12)</f>
        <v/>
      </c>
      <c r="V5816" s="9">
        <f>VLOOKUP(A5816,Sku_list!$A$1:$D$2323,4,0)*(H5816/1000000*12)</f>
        <v/>
      </c>
      <c r="W5816" s="9">
        <f>VLOOKUP(A5816,Sku_list!$A$1:$D$2323,4,0)*(J5816/1000000*12)</f>
        <v/>
      </c>
      <c r="X5816" s="9">
        <f>VLOOKUP(A5816,Sku_list!$A$1:$D$2323,4,0)*(L5816/1000000*12)</f>
        <v/>
      </c>
      <c r="Y5816" s="9">
        <f>VLOOKUP(A5816,Sku_list!$A$1:$E$2323,5,0)*((J5816+F5816)/1000000000)</f>
        <v/>
      </c>
      <c r="AC5816" s="27">
        <f>(DAY(TODAY())+AB5816)/30</f>
        <v/>
      </c>
    </row>
    <row r="5817">
      <c r="B5817" t="e">
        <v>#N/A</v>
      </c>
      <c r="T5817" s="9">
        <f>VLOOKUP(A5817,Sku_list!$A$1:$D$2323,3,0)</f>
        <v/>
      </c>
      <c r="U5817" s="9">
        <f>VLOOKUP(A5817,Sku_list!$A$1:$D$2323,4,0)*(F5817/1000000*12)</f>
        <v/>
      </c>
      <c r="V5817" s="9">
        <f>VLOOKUP(A5817,Sku_list!$A$1:$D$2323,4,0)*(H5817/1000000*12)</f>
        <v/>
      </c>
      <c r="W5817" s="9">
        <f>VLOOKUP(A5817,Sku_list!$A$1:$D$2323,4,0)*(J5817/1000000*12)</f>
        <v/>
      </c>
      <c r="X5817" s="9">
        <f>VLOOKUP(A5817,Sku_list!$A$1:$D$2323,4,0)*(L5817/1000000*12)</f>
        <v/>
      </c>
      <c r="Y5817" s="9">
        <f>VLOOKUP(A5817,Sku_list!$A$1:$E$2323,5,0)*((J5817+F5817)/1000000000)</f>
        <v/>
      </c>
      <c r="AC5817" s="27">
        <f>(DAY(TODAY())+AB5817)/30</f>
        <v/>
      </c>
    </row>
    <row r="5818">
      <c r="B5818" t="e">
        <v>#N/A</v>
      </c>
      <c r="T5818" s="9">
        <f>VLOOKUP(A5818,Sku_list!$A$1:$D$2323,3,0)</f>
        <v/>
      </c>
      <c r="U5818" s="9">
        <f>VLOOKUP(A5818,Sku_list!$A$1:$D$2323,4,0)*(F5818/1000000*12)</f>
        <v/>
      </c>
      <c r="V5818" s="9">
        <f>VLOOKUP(A5818,Sku_list!$A$1:$D$2323,4,0)*(H5818/1000000*12)</f>
        <v/>
      </c>
      <c r="W5818" s="9">
        <f>VLOOKUP(A5818,Sku_list!$A$1:$D$2323,4,0)*(J5818/1000000*12)</f>
        <v/>
      </c>
      <c r="X5818" s="9">
        <f>VLOOKUP(A5818,Sku_list!$A$1:$D$2323,4,0)*(L5818/1000000*12)</f>
        <v/>
      </c>
      <c r="Y5818" s="9">
        <f>VLOOKUP(A5818,Sku_list!$A$1:$E$2323,5,0)*((J5818+F5818)/1000000000)</f>
        <v/>
      </c>
      <c r="AC5818" s="27">
        <f>(DAY(TODAY())+AB5818)/30</f>
        <v/>
      </c>
    </row>
    <row r="5819">
      <c r="B5819" t="e">
        <v>#N/A</v>
      </c>
      <c r="T5819" s="9">
        <f>VLOOKUP(A5819,Sku_list!$A$1:$D$2323,3,0)</f>
        <v/>
      </c>
      <c r="U5819" s="9">
        <f>VLOOKUP(A5819,Sku_list!$A$1:$D$2323,4,0)*(F5819/1000000*12)</f>
        <v/>
      </c>
      <c r="V5819" s="9">
        <f>VLOOKUP(A5819,Sku_list!$A$1:$D$2323,4,0)*(H5819/1000000*12)</f>
        <v/>
      </c>
      <c r="W5819" s="9">
        <f>VLOOKUP(A5819,Sku_list!$A$1:$D$2323,4,0)*(J5819/1000000*12)</f>
        <v/>
      </c>
      <c r="X5819" s="9">
        <f>VLOOKUP(A5819,Sku_list!$A$1:$D$2323,4,0)*(L5819/1000000*12)</f>
        <v/>
      </c>
      <c r="Y5819" s="9">
        <f>VLOOKUP(A5819,Sku_list!$A$1:$E$2323,5,0)*((J5819+F5819)/1000000000)</f>
        <v/>
      </c>
      <c r="AC5819" s="27">
        <f>(DAY(TODAY())+AB5819)/30</f>
        <v/>
      </c>
    </row>
    <row r="5820">
      <c r="B5820" t="e">
        <v>#N/A</v>
      </c>
      <c r="T5820" s="9">
        <f>VLOOKUP(A5820,Sku_list!$A$1:$D$2323,3,0)</f>
        <v/>
      </c>
      <c r="U5820" s="9">
        <f>VLOOKUP(A5820,Sku_list!$A$1:$D$2323,4,0)*(F5820/1000000*12)</f>
        <v/>
      </c>
      <c r="V5820" s="9">
        <f>VLOOKUP(A5820,Sku_list!$A$1:$D$2323,4,0)*(H5820/1000000*12)</f>
        <v/>
      </c>
      <c r="W5820" s="9">
        <f>VLOOKUP(A5820,Sku_list!$A$1:$D$2323,4,0)*(J5820/1000000*12)</f>
        <v/>
      </c>
      <c r="X5820" s="9">
        <f>VLOOKUP(A5820,Sku_list!$A$1:$D$2323,4,0)*(L5820/1000000*12)</f>
        <v/>
      </c>
      <c r="Y5820" s="9">
        <f>VLOOKUP(A5820,Sku_list!$A$1:$E$2323,5,0)*((J5820+F5820)/1000000000)</f>
        <v/>
      </c>
      <c r="AC5820" s="27">
        <f>(DAY(TODAY())+AB5820)/30</f>
        <v/>
      </c>
    </row>
    <row r="5821">
      <c r="B5821" t="e">
        <v>#N/A</v>
      </c>
      <c r="T5821" s="9">
        <f>VLOOKUP(A5821,Sku_list!$A$1:$D$2323,3,0)</f>
        <v/>
      </c>
      <c r="U5821" s="9">
        <f>VLOOKUP(A5821,Sku_list!$A$1:$D$2323,4,0)*(F5821/1000000*12)</f>
        <v/>
      </c>
      <c r="V5821" s="9">
        <f>VLOOKUP(A5821,Sku_list!$A$1:$D$2323,4,0)*(H5821/1000000*12)</f>
        <v/>
      </c>
      <c r="W5821" s="9">
        <f>VLOOKUP(A5821,Sku_list!$A$1:$D$2323,4,0)*(J5821/1000000*12)</f>
        <v/>
      </c>
      <c r="X5821" s="9">
        <f>VLOOKUP(A5821,Sku_list!$A$1:$D$2323,4,0)*(L5821/1000000*12)</f>
        <v/>
      </c>
      <c r="Y5821" s="9">
        <f>VLOOKUP(A5821,Sku_list!$A$1:$E$2323,5,0)*((J5821+F5821)/1000000000)</f>
        <v/>
      </c>
      <c r="AC5821" s="27">
        <f>(DAY(TODAY())+AB5821)/30</f>
        <v/>
      </c>
    </row>
    <row r="5822">
      <c r="B5822" t="e">
        <v>#N/A</v>
      </c>
      <c r="T5822" s="9">
        <f>VLOOKUP(A5822,Sku_list!$A$1:$D$2323,3,0)</f>
        <v/>
      </c>
      <c r="U5822" s="9">
        <f>VLOOKUP(A5822,Sku_list!$A$1:$D$2323,4,0)*(F5822/1000000*12)</f>
        <v/>
      </c>
      <c r="V5822" s="9">
        <f>VLOOKUP(A5822,Sku_list!$A$1:$D$2323,4,0)*(H5822/1000000*12)</f>
        <v/>
      </c>
      <c r="W5822" s="9">
        <f>VLOOKUP(A5822,Sku_list!$A$1:$D$2323,4,0)*(J5822/1000000*12)</f>
        <v/>
      </c>
      <c r="X5822" s="9">
        <f>VLOOKUP(A5822,Sku_list!$A$1:$D$2323,4,0)*(L5822/1000000*12)</f>
        <v/>
      </c>
      <c r="Y5822" s="9">
        <f>VLOOKUP(A5822,Sku_list!$A$1:$E$2323,5,0)*((J5822+F5822)/1000000000)</f>
        <v/>
      </c>
      <c r="AC5822" s="27">
        <f>(DAY(TODAY())+AB5822)/30</f>
        <v/>
      </c>
    </row>
    <row r="5823">
      <c r="B5823" t="e">
        <v>#N/A</v>
      </c>
      <c r="T5823" s="9">
        <f>VLOOKUP(A5823,Sku_list!$A$1:$D$2323,3,0)</f>
        <v/>
      </c>
      <c r="U5823" s="9">
        <f>VLOOKUP(A5823,Sku_list!$A$1:$D$2323,4,0)*(F5823/1000000*12)</f>
        <v/>
      </c>
      <c r="V5823" s="9">
        <f>VLOOKUP(A5823,Sku_list!$A$1:$D$2323,4,0)*(H5823/1000000*12)</f>
        <v/>
      </c>
      <c r="W5823" s="9">
        <f>VLOOKUP(A5823,Sku_list!$A$1:$D$2323,4,0)*(J5823/1000000*12)</f>
        <v/>
      </c>
      <c r="X5823" s="9">
        <f>VLOOKUP(A5823,Sku_list!$A$1:$D$2323,4,0)*(L5823/1000000*12)</f>
        <v/>
      </c>
      <c r="Y5823" s="9">
        <f>VLOOKUP(A5823,Sku_list!$A$1:$E$2323,5,0)*((J5823+F5823)/1000000000)</f>
        <v/>
      </c>
      <c r="AC5823" s="27">
        <f>(DAY(TODAY())+AB5823)/30</f>
        <v/>
      </c>
    </row>
    <row r="5824">
      <c r="B5824" t="e">
        <v>#N/A</v>
      </c>
      <c r="T5824" s="9">
        <f>VLOOKUP(A5824,Sku_list!$A$1:$D$2323,3,0)</f>
        <v/>
      </c>
      <c r="U5824" s="9">
        <f>VLOOKUP(A5824,Sku_list!$A$1:$D$2323,4,0)*(F5824/1000000*12)</f>
        <v/>
      </c>
      <c r="V5824" s="9">
        <f>VLOOKUP(A5824,Sku_list!$A$1:$D$2323,4,0)*(H5824/1000000*12)</f>
        <v/>
      </c>
      <c r="W5824" s="9">
        <f>VLOOKUP(A5824,Sku_list!$A$1:$D$2323,4,0)*(J5824/1000000*12)</f>
        <v/>
      </c>
      <c r="X5824" s="9">
        <f>VLOOKUP(A5824,Sku_list!$A$1:$D$2323,4,0)*(L5824/1000000*12)</f>
        <v/>
      </c>
      <c r="Y5824" s="9">
        <f>VLOOKUP(A5824,Sku_list!$A$1:$E$2323,5,0)*((J5824+F5824)/1000000000)</f>
        <v/>
      </c>
      <c r="AC5824" s="27">
        <f>(DAY(TODAY())+AB5824)/30</f>
        <v/>
      </c>
    </row>
    <row r="5825">
      <c r="B5825" t="e">
        <v>#N/A</v>
      </c>
      <c r="T5825" s="9">
        <f>VLOOKUP(A5825,Sku_list!$A$1:$D$2323,3,0)</f>
        <v/>
      </c>
      <c r="U5825" s="9">
        <f>VLOOKUP(A5825,Sku_list!$A$1:$D$2323,4,0)*(F5825/1000000*12)</f>
        <v/>
      </c>
      <c r="V5825" s="9">
        <f>VLOOKUP(A5825,Sku_list!$A$1:$D$2323,4,0)*(H5825/1000000*12)</f>
        <v/>
      </c>
      <c r="W5825" s="9">
        <f>VLOOKUP(A5825,Sku_list!$A$1:$D$2323,4,0)*(J5825/1000000*12)</f>
        <v/>
      </c>
      <c r="X5825" s="9">
        <f>VLOOKUP(A5825,Sku_list!$A$1:$D$2323,4,0)*(L5825/1000000*12)</f>
        <v/>
      </c>
      <c r="Y5825" s="9">
        <f>VLOOKUP(A5825,Sku_list!$A$1:$E$2323,5,0)*((J5825+F5825)/1000000000)</f>
        <v/>
      </c>
      <c r="AC5825" s="27">
        <f>(DAY(TODAY())+AB5825)/30</f>
        <v/>
      </c>
    </row>
    <row r="5826">
      <c r="B5826" t="e">
        <v>#N/A</v>
      </c>
      <c r="T5826" s="9">
        <f>VLOOKUP(A5826,Sku_list!$A$1:$D$2323,3,0)</f>
        <v/>
      </c>
      <c r="U5826" s="9">
        <f>VLOOKUP(A5826,Sku_list!$A$1:$D$2323,4,0)*(F5826/1000000*12)</f>
        <v/>
      </c>
      <c r="V5826" s="9">
        <f>VLOOKUP(A5826,Sku_list!$A$1:$D$2323,4,0)*(H5826/1000000*12)</f>
        <v/>
      </c>
      <c r="W5826" s="9">
        <f>VLOOKUP(A5826,Sku_list!$A$1:$D$2323,4,0)*(J5826/1000000*12)</f>
        <v/>
      </c>
      <c r="X5826" s="9">
        <f>VLOOKUP(A5826,Sku_list!$A$1:$D$2323,4,0)*(L5826/1000000*12)</f>
        <v/>
      </c>
      <c r="Y5826" s="9">
        <f>VLOOKUP(A5826,Sku_list!$A$1:$E$2323,5,0)*((J5826+F5826)/1000000000)</f>
        <v/>
      </c>
      <c r="AC5826" s="27">
        <f>(DAY(TODAY())+AB5826)/30</f>
        <v/>
      </c>
    </row>
    <row r="5827">
      <c r="B5827" t="e">
        <v>#N/A</v>
      </c>
      <c r="T5827" s="9">
        <f>VLOOKUP(A5827,Sku_list!$A$1:$D$2323,3,0)</f>
        <v/>
      </c>
      <c r="U5827" s="9">
        <f>VLOOKUP(A5827,Sku_list!$A$1:$D$2323,4,0)*(F5827/1000000*12)</f>
        <v/>
      </c>
      <c r="V5827" s="9">
        <f>VLOOKUP(A5827,Sku_list!$A$1:$D$2323,4,0)*(H5827/1000000*12)</f>
        <v/>
      </c>
      <c r="W5827" s="9">
        <f>VLOOKUP(A5827,Sku_list!$A$1:$D$2323,4,0)*(J5827/1000000*12)</f>
        <v/>
      </c>
      <c r="X5827" s="9">
        <f>VLOOKUP(A5827,Sku_list!$A$1:$D$2323,4,0)*(L5827/1000000*12)</f>
        <v/>
      </c>
      <c r="Y5827" s="9">
        <f>VLOOKUP(A5827,Sku_list!$A$1:$E$2323,5,0)*((J5827+F5827)/1000000000)</f>
        <v/>
      </c>
      <c r="AC5827" s="27">
        <f>(DAY(TODAY())+AB5827)/30</f>
        <v/>
      </c>
    </row>
    <row r="5828">
      <c r="B5828" t="e">
        <v>#N/A</v>
      </c>
      <c r="T5828" s="9">
        <f>VLOOKUP(A5828,Sku_list!$A$1:$D$2323,3,0)</f>
        <v/>
      </c>
      <c r="U5828" s="9">
        <f>VLOOKUP(A5828,Sku_list!$A$1:$D$2323,4,0)*(F5828/1000000*12)</f>
        <v/>
      </c>
      <c r="V5828" s="9">
        <f>VLOOKUP(A5828,Sku_list!$A$1:$D$2323,4,0)*(H5828/1000000*12)</f>
        <v/>
      </c>
      <c r="W5828" s="9">
        <f>VLOOKUP(A5828,Sku_list!$A$1:$D$2323,4,0)*(J5828/1000000*12)</f>
        <v/>
      </c>
      <c r="X5828" s="9">
        <f>VLOOKUP(A5828,Sku_list!$A$1:$D$2323,4,0)*(L5828/1000000*12)</f>
        <v/>
      </c>
      <c r="Y5828" s="9">
        <f>VLOOKUP(A5828,Sku_list!$A$1:$E$2323,5,0)*((J5828+F5828)/1000000000)</f>
        <v/>
      </c>
      <c r="AC5828" s="27">
        <f>(DAY(TODAY())+AB5828)/30</f>
        <v/>
      </c>
    </row>
    <row r="5829">
      <c r="B5829" t="e">
        <v>#N/A</v>
      </c>
      <c r="T5829" s="9">
        <f>VLOOKUP(A5829,Sku_list!$A$1:$D$2323,3,0)</f>
        <v/>
      </c>
      <c r="U5829" s="9">
        <f>VLOOKUP(A5829,Sku_list!$A$1:$D$2323,4,0)*(F5829/1000000*12)</f>
        <v/>
      </c>
      <c r="V5829" s="9">
        <f>VLOOKUP(A5829,Sku_list!$A$1:$D$2323,4,0)*(H5829/1000000*12)</f>
        <v/>
      </c>
      <c r="W5829" s="9">
        <f>VLOOKUP(A5829,Sku_list!$A$1:$D$2323,4,0)*(J5829/1000000*12)</f>
        <v/>
      </c>
      <c r="X5829" s="9">
        <f>VLOOKUP(A5829,Sku_list!$A$1:$D$2323,4,0)*(L5829/1000000*12)</f>
        <v/>
      </c>
      <c r="Y5829" s="9">
        <f>VLOOKUP(A5829,Sku_list!$A$1:$E$2323,5,0)*((J5829+F5829)/1000000000)</f>
        <v/>
      </c>
      <c r="AC5829" s="27">
        <f>(DAY(TODAY())+AB5829)/30</f>
        <v/>
      </c>
    </row>
    <row r="5830">
      <c r="B5830" t="e">
        <v>#N/A</v>
      </c>
      <c r="T5830" s="9">
        <f>VLOOKUP(A5830,Sku_list!$A$1:$D$2323,3,0)</f>
        <v/>
      </c>
      <c r="U5830" s="9">
        <f>VLOOKUP(A5830,Sku_list!$A$1:$D$2323,4,0)*(F5830/1000000*12)</f>
        <v/>
      </c>
      <c r="V5830" s="9">
        <f>VLOOKUP(A5830,Sku_list!$A$1:$D$2323,4,0)*(H5830/1000000*12)</f>
        <v/>
      </c>
      <c r="W5830" s="9">
        <f>VLOOKUP(A5830,Sku_list!$A$1:$D$2323,4,0)*(J5830/1000000*12)</f>
        <v/>
      </c>
      <c r="X5830" s="9">
        <f>VLOOKUP(A5830,Sku_list!$A$1:$D$2323,4,0)*(L5830/1000000*12)</f>
        <v/>
      </c>
      <c r="Y5830" s="9">
        <f>VLOOKUP(A5830,Sku_list!$A$1:$E$2323,5,0)*((J5830+F5830)/1000000000)</f>
        <v/>
      </c>
      <c r="AC5830" s="27">
        <f>(DAY(TODAY())+AB5830)/30</f>
        <v/>
      </c>
    </row>
    <row r="5831">
      <c r="B5831" t="e">
        <v>#N/A</v>
      </c>
      <c r="T5831" s="9">
        <f>VLOOKUP(A5831,Sku_list!$A$1:$D$2323,3,0)</f>
        <v/>
      </c>
      <c r="U5831" s="9">
        <f>VLOOKUP(A5831,Sku_list!$A$1:$D$2323,4,0)*(F5831/1000000*12)</f>
        <v/>
      </c>
      <c r="V5831" s="9">
        <f>VLOOKUP(A5831,Sku_list!$A$1:$D$2323,4,0)*(H5831/1000000*12)</f>
        <v/>
      </c>
      <c r="W5831" s="9">
        <f>VLOOKUP(A5831,Sku_list!$A$1:$D$2323,4,0)*(J5831/1000000*12)</f>
        <v/>
      </c>
      <c r="X5831" s="9">
        <f>VLOOKUP(A5831,Sku_list!$A$1:$D$2323,4,0)*(L5831/1000000*12)</f>
        <v/>
      </c>
      <c r="Y5831" s="9">
        <f>VLOOKUP(A5831,Sku_list!$A$1:$E$2323,5,0)*((J5831+F5831)/1000000000)</f>
        <v/>
      </c>
      <c r="AC5831" s="27">
        <f>(DAY(TODAY())+AB5831)/30</f>
        <v/>
      </c>
    </row>
    <row r="5832">
      <c r="B5832" t="e">
        <v>#N/A</v>
      </c>
      <c r="T5832" s="9">
        <f>VLOOKUP(A5832,Sku_list!$A$1:$D$2323,3,0)</f>
        <v/>
      </c>
      <c r="U5832" s="9">
        <f>VLOOKUP(A5832,Sku_list!$A$1:$D$2323,4,0)*(F5832/1000000*12)</f>
        <v/>
      </c>
      <c r="V5832" s="9">
        <f>VLOOKUP(A5832,Sku_list!$A$1:$D$2323,4,0)*(H5832/1000000*12)</f>
        <v/>
      </c>
      <c r="W5832" s="9">
        <f>VLOOKUP(A5832,Sku_list!$A$1:$D$2323,4,0)*(J5832/1000000*12)</f>
        <v/>
      </c>
      <c r="X5832" s="9">
        <f>VLOOKUP(A5832,Sku_list!$A$1:$D$2323,4,0)*(L5832/1000000*12)</f>
        <v/>
      </c>
      <c r="Y5832" s="9">
        <f>VLOOKUP(A5832,Sku_list!$A$1:$E$2323,5,0)*((J5832+F5832)/1000000000)</f>
        <v/>
      </c>
      <c r="AC5832" s="27">
        <f>(DAY(TODAY())+AB5832)/30</f>
        <v/>
      </c>
    </row>
    <row r="5833">
      <c r="B5833" t="e">
        <v>#N/A</v>
      </c>
      <c r="T5833" s="9">
        <f>VLOOKUP(A5833,Sku_list!$A$1:$D$2323,3,0)</f>
        <v/>
      </c>
      <c r="U5833" s="9">
        <f>VLOOKUP(A5833,Sku_list!$A$1:$D$2323,4,0)*(F5833/1000000*12)</f>
        <v/>
      </c>
      <c r="V5833" s="9">
        <f>VLOOKUP(A5833,Sku_list!$A$1:$D$2323,4,0)*(H5833/1000000*12)</f>
        <v/>
      </c>
      <c r="W5833" s="9">
        <f>VLOOKUP(A5833,Sku_list!$A$1:$D$2323,4,0)*(J5833/1000000*12)</f>
        <v/>
      </c>
      <c r="X5833" s="9">
        <f>VLOOKUP(A5833,Sku_list!$A$1:$D$2323,4,0)*(L5833/1000000*12)</f>
        <v/>
      </c>
      <c r="Y5833" s="9">
        <f>VLOOKUP(A5833,Sku_list!$A$1:$E$2323,5,0)*((J5833+F5833)/1000000000)</f>
        <v/>
      </c>
      <c r="AC5833" s="27">
        <f>(DAY(TODAY())+AB5833)/30</f>
        <v/>
      </c>
    </row>
    <row r="5834">
      <c r="B5834" t="e">
        <v>#N/A</v>
      </c>
      <c r="T5834" s="9">
        <f>VLOOKUP(A5834,Sku_list!$A$1:$D$2323,3,0)</f>
        <v/>
      </c>
      <c r="U5834" s="9">
        <f>VLOOKUP(A5834,Sku_list!$A$1:$D$2323,4,0)*(F5834/1000000*12)</f>
        <v/>
      </c>
      <c r="V5834" s="9">
        <f>VLOOKUP(A5834,Sku_list!$A$1:$D$2323,4,0)*(H5834/1000000*12)</f>
        <v/>
      </c>
      <c r="W5834" s="9">
        <f>VLOOKUP(A5834,Sku_list!$A$1:$D$2323,4,0)*(J5834/1000000*12)</f>
        <v/>
      </c>
      <c r="X5834" s="9">
        <f>VLOOKUP(A5834,Sku_list!$A$1:$D$2323,4,0)*(L5834/1000000*12)</f>
        <v/>
      </c>
      <c r="Y5834" s="9">
        <f>VLOOKUP(A5834,Sku_list!$A$1:$E$2323,5,0)*((J5834+F5834)/1000000000)</f>
        <v/>
      </c>
      <c r="AC5834" s="27">
        <f>(DAY(TODAY())+AB5834)/30</f>
        <v/>
      </c>
    </row>
    <row r="5835">
      <c r="B5835" t="e">
        <v>#N/A</v>
      </c>
      <c r="T5835" s="9">
        <f>VLOOKUP(A5835,Sku_list!$A$1:$D$2323,3,0)</f>
        <v/>
      </c>
      <c r="U5835" s="9">
        <f>VLOOKUP(A5835,Sku_list!$A$1:$D$2323,4,0)*(F5835/1000000*12)</f>
        <v/>
      </c>
      <c r="V5835" s="9">
        <f>VLOOKUP(A5835,Sku_list!$A$1:$D$2323,4,0)*(H5835/1000000*12)</f>
        <v/>
      </c>
      <c r="W5835" s="9">
        <f>VLOOKUP(A5835,Sku_list!$A$1:$D$2323,4,0)*(J5835/1000000*12)</f>
        <v/>
      </c>
      <c r="X5835" s="9">
        <f>VLOOKUP(A5835,Sku_list!$A$1:$D$2323,4,0)*(L5835/1000000*12)</f>
        <v/>
      </c>
      <c r="Y5835" s="9">
        <f>VLOOKUP(A5835,Sku_list!$A$1:$E$2323,5,0)*((J5835+F5835)/1000000000)</f>
        <v/>
      </c>
      <c r="AC5835" s="27">
        <f>(DAY(TODAY())+AB5835)/30</f>
        <v/>
      </c>
    </row>
    <row r="5836">
      <c r="B5836" t="e">
        <v>#N/A</v>
      </c>
      <c r="T5836" s="9">
        <f>VLOOKUP(A5836,Sku_list!$A$1:$D$2323,3,0)</f>
        <v/>
      </c>
      <c r="U5836" s="9">
        <f>VLOOKUP(A5836,Sku_list!$A$1:$D$2323,4,0)*(F5836/1000000*12)</f>
        <v/>
      </c>
      <c r="V5836" s="9">
        <f>VLOOKUP(A5836,Sku_list!$A$1:$D$2323,4,0)*(H5836/1000000*12)</f>
        <v/>
      </c>
      <c r="W5836" s="9">
        <f>VLOOKUP(A5836,Sku_list!$A$1:$D$2323,4,0)*(J5836/1000000*12)</f>
        <v/>
      </c>
      <c r="X5836" s="9">
        <f>VLOOKUP(A5836,Sku_list!$A$1:$D$2323,4,0)*(L5836/1000000*12)</f>
        <v/>
      </c>
      <c r="Y5836" s="9">
        <f>VLOOKUP(A5836,Sku_list!$A$1:$E$2323,5,0)*((J5836+F5836)/1000000000)</f>
        <v/>
      </c>
      <c r="AC5836" s="27">
        <f>(DAY(TODAY())+AB5836)/30</f>
        <v/>
      </c>
    </row>
    <row r="5837">
      <c r="B5837" t="e">
        <v>#N/A</v>
      </c>
      <c r="T5837" s="9">
        <f>VLOOKUP(A5837,Sku_list!$A$1:$D$2323,3,0)</f>
        <v/>
      </c>
      <c r="U5837" s="9">
        <f>VLOOKUP(A5837,Sku_list!$A$1:$D$2323,4,0)*(F5837/1000000*12)</f>
        <v/>
      </c>
      <c r="V5837" s="9">
        <f>VLOOKUP(A5837,Sku_list!$A$1:$D$2323,4,0)*(H5837/1000000*12)</f>
        <v/>
      </c>
      <c r="W5837" s="9">
        <f>VLOOKUP(A5837,Sku_list!$A$1:$D$2323,4,0)*(J5837/1000000*12)</f>
        <v/>
      </c>
      <c r="X5837" s="9">
        <f>VLOOKUP(A5837,Sku_list!$A$1:$D$2323,4,0)*(L5837/1000000*12)</f>
        <v/>
      </c>
      <c r="Y5837" s="9">
        <f>VLOOKUP(A5837,Sku_list!$A$1:$E$2323,5,0)*((J5837+F5837)/1000000000)</f>
        <v/>
      </c>
      <c r="AC5837" s="27">
        <f>(DAY(TODAY())+AB5837)/30</f>
        <v/>
      </c>
    </row>
    <row r="5838">
      <c r="B5838" t="e">
        <v>#N/A</v>
      </c>
      <c r="T5838" s="9">
        <f>VLOOKUP(A5838,Sku_list!$A$1:$D$2323,3,0)</f>
        <v/>
      </c>
      <c r="U5838" s="9">
        <f>VLOOKUP(A5838,Sku_list!$A$1:$D$2323,4,0)*(F5838/1000000*12)</f>
        <v/>
      </c>
      <c r="V5838" s="9">
        <f>VLOOKUP(A5838,Sku_list!$A$1:$D$2323,4,0)*(H5838/1000000*12)</f>
        <v/>
      </c>
      <c r="W5838" s="9">
        <f>VLOOKUP(A5838,Sku_list!$A$1:$D$2323,4,0)*(J5838/1000000*12)</f>
        <v/>
      </c>
      <c r="X5838" s="9">
        <f>VLOOKUP(A5838,Sku_list!$A$1:$D$2323,4,0)*(L5838/1000000*12)</f>
        <v/>
      </c>
      <c r="Y5838" s="9">
        <f>VLOOKUP(A5838,Sku_list!$A$1:$E$2323,5,0)*((J5838+F5838)/1000000000)</f>
        <v/>
      </c>
      <c r="AC5838" s="27">
        <f>(DAY(TODAY())+AB5838)/30</f>
        <v/>
      </c>
    </row>
    <row r="5839">
      <c r="B5839" t="e">
        <v>#N/A</v>
      </c>
      <c r="T5839" s="9">
        <f>VLOOKUP(A5839,Sku_list!$A$1:$D$2323,3,0)</f>
        <v/>
      </c>
      <c r="U5839" s="9">
        <f>VLOOKUP(A5839,Sku_list!$A$1:$D$2323,4,0)*(F5839/1000000*12)</f>
        <v/>
      </c>
      <c r="V5839" s="9">
        <f>VLOOKUP(A5839,Sku_list!$A$1:$D$2323,4,0)*(H5839/1000000*12)</f>
        <v/>
      </c>
      <c r="W5839" s="9">
        <f>VLOOKUP(A5839,Sku_list!$A$1:$D$2323,4,0)*(J5839/1000000*12)</f>
        <v/>
      </c>
      <c r="X5839" s="9">
        <f>VLOOKUP(A5839,Sku_list!$A$1:$D$2323,4,0)*(L5839/1000000*12)</f>
        <v/>
      </c>
      <c r="Y5839" s="9">
        <f>VLOOKUP(A5839,Sku_list!$A$1:$E$2323,5,0)*((J5839+F5839)/1000000000)</f>
        <v/>
      </c>
      <c r="AC5839" s="27">
        <f>(DAY(TODAY())+AB5839)/30</f>
        <v/>
      </c>
    </row>
    <row r="5840">
      <c r="B5840" t="e">
        <v>#N/A</v>
      </c>
      <c r="T5840" s="9">
        <f>VLOOKUP(A5840,Sku_list!$A$1:$D$2323,3,0)</f>
        <v/>
      </c>
      <c r="U5840" s="9">
        <f>VLOOKUP(A5840,Sku_list!$A$1:$D$2323,4,0)*(F5840/1000000*12)</f>
        <v/>
      </c>
      <c r="V5840" s="9">
        <f>VLOOKUP(A5840,Sku_list!$A$1:$D$2323,4,0)*(H5840/1000000*12)</f>
        <v/>
      </c>
      <c r="W5840" s="9">
        <f>VLOOKUP(A5840,Sku_list!$A$1:$D$2323,4,0)*(J5840/1000000*12)</f>
        <v/>
      </c>
      <c r="X5840" s="9">
        <f>VLOOKUP(A5840,Sku_list!$A$1:$D$2323,4,0)*(L5840/1000000*12)</f>
        <v/>
      </c>
      <c r="Y5840" s="9">
        <f>VLOOKUP(A5840,Sku_list!$A$1:$E$2323,5,0)*((J5840+F5840)/1000000000)</f>
        <v/>
      </c>
      <c r="AC5840" s="27">
        <f>(DAY(TODAY())+AB5840)/30</f>
        <v/>
      </c>
    </row>
    <row r="5841">
      <c r="B5841" t="e">
        <v>#N/A</v>
      </c>
      <c r="T5841" s="9">
        <f>VLOOKUP(A5841,Sku_list!$A$1:$D$2323,3,0)</f>
        <v/>
      </c>
      <c r="U5841" s="9">
        <f>VLOOKUP(A5841,Sku_list!$A$1:$D$2323,4,0)*(F5841/1000000*12)</f>
        <v/>
      </c>
      <c r="V5841" s="9">
        <f>VLOOKUP(A5841,Sku_list!$A$1:$D$2323,4,0)*(H5841/1000000*12)</f>
        <v/>
      </c>
      <c r="W5841" s="9">
        <f>VLOOKUP(A5841,Sku_list!$A$1:$D$2323,4,0)*(J5841/1000000*12)</f>
        <v/>
      </c>
      <c r="X5841" s="9">
        <f>VLOOKUP(A5841,Sku_list!$A$1:$D$2323,4,0)*(L5841/1000000*12)</f>
        <v/>
      </c>
      <c r="Y5841" s="9">
        <f>VLOOKUP(A5841,Sku_list!$A$1:$E$2323,5,0)*((J5841+F5841)/1000000000)</f>
        <v/>
      </c>
      <c r="AC5841" s="27">
        <f>(DAY(TODAY())+AB5841)/30</f>
        <v/>
      </c>
    </row>
    <row r="5842">
      <c r="B5842" t="e">
        <v>#N/A</v>
      </c>
      <c r="T5842" s="9">
        <f>VLOOKUP(A5842,Sku_list!$A$1:$D$2323,3,0)</f>
        <v/>
      </c>
      <c r="U5842" s="9">
        <f>VLOOKUP(A5842,Sku_list!$A$1:$D$2323,4,0)*(F5842/1000000*12)</f>
        <v/>
      </c>
      <c r="V5842" s="9">
        <f>VLOOKUP(A5842,Sku_list!$A$1:$D$2323,4,0)*(H5842/1000000*12)</f>
        <v/>
      </c>
      <c r="W5842" s="9">
        <f>VLOOKUP(A5842,Sku_list!$A$1:$D$2323,4,0)*(J5842/1000000*12)</f>
        <v/>
      </c>
      <c r="X5842" s="9">
        <f>VLOOKUP(A5842,Sku_list!$A$1:$D$2323,4,0)*(L5842/1000000*12)</f>
        <v/>
      </c>
      <c r="Y5842" s="9">
        <f>VLOOKUP(A5842,Sku_list!$A$1:$E$2323,5,0)*((J5842+F5842)/1000000000)</f>
        <v/>
      </c>
      <c r="AC5842" s="27">
        <f>(DAY(TODAY())+AB5842)/30</f>
        <v/>
      </c>
    </row>
    <row r="5843">
      <c r="B5843" t="e">
        <v>#N/A</v>
      </c>
      <c r="T5843" s="9">
        <f>VLOOKUP(A5843,Sku_list!$A$1:$D$2323,3,0)</f>
        <v/>
      </c>
      <c r="U5843" s="9">
        <f>VLOOKUP(A5843,Sku_list!$A$1:$D$2323,4,0)*(F5843/1000000*12)</f>
        <v/>
      </c>
      <c r="V5843" s="9">
        <f>VLOOKUP(A5843,Sku_list!$A$1:$D$2323,4,0)*(H5843/1000000*12)</f>
        <v/>
      </c>
      <c r="W5843" s="9">
        <f>VLOOKUP(A5843,Sku_list!$A$1:$D$2323,4,0)*(J5843/1000000*12)</f>
        <v/>
      </c>
      <c r="X5843" s="9">
        <f>VLOOKUP(A5843,Sku_list!$A$1:$D$2323,4,0)*(L5843/1000000*12)</f>
        <v/>
      </c>
      <c r="Y5843" s="9">
        <f>VLOOKUP(A5843,Sku_list!$A$1:$E$2323,5,0)*((J5843+F5843)/1000000000)</f>
        <v/>
      </c>
      <c r="AC5843" s="27">
        <f>(DAY(TODAY())+AB5843)/30</f>
        <v/>
      </c>
    </row>
    <row r="5844">
      <c r="B5844" t="e">
        <v>#N/A</v>
      </c>
      <c r="T5844" s="9">
        <f>VLOOKUP(A5844,Sku_list!$A$1:$D$2323,3,0)</f>
        <v/>
      </c>
      <c r="U5844" s="9">
        <f>VLOOKUP(A5844,Sku_list!$A$1:$D$2323,4,0)*(F5844/1000000*12)</f>
        <v/>
      </c>
      <c r="V5844" s="9">
        <f>VLOOKUP(A5844,Sku_list!$A$1:$D$2323,4,0)*(H5844/1000000*12)</f>
        <v/>
      </c>
      <c r="W5844" s="9">
        <f>VLOOKUP(A5844,Sku_list!$A$1:$D$2323,4,0)*(J5844/1000000*12)</f>
        <v/>
      </c>
      <c r="X5844" s="9">
        <f>VLOOKUP(A5844,Sku_list!$A$1:$D$2323,4,0)*(L5844/1000000*12)</f>
        <v/>
      </c>
      <c r="Y5844" s="9">
        <f>VLOOKUP(A5844,Sku_list!$A$1:$E$2323,5,0)*((J5844+F5844)/1000000000)</f>
        <v/>
      </c>
      <c r="AC5844" s="27">
        <f>(DAY(TODAY())+AB5844)/30</f>
        <v/>
      </c>
    </row>
    <row r="5845">
      <c r="B5845" t="e">
        <v>#N/A</v>
      </c>
      <c r="T5845" s="9">
        <f>VLOOKUP(A5845,Sku_list!$A$1:$D$2323,3,0)</f>
        <v/>
      </c>
      <c r="U5845" s="9">
        <f>VLOOKUP(A5845,Sku_list!$A$1:$D$2323,4,0)*(F5845/1000000*12)</f>
        <v/>
      </c>
      <c r="V5845" s="9">
        <f>VLOOKUP(A5845,Sku_list!$A$1:$D$2323,4,0)*(H5845/1000000*12)</f>
        <v/>
      </c>
      <c r="W5845" s="9">
        <f>VLOOKUP(A5845,Sku_list!$A$1:$D$2323,4,0)*(J5845/1000000*12)</f>
        <v/>
      </c>
      <c r="X5845" s="9">
        <f>VLOOKUP(A5845,Sku_list!$A$1:$D$2323,4,0)*(L5845/1000000*12)</f>
        <v/>
      </c>
      <c r="Y5845" s="9">
        <f>VLOOKUP(A5845,Sku_list!$A$1:$E$2323,5,0)*((J5845+F5845)/1000000000)</f>
        <v/>
      </c>
      <c r="AC5845" s="27">
        <f>(DAY(TODAY())+AB5845)/30</f>
        <v/>
      </c>
    </row>
    <row r="5846">
      <c r="B5846" t="e">
        <v>#N/A</v>
      </c>
      <c r="T5846" s="9">
        <f>VLOOKUP(A5846,Sku_list!$A$1:$D$2323,3,0)</f>
        <v/>
      </c>
      <c r="U5846" s="9">
        <f>VLOOKUP(A5846,Sku_list!$A$1:$D$2323,4,0)*(F5846/1000000*12)</f>
        <v/>
      </c>
      <c r="V5846" s="9">
        <f>VLOOKUP(A5846,Sku_list!$A$1:$D$2323,4,0)*(H5846/1000000*12)</f>
        <v/>
      </c>
      <c r="W5846" s="9">
        <f>VLOOKUP(A5846,Sku_list!$A$1:$D$2323,4,0)*(J5846/1000000*12)</f>
        <v/>
      </c>
      <c r="X5846" s="9">
        <f>VLOOKUP(A5846,Sku_list!$A$1:$D$2323,4,0)*(L5846/1000000*12)</f>
        <v/>
      </c>
      <c r="Y5846" s="9">
        <f>VLOOKUP(A5846,Sku_list!$A$1:$E$2323,5,0)*((J5846+F5846)/1000000000)</f>
        <v/>
      </c>
      <c r="AC5846" s="27">
        <f>(DAY(TODAY())+AB5846)/30</f>
        <v/>
      </c>
    </row>
    <row r="5847">
      <c r="B5847" t="e">
        <v>#N/A</v>
      </c>
      <c r="T5847" s="9">
        <f>VLOOKUP(A5847,Sku_list!$A$1:$D$2323,3,0)</f>
        <v/>
      </c>
      <c r="U5847" s="9">
        <f>VLOOKUP(A5847,Sku_list!$A$1:$D$2323,4,0)*(F5847/1000000*12)</f>
        <v/>
      </c>
      <c r="V5847" s="9">
        <f>VLOOKUP(A5847,Sku_list!$A$1:$D$2323,4,0)*(H5847/1000000*12)</f>
        <v/>
      </c>
      <c r="W5847" s="9">
        <f>VLOOKUP(A5847,Sku_list!$A$1:$D$2323,4,0)*(J5847/1000000*12)</f>
        <v/>
      </c>
      <c r="X5847" s="9">
        <f>VLOOKUP(A5847,Sku_list!$A$1:$D$2323,4,0)*(L5847/1000000*12)</f>
        <v/>
      </c>
      <c r="Y5847" s="9">
        <f>VLOOKUP(A5847,Sku_list!$A$1:$E$2323,5,0)*((J5847+F5847)/1000000000)</f>
        <v/>
      </c>
      <c r="AC5847" s="27">
        <f>(DAY(TODAY())+AB5847)/30</f>
        <v/>
      </c>
    </row>
    <row r="5848">
      <c r="B5848" t="e">
        <v>#N/A</v>
      </c>
      <c r="T5848" s="9">
        <f>VLOOKUP(A5848,Sku_list!$A$1:$D$2323,3,0)</f>
        <v/>
      </c>
      <c r="U5848" s="9">
        <f>VLOOKUP(A5848,Sku_list!$A$1:$D$2323,4,0)*(F5848/1000000*12)</f>
        <v/>
      </c>
      <c r="V5848" s="9">
        <f>VLOOKUP(A5848,Sku_list!$A$1:$D$2323,4,0)*(H5848/1000000*12)</f>
        <v/>
      </c>
      <c r="W5848" s="9">
        <f>VLOOKUP(A5848,Sku_list!$A$1:$D$2323,4,0)*(J5848/1000000*12)</f>
        <v/>
      </c>
      <c r="X5848" s="9">
        <f>VLOOKUP(A5848,Sku_list!$A$1:$D$2323,4,0)*(L5848/1000000*12)</f>
        <v/>
      </c>
      <c r="Y5848" s="9">
        <f>VLOOKUP(A5848,Sku_list!$A$1:$E$2323,5,0)*((J5848+F5848)/1000000000)</f>
        <v/>
      </c>
      <c r="AC5848" s="27">
        <f>(DAY(TODAY())+AB5848)/30</f>
        <v/>
      </c>
    </row>
    <row r="5849">
      <c r="B5849" t="e">
        <v>#N/A</v>
      </c>
      <c r="T5849" s="9">
        <f>VLOOKUP(A5849,Sku_list!$A$1:$D$2323,3,0)</f>
        <v/>
      </c>
      <c r="U5849" s="9">
        <f>VLOOKUP(A5849,Sku_list!$A$1:$D$2323,4,0)*(F5849/1000000*12)</f>
        <v/>
      </c>
      <c r="V5849" s="9">
        <f>VLOOKUP(A5849,Sku_list!$A$1:$D$2323,4,0)*(H5849/1000000*12)</f>
        <v/>
      </c>
      <c r="W5849" s="9">
        <f>VLOOKUP(A5849,Sku_list!$A$1:$D$2323,4,0)*(J5849/1000000*12)</f>
        <v/>
      </c>
      <c r="X5849" s="9">
        <f>VLOOKUP(A5849,Sku_list!$A$1:$D$2323,4,0)*(L5849/1000000*12)</f>
        <v/>
      </c>
      <c r="Y5849" s="9">
        <f>VLOOKUP(A5849,Sku_list!$A$1:$E$2323,5,0)*((J5849+F5849)/1000000000)</f>
        <v/>
      </c>
      <c r="AC5849" s="27">
        <f>(DAY(TODAY())+AB5849)/30</f>
        <v/>
      </c>
    </row>
    <row r="5850">
      <c r="B5850" t="e">
        <v>#N/A</v>
      </c>
      <c r="T5850" s="9">
        <f>VLOOKUP(A5850,Sku_list!$A$1:$D$2323,3,0)</f>
        <v/>
      </c>
      <c r="U5850" s="9">
        <f>VLOOKUP(A5850,Sku_list!$A$1:$D$2323,4,0)*(F5850/1000000*12)</f>
        <v/>
      </c>
      <c r="V5850" s="9">
        <f>VLOOKUP(A5850,Sku_list!$A$1:$D$2323,4,0)*(H5850/1000000*12)</f>
        <v/>
      </c>
      <c r="W5850" s="9">
        <f>VLOOKUP(A5850,Sku_list!$A$1:$D$2323,4,0)*(J5850/1000000*12)</f>
        <v/>
      </c>
      <c r="X5850" s="9">
        <f>VLOOKUP(A5850,Sku_list!$A$1:$D$2323,4,0)*(L5850/1000000*12)</f>
        <v/>
      </c>
      <c r="Y5850" s="9">
        <f>VLOOKUP(A5850,Sku_list!$A$1:$E$2323,5,0)*((J5850+F5850)/1000000000)</f>
        <v/>
      </c>
      <c r="AC5850" s="27">
        <f>(DAY(TODAY())+AB5850)/30</f>
        <v/>
      </c>
    </row>
    <row r="5851">
      <c r="B5851" t="e">
        <v>#N/A</v>
      </c>
      <c r="T5851" s="9">
        <f>VLOOKUP(A5851,Sku_list!$A$1:$D$2323,3,0)</f>
        <v/>
      </c>
      <c r="U5851" s="9">
        <f>VLOOKUP(A5851,Sku_list!$A$1:$D$2323,4,0)*(F5851/1000000*12)</f>
        <v/>
      </c>
      <c r="V5851" s="9">
        <f>VLOOKUP(A5851,Sku_list!$A$1:$D$2323,4,0)*(H5851/1000000*12)</f>
        <v/>
      </c>
      <c r="W5851" s="9">
        <f>VLOOKUP(A5851,Sku_list!$A$1:$D$2323,4,0)*(J5851/1000000*12)</f>
        <v/>
      </c>
      <c r="X5851" s="9">
        <f>VLOOKUP(A5851,Sku_list!$A$1:$D$2323,4,0)*(L5851/1000000*12)</f>
        <v/>
      </c>
      <c r="Y5851" s="9">
        <f>VLOOKUP(A5851,Sku_list!$A$1:$E$2323,5,0)*((J5851+F5851)/1000000000)</f>
        <v/>
      </c>
      <c r="AC5851" s="27">
        <f>(DAY(TODAY())+AB5851)/30</f>
        <v/>
      </c>
    </row>
    <row r="5852">
      <c r="B5852" t="e">
        <v>#N/A</v>
      </c>
      <c r="T5852" s="9">
        <f>VLOOKUP(A5852,Sku_list!$A$1:$D$2323,3,0)</f>
        <v/>
      </c>
      <c r="U5852" s="9">
        <f>VLOOKUP(A5852,Sku_list!$A$1:$D$2323,4,0)*(F5852/1000000*12)</f>
        <v/>
      </c>
      <c r="V5852" s="9">
        <f>VLOOKUP(A5852,Sku_list!$A$1:$D$2323,4,0)*(H5852/1000000*12)</f>
        <v/>
      </c>
      <c r="W5852" s="9">
        <f>VLOOKUP(A5852,Sku_list!$A$1:$D$2323,4,0)*(J5852/1000000*12)</f>
        <v/>
      </c>
      <c r="X5852" s="9">
        <f>VLOOKUP(A5852,Sku_list!$A$1:$D$2323,4,0)*(L5852/1000000*12)</f>
        <v/>
      </c>
      <c r="Y5852" s="9">
        <f>VLOOKUP(A5852,Sku_list!$A$1:$E$2323,5,0)*((J5852+F5852)/1000000000)</f>
        <v/>
      </c>
      <c r="AC5852" s="27">
        <f>(DAY(TODAY())+AB5852)/30</f>
        <v/>
      </c>
    </row>
    <row r="5853">
      <c r="B5853" t="e">
        <v>#N/A</v>
      </c>
      <c r="T5853" s="9">
        <f>VLOOKUP(A5853,Sku_list!$A$1:$D$2323,3,0)</f>
        <v/>
      </c>
      <c r="U5853" s="9">
        <f>VLOOKUP(A5853,Sku_list!$A$1:$D$2323,4,0)*(F5853/1000000*12)</f>
        <v/>
      </c>
      <c r="V5853" s="9">
        <f>VLOOKUP(A5853,Sku_list!$A$1:$D$2323,4,0)*(H5853/1000000*12)</f>
        <v/>
      </c>
      <c r="W5853" s="9">
        <f>VLOOKUP(A5853,Sku_list!$A$1:$D$2323,4,0)*(J5853/1000000*12)</f>
        <v/>
      </c>
      <c r="X5853" s="9">
        <f>VLOOKUP(A5853,Sku_list!$A$1:$D$2323,4,0)*(L5853/1000000*12)</f>
        <v/>
      </c>
      <c r="Y5853" s="9">
        <f>VLOOKUP(A5853,Sku_list!$A$1:$E$2323,5,0)*((J5853+F5853)/1000000000)</f>
        <v/>
      </c>
      <c r="AC5853" s="27">
        <f>(DAY(TODAY())+AB5853)/30</f>
        <v/>
      </c>
    </row>
    <row r="5854">
      <c r="B5854" t="e">
        <v>#N/A</v>
      </c>
      <c r="T5854" s="9">
        <f>VLOOKUP(A5854,Sku_list!$A$1:$D$2323,3,0)</f>
        <v/>
      </c>
      <c r="U5854" s="9">
        <f>VLOOKUP(A5854,Sku_list!$A$1:$D$2323,4,0)*(F5854/1000000*12)</f>
        <v/>
      </c>
      <c r="V5854" s="9">
        <f>VLOOKUP(A5854,Sku_list!$A$1:$D$2323,4,0)*(H5854/1000000*12)</f>
        <v/>
      </c>
      <c r="W5854" s="9">
        <f>VLOOKUP(A5854,Sku_list!$A$1:$D$2323,4,0)*(J5854/1000000*12)</f>
        <v/>
      </c>
      <c r="X5854" s="9">
        <f>VLOOKUP(A5854,Sku_list!$A$1:$D$2323,4,0)*(L5854/1000000*12)</f>
        <v/>
      </c>
      <c r="Y5854" s="9">
        <f>VLOOKUP(A5854,Sku_list!$A$1:$E$2323,5,0)*((J5854+F5854)/1000000000)</f>
        <v/>
      </c>
      <c r="AC5854" s="27">
        <f>(DAY(TODAY())+AB5854)/30</f>
        <v/>
      </c>
    </row>
    <row r="5855">
      <c r="B5855" t="e">
        <v>#N/A</v>
      </c>
      <c r="T5855" s="9">
        <f>VLOOKUP(A5855,Sku_list!$A$1:$D$2323,3,0)</f>
        <v/>
      </c>
      <c r="U5855" s="9">
        <f>VLOOKUP(A5855,Sku_list!$A$1:$D$2323,4,0)*(F5855/1000000*12)</f>
        <v/>
      </c>
      <c r="V5855" s="9">
        <f>VLOOKUP(A5855,Sku_list!$A$1:$D$2323,4,0)*(H5855/1000000*12)</f>
        <v/>
      </c>
      <c r="W5855" s="9">
        <f>VLOOKUP(A5855,Sku_list!$A$1:$D$2323,4,0)*(J5855/1000000*12)</f>
        <v/>
      </c>
      <c r="X5855" s="9">
        <f>VLOOKUP(A5855,Sku_list!$A$1:$D$2323,4,0)*(L5855/1000000*12)</f>
        <v/>
      </c>
      <c r="Y5855" s="9">
        <f>VLOOKUP(A5855,Sku_list!$A$1:$E$2323,5,0)*((J5855+F5855)/1000000000)</f>
        <v/>
      </c>
      <c r="AC5855" s="27">
        <f>(DAY(TODAY())+AB5855)/30</f>
        <v/>
      </c>
    </row>
    <row r="5856">
      <c r="B5856" t="e">
        <v>#N/A</v>
      </c>
      <c r="T5856" s="9">
        <f>VLOOKUP(A5856,Sku_list!$A$1:$D$2323,3,0)</f>
        <v/>
      </c>
      <c r="U5856" s="9">
        <f>VLOOKUP(A5856,Sku_list!$A$1:$D$2323,4,0)*(F5856/1000000*12)</f>
        <v/>
      </c>
      <c r="V5856" s="9">
        <f>VLOOKUP(A5856,Sku_list!$A$1:$D$2323,4,0)*(H5856/1000000*12)</f>
        <v/>
      </c>
      <c r="W5856" s="9">
        <f>VLOOKUP(A5856,Sku_list!$A$1:$D$2323,4,0)*(J5856/1000000*12)</f>
        <v/>
      </c>
      <c r="X5856" s="9">
        <f>VLOOKUP(A5856,Sku_list!$A$1:$D$2323,4,0)*(L5856/1000000*12)</f>
        <v/>
      </c>
      <c r="Y5856" s="9">
        <f>VLOOKUP(A5856,Sku_list!$A$1:$E$2323,5,0)*((J5856+F5856)/1000000000)</f>
        <v/>
      </c>
      <c r="AC5856" s="27">
        <f>(DAY(TODAY())+AB5856)/30</f>
        <v/>
      </c>
    </row>
    <row r="5857">
      <c r="B5857" t="e">
        <v>#N/A</v>
      </c>
      <c r="T5857" s="9">
        <f>VLOOKUP(A5857,Sku_list!$A$1:$D$2323,3,0)</f>
        <v/>
      </c>
      <c r="U5857" s="9">
        <f>VLOOKUP(A5857,Sku_list!$A$1:$D$2323,4,0)*(F5857/1000000*12)</f>
        <v/>
      </c>
      <c r="V5857" s="9">
        <f>VLOOKUP(A5857,Sku_list!$A$1:$D$2323,4,0)*(H5857/1000000*12)</f>
        <v/>
      </c>
      <c r="W5857" s="9">
        <f>VLOOKUP(A5857,Sku_list!$A$1:$D$2323,4,0)*(J5857/1000000*12)</f>
        <v/>
      </c>
      <c r="X5857" s="9">
        <f>VLOOKUP(A5857,Sku_list!$A$1:$D$2323,4,0)*(L5857/1000000*12)</f>
        <v/>
      </c>
      <c r="Y5857" s="9">
        <f>VLOOKUP(A5857,Sku_list!$A$1:$E$2323,5,0)*((J5857+F5857)/1000000000)</f>
        <v/>
      </c>
      <c r="AC5857" s="27">
        <f>(DAY(TODAY())+AB5857)/30</f>
        <v/>
      </c>
    </row>
    <row r="5858">
      <c r="B5858" t="e">
        <v>#N/A</v>
      </c>
      <c r="T5858" s="9">
        <f>VLOOKUP(A5858,Sku_list!$A$1:$D$2323,3,0)</f>
        <v/>
      </c>
      <c r="U5858" s="9">
        <f>VLOOKUP(A5858,Sku_list!$A$1:$D$2323,4,0)*(F5858/1000000*12)</f>
        <v/>
      </c>
      <c r="V5858" s="9">
        <f>VLOOKUP(A5858,Sku_list!$A$1:$D$2323,4,0)*(H5858/1000000*12)</f>
        <v/>
      </c>
      <c r="W5858" s="9">
        <f>VLOOKUP(A5858,Sku_list!$A$1:$D$2323,4,0)*(J5858/1000000*12)</f>
        <v/>
      </c>
      <c r="X5858" s="9">
        <f>VLOOKUP(A5858,Sku_list!$A$1:$D$2323,4,0)*(L5858/1000000*12)</f>
        <v/>
      </c>
      <c r="Y5858" s="9">
        <f>VLOOKUP(A5858,Sku_list!$A$1:$E$2323,5,0)*((J5858+F5858)/1000000000)</f>
        <v/>
      </c>
      <c r="AC5858" s="27">
        <f>(DAY(TODAY())+AB5858)/30</f>
        <v/>
      </c>
    </row>
    <row r="5859">
      <c r="B5859" t="e">
        <v>#N/A</v>
      </c>
      <c r="T5859" s="9">
        <f>VLOOKUP(A5859,Sku_list!$A$1:$D$2323,3,0)</f>
        <v/>
      </c>
      <c r="U5859" s="9">
        <f>VLOOKUP(A5859,Sku_list!$A$1:$D$2323,4,0)*(F5859/1000000*12)</f>
        <v/>
      </c>
      <c r="V5859" s="9">
        <f>VLOOKUP(A5859,Sku_list!$A$1:$D$2323,4,0)*(H5859/1000000*12)</f>
        <v/>
      </c>
      <c r="W5859" s="9">
        <f>VLOOKUP(A5859,Sku_list!$A$1:$D$2323,4,0)*(J5859/1000000*12)</f>
        <v/>
      </c>
      <c r="X5859" s="9">
        <f>VLOOKUP(A5859,Sku_list!$A$1:$D$2323,4,0)*(L5859/1000000*12)</f>
        <v/>
      </c>
      <c r="Y5859" s="9">
        <f>VLOOKUP(A5859,Sku_list!$A$1:$E$2323,5,0)*((J5859+F5859)/1000000000)</f>
        <v/>
      </c>
      <c r="AC5859" s="27">
        <f>(DAY(TODAY())+AB5859)/30</f>
        <v/>
      </c>
    </row>
    <row r="5860">
      <c r="B5860" t="e">
        <v>#N/A</v>
      </c>
      <c r="T5860" s="9">
        <f>VLOOKUP(A5860,Sku_list!$A$1:$D$2323,3,0)</f>
        <v/>
      </c>
      <c r="U5860" s="9">
        <f>VLOOKUP(A5860,Sku_list!$A$1:$D$2323,4,0)*(F5860/1000000*12)</f>
        <v/>
      </c>
      <c r="V5860" s="9">
        <f>VLOOKUP(A5860,Sku_list!$A$1:$D$2323,4,0)*(H5860/1000000*12)</f>
        <v/>
      </c>
      <c r="W5860" s="9">
        <f>VLOOKUP(A5860,Sku_list!$A$1:$D$2323,4,0)*(J5860/1000000*12)</f>
        <v/>
      </c>
      <c r="X5860" s="9">
        <f>VLOOKUP(A5860,Sku_list!$A$1:$D$2323,4,0)*(L5860/1000000*12)</f>
        <v/>
      </c>
      <c r="Y5860" s="9">
        <f>VLOOKUP(A5860,Sku_list!$A$1:$E$2323,5,0)*((J5860+F5860)/1000000000)</f>
        <v/>
      </c>
      <c r="AC5860" s="27">
        <f>(DAY(TODAY())+AB5860)/30</f>
        <v/>
      </c>
    </row>
    <row r="5861">
      <c r="B5861" t="e">
        <v>#N/A</v>
      </c>
      <c r="T5861" s="9">
        <f>VLOOKUP(A5861,Sku_list!$A$1:$D$2323,3,0)</f>
        <v/>
      </c>
      <c r="U5861" s="9">
        <f>VLOOKUP(A5861,Sku_list!$A$1:$D$2323,4,0)*(F5861/1000000*12)</f>
        <v/>
      </c>
      <c r="V5861" s="9">
        <f>VLOOKUP(A5861,Sku_list!$A$1:$D$2323,4,0)*(H5861/1000000*12)</f>
        <v/>
      </c>
      <c r="W5861" s="9">
        <f>VLOOKUP(A5861,Sku_list!$A$1:$D$2323,4,0)*(J5861/1000000*12)</f>
        <v/>
      </c>
      <c r="X5861" s="9">
        <f>VLOOKUP(A5861,Sku_list!$A$1:$D$2323,4,0)*(L5861/1000000*12)</f>
        <v/>
      </c>
      <c r="Y5861" s="9">
        <f>VLOOKUP(A5861,Sku_list!$A$1:$E$2323,5,0)*((J5861+F5861)/1000000000)</f>
        <v/>
      </c>
      <c r="AC5861" s="27">
        <f>(DAY(TODAY())+AB5861)/30</f>
        <v/>
      </c>
    </row>
    <row r="5862">
      <c r="B5862" t="e">
        <v>#N/A</v>
      </c>
      <c r="T5862" s="9">
        <f>VLOOKUP(A5862,Sku_list!$A$1:$D$2323,3,0)</f>
        <v/>
      </c>
      <c r="U5862" s="9">
        <f>VLOOKUP(A5862,Sku_list!$A$1:$D$2323,4,0)*(F5862/1000000*12)</f>
        <v/>
      </c>
      <c r="V5862" s="9">
        <f>VLOOKUP(A5862,Sku_list!$A$1:$D$2323,4,0)*(H5862/1000000*12)</f>
        <v/>
      </c>
      <c r="W5862" s="9">
        <f>VLOOKUP(A5862,Sku_list!$A$1:$D$2323,4,0)*(J5862/1000000*12)</f>
        <v/>
      </c>
      <c r="X5862" s="9">
        <f>VLOOKUP(A5862,Sku_list!$A$1:$D$2323,4,0)*(L5862/1000000*12)</f>
        <v/>
      </c>
      <c r="Y5862" s="9">
        <f>VLOOKUP(A5862,Sku_list!$A$1:$E$2323,5,0)*((J5862+F5862)/1000000000)</f>
        <v/>
      </c>
      <c r="AC5862" s="27">
        <f>(DAY(TODAY())+AB5862)/30</f>
        <v/>
      </c>
    </row>
    <row r="5863">
      <c r="B5863" t="e">
        <v>#N/A</v>
      </c>
      <c r="T5863" s="9">
        <f>VLOOKUP(A5863,Sku_list!$A$1:$D$2323,3,0)</f>
        <v/>
      </c>
      <c r="U5863" s="9">
        <f>VLOOKUP(A5863,Sku_list!$A$1:$D$2323,4,0)*(F5863/1000000*12)</f>
        <v/>
      </c>
      <c r="V5863" s="9">
        <f>VLOOKUP(A5863,Sku_list!$A$1:$D$2323,4,0)*(H5863/1000000*12)</f>
        <v/>
      </c>
      <c r="W5863" s="9">
        <f>VLOOKUP(A5863,Sku_list!$A$1:$D$2323,4,0)*(J5863/1000000*12)</f>
        <v/>
      </c>
      <c r="X5863" s="9">
        <f>VLOOKUP(A5863,Sku_list!$A$1:$D$2323,4,0)*(L5863/1000000*12)</f>
        <v/>
      </c>
      <c r="Y5863" s="9">
        <f>VLOOKUP(A5863,Sku_list!$A$1:$E$2323,5,0)*((J5863+F5863)/1000000000)</f>
        <v/>
      </c>
      <c r="AC5863" s="27">
        <f>(DAY(TODAY())+AB5863)/30</f>
        <v/>
      </c>
    </row>
    <row r="5864">
      <c r="B5864" t="e">
        <v>#N/A</v>
      </c>
      <c r="T5864" s="9">
        <f>VLOOKUP(A5864,Sku_list!$A$1:$D$2323,3,0)</f>
        <v/>
      </c>
      <c r="U5864" s="9">
        <f>VLOOKUP(A5864,Sku_list!$A$1:$D$2323,4,0)*(F5864/1000000*12)</f>
        <v/>
      </c>
      <c r="V5864" s="9">
        <f>VLOOKUP(A5864,Sku_list!$A$1:$D$2323,4,0)*(H5864/1000000*12)</f>
        <v/>
      </c>
      <c r="W5864" s="9">
        <f>VLOOKUP(A5864,Sku_list!$A$1:$D$2323,4,0)*(J5864/1000000*12)</f>
        <v/>
      </c>
      <c r="X5864" s="9">
        <f>VLOOKUP(A5864,Sku_list!$A$1:$D$2323,4,0)*(L5864/1000000*12)</f>
        <v/>
      </c>
      <c r="Y5864" s="9">
        <f>VLOOKUP(A5864,Sku_list!$A$1:$E$2323,5,0)*((J5864+F5864)/1000000000)</f>
        <v/>
      </c>
      <c r="AC5864" s="27">
        <f>(DAY(TODAY())+AB5864)/30</f>
        <v/>
      </c>
    </row>
    <row r="5865">
      <c r="B5865" t="e">
        <v>#N/A</v>
      </c>
      <c r="T5865" s="9">
        <f>VLOOKUP(A5865,Sku_list!$A$1:$D$2323,3,0)</f>
        <v/>
      </c>
      <c r="U5865" s="9">
        <f>VLOOKUP(A5865,Sku_list!$A$1:$D$2323,4,0)*(F5865/1000000*12)</f>
        <v/>
      </c>
      <c r="V5865" s="9">
        <f>VLOOKUP(A5865,Sku_list!$A$1:$D$2323,4,0)*(H5865/1000000*12)</f>
        <v/>
      </c>
      <c r="W5865" s="9">
        <f>VLOOKUP(A5865,Sku_list!$A$1:$D$2323,4,0)*(J5865/1000000*12)</f>
        <v/>
      </c>
      <c r="X5865" s="9">
        <f>VLOOKUP(A5865,Sku_list!$A$1:$D$2323,4,0)*(L5865/1000000*12)</f>
        <v/>
      </c>
      <c r="Y5865" s="9">
        <f>VLOOKUP(A5865,Sku_list!$A$1:$E$2323,5,0)*((J5865+F5865)/1000000000)</f>
        <v/>
      </c>
      <c r="AC5865" s="27">
        <f>(DAY(TODAY())+AB5865)/30</f>
        <v/>
      </c>
    </row>
    <row r="5866">
      <c r="B5866" t="e">
        <v>#N/A</v>
      </c>
      <c r="T5866" s="9">
        <f>VLOOKUP(A5866,Sku_list!$A$1:$D$2323,3,0)</f>
        <v/>
      </c>
      <c r="U5866" s="9">
        <f>VLOOKUP(A5866,Sku_list!$A$1:$D$2323,4,0)*(F5866/1000000*12)</f>
        <v/>
      </c>
      <c r="V5866" s="9">
        <f>VLOOKUP(A5866,Sku_list!$A$1:$D$2323,4,0)*(H5866/1000000*12)</f>
        <v/>
      </c>
      <c r="W5866" s="9">
        <f>VLOOKUP(A5866,Sku_list!$A$1:$D$2323,4,0)*(J5866/1000000*12)</f>
        <v/>
      </c>
      <c r="X5866" s="9">
        <f>VLOOKUP(A5866,Sku_list!$A$1:$D$2323,4,0)*(L5866/1000000*12)</f>
        <v/>
      </c>
      <c r="Y5866" s="9">
        <f>VLOOKUP(A5866,Sku_list!$A$1:$E$2323,5,0)*((J5866+F5866)/1000000000)</f>
        <v/>
      </c>
      <c r="AC5866" s="27">
        <f>(DAY(TODAY())+AB5866)/30</f>
        <v/>
      </c>
    </row>
    <row r="5867">
      <c r="B5867" t="e">
        <v>#N/A</v>
      </c>
      <c r="T5867" s="9">
        <f>VLOOKUP(A5867,Sku_list!$A$1:$D$2323,3,0)</f>
        <v/>
      </c>
      <c r="U5867" s="9">
        <f>VLOOKUP(A5867,Sku_list!$A$1:$D$2323,4,0)*(F5867/1000000*12)</f>
        <v/>
      </c>
      <c r="V5867" s="9">
        <f>VLOOKUP(A5867,Sku_list!$A$1:$D$2323,4,0)*(H5867/1000000*12)</f>
        <v/>
      </c>
      <c r="W5867" s="9">
        <f>VLOOKUP(A5867,Sku_list!$A$1:$D$2323,4,0)*(J5867/1000000*12)</f>
        <v/>
      </c>
      <c r="X5867" s="9">
        <f>VLOOKUP(A5867,Sku_list!$A$1:$D$2323,4,0)*(L5867/1000000*12)</f>
        <v/>
      </c>
      <c r="Y5867" s="9">
        <f>VLOOKUP(A5867,Sku_list!$A$1:$E$2323,5,0)*((J5867+F5867)/1000000000)</f>
        <v/>
      </c>
      <c r="AC5867" s="27">
        <f>(DAY(TODAY())+AB5867)/30</f>
        <v/>
      </c>
    </row>
    <row r="5868">
      <c r="B5868" t="e">
        <v>#N/A</v>
      </c>
      <c r="T5868" s="9">
        <f>VLOOKUP(A5868,Sku_list!$A$1:$D$2323,3,0)</f>
        <v/>
      </c>
      <c r="U5868" s="9">
        <f>VLOOKUP(A5868,Sku_list!$A$1:$D$2323,4,0)*(F5868/1000000*12)</f>
        <v/>
      </c>
      <c r="V5868" s="9">
        <f>VLOOKUP(A5868,Sku_list!$A$1:$D$2323,4,0)*(H5868/1000000*12)</f>
        <v/>
      </c>
      <c r="W5868" s="9">
        <f>VLOOKUP(A5868,Sku_list!$A$1:$D$2323,4,0)*(J5868/1000000*12)</f>
        <v/>
      </c>
      <c r="X5868" s="9">
        <f>VLOOKUP(A5868,Sku_list!$A$1:$D$2323,4,0)*(L5868/1000000*12)</f>
        <v/>
      </c>
      <c r="Y5868" s="9">
        <f>VLOOKUP(A5868,Sku_list!$A$1:$E$2323,5,0)*((J5868+F5868)/1000000000)</f>
        <v/>
      </c>
      <c r="AC5868" s="27">
        <f>(DAY(TODAY())+AB5868)/30</f>
        <v/>
      </c>
    </row>
    <row r="5869">
      <c r="B5869" t="e">
        <v>#N/A</v>
      </c>
      <c r="T5869" s="9">
        <f>VLOOKUP(A5869,Sku_list!$A$1:$D$2323,3,0)</f>
        <v/>
      </c>
      <c r="U5869" s="9">
        <f>VLOOKUP(A5869,Sku_list!$A$1:$D$2323,4,0)*(F5869/1000000*12)</f>
        <v/>
      </c>
      <c r="V5869" s="9">
        <f>VLOOKUP(A5869,Sku_list!$A$1:$D$2323,4,0)*(H5869/1000000*12)</f>
        <v/>
      </c>
      <c r="W5869" s="9">
        <f>VLOOKUP(A5869,Sku_list!$A$1:$D$2323,4,0)*(J5869/1000000*12)</f>
        <v/>
      </c>
      <c r="X5869" s="9">
        <f>VLOOKUP(A5869,Sku_list!$A$1:$D$2323,4,0)*(L5869/1000000*12)</f>
        <v/>
      </c>
      <c r="Y5869" s="9">
        <f>VLOOKUP(A5869,Sku_list!$A$1:$E$2323,5,0)*((J5869+F5869)/1000000000)</f>
        <v/>
      </c>
      <c r="AC5869" s="27">
        <f>(DAY(TODAY())+AB5869)/30</f>
        <v/>
      </c>
    </row>
    <row r="5870">
      <c r="B5870" t="e">
        <v>#N/A</v>
      </c>
      <c r="T5870" s="9">
        <f>VLOOKUP(A5870,Sku_list!$A$1:$D$2323,3,0)</f>
        <v/>
      </c>
      <c r="U5870" s="9">
        <f>VLOOKUP(A5870,Sku_list!$A$1:$D$2323,4,0)*(F5870/1000000*12)</f>
        <v/>
      </c>
      <c r="V5870" s="9">
        <f>VLOOKUP(A5870,Sku_list!$A$1:$D$2323,4,0)*(H5870/1000000*12)</f>
        <v/>
      </c>
      <c r="W5870" s="9">
        <f>VLOOKUP(A5870,Sku_list!$A$1:$D$2323,4,0)*(J5870/1000000*12)</f>
        <v/>
      </c>
      <c r="X5870" s="9">
        <f>VLOOKUP(A5870,Sku_list!$A$1:$D$2323,4,0)*(L5870/1000000*12)</f>
        <v/>
      </c>
      <c r="Y5870" s="9">
        <f>VLOOKUP(A5870,Sku_list!$A$1:$E$2323,5,0)*((J5870+F5870)/1000000000)</f>
        <v/>
      </c>
      <c r="AC5870" s="27">
        <f>(DAY(TODAY())+AB5870)/30</f>
        <v/>
      </c>
    </row>
    <row r="5871">
      <c r="B5871" t="e">
        <v>#N/A</v>
      </c>
      <c r="T5871" s="9">
        <f>VLOOKUP(A5871,Sku_list!$A$1:$D$2323,3,0)</f>
        <v/>
      </c>
      <c r="U5871" s="9">
        <f>VLOOKUP(A5871,Sku_list!$A$1:$D$2323,4,0)*(F5871/1000000*12)</f>
        <v/>
      </c>
      <c r="V5871" s="9">
        <f>VLOOKUP(A5871,Sku_list!$A$1:$D$2323,4,0)*(H5871/1000000*12)</f>
        <v/>
      </c>
      <c r="W5871" s="9">
        <f>VLOOKUP(A5871,Sku_list!$A$1:$D$2323,4,0)*(J5871/1000000*12)</f>
        <v/>
      </c>
      <c r="X5871" s="9">
        <f>VLOOKUP(A5871,Sku_list!$A$1:$D$2323,4,0)*(L5871/1000000*12)</f>
        <v/>
      </c>
      <c r="Y5871" s="9">
        <f>VLOOKUP(A5871,Sku_list!$A$1:$E$2323,5,0)*((J5871+F5871)/1000000000)</f>
        <v/>
      </c>
      <c r="AC5871" s="27">
        <f>(DAY(TODAY())+AB5871)/30</f>
        <v/>
      </c>
    </row>
    <row r="5872">
      <c r="B5872" t="e">
        <v>#N/A</v>
      </c>
      <c r="T5872" s="9">
        <f>VLOOKUP(A5872,Sku_list!$A$1:$D$2323,3,0)</f>
        <v/>
      </c>
      <c r="U5872" s="9">
        <f>VLOOKUP(A5872,Sku_list!$A$1:$D$2323,4,0)*(F5872/1000000*12)</f>
        <v/>
      </c>
      <c r="V5872" s="9">
        <f>VLOOKUP(A5872,Sku_list!$A$1:$D$2323,4,0)*(H5872/1000000*12)</f>
        <v/>
      </c>
      <c r="W5872" s="9">
        <f>VLOOKUP(A5872,Sku_list!$A$1:$D$2323,4,0)*(J5872/1000000*12)</f>
        <v/>
      </c>
      <c r="X5872" s="9">
        <f>VLOOKUP(A5872,Sku_list!$A$1:$D$2323,4,0)*(L5872/1000000*12)</f>
        <v/>
      </c>
      <c r="Y5872" s="9">
        <f>VLOOKUP(A5872,Sku_list!$A$1:$E$2323,5,0)*((J5872+F5872)/1000000000)</f>
        <v/>
      </c>
      <c r="AC5872" s="27">
        <f>(DAY(TODAY())+AB5872)/30</f>
        <v/>
      </c>
    </row>
    <row r="5873">
      <c r="B5873" t="e">
        <v>#N/A</v>
      </c>
      <c r="T5873" s="9">
        <f>VLOOKUP(A5873,Sku_list!$A$1:$D$2323,3,0)</f>
        <v/>
      </c>
      <c r="U5873" s="9">
        <f>VLOOKUP(A5873,Sku_list!$A$1:$D$2323,4,0)*(F5873/1000000*12)</f>
        <v/>
      </c>
      <c r="V5873" s="9">
        <f>VLOOKUP(A5873,Sku_list!$A$1:$D$2323,4,0)*(H5873/1000000*12)</f>
        <v/>
      </c>
      <c r="W5873" s="9">
        <f>VLOOKUP(A5873,Sku_list!$A$1:$D$2323,4,0)*(J5873/1000000*12)</f>
        <v/>
      </c>
      <c r="X5873" s="9">
        <f>VLOOKUP(A5873,Sku_list!$A$1:$D$2323,4,0)*(L5873/1000000*12)</f>
        <v/>
      </c>
      <c r="Y5873" s="9">
        <f>VLOOKUP(A5873,Sku_list!$A$1:$E$2323,5,0)*((J5873+F5873)/1000000000)</f>
        <v/>
      </c>
      <c r="AC5873" s="27">
        <f>(DAY(TODAY())+AB5873)/30</f>
        <v/>
      </c>
    </row>
    <row r="5874">
      <c r="B5874" t="e">
        <v>#N/A</v>
      </c>
      <c r="T5874" s="9">
        <f>VLOOKUP(A5874,Sku_list!$A$1:$D$2323,3,0)</f>
        <v/>
      </c>
      <c r="U5874" s="9">
        <f>VLOOKUP(A5874,Sku_list!$A$1:$D$2323,4,0)*(F5874/1000000*12)</f>
        <v/>
      </c>
      <c r="V5874" s="9">
        <f>VLOOKUP(A5874,Sku_list!$A$1:$D$2323,4,0)*(H5874/1000000*12)</f>
        <v/>
      </c>
      <c r="W5874" s="9">
        <f>VLOOKUP(A5874,Sku_list!$A$1:$D$2323,4,0)*(J5874/1000000*12)</f>
        <v/>
      </c>
      <c r="X5874" s="9">
        <f>VLOOKUP(A5874,Sku_list!$A$1:$D$2323,4,0)*(L5874/1000000*12)</f>
        <v/>
      </c>
      <c r="Y5874" s="9">
        <f>VLOOKUP(A5874,Sku_list!$A$1:$E$2323,5,0)*((J5874+F5874)/1000000000)</f>
        <v/>
      </c>
      <c r="AC5874" s="27">
        <f>(DAY(TODAY())+AB5874)/30</f>
        <v/>
      </c>
    </row>
    <row r="5875">
      <c r="B5875" t="e">
        <v>#N/A</v>
      </c>
      <c r="T5875" s="9">
        <f>VLOOKUP(A5875,Sku_list!$A$1:$D$2323,3,0)</f>
        <v/>
      </c>
      <c r="U5875" s="9">
        <f>VLOOKUP(A5875,Sku_list!$A$1:$D$2323,4,0)*(F5875/1000000*12)</f>
        <v/>
      </c>
      <c r="V5875" s="9">
        <f>VLOOKUP(A5875,Sku_list!$A$1:$D$2323,4,0)*(H5875/1000000*12)</f>
        <v/>
      </c>
      <c r="W5875" s="9">
        <f>VLOOKUP(A5875,Sku_list!$A$1:$D$2323,4,0)*(J5875/1000000*12)</f>
        <v/>
      </c>
      <c r="X5875" s="9">
        <f>VLOOKUP(A5875,Sku_list!$A$1:$D$2323,4,0)*(L5875/1000000*12)</f>
        <v/>
      </c>
      <c r="Y5875" s="9">
        <f>VLOOKUP(A5875,Sku_list!$A$1:$E$2323,5,0)*((J5875+F5875)/1000000000)</f>
        <v/>
      </c>
      <c r="AC5875" s="27">
        <f>(DAY(TODAY())+AB5875)/30</f>
        <v/>
      </c>
    </row>
    <row r="5876">
      <c r="B5876" t="e">
        <v>#N/A</v>
      </c>
      <c r="T5876" s="9">
        <f>VLOOKUP(A5876,Sku_list!$A$1:$D$2323,3,0)</f>
        <v/>
      </c>
      <c r="U5876" s="9">
        <f>VLOOKUP(A5876,Sku_list!$A$1:$D$2323,4,0)*(F5876/1000000*12)</f>
        <v/>
      </c>
      <c r="V5876" s="9">
        <f>VLOOKUP(A5876,Sku_list!$A$1:$D$2323,4,0)*(H5876/1000000*12)</f>
        <v/>
      </c>
      <c r="W5876" s="9">
        <f>VLOOKUP(A5876,Sku_list!$A$1:$D$2323,4,0)*(J5876/1000000*12)</f>
        <v/>
      </c>
      <c r="X5876" s="9">
        <f>VLOOKUP(A5876,Sku_list!$A$1:$D$2323,4,0)*(L5876/1000000*12)</f>
        <v/>
      </c>
      <c r="Y5876" s="9">
        <f>VLOOKUP(A5876,Sku_list!$A$1:$E$2323,5,0)*((J5876+F5876)/1000000000)</f>
        <v/>
      </c>
      <c r="AC5876" s="27">
        <f>(DAY(TODAY())+AB5876)/30</f>
        <v/>
      </c>
    </row>
    <row r="5877">
      <c r="B5877" t="e">
        <v>#N/A</v>
      </c>
      <c r="T5877" s="9">
        <f>VLOOKUP(A5877,Sku_list!$A$1:$D$2323,3,0)</f>
        <v/>
      </c>
      <c r="U5877" s="9">
        <f>VLOOKUP(A5877,Sku_list!$A$1:$D$2323,4,0)*(F5877/1000000*12)</f>
        <v/>
      </c>
      <c r="V5877" s="9">
        <f>VLOOKUP(A5877,Sku_list!$A$1:$D$2323,4,0)*(H5877/1000000*12)</f>
        <v/>
      </c>
      <c r="W5877" s="9">
        <f>VLOOKUP(A5877,Sku_list!$A$1:$D$2323,4,0)*(J5877/1000000*12)</f>
        <v/>
      </c>
      <c r="X5877" s="9">
        <f>VLOOKUP(A5877,Sku_list!$A$1:$D$2323,4,0)*(L5877/1000000*12)</f>
        <v/>
      </c>
      <c r="Y5877" s="9">
        <f>VLOOKUP(A5877,Sku_list!$A$1:$E$2323,5,0)*((J5877+F5877)/1000000000)</f>
        <v/>
      </c>
      <c r="AC5877" s="27">
        <f>(DAY(TODAY())+AB5877)/30</f>
        <v/>
      </c>
    </row>
    <row r="5878">
      <c r="B5878" t="e">
        <v>#N/A</v>
      </c>
      <c r="T5878" s="9">
        <f>VLOOKUP(A5878,Sku_list!$A$1:$D$2323,3,0)</f>
        <v/>
      </c>
      <c r="U5878" s="9">
        <f>VLOOKUP(A5878,Sku_list!$A$1:$D$2323,4,0)*(F5878/1000000*12)</f>
        <v/>
      </c>
      <c r="V5878" s="9">
        <f>VLOOKUP(A5878,Sku_list!$A$1:$D$2323,4,0)*(H5878/1000000*12)</f>
        <v/>
      </c>
      <c r="W5878" s="9">
        <f>VLOOKUP(A5878,Sku_list!$A$1:$D$2323,4,0)*(J5878/1000000*12)</f>
        <v/>
      </c>
      <c r="X5878" s="9">
        <f>VLOOKUP(A5878,Sku_list!$A$1:$D$2323,4,0)*(L5878/1000000*12)</f>
        <v/>
      </c>
      <c r="Y5878" s="9">
        <f>VLOOKUP(A5878,Sku_list!$A$1:$E$2323,5,0)*((J5878+F5878)/1000000000)</f>
        <v/>
      </c>
      <c r="AC5878" s="27">
        <f>(DAY(TODAY())+AB5878)/30</f>
        <v/>
      </c>
    </row>
    <row r="5879">
      <c r="B5879" t="e">
        <v>#N/A</v>
      </c>
      <c r="T5879" s="9">
        <f>VLOOKUP(A5879,Sku_list!$A$1:$D$2323,3,0)</f>
        <v/>
      </c>
      <c r="U5879" s="9">
        <f>VLOOKUP(A5879,Sku_list!$A$1:$D$2323,4,0)*(F5879/1000000*12)</f>
        <v/>
      </c>
      <c r="V5879" s="9">
        <f>VLOOKUP(A5879,Sku_list!$A$1:$D$2323,4,0)*(H5879/1000000*12)</f>
        <v/>
      </c>
      <c r="W5879" s="9">
        <f>VLOOKUP(A5879,Sku_list!$A$1:$D$2323,4,0)*(J5879/1000000*12)</f>
        <v/>
      </c>
      <c r="X5879" s="9">
        <f>VLOOKUP(A5879,Sku_list!$A$1:$D$2323,4,0)*(L5879/1000000*12)</f>
        <v/>
      </c>
      <c r="Y5879" s="9">
        <f>VLOOKUP(A5879,Sku_list!$A$1:$E$2323,5,0)*((J5879+F5879)/1000000000)</f>
        <v/>
      </c>
      <c r="AC5879" s="27">
        <f>(DAY(TODAY())+AB5879)/30</f>
        <v/>
      </c>
    </row>
    <row r="5880">
      <c r="B5880" t="e">
        <v>#N/A</v>
      </c>
      <c r="T5880" s="9">
        <f>VLOOKUP(A5880,Sku_list!$A$1:$D$2323,3,0)</f>
        <v/>
      </c>
      <c r="U5880" s="9">
        <f>VLOOKUP(A5880,Sku_list!$A$1:$D$2323,4,0)*(F5880/1000000*12)</f>
        <v/>
      </c>
      <c r="V5880" s="9">
        <f>VLOOKUP(A5880,Sku_list!$A$1:$D$2323,4,0)*(H5880/1000000*12)</f>
        <v/>
      </c>
      <c r="W5880" s="9">
        <f>VLOOKUP(A5880,Sku_list!$A$1:$D$2323,4,0)*(J5880/1000000*12)</f>
        <v/>
      </c>
      <c r="X5880" s="9">
        <f>VLOOKUP(A5880,Sku_list!$A$1:$D$2323,4,0)*(L5880/1000000*12)</f>
        <v/>
      </c>
      <c r="Y5880" s="9">
        <f>VLOOKUP(A5880,Sku_list!$A$1:$E$2323,5,0)*((J5880+F5880)/1000000000)</f>
        <v/>
      </c>
      <c r="AC5880" s="27">
        <f>(DAY(TODAY())+AB5880)/30</f>
        <v/>
      </c>
    </row>
    <row r="5881">
      <c r="B5881" t="e">
        <v>#N/A</v>
      </c>
      <c r="T5881" s="9">
        <f>VLOOKUP(A5881,Sku_list!$A$1:$D$2323,3,0)</f>
        <v/>
      </c>
      <c r="U5881" s="9">
        <f>VLOOKUP(A5881,Sku_list!$A$1:$D$2323,4,0)*(F5881/1000000*12)</f>
        <v/>
      </c>
      <c r="V5881" s="9">
        <f>VLOOKUP(A5881,Sku_list!$A$1:$D$2323,4,0)*(H5881/1000000*12)</f>
        <v/>
      </c>
      <c r="W5881" s="9">
        <f>VLOOKUP(A5881,Sku_list!$A$1:$D$2323,4,0)*(J5881/1000000*12)</f>
        <v/>
      </c>
      <c r="X5881" s="9">
        <f>VLOOKUP(A5881,Sku_list!$A$1:$D$2323,4,0)*(L5881/1000000*12)</f>
        <v/>
      </c>
      <c r="Y5881" s="9">
        <f>VLOOKUP(A5881,Sku_list!$A$1:$E$2323,5,0)*((J5881+F5881)/1000000000)</f>
        <v/>
      </c>
      <c r="AC5881" s="27">
        <f>(DAY(TODAY())+AB5881)/30</f>
        <v/>
      </c>
    </row>
    <row r="5882">
      <c r="B5882" t="e">
        <v>#N/A</v>
      </c>
      <c r="T5882" s="9">
        <f>VLOOKUP(A5882,Sku_list!$A$1:$D$2323,3,0)</f>
        <v/>
      </c>
      <c r="U5882" s="9">
        <f>VLOOKUP(A5882,Sku_list!$A$1:$D$2323,4,0)*(F5882/1000000*12)</f>
        <v/>
      </c>
      <c r="V5882" s="9">
        <f>VLOOKUP(A5882,Sku_list!$A$1:$D$2323,4,0)*(H5882/1000000*12)</f>
        <v/>
      </c>
      <c r="W5882" s="9">
        <f>VLOOKUP(A5882,Sku_list!$A$1:$D$2323,4,0)*(J5882/1000000*12)</f>
        <v/>
      </c>
      <c r="X5882" s="9">
        <f>VLOOKUP(A5882,Sku_list!$A$1:$D$2323,4,0)*(L5882/1000000*12)</f>
        <v/>
      </c>
      <c r="Y5882" s="9">
        <f>VLOOKUP(A5882,Sku_list!$A$1:$E$2323,5,0)*((J5882+F5882)/1000000000)</f>
        <v/>
      </c>
      <c r="AC5882" s="27">
        <f>(DAY(TODAY())+AB5882)/30</f>
        <v/>
      </c>
    </row>
    <row r="5883">
      <c r="B5883" t="e">
        <v>#N/A</v>
      </c>
      <c r="T5883" s="9">
        <f>VLOOKUP(A5883,Sku_list!$A$1:$D$2323,3,0)</f>
        <v/>
      </c>
      <c r="U5883" s="9">
        <f>VLOOKUP(A5883,Sku_list!$A$1:$D$2323,4,0)*(F5883/1000000*12)</f>
        <v/>
      </c>
      <c r="V5883" s="9">
        <f>VLOOKUP(A5883,Sku_list!$A$1:$D$2323,4,0)*(H5883/1000000*12)</f>
        <v/>
      </c>
      <c r="W5883" s="9">
        <f>VLOOKUP(A5883,Sku_list!$A$1:$D$2323,4,0)*(J5883/1000000*12)</f>
        <v/>
      </c>
      <c r="X5883" s="9">
        <f>VLOOKUP(A5883,Sku_list!$A$1:$D$2323,4,0)*(L5883/1000000*12)</f>
        <v/>
      </c>
      <c r="Y5883" s="9">
        <f>VLOOKUP(A5883,Sku_list!$A$1:$E$2323,5,0)*((J5883+F5883)/1000000000)</f>
        <v/>
      </c>
      <c r="AC5883" s="27">
        <f>(DAY(TODAY())+AB5883)/30</f>
        <v/>
      </c>
    </row>
    <row r="5884">
      <c r="B5884" t="e">
        <v>#N/A</v>
      </c>
      <c r="T5884" s="9">
        <f>VLOOKUP(A5884,Sku_list!$A$1:$D$2323,3,0)</f>
        <v/>
      </c>
      <c r="U5884" s="9">
        <f>VLOOKUP(A5884,Sku_list!$A$1:$D$2323,4,0)*(F5884/1000000*12)</f>
        <v/>
      </c>
      <c r="V5884" s="9">
        <f>VLOOKUP(A5884,Sku_list!$A$1:$D$2323,4,0)*(H5884/1000000*12)</f>
        <v/>
      </c>
      <c r="W5884" s="9">
        <f>VLOOKUP(A5884,Sku_list!$A$1:$D$2323,4,0)*(J5884/1000000*12)</f>
        <v/>
      </c>
      <c r="X5884" s="9">
        <f>VLOOKUP(A5884,Sku_list!$A$1:$D$2323,4,0)*(L5884/1000000*12)</f>
        <v/>
      </c>
      <c r="Y5884" s="9">
        <f>VLOOKUP(A5884,Sku_list!$A$1:$E$2323,5,0)*((J5884+F5884)/1000000000)</f>
        <v/>
      </c>
      <c r="AC5884" s="27">
        <f>(DAY(TODAY())+AB5884)/30</f>
        <v/>
      </c>
    </row>
    <row r="5885">
      <c r="B5885" t="e">
        <v>#N/A</v>
      </c>
      <c r="T5885" s="9">
        <f>VLOOKUP(A5885,Sku_list!$A$1:$D$2323,3,0)</f>
        <v/>
      </c>
      <c r="U5885" s="9">
        <f>VLOOKUP(A5885,Sku_list!$A$1:$D$2323,4,0)*(F5885/1000000*12)</f>
        <v/>
      </c>
      <c r="V5885" s="9">
        <f>VLOOKUP(A5885,Sku_list!$A$1:$D$2323,4,0)*(H5885/1000000*12)</f>
        <v/>
      </c>
      <c r="W5885" s="9">
        <f>VLOOKUP(A5885,Sku_list!$A$1:$D$2323,4,0)*(J5885/1000000*12)</f>
        <v/>
      </c>
      <c r="X5885" s="9">
        <f>VLOOKUP(A5885,Sku_list!$A$1:$D$2323,4,0)*(L5885/1000000*12)</f>
        <v/>
      </c>
      <c r="Y5885" s="9">
        <f>VLOOKUP(A5885,Sku_list!$A$1:$E$2323,5,0)*((J5885+F5885)/1000000000)</f>
        <v/>
      </c>
      <c r="AC5885" s="27">
        <f>(DAY(TODAY())+AB5885)/30</f>
        <v/>
      </c>
    </row>
    <row r="5886">
      <c r="B5886" t="e">
        <v>#N/A</v>
      </c>
      <c r="T5886" s="9">
        <f>VLOOKUP(A5886,Sku_list!$A$1:$D$2323,3,0)</f>
        <v/>
      </c>
      <c r="U5886" s="9">
        <f>VLOOKUP(A5886,Sku_list!$A$1:$D$2323,4,0)*(F5886/1000000*12)</f>
        <v/>
      </c>
      <c r="V5886" s="9">
        <f>VLOOKUP(A5886,Sku_list!$A$1:$D$2323,4,0)*(H5886/1000000*12)</f>
        <v/>
      </c>
      <c r="W5886" s="9">
        <f>VLOOKUP(A5886,Sku_list!$A$1:$D$2323,4,0)*(J5886/1000000*12)</f>
        <v/>
      </c>
      <c r="X5886" s="9">
        <f>VLOOKUP(A5886,Sku_list!$A$1:$D$2323,4,0)*(L5886/1000000*12)</f>
        <v/>
      </c>
      <c r="Y5886" s="9">
        <f>VLOOKUP(A5886,Sku_list!$A$1:$E$2323,5,0)*((J5886+F5886)/1000000000)</f>
        <v/>
      </c>
      <c r="AC5886" s="27">
        <f>(DAY(TODAY())+AB5886)/30</f>
        <v/>
      </c>
    </row>
    <row r="5887">
      <c r="B5887" t="e">
        <v>#N/A</v>
      </c>
      <c r="T5887" s="9">
        <f>VLOOKUP(A5887,Sku_list!$A$1:$D$2323,3,0)</f>
        <v/>
      </c>
      <c r="U5887" s="9">
        <f>VLOOKUP(A5887,Sku_list!$A$1:$D$2323,4,0)*(F5887/1000000*12)</f>
        <v/>
      </c>
      <c r="V5887" s="9">
        <f>VLOOKUP(A5887,Sku_list!$A$1:$D$2323,4,0)*(H5887/1000000*12)</f>
        <v/>
      </c>
      <c r="W5887" s="9">
        <f>VLOOKUP(A5887,Sku_list!$A$1:$D$2323,4,0)*(J5887/1000000*12)</f>
        <v/>
      </c>
      <c r="X5887" s="9">
        <f>VLOOKUP(A5887,Sku_list!$A$1:$D$2323,4,0)*(L5887/1000000*12)</f>
        <v/>
      </c>
      <c r="Y5887" s="9">
        <f>VLOOKUP(A5887,Sku_list!$A$1:$E$2323,5,0)*((J5887+F5887)/1000000000)</f>
        <v/>
      </c>
      <c r="AC5887" s="27">
        <f>(DAY(TODAY())+AB5887)/30</f>
        <v/>
      </c>
    </row>
    <row r="5888">
      <c r="B5888" t="e">
        <v>#N/A</v>
      </c>
      <c r="T5888" s="9">
        <f>VLOOKUP(A5888,Sku_list!$A$1:$D$2323,3,0)</f>
        <v/>
      </c>
      <c r="U5888" s="9">
        <f>VLOOKUP(A5888,Sku_list!$A$1:$D$2323,4,0)*(F5888/1000000*12)</f>
        <v/>
      </c>
      <c r="V5888" s="9">
        <f>VLOOKUP(A5888,Sku_list!$A$1:$D$2323,4,0)*(H5888/1000000*12)</f>
        <v/>
      </c>
      <c r="W5888" s="9">
        <f>VLOOKUP(A5888,Sku_list!$A$1:$D$2323,4,0)*(J5888/1000000*12)</f>
        <v/>
      </c>
      <c r="X5888" s="9">
        <f>VLOOKUP(A5888,Sku_list!$A$1:$D$2323,4,0)*(L5888/1000000*12)</f>
        <v/>
      </c>
      <c r="Y5888" s="9">
        <f>VLOOKUP(A5888,Sku_list!$A$1:$E$2323,5,0)*((J5888+F5888)/1000000000)</f>
        <v/>
      </c>
      <c r="AC5888" s="27">
        <f>(DAY(TODAY())+AB5888)/30</f>
        <v/>
      </c>
    </row>
    <row r="5889">
      <c r="B5889" t="e">
        <v>#N/A</v>
      </c>
      <c r="T5889" s="9">
        <f>VLOOKUP(A5889,Sku_list!$A$1:$D$2323,3,0)</f>
        <v/>
      </c>
      <c r="U5889" s="9">
        <f>VLOOKUP(A5889,Sku_list!$A$1:$D$2323,4,0)*(F5889/1000000*12)</f>
        <v/>
      </c>
      <c r="V5889" s="9">
        <f>VLOOKUP(A5889,Sku_list!$A$1:$D$2323,4,0)*(H5889/1000000*12)</f>
        <v/>
      </c>
      <c r="W5889" s="9">
        <f>VLOOKUP(A5889,Sku_list!$A$1:$D$2323,4,0)*(J5889/1000000*12)</f>
        <v/>
      </c>
      <c r="X5889" s="9">
        <f>VLOOKUP(A5889,Sku_list!$A$1:$D$2323,4,0)*(L5889/1000000*12)</f>
        <v/>
      </c>
      <c r="Y5889" s="9">
        <f>VLOOKUP(A5889,Sku_list!$A$1:$E$2323,5,0)*((J5889+F5889)/1000000000)</f>
        <v/>
      </c>
      <c r="AC5889" s="27">
        <f>(DAY(TODAY())+AB5889)/30</f>
        <v/>
      </c>
    </row>
    <row r="5890">
      <c r="B5890" t="e">
        <v>#N/A</v>
      </c>
      <c r="T5890" s="9">
        <f>VLOOKUP(A5890,Sku_list!$A$1:$D$2323,3,0)</f>
        <v/>
      </c>
      <c r="U5890" s="9">
        <f>VLOOKUP(A5890,Sku_list!$A$1:$D$2323,4,0)*(F5890/1000000*12)</f>
        <v/>
      </c>
      <c r="V5890" s="9">
        <f>VLOOKUP(A5890,Sku_list!$A$1:$D$2323,4,0)*(H5890/1000000*12)</f>
        <v/>
      </c>
      <c r="W5890" s="9">
        <f>VLOOKUP(A5890,Sku_list!$A$1:$D$2323,4,0)*(J5890/1000000*12)</f>
        <v/>
      </c>
      <c r="X5890" s="9">
        <f>VLOOKUP(A5890,Sku_list!$A$1:$D$2323,4,0)*(L5890/1000000*12)</f>
        <v/>
      </c>
      <c r="Y5890" s="9">
        <f>VLOOKUP(A5890,Sku_list!$A$1:$E$2323,5,0)*((J5890+F5890)/1000000000)</f>
        <v/>
      </c>
      <c r="AC5890" s="27">
        <f>(DAY(TODAY())+AB5890)/30</f>
        <v/>
      </c>
    </row>
    <row r="5891">
      <c r="B5891" t="e">
        <v>#N/A</v>
      </c>
      <c r="T5891" s="9">
        <f>VLOOKUP(A5891,Sku_list!$A$1:$D$2323,3,0)</f>
        <v/>
      </c>
      <c r="U5891" s="9">
        <f>VLOOKUP(A5891,Sku_list!$A$1:$D$2323,4,0)*(F5891/1000000*12)</f>
        <v/>
      </c>
      <c r="V5891" s="9">
        <f>VLOOKUP(A5891,Sku_list!$A$1:$D$2323,4,0)*(H5891/1000000*12)</f>
        <v/>
      </c>
      <c r="W5891" s="9">
        <f>VLOOKUP(A5891,Sku_list!$A$1:$D$2323,4,0)*(J5891/1000000*12)</f>
        <v/>
      </c>
      <c r="X5891" s="9">
        <f>VLOOKUP(A5891,Sku_list!$A$1:$D$2323,4,0)*(L5891/1000000*12)</f>
        <v/>
      </c>
      <c r="Y5891" s="9">
        <f>VLOOKUP(A5891,Sku_list!$A$1:$E$2323,5,0)*((J5891+F5891)/1000000000)</f>
        <v/>
      </c>
      <c r="AC5891" s="27">
        <f>(DAY(TODAY())+AB5891)/30</f>
        <v/>
      </c>
    </row>
    <row r="5892">
      <c r="B5892" t="e">
        <v>#N/A</v>
      </c>
      <c r="T5892" s="9">
        <f>VLOOKUP(A5892,Sku_list!$A$1:$D$2323,3,0)</f>
        <v/>
      </c>
      <c r="U5892" s="9">
        <f>VLOOKUP(A5892,Sku_list!$A$1:$D$2323,4,0)*(F5892/1000000*12)</f>
        <v/>
      </c>
      <c r="V5892" s="9">
        <f>VLOOKUP(A5892,Sku_list!$A$1:$D$2323,4,0)*(H5892/1000000*12)</f>
        <v/>
      </c>
      <c r="W5892" s="9">
        <f>VLOOKUP(A5892,Sku_list!$A$1:$D$2323,4,0)*(J5892/1000000*12)</f>
        <v/>
      </c>
      <c r="X5892" s="9">
        <f>VLOOKUP(A5892,Sku_list!$A$1:$D$2323,4,0)*(L5892/1000000*12)</f>
        <v/>
      </c>
      <c r="Y5892" s="9">
        <f>VLOOKUP(A5892,Sku_list!$A$1:$E$2323,5,0)*((J5892+F5892)/1000000000)</f>
        <v/>
      </c>
      <c r="AC5892" s="27">
        <f>(DAY(TODAY())+AB5892)/30</f>
        <v/>
      </c>
    </row>
    <row r="5893">
      <c r="B5893" t="e">
        <v>#N/A</v>
      </c>
      <c r="T5893" s="9">
        <f>VLOOKUP(A5893,Sku_list!$A$1:$D$2323,3,0)</f>
        <v/>
      </c>
      <c r="U5893" s="9">
        <f>VLOOKUP(A5893,Sku_list!$A$1:$D$2323,4,0)*(F5893/1000000*12)</f>
        <v/>
      </c>
      <c r="V5893" s="9">
        <f>VLOOKUP(A5893,Sku_list!$A$1:$D$2323,4,0)*(H5893/1000000*12)</f>
        <v/>
      </c>
      <c r="W5893" s="9">
        <f>VLOOKUP(A5893,Sku_list!$A$1:$D$2323,4,0)*(J5893/1000000*12)</f>
        <v/>
      </c>
      <c r="X5893" s="9">
        <f>VLOOKUP(A5893,Sku_list!$A$1:$D$2323,4,0)*(L5893/1000000*12)</f>
        <v/>
      </c>
      <c r="Y5893" s="9">
        <f>VLOOKUP(A5893,Sku_list!$A$1:$E$2323,5,0)*((J5893+F5893)/1000000000)</f>
        <v/>
      </c>
      <c r="AC5893" s="27">
        <f>(DAY(TODAY())+AB5893)/30</f>
        <v/>
      </c>
    </row>
    <row r="5894">
      <c r="B5894" t="e">
        <v>#N/A</v>
      </c>
      <c r="T5894" s="9">
        <f>VLOOKUP(A5894,Sku_list!$A$1:$D$2323,3,0)</f>
        <v/>
      </c>
      <c r="U5894" s="9">
        <f>VLOOKUP(A5894,Sku_list!$A$1:$D$2323,4,0)*(F5894/1000000*12)</f>
        <v/>
      </c>
      <c r="V5894" s="9">
        <f>VLOOKUP(A5894,Sku_list!$A$1:$D$2323,4,0)*(H5894/1000000*12)</f>
        <v/>
      </c>
      <c r="W5894" s="9">
        <f>VLOOKUP(A5894,Sku_list!$A$1:$D$2323,4,0)*(J5894/1000000*12)</f>
        <v/>
      </c>
      <c r="X5894" s="9">
        <f>VLOOKUP(A5894,Sku_list!$A$1:$D$2323,4,0)*(L5894/1000000*12)</f>
        <v/>
      </c>
      <c r="Y5894" s="9">
        <f>VLOOKUP(A5894,Sku_list!$A$1:$E$2323,5,0)*((J5894+F5894)/1000000000)</f>
        <v/>
      </c>
      <c r="AC5894" s="27">
        <f>(DAY(TODAY())+AB5894)/30</f>
        <v/>
      </c>
    </row>
    <row r="5895">
      <c r="B5895" t="e">
        <v>#N/A</v>
      </c>
      <c r="T5895" s="9">
        <f>VLOOKUP(A5895,Sku_list!$A$1:$D$2323,3,0)</f>
        <v/>
      </c>
      <c r="U5895" s="9">
        <f>VLOOKUP(A5895,Sku_list!$A$1:$D$2323,4,0)*(F5895/1000000*12)</f>
        <v/>
      </c>
      <c r="V5895" s="9">
        <f>VLOOKUP(A5895,Sku_list!$A$1:$D$2323,4,0)*(H5895/1000000*12)</f>
        <v/>
      </c>
      <c r="W5895" s="9">
        <f>VLOOKUP(A5895,Sku_list!$A$1:$D$2323,4,0)*(J5895/1000000*12)</f>
        <v/>
      </c>
      <c r="X5895" s="9">
        <f>VLOOKUP(A5895,Sku_list!$A$1:$D$2323,4,0)*(L5895/1000000*12)</f>
        <v/>
      </c>
      <c r="Y5895" s="9">
        <f>VLOOKUP(A5895,Sku_list!$A$1:$E$2323,5,0)*((J5895+F5895)/1000000000)</f>
        <v/>
      </c>
      <c r="AC5895" s="27">
        <f>(DAY(TODAY())+AB5895)/30</f>
        <v/>
      </c>
    </row>
    <row r="5896">
      <c r="B5896" t="e">
        <v>#N/A</v>
      </c>
      <c r="T5896" s="9">
        <f>VLOOKUP(A5896,Sku_list!$A$1:$D$2323,3,0)</f>
        <v/>
      </c>
      <c r="U5896" s="9">
        <f>VLOOKUP(A5896,Sku_list!$A$1:$D$2323,4,0)*(F5896/1000000*12)</f>
        <v/>
      </c>
      <c r="V5896" s="9">
        <f>VLOOKUP(A5896,Sku_list!$A$1:$D$2323,4,0)*(H5896/1000000*12)</f>
        <v/>
      </c>
      <c r="W5896" s="9">
        <f>VLOOKUP(A5896,Sku_list!$A$1:$D$2323,4,0)*(J5896/1000000*12)</f>
        <v/>
      </c>
      <c r="X5896" s="9">
        <f>VLOOKUP(A5896,Sku_list!$A$1:$D$2323,4,0)*(L5896/1000000*12)</f>
        <v/>
      </c>
      <c r="Y5896" s="9">
        <f>VLOOKUP(A5896,Sku_list!$A$1:$E$2323,5,0)*((J5896+F5896)/1000000000)</f>
        <v/>
      </c>
      <c r="AC5896" s="27">
        <f>(DAY(TODAY())+AB5896)/30</f>
        <v/>
      </c>
    </row>
    <row r="5897">
      <c r="B5897" t="e">
        <v>#N/A</v>
      </c>
      <c r="T5897" s="9">
        <f>VLOOKUP(A5897,Sku_list!$A$1:$D$2323,3,0)</f>
        <v/>
      </c>
      <c r="U5897" s="9">
        <f>VLOOKUP(A5897,Sku_list!$A$1:$D$2323,4,0)*(F5897/1000000*12)</f>
        <v/>
      </c>
      <c r="V5897" s="9">
        <f>VLOOKUP(A5897,Sku_list!$A$1:$D$2323,4,0)*(H5897/1000000*12)</f>
        <v/>
      </c>
      <c r="W5897" s="9">
        <f>VLOOKUP(A5897,Sku_list!$A$1:$D$2323,4,0)*(J5897/1000000*12)</f>
        <v/>
      </c>
      <c r="X5897" s="9">
        <f>VLOOKUP(A5897,Sku_list!$A$1:$D$2323,4,0)*(L5897/1000000*12)</f>
        <v/>
      </c>
      <c r="Y5897" s="9">
        <f>VLOOKUP(A5897,Sku_list!$A$1:$E$2323,5,0)*((J5897+F5897)/1000000000)</f>
        <v/>
      </c>
      <c r="AC5897" s="27">
        <f>(DAY(TODAY())+AB5897)/30</f>
        <v/>
      </c>
    </row>
    <row r="5898">
      <c r="B5898" t="e">
        <v>#N/A</v>
      </c>
      <c r="T5898" s="9">
        <f>VLOOKUP(A5898,Sku_list!$A$1:$D$2323,3,0)</f>
        <v/>
      </c>
      <c r="U5898" s="9">
        <f>VLOOKUP(A5898,Sku_list!$A$1:$D$2323,4,0)*(F5898/1000000*12)</f>
        <v/>
      </c>
      <c r="V5898" s="9">
        <f>VLOOKUP(A5898,Sku_list!$A$1:$D$2323,4,0)*(H5898/1000000*12)</f>
        <v/>
      </c>
      <c r="W5898" s="9">
        <f>VLOOKUP(A5898,Sku_list!$A$1:$D$2323,4,0)*(J5898/1000000*12)</f>
        <v/>
      </c>
      <c r="X5898" s="9">
        <f>VLOOKUP(A5898,Sku_list!$A$1:$D$2323,4,0)*(L5898/1000000*12)</f>
        <v/>
      </c>
      <c r="Y5898" s="9">
        <f>VLOOKUP(A5898,Sku_list!$A$1:$E$2323,5,0)*((J5898+F5898)/1000000000)</f>
        <v/>
      </c>
      <c r="AC5898" s="27">
        <f>(DAY(TODAY())+AB5898)/30</f>
        <v/>
      </c>
    </row>
    <row r="5899">
      <c r="B5899" t="e">
        <v>#N/A</v>
      </c>
      <c r="T5899" s="9">
        <f>VLOOKUP(A5899,Sku_list!$A$1:$D$2323,3,0)</f>
        <v/>
      </c>
      <c r="U5899" s="9">
        <f>VLOOKUP(A5899,Sku_list!$A$1:$D$2323,4,0)*(F5899/1000000*12)</f>
        <v/>
      </c>
      <c r="V5899" s="9">
        <f>VLOOKUP(A5899,Sku_list!$A$1:$D$2323,4,0)*(H5899/1000000*12)</f>
        <v/>
      </c>
      <c r="W5899" s="9">
        <f>VLOOKUP(A5899,Sku_list!$A$1:$D$2323,4,0)*(J5899/1000000*12)</f>
        <v/>
      </c>
      <c r="X5899" s="9">
        <f>VLOOKUP(A5899,Sku_list!$A$1:$D$2323,4,0)*(L5899/1000000*12)</f>
        <v/>
      </c>
      <c r="Y5899" s="9">
        <f>VLOOKUP(A5899,Sku_list!$A$1:$E$2323,5,0)*((J5899+F5899)/1000000000)</f>
        <v/>
      </c>
      <c r="AC5899" s="27">
        <f>(DAY(TODAY())+AB5899)/30</f>
        <v/>
      </c>
    </row>
    <row r="5900">
      <c r="B5900" t="e">
        <v>#N/A</v>
      </c>
      <c r="T5900" s="9">
        <f>VLOOKUP(A5900,Sku_list!$A$1:$D$2323,3,0)</f>
        <v/>
      </c>
      <c r="U5900" s="9">
        <f>VLOOKUP(A5900,Sku_list!$A$1:$D$2323,4,0)*(F5900/1000000*12)</f>
        <v/>
      </c>
      <c r="V5900" s="9">
        <f>VLOOKUP(A5900,Sku_list!$A$1:$D$2323,4,0)*(H5900/1000000*12)</f>
        <v/>
      </c>
      <c r="W5900" s="9">
        <f>VLOOKUP(A5900,Sku_list!$A$1:$D$2323,4,0)*(J5900/1000000*12)</f>
        <v/>
      </c>
      <c r="X5900" s="9">
        <f>VLOOKUP(A5900,Sku_list!$A$1:$D$2323,4,0)*(L5900/1000000*12)</f>
        <v/>
      </c>
      <c r="Y5900" s="9">
        <f>VLOOKUP(A5900,Sku_list!$A$1:$E$2323,5,0)*((J5900+F5900)/1000000000)</f>
        <v/>
      </c>
      <c r="AC5900" s="27">
        <f>(DAY(TODAY())+AB5900)/30</f>
        <v/>
      </c>
    </row>
    <row r="5901">
      <c r="B5901" t="e">
        <v>#N/A</v>
      </c>
      <c r="T5901" s="9">
        <f>VLOOKUP(A5901,Sku_list!$A$1:$D$2323,3,0)</f>
        <v/>
      </c>
      <c r="U5901" s="9">
        <f>VLOOKUP(A5901,Sku_list!$A$1:$D$2323,4,0)*(F5901/1000000*12)</f>
        <v/>
      </c>
      <c r="V5901" s="9">
        <f>VLOOKUP(A5901,Sku_list!$A$1:$D$2323,4,0)*(H5901/1000000*12)</f>
        <v/>
      </c>
      <c r="W5901" s="9">
        <f>VLOOKUP(A5901,Sku_list!$A$1:$D$2323,4,0)*(J5901/1000000*12)</f>
        <v/>
      </c>
      <c r="X5901" s="9">
        <f>VLOOKUP(A5901,Sku_list!$A$1:$D$2323,4,0)*(L5901/1000000*12)</f>
        <v/>
      </c>
      <c r="Y5901" s="9">
        <f>VLOOKUP(A5901,Sku_list!$A$1:$E$2323,5,0)*((J5901+F5901)/1000000000)</f>
        <v/>
      </c>
      <c r="AC5901" s="27">
        <f>(DAY(TODAY())+AB5901)/30</f>
        <v/>
      </c>
    </row>
    <row r="5902">
      <c r="B5902" t="e">
        <v>#N/A</v>
      </c>
      <c r="T5902" s="9">
        <f>VLOOKUP(A5902,Sku_list!$A$1:$D$2323,3,0)</f>
        <v/>
      </c>
      <c r="U5902" s="9">
        <f>VLOOKUP(A5902,Sku_list!$A$1:$D$2323,4,0)*(F5902/1000000*12)</f>
        <v/>
      </c>
      <c r="V5902" s="9">
        <f>VLOOKUP(A5902,Sku_list!$A$1:$D$2323,4,0)*(H5902/1000000*12)</f>
        <v/>
      </c>
      <c r="W5902" s="9">
        <f>VLOOKUP(A5902,Sku_list!$A$1:$D$2323,4,0)*(J5902/1000000*12)</f>
        <v/>
      </c>
      <c r="X5902" s="9">
        <f>VLOOKUP(A5902,Sku_list!$A$1:$D$2323,4,0)*(L5902/1000000*12)</f>
        <v/>
      </c>
      <c r="Y5902" s="9">
        <f>VLOOKUP(A5902,Sku_list!$A$1:$E$2323,5,0)*((J5902+F5902)/1000000000)</f>
        <v/>
      </c>
      <c r="AC5902" s="27">
        <f>(DAY(TODAY())+AB5902)/30</f>
        <v/>
      </c>
    </row>
    <row r="5903">
      <c r="B5903" t="e">
        <v>#N/A</v>
      </c>
      <c r="T5903" s="9">
        <f>VLOOKUP(A5903,Sku_list!$A$1:$D$2323,3,0)</f>
        <v/>
      </c>
      <c r="U5903" s="9">
        <f>VLOOKUP(A5903,Sku_list!$A$1:$D$2323,4,0)*(F5903/1000000*12)</f>
        <v/>
      </c>
      <c r="V5903" s="9">
        <f>VLOOKUP(A5903,Sku_list!$A$1:$D$2323,4,0)*(H5903/1000000*12)</f>
        <v/>
      </c>
      <c r="W5903" s="9">
        <f>VLOOKUP(A5903,Sku_list!$A$1:$D$2323,4,0)*(J5903/1000000*12)</f>
        <v/>
      </c>
      <c r="X5903" s="9">
        <f>VLOOKUP(A5903,Sku_list!$A$1:$D$2323,4,0)*(L5903/1000000*12)</f>
        <v/>
      </c>
      <c r="Y5903" s="9">
        <f>VLOOKUP(A5903,Sku_list!$A$1:$E$2323,5,0)*((J5903+F5903)/1000000000)</f>
        <v/>
      </c>
      <c r="AC5903" s="27">
        <f>(DAY(TODAY())+AB5903)/30</f>
        <v/>
      </c>
    </row>
    <row r="5904">
      <c r="B5904" t="e">
        <v>#N/A</v>
      </c>
      <c r="T5904" s="9">
        <f>VLOOKUP(A5904,Sku_list!$A$1:$D$2323,3,0)</f>
        <v/>
      </c>
      <c r="U5904" s="9">
        <f>VLOOKUP(A5904,Sku_list!$A$1:$D$2323,4,0)*(F5904/1000000*12)</f>
        <v/>
      </c>
      <c r="V5904" s="9">
        <f>VLOOKUP(A5904,Sku_list!$A$1:$D$2323,4,0)*(H5904/1000000*12)</f>
        <v/>
      </c>
      <c r="W5904" s="9">
        <f>VLOOKUP(A5904,Sku_list!$A$1:$D$2323,4,0)*(J5904/1000000*12)</f>
        <v/>
      </c>
      <c r="X5904" s="9">
        <f>VLOOKUP(A5904,Sku_list!$A$1:$D$2323,4,0)*(L5904/1000000*12)</f>
        <v/>
      </c>
      <c r="Y5904" s="9">
        <f>VLOOKUP(A5904,Sku_list!$A$1:$E$2323,5,0)*((J5904+F5904)/1000000000)</f>
        <v/>
      </c>
      <c r="AC5904" s="27">
        <f>(DAY(TODAY())+AB5904)/30</f>
        <v/>
      </c>
    </row>
    <row r="5905">
      <c r="B5905" t="e">
        <v>#N/A</v>
      </c>
      <c r="T5905" s="9">
        <f>VLOOKUP(A5905,Sku_list!$A$1:$D$2323,3,0)</f>
        <v/>
      </c>
      <c r="U5905" s="9">
        <f>VLOOKUP(A5905,Sku_list!$A$1:$D$2323,4,0)*(F5905/1000000*12)</f>
        <v/>
      </c>
      <c r="V5905" s="9">
        <f>VLOOKUP(A5905,Sku_list!$A$1:$D$2323,4,0)*(H5905/1000000*12)</f>
        <v/>
      </c>
      <c r="W5905" s="9">
        <f>VLOOKUP(A5905,Sku_list!$A$1:$D$2323,4,0)*(J5905/1000000*12)</f>
        <v/>
      </c>
      <c r="X5905" s="9">
        <f>VLOOKUP(A5905,Sku_list!$A$1:$D$2323,4,0)*(L5905/1000000*12)</f>
        <v/>
      </c>
      <c r="Y5905" s="9">
        <f>VLOOKUP(A5905,Sku_list!$A$1:$E$2323,5,0)*((J5905+F5905)/1000000000)</f>
        <v/>
      </c>
      <c r="AC5905" s="27">
        <f>(DAY(TODAY())+AB5905)/30</f>
        <v/>
      </c>
    </row>
    <row r="5906">
      <c r="B5906" t="e">
        <v>#N/A</v>
      </c>
      <c r="T5906" s="9">
        <f>VLOOKUP(A5906,Sku_list!$A$1:$D$2323,3,0)</f>
        <v/>
      </c>
      <c r="U5906" s="9">
        <f>VLOOKUP(A5906,Sku_list!$A$1:$D$2323,4,0)*(F5906/1000000*12)</f>
        <v/>
      </c>
      <c r="V5906" s="9">
        <f>VLOOKUP(A5906,Sku_list!$A$1:$D$2323,4,0)*(H5906/1000000*12)</f>
        <v/>
      </c>
      <c r="W5906" s="9">
        <f>VLOOKUP(A5906,Sku_list!$A$1:$D$2323,4,0)*(J5906/1000000*12)</f>
        <v/>
      </c>
      <c r="X5906" s="9">
        <f>VLOOKUP(A5906,Sku_list!$A$1:$D$2323,4,0)*(L5906/1000000*12)</f>
        <v/>
      </c>
      <c r="Y5906" s="9">
        <f>VLOOKUP(A5906,Sku_list!$A$1:$E$2323,5,0)*((J5906+F5906)/1000000000)</f>
        <v/>
      </c>
      <c r="AC5906" s="27">
        <f>(DAY(TODAY())+AB5906)/30</f>
        <v/>
      </c>
    </row>
    <row r="5907">
      <c r="B5907" t="e">
        <v>#N/A</v>
      </c>
      <c r="T5907" s="9">
        <f>VLOOKUP(A5907,Sku_list!$A$1:$D$2323,3,0)</f>
        <v/>
      </c>
      <c r="U5907" s="9">
        <f>VLOOKUP(A5907,Sku_list!$A$1:$D$2323,4,0)*(F5907/1000000*12)</f>
        <v/>
      </c>
      <c r="V5907" s="9">
        <f>VLOOKUP(A5907,Sku_list!$A$1:$D$2323,4,0)*(H5907/1000000*12)</f>
        <v/>
      </c>
      <c r="W5907" s="9">
        <f>VLOOKUP(A5907,Sku_list!$A$1:$D$2323,4,0)*(J5907/1000000*12)</f>
        <v/>
      </c>
      <c r="X5907" s="9">
        <f>VLOOKUP(A5907,Sku_list!$A$1:$D$2323,4,0)*(L5907/1000000*12)</f>
        <v/>
      </c>
      <c r="Y5907" s="9">
        <f>VLOOKUP(A5907,Sku_list!$A$1:$E$2323,5,0)*((J5907+F5907)/1000000000)</f>
        <v/>
      </c>
      <c r="AC5907" s="27">
        <f>(DAY(TODAY())+AB5907)/30</f>
        <v/>
      </c>
    </row>
    <row r="5908">
      <c r="B5908" t="e">
        <v>#N/A</v>
      </c>
      <c r="T5908" s="9">
        <f>VLOOKUP(A5908,Sku_list!$A$1:$D$2323,3,0)</f>
        <v/>
      </c>
      <c r="U5908" s="9">
        <f>VLOOKUP(A5908,Sku_list!$A$1:$D$2323,4,0)*(F5908/1000000*12)</f>
        <v/>
      </c>
      <c r="V5908" s="9">
        <f>VLOOKUP(A5908,Sku_list!$A$1:$D$2323,4,0)*(H5908/1000000*12)</f>
        <v/>
      </c>
      <c r="W5908" s="9">
        <f>VLOOKUP(A5908,Sku_list!$A$1:$D$2323,4,0)*(J5908/1000000*12)</f>
        <v/>
      </c>
      <c r="X5908" s="9">
        <f>VLOOKUP(A5908,Sku_list!$A$1:$D$2323,4,0)*(L5908/1000000*12)</f>
        <v/>
      </c>
      <c r="Y5908" s="9">
        <f>VLOOKUP(A5908,Sku_list!$A$1:$E$2323,5,0)*((J5908+F5908)/1000000000)</f>
        <v/>
      </c>
      <c r="AC5908" s="27">
        <f>(DAY(TODAY())+AB5908)/30</f>
        <v/>
      </c>
    </row>
    <row r="5909">
      <c r="B5909" t="e">
        <v>#N/A</v>
      </c>
      <c r="T5909" s="9">
        <f>VLOOKUP(A5909,Sku_list!$A$1:$D$2323,3,0)</f>
        <v/>
      </c>
      <c r="U5909" s="9">
        <f>VLOOKUP(A5909,Sku_list!$A$1:$D$2323,4,0)*(F5909/1000000*12)</f>
        <v/>
      </c>
      <c r="V5909" s="9">
        <f>VLOOKUP(A5909,Sku_list!$A$1:$D$2323,4,0)*(H5909/1000000*12)</f>
        <v/>
      </c>
      <c r="W5909" s="9">
        <f>VLOOKUP(A5909,Sku_list!$A$1:$D$2323,4,0)*(J5909/1000000*12)</f>
        <v/>
      </c>
      <c r="X5909" s="9">
        <f>VLOOKUP(A5909,Sku_list!$A$1:$D$2323,4,0)*(L5909/1000000*12)</f>
        <v/>
      </c>
      <c r="Y5909" s="9">
        <f>VLOOKUP(A5909,Sku_list!$A$1:$E$2323,5,0)*((J5909+F5909)/1000000000)</f>
        <v/>
      </c>
      <c r="AC5909" s="27">
        <f>(DAY(TODAY())+AB5909)/30</f>
        <v/>
      </c>
    </row>
    <row r="5910">
      <c r="B5910" t="e">
        <v>#N/A</v>
      </c>
      <c r="T5910" s="9">
        <f>VLOOKUP(A5910,Sku_list!$A$1:$D$2323,3,0)</f>
        <v/>
      </c>
      <c r="U5910" s="9">
        <f>VLOOKUP(A5910,Sku_list!$A$1:$D$2323,4,0)*(F5910/1000000*12)</f>
        <v/>
      </c>
      <c r="V5910" s="9">
        <f>VLOOKUP(A5910,Sku_list!$A$1:$D$2323,4,0)*(H5910/1000000*12)</f>
        <v/>
      </c>
      <c r="W5910" s="9">
        <f>VLOOKUP(A5910,Sku_list!$A$1:$D$2323,4,0)*(J5910/1000000*12)</f>
        <v/>
      </c>
      <c r="X5910" s="9">
        <f>VLOOKUP(A5910,Sku_list!$A$1:$D$2323,4,0)*(L5910/1000000*12)</f>
        <v/>
      </c>
      <c r="Y5910" s="9">
        <f>VLOOKUP(A5910,Sku_list!$A$1:$E$2323,5,0)*((J5910+F5910)/1000000000)</f>
        <v/>
      </c>
      <c r="AC5910" s="27">
        <f>(DAY(TODAY())+AB5910)/30</f>
        <v/>
      </c>
    </row>
    <row r="5911">
      <c r="B5911" t="e">
        <v>#N/A</v>
      </c>
      <c r="T5911" s="9">
        <f>VLOOKUP(A5911,Sku_list!$A$1:$D$2323,3,0)</f>
        <v/>
      </c>
      <c r="U5911" s="9">
        <f>VLOOKUP(A5911,Sku_list!$A$1:$D$2323,4,0)*(F5911/1000000*12)</f>
        <v/>
      </c>
      <c r="V5911" s="9">
        <f>VLOOKUP(A5911,Sku_list!$A$1:$D$2323,4,0)*(H5911/1000000*12)</f>
        <v/>
      </c>
      <c r="W5911" s="9">
        <f>VLOOKUP(A5911,Sku_list!$A$1:$D$2323,4,0)*(J5911/1000000*12)</f>
        <v/>
      </c>
      <c r="X5911" s="9">
        <f>VLOOKUP(A5911,Sku_list!$A$1:$D$2323,4,0)*(L5911/1000000*12)</f>
        <v/>
      </c>
      <c r="Y5911" s="9">
        <f>VLOOKUP(A5911,Sku_list!$A$1:$E$2323,5,0)*((J5911+F5911)/1000000000)</f>
        <v/>
      </c>
      <c r="AC5911" s="27">
        <f>(DAY(TODAY())+AB5911)/30</f>
        <v/>
      </c>
    </row>
    <row r="5912">
      <c r="B5912" t="e">
        <v>#N/A</v>
      </c>
      <c r="T5912" s="9">
        <f>VLOOKUP(A5912,Sku_list!$A$1:$D$2323,3,0)</f>
        <v/>
      </c>
      <c r="U5912" s="9">
        <f>VLOOKUP(A5912,Sku_list!$A$1:$D$2323,4,0)*(F5912/1000000*12)</f>
        <v/>
      </c>
      <c r="V5912" s="9">
        <f>VLOOKUP(A5912,Sku_list!$A$1:$D$2323,4,0)*(H5912/1000000*12)</f>
        <v/>
      </c>
      <c r="W5912" s="9">
        <f>VLOOKUP(A5912,Sku_list!$A$1:$D$2323,4,0)*(J5912/1000000*12)</f>
        <v/>
      </c>
      <c r="X5912" s="9">
        <f>VLOOKUP(A5912,Sku_list!$A$1:$D$2323,4,0)*(L5912/1000000*12)</f>
        <v/>
      </c>
      <c r="Y5912" s="9">
        <f>VLOOKUP(A5912,Sku_list!$A$1:$E$2323,5,0)*((J5912+F5912)/1000000000)</f>
        <v/>
      </c>
      <c r="AC5912" s="27">
        <f>(DAY(TODAY())+AB5912)/30</f>
        <v/>
      </c>
    </row>
    <row r="5913">
      <c r="B5913" t="e">
        <v>#N/A</v>
      </c>
      <c r="T5913" s="9">
        <f>VLOOKUP(A5913,Sku_list!$A$1:$D$2323,3,0)</f>
        <v/>
      </c>
      <c r="U5913" s="9">
        <f>VLOOKUP(A5913,Sku_list!$A$1:$D$2323,4,0)*(F5913/1000000*12)</f>
        <v/>
      </c>
      <c r="V5913" s="9">
        <f>VLOOKUP(A5913,Sku_list!$A$1:$D$2323,4,0)*(H5913/1000000*12)</f>
        <v/>
      </c>
      <c r="W5913" s="9">
        <f>VLOOKUP(A5913,Sku_list!$A$1:$D$2323,4,0)*(J5913/1000000*12)</f>
        <v/>
      </c>
      <c r="X5913" s="9">
        <f>VLOOKUP(A5913,Sku_list!$A$1:$D$2323,4,0)*(L5913/1000000*12)</f>
        <v/>
      </c>
      <c r="Y5913" s="9">
        <f>VLOOKUP(A5913,Sku_list!$A$1:$E$2323,5,0)*((J5913+F5913)/1000000000)</f>
        <v/>
      </c>
      <c r="AC5913" s="27">
        <f>(DAY(TODAY())+AB5913)/30</f>
        <v/>
      </c>
    </row>
    <row r="5914">
      <c r="B5914" t="e">
        <v>#N/A</v>
      </c>
      <c r="T5914" s="9">
        <f>VLOOKUP(A5914,Sku_list!$A$1:$D$2323,3,0)</f>
        <v/>
      </c>
      <c r="U5914" s="9">
        <f>VLOOKUP(A5914,Sku_list!$A$1:$D$2323,4,0)*(F5914/1000000*12)</f>
        <v/>
      </c>
      <c r="V5914" s="9">
        <f>VLOOKUP(A5914,Sku_list!$A$1:$D$2323,4,0)*(H5914/1000000*12)</f>
        <v/>
      </c>
      <c r="W5914" s="9">
        <f>VLOOKUP(A5914,Sku_list!$A$1:$D$2323,4,0)*(J5914/1000000*12)</f>
        <v/>
      </c>
      <c r="X5914" s="9">
        <f>VLOOKUP(A5914,Sku_list!$A$1:$D$2323,4,0)*(L5914/1000000*12)</f>
        <v/>
      </c>
      <c r="Y5914" s="9">
        <f>VLOOKUP(A5914,Sku_list!$A$1:$E$2323,5,0)*((J5914+F5914)/1000000000)</f>
        <v/>
      </c>
      <c r="AC5914" s="27">
        <f>(DAY(TODAY())+AB5914)/30</f>
        <v/>
      </c>
    </row>
    <row r="5915">
      <c r="B5915" t="e">
        <v>#N/A</v>
      </c>
      <c r="T5915" s="9">
        <f>VLOOKUP(A5915,Sku_list!$A$1:$D$2323,3,0)</f>
        <v/>
      </c>
      <c r="U5915" s="9">
        <f>VLOOKUP(A5915,Sku_list!$A$1:$D$2323,4,0)*(F5915/1000000*12)</f>
        <v/>
      </c>
      <c r="V5915" s="9">
        <f>VLOOKUP(A5915,Sku_list!$A$1:$D$2323,4,0)*(H5915/1000000*12)</f>
        <v/>
      </c>
      <c r="W5915" s="9">
        <f>VLOOKUP(A5915,Sku_list!$A$1:$D$2323,4,0)*(J5915/1000000*12)</f>
        <v/>
      </c>
      <c r="X5915" s="9">
        <f>VLOOKUP(A5915,Sku_list!$A$1:$D$2323,4,0)*(L5915/1000000*12)</f>
        <v/>
      </c>
      <c r="Y5915" s="9">
        <f>VLOOKUP(A5915,Sku_list!$A$1:$E$2323,5,0)*((J5915+F5915)/1000000000)</f>
        <v/>
      </c>
      <c r="AC5915" s="27">
        <f>(DAY(TODAY())+AB5915)/30</f>
        <v/>
      </c>
    </row>
    <row r="5916">
      <c r="B5916" t="e">
        <v>#N/A</v>
      </c>
      <c r="T5916" s="9">
        <f>VLOOKUP(A5916,Sku_list!$A$1:$D$2323,3,0)</f>
        <v/>
      </c>
      <c r="U5916" s="9">
        <f>VLOOKUP(A5916,Sku_list!$A$1:$D$2323,4,0)*(F5916/1000000*12)</f>
        <v/>
      </c>
      <c r="V5916" s="9">
        <f>VLOOKUP(A5916,Sku_list!$A$1:$D$2323,4,0)*(H5916/1000000*12)</f>
        <v/>
      </c>
      <c r="W5916" s="9">
        <f>VLOOKUP(A5916,Sku_list!$A$1:$D$2323,4,0)*(J5916/1000000*12)</f>
        <v/>
      </c>
      <c r="X5916" s="9">
        <f>VLOOKUP(A5916,Sku_list!$A$1:$D$2323,4,0)*(L5916/1000000*12)</f>
        <v/>
      </c>
      <c r="Y5916" s="9">
        <f>VLOOKUP(A5916,Sku_list!$A$1:$E$2323,5,0)*((J5916+F5916)/1000000000)</f>
        <v/>
      </c>
      <c r="AC5916" s="27">
        <f>(DAY(TODAY())+AB5916)/30</f>
        <v/>
      </c>
    </row>
    <row r="5917">
      <c r="B5917" t="e">
        <v>#N/A</v>
      </c>
      <c r="T5917" s="9">
        <f>VLOOKUP(A5917,Sku_list!$A$1:$D$2323,3,0)</f>
        <v/>
      </c>
      <c r="U5917" s="9">
        <f>VLOOKUP(A5917,Sku_list!$A$1:$D$2323,4,0)*(F5917/1000000*12)</f>
        <v/>
      </c>
      <c r="V5917" s="9">
        <f>VLOOKUP(A5917,Sku_list!$A$1:$D$2323,4,0)*(H5917/1000000*12)</f>
        <v/>
      </c>
      <c r="W5917" s="9">
        <f>VLOOKUP(A5917,Sku_list!$A$1:$D$2323,4,0)*(J5917/1000000*12)</f>
        <v/>
      </c>
      <c r="X5917" s="9">
        <f>VLOOKUP(A5917,Sku_list!$A$1:$D$2323,4,0)*(L5917/1000000*12)</f>
        <v/>
      </c>
      <c r="Y5917" s="9">
        <f>VLOOKUP(A5917,Sku_list!$A$1:$E$2323,5,0)*((J5917+F5917)/1000000000)</f>
        <v/>
      </c>
      <c r="AC5917" s="27">
        <f>(DAY(TODAY())+AB5917)/30</f>
        <v/>
      </c>
    </row>
    <row r="5918">
      <c r="B5918" t="e">
        <v>#N/A</v>
      </c>
      <c r="T5918" s="9">
        <f>VLOOKUP(A5918,Sku_list!$A$1:$D$2323,3,0)</f>
        <v/>
      </c>
      <c r="U5918" s="9">
        <f>VLOOKUP(A5918,Sku_list!$A$1:$D$2323,4,0)*(F5918/1000000*12)</f>
        <v/>
      </c>
      <c r="V5918" s="9">
        <f>VLOOKUP(A5918,Sku_list!$A$1:$D$2323,4,0)*(H5918/1000000*12)</f>
        <v/>
      </c>
      <c r="W5918" s="9">
        <f>VLOOKUP(A5918,Sku_list!$A$1:$D$2323,4,0)*(J5918/1000000*12)</f>
        <v/>
      </c>
      <c r="X5918" s="9">
        <f>VLOOKUP(A5918,Sku_list!$A$1:$D$2323,4,0)*(L5918/1000000*12)</f>
        <v/>
      </c>
      <c r="Y5918" s="9">
        <f>VLOOKUP(A5918,Sku_list!$A$1:$E$2323,5,0)*((J5918+F5918)/1000000000)</f>
        <v/>
      </c>
      <c r="AC5918" s="27">
        <f>(DAY(TODAY())+AB5918)/30</f>
        <v/>
      </c>
    </row>
    <row r="5919">
      <c r="B5919" t="e">
        <v>#N/A</v>
      </c>
      <c r="T5919" s="9">
        <f>VLOOKUP(A5919,Sku_list!$A$1:$D$2323,3,0)</f>
        <v/>
      </c>
      <c r="U5919" s="9">
        <f>VLOOKUP(A5919,Sku_list!$A$1:$D$2323,4,0)*(F5919/1000000*12)</f>
        <v/>
      </c>
      <c r="V5919" s="9">
        <f>VLOOKUP(A5919,Sku_list!$A$1:$D$2323,4,0)*(H5919/1000000*12)</f>
        <v/>
      </c>
      <c r="W5919" s="9">
        <f>VLOOKUP(A5919,Sku_list!$A$1:$D$2323,4,0)*(J5919/1000000*12)</f>
        <v/>
      </c>
      <c r="X5919" s="9">
        <f>VLOOKUP(A5919,Sku_list!$A$1:$D$2323,4,0)*(L5919/1000000*12)</f>
        <v/>
      </c>
      <c r="Y5919" s="9">
        <f>VLOOKUP(A5919,Sku_list!$A$1:$E$2323,5,0)*((J5919+F5919)/1000000000)</f>
        <v/>
      </c>
      <c r="AC5919" s="27">
        <f>(DAY(TODAY())+AB5919)/30</f>
        <v/>
      </c>
    </row>
    <row r="5920">
      <c r="B5920" t="e">
        <v>#N/A</v>
      </c>
      <c r="T5920" s="9">
        <f>VLOOKUP(A5920,Sku_list!$A$1:$D$2323,3,0)</f>
        <v/>
      </c>
      <c r="U5920" s="9">
        <f>VLOOKUP(A5920,Sku_list!$A$1:$D$2323,4,0)*(F5920/1000000*12)</f>
        <v/>
      </c>
      <c r="V5920" s="9">
        <f>VLOOKUP(A5920,Sku_list!$A$1:$D$2323,4,0)*(H5920/1000000*12)</f>
        <v/>
      </c>
      <c r="W5920" s="9">
        <f>VLOOKUP(A5920,Sku_list!$A$1:$D$2323,4,0)*(J5920/1000000*12)</f>
        <v/>
      </c>
      <c r="X5920" s="9">
        <f>VLOOKUP(A5920,Sku_list!$A$1:$D$2323,4,0)*(L5920/1000000*12)</f>
        <v/>
      </c>
      <c r="Y5920" s="9">
        <f>VLOOKUP(A5920,Sku_list!$A$1:$E$2323,5,0)*((J5920+F5920)/1000000000)</f>
        <v/>
      </c>
      <c r="AC5920" s="27">
        <f>(DAY(TODAY())+AB5920)/30</f>
        <v/>
      </c>
    </row>
    <row r="5921">
      <c r="B5921" t="e">
        <v>#N/A</v>
      </c>
      <c r="T5921" s="9">
        <f>VLOOKUP(A5921,Sku_list!$A$1:$D$2323,3,0)</f>
        <v/>
      </c>
      <c r="U5921" s="9">
        <f>VLOOKUP(A5921,Sku_list!$A$1:$D$2323,4,0)*(F5921/1000000*12)</f>
        <v/>
      </c>
      <c r="V5921" s="9">
        <f>VLOOKUP(A5921,Sku_list!$A$1:$D$2323,4,0)*(H5921/1000000*12)</f>
        <v/>
      </c>
      <c r="W5921" s="9">
        <f>VLOOKUP(A5921,Sku_list!$A$1:$D$2323,4,0)*(J5921/1000000*12)</f>
        <v/>
      </c>
      <c r="X5921" s="9">
        <f>VLOOKUP(A5921,Sku_list!$A$1:$D$2323,4,0)*(L5921/1000000*12)</f>
        <v/>
      </c>
      <c r="Y5921" s="9">
        <f>VLOOKUP(A5921,Sku_list!$A$1:$E$2323,5,0)*((J5921+F5921)/1000000000)</f>
        <v/>
      </c>
      <c r="AC5921" s="27">
        <f>(DAY(TODAY())+AB5921)/30</f>
        <v/>
      </c>
    </row>
    <row r="5922">
      <c r="B5922" t="e">
        <v>#N/A</v>
      </c>
      <c r="T5922" s="9">
        <f>VLOOKUP(A5922,Sku_list!$A$1:$D$2323,3,0)</f>
        <v/>
      </c>
      <c r="U5922" s="9">
        <f>VLOOKUP(A5922,Sku_list!$A$1:$D$2323,4,0)*(F5922/1000000*12)</f>
        <v/>
      </c>
      <c r="V5922" s="9">
        <f>VLOOKUP(A5922,Sku_list!$A$1:$D$2323,4,0)*(H5922/1000000*12)</f>
        <v/>
      </c>
      <c r="W5922" s="9">
        <f>VLOOKUP(A5922,Sku_list!$A$1:$D$2323,4,0)*(J5922/1000000*12)</f>
        <v/>
      </c>
      <c r="X5922" s="9">
        <f>VLOOKUP(A5922,Sku_list!$A$1:$D$2323,4,0)*(L5922/1000000*12)</f>
        <v/>
      </c>
      <c r="Y5922" s="9">
        <f>VLOOKUP(A5922,Sku_list!$A$1:$E$2323,5,0)*((J5922+F5922)/1000000000)</f>
        <v/>
      </c>
      <c r="AC5922" s="27">
        <f>(DAY(TODAY())+AB5922)/30</f>
        <v/>
      </c>
    </row>
    <row r="5923">
      <c r="B5923" t="e">
        <v>#N/A</v>
      </c>
      <c r="T5923" s="9">
        <f>VLOOKUP(A5923,Sku_list!$A$1:$D$2323,3,0)</f>
        <v/>
      </c>
      <c r="U5923" s="9">
        <f>VLOOKUP(A5923,Sku_list!$A$1:$D$2323,4,0)*(F5923/1000000*12)</f>
        <v/>
      </c>
      <c r="V5923" s="9">
        <f>VLOOKUP(A5923,Sku_list!$A$1:$D$2323,4,0)*(H5923/1000000*12)</f>
        <v/>
      </c>
      <c r="W5923" s="9">
        <f>VLOOKUP(A5923,Sku_list!$A$1:$D$2323,4,0)*(J5923/1000000*12)</f>
        <v/>
      </c>
      <c r="X5923" s="9">
        <f>VLOOKUP(A5923,Sku_list!$A$1:$D$2323,4,0)*(L5923/1000000*12)</f>
        <v/>
      </c>
      <c r="Y5923" s="9">
        <f>VLOOKUP(A5923,Sku_list!$A$1:$E$2323,5,0)*((J5923+F5923)/1000000000)</f>
        <v/>
      </c>
      <c r="AC5923" s="27">
        <f>(DAY(TODAY())+AB5923)/30</f>
        <v/>
      </c>
    </row>
    <row r="5924">
      <c r="B5924" t="e">
        <v>#N/A</v>
      </c>
      <c r="T5924" s="9">
        <f>VLOOKUP(A5924,Sku_list!$A$1:$D$2323,3,0)</f>
        <v/>
      </c>
      <c r="U5924" s="9">
        <f>VLOOKUP(A5924,Sku_list!$A$1:$D$2323,4,0)*(F5924/1000000*12)</f>
        <v/>
      </c>
      <c r="V5924" s="9">
        <f>VLOOKUP(A5924,Sku_list!$A$1:$D$2323,4,0)*(H5924/1000000*12)</f>
        <v/>
      </c>
      <c r="W5924" s="9">
        <f>VLOOKUP(A5924,Sku_list!$A$1:$D$2323,4,0)*(J5924/1000000*12)</f>
        <v/>
      </c>
      <c r="X5924" s="9">
        <f>VLOOKUP(A5924,Sku_list!$A$1:$D$2323,4,0)*(L5924/1000000*12)</f>
        <v/>
      </c>
      <c r="Y5924" s="9">
        <f>VLOOKUP(A5924,Sku_list!$A$1:$E$2323,5,0)*((J5924+F5924)/1000000000)</f>
        <v/>
      </c>
      <c r="AC5924" s="27">
        <f>(DAY(TODAY())+AB5924)/30</f>
        <v/>
      </c>
    </row>
    <row r="5925">
      <c r="B5925" t="e">
        <v>#N/A</v>
      </c>
      <c r="T5925" s="9">
        <f>VLOOKUP(A5925,Sku_list!$A$1:$D$2323,3,0)</f>
        <v/>
      </c>
      <c r="U5925" s="9">
        <f>VLOOKUP(A5925,Sku_list!$A$1:$D$2323,4,0)*(F5925/1000000*12)</f>
        <v/>
      </c>
      <c r="V5925" s="9">
        <f>VLOOKUP(A5925,Sku_list!$A$1:$D$2323,4,0)*(H5925/1000000*12)</f>
        <v/>
      </c>
      <c r="W5925" s="9">
        <f>VLOOKUP(A5925,Sku_list!$A$1:$D$2323,4,0)*(J5925/1000000*12)</f>
        <v/>
      </c>
      <c r="X5925" s="9">
        <f>VLOOKUP(A5925,Sku_list!$A$1:$D$2323,4,0)*(L5925/1000000*12)</f>
        <v/>
      </c>
      <c r="Y5925" s="9">
        <f>VLOOKUP(A5925,Sku_list!$A$1:$E$2323,5,0)*((J5925+F5925)/1000000000)</f>
        <v/>
      </c>
      <c r="AC5925" s="27">
        <f>(DAY(TODAY())+AB5925)/30</f>
        <v/>
      </c>
    </row>
    <row r="5926">
      <c r="B5926" t="e">
        <v>#N/A</v>
      </c>
      <c r="T5926" s="9">
        <f>VLOOKUP(A5926,Sku_list!$A$1:$D$2323,3,0)</f>
        <v/>
      </c>
      <c r="U5926" s="9">
        <f>VLOOKUP(A5926,Sku_list!$A$1:$D$2323,4,0)*(F5926/1000000*12)</f>
        <v/>
      </c>
      <c r="V5926" s="9">
        <f>VLOOKUP(A5926,Sku_list!$A$1:$D$2323,4,0)*(H5926/1000000*12)</f>
        <v/>
      </c>
      <c r="W5926" s="9">
        <f>VLOOKUP(A5926,Sku_list!$A$1:$D$2323,4,0)*(J5926/1000000*12)</f>
        <v/>
      </c>
      <c r="X5926" s="9">
        <f>VLOOKUP(A5926,Sku_list!$A$1:$D$2323,4,0)*(L5926/1000000*12)</f>
        <v/>
      </c>
      <c r="Y5926" s="9">
        <f>VLOOKUP(A5926,Sku_list!$A$1:$E$2323,5,0)*((J5926+F5926)/1000000000)</f>
        <v/>
      </c>
      <c r="AC5926" s="27">
        <f>(DAY(TODAY())+AB5926)/30</f>
        <v/>
      </c>
    </row>
    <row r="5927">
      <c r="B5927" t="e">
        <v>#N/A</v>
      </c>
      <c r="T5927" s="9">
        <f>VLOOKUP(A5927,Sku_list!$A$1:$D$2323,3,0)</f>
        <v/>
      </c>
      <c r="U5927" s="9">
        <f>VLOOKUP(A5927,Sku_list!$A$1:$D$2323,4,0)*(F5927/1000000*12)</f>
        <v/>
      </c>
      <c r="V5927" s="9">
        <f>VLOOKUP(A5927,Sku_list!$A$1:$D$2323,4,0)*(H5927/1000000*12)</f>
        <v/>
      </c>
      <c r="W5927" s="9">
        <f>VLOOKUP(A5927,Sku_list!$A$1:$D$2323,4,0)*(J5927/1000000*12)</f>
        <v/>
      </c>
      <c r="X5927" s="9">
        <f>VLOOKUP(A5927,Sku_list!$A$1:$D$2323,4,0)*(L5927/1000000*12)</f>
        <v/>
      </c>
      <c r="Y5927" s="9">
        <f>VLOOKUP(A5927,Sku_list!$A$1:$E$2323,5,0)*((J5927+F5927)/1000000000)</f>
        <v/>
      </c>
      <c r="AC5927" s="27">
        <f>(DAY(TODAY())+AB5927)/30</f>
        <v/>
      </c>
    </row>
    <row r="5928">
      <c r="B5928" t="e">
        <v>#N/A</v>
      </c>
      <c r="T5928" s="9">
        <f>VLOOKUP(A5928,Sku_list!$A$1:$D$2323,3,0)</f>
        <v/>
      </c>
      <c r="U5928" s="9">
        <f>VLOOKUP(A5928,Sku_list!$A$1:$D$2323,4,0)*(F5928/1000000*12)</f>
        <v/>
      </c>
      <c r="V5928" s="9">
        <f>VLOOKUP(A5928,Sku_list!$A$1:$D$2323,4,0)*(H5928/1000000*12)</f>
        <v/>
      </c>
      <c r="W5928" s="9">
        <f>VLOOKUP(A5928,Sku_list!$A$1:$D$2323,4,0)*(J5928/1000000*12)</f>
        <v/>
      </c>
      <c r="X5928" s="9">
        <f>VLOOKUP(A5928,Sku_list!$A$1:$D$2323,4,0)*(L5928/1000000*12)</f>
        <v/>
      </c>
      <c r="Y5928" s="9">
        <f>VLOOKUP(A5928,Sku_list!$A$1:$E$2323,5,0)*((J5928+F5928)/1000000000)</f>
        <v/>
      </c>
      <c r="AC5928" s="27">
        <f>(DAY(TODAY())+AB5928)/30</f>
        <v/>
      </c>
    </row>
    <row r="5929">
      <c r="B5929" t="e">
        <v>#N/A</v>
      </c>
      <c r="T5929" s="9">
        <f>VLOOKUP(A5929,Sku_list!$A$1:$D$2323,3,0)</f>
        <v/>
      </c>
      <c r="U5929" s="9">
        <f>VLOOKUP(A5929,Sku_list!$A$1:$D$2323,4,0)*(F5929/1000000*12)</f>
        <v/>
      </c>
      <c r="V5929" s="9">
        <f>VLOOKUP(A5929,Sku_list!$A$1:$D$2323,4,0)*(H5929/1000000*12)</f>
        <v/>
      </c>
      <c r="W5929" s="9">
        <f>VLOOKUP(A5929,Sku_list!$A$1:$D$2323,4,0)*(J5929/1000000*12)</f>
        <v/>
      </c>
      <c r="X5929" s="9">
        <f>VLOOKUP(A5929,Sku_list!$A$1:$D$2323,4,0)*(L5929/1000000*12)</f>
        <v/>
      </c>
      <c r="Y5929" s="9">
        <f>VLOOKUP(A5929,Sku_list!$A$1:$E$2323,5,0)*((J5929+F5929)/1000000000)</f>
        <v/>
      </c>
      <c r="AC5929" s="27">
        <f>(DAY(TODAY())+AB5929)/30</f>
        <v/>
      </c>
    </row>
    <row r="5930">
      <c r="B5930" t="e">
        <v>#N/A</v>
      </c>
      <c r="T5930" s="9">
        <f>VLOOKUP(A5930,Sku_list!$A$1:$D$2323,3,0)</f>
        <v/>
      </c>
      <c r="U5930" s="9">
        <f>VLOOKUP(A5930,Sku_list!$A$1:$D$2323,4,0)*(F5930/1000000*12)</f>
        <v/>
      </c>
      <c r="V5930" s="9">
        <f>VLOOKUP(A5930,Sku_list!$A$1:$D$2323,4,0)*(H5930/1000000*12)</f>
        <v/>
      </c>
      <c r="W5930" s="9">
        <f>VLOOKUP(A5930,Sku_list!$A$1:$D$2323,4,0)*(J5930/1000000*12)</f>
        <v/>
      </c>
      <c r="X5930" s="9">
        <f>VLOOKUP(A5930,Sku_list!$A$1:$D$2323,4,0)*(L5930/1000000*12)</f>
        <v/>
      </c>
      <c r="Y5930" s="9">
        <f>VLOOKUP(A5930,Sku_list!$A$1:$E$2323,5,0)*((J5930+F5930)/1000000000)</f>
        <v/>
      </c>
      <c r="AC5930" s="27">
        <f>(DAY(TODAY())+AB5930)/30</f>
        <v/>
      </c>
    </row>
    <row r="5931">
      <c r="B5931" t="e">
        <v>#N/A</v>
      </c>
      <c r="T5931" s="9">
        <f>VLOOKUP(A5931,Sku_list!$A$1:$D$2323,3,0)</f>
        <v/>
      </c>
      <c r="U5931" s="9">
        <f>VLOOKUP(A5931,Sku_list!$A$1:$D$2323,4,0)*(F5931/1000000*12)</f>
        <v/>
      </c>
      <c r="V5931" s="9">
        <f>VLOOKUP(A5931,Sku_list!$A$1:$D$2323,4,0)*(H5931/1000000*12)</f>
        <v/>
      </c>
      <c r="W5931" s="9">
        <f>VLOOKUP(A5931,Sku_list!$A$1:$D$2323,4,0)*(J5931/1000000*12)</f>
        <v/>
      </c>
      <c r="X5931" s="9">
        <f>VLOOKUP(A5931,Sku_list!$A$1:$D$2323,4,0)*(L5931/1000000*12)</f>
        <v/>
      </c>
      <c r="Y5931" s="9">
        <f>VLOOKUP(A5931,Sku_list!$A$1:$E$2323,5,0)*((J5931+F5931)/1000000000)</f>
        <v/>
      </c>
      <c r="AC5931" s="27">
        <f>(DAY(TODAY())+AB5931)/30</f>
        <v/>
      </c>
    </row>
    <row r="5932">
      <c r="B5932" t="e">
        <v>#N/A</v>
      </c>
      <c r="T5932" s="9">
        <f>VLOOKUP(A5932,Sku_list!$A$1:$D$2323,3,0)</f>
        <v/>
      </c>
      <c r="U5932" s="9">
        <f>VLOOKUP(A5932,Sku_list!$A$1:$D$2323,4,0)*(F5932/1000000*12)</f>
        <v/>
      </c>
      <c r="V5932" s="9">
        <f>VLOOKUP(A5932,Sku_list!$A$1:$D$2323,4,0)*(H5932/1000000*12)</f>
        <v/>
      </c>
      <c r="W5932" s="9">
        <f>VLOOKUP(A5932,Sku_list!$A$1:$D$2323,4,0)*(J5932/1000000*12)</f>
        <v/>
      </c>
      <c r="X5932" s="9">
        <f>VLOOKUP(A5932,Sku_list!$A$1:$D$2323,4,0)*(L5932/1000000*12)</f>
        <v/>
      </c>
      <c r="Y5932" s="9">
        <f>VLOOKUP(A5932,Sku_list!$A$1:$E$2323,5,0)*((J5932+F5932)/1000000000)</f>
        <v/>
      </c>
      <c r="AC5932" s="27">
        <f>(DAY(TODAY())+AB5932)/30</f>
        <v/>
      </c>
    </row>
    <row r="5933">
      <c r="B5933" t="e">
        <v>#N/A</v>
      </c>
      <c r="T5933" s="9">
        <f>VLOOKUP(A5933,Sku_list!$A$1:$D$2323,3,0)</f>
        <v/>
      </c>
      <c r="U5933" s="9">
        <f>VLOOKUP(A5933,Sku_list!$A$1:$D$2323,4,0)*(F5933/1000000*12)</f>
        <v/>
      </c>
      <c r="V5933" s="9">
        <f>VLOOKUP(A5933,Sku_list!$A$1:$D$2323,4,0)*(H5933/1000000*12)</f>
        <v/>
      </c>
      <c r="W5933" s="9">
        <f>VLOOKUP(A5933,Sku_list!$A$1:$D$2323,4,0)*(J5933/1000000*12)</f>
        <v/>
      </c>
      <c r="X5933" s="9">
        <f>VLOOKUP(A5933,Sku_list!$A$1:$D$2323,4,0)*(L5933/1000000*12)</f>
        <v/>
      </c>
      <c r="Y5933" s="9">
        <f>VLOOKUP(A5933,Sku_list!$A$1:$E$2323,5,0)*((J5933+F5933)/1000000000)</f>
        <v/>
      </c>
      <c r="AC5933" s="27">
        <f>(DAY(TODAY())+AB5933)/30</f>
        <v/>
      </c>
    </row>
    <row r="5934">
      <c r="B5934" t="e">
        <v>#N/A</v>
      </c>
      <c r="T5934" s="9">
        <f>VLOOKUP(A5934,Sku_list!$A$1:$D$2323,3,0)</f>
        <v/>
      </c>
      <c r="U5934" s="9">
        <f>VLOOKUP(A5934,Sku_list!$A$1:$D$2323,4,0)*(F5934/1000000*12)</f>
        <v/>
      </c>
      <c r="V5934" s="9">
        <f>VLOOKUP(A5934,Sku_list!$A$1:$D$2323,4,0)*(H5934/1000000*12)</f>
        <v/>
      </c>
      <c r="W5934" s="9">
        <f>VLOOKUP(A5934,Sku_list!$A$1:$D$2323,4,0)*(J5934/1000000*12)</f>
        <v/>
      </c>
      <c r="X5934" s="9">
        <f>VLOOKUP(A5934,Sku_list!$A$1:$D$2323,4,0)*(L5934/1000000*12)</f>
        <v/>
      </c>
      <c r="Y5934" s="9">
        <f>VLOOKUP(A5934,Sku_list!$A$1:$E$2323,5,0)*((J5934+F5934)/1000000000)</f>
        <v/>
      </c>
      <c r="AC5934" s="27">
        <f>(DAY(TODAY())+AB5934)/30</f>
        <v/>
      </c>
    </row>
    <row r="5935">
      <c r="B5935" t="e">
        <v>#N/A</v>
      </c>
      <c r="T5935" s="9">
        <f>VLOOKUP(A5935,Sku_list!$A$1:$D$2323,3,0)</f>
        <v/>
      </c>
      <c r="U5935" s="9">
        <f>VLOOKUP(A5935,Sku_list!$A$1:$D$2323,4,0)*(F5935/1000000*12)</f>
        <v/>
      </c>
      <c r="V5935" s="9">
        <f>VLOOKUP(A5935,Sku_list!$A$1:$D$2323,4,0)*(H5935/1000000*12)</f>
        <v/>
      </c>
      <c r="W5935" s="9">
        <f>VLOOKUP(A5935,Sku_list!$A$1:$D$2323,4,0)*(J5935/1000000*12)</f>
        <v/>
      </c>
      <c r="X5935" s="9">
        <f>VLOOKUP(A5935,Sku_list!$A$1:$D$2323,4,0)*(L5935/1000000*12)</f>
        <v/>
      </c>
      <c r="Y5935" s="9">
        <f>VLOOKUP(A5935,Sku_list!$A$1:$E$2323,5,0)*((J5935+F5935)/1000000000)</f>
        <v/>
      </c>
      <c r="AC5935" s="27">
        <f>(DAY(TODAY())+AB5935)/30</f>
        <v/>
      </c>
    </row>
    <row r="5936">
      <c r="B5936" t="e">
        <v>#N/A</v>
      </c>
      <c r="T5936" s="9">
        <f>VLOOKUP(A5936,Sku_list!$A$1:$D$2323,3,0)</f>
        <v/>
      </c>
      <c r="U5936" s="9">
        <f>VLOOKUP(A5936,Sku_list!$A$1:$D$2323,4,0)*(F5936/1000000*12)</f>
        <v/>
      </c>
      <c r="V5936" s="9">
        <f>VLOOKUP(A5936,Sku_list!$A$1:$D$2323,4,0)*(H5936/1000000*12)</f>
        <v/>
      </c>
      <c r="W5936" s="9">
        <f>VLOOKUP(A5936,Sku_list!$A$1:$D$2323,4,0)*(J5936/1000000*12)</f>
        <v/>
      </c>
      <c r="X5936" s="9">
        <f>VLOOKUP(A5936,Sku_list!$A$1:$D$2323,4,0)*(L5936/1000000*12)</f>
        <v/>
      </c>
      <c r="Y5936" s="9">
        <f>VLOOKUP(A5936,Sku_list!$A$1:$E$2323,5,0)*((J5936+F5936)/1000000000)</f>
        <v/>
      </c>
      <c r="AC5936" s="27">
        <f>(DAY(TODAY())+AB5936)/30</f>
        <v/>
      </c>
    </row>
    <row r="5937">
      <c r="B5937" t="e">
        <v>#N/A</v>
      </c>
      <c r="T5937" s="9">
        <f>VLOOKUP(A5937,Sku_list!$A$1:$D$2323,3,0)</f>
        <v/>
      </c>
      <c r="U5937" s="9">
        <f>VLOOKUP(A5937,Sku_list!$A$1:$D$2323,4,0)*(F5937/1000000*12)</f>
        <v/>
      </c>
      <c r="V5937" s="9">
        <f>VLOOKUP(A5937,Sku_list!$A$1:$D$2323,4,0)*(H5937/1000000*12)</f>
        <v/>
      </c>
      <c r="W5937" s="9">
        <f>VLOOKUP(A5937,Sku_list!$A$1:$D$2323,4,0)*(J5937/1000000*12)</f>
        <v/>
      </c>
      <c r="X5937" s="9">
        <f>VLOOKUP(A5937,Sku_list!$A$1:$D$2323,4,0)*(L5937/1000000*12)</f>
        <v/>
      </c>
      <c r="Y5937" s="9">
        <f>VLOOKUP(A5937,Sku_list!$A$1:$E$2323,5,0)*((J5937+F5937)/1000000000)</f>
        <v/>
      </c>
      <c r="AC5937" s="27">
        <f>(DAY(TODAY())+AB5937)/30</f>
        <v/>
      </c>
    </row>
    <row r="5938">
      <c r="B5938" t="e">
        <v>#N/A</v>
      </c>
      <c r="T5938" s="9">
        <f>VLOOKUP(A5938,Sku_list!$A$1:$D$2323,3,0)</f>
        <v/>
      </c>
      <c r="U5938" s="9">
        <f>VLOOKUP(A5938,Sku_list!$A$1:$D$2323,4,0)*(F5938/1000000*12)</f>
        <v/>
      </c>
      <c r="V5938" s="9">
        <f>VLOOKUP(A5938,Sku_list!$A$1:$D$2323,4,0)*(H5938/1000000*12)</f>
        <v/>
      </c>
      <c r="W5938" s="9">
        <f>VLOOKUP(A5938,Sku_list!$A$1:$D$2323,4,0)*(J5938/1000000*12)</f>
        <v/>
      </c>
      <c r="X5938" s="9">
        <f>VLOOKUP(A5938,Sku_list!$A$1:$D$2323,4,0)*(L5938/1000000*12)</f>
        <v/>
      </c>
      <c r="Y5938" s="9">
        <f>VLOOKUP(A5938,Sku_list!$A$1:$E$2323,5,0)*((J5938+F5938)/1000000000)</f>
        <v/>
      </c>
      <c r="AC5938" s="27">
        <f>(DAY(TODAY())+AB5938)/30</f>
        <v/>
      </c>
    </row>
    <row r="5939">
      <c r="B5939" t="e">
        <v>#N/A</v>
      </c>
      <c r="T5939" s="9">
        <f>VLOOKUP(A5939,Sku_list!$A$1:$D$2323,3,0)</f>
        <v/>
      </c>
      <c r="U5939" s="9">
        <f>VLOOKUP(A5939,Sku_list!$A$1:$D$2323,4,0)*(F5939/1000000*12)</f>
        <v/>
      </c>
      <c r="V5939" s="9">
        <f>VLOOKUP(A5939,Sku_list!$A$1:$D$2323,4,0)*(H5939/1000000*12)</f>
        <v/>
      </c>
      <c r="W5939" s="9">
        <f>VLOOKUP(A5939,Sku_list!$A$1:$D$2323,4,0)*(J5939/1000000*12)</f>
        <v/>
      </c>
      <c r="X5939" s="9">
        <f>VLOOKUP(A5939,Sku_list!$A$1:$D$2323,4,0)*(L5939/1000000*12)</f>
        <v/>
      </c>
      <c r="Y5939" s="9">
        <f>VLOOKUP(A5939,Sku_list!$A$1:$E$2323,5,0)*((J5939+F5939)/1000000000)</f>
        <v/>
      </c>
      <c r="AC5939" s="27">
        <f>(DAY(TODAY())+AB5939)/30</f>
        <v/>
      </c>
    </row>
    <row r="5940">
      <c r="B5940" t="e">
        <v>#N/A</v>
      </c>
      <c r="T5940" s="9">
        <f>VLOOKUP(A5940,Sku_list!$A$1:$D$2323,3,0)</f>
        <v/>
      </c>
      <c r="U5940" s="9">
        <f>VLOOKUP(A5940,Sku_list!$A$1:$D$2323,4,0)*(F5940/1000000*12)</f>
        <v/>
      </c>
      <c r="V5940" s="9">
        <f>VLOOKUP(A5940,Sku_list!$A$1:$D$2323,4,0)*(H5940/1000000*12)</f>
        <v/>
      </c>
      <c r="W5940" s="9">
        <f>VLOOKUP(A5940,Sku_list!$A$1:$D$2323,4,0)*(J5940/1000000*12)</f>
        <v/>
      </c>
      <c r="X5940" s="9">
        <f>VLOOKUP(A5940,Sku_list!$A$1:$D$2323,4,0)*(L5940/1000000*12)</f>
        <v/>
      </c>
      <c r="Y5940" s="9">
        <f>VLOOKUP(A5940,Sku_list!$A$1:$E$2323,5,0)*((J5940+F5940)/1000000000)</f>
        <v/>
      </c>
      <c r="AC5940" s="27">
        <f>(DAY(TODAY())+AB5940)/30</f>
        <v/>
      </c>
    </row>
    <row r="5941">
      <c r="B5941" t="e">
        <v>#N/A</v>
      </c>
      <c r="T5941" s="9">
        <f>VLOOKUP(A5941,Sku_list!$A$1:$D$2323,3,0)</f>
        <v/>
      </c>
      <c r="U5941" s="9">
        <f>VLOOKUP(A5941,Sku_list!$A$1:$D$2323,4,0)*(F5941/1000000*12)</f>
        <v/>
      </c>
      <c r="V5941" s="9">
        <f>VLOOKUP(A5941,Sku_list!$A$1:$D$2323,4,0)*(H5941/1000000*12)</f>
        <v/>
      </c>
      <c r="W5941" s="9">
        <f>VLOOKUP(A5941,Sku_list!$A$1:$D$2323,4,0)*(J5941/1000000*12)</f>
        <v/>
      </c>
      <c r="X5941" s="9">
        <f>VLOOKUP(A5941,Sku_list!$A$1:$D$2323,4,0)*(L5941/1000000*12)</f>
        <v/>
      </c>
      <c r="Y5941" s="9">
        <f>VLOOKUP(A5941,Sku_list!$A$1:$E$2323,5,0)*((J5941+F5941)/1000000000)</f>
        <v/>
      </c>
      <c r="AC5941" s="27">
        <f>(DAY(TODAY())+AB5941)/30</f>
        <v/>
      </c>
    </row>
    <row r="5942">
      <c r="B5942" t="e">
        <v>#N/A</v>
      </c>
      <c r="T5942" s="9">
        <f>VLOOKUP(A5942,Sku_list!$A$1:$D$2323,3,0)</f>
        <v/>
      </c>
      <c r="U5942" s="9">
        <f>VLOOKUP(A5942,Sku_list!$A$1:$D$2323,4,0)*(F5942/1000000*12)</f>
        <v/>
      </c>
      <c r="V5942" s="9">
        <f>VLOOKUP(A5942,Sku_list!$A$1:$D$2323,4,0)*(H5942/1000000*12)</f>
        <v/>
      </c>
      <c r="W5942" s="9">
        <f>VLOOKUP(A5942,Sku_list!$A$1:$D$2323,4,0)*(J5942/1000000*12)</f>
        <v/>
      </c>
      <c r="X5942" s="9">
        <f>VLOOKUP(A5942,Sku_list!$A$1:$D$2323,4,0)*(L5942/1000000*12)</f>
        <v/>
      </c>
      <c r="Y5942" s="9">
        <f>VLOOKUP(A5942,Sku_list!$A$1:$E$2323,5,0)*((J5942+F5942)/1000000000)</f>
        <v/>
      </c>
      <c r="AC5942" s="27">
        <f>(DAY(TODAY())+AB5942)/30</f>
        <v/>
      </c>
    </row>
    <row r="5943">
      <c r="B5943" t="e">
        <v>#N/A</v>
      </c>
      <c r="T5943" s="9">
        <f>VLOOKUP(A5943,Sku_list!$A$1:$D$2323,3,0)</f>
        <v/>
      </c>
      <c r="U5943" s="9">
        <f>VLOOKUP(A5943,Sku_list!$A$1:$D$2323,4,0)*(F5943/1000000*12)</f>
        <v/>
      </c>
      <c r="V5943" s="9">
        <f>VLOOKUP(A5943,Sku_list!$A$1:$D$2323,4,0)*(H5943/1000000*12)</f>
        <v/>
      </c>
      <c r="W5943" s="9">
        <f>VLOOKUP(A5943,Sku_list!$A$1:$D$2323,4,0)*(J5943/1000000*12)</f>
        <v/>
      </c>
      <c r="X5943" s="9">
        <f>VLOOKUP(A5943,Sku_list!$A$1:$D$2323,4,0)*(L5943/1000000*12)</f>
        <v/>
      </c>
      <c r="Y5943" s="9">
        <f>VLOOKUP(A5943,Sku_list!$A$1:$E$2323,5,0)*((J5943+F5943)/1000000000)</f>
        <v/>
      </c>
      <c r="AC5943" s="27">
        <f>(DAY(TODAY())+AB5943)/30</f>
        <v/>
      </c>
    </row>
    <row r="5944">
      <c r="B5944" t="e">
        <v>#N/A</v>
      </c>
      <c r="T5944" s="9">
        <f>VLOOKUP(A5944,Sku_list!$A$1:$D$2323,3,0)</f>
        <v/>
      </c>
      <c r="U5944" s="9">
        <f>VLOOKUP(A5944,Sku_list!$A$1:$D$2323,4,0)*(F5944/1000000*12)</f>
        <v/>
      </c>
      <c r="V5944" s="9">
        <f>VLOOKUP(A5944,Sku_list!$A$1:$D$2323,4,0)*(H5944/1000000*12)</f>
        <v/>
      </c>
      <c r="W5944" s="9">
        <f>VLOOKUP(A5944,Sku_list!$A$1:$D$2323,4,0)*(J5944/1000000*12)</f>
        <v/>
      </c>
      <c r="X5944" s="9">
        <f>VLOOKUP(A5944,Sku_list!$A$1:$D$2323,4,0)*(L5944/1000000*12)</f>
        <v/>
      </c>
      <c r="Y5944" s="9">
        <f>VLOOKUP(A5944,Sku_list!$A$1:$E$2323,5,0)*((J5944+F5944)/1000000000)</f>
        <v/>
      </c>
      <c r="AC5944" s="27">
        <f>(DAY(TODAY())+AB5944)/30</f>
        <v/>
      </c>
    </row>
    <row r="5945">
      <c r="B5945" t="e">
        <v>#N/A</v>
      </c>
      <c r="T5945" s="9">
        <f>VLOOKUP(A5945,Sku_list!$A$1:$D$2323,3,0)</f>
        <v/>
      </c>
      <c r="U5945" s="9">
        <f>VLOOKUP(A5945,Sku_list!$A$1:$D$2323,4,0)*(F5945/1000000*12)</f>
        <v/>
      </c>
      <c r="V5945" s="9">
        <f>VLOOKUP(A5945,Sku_list!$A$1:$D$2323,4,0)*(H5945/1000000*12)</f>
        <v/>
      </c>
      <c r="W5945" s="9">
        <f>VLOOKUP(A5945,Sku_list!$A$1:$D$2323,4,0)*(J5945/1000000*12)</f>
        <v/>
      </c>
      <c r="X5945" s="9">
        <f>VLOOKUP(A5945,Sku_list!$A$1:$D$2323,4,0)*(L5945/1000000*12)</f>
        <v/>
      </c>
      <c r="Y5945" s="9">
        <f>VLOOKUP(A5945,Sku_list!$A$1:$E$2323,5,0)*((J5945+F5945)/1000000000)</f>
        <v/>
      </c>
      <c r="AC5945" s="27">
        <f>(DAY(TODAY())+AB5945)/30</f>
        <v/>
      </c>
    </row>
    <row r="5946">
      <c r="B5946" t="e">
        <v>#N/A</v>
      </c>
      <c r="T5946" s="9">
        <f>VLOOKUP(A5946,Sku_list!$A$1:$D$2323,3,0)</f>
        <v/>
      </c>
      <c r="U5946" s="9">
        <f>VLOOKUP(A5946,Sku_list!$A$1:$D$2323,4,0)*(F5946/1000000*12)</f>
        <v/>
      </c>
      <c r="V5946" s="9">
        <f>VLOOKUP(A5946,Sku_list!$A$1:$D$2323,4,0)*(H5946/1000000*12)</f>
        <v/>
      </c>
      <c r="W5946" s="9">
        <f>VLOOKUP(A5946,Sku_list!$A$1:$D$2323,4,0)*(J5946/1000000*12)</f>
        <v/>
      </c>
      <c r="X5946" s="9">
        <f>VLOOKUP(A5946,Sku_list!$A$1:$D$2323,4,0)*(L5946/1000000*12)</f>
        <v/>
      </c>
      <c r="Y5946" s="9">
        <f>VLOOKUP(A5946,Sku_list!$A$1:$E$2323,5,0)*((J5946+F5946)/1000000000)</f>
        <v/>
      </c>
      <c r="AC5946" s="27">
        <f>(DAY(TODAY())+AB5946)/30</f>
        <v/>
      </c>
    </row>
    <row r="5947">
      <c r="B5947" t="e">
        <v>#N/A</v>
      </c>
      <c r="T5947" s="9">
        <f>VLOOKUP(A5947,Sku_list!$A$1:$D$2323,3,0)</f>
        <v/>
      </c>
      <c r="U5947" s="9">
        <f>VLOOKUP(A5947,Sku_list!$A$1:$D$2323,4,0)*(F5947/1000000*12)</f>
        <v/>
      </c>
      <c r="V5947" s="9">
        <f>VLOOKUP(A5947,Sku_list!$A$1:$D$2323,4,0)*(H5947/1000000*12)</f>
        <v/>
      </c>
      <c r="W5947" s="9">
        <f>VLOOKUP(A5947,Sku_list!$A$1:$D$2323,4,0)*(J5947/1000000*12)</f>
        <v/>
      </c>
      <c r="X5947" s="9">
        <f>VLOOKUP(A5947,Sku_list!$A$1:$D$2323,4,0)*(L5947/1000000*12)</f>
        <v/>
      </c>
      <c r="Y5947" s="9">
        <f>VLOOKUP(A5947,Sku_list!$A$1:$E$2323,5,0)*((J5947+F5947)/1000000000)</f>
        <v/>
      </c>
      <c r="AC5947" s="27">
        <f>(DAY(TODAY())+AB5947)/30</f>
        <v/>
      </c>
    </row>
    <row r="5948">
      <c r="B5948" t="e">
        <v>#N/A</v>
      </c>
      <c r="T5948" s="9">
        <f>VLOOKUP(A5948,Sku_list!$A$1:$D$2323,3,0)</f>
        <v/>
      </c>
      <c r="U5948" s="9">
        <f>VLOOKUP(A5948,Sku_list!$A$1:$D$2323,4,0)*(F5948/1000000*12)</f>
        <v/>
      </c>
      <c r="V5948" s="9">
        <f>VLOOKUP(A5948,Sku_list!$A$1:$D$2323,4,0)*(H5948/1000000*12)</f>
        <v/>
      </c>
      <c r="W5948" s="9">
        <f>VLOOKUP(A5948,Sku_list!$A$1:$D$2323,4,0)*(J5948/1000000*12)</f>
        <v/>
      </c>
      <c r="X5948" s="9">
        <f>VLOOKUP(A5948,Sku_list!$A$1:$D$2323,4,0)*(L5948/1000000*12)</f>
        <v/>
      </c>
      <c r="Y5948" s="9">
        <f>VLOOKUP(A5948,Sku_list!$A$1:$E$2323,5,0)*((J5948+F5948)/1000000000)</f>
        <v/>
      </c>
      <c r="AC5948" s="27">
        <f>(DAY(TODAY())+AB5948)/30</f>
        <v/>
      </c>
    </row>
    <row r="5949">
      <c r="B5949" t="e">
        <v>#N/A</v>
      </c>
      <c r="T5949" s="9">
        <f>VLOOKUP(A5949,Sku_list!$A$1:$D$2323,3,0)</f>
        <v/>
      </c>
      <c r="U5949" s="9">
        <f>VLOOKUP(A5949,Sku_list!$A$1:$D$2323,4,0)*(F5949/1000000*12)</f>
        <v/>
      </c>
      <c r="V5949" s="9">
        <f>VLOOKUP(A5949,Sku_list!$A$1:$D$2323,4,0)*(H5949/1000000*12)</f>
        <v/>
      </c>
      <c r="W5949" s="9">
        <f>VLOOKUP(A5949,Sku_list!$A$1:$D$2323,4,0)*(J5949/1000000*12)</f>
        <v/>
      </c>
      <c r="X5949" s="9">
        <f>VLOOKUP(A5949,Sku_list!$A$1:$D$2323,4,0)*(L5949/1000000*12)</f>
        <v/>
      </c>
      <c r="Y5949" s="9">
        <f>VLOOKUP(A5949,Sku_list!$A$1:$E$2323,5,0)*((J5949+F5949)/1000000000)</f>
        <v/>
      </c>
      <c r="AC5949" s="27">
        <f>(DAY(TODAY())+AB5949)/30</f>
        <v/>
      </c>
    </row>
    <row r="5950">
      <c r="B5950" t="e">
        <v>#N/A</v>
      </c>
      <c r="T5950" s="9">
        <f>VLOOKUP(A5950,Sku_list!$A$1:$D$2323,3,0)</f>
        <v/>
      </c>
      <c r="U5950" s="9">
        <f>VLOOKUP(A5950,Sku_list!$A$1:$D$2323,4,0)*(F5950/1000000*12)</f>
        <v/>
      </c>
      <c r="V5950" s="9">
        <f>VLOOKUP(A5950,Sku_list!$A$1:$D$2323,4,0)*(H5950/1000000*12)</f>
        <v/>
      </c>
      <c r="W5950" s="9">
        <f>VLOOKUP(A5950,Sku_list!$A$1:$D$2323,4,0)*(J5950/1000000*12)</f>
        <v/>
      </c>
      <c r="X5950" s="9">
        <f>VLOOKUP(A5950,Sku_list!$A$1:$D$2323,4,0)*(L5950/1000000*12)</f>
        <v/>
      </c>
      <c r="Y5950" s="9">
        <f>VLOOKUP(A5950,Sku_list!$A$1:$E$2323,5,0)*((J5950+F5950)/1000000000)</f>
        <v/>
      </c>
      <c r="AC5950" s="27">
        <f>(DAY(TODAY())+AB5950)/30</f>
        <v/>
      </c>
    </row>
    <row r="5951">
      <c r="B5951" t="e">
        <v>#N/A</v>
      </c>
      <c r="T5951" s="9">
        <f>VLOOKUP(A5951,Sku_list!$A$1:$D$2323,3,0)</f>
        <v/>
      </c>
      <c r="U5951" s="9">
        <f>VLOOKUP(A5951,Sku_list!$A$1:$D$2323,4,0)*(F5951/1000000*12)</f>
        <v/>
      </c>
      <c r="V5951" s="9">
        <f>VLOOKUP(A5951,Sku_list!$A$1:$D$2323,4,0)*(H5951/1000000*12)</f>
        <v/>
      </c>
      <c r="W5951" s="9">
        <f>VLOOKUP(A5951,Sku_list!$A$1:$D$2323,4,0)*(J5951/1000000*12)</f>
        <v/>
      </c>
      <c r="X5951" s="9">
        <f>VLOOKUP(A5951,Sku_list!$A$1:$D$2323,4,0)*(L5951/1000000*12)</f>
        <v/>
      </c>
      <c r="Y5951" s="9">
        <f>VLOOKUP(A5951,Sku_list!$A$1:$E$2323,5,0)*((J5951+F5951)/1000000000)</f>
        <v/>
      </c>
      <c r="AC5951" s="27">
        <f>(DAY(TODAY())+AB5951)/30</f>
        <v/>
      </c>
    </row>
    <row r="5952">
      <c r="B5952" t="e">
        <v>#N/A</v>
      </c>
      <c r="T5952" s="9">
        <f>VLOOKUP(A5952,Sku_list!$A$1:$D$2323,3,0)</f>
        <v/>
      </c>
      <c r="U5952" s="9">
        <f>VLOOKUP(A5952,Sku_list!$A$1:$D$2323,4,0)*(F5952/1000000*12)</f>
        <v/>
      </c>
      <c r="V5952" s="9">
        <f>VLOOKUP(A5952,Sku_list!$A$1:$D$2323,4,0)*(H5952/1000000*12)</f>
        <v/>
      </c>
      <c r="W5952" s="9">
        <f>VLOOKUP(A5952,Sku_list!$A$1:$D$2323,4,0)*(J5952/1000000*12)</f>
        <v/>
      </c>
      <c r="X5952" s="9">
        <f>VLOOKUP(A5952,Sku_list!$A$1:$D$2323,4,0)*(L5952/1000000*12)</f>
        <v/>
      </c>
      <c r="Y5952" s="9">
        <f>VLOOKUP(A5952,Sku_list!$A$1:$E$2323,5,0)*((J5952+F5952)/1000000000)</f>
        <v/>
      </c>
      <c r="AC5952" s="27">
        <f>(DAY(TODAY())+AB5952)/30</f>
        <v/>
      </c>
    </row>
    <row r="5953">
      <c r="B5953" t="e">
        <v>#N/A</v>
      </c>
      <c r="T5953" s="9">
        <f>VLOOKUP(A5953,Sku_list!$A$1:$D$2323,3,0)</f>
        <v/>
      </c>
      <c r="U5953" s="9">
        <f>VLOOKUP(A5953,Sku_list!$A$1:$D$2323,4,0)*(F5953/1000000*12)</f>
        <v/>
      </c>
      <c r="V5953" s="9">
        <f>VLOOKUP(A5953,Sku_list!$A$1:$D$2323,4,0)*(H5953/1000000*12)</f>
        <v/>
      </c>
      <c r="W5953" s="9">
        <f>VLOOKUP(A5953,Sku_list!$A$1:$D$2323,4,0)*(J5953/1000000*12)</f>
        <v/>
      </c>
      <c r="X5953" s="9">
        <f>VLOOKUP(A5953,Sku_list!$A$1:$D$2323,4,0)*(L5953/1000000*12)</f>
        <v/>
      </c>
      <c r="Y5953" s="9">
        <f>VLOOKUP(A5953,Sku_list!$A$1:$E$2323,5,0)*((J5953+F5953)/1000000000)</f>
        <v/>
      </c>
      <c r="AC5953" s="27">
        <f>(DAY(TODAY())+AB5953)/30</f>
        <v/>
      </c>
    </row>
    <row r="5954">
      <c r="B5954" t="e">
        <v>#N/A</v>
      </c>
      <c r="T5954" s="9">
        <f>VLOOKUP(A5954,Sku_list!$A$1:$D$2323,3,0)</f>
        <v/>
      </c>
      <c r="U5954" s="9">
        <f>VLOOKUP(A5954,Sku_list!$A$1:$D$2323,4,0)*(F5954/1000000*12)</f>
        <v/>
      </c>
      <c r="V5954" s="9">
        <f>VLOOKUP(A5954,Sku_list!$A$1:$D$2323,4,0)*(H5954/1000000*12)</f>
        <v/>
      </c>
      <c r="W5954" s="9">
        <f>VLOOKUP(A5954,Sku_list!$A$1:$D$2323,4,0)*(J5954/1000000*12)</f>
        <v/>
      </c>
      <c r="X5954" s="9">
        <f>VLOOKUP(A5954,Sku_list!$A$1:$D$2323,4,0)*(L5954/1000000*12)</f>
        <v/>
      </c>
      <c r="Y5954" s="9">
        <f>VLOOKUP(A5954,Sku_list!$A$1:$E$2323,5,0)*((J5954+F5954)/1000000000)</f>
        <v/>
      </c>
      <c r="AC5954" s="27">
        <f>(DAY(TODAY())+AB5954)/30</f>
        <v/>
      </c>
    </row>
    <row r="5955">
      <c r="B5955" t="e">
        <v>#N/A</v>
      </c>
      <c r="T5955" s="9">
        <f>VLOOKUP(A5955,Sku_list!$A$1:$D$2323,3,0)</f>
        <v/>
      </c>
      <c r="U5955" s="9">
        <f>VLOOKUP(A5955,Sku_list!$A$1:$D$2323,4,0)*(F5955/1000000*12)</f>
        <v/>
      </c>
      <c r="V5955" s="9">
        <f>VLOOKUP(A5955,Sku_list!$A$1:$D$2323,4,0)*(H5955/1000000*12)</f>
        <v/>
      </c>
      <c r="W5955" s="9">
        <f>VLOOKUP(A5955,Sku_list!$A$1:$D$2323,4,0)*(J5955/1000000*12)</f>
        <v/>
      </c>
      <c r="X5955" s="9">
        <f>VLOOKUP(A5955,Sku_list!$A$1:$D$2323,4,0)*(L5955/1000000*12)</f>
        <v/>
      </c>
      <c r="Y5955" s="9">
        <f>VLOOKUP(A5955,Sku_list!$A$1:$E$2323,5,0)*((J5955+F5955)/1000000000)</f>
        <v/>
      </c>
      <c r="AC5955" s="27">
        <f>(DAY(TODAY())+AB5955)/30</f>
        <v/>
      </c>
    </row>
    <row r="5956">
      <c r="B5956" t="e">
        <v>#N/A</v>
      </c>
      <c r="T5956" s="9">
        <f>VLOOKUP(A5956,Sku_list!$A$1:$D$2323,3,0)</f>
        <v/>
      </c>
      <c r="U5956" s="9">
        <f>VLOOKUP(A5956,Sku_list!$A$1:$D$2323,4,0)*(F5956/1000000*12)</f>
        <v/>
      </c>
      <c r="V5956" s="9">
        <f>VLOOKUP(A5956,Sku_list!$A$1:$D$2323,4,0)*(H5956/1000000*12)</f>
        <v/>
      </c>
      <c r="W5956" s="9">
        <f>VLOOKUP(A5956,Sku_list!$A$1:$D$2323,4,0)*(J5956/1000000*12)</f>
        <v/>
      </c>
      <c r="X5956" s="9">
        <f>VLOOKUP(A5956,Sku_list!$A$1:$D$2323,4,0)*(L5956/1000000*12)</f>
        <v/>
      </c>
      <c r="Y5956" s="9">
        <f>VLOOKUP(A5956,Sku_list!$A$1:$E$2323,5,0)*((J5956+F5956)/1000000000)</f>
        <v/>
      </c>
      <c r="AC5956" s="27">
        <f>(DAY(TODAY())+AB5956)/30</f>
        <v/>
      </c>
    </row>
    <row r="5957">
      <c r="B5957" t="e">
        <v>#N/A</v>
      </c>
      <c r="T5957" s="9">
        <f>VLOOKUP(A5957,Sku_list!$A$1:$D$2323,3,0)</f>
        <v/>
      </c>
      <c r="U5957" s="9">
        <f>VLOOKUP(A5957,Sku_list!$A$1:$D$2323,4,0)*(F5957/1000000*12)</f>
        <v/>
      </c>
      <c r="V5957" s="9">
        <f>VLOOKUP(A5957,Sku_list!$A$1:$D$2323,4,0)*(H5957/1000000*12)</f>
        <v/>
      </c>
      <c r="W5957" s="9">
        <f>VLOOKUP(A5957,Sku_list!$A$1:$D$2323,4,0)*(J5957/1000000*12)</f>
        <v/>
      </c>
      <c r="X5957" s="9">
        <f>VLOOKUP(A5957,Sku_list!$A$1:$D$2323,4,0)*(L5957/1000000*12)</f>
        <v/>
      </c>
      <c r="Y5957" s="9">
        <f>VLOOKUP(A5957,Sku_list!$A$1:$E$2323,5,0)*((J5957+F5957)/1000000000)</f>
        <v/>
      </c>
      <c r="AC5957" s="27">
        <f>(DAY(TODAY())+AB5957)/30</f>
        <v/>
      </c>
    </row>
    <row r="5958">
      <c r="B5958" t="e">
        <v>#N/A</v>
      </c>
      <c r="T5958" s="9">
        <f>VLOOKUP(A5958,Sku_list!$A$1:$D$2323,3,0)</f>
        <v/>
      </c>
      <c r="U5958" s="9">
        <f>VLOOKUP(A5958,Sku_list!$A$1:$D$2323,4,0)*(F5958/1000000*12)</f>
        <v/>
      </c>
      <c r="V5958" s="9">
        <f>VLOOKUP(A5958,Sku_list!$A$1:$D$2323,4,0)*(H5958/1000000*12)</f>
        <v/>
      </c>
      <c r="W5958" s="9">
        <f>VLOOKUP(A5958,Sku_list!$A$1:$D$2323,4,0)*(J5958/1000000*12)</f>
        <v/>
      </c>
      <c r="X5958" s="9">
        <f>VLOOKUP(A5958,Sku_list!$A$1:$D$2323,4,0)*(L5958/1000000*12)</f>
        <v/>
      </c>
      <c r="Y5958" s="9">
        <f>VLOOKUP(A5958,Sku_list!$A$1:$E$2323,5,0)*((J5958+F5958)/1000000000)</f>
        <v/>
      </c>
      <c r="AC5958" s="27">
        <f>(DAY(TODAY())+AB5958)/30</f>
        <v/>
      </c>
    </row>
    <row r="5959">
      <c r="B5959" t="e">
        <v>#N/A</v>
      </c>
      <c r="T5959" s="9">
        <f>VLOOKUP(A5959,Sku_list!$A$1:$D$2323,3,0)</f>
        <v/>
      </c>
      <c r="U5959" s="9">
        <f>VLOOKUP(A5959,Sku_list!$A$1:$D$2323,4,0)*(F5959/1000000*12)</f>
        <v/>
      </c>
      <c r="V5959" s="9">
        <f>VLOOKUP(A5959,Sku_list!$A$1:$D$2323,4,0)*(H5959/1000000*12)</f>
        <v/>
      </c>
      <c r="W5959" s="9">
        <f>VLOOKUP(A5959,Sku_list!$A$1:$D$2323,4,0)*(J5959/1000000*12)</f>
        <v/>
      </c>
      <c r="X5959" s="9">
        <f>VLOOKUP(A5959,Sku_list!$A$1:$D$2323,4,0)*(L5959/1000000*12)</f>
        <v/>
      </c>
      <c r="Y5959" s="9">
        <f>VLOOKUP(A5959,Sku_list!$A$1:$E$2323,5,0)*((J5959+F5959)/1000000000)</f>
        <v/>
      </c>
      <c r="AC5959" s="27">
        <f>(DAY(TODAY())+AB5959)/30</f>
        <v/>
      </c>
    </row>
    <row r="5960">
      <c r="B5960" t="e">
        <v>#N/A</v>
      </c>
      <c r="T5960" s="9">
        <f>VLOOKUP(A5960,Sku_list!$A$1:$D$2323,3,0)</f>
        <v/>
      </c>
      <c r="U5960" s="9">
        <f>VLOOKUP(A5960,Sku_list!$A$1:$D$2323,4,0)*(F5960/1000000*12)</f>
        <v/>
      </c>
      <c r="V5960" s="9">
        <f>VLOOKUP(A5960,Sku_list!$A$1:$D$2323,4,0)*(H5960/1000000*12)</f>
        <v/>
      </c>
      <c r="W5960" s="9">
        <f>VLOOKUP(A5960,Sku_list!$A$1:$D$2323,4,0)*(J5960/1000000*12)</f>
        <v/>
      </c>
      <c r="X5960" s="9">
        <f>VLOOKUP(A5960,Sku_list!$A$1:$D$2323,4,0)*(L5960/1000000*12)</f>
        <v/>
      </c>
      <c r="Y5960" s="9">
        <f>VLOOKUP(A5960,Sku_list!$A$1:$E$2323,5,0)*((J5960+F5960)/1000000000)</f>
        <v/>
      </c>
      <c r="AC5960" s="27">
        <f>(DAY(TODAY())+AB5960)/30</f>
        <v/>
      </c>
    </row>
    <row r="5961">
      <c r="B5961" t="e">
        <v>#N/A</v>
      </c>
      <c r="T5961" s="9">
        <f>VLOOKUP(A5961,Sku_list!$A$1:$D$2323,3,0)</f>
        <v/>
      </c>
      <c r="U5961" s="9">
        <f>VLOOKUP(A5961,Sku_list!$A$1:$D$2323,4,0)*(F5961/1000000*12)</f>
        <v/>
      </c>
      <c r="V5961" s="9">
        <f>VLOOKUP(A5961,Sku_list!$A$1:$D$2323,4,0)*(H5961/1000000*12)</f>
        <v/>
      </c>
      <c r="W5961" s="9">
        <f>VLOOKUP(A5961,Sku_list!$A$1:$D$2323,4,0)*(J5961/1000000*12)</f>
        <v/>
      </c>
      <c r="X5961" s="9">
        <f>VLOOKUP(A5961,Sku_list!$A$1:$D$2323,4,0)*(L5961/1000000*12)</f>
        <v/>
      </c>
      <c r="Y5961" s="9">
        <f>VLOOKUP(A5961,Sku_list!$A$1:$E$2323,5,0)*((J5961+F5961)/1000000000)</f>
        <v/>
      </c>
      <c r="AC5961" s="27">
        <f>(DAY(TODAY())+AB5961)/30</f>
        <v/>
      </c>
    </row>
    <row r="5962">
      <c r="B5962" t="e">
        <v>#N/A</v>
      </c>
      <c r="T5962" s="9">
        <f>VLOOKUP(A5962,Sku_list!$A$1:$D$2323,3,0)</f>
        <v/>
      </c>
      <c r="U5962" s="9">
        <f>VLOOKUP(A5962,Sku_list!$A$1:$D$2323,4,0)*(F5962/1000000*12)</f>
        <v/>
      </c>
      <c r="V5962" s="9">
        <f>VLOOKUP(A5962,Sku_list!$A$1:$D$2323,4,0)*(H5962/1000000*12)</f>
        <v/>
      </c>
      <c r="W5962" s="9">
        <f>VLOOKUP(A5962,Sku_list!$A$1:$D$2323,4,0)*(J5962/1000000*12)</f>
        <v/>
      </c>
      <c r="X5962" s="9">
        <f>VLOOKUP(A5962,Sku_list!$A$1:$D$2323,4,0)*(L5962/1000000*12)</f>
        <v/>
      </c>
      <c r="Y5962" s="9">
        <f>VLOOKUP(A5962,Sku_list!$A$1:$E$2323,5,0)*((J5962+F5962)/1000000000)</f>
        <v/>
      </c>
      <c r="AC5962" s="27">
        <f>(DAY(TODAY())+AB5962)/30</f>
        <v/>
      </c>
    </row>
    <row r="5963">
      <c r="B5963" t="e">
        <v>#N/A</v>
      </c>
      <c r="T5963" s="9">
        <f>VLOOKUP(A5963,Sku_list!$A$1:$D$2323,3,0)</f>
        <v/>
      </c>
      <c r="U5963" s="9">
        <f>VLOOKUP(A5963,Sku_list!$A$1:$D$2323,4,0)*(F5963/1000000*12)</f>
        <v/>
      </c>
      <c r="V5963" s="9">
        <f>VLOOKUP(A5963,Sku_list!$A$1:$D$2323,4,0)*(H5963/1000000*12)</f>
        <v/>
      </c>
      <c r="W5963" s="9">
        <f>VLOOKUP(A5963,Sku_list!$A$1:$D$2323,4,0)*(J5963/1000000*12)</f>
        <v/>
      </c>
      <c r="X5963" s="9">
        <f>VLOOKUP(A5963,Sku_list!$A$1:$D$2323,4,0)*(L5963/1000000*12)</f>
        <v/>
      </c>
      <c r="Y5963" s="9">
        <f>VLOOKUP(A5963,Sku_list!$A$1:$E$2323,5,0)*((J5963+F5963)/1000000000)</f>
        <v/>
      </c>
      <c r="AC5963" s="27">
        <f>(DAY(TODAY())+AB5963)/30</f>
        <v/>
      </c>
    </row>
    <row r="5964">
      <c r="B5964" t="e">
        <v>#N/A</v>
      </c>
      <c r="T5964" s="9">
        <f>VLOOKUP(A5964,Sku_list!$A$1:$D$2323,3,0)</f>
        <v/>
      </c>
      <c r="U5964" s="9">
        <f>VLOOKUP(A5964,Sku_list!$A$1:$D$2323,4,0)*(F5964/1000000*12)</f>
        <v/>
      </c>
      <c r="V5964" s="9">
        <f>VLOOKUP(A5964,Sku_list!$A$1:$D$2323,4,0)*(H5964/1000000*12)</f>
        <v/>
      </c>
      <c r="W5964" s="9">
        <f>VLOOKUP(A5964,Sku_list!$A$1:$D$2323,4,0)*(J5964/1000000*12)</f>
        <v/>
      </c>
      <c r="X5964" s="9">
        <f>VLOOKUP(A5964,Sku_list!$A$1:$D$2323,4,0)*(L5964/1000000*12)</f>
        <v/>
      </c>
      <c r="Y5964" s="9">
        <f>VLOOKUP(A5964,Sku_list!$A$1:$E$2323,5,0)*((J5964+F5964)/1000000000)</f>
        <v/>
      </c>
      <c r="AC5964" s="27">
        <f>(DAY(TODAY())+AB5964)/30</f>
        <v/>
      </c>
    </row>
    <row r="5965">
      <c r="B5965" t="e">
        <v>#N/A</v>
      </c>
      <c r="T5965" s="9">
        <f>VLOOKUP(A5965,Sku_list!$A$1:$D$2323,3,0)</f>
        <v/>
      </c>
      <c r="U5965" s="9">
        <f>VLOOKUP(A5965,Sku_list!$A$1:$D$2323,4,0)*(F5965/1000000*12)</f>
        <v/>
      </c>
      <c r="V5965" s="9">
        <f>VLOOKUP(A5965,Sku_list!$A$1:$D$2323,4,0)*(H5965/1000000*12)</f>
        <v/>
      </c>
      <c r="W5965" s="9">
        <f>VLOOKUP(A5965,Sku_list!$A$1:$D$2323,4,0)*(J5965/1000000*12)</f>
        <v/>
      </c>
      <c r="X5965" s="9">
        <f>VLOOKUP(A5965,Sku_list!$A$1:$D$2323,4,0)*(L5965/1000000*12)</f>
        <v/>
      </c>
      <c r="Y5965" s="9">
        <f>VLOOKUP(A5965,Sku_list!$A$1:$E$2323,5,0)*((J5965+F5965)/1000000000)</f>
        <v/>
      </c>
      <c r="AC5965" s="27">
        <f>(DAY(TODAY())+AB5965)/30</f>
        <v/>
      </c>
    </row>
    <row r="5966">
      <c r="B5966" t="e">
        <v>#N/A</v>
      </c>
      <c r="T5966" s="9">
        <f>VLOOKUP(A5966,Sku_list!$A$1:$D$2323,3,0)</f>
        <v/>
      </c>
      <c r="U5966" s="9">
        <f>VLOOKUP(A5966,Sku_list!$A$1:$D$2323,4,0)*(F5966/1000000*12)</f>
        <v/>
      </c>
      <c r="V5966" s="9">
        <f>VLOOKUP(A5966,Sku_list!$A$1:$D$2323,4,0)*(H5966/1000000*12)</f>
        <v/>
      </c>
      <c r="W5966" s="9">
        <f>VLOOKUP(A5966,Sku_list!$A$1:$D$2323,4,0)*(J5966/1000000*12)</f>
        <v/>
      </c>
      <c r="X5966" s="9">
        <f>VLOOKUP(A5966,Sku_list!$A$1:$D$2323,4,0)*(L5966/1000000*12)</f>
        <v/>
      </c>
      <c r="Y5966" s="9">
        <f>VLOOKUP(A5966,Sku_list!$A$1:$E$2323,5,0)*((J5966+F5966)/1000000000)</f>
        <v/>
      </c>
      <c r="AC5966" s="27">
        <f>(DAY(TODAY())+AB5966)/30</f>
        <v/>
      </c>
    </row>
    <row r="5967">
      <c r="B5967" t="e">
        <v>#N/A</v>
      </c>
      <c r="T5967" s="9">
        <f>VLOOKUP(A5967,Sku_list!$A$1:$D$2323,3,0)</f>
        <v/>
      </c>
      <c r="U5967" s="9">
        <f>VLOOKUP(A5967,Sku_list!$A$1:$D$2323,4,0)*(F5967/1000000*12)</f>
        <v/>
      </c>
      <c r="V5967" s="9">
        <f>VLOOKUP(A5967,Sku_list!$A$1:$D$2323,4,0)*(H5967/1000000*12)</f>
        <v/>
      </c>
      <c r="W5967" s="9">
        <f>VLOOKUP(A5967,Sku_list!$A$1:$D$2323,4,0)*(J5967/1000000*12)</f>
        <v/>
      </c>
      <c r="X5967" s="9">
        <f>VLOOKUP(A5967,Sku_list!$A$1:$D$2323,4,0)*(L5967/1000000*12)</f>
        <v/>
      </c>
      <c r="Y5967" s="9">
        <f>VLOOKUP(A5967,Sku_list!$A$1:$E$2323,5,0)*((J5967+F5967)/1000000000)</f>
        <v/>
      </c>
      <c r="AC5967" s="27">
        <f>(DAY(TODAY())+AB5967)/30</f>
        <v/>
      </c>
    </row>
    <row r="5968">
      <c r="B5968" t="e">
        <v>#N/A</v>
      </c>
      <c r="T5968" s="9">
        <f>VLOOKUP(A5968,Sku_list!$A$1:$D$2323,3,0)</f>
        <v/>
      </c>
      <c r="U5968" s="9">
        <f>VLOOKUP(A5968,Sku_list!$A$1:$D$2323,4,0)*(F5968/1000000*12)</f>
        <v/>
      </c>
      <c r="V5968" s="9">
        <f>VLOOKUP(A5968,Sku_list!$A$1:$D$2323,4,0)*(H5968/1000000*12)</f>
        <v/>
      </c>
      <c r="W5968" s="9">
        <f>VLOOKUP(A5968,Sku_list!$A$1:$D$2323,4,0)*(J5968/1000000*12)</f>
        <v/>
      </c>
      <c r="X5968" s="9">
        <f>VLOOKUP(A5968,Sku_list!$A$1:$D$2323,4,0)*(L5968/1000000*12)</f>
        <v/>
      </c>
      <c r="Y5968" s="9">
        <f>VLOOKUP(A5968,Sku_list!$A$1:$E$2323,5,0)*((J5968+F5968)/1000000000)</f>
        <v/>
      </c>
      <c r="AC5968" s="27">
        <f>(DAY(TODAY())+AB5968)/30</f>
        <v/>
      </c>
    </row>
    <row r="5969">
      <c r="B5969" t="e">
        <v>#N/A</v>
      </c>
      <c r="T5969" s="9">
        <f>VLOOKUP(A5969,Sku_list!$A$1:$D$2323,3,0)</f>
        <v/>
      </c>
      <c r="U5969" s="9">
        <f>VLOOKUP(A5969,Sku_list!$A$1:$D$2323,4,0)*(F5969/1000000*12)</f>
        <v/>
      </c>
      <c r="V5969" s="9">
        <f>VLOOKUP(A5969,Sku_list!$A$1:$D$2323,4,0)*(H5969/1000000*12)</f>
        <v/>
      </c>
      <c r="W5969" s="9">
        <f>VLOOKUP(A5969,Sku_list!$A$1:$D$2323,4,0)*(J5969/1000000*12)</f>
        <v/>
      </c>
      <c r="X5969" s="9">
        <f>VLOOKUP(A5969,Sku_list!$A$1:$D$2323,4,0)*(L5969/1000000*12)</f>
        <v/>
      </c>
      <c r="Y5969" s="9">
        <f>VLOOKUP(A5969,Sku_list!$A$1:$E$2323,5,0)*((J5969+F5969)/1000000000)</f>
        <v/>
      </c>
      <c r="AC5969" s="27">
        <f>(DAY(TODAY())+AB5969)/30</f>
        <v/>
      </c>
    </row>
    <row r="5970">
      <c r="B5970" t="e">
        <v>#N/A</v>
      </c>
      <c r="T5970" s="9">
        <f>VLOOKUP(A5970,Sku_list!$A$1:$D$2323,3,0)</f>
        <v/>
      </c>
      <c r="U5970" s="9">
        <f>VLOOKUP(A5970,Sku_list!$A$1:$D$2323,4,0)*(F5970/1000000*12)</f>
        <v/>
      </c>
      <c r="V5970" s="9">
        <f>VLOOKUP(A5970,Sku_list!$A$1:$D$2323,4,0)*(H5970/1000000*12)</f>
        <v/>
      </c>
      <c r="W5970" s="9">
        <f>VLOOKUP(A5970,Sku_list!$A$1:$D$2323,4,0)*(J5970/1000000*12)</f>
        <v/>
      </c>
      <c r="X5970" s="9">
        <f>VLOOKUP(A5970,Sku_list!$A$1:$D$2323,4,0)*(L5970/1000000*12)</f>
        <v/>
      </c>
      <c r="Y5970" s="9">
        <f>VLOOKUP(A5970,Sku_list!$A$1:$E$2323,5,0)*((J5970+F5970)/1000000000)</f>
        <v/>
      </c>
      <c r="AC5970" s="27">
        <f>(DAY(TODAY())+AB5970)/30</f>
        <v/>
      </c>
    </row>
    <row r="5971">
      <c r="B5971" t="e">
        <v>#N/A</v>
      </c>
      <c r="T5971" s="9">
        <f>VLOOKUP(A5971,Sku_list!$A$1:$D$2323,3,0)</f>
        <v/>
      </c>
      <c r="U5971" s="9">
        <f>VLOOKUP(A5971,Sku_list!$A$1:$D$2323,4,0)*(F5971/1000000*12)</f>
        <v/>
      </c>
      <c r="V5971" s="9">
        <f>VLOOKUP(A5971,Sku_list!$A$1:$D$2323,4,0)*(H5971/1000000*12)</f>
        <v/>
      </c>
      <c r="W5971" s="9">
        <f>VLOOKUP(A5971,Sku_list!$A$1:$D$2323,4,0)*(J5971/1000000*12)</f>
        <v/>
      </c>
      <c r="X5971" s="9">
        <f>VLOOKUP(A5971,Sku_list!$A$1:$D$2323,4,0)*(L5971/1000000*12)</f>
        <v/>
      </c>
      <c r="Y5971" s="9">
        <f>VLOOKUP(A5971,Sku_list!$A$1:$E$2323,5,0)*((J5971+F5971)/1000000000)</f>
        <v/>
      </c>
      <c r="AC5971" s="27">
        <f>(DAY(TODAY())+AB5971)/30</f>
        <v/>
      </c>
    </row>
    <row r="5972">
      <c r="B5972" t="e">
        <v>#N/A</v>
      </c>
      <c r="T5972" s="9">
        <f>VLOOKUP(A5972,Sku_list!$A$1:$D$2323,3,0)</f>
        <v/>
      </c>
      <c r="U5972" s="9">
        <f>VLOOKUP(A5972,Sku_list!$A$1:$D$2323,4,0)*(F5972/1000000*12)</f>
        <v/>
      </c>
      <c r="V5972" s="9">
        <f>VLOOKUP(A5972,Sku_list!$A$1:$D$2323,4,0)*(H5972/1000000*12)</f>
        <v/>
      </c>
      <c r="W5972" s="9">
        <f>VLOOKUP(A5972,Sku_list!$A$1:$D$2323,4,0)*(J5972/1000000*12)</f>
        <v/>
      </c>
      <c r="X5972" s="9">
        <f>VLOOKUP(A5972,Sku_list!$A$1:$D$2323,4,0)*(L5972/1000000*12)</f>
        <v/>
      </c>
      <c r="Y5972" s="9">
        <f>VLOOKUP(A5972,Sku_list!$A$1:$E$2323,5,0)*((J5972+F5972)/1000000000)</f>
        <v/>
      </c>
      <c r="AC5972" s="27">
        <f>(DAY(TODAY())+AB5972)/30</f>
        <v/>
      </c>
    </row>
    <row r="5973">
      <c r="B5973" t="e">
        <v>#N/A</v>
      </c>
      <c r="T5973" s="9">
        <f>VLOOKUP(A5973,Sku_list!$A$1:$D$2323,3,0)</f>
        <v/>
      </c>
      <c r="U5973" s="9">
        <f>VLOOKUP(A5973,Sku_list!$A$1:$D$2323,4,0)*(F5973/1000000*12)</f>
        <v/>
      </c>
      <c r="V5973" s="9">
        <f>VLOOKUP(A5973,Sku_list!$A$1:$D$2323,4,0)*(H5973/1000000*12)</f>
        <v/>
      </c>
      <c r="W5973" s="9">
        <f>VLOOKUP(A5973,Sku_list!$A$1:$D$2323,4,0)*(J5973/1000000*12)</f>
        <v/>
      </c>
      <c r="X5973" s="9">
        <f>VLOOKUP(A5973,Sku_list!$A$1:$D$2323,4,0)*(L5973/1000000*12)</f>
        <v/>
      </c>
      <c r="Y5973" s="9">
        <f>VLOOKUP(A5973,Sku_list!$A$1:$E$2323,5,0)*((J5973+F5973)/1000000000)</f>
        <v/>
      </c>
      <c r="AC5973" s="27">
        <f>(DAY(TODAY())+AB5973)/30</f>
        <v/>
      </c>
    </row>
    <row r="5974">
      <c r="B5974" t="e">
        <v>#N/A</v>
      </c>
      <c r="T5974" s="9">
        <f>VLOOKUP(A5974,Sku_list!$A$1:$D$2323,3,0)</f>
        <v/>
      </c>
      <c r="U5974" s="9">
        <f>VLOOKUP(A5974,Sku_list!$A$1:$D$2323,4,0)*(F5974/1000000*12)</f>
        <v/>
      </c>
      <c r="V5974" s="9">
        <f>VLOOKUP(A5974,Sku_list!$A$1:$D$2323,4,0)*(H5974/1000000*12)</f>
        <v/>
      </c>
      <c r="W5974" s="9">
        <f>VLOOKUP(A5974,Sku_list!$A$1:$D$2323,4,0)*(J5974/1000000*12)</f>
        <v/>
      </c>
      <c r="X5974" s="9">
        <f>VLOOKUP(A5974,Sku_list!$A$1:$D$2323,4,0)*(L5974/1000000*12)</f>
        <v/>
      </c>
      <c r="Y5974" s="9">
        <f>VLOOKUP(A5974,Sku_list!$A$1:$E$2323,5,0)*((J5974+F5974)/1000000000)</f>
        <v/>
      </c>
      <c r="AC5974" s="27">
        <f>(DAY(TODAY())+AB5974)/30</f>
        <v/>
      </c>
    </row>
    <row r="5975">
      <c r="B5975" t="e">
        <v>#N/A</v>
      </c>
      <c r="T5975" s="9">
        <f>VLOOKUP(A5975,Sku_list!$A$1:$D$2323,3,0)</f>
        <v/>
      </c>
      <c r="U5975" s="9">
        <f>VLOOKUP(A5975,Sku_list!$A$1:$D$2323,4,0)*(F5975/1000000*12)</f>
        <v/>
      </c>
      <c r="V5975" s="9">
        <f>VLOOKUP(A5975,Sku_list!$A$1:$D$2323,4,0)*(H5975/1000000*12)</f>
        <v/>
      </c>
      <c r="W5975" s="9">
        <f>VLOOKUP(A5975,Sku_list!$A$1:$D$2323,4,0)*(J5975/1000000*12)</f>
        <v/>
      </c>
      <c r="X5975" s="9">
        <f>VLOOKUP(A5975,Sku_list!$A$1:$D$2323,4,0)*(L5975/1000000*12)</f>
        <v/>
      </c>
      <c r="Y5975" s="9">
        <f>VLOOKUP(A5975,Sku_list!$A$1:$E$2323,5,0)*((J5975+F5975)/1000000000)</f>
        <v/>
      </c>
      <c r="AC5975" s="27">
        <f>(DAY(TODAY())+AB5975)/30</f>
        <v/>
      </c>
    </row>
    <row r="5976">
      <c r="B5976" t="e">
        <v>#N/A</v>
      </c>
      <c r="T5976" s="9">
        <f>VLOOKUP(A5976,Sku_list!$A$1:$D$2323,3,0)</f>
        <v/>
      </c>
      <c r="U5976" s="9">
        <f>VLOOKUP(A5976,Sku_list!$A$1:$D$2323,4,0)*(F5976/1000000*12)</f>
        <v/>
      </c>
      <c r="V5976" s="9">
        <f>VLOOKUP(A5976,Sku_list!$A$1:$D$2323,4,0)*(H5976/1000000*12)</f>
        <v/>
      </c>
      <c r="W5976" s="9">
        <f>VLOOKUP(A5976,Sku_list!$A$1:$D$2323,4,0)*(J5976/1000000*12)</f>
        <v/>
      </c>
      <c r="X5976" s="9">
        <f>VLOOKUP(A5976,Sku_list!$A$1:$D$2323,4,0)*(L5976/1000000*12)</f>
        <v/>
      </c>
      <c r="Y5976" s="9">
        <f>VLOOKUP(A5976,Sku_list!$A$1:$E$2323,5,0)*((J5976+F5976)/1000000000)</f>
        <v/>
      </c>
      <c r="AC5976" s="27">
        <f>(DAY(TODAY())+AB5976)/30</f>
        <v/>
      </c>
    </row>
    <row r="5977">
      <c r="B5977" t="e">
        <v>#N/A</v>
      </c>
      <c r="T5977" s="9">
        <f>VLOOKUP(A5977,Sku_list!$A$1:$D$2323,3,0)</f>
        <v/>
      </c>
      <c r="U5977" s="9">
        <f>VLOOKUP(A5977,Sku_list!$A$1:$D$2323,4,0)*(F5977/1000000*12)</f>
        <v/>
      </c>
      <c r="V5977" s="9">
        <f>VLOOKUP(A5977,Sku_list!$A$1:$D$2323,4,0)*(H5977/1000000*12)</f>
        <v/>
      </c>
      <c r="W5977" s="9">
        <f>VLOOKUP(A5977,Sku_list!$A$1:$D$2323,4,0)*(J5977/1000000*12)</f>
        <v/>
      </c>
      <c r="X5977" s="9">
        <f>VLOOKUP(A5977,Sku_list!$A$1:$D$2323,4,0)*(L5977/1000000*12)</f>
        <v/>
      </c>
      <c r="Y5977" s="9">
        <f>VLOOKUP(A5977,Sku_list!$A$1:$E$2323,5,0)*((J5977+F5977)/1000000000)</f>
        <v/>
      </c>
      <c r="AC5977" s="27">
        <f>(DAY(TODAY())+AB5977)/30</f>
        <v/>
      </c>
    </row>
    <row r="5978">
      <c r="B5978" t="e">
        <v>#N/A</v>
      </c>
      <c r="T5978" s="9">
        <f>VLOOKUP(A5978,Sku_list!$A$1:$D$2323,3,0)</f>
        <v/>
      </c>
      <c r="U5978" s="9">
        <f>VLOOKUP(A5978,Sku_list!$A$1:$D$2323,4,0)*(F5978/1000000*12)</f>
        <v/>
      </c>
      <c r="V5978" s="9">
        <f>VLOOKUP(A5978,Sku_list!$A$1:$D$2323,4,0)*(H5978/1000000*12)</f>
        <v/>
      </c>
      <c r="W5978" s="9">
        <f>VLOOKUP(A5978,Sku_list!$A$1:$D$2323,4,0)*(J5978/1000000*12)</f>
        <v/>
      </c>
      <c r="X5978" s="9">
        <f>VLOOKUP(A5978,Sku_list!$A$1:$D$2323,4,0)*(L5978/1000000*12)</f>
        <v/>
      </c>
      <c r="Y5978" s="9">
        <f>VLOOKUP(A5978,Sku_list!$A$1:$E$2323,5,0)*((J5978+F5978)/1000000000)</f>
        <v/>
      </c>
      <c r="AC5978" s="27">
        <f>(DAY(TODAY())+AB5978)/30</f>
        <v/>
      </c>
    </row>
    <row r="5979">
      <c r="B5979" t="e">
        <v>#N/A</v>
      </c>
      <c r="T5979" s="9">
        <f>VLOOKUP(A5979,Sku_list!$A$1:$D$2323,3,0)</f>
        <v/>
      </c>
      <c r="U5979" s="9">
        <f>VLOOKUP(A5979,Sku_list!$A$1:$D$2323,4,0)*(F5979/1000000*12)</f>
        <v/>
      </c>
      <c r="V5979" s="9">
        <f>VLOOKUP(A5979,Sku_list!$A$1:$D$2323,4,0)*(H5979/1000000*12)</f>
        <v/>
      </c>
      <c r="W5979" s="9">
        <f>VLOOKUP(A5979,Sku_list!$A$1:$D$2323,4,0)*(J5979/1000000*12)</f>
        <v/>
      </c>
      <c r="X5979" s="9">
        <f>VLOOKUP(A5979,Sku_list!$A$1:$D$2323,4,0)*(L5979/1000000*12)</f>
        <v/>
      </c>
      <c r="Y5979" s="9">
        <f>VLOOKUP(A5979,Sku_list!$A$1:$E$2323,5,0)*((J5979+F5979)/1000000000)</f>
        <v/>
      </c>
      <c r="AC5979" s="27">
        <f>(DAY(TODAY())+AB5979)/30</f>
        <v/>
      </c>
    </row>
    <row r="5980">
      <c r="B5980" t="e">
        <v>#N/A</v>
      </c>
      <c r="T5980" s="9">
        <f>VLOOKUP(A5980,Sku_list!$A$1:$D$2323,3,0)</f>
        <v/>
      </c>
      <c r="U5980" s="9">
        <f>VLOOKUP(A5980,Sku_list!$A$1:$D$2323,4,0)*(F5980/1000000*12)</f>
        <v/>
      </c>
      <c r="V5980" s="9">
        <f>VLOOKUP(A5980,Sku_list!$A$1:$D$2323,4,0)*(H5980/1000000*12)</f>
        <v/>
      </c>
      <c r="W5980" s="9">
        <f>VLOOKUP(A5980,Sku_list!$A$1:$D$2323,4,0)*(J5980/1000000*12)</f>
        <v/>
      </c>
      <c r="X5980" s="9">
        <f>VLOOKUP(A5980,Sku_list!$A$1:$D$2323,4,0)*(L5980/1000000*12)</f>
        <v/>
      </c>
      <c r="Y5980" s="9">
        <f>VLOOKUP(A5980,Sku_list!$A$1:$E$2323,5,0)*((J5980+F5980)/1000000000)</f>
        <v/>
      </c>
      <c r="AC5980" s="27">
        <f>(DAY(TODAY())+AB5980)/30</f>
        <v/>
      </c>
    </row>
    <row r="5981">
      <c r="B5981" t="e">
        <v>#N/A</v>
      </c>
      <c r="T5981" s="9">
        <f>VLOOKUP(A5981,Sku_list!$A$1:$D$2323,3,0)</f>
        <v/>
      </c>
      <c r="U5981" s="9">
        <f>VLOOKUP(A5981,Sku_list!$A$1:$D$2323,4,0)*(F5981/1000000*12)</f>
        <v/>
      </c>
      <c r="V5981" s="9">
        <f>VLOOKUP(A5981,Sku_list!$A$1:$D$2323,4,0)*(H5981/1000000*12)</f>
        <v/>
      </c>
      <c r="W5981" s="9">
        <f>VLOOKUP(A5981,Sku_list!$A$1:$D$2323,4,0)*(J5981/1000000*12)</f>
        <v/>
      </c>
      <c r="X5981" s="9">
        <f>VLOOKUP(A5981,Sku_list!$A$1:$D$2323,4,0)*(L5981/1000000*12)</f>
        <v/>
      </c>
      <c r="Y5981" s="9">
        <f>VLOOKUP(A5981,Sku_list!$A$1:$E$2323,5,0)*((J5981+F5981)/1000000000)</f>
        <v/>
      </c>
      <c r="AC5981" s="27">
        <f>(DAY(TODAY())+AB5981)/30</f>
        <v/>
      </c>
    </row>
    <row r="5982">
      <c r="B5982" t="e">
        <v>#N/A</v>
      </c>
      <c r="T5982" s="9">
        <f>VLOOKUP(A5982,Sku_list!$A$1:$D$2323,3,0)</f>
        <v/>
      </c>
      <c r="U5982" s="9">
        <f>VLOOKUP(A5982,Sku_list!$A$1:$D$2323,4,0)*(F5982/1000000*12)</f>
        <v/>
      </c>
      <c r="V5982" s="9">
        <f>VLOOKUP(A5982,Sku_list!$A$1:$D$2323,4,0)*(H5982/1000000*12)</f>
        <v/>
      </c>
      <c r="W5982" s="9">
        <f>VLOOKUP(A5982,Sku_list!$A$1:$D$2323,4,0)*(J5982/1000000*12)</f>
        <v/>
      </c>
      <c r="X5982" s="9">
        <f>VLOOKUP(A5982,Sku_list!$A$1:$D$2323,4,0)*(L5982/1000000*12)</f>
        <v/>
      </c>
      <c r="Y5982" s="9">
        <f>VLOOKUP(A5982,Sku_list!$A$1:$E$2323,5,0)*((J5982+F5982)/1000000000)</f>
        <v/>
      </c>
      <c r="AC5982" s="27">
        <f>(DAY(TODAY())+AB5982)/30</f>
        <v/>
      </c>
    </row>
    <row r="5983">
      <c r="B5983" t="e">
        <v>#N/A</v>
      </c>
      <c r="T5983" s="9">
        <f>VLOOKUP(A5983,Sku_list!$A$1:$D$2323,3,0)</f>
        <v/>
      </c>
      <c r="U5983" s="9">
        <f>VLOOKUP(A5983,Sku_list!$A$1:$D$2323,4,0)*(F5983/1000000*12)</f>
        <v/>
      </c>
      <c r="V5983" s="9">
        <f>VLOOKUP(A5983,Sku_list!$A$1:$D$2323,4,0)*(H5983/1000000*12)</f>
        <v/>
      </c>
      <c r="W5983" s="9">
        <f>VLOOKUP(A5983,Sku_list!$A$1:$D$2323,4,0)*(J5983/1000000*12)</f>
        <v/>
      </c>
      <c r="X5983" s="9">
        <f>VLOOKUP(A5983,Sku_list!$A$1:$D$2323,4,0)*(L5983/1000000*12)</f>
        <v/>
      </c>
      <c r="Y5983" s="9">
        <f>VLOOKUP(A5983,Sku_list!$A$1:$E$2323,5,0)*((J5983+F5983)/1000000000)</f>
        <v/>
      </c>
      <c r="AC5983" s="27">
        <f>(DAY(TODAY())+AB5983)/30</f>
        <v/>
      </c>
    </row>
    <row r="5984">
      <c r="B5984" t="e">
        <v>#N/A</v>
      </c>
      <c r="T5984" s="9">
        <f>VLOOKUP(A5984,Sku_list!$A$1:$D$2323,3,0)</f>
        <v/>
      </c>
      <c r="U5984" s="9">
        <f>VLOOKUP(A5984,Sku_list!$A$1:$D$2323,4,0)*(F5984/1000000*12)</f>
        <v/>
      </c>
      <c r="V5984" s="9">
        <f>VLOOKUP(A5984,Sku_list!$A$1:$D$2323,4,0)*(H5984/1000000*12)</f>
        <v/>
      </c>
      <c r="W5984" s="9">
        <f>VLOOKUP(A5984,Sku_list!$A$1:$D$2323,4,0)*(J5984/1000000*12)</f>
        <v/>
      </c>
      <c r="X5984" s="9">
        <f>VLOOKUP(A5984,Sku_list!$A$1:$D$2323,4,0)*(L5984/1000000*12)</f>
        <v/>
      </c>
      <c r="Y5984" s="9">
        <f>VLOOKUP(A5984,Sku_list!$A$1:$E$2323,5,0)*((J5984+F5984)/1000000000)</f>
        <v/>
      </c>
      <c r="AC5984" s="27">
        <f>(DAY(TODAY())+AB5984)/30</f>
        <v/>
      </c>
    </row>
    <row r="5985">
      <c r="B5985" t="e">
        <v>#N/A</v>
      </c>
      <c r="T5985" s="9">
        <f>VLOOKUP(A5985,Sku_list!$A$1:$D$2323,3,0)</f>
        <v/>
      </c>
      <c r="U5985" s="9">
        <f>VLOOKUP(A5985,Sku_list!$A$1:$D$2323,4,0)*(F5985/1000000*12)</f>
        <v/>
      </c>
      <c r="V5985" s="9">
        <f>VLOOKUP(A5985,Sku_list!$A$1:$D$2323,4,0)*(H5985/1000000*12)</f>
        <v/>
      </c>
      <c r="W5985" s="9">
        <f>VLOOKUP(A5985,Sku_list!$A$1:$D$2323,4,0)*(J5985/1000000*12)</f>
        <v/>
      </c>
      <c r="X5985" s="9">
        <f>VLOOKUP(A5985,Sku_list!$A$1:$D$2323,4,0)*(L5985/1000000*12)</f>
        <v/>
      </c>
      <c r="Y5985" s="9">
        <f>VLOOKUP(A5985,Sku_list!$A$1:$E$2323,5,0)*((J5985+F5985)/1000000000)</f>
        <v/>
      </c>
      <c r="AC5985" s="27">
        <f>(DAY(TODAY())+AB5985)/30</f>
        <v/>
      </c>
    </row>
    <row r="5986">
      <c r="B5986" t="e">
        <v>#N/A</v>
      </c>
      <c r="T5986" s="9">
        <f>VLOOKUP(A5986,Sku_list!$A$1:$D$2323,3,0)</f>
        <v/>
      </c>
      <c r="U5986" s="9">
        <f>VLOOKUP(A5986,Sku_list!$A$1:$D$2323,4,0)*(F5986/1000000*12)</f>
        <v/>
      </c>
      <c r="V5986" s="9">
        <f>VLOOKUP(A5986,Sku_list!$A$1:$D$2323,4,0)*(H5986/1000000*12)</f>
        <v/>
      </c>
      <c r="W5986" s="9">
        <f>VLOOKUP(A5986,Sku_list!$A$1:$D$2323,4,0)*(J5986/1000000*12)</f>
        <v/>
      </c>
      <c r="X5986" s="9">
        <f>VLOOKUP(A5986,Sku_list!$A$1:$D$2323,4,0)*(L5986/1000000*12)</f>
        <v/>
      </c>
      <c r="Y5986" s="9">
        <f>VLOOKUP(A5986,Sku_list!$A$1:$E$2323,5,0)*((J5986+F5986)/1000000000)</f>
        <v/>
      </c>
      <c r="AC5986" s="27">
        <f>(DAY(TODAY())+AB5986)/30</f>
        <v/>
      </c>
    </row>
    <row r="5987">
      <c r="B5987" t="e">
        <v>#N/A</v>
      </c>
      <c r="T5987" s="9">
        <f>VLOOKUP(A5987,Sku_list!$A$1:$D$2323,3,0)</f>
        <v/>
      </c>
      <c r="U5987" s="9">
        <f>VLOOKUP(A5987,Sku_list!$A$1:$D$2323,4,0)*(F5987/1000000*12)</f>
        <v/>
      </c>
      <c r="V5987" s="9">
        <f>VLOOKUP(A5987,Sku_list!$A$1:$D$2323,4,0)*(H5987/1000000*12)</f>
        <v/>
      </c>
      <c r="W5987" s="9">
        <f>VLOOKUP(A5987,Sku_list!$A$1:$D$2323,4,0)*(J5987/1000000*12)</f>
        <v/>
      </c>
      <c r="X5987" s="9">
        <f>VLOOKUP(A5987,Sku_list!$A$1:$D$2323,4,0)*(L5987/1000000*12)</f>
        <v/>
      </c>
      <c r="Y5987" s="9">
        <f>VLOOKUP(A5987,Sku_list!$A$1:$E$2323,5,0)*((J5987+F5987)/1000000000)</f>
        <v/>
      </c>
      <c r="AC5987" s="27">
        <f>(DAY(TODAY())+AB5987)/30</f>
        <v/>
      </c>
    </row>
    <row r="5988">
      <c r="B5988" t="e">
        <v>#N/A</v>
      </c>
      <c r="T5988" s="9">
        <f>VLOOKUP(A5988,Sku_list!$A$1:$D$2323,3,0)</f>
        <v/>
      </c>
      <c r="U5988" s="9">
        <f>VLOOKUP(A5988,Sku_list!$A$1:$D$2323,4,0)*(F5988/1000000*12)</f>
        <v/>
      </c>
      <c r="V5988" s="9">
        <f>VLOOKUP(A5988,Sku_list!$A$1:$D$2323,4,0)*(H5988/1000000*12)</f>
        <v/>
      </c>
      <c r="W5988" s="9">
        <f>VLOOKUP(A5988,Sku_list!$A$1:$D$2323,4,0)*(J5988/1000000*12)</f>
        <v/>
      </c>
      <c r="X5988" s="9">
        <f>VLOOKUP(A5988,Sku_list!$A$1:$D$2323,4,0)*(L5988/1000000*12)</f>
        <v/>
      </c>
      <c r="Y5988" s="9">
        <f>VLOOKUP(A5988,Sku_list!$A$1:$E$2323,5,0)*((J5988+F5988)/1000000000)</f>
        <v/>
      </c>
      <c r="AC5988" s="27">
        <f>(DAY(TODAY())+AB5988)/30</f>
        <v/>
      </c>
    </row>
    <row r="5989">
      <c r="B5989" t="e">
        <v>#N/A</v>
      </c>
      <c r="T5989" s="9">
        <f>VLOOKUP(A5989,Sku_list!$A$1:$D$2323,3,0)</f>
        <v/>
      </c>
      <c r="U5989" s="9">
        <f>VLOOKUP(A5989,Sku_list!$A$1:$D$2323,4,0)*(F5989/1000000*12)</f>
        <v/>
      </c>
      <c r="V5989" s="9">
        <f>VLOOKUP(A5989,Sku_list!$A$1:$D$2323,4,0)*(H5989/1000000*12)</f>
        <v/>
      </c>
      <c r="W5989" s="9">
        <f>VLOOKUP(A5989,Sku_list!$A$1:$D$2323,4,0)*(J5989/1000000*12)</f>
        <v/>
      </c>
      <c r="X5989" s="9">
        <f>VLOOKUP(A5989,Sku_list!$A$1:$D$2323,4,0)*(L5989/1000000*12)</f>
        <v/>
      </c>
      <c r="Y5989" s="9">
        <f>VLOOKUP(A5989,Sku_list!$A$1:$E$2323,5,0)*((J5989+F5989)/1000000000)</f>
        <v/>
      </c>
      <c r="AC5989" s="27">
        <f>(DAY(TODAY())+AB5989)/30</f>
        <v/>
      </c>
    </row>
    <row r="5990">
      <c r="B5990" t="e">
        <v>#N/A</v>
      </c>
      <c r="T5990" s="9">
        <f>VLOOKUP(A5990,Sku_list!$A$1:$D$2323,3,0)</f>
        <v/>
      </c>
      <c r="U5990" s="9">
        <f>VLOOKUP(A5990,Sku_list!$A$1:$D$2323,4,0)*(F5990/1000000*12)</f>
        <v/>
      </c>
      <c r="V5990" s="9">
        <f>VLOOKUP(A5990,Sku_list!$A$1:$D$2323,4,0)*(H5990/1000000*12)</f>
        <v/>
      </c>
      <c r="W5990" s="9">
        <f>VLOOKUP(A5990,Sku_list!$A$1:$D$2323,4,0)*(J5990/1000000*12)</f>
        <v/>
      </c>
      <c r="X5990" s="9">
        <f>VLOOKUP(A5990,Sku_list!$A$1:$D$2323,4,0)*(L5990/1000000*12)</f>
        <v/>
      </c>
      <c r="Y5990" s="9">
        <f>VLOOKUP(A5990,Sku_list!$A$1:$E$2323,5,0)*((J5990+F5990)/1000000000)</f>
        <v/>
      </c>
      <c r="AC5990" s="27">
        <f>(DAY(TODAY())+AB5990)/30</f>
        <v/>
      </c>
    </row>
    <row r="5991">
      <c r="B5991" t="e">
        <v>#N/A</v>
      </c>
      <c r="T5991" s="9">
        <f>VLOOKUP(A5991,Sku_list!$A$1:$D$2323,3,0)</f>
        <v/>
      </c>
      <c r="U5991" s="9">
        <f>VLOOKUP(A5991,Sku_list!$A$1:$D$2323,4,0)*(F5991/1000000*12)</f>
        <v/>
      </c>
      <c r="V5991" s="9">
        <f>VLOOKUP(A5991,Sku_list!$A$1:$D$2323,4,0)*(H5991/1000000*12)</f>
        <v/>
      </c>
      <c r="W5991" s="9">
        <f>VLOOKUP(A5991,Sku_list!$A$1:$D$2323,4,0)*(J5991/1000000*12)</f>
        <v/>
      </c>
      <c r="X5991" s="9">
        <f>VLOOKUP(A5991,Sku_list!$A$1:$D$2323,4,0)*(L5991/1000000*12)</f>
        <v/>
      </c>
      <c r="Y5991" s="9">
        <f>VLOOKUP(A5991,Sku_list!$A$1:$E$2323,5,0)*((J5991+F5991)/1000000000)</f>
        <v/>
      </c>
      <c r="AC5991" s="27">
        <f>(DAY(TODAY())+AB5991)/30</f>
        <v/>
      </c>
    </row>
    <row r="5992">
      <c r="B5992" t="e">
        <v>#N/A</v>
      </c>
      <c r="T5992" s="9">
        <f>VLOOKUP(A5992,Sku_list!$A$1:$D$2323,3,0)</f>
        <v/>
      </c>
      <c r="U5992" s="9">
        <f>VLOOKUP(A5992,Sku_list!$A$1:$D$2323,4,0)*(F5992/1000000*12)</f>
        <v/>
      </c>
      <c r="V5992" s="9">
        <f>VLOOKUP(A5992,Sku_list!$A$1:$D$2323,4,0)*(H5992/1000000*12)</f>
        <v/>
      </c>
      <c r="W5992" s="9">
        <f>VLOOKUP(A5992,Sku_list!$A$1:$D$2323,4,0)*(J5992/1000000*12)</f>
        <v/>
      </c>
      <c r="X5992" s="9">
        <f>VLOOKUP(A5992,Sku_list!$A$1:$D$2323,4,0)*(L5992/1000000*12)</f>
        <v/>
      </c>
      <c r="Y5992" s="9">
        <f>VLOOKUP(A5992,Sku_list!$A$1:$E$2323,5,0)*((J5992+F5992)/1000000000)</f>
        <v/>
      </c>
      <c r="AC5992" s="27">
        <f>(DAY(TODAY())+AB5992)/30</f>
        <v/>
      </c>
    </row>
    <row r="5993">
      <c r="B5993" t="e">
        <v>#N/A</v>
      </c>
      <c r="T5993" s="9">
        <f>VLOOKUP(A5993,Sku_list!$A$1:$D$2323,3,0)</f>
        <v/>
      </c>
      <c r="U5993" s="9">
        <f>VLOOKUP(A5993,Sku_list!$A$1:$D$2323,4,0)*(F5993/1000000*12)</f>
        <v/>
      </c>
      <c r="V5993" s="9">
        <f>VLOOKUP(A5993,Sku_list!$A$1:$D$2323,4,0)*(H5993/1000000*12)</f>
        <v/>
      </c>
      <c r="W5993" s="9">
        <f>VLOOKUP(A5993,Sku_list!$A$1:$D$2323,4,0)*(J5993/1000000*12)</f>
        <v/>
      </c>
      <c r="X5993" s="9">
        <f>VLOOKUP(A5993,Sku_list!$A$1:$D$2323,4,0)*(L5993/1000000*12)</f>
        <v/>
      </c>
      <c r="Y5993" s="9">
        <f>VLOOKUP(A5993,Sku_list!$A$1:$E$2323,5,0)*((J5993+F5993)/1000000000)</f>
        <v/>
      </c>
      <c r="AC5993" s="27">
        <f>(DAY(TODAY())+AB5993)/30</f>
        <v/>
      </c>
    </row>
    <row r="5994">
      <c r="B5994" t="e">
        <v>#N/A</v>
      </c>
      <c r="T5994" s="9">
        <f>VLOOKUP(A5994,Sku_list!$A$1:$D$2323,3,0)</f>
        <v/>
      </c>
      <c r="U5994" s="9">
        <f>VLOOKUP(A5994,Sku_list!$A$1:$D$2323,4,0)*(F5994/1000000*12)</f>
        <v/>
      </c>
      <c r="V5994" s="9">
        <f>VLOOKUP(A5994,Sku_list!$A$1:$D$2323,4,0)*(H5994/1000000*12)</f>
        <v/>
      </c>
      <c r="W5994" s="9">
        <f>VLOOKUP(A5994,Sku_list!$A$1:$D$2323,4,0)*(J5994/1000000*12)</f>
        <v/>
      </c>
      <c r="X5994" s="9">
        <f>VLOOKUP(A5994,Sku_list!$A$1:$D$2323,4,0)*(L5994/1000000*12)</f>
        <v/>
      </c>
      <c r="Y5994" s="9">
        <f>VLOOKUP(A5994,Sku_list!$A$1:$E$2323,5,0)*((J5994+F5994)/1000000000)</f>
        <v/>
      </c>
      <c r="AC5994" s="27">
        <f>(DAY(TODAY())+AB5994)/30</f>
        <v/>
      </c>
    </row>
    <row r="5995">
      <c r="B5995" t="e">
        <v>#N/A</v>
      </c>
      <c r="T5995" s="9">
        <f>VLOOKUP(A5995,Sku_list!$A$1:$D$2323,3,0)</f>
        <v/>
      </c>
      <c r="U5995" s="9">
        <f>VLOOKUP(A5995,Sku_list!$A$1:$D$2323,4,0)*(F5995/1000000*12)</f>
        <v/>
      </c>
      <c r="V5995" s="9">
        <f>VLOOKUP(A5995,Sku_list!$A$1:$D$2323,4,0)*(H5995/1000000*12)</f>
        <v/>
      </c>
      <c r="W5995" s="9">
        <f>VLOOKUP(A5995,Sku_list!$A$1:$D$2323,4,0)*(J5995/1000000*12)</f>
        <v/>
      </c>
      <c r="X5995" s="9">
        <f>VLOOKUP(A5995,Sku_list!$A$1:$D$2323,4,0)*(L5995/1000000*12)</f>
        <v/>
      </c>
      <c r="Y5995" s="9">
        <f>VLOOKUP(A5995,Sku_list!$A$1:$E$2323,5,0)*((J5995+F5995)/1000000000)</f>
        <v/>
      </c>
      <c r="AC5995" s="27">
        <f>(DAY(TODAY())+AB5995)/30</f>
        <v/>
      </c>
    </row>
    <row r="5996">
      <c r="B5996" t="e">
        <v>#N/A</v>
      </c>
      <c r="T5996" s="9">
        <f>VLOOKUP(A5996,Sku_list!$A$1:$D$2323,3,0)</f>
        <v/>
      </c>
      <c r="U5996" s="9">
        <f>VLOOKUP(A5996,Sku_list!$A$1:$D$2323,4,0)*(F5996/1000000*12)</f>
        <v/>
      </c>
      <c r="V5996" s="9">
        <f>VLOOKUP(A5996,Sku_list!$A$1:$D$2323,4,0)*(H5996/1000000*12)</f>
        <v/>
      </c>
      <c r="W5996" s="9">
        <f>VLOOKUP(A5996,Sku_list!$A$1:$D$2323,4,0)*(J5996/1000000*12)</f>
        <v/>
      </c>
      <c r="X5996" s="9">
        <f>VLOOKUP(A5996,Sku_list!$A$1:$D$2323,4,0)*(L5996/1000000*12)</f>
        <v/>
      </c>
      <c r="Y5996" s="9">
        <f>VLOOKUP(A5996,Sku_list!$A$1:$E$2323,5,0)*((J5996+F5996)/1000000000)</f>
        <v/>
      </c>
      <c r="AC5996" s="27">
        <f>(DAY(TODAY())+AB5996)/30</f>
        <v/>
      </c>
    </row>
    <row r="5997">
      <c r="B5997" t="e">
        <v>#N/A</v>
      </c>
      <c r="T5997" s="9">
        <f>VLOOKUP(A5997,Sku_list!$A$1:$D$2323,3,0)</f>
        <v/>
      </c>
      <c r="U5997" s="9">
        <f>VLOOKUP(A5997,Sku_list!$A$1:$D$2323,4,0)*(F5997/1000000*12)</f>
        <v/>
      </c>
      <c r="V5997" s="9">
        <f>VLOOKUP(A5997,Sku_list!$A$1:$D$2323,4,0)*(H5997/1000000*12)</f>
        <v/>
      </c>
      <c r="W5997" s="9">
        <f>VLOOKUP(A5997,Sku_list!$A$1:$D$2323,4,0)*(J5997/1000000*12)</f>
        <v/>
      </c>
      <c r="X5997" s="9">
        <f>VLOOKUP(A5997,Sku_list!$A$1:$D$2323,4,0)*(L5997/1000000*12)</f>
        <v/>
      </c>
      <c r="Y5997" s="9">
        <f>VLOOKUP(A5997,Sku_list!$A$1:$E$2323,5,0)*((J5997+F5997)/1000000000)</f>
        <v/>
      </c>
      <c r="AC5997" s="27">
        <f>(DAY(TODAY())+AB5997)/30</f>
        <v/>
      </c>
    </row>
    <row r="5998">
      <c r="B5998" t="e">
        <v>#N/A</v>
      </c>
      <c r="T5998" s="9">
        <f>VLOOKUP(A5998,Sku_list!$A$1:$D$2323,3,0)</f>
        <v/>
      </c>
      <c r="U5998" s="9">
        <f>VLOOKUP(A5998,Sku_list!$A$1:$D$2323,4,0)*(F5998/1000000*12)</f>
        <v/>
      </c>
      <c r="V5998" s="9">
        <f>VLOOKUP(A5998,Sku_list!$A$1:$D$2323,4,0)*(H5998/1000000*12)</f>
        <v/>
      </c>
      <c r="W5998" s="9">
        <f>VLOOKUP(A5998,Sku_list!$A$1:$D$2323,4,0)*(J5998/1000000*12)</f>
        <v/>
      </c>
      <c r="X5998" s="9">
        <f>VLOOKUP(A5998,Sku_list!$A$1:$D$2323,4,0)*(L5998/1000000*12)</f>
        <v/>
      </c>
      <c r="Y5998" s="9">
        <f>VLOOKUP(A5998,Sku_list!$A$1:$E$2323,5,0)*((J5998+F5998)/1000000000)</f>
        <v/>
      </c>
      <c r="AC5998" s="27">
        <f>(DAY(TODAY())+AB5998)/30</f>
        <v/>
      </c>
    </row>
    <row r="5999">
      <c r="B5999" t="e">
        <v>#N/A</v>
      </c>
      <c r="T5999" s="9">
        <f>VLOOKUP(A5999,Sku_list!$A$1:$D$2323,3,0)</f>
        <v/>
      </c>
      <c r="U5999" s="9">
        <f>VLOOKUP(A5999,Sku_list!$A$1:$D$2323,4,0)*(F5999/1000000*12)</f>
        <v/>
      </c>
      <c r="V5999" s="9">
        <f>VLOOKUP(A5999,Sku_list!$A$1:$D$2323,4,0)*(H5999/1000000*12)</f>
        <v/>
      </c>
      <c r="W5999" s="9">
        <f>VLOOKUP(A5999,Sku_list!$A$1:$D$2323,4,0)*(J5999/1000000*12)</f>
        <v/>
      </c>
      <c r="X5999" s="9">
        <f>VLOOKUP(A5999,Sku_list!$A$1:$D$2323,4,0)*(L5999/1000000*12)</f>
        <v/>
      </c>
      <c r="Y5999" s="9">
        <f>VLOOKUP(A5999,Sku_list!$A$1:$E$2323,5,0)*((J5999+F5999)/1000000000)</f>
        <v/>
      </c>
      <c r="AC5999" s="27">
        <f>(DAY(TODAY())+AB5999)/30</f>
        <v/>
      </c>
    </row>
    <row r="6000">
      <c r="B6000" t="e">
        <v>#N/A</v>
      </c>
      <c r="T6000" s="9">
        <f>VLOOKUP(A6000,Sku_list!$A$1:$D$2323,3,0)</f>
        <v/>
      </c>
      <c r="U6000" s="9">
        <f>VLOOKUP(A6000,Sku_list!$A$1:$D$2323,4,0)*(F6000/1000000*12)</f>
        <v/>
      </c>
      <c r="V6000" s="9">
        <f>VLOOKUP(A6000,Sku_list!$A$1:$D$2323,4,0)*(H6000/1000000*12)</f>
        <v/>
      </c>
      <c r="W6000" s="9">
        <f>VLOOKUP(A6000,Sku_list!$A$1:$D$2323,4,0)*(J6000/1000000*12)</f>
        <v/>
      </c>
      <c r="X6000" s="9">
        <f>VLOOKUP(A6000,Sku_list!$A$1:$D$2323,4,0)*(L6000/1000000*12)</f>
        <v/>
      </c>
      <c r="Y6000" s="9">
        <f>VLOOKUP(A6000,Sku_list!$A$1:$E$2323,5,0)*((J6000+F6000)/1000000000)</f>
        <v/>
      </c>
      <c r="AC6000" s="27">
        <f>(DAY(TODAY())+AB6000)/30</f>
        <v/>
      </c>
    </row>
    <row r="6001">
      <c r="B6001" t="e">
        <v>#N/A</v>
      </c>
      <c r="T6001" s="9">
        <f>VLOOKUP(A6001,Sku_list!$A$1:$D$2323,3,0)</f>
        <v/>
      </c>
      <c r="U6001" s="9">
        <f>VLOOKUP(A6001,Sku_list!$A$1:$D$2323,4,0)*(F6001/1000000*12)</f>
        <v/>
      </c>
      <c r="V6001" s="9">
        <f>VLOOKUP(A6001,Sku_list!$A$1:$D$2323,4,0)*(H6001/1000000*12)</f>
        <v/>
      </c>
      <c r="W6001" s="9">
        <f>VLOOKUP(A6001,Sku_list!$A$1:$D$2323,4,0)*(J6001/1000000*12)</f>
        <v/>
      </c>
      <c r="X6001" s="9">
        <f>VLOOKUP(A6001,Sku_list!$A$1:$D$2323,4,0)*(L6001/1000000*12)</f>
        <v/>
      </c>
      <c r="Y6001" s="9">
        <f>VLOOKUP(A6001,Sku_list!$A$1:$E$2323,5,0)*((J6001+F6001)/1000000000)</f>
        <v/>
      </c>
      <c r="AC6001" s="27">
        <f>(DAY(TODAY())+AB6001)/30</f>
        <v/>
      </c>
    </row>
    <row r="6002">
      <c r="B6002" t="e">
        <v>#N/A</v>
      </c>
      <c r="T6002" s="9">
        <f>VLOOKUP(A6002,Sku_list!$A$1:$D$2323,3,0)</f>
        <v/>
      </c>
      <c r="U6002" s="9">
        <f>VLOOKUP(A6002,Sku_list!$A$1:$D$2323,4,0)*(F6002/1000000*12)</f>
        <v/>
      </c>
      <c r="V6002" s="9">
        <f>VLOOKUP(A6002,Sku_list!$A$1:$D$2323,4,0)*(H6002/1000000*12)</f>
        <v/>
      </c>
      <c r="W6002" s="9">
        <f>VLOOKUP(A6002,Sku_list!$A$1:$D$2323,4,0)*(J6002/1000000*12)</f>
        <v/>
      </c>
      <c r="X6002" s="9">
        <f>VLOOKUP(A6002,Sku_list!$A$1:$D$2323,4,0)*(L6002/1000000*12)</f>
        <v/>
      </c>
      <c r="Y6002" s="9">
        <f>VLOOKUP(A6002,Sku_list!$A$1:$E$2323,5,0)*((J6002+F6002)/1000000000)</f>
        <v/>
      </c>
      <c r="AC6002" s="27">
        <f>(DAY(TODAY())+AB6002)/30</f>
        <v/>
      </c>
    </row>
    <row r="6003">
      <c r="B6003" t="e">
        <v>#N/A</v>
      </c>
      <c r="T6003" s="9">
        <f>VLOOKUP(A6003,Sku_list!$A$1:$D$2323,3,0)</f>
        <v/>
      </c>
      <c r="U6003" s="9">
        <f>VLOOKUP(A6003,Sku_list!$A$1:$D$2323,4,0)*(F6003/1000000*12)</f>
        <v/>
      </c>
      <c r="V6003" s="9">
        <f>VLOOKUP(A6003,Sku_list!$A$1:$D$2323,4,0)*(H6003/1000000*12)</f>
        <v/>
      </c>
      <c r="W6003" s="9">
        <f>VLOOKUP(A6003,Sku_list!$A$1:$D$2323,4,0)*(J6003/1000000*12)</f>
        <v/>
      </c>
      <c r="X6003" s="9">
        <f>VLOOKUP(A6003,Sku_list!$A$1:$D$2323,4,0)*(L6003/1000000*12)</f>
        <v/>
      </c>
      <c r="Y6003" s="9">
        <f>VLOOKUP(A6003,Sku_list!$A$1:$E$2323,5,0)*((J6003+F6003)/1000000000)</f>
        <v/>
      </c>
      <c r="AC6003" s="27">
        <f>(DAY(TODAY())+AB6003)/30</f>
        <v/>
      </c>
    </row>
    <row r="6004">
      <c r="B6004" t="e">
        <v>#N/A</v>
      </c>
      <c r="T6004" s="9">
        <f>VLOOKUP(A6004,Sku_list!$A$1:$D$2323,3,0)</f>
        <v/>
      </c>
      <c r="U6004" s="9">
        <f>VLOOKUP(A6004,Sku_list!$A$1:$D$2323,4,0)*(F6004/1000000*12)</f>
        <v/>
      </c>
      <c r="V6004" s="9">
        <f>VLOOKUP(A6004,Sku_list!$A$1:$D$2323,4,0)*(H6004/1000000*12)</f>
        <v/>
      </c>
      <c r="W6004" s="9">
        <f>VLOOKUP(A6004,Sku_list!$A$1:$D$2323,4,0)*(J6004/1000000*12)</f>
        <v/>
      </c>
      <c r="X6004" s="9">
        <f>VLOOKUP(A6004,Sku_list!$A$1:$D$2323,4,0)*(L6004/1000000*12)</f>
        <v/>
      </c>
      <c r="Y6004" s="9">
        <f>VLOOKUP(A6004,Sku_list!$A$1:$E$2323,5,0)*((J6004+F6004)/1000000000)</f>
        <v/>
      </c>
      <c r="AC6004" s="27">
        <f>(DAY(TODAY())+AB6004)/30</f>
        <v/>
      </c>
    </row>
    <row r="6005">
      <c r="B6005" t="e">
        <v>#N/A</v>
      </c>
      <c r="T6005" s="9">
        <f>VLOOKUP(A6005,Sku_list!$A$1:$D$2323,3,0)</f>
        <v/>
      </c>
      <c r="U6005" s="9">
        <f>VLOOKUP(A6005,Sku_list!$A$1:$D$2323,4,0)*(F6005/1000000*12)</f>
        <v/>
      </c>
      <c r="V6005" s="9">
        <f>VLOOKUP(A6005,Sku_list!$A$1:$D$2323,4,0)*(H6005/1000000*12)</f>
        <v/>
      </c>
      <c r="W6005" s="9">
        <f>VLOOKUP(A6005,Sku_list!$A$1:$D$2323,4,0)*(J6005/1000000*12)</f>
        <v/>
      </c>
      <c r="X6005" s="9">
        <f>VLOOKUP(A6005,Sku_list!$A$1:$D$2323,4,0)*(L6005/1000000*12)</f>
        <v/>
      </c>
      <c r="Y6005" s="9">
        <f>VLOOKUP(A6005,Sku_list!$A$1:$E$2323,5,0)*((J6005+F6005)/1000000000)</f>
        <v/>
      </c>
      <c r="AC6005" s="27">
        <f>(DAY(TODAY())+AB6005)/30</f>
        <v/>
      </c>
    </row>
    <row r="6006">
      <c r="B6006" t="e">
        <v>#N/A</v>
      </c>
      <c r="T6006" s="9">
        <f>VLOOKUP(A6006,Sku_list!$A$1:$D$2323,3,0)</f>
        <v/>
      </c>
      <c r="U6006" s="9">
        <f>VLOOKUP(A6006,Sku_list!$A$1:$D$2323,4,0)*(F6006/1000000*12)</f>
        <v/>
      </c>
      <c r="V6006" s="9">
        <f>VLOOKUP(A6006,Sku_list!$A$1:$D$2323,4,0)*(H6006/1000000*12)</f>
        <v/>
      </c>
      <c r="W6006" s="9">
        <f>VLOOKUP(A6006,Sku_list!$A$1:$D$2323,4,0)*(J6006/1000000*12)</f>
        <v/>
      </c>
      <c r="X6006" s="9">
        <f>VLOOKUP(A6006,Sku_list!$A$1:$D$2323,4,0)*(L6006/1000000*12)</f>
        <v/>
      </c>
      <c r="Y6006" s="9">
        <f>VLOOKUP(A6006,Sku_list!$A$1:$E$2323,5,0)*((J6006+F6006)/1000000000)</f>
        <v/>
      </c>
      <c r="AC6006" s="27">
        <f>(DAY(TODAY())+AB6006)/30</f>
        <v/>
      </c>
    </row>
    <row r="6007">
      <c r="B6007" t="e">
        <v>#N/A</v>
      </c>
      <c r="T6007" s="9">
        <f>VLOOKUP(A6007,Sku_list!$A$1:$D$2323,3,0)</f>
        <v/>
      </c>
      <c r="U6007" s="9">
        <f>VLOOKUP(A6007,Sku_list!$A$1:$D$2323,4,0)*(F6007/1000000*12)</f>
        <v/>
      </c>
      <c r="V6007" s="9">
        <f>VLOOKUP(A6007,Sku_list!$A$1:$D$2323,4,0)*(H6007/1000000*12)</f>
        <v/>
      </c>
      <c r="W6007" s="9">
        <f>VLOOKUP(A6007,Sku_list!$A$1:$D$2323,4,0)*(J6007/1000000*12)</f>
        <v/>
      </c>
      <c r="X6007" s="9">
        <f>VLOOKUP(A6007,Sku_list!$A$1:$D$2323,4,0)*(L6007/1000000*12)</f>
        <v/>
      </c>
      <c r="Y6007" s="9">
        <f>VLOOKUP(A6007,Sku_list!$A$1:$E$2323,5,0)*((J6007+F6007)/1000000000)</f>
        <v/>
      </c>
      <c r="AC6007" s="27">
        <f>(DAY(TODAY())+AB6007)/30</f>
        <v/>
      </c>
    </row>
    <row r="6008">
      <c r="B6008" t="e">
        <v>#N/A</v>
      </c>
      <c r="T6008" s="9">
        <f>VLOOKUP(A6008,Sku_list!$A$1:$D$2323,3,0)</f>
        <v/>
      </c>
      <c r="U6008" s="9">
        <f>VLOOKUP(A6008,Sku_list!$A$1:$D$2323,4,0)*(F6008/1000000*12)</f>
        <v/>
      </c>
      <c r="V6008" s="9">
        <f>VLOOKUP(A6008,Sku_list!$A$1:$D$2323,4,0)*(H6008/1000000*12)</f>
        <v/>
      </c>
      <c r="W6008" s="9">
        <f>VLOOKUP(A6008,Sku_list!$A$1:$D$2323,4,0)*(J6008/1000000*12)</f>
        <v/>
      </c>
      <c r="X6008" s="9">
        <f>VLOOKUP(A6008,Sku_list!$A$1:$D$2323,4,0)*(L6008/1000000*12)</f>
        <v/>
      </c>
      <c r="Y6008" s="9">
        <f>VLOOKUP(A6008,Sku_list!$A$1:$E$2323,5,0)*((J6008+F6008)/1000000000)</f>
        <v/>
      </c>
      <c r="AC6008" s="27">
        <f>(DAY(TODAY())+AB6008)/30</f>
        <v/>
      </c>
    </row>
    <row r="6009">
      <c r="B6009" t="e">
        <v>#N/A</v>
      </c>
      <c r="T6009" s="9">
        <f>VLOOKUP(A6009,Sku_list!$A$1:$D$2323,3,0)</f>
        <v/>
      </c>
      <c r="U6009" s="9">
        <f>VLOOKUP(A6009,Sku_list!$A$1:$D$2323,4,0)*(F6009/1000000*12)</f>
        <v/>
      </c>
      <c r="V6009" s="9">
        <f>VLOOKUP(A6009,Sku_list!$A$1:$D$2323,4,0)*(H6009/1000000*12)</f>
        <v/>
      </c>
      <c r="W6009" s="9">
        <f>VLOOKUP(A6009,Sku_list!$A$1:$D$2323,4,0)*(J6009/1000000*12)</f>
        <v/>
      </c>
      <c r="X6009" s="9">
        <f>VLOOKUP(A6009,Sku_list!$A$1:$D$2323,4,0)*(L6009/1000000*12)</f>
        <v/>
      </c>
      <c r="Y6009" s="9">
        <f>VLOOKUP(A6009,Sku_list!$A$1:$E$2323,5,0)*((J6009+F6009)/1000000000)</f>
        <v/>
      </c>
      <c r="AC6009" s="27">
        <f>(DAY(TODAY())+AB6009)/30</f>
        <v/>
      </c>
    </row>
    <row r="6010">
      <c r="B6010" t="e">
        <v>#N/A</v>
      </c>
      <c r="T6010" s="9">
        <f>VLOOKUP(A6010,Sku_list!$A$1:$D$2323,3,0)</f>
        <v/>
      </c>
      <c r="U6010" s="9">
        <f>VLOOKUP(A6010,Sku_list!$A$1:$D$2323,4,0)*(F6010/1000000*12)</f>
        <v/>
      </c>
      <c r="V6010" s="9">
        <f>VLOOKUP(A6010,Sku_list!$A$1:$D$2323,4,0)*(H6010/1000000*12)</f>
        <v/>
      </c>
      <c r="W6010" s="9">
        <f>VLOOKUP(A6010,Sku_list!$A$1:$D$2323,4,0)*(J6010/1000000*12)</f>
        <v/>
      </c>
      <c r="X6010" s="9">
        <f>VLOOKUP(A6010,Sku_list!$A$1:$D$2323,4,0)*(L6010/1000000*12)</f>
        <v/>
      </c>
      <c r="Y6010" s="9">
        <f>VLOOKUP(A6010,Sku_list!$A$1:$E$2323,5,0)*((J6010+F6010)/1000000000)</f>
        <v/>
      </c>
      <c r="AC6010" s="27">
        <f>(DAY(TODAY())+AB6010)/30</f>
        <v/>
      </c>
    </row>
    <row r="6011">
      <c r="B6011" t="e">
        <v>#N/A</v>
      </c>
      <c r="T6011" s="9">
        <f>VLOOKUP(A6011,Sku_list!$A$1:$D$2323,3,0)</f>
        <v/>
      </c>
      <c r="U6011" s="9">
        <f>VLOOKUP(A6011,Sku_list!$A$1:$D$2323,4,0)*(F6011/1000000*12)</f>
        <v/>
      </c>
      <c r="V6011" s="9">
        <f>VLOOKUP(A6011,Sku_list!$A$1:$D$2323,4,0)*(H6011/1000000*12)</f>
        <v/>
      </c>
      <c r="W6011" s="9">
        <f>VLOOKUP(A6011,Sku_list!$A$1:$D$2323,4,0)*(J6011/1000000*12)</f>
        <v/>
      </c>
      <c r="X6011" s="9">
        <f>VLOOKUP(A6011,Sku_list!$A$1:$D$2323,4,0)*(L6011/1000000*12)</f>
        <v/>
      </c>
      <c r="Y6011" s="9">
        <f>VLOOKUP(A6011,Sku_list!$A$1:$E$2323,5,0)*((J6011+F6011)/1000000000)</f>
        <v/>
      </c>
      <c r="AC6011" s="27">
        <f>(DAY(TODAY())+AB6011)/30</f>
        <v/>
      </c>
    </row>
    <row r="6012">
      <c r="B6012" t="e">
        <v>#N/A</v>
      </c>
      <c r="T6012" s="9">
        <f>VLOOKUP(A6012,Sku_list!$A$1:$D$2323,3,0)</f>
        <v/>
      </c>
      <c r="U6012" s="9">
        <f>VLOOKUP(A6012,Sku_list!$A$1:$D$2323,4,0)*(F6012/1000000*12)</f>
        <v/>
      </c>
      <c r="V6012" s="9">
        <f>VLOOKUP(A6012,Sku_list!$A$1:$D$2323,4,0)*(H6012/1000000*12)</f>
        <v/>
      </c>
      <c r="W6012" s="9">
        <f>VLOOKUP(A6012,Sku_list!$A$1:$D$2323,4,0)*(J6012/1000000*12)</f>
        <v/>
      </c>
      <c r="X6012" s="9">
        <f>VLOOKUP(A6012,Sku_list!$A$1:$D$2323,4,0)*(L6012/1000000*12)</f>
        <v/>
      </c>
      <c r="Y6012" s="9">
        <f>VLOOKUP(A6012,Sku_list!$A$1:$E$2323,5,0)*((J6012+F6012)/1000000000)</f>
        <v/>
      </c>
      <c r="AC6012" s="27">
        <f>(DAY(TODAY())+AB6012)/30</f>
        <v/>
      </c>
    </row>
    <row r="6013">
      <c r="B6013" t="e">
        <v>#N/A</v>
      </c>
      <c r="T6013" s="9">
        <f>VLOOKUP(A6013,Sku_list!$A$1:$D$2323,3,0)</f>
        <v/>
      </c>
      <c r="U6013" s="9">
        <f>VLOOKUP(A6013,Sku_list!$A$1:$D$2323,4,0)*(F6013/1000000*12)</f>
        <v/>
      </c>
      <c r="V6013" s="9">
        <f>VLOOKUP(A6013,Sku_list!$A$1:$D$2323,4,0)*(H6013/1000000*12)</f>
        <v/>
      </c>
      <c r="W6013" s="9">
        <f>VLOOKUP(A6013,Sku_list!$A$1:$D$2323,4,0)*(J6013/1000000*12)</f>
        <v/>
      </c>
      <c r="X6013" s="9">
        <f>VLOOKUP(A6013,Sku_list!$A$1:$D$2323,4,0)*(L6013/1000000*12)</f>
        <v/>
      </c>
      <c r="Y6013" s="9">
        <f>VLOOKUP(A6013,Sku_list!$A$1:$E$2323,5,0)*((J6013+F6013)/1000000000)</f>
        <v/>
      </c>
      <c r="AC6013" s="27">
        <f>(DAY(TODAY())+AB6013)/30</f>
        <v/>
      </c>
    </row>
    <row r="6014">
      <c r="B6014" t="e">
        <v>#N/A</v>
      </c>
      <c r="T6014" s="9">
        <f>VLOOKUP(A6014,Sku_list!$A$1:$D$2323,3,0)</f>
        <v/>
      </c>
      <c r="U6014" s="9">
        <f>VLOOKUP(A6014,Sku_list!$A$1:$D$2323,4,0)*(F6014/1000000*12)</f>
        <v/>
      </c>
      <c r="V6014" s="9">
        <f>VLOOKUP(A6014,Sku_list!$A$1:$D$2323,4,0)*(H6014/1000000*12)</f>
        <v/>
      </c>
      <c r="W6014" s="9">
        <f>VLOOKUP(A6014,Sku_list!$A$1:$D$2323,4,0)*(J6014/1000000*12)</f>
        <v/>
      </c>
      <c r="X6014" s="9">
        <f>VLOOKUP(A6014,Sku_list!$A$1:$D$2323,4,0)*(L6014/1000000*12)</f>
        <v/>
      </c>
      <c r="Y6014" s="9">
        <f>VLOOKUP(A6014,Sku_list!$A$1:$E$2323,5,0)*((J6014+F6014)/1000000000)</f>
        <v/>
      </c>
      <c r="AC6014" s="27">
        <f>(DAY(TODAY())+AB6014)/30</f>
        <v/>
      </c>
    </row>
    <row r="6015">
      <c r="B6015" t="e">
        <v>#N/A</v>
      </c>
      <c r="T6015" s="9">
        <f>VLOOKUP(A6015,Sku_list!$A$1:$D$2323,3,0)</f>
        <v/>
      </c>
      <c r="U6015" s="9">
        <f>VLOOKUP(A6015,Sku_list!$A$1:$D$2323,4,0)*(F6015/1000000*12)</f>
        <v/>
      </c>
      <c r="V6015" s="9">
        <f>VLOOKUP(A6015,Sku_list!$A$1:$D$2323,4,0)*(H6015/1000000*12)</f>
        <v/>
      </c>
      <c r="W6015" s="9">
        <f>VLOOKUP(A6015,Sku_list!$A$1:$D$2323,4,0)*(J6015/1000000*12)</f>
        <v/>
      </c>
      <c r="X6015" s="9">
        <f>VLOOKUP(A6015,Sku_list!$A$1:$D$2323,4,0)*(L6015/1000000*12)</f>
        <v/>
      </c>
      <c r="Y6015" s="9">
        <f>VLOOKUP(A6015,Sku_list!$A$1:$E$2323,5,0)*((J6015+F6015)/1000000000)</f>
        <v/>
      </c>
      <c r="AC6015" s="27">
        <f>(DAY(TODAY())+AB6015)/30</f>
        <v/>
      </c>
    </row>
    <row r="6016">
      <c r="B6016" t="e">
        <v>#N/A</v>
      </c>
      <c r="T6016" s="9">
        <f>VLOOKUP(A6016,Sku_list!$A$1:$D$2323,3,0)</f>
        <v/>
      </c>
      <c r="U6016" s="9">
        <f>VLOOKUP(A6016,Sku_list!$A$1:$D$2323,4,0)*(F6016/1000000*12)</f>
        <v/>
      </c>
      <c r="V6016" s="9">
        <f>VLOOKUP(A6016,Sku_list!$A$1:$D$2323,4,0)*(H6016/1000000*12)</f>
        <v/>
      </c>
      <c r="W6016" s="9">
        <f>VLOOKUP(A6016,Sku_list!$A$1:$D$2323,4,0)*(J6016/1000000*12)</f>
        <v/>
      </c>
      <c r="X6016" s="9">
        <f>VLOOKUP(A6016,Sku_list!$A$1:$D$2323,4,0)*(L6016/1000000*12)</f>
        <v/>
      </c>
      <c r="Y6016" s="9">
        <f>VLOOKUP(A6016,Sku_list!$A$1:$E$2323,5,0)*((J6016+F6016)/1000000000)</f>
        <v/>
      </c>
      <c r="AC6016" s="27">
        <f>(DAY(TODAY())+AB6016)/30</f>
        <v/>
      </c>
    </row>
    <row r="6017">
      <c r="B6017" t="e">
        <v>#N/A</v>
      </c>
      <c r="T6017" s="9">
        <f>VLOOKUP(A6017,Sku_list!$A$1:$D$2323,3,0)</f>
        <v/>
      </c>
      <c r="U6017" s="9">
        <f>VLOOKUP(A6017,Sku_list!$A$1:$D$2323,4,0)*(F6017/1000000*12)</f>
        <v/>
      </c>
      <c r="V6017" s="9">
        <f>VLOOKUP(A6017,Sku_list!$A$1:$D$2323,4,0)*(H6017/1000000*12)</f>
        <v/>
      </c>
      <c r="W6017" s="9">
        <f>VLOOKUP(A6017,Sku_list!$A$1:$D$2323,4,0)*(J6017/1000000*12)</f>
        <v/>
      </c>
      <c r="X6017" s="9">
        <f>VLOOKUP(A6017,Sku_list!$A$1:$D$2323,4,0)*(L6017/1000000*12)</f>
        <v/>
      </c>
      <c r="Y6017" s="9">
        <f>VLOOKUP(A6017,Sku_list!$A$1:$E$2323,5,0)*((J6017+F6017)/1000000000)</f>
        <v/>
      </c>
      <c r="AC6017" s="27">
        <f>(DAY(TODAY())+AB6017)/30</f>
        <v/>
      </c>
    </row>
    <row r="6018">
      <c r="B6018" t="e">
        <v>#N/A</v>
      </c>
      <c r="T6018" s="9">
        <f>VLOOKUP(A6018,Sku_list!$A$1:$D$2323,3,0)</f>
        <v/>
      </c>
      <c r="U6018" s="9">
        <f>VLOOKUP(A6018,Sku_list!$A$1:$D$2323,4,0)*(F6018/1000000*12)</f>
        <v/>
      </c>
      <c r="V6018" s="9">
        <f>VLOOKUP(A6018,Sku_list!$A$1:$D$2323,4,0)*(H6018/1000000*12)</f>
        <v/>
      </c>
      <c r="W6018" s="9">
        <f>VLOOKUP(A6018,Sku_list!$A$1:$D$2323,4,0)*(J6018/1000000*12)</f>
        <v/>
      </c>
      <c r="X6018" s="9">
        <f>VLOOKUP(A6018,Sku_list!$A$1:$D$2323,4,0)*(L6018/1000000*12)</f>
        <v/>
      </c>
      <c r="Y6018" s="9">
        <f>VLOOKUP(A6018,Sku_list!$A$1:$E$2323,5,0)*((J6018+F6018)/1000000000)</f>
        <v/>
      </c>
      <c r="AC6018" s="27">
        <f>(DAY(TODAY())+AB6018)/30</f>
        <v/>
      </c>
    </row>
    <row r="6019">
      <c r="B6019" t="e">
        <v>#N/A</v>
      </c>
      <c r="T6019" s="9">
        <f>VLOOKUP(A6019,Sku_list!$A$1:$D$2323,3,0)</f>
        <v/>
      </c>
      <c r="U6019" s="9">
        <f>VLOOKUP(A6019,Sku_list!$A$1:$D$2323,4,0)*(F6019/1000000*12)</f>
        <v/>
      </c>
      <c r="V6019" s="9">
        <f>VLOOKUP(A6019,Sku_list!$A$1:$D$2323,4,0)*(H6019/1000000*12)</f>
        <v/>
      </c>
      <c r="W6019" s="9">
        <f>VLOOKUP(A6019,Sku_list!$A$1:$D$2323,4,0)*(J6019/1000000*12)</f>
        <v/>
      </c>
      <c r="X6019" s="9">
        <f>VLOOKUP(A6019,Sku_list!$A$1:$D$2323,4,0)*(L6019/1000000*12)</f>
        <v/>
      </c>
      <c r="Y6019" s="9">
        <f>VLOOKUP(A6019,Sku_list!$A$1:$E$2323,5,0)*((J6019+F6019)/1000000000)</f>
        <v/>
      </c>
      <c r="AC6019" s="27">
        <f>(DAY(TODAY())+AB6019)/30</f>
        <v/>
      </c>
    </row>
    <row r="6020">
      <c r="B6020" t="e">
        <v>#N/A</v>
      </c>
      <c r="T6020" s="9">
        <f>VLOOKUP(A6020,Sku_list!$A$1:$D$2323,3,0)</f>
        <v/>
      </c>
      <c r="U6020" s="9">
        <f>VLOOKUP(A6020,Sku_list!$A$1:$D$2323,4,0)*(F6020/1000000*12)</f>
        <v/>
      </c>
      <c r="V6020" s="9">
        <f>VLOOKUP(A6020,Sku_list!$A$1:$D$2323,4,0)*(H6020/1000000*12)</f>
        <v/>
      </c>
      <c r="W6020" s="9">
        <f>VLOOKUP(A6020,Sku_list!$A$1:$D$2323,4,0)*(J6020/1000000*12)</f>
        <v/>
      </c>
      <c r="X6020" s="9">
        <f>VLOOKUP(A6020,Sku_list!$A$1:$D$2323,4,0)*(L6020/1000000*12)</f>
        <v/>
      </c>
      <c r="Y6020" s="9">
        <f>VLOOKUP(A6020,Sku_list!$A$1:$E$2323,5,0)*((J6020+F6020)/1000000000)</f>
        <v/>
      </c>
      <c r="AC6020" s="27">
        <f>(DAY(TODAY())+AB6020)/30</f>
        <v/>
      </c>
    </row>
    <row r="6021">
      <c r="B6021" t="e">
        <v>#N/A</v>
      </c>
      <c r="T6021" s="9">
        <f>VLOOKUP(A6021,Sku_list!$A$1:$D$2323,3,0)</f>
        <v/>
      </c>
      <c r="U6021" s="9">
        <f>VLOOKUP(A6021,Sku_list!$A$1:$D$2323,4,0)*(F6021/1000000*12)</f>
        <v/>
      </c>
      <c r="V6021" s="9">
        <f>VLOOKUP(A6021,Sku_list!$A$1:$D$2323,4,0)*(H6021/1000000*12)</f>
        <v/>
      </c>
      <c r="W6021" s="9">
        <f>VLOOKUP(A6021,Sku_list!$A$1:$D$2323,4,0)*(J6021/1000000*12)</f>
        <v/>
      </c>
      <c r="X6021" s="9">
        <f>VLOOKUP(A6021,Sku_list!$A$1:$D$2323,4,0)*(L6021/1000000*12)</f>
        <v/>
      </c>
      <c r="Y6021" s="9">
        <f>VLOOKUP(A6021,Sku_list!$A$1:$E$2323,5,0)*((J6021+F6021)/1000000000)</f>
        <v/>
      </c>
      <c r="AC6021" s="27">
        <f>(DAY(TODAY())+AB6021)/30</f>
        <v/>
      </c>
    </row>
    <row r="6022">
      <c r="B6022" t="e">
        <v>#N/A</v>
      </c>
      <c r="T6022" s="9">
        <f>VLOOKUP(A6022,Sku_list!$A$1:$D$2323,3,0)</f>
        <v/>
      </c>
      <c r="U6022" s="9">
        <f>VLOOKUP(A6022,Sku_list!$A$1:$D$2323,4,0)*(F6022/1000000*12)</f>
        <v/>
      </c>
      <c r="V6022" s="9">
        <f>VLOOKUP(A6022,Sku_list!$A$1:$D$2323,4,0)*(H6022/1000000*12)</f>
        <v/>
      </c>
      <c r="W6022" s="9">
        <f>VLOOKUP(A6022,Sku_list!$A$1:$D$2323,4,0)*(J6022/1000000*12)</f>
        <v/>
      </c>
      <c r="X6022" s="9">
        <f>VLOOKUP(A6022,Sku_list!$A$1:$D$2323,4,0)*(L6022/1000000*12)</f>
        <v/>
      </c>
      <c r="Y6022" s="9">
        <f>VLOOKUP(A6022,Sku_list!$A$1:$E$2323,5,0)*((J6022+F6022)/1000000000)</f>
        <v/>
      </c>
      <c r="AC6022" s="27">
        <f>(DAY(TODAY())+AB6022)/30</f>
        <v/>
      </c>
    </row>
    <row r="6023">
      <c r="B6023" t="e">
        <v>#N/A</v>
      </c>
      <c r="T6023" s="9">
        <f>VLOOKUP(A6023,Sku_list!$A$1:$D$2323,3,0)</f>
        <v/>
      </c>
      <c r="U6023" s="9">
        <f>VLOOKUP(A6023,Sku_list!$A$1:$D$2323,4,0)*(F6023/1000000*12)</f>
        <v/>
      </c>
      <c r="V6023" s="9">
        <f>VLOOKUP(A6023,Sku_list!$A$1:$D$2323,4,0)*(H6023/1000000*12)</f>
        <v/>
      </c>
      <c r="W6023" s="9">
        <f>VLOOKUP(A6023,Sku_list!$A$1:$D$2323,4,0)*(J6023/1000000*12)</f>
        <v/>
      </c>
      <c r="X6023" s="9">
        <f>VLOOKUP(A6023,Sku_list!$A$1:$D$2323,4,0)*(L6023/1000000*12)</f>
        <v/>
      </c>
      <c r="Y6023" s="9">
        <f>VLOOKUP(A6023,Sku_list!$A$1:$E$2323,5,0)*((J6023+F6023)/1000000000)</f>
        <v/>
      </c>
      <c r="AC6023" s="27">
        <f>(DAY(TODAY())+AB6023)/30</f>
        <v/>
      </c>
    </row>
    <row r="6024">
      <c r="B6024" t="e">
        <v>#N/A</v>
      </c>
      <c r="T6024" s="9">
        <f>VLOOKUP(A6024,Sku_list!$A$1:$D$2323,3,0)</f>
        <v/>
      </c>
      <c r="U6024" s="9">
        <f>VLOOKUP(A6024,Sku_list!$A$1:$D$2323,4,0)*(F6024/1000000*12)</f>
        <v/>
      </c>
      <c r="V6024" s="9">
        <f>VLOOKUP(A6024,Sku_list!$A$1:$D$2323,4,0)*(H6024/1000000*12)</f>
        <v/>
      </c>
      <c r="W6024" s="9">
        <f>VLOOKUP(A6024,Sku_list!$A$1:$D$2323,4,0)*(J6024/1000000*12)</f>
        <v/>
      </c>
      <c r="X6024" s="9">
        <f>VLOOKUP(A6024,Sku_list!$A$1:$D$2323,4,0)*(L6024/1000000*12)</f>
        <v/>
      </c>
      <c r="Y6024" s="9">
        <f>VLOOKUP(A6024,Sku_list!$A$1:$E$2323,5,0)*((J6024+F6024)/1000000000)</f>
        <v/>
      </c>
      <c r="AC6024" s="27">
        <f>(DAY(TODAY())+AB6024)/30</f>
        <v/>
      </c>
    </row>
    <row r="6025">
      <c r="B6025" t="e">
        <v>#N/A</v>
      </c>
      <c r="T6025" s="9">
        <f>VLOOKUP(A6025,Sku_list!$A$1:$D$2323,3,0)</f>
        <v/>
      </c>
      <c r="U6025" s="9">
        <f>VLOOKUP(A6025,Sku_list!$A$1:$D$2323,4,0)*(F6025/1000000*12)</f>
        <v/>
      </c>
      <c r="V6025" s="9">
        <f>VLOOKUP(A6025,Sku_list!$A$1:$D$2323,4,0)*(H6025/1000000*12)</f>
        <v/>
      </c>
      <c r="W6025" s="9">
        <f>VLOOKUP(A6025,Sku_list!$A$1:$D$2323,4,0)*(J6025/1000000*12)</f>
        <v/>
      </c>
      <c r="X6025" s="9">
        <f>VLOOKUP(A6025,Sku_list!$A$1:$D$2323,4,0)*(L6025/1000000*12)</f>
        <v/>
      </c>
      <c r="Y6025" s="9">
        <f>VLOOKUP(A6025,Sku_list!$A$1:$E$2323,5,0)*((J6025+F6025)/1000000000)</f>
        <v/>
      </c>
      <c r="AC6025" s="27">
        <f>(DAY(TODAY())+AB6025)/30</f>
        <v/>
      </c>
    </row>
    <row r="6026">
      <c r="B6026" t="e">
        <v>#N/A</v>
      </c>
      <c r="T6026" s="9">
        <f>VLOOKUP(A6026,Sku_list!$A$1:$D$2323,3,0)</f>
        <v/>
      </c>
      <c r="U6026" s="9">
        <f>VLOOKUP(A6026,Sku_list!$A$1:$D$2323,4,0)*(F6026/1000000*12)</f>
        <v/>
      </c>
      <c r="V6026" s="9">
        <f>VLOOKUP(A6026,Sku_list!$A$1:$D$2323,4,0)*(H6026/1000000*12)</f>
        <v/>
      </c>
      <c r="W6026" s="9">
        <f>VLOOKUP(A6026,Sku_list!$A$1:$D$2323,4,0)*(J6026/1000000*12)</f>
        <v/>
      </c>
      <c r="X6026" s="9">
        <f>VLOOKUP(A6026,Sku_list!$A$1:$D$2323,4,0)*(L6026/1000000*12)</f>
        <v/>
      </c>
      <c r="Y6026" s="9">
        <f>VLOOKUP(A6026,Sku_list!$A$1:$E$2323,5,0)*((J6026+F6026)/1000000000)</f>
        <v/>
      </c>
      <c r="AC6026" s="27">
        <f>(DAY(TODAY())+AB6026)/30</f>
        <v/>
      </c>
    </row>
    <row r="6027">
      <c r="B6027" t="e">
        <v>#N/A</v>
      </c>
      <c r="T6027" s="9">
        <f>VLOOKUP(A6027,Sku_list!$A$1:$D$2323,3,0)</f>
        <v/>
      </c>
      <c r="U6027" s="9">
        <f>VLOOKUP(A6027,Sku_list!$A$1:$D$2323,4,0)*(F6027/1000000*12)</f>
        <v/>
      </c>
      <c r="V6027" s="9">
        <f>VLOOKUP(A6027,Sku_list!$A$1:$D$2323,4,0)*(H6027/1000000*12)</f>
        <v/>
      </c>
      <c r="W6027" s="9">
        <f>VLOOKUP(A6027,Sku_list!$A$1:$D$2323,4,0)*(J6027/1000000*12)</f>
        <v/>
      </c>
      <c r="X6027" s="9">
        <f>VLOOKUP(A6027,Sku_list!$A$1:$D$2323,4,0)*(L6027/1000000*12)</f>
        <v/>
      </c>
      <c r="Y6027" s="9">
        <f>VLOOKUP(A6027,Sku_list!$A$1:$E$2323,5,0)*((J6027+F6027)/1000000000)</f>
        <v/>
      </c>
      <c r="AC6027" s="27">
        <f>(DAY(TODAY())+AB6027)/30</f>
        <v/>
      </c>
    </row>
    <row r="6028">
      <c r="B6028" t="e">
        <v>#N/A</v>
      </c>
      <c r="T6028" s="9">
        <f>VLOOKUP(A6028,Sku_list!$A$1:$D$2323,3,0)</f>
        <v/>
      </c>
      <c r="U6028" s="9">
        <f>VLOOKUP(A6028,Sku_list!$A$1:$D$2323,4,0)*(F6028/1000000*12)</f>
        <v/>
      </c>
      <c r="V6028" s="9">
        <f>VLOOKUP(A6028,Sku_list!$A$1:$D$2323,4,0)*(H6028/1000000*12)</f>
        <v/>
      </c>
      <c r="W6028" s="9">
        <f>VLOOKUP(A6028,Sku_list!$A$1:$D$2323,4,0)*(J6028/1000000*12)</f>
        <v/>
      </c>
      <c r="X6028" s="9">
        <f>VLOOKUP(A6028,Sku_list!$A$1:$D$2323,4,0)*(L6028/1000000*12)</f>
        <v/>
      </c>
      <c r="Y6028" s="9">
        <f>VLOOKUP(A6028,Sku_list!$A$1:$E$2323,5,0)*((J6028+F6028)/1000000000)</f>
        <v/>
      </c>
      <c r="AC6028" s="27">
        <f>(DAY(TODAY())+AB6028)/30</f>
        <v/>
      </c>
    </row>
    <row r="6029">
      <c r="B6029" t="e">
        <v>#N/A</v>
      </c>
      <c r="T6029" s="9">
        <f>VLOOKUP(A6029,Sku_list!$A$1:$D$2323,3,0)</f>
        <v/>
      </c>
      <c r="U6029" s="9">
        <f>VLOOKUP(A6029,Sku_list!$A$1:$D$2323,4,0)*(F6029/1000000*12)</f>
        <v/>
      </c>
      <c r="V6029" s="9">
        <f>VLOOKUP(A6029,Sku_list!$A$1:$D$2323,4,0)*(H6029/1000000*12)</f>
        <v/>
      </c>
      <c r="W6029" s="9">
        <f>VLOOKUP(A6029,Sku_list!$A$1:$D$2323,4,0)*(J6029/1000000*12)</f>
        <v/>
      </c>
      <c r="X6029" s="9">
        <f>VLOOKUP(A6029,Sku_list!$A$1:$D$2323,4,0)*(L6029/1000000*12)</f>
        <v/>
      </c>
      <c r="Y6029" s="9">
        <f>VLOOKUP(A6029,Sku_list!$A$1:$E$2323,5,0)*((J6029+F6029)/1000000000)</f>
        <v/>
      </c>
      <c r="AC6029" s="27">
        <f>(DAY(TODAY())+AB6029)/30</f>
        <v/>
      </c>
    </row>
    <row r="6030">
      <c r="B6030" t="e">
        <v>#N/A</v>
      </c>
      <c r="T6030" s="9">
        <f>VLOOKUP(A6030,Sku_list!$A$1:$D$2323,3,0)</f>
        <v/>
      </c>
      <c r="U6030" s="9">
        <f>VLOOKUP(A6030,Sku_list!$A$1:$D$2323,4,0)*(F6030/1000000*12)</f>
        <v/>
      </c>
      <c r="V6030" s="9">
        <f>VLOOKUP(A6030,Sku_list!$A$1:$D$2323,4,0)*(H6030/1000000*12)</f>
        <v/>
      </c>
      <c r="W6030" s="9">
        <f>VLOOKUP(A6030,Sku_list!$A$1:$D$2323,4,0)*(J6030/1000000*12)</f>
        <v/>
      </c>
      <c r="X6030" s="9">
        <f>VLOOKUP(A6030,Sku_list!$A$1:$D$2323,4,0)*(L6030/1000000*12)</f>
        <v/>
      </c>
      <c r="Y6030" s="9">
        <f>VLOOKUP(A6030,Sku_list!$A$1:$E$2323,5,0)*((J6030+F6030)/1000000000)</f>
        <v/>
      </c>
      <c r="AC6030" s="27">
        <f>(DAY(TODAY())+AB6030)/30</f>
        <v/>
      </c>
    </row>
    <row r="6031">
      <c r="B6031" t="e">
        <v>#N/A</v>
      </c>
      <c r="T6031" s="9">
        <f>VLOOKUP(A6031,Sku_list!$A$1:$D$2323,3,0)</f>
        <v/>
      </c>
      <c r="U6031" s="9">
        <f>VLOOKUP(A6031,Sku_list!$A$1:$D$2323,4,0)*(F6031/1000000*12)</f>
        <v/>
      </c>
      <c r="V6031" s="9">
        <f>VLOOKUP(A6031,Sku_list!$A$1:$D$2323,4,0)*(H6031/1000000*12)</f>
        <v/>
      </c>
      <c r="W6031" s="9">
        <f>VLOOKUP(A6031,Sku_list!$A$1:$D$2323,4,0)*(J6031/1000000*12)</f>
        <v/>
      </c>
      <c r="X6031" s="9">
        <f>VLOOKUP(A6031,Sku_list!$A$1:$D$2323,4,0)*(L6031/1000000*12)</f>
        <v/>
      </c>
      <c r="Y6031" s="9">
        <f>VLOOKUP(A6031,Sku_list!$A$1:$E$2323,5,0)*((J6031+F6031)/1000000000)</f>
        <v/>
      </c>
      <c r="AC6031" s="27">
        <f>(DAY(TODAY())+AB6031)/30</f>
        <v/>
      </c>
    </row>
    <row r="6032">
      <c r="B6032" t="e">
        <v>#N/A</v>
      </c>
      <c r="T6032" s="9">
        <f>VLOOKUP(A6032,Sku_list!$A$1:$D$2323,3,0)</f>
        <v/>
      </c>
      <c r="U6032" s="9">
        <f>VLOOKUP(A6032,Sku_list!$A$1:$D$2323,4,0)*(F6032/1000000*12)</f>
        <v/>
      </c>
      <c r="V6032" s="9">
        <f>VLOOKUP(A6032,Sku_list!$A$1:$D$2323,4,0)*(H6032/1000000*12)</f>
        <v/>
      </c>
      <c r="W6032" s="9">
        <f>VLOOKUP(A6032,Sku_list!$A$1:$D$2323,4,0)*(J6032/1000000*12)</f>
        <v/>
      </c>
      <c r="X6032" s="9">
        <f>VLOOKUP(A6032,Sku_list!$A$1:$D$2323,4,0)*(L6032/1000000*12)</f>
        <v/>
      </c>
      <c r="Y6032" s="9">
        <f>VLOOKUP(A6032,Sku_list!$A$1:$E$2323,5,0)*((J6032+F6032)/1000000000)</f>
        <v/>
      </c>
      <c r="AC6032" s="27">
        <f>(DAY(TODAY())+AB6032)/30</f>
        <v/>
      </c>
    </row>
    <row r="6033">
      <c r="B6033" t="e">
        <v>#N/A</v>
      </c>
      <c r="T6033" s="9">
        <f>VLOOKUP(A6033,Sku_list!$A$1:$D$2323,3,0)</f>
        <v/>
      </c>
      <c r="U6033" s="9">
        <f>VLOOKUP(A6033,Sku_list!$A$1:$D$2323,4,0)*(F6033/1000000*12)</f>
        <v/>
      </c>
      <c r="V6033" s="9">
        <f>VLOOKUP(A6033,Sku_list!$A$1:$D$2323,4,0)*(H6033/1000000*12)</f>
        <v/>
      </c>
      <c r="W6033" s="9">
        <f>VLOOKUP(A6033,Sku_list!$A$1:$D$2323,4,0)*(J6033/1000000*12)</f>
        <v/>
      </c>
      <c r="X6033" s="9">
        <f>VLOOKUP(A6033,Sku_list!$A$1:$D$2323,4,0)*(L6033/1000000*12)</f>
        <v/>
      </c>
      <c r="Y6033" s="9">
        <f>VLOOKUP(A6033,Sku_list!$A$1:$E$2323,5,0)*((J6033+F6033)/1000000000)</f>
        <v/>
      </c>
      <c r="AC6033" s="27">
        <f>(DAY(TODAY())+AB6033)/30</f>
        <v/>
      </c>
    </row>
    <row r="6034">
      <c r="B6034" t="e">
        <v>#N/A</v>
      </c>
      <c r="T6034" s="9">
        <f>VLOOKUP(A6034,Sku_list!$A$1:$D$2323,3,0)</f>
        <v/>
      </c>
      <c r="U6034" s="9">
        <f>VLOOKUP(A6034,Sku_list!$A$1:$D$2323,4,0)*(F6034/1000000*12)</f>
        <v/>
      </c>
      <c r="V6034" s="9">
        <f>VLOOKUP(A6034,Sku_list!$A$1:$D$2323,4,0)*(H6034/1000000*12)</f>
        <v/>
      </c>
      <c r="W6034" s="9">
        <f>VLOOKUP(A6034,Sku_list!$A$1:$D$2323,4,0)*(J6034/1000000*12)</f>
        <v/>
      </c>
      <c r="X6034" s="9">
        <f>VLOOKUP(A6034,Sku_list!$A$1:$D$2323,4,0)*(L6034/1000000*12)</f>
        <v/>
      </c>
      <c r="Y6034" s="9">
        <f>VLOOKUP(A6034,Sku_list!$A$1:$E$2323,5,0)*((J6034+F6034)/1000000000)</f>
        <v/>
      </c>
      <c r="AC6034" s="27">
        <f>(DAY(TODAY())+AB6034)/30</f>
        <v/>
      </c>
    </row>
    <row r="6035">
      <c r="B6035" t="e">
        <v>#N/A</v>
      </c>
      <c r="T6035" s="9">
        <f>VLOOKUP(A6035,Sku_list!$A$1:$D$2323,3,0)</f>
        <v/>
      </c>
      <c r="U6035" s="9">
        <f>VLOOKUP(A6035,Sku_list!$A$1:$D$2323,4,0)*(F6035/1000000*12)</f>
        <v/>
      </c>
      <c r="V6035" s="9">
        <f>VLOOKUP(A6035,Sku_list!$A$1:$D$2323,4,0)*(H6035/1000000*12)</f>
        <v/>
      </c>
      <c r="W6035" s="9">
        <f>VLOOKUP(A6035,Sku_list!$A$1:$D$2323,4,0)*(J6035/1000000*12)</f>
        <v/>
      </c>
      <c r="X6035" s="9">
        <f>VLOOKUP(A6035,Sku_list!$A$1:$D$2323,4,0)*(L6035/1000000*12)</f>
        <v/>
      </c>
      <c r="Y6035" s="9">
        <f>VLOOKUP(A6035,Sku_list!$A$1:$E$2323,5,0)*((J6035+F6035)/1000000000)</f>
        <v/>
      </c>
      <c r="AC6035" s="27">
        <f>(DAY(TODAY())+AB6035)/30</f>
        <v/>
      </c>
    </row>
    <row r="6036">
      <c r="B6036" t="e">
        <v>#N/A</v>
      </c>
      <c r="T6036" s="9">
        <f>VLOOKUP(A6036,Sku_list!$A$1:$D$2323,3,0)</f>
        <v/>
      </c>
      <c r="U6036" s="9">
        <f>VLOOKUP(A6036,Sku_list!$A$1:$D$2323,4,0)*(F6036/1000000*12)</f>
        <v/>
      </c>
      <c r="V6036" s="9">
        <f>VLOOKUP(A6036,Sku_list!$A$1:$D$2323,4,0)*(H6036/1000000*12)</f>
        <v/>
      </c>
      <c r="W6036" s="9">
        <f>VLOOKUP(A6036,Sku_list!$A$1:$D$2323,4,0)*(J6036/1000000*12)</f>
        <v/>
      </c>
      <c r="X6036" s="9">
        <f>VLOOKUP(A6036,Sku_list!$A$1:$D$2323,4,0)*(L6036/1000000*12)</f>
        <v/>
      </c>
      <c r="Y6036" s="9">
        <f>VLOOKUP(A6036,Sku_list!$A$1:$E$2323,5,0)*((J6036+F6036)/1000000000)</f>
        <v/>
      </c>
      <c r="AC6036" s="27">
        <f>(DAY(TODAY())+AB6036)/30</f>
        <v/>
      </c>
    </row>
    <row r="6037">
      <c r="B6037" t="e">
        <v>#N/A</v>
      </c>
      <c r="T6037" s="9">
        <f>VLOOKUP(A6037,Sku_list!$A$1:$D$2323,3,0)</f>
        <v/>
      </c>
      <c r="U6037" s="9">
        <f>VLOOKUP(A6037,Sku_list!$A$1:$D$2323,4,0)*(F6037/1000000*12)</f>
        <v/>
      </c>
      <c r="V6037" s="9">
        <f>VLOOKUP(A6037,Sku_list!$A$1:$D$2323,4,0)*(H6037/1000000*12)</f>
        <v/>
      </c>
      <c r="W6037" s="9">
        <f>VLOOKUP(A6037,Sku_list!$A$1:$D$2323,4,0)*(J6037/1000000*12)</f>
        <v/>
      </c>
      <c r="X6037" s="9">
        <f>VLOOKUP(A6037,Sku_list!$A$1:$D$2323,4,0)*(L6037/1000000*12)</f>
        <v/>
      </c>
      <c r="Y6037" s="9">
        <f>VLOOKUP(A6037,Sku_list!$A$1:$E$2323,5,0)*((J6037+F6037)/1000000000)</f>
        <v/>
      </c>
      <c r="AC6037" s="27">
        <f>(DAY(TODAY())+AB6037)/30</f>
        <v/>
      </c>
    </row>
    <row r="6038">
      <c r="B6038" t="e">
        <v>#N/A</v>
      </c>
      <c r="T6038" s="9">
        <f>VLOOKUP(A6038,Sku_list!$A$1:$D$2323,3,0)</f>
        <v/>
      </c>
      <c r="U6038" s="9">
        <f>VLOOKUP(A6038,Sku_list!$A$1:$D$2323,4,0)*(F6038/1000000*12)</f>
        <v/>
      </c>
      <c r="V6038" s="9">
        <f>VLOOKUP(A6038,Sku_list!$A$1:$D$2323,4,0)*(H6038/1000000*12)</f>
        <v/>
      </c>
      <c r="W6038" s="9">
        <f>VLOOKUP(A6038,Sku_list!$A$1:$D$2323,4,0)*(J6038/1000000*12)</f>
        <v/>
      </c>
      <c r="X6038" s="9">
        <f>VLOOKUP(A6038,Sku_list!$A$1:$D$2323,4,0)*(L6038/1000000*12)</f>
        <v/>
      </c>
      <c r="Y6038" s="9">
        <f>VLOOKUP(A6038,Sku_list!$A$1:$E$2323,5,0)*((J6038+F6038)/1000000000)</f>
        <v/>
      </c>
      <c r="AC6038" s="27">
        <f>(DAY(TODAY())+AB6038)/30</f>
        <v/>
      </c>
    </row>
    <row r="6039">
      <c r="B6039" t="e">
        <v>#N/A</v>
      </c>
      <c r="T6039" s="9">
        <f>VLOOKUP(A6039,Sku_list!$A$1:$D$2323,3,0)</f>
        <v/>
      </c>
      <c r="U6039" s="9">
        <f>VLOOKUP(A6039,Sku_list!$A$1:$D$2323,4,0)*(F6039/1000000*12)</f>
        <v/>
      </c>
      <c r="V6039" s="9">
        <f>VLOOKUP(A6039,Sku_list!$A$1:$D$2323,4,0)*(H6039/1000000*12)</f>
        <v/>
      </c>
      <c r="W6039" s="9">
        <f>VLOOKUP(A6039,Sku_list!$A$1:$D$2323,4,0)*(J6039/1000000*12)</f>
        <v/>
      </c>
      <c r="X6039" s="9">
        <f>VLOOKUP(A6039,Sku_list!$A$1:$D$2323,4,0)*(L6039/1000000*12)</f>
        <v/>
      </c>
      <c r="Y6039" s="9">
        <f>VLOOKUP(A6039,Sku_list!$A$1:$E$2323,5,0)*((J6039+F6039)/1000000000)</f>
        <v/>
      </c>
      <c r="AC6039" s="27">
        <f>(DAY(TODAY())+AB6039)/30</f>
        <v/>
      </c>
    </row>
    <row r="6040">
      <c r="B6040" t="e">
        <v>#N/A</v>
      </c>
      <c r="T6040" s="9">
        <f>VLOOKUP(A6040,Sku_list!$A$1:$D$2323,3,0)</f>
        <v/>
      </c>
      <c r="U6040" s="9">
        <f>VLOOKUP(A6040,Sku_list!$A$1:$D$2323,4,0)*(F6040/1000000*12)</f>
        <v/>
      </c>
      <c r="V6040" s="9">
        <f>VLOOKUP(A6040,Sku_list!$A$1:$D$2323,4,0)*(H6040/1000000*12)</f>
        <v/>
      </c>
      <c r="W6040" s="9">
        <f>VLOOKUP(A6040,Sku_list!$A$1:$D$2323,4,0)*(J6040/1000000*12)</f>
        <v/>
      </c>
      <c r="X6040" s="9">
        <f>VLOOKUP(A6040,Sku_list!$A$1:$D$2323,4,0)*(L6040/1000000*12)</f>
        <v/>
      </c>
      <c r="Y6040" s="9">
        <f>VLOOKUP(A6040,Sku_list!$A$1:$E$2323,5,0)*((J6040+F6040)/1000000000)</f>
        <v/>
      </c>
      <c r="AC6040" s="27">
        <f>(DAY(TODAY())+AB6040)/30</f>
        <v/>
      </c>
    </row>
    <row r="6041">
      <c r="B6041" t="e">
        <v>#N/A</v>
      </c>
      <c r="T6041" s="9">
        <f>VLOOKUP(A6041,Sku_list!$A$1:$D$2323,3,0)</f>
        <v/>
      </c>
      <c r="U6041" s="9">
        <f>VLOOKUP(A6041,Sku_list!$A$1:$D$2323,4,0)*(F6041/1000000*12)</f>
        <v/>
      </c>
      <c r="V6041" s="9">
        <f>VLOOKUP(A6041,Sku_list!$A$1:$D$2323,4,0)*(H6041/1000000*12)</f>
        <v/>
      </c>
      <c r="W6041" s="9">
        <f>VLOOKUP(A6041,Sku_list!$A$1:$D$2323,4,0)*(J6041/1000000*12)</f>
        <v/>
      </c>
      <c r="X6041" s="9">
        <f>VLOOKUP(A6041,Sku_list!$A$1:$D$2323,4,0)*(L6041/1000000*12)</f>
        <v/>
      </c>
      <c r="Y6041" s="9">
        <f>VLOOKUP(A6041,Sku_list!$A$1:$E$2323,5,0)*((J6041+F6041)/1000000000)</f>
        <v/>
      </c>
      <c r="AC6041" s="27">
        <f>(DAY(TODAY())+AB6041)/30</f>
        <v/>
      </c>
    </row>
    <row r="6042">
      <c r="B6042" t="e">
        <v>#N/A</v>
      </c>
      <c r="T6042" s="9">
        <f>VLOOKUP(A6042,Sku_list!$A$1:$D$2323,3,0)</f>
        <v/>
      </c>
      <c r="U6042" s="9">
        <f>VLOOKUP(A6042,Sku_list!$A$1:$D$2323,4,0)*(F6042/1000000*12)</f>
        <v/>
      </c>
      <c r="V6042" s="9">
        <f>VLOOKUP(A6042,Sku_list!$A$1:$D$2323,4,0)*(H6042/1000000*12)</f>
        <v/>
      </c>
      <c r="W6042" s="9">
        <f>VLOOKUP(A6042,Sku_list!$A$1:$D$2323,4,0)*(J6042/1000000*12)</f>
        <v/>
      </c>
      <c r="X6042" s="9">
        <f>VLOOKUP(A6042,Sku_list!$A$1:$D$2323,4,0)*(L6042/1000000*12)</f>
        <v/>
      </c>
      <c r="Y6042" s="9">
        <f>VLOOKUP(A6042,Sku_list!$A$1:$E$2323,5,0)*((J6042+F6042)/1000000000)</f>
        <v/>
      </c>
      <c r="AC6042" s="27">
        <f>(DAY(TODAY())+AB6042)/30</f>
        <v/>
      </c>
    </row>
    <row r="6043">
      <c r="B6043" t="e">
        <v>#N/A</v>
      </c>
      <c r="T6043" s="9">
        <f>VLOOKUP(A6043,Sku_list!$A$1:$D$2323,3,0)</f>
        <v/>
      </c>
      <c r="U6043" s="9">
        <f>VLOOKUP(A6043,Sku_list!$A$1:$D$2323,4,0)*(F6043/1000000*12)</f>
        <v/>
      </c>
      <c r="V6043" s="9">
        <f>VLOOKUP(A6043,Sku_list!$A$1:$D$2323,4,0)*(H6043/1000000*12)</f>
        <v/>
      </c>
      <c r="W6043" s="9">
        <f>VLOOKUP(A6043,Sku_list!$A$1:$D$2323,4,0)*(J6043/1000000*12)</f>
        <v/>
      </c>
      <c r="X6043" s="9">
        <f>VLOOKUP(A6043,Sku_list!$A$1:$D$2323,4,0)*(L6043/1000000*12)</f>
        <v/>
      </c>
      <c r="Y6043" s="9">
        <f>VLOOKUP(A6043,Sku_list!$A$1:$E$2323,5,0)*((J6043+F6043)/1000000000)</f>
        <v/>
      </c>
      <c r="AC6043" s="27">
        <f>(DAY(TODAY())+AB6043)/30</f>
        <v/>
      </c>
    </row>
    <row r="6044">
      <c r="B6044" t="e">
        <v>#N/A</v>
      </c>
      <c r="T6044" s="9">
        <f>VLOOKUP(A6044,Sku_list!$A$1:$D$2323,3,0)</f>
        <v/>
      </c>
      <c r="U6044" s="9">
        <f>VLOOKUP(A6044,Sku_list!$A$1:$D$2323,4,0)*(F6044/1000000*12)</f>
        <v/>
      </c>
      <c r="V6044" s="9">
        <f>VLOOKUP(A6044,Sku_list!$A$1:$D$2323,4,0)*(H6044/1000000*12)</f>
        <v/>
      </c>
      <c r="W6044" s="9">
        <f>VLOOKUP(A6044,Sku_list!$A$1:$D$2323,4,0)*(J6044/1000000*12)</f>
        <v/>
      </c>
      <c r="X6044" s="9">
        <f>VLOOKUP(A6044,Sku_list!$A$1:$D$2323,4,0)*(L6044/1000000*12)</f>
        <v/>
      </c>
      <c r="Y6044" s="9">
        <f>VLOOKUP(A6044,Sku_list!$A$1:$E$2323,5,0)*((J6044+F6044)/1000000000)</f>
        <v/>
      </c>
      <c r="AC6044" s="27">
        <f>(DAY(TODAY())+AB6044)/30</f>
        <v/>
      </c>
    </row>
    <row r="6045">
      <c r="B6045" t="e">
        <v>#N/A</v>
      </c>
      <c r="T6045" s="9">
        <f>VLOOKUP(A6045,Sku_list!$A$1:$D$2323,3,0)</f>
        <v/>
      </c>
      <c r="U6045" s="9">
        <f>VLOOKUP(A6045,Sku_list!$A$1:$D$2323,4,0)*(F6045/1000000*12)</f>
        <v/>
      </c>
      <c r="V6045" s="9">
        <f>VLOOKUP(A6045,Sku_list!$A$1:$D$2323,4,0)*(H6045/1000000*12)</f>
        <v/>
      </c>
      <c r="W6045" s="9">
        <f>VLOOKUP(A6045,Sku_list!$A$1:$D$2323,4,0)*(J6045/1000000*12)</f>
        <v/>
      </c>
      <c r="X6045" s="9">
        <f>VLOOKUP(A6045,Sku_list!$A$1:$D$2323,4,0)*(L6045/1000000*12)</f>
        <v/>
      </c>
      <c r="Y6045" s="9">
        <f>VLOOKUP(A6045,Sku_list!$A$1:$E$2323,5,0)*((J6045+F6045)/1000000000)</f>
        <v/>
      </c>
      <c r="AC6045" s="27">
        <f>(DAY(TODAY())+AB6045)/30</f>
        <v/>
      </c>
    </row>
    <row r="6046">
      <c r="B6046" t="e">
        <v>#N/A</v>
      </c>
      <c r="T6046" s="9">
        <f>VLOOKUP(A6046,Sku_list!$A$1:$D$2323,3,0)</f>
        <v/>
      </c>
      <c r="U6046" s="9">
        <f>VLOOKUP(A6046,Sku_list!$A$1:$D$2323,4,0)*(F6046/1000000*12)</f>
        <v/>
      </c>
      <c r="V6046" s="9">
        <f>VLOOKUP(A6046,Sku_list!$A$1:$D$2323,4,0)*(H6046/1000000*12)</f>
        <v/>
      </c>
      <c r="W6046" s="9">
        <f>VLOOKUP(A6046,Sku_list!$A$1:$D$2323,4,0)*(J6046/1000000*12)</f>
        <v/>
      </c>
      <c r="X6046" s="9">
        <f>VLOOKUP(A6046,Sku_list!$A$1:$D$2323,4,0)*(L6046/1000000*12)</f>
        <v/>
      </c>
      <c r="Y6046" s="9">
        <f>VLOOKUP(A6046,Sku_list!$A$1:$E$2323,5,0)*((J6046+F6046)/1000000000)</f>
        <v/>
      </c>
      <c r="AC6046" s="27">
        <f>(DAY(TODAY())+AB6046)/30</f>
        <v/>
      </c>
    </row>
    <row r="6047">
      <c r="B6047" t="e">
        <v>#N/A</v>
      </c>
      <c r="T6047" s="9">
        <f>VLOOKUP(A6047,Sku_list!$A$1:$D$2323,3,0)</f>
        <v/>
      </c>
      <c r="U6047" s="9">
        <f>VLOOKUP(A6047,Sku_list!$A$1:$D$2323,4,0)*(F6047/1000000*12)</f>
        <v/>
      </c>
      <c r="V6047" s="9">
        <f>VLOOKUP(A6047,Sku_list!$A$1:$D$2323,4,0)*(H6047/1000000*12)</f>
        <v/>
      </c>
      <c r="W6047" s="9">
        <f>VLOOKUP(A6047,Sku_list!$A$1:$D$2323,4,0)*(J6047/1000000*12)</f>
        <v/>
      </c>
      <c r="X6047" s="9">
        <f>VLOOKUP(A6047,Sku_list!$A$1:$D$2323,4,0)*(L6047/1000000*12)</f>
        <v/>
      </c>
      <c r="Y6047" s="9">
        <f>VLOOKUP(A6047,Sku_list!$A$1:$E$2323,5,0)*((J6047+F6047)/1000000000)</f>
        <v/>
      </c>
      <c r="AC6047" s="27">
        <f>(DAY(TODAY())+AB6047)/30</f>
        <v/>
      </c>
    </row>
    <row r="6048">
      <c r="B6048" t="e">
        <v>#N/A</v>
      </c>
      <c r="T6048" s="9">
        <f>VLOOKUP(A6048,Sku_list!$A$1:$D$2323,3,0)</f>
        <v/>
      </c>
      <c r="U6048" s="9">
        <f>VLOOKUP(A6048,Sku_list!$A$1:$D$2323,4,0)*(F6048/1000000*12)</f>
        <v/>
      </c>
      <c r="V6048" s="9">
        <f>VLOOKUP(A6048,Sku_list!$A$1:$D$2323,4,0)*(H6048/1000000*12)</f>
        <v/>
      </c>
      <c r="W6048" s="9">
        <f>VLOOKUP(A6048,Sku_list!$A$1:$D$2323,4,0)*(J6048/1000000*12)</f>
        <v/>
      </c>
      <c r="X6048" s="9">
        <f>VLOOKUP(A6048,Sku_list!$A$1:$D$2323,4,0)*(L6048/1000000*12)</f>
        <v/>
      </c>
      <c r="Y6048" s="9">
        <f>VLOOKUP(A6048,Sku_list!$A$1:$E$2323,5,0)*((J6048+F6048)/1000000000)</f>
        <v/>
      </c>
      <c r="AC6048" s="27">
        <f>(DAY(TODAY())+AB6048)/30</f>
        <v/>
      </c>
    </row>
    <row r="6049">
      <c r="B6049" t="e">
        <v>#N/A</v>
      </c>
      <c r="T6049" s="9">
        <f>VLOOKUP(A6049,Sku_list!$A$1:$D$2323,3,0)</f>
        <v/>
      </c>
      <c r="U6049" s="9">
        <f>VLOOKUP(A6049,Sku_list!$A$1:$D$2323,4,0)*(F6049/1000000*12)</f>
        <v/>
      </c>
      <c r="V6049" s="9">
        <f>VLOOKUP(A6049,Sku_list!$A$1:$D$2323,4,0)*(H6049/1000000*12)</f>
        <v/>
      </c>
      <c r="W6049" s="9">
        <f>VLOOKUP(A6049,Sku_list!$A$1:$D$2323,4,0)*(J6049/1000000*12)</f>
        <v/>
      </c>
      <c r="X6049" s="9">
        <f>VLOOKUP(A6049,Sku_list!$A$1:$D$2323,4,0)*(L6049/1000000*12)</f>
        <v/>
      </c>
      <c r="Y6049" s="9">
        <f>VLOOKUP(A6049,Sku_list!$A$1:$E$2323,5,0)*((J6049+F6049)/1000000000)</f>
        <v/>
      </c>
      <c r="AC6049" s="27">
        <f>(DAY(TODAY())+AB6049)/30</f>
        <v/>
      </c>
    </row>
    <row r="6050">
      <c r="B6050" t="e">
        <v>#N/A</v>
      </c>
      <c r="T6050" s="9">
        <f>VLOOKUP(A6050,Sku_list!$A$1:$D$2323,3,0)</f>
        <v/>
      </c>
      <c r="U6050" s="9">
        <f>VLOOKUP(A6050,Sku_list!$A$1:$D$2323,4,0)*(F6050/1000000*12)</f>
        <v/>
      </c>
      <c r="V6050" s="9">
        <f>VLOOKUP(A6050,Sku_list!$A$1:$D$2323,4,0)*(H6050/1000000*12)</f>
        <v/>
      </c>
      <c r="W6050" s="9">
        <f>VLOOKUP(A6050,Sku_list!$A$1:$D$2323,4,0)*(J6050/1000000*12)</f>
        <v/>
      </c>
      <c r="X6050" s="9">
        <f>VLOOKUP(A6050,Sku_list!$A$1:$D$2323,4,0)*(L6050/1000000*12)</f>
        <v/>
      </c>
      <c r="Y6050" s="9">
        <f>VLOOKUP(A6050,Sku_list!$A$1:$E$2323,5,0)*((J6050+F6050)/1000000000)</f>
        <v/>
      </c>
      <c r="AC6050" s="27">
        <f>(DAY(TODAY())+AB6050)/30</f>
        <v/>
      </c>
    </row>
    <row r="6051">
      <c r="B6051" t="e">
        <v>#N/A</v>
      </c>
      <c r="T6051" s="9">
        <f>VLOOKUP(A6051,Sku_list!$A$1:$D$2323,3,0)</f>
        <v/>
      </c>
      <c r="U6051" s="9">
        <f>VLOOKUP(A6051,Sku_list!$A$1:$D$2323,4,0)*(F6051/1000000*12)</f>
        <v/>
      </c>
      <c r="V6051" s="9">
        <f>VLOOKUP(A6051,Sku_list!$A$1:$D$2323,4,0)*(H6051/1000000*12)</f>
        <v/>
      </c>
      <c r="W6051" s="9">
        <f>VLOOKUP(A6051,Sku_list!$A$1:$D$2323,4,0)*(J6051/1000000*12)</f>
        <v/>
      </c>
      <c r="X6051" s="9">
        <f>VLOOKUP(A6051,Sku_list!$A$1:$D$2323,4,0)*(L6051/1000000*12)</f>
        <v/>
      </c>
      <c r="Y6051" s="9">
        <f>VLOOKUP(A6051,Sku_list!$A$1:$E$2323,5,0)*((J6051+F6051)/1000000000)</f>
        <v/>
      </c>
      <c r="AC6051" s="27">
        <f>(DAY(TODAY())+AB6051)/30</f>
        <v/>
      </c>
    </row>
    <row r="6052">
      <c r="B6052" t="e">
        <v>#N/A</v>
      </c>
      <c r="T6052" s="9">
        <f>VLOOKUP(A6052,Sku_list!$A$1:$D$2323,3,0)</f>
        <v/>
      </c>
      <c r="U6052" s="9">
        <f>VLOOKUP(A6052,Sku_list!$A$1:$D$2323,4,0)*(F6052/1000000*12)</f>
        <v/>
      </c>
      <c r="V6052" s="9">
        <f>VLOOKUP(A6052,Sku_list!$A$1:$D$2323,4,0)*(H6052/1000000*12)</f>
        <v/>
      </c>
      <c r="W6052" s="9">
        <f>VLOOKUP(A6052,Sku_list!$A$1:$D$2323,4,0)*(J6052/1000000*12)</f>
        <v/>
      </c>
      <c r="X6052" s="9">
        <f>VLOOKUP(A6052,Sku_list!$A$1:$D$2323,4,0)*(L6052/1000000*12)</f>
        <v/>
      </c>
      <c r="Y6052" s="9">
        <f>VLOOKUP(A6052,Sku_list!$A$1:$E$2323,5,0)*((J6052+F6052)/1000000000)</f>
        <v/>
      </c>
      <c r="AC6052" s="27">
        <f>(DAY(TODAY())+AB6052)/30</f>
        <v/>
      </c>
    </row>
    <row r="6053">
      <c r="B6053" t="e">
        <v>#N/A</v>
      </c>
      <c r="T6053" s="9">
        <f>VLOOKUP(A6053,Sku_list!$A$1:$D$2323,3,0)</f>
        <v/>
      </c>
      <c r="U6053" s="9">
        <f>VLOOKUP(A6053,Sku_list!$A$1:$D$2323,4,0)*(F6053/1000000*12)</f>
        <v/>
      </c>
      <c r="V6053" s="9">
        <f>VLOOKUP(A6053,Sku_list!$A$1:$D$2323,4,0)*(H6053/1000000*12)</f>
        <v/>
      </c>
      <c r="W6053" s="9">
        <f>VLOOKUP(A6053,Sku_list!$A$1:$D$2323,4,0)*(J6053/1000000*12)</f>
        <v/>
      </c>
      <c r="X6053" s="9">
        <f>VLOOKUP(A6053,Sku_list!$A$1:$D$2323,4,0)*(L6053/1000000*12)</f>
        <v/>
      </c>
      <c r="Y6053" s="9">
        <f>VLOOKUP(A6053,Sku_list!$A$1:$E$2323,5,0)*((J6053+F6053)/1000000000)</f>
        <v/>
      </c>
      <c r="AC6053" s="27">
        <f>(DAY(TODAY())+AB6053)/30</f>
        <v/>
      </c>
    </row>
    <row r="6054">
      <c r="B6054" t="e">
        <v>#N/A</v>
      </c>
      <c r="T6054" s="9">
        <f>VLOOKUP(A6054,Sku_list!$A$1:$D$2323,3,0)</f>
        <v/>
      </c>
      <c r="U6054" s="9">
        <f>VLOOKUP(A6054,Sku_list!$A$1:$D$2323,4,0)*(F6054/1000000*12)</f>
        <v/>
      </c>
      <c r="V6054" s="9">
        <f>VLOOKUP(A6054,Sku_list!$A$1:$D$2323,4,0)*(H6054/1000000*12)</f>
        <v/>
      </c>
      <c r="W6054" s="9">
        <f>VLOOKUP(A6054,Sku_list!$A$1:$D$2323,4,0)*(J6054/1000000*12)</f>
        <v/>
      </c>
      <c r="X6054" s="9">
        <f>VLOOKUP(A6054,Sku_list!$A$1:$D$2323,4,0)*(L6054/1000000*12)</f>
        <v/>
      </c>
      <c r="Y6054" s="9">
        <f>VLOOKUP(A6054,Sku_list!$A$1:$E$2323,5,0)*((J6054+F6054)/1000000000)</f>
        <v/>
      </c>
      <c r="AC6054" s="27">
        <f>(DAY(TODAY())+AB6054)/30</f>
        <v/>
      </c>
    </row>
    <row r="6055">
      <c r="B6055" t="e">
        <v>#N/A</v>
      </c>
      <c r="T6055" s="9">
        <f>VLOOKUP(A6055,Sku_list!$A$1:$D$2323,3,0)</f>
        <v/>
      </c>
      <c r="U6055" s="9">
        <f>VLOOKUP(A6055,Sku_list!$A$1:$D$2323,4,0)*(F6055/1000000*12)</f>
        <v/>
      </c>
      <c r="V6055" s="9">
        <f>VLOOKUP(A6055,Sku_list!$A$1:$D$2323,4,0)*(H6055/1000000*12)</f>
        <v/>
      </c>
      <c r="W6055" s="9">
        <f>VLOOKUP(A6055,Sku_list!$A$1:$D$2323,4,0)*(J6055/1000000*12)</f>
        <v/>
      </c>
      <c r="X6055" s="9">
        <f>VLOOKUP(A6055,Sku_list!$A$1:$D$2323,4,0)*(L6055/1000000*12)</f>
        <v/>
      </c>
      <c r="Y6055" s="9">
        <f>VLOOKUP(A6055,Sku_list!$A$1:$E$2323,5,0)*((J6055+F6055)/1000000000)</f>
        <v/>
      </c>
      <c r="AC6055" s="27">
        <f>(DAY(TODAY())+AB6055)/30</f>
        <v/>
      </c>
    </row>
    <row r="6056">
      <c r="B6056" t="e">
        <v>#N/A</v>
      </c>
      <c r="T6056" s="9">
        <f>VLOOKUP(A6056,Sku_list!$A$1:$D$2323,3,0)</f>
        <v/>
      </c>
      <c r="U6056" s="9">
        <f>VLOOKUP(A6056,Sku_list!$A$1:$D$2323,4,0)*(F6056/1000000*12)</f>
        <v/>
      </c>
      <c r="V6056" s="9">
        <f>VLOOKUP(A6056,Sku_list!$A$1:$D$2323,4,0)*(H6056/1000000*12)</f>
        <v/>
      </c>
      <c r="W6056" s="9">
        <f>VLOOKUP(A6056,Sku_list!$A$1:$D$2323,4,0)*(J6056/1000000*12)</f>
        <v/>
      </c>
      <c r="X6056" s="9">
        <f>VLOOKUP(A6056,Sku_list!$A$1:$D$2323,4,0)*(L6056/1000000*12)</f>
        <v/>
      </c>
      <c r="Y6056" s="9">
        <f>VLOOKUP(A6056,Sku_list!$A$1:$E$2323,5,0)*((J6056+F6056)/1000000000)</f>
        <v/>
      </c>
      <c r="AC6056" s="27">
        <f>(DAY(TODAY())+AB6056)/30</f>
        <v/>
      </c>
    </row>
    <row r="6057">
      <c r="B6057" t="e">
        <v>#N/A</v>
      </c>
      <c r="T6057" s="9">
        <f>VLOOKUP(A6057,Sku_list!$A$1:$D$2323,3,0)</f>
        <v/>
      </c>
      <c r="U6057" s="9">
        <f>VLOOKUP(A6057,Sku_list!$A$1:$D$2323,4,0)*(F6057/1000000*12)</f>
        <v/>
      </c>
      <c r="V6057" s="9">
        <f>VLOOKUP(A6057,Sku_list!$A$1:$D$2323,4,0)*(H6057/1000000*12)</f>
        <v/>
      </c>
      <c r="W6057" s="9">
        <f>VLOOKUP(A6057,Sku_list!$A$1:$D$2323,4,0)*(J6057/1000000*12)</f>
        <v/>
      </c>
      <c r="X6057" s="9">
        <f>VLOOKUP(A6057,Sku_list!$A$1:$D$2323,4,0)*(L6057/1000000*12)</f>
        <v/>
      </c>
      <c r="Y6057" s="9">
        <f>VLOOKUP(A6057,Sku_list!$A$1:$E$2323,5,0)*((J6057+F6057)/1000000000)</f>
        <v/>
      </c>
      <c r="AC6057" s="27">
        <f>(DAY(TODAY())+AB6057)/30</f>
        <v/>
      </c>
    </row>
    <row r="6058">
      <c r="B6058" t="e">
        <v>#N/A</v>
      </c>
      <c r="T6058" s="9">
        <f>VLOOKUP(A6058,Sku_list!$A$1:$D$2323,3,0)</f>
        <v/>
      </c>
      <c r="U6058" s="9">
        <f>VLOOKUP(A6058,Sku_list!$A$1:$D$2323,4,0)*(F6058/1000000*12)</f>
        <v/>
      </c>
      <c r="V6058" s="9">
        <f>VLOOKUP(A6058,Sku_list!$A$1:$D$2323,4,0)*(H6058/1000000*12)</f>
        <v/>
      </c>
      <c r="W6058" s="9">
        <f>VLOOKUP(A6058,Sku_list!$A$1:$D$2323,4,0)*(J6058/1000000*12)</f>
        <v/>
      </c>
      <c r="X6058" s="9">
        <f>VLOOKUP(A6058,Sku_list!$A$1:$D$2323,4,0)*(L6058/1000000*12)</f>
        <v/>
      </c>
      <c r="Y6058" s="9">
        <f>VLOOKUP(A6058,Sku_list!$A$1:$E$2323,5,0)*((J6058+F6058)/1000000000)</f>
        <v/>
      </c>
      <c r="AC6058" s="27">
        <f>(DAY(TODAY())+AB6058)/30</f>
        <v/>
      </c>
    </row>
    <row r="6059">
      <c r="B6059" t="e">
        <v>#N/A</v>
      </c>
      <c r="T6059" s="9">
        <f>VLOOKUP(A6059,Sku_list!$A$1:$D$2323,3,0)</f>
        <v/>
      </c>
      <c r="U6059" s="9">
        <f>VLOOKUP(A6059,Sku_list!$A$1:$D$2323,4,0)*(F6059/1000000*12)</f>
        <v/>
      </c>
      <c r="V6059" s="9">
        <f>VLOOKUP(A6059,Sku_list!$A$1:$D$2323,4,0)*(H6059/1000000*12)</f>
        <v/>
      </c>
      <c r="W6059" s="9">
        <f>VLOOKUP(A6059,Sku_list!$A$1:$D$2323,4,0)*(J6059/1000000*12)</f>
        <v/>
      </c>
      <c r="X6059" s="9">
        <f>VLOOKUP(A6059,Sku_list!$A$1:$D$2323,4,0)*(L6059/1000000*12)</f>
        <v/>
      </c>
      <c r="Y6059" s="9">
        <f>VLOOKUP(A6059,Sku_list!$A$1:$E$2323,5,0)*((J6059+F6059)/1000000000)</f>
        <v/>
      </c>
      <c r="AC6059" s="27">
        <f>(DAY(TODAY())+AB6059)/30</f>
        <v/>
      </c>
    </row>
    <row r="6060">
      <c r="B6060" t="e">
        <v>#N/A</v>
      </c>
      <c r="T6060" s="9">
        <f>VLOOKUP(A6060,Sku_list!$A$1:$D$2323,3,0)</f>
        <v/>
      </c>
      <c r="U6060" s="9">
        <f>VLOOKUP(A6060,Sku_list!$A$1:$D$2323,4,0)*(F6060/1000000*12)</f>
        <v/>
      </c>
      <c r="V6060" s="9">
        <f>VLOOKUP(A6060,Sku_list!$A$1:$D$2323,4,0)*(H6060/1000000*12)</f>
        <v/>
      </c>
      <c r="W6060" s="9">
        <f>VLOOKUP(A6060,Sku_list!$A$1:$D$2323,4,0)*(J6060/1000000*12)</f>
        <v/>
      </c>
      <c r="X6060" s="9">
        <f>VLOOKUP(A6060,Sku_list!$A$1:$D$2323,4,0)*(L6060/1000000*12)</f>
        <v/>
      </c>
      <c r="Y6060" s="9">
        <f>VLOOKUP(A6060,Sku_list!$A$1:$E$2323,5,0)*((J6060+F6060)/1000000000)</f>
        <v/>
      </c>
      <c r="AC6060" s="27">
        <f>(DAY(TODAY())+AB6060)/30</f>
        <v/>
      </c>
    </row>
    <row r="6061">
      <c r="B6061" t="e">
        <v>#N/A</v>
      </c>
      <c r="T6061" s="9">
        <f>VLOOKUP(A6061,Sku_list!$A$1:$D$2323,3,0)</f>
        <v/>
      </c>
      <c r="U6061" s="9">
        <f>VLOOKUP(A6061,Sku_list!$A$1:$D$2323,4,0)*(F6061/1000000*12)</f>
        <v/>
      </c>
      <c r="V6061" s="9">
        <f>VLOOKUP(A6061,Sku_list!$A$1:$D$2323,4,0)*(H6061/1000000*12)</f>
        <v/>
      </c>
      <c r="W6061" s="9">
        <f>VLOOKUP(A6061,Sku_list!$A$1:$D$2323,4,0)*(J6061/1000000*12)</f>
        <v/>
      </c>
      <c r="X6061" s="9">
        <f>VLOOKUP(A6061,Sku_list!$A$1:$D$2323,4,0)*(L6061/1000000*12)</f>
        <v/>
      </c>
      <c r="Y6061" s="9">
        <f>VLOOKUP(A6061,Sku_list!$A$1:$E$2323,5,0)*((J6061+F6061)/1000000000)</f>
        <v/>
      </c>
      <c r="AC6061" s="27">
        <f>(DAY(TODAY())+AB6061)/30</f>
        <v/>
      </c>
    </row>
    <row r="6062">
      <c r="B6062" t="e">
        <v>#N/A</v>
      </c>
      <c r="T6062" s="9">
        <f>VLOOKUP(A6062,Sku_list!$A$1:$D$2323,3,0)</f>
        <v/>
      </c>
      <c r="U6062" s="9">
        <f>VLOOKUP(A6062,Sku_list!$A$1:$D$2323,4,0)*(F6062/1000000*12)</f>
        <v/>
      </c>
      <c r="V6062" s="9">
        <f>VLOOKUP(A6062,Sku_list!$A$1:$D$2323,4,0)*(H6062/1000000*12)</f>
        <v/>
      </c>
      <c r="W6062" s="9">
        <f>VLOOKUP(A6062,Sku_list!$A$1:$D$2323,4,0)*(J6062/1000000*12)</f>
        <v/>
      </c>
      <c r="X6062" s="9">
        <f>VLOOKUP(A6062,Sku_list!$A$1:$D$2323,4,0)*(L6062/1000000*12)</f>
        <v/>
      </c>
      <c r="Y6062" s="9">
        <f>VLOOKUP(A6062,Sku_list!$A$1:$E$2323,5,0)*((J6062+F6062)/1000000000)</f>
        <v/>
      </c>
      <c r="AC6062" s="27">
        <f>(DAY(TODAY())+AB6062)/30</f>
        <v/>
      </c>
    </row>
    <row r="6063">
      <c r="B6063" t="e">
        <v>#N/A</v>
      </c>
      <c r="T6063" s="9">
        <f>VLOOKUP(A6063,Sku_list!$A$1:$D$2323,3,0)</f>
        <v/>
      </c>
      <c r="U6063" s="9">
        <f>VLOOKUP(A6063,Sku_list!$A$1:$D$2323,4,0)*(F6063/1000000*12)</f>
        <v/>
      </c>
      <c r="V6063" s="9">
        <f>VLOOKUP(A6063,Sku_list!$A$1:$D$2323,4,0)*(H6063/1000000*12)</f>
        <v/>
      </c>
      <c r="W6063" s="9">
        <f>VLOOKUP(A6063,Sku_list!$A$1:$D$2323,4,0)*(J6063/1000000*12)</f>
        <v/>
      </c>
      <c r="X6063" s="9">
        <f>VLOOKUP(A6063,Sku_list!$A$1:$D$2323,4,0)*(L6063/1000000*12)</f>
        <v/>
      </c>
      <c r="Y6063" s="9">
        <f>VLOOKUP(A6063,Sku_list!$A$1:$E$2323,5,0)*((J6063+F6063)/1000000000)</f>
        <v/>
      </c>
      <c r="AC6063" s="27">
        <f>(DAY(TODAY())+AB6063)/30</f>
        <v/>
      </c>
    </row>
    <row r="6064">
      <c r="B6064" t="e">
        <v>#N/A</v>
      </c>
      <c r="T6064" s="9">
        <f>VLOOKUP(A6064,Sku_list!$A$1:$D$2323,3,0)</f>
        <v/>
      </c>
      <c r="U6064" s="9">
        <f>VLOOKUP(A6064,Sku_list!$A$1:$D$2323,4,0)*(F6064/1000000*12)</f>
        <v/>
      </c>
      <c r="V6064" s="9">
        <f>VLOOKUP(A6064,Sku_list!$A$1:$D$2323,4,0)*(H6064/1000000*12)</f>
        <v/>
      </c>
      <c r="W6064" s="9">
        <f>VLOOKUP(A6064,Sku_list!$A$1:$D$2323,4,0)*(J6064/1000000*12)</f>
        <v/>
      </c>
      <c r="X6064" s="9">
        <f>VLOOKUP(A6064,Sku_list!$A$1:$D$2323,4,0)*(L6064/1000000*12)</f>
        <v/>
      </c>
      <c r="Y6064" s="9">
        <f>VLOOKUP(A6064,Sku_list!$A$1:$E$2323,5,0)*((J6064+F6064)/1000000000)</f>
        <v/>
      </c>
      <c r="AC6064" s="27">
        <f>(DAY(TODAY())+AB6064)/30</f>
        <v/>
      </c>
    </row>
    <row r="6065">
      <c r="B6065" t="e">
        <v>#N/A</v>
      </c>
      <c r="T6065" s="9">
        <f>VLOOKUP(A6065,Sku_list!$A$1:$D$2323,3,0)</f>
        <v/>
      </c>
      <c r="U6065" s="9">
        <f>VLOOKUP(A6065,Sku_list!$A$1:$D$2323,4,0)*(F6065/1000000*12)</f>
        <v/>
      </c>
      <c r="V6065" s="9">
        <f>VLOOKUP(A6065,Sku_list!$A$1:$D$2323,4,0)*(H6065/1000000*12)</f>
        <v/>
      </c>
      <c r="W6065" s="9">
        <f>VLOOKUP(A6065,Sku_list!$A$1:$D$2323,4,0)*(J6065/1000000*12)</f>
        <v/>
      </c>
      <c r="X6065" s="9">
        <f>VLOOKUP(A6065,Sku_list!$A$1:$D$2323,4,0)*(L6065/1000000*12)</f>
        <v/>
      </c>
      <c r="Y6065" s="9">
        <f>VLOOKUP(A6065,Sku_list!$A$1:$E$2323,5,0)*((J6065+F6065)/1000000000)</f>
        <v/>
      </c>
      <c r="AC6065" s="27">
        <f>(DAY(TODAY())+AB6065)/30</f>
        <v/>
      </c>
    </row>
    <row r="6066">
      <c r="B6066" t="e">
        <v>#N/A</v>
      </c>
      <c r="T6066" s="9">
        <f>VLOOKUP(A6066,Sku_list!$A$1:$D$2323,3,0)</f>
        <v/>
      </c>
      <c r="U6066" s="9">
        <f>VLOOKUP(A6066,Sku_list!$A$1:$D$2323,4,0)*(F6066/1000000*12)</f>
        <v/>
      </c>
      <c r="V6066" s="9">
        <f>VLOOKUP(A6066,Sku_list!$A$1:$D$2323,4,0)*(H6066/1000000*12)</f>
        <v/>
      </c>
      <c r="W6066" s="9">
        <f>VLOOKUP(A6066,Sku_list!$A$1:$D$2323,4,0)*(J6066/1000000*12)</f>
        <v/>
      </c>
      <c r="X6066" s="9">
        <f>VLOOKUP(A6066,Sku_list!$A$1:$D$2323,4,0)*(L6066/1000000*12)</f>
        <v/>
      </c>
      <c r="Y6066" s="9">
        <f>VLOOKUP(A6066,Sku_list!$A$1:$E$2323,5,0)*((J6066+F6066)/1000000000)</f>
        <v/>
      </c>
      <c r="AC6066" s="27">
        <f>(DAY(TODAY())+AB6066)/30</f>
        <v/>
      </c>
    </row>
    <row r="6067">
      <c r="B6067" t="e">
        <v>#N/A</v>
      </c>
      <c r="T6067" s="9">
        <f>VLOOKUP(A6067,Sku_list!$A$1:$D$2323,3,0)</f>
        <v/>
      </c>
      <c r="U6067" s="9">
        <f>VLOOKUP(A6067,Sku_list!$A$1:$D$2323,4,0)*(F6067/1000000*12)</f>
        <v/>
      </c>
      <c r="V6067" s="9">
        <f>VLOOKUP(A6067,Sku_list!$A$1:$D$2323,4,0)*(H6067/1000000*12)</f>
        <v/>
      </c>
      <c r="W6067" s="9">
        <f>VLOOKUP(A6067,Sku_list!$A$1:$D$2323,4,0)*(J6067/1000000*12)</f>
        <v/>
      </c>
      <c r="X6067" s="9">
        <f>VLOOKUP(A6067,Sku_list!$A$1:$D$2323,4,0)*(L6067/1000000*12)</f>
        <v/>
      </c>
      <c r="Y6067" s="9">
        <f>VLOOKUP(A6067,Sku_list!$A$1:$E$2323,5,0)*((J6067+F6067)/1000000000)</f>
        <v/>
      </c>
      <c r="AC6067" s="27">
        <f>(DAY(TODAY())+AB6067)/30</f>
        <v/>
      </c>
    </row>
    <row r="6068">
      <c r="B6068" t="e">
        <v>#N/A</v>
      </c>
      <c r="T6068" s="9">
        <f>VLOOKUP(A6068,Sku_list!$A$1:$D$2323,3,0)</f>
        <v/>
      </c>
      <c r="U6068" s="9">
        <f>VLOOKUP(A6068,Sku_list!$A$1:$D$2323,4,0)*(F6068/1000000*12)</f>
        <v/>
      </c>
      <c r="V6068" s="9">
        <f>VLOOKUP(A6068,Sku_list!$A$1:$D$2323,4,0)*(H6068/1000000*12)</f>
        <v/>
      </c>
      <c r="W6068" s="9">
        <f>VLOOKUP(A6068,Sku_list!$A$1:$D$2323,4,0)*(J6068/1000000*12)</f>
        <v/>
      </c>
      <c r="X6068" s="9">
        <f>VLOOKUP(A6068,Sku_list!$A$1:$D$2323,4,0)*(L6068/1000000*12)</f>
        <v/>
      </c>
      <c r="Y6068" s="9">
        <f>VLOOKUP(A6068,Sku_list!$A$1:$E$2323,5,0)*((J6068+F6068)/1000000000)</f>
        <v/>
      </c>
      <c r="AC6068" s="27">
        <f>(DAY(TODAY())+AB6068)/30</f>
        <v/>
      </c>
    </row>
    <row r="6069">
      <c r="B6069" t="e">
        <v>#N/A</v>
      </c>
      <c r="T6069" s="9">
        <f>VLOOKUP(A6069,Sku_list!$A$1:$D$2323,3,0)</f>
        <v/>
      </c>
      <c r="U6069" s="9">
        <f>VLOOKUP(A6069,Sku_list!$A$1:$D$2323,4,0)*(F6069/1000000*12)</f>
        <v/>
      </c>
      <c r="V6069" s="9">
        <f>VLOOKUP(A6069,Sku_list!$A$1:$D$2323,4,0)*(H6069/1000000*12)</f>
        <v/>
      </c>
      <c r="W6069" s="9">
        <f>VLOOKUP(A6069,Sku_list!$A$1:$D$2323,4,0)*(J6069/1000000*12)</f>
        <v/>
      </c>
      <c r="X6069" s="9">
        <f>VLOOKUP(A6069,Sku_list!$A$1:$D$2323,4,0)*(L6069/1000000*12)</f>
        <v/>
      </c>
      <c r="Y6069" s="9">
        <f>VLOOKUP(A6069,Sku_list!$A$1:$E$2323,5,0)*((J6069+F6069)/1000000000)</f>
        <v/>
      </c>
      <c r="AC6069" s="27">
        <f>(DAY(TODAY())+AB6069)/30</f>
        <v/>
      </c>
    </row>
    <row r="6070">
      <c r="B6070" t="e">
        <v>#N/A</v>
      </c>
      <c r="T6070" s="9">
        <f>VLOOKUP(A6070,Sku_list!$A$1:$D$2323,3,0)</f>
        <v/>
      </c>
      <c r="U6070" s="9">
        <f>VLOOKUP(A6070,Sku_list!$A$1:$D$2323,4,0)*(F6070/1000000*12)</f>
        <v/>
      </c>
      <c r="V6070" s="9">
        <f>VLOOKUP(A6070,Sku_list!$A$1:$D$2323,4,0)*(H6070/1000000*12)</f>
        <v/>
      </c>
      <c r="W6070" s="9">
        <f>VLOOKUP(A6070,Sku_list!$A$1:$D$2323,4,0)*(J6070/1000000*12)</f>
        <v/>
      </c>
      <c r="X6070" s="9">
        <f>VLOOKUP(A6070,Sku_list!$A$1:$D$2323,4,0)*(L6070/1000000*12)</f>
        <v/>
      </c>
      <c r="Y6070" s="9">
        <f>VLOOKUP(A6070,Sku_list!$A$1:$E$2323,5,0)*((J6070+F6070)/1000000000)</f>
        <v/>
      </c>
      <c r="AC6070" s="27">
        <f>(DAY(TODAY())+AB6070)/30</f>
        <v/>
      </c>
    </row>
    <row r="6071">
      <c r="B6071" t="e">
        <v>#N/A</v>
      </c>
      <c r="T6071" s="9">
        <f>VLOOKUP(A6071,Sku_list!$A$1:$D$2323,3,0)</f>
        <v/>
      </c>
      <c r="U6071" s="9">
        <f>VLOOKUP(A6071,Sku_list!$A$1:$D$2323,4,0)*(F6071/1000000*12)</f>
        <v/>
      </c>
      <c r="V6071" s="9">
        <f>VLOOKUP(A6071,Sku_list!$A$1:$D$2323,4,0)*(H6071/1000000*12)</f>
        <v/>
      </c>
      <c r="W6071" s="9">
        <f>VLOOKUP(A6071,Sku_list!$A$1:$D$2323,4,0)*(J6071/1000000*12)</f>
        <v/>
      </c>
      <c r="X6071" s="9">
        <f>VLOOKUP(A6071,Sku_list!$A$1:$D$2323,4,0)*(L6071/1000000*12)</f>
        <v/>
      </c>
      <c r="Y6071" s="9">
        <f>VLOOKUP(A6071,Sku_list!$A$1:$E$2323,5,0)*((J6071+F6071)/1000000000)</f>
        <v/>
      </c>
      <c r="AC6071" s="27">
        <f>(DAY(TODAY())+AB6071)/30</f>
        <v/>
      </c>
    </row>
    <row r="6072">
      <c r="B6072" t="e">
        <v>#N/A</v>
      </c>
      <c r="T6072" s="9">
        <f>VLOOKUP(A6072,Sku_list!$A$1:$D$2323,3,0)</f>
        <v/>
      </c>
      <c r="U6072" s="9">
        <f>VLOOKUP(A6072,Sku_list!$A$1:$D$2323,4,0)*(F6072/1000000*12)</f>
        <v/>
      </c>
      <c r="V6072" s="9">
        <f>VLOOKUP(A6072,Sku_list!$A$1:$D$2323,4,0)*(H6072/1000000*12)</f>
        <v/>
      </c>
      <c r="W6072" s="9">
        <f>VLOOKUP(A6072,Sku_list!$A$1:$D$2323,4,0)*(J6072/1000000*12)</f>
        <v/>
      </c>
      <c r="X6072" s="9">
        <f>VLOOKUP(A6072,Sku_list!$A$1:$D$2323,4,0)*(L6072/1000000*12)</f>
        <v/>
      </c>
      <c r="Y6072" s="9">
        <f>VLOOKUP(A6072,Sku_list!$A$1:$E$2323,5,0)*((J6072+F6072)/1000000000)</f>
        <v/>
      </c>
      <c r="AC6072" s="27">
        <f>(DAY(TODAY())+AB6072)/30</f>
        <v/>
      </c>
    </row>
    <row r="6073">
      <c r="B6073" t="e">
        <v>#N/A</v>
      </c>
      <c r="T6073" s="9">
        <f>VLOOKUP(A6073,Sku_list!$A$1:$D$2323,3,0)</f>
        <v/>
      </c>
      <c r="U6073" s="9">
        <f>VLOOKUP(A6073,Sku_list!$A$1:$D$2323,4,0)*(F6073/1000000*12)</f>
        <v/>
      </c>
      <c r="V6073" s="9">
        <f>VLOOKUP(A6073,Sku_list!$A$1:$D$2323,4,0)*(H6073/1000000*12)</f>
        <v/>
      </c>
      <c r="W6073" s="9">
        <f>VLOOKUP(A6073,Sku_list!$A$1:$D$2323,4,0)*(J6073/1000000*12)</f>
        <v/>
      </c>
      <c r="X6073" s="9">
        <f>VLOOKUP(A6073,Sku_list!$A$1:$D$2323,4,0)*(L6073/1000000*12)</f>
        <v/>
      </c>
      <c r="Y6073" s="9">
        <f>VLOOKUP(A6073,Sku_list!$A$1:$E$2323,5,0)*((J6073+F6073)/1000000000)</f>
        <v/>
      </c>
      <c r="AC6073" s="27">
        <f>(DAY(TODAY())+AB6073)/30</f>
        <v/>
      </c>
    </row>
    <row r="6074">
      <c r="B6074" t="e">
        <v>#N/A</v>
      </c>
      <c r="T6074" s="9">
        <f>VLOOKUP(A6074,Sku_list!$A$1:$D$2323,3,0)</f>
        <v/>
      </c>
      <c r="U6074" s="9">
        <f>VLOOKUP(A6074,Sku_list!$A$1:$D$2323,4,0)*(F6074/1000000*12)</f>
        <v/>
      </c>
      <c r="V6074" s="9">
        <f>VLOOKUP(A6074,Sku_list!$A$1:$D$2323,4,0)*(H6074/1000000*12)</f>
        <v/>
      </c>
      <c r="W6074" s="9">
        <f>VLOOKUP(A6074,Sku_list!$A$1:$D$2323,4,0)*(J6074/1000000*12)</f>
        <v/>
      </c>
      <c r="X6074" s="9">
        <f>VLOOKUP(A6074,Sku_list!$A$1:$D$2323,4,0)*(L6074/1000000*12)</f>
        <v/>
      </c>
      <c r="Y6074" s="9">
        <f>VLOOKUP(A6074,Sku_list!$A$1:$E$2323,5,0)*((J6074+F6074)/1000000000)</f>
        <v/>
      </c>
      <c r="AC6074" s="27">
        <f>(DAY(TODAY())+AB6074)/30</f>
        <v/>
      </c>
    </row>
    <row r="6075">
      <c r="B6075" t="e">
        <v>#N/A</v>
      </c>
      <c r="T6075" s="9">
        <f>VLOOKUP(A6075,Sku_list!$A$1:$D$2323,3,0)</f>
        <v/>
      </c>
      <c r="U6075" s="9">
        <f>VLOOKUP(A6075,Sku_list!$A$1:$D$2323,4,0)*(F6075/1000000*12)</f>
        <v/>
      </c>
      <c r="V6075" s="9">
        <f>VLOOKUP(A6075,Sku_list!$A$1:$D$2323,4,0)*(H6075/1000000*12)</f>
        <v/>
      </c>
      <c r="W6075" s="9">
        <f>VLOOKUP(A6075,Sku_list!$A$1:$D$2323,4,0)*(J6075/1000000*12)</f>
        <v/>
      </c>
      <c r="X6075" s="9">
        <f>VLOOKUP(A6075,Sku_list!$A$1:$D$2323,4,0)*(L6075/1000000*12)</f>
        <v/>
      </c>
      <c r="Y6075" s="9">
        <f>VLOOKUP(A6075,Sku_list!$A$1:$E$2323,5,0)*((J6075+F6075)/1000000000)</f>
        <v/>
      </c>
      <c r="AC6075" s="27">
        <f>(DAY(TODAY())+AB6075)/30</f>
        <v/>
      </c>
    </row>
    <row r="6076">
      <c r="B6076" t="e">
        <v>#N/A</v>
      </c>
      <c r="T6076" s="9">
        <f>VLOOKUP(A6076,Sku_list!$A$1:$D$2323,3,0)</f>
        <v/>
      </c>
      <c r="U6076" s="9">
        <f>VLOOKUP(A6076,Sku_list!$A$1:$D$2323,4,0)*(F6076/1000000*12)</f>
        <v/>
      </c>
      <c r="V6076" s="9">
        <f>VLOOKUP(A6076,Sku_list!$A$1:$D$2323,4,0)*(H6076/1000000*12)</f>
        <v/>
      </c>
      <c r="W6076" s="9">
        <f>VLOOKUP(A6076,Sku_list!$A$1:$D$2323,4,0)*(J6076/1000000*12)</f>
        <v/>
      </c>
      <c r="X6076" s="9">
        <f>VLOOKUP(A6076,Sku_list!$A$1:$D$2323,4,0)*(L6076/1000000*12)</f>
        <v/>
      </c>
      <c r="Y6076" s="9">
        <f>VLOOKUP(A6076,Sku_list!$A$1:$E$2323,5,0)*((J6076+F6076)/1000000000)</f>
        <v/>
      </c>
      <c r="AC6076" s="27">
        <f>(DAY(TODAY())+AB6076)/30</f>
        <v/>
      </c>
    </row>
    <row r="6077">
      <c r="B6077" t="e">
        <v>#N/A</v>
      </c>
      <c r="T6077" s="9">
        <f>VLOOKUP(A6077,Sku_list!$A$1:$D$2323,3,0)</f>
        <v/>
      </c>
      <c r="U6077" s="9">
        <f>VLOOKUP(A6077,Sku_list!$A$1:$D$2323,4,0)*(F6077/1000000*12)</f>
        <v/>
      </c>
      <c r="V6077" s="9">
        <f>VLOOKUP(A6077,Sku_list!$A$1:$D$2323,4,0)*(H6077/1000000*12)</f>
        <v/>
      </c>
      <c r="W6077" s="9">
        <f>VLOOKUP(A6077,Sku_list!$A$1:$D$2323,4,0)*(J6077/1000000*12)</f>
        <v/>
      </c>
      <c r="X6077" s="9">
        <f>VLOOKUP(A6077,Sku_list!$A$1:$D$2323,4,0)*(L6077/1000000*12)</f>
        <v/>
      </c>
      <c r="Y6077" s="9">
        <f>VLOOKUP(A6077,Sku_list!$A$1:$E$2323,5,0)*((J6077+F6077)/1000000000)</f>
        <v/>
      </c>
      <c r="AC6077" s="27">
        <f>(DAY(TODAY())+AB6077)/30</f>
        <v/>
      </c>
    </row>
    <row r="6078">
      <c r="B6078" t="e">
        <v>#N/A</v>
      </c>
      <c r="T6078" s="9">
        <f>VLOOKUP(A6078,Sku_list!$A$1:$D$2323,3,0)</f>
        <v/>
      </c>
      <c r="U6078" s="9">
        <f>VLOOKUP(A6078,Sku_list!$A$1:$D$2323,4,0)*(F6078/1000000*12)</f>
        <v/>
      </c>
      <c r="V6078" s="9">
        <f>VLOOKUP(A6078,Sku_list!$A$1:$D$2323,4,0)*(H6078/1000000*12)</f>
        <v/>
      </c>
      <c r="W6078" s="9">
        <f>VLOOKUP(A6078,Sku_list!$A$1:$D$2323,4,0)*(J6078/1000000*12)</f>
        <v/>
      </c>
      <c r="X6078" s="9">
        <f>VLOOKUP(A6078,Sku_list!$A$1:$D$2323,4,0)*(L6078/1000000*12)</f>
        <v/>
      </c>
      <c r="Y6078" s="9">
        <f>VLOOKUP(A6078,Sku_list!$A$1:$E$2323,5,0)*((J6078+F6078)/1000000000)</f>
        <v/>
      </c>
      <c r="AC6078" s="27">
        <f>(DAY(TODAY())+AB6078)/30</f>
        <v/>
      </c>
    </row>
    <row r="6079">
      <c r="B6079" t="e">
        <v>#N/A</v>
      </c>
      <c r="T6079" s="9">
        <f>VLOOKUP(A6079,Sku_list!$A$1:$D$2323,3,0)</f>
        <v/>
      </c>
      <c r="U6079" s="9">
        <f>VLOOKUP(A6079,Sku_list!$A$1:$D$2323,4,0)*(F6079/1000000*12)</f>
        <v/>
      </c>
      <c r="V6079" s="9">
        <f>VLOOKUP(A6079,Sku_list!$A$1:$D$2323,4,0)*(H6079/1000000*12)</f>
        <v/>
      </c>
      <c r="W6079" s="9">
        <f>VLOOKUP(A6079,Sku_list!$A$1:$D$2323,4,0)*(J6079/1000000*12)</f>
        <v/>
      </c>
      <c r="X6079" s="9">
        <f>VLOOKUP(A6079,Sku_list!$A$1:$D$2323,4,0)*(L6079/1000000*12)</f>
        <v/>
      </c>
      <c r="Y6079" s="9">
        <f>VLOOKUP(A6079,Sku_list!$A$1:$E$2323,5,0)*((J6079+F6079)/1000000000)</f>
        <v/>
      </c>
      <c r="AC6079" s="27">
        <f>(DAY(TODAY())+AB6079)/30</f>
        <v/>
      </c>
    </row>
    <row r="6080">
      <c r="B6080" t="e">
        <v>#N/A</v>
      </c>
      <c r="T6080" s="9">
        <f>VLOOKUP(A6080,Sku_list!$A$1:$D$2323,3,0)</f>
        <v/>
      </c>
      <c r="U6080" s="9">
        <f>VLOOKUP(A6080,Sku_list!$A$1:$D$2323,4,0)*(F6080/1000000*12)</f>
        <v/>
      </c>
      <c r="V6080" s="9">
        <f>VLOOKUP(A6080,Sku_list!$A$1:$D$2323,4,0)*(H6080/1000000*12)</f>
        <v/>
      </c>
      <c r="W6080" s="9">
        <f>VLOOKUP(A6080,Sku_list!$A$1:$D$2323,4,0)*(J6080/1000000*12)</f>
        <v/>
      </c>
      <c r="X6080" s="9">
        <f>VLOOKUP(A6080,Sku_list!$A$1:$D$2323,4,0)*(L6080/1000000*12)</f>
        <v/>
      </c>
      <c r="Y6080" s="9">
        <f>VLOOKUP(A6080,Sku_list!$A$1:$E$2323,5,0)*((J6080+F6080)/1000000000)</f>
        <v/>
      </c>
      <c r="AC6080" s="27">
        <f>(DAY(TODAY())+AB6080)/30</f>
        <v/>
      </c>
    </row>
    <row r="6081">
      <c r="B6081" t="e">
        <v>#N/A</v>
      </c>
      <c r="T6081" s="9">
        <f>VLOOKUP(A6081,Sku_list!$A$1:$D$2323,3,0)</f>
        <v/>
      </c>
      <c r="U6081" s="9">
        <f>VLOOKUP(A6081,Sku_list!$A$1:$D$2323,4,0)*(F6081/1000000*12)</f>
        <v/>
      </c>
      <c r="V6081" s="9">
        <f>VLOOKUP(A6081,Sku_list!$A$1:$D$2323,4,0)*(H6081/1000000*12)</f>
        <v/>
      </c>
      <c r="W6081" s="9">
        <f>VLOOKUP(A6081,Sku_list!$A$1:$D$2323,4,0)*(J6081/1000000*12)</f>
        <v/>
      </c>
      <c r="X6081" s="9">
        <f>VLOOKUP(A6081,Sku_list!$A$1:$D$2323,4,0)*(L6081/1000000*12)</f>
        <v/>
      </c>
      <c r="Y6081" s="9">
        <f>VLOOKUP(A6081,Sku_list!$A$1:$E$2323,5,0)*((J6081+F6081)/1000000000)</f>
        <v/>
      </c>
      <c r="AC6081" s="27">
        <f>(DAY(TODAY())+AB6081)/30</f>
        <v/>
      </c>
    </row>
    <row r="6082">
      <c r="B6082" t="e">
        <v>#N/A</v>
      </c>
      <c r="T6082" s="9">
        <f>VLOOKUP(A6082,Sku_list!$A$1:$D$2323,3,0)</f>
        <v/>
      </c>
      <c r="U6082" s="9">
        <f>VLOOKUP(A6082,Sku_list!$A$1:$D$2323,4,0)*(F6082/1000000*12)</f>
        <v/>
      </c>
      <c r="V6082" s="9">
        <f>VLOOKUP(A6082,Sku_list!$A$1:$D$2323,4,0)*(H6082/1000000*12)</f>
        <v/>
      </c>
      <c r="W6082" s="9">
        <f>VLOOKUP(A6082,Sku_list!$A$1:$D$2323,4,0)*(J6082/1000000*12)</f>
        <v/>
      </c>
      <c r="X6082" s="9">
        <f>VLOOKUP(A6082,Sku_list!$A$1:$D$2323,4,0)*(L6082/1000000*12)</f>
        <v/>
      </c>
      <c r="Y6082" s="9">
        <f>VLOOKUP(A6082,Sku_list!$A$1:$E$2323,5,0)*((J6082+F6082)/1000000000)</f>
        <v/>
      </c>
      <c r="AC6082" s="27">
        <f>(DAY(TODAY())+AB6082)/30</f>
        <v/>
      </c>
    </row>
    <row r="6083">
      <c r="B6083" t="e">
        <v>#N/A</v>
      </c>
      <c r="T6083" s="9">
        <f>VLOOKUP(A6083,Sku_list!$A$1:$D$2323,3,0)</f>
        <v/>
      </c>
      <c r="U6083" s="9">
        <f>VLOOKUP(A6083,Sku_list!$A$1:$D$2323,4,0)*(F6083/1000000*12)</f>
        <v/>
      </c>
      <c r="V6083" s="9">
        <f>VLOOKUP(A6083,Sku_list!$A$1:$D$2323,4,0)*(H6083/1000000*12)</f>
        <v/>
      </c>
      <c r="W6083" s="9">
        <f>VLOOKUP(A6083,Sku_list!$A$1:$D$2323,4,0)*(J6083/1000000*12)</f>
        <v/>
      </c>
      <c r="X6083" s="9">
        <f>VLOOKUP(A6083,Sku_list!$A$1:$D$2323,4,0)*(L6083/1000000*12)</f>
        <v/>
      </c>
      <c r="Y6083" s="9">
        <f>VLOOKUP(A6083,Sku_list!$A$1:$E$2323,5,0)*((J6083+F6083)/1000000000)</f>
        <v/>
      </c>
      <c r="AC6083" s="27">
        <f>(DAY(TODAY())+AB6083)/30</f>
        <v/>
      </c>
    </row>
    <row r="6084">
      <c r="B6084" t="e">
        <v>#N/A</v>
      </c>
      <c r="T6084" s="9">
        <f>VLOOKUP(A6084,Sku_list!$A$1:$D$2323,3,0)</f>
        <v/>
      </c>
      <c r="U6084" s="9">
        <f>VLOOKUP(A6084,Sku_list!$A$1:$D$2323,4,0)*(F6084/1000000*12)</f>
        <v/>
      </c>
      <c r="V6084" s="9">
        <f>VLOOKUP(A6084,Sku_list!$A$1:$D$2323,4,0)*(H6084/1000000*12)</f>
        <v/>
      </c>
      <c r="W6084" s="9">
        <f>VLOOKUP(A6084,Sku_list!$A$1:$D$2323,4,0)*(J6084/1000000*12)</f>
        <v/>
      </c>
      <c r="X6084" s="9">
        <f>VLOOKUP(A6084,Sku_list!$A$1:$D$2323,4,0)*(L6084/1000000*12)</f>
        <v/>
      </c>
      <c r="Y6084" s="9">
        <f>VLOOKUP(A6084,Sku_list!$A$1:$E$2323,5,0)*((J6084+F6084)/1000000000)</f>
        <v/>
      </c>
      <c r="AC6084" s="27">
        <f>(DAY(TODAY())+AB6084)/30</f>
        <v/>
      </c>
    </row>
    <row r="6085">
      <c r="B6085" t="e">
        <v>#N/A</v>
      </c>
      <c r="T6085" s="9">
        <f>VLOOKUP(A6085,Sku_list!$A$1:$D$2323,3,0)</f>
        <v/>
      </c>
      <c r="U6085" s="9">
        <f>VLOOKUP(A6085,Sku_list!$A$1:$D$2323,4,0)*(F6085/1000000*12)</f>
        <v/>
      </c>
      <c r="V6085" s="9">
        <f>VLOOKUP(A6085,Sku_list!$A$1:$D$2323,4,0)*(H6085/1000000*12)</f>
        <v/>
      </c>
      <c r="W6085" s="9">
        <f>VLOOKUP(A6085,Sku_list!$A$1:$D$2323,4,0)*(J6085/1000000*12)</f>
        <v/>
      </c>
      <c r="X6085" s="9">
        <f>VLOOKUP(A6085,Sku_list!$A$1:$D$2323,4,0)*(L6085/1000000*12)</f>
        <v/>
      </c>
      <c r="Y6085" s="9">
        <f>VLOOKUP(A6085,Sku_list!$A$1:$E$2323,5,0)*((J6085+F6085)/1000000000)</f>
        <v/>
      </c>
      <c r="AC6085" s="27">
        <f>(DAY(TODAY())+AB6085)/30</f>
        <v/>
      </c>
    </row>
    <row r="6086">
      <c r="B6086" t="e">
        <v>#N/A</v>
      </c>
      <c r="T6086" s="9">
        <f>VLOOKUP(A6086,Sku_list!$A$1:$D$2323,3,0)</f>
        <v/>
      </c>
      <c r="U6086" s="9">
        <f>VLOOKUP(A6086,Sku_list!$A$1:$D$2323,4,0)*(F6086/1000000*12)</f>
        <v/>
      </c>
      <c r="V6086" s="9">
        <f>VLOOKUP(A6086,Sku_list!$A$1:$D$2323,4,0)*(H6086/1000000*12)</f>
        <v/>
      </c>
      <c r="W6086" s="9">
        <f>VLOOKUP(A6086,Sku_list!$A$1:$D$2323,4,0)*(J6086/1000000*12)</f>
        <v/>
      </c>
      <c r="X6086" s="9">
        <f>VLOOKUP(A6086,Sku_list!$A$1:$D$2323,4,0)*(L6086/1000000*12)</f>
        <v/>
      </c>
      <c r="Y6086" s="9">
        <f>VLOOKUP(A6086,Sku_list!$A$1:$E$2323,5,0)*((J6086+F6086)/1000000000)</f>
        <v/>
      </c>
      <c r="AC6086" s="27">
        <f>(DAY(TODAY())+AB6086)/30</f>
        <v/>
      </c>
    </row>
    <row r="6087">
      <c r="B6087" t="e">
        <v>#N/A</v>
      </c>
      <c r="T6087" s="9">
        <f>VLOOKUP(A6087,Sku_list!$A$1:$D$2323,3,0)</f>
        <v/>
      </c>
      <c r="U6087" s="9">
        <f>VLOOKUP(A6087,Sku_list!$A$1:$D$2323,4,0)*(F6087/1000000*12)</f>
        <v/>
      </c>
      <c r="V6087" s="9">
        <f>VLOOKUP(A6087,Sku_list!$A$1:$D$2323,4,0)*(H6087/1000000*12)</f>
        <v/>
      </c>
      <c r="W6087" s="9">
        <f>VLOOKUP(A6087,Sku_list!$A$1:$D$2323,4,0)*(J6087/1000000*12)</f>
        <v/>
      </c>
      <c r="X6087" s="9">
        <f>VLOOKUP(A6087,Sku_list!$A$1:$D$2323,4,0)*(L6087/1000000*12)</f>
        <v/>
      </c>
      <c r="Y6087" s="9">
        <f>VLOOKUP(A6087,Sku_list!$A$1:$E$2323,5,0)*((J6087+F6087)/1000000000)</f>
        <v/>
      </c>
      <c r="AC6087" s="27">
        <f>(DAY(TODAY())+AB6087)/30</f>
        <v/>
      </c>
    </row>
    <row r="6088">
      <c r="B6088" t="e">
        <v>#N/A</v>
      </c>
      <c r="T6088" s="9">
        <f>VLOOKUP(A6088,Sku_list!$A$1:$D$2323,3,0)</f>
        <v/>
      </c>
      <c r="U6088" s="9">
        <f>VLOOKUP(A6088,Sku_list!$A$1:$D$2323,4,0)*(F6088/1000000*12)</f>
        <v/>
      </c>
      <c r="V6088" s="9">
        <f>VLOOKUP(A6088,Sku_list!$A$1:$D$2323,4,0)*(H6088/1000000*12)</f>
        <v/>
      </c>
      <c r="W6088" s="9">
        <f>VLOOKUP(A6088,Sku_list!$A$1:$D$2323,4,0)*(J6088/1000000*12)</f>
        <v/>
      </c>
      <c r="X6088" s="9">
        <f>VLOOKUP(A6088,Sku_list!$A$1:$D$2323,4,0)*(L6088/1000000*12)</f>
        <v/>
      </c>
      <c r="Y6088" s="9">
        <f>VLOOKUP(A6088,Sku_list!$A$1:$E$2323,5,0)*((J6088+F6088)/1000000000)</f>
        <v/>
      </c>
      <c r="AC6088" s="27">
        <f>(DAY(TODAY())+AB6088)/30</f>
        <v/>
      </c>
    </row>
    <row r="6089">
      <c r="B6089" t="e">
        <v>#N/A</v>
      </c>
      <c r="T6089" s="9">
        <f>VLOOKUP(A6089,Sku_list!$A$1:$D$2323,3,0)</f>
        <v/>
      </c>
      <c r="U6089" s="9">
        <f>VLOOKUP(A6089,Sku_list!$A$1:$D$2323,4,0)*(F6089/1000000*12)</f>
        <v/>
      </c>
      <c r="V6089" s="9">
        <f>VLOOKUP(A6089,Sku_list!$A$1:$D$2323,4,0)*(H6089/1000000*12)</f>
        <v/>
      </c>
      <c r="W6089" s="9">
        <f>VLOOKUP(A6089,Sku_list!$A$1:$D$2323,4,0)*(J6089/1000000*12)</f>
        <v/>
      </c>
      <c r="X6089" s="9">
        <f>VLOOKUP(A6089,Sku_list!$A$1:$D$2323,4,0)*(L6089/1000000*12)</f>
        <v/>
      </c>
      <c r="Y6089" s="9">
        <f>VLOOKUP(A6089,Sku_list!$A$1:$E$2323,5,0)*((J6089+F6089)/1000000000)</f>
        <v/>
      </c>
      <c r="AC6089" s="27">
        <f>(DAY(TODAY())+AB6089)/30</f>
        <v/>
      </c>
    </row>
    <row r="6090">
      <c r="B6090" t="e">
        <v>#N/A</v>
      </c>
      <c r="T6090" s="9">
        <f>VLOOKUP(A6090,Sku_list!$A$1:$D$2323,3,0)</f>
        <v/>
      </c>
      <c r="U6090" s="9">
        <f>VLOOKUP(A6090,Sku_list!$A$1:$D$2323,4,0)*(F6090/1000000*12)</f>
        <v/>
      </c>
      <c r="V6090" s="9">
        <f>VLOOKUP(A6090,Sku_list!$A$1:$D$2323,4,0)*(H6090/1000000*12)</f>
        <v/>
      </c>
      <c r="W6090" s="9">
        <f>VLOOKUP(A6090,Sku_list!$A$1:$D$2323,4,0)*(J6090/1000000*12)</f>
        <v/>
      </c>
      <c r="X6090" s="9">
        <f>VLOOKUP(A6090,Sku_list!$A$1:$D$2323,4,0)*(L6090/1000000*12)</f>
        <v/>
      </c>
      <c r="Y6090" s="9">
        <f>VLOOKUP(A6090,Sku_list!$A$1:$E$2323,5,0)*((J6090+F6090)/1000000000)</f>
        <v/>
      </c>
      <c r="AC6090" s="27">
        <f>(DAY(TODAY())+AB6090)/30</f>
        <v/>
      </c>
    </row>
    <row r="6091">
      <c r="B6091" t="e">
        <v>#N/A</v>
      </c>
      <c r="T6091" s="9">
        <f>VLOOKUP(A6091,Sku_list!$A$1:$D$2323,3,0)</f>
        <v/>
      </c>
      <c r="U6091" s="9">
        <f>VLOOKUP(A6091,Sku_list!$A$1:$D$2323,4,0)*(F6091/1000000*12)</f>
        <v/>
      </c>
      <c r="V6091" s="9">
        <f>VLOOKUP(A6091,Sku_list!$A$1:$D$2323,4,0)*(H6091/1000000*12)</f>
        <v/>
      </c>
      <c r="W6091" s="9">
        <f>VLOOKUP(A6091,Sku_list!$A$1:$D$2323,4,0)*(J6091/1000000*12)</f>
        <v/>
      </c>
      <c r="X6091" s="9">
        <f>VLOOKUP(A6091,Sku_list!$A$1:$D$2323,4,0)*(L6091/1000000*12)</f>
        <v/>
      </c>
      <c r="Y6091" s="9">
        <f>VLOOKUP(A6091,Sku_list!$A$1:$E$2323,5,0)*((J6091+F6091)/1000000000)</f>
        <v/>
      </c>
      <c r="AC6091" s="27">
        <f>(DAY(TODAY())+AB6091)/30</f>
        <v/>
      </c>
    </row>
    <row r="6092">
      <c r="B6092" t="e">
        <v>#N/A</v>
      </c>
      <c r="T6092" s="9">
        <f>VLOOKUP(A6092,Sku_list!$A$1:$D$2323,3,0)</f>
        <v/>
      </c>
      <c r="U6092" s="9">
        <f>VLOOKUP(A6092,Sku_list!$A$1:$D$2323,4,0)*(F6092/1000000*12)</f>
        <v/>
      </c>
      <c r="V6092" s="9">
        <f>VLOOKUP(A6092,Sku_list!$A$1:$D$2323,4,0)*(H6092/1000000*12)</f>
        <v/>
      </c>
      <c r="W6092" s="9">
        <f>VLOOKUP(A6092,Sku_list!$A$1:$D$2323,4,0)*(J6092/1000000*12)</f>
        <v/>
      </c>
      <c r="X6092" s="9">
        <f>VLOOKUP(A6092,Sku_list!$A$1:$D$2323,4,0)*(L6092/1000000*12)</f>
        <v/>
      </c>
      <c r="Y6092" s="9">
        <f>VLOOKUP(A6092,Sku_list!$A$1:$E$2323,5,0)*((J6092+F6092)/1000000000)</f>
        <v/>
      </c>
      <c r="AC6092" s="27">
        <f>(DAY(TODAY())+AB6092)/30</f>
        <v/>
      </c>
    </row>
    <row r="6093">
      <c r="B6093" t="e">
        <v>#N/A</v>
      </c>
      <c r="T6093" s="9">
        <f>VLOOKUP(A6093,Sku_list!$A$1:$D$2323,3,0)</f>
        <v/>
      </c>
      <c r="U6093" s="9">
        <f>VLOOKUP(A6093,Sku_list!$A$1:$D$2323,4,0)*(F6093/1000000*12)</f>
        <v/>
      </c>
      <c r="V6093" s="9">
        <f>VLOOKUP(A6093,Sku_list!$A$1:$D$2323,4,0)*(H6093/1000000*12)</f>
        <v/>
      </c>
      <c r="W6093" s="9">
        <f>VLOOKUP(A6093,Sku_list!$A$1:$D$2323,4,0)*(J6093/1000000*12)</f>
        <v/>
      </c>
      <c r="X6093" s="9">
        <f>VLOOKUP(A6093,Sku_list!$A$1:$D$2323,4,0)*(L6093/1000000*12)</f>
        <v/>
      </c>
      <c r="Y6093" s="9">
        <f>VLOOKUP(A6093,Sku_list!$A$1:$E$2323,5,0)*((J6093+F6093)/1000000000)</f>
        <v/>
      </c>
      <c r="AC6093" s="27">
        <f>(DAY(TODAY())+AB6093)/30</f>
        <v/>
      </c>
    </row>
    <row r="6094">
      <c r="B6094" t="e">
        <v>#N/A</v>
      </c>
      <c r="T6094" s="9">
        <f>VLOOKUP(A6094,Sku_list!$A$1:$D$2323,3,0)</f>
        <v/>
      </c>
      <c r="U6094" s="9">
        <f>VLOOKUP(A6094,Sku_list!$A$1:$D$2323,4,0)*(F6094/1000000*12)</f>
        <v/>
      </c>
      <c r="V6094" s="9">
        <f>VLOOKUP(A6094,Sku_list!$A$1:$D$2323,4,0)*(H6094/1000000*12)</f>
        <v/>
      </c>
      <c r="W6094" s="9">
        <f>VLOOKUP(A6094,Sku_list!$A$1:$D$2323,4,0)*(J6094/1000000*12)</f>
        <v/>
      </c>
      <c r="X6094" s="9">
        <f>VLOOKUP(A6094,Sku_list!$A$1:$D$2323,4,0)*(L6094/1000000*12)</f>
        <v/>
      </c>
      <c r="Y6094" s="9">
        <f>VLOOKUP(A6094,Sku_list!$A$1:$E$2323,5,0)*((J6094+F6094)/1000000000)</f>
        <v/>
      </c>
      <c r="AC6094" s="27">
        <f>(DAY(TODAY())+AB6094)/30</f>
        <v/>
      </c>
    </row>
    <row r="6095">
      <c r="B6095" t="e">
        <v>#N/A</v>
      </c>
      <c r="T6095" s="9">
        <f>VLOOKUP(A6095,Sku_list!$A$1:$D$2323,3,0)</f>
        <v/>
      </c>
      <c r="U6095" s="9">
        <f>VLOOKUP(A6095,Sku_list!$A$1:$D$2323,4,0)*(F6095/1000000*12)</f>
        <v/>
      </c>
      <c r="V6095" s="9">
        <f>VLOOKUP(A6095,Sku_list!$A$1:$D$2323,4,0)*(H6095/1000000*12)</f>
        <v/>
      </c>
      <c r="W6095" s="9">
        <f>VLOOKUP(A6095,Sku_list!$A$1:$D$2323,4,0)*(J6095/1000000*12)</f>
        <v/>
      </c>
      <c r="X6095" s="9">
        <f>VLOOKUP(A6095,Sku_list!$A$1:$D$2323,4,0)*(L6095/1000000*12)</f>
        <v/>
      </c>
      <c r="Y6095" s="9">
        <f>VLOOKUP(A6095,Sku_list!$A$1:$E$2323,5,0)*((J6095+F6095)/1000000000)</f>
        <v/>
      </c>
      <c r="AC6095" s="27">
        <f>(DAY(TODAY())+AB6095)/30</f>
        <v/>
      </c>
    </row>
    <row r="6096">
      <c r="B6096" t="e">
        <v>#N/A</v>
      </c>
      <c r="T6096" s="9">
        <f>VLOOKUP(A6096,Sku_list!$A$1:$D$2323,3,0)</f>
        <v/>
      </c>
      <c r="U6096" s="9">
        <f>VLOOKUP(A6096,Sku_list!$A$1:$D$2323,4,0)*(F6096/1000000*12)</f>
        <v/>
      </c>
      <c r="V6096" s="9">
        <f>VLOOKUP(A6096,Sku_list!$A$1:$D$2323,4,0)*(H6096/1000000*12)</f>
        <v/>
      </c>
      <c r="W6096" s="9">
        <f>VLOOKUP(A6096,Sku_list!$A$1:$D$2323,4,0)*(J6096/1000000*12)</f>
        <v/>
      </c>
      <c r="X6096" s="9">
        <f>VLOOKUP(A6096,Sku_list!$A$1:$D$2323,4,0)*(L6096/1000000*12)</f>
        <v/>
      </c>
      <c r="Y6096" s="9">
        <f>VLOOKUP(A6096,Sku_list!$A$1:$E$2323,5,0)*((J6096+F6096)/1000000000)</f>
        <v/>
      </c>
      <c r="AC6096" s="27">
        <f>(DAY(TODAY())+AB6096)/30</f>
        <v/>
      </c>
    </row>
    <row r="6097">
      <c r="B6097" t="e">
        <v>#N/A</v>
      </c>
      <c r="T6097" s="9">
        <f>VLOOKUP(A6097,Sku_list!$A$1:$D$2323,3,0)</f>
        <v/>
      </c>
      <c r="U6097" s="9">
        <f>VLOOKUP(A6097,Sku_list!$A$1:$D$2323,4,0)*(F6097/1000000*12)</f>
        <v/>
      </c>
      <c r="V6097" s="9">
        <f>VLOOKUP(A6097,Sku_list!$A$1:$D$2323,4,0)*(H6097/1000000*12)</f>
        <v/>
      </c>
      <c r="W6097" s="9">
        <f>VLOOKUP(A6097,Sku_list!$A$1:$D$2323,4,0)*(J6097/1000000*12)</f>
        <v/>
      </c>
      <c r="X6097" s="9">
        <f>VLOOKUP(A6097,Sku_list!$A$1:$D$2323,4,0)*(L6097/1000000*12)</f>
        <v/>
      </c>
      <c r="Y6097" s="9">
        <f>VLOOKUP(A6097,Sku_list!$A$1:$E$2323,5,0)*((J6097+F6097)/1000000000)</f>
        <v/>
      </c>
      <c r="AC6097" s="27">
        <f>(DAY(TODAY())+AB6097)/30</f>
        <v/>
      </c>
    </row>
    <row r="6098">
      <c r="B6098" t="e">
        <v>#N/A</v>
      </c>
      <c r="T6098" s="9">
        <f>VLOOKUP(A6098,Sku_list!$A$1:$D$2323,3,0)</f>
        <v/>
      </c>
      <c r="U6098" s="9">
        <f>VLOOKUP(A6098,Sku_list!$A$1:$D$2323,4,0)*(F6098/1000000*12)</f>
        <v/>
      </c>
      <c r="V6098" s="9">
        <f>VLOOKUP(A6098,Sku_list!$A$1:$D$2323,4,0)*(H6098/1000000*12)</f>
        <v/>
      </c>
      <c r="W6098" s="9">
        <f>VLOOKUP(A6098,Sku_list!$A$1:$D$2323,4,0)*(J6098/1000000*12)</f>
        <v/>
      </c>
      <c r="X6098" s="9">
        <f>VLOOKUP(A6098,Sku_list!$A$1:$D$2323,4,0)*(L6098/1000000*12)</f>
        <v/>
      </c>
      <c r="Y6098" s="9">
        <f>VLOOKUP(A6098,Sku_list!$A$1:$E$2323,5,0)*((J6098+F6098)/1000000000)</f>
        <v/>
      </c>
      <c r="AC6098" s="27">
        <f>(DAY(TODAY())+AB6098)/30</f>
        <v/>
      </c>
    </row>
    <row r="6099">
      <c r="B6099" t="e">
        <v>#N/A</v>
      </c>
      <c r="T6099" s="9">
        <f>VLOOKUP(A6099,Sku_list!$A$1:$D$2323,3,0)</f>
        <v/>
      </c>
      <c r="U6099" s="9">
        <f>VLOOKUP(A6099,Sku_list!$A$1:$D$2323,4,0)*(F6099/1000000*12)</f>
        <v/>
      </c>
      <c r="V6099" s="9">
        <f>VLOOKUP(A6099,Sku_list!$A$1:$D$2323,4,0)*(H6099/1000000*12)</f>
        <v/>
      </c>
      <c r="W6099" s="9">
        <f>VLOOKUP(A6099,Sku_list!$A$1:$D$2323,4,0)*(J6099/1000000*12)</f>
        <v/>
      </c>
      <c r="X6099" s="9">
        <f>VLOOKUP(A6099,Sku_list!$A$1:$D$2323,4,0)*(L6099/1000000*12)</f>
        <v/>
      </c>
      <c r="Y6099" s="9">
        <f>VLOOKUP(A6099,Sku_list!$A$1:$E$2323,5,0)*((J6099+F6099)/1000000000)</f>
        <v/>
      </c>
      <c r="AC6099" s="27">
        <f>(DAY(TODAY())+AB6099)/30</f>
        <v/>
      </c>
    </row>
    <row r="6100">
      <c r="B6100" t="e">
        <v>#N/A</v>
      </c>
      <c r="T6100" s="9">
        <f>VLOOKUP(A6100,Sku_list!$A$1:$D$2323,3,0)</f>
        <v/>
      </c>
      <c r="U6100" s="9">
        <f>VLOOKUP(A6100,Sku_list!$A$1:$D$2323,4,0)*(F6100/1000000*12)</f>
        <v/>
      </c>
      <c r="V6100" s="9">
        <f>VLOOKUP(A6100,Sku_list!$A$1:$D$2323,4,0)*(H6100/1000000*12)</f>
        <v/>
      </c>
      <c r="W6100" s="9">
        <f>VLOOKUP(A6100,Sku_list!$A$1:$D$2323,4,0)*(J6100/1000000*12)</f>
        <v/>
      </c>
      <c r="X6100" s="9">
        <f>VLOOKUP(A6100,Sku_list!$A$1:$D$2323,4,0)*(L6100/1000000*12)</f>
        <v/>
      </c>
      <c r="Y6100" s="9">
        <f>VLOOKUP(A6100,Sku_list!$A$1:$E$2323,5,0)*((J6100+F6100)/1000000000)</f>
        <v/>
      </c>
      <c r="AC6100" s="27">
        <f>(DAY(TODAY())+AB6100)/30</f>
        <v/>
      </c>
    </row>
    <row r="6101">
      <c r="B6101" t="e">
        <v>#N/A</v>
      </c>
      <c r="T6101" s="9">
        <f>VLOOKUP(A6101,Sku_list!$A$1:$D$2323,3,0)</f>
        <v/>
      </c>
      <c r="U6101" s="9">
        <f>VLOOKUP(A6101,Sku_list!$A$1:$D$2323,4,0)*(F6101/1000000*12)</f>
        <v/>
      </c>
      <c r="V6101" s="9">
        <f>VLOOKUP(A6101,Sku_list!$A$1:$D$2323,4,0)*(H6101/1000000*12)</f>
        <v/>
      </c>
      <c r="W6101" s="9">
        <f>VLOOKUP(A6101,Sku_list!$A$1:$D$2323,4,0)*(J6101/1000000*12)</f>
        <v/>
      </c>
      <c r="X6101" s="9">
        <f>VLOOKUP(A6101,Sku_list!$A$1:$D$2323,4,0)*(L6101/1000000*12)</f>
        <v/>
      </c>
      <c r="Y6101" s="9">
        <f>VLOOKUP(A6101,Sku_list!$A$1:$E$2323,5,0)*((J6101+F6101)/1000000000)</f>
        <v/>
      </c>
      <c r="AC6101" s="27">
        <f>(DAY(TODAY())+AB6101)/30</f>
        <v/>
      </c>
    </row>
    <row r="6102">
      <c r="B6102" t="e">
        <v>#N/A</v>
      </c>
      <c r="T6102" s="9">
        <f>VLOOKUP(A6102,Sku_list!$A$1:$D$2323,3,0)</f>
        <v/>
      </c>
      <c r="U6102" s="9">
        <f>VLOOKUP(A6102,Sku_list!$A$1:$D$2323,4,0)*(F6102/1000000*12)</f>
        <v/>
      </c>
      <c r="V6102" s="9">
        <f>VLOOKUP(A6102,Sku_list!$A$1:$D$2323,4,0)*(H6102/1000000*12)</f>
        <v/>
      </c>
      <c r="W6102" s="9">
        <f>VLOOKUP(A6102,Sku_list!$A$1:$D$2323,4,0)*(J6102/1000000*12)</f>
        <v/>
      </c>
      <c r="X6102" s="9">
        <f>VLOOKUP(A6102,Sku_list!$A$1:$D$2323,4,0)*(L6102/1000000*12)</f>
        <v/>
      </c>
      <c r="Y6102" s="9">
        <f>VLOOKUP(A6102,Sku_list!$A$1:$E$2323,5,0)*((J6102+F6102)/1000000000)</f>
        <v/>
      </c>
      <c r="AC6102" s="27">
        <f>(DAY(TODAY())+AB6102)/30</f>
        <v/>
      </c>
    </row>
    <row r="6103">
      <c r="B6103" t="e">
        <v>#N/A</v>
      </c>
      <c r="T6103" s="9">
        <f>VLOOKUP(A6103,Sku_list!$A$1:$D$2323,3,0)</f>
        <v/>
      </c>
      <c r="U6103" s="9">
        <f>VLOOKUP(A6103,Sku_list!$A$1:$D$2323,4,0)*(F6103/1000000*12)</f>
        <v/>
      </c>
      <c r="V6103" s="9">
        <f>VLOOKUP(A6103,Sku_list!$A$1:$D$2323,4,0)*(H6103/1000000*12)</f>
        <v/>
      </c>
      <c r="W6103" s="9">
        <f>VLOOKUP(A6103,Sku_list!$A$1:$D$2323,4,0)*(J6103/1000000*12)</f>
        <v/>
      </c>
      <c r="X6103" s="9">
        <f>VLOOKUP(A6103,Sku_list!$A$1:$D$2323,4,0)*(L6103/1000000*12)</f>
        <v/>
      </c>
      <c r="Y6103" s="9">
        <f>VLOOKUP(A6103,Sku_list!$A$1:$E$2323,5,0)*((J6103+F6103)/1000000000)</f>
        <v/>
      </c>
      <c r="AC6103" s="27">
        <f>(DAY(TODAY())+AB6103)/30</f>
        <v/>
      </c>
    </row>
    <row r="6104">
      <c r="B6104" t="e">
        <v>#N/A</v>
      </c>
      <c r="T6104" s="9">
        <f>VLOOKUP(A6104,Sku_list!$A$1:$D$2323,3,0)</f>
        <v/>
      </c>
      <c r="U6104" s="9">
        <f>VLOOKUP(A6104,Sku_list!$A$1:$D$2323,4,0)*(F6104/1000000*12)</f>
        <v/>
      </c>
      <c r="V6104" s="9">
        <f>VLOOKUP(A6104,Sku_list!$A$1:$D$2323,4,0)*(H6104/1000000*12)</f>
        <v/>
      </c>
      <c r="W6104" s="9">
        <f>VLOOKUP(A6104,Sku_list!$A$1:$D$2323,4,0)*(J6104/1000000*12)</f>
        <v/>
      </c>
      <c r="X6104" s="9">
        <f>VLOOKUP(A6104,Sku_list!$A$1:$D$2323,4,0)*(L6104/1000000*12)</f>
        <v/>
      </c>
      <c r="Y6104" s="9">
        <f>VLOOKUP(A6104,Sku_list!$A$1:$E$2323,5,0)*((J6104+F6104)/1000000000)</f>
        <v/>
      </c>
      <c r="AC6104" s="27">
        <f>(DAY(TODAY())+AB6104)/30</f>
        <v/>
      </c>
    </row>
    <row r="6105">
      <c r="B6105" t="e">
        <v>#N/A</v>
      </c>
      <c r="T6105" s="9">
        <f>VLOOKUP(A6105,Sku_list!$A$1:$D$2323,3,0)</f>
        <v/>
      </c>
      <c r="U6105" s="9">
        <f>VLOOKUP(A6105,Sku_list!$A$1:$D$2323,4,0)*(F6105/1000000*12)</f>
        <v/>
      </c>
      <c r="V6105" s="9">
        <f>VLOOKUP(A6105,Sku_list!$A$1:$D$2323,4,0)*(H6105/1000000*12)</f>
        <v/>
      </c>
      <c r="W6105" s="9">
        <f>VLOOKUP(A6105,Sku_list!$A$1:$D$2323,4,0)*(J6105/1000000*12)</f>
        <v/>
      </c>
      <c r="X6105" s="9">
        <f>VLOOKUP(A6105,Sku_list!$A$1:$D$2323,4,0)*(L6105/1000000*12)</f>
        <v/>
      </c>
      <c r="Y6105" s="9">
        <f>VLOOKUP(A6105,Sku_list!$A$1:$E$2323,5,0)*((J6105+F6105)/1000000000)</f>
        <v/>
      </c>
      <c r="AC6105" s="27">
        <f>(DAY(TODAY())+AB6105)/30</f>
        <v/>
      </c>
    </row>
    <row r="6106">
      <c r="B6106" t="e">
        <v>#N/A</v>
      </c>
      <c r="T6106" s="9">
        <f>VLOOKUP(A6106,Sku_list!$A$1:$D$2323,3,0)</f>
        <v/>
      </c>
      <c r="U6106" s="9">
        <f>VLOOKUP(A6106,Sku_list!$A$1:$D$2323,4,0)*(F6106/1000000*12)</f>
        <v/>
      </c>
      <c r="V6106" s="9">
        <f>VLOOKUP(A6106,Sku_list!$A$1:$D$2323,4,0)*(H6106/1000000*12)</f>
        <v/>
      </c>
      <c r="W6106" s="9">
        <f>VLOOKUP(A6106,Sku_list!$A$1:$D$2323,4,0)*(J6106/1000000*12)</f>
        <v/>
      </c>
      <c r="X6106" s="9">
        <f>VLOOKUP(A6106,Sku_list!$A$1:$D$2323,4,0)*(L6106/1000000*12)</f>
        <v/>
      </c>
      <c r="Y6106" s="9">
        <f>VLOOKUP(A6106,Sku_list!$A$1:$E$2323,5,0)*((J6106+F6106)/1000000000)</f>
        <v/>
      </c>
      <c r="AC6106" s="27">
        <f>(DAY(TODAY())+AB6106)/30</f>
        <v/>
      </c>
    </row>
    <row r="6107">
      <c r="B6107" t="e">
        <v>#N/A</v>
      </c>
      <c r="T6107" s="9">
        <f>VLOOKUP(A6107,Sku_list!$A$1:$D$2323,3,0)</f>
        <v/>
      </c>
      <c r="U6107" s="9">
        <f>VLOOKUP(A6107,Sku_list!$A$1:$D$2323,4,0)*(F6107/1000000*12)</f>
        <v/>
      </c>
      <c r="V6107" s="9">
        <f>VLOOKUP(A6107,Sku_list!$A$1:$D$2323,4,0)*(H6107/1000000*12)</f>
        <v/>
      </c>
      <c r="W6107" s="9">
        <f>VLOOKUP(A6107,Sku_list!$A$1:$D$2323,4,0)*(J6107/1000000*12)</f>
        <v/>
      </c>
      <c r="X6107" s="9">
        <f>VLOOKUP(A6107,Sku_list!$A$1:$D$2323,4,0)*(L6107/1000000*12)</f>
        <v/>
      </c>
      <c r="Y6107" s="9">
        <f>VLOOKUP(A6107,Sku_list!$A$1:$E$2323,5,0)*((J6107+F6107)/1000000000)</f>
        <v/>
      </c>
      <c r="AC6107" s="27">
        <f>(DAY(TODAY())+AB6107)/30</f>
        <v/>
      </c>
    </row>
    <row r="6108">
      <c r="B6108" t="e">
        <v>#N/A</v>
      </c>
      <c r="T6108" s="9">
        <f>VLOOKUP(A6108,Sku_list!$A$1:$D$2323,3,0)</f>
        <v/>
      </c>
      <c r="U6108" s="9">
        <f>VLOOKUP(A6108,Sku_list!$A$1:$D$2323,4,0)*(F6108/1000000*12)</f>
        <v/>
      </c>
      <c r="V6108" s="9">
        <f>VLOOKUP(A6108,Sku_list!$A$1:$D$2323,4,0)*(H6108/1000000*12)</f>
        <v/>
      </c>
      <c r="W6108" s="9">
        <f>VLOOKUP(A6108,Sku_list!$A$1:$D$2323,4,0)*(J6108/1000000*12)</f>
        <v/>
      </c>
      <c r="X6108" s="9">
        <f>VLOOKUP(A6108,Sku_list!$A$1:$D$2323,4,0)*(L6108/1000000*12)</f>
        <v/>
      </c>
      <c r="Y6108" s="9">
        <f>VLOOKUP(A6108,Sku_list!$A$1:$E$2323,5,0)*((J6108+F6108)/1000000000)</f>
        <v/>
      </c>
      <c r="AC6108" s="27">
        <f>(DAY(TODAY())+AB6108)/30</f>
        <v/>
      </c>
    </row>
    <row r="6109">
      <c r="B6109" t="e">
        <v>#N/A</v>
      </c>
      <c r="T6109" s="9">
        <f>VLOOKUP(A6109,Sku_list!$A$1:$D$2323,3,0)</f>
        <v/>
      </c>
      <c r="U6109" s="9">
        <f>VLOOKUP(A6109,Sku_list!$A$1:$D$2323,4,0)*(F6109/1000000*12)</f>
        <v/>
      </c>
      <c r="V6109" s="9">
        <f>VLOOKUP(A6109,Sku_list!$A$1:$D$2323,4,0)*(H6109/1000000*12)</f>
        <v/>
      </c>
      <c r="W6109" s="9">
        <f>VLOOKUP(A6109,Sku_list!$A$1:$D$2323,4,0)*(J6109/1000000*12)</f>
        <v/>
      </c>
      <c r="X6109" s="9">
        <f>VLOOKUP(A6109,Sku_list!$A$1:$D$2323,4,0)*(L6109/1000000*12)</f>
        <v/>
      </c>
      <c r="Y6109" s="9">
        <f>VLOOKUP(A6109,Sku_list!$A$1:$E$2323,5,0)*((J6109+F6109)/1000000000)</f>
        <v/>
      </c>
      <c r="AC6109" s="27">
        <f>(DAY(TODAY())+AB6109)/30</f>
        <v/>
      </c>
    </row>
    <row r="6110">
      <c r="B6110" t="e">
        <v>#N/A</v>
      </c>
      <c r="T6110" s="9">
        <f>VLOOKUP(A6110,Sku_list!$A$1:$D$2323,3,0)</f>
        <v/>
      </c>
      <c r="U6110" s="9">
        <f>VLOOKUP(A6110,Sku_list!$A$1:$D$2323,4,0)*(F6110/1000000*12)</f>
        <v/>
      </c>
      <c r="V6110" s="9">
        <f>VLOOKUP(A6110,Sku_list!$A$1:$D$2323,4,0)*(H6110/1000000*12)</f>
        <v/>
      </c>
      <c r="W6110" s="9">
        <f>VLOOKUP(A6110,Sku_list!$A$1:$D$2323,4,0)*(J6110/1000000*12)</f>
        <v/>
      </c>
      <c r="X6110" s="9">
        <f>VLOOKUP(A6110,Sku_list!$A$1:$D$2323,4,0)*(L6110/1000000*12)</f>
        <v/>
      </c>
      <c r="Y6110" s="9">
        <f>VLOOKUP(A6110,Sku_list!$A$1:$E$2323,5,0)*((J6110+F6110)/1000000000)</f>
        <v/>
      </c>
      <c r="AC6110" s="27">
        <f>(DAY(TODAY())+AB6110)/30</f>
        <v/>
      </c>
    </row>
    <row r="6111">
      <c r="B6111" t="e">
        <v>#N/A</v>
      </c>
      <c r="T6111" s="9">
        <f>VLOOKUP(A6111,Sku_list!$A$1:$D$2323,3,0)</f>
        <v/>
      </c>
      <c r="U6111" s="9">
        <f>VLOOKUP(A6111,Sku_list!$A$1:$D$2323,4,0)*(F6111/1000000*12)</f>
        <v/>
      </c>
      <c r="V6111" s="9">
        <f>VLOOKUP(A6111,Sku_list!$A$1:$D$2323,4,0)*(H6111/1000000*12)</f>
        <v/>
      </c>
      <c r="W6111" s="9">
        <f>VLOOKUP(A6111,Sku_list!$A$1:$D$2323,4,0)*(J6111/1000000*12)</f>
        <v/>
      </c>
      <c r="X6111" s="9">
        <f>VLOOKUP(A6111,Sku_list!$A$1:$D$2323,4,0)*(L6111/1000000*12)</f>
        <v/>
      </c>
      <c r="Y6111" s="9">
        <f>VLOOKUP(A6111,Sku_list!$A$1:$E$2323,5,0)*((J6111+F6111)/1000000000)</f>
        <v/>
      </c>
      <c r="AC6111" s="27">
        <f>(DAY(TODAY())+AB6111)/30</f>
        <v/>
      </c>
    </row>
    <row r="6112">
      <c r="B6112" t="e">
        <v>#N/A</v>
      </c>
      <c r="T6112" s="9">
        <f>VLOOKUP(A6112,Sku_list!$A$1:$D$2323,3,0)</f>
        <v/>
      </c>
      <c r="U6112" s="9">
        <f>VLOOKUP(A6112,Sku_list!$A$1:$D$2323,4,0)*(F6112/1000000*12)</f>
        <v/>
      </c>
      <c r="V6112" s="9">
        <f>VLOOKUP(A6112,Sku_list!$A$1:$D$2323,4,0)*(H6112/1000000*12)</f>
        <v/>
      </c>
      <c r="W6112" s="9">
        <f>VLOOKUP(A6112,Sku_list!$A$1:$D$2323,4,0)*(J6112/1000000*12)</f>
        <v/>
      </c>
      <c r="X6112" s="9">
        <f>VLOOKUP(A6112,Sku_list!$A$1:$D$2323,4,0)*(L6112/1000000*12)</f>
        <v/>
      </c>
      <c r="Y6112" s="9">
        <f>VLOOKUP(A6112,Sku_list!$A$1:$E$2323,5,0)*((J6112+F6112)/1000000000)</f>
        <v/>
      </c>
      <c r="AC6112" s="27">
        <f>(DAY(TODAY())+AB6112)/30</f>
        <v/>
      </c>
    </row>
    <row r="6113">
      <c r="B6113" t="e">
        <v>#N/A</v>
      </c>
      <c r="T6113" s="9">
        <f>VLOOKUP(A6113,Sku_list!$A$1:$D$2323,3,0)</f>
        <v/>
      </c>
      <c r="U6113" s="9">
        <f>VLOOKUP(A6113,Sku_list!$A$1:$D$2323,4,0)*(F6113/1000000*12)</f>
        <v/>
      </c>
      <c r="V6113" s="9">
        <f>VLOOKUP(A6113,Sku_list!$A$1:$D$2323,4,0)*(H6113/1000000*12)</f>
        <v/>
      </c>
      <c r="W6113" s="9">
        <f>VLOOKUP(A6113,Sku_list!$A$1:$D$2323,4,0)*(J6113/1000000*12)</f>
        <v/>
      </c>
      <c r="X6113" s="9">
        <f>VLOOKUP(A6113,Sku_list!$A$1:$D$2323,4,0)*(L6113/1000000*12)</f>
        <v/>
      </c>
      <c r="Y6113" s="9">
        <f>VLOOKUP(A6113,Sku_list!$A$1:$E$2323,5,0)*((J6113+F6113)/1000000000)</f>
        <v/>
      </c>
      <c r="AC6113" s="27">
        <f>(DAY(TODAY())+AB6113)/30</f>
        <v/>
      </c>
    </row>
    <row r="6114">
      <c r="B6114" t="e">
        <v>#N/A</v>
      </c>
      <c r="T6114" s="9">
        <f>VLOOKUP(A6114,Sku_list!$A$1:$D$2323,3,0)</f>
        <v/>
      </c>
      <c r="U6114" s="9">
        <f>VLOOKUP(A6114,Sku_list!$A$1:$D$2323,4,0)*(F6114/1000000*12)</f>
        <v/>
      </c>
      <c r="V6114" s="9">
        <f>VLOOKUP(A6114,Sku_list!$A$1:$D$2323,4,0)*(H6114/1000000*12)</f>
        <v/>
      </c>
      <c r="W6114" s="9">
        <f>VLOOKUP(A6114,Sku_list!$A$1:$D$2323,4,0)*(J6114/1000000*12)</f>
        <v/>
      </c>
      <c r="X6114" s="9">
        <f>VLOOKUP(A6114,Sku_list!$A$1:$D$2323,4,0)*(L6114/1000000*12)</f>
        <v/>
      </c>
      <c r="Y6114" s="9">
        <f>VLOOKUP(A6114,Sku_list!$A$1:$E$2323,5,0)*((J6114+F6114)/1000000000)</f>
        <v/>
      </c>
      <c r="AC6114" s="27">
        <f>(DAY(TODAY())+AB6114)/30</f>
        <v/>
      </c>
    </row>
    <row r="6115">
      <c r="B6115" t="e">
        <v>#N/A</v>
      </c>
      <c r="T6115" s="9">
        <f>VLOOKUP(A6115,Sku_list!$A$1:$D$2323,3,0)</f>
        <v/>
      </c>
      <c r="U6115" s="9">
        <f>VLOOKUP(A6115,Sku_list!$A$1:$D$2323,4,0)*(F6115/1000000*12)</f>
        <v/>
      </c>
      <c r="V6115" s="9">
        <f>VLOOKUP(A6115,Sku_list!$A$1:$D$2323,4,0)*(H6115/1000000*12)</f>
        <v/>
      </c>
      <c r="W6115" s="9">
        <f>VLOOKUP(A6115,Sku_list!$A$1:$D$2323,4,0)*(J6115/1000000*12)</f>
        <v/>
      </c>
      <c r="X6115" s="9">
        <f>VLOOKUP(A6115,Sku_list!$A$1:$D$2323,4,0)*(L6115/1000000*12)</f>
        <v/>
      </c>
      <c r="Y6115" s="9">
        <f>VLOOKUP(A6115,Sku_list!$A$1:$E$2323,5,0)*((J6115+F6115)/1000000000)</f>
        <v/>
      </c>
      <c r="AC6115" s="27">
        <f>(DAY(TODAY())+AB6115)/30</f>
        <v/>
      </c>
    </row>
    <row r="6116">
      <c r="B6116" t="e">
        <v>#N/A</v>
      </c>
      <c r="T6116" s="9">
        <f>VLOOKUP(A6116,Sku_list!$A$1:$D$2323,3,0)</f>
        <v/>
      </c>
      <c r="U6116" s="9">
        <f>VLOOKUP(A6116,Sku_list!$A$1:$D$2323,4,0)*(F6116/1000000*12)</f>
        <v/>
      </c>
      <c r="V6116" s="9">
        <f>VLOOKUP(A6116,Sku_list!$A$1:$D$2323,4,0)*(H6116/1000000*12)</f>
        <v/>
      </c>
      <c r="W6116" s="9">
        <f>VLOOKUP(A6116,Sku_list!$A$1:$D$2323,4,0)*(J6116/1000000*12)</f>
        <v/>
      </c>
      <c r="X6116" s="9">
        <f>VLOOKUP(A6116,Sku_list!$A$1:$D$2323,4,0)*(L6116/1000000*12)</f>
        <v/>
      </c>
      <c r="Y6116" s="9">
        <f>VLOOKUP(A6116,Sku_list!$A$1:$E$2323,5,0)*((J6116+F6116)/1000000000)</f>
        <v/>
      </c>
      <c r="AC6116" s="27">
        <f>(DAY(TODAY())+AB6116)/30</f>
        <v/>
      </c>
    </row>
    <row r="6117">
      <c r="B6117" t="e">
        <v>#N/A</v>
      </c>
      <c r="T6117" s="9">
        <f>VLOOKUP(A6117,Sku_list!$A$1:$D$2323,3,0)</f>
        <v/>
      </c>
      <c r="U6117" s="9">
        <f>VLOOKUP(A6117,Sku_list!$A$1:$D$2323,4,0)*(F6117/1000000*12)</f>
        <v/>
      </c>
      <c r="V6117" s="9">
        <f>VLOOKUP(A6117,Sku_list!$A$1:$D$2323,4,0)*(H6117/1000000*12)</f>
        <v/>
      </c>
      <c r="W6117" s="9">
        <f>VLOOKUP(A6117,Sku_list!$A$1:$D$2323,4,0)*(J6117/1000000*12)</f>
        <v/>
      </c>
      <c r="X6117" s="9">
        <f>VLOOKUP(A6117,Sku_list!$A$1:$D$2323,4,0)*(L6117/1000000*12)</f>
        <v/>
      </c>
      <c r="Y6117" s="9">
        <f>VLOOKUP(A6117,Sku_list!$A$1:$E$2323,5,0)*((J6117+F6117)/1000000000)</f>
        <v/>
      </c>
      <c r="AC6117" s="27">
        <f>(DAY(TODAY())+AB6117)/30</f>
        <v/>
      </c>
    </row>
    <row r="6118">
      <c r="B6118" t="e">
        <v>#N/A</v>
      </c>
      <c r="T6118" s="9">
        <f>VLOOKUP(A6118,Sku_list!$A$1:$D$2323,3,0)</f>
        <v/>
      </c>
      <c r="U6118" s="9">
        <f>VLOOKUP(A6118,Sku_list!$A$1:$D$2323,4,0)*(F6118/1000000*12)</f>
        <v/>
      </c>
      <c r="V6118" s="9">
        <f>VLOOKUP(A6118,Sku_list!$A$1:$D$2323,4,0)*(H6118/1000000*12)</f>
        <v/>
      </c>
      <c r="W6118" s="9">
        <f>VLOOKUP(A6118,Sku_list!$A$1:$D$2323,4,0)*(J6118/1000000*12)</f>
        <v/>
      </c>
      <c r="X6118" s="9">
        <f>VLOOKUP(A6118,Sku_list!$A$1:$D$2323,4,0)*(L6118/1000000*12)</f>
        <v/>
      </c>
      <c r="Y6118" s="9">
        <f>VLOOKUP(A6118,Sku_list!$A$1:$E$2323,5,0)*((J6118+F6118)/1000000000)</f>
        <v/>
      </c>
      <c r="AC6118" s="27">
        <f>(DAY(TODAY())+AB6118)/30</f>
        <v/>
      </c>
    </row>
    <row r="6119">
      <c r="B6119" t="e">
        <v>#N/A</v>
      </c>
      <c r="T6119" s="9">
        <f>VLOOKUP(A6119,Sku_list!$A$1:$D$2323,3,0)</f>
        <v/>
      </c>
      <c r="U6119" s="9">
        <f>VLOOKUP(A6119,Sku_list!$A$1:$D$2323,4,0)*(F6119/1000000*12)</f>
        <v/>
      </c>
      <c r="V6119" s="9">
        <f>VLOOKUP(A6119,Sku_list!$A$1:$D$2323,4,0)*(H6119/1000000*12)</f>
        <v/>
      </c>
      <c r="W6119" s="9">
        <f>VLOOKUP(A6119,Sku_list!$A$1:$D$2323,4,0)*(J6119/1000000*12)</f>
        <v/>
      </c>
      <c r="X6119" s="9">
        <f>VLOOKUP(A6119,Sku_list!$A$1:$D$2323,4,0)*(L6119/1000000*12)</f>
        <v/>
      </c>
      <c r="Y6119" s="9">
        <f>VLOOKUP(A6119,Sku_list!$A$1:$E$2323,5,0)*((J6119+F6119)/1000000000)</f>
        <v/>
      </c>
      <c r="AC6119" s="27">
        <f>(DAY(TODAY())+AB6119)/30</f>
        <v/>
      </c>
    </row>
    <row r="6120">
      <c r="B6120" t="e">
        <v>#N/A</v>
      </c>
      <c r="T6120" s="9">
        <f>VLOOKUP(A6120,Sku_list!$A$1:$D$2323,3,0)</f>
        <v/>
      </c>
      <c r="U6120" s="9">
        <f>VLOOKUP(A6120,Sku_list!$A$1:$D$2323,4,0)*(F6120/1000000*12)</f>
        <v/>
      </c>
      <c r="V6120" s="9">
        <f>VLOOKUP(A6120,Sku_list!$A$1:$D$2323,4,0)*(H6120/1000000*12)</f>
        <v/>
      </c>
      <c r="W6120" s="9">
        <f>VLOOKUP(A6120,Sku_list!$A$1:$D$2323,4,0)*(J6120/1000000*12)</f>
        <v/>
      </c>
      <c r="X6120" s="9">
        <f>VLOOKUP(A6120,Sku_list!$A$1:$D$2323,4,0)*(L6120/1000000*12)</f>
        <v/>
      </c>
      <c r="Y6120" s="9">
        <f>VLOOKUP(A6120,Sku_list!$A$1:$E$2323,5,0)*((J6120+F6120)/1000000000)</f>
        <v/>
      </c>
      <c r="AC6120" s="27">
        <f>(DAY(TODAY())+AB6120)/30</f>
        <v/>
      </c>
    </row>
    <row r="6121">
      <c r="B6121" t="e">
        <v>#N/A</v>
      </c>
      <c r="T6121" s="9">
        <f>VLOOKUP(A6121,Sku_list!$A$1:$D$2323,3,0)</f>
        <v/>
      </c>
      <c r="U6121" s="9">
        <f>VLOOKUP(A6121,Sku_list!$A$1:$D$2323,4,0)*(F6121/1000000*12)</f>
        <v/>
      </c>
      <c r="V6121" s="9">
        <f>VLOOKUP(A6121,Sku_list!$A$1:$D$2323,4,0)*(H6121/1000000*12)</f>
        <v/>
      </c>
      <c r="W6121" s="9">
        <f>VLOOKUP(A6121,Sku_list!$A$1:$D$2323,4,0)*(J6121/1000000*12)</f>
        <v/>
      </c>
      <c r="X6121" s="9">
        <f>VLOOKUP(A6121,Sku_list!$A$1:$D$2323,4,0)*(L6121/1000000*12)</f>
        <v/>
      </c>
      <c r="Y6121" s="9">
        <f>VLOOKUP(A6121,Sku_list!$A$1:$E$2323,5,0)*((J6121+F6121)/1000000000)</f>
        <v/>
      </c>
      <c r="AC6121" s="27">
        <f>(DAY(TODAY())+AB6121)/30</f>
        <v/>
      </c>
    </row>
    <row r="6122">
      <c r="B6122" t="e">
        <v>#N/A</v>
      </c>
      <c r="T6122" s="9">
        <f>VLOOKUP(A6122,Sku_list!$A$1:$D$2323,3,0)</f>
        <v/>
      </c>
      <c r="U6122" s="9">
        <f>VLOOKUP(A6122,Sku_list!$A$1:$D$2323,4,0)*(F6122/1000000*12)</f>
        <v/>
      </c>
      <c r="V6122" s="9">
        <f>VLOOKUP(A6122,Sku_list!$A$1:$D$2323,4,0)*(H6122/1000000*12)</f>
        <v/>
      </c>
      <c r="W6122" s="9">
        <f>VLOOKUP(A6122,Sku_list!$A$1:$D$2323,4,0)*(J6122/1000000*12)</f>
        <v/>
      </c>
      <c r="X6122" s="9">
        <f>VLOOKUP(A6122,Sku_list!$A$1:$D$2323,4,0)*(L6122/1000000*12)</f>
        <v/>
      </c>
      <c r="Y6122" s="9">
        <f>VLOOKUP(A6122,Sku_list!$A$1:$E$2323,5,0)*((J6122+F6122)/1000000000)</f>
        <v/>
      </c>
      <c r="AC6122" s="27">
        <f>(DAY(TODAY())+AB6122)/30</f>
        <v/>
      </c>
    </row>
    <row r="6123">
      <c r="B6123" t="e">
        <v>#N/A</v>
      </c>
      <c r="T6123" s="9">
        <f>VLOOKUP(A6123,Sku_list!$A$1:$D$2323,3,0)</f>
        <v/>
      </c>
      <c r="U6123" s="9">
        <f>VLOOKUP(A6123,Sku_list!$A$1:$D$2323,4,0)*(F6123/1000000*12)</f>
        <v/>
      </c>
      <c r="V6123" s="9">
        <f>VLOOKUP(A6123,Sku_list!$A$1:$D$2323,4,0)*(H6123/1000000*12)</f>
        <v/>
      </c>
      <c r="W6123" s="9">
        <f>VLOOKUP(A6123,Sku_list!$A$1:$D$2323,4,0)*(J6123/1000000*12)</f>
        <v/>
      </c>
      <c r="X6123" s="9">
        <f>VLOOKUP(A6123,Sku_list!$A$1:$D$2323,4,0)*(L6123/1000000*12)</f>
        <v/>
      </c>
      <c r="Y6123" s="9">
        <f>VLOOKUP(A6123,Sku_list!$A$1:$E$2323,5,0)*((J6123+F6123)/1000000000)</f>
        <v/>
      </c>
      <c r="AC6123" s="27">
        <f>(DAY(TODAY())+AB6123)/30</f>
        <v/>
      </c>
    </row>
    <row r="6124">
      <c r="B6124" t="e">
        <v>#N/A</v>
      </c>
      <c r="T6124" s="9">
        <f>VLOOKUP(A6124,Sku_list!$A$1:$D$2323,3,0)</f>
        <v/>
      </c>
      <c r="U6124" s="9">
        <f>VLOOKUP(A6124,Sku_list!$A$1:$D$2323,4,0)*(F6124/1000000*12)</f>
        <v/>
      </c>
      <c r="V6124" s="9">
        <f>VLOOKUP(A6124,Sku_list!$A$1:$D$2323,4,0)*(H6124/1000000*12)</f>
        <v/>
      </c>
      <c r="W6124" s="9">
        <f>VLOOKUP(A6124,Sku_list!$A$1:$D$2323,4,0)*(J6124/1000000*12)</f>
        <v/>
      </c>
      <c r="X6124" s="9">
        <f>VLOOKUP(A6124,Sku_list!$A$1:$D$2323,4,0)*(L6124/1000000*12)</f>
        <v/>
      </c>
      <c r="Y6124" s="9">
        <f>VLOOKUP(A6124,Sku_list!$A$1:$E$2323,5,0)*((J6124+F6124)/1000000000)</f>
        <v/>
      </c>
      <c r="AC6124" s="27">
        <f>(DAY(TODAY())+AB6124)/30</f>
        <v/>
      </c>
    </row>
    <row r="6125">
      <c r="B6125" t="e">
        <v>#N/A</v>
      </c>
      <c r="T6125" s="9">
        <f>VLOOKUP(A6125,Sku_list!$A$1:$D$2323,3,0)</f>
        <v/>
      </c>
      <c r="U6125" s="9">
        <f>VLOOKUP(A6125,Sku_list!$A$1:$D$2323,4,0)*(F6125/1000000*12)</f>
        <v/>
      </c>
      <c r="V6125" s="9">
        <f>VLOOKUP(A6125,Sku_list!$A$1:$D$2323,4,0)*(H6125/1000000*12)</f>
        <v/>
      </c>
      <c r="W6125" s="9">
        <f>VLOOKUP(A6125,Sku_list!$A$1:$D$2323,4,0)*(J6125/1000000*12)</f>
        <v/>
      </c>
      <c r="X6125" s="9">
        <f>VLOOKUP(A6125,Sku_list!$A$1:$D$2323,4,0)*(L6125/1000000*12)</f>
        <v/>
      </c>
      <c r="Y6125" s="9">
        <f>VLOOKUP(A6125,Sku_list!$A$1:$E$2323,5,0)*((J6125+F6125)/1000000000)</f>
        <v/>
      </c>
      <c r="AC6125" s="27">
        <f>(DAY(TODAY())+AB6125)/30</f>
        <v/>
      </c>
    </row>
    <row r="6126">
      <c r="B6126" t="e">
        <v>#N/A</v>
      </c>
      <c r="T6126" s="9">
        <f>VLOOKUP(A6126,Sku_list!$A$1:$D$2323,3,0)</f>
        <v/>
      </c>
      <c r="U6126" s="9">
        <f>VLOOKUP(A6126,Sku_list!$A$1:$D$2323,4,0)*(F6126/1000000*12)</f>
        <v/>
      </c>
      <c r="V6126" s="9">
        <f>VLOOKUP(A6126,Sku_list!$A$1:$D$2323,4,0)*(H6126/1000000*12)</f>
        <v/>
      </c>
      <c r="W6126" s="9">
        <f>VLOOKUP(A6126,Sku_list!$A$1:$D$2323,4,0)*(J6126/1000000*12)</f>
        <v/>
      </c>
      <c r="X6126" s="9">
        <f>VLOOKUP(A6126,Sku_list!$A$1:$D$2323,4,0)*(L6126/1000000*12)</f>
        <v/>
      </c>
      <c r="Y6126" s="9">
        <f>VLOOKUP(A6126,Sku_list!$A$1:$E$2323,5,0)*((J6126+F6126)/1000000000)</f>
        <v/>
      </c>
      <c r="AC6126" s="27">
        <f>(DAY(TODAY())+AB6126)/30</f>
        <v/>
      </c>
    </row>
    <row r="6127">
      <c r="B6127" t="e">
        <v>#N/A</v>
      </c>
      <c r="T6127" s="9">
        <f>VLOOKUP(A6127,Sku_list!$A$1:$D$2323,3,0)</f>
        <v/>
      </c>
      <c r="U6127" s="9">
        <f>VLOOKUP(A6127,Sku_list!$A$1:$D$2323,4,0)*(F6127/1000000*12)</f>
        <v/>
      </c>
      <c r="V6127" s="9">
        <f>VLOOKUP(A6127,Sku_list!$A$1:$D$2323,4,0)*(H6127/1000000*12)</f>
        <v/>
      </c>
      <c r="W6127" s="9">
        <f>VLOOKUP(A6127,Sku_list!$A$1:$D$2323,4,0)*(J6127/1000000*12)</f>
        <v/>
      </c>
      <c r="X6127" s="9">
        <f>VLOOKUP(A6127,Sku_list!$A$1:$D$2323,4,0)*(L6127/1000000*12)</f>
        <v/>
      </c>
      <c r="Y6127" s="9">
        <f>VLOOKUP(A6127,Sku_list!$A$1:$E$2323,5,0)*((J6127+F6127)/1000000000)</f>
        <v/>
      </c>
      <c r="AC6127" s="27">
        <f>(DAY(TODAY())+AB6127)/30</f>
        <v/>
      </c>
    </row>
    <row r="6128">
      <c r="B6128" t="e">
        <v>#N/A</v>
      </c>
      <c r="T6128" s="9">
        <f>VLOOKUP(A6128,Sku_list!$A$1:$D$2323,3,0)</f>
        <v/>
      </c>
      <c r="U6128" s="9">
        <f>VLOOKUP(A6128,Sku_list!$A$1:$D$2323,4,0)*(F6128/1000000*12)</f>
        <v/>
      </c>
      <c r="V6128" s="9">
        <f>VLOOKUP(A6128,Sku_list!$A$1:$D$2323,4,0)*(H6128/1000000*12)</f>
        <v/>
      </c>
      <c r="W6128" s="9">
        <f>VLOOKUP(A6128,Sku_list!$A$1:$D$2323,4,0)*(J6128/1000000*12)</f>
        <v/>
      </c>
      <c r="X6128" s="9">
        <f>VLOOKUP(A6128,Sku_list!$A$1:$D$2323,4,0)*(L6128/1000000*12)</f>
        <v/>
      </c>
      <c r="Y6128" s="9">
        <f>VLOOKUP(A6128,Sku_list!$A$1:$E$2323,5,0)*((J6128+F6128)/1000000000)</f>
        <v/>
      </c>
      <c r="AC6128" s="27">
        <f>(DAY(TODAY())+AB6128)/30</f>
        <v/>
      </c>
    </row>
    <row r="6129">
      <c r="B6129" t="e">
        <v>#N/A</v>
      </c>
      <c r="T6129" s="9">
        <f>VLOOKUP(A6129,Sku_list!$A$1:$D$2323,3,0)</f>
        <v/>
      </c>
      <c r="U6129" s="9">
        <f>VLOOKUP(A6129,Sku_list!$A$1:$D$2323,4,0)*(F6129/1000000*12)</f>
        <v/>
      </c>
      <c r="V6129" s="9">
        <f>VLOOKUP(A6129,Sku_list!$A$1:$D$2323,4,0)*(H6129/1000000*12)</f>
        <v/>
      </c>
      <c r="W6129" s="9">
        <f>VLOOKUP(A6129,Sku_list!$A$1:$D$2323,4,0)*(J6129/1000000*12)</f>
        <v/>
      </c>
      <c r="X6129" s="9">
        <f>VLOOKUP(A6129,Sku_list!$A$1:$D$2323,4,0)*(L6129/1000000*12)</f>
        <v/>
      </c>
      <c r="Y6129" s="9">
        <f>VLOOKUP(A6129,Sku_list!$A$1:$E$2323,5,0)*((J6129+F6129)/1000000000)</f>
        <v/>
      </c>
      <c r="AC6129" s="27">
        <f>(DAY(TODAY())+AB6129)/30</f>
        <v/>
      </c>
    </row>
    <row r="6130">
      <c r="B6130" t="e">
        <v>#N/A</v>
      </c>
      <c r="T6130" s="9">
        <f>VLOOKUP(A6130,Sku_list!$A$1:$D$2323,3,0)</f>
        <v/>
      </c>
      <c r="U6130" s="9">
        <f>VLOOKUP(A6130,Sku_list!$A$1:$D$2323,4,0)*(F6130/1000000*12)</f>
        <v/>
      </c>
      <c r="V6130" s="9">
        <f>VLOOKUP(A6130,Sku_list!$A$1:$D$2323,4,0)*(H6130/1000000*12)</f>
        <v/>
      </c>
      <c r="W6130" s="9">
        <f>VLOOKUP(A6130,Sku_list!$A$1:$D$2323,4,0)*(J6130/1000000*12)</f>
        <v/>
      </c>
      <c r="X6130" s="9">
        <f>VLOOKUP(A6130,Sku_list!$A$1:$D$2323,4,0)*(L6130/1000000*12)</f>
        <v/>
      </c>
      <c r="Y6130" s="9">
        <f>VLOOKUP(A6130,Sku_list!$A$1:$E$2323,5,0)*((J6130+F6130)/1000000000)</f>
        <v/>
      </c>
      <c r="AC6130" s="27">
        <f>(DAY(TODAY())+AB6130)/30</f>
        <v/>
      </c>
    </row>
    <row r="6131">
      <c r="B6131" t="e">
        <v>#N/A</v>
      </c>
      <c r="T6131" s="9">
        <f>VLOOKUP(A6131,Sku_list!$A$1:$D$2323,3,0)</f>
        <v/>
      </c>
      <c r="U6131" s="9">
        <f>VLOOKUP(A6131,Sku_list!$A$1:$D$2323,4,0)*(F6131/1000000*12)</f>
        <v/>
      </c>
      <c r="V6131" s="9">
        <f>VLOOKUP(A6131,Sku_list!$A$1:$D$2323,4,0)*(H6131/1000000*12)</f>
        <v/>
      </c>
      <c r="W6131" s="9">
        <f>VLOOKUP(A6131,Sku_list!$A$1:$D$2323,4,0)*(J6131/1000000*12)</f>
        <v/>
      </c>
      <c r="X6131" s="9">
        <f>VLOOKUP(A6131,Sku_list!$A$1:$D$2323,4,0)*(L6131/1000000*12)</f>
        <v/>
      </c>
      <c r="Y6131" s="9">
        <f>VLOOKUP(A6131,Sku_list!$A$1:$E$2323,5,0)*((J6131+F6131)/1000000000)</f>
        <v/>
      </c>
      <c r="AC6131" s="27">
        <f>(DAY(TODAY())+AB6131)/30</f>
        <v/>
      </c>
    </row>
    <row r="6132">
      <c r="B6132" t="e">
        <v>#N/A</v>
      </c>
      <c r="T6132" s="9">
        <f>VLOOKUP(A6132,Sku_list!$A$1:$D$2323,3,0)</f>
        <v/>
      </c>
      <c r="U6132" s="9">
        <f>VLOOKUP(A6132,Sku_list!$A$1:$D$2323,4,0)*(F6132/1000000*12)</f>
        <v/>
      </c>
      <c r="V6132" s="9">
        <f>VLOOKUP(A6132,Sku_list!$A$1:$D$2323,4,0)*(H6132/1000000*12)</f>
        <v/>
      </c>
      <c r="W6132" s="9">
        <f>VLOOKUP(A6132,Sku_list!$A$1:$D$2323,4,0)*(J6132/1000000*12)</f>
        <v/>
      </c>
      <c r="X6132" s="9">
        <f>VLOOKUP(A6132,Sku_list!$A$1:$D$2323,4,0)*(L6132/1000000*12)</f>
        <v/>
      </c>
      <c r="Y6132" s="9">
        <f>VLOOKUP(A6132,Sku_list!$A$1:$E$2323,5,0)*((J6132+F6132)/1000000000)</f>
        <v/>
      </c>
      <c r="AC6132" s="27">
        <f>(DAY(TODAY())+AB6132)/30</f>
        <v/>
      </c>
    </row>
    <row r="6133">
      <c r="B6133" t="e">
        <v>#N/A</v>
      </c>
      <c r="T6133" s="9">
        <f>VLOOKUP(A6133,Sku_list!$A$1:$D$2323,3,0)</f>
        <v/>
      </c>
      <c r="U6133" s="9">
        <f>VLOOKUP(A6133,Sku_list!$A$1:$D$2323,4,0)*(F6133/1000000*12)</f>
        <v/>
      </c>
      <c r="V6133" s="9">
        <f>VLOOKUP(A6133,Sku_list!$A$1:$D$2323,4,0)*(H6133/1000000*12)</f>
        <v/>
      </c>
      <c r="W6133" s="9">
        <f>VLOOKUP(A6133,Sku_list!$A$1:$D$2323,4,0)*(J6133/1000000*12)</f>
        <v/>
      </c>
      <c r="X6133" s="9">
        <f>VLOOKUP(A6133,Sku_list!$A$1:$D$2323,4,0)*(L6133/1000000*12)</f>
        <v/>
      </c>
      <c r="Y6133" s="9">
        <f>VLOOKUP(A6133,Sku_list!$A$1:$E$2323,5,0)*((J6133+F6133)/1000000000)</f>
        <v/>
      </c>
      <c r="AC6133" s="27">
        <f>(DAY(TODAY())+AB6133)/30</f>
        <v/>
      </c>
    </row>
    <row r="6134">
      <c r="B6134" t="e">
        <v>#N/A</v>
      </c>
      <c r="T6134" s="9">
        <f>VLOOKUP(A6134,Sku_list!$A$1:$D$2323,3,0)</f>
        <v/>
      </c>
      <c r="U6134" s="9">
        <f>VLOOKUP(A6134,Sku_list!$A$1:$D$2323,4,0)*(F6134/1000000*12)</f>
        <v/>
      </c>
      <c r="V6134" s="9">
        <f>VLOOKUP(A6134,Sku_list!$A$1:$D$2323,4,0)*(H6134/1000000*12)</f>
        <v/>
      </c>
      <c r="W6134" s="9">
        <f>VLOOKUP(A6134,Sku_list!$A$1:$D$2323,4,0)*(J6134/1000000*12)</f>
        <v/>
      </c>
      <c r="X6134" s="9">
        <f>VLOOKUP(A6134,Sku_list!$A$1:$D$2323,4,0)*(L6134/1000000*12)</f>
        <v/>
      </c>
      <c r="Y6134" s="9">
        <f>VLOOKUP(A6134,Sku_list!$A$1:$E$2323,5,0)*((J6134+F6134)/1000000000)</f>
        <v/>
      </c>
      <c r="AC6134" s="27">
        <f>(DAY(TODAY())+AB6134)/30</f>
        <v/>
      </c>
    </row>
    <row r="6135">
      <c r="B6135" t="e">
        <v>#N/A</v>
      </c>
      <c r="T6135" s="9">
        <f>VLOOKUP(A6135,Sku_list!$A$1:$D$2323,3,0)</f>
        <v/>
      </c>
      <c r="U6135" s="9">
        <f>VLOOKUP(A6135,Sku_list!$A$1:$D$2323,4,0)*(F6135/1000000*12)</f>
        <v/>
      </c>
      <c r="V6135" s="9">
        <f>VLOOKUP(A6135,Sku_list!$A$1:$D$2323,4,0)*(H6135/1000000*12)</f>
        <v/>
      </c>
      <c r="W6135" s="9">
        <f>VLOOKUP(A6135,Sku_list!$A$1:$D$2323,4,0)*(J6135/1000000*12)</f>
        <v/>
      </c>
      <c r="X6135" s="9">
        <f>VLOOKUP(A6135,Sku_list!$A$1:$D$2323,4,0)*(L6135/1000000*12)</f>
        <v/>
      </c>
      <c r="Y6135" s="9">
        <f>VLOOKUP(A6135,Sku_list!$A$1:$E$2323,5,0)*((J6135+F6135)/1000000000)</f>
        <v/>
      </c>
      <c r="AC6135" s="27">
        <f>(DAY(TODAY())+AB6135)/30</f>
        <v/>
      </c>
    </row>
    <row r="6136">
      <c r="B6136" t="e">
        <v>#N/A</v>
      </c>
      <c r="T6136" s="9">
        <f>VLOOKUP(A6136,Sku_list!$A$1:$D$2323,3,0)</f>
        <v/>
      </c>
      <c r="U6136" s="9">
        <f>VLOOKUP(A6136,Sku_list!$A$1:$D$2323,4,0)*(F6136/1000000*12)</f>
        <v/>
      </c>
      <c r="V6136" s="9">
        <f>VLOOKUP(A6136,Sku_list!$A$1:$D$2323,4,0)*(H6136/1000000*12)</f>
        <v/>
      </c>
      <c r="W6136" s="9">
        <f>VLOOKUP(A6136,Sku_list!$A$1:$D$2323,4,0)*(J6136/1000000*12)</f>
        <v/>
      </c>
      <c r="X6136" s="9">
        <f>VLOOKUP(A6136,Sku_list!$A$1:$D$2323,4,0)*(L6136/1000000*12)</f>
        <v/>
      </c>
      <c r="Y6136" s="9">
        <f>VLOOKUP(A6136,Sku_list!$A$1:$E$2323,5,0)*((J6136+F6136)/1000000000)</f>
        <v/>
      </c>
      <c r="AC6136" s="27">
        <f>(DAY(TODAY())+AB6136)/30</f>
        <v/>
      </c>
    </row>
    <row r="6137">
      <c r="B6137" t="e">
        <v>#N/A</v>
      </c>
      <c r="T6137" s="9">
        <f>VLOOKUP(A6137,Sku_list!$A$1:$D$2323,3,0)</f>
        <v/>
      </c>
      <c r="U6137" s="9">
        <f>VLOOKUP(A6137,Sku_list!$A$1:$D$2323,4,0)*(F6137/1000000*12)</f>
        <v/>
      </c>
      <c r="V6137" s="9">
        <f>VLOOKUP(A6137,Sku_list!$A$1:$D$2323,4,0)*(H6137/1000000*12)</f>
        <v/>
      </c>
      <c r="W6137" s="9">
        <f>VLOOKUP(A6137,Sku_list!$A$1:$D$2323,4,0)*(J6137/1000000*12)</f>
        <v/>
      </c>
      <c r="X6137" s="9">
        <f>VLOOKUP(A6137,Sku_list!$A$1:$D$2323,4,0)*(L6137/1000000*12)</f>
        <v/>
      </c>
      <c r="Y6137" s="9">
        <f>VLOOKUP(A6137,Sku_list!$A$1:$E$2323,5,0)*((J6137+F6137)/1000000000)</f>
        <v/>
      </c>
      <c r="AC6137" s="27">
        <f>(DAY(TODAY())+AB6137)/30</f>
        <v/>
      </c>
    </row>
    <row r="6138">
      <c r="B6138" t="e">
        <v>#N/A</v>
      </c>
      <c r="T6138" s="9">
        <f>VLOOKUP(A6138,Sku_list!$A$1:$D$2323,3,0)</f>
        <v/>
      </c>
      <c r="U6138" s="9">
        <f>VLOOKUP(A6138,Sku_list!$A$1:$D$2323,4,0)*(F6138/1000000*12)</f>
        <v/>
      </c>
      <c r="V6138" s="9">
        <f>VLOOKUP(A6138,Sku_list!$A$1:$D$2323,4,0)*(H6138/1000000*12)</f>
        <v/>
      </c>
      <c r="W6138" s="9">
        <f>VLOOKUP(A6138,Sku_list!$A$1:$D$2323,4,0)*(J6138/1000000*12)</f>
        <v/>
      </c>
      <c r="X6138" s="9">
        <f>VLOOKUP(A6138,Sku_list!$A$1:$D$2323,4,0)*(L6138/1000000*12)</f>
        <v/>
      </c>
      <c r="Y6138" s="9">
        <f>VLOOKUP(A6138,Sku_list!$A$1:$E$2323,5,0)*((J6138+F6138)/1000000000)</f>
        <v/>
      </c>
      <c r="AC6138" s="27">
        <f>(DAY(TODAY())+AB6138)/30</f>
        <v/>
      </c>
    </row>
    <row r="6139">
      <c r="B6139" t="e">
        <v>#N/A</v>
      </c>
      <c r="T6139" s="9">
        <f>VLOOKUP(A6139,Sku_list!$A$1:$D$2323,3,0)</f>
        <v/>
      </c>
      <c r="U6139" s="9">
        <f>VLOOKUP(A6139,Sku_list!$A$1:$D$2323,4,0)*(F6139/1000000*12)</f>
        <v/>
      </c>
      <c r="V6139" s="9">
        <f>VLOOKUP(A6139,Sku_list!$A$1:$D$2323,4,0)*(H6139/1000000*12)</f>
        <v/>
      </c>
      <c r="W6139" s="9">
        <f>VLOOKUP(A6139,Sku_list!$A$1:$D$2323,4,0)*(J6139/1000000*12)</f>
        <v/>
      </c>
      <c r="X6139" s="9">
        <f>VLOOKUP(A6139,Sku_list!$A$1:$D$2323,4,0)*(L6139/1000000*12)</f>
        <v/>
      </c>
      <c r="Y6139" s="9">
        <f>VLOOKUP(A6139,Sku_list!$A$1:$E$2323,5,0)*((J6139+F6139)/1000000000)</f>
        <v/>
      </c>
      <c r="AC6139" s="27">
        <f>(DAY(TODAY())+AB6139)/30</f>
        <v/>
      </c>
    </row>
    <row r="6140">
      <c r="B6140" t="e">
        <v>#N/A</v>
      </c>
      <c r="T6140" s="9">
        <f>VLOOKUP(A6140,Sku_list!$A$1:$D$2323,3,0)</f>
        <v/>
      </c>
      <c r="U6140" s="9">
        <f>VLOOKUP(A6140,Sku_list!$A$1:$D$2323,4,0)*(F6140/1000000*12)</f>
        <v/>
      </c>
      <c r="V6140" s="9">
        <f>VLOOKUP(A6140,Sku_list!$A$1:$D$2323,4,0)*(H6140/1000000*12)</f>
        <v/>
      </c>
      <c r="W6140" s="9">
        <f>VLOOKUP(A6140,Sku_list!$A$1:$D$2323,4,0)*(J6140/1000000*12)</f>
        <v/>
      </c>
      <c r="X6140" s="9">
        <f>VLOOKUP(A6140,Sku_list!$A$1:$D$2323,4,0)*(L6140/1000000*12)</f>
        <v/>
      </c>
      <c r="Y6140" s="9">
        <f>VLOOKUP(A6140,Sku_list!$A$1:$E$2323,5,0)*((J6140+F6140)/1000000000)</f>
        <v/>
      </c>
      <c r="AC6140" s="27">
        <f>(DAY(TODAY())+AB6140)/30</f>
        <v/>
      </c>
    </row>
    <row r="6141">
      <c r="B6141" t="e">
        <v>#N/A</v>
      </c>
      <c r="T6141" s="9">
        <f>VLOOKUP(A6141,Sku_list!$A$1:$D$2323,3,0)</f>
        <v/>
      </c>
      <c r="U6141" s="9">
        <f>VLOOKUP(A6141,Sku_list!$A$1:$D$2323,4,0)*(F6141/1000000*12)</f>
        <v/>
      </c>
      <c r="V6141" s="9">
        <f>VLOOKUP(A6141,Sku_list!$A$1:$D$2323,4,0)*(H6141/1000000*12)</f>
        <v/>
      </c>
      <c r="W6141" s="9">
        <f>VLOOKUP(A6141,Sku_list!$A$1:$D$2323,4,0)*(J6141/1000000*12)</f>
        <v/>
      </c>
      <c r="X6141" s="9">
        <f>VLOOKUP(A6141,Sku_list!$A$1:$D$2323,4,0)*(L6141/1000000*12)</f>
        <v/>
      </c>
      <c r="Y6141" s="9">
        <f>VLOOKUP(A6141,Sku_list!$A$1:$E$2323,5,0)*((J6141+F6141)/1000000000)</f>
        <v/>
      </c>
      <c r="AC6141" s="27">
        <f>(DAY(TODAY())+AB6141)/30</f>
        <v/>
      </c>
    </row>
    <row r="6142">
      <c r="B6142" t="e">
        <v>#N/A</v>
      </c>
      <c r="T6142" s="9">
        <f>VLOOKUP(A6142,Sku_list!$A$1:$D$2323,3,0)</f>
        <v/>
      </c>
      <c r="U6142" s="9">
        <f>VLOOKUP(A6142,Sku_list!$A$1:$D$2323,4,0)*(F6142/1000000*12)</f>
        <v/>
      </c>
      <c r="V6142" s="9">
        <f>VLOOKUP(A6142,Sku_list!$A$1:$D$2323,4,0)*(H6142/1000000*12)</f>
        <v/>
      </c>
      <c r="W6142" s="9">
        <f>VLOOKUP(A6142,Sku_list!$A$1:$D$2323,4,0)*(J6142/1000000*12)</f>
        <v/>
      </c>
      <c r="X6142" s="9">
        <f>VLOOKUP(A6142,Sku_list!$A$1:$D$2323,4,0)*(L6142/1000000*12)</f>
        <v/>
      </c>
      <c r="Y6142" s="9">
        <f>VLOOKUP(A6142,Sku_list!$A$1:$E$2323,5,0)*((J6142+F6142)/1000000000)</f>
        <v/>
      </c>
      <c r="AC6142" s="27">
        <f>(DAY(TODAY())+AB6142)/30</f>
        <v/>
      </c>
    </row>
    <row r="6143">
      <c r="B6143" t="e">
        <v>#N/A</v>
      </c>
      <c r="T6143" s="9">
        <f>VLOOKUP(A6143,Sku_list!$A$1:$D$2323,3,0)</f>
        <v/>
      </c>
      <c r="U6143" s="9">
        <f>VLOOKUP(A6143,Sku_list!$A$1:$D$2323,4,0)*(F6143/1000000*12)</f>
        <v/>
      </c>
      <c r="V6143" s="9">
        <f>VLOOKUP(A6143,Sku_list!$A$1:$D$2323,4,0)*(H6143/1000000*12)</f>
        <v/>
      </c>
      <c r="W6143" s="9">
        <f>VLOOKUP(A6143,Sku_list!$A$1:$D$2323,4,0)*(J6143/1000000*12)</f>
        <v/>
      </c>
      <c r="X6143" s="9">
        <f>VLOOKUP(A6143,Sku_list!$A$1:$D$2323,4,0)*(L6143/1000000*12)</f>
        <v/>
      </c>
      <c r="Y6143" s="9">
        <f>VLOOKUP(A6143,Sku_list!$A$1:$E$2323,5,0)*((J6143+F6143)/1000000000)</f>
        <v/>
      </c>
      <c r="AC6143" s="27">
        <f>(DAY(TODAY())+AB6143)/30</f>
        <v/>
      </c>
    </row>
    <row r="6144">
      <c r="B6144" t="e">
        <v>#N/A</v>
      </c>
      <c r="T6144" s="9">
        <f>VLOOKUP(A6144,Sku_list!$A$1:$D$2323,3,0)</f>
        <v/>
      </c>
      <c r="U6144" s="9">
        <f>VLOOKUP(A6144,Sku_list!$A$1:$D$2323,4,0)*(F6144/1000000*12)</f>
        <v/>
      </c>
      <c r="V6144" s="9">
        <f>VLOOKUP(A6144,Sku_list!$A$1:$D$2323,4,0)*(H6144/1000000*12)</f>
        <v/>
      </c>
      <c r="W6144" s="9">
        <f>VLOOKUP(A6144,Sku_list!$A$1:$D$2323,4,0)*(J6144/1000000*12)</f>
        <v/>
      </c>
      <c r="X6144" s="9">
        <f>VLOOKUP(A6144,Sku_list!$A$1:$D$2323,4,0)*(L6144/1000000*12)</f>
        <v/>
      </c>
      <c r="Y6144" s="9">
        <f>VLOOKUP(A6144,Sku_list!$A$1:$E$2323,5,0)*((J6144+F6144)/1000000000)</f>
        <v/>
      </c>
      <c r="AC6144" s="27">
        <f>(DAY(TODAY())+AB6144)/30</f>
        <v/>
      </c>
    </row>
    <row r="6145">
      <c r="B6145" t="e">
        <v>#N/A</v>
      </c>
      <c r="T6145" s="9">
        <f>VLOOKUP(A6145,Sku_list!$A$1:$D$2323,3,0)</f>
        <v/>
      </c>
      <c r="U6145" s="9">
        <f>VLOOKUP(A6145,Sku_list!$A$1:$D$2323,4,0)*(F6145/1000000*12)</f>
        <v/>
      </c>
      <c r="V6145" s="9">
        <f>VLOOKUP(A6145,Sku_list!$A$1:$D$2323,4,0)*(H6145/1000000*12)</f>
        <v/>
      </c>
      <c r="W6145" s="9">
        <f>VLOOKUP(A6145,Sku_list!$A$1:$D$2323,4,0)*(J6145/1000000*12)</f>
        <v/>
      </c>
      <c r="X6145" s="9">
        <f>VLOOKUP(A6145,Sku_list!$A$1:$D$2323,4,0)*(L6145/1000000*12)</f>
        <v/>
      </c>
      <c r="Y6145" s="9">
        <f>VLOOKUP(A6145,Sku_list!$A$1:$E$2323,5,0)*((J6145+F6145)/1000000000)</f>
        <v/>
      </c>
      <c r="AC6145" s="27">
        <f>(DAY(TODAY())+AB6145)/30</f>
        <v/>
      </c>
    </row>
    <row r="6146">
      <c r="B6146" t="e">
        <v>#N/A</v>
      </c>
      <c r="T6146" s="9">
        <f>VLOOKUP(A6146,Sku_list!$A$1:$D$2323,3,0)</f>
        <v/>
      </c>
      <c r="U6146" s="9">
        <f>VLOOKUP(A6146,Sku_list!$A$1:$D$2323,4,0)*(F6146/1000000*12)</f>
        <v/>
      </c>
      <c r="V6146" s="9">
        <f>VLOOKUP(A6146,Sku_list!$A$1:$D$2323,4,0)*(H6146/1000000*12)</f>
        <v/>
      </c>
      <c r="W6146" s="9">
        <f>VLOOKUP(A6146,Sku_list!$A$1:$D$2323,4,0)*(J6146/1000000*12)</f>
        <v/>
      </c>
      <c r="X6146" s="9">
        <f>VLOOKUP(A6146,Sku_list!$A$1:$D$2323,4,0)*(L6146/1000000*12)</f>
        <v/>
      </c>
      <c r="Y6146" s="9">
        <f>VLOOKUP(A6146,Sku_list!$A$1:$E$2323,5,0)*((J6146+F6146)/1000000000)</f>
        <v/>
      </c>
      <c r="AC6146" s="27">
        <f>(DAY(TODAY())+AB6146)/30</f>
        <v/>
      </c>
    </row>
    <row r="6147">
      <c r="B6147" t="e">
        <v>#N/A</v>
      </c>
      <c r="T6147" s="9">
        <f>VLOOKUP(A6147,Sku_list!$A$1:$D$2323,3,0)</f>
        <v/>
      </c>
      <c r="U6147" s="9">
        <f>VLOOKUP(A6147,Sku_list!$A$1:$D$2323,4,0)*(F6147/1000000*12)</f>
        <v/>
      </c>
      <c r="V6147" s="9">
        <f>VLOOKUP(A6147,Sku_list!$A$1:$D$2323,4,0)*(H6147/1000000*12)</f>
        <v/>
      </c>
      <c r="W6147" s="9">
        <f>VLOOKUP(A6147,Sku_list!$A$1:$D$2323,4,0)*(J6147/1000000*12)</f>
        <v/>
      </c>
      <c r="X6147" s="9">
        <f>VLOOKUP(A6147,Sku_list!$A$1:$D$2323,4,0)*(L6147/1000000*12)</f>
        <v/>
      </c>
      <c r="Y6147" s="9">
        <f>VLOOKUP(A6147,Sku_list!$A$1:$E$2323,5,0)*((J6147+F6147)/1000000000)</f>
        <v/>
      </c>
      <c r="AC6147" s="27">
        <f>(DAY(TODAY())+AB6147)/30</f>
        <v/>
      </c>
    </row>
    <row r="6148">
      <c r="B6148" t="e">
        <v>#N/A</v>
      </c>
      <c r="T6148" s="9">
        <f>VLOOKUP(A6148,Sku_list!$A$1:$D$2323,3,0)</f>
        <v/>
      </c>
      <c r="U6148" s="9">
        <f>VLOOKUP(A6148,Sku_list!$A$1:$D$2323,4,0)*(F6148/1000000*12)</f>
        <v/>
      </c>
      <c r="V6148" s="9">
        <f>VLOOKUP(A6148,Sku_list!$A$1:$D$2323,4,0)*(H6148/1000000*12)</f>
        <v/>
      </c>
      <c r="W6148" s="9">
        <f>VLOOKUP(A6148,Sku_list!$A$1:$D$2323,4,0)*(J6148/1000000*12)</f>
        <v/>
      </c>
      <c r="X6148" s="9">
        <f>VLOOKUP(A6148,Sku_list!$A$1:$D$2323,4,0)*(L6148/1000000*12)</f>
        <v/>
      </c>
      <c r="Y6148" s="9">
        <f>VLOOKUP(A6148,Sku_list!$A$1:$E$2323,5,0)*((J6148+F6148)/1000000000)</f>
        <v/>
      </c>
      <c r="AC6148" s="27">
        <f>(DAY(TODAY())+AB6148)/30</f>
        <v/>
      </c>
    </row>
    <row r="6149">
      <c r="B6149" t="e">
        <v>#N/A</v>
      </c>
      <c r="T6149" s="9">
        <f>VLOOKUP(A6149,Sku_list!$A$1:$D$2323,3,0)</f>
        <v/>
      </c>
      <c r="U6149" s="9">
        <f>VLOOKUP(A6149,Sku_list!$A$1:$D$2323,4,0)*(F6149/1000000*12)</f>
        <v/>
      </c>
      <c r="V6149" s="9">
        <f>VLOOKUP(A6149,Sku_list!$A$1:$D$2323,4,0)*(H6149/1000000*12)</f>
        <v/>
      </c>
      <c r="W6149" s="9">
        <f>VLOOKUP(A6149,Sku_list!$A$1:$D$2323,4,0)*(J6149/1000000*12)</f>
        <v/>
      </c>
      <c r="X6149" s="9">
        <f>VLOOKUP(A6149,Sku_list!$A$1:$D$2323,4,0)*(L6149/1000000*12)</f>
        <v/>
      </c>
      <c r="Y6149" s="9">
        <f>VLOOKUP(A6149,Sku_list!$A$1:$E$2323,5,0)*((J6149+F6149)/1000000000)</f>
        <v/>
      </c>
      <c r="AC6149" s="27">
        <f>(DAY(TODAY())+AB6149)/30</f>
        <v/>
      </c>
    </row>
    <row r="6150">
      <c r="B6150" t="e">
        <v>#N/A</v>
      </c>
      <c r="T6150" s="9">
        <f>VLOOKUP(A6150,Sku_list!$A$1:$D$2323,3,0)</f>
        <v/>
      </c>
      <c r="U6150" s="9">
        <f>VLOOKUP(A6150,Sku_list!$A$1:$D$2323,4,0)*(F6150/1000000*12)</f>
        <v/>
      </c>
      <c r="V6150" s="9">
        <f>VLOOKUP(A6150,Sku_list!$A$1:$D$2323,4,0)*(H6150/1000000*12)</f>
        <v/>
      </c>
      <c r="W6150" s="9">
        <f>VLOOKUP(A6150,Sku_list!$A$1:$D$2323,4,0)*(J6150/1000000*12)</f>
        <v/>
      </c>
      <c r="X6150" s="9">
        <f>VLOOKUP(A6150,Sku_list!$A$1:$D$2323,4,0)*(L6150/1000000*12)</f>
        <v/>
      </c>
      <c r="Y6150" s="9">
        <f>VLOOKUP(A6150,Sku_list!$A$1:$E$2323,5,0)*((J6150+F6150)/1000000000)</f>
        <v/>
      </c>
      <c r="AC6150" s="27">
        <f>(DAY(TODAY())+AB6150)/30</f>
        <v/>
      </c>
    </row>
    <row r="6151">
      <c r="B6151" t="e">
        <v>#N/A</v>
      </c>
      <c r="T6151" s="9">
        <f>VLOOKUP(A6151,Sku_list!$A$1:$D$2323,3,0)</f>
        <v/>
      </c>
      <c r="U6151" s="9">
        <f>VLOOKUP(A6151,Sku_list!$A$1:$D$2323,4,0)*(F6151/1000000*12)</f>
        <v/>
      </c>
      <c r="V6151" s="9">
        <f>VLOOKUP(A6151,Sku_list!$A$1:$D$2323,4,0)*(H6151/1000000*12)</f>
        <v/>
      </c>
      <c r="W6151" s="9">
        <f>VLOOKUP(A6151,Sku_list!$A$1:$D$2323,4,0)*(J6151/1000000*12)</f>
        <v/>
      </c>
      <c r="X6151" s="9">
        <f>VLOOKUP(A6151,Sku_list!$A$1:$D$2323,4,0)*(L6151/1000000*12)</f>
        <v/>
      </c>
      <c r="Y6151" s="9">
        <f>VLOOKUP(A6151,Sku_list!$A$1:$E$2323,5,0)*((J6151+F6151)/1000000000)</f>
        <v/>
      </c>
      <c r="AC6151" s="27">
        <f>(DAY(TODAY())+AB6151)/30</f>
        <v/>
      </c>
    </row>
    <row r="6152">
      <c r="B6152" t="e">
        <v>#N/A</v>
      </c>
      <c r="T6152" s="9">
        <f>VLOOKUP(A6152,Sku_list!$A$1:$D$2323,3,0)</f>
        <v/>
      </c>
      <c r="U6152" s="9">
        <f>VLOOKUP(A6152,Sku_list!$A$1:$D$2323,4,0)*(F6152/1000000*12)</f>
        <v/>
      </c>
      <c r="V6152" s="9">
        <f>VLOOKUP(A6152,Sku_list!$A$1:$D$2323,4,0)*(H6152/1000000*12)</f>
        <v/>
      </c>
      <c r="W6152" s="9">
        <f>VLOOKUP(A6152,Sku_list!$A$1:$D$2323,4,0)*(J6152/1000000*12)</f>
        <v/>
      </c>
      <c r="X6152" s="9">
        <f>VLOOKUP(A6152,Sku_list!$A$1:$D$2323,4,0)*(L6152/1000000*12)</f>
        <v/>
      </c>
      <c r="Y6152" s="9">
        <f>VLOOKUP(A6152,Sku_list!$A$1:$E$2323,5,0)*((J6152+F6152)/1000000000)</f>
        <v/>
      </c>
      <c r="AC6152" s="27">
        <f>(DAY(TODAY())+AB6152)/30</f>
        <v/>
      </c>
    </row>
    <row r="6153">
      <c r="B6153" t="e">
        <v>#N/A</v>
      </c>
      <c r="T6153" s="9">
        <f>VLOOKUP(A6153,Sku_list!$A$1:$D$2323,3,0)</f>
        <v/>
      </c>
      <c r="U6153" s="9">
        <f>VLOOKUP(A6153,Sku_list!$A$1:$D$2323,4,0)*(F6153/1000000*12)</f>
        <v/>
      </c>
      <c r="V6153" s="9">
        <f>VLOOKUP(A6153,Sku_list!$A$1:$D$2323,4,0)*(H6153/1000000*12)</f>
        <v/>
      </c>
      <c r="W6153" s="9">
        <f>VLOOKUP(A6153,Sku_list!$A$1:$D$2323,4,0)*(J6153/1000000*12)</f>
        <v/>
      </c>
      <c r="X6153" s="9">
        <f>VLOOKUP(A6153,Sku_list!$A$1:$D$2323,4,0)*(L6153/1000000*12)</f>
        <v/>
      </c>
      <c r="Y6153" s="9">
        <f>VLOOKUP(A6153,Sku_list!$A$1:$E$2323,5,0)*((J6153+F6153)/1000000000)</f>
        <v/>
      </c>
      <c r="AC6153" s="27">
        <f>(DAY(TODAY())+AB6153)/30</f>
        <v/>
      </c>
    </row>
    <row r="6154">
      <c r="B6154" t="e">
        <v>#N/A</v>
      </c>
      <c r="T6154" s="9">
        <f>VLOOKUP(A6154,Sku_list!$A$1:$D$2323,3,0)</f>
        <v/>
      </c>
      <c r="U6154" s="9">
        <f>VLOOKUP(A6154,Sku_list!$A$1:$D$2323,4,0)*(F6154/1000000*12)</f>
        <v/>
      </c>
      <c r="V6154" s="9">
        <f>VLOOKUP(A6154,Sku_list!$A$1:$D$2323,4,0)*(H6154/1000000*12)</f>
        <v/>
      </c>
      <c r="W6154" s="9">
        <f>VLOOKUP(A6154,Sku_list!$A$1:$D$2323,4,0)*(J6154/1000000*12)</f>
        <v/>
      </c>
      <c r="X6154" s="9">
        <f>VLOOKUP(A6154,Sku_list!$A$1:$D$2323,4,0)*(L6154/1000000*12)</f>
        <v/>
      </c>
      <c r="Y6154" s="9">
        <f>VLOOKUP(A6154,Sku_list!$A$1:$E$2323,5,0)*((J6154+F6154)/1000000000)</f>
        <v/>
      </c>
      <c r="AC6154" s="27">
        <f>(DAY(TODAY())+AB6154)/30</f>
        <v/>
      </c>
    </row>
    <row r="6155">
      <c r="B6155" t="e">
        <v>#N/A</v>
      </c>
      <c r="T6155" s="9">
        <f>VLOOKUP(A6155,Sku_list!$A$1:$D$2323,3,0)</f>
        <v/>
      </c>
      <c r="U6155" s="9">
        <f>VLOOKUP(A6155,Sku_list!$A$1:$D$2323,4,0)*(F6155/1000000*12)</f>
        <v/>
      </c>
      <c r="V6155" s="9">
        <f>VLOOKUP(A6155,Sku_list!$A$1:$D$2323,4,0)*(H6155/1000000*12)</f>
        <v/>
      </c>
      <c r="W6155" s="9">
        <f>VLOOKUP(A6155,Sku_list!$A$1:$D$2323,4,0)*(J6155/1000000*12)</f>
        <v/>
      </c>
      <c r="X6155" s="9">
        <f>VLOOKUP(A6155,Sku_list!$A$1:$D$2323,4,0)*(L6155/1000000*12)</f>
        <v/>
      </c>
      <c r="Y6155" s="9">
        <f>VLOOKUP(A6155,Sku_list!$A$1:$E$2323,5,0)*((J6155+F6155)/1000000000)</f>
        <v/>
      </c>
      <c r="AC6155" s="27">
        <f>(DAY(TODAY())+AB6155)/30</f>
        <v/>
      </c>
    </row>
    <row r="6156">
      <c r="B6156" t="e">
        <v>#N/A</v>
      </c>
      <c r="T6156" s="9">
        <f>VLOOKUP(A6156,Sku_list!$A$1:$D$2323,3,0)</f>
        <v/>
      </c>
      <c r="U6156" s="9">
        <f>VLOOKUP(A6156,Sku_list!$A$1:$D$2323,4,0)*(F6156/1000000*12)</f>
        <v/>
      </c>
      <c r="V6156" s="9">
        <f>VLOOKUP(A6156,Sku_list!$A$1:$D$2323,4,0)*(H6156/1000000*12)</f>
        <v/>
      </c>
      <c r="W6156" s="9">
        <f>VLOOKUP(A6156,Sku_list!$A$1:$D$2323,4,0)*(J6156/1000000*12)</f>
        <v/>
      </c>
      <c r="X6156" s="9">
        <f>VLOOKUP(A6156,Sku_list!$A$1:$D$2323,4,0)*(L6156/1000000*12)</f>
        <v/>
      </c>
      <c r="Y6156" s="9">
        <f>VLOOKUP(A6156,Sku_list!$A$1:$E$2323,5,0)*((J6156+F6156)/1000000000)</f>
        <v/>
      </c>
      <c r="AC6156" s="27">
        <f>(DAY(TODAY())+AB6156)/30</f>
        <v/>
      </c>
    </row>
    <row r="6157">
      <c r="B6157" t="e">
        <v>#N/A</v>
      </c>
      <c r="T6157" s="9">
        <f>VLOOKUP(A6157,Sku_list!$A$1:$D$2323,3,0)</f>
        <v/>
      </c>
      <c r="U6157" s="9">
        <f>VLOOKUP(A6157,Sku_list!$A$1:$D$2323,4,0)*(F6157/1000000*12)</f>
        <v/>
      </c>
      <c r="V6157" s="9">
        <f>VLOOKUP(A6157,Sku_list!$A$1:$D$2323,4,0)*(H6157/1000000*12)</f>
        <v/>
      </c>
      <c r="W6157" s="9">
        <f>VLOOKUP(A6157,Sku_list!$A$1:$D$2323,4,0)*(J6157/1000000*12)</f>
        <v/>
      </c>
      <c r="X6157" s="9">
        <f>VLOOKUP(A6157,Sku_list!$A$1:$D$2323,4,0)*(L6157/1000000*12)</f>
        <v/>
      </c>
      <c r="Y6157" s="9">
        <f>VLOOKUP(A6157,Sku_list!$A$1:$E$2323,5,0)*((J6157+F6157)/1000000000)</f>
        <v/>
      </c>
      <c r="AC6157" s="27">
        <f>(DAY(TODAY())+AB6157)/30</f>
        <v/>
      </c>
    </row>
    <row r="6158">
      <c r="B6158" t="e">
        <v>#N/A</v>
      </c>
      <c r="T6158" s="9">
        <f>VLOOKUP(A6158,Sku_list!$A$1:$D$2323,3,0)</f>
        <v/>
      </c>
      <c r="U6158" s="9">
        <f>VLOOKUP(A6158,Sku_list!$A$1:$D$2323,4,0)*(F6158/1000000*12)</f>
        <v/>
      </c>
      <c r="V6158" s="9">
        <f>VLOOKUP(A6158,Sku_list!$A$1:$D$2323,4,0)*(H6158/1000000*12)</f>
        <v/>
      </c>
      <c r="W6158" s="9">
        <f>VLOOKUP(A6158,Sku_list!$A$1:$D$2323,4,0)*(J6158/1000000*12)</f>
        <v/>
      </c>
      <c r="X6158" s="9">
        <f>VLOOKUP(A6158,Sku_list!$A$1:$D$2323,4,0)*(L6158/1000000*12)</f>
        <v/>
      </c>
      <c r="Y6158" s="9">
        <f>VLOOKUP(A6158,Sku_list!$A$1:$E$2323,5,0)*((J6158+F6158)/1000000000)</f>
        <v/>
      </c>
      <c r="AC6158" s="27">
        <f>(DAY(TODAY())+AB6158)/30</f>
        <v/>
      </c>
    </row>
    <row r="6159">
      <c r="B6159" t="e">
        <v>#N/A</v>
      </c>
      <c r="T6159" s="9">
        <f>VLOOKUP(A6159,Sku_list!$A$1:$D$2323,3,0)</f>
        <v/>
      </c>
      <c r="U6159" s="9">
        <f>VLOOKUP(A6159,Sku_list!$A$1:$D$2323,4,0)*(F6159/1000000*12)</f>
        <v/>
      </c>
      <c r="V6159" s="9">
        <f>VLOOKUP(A6159,Sku_list!$A$1:$D$2323,4,0)*(H6159/1000000*12)</f>
        <v/>
      </c>
      <c r="W6159" s="9">
        <f>VLOOKUP(A6159,Sku_list!$A$1:$D$2323,4,0)*(J6159/1000000*12)</f>
        <v/>
      </c>
      <c r="X6159" s="9">
        <f>VLOOKUP(A6159,Sku_list!$A$1:$D$2323,4,0)*(L6159/1000000*12)</f>
        <v/>
      </c>
      <c r="Y6159" s="9">
        <f>VLOOKUP(A6159,Sku_list!$A$1:$E$2323,5,0)*((J6159+F6159)/1000000000)</f>
        <v/>
      </c>
      <c r="AC6159" s="27">
        <f>(DAY(TODAY())+AB6159)/30</f>
        <v/>
      </c>
    </row>
    <row r="6160">
      <c r="B6160" t="e">
        <v>#N/A</v>
      </c>
      <c r="T6160" s="9">
        <f>VLOOKUP(A6160,Sku_list!$A$1:$D$2323,3,0)</f>
        <v/>
      </c>
      <c r="U6160" s="9">
        <f>VLOOKUP(A6160,Sku_list!$A$1:$D$2323,4,0)*(F6160/1000000*12)</f>
        <v/>
      </c>
      <c r="V6160" s="9">
        <f>VLOOKUP(A6160,Sku_list!$A$1:$D$2323,4,0)*(H6160/1000000*12)</f>
        <v/>
      </c>
      <c r="W6160" s="9">
        <f>VLOOKUP(A6160,Sku_list!$A$1:$D$2323,4,0)*(J6160/1000000*12)</f>
        <v/>
      </c>
      <c r="X6160" s="9">
        <f>VLOOKUP(A6160,Sku_list!$A$1:$D$2323,4,0)*(L6160/1000000*12)</f>
        <v/>
      </c>
      <c r="Y6160" s="9">
        <f>VLOOKUP(A6160,Sku_list!$A$1:$E$2323,5,0)*((J6160+F6160)/1000000000)</f>
        <v/>
      </c>
      <c r="AC6160" s="27">
        <f>(DAY(TODAY())+AB6160)/30</f>
        <v/>
      </c>
    </row>
    <row r="6161">
      <c r="B6161" t="e">
        <v>#N/A</v>
      </c>
      <c r="T6161" s="9">
        <f>VLOOKUP(A6161,Sku_list!$A$1:$D$2323,3,0)</f>
        <v/>
      </c>
      <c r="U6161" s="9">
        <f>VLOOKUP(A6161,Sku_list!$A$1:$D$2323,4,0)*(F6161/1000000*12)</f>
        <v/>
      </c>
      <c r="V6161" s="9">
        <f>VLOOKUP(A6161,Sku_list!$A$1:$D$2323,4,0)*(H6161/1000000*12)</f>
        <v/>
      </c>
      <c r="W6161" s="9">
        <f>VLOOKUP(A6161,Sku_list!$A$1:$D$2323,4,0)*(J6161/1000000*12)</f>
        <v/>
      </c>
      <c r="X6161" s="9">
        <f>VLOOKUP(A6161,Sku_list!$A$1:$D$2323,4,0)*(L6161/1000000*12)</f>
        <v/>
      </c>
      <c r="Y6161" s="9">
        <f>VLOOKUP(A6161,Sku_list!$A$1:$E$2323,5,0)*((J6161+F6161)/1000000000)</f>
        <v/>
      </c>
      <c r="AC6161" s="27">
        <f>(DAY(TODAY())+AB6161)/30</f>
        <v/>
      </c>
    </row>
    <row r="6162">
      <c r="B6162" t="e">
        <v>#N/A</v>
      </c>
      <c r="T6162" s="9">
        <f>VLOOKUP(A6162,Sku_list!$A$1:$D$2323,3,0)</f>
        <v/>
      </c>
      <c r="U6162" s="9">
        <f>VLOOKUP(A6162,Sku_list!$A$1:$D$2323,4,0)*(F6162/1000000*12)</f>
        <v/>
      </c>
      <c r="V6162" s="9">
        <f>VLOOKUP(A6162,Sku_list!$A$1:$D$2323,4,0)*(H6162/1000000*12)</f>
        <v/>
      </c>
      <c r="W6162" s="9">
        <f>VLOOKUP(A6162,Sku_list!$A$1:$D$2323,4,0)*(J6162/1000000*12)</f>
        <v/>
      </c>
      <c r="X6162" s="9">
        <f>VLOOKUP(A6162,Sku_list!$A$1:$D$2323,4,0)*(L6162/1000000*12)</f>
        <v/>
      </c>
      <c r="Y6162" s="9">
        <f>VLOOKUP(A6162,Sku_list!$A$1:$E$2323,5,0)*((J6162+F6162)/1000000000)</f>
        <v/>
      </c>
      <c r="AC6162" s="27">
        <f>(DAY(TODAY())+AB6162)/30</f>
        <v/>
      </c>
    </row>
    <row r="6163">
      <c r="B6163" t="e">
        <v>#N/A</v>
      </c>
      <c r="T6163" s="9">
        <f>VLOOKUP(A6163,Sku_list!$A$1:$D$2323,3,0)</f>
        <v/>
      </c>
      <c r="U6163" s="9">
        <f>VLOOKUP(A6163,Sku_list!$A$1:$D$2323,4,0)*(F6163/1000000*12)</f>
        <v/>
      </c>
      <c r="V6163" s="9">
        <f>VLOOKUP(A6163,Sku_list!$A$1:$D$2323,4,0)*(H6163/1000000*12)</f>
        <v/>
      </c>
      <c r="W6163" s="9">
        <f>VLOOKUP(A6163,Sku_list!$A$1:$D$2323,4,0)*(J6163/1000000*12)</f>
        <v/>
      </c>
      <c r="X6163" s="9">
        <f>VLOOKUP(A6163,Sku_list!$A$1:$D$2323,4,0)*(L6163/1000000*12)</f>
        <v/>
      </c>
      <c r="Y6163" s="9">
        <f>VLOOKUP(A6163,Sku_list!$A$1:$E$2323,5,0)*((J6163+F6163)/1000000000)</f>
        <v/>
      </c>
      <c r="AC6163" s="27">
        <f>(DAY(TODAY())+AB6163)/30</f>
        <v/>
      </c>
    </row>
    <row r="6164">
      <c r="B6164" t="e">
        <v>#N/A</v>
      </c>
      <c r="T6164" s="9">
        <f>VLOOKUP(A6164,Sku_list!$A$1:$D$2323,3,0)</f>
        <v/>
      </c>
      <c r="U6164" s="9">
        <f>VLOOKUP(A6164,Sku_list!$A$1:$D$2323,4,0)*(F6164/1000000*12)</f>
        <v/>
      </c>
      <c r="V6164" s="9">
        <f>VLOOKUP(A6164,Sku_list!$A$1:$D$2323,4,0)*(H6164/1000000*12)</f>
        <v/>
      </c>
      <c r="W6164" s="9">
        <f>VLOOKUP(A6164,Sku_list!$A$1:$D$2323,4,0)*(J6164/1000000*12)</f>
        <v/>
      </c>
      <c r="X6164" s="9">
        <f>VLOOKUP(A6164,Sku_list!$A$1:$D$2323,4,0)*(L6164/1000000*12)</f>
        <v/>
      </c>
      <c r="Y6164" s="9">
        <f>VLOOKUP(A6164,Sku_list!$A$1:$E$2323,5,0)*((J6164+F6164)/1000000000)</f>
        <v/>
      </c>
      <c r="AC6164" s="27">
        <f>(DAY(TODAY())+AB6164)/30</f>
        <v/>
      </c>
    </row>
    <row r="6165">
      <c r="B6165" t="e">
        <v>#N/A</v>
      </c>
      <c r="T6165" s="9">
        <f>VLOOKUP(A6165,Sku_list!$A$1:$D$2323,3,0)</f>
        <v/>
      </c>
      <c r="U6165" s="9">
        <f>VLOOKUP(A6165,Sku_list!$A$1:$D$2323,4,0)*(F6165/1000000*12)</f>
        <v/>
      </c>
      <c r="V6165" s="9">
        <f>VLOOKUP(A6165,Sku_list!$A$1:$D$2323,4,0)*(H6165/1000000*12)</f>
        <v/>
      </c>
      <c r="W6165" s="9">
        <f>VLOOKUP(A6165,Sku_list!$A$1:$D$2323,4,0)*(J6165/1000000*12)</f>
        <v/>
      </c>
      <c r="X6165" s="9">
        <f>VLOOKUP(A6165,Sku_list!$A$1:$D$2323,4,0)*(L6165/1000000*12)</f>
        <v/>
      </c>
      <c r="Y6165" s="9">
        <f>VLOOKUP(A6165,Sku_list!$A$1:$E$2323,5,0)*((J6165+F6165)/1000000000)</f>
        <v/>
      </c>
      <c r="AC6165" s="27">
        <f>(DAY(TODAY())+AB6165)/30</f>
        <v/>
      </c>
    </row>
    <row r="6166">
      <c r="B6166" t="e">
        <v>#N/A</v>
      </c>
      <c r="T6166" s="9">
        <f>VLOOKUP(A6166,Sku_list!$A$1:$D$2323,3,0)</f>
        <v/>
      </c>
      <c r="U6166" s="9">
        <f>VLOOKUP(A6166,Sku_list!$A$1:$D$2323,4,0)*(F6166/1000000*12)</f>
        <v/>
      </c>
      <c r="V6166" s="9">
        <f>VLOOKUP(A6166,Sku_list!$A$1:$D$2323,4,0)*(H6166/1000000*12)</f>
        <v/>
      </c>
      <c r="W6166" s="9">
        <f>VLOOKUP(A6166,Sku_list!$A$1:$D$2323,4,0)*(J6166/1000000*12)</f>
        <v/>
      </c>
      <c r="X6166" s="9">
        <f>VLOOKUP(A6166,Sku_list!$A$1:$D$2323,4,0)*(L6166/1000000*12)</f>
        <v/>
      </c>
      <c r="Y6166" s="9">
        <f>VLOOKUP(A6166,Sku_list!$A$1:$E$2323,5,0)*((J6166+F6166)/1000000000)</f>
        <v/>
      </c>
      <c r="AC6166" s="27">
        <f>(DAY(TODAY())+AB6166)/30</f>
        <v/>
      </c>
    </row>
    <row r="6167">
      <c r="B6167" t="e">
        <v>#N/A</v>
      </c>
      <c r="T6167" s="9">
        <f>VLOOKUP(A6167,Sku_list!$A$1:$D$2323,3,0)</f>
        <v/>
      </c>
      <c r="U6167" s="9">
        <f>VLOOKUP(A6167,Sku_list!$A$1:$D$2323,4,0)*(F6167/1000000*12)</f>
        <v/>
      </c>
      <c r="V6167" s="9">
        <f>VLOOKUP(A6167,Sku_list!$A$1:$D$2323,4,0)*(H6167/1000000*12)</f>
        <v/>
      </c>
      <c r="W6167" s="9">
        <f>VLOOKUP(A6167,Sku_list!$A$1:$D$2323,4,0)*(J6167/1000000*12)</f>
        <v/>
      </c>
      <c r="X6167" s="9">
        <f>VLOOKUP(A6167,Sku_list!$A$1:$D$2323,4,0)*(L6167/1000000*12)</f>
        <v/>
      </c>
      <c r="Y6167" s="9">
        <f>VLOOKUP(A6167,Sku_list!$A$1:$E$2323,5,0)*((J6167+F6167)/1000000000)</f>
        <v/>
      </c>
      <c r="AC6167" s="27">
        <f>(DAY(TODAY())+AB6167)/30</f>
        <v/>
      </c>
    </row>
    <row r="6168">
      <c r="B6168" t="e">
        <v>#N/A</v>
      </c>
      <c r="T6168" s="9">
        <f>VLOOKUP(A6168,Sku_list!$A$1:$D$2323,3,0)</f>
        <v/>
      </c>
      <c r="U6168" s="9">
        <f>VLOOKUP(A6168,Sku_list!$A$1:$D$2323,4,0)*(F6168/1000000*12)</f>
        <v/>
      </c>
      <c r="V6168" s="9">
        <f>VLOOKUP(A6168,Sku_list!$A$1:$D$2323,4,0)*(H6168/1000000*12)</f>
        <v/>
      </c>
      <c r="W6168" s="9">
        <f>VLOOKUP(A6168,Sku_list!$A$1:$D$2323,4,0)*(J6168/1000000*12)</f>
        <v/>
      </c>
      <c r="X6168" s="9">
        <f>VLOOKUP(A6168,Sku_list!$A$1:$D$2323,4,0)*(L6168/1000000*12)</f>
        <v/>
      </c>
      <c r="Y6168" s="9">
        <f>VLOOKUP(A6168,Sku_list!$A$1:$E$2323,5,0)*((J6168+F6168)/1000000000)</f>
        <v/>
      </c>
      <c r="AC6168" s="27">
        <f>(DAY(TODAY())+AB6168)/30</f>
        <v/>
      </c>
    </row>
    <row r="6169">
      <c r="B6169" t="e">
        <v>#N/A</v>
      </c>
      <c r="T6169" s="9">
        <f>VLOOKUP(A6169,Sku_list!$A$1:$D$2323,3,0)</f>
        <v/>
      </c>
      <c r="U6169" s="9">
        <f>VLOOKUP(A6169,Sku_list!$A$1:$D$2323,4,0)*(F6169/1000000*12)</f>
        <v/>
      </c>
      <c r="V6169" s="9">
        <f>VLOOKUP(A6169,Sku_list!$A$1:$D$2323,4,0)*(H6169/1000000*12)</f>
        <v/>
      </c>
      <c r="W6169" s="9">
        <f>VLOOKUP(A6169,Sku_list!$A$1:$D$2323,4,0)*(J6169/1000000*12)</f>
        <v/>
      </c>
      <c r="X6169" s="9">
        <f>VLOOKUP(A6169,Sku_list!$A$1:$D$2323,4,0)*(L6169/1000000*12)</f>
        <v/>
      </c>
      <c r="Y6169" s="9">
        <f>VLOOKUP(A6169,Sku_list!$A$1:$E$2323,5,0)*((J6169+F6169)/1000000000)</f>
        <v/>
      </c>
      <c r="AC6169" s="27">
        <f>(DAY(TODAY())+AB6169)/30</f>
        <v/>
      </c>
    </row>
    <row r="6170">
      <c r="B6170" t="e">
        <v>#N/A</v>
      </c>
      <c r="T6170" s="9">
        <f>VLOOKUP(A6170,Sku_list!$A$1:$D$2323,3,0)</f>
        <v/>
      </c>
      <c r="U6170" s="9">
        <f>VLOOKUP(A6170,Sku_list!$A$1:$D$2323,4,0)*(F6170/1000000*12)</f>
        <v/>
      </c>
      <c r="V6170" s="9">
        <f>VLOOKUP(A6170,Sku_list!$A$1:$D$2323,4,0)*(H6170/1000000*12)</f>
        <v/>
      </c>
      <c r="W6170" s="9">
        <f>VLOOKUP(A6170,Sku_list!$A$1:$D$2323,4,0)*(J6170/1000000*12)</f>
        <v/>
      </c>
      <c r="X6170" s="9">
        <f>VLOOKUP(A6170,Sku_list!$A$1:$D$2323,4,0)*(L6170/1000000*12)</f>
        <v/>
      </c>
      <c r="Y6170" s="9">
        <f>VLOOKUP(A6170,Sku_list!$A$1:$E$2323,5,0)*((J6170+F6170)/1000000000)</f>
        <v/>
      </c>
      <c r="AC6170" s="27">
        <f>(DAY(TODAY())+AB6170)/30</f>
        <v/>
      </c>
    </row>
    <row r="6171">
      <c r="B6171" t="e">
        <v>#N/A</v>
      </c>
      <c r="T6171" s="9">
        <f>VLOOKUP(A6171,Sku_list!$A$1:$D$2323,3,0)</f>
        <v/>
      </c>
      <c r="U6171" s="9">
        <f>VLOOKUP(A6171,Sku_list!$A$1:$D$2323,4,0)*(F6171/1000000*12)</f>
        <v/>
      </c>
      <c r="V6171" s="9">
        <f>VLOOKUP(A6171,Sku_list!$A$1:$D$2323,4,0)*(H6171/1000000*12)</f>
        <v/>
      </c>
      <c r="W6171" s="9">
        <f>VLOOKUP(A6171,Sku_list!$A$1:$D$2323,4,0)*(J6171/1000000*12)</f>
        <v/>
      </c>
      <c r="X6171" s="9">
        <f>VLOOKUP(A6171,Sku_list!$A$1:$D$2323,4,0)*(L6171/1000000*12)</f>
        <v/>
      </c>
      <c r="Y6171" s="9">
        <f>VLOOKUP(A6171,Sku_list!$A$1:$E$2323,5,0)*((J6171+F6171)/1000000000)</f>
        <v/>
      </c>
      <c r="AC6171" s="27">
        <f>(DAY(TODAY())+AB6171)/30</f>
        <v/>
      </c>
    </row>
    <row r="6172">
      <c r="B6172" t="e">
        <v>#N/A</v>
      </c>
      <c r="T6172" s="9">
        <f>VLOOKUP(A6172,Sku_list!$A$1:$D$2323,3,0)</f>
        <v/>
      </c>
      <c r="U6172" s="9">
        <f>VLOOKUP(A6172,Sku_list!$A$1:$D$2323,4,0)*(F6172/1000000*12)</f>
        <v/>
      </c>
      <c r="V6172" s="9">
        <f>VLOOKUP(A6172,Sku_list!$A$1:$D$2323,4,0)*(H6172/1000000*12)</f>
        <v/>
      </c>
      <c r="W6172" s="9">
        <f>VLOOKUP(A6172,Sku_list!$A$1:$D$2323,4,0)*(J6172/1000000*12)</f>
        <v/>
      </c>
      <c r="X6172" s="9">
        <f>VLOOKUP(A6172,Sku_list!$A$1:$D$2323,4,0)*(L6172/1000000*12)</f>
        <v/>
      </c>
      <c r="Y6172" s="9">
        <f>VLOOKUP(A6172,Sku_list!$A$1:$E$2323,5,0)*((J6172+F6172)/1000000000)</f>
        <v/>
      </c>
      <c r="AC6172" s="27">
        <f>(DAY(TODAY())+AB6172)/30</f>
        <v/>
      </c>
    </row>
    <row r="6173">
      <c r="B6173" t="e">
        <v>#N/A</v>
      </c>
      <c r="T6173" s="9">
        <f>VLOOKUP(A6173,Sku_list!$A$1:$D$2323,3,0)</f>
        <v/>
      </c>
      <c r="U6173" s="9">
        <f>VLOOKUP(A6173,Sku_list!$A$1:$D$2323,4,0)*(F6173/1000000*12)</f>
        <v/>
      </c>
      <c r="V6173" s="9">
        <f>VLOOKUP(A6173,Sku_list!$A$1:$D$2323,4,0)*(H6173/1000000*12)</f>
        <v/>
      </c>
      <c r="W6173" s="9">
        <f>VLOOKUP(A6173,Sku_list!$A$1:$D$2323,4,0)*(J6173/1000000*12)</f>
        <v/>
      </c>
      <c r="X6173" s="9">
        <f>VLOOKUP(A6173,Sku_list!$A$1:$D$2323,4,0)*(L6173/1000000*12)</f>
        <v/>
      </c>
      <c r="Y6173" s="9">
        <f>VLOOKUP(A6173,Sku_list!$A$1:$E$2323,5,0)*((J6173+F6173)/1000000000)</f>
        <v/>
      </c>
      <c r="AC6173" s="27">
        <f>(DAY(TODAY())+AB6173)/30</f>
        <v/>
      </c>
    </row>
    <row r="6174">
      <c r="B6174" t="e">
        <v>#N/A</v>
      </c>
      <c r="T6174" s="9">
        <f>VLOOKUP(A6174,Sku_list!$A$1:$D$2323,3,0)</f>
        <v/>
      </c>
      <c r="U6174" s="9">
        <f>VLOOKUP(A6174,Sku_list!$A$1:$D$2323,4,0)*(F6174/1000000*12)</f>
        <v/>
      </c>
      <c r="V6174" s="9">
        <f>VLOOKUP(A6174,Sku_list!$A$1:$D$2323,4,0)*(H6174/1000000*12)</f>
        <v/>
      </c>
      <c r="W6174" s="9">
        <f>VLOOKUP(A6174,Sku_list!$A$1:$D$2323,4,0)*(J6174/1000000*12)</f>
        <v/>
      </c>
      <c r="X6174" s="9">
        <f>VLOOKUP(A6174,Sku_list!$A$1:$D$2323,4,0)*(L6174/1000000*12)</f>
        <v/>
      </c>
      <c r="Y6174" s="9">
        <f>VLOOKUP(A6174,Sku_list!$A$1:$E$2323,5,0)*((J6174+F6174)/1000000000)</f>
        <v/>
      </c>
      <c r="AC6174" s="27">
        <f>(DAY(TODAY())+AB6174)/30</f>
        <v/>
      </c>
    </row>
    <row r="6175">
      <c r="B6175" t="e">
        <v>#N/A</v>
      </c>
      <c r="T6175" s="9">
        <f>VLOOKUP(A6175,Sku_list!$A$1:$D$2323,3,0)</f>
        <v/>
      </c>
      <c r="U6175" s="9">
        <f>VLOOKUP(A6175,Sku_list!$A$1:$D$2323,4,0)*(F6175/1000000*12)</f>
        <v/>
      </c>
      <c r="V6175" s="9">
        <f>VLOOKUP(A6175,Sku_list!$A$1:$D$2323,4,0)*(H6175/1000000*12)</f>
        <v/>
      </c>
      <c r="W6175" s="9">
        <f>VLOOKUP(A6175,Sku_list!$A$1:$D$2323,4,0)*(J6175/1000000*12)</f>
        <v/>
      </c>
      <c r="X6175" s="9">
        <f>VLOOKUP(A6175,Sku_list!$A$1:$D$2323,4,0)*(L6175/1000000*12)</f>
        <v/>
      </c>
      <c r="Y6175" s="9">
        <f>VLOOKUP(A6175,Sku_list!$A$1:$E$2323,5,0)*((J6175+F6175)/1000000000)</f>
        <v/>
      </c>
      <c r="AC6175" s="27">
        <f>(DAY(TODAY())+AB6175)/30</f>
        <v/>
      </c>
    </row>
    <row r="6176">
      <c r="B6176" t="e">
        <v>#N/A</v>
      </c>
      <c r="T6176" s="9">
        <f>VLOOKUP(A6176,Sku_list!$A$1:$D$2323,3,0)</f>
        <v/>
      </c>
      <c r="U6176" s="9">
        <f>VLOOKUP(A6176,Sku_list!$A$1:$D$2323,4,0)*(F6176/1000000*12)</f>
        <v/>
      </c>
      <c r="V6176" s="9">
        <f>VLOOKUP(A6176,Sku_list!$A$1:$D$2323,4,0)*(H6176/1000000*12)</f>
        <v/>
      </c>
      <c r="W6176" s="9">
        <f>VLOOKUP(A6176,Sku_list!$A$1:$D$2323,4,0)*(J6176/1000000*12)</f>
        <v/>
      </c>
      <c r="X6176" s="9">
        <f>VLOOKUP(A6176,Sku_list!$A$1:$D$2323,4,0)*(L6176/1000000*12)</f>
        <v/>
      </c>
      <c r="Y6176" s="9">
        <f>VLOOKUP(A6176,Sku_list!$A$1:$E$2323,5,0)*((J6176+F6176)/1000000000)</f>
        <v/>
      </c>
      <c r="AC6176" s="27">
        <f>(DAY(TODAY())+AB6176)/30</f>
        <v/>
      </c>
    </row>
    <row r="6177">
      <c r="B6177" t="e">
        <v>#N/A</v>
      </c>
      <c r="T6177" s="9">
        <f>VLOOKUP(A6177,Sku_list!$A$1:$D$2323,3,0)</f>
        <v/>
      </c>
      <c r="U6177" s="9">
        <f>VLOOKUP(A6177,Sku_list!$A$1:$D$2323,4,0)*(F6177/1000000*12)</f>
        <v/>
      </c>
      <c r="V6177" s="9">
        <f>VLOOKUP(A6177,Sku_list!$A$1:$D$2323,4,0)*(H6177/1000000*12)</f>
        <v/>
      </c>
      <c r="W6177" s="9">
        <f>VLOOKUP(A6177,Sku_list!$A$1:$D$2323,4,0)*(J6177/1000000*12)</f>
        <v/>
      </c>
      <c r="X6177" s="9">
        <f>VLOOKUP(A6177,Sku_list!$A$1:$D$2323,4,0)*(L6177/1000000*12)</f>
        <v/>
      </c>
      <c r="Y6177" s="9">
        <f>VLOOKUP(A6177,Sku_list!$A$1:$E$2323,5,0)*((J6177+F6177)/1000000000)</f>
        <v/>
      </c>
      <c r="AC6177" s="27">
        <f>(DAY(TODAY())+AB6177)/30</f>
        <v/>
      </c>
    </row>
    <row r="6178">
      <c r="B6178" t="e">
        <v>#N/A</v>
      </c>
      <c r="T6178" s="9">
        <f>VLOOKUP(A6178,Sku_list!$A$1:$D$2323,3,0)</f>
        <v/>
      </c>
      <c r="U6178" s="9">
        <f>VLOOKUP(A6178,Sku_list!$A$1:$D$2323,4,0)*(F6178/1000000*12)</f>
        <v/>
      </c>
      <c r="V6178" s="9">
        <f>VLOOKUP(A6178,Sku_list!$A$1:$D$2323,4,0)*(H6178/1000000*12)</f>
        <v/>
      </c>
      <c r="W6178" s="9">
        <f>VLOOKUP(A6178,Sku_list!$A$1:$D$2323,4,0)*(J6178/1000000*12)</f>
        <v/>
      </c>
      <c r="X6178" s="9">
        <f>VLOOKUP(A6178,Sku_list!$A$1:$D$2323,4,0)*(L6178/1000000*12)</f>
        <v/>
      </c>
      <c r="Y6178" s="9">
        <f>VLOOKUP(A6178,Sku_list!$A$1:$E$2323,5,0)*((J6178+F6178)/1000000000)</f>
        <v/>
      </c>
      <c r="AC6178" s="27">
        <f>(DAY(TODAY())+AB6178)/30</f>
        <v/>
      </c>
    </row>
    <row r="6179">
      <c r="B6179" t="e">
        <v>#N/A</v>
      </c>
      <c r="T6179" s="9">
        <f>VLOOKUP(A6179,Sku_list!$A$1:$D$2323,3,0)</f>
        <v/>
      </c>
      <c r="U6179" s="9">
        <f>VLOOKUP(A6179,Sku_list!$A$1:$D$2323,4,0)*(F6179/1000000*12)</f>
        <v/>
      </c>
      <c r="V6179" s="9">
        <f>VLOOKUP(A6179,Sku_list!$A$1:$D$2323,4,0)*(H6179/1000000*12)</f>
        <v/>
      </c>
      <c r="W6179" s="9">
        <f>VLOOKUP(A6179,Sku_list!$A$1:$D$2323,4,0)*(J6179/1000000*12)</f>
        <v/>
      </c>
      <c r="X6179" s="9">
        <f>VLOOKUP(A6179,Sku_list!$A$1:$D$2323,4,0)*(L6179/1000000*12)</f>
        <v/>
      </c>
      <c r="Y6179" s="9">
        <f>VLOOKUP(A6179,Sku_list!$A$1:$E$2323,5,0)*((J6179+F6179)/1000000000)</f>
        <v/>
      </c>
      <c r="AC6179" s="27">
        <f>(DAY(TODAY())+AB6179)/30</f>
        <v/>
      </c>
    </row>
    <row r="6180">
      <c r="B6180" t="e">
        <v>#N/A</v>
      </c>
      <c r="T6180" s="9">
        <f>VLOOKUP(A6180,Sku_list!$A$1:$D$2323,3,0)</f>
        <v/>
      </c>
      <c r="U6180" s="9">
        <f>VLOOKUP(A6180,Sku_list!$A$1:$D$2323,4,0)*(F6180/1000000*12)</f>
        <v/>
      </c>
      <c r="V6180" s="9">
        <f>VLOOKUP(A6180,Sku_list!$A$1:$D$2323,4,0)*(H6180/1000000*12)</f>
        <v/>
      </c>
      <c r="W6180" s="9">
        <f>VLOOKUP(A6180,Sku_list!$A$1:$D$2323,4,0)*(J6180/1000000*12)</f>
        <v/>
      </c>
      <c r="X6180" s="9">
        <f>VLOOKUP(A6180,Sku_list!$A$1:$D$2323,4,0)*(L6180/1000000*12)</f>
        <v/>
      </c>
      <c r="Y6180" s="9">
        <f>VLOOKUP(A6180,Sku_list!$A$1:$E$2323,5,0)*((J6180+F6180)/1000000000)</f>
        <v/>
      </c>
      <c r="AC6180" s="27">
        <f>(DAY(TODAY())+AB6180)/30</f>
        <v/>
      </c>
    </row>
    <row r="6181">
      <c r="B6181" t="e">
        <v>#N/A</v>
      </c>
      <c r="T6181" s="9">
        <f>VLOOKUP(A6181,Sku_list!$A$1:$D$2323,3,0)</f>
        <v/>
      </c>
      <c r="U6181" s="9">
        <f>VLOOKUP(A6181,Sku_list!$A$1:$D$2323,4,0)*(F6181/1000000*12)</f>
        <v/>
      </c>
      <c r="V6181" s="9">
        <f>VLOOKUP(A6181,Sku_list!$A$1:$D$2323,4,0)*(H6181/1000000*12)</f>
        <v/>
      </c>
      <c r="W6181" s="9">
        <f>VLOOKUP(A6181,Sku_list!$A$1:$D$2323,4,0)*(J6181/1000000*12)</f>
        <v/>
      </c>
      <c r="X6181" s="9">
        <f>VLOOKUP(A6181,Sku_list!$A$1:$D$2323,4,0)*(L6181/1000000*12)</f>
        <v/>
      </c>
      <c r="Y6181" s="9">
        <f>VLOOKUP(A6181,Sku_list!$A$1:$E$2323,5,0)*((J6181+F6181)/1000000000)</f>
        <v/>
      </c>
      <c r="AC6181" s="27">
        <f>(DAY(TODAY())+AB6181)/30</f>
        <v/>
      </c>
    </row>
    <row r="6182">
      <c r="B6182" t="e">
        <v>#N/A</v>
      </c>
      <c r="T6182" s="9">
        <f>VLOOKUP(A6182,Sku_list!$A$1:$D$2323,3,0)</f>
        <v/>
      </c>
      <c r="U6182" s="9">
        <f>VLOOKUP(A6182,Sku_list!$A$1:$D$2323,4,0)*(F6182/1000000*12)</f>
        <v/>
      </c>
      <c r="V6182" s="9">
        <f>VLOOKUP(A6182,Sku_list!$A$1:$D$2323,4,0)*(H6182/1000000*12)</f>
        <v/>
      </c>
      <c r="W6182" s="9">
        <f>VLOOKUP(A6182,Sku_list!$A$1:$D$2323,4,0)*(J6182/1000000*12)</f>
        <v/>
      </c>
      <c r="X6182" s="9">
        <f>VLOOKUP(A6182,Sku_list!$A$1:$D$2323,4,0)*(L6182/1000000*12)</f>
        <v/>
      </c>
      <c r="Y6182" s="9">
        <f>VLOOKUP(A6182,Sku_list!$A$1:$E$2323,5,0)*((J6182+F6182)/1000000000)</f>
        <v/>
      </c>
      <c r="AC6182" s="27">
        <f>(DAY(TODAY())+AB6182)/30</f>
        <v/>
      </c>
    </row>
    <row r="6183">
      <c r="B6183" t="e">
        <v>#N/A</v>
      </c>
      <c r="T6183" s="9">
        <f>VLOOKUP(A6183,Sku_list!$A$1:$D$2323,3,0)</f>
        <v/>
      </c>
      <c r="U6183" s="9">
        <f>VLOOKUP(A6183,Sku_list!$A$1:$D$2323,4,0)*(F6183/1000000*12)</f>
        <v/>
      </c>
      <c r="V6183" s="9">
        <f>VLOOKUP(A6183,Sku_list!$A$1:$D$2323,4,0)*(H6183/1000000*12)</f>
        <v/>
      </c>
      <c r="W6183" s="9">
        <f>VLOOKUP(A6183,Sku_list!$A$1:$D$2323,4,0)*(J6183/1000000*12)</f>
        <v/>
      </c>
      <c r="X6183" s="9">
        <f>VLOOKUP(A6183,Sku_list!$A$1:$D$2323,4,0)*(L6183/1000000*12)</f>
        <v/>
      </c>
      <c r="Y6183" s="9">
        <f>VLOOKUP(A6183,Sku_list!$A$1:$E$2323,5,0)*((J6183+F6183)/1000000000)</f>
        <v/>
      </c>
      <c r="AC6183" s="27">
        <f>(DAY(TODAY())+AB6183)/30</f>
        <v/>
      </c>
    </row>
    <row r="6184">
      <c r="B6184" t="e">
        <v>#N/A</v>
      </c>
      <c r="T6184" s="9">
        <f>VLOOKUP(A6184,Sku_list!$A$1:$D$2323,3,0)</f>
        <v/>
      </c>
      <c r="U6184" s="9">
        <f>VLOOKUP(A6184,Sku_list!$A$1:$D$2323,4,0)*(F6184/1000000*12)</f>
        <v/>
      </c>
      <c r="V6184" s="9">
        <f>VLOOKUP(A6184,Sku_list!$A$1:$D$2323,4,0)*(H6184/1000000*12)</f>
        <v/>
      </c>
      <c r="W6184" s="9">
        <f>VLOOKUP(A6184,Sku_list!$A$1:$D$2323,4,0)*(J6184/1000000*12)</f>
        <v/>
      </c>
      <c r="X6184" s="9">
        <f>VLOOKUP(A6184,Sku_list!$A$1:$D$2323,4,0)*(L6184/1000000*12)</f>
        <v/>
      </c>
      <c r="Y6184" s="9">
        <f>VLOOKUP(A6184,Sku_list!$A$1:$E$2323,5,0)*((J6184+F6184)/1000000000)</f>
        <v/>
      </c>
      <c r="AC6184" s="27">
        <f>(DAY(TODAY())+AB6184)/30</f>
        <v/>
      </c>
    </row>
    <row r="6185">
      <c r="B6185" t="e">
        <v>#N/A</v>
      </c>
      <c r="T6185" s="9">
        <f>VLOOKUP(A6185,Sku_list!$A$1:$D$2323,3,0)</f>
        <v/>
      </c>
      <c r="U6185" s="9">
        <f>VLOOKUP(A6185,Sku_list!$A$1:$D$2323,4,0)*(F6185/1000000*12)</f>
        <v/>
      </c>
      <c r="V6185" s="9">
        <f>VLOOKUP(A6185,Sku_list!$A$1:$D$2323,4,0)*(H6185/1000000*12)</f>
        <v/>
      </c>
      <c r="W6185" s="9">
        <f>VLOOKUP(A6185,Sku_list!$A$1:$D$2323,4,0)*(J6185/1000000*12)</f>
        <v/>
      </c>
      <c r="X6185" s="9">
        <f>VLOOKUP(A6185,Sku_list!$A$1:$D$2323,4,0)*(L6185/1000000*12)</f>
        <v/>
      </c>
      <c r="Y6185" s="9">
        <f>VLOOKUP(A6185,Sku_list!$A$1:$E$2323,5,0)*((J6185+F6185)/1000000000)</f>
        <v/>
      </c>
      <c r="AC6185" s="27">
        <f>(DAY(TODAY())+AB6185)/30</f>
        <v/>
      </c>
    </row>
    <row r="6186">
      <c r="B6186" t="e">
        <v>#N/A</v>
      </c>
      <c r="T6186" s="9">
        <f>VLOOKUP(A6186,Sku_list!$A$1:$D$2323,3,0)</f>
        <v/>
      </c>
      <c r="U6186" s="9">
        <f>VLOOKUP(A6186,Sku_list!$A$1:$D$2323,4,0)*(F6186/1000000*12)</f>
        <v/>
      </c>
      <c r="V6186" s="9">
        <f>VLOOKUP(A6186,Sku_list!$A$1:$D$2323,4,0)*(H6186/1000000*12)</f>
        <v/>
      </c>
      <c r="W6186" s="9">
        <f>VLOOKUP(A6186,Sku_list!$A$1:$D$2323,4,0)*(J6186/1000000*12)</f>
        <v/>
      </c>
      <c r="X6186" s="9">
        <f>VLOOKUP(A6186,Sku_list!$A$1:$D$2323,4,0)*(L6186/1000000*12)</f>
        <v/>
      </c>
      <c r="Y6186" s="9">
        <f>VLOOKUP(A6186,Sku_list!$A$1:$E$2323,5,0)*((J6186+F6186)/1000000000)</f>
        <v/>
      </c>
      <c r="AC6186" s="27">
        <f>(DAY(TODAY())+AB6186)/30</f>
        <v/>
      </c>
    </row>
    <row r="6187">
      <c r="B6187" t="e">
        <v>#N/A</v>
      </c>
      <c r="T6187" s="9">
        <f>VLOOKUP(A6187,Sku_list!$A$1:$D$2323,3,0)</f>
        <v/>
      </c>
      <c r="U6187" s="9">
        <f>VLOOKUP(A6187,Sku_list!$A$1:$D$2323,4,0)*(F6187/1000000*12)</f>
        <v/>
      </c>
      <c r="V6187" s="9">
        <f>VLOOKUP(A6187,Sku_list!$A$1:$D$2323,4,0)*(H6187/1000000*12)</f>
        <v/>
      </c>
      <c r="W6187" s="9">
        <f>VLOOKUP(A6187,Sku_list!$A$1:$D$2323,4,0)*(J6187/1000000*12)</f>
        <v/>
      </c>
      <c r="X6187" s="9">
        <f>VLOOKUP(A6187,Sku_list!$A$1:$D$2323,4,0)*(L6187/1000000*12)</f>
        <v/>
      </c>
      <c r="Y6187" s="9">
        <f>VLOOKUP(A6187,Sku_list!$A$1:$E$2323,5,0)*((J6187+F6187)/1000000000)</f>
        <v/>
      </c>
      <c r="AC6187" s="27">
        <f>(DAY(TODAY())+AB6187)/30</f>
        <v/>
      </c>
    </row>
    <row r="6188">
      <c r="B6188" t="e">
        <v>#N/A</v>
      </c>
      <c r="T6188" s="9">
        <f>VLOOKUP(A6188,Sku_list!$A$1:$D$2323,3,0)</f>
        <v/>
      </c>
      <c r="U6188" s="9">
        <f>VLOOKUP(A6188,Sku_list!$A$1:$D$2323,4,0)*(F6188/1000000*12)</f>
        <v/>
      </c>
      <c r="V6188" s="9">
        <f>VLOOKUP(A6188,Sku_list!$A$1:$D$2323,4,0)*(H6188/1000000*12)</f>
        <v/>
      </c>
      <c r="W6188" s="9">
        <f>VLOOKUP(A6188,Sku_list!$A$1:$D$2323,4,0)*(J6188/1000000*12)</f>
        <v/>
      </c>
      <c r="X6188" s="9">
        <f>VLOOKUP(A6188,Sku_list!$A$1:$D$2323,4,0)*(L6188/1000000*12)</f>
        <v/>
      </c>
      <c r="Y6188" s="9">
        <f>VLOOKUP(A6188,Sku_list!$A$1:$E$2323,5,0)*((J6188+F6188)/1000000000)</f>
        <v/>
      </c>
      <c r="AC6188" s="27">
        <f>(DAY(TODAY())+AB6188)/30</f>
        <v/>
      </c>
    </row>
    <row r="6189">
      <c r="B6189" t="e">
        <v>#N/A</v>
      </c>
      <c r="T6189" s="9">
        <f>VLOOKUP(A6189,Sku_list!$A$1:$D$2323,3,0)</f>
        <v/>
      </c>
      <c r="U6189" s="9">
        <f>VLOOKUP(A6189,Sku_list!$A$1:$D$2323,4,0)*(F6189/1000000*12)</f>
        <v/>
      </c>
      <c r="V6189" s="9">
        <f>VLOOKUP(A6189,Sku_list!$A$1:$D$2323,4,0)*(H6189/1000000*12)</f>
        <v/>
      </c>
      <c r="W6189" s="9">
        <f>VLOOKUP(A6189,Sku_list!$A$1:$D$2323,4,0)*(J6189/1000000*12)</f>
        <v/>
      </c>
      <c r="X6189" s="9">
        <f>VLOOKUP(A6189,Sku_list!$A$1:$D$2323,4,0)*(L6189/1000000*12)</f>
        <v/>
      </c>
      <c r="Y6189" s="9">
        <f>VLOOKUP(A6189,Sku_list!$A$1:$E$2323,5,0)*((J6189+F6189)/1000000000)</f>
        <v/>
      </c>
      <c r="AC6189" s="27">
        <f>(DAY(TODAY())+AB6189)/30</f>
        <v/>
      </c>
    </row>
    <row r="6190">
      <c r="B6190" t="e">
        <v>#N/A</v>
      </c>
      <c r="T6190" s="9">
        <f>VLOOKUP(A6190,Sku_list!$A$1:$D$2323,3,0)</f>
        <v/>
      </c>
      <c r="U6190" s="9">
        <f>VLOOKUP(A6190,Sku_list!$A$1:$D$2323,4,0)*(F6190/1000000*12)</f>
        <v/>
      </c>
      <c r="V6190" s="9">
        <f>VLOOKUP(A6190,Sku_list!$A$1:$D$2323,4,0)*(H6190/1000000*12)</f>
        <v/>
      </c>
      <c r="W6190" s="9">
        <f>VLOOKUP(A6190,Sku_list!$A$1:$D$2323,4,0)*(J6190/1000000*12)</f>
        <v/>
      </c>
      <c r="X6190" s="9">
        <f>VLOOKUP(A6190,Sku_list!$A$1:$D$2323,4,0)*(L6190/1000000*12)</f>
        <v/>
      </c>
      <c r="Y6190" s="9">
        <f>VLOOKUP(A6190,Sku_list!$A$1:$E$2323,5,0)*((J6190+F6190)/1000000000)</f>
        <v/>
      </c>
      <c r="AC6190" s="27">
        <f>(DAY(TODAY())+AB6190)/30</f>
        <v/>
      </c>
    </row>
    <row r="6191">
      <c r="B6191" t="e">
        <v>#N/A</v>
      </c>
      <c r="T6191" s="9">
        <f>VLOOKUP(A6191,Sku_list!$A$1:$D$2323,3,0)</f>
        <v/>
      </c>
      <c r="U6191" s="9">
        <f>VLOOKUP(A6191,Sku_list!$A$1:$D$2323,4,0)*(F6191/1000000*12)</f>
        <v/>
      </c>
      <c r="V6191" s="9">
        <f>VLOOKUP(A6191,Sku_list!$A$1:$D$2323,4,0)*(H6191/1000000*12)</f>
        <v/>
      </c>
      <c r="W6191" s="9">
        <f>VLOOKUP(A6191,Sku_list!$A$1:$D$2323,4,0)*(J6191/1000000*12)</f>
        <v/>
      </c>
      <c r="X6191" s="9">
        <f>VLOOKUP(A6191,Sku_list!$A$1:$D$2323,4,0)*(L6191/1000000*12)</f>
        <v/>
      </c>
      <c r="Y6191" s="9">
        <f>VLOOKUP(A6191,Sku_list!$A$1:$E$2323,5,0)*((J6191+F6191)/1000000000)</f>
        <v/>
      </c>
      <c r="AC6191" s="27">
        <f>(DAY(TODAY())+AB6191)/30</f>
        <v/>
      </c>
    </row>
    <row r="6192">
      <c r="B6192" t="e">
        <v>#N/A</v>
      </c>
      <c r="T6192" s="9">
        <f>VLOOKUP(A6192,Sku_list!$A$1:$D$2323,3,0)</f>
        <v/>
      </c>
      <c r="U6192" s="9">
        <f>VLOOKUP(A6192,Sku_list!$A$1:$D$2323,4,0)*(F6192/1000000*12)</f>
        <v/>
      </c>
      <c r="V6192" s="9">
        <f>VLOOKUP(A6192,Sku_list!$A$1:$D$2323,4,0)*(H6192/1000000*12)</f>
        <v/>
      </c>
      <c r="W6192" s="9">
        <f>VLOOKUP(A6192,Sku_list!$A$1:$D$2323,4,0)*(J6192/1000000*12)</f>
        <v/>
      </c>
      <c r="X6192" s="9">
        <f>VLOOKUP(A6192,Sku_list!$A$1:$D$2323,4,0)*(L6192/1000000*12)</f>
        <v/>
      </c>
      <c r="Y6192" s="9">
        <f>VLOOKUP(A6192,Sku_list!$A$1:$E$2323,5,0)*((J6192+F6192)/1000000000)</f>
        <v/>
      </c>
      <c r="AC6192" s="27">
        <f>(DAY(TODAY())+AB6192)/30</f>
        <v/>
      </c>
    </row>
    <row r="6193">
      <c r="B6193" t="e">
        <v>#N/A</v>
      </c>
      <c r="T6193" s="9">
        <f>VLOOKUP(A6193,Sku_list!$A$1:$D$2323,3,0)</f>
        <v/>
      </c>
      <c r="U6193" s="9">
        <f>VLOOKUP(A6193,Sku_list!$A$1:$D$2323,4,0)*(F6193/1000000*12)</f>
        <v/>
      </c>
      <c r="V6193" s="9">
        <f>VLOOKUP(A6193,Sku_list!$A$1:$D$2323,4,0)*(H6193/1000000*12)</f>
        <v/>
      </c>
      <c r="W6193" s="9">
        <f>VLOOKUP(A6193,Sku_list!$A$1:$D$2323,4,0)*(J6193/1000000*12)</f>
        <v/>
      </c>
      <c r="X6193" s="9">
        <f>VLOOKUP(A6193,Sku_list!$A$1:$D$2323,4,0)*(L6193/1000000*12)</f>
        <v/>
      </c>
      <c r="Y6193" s="9">
        <f>VLOOKUP(A6193,Sku_list!$A$1:$E$2323,5,0)*((J6193+F6193)/1000000000)</f>
        <v/>
      </c>
      <c r="AC6193" s="27">
        <f>(DAY(TODAY())+AB6193)/30</f>
        <v/>
      </c>
    </row>
    <row r="6194">
      <c r="B6194" t="e">
        <v>#N/A</v>
      </c>
      <c r="T6194" s="9">
        <f>VLOOKUP(A6194,Sku_list!$A$1:$D$2323,3,0)</f>
        <v/>
      </c>
      <c r="U6194" s="9">
        <f>VLOOKUP(A6194,Sku_list!$A$1:$D$2323,4,0)*(F6194/1000000*12)</f>
        <v/>
      </c>
      <c r="V6194" s="9">
        <f>VLOOKUP(A6194,Sku_list!$A$1:$D$2323,4,0)*(H6194/1000000*12)</f>
        <v/>
      </c>
      <c r="W6194" s="9">
        <f>VLOOKUP(A6194,Sku_list!$A$1:$D$2323,4,0)*(J6194/1000000*12)</f>
        <v/>
      </c>
      <c r="X6194" s="9">
        <f>VLOOKUP(A6194,Sku_list!$A$1:$D$2323,4,0)*(L6194/1000000*12)</f>
        <v/>
      </c>
      <c r="Y6194" s="9">
        <f>VLOOKUP(A6194,Sku_list!$A$1:$E$2323,5,0)*((J6194+F6194)/1000000000)</f>
        <v/>
      </c>
      <c r="AC6194" s="27">
        <f>(DAY(TODAY())+AB6194)/30</f>
        <v/>
      </c>
    </row>
    <row r="6195">
      <c r="B6195" t="e">
        <v>#N/A</v>
      </c>
      <c r="T6195" s="9">
        <f>VLOOKUP(A6195,Sku_list!$A$1:$D$2323,3,0)</f>
        <v/>
      </c>
      <c r="U6195" s="9">
        <f>VLOOKUP(A6195,Sku_list!$A$1:$D$2323,4,0)*(F6195/1000000*12)</f>
        <v/>
      </c>
      <c r="V6195" s="9">
        <f>VLOOKUP(A6195,Sku_list!$A$1:$D$2323,4,0)*(H6195/1000000*12)</f>
        <v/>
      </c>
      <c r="W6195" s="9">
        <f>VLOOKUP(A6195,Sku_list!$A$1:$D$2323,4,0)*(J6195/1000000*12)</f>
        <v/>
      </c>
      <c r="X6195" s="9">
        <f>VLOOKUP(A6195,Sku_list!$A$1:$D$2323,4,0)*(L6195/1000000*12)</f>
        <v/>
      </c>
      <c r="Y6195" s="9">
        <f>VLOOKUP(A6195,Sku_list!$A$1:$E$2323,5,0)*((J6195+F6195)/1000000000)</f>
        <v/>
      </c>
      <c r="AC6195" s="27">
        <f>(DAY(TODAY())+AB6195)/30</f>
        <v/>
      </c>
    </row>
    <row r="6196">
      <c r="B6196" t="e">
        <v>#N/A</v>
      </c>
      <c r="T6196" s="9">
        <f>VLOOKUP(A6196,Sku_list!$A$1:$D$2323,3,0)</f>
        <v/>
      </c>
      <c r="U6196" s="9">
        <f>VLOOKUP(A6196,Sku_list!$A$1:$D$2323,4,0)*(F6196/1000000*12)</f>
        <v/>
      </c>
      <c r="V6196" s="9">
        <f>VLOOKUP(A6196,Sku_list!$A$1:$D$2323,4,0)*(H6196/1000000*12)</f>
        <v/>
      </c>
      <c r="W6196" s="9">
        <f>VLOOKUP(A6196,Sku_list!$A$1:$D$2323,4,0)*(J6196/1000000*12)</f>
        <v/>
      </c>
      <c r="X6196" s="9">
        <f>VLOOKUP(A6196,Sku_list!$A$1:$D$2323,4,0)*(L6196/1000000*12)</f>
        <v/>
      </c>
      <c r="Y6196" s="9">
        <f>VLOOKUP(A6196,Sku_list!$A$1:$E$2323,5,0)*((J6196+F6196)/1000000000)</f>
        <v/>
      </c>
      <c r="AC6196" s="27">
        <f>(DAY(TODAY())+AB6196)/30</f>
        <v/>
      </c>
    </row>
    <row r="6197">
      <c r="B6197" t="e">
        <v>#N/A</v>
      </c>
      <c r="T6197" s="9">
        <f>VLOOKUP(A6197,Sku_list!$A$1:$D$2323,3,0)</f>
        <v/>
      </c>
      <c r="U6197" s="9">
        <f>VLOOKUP(A6197,Sku_list!$A$1:$D$2323,4,0)*(F6197/1000000*12)</f>
        <v/>
      </c>
      <c r="V6197" s="9">
        <f>VLOOKUP(A6197,Sku_list!$A$1:$D$2323,4,0)*(H6197/1000000*12)</f>
        <v/>
      </c>
      <c r="W6197" s="9">
        <f>VLOOKUP(A6197,Sku_list!$A$1:$D$2323,4,0)*(J6197/1000000*12)</f>
        <v/>
      </c>
      <c r="X6197" s="9">
        <f>VLOOKUP(A6197,Sku_list!$A$1:$D$2323,4,0)*(L6197/1000000*12)</f>
        <v/>
      </c>
      <c r="Y6197" s="9">
        <f>VLOOKUP(A6197,Sku_list!$A$1:$E$2323,5,0)*((J6197+F6197)/1000000000)</f>
        <v/>
      </c>
      <c r="AC6197" s="27">
        <f>(DAY(TODAY())+AB6197)/30</f>
        <v/>
      </c>
    </row>
    <row r="6198">
      <c r="B6198" t="e">
        <v>#N/A</v>
      </c>
      <c r="T6198" s="9">
        <f>VLOOKUP(A6198,Sku_list!$A$1:$D$2323,3,0)</f>
        <v/>
      </c>
      <c r="U6198" s="9">
        <f>VLOOKUP(A6198,Sku_list!$A$1:$D$2323,4,0)*(F6198/1000000*12)</f>
        <v/>
      </c>
      <c r="V6198" s="9">
        <f>VLOOKUP(A6198,Sku_list!$A$1:$D$2323,4,0)*(H6198/1000000*12)</f>
        <v/>
      </c>
      <c r="W6198" s="9">
        <f>VLOOKUP(A6198,Sku_list!$A$1:$D$2323,4,0)*(J6198/1000000*12)</f>
        <v/>
      </c>
      <c r="X6198" s="9">
        <f>VLOOKUP(A6198,Sku_list!$A$1:$D$2323,4,0)*(L6198/1000000*12)</f>
        <v/>
      </c>
      <c r="Y6198" s="9">
        <f>VLOOKUP(A6198,Sku_list!$A$1:$E$2323,5,0)*((J6198+F6198)/1000000000)</f>
        <v/>
      </c>
      <c r="AC6198" s="27">
        <f>(DAY(TODAY())+AB6198)/30</f>
        <v/>
      </c>
    </row>
    <row r="6199">
      <c r="B6199" t="e">
        <v>#N/A</v>
      </c>
      <c r="T6199" s="9">
        <f>VLOOKUP(A6199,Sku_list!$A$1:$D$2323,3,0)</f>
        <v/>
      </c>
      <c r="U6199" s="9">
        <f>VLOOKUP(A6199,Sku_list!$A$1:$D$2323,4,0)*(F6199/1000000*12)</f>
        <v/>
      </c>
      <c r="V6199" s="9">
        <f>VLOOKUP(A6199,Sku_list!$A$1:$D$2323,4,0)*(H6199/1000000*12)</f>
        <v/>
      </c>
      <c r="W6199" s="9">
        <f>VLOOKUP(A6199,Sku_list!$A$1:$D$2323,4,0)*(J6199/1000000*12)</f>
        <v/>
      </c>
      <c r="X6199" s="9">
        <f>VLOOKUP(A6199,Sku_list!$A$1:$D$2323,4,0)*(L6199/1000000*12)</f>
        <v/>
      </c>
      <c r="Y6199" s="9">
        <f>VLOOKUP(A6199,Sku_list!$A$1:$E$2323,5,0)*((J6199+F6199)/1000000000)</f>
        <v/>
      </c>
      <c r="AC6199" s="27">
        <f>(DAY(TODAY())+AB6199)/30</f>
        <v/>
      </c>
    </row>
    <row r="6200">
      <c r="B6200" t="e">
        <v>#N/A</v>
      </c>
      <c r="T6200" s="9">
        <f>VLOOKUP(A6200,Sku_list!$A$1:$D$2323,3,0)</f>
        <v/>
      </c>
      <c r="U6200" s="9">
        <f>VLOOKUP(A6200,Sku_list!$A$1:$D$2323,4,0)*(F6200/1000000*12)</f>
        <v/>
      </c>
      <c r="V6200" s="9">
        <f>VLOOKUP(A6200,Sku_list!$A$1:$D$2323,4,0)*(H6200/1000000*12)</f>
        <v/>
      </c>
      <c r="W6200" s="9">
        <f>VLOOKUP(A6200,Sku_list!$A$1:$D$2323,4,0)*(J6200/1000000*12)</f>
        <v/>
      </c>
      <c r="X6200" s="9">
        <f>VLOOKUP(A6200,Sku_list!$A$1:$D$2323,4,0)*(L6200/1000000*12)</f>
        <v/>
      </c>
      <c r="Y6200" s="9">
        <f>VLOOKUP(A6200,Sku_list!$A$1:$E$2323,5,0)*((J6200+F6200)/1000000000)</f>
        <v/>
      </c>
      <c r="AC6200" s="27">
        <f>(DAY(TODAY())+AB6200)/30</f>
        <v/>
      </c>
    </row>
    <row r="6201">
      <c r="B6201" t="e">
        <v>#N/A</v>
      </c>
      <c r="T6201" s="9">
        <f>VLOOKUP(A6201,Sku_list!$A$1:$D$2323,3,0)</f>
        <v/>
      </c>
      <c r="U6201" s="9">
        <f>VLOOKUP(A6201,Sku_list!$A$1:$D$2323,4,0)*(F6201/1000000*12)</f>
        <v/>
      </c>
      <c r="V6201" s="9">
        <f>VLOOKUP(A6201,Sku_list!$A$1:$D$2323,4,0)*(H6201/1000000*12)</f>
        <v/>
      </c>
      <c r="W6201" s="9">
        <f>VLOOKUP(A6201,Sku_list!$A$1:$D$2323,4,0)*(J6201/1000000*12)</f>
        <v/>
      </c>
      <c r="X6201" s="9">
        <f>VLOOKUP(A6201,Sku_list!$A$1:$D$2323,4,0)*(L6201/1000000*12)</f>
        <v/>
      </c>
      <c r="Y6201" s="9">
        <f>VLOOKUP(A6201,Sku_list!$A$1:$E$2323,5,0)*((J6201+F6201)/1000000000)</f>
        <v/>
      </c>
      <c r="AC6201" s="27">
        <f>(DAY(TODAY())+AB6201)/30</f>
        <v/>
      </c>
    </row>
    <row r="6202">
      <c r="B6202" t="e">
        <v>#N/A</v>
      </c>
      <c r="T6202" s="9">
        <f>VLOOKUP(A6202,Sku_list!$A$1:$D$2323,3,0)</f>
        <v/>
      </c>
      <c r="U6202" s="9">
        <f>VLOOKUP(A6202,Sku_list!$A$1:$D$2323,4,0)*(F6202/1000000*12)</f>
        <v/>
      </c>
      <c r="V6202" s="9">
        <f>VLOOKUP(A6202,Sku_list!$A$1:$D$2323,4,0)*(H6202/1000000*12)</f>
        <v/>
      </c>
      <c r="W6202" s="9">
        <f>VLOOKUP(A6202,Sku_list!$A$1:$D$2323,4,0)*(J6202/1000000*12)</f>
        <v/>
      </c>
      <c r="X6202" s="9">
        <f>VLOOKUP(A6202,Sku_list!$A$1:$D$2323,4,0)*(L6202/1000000*12)</f>
        <v/>
      </c>
      <c r="Y6202" s="9">
        <f>VLOOKUP(A6202,Sku_list!$A$1:$E$2323,5,0)*((J6202+F6202)/1000000000)</f>
        <v/>
      </c>
      <c r="AC6202" s="27">
        <f>(DAY(TODAY())+AB6202)/30</f>
        <v/>
      </c>
    </row>
    <row r="6203">
      <c r="B6203" t="e">
        <v>#N/A</v>
      </c>
      <c r="T6203" s="9">
        <f>VLOOKUP(A6203,Sku_list!$A$1:$D$2323,3,0)</f>
        <v/>
      </c>
      <c r="U6203" s="9">
        <f>VLOOKUP(A6203,Sku_list!$A$1:$D$2323,4,0)*(F6203/1000000*12)</f>
        <v/>
      </c>
      <c r="V6203" s="9">
        <f>VLOOKUP(A6203,Sku_list!$A$1:$D$2323,4,0)*(H6203/1000000*12)</f>
        <v/>
      </c>
      <c r="W6203" s="9">
        <f>VLOOKUP(A6203,Sku_list!$A$1:$D$2323,4,0)*(J6203/1000000*12)</f>
        <v/>
      </c>
      <c r="X6203" s="9">
        <f>VLOOKUP(A6203,Sku_list!$A$1:$D$2323,4,0)*(L6203/1000000*12)</f>
        <v/>
      </c>
      <c r="Y6203" s="9">
        <f>VLOOKUP(A6203,Sku_list!$A$1:$E$2323,5,0)*((J6203+F6203)/1000000000)</f>
        <v/>
      </c>
      <c r="AC6203" s="27">
        <f>(DAY(TODAY())+AB6203)/30</f>
        <v/>
      </c>
    </row>
    <row r="6204">
      <c r="B6204" t="e">
        <v>#N/A</v>
      </c>
      <c r="T6204" s="9">
        <f>VLOOKUP(A6204,Sku_list!$A$1:$D$2323,3,0)</f>
        <v/>
      </c>
      <c r="U6204" s="9">
        <f>VLOOKUP(A6204,Sku_list!$A$1:$D$2323,4,0)*(F6204/1000000*12)</f>
        <v/>
      </c>
      <c r="V6204" s="9">
        <f>VLOOKUP(A6204,Sku_list!$A$1:$D$2323,4,0)*(H6204/1000000*12)</f>
        <v/>
      </c>
      <c r="W6204" s="9">
        <f>VLOOKUP(A6204,Sku_list!$A$1:$D$2323,4,0)*(J6204/1000000*12)</f>
        <v/>
      </c>
      <c r="X6204" s="9">
        <f>VLOOKUP(A6204,Sku_list!$A$1:$D$2323,4,0)*(L6204/1000000*12)</f>
        <v/>
      </c>
      <c r="Y6204" s="9">
        <f>VLOOKUP(A6204,Sku_list!$A$1:$E$2323,5,0)*((J6204+F6204)/1000000000)</f>
        <v/>
      </c>
      <c r="AC6204" s="27">
        <f>(DAY(TODAY())+AB6204)/30</f>
        <v/>
      </c>
    </row>
    <row r="6205">
      <c r="B6205" t="e">
        <v>#N/A</v>
      </c>
      <c r="T6205" s="9">
        <f>VLOOKUP(A6205,Sku_list!$A$1:$D$2323,3,0)</f>
        <v/>
      </c>
      <c r="U6205" s="9">
        <f>VLOOKUP(A6205,Sku_list!$A$1:$D$2323,4,0)*(F6205/1000000*12)</f>
        <v/>
      </c>
      <c r="V6205" s="9">
        <f>VLOOKUP(A6205,Sku_list!$A$1:$D$2323,4,0)*(H6205/1000000*12)</f>
        <v/>
      </c>
      <c r="W6205" s="9">
        <f>VLOOKUP(A6205,Sku_list!$A$1:$D$2323,4,0)*(J6205/1000000*12)</f>
        <v/>
      </c>
      <c r="X6205" s="9">
        <f>VLOOKUP(A6205,Sku_list!$A$1:$D$2323,4,0)*(L6205/1000000*12)</f>
        <v/>
      </c>
      <c r="Y6205" s="9">
        <f>VLOOKUP(A6205,Sku_list!$A$1:$E$2323,5,0)*((J6205+F6205)/1000000000)</f>
        <v/>
      </c>
      <c r="AC6205" s="27">
        <f>(DAY(TODAY())+AB6205)/30</f>
        <v/>
      </c>
    </row>
    <row r="6206">
      <c r="B6206" t="e">
        <v>#N/A</v>
      </c>
      <c r="T6206" s="9">
        <f>VLOOKUP(A6206,Sku_list!$A$1:$D$2323,3,0)</f>
        <v/>
      </c>
      <c r="U6206" s="9">
        <f>VLOOKUP(A6206,Sku_list!$A$1:$D$2323,4,0)*(F6206/1000000*12)</f>
        <v/>
      </c>
      <c r="V6206" s="9">
        <f>VLOOKUP(A6206,Sku_list!$A$1:$D$2323,4,0)*(H6206/1000000*12)</f>
        <v/>
      </c>
      <c r="W6206" s="9">
        <f>VLOOKUP(A6206,Sku_list!$A$1:$D$2323,4,0)*(J6206/1000000*12)</f>
        <v/>
      </c>
      <c r="X6206" s="9">
        <f>VLOOKUP(A6206,Sku_list!$A$1:$D$2323,4,0)*(L6206/1000000*12)</f>
        <v/>
      </c>
      <c r="Y6206" s="9">
        <f>VLOOKUP(A6206,Sku_list!$A$1:$E$2323,5,0)*((J6206+F6206)/1000000000)</f>
        <v/>
      </c>
      <c r="AC6206" s="27">
        <f>(DAY(TODAY())+AB6206)/30</f>
        <v/>
      </c>
    </row>
    <row r="6207">
      <c r="B6207" t="e">
        <v>#N/A</v>
      </c>
      <c r="T6207" s="9">
        <f>VLOOKUP(A6207,Sku_list!$A$1:$D$2323,3,0)</f>
        <v/>
      </c>
      <c r="U6207" s="9">
        <f>VLOOKUP(A6207,Sku_list!$A$1:$D$2323,4,0)*(F6207/1000000*12)</f>
        <v/>
      </c>
      <c r="V6207" s="9">
        <f>VLOOKUP(A6207,Sku_list!$A$1:$D$2323,4,0)*(H6207/1000000*12)</f>
        <v/>
      </c>
      <c r="W6207" s="9">
        <f>VLOOKUP(A6207,Sku_list!$A$1:$D$2323,4,0)*(J6207/1000000*12)</f>
        <v/>
      </c>
      <c r="X6207" s="9">
        <f>VLOOKUP(A6207,Sku_list!$A$1:$D$2323,4,0)*(L6207/1000000*12)</f>
        <v/>
      </c>
      <c r="Y6207" s="9">
        <f>VLOOKUP(A6207,Sku_list!$A$1:$E$2323,5,0)*((J6207+F6207)/1000000000)</f>
        <v/>
      </c>
      <c r="AC6207" s="27">
        <f>(DAY(TODAY())+AB6207)/30</f>
        <v/>
      </c>
    </row>
    <row r="6208">
      <c r="B6208" t="e">
        <v>#N/A</v>
      </c>
      <c r="T6208" s="9">
        <f>VLOOKUP(A6208,Sku_list!$A$1:$D$2323,3,0)</f>
        <v/>
      </c>
      <c r="U6208" s="9">
        <f>VLOOKUP(A6208,Sku_list!$A$1:$D$2323,4,0)*(F6208/1000000*12)</f>
        <v/>
      </c>
      <c r="V6208" s="9">
        <f>VLOOKUP(A6208,Sku_list!$A$1:$D$2323,4,0)*(H6208/1000000*12)</f>
        <v/>
      </c>
      <c r="W6208" s="9">
        <f>VLOOKUP(A6208,Sku_list!$A$1:$D$2323,4,0)*(J6208/1000000*12)</f>
        <v/>
      </c>
      <c r="X6208" s="9">
        <f>VLOOKUP(A6208,Sku_list!$A$1:$D$2323,4,0)*(L6208/1000000*12)</f>
        <v/>
      </c>
      <c r="Y6208" s="9">
        <f>VLOOKUP(A6208,Sku_list!$A$1:$E$2323,5,0)*((J6208+F6208)/1000000000)</f>
        <v/>
      </c>
      <c r="AC6208" s="27">
        <f>(DAY(TODAY())+AB6208)/30</f>
        <v/>
      </c>
    </row>
    <row r="6209">
      <c r="B6209" t="e">
        <v>#N/A</v>
      </c>
      <c r="T6209" s="9">
        <f>VLOOKUP(A6209,Sku_list!$A$1:$D$2323,3,0)</f>
        <v/>
      </c>
      <c r="U6209" s="9">
        <f>VLOOKUP(A6209,Sku_list!$A$1:$D$2323,4,0)*(F6209/1000000*12)</f>
        <v/>
      </c>
      <c r="V6209" s="9">
        <f>VLOOKUP(A6209,Sku_list!$A$1:$D$2323,4,0)*(H6209/1000000*12)</f>
        <v/>
      </c>
      <c r="W6209" s="9">
        <f>VLOOKUP(A6209,Sku_list!$A$1:$D$2323,4,0)*(J6209/1000000*12)</f>
        <v/>
      </c>
      <c r="X6209" s="9">
        <f>VLOOKUP(A6209,Sku_list!$A$1:$D$2323,4,0)*(L6209/1000000*12)</f>
        <v/>
      </c>
      <c r="Y6209" s="9">
        <f>VLOOKUP(A6209,Sku_list!$A$1:$E$2323,5,0)*((J6209+F6209)/1000000000)</f>
        <v/>
      </c>
      <c r="AC6209" s="27">
        <f>(DAY(TODAY())+AB6209)/30</f>
        <v/>
      </c>
    </row>
    <row r="6210">
      <c r="B6210" t="e">
        <v>#N/A</v>
      </c>
      <c r="T6210" s="9">
        <f>VLOOKUP(A6210,Sku_list!$A$1:$D$2323,3,0)</f>
        <v/>
      </c>
      <c r="U6210" s="9">
        <f>VLOOKUP(A6210,Sku_list!$A$1:$D$2323,4,0)*(F6210/1000000*12)</f>
        <v/>
      </c>
      <c r="V6210" s="9">
        <f>VLOOKUP(A6210,Sku_list!$A$1:$D$2323,4,0)*(H6210/1000000*12)</f>
        <v/>
      </c>
      <c r="W6210" s="9">
        <f>VLOOKUP(A6210,Sku_list!$A$1:$D$2323,4,0)*(J6210/1000000*12)</f>
        <v/>
      </c>
      <c r="X6210" s="9">
        <f>VLOOKUP(A6210,Sku_list!$A$1:$D$2323,4,0)*(L6210/1000000*12)</f>
        <v/>
      </c>
      <c r="Y6210" s="9">
        <f>VLOOKUP(A6210,Sku_list!$A$1:$E$2323,5,0)*((J6210+F6210)/1000000000)</f>
        <v/>
      </c>
      <c r="AC6210" s="27">
        <f>(DAY(TODAY())+AB6210)/30</f>
        <v/>
      </c>
    </row>
    <row r="6211">
      <c r="B6211" t="e">
        <v>#N/A</v>
      </c>
      <c r="T6211" s="9">
        <f>VLOOKUP(A6211,Sku_list!$A$1:$D$2323,3,0)</f>
        <v/>
      </c>
      <c r="U6211" s="9">
        <f>VLOOKUP(A6211,Sku_list!$A$1:$D$2323,4,0)*(F6211/1000000*12)</f>
        <v/>
      </c>
      <c r="V6211" s="9">
        <f>VLOOKUP(A6211,Sku_list!$A$1:$D$2323,4,0)*(H6211/1000000*12)</f>
        <v/>
      </c>
      <c r="W6211" s="9">
        <f>VLOOKUP(A6211,Sku_list!$A$1:$D$2323,4,0)*(J6211/1000000*12)</f>
        <v/>
      </c>
      <c r="X6211" s="9">
        <f>VLOOKUP(A6211,Sku_list!$A$1:$D$2323,4,0)*(L6211/1000000*12)</f>
        <v/>
      </c>
      <c r="Y6211" s="9">
        <f>VLOOKUP(A6211,Sku_list!$A$1:$E$2323,5,0)*((J6211+F6211)/1000000000)</f>
        <v/>
      </c>
      <c r="AC6211" s="27">
        <f>(DAY(TODAY())+AB6211)/30</f>
        <v/>
      </c>
    </row>
    <row r="6212">
      <c r="B6212" t="e">
        <v>#N/A</v>
      </c>
      <c r="T6212" s="9">
        <f>VLOOKUP(A6212,Sku_list!$A$1:$D$2323,3,0)</f>
        <v/>
      </c>
      <c r="U6212" s="9">
        <f>VLOOKUP(A6212,Sku_list!$A$1:$D$2323,4,0)*(F6212/1000000*12)</f>
        <v/>
      </c>
      <c r="V6212" s="9">
        <f>VLOOKUP(A6212,Sku_list!$A$1:$D$2323,4,0)*(H6212/1000000*12)</f>
        <v/>
      </c>
      <c r="W6212" s="9">
        <f>VLOOKUP(A6212,Sku_list!$A$1:$D$2323,4,0)*(J6212/1000000*12)</f>
        <v/>
      </c>
      <c r="X6212" s="9">
        <f>VLOOKUP(A6212,Sku_list!$A$1:$D$2323,4,0)*(L6212/1000000*12)</f>
        <v/>
      </c>
      <c r="Y6212" s="9">
        <f>VLOOKUP(A6212,Sku_list!$A$1:$E$2323,5,0)*((J6212+F6212)/1000000000)</f>
        <v/>
      </c>
      <c r="AC6212" s="27">
        <f>(DAY(TODAY())+AB6212)/30</f>
        <v/>
      </c>
    </row>
    <row r="6213">
      <c r="B6213" t="e">
        <v>#N/A</v>
      </c>
      <c r="T6213" s="9">
        <f>VLOOKUP(A6213,Sku_list!$A$1:$D$2323,3,0)</f>
        <v/>
      </c>
      <c r="U6213" s="9">
        <f>VLOOKUP(A6213,Sku_list!$A$1:$D$2323,4,0)*(F6213/1000000*12)</f>
        <v/>
      </c>
      <c r="V6213" s="9">
        <f>VLOOKUP(A6213,Sku_list!$A$1:$D$2323,4,0)*(H6213/1000000*12)</f>
        <v/>
      </c>
      <c r="W6213" s="9">
        <f>VLOOKUP(A6213,Sku_list!$A$1:$D$2323,4,0)*(J6213/1000000*12)</f>
        <v/>
      </c>
      <c r="X6213" s="9">
        <f>VLOOKUP(A6213,Sku_list!$A$1:$D$2323,4,0)*(L6213/1000000*12)</f>
        <v/>
      </c>
      <c r="Y6213" s="9">
        <f>VLOOKUP(A6213,Sku_list!$A$1:$E$2323,5,0)*((J6213+F6213)/1000000000)</f>
        <v/>
      </c>
      <c r="AC6213" s="27">
        <f>(DAY(TODAY())+AB6213)/30</f>
        <v/>
      </c>
    </row>
    <row r="6214">
      <c r="B6214" t="e">
        <v>#N/A</v>
      </c>
      <c r="T6214" s="9">
        <f>VLOOKUP(A6214,Sku_list!$A$1:$D$2323,3,0)</f>
        <v/>
      </c>
      <c r="U6214" s="9">
        <f>VLOOKUP(A6214,Sku_list!$A$1:$D$2323,4,0)*(F6214/1000000*12)</f>
        <v/>
      </c>
      <c r="V6214" s="9">
        <f>VLOOKUP(A6214,Sku_list!$A$1:$D$2323,4,0)*(H6214/1000000*12)</f>
        <v/>
      </c>
      <c r="W6214" s="9">
        <f>VLOOKUP(A6214,Sku_list!$A$1:$D$2323,4,0)*(J6214/1000000*12)</f>
        <v/>
      </c>
      <c r="X6214" s="9">
        <f>VLOOKUP(A6214,Sku_list!$A$1:$D$2323,4,0)*(L6214/1000000*12)</f>
        <v/>
      </c>
      <c r="Y6214" s="9">
        <f>VLOOKUP(A6214,Sku_list!$A$1:$E$2323,5,0)*((J6214+F6214)/1000000000)</f>
        <v/>
      </c>
      <c r="AC6214" s="27">
        <f>(DAY(TODAY())+AB6214)/30</f>
        <v/>
      </c>
    </row>
    <row r="6215">
      <c r="B6215" t="e">
        <v>#N/A</v>
      </c>
      <c r="T6215" s="9">
        <f>VLOOKUP(A6215,Sku_list!$A$1:$D$2323,3,0)</f>
        <v/>
      </c>
      <c r="U6215" s="9">
        <f>VLOOKUP(A6215,Sku_list!$A$1:$D$2323,4,0)*(F6215/1000000*12)</f>
        <v/>
      </c>
      <c r="V6215" s="9">
        <f>VLOOKUP(A6215,Sku_list!$A$1:$D$2323,4,0)*(H6215/1000000*12)</f>
        <v/>
      </c>
      <c r="W6215" s="9">
        <f>VLOOKUP(A6215,Sku_list!$A$1:$D$2323,4,0)*(J6215/1000000*12)</f>
        <v/>
      </c>
      <c r="X6215" s="9">
        <f>VLOOKUP(A6215,Sku_list!$A$1:$D$2323,4,0)*(L6215/1000000*12)</f>
        <v/>
      </c>
      <c r="Y6215" s="9">
        <f>VLOOKUP(A6215,Sku_list!$A$1:$E$2323,5,0)*((J6215+F6215)/1000000000)</f>
        <v/>
      </c>
      <c r="AC6215" s="27">
        <f>(DAY(TODAY())+AB6215)/30</f>
        <v/>
      </c>
    </row>
    <row r="6216">
      <c r="B6216" t="e">
        <v>#N/A</v>
      </c>
      <c r="T6216" s="9">
        <f>VLOOKUP(A6216,Sku_list!$A$1:$D$2323,3,0)</f>
        <v/>
      </c>
      <c r="U6216" s="9">
        <f>VLOOKUP(A6216,Sku_list!$A$1:$D$2323,4,0)*(F6216/1000000*12)</f>
        <v/>
      </c>
      <c r="V6216" s="9">
        <f>VLOOKUP(A6216,Sku_list!$A$1:$D$2323,4,0)*(H6216/1000000*12)</f>
        <v/>
      </c>
      <c r="W6216" s="9">
        <f>VLOOKUP(A6216,Sku_list!$A$1:$D$2323,4,0)*(J6216/1000000*12)</f>
        <v/>
      </c>
      <c r="X6216" s="9">
        <f>VLOOKUP(A6216,Sku_list!$A$1:$D$2323,4,0)*(L6216/1000000*12)</f>
        <v/>
      </c>
      <c r="Y6216" s="9">
        <f>VLOOKUP(A6216,Sku_list!$A$1:$E$2323,5,0)*((J6216+F6216)/1000000000)</f>
        <v/>
      </c>
      <c r="AC6216" s="27">
        <f>(DAY(TODAY())+AB6216)/30</f>
        <v/>
      </c>
    </row>
    <row r="6217">
      <c r="B6217" t="e">
        <v>#N/A</v>
      </c>
      <c r="T6217" s="9">
        <f>VLOOKUP(A6217,Sku_list!$A$1:$D$2323,3,0)</f>
        <v/>
      </c>
      <c r="U6217" s="9">
        <f>VLOOKUP(A6217,Sku_list!$A$1:$D$2323,4,0)*(F6217/1000000*12)</f>
        <v/>
      </c>
      <c r="V6217" s="9">
        <f>VLOOKUP(A6217,Sku_list!$A$1:$D$2323,4,0)*(H6217/1000000*12)</f>
        <v/>
      </c>
      <c r="W6217" s="9">
        <f>VLOOKUP(A6217,Sku_list!$A$1:$D$2323,4,0)*(J6217/1000000*12)</f>
        <v/>
      </c>
      <c r="X6217" s="9">
        <f>VLOOKUP(A6217,Sku_list!$A$1:$D$2323,4,0)*(L6217/1000000*12)</f>
        <v/>
      </c>
      <c r="Y6217" s="9">
        <f>VLOOKUP(A6217,Sku_list!$A$1:$E$2323,5,0)*((J6217+F6217)/1000000000)</f>
        <v/>
      </c>
      <c r="AC6217" s="27">
        <f>(DAY(TODAY())+AB6217)/30</f>
        <v/>
      </c>
    </row>
    <row r="6218">
      <c r="B6218" t="e">
        <v>#N/A</v>
      </c>
      <c r="T6218" s="9">
        <f>VLOOKUP(A6218,Sku_list!$A$1:$D$2323,3,0)</f>
        <v/>
      </c>
      <c r="U6218" s="9">
        <f>VLOOKUP(A6218,Sku_list!$A$1:$D$2323,4,0)*(F6218/1000000*12)</f>
        <v/>
      </c>
      <c r="V6218" s="9">
        <f>VLOOKUP(A6218,Sku_list!$A$1:$D$2323,4,0)*(H6218/1000000*12)</f>
        <v/>
      </c>
      <c r="W6218" s="9">
        <f>VLOOKUP(A6218,Sku_list!$A$1:$D$2323,4,0)*(J6218/1000000*12)</f>
        <v/>
      </c>
      <c r="X6218" s="9">
        <f>VLOOKUP(A6218,Sku_list!$A$1:$D$2323,4,0)*(L6218/1000000*12)</f>
        <v/>
      </c>
      <c r="Y6218" s="9">
        <f>VLOOKUP(A6218,Sku_list!$A$1:$E$2323,5,0)*((J6218+F6218)/1000000000)</f>
        <v/>
      </c>
      <c r="AC6218" s="27">
        <f>(DAY(TODAY())+AB6218)/30</f>
        <v/>
      </c>
    </row>
    <row r="6219">
      <c r="B6219" t="e">
        <v>#N/A</v>
      </c>
      <c r="T6219" s="9">
        <f>VLOOKUP(A6219,Sku_list!$A$1:$D$2323,3,0)</f>
        <v/>
      </c>
      <c r="U6219" s="9">
        <f>VLOOKUP(A6219,Sku_list!$A$1:$D$2323,4,0)*(F6219/1000000*12)</f>
        <v/>
      </c>
      <c r="V6219" s="9">
        <f>VLOOKUP(A6219,Sku_list!$A$1:$D$2323,4,0)*(H6219/1000000*12)</f>
        <v/>
      </c>
      <c r="W6219" s="9">
        <f>VLOOKUP(A6219,Sku_list!$A$1:$D$2323,4,0)*(J6219/1000000*12)</f>
        <v/>
      </c>
      <c r="X6219" s="9">
        <f>VLOOKUP(A6219,Sku_list!$A$1:$D$2323,4,0)*(L6219/1000000*12)</f>
        <v/>
      </c>
      <c r="Y6219" s="9">
        <f>VLOOKUP(A6219,Sku_list!$A$1:$E$2323,5,0)*((J6219+F6219)/1000000000)</f>
        <v/>
      </c>
      <c r="AC6219" s="27">
        <f>(DAY(TODAY())+AB6219)/30</f>
        <v/>
      </c>
    </row>
    <row r="6220">
      <c r="B6220" t="e">
        <v>#N/A</v>
      </c>
      <c r="T6220" s="9">
        <f>VLOOKUP(A6220,Sku_list!$A$1:$D$2323,3,0)</f>
        <v/>
      </c>
      <c r="U6220" s="9">
        <f>VLOOKUP(A6220,Sku_list!$A$1:$D$2323,4,0)*(F6220/1000000*12)</f>
        <v/>
      </c>
      <c r="V6220" s="9">
        <f>VLOOKUP(A6220,Sku_list!$A$1:$D$2323,4,0)*(H6220/1000000*12)</f>
        <v/>
      </c>
      <c r="W6220" s="9">
        <f>VLOOKUP(A6220,Sku_list!$A$1:$D$2323,4,0)*(J6220/1000000*12)</f>
        <v/>
      </c>
      <c r="X6220" s="9">
        <f>VLOOKUP(A6220,Sku_list!$A$1:$D$2323,4,0)*(L6220/1000000*12)</f>
        <v/>
      </c>
      <c r="Y6220" s="9">
        <f>VLOOKUP(A6220,Sku_list!$A$1:$E$2323,5,0)*((J6220+F6220)/1000000000)</f>
        <v/>
      </c>
      <c r="AC6220" s="27">
        <f>(DAY(TODAY())+AB6220)/30</f>
        <v/>
      </c>
    </row>
    <row r="6221">
      <c r="B6221" t="e">
        <v>#N/A</v>
      </c>
      <c r="T6221" s="9">
        <f>VLOOKUP(A6221,Sku_list!$A$1:$D$2323,3,0)</f>
        <v/>
      </c>
      <c r="U6221" s="9">
        <f>VLOOKUP(A6221,Sku_list!$A$1:$D$2323,4,0)*(F6221/1000000*12)</f>
        <v/>
      </c>
      <c r="V6221" s="9">
        <f>VLOOKUP(A6221,Sku_list!$A$1:$D$2323,4,0)*(H6221/1000000*12)</f>
        <v/>
      </c>
      <c r="W6221" s="9">
        <f>VLOOKUP(A6221,Sku_list!$A$1:$D$2323,4,0)*(J6221/1000000*12)</f>
        <v/>
      </c>
      <c r="X6221" s="9">
        <f>VLOOKUP(A6221,Sku_list!$A$1:$D$2323,4,0)*(L6221/1000000*12)</f>
        <v/>
      </c>
      <c r="Y6221" s="9">
        <f>VLOOKUP(A6221,Sku_list!$A$1:$E$2323,5,0)*((J6221+F6221)/1000000000)</f>
        <v/>
      </c>
      <c r="AC6221" s="27">
        <f>(DAY(TODAY())+AB6221)/30</f>
        <v/>
      </c>
    </row>
    <row r="6222">
      <c r="B6222" t="e">
        <v>#N/A</v>
      </c>
      <c r="T6222" s="9">
        <f>VLOOKUP(A6222,Sku_list!$A$1:$D$2323,3,0)</f>
        <v/>
      </c>
      <c r="U6222" s="9">
        <f>VLOOKUP(A6222,Sku_list!$A$1:$D$2323,4,0)*(F6222/1000000*12)</f>
        <v/>
      </c>
      <c r="V6222" s="9">
        <f>VLOOKUP(A6222,Sku_list!$A$1:$D$2323,4,0)*(H6222/1000000*12)</f>
        <v/>
      </c>
      <c r="W6222" s="9">
        <f>VLOOKUP(A6222,Sku_list!$A$1:$D$2323,4,0)*(J6222/1000000*12)</f>
        <v/>
      </c>
      <c r="X6222" s="9">
        <f>VLOOKUP(A6222,Sku_list!$A$1:$D$2323,4,0)*(L6222/1000000*12)</f>
        <v/>
      </c>
      <c r="Y6222" s="9">
        <f>VLOOKUP(A6222,Sku_list!$A$1:$E$2323,5,0)*((J6222+F6222)/1000000000)</f>
        <v/>
      </c>
      <c r="AC6222" s="27">
        <f>(DAY(TODAY())+AB6222)/30</f>
        <v/>
      </c>
    </row>
    <row r="6223">
      <c r="B6223" t="e">
        <v>#N/A</v>
      </c>
      <c r="T6223" s="9">
        <f>VLOOKUP(A6223,Sku_list!$A$1:$D$2323,3,0)</f>
        <v/>
      </c>
      <c r="U6223" s="9">
        <f>VLOOKUP(A6223,Sku_list!$A$1:$D$2323,4,0)*(F6223/1000000*12)</f>
        <v/>
      </c>
      <c r="V6223" s="9">
        <f>VLOOKUP(A6223,Sku_list!$A$1:$D$2323,4,0)*(H6223/1000000*12)</f>
        <v/>
      </c>
      <c r="W6223" s="9">
        <f>VLOOKUP(A6223,Sku_list!$A$1:$D$2323,4,0)*(J6223/1000000*12)</f>
        <v/>
      </c>
      <c r="X6223" s="9">
        <f>VLOOKUP(A6223,Sku_list!$A$1:$D$2323,4,0)*(L6223/1000000*12)</f>
        <v/>
      </c>
      <c r="Y6223" s="9">
        <f>VLOOKUP(A6223,Sku_list!$A$1:$E$2323,5,0)*((J6223+F6223)/1000000000)</f>
        <v/>
      </c>
      <c r="AC6223" s="27">
        <f>(DAY(TODAY())+AB6223)/30</f>
        <v/>
      </c>
    </row>
    <row r="6224">
      <c r="B6224" t="e">
        <v>#N/A</v>
      </c>
      <c r="T6224" s="9">
        <f>VLOOKUP(A6224,Sku_list!$A$1:$D$2323,3,0)</f>
        <v/>
      </c>
      <c r="U6224" s="9">
        <f>VLOOKUP(A6224,Sku_list!$A$1:$D$2323,4,0)*(F6224/1000000*12)</f>
        <v/>
      </c>
      <c r="V6224" s="9">
        <f>VLOOKUP(A6224,Sku_list!$A$1:$D$2323,4,0)*(H6224/1000000*12)</f>
        <v/>
      </c>
      <c r="W6224" s="9">
        <f>VLOOKUP(A6224,Sku_list!$A$1:$D$2323,4,0)*(J6224/1000000*12)</f>
        <v/>
      </c>
      <c r="X6224" s="9">
        <f>VLOOKUP(A6224,Sku_list!$A$1:$D$2323,4,0)*(L6224/1000000*12)</f>
        <v/>
      </c>
      <c r="Y6224" s="9">
        <f>VLOOKUP(A6224,Sku_list!$A$1:$E$2323,5,0)*((J6224+F6224)/1000000000)</f>
        <v/>
      </c>
      <c r="AC6224" s="27">
        <f>(DAY(TODAY())+AB6224)/30</f>
        <v/>
      </c>
    </row>
    <row r="6225">
      <c r="B6225" t="e">
        <v>#N/A</v>
      </c>
      <c r="T6225" s="9">
        <f>VLOOKUP(A6225,Sku_list!$A$1:$D$2323,3,0)</f>
        <v/>
      </c>
      <c r="U6225" s="9">
        <f>VLOOKUP(A6225,Sku_list!$A$1:$D$2323,4,0)*(F6225/1000000*12)</f>
        <v/>
      </c>
      <c r="V6225" s="9">
        <f>VLOOKUP(A6225,Sku_list!$A$1:$D$2323,4,0)*(H6225/1000000*12)</f>
        <v/>
      </c>
      <c r="W6225" s="9">
        <f>VLOOKUP(A6225,Sku_list!$A$1:$D$2323,4,0)*(J6225/1000000*12)</f>
        <v/>
      </c>
      <c r="X6225" s="9">
        <f>VLOOKUP(A6225,Sku_list!$A$1:$D$2323,4,0)*(L6225/1000000*12)</f>
        <v/>
      </c>
      <c r="Y6225" s="9">
        <f>VLOOKUP(A6225,Sku_list!$A$1:$E$2323,5,0)*((J6225+F6225)/1000000000)</f>
        <v/>
      </c>
      <c r="AC6225" s="27">
        <f>(DAY(TODAY())+AB6225)/30</f>
        <v/>
      </c>
    </row>
    <row r="6226">
      <c r="B6226" t="e">
        <v>#N/A</v>
      </c>
      <c r="T6226" s="9">
        <f>VLOOKUP(A6226,Sku_list!$A$1:$D$2323,3,0)</f>
        <v/>
      </c>
      <c r="U6226" s="9">
        <f>VLOOKUP(A6226,Sku_list!$A$1:$D$2323,4,0)*(F6226/1000000*12)</f>
        <v/>
      </c>
      <c r="V6226" s="9">
        <f>VLOOKUP(A6226,Sku_list!$A$1:$D$2323,4,0)*(H6226/1000000*12)</f>
        <v/>
      </c>
      <c r="W6226" s="9">
        <f>VLOOKUP(A6226,Sku_list!$A$1:$D$2323,4,0)*(J6226/1000000*12)</f>
        <v/>
      </c>
      <c r="X6226" s="9">
        <f>VLOOKUP(A6226,Sku_list!$A$1:$D$2323,4,0)*(L6226/1000000*12)</f>
        <v/>
      </c>
      <c r="Y6226" s="9">
        <f>VLOOKUP(A6226,Sku_list!$A$1:$E$2323,5,0)*((J6226+F6226)/1000000000)</f>
        <v/>
      </c>
      <c r="AC6226" s="27">
        <f>(DAY(TODAY())+AB6226)/30</f>
        <v/>
      </c>
    </row>
    <row r="6227">
      <c r="B6227" t="e">
        <v>#N/A</v>
      </c>
      <c r="T6227" s="9">
        <f>VLOOKUP(A6227,Sku_list!$A$1:$D$2323,3,0)</f>
        <v/>
      </c>
      <c r="U6227" s="9">
        <f>VLOOKUP(A6227,Sku_list!$A$1:$D$2323,4,0)*(F6227/1000000*12)</f>
        <v/>
      </c>
      <c r="V6227" s="9">
        <f>VLOOKUP(A6227,Sku_list!$A$1:$D$2323,4,0)*(H6227/1000000*12)</f>
        <v/>
      </c>
      <c r="W6227" s="9">
        <f>VLOOKUP(A6227,Sku_list!$A$1:$D$2323,4,0)*(J6227/1000000*12)</f>
        <v/>
      </c>
      <c r="X6227" s="9">
        <f>VLOOKUP(A6227,Sku_list!$A$1:$D$2323,4,0)*(L6227/1000000*12)</f>
        <v/>
      </c>
      <c r="Y6227" s="9">
        <f>VLOOKUP(A6227,Sku_list!$A$1:$E$2323,5,0)*((J6227+F6227)/1000000000)</f>
        <v/>
      </c>
      <c r="AC6227" s="27">
        <f>(DAY(TODAY())+AB6227)/30</f>
        <v/>
      </c>
    </row>
    <row r="6228">
      <c r="B6228" t="e">
        <v>#N/A</v>
      </c>
      <c r="T6228" s="9">
        <f>VLOOKUP(A6228,Sku_list!$A$1:$D$2323,3,0)</f>
        <v/>
      </c>
      <c r="U6228" s="9">
        <f>VLOOKUP(A6228,Sku_list!$A$1:$D$2323,4,0)*(F6228/1000000*12)</f>
        <v/>
      </c>
      <c r="V6228" s="9">
        <f>VLOOKUP(A6228,Sku_list!$A$1:$D$2323,4,0)*(H6228/1000000*12)</f>
        <v/>
      </c>
      <c r="W6228" s="9">
        <f>VLOOKUP(A6228,Sku_list!$A$1:$D$2323,4,0)*(J6228/1000000*12)</f>
        <v/>
      </c>
      <c r="X6228" s="9">
        <f>VLOOKUP(A6228,Sku_list!$A$1:$D$2323,4,0)*(L6228/1000000*12)</f>
        <v/>
      </c>
      <c r="Y6228" s="9">
        <f>VLOOKUP(A6228,Sku_list!$A$1:$E$2323,5,0)*((J6228+F6228)/1000000000)</f>
        <v/>
      </c>
      <c r="AC6228" s="27">
        <f>(DAY(TODAY())+AB6228)/30</f>
        <v/>
      </c>
    </row>
    <row r="6229">
      <c r="B6229" t="e">
        <v>#N/A</v>
      </c>
      <c r="T6229" s="9">
        <f>VLOOKUP(A6229,Sku_list!$A$1:$D$2323,3,0)</f>
        <v/>
      </c>
      <c r="U6229" s="9">
        <f>VLOOKUP(A6229,Sku_list!$A$1:$D$2323,4,0)*(F6229/1000000*12)</f>
        <v/>
      </c>
      <c r="V6229" s="9">
        <f>VLOOKUP(A6229,Sku_list!$A$1:$D$2323,4,0)*(H6229/1000000*12)</f>
        <v/>
      </c>
      <c r="W6229" s="9">
        <f>VLOOKUP(A6229,Sku_list!$A$1:$D$2323,4,0)*(J6229/1000000*12)</f>
        <v/>
      </c>
      <c r="X6229" s="9">
        <f>VLOOKUP(A6229,Sku_list!$A$1:$D$2323,4,0)*(L6229/1000000*12)</f>
        <v/>
      </c>
      <c r="Y6229" s="9">
        <f>VLOOKUP(A6229,Sku_list!$A$1:$E$2323,5,0)*((J6229+F6229)/1000000000)</f>
        <v/>
      </c>
      <c r="AC6229" s="27">
        <f>(DAY(TODAY())+AB6229)/30</f>
        <v/>
      </c>
    </row>
    <row r="6230">
      <c r="B6230" t="e">
        <v>#N/A</v>
      </c>
      <c r="T6230" s="9">
        <f>VLOOKUP(A6230,Sku_list!$A$1:$D$2323,3,0)</f>
        <v/>
      </c>
      <c r="U6230" s="9">
        <f>VLOOKUP(A6230,Sku_list!$A$1:$D$2323,4,0)*(F6230/1000000*12)</f>
        <v/>
      </c>
      <c r="V6230" s="9">
        <f>VLOOKUP(A6230,Sku_list!$A$1:$D$2323,4,0)*(H6230/1000000*12)</f>
        <v/>
      </c>
      <c r="W6230" s="9">
        <f>VLOOKUP(A6230,Sku_list!$A$1:$D$2323,4,0)*(J6230/1000000*12)</f>
        <v/>
      </c>
      <c r="X6230" s="9">
        <f>VLOOKUP(A6230,Sku_list!$A$1:$D$2323,4,0)*(L6230/1000000*12)</f>
        <v/>
      </c>
      <c r="Y6230" s="9">
        <f>VLOOKUP(A6230,Sku_list!$A$1:$E$2323,5,0)*((J6230+F6230)/1000000000)</f>
        <v/>
      </c>
      <c r="AC6230" s="27">
        <f>(DAY(TODAY())+AB6230)/30</f>
        <v/>
      </c>
    </row>
    <row r="6231">
      <c r="B6231" t="e">
        <v>#N/A</v>
      </c>
      <c r="T6231" s="9">
        <f>VLOOKUP(A6231,Sku_list!$A$1:$D$2323,3,0)</f>
        <v/>
      </c>
      <c r="U6231" s="9">
        <f>VLOOKUP(A6231,Sku_list!$A$1:$D$2323,4,0)*(F6231/1000000*12)</f>
        <v/>
      </c>
      <c r="V6231" s="9">
        <f>VLOOKUP(A6231,Sku_list!$A$1:$D$2323,4,0)*(H6231/1000000*12)</f>
        <v/>
      </c>
      <c r="W6231" s="9">
        <f>VLOOKUP(A6231,Sku_list!$A$1:$D$2323,4,0)*(J6231/1000000*12)</f>
        <v/>
      </c>
      <c r="X6231" s="9">
        <f>VLOOKUP(A6231,Sku_list!$A$1:$D$2323,4,0)*(L6231/1000000*12)</f>
        <v/>
      </c>
      <c r="Y6231" s="9">
        <f>VLOOKUP(A6231,Sku_list!$A$1:$E$2323,5,0)*((J6231+F6231)/1000000000)</f>
        <v/>
      </c>
      <c r="AC6231" s="27">
        <f>(DAY(TODAY())+AB6231)/30</f>
        <v/>
      </c>
    </row>
    <row r="6232">
      <c r="B6232" t="e">
        <v>#N/A</v>
      </c>
      <c r="T6232" s="9">
        <f>VLOOKUP(A6232,Sku_list!$A$1:$D$2323,3,0)</f>
        <v/>
      </c>
      <c r="U6232" s="9">
        <f>VLOOKUP(A6232,Sku_list!$A$1:$D$2323,4,0)*(F6232/1000000*12)</f>
        <v/>
      </c>
      <c r="V6232" s="9">
        <f>VLOOKUP(A6232,Sku_list!$A$1:$D$2323,4,0)*(H6232/1000000*12)</f>
        <v/>
      </c>
      <c r="W6232" s="9">
        <f>VLOOKUP(A6232,Sku_list!$A$1:$D$2323,4,0)*(J6232/1000000*12)</f>
        <v/>
      </c>
      <c r="X6232" s="9">
        <f>VLOOKUP(A6232,Sku_list!$A$1:$D$2323,4,0)*(L6232/1000000*12)</f>
        <v/>
      </c>
      <c r="Y6232" s="9">
        <f>VLOOKUP(A6232,Sku_list!$A$1:$E$2323,5,0)*((J6232+F6232)/1000000000)</f>
        <v/>
      </c>
      <c r="AC6232" s="27">
        <f>(DAY(TODAY())+AB6232)/30</f>
        <v/>
      </c>
    </row>
    <row r="6233">
      <c r="B6233" t="e">
        <v>#N/A</v>
      </c>
      <c r="T6233" s="9">
        <f>VLOOKUP(A6233,Sku_list!$A$1:$D$2323,3,0)</f>
        <v/>
      </c>
      <c r="U6233" s="9">
        <f>VLOOKUP(A6233,Sku_list!$A$1:$D$2323,4,0)*(F6233/1000000*12)</f>
        <v/>
      </c>
      <c r="V6233" s="9">
        <f>VLOOKUP(A6233,Sku_list!$A$1:$D$2323,4,0)*(H6233/1000000*12)</f>
        <v/>
      </c>
      <c r="W6233" s="9">
        <f>VLOOKUP(A6233,Sku_list!$A$1:$D$2323,4,0)*(J6233/1000000*12)</f>
        <v/>
      </c>
      <c r="X6233" s="9">
        <f>VLOOKUP(A6233,Sku_list!$A$1:$D$2323,4,0)*(L6233/1000000*12)</f>
        <v/>
      </c>
      <c r="Y6233" s="9">
        <f>VLOOKUP(A6233,Sku_list!$A$1:$E$2323,5,0)*((J6233+F6233)/1000000000)</f>
        <v/>
      </c>
      <c r="AC6233" s="27">
        <f>(DAY(TODAY())+AB6233)/30</f>
        <v/>
      </c>
    </row>
    <row r="6234">
      <c r="B6234" t="e">
        <v>#N/A</v>
      </c>
      <c r="T6234" s="9">
        <f>VLOOKUP(A6234,Sku_list!$A$1:$D$2323,3,0)</f>
        <v/>
      </c>
      <c r="U6234" s="9">
        <f>VLOOKUP(A6234,Sku_list!$A$1:$D$2323,4,0)*(F6234/1000000*12)</f>
        <v/>
      </c>
      <c r="V6234" s="9">
        <f>VLOOKUP(A6234,Sku_list!$A$1:$D$2323,4,0)*(H6234/1000000*12)</f>
        <v/>
      </c>
      <c r="W6234" s="9">
        <f>VLOOKUP(A6234,Sku_list!$A$1:$D$2323,4,0)*(J6234/1000000*12)</f>
        <v/>
      </c>
      <c r="X6234" s="9">
        <f>VLOOKUP(A6234,Sku_list!$A$1:$D$2323,4,0)*(L6234/1000000*12)</f>
        <v/>
      </c>
      <c r="Y6234" s="9">
        <f>VLOOKUP(A6234,Sku_list!$A$1:$E$2323,5,0)*((J6234+F6234)/1000000000)</f>
        <v/>
      </c>
      <c r="AC6234" s="27">
        <f>(DAY(TODAY())+AB6234)/30</f>
        <v/>
      </c>
    </row>
    <row r="6235">
      <c r="B6235" t="e">
        <v>#N/A</v>
      </c>
      <c r="T6235" s="9">
        <f>VLOOKUP(A6235,Sku_list!$A$1:$D$2323,3,0)</f>
        <v/>
      </c>
      <c r="U6235" s="9">
        <f>VLOOKUP(A6235,Sku_list!$A$1:$D$2323,4,0)*(F6235/1000000*12)</f>
        <v/>
      </c>
      <c r="V6235" s="9">
        <f>VLOOKUP(A6235,Sku_list!$A$1:$D$2323,4,0)*(H6235/1000000*12)</f>
        <v/>
      </c>
      <c r="W6235" s="9">
        <f>VLOOKUP(A6235,Sku_list!$A$1:$D$2323,4,0)*(J6235/1000000*12)</f>
        <v/>
      </c>
      <c r="X6235" s="9">
        <f>VLOOKUP(A6235,Sku_list!$A$1:$D$2323,4,0)*(L6235/1000000*12)</f>
        <v/>
      </c>
      <c r="Y6235" s="9">
        <f>VLOOKUP(A6235,Sku_list!$A$1:$E$2323,5,0)*((J6235+F6235)/1000000000)</f>
        <v/>
      </c>
      <c r="AC6235" s="27">
        <f>(DAY(TODAY())+AB6235)/30</f>
        <v/>
      </c>
    </row>
    <row r="6236">
      <c r="B6236" t="e">
        <v>#N/A</v>
      </c>
      <c r="T6236" s="9">
        <f>VLOOKUP(A6236,Sku_list!$A$1:$D$2323,3,0)</f>
        <v/>
      </c>
      <c r="U6236" s="9">
        <f>VLOOKUP(A6236,Sku_list!$A$1:$D$2323,4,0)*(F6236/1000000*12)</f>
        <v/>
      </c>
      <c r="V6236" s="9">
        <f>VLOOKUP(A6236,Sku_list!$A$1:$D$2323,4,0)*(H6236/1000000*12)</f>
        <v/>
      </c>
      <c r="W6236" s="9">
        <f>VLOOKUP(A6236,Sku_list!$A$1:$D$2323,4,0)*(J6236/1000000*12)</f>
        <v/>
      </c>
      <c r="X6236" s="9">
        <f>VLOOKUP(A6236,Sku_list!$A$1:$D$2323,4,0)*(L6236/1000000*12)</f>
        <v/>
      </c>
      <c r="Y6236" s="9">
        <f>VLOOKUP(A6236,Sku_list!$A$1:$E$2323,5,0)*((J6236+F6236)/1000000000)</f>
        <v/>
      </c>
      <c r="AC6236" s="27">
        <f>(DAY(TODAY())+AB6236)/30</f>
        <v/>
      </c>
    </row>
    <row r="6237">
      <c r="B6237" t="e">
        <v>#N/A</v>
      </c>
      <c r="T6237" s="9">
        <f>VLOOKUP(A6237,Sku_list!$A$1:$D$2323,3,0)</f>
        <v/>
      </c>
      <c r="U6237" s="9">
        <f>VLOOKUP(A6237,Sku_list!$A$1:$D$2323,4,0)*(F6237/1000000*12)</f>
        <v/>
      </c>
      <c r="V6237" s="9">
        <f>VLOOKUP(A6237,Sku_list!$A$1:$D$2323,4,0)*(H6237/1000000*12)</f>
        <v/>
      </c>
      <c r="W6237" s="9">
        <f>VLOOKUP(A6237,Sku_list!$A$1:$D$2323,4,0)*(J6237/1000000*12)</f>
        <v/>
      </c>
      <c r="X6237" s="9">
        <f>VLOOKUP(A6237,Sku_list!$A$1:$D$2323,4,0)*(L6237/1000000*12)</f>
        <v/>
      </c>
      <c r="Y6237" s="9">
        <f>VLOOKUP(A6237,Sku_list!$A$1:$E$2323,5,0)*((J6237+F6237)/1000000000)</f>
        <v/>
      </c>
      <c r="AC6237" s="27">
        <f>(DAY(TODAY())+AB6237)/30</f>
        <v/>
      </c>
    </row>
    <row r="6238">
      <c r="B6238" t="e">
        <v>#N/A</v>
      </c>
      <c r="T6238" s="9">
        <f>VLOOKUP(A6238,Sku_list!$A$1:$D$2323,3,0)</f>
        <v/>
      </c>
      <c r="U6238" s="9">
        <f>VLOOKUP(A6238,Sku_list!$A$1:$D$2323,4,0)*(F6238/1000000*12)</f>
        <v/>
      </c>
      <c r="V6238" s="9">
        <f>VLOOKUP(A6238,Sku_list!$A$1:$D$2323,4,0)*(H6238/1000000*12)</f>
        <v/>
      </c>
      <c r="W6238" s="9">
        <f>VLOOKUP(A6238,Sku_list!$A$1:$D$2323,4,0)*(J6238/1000000*12)</f>
        <v/>
      </c>
      <c r="X6238" s="9">
        <f>VLOOKUP(A6238,Sku_list!$A$1:$D$2323,4,0)*(L6238/1000000*12)</f>
        <v/>
      </c>
      <c r="Y6238" s="9">
        <f>VLOOKUP(A6238,Sku_list!$A$1:$E$2323,5,0)*((J6238+F6238)/1000000000)</f>
        <v/>
      </c>
      <c r="AC6238" s="27">
        <f>(DAY(TODAY())+AB6238)/30</f>
        <v/>
      </c>
    </row>
    <row r="6239">
      <c r="B6239" t="e">
        <v>#N/A</v>
      </c>
      <c r="T6239" s="9">
        <f>VLOOKUP(A6239,Sku_list!$A$1:$D$2323,3,0)</f>
        <v/>
      </c>
      <c r="U6239" s="9">
        <f>VLOOKUP(A6239,Sku_list!$A$1:$D$2323,4,0)*(F6239/1000000*12)</f>
        <v/>
      </c>
      <c r="V6239" s="9">
        <f>VLOOKUP(A6239,Sku_list!$A$1:$D$2323,4,0)*(H6239/1000000*12)</f>
        <v/>
      </c>
      <c r="W6239" s="9">
        <f>VLOOKUP(A6239,Sku_list!$A$1:$D$2323,4,0)*(J6239/1000000*12)</f>
        <v/>
      </c>
      <c r="X6239" s="9">
        <f>VLOOKUP(A6239,Sku_list!$A$1:$D$2323,4,0)*(L6239/1000000*12)</f>
        <v/>
      </c>
      <c r="Y6239" s="9">
        <f>VLOOKUP(A6239,Sku_list!$A$1:$E$2323,5,0)*((J6239+F6239)/1000000000)</f>
        <v/>
      </c>
      <c r="AC6239" s="27">
        <f>(DAY(TODAY())+AB6239)/30</f>
        <v/>
      </c>
    </row>
    <row r="6240">
      <c r="B6240" t="e">
        <v>#N/A</v>
      </c>
      <c r="T6240" s="9">
        <f>VLOOKUP(A6240,Sku_list!$A$1:$D$2323,3,0)</f>
        <v/>
      </c>
      <c r="U6240" s="9">
        <f>VLOOKUP(A6240,Sku_list!$A$1:$D$2323,4,0)*(F6240/1000000*12)</f>
        <v/>
      </c>
      <c r="V6240" s="9">
        <f>VLOOKUP(A6240,Sku_list!$A$1:$D$2323,4,0)*(H6240/1000000*12)</f>
        <v/>
      </c>
      <c r="W6240" s="9">
        <f>VLOOKUP(A6240,Sku_list!$A$1:$D$2323,4,0)*(J6240/1000000*12)</f>
        <v/>
      </c>
      <c r="X6240" s="9">
        <f>VLOOKUP(A6240,Sku_list!$A$1:$D$2323,4,0)*(L6240/1000000*12)</f>
        <v/>
      </c>
      <c r="Y6240" s="9">
        <f>VLOOKUP(A6240,Sku_list!$A$1:$E$2323,5,0)*((J6240+F6240)/1000000000)</f>
        <v/>
      </c>
      <c r="AC6240" s="27">
        <f>(DAY(TODAY())+AB6240)/30</f>
        <v/>
      </c>
    </row>
    <row r="6241">
      <c r="B6241" t="e">
        <v>#N/A</v>
      </c>
      <c r="T6241" s="9">
        <f>VLOOKUP(A6241,Sku_list!$A$1:$D$2323,3,0)</f>
        <v/>
      </c>
      <c r="U6241" s="9">
        <f>VLOOKUP(A6241,Sku_list!$A$1:$D$2323,4,0)*(F6241/1000000*12)</f>
        <v/>
      </c>
      <c r="V6241" s="9">
        <f>VLOOKUP(A6241,Sku_list!$A$1:$D$2323,4,0)*(H6241/1000000*12)</f>
        <v/>
      </c>
      <c r="W6241" s="9">
        <f>VLOOKUP(A6241,Sku_list!$A$1:$D$2323,4,0)*(J6241/1000000*12)</f>
        <v/>
      </c>
      <c r="X6241" s="9">
        <f>VLOOKUP(A6241,Sku_list!$A$1:$D$2323,4,0)*(L6241/1000000*12)</f>
        <v/>
      </c>
      <c r="Y6241" s="9">
        <f>VLOOKUP(A6241,Sku_list!$A$1:$E$2323,5,0)*((J6241+F6241)/1000000000)</f>
        <v/>
      </c>
      <c r="AC6241" s="27">
        <f>(DAY(TODAY())+AB6241)/30</f>
        <v/>
      </c>
    </row>
    <row r="6242">
      <c r="B6242" t="e">
        <v>#N/A</v>
      </c>
      <c r="T6242" s="9">
        <f>VLOOKUP(A6242,Sku_list!$A$1:$D$2323,3,0)</f>
        <v/>
      </c>
      <c r="U6242" s="9">
        <f>VLOOKUP(A6242,Sku_list!$A$1:$D$2323,4,0)*(F6242/1000000*12)</f>
        <v/>
      </c>
      <c r="V6242" s="9">
        <f>VLOOKUP(A6242,Sku_list!$A$1:$D$2323,4,0)*(H6242/1000000*12)</f>
        <v/>
      </c>
      <c r="W6242" s="9">
        <f>VLOOKUP(A6242,Sku_list!$A$1:$D$2323,4,0)*(J6242/1000000*12)</f>
        <v/>
      </c>
      <c r="X6242" s="9">
        <f>VLOOKUP(A6242,Sku_list!$A$1:$D$2323,4,0)*(L6242/1000000*12)</f>
        <v/>
      </c>
      <c r="Y6242" s="9">
        <f>VLOOKUP(A6242,Sku_list!$A$1:$E$2323,5,0)*((J6242+F6242)/1000000000)</f>
        <v/>
      </c>
      <c r="AC6242" s="27">
        <f>(DAY(TODAY())+AB6242)/30</f>
        <v/>
      </c>
    </row>
    <row r="6243">
      <c r="B6243" t="e">
        <v>#N/A</v>
      </c>
      <c r="T6243" s="9">
        <f>VLOOKUP(A6243,Sku_list!$A$1:$D$2323,3,0)</f>
        <v/>
      </c>
      <c r="U6243" s="9">
        <f>VLOOKUP(A6243,Sku_list!$A$1:$D$2323,4,0)*(F6243/1000000*12)</f>
        <v/>
      </c>
      <c r="V6243" s="9">
        <f>VLOOKUP(A6243,Sku_list!$A$1:$D$2323,4,0)*(H6243/1000000*12)</f>
        <v/>
      </c>
      <c r="W6243" s="9">
        <f>VLOOKUP(A6243,Sku_list!$A$1:$D$2323,4,0)*(J6243/1000000*12)</f>
        <v/>
      </c>
      <c r="X6243" s="9">
        <f>VLOOKUP(A6243,Sku_list!$A$1:$D$2323,4,0)*(L6243/1000000*12)</f>
        <v/>
      </c>
      <c r="Y6243" s="9">
        <f>VLOOKUP(A6243,Sku_list!$A$1:$E$2323,5,0)*((J6243+F6243)/1000000000)</f>
        <v/>
      </c>
      <c r="AC6243" s="27">
        <f>(DAY(TODAY())+AB6243)/30</f>
        <v/>
      </c>
    </row>
    <row r="6244">
      <c r="B6244" t="e">
        <v>#N/A</v>
      </c>
      <c r="T6244" s="9">
        <f>VLOOKUP(A6244,Sku_list!$A$1:$D$2323,3,0)</f>
        <v/>
      </c>
      <c r="U6244" s="9">
        <f>VLOOKUP(A6244,Sku_list!$A$1:$D$2323,4,0)*(F6244/1000000*12)</f>
        <v/>
      </c>
      <c r="V6244" s="9">
        <f>VLOOKUP(A6244,Sku_list!$A$1:$D$2323,4,0)*(H6244/1000000*12)</f>
        <v/>
      </c>
      <c r="W6244" s="9">
        <f>VLOOKUP(A6244,Sku_list!$A$1:$D$2323,4,0)*(J6244/1000000*12)</f>
        <v/>
      </c>
      <c r="X6244" s="9">
        <f>VLOOKUP(A6244,Sku_list!$A$1:$D$2323,4,0)*(L6244/1000000*12)</f>
        <v/>
      </c>
      <c r="Y6244" s="9">
        <f>VLOOKUP(A6244,Sku_list!$A$1:$E$2323,5,0)*((J6244+F6244)/1000000000)</f>
        <v/>
      </c>
      <c r="AC6244" s="27">
        <f>(DAY(TODAY())+AB6244)/30</f>
        <v/>
      </c>
    </row>
    <row r="6245">
      <c r="B6245" t="e">
        <v>#N/A</v>
      </c>
      <c r="T6245" s="9">
        <f>VLOOKUP(A6245,Sku_list!$A$1:$D$2323,3,0)</f>
        <v/>
      </c>
      <c r="U6245" s="9">
        <f>VLOOKUP(A6245,Sku_list!$A$1:$D$2323,4,0)*(F6245/1000000*12)</f>
        <v/>
      </c>
      <c r="V6245" s="9">
        <f>VLOOKUP(A6245,Sku_list!$A$1:$D$2323,4,0)*(H6245/1000000*12)</f>
        <v/>
      </c>
      <c r="W6245" s="9">
        <f>VLOOKUP(A6245,Sku_list!$A$1:$D$2323,4,0)*(J6245/1000000*12)</f>
        <v/>
      </c>
      <c r="X6245" s="9">
        <f>VLOOKUP(A6245,Sku_list!$A$1:$D$2323,4,0)*(L6245/1000000*12)</f>
        <v/>
      </c>
      <c r="Y6245" s="9">
        <f>VLOOKUP(A6245,Sku_list!$A$1:$E$2323,5,0)*((J6245+F6245)/1000000000)</f>
        <v/>
      </c>
      <c r="AC6245" s="27">
        <f>(DAY(TODAY())+AB6245)/30</f>
        <v/>
      </c>
    </row>
    <row r="6246">
      <c r="B6246" t="e">
        <v>#N/A</v>
      </c>
      <c r="T6246" s="9">
        <f>VLOOKUP(A6246,Sku_list!$A$1:$D$2323,3,0)</f>
        <v/>
      </c>
      <c r="U6246" s="9">
        <f>VLOOKUP(A6246,Sku_list!$A$1:$D$2323,4,0)*(F6246/1000000*12)</f>
        <v/>
      </c>
      <c r="V6246" s="9">
        <f>VLOOKUP(A6246,Sku_list!$A$1:$D$2323,4,0)*(H6246/1000000*12)</f>
        <v/>
      </c>
      <c r="W6246" s="9">
        <f>VLOOKUP(A6246,Sku_list!$A$1:$D$2323,4,0)*(J6246/1000000*12)</f>
        <v/>
      </c>
      <c r="X6246" s="9">
        <f>VLOOKUP(A6246,Sku_list!$A$1:$D$2323,4,0)*(L6246/1000000*12)</f>
        <v/>
      </c>
      <c r="Y6246" s="9">
        <f>VLOOKUP(A6246,Sku_list!$A$1:$E$2323,5,0)*((J6246+F6246)/1000000000)</f>
        <v/>
      </c>
      <c r="AC6246" s="27">
        <f>(DAY(TODAY())+AB6246)/30</f>
        <v/>
      </c>
    </row>
    <row r="6247">
      <c r="B6247" t="e">
        <v>#N/A</v>
      </c>
      <c r="T6247" s="9">
        <f>VLOOKUP(A6247,Sku_list!$A$1:$D$2323,3,0)</f>
        <v/>
      </c>
      <c r="U6247" s="9">
        <f>VLOOKUP(A6247,Sku_list!$A$1:$D$2323,4,0)*(F6247/1000000*12)</f>
        <v/>
      </c>
      <c r="V6247" s="9">
        <f>VLOOKUP(A6247,Sku_list!$A$1:$D$2323,4,0)*(H6247/1000000*12)</f>
        <v/>
      </c>
      <c r="W6247" s="9">
        <f>VLOOKUP(A6247,Sku_list!$A$1:$D$2323,4,0)*(J6247/1000000*12)</f>
        <v/>
      </c>
      <c r="X6247" s="9">
        <f>VLOOKUP(A6247,Sku_list!$A$1:$D$2323,4,0)*(L6247/1000000*12)</f>
        <v/>
      </c>
      <c r="Y6247" s="9">
        <f>VLOOKUP(A6247,Sku_list!$A$1:$E$2323,5,0)*((J6247+F6247)/1000000000)</f>
        <v/>
      </c>
      <c r="AC6247" s="27">
        <f>(DAY(TODAY())+AB6247)/30</f>
        <v/>
      </c>
    </row>
    <row r="6248">
      <c r="B6248" t="e">
        <v>#N/A</v>
      </c>
      <c r="T6248" s="9">
        <f>VLOOKUP(A6248,Sku_list!$A$1:$D$2323,3,0)</f>
        <v/>
      </c>
      <c r="U6248" s="9">
        <f>VLOOKUP(A6248,Sku_list!$A$1:$D$2323,4,0)*(F6248/1000000*12)</f>
        <v/>
      </c>
      <c r="V6248" s="9">
        <f>VLOOKUP(A6248,Sku_list!$A$1:$D$2323,4,0)*(H6248/1000000*12)</f>
        <v/>
      </c>
      <c r="W6248" s="9">
        <f>VLOOKUP(A6248,Sku_list!$A$1:$D$2323,4,0)*(J6248/1000000*12)</f>
        <v/>
      </c>
      <c r="X6248" s="9">
        <f>VLOOKUP(A6248,Sku_list!$A$1:$D$2323,4,0)*(L6248/1000000*12)</f>
        <v/>
      </c>
      <c r="Y6248" s="9">
        <f>VLOOKUP(A6248,Sku_list!$A$1:$E$2323,5,0)*((J6248+F6248)/1000000000)</f>
        <v/>
      </c>
      <c r="AC6248" s="27">
        <f>(DAY(TODAY())+AB6248)/30</f>
        <v/>
      </c>
    </row>
    <row r="6249">
      <c r="B6249" t="e">
        <v>#N/A</v>
      </c>
      <c r="T6249" s="9">
        <f>VLOOKUP(A6249,Sku_list!$A$1:$D$2323,3,0)</f>
        <v/>
      </c>
      <c r="U6249" s="9">
        <f>VLOOKUP(A6249,Sku_list!$A$1:$D$2323,4,0)*(F6249/1000000*12)</f>
        <v/>
      </c>
      <c r="V6249" s="9">
        <f>VLOOKUP(A6249,Sku_list!$A$1:$D$2323,4,0)*(H6249/1000000*12)</f>
        <v/>
      </c>
      <c r="W6249" s="9">
        <f>VLOOKUP(A6249,Sku_list!$A$1:$D$2323,4,0)*(J6249/1000000*12)</f>
        <v/>
      </c>
      <c r="X6249" s="9">
        <f>VLOOKUP(A6249,Sku_list!$A$1:$D$2323,4,0)*(L6249/1000000*12)</f>
        <v/>
      </c>
      <c r="Y6249" s="9">
        <f>VLOOKUP(A6249,Sku_list!$A$1:$E$2323,5,0)*((J6249+F6249)/1000000000)</f>
        <v/>
      </c>
      <c r="AC6249" s="27">
        <f>(DAY(TODAY())+AB6249)/30</f>
        <v/>
      </c>
    </row>
    <row r="6250">
      <c r="B6250" t="e">
        <v>#N/A</v>
      </c>
      <c r="T6250" s="9">
        <f>VLOOKUP(A6250,Sku_list!$A$1:$D$2323,3,0)</f>
        <v/>
      </c>
      <c r="U6250" s="9">
        <f>VLOOKUP(A6250,Sku_list!$A$1:$D$2323,4,0)*(F6250/1000000*12)</f>
        <v/>
      </c>
      <c r="V6250" s="9">
        <f>VLOOKUP(A6250,Sku_list!$A$1:$D$2323,4,0)*(H6250/1000000*12)</f>
        <v/>
      </c>
      <c r="W6250" s="9">
        <f>VLOOKUP(A6250,Sku_list!$A$1:$D$2323,4,0)*(J6250/1000000*12)</f>
        <v/>
      </c>
      <c r="X6250" s="9">
        <f>VLOOKUP(A6250,Sku_list!$A$1:$D$2323,4,0)*(L6250/1000000*12)</f>
        <v/>
      </c>
      <c r="Y6250" s="9">
        <f>VLOOKUP(A6250,Sku_list!$A$1:$E$2323,5,0)*((J6250+F6250)/1000000000)</f>
        <v/>
      </c>
      <c r="AC6250" s="27">
        <f>(DAY(TODAY())+AB6250)/30</f>
        <v/>
      </c>
    </row>
    <row r="6251">
      <c r="B6251" t="e">
        <v>#N/A</v>
      </c>
      <c r="T6251" s="9">
        <f>VLOOKUP(A6251,Sku_list!$A$1:$D$2323,3,0)</f>
        <v/>
      </c>
      <c r="U6251" s="9">
        <f>VLOOKUP(A6251,Sku_list!$A$1:$D$2323,4,0)*(F6251/1000000*12)</f>
        <v/>
      </c>
      <c r="V6251" s="9">
        <f>VLOOKUP(A6251,Sku_list!$A$1:$D$2323,4,0)*(H6251/1000000*12)</f>
        <v/>
      </c>
      <c r="W6251" s="9">
        <f>VLOOKUP(A6251,Sku_list!$A$1:$D$2323,4,0)*(J6251/1000000*12)</f>
        <v/>
      </c>
      <c r="X6251" s="9">
        <f>VLOOKUP(A6251,Sku_list!$A$1:$D$2323,4,0)*(L6251/1000000*12)</f>
        <v/>
      </c>
      <c r="Y6251" s="9">
        <f>VLOOKUP(A6251,Sku_list!$A$1:$E$2323,5,0)*((J6251+F6251)/1000000000)</f>
        <v/>
      </c>
      <c r="AC6251" s="27">
        <f>(DAY(TODAY())+AB6251)/30</f>
        <v/>
      </c>
    </row>
    <row r="6252">
      <c r="B6252" t="e">
        <v>#N/A</v>
      </c>
      <c r="T6252" s="9">
        <f>VLOOKUP(A6252,Sku_list!$A$1:$D$2323,3,0)</f>
        <v/>
      </c>
      <c r="U6252" s="9">
        <f>VLOOKUP(A6252,Sku_list!$A$1:$D$2323,4,0)*(F6252/1000000*12)</f>
        <v/>
      </c>
      <c r="V6252" s="9">
        <f>VLOOKUP(A6252,Sku_list!$A$1:$D$2323,4,0)*(H6252/1000000*12)</f>
        <v/>
      </c>
      <c r="W6252" s="9">
        <f>VLOOKUP(A6252,Sku_list!$A$1:$D$2323,4,0)*(J6252/1000000*12)</f>
        <v/>
      </c>
      <c r="X6252" s="9">
        <f>VLOOKUP(A6252,Sku_list!$A$1:$D$2323,4,0)*(L6252/1000000*12)</f>
        <v/>
      </c>
      <c r="Y6252" s="9">
        <f>VLOOKUP(A6252,Sku_list!$A$1:$E$2323,5,0)*((J6252+F6252)/1000000000)</f>
        <v/>
      </c>
      <c r="AC6252" s="27">
        <f>(DAY(TODAY())+AB6252)/30</f>
        <v/>
      </c>
    </row>
    <row r="6253">
      <c r="B6253" t="e">
        <v>#N/A</v>
      </c>
      <c r="T6253" s="9">
        <f>VLOOKUP(A6253,Sku_list!$A$1:$D$2323,3,0)</f>
        <v/>
      </c>
      <c r="U6253" s="9">
        <f>VLOOKUP(A6253,Sku_list!$A$1:$D$2323,4,0)*(F6253/1000000*12)</f>
        <v/>
      </c>
      <c r="V6253" s="9">
        <f>VLOOKUP(A6253,Sku_list!$A$1:$D$2323,4,0)*(H6253/1000000*12)</f>
        <v/>
      </c>
      <c r="W6253" s="9">
        <f>VLOOKUP(A6253,Sku_list!$A$1:$D$2323,4,0)*(J6253/1000000*12)</f>
        <v/>
      </c>
      <c r="X6253" s="9">
        <f>VLOOKUP(A6253,Sku_list!$A$1:$D$2323,4,0)*(L6253/1000000*12)</f>
        <v/>
      </c>
      <c r="Y6253" s="9">
        <f>VLOOKUP(A6253,Sku_list!$A$1:$E$2323,5,0)*((J6253+F6253)/1000000000)</f>
        <v/>
      </c>
      <c r="AC6253" s="27">
        <f>(DAY(TODAY())+AB6253)/30</f>
        <v/>
      </c>
    </row>
    <row r="6254">
      <c r="B6254" t="e">
        <v>#N/A</v>
      </c>
      <c r="T6254" s="9">
        <f>VLOOKUP(A6254,Sku_list!$A$1:$D$2323,3,0)</f>
        <v/>
      </c>
      <c r="U6254" s="9">
        <f>VLOOKUP(A6254,Sku_list!$A$1:$D$2323,4,0)*(F6254/1000000*12)</f>
        <v/>
      </c>
      <c r="V6254" s="9">
        <f>VLOOKUP(A6254,Sku_list!$A$1:$D$2323,4,0)*(H6254/1000000*12)</f>
        <v/>
      </c>
      <c r="W6254" s="9">
        <f>VLOOKUP(A6254,Sku_list!$A$1:$D$2323,4,0)*(J6254/1000000*12)</f>
        <v/>
      </c>
      <c r="X6254" s="9">
        <f>VLOOKUP(A6254,Sku_list!$A$1:$D$2323,4,0)*(L6254/1000000*12)</f>
        <v/>
      </c>
      <c r="Y6254" s="9">
        <f>VLOOKUP(A6254,Sku_list!$A$1:$E$2323,5,0)*((J6254+F6254)/1000000000)</f>
        <v/>
      </c>
      <c r="AC6254" s="27">
        <f>(DAY(TODAY())+AB6254)/30</f>
        <v/>
      </c>
    </row>
    <row r="6255">
      <c r="B6255" t="e">
        <v>#N/A</v>
      </c>
      <c r="T6255" s="9">
        <f>VLOOKUP(A6255,Sku_list!$A$1:$D$2323,3,0)</f>
        <v/>
      </c>
      <c r="U6255" s="9">
        <f>VLOOKUP(A6255,Sku_list!$A$1:$D$2323,4,0)*(F6255/1000000*12)</f>
        <v/>
      </c>
      <c r="V6255" s="9">
        <f>VLOOKUP(A6255,Sku_list!$A$1:$D$2323,4,0)*(H6255/1000000*12)</f>
        <v/>
      </c>
      <c r="W6255" s="9">
        <f>VLOOKUP(A6255,Sku_list!$A$1:$D$2323,4,0)*(J6255/1000000*12)</f>
        <v/>
      </c>
      <c r="X6255" s="9">
        <f>VLOOKUP(A6255,Sku_list!$A$1:$D$2323,4,0)*(L6255/1000000*12)</f>
        <v/>
      </c>
      <c r="Y6255" s="9">
        <f>VLOOKUP(A6255,Sku_list!$A$1:$E$2323,5,0)*((J6255+F6255)/1000000000)</f>
        <v/>
      </c>
      <c r="AC6255" s="27">
        <f>(DAY(TODAY())+AB6255)/30</f>
        <v/>
      </c>
    </row>
    <row r="6256">
      <c r="B6256" t="e">
        <v>#N/A</v>
      </c>
      <c r="T6256" s="9">
        <f>VLOOKUP(A6256,Sku_list!$A$1:$D$2323,3,0)</f>
        <v/>
      </c>
      <c r="U6256" s="9">
        <f>VLOOKUP(A6256,Sku_list!$A$1:$D$2323,4,0)*(F6256/1000000*12)</f>
        <v/>
      </c>
      <c r="V6256" s="9">
        <f>VLOOKUP(A6256,Sku_list!$A$1:$D$2323,4,0)*(H6256/1000000*12)</f>
        <v/>
      </c>
      <c r="W6256" s="9">
        <f>VLOOKUP(A6256,Sku_list!$A$1:$D$2323,4,0)*(J6256/1000000*12)</f>
        <v/>
      </c>
      <c r="X6256" s="9">
        <f>VLOOKUP(A6256,Sku_list!$A$1:$D$2323,4,0)*(L6256/1000000*12)</f>
        <v/>
      </c>
      <c r="Y6256" s="9">
        <f>VLOOKUP(A6256,Sku_list!$A$1:$E$2323,5,0)*((J6256+F6256)/1000000000)</f>
        <v/>
      </c>
      <c r="AC6256" s="27">
        <f>(DAY(TODAY())+AB6256)/30</f>
        <v/>
      </c>
    </row>
    <row r="6257">
      <c r="B6257" t="e">
        <v>#N/A</v>
      </c>
      <c r="T6257" s="9">
        <f>VLOOKUP(A6257,Sku_list!$A$1:$D$2323,3,0)</f>
        <v/>
      </c>
      <c r="U6257" s="9">
        <f>VLOOKUP(A6257,Sku_list!$A$1:$D$2323,4,0)*(F6257/1000000*12)</f>
        <v/>
      </c>
      <c r="V6257" s="9">
        <f>VLOOKUP(A6257,Sku_list!$A$1:$D$2323,4,0)*(H6257/1000000*12)</f>
        <v/>
      </c>
      <c r="W6257" s="9">
        <f>VLOOKUP(A6257,Sku_list!$A$1:$D$2323,4,0)*(J6257/1000000*12)</f>
        <v/>
      </c>
      <c r="X6257" s="9">
        <f>VLOOKUP(A6257,Sku_list!$A$1:$D$2323,4,0)*(L6257/1000000*12)</f>
        <v/>
      </c>
      <c r="Y6257" s="9">
        <f>VLOOKUP(A6257,Sku_list!$A$1:$E$2323,5,0)*((J6257+F6257)/1000000000)</f>
        <v/>
      </c>
      <c r="AC6257" s="27">
        <f>(DAY(TODAY())+AB6257)/30</f>
        <v/>
      </c>
    </row>
    <row r="6258">
      <c r="B6258" t="e">
        <v>#N/A</v>
      </c>
      <c r="T6258" s="9">
        <f>VLOOKUP(A6258,Sku_list!$A$1:$D$2323,3,0)</f>
        <v/>
      </c>
      <c r="U6258" s="9">
        <f>VLOOKUP(A6258,Sku_list!$A$1:$D$2323,4,0)*(F6258/1000000*12)</f>
        <v/>
      </c>
      <c r="V6258" s="9">
        <f>VLOOKUP(A6258,Sku_list!$A$1:$D$2323,4,0)*(H6258/1000000*12)</f>
        <v/>
      </c>
      <c r="W6258" s="9">
        <f>VLOOKUP(A6258,Sku_list!$A$1:$D$2323,4,0)*(J6258/1000000*12)</f>
        <v/>
      </c>
      <c r="X6258" s="9">
        <f>VLOOKUP(A6258,Sku_list!$A$1:$D$2323,4,0)*(L6258/1000000*12)</f>
        <v/>
      </c>
      <c r="Y6258" s="9">
        <f>VLOOKUP(A6258,Sku_list!$A$1:$E$2323,5,0)*((J6258+F6258)/1000000000)</f>
        <v/>
      </c>
      <c r="AC6258" s="27">
        <f>(DAY(TODAY())+AB6258)/30</f>
        <v/>
      </c>
    </row>
    <row r="6259">
      <c r="B6259" t="e">
        <v>#N/A</v>
      </c>
      <c r="T6259" s="9">
        <f>VLOOKUP(A6259,Sku_list!$A$1:$D$2323,3,0)</f>
        <v/>
      </c>
      <c r="U6259" s="9">
        <f>VLOOKUP(A6259,Sku_list!$A$1:$D$2323,4,0)*(F6259/1000000*12)</f>
        <v/>
      </c>
      <c r="V6259" s="9">
        <f>VLOOKUP(A6259,Sku_list!$A$1:$D$2323,4,0)*(H6259/1000000*12)</f>
        <v/>
      </c>
      <c r="W6259" s="9">
        <f>VLOOKUP(A6259,Sku_list!$A$1:$D$2323,4,0)*(J6259/1000000*12)</f>
        <v/>
      </c>
      <c r="X6259" s="9">
        <f>VLOOKUP(A6259,Sku_list!$A$1:$D$2323,4,0)*(L6259/1000000*12)</f>
        <v/>
      </c>
      <c r="Y6259" s="9">
        <f>VLOOKUP(A6259,Sku_list!$A$1:$E$2323,5,0)*((J6259+F6259)/1000000000)</f>
        <v/>
      </c>
      <c r="AC6259" s="27">
        <f>(DAY(TODAY())+AB6259)/30</f>
        <v/>
      </c>
    </row>
    <row r="6260">
      <c r="B6260" t="e">
        <v>#N/A</v>
      </c>
      <c r="T6260" s="9">
        <f>VLOOKUP(A6260,Sku_list!$A$1:$D$2323,3,0)</f>
        <v/>
      </c>
      <c r="U6260" s="9">
        <f>VLOOKUP(A6260,Sku_list!$A$1:$D$2323,4,0)*(F6260/1000000*12)</f>
        <v/>
      </c>
      <c r="V6260" s="9">
        <f>VLOOKUP(A6260,Sku_list!$A$1:$D$2323,4,0)*(H6260/1000000*12)</f>
        <v/>
      </c>
      <c r="W6260" s="9">
        <f>VLOOKUP(A6260,Sku_list!$A$1:$D$2323,4,0)*(J6260/1000000*12)</f>
        <v/>
      </c>
      <c r="X6260" s="9">
        <f>VLOOKUP(A6260,Sku_list!$A$1:$D$2323,4,0)*(L6260/1000000*12)</f>
        <v/>
      </c>
      <c r="Y6260" s="9">
        <f>VLOOKUP(A6260,Sku_list!$A$1:$E$2323,5,0)*((J6260+F6260)/1000000000)</f>
        <v/>
      </c>
      <c r="AC6260" s="27">
        <f>(DAY(TODAY())+AB6260)/30</f>
        <v/>
      </c>
    </row>
    <row r="6261">
      <c r="B6261" t="e">
        <v>#N/A</v>
      </c>
      <c r="T6261" s="9">
        <f>VLOOKUP(A6261,Sku_list!$A$1:$D$2323,3,0)</f>
        <v/>
      </c>
      <c r="U6261" s="9">
        <f>VLOOKUP(A6261,Sku_list!$A$1:$D$2323,4,0)*(F6261/1000000*12)</f>
        <v/>
      </c>
      <c r="V6261" s="9">
        <f>VLOOKUP(A6261,Sku_list!$A$1:$D$2323,4,0)*(H6261/1000000*12)</f>
        <v/>
      </c>
      <c r="W6261" s="9">
        <f>VLOOKUP(A6261,Sku_list!$A$1:$D$2323,4,0)*(J6261/1000000*12)</f>
        <v/>
      </c>
      <c r="X6261" s="9">
        <f>VLOOKUP(A6261,Sku_list!$A$1:$D$2323,4,0)*(L6261/1000000*12)</f>
        <v/>
      </c>
      <c r="Y6261" s="9">
        <f>VLOOKUP(A6261,Sku_list!$A$1:$E$2323,5,0)*((J6261+F6261)/1000000000)</f>
        <v/>
      </c>
      <c r="AC6261" s="27">
        <f>(DAY(TODAY())+AB6261)/30</f>
        <v/>
      </c>
    </row>
    <row r="6262">
      <c r="B6262" t="e">
        <v>#N/A</v>
      </c>
      <c r="T6262" s="9">
        <f>VLOOKUP(A6262,Sku_list!$A$1:$D$2323,3,0)</f>
        <v/>
      </c>
      <c r="U6262" s="9">
        <f>VLOOKUP(A6262,Sku_list!$A$1:$D$2323,4,0)*(F6262/1000000*12)</f>
        <v/>
      </c>
      <c r="V6262" s="9">
        <f>VLOOKUP(A6262,Sku_list!$A$1:$D$2323,4,0)*(H6262/1000000*12)</f>
        <v/>
      </c>
      <c r="W6262" s="9">
        <f>VLOOKUP(A6262,Sku_list!$A$1:$D$2323,4,0)*(J6262/1000000*12)</f>
        <v/>
      </c>
      <c r="X6262" s="9">
        <f>VLOOKUP(A6262,Sku_list!$A$1:$D$2323,4,0)*(L6262/1000000*12)</f>
        <v/>
      </c>
      <c r="Y6262" s="9">
        <f>VLOOKUP(A6262,Sku_list!$A$1:$E$2323,5,0)*((J6262+F6262)/1000000000)</f>
        <v/>
      </c>
      <c r="AC6262" s="27">
        <f>(DAY(TODAY())+AB6262)/30</f>
        <v/>
      </c>
    </row>
    <row r="6263">
      <c r="B6263" t="e">
        <v>#N/A</v>
      </c>
      <c r="T6263" s="9">
        <f>VLOOKUP(A6263,Sku_list!$A$1:$D$2323,3,0)</f>
        <v/>
      </c>
      <c r="U6263" s="9">
        <f>VLOOKUP(A6263,Sku_list!$A$1:$D$2323,4,0)*(F6263/1000000*12)</f>
        <v/>
      </c>
      <c r="V6263" s="9">
        <f>VLOOKUP(A6263,Sku_list!$A$1:$D$2323,4,0)*(H6263/1000000*12)</f>
        <v/>
      </c>
      <c r="W6263" s="9">
        <f>VLOOKUP(A6263,Sku_list!$A$1:$D$2323,4,0)*(J6263/1000000*12)</f>
        <v/>
      </c>
      <c r="X6263" s="9">
        <f>VLOOKUP(A6263,Sku_list!$A$1:$D$2323,4,0)*(L6263/1000000*12)</f>
        <v/>
      </c>
      <c r="Y6263" s="9">
        <f>VLOOKUP(A6263,Sku_list!$A$1:$E$2323,5,0)*((J6263+F6263)/1000000000)</f>
        <v/>
      </c>
      <c r="AC6263" s="27">
        <f>(DAY(TODAY())+AB6263)/30</f>
        <v/>
      </c>
    </row>
    <row r="6264">
      <c r="B6264" t="e">
        <v>#N/A</v>
      </c>
      <c r="T6264" s="9">
        <f>VLOOKUP(A6264,Sku_list!$A$1:$D$2323,3,0)</f>
        <v/>
      </c>
      <c r="U6264" s="9">
        <f>VLOOKUP(A6264,Sku_list!$A$1:$D$2323,4,0)*(F6264/1000000*12)</f>
        <v/>
      </c>
      <c r="V6264" s="9">
        <f>VLOOKUP(A6264,Sku_list!$A$1:$D$2323,4,0)*(H6264/1000000*12)</f>
        <v/>
      </c>
      <c r="W6264" s="9">
        <f>VLOOKUP(A6264,Sku_list!$A$1:$D$2323,4,0)*(J6264/1000000*12)</f>
        <v/>
      </c>
      <c r="X6264" s="9">
        <f>VLOOKUP(A6264,Sku_list!$A$1:$D$2323,4,0)*(L6264/1000000*12)</f>
        <v/>
      </c>
      <c r="Y6264" s="9">
        <f>VLOOKUP(A6264,Sku_list!$A$1:$E$2323,5,0)*((J6264+F6264)/1000000000)</f>
        <v/>
      </c>
      <c r="AC6264" s="27">
        <f>(DAY(TODAY())+AB6264)/30</f>
        <v/>
      </c>
    </row>
    <row r="6265">
      <c r="B6265" t="e">
        <v>#N/A</v>
      </c>
      <c r="T6265" s="9">
        <f>VLOOKUP(A6265,Sku_list!$A$1:$D$2323,3,0)</f>
        <v/>
      </c>
      <c r="U6265" s="9">
        <f>VLOOKUP(A6265,Sku_list!$A$1:$D$2323,4,0)*(F6265/1000000*12)</f>
        <v/>
      </c>
      <c r="V6265" s="9">
        <f>VLOOKUP(A6265,Sku_list!$A$1:$D$2323,4,0)*(H6265/1000000*12)</f>
        <v/>
      </c>
      <c r="W6265" s="9">
        <f>VLOOKUP(A6265,Sku_list!$A$1:$D$2323,4,0)*(J6265/1000000*12)</f>
        <v/>
      </c>
      <c r="X6265" s="9">
        <f>VLOOKUP(A6265,Sku_list!$A$1:$D$2323,4,0)*(L6265/1000000*12)</f>
        <v/>
      </c>
      <c r="Y6265" s="9">
        <f>VLOOKUP(A6265,Sku_list!$A$1:$E$2323,5,0)*((J6265+F6265)/1000000000)</f>
        <v/>
      </c>
      <c r="AC6265" s="27">
        <f>(DAY(TODAY())+AB6265)/30</f>
        <v/>
      </c>
    </row>
    <row r="6266">
      <c r="B6266" t="e">
        <v>#N/A</v>
      </c>
      <c r="T6266" s="9">
        <f>VLOOKUP(A6266,Sku_list!$A$1:$D$2323,3,0)</f>
        <v/>
      </c>
      <c r="U6266" s="9">
        <f>VLOOKUP(A6266,Sku_list!$A$1:$D$2323,4,0)*(F6266/1000000*12)</f>
        <v/>
      </c>
      <c r="V6266" s="9">
        <f>VLOOKUP(A6266,Sku_list!$A$1:$D$2323,4,0)*(H6266/1000000*12)</f>
        <v/>
      </c>
      <c r="W6266" s="9">
        <f>VLOOKUP(A6266,Sku_list!$A$1:$D$2323,4,0)*(J6266/1000000*12)</f>
        <v/>
      </c>
      <c r="X6266" s="9">
        <f>VLOOKUP(A6266,Sku_list!$A$1:$D$2323,4,0)*(L6266/1000000*12)</f>
        <v/>
      </c>
      <c r="Y6266" s="9">
        <f>VLOOKUP(A6266,Sku_list!$A$1:$E$2323,5,0)*((J6266+F6266)/1000000000)</f>
        <v/>
      </c>
      <c r="AC6266" s="27">
        <f>(DAY(TODAY())+AB6266)/30</f>
        <v/>
      </c>
    </row>
    <row r="6267">
      <c r="B6267" t="e">
        <v>#N/A</v>
      </c>
      <c r="T6267" s="9">
        <f>VLOOKUP(A6267,Sku_list!$A$1:$D$2323,3,0)</f>
        <v/>
      </c>
      <c r="U6267" s="9">
        <f>VLOOKUP(A6267,Sku_list!$A$1:$D$2323,4,0)*(F6267/1000000*12)</f>
        <v/>
      </c>
      <c r="V6267" s="9">
        <f>VLOOKUP(A6267,Sku_list!$A$1:$D$2323,4,0)*(H6267/1000000*12)</f>
        <v/>
      </c>
      <c r="W6267" s="9">
        <f>VLOOKUP(A6267,Sku_list!$A$1:$D$2323,4,0)*(J6267/1000000*12)</f>
        <v/>
      </c>
      <c r="X6267" s="9">
        <f>VLOOKUP(A6267,Sku_list!$A$1:$D$2323,4,0)*(L6267/1000000*12)</f>
        <v/>
      </c>
      <c r="Y6267" s="9">
        <f>VLOOKUP(A6267,Sku_list!$A$1:$E$2323,5,0)*((J6267+F6267)/1000000000)</f>
        <v/>
      </c>
      <c r="AC6267" s="27">
        <f>(DAY(TODAY())+AB6267)/30</f>
        <v/>
      </c>
    </row>
    <row r="6268">
      <c r="B6268" t="e">
        <v>#N/A</v>
      </c>
      <c r="T6268" s="9">
        <f>VLOOKUP(A6268,Sku_list!$A$1:$D$2323,3,0)</f>
        <v/>
      </c>
      <c r="U6268" s="9">
        <f>VLOOKUP(A6268,Sku_list!$A$1:$D$2323,4,0)*(F6268/1000000*12)</f>
        <v/>
      </c>
      <c r="V6268" s="9">
        <f>VLOOKUP(A6268,Sku_list!$A$1:$D$2323,4,0)*(H6268/1000000*12)</f>
        <v/>
      </c>
      <c r="W6268" s="9">
        <f>VLOOKUP(A6268,Sku_list!$A$1:$D$2323,4,0)*(J6268/1000000*12)</f>
        <v/>
      </c>
      <c r="X6268" s="9">
        <f>VLOOKUP(A6268,Sku_list!$A$1:$D$2323,4,0)*(L6268/1000000*12)</f>
        <v/>
      </c>
      <c r="Y6268" s="9">
        <f>VLOOKUP(A6268,Sku_list!$A$1:$E$2323,5,0)*((J6268+F6268)/1000000000)</f>
        <v/>
      </c>
      <c r="AC6268" s="27">
        <f>(DAY(TODAY())+AB6268)/30</f>
        <v/>
      </c>
    </row>
    <row r="6269">
      <c r="B6269" t="e">
        <v>#N/A</v>
      </c>
      <c r="T6269" s="9">
        <f>VLOOKUP(A6269,Sku_list!$A$1:$D$2323,3,0)</f>
        <v/>
      </c>
      <c r="U6269" s="9">
        <f>VLOOKUP(A6269,Sku_list!$A$1:$D$2323,4,0)*(F6269/1000000*12)</f>
        <v/>
      </c>
      <c r="V6269" s="9">
        <f>VLOOKUP(A6269,Sku_list!$A$1:$D$2323,4,0)*(H6269/1000000*12)</f>
        <v/>
      </c>
      <c r="W6269" s="9">
        <f>VLOOKUP(A6269,Sku_list!$A$1:$D$2323,4,0)*(J6269/1000000*12)</f>
        <v/>
      </c>
      <c r="X6269" s="9">
        <f>VLOOKUP(A6269,Sku_list!$A$1:$D$2323,4,0)*(L6269/1000000*12)</f>
        <v/>
      </c>
      <c r="Y6269" s="9">
        <f>VLOOKUP(A6269,Sku_list!$A$1:$E$2323,5,0)*((J6269+F6269)/1000000000)</f>
        <v/>
      </c>
      <c r="AC6269" s="27">
        <f>(DAY(TODAY())+AB6269)/30</f>
        <v/>
      </c>
    </row>
    <row r="6270">
      <c r="B6270" t="e">
        <v>#N/A</v>
      </c>
      <c r="T6270" s="9">
        <f>VLOOKUP(A6270,Sku_list!$A$1:$D$2323,3,0)</f>
        <v/>
      </c>
      <c r="U6270" s="9">
        <f>VLOOKUP(A6270,Sku_list!$A$1:$D$2323,4,0)*(F6270/1000000*12)</f>
        <v/>
      </c>
      <c r="V6270" s="9">
        <f>VLOOKUP(A6270,Sku_list!$A$1:$D$2323,4,0)*(H6270/1000000*12)</f>
        <v/>
      </c>
      <c r="W6270" s="9">
        <f>VLOOKUP(A6270,Sku_list!$A$1:$D$2323,4,0)*(J6270/1000000*12)</f>
        <v/>
      </c>
      <c r="X6270" s="9">
        <f>VLOOKUP(A6270,Sku_list!$A$1:$D$2323,4,0)*(L6270/1000000*12)</f>
        <v/>
      </c>
      <c r="Y6270" s="9">
        <f>VLOOKUP(A6270,Sku_list!$A$1:$E$2323,5,0)*((J6270+F6270)/1000000000)</f>
        <v/>
      </c>
      <c r="AC6270" s="27">
        <f>(DAY(TODAY())+AB6270)/30</f>
        <v/>
      </c>
    </row>
    <row r="6271">
      <c r="B6271" t="e">
        <v>#N/A</v>
      </c>
      <c r="T6271" s="9">
        <f>VLOOKUP(A6271,Sku_list!$A$1:$D$2323,3,0)</f>
        <v/>
      </c>
      <c r="U6271" s="9">
        <f>VLOOKUP(A6271,Sku_list!$A$1:$D$2323,4,0)*(F6271/1000000*12)</f>
        <v/>
      </c>
      <c r="V6271" s="9">
        <f>VLOOKUP(A6271,Sku_list!$A$1:$D$2323,4,0)*(H6271/1000000*12)</f>
        <v/>
      </c>
      <c r="W6271" s="9">
        <f>VLOOKUP(A6271,Sku_list!$A$1:$D$2323,4,0)*(J6271/1000000*12)</f>
        <v/>
      </c>
      <c r="X6271" s="9">
        <f>VLOOKUP(A6271,Sku_list!$A$1:$D$2323,4,0)*(L6271/1000000*12)</f>
        <v/>
      </c>
      <c r="Y6271" s="9">
        <f>VLOOKUP(A6271,Sku_list!$A$1:$E$2323,5,0)*((J6271+F6271)/1000000000)</f>
        <v/>
      </c>
      <c r="AC6271" s="27">
        <f>(DAY(TODAY())+AB6271)/30</f>
        <v/>
      </c>
    </row>
    <row r="6272">
      <c r="B6272" t="e">
        <v>#N/A</v>
      </c>
      <c r="T6272" s="9">
        <f>VLOOKUP(A6272,Sku_list!$A$1:$D$2323,3,0)</f>
        <v/>
      </c>
      <c r="U6272" s="9">
        <f>VLOOKUP(A6272,Sku_list!$A$1:$D$2323,4,0)*(F6272/1000000*12)</f>
        <v/>
      </c>
      <c r="V6272" s="9">
        <f>VLOOKUP(A6272,Sku_list!$A$1:$D$2323,4,0)*(H6272/1000000*12)</f>
        <v/>
      </c>
      <c r="W6272" s="9">
        <f>VLOOKUP(A6272,Sku_list!$A$1:$D$2323,4,0)*(J6272/1000000*12)</f>
        <v/>
      </c>
      <c r="X6272" s="9">
        <f>VLOOKUP(A6272,Sku_list!$A$1:$D$2323,4,0)*(L6272/1000000*12)</f>
        <v/>
      </c>
      <c r="Y6272" s="9">
        <f>VLOOKUP(A6272,Sku_list!$A$1:$E$2323,5,0)*((J6272+F6272)/1000000000)</f>
        <v/>
      </c>
      <c r="AC6272" s="27">
        <f>(DAY(TODAY())+AB6272)/30</f>
        <v/>
      </c>
    </row>
    <row r="6273">
      <c r="B6273" t="e">
        <v>#N/A</v>
      </c>
      <c r="T6273" s="9">
        <f>VLOOKUP(A6273,Sku_list!$A$1:$D$2323,3,0)</f>
        <v/>
      </c>
      <c r="U6273" s="9">
        <f>VLOOKUP(A6273,Sku_list!$A$1:$D$2323,4,0)*(F6273/1000000*12)</f>
        <v/>
      </c>
      <c r="V6273" s="9">
        <f>VLOOKUP(A6273,Sku_list!$A$1:$D$2323,4,0)*(H6273/1000000*12)</f>
        <v/>
      </c>
      <c r="W6273" s="9">
        <f>VLOOKUP(A6273,Sku_list!$A$1:$D$2323,4,0)*(J6273/1000000*12)</f>
        <v/>
      </c>
      <c r="X6273" s="9">
        <f>VLOOKUP(A6273,Sku_list!$A$1:$D$2323,4,0)*(L6273/1000000*12)</f>
        <v/>
      </c>
      <c r="Y6273" s="9">
        <f>VLOOKUP(A6273,Sku_list!$A$1:$E$2323,5,0)*((J6273+F6273)/1000000000)</f>
        <v/>
      </c>
      <c r="AC6273" s="27">
        <f>(DAY(TODAY())+AB6273)/30</f>
        <v/>
      </c>
    </row>
    <row r="6274">
      <c r="B6274" t="e">
        <v>#N/A</v>
      </c>
      <c r="T6274" s="9">
        <f>VLOOKUP(A6274,Sku_list!$A$1:$D$2323,3,0)</f>
        <v/>
      </c>
      <c r="U6274" s="9">
        <f>VLOOKUP(A6274,Sku_list!$A$1:$D$2323,4,0)*(F6274/1000000*12)</f>
        <v/>
      </c>
      <c r="V6274" s="9">
        <f>VLOOKUP(A6274,Sku_list!$A$1:$D$2323,4,0)*(H6274/1000000*12)</f>
        <v/>
      </c>
      <c r="W6274" s="9">
        <f>VLOOKUP(A6274,Sku_list!$A$1:$D$2323,4,0)*(J6274/1000000*12)</f>
        <v/>
      </c>
      <c r="X6274" s="9">
        <f>VLOOKUP(A6274,Sku_list!$A$1:$D$2323,4,0)*(L6274/1000000*12)</f>
        <v/>
      </c>
      <c r="Y6274" s="9">
        <f>VLOOKUP(A6274,Sku_list!$A$1:$E$2323,5,0)*((J6274+F6274)/1000000000)</f>
        <v/>
      </c>
      <c r="AC6274" s="27">
        <f>(DAY(TODAY())+AB6274)/30</f>
        <v/>
      </c>
    </row>
    <row r="6275">
      <c r="B6275" t="e">
        <v>#N/A</v>
      </c>
      <c r="T6275" s="9">
        <f>VLOOKUP(A6275,Sku_list!$A$1:$D$2323,3,0)</f>
        <v/>
      </c>
      <c r="U6275" s="9">
        <f>VLOOKUP(A6275,Sku_list!$A$1:$D$2323,4,0)*(F6275/1000000*12)</f>
        <v/>
      </c>
      <c r="V6275" s="9">
        <f>VLOOKUP(A6275,Sku_list!$A$1:$D$2323,4,0)*(H6275/1000000*12)</f>
        <v/>
      </c>
      <c r="W6275" s="9">
        <f>VLOOKUP(A6275,Sku_list!$A$1:$D$2323,4,0)*(J6275/1000000*12)</f>
        <v/>
      </c>
      <c r="X6275" s="9">
        <f>VLOOKUP(A6275,Sku_list!$A$1:$D$2323,4,0)*(L6275/1000000*12)</f>
        <v/>
      </c>
      <c r="Y6275" s="9">
        <f>VLOOKUP(A6275,Sku_list!$A$1:$E$2323,5,0)*((J6275+F6275)/1000000000)</f>
        <v/>
      </c>
      <c r="AC6275" s="27">
        <f>(DAY(TODAY())+AB6275)/30</f>
        <v/>
      </c>
    </row>
    <row r="6276">
      <c r="B6276" t="e">
        <v>#N/A</v>
      </c>
      <c r="T6276" s="9">
        <f>VLOOKUP(A6276,Sku_list!$A$1:$D$2323,3,0)</f>
        <v/>
      </c>
      <c r="U6276" s="9">
        <f>VLOOKUP(A6276,Sku_list!$A$1:$D$2323,4,0)*(F6276/1000000*12)</f>
        <v/>
      </c>
      <c r="V6276" s="9">
        <f>VLOOKUP(A6276,Sku_list!$A$1:$D$2323,4,0)*(H6276/1000000*12)</f>
        <v/>
      </c>
      <c r="W6276" s="9">
        <f>VLOOKUP(A6276,Sku_list!$A$1:$D$2323,4,0)*(J6276/1000000*12)</f>
        <v/>
      </c>
      <c r="X6276" s="9">
        <f>VLOOKUP(A6276,Sku_list!$A$1:$D$2323,4,0)*(L6276/1000000*12)</f>
        <v/>
      </c>
      <c r="Y6276" s="9">
        <f>VLOOKUP(A6276,Sku_list!$A$1:$E$2323,5,0)*((J6276+F6276)/1000000000)</f>
        <v/>
      </c>
      <c r="AC6276" s="27">
        <f>(DAY(TODAY())+AB6276)/30</f>
        <v/>
      </c>
    </row>
    <row r="6277">
      <c r="B6277" t="e">
        <v>#N/A</v>
      </c>
      <c r="T6277" s="9">
        <f>VLOOKUP(A6277,Sku_list!$A$1:$D$2323,3,0)</f>
        <v/>
      </c>
      <c r="U6277" s="9">
        <f>VLOOKUP(A6277,Sku_list!$A$1:$D$2323,4,0)*(F6277/1000000*12)</f>
        <v/>
      </c>
      <c r="V6277" s="9">
        <f>VLOOKUP(A6277,Sku_list!$A$1:$D$2323,4,0)*(H6277/1000000*12)</f>
        <v/>
      </c>
      <c r="W6277" s="9">
        <f>VLOOKUP(A6277,Sku_list!$A$1:$D$2323,4,0)*(J6277/1000000*12)</f>
        <v/>
      </c>
      <c r="X6277" s="9">
        <f>VLOOKUP(A6277,Sku_list!$A$1:$D$2323,4,0)*(L6277/1000000*12)</f>
        <v/>
      </c>
      <c r="Y6277" s="9">
        <f>VLOOKUP(A6277,Sku_list!$A$1:$E$2323,5,0)*((J6277+F6277)/1000000000)</f>
        <v/>
      </c>
      <c r="AC6277" s="27">
        <f>(DAY(TODAY())+AB6277)/30</f>
        <v/>
      </c>
    </row>
    <row r="6278">
      <c r="B6278" t="e">
        <v>#N/A</v>
      </c>
      <c r="T6278" s="9">
        <f>VLOOKUP(A6278,Sku_list!$A$1:$D$2323,3,0)</f>
        <v/>
      </c>
      <c r="U6278" s="9">
        <f>VLOOKUP(A6278,Sku_list!$A$1:$D$2323,4,0)*(F6278/1000000*12)</f>
        <v/>
      </c>
      <c r="V6278" s="9">
        <f>VLOOKUP(A6278,Sku_list!$A$1:$D$2323,4,0)*(H6278/1000000*12)</f>
        <v/>
      </c>
      <c r="W6278" s="9">
        <f>VLOOKUP(A6278,Sku_list!$A$1:$D$2323,4,0)*(J6278/1000000*12)</f>
        <v/>
      </c>
      <c r="X6278" s="9">
        <f>VLOOKUP(A6278,Sku_list!$A$1:$D$2323,4,0)*(L6278/1000000*12)</f>
        <v/>
      </c>
      <c r="Y6278" s="9">
        <f>VLOOKUP(A6278,Sku_list!$A$1:$E$2323,5,0)*((J6278+F6278)/1000000000)</f>
        <v/>
      </c>
      <c r="AC6278" s="27">
        <f>(DAY(TODAY())+AB6278)/30</f>
        <v/>
      </c>
    </row>
    <row r="6279">
      <c r="B6279" t="e">
        <v>#N/A</v>
      </c>
      <c r="T6279" s="9">
        <f>VLOOKUP(A6279,Sku_list!$A$1:$D$2323,3,0)</f>
        <v/>
      </c>
      <c r="U6279" s="9">
        <f>VLOOKUP(A6279,Sku_list!$A$1:$D$2323,4,0)*(F6279/1000000*12)</f>
        <v/>
      </c>
      <c r="V6279" s="9">
        <f>VLOOKUP(A6279,Sku_list!$A$1:$D$2323,4,0)*(H6279/1000000*12)</f>
        <v/>
      </c>
      <c r="W6279" s="9">
        <f>VLOOKUP(A6279,Sku_list!$A$1:$D$2323,4,0)*(J6279/1000000*12)</f>
        <v/>
      </c>
      <c r="X6279" s="9">
        <f>VLOOKUP(A6279,Sku_list!$A$1:$D$2323,4,0)*(L6279/1000000*12)</f>
        <v/>
      </c>
      <c r="Y6279" s="9">
        <f>VLOOKUP(A6279,Sku_list!$A$1:$E$2323,5,0)*((J6279+F6279)/1000000000)</f>
        <v/>
      </c>
      <c r="AC6279" s="27">
        <f>(DAY(TODAY())+AB6279)/30</f>
        <v/>
      </c>
    </row>
    <row r="6280">
      <c r="B6280" t="e">
        <v>#N/A</v>
      </c>
      <c r="T6280" s="9">
        <f>VLOOKUP(A6280,Sku_list!$A$1:$D$2323,3,0)</f>
        <v/>
      </c>
      <c r="U6280" s="9">
        <f>VLOOKUP(A6280,Sku_list!$A$1:$D$2323,4,0)*(F6280/1000000*12)</f>
        <v/>
      </c>
      <c r="V6280" s="9">
        <f>VLOOKUP(A6280,Sku_list!$A$1:$D$2323,4,0)*(H6280/1000000*12)</f>
        <v/>
      </c>
      <c r="W6280" s="9">
        <f>VLOOKUP(A6280,Sku_list!$A$1:$D$2323,4,0)*(J6280/1000000*12)</f>
        <v/>
      </c>
      <c r="X6280" s="9">
        <f>VLOOKUP(A6280,Sku_list!$A$1:$D$2323,4,0)*(L6280/1000000*12)</f>
        <v/>
      </c>
      <c r="Y6280" s="9">
        <f>VLOOKUP(A6280,Sku_list!$A$1:$E$2323,5,0)*((J6280+F6280)/1000000000)</f>
        <v/>
      </c>
      <c r="AC6280" s="27">
        <f>(DAY(TODAY())+AB6280)/30</f>
        <v/>
      </c>
    </row>
    <row r="6281">
      <c r="B6281" t="e">
        <v>#N/A</v>
      </c>
      <c r="T6281" s="9">
        <f>VLOOKUP(A6281,Sku_list!$A$1:$D$2323,3,0)</f>
        <v/>
      </c>
      <c r="U6281" s="9">
        <f>VLOOKUP(A6281,Sku_list!$A$1:$D$2323,4,0)*(F6281/1000000*12)</f>
        <v/>
      </c>
      <c r="V6281" s="9">
        <f>VLOOKUP(A6281,Sku_list!$A$1:$D$2323,4,0)*(H6281/1000000*12)</f>
        <v/>
      </c>
      <c r="W6281" s="9">
        <f>VLOOKUP(A6281,Sku_list!$A$1:$D$2323,4,0)*(J6281/1000000*12)</f>
        <v/>
      </c>
      <c r="X6281" s="9">
        <f>VLOOKUP(A6281,Sku_list!$A$1:$D$2323,4,0)*(L6281/1000000*12)</f>
        <v/>
      </c>
      <c r="Y6281" s="9">
        <f>VLOOKUP(A6281,Sku_list!$A$1:$E$2323,5,0)*((J6281+F6281)/1000000000)</f>
        <v/>
      </c>
      <c r="AC6281" s="27">
        <f>(DAY(TODAY())+AB6281)/30</f>
        <v/>
      </c>
    </row>
    <row r="6282">
      <c r="B6282" t="e">
        <v>#N/A</v>
      </c>
      <c r="T6282" s="9">
        <f>VLOOKUP(A6282,Sku_list!$A$1:$D$2323,3,0)</f>
        <v/>
      </c>
      <c r="U6282" s="9">
        <f>VLOOKUP(A6282,Sku_list!$A$1:$D$2323,4,0)*(F6282/1000000*12)</f>
        <v/>
      </c>
      <c r="V6282" s="9">
        <f>VLOOKUP(A6282,Sku_list!$A$1:$D$2323,4,0)*(H6282/1000000*12)</f>
        <v/>
      </c>
      <c r="W6282" s="9">
        <f>VLOOKUP(A6282,Sku_list!$A$1:$D$2323,4,0)*(J6282/1000000*12)</f>
        <v/>
      </c>
      <c r="X6282" s="9">
        <f>VLOOKUP(A6282,Sku_list!$A$1:$D$2323,4,0)*(L6282/1000000*12)</f>
        <v/>
      </c>
      <c r="Y6282" s="9">
        <f>VLOOKUP(A6282,Sku_list!$A$1:$E$2323,5,0)*((J6282+F6282)/1000000000)</f>
        <v/>
      </c>
      <c r="AC6282" s="27">
        <f>(DAY(TODAY())+AB6282)/30</f>
        <v/>
      </c>
    </row>
    <row r="6283">
      <c r="B6283" t="e">
        <v>#N/A</v>
      </c>
      <c r="T6283" s="9">
        <f>VLOOKUP(A6283,Sku_list!$A$1:$D$2323,3,0)</f>
        <v/>
      </c>
      <c r="U6283" s="9">
        <f>VLOOKUP(A6283,Sku_list!$A$1:$D$2323,4,0)*(F6283/1000000*12)</f>
        <v/>
      </c>
      <c r="V6283" s="9">
        <f>VLOOKUP(A6283,Sku_list!$A$1:$D$2323,4,0)*(H6283/1000000*12)</f>
        <v/>
      </c>
      <c r="W6283" s="9">
        <f>VLOOKUP(A6283,Sku_list!$A$1:$D$2323,4,0)*(J6283/1000000*12)</f>
        <v/>
      </c>
      <c r="X6283" s="9">
        <f>VLOOKUP(A6283,Sku_list!$A$1:$D$2323,4,0)*(L6283/1000000*12)</f>
        <v/>
      </c>
      <c r="Y6283" s="9">
        <f>VLOOKUP(A6283,Sku_list!$A$1:$E$2323,5,0)*((J6283+F6283)/1000000000)</f>
        <v/>
      </c>
      <c r="AC6283" s="27">
        <f>(DAY(TODAY())+AB6283)/30</f>
        <v/>
      </c>
    </row>
    <row r="6284">
      <c r="B6284" t="e">
        <v>#N/A</v>
      </c>
      <c r="T6284" s="9">
        <f>VLOOKUP(A6284,Sku_list!$A$1:$D$2323,3,0)</f>
        <v/>
      </c>
      <c r="U6284" s="9">
        <f>VLOOKUP(A6284,Sku_list!$A$1:$D$2323,4,0)*(F6284/1000000*12)</f>
        <v/>
      </c>
      <c r="V6284" s="9">
        <f>VLOOKUP(A6284,Sku_list!$A$1:$D$2323,4,0)*(H6284/1000000*12)</f>
        <v/>
      </c>
      <c r="W6284" s="9">
        <f>VLOOKUP(A6284,Sku_list!$A$1:$D$2323,4,0)*(J6284/1000000*12)</f>
        <v/>
      </c>
      <c r="X6284" s="9">
        <f>VLOOKUP(A6284,Sku_list!$A$1:$D$2323,4,0)*(L6284/1000000*12)</f>
        <v/>
      </c>
      <c r="Y6284" s="9">
        <f>VLOOKUP(A6284,Sku_list!$A$1:$E$2323,5,0)*((J6284+F6284)/1000000000)</f>
        <v/>
      </c>
      <c r="AC6284" s="27">
        <f>(DAY(TODAY())+AB6284)/30</f>
        <v/>
      </c>
    </row>
    <row r="6285">
      <c r="B6285" t="e">
        <v>#N/A</v>
      </c>
      <c r="T6285" s="9">
        <f>VLOOKUP(A6285,Sku_list!$A$1:$D$2323,3,0)</f>
        <v/>
      </c>
      <c r="U6285" s="9">
        <f>VLOOKUP(A6285,Sku_list!$A$1:$D$2323,4,0)*(F6285/1000000*12)</f>
        <v/>
      </c>
      <c r="V6285" s="9">
        <f>VLOOKUP(A6285,Sku_list!$A$1:$D$2323,4,0)*(H6285/1000000*12)</f>
        <v/>
      </c>
      <c r="W6285" s="9">
        <f>VLOOKUP(A6285,Sku_list!$A$1:$D$2323,4,0)*(J6285/1000000*12)</f>
        <v/>
      </c>
      <c r="X6285" s="9">
        <f>VLOOKUP(A6285,Sku_list!$A$1:$D$2323,4,0)*(L6285/1000000*12)</f>
        <v/>
      </c>
      <c r="Y6285" s="9">
        <f>VLOOKUP(A6285,Sku_list!$A$1:$E$2323,5,0)*((J6285+F6285)/1000000000)</f>
        <v/>
      </c>
      <c r="AC6285" s="27">
        <f>(DAY(TODAY())+AB6285)/30</f>
        <v/>
      </c>
    </row>
    <row r="6286">
      <c r="B6286" t="e">
        <v>#N/A</v>
      </c>
      <c r="T6286" s="9">
        <f>VLOOKUP(A6286,Sku_list!$A$1:$D$2323,3,0)</f>
        <v/>
      </c>
      <c r="U6286" s="9">
        <f>VLOOKUP(A6286,Sku_list!$A$1:$D$2323,4,0)*(F6286/1000000*12)</f>
        <v/>
      </c>
      <c r="V6286" s="9">
        <f>VLOOKUP(A6286,Sku_list!$A$1:$D$2323,4,0)*(H6286/1000000*12)</f>
        <v/>
      </c>
      <c r="W6286" s="9">
        <f>VLOOKUP(A6286,Sku_list!$A$1:$D$2323,4,0)*(J6286/1000000*12)</f>
        <v/>
      </c>
      <c r="X6286" s="9">
        <f>VLOOKUP(A6286,Sku_list!$A$1:$D$2323,4,0)*(L6286/1000000*12)</f>
        <v/>
      </c>
      <c r="Y6286" s="9">
        <f>VLOOKUP(A6286,Sku_list!$A$1:$E$2323,5,0)*((J6286+F6286)/1000000000)</f>
        <v/>
      </c>
      <c r="AC6286" s="27">
        <f>(DAY(TODAY())+AB6286)/30</f>
        <v/>
      </c>
    </row>
    <row r="6287">
      <c r="B6287" t="e">
        <v>#N/A</v>
      </c>
      <c r="T6287" s="9">
        <f>VLOOKUP(A6287,Sku_list!$A$1:$D$2323,3,0)</f>
        <v/>
      </c>
      <c r="U6287" s="9">
        <f>VLOOKUP(A6287,Sku_list!$A$1:$D$2323,4,0)*(F6287/1000000*12)</f>
        <v/>
      </c>
      <c r="V6287" s="9">
        <f>VLOOKUP(A6287,Sku_list!$A$1:$D$2323,4,0)*(H6287/1000000*12)</f>
        <v/>
      </c>
      <c r="W6287" s="9">
        <f>VLOOKUP(A6287,Sku_list!$A$1:$D$2323,4,0)*(J6287/1000000*12)</f>
        <v/>
      </c>
      <c r="X6287" s="9">
        <f>VLOOKUP(A6287,Sku_list!$A$1:$D$2323,4,0)*(L6287/1000000*12)</f>
        <v/>
      </c>
      <c r="Y6287" s="9">
        <f>VLOOKUP(A6287,Sku_list!$A$1:$E$2323,5,0)*((J6287+F6287)/1000000000)</f>
        <v/>
      </c>
      <c r="AC6287" s="27">
        <f>(DAY(TODAY())+AB6287)/30</f>
        <v/>
      </c>
    </row>
    <row r="6288">
      <c r="B6288" t="e">
        <v>#N/A</v>
      </c>
      <c r="T6288" s="9">
        <f>VLOOKUP(A6288,Sku_list!$A$1:$D$2323,3,0)</f>
        <v/>
      </c>
      <c r="U6288" s="9">
        <f>VLOOKUP(A6288,Sku_list!$A$1:$D$2323,4,0)*(F6288/1000000*12)</f>
        <v/>
      </c>
      <c r="V6288" s="9">
        <f>VLOOKUP(A6288,Sku_list!$A$1:$D$2323,4,0)*(H6288/1000000*12)</f>
        <v/>
      </c>
      <c r="W6288" s="9">
        <f>VLOOKUP(A6288,Sku_list!$A$1:$D$2323,4,0)*(J6288/1000000*12)</f>
        <v/>
      </c>
      <c r="X6288" s="9">
        <f>VLOOKUP(A6288,Sku_list!$A$1:$D$2323,4,0)*(L6288/1000000*12)</f>
        <v/>
      </c>
      <c r="Y6288" s="9">
        <f>VLOOKUP(A6288,Sku_list!$A$1:$E$2323,5,0)*((J6288+F6288)/1000000000)</f>
        <v/>
      </c>
      <c r="AC6288" s="27">
        <f>(DAY(TODAY())+AB6288)/30</f>
        <v/>
      </c>
    </row>
    <row r="6289">
      <c r="B6289" t="e">
        <v>#N/A</v>
      </c>
      <c r="T6289" s="9">
        <f>VLOOKUP(A6289,Sku_list!$A$1:$D$2323,3,0)</f>
        <v/>
      </c>
      <c r="U6289" s="9">
        <f>VLOOKUP(A6289,Sku_list!$A$1:$D$2323,4,0)*(F6289/1000000*12)</f>
        <v/>
      </c>
      <c r="V6289" s="9">
        <f>VLOOKUP(A6289,Sku_list!$A$1:$D$2323,4,0)*(H6289/1000000*12)</f>
        <v/>
      </c>
      <c r="W6289" s="9">
        <f>VLOOKUP(A6289,Sku_list!$A$1:$D$2323,4,0)*(J6289/1000000*12)</f>
        <v/>
      </c>
      <c r="X6289" s="9">
        <f>VLOOKUP(A6289,Sku_list!$A$1:$D$2323,4,0)*(L6289/1000000*12)</f>
        <v/>
      </c>
      <c r="Y6289" s="9">
        <f>VLOOKUP(A6289,Sku_list!$A$1:$E$2323,5,0)*((J6289+F6289)/1000000000)</f>
        <v/>
      </c>
      <c r="AC6289" s="27">
        <f>(DAY(TODAY())+AB6289)/30</f>
        <v/>
      </c>
    </row>
    <row r="6290">
      <c r="B6290" t="e">
        <v>#N/A</v>
      </c>
      <c r="T6290" s="9">
        <f>VLOOKUP(A6290,Sku_list!$A$1:$D$2323,3,0)</f>
        <v/>
      </c>
      <c r="U6290" s="9">
        <f>VLOOKUP(A6290,Sku_list!$A$1:$D$2323,4,0)*(F6290/1000000*12)</f>
        <v/>
      </c>
      <c r="V6290" s="9">
        <f>VLOOKUP(A6290,Sku_list!$A$1:$D$2323,4,0)*(H6290/1000000*12)</f>
        <v/>
      </c>
      <c r="W6290" s="9">
        <f>VLOOKUP(A6290,Sku_list!$A$1:$D$2323,4,0)*(J6290/1000000*12)</f>
        <v/>
      </c>
      <c r="X6290" s="9">
        <f>VLOOKUP(A6290,Sku_list!$A$1:$D$2323,4,0)*(L6290/1000000*12)</f>
        <v/>
      </c>
      <c r="Y6290" s="9">
        <f>VLOOKUP(A6290,Sku_list!$A$1:$E$2323,5,0)*((J6290+F6290)/1000000000)</f>
        <v/>
      </c>
      <c r="AC6290" s="27">
        <f>(DAY(TODAY())+AB6290)/30</f>
        <v/>
      </c>
    </row>
    <row r="6291">
      <c r="B6291" t="e">
        <v>#N/A</v>
      </c>
      <c r="T6291" s="9">
        <f>VLOOKUP(A6291,Sku_list!$A$1:$D$2323,3,0)</f>
        <v/>
      </c>
      <c r="U6291" s="9">
        <f>VLOOKUP(A6291,Sku_list!$A$1:$D$2323,4,0)*(F6291/1000000*12)</f>
        <v/>
      </c>
      <c r="V6291" s="9">
        <f>VLOOKUP(A6291,Sku_list!$A$1:$D$2323,4,0)*(H6291/1000000*12)</f>
        <v/>
      </c>
      <c r="W6291" s="9">
        <f>VLOOKUP(A6291,Sku_list!$A$1:$D$2323,4,0)*(J6291/1000000*12)</f>
        <v/>
      </c>
      <c r="X6291" s="9">
        <f>VLOOKUP(A6291,Sku_list!$A$1:$D$2323,4,0)*(L6291/1000000*12)</f>
        <v/>
      </c>
      <c r="Y6291" s="9">
        <f>VLOOKUP(A6291,Sku_list!$A$1:$E$2323,5,0)*((J6291+F6291)/1000000000)</f>
        <v/>
      </c>
      <c r="AC6291" s="27">
        <f>(DAY(TODAY())+AB6291)/30</f>
        <v/>
      </c>
    </row>
    <row r="6292">
      <c r="B6292" t="e">
        <v>#N/A</v>
      </c>
      <c r="T6292" s="9">
        <f>VLOOKUP(A6292,Sku_list!$A$1:$D$2323,3,0)</f>
        <v/>
      </c>
      <c r="U6292" s="9">
        <f>VLOOKUP(A6292,Sku_list!$A$1:$D$2323,4,0)*(F6292/1000000*12)</f>
        <v/>
      </c>
      <c r="V6292" s="9">
        <f>VLOOKUP(A6292,Sku_list!$A$1:$D$2323,4,0)*(H6292/1000000*12)</f>
        <v/>
      </c>
      <c r="W6292" s="9">
        <f>VLOOKUP(A6292,Sku_list!$A$1:$D$2323,4,0)*(J6292/1000000*12)</f>
        <v/>
      </c>
      <c r="X6292" s="9">
        <f>VLOOKUP(A6292,Sku_list!$A$1:$D$2323,4,0)*(L6292/1000000*12)</f>
        <v/>
      </c>
      <c r="Y6292" s="9">
        <f>VLOOKUP(A6292,Sku_list!$A$1:$E$2323,5,0)*((J6292+F6292)/1000000000)</f>
        <v/>
      </c>
      <c r="AC6292" s="27">
        <f>(DAY(TODAY())+AB6292)/30</f>
        <v/>
      </c>
    </row>
    <row r="6293">
      <c r="B6293" t="e">
        <v>#N/A</v>
      </c>
      <c r="T6293" s="9">
        <f>VLOOKUP(A6293,Sku_list!$A$1:$D$2323,3,0)</f>
        <v/>
      </c>
      <c r="U6293" s="9">
        <f>VLOOKUP(A6293,Sku_list!$A$1:$D$2323,4,0)*(F6293/1000000*12)</f>
        <v/>
      </c>
      <c r="V6293" s="9">
        <f>VLOOKUP(A6293,Sku_list!$A$1:$D$2323,4,0)*(H6293/1000000*12)</f>
        <v/>
      </c>
      <c r="W6293" s="9">
        <f>VLOOKUP(A6293,Sku_list!$A$1:$D$2323,4,0)*(J6293/1000000*12)</f>
        <v/>
      </c>
      <c r="X6293" s="9">
        <f>VLOOKUP(A6293,Sku_list!$A$1:$D$2323,4,0)*(L6293/1000000*12)</f>
        <v/>
      </c>
      <c r="Y6293" s="9">
        <f>VLOOKUP(A6293,Sku_list!$A$1:$E$2323,5,0)*((J6293+F6293)/1000000000)</f>
        <v/>
      </c>
      <c r="AC6293" s="27">
        <f>(DAY(TODAY())+AB6293)/30</f>
        <v/>
      </c>
    </row>
    <row r="6294">
      <c r="B6294" t="e">
        <v>#N/A</v>
      </c>
      <c r="T6294" s="9">
        <f>VLOOKUP(A6294,Sku_list!$A$1:$D$2323,3,0)</f>
        <v/>
      </c>
      <c r="U6294" s="9">
        <f>VLOOKUP(A6294,Sku_list!$A$1:$D$2323,4,0)*(F6294/1000000*12)</f>
        <v/>
      </c>
      <c r="V6294" s="9">
        <f>VLOOKUP(A6294,Sku_list!$A$1:$D$2323,4,0)*(H6294/1000000*12)</f>
        <v/>
      </c>
      <c r="W6294" s="9">
        <f>VLOOKUP(A6294,Sku_list!$A$1:$D$2323,4,0)*(J6294/1000000*12)</f>
        <v/>
      </c>
      <c r="X6294" s="9">
        <f>VLOOKUP(A6294,Sku_list!$A$1:$D$2323,4,0)*(L6294/1000000*12)</f>
        <v/>
      </c>
      <c r="Y6294" s="9">
        <f>VLOOKUP(A6294,Sku_list!$A$1:$E$2323,5,0)*((J6294+F6294)/1000000000)</f>
        <v/>
      </c>
      <c r="AC6294" s="27">
        <f>(DAY(TODAY())+AB6294)/30</f>
        <v/>
      </c>
    </row>
    <row r="6295">
      <c r="B6295" t="e">
        <v>#N/A</v>
      </c>
      <c r="T6295" s="9">
        <f>VLOOKUP(A6295,Sku_list!$A$1:$D$2323,3,0)</f>
        <v/>
      </c>
      <c r="U6295" s="9">
        <f>VLOOKUP(A6295,Sku_list!$A$1:$D$2323,4,0)*(F6295/1000000*12)</f>
        <v/>
      </c>
      <c r="V6295" s="9">
        <f>VLOOKUP(A6295,Sku_list!$A$1:$D$2323,4,0)*(H6295/1000000*12)</f>
        <v/>
      </c>
      <c r="W6295" s="9">
        <f>VLOOKUP(A6295,Sku_list!$A$1:$D$2323,4,0)*(J6295/1000000*12)</f>
        <v/>
      </c>
      <c r="X6295" s="9">
        <f>VLOOKUP(A6295,Sku_list!$A$1:$D$2323,4,0)*(L6295/1000000*12)</f>
        <v/>
      </c>
      <c r="Y6295" s="9">
        <f>VLOOKUP(A6295,Sku_list!$A$1:$E$2323,5,0)*((J6295+F6295)/1000000000)</f>
        <v/>
      </c>
      <c r="AC6295" s="27">
        <f>(DAY(TODAY())+AB6295)/30</f>
        <v/>
      </c>
    </row>
    <row r="6296">
      <c r="B6296" t="e">
        <v>#N/A</v>
      </c>
      <c r="T6296" s="9">
        <f>VLOOKUP(A6296,Sku_list!$A$1:$D$2323,3,0)</f>
        <v/>
      </c>
      <c r="U6296" s="9">
        <f>VLOOKUP(A6296,Sku_list!$A$1:$D$2323,4,0)*(F6296/1000000*12)</f>
        <v/>
      </c>
      <c r="V6296" s="9">
        <f>VLOOKUP(A6296,Sku_list!$A$1:$D$2323,4,0)*(H6296/1000000*12)</f>
        <v/>
      </c>
      <c r="W6296" s="9">
        <f>VLOOKUP(A6296,Sku_list!$A$1:$D$2323,4,0)*(J6296/1000000*12)</f>
        <v/>
      </c>
      <c r="X6296" s="9">
        <f>VLOOKUP(A6296,Sku_list!$A$1:$D$2323,4,0)*(L6296/1000000*12)</f>
        <v/>
      </c>
      <c r="Y6296" s="9">
        <f>VLOOKUP(A6296,Sku_list!$A$1:$E$2323,5,0)*((J6296+F6296)/1000000000)</f>
        <v/>
      </c>
      <c r="AC6296" s="27">
        <f>(DAY(TODAY())+AB6296)/30</f>
        <v/>
      </c>
    </row>
    <row r="6297">
      <c r="B6297" t="e">
        <v>#N/A</v>
      </c>
      <c r="T6297" s="9">
        <f>VLOOKUP(A6297,Sku_list!$A$1:$D$2323,3,0)</f>
        <v/>
      </c>
      <c r="U6297" s="9">
        <f>VLOOKUP(A6297,Sku_list!$A$1:$D$2323,4,0)*(F6297/1000000*12)</f>
        <v/>
      </c>
      <c r="V6297" s="9">
        <f>VLOOKUP(A6297,Sku_list!$A$1:$D$2323,4,0)*(H6297/1000000*12)</f>
        <v/>
      </c>
      <c r="W6297" s="9">
        <f>VLOOKUP(A6297,Sku_list!$A$1:$D$2323,4,0)*(J6297/1000000*12)</f>
        <v/>
      </c>
      <c r="X6297" s="9">
        <f>VLOOKUP(A6297,Sku_list!$A$1:$D$2323,4,0)*(L6297/1000000*12)</f>
        <v/>
      </c>
      <c r="Y6297" s="9">
        <f>VLOOKUP(A6297,Sku_list!$A$1:$E$2323,5,0)*((J6297+F6297)/1000000000)</f>
        <v/>
      </c>
      <c r="AC6297" s="27">
        <f>(DAY(TODAY())+AB6297)/30</f>
        <v/>
      </c>
    </row>
    <row r="6298">
      <c r="B6298" t="e">
        <v>#N/A</v>
      </c>
      <c r="T6298" s="9">
        <f>VLOOKUP(A6298,Sku_list!$A$1:$D$2323,3,0)</f>
        <v/>
      </c>
      <c r="U6298" s="9">
        <f>VLOOKUP(A6298,Sku_list!$A$1:$D$2323,4,0)*(F6298/1000000*12)</f>
        <v/>
      </c>
      <c r="V6298" s="9">
        <f>VLOOKUP(A6298,Sku_list!$A$1:$D$2323,4,0)*(H6298/1000000*12)</f>
        <v/>
      </c>
      <c r="W6298" s="9">
        <f>VLOOKUP(A6298,Sku_list!$A$1:$D$2323,4,0)*(J6298/1000000*12)</f>
        <v/>
      </c>
      <c r="X6298" s="9">
        <f>VLOOKUP(A6298,Sku_list!$A$1:$D$2323,4,0)*(L6298/1000000*12)</f>
        <v/>
      </c>
      <c r="Y6298" s="9">
        <f>VLOOKUP(A6298,Sku_list!$A$1:$E$2323,5,0)*((J6298+F6298)/1000000000)</f>
        <v/>
      </c>
      <c r="AC6298" s="27">
        <f>(DAY(TODAY())+AB6298)/30</f>
        <v/>
      </c>
    </row>
    <row r="6299">
      <c r="B6299" t="e">
        <v>#N/A</v>
      </c>
      <c r="T6299" s="9">
        <f>VLOOKUP(A6299,Sku_list!$A$1:$D$2323,3,0)</f>
        <v/>
      </c>
      <c r="U6299" s="9">
        <f>VLOOKUP(A6299,Sku_list!$A$1:$D$2323,4,0)*(F6299/1000000*12)</f>
        <v/>
      </c>
      <c r="V6299" s="9">
        <f>VLOOKUP(A6299,Sku_list!$A$1:$D$2323,4,0)*(H6299/1000000*12)</f>
        <v/>
      </c>
      <c r="W6299" s="9">
        <f>VLOOKUP(A6299,Sku_list!$A$1:$D$2323,4,0)*(J6299/1000000*12)</f>
        <v/>
      </c>
      <c r="X6299" s="9">
        <f>VLOOKUP(A6299,Sku_list!$A$1:$D$2323,4,0)*(L6299/1000000*12)</f>
        <v/>
      </c>
      <c r="Y6299" s="9">
        <f>VLOOKUP(A6299,Sku_list!$A$1:$E$2323,5,0)*((J6299+F6299)/1000000000)</f>
        <v/>
      </c>
      <c r="AC6299" s="27">
        <f>(DAY(TODAY())+AB6299)/30</f>
        <v/>
      </c>
    </row>
    <row r="6300">
      <c r="B6300" t="e">
        <v>#N/A</v>
      </c>
      <c r="T6300" s="9">
        <f>VLOOKUP(A6300,Sku_list!$A$1:$D$2323,3,0)</f>
        <v/>
      </c>
      <c r="U6300" s="9">
        <f>VLOOKUP(A6300,Sku_list!$A$1:$D$2323,4,0)*(F6300/1000000*12)</f>
        <v/>
      </c>
      <c r="V6300" s="9">
        <f>VLOOKUP(A6300,Sku_list!$A$1:$D$2323,4,0)*(H6300/1000000*12)</f>
        <v/>
      </c>
      <c r="W6300" s="9">
        <f>VLOOKUP(A6300,Sku_list!$A$1:$D$2323,4,0)*(J6300/1000000*12)</f>
        <v/>
      </c>
      <c r="X6300" s="9">
        <f>VLOOKUP(A6300,Sku_list!$A$1:$D$2323,4,0)*(L6300/1000000*12)</f>
        <v/>
      </c>
      <c r="Y6300" s="9">
        <f>VLOOKUP(A6300,Sku_list!$A$1:$E$2323,5,0)*((J6300+F6300)/1000000000)</f>
        <v/>
      </c>
      <c r="AC6300" s="27">
        <f>(DAY(TODAY())+AB6300)/30</f>
        <v/>
      </c>
    </row>
    <row r="6301">
      <c r="B6301" t="e">
        <v>#N/A</v>
      </c>
      <c r="T6301" s="9">
        <f>VLOOKUP(A6301,Sku_list!$A$1:$D$2323,3,0)</f>
        <v/>
      </c>
      <c r="U6301" s="9">
        <f>VLOOKUP(A6301,Sku_list!$A$1:$D$2323,4,0)*(F6301/1000000*12)</f>
        <v/>
      </c>
      <c r="V6301" s="9">
        <f>VLOOKUP(A6301,Sku_list!$A$1:$D$2323,4,0)*(H6301/1000000*12)</f>
        <v/>
      </c>
      <c r="W6301" s="9">
        <f>VLOOKUP(A6301,Sku_list!$A$1:$D$2323,4,0)*(J6301/1000000*12)</f>
        <v/>
      </c>
      <c r="X6301" s="9">
        <f>VLOOKUP(A6301,Sku_list!$A$1:$D$2323,4,0)*(L6301/1000000*12)</f>
        <v/>
      </c>
      <c r="Y6301" s="9">
        <f>VLOOKUP(A6301,Sku_list!$A$1:$E$2323,5,0)*((J6301+F6301)/1000000000)</f>
        <v/>
      </c>
      <c r="AC6301" s="27">
        <f>(DAY(TODAY())+AB6301)/30</f>
        <v/>
      </c>
    </row>
    <row r="6302">
      <c r="B6302" t="e">
        <v>#N/A</v>
      </c>
      <c r="T6302" s="9">
        <f>VLOOKUP(A6302,Sku_list!$A$1:$D$2323,3,0)</f>
        <v/>
      </c>
      <c r="U6302" s="9">
        <f>VLOOKUP(A6302,Sku_list!$A$1:$D$2323,4,0)*(F6302/1000000*12)</f>
        <v/>
      </c>
      <c r="V6302" s="9">
        <f>VLOOKUP(A6302,Sku_list!$A$1:$D$2323,4,0)*(H6302/1000000*12)</f>
        <v/>
      </c>
      <c r="W6302" s="9">
        <f>VLOOKUP(A6302,Sku_list!$A$1:$D$2323,4,0)*(J6302/1000000*12)</f>
        <v/>
      </c>
      <c r="X6302" s="9">
        <f>VLOOKUP(A6302,Sku_list!$A$1:$D$2323,4,0)*(L6302/1000000*12)</f>
        <v/>
      </c>
      <c r="Y6302" s="9">
        <f>VLOOKUP(A6302,Sku_list!$A$1:$E$2323,5,0)*((J6302+F6302)/1000000000)</f>
        <v/>
      </c>
      <c r="AC6302" s="27">
        <f>(DAY(TODAY())+AB6302)/30</f>
        <v/>
      </c>
    </row>
    <row r="6303">
      <c r="B6303" t="e">
        <v>#N/A</v>
      </c>
      <c r="T6303" s="9">
        <f>VLOOKUP(A6303,Sku_list!$A$1:$D$2323,3,0)</f>
        <v/>
      </c>
      <c r="U6303" s="9">
        <f>VLOOKUP(A6303,Sku_list!$A$1:$D$2323,4,0)*(F6303/1000000*12)</f>
        <v/>
      </c>
      <c r="V6303" s="9">
        <f>VLOOKUP(A6303,Sku_list!$A$1:$D$2323,4,0)*(H6303/1000000*12)</f>
        <v/>
      </c>
      <c r="W6303" s="9">
        <f>VLOOKUP(A6303,Sku_list!$A$1:$D$2323,4,0)*(J6303/1000000*12)</f>
        <v/>
      </c>
      <c r="X6303" s="9">
        <f>VLOOKUP(A6303,Sku_list!$A$1:$D$2323,4,0)*(L6303/1000000*12)</f>
        <v/>
      </c>
      <c r="Y6303" s="9">
        <f>VLOOKUP(A6303,Sku_list!$A$1:$E$2323,5,0)*((J6303+F6303)/1000000000)</f>
        <v/>
      </c>
      <c r="AC6303" s="27">
        <f>(DAY(TODAY())+AB6303)/30</f>
        <v/>
      </c>
    </row>
    <row r="6304">
      <c r="B6304" t="e">
        <v>#N/A</v>
      </c>
      <c r="T6304" s="9">
        <f>VLOOKUP(A6304,Sku_list!$A$1:$D$2323,3,0)</f>
        <v/>
      </c>
      <c r="U6304" s="9">
        <f>VLOOKUP(A6304,Sku_list!$A$1:$D$2323,4,0)*(F6304/1000000*12)</f>
        <v/>
      </c>
      <c r="V6304" s="9">
        <f>VLOOKUP(A6304,Sku_list!$A$1:$D$2323,4,0)*(H6304/1000000*12)</f>
        <v/>
      </c>
      <c r="W6304" s="9">
        <f>VLOOKUP(A6304,Sku_list!$A$1:$D$2323,4,0)*(J6304/1000000*12)</f>
        <v/>
      </c>
      <c r="X6304" s="9">
        <f>VLOOKUP(A6304,Sku_list!$A$1:$D$2323,4,0)*(L6304/1000000*12)</f>
        <v/>
      </c>
      <c r="Y6304" s="9">
        <f>VLOOKUP(A6304,Sku_list!$A$1:$E$2323,5,0)*((J6304+F6304)/1000000000)</f>
        <v/>
      </c>
      <c r="AC6304" s="27">
        <f>(DAY(TODAY())+AB6304)/30</f>
        <v/>
      </c>
    </row>
    <row r="6305">
      <c r="B6305" t="e">
        <v>#N/A</v>
      </c>
      <c r="T6305" s="9">
        <f>VLOOKUP(A6305,Sku_list!$A$1:$D$2323,3,0)</f>
        <v/>
      </c>
      <c r="U6305" s="9">
        <f>VLOOKUP(A6305,Sku_list!$A$1:$D$2323,4,0)*(F6305/1000000*12)</f>
        <v/>
      </c>
      <c r="V6305" s="9">
        <f>VLOOKUP(A6305,Sku_list!$A$1:$D$2323,4,0)*(H6305/1000000*12)</f>
        <v/>
      </c>
      <c r="W6305" s="9">
        <f>VLOOKUP(A6305,Sku_list!$A$1:$D$2323,4,0)*(J6305/1000000*12)</f>
        <v/>
      </c>
      <c r="X6305" s="9">
        <f>VLOOKUP(A6305,Sku_list!$A$1:$D$2323,4,0)*(L6305/1000000*12)</f>
        <v/>
      </c>
      <c r="Y6305" s="9">
        <f>VLOOKUP(A6305,Sku_list!$A$1:$E$2323,5,0)*((J6305+F6305)/1000000000)</f>
        <v/>
      </c>
      <c r="AC6305" s="27">
        <f>(DAY(TODAY())+AB6305)/30</f>
        <v/>
      </c>
    </row>
    <row r="6306">
      <c r="B6306" t="e">
        <v>#N/A</v>
      </c>
      <c r="T6306" s="9">
        <f>VLOOKUP(A6306,Sku_list!$A$1:$D$2323,3,0)</f>
        <v/>
      </c>
      <c r="U6306" s="9">
        <f>VLOOKUP(A6306,Sku_list!$A$1:$D$2323,4,0)*(F6306/1000000*12)</f>
        <v/>
      </c>
      <c r="V6306" s="9">
        <f>VLOOKUP(A6306,Sku_list!$A$1:$D$2323,4,0)*(H6306/1000000*12)</f>
        <v/>
      </c>
      <c r="W6306" s="9">
        <f>VLOOKUP(A6306,Sku_list!$A$1:$D$2323,4,0)*(J6306/1000000*12)</f>
        <v/>
      </c>
      <c r="X6306" s="9">
        <f>VLOOKUP(A6306,Sku_list!$A$1:$D$2323,4,0)*(L6306/1000000*12)</f>
        <v/>
      </c>
      <c r="Y6306" s="9">
        <f>VLOOKUP(A6306,Sku_list!$A$1:$E$2323,5,0)*((J6306+F6306)/1000000000)</f>
        <v/>
      </c>
      <c r="AC6306" s="27">
        <f>(DAY(TODAY())+AB6306)/30</f>
        <v/>
      </c>
    </row>
    <row r="6307">
      <c r="B6307" t="e">
        <v>#N/A</v>
      </c>
      <c r="T6307" s="9">
        <f>VLOOKUP(A6307,Sku_list!$A$1:$D$2323,3,0)</f>
        <v/>
      </c>
      <c r="U6307" s="9">
        <f>VLOOKUP(A6307,Sku_list!$A$1:$D$2323,4,0)*(F6307/1000000*12)</f>
        <v/>
      </c>
      <c r="V6307" s="9">
        <f>VLOOKUP(A6307,Sku_list!$A$1:$D$2323,4,0)*(H6307/1000000*12)</f>
        <v/>
      </c>
      <c r="W6307" s="9">
        <f>VLOOKUP(A6307,Sku_list!$A$1:$D$2323,4,0)*(J6307/1000000*12)</f>
        <v/>
      </c>
      <c r="X6307" s="9">
        <f>VLOOKUP(A6307,Sku_list!$A$1:$D$2323,4,0)*(L6307/1000000*12)</f>
        <v/>
      </c>
      <c r="Y6307" s="9">
        <f>VLOOKUP(A6307,Sku_list!$A$1:$E$2323,5,0)*((J6307+F6307)/1000000000)</f>
        <v/>
      </c>
      <c r="AC6307" s="27">
        <f>(DAY(TODAY())+AB6307)/30</f>
        <v/>
      </c>
    </row>
    <row r="6308">
      <c r="B6308" t="e">
        <v>#N/A</v>
      </c>
      <c r="T6308" s="9">
        <f>VLOOKUP(A6308,Sku_list!$A$1:$D$2323,3,0)</f>
        <v/>
      </c>
      <c r="U6308" s="9">
        <f>VLOOKUP(A6308,Sku_list!$A$1:$D$2323,4,0)*(F6308/1000000*12)</f>
        <v/>
      </c>
      <c r="V6308" s="9">
        <f>VLOOKUP(A6308,Sku_list!$A$1:$D$2323,4,0)*(H6308/1000000*12)</f>
        <v/>
      </c>
      <c r="W6308" s="9">
        <f>VLOOKUP(A6308,Sku_list!$A$1:$D$2323,4,0)*(J6308/1000000*12)</f>
        <v/>
      </c>
      <c r="X6308" s="9">
        <f>VLOOKUP(A6308,Sku_list!$A$1:$D$2323,4,0)*(L6308/1000000*12)</f>
        <v/>
      </c>
      <c r="Y6308" s="9">
        <f>VLOOKUP(A6308,Sku_list!$A$1:$E$2323,5,0)*((J6308+F6308)/1000000000)</f>
        <v/>
      </c>
      <c r="AC6308" s="27">
        <f>(DAY(TODAY())+AB6308)/30</f>
        <v/>
      </c>
    </row>
    <row r="6309">
      <c r="B6309" t="e">
        <v>#N/A</v>
      </c>
      <c r="T6309" s="9">
        <f>VLOOKUP(A6309,Sku_list!$A$1:$D$2323,3,0)</f>
        <v/>
      </c>
      <c r="U6309" s="9">
        <f>VLOOKUP(A6309,Sku_list!$A$1:$D$2323,4,0)*(F6309/1000000*12)</f>
        <v/>
      </c>
      <c r="V6309" s="9">
        <f>VLOOKUP(A6309,Sku_list!$A$1:$D$2323,4,0)*(H6309/1000000*12)</f>
        <v/>
      </c>
      <c r="W6309" s="9">
        <f>VLOOKUP(A6309,Sku_list!$A$1:$D$2323,4,0)*(J6309/1000000*12)</f>
        <v/>
      </c>
      <c r="X6309" s="9">
        <f>VLOOKUP(A6309,Sku_list!$A$1:$D$2323,4,0)*(L6309/1000000*12)</f>
        <v/>
      </c>
      <c r="Y6309" s="9">
        <f>VLOOKUP(A6309,Sku_list!$A$1:$E$2323,5,0)*((J6309+F6309)/1000000000)</f>
        <v/>
      </c>
      <c r="AC6309" s="27">
        <f>(DAY(TODAY())+AB6309)/30</f>
        <v/>
      </c>
    </row>
    <row r="6310">
      <c r="B6310" t="e">
        <v>#N/A</v>
      </c>
      <c r="T6310" s="9">
        <f>VLOOKUP(A6310,Sku_list!$A$1:$D$2323,3,0)</f>
        <v/>
      </c>
      <c r="U6310" s="9">
        <f>VLOOKUP(A6310,Sku_list!$A$1:$D$2323,4,0)*(F6310/1000000*12)</f>
        <v/>
      </c>
      <c r="V6310" s="9">
        <f>VLOOKUP(A6310,Sku_list!$A$1:$D$2323,4,0)*(H6310/1000000*12)</f>
        <v/>
      </c>
      <c r="W6310" s="9">
        <f>VLOOKUP(A6310,Sku_list!$A$1:$D$2323,4,0)*(J6310/1000000*12)</f>
        <v/>
      </c>
      <c r="X6310" s="9">
        <f>VLOOKUP(A6310,Sku_list!$A$1:$D$2323,4,0)*(L6310/1000000*12)</f>
        <v/>
      </c>
      <c r="Y6310" s="9">
        <f>VLOOKUP(A6310,Sku_list!$A$1:$E$2323,5,0)*((J6310+F6310)/1000000000)</f>
        <v/>
      </c>
      <c r="AC6310" s="27">
        <f>(DAY(TODAY())+AB6310)/30</f>
        <v/>
      </c>
    </row>
    <row r="6311">
      <c r="B6311" t="e">
        <v>#N/A</v>
      </c>
      <c r="T6311" s="9">
        <f>VLOOKUP(A6311,Sku_list!$A$1:$D$2323,3,0)</f>
        <v/>
      </c>
      <c r="U6311" s="9">
        <f>VLOOKUP(A6311,Sku_list!$A$1:$D$2323,4,0)*(F6311/1000000*12)</f>
        <v/>
      </c>
      <c r="V6311" s="9">
        <f>VLOOKUP(A6311,Sku_list!$A$1:$D$2323,4,0)*(H6311/1000000*12)</f>
        <v/>
      </c>
      <c r="W6311" s="9">
        <f>VLOOKUP(A6311,Sku_list!$A$1:$D$2323,4,0)*(J6311/1000000*12)</f>
        <v/>
      </c>
      <c r="X6311" s="9">
        <f>VLOOKUP(A6311,Sku_list!$A$1:$D$2323,4,0)*(L6311/1000000*12)</f>
        <v/>
      </c>
      <c r="Y6311" s="9">
        <f>VLOOKUP(A6311,Sku_list!$A$1:$E$2323,5,0)*((J6311+F6311)/1000000000)</f>
        <v/>
      </c>
      <c r="AC6311" s="27">
        <f>(DAY(TODAY())+AB6311)/30</f>
        <v/>
      </c>
    </row>
    <row r="6312">
      <c r="B6312" t="e">
        <v>#N/A</v>
      </c>
      <c r="T6312" s="9">
        <f>VLOOKUP(A6312,Sku_list!$A$1:$D$2323,3,0)</f>
        <v/>
      </c>
      <c r="U6312" s="9">
        <f>VLOOKUP(A6312,Sku_list!$A$1:$D$2323,4,0)*(F6312/1000000*12)</f>
        <v/>
      </c>
      <c r="V6312" s="9">
        <f>VLOOKUP(A6312,Sku_list!$A$1:$D$2323,4,0)*(H6312/1000000*12)</f>
        <v/>
      </c>
      <c r="W6312" s="9">
        <f>VLOOKUP(A6312,Sku_list!$A$1:$D$2323,4,0)*(J6312/1000000*12)</f>
        <v/>
      </c>
      <c r="X6312" s="9">
        <f>VLOOKUP(A6312,Sku_list!$A$1:$D$2323,4,0)*(L6312/1000000*12)</f>
        <v/>
      </c>
      <c r="Y6312" s="9">
        <f>VLOOKUP(A6312,Sku_list!$A$1:$E$2323,5,0)*((J6312+F6312)/1000000000)</f>
        <v/>
      </c>
      <c r="AC6312" s="27">
        <f>(DAY(TODAY())+AB6312)/30</f>
        <v/>
      </c>
    </row>
    <row r="6313">
      <c r="B6313" t="e">
        <v>#N/A</v>
      </c>
      <c r="T6313" s="9">
        <f>VLOOKUP(A6313,Sku_list!$A$1:$D$2323,3,0)</f>
        <v/>
      </c>
      <c r="U6313" s="9">
        <f>VLOOKUP(A6313,Sku_list!$A$1:$D$2323,4,0)*(F6313/1000000*12)</f>
        <v/>
      </c>
      <c r="V6313" s="9">
        <f>VLOOKUP(A6313,Sku_list!$A$1:$D$2323,4,0)*(H6313/1000000*12)</f>
        <v/>
      </c>
      <c r="W6313" s="9">
        <f>VLOOKUP(A6313,Sku_list!$A$1:$D$2323,4,0)*(J6313/1000000*12)</f>
        <v/>
      </c>
      <c r="X6313" s="9">
        <f>VLOOKUP(A6313,Sku_list!$A$1:$D$2323,4,0)*(L6313/1000000*12)</f>
        <v/>
      </c>
      <c r="Y6313" s="9">
        <f>VLOOKUP(A6313,Sku_list!$A$1:$E$2323,5,0)*((J6313+F6313)/1000000000)</f>
        <v/>
      </c>
      <c r="AC6313" s="27">
        <f>(DAY(TODAY())+AB6313)/30</f>
        <v/>
      </c>
    </row>
    <row r="6314">
      <c r="B6314" t="e">
        <v>#N/A</v>
      </c>
      <c r="T6314" s="9">
        <f>VLOOKUP(A6314,Sku_list!$A$1:$D$2323,3,0)</f>
        <v/>
      </c>
      <c r="U6314" s="9">
        <f>VLOOKUP(A6314,Sku_list!$A$1:$D$2323,4,0)*(F6314/1000000*12)</f>
        <v/>
      </c>
      <c r="V6314" s="9">
        <f>VLOOKUP(A6314,Sku_list!$A$1:$D$2323,4,0)*(H6314/1000000*12)</f>
        <v/>
      </c>
      <c r="W6314" s="9">
        <f>VLOOKUP(A6314,Sku_list!$A$1:$D$2323,4,0)*(J6314/1000000*12)</f>
        <v/>
      </c>
      <c r="X6314" s="9">
        <f>VLOOKUP(A6314,Sku_list!$A$1:$D$2323,4,0)*(L6314/1000000*12)</f>
        <v/>
      </c>
      <c r="Y6314" s="9">
        <f>VLOOKUP(A6314,Sku_list!$A$1:$E$2323,5,0)*((J6314+F6314)/1000000000)</f>
        <v/>
      </c>
      <c r="AC6314" s="27">
        <f>(DAY(TODAY())+AB6314)/30</f>
        <v/>
      </c>
    </row>
    <row r="6315">
      <c r="B6315" t="e">
        <v>#N/A</v>
      </c>
      <c r="T6315" s="9">
        <f>VLOOKUP(A6315,Sku_list!$A$1:$D$2323,3,0)</f>
        <v/>
      </c>
      <c r="U6315" s="9">
        <f>VLOOKUP(A6315,Sku_list!$A$1:$D$2323,4,0)*(F6315/1000000*12)</f>
        <v/>
      </c>
      <c r="V6315" s="9">
        <f>VLOOKUP(A6315,Sku_list!$A$1:$D$2323,4,0)*(H6315/1000000*12)</f>
        <v/>
      </c>
      <c r="W6315" s="9">
        <f>VLOOKUP(A6315,Sku_list!$A$1:$D$2323,4,0)*(J6315/1000000*12)</f>
        <v/>
      </c>
      <c r="X6315" s="9">
        <f>VLOOKUP(A6315,Sku_list!$A$1:$D$2323,4,0)*(L6315/1000000*12)</f>
        <v/>
      </c>
      <c r="Y6315" s="9">
        <f>VLOOKUP(A6315,Sku_list!$A$1:$E$2323,5,0)*((J6315+F6315)/1000000000)</f>
        <v/>
      </c>
      <c r="AC6315" s="27">
        <f>(DAY(TODAY())+AB6315)/30</f>
        <v/>
      </c>
    </row>
    <row r="6316">
      <c r="B6316" t="e">
        <v>#N/A</v>
      </c>
      <c r="T6316" s="9">
        <f>VLOOKUP(A6316,Sku_list!$A$1:$D$2323,3,0)</f>
        <v/>
      </c>
      <c r="U6316" s="9">
        <f>VLOOKUP(A6316,Sku_list!$A$1:$D$2323,4,0)*(F6316/1000000*12)</f>
        <v/>
      </c>
      <c r="V6316" s="9">
        <f>VLOOKUP(A6316,Sku_list!$A$1:$D$2323,4,0)*(H6316/1000000*12)</f>
        <v/>
      </c>
      <c r="W6316" s="9">
        <f>VLOOKUP(A6316,Sku_list!$A$1:$D$2323,4,0)*(J6316/1000000*12)</f>
        <v/>
      </c>
      <c r="X6316" s="9">
        <f>VLOOKUP(A6316,Sku_list!$A$1:$D$2323,4,0)*(L6316/1000000*12)</f>
        <v/>
      </c>
      <c r="Y6316" s="9">
        <f>VLOOKUP(A6316,Sku_list!$A$1:$E$2323,5,0)*((J6316+F6316)/1000000000)</f>
        <v/>
      </c>
      <c r="AC6316" s="27">
        <f>(DAY(TODAY())+AB6316)/30</f>
        <v/>
      </c>
    </row>
    <row r="6317">
      <c r="B6317" t="e">
        <v>#N/A</v>
      </c>
      <c r="T6317" s="9">
        <f>VLOOKUP(A6317,Sku_list!$A$1:$D$2323,3,0)</f>
        <v/>
      </c>
      <c r="U6317" s="9">
        <f>VLOOKUP(A6317,Sku_list!$A$1:$D$2323,4,0)*(F6317/1000000*12)</f>
        <v/>
      </c>
      <c r="V6317" s="9">
        <f>VLOOKUP(A6317,Sku_list!$A$1:$D$2323,4,0)*(H6317/1000000*12)</f>
        <v/>
      </c>
      <c r="W6317" s="9">
        <f>VLOOKUP(A6317,Sku_list!$A$1:$D$2323,4,0)*(J6317/1000000*12)</f>
        <v/>
      </c>
      <c r="X6317" s="9">
        <f>VLOOKUP(A6317,Sku_list!$A$1:$D$2323,4,0)*(L6317/1000000*12)</f>
        <v/>
      </c>
      <c r="Y6317" s="9">
        <f>VLOOKUP(A6317,Sku_list!$A$1:$E$2323,5,0)*((J6317+F6317)/1000000000)</f>
        <v/>
      </c>
      <c r="AC6317" s="27">
        <f>(DAY(TODAY())+AB6317)/30</f>
        <v/>
      </c>
    </row>
    <row r="6318">
      <c r="B6318" t="e">
        <v>#N/A</v>
      </c>
      <c r="T6318" s="9">
        <f>VLOOKUP(A6318,Sku_list!$A$1:$D$2323,3,0)</f>
        <v/>
      </c>
      <c r="U6318" s="9">
        <f>VLOOKUP(A6318,Sku_list!$A$1:$D$2323,4,0)*(F6318/1000000*12)</f>
        <v/>
      </c>
      <c r="V6318" s="9">
        <f>VLOOKUP(A6318,Sku_list!$A$1:$D$2323,4,0)*(H6318/1000000*12)</f>
        <v/>
      </c>
      <c r="W6318" s="9">
        <f>VLOOKUP(A6318,Sku_list!$A$1:$D$2323,4,0)*(J6318/1000000*12)</f>
        <v/>
      </c>
      <c r="X6318" s="9">
        <f>VLOOKUP(A6318,Sku_list!$A$1:$D$2323,4,0)*(L6318/1000000*12)</f>
        <v/>
      </c>
      <c r="Y6318" s="9">
        <f>VLOOKUP(A6318,Sku_list!$A$1:$E$2323,5,0)*((J6318+F6318)/1000000000)</f>
        <v/>
      </c>
      <c r="AC6318" s="27">
        <f>(DAY(TODAY())+AB6318)/30</f>
        <v/>
      </c>
    </row>
    <row r="6319">
      <c r="B6319" t="e">
        <v>#N/A</v>
      </c>
      <c r="T6319" s="9">
        <f>VLOOKUP(A6319,Sku_list!$A$1:$D$2323,3,0)</f>
        <v/>
      </c>
      <c r="U6319" s="9">
        <f>VLOOKUP(A6319,Sku_list!$A$1:$D$2323,4,0)*(F6319/1000000*12)</f>
        <v/>
      </c>
      <c r="V6319" s="9">
        <f>VLOOKUP(A6319,Sku_list!$A$1:$D$2323,4,0)*(H6319/1000000*12)</f>
        <v/>
      </c>
      <c r="W6319" s="9">
        <f>VLOOKUP(A6319,Sku_list!$A$1:$D$2323,4,0)*(J6319/1000000*12)</f>
        <v/>
      </c>
      <c r="X6319" s="9">
        <f>VLOOKUP(A6319,Sku_list!$A$1:$D$2323,4,0)*(L6319/1000000*12)</f>
        <v/>
      </c>
      <c r="Y6319" s="9">
        <f>VLOOKUP(A6319,Sku_list!$A$1:$E$2323,5,0)*((J6319+F6319)/1000000000)</f>
        <v/>
      </c>
      <c r="AC6319" s="27">
        <f>(DAY(TODAY())+AB6319)/30</f>
        <v/>
      </c>
    </row>
    <row r="6320">
      <c r="B6320" t="e">
        <v>#N/A</v>
      </c>
      <c r="T6320" s="9">
        <f>VLOOKUP(A6320,Sku_list!$A$1:$D$2323,3,0)</f>
        <v/>
      </c>
      <c r="U6320" s="9">
        <f>VLOOKUP(A6320,Sku_list!$A$1:$D$2323,4,0)*(F6320/1000000*12)</f>
        <v/>
      </c>
      <c r="V6320" s="9">
        <f>VLOOKUP(A6320,Sku_list!$A$1:$D$2323,4,0)*(H6320/1000000*12)</f>
        <v/>
      </c>
      <c r="W6320" s="9">
        <f>VLOOKUP(A6320,Sku_list!$A$1:$D$2323,4,0)*(J6320/1000000*12)</f>
        <v/>
      </c>
      <c r="X6320" s="9">
        <f>VLOOKUP(A6320,Sku_list!$A$1:$D$2323,4,0)*(L6320/1000000*12)</f>
        <v/>
      </c>
      <c r="Y6320" s="9">
        <f>VLOOKUP(A6320,Sku_list!$A$1:$E$2323,5,0)*((J6320+F6320)/1000000000)</f>
        <v/>
      </c>
      <c r="AC6320" s="27">
        <f>(DAY(TODAY())+AB6320)/30</f>
        <v/>
      </c>
    </row>
    <row r="6321">
      <c r="B6321" t="e">
        <v>#N/A</v>
      </c>
      <c r="T6321" s="9">
        <f>VLOOKUP(A6321,Sku_list!$A$1:$D$2323,3,0)</f>
        <v/>
      </c>
      <c r="U6321" s="9">
        <f>VLOOKUP(A6321,Sku_list!$A$1:$D$2323,4,0)*(F6321/1000000*12)</f>
        <v/>
      </c>
      <c r="V6321" s="9">
        <f>VLOOKUP(A6321,Sku_list!$A$1:$D$2323,4,0)*(H6321/1000000*12)</f>
        <v/>
      </c>
      <c r="W6321" s="9">
        <f>VLOOKUP(A6321,Sku_list!$A$1:$D$2323,4,0)*(J6321/1000000*12)</f>
        <v/>
      </c>
      <c r="X6321" s="9">
        <f>VLOOKUP(A6321,Sku_list!$A$1:$D$2323,4,0)*(L6321/1000000*12)</f>
        <v/>
      </c>
      <c r="Y6321" s="9">
        <f>VLOOKUP(A6321,Sku_list!$A$1:$E$2323,5,0)*((J6321+F6321)/1000000000)</f>
        <v/>
      </c>
      <c r="AC6321" s="27">
        <f>(DAY(TODAY())+AB6321)/30</f>
        <v/>
      </c>
    </row>
    <row r="6322">
      <c r="B6322" t="e">
        <v>#N/A</v>
      </c>
      <c r="T6322" s="9">
        <f>VLOOKUP(A6322,Sku_list!$A$1:$D$2323,3,0)</f>
        <v/>
      </c>
      <c r="U6322" s="9">
        <f>VLOOKUP(A6322,Sku_list!$A$1:$D$2323,4,0)*(F6322/1000000*12)</f>
        <v/>
      </c>
      <c r="V6322" s="9">
        <f>VLOOKUP(A6322,Sku_list!$A$1:$D$2323,4,0)*(H6322/1000000*12)</f>
        <v/>
      </c>
      <c r="W6322" s="9">
        <f>VLOOKUP(A6322,Sku_list!$A$1:$D$2323,4,0)*(J6322/1000000*12)</f>
        <v/>
      </c>
      <c r="X6322" s="9">
        <f>VLOOKUP(A6322,Sku_list!$A$1:$D$2323,4,0)*(L6322/1000000*12)</f>
        <v/>
      </c>
      <c r="Y6322" s="9">
        <f>VLOOKUP(A6322,Sku_list!$A$1:$E$2323,5,0)*((J6322+F6322)/1000000000)</f>
        <v/>
      </c>
      <c r="AC6322" s="27">
        <f>(DAY(TODAY())+AB6322)/30</f>
        <v/>
      </c>
    </row>
    <row r="6323">
      <c r="B6323" t="e">
        <v>#N/A</v>
      </c>
      <c r="T6323" s="9">
        <f>VLOOKUP(A6323,Sku_list!$A$1:$D$2323,3,0)</f>
        <v/>
      </c>
      <c r="U6323" s="9">
        <f>VLOOKUP(A6323,Sku_list!$A$1:$D$2323,4,0)*(F6323/1000000*12)</f>
        <v/>
      </c>
      <c r="V6323" s="9">
        <f>VLOOKUP(A6323,Sku_list!$A$1:$D$2323,4,0)*(H6323/1000000*12)</f>
        <v/>
      </c>
      <c r="W6323" s="9">
        <f>VLOOKUP(A6323,Sku_list!$A$1:$D$2323,4,0)*(J6323/1000000*12)</f>
        <v/>
      </c>
      <c r="X6323" s="9">
        <f>VLOOKUP(A6323,Sku_list!$A$1:$D$2323,4,0)*(L6323/1000000*12)</f>
        <v/>
      </c>
      <c r="Y6323" s="9">
        <f>VLOOKUP(A6323,Sku_list!$A$1:$E$2323,5,0)*((J6323+F6323)/1000000000)</f>
        <v/>
      </c>
      <c r="AC6323" s="27">
        <f>(DAY(TODAY())+AB6323)/30</f>
        <v/>
      </c>
    </row>
    <row r="6324">
      <c r="B6324" t="e">
        <v>#N/A</v>
      </c>
      <c r="T6324" s="9">
        <f>VLOOKUP(A6324,Sku_list!$A$1:$D$2323,3,0)</f>
        <v/>
      </c>
      <c r="U6324" s="9">
        <f>VLOOKUP(A6324,Sku_list!$A$1:$D$2323,4,0)*(F6324/1000000*12)</f>
        <v/>
      </c>
      <c r="V6324" s="9">
        <f>VLOOKUP(A6324,Sku_list!$A$1:$D$2323,4,0)*(H6324/1000000*12)</f>
        <v/>
      </c>
      <c r="W6324" s="9">
        <f>VLOOKUP(A6324,Sku_list!$A$1:$D$2323,4,0)*(J6324/1000000*12)</f>
        <v/>
      </c>
      <c r="X6324" s="9">
        <f>VLOOKUP(A6324,Sku_list!$A$1:$D$2323,4,0)*(L6324/1000000*12)</f>
        <v/>
      </c>
      <c r="Y6324" s="9">
        <f>VLOOKUP(A6324,Sku_list!$A$1:$E$2323,5,0)*((J6324+F6324)/1000000000)</f>
        <v/>
      </c>
      <c r="AC6324" s="27">
        <f>(DAY(TODAY())+AB6324)/30</f>
        <v/>
      </c>
    </row>
    <row r="6325">
      <c r="B6325" t="e">
        <v>#N/A</v>
      </c>
      <c r="T6325" s="9">
        <f>VLOOKUP(A6325,Sku_list!$A$1:$D$2323,3,0)</f>
        <v/>
      </c>
      <c r="U6325" s="9">
        <f>VLOOKUP(A6325,Sku_list!$A$1:$D$2323,4,0)*(F6325/1000000*12)</f>
        <v/>
      </c>
      <c r="V6325" s="9">
        <f>VLOOKUP(A6325,Sku_list!$A$1:$D$2323,4,0)*(H6325/1000000*12)</f>
        <v/>
      </c>
      <c r="W6325" s="9">
        <f>VLOOKUP(A6325,Sku_list!$A$1:$D$2323,4,0)*(J6325/1000000*12)</f>
        <v/>
      </c>
      <c r="X6325" s="9">
        <f>VLOOKUP(A6325,Sku_list!$A$1:$D$2323,4,0)*(L6325/1000000*12)</f>
        <v/>
      </c>
      <c r="Y6325" s="9">
        <f>VLOOKUP(A6325,Sku_list!$A$1:$E$2323,5,0)*((J6325+F6325)/1000000000)</f>
        <v/>
      </c>
      <c r="AC6325" s="27">
        <f>(DAY(TODAY())+AB6325)/30</f>
        <v/>
      </c>
    </row>
    <row r="6326">
      <c r="B6326" t="e">
        <v>#N/A</v>
      </c>
      <c r="T6326" s="9">
        <f>VLOOKUP(A6326,Sku_list!$A$1:$D$2323,3,0)</f>
        <v/>
      </c>
      <c r="U6326" s="9">
        <f>VLOOKUP(A6326,Sku_list!$A$1:$D$2323,4,0)*(F6326/1000000*12)</f>
        <v/>
      </c>
      <c r="V6326" s="9">
        <f>VLOOKUP(A6326,Sku_list!$A$1:$D$2323,4,0)*(H6326/1000000*12)</f>
        <v/>
      </c>
      <c r="W6326" s="9">
        <f>VLOOKUP(A6326,Sku_list!$A$1:$D$2323,4,0)*(J6326/1000000*12)</f>
        <v/>
      </c>
      <c r="X6326" s="9">
        <f>VLOOKUP(A6326,Sku_list!$A$1:$D$2323,4,0)*(L6326/1000000*12)</f>
        <v/>
      </c>
      <c r="Y6326" s="9">
        <f>VLOOKUP(A6326,Sku_list!$A$1:$E$2323,5,0)*((J6326+F6326)/1000000000)</f>
        <v/>
      </c>
      <c r="AC6326" s="27">
        <f>(DAY(TODAY())+AB6326)/30</f>
        <v/>
      </c>
    </row>
    <row r="6327">
      <c r="B6327" t="e">
        <v>#N/A</v>
      </c>
      <c r="T6327" s="9">
        <f>VLOOKUP(A6327,Sku_list!$A$1:$D$2323,3,0)</f>
        <v/>
      </c>
      <c r="U6327" s="9">
        <f>VLOOKUP(A6327,Sku_list!$A$1:$D$2323,4,0)*(F6327/1000000*12)</f>
        <v/>
      </c>
      <c r="V6327" s="9">
        <f>VLOOKUP(A6327,Sku_list!$A$1:$D$2323,4,0)*(H6327/1000000*12)</f>
        <v/>
      </c>
      <c r="W6327" s="9">
        <f>VLOOKUP(A6327,Sku_list!$A$1:$D$2323,4,0)*(J6327/1000000*12)</f>
        <v/>
      </c>
      <c r="X6327" s="9">
        <f>VLOOKUP(A6327,Sku_list!$A$1:$D$2323,4,0)*(L6327/1000000*12)</f>
        <v/>
      </c>
      <c r="Y6327" s="9">
        <f>VLOOKUP(A6327,Sku_list!$A$1:$E$2323,5,0)*((J6327+F6327)/1000000000)</f>
        <v/>
      </c>
      <c r="AC6327" s="27">
        <f>(DAY(TODAY())+AB6327)/30</f>
        <v/>
      </c>
    </row>
    <row r="6328">
      <c r="B6328" t="e">
        <v>#N/A</v>
      </c>
      <c r="T6328" s="9">
        <f>VLOOKUP(A6328,Sku_list!$A$1:$D$2323,3,0)</f>
        <v/>
      </c>
      <c r="U6328" s="9">
        <f>VLOOKUP(A6328,Sku_list!$A$1:$D$2323,4,0)*(F6328/1000000*12)</f>
        <v/>
      </c>
      <c r="V6328" s="9">
        <f>VLOOKUP(A6328,Sku_list!$A$1:$D$2323,4,0)*(H6328/1000000*12)</f>
        <v/>
      </c>
      <c r="W6328" s="9">
        <f>VLOOKUP(A6328,Sku_list!$A$1:$D$2323,4,0)*(J6328/1000000*12)</f>
        <v/>
      </c>
      <c r="X6328" s="9">
        <f>VLOOKUP(A6328,Sku_list!$A$1:$D$2323,4,0)*(L6328/1000000*12)</f>
        <v/>
      </c>
      <c r="Y6328" s="9">
        <f>VLOOKUP(A6328,Sku_list!$A$1:$E$2323,5,0)*((J6328+F6328)/1000000000)</f>
        <v/>
      </c>
      <c r="AC6328" s="27">
        <f>(DAY(TODAY())+AB6328)/30</f>
        <v/>
      </c>
    </row>
    <row r="6329">
      <c r="B6329" t="e">
        <v>#N/A</v>
      </c>
      <c r="T6329" s="9">
        <f>VLOOKUP(A6329,Sku_list!$A$1:$D$2323,3,0)</f>
        <v/>
      </c>
      <c r="U6329" s="9">
        <f>VLOOKUP(A6329,Sku_list!$A$1:$D$2323,4,0)*(F6329/1000000*12)</f>
        <v/>
      </c>
      <c r="V6329" s="9">
        <f>VLOOKUP(A6329,Sku_list!$A$1:$D$2323,4,0)*(H6329/1000000*12)</f>
        <v/>
      </c>
      <c r="W6329" s="9">
        <f>VLOOKUP(A6329,Sku_list!$A$1:$D$2323,4,0)*(J6329/1000000*12)</f>
        <v/>
      </c>
      <c r="X6329" s="9">
        <f>VLOOKUP(A6329,Sku_list!$A$1:$D$2323,4,0)*(L6329/1000000*12)</f>
        <v/>
      </c>
      <c r="Y6329" s="9">
        <f>VLOOKUP(A6329,Sku_list!$A$1:$E$2323,5,0)*((J6329+F6329)/1000000000)</f>
        <v/>
      </c>
      <c r="AC6329" s="27">
        <f>(DAY(TODAY())+AB6329)/30</f>
        <v/>
      </c>
    </row>
    <row r="6330">
      <c r="B6330" t="e">
        <v>#N/A</v>
      </c>
      <c r="T6330" s="9">
        <f>VLOOKUP(A6330,Sku_list!$A$1:$D$2323,3,0)</f>
        <v/>
      </c>
      <c r="U6330" s="9">
        <f>VLOOKUP(A6330,Sku_list!$A$1:$D$2323,4,0)*(F6330/1000000*12)</f>
        <v/>
      </c>
      <c r="V6330" s="9">
        <f>VLOOKUP(A6330,Sku_list!$A$1:$D$2323,4,0)*(H6330/1000000*12)</f>
        <v/>
      </c>
      <c r="W6330" s="9">
        <f>VLOOKUP(A6330,Sku_list!$A$1:$D$2323,4,0)*(J6330/1000000*12)</f>
        <v/>
      </c>
      <c r="X6330" s="9">
        <f>VLOOKUP(A6330,Sku_list!$A$1:$D$2323,4,0)*(L6330/1000000*12)</f>
        <v/>
      </c>
      <c r="Y6330" s="9">
        <f>VLOOKUP(A6330,Sku_list!$A$1:$E$2323,5,0)*((J6330+F6330)/1000000000)</f>
        <v/>
      </c>
      <c r="AC6330" s="27">
        <f>(DAY(TODAY())+AB6330)/30</f>
        <v/>
      </c>
    </row>
    <row r="6331">
      <c r="B6331" t="e">
        <v>#N/A</v>
      </c>
      <c r="T6331" s="9">
        <f>VLOOKUP(A6331,Sku_list!$A$1:$D$2323,3,0)</f>
        <v/>
      </c>
      <c r="U6331" s="9">
        <f>VLOOKUP(A6331,Sku_list!$A$1:$D$2323,4,0)*(F6331/1000000*12)</f>
        <v/>
      </c>
      <c r="V6331" s="9">
        <f>VLOOKUP(A6331,Sku_list!$A$1:$D$2323,4,0)*(H6331/1000000*12)</f>
        <v/>
      </c>
      <c r="W6331" s="9">
        <f>VLOOKUP(A6331,Sku_list!$A$1:$D$2323,4,0)*(J6331/1000000*12)</f>
        <v/>
      </c>
      <c r="X6331" s="9">
        <f>VLOOKUP(A6331,Sku_list!$A$1:$D$2323,4,0)*(L6331/1000000*12)</f>
        <v/>
      </c>
      <c r="Y6331" s="9">
        <f>VLOOKUP(A6331,Sku_list!$A$1:$E$2323,5,0)*((J6331+F6331)/1000000000)</f>
        <v/>
      </c>
      <c r="AC6331" s="27">
        <f>(DAY(TODAY())+AB6331)/30</f>
        <v/>
      </c>
    </row>
    <row r="6332">
      <c r="B6332" t="e">
        <v>#N/A</v>
      </c>
      <c r="T6332" s="9">
        <f>VLOOKUP(A6332,Sku_list!$A$1:$D$2323,3,0)</f>
        <v/>
      </c>
      <c r="U6332" s="9">
        <f>VLOOKUP(A6332,Sku_list!$A$1:$D$2323,4,0)*(F6332/1000000*12)</f>
        <v/>
      </c>
      <c r="V6332" s="9">
        <f>VLOOKUP(A6332,Sku_list!$A$1:$D$2323,4,0)*(H6332/1000000*12)</f>
        <v/>
      </c>
      <c r="W6332" s="9">
        <f>VLOOKUP(A6332,Sku_list!$A$1:$D$2323,4,0)*(J6332/1000000*12)</f>
        <v/>
      </c>
      <c r="X6332" s="9">
        <f>VLOOKUP(A6332,Sku_list!$A$1:$D$2323,4,0)*(L6332/1000000*12)</f>
        <v/>
      </c>
      <c r="Y6332" s="9">
        <f>VLOOKUP(A6332,Sku_list!$A$1:$E$2323,5,0)*((J6332+F6332)/1000000000)</f>
        <v/>
      </c>
      <c r="AC6332" s="27">
        <f>(DAY(TODAY())+AB6332)/30</f>
        <v/>
      </c>
    </row>
    <row r="6333">
      <c r="B6333" t="e">
        <v>#N/A</v>
      </c>
      <c r="T6333" s="9">
        <f>VLOOKUP(A6333,Sku_list!$A$1:$D$2323,3,0)</f>
        <v/>
      </c>
      <c r="U6333" s="9">
        <f>VLOOKUP(A6333,Sku_list!$A$1:$D$2323,4,0)*(F6333/1000000*12)</f>
        <v/>
      </c>
      <c r="V6333" s="9">
        <f>VLOOKUP(A6333,Sku_list!$A$1:$D$2323,4,0)*(H6333/1000000*12)</f>
        <v/>
      </c>
      <c r="W6333" s="9">
        <f>VLOOKUP(A6333,Sku_list!$A$1:$D$2323,4,0)*(J6333/1000000*12)</f>
        <v/>
      </c>
      <c r="X6333" s="9">
        <f>VLOOKUP(A6333,Sku_list!$A$1:$D$2323,4,0)*(L6333/1000000*12)</f>
        <v/>
      </c>
      <c r="Y6333" s="9">
        <f>VLOOKUP(A6333,Sku_list!$A$1:$E$2323,5,0)*((J6333+F6333)/1000000000)</f>
        <v/>
      </c>
      <c r="AC6333" s="27">
        <f>(DAY(TODAY())+AB6333)/30</f>
        <v/>
      </c>
    </row>
    <row r="6334">
      <c r="B6334" t="e">
        <v>#N/A</v>
      </c>
      <c r="T6334" s="9">
        <f>VLOOKUP(A6334,Sku_list!$A$1:$D$2323,3,0)</f>
        <v/>
      </c>
      <c r="U6334" s="9">
        <f>VLOOKUP(A6334,Sku_list!$A$1:$D$2323,4,0)*(F6334/1000000*12)</f>
        <v/>
      </c>
      <c r="V6334" s="9">
        <f>VLOOKUP(A6334,Sku_list!$A$1:$D$2323,4,0)*(H6334/1000000*12)</f>
        <v/>
      </c>
      <c r="W6334" s="9">
        <f>VLOOKUP(A6334,Sku_list!$A$1:$D$2323,4,0)*(J6334/1000000*12)</f>
        <v/>
      </c>
      <c r="X6334" s="9">
        <f>VLOOKUP(A6334,Sku_list!$A$1:$D$2323,4,0)*(L6334/1000000*12)</f>
        <v/>
      </c>
      <c r="Y6334" s="9">
        <f>VLOOKUP(A6334,Sku_list!$A$1:$E$2323,5,0)*((J6334+F6334)/1000000000)</f>
        <v/>
      </c>
      <c r="AC6334" s="27">
        <f>(DAY(TODAY())+AB6334)/30</f>
        <v/>
      </c>
    </row>
    <row r="6335">
      <c r="B6335" t="e">
        <v>#N/A</v>
      </c>
      <c r="T6335" s="9">
        <f>VLOOKUP(A6335,Sku_list!$A$1:$D$2323,3,0)</f>
        <v/>
      </c>
      <c r="U6335" s="9">
        <f>VLOOKUP(A6335,Sku_list!$A$1:$D$2323,4,0)*(F6335/1000000*12)</f>
        <v/>
      </c>
      <c r="V6335" s="9">
        <f>VLOOKUP(A6335,Sku_list!$A$1:$D$2323,4,0)*(H6335/1000000*12)</f>
        <v/>
      </c>
      <c r="W6335" s="9">
        <f>VLOOKUP(A6335,Sku_list!$A$1:$D$2323,4,0)*(J6335/1000000*12)</f>
        <v/>
      </c>
      <c r="X6335" s="9">
        <f>VLOOKUP(A6335,Sku_list!$A$1:$D$2323,4,0)*(L6335/1000000*12)</f>
        <v/>
      </c>
      <c r="Y6335" s="9">
        <f>VLOOKUP(A6335,Sku_list!$A$1:$E$2323,5,0)*((J6335+F6335)/1000000000)</f>
        <v/>
      </c>
      <c r="AC6335" s="27">
        <f>(DAY(TODAY())+AB6335)/30</f>
        <v/>
      </c>
    </row>
    <row r="6336">
      <c r="B6336" t="e">
        <v>#N/A</v>
      </c>
      <c r="T6336" s="9">
        <f>VLOOKUP(A6336,Sku_list!$A$1:$D$2323,3,0)</f>
        <v/>
      </c>
      <c r="U6336" s="9">
        <f>VLOOKUP(A6336,Sku_list!$A$1:$D$2323,4,0)*(F6336/1000000*12)</f>
        <v/>
      </c>
      <c r="V6336" s="9">
        <f>VLOOKUP(A6336,Sku_list!$A$1:$D$2323,4,0)*(H6336/1000000*12)</f>
        <v/>
      </c>
      <c r="W6336" s="9">
        <f>VLOOKUP(A6336,Sku_list!$A$1:$D$2323,4,0)*(J6336/1000000*12)</f>
        <v/>
      </c>
      <c r="X6336" s="9">
        <f>VLOOKUP(A6336,Sku_list!$A$1:$D$2323,4,0)*(L6336/1000000*12)</f>
        <v/>
      </c>
      <c r="Y6336" s="9">
        <f>VLOOKUP(A6336,Sku_list!$A$1:$E$2323,5,0)*((J6336+F6336)/1000000000)</f>
        <v/>
      </c>
      <c r="AC6336" s="27">
        <f>(DAY(TODAY())+AB6336)/30</f>
        <v/>
      </c>
    </row>
    <row r="6337">
      <c r="B6337" t="e">
        <v>#N/A</v>
      </c>
      <c r="T6337" s="9">
        <f>VLOOKUP(A6337,Sku_list!$A$1:$D$2323,3,0)</f>
        <v/>
      </c>
      <c r="U6337" s="9">
        <f>VLOOKUP(A6337,Sku_list!$A$1:$D$2323,4,0)*(F6337/1000000*12)</f>
        <v/>
      </c>
      <c r="V6337" s="9">
        <f>VLOOKUP(A6337,Sku_list!$A$1:$D$2323,4,0)*(H6337/1000000*12)</f>
        <v/>
      </c>
      <c r="W6337" s="9">
        <f>VLOOKUP(A6337,Sku_list!$A$1:$D$2323,4,0)*(J6337/1000000*12)</f>
        <v/>
      </c>
      <c r="X6337" s="9">
        <f>VLOOKUP(A6337,Sku_list!$A$1:$D$2323,4,0)*(L6337/1000000*12)</f>
        <v/>
      </c>
      <c r="Y6337" s="9">
        <f>VLOOKUP(A6337,Sku_list!$A$1:$E$2323,5,0)*((J6337+F6337)/1000000000)</f>
        <v/>
      </c>
      <c r="AC6337" s="27">
        <f>(DAY(TODAY())+AB6337)/30</f>
        <v/>
      </c>
    </row>
    <row r="6338">
      <c r="B6338" t="e">
        <v>#N/A</v>
      </c>
      <c r="T6338" s="9">
        <f>VLOOKUP(A6338,Sku_list!$A$1:$D$2323,3,0)</f>
        <v/>
      </c>
      <c r="U6338" s="9">
        <f>VLOOKUP(A6338,Sku_list!$A$1:$D$2323,4,0)*(F6338/1000000*12)</f>
        <v/>
      </c>
      <c r="V6338" s="9">
        <f>VLOOKUP(A6338,Sku_list!$A$1:$D$2323,4,0)*(H6338/1000000*12)</f>
        <v/>
      </c>
      <c r="W6338" s="9">
        <f>VLOOKUP(A6338,Sku_list!$A$1:$D$2323,4,0)*(J6338/1000000*12)</f>
        <v/>
      </c>
      <c r="X6338" s="9">
        <f>VLOOKUP(A6338,Sku_list!$A$1:$D$2323,4,0)*(L6338/1000000*12)</f>
        <v/>
      </c>
      <c r="Y6338" s="9">
        <f>VLOOKUP(A6338,Sku_list!$A$1:$E$2323,5,0)*((J6338+F6338)/1000000000)</f>
        <v/>
      </c>
      <c r="AC6338" s="27">
        <f>(DAY(TODAY())+AB6338)/30</f>
        <v/>
      </c>
    </row>
    <row r="6339">
      <c r="B6339" t="e">
        <v>#N/A</v>
      </c>
      <c r="T6339" s="9">
        <f>VLOOKUP(A6339,Sku_list!$A$1:$D$2323,3,0)</f>
        <v/>
      </c>
      <c r="U6339" s="9">
        <f>VLOOKUP(A6339,Sku_list!$A$1:$D$2323,4,0)*(F6339/1000000*12)</f>
        <v/>
      </c>
      <c r="V6339" s="9">
        <f>VLOOKUP(A6339,Sku_list!$A$1:$D$2323,4,0)*(H6339/1000000*12)</f>
        <v/>
      </c>
      <c r="W6339" s="9">
        <f>VLOOKUP(A6339,Sku_list!$A$1:$D$2323,4,0)*(J6339/1000000*12)</f>
        <v/>
      </c>
      <c r="X6339" s="9">
        <f>VLOOKUP(A6339,Sku_list!$A$1:$D$2323,4,0)*(L6339/1000000*12)</f>
        <v/>
      </c>
      <c r="Y6339" s="9">
        <f>VLOOKUP(A6339,Sku_list!$A$1:$E$2323,5,0)*((J6339+F6339)/1000000000)</f>
        <v/>
      </c>
      <c r="AC6339" s="27">
        <f>(DAY(TODAY())+AB6339)/30</f>
        <v/>
      </c>
    </row>
    <row r="6340">
      <c r="B6340" t="e">
        <v>#N/A</v>
      </c>
      <c r="T6340" s="9">
        <f>VLOOKUP(A6340,Sku_list!$A$1:$D$2323,3,0)</f>
        <v/>
      </c>
      <c r="U6340" s="9">
        <f>VLOOKUP(A6340,Sku_list!$A$1:$D$2323,4,0)*(F6340/1000000*12)</f>
        <v/>
      </c>
      <c r="V6340" s="9">
        <f>VLOOKUP(A6340,Sku_list!$A$1:$D$2323,4,0)*(H6340/1000000*12)</f>
        <v/>
      </c>
      <c r="W6340" s="9">
        <f>VLOOKUP(A6340,Sku_list!$A$1:$D$2323,4,0)*(J6340/1000000*12)</f>
        <v/>
      </c>
      <c r="X6340" s="9">
        <f>VLOOKUP(A6340,Sku_list!$A$1:$D$2323,4,0)*(L6340/1000000*12)</f>
        <v/>
      </c>
      <c r="Y6340" s="9">
        <f>VLOOKUP(A6340,Sku_list!$A$1:$E$2323,5,0)*((J6340+F6340)/1000000000)</f>
        <v/>
      </c>
      <c r="AC6340" s="27">
        <f>(DAY(TODAY())+AB6340)/30</f>
        <v/>
      </c>
    </row>
    <row r="6341">
      <c r="B6341" t="e">
        <v>#N/A</v>
      </c>
      <c r="T6341" s="9">
        <f>VLOOKUP(A6341,Sku_list!$A$1:$D$2323,3,0)</f>
        <v/>
      </c>
      <c r="U6341" s="9">
        <f>VLOOKUP(A6341,Sku_list!$A$1:$D$2323,4,0)*(F6341/1000000*12)</f>
        <v/>
      </c>
      <c r="V6341" s="9">
        <f>VLOOKUP(A6341,Sku_list!$A$1:$D$2323,4,0)*(H6341/1000000*12)</f>
        <v/>
      </c>
      <c r="W6341" s="9">
        <f>VLOOKUP(A6341,Sku_list!$A$1:$D$2323,4,0)*(J6341/1000000*12)</f>
        <v/>
      </c>
      <c r="X6341" s="9">
        <f>VLOOKUP(A6341,Sku_list!$A$1:$D$2323,4,0)*(L6341/1000000*12)</f>
        <v/>
      </c>
      <c r="Y6341" s="9">
        <f>VLOOKUP(A6341,Sku_list!$A$1:$E$2323,5,0)*((J6341+F6341)/1000000000)</f>
        <v/>
      </c>
      <c r="AC6341" s="27">
        <f>(DAY(TODAY())+AB6341)/30</f>
        <v/>
      </c>
    </row>
    <row r="6342">
      <c r="B6342" t="e">
        <v>#N/A</v>
      </c>
      <c r="T6342" s="9">
        <f>VLOOKUP(A6342,Sku_list!$A$1:$D$2323,3,0)</f>
        <v/>
      </c>
      <c r="U6342" s="9">
        <f>VLOOKUP(A6342,Sku_list!$A$1:$D$2323,4,0)*(F6342/1000000*12)</f>
        <v/>
      </c>
      <c r="V6342" s="9">
        <f>VLOOKUP(A6342,Sku_list!$A$1:$D$2323,4,0)*(H6342/1000000*12)</f>
        <v/>
      </c>
      <c r="W6342" s="9">
        <f>VLOOKUP(A6342,Sku_list!$A$1:$D$2323,4,0)*(J6342/1000000*12)</f>
        <v/>
      </c>
      <c r="X6342" s="9">
        <f>VLOOKUP(A6342,Sku_list!$A$1:$D$2323,4,0)*(L6342/1000000*12)</f>
        <v/>
      </c>
      <c r="Y6342" s="9">
        <f>VLOOKUP(A6342,Sku_list!$A$1:$E$2323,5,0)*((J6342+F6342)/1000000000)</f>
        <v/>
      </c>
      <c r="AC6342" s="27">
        <f>(DAY(TODAY())+AB6342)/30</f>
        <v/>
      </c>
    </row>
    <row r="6343">
      <c r="B6343" t="e">
        <v>#N/A</v>
      </c>
      <c r="T6343" s="9">
        <f>VLOOKUP(A6343,Sku_list!$A$1:$D$2323,3,0)</f>
        <v/>
      </c>
      <c r="U6343" s="9">
        <f>VLOOKUP(A6343,Sku_list!$A$1:$D$2323,4,0)*(F6343/1000000*12)</f>
        <v/>
      </c>
      <c r="V6343" s="9">
        <f>VLOOKUP(A6343,Sku_list!$A$1:$D$2323,4,0)*(H6343/1000000*12)</f>
        <v/>
      </c>
      <c r="W6343" s="9">
        <f>VLOOKUP(A6343,Sku_list!$A$1:$D$2323,4,0)*(J6343/1000000*12)</f>
        <v/>
      </c>
      <c r="X6343" s="9">
        <f>VLOOKUP(A6343,Sku_list!$A$1:$D$2323,4,0)*(L6343/1000000*12)</f>
        <v/>
      </c>
      <c r="Y6343" s="9">
        <f>VLOOKUP(A6343,Sku_list!$A$1:$E$2323,5,0)*((J6343+F6343)/1000000000)</f>
        <v/>
      </c>
      <c r="AC6343" s="27">
        <f>(DAY(TODAY())+AB6343)/30</f>
        <v/>
      </c>
    </row>
    <row r="6344">
      <c r="B6344" t="e">
        <v>#N/A</v>
      </c>
      <c r="T6344" s="9">
        <f>VLOOKUP(A6344,Sku_list!$A$1:$D$2323,3,0)</f>
        <v/>
      </c>
      <c r="U6344" s="9">
        <f>VLOOKUP(A6344,Sku_list!$A$1:$D$2323,4,0)*(F6344/1000000*12)</f>
        <v/>
      </c>
      <c r="V6344" s="9">
        <f>VLOOKUP(A6344,Sku_list!$A$1:$D$2323,4,0)*(H6344/1000000*12)</f>
        <v/>
      </c>
      <c r="W6344" s="9">
        <f>VLOOKUP(A6344,Sku_list!$A$1:$D$2323,4,0)*(J6344/1000000*12)</f>
        <v/>
      </c>
      <c r="X6344" s="9">
        <f>VLOOKUP(A6344,Sku_list!$A$1:$D$2323,4,0)*(L6344/1000000*12)</f>
        <v/>
      </c>
      <c r="Y6344" s="9">
        <f>VLOOKUP(A6344,Sku_list!$A$1:$E$2323,5,0)*((J6344+F6344)/1000000000)</f>
        <v/>
      </c>
      <c r="AC6344" s="27">
        <f>(DAY(TODAY())+AB6344)/30</f>
        <v/>
      </c>
    </row>
    <row r="6345">
      <c r="B6345" t="e">
        <v>#N/A</v>
      </c>
      <c r="T6345" s="9">
        <f>VLOOKUP(A6345,Sku_list!$A$1:$D$2323,3,0)</f>
        <v/>
      </c>
      <c r="U6345" s="9">
        <f>VLOOKUP(A6345,Sku_list!$A$1:$D$2323,4,0)*(F6345/1000000*12)</f>
        <v/>
      </c>
      <c r="V6345" s="9">
        <f>VLOOKUP(A6345,Sku_list!$A$1:$D$2323,4,0)*(H6345/1000000*12)</f>
        <v/>
      </c>
      <c r="W6345" s="9">
        <f>VLOOKUP(A6345,Sku_list!$A$1:$D$2323,4,0)*(J6345/1000000*12)</f>
        <v/>
      </c>
      <c r="X6345" s="9">
        <f>VLOOKUP(A6345,Sku_list!$A$1:$D$2323,4,0)*(L6345/1000000*12)</f>
        <v/>
      </c>
      <c r="Y6345" s="9">
        <f>VLOOKUP(A6345,Sku_list!$A$1:$E$2323,5,0)*((J6345+F6345)/1000000000)</f>
        <v/>
      </c>
      <c r="AC6345" s="27">
        <f>(DAY(TODAY())+AB6345)/30</f>
        <v/>
      </c>
    </row>
    <row r="6346">
      <c r="B6346" t="e">
        <v>#N/A</v>
      </c>
      <c r="T6346" s="9">
        <f>VLOOKUP(A6346,Sku_list!$A$1:$D$2323,3,0)</f>
        <v/>
      </c>
      <c r="U6346" s="9">
        <f>VLOOKUP(A6346,Sku_list!$A$1:$D$2323,4,0)*(F6346/1000000*12)</f>
        <v/>
      </c>
      <c r="V6346" s="9">
        <f>VLOOKUP(A6346,Sku_list!$A$1:$D$2323,4,0)*(H6346/1000000*12)</f>
        <v/>
      </c>
      <c r="W6346" s="9">
        <f>VLOOKUP(A6346,Sku_list!$A$1:$D$2323,4,0)*(J6346/1000000*12)</f>
        <v/>
      </c>
      <c r="X6346" s="9">
        <f>VLOOKUP(A6346,Sku_list!$A$1:$D$2323,4,0)*(L6346/1000000*12)</f>
        <v/>
      </c>
      <c r="Y6346" s="9">
        <f>VLOOKUP(A6346,Sku_list!$A$1:$E$2323,5,0)*((J6346+F6346)/1000000000)</f>
        <v/>
      </c>
      <c r="AC6346" s="27">
        <f>(DAY(TODAY())+AB6346)/30</f>
        <v/>
      </c>
    </row>
    <row r="6347">
      <c r="B6347" t="e">
        <v>#N/A</v>
      </c>
      <c r="T6347" s="9">
        <f>VLOOKUP(A6347,Sku_list!$A$1:$D$2323,3,0)</f>
        <v/>
      </c>
      <c r="U6347" s="9">
        <f>VLOOKUP(A6347,Sku_list!$A$1:$D$2323,4,0)*(F6347/1000000*12)</f>
        <v/>
      </c>
      <c r="V6347" s="9">
        <f>VLOOKUP(A6347,Sku_list!$A$1:$D$2323,4,0)*(H6347/1000000*12)</f>
        <v/>
      </c>
      <c r="W6347" s="9">
        <f>VLOOKUP(A6347,Sku_list!$A$1:$D$2323,4,0)*(J6347/1000000*12)</f>
        <v/>
      </c>
      <c r="X6347" s="9">
        <f>VLOOKUP(A6347,Sku_list!$A$1:$D$2323,4,0)*(L6347/1000000*12)</f>
        <v/>
      </c>
      <c r="Y6347" s="9">
        <f>VLOOKUP(A6347,Sku_list!$A$1:$E$2323,5,0)*((J6347+F6347)/1000000000)</f>
        <v/>
      </c>
      <c r="AC6347" s="27">
        <f>(DAY(TODAY())+AB6347)/30</f>
        <v/>
      </c>
    </row>
    <row r="6348">
      <c r="B6348" t="e">
        <v>#N/A</v>
      </c>
      <c r="T6348" s="9">
        <f>VLOOKUP(A6348,Sku_list!$A$1:$D$2323,3,0)</f>
        <v/>
      </c>
      <c r="U6348" s="9">
        <f>VLOOKUP(A6348,Sku_list!$A$1:$D$2323,4,0)*(F6348/1000000*12)</f>
        <v/>
      </c>
      <c r="V6348" s="9">
        <f>VLOOKUP(A6348,Sku_list!$A$1:$D$2323,4,0)*(H6348/1000000*12)</f>
        <v/>
      </c>
      <c r="W6348" s="9">
        <f>VLOOKUP(A6348,Sku_list!$A$1:$D$2323,4,0)*(J6348/1000000*12)</f>
        <v/>
      </c>
      <c r="X6348" s="9">
        <f>VLOOKUP(A6348,Sku_list!$A$1:$D$2323,4,0)*(L6348/1000000*12)</f>
        <v/>
      </c>
      <c r="Y6348" s="9">
        <f>VLOOKUP(A6348,Sku_list!$A$1:$E$2323,5,0)*((J6348+F6348)/1000000000)</f>
        <v/>
      </c>
      <c r="AC6348" s="27">
        <f>(DAY(TODAY())+AB6348)/30</f>
        <v/>
      </c>
    </row>
    <row r="6349">
      <c r="B6349" t="e">
        <v>#N/A</v>
      </c>
      <c r="T6349" s="9">
        <f>VLOOKUP(A6349,Sku_list!$A$1:$D$2323,3,0)</f>
        <v/>
      </c>
      <c r="U6349" s="9">
        <f>VLOOKUP(A6349,Sku_list!$A$1:$D$2323,4,0)*(F6349/1000000*12)</f>
        <v/>
      </c>
      <c r="V6349" s="9">
        <f>VLOOKUP(A6349,Sku_list!$A$1:$D$2323,4,0)*(H6349/1000000*12)</f>
        <v/>
      </c>
      <c r="W6349" s="9">
        <f>VLOOKUP(A6349,Sku_list!$A$1:$D$2323,4,0)*(J6349/1000000*12)</f>
        <v/>
      </c>
      <c r="X6349" s="9">
        <f>VLOOKUP(A6349,Sku_list!$A$1:$D$2323,4,0)*(L6349/1000000*12)</f>
        <v/>
      </c>
      <c r="Y6349" s="9">
        <f>VLOOKUP(A6349,Sku_list!$A$1:$E$2323,5,0)*((J6349+F6349)/1000000000)</f>
        <v/>
      </c>
      <c r="AC6349" s="27">
        <f>(DAY(TODAY())+AB6349)/30</f>
        <v/>
      </c>
    </row>
    <row r="6350">
      <c r="B6350" t="e">
        <v>#N/A</v>
      </c>
      <c r="T6350" s="9">
        <f>VLOOKUP(A6350,Sku_list!$A$1:$D$2323,3,0)</f>
        <v/>
      </c>
      <c r="U6350" s="9">
        <f>VLOOKUP(A6350,Sku_list!$A$1:$D$2323,4,0)*(F6350/1000000*12)</f>
        <v/>
      </c>
      <c r="V6350" s="9">
        <f>VLOOKUP(A6350,Sku_list!$A$1:$D$2323,4,0)*(H6350/1000000*12)</f>
        <v/>
      </c>
      <c r="W6350" s="9">
        <f>VLOOKUP(A6350,Sku_list!$A$1:$D$2323,4,0)*(J6350/1000000*12)</f>
        <v/>
      </c>
      <c r="X6350" s="9">
        <f>VLOOKUP(A6350,Sku_list!$A$1:$D$2323,4,0)*(L6350/1000000*12)</f>
        <v/>
      </c>
      <c r="Y6350" s="9">
        <f>VLOOKUP(A6350,Sku_list!$A$1:$E$2323,5,0)*((J6350+F6350)/1000000000)</f>
        <v/>
      </c>
      <c r="AC6350" s="27">
        <f>(DAY(TODAY())+AB6350)/30</f>
        <v/>
      </c>
    </row>
    <row r="6351">
      <c r="B6351" t="e">
        <v>#N/A</v>
      </c>
      <c r="T6351" s="9">
        <f>VLOOKUP(A6351,Sku_list!$A$1:$D$2323,3,0)</f>
        <v/>
      </c>
      <c r="U6351" s="9">
        <f>VLOOKUP(A6351,Sku_list!$A$1:$D$2323,4,0)*(F6351/1000000*12)</f>
        <v/>
      </c>
      <c r="V6351" s="9">
        <f>VLOOKUP(A6351,Sku_list!$A$1:$D$2323,4,0)*(H6351/1000000*12)</f>
        <v/>
      </c>
      <c r="W6351" s="9">
        <f>VLOOKUP(A6351,Sku_list!$A$1:$D$2323,4,0)*(J6351/1000000*12)</f>
        <v/>
      </c>
      <c r="X6351" s="9">
        <f>VLOOKUP(A6351,Sku_list!$A$1:$D$2323,4,0)*(L6351/1000000*12)</f>
        <v/>
      </c>
      <c r="Y6351" s="9">
        <f>VLOOKUP(A6351,Sku_list!$A$1:$E$2323,5,0)*((J6351+F6351)/1000000000)</f>
        <v/>
      </c>
      <c r="AC6351" s="27">
        <f>(DAY(TODAY())+AB6351)/30</f>
        <v/>
      </c>
    </row>
    <row r="6352">
      <c r="B6352" t="e">
        <v>#N/A</v>
      </c>
      <c r="T6352" s="9">
        <f>VLOOKUP(A6352,Sku_list!$A$1:$D$2323,3,0)</f>
        <v/>
      </c>
      <c r="U6352" s="9">
        <f>VLOOKUP(A6352,Sku_list!$A$1:$D$2323,4,0)*(F6352/1000000*12)</f>
        <v/>
      </c>
      <c r="V6352" s="9">
        <f>VLOOKUP(A6352,Sku_list!$A$1:$D$2323,4,0)*(H6352/1000000*12)</f>
        <v/>
      </c>
      <c r="W6352" s="9">
        <f>VLOOKUP(A6352,Sku_list!$A$1:$D$2323,4,0)*(J6352/1000000*12)</f>
        <v/>
      </c>
      <c r="X6352" s="9">
        <f>VLOOKUP(A6352,Sku_list!$A$1:$D$2323,4,0)*(L6352/1000000*12)</f>
        <v/>
      </c>
      <c r="Y6352" s="9">
        <f>VLOOKUP(A6352,Sku_list!$A$1:$E$2323,5,0)*((J6352+F6352)/1000000000)</f>
        <v/>
      </c>
      <c r="AC6352" s="27">
        <f>(DAY(TODAY())+AB6352)/30</f>
        <v/>
      </c>
    </row>
    <row r="6353">
      <c r="B6353" t="e">
        <v>#N/A</v>
      </c>
      <c r="T6353" s="9">
        <f>VLOOKUP(A6353,Sku_list!$A$1:$D$2323,3,0)</f>
        <v/>
      </c>
      <c r="U6353" s="9">
        <f>VLOOKUP(A6353,Sku_list!$A$1:$D$2323,4,0)*(F6353/1000000*12)</f>
        <v/>
      </c>
      <c r="V6353" s="9">
        <f>VLOOKUP(A6353,Sku_list!$A$1:$D$2323,4,0)*(H6353/1000000*12)</f>
        <v/>
      </c>
      <c r="W6353" s="9">
        <f>VLOOKUP(A6353,Sku_list!$A$1:$D$2323,4,0)*(J6353/1000000*12)</f>
        <v/>
      </c>
      <c r="X6353" s="9">
        <f>VLOOKUP(A6353,Sku_list!$A$1:$D$2323,4,0)*(L6353/1000000*12)</f>
        <v/>
      </c>
      <c r="Y6353" s="9">
        <f>VLOOKUP(A6353,Sku_list!$A$1:$E$2323,5,0)*((J6353+F6353)/1000000000)</f>
        <v/>
      </c>
      <c r="AC6353" s="27">
        <f>(DAY(TODAY())+AB6353)/30</f>
        <v/>
      </c>
    </row>
    <row r="6354">
      <c r="B6354" t="e">
        <v>#N/A</v>
      </c>
      <c r="T6354" s="9">
        <f>VLOOKUP(A6354,Sku_list!$A$1:$D$2323,3,0)</f>
        <v/>
      </c>
      <c r="U6354" s="9">
        <f>VLOOKUP(A6354,Sku_list!$A$1:$D$2323,4,0)*(F6354/1000000*12)</f>
        <v/>
      </c>
      <c r="V6354" s="9">
        <f>VLOOKUP(A6354,Sku_list!$A$1:$D$2323,4,0)*(H6354/1000000*12)</f>
        <v/>
      </c>
      <c r="W6354" s="9">
        <f>VLOOKUP(A6354,Sku_list!$A$1:$D$2323,4,0)*(J6354/1000000*12)</f>
        <v/>
      </c>
      <c r="X6354" s="9">
        <f>VLOOKUP(A6354,Sku_list!$A$1:$D$2323,4,0)*(L6354/1000000*12)</f>
        <v/>
      </c>
      <c r="Y6354" s="9">
        <f>VLOOKUP(A6354,Sku_list!$A$1:$E$2323,5,0)*((J6354+F6354)/1000000000)</f>
        <v/>
      </c>
      <c r="AC6354" s="27">
        <f>(DAY(TODAY())+AB6354)/30</f>
        <v/>
      </c>
    </row>
    <row r="6355">
      <c r="B6355" t="e">
        <v>#N/A</v>
      </c>
      <c r="T6355" s="9">
        <f>VLOOKUP(A6355,Sku_list!$A$1:$D$2323,3,0)</f>
        <v/>
      </c>
      <c r="U6355" s="9">
        <f>VLOOKUP(A6355,Sku_list!$A$1:$D$2323,4,0)*(F6355/1000000*12)</f>
        <v/>
      </c>
      <c r="V6355" s="9">
        <f>VLOOKUP(A6355,Sku_list!$A$1:$D$2323,4,0)*(H6355/1000000*12)</f>
        <v/>
      </c>
      <c r="W6355" s="9">
        <f>VLOOKUP(A6355,Sku_list!$A$1:$D$2323,4,0)*(J6355/1000000*12)</f>
        <v/>
      </c>
      <c r="X6355" s="9">
        <f>VLOOKUP(A6355,Sku_list!$A$1:$D$2323,4,0)*(L6355/1000000*12)</f>
        <v/>
      </c>
      <c r="Y6355" s="9">
        <f>VLOOKUP(A6355,Sku_list!$A$1:$E$2323,5,0)*((J6355+F6355)/1000000000)</f>
        <v/>
      </c>
      <c r="AC6355" s="27">
        <f>(DAY(TODAY())+AB6355)/30</f>
        <v/>
      </c>
    </row>
    <row r="6356">
      <c r="B6356" t="e">
        <v>#N/A</v>
      </c>
      <c r="T6356" s="9">
        <f>VLOOKUP(A6356,Sku_list!$A$1:$D$2323,3,0)</f>
        <v/>
      </c>
      <c r="U6356" s="9">
        <f>VLOOKUP(A6356,Sku_list!$A$1:$D$2323,4,0)*(F6356/1000000*12)</f>
        <v/>
      </c>
      <c r="V6356" s="9">
        <f>VLOOKUP(A6356,Sku_list!$A$1:$D$2323,4,0)*(H6356/1000000*12)</f>
        <v/>
      </c>
      <c r="W6356" s="9">
        <f>VLOOKUP(A6356,Sku_list!$A$1:$D$2323,4,0)*(J6356/1000000*12)</f>
        <v/>
      </c>
      <c r="X6356" s="9">
        <f>VLOOKUP(A6356,Sku_list!$A$1:$D$2323,4,0)*(L6356/1000000*12)</f>
        <v/>
      </c>
      <c r="Y6356" s="9">
        <f>VLOOKUP(A6356,Sku_list!$A$1:$E$2323,5,0)*((J6356+F6356)/1000000000)</f>
        <v/>
      </c>
      <c r="AC6356" s="27">
        <f>(DAY(TODAY())+AB6356)/30</f>
        <v/>
      </c>
    </row>
    <row r="6357">
      <c r="B6357" t="e">
        <v>#N/A</v>
      </c>
      <c r="T6357" s="9">
        <f>VLOOKUP(A6357,Sku_list!$A$1:$D$2323,3,0)</f>
        <v/>
      </c>
      <c r="U6357" s="9">
        <f>VLOOKUP(A6357,Sku_list!$A$1:$D$2323,4,0)*(F6357/1000000*12)</f>
        <v/>
      </c>
      <c r="V6357" s="9">
        <f>VLOOKUP(A6357,Sku_list!$A$1:$D$2323,4,0)*(H6357/1000000*12)</f>
        <v/>
      </c>
      <c r="W6357" s="9">
        <f>VLOOKUP(A6357,Sku_list!$A$1:$D$2323,4,0)*(J6357/1000000*12)</f>
        <v/>
      </c>
      <c r="X6357" s="9">
        <f>VLOOKUP(A6357,Sku_list!$A$1:$D$2323,4,0)*(L6357/1000000*12)</f>
        <v/>
      </c>
      <c r="Y6357" s="9">
        <f>VLOOKUP(A6357,Sku_list!$A$1:$E$2323,5,0)*((J6357+F6357)/1000000000)</f>
        <v/>
      </c>
      <c r="AC6357" s="27">
        <f>(DAY(TODAY())+AB6357)/30</f>
        <v/>
      </c>
    </row>
    <row r="6358">
      <c r="B6358" t="e">
        <v>#N/A</v>
      </c>
      <c r="T6358" s="9">
        <f>VLOOKUP(A6358,Sku_list!$A$1:$D$2323,3,0)</f>
        <v/>
      </c>
      <c r="U6358" s="9">
        <f>VLOOKUP(A6358,Sku_list!$A$1:$D$2323,4,0)*(F6358/1000000*12)</f>
        <v/>
      </c>
      <c r="V6358" s="9">
        <f>VLOOKUP(A6358,Sku_list!$A$1:$D$2323,4,0)*(H6358/1000000*12)</f>
        <v/>
      </c>
      <c r="W6358" s="9">
        <f>VLOOKUP(A6358,Sku_list!$A$1:$D$2323,4,0)*(J6358/1000000*12)</f>
        <v/>
      </c>
      <c r="X6358" s="9">
        <f>VLOOKUP(A6358,Sku_list!$A$1:$D$2323,4,0)*(L6358/1000000*12)</f>
        <v/>
      </c>
      <c r="Y6358" s="9">
        <f>VLOOKUP(A6358,Sku_list!$A$1:$E$2323,5,0)*((J6358+F6358)/1000000000)</f>
        <v/>
      </c>
      <c r="AC6358" s="27">
        <f>(DAY(TODAY())+AB6358)/30</f>
        <v/>
      </c>
    </row>
    <row r="6359">
      <c r="B6359" t="e">
        <v>#N/A</v>
      </c>
      <c r="T6359" s="9">
        <f>VLOOKUP(A6359,Sku_list!$A$1:$D$2323,3,0)</f>
        <v/>
      </c>
      <c r="U6359" s="9">
        <f>VLOOKUP(A6359,Sku_list!$A$1:$D$2323,4,0)*(F6359/1000000*12)</f>
        <v/>
      </c>
      <c r="V6359" s="9">
        <f>VLOOKUP(A6359,Sku_list!$A$1:$D$2323,4,0)*(H6359/1000000*12)</f>
        <v/>
      </c>
      <c r="W6359" s="9">
        <f>VLOOKUP(A6359,Sku_list!$A$1:$D$2323,4,0)*(J6359/1000000*12)</f>
        <v/>
      </c>
      <c r="X6359" s="9">
        <f>VLOOKUP(A6359,Sku_list!$A$1:$D$2323,4,0)*(L6359/1000000*12)</f>
        <v/>
      </c>
      <c r="Y6359" s="9">
        <f>VLOOKUP(A6359,Sku_list!$A$1:$E$2323,5,0)*((J6359+F6359)/1000000000)</f>
        <v/>
      </c>
      <c r="AC6359" s="27">
        <f>(DAY(TODAY())+AB6359)/30</f>
        <v/>
      </c>
    </row>
    <row r="6360">
      <c r="B6360" t="e">
        <v>#N/A</v>
      </c>
      <c r="T6360" s="9">
        <f>VLOOKUP(A6360,Sku_list!$A$1:$D$2323,3,0)</f>
        <v/>
      </c>
      <c r="U6360" s="9">
        <f>VLOOKUP(A6360,Sku_list!$A$1:$D$2323,4,0)*(F6360/1000000*12)</f>
        <v/>
      </c>
      <c r="V6360" s="9">
        <f>VLOOKUP(A6360,Sku_list!$A$1:$D$2323,4,0)*(H6360/1000000*12)</f>
        <v/>
      </c>
      <c r="W6360" s="9">
        <f>VLOOKUP(A6360,Sku_list!$A$1:$D$2323,4,0)*(J6360/1000000*12)</f>
        <v/>
      </c>
      <c r="X6360" s="9">
        <f>VLOOKUP(A6360,Sku_list!$A$1:$D$2323,4,0)*(L6360/1000000*12)</f>
        <v/>
      </c>
      <c r="Y6360" s="9">
        <f>VLOOKUP(A6360,Sku_list!$A$1:$E$2323,5,0)*((J6360+F6360)/1000000000)</f>
        <v/>
      </c>
      <c r="AC6360" s="27">
        <f>(DAY(TODAY())+AB6360)/30</f>
        <v/>
      </c>
    </row>
    <row r="6361">
      <c r="B6361" t="e">
        <v>#N/A</v>
      </c>
      <c r="T6361" s="9">
        <f>VLOOKUP(A6361,Sku_list!$A$1:$D$2323,3,0)</f>
        <v/>
      </c>
      <c r="U6361" s="9">
        <f>VLOOKUP(A6361,Sku_list!$A$1:$D$2323,4,0)*(F6361/1000000*12)</f>
        <v/>
      </c>
      <c r="V6361" s="9">
        <f>VLOOKUP(A6361,Sku_list!$A$1:$D$2323,4,0)*(H6361/1000000*12)</f>
        <v/>
      </c>
      <c r="W6361" s="9">
        <f>VLOOKUP(A6361,Sku_list!$A$1:$D$2323,4,0)*(J6361/1000000*12)</f>
        <v/>
      </c>
      <c r="X6361" s="9">
        <f>VLOOKUP(A6361,Sku_list!$A$1:$D$2323,4,0)*(L6361/1000000*12)</f>
        <v/>
      </c>
      <c r="Y6361" s="9">
        <f>VLOOKUP(A6361,Sku_list!$A$1:$E$2323,5,0)*((J6361+F6361)/1000000000)</f>
        <v/>
      </c>
      <c r="AC6361" s="27">
        <f>(DAY(TODAY())+AB6361)/30</f>
        <v/>
      </c>
    </row>
    <row r="6362">
      <c r="B6362" t="e">
        <v>#N/A</v>
      </c>
      <c r="T6362" s="9">
        <f>VLOOKUP(A6362,Sku_list!$A$1:$D$2323,3,0)</f>
        <v/>
      </c>
      <c r="U6362" s="9">
        <f>VLOOKUP(A6362,Sku_list!$A$1:$D$2323,4,0)*(F6362/1000000*12)</f>
        <v/>
      </c>
      <c r="V6362" s="9">
        <f>VLOOKUP(A6362,Sku_list!$A$1:$D$2323,4,0)*(H6362/1000000*12)</f>
        <v/>
      </c>
      <c r="W6362" s="9">
        <f>VLOOKUP(A6362,Sku_list!$A$1:$D$2323,4,0)*(J6362/1000000*12)</f>
        <v/>
      </c>
      <c r="X6362" s="9">
        <f>VLOOKUP(A6362,Sku_list!$A$1:$D$2323,4,0)*(L6362/1000000*12)</f>
        <v/>
      </c>
      <c r="Y6362" s="9">
        <f>VLOOKUP(A6362,Sku_list!$A$1:$E$2323,5,0)*((J6362+F6362)/1000000000)</f>
        <v/>
      </c>
      <c r="AC6362" s="27">
        <f>(DAY(TODAY())+AB6362)/30</f>
        <v/>
      </c>
    </row>
    <row r="6363">
      <c r="B6363" t="e">
        <v>#N/A</v>
      </c>
      <c r="T6363" s="9">
        <f>VLOOKUP(A6363,Sku_list!$A$1:$D$2323,3,0)</f>
        <v/>
      </c>
      <c r="U6363" s="9">
        <f>VLOOKUP(A6363,Sku_list!$A$1:$D$2323,4,0)*(F6363/1000000*12)</f>
        <v/>
      </c>
      <c r="V6363" s="9">
        <f>VLOOKUP(A6363,Sku_list!$A$1:$D$2323,4,0)*(H6363/1000000*12)</f>
        <v/>
      </c>
      <c r="W6363" s="9">
        <f>VLOOKUP(A6363,Sku_list!$A$1:$D$2323,4,0)*(J6363/1000000*12)</f>
        <v/>
      </c>
      <c r="X6363" s="9">
        <f>VLOOKUP(A6363,Sku_list!$A$1:$D$2323,4,0)*(L6363/1000000*12)</f>
        <v/>
      </c>
      <c r="Y6363" s="9">
        <f>VLOOKUP(A6363,Sku_list!$A$1:$E$2323,5,0)*((J6363+F6363)/1000000000)</f>
        <v/>
      </c>
      <c r="AC6363" s="27">
        <f>(DAY(TODAY())+AB6363)/30</f>
        <v/>
      </c>
    </row>
    <row r="6364">
      <c r="B6364" t="e">
        <v>#N/A</v>
      </c>
      <c r="T6364" s="9">
        <f>VLOOKUP(A6364,Sku_list!$A$1:$D$2323,3,0)</f>
        <v/>
      </c>
      <c r="U6364" s="9">
        <f>VLOOKUP(A6364,Sku_list!$A$1:$D$2323,4,0)*(F6364/1000000*12)</f>
        <v/>
      </c>
      <c r="V6364" s="9">
        <f>VLOOKUP(A6364,Sku_list!$A$1:$D$2323,4,0)*(H6364/1000000*12)</f>
        <v/>
      </c>
      <c r="W6364" s="9">
        <f>VLOOKUP(A6364,Sku_list!$A$1:$D$2323,4,0)*(J6364/1000000*12)</f>
        <v/>
      </c>
      <c r="X6364" s="9">
        <f>VLOOKUP(A6364,Sku_list!$A$1:$D$2323,4,0)*(L6364/1000000*12)</f>
        <v/>
      </c>
      <c r="Y6364" s="9">
        <f>VLOOKUP(A6364,Sku_list!$A$1:$E$2323,5,0)*((J6364+F6364)/1000000000)</f>
        <v/>
      </c>
      <c r="AC6364" s="27">
        <f>(DAY(TODAY())+AB6364)/30</f>
        <v/>
      </c>
    </row>
    <row r="6365">
      <c r="B6365" t="e">
        <v>#N/A</v>
      </c>
      <c r="T6365" s="9">
        <f>VLOOKUP(A6365,Sku_list!$A$1:$D$2323,3,0)</f>
        <v/>
      </c>
      <c r="U6365" s="9">
        <f>VLOOKUP(A6365,Sku_list!$A$1:$D$2323,4,0)*(F6365/1000000*12)</f>
        <v/>
      </c>
      <c r="V6365" s="9">
        <f>VLOOKUP(A6365,Sku_list!$A$1:$D$2323,4,0)*(H6365/1000000*12)</f>
        <v/>
      </c>
      <c r="W6365" s="9">
        <f>VLOOKUP(A6365,Sku_list!$A$1:$D$2323,4,0)*(J6365/1000000*12)</f>
        <v/>
      </c>
      <c r="X6365" s="9">
        <f>VLOOKUP(A6365,Sku_list!$A$1:$D$2323,4,0)*(L6365/1000000*12)</f>
        <v/>
      </c>
      <c r="Y6365" s="9">
        <f>VLOOKUP(A6365,Sku_list!$A$1:$E$2323,5,0)*((J6365+F6365)/1000000000)</f>
        <v/>
      </c>
      <c r="AC6365" s="27">
        <f>(DAY(TODAY())+AB6365)/30</f>
        <v/>
      </c>
    </row>
    <row r="6366">
      <c r="B6366" t="e">
        <v>#N/A</v>
      </c>
      <c r="T6366" s="9">
        <f>VLOOKUP(A6366,Sku_list!$A$1:$D$2323,3,0)</f>
        <v/>
      </c>
      <c r="U6366" s="9">
        <f>VLOOKUP(A6366,Sku_list!$A$1:$D$2323,4,0)*(F6366/1000000*12)</f>
        <v/>
      </c>
      <c r="V6366" s="9">
        <f>VLOOKUP(A6366,Sku_list!$A$1:$D$2323,4,0)*(H6366/1000000*12)</f>
        <v/>
      </c>
      <c r="W6366" s="9">
        <f>VLOOKUP(A6366,Sku_list!$A$1:$D$2323,4,0)*(J6366/1000000*12)</f>
        <v/>
      </c>
      <c r="X6366" s="9">
        <f>VLOOKUP(A6366,Sku_list!$A$1:$D$2323,4,0)*(L6366/1000000*12)</f>
        <v/>
      </c>
      <c r="Y6366" s="9">
        <f>VLOOKUP(A6366,Sku_list!$A$1:$E$2323,5,0)*((J6366+F6366)/1000000000)</f>
        <v/>
      </c>
      <c r="AC6366" s="27">
        <f>(DAY(TODAY())+AB6366)/30</f>
        <v/>
      </c>
    </row>
    <row r="6367">
      <c r="B6367" t="e">
        <v>#N/A</v>
      </c>
      <c r="T6367" s="9">
        <f>VLOOKUP(A6367,Sku_list!$A$1:$D$2323,3,0)</f>
        <v/>
      </c>
      <c r="U6367" s="9">
        <f>VLOOKUP(A6367,Sku_list!$A$1:$D$2323,4,0)*(F6367/1000000*12)</f>
        <v/>
      </c>
      <c r="V6367" s="9">
        <f>VLOOKUP(A6367,Sku_list!$A$1:$D$2323,4,0)*(H6367/1000000*12)</f>
        <v/>
      </c>
      <c r="W6367" s="9">
        <f>VLOOKUP(A6367,Sku_list!$A$1:$D$2323,4,0)*(J6367/1000000*12)</f>
        <v/>
      </c>
      <c r="X6367" s="9">
        <f>VLOOKUP(A6367,Sku_list!$A$1:$D$2323,4,0)*(L6367/1000000*12)</f>
        <v/>
      </c>
      <c r="Y6367" s="9">
        <f>VLOOKUP(A6367,Sku_list!$A$1:$E$2323,5,0)*((J6367+F6367)/1000000000)</f>
        <v/>
      </c>
      <c r="AC6367" s="27">
        <f>(DAY(TODAY())+AB6367)/30</f>
        <v/>
      </c>
    </row>
    <row r="6368">
      <c r="B6368" t="e">
        <v>#N/A</v>
      </c>
      <c r="T6368" s="9">
        <f>VLOOKUP(A6368,Sku_list!$A$1:$D$2323,3,0)</f>
        <v/>
      </c>
      <c r="U6368" s="9">
        <f>VLOOKUP(A6368,Sku_list!$A$1:$D$2323,4,0)*(F6368/1000000*12)</f>
        <v/>
      </c>
      <c r="V6368" s="9">
        <f>VLOOKUP(A6368,Sku_list!$A$1:$D$2323,4,0)*(H6368/1000000*12)</f>
        <v/>
      </c>
      <c r="W6368" s="9">
        <f>VLOOKUP(A6368,Sku_list!$A$1:$D$2323,4,0)*(J6368/1000000*12)</f>
        <v/>
      </c>
      <c r="X6368" s="9">
        <f>VLOOKUP(A6368,Sku_list!$A$1:$D$2323,4,0)*(L6368/1000000*12)</f>
        <v/>
      </c>
      <c r="Y6368" s="9">
        <f>VLOOKUP(A6368,Sku_list!$A$1:$E$2323,5,0)*((J6368+F6368)/1000000000)</f>
        <v/>
      </c>
      <c r="AC6368" s="27">
        <f>(DAY(TODAY())+AB6368)/30</f>
        <v/>
      </c>
    </row>
    <row r="6369">
      <c r="B6369" t="e">
        <v>#N/A</v>
      </c>
      <c r="T6369" s="9">
        <f>VLOOKUP(A6369,Sku_list!$A$1:$D$2323,3,0)</f>
        <v/>
      </c>
      <c r="U6369" s="9">
        <f>VLOOKUP(A6369,Sku_list!$A$1:$D$2323,4,0)*(F6369/1000000*12)</f>
        <v/>
      </c>
      <c r="V6369" s="9">
        <f>VLOOKUP(A6369,Sku_list!$A$1:$D$2323,4,0)*(H6369/1000000*12)</f>
        <v/>
      </c>
      <c r="W6369" s="9">
        <f>VLOOKUP(A6369,Sku_list!$A$1:$D$2323,4,0)*(J6369/1000000*12)</f>
        <v/>
      </c>
      <c r="X6369" s="9">
        <f>VLOOKUP(A6369,Sku_list!$A$1:$D$2323,4,0)*(L6369/1000000*12)</f>
        <v/>
      </c>
      <c r="Y6369" s="9">
        <f>VLOOKUP(A6369,Sku_list!$A$1:$E$2323,5,0)*((J6369+F6369)/1000000000)</f>
        <v/>
      </c>
      <c r="AC6369" s="27">
        <f>(DAY(TODAY())+AB6369)/30</f>
        <v/>
      </c>
    </row>
    <row r="6370">
      <c r="B6370" t="e">
        <v>#N/A</v>
      </c>
      <c r="T6370" s="9">
        <f>VLOOKUP(A6370,Sku_list!$A$1:$D$2323,3,0)</f>
        <v/>
      </c>
      <c r="U6370" s="9">
        <f>VLOOKUP(A6370,Sku_list!$A$1:$D$2323,4,0)*(F6370/1000000*12)</f>
        <v/>
      </c>
      <c r="V6370" s="9">
        <f>VLOOKUP(A6370,Sku_list!$A$1:$D$2323,4,0)*(H6370/1000000*12)</f>
        <v/>
      </c>
      <c r="W6370" s="9">
        <f>VLOOKUP(A6370,Sku_list!$A$1:$D$2323,4,0)*(J6370/1000000*12)</f>
        <v/>
      </c>
      <c r="X6370" s="9">
        <f>VLOOKUP(A6370,Sku_list!$A$1:$D$2323,4,0)*(L6370/1000000*12)</f>
        <v/>
      </c>
      <c r="Y6370" s="9">
        <f>VLOOKUP(A6370,Sku_list!$A$1:$E$2323,5,0)*((J6370+F6370)/1000000000)</f>
        <v/>
      </c>
      <c r="AC6370" s="27">
        <f>(DAY(TODAY())+AB6370)/30</f>
        <v/>
      </c>
    </row>
    <row r="6371">
      <c r="B6371" t="e">
        <v>#N/A</v>
      </c>
      <c r="T6371" s="9">
        <f>VLOOKUP(A6371,Sku_list!$A$1:$D$2323,3,0)</f>
        <v/>
      </c>
      <c r="U6371" s="9">
        <f>VLOOKUP(A6371,Sku_list!$A$1:$D$2323,4,0)*(F6371/1000000*12)</f>
        <v/>
      </c>
      <c r="V6371" s="9">
        <f>VLOOKUP(A6371,Sku_list!$A$1:$D$2323,4,0)*(H6371/1000000*12)</f>
        <v/>
      </c>
      <c r="W6371" s="9">
        <f>VLOOKUP(A6371,Sku_list!$A$1:$D$2323,4,0)*(J6371/1000000*12)</f>
        <v/>
      </c>
      <c r="X6371" s="9">
        <f>VLOOKUP(A6371,Sku_list!$A$1:$D$2323,4,0)*(L6371/1000000*12)</f>
        <v/>
      </c>
      <c r="Y6371" s="9">
        <f>VLOOKUP(A6371,Sku_list!$A$1:$E$2323,5,0)*((J6371+F6371)/1000000000)</f>
        <v/>
      </c>
      <c r="AC6371" s="27">
        <f>(DAY(TODAY())+AB6371)/30</f>
        <v/>
      </c>
    </row>
    <row r="6372">
      <c r="B6372" t="e">
        <v>#N/A</v>
      </c>
      <c r="T6372" s="9">
        <f>VLOOKUP(A6372,Sku_list!$A$1:$D$2323,3,0)</f>
        <v/>
      </c>
      <c r="U6372" s="9">
        <f>VLOOKUP(A6372,Sku_list!$A$1:$D$2323,4,0)*(F6372/1000000*12)</f>
        <v/>
      </c>
      <c r="V6372" s="9">
        <f>VLOOKUP(A6372,Sku_list!$A$1:$D$2323,4,0)*(H6372/1000000*12)</f>
        <v/>
      </c>
      <c r="W6372" s="9">
        <f>VLOOKUP(A6372,Sku_list!$A$1:$D$2323,4,0)*(J6372/1000000*12)</f>
        <v/>
      </c>
      <c r="X6372" s="9">
        <f>VLOOKUP(A6372,Sku_list!$A$1:$D$2323,4,0)*(L6372/1000000*12)</f>
        <v/>
      </c>
      <c r="Y6372" s="9">
        <f>VLOOKUP(A6372,Sku_list!$A$1:$E$2323,5,0)*((J6372+F6372)/1000000000)</f>
        <v/>
      </c>
      <c r="AC6372" s="27">
        <f>(DAY(TODAY())+AB6372)/30</f>
        <v/>
      </c>
    </row>
    <row r="6373">
      <c r="B6373" t="e">
        <v>#N/A</v>
      </c>
      <c r="T6373" s="9">
        <f>VLOOKUP(A6373,Sku_list!$A$1:$D$2323,3,0)</f>
        <v/>
      </c>
      <c r="U6373" s="9">
        <f>VLOOKUP(A6373,Sku_list!$A$1:$D$2323,4,0)*(F6373/1000000*12)</f>
        <v/>
      </c>
      <c r="V6373" s="9">
        <f>VLOOKUP(A6373,Sku_list!$A$1:$D$2323,4,0)*(H6373/1000000*12)</f>
        <v/>
      </c>
      <c r="W6373" s="9">
        <f>VLOOKUP(A6373,Sku_list!$A$1:$D$2323,4,0)*(J6373/1000000*12)</f>
        <v/>
      </c>
      <c r="X6373" s="9">
        <f>VLOOKUP(A6373,Sku_list!$A$1:$D$2323,4,0)*(L6373/1000000*12)</f>
        <v/>
      </c>
      <c r="Y6373" s="9">
        <f>VLOOKUP(A6373,Sku_list!$A$1:$E$2323,5,0)*((J6373+F6373)/1000000000)</f>
        <v/>
      </c>
      <c r="AC6373" s="27">
        <f>(DAY(TODAY())+AB6373)/30</f>
        <v/>
      </c>
    </row>
    <row r="6374">
      <c r="B6374" t="e">
        <v>#N/A</v>
      </c>
      <c r="T6374" s="9">
        <f>VLOOKUP(A6374,Sku_list!$A$1:$D$2323,3,0)</f>
        <v/>
      </c>
      <c r="U6374" s="9">
        <f>VLOOKUP(A6374,Sku_list!$A$1:$D$2323,4,0)*(F6374/1000000*12)</f>
        <v/>
      </c>
      <c r="V6374" s="9">
        <f>VLOOKUP(A6374,Sku_list!$A$1:$D$2323,4,0)*(H6374/1000000*12)</f>
        <v/>
      </c>
      <c r="W6374" s="9">
        <f>VLOOKUP(A6374,Sku_list!$A$1:$D$2323,4,0)*(J6374/1000000*12)</f>
        <v/>
      </c>
      <c r="X6374" s="9">
        <f>VLOOKUP(A6374,Sku_list!$A$1:$D$2323,4,0)*(L6374/1000000*12)</f>
        <v/>
      </c>
      <c r="Y6374" s="9">
        <f>VLOOKUP(A6374,Sku_list!$A$1:$E$2323,5,0)*((J6374+F6374)/1000000000)</f>
        <v/>
      </c>
      <c r="AC6374" s="27">
        <f>(DAY(TODAY())+AB6374)/30</f>
        <v/>
      </c>
    </row>
    <row r="6375">
      <c r="B6375" t="e">
        <v>#N/A</v>
      </c>
      <c r="T6375" s="9">
        <f>VLOOKUP(A6375,Sku_list!$A$1:$D$2323,3,0)</f>
        <v/>
      </c>
      <c r="U6375" s="9">
        <f>VLOOKUP(A6375,Sku_list!$A$1:$D$2323,4,0)*(F6375/1000000*12)</f>
        <v/>
      </c>
      <c r="V6375" s="9">
        <f>VLOOKUP(A6375,Sku_list!$A$1:$D$2323,4,0)*(H6375/1000000*12)</f>
        <v/>
      </c>
      <c r="W6375" s="9">
        <f>VLOOKUP(A6375,Sku_list!$A$1:$D$2323,4,0)*(J6375/1000000*12)</f>
        <v/>
      </c>
      <c r="X6375" s="9">
        <f>VLOOKUP(A6375,Sku_list!$A$1:$D$2323,4,0)*(L6375/1000000*12)</f>
        <v/>
      </c>
      <c r="Y6375" s="9">
        <f>VLOOKUP(A6375,Sku_list!$A$1:$E$2323,5,0)*((J6375+F6375)/1000000000)</f>
        <v/>
      </c>
      <c r="AC6375" s="27">
        <f>(DAY(TODAY())+AB6375)/30</f>
        <v/>
      </c>
    </row>
    <row r="6376">
      <c r="B6376" t="e">
        <v>#N/A</v>
      </c>
      <c r="T6376" s="9">
        <f>VLOOKUP(A6376,Sku_list!$A$1:$D$2323,3,0)</f>
        <v/>
      </c>
      <c r="U6376" s="9">
        <f>VLOOKUP(A6376,Sku_list!$A$1:$D$2323,4,0)*(F6376/1000000*12)</f>
        <v/>
      </c>
      <c r="V6376" s="9">
        <f>VLOOKUP(A6376,Sku_list!$A$1:$D$2323,4,0)*(H6376/1000000*12)</f>
        <v/>
      </c>
      <c r="W6376" s="9">
        <f>VLOOKUP(A6376,Sku_list!$A$1:$D$2323,4,0)*(J6376/1000000*12)</f>
        <v/>
      </c>
      <c r="X6376" s="9">
        <f>VLOOKUP(A6376,Sku_list!$A$1:$D$2323,4,0)*(L6376/1000000*12)</f>
        <v/>
      </c>
      <c r="Y6376" s="9">
        <f>VLOOKUP(A6376,Sku_list!$A$1:$E$2323,5,0)*((J6376+F6376)/1000000000)</f>
        <v/>
      </c>
      <c r="AC6376" s="27">
        <f>(DAY(TODAY())+AB6376)/30</f>
        <v/>
      </c>
    </row>
    <row r="6377">
      <c r="B6377" t="e">
        <v>#N/A</v>
      </c>
      <c r="T6377" s="9">
        <f>VLOOKUP(A6377,Sku_list!$A$1:$D$2323,3,0)</f>
        <v/>
      </c>
      <c r="U6377" s="9">
        <f>VLOOKUP(A6377,Sku_list!$A$1:$D$2323,4,0)*(F6377/1000000*12)</f>
        <v/>
      </c>
      <c r="V6377" s="9">
        <f>VLOOKUP(A6377,Sku_list!$A$1:$D$2323,4,0)*(H6377/1000000*12)</f>
        <v/>
      </c>
      <c r="W6377" s="9">
        <f>VLOOKUP(A6377,Sku_list!$A$1:$D$2323,4,0)*(J6377/1000000*12)</f>
        <v/>
      </c>
      <c r="X6377" s="9">
        <f>VLOOKUP(A6377,Sku_list!$A$1:$D$2323,4,0)*(L6377/1000000*12)</f>
        <v/>
      </c>
      <c r="Y6377" s="9">
        <f>VLOOKUP(A6377,Sku_list!$A$1:$E$2323,5,0)*((J6377+F6377)/1000000000)</f>
        <v/>
      </c>
      <c r="AC6377" s="27">
        <f>(DAY(TODAY())+AB6377)/30</f>
        <v/>
      </c>
    </row>
    <row r="6378">
      <c r="B6378" t="e">
        <v>#N/A</v>
      </c>
      <c r="T6378" s="9">
        <f>VLOOKUP(A6378,Sku_list!$A$1:$D$2323,3,0)</f>
        <v/>
      </c>
      <c r="U6378" s="9">
        <f>VLOOKUP(A6378,Sku_list!$A$1:$D$2323,4,0)*(F6378/1000000*12)</f>
        <v/>
      </c>
      <c r="V6378" s="9">
        <f>VLOOKUP(A6378,Sku_list!$A$1:$D$2323,4,0)*(H6378/1000000*12)</f>
        <v/>
      </c>
      <c r="W6378" s="9">
        <f>VLOOKUP(A6378,Sku_list!$A$1:$D$2323,4,0)*(J6378/1000000*12)</f>
        <v/>
      </c>
      <c r="X6378" s="9">
        <f>VLOOKUP(A6378,Sku_list!$A$1:$D$2323,4,0)*(L6378/1000000*12)</f>
        <v/>
      </c>
      <c r="Y6378" s="9">
        <f>VLOOKUP(A6378,Sku_list!$A$1:$E$2323,5,0)*((J6378+F6378)/1000000000)</f>
        <v/>
      </c>
      <c r="AC6378" s="27">
        <f>(DAY(TODAY())+AB6378)/30</f>
        <v/>
      </c>
    </row>
    <row r="6379">
      <c r="B6379" t="e">
        <v>#N/A</v>
      </c>
      <c r="T6379" s="9">
        <f>VLOOKUP(A6379,Sku_list!$A$1:$D$2323,3,0)</f>
        <v/>
      </c>
      <c r="U6379" s="9">
        <f>VLOOKUP(A6379,Sku_list!$A$1:$D$2323,4,0)*(F6379/1000000*12)</f>
        <v/>
      </c>
      <c r="V6379" s="9">
        <f>VLOOKUP(A6379,Sku_list!$A$1:$D$2323,4,0)*(H6379/1000000*12)</f>
        <v/>
      </c>
      <c r="W6379" s="9">
        <f>VLOOKUP(A6379,Sku_list!$A$1:$D$2323,4,0)*(J6379/1000000*12)</f>
        <v/>
      </c>
      <c r="X6379" s="9">
        <f>VLOOKUP(A6379,Sku_list!$A$1:$D$2323,4,0)*(L6379/1000000*12)</f>
        <v/>
      </c>
      <c r="Y6379" s="9">
        <f>VLOOKUP(A6379,Sku_list!$A$1:$E$2323,5,0)*((J6379+F6379)/1000000000)</f>
        <v/>
      </c>
      <c r="AC6379" s="27">
        <f>(DAY(TODAY())+AB6379)/30</f>
        <v/>
      </c>
    </row>
    <row r="6380">
      <c r="B6380" t="e">
        <v>#N/A</v>
      </c>
      <c r="T6380" s="9">
        <f>VLOOKUP(A6380,Sku_list!$A$1:$D$2323,3,0)</f>
        <v/>
      </c>
      <c r="U6380" s="9">
        <f>VLOOKUP(A6380,Sku_list!$A$1:$D$2323,4,0)*(F6380/1000000*12)</f>
        <v/>
      </c>
      <c r="V6380" s="9">
        <f>VLOOKUP(A6380,Sku_list!$A$1:$D$2323,4,0)*(H6380/1000000*12)</f>
        <v/>
      </c>
      <c r="W6380" s="9">
        <f>VLOOKUP(A6380,Sku_list!$A$1:$D$2323,4,0)*(J6380/1000000*12)</f>
        <v/>
      </c>
      <c r="X6380" s="9">
        <f>VLOOKUP(A6380,Sku_list!$A$1:$D$2323,4,0)*(L6380/1000000*12)</f>
        <v/>
      </c>
      <c r="Y6380" s="9">
        <f>VLOOKUP(A6380,Sku_list!$A$1:$E$2323,5,0)*((J6380+F6380)/1000000000)</f>
        <v/>
      </c>
      <c r="AC6380" s="27">
        <f>(DAY(TODAY())+AB6380)/30</f>
        <v/>
      </c>
    </row>
    <row r="6381">
      <c r="B6381" t="e">
        <v>#N/A</v>
      </c>
      <c r="T6381" s="9">
        <f>VLOOKUP(A6381,Sku_list!$A$1:$D$2323,3,0)</f>
        <v/>
      </c>
      <c r="U6381" s="9">
        <f>VLOOKUP(A6381,Sku_list!$A$1:$D$2323,4,0)*(F6381/1000000*12)</f>
        <v/>
      </c>
      <c r="V6381" s="9">
        <f>VLOOKUP(A6381,Sku_list!$A$1:$D$2323,4,0)*(H6381/1000000*12)</f>
        <v/>
      </c>
      <c r="W6381" s="9">
        <f>VLOOKUP(A6381,Sku_list!$A$1:$D$2323,4,0)*(J6381/1000000*12)</f>
        <v/>
      </c>
      <c r="X6381" s="9">
        <f>VLOOKUP(A6381,Sku_list!$A$1:$D$2323,4,0)*(L6381/1000000*12)</f>
        <v/>
      </c>
      <c r="Y6381" s="9">
        <f>VLOOKUP(A6381,Sku_list!$A$1:$E$2323,5,0)*((J6381+F6381)/1000000000)</f>
        <v/>
      </c>
      <c r="AC6381" s="27">
        <f>(DAY(TODAY())+AB6381)/30</f>
        <v/>
      </c>
    </row>
    <row r="6382">
      <c r="B6382" t="e">
        <v>#N/A</v>
      </c>
      <c r="T6382" s="9">
        <f>VLOOKUP(A6382,Sku_list!$A$1:$D$2323,3,0)</f>
        <v/>
      </c>
      <c r="U6382" s="9">
        <f>VLOOKUP(A6382,Sku_list!$A$1:$D$2323,4,0)*(F6382/1000000*12)</f>
        <v/>
      </c>
      <c r="V6382" s="9">
        <f>VLOOKUP(A6382,Sku_list!$A$1:$D$2323,4,0)*(H6382/1000000*12)</f>
        <v/>
      </c>
      <c r="W6382" s="9">
        <f>VLOOKUP(A6382,Sku_list!$A$1:$D$2323,4,0)*(J6382/1000000*12)</f>
        <v/>
      </c>
      <c r="X6382" s="9">
        <f>VLOOKUP(A6382,Sku_list!$A$1:$D$2323,4,0)*(L6382/1000000*12)</f>
        <v/>
      </c>
      <c r="Y6382" s="9">
        <f>VLOOKUP(A6382,Sku_list!$A$1:$E$2323,5,0)*((J6382+F6382)/1000000000)</f>
        <v/>
      </c>
      <c r="AC6382" s="27">
        <f>(DAY(TODAY())+AB6382)/30</f>
        <v/>
      </c>
    </row>
    <row r="6383">
      <c r="B6383" t="e">
        <v>#N/A</v>
      </c>
      <c r="T6383" s="9">
        <f>VLOOKUP(A6383,Sku_list!$A$1:$D$2323,3,0)</f>
        <v/>
      </c>
      <c r="U6383" s="9">
        <f>VLOOKUP(A6383,Sku_list!$A$1:$D$2323,4,0)*(F6383/1000000*12)</f>
        <v/>
      </c>
      <c r="V6383" s="9">
        <f>VLOOKUP(A6383,Sku_list!$A$1:$D$2323,4,0)*(H6383/1000000*12)</f>
        <v/>
      </c>
      <c r="W6383" s="9">
        <f>VLOOKUP(A6383,Sku_list!$A$1:$D$2323,4,0)*(J6383/1000000*12)</f>
        <v/>
      </c>
      <c r="X6383" s="9">
        <f>VLOOKUP(A6383,Sku_list!$A$1:$D$2323,4,0)*(L6383/1000000*12)</f>
        <v/>
      </c>
      <c r="Y6383" s="9">
        <f>VLOOKUP(A6383,Sku_list!$A$1:$E$2323,5,0)*((J6383+F6383)/1000000000)</f>
        <v/>
      </c>
      <c r="AC6383" s="27">
        <f>(DAY(TODAY())+AB6383)/30</f>
        <v/>
      </c>
    </row>
    <row r="6384">
      <c r="B6384" t="e">
        <v>#N/A</v>
      </c>
      <c r="T6384" s="9">
        <f>VLOOKUP(A6384,Sku_list!$A$1:$D$2323,3,0)</f>
        <v/>
      </c>
      <c r="U6384" s="9">
        <f>VLOOKUP(A6384,Sku_list!$A$1:$D$2323,4,0)*(F6384/1000000*12)</f>
        <v/>
      </c>
      <c r="V6384" s="9">
        <f>VLOOKUP(A6384,Sku_list!$A$1:$D$2323,4,0)*(H6384/1000000*12)</f>
        <v/>
      </c>
      <c r="W6384" s="9">
        <f>VLOOKUP(A6384,Sku_list!$A$1:$D$2323,4,0)*(J6384/1000000*12)</f>
        <v/>
      </c>
      <c r="X6384" s="9">
        <f>VLOOKUP(A6384,Sku_list!$A$1:$D$2323,4,0)*(L6384/1000000*12)</f>
        <v/>
      </c>
      <c r="Y6384" s="9">
        <f>VLOOKUP(A6384,Sku_list!$A$1:$E$2323,5,0)*((J6384+F6384)/1000000000)</f>
        <v/>
      </c>
      <c r="AC6384" s="27">
        <f>(DAY(TODAY())+AB6384)/30</f>
        <v/>
      </c>
    </row>
    <row r="6385">
      <c r="B6385" t="e">
        <v>#N/A</v>
      </c>
      <c r="T6385" s="9">
        <f>VLOOKUP(A6385,Sku_list!$A$1:$D$2323,3,0)</f>
        <v/>
      </c>
      <c r="U6385" s="9">
        <f>VLOOKUP(A6385,Sku_list!$A$1:$D$2323,4,0)*(F6385/1000000*12)</f>
        <v/>
      </c>
      <c r="V6385" s="9">
        <f>VLOOKUP(A6385,Sku_list!$A$1:$D$2323,4,0)*(H6385/1000000*12)</f>
        <v/>
      </c>
      <c r="W6385" s="9">
        <f>VLOOKUP(A6385,Sku_list!$A$1:$D$2323,4,0)*(J6385/1000000*12)</f>
        <v/>
      </c>
      <c r="X6385" s="9">
        <f>VLOOKUP(A6385,Sku_list!$A$1:$D$2323,4,0)*(L6385/1000000*12)</f>
        <v/>
      </c>
      <c r="Y6385" s="9">
        <f>VLOOKUP(A6385,Sku_list!$A$1:$E$2323,5,0)*((J6385+F6385)/1000000000)</f>
        <v/>
      </c>
      <c r="AC6385" s="27">
        <f>(DAY(TODAY())+AB6385)/30</f>
        <v/>
      </c>
    </row>
    <row r="6386">
      <c r="B6386" t="e">
        <v>#N/A</v>
      </c>
      <c r="T6386" s="9">
        <f>VLOOKUP(A6386,Sku_list!$A$1:$D$2323,3,0)</f>
        <v/>
      </c>
      <c r="U6386" s="9">
        <f>VLOOKUP(A6386,Sku_list!$A$1:$D$2323,4,0)*(F6386/1000000*12)</f>
        <v/>
      </c>
      <c r="V6386" s="9">
        <f>VLOOKUP(A6386,Sku_list!$A$1:$D$2323,4,0)*(H6386/1000000*12)</f>
        <v/>
      </c>
      <c r="W6386" s="9">
        <f>VLOOKUP(A6386,Sku_list!$A$1:$D$2323,4,0)*(J6386/1000000*12)</f>
        <v/>
      </c>
      <c r="X6386" s="9">
        <f>VLOOKUP(A6386,Sku_list!$A$1:$D$2323,4,0)*(L6386/1000000*12)</f>
        <v/>
      </c>
      <c r="Y6386" s="9">
        <f>VLOOKUP(A6386,Sku_list!$A$1:$E$2323,5,0)*((J6386+F6386)/1000000000)</f>
        <v/>
      </c>
      <c r="AC6386" s="27">
        <f>(DAY(TODAY())+AB6386)/30</f>
        <v/>
      </c>
    </row>
    <row r="6387">
      <c r="B6387" t="e">
        <v>#N/A</v>
      </c>
      <c r="T6387" s="9">
        <f>VLOOKUP(A6387,Sku_list!$A$1:$D$2323,3,0)</f>
        <v/>
      </c>
      <c r="U6387" s="9">
        <f>VLOOKUP(A6387,Sku_list!$A$1:$D$2323,4,0)*(F6387/1000000*12)</f>
        <v/>
      </c>
      <c r="V6387" s="9">
        <f>VLOOKUP(A6387,Sku_list!$A$1:$D$2323,4,0)*(H6387/1000000*12)</f>
        <v/>
      </c>
      <c r="W6387" s="9">
        <f>VLOOKUP(A6387,Sku_list!$A$1:$D$2323,4,0)*(J6387/1000000*12)</f>
        <v/>
      </c>
      <c r="X6387" s="9">
        <f>VLOOKUP(A6387,Sku_list!$A$1:$D$2323,4,0)*(L6387/1000000*12)</f>
        <v/>
      </c>
      <c r="Y6387" s="9">
        <f>VLOOKUP(A6387,Sku_list!$A$1:$E$2323,5,0)*((J6387+F6387)/1000000000)</f>
        <v/>
      </c>
      <c r="AC6387" s="27">
        <f>(DAY(TODAY())+AB6387)/30</f>
        <v/>
      </c>
    </row>
    <row r="6388">
      <c r="B6388" t="e">
        <v>#N/A</v>
      </c>
      <c r="T6388" s="9">
        <f>VLOOKUP(A6388,Sku_list!$A$1:$D$2323,3,0)</f>
        <v/>
      </c>
      <c r="U6388" s="9">
        <f>VLOOKUP(A6388,Sku_list!$A$1:$D$2323,4,0)*(F6388/1000000*12)</f>
        <v/>
      </c>
      <c r="V6388" s="9">
        <f>VLOOKUP(A6388,Sku_list!$A$1:$D$2323,4,0)*(H6388/1000000*12)</f>
        <v/>
      </c>
      <c r="W6388" s="9">
        <f>VLOOKUP(A6388,Sku_list!$A$1:$D$2323,4,0)*(J6388/1000000*12)</f>
        <v/>
      </c>
      <c r="X6388" s="9">
        <f>VLOOKUP(A6388,Sku_list!$A$1:$D$2323,4,0)*(L6388/1000000*12)</f>
        <v/>
      </c>
      <c r="Y6388" s="9">
        <f>VLOOKUP(A6388,Sku_list!$A$1:$E$2323,5,0)*((J6388+F6388)/1000000000)</f>
        <v/>
      </c>
      <c r="AC6388" s="27">
        <f>(DAY(TODAY())+AB6388)/30</f>
        <v/>
      </c>
    </row>
    <row r="6389">
      <c r="B6389" t="e">
        <v>#N/A</v>
      </c>
      <c r="T6389" s="9">
        <f>VLOOKUP(A6389,Sku_list!$A$1:$D$2323,3,0)</f>
        <v/>
      </c>
      <c r="U6389" s="9">
        <f>VLOOKUP(A6389,Sku_list!$A$1:$D$2323,4,0)*(F6389/1000000*12)</f>
        <v/>
      </c>
      <c r="V6389" s="9">
        <f>VLOOKUP(A6389,Sku_list!$A$1:$D$2323,4,0)*(H6389/1000000*12)</f>
        <v/>
      </c>
      <c r="W6389" s="9">
        <f>VLOOKUP(A6389,Sku_list!$A$1:$D$2323,4,0)*(J6389/1000000*12)</f>
        <v/>
      </c>
      <c r="X6389" s="9">
        <f>VLOOKUP(A6389,Sku_list!$A$1:$D$2323,4,0)*(L6389/1000000*12)</f>
        <v/>
      </c>
      <c r="Y6389" s="9">
        <f>VLOOKUP(A6389,Sku_list!$A$1:$E$2323,5,0)*((J6389+F6389)/1000000000)</f>
        <v/>
      </c>
      <c r="AC6389" s="27">
        <f>(DAY(TODAY())+AB6389)/30</f>
        <v/>
      </c>
    </row>
    <row r="6390">
      <c r="B6390" t="e">
        <v>#N/A</v>
      </c>
      <c r="T6390" s="9">
        <f>VLOOKUP(A6390,Sku_list!$A$1:$D$2323,3,0)</f>
        <v/>
      </c>
      <c r="U6390" s="9">
        <f>VLOOKUP(A6390,Sku_list!$A$1:$D$2323,4,0)*(F6390/1000000*12)</f>
        <v/>
      </c>
      <c r="V6390" s="9">
        <f>VLOOKUP(A6390,Sku_list!$A$1:$D$2323,4,0)*(H6390/1000000*12)</f>
        <v/>
      </c>
      <c r="W6390" s="9">
        <f>VLOOKUP(A6390,Sku_list!$A$1:$D$2323,4,0)*(J6390/1000000*12)</f>
        <v/>
      </c>
      <c r="X6390" s="9">
        <f>VLOOKUP(A6390,Sku_list!$A$1:$D$2323,4,0)*(L6390/1000000*12)</f>
        <v/>
      </c>
      <c r="Y6390" s="9">
        <f>VLOOKUP(A6390,Sku_list!$A$1:$E$2323,5,0)*((J6390+F6390)/1000000000)</f>
        <v/>
      </c>
      <c r="AC6390" s="27">
        <f>(DAY(TODAY())+AB6390)/30</f>
        <v/>
      </c>
    </row>
    <row r="6391">
      <c r="B6391" t="e">
        <v>#N/A</v>
      </c>
      <c r="T6391" s="9">
        <f>VLOOKUP(A6391,Sku_list!$A$1:$D$2323,3,0)</f>
        <v/>
      </c>
      <c r="U6391" s="9">
        <f>VLOOKUP(A6391,Sku_list!$A$1:$D$2323,4,0)*(F6391/1000000*12)</f>
        <v/>
      </c>
      <c r="V6391" s="9">
        <f>VLOOKUP(A6391,Sku_list!$A$1:$D$2323,4,0)*(H6391/1000000*12)</f>
        <v/>
      </c>
      <c r="W6391" s="9">
        <f>VLOOKUP(A6391,Sku_list!$A$1:$D$2323,4,0)*(J6391/1000000*12)</f>
        <v/>
      </c>
      <c r="X6391" s="9">
        <f>VLOOKUP(A6391,Sku_list!$A$1:$D$2323,4,0)*(L6391/1000000*12)</f>
        <v/>
      </c>
      <c r="Y6391" s="9">
        <f>VLOOKUP(A6391,Sku_list!$A$1:$E$2323,5,0)*((J6391+F6391)/1000000000)</f>
        <v/>
      </c>
      <c r="AC6391" s="27">
        <f>(DAY(TODAY())+AB6391)/30</f>
        <v/>
      </c>
    </row>
    <row r="6392">
      <c r="B6392" t="e">
        <v>#N/A</v>
      </c>
      <c r="T6392" s="9">
        <f>VLOOKUP(A6392,Sku_list!$A$1:$D$2323,3,0)</f>
        <v/>
      </c>
      <c r="U6392" s="9">
        <f>VLOOKUP(A6392,Sku_list!$A$1:$D$2323,4,0)*(F6392/1000000*12)</f>
        <v/>
      </c>
      <c r="V6392" s="9">
        <f>VLOOKUP(A6392,Sku_list!$A$1:$D$2323,4,0)*(H6392/1000000*12)</f>
        <v/>
      </c>
      <c r="W6392" s="9">
        <f>VLOOKUP(A6392,Sku_list!$A$1:$D$2323,4,0)*(J6392/1000000*12)</f>
        <v/>
      </c>
      <c r="X6392" s="9">
        <f>VLOOKUP(A6392,Sku_list!$A$1:$D$2323,4,0)*(L6392/1000000*12)</f>
        <v/>
      </c>
      <c r="Y6392" s="9">
        <f>VLOOKUP(A6392,Sku_list!$A$1:$E$2323,5,0)*((J6392+F6392)/1000000000)</f>
        <v/>
      </c>
      <c r="AC6392" s="27">
        <f>(DAY(TODAY())+AB6392)/30</f>
        <v/>
      </c>
    </row>
    <row r="6393">
      <c r="B6393" t="e">
        <v>#N/A</v>
      </c>
      <c r="T6393" s="9">
        <f>VLOOKUP(A6393,Sku_list!$A$1:$D$2323,3,0)</f>
        <v/>
      </c>
      <c r="U6393" s="9">
        <f>VLOOKUP(A6393,Sku_list!$A$1:$D$2323,4,0)*(F6393/1000000*12)</f>
        <v/>
      </c>
      <c r="V6393" s="9">
        <f>VLOOKUP(A6393,Sku_list!$A$1:$D$2323,4,0)*(H6393/1000000*12)</f>
        <v/>
      </c>
      <c r="W6393" s="9">
        <f>VLOOKUP(A6393,Sku_list!$A$1:$D$2323,4,0)*(J6393/1000000*12)</f>
        <v/>
      </c>
      <c r="X6393" s="9">
        <f>VLOOKUP(A6393,Sku_list!$A$1:$D$2323,4,0)*(L6393/1000000*12)</f>
        <v/>
      </c>
      <c r="Y6393" s="9">
        <f>VLOOKUP(A6393,Sku_list!$A$1:$E$2323,5,0)*((J6393+F6393)/1000000000)</f>
        <v/>
      </c>
      <c r="AC6393" s="27">
        <f>(DAY(TODAY())+AB6393)/30</f>
        <v/>
      </c>
    </row>
    <row r="6394">
      <c r="B6394" t="e">
        <v>#N/A</v>
      </c>
      <c r="T6394" s="9">
        <f>VLOOKUP(A6394,Sku_list!$A$1:$D$2323,3,0)</f>
        <v/>
      </c>
      <c r="U6394" s="9">
        <f>VLOOKUP(A6394,Sku_list!$A$1:$D$2323,4,0)*(F6394/1000000*12)</f>
        <v/>
      </c>
      <c r="V6394" s="9">
        <f>VLOOKUP(A6394,Sku_list!$A$1:$D$2323,4,0)*(H6394/1000000*12)</f>
        <v/>
      </c>
      <c r="W6394" s="9">
        <f>VLOOKUP(A6394,Sku_list!$A$1:$D$2323,4,0)*(J6394/1000000*12)</f>
        <v/>
      </c>
      <c r="X6394" s="9">
        <f>VLOOKUP(A6394,Sku_list!$A$1:$D$2323,4,0)*(L6394/1000000*12)</f>
        <v/>
      </c>
      <c r="Y6394" s="9">
        <f>VLOOKUP(A6394,Sku_list!$A$1:$E$2323,5,0)*((J6394+F6394)/1000000000)</f>
        <v/>
      </c>
      <c r="AC6394" s="27">
        <f>(DAY(TODAY())+AB6394)/30</f>
        <v/>
      </c>
    </row>
    <row r="6395">
      <c r="B6395" t="e">
        <v>#N/A</v>
      </c>
      <c r="T6395" s="9">
        <f>VLOOKUP(A6395,Sku_list!$A$1:$D$2323,3,0)</f>
        <v/>
      </c>
      <c r="U6395" s="9">
        <f>VLOOKUP(A6395,Sku_list!$A$1:$D$2323,4,0)*(F6395/1000000*12)</f>
        <v/>
      </c>
      <c r="V6395" s="9">
        <f>VLOOKUP(A6395,Sku_list!$A$1:$D$2323,4,0)*(H6395/1000000*12)</f>
        <v/>
      </c>
      <c r="W6395" s="9">
        <f>VLOOKUP(A6395,Sku_list!$A$1:$D$2323,4,0)*(J6395/1000000*12)</f>
        <v/>
      </c>
      <c r="X6395" s="9">
        <f>VLOOKUP(A6395,Sku_list!$A$1:$D$2323,4,0)*(L6395/1000000*12)</f>
        <v/>
      </c>
      <c r="Y6395" s="9">
        <f>VLOOKUP(A6395,Sku_list!$A$1:$E$2323,5,0)*((J6395+F6395)/1000000000)</f>
        <v/>
      </c>
      <c r="AC6395" s="27">
        <f>(DAY(TODAY())+AB6395)/30</f>
        <v/>
      </c>
    </row>
    <row r="6396">
      <c r="B6396" t="e">
        <v>#N/A</v>
      </c>
      <c r="T6396" s="9">
        <f>VLOOKUP(A6396,Sku_list!$A$1:$D$2323,3,0)</f>
        <v/>
      </c>
      <c r="U6396" s="9">
        <f>VLOOKUP(A6396,Sku_list!$A$1:$D$2323,4,0)*(F6396/1000000*12)</f>
        <v/>
      </c>
      <c r="V6396" s="9">
        <f>VLOOKUP(A6396,Sku_list!$A$1:$D$2323,4,0)*(H6396/1000000*12)</f>
        <v/>
      </c>
      <c r="W6396" s="9">
        <f>VLOOKUP(A6396,Sku_list!$A$1:$D$2323,4,0)*(J6396/1000000*12)</f>
        <v/>
      </c>
      <c r="X6396" s="9">
        <f>VLOOKUP(A6396,Sku_list!$A$1:$D$2323,4,0)*(L6396/1000000*12)</f>
        <v/>
      </c>
      <c r="Y6396" s="9">
        <f>VLOOKUP(A6396,Sku_list!$A$1:$E$2323,5,0)*((J6396+F6396)/1000000000)</f>
        <v/>
      </c>
      <c r="AC6396" s="27">
        <f>(DAY(TODAY())+AB6396)/30</f>
        <v/>
      </c>
    </row>
    <row r="6397">
      <c r="B6397" t="e">
        <v>#N/A</v>
      </c>
      <c r="T6397" s="9">
        <f>VLOOKUP(A6397,Sku_list!$A$1:$D$2323,3,0)</f>
        <v/>
      </c>
      <c r="U6397" s="9">
        <f>VLOOKUP(A6397,Sku_list!$A$1:$D$2323,4,0)*(F6397/1000000*12)</f>
        <v/>
      </c>
      <c r="V6397" s="9">
        <f>VLOOKUP(A6397,Sku_list!$A$1:$D$2323,4,0)*(H6397/1000000*12)</f>
        <v/>
      </c>
      <c r="W6397" s="9">
        <f>VLOOKUP(A6397,Sku_list!$A$1:$D$2323,4,0)*(J6397/1000000*12)</f>
        <v/>
      </c>
      <c r="X6397" s="9">
        <f>VLOOKUP(A6397,Sku_list!$A$1:$D$2323,4,0)*(L6397/1000000*12)</f>
        <v/>
      </c>
      <c r="Y6397" s="9">
        <f>VLOOKUP(A6397,Sku_list!$A$1:$E$2323,5,0)*((J6397+F6397)/1000000000)</f>
        <v/>
      </c>
      <c r="AC6397" s="27">
        <f>(DAY(TODAY())+AB6397)/30</f>
        <v/>
      </c>
    </row>
    <row r="6398">
      <c r="B6398" t="e">
        <v>#N/A</v>
      </c>
      <c r="T6398" s="9">
        <f>VLOOKUP(A6398,Sku_list!$A$1:$D$2323,3,0)</f>
        <v/>
      </c>
      <c r="U6398" s="9">
        <f>VLOOKUP(A6398,Sku_list!$A$1:$D$2323,4,0)*(F6398/1000000*12)</f>
        <v/>
      </c>
      <c r="V6398" s="9">
        <f>VLOOKUP(A6398,Sku_list!$A$1:$D$2323,4,0)*(H6398/1000000*12)</f>
        <v/>
      </c>
      <c r="W6398" s="9">
        <f>VLOOKUP(A6398,Sku_list!$A$1:$D$2323,4,0)*(J6398/1000000*12)</f>
        <v/>
      </c>
      <c r="X6398" s="9">
        <f>VLOOKUP(A6398,Sku_list!$A$1:$D$2323,4,0)*(L6398/1000000*12)</f>
        <v/>
      </c>
      <c r="Y6398" s="9">
        <f>VLOOKUP(A6398,Sku_list!$A$1:$E$2323,5,0)*((J6398+F6398)/1000000000)</f>
        <v/>
      </c>
      <c r="AC6398" s="27">
        <f>(DAY(TODAY())+AB6398)/30</f>
        <v/>
      </c>
    </row>
    <row r="6399">
      <c r="B6399" t="e">
        <v>#N/A</v>
      </c>
      <c r="T6399" s="9">
        <f>VLOOKUP(A6399,Sku_list!$A$1:$D$2323,3,0)</f>
        <v/>
      </c>
      <c r="U6399" s="9">
        <f>VLOOKUP(A6399,Sku_list!$A$1:$D$2323,4,0)*(F6399/1000000*12)</f>
        <v/>
      </c>
      <c r="V6399" s="9">
        <f>VLOOKUP(A6399,Sku_list!$A$1:$D$2323,4,0)*(H6399/1000000*12)</f>
        <v/>
      </c>
      <c r="W6399" s="9">
        <f>VLOOKUP(A6399,Sku_list!$A$1:$D$2323,4,0)*(J6399/1000000*12)</f>
        <v/>
      </c>
      <c r="X6399" s="9">
        <f>VLOOKUP(A6399,Sku_list!$A$1:$D$2323,4,0)*(L6399/1000000*12)</f>
        <v/>
      </c>
      <c r="Y6399" s="9">
        <f>VLOOKUP(A6399,Sku_list!$A$1:$E$2323,5,0)*((J6399+F6399)/1000000000)</f>
        <v/>
      </c>
      <c r="AC6399" s="27">
        <f>(DAY(TODAY())+AB6399)/30</f>
        <v/>
      </c>
    </row>
    <row r="6400">
      <c r="B6400" t="e">
        <v>#N/A</v>
      </c>
      <c r="T6400" s="9">
        <f>VLOOKUP(A6400,Sku_list!$A$1:$D$2323,3,0)</f>
        <v/>
      </c>
      <c r="U6400" s="9">
        <f>VLOOKUP(A6400,Sku_list!$A$1:$D$2323,4,0)*(F6400/1000000*12)</f>
        <v/>
      </c>
      <c r="V6400" s="9">
        <f>VLOOKUP(A6400,Sku_list!$A$1:$D$2323,4,0)*(H6400/1000000*12)</f>
        <v/>
      </c>
      <c r="W6400" s="9">
        <f>VLOOKUP(A6400,Sku_list!$A$1:$D$2323,4,0)*(J6400/1000000*12)</f>
        <v/>
      </c>
      <c r="X6400" s="9">
        <f>VLOOKUP(A6400,Sku_list!$A$1:$D$2323,4,0)*(L6400/1000000*12)</f>
        <v/>
      </c>
      <c r="Y6400" s="9">
        <f>VLOOKUP(A6400,Sku_list!$A$1:$E$2323,5,0)*((J6400+F6400)/1000000000)</f>
        <v/>
      </c>
      <c r="AC6400" s="27">
        <f>(DAY(TODAY())+AB6400)/30</f>
        <v/>
      </c>
    </row>
    <row r="6401">
      <c r="B6401" t="e">
        <v>#N/A</v>
      </c>
      <c r="T6401" s="9">
        <f>VLOOKUP(A6401,Sku_list!$A$1:$D$2323,3,0)</f>
        <v/>
      </c>
      <c r="U6401" s="9">
        <f>VLOOKUP(A6401,Sku_list!$A$1:$D$2323,4,0)*(F6401/1000000*12)</f>
        <v/>
      </c>
      <c r="V6401" s="9">
        <f>VLOOKUP(A6401,Sku_list!$A$1:$D$2323,4,0)*(H6401/1000000*12)</f>
        <v/>
      </c>
      <c r="W6401" s="9">
        <f>VLOOKUP(A6401,Sku_list!$A$1:$D$2323,4,0)*(J6401/1000000*12)</f>
        <v/>
      </c>
      <c r="X6401" s="9">
        <f>VLOOKUP(A6401,Sku_list!$A$1:$D$2323,4,0)*(L6401/1000000*12)</f>
        <v/>
      </c>
      <c r="Y6401" s="9">
        <f>VLOOKUP(A6401,Sku_list!$A$1:$E$2323,5,0)*((J6401+F6401)/1000000000)</f>
        <v/>
      </c>
      <c r="AC6401" s="27">
        <f>(DAY(TODAY())+AB6401)/30</f>
        <v/>
      </c>
    </row>
    <row r="6402">
      <c r="B6402" t="e">
        <v>#N/A</v>
      </c>
      <c r="T6402" s="9">
        <f>VLOOKUP(A6402,Sku_list!$A$1:$D$2323,3,0)</f>
        <v/>
      </c>
      <c r="U6402" s="9">
        <f>VLOOKUP(A6402,Sku_list!$A$1:$D$2323,4,0)*(F6402/1000000*12)</f>
        <v/>
      </c>
      <c r="V6402" s="9">
        <f>VLOOKUP(A6402,Sku_list!$A$1:$D$2323,4,0)*(H6402/1000000*12)</f>
        <v/>
      </c>
      <c r="W6402" s="9">
        <f>VLOOKUP(A6402,Sku_list!$A$1:$D$2323,4,0)*(J6402/1000000*12)</f>
        <v/>
      </c>
      <c r="X6402" s="9">
        <f>VLOOKUP(A6402,Sku_list!$A$1:$D$2323,4,0)*(L6402/1000000*12)</f>
        <v/>
      </c>
      <c r="Y6402" s="9">
        <f>VLOOKUP(A6402,Sku_list!$A$1:$E$2323,5,0)*((J6402+F6402)/1000000000)</f>
        <v/>
      </c>
      <c r="AC6402" s="27">
        <f>(DAY(TODAY())+AB6402)/30</f>
        <v/>
      </c>
    </row>
    <row r="6403">
      <c r="B6403" t="e">
        <v>#N/A</v>
      </c>
      <c r="T6403" s="9">
        <f>VLOOKUP(A6403,Sku_list!$A$1:$D$2323,3,0)</f>
        <v/>
      </c>
      <c r="U6403" s="9">
        <f>VLOOKUP(A6403,Sku_list!$A$1:$D$2323,4,0)*(F6403/1000000*12)</f>
        <v/>
      </c>
      <c r="V6403" s="9">
        <f>VLOOKUP(A6403,Sku_list!$A$1:$D$2323,4,0)*(H6403/1000000*12)</f>
        <v/>
      </c>
      <c r="W6403" s="9">
        <f>VLOOKUP(A6403,Sku_list!$A$1:$D$2323,4,0)*(J6403/1000000*12)</f>
        <v/>
      </c>
      <c r="X6403" s="9">
        <f>VLOOKUP(A6403,Sku_list!$A$1:$D$2323,4,0)*(L6403/1000000*12)</f>
        <v/>
      </c>
      <c r="Y6403" s="9">
        <f>VLOOKUP(A6403,Sku_list!$A$1:$E$2323,5,0)*((J6403+F6403)/1000000000)</f>
        <v/>
      </c>
      <c r="AC6403" s="27">
        <f>(DAY(TODAY())+AB6403)/30</f>
        <v/>
      </c>
    </row>
    <row r="6404">
      <c r="B6404" t="e">
        <v>#N/A</v>
      </c>
      <c r="T6404" s="9">
        <f>VLOOKUP(A6404,Sku_list!$A$1:$D$2323,3,0)</f>
        <v/>
      </c>
      <c r="U6404" s="9">
        <f>VLOOKUP(A6404,Sku_list!$A$1:$D$2323,4,0)*(F6404/1000000*12)</f>
        <v/>
      </c>
      <c r="V6404" s="9">
        <f>VLOOKUP(A6404,Sku_list!$A$1:$D$2323,4,0)*(H6404/1000000*12)</f>
        <v/>
      </c>
      <c r="W6404" s="9">
        <f>VLOOKUP(A6404,Sku_list!$A$1:$D$2323,4,0)*(J6404/1000000*12)</f>
        <v/>
      </c>
      <c r="X6404" s="9">
        <f>VLOOKUP(A6404,Sku_list!$A$1:$D$2323,4,0)*(L6404/1000000*12)</f>
        <v/>
      </c>
      <c r="Y6404" s="9">
        <f>VLOOKUP(A6404,Sku_list!$A$1:$E$2323,5,0)*((J6404+F6404)/1000000000)</f>
        <v/>
      </c>
      <c r="AC6404" s="27">
        <f>(DAY(TODAY())+AB6404)/30</f>
        <v/>
      </c>
    </row>
    <row r="6405">
      <c r="B6405" t="e">
        <v>#N/A</v>
      </c>
      <c r="T6405" s="9">
        <f>VLOOKUP(A6405,Sku_list!$A$1:$D$2323,3,0)</f>
        <v/>
      </c>
      <c r="U6405" s="9">
        <f>VLOOKUP(A6405,Sku_list!$A$1:$D$2323,4,0)*(F6405/1000000*12)</f>
        <v/>
      </c>
      <c r="V6405" s="9">
        <f>VLOOKUP(A6405,Sku_list!$A$1:$D$2323,4,0)*(H6405/1000000*12)</f>
        <v/>
      </c>
      <c r="W6405" s="9">
        <f>VLOOKUP(A6405,Sku_list!$A$1:$D$2323,4,0)*(J6405/1000000*12)</f>
        <v/>
      </c>
      <c r="X6405" s="9">
        <f>VLOOKUP(A6405,Sku_list!$A$1:$D$2323,4,0)*(L6405/1000000*12)</f>
        <v/>
      </c>
      <c r="Y6405" s="9">
        <f>VLOOKUP(A6405,Sku_list!$A$1:$E$2323,5,0)*((J6405+F6405)/1000000000)</f>
        <v/>
      </c>
      <c r="AC6405" s="27">
        <f>(DAY(TODAY())+AB6405)/30</f>
        <v/>
      </c>
    </row>
    <row r="6406">
      <c r="B6406" t="e">
        <v>#N/A</v>
      </c>
      <c r="T6406" s="9">
        <f>VLOOKUP(A6406,Sku_list!$A$1:$D$2323,3,0)</f>
        <v/>
      </c>
      <c r="U6406" s="9">
        <f>VLOOKUP(A6406,Sku_list!$A$1:$D$2323,4,0)*(F6406/1000000*12)</f>
        <v/>
      </c>
      <c r="V6406" s="9">
        <f>VLOOKUP(A6406,Sku_list!$A$1:$D$2323,4,0)*(H6406/1000000*12)</f>
        <v/>
      </c>
      <c r="W6406" s="9">
        <f>VLOOKUP(A6406,Sku_list!$A$1:$D$2323,4,0)*(J6406/1000000*12)</f>
        <v/>
      </c>
      <c r="X6406" s="9">
        <f>VLOOKUP(A6406,Sku_list!$A$1:$D$2323,4,0)*(L6406/1000000*12)</f>
        <v/>
      </c>
      <c r="Y6406" s="9">
        <f>VLOOKUP(A6406,Sku_list!$A$1:$E$2323,5,0)*((J6406+F6406)/1000000000)</f>
        <v/>
      </c>
      <c r="AC6406" s="27">
        <f>(DAY(TODAY())+AB6406)/30</f>
        <v/>
      </c>
    </row>
    <row r="6407">
      <c r="B6407" t="e">
        <v>#N/A</v>
      </c>
      <c r="T6407" s="9">
        <f>VLOOKUP(A6407,Sku_list!$A$1:$D$2323,3,0)</f>
        <v/>
      </c>
      <c r="U6407" s="9">
        <f>VLOOKUP(A6407,Sku_list!$A$1:$D$2323,4,0)*(F6407/1000000*12)</f>
        <v/>
      </c>
      <c r="V6407" s="9">
        <f>VLOOKUP(A6407,Sku_list!$A$1:$D$2323,4,0)*(H6407/1000000*12)</f>
        <v/>
      </c>
      <c r="W6407" s="9">
        <f>VLOOKUP(A6407,Sku_list!$A$1:$D$2323,4,0)*(J6407/1000000*12)</f>
        <v/>
      </c>
      <c r="X6407" s="9">
        <f>VLOOKUP(A6407,Sku_list!$A$1:$D$2323,4,0)*(L6407/1000000*12)</f>
        <v/>
      </c>
      <c r="Y6407" s="9">
        <f>VLOOKUP(A6407,Sku_list!$A$1:$E$2323,5,0)*((J6407+F6407)/1000000000)</f>
        <v/>
      </c>
      <c r="AC6407" s="27">
        <f>(DAY(TODAY())+AB6407)/30</f>
        <v/>
      </c>
    </row>
    <row r="6408">
      <c r="B6408" t="e">
        <v>#N/A</v>
      </c>
      <c r="T6408" s="9">
        <f>VLOOKUP(A6408,Sku_list!$A$1:$D$2323,3,0)</f>
        <v/>
      </c>
      <c r="U6408" s="9">
        <f>VLOOKUP(A6408,Sku_list!$A$1:$D$2323,4,0)*(F6408/1000000*12)</f>
        <v/>
      </c>
      <c r="V6408" s="9">
        <f>VLOOKUP(A6408,Sku_list!$A$1:$D$2323,4,0)*(H6408/1000000*12)</f>
        <v/>
      </c>
      <c r="W6408" s="9">
        <f>VLOOKUP(A6408,Sku_list!$A$1:$D$2323,4,0)*(J6408/1000000*12)</f>
        <v/>
      </c>
      <c r="X6408" s="9">
        <f>VLOOKUP(A6408,Sku_list!$A$1:$D$2323,4,0)*(L6408/1000000*12)</f>
        <v/>
      </c>
      <c r="Y6408" s="9">
        <f>VLOOKUP(A6408,Sku_list!$A$1:$E$2323,5,0)*((J6408+F6408)/1000000000)</f>
        <v/>
      </c>
      <c r="AC6408" s="27">
        <f>(DAY(TODAY())+AB6408)/30</f>
        <v/>
      </c>
    </row>
    <row r="6409">
      <c r="B6409" t="e">
        <v>#N/A</v>
      </c>
      <c r="T6409" s="9">
        <f>VLOOKUP(A6409,Sku_list!$A$1:$D$2323,3,0)</f>
        <v/>
      </c>
      <c r="U6409" s="9">
        <f>VLOOKUP(A6409,Sku_list!$A$1:$D$2323,4,0)*(F6409/1000000*12)</f>
        <v/>
      </c>
      <c r="V6409" s="9">
        <f>VLOOKUP(A6409,Sku_list!$A$1:$D$2323,4,0)*(H6409/1000000*12)</f>
        <v/>
      </c>
      <c r="W6409" s="9">
        <f>VLOOKUP(A6409,Sku_list!$A$1:$D$2323,4,0)*(J6409/1000000*12)</f>
        <v/>
      </c>
      <c r="X6409" s="9">
        <f>VLOOKUP(A6409,Sku_list!$A$1:$D$2323,4,0)*(L6409/1000000*12)</f>
        <v/>
      </c>
      <c r="Y6409" s="9">
        <f>VLOOKUP(A6409,Sku_list!$A$1:$E$2323,5,0)*((J6409+F6409)/1000000000)</f>
        <v/>
      </c>
      <c r="AC6409" s="27">
        <f>(DAY(TODAY())+AB6409)/30</f>
        <v/>
      </c>
    </row>
    <row r="6410">
      <c r="B6410" t="e">
        <v>#N/A</v>
      </c>
      <c r="T6410" s="9">
        <f>VLOOKUP(A6410,Sku_list!$A$1:$D$2323,3,0)</f>
        <v/>
      </c>
      <c r="U6410" s="9">
        <f>VLOOKUP(A6410,Sku_list!$A$1:$D$2323,4,0)*(F6410/1000000*12)</f>
        <v/>
      </c>
      <c r="V6410" s="9">
        <f>VLOOKUP(A6410,Sku_list!$A$1:$D$2323,4,0)*(H6410/1000000*12)</f>
        <v/>
      </c>
      <c r="W6410" s="9">
        <f>VLOOKUP(A6410,Sku_list!$A$1:$D$2323,4,0)*(J6410/1000000*12)</f>
        <v/>
      </c>
      <c r="X6410" s="9">
        <f>VLOOKUP(A6410,Sku_list!$A$1:$D$2323,4,0)*(L6410/1000000*12)</f>
        <v/>
      </c>
      <c r="Y6410" s="9">
        <f>VLOOKUP(A6410,Sku_list!$A$1:$E$2323,5,0)*((J6410+F6410)/1000000000)</f>
        <v/>
      </c>
      <c r="AC6410" s="27">
        <f>(DAY(TODAY())+AB6410)/30</f>
        <v/>
      </c>
    </row>
    <row r="6411">
      <c r="B6411" t="e">
        <v>#N/A</v>
      </c>
      <c r="T6411" s="9">
        <f>VLOOKUP(A6411,Sku_list!$A$1:$D$2323,3,0)</f>
        <v/>
      </c>
      <c r="U6411" s="9">
        <f>VLOOKUP(A6411,Sku_list!$A$1:$D$2323,4,0)*(F6411/1000000*12)</f>
        <v/>
      </c>
      <c r="V6411" s="9">
        <f>VLOOKUP(A6411,Sku_list!$A$1:$D$2323,4,0)*(H6411/1000000*12)</f>
        <v/>
      </c>
      <c r="W6411" s="9">
        <f>VLOOKUP(A6411,Sku_list!$A$1:$D$2323,4,0)*(J6411/1000000*12)</f>
        <v/>
      </c>
      <c r="X6411" s="9">
        <f>VLOOKUP(A6411,Sku_list!$A$1:$D$2323,4,0)*(L6411/1000000*12)</f>
        <v/>
      </c>
      <c r="Y6411" s="9">
        <f>VLOOKUP(A6411,Sku_list!$A$1:$E$2323,5,0)*((J6411+F6411)/1000000000)</f>
        <v/>
      </c>
      <c r="AC6411" s="27">
        <f>(DAY(TODAY())+AB6411)/30</f>
        <v/>
      </c>
    </row>
    <row r="6412">
      <c r="B6412" t="e">
        <v>#N/A</v>
      </c>
      <c r="T6412" s="9">
        <f>VLOOKUP(A6412,Sku_list!$A$1:$D$2323,3,0)</f>
        <v/>
      </c>
      <c r="U6412" s="9">
        <f>VLOOKUP(A6412,Sku_list!$A$1:$D$2323,4,0)*(F6412/1000000*12)</f>
        <v/>
      </c>
      <c r="V6412" s="9">
        <f>VLOOKUP(A6412,Sku_list!$A$1:$D$2323,4,0)*(H6412/1000000*12)</f>
        <v/>
      </c>
      <c r="W6412" s="9">
        <f>VLOOKUP(A6412,Sku_list!$A$1:$D$2323,4,0)*(J6412/1000000*12)</f>
        <v/>
      </c>
      <c r="X6412" s="9">
        <f>VLOOKUP(A6412,Sku_list!$A$1:$D$2323,4,0)*(L6412/1000000*12)</f>
        <v/>
      </c>
      <c r="Y6412" s="9">
        <f>VLOOKUP(A6412,Sku_list!$A$1:$E$2323,5,0)*((J6412+F6412)/1000000000)</f>
        <v/>
      </c>
      <c r="AC6412" s="27">
        <f>(DAY(TODAY())+AB6412)/30</f>
        <v/>
      </c>
    </row>
    <row r="6413">
      <c r="B6413" t="e">
        <v>#N/A</v>
      </c>
      <c r="T6413" s="9">
        <f>VLOOKUP(A6413,Sku_list!$A$1:$D$2323,3,0)</f>
        <v/>
      </c>
      <c r="U6413" s="9">
        <f>VLOOKUP(A6413,Sku_list!$A$1:$D$2323,4,0)*(F6413/1000000*12)</f>
        <v/>
      </c>
      <c r="V6413" s="9">
        <f>VLOOKUP(A6413,Sku_list!$A$1:$D$2323,4,0)*(H6413/1000000*12)</f>
        <v/>
      </c>
      <c r="W6413" s="9">
        <f>VLOOKUP(A6413,Sku_list!$A$1:$D$2323,4,0)*(J6413/1000000*12)</f>
        <v/>
      </c>
      <c r="X6413" s="9">
        <f>VLOOKUP(A6413,Sku_list!$A$1:$D$2323,4,0)*(L6413/1000000*12)</f>
        <v/>
      </c>
      <c r="Y6413" s="9">
        <f>VLOOKUP(A6413,Sku_list!$A$1:$E$2323,5,0)*((J6413+F6413)/1000000000)</f>
        <v/>
      </c>
      <c r="AC6413" s="27">
        <f>(DAY(TODAY())+AB6413)/30</f>
        <v/>
      </c>
    </row>
    <row r="6414">
      <c r="B6414" t="e">
        <v>#N/A</v>
      </c>
      <c r="T6414" s="9">
        <f>VLOOKUP(A6414,Sku_list!$A$1:$D$2323,3,0)</f>
        <v/>
      </c>
      <c r="U6414" s="9">
        <f>VLOOKUP(A6414,Sku_list!$A$1:$D$2323,4,0)*(F6414/1000000*12)</f>
        <v/>
      </c>
      <c r="V6414" s="9">
        <f>VLOOKUP(A6414,Sku_list!$A$1:$D$2323,4,0)*(H6414/1000000*12)</f>
        <v/>
      </c>
      <c r="W6414" s="9">
        <f>VLOOKUP(A6414,Sku_list!$A$1:$D$2323,4,0)*(J6414/1000000*12)</f>
        <v/>
      </c>
      <c r="X6414" s="9">
        <f>VLOOKUP(A6414,Sku_list!$A$1:$D$2323,4,0)*(L6414/1000000*12)</f>
        <v/>
      </c>
      <c r="Y6414" s="9">
        <f>VLOOKUP(A6414,Sku_list!$A$1:$E$2323,5,0)*((J6414+F6414)/1000000000)</f>
        <v/>
      </c>
      <c r="AC6414" s="27">
        <f>(DAY(TODAY())+AB6414)/30</f>
        <v/>
      </c>
    </row>
    <row r="6415">
      <c r="B6415" t="e">
        <v>#N/A</v>
      </c>
      <c r="T6415" s="9">
        <f>VLOOKUP(A6415,Sku_list!$A$1:$D$2323,3,0)</f>
        <v/>
      </c>
      <c r="U6415" s="9">
        <f>VLOOKUP(A6415,Sku_list!$A$1:$D$2323,4,0)*(F6415/1000000*12)</f>
        <v/>
      </c>
      <c r="V6415" s="9">
        <f>VLOOKUP(A6415,Sku_list!$A$1:$D$2323,4,0)*(H6415/1000000*12)</f>
        <v/>
      </c>
      <c r="W6415" s="9">
        <f>VLOOKUP(A6415,Sku_list!$A$1:$D$2323,4,0)*(J6415/1000000*12)</f>
        <v/>
      </c>
      <c r="X6415" s="9">
        <f>VLOOKUP(A6415,Sku_list!$A$1:$D$2323,4,0)*(L6415/1000000*12)</f>
        <v/>
      </c>
      <c r="Y6415" s="9">
        <f>VLOOKUP(A6415,Sku_list!$A$1:$E$2323,5,0)*((J6415+F6415)/1000000000)</f>
        <v/>
      </c>
      <c r="AC6415" s="27">
        <f>(DAY(TODAY())+AB6415)/30</f>
        <v/>
      </c>
    </row>
    <row r="6416">
      <c r="B6416" t="e">
        <v>#N/A</v>
      </c>
      <c r="T6416" s="9">
        <f>VLOOKUP(A6416,Sku_list!$A$1:$D$2323,3,0)</f>
        <v/>
      </c>
      <c r="U6416" s="9">
        <f>VLOOKUP(A6416,Sku_list!$A$1:$D$2323,4,0)*(F6416/1000000*12)</f>
        <v/>
      </c>
      <c r="V6416" s="9">
        <f>VLOOKUP(A6416,Sku_list!$A$1:$D$2323,4,0)*(H6416/1000000*12)</f>
        <v/>
      </c>
      <c r="W6416" s="9">
        <f>VLOOKUP(A6416,Sku_list!$A$1:$D$2323,4,0)*(J6416/1000000*12)</f>
        <v/>
      </c>
      <c r="X6416" s="9">
        <f>VLOOKUP(A6416,Sku_list!$A$1:$D$2323,4,0)*(L6416/1000000*12)</f>
        <v/>
      </c>
      <c r="Y6416" s="9">
        <f>VLOOKUP(A6416,Sku_list!$A$1:$E$2323,5,0)*((J6416+F6416)/1000000000)</f>
        <v/>
      </c>
      <c r="AC6416" s="27">
        <f>(DAY(TODAY())+AB6416)/30</f>
        <v/>
      </c>
    </row>
    <row r="6417">
      <c r="B6417" t="e">
        <v>#N/A</v>
      </c>
      <c r="T6417" s="9">
        <f>VLOOKUP(A6417,Sku_list!$A$1:$D$2323,3,0)</f>
        <v/>
      </c>
      <c r="U6417" s="9">
        <f>VLOOKUP(A6417,Sku_list!$A$1:$D$2323,4,0)*(F6417/1000000*12)</f>
        <v/>
      </c>
      <c r="V6417" s="9">
        <f>VLOOKUP(A6417,Sku_list!$A$1:$D$2323,4,0)*(H6417/1000000*12)</f>
        <v/>
      </c>
      <c r="W6417" s="9">
        <f>VLOOKUP(A6417,Sku_list!$A$1:$D$2323,4,0)*(J6417/1000000*12)</f>
        <v/>
      </c>
      <c r="X6417" s="9">
        <f>VLOOKUP(A6417,Sku_list!$A$1:$D$2323,4,0)*(L6417/1000000*12)</f>
        <v/>
      </c>
      <c r="Y6417" s="9">
        <f>VLOOKUP(A6417,Sku_list!$A$1:$E$2323,5,0)*((J6417+F6417)/1000000000)</f>
        <v/>
      </c>
      <c r="AC6417" s="27">
        <f>(DAY(TODAY())+AB6417)/30</f>
        <v/>
      </c>
    </row>
    <row r="6418">
      <c r="B6418" t="e">
        <v>#N/A</v>
      </c>
      <c r="T6418" s="9">
        <f>VLOOKUP(A6418,Sku_list!$A$1:$D$2323,3,0)</f>
        <v/>
      </c>
      <c r="U6418" s="9">
        <f>VLOOKUP(A6418,Sku_list!$A$1:$D$2323,4,0)*(F6418/1000000*12)</f>
        <v/>
      </c>
      <c r="V6418" s="9">
        <f>VLOOKUP(A6418,Sku_list!$A$1:$D$2323,4,0)*(H6418/1000000*12)</f>
        <v/>
      </c>
      <c r="W6418" s="9">
        <f>VLOOKUP(A6418,Sku_list!$A$1:$D$2323,4,0)*(J6418/1000000*12)</f>
        <v/>
      </c>
      <c r="X6418" s="9">
        <f>VLOOKUP(A6418,Sku_list!$A$1:$D$2323,4,0)*(L6418/1000000*12)</f>
        <v/>
      </c>
      <c r="Y6418" s="9">
        <f>VLOOKUP(A6418,Sku_list!$A$1:$E$2323,5,0)*((J6418+F6418)/1000000000)</f>
        <v/>
      </c>
      <c r="AC6418" s="27">
        <f>(DAY(TODAY())+AB6418)/30</f>
        <v/>
      </c>
    </row>
    <row r="6419">
      <c r="B6419" t="e">
        <v>#N/A</v>
      </c>
      <c r="T6419" s="9">
        <f>VLOOKUP(A6419,Sku_list!$A$1:$D$2323,3,0)</f>
        <v/>
      </c>
      <c r="U6419" s="9">
        <f>VLOOKUP(A6419,Sku_list!$A$1:$D$2323,4,0)*(F6419/1000000*12)</f>
        <v/>
      </c>
      <c r="V6419" s="9">
        <f>VLOOKUP(A6419,Sku_list!$A$1:$D$2323,4,0)*(H6419/1000000*12)</f>
        <v/>
      </c>
      <c r="W6419" s="9">
        <f>VLOOKUP(A6419,Sku_list!$A$1:$D$2323,4,0)*(J6419/1000000*12)</f>
        <v/>
      </c>
      <c r="X6419" s="9">
        <f>VLOOKUP(A6419,Sku_list!$A$1:$D$2323,4,0)*(L6419/1000000*12)</f>
        <v/>
      </c>
      <c r="Y6419" s="9">
        <f>VLOOKUP(A6419,Sku_list!$A$1:$E$2323,5,0)*((J6419+F6419)/1000000000)</f>
        <v/>
      </c>
      <c r="AC6419" s="27">
        <f>(DAY(TODAY())+AB6419)/30</f>
        <v/>
      </c>
    </row>
    <row r="6420">
      <c r="B6420" t="e">
        <v>#N/A</v>
      </c>
      <c r="T6420" s="9">
        <f>VLOOKUP(A6420,Sku_list!$A$1:$D$2323,3,0)</f>
        <v/>
      </c>
      <c r="U6420" s="9">
        <f>VLOOKUP(A6420,Sku_list!$A$1:$D$2323,4,0)*(F6420/1000000*12)</f>
        <v/>
      </c>
      <c r="V6420" s="9">
        <f>VLOOKUP(A6420,Sku_list!$A$1:$D$2323,4,0)*(H6420/1000000*12)</f>
        <v/>
      </c>
      <c r="W6420" s="9">
        <f>VLOOKUP(A6420,Sku_list!$A$1:$D$2323,4,0)*(J6420/1000000*12)</f>
        <v/>
      </c>
      <c r="X6420" s="9">
        <f>VLOOKUP(A6420,Sku_list!$A$1:$D$2323,4,0)*(L6420/1000000*12)</f>
        <v/>
      </c>
      <c r="Y6420" s="9">
        <f>VLOOKUP(A6420,Sku_list!$A$1:$E$2323,5,0)*((J6420+F6420)/1000000000)</f>
        <v/>
      </c>
      <c r="AC6420" s="27">
        <f>(DAY(TODAY())+AB6420)/30</f>
        <v/>
      </c>
    </row>
    <row r="6421">
      <c r="B6421" t="e">
        <v>#N/A</v>
      </c>
      <c r="T6421" s="9">
        <f>VLOOKUP(A6421,Sku_list!$A$1:$D$2323,3,0)</f>
        <v/>
      </c>
      <c r="U6421" s="9">
        <f>VLOOKUP(A6421,Sku_list!$A$1:$D$2323,4,0)*(F6421/1000000*12)</f>
        <v/>
      </c>
      <c r="V6421" s="9">
        <f>VLOOKUP(A6421,Sku_list!$A$1:$D$2323,4,0)*(H6421/1000000*12)</f>
        <v/>
      </c>
      <c r="W6421" s="9">
        <f>VLOOKUP(A6421,Sku_list!$A$1:$D$2323,4,0)*(J6421/1000000*12)</f>
        <v/>
      </c>
      <c r="X6421" s="9">
        <f>VLOOKUP(A6421,Sku_list!$A$1:$D$2323,4,0)*(L6421/1000000*12)</f>
        <v/>
      </c>
      <c r="Y6421" s="9">
        <f>VLOOKUP(A6421,Sku_list!$A$1:$E$2323,5,0)*((J6421+F6421)/1000000000)</f>
        <v/>
      </c>
      <c r="AC6421" s="27">
        <f>(DAY(TODAY())+AB6421)/30</f>
        <v/>
      </c>
    </row>
    <row r="6422">
      <c r="B6422" t="e">
        <v>#N/A</v>
      </c>
      <c r="T6422" s="9">
        <f>VLOOKUP(A6422,Sku_list!$A$1:$D$2323,3,0)</f>
        <v/>
      </c>
      <c r="U6422" s="9">
        <f>VLOOKUP(A6422,Sku_list!$A$1:$D$2323,4,0)*(F6422/1000000*12)</f>
        <v/>
      </c>
      <c r="V6422" s="9">
        <f>VLOOKUP(A6422,Sku_list!$A$1:$D$2323,4,0)*(H6422/1000000*12)</f>
        <v/>
      </c>
      <c r="W6422" s="9">
        <f>VLOOKUP(A6422,Sku_list!$A$1:$D$2323,4,0)*(J6422/1000000*12)</f>
        <v/>
      </c>
      <c r="X6422" s="9">
        <f>VLOOKUP(A6422,Sku_list!$A$1:$D$2323,4,0)*(L6422/1000000*12)</f>
        <v/>
      </c>
      <c r="Y6422" s="9">
        <f>VLOOKUP(A6422,Sku_list!$A$1:$E$2323,5,0)*((J6422+F6422)/1000000000)</f>
        <v/>
      </c>
      <c r="AC6422" s="27">
        <f>(DAY(TODAY())+AB6422)/30</f>
        <v/>
      </c>
    </row>
    <row r="6423">
      <c r="B6423" t="e">
        <v>#N/A</v>
      </c>
      <c r="T6423" s="9">
        <f>VLOOKUP(A6423,Sku_list!$A$1:$D$2323,3,0)</f>
        <v/>
      </c>
      <c r="U6423" s="9">
        <f>VLOOKUP(A6423,Sku_list!$A$1:$D$2323,4,0)*(F6423/1000000*12)</f>
        <v/>
      </c>
      <c r="V6423" s="9">
        <f>VLOOKUP(A6423,Sku_list!$A$1:$D$2323,4,0)*(H6423/1000000*12)</f>
        <v/>
      </c>
      <c r="W6423" s="9">
        <f>VLOOKUP(A6423,Sku_list!$A$1:$D$2323,4,0)*(J6423/1000000*12)</f>
        <v/>
      </c>
      <c r="X6423" s="9">
        <f>VLOOKUP(A6423,Sku_list!$A$1:$D$2323,4,0)*(L6423/1000000*12)</f>
        <v/>
      </c>
      <c r="Y6423" s="9">
        <f>VLOOKUP(A6423,Sku_list!$A$1:$E$2323,5,0)*((J6423+F6423)/1000000000)</f>
        <v/>
      </c>
      <c r="AC6423" s="27">
        <f>(DAY(TODAY())+AB6423)/30</f>
        <v/>
      </c>
    </row>
    <row r="6424">
      <c r="B6424" t="e">
        <v>#N/A</v>
      </c>
      <c r="T6424" s="9">
        <f>VLOOKUP(A6424,Sku_list!$A$1:$D$2323,3,0)</f>
        <v/>
      </c>
      <c r="U6424" s="9">
        <f>VLOOKUP(A6424,Sku_list!$A$1:$D$2323,4,0)*(F6424/1000000*12)</f>
        <v/>
      </c>
      <c r="V6424" s="9">
        <f>VLOOKUP(A6424,Sku_list!$A$1:$D$2323,4,0)*(H6424/1000000*12)</f>
        <v/>
      </c>
      <c r="W6424" s="9">
        <f>VLOOKUP(A6424,Sku_list!$A$1:$D$2323,4,0)*(J6424/1000000*12)</f>
        <v/>
      </c>
      <c r="X6424" s="9">
        <f>VLOOKUP(A6424,Sku_list!$A$1:$D$2323,4,0)*(L6424/1000000*12)</f>
        <v/>
      </c>
      <c r="Y6424" s="9">
        <f>VLOOKUP(A6424,Sku_list!$A$1:$E$2323,5,0)*((J6424+F6424)/1000000000)</f>
        <v/>
      </c>
      <c r="AC6424" s="27">
        <f>(DAY(TODAY())+AB6424)/30</f>
        <v/>
      </c>
    </row>
    <row r="6425">
      <c r="B6425" t="e">
        <v>#N/A</v>
      </c>
      <c r="T6425" s="9">
        <f>VLOOKUP(A6425,Sku_list!$A$1:$D$2323,3,0)</f>
        <v/>
      </c>
      <c r="U6425" s="9">
        <f>VLOOKUP(A6425,Sku_list!$A$1:$D$2323,4,0)*(F6425/1000000*12)</f>
        <v/>
      </c>
      <c r="V6425" s="9">
        <f>VLOOKUP(A6425,Sku_list!$A$1:$D$2323,4,0)*(H6425/1000000*12)</f>
        <v/>
      </c>
      <c r="W6425" s="9">
        <f>VLOOKUP(A6425,Sku_list!$A$1:$D$2323,4,0)*(J6425/1000000*12)</f>
        <v/>
      </c>
      <c r="X6425" s="9">
        <f>VLOOKUP(A6425,Sku_list!$A$1:$D$2323,4,0)*(L6425/1000000*12)</f>
        <v/>
      </c>
      <c r="Y6425" s="9">
        <f>VLOOKUP(A6425,Sku_list!$A$1:$E$2323,5,0)*((J6425+F6425)/1000000000)</f>
        <v/>
      </c>
      <c r="AC6425" s="27">
        <f>(DAY(TODAY())+AB6425)/30</f>
        <v/>
      </c>
    </row>
    <row r="6426">
      <c r="B6426" t="e">
        <v>#N/A</v>
      </c>
      <c r="T6426" s="9">
        <f>VLOOKUP(A6426,Sku_list!$A$1:$D$2323,3,0)</f>
        <v/>
      </c>
      <c r="U6426" s="9">
        <f>VLOOKUP(A6426,Sku_list!$A$1:$D$2323,4,0)*(F6426/1000000*12)</f>
        <v/>
      </c>
      <c r="V6426" s="9">
        <f>VLOOKUP(A6426,Sku_list!$A$1:$D$2323,4,0)*(H6426/1000000*12)</f>
        <v/>
      </c>
      <c r="W6426" s="9">
        <f>VLOOKUP(A6426,Sku_list!$A$1:$D$2323,4,0)*(J6426/1000000*12)</f>
        <v/>
      </c>
      <c r="X6426" s="9">
        <f>VLOOKUP(A6426,Sku_list!$A$1:$D$2323,4,0)*(L6426/1000000*12)</f>
        <v/>
      </c>
      <c r="Y6426" s="9">
        <f>VLOOKUP(A6426,Sku_list!$A$1:$E$2323,5,0)*((J6426+F6426)/1000000000)</f>
        <v/>
      </c>
      <c r="AC6426" s="27">
        <f>(DAY(TODAY())+AB6426)/30</f>
        <v/>
      </c>
    </row>
    <row r="6427">
      <c r="B6427" t="e">
        <v>#N/A</v>
      </c>
      <c r="T6427" s="9">
        <f>VLOOKUP(A6427,Sku_list!$A$1:$D$2323,3,0)</f>
        <v/>
      </c>
      <c r="U6427" s="9">
        <f>VLOOKUP(A6427,Sku_list!$A$1:$D$2323,4,0)*(F6427/1000000*12)</f>
        <v/>
      </c>
      <c r="V6427" s="9">
        <f>VLOOKUP(A6427,Sku_list!$A$1:$D$2323,4,0)*(H6427/1000000*12)</f>
        <v/>
      </c>
      <c r="W6427" s="9">
        <f>VLOOKUP(A6427,Sku_list!$A$1:$D$2323,4,0)*(J6427/1000000*12)</f>
        <v/>
      </c>
      <c r="X6427" s="9">
        <f>VLOOKUP(A6427,Sku_list!$A$1:$D$2323,4,0)*(L6427/1000000*12)</f>
        <v/>
      </c>
      <c r="Y6427" s="9">
        <f>VLOOKUP(A6427,Sku_list!$A$1:$E$2323,5,0)*((J6427+F6427)/1000000000)</f>
        <v/>
      </c>
      <c r="AC6427" s="27">
        <f>(DAY(TODAY())+AB6427)/30</f>
        <v/>
      </c>
    </row>
    <row r="6428">
      <c r="B6428" t="e">
        <v>#N/A</v>
      </c>
      <c r="T6428" s="9">
        <f>VLOOKUP(A6428,Sku_list!$A$1:$D$2323,3,0)</f>
        <v/>
      </c>
      <c r="U6428" s="9">
        <f>VLOOKUP(A6428,Sku_list!$A$1:$D$2323,4,0)*(F6428/1000000*12)</f>
        <v/>
      </c>
      <c r="V6428" s="9">
        <f>VLOOKUP(A6428,Sku_list!$A$1:$D$2323,4,0)*(H6428/1000000*12)</f>
        <v/>
      </c>
      <c r="W6428" s="9">
        <f>VLOOKUP(A6428,Sku_list!$A$1:$D$2323,4,0)*(J6428/1000000*12)</f>
        <v/>
      </c>
      <c r="X6428" s="9">
        <f>VLOOKUP(A6428,Sku_list!$A$1:$D$2323,4,0)*(L6428/1000000*12)</f>
        <v/>
      </c>
      <c r="Y6428" s="9">
        <f>VLOOKUP(A6428,Sku_list!$A$1:$E$2323,5,0)*((J6428+F6428)/1000000000)</f>
        <v/>
      </c>
      <c r="AC6428" s="27">
        <f>(DAY(TODAY())+AB6428)/30</f>
        <v/>
      </c>
    </row>
    <row r="6429">
      <c r="B6429" t="e">
        <v>#N/A</v>
      </c>
      <c r="T6429" s="9">
        <f>VLOOKUP(A6429,Sku_list!$A$1:$D$2323,3,0)</f>
        <v/>
      </c>
      <c r="U6429" s="9">
        <f>VLOOKUP(A6429,Sku_list!$A$1:$D$2323,4,0)*(F6429/1000000*12)</f>
        <v/>
      </c>
      <c r="V6429" s="9">
        <f>VLOOKUP(A6429,Sku_list!$A$1:$D$2323,4,0)*(H6429/1000000*12)</f>
        <v/>
      </c>
      <c r="W6429" s="9">
        <f>VLOOKUP(A6429,Sku_list!$A$1:$D$2323,4,0)*(J6429/1000000*12)</f>
        <v/>
      </c>
      <c r="X6429" s="9">
        <f>VLOOKUP(A6429,Sku_list!$A$1:$D$2323,4,0)*(L6429/1000000*12)</f>
        <v/>
      </c>
      <c r="Y6429" s="9">
        <f>VLOOKUP(A6429,Sku_list!$A$1:$E$2323,5,0)*((J6429+F6429)/1000000000)</f>
        <v/>
      </c>
      <c r="AC6429" s="27">
        <f>(DAY(TODAY())+AB6429)/30</f>
        <v/>
      </c>
    </row>
    <row r="6430">
      <c r="B6430" t="e">
        <v>#N/A</v>
      </c>
      <c r="T6430" s="9">
        <f>VLOOKUP(A6430,Sku_list!$A$1:$D$2323,3,0)</f>
        <v/>
      </c>
      <c r="U6430" s="9">
        <f>VLOOKUP(A6430,Sku_list!$A$1:$D$2323,4,0)*(F6430/1000000*12)</f>
        <v/>
      </c>
      <c r="V6430" s="9">
        <f>VLOOKUP(A6430,Sku_list!$A$1:$D$2323,4,0)*(H6430/1000000*12)</f>
        <v/>
      </c>
      <c r="W6430" s="9">
        <f>VLOOKUP(A6430,Sku_list!$A$1:$D$2323,4,0)*(J6430/1000000*12)</f>
        <v/>
      </c>
      <c r="X6430" s="9">
        <f>VLOOKUP(A6430,Sku_list!$A$1:$D$2323,4,0)*(L6430/1000000*12)</f>
        <v/>
      </c>
      <c r="Y6430" s="9">
        <f>VLOOKUP(A6430,Sku_list!$A$1:$E$2323,5,0)*((J6430+F6430)/1000000000)</f>
        <v/>
      </c>
      <c r="AC6430" s="27">
        <f>(DAY(TODAY())+AB6430)/30</f>
        <v/>
      </c>
    </row>
    <row r="6431">
      <c r="B6431" t="e">
        <v>#N/A</v>
      </c>
      <c r="T6431" s="9">
        <f>VLOOKUP(A6431,Sku_list!$A$1:$D$2323,3,0)</f>
        <v/>
      </c>
      <c r="U6431" s="9">
        <f>VLOOKUP(A6431,Sku_list!$A$1:$D$2323,4,0)*(F6431/1000000*12)</f>
        <v/>
      </c>
      <c r="V6431" s="9">
        <f>VLOOKUP(A6431,Sku_list!$A$1:$D$2323,4,0)*(H6431/1000000*12)</f>
        <v/>
      </c>
      <c r="W6431" s="9">
        <f>VLOOKUP(A6431,Sku_list!$A$1:$D$2323,4,0)*(J6431/1000000*12)</f>
        <v/>
      </c>
      <c r="X6431" s="9">
        <f>VLOOKUP(A6431,Sku_list!$A$1:$D$2323,4,0)*(L6431/1000000*12)</f>
        <v/>
      </c>
      <c r="Y6431" s="9">
        <f>VLOOKUP(A6431,Sku_list!$A$1:$E$2323,5,0)*((J6431+F6431)/1000000000)</f>
        <v/>
      </c>
      <c r="AC6431" s="27">
        <f>(DAY(TODAY())+AB6431)/30</f>
        <v/>
      </c>
    </row>
    <row r="6432">
      <c r="B6432" t="e">
        <v>#N/A</v>
      </c>
      <c r="T6432" s="9">
        <f>VLOOKUP(A6432,Sku_list!$A$1:$D$2323,3,0)</f>
        <v/>
      </c>
      <c r="U6432" s="9">
        <f>VLOOKUP(A6432,Sku_list!$A$1:$D$2323,4,0)*(F6432/1000000*12)</f>
        <v/>
      </c>
      <c r="V6432" s="9">
        <f>VLOOKUP(A6432,Sku_list!$A$1:$D$2323,4,0)*(H6432/1000000*12)</f>
        <v/>
      </c>
      <c r="W6432" s="9">
        <f>VLOOKUP(A6432,Sku_list!$A$1:$D$2323,4,0)*(J6432/1000000*12)</f>
        <v/>
      </c>
      <c r="X6432" s="9">
        <f>VLOOKUP(A6432,Sku_list!$A$1:$D$2323,4,0)*(L6432/1000000*12)</f>
        <v/>
      </c>
      <c r="Y6432" s="9">
        <f>VLOOKUP(A6432,Sku_list!$A$1:$E$2323,5,0)*((J6432+F6432)/1000000000)</f>
        <v/>
      </c>
      <c r="AC6432" s="27">
        <f>(DAY(TODAY())+AB6432)/30</f>
        <v/>
      </c>
    </row>
    <row r="6433">
      <c r="B6433" t="e">
        <v>#N/A</v>
      </c>
      <c r="T6433" s="9">
        <f>VLOOKUP(A6433,Sku_list!$A$1:$D$2323,3,0)</f>
        <v/>
      </c>
      <c r="U6433" s="9">
        <f>VLOOKUP(A6433,Sku_list!$A$1:$D$2323,4,0)*(F6433/1000000*12)</f>
        <v/>
      </c>
      <c r="V6433" s="9">
        <f>VLOOKUP(A6433,Sku_list!$A$1:$D$2323,4,0)*(H6433/1000000*12)</f>
        <v/>
      </c>
      <c r="W6433" s="9">
        <f>VLOOKUP(A6433,Sku_list!$A$1:$D$2323,4,0)*(J6433/1000000*12)</f>
        <v/>
      </c>
      <c r="X6433" s="9">
        <f>VLOOKUP(A6433,Sku_list!$A$1:$D$2323,4,0)*(L6433/1000000*12)</f>
        <v/>
      </c>
      <c r="Y6433" s="9">
        <f>VLOOKUP(A6433,Sku_list!$A$1:$E$2323,5,0)*((J6433+F6433)/1000000000)</f>
        <v/>
      </c>
      <c r="AC6433" s="27">
        <f>(DAY(TODAY())+AB6433)/30</f>
        <v/>
      </c>
    </row>
    <row r="6434">
      <c r="B6434" t="e">
        <v>#N/A</v>
      </c>
      <c r="T6434" s="9">
        <f>VLOOKUP(A6434,Sku_list!$A$1:$D$2323,3,0)</f>
        <v/>
      </c>
      <c r="U6434" s="9">
        <f>VLOOKUP(A6434,Sku_list!$A$1:$D$2323,4,0)*(F6434/1000000*12)</f>
        <v/>
      </c>
      <c r="V6434" s="9">
        <f>VLOOKUP(A6434,Sku_list!$A$1:$D$2323,4,0)*(H6434/1000000*12)</f>
        <v/>
      </c>
      <c r="W6434" s="9">
        <f>VLOOKUP(A6434,Sku_list!$A$1:$D$2323,4,0)*(J6434/1000000*12)</f>
        <v/>
      </c>
      <c r="X6434" s="9">
        <f>VLOOKUP(A6434,Sku_list!$A$1:$D$2323,4,0)*(L6434/1000000*12)</f>
        <v/>
      </c>
      <c r="Y6434" s="9">
        <f>VLOOKUP(A6434,Sku_list!$A$1:$E$2323,5,0)*((J6434+F6434)/1000000000)</f>
        <v/>
      </c>
      <c r="AC6434" s="27">
        <f>(DAY(TODAY())+AB6434)/30</f>
        <v/>
      </c>
    </row>
    <row r="6435">
      <c r="B6435" t="e">
        <v>#N/A</v>
      </c>
      <c r="T6435" s="9">
        <f>VLOOKUP(A6435,Sku_list!$A$1:$D$2323,3,0)</f>
        <v/>
      </c>
      <c r="U6435" s="9">
        <f>VLOOKUP(A6435,Sku_list!$A$1:$D$2323,4,0)*(F6435/1000000*12)</f>
        <v/>
      </c>
      <c r="V6435" s="9">
        <f>VLOOKUP(A6435,Sku_list!$A$1:$D$2323,4,0)*(H6435/1000000*12)</f>
        <v/>
      </c>
      <c r="W6435" s="9">
        <f>VLOOKUP(A6435,Sku_list!$A$1:$D$2323,4,0)*(J6435/1000000*12)</f>
        <v/>
      </c>
      <c r="X6435" s="9">
        <f>VLOOKUP(A6435,Sku_list!$A$1:$D$2323,4,0)*(L6435/1000000*12)</f>
        <v/>
      </c>
      <c r="Y6435" s="9">
        <f>VLOOKUP(A6435,Sku_list!$A$1:$E$2323,5,0)*((J6435+F6435)/1000000000)</f>
        <v/>
      </c>
      <c r="AC6435" s="27">
        <f>(DAY(TODAY())+AB6435)/30</f>
        <v/>
      </c>
    </row>
    <row r="6436">
      <c r="B6436" t="e">
        <v>#N/A</v>
      </c>
      <c r="T6436" s="9">
        <f>VLOOKUP(A6436,Sku_list!$A$1:$D$2323,3,0)</f>
        <v/>
      </c>
      <c r="U6436" s="9">
        <f>VLOOKUP(A6436,Sku_list!$A$1:$D$2323,4,0)*(F6436/1000000*12)</f>
        <v/>
      </c>
      <c r="V6436" s="9">
        <f>VLOOKUP(A6436,Sku_list!$A$1:$D$2323,4,0)*(H6436/1000000*12)</f>
        <v/>
      </c>
      <c r="W6436" s="9">
        <f>VLOOKUP(A6436,Sku_list!$A$1:$D$2323,4,0)*(J6436/1000000*12)</f>
        <v/>
      </c>
      <c r="X6436" s="9">
        <f>VLOOKUP(A6436,Sku_list!$A$1:$D$2323,4,0)*(L6436/1000000*12)</f>
        <v/>
      </c>
      <c r="Y6436" s="9">
        <f>VLOOKUP(A6436,Sku_list!$A$1:$E$2323,5,0)*((J6436+F6436)/1000000000)</f>
        <v/>
      </c>
      <c r="AC6436" s="27">
        <f>(DAY(TODAY())+AB6436)/30</f>
        <v/>
      </c>
    </row>
    <row r="6437">
      <c r="B6437" t="e">
        <v>#N/A</v>
      </c>
      <c r="T6437" s="9">
        <f>VLOOKUP(A6437,Sku_list!$A$1:$D$2323,3,0)</f>
        <v/>
      </c>
      <c r="U6437" s="9">
        <f>VLOOKUP(A6437,Sku_list!$A$1:$D$2323,4,0)*(F6437/1000000*12)</f>
        <v/>
      </c>
      <c r="V6437" s="9">
        <f>VLOOKUP(A6437,Sku_list!$A$1:$D$2323,4,0)*(H6437/1000000*12)</f>
        <v/>
      </c>
      <c r="W6437" s="9">
        <f>VLOOKUP(A6437,Sku_list!$A$1:$D$2323,4,0)*(J6437/1000000*12)</f>
        <v/>
      </c>
      <c r="X6437" s="9">
        <f>VLOOKUP(A6437,Sku_list!$A$1:$D$2323,4,0)*(L6437/1000000*12)</f>
        <v/>
      </c>
      <c r="Y6437" s="9">
        <f>VLOOKUP(A6437,Sku_list!$A$1:$E$2323,5,0)*((J6437+F6437)/1000000000)</f>
        <v/>
      </c>
      <c r="AC6437" s="27">
        <f>(DAY(TODAY())+AB6437)/30</f>
        <v/>
      </c>
    </row>
    <row r="6438">
      <c r="B6438" t="e">
        <v>#N/A</v>
      </c>
      <c r="T6438" s="9">
        <f>VLOOKUP(A6438,Sku_list!$A$1:$D$2323,3,0)</f>
        <v/>
      </c>
      <c r="U6438" s="9">
        <f>VLOOKUP(A6438,Sku_list!$A$1:$D$2323,4,0)*(F6438/1000000*12)</f>
        <v/>
      </c>
      <c r="V6438" s="9">
        <f>VLOOKUP(A6438,Sku_list!$A$1:$D$2323,4,0)*(H6438/1000000*12)</f>
        <v/>
      </c>
      <c r="W6438" s="9">
        <f>VLOOKUP(A6438,Sku_list!$A$1:$D$2323,4,0)*(J6438/1000000*12)</f>
        <v/>
      </c>
      <c r="X6438" s="9">
        <f>VLOOKUP(A6438,Sku_list!$A$1:$D$2323,4,0)*(L6438/1000000*12)</f>
        <v/>
      </c>
      <c r="Y6438" s="9">
        <f>VLOOKUP(A6438,Sku_list!$A$1:$E$2323,5,0)*((J6438+F6438)/1000000000)</f>
        <v/>
      </c>
      <c r="AC6438" s="27">
        <f>(DAY(TODAY())+AB6438)/30</f>
        <v/>
      </c>
    </row>
    <row r="6439">
      <c r="B6439" t="e">
        <v>#N/A</v>
      </c>
      <c r="T6439" s="9">
        <f>VLOOKUP(A6439,Sku_list!$A$1:$D$2323,3,0)</f>
        <v/>
      </c>
      <c r="U6439" s="9">
        <f>VLOOKUP(A6439,Sku_list!$A$1:$D$2323,4,0)*(F6439/1000000*12)</f>
        <v/>
      </c>
      <c r="V6439" s="9">
        <f>VLOOKUP(A6439,Sku_list!$A$1:$D$2323,4,0)*(H6439/1000000*12)</f>
        <v/>
      </c>
      <c r="W6439" s="9">
        <f>VLOOKUP(A6439,Sku_list!$A$1:$D$2323,4,0)*(J6439/1000000*12)</f>
        <v/>
      </c>
      <c r="X6439" s="9">
        <f>VLOOKUP(A6439,Sku_list!$A$1:$D$2323,4,0)*(L6439/1000000*12)</f>
        <v/>
      </c>
      <c r="Y6439" s="9">
        <f>VLOOKUP(A6439,Sku_list!$A$1:$E$2323,5,0)*((J6439+F6439)/1000000000)</f>
        <v/>
      </c>
      <c r="AC6439" s="27">
        <f>(DAY(TODAY())+AB6439)/30</f>
        <v/>
      </c>
    </row>
    <row r="6440">
      <c r="B6440" t="e">
        <v>#N/A</v>
      </c>
      <c r="T6440" s="9">
        <f>VLOOKUP(A6440,Sku_list!$A$1:$D$2323,3,0)</f>
        <v/>
      </c>
      <c r="U6440" s="9">
        <f>VLOOKUP(A6440,Sku_list!$A$1:$D$2323,4,0)*(F6440/1000000*12)</f>
        <v/>
      </c>
      <c r="V6440" s="9">
        <f>VLOOKUP(A6440,Sku_list!$A$1:$D$2323,4,0)*(H6440/1000000*12)</f>
        <v/>
      </c>
      <c r="W6440" s="9">
        <f>VLOOKUP(A6440,Sku_list!$A$1:$D$2323,4,0)*(J6440/1000000*12)</f>
        <v/>
      </c>
      <c r="X6440" s="9">
        <f>VLOOKUP(A6440,Sku_list!$A$1:$D$2323,4,0)*(L6440/1000000*12)</f>
        <v/>
      </c>
      <c r="Y6440" s="9">
        <f>VLOOKUP(A6440,Sku_list!$A$1:$E$2323,5,0)*((J6440+F6440)/1000000000)</f>
        <v/>
      </c>
      <c r="AC6440" s="27">
        <f>(DAY(TODAY())+AB6440)/30</f>
        <v/>
      </c>
    </row>
    <row r="6441">
      <c r="B6441" t="e">
        <v>#N/A</v>
      </c>
      <c r="T6441" s="9">
        <f>VLOOKUP(A6441,Sku_list!$A$1:$D$2323,3,0)</f>
        <v/>
      </c>
      <c r="U6441" s="9">
        <f>VLOOKUP(A6441,Sku_list!$A$1:$D$2323,4,0)*(F6441/1000000*12)</f>
        <v/>
      </c>
      <c r="V6441" s="9">
        <f>VLOOKUP(A6441,Sku_list!$A$1:$D$2323,4,0)*(H6441/1000000*12)</f>
        <v/>
      </c>
      <c r="W6441" s="9">
        <f>VLOOKUP(A6441,Sku_list!$A$1:$D$2323,4,0)*(J6441/1000000*12)</f>
        <v/>
      </c>
      <c r="X6441" s="9">
        <f>VLOOKUP(A6441,Sku_list!$A$1:$D$2323,4,0)*(L6441/1000000*12)</f>
        <v/>
      </c>
      <c r="Y6441" s="9">
        <f>VLOOKUP(A6441,Sku_list!$A$1:$E$2323,5,0)*((J6441+F6441)/1000000000)</f>
        <v/>
      </c>
      <c r="AC6441" s="27">
        <f>(DAY(TODAY())+AB6441)/30</f>
        <v/>
      </c>
    </row>
    <row r="6442">
      <c r="B6442" t="e">
        <v>#N/A</v>
      </c>
      <c r="T6442" s="9">
        <f>VLOOKUP(A6442,Sku_list!$A$1:$D$2323,3,0)</f>
        <v/>
      </c>
      <c r="U6442" s="9">
        <f>VLOOKUP(A6442,Sku_list!$A$1:$D$2323,4,0)*(F6442/1000000*12)</f>
        <v/>
      </c>
      <c r="V6442" s="9">
        <f>VLOOKUP(A6442,Sku_list!$A$1:$D$2323,4,0)*(H6442/1000000*12)</f>
        <v/>
      </c>
      <c r="W6442" s="9">
        <f>VLOOKUP(A6442,Sku_list!$A$1:$D$2323,4,0)*(J6442/1000000*12)</f>
        <v/>
      </c>
      <c r="X6442" s="9">
        <f>VLOOKUP(A6442,Sku_list!$A$1:$D$2323,4,0)*(L6442/1000000*12)</f>
        <v/>
      </c>
      <c r="Y6442" s="9">
        <f>VLOOKUP(A6442,Sku_list!$A$1:$E$2323,5,0)*((J6442+F6442)/1000000000)</f>
        <v/>
      </c>
      <c r="AC6442" s="27">
        <f>(DAY(TODAY())+AB6442)/30</f>
        <v/>
      </c>
    </row>
    <row r="6443">
      <c r="B6443" t="e">
        <v>#N/A</v>
      </c>
      <c r="T6443" s="9">
        <f>VLOOKUP(A6443,Sku_list!$A$1:$D$2323,3,0)</f>
        <v/>
      </c>
      <c r="U6443" s="9">
        <f>VLOOKUP(A6443,Sku_list!$A$1:$D$2323,4,0)*(F6443/1000000*12)</f>
        <v/>
      </c>
      <c r="V6443" s="9">
        <f>VLOOKUP(A6443,Sku_list!$A$1:$D$2323,4,0)*(H6443/1000000*12)</f>
        <v/>
      </c>
      <c r="W6443" s="9">
        <f>VLOOKUP(A6443,Sku_list!$A$1:$D$2323,4,0)*(J6443/1000000*12)</f>
        <v/>
      </c>
      <c r="X6443" s="9">
        <f>VLOOKUP(A6443,Sku_list!$A$1:$D$2323,4,0)*(L6443/1000000*12)</f>
        <v/>
      </c>
      <c r="Y6443" s="9">
        <f>VLOOKUP(A6443,Sku_list!$A$1:$E$2323,5,0)*((J6443+F6443)/1000000000)</f>
        <v/>
      </c>
      <c r="AC6443" s="27">
        <f>(DAY(TODAY())+AB6443)/30</f>
        <v/>
      </c>
    </row>
    <row r="6444">
      <c r="B6444" t="e">
        <v>#N/A</v>
      </c>
      <c r="T6444" s="9">
        <f>VLOOKUP(A6444,Sku_list!$A$1:$D$2323,3,0)</f>
        <v/>
      </c>
      <c r="U6444" s="9">
        <f>VLOOKUP(A6444,Sku_list!$A$1:$D$2323,4,0)*(F6444/1000000*12)</f>
        <v/>
      </c>
      <c r="V6444" s="9">
        <f>VLOOKUP(A6444,Sku_list!$A$1:$D$2323,4,0)*(H6444/1000000*12)</f>
        <v/>
      </c>
      <c r="W6444" s="9">
        <f>VLOOKUP(A6444,Sku_list!$A$1:$D$2323,4,0)*(J6444/1000000*12)</f>
        <v/>
      </c>
      <c r="X6444" s="9">
        <f>VLOOKUP(A6444,Sku_list!$A$1:$D$2323,4,0)*(L6444/1000000*12)</f>
        <v/>
      </c>
      <c r="Y6444" s="9">
        <f>VLOOKUP(A6444,Sku_list!$A$1:$E$2323,5,0)*((J6444+F6444)/1000000000)</f>
        <v/>
      </c>
      <c r="AC6444" s="27">
        <f>(DAY(TODAY())+AB6444)/30</f>
        <v/>
      </c>
    </row>
    <row r="6445">
      <c r="B6445" t="e">
        <v>#N/A</v>
      </c>
      <c r="T6445" s="9">
        <f>VLOOKUP(A6445,Sku_list!$A$1:$D$2323,3,0)</f>
        <v/>
      </c>
      <c r="U6445" s="9">
        <f>VLOOKUP(A6445,Sku_list!$A$1:$D$2323,4,0)*(F6445/1000000*12)</f>
        <v/>
      </c>
      <c r="V6445" s="9">
        <f>VLOOKUP(A6445,Sku_list!$A$1:$D$2323,4,0)*(H6445/1000000*12)</f>
        <v/>
      </c>
      <c r="W6445" s="9">
        <f>VLOOKUP(A6445,Sku_list!$A$1:$D$2323,4,0)*(J6445/1000000*12)</f>
        <v/>
      </c>
      <c r="X6445" s="9">
        <f>VLOOKUP(A6445,Sku_list!$A$1:$D$2323,4,0)*(L6445/1000000*12)</f>
        <v/>
      </c>
      <c r="Y6445" s="9">
        <f>VLOOKUP(A6445,Sku_list!$A$1:$E$2323,5,0)*((J6445+F6445)/1000000000)</f>
        <v/>
      </c>
      <c r="AC6445" s="27">
        <f>(DAY(TODAY())+AB6445)/30</f>
        <v/>
      </c>
    </row>
    <row r="6446">
      <c r="B6446" t="e">
        <v>#N/A</v>
      </c>
      <c r="T6446" s="9">
        <f>VLOOKUP(A6446,Sku_list!$A$1:$D$2323,3,0)</f>
        <v/>
      </c>
      <c r="U6446" s="9">
        <f>VLOOKUP(A6446,Sku_list!$A$1:$D$2323,4,0)*(F6446/1000000*12)</f>
        <v/>
      </c>
      <c r="V6446" s="9">
        <f>VLOOKUP(A6446,Sku_list!$A$1:$D$2323,4,0)*(H6446/1000000*12)</f>
        <v/>
      </c>
      <c r="W6446" s="9">
        <f>VLOOKUP(A6446,Sku_list!$A$1:$D$2323,4,0)*(J6446/1000000*12)</f>
        <v/>
      </c>
      <c r="X6446" s="9">
        <f>VLOOKUP(A6446,Sku_list!$A$1:$D$2323,4,0)*(L6446/1000000*12)</f>
        <v/>
      </c>
      <c r="Y6446" s="9">
        <f>VLOOKUP(A6446,Sku_list!$A$1:$E$2323,5,0)*((J6446+F6446)/1000000000)</f>
        <v/>
      </c>
      <c r="AC6446" s="27">
        <f>(DAY(TODAY())+AB6446)/30</f>
        <v/>
      </c>
    </row>
    <row r="6447">
      <c r="B6447" t="e">
        <v>#N/A</v>
      </c>
      <c r="T6447" s="9">
        <f>VLOOKUP(A6447,Sku_list!$A$1:$D$2323,3,0)</f>
        <v/>
      </c>
      <c r="U6447" s="9">
        <f>VLOOKUP(A6447,Sku_list!$A$1:$D$2323,4,0)*(F6447/1000000*12)</f>
        <v/>
      </c>
      <c r="V6447" s="9">
        <f>VLOOKUP(A6447,Sku_list!$A$1:$D$2323,4,0)*(H6447/1000000*12)</f>
        <v/>
      </c>
      <c r="W6447" s="9">
        <f>VLOOKUP(A6447,Sku_list!$A$1:$D$2323,4,0)*(J6447/1000000*12)</f>
        <v/>
      </c>
      <c r="X6447" s="9">
        <f>VLOOKUP(A6447,Sku_list!$A$1:$D$2323,4,0)*(L6447/1000000*12)</f>
        <v/>
      </c>
      <c r="Y6447" s="9">
        <f>VLOOKUP(A6447,Sku_list!$A$1:$E$2323,5,0)*((J6447+F6447)/1000000000)</f>
        <v/>
      </c>
      <c r="AC6447" s="27">
        <f>(DAY(TODAY())+AB6447)/30</f>
        <v/>
      </c>
    </row>
    <row r="6448">
      <c r="B6448" t="e">
        <v>#N/A</v>
      </c>
      <c r="T6448" s="9">
        <f>VLOOKUP(A6448,Sku_list!$A$1:$D$2323,3,0)</f>
        <v/>
      </c>
      <c r="U6448" s="9">
        <f>VLOOKUP(A6448,Sku_list!$A$1:$D$2323,4,0)*(F6448/1000000*12)</f>
        <v/>
      </c>
      <c r="V6448" s="9">
        <f>VLOOKUP(A6448,Sku_list!$A$1:$D$2323,4,0)*(H6448/1000000*12)</f>
        <v/>
      </c>
      <c r="W6448" s="9">
        <f>VLOOKUP(A6448,Sku_list!$A$1:$D$2323,4,0)*(J6448/1000000*12)</f>
        <v/>
      </c>
      <c r="X6448" s="9">
        <f>VLOOKUP(A6448,Sku_list!$A$1:$D$2323,4,0)*(L6448/1000000*12)</f>
        <v/>
      </c>
      <c r="Y6448" s="9">
        <f>VLOOKUP(A6448,Sku_list!$A$1:$E$2323,5,0)*((J6448+F6448)/1000000000)</f>
        <v/>
      </c>
      <c r="AC6448" s="27">
        <f>(DAY(TODAY())+AB6448)/30</f>
        <v/>
      </c>
    </row>
    <row r="6449">
      <c r="B6449" t="e">
        <v>#N/A</v>
      </c>
      <c r="T6449" s="9">
        <f>VLOOKUP(A6449,Sku_list!$A$1:$D$2323,3,0)</f>
        <v/>
      </c>
      <c r="U6449" s="9">
        <f>VLOOKUP(A6449,Sku_list!$A$1:$D$2323,4,0)*(F6449/1000000*12)</f>
        <v/>
      </c>
      <c r="V6449" s="9">
        <f>VLOOKUP(A6449,Sku_list!$A$1:$D$2323,4,0)*(H6449/1000000*12)</f>
        <v/>
      </c>
      <c r="W6449" s="9">
        <f>VLOOKUP(A6449,Sku_list!$A$1:$D$2323,4,0)*(J6449/1000000*12)</f>
        <v/>
      </c>
      <c r="X6449" s="9">
        <f>VLOOKUP(A6449,Sku_list!$A$1:$D$2323,4,0)*(L6449/1000000*12)</f>
        <v/>
      </c>
      <c r="Y6449" s="9">
        <f>VLOOKUP(A6449,Sku_list!$A$1:$E$2323,5,0)*((J6449+F6449)/1000000000)</f>
        <v/>
      </c>
      <c r="AC6449" s="27">
        <f>(DAY(TODAY())+AB6449)/30</f>
        <v/>
      </c>
    </row>
    <row r="6450">
      <c r="B6450" t="e">
        <v>#N/A</v>
      </c>
      <c r="T6450" s="9">
        <f>VLOOKUP(A6450,Sku_list!$A$1:$D$2323,3,0)</f>
        <v/>
      </c>
      <c r="U6450" s="9">
        <f>VLOOKUP(A6450,Sku_list!$A$1:$D$2323,4,0)*(F6450/1000000*12)</f>
        <v/>
      </c>
      <c r="V6450" s="9">
        <f>VLOOKUP(A6450,Sku_list!$A$1:$D$2323,4,0)*(H6450/1000000*12)</f>
        <v/>
      </c>
      <c r="W6450" s="9">
        <f>VLOOKUP(A6450,Sku_list!$A$1:$D$2323,4,0)*(J6450/1000000*12)</f>
        <v/>
      </c>
      <c r="X6450" s="9">
        <f>VLOOKUP(A6450,Sku_list!$A$1:$D$2323,4,0)*(L6450/1000000*12)</f>
        <v/>
      </c>
      <c r="Y6450" s="9">
        <f>VLOOKUP(A6450,Sku_list!$A$1:$E$2323,5,0)*((J6450+F6450)/1000000000)</f>
        <v/>
      </c>
      <c r="AC6450" s="27">
        <f>(DAY(TODAY())+AB6450)/30</f>
        <v/>
      </c>
    </row>
    <row r="6451">
      <c r="B6451" t="e">
        <v>#N/A</v>
      </c>
      <c r="T6451" s="9">
        <f>VLOOKUP(A6451,Sku_list!$A$1:$D$2323,3,0)</f>
        <v/>
      </c>
      <c r="U6451" s="9">
        <f>VLOOKUP(A6451,Sku_list!$A$1:$D$2323,4,0)*(F6451/1000000*12)</f>
        <v/>
      </c>
      <c r="V6451" s="9">
        <f>VLOOKUP(A6451,Sku_list!$A$1:$D$2323,4,0)*(H6451/1000000*12)</f>
        <v/>
      </c>
      <c r="W6451" s="9">
        <f>VLOOKUP(A6451,Sku_list!$A$1:$D$2323,4,0)*(J6451/1000000*12)</f>
        <v/>
      </c>
      <c r="X6451" s="9">
        <f>VLOOKUP(A6451,Sku_list!$A$1:$D$2323,4,0)*(L6451/1000000*12)</f>
        <v/>
      </c>
      <c r="Y6451" s="9">
        <f>VLOOKUP(A6451,Sku_list!$A$1:$E$2323,5,0)*((J6451+F6451)/1000000000)</f>
        <v/>
      </c>
      <c r="AC6451" s="27">
        <f>(DAY(TODAY())+AB6451)/30</f>
        <v/>
      </c>
    </row>
    <row r="6452">
      <c r="B6452" t="e">
        <v>#N/A</v>
      </c>
      <c r="T6452" s="9">
        <f>VLOOKUP(A6452,Sku_list!$A$1:$D$2323,3,0)</f>
        <v/>
      </c>
      <c r="U6452" s="9">
        <f>VLOOKUP(A6452,Sku_list!$A$1:$D$2323,4,0)*(F6452/1000000*12)</f>
        <v/>
      </c>
      <c r="V6452" s="9">
        <f>VLOOKUP(A6452,Sku_list!$A$1:$D$2323,4,0)*(H6452/1000000*12)</f>
        <v/>
      </c>
      <c r="W6452" s="9">
        <f>VLOOKUP(A6452,Sku_list!$A$1:$D$2323,4,0)*(J6452/1000000*12)</f>
        <v/>
      </c>
      <c r="X6452" s="9">
        <f>VLOOKUP(A6452,Sku_list!$A$1:$D$2323,4,0)*(L6452/1000000*12)</f>
        <v/>
      </c>
      <c r="Y6452" s="9">
        <f>VLOOKUP(A6452,Sku_list!$A$1:$E$2323,5,0)*((J6452+F6452)/1000000000)</f>
        <v/>
      </c>
      <c r="AC6452" s="27">
        <f>(DAY(TODAY())+AB6452)/30</f>
        <v/>
      </c>
    </row>
    <row r="6453">
      <c r="B6453" t="e">
        <v>#N/A</v>
      </c>
      <c r="T6453" s="9">
        <f>VLOOKUP(A6453,Sku_list!$A$1:$D$2323,3,0)</f>
        <v/>
      </c>
      <c r="U6453" s="9">
        <f>VLOOKUP(A6453,Sku_list!$A$1:$D$2323,4,0)*(F6453/1000000*12)</f>
        <v/>
      </c>
      <c r="V6453" s="9">
        <f>VLOOKUP(A6453,Sku_list!$A$1:$D$2323,4,0)*(H6453/1000000*12)</f>
        <v/>
      </c>
      <c r="W6453" s="9">
        <f>VLOOKUP(A6453,Sku_list!$A$1:$D$2323,4,0)*(J6453/1000000*12)</f>
        <v/>
      </c>
      <c r="X6453" s="9">
        <f>VLOOKUP(A6453,Sku_list!$A$1:$D$2323,4,0)*(L6453/1000000*12)</f>
        <v/>
      </c>
      <c r="Y6453" s="9">
        <f>VLOOKUP(A6453,Sku_list!$A$1:$E$2323,5,0)*((J6453+F6453)/1000000000)</f>
        <v/>
      </c>
      <c r="AC6453" s="27">
        <f>(DAY(TODAY())+AB6453)/30</f>
        <v/>
      </c>
    </row>
    <row r="6454">
      <c r="B6454" t="e">
        <v>#N/A</v>
      </c>
      <c r="T6454" s="9">
        <f>VLOOKUP(A6454,Sku_list!$A$1:$D$2323,3,0)</f>
        <v/>
      </c>
      <c r="U6454" s="9">
        <f>VLOOKUP(A6454,Sku_list!$A$1:$D$2323,4,0)*(F6454/1000000*12)</f>
        <v/>
      </c>
      <c r="V6454" s="9">
        <f>VLOOKUP(A6454,Sku_list!$A$1:$D$2323,4,0)*(H6454/1000000*12)</f>
        <v/>
      </c>
      <c r="W6454" s="9">
        <f>VLOOKUP(A6454,Sku_list!$A$1:$D$2323,4,0)*(J6454/1000000*12)</f>
        <v/>
      </c>
      <c r="X6454" s="9">
        <f>VLOOKUP(A6454,Sku_list!$A$1:$D$2323,4,0)*(L6454/1000000*12)</f>
        <v/>
      </c>
      <c r="Y6454" s="9">
        <f>VLOOKUP(A6454,Sku_list!$A$1:$E$2323,5,0)*((J6454+F6454)/1000000000)</f>
        <v/>
      </c>
      <c r="AC6454" s="27">
        <f>(DAY(TODAY())+AB6454)/30</f>
        <v/>
      </c>
    </row>
    <row r="6455">
      <c r="B6455" t="e">
        <v>#N/A</v>
      </c>
      <c r="T6455" s="9">
        <f>VLOOKUP(A6455,Sku_list!$A$1:$D$2323,3,0)</f>
        <v/>
      </c>
      <c r="U6455" s="9">
        <f>VLOOKUP(A6455,Sku_list!$A$1:$D$2323,4,0)*(F6455/1000000*12)</f>
        <v/>
      </c>
      <c r="V6455" s="9">
        <f>VLOOKUP(A6455,Sku_list!$A$1:$D$2323,4,0)*(H6455/1000000*12)</f>
        <v/>
      </c>
      <c r="W6455" s="9">
        <f>VLOOKUP(A6455,Sku_list!$A$1:$D$2323,4,0)*(J6455/1000000*12)</f>
        <v/>
      </c>
      <c r="X6455" s="9">
        <f>VLOOKUP(A6455,Sku_list!$A$1:$D$2323,4,0)*(L6455/1000000*12)</f>
        <v/>
      </c>
      <c r="Y6455" s="9">
        <f>VLOOKUP(A6455,Sku_list!$A$1:$E$2323,5,0)*((J6455+F6455)/1000000000)</f>
        <v/>
      </c>
      <c r="AC6455" s="27">
        <f>(DAY(TODAY())+AB6455)/30</f>
        <v/>
      </c>
    </row>
    <row r="6456">
      <c r="B6456" t="e">
        <v>#N/A</v>
      </c>
      <c r="T6456" s="9">
        <f>VLOOKUP(A6456,Sku_list!$A$1:$D$2323,3,0)</f>
        <v/>
      </c>
      <c r="U6456" s="9">
        <f>VLOOKUP(A6456,Sku_list!$A$1:$D$2323,4,0)*(F6456/1000000*12)</f>
        <v/>
      </c>
      <c r="V6456" s="9">
        <f>VLOOKUP(A6456,Sku_list!$A$1:$D$2323,4,0)*(H6456/1000000*12)</f>
        <v/>
      </c>
      <c r="W6456" s="9">
        <f>VLOOKUP(A6456,Sku_list!$A$1:$D$2323,4,0)*(J6456/1000000*12)</f>
        <v/>
      </c>
      <c r="X6456" s="9">
        <f>VLOOKUP(A6456,Sku_list!$A$1:$D$2323,4,0)*(L6456/1000000*12)</f>
        <v/>
      </c>
      <c r="Y6456" s="9">
        <f>VLOOKUP(A6456,Sku_list!$A$1:$E$2323,5,0)*((J6456+F6456)/1000000000)</f>
        <v/>
      </c>
      <c r="AC6456" s="27">
        <f>(DAY(TODAY())+AB6456)/30</f>
        <v/>
      </c>
    </row>
    <row r="6457">
      <c r="B6457" t="e">
        <v>#N/A</v>
      </c>
      <c r="T6457" s="9">
        <f>VLOOKUP(A6457,Sku_list!$A$1:$D$2323,3,0)</f>
        <v/>
      </c>
      <c r="U6457" s="9">
        <f>VLOOKUP(A6457,Sku_list!$A$1:$D$2323,4,0)*(F6457/1000000*12)</f>
        <v/>
      </c>
      <c r="V6457" s="9">
        <f>VLOOKUP(A6457,Sku_list!$A$1:$D$2323,4,0)*(H6457/1000000*12)</f>
        <v/>
      </c>
      <c r="W6457" s="9">
        <f>VLOOKUP(A6457,Sku_list!$A$1:$D$2323,4,0)*(J6457/1000000*12)</f>
        <v/>
      </c>
      <c r="X6457" s="9">
        <f>VLOOKUP(A6457,Sku_list!$A$1:$D$2323,4,0)*(L6457/1000000*12)</f>
        <v/>
      </c>
      <c r="Y6457" s="9">
        <f>VLOOKUP(A6457,Sku_list!$A$1:$E$2323,5,0)*((J6457+F6457)/1000000000)</f>
        <v/>
      </c>
      <c r="AC6457" s="27">
        <f>(DAY(TODAY())+AB6457)/30</f>
        <v/>
      </c>
    </row>
    <row r="6458">
      <c r="B6458" t="e">
        <v>#N/A</v>
      </c>
      <c r="T6458" s="9">
        <f>VLOOKUP(A6458,Sku_list!$A$1:$D$2323,3,0)</f>
        <v/>
      </c>
      <c r="U6458" s="9">
        <f>VLOOKUP(A6458,Sku_list!$A$1:$D$2323,4,0)*(F6458/1000000*12)</f>
        <v/>
      </c>
      <c r="V6458" s="9">
        <f>VLOOKUP(A6458,Sku_list!$A$1:$D$2323,4,0)*(H6458/1000000*12)</f>
        <v/>
      </c>
      <c r="W6458" s="9">
        <f>VLOOKUP(A6458,Sku_list!$A$1:$D$2323,4,0)*(J6458/1000000*12)</f>
        <v/>
      </c>
      <c r="X6458" s="9">
        <f>VLOOKUP(A6458,Sku_list!$A$1:$D$2323,4,0)*(L6458/1000000*12)</f>
        <v/>
      </c>
      <c r="Y6458" s="9">
        <f>VLOOKUP(A6458,Sku_list!$A$1:$E$2323,5,0)*((J6458+F6458)/1000000000)</f>
        <v/>
      </c>
      <c r="AC6458" s="27">
        <f>(DAY(TODAY())+AB6458)/30</f>
        <v/>
      </c>
    </row>
    <row r="6459">
      <c r="B6459" t="e">
        <v>#N/A</v>
      </c>
      <c r="T6459" s="9">
        <f>VLOOKUP(A6459,Sku_list!$A$1:$D$2323,3,0)</f>
        <v/>
      </c>
      <c r="U6459" s="9">
        <f>VLOOKUP(A6459,Sku_list!$A$1:$D$2323,4,0)*(F6459/1000000*12)</f>
        <v/>
      </c>
      <c r="V6459" s="9">
        <f>VLOOKUP(A6459,Sku_list!$A$1:$D$2323,4,0)*(H6459/1000000*12)</f>
        <v/>
      </c>
      <c r="W6459" s="9">
        <f>VLOOKUP(A6459,Sku_list!$A$1:$D$2323,4,0)*(J6459/1000000*12)</f>
        <v/>
      </c>
      <c r="X6459" s="9">
        <f>VLOOKUP(A6459,Sku_list!$A$1:$D$2323,4,0)*(L6459/1000000*12)</f>
        <v/>
      </c>
      <c r="Y6459" s="9">
        <f>VLOOKUP(A6459,Sku_list!$A$1:$E$2323,5,0)*((J6459+F6459)/1000000000)</f>
        <v/>
      </c>
      <c r="AC6459" s="27">
        <f>(DAY(TODAY())+AB6459)/30</f>
        <v/>
      </c>
    </row>
    <row r="6460">
      <c r="B6460" t="e">
        <v>#N/A</v>
      </c>
      <c r="T6460" s="9">
        <f>VLOOKUP(A6460,Sku_list!$A$1:$D$2323,3,0)</f>
        <v/>
      </c>
      <c r="U6460" s="9">
        <f>VLOOKUP(A6460,Sku_list!$A$1:$D$2323,4,0)*(F6460/1000000*12)</f>
        <v/>
      </c>
      <c r="V6460" s="9">
        <f>VLOOKUP(A6460,Sku_list!$A$1:$D$2323,4,0)*(H6460/1000000*12)</f>
        <v/>
      </c>
      <c r="W6460" s="9">
        <f>VLOOKUP(A6460,Sku_list!$A$1:$D$2323,4,0)*(J6460/1000000*12)</f>
        <v/>
      </c>
      <c r="X6460" s="9">
        <f>VLOOKUP(A6460,Sku_list!$A$1:$D$2323,4,0)*(L6460/1000000*12)</f>
        <v/>
      </c>
      <c r="Y6460" s="9">
        <f>VLOOKUP(A6460,Sku_list!$A$1:$E$2323,5,0)*((J6460+F6460)/1000000000)</f>
        <v/>
      </c>
      <c r="AC6460" s="27">
        <f>(DAY(TODAY())+AB6460)/30</f>
        <v/>
      </c>
    </row>
    <row r="6461">
      <c r="B6461" t="e">
        <v>#N/A</v>
      </c>
      <c r="T6461" s="9">
        <f>VLOOKUP(A6461,Sku_list!$A$1:$D$2323,3,0)</f>
        <v/>
      </c>
      <c r="U6461" s="9">
        <f>VLOOKUP(A6461,Sku_list!$A$1:$D$2323,4,0)*(F6461/1000000*12)</f>
        <v/>
      </c>
      <c r="V6461" s="9">
        <f>VLOOKUP(A6461,Sku_list!$A$1:$D$2323,4,0)*(H6461/1000000*12)</f>
        <v/>
      </c>
      <c r="W6461" s="9">
        <f>VLOOKUP(A6461,Sku_list!$A$1:$D$2323,4,0)*(J6461/1000000*12)</f>
        <v/>
      </c>
      <c r="X6461" s="9">
        <f>VLOOKUP(A6461,Sku_list!$A$1:$D$2323,4,0)*(L6461/1000000*12)</f>
        <v/>
      </c>
      <c r="Y6461" s="9">
        <f>VLOOKUP(A6461,Sku_list!$A$1:$E$2323,5,0)*((J6461+F6461)/1000000000)</f>
        <v/>
      </c>
      <c r="AC6461" s="27">
        <f>(DAY(TODAY())+AB6461)/30</f>
        <v/>
      </c>
    </row>
    <row r="6462">
      <c r="B6462" t="e">
        <v>#N/A</v>
      </c>
      <c r="T6462" s="9">
        <f>VLOOKUP(A6462,Sku_list!$A$1:$D$2323,3,0)</f>
        <v/>
      </c>
      <c r="U6462" s="9">
        <f>VLOOKUP(A6462,Sku_list!$A$1:$D$2323,4,0)*(F6462/1000000*12)</f>
        <v/>
      </c>
      <c r="V6462" s="9">
        <f>VLOOKUP(A6462,Sku_list!$A$1:$D$2323,4,0)*(H6462/1000000*12)</f>
        <v/>
      </c>
      <c r="W6462" s="9">
        <f>VLOOKUP(A6462,Sku_list!$A$1:$D$2323,4,0)*(J6462/1000000*12)</f>
        <v/>
      </c>
      <c r="X6462" s="9">
        <f>VLOOKUP(A6462,Sku_list!$A$1:$D$2323,4,0)*(L6462/1000000*12)</f>
        <v/>
      </c>
      <c r="Y6462" s="9">
        <f>VLOOKUP(A6462,Sku_list!$A$1:$E$2323,5,0)*((J6462+F6462)/1000000000)</f>
        <v/>
      </c>
      <c r="AC6462" s="27">
        <f>(DAY(TODAY())+AB6462)/30</f>
        <v/>
      </c>
    </row>
    <row r="6463">
      <c r="B6463" t="e">
        <v>#N/A</v>
      </c>
      <c r="T6463" s="9">
        <f>VLOOKUP(A6463,Sku_list!$A$1:$D$2323,3,0)</f>
        <v/>
      </c>
      <c r="U6463" s="9">
        <f>VLOOKUP(A6463,Sku_list!$A$1:$D$2323,4,0)*(F6463/1000000*12)</f>
        <v/>
      </c>
      <c r="V6463" s="9">
        <f>VLOOKUP(A6463,Sku_list!$A$1:$D$2323,4,0)*(H6463/1000000*12)</f>
        <v/>
      </c>
      <c r="W6463" s="9">
        <f>VLOOKUP(A6463,Sku_list!$A$1:$D$2323,4,0)*(J6463/1000000*12)</f>
        <v/>
      </c>
      <c r="X6463" s="9">
        <f>VLOOKUP(A6463,Sku_list!$A$1:$D$2323,4,0)*(L6463/1000000*12)</f>
        <v/>
      </c>
      <c r="Y6463" s="9">
        <f>VLOOKUP(A6463,Sku_list!$A$1:$E$2323,5,0)*((J6463+F6463)/1000000000)</f>
        <v/>
      </c>
      <c r="AC6463" s="27">
        <f>(DAY(TODAY())+AB6463)/30</f>
        <v/>
      </c>
    </row>
    <row r="6464">
      <c r="B6464" t="e">
        <v>#N/A</v>
      </c>
      <c r="T6464" s="9">
        <f>VLOOKUP(A6464,Sku_list!$A$1:$D$2323,3,0)</f>
        <v/>
      </c>
      <c r="U6464" s="9">
        <f>VLOOKUP(A6464,Sku_list!$A$1:$D$2323,4,0)*(F6464/1000000*12)</f>
        <v/>
      </c>
      <c r="V6464" s="9">
        <f>VLOOKUP(A6464,Sku_list!$A$1:$D$2323,4,0)*(H6464/1000000*12)</f>
        <v/>
      </c>
      <c r="W6464" s="9">
        <f>VLOOKUP(A6464,Sku_list!$A$1:$D$2323,4,0)*(J6464/1000000*12)</f>
        <v/>
      </c>
      <c r="X6464" s="9">
        <f>VLOOKUP(A6464,Sku_list!$A$1:$D$2323,4,0)*(L6464/1000000*12)</f>
        <v/>
      </c>
      <c r="Y6464" s="9">
        <f>VLOOKUP(A6464,Sku_list!$A$1:$E$2323,5,0)*((J6464+F6464)/1000000000)</f>
        <v/>
      </c>
      <c r="AC6464" s="27">
        <f>(DAY(TODAY())+AB6464)/30</f>
        <v/>
      </c>
    </row>
    <row r="6465">
      <c r="B6465" t="e">
        <v>#N/A</v>
      </c>
      <c r="T6465" s="9">
        <f>VLOOKUP(A6465,Sku_list!$A$1:$D$2323,3,0)</f>
        <v/>
      </c>
      <c r="U6465" s="9">
        <f>VLOOKUP(A6465,Sku_list!$A$1:$D$2323,4,0)*(F6465/1000000*12)</f>
        <v/>
      </c>
      <c r="V6465" s="9">
        <f>VLOOKUP(A6465,Sku_list!$A$1:$D$2323,4,0)*(H6465/1000000*12)</f>
        <v/>
      </c>
      <c r="W6465" s="9">
        <f>VLOOKUP(A6465,Sku_list!$A$1:$D$2323,4,0)*(J6465/1000000*12)</f>
        <v/>
      </c>
      <c r="X6465" s="9">
        <f>VLOOKUP(A6465,Sku_list!$A$1:$D$2323,4,0)*(L6465/1000000*12)</f>
        <v/>
      </c>
      <c r="Y6465" s="9">
        <f>VLOOKUP(A6465,Sku_list!$A$1:$E$2323,5,0)*((J6465+F6465)/1000000000)</f>
        <v/>
      </c>
      <c r="AC6465" s="27">
        <f>(DAY(TODAY())+AB6465)/30</f>
        <v/>
      </c>
    </row>
    <row r="6466">
      <c r="B6466" t="e">
        <v>#N/A</v>
      </c>
      <c r="T6466" s="9">
        <f>VLOOKUP(A6466,Sku_list!$A$1:$D$2323,3,0)</f>
        <v/>
      </c>
      <c r="U6466" s="9">
        <f>VLOOKUP(A6466,Sku_list!$A$1:$D$2323,4,0)*(F6466/1000000*12)</f>
        <v/>
      </c>
      <c r="V6466" s="9">
        <f>VLOOKUP(A6466,Sku_list!$A$1:$D$2323,4,0)*(H6466/1000000*12)</f>
        <v/>
      </c>
      <c r="W6466" s="9">
        <f>VLOOKUP(A6466,Sku_list!$A$1:$D$2323,4,0)*(J6466/1000000*12)</f>
        <v/>
      </c>
      <c r="X6466" s="9">
        <f>VLOOKUP(A6466,Sku_list!$A$1:$D$2323,4,0)*(L6466/1000000*12)</f>
        <v/>
      </c>
      <c r="Y6466" s="9">
        <f>VLOOKUP(A6466,Sku_list!$A$1:$E$2323,5,0)*((J6466+F6466)/1000000000)</f>
        <v/>
      </c>
      <c r="AC6466" s="27">
        <f>(DAY(TODAY())+AB6466)/30</f>
        <v/>
      </c>
    </row>
    <row r="6467">
      <c r="B6467" t="e">
        <v>#N/A</v>
      </c>
      <c r="T6467" s="9">
        <f>VLOOKUP(A6467,Sku_list!$A$1:$D$2323,3,0)</f>
        <v/>
      </c>
      <c r="U6467" s="9">
        <f>VLOOKUP(A6467,Sku_list!$A$1:$D$2323,4,0)*(F6467/1000000*12)</f>
        <v/>
      </c>
      <c r="V6467" s="9">
        <f>VLOOKUP(A6467,Sku_list!$A$1:$D$2323,4,0)*(H6467/1000000*12)</f>
        <v/>
      </c>
      <c r="W6467" s="9">
        <f>VLOOKUP(A6467,Sku_list!$A$1:$D$2323,4,0)*(J6467/1000000*12)</f>
        <v/>
      </c>
      <c r="X6467" s="9">
        <f>VLOOKUP(A6467,Sku_list!$A$1:$D$2323,4,0)*(L6467/1000000*12)</f>
        <v/>
      </c>
      <c r="Y6467" s="9">
        <f>VLOOKUP(A6467,Sku_list!$A$1:$E$2323,5,0)*((J6467+F6467)/1000000000)</f>
        <v/>
      </c>
      <c r="AC6467" s="27">
        <f>(DAY(TODAY())+AB6467)/30</f>
        <v/>
      </c>
    </row>
    <row r="6468">
      <c r="B6468" t="e">
        <v>#N/A</v>
      </c>
      <c r="T6468" s="9">
        <f>VLOOKUP(A6468,Sku_list!$A$1:$D$2323,3,0)</f>
        <v/>
      </c>
      <c r="U6468" s="9">
        <f>VLOOKUP(A6468,Sku_list!$A$1:$D$2323,4,0)*(F6468/1000000*12)</f>
        <v/>
      </c>
      <c r="V6468" s="9">
        <f>VLOOKUP(A6468,Sku_list!$A$1:$D$2323,4,0)*(H6468/1000000*12)</f>
        <v/>
      </c>
      <c r="W6468" s="9">
        <f>VLOOKUP(A6468,Sku_list!$A$1:$D$2323,4,0)*(J6468/1000000*12)</f>
        <v/>
      </c>
      <c r="X6468" s="9">
        <f>VLOOKUP(A6468,Sku_list!$A$1:$D$2323,4,0)*(L6468/1000000*12)</f>
        <v/>
      </c>
      <c r="Y6468" s="9">
        <f>VLOOKUP(A6468,Sku_list!$A$1:$E$2323,5,0)*((J6468+F6468)/1000000000)</f>
        <v/>
      </c>
      <c r="AC6468" s="27">
        <f>(DAY(TODAY())+AB6468)/30</f>
        <v/>
      </c>
    </row>
    <row r="6469">
      <c r="B6469" t="e">
        <v>#N/A</v>
      </c>
      <c r="T6469" s="9">
        <f>VLOOKUP(A6469,Sku_list!$A$1:$D$2323,3,0)</f>
        <v/>
      </c>
      <c r="U6469" s="9">
        <f>VLOOKUP(A6469,Sku_list!$A$1:$D$2323,4,0)*(F6469/1000000*12)</f>
        <v/>
      </c>
      <c r="V6469" s="9">
        <f>VLOOKUP(A6469,Sku_list!$A$1:$D$2323,4,0)*(H6469/1000000*12)</f>
        <v/>
      </c>
      <c r="W6469" s="9">
        <f>VLOOKUP(A6469,Sku_list!$A$1:$D$2323,4,0)*(J6469/1000000*12)</f>
        <v/>
      </c>
      <c r="X6469" s="9">
        <f>VLOOKUP(A6469,Sku_list!$A$1:$D$2323,4,0)*(L6469/1000000*12)</f>
        <v/>
      </c>
      <c r="Y6469" s="9">
        <f>VLOOKUP(A6469,Sku_list!$A$1:$E$2323,5,0)*((J6469+F6469)/1000000000)</f>
        <v/>
      </c>
      <c r="AC6469" s="27">
        <f>(DAY(TODAY())+AB6469)/30</f>
        <v/>
      </c>
    </row>
    <row r="6470">
      <c r="B6470" t="e">
        <v>#N/A</v>
      </c>
      <c r="T6470" s="9">
        <f>VLOOKUP(A6470,Sku_list!$A$1:$D$2323,3,0)</f>
        <v/>
      </c>
      <c r="U6470" s="9">
        <f>VLOOKUP(A6470,Sku_list!$A$1:$D$2323,4,0)*(F6470/1000000*12)</f>
        <v/>
      </c>
      <c r="V6470" s="9">
        <f>VLOOKUP(A6470,Sku_list!$A$1:$D$2323,4,0)*(H6470/1000000*12)</f>
        <v/>
      </c>
      <c r="W6470" s="9">
        <f>VLOOKUP(A6470,Sku_list!$A$1:$D$2323,4,0)*(J6470/1000000*12)</f>
        <v/>
      </c>
      <c r="X6470" s="9">
        <f>VLOOKUP(A6470,Sku_list!$A$1:$D$2323,4,0)*(L6470/1000000*12)</f>
        <v/>
      </c>
      <c r="Y6470" s="9">
        <f>VLOOKUP(A6470,Sku_list!$A$1:$E$2323,5,0)*((J6470+F6470)/1000000000)</f>
        <v/>
      </c>
      <c r="AC6470" s="27">
        <f>(DAY(TODAY())+AB6470)/30</f>
        <v/>
      </c>
    </row>
    <row r="6471">
      <c r="B6471" t="e">
        <v>#N/A</v>
      </c>
      <c r="T6471" s="9">
        <f>VLOOKUP(A6471,Sku_list!$A$1:$D$2323,3,0)</f>
        <v/>
      </c>
      <c r="U6471" s="9">
        <f>VLOOKUP(A6471,Sku_list!$A$1:$D$2323,4,0)*(F6471/1000000*12)</f>
        <v/>
      </c>
      <c r="V6471" s="9">
        <f>VLOOKUP(A6471,Sku_list!$A$1:$D$2323,4,0)*(H6471/1000000*12)</f>
        <v/>
      </c>
      <c r="W6471" s="9">
        <f>VLOOKUP(A6471,Sku_list!$A$1:$D$2323,4,0)*(J6471/1000000*12)</f>
        <v/>
      </c>
      <c r="X6471" s="9">
        <f>VLOOKUP(A6471,Sku_list!$A$1:$D$2323,4,0)*(L6471/1000000*12)</f>
        <v/>
      </c>
      <c r="Y6471" s="9">
        <f>VLOOKUP(A6471,Sku_list!$A$1:$E$2323,5,0)*((J6471+F6471)/1000000000)</f>
        <v/>
      </c>
      <c r="AC6471" s="27">
        <f>(DAY(TODAY())+AB6471)/30</f>
        <v/>
      </c>
    </row>
    <row r="6472">
      <c r="B6472" t="e">
        <v>#N/A</v>
      </c>
      <c r="T6472" s="9">
        <f>VLOOKUP(A6472,Sku_list!$A$1:$D$2323,3,0)</f>
        <v/>
      </c>
      <c r="U6472" s="9">
        <f>VLOOKUP(A6472,Sku_list!$A$1:$D$2323,4,0)*(F6472/1000000*12)</f>
        <v/>
      </c>
      <c r="V6472" s="9">
        <f>VLOOKUP(A6472,Sku_list!$A$1:$D$2323,4,0)*(H6472/1000000*12)</f>
        <v/>
      </c>
      <c r="W6472" s="9">
        <f>VLOOKUP(A6472,Sku_list!$A$1:$D$2323,4,0)*(J6472/1000000*12)</f>
        <v/>
      </c>
      <c r="X6472" s="9">
        <f>VLOOKUP(A6472,Sku_list!$A$1:$D$2323,4,0)*(L6472/1000000*12)</f>
        <v/>
      </c>
      <c r="Y6472" s="9">
        <f>VLOOKUP(A6472,Sku_list!$A$1:$E$2323,5,0)*((J6472+F6472)/1000000000)</f>
        <v/>
      </c>
      <c r="AC6472" s="27">
        <f>(DAY(TODAY())+AB6472)/30</f>
        <v/>
      </c>
    </row>
    <row r="6473">
      <c r="B6473" t="e">
        <v>#N/A</v>
      </c>
      <c r="T6473" s="9">
        <f>VLOOKUP(A6473,Sku_list!$A$1:$D$2323,3,0)</f>
        <v/>
      </c>
      <c r="U6473" s="9">
        <f>VLOOKUP(A6473,Sku_list!$A$1:$D$2323,4,0)*(F6473/1000000*12)</f>
        <v/>
      </c>
      <c r="V6473" s="9">
        <f>VLOOKUP(A6473,Sku_list!$A$1:$D$2323,4,0)*(H6473/1000000*12)</f>
        <v/>
      </c>
      <c r="W6473" s="9">
        <f>VLOOKUP(A6473,Sku_list!$A$1:$D$2323,4,0)*(J6473/1000000*12)</f>
        <v/>
      </c>
      <c r="X6473" s="9">
        <f>VLOOKUP(A6473,Sku_list!$A$1:$D$2323,4,0)*(L6473/1000000*12)</f>
        <v/>
      </c>
      <c r="Y6473" s="9">
        <f>VLOOKUP(A6473,Sku_list!$A$1:$E$2323,5,0)*((J6473+F6473)/1000000000)</f>
        <v/>
      </c>
      <c r="AC6473" s="27">
        <f>(DAY(TODAY())+AB6473)/30</f>
        <v/>
      </c>
    </row>
    <row r="6474">
      <c r="B6474" t="e">
        <v>#N/A</v>
      </c>
      <c r="T6474" s="9">
        <f>VLOOKUP(A6474,Sku_list!$A$1:$D$2323,3,0)</f>
        <v/>
      </c>
      <c r="U6474" s="9">
        <f>VLOOKUP(A6474,Sku_list!$A$1:$D$2323,4,0)*(F6474/1000000*12)</f>
        <v/>
      </c>
      <c r="V6474" s="9">
        <f>VLOOKUP(A6474,Sku_list!$A$1:$D$2323,4,0)*(H6474/1000000*12)</f>
        <v/>
      </c>
      <c r="W6474" s="9">
        <f>VLOOKUP(A6474,Sku_list!$A$1:$D$2323,4,0)*(J6474/1000000*12)</f>
        <v/>
      </c>
      <c r="X6474" s="9">
        <f>VLOOKUP(A6474,Sku_list!$A$1:$D$2323,4,0)*(L6474/1000000*12)</f>
        <v/>
      </c>
      <c r="Y6474" s="9">
        <f>VLOOKUP(A6474,Sku_list!$A$1:$E$2323,5,0)*((J6474+F6474)/1000000000)</f>
        <v/>
      </c>
      <c r="AC6474" s="27">
        <f>(DAY(TODAY())+AB6474)/30</f>
        <v/>
      </c>
    </row>
    <row r="6475">
      <c r="B6475" t="e">
        <v>#N/A</v>
      </c>
      <c r="T6475" s="9">
        <f>VLOOKUP(A6475,Sku_list!$A$1:$D$2323,3,0)</f>
        <v/>
      </c>
      <c r="U6475" s="9">
        <f>VLOOKUP(A6475,Sku_list!$A$1:$D$2323,4,0)*(F6475/1000000*12)</f>
        <v/>
      </c>
      <c r="V6475" s="9">
        <f>VLOOKUP(A6475,Sku_list!$A$1:$D$2323,4,0)*(H6475/1000000*12)</f>
        <v/>
      </c>
      <c r="W6475" s="9">
        <f>VLOOKUP(A6475,Sku_list!$A$1:$D$2323,4,0)*(J6475/1000000*12)</f>
        <v/>
      </c>
      <c r="X6475" s="9">
        <f>VLOOKUP(A6475,Sku_list!$A$1:$D$2323,4,0)*(L6475/1000000*12)</f>
        <v/>
      </c>
      <c r="Y6475" s="9">
        <f>VLOOKUP(A6475,Sku_list!$A$1:$E$2323,5,0)*((J6475+F6475)/1000000000)</f>
        <v/>
      </c>
      <c r="AC6475" s="27">
        <f>(DAY(TODAY())+AB6475)/30</f>
        <v/>
      </c>
    </row>
    <row r="6476">
      <c r="B6476" t="e">
        <v>#N/A</v>
      </c>
      <c r="T6476" s="9">
        <f>VLOOKUP(A6476,Sku_list!$A$1:$D$2323,3,0)</f>
        <v/>
      </c>
      <c r="U6476" s="9">
        <f>VLOOKUP(A6476,Sku_list!$A$1:$D$2323,4,0)*(F6476/1000000*12)</f>
        <v/>
      </c>
      <c r="V6476" s="9">
        <f>VLOOKUP(A6476,Sku_list!$A$1:$D$2323,4,0)*(H6476/1000000*12)</f>
        <v/>
      </c>
      <c r="W6476" s="9">
        <f>VLOOKUP(A6476,Sku_list!$A$1:$D$2323,4,0)*(J6476/1000000*12)</f>
        <v/>
      </c>
      <c r="X6476" s="9">
        <f>VLOOKUP(A6476,Sku_list!$A$1:$D$2323,4,0)*(L6476/1000000*12)</f>
        <v/>
      </c>
      <c r="Y6476" s="9">
        <f>VLOOKUP(A6476,Sku_list!$A$1:$E$2323,5,0)*((J6476+F6476)/1000000000)</f>
        <v/>
      </c>
      <c r="AC6476" s="27">
        <f>(DAY(TODAY())+AB6476)/30</f>
        <v/>
      </c>
    </row>
    <row r="6477">
      <c r="B6477" t="e">
        <v>#N/A</v>
      </c>
      <c r="T6477" s="9">
        <f>VLOOKUP(A6477,Sku_list!$A$1:$D$2323,3,0)</f>
        <v/>
      </c>
      <c r="U6477" s="9">
        <f>VLOOKUP(A6477,Sku_list!$A$1:$D$2323,4,0)*(F6477/1000000*12)</f>
        <v/>
      </c>
      <c r="V6477" s="9">
        <f>VLOOKUP(A6477,Sku_list!$A$1:$D$2323,4,0)*(H6477/1000000*12)</f>
        <v/>
      </c>
      <c r="W6477" s="9">
        <f>VLOOKUP(A6477,Sku_list!$A$1:$D$2323,4,0)*(J6477/1000000*12)</f>
        <v/>
      </c>
      <c r="X6477" s="9">
        <f>VLOOKUP(A6477,Sku_list!$A$1:$D$2323,4,0)*(L6477/1000000*12)</f>
        <v/>
      </c>
      <c r="Y6477" s="9">
        <f>VLOOKUP(A6477,Sku_list!$A$1:$E$2323,5,0)*((J6477+F6477)/1000000000)</f>
        <v/>
      </c>
      <c r="AC6477" s="27">
        <f>(DAY(TODAY())+AB6477)/30</f>
        <v/>
      </c>
    </row>
    <row r="6478">
      <c r="B6478" t="e">
        <v>#N/A</v>
      </c>
      <c r="T6478" s="9">
        <f>VLOOKUP(A6478,Sku_list!$A$1:$D$2323,3,0)</f>
        <v/>
      </c>
      <c r="U6478" s="9">
        <f>VLOOKUP(A6478,Sku_list!$A$1:$D$2323,4,0)*(F6478/1000000*12)</f>
        <v/>
      </c>
      <c r="V6478" s="9">
        <f>VLOOKUP(A6478,Sku_list!$A$1:$D$2323,4,0)*(H6478/1000000*12)</f>
        <v/>
      </c>
      <c r="W6478" s="9">
        <f>VLOOKUP(A6478,Sku_list!$A$1:$D$2323,4,0)*(J6478/1000000*12)</f>
        <v/>
      </c>
      <c r="X6478" s="9">
        <f>VLOOKUP(A6478,Sku_list!$A$1:$D$2323,4,0)*(L6478/1000000*12)</f>
        <v/>
      </c>
      <c r="Y6478" s="9">
        <f>VLOOKUP(A6478,Sku_list!$A$1:$E$2323,5,0)*((J6478+F6478)/1000000000)</f>
        <v/>
      </c>
      <c r="AC6478" s="27">
        <f>(DAY(TODAY())+AB6478)/30</f>
        <v/>
      </c>
    </row>
    <row r="6479">
      <c r="B6479" t="e">
        <v>#N/A</v>
      </c>
      <c r="T6479" s="9">
        <f>VLOOKUP(A6479,Sku_list!$A$1:$D$2323,3,0)</f>
        <v/>
      </c>
      <c r="U6479" s="9">
        <f>VLOOKUP(A6479,Sku_list!$A$1:$D$2323,4,0)*(F6479/1000000*12)</f>
        <v/>
      </c>
      <c r="V6479" s="9">
        <f>VLOOKUP(A6479,Sku_list!$A$1:$D$2323,4,0)*(H6479/1000000*12)</f>
        <v/>
      </c>
      <c r="W6479" s="9">
        <f>VLOOKUP(A6479,Sku_list!$A$1:$D$2323,4,0)*(J6479/1000000*12)</f>
        <v/>
      </c>
      <c r="X6479" s="9">
        <f>VLOOKUP(A6479,Sku_list!$A$1:$D$2323,4,0)*(L6479/1000000*12)</f>
        <v/>
      </c>
      <c r="Y6479" s="9">
        <f>VLOOKUP(A6479,Sku_list!$A$1:$E$2323,5,0)*((J6479+F6479)/1000000000)</f>
        <v/>
      </c>
      <c r="AC6479" s="27">
        <f>(DAY(TODAY())+AB6479)/30</f>
        <v/>
      </c>
    </row>
    <row r="6480">
      <c r="B6480" t="e">
        <v>#N/A</v>
      </c>
      <c r="T6480" s="9">
        <f>VLOOKUP(A6480,Sku_list!$A$1:$D$2323,3,0)</f>
        <v/>
      </c>
      <c r="U6480" s="9">
        <f>VLOOKUP(A6480,Sku_list!$A$1:$D$2323,4,0)*(F6480/1000000*12)</f>
        <v/>
      </c>
      <c r="V6480" s="9">
        <f>VLOOKUP(A6480,Sku_list!$A$1:$D$2323,4,0)*(H6480/1000000*12)</f>
        <v/>
      </c>
      <c r="W6480" s="9">
        <f>VLOOKUP(A6480,Sku_list!$A$1:$D$2323,4,0)*(J6480/1000000*12)</f>
        <v/>
      </c>
      <c r="X6480" s="9">
        <f>VLOOKUP(A6480,Sku_list!$A$1:$D$2323,4,0)*(L6480/1000000*12)</f>
        <v/>
      </c>
      <c r="Y6480" s="9">
        <f>VLOOKUP(A6480,Sku_list!$A$1:$E$2323,5,0)*((J6480+F6480)/1000000000)</f>
        <v/>
      </c>
      <c r="AC6480" s="27">
        <f>(DAY(TODAY())+AB6480)/30</f>
        <v/>
      </c>
    </row>
    <row r="6481">
      <c r="B6481" t="e">
        <v>#N/A</v>
      </c>
      <c r="T6481" s="9">
        <f>VLOOKUP(A6481,Sku_list!$A$1:$D$2323,3,0)</f>
        <v/>
      </c>
      <c r="U6481" s="9">
        <f>VLOOKUP(A6481,Sku_list!$A$1:$D$2323,4,0)*(F6481/1000000*12)</f>
        <v/>
      </c>
      <c r="V6481" s="9">
        <f>VLOOKUP(A6481,Sku_list!$A$1:$D$2323,4,0)*(H6481/1000000*12)</f>
        <v/>
      </c>
      <c r="W6481" s="9">
        <f>VLOOKUP(A6481,Sku_list!$A$1:$D$2323,4,0)*(J6481/1000000*12)</f>
        <v/>
      </c>
      <c r="X6481" s="9">
        <f>VLOOKUP(A6481,Sku_list!$A$1:$D$2323,4,0)*(L6481/1000000*12)</f>
        <v/>
      </c>
      <c r="Y6481" s="9">
        <f>VLOOKUP(A6481,Sku_list!$A$1:$E$2323,5,0)*((J6481+F6481)/1000000000)</f>
        <v/>
      </c>
      <c r="AC6481" s="27">
        <f>(DAY(TODAY())+AB6481)/30</f>
        <v/>
      </c>
    </row>
    <row r="6482">
      <c r="B6482" t="e">
        <v>#N/A</v>
      </c>
      <c r="T6482" s="9">
        <f>VLOOKUP(A6482,Sku_list!$A$1:$D$2323,3,0)</f>
        <v/>
      </c>
      <c r="U6482" s="9">
        <f>VLOOKUP(A6482,Sku_list!$A$1:$D$2323,4,0)*(F6482/1000000*12)</f>
        <v/>
      </c>
      <c r="V6482" s="9">
        <f>VLOOKUP(A6482,Sku_list!$A$1:$D$2323,4,0)*(H6482/1000000*12)</f>
        <v/>
      </c>
      <c r="W6482" s="9">
        <f>VLOOKUP(A6482,Sku_list!$A$1:$D$2323,4,0)*(J6482/1000000*12)</f>
        <v/>
      </c>
      <c r="X6482" s="9">
        <f>VLOOKUP(A6482,Sku_list!$A$1:$D$2323,4,0)*(L6482/1000000*12)</f>
        <v/>
      </c>
      <c r="Y6482" s="9">
        <f>VLOOKUP(A6482,Sku_list!$A$1:$E$2323,5,0)*((J6482+F6482)/1000000000)</f>
        <v/>
      </c>
      <c r="AC6482" s="27">
        <f>(DAY(TODAY())+AB6482)/30</f>
        <v/>
      </c>
    </row>
    <row r="6483">
      <c r="B6483" t="e">
        <v>#N/A</v>
      </c>
      <c r="T6483" s="9">
        <f>VLOOKUP(A6483,Sku_list!$A$1:$D$2323,3,0)</f>
        <v/>
      </c>
      <c r="U6483" s="9">
        <f>VLOOKUP(A6483,Sku_list!$A$1:$D$2323,4,0)*(F6483/1000000*12)</f>
        <v/>
      </c>
      <c r="V6483" s="9">
        <f>VLOOKUP(A6483,Sku_list!$A$1:$D$2323,4,0)*(H6483/1000000*12)</f>
        <v/>
      </c>
      <c r="W6483" s="9">
        <f>VLOOKUP(A6483,Sku_list!$A$1:$D$2323,4,0)*(J6483/1000000*12)</f>
        <v/>
      </c>
      <c r="X6483" s="9">
        <f>VLOOKUP(A6483,Sku_list!$A$1:$D$2323,4,0)*(L6483/1000000*12)</f>
        <v/>
      </c>
      <c r="Y6483" s="9">
        <f>VLOOKUP(A6483,Sku_list!$A$1:$E$2323,5,0)*((J6483+F6483)/1000000000)</f>
        <v/>
      </c>
      <c r="AC6483" s="27">
        <f>(DAY(TODAY())+AB6483)/30</f>
        <v/>
      </c>
    </row>
    <row r="6484">
      <c r="B6484" t="e">
        <v>#N/A</v>
      </c>
      <c r="T6484" s="9">
        <f>VLOOKUP(A6484,Sku_list!$A$1:$D$2323,3,0)</f>
        <v/>
      </c>
      <c r="U6484" s="9">
        <f>VLOOKUP(A6484,Sku_list!$A$1:$D$2323,4,0)*(F6484/1000000*12)</f>
        <v/>
      </c>
      <c r="V6484" s="9">
        <f>VLOOKUP(A6484,Sku_list!$A$1:$D$2323,4,0)*(H6484/1000000*12)</f>
        <v/>
      </c>
      <c r="W6484" s="9">
        <f>VLOOKUP(A6484,Sku_list!$A$1:$D$2323,4,0)*(J6484/1000000*12)</f>
        <v/>
      </c>
      <c r="X6484" s="9">
        <f>VLOOKUP(A6484,Sku_list!$A$1:$D$2323,4,0)*(L6484/1000000*12)</f>
        <v/>
      </c>
      <c r="Y6484" s="9">
        <f>VLOOKUP(A6484,Sku_list!$A$1:$E$2323,5,0)*((J6484+F6484)/1000000000)</f>
        <v/>
      </c>
      <c r="AC6484" s="27">
        <f>(DAY(TODAY())+AB6484)/30</f>
        <v/>
      </c>
    </row>
    <row r="6485">
      <c r="B6485" t="e">
        <v>#N/A</v>
      </c>
      <c r="T6485" s="9">
        <f>VLOOKUP(A6485,Sku_list!$A$1:$D$2323,3,0)</f>
        <v/>
      </c>
      <c r="U6485" s="9">
        <f>VLOOKUP(A6485,Sku_list!$A$1:$D$2323,4,0)*(F6485/1000000*12)</f>
        <v/>
      </c>
      <c r="V6485" s="9">
        <f>VLOOKUP(A6485,Sku_list!$A$1:$D$2323,4,0)*(H6485/1000000*12)</f>
        <v/>
      </c>
      <c r="W6485" s="9">
        <f>VLOOKUP(A6485,Sku_list!$A$1:$D$2323,4,0)*(J6485/1000000*12)</f>
        <v/>
      </c>
      <c r="X6485" s="9">
        <f>VLOOKUP(A6485,Sku_list!$A$1:$D$2323,4,0)*(L6485/1000000*12)</f>
        <v/>
      </c>
      <c r="Y6485" s="9">
        <f>VLOOKUP(A6485,Sku_list!$A$1:$E$2323,5,0)*((J6485+F6485)/1000000000)</f>
        <v/>
      </c>
      <c r="AC6485" s="27">
        <f>(DAY(TODAY())+AB6485)/30</f>
        <v/>
      </c>
    </row>
    <row r="6486">
      <c r="B6486" t="e">
        <v>#N/A</v>
      </c>
      <c r="T6486" s="9">
        <f>VLOOKUP(A6486,Sku_list!$A$1:$D$2323,3,0)</f>
        <v/>
      </c>
      <c r="U6486" s="9">
        <f>VLOOKUP(A6486,Sku_list!$A$1:$D$2323,4,0)*(F6486/1000000*12)</f>
        <v/>
      </c>
      <c r="V6486" s="9">
        <f>VLOOKUP(A6486,Sku_list!$A$1:$D$2323,4,0)*(H6486/1000000*12)</f>
        <v/>
      </c>
      <c r="W6486" s="9">
        <f>VLOOKUP(A6486,Sku_list!$A$1:$D$2323,4,0)*(J6486/1000000*12)</f>
        <v/>
      </c>
      <c r="X6486" s="9">
        <f>VLOOKUP(A6486,Sku_list!$A$1:$D$2323,4,0)*(L6486/1000000*12)</f>
        <v/>
      </c>
      <c r="Y6486" s="9">
        <f>VLOOKUP(A6486,Sku_list!$A$1:$E$2323,5,0)*((J6486+F6486)/1000000000)</f>
        <v/>
      </c>
      <c r="AC6486" s="27">
        <f>(DAY(TODAY())+AB6486)/30</f>
        <v/>
      </c>
    </row>
    <row r="6487">
      <c r="B6487" t="e">
        <v>#N/A</v>
      </c>
      <c r="T6487" s="9">
        <f>VLOOKUP(A6487,Sku_list!$A$1:$D$2323,3,0)</f>
        <v/>
      </c>
      <c r="U6487" s="9">
        <f>VLOOKUP(A6487,Sku_list!$A$1:$D$2323,4,0)*(F6487/1000000*12)</f>
        <v/>
      </c>
      <c r="V6487" s="9">
        <f>VLOOKUP(A6487,Sku_list!$A$1:$D$2323,4,0)*(H6487/1000000*12)</f>
        <v/>
      </c>
      <c r="W6487" s="9">
        <f>VLOOKUP(A6487,Sku_list!$A$1:$D$2323,4,0)*(J6487/1000000*12)</f>
        <v/>
      </c>
      <c r="X6487" s="9">
        <f>VLOOKUP(A6487,Sku_list!$A$1:$D$2323,4,0)*(L6487/1000000*12)</f>
        <v/>
      </c>
      <c r="Y6487" s="9">
        <f>VLOOKUP(A6487,Sku_list!$A$1:$E$2323,5,0)*((J6487+F6487)/1000000000)</f>
        <v/>
      </c>
      <c r="AC6487" s="27">
        <f>(DAY(TODAY())+AB6487)/30</f>
        <v/>
      </c>
    </row>
    <row r="6488">
      <c r="B6488" t="e">
        <v>#N/A</v>
      </c>
      <c r="T6488" s="9">
        <f>VLOOKUP(A6488,Sku_list!$A$1:$D$2323,3,0)</f>
        <v/>
      </c>
      <c r="U6488" s="9">
        <f>VLOOKUP(A6488,Sku_list!$A$1:$D$2323,4,0)*(F6488/1000000*12)</f>
        <v/>
      </c>
      <c r="V6488" s="9">
        <f>VLOOKUP(A6488,Sku_list!$A$1:$D$2323,4,0)*(H6488/1000000*12)</f>
        <v/>
      </c>
      <c r="W6488" s="9">
        <f>VLOOKUP(A6488,Sku_list!$A$1:$D$2323,4,0)*(J6488/1000000*12)</f>
        <v/>
      </c>
      <c r="X6488" s="9">
        <f>VLOOKUP(A6488,Sku_list!$A$1:$D$2323,4,0)*(L6488/1000000*12)</f>
        <v/>
      </c>
      <c r="Y6488" s="9">
        <f>VLOOKUP(A6488,Sku_list!$A$1:$E$2323,5,0)*((J6488+F6488)/1000000000)</f>
        <v/>
      </c>
      <c r="AC6488" s="27">
        <f>(DAY(TODAY())+AB6488)/30</f>
        <v/>
      </c>
    </row>
    <row r="6489">
      <c r="B6489" t="e">
        <v>#N/A</v>
      </c>
      <c r="T6489" s="9">
        <f>VLOOKUP(A6489,Sku_list!$A$1:$D$2323,3,0)</f>
        <v/>
      </c>
      <c r="U6489" s="9">
        <f>VLOOKUP(A6489,Sku_list!$A$1:$D$2323,4,0)*(F6489/1000000*12)</f>
        <v/>
      </c>
      <c r="V6489" s="9">
        <f>VLOOKUP(A6489,Sku_list!$A$1:$D$2323,4,0)*(H6489/1000000*12)</f>
        <v/>
      </c>
      <c r="W6489" s="9">
        <f>VLOOKUP(A6489,Sku_list!$A$1:$D$2323,4,0)*(J6489/1000000*12)</f>
        <v/>
      </c>
      <c r="X6489" s="9">
        <f>VLOOKUP(A6489,Sku_list!$A$1:$D$2323,4,0)*(L6489/1000000*12)</f>
        <v/>
      </c>
      <c r="Y6489" s="9">
        <f>VLOOKUP(A6489,Sku_list!$A$1:$E$2323,5,0)*((J6489+F6489)/1000000000)</f>
        <v/>
      </c>
      <c r="AC6489" s="27">
        <f>(DAY(TODAY())+AB6489)/30</f>
        <v/>
      </c>
    </row>
    <row r="6490">
      <c r="B6490" t="e">
        <v>#N/A</v>
      </c>
      <c r="T6490" s="9">
        <f>VLOOKUP(A6490,Sku_list!$A$1:$D$2323,3,0)</f>
        <v/>
      </c>
      <c r="U6490" s="9">
        <f>VLOOKUP(A6490,Sku_list!$A$1:$D$2323,4,0)*(F6490/1000000*12)</f>
        <v/>
      </c>
      <c r="V6490" s="9">
        <f>VLOOKUP(A6490,Sku_list!$A$1:$D$2323,4,0)*(H6490/1000000*12)</f>
        <v/>
      </c>
      <c r="W6490" s="9">
        <f>VLOOKUP(A6490,Sku_list!$A$1:$D$2323,4,0)*(J6490/1000000*12)</f>
        <v/>
      </c>
      <c r="X6490" s="9">
        <f>VLOOKUP(A6490,Sku_list!$A$1:$D$2323,4,0)*(L6490/1000000*12)</f>
        <v/>
      </c>
      <c r="Y6490" s="9">
        <f>VLOOKUP(A6490,Sku_list!$A$1:$E$2323,5,0)*((J6490+F6490)/1000000000)</f>
        <v/>
      </c>
      <c r="AC6490" s="27">
        <f>(DAY(TODAY())+AB6490)/30</f>
        <v/>
      </c>
    </row>
    <row r="6491">
      <c r="B6491" t="e">
        <v>#N/A</v>
      </c>
      <c r="T6491" s="9">
        <f>VLOOKUP(A6491,Sku_list!$A$1:$D$2323,3,0)</f>
        <v/>
      </c>
      <c r="U6491" s="9">
        <f>VLOOKUP(A6491,Sku_list!$A$1:$D$2323,4,0)*(F6491/1000000*12)</f>
        <v/>
      </c>
      <c r="V6491" s="9">
        <f>VLOOKUP(A6491,Sku_list!$A$1:$D$2323,4,0)*(H6491/1000000*12)</f>
        <v/>
      </c>
      <c r="W6491" s="9">
        <f>VLOOKUP(A6491,Sku_list!$A$1:$D$2323,4,0)*(J6491/1000000*12)</f>
        <v/>
      </c>
      <c r="X6491" s="9">
        <f>VLOOKUP(A6491,Sku_list!$A$1:$D$2323,4,0)*(L6491/1000000*12)</f>
        <v/>
      </c>
      <c r="Y6491" s="9">
        <f>VLOOKUP(A6491,Sku_list!$A$1:$E$2323,5,0)*((J6491+F6491)/1000000000)</f>
        <v/>
      </c>
      <c r="AC6491" s="27">
        <f>(DAY(TODAY())+AB6491)/30</f>
        <v/>
      </c>
    </row>
    <row r="6492">
      <c r="B6492" t="e">
        <v>#N/A</v>
      </c>
      <c r="T6492" s="9">
        <f>VLOOKUP(A6492,Sku_list!$A$1:$D$2323,3,0)</f>
        <v/>
      </c>
      <c r="U6492" s="9">
        <f>VLOOKUP(A6492,Sku_list!$A$1:$D$2323,4,0)*(F6492/1000000*12)</f>
        <v/>
      </c>
      <c r="V6492" s="9">
        <f>VLOOKUP(A6492,Sku_list!$A$1:$D$2323,4,0)*(H6492/1000000*12)</f>
        <v/>
      </c>
      <c r="W6492" s="9">
        <f>VLOOKUP(A6492,Sku_list!$A$1:$D$2323,4,0)*(J6492/1000000*12)</f>
        <v/>
      </c>
      <c r="X6492" s="9">
        <f>VLOOKUP(A6492,Sku_list!$A$1:$D$2323,4,0)*(L6492/1000000*12)</f>
        <v/>
      </c>
      <c r="Y6492" s="9">
        <f>VLOOKUP(A6492,Sku_list!$A$1:$E$2323,5,0)*((J6492+F6492)/1000000000)</f>
        <v/>
      </c>
      <c r="AC6492" s="27">
        <f>(DAY(TODAY())+AB6492)/30</f>
        <v/>
      </c>
    </row>
    <row r="6493">
      <c r="B6493" t="e">
        <v>#N/A</v>
      </c>
      <c r="T6493" s="9">
        <f>VLOOKUP(A6493,Sku_list!$A$1:$D$2323,3,0)</f>
        <v/>
      </c>
      <c r="U6493" s="9">
        <f>VLOOKUP(A6493,Sku_list!$A$1:$D$2323,4,0)*(F6493/1000000*12)</f>
        <v/>
      </c>
      <c r="V6493" s="9">
        <f>VLOOKUP(A6493,Sku_list!$A$1:$D$2323,4,0)*(H6493/1000000*12)</f>
        <v/>
      </c>
      <c r="W6493" s="9">
        <f>VLOOKUP(A6493,Sku_list!$A$1:$D$2323,4,0)*(J6493/1000000*12)</f>
        <v/>
      </c>
      <c r="X6493" s="9">
        <f>VLOOKUP(A6493,Sku_list!$A$1:$D$2323,4,0)*(L6493/1000000*12)</f>
        <v/>
      </c>
      <c r="Y6493" s="9">
        <f>VLOOKUP(A6493,Sku_list!$A$1:$E$2323,5,0)*((J6493+F6493)/1000000000)</f>
        <v/>
      </c>
      <c r="AC6493" s="27">
        <f>(DAY(TODAY())+AB6493)/30</f>
        <v/>
      </c>
    </row>
    <row r="6494">
      <c r="B6494" t="e">
        <v>#N/A</v>
      </c>
      <c r="T6494" s="9">
        <f>VLOOKUP(A6494,Sku_list!$A$1:$D$2323,3,0)</f>
        <v/>
      </c>
      <c r="U6494" s="9">
        <f>VLOOKUP(A6494,Sku_list!$A$1:$D$2323,4,0)*(F6494/1000000*12)</f>
        <v/>
      </c>
      <c r="V6494" s="9">
        <f>VLOOKUP(A6494,Sku_list!$A$1:$D$2323,4,0)*(H6494/1000000*12)</f>
        <v/>
      </c>
      <c r="W6494" s="9">
        <f>VLOOKUP(A6494,Sku_list!$A$1:$D$2323,4,0)*(J6494/1000000*12)</f>
        <v/>
      </c>
      <c r="X6494" s="9">
        <f>VLOOKUP(A6494,Sku_list!$A$1:$D$2323,4,0)*(L6494/1000000*12)</f>
        <v/>
      </c>
      <c r="Y6494" s="9">
        <f>VLOOKUP(A6494,Sku_list!$A$1:$E$2323,5,0)*((J6494+F6494)/1000000000)</f>
        <v/>
      </c>
      <c r="AC6494" s="27">
        <f>(DAY(TODAY())+AB6494)/30</f>
        <v/>
      </c>
    </row>
    <row r="6495">
      <c r="B6495" t="e">
        <v>#N/A</v>
      </c>
      <c r="T6495" s="9">
        <f>VLOOKUP(A6495,Sku_list!$A$1:$D$2323,3,0)</f>
        <v/>
      </c>
      <c r="U6495" s="9">
        <f>VLOOKUP(A6495,Sku_list!$A$1:$D$2323,4,0)*(F6495/1000000*12)</f>
        <v/>
      </c>
      <c r="V6495" s="9">
        <f>VLOOKUP(A6495,Sku_list!$A$1:$D$2323,4,0)*(H6495/1000000*12)</f>
        <v/>
      </c>
      <c r="W6495" s="9">
        <f>VLOOKUP(A6495,Sku_list!$A$1:$D$2323,4,0)*(J6495/1000000*12)</f>
        <v/>
      </c>
      <c r="X6495" s="9">
        <f>VLOOKUP(A6495,Sku_list!$A$1:$D$2323,4,0)*(L6495/1000000*12)</f>
        <v/>
      </c>
      <c r="Y6495" s="9">
        <f>VLOOKUP(A6495,Sku_list!$A$1:$E$2323,5,0)*((J6495+F6495)/1000000000)</f>
        <v/>
      </c>
      <c r="AC6495" s="27">
        <f>(DAY(TODAY())+AB6495)/30</f>
        <v/>
      </c>
    </row>
    <row r="6496">
      <c r="B6496" t="e">
        <v>#N/A</v>
      </c>
      <c r="T6496" s="9">
        <f>VLOOKUP(A6496,Sku_list!$A$1:$D$2323,3,0)</f>
        <v/>
      </c>
      <c r="U6496" s="9">
        <f>VLOOKUP(A6496,Sku_list!$A$1:$D$2323,4,0)*(F6496/1000000*12)</f>
        <v/>
      </c>
      <c r="V6496" s="9">
        <f>VLOOKUP(A6496,Sku_list!$A$1:$D$2323,4,0)*(H6496/1000000*12)</f>
        <v/>
      </c>
      <c r="W6496" s="9">
        <f>VLOOKUP(A6496,Sku_list!$A$1:$D$2323,4,0)*(J6496/1000000*12)</f>
        <v/>
      </c>
      <c r="X6496" s="9">
        <f>VLOOKUP(A6496,Sku_list!$A$1:$D$2323,4,0)*(L6496/1000000*12)</f>
        <v/>
      </c>
      <c r="Y6496" s="9">
        <f>VLOOKUP(A6496,Sku_list!$A$1:$E$2323,5,0)*((J6496+F6496)/1000000000)</f>
        <v/>
      </c>
      <c r="AC6496" s="27">
        <f>(DAY(TODAY())+AB6496)/30</f>
        <v/>
      </c>
    </row>
    <row r="6497">
      <c r="B6497" t="e">
        <v>#N/A</v>
      </c>
      <c r="T6497" s="9">
        <f>VLOOKUP(A6497,Sku_list!$A$1:$D$2323,3,0)</f>
        <v/>
      </c>
      <c r="U6497" s="9">
        <f>VLOOKUP(A6497,Sku_list!$A$1:$D$2323,4,0)*(F6497/1000000*12)</f>
        <v/>
      </c>
      <c r="V6497" s="9">
        <f>VLOOKUP(A6497,Sku_list!$A$1:$D$2323,4,0)*(H6497/1000000*12)</f>
        <v/>
      </c>
      <c r="W6497" s="9">
        <f>VLOOKUP(A6497,Sku_list!$A$1:$D$2323,4,0)*(J6497/1000000*12)</f>
        <v/>
      </c>
      <c r="X6497" s="9">
        <f>VLOOKUP(A6497,Sku_list!$A$1:$D$2323,4,0)*(L6497/1000000*12)</f>
        <v/>
      </c>
      <c r="Y6497" s="9">
        <f>VLOOKUP(A6497,Sku_list!$A$1:$E$2323,5,0)*((J6497+F6497)/1000000000)</f>
        <v/>
      </c>
      <c r="AC6497" s="27">
        <f>(DAY(TODAY())+AB6497)/30</f>
        <v/>
      </c>
    </row>
    <row r="6498">
      <c r="B6498" t="e">
        <v>#N/A</v>
      </c>
      <c r="T6498" s="9">
        <f>VLOOKUP(A6498,Sku_list!$A$1:$D$2323,3,0)</f>
        <v/>
      </c>
      <c r="U6498" s="9">
        <f>VLOOKUP(A6498,Sku_list!$A$1:$D$2323,4,0)*(F6498/1000000*12)</f>
        <v/>
      </c>
      <c r="V6498" s="9">
        <f>VLOOKUP(A6498,Sku_list!$A$1:$D$2323,4,0)*(H6498/1000000*12)</f>
        <v/>
      </c>
      <c r="W6498" s="9">
        <f>VLOOKUP(A6498,Sku_list!$A$1:$D$2323,4,0)*(J6498/1000000*12)</f>
        <v/>
      </c>
      <c r="X6498" s="9">
        <f>VLOOKUP(A6498,Sku_list!$A$1:$D$2323,4,0)*(L6498/1000000*12)</f>
        <v/>
      </c>
      <c r="Y6498" s="9">
        <f>VLOOKUP(A6498,Sku_list!$A$1:$E$2323,5,0)*((J6498+F6498)/1000000000)</f>
        <v/>
      </c>
      <c r="AC6498" s="27">
        <f>(DAY(TODAY())+AB6498)/30</f>
        <v/>
      </c>
    </row>
    <row r="6499">
      <c r="B6499" t="e">
        <v>#N/A</v>
      </c>
      <c r="T6499" s="9">
        <f>VLOOKUP(A6499,Sku_list!$A$1:$D$2323,3,0)</f>
        <v/>
      </c>
      <c r="U6499" s="9">
        <f>VLOOKUP(A6499,Sku_list!$A$1:$D$2323,4,0)*(F6499/1000000*12)</f>
        <v/>
      </c>
      <c r="V6499" s="9">
        <f>VLOOKUP(A6499,Sku_list!$A$1:$D$2323,4,0)*(H6499/1000000*12)</f>
        <v/>
      </c>
      <c r="W6499" s="9">
        <f>VLOOKUP(A6499,Sku_list!$A$1:$D$2323,4,0)*(J6499/1000000*12)</f>
        <v/>
      </c>
      <c r="X6499" s="9">
        <f>VLOOKUP(A6499,Sku_list!$A$1:$D$2323,4,0)*(L6499/1000000*12)</f>
        <v/>
      </c>
      <c r="Y6499" s="9">
        <f>VLOOKUP(A6499,Sku_list!$A$1:$E$2323,5,0)*((J6499+F6499)/1000000000)</f>
        <v/>
      </c>
      <c r="AC6499" s="27">
        <f>(DAY(TODAY())+AB6499)/30</f>
        <v/>
      </c>
    </row>
    <row r="6500">
      <c r="B6500" t="e">
        <v>#N/A</v>
      </c>
      <c r="T6500" s="9">
        <f>VLOOKUP(A6500,Sku_list!$A$1:$D$2323,3,0)</f>
        <v/>
      </c>
      <c r="U6500" s="9">
        <f>VLOOKUP(A6500,Sku_list!$A$1:$D$2323,4,0)*(F6500/1000000*12)</f>
        <v/>
      </c>
      <c r="V6500" s="9">
        <f>VLOOKUP(A6500,Sku_list!$A$1:$D$2323,4,0)*(H6500/1000000*12)</f>
        <v/>
      </c>
      <c r="W6500" s="9">
        <f>VLOOKUP(A6500,Sku_list!$A$1:$D$2323,4,0)*(J6500/1000000*12)</f>
        <v/>
      </c>
      <c r="X6500" s="9">
        <f>VLOOKUP(A6500,Sku_list!$A$1:$D$2323,4,0)*(L6500/1000000*12)</f>
        <v/>
      </c>
      <c r="Y6500" s="9">
        <f>VLOOKUP(A6500,Sku_list!$A$1:$E$2323,5,0)*((J6500+F6500)/1000000000)</f>
        <v/>
      </c>
      <c r="AC6500" s="27">
        <f>(DAY(TODAY())+AB6500)/30</f>
        <v/>
      </c>
    </row>
    <row r="6501">
      <c r="B6501" t="e">
        <v>#N/A</v>
      </c>
      <c r="T6501" s="9">
        <f>VLOOKUP(A6501,Sku_list!$A$1:$D$2323,3,0)</f>
        <v/>
      </c>
      <c r="U6501" s="9">
        <f>VLOOKUP(A6501,Sku_list!$A$1:$D$2323,4,0)*(F6501/1000000*12)</f>
        <v/>
      </c>
      <c r="V6501" s="9">
        <f>VLOOKUP(A6501,Sku_list!$A$1:$D$2323,4,0)*(H6501/1000000*12)</f>
        <v/>
      </c>
      <c r="W6501" s="9">
        <f>VLOOKUP(A6501,Sku_list!$A$1:$D$2323,4,0)*(J6501/1000000*12)</f>
        <v/>
      </c>
      <c r="X6501" s="9">
        <f>VLOOKUP(A6501,Sku_list!$A$1:$D$2323,4,0)*(L6501/1000000*12)</f>
        <v/>
      </c>
      <c r="Y6501" s="9">
        <f>VLOOKUP(A6501,Sku_list!$A$1:$E$2323,5,0)*((J6501+F6501)/1000000000)</f>
        <v/>
      </c>
      <c r="AC6501" s="27">
        <f>(DAY(TODAY())+AB6501)/30</f>
        <v/>
      </c>
    </row>
    <row r="6502">
      <c r="B6502" t="e">
        <v>#N/A</v>
      </c>
      <c r="T6502" s="9">
        <f>VLOOKUP(A6502,Sku_list!$A$1:$D$2323,3,0)</f>
        <v/>
      </c>
      <c r="U6502" s="9">
        <f>VLOOKUP(A6502,Sku_list!$A$1:$D$2323,4,0)*(F6502/1000000*12)</f>
        <v/>
      </c>
      <c r="V6502" s="9">
        <f>VLOOKUP(A6502,Sku_list!$A$1:$D$2323,4,0)*(H6502/1000000*12)</f>
        <v/>
      </c>
      <c r="W6502" s="9">
        <f>VLOOKUP(A6502,Sku_list!$A$1:$D$2323,4,0)*(J6502/1000000*12)</f>
        <v/>
      </c>
      <c r="X6502" s="9">
        <f>VLOOKUP(A6502,Sku_list!$A$1:$D$2323,4,0)*(L6502/1000000*12)</f>
        <v/>
      </c>
      <c r="Y6502" s="9">
        <f>VLOOKUP(A6502,Sku_list!$A$1:$E$2323,5,0)*((J6502+F6502)/1000000000)</f>
        <v/>
      </c>
      <c r="AC6502" s="27">
        <f>(DAY(TODAY())+AB6502)/30</f>
        <v/>
      </c>
    </row>
    <row r="6503">
      <c r="B6503" t="e">
        <v>#N/A</v>
      </c>
      <c r="T6503" s="9">
        <f>VLOOKUP(A6503,Sku_list!$A$1:$D$2323,3,0)</f>
        <v/>
      </c>
      <c r="U6503" s="9">
        <f>VLOOKUP(A6503,Sku_list!$A$1:$D$2323,4,0)*(F6503/1000000*12)</f>
        <v/>
      </c>
      <c r="V6503" s="9">
        <f>VLOOKUP(A6503,Sku_list!$A$1:$D$2323,4,0)*(H6503/1000000*12)</f>
        <v/>
      </c>
      <c r="W6503" s="9">
        <f>VLOOKUP(A6503,Sku_list!$A$1:$D$2323,4,0)*(J6503/1000000*12)</f>
        <v/>
      </c>
      <c r="X6503" s="9">
        <f>VLOOKUP(A6503,Sku_list!$A$1:$D$2323,4,0)*(L6503/1000000*12)</f>
        <v/>
      </c>
      <c r="Y6503" s="9">
        <f>VLOOKUP(A6503,Sku_list!$A$1:$E$2323,5,0)*((J6503+F6503)/1000000000)</f>
        <v/>
      </c>
      <c r="AC6503" s="27">
        <f>(DAY(TODAY())+AB6503)/30</f>
        <v/>
      </c>
    </row>
    <row r="6504">
      <c r="B6504" t="e">
        <v>#N/A</v>
      </c>
      <c r="T6504" s="9">
        <f>VLOOKUP(A6504,Sku_list!$A$1:$D$2323,3,0)</f>
        <v/>
      </c>
      <c r="U6504" s="9">
        <f>VLOOKUP(A6504,Sku_list!$A$1:$D$2323,4,0)*(F6504/1000000*12)</f>
        <v/>
      </c>
      <c r="V6504" s="9">
        <f>VLOOKUP(A6504,Sku_list!$A$1:$D$2323,4,0)*(H6504/1000000*12)</f>
        <v/>
      </c>
      <c r="W6504" s="9">
        <f>VLOOKUP(A6504,Sku_list!$A$1:$D$2323,4,0)*(J6504/1000000*12)</f>
        <v/>
      </c>
      <c r="X6504" s="9">
        <f>VLOOKUP(A6504,Sku_list!$A$1:$D$2323,4,0)*(L6504/1000000*12)</f>
        <v/>
      </c>
      <c r="Y6504" s="9">
        <f>VLOOKUP(A6504,Sku_list!$A$1:$E$2323,5,0)*((J6504+F6504)/1000000000)</f>
        <v/>
      </c>
      <c r="AC6504" s="27">
        <f>(DAY(TODAY())+AB6504)/30</f>
        <v/>
      </c>
    </row>
    <row r="6505">
      <c r="B6505" t="e">
        <v>#N/A</v>
      </c>
      <c r="T6505" s="9">
        <f>VLOOKUP(A6505,Sku_list!$A$1:$D$2323,3,0)</f>
        <v/>
      </c>
      <c r="U6505" s="9">
        <f>VLOOKUP(A6505,Sku_list!$A$1:$D$2323,4,0)*(F6505/1000000*12)</f>
        <v/>
      </c>
      <c r="V6505" s="9">
        <f>VLOOKUP(A6505,Sku_list!$A$1:$D$2323,4,0)*(H6505/1000000*12)</f>
        <v/>
      </c>
      <c r="W6505" s="9">
        <f>VLOOKUP(A6505,Sku_list!$A$1:$D$2323,4,0)*(J6505/1000000*12)</f>
        <v/>
      </c>
      <c r="X6505" s="9">
        <f>VLOOKUP(A6505,Sku_list!$A$1:$D$2323,4,0)*(L6505/1000000*12)</f>
        <v/>
      </c>
      <c r="Y6505" s="9">
        <f>VLOOKUP(A6505,Sku_list!$A$1:$E$2323,5,0)*((J6505+F6505)/1000000000)</f>
        <v/>
      </c>
      <c r="AC6505" s="27">
        <f>(DAY(TODAY())+AB6505)/30</f>
        <v/>
      </c>
    </row>
    <row r="6506">
      <c r="B6506" t="e">
        <v>#N/A</v>
      </c>
      <c r="T6506" s="9">
        <f>VLOOKUP(A6506,Sku_list!$A$1:$D$2323,3,0)</f>
        <v/>
      </c>
      <c r="U6506" s="9">
        <f>VLOOKUP(A6506,Sku_list!$A$1:$D$2323,4,0)*(F6506/1000000*12)</f>
        <v/>
      </c>
      <c r="V6506" s="9">
        <f>VLOOKUP(A6506,Sku_list!$A$1:$D$2323,4,0)*(H6506/1000000*12)</f>
        <v/>
      </c>
      <c r="W6506" s="9">
        <f>VLOOKUP(A6506,Sku_list!$A$1:$D$2323,4,0)*(J6506/1000000*12)</f>
        <v/>
      </c>
      <c r="X6506" s="9">
        <f>VLOOKUP(A6506,Sku_list!$A$1:$D$2323,4,0)*(L6506/1000000*12)</f>
        <v/>
      </c>
      <c r="Y6506" s="9">
        <f>VLOOKUP(A6506,Sku_list!$A$1:$E$2323,5,0)*((J6506+F6506)/1000000000)</f>
        <v/>
      </c>
      <c r="AC6506" s="27">
        <f>(DAY(TODAY())+AB6506)/30</f>
        <v/>
      </c>
    </row>
    <row r="6507">
      <c r="B6507" t="e">
        <v>#N/A</v>
      </c>
      <c r="T6507" s="9">
        <f>VLOOKUP(A6507,Sku_list!$A$1:$D$2323,3,0)</f>
        <v/>
      </c>
      <c r="U6507" s="9">
        <f>VLOOKUP(A6507,Sku_list!$A$1:$D$2323,4,0)*(F6507/1000000*12)</f>
        <v/>
      </c>
      <c r="V6507" s="9">
        <f>VLOOKUP(A6507,Sku_list!$A$1:$D$2323,4,0)*(H6507/1000000*12)</f>
        <v/>
      </c>
      <c r="W6507" s="9">
        <f>VLOOKUP(A6507,Sku_list!$A$1:$D$2323,4,0)*(J6507/1000000*12)</f>
        <v/>
      </c>
      <c r="X6507" s="9">
        <f>VLOOKUP(A6507,Sku_list!$A$1:$D$2323,4,0)*(L6507/1000000*12)</f>
        <v/>
      </c>
      <c r="Y6507" s="9">
        <f>VLOOKUP(A6507,Sku_list!$A$1:$E$2323,5,0)*((J6507+F6507)/1000000000)</f>
        <v/>
      </c>
      <c r="AC6507" s="27">
        <f>(DAY(TODAY())+AB6507)/30</f>
        <v/>
      </c>
    </row>
    <row r="6508">
      <c r="B6508" t="e">
        <v>#N/A</v>
      </c>
      <c r="T6508" s="9">
        <f>VLOOKUP(A6508,Sku_list!$A$1:$D$2323,3,0)</f>
        <v/>
      </c>
      <c r="U6508" s="9">
        <f>VLOOKUP(A6508,Sku_list!$A$1:$D$2323,4,0)*(F6508/1000000*12)</f>
        <v/>
      </c>
      <c r="V6508" s="9">
        <f>VLOOKUP(A6508,Sku_list!$A$1:$D$2323,4,0)*(H6508/1000000*12)</f>
        <v/>
      </c>
      <c r="W6508" s="9">
        <f>VLOOKUP(A6508,Sku_list!$A$1:$D$2323,4,0)*(J6508/1000000*12)</f>
        <v/>
      </c>
      <c r="X6508" s="9">
        <f>VLOOKUP(A6508,Sku_list!$A$1:$D$2323,4,0)*(L6508/1000000*12)</f>
        <v/>
      </c>
      <c r="Y6508" s="9">
        <f>VLOOKUP(A6508,Sku_list!$A$1:$E$2323,5,0)*((J6508+F6508)/1000000000)</f>
        <v/>
      </c>
      <c r="AC6508" s="27">
        <f>(DAY(TODAY())+AB6508)/30</f>
        <v/>
      </c>
    </row>
    <row r="6509">
      <c r="B6509" t="e">
        <v>#N/A</v>
      </c>
      <c r="T6509" s="9">
        <f>VLOOKUP(A6509,Sku_list!$A$1:$D$2323,3,0)</f>
        <v/>
      </c>
      <c r="U6509" s="9">
        <f>VLOOKUP(A6509,Sku_list!$A$1:$D$2323,4,0)*(F6509/1000000*12)</f>
        <v/>
      </c>
      <c r="V6509" s="9">
        <f>VLOOKUP(A6509,Sku_list!$A$1:$D$2323,4,0)*(H6509/1000000*12)</f>
        <v/>
      </c>
      <c r="W6509" s="9">
        <f>VLOOKUP(A6509,Sku_list!$A$1:$D$2323,4,0)*(J6509/1000000*12)</f>
        <v/>
      </c>
      <c r="X6509" s="9">
        <f>VLOOKUP(A6509,Sku_list!$A$1:$D$2323,4,0)*(L6509/1000000*12)</f>
        <v/>
      </c>
      <c r="Y6509" s="9">
        <f>VLOOKUP(A6509,Sku_list!$A$1:$E$2323,5,0)*((J6509+F6509)/1000000000)</f>
        <v/>
      </c>
      <c r="AC6509" s="27">
        <f>(DAY(TODAY())+AB6509)/30</f>
        <v/>
      </c>
    </row>
    <row r="6510">
      <c r="B6510" t="e">
        <v>#N/A</v>
      </c>
      <c r="T6510" s="9">
        <f>VLOOKUP(A6510,Sku_list!$A$1:$D$2323,3,0)</f>
        <v/>
      </c>
      <c r="U6510" s="9">
        <f>VLOOKUP(A6510,Sku_list!$A$1:$D$2323,4,0)*(F6510/1000000*12)</f>
        <v/>
      </c>
      <c r="V6510" s="9">
        <f>VLOOKUP(A6510,Sku_list!$A$1:$D$2323,4,0)*(H6510/1000000*12)</f>
        <v/>
      </c>
      <c r="W6510" s="9">
        <f>VLOOKUP(A6510,Sku_list!$A$1:$D$2323,4,0)*(J6510/1000000*12)</f>
        <v/>
      </c>
      <c r="X6510" s="9">
        <f>VLOOKUP(A6510,Sku_list!$A$1:$D$2323,4,0)*(L6510/1000000*12)</f>
        <v/>
      </c>
      <c r="Y6510" s="9">
        <f>VLOOKUP(A6510,Sku_list!$A$1:$E$2323,5,0)*((J6510+F6510)/1000000000)</f>
        <v/>
      </c>
      <c r="AC6510" s="27">
        <f>(DAY(TODAY())+AB6510)/30</f>
        <v/>
      </c>
    </row>
    <row r="6511">
      <c r="B6511" t="e">
        <v>#N/A</v>
      </c>
      <c r="T6511" s="9">
        <f>VLOOKUP(A6511,Sku_list!$A$1:$D$2323,3,0)</f>
        <v/>
      </c>
      <c r="U6511" s="9">
        <f>VLOOKUP(A6511,Sku_list!$A$1:$D$2323,4,0)*(F6511/1000000*12)</f>
        <v/>
      </c>
      <c r="V6511" s="9">
        <f>VLOOKUP(A6511,Sku_list!$A$1:$D$2323,4,0)*(H6511/1000000*12)</f>
        <v/>
      </c>
      <c r="W6511" s="9">
        <f>VLOOKUP(A6511,Sku_list!$A$1:$D$2323,4,0)*(J6511/1000000*12)</f>
        <v/>
      </c>
      <c r="X6511" s="9">
        <f>VLOOKUP(A6511,Sku_list!$A$1:$D$2323,4,0)*(L6511/1000000*12)</f>
        <v/>
      </c>
      <c r="Y6511" s="9">
        <f>VLOOKUP(A6511,Sku_list!$A$1:$E$2323,5,0)*((J6511+F6511)/1000000000)</f>
        <v/>
      </c>
      <c r="AC6511" s="27">
        <f>(DAY(TODAY())+AB6511)/30</f>
        <v/>
      </c>
    </row>
    <row r="6512">
      <c r="B6512" t="e">
        <v>#N/A</v>
      </c>
      <c r="T6512" s="9">
        <f>VLOOKUP(A6512,Sku_list!$A$1:$D$2323,3,0)</f>
        <v/>
      </c>
      <c r="U6512" s="9">
        <f>VLOOKUP(A6512,Sku_list!$A$1:$D$2323,4,0)*(F6512/1000000*12)</f>
        <v/>
      </c>
      <c r="V6512" s="9">
        <f>VLOOKUP(A6512,Sku_list!$A$1:$D$2323,4,0)*(H6512/1000000*12)</f>
        <v/>
      </c>
      <c r="W6512" s="9">
        <f>VLOOKUP(A6512,Sku_list!$A$1:$D$2323,4,0)*(J6512/1000000*12)</f>
        <v/>
      </c>
      <c r="X6512" s="9">
        <f>VLOOKUP(A6512,Sku_list!$A$1:$D$2323,4,0)*(L6512/1000000*12)</f>
        <v/>
      </c>
      <c r="Y6512" s="9">
        <f>VLOOKUP(A6512,Sku_list!$A$1:$E$2323,5,0)*((J6512+F6512)/1000000000)</f>
        <v/>
      </c>
      <c r="AC6512" s="27">
        <f>(DAY(TODAY())+AB6512)/30</f>
        <v/>
      </c>
    </row>
    <row r="6513">
      <c r="B6513" t="e">
        <v>#N/A</v>
      </c>
      <c r="T6513" s="9">
        <f>VLOOKUP(A6513,Sku_list!$A$1:$D$2323,3,0)</f>
        <v/>
      </c>
      <c r="U6513" s="9">
        <f>VLOOKUP(A6513,Sku_list!$A$1:$D$2323,4,0)*(F6513/1000000*12)</f>
        <v/>
      </c>
      <c r="V6513" s="9">
        <f>VLOOKUP(A6513,Sku_list!$A$1:$D$2323,4,0)*(H6513/1000000*12)</f>
        <v/>
      </c>
      <c r="W6513" s="9">
        <f>VLOOKUP(A6513,Sku_list!$A$1:$D$2323,4,0)*(J6513/1000000*12)</f>
        <v/>
      </c>
      <c r="X6513" s="9">
        <f>VLOOKUP(A6513,Sku_list!$A$1:$D$2323,4,0)*(L6513/1000000*12)</f>
        <v/>
      </c>
      <c r="Y6513" s="9">
        <f>VLOOKUP(A6513,Sku_list!$A$1:$E$2323,5,0)*((J6513+F6513)/1000000000)</f>
        <v/>
      </c>
      <c r="AC6513" s="27">
        <f>(DAY(TODAY())+AB6513)/30</f>
        <v/>
      </c>
    </row>
    <row r="6514">
      <c r="B6514" t="e">
        <v>#N/A</v>
      </c>
      <c r="T6514" s="9">
        <f>VLOOKUP(A6514,Sku_list!$A$1:$D$2323,3,0)</f>
        <v/>
      </c>
      <c r="U6514" s="9">
        <f>VLOOKUP(A6514,Sku_list!$A$1:$D$2323,4,0)*(F6514/1000000*12)</f>
        <v/>
      </c>
      <c r="V6514" s="9">
        <f>VLOOKUP(A6514,Sku_list!$A$1:$D$2323,4,0)*(H6514/1000000*12)</f>
        <v/>
      </c>
      <c r="W6514" s="9">
        <f>VLOOKUP(A6514,Sku_list!$A$1:$D$2323,4,0)*(J6514/1000000*12)</f>
        <v/>
      </c>
      <c r="X6514" s="9">
        <f>VLOOKUP(A6514,Sku_list!$A$1:$D$2323,4,0)*(L6514/1000000*12)</f>
        <v/>
      </c>
      <c r="Y6514" s="9">
        <f>VLOOKUP(A6514,Sku_list!$A$1:$E$2323,5,0)*((J6514+F6514)/1000000000)</f>
        <v/>
      </c>
      <c r="AC6514" s="27">
        <f>(DAY(TODAY())+AB6514)/30</f>
        <v/>
      </c>
    </row>
    <row r="6515">
      <c r="B6515" t="e">
        <v>#N/A</v>
      </c>
      <c r="T6515" s="9">
        <f>VLOOKUP(A6515,Sku_list!$A$1:$D$2323,3,0)</f>
        <v/>
      </c>
      <c r="U6515" s="9">
        <f>VLOOKUP(A6515,Sku_list!$A$1:$D$2323,4,0)*(F6515/1000000*12)</f>
        <v/>
      </c>
      <c r="V6515" s="9">
        <f>VLOOKUP(A6515,Sku_list!$A$1:$D$2323,4,0)*(H6515/1000000*12)</f>
        <v/>
      </c>
      <c r="W6515" s="9">
        <f>VLOOKUP(A6515,Sku_list!$A$1:$D$2323,4,0)*(J6515/1000000*12)</f>
        <v/>
      </c>
      <c r="X6515" s="9">
        <f>VLOOKUP(A6515,Sku_list!$A$1:$D$2323,4,0)*(L6515/1000000*12)</f>
        <v/>
      </c>
      <c r="Y6515" s="9">
        <f>VLOOKUP(A6515,Sku_list!$A$1:$E$2323,5,0)*((J6515+F6515)/1000000000)</f>
        <v/>
      </c>
      <c r="AC6515" s="27">
        <f>(DAY(TODAY())+AB6515)/30</f>
        <v/>
      </c>
    </row>
    <row r="6516">
      <c r="B6516" t="e">
        <v>#N/A</v>
      </c>
      <c r="T6516" s="9">
        <f>VLOOKUP(A6516,Sku_list!$A$1:$D$2323,3,0)</f>
        <v/>
      </c>
      <c r="U6516" s="9">
        <f>VLOOKUP(A6516,Sku_list!$A$1:$D$2323,4,0)*(F6516/1000000*12)</f>
        <v/>
      </c>
      <c r="V6516" s="9">
        <f>VLOOKUP(A6516,Sku_list!$A$1:$D$2323,4,0)*(H6516/1000000*12)</f>
        <v/>
      </c>
      <c r="W6516" s="9">
        <f>VLOOKUP(A6516,Sku_list!$A$1:$D$2323,4,0)*(J6516/1000000*12)</f>
        <v/>
      </c>
      <c r="X6516" s="9">
        <f>VLOOKUP(A6516,Sku_list!$A$1:$D$2323,4,0)*(L6516/1000000*12)</f>
        <v/>
      </c>
      <c r="Y6516" s="9">
        <f>VLOOKUP(A6516,Sku_list!$A$1:$E$2323,5,0)*((J6516+F6516)/1000000000)</f>
        <v/>
      </c>
      <c r="AC6516" s="27">
        <f>(DAY(TODAY())+AB6516)/30</f>
        <v/>
      </c>
    </row>
    <row r="6517">
      <c r="B6517" t="e">
        <v>#N/A</v>
      </c>
      <c r="T6517" s="9">
        <f>VLOOKUP(A6517,Sku_list!$A$1:$D$2323,3,0)</f>
        <v/>
      </c>
      <c r="U6517" s="9">
        <f>VLOOKUP(A6517,Sku_list!$A$1:$D$2323,4,0)*(F6517/1000000*12)</f>
        <v/>
      </c>
      <c r="V6517" s="9">
        <f>VLOOKUP(A6517,Sku_list!$A$1:$D$2323,4,0)*(H6517/1000000*12)</f>
        <v/>
      </c>
      <c r="W6517" s="9">
        <f>VLOOKUP(A6517,Sku_list!$A$1:$D$2323,4,0)*(J6517/1000000*12)</f>
        <v/>
      </c>
      <c r="X6517" s="9">
        <f>VLOOKUP(A6517,Sku_list!$A$1:$D$2323,4,0)*(L6517/1000000*12)</f>
        <v/>
      </c>
      <c r="Y6517" s="9">
        <f>VLOOKUP(A6517,Sku_list!$A$1:$E$2323,5,0)*((J6517+F6517)/1000000000)</f>
        <v/>
      </c>
      <c r="AC6517" s="27">
        <f>(DAY(TODAY())+AB6517)/30</f>
        <v/>
      </c>
    </row>
    <row r="6518">
      <c r="B6518" t="e">
        <v>#N/A</v>
      </c>
      <c r="T6518" s="9">
        <f>VLOOKUP(A6518,Sku_list!$A$1:$D$2323,3,0)</f>
        <v/>
      </c>
      <c r="U6518" s="9">
        <f>VLOOKUP(A6518,Sku_list!$A$1:$D$2323,4,0)*(F6518/1000000*12)</f>
        <v/>
      </c>
      <c r="V6518" s="9">
        <f>VLOOKUP(A6518,Sku_list!$A$1:$D$2323,4,0)*(H6518/1000000*12)</f>
        <v/>
      </c>
      <c r="W6518" s="9">
        <f>VLOOKUP(A6518,Sku_list!$A$1:$D$2323,4,0)*(J6518/1000000*12)</f>
        <v/>
      </c>
      <c r="X6518" s="9">
        <f>VLOOKUP(A6518,Sku_list!$A$1:$D$2323,4,0)*(L6518/1000000*12)</f>
        <v/>
      </c>
      <c r="Y6518" s="9">
        <f>VLOOKUP(A6518,Sku_list!$A$1:$E$2323,5,0)*((J6518+F6518)/1000000000)</f>
        <v/>
      </c>
      <c r="AC6518" s="27">
        <f>(DAY(TODAY())+AB6518)/30</f>
        <v/>
      </c>
    </row>
    <row r="6519">
      <c r="B6519" t="e">
        <v>#N/A</v>
      </c>
      <c r="T6519" s="9">
        <f>VLOOKUP(A6519,Sku_list!$A$1:$D$2323,3,0)</f>
        <v/>
      </c>
      <c r="U6519" s="9">
        <f>VLOOKUP(A6519,Sku_list!$A$1:$D$2323,4,0)*(F6519/1000000*12)</f>
        <v/>
      </c>
      <c r="V6519" s="9">
        <f>VLOOKUP(A6519,Sku_list!$A$1:$D$2323,4,0)*(H6519/1000000*12)</f>
        <v/>
      </c>
      <c r="W6519" s="9">
        <f>VLOOKUP(A6519,Sku_list!$A$1:$D$2323,4,0)*(J6519/1000000*12)</f>
        <v/>
      </c>
      <c r="X6519" s="9">
        <f>VLOOKUP(A6519,Sku_list!$A$1:$D$2323,4,0)*(L6519/1000000*12)</f>
        <v/>
      </c>
      <c r="Y6519" s="9">
        <f>VLOOKUP(A6519,Sku_list!$A$1:$E$2323,5,0)*((J6519+F6519)/1000000000)</f>
        <v/>
      </c>
      <c r="AC6519" s="27">
        <f>(DAY(TODAY())+AB6519)/30</f>
        <v/>
      </c>
    </row>
    <row r="6520">
      <c r="B6520" t="e">
        <v>#N/A</v>
      </c>
      <c r="T6520" s="9">
        <f>VLOOKUP(A6520,Sku_list!$A$1:$D$2323,3,0)</f>
        <v/>
      </c>
      <c r="U6520" s="9">
        <f>VLOOKUP(A6520,Sku_list!$A$1:$D$2323,4,0)*(F6520/1000000*12)</f>
        <v/>
      </c>
      <c r="V6520" s="9">
        <f>VLOOKUP(A6520,Sku_list!$A$1:$D$2323,4,0)*(H6520/1000000*12)</f>
        <v/>
      </c>
      <c r="W6520" s="9">
        <f>VLOOKUP(A6520,Sku_list!$A$1:$D$2323,4,0)*(J6520/1000000*12)</f>
        <v/>
      </c>
      <c r="X6520" s="9">
        <f>VLOOKUP(A6520,Sku_list!$A$1:$D$2323,4,0)*(L6520/1000000*12)</f>
        <v/>
      </c>
      <c r="Y6520" s="9">
        <f>VLOOKUP(A6520,Sku_list!$A$1:$E$2323,5,0)*((J6520+F6520)/1000000000)</f>
        <v/>
      </c>
      <c r="AC6520" s="27">
        <f>(DAY(TODAY())+AB6520)/30</f>
        <v/>
      </c>
    </row>
    <row r="6521">
      <c r="B6521" t="e">
        <v>#N/A</v>
      </c>
      <c r="T6521" s="9">
        <f>VLOOKUP(A6521,Sku_list!$A$1:$D$2323,3,0)</f>
        <v/>
      </c>
      <c r="U6521" s="9">
        <f>VLOOKUP(A6521,Sku_list!$A$1:$D$2323,4,0)*(F6521/1000000*12)</f>
        <v/>
      </c>
      <c r="V6521" s="9">
        <f>VLOOKUP(A6521,Sku_list!$A$1:$D$2323,4,0)*(H6521/1000000*12)</f>
        <v/>
      </c>
      <c r="W6521" s="9">
        <f>VLOOKUP(A6521,Sku_list!$A$1:$D$2323,4,0)*(J6521/1000000*12)</f>
        <v/>
      </c>
      <c r="X6521" s="9">
        <f>VLOOKUP(A6521,Sku_list!$A$1:$D$2323,4,0)*(L6521/1000000*12)</f>
        <v/>
      </c>
      <c r="Y6521" s="9">
        <f>VLOOKUP(A6521,Sku_list!$A$1:$E$2323,5,0)*((J6521+F6521)/1000000000)</f>
        <v/>
      </c>
      <c r="AC6521" s="27">
        <f>(DAY(TODAY())+AB6521)/30</f>
        <v/>
      </c>
    </row>
    <row r="6522">
      <c r="B6522" t="e">
        <v>#N/A</v>
      </c>
      <c r="T6522" s="9">
        <f>VLOOKUP(A6522,Sku_list!$A$1:$D$2323,3,0)</f>
        <v/>
      </c>
      <c r="U6522" s="9">
        <f>VLOOKUP(A6522,Sku_list!$A$1:$D$2323,4,0)*(F6522/1000000*12)</f>
        <v/>
      </c>
      <c r="V6522" s="9">
        <f>VLOOKUP(A6522,Sku_list!$A$1:$D$2323,4,0)*(H6522/1000000*12)</f>
        <v/>
      </c>
      <c r="W6522" s="9">
        <f>VLOOKUP(A6522,Sku_list!$A$1:$D$2323,4,0)*(J6522/1000000*12)</f>
        <v/>
      </c>
      <c r="X6522" s="9">
        <f>VLOOKUP(A6522,Sku_list!$A$1:$D$2323,4,0)*(L6522/1000000*12)</f>
        <v/>
      </c>
      <c r="Y6522" s="9">
        <f>VLOOKUP(A6522,Sku_list!$A$1:$E$2323,5,0)*((J6522+F6522)/1000000000)</f>
        <v/>
      </c>
      <c r="AC6522" s="27">
        <f>(DAY(TODAY())+AB6522)/30</f>
        <v/>
      </c>
    </row>
    <row r="6523">
      <c r="B6523" t="e">
        <v>#N/A</v>
      </c>
      <c r="T6523" s="9">
        <f>VLOOKUP(A6523,Sku_list!$A$1:$D$2323,3,0)</f>
        <v/>
      </c>
      <c r="U6523" s="9">
        <f>VLOOKUP(A6523,Sku_list!$A$1:$D$2323,4,0)*(F6523/1000000*12)</f>
        <v/>
      </c>
      <c r="V6523" s="9">
        <f>VLOOKUP(A6523,Sku_list!$A$1:$D$2323,4,0)*(H6523/1000000*12)</f>
        <v/>
      </c>
      <c r="W6523" s="9">
        <f>VLOOKUP(A6523,Sku_list!$A$1:$D$2323,4,0)*(J6523/1000000*12)</f>
        <v/>
      </c>
      <c r="X6523" s="9">
        <f>VLOOKUP(A6523,Sku_list!$A$1:$D$2323,4,0)*(L6523/1000000*12)</f>
        <v/>
      </c>
      <c r="Y6523" s="9">
        <f>VLOOKUP(A6523,Sku_list!$A$1:$E$2323,5,0)*((J6523+F6523)/1000000000)</f>
        <v/>
      </c>
      <c r="AC6523" s="27">
        <f>(DAY(TODAY())+AB6523)/30</f>
        <v/>
      </c>
    </row>
    <row r="6524">
      <c r="B6524" t="e">
        <v>#N/A</v>
      </c>
      <c r="T6524" s="9">
        <f>VLOOKUP(A6524,Sku_list!$A$1:$D$2323,3,0)</f>
        <v/>
      </c>
      <c r="U6524" s="9">
        <f>VLOOKUP(A6524,Sku_list!$A$1:$D$2323,4,0)*(F6524/1000000*12)</f>
        <v/>
      </c>
      <c r="V6524" s="9">
        <f>VLOOKUP(A6524,Sku_list!$A$1:$D$2323,4,0)*(H6524/1000000*12)</f>
        <v/>
      </c>
      <c r="W6524" s="9">
        <f>VLOOKUP(A6524,Sku_list!$A$1:$D$2323,4,0)*(J6524/1000000*12)</f>
        <v/>
      </c>
      <c r="X6524" s="9">
        <f>VLOOKUP(A6524,Sku_list!$A$1:$D$2323,4,0)*(L6524/1000000*12)</f>
        <v/>
      </c>
      <c r="Y6524" s="9">
        <f>VLOOKUP(A6524,Sku_list!$A$1:$E$2323,5,0)*((J6524+F6524)/1000000000)</f>
        <v/>
      </c>
      <c r="AC6524" s="27">
        <f>(DAY(TODAY())+AB6524)/30</f>
        <v/>
      </c>
    </row>
    <row r="6525">
      <c r="B6525" t="e">
        <v>#N/A</v>
      </c>
      <c r="T6525" s="9">
        <f>VLOOKUP(A6525,Sku_list!$A$1:$D$2323,3,0)</f>
        <v/>
      </c>
      <c r="U6525" s="9">
        <f>VLOOKUP(A6525,Sku_list!$A$1:$D$2323,4,0)*(F6525/1000000*12)</f>
        <v/>
      </c>
      <c r="V6525" s="9">
        <f>VLOOKUP(A6525,Sku_list!$A$1:$D$2323,4,0)*(H6525/1000000*12)</f>
        <v/>
      </c>
      <c r="W6525" s="9">
        <f>VLOOKUP(A6525,Sku_list!$A$1:$D$2323,4,0)*(J6525/1000000*12)</f>
        <v/>
      </c>
      <c r="X6525" s="9">
        <f>VLOOKUP(A6525,Sku_list!$A$1:$D$2323,4,0)*(L6525/1000000*12)</f>
        <v/>
      </c>
      <c r="Y6525" s="9">
        <f>VLOOKUP(A6525,Sku_list!$A$1:$E$2323,5,0)*((J6525+F6525)/1000000000)</f>
        <v/>
      </c>
      <c r="AC6525" s="27">
        <f>(DAY(TODAY())+AB6525)/30</f>
        <v/>
      </c>
    </row>
    <row r="6526">
      <c r="B6526" t="e">
        <v>#N/A</v>
      </c>
      <c r="T6526" s="9">
        <f>VLOOKUP(A6526,Sku_list!$A$1:$D$2323,3,0)</f>
        <v/>
      </c>
      <c r="U6526" s="9">
        <f>VLOOKUP(A6526,Sku_list!$A$1:$D$2323,4,0)*(F6526/1000000*12)</f>
        <v/>
      </c>
      <c r="V6526" s="9">
        <f>VLOOKUP(A6526,Sku_list!$A$1:$D$2323,4,0)*(H6526/1000000*12)</f>
        <v/>
      </c>
      <c r="W6526" s="9">
        <f>VLOOKUP(A6526,Sku_list!$A$1:$D$2323,4,0)*(J6526/1000000*12)</f>
        <v/>
      </c>
      <c r="X6526" s="9">
        <f>VLOOKUP(A6526,Sku_list!$A$1:$D$2323,4,0)*(L6526/1000000*12)</f>
        <v/>
      </c>
      <c r="Y6526" s="9">
        <f>VLOOKUP(A6526,Sku_list!$A$1:$E$2323,5,0)*((J6526+F6526)/1000000000)</f>
        <v/>
      </c>
      <c r="AC6526" s="27">
        <f>(DAY(TODAY())+AB6526)/30</f>
        <v/>
      </c>
    </row>
    <row r="6527">
      <c r="B6527" t="e">
        <v>#N/A</v>
      </c>
      <c r="T6527" s="9">
        <f>VLOOKUP(A6527,Sku_list!$A$1:$D$2323,3,0)</f>
        <v/>
      </c>
      <c r="U6527" s="9">
        <f>VLOOKUP(A6527,Sku_list!$A$1:$D$2323,4,0)*(F6527/1000000*12)</f>
        <v/>
      </c>
      <c r="V6527" s="9">
        <f>VLOOKUP(A6527,Sku_list!$A$1:$D$2323,4,0)*(H6527/1000000*12)</f>
        <v/>
      </c>
      <c r="W6527" s="9">
        <f>VLOOKUP(A6527,Sku_list!$A$1:$D$2323,4,0)*(J6527/1000000*12)</f>
        <v/>
      </c>
      <c r="X6527" s="9">
        <f>VLOOKUP(A6527,Sku_list!$A$1:$D$2323,4,0)*(L6527/1000000*12)</f>
        <v/>
      </c>
      <c r="Y6527" s="9">
        <f>VLOOKUP(A6527,Sku_list!$A$1:$E$2323,5,0)*((J6527+F6527)/1000000000)</f>
        <v/>
      </c>
      <c r="AC6527" s="27">
        <f>(DAY(TODAY())+AB6527)/30</f>
        <v/>
      </c>
    </row>
    <row r="6528">
      <c r="B6528" t="e">
        <v>#N/A</v>
      </c>
      <c r="T6528" s="9">
        <f>VLOOKUP(A6528,Sku_list!$A$1:$D$2323,3,0)</f>
        <v/>
      </c>
      <c r="U6528" s="9">
        <f>VLOOKUP(A6528,Sku_list!$A$1:$D$2323,4,0)*(F6528/1000000*12)</f>
        <v/>
      </c>
      <c r="V6528" s="9">
        <f>VLOOKUP(A6528,Sku_list!$A$1:$D$2323,4,0)*(H6528/1000000*12)</f>
        <v/>
      </c>
      <c r="W6528" s="9">
        <f>VLOOKUP(A6528,Sku_list!$A$1:$D$2323,4,0)*(J6528/1000000*12)</f>
        <v/>
      </c>
      <c r="X6528" s="9">
        <f>VLOOKUP(A6528,Sku_list!$A$1:$D$2323,4,0)*(L6528/1000000*12)</f>
        <v/>
      </c>
      <c r="Y6528" s="9">
        <f>VLOOKUP(A6528,Sku_list!$A$1:$E$2323,5,0)*((J6528+F6528)/1000000000)</f>
        <v/>
      </c>
      <c r="AC6528" s="27">
        <f>(DAY(TODAY())+AB6528)/30</f>
        <v/>
      </c>
    </row>
    <row r="6529">
      <c r="B6529" t="e">
        <v>#N/A</v>
      </c>
      <c r="T6529" s="9">
        <f>VLOOKUP(A6529,Sku_list!$A$1:$D$2323,3,0)</f>
        <v/>
      </c>
      <c r="U6529" s="9">
        <f>VLOOKUP(A6529,Sku_list!$A$1:$D$2323,4,0)*(F6529/1000000*12)</f>
        <v/>
      </c>
      <c r="V6529" s="9">
        <f>VLOOKUP(A6529,Sku_list!$A$1:$D$2323,4,0)*(H6529/1000000*12)</f>
        <v/>
      </c>
      <c r="W6529" s="9">
        <f>VLOOKUP(A6529,Sku_list!$A$1:$D$2323,4,0)*(J6529/1000000*12)</f>
        <v/>
      </c>
      <c r="X6529" s="9">
        <f>VLOOKUP(A6529,Sku_list!$A$1:$D$2323,4,0)*(L6529/1000000*12)</f>
        <v/>
      </c>
      <c r="Y6529" s="9">
        <f>VLOOKUP(A6529,Sku_list!$A$1:$E$2323,5,0)*((J6529+F6529)/1000000000)</f>
        <v/>
      </c>
      <c r="AC6529" s="27">
        <f>(DAY(TODAY())+AB6529)/30</f>
        <v/>
      </c>
    </row>
    <row r="6530">
      <c r="B6530" t="e">
        <v>#N/A</v>
      </c>
      <c r="T6530" s="9">
        <f>VLOOKUP(A6530,Sku_list!$A$1:$D$2323,3,0)</f>
        <v/>
      </c>
      <c r="U6530" s="9">
        <f>VLOOKUP(A6530,Sku_list!$A$1:$D$2323,4,0)*(F6530/1000000*12)</f>
        <v/>
      </c>
      <c r="V6530" s="9">
        <f>VLOOKUP(A6530,Sku_list!$A$1:$D$2323,4,0)*(H6530/1000000*12)</f>
        <v/>
      </c>
      <c r="W6530" s="9">
        <f>VLOOKUP(A6530,Sku_list!$A$1:$D$2323,4,0)*(J6530/1000000*12)</f>
        <v/>
      </c>
      <c r="X6530" s="9">
        <f>VLOOKUP(A6530,Sku_list!$A$1:$D$2323,4,0)*(L6530/1000000*12)</f>
        <v/>
      </c>
      <c r="Y6530" s="9">
        <f>VLOOKUP(A6530,Sku_list!$A$1:$E$2323,5,0)*((J6530+F6530)/1000000000)</f>
        <v/>
      </c>
      <c r="AC6530" s="27">
        <f>(DAY(TODAY())+AB6530)/30</f>
        <v/>
      </c>
    </row>
    <row r="6531">
      <c r="B6531" t="e">
        <v>#N/A</v>
      </c>
      <c r="T6531" s="9">
        <f>VLOOKUP(A6531,Sku_list!$A$1:$D$2323,3,0)</f>
        <v/>
      </c>
      <c r="U6531" s="9">
        <f>VLOOKUP(A6531,Sku_list!$A$1:$D$2323,4,0)*(F6531/1000000*12)</f>
        <v/>
      </c>
      <c r="V6531" s="9">
        <f>VLOOKUP(A6531,Sku_list!$A$1:$D$2323,4,0)*(H6531/1000000*12)</f>
        <v/>
      </c>
      <c r="W6531" s="9">
        <f>VLOOKUP(A6531,Sku_list!$A$1:$D$2323,4,0)*(J6531/1000000*12)</f>
        <v/>
      </c>
      <c r="X6531" s="9">
        <f>VLOOKUP(A6531,Sku_list!$A$1:$D$2323,4,0)*(L6531/1000000*12)</f>
        <v/>
      </c>
      <c r="Y6531" s="9">
        <f>VLOOKUP(A6531,Sku_list!$A$1:$E$2323,5,0)*((J6531+F6531)/1000000000)</f>
        <v/>
      </c>
      <c r="AC6531" s="27">
        <f>(DAY(TODAY())+AB6531)/30</f>
        <v/>
      </c>
    </row>
    <row r="6532">
      <c r="B6532" t="e">
        <v>#N/A</v>
      </c>
      <c r="T6532" s="9">
        <f>VLOOKUP(A6532,Sku_list!$A$1:$D$2323,3,0)</f>
        <v/>
      </c>
      <c r="U6532" s="9">
        <f>VLOOKUP(A6532,Sku_list!$A$1:$D$2323,4,0)*(F6532/1000000*12)</f>
        <v/>
      </c>
      <c r="V6532" s="9">
        <f>VLOOKUP(A6532,Sku_list!$A$1:$D$2323,4,0)*(H6532/1000000*12)</f>
        <v/>
      </c>
      <c r="W6532" s="9">
        <f>VLOOKUP(A6532,Sku_list!$A$1:$D$2323,4,0)*(J6532/1000000*12)</f>
        <v/>
      </c>
      <c r="X6532" s="9">
        <f>VLOOKUP(A6532,Sku_list!$A$1:$D$2323,4,0)*(L6532/1000000*12)</f>
        <v/>
      </c>
      <c r="Y6532" s="9">
        <f>VLOOKUP(A6532,Sku_list!$A$1:$E$2323,5,0)*((J6532+F6532)/1000000000)</f>
        <v/>
      </c>
      <c r="AC6532" s="27">
        <f>(DAY(TODAY())+AB6532)/30</f>
        <v/>
      </c>
    </row>
    <row r="6533">
      <c r="B6533" t="e">
        <v>#N/A</v>
      </c>
      <c r="T6533" s="9">
        <f>VLOOKUP(A6533,Sku_list!$A$1:$D$2323,3,0)</f>
        <v/>
      </c>
      <c r="U6533" s="9">
        <f>VLOOKUP(A6533,Sku_list!$A$1:$D$2323,4,0)*(F6533/1000000*12)</f>
        <v/>
      </c>
      <c r="V6533" s="9">
        <f>VLOOKUP(A6533,Sku_list!$A$1:$D$2323,4,0)*(H6533/1000000*12)</f>
        <v/>
      </c>
      <c r="W6533" s="9">
        <f>VLOOKUP(A6533,Sku_list!$A$1:$D$2323,4,0)*(J6533/1000000*12)</f>
        <v/>
      </c>
      <c r="X6533" s="9">
        <f>VLOOKUP(A6533,Sku_list!$A$1:$D$2323,4,0)*(L6533/1000000*12)</f>
        <v/>
      </c>
      <c r="Y6533" s="9">
        <f>VLOOKUP(A6533,Sku_list!$A$1:$E$2323,5,0)*((J6533+F6533)/1000000000)</f>
        <v/>
      </c>
      <c r="AC6533" s="27">
        <f>(DAY(TODAY())+AB6533)/30</f>
        <v/>
      </c>
    </row>
    <row r="6534">
      <c r="B6534" t="e">
        <v>#N/A</v>
      </c>
      <c r="T6534" s="9">
        <f>VLOOKUP(A6534,Sku_list!$A$1:$D$2323,3,0)</f>
        <v/>
      </c>
      <c r="U6534" s="9">
        <f>VLOOKUP(A6534,Sku_list!$A$1:$D$2323,4,0)*(F6534/1000000*12)</f>
        <v/>
      </c>
      <c r="V6534" s="9">
        <f>VLOOKUP(A6534,Sku_list!$A$1:$D$2323,4,0)*(H6534/1000000*12)</f>
        <v/>
      </c>
      <c r="W6534" s="9">
        <f>VLOOKUP(A6534,Sku_list!$A$1:$D$2323,4,0)*(J6534/1000000*12)</f>
        <v/>
      </c>
      <c r="X6534" s="9">
        <f>VLOOKUP(A6534,Sku_list!$A$1:$D$2323,4,0)*(L6534/1000000*12)</f>
        <v/>
      </c>
      <c r="Y6534" s="9">
        <f>VLOOKUP(A6534,Sku_list!$A$1:$E$2323,5,0)*((J6534+F6534)/1000000000)</f>
        <v/>
      </c>
      <c r="AC6534" s="27">
        <f>(DAY(TODAY())+AB6534)/30</f>
        <v/>
      </c>
    </row>
    <row r="6535">
      <c r="B6535" t="e">
        <v>#N/A</v>
      </c>
      <c r="T6535" s="9">
        <f>VLOOKUP(A6535,Sku_list!$A$1:$D$2323,3,0)</f>
        <v/>
      </c>
      <c r="U6535" s="9">
        <f>VLOOKUP(A6535,Sku_list!$A$1:$D$2323,4,0)*(F6535/1000000*12)</f>
        <v/>
      </c>
      <c r="V6535" s="9">
        <f>VLOOKUP(A6535,Sku_list!$A$1:$D$2323,4,0)*(H6535/1000000*12)</f>
        <v/>
      </c>
      <c r="W6535" s="9">
        <f>VLOOKUP(A6535,Sku_list!$A$1:$D$2323,4,0)*(J6535/1000000*12)</f>
        <v/>
      </c>
      <c r="X6535" s="9">
        <f>VLOOKUP(A6535,Sku_list!$A$1:$D$2323,4,0)*(L6535/1000000*12)</f>
        <v/>
      </c>
      <c r="Y6535" s="9">
        <f>VLOOKUP(A6535,Sku_list!$A$1:$E$2323,5,0)*((J6535+F6535)/1000000000)</f>
        <v/>
      </c>
      <c r="AC6535" s="27">
        <f>(DAY(TODAY())+AB6535)/30</f>
        <v/>
      </c>
    </row>
    <row r="6536">
      <c r="B6536" t="e">
        <v>#N/A</v>
      </c>
      <c r="T6536" s="9">
        <f>VLOOKUP(A6536,Sku_list!$A$1:$D$2323,3,0)</f>
        <v/>
      </c>
      <c r="U6536" s="9">
        <f>VLOOKUP(A6536,Sku_list!$A$1:$D$2323,4,0)*(F6536/1000000*12)</f>
        <v/>
      </c>
      <c r="V6536" s="9">
        <f>VLOOKUP(A6536,Sku_list!$A$1:$D$2323,4,0)*(H6536/1000000*12)</f>
        <v/>
      </c>
      <c r="W6536" s="9">
        <f>VLOOKUP(A6536,Sku_list!$A$1:$D$2323,4,0)*(J6536/1000000*12)</f>
        <v/>
      </c>
      <c r="X6536" s="9">
        <f>VLOOKUP(A6536,Sku_list!$A$1:$D$2323,4,0)*(L6536/1000000*12)</f>
        <v/>
      </c>
      <c r="Y6536" s="9">
        <f>VLOOKUP(A6536,Sku_list!$A$1:$E$2323,5,0)*((J6536+F6536)/1000000000)</f>
        <v/>
      </c>
      <c r="AC6536" s="27">
        <f>(DAY(TODAY())+AB6536)/30</f>
        <v/>
      </c>
    </row>
    <row r="6537">
      <c r="B6537" t="e">
        <v>#N/A</v>
      </c>
      <c r="T6537" s="9">
        <f>VLOOKUP(A6537,Sku_list!$A$1:$D$2323,3,0)</f>
        <v/>
      </c>
      <c r="U6537" s="9">
        <f>VLOOKUP(A6537,Sku_list!$A$1:$D$2323,4,0)*(F6537/1000000*12)</f>
        <v/>
      </c>
      <c r="V6537" s="9">
        <f>VLOOKUP(A6537,Sku_list!$A$1:$D$2323,4,0)*(H6537/1000000*12)</f>
        <v/>
      </c>
      <c r="W6537" s="9">
        <f>VLOOKUP(A6537,Sku_list!$A$1:$D$2323,4,0)*(J6537/1000000*12)</f>
        <v/>
      </c>
      <c r="X6537" s="9">
        <f>VLOOKUP(A6537,Sku_list!$A$1:$D$2323,4,0)*(L6537/1000000*12)</f>
        <v/>
      </c>
      <c r="Y6537" s="9">
        <f>VLOOKUP(A6537,Sku_list!$A$1:$E$2323,5,0)*((J6537+F6537)/1000000000)</f>
        <v/>
      </c>
      <c r="AC6537" s="27">
        <f>(DAY(TODAY())+AB6537)/30</f>
        <v/>
      </c>
    </row>
    <row r="6538">
      <c r="B6538" t="e">
        <v>#N/A</v>
      </c>
      <c r="T6538" s="9">
        <f>VLOOKUP(A6538,Sku_list!$A$1:$D$2323,3,0)</f>
        <v/>
      </c>
      <c r="U6538" s="9">
        <f>VLOOKUP(A6538,Sku_list!$A$1:$D$2323,4,0)*(F6538/1000000*12)</f>
        <v/>
      </c>
      <c r="V6538" s="9">
        <f>VLOOKUP(A6538,Sku_list!$A$1:$D$2323,4,0)*(H6538/1000000*12)</f>
        <v/>
      </c>
      <c r="W6538" s="9">
        <f>VLOOKUP(A6538,Sku_list!$A$1:$D$2323,4,0)*(J6538/1000000*12)</f>
        <v/>
      </c>
      <c r="X6538" s="9">
        <f>VLOOKUP(A6538,Sku_list!$A$1:$D$2323,4,0)*(L6538/1000000*12)</f>
        <v/>
      </c>
      <c r="Y6538" s="9">
        <f>VLOOKUP(A6538,Sku_list!$A$1:$E$2323,5,0)*((J6538+F6538)/1000000000)</f>
        <v/>
      </c>
      <c r="AC6538" s="27">
        <f>(DAY(TODAY())+AB6538)/30</f>
        <v/>
      </c>
    </row>
    <row r="6539">
      <c r="B6539" t="e">
        <v>#N/A</v>
      </c>
      <c r="T6539" s="9">
        <f>VLOOKUP(A6539,Sku_list!$A$1:$D$2323,3,0)</f>
        <v/>
      </c>
      <c r="U6539" s="9">
        <f>VLOOKUP(A6539,Sku_list!$A$1:$D$2323,4,0)*(F6539/1000000*12)</f>
        <v/>
      </c>
      <c r="V6539" s="9">
        <f>VLOOKUP(A6539,Sku_list!$A$1:$D$2323,4,0)*(H6539/1000000*12)</f>
        <v/>
      </c>
      <c r="W6539" s="9">
        <f>VLOOKUP(A6539,Sku_list!$A$1:$D$2323,4,0)*(J6539/1000000*12)</f>
        <v/>
      </c>
      <c r="X6539" s="9">
        <f>VLOOKUP(A6539,Sku_list!$A$1:$D$2323,4,0)*(L6539/1000000*12)</f>
        <v/>
      </c>
      <c r="Y6539" s="9">
        <f>VLOOKUP(A6539,Sku_list!$A$1:$E$2323,5,0)*((J6539+F6539)/1000000000)</f>
        <v/>
      </c>
      <c r="AC6539" s="27">
        <f>(DAY(TODAY())+AB6539)/30</f>
        <v/>
      </c>
    </row>
    <row r="6540">
      <c r="B6540" t="e">
        <v>#N/A</v>
      </c>
      <c r="T6540" s="9">
        <f>VLOOKUP(A6540,Sku_list!$A$1:$D$2323,3,0)</f>
        <v/>
      </c>
      <c r="U6540" s="9">
        <f>VLOOKUP(A6540,Sku_list!$A$1:$D$2323,4,0)*(F6540/1000000*12)</f>
        <v/>
      </c>
      <c r="V6540" s="9">
        <f>VLOOKUP(A6540,Sku_list!$A$1:$D$2323,4,0)*(H6540/1000000*12)</f>
        <v/>
      </c>
      <c r="W6540" s="9">
        <f>VLOOKUP(A6540,Sku_list!$A$1:$D$2323,4,0)*(J6540/1000000*12)</f>
        <v/>
      </c>
      <c r="X6540" s="9">
        <f>VLOOKUP(A6540,Sku_list!$A$1:$D$2323,4,0)*(L6540/1000000*12)</f>
        <v/>
      </c>
      <c r="Y6540" s="9">
        <f>VLOOKUP(A6540,Sku_list!$A$1:$E$2323,5,0)*((J6540+F6540)/1000000000)</f>
        <v/>
      </c>
      <c r="AC6540" s="27">
        <f>(DAY(TODAY())+AB6540)/30</f>
        <v/>
      </c>
    </row>
    <row r="6541">
      <c r="B6541" t="e">
        <v>#N/A</v>
      </c>
      <c r="T6541" s="9">
        <f>VLOOKUP(A6541,Sku_list!$A$1:$D$2323,3,0)</f>
        <v/>
      </c>
      <c r="U6541" s="9">
        <f>VLOOKUP(A6541,Sku_list!$A$1:$D$2323,4,0)*(F6541/1000000*12)</f>
        <v/>
      </c>
      <c r="V6541" s="9">
        <f>VLOOKUP(A6541,Sku_list!$A$1:$D$2323,4,0)*(H6541/1000000*12)</f>
        <v/>
      </c>
      <c r="W6541" s="9">
        <f>VLOOKUP(A6541,Sku_list!$A$1:$D$2323,4,0)*(J6541/1000000*12)</f>
        <v/>
      </c>
      <c r="X6541" s="9">
        <f>VLOOKUP(A6541,Sku_list!$A$1:$D$2323,4,0)*(L6541/1000000*12)</f>
        <v/>
      </c>
      <c r="Y6541" s="9">
        <f>VLOOKUP(A6541,Sku_list!$A$1:$E$2323,5,0)*((J6541+F6541)/1000000000)</f>
        <v/>
      </c>
      <c r="AC6541" s="27">
        <f>(DAY(TODAY())+AB6541)/30</f>
        <v/>
      </c>
    </row>
    <row r="6542">
      <c r="B6542" t="e">
        <v>#N/A</v>
      </c>
      <c r="T6542" s="9">
        <f>VLOOKUP(A6542,Sku_list!$A$1:$D$2323,3,0)</f>
        <v/>
      </c>
      <c r="U6542" s="9">
        <f>VLOOKUP(A6542,Sku_list!$A$1:$D$2323,4,0)*(F6542/1000000*12)</f>
        <v/>
      </c>
      <c r="V6542" s="9">
        <f>VLOOKUP(A6542,Sku_list!$A$1:$D$2323,4,0)*(H6542/1000000*12)</f>
        <v/>
      </c>
      <c r="W6542" s="9">
        <f>VLOOKUP(A6542,Sku_list!$A$1:$D$2323,4,0)*(J6542/1000000*12)</f>
        <v/>
      </c>
      <c r="X6542" s="9">
        <f>VLOOKUP(A6542,Sku_list!$A$1:$D$2323,4,0)*(L6542/1000000*12)</f>
        <v/>
      </c>
      <c r="Y6542" s="9">
        <f>VLOOKUP(A6542,Sku_list!$A$1:$E$2323,5,0)*((J6542+F6542)/1000000000)</f>
        <v/>
      </c>
      <c r="AC6542" s="27">
        <f>(DAY(TODAY())+AB6542)/30</f>
        <v/>
      </c>
    </row>
    <row r="6543">
      <c r="B6543" t="e">
        <v>#N/A</v>
      </c>
      <c r="T6543" s="9">
        <f>VLOOKUP(A6543,Sku_list!$A$1:$D$2323,3,0)</f>
        <v/>
      </c>
      <c r="U6543" s="9">
        <f>VLOOKUP(A6543,Sku_list!$A$1:$D$2323,4,0)*(F6543/1000000*12)</f>
        <v/>
      </c>
      <c r="V6543" s="9">
        <f>VLOOKUP(A6543,Sku_list!$A$1:$D$2323,4,0)*(H6543/1000000*12)</f>
        <v/>
      </c>
      <c r="W6543" s="9">
        <f>VLOOKUP(A6543,Sku_list!$A$1:$D$2323,4,0)*(J6543/1000000*12)</f>
        <v/>
      </c>
      <c r="X6543" s="9">
        <f>VLOOKUP(A6543,Sku_list!$A$1:$D$2323,4,0)*(L6543/1000000*12)</f>
        <v/>
      </c>
      <c r="Y6543" s="9">
        <f>VLOOKUP(A6543,Sku_list!$A$1:$E$2323,5,0)*((J6543+F6543)/1000000000)</f>
        <v/>
      </c>
      <c r="AC6543" s="27">
        <f>(DAY(TODAY())+AB6543)/30</f>
        <v/>
      </c>
    </row>
    <row r="6544">
      <c r="B6544" t="e">
        <v>#N/A</v>
      </c>
      <c r="T6544" s="9">
        <f>VLOOKUP(A6544,Sku_list!$A$1:$D$2323,3,0)</f>
        <v/>
      </c>
      <c r="U6544" s="9">
        <f>VLOOKUP(A6544,Sku_list!$A$1:$D$2323,4,0)*(F6544/1000000*12)</f>
        <v/>
      </c>
      <c r="V6544" s="9">
        <f>VLOOKUP(A6544,Sku_list!$A$1:$D$2323,4,0)*(H6544/1000000*12)</f>
        <v/>
      </c>
      <c r="W6544" s="9">
        <f>VLOOKUP(A6544,Sku_list!$A$1:$D$2323,4,0)*(J6544/1000000*12)</f>
        <v/>
      </c>
      <c r="X6544" s="9">
        <f>VLOOKUP(A6544,Sku_list!$A$1:$D$2323,4,0)*(L6544/1000000*12)</f>
        <v/>
      </c>
      <c r="Y6544" s="9">
        <f>VLOOKUP(A6544,Sku_list!$A$1:$E$2323,5,0)*((J6544+F6544)/1000000000)</f>
        <v/>
      </c>
      <c r="AC6544" s="27">
        <f>(DAY(TODAY())+AB6544)/30</f>
        <v/>
      </c>
    </row>
    <row r="6545">
      <c r="B6545" t="e">
        <v>#N/A</v>
      </c>
      <c r="T6545" s="9">
        <f>VLOOKUP(A6545,Sku_list!$A$1:$D$2323,3,0)</f>
        <v/>
      </c>
      <c r="U6545" s="9">
        <f>VLOOKUP(A6545,Sku_list!$A$1:$D$2323,4,0)*(F6545/1000000*12)</f>
        <v/>
      </c>
      <c r="V6545" s="9">
        <f>VLOOKUP(A6545,Sku_list!$A$1:$D$2323,4,0)*(H6545/1000000*12)</f>
        <v/>
      </c>
      <c r="W6545" s="9">
        <f>VLOOKUP(A6545,Sku_list!$A$1:$D$2323,4,0)*(J6545/1000000*12)</f>
        <v/>
      </c>
      <c r="X6545" s="9">
        <f>VLOOKUP(A6545,Sku_list!$A$1:$D$2323,4,0)*(L6545/1000000*12)</f>
        <v/>
      </c>
      <c r="Y6545" s="9">
        <f>VLOOKUP(A6545,Sku_list!$A$1:$E$2323,5,0)*((J6545+F6545)/1000000000)</f>
        <v/>
      </c>
      <c r="AC6545" s="27">
        <f>(DAY(TODAY())+AB6545)/30</f>
        <v/>
      </c>
    </row>
    <row r="6546">
      <c r="B6546" t="e">
        <v>#N/A</v>
      </c>
      <c r="T6546" s="9">
        <f>VLOOKUP(A6546,Sku_list!$A$1:$D$2323,3,0)</f>
        <v/>
      </c>
      <c r="U6546" s="9">
        <f>VLOOKUP(A6546,Sku_list!$A$1:$D$2323,4,0)*(F6546/1000000*12)</f>
        <v/>
      </c>
      <c r="V6546" s="9">
        <f>VLOOKUP(A6546,Sku_list!$A$1:$D$2323,4,0)*(H6546/1000000*12)</f>
        <v/>
      </c>
      <c r="W6546" s="9">
        <f>VLOOKUP(A6546,Sku_list!$A$1:$D$2323,4,0)*(J6546/1000000*12)</f>
        <v/>
      </c>
      <c r="X6546" s="9">
        <f>VLOOKUP(A6546,Sku_list!$A$1:$D$2323,4,0)*(L6546/1000000*12)</f>
        <v/>
      </c>
      <c r="Y6546" s="9">
        <f>VLOOKUP(A6546,Sku_list!$A$1:$E$2323,5,0)*((J6546+F6546)/1000000000)</f>
        <v/>
      </c>
      <c r="AC6546" s="27">
        <f>(DAY(TODAY())+AB6546)/30</f>
        <v/>
      </c>
    </row>
    <row r="6547">
      <c r="B6547" t="e">
        <v>#N/A</v>
      </c>
      <c r="T6547" s="9">
        <f>VLOOKUP(A6547,Sku_list!$A$1:$D$2323,3,0)</f>
        <v/>
      </c>
      <c r="U6547" s="9">
        <f>VLOOKUP(A6547,Sku_list!$A$1:$D$2323,4,0)*(F6547/1000000*12)</f>
        <v/>
      </c>
      <c r="V6547" s="9">
        <f>VLOOKUP(A6547,Sku_list!$A$1:$D$2323,4,0)*(H6547/1000000*12)</f>
        <v/>
      </c>
      <c r="W6547" s="9">
        <f>VLOOKUP(A6547,Sku_list!$A$1:$D$2323,4,0)*(J6547/1000000*12)</f>
        <v/>
      </c>
      <c r="X6547" s="9">
        <f>VLOOKUP(A6547,Sku_list!$A$1:$D$2323,4,0)*(L6547/1000000*12)</f>
        <v/>
      </c>
      <c r="Y6547" s="9">
        <f>VLOOKUP(A6547,Sku_list!$A$1:$E$2323,5,0)*((J6547+F6547)/1000000000)</f>
        <v/>
      </c>
      <c r="AC6547" s="27">
        <f>(DAY(TODAY())+AB6547)/30</f>
        <v/>
      </c>
    </row>
    <row r="6548">
      <c r="B6548" t="e">
        <v>#N/A</v>
      </c>
      <c r="T6548" s="9">
        <f>VLOOKUP(A6548,Sku_list!$A$1:$D$2323,3,0)</f>
        <v/>
      </c>
      <c r="U6548" s="9">
        <f>VLOOKUP(A6548,Sku_list!$A$1:$D$2323,4,0)*(F6548/1000000*12)</f>
        <v/>
      </c>
      <c r="V6548" s="9">
        <f>VLOOKUP(A6548,Sku_list!$A$1:$D$2323,4,0)*(H6548/1000000*12)</f>
        <v/>
      </c>
      <c r="W6548" s="9">
        <f>VLOOKUP(A6548,Sku_list!$A$1:$D$2323,4,0)*(J6548/1000000*12)</f>
        <v/>
      </c>
      <c r="X6548" s="9">
        <f>VLOOKUP(A6548,Sku_list!$A$1:$D$2323,4,0)*(L6548/1000000*12)</f>
        <v/>
      </c>
      <c r="Y6548" s="9">
        <f>VLOOKUP(A6548,Sku_list!$A$1:$E$2323,5,0)*((J6548+F6548)/1000000000)</f>
        <v/>
      </c>
      <c r="AC6548" s="27">
        <f>(DAY(TODAY())+AB6548)/30</f>
        <v/>
      </c>
    </row>
    <row r="6549">
      <c r="B6549" t="e">
        <v>#N/A</v>
      </c>
      <c r="T6549" s="9">
        <f>VLOOKUP(A6549,Sku_list!$A$1:$D$2323,3,0)</f>
        <v/>
      </c>
      <c r="U6549" s="9">
        <f>VLOOKUP(A6549,Sku_list!$A$1:$D$2323,4,0)*(F6549/1000000*12)</f>
        <v/>
      </c>
      <c r="V6549" s="9">
        <f>VLOOKUP(A6549,Sku_list!$A$1:$D$2323,4,0)*(H6549/1000000*12)</f>
        <v/>
      </c>
      <c r="W6549" s="9">
        <f>VLOOKUP(A6549,Sku_list!$A$1:$D$2323,4,0)*(J6549/1000000*12)</f>
        <v/>
      </c>
      <c r="X6549" s="9">
        <f>VLOOKUP(A6549,Sku_list!$A$1:$D$2323,4,0)*(L6549/1000000*12)</f>
        <v/>
      </c>
      <c r="Y6549" s="9">
        <f>VLOOKUP(A6549,Sku_list!$A$1:$E$2323,5,0)*((J6549+F6549)/1000000000)</f>
        <v/>
      </c>
      <c r="AC6549" s="27">
        <f>(DAY(TODAY())+AB6549)/30</f>
        <v/>
      </c>
    </row>
    <row r="6550">
      <c r="B6550" t="e">
        <v>#N/A</v>
      </c>
      <c r="T6550" s="9">
        <f>VLOOKUP(A6550,Sku_list!$A$1:$D$2323,3,0)</f>
        <v/>
      </c>
      <c r="U6550" s="9">
        <f>VLOOKUP(A6550,Sku_list!$A$1:$D$2323,4,0)*(F6550/1000000*12)</f>
        <v/>
      </c>
      <c r="V6550" s="9">
        <f>VLOOKUP(A6550,Sku_list!$A$1:$D$2323,4,0)*(H6550/1000000*12)</f>
        <v/>
      </c>
      <c r="W6550" s="9">
        <f>VLOOKUP(A6550,Sku_list!$A$1:$D$2323,4,0)*(J6550/1000000*12)</f>
        <v/>
      </c>
      <c r="X6550" s="9">
        <f>VLOOKUP(A6550,Sku_list!$A$1:$D$2323,4,0)*(L6550/1000000*12)</f>
        <v/>
      </c>
      <c r="Y6550" s="9">
        <f>VLOOKUP(A6550,Sku_list!$A$1:$E$2323,5,0)*((J6550+F6550)/1000000000)</f>
        <v/>
      </c>
      <c r="AC6550" s="27">
        <f>(DAY(TODAY())+AB6550)/30</f>
        <v/>
      </c>
    </row>
    <row r="6551">
      <c r="B6551" t="e">
        <v>#N/A</v>
      </c>
      <c r="T6551" s="9">
        <f>VLOOKUP(A6551,Sku_list!$A$1:$D$2323,3,0)</f>
        <v/>
      </c>
      <c r="U6551" s="9">
        <f>VLOOKUP(A6551,Sku_list!$A$1:$D$2323,4,0)*(F6551/1000000*12)</f>
        <v/>
      </c>
      <c r="V6551" s="9">
        <f>VLOOKUP(A6551,Sku_list!$A$1:$D$2323,4,0)*(H6551/1000000*12)</f>
        <v/>
      </c>
      <c r="W6551" s="9">
        <f>VLOOKUP(A6551,Sku_list!$A$1:$D$2323,4,0)*(J6551/1000000*12)</f>
        <v/>
      </c>
      <c r="X6551" s="9">
        <f>VLOOKUP(A6551,Sku_list!$A$1:$D$2323,4,0)*(L6551/1000000*12)</f>
        <v/>
      </c>
      <c r="Y6551" s="9">
        <f>VLOOKUP(A6551,Sku_list!$A$1:$E$2323,5,0)*((J6551+F6551)/1000000000)</f>
        <v/>
      </c>
      <c r="AC6551" s="27">
        <f>(DAY(TODAY())+AB6551)/30</f>
        <v/>
      </c>
    </row>
    <row r="6552">
      <c r="B6552" t="e">
        <v>#N/A</v>
      </c>
      <c r="T6552" s="9">
        <f>VLOOKUP(A6552,Sku_list!$A$1:$D$2323,3,0)</f>
        <v/>
      </c>
      <c r="U6552" s="9">
        <f>VLOOKUP(A6552,Sku_list!$A$1:$D$2323,4,0)*(F6552/1000000*12)</f>
        <v/>
      </c>
      <c r="V6552" s="9">
        <f>VLOOKUP(A6552,Sku_list!$A$1:$D$2323,4,0)*(H6552/1000000*12)</f>
        <v/>
      </c>
      <c r="W6552" s="9">
        <f>VLOOKUP(A6552,Sku_list!$A$1:$D$2323,4,0)*(J6552/1000000*12)</f>
        <v/>
      </c>
      <c r="X6552" s="9">
        <f>VLOOKUP(A6552,Sku_list!$A$1:$D$2323,4,0)*(L6552/1000000*12)</f>
        <v/>
      </c>
      <c r="Y6552" s="9">
        <f>VLOOKUP(A6552,Sku_list!$A$1:$E$2323,5,0)*((J6552+F6552)/1000000000)</f>
        <v/>
      </c>
      <c r="AC6552" s="27">
        <f>(DAY(TODAY())+AB6552)/30</f>
        <v/>
      </c>
    </row>
    <row r="6553">
      <c r="B6553" t="e">
        <v>#N/A</v>
      </c>
      <c r="T6553" s="9">
        <f>VLOOKUP(A6553,Sku_list!$A$1:$D$2323,3,0)</f>
        <v/>
      </c>
      <c r="U6553" s="9">
        <f>VLOOKUP(A6553,Sku_list!$A$1:$D$2323,4,0)*(F6553/1000000*12)</f>
        <v/>
      </c>
      <c r="V6553" s="9">
        <f>VLOOKUP(A6553,Sku_list!$A$1:$D$2323,4,0)*(H6553/1000000*12)</f>
        <v/>
      </c>
      <c r="W6553" s="9">
        <f>VLOOKUP(A6553,Sku_list!$A$1:$D$2323,4,0)*(J6553/1000000*12)</f>
        <v/>
      </c>
      <c r="X6553" s="9">
        <f>VLOOKUP(A6553,Sku_list!$A$1:$D$2323,4,0)*(L6553/1000000*12)</f>
        <v/>
      </c>
      <c r="Y6553" s="9">
        <f>VLOOKUP(A6553,Sku_list!$A$1:$E$2323,5,0)*((J6553+F6553)/1000000000)</f>
        <v/>
      </c>
      <c r="AC6553" s="27">
        <f>(DAY(TODAY())+AB6553)/30</f>
        <v/>
      </c>
    </row>
    <row r="6554">
      <c r="B6554" t="e">
        <v>#N/A</v>
      </c>
      <c r="T6554" s="9">
        <f>VLOOKUP(A6554,Sku_list!$A$1:$D$2323,3,0)</f>
        <v/>
      </c>
      <c r="U6554" s="9">
        <f>VLOOKUP(A6554,Sku_list!$A$1:$D$2323,4,0)*(F6554/1000000*12)</f>
        <v/>
      </c>
      <c r="V6554" s="9">
        <f>VLOOKUP(A6554,Sku_list!$A$1:$D$2323,4,0)*(H6554/1000000*12)</f>
        <v/>
      </c>
      <c r="W6554" s="9">
        <f>VLOOKUP(A6554,Sku_list!$A$1:$D$2323,4,0)*(J6554/1000000*12)</f>
        <v/>
      </c>
      <c r="X6554" s="9">
        <f>VLOOKUP(A6554,Sku_list!$A$1:$D$2323,4,0)*(L6554/1000000*12)</f>
        <v/>
      </c>
      <c r="Y6554" s="9">
        <f>VLOOKUP(A6554,Sku_list!$A$1:$E$2323,5,0)*((J6554+F6554)/1000000000)</f>
        <v/>
      </c>
      <c r="AC6554" s="27">
        <f>(DAY(TODAY())+AB6554)/30</f>
        <v/>
      </c>
    </row>
    <row r="6555">
      <c r="B6555" t="e">
        <v>#N/A</v>
      </c>
      <c r="T6555" s="9">
        <f>VLOOKUP(A6555,Sku_list!$A$1:$D$2323,3,0)</f>
        <v/>
      </c>
      <c r="U6555" s="9">
        <f>VLOOKUP(A6555,Sku_list!$A$1:$D$2323,4,0)*(F6555/1000000*12)</f>
        <v/>
      </c>
      <c r="V6555" s="9">
        <f>VLOOKUP(A6555,Sku_list!$A$1:$D$2323,4,0)*(H6555/1000000*12)</f>
        <v/>
      </c>
      <c r="W6555" s="9">
        <f>VLOOKUP(A6555,Sku_list!$A$1:$D$2323,4,0)*(J6555/1000000*12)</f>
        <v/>
      </c>
      <c r="X6555" s="9">
        <f>VLOOKUP(A6555,Sku_list!$A$1:$D$2323,4,0)*(L6555/1000000*12)</f>
        <v/>
      </c>
      <c r="Y6555" s="9">
        <f>VLOOKUP(A6555,Sku_list!$A$1:$E$2323,5,0)*((J6555+F6555)/1000000000)</f>
        <v/>
      </c>
      <c r="AC6555" s="27">
        <f>(DAY(TODAY())+AB6555)/30</f>
        <v/>
      </c>
    </row>
    <row r="6556">
      <c r="B6556" t="e">
        <v>#N/A</v>
      </c>
      <c r="T6556" s="9">
        <f>VLOOKUP(A6556,Sku_list!$A$1:$D$2323,3,0)</f>
        <v/>
      </c>
      <c r="U6556" s="9">
        <f>VLOOKUP(A6556,Sku_list!$A$1:$D$2323,4,0)*(F6556/1000000*12)</f>
        <v/>
      </c>
      <c r="V6556" s="9">
        <f>VLOOKUP(A6556,Sku_list!$A$1:$D$2323,4,0)*(H6556/1000000*12)</f>
        <v/>
      </c>
      <c r="W6556" s="9">
        <f>VLOOKUP(A6556,Sku_list!$A$1:$D$2323,4,0)*(J6556/1000000*12)</f>
        <v/>
      </c>
      <c r="X6556" s="9">
        <f>VLOOKUP(A6556,Sku_list!$A$1:$D$2323,4,0)*(L6556/1000000*12)</f>
        <v/>
      </c>
      <c r="Y6556" s="9">
        <f>VLOOKUP(A6556,Sku_list!$A$1:$E$2323,5,0)*((J6556+F6556)/1000000000)</f>
        <v/>
      </c>
      <c r="AC6556" s="27">
        <f>(DAY(TODAY())+AB6556)/30</f>
        <v/>
      </c>
    </row>
    <row r="6557">
      <c r="B6557" t="e">
        <v>#N/A</v>
      </c>
      <c r="T6557" s="9">
        <f>VLOOKUP(A6557,Sku_list!$A$1:$D$2323,3,0)</f>
        <v/>
      </c>
      <c r="U6557" s="9">
        <f>VLOOKUP(A6557,Sku_list!$A$1:$D$2323,4,0)*(F6557/1000000*12)</f>
        <v/>
      </c>
      <c r="V6557" s="9">
        <f>VLOOKUP(A6557,Sku_list!$A$1:$D$2323,4,0)*(H6557/1000000*12)</f>
        <v/>
      </c>
      <c r="W6557" s="9">
        <f>VLOOKUP(A6557,Sku_list!$A$1:$D$2323,4,0)*(J6557/1000000*12)</f>
        <v/>
      </c>
      <c r="X6557" s="9">
        <f>VLOOKUP(A6557,Sku_list!$A$1:$D$2323,4,0)*(L6557/1000000*12)</f>
        <v/>
      </c>
      <c r="Y6557" s="9">
        <f>VLOOKUP(A6557,Sku_list!$A$1:$E$2323,5,0)*((J6557+F6557)/1000000000)</f>
        <v/>
      </c>
      <c r="AC6557" s="27">
        <f>(DAY(TODAY())+AB6557)/30</f>
        <v/>
      </c>
    </row>
    <row r="6558">
      <c r="B6558" t="e">
        <v>#N/A</v>
      </c>
      <c r="T6558" s="9">
        <f>VLOOKUP(A6558,Sku_list!$A$1:$D$2323,3,0)</f>
        <v/>
      </c>
      <c r="U6558" s="9">
        <f>VLOOKUP(A6558,Sku_list!$A$1:$D$2323,4,0)*(F6558/1000000*12)</f>
        <v/>
      </c>
      <c r="V6558" s="9">
        <f>VLOOKUP(A6558,Sku_list!$A$1:$D$2323,4,0)*(H6558/1000000*12)</f>
        <v/>
      </c>
      <c r="W6558" s="9">
        <f>VLOOKUP(A6558,Sku_list!$A$1:$D$2323,4,0)*(J6558/1000000*12)</f>
        <v/>
      </c>
      <c r="X6558" s="9">
        <f>VLOOKUP(A6558,Sku_list!$A$1:$D$2323,4,0)*(L6558/1000000*12)</f>
        <v/>
      </c>
      <c r="Y6558" s="9">
        <f>VLOOKUP(A6558,Sku_list!$A$1:$E$2323,5,0)*((J6558+F6558)/1000000000)</f>
        <v/>
      </c>
      <c r="AC6558" s="27">
        <f>(DAY(TODAY())+AB6558)/30</f>
        <v/>
      </c>
    </row>
    <row r="6559">
      <c r="B6559" t="e">
        <v>#N/A</v>
      </c>
      <c r="T6559" s="9">
        <f>VLOOKUP(A6559,Sku_list!$A$1:$D$2323,3,0)</f>
        <v/>
      </c>
      <c r="U6559" s="9">
        <f>VLOOKUP(A6559,Sku_list!$A$1:$D$2323,4,0)*(F6559/1000000*12)</f>
        <v/>
      </c>
      <c r="V6559" s="9">
        <f>VLOOKUP(A6559,Sku_list!$A$1:$D$2323,4,0)*(H6559/1000000*12)</f>
        <v/>
      </c>
      <c r="W6559" s="9">
        <f>VLOOKUP(A6559,Sku_list!$A$1:$D$2323,4,0)*(J6559/1000000*12)</f>
        <v/>
      </c>
      <c r="X6559" s="9">
        <f>VLOOKUP(A6559,Sku_list!$A$1:$D$2323,4,0)*(L6559/1000000*12)</f>
        <v/>
      </c>
      <c r="Y6559" s="9">
        <f>VLOOKUP(A6559,Sku_list!$A$1:$E$2323,5,0)*((J6559+F6559)/1000000000)</f>
        <v/>
      </c>
      <c r="AC6559" s="27">
        <f>(DAY(TODAY())+AB6559)/30</f>
        <v/>
      </c>
    </row>
    <row r="6560">
      <c r="B6560" t="e">
        <v>#N/A</v>
      </c>
      <c r="T6560" s="9">
        <f>VLOOKUP(A6560,Sku_list!$A$1:$D$2323,3,0)</f>
        <v/>
      </c>
      <c r="U6560" s="9">
        <f>VLOOKUP(A6560,Sku_list!$A$1:$D$2323,4,0)*(F6560/1000000*12)</f>
        <v/>
      </c>
      <c r="V6560" s="9">
        <f>VLOOKUP(A6560,Sku_list!$A$1:$D$2323,4,0)*(H6560/1000000*12)</f>
        <v/>
      </c>
      <c r="W6560" s="9">
        <f>VLOOKUP(A6560,Sku_list!$A$1:$D$2323,4,0)*(J6560/1000000*12)</f>
        <v/>
      </c>
      <c r="X6560" s="9">
        <f>VLOOKUP(A6560,Sku_list!$A$1:$D$2323,4,0)*(L6560/1000000*12)</f>
        <v/>
      </c>
      <c r="Y6560" s="9">
        <f>VLOOKUP(A6560,Sku_list!$A$1:$E$2323,5,0)*((J6560+F6560)/1000000000)</f>
        <v/>
      </c>
      <c r="AC6560" s="27">
        <f>(DAY(TODAY())+AB6560)/30</f>
        <v/>
      </c>
    </row>
    <row r="6561">
      <c r="B6561" t="e">
        <v>#N/A</v>
      </c>
      <c r="T6561" s="9">
        <f>VLOOKUP(A6561,Sku_list!$A$1:$D$2323,3,0)</f>
        <v/>
      </c>
      <c r="U6561" s="9">
        <f>VLOOKUP(A6561,Sku_list!$A$1:$D$2323,4,0)*(F6561/1000000*12)</f>
        <v/>
      </c>
      <c r="V6561" s="9">
        <f>VLOOKUP(A6561,Sku_list!$A$1:$D$2323,4,0)*(H6561/1000000*12)</f>
        <v/>
      </c>
      <c r="W6561" s="9">
        <f>VLOOKUP(A6561,Sku_list!$A$1:$D$2323,4,0)*(J6561/1000000*12)</f>
        <v/>
      </c>
      <c r="X6561" s="9">
        <f>VLOOKUP(A6561,Sku_list!$A$1:$D$2323,4,0)*(L6561/1000000*12)</f>
        <v/>
      </c>
      <c r="Y6561" s="9">
        <f>VLOOKUP(A6561,Sku_list!$A$1:$E$2323,5,0)*((J6561+F6561)/1000000000)</f>
        <v/>
      </c>
      <c r="AC6561" s="27">
        <f>(DAY(TODAY())+AB6561)/30</f>
        <v/>
      </c>
    </row>
    <row r="6562">
      <c r="B6562" t="e">
        <v>#N/A</v>
      </c>
      <c r="T6562" s="9">
        <f>VLOOKUP(A6562,Sku_list!$A$1:$D$2323,3,0)</f>
        <v/>
      </c>
      <c r="U6562" s="9">
        <f>VLOOKUP(A6562,Sku_list!$A$1:$D$2323,4,0)*(F6562/1000000*12)</f>
        <v/>
      </c>
      <c r="V6562" s="9">
        <f>VLOOKUP(A6562,Sku_list!$A$1:$D$2323,4,0)*(H6562/1000000*12)</f>
        <v/>
      </c>
      <c r="W6562" s="9">
        <f>VLOOKUP(A6562,Sku_list!$A$1:$D$2323,4,0)*(J6562/1000000*12)</f>
        <v/>
      </c>
      <c r="X6562" s="9">
        <f>VLOOKUP(A6562,Sku_list!$A$1:$D$2323,4,0)*(L6562/1000000*12)</f>
        <v/>
      </c>
      <c r="Y6562" s="9">
        <f>VLOOKUP(A6562,Sku_list!$A$1:$E$2323,5,0)*((J6562+F6562)/1000000000)</f>
        <v/>
      </c>
      <c r="AC6562" s="27">
        <f>(DAY(TODAY())+AB6562)/30</f>
        <v/>
      </c>
    </row>
    <row r="6563">
      <c r="B6563" t="e">
        <v>#N/A</v>
      </c>
      <c r="T6563" s="9">
        <f>VLOOKUP(A6563,Sku_list!$A$1:$D$2323,3,0)</f>
        <v/>
      </c>
      <c r="U6563" s="9">
        <f>VLOOKUP(A6563,Sku_list!$A$1:$D$2323,4,0)*(F6563/1000000*12)</f>
        <v/>
      </c>
      <c r="V6563" s="9">
        <f>VLOOKUP(A6563,Sku_list!$A$1:$D$2323,4,0)*(H6563/1000000*12)</f>
        <v/>
      </c>
      <c r="W6563" s="9">
        <f>VLOOKUP(A6563,Sku_list!$A$1:$D$2323,4,0)*(J6563/1000000*12)</f>
        <v/>
      </c>
      <c r="X6563" s="9">
        <f>VLOOKUP(A6563,Sku_list!$A$1:$D$2323,4,0)*(L6563/1000000*12)</f>
        <v/>
      </c>
      <c r="Y6563" s="9">
        <f>VLOOKUP(A6563,Sku_list!$A$1:$E$2323,5,0)*((J6563+F6563)/1000000000)</f>
        <v/>
      </c>
      <c r="AC6563" s="27">
        <f>(DAY(TODAY())+AB6563)/30</f>
        <v/>
      </c>
    </row>
    <row r="6564">
      <c r="B6564" t="e">
        <v>#N/A</v>
      </c>
      <c r="T6564" s="9">
        <f>VLOOKUP(A6564,Sku_list!$A$1:$D$2323,3,0)</f>
        <v/>
      </c>
      <c r="U6564" s="9">
        <f>VLOOKUP(A6564,Sku_list!$A$1:$D$2323,4,0)*(F6564/1000000*12)</f>
        <v/>
      </c>
      <c r="V6564" s="9">
        <f>VLOOKUP(A6564,Sku_list!$A$1:$D$2323,4,0)*(H6564/1000000*12)</f>
        <v/>
      </c>
      <c r="W6564" s="9">
        <f>VLOOKUP(A6564,Sku_list!$A$1:$D$2323,4,0)*(J6564/1000000*12)</f>
        <v/>
      </c>
      <c r="X6564" s="9">
        <f>VLOOKUP(A6564,Sku_list!$A$1:$D$2323,4,0)*(L6564/1000000*12)</f>
        <v/>
      </c>
      <c r="Y6564" s="9">
        <f>VLOOKUP(A6564,Sku_list!$A$1:$E$2323,5,0)*((J6564+F6564)/1000000000)</f>
        <v/>
      </c>
      <c r="AC6564" s="27">
        <f>(DAY(TODAY())+AB6564)/30</f>
        <v/>
      </c>
    </row>
    <row r="6565">
      <c r="B6565" t="e">
        <v>#N/A</v>
      </c>
      <c r="T6565" s="9">
        <f>VLOOKUP(A6565,Sku_list!$A$1:$D$2323,3,0)</f>
        <v/>
      </c>
      <c r="U6565" s="9">
        <f>VLOOKUP(A6565,Sku_list!$A$1:$D$2323,4,0)*(F6565/1000000*12)</f>
        <v/>
      </c>
      <c r="V6565" s="9">
        <f>VLOOKUP(A6565,Sku_list!$A$1:$D$2323,4,0)*(H6565/1000000*12)</f>
        <v/>
      </c>
      <c r="W6565" s="9">
        <f>VLOOKUP(A6565,Sku_list!$A$1:$D$2323,4,0)*(J6565/1000000*12)</f>
        <v/>
      </c>
      <c r="X6565" s="9">
        <f>VLOOKUP(A6565,Sku_list!$A$1:$D$2323,4,0)*(L6565/1000000*12)</f>
        <v/>
      </c>
      <c r="Y6565" s="9">
        <f>VLOOKUP(A6565,Sku_list!$A$1:$E$2323,5,0)*((J6565+F6565)/1000000000)</f>
        <v/>
      </c>
      <c r="AC6565" s="27">
        <f>(DAY(TODAY())+AB6565)/30</f>
        <v/>
      </c>
    </row>
    <row r="6566">
      <c r="B6566" t="e">
        <v>#N/A</v>
      </c>
      <c r="T6566" s="9">
        <f>VLOOKUP(A6566,Sku_list!$A$1:$D$2323,3,0)</f>
        <v/>
      </c>
      <c r="U6566" s="9">
        <f>VLOOKUP(A6566,Sku_list!$A$1:$D$2323,4,0)*(F6566/1000000*12)</f>
        <v/>
      </c>
      <c r="V6566" s="9">
        <f>VLOOKUP(A6566,Sku_list!$A$1:$D$2323,4,0)*(H6566/1000000*12)</f>
        <v/>
      </c>
      <c r="W6566" s="9">
        <f>VLOOKUP(A6566,Sku_list!$A$1:$D$2323,4,0)*(J6566/1000000*12)</f>
        <v/>
      </c>
      <c r="X6566" s="9">
        <f>VLOOKUP(A6566,Sku_list!$A$1:$D$2323,4,0)*(L6566/1000000*12)</f>
        <v/>
      </c>
      <c r="Y6566" s="9">
        <f>VLOOKUP(A6566,Sku_list!$A$1:$E$2323,5,0)*((J6566+F6566)/1000000000)</f>
        <v/>
      </c>
      <c r="AC6566" s="27">
        <f>(DAY(TODAY())+AB6566)/30</f>
        <v/>
      </c>
    </row>
    <row r="6567">
      <c r="B6567" t="e">
        <v>#N/A</v>
      </c>
      <c r="T6567" s="9">
        <f>VLOOKUP(A6567,Sku_list!$A$1:$D$2323,3,0)</f>
        <v/>
      </c>
      <c r="U6567" s="9">
        <f>VLOOKUP(A6567,Sku_list!$A$1:$D$2323,4,0)*(F6567/1000000*12)</f>
        <v/>
      </c>
      <c r="V6567" s="9">
        <f>VLOOKUP(A6567,Sku_list!$A$1:$D$2323,4,0)*(H6567/1000000*12)</f>
        <v/>
      </c>
      <c r="W6567" s="9">
        <f>VLOOKUP(A6567,Sku_list!$A$1:$D$2323,4,0)*(J6567/1000000*12)</f>
        <v/>
      </c>
      <c r="X6567" s="9">
        <f>VLOOKUP(A6567,Sku_list!$A$1:$D$2323,4,0)*(L6567/1000000*12)</f>
        <v/>
      </c>
      <c r="Y6567" s="9">
        <f>VLOOKUP(A6567,Sku_list!$A$1:$E$2323,5,0)*((J6567+F6567)/1000000000)</f>
        <v/>
      </c>
      <c r="AC6567" s="27">
        <f>(DAY(TODAY())+AB6567)/30</f>
        <v/>
      </c>
    </row>
    <row r="6568">
      <c r="B6568" t="e">
        <v>#N/A</v>
      </c>
      <c r="T6568" s="9">
        <f>VLOOKUP(A6568,Sku_list!$A$1:$D$2323,3,0)</f>
        <v/>
      </c>
      <c r="U6568" s="9">
        <f>VLOOKUP(A6568,Sku_list!$A$1:$D$2323,4,0)*(F6568/1000000*12)</f>
        <v/>
      </c>
      <c r="V6568" s="9">
        <f>VLOOKUP(A6568,Sku_list!$A$1:$D$2323,4,0)*(H6568/1000000*12)</f>
        <v/>
      </c>
      <c r="W6568" s="9">
        <f>VLOOKUP(A6568,Sku_list!$A$1:$D$2323,4,0)*(J6568/1000000*12)</f>
        <v/>
      </c>
      <c r="X6568" s="9">
        <f>VLOOKUP(A6568,Sku_list!$A$1:$D$2323,4,0)*(L6568/1000000*12)</f>
        <v/>
      </c>
      <c r="Y6568" s="9">
        <f>VLOOKUP(A6568,Sku_list!$A$1:$E$2323,5,0)*((J6568+F6568)/1000000000)</f>
        <v/>
      </c>
      <c r="AC6568" s="27">
        <f>(DAY(TODAY())+AB6568)/30</f>
        <v/>
      </c>
    </row>
    <row r="6569">
      <c r="B6569" t="e">
        <v>#N/A</v>
      </c>
      <c r="T6569" s="9">
        <f>VLOOKUP(A6569,Sku_list!$A$1:$D$2323,3,0)</f>
        <v/>
      </c>
      <c r="U6569" s="9">
        <f>VLOOKUP(A6569,Sku_list!$A$1:$D$2323,4,0)*(F6569/1000000*12)</f>
        <v/>
      </c>
      <c r="V6569" s="9">
        <f>VLOOKUP(A6569,Sku_list!$A$1:$D$2323,4,0)*(H6569/1000000*12)</f>
        <v/>
      </c>
      <c r="W6569" s="9">
        <f>VLOOKUP(A6569,Sku_list!$A$1:$D$2323,4,0)*(J6569/1000000*12)</f>
        <v/>
      </c>
      <c r="X6569" s="9">
        <f>VLOOKUP(A6569,Sku_list!$A$1:$D$2323,4,0)*(L6569/1000000*12)</f>
        <v/>
      </c>
      <c r="Y6569" s="9">
        <f>VLOOKUP(A6569,Sku_list!$A$1:$E$2323,5,0)*((J6569+F6569)/1000000000)</f>
        <v/>
      </c>
      <c r="AC6569" s="27">
        <f>(DAY(TODAY())+AB6569)/30</f>
        <v/>
      </c>
    </row>
    <row r="6570">
      <c r="B6570" t="e">
        <v>#N/A</v>
      </c>
      <c r="T6570" s="9">
        <f>VLOOKUP(A6570,Sku_list!$A$1:$D$2323,3,0)</f>
        <v/>
      </c>
      <c r="U6570" s="9">
        <f>VLOOKUP(A6570,Sku_list!$A$1:$D$2323,4,0)*(F6570/1000000*12)</f>
        <v/>
      </c>
      <c r="V6570" s="9">
        <f>VLOOKUP(A6570,Sku_list!$A$1:$D$2323,4,0)*(H6570/1000000*12)</f>
        <v/>
      </c>
      <c r="W6570" s="9">
        <f>VLOOKUP(A6570,Sku_list!$A$1:$D$2323,4,0)*(J6570/1000000*12)</f>
        <v/>
      </c>
      <c r="X6570" s="9">
        <f>VLOOKUP(A6570,Sku_list!$A$1:$D$2323,4,0)*(L6570/1000000*12)</f>
        <v/>
      </c>
      <c r="Y6570" s="9">
        <f>VLOOKUP(A6570,Sku_list!$A$1:$E$2323,5,0)*((J6570+F6570)/1000000000)</f>
        <v/>
      </c>
      <c r="AC6570" s="27">
        <f>(DAY(TODAY())+AB6570)/30</f>
        <v/>
      </c>
    </row>
    <row r="6571">
      <c r="B6571" t="e">
        <v>#N/A</v>
      </c>
      <c r="T6571" s="9">
        <f>VLOOKUP(A6571,Sku_list!$A$1:$D$2323,3,0)</f>
        <v/>
      </c>
      <c r="U6571" s="9">
        <f>VLOOKUP(A6571,Sku_list!$A$1:$D$2323,4,0)*(F6571/1000000*12)</f>
        <v/>
      </c>
      <c r="V6571" s="9">
        <f>VLOOKUP(A6571,Sku_list!$A$1:$D$2323,4,0)*(H6571/1000000*12)</f>
        <v/>
      </c>
      <c r="W6571" s="9">
        <f>VLOOKUP(A6571,Sku_list!$A$1:$D$2323,4,0)*(J6571/1000000*12)</f>
        <v/>
      </c>
      <c r="X6571" s="9">
        <f>VLOOKUP(A6571,Sku_list!$A$1:$D$2323,4,0)*(L6571/1000000*12)</f>
        <v/>
      </c>
      <c r="Y6571" s="9">
        <f>VLOOKUP(A6571,Sku_list!$A$1:$E$2323,5,0)*((J6571+F6571)/1000000000)</f>
        <v/>
      </c>
      <c r="AC6571" s="27">
        <f>(DAY(TODAY())+AB6571)/30</f>
        <v/>
      </c>
    </row>
    <row r="6572">
      <c r="B6572" t="e">
        <v>#N/A</v>
      </c>
      <c r="T6572" s="9">
        <f>VLOOKUP(A6572,Sku_list!$A$1:$D$2323,3,0)</f>
        <v/>
      </c>
      <c r="U6572" s="9">
        <f>VLOOKUP(A6572,Sku_list!$A$1:$D$2323,4,0)*(F6572/1000000*12)</f>
        <v/>
      </c>
      <c r="V6572" s="9">
        <f>VLOOKUP(A6572,Sku_list!$A$1:$D$2323,4,0)*(H6572/1000000*12)</f>
        <v/>
      </c>
      <c r="W6572" s="9">
        <f>VLOOKUP(A6572,Sku_list!$A$1:$D$2323,4,0)*(J6572/1000000*12)</f>
        <v/>
      </c>
      <c r="X6572" s="9">
        <f>VLOOKUP(A6572,Sku_list!$A$1:$D$2323,4,0)*(L6572/1000000*12)</f>
        <v/>
      </c>
      <c r="Y6572" s="9">
        <f>VLOOKUP(A6572,Sku_list!$A$1:$E$2323,5,0)*((J6572+F6572)/1000000000)</f>
        <v/>
      </c>
      <c r="AC6572" s="27">
        <f>(DAY(TODAY())+AB6572)/30</f>
        <v/>
      </c>
    </row>
    <row r="6573">
      <c r="B6573" t="e">
        <v>#N/A</v>
      </c>
      <c r="T6573" s="9">
        <f>VLOOKUP(A6573,Sku_list!$A$1:$D$2323,3,0)</f>
        <v/>
      </c>
      <c r="U6573" s="9">
        <f>VLOOKUP(A6573,Sku_list!$A$1:$D$2323,4,0)*(F6573/1000000*12)</f>
        <v/>
      </c>
      <c r="V6573" s="9">
        <f>VLOOKUP(A6573,Sku_list!$A$1:$D$2323,4,0)*(H6573/1000000*12)</f>
        <v/>
      </c>
      <c r="W6573" s="9">
        <f>VLOOKUP(A6573,Sku_list!$A$1:$D$2323,4,0)*(J6573/1000000*12)</f>
        <v/>
      </c>
      <c r="X6573" s="9">
        <f>VLOOKUP(A6573,Sku_list!$A$1:$D$2323,4,0)*(L6573/1000000*12)</f>
        <v/>
      </c>
      <c r="Y6573" s="9">
        <f>VLOOKUP(A6573,Sku_list!$A$1:$E$2323,5,0)*((J6573+F6573)/1000000000)</f>
        <v/>
      </c>
      <c r="AC6573" s="27">
        <f>(DAY(TODAY())+AB6573)/30</f>
        <v/>
      </c>
    </row>
    <row r="6574">
      <c r="B6574" t="e">
        <v>#N/A</v>
      </c>
      <c r="T6574" s="9">
        <f>VLOOKUP(A6574,Sku_list!$A$1:$D$2323,3,0)</f>
        <v/>
      </c>
      <c r="U6574" s="9">
        <f>VLOOKUP(A6574,Sku_list!$A$1:$D$2323,4,0)*(F6574/1000000*12)</f>
        <v/>
      </c>
      <c r="V6574" s="9">
        <f>VLOOKUP(A6574,Sku_list!$A$1:$D$2323,4,0)*(H6574/1000000*12)</f>
        <v/>
      </c>
      <c r="W6574" s="9">
        <f>VLOOKUP(A6574,Sku_list!$A$1:$D$2323,4,0)*(J6574/1000000*12)</f>
        <v/>
      </c>
      <c r="X6574" s="9">
        <f>VLOOKUP(A6574,Sku_list!$A$1:$D$2323,4,0)*(L6574/1000000*12)</f>
        <v/>
      </c>
      <c r="Y6574" s="9">
        <f>VLOOKUP(A6574,Sku_list!$A$1:$E$2323,5,0)*((J6574+F6574)/1000000000)</f>
        <v/>
      </c>
      <c r="AC6574" s="27">
        <f>(DAY(TODAY())+AB6574)/30</f>
        <v/>
      </c>
    </row>
    <row r="6575">
      <c r="B6575" t="e">
        <v>#N/A</v>
      </c>
      <c r="T6575" s="9">
        <f>VLOOKUP(A6575,Sku_list!$A$1:$D$2323,3,0)</f>
        <v/>
      </c>
      <c r="U6575" s="9">
        <f>VLOOKUP(A6575,Sku_list!$A$1:$D$2323,4,0)*(F6575/1000000*12)</f>
        <v/>
      </c>
      <c r="V6575" s="9">
        <f>VLOOKUP(A6575,Sku_list!$A$1:$D$2323,4,0)*(H6575/1000000*12)</f>
        <v/>
      </c>
      <c r="W6575" s="9">
        <f>VLOOKUP(A6575,Sku_list!$A$1:$D$2323,4,0)*(J6575/1000000*12)</f>
        <v/>
      </c>
      <c r="X6575" s="9">
        <f>VLOOKUP(A6575,Sku_list!$A$1:$D$2323,4,0)*(L6575/1000000*12)</f>
        <v/>
      </c>
      <c r="Y6575" s="9">
        <f>VLOOKUP(A6575,Sku_list!$A$1:$E$2323,5,0)*((J6575+F6575)/1000000000)</f>
        <v/>
      </c>
      <c r="AC6575" s="27">
        <f>(DAY(TODAY())+AB6575)/30</f>
        <v/>
      </c>
    </row>
    <row r="6576">
      <c r="B6576" t="e">
        <v>#N/A</v>
      </c>
      <c r="T6576" s="9">
        <f>VLOOKUP(A6576,Sku_list!$A$1:$D$2323,3,0)</f>
        <v/>
      </c>
      <c r="U6576" s="9">
        <f>VLOOKUP(A6576,Sku_list!$A$1:$D$2323,4,0)*(F6576/1000000*12)</f>
        <v/>
      </c>
      <c r="V6576" s="9">
        <f>VLOOKUP(A6576,Sku_list!$A$1:$D$2323,4,0)*(H6576/1000000*12)</f>
        <v/>
      </c>
      <c r="W6576" s="9">
        <f>VLOOKUP(A6576,Sku_list!$A$1:$D$2323,4,0)*(J6576/1000000*12)</f>
        <v/>
      </c>
      <c r="X6576" s="9">
        <f>VLOOKUP(A6576,Sku_list!$A$1:$D$2323,4,0)*(L6576/1000000*12)</f>
        <v/>
      </c>
      <c r="Y6576" s="9">
        <f>VLOOKUP(A6576,Sku_list!$A$1:$E$2323,5,0)*((J6576+F6576)/1000000000)</f>
        <v/>
      </c>
      <c r="AC6576" s="27">
        <f>(DAY(TODAY())+AB6576)/30</f>
        <v/>
      </c>
    </row>
    <row r="6577">
      <c r="B6577" t="e">
        <v>#N/A</v>
      </c>
      <c r="T6577" s="9">
        <f>VLOOKUP(A6577,Sku_list!$A$1:$D$2323,3,0)</f>
        <v/>
      </c>
      <c r="U6577" s="9">
        <f>VLOOKUP(A6577,Sku_list!$A$1:$D$2323,4,0)*(F6577/1000000*12)</f>
        <v/>
      </c>
      <c r="V6577" s="9">
        <f>VLOOKUP(A6577,Sku_list!$A$1:$D$2323,4,0)*(H6577/1000000*12)</f>
        <v/>
      </c>
      <c r="W6577" s="9">
        <f>VLOOKUP(A6577,Sku_list!$A$1:$D$2323,4,0)*(J6577/1000000*12)</f>
        <v/>
      </c>
      <c r="X6577" s="9">
        <f>VLOOKUP(A6577,Sku_list!$A$1:$D$2323,4,0)*(L6577/1000000*12)</f>
        <v/>
      </c>
      <c r="Y6577" s="9">
        <f>VLOOKUP(A6577,Sku_list!$A$1:$E$2323,5,0)*((J6577+F6577)/1000000000)</f>
        <v/>
      </c>
      <c r="AC6577" s="27">
        <f>(DAY(TODAY())+AB6577)/30</f>
        <v/>
      </c>
    </row>
    <row r="6578">
      <c r="B6578" t="e">
        <v>#N/A</v>
      </c>
      <c r="T6578" s="9">
        <f>VLOOKUP(A6578,Sku_list!$A$1:$D$2323,3,0)</f>
        <v/>
      </c>
      <c r="U6578" s="9">
        <f>VLOOKUP(A6578,Sku_list!$A$1:$D$2323,4,0)*(F6578/1000000*12)</f>
        <v/>
      </c>
      <c r="V6578" s="9">
        <f>VLOOKUP(A6578,Sku_list!$A$1:$D$2323,4,0)*(H6578/1000000*12)</f>
        <v/>
      </c>
      <c r="W6578" s="9">
        <f>VLOOKUP(A6578,Sku_list!$A$1:$D$2323,4,0)*(J6578/1000000*12)</f>
        <v/>
      </c>
      <c r="X6578" s="9">
        <f>VLOOKUP(A6578,Sku_list!$A$1:$D$2323,4,0)*(L6578/1000000*12)</f>
        <v/>
      </c>
      <c r="Y6578" s="9">
        <f>VLOOKUP(A6578,Sku_list!$A$1:$E$2323,5,0)*((J6578+F6578)/1000000000)</f>
        <v/>
      </c>
      <c r="AC6578" s="27">
        <f>(DAY(TODAY())+AB6578)/30</f>
        <v/>
      </c>
    </row>
    <row r="6579">
      <c r="B6579" t="e">
        <v>#N/A</v>
      </c>
      <c r="T6579" s="9">
        <f>VLOOKUP(A6579,Sku_list!$A$1:$D$2323,3,0)</f>
        <v/>
      </c>
      <c r="U6579" s="9">
        <f>VLOOKUP(A6579,Sku_list!$A$1:$D$2323,4,0)*(F6579/1000000*12)</f>
        <v/>
      </c>
      <c r="V6579" s="9">
        <f>VLOOKUP(A6579,Sku_list!$A$1:$D$2323,4,0)*(H6579/1000000*12)</f>
        <v/>
      </c>
      <c r="W6579" s="9">
        <f>VLOOKUP(A6579,Sku_list!$A$1:$D$2323,4,0)*(J6579/1000000*12)</f>
        <v/>
      </c>
      <c r="X6579" s="9">
        <f>VLOOKUP(A6579,Sku_list!$A$1:$D$2323,4,0)*(L6579/1000000*12)</f>
        <v/>
      </c>
      <c r="Y6579" s="9">
        <f>VLOOKUP(A6579,Sku_list!$A$1:$E$2323,5,0)*((J6579+F6579)/1000000000)</f>
        <v/>
      </c>
      <c r="AC6579" s="27">
        <f>(DAY(TODAY())+AB6579)/30</f>
        <v/>
      </c>
    </row>
    <row r="6580">
      <c r="B6580" t="e">
        <v>#N/A</v>
      </c>
      <c r="T6580" s="9">
        <f>VLOOKUP(A6580,Sku_list!$A$1:$D$2323,3,0)</f>
        <v/>
      </c>
      <c r="U6580" s="9">
        <f>VLOOKUP(A6580,Sku_list!$A$1:$D$2323,4,0)*(F6580/1000000*12)</f>
        <v/>
      </c>
      <c r="V6580" s="9">
        <f>VLOOKUP(A6580,Sku_list!$A$1:$D$2323,4,0)*(H6580/1000000*12)</f>
        <v/>
      </c>
      <c r="W6580" s="9">
        <f>VLOOKUP(A6580,Sku_list!$A$1:$D$2323,4,0)*(J6580/1000000*12)</f>
        <v/>
      </c>
      <c r="X6580" s="9">
        <f>VLOOKUP(A6580,Sku_list!$A$1:$D$2323,4,0)*(L6580/1000000*12)</f>
        <v/>
      </c>
      <c r="Y6580" s="9">
        <f>VLOOKUP(A6580,Sku_list!$A$1:$E$2323,5,0)*((J6580+F6580)/1000000000)</f>
        <v/>
      </c>
      <c r="AC6580" s="27">
        <f>(DAY(TODAY())+AB6580)/30</f>
        <v/>
      </c>
    </row>
    <row r="6581">
      <c r="B6581" t="e">
        <v>#N/A</v>
      </c>
      <c r="T6581" s="9">
        <f>VLOOKUP(A6581,Sku_list!$A$1:$D$2323,3,0)</f>
        <v/>
      </c>
      <c r="U6581" s="9">
        <f>VLOOKUP(A6581,Sku_list!$A$1:$D$2323,4,0)*(F6581/1000000*12)</f>
        <v/>
      </c>
      <c r="V6581" s="9">
        <f>VLOOKUP(A6581,Sku_list!$A$1:$D$2323,4,0)*(H6581/1000000*12)</f>
        <v/>
      </c>
      <c r="W6581" s="9">
        <f>VLOOKUP(A6581,Sku_list!$A$1:$D$2323,4,0)*(J6581/1000000*12)</f>
        <v/>
      </c>
      <c r="X6581" s="9">
        <f>VLOOKUP(A6581,Sku_list!$A$1:$D$2323,4,0)*(L6581/1000000*12)</f>
        <v/>
      </c>
      <c r="Y6581" s="9">
        <f>VLOOKUP(A6581,Sku_list!$A$1:$E$2323,5,0)*((J6581+F6581)/1000000000)</f>
        <v/>
      </c>
      <c r="AC6581" s="27">
        <f>(DAY(TODAY())+AB6581)/30</f>
        <v/>
      </c>
    </row>
    <row r="6582">
      <c r="B6582" t="e">
        <v>#N/A</v>
      </c>
      <c r="T6582" s="9">
        <f>VLOOKUP(A6582,Sku_list!$A$1:$D$2323,3,0)</f>
        <v/>
      </c>
      <c r="U6582" s="9">
        <f>VLOOKUP(A6582,Sku_list!$A$1:$D$2323,4,0)*(F6582/1000000*12)</f>
        <v/>
      </c>
      <c r="V6582" s="9">
        <f>VLOOKUP(A6582,Sku_list!$A$1:$D$2323,4,0)*(H6582/1000000*12)</f>
        <v/>
      </c>
      <c r="W6582" s="9">
        <f>VLOOKUP(A6582,Sku_list!$A$1:$D$2323,4,0)*(J6582/1000000*12)</f>
        <v/>
      </c>
      <c r="X6582" s="9">
        <f>VLOOKUP(A6582,Sku_list!$A$1:$D$2323,4,0)*(L6582/1000000*12)</f>
        <v/>
      </c>
      <c r="Y6582" s="9">
        <f>VLOOKUP(A6582,Sku_list!$A$1:$E$2323,5,0)*((J6582+F6582)/1000000000)</f>
        <v/>
      </c>
      <c r="AC6582" s="27">
        <f>(DAY(TODAY())+AB6582)/30</f>
        <v/>
      </c>
    </row>
    <row r="6583">
      <c r="B6583" t="e">
        <v>#N/A</v>
      </c>
      <c r="T6583" s="9">
        <f>VLOOKUP(A6583,Sku_list!$A$1:$D$2323,3,0)</f>
        <v/>
      </c>
      <c r="U6583" s="9">
        <f>VLOOKUP(A6583,Sku_list!$A$1:$D$2323,4,0)*(F6583/1000000*12)</f>
        <v/>
      </c>
      <c r="V6583" s="9">
        <f>VLOOKUP(A6583,Sku_list!$A$1:$D$2323,4,0)*(H6583/1000000*12)</f>
        <v/>
      </c>
      <c r="W6583" s="9">
        <f>VLOOKUP(A6583,Sku_list!$A$1:$D$2323,4,0)*(J6583/1000000*12)</f>
        <v/>
      </c>
      <c r="X6583" s="9">
        <f>VLOOKUP(A6583,Sku_list!$A$1:$D$2323,4,0)*(L6583/1000000*12)</f>
        <v/>
      </c>
      <c r="Y6583" s="9">
        <f>VLOOKUP(A6583,Sku_list!$A$1:$E$2323,5,0)*((J6583+F6583)/1000000000)</f>
        <v/>
      </c>
      <c r="AC6583" s="27">
        <f>(DAY(TODAY())+AB6583)/30</f>
        <v/>
      </c>
    </row>
    <row r="6584">
      <c r="B6584" t="e">
        <v>#N/A</v>
      </c>
      <c r="T6584" s="9">
        <f>VLOOKUP(A6584,Sku_list!$A$1:$D$2323,3,0)</f>
        <v/>
      </c>
      <c r="U6584" s="9">
        <f>VLOOKUP(A6584,Sku_list!$A$1:$D$2323,4,0)*(F6584/1000000*12)</f>
        <v/>
      </c>
      <c r="V6584" s="9">
        <f>VLOOKUP(A6584,Sku_list!$A$1:$D$2323,4,0)*(H6584/1000000*12)</f>
        <v/>
      </c>
      <c r="W6584" s="9">
        <f>VLOOKUP(A6584,Sku_list!$A$1:$D$2323,4,0)*(J6584/1000000*12)</f>
        <v/>
      </c>
      <c r="X6584" s="9">
        <f>VLOOKUP(A6584,Sku_list!$A$1:$D$2323,4,0)*(L6584/1000000*12)</f>
        <v/>
      </c>
      <c r="Y6584" s="9">
        <f>VLOOKUP(A6584,Sku_list!$A$1:$E$2323,5,0)*((J6584+F6584)/1000000000)</f>
        <v/>
      </c>
      <c r="AC6584" s="27">
        <f>(DAY(TODAY())+AB6584)/30</f>
        <v/>
      </c>
    </row>
    <row r="6585">
      <c r="B6585" t="e">
        <v>#N/A</v>
      </c>
      <c r="T6585" s="9">
        <f>VLOOKUP(A6585,Sku_list!$A$1:$D$2323,3,0)</f>
        <v/>
      </c>
      <c r="U6585" s="9">
        <f>VLOOKUP(A6585,Sku_list!$A$1:$D$2323,4,0)*(F6585/1000000*12)</f>
        <v/>
      </c>
      <c r="V6585" s="9">
        <f>VLOOKUP(A6585,Sku_list!$A$1:$D$2323,4,0)*(H6585/1000000*12)</f>
        <v/>
      </c>
      <c r="W6585" s="9">
        <f>VLOOKUP(A6585,Sku_list!$A$1:$D$2323,4,0)*(J6585/1000000*12)</f>
        <v/>
      </c>
      <c r="X6585" s="9">
        <f>VLOOKUP(A6585,Sku_list!$A$1:$D$2323,4,0)*(L6585/1000000*12)</f>
        <v/>
      </c>
      <c r="Y6585" s="9">
        <f>VLOOKUP(A6585,Sku_list!$A$1:$E$2323,5,0)*((J6585+F6585)/1000000000)</f>
        <v/>
      </c>
      <c r="AC6585" s="27">
        <f>(DAY(TODAY())+AB6585)/30</f>
        <v/>
      </c>
    </row>
    <row r="6586">
      <c r="B6586" t="e">
        <v>#N/A</v>
      </c>
      <c r="T6586" s="9">
        <f>VLOOKUP(A6586,Sku_list!$A$1:$D$2323,3,0)</f>
        <v/>
      </c>
      <c r="U6586" s="9">
        <f>VLOOKUP(A6586,Sku_list!$A$1:$D$2323,4,0)*(F6586/1000000*12)</f>
        <v/>
      </c>
      <c r="V6586" s="9">
        <f>VLOOKUP(A6586,Sku_list!$A$1:$D$2323,4,0)*(H6586/1000000*12)</f>
        <v/>
      </c>
      <c r="W6586" s="9">
        <f>VLOOKUP(A6586,Sku_list!$A$1:$D$2323,4,0)*(J6586/1000000*12)</f>
        <v/>
      </c>
      <c r="X6586" s="9">
        <f>VLOOKUP(A6586,Sku_list!$A$1:$D$2323,4,0)*(L6586/1000000*12)</f>
        <v/>
      </c>
      <c r="Y6586" s="9">
        <f>VLOOKUP(A6586,Sku_list!$A$1:$E$2323,5,0)*((J6586+F6586)/1000000000)</f>
        <v/>
      </c>
      <c r="AC6586" s="27">
        <f>(DAY(TODAY())+AB6586)/30</f>
        <v/>
      </c>
    </row>
    <row r="6587">
      <c r="B6587" t="e">
        <v>#N/A</v>
      </c>
      <c r="T6587" s="9">
        <f>VLOOKUP(A6587,Sku_list!$A$1:$D$2323,3,0)</f>
        <v/>
      </c>
      <c r="U6587" s="9">
        <f>VLOOKUP(A6587,Sku_list!$A$1:$D$2323,4,0)*(F6587/1000000*12)</f>
        <v/>
      </c>
      <c r="V6587" s="9">
        <f>VLOOKUP(A6587,Sku_list!$A$1:$D$2323,4,0)*(H6587/1000000*12)</f>
        <v/>
      </c>
      <c r="W6587" s="9">
        <f>VLOOKUP(A6587,Sku_list!$A$1:$D$2323,4,0)*(J6587/1000000*12)</f>
        <v/>
      </c>
      <c r="X6587" s="9">
        <f>VLOOKUP(A6587,Sku_list!$A$1:$D$2323,4,0)*(L6587/1000000*12)</f>
        <v/>
      </c>
      <c r="Y6587" s="9">
        <f>VLOOKUP(A6587,Sku_list!$A$1:$E$2323,5,0)*((J6587+F6587)/1000000000)</f>
        <v/>
      </c>
      <c r="AC6587" s="27">
        <f>(DAY(TODAY())+AB6587)/30</f>
        <v/>
      </c>
    </row>
    <row r="6588">
      <c r="B6588" t="e">
        <v>#N/A</v>
      </c>
      <c r="T6588" s="9">
        <f>VLOOKUP(A6588,Sku_list!$A$1:$D$2323,3,0)</f>
        <v/>
      </c>
      <c r="U6588" s="9">
        <f>VLOOKUP(A6588,Sku_list!$A$1:$D$2323,4,0)*(F6588/1000000*12)</f>
        <v/>
      </c>
      <c r="V6588" s="9">
        <f>VLOOKUP(A6588,Sku_list!$A$1:$D$2323,4,0)*(H6588/1000000*12)</f>
        <v/>
      </c>
      <c r="W6588" s="9">
        <f>VLOOKUP(A6588,Sku_list!$A$1:$D$2323,4,0)*(J6588/1000000*12)</f>
        <v/>
      </c>
      <c r="X6588" s="9">
        <f>VLOOKUP(A6588,Sku_list!$A$1:$D$2323,4,0)*(L6588/1000000*12)</f>
        <v/>
      </c>
      <c r="Y6588" s="9">
        <f>VLOOKUP(A6588,Sku_list!$A$1:$E$2323,5,0)*((J6588+F6588)/1000000000)</f>
        <v/>
      </c>
      <c r="AC6588" s="27">
        <f>(DAY(TODAY())+AB6588)/30</f>
        <v/>
      </c>
    </row>
    <row r="6589">
      <c r="B6589" t="e">
        <v>#N/A</v>
      </c>
      <c r="T6589" s="9">
        <f>VLOOKUP(A6589,Sku_list!$A$1:$D$2323,3,0)</f>
        <v/>
      </c>
      <c r="U6589" s="9">
        <f>VLOOKUP(A6589,Sku_list!$A$1:$D$2323,4,0)*(F6589/1000000*12)</f>
        <v/>
      </c>
      <c r="V6589" s="9">
        <f>VLOOKUP(A6589,Sku_list!$A$1:$D$2323,4,0)*(H6589/1000000*12)</f>
        <v/>
      </c>
      <c r="W6589" s="9">
        <f>VLOOKUP(A6589,Sku_list!$A$1:$D$2323,4,0)*(J6589/1000000*12)</f>
        <v/>
      </c>
      <c r="X6589" s="9">
        <f>VLOOKUP(A6589,Sku_list!$A$1:$D$2323,4,0)*(L6589/1000000*12)</f>
        <v/>
      </c>
      <c r="Y6589" s="9">
        <f>VLOOKUP(A6589,Sku_list!$A$1:$E$2323,5,0)*((J6589+F6589)/1000000000)</f>
        <v/>
      </c>
      <c r="AC6589" s="27">
        <f>(DAY(TODAY())+AB6589)/30</f>
        <v/>
      </c>
    </row>
    <row r="6590">
      <c r="B6590" t="e">
        <v>#N/A</v>
      </c>
      <c r="T6590" s="9">
        <f>VLOOKUP(A6590,Sku_list!$A$1:$D$2323,3,0)</f>
        <v/>
      </c>
      <c r="U6590" s="9">
        <f>VLOOKUP(A6590,Sku_list!$A$1:$D$2323,4,0)*(F6590/1000000*12)</f>
        <v/>
      </c>
      <c r="V6590" s="9">
        <f>VLOOKUP(A6590,Sku_list!$A$1:$D$2323,4,0)*(H6590/1000000*12)</f>
        <v/>
      </c>
      <c r="W6590" s="9">
        <f>VLOOKUP(A6590,Sku_list!$A$1:$D$2323,4,0)*(J6590/1000000*12)</f>
        <v/>
      </c>
      <c r="X6590" s="9">
        <f>VLOOKUP(A6590,Sku_list!$A$1:$D$2323,4,0)*(L6590/1000000*12)</f>
        <v/>
      </c>
      <c r="Y6590" s="9">
        <f>VLOOKUP(A6590,Sku_list!$A$1:$E$2323,5,0)*((J6590+F6590)/1000000000)</f>
        <v/>
      </c>
      <c r="AC6590" s="27">
        <f>(DAY(TODAY())+AB6590)/30</f>
        <v/>
      </c>
    </row>
    <row r="6591">
      <c r="B6591" t="e">
        <v>#N/A</v>
      </c>
      <c r="T6591" s="9">
        <f>VLOOKUP(A6591,Sku_list!$A$1:$D$2323,3,0)</f>
        <v/>
      </c>
      <c r="U6591" s="9">
        <f>VLOOKUP(A6591,Sku_list!$A$1:$D$2323,4,0)*(F6591/1000000*12)</f>
        <v/>
      </c>
      <c r="V6591" s="9">
        <f>VLOOKUP(A6591,Sku_list!$A$1:$D$2323,4,0)*(H6591/1000000*12)</f>
        <v/>
      </c>
      <c r="W6591" s="9">
        <f>VLOOKUP(A6591,Sku_list!$A$1:$D$2323,4,0)*(J6591/1000000*12)</f>
        <v/>
      </c>
      <c r="X6591" s="9">
        <f>VLOOKUP(A6591,Sku_list!$A$1:$D$2323,4,0)*(L6591/1000000*12)</f>
        <v/>
      </c>
      <c r="Y6591" s="9">
        <f>VLOOKUP(A6591,Sku_list!$A$1:$E$2323,5,0)*((J6591+F6591)/1000000000)</f>
        <v/>
      </c>
      <c r="AC6591" s="27">
        <f>(DAY(TODAY())+AB6591)/30</f>
        <v/>
      </c>
    </row>
    <row r="6592">
      <c r="B6592" t="e">
        <v>#N/A</v>
      </c>
      <c r="T6592" s="9">
        <f>VLOOKUP(A6592,Sku_list!$A$1:$D$2323,3,0)</f>
        <v/>
      </c>
      <c r="U6592" s="9">
        <f>VLOOKUP(A6592,Sku_list!$A$1:$D$2323,4,0)*(F6592/1000000*12)</f>
        <v/>
      </c>
      <c r="V6592" s="9">
        <f>VLOOKUP(A6592,Sku_list!$A$1:$D$2323,4,0)*(H6592/1000000*12)</f>
        <v/>
      </c>
      <c r="W6592" s="9">
        <f>VLOOKUP(A6592,Sku_list!$A$1:$D$2323,4,0)*(J6592/1000000*12)</f>
        <v/>
      </c>
      <c r="X6592" s="9">
        <f>VLOOKUP(A6592,Sku_list!$A$1:$D$2323,4,0)*(L6592/1000000*12)</f>
        <v/>
      </c>
      <c r="Y6592" s="9">
        <f>VLOOKUP(A6592,Sku_list!$A$1:$E$2323,5,0)*((J6592+F6592)/1000000000)</f>
        <v/>
      </c>
      <c r="AC6592" s="27">
        <f>(DAY(TODAY())+AB6592)/30</f>
        <v/>
      </c>
    </row>
    <row r="6593">
      <c r="B6593" t="e">
        <v>#N/A</v>
      </c>
      <c r="T6593" s="9">
        <f>VLOOKUP(A6593,Sku_list!$A$1:$D$2323,3,0)</f>
        <v/>
      </c>
      <c r="U6593" s="9">
        <f>VLOOKUP(A6593,Sku_list!$A$1:$D$2323,4,0)*(F6593/1000000*12)</f>
        <v/>
      </c>
      <c r="V6593" s="9">
        <f>VLOOKUP(A6593,Sku_list!$A$1:$D$2323,4,0)*(H6593/1000000*12)</f>
        <v/>
      </c>
      <c r="W6593" s="9">
        <f>VLOOKUP(A6593,Sku_list!$A$1:$D$2323,4,0)*(J6593/1000000*12)</f>
        <v/>
      </c>
      <c r="X6593" s="9">
        <f>VLOOKUP(A6593,Sku_list!$A$1:$D$2323,4,0)*(L6593/1000000*12)</f>
        <v/>
      </c>
      <c r="Y6593" s="9">
        <f>VLOOKUP(A6593,Sku_list!$A$1:$E$2323,5,0)*((J6593+F6593)/1000000000)</f>
        <v/>
      </c>
      <c r="AC6593" s="27">
        <f>(DAY(TODAY())+AB6593)/30</f>
        <v/>
      </c>
    </row>
    <row r="6594">
      <c r="B6594" t="e">
        <v>#N/A</v>
      </c>
      <c r="T6594" s="9">
        <f>VLOOKUP(A6594,Sku_list!$A$1:$D$2323,3,0)</f>
        <v/>
      </c>
      <c r="U6594" s="9">
        <f>VLOOKUP(A6594,Sku_list!$A$1:$D$2323,4,0)*(F6594/1000000*12)</f>
        <v/>
      </c>
      <c r="V6594" s="9">
        <f>VLOOKUP(A6594,Sku_list!$A$1:$D$2323,4,0)*(H6594/1000000*12)</f>
        <v/>
      </c>
      <c r="W6594" s="9">
        <f>VLOOKUP(A6594,Sku_list!$A$1:$D$2323,4,0)*(J6594/1000000*12)</f>
        <v/>
      </c>
      <c r="X6594" s="9">
        <f>VLOOKUP(A6594,Sku_list!$A$1:$D$2323,4,0)*(L6594/1000000*12)</f>
        <v/>
      </c>
      <c r="Y6594" s="9">
        <f>VLOOKUP(A6594,Sku_list!$A$1:$E$2323,5,0)*((J6594+F6594)/1000000000)</f>
        <v/>
      </c>
      <c r="AC6594" s="27">
        <f>(DAY(TODAY())+AB6594)/30</f>
        <v/>
      </c>
    </row>
    <row r="6595">
      <c r="B6595" t="e">
        <v>#N/A</v>
      </c>
      <c r="T6595" s="9">
        <f>VLOOKUP(A6595,Sku_list!$A$1:$D$2323,3,0)</f>
        <v/>
      </c>
      <c r="U6595" s="9">
        <f>VLOOKUP(A6595,Sku_list!$A$1:$D$2323,4,0)*(F6595/1000000*12)</f>
        <v/>
      </c>
      <c r="V6595" s="9">
        <f>VLOOKUP(A6595,Sku_list!$A$1:$D$2323,4,0)*(H6595/1000000*12)</f>
        <v/>
      </c>
      <c r="W6595" s="9">
        <f>VLOOKUP(A6595,Sku_list!$A$1:$D$2323,4,0)*(J6595/1000000*12)</f>
        <v/>
      </c>
      <c r="X6595" s="9">
        <f>VLOOKUP(A6595,Sku_list!$A$1:$D$2323,4,0)*(L6595/1000000*12)</f>
        <v/>
      </c>
      <c r="Y6595" s="9">
        <f>VLOOKUP(A6595,Sku_list!$A$1:$E$2323,5,0)*((J6595+F6595)/1000000000)</f>
        <v/>
      </c>
      <c r="AC6595" s="27">
        <f>(DAY(TODAY())+AB6595)/30</f>
        <v/>
      </c>
    </row>
    <row r="6596">
      <c r="B6596" t="e">
        <v>#N/A</v>
      </c>
      <c r="T6596" s="9">
        <f>VLOOKUP(A6596,Sku_list!$A$1:$D$2323,3,0)</f>
        <v/>
      </c>
      <c r="U6596" s="9">
        <f>VLOOKUP(A6596,Sku_list!$A$1:$D$2323,4,0)*(F6596/1000000*12)</f>
        <v/>
      </c>
      <c r="V6596" s="9">
        <f>VLOOKUP(A6596,Sku_list!$A$1:$D$2323,4,0)*(H6596/1000000*12)</f>
        <v/>
      </c>
      <c r="W6596" s="9">
        <f>VLOOKUP(A6596,Sku_list!$A$1:$D$2323,4,0)*(J6596/1000000*12)</f>
        <v/>
      </c>
      <c r="X6596" s="9">
        <f>VLOOKUP(A6596,Sku_list!$A$1:$D$2323,4,0)*(L6596/1000000*12)</f>
        <v/>
      </c>
      <c r="Y6596" s="9">
        <f>VLOOKUP(A6596,Sku_list!$A$1:$E$2323,5,0)*((J6596+F6596)/1000000000)</f>
        <v/>
      </c>
      <c r="AC6596" s="27">
        <f>(DAY(TODAY())+AB6596)/30</f>
        <v/>
      </c>
    </row>
    <row r="6597">
      <c r="B6597" t="e">
        <v>#N/A</v>
      </c>
      <c r="T6597" s="9">
        <f>VLOOKUP(A6597,Sku_list!$A$1:$D$2323,3,0)</f>
        <v/>
      </c>
      <c r="U6597" s="9">
        <f>VLOOKUP(A6597,Sku_list!$A$1:$D$2323,4,0)*(F6597/1000000*12)</f>
        <v/>
      </c>
      <c r="V6597" s="9">
        <f>VLOOKUP(A6597,Sku_list!$A$1:$D$2323,4,0)*(H6597/1000000*12)</f>
        <v/>
      </c>
      <c r="W6597" s="9">
        <f>VLOOKUP(A6597,Sku_list!$A$1:$D$2323,4,0)*(J6597/1000000*12)</f>
        <v/>
      </c>
      <c r="X6597" s="9">
        <f>VLOOKUP(A6597,Sku_list!$A$1:$D$2323,4,0)*(L6597/1000000*12)</f>
        <v/>
      </c>
      <c r="Y6597" s="9">
        <f>VLOOKUP(A6597,Sku_list!$A$1:$E$2323,5,0)*((J6597+F6597)/1000000000)</f>
        <v/>
      </c>
      <c r="AC6597" s="27">
        <f>(DAY(TODAY())+AB6597)/30</f>
        <v/>
      </c>
    </row>
    <row r="6598">
      <c r="B6598" t="e">
        <v>#N/A</v>
      </c>
      <c r="T6598" s="9">
        <f>VLOOKUP(A6598,Sku_list!$A$1:$D$2323,3,0)</f>
        <v/>
      </c>
      <c r="U6598" s="9">
        <f>VLOOKUP(A6598,Sku_list!$A$1:$D$2323,4,0)*(F6598/1000000*12)</f>
        <v/>
      </c>
      <c r="V6598" s="9">
        <f>VLOOKUP(A6598,Sku_list!$A$1:$D$2323,4,0)*(H6598/1000000*12)</f>
        <v/>
      </c>
      <c r="W6598" s="9">
        <f>VLOOKUP(A6598,Sku_list!$A$1:$D$2323,4,0)*(J6598/1000000*12)</f>
        <v/>
      </c>
      <c r="X6598" s="9">
        <f>VLOOKUP(A6598,Sku_list!$A$1:$D$2323,4,0)*(L6598/1000000*12)</f>
        <v/>
      </c>
      <c r="Y6598" s="9">
        <f>VLOOKUP(A6598,Sku_list!$A$1:$E$2323,5,0)*((J6598+F6598)/1000000000)</f>
        <v/>
      </c>
      <c r="AC6598" s="27">
        <f>(DAY(TODAY())+AB6598)/30</f>
        <v/>
      </c>
    </row>
    <row r="6599">
      <c r="B6599" t="e">
        <v>#N/A</v>
      </c>
      <c r="T6599" s="9">
        <f>VLOOKUP(A6599,Sku_list!$A$1:$D$2323,3,0)</f>
        <v/>
      </c>
      <c r="U6599" s="9">
        <f>VLOOKUP(A6599,Sku_list!$A$1:$D$2323,4,0)*(F6599/1000000*12)</f>
        <v/>
      </c>
      <c r="V6599" s="9">
        <f>VLOOKUP(A6599,Sku_list!$A$1:$D$2323,4,0)*(H6599/1000000*12)</f>
        <v/>
      </c>
      <c r="W6599" s="9">
        <f>VLOOKUP(A6599,Sku_list!$A$1:$D$2323,4,0)*(J6599/1000000*12)</f>
        <v/>
      </c>
      <c r="X6599" s="9">
        <f>VLOOKUP(A6599,Sku_list!$A$1:$D$2323,4,0)*(L6599/1000000*12)</f>
        <v/>
      </c>
      <c r="Y6599" s="9">
        <f>VLOOKUP(A6599,Sku_list!$A$1:$E$2323,5,0)*((J6599+F6599)/1000000000)</f>
        <v/>
      </c>
      <c r="AC6599" s="27">
        <f>(DAY(TODAY())+AB6599)/30</f>
        <v/>
      </c>
    </row>
    <row r="6600">
      <c r="B6600" t="e">
        <v>#N/A</v>
      </c>
      <c r="T6600" s="9">
        <f>VLOOKUP(A6600,Sku_list!$A$1:$D$2323,3,0)</f>
        <v/>
      </c>
      <c r="U6600" s="9">
        <f>VLOOKUP(A6600,Sku_list!$A$1:$D$2323,4,0)*(F6600/1000000*12)</f>
        <v/>
      </c>
      <c r="V6600" s="9">
        <f>VLOOKUP(A6600,Sku_list!$A$1:$D$2323,4,0)*(H6600/1000000*12)</f>
        <v/>
      </c>
      <c r="W6600" s="9">
        <f>VLOOKUP(A6600,Sku_list!$A$1:$D$2323,4,0)*(J6600/1000000*12)</f>
        <v/>
      </c>
      <c r="X6600" s="9">
        <f>VLOOKUP(A6600,Sku_list!$A$1:$D$2323,4,0)*(L6600/1000000*12)</f>
        <v/>
      </c>
      <c r="Y6600" s="9">
        <f>VLOOKUP(A6600,Sku_list!$A$1:$E$2323,5,0)*((J6600+F6600)/1000000000)</f>
        <v/>
      </c>
      <c r="AC6600" s="27">
        <f>(DAY(TODAY())+AB6600)/30</f>
        <v/>
      </c>
    </row>
    <row r="6601">
      <c r="B6601" t="e">
        <v>#N/A</v>
      </c>
      <c r="T6601" s="9">
        <f>VLOOKUP(A6601,Sku_list!$A$1:$D$2323,3,0)</f>
        <v/>
      </c>
      <c r="U6601" s="9">
        <f>VLOOKUP(A6601,Sku_list!$A$1:$D$2323,4,0)*(F6601/1000000*12)</f>
        <v/>
      </c>
      <c r="V6601" s="9">
        <f>VLOOKUP(A6601,Sku_list!$A$1:$D$2323,4,0)*(H6601/1000000*12)</f>
        <v/>
      </c>
      <c r="W6601" s="9">
        <f>VLOOKUP(A6601,Sku_list!$A$1:$D$2323,4,0)*(J6601/1000000*12)</f>
        <v/>
      </c>
      <c r="X6601" s="9">
        <f>VLOOKUP(A6601,Sku_list!$A$1:$D$2323,4,0)*(L6601/1000000*12)</f>
        <v/>
      </c>
      <c r="Y6601" s="9">
        <f>VLOOKUP(A6601,Sku_list!$A$1:$E$2323,5,0)*((J6601+F6601)/1000000000)</f>
        <v/>
      </c>
      <c r="AC6601" s="27">
        <f>(DAY(TODAY())+AB6601)/30</f>
        <v/>
      </c>
    </row>
    <row r="6602">
      <c r="B6602" t="e">
        <v>#N/A</v>
      </c>
      <c r="T6602" s="9">
        <f>VLOOKUP(A6602,Sku_list!$A$1:$D$2323,3,0)</f>
        <v/>
      </c>
      <c r="U6602" s="9">
        <f>VLOOKUP(A6602,Sku_list!$A$1:$D$2323,4,0)*(F6602/1000000*12)</f>
        <v/>
      </c>
      <c r="V6602" s="9">
        <f>VLOOKUP(A6602,Sku_list!$A$1:$D$2323,4,0)*(H6602/1000000*12)</f>
        <v/>
      </c>
      <c r="W6602" s="9">
        <f>VLOOKUP(A6602,Sku_list!$A$1:$D$2323,4,0)*(J6602/1000000*12)</f>
        <v/>
      </c>
      <c r="X6602" s="9">
        <f>VLOOKUP(A6602,Sku_list!$A$1:$D$2323,4,0)*(L6602/1000000*12)</f>
        <v/>
      </c>
      <c r="Y6602" s="9">
        <f>VLOOKUP(A6602,Sku_list!$A$1:$E$2323,5,0)*((J6602+F6602)/1000000000)</f>
        <v/>
      </c>
      <c r="AC6602" s="27">
        <f>(DAY(TODAY())+AB6602)/30</f>
        <v/>
      </c>
    </row>
    <row r="6603">
      <c r="B6603" t="e">
        <v>#N/A</v>
      </c>
      <c r="T6603" s="9">
        <f>VLOOKUP(A6603,Sku_list!$A$1:$D$2323,3,0)</f>
        <v/>
      </c>
      <c r="U6603" s="9">
        <f>VLOOKUP(A6603,Sku_list!$A$1:$D$2323,4,0)*(F6603/1000000*12)</f>
        <v/>
      </c>
      <c r="V6603" s="9">
        <f>VLOOKUP(A6603,Sku_list!$A$1:$D$2323,4,0)*(H6603/1000000*12)</f>
        <v/>
      </c>
      <c r="W6603" s="9">
        <f>VLOOKUP(A6603,Sku_list!$A$1:$D$2323,4,0)*(J6603/1000000*12)</f>
        <v/>
      </c>
      <c r="X6603" s="9">
        <f>VLOOKUP(A6603,Sku_list!$A$1:$D$2323,4,0)*(L6603/1000000*12)</f>
        <v/>
      </c>
      <c r="Y6603" s="9">
        <f>VLOOKUP(A6603,Sku_list!$A$1:$E$2323,5,0)*((J6603+F6603)/1000000000)</f>
        <v/>
      </c>
      <c r="AC6603" s="27">
        <f>(DAY(TODAY())+AB6603)/30</f>
        <v/>
      </c>
    </row>
    <row r="6604">
      <c r="B6604" t="e">
        <v>#N/A</v>
      </c>
      <c r="T6604" s="9">
        <f>VLOOKUP(A6604,Sku_list!$A$1:$D$2323,3,0)</f>
        <v/>
      </c>
      <c r="U6604" s="9">
        <f>VLOOKUP(A6604,Sku_list!$A$1:$D$2323,4,0)*(F6604/1000000*12)</f>
        <v/>
      </c>
      <c r="V6604" s="9">
        <f>VLOOKUP(A6604,Sku_list!$A$1:$D$2323,4,0)*(H6604/1000000*12)</f>
        <v/>
      </c>
      <c r="W6604" s="9">
        <f>VLOOKUP(A6604,Sku_list!$A$1:$D$2323,4,0)*(J6604/1000000*12)</f>
        <v/>
      </c>
      <c r="X6604" s="9">
        <f>VLOOKUP(A6604,Sku_list!$A$1:$D$2323,4,0)*(L6604/1000000*12)</f>
        <v/>
      </c>
      <c r="Y6604" s="9">
        <f>VLOOKUP(A6604,Sku_list!$A$1:$E$2323,5,0)*((J6604+F6604)/1000000000)</f>
        <v/>
      </c>
      <c r="AC6604" s="27">
        <f>(DAY(TODAY())+AB6604)/30</f>
        <v/>
      </c>
    </row>
    <row r="6605">
      <c r="B6605" t="e">
        <v>#N/A</v>
      </c>
      <c r="T6605" s="9">
        <f>VLOOKUP(A6605,Sku_list!$A$1:$D$2323,3,0)</f>
        <v/>
      </c>
      <c r="U6605" s="9">
        <f>VLOOKUP(A6605,Sku_list!$A$1:$D$2323,4,0)*(F6605/1000000*12)</f>
        <v/>
      </c>
      <c r="V6605" s="9">
        <f>VLOOKUP(A6605,Sku_list!$A$1:$D$2323,4,0)*(H6605/1000000*12)</f>
        <v/>
      </c>
      <c r="W6605" s="9">
        <f>VLOOKUP(A6605,Sku_list!$A$1:$D$2323,4,0)*(J6605/1000000*12)</f>
        <v/>
      </c>
      <c r="X6605" s="9">
        <f>VLOOKUP(A6605,Sku_list!$A$1:$D$2323,4,0)*(L6605/1000000*12)</f>
        <v/>
      </c>
      <c r="Y6605" s="9">
        <f>VLOOKUP(A6605,Sku_list!$A$1:$E$2323,5,0)*((J6605+F6605)/1000000000)</f>
        <v/>
      </c>
      <c r="AC6605" s="27">
        <f>(DAY(TODAY())+AB6605)/30</f>
        <v/>
      </c>
    </row>
    <row r="6606">
      <c r="B6606" t="e">
        <v>#N/A</v>
      </c>
      <c r="T6606" s="9">
        <f>VLOOKUP(A6606,Sku_list!$A$1:$D$2323,3,0)</f>
        <v/>
      </c>
      <c r="U6606" s="9">
        <f>VLOOKUP(A6606,Sku_list!$A$1:$D$2323,4,0)*(F6606/1000000*12)</f>
        <v/>
      </c>
      <c r="V6606" s="9">
        <f>VLOOKUP(A6606,Sku_list!$A$1:$D$2323,4,0)*(H6606/1000000*12)</f>
        <v/>
      </c>
      <c r="W6606" s="9">
        <f>VLOOKUP(A6606,Sku_list!$A$1:$D$2323,4,0)*(J6606/1000000*12)</f>
        <v/>
      </c>
      <c r="X6606" s="9">
        <f>VLOOKUP(A6606,Sku_list!$A$1:$D$2323,4,0)*(L6606/1000000*12)</f>
        <v/>
      </c>
      <c r="Y6606" s="9">
        <f>VLOOKUP(A6606,Sku_list!$A$1:$E$2323,5,0)*((J6606+F6606)/1000000000)</f>
        <v/>
      </c>
      <c r="AC6606" s="27">
        <f>(DAY(TODAY())+AB6606)/30</f>
        <v/>
      </c>
    </row>
    <row r="6607">
      <c r="B6607" t="e">
        <v>#N/A</v>
      </c>
      <c r="T6607" s="9">
        <f>VLOOKUP(A6607,Sku_list!$A$1:$D$2323,3,0)</f>
        <v/>
      </c>
      <c r="U6607" s="9">
        <f>VLOOKUP(A6607,Sku_list!$A$1:$D$2323,4,0)*(F6607/1000000*12)</f>
        <v/>
      </c>
      <c r="V6607" s="9">
        <f>VLOOKUP(A6607,Sku_list!$A$1:$D$2323,4,0)*(H6607/1000000*12)</f>
        <v/>
      </c>
      <c r="W6607" s="9">
        <f>VLOOKUP(A6607,Sku_list!$A$1:$D$2323,4,0)*(J6607/1000000*12)</f>
        <v/>
      </c>
      <c r="X6607" s="9">
        <f>VLOOKUP(A6607,Sku_list!$A$1:$D$2323,4,0)*(L6607/1000000*12)</f>
        <v/>
      </c>
      <c r="Y6607" s="9">
        <f>VLOOKUP(A6607,Sku_list!$A$1:$E$2323,5,0)*((J6607+F6607)/1000000000)</f>
        <v/>
      </c>
      <c r="AC6607" s="27">
        <f>(DAY(TODAY())+AB6607)/30</f>
        <v/>
      </c>
    </row>
    <row r="6608">
      <c r="B6608" t="e">
        <v>#N/A</v>
      </c>
      <c r="T6608" s="9">
        <f>VLOOKUP(A6608,Sku_list!$A$1:$D$2323,3,0)</f>
        <v/>
      </c>
      <c r="U6608" s="9">
        <f>VLOOKUP(A6608,Sku_list!$A$1:$D$2323,4,0)*(F6608/1000000*12)</f>
        <v/>
      </c>
      <c r="V6608" s="9">
        <f>VLOOKUP(A6608,Sku_list!$A$1:$D$2323,4,0)*(H6608/1000000*12)</f>
        <v/>
      </c>
      <c r="W6608" s="9">
        <f>VLOOKUP(A6608,Sku_list!$A$1:$D$2323,4,0)*(J6608/1000000*12)</f>
        <v/>
      </c>
      <c r="X6608" s="9">
        <f>VLOOKUP(A6608,Sku_list!$A$1:$D$2323,4,0)*(L6608/1000000*12)</f>
        <v/>
      </c>
      <c r="Y6608" s="9">
        <f>VLOOKUP(A6608,Sku_list!$A$1:$E$2323,5,0)*((J6608+F6608)/1000000000)</f>
        <v/>
      </c>
      <c r="AC6608" s="27">
        <f>(DAY(TODAY())+AB6608)/30</f>
        <v/>
      </c>
    </row>
    <row r="6609">
      <c r="B6609" t="e">
        <v>#N/A</v>
      </c>
      <c r="T6609" s="9">
        <f>VLOOKUP(A6609,Sku_list!$A$1:$D$2323,3,0)</f>
        <v/>
      </c>
      <c r="U6609" s="9">
        <f>VLOOKUP(A6609,Sku_list!$A$1:$D$2323,4,0)*(F6609/1000000*12)</f>
        <v/>
      </c>
      <c r="V6609" s="9">
        <f>VLOOKUP(A6609,Sku_list!$A$1:$D$2323,4,0)*(H6609/1000000*12)</f>
        <v/>
      </c>
      <c r="W6609" s="9">
        <f>VLOOKUP(A6609,Sku_list!$A$1:$D$2323,4,0)*(J6609/1000000*12)</f>
        <v/>
      </c>
      <c r="X6609" s="9">
        <f>VLOOKUP(A6609,Sku_list!$A$1:$D$2323,4,0)*(L6609/1000000*12)</f>
        <v/>
      </c>
      <c r="Y6609" s="9">
        <f>VLOOKUP(A6609,Sku_list!$A$1:$E$2323,5,0)*((J6609+F6609)/1000000000)</f>
        <v/>
      </c>
      <c r="AC6609" s="27">
        <f>(DAY(TODAY())+AB6609)/30</f>
        <v/>
      </c>
    </row>
    <row r="6610">
      <c r="B6610" t="e">
        <v>#N/A</v>
      </c>
      <c r="T6610" s="9">
        <f>VLOOKUP(A6610,Sku_list!$A$1:$D$2323,3,0)</f>
        <v/>
      </c>
      <c r="U6610" s="9">
        <f>VLOOKUP(A6610,Sku_list!$A$1:$D$2323,4,0)*(F6610/1000000*12)</f>
        <v/>
      </c>
      <c r="V6610" s="9">
        <f>VLOOKUP(A6610,Sku_list!$A$1:$D$2323,4,0)*(H6610/1000000*12)</f>
        <v/>
      </c>
      <c r="W6610" s="9">
        <f>VLOOKUP(A6610,Sku_list!$A$1:$D$2323,4,0)*(J6610/1000000*12)</f>
        <v/>
      </c>
      <c r="X6610" s="9">
        <f>VLOOKUP(A6610,Sku_list!$A$1:$D$2323,4,0)*(L6610/1000000*12)</f>
        <v/>
      </c>
      <c r="Y6610" s="9">
        <f>VLOOKUP(A6610,Sku_list!$A$1:$E$2323,5,0)*((J6610+F6610)/1000000000)</f>
        <v/>
      </c>
      <c r="AC6610" s="27">
        <f>(DAY(TODAY())+AB6610)/30</f>
        <v/>
      </c>
    </row>
    <row r="6611">
      <c r="B6611" t="e">
        <v>#N/A</v>
      </c>
      <c r="T6611" s="9">
        <f>VLOOKUP(A6611,Sku_list!$A$1:$D$2323,3,0)</f>
        <v/>
      </c>
      <c r="U6611" s="9">
        <f>VLOOKUP(A6611,Sku_list!$A$1:$D$2323,4,0)*(F6611/1000000*12)</f>
        <v/>
      </c>
      <c r="V6611" s="9">
        <f>VLOOKUP(A6611,Sku_list!$A$1:$D$2323,4,0)*(H6611/1000000*12)</f>
        <v/>
      </c>
      <c r="W6611" s="9">
        <f>VLOOKUP(A6611,Sku_list!$A$1:$D$2323,4,0)*(J6611/1000000*12)</f>
        <v/>
      </c>
      <c r="X6611" s="9">
        <f>VLOOKUP(A6611,Sku_list!$A$1:$D$2323,4,0)*(L6611/1000000*12)</f>
        <v/>
      </c>
      <c r="Y6611" s="9">
        <f>VLOOKUP(A6611,Sku_list!$A$1:$E$2323,5,0)*((J6611+F6611)/1000000000)</f>
        <v/>
      </c>
      <c r="AC6611" s="27">
        <f>(DAY(TODAY())+AB6611)/30</f>
        <v/>
      </c>
    </row>
    <row r="6612">
      <c r="B6612" t="e">
        <v>#N/A</v>
      </c>
      <c r="T6612" s="9">
        <f>VLOOKUP(A6612,Sku_list!$A$1:$D$2323,3,0)</f>
        <v/>
      </c>
      <c r="U6612" s="9">
        <f>VLOOKUP(A6612,Sku_list!$A$1:$D$2323,4,0)*(F6612/1000000*12)</f>
        <v/>
      </c>
      <c r="V6612" s="9">
        <f>VLOOKUP(A6612,Sku_list!$A$1:$D$2323,4,0)*(H6612/1000000*12)</f>
        <v/>
      </c>
      <c r="W6612" s="9">
        <f>VLOOKUP(A6612,Sku_list!$A$1:$D$2323,4,0)*(J6612/1000000*12)</f>
        <v/>
      </c>
      <c r="X6612" s="9">
        <f>VLOOKUP(A6612,Sku_list!$A$1:$D$2323,4,0)*(L6612/1000000*12)</f>
        <v/>
      </c>
      <c r="Y6612" s="9">
        <f>VLOOKUP(A6612,Sku_list!$A$1:$E$2323,5,0)*((J6612+F6612)/1000000000)</f>
        <v/>
      </c>
      <c r="AC6612" s="27">
        <f>(DAY(TODAY())+AB6612)/30</f>
        <v/>
      </c>
    </row>
    <row r="6613">
      <c r="B6613" t="e">
        <v>#N/A</v>
      </c>
      <c r="T6613" s="9">
        <f>VLOOKUP(A6613,Sku_list!$A$1:$D$2323,3,0)</f>
        <v/>
      </c>
      <c r="U6613" s="9">
        <f>VLOOKUP(A6613,Sku_list!$A$1:$D$2323,4,0)*(F6613/1000000*12)</f>
        <v/>
      </c>
      <c r="V6613" s="9">
        <f>VLOOKUP(A6613,Sku_list!$A$1:$D$2323,4,0)*(H6613/1000000*12)</f>
        <v/>
      </c>
      <c r="W6613" s="9">
        <f>VLOOKUP(A6613,Sku_list!$A$1:$D$2323,4,0)*(J6613/1000000*12)</f>
        <v/>
      </c>
      <c r="X6613" s="9">
        <f>VLOOKUP(A6613,Sku_list!$A$1:$D$2323,4,0)*(L6613/1000000*12)</f>
        <v/>
      </c>
      <c r="Y6613" s="9">
        <f>VLOOKUP(A6613,Sku_list!$A$1:$E$2323,5,0)*((J6613+F6613)/1000000000)</f>
        <v/>
      </c>
      <c r="AC6613" s="27">
        <f>(DAY(TODAY())+AB6613)/30</f>
        <v/>
      </c>
    </row>
    <row r="6614">
      <c r="B6614" t="e">
        <v>#N/A</v>
      </c>
      <c r="T6614" s="9">
        <f>VLOOKUP(A6614,Sku_list!$A$1:$D$2323,3,0)</f>
        <v/>
      </c>
      <c r="U6614" s="9">
        <f>VLOOKUP(A6614,Sku_list!$A$1:$D$2323,4,0)*(F6614/1000000*12)</f>
        <v/>
      </c>
      <c r="V6614" s="9">
        <f>VLOOKUP(A6614,Sku_list!$A$1:$D$2323,4,0)*(H6614/1000000*12)</f>
        <v/>
      </c>
      <c r="W6614" s="9">
        <f>VLOOKUP(A6614,Sku_list!$A$1:$D$2323,4,0)*(J6614/1000000*12)</f>
        <v/>
      </c>
      <c r="X6614" s="9">
        <f>VLOOKUP(A6614,Sku_list!$A$1:$D$2323,4,0)*(L6614/1000000*12)</f>
        <v/>
      </c>
      <c r="Y6614" s="9">
        <f>VLOOKUP(A6614,Sku_list!$A$1:$E$2323,5,0)*((J6614+F6614)/1000000000)</f>
        <v/>
      </c>
      <c r="AC6614" s="27">
        <f>(DAY(TODAY())+AB6614)/30</f>
        <v/>
      </c>
    </row>
    <row r="6615">
      <c r="B6615" t="e">
        <v>#N/A</v>
      </c>
      <c r="T6615" s="9">
        <f>VLOOKUP(A6615,Sku_list!$A$1:$D$2323,3,0)</f>
        <v/>
      </c>
      <c r="U6615" s="9">
        <f>VLOOKUP(A6615,Sku_list!$A$1:$D$2323,4,0)*(F6615/1000000*12)</f>
        <v/>
      </c>
      <c r="V6615" s="9">
        <f>VLOOKUP(A6615,Sku_list!$A$1:$D$2323,4,0)*(H6615/1000000*12)</f>
        <v/>
      </c>
      <c r="W6615" s="9">
        <f>VLOOKUP(A6615,Sku_list!$A$1:$D$2323,4,0)*(J6615/1000000*12)</f>
        <v/>
      </c>
      <c r="X6615" s="9">
        <f>VLOOKUP(A6615,Sku_list!$A$1:$D$2323,4,0)*(L6615/1000000*12)</f>
        <v/>
      </c>
      <c r="Y6615" s="9">
        <f>VLOOKUP(A6615,Sku_list!$A$1:$E$2323,5,0)*((J6615+F6615)/1000000000)</f>
        <v/>
      </c>
      <c r="AC6615" s="27">
        <f>(DAY(TODAY())+AB6615)/30</f>
        <v/>
      </c>
    </row>
    <row r="6616">
      <c r="B6616" t="e">
        <v>#N/A</v>
      </c>
      <c r="T6616" s="9">
        <f>VLOOKUP(A6616,Sku_list!$A$1:$D$2323,3,0)</f>
        <v/>
      </c>
      <c r="U6616" s="9">
        <f>VLOOKUP(A6616,Sku_list!$A$1:$D$2323,4,0)*(F6616/1000000*12)</f>
        <v/>
      </c>
      <c r="V6616" s="9">
        <f>VLOOKUP(A6616,Sku_list!$A$1:$D$2323,4,0)*(H6616/1000000*12)</f>
        <v/>
      </c>
      <c r="W6616" s="9">
        <f>VLOOKUP(A6616,Sku_list!$A$1:$D$2323,4,0)*(J6616/1000000*12)</f>
        <v/>
      </c>
      <c r="X6616" s="9">
        <f>VLOOKUP(A6616,Sku_list!$A$1:$D$2323,4,0)*(L6616/1000000*12)</f>
        <v/>
      </c>
      <c r="Y6616" s="9">
        <f>VLOOKUP(A6616,Sku_list!$A$1:$E$2323,5,0)*((J6616+F6616)/1000000000)</f>
        <v/>
      </c>
      <c r="AC6616" s="27">
        <f>(DAY(TODAY())+AB6616)/30</f>
        <v/>
      </c>
    </row>
    <row r="6617">
      <c r="B6617" t="e">
        <v>#N/A</v>
      </c>
      <c r="T6617" s="9">
        <f>VLOOKUP(A6617,Sku_list!$A$1:$D$2323,3,0)</f>
        <v/>
      </c>
      <c r="U6617" s="9">
        <f>VLOOKUP(A6617,Sku_list!$A$1:$D$2323,4,0)*(F6617/1000000*12)</f>
        <v/>
      </c>
      <c r="V6617" s="9">
        <f>VLOOKUP(A6617,Sku_list!$A$1:$D$2323,4,0)*(H6617/1000000*12)</f>
        <v/>
      </c>
      <c r="W6617" s="9">
        <f>VLOOKUP(A6617,Sku_list!$A$1:$D$2323,4,0)*(J6617/1000000*12)</f>
        <v/>
      </c>
      <c r="X6617" s="9">
        <f>VLOOKUP(A6617,Sku_list!$A$1:$D$2323,4,0)*(L6617/1000000*12)</f>
        <v/>
      </c>
      <c r="Y6617" s="9">
        <f>VLOOKUP(A6617,Sku_list!$A$1:$E$2323,5,0)*((J6617+F6617)/1000000000)</f>
        <v/>
      </c>
      <c r="AC6617" s="27">
        <f>(DAY(TODAY())+AB6617)/30</f>
        <v/>
      </c>
    </row>
    <row r="6618">
      <c r="B6618" t="e">
        <v>#N/A</v>
      </c>
      <c r="T6618" s="9">
        <f>VLOOKUP(A6618,Sku_list!$A$1:$D$2323,3,0)</f>
        <v/>
      </c>
      <c r="U6618" s="9">
        <f>VLOOKUP(A6618,Sku_list!$A$1:$D$2323,4,0)*(F6618/1000000*12)</f>
        <v/>
      </c>
      <c r="V6618" s="9">
        <f>VLOOKUP(A6618,Sku_list!$A$1:$D$2323,4,0)*(H6618/1000000*12)</f>
        <v/>
      </c>
      <c r="W6618" s="9">
        <f>VLOOKUP(A6618,Sku_list!$A$1:$D$2323,4,0)*(J6618/1000000*12)</f>
        <v/>
      </c>
      <c r="X6618" s="9">
        <f>VLOOKUP(A6618,Sku_list!$A$1:$D$2323,4,0)*(L6618/1000000*12)</f>
        <v/>
      </c>
      <c r="Y6618" s="9">
        <f>VLOOKUP(A6618,Sku_list!$A$1:$E$2323,5,0)*((J6618+F6618)/1000000000)</f>
        <v/>
      </c>
      <c r="AC6618" s="27">
        <f>(DAY(TODAY())+AB6618)/30</f>
        <v/>
      </c>
    </row>
    <row r="6619">
      <c r="B6619" t="e">
        <v>#N/A</v>
      </c>
      <c r="T6619" s="9">
        <f>VLOOKUP(A6619,Sku_list!$A$1:$D$2323,3,0)</f>
        <v/>
      </c>
      <c r="U6619" s="9">
        <f>VLOOKUP(A6619,Sku_list!$A$1:$D$2323,4,0)*(F6619/1000000*12)</f>
        <v/>
      </c>
      <c r="V6619" s="9">
        <f>VLOOKUP(A6619,Sku_list!$A$1:$D$2323,4,0)*(H6619/1000000*12)</f>
        <v/>
      </c>
      <c r="W6619" s="9">
        <f>VLOOKUP(A6619,Sku_list!$A$1:$D$2323,4,0)*(J6619/1000000*12)</f>
        <v/>
      </c>
      <c r="X6619" s="9">
        <f>VLOOKUP(A6619,Sku_list!$A$1:$D$2323,4,0)*(L6619/1000000*12)</f>
        <v/>
      </c>
      <c r="Y6619" s="9">
        <f>VLOOKUP(A6619,Sku_list!$A$1:$E$2323,5,0)*((J6619+F6619)/1000000000)</f>
        <v/>
      </c>
      <c r="AC6619" s="27">
        <f>(DAY(TODAY())+AB6619)/30</f>
        <v/>
      </c>
    </row>
    <row r="6620">
      <c r="B6620" t="e">
        <v>#N/A</v>
      </c>
      <c r="T6620" s="9">
        <f>VLOOKUP(A6620,Sku_list!$A$1:$D$2323,3,0)</f>
        <v/>
      </c>
      <c r="U6620" s="9">
        <f>VLOOKUP(A6620,Sku_list!$A$1:$D$2323,4,0)*(F6620/1000000*12)</f>
        <v/>
      </c>
      <c r="V6620" s="9">
        <f>VLOOKUP(A6620,Sku_list!$A$1:$D$2323,4,0)*(H6620/1000000*12)</f>
        <v/>
      </c>
      <c r="W6620" s="9">
        <f>VLOOKUP(A6620,Sku_list!$A$1:$D$2323,4,0)*(J6620/1000000*12)</f>
        <v/>
      </c>
      <c r="X6620" s="9">
        <f>VLOOKUP(A6620,Sku_list!$A$1:$D$2323,4,0)*(L6620/1000000*12)</f>
        <v/>
      </c>
      <c r="Y6620" s="9">
        <f>VLOOKUP(A6620,Sku_list!$A$1:$E$2323,5,0)*((J6620+F6620)/1000000000)</f>
        <v/>
      </c>
      <c r="AC6620" s="27">
        <f>(DAY(TODAY())+AB6620)/30</f>
        <v/>
      </c>
    </row>
    <row r="6621">
      <c r="B6621" t="e">
        <v>#N/A</v>
      </c>
      <c r="T6621" s="9">
        <f>VLOOKUP(A6621,Sku_list!$A$1:$D$2323,3,0)</f>
        <v/>
      </c>
      <c r="U6621" s="9">
        <f>VLOOKUP(A6621,Sku_list!$A$1:$D$2323,4,0)*(F6621/1000000*12)</f>
        <v/>
      </c>
      <c r="V6621" s="9">
        <f>VLOOKUP(A6621,Sku_list!$A$1:$D$2323,4,0)*(H6621/1000000*12)</f>
        <v/>
      </c>
      <c r="W6621" s="9">
        <f>VLOOKUP(A6621,Sku_list!$A$1:$D$2323,4,0)*(J6621/1000000*12)</f>
        <v/>
      </c>
      <c r="X6621" s="9">
        <f>VLOOKUP(A6621,Sku_list!$A$1:$D$2323,4,0)*(L6621/1000000*12)</f>
        <v/>
      </c>
      <c r="Y6621" s="9">
        <f>VLOOKUP(A6621,Sku_list!$A$1:$E$2323,5,0)*((J6621+F6621)/1000000000)</f>
        <v/>
      </c>
      <c r="AC6621" s="27">
        <f>(DAY(TODAY())+AB6621)/30</f>
        <v/>
      </c>
    </row>
    <row r="6622">
      <c r="B6622" t="e">
        <v>#N/A</v>
      </c>
      <c r="T6622" s="9">
        <f>VLOOKUP(A6622,Sku_list!$A$1:$D$2323,3,0)</f>
        <v/>
      </c>
      <c r="U6622" s="9">
        <f>VLOOKUP(A6622,Sku_list!$A$1:$D$2323,4,0)*(F6622/1000000*12)</f>
        <v/>
      </c>
      <c r="V6622" s="9">
        <f>VLOOKUP(A6622,Sku_list!$A$1:$D$2323,4,0)*(H6622/1000000*12)</f>
        <v/>
      </c>
      <c r="W6622" s="9">
        <f>VLOOKUP(A6622,Sku_list!$A$1:$D$2323,4,0)*(J6622/1000000*12)</f>
        <v/>
      </c>
      <c r="X6622" s="9">
        <f>VLOOKUP(A6622,Sku_list!$A$1:$D$2323,4,0)*(L6622/1000000*12)</f>
        <v/>
      </c>
      <c r="Y6622" s="9">
        <f>VLOOKUP(A6622,Sku_list!$A$1:$E$2323,5,0)*((J6622+F6622)/1000000000)</f>
        <v/>
      </c>
      <c r="AC6622" s="27">
        <f>(DAY(TODAY())+AB6622)/30</f>
        <v/>
      </c>
    </row>
    <row r="6623">
      <c r="B6623" t="e">
        <v>#N/A</v>
      </c>
      <c r="T6623" s="9">
        <f>VLOOKUP(A6623,Sku_list!$A$1:$D$2323,3,0)</f>
        <v/>
      </c>
      <c r="U6623" s="9">
        <f>VLOOKUP(A6623,Sku_list!$A$1:$D$2323,4,0)*(F6623/1000000*12)</f>
        <v/>
      </c>
      <c r="V6623" s="9">
        <f>VLOOKUP(A6623,Sku_list!$A$1:$D$2323,4,0)*(H6623/1000000*12)</f>
        <v/>
      </c>
      <c r="W6623" s="9">
        <f>VLOOKUP(A6623,Sku_list!$A$1:$D$2323,4,0)*(J6623/1000000*12)</f>
        <v/>
      </c>
      <c r="X6623" s="9">
        <f>VLOOKUP(A6623,Sku_list!$A$1:$D$2323,4,0)*(L6623/1000000*12)</f>
        <v/>
      </c>
      <c r="Y6623" s="9">
        <f>VLOOKUP(A6623,Sku_list!$A$1:$E$2323,5,0)*((J6623+F6623)/1000000000)</f>
        <v/>
      </c>
      <c r="AC6623" s="27">
        <f>(DAY(TODAY())+AB6623)/30</f>
        <v/>
      </c>
    </row>
    <row r="6624">
      <c r="B6624" t="e">
        <v>#N/A</v>
      </c>
      <c r="T6624" s="9">
        <f>VLOOKUP(A6624,Sku_list!$A$1:$D$2323,3,0)</f>
        <v/>
      </c>
      <c r="U6624" s="9">
        <f>VLOOKUP(A6624,Sku_list!$A$1:$D$2323,4,0)*(F6624/1000000*12)</f>
        <v/>
      </c>
      <c r="V6624" s="9">
        <f>VLOOKUP(A6624,Sku_list!$A$1:$D$2323,4,0)*(H6624/1000000*12)</f>
        <v/>
      </c>
      <c r="W6624" s="9">
        <f>VLOOKUP(A6624,Sku_list!$A$1:$D$2323,4,0)*(J6624/1000000*12)</f>
        <v/>
      </c>
      <c r="X6624" s="9">
        <f>VLOOKUP(A6624,Sku_list!$A$1:$D$2323,4,0)*(L6624/1000000*12)</f>
        <v/>
      </c>
      <c r="Y6624" s="9">
        <f>VLOOKUP(A6624,Sku_list!$A$1:$E$2323,5,0)*((J6624+F6624)/1000000000)</f>
        <v/>
      </c>
      <c r="AC6624" s="27">
        <f>(DAY(TODAY())+AB6624)/30</f>
        <v/>
      </c>
    </row>
    <row r="6625">
      <c r="B6625" t="e">
        <v>#N/A</v>
      </c>
      <c r="T6625" s="9">
        <f>VLOOKUP(A6625,Sku_list!$A$1:$D$2323,3,0)</f>
        <v/>
      </c>
      <c r="U6625" s="9">
        <f>VLOOKUP(A6625,Sku_list!$A$1:$D$2323,4,0)*(F6625/1000000*12)</f>
        <v/>
      </c>
      <c r="V6625" s="9">
        <f>VLOOKUP(A6625,Sku_list!$A$1:$D$2323,4,0)*(H6625/1000000*12)</f>
        <v/>
      </c>
      <c r="W6625" s="9">
        <f>VLOOKUP(A6625,Sku_list!$A$1:$D$2323,4,0)*(J6625/1000000*12)</f>
        <v/>
      </c>
      <c r="X6625" s="9">
        <f>VLOOKUP(A6625,Sku_list!$A$1:$D$2323,4,0)*(L6625/1000000*12)</f>
        <v/>
      </c>
      <c r="Y6625" s="9">
        <f>VLOOKUP(A6625,Sku_list!$A$1:$E$2323,5,0)*((J6625+F6625)/1000000000)</f>
        <v/>
      </c>
      <c r="AC6625" s="27">
        <f>(DAY(TODAY())+AB6625)/30</f>
        <v/>
      </c>
    </row>
    <row r="6626">
      <c r="B6626" t="e">
        <v>#N/A</v>
      </c>
      <c r="T6626" s="9">
        <f>VLOOKUP(A6626,Sku_list!$A$1:$D$2323,3,0)</f>
        <v/>
      </c>
      <c r="U6626" s="9">
        <f>VLOOKUP(A6626,Sku_list!$A$1:$D$2323,4,0)*(F6626/1000000*12)</f>
        <v/>
      </c>
      <c r="V6626" s="9">
        <f>VLOOKUP(A6626,Sku_list!$A$1:$D$2323,4,0)*(H6626/1000000*12)</f>
        <v/>
      </c>
      <c r="W6626" s="9">
        <f>VLOOKUP(A6626,Sku_list!$A$1:$D$2323,4,0)*(J6626/1000000*12)</f>
        <v/>
      </c>
      <c r="X6626" s="9">
        <f>VLOOKUP(A6626,Sku_list!$A$1:$D$2323,4,0)*(L6626/1000000*12)</f>
        <v/>
      </c>
      <c r="Y6626" s="9">
        <f>VLOOKUP(A6626,Sku_list!$A$1:$E$2323,5,0)*((J6626+F6626)/1000000000)</f>
        <v/>
      </c>
      <c r="AC6626" s="27">
        <f>(DAY(TODAY())+AB6626)/30</f>
        <v/>
      </c>
    </row>
    <row r="6627">
      <c r="B6627" t="e">
        <v>#N/A</v>
      </c>
      <c r="T6627" s="9">
        <f>VLOOKUP(A6627,Sku_list!$A$1:$D$2323,3,0)</f>
        <v/>
      </c>
      <c r="U6627" s="9">
        <f>VLOOKUP(A6627,Sku_list!$A$1:$D$2323,4,0)*(F6627/1000000*12)</f>
        <v/>
      </c>
      <c r="V6627" s="9">
        <f>VLOOKUP(A6627,Sku_list!$A$1:$D$2323,4,0)*(H6627/1000000*12)</f>
        <v/>
      </c>
      <c r="W6627" s="9">
        <f>VLOOKUP(A6627,Sku_list!$A$1:$D$2323,4,0)*(J6627/1000000*12)</f>
        <v/>
      </c>
      <c r="X6627" s="9">
        <f>VLOOKUP(A6627,Sku_list!$A$1:$D$2323,4,0)*(L6627/1000000*12)</f>
        <v/>
      </c>
      <c r="Y6627" s="9">
        <f>VLOOKUP(A6627,Sku_list!$A$1:$E$2323,5,0)*((J6627+F6627)/1000000000)</f>
        <v/>
      </c>
      <c r="AC6627" s="27">
        <f>(DAY(TODAY())+AB6627)/30</f>
        <v/>
      </c>
    </row>
    <row r="6628">
      <c r="B6628" t="e">
        <v>#N/A</v>
      </c>
      <c r="T6628" s="9">
        <f>VLOOKUP(A6628,Sku_list!$A$1:$D$2323,3,0)</f>
        <v/>
      </c>
      <c r="U6628" s="9">
        <f>VLOOKUP(A6628,Sku_list!$A$1:$D$2323,4,0)*(F6628/1000000*12)</f>
        <v/>
      </c>
      <c r="V6628" s="9">
        <f>VLOOKUP(A6628,Sku_list!$A$1:$D$2323,4,0)*(H6628/1000000*12)</f>
        <v/>
      </c>
      <c r="W6628" s="9">
        <f>VLOOKUP(A6628,Sku_list!$A$1:$D$2323,4,0)*(J6628/1000000*12)</f>
        <v/>
      </c>
      <c r="X6628" s="9">
        <f>VLOOKUP(A6628,Sku_list!$A$1:$D$2323,4,0)*(L6628/1000000*12)</f>
        <v/>
      </c>
      <c r="Y6628" s="9">
        <f>VLOOKUP(A6628,Sku_list!$A$1:$E$2323,5,0)*((J6628+F6628)/1000000000)</f>
        <v/>
      </c>
      <c r="AC6628" s="27">
        <f>(DAY(TODAY())+AB6628)/30</f>
        <v/>
      </c>
    </row>
    <row r="6629">
      <c r="B6629" t="e">
        <v>#N/A</v>
      </c>
      <c r="T6629" s="9">
        <f>VLOOKUP(A6629,Sku_list!$A$1:$D$2323,3,0)</f>
        <v/>
      </c>
      <c r="U6629" s="9">
        <f>VLOOKUP(A6629,Sku_list!$A$1:$D$2323,4,0)*(F6629/1000000*12)</f>
        <v/>
      </c>
      <c r="V6629" s="9">
        <f>VLOOKUP(A6629,Sku_list!$A$1:$D$2323,4,0)*(H6629/1000000*12)</f>
        <v/>
      </c>
      <c r="W6629" s="9">
        <f>VLOOKUP(A6629,Sku_list!$A$1:$D$2323,4,0)*(J6629/1000000*12)</f>
        <v/>
      </c>
      <c r="X6629" s="9">
        <f>VLOOKUP(A6629,Sku_list!$A$1:$D$2323,4,0)*(L6629/1000000*12)</f>
        <v/>
      </c>
      <c r="Y6629" s="9">
        <f>VLOOKUP(A6629,Sku_list!$A$1:$E$2323,5,0)*((J6629+F6629)/1000000000)</f>
        <v/>
      </c>
      <c r="AC6629" s="27">
        <f>(DAY(TODAY())+AB6629)/30</f>
        <v/>
      </c>
    </row>
    <row r="6630">
      <c r="B6630" t="e">
        <v>#N/A</v>
      </c>
      <c r="T6630" s="9">
        <f>VLOOKUP(A6630,Sku_list!$A$1:$D$2323,3,0)</f>
        <v/>
      </c>
      <c r="U6630" s="9">
        <f>VLOOKUP(A6630,Sku_list!$A$1:$D$2323,4,0)*(F6630/1000000*12)</f>
        <v/>
      </c>
      <c r="V6630" s="9">
        <f>VLOOKUP(A6630,Sku_list!$A$1:$D$2323,4,0)*(H6630/1000000*12)</f>
        <v/>
      </c>
      <c r="W6630" s="9">
        <f>VLOOKUP(A6630,Sku_list!$A$1:$D$2323,4,0)*(J6630/1000000*12)</f>
        <v/>
      </c>
      <c r="X6630" s="9">
        <f>VLOOKUP(A6630,Sku_list!$A$1:$D$2323,4,0)*(L6630/1000000*12)</f>
        <v/>
      </c>
      <c r="Y6630" s="9">
        <f>VLOOKUP(A6630,Sku_list!$A$1:$E$2323,5,0)*((J6630+F6630)/1000000000)</f>
        <v/>
      </c>
      <c r="AC6630" s="27">
        <f>(DAY(TODAY())+AB6630)/30</f>
        <v/>
      </c>
    </row>
    <row r="6631">
      <c r="B6631" t="e">
        <v>#N/A</v>
      </c>
      <c r="T6631" s="9">
        <f>VLOOKUP(A6631,Sku_list!$A$1:$D$2323,3,0)</f>
        <v/>
      </c>
      <c r="U6631" s="9">
        <f>VLOOKUP(A6631,Sku_list!$A$1:$D$2323,4,0)*(F6631/1000000*12)</f>
        <v/>
      </c>
      <c r="V6631" s="9">
        <f>VLOOKUP(A6631,Sku_list!$A$1:$D$2323,4,0)*(H6631/1000000*12)</f>
        <v/>
      </c>
      <c r="W6631" s="9">
        <f>VLOOKUP(A6631,Sku_list!$A$1:$D$2323,4,0)*(J6631/1000000*12)</f>
        <v/>
      </c>
      <c r="X6631" s="9">
        <f>VLOOKUP(A6631,Sku_list!$A$1:$D$2323,4,0)*(L6631/1000000*12)</f>
        <v/>
      </c>
      <c r="Y6631" s="9">
        <f>VLOOKUP(A6631,Sku_list!$A$1:$E$2323,5,0)*((J6631+F6631)/1000000000)</f>
        <v/>
      </c>
      <c r="AC6631" s="27">
        <f>(DAY(TODAY())+AB6631)/30</f>
        <v/>
      </c>
    </row>
    <row r="6632">
      <c r="B6632" t="e">
        <v>#N/A</v>
      </c>
      <c r="T6632" s="9">
        <f>VLOOKUP(A6632,Sku_list!$A$1:$D$2323,3,0)</f>
        <v/>
      </c>
      <c r="U6632" s="9">
        <f>VLOOKUP(A6632,Sku_list!$A$1:$D$2323,4,0)*(F6632/1000000*12)</f>
        <v/>
      </c>
      <c r="V6632" s="9">
        <f>VLOOKUP(A6632,Sku_list!$A$1:$D$2323,4,0)*(H6632/1000000*12)</f>
        <v/>
      </c>
      <c r="W6632" s="9">
        <f>VLOOKUP(A6632,Sku_list!$A$1:$D$2323,4,0)*(J6632/1000000*12)</f>
        <v/>
      </c>
      <c r="X6632" s="9">
        <f>VLOOKUP(A6632,Sku_list!$A$1:$D$2323,4,0)*(L6632/1000000*12)</f>
        <v/>
      </c>
      <c r="Y6632" s="9">
        <f>VLOOKUP(A6632,Sku_list!$A$1:$E$2323,5,0)*((J6632+F6632)/1000000000)</f>
        <v/>
      </c>
      <c r="AC6632" s="27">
        <f>(DAY(TODAY())+AB6632)/30</f>
        <v/>
      </c>
    </row>
    <row r="6633">
      <c r="B6633" t="e">
        <v>#N/A</v>
      </c>
      <c r="T6633" s="9">
        <f>VLOOKUP(A6633,Sku_list!$A$1:$D$2323,3,0)</f>
        <v/>
      </c>
      <c r="U6633" s="9">
        <f>VLOOKUP(A6633,Sku_list!$A$1:$D$2323,4,0)*(F6633/1000000*12)</f>
        <v/>
      </c>
      <c r="V6633" s="9">
        <f>VLOOKUP(A6633,Sku_list!$A$1:$D$2323,4,0)*(H6633/1000000*12)</f>
        <v/>
      </c>
      <c r="W6633" s="9">
        <f>VLOOKUP(A6633,Sku_list!$A$1:$D$2323,4,0)*(J6633/1000000*12)</f>
        <v/>
      </c>
      <c r="X6633" s="9">
        <f>VLOOKUP(A6633,Sku_list!$A$1:$D$2323,4,0)*(L6633/1000000*12)</f>
        <v/>
      </c>
      <c r="Y6633" s="9">
        <f>VLOOKUP(A6633,Sku_list!$A$1:$E$2323,5,0)*((J6633+F6633)/1000000000)</f>
        <v/>
      </c>
      <c r="AC6633" s="27">
        <f>(DAY(TODAY())+AB6633)/30</f>
        <v/>
      </c>
    </row>
    <row r="6634">
      <c r="B6634" t="e">
        <v>#N/A</v>
      </c>
      <c r="T6634" s="9">
        <f>VLOOKUP(A6634,Sku_list!$A$1:$D$2323,3,0)</f>
        <v/>
      </c>
      <c r="U6634" s="9">
        <f>VLOOKUP(A6634,Sku_list!$A$1:$D$2323,4,0)*(F6634/1000000*12)</f>
        <v/>
      </c>
      <c r="V6634" s="9">
        <f>VLOOKUP(A6634,Sku_list!$A$1:$D$2323,4,0)*(H6634/1000000*12)</f>
        <v/>
      </c>
      <c r="W6634" s="9">
        <f>VLOOKUP(A6634,Sku_list!$A$1:$D$2323,4,0)*(J6634/1000000*12)</f>
        <v/>
      </c>
      <c r="X6634" s="9">
        <f>VLOOKUP(A6634,Sku_list!$A$1:$D$2323,4,0)*(L6634/1000000*12)</f>
        <v/>
      </c>
      <c r="Y6634" s="9">
        <f>VLOOKUP(A6634,Sku_list!$A$1:$E$2323,5,0)*((J6634+F6634)/1000000000)</f>
        <v/>
      </c>
      <c r="AC6634" s="27">
        <f>(DAY(TODAY())+AB6634)/30</f>
        <v/>
      </c>
    </row>
    <row r="6635">
      <c r="B6635" t="e">
        <v>#N/A</v>
      </c>
      <c r="T6635" s="9">
        <f>VLOOKUP(A6635,Sku_list!$A$1:$D$2323,3,0)</f>
        <v/>
      </c>
      <c r="U6635" s="9">
        <f>VLOOKUP(A6635,Sku_list!$A$1:$D$2323,4,0)*(F6635/1000000*12)</f>
        <v/>
      </c>
      <c r="V6635" s="9">
        <f>VLOOKUP(A6635,Sku_list!$A$1:$D$2323,4,0)*(H6635/1000000*12)</f>
        <v/>
      </c>
      <c r="W6635" s="9">
        <f>VLOOKUP(A6635,Sku_list!$A$1:$D$2323,4,0)*(J6635/1000000*12)</f>
        <v/>
      </c>
      <c r="X6635" s="9">
        <f>VLOOKUP(A6635,Sku_list!$A$1:$D$2323,4,0)*(L6635/1000000*12)</f>
        <v/>
      </c>
      <c r="Y6635" s="9">
        <f>VLOOKUP(A6635,Sku_list!$A$1:$E$2323,5,0)*((J6635+F6635)/1000000000)</f>
        <v/>
      </c>
      <c r="AC6635" s="27">
        <f>(DAY(TODAY())+AB6635)/30</f>
        <v/>
      </c>
    </row>
    <row r="6636">
      <c r="B6636" t="e">
        <v>#N/A</v>
      </c>
      <c r="T6636" s="9">
        <f>VLOOKUP(A6636,Sku_list!$A$1:$D$2323,3,0)</f>
        <v/>
      </c>
      <c r="U6636" s="9">
        <f>VLOOKUP(A6636,Sku_list!$A$1:$D$2323,4,0)*(F6636/1000000*12)</f>
        <v/>
      </c>
      <c r="V6636" s="9">
        <f>VLOOKUP(A6636,Sku_list!$A$1:$D$2323,4,0)*(H6636/1000000*12)</f>
        <v/>
      </c>
      <c r="W6636" s="9">
        <f>VLOOKUP(A6636,Sku_list!$A$1:$D$2323,4,0)*(J6636/1000000*12)</f>
        <v/>
      </c>
      <c r="X6636" s="9">
        <f>VLOOKUP(A6636,Sku_list!$A$1:$D$2323,4,0)*(L6636/1000000*12)</f>
        <v/>
      </c>
      <c r="Y6636" s="9">
        <f>VLOOKUP(A6636,Sku_list!$A$1:$E$2323,5,0)*((J6636+F6636)/1000000000)</f>
        <v/>
      </c>
      <c r="AC6636" s="27">
        <f>(DAY(TODAY())+AB6636)/30</f>
        <v/>
      </c>
    </row>
    <row r="6637">
      <c r="B6637" t="e">
        <v>#N/A</v>
      </c>
      <c r="T6637" s="9">
        <f>VLOOKUP(A6637,Sku_list!$A$1:$D$2323,3,0)</f>
        <v/>
      </c>
      <c r="U6637" s="9">
        <f>VLOOKUP(A6637,Sku_list!$A$1:$D$2323,4,0)*(F6637/1000000*12)</f>
        <v/>
      </c>
      <c r="V6637" s="9">
        <f>VLOOKUP(A6637,Sku_list!$A$1:$D$2323,4,0)*(H6637/1000000*12)</f>
        <v/>
      </c>
      <c r="W6637" s="9">
        <f>VLOOKUP(A6637,Sku_list!$A$1:$D$2323,4,0)*(J6637/1000000*12)</f>
        <v/>
      </c>
      <c r="X6637" s="9">
        <f>VLOOKUP(A6637,Sku_list!$A$1:$D$2323,4,0)*(L6637/1000000*12)</f>
        <v/>
      </c>
      <c r="Y6637" s="9">
        <f>VLOOKUP(A6637,Sku_list!$A$1:$E$2323,5,0)*((J6637+F6637)/1000000000)</f>
        <v/>
      </c>
      <c r="AC6637" s="27">
        <f>(DAY(TODAY())+AB6637)/30</f>
        <v/>
      </c>
    </row>
    <row r="6638">
      <c r="B6638" t="e">
        <v>#N/A</v>
      </c>
      <c r="T6638" s="9">
        <f>VLOOKUP(A6638,Sku_list!$A$1:$D$2323,3,0)</f>
        <v/>
      </c>
      <c r="U6638" s="9">
        <f>VLOOKUP(A6638,Sku_list!$A$1:$D$2323,4,0)*(F6638/1000000*12)</f>
        <v/>
      </c>
      <c r="V6638" s="9">
        <f>VLOOKUP(A6638,Sku_list!$A$1:$D$2323,4,0)*(H6638/1000000*12)</f>
        <v/>
      </c>
      <c r="W6638" s="9">
        <f>VLOOKUP(A6638,Sku_list!$A$1:$D$2323,4,0)*(J6638/1000000*12)</f>
        <v/>
      </c>
      <c r="X6638" s="9">
        <f>VLOOKUP(A6638,Sku_list!$A$1:$D$2323,4,0)*(L6638/1000000*12)</f>
        <v/>
      </c>
      <c r="Y6638" s="9">
        <f>VLOOKUP(A6638,Sku_list!$A$1:$E$2323,5,0)*((J6638+F6638)/1000000000)</f>
        <v/>
      </c>
      <c r="AC6638" s="27">
        <f>(DAY(TODAY())+AB6638)/30</f>
        <v/>
      </c>
    </row>
    <row r="6639">
      <c r="B6639" t="e">
        <v>#N/A</v>
      </c>
      <c r="T6639" s="9">
        <f>VLOOKUP(A6639,Sku_list!$A$1:$D$2323,3,0)</f>
        <v/>
      </c>
      <c r="U6639" s="9">
        <f>VLOOKUP(A6639,Sku_list!$A$1:$D$2323,4,0)*(F6639/1000000*12)</f>
        <v/>
      </c>
      <c r="V6639" s="9">
        <f>VLOOKUP(A6639,Sku_list!$A$1:$D$2323,4,0)*(H6639/1000000*12)</f>
        <v/>
      </c>
      <c r="W6639" s="9">
        <f>VLOOKUP(A6639,Sku_list!$A$1:$D$2323,4,0)*(J6639/1000000*12)</f>
        <v/>
      </c>
      <c r="X6639" s="9">
        <f>VLOOKUP(A6639,Sku_list!$A$1:$D$2323,4,0)*(L6639/1000000*12)</f>
        <v/>
      </c>
      <c r="Y6639" s="9">
        <f>VLOOKUP(A6639,Sku_list!$A$1:$E$2323,5,0)*((J6639+F6639)/1000000000)</f>
        <v/>
      </c>
      <c r="AC6639" s="27">
        <f>(DAY(TODAY())+AB6639)/30</f>
        <v/>
      </c>
    </row>
    <row r="6640">
      <c r="B6640" t="e">
        <v>#N/A</v>
      </c>
      <c r="T6640" s="9">
        <f>VLOOKUP(A6640,Sku_list!$A$1:$D$2323,3,0)</f>
        <v/>
      </c>
      <c r="U6640" s="9">
        <f>VLOOKUP(A6640,Sku_list!$A$1:$D$2323,4,0)*(F6640/1000000*12)</f>
        <v/>
      </c>
      <c r="V6640" s="9">
        <f>VLOOKUP(A6640,Sku_list!$A$1:$D$2323,4,0)*(H6640/1000000*12)</f>
        <v/>
      </c>
      <c r="W6640" s="9">
        <f>VLOOKUP(A6640,Sku_list!$A$1:$D$2323,4,0)*(J6640/1000000*12)</f>
        <v/>
      </c>
      <c r="X6640" s="9">
        <f>VLOOKUP(A6640,Sku_list!$A$1:$D$2323,4,0)*(L6640/1000000*12)</f>
        <v/>
      </c>
      <c r="Y6640" s="9">
        <f>VLOOKUP(A6640,Sku_list!$A$1:$E$2323,5,0)*((J6640+F6640)/1000000000)</f>
        <v/>
      </c>
      <c r="AC6640" s="27">
        <f>(DAY(TODAY())+AB6640)/30</f>
        <v/>
      </c>
    </row>
    <row r="6641">
      <c r="B6641" t="e">
        <v>#N/A</v>
      </c>
      <c r="T6641" s="9">
        <f>VLOOKUP(A6641,Sku_list!$A$1:$D$2323,3,0)</f>
        <v/>
      </c>
      <c r="U6641" s="9">
        <f>VLOOKUP(A6641,Sku_list!$A$1:$D$2323,4,0)*(F6641/1000000*12)</f>
        <v/>
      </c>
      <c r="V6641" s="9">
        <f>VLOOKUP(A6641,Sku_list!$A$1:$D$2323,4,0)*(H6641/1000000*12)</f>
        <v/>
      </c>
      <c r="W6641" s="9">
        <f>VLOOKUP(A6641,Sku_list!$A$1:$D$2323,4,0)*(J6641/1000000*12)</f>
        <v/>
      </c>
      <c r="X6641" s="9">
        <f>VLOOKUP(A6641,Sku_list!$A$1:$D$2323,4,0)*(L6641/1000000*12)</f>
        <v/>
      </c>
      <c r="Y6641" s="9">
        <f>VLOOKUP(A6641,Sku_list!$A$1:$E$2323,5,0)*((J6641+F6641)/1000000000)</f>
        <v/>
      </c>
      <c r="AC6641" s="27">
        <f>(DAY(TODAY())+AB6641)/30</f>
        <v/>
      </c>
    </row>
    <row r="6642">
      <c r="B6642" t="e">
        <v>#N/A</v>
      </c>
      <c r="T6642" s="9">
        <f>VLOOKUP(A6642,Sku_list!$A$1:$D$2323,3,0)</f>
        <v/>
      </c>
      <c r="U6642" s="9">
        <f>VLOOKUP(A6642,Sku_list!$A$1:$D$2323,4,0)*(F6642/1000000*12)</f>
        <v/>
      </c>
      <c r="V6642" s="9">
        <f>VLOOKUP(A6642,Sku_list!$A$1:$D$2323,4,0)*(H6642/1000000*12)</f>
        <v/>
      </c>
      <c r="W6642" s="9">
        <f>VLOOKUP(A6642,Sku_list!$A$1:$D$2323,4,0)*(J6642/1000000*12)</f>
        <v/>
      </c>
      <c r="X6642" s="9">
        <f>VLOOKUP(A6642,Sku_list!$A$1:$D$2323,4,0)*(L6642/1000000*12)</f>
        <v/>
      </c>
      <c r="Y6642" s="9">
        <f>VLOOKUP(A6642,Sku_list!$A$1:$E$2323,5,0)*((J6642+F6642)/1000000000)</f>
        <v/>
      </c>
      <c r="AC6642" s="27">
        <f>(DAY(TODAY())+AB6642)/30</f>
        <v/>
      </c>
    </row>
    <row r="6643">
      <c r="B6643" t="e">
        <v>#N/A</v>
      </c>
      <c r="T6643" s="9">
        <f>VLOOKUP(A6643,Sku_list!$A$1:$D$2323,3,0)</f>
        <v/>
      </c>
      <c r="U6643" s="9">
        <f>VLOOKUP(A6643,Sku_list!$A$1:$D$2323,4,0)*(F6643/1000000*12)</f>
        <v/>
      </c>
      <c r="V6643" s="9">
        <f>VLOOKUP(A6643,Sku_list!$A$1:$D$2323,4,0)*(H6643/1000000*12)</f>
        <v/>
      </c>
      <c r="W6643" s="9">
        <f>VLOOKUP(A6643,Sku_list!$A$1:$D$2323,4,0)*(J6643/1000000*12)</f>
        <v/>
      </c>
      <c r="X6643" s="9">
        <f>VLOOKUP(A6643,Sku_list!$A$1:$D$2323,4,0)*(L6643/1000000*12)</f>
        <v/>
      </c>
      <c r="Y6643" s="9">
        <f>VLOOKUP(A6643,Sku_list!$A$1:$E$2323,5,0)*((J6643+F6643)/1000000000)</f>
        <v/>
      </c>
      <c r="AC6643" s="27">
        <f>(DAY(TODAY())+AB6643)/30</f>
        <v/>
      </c>
    </row>
    <row r="6644">
      <c r="B6644" t="e">
        <v>#N/A</v>
      </c>
      <c r="T6644" s="9">
        <f>VLOOKUP(A6644,Sku_list!$A$1:$D$2323,3,0)</f>
        <v/>
      </c>
      <c r="U6644" s="9">
        <f>VLOOKUP(A6644,Sku_list!$A$1:$D$2323,4,0)*(F6644/1000000*12)</f>
        <v/>
      </c>
      <c r="V6644" s="9">
        <f>VLOOKUP(A6644,Sku_list!$A$1:$D$2323,4,0)*(H6644/1000000*12)</f>
        <v/>
      </c>
      <c r="W6644" s="9">
        <f>VLOOKUP(A6644,Sku_list!$A$1:$D$2323,4,0)*(J6644/1000000*12)</f>
        <v/>
      </c>
      <c r="X6644" s="9">
        <f>VLOOKUP(A6644,Sku_list!$A$1:$D$2323,4,0)*(L6644/1000000*12)</f>
        <v/>
      </c>
      <c r="Y6644" s="9">
        <f>VLOOKUP(A6644,Sku_list!$A$1:$E$2323,5,0)*((J6644+F6644)/1000000000)</f>
        <v/>
      </c>
      <c r="AC6644" s="27">
        <f>(DAY(TODAY())+AB6644)/30</f>
        <v/>
      </c>
    </row>
    <row r="6645">
      <c r="B6645" t="e">
        <v>#N/A</v>
      </c>
      <c r="T6645" s="9">
        <f>VLOOKUP(A6645,Sku_list!$A$1:$D$2323,3,0)</f>
        <v/>
      </c>
      <c r="U6645" s="9">
        <f>VLOOKUP(A6645,Sku_list!$A$1:$D$2323,4,0)*(F6645/1000000*12)</f>
        <v/>
      </c>
      <c r="V6645" s="9">
        <f>VLOOKUP(A6645,Sku_list!$A$1:$D$2323,4,0)*(H6645/1000000*12)</f>
        <v/>
      </c>
      <c r="W6645" s="9">
        <f>VLOOKUP(A6645,Sku_list!$A$1:$D$2323,4,0)*(J6645/1000000*12)</f>
        <v/>
      </c>
      <c r="X6645" s="9">
        <f>VLOOKUP(A6645,Sku_list!$A$1:$D$2323,4,0)*(L6645/1000000*12)</f>
        <v/>
      </c>
      <c r="Y6645" s="9">
        <f>VLOOKUP(A6645,Sku_list!$A$1:$E$2323,5,0)*((J6645+F6645)/1000000000)</f>
        <v/>
      </c>
      <c r="AC6645" s="27">
        <f>(DAY(TODAY())+AB6645)/30</f>
        <v/>
      </c>
    </row>
    <row r="6646">
      <c r="B6646" t="e">
        <v>#N/A</v>
      </c>
      <c r="T6646" s="9">
        <f>VLOOKUP(A6646,Sku_list!$A$1:$D$2323,3,0)</f>
        <v/>
      </c>
      <c r="U6646" s="9">
        <f>VLOOKUP(A6646,Sku_list!$A$1:$D$2323,4,0)*(F6646/1000000*12)</f>
        <v/>
      </c>
      <c r="V6646" s="9">
        <f>VLOOKUP(A6646,Sku_list!$A$1:$D$2323,4,0)*(H6646/1000000*12)</f>
        <v/>
      </c>
      <c r="W6646" s="9">
        <f>VLOOKUP(A6646,Sku_list!$A$1:$D$2323,4,0)*(J6646/1000000*12)</f>
        <v/>
      </c>
      <c r="X6646" s="9">
        <f>VLOOKUP(A6646,Sku_list!$A$1:$D$2323,4,0)*(L6646/1000000*12)</f>
        <v/>
      </c>
      <c r="Y6646" s="9">
        <f>VLOOKUP(A6646,Sku_list!$A$1:$E$2323,5,0)*((J6646+F6646)/1000000000)</f>
        <v/>
      </c>
      <c r="AC6646" s="27">
        <f>(DAY(TODAY())+AB6646)/30</f>
        <v/>
      </c>
    </row>
    <row r="6647">
      <c r="B6647" t="e">
        <v>#N/A</v>
      </c>
      <c r="T6647" s="9">
        <f>VLOOKUP(A6647,Sku_list!$A$1:$D$2323,3,0)</f>
        <v/>
      </c>
      <c r="U6647" s="9">
        <f>VLOOKUP(A6647,Sku_list!$A$1:$D$2323,4,0)*(F6647/1000000*12)</f>
        <v/>
      </c>
      <c r="V6647" s="9">
        <f>VLOOKUP(A6647,Sku_list!$A$1:$D$2323,4,0)*(H6647/1000000*12)</f>
        <v/>
      </c>
      <c r="W6647" s="9">
        <f>VLOOKUP(A6647,Sku_list!$A$1:$D$2323,4,0)*(J6647/1000000*12)</f>
        <v/>
      </c>
      <c r="X6647" s="9">
        <f>VLOOKUP(A6647,Sku_list!$A$1:$D$2323,4,0)*(L6647/1000000*12)</f>
        <v/>
      </c>
      <c r="Y6647" s="9">
        <f>VLOOKUP(A6647,Sku_list!$A$1:$E$2323,5,0)*((J6647+F6647)/1000000000)</f>
        <v/>
      </c>
      <c r="AC6647" s="27">
        <f>(DAY(TODAY())+AB6647)/30</f>
        <v/>
      </c>
    </row>
    <row r="6648">
      <c r="B6648" t="e">
        <v>#N/A</v>
      </c>
      <c r="T6648" s="9">
        <f>VLOOKUP(A6648,Sku_list!$A$1:$D$2323,3,0)</f>
        <v/>
      </c>
      <c r="U6648" s="9">
        <f>VLOOKUP(A6648,Sku_list!$A$1:$D$2323,4,0)*(F6648/1000000*12)</f>
        <v/>
      </c>
      <c r="V6648" s="9">
        <f>VLOOKUP(A6648,Sku_list!$A$1:$D$2323,4,0)*(H6648/1000000*12)</f>
        <v/>
      </c>
      <c r="W6648" s="9">
        <f>VLOOKUP(A6648,Sku_list!$A$1:$D$2323,4,0)*(J6648/1000000*12)</f>
        <v/>
      </c>
      <c r="X6648" s="9">
        <f>VLOOKUP(A6648,Sku_list!$A$1:$D$2323,4,0)*(L6648/1000000*12)</f>
        <v/>
      </c>
      <c r="Y6648" s="9">
        <f>VLOOKUP(A6648,Sku_list!$A$1:$E$2323,5,0)*((J6648+F6648)/1000000000)</f>
        <v/>
      </c>
      <c r="AC6648" s="27">
        <f>(DAY(TODAY())+AB6648)/30</f>
        <v/>
      </c>
    </row>
    <row r="6649">
      <c r="B6649" t="e">
        <v>#N/A</v>
      </c>
      <c r="T6649" s="9">
        <f>VLOOKUP(A6649,Sku_list!$A$1:$D$2323,3,0)</f>
        <v/>
      </c>
      <c r="U6649" s="9">
        <f>VLOOKUP(A6649,Sku_list!$A$1:$D$2323,4,0)*(F6649/1000000*12)</f>
        <v/>
      </c>
      <c r="V6649" s="9">
        <f>VLOOKUP(A6649,Sku_list!$A$1:$D$2323,4,0)*(H6649/1000000*12)</f>
        <v/>
      </c>
      <c r="W6649" s="9">
        <f>VLOOKUP(A6649,Sku_list!$A$1:$D$2323,4,0)*(J6649/1000000*12)</f>
        <v/>
      </c>
      <c r="X6649" s="9">
        <f>VLOOKUP(A6649,Sku_list!$A$1:$D$2323,4,0)*(L6649/1000000*12)</f>
        <v/>
      </c>
      <c r="Y6649" s="9">
        <f>VLOOKUP(A6649,Sku_list!$A$1:$E$2323,5,0)*((J6649+F6649)/1000000000)</f>
        <v/>
      </c>
      <c r="AC6649" s="27">
        <f>(DAY(TODAY())+AB6649)/30</f>
        <v/>
      </c>
    </row>
    <row r="6650">
      <c r="B6650" t="e">
        <v>#N/A</v>
      </c>
      <c r="T6650" s="9">
        <f>VLOOKUP(A6650,Sku_list!$A$1:$D$2323,3,0)</f>
        <v/>
      </c>
      <c r="U6650" s="9">
        <f>VLOOKUP(A6650,Sku_list!$A$1:$D$2323,4,0)*(F6650/1000000*12)</f>
        <v/>
      </c>
      <c r="V6650" s="9">
        <f>VLOOKUP(A6650,Sku_list!$A$1:$D$2323,4,0)*(H6650/1000000*12)</f>
        <v/>
      </c>
      <c r="W6650" s="9">
        <f>VLOOKUP(A6650,Sku_list!$A$1:$D$2323,4,0)*(J6650/1000000*12)</f>
        <v/>
      </c>
      <c r="X6650" s="9">
        <f>VLOOKUP(A6650,Sku_list!$A$1:$D$2323,4,0)*(L6650/1000000*12)</f>
        <v/>
      </c>
      <c r="Y6650" s="9">
        <f>VLOOKUP(A6650,Sku_list!$A$1:$E$2323,5,0)*((J6650+F6650)/1000000000)</f>
        <v/>
      </c>
      <c r="AC6650" s="27">
        <f>(DAY(TODAY())+AB6650)/30</f>
        <v/>
      </c>
    </row>
    <row r="6651">
      <c r="B6651" t="e">
        <v>#N/A</v>
      </c>
      <c r="T6651" s="9">
        <f>VLOOKUP(A6651,Sku_list!$A$1:$D$2323,3,0)</f>
        <v/>
      </c>
      <c r="U6651" s="9">
        <f>VLOOKUP(A6651,Sku_list!$A$1:$D$2323,4,0)*(F6651/1000000*12)</f>
        <v/>
      </c>
      <c r="V6651" s="9">
        <f>VLOOKUP(A6651,Sku_list!$A$1:$D$2323,4,0)*(H6651/1000000*12)</f>
        <v/>
      </c>
      <c r="W6651" s="9">
        <f>VLOOKUP(A6651,Sku_list!$A$1:$D$2323,4,0)*(J6651/1000000*12)</f>
        <v/>
      </c>
      <c r="X6651" s="9">
        <f>VLOOKUP(A6651,Sku_list!$A$1:$D$2323,4,0)*(L6651/1000000*12)</f>
        <v/>
      </c>
      <c r="Y6651" s="9">
        <f>VLOOKUP(A6651,Sku_list!$A$1:$E$2323,5,0)*((J6651+F6651)/1000000000)</f>
        <v/>
      </c>
      <c r="AC6651" s="27">
        <f>(DAY(TODAY())+AB6651)/30</f>
        <v/>
      </c>
    </row>
    <row r="6652">
      <c r="B6652" t="e">
        <v>#N/A</v>
      </c>
      <c r="T6652" s="9">
        <f>VLOOKUP(A6652,Sku_list!$A$1:$D$2323,3,0)</f>
        <v/>
      </c>
      <c r="U6652" s="9">
        <f>VLOOKUP(A6652,Sku_list!$A$1:$D$2323,4,0)*(F6652/1000000*12)</f>
        <v/>
      </c>
      <c r="V6652" s="9">
        <f>VLOOKUP(A6652,Sku_list!$A$1:$D$2323,4,0)*(H6652/1000000*12)</f>
        <v/>
      </c>
      <c r="W6652" s="9">
        <f>VLOOKUP(A6652,Sku_list!$A$1:$D$2323,4,0)*(J6652/1000000*12)</f>
        <v/>
      </c>
      <c r="X6652" s="9">
        <f>VLOOKUP(A6652,Sku_list!$A$1:$D$2323,4,0)*(L6652/1000000*12)</f>
        <v/>
      </c>
      <c r="Y6652" s="9">
        <f>VLOOKUP(A6652,Sku_list!$A$1:$E$2323,5,0)*((J6652+F6652)/1000000000)</f>
        <v/>
      </c>
      <c r="AC6652" s="27">
        <f>(DAY(TODAY())+AB6652)/30</f>
        <v/>
      </c>
    </row>
    <row r="6653">
      <c r="B6653" t="e">
        <v>#N/A</v>
      </c>
      <c r="T6653" s="9">
        <f>VLOOKUP(A6653,Sku_list!$A$1:$D$2323,3,0)</f>
        <v/>
      </c>
      <c r="U6653" s="9">
        <f>VLOOKUP(A6653,Sku_list!$A$1:$D$2323,4,0)*(F6653/1000000*12)</f>
        <v/>
      </c>
      <c r="V6653" s="9">
        <f>VLOOKUP(A6653,Sku_list!$A$1:$D$2323,4,0)*(H6653/1000000*12)</f>
        <v/>
      </c>
      <c r="W6653" s="9">
        <f>VLOOKUP(A6653,Sku_list!$A$1:$D$2323,4,0)*(J6653/1000000*12)</f>
        <v/>
      </c>
      <c r="X6653" s="9">
        <f>VLOOKUP(A6653,Sku_list!$A$1:$D$2323,4,0)*(L6653/1000000*12)</f>
        <v/>
      </c>
      <c r="Y6653" s="9">
        <f>VLOOKUP(A6653,Sku_list!$A$1:$E$2323,5,0)*((J6653+F6653)/1000000000)</f>
        <v/>
      </c>
      <c r="AC6653" s="27">
        <f>(DAY(TODAY())+AB6653)/30</f>
        <v/>
      </c>
    </row>
    <row r="6654">
      <c r="B6654" t="e">
        <v>#N/A</v>
      </c>
      <c r="T6654" s="9">
        <f>VLOOKUP(A6654,Sku_list!$A$1:$D$2323,3,0)</f>
        <v/>
      </c>
      <c r="U6654" s="9">
        <f>VLOOKUP(A6654,Sku_list!$A$1:$D$2323,4,0)*(F6654/1000000*12)</f>
        <v/>
      </c>
      <c r="V6654" s="9">
        <f>VLOOKUP(A6654,Sku_list!$A$1:$D$2323,4,0)*(H6654/1000000*12)</f>
        <v/>
      </c>
      <c r="W6654" s="9">
        <f>VLOOKUP(A6654,Sku_list!$A$1:$D$2323,4,0)*(J6654/1000000*12)</f>
        <v/>
      </c>
      <c r="X6654" s="9">
        <f>VLOOKUP(A6654,Sku_list!$A$1:$D$2323,4,0)*(L6654/1000000*12)</f>
        <v/>
      </c>
      <c r="Y6654" s="9">
        <f>VLOOKUP(A6654,Sku_list!$A$1:$E$2323,5,0)*((J6654+F6654)/1000000000)</f>
        <v/>
      </c>
      <c r="AC6654" s="27">
        <f>(DAY(TODAY())+AB6654)/30</f>
        <v/>
      </c>
    </row>
    <row r="6655">
      <c r="B6655" t="e">
        <v>#N/A</v>
      </c>
      <c r="T6655" s="9">
        <f>VLOOKUP(A6655,Sku_list!$A$1:$D$2323,3,0)</f>
        <v/>
      </c>
      <c r="U6655" s="9">
        <f>VLOOKUP(A6655,Sku_list!$A$1:$D$2323,4,0)*(F6655/1000000*12)</f>
        <v/>
      </c>
      <c r="V6655" s="9">
        <f>VLOOKUP(A6655,Sku_list!$A$1:$D$2323,4,0)*(H6655/1000000*12)</f>
        <v/>
      </c>
      <c r="W6655" s="9">
        <f>VLOOKUP(A6655,Sku_list!$A$1:$D$2323,4,0)*(J6655/1000000*12)</f>
        <v/>
      </c>
      <c r="X6655" s="9">
        <f>VLOOKUP(A6655,Sku_list!$A$1:$D$2323,4,0)*(L6655/1000000*12)</f>
        <v/>
      </c>
      <c r="Y6655" s="9">
        <f>VLOOKUP(A6655,Sku_list!$A$1:$E$2323,5,0)*((J6655+F6655)/1000000000)</f>
        <v/>
      </c>
      <c r="AC6655" s="27">
        <f>(DAY(TODAY())+AB6655)/30</f>
        <v/>
      </c>
    </row>
    <row r="6656">
      <c r="B6656" t="e">
        <v>#N/A</v>
      </c>
      <c r="T6656" s="9">
        <f>VLOOKUP(A6656,Sku_list!$A$1:$D$2323,3,0)</f>
        <v/>
      </c>
      <c r="U6656" s="9">
        <f>VLOOKUP(A6656,Sku_list!$A$1:$D$2323,4,0)*(F6656/1000000*12)</f>
        <v/>
      </c>
      <c r="V6656" s="9">
        <f>VLOOKUP(A6656,Sku_list!$A$1:$D$2323,4,0)*(H6656/1000000*12)</f>
        <v/>
      </c>
      <c r="W6656" s="9">
        <f>VLOOKUP(A6656,Sku_list!$A$1:$D$2323,4,0)*(J6656/1000000*12)</f>
        <v/>
      </c>
      <c r="X6656" s="9">
        <f>VLOOKUP(A6656,Sku_list!$A$1:$D$2323,4,0)*(L6656/1000000*12)</f>
        <v/>
      </c>
      <c r="Y6656" s="9">
        <f>VLOOKUP(A6656,Sku_list!$A$1:$E$2323,5,0)*((J6656+F6656)/1000000000)</f>
        <v/>
      </c>
      <c r="AC6656" s="27">
        <f>(DAY(TODAY())+AB6656)/30</f>
        <v/>
      </c>
    </row>
    <row r="6657">
      <c r="B6657" t="e">
        <v>#N/A</v>
      </c>
      <c r="T6657" s="9">
        <f>VLOOKUP(A6657,Sku_list!$A$1:$D$2323,3,0)</f>
        <v/>
      </c>
      <c r="U6657" s="9">
        <f>VLOOKUP(A6657,Sku_list!$A$1:$D$2323,4,0)*(F6657/1000000*12)</f>
        <v/>
      </c>
      <c r="V6657" s="9">
        <f>VLOOKUP(A6657,Sku_list!$A$1:$D$2323,4,0)*(H6657/1000000*12)</f>
        <v/>
      </c>
      <c r="W6657" s="9">
        <f>VLOOKUP(A6657,Sku_list!$A$1:$D$2323,4,0)*(J6657/1000000*12)</f>
        <v/>
      </c>
      <c r="X6657" s="9">
        <f>VLOOKUP(A6657,Sku_list!$A$1:$D$2323,4,0)*(L6657/1000000*12)</f>
        <v/>
      </c>
      <c r="Y6657" s="9">
        <f>VLOOKUP(A6657,Sku_list!$A$1:$E$2323,5,0)*((J6657+F6657)/1000000000)</f>
        <v/>
      </c>
      <c r="AC6657" s="27">
        <f>(DAY(TODAY())+AB6657)/30</f>
        <v/>
      </c>
    </row>
    <row r="6658">
      <c r="B6658" t="e">
        <v>#N/A</v>
      </c>
      <c r="T6658" s="9">
        <f>VLOOKUP(A6658,Sku_list!$A$1:$D$2323,3,0)</f>
        <v/>
      </c>
      <c r="U6658" s="9">
        <f>VLOOKUP(A6658,Sku_list!$A$1:$D$2323,4,0)*(F6658/1000000*12)</f>
        <v/>
      </c>
      <c r="V6658" s="9">
        <f>VLOOKUP(A6658,Sku_list!$A$1:$D$2323,4,0)*(H6658/1000000*12)</f>
        <v/>
      </c>
      <c r="W6658" s="9">
        <f>VLOOKUP(A6658,Sku_list!$A$1:$D$2323,4,0)*(J6658/1000000*12)</f>
        <v/>
      </c>
      <c r="X6658" s="9">
        <f>VLOOKUP(A6658,Sku_list!$A$1:$D$2323,4,0)*(L6658/1000000*12)</f>
        <v/>
      </c>
      <c r="Y6658" s="9">
        <f>VLOOKUP(A6658,Sku_list!$A$1:$E$2323,5,0)*((J6658+F6658)/1000000000)</f>
        <v/>
      </c>
      <c r="AC6658" s="27">
        <f>(DAY(TODAY())+AB6658)/30</f>
        <v/>
      </c>
    </row>
    <row r="6659">
      <c r="B6659" t="e">
        <v>#N/A</v>
      </c>
      <c r="T6659" s="9">
        <f>VLOOKUP(A6659,Sku_list!$A$1:$D$2323,3,0)</f>
        <v/>
      </c>
      <c r="U6659" s="9">
        <f>VLOOKUP(A6659,Sku_list!$A$1:$D$2323,4,0)*(F6659/1000000*12)</f>
        <v/>
      </c>
      <c r="V6659" s="9">
        <f>VLOOKUP(A6659,Sku_list!$A$1:$D$2323,4,0)*(H6659/1000000*12)</f>
        <v/>
      </c>
      <c r="W6659" s="9">
        <f>VLOOKUP(A6659,Sku_list!$A$1:$D$2323,4,0)*(J6659/1000000*12)</f>
        <v/>
      </c>
      <c r="X6659" s="9">
        <f>VLOOKUP(A6659,Sku_list!$A$1:$D$2323,4,0)*(L6659/1000000*12)</f>
        <v/>
      </c>
      <c r="Y6659" s="9">
        <f>VLOOKUP(A6659,Sku_list!$A$1:$E$2323,5,0)*((J6659+F6659)/1000000000)</f>
        <v/>
      </c>
      <c r="AC6659" s="27">
        <f>(DAY(TODAY())+AB6659)/30</f>
        <v/>
      </c>
    </row>
    <row r="6660">
      <c r="B6660" t="e">
        <v>#N/A</v>
      </c>
      <c r="T6660" s="9">
        <f>VLOOKUP(A6660,Sku_list!$A$1:$D$2323,3,0)</f>
        <v/>
      </c>
      <c r="U6660" s="9">
        <f>VLOOKUP(A6660,Sku_list!$A$1:$D$2323,4,0)*(F6660/1000000*12)</f>
        <v/>
      </c>
      <c r="V6660" s="9">
        <f>VLOOKUP(A6660,Sku_list!$A$1:$D$2323,4,0)*(H6660/1000000*12)</f>
        <v/>
      </c>
      <c r="W6660" s="9">
        <f>VLOOKUP(A6660,Sku_list!$A$1:$D$2323,4,0)*(J6660/1000000*12)</f>
        <v/>
      </c>
      <c r="X6660" s="9">
        <f>VLOOKUP(A6660,Sku_list!$A$1:$D$2323,4,0)*(L6660/1000000*12)</f>
        <v/>
      </c>
      <c r="Y6660" s="9">
        <f>VLOOKUP(A6660,Sku_list!$A$1:$E$2323,5,0)*((J6660+F6660)/1000000000)</f>
        <v/>
      </c>
      <c r="AC6660" s="27">
        <f>(DAY(TODAY())+AB6660)/30</f>
        <v/>
      </c>
    </row>
    <row r="6661">
      <c r="B6661" t="e">
        <v>#N/A</v>
      </c>
      <c r="T6661" s="9">
        <f>VLOOKUP(A6661,Sku_list!$A$1:$D$2323,3,0)</f>
        <v/>
      </c>
      <c r="U6661" s="9">
        <f>VLOOKUP(A6661,Sku_list!$A$1:$D$2323,4,0)*(F6661/1000000*12)</f>
        <v/>
      </c>
      <c r="V6661" s="9">
        <f>VLOOKUP(A6661,Sku_list!$A$1:$D$2323,4,0)*(H6661/1000000*12)</f>
        <v/>
      </c>
      <c r="W6661" s="9">
        <f>VLOOKUP(A6661,Sku_list!$A$1:$D$2323,4,0)*(J6661/1000000*12)</f>
        <v/>
      </c>
      <c r="X6661" s="9">
        <f>VLOOKUP(A6661,Sku_list!$A$1:$D$2323,4,0)*(L6661/1000000*12)</f>
        <v/>
      </c>
      <c r="Y6661" s="9">
        <f>VLOOKUP(A6661,Sku_list!$A$1:$E$2323,5,0)*((J6661+F6661)/1000000000)</f>
        <v/>
      </c>
      <c r="AC6661" s="27">
        <f>(DAY(TODAY())+AB6661)/30</f>
        <v/>
      </c>
    </row>
    <row r="6662">
      <c r="B6662" t="e">
        <v>#N/A</v>
      </c>
      <c r="T6662" s="9">
        <f>VLOOKUP(A6662,Sku_list!$A$1:$D$2323,3,0)</f>
        <v/>
      </c>
      <c r="U6662" s="9">
        <f>VLOOKUP(A6662,Sku_list!$A$1:$D$2323,4,0)*(F6662/1000000*12)</f>
        <v/>
      </c>
      <c r="V6662" s="9">
        <f>VLOOKUP(A6662,Sku_list!$A$1:$D$2323,4,0)*(H6662/1000000*12)</f>
        <v/>
      </c>
      <c r="W6662" s="9">
        <f>VLOOKUP(A6662,Sku_list!$A$1:$D$2323,4,0)*(J6662/1000000*12)</f>
        <v/>
      </c>
      <c r="X6662" s="9">
        <f>VLOOKUP(A6662,Sku_list!$A$1:$D$2323,4,0)*(L6662/1000000*12)</f>
        <v/>
      </c>
      <c r="Y6662" s="9">
        <f>VLOOKUP(A6662,Sku_list!$A$1:$E$2323,5,0)*((J6662+F6662)/1000000000)</f>
        <v/>
      </c>
      <c r="AC6662" s="27">
        <f>(DAY(TODAY())+AB6662)/30</f>
        <v/>
      </c>
    </row>
    <row r="6663">
      <c r="B6663" t="e">
        <v>#N/A</v>
      </c>
      <c r="T6663" s="9">
        <f>VLOOKUP(A6663,Sku_list!$A$1:$D$2323,3,0)</f>
        <v/>
      </c>
      <c r="U6663" s="9">
        <f>VLOOKUP(A6663,Sku_list!$A$1:$D$2323,4,0)*(F6663/1000000*12)</f>
        <v/>
      </c>
      <c r="V6663" s="9">
        <f>VLOOKUP(A6663,Sku_list!$A$1:$D$2323,4,0)*(H6663/1000000*12)</f>
        <v/>
      </c>
      <c r="W6663" s="9">
        <f>VLOOKUP(A6663,Sku_list!$A$1:$D$2323,4,0)*(J6663/1000000*12)</f>
        <v/>
      </c>
      <c r="X6663" s="9">
        <f>VLOOKUP(A6663,Sku_list!$A$1:$D$2323,4,0)*(L6663/1000000*12)</f>
        <v/>
      </c>
      <c r="Y6663" s="9">
        <f>VLOOKUP(A6663,Sku_list!$A$1:$E$2323,5,0)*((J6663+F6663)/1000000000)</f>
        <v/>
      </c>
      <c r="AC6663" s="27">
        <f>(DAY(TODAY())+AB6663)/30</f>
        <v/>
      </c>
    </row>
    <row r="6664">
      <c r="B6664" t="e">
        <v>#N/A</v>
      </c>
      <c r="T6664" s="9">
        <f>VLOOKUP(A6664,Sku_list!$A$1:$D$2323,3,0)</f>
        <v/>
      </c>
      <c r="U6664" s="9">
        <f>VLOOKUP(A6664,Sku_list!$A$1:$D$2323,4,0)*(F6664/1000000*12)</f>
        <v/>
      </c>
      <c r="V6664" s="9">
        <f>VLOOKUP(A6664,Sku_list!$A$1:$D$2323,4,0)*(H6664/1000000*12)</f>
        <v/>
      </c>
      <c r="W6664" s="9">
        <f>VLOOKUP(A6664,Sku_list!$A$1:$D$2323,4,0)*(J6664/1000000*12)</f>
        <v/>
      </c>
      <c r="X6664" s="9">
        <f>VLOOKUP(A6664,Sku_list!$A$1:$D$2323,4,0)*(L6664/1000000*12)</f>
        <v/>
      </c>
      <c r="Y6664" s="9">
        <f>VLOOKUP(A6664,Sku_list!$A$1:$E$2323,5,0)*((J6664+F6664)/1000000000)</f>
        <v/>
      </c>
      <c r="AC6664" s="27">
        <f>(DAY(TODAY())+AB6664)/30</f>
        <v/>
      </c>
    </row>
    <row r="6665">
      <c r="B6665" t="e">
        <v>#N/A</v>
      </c>
      <c r="T6665" s="9">
        <f>VLOOKUP(A6665,Sku_list!$A$1:$D$2323,3,0)</f>
        <v/>
      </c>
      <c r="U6665" s="9">
        <f>VLOOKUP(A6665,Sku_list!$A$1:$D$2323,4,0)*(F6665/1000000*12)</f>
        <v/>
      </c>
      <c r="V6665" s="9">
        <f>VLOOKUP(A6665,Sku_list!$A$1:$D$2323,4,0)*(H6665/1000000*12)</f>
        <v/>
      </c>
      <c r="W6665" s="9">
        <f>VLOOKUP(A6665,Sku_list!$A$1:$D$2323,4,0)*(J6665/1000000*12)</f>
        <v/>
      </c>
      <c r="X6665" s="9">
        <f>VLOOKUP(A6665,Sku_list!$A$1:$D$2323,4,0)*(L6665/1000000*12)</f>
        <v/>
      </c>
      <c r="Y6665" s="9">
        <f>VLOOKUP(A6665,Sku_list!$A$1:$E$2323,5,0)*((J6665+F6665)/1000000000)</f>
        <v/>
      </c>
      <c r="AC6665" s="27">
        <f>(DAY(TODAY())+AB6665)/30</f>
        <v/>
      </c>
    </row>
    <row r="6666">
      <c r="B6666" t="e">
        <v>#N/A</v>
      </c>
      <c r="T6666" s="9">
        <f>VLOOKUP(A6666,Sku_list!$A$1:$D$2323,3,0)</f>
        <v/>
      </c>
      <c r="U6666" s="9">
        <f>VLOOKUP(A6666,Sku_list!$A$1:$D$2323,4,0)*(F6666/1000000*12)</f>
        <v/>
      </c>
      <c r="V6666" s="9">
        <f>VLOOKUP(A6666,Sku_list!$A$1:$D$2323,4,0)*(H6666/1000000*12)</f>
        <v/>
      </c>
      <c r="W6666" s="9">
        <f>VLOOKUP(A6666,Sku_list!$A$1:$D$2323,4,0)*(J6666/1000000*12)</f>
        <v/>
      </c>
      <c r="X6666" s="9">
        <f>VLOOKUP(A6666,Sku_list!$A$1:$D$2323,4,0)*(L6666/1000000*12)</f>
        <v/>
      </c>
      <c r="Y6666" s="9">
        <f>VLOOKUP(A6666,Sku_list!$A$1:$E$2323,5,0)*((J6666+F6666)/1000000000)</f>
        <v/>
      </c>
      <c r="AC6666" s="27">
        <f>(DAY(TODAY())+AB6666)/30</f>
        <v/>
      </c>
    </row>
    <row r="6667">
      <c r="B6667" t="e">
        <v>#N/A</v>
      </c>
      <c r="T6667" s="9">
        <f>VLOOKUP(A6667,Sku_list!$A$1:$D$2323,3,0)</f>
        <v/>
      </c>
      <c r="U6667" s="9">
        <f>VLOOKUP(A6667,Sku_list!$A$1:$D$2323,4,0)*(F6667/1000000*12)</f>
        <v/>
      </c>
      <c r="V6667" s="9">
        <f>VLOOKUP(A6667,Sku_list!$A$1:$D$2323,4,0)*(H6667/1000000*12)</f>
        <v/>
      </c>
      <c r="W6667" s="9">
        <f>VLOOKUP(A6667,Sku_list!$A$1:$D$2323,4,0)*(J6667/1000000*12)</f>
        <v/>
      </c>
      <c r="X6667" s="9">
        <f>VLOOKUP(A6667,Sku_list!$A$1:$D$2323,4,0)*(L6667/1000000*12)</f>
        <v/>
      </c>
      <c r="Y6667" s="9">
        <f>VLOOKUP(A6667,Sku_list!$A$1:$E$2323,5,0)*((J6667+F6667)/1000000000)</f>
        <v/>
      </c>
      <c r="AC6667" s="27">
        <f>(DAY(TODAY())+AB6667)/30</f>
        <v/>
      </c>
    </row>
    <row r="6668">
      <c r="B6668" t="e">
        <v>#N/A</v>
      </c>
      <c r="T6668" s="9">
        <f>VLOOKUP(A6668,Sku_list!$A$1:$D$2323,3,0)</f>
        <v/>
      </c>
      <c r="U6668" s="9">
        <f>VLOOKUP(A6668,Sku_list!$A$1:$D$2323,4,0)*(F6668/1000000*12)</f>
        <v/>
      </c>
      <c r="V6668" s="9">
        <f>VLOOKUP(A6668,Sku_list!$A$1:$D$2323,4,0)*(H6668/1000000*12)</f>
        <v/>
      </c>
      <c r="W6668" s="9">
        <f>VLOOKUP(A6668,Sku_list!$A$1:$D$2323,4,0)*(J6668/1000000*12)</f>
        <v/>
      </c>
      <c r="X6668" s="9">
        <f>VLOOKUP(A6668,Sku_list!$A$1:$D$2323,4,0)*(L6668/1000000*12)</f>
        <v/>
      </c>
      <c r="Y6668" s="9">
        <f>VLOOKUP(A6668,Sku_list!$A$1:$E$2323,5,0)*((J6668+F6668)/1000000000)</f>
        <v/>
      </c>
      <c r="AC6668" s="27">
        <f>(DAY(TODAY())+AB6668)/30</f>
        <v/>
      </c>
    </row>
    <row r="6669">
      <c r="B6669" t="e">
        <v>#N/A</v>
      </c>
      <c r="T6669" s="9">
        <f>VLOOKUP(A6669,Sku_list!$A$1:$D$2323,3,0)</f>
        <v/>
      </c>
      <c r="U6669" s="9">
        <f>VLOOKUP(A6669,Sku_list!$A$1:$D$2323,4,0)*(F6669/1000000*12)</f>
        <v/>
      </c>
      <c r="V6669" s="9">
        <f>VLOOKUP(A6669,Sku_list!$A$1:$D$2323,4,0)*(H6669/1000000*12)</f>
        <v/>
      </c>
      <c r="W6669" s="9">
        <f>VLOOKUP(A6669,Sku_list!$A$1:$D$2323,4,0)*(J6669/1000000*12)</f>
        <v/>
      </c>
      <c r="X6669" s="9">
        <f>VLOOKUP(A6669,Sku_list!$A$1:$D$2323,4,0)*(L6669/1000000*12)</f>
        <v/>
      </c>
      <c r="Y6669" s="9">
        <f>VLOOKUP(A6669,Sku_list!$A$1:$E$2323,5,0)*((J6669+F6669)/1000000000)</f>
        <v/>
      </c>
      <c r="AC6669" s="27">
        <f>(DAY(TODAY())+AB6669)/30</f>
        <v/>
      </c>
    </row>
    <row r="6670">
      <c r="B6670" t="e">
        <v>#N/A</v>
      </c>
      <c r="T6670" s="9">
        <f>VLOOKUP(A6670,Sku_list!$A$1:$D$2323,3,0)</f>
        <v/>
      </c>
      <c r="U6670" s="9">
        <f>VLOOKUP(A6670,Sku_list!$A$1:$D$2323,4,0)*(F6670/1000000*12)</f>
        <v/>
      </c>
      <c r="V6670" s="9">
        <f>VLOOKUP(A6670,Sku_list!$A$1:$D$2323,4,0)*(H6670/1000000*12)</f>
        <v/>
      </c>
      <c r="W6670" s="9">
        <f>VLOOKUP(A6670,Sku_list!$A$1:$D$2323,4,0)*(J6670/1000000*12)</f>
        <v/>
      </c>
      <c r="X6670" s="9">
        <f>VLOOKUP(A6670,Sku_list!$A$1:$D$2323,4,0)*(L6670/1000000*12)</f>
        <v/>
      </c>
      <c r="Y6670" s="9">
        <f>VLOOKUP(A6670,Sku_list!$A$1:$E$2323,5,0)*((J6670+F6670)/1000000000)</f>
        <v/>
      </c>
      <c r="AC6670" s="27">
        <f>(DAY(TODAY())+AB6670)/30</f>
        <v/>
      </c>
    </row>
    <row r="6671">
      <c r="B6671" t="e">
        <v>#N/A</v>
      </c>
      <c r="T6671" s="9">
        <f>VLOOKUP(A6671,Sku_list!$A$1:$D$2323,3,0)</f>
        <v/>
      </c>
      <c r="U6671" s="9">
        <f>VLOOKUP(A6671,Sku_list!$A$1:$D$2323,4,0)*(F6671/1000000*12)</f>
        <v/>
      </c>
      <c r="V6671" s="9">
        <f>VLOOKUP(A6671,Sku_list!$A$1:$D$2323,4,0)*(H6671/1000000*12)</f>
        <v/>
      </c>
      <c r="W6671" s="9">
        <f>VLOOKUP(A6671,Sku_list!$A$1:$D$2323,4,0)*(J6671/1000000*12)</f>
        <v/>
      </c>
      <c r="X6671" s="9">
        <f>VLOOKUP(A6671,Sku_list!$A$1:$D$2323,4,0)*(L6671/1000000*12)</f>
        <v/>
      </c>
      <c r="Y6671" s="9">
        <f>VLOOKUP(A6671,Sku_list!$A$1:$E$2323,5,0)*((J6671+F6671)/1000000000)</f>
        <v/>
      </c>
      <c r="AC6671" s="27">
        <f>(DAY(TODAY())+AB6671)/30</f>
        <v/>
      </c>
    </row>
    <row r="6672">
      <c r="B6672" t="e">
        <v>#N/A</v>
      </c>
      <c r="T6672" s="9">
        <f>VLOOKUP(A6672,Sku_list!$A$1:$D$2323,3,0)</f>
        <v/>
      </c>
      <c r="U6672" s="9">
        <f>VLOOKUP(A6672,Sku_list!$A$1:$D$2323,4,0)*(F6672/1000000*12)</f>
        <v/>
      </c>
      <c r="V6672" s="9">
        <f>VLOOKUP(A6672,Sku_list!$A$1:$D$2323,4,0)*(H6672/1000000*12)</f>
        <v/>
      </c>
      <c r="W6672" s="9">
        <f>VLOOKUP(A6672,Sku_list!$A$1:$D$2323,4,0)*(J6672/1000000*12)</f>
        <v/>
      </c>
      <c r="X6672" s="9">
        <f>VLOOKUP(A6672,Sku_list!$A$1:$D$2323,4,0)*(L6672/1000000*12)</f>
        <v/>
      </c>
      <c r="Y6672" s="9">
        <f>VLOOKUP(A6672,Sku_list!$A$1:$E$2323,5,0)*((J6672+F6672)/1000000000)</f>
        <v/>
      </c>
      <c r="AC6672" s="27">
        <f>(DAY(TODAY())+AB6672)/30</f>
        <v/>
      </c>
    </row>
    <row r="6673">
      <c r="B6673" t="e">
        <v>#N/A</v>
      </c>
      <c r="T6673" s="9">
        <f>VLOOKUP(A6673,Sku_list!$A$1:$D$2323,3,0)</f>
        <v/>
      </c>
      <c r="U6673" s="9">
        <f>VLOOKUP(A6673,Sku_list!$A$1:$D$2323,4,0)*(F6673/1000000*12)</f>
        <v/>
      </c>
      <c r="V6673" s="9">
        <f>VLOOKUP(A6673,Sku_list!$A$1:$D$2323,4,0)*(H6673/1000000*12)</f>
        <v/>
      </c>
      <c r="W6673" s="9">
        <f>VLOOKUP(A6673,Sku_list!$A$1:$D$2323,4,0)*(J6673/1000000*12)</f>
        <v/>
      </c>
      <c r="X6673" s="9">
        <f>VLOOKUP(A6673,Sku_list!$A$1:$D$2323,4,0)*(L6673/1000000*12)</f>
        <v/>
      </c>
      <c r="Y6673" s="9">
        <f>VLOOKUP(A6673,Sku_list!$A$1:$E$2323,5,0)*((J6673+F6673)/1000000000)</f>
        <v/>
      </c>
      <c r="AC6673" s="27">
        <f>(DAY(TODAY())+AB6673)/30</f>
        <v/>
      </c>
    </row>
    <row r="6674">
      <c r="B6674" t="e">
        <v>#N/A</v>
      </c>
      <c r="T6674" s="9">
        <f>VLOOKUP(A6674,Sku_list!$A$1:$D$2323,3,0)</f>
        <v/>
      </c>
      <c r="U6674" s="9">
        <f>VLOOKUP(A6674,Sku_list!$A$1:$D$2323,4,0)*(F6674/1000000*12)</f>
        <v/>
      </c>
      <c r="V6674" s="9">
        <f>VLOOKUP(A6674,Sku_list!$A$1:$D$2323,4,0)*(H6674/1000000*12)</f>
        <v/>
      </c>
      <c r="W6674" s="9">
        <f>VLOOKUP(A6674,Sku_list!$A$1:$D$2323,4,0)*(J6674/1000000*12)</f>
        <v/>
      </c>
      <c r="X6674" s="9">
        <f>VLOOKUP(A6674,Sku_list!$A$1:$D$2323,4,0)*(L6674/1000000*12)</f>
        <v/>
      </c>
      <c r="Y6674" s="9">
        <f>VLOOKUP(A6674,Sku_list!$A$1:$E$2323,5,0)*((J6674+F6674)/1000000000)</f>
        <v/>
      </c>
      <c r="AC6674" s="27">
        <f>(DAY(TODAY())+AB6674)/30</f>
        <v/>
      </c>
    </row>
    <row r="6675">
      <c r="B6675" t="e">
        <v>#N/A</v>
      </c>
      <c r="T6675" s="9">
        <f>VLOOKUP(A6675,Sku_list!$A$1:$D$2323,3,0)</f>
        <v/>
      </c>
      <c r="U6675" s="9">
        <f>VLOOKUP(A6675,Sku_list!$A$1:$D$2323,4,0)*(F6675/1000000*12)</f>
        <v/>
      </c>
      <c r="V6675" s="9">
        <f>VLOOKUP(A6675,Sku_list!$A$1:$D$2323,4,0)*(H6675/1000000*12)</f>
        <v/>
      </c>
      <c r="W6675" s="9">
        <f>VLOOKUP(A6675,Sku_list!$A$1:$D$2323,4,0)*(J6675/1000000*12)</f>
        <v/>
      </c>
      <c r="X6675" s="9">
        <f>VLOOKUP(A6675,Sku_list!$A$1:$D$2323,4,0)*(L6675/1000000*12)</f>
        <v/>
      </c>
      <c r="Y6675" s="9">
        <f>VLOOKUP(A6675,Sku_list!$A$1:$E$2323,5,0)*((J6675+F6675)/1000000000)</f>
        <v/>
      </c>
      <c r="AC6675" s="27">
        <f>(DAY(TODAY())+AB6675)/30</f>
        <v/>
      </c>
    </row>
    <row r="6676">
      <c r="B6676" t="e">
        <v>#N/A</v>
      </c>
      <c r="T6676" s="9">
        <f>VLOOKUP(A6676,Sku_list!$A$1:$D$2323,3,0)</f>
        <v/>
      </c>
      <c r="U6676" s="9">
        <f>VLOOKUP(A6676,Sku_list!$A$1:$D$2323,4,0)*(F6676/1000000*12)</f>
        <v/>
      </c>
      <c r="V6676" s="9">
        <f>VLOOKUP(A6676,Sku_list!$A$1:$D$2323,4,0)*(H6676/1000000*12)</f>
        <v/>
      </c>
      <c r="W6676" s="9">
        <f>VLOOKUP(A6676,Sku_list!$A$1:$D$2323,4,0)*(J6676/1000000*12)</f>
        <v/>
      </c>
      <c r="X6676" s="9">
        <f>VLOOKUP(A6676,Sku_list!$A$1:$D$2323,4,0)*(L6676/1000000*12)</f>
        <v/>
      </c>
      <c r="Y6676" s="9">
        <f>VLOOKUP(A6676,Sku_list!$A$1:$E$2323,5,0)*((J6676+F6676)/1000000000)</f>
        <v/>
      </c>
      <c r="AC6676" s="27">
        <f>(DAY(TODAY())+AB6676)/30</f>
        <v/>
      </c>
    </row>
    <row r="6677">
      <c r="B6677" t="e">
        <v>#N/A</v>
      </c>
      <c r="T6677" s="9">
        <f>VLOOKUP(A6677,Sku_list!$A$1:$D$2323,3,0)</f>
        <v/>
      </c>
      <c r="U6677" s="9">
        <f>VLOOKUP(A6677,Sku_list!$A$1:$D$2323,4,0)*(F6677/1000000*12)</f>
        <v/>
      </c>
      <c r="V6677" s="9">
        <f>VLOOKUP(A6677,Sku_list!$A$1:$D$2323,4,0)*(H6677/1000000*12)</f>
        <v/>
      </c>
      <c r="W6677" s="9">
        <f>VLOOKUP(A6677,Sku_list!$A$1:$D$2323,4,0)*(J6677/1000000*12)</f>
        <v/>
      </c>
      <c r="X6677" s="9">
        <f>VLOOKUP(A6677,Sku_list!$A$1:$D$2323,4,0)*(L6677/1000000*12)</f>
        <v/>
      </c>
      <c r="Y6677" s="9">
        <f>VLOOKUP(A6677,Sku_list!$A$1:$E$2323,5,0)*((J6677+F6677)/1000000000)</f>
        <v/>
      </c>
      <c r="AC6677" s="27">
        <f>(DAY(TODAY())+AB6677)/30</f>
        <v/>
      </c>
    </row>
    <row r="6678">
      <c r="B6678" t="e">
        <v>#N/A</v>
      </c>
      <c r="T6678" s="9">
        <f>VLOOKUP(A6678,Sku_list!$A$1:$D$2323,3,0)</f>
        <v/>
      </c>
      <c r="U6678" s="9">
        <f>VLOOKUP(A6678,Sku_list!$A$1:$D$2323,4,0)*(F6678/1000000*12)</f>
        <v/>
      </c>
      <c r="V6678" s="9">
        <f>VLOOKUP(A6678,Sku_list!$A$1:$D$2323,4,0)*(H6678/1000000*12)</f>
        <v/>
      </c>
      <c r="W6678" s="9">
        <f>VLOOKUP(A6678,Sku_list!$A$1:$D$2323,4,0)*(J6678/1000000*12)</f>
        <v/>
      </c>
      <c r="X6678" s="9">
        <f>VLOOKUP(A6678,Sku_list!$A$1:$D$2323,4,0)*(L6678/1000000*12)</f>
        <v/>
      </c>
      <c r="Y6678" s="9">
        <f>VLOOKUP(A6678,Sku_list!$A$1:$E$2323,5,0)*((J6678+F6678)/1000000000)</f>
        <v/>
      </c>
      <c r="AC6678" s="27">
        <f>(DAY(TODAY())+AB6678)/30</f>
        <v/>
      </c>
    </row>
    <row r="6679">
      <c r="B6679" t="e">
        <v>#N/A</v>
      </c>
      <c r="T6679" s="9">
        <f>VLOOKUP(A6679,Sku_list!$A$1:$D$2323,3,0)</f>
        <v/>
      </c>
      <c r="U6679" s="9">
        <f>VLOOKUP(A6679,Sku_list!$A$1:$D$2323,4,0)*(F6679/1000000*12)</f>
        <v/>
      </c>
      <c r="V6679" s="9">
        <f>VLOOKUP(A6679,Sku_list!$A$1:$D$2323,4,0)*(H6679/1000000*12)</f>
        <v/>
      </c>
      <c r="W6679" s="9">
        <f>VLOOKUP(A6679,Sku_list!$A$1:$D$2323,4,0)*(J6679/1000000*12)</f>
        <v/>
      </c>
      <c r="X6679" s="9">
        <f>VLOOKUP(A6679,Sku_list!$A$1:$D$2323,4,0)*(L6679/1000000*12)</f>
        <v/>
      </c>
      <c r="Y6679" s="9">
        <f>VLOOKUP(A6679,Sku_list!$A$1:$E$2323,5,0)*((J6679+F6679)/1000000000)</f>
        <v/>
      </c>
      <c r="AC6679" s="27">
        <f>(DAY(TODAY())+AB6679)/30</f>
        <v/>
      </c>
    </row>
    <row r="6680">
      <c r="B6680" t="e">
        <v>#N/A</v>
      </c>
      <c r="T6680" s="9">
        <f>VLOOKUP(A6680,Sku_list!$A$1:$D$2323,3,0)</f>
        <v/>
      </c>
      <c r="U6680" s="9">
        <f>VLOOKUP(A6680,Sku_list!$A$1:$D$2323,4,0)*(F6680/1000000*12)</f>
        <v/>
      </c>
      <c r="V6680" s="9">
        <f>VLOOKUP(A6680,Sku_list!$A$1:$D$2323,4,0)*(H6680/1000000*12)</f>
        <v/>
      </c>
      <c r="W6680" s="9">
        <f>VLOOKUP(A6680,Sku_list!$A$1:$D$2323,4,0)*(J6680/1000000*12)</f>
        <v/>
      </c>
      <c r="X6680" s="9">
        <f>VLOOKUP(A6680,Sku_list!$A$1:$D$2323,4,0)*(L6680/1000000*12)</f>
        <v/>
      </c>
      <c r="Y6680" s="9">
        <f>VLOOKUP(A6680,Sku_list!$A$1:$E$2323,5,0)*((J6680+F6680)/1000000000)</f>
        <v/>
      </c>
      <c r="AC6680" s="27">
        <f>(DAY(TODAY())+AB6680)/30</f>
        <v/>
      </c>
    </row>
    <row r="6681">
      <c r="B6681" t="e">
        <v>#N/A</v>
      </c>
      <c r="T6681" s="9">
        <f>VLOOKUP(A6681,Sku_list!$A$1:$D$2323,3,0)</f>
        <v/>
      </c>
      <c r="U6681" s="9">
        <f>VLOOKUP(A6681,Sku_list!$A$1:$D$2323,4,0)*(F6681/1000000*12)</f>
        <v/>
      </c>
      <c r="V6681" s="9">
        <f>VLOOKUP(A6681,Sku_list!$A$1:$D$2323,4,0)*(H6681/1000000*12)</f>
        <v/>
      </c>
      <c r="W6681" s="9">
        <f>VLOOKUP(A6681,Sku_list!$A$1:$D$2323,4,0)*(J6681/1000000*12)</f>
        <v/>
      </c>
      <c r="X6681" s="9">
        <f>VLOOKUP(A6681,Sku_list!$A$1:$D$2323,4,0)*(L6681/1000000*12)</f>
        <v/>
      </c>
      <c r="Y6681" s="9">
        <f>VLOOKUP(A6681,Sku_list!$A$1:$E$2323,5,0)*((J6681+F6681)/1000000000)</f>
        <v/>
      </c>
      <c r="AC6681" s="27">
        <f>(DAY(TODAY())+AB6681)/30</f>
        <v/>
      </c>
    </row>
    <row r="6682">
      <c r="B6682" t="e">
        <v>#N/A</v>
      </c>
      <c r="T6682" s="9">
        <f>VLOOKUP(A6682,Sku_list!$A$1:$D$2323,3,0)</f>
        <v/>
      </c>
      <c r="U6682" s="9">
        <f>VLOOKUP(A6682,Sku_list!$A$1:$D$2323,4,0)*(F6682/1000000*12)</f>
        <v/>
      </c>
      <c r="V6682" s="9">
        <f>VLOOKUP(A6682,Sku_list!$A$1:$D$2323,4,0)*(H6682/1000000*12)</f>
        <v/>
      </c>
      <c r="W6682" s="9">
        <f>VLOOKUP(A6682,Sku_list!$A$1:$D$2323,4,0)*(J6682/1000000*12)</f>
        <v/>
      </c>
      <c r="X6682" s="9">
        <f>VLOOKUP(A6682,Sku_list!$A$1:$D$2323,4,0)*(L6682/1000000*12)</f>
        <v/>
      </c>
      <c r="Y6682" s="9">
        <f>VLOOKUP(A6682,Sku_list!$A$1:$E$2323,5,0)*((J6682+F6682)/1000000000)</f>
        <v/>
      </c>
      <c r="AC6682" s="27">
        <f>(DAY(TODAY())+AB6682)/30</f>
        <v/>
      </c>
    </row>
    <row r="6683">
      <c r="B6683" t="e">
        <v>#N/A</v>
      </c>
      <c r="T6683" s="9">
        <f>VLOOKUP(A6683,Sku_list!$A$1:$D$2323,3,0)</f>
        <v/>
      </c>
      <c r="U6683" s="9">
        <f>VLOOKUP(A6683,Sku_list!$A$1:$D$2323,4,0)*(F6683/1000000*12)</f>
        <v/>
      </c>
      <c r="V6683" s="9">
        <f>VLOOKUP(A6683,Sku_list!$A$1:$D$2323,4,0)*(H6683/1000000*12)</f>
        <v/>
      </c>
      <c r="W6683" s="9">
        <f>VLOOKUP(A6683,Sku_list!$A$1:$D$2323,4,0)*(J6683/1000000*12)</f>
        <v/>
      </c>
      <c r="X6683" s="9">
        <f>VLOOKUP(A6683,Sku_list!$A$1:$D$2323,4,0)*(L6683/1000000*12)</f>
        <v/>
      </c>
      <c r="Y6683" s="9">
        <f>VLOOKUP(A6683,Sku_list!$A$1:$E$2323,5,0)*((J6683+F6683)/1000000000)</f>
        <v/>
      </c>
      <c r="AC6683" s="27">
        <f>(DAY(TODAY())+AB6683)/30</f>
        <v/>
      </c>
    </row>
    <row r="6684">
      <c r="B6684" t="e">
        <v>#N/A</v>
      </c>
      <c r="T6684" s="9">
        <f>VLOOKUP(A6684,Sku_list!$A$1:$D$2323,3,0)</f>
        <v/>
      </c>
      <c r="U6684" s="9">
        <f>VLOOKUP(A6684,Sku_list!$A$1:$D$2323,4,0)*(F6684/1000000*12)</f>
        <v/>
      </c>
      <c r="V6684" s="9">
        <f>VLOOKUP(A6684,Sku_list!$A$1:$D$2323,4,0)*(H6684/1000000*12)</f>
        <v/>
      </c>
      <c r="W6684" s="9">
        <f>VLOOKUP(A6684,Sku_list!$A$1:$D$2323,4,0)*(J6684/1000000*12)</f>
        <v/>
      </c>
      <c r="X6684" s="9">
        <f>VLOOKUP(A6684,Sku_list!$A$1:$D$2323,4,0)*(L6684/1000000*12)</f>
        <v/>
      </c>
      <c r="Y6684" s="9">
        <f>VLOOKUP(A6684,Sku_list!$A$1:$E$2323,5,0)*((J6684+F6684)/1000000000)</f>
        <v/>
      </c>
      <c r="AC6684" s="27">
        <f>(DAY(TODAY())+AB6684)/30</f>
        <v/>
      </c>
    </row>
    <row r="6685">
      <c r="B6685" t="e">
        <v>#N/A</v>
      </c>
      <c r="T6685" s="9">
        <f>VLOOKUP(A6685,Sku_list!$A$1:$D$2323,3,0)</f>
        <v/>
      </c>
      <c r="U6685" s="9">
        <f>VLOOKUP(A6685,Sku_list!$A$1:$D$2323,4,0)*(F6685/1000000*12)</f>
        <v/>
      </c>
      <c r="V6685" s="9">
        <f>VLOOKUP(A6685,Sku_list!$A$1:$D$2323,4,0)*(H6685/1000000*12)</f>
        <v/>
      </c>
      <c r="W6685" s="9">
        <f>VLOOKUP(A6685,Sku_list!$A$1:$D$2323,4,0)*(J6685/1000000*12)</f>
        <v/>
      </c>
      <c r="X6685" s="9">
        <f>VLOOKUP(A6685,Sku_list!$A$1:$D$2323,4,0)*(L6685/1000000*12)</f>
        <v/>
      </c>
      <c r="Y6685" s="9">
        <f>VLOOKUP(A6685,Sku_list!$A$1:$E$2323,5,0)*((J6685+F6685)/1000000000)</f>
        <v/>
      </c>
      <c r="AC6685" s="27">
        <f>(DAY(TODAY())+AB6685)/30</f>
        <v/>
      </c>
    </row>
    <row r="6686">
      <c r="B6686" t="e">
        <v>#N/A</v>
      </c>
      <c r="T6686" s="9">
        <f>VLOOKUP(A6686,Sku_list!$A$1:$D$2323,3,0)</f>
        <v/>
      </c>
      <c r="U6686" s="9">
        <f>VLOOKUP(A6686,Sku_list!$A$1:$D$2323,4,0)*(F6686/1000000*12)</f>
        <v/>
      </c>
      <c r="V6686" s="9">
        <f>VLOOKUP(A6686,Sku_list!$A$1:$D$2323,4,0)*(H6686/1000000*12)</f>
        <v/>
      </c>
      <c r="W6686" s="9">
        <f>VLOOKUP(A6686,Sku_list!$A$1:$D$2323,4,0)*(J6686/1000000*12)</f>
        <v/>
      </c>
      <c r="X6686" s="9">
        <f>VLOOKUP(A6686,Sku_list!$A$1:$D$2323,4,0)*(L6686/1000000*12)</f>
        <v/>
      </c>
      <c r="Y6686" s="9">
        <f>VLOOKUP(A6686,Sku_list!$A$1:$E$2323,5,0)*((J6686+F6686)/1000000000)</f>
        <v/>
      </c>
      <c r="AC6686" s="27">
        <f>(DAY(TODAY())+AB6686)/30</f>
        <v/>
      </c>
    </row>
    <row r="6687">
      <c r="B6687" t="e">
        <v>#N/A</v>
      </c>
      <c r="T6687" s="9">
        <f>VLOOKUP(A6687,Sku_list!$A$1:$D$2323,3,0)</f>
        <v/>
      </c>
      <c r="U6687" s="9">
        <f>VLOOKUP(A6687,Sku_list!$A$1:$D$2323,4,0)*(F6687/1000000*12)</f>
        <v/>
      </c>
      <c r="V6687" s="9">
        <f>VLOOKUP(A6687,Sku_list!$A$1:$D$2323,4,0)*(H6687/1000000*12)</f>
        <v/>
      </c>
      <c r="W6687" s="9">
        <f>VLOOKUP(A6687,Sku_list!$A$1:$D$2323,4,0)*(J6687/1000000*12)</f>
        <v/>
      </c>
      <c r="X6687" s="9">
        <f>VLOOKUP(A6687,Sku_list!$A$1:$D$2323,4,0)*(L6687/1000000*12)</f>
        <v/>
      </c>
      <c r="Y6687" s="9">
        <f>VLOOKUP(A6687,Sku_list!$A$1:$E$2323,5,0)*((J6687+F6687)/1000000000)</f>
        <v/>
      </c>
      <c r="AC6687" s="27">
        <f>(DAY(TODAY())+AB6687)/30</f>
        <v/>
      </c>
    </row>
    <row r="6688">
      <c r="B6688" t="e">
        <v>#N/A</v>
      </c>
      <c r="T6688" s="9">
        <f>VLOOKUP(A6688,Sku_list!$A$1:$D$2323,3,0)</f>
        <v/>
      </c>
      <c r="U6688" s="9">
        <f>VLOOKUP(A6688,Sku_list!$A$1:$D$2323,4,0)*(F6688/1000000*12)</f>
        <v/>
      </c>
      <c r="V6688" s="9">
        <f>VLOOKUP(A6688,Sku_list!$A$1:$D$2323,4,0)*(H6688/1000000*12)</f>
        <v/>
      </c>
      <c r="W6688" s="9">
        <f>VLOOKUP(A6688,Sku_list!$A$1:$D$2323,4,0)*(J6688/1000000*12)</f>
        <v/>
      </c>
      <c r="X6688" s="9">
        <f>VLOOKUP(A6688,Sku_list!$A$1:$D$2323,4,0)*(L6688/1000000*12)</f>
        <v/>
      </c>
      <c r="Y6688" s="9">
        <f>VLOOKUP(A6688,Sku_list!$A$1:$E$2323,5,0)*((J6688+F6688)/1000000000)</f>
        <v/>
      </c>
      <c r="AC6688" s="27">
        <f>(DAY(TODAY())+AB6688)/30</f>
        <v/>
      </c>
    </row>
    <row r="6689">
      <c r="B6689" t="e">
        <v>#N/A</v>
      </c>
      <c r="T6689" s="9">
        <f>VLOOKUP(A6689,Sku_list!$A$1:$D$2323,3,0)</f>
        <v/>
      </c>
      <c r="U6689" s="9">
        <f>VLOOKUP(A6689,Sku_list!$A$1:$D$2323,4,0)*(F6689/1000000*12)</f>
        <v/>
      </c>
      <c r="V6689" s="9">
        <f>VLOOKUP(A6689,Sku_list!$A$1:$D$2323,4,0)*(H6689/1000000*12)</f>
        <v/>
      </c>
      <c r="W6689" s="9">
        <f>VLOOKUP(A6689,Sku_list!$A$1:$D$2323,4,0)*(J6689/1000000*12)</f>
        <v/>
      </c>
      <c r="X6689" s="9">
        <f>VLOOKUP(A6689,Sku_list!$A$1:$D$2323,4,0)*(L6689/1000000*12)</f>
        <v/>
      </c>
      <c r="Y6689" s="9">
        <f>VLOOKUP(A6689,Sku_list!$A$1:$E$2323,5,0)*((J6689+F6689)/1000000000)</f>
        <v/>
      </c>
      <c r="AC6689" s="27">
        <f>(DAY(TODAY())+AB6689)/30</f>
        <v/>
      </c>
    </row>
    <row r="6690">
      <c r="B6690" t="e">
        <v>#N/A</v>
      </c>
      <c r="T6690" s="9">
        <f>VLOOKUP(A6690,Sku_list!$A$1:$D$2323,3,0)</f>
        <v/>
      </c>
      <c r="U6690" s="9">
        <f>VLOOKUP(A6690,Sku_list!$A$1:$D$2323,4,0)*(F6690/1000000*12)</f>
        <v/>
      </c>
      <c r="V6690" s="9">
        <f>VLOOKUP(A6690,Sku_list!$A$1:$D$2323,4,0)*(H6690/1000000*12)</f>
        <v/>
      </c>
      <c r="W6690" s="9">
        <f>VLOOKUP(A6690,Sku_list!$A$1:$D$2323,4,0)*(J6690/1000000*12)</f>
        <v/>
      </c>
      <c r="X6690" s="9">
        <f>VLOOKUP(A6690,Sku_list!$A$1:$D$2323,4,0)*(L6690/1000000*12)</f>
        <v/>
      </c>
      <c r="Y6690" s="9">
        <f>VLOOKUP(A6690,Sku_list!$A$1:$E$2323,5,0)*((J6690+F6690)/1000000000)</f>
        <v/>
      </c>
      <c r="AC6690" s="27">
        <f>(DAY(TODAY())+AB6690)/30</f>
        <v/>
      </c>
    </row>
    <row r="6691">
      <c r="B6691" t="e">
        <v>#N/A</v>
      </c>
      <c r="T6691" s="9">
        <f>VLOOKUP(A6691,Sku_list!$A$1:$D$2323,3,0)</f>
        <v/>
      </c>
      <c r="U6691" s="9">
        <f>VLOOKUP(A6691,Sku_list!$A$1:$D$2323,4,0)*(F6691/1000000*12)</f>
        <v/>
      </c>
      <c r="V6691" s="9">
        <f>VLOOKUP(A6691,Sku_list!$A$1:$D$2323,4,0)*(H6691/1000000*12)</f>
        <v/>
      </c>
      <c r="W6691" s="9">
        <f>VLOOKUP(A6691,Sku_list!$A$1:$D$2323,4,0)*(J6691/1000000*12)</f>
        <v/>
      </c>
      <c r="X6691" s="9">
        <f>VLOOKUP(A6691,Sku_list!$A$1:$D$2323,4,0)*(L6691/1000000*12)</f>
        <v/>
      </c>
      <c r="Y6691" s="9">
        <f>VLOOKUP(A6691,Sku_list!$A$1:$E$2323,5,0)*((J6691+F6691)/1000000000)</f>
        <v/>
      </c>
      <c r="AC6691" s="27">
        <f>(DAY(TODAY())+AB6691)/30</f>
        <v/>
      </c>
    </row>
    <row r="6692">
      <c r="B6692" t="e">
        <v>#N/A</v>
      </c>
      <c r="T6692" s="9">
        <f>VLOOKUP(A6692,Sku_list!$A$1:$D$2323,3,0)</f>
        <v/>
      </c>
      <c r="U6692" s="9">
        <f>VLOOKUP(A6692,Sku_list!$A$1:$D$2323,4,0)*(F6692/1000000*12)</f>
        <v/>
      </c>
      <c r="V6692" s="9">
        <f>VLOOKUP(A6692,Sku_list!$A$1:$D$2323,4,0)*(H6692/1000000*12)</f>
        <v/>
      </c>
      <c r="W6692" s="9">
        <f>VLOOKUP(A6692,Sku_list!$A$1:$D$2323,4,0)*(J6692/1000000*12)</f>
        <v/>
      </c>
      <c r="X6692" s="9">
        <f>VLOOKUP(A6692,Sku_list!$A$1:$D$2323,4,0)*(L6692/1000000*12)</f>
        <v/>
      </c>
      <c r="Y6692" s="9">
        <f>VLOOKUP(A6692,Sku_list!$A$1:$E$2323,5,0)*((J6692+F6692)/1000000000)</f>
        <v/>
      </c>
      <c r="AC6692" s="27">
        <f>(DAY(TODAY())+AB6692)/30</f>
        <v/>
      </c>
    </row>
    <row r="6693">
      <c r="B6693" t="e">
        <v>#N/A</v>
      </c>
      <c r="T6693" s="9">
        <f>VLOOKUP(A6693,Sku_list!$A$1:$D$2323,3,0)</f>
        <v/>
      </c>
      <c r="U6693" s="9">
        <f>VLOOKUP(A6693,Sku_list!$A$1:$D$2323,4,0)*(F6693/1000000*12)</f>
        <v/>
      </c>
      <c r="V6693" s="9">
        <f>VLOOKUP(A6693,Sku_list!$A$1:$D$2323,4,0)*(H6693/1000000*12)</f>
        <v/>
      </c>
      <c r="W6693" s="9">
        <f>VLOOKUP(A6693,Sku_list!$A$1:$D$2323,4,0)*(J6693/1000000*12)</f>
        <v/>
      </c>
      <c r="X6693" s="9">
        <f>VLOOKUP(A6693,Sku_list!$A$1:$D$2323,4,0)*(L6693/1000000*12)</f>
        <v/>
      </c>
      <c r="Y6693" s="9">
        <f>VLOOKUP(A6693,Sku_list!$A$1:$E$2323,5,0)*((J6693+F6693)/1000000000)</f>
        <v/>
      </c>
      <c r="AC6693" s="27">
        <f>(DAY(TODAY())+AB6693)/30</f>
        <v/>
      </c>
    </row>
    <row r="6694">
      <c r="B6694" t="e">
        <v>#N/A</v>
      </c>
      <c r="T6694" s="9">
        <f>VLOOKUP(A6694,Sku_list!$A$1:$D$2323,3,0)</f>
        <v/>
      </c>
      <c r="U6694" s="9">
        <f>VLOOKUP(A6694,Sku_list!$A$1:$D$2323,4,0)*(F6694/1000000*12)</f>
        <v/>
      </c>
      <c r="V6694" s="9">
        <f>VLOOKUP(A6694,Sku_list!$A$1:$D$2323,4,0)*(H6694/1000000*12)</f>
        <v/>
      </c>
      <c r="W6694" s="9">
        <f>VLOOKUP(A6694,Sku_list!$A$1:$D$2323,4,0)*(J6694/1000000*12)</f>
        <v/>
      </c>
      <c r="X6694" s="9">
        <f>VLOOKUP(A6694,Sku_list!$A$1:$D$2323,4,0)*(L6694/1000000*12)</f>
        <v/>
      </c>
      <c r="Y6694" s="9">
        <f>VLOOKUP(A6694,Sku_list!$A$1:$E$2323,5,0)*((J6694+F6694)/1000000000)</f>
        <v/>
      </c>
      <c r="AC6694" s="27">
        <f>(DAY(TODAY())+AB6694)/30</f>
        <v/>
      </c>
    </row>
    <row r="6695">
      <c r="B6695" t="e">
        <v>#N/A</v>
      </c>
      <c r="T6695" s="9">
        <f>VLOOKUP(A6695,Sku_list!$A$1:$D$2323,3,0)</f>
        <v/>
      </c>
      <c r="U6695" s="9">
        <f>VLOOKUP(A6695,Sku_list!$A$1:$D$2323,4,0)*(F6695/1000000*12)</f>
        <v/>
      </c>
      <c r="V6695" s="9">
        <f>VLOOKUP(A6695,Sku_list!$A$1:$D$2323,4,0)*(H6695/1000000*12)</f>
        <v/>
      </c>
      <c r="W6695" s="9">
        <f>VLOOKUP(A6695,Sku_list!$A$1:$D$2323,4,0)*(J6695/1000000*12)</f>
        <v/>
      </c>
      <c r="X6695" s="9">
        <f>VLOOKUP(A6695,Sku_list!$A$1:$D$2323,4,0)*(L6695/1000000*12)</f>
        <v/>
      </c>
      <c r="Y6695" s="9">
        <f>VLOOKUP(A6695,Sku_list!$A$1:$E$2323,5,0)*((J6695+F6695)/1000000000)</f>
        <v/>
      </c>
      <c r="AC6695" s="27">
        <f>(DAY(TODAY())+AB6695)/30</f>
        <v/>
      </c>
    </row>
    <row r="6696">
      <c r="B6696" t="e">
        <v>#N/A</v>
      </c>
      <c r="T6696" s="9">
        <f>VLOOKUP(A6696,Sku_list!$A$1:$D$2323,3,0)</f>
        <v/>
      </c>
      <c r="U6696" s="9">
        <f>VLOOKUP(A6696,Sku_list!$A$1:$D$2323,4,0)*(F6696/1000000*12)</f>
        <v/>
      </c>
      <c r="V6696" s="9">
        <f>VLOOKUP(A6696,Sku_list!$A$1:$D$2323,4,0)*(H6696/1000000*12)</f>
        <v/>
      </c>
      <c r="W6696" s="9">
        <f>VLOOKUP(A6696,Sku_list!$A$1:$D$2323,4,0)*(J6696/1000000*12)</f>
        <v/>
      </c>
      <c r="X6696" s="9">
        <f>VLOOKUP(A6696,Sku_list!$A$1:$D$2323,4,0)*(L6696/1000000*12)</f>
        <v/>
      </c>
      <c r="Y6696" s="9">
        <f>VLOOKUP(A6696,Sku_list!$A$1:$E$2323,5,0)*((J6696+F6696)/1000000000)</f>
        <v/>
      </c>
      <c r="AC6696" s="27">
        <f>(DAY(TODAY())+AB6696)/30</f>
        <v/>
      </c>
    </row>
    <row r="6697">
      <c r="B6697" t="e">
        <v>#N/A</v>
      </c>
      <c r="T6697" s="9">
        <f>VLOOKUP(A6697,Sku_list!$A$1:$D$2323,3,0)</f>
        <v/>
      </c>
      <c r="U6697" s="9">
        <f>VLOOKUP(A6697,Sku_list!$A$1:$D$2323,4,0)*(F6697/1000000*12)</f>
        <v/>
      </c>
      <c r="V6697" s="9">
        <f>VLOOKUP(A6697,Sku_list!$A$1:$D$2323,4,0)*(H6697/1000000*12)</f>
        <v/>
      </c>
      <c r="W6697" s="9">
        <f>VLOOKUP(A6697,Sku_list!$A$1:$D$2323,4,0)*(J6697/1000000*12)</f>
        <v/>
      </c>
      <c r="X6697" s="9">
        <f>VLOOKUP(A6697,Sku_list!$A$1:$D$2323,4,0)*(L6697/1000000*12)</f>
        <v/>
      </c>
      <c r="Y6697" s="9">
        <f>VLOOKUP(A6697,Sku_list!$A$1:$E$2323,5,0)*((J6697+F6697)/1000000000)</f>
        <v/>
      </c>
      <c r="AC6697" s="27">
        <f>(DAY(TODAY())+AB6697)/30</f>
        <v/>
      </c>
    </row>
    <row r="6698">
      <c r="B6698" t="e">
        <v>#N/A</v>
      </c>
      <c r="T6698" s="9">
        <f>VLOOKUP(A6698,Sku_list!$A$1:$D$2323,3,0)</f>
        <v/>
      </c>
      <c r="U6698" s="9">
        <f>VLOOKUP(A6698,Sku_list!$A$1:$D$2323,4,0)*(F6698/1000000*12)</f>
        <v/>
      </c>
      <c r="V6698" s="9">
        <f>VLOOKUP(A6698,Sku_list!$A$1:$D$2323,4,0)*(H6698/1000000*12)</f>
        <v/>
      </c>
      <c r="W6698" s="9">
        <f>VLOOKUP(A6698,Sku_list!$A$1:$D$2323,4,0)*(J6698/1000000*12)</f>
        <v/>
      </c>
      <c r="X6698" s="9">
        <f>VLOOKUP(A6698,Sku_list!$A$1:$D$2323,4,0)*(L6698/1000000*12)</f>
        <v/>
      </c>
      <c r="Y6698" s="9">
        <f>VLOOKUP(A6698,Sku_list!$A$1:$E$2323,5,0)*((J6698+F6698)/1000000000)</f>
        <v/>
      </c>
      <c r="AC6698" s="27">
        <f>(DAY(TODAY())+AB6698)/30</f>
        <v/>
      </c>
    </row>
    <row r="6699">
      <c r="B6699" t="e">
        <v>#N/A</v>
      </c>
      <c r="T6699" s="9">
        <f>VLOOKUP(A6699,Sku_list!$A$1:$D$2323,3,0)</f>
        <v/>
      </c>
      <c r="U6699" s="9">
        <f>VLOOKUP(A6699,Sku_list!$A$1:$D$2323,4,0)*(F6699/1000000*12)</f>
        <v/>
      </c>
      <c r="V6699" s="9">
        <f>VLOOKUP(A6699,Sku_list!$A$1:$D$2323,4,0)*(H6699/1000000*12)</f>
        <v/>
      </c>
      <c r="W6699" s="9">
        <f>VLOOKUP(A6699,Sku_list!$A$1:$D$2323,4,0)*(J6699/1000000*12)</f>
        <v/>
      </c>
      <c r="X6699" s="9">
        <f>VLOOKUP(A6699,Sku_list!$A$1:$D$2323,4,0)*(L6699/1000000*12)</f>
        <v/>
      </c>
      <c r="Y6699" s="9">
        <f>VLOOKUP(A6699,Sku_list!$A$1:$E$2323,5,0)*((J6699+F6699)/1000000000)</f>
        <v/>
      </c>
      <c r="AC6699" s="27">
        <f>(DAY(TODAY())+AB6699)/30</f>
        <v/>
      </c>
    </row>
    <row r="6700">
      <c r="B6700" t="e">
        <v>#N/A</v>
      </c>
      <c r="T6700" s="9">
        <f>VLOOKUP(A6700,Sku_list!$A$1:$D$2323,3,0)</f>
        <v/>
      </c>
      <c r="U6700" s="9">
        <f>VLOOKUP(A6700,Sku_list!$A$1:$D$2323,4,0)*(F6700/1000000*12)</f>
        <v/>
      </c>
      <c r="V6700" s="9">
        <f>VLOOKUP(A6700,Sku_list!$A$1:$D$2323,4,0)*(H6700/1000000*12)</f>
        <v/>
      </c>
      <c r="W6700" s="9">
        <f>VLOOKUP(A6700,Sku_list!$A$1:$D$2323,4,0)*(J6700/1000000*12)</f>
        <v/>
      </c>
      <c r="X6700" s="9">
        <f>VLOOKUP(A6700,Sku_list!$A$1:$D$2323,4,0)*(L6700/1000000*12)</f>
        <v/>
      </c>
      <c r="Y6700" s="9">
        <f>VLOOKUP(A6700,Sku_list!$A$1:$E$2323,5,0)*((J6700+F6700)/1000000000)</f>
        <v/>
      </c>
      <c r="AC6700" s="27">
        <f>(DAY(TODAY())+AB6700)/30</f>
        <v/>
      </c>
    </row>
    <row r="6701">
      <c r="B6701" t="e">
        <v>#N/A</v>
      </c>
      <c r="T6701" s="9">
        <f>VLOOKUP(A6701,Sku_list!$A$1:$D$2323,3,0)</f>
        <v/>
      </c>
      <c r="U6701" s="9">
        <f>VLOOKUP(A6701,Sku_list!$A$1:$D$2323,4,0)*(F6701/1000000*12)</f>
        <v/>
      </c>
      <c r="V6701" s="9">
        <f>VLOOKUP(A6701,Sku_list!$A$1:$D$2323,4,0)*(H6701/1000000*12)</f>
        <v/>
      </c>
      <c r="W6701" s="9">
        <f>VLOOKUP(A6701,Sku_list!$A$1:$D$2323,4,0)*(J6701/1000000*12)</f>
        <v/>
      </c>
      <c r="X6701" s="9">
        <f>VLOOKUP(A6701,Sku_list!$A$1:$D$2323,4,0)*(L6701/1000000*12)</f>
        <v/>
      </c>
      <c r="Y6701" s="9">
        <f>VLOOKUP(A6701,Sku_list!$A$1:$E$2323,5,0)*((J6701+F6701)/1000000000)</f>
        <v/>
      </c>
      <c r="AC6701" s="27">
        <f>(DAY(TODAY())+AB6701)/30</f>
        <v/>
      </c>
    </row>
    <row r="6702">
      <c r="B6702" t="e">
        <v>#N/A</v>
      </c>
      <c r="T6702" s="9">
        <f>VLOOKUP(A6702,Sku_list!$A$1:$D$2323,3,0)</f>
        <v/>
      </c>
      <c r="U6702" s="9">
        <f>VLOOKUP(A6702,Sku_list!$A$1:$D$2323,4,0)*(F6702/1000000*12)</f>
        <v/>
      </c>
      <c r="V6702" s="9">
        <f>VLOOKUP(A6702,Sku_list!$A$1:$D$2323,4,0)*(H6702/1000000*12)</f>
        <v/>
      </c>
      <c r="W6702" s="9">
        <f>VLOOKUP(A6702,Sku_list!$A$1:$D$2323,4,0)*(J6702/1000000*12)</f>
        <v/>
      </c>
      <c r="X6702" s="9">
        <f>VLOOKUP(A6702,Sku_list!$A$1:$D$2323,4,0)*(L6702/1000000*12)</f>
        <v/>
      </c>
      <c r="Y6702" s="9">
        <f>VLOOKUP(A6702,Sku_list!$A$1:$E$2323,5,0)*((J6702+F6702)/1000000000)</f>
        <v/>
      </c>
      <c r="AC6702" s="27">
        <f>(DAY(TODAY())+AB6702)/30</f>
        <v/>
      </c>
    </row>
    <row r="6703">
      <c r="B6703" t="e">
        <v>#N/A</v>
      </c>
      <c r="T6703" s="9">
        <f>VLOOKUP(A6703,Sku_list!$A$1:$D$2323,3,0)</f>
        <v/>
      </c>
      <c r="U6703" s="9">
        <f>VLOOKUP(A6703,Sku_list!$A$1:$D$2323,4,0)*(F6703/1000000*12)</f>
        <v/>
      </c>
      <c r="V6703" s="9">
        <f>VLOOKUP(A6703,Sku_list!$A$1:$D$2323,4,0)*(H6703/1000000*12)</f>
        <v/>
      </c>
      <c r="W6703" s="9">
        <f>VLOOKUP(A6703,Sku_list!$A$1:$D$2323,4,0)*(J6703/1000000*12)</f>
        <v/>
      </c>
      <c r="X6703" s="9">
        <f>VLOOKUP(A6703,Sku_list!$A$1:$D$2323,4,0)*(L6703/1000000*12)</f>
        <v/>
      </c>
      <c r="Y6703" s="9">
        <f>VLOOKUP(A6703,Sku_list!$A$1:$E$2323,5,0)*((J6703+F6703)/1000000000)</f>
        <v/>
      </c>
      <c r="AC6703" s="27">
        <f>(DAY(TODAY())+AB6703)/30</f>
        <v/>
      </c>
    </row>
    <row r="6704">
      <c r="B6704" t="e">
        <v>#N/A</v>
      </c>
      <c r="T6704" s="9">
        <f>VLOOKUP(A6704,Sku_list!$A$1:$D$2323,3,0)</f>
        <v/>
      </c>
      <c r="U6704" s="9">
        <f>VLOOKUP(A6704,Sku_list!$A$1:$D$2323,4,0)*(F6704/1000000*12)</f>
        <v/>
      </c>
      <c r="V6704" s="9">
        <f>VLOOKUP(A6704,Sku_list!$A$1:$D$2323,4,0)*(H6704/1000000*12)</f>
        <v/>
      </c>
      <c r="W6704" s="9">
        <f>VLOOKUP(A6704,Sku_list!$A$1:$D$2323,4,0)*(J6704/1000000*12)</f>
        <v/>
      </c>
      <c r="X6704" s="9">
        <f>VLOOKUP(A6704,Sku_list!$A$1:$D$2323,4,0)*(L6704/1000000*12)</f>
        <v/>
      </c>
      <c r="Y6704" s="9">
        <f>VLOOKUP(A6704,Sku_list!$A$1:$E$2323,5,0)*((J6704+F6704)/1000000000)</f>
        <v/>
      </c>
      <c r="AC6704" s="27">
        <f>(DAY(TODAY())+AB6704)/30</f>
        <v/>
      </c>
    </row>
    <row r="6705">
      <c r="B6705" t="e">
        <v>#N/A</v>
      </c>
      <c r="T6705" s="9">
        <f>VLOOKUP(A6705,Sku_list!$A$1:$D$2323,3,0)</f>
        <v/>
      </c>
      <c r="U6705" s="9">
        <f>VLOOKUP(A6705,Sku_list!$A$1:$D$2323,4,0)*(F6705/1000000*12)</f>
        <v/>
      </c>
      <c r="V6705" s="9">
        <f>VLOOKUP(A6705,Sku_list!$A$1:$D$2323,4,0)*(H6705/1000000*12)</f>
        <v/>
      </c>
      <c r="W6705" s="9">
        <f>VLOOKUP(A6705,Sku_list!$A$1:$D$2323,4,0)*(J6705/1000000*12)</f>
        <v/>
      </c>
      <c r="X6705" s="9">
        <f>VLOOKUP(A6705,Sku_list!$A$1:$D$2323,4,0)*(L6705/1000000*12)</f>
        <v/>
      </c>
      <c r="Y6705" s="9">
        <f>VLOOKUP(A6705,Sku_list!$A$1:$E$2323,5,0)*((J6705+F6705)/1000000000)</f>
        <v/>
      </c>
      <c r="AC6705" s="27">
        <f>(DAY(TODAY())+AB6705)/30</f>
        <v/>
      </c>
    </row>
    <row r="6706">
      <c r="B6706" t="e">
        <v>#N/A</v>
      </c>
      <c r="T6706" s="9">
        <f>VLOOKUP(A6706,Sku_list!$A$1:$D$2323,3,0)</f>
        <v/>
      </c>
      <c r="U6706" s="9">
        <f>VLOOKUP(A6706,Sku_list!$A$1:$D$2323,4,0)*(F6706/1000000*12)</f>
        <v/>
      </c>
      <c r="V6706" s="9">
        <f>VLOOKUP(A6706,Sku_list!$A$1:$D$2323,4,0)*(H6706/1000000*12)</f>
        <v/>
      </c>
      <c r="W6706" s="9">
        <f>VLOOKUP(A6706,Sku_list!$A$1:$D$2323,4,0)*(J6706/1000000*12)</f>
        <v/>
      </c>
      <c r="X6706" s="9">
        <f>VLOOKUP(A6706,Sku_list!$A$1:$D$2323,4,0)*(L6706/1000000*12)</f>
        <v/>
      </c>
      <c r="Y6706" s="9">
        <f>VLOOKUP(A6706,Sku_list!$A$1:$E$2323,5,0)*((J6706+F6706)/1000000000)</f>
        <v/>
      </c>
      <c r="AC6706" s="27">
        <f>(DAY(TODAY())+AB6706)/30</f>
        <v/>
      </c>
    </row>
    <row r="6707">
      <c r="B6707" t="e">
        <v>#N/A</v>
      </c>
      <c r="T6707" s="9">
        <f>VLOOKUP(A6707,Sku_list!$A$1:$D$2323,3,0)</f>
        <v/>
      </c>
      <c r="U6707" s="9">
        <f>VLOOKUP(A6707,Sku_list!$A$1:$D$2323,4,0)*(F6707/1000000*12)</f>
        <v/>
      </c>
      <c r="V6707" s="9">
        <f>VLOOKUP(A6707,Sku_list!$A$1:$D$2323,4,0)*(H6707/1000000*12)</f>
        <v/>
      </c>
      <c r="W6707" s="9">
        <f>VLOOKUP(A6707,Sku_list!$A$1:$D$2323,4,0)*(J6707/1000000*12)</f>
        <v/>
      </c>
      <c r="X6707" s="9">
        <f>VLOOKUP(A6707,Sku_list!$A$1:$D$2323,4,0)*(L6707/1000000*12)</f>
        <v/>
      </c>
      <c r="Y6707" s="9">
        <f>VLOOKUP(A6707,Sku_list!$A$1:$E$2323,5,0)*((J6707+F6707)/1000000000)</f>
        <v/>
      </c>
      <c r="AC6707" s="27">
        <f>(DAY(TODAY())+AB6707)/30</f>
        <v/>
      </c>
    </row>
    <row r="6708">
      <c r="B6708" t="e">
        <v>#N/A</v>
      </c>
      <c r="T6708" s="9">
        <f>VLOOKUP(A6708,Sku_list!$A$1:$D$2323,3,0)</f>
        <v/>
      </c>
      <c r="U6708" s="9">
        <f>VLOOKUP(A6708,Sku_list!$A$1:$D$2323,4,0)*(F6708/1000000*12)</f>
        <v/>
      </c>
      <c r="V6708" s="9">
        <f>VLOOKUP(A6708,Sku_list!$A$1:$D$2323,4,0)*(H6708/1000000*12)</f>
        <v/>
      </c>
      <c r="W6708" s="9">
        <f>VLOOKUP(A6708,Sku_list!$A$1:$D$2323,4,0)*(J6708/1000000*12)</f>
        <v/>
      </c>
      <c r="X6708" s="9">
        <f>VLOOKUP(A6708,Sku_list!$A$1:$D$2323,4,0)*(L6708/1000000*12)</f>
        <v/>
      </c>
      <c r="Y6708" s="9">
        <f>VLOOKUP(A6708,Sku_list!$A$1:$E$2323,5,0)*((J6708+F6708)/1000000000)</f>
        <v/>
      </c>
      <c r="AC6708" s="27">
        <f>(DAY(TODAY())+AB6708)/30</f>
        <v/>
      </c>
    </row>
    <row r="6709">
      <c r="B6709" t="e">
        <v>#N/A</v>
      </c>
      <c r="T6709" s="9">
        <f>VLOOKUP(A6709,Sku_list!$A$1:$D$2323,3,0)</f>
        <v/>
      </c>
      <c r="U6709" s="9">
        <f>VLOOKUP(A6709,Sku_list!$A$1:$D$2323,4,0)*(F6709/1000000*12)</f>
        <v/>
      </c>
      <c r="V6709" s="9">
        <f>VLOOKUP(A6709,Sku_list!$A$1:$D$2323,4,0)*(H6709/1000000*12)</f>
        <v/>
      </c>
      <c r="W6709" s="9">
        <f>VLOOKUP(A6709,Sku_list!$A$1:$D$2323,4,0)*(J6709/1000000*12)</f>
        <v/>
      </c>
      <c r="X6709" s="9">
        <f>VLOOKUP(A6709,Sku_list!$A$1:$D$2323,4,0)*(L6709/1000000*12)</f>
        <v/>
      </c>
      <c r="Y6709" s="9">
        <f>VLOOKUP(A6709,Sku_list!$A$1:$E$2323,5,0)*((J6709+F6709)/1000000000)</f>
        <v/>
      </c>
      <c r="AC6709" s="27">
        <f>(DAY(TODAY())+AB6709)/30</f>
        <v/>
      </c>
    </row>
    <row r="6710">
      <c r="B6710" t="e">
        <v>#N/A</v>
      </c>
      <c r="T6710" s="9">
        <f>VLOOKUP(A6710,Sku_list!$A$1:$D$2323,3,0)</f>
        <v/>
      </c>
      <c r="U6710" s="9">
        <f>VLOOKUP(A6710,Sku_list!$A$1:$D$2323,4,0)*(F6710/1000000*12)</f>
        <v/>
      </c>
      <c r="V6710" s="9">
        <f>VLOOKUP(A6710,Sku_list!$A$1:$D$2323,4,0)*(H6710/1000000*12)</f>
        <v/>
      </c>
      <c r="W6710" s="9">
        <f>VLOOKUP(A6710,Sku_list!$A$1:$D$2323,4,0)*(J6710/1000000*12)</f>
        <v/>
      </c>
      <c r="X6710" s="9">
        <f>VLOOKUP(A6710,Sku_list!$A$1:$D$2323,4,0)*(L6710/1000000*12)</f>
        <v/>
      </c>
      <c r="Y6710" s="9">
        <f>VLOOKUP(A6710,Sku_list!$A$1:$E$2323,5,0)*((J6710+F6710)/1000000000)</f>
        <v/>
      </c>
      <c r="AC6710" s="27">
        <f>(DAY(TODAY())+AB6710)/30</f>
        <v/>
      </c>
    </row>
    <row r="6711">
      <c r="B6711" t="e">
        <v>#N/A</v>
      </c>
      <c r="T6711" s="9">
        <f>VLOOKUP(A6711,Sku_list!$A$1:$D$2323,3,0)</f>
        <v/>
      </c>
      <c r="U6711" s="9">
        <f>VLOOKUP(A6711,Sku_list!$A$1:$D$2323,4,0)*(F6711/1000000*12)</f>
        <v/>
      </c>
      <c r="V6711" s="9">
        <f>VLOOKUP(A6711,Sku_list!$A$1:$D$2323,4,0)*(H6711/1000000*12)</f>
        <v/>
      </c>
      <c r="W6711" s="9">
        <f>VLOOKUP(A6711,Sku_list!$A$1:$D$2323,4,0)*(J6711/1000000*12)</f>
        <v/>
      </c>
      <c r="X6711" s="9">
        <f>VLOOKUP(A6711,Sku_list!$A$1:$D$2323,4,0)*(L6711/1000000*12)</f>
        <v/>
      </c>
      <c r="Y6711" s="9">
        <f>VLOOKUP(A6711,Sku_list!$A$1:$E$2323,5,0)*((J6711+F6711)/1000000000)</f>
        <v/>
      </c>
      <c r="AC6711" s="27">
        <f>(DAY(TODAY())+AB6711)/30</f>
        <v/>
      </c>
    </row>
    <row r="6712">
      <c r="B6712" t="e">
        <v>#N/A</v>
      </c>
      <c r="T6712" s="9">
        <f>VLOOKUP(A6712,Sku_list!$A$1:$D$2323,3,0)</f>
        <v/>
      </c>
      <c r="U6712" s="9">
        <f>VLOOKUP(A6712,Sku_list!$A$1:$D$2323,4,0)*(F6712/1000000*12)</f>
        <v/>
      </c>
      <c r="V6712" s="9">
        <f>VLOOKUP(A6712,Sku_list!$A$1:$D$2323,4,0)*(H6712/1000000*12)</f>
        <v/>
      </c>
      <c r="W6712" s="9">
        <f>VLOOKUP(A6712,Sku_list!$A$1:$D$2323,4,0)*(J6712/1000000*12)</f>
        <v/>
      </c>
      <c r="X6712" s="9">
        <f>VLOOKUP(A6712,Sku_list!$A$1:$D$2323,4,0)*(L6712/1000000*12)</f>
        <v/>
      </c>
      <c r="Y6712" s="9">
        <f>VLOOKUP(A6712,Sku_list!$A$1:$E$2323,5,0)*((J6712+F6712)/1000000000)</f>
        <v/>
      </c>
      <c r="AC6712" s="27">
        <f>(DAY(TODAY())+AB6712)/30</f>
        <v/>
      </c>
    </row>
    <row r="6713">
      <c r="B6713" t="e">
        <v>#N/A</v>
      </c>
      <c r="T6713" s="9">
        <f>VLOOKUP(A6713,Sku_list!$A$1:$D$2323,3,0)</f>
        <v/>
      </c>
      <c r="U6713" s="9">
        <f>VLOOKUP(A6713,Sku_list!$A$1:$D$2323,4,0)*(F6713/1000000*12)</f>
        <v/>
      </c>
      <c r="V6713" s="9">
        <f>VLOOKUP(A6713,Sku_list!$A$1:$D$2323,4,0)*(H6713/1000000*12)</f>
        <v/>
      </c>
      <c r="W6713" s="9">
        <f>VLOOKUP(A6713,Sku_list!$A$1:$D$2323,4,0)*(J6713/1000000*12)</f>
        <v/>
      </c>
      <c r="X6713" s="9">
        <f>VLOOKUP(A6713,Sku_list!$A$1:$D$2323,4,0)*(L6713/1000000*12)</f>
        <v/>
      </c>
      <c r="Y6713" s="9">
        <f>VLOOKUP(A6713,Sku_list!$A$1:$E$2323,5,0)*((J6713+F6713)/1000000000)</f>
        <v/>
      </c>
      <c r="AC6713" s="27">
        <f>(DAY(TODAY())+AB6713)/30</f>
        <v/>
      </c>
    </row>
    <row r="6714">
      <c r="B6714" t="e">
        <v>#N/A</v>
      </c>
      <c r="T6714" s="9">
        <f>VLOOKUP(A6714,Sku_list!$A$1:$D$2323,3,0)</f>
        <v/>
      </c>
      <c r="U6714" s="9">
        <f>VLOOKUP(A6714,Sku_list!$A$1:$D$2323,4,0)*(F6714/1000000*12)</f>
        <v/>
      </c>
      <c r="V6714" s="9">
        <f>VLOOKUP(A6714,Sku_list!$A$1:$D$2323,4,0)*(H6714/1000000*12)</f>
        <v/>
      </c>
      <c r="W6714" s="9">
        <f>VLOOKUP(A6714,Sku_list!$A$1:$D$2323,4,0)*(J6714/1000000*12)</f>
        <v/>
      </c>
      <c r="X6714" s="9">
        <f>VLOOKUP(A6714,Sku_list!$A$1:$D$2323,4,0)*(L6714/1000000*12)</f>
        <v/>
      </c>
      <c r="Y6714" s="9">
        <f>VLOOKUP(A6714,Sku_list!$A$1:$E$2323,5,0)*((J6714+F6714)/1000000000)</f>
        <v/>
      </c>
      <c r="AC6714" s="27">
        <f>(DAY(TODAY())+AB6714)/30</f>
        <v/>
      </c>
    </row>
    <row r="6715">
      <c r="B6715" t="e">
        <v>#N/A</v>
      </c>
      <c r="T6715" s="9">
        <f>VLOOKUP(A6715,Sku_list!$A$1:$D$2323,3,0)</f>
        <v/>
      </c>
      <c r="U6715" s="9">
        <f>VLOOKUP(A6715,Sku_list!$A$1:$D$2323,4,0)*(F6715/1000000*12)</f>
        <v/>
      </c>
      <c r="V6715" s="9">
        <f>VLOOKUP(A6715,Sku_list!$A$1:$D$2323,4,0)*(H6715/1000000*12)</f>
        <v/>
      </c>
      <c r="W6715" s="9">
        <f>VLOOKUP(A6715,Sku_list!$A$1:$D$2323,4,0)*(J6715/1000000*12)</f>
        <v/>
      </c>
      <c r="X6715" s="9">
        <f>VLOOKUP(A6715,Sku_list!$A$1:$D$2323,4,0)*(L6715/1000000*12)</f>
        <v/>
      </c>
      <c r="Y6715" s="9">
        <f>VLOOKUP(A6715,Sku_list!$A$1:$E$2323,5,0)*((J6715+F6715)/1000000000)</f>
        <v/>
      </c>
      <c r="AC6715" s="27">
        <f>(DAY(TODAY())+AB6715)/30</f>
        <v/>
      </c>
    </row>
    <row r="6716">
      <c r="B6716" t="e">
        <v>#N/A</v>
      </c>
      <c r="T6716" s="9">
        <f>VLOOKUP(A6716,Sku_list!$A$1:$D$2323,3,0)</f>
        <v/>
      </c>
      <c r="U6716" s="9">
        <f>VLOOKUP(A6716,Sku_list!$A$1:$D$2323,4,0)*(F6716/1000000*12)</f>
        <v/>
      </c>
      <c r="V6716" s="9">
        <f>VLOOKUP(A6716,Sku_list!$A$1:$D$2323,4,0)*(H6716/1000000*12)</f>
        <v/>
      </c>
      <c r="W6716" s="9">
        <f>VLOOKUP(A6716,Sku_list!$A$1:$D$2323,4,0)*(J6716/1000000*12)</f>
        <v/>
      </c>
      <c r="X6716" s="9">
        <f>VLOOKUP(A6716,Sku_list!$A$1:$D$2323,4,0)*(L6716/1000000*12)</f>
        <v/>
      </c>
      <c r="Y6716" s="9">
        <f>VLOOKUP(A6716,Sku_list!$A$1:$E$2323,5,0)*((J6716+F6716)/1000000000)</f>
        <v/>
      </c>
      <c r="AC6716" s="27">
        <f>(DAY(TODAY())+AB6716)/30</f>
        <v/>
      </c>
    </row>
    <row r="6717">
      <c r="B6717" t="e">
        <v>#N/A</v>
      </c>
      <c r="T6717" s="9">
        <f>VLOOKUP(A6717,Sku_list!$A$1:$D$2323,3,0)</f>
        <v/>
      </c>
      <c r="U6717" s="9">
        <f>VLOOKUP(A6717,Sku_list!$A$1:$D$2323,4,0)*(F6717/1000000*12)</f>
        <v/>
      </c>
      <c r="V6717" s="9">
        <f>VLOOKUP(A6717,Sku_list!$A$1:$D$2323,4,0)*(H6717/1000000*12)</f>
        <v/>
      </c>
      <c r="W6717" s="9">
        <f>VLOOKUP(A6717,Sku_list!$A$1:$D$2323,4,0)*(J6717/1000000*12)</f>
        <v/>
      </c>
      <c r="X6717" s="9">
        <f>VLOOKUP(A6717,Sku_list!$A$1:$D$2323,4,0)*(L6717/1000000*12)</f>
        <v/>
      </c>
      <c r="Y6717" s="9">
        <f>VLOOKUP(A6717,Sku_list!$A$1:$E$2323,5,0)*((J6717+F6717)/1000000000)</f>
        <v/>
      </c>
      <c r="AC6717" s="27">
        <f>(DAY(TODAY())+AB6717)/30</f>
        <v/>
      </c>
    </row>
    <row r="6718">
      <c r="B6718" t="e">
        <v>#N/A</v>
      </c>
      <c r="T6718" s="9">
        <f>VLOOKUP(A6718,Sku_list!$A$1:$D$2323,3,0)</f>
        <v/>
      </c>
      <c r="U6718" s="9">
        <f>VLOOKUP(A6718,Sku_list!$A$1:$D$2323,4,0)*(F6718/1000000*12)</f>
        <v/>
      </c>
      <c r="V6718" s="9">
        <f>VLOOKUP(A6718,Sku_list!$A$1:$D$2323,4,0)*(H6718/1000000*12)</f>
        <v/>
      </c>
      <c r="W6718" s="9">
        <f>VLOOKUP(A6718,Sku_list!$A$1:$D$2323,4,0)*(J6718/1000000*12)</f>
        <v/>
      </c>
      <c r="X6718" s="9">
        <f>VLOOKUP(A6718,Sku_list!$A$1:$D$2323,4,0)*(L6718/1000000*12)</f>
        <v/>
      </c>
      <c r="Y6718" s="9">
        <f>VLOOKUP(A6718,Sku_list!$A$1:$E$2323,5,0)*((J6718+F6718)/1000000000)</f>
        <v/>
      </c>
      <c r="AC6718" s="27">
        <f>(DAY(TODAY())+AB6718)/30</f>
        <v/>
      </c>
    </row>
    <row r="6719">
      <c r="B6719" t="e">
        <v>#N/A</v>
      </c>
      <c r="T6719" s="9">
        <f>VLOOKUP(A6719,Sku_list!$A$1:$D$2323,3,0)</f>
        <v/>
      </c>
      <c r="U6719" s="9">
        <f>VLOOKUP(A6719,Sku_list!$A$1:$D$2323,4,0)*(F6719/1000000*12)</f>
        <v/>
      </c>
      <c r="V6719" s="9">
        <f>VLOOKUP(A6719,Sku_list!$A$1:$D$2323,4,0)*(H6719/1000000*12)</f>
        <v/>
      </c>
      <c r="W6719" s="9">
        <f>VLOOKUP(A6719,Sku_list!$A$1:$D$2323,4,0)*(J6719/1000000*12)</f>
        <v/>
      </c>
      <c r="X6719" s="9">
        <f>VLOOKUP(A6719,Sku_list!$A$1:$D$2323,4,0)*(L6719/1000000*12)</f>
        <v/>
      </c>
      <c r="Y6719" s="9">
        <f>VLOOKUP(A6719,Sku_list!$A$1:$E$2323,5,0)*((J6719+F6719)/1000000000)</f>
        <v/>
      </c>
      <c r="AC6719" s="27">
        <f>(DAY(TODAY())+AB6719)/30</f>
        <v/>
      </c>
    </row>
    <row r="6720">
      <c r="B6720" t="e">
        <v>#N/A</v>
      </c>
      <c r="T6720" s="9">
        <f>VLOOKUP(A6720,Sku_list!$A$1:$D$2323,3,0)</f>
        <v/>
      </c>
      <c r="U6720" s="9">
        <f>VLOOKUP(A6720,Sku_list!$A$1:$D$2323,4,0)*(F6720/1000000*12)</f>
        <v/>
      </c>
      <c r="V6720" s="9">
        <f>VLOOKUP(A6720,Sku_list!$A$1:$D$2323,4,0)*(H6720/1000000*12)</f>
        <v/>
      </c>
      <c r="W6720" s="9">
        <f>VLOOKUP(A6720,Sku_list!$A$1:$D$2323,4,0)*(J6720/1000000*12)</f>
        <v/>
      </c>
      <c r="X6720" s="9">
        <f>VLOOKUP(A6720,Sku_list!$A$1:$D$2323,4,0)*(L6720/1000000*12)</f>
        <v/>
      </c>
      <c r="Y6720" s="9">
        <f>VLOOKUP(A6720,Sku_list!$A$1:$E$2323,5,0)*((J6720+F6720)/1000000000)</f>
        <v/>
      </c>
      <c r="AC6720" s="27">
        <f>(DAY(TODAY())+AB6720)/30</f>
        <v/>
      </c>
    </row>
    <row r="6721">
      <c r="B6721" t="e">
        <v>#N/A</v>
      </c>
      <c r="T6721" s="9">
        <f>VLOOKUP(A6721,Sku_list!$A$1:$D$2323,3,0)</f>
        <v/>
      </c>
      <c r="U6721" s="9">
        <f>VLOOKUP(A6721,Sku_list!$A$1:$D$2323,4,0)*(F6721/1000000*12)</f>
        <v/>
      </c>
      <c r="V6721" s="9">
        <f>VLOOKUP(A6721,Sku_list!$A$1:$D$2323,4,0)*(H6721/1000000*12)</f>
        <v/>
      </c>
      <c r="W6721" s="9">
        <f>VLOOKUP(A6721,Sku_list!$A$1:$D$2323,4,0)*(J6721/1000000*12)</f>
        <v/>
      </c>
      <c r="X6721" s="9">
        <f>VLOOKUP(A6721,Sku_list!$A$1:$D$2323,4,0)*(L6721/1000000*12)</f>
        <v/>
      </c>
      <c r="Y6721" s="9">
        <f>VLOOKUP(A6721,Sku_list!$A$1:$E$2323,5,0)*((J6721+F6721)/1000000000)</f>
        <v/>
      </c>
      <c r="AC6721" s="27">
        <f>(DAY(TODAY())+AB6721)/30</f>
        <v/>
      </c>
    </row>
    <row r="6722">
      <c r="B6722" t="e">
        <v>#N/A</v>
      </c>
      <c r="T6722" s="9">
        <f>VLOOKUP(A6722,Sku_list!$A$1:$D$2323,3,0)</f>
        <v/>
      </c>
      <c r="U6722" s="9">
        <f>VLOOKUP(A6722,Sku_list!$A$1:$D$2323,4,0)*(F6722/1000000*12)</f>
        <v/>
      </c>
      <c r="V6722" s="9">
        <f>VLOOKUP(A6722,Sku_list!$A$1:$D$2323,4,0)*(H6722/1000000*12)</f>
        <v/>
      </c>
      <c r="W6722" s="9">
        <f>VLOOKUP(A6722,Sku_list!$A$1:$D$2323,4,0)*(J6722/1000000*12)</f>
        <v/>
      </c>
      <c r="X6722" s="9">
        <f>VLOOKUP(A6722,Sku_list!$A$1:$D$2323,4,0)*(L6722/1000000*12)</f>
        <v/>
      </c>
      <c r="Y6722" s="9">
        <f>VLOOKUP(A6722,Sku_list!$A$1:$E$2323,5,0)*((J6722+F6722)/1000000000)</f>
        <v/>
      </c>
      <c r="AC6722" s="27">
        <f>(DAY(TODAY())+AB6722)/30</f>
        <v/>
      </c>
    </row>
    <row r="6723">
      <c r="B6723" t="e">
        <v>#N/A</v>
      </c>
      <c r="T6723" s="9">
        <f>VLOOKUP(A6723,Sku_list!$A$1:$D$2323,3,0)</f>
        <v/>
      </c>
      <c r="U6723" s="9">
        <f>VLOOKUP(A6723,Sku_list!$A$1:$D$2323,4,0)*(F6723/1000000*12)</f>
        <v/>
      </c>
      <c r="V6723" s="9">
        <f>VLOOKUP(A6723,Sku_list!$A$1:$D$2323,4,0)*(H6723/1000000*12)</f>
        <v/>
      </c>
      <c r="W6723" s="9">
        <f>VLOOKUP(A6723,Sku_list!$A$1:$D$2323,4,0)*(J6723/1000000*12)</f>
        <v/>
      </c>
      <c r="X6723" s="9">
        <f>VLOOKUP(A6723,Sku_list!$A$1:$D$2323,4,0)*(L6723/1000000*12)</f>
        <v/>
      </c>
      <c r="Y6723" s="9">
        <f>VLOOKUP(A6723,Sku_list!$A$1:$E$2323,5,0)*((J6723+F6723)/1000000000)</f>
        <v/>
      </c>
      <c r="AC6723" s="27">
        <f>(DAY(TODAY())+AB6723)/30</f>
        <v/>
      </c>
    </row>
    <row r="6724">
      <c r="B6724" t="e">
        <v>#N/A</v>
      </c>
      <c r="T6724" s="9">
        <f>VLOOKUP(A6724,Sku_list!$A$1:$D$2323,3,0)</f>
        <v/>
      </c>
      <c r="U6724" s="9">
        <f>VLOOKUP(A6724,Sku_list!$A$1:$D$2323,4,0)*(F6724/1000000*12)</f>
        <v/>
      </c>
      <c r="V6724" s="9">
        <f>VLOOKUP(A6724,Sku_list!$A$1:$D$2323,4,0)*(H6724/1000000*12)</f>
        <v/>
      </c>
      <c r="W6724" s="9">
        <f>VLOOKUP(A6724,Sku_list!$A$1:$D$2323,4,0)*(J6724/1000000*12)</f>
        <v/>
      </c>
      <c r="X6724" s="9">
        <f>VLOOKUP(A6724,Sku_list!$A$1:$D$2323,4,0)*(L6724/1000000*12)</f>
        <v/>
      </c>
      <c r="Y6724" s="9">
        <f>VLOOKUP(A6724,Sku_list!$A$1:$E$2323,5,0)*((J6724+F6724)/1000000000)</f>
        <v/>
      </c>
      <c r="AC6724" s="27">
        <f>(DAY(TODAY())+AB6724)/30</f>
        <v/>
      </c>
    </row>
    <row r="6725">
      <c r="B6725" t="e">
        <v>#N/A</v>
      </c>
      <c r="T6725" s="9">
        <f>VLOOKUP(A6725,Sku_list!$A$1:$D$2323,3,0)</f>
        <v/>
      </c>
      <c r="U6725" s="9">
        <f>VLOOKUP(A6725,Sku_list!$A$1:$D$2323,4,0)*(F6725/1000000*12)</f>
        <v/>
      </c>
      <c r="V6725" s="9">
        <f>VLOOKUP(A6725,Sku_list!$A$1:$D$2323,4,0)*(H6725/1000000*12)</f>
        <v/>
      </c>
      <c r="W6725" s="9">
        <f>VLOOKUP(A6725,Sku_list!$A$1:$D$2323,4,0)*(J6725/1000000*12)</f>
        <v/>
      </c>
      <c r="X6725" s="9">
        <f>VLOOKUP(A6725,Sku_list!$A$1:$D$2323,4,0)*(L6725/1000000*12)</f>
        <v/>
      </c>
      <c r="Y6725" s="9">
        <f>VLOOKUP(A6725,Sku_list!$A$1:$E$2323,5,0)*((J6725+F6725)/1000000000)</f>
        <v/>
      </c>
      <c r="AC6725" s="27">
        <f>(DAY(TODAY())+AB6725)/30</f>
        <v/>
      </c>
    </row>
    <row r="6726">
      <c r="B6726" t="e">
        <v>#N/A</v>
      </c>
      <c r="T6726" s="9">
        <f>VLOOKUP(A6726,Sku_list!$A$1:$D$2323,3,0)</f>
        <v/>
      </c>
      <c r="U6726" s="9">
        <f>VLOOKUP(A6726,Sku_list!$A$1:$D$2323,4,0)*(F6726/1000000*12)</f>
        <v/>
      </c>
      <c r="V6726" s="9">
        <f>VLOOKUP(A6726,Sku_list!$A$1:$D$2323,4,0)*(H6726/1000000*12)</f>
        <v/>
      </c>
      <c r="W6726" s="9">
        <f>VLOOKUP(A6726,Sku_list!$A$1:$D$2323,4,0)*(J6726/1000000*12)</f>
        <v/>
      </c>
      <c r="X6726" s="9">
        <f>VLOOKUP(A6726,Sku_list!$A$1:$D$2323,4,0)*(L6726/1000000*12)</f>
        <v/>
      </c>
      <c r="Y6726" s="9">
        <f>VLOOKUP(A6726,Sku_list!$A$1:$E$2323,5,0)*((J6726+F6726)/1000000000)</f>
        <v/>
      </c>
      <c r="AC6726" s="27">
        <f>(DAY(TODAY())+AB6726)/30</f>
        <v/>
      </c>
    </row>
    <row r="6727">
      <c r="B6727" t="e">
        <v>#N/A</v>
      </c>
      <c r="T6727" s="9">
        <f>VLOOKUP(A6727,Sku_list!$A$1:$D$2323,3,0)</f>
        <v/>
      </c>
      <c r="U6727" s="9">
        <f>VLOOKUP(A6727,Sku_list!$A$1:$D$2323,4,0)*(F6727/1000000*12)</f>
        <v/>
      </c>
      <c r="V6727" s="9">
        <f>VLOOKUP(A6727,Sku_list!$A$1:$D$2323,4,0)*(H6727/1000000*12)</f>
        <v/>
      </c>
      <c r="W6727" s="9">
        <f>VLOOKUP(A6727,Sku_list!$A$1:$D$2323,4,0)*(J6727/1000000*12)</f>
        <v/>
      </c>
      <c r="X6727" s="9">
        <f>VLOOKUP(A6727,Sku_list!$A$1:$D$2323,4,0)*(L6727/1000000*12)</f>
        <v/>
      </c>
      <c r="Y6727" s="9">
        <f>VLOOKUP(A6727,Sku_list!$A$1:$E$2323,5,0)*((J6727+F6727)/1000000000)</f>
        <v/>
      </c>
      <c r="AC6727" s="27">
        <f>(DAY(TODAY())+AB6727)/30</f>
        <v/>
      </c>
    </row>
    <row r="6728">
      <c r="B6728" t="e">
        <v>#N/A</v>
      </c>
      <c r="T6728" s="9">
        <f>VLOOKUP(A6728,Sku_list!$A$1:$D$2323,3,0)</f>
        <v/>
      </c>
      <c r="U6728" s="9">
        <f>VLOOKUP(A6728,Sku_list!$A$1:$D$2323,4,0)*(F6728/1000000*12)</f>
        <v/>
      </c>
      <c r="V6728" s="9">
        <f>VLOOKUP(A6728,Sku_list!$A$1:$D$2323,4,0)*(H6728/1000000*12)</f>
        <v/>
      </c>
      <c r="W6728" s="9">
        <f>VLOOKUP(A6728,Sku_list!$A$1:$D$2323,4,0)*(J6728/1000000*12)</f>
        <v/>
      </c>
      <c r="X6728" s="9">
        <f>VLOOKUP(A6728,Sku_list!$A$1:$D$2323,4,0)*(L6728/1000000*12)</f>
        <v/>
      </c>
      <c r="Y6728" s="9">
        <f>VLOOKUP(A6728,Sku_list!$A$1:$E$2323,5,0)*((J6728+F6728)/1000000000)</f>
        <v/>
      </c>
      <c r="AC6728" s="27">
        <f>(DAY(TODAY())+AB6728)/30</f>
        <v/>
      </c>
    </row>
    <row r="6729">
      <c r="B6729" t="e">
        <v>#N/A</v>
      </c>
      <c r="T6729" s="9">
        <f>VLOOKUP(A6729,Sku_list!$A$1:$D$2323,3,0)</f>
        <v/>
      </c>
      <c r="U6729" s="9">
        <f>VLOOKUP(A6729,Sku_list!$A$1:$D$2323,4,0)*(F6729/1000000*12)</f>
        <v/>
      </c>
      <c r="V6729" s="9">
        <f>VLOOKUP(A6729,Sku_list!$A$1:$D$2323,4,0)*(H6729/1000000*12)</f>
        <v/>
      </c>
      <c r="W6729" s="9">
        <f>VLOOKUP(A6729,Sku_list!$A$1:$D$2323,4,0)*(J6729/1000000*12)</f>
        <v/>
      </c>
      <c r="X6729" s="9">
        <f>VLOOKUP(A6729,Sku_list!$A$1:$D$2323,4,0)*(L6729/1000000*12)</f>
        <v/>
      </c>
      <c r="Y6729" s="9">
        <f>VLOOKUP(A6729,Sku_list!$A$1:$E$2323,5,0)*((J6729+F6729)/1000000000)</f>
        <v/>
      </c>
      <c r="AC6729" s="27">
        <f>(DAY(TODAY())+AB6729)/30</f>
        <v/>
      </c>
    </row>
    <row r="6730">
      <c r="B6730" t="e">
        <v>#N/A</v>
      </c>
      <c r="T6730" s="9">
        <f>VLOOKUP(A6730,Sku_list!$A$1:$D$2323,3,0)</f>
        <v/>
      </c>
      <c r="U6730" s="9">
        <f>VLOOKUP(A6730,Sku_list!$A$1:$D$2323,4,0)*(F6730/1000000*12)</f>
        <v/>
      </c>
      <c r="V6730" s="9">
        <f>VLOOKUP(A6730,Sku_list!$A$1:$D$2323,4,0)*(H6730/1000000*12)</f>
        <v/>
      </c>
      <c r="W6730" s="9">
        <f>VLOOKUP(A6730,Sku_list!$A$1:$D$2323,4,0)*(J6730/1000000*12)</f>
        <v/>
      </c>
      <c r="X6730" s="9">
        <f>VLOOKUP(A6730,Sku_list!$A$1:$D$2323,4,0)*(L6730/1000000*12)</f>
        <v/>
      </c>
      <c r="Y6730" s="9">
        <f>VLOOKUP(A6730,Sku_list!$A$1:$E$2323,5,0)*((J6730+F6730)/1000000000)</f>
        <v/>
      </c>
      <c r="AC6730" s="27">
        <f>(DAY(TODAY())+AB6730)/30</f>
        <v/>
      </c>
    </row>
    <row r="6731">
      <c r="B6731" t="e">
        <v>#N/A</v>
      </c>
      <c r="T6731" s="9">
        <f>VLOOKUP(A6731,Sku_list!$A$1:$D$2323,3,0)</f>
        <v/>
      </c>
      <c r="U6731" s="9">
        <f>VLOOKUP(A6731,Sku_list!$A$1:$D$2323,4,0)*(F6731/1000000*12)</f>
        <v/>
      </c>
      <c r="V6731" s="9">
        <f>VLOOKUP(A6731,Sku_list!$A$1:$D$2323,4,0)*(H6731/1000000*12)</f>
        <v/>
      </c>
      <c r="W6731" s="9">
        <f>VLOOKUP(A6731,Sku_list!$A$1:$D$2323,4,0)*(J6731/1000000*12)</f>
        <v/>
      </c>
      <c r="X6731" s="9">
        <f>VLOOKUP(A6731,Sku_list!$A$1:$D$2323,4,0)*(L6731/1000000*12)</f>
        <v/>
      </c>
      <c r="Y6731" s="9">
        <f>VLOOKUP(A6731,Sku_list!$A$1:$E$2323,5,0)*((J6731+F6731)/1000000000)</f>
        <v/>
      </c>
      <c r="AC6731" s="27">
        <f>(DAY(TODAY())+AB6731)/30</f>
        <v/>
      </c>
    </row>
    <row r="6732">
      <c r="B6732" t="e">
        <v>#N/A</v>
      </c>
      <c r="T6732" s="9">
        <f>VLOOKUP(A6732,Sku_list!$A$1:$D$2323,3,0)</f>
        <v/>
      </c>
      <c r="U6732" s="9">
        <f>VLOOKUP(A6732,Sku_list!$A$1:$D$2323,4,0)*(F6732/1000000*12)</f>
        <v/>
      </c>
      <c r="V6732" s="9">
        <f>VLOOKUP(A6732,Sku_list!$A$1:$D$2323,4,0)*(H6732/1000000*12)</f>
        <v/>
      </c>
      <c r="W6732" s="9">
        <f>VLOOKUP(A6732,Sku_list!$A$1:$D$2323,4,0)*(J6732/1000000*12)</f>
        <v/>
      </c>
      <c r="X6732" s="9">
        <f>VLOOKUP(A6732,Sku_list!$A$1:$D$2323,4,0)*(L6732/1000000*12)</f>
        <v/>
      </c>
      <c r="Y6732" s="9">
        <f>VLOOKUP(A6732,Sku_list!$A$1:$E$2323,5,0)*((J6732+F6732)/1000000000)</f>
        <v/>
      </c>
      <c r="AC6732" s="27">
        <f>(DAY(TODAY())+AB6732)/30</f>
        <v/>
      </c>
    </row>
    <row r="6733">
      <c r="B6733" t="e">
        <v>#N/A</v>
      </c>
      <c r="T6733" s="9">
        <f>VLOOKUP(A6733,Sku_list!$A$1:$D$2323,3,0)</f>
        <v/>
      </c>
      <c r="U6733" s="9">
        <f>VLOOKUP(A6733,Sku_list!$A$1:$D$2323,4,0)*(F6733/1000000*12)</f>
        <v/>
      </c>
      <c r="V6733" s="9">
        <f>VLOOKUP(A6733,Sku_list!$A$1:$D$2323,4,0)*(H6733/1000000*12)</f>
        <v/>
      </c>
      <c r="W6733" s="9">
        <f>VLOOKUP(A6733,Sku_list!$A$1:$D$2323,4,0)*(J6733/1000000*12)</f>
        <v/>
      </c>
      <c r="X6733" s="9">
        <f>VLOOKUP(A6733,Sku_list!$A$1:$D$2323,4,0)*(L6733/1000000*12)</f>
        <v/>
      </c>
      <c r="Y6733" s="9">
        <f>VLOOKUP(A6733,Sku_list!$A$1:$E$2323,5,0)*((J6733+F6733)/1000000000)</f>
        <v/>
      </c>
      <c r="AC6733" s="27">
        <f>(DAY(TODAY())+AB6733)/30</f>
        <v/>
      </c>
    </row>
    <row r="6734">
      <c r="B6734" t="e">
        <v>#N/A</v>
      </c>
      <c r="T6734" s="9">
        <f>VLOOKUP(A6734,Sku_list!$A$1:$D$2323,3,0)</f>
        <v/>
      </c>
      <c r="U6734" s="9">
        <f>VLOOKUP(A6734,Sku_list!$A$1:$D$2323,4,0)*(F6734/1000000*12)</f>
        <v/>
      </c>
      <c r="V6734" s="9">
        <f>VLOOKUP(A6734,Sku_list!$A$1:$D$2323,4,0)*(H6734/1000000*12)</f>
        <v/>
      </c>
      <c r="W6734" s="9">
        <f>VLOOKUP(A6734,Sku_list!$A$1:$D$2323,4,0)*(J6734/1000000*12)</f>
        <v/>
      </c>
      <c r="X6734" s="9">
        <f>VLOOKUP(A6734,Sku_list!$A$1:$D$2323,4,0)*(L6734/1000000*12)</f>
        <v/>
      </c>
      <c r="Y6734" s="9">
        <f>VLOOKUP(A6734,Sku_list!$A$1:$E$2323,5,0)*((J6734+F6734)/1000000000)</f>
        <v/>
      </c>
      <c r="AC6734" s="27">
        <f>(DAY(TODAY())+AB6734)/30</f>
        <v/>
      </c>
    </row>
    <row r="6735">
      <c r="B6735" t="e">
        <v>#N/A</v>
      </c>
      <c r="T6735" s="9">
        <f>VLOOKUP(A6735,Sku_list!$A$1:$D$2323,3,0)</f>
        <v/>
      </c>
      <c r="U6735" s="9">
        <f>VLOOKUP(A6735,Sku_list!$A$1:$D$2323,4,0)*(F6735/1000000*12)</f>
        <v/>
      </c>
      <c r="V6735" s="9">
        <f>VLOOKUP(A6735,Sku_list!$A$1:$D$2323,4,0)*(H6735/1000000*12)</f>
        <v/>
      </c>
      <c r="W6735" s="9">
        <f>VLOOKUP(A6735,Sku_list!$A$1:$D$2323,4,0)*(J6735/1000000*12)</f>
        <v/>
      </c>
      <c r="X6735" s="9">
        <f>VLOOKUP(A6735,Sku_list!$A$1:$D$2323,4,0)*(L6735/1000000*12)</f>
        <v/>
      </c>
      <c r="Y6735" s="9">
        <f>VLOOKUP(A6735,Sku_list!$A$1:$E$2323,5,0)*((J6735+F6735)/1000000000)</f>
        <v/>
      </c>
      <c r="AC6735" s="27">
        <f>(DAY(TODAY())+AB6735)/30</f>
        <v/>
      </c>
    </row>
    <row r="6736">
      <c r="B6736" t="e">
        <v>#N/A</v>
      </c>
      <c r="T6736" s="9">
        <f>VLOOKUP(A6736,Sku_list!$A$1:$D$2323,3,0)</f>
        <v/>
      </c>
      <c r="U6736" s="9">
        <f>VLOOKUP(A6736,Sku_list!$A$1:$D$2323,4,0)*(F6736/1000000*12)</f>
        <v/>
      </c>
      <c r="V6736" s="9">
        <f>VLOOKUP(A6736,Sku_list!$A$1:$D$2323,4,0)*(H6736/1000000*12)</f>
        <v/>
      </c>
      <c r="W6736" s="9">
        <f>VLOOKUP(A6736,Sku_list!$A$1:$D$2323,4,0)*(J6736/1000000*12)</f>
        <v/>
      </c>
      <c r="X6736" s="9">
        <f>VLOOKUP(A6736,Sku_list!$A$1:$D$2323,4,0)*(L6736/1000000*12)</f>
        <v/>
      </c>
      <c r="Y6736" s="9">
        <f>VLOOKUP(A6736,Sku_list!$A$1:$E$2323,5,0)*((J6736+F6736)/1000000000)</f>
        <v/>
      </c>
      <c r="AC6736" s="27">
        <f>(DAY(TODAY())+AB6736)/30</f>
        <v/>
      </c>
    </row>
    <row r="6737">
      <c r="B6737" t="e">
        <v>#N/A</v>
      </c>
      <c r="T6737" s="9">
        <f>VLOOKUP(A6737,Sku_list!$A$1:$D$2323,3,0)</f>
        <v/>
      </c>
      <c r="U6737" s="9">
        <f>VLOOKUP(A6737,Sku_list!$A$1:$D$2323,4,0)*(F6737/1000000*12)</f>
        <v/>
      </c>
      <c r="V6737" s="9">
        <f>VLOOKUP(A6737,Sku_list!$A$1:$D$2323,4,0)*(H6737/1000000*12)</f>
        <v/>
      </c>
      <c r="W6737" s="9">
        <f>VLOOKUP(A6737,Sku_list!$A$1:$D$2323,4,0)*(J6737/1000000*12)</f>
        <v/>
      </c>
      <c r="X6737" s="9">
        <f>VLOOKUP(A6737,Sku_list!$A$1:$D$2323,4,0)*(L6737/1000000*12)</f>
        <v/>
      </c>
      <c r="Y6737" s="9">
        <f>VLOOKUP(A6737,Sku_list!$A$1:$E$2323,5,0)*((J6737+F6737)/1000000000)</f>
        <v/>
      </c>
      <c r="AC6737" s="27">
        <f>(DAY(TODAY())+AB6737)/30</f>
        <v/>
      </c>
    </row>
    <row r="6738">
      <c r="B6738" t="e">
        <v>#N/A</v>
      </c>
      <c r="T6738" s="9">
        <f>VLOOKUP(A6738,Sku_list!$A$1:$D$2323,3,0)</f>
        <v/>
      </c>
      <c r="U6738" s="9">
        <f>VLOOKUP(A6738,Sku_list!$A$1:$D$2323,4,0)*(F6738/1000000*12)</f>
        <v/>
      </c>
      <c r="V6738" s="9">
        <f>VLOOKUP(A6738,Sku_list!$A$1:$D$2323,4,0)*(H6738/1000000*12)</f>
        <v/>
      </c>
      <c r="W6738" s="9">
        <f>VLOOKUP(A6738,Sku_list!$A$1:$D$2323,4,0)*(J6738/1000000*12)</f>
        <v/>
      </c>
      <c r="X6738" s="9">
        <f>VLOOKUP(A6738,Sku_list!$A$1:$D$2323,4,0)*(L6738/1000000*12)</f>
        <v/>
      </c>
      <c r="Y6738" s="9">
        <f>VLOOKUP(A6738,Sku_list!$A$1:$E$2323,5,0)*((J6738+F6738)/1000000000)</f>
        <v/>
      </c>
      <c r="AC6738" s="27">
        <f>(DAY(TODAY())+AB6738)/30</f>
        <v/>
      </c>
    </row>
    <row r="6739">
      <c r="B6739" t="e">
        <v>#N/A</v>
      </c>
      <c r="T6739" s="9">
        <f>VLOOKUP(A6739,Sku_list!$A$1:$D$2323,3,0)</f>
        <v/>
      </c>
      <c r="U6739" s="9">
        <f>VLOOKUP(A6739,Sku_list!$A$1:$D$2323,4,0)*(F6739/1000000*12)</f>
        <v/>
      </c>
      <c r="V6739" s="9">
        <f>VLOOKUP(A6739,Sku_list!$A$1:$D$2323,4,0)*(H6739/1000000*12)</f>
        <v/>
      </c>
      <c r="W6739" s="9">
        <f>VLOOKUP(A6739,Sku_list!$A$1:$D$2323,4,0)*(J6739/1000000*12)</f>
        <v/>
      </c>
      <c r="X6739" s="9">
        <f>VLOOKUP(A6739,Sku_list!$A$1:$D$2323,4,0)*(L6739/1000000*12)</f>
        <v/>
      </c>
      <c r="Y6739" s="9">
        <f>VLOOKUP(A6739,Sku_list!$A$1:$E$2323,5,0)*((J6739+F6739)/1000000000)</f>
        <v/>
      </c>
      <c r="AC6739" s="27">
        <f>(DAY(TODAY())+AB6739)/30</f>
        <v/>
      </c>
    </row>
    <row r="6740">
      <c r="B6740" t="e">
        <v>#N/A</v>
      </c>
      <c r="T6740" s="9">
        <f>VLOOKUP(A6740,Sku_list!$A$1:$D$2323,3,0)</f>
        <v/>
      </c>
      <c r="U6740" s="9">
        <f>VLOOKUP(A6740,Sku_list!$A$1:$D$2323,4,0)*(F6740/1000000*12)</f>
        <v/>
      </c>
      <c r="V6740" s="9">
        <f>VLOOKUP(A6740,Sku_list!$A$1:$D$2323,4,0)*(H6740/1000000*12)</f>
        <v/>
      </c>
      <c r="W6740" s="9">
        <f>VLOOKUP(A6740,Sku_list!$A$1:$D$2323,4,0)*(J6740/1000000*12)</f>
        <v/>
      </c>
      <c r="X6740" s="9">
        <f>VLOOKUP(A6740,Sku_list!$A$1:$D$2323,4,0)*(L6740/1000000*12)</f>
        <v/>
      </c>
      <c r="Y6740" s="9">
        <f>VLOOKUP(A6740,Sku_list!$A$1:$E$2323,5,0)*((J6740+F6740)/1000000000)</f>
        <v/>
      </c>
      <c r="AC6740" s="27">
        <f>(DAY(TODAY())+AB6740)/30</f>
        <v/>
      </c>
    </row>
    <row r="6741">
      <c r="B6741" t="e">
        <v>#N/A</v>
      </c>
      <c r="T6741" s="9">
        <f>VLOOKUP(A6741,Sku_list!$A$1:$D$2323,3,0)</f>
        <v/>
      </c>
      <c r="U6741" s="9">
        <f>VLOOKUP(A6741,Sku_list!$A$1:$D$2323,4,0)*(F6741/1000000*12)</f>
        <v/>
      </c>
      <c r="V6741" s="9">
        <f>VLOOKUP(A6741,Sku_list!$A$1:$D$2323,4,0)*(H6741/1000000*12)</f>
        <v/>
      </c>
      <c r="W6741" s="9">
        <f>VLOOKUP(A6741,Sku_list!$A$1:$D$2323,4,0)*(J6741/1000000*12)</f>
        <v/>
      </c>
      <c r="X6741" s="9">
        <f>VLOOKUP(A6741,Sku_list!$A$1:$D$2323,4,0)*(L6741/1000000*12)</f>
        <v/>
      </c>
      <c r="Y6741" s="9">
        <f>VLOOKUP(A6741,Sku_list!$A$1:$E$2323,5,0)*((J6741+F6741)/1000000000)</f>
        <v/>
      </c>
      <c r="AC6741" s="27">
        <f>(DAY(TODAY())+AB6741)/30</f>
        <v/>
      </c>
    </row>
    <row r="6742">
      <c r="B6742" t="e">
        <v>#N/A</v>
      </c>
      <c r="T6742" s="9">
        <f>VLOOKUP(A6742,Sku_list!$A$1:$D$2323,3,0)</f>
        <v/>
      </c>
      <c r="U6742" s="9">
        <f>VLOOKUP(A6742,Sku_list!$A$1:$D$2323,4,0)*(F6742/1000000*12)</f>
        <v/>
      </c>
      <c r="V6742" s="9">
        <f>VLOOKUP(A6742,Sku_list!$A$1:$D$2323,4,0)*(H6742/1000000*12)</f>
        <v/>
      </c>
      <c r="W6742" s="9">
        <f>VLOOKUP(A6742,Sku_list!$A$1:$D$2323,4,0)*(J6742/1000000*12)</f>
        <v/>
      </c>
      <c r="X6742" s="9">
        <f>VLOOKUP(A6742,Sku_list!$A$1:$D$2323,4,0)*(L6742/1000000*12)</f>
        <v/>
      </c>
      <c r="Y6742" s="9">
        <f>VLOOKUP(A6742,Sku_list!$A$1:$E$2323,5,0)*((J6742+F6742)/1000000000)</f>
        <v/>
      </c>
      <c r="AC6742" s="27">
        <f>(DAY(TODAY())+AB6742)/30</f>
        <v/>
      </c>
    </row>
    <row r="6743">
      <c r="B6743" t="e">
        <v>#N/A</v>
      </c>
      <c r="T6743" s="9">
        <f>VLOOKUP(A6743,Sku_list!$A$1:$D$2323,3,0)</f>
        <v/>
      </c>
      <c r="U6743" s="9">
        <f>VLOOKUP(A6743,Sku_list!$A$1:$D$2323,4,0)*(F6743/1000000*12)</f>
        <v/>
      </c>
      <c r="V6743" s="9">
        <f>VLOOKUP(A6743,Sku_list!$A$1:$D$2323,4,0)*(H6743/1000000*12)</f>
        <v/>
      </c>
      <c r="W6743" s="9">
        <f>VLOOKUP(A6743,Sku_list!$A$1:$D$2323,4,0)*(J6743/1000000*12)</f>
        <v/>
      </c>
      <c r="X6743" s="9">
        <f>VLOOKUP(A6743,Sku_list!$A$1:$D$2323,4,0)*(L6743/1000000*12)</f>
        <v/>
      </c>
      <c r="Y6743" s="9">
        <f>VLOOKUP(A6743,Sku_list!$A$1:$E$2323,5,0)*((J6743+F6743)/1000000000)</f>
        <v/>
      </c>
      <c r="AC6743" s="27">
        <f>(DAY(TODAY())+AB6743)/30</f>
        <v/>
      </c>
    </row>
    <row r="6744">
      <c r="B6744" t="e">
        <v>#N/A</v>
      </c>
      <c r="T6744" s="9">
        <f>VLOOKUP(A6744,Sku_list!$A$1:$D$2323,3,0)</f>
        <v/>
      </c>
      <c r="U6744" s="9">
        <f>VLOOKUP(A6744,Sku_list!$A$1:$D$2323,4,0)*(F6744/1000000*12)</f>
        <v/>
      </c>
      <c r="V6744" s="9">
        <f>VLOOKUP(A6744,Sku_list!$A$1:$D$2323,4,0)*(H6744/1000000*12)</f>
        <v/>
      </c>
      <c r="W6744" s="9">
        <f>VLOOKUP(A6744,Sku_list!$A$1:$D$2323,4,0)*(J6744/1000000*12)</f>
        <v/>
      </c>
      <c r="X6744" s="9">
        <f>VLOOKUP(A6744,Sku_list!$A$1:$D$2323,4,0)*(L6744/1000000*12)</f>
        <v/>
      </c>
      <c r="Y6744" s="9">
        <f>VLOOKUP(A6744,Sku_list!$A$1:$E$2323,5,0)*((J6744+F6744)/1000000000)</f>
        <v/>
      </c>
      <c r="AC6744" s="27">
        <f>(DAY(TODAY())+AB6744)/30</f>
        <v/>
      </c>
    </row>
    <row r="6745">
      <c r="B6745" t="e">
        <v>#N/A</v>
      </c>
      <c r="T6745" s="9">
        <f>VLOOKUP(A6745,Sku_list!$A$1:$D$2323,3,0)</f>
        <v/>
      </c>
      <c r="U6745" s="9">
        <f>VLOOKUP(A6745,Sku_list!$A$1:$D$2323,4,0)*(F6745/1000000*12)</f>
        <v/>
      </c>
      <c r="V6745" s="9">
        <f>VLOOKUP(A6745,Sku_list!$A$1:$D$2323,4,0)*(H6745/1000000*12)</f>
        <v/>
      </c>
      <c r="W6745" s="9">
        <f>VLOOKUP(A6745,Sku_list!$A$1:$D$2323,4,0)*(J6745/1000000*12)</f>
        <v/>
      </c>
      <c r="X6745" s="9">
        <f>VLOOKUP(A6745,Sku_list!$A$1:$D$2323,4,0)*(L6745/1000000*12)</f>
        <v/>
      </c>
      <c r="Y6745" s="9">
        <f>VLOOKUP(A6745,Sku_list!$A$1:$E$2323,5,0)*((J6745+F6745)/1000000000)</f>
        <v/>
      </c>
      <c r="AC6745" s="27">
        <f>(DAY(TODAY())+AB6745)/30</f>
        <v/>
      </c>
    </row>
    <row r="6746">
      <c r="B6746" t="e">
        <v>#N/A</v>
      </c>
      <c r="T6746" s="9">
        <f>VLOOKUP(A6746,Sku_list!$A$1:$D$2323,3,0)</f>
        <v/>
      </c>
      <c r="U6746" s="9">
        <f>VLOOKUP(A6746,Sku_list!$A$1:$D$2323,4,0)*(F6746/1000000*12)</f>
        <v/>
      </c>
      <c r="V6746" s="9">
        <f>VLOOKUP(A6746,Sku_list!$A$1:$D$2323,4,0)*(H6746/1000000*12)</f>
        <v/>
      </c>
      <c r="W6746" s="9">
        <f>VLOOKUP(A6746,Sku_list!$A$1:$D$2323,4,0)*(J6746/1000000*12)</f>
        <v/>
      </c>
      <c r="X6746" s="9">
        <f>VLOOKUP(A6746,Sku_list!$A$1:$D$2323,4,0)*(L6746/1000000*12)</f>
        <v/>
      </c>
      <c r="Y6746" s="9">
        <f>VLOOKUP(A6746,Sku_list!$A$1:$E$2323,5,0)*((J6746+F6746)/1000000000)</f>
        <v/>
      </c>
      <c r="AC6746" s="27">
        <f>(DAY(TODAY())+AB6746)/30</f>
        <v/>
      </c>
    </row>
    <row r="6747">
      <c r="B6747" t="e">
        <v>#N/A</v>
      </c>
      <c r="T6747" s="9">
        <f>VLOOKUP(A6747,Sku_list!$A$1:$D$2323,3,0)</f>
        <v/>
      </c>
      <c r="U6747" s="9">
        <f>VLOOKUP(A6747,Sku_list!$A$1:$D$2323,4,0)*(F6747/1000000*12)</f>
        <v/>
      </c>
      <c r="V6747" s="9">
        <f>VLOOKUP(A6747,Sku_list!$A$1:$D$2323,4,0)*(H6747/1000000*12)</f>
        <v/>
      </c>
      <c r="W6747" s="9">
        <f>VLOOKUP(A6747,Sku_list!$A$1:$D$2323,4,0)*(J6747/1000000*12)</f>
        <v/>
      </c>
      <c r="X6747" s="9">
        <f>VLOOKUP(A6747,Sku_list!$A$1:$D$2323,4,0)*(L6747/1000000*12)</f>
        <v/>
      </c>
      <c r="Y6747" s="9">
        <f>VLOOKUP(A6747,Sku_list!$A$1:$E$2323,5,0)*((J6747+F6747)/1000000000)</f>
        <v/>
      </c>
      <c r="AC6747" s="27">
        <f>(DAY(TODAY())+AB6747)/30</f>
        <v/>
      </c>
    </row>
    <row r="6748">
      <c r="B6748" t="e">
        <v>#N/A</v>
      </c>
      <c r="T6748" s="9">
        <f>VLOOKUP(A6748,Sku_list!$A$1:$D$2323,3,0)</f>
        <v/>
      </c>
      <c r="U6748" s="9">
        <f>VLOOKUP(A6748,Sku_list!$A$1:$D$2323,4,0)*(F6748/1000000*12)</f>
        <v/>
      </c>
      <c r="V6748" s="9">
        <f>VLOOKUP(A6748,Sku_list!$A$1:$D$2323,4,0)*(H6748/1000000*12)</f>
        <v/>
      </c>
      <c r="W6748" s="9">
        <f>VLOOKUP(A6748,Sku_list!$A$1:$D$2323,4,0)*(J6748/1000000*12)</f>
        <v/>
      </c>
      <c r="X6748" s="9">
        <f>VLOOKUP(A6748,Sku_list!$A$1:$D$2323,4,0)*(L6748/1000000*12)</f>
        <v/>
      </c>
      <c r="Y6748" s="9">
        <f>VLOOKUP(A6748,Sku_list!$A$1:$E$2323,5,0)*((J6748+F6748)/1000000000)</f>
        <v/>
      </c>
      <c r="AC6748" s="27">
        <f>(DAY(TODAY())+AB6748)/30</f>
        <v/>
      </c>
    </row>
    <row r="6749">
      <c r="B6749" t="e">
        <v>#N/A</v>
      </c>
      <c r="T6749" s="9">
        <f>VLOOKUP(A6749,Sku_list!$A$1:$D$2323,3,0)</f>
        <v/>
      </c>
      <c r="U6749" s="9">
        <f>VLOOKUP(A6749,Sku_list!$A$1:$D$2323,4,0)*(F6749/1000000*12)</f>
        <v/>
      </c>
      <c r="V6749" s="9">
        <f>VLOOKUP(A6749,Sku_list!$A$1:$D$2323,4,0)*(H6749/1000000*12)</f>
        <v/>
      </c>
      <c r="W6749" s="9">
        <f>VLOOKUP(A6749,Sku_list!$A$1:$D$2323,4,0)*(J6749/1000000*12)</f>
        <v/>
      </c>
      <c r="X6749" s="9">
        <f>VLOOKUP(A6749,Sku_list!$A$1:$D$2323,4,0)*(L6749/1000000*12)</f>
        <v/>
      </c>
      <c r="Y6749" s="9">
        <f>VLOOKUP(A6749,Sku_list!$A$1:$E$2323,5,0)*((J6749+F6749)/1000000000)</f>
        <v/>
      </c>
      <c r="AC6749" s="27">
        <f>(DAY(TODAY())+AB6749)/30</f>
        <v/>
      </c>
    </row>
    <row r="6750">
      <c r="B6750" t="e">
        <v>#N/A</v>
      </c>
      <c r="T6750" s="9">
        <f>VLOOKUP(A6750,Sku_list!$A$1:$D$2323,3,0)</f>
        <v/>
      </c>
      <c r="U6750" s="9">
        <f>VLOOKUP(A6750,Sku_list!$A$1:$D$2323,4,0)*(F6750/1000000*12)</f>
        <v/>
      </c>
      <c r="V6750" s="9">
        <f>VLOOKUP(A6750,Sku_list!$A$1:$D$2323,4,0)*(H6750/1000000*12)</f>
        <v/>
      </c>
      <c r="W6750" s="9">
        <f>VLOOKUP(A6750,Sku_list!$A$1:$D$2323,4,0)*(J6750/1000000*12)</f>
        <v/>
      </c>
      <c r="X6750" s="9">
        <f>VLOOKUP(A6750,Sku_list!$A$1:$D$2323,4,0)*(L6750/1000000*12)</f>
        <v/>
      </c>
      <c r="Y6750" s="9">
        <f>VLOOKUP(A6750,Sku_list!$A$1:$E$2323,5,0)*((J6750+F6750)/1000000000)</f>
        <v/>
      </c>
      <c r="AC6750" s="27">
        <f>(DAY(TODAY())+AB6750)/30</f>
        <v/>
      </c>
    </row>
    <row r="6751">
      <c r="B6751" t="e">
        <v>#N/A</v>
      </c>
      <c r="T6751" s="9">
        <f>VLOOKUP(A6751,Sku_list!$A$1:$D$2323,3,0)</f>
        <v/>
      </c>
      <c r="U6751" s="9">
        <f>VLOOKUP(A6751,Sku_list!$A$1:$D$2323,4,0)*(F6751/1000000*12)</f>
        <v/>
      </c>
      <c r="V6751" s="9">
        <f>VLOOKUP(A6751,Sku_list!$A$1:$D$2323,4,0)*(H6751/1000000*12)</f>
        <v/>
      </c>
      <c r="W6751" s="9">
        <f>VLOOKUP(A6751,Sku_list!$A$1:$D$2323,4,0)*(J6751/1000000*12)</f>
        <v/>
      </c>
      <c r="X6751" s="9">
        <f>VLOOKUP(A6751,Sku_list!$A$1:$D$2323,4,0)*(L6751/1000000*12)</f>
        <v/>
      </c>
      <c r="Y6751" s="9">
        <f>VLOOKUP(A6751,Sku_list!$A$1:$E$2323,5,0)*((J6751+F6751)/1000000000)</f>
        <v/>
      </c>
      <c r="AC6751" s="27">
        <f>(DAY(TODAY())+AB6751)/30</f>
        <v/>
      </c>
    </row>
    <row r="6752">
      <c r="B6752" t="e">
        <v>#N/A</v>
      </c>
      <c r="T6752" s="9">
        <f>VLOOKUP(A6752,Sku_list!$A$1:$D$2323,3,0)</f>
        <v/>
      </c>
      <c r="U6752" s="9">
        <f>VLOOKUP(A6752,Sku_list!$A$1:$D$2323,4,0)*(F6752/1000000*12)</f>
        <v/>
      </c>
      <c r="V6752" s="9">
        <f>VLOOKUP(A6752,Sku_list!$A$1:$D$2323,4,0)*(H6752/1000000*12)</f>
        <v/>
      </c>
      <c r="W6752" s="9">
        <f>VLOOKUP(A6752,Sku_list!$A$1:$D$2323,4,0)*(J6752/1000000*12)</f>
        <v/>
      </c>
      <c r="X6752" s="9">
        <f>VLOOKUP(A6752,Sku_list!$A$1:$D$2323,4,0)*(L6752/1000000*12)</f>
        <v/>
      </c>
      <c r="Y6752" s="9">
        <f>VLOOKUP(A6752,Sku_list!$A$1:$E$2323,5,0)*((J6752+F6752)/1000000000)</f>
        <v/>
      </c>
      <c r="AC6752" s="27">
        <f>(DAY(TODAY())+AB6752)/30</f>
        <v/>
      </c>
    </row>
    <row r="6753">
      <c r="B6753" t="e">
        <v>#N/A</v>
      </c>
      <c r="T6753" s="9">
        <f>VLOOKUP(A6753,Sku_list!$A$1:$D$2323,3,0)</f>
        <v/>
      </c>
      <c r="U6753" s="9">
        <f>VLOOKUP(A6753,Sku_list!$A$1:$D$2323,4,0)*(F6753/1000000*12)</f>
        <v/>
      </c>
      <c r="V6753" s="9">
        <f>VLOOKUP(A6753,Sku_list!$A$1:$D$2323,4,0)*(H6753/1000000*12)</f>
        <v/>
      </c>
      <c r="W6753" s="9">
        <f>VLOOKUP(A6753,Sku_list!$A$1:$D$2323,4,0)*(J6753/1000000*12)</f>
        <v/>
      </c>
      <c r="X6753" s="9">
        <f>VLOOKUP(A6753,Sku_list!$A$1:$D$2323,4,0)*(L6753/1000000*12)</f>
        <v/>
      </c>
      <c r="Y6753" s="9">
        <f>VLOOKUP(A6753,Sku_list!$A$1:$E$2323,5,0)*((J6753+F6753)/1000000000)</f>
        <v/>
      </c>
      <c r="AC6753" s="27">
        <f>(DAY(TODAY())+AB6753)/30</f>
        <v/>
      </c>
    </row>
    <row r="6754">
      <c r="B6754" t="e">
        <v>#N/A</v>
      </c>
      <c r="T6754" s="9">
        <f>VLOOKUP(A6754,Sku_list!$A$1:$D$2323,3,0)</f>
        <v/>
      </c>
      <c r="U6754" s="9">
        <f>VLOOKUP(A6754,Sku_list!$A$1:$D$2323,4,0)*(F6754/1000000*12)</f>
        <v/>
      </c>
      <c r="V6754" s="9">
        <f>VLOOKUP(A6754,Sku_list!$A$1:$D$2323,4,0)*(H6754/1000000*12)</f>
        <v/>
      </c>
      <c r="W6754" s="9">
        <f>VLOOKUP(A6754,Sku_list!$A$1:$D$2323,4,0)*(J6754/1000000*12)</f>
        <v/>
      </c>
      <c r="X6754" s="9">
        <f>VLOOKUP(A6754,Sku_list!$A$1:$D$2323,4,0)*(L6754/1000000*12)</f>
        <v/>
      </c>
      <c r="Y6754" s="9">
        <f>VLOOKUP(A6754,Sku_list!$A$1:$E$2323,5,0)*((J6754+F6754)/1000000000)</f>
        <v/>
      </c>
      <c r="AC6754" s="27">
        <f>(DAY(TODAY())+AB6754)/30</f>
        <v/>
      </c>
    </row>
    <row r="6755">
      <c r="B6755" t="e">
        <v>#N/A</v>
      </c>
      <c r="T6755" s="9">
        <f>VLOOKUP(A6755,Sku_list!$A$1:$D$2323,3,0)</f>
        <v/>
      </c>
      <c r="U6755" s="9">
        <f>VLOOKUP(A6755,Sku_list!$A$1:$D$2323,4,0)*(F6755/1000000*12)</f>
        <v/>
      </c>
      <c r="V6755" s="9">
        <f>VLOOKUP(A6755,Sku_list!$A$1:$D$2323,4,0)*(H6755/1000000*12)</f>
        <v/>
      </c>
      <c r="W6755" s="9">
        <f>VLOOKUP(A6755,Sku_list!$A$1:$D$2323,4,0)*(J6755/1000000*12)</f>
        <v/>
      </c>
      <c r="X6755" s="9">
        <f>VLOOKUP(A6755,Sku_list!$A$1:$D$2323,4,0)*(L6755/1000000*12)</f>
        <v/>
      </c>
      <c r="Y6755" s="9">
        <f>VLOOKUP(A6755,Sku_list!$A$1:$E$2323,5,0)*((J6755+F6755)/1000000000)</f>
        <v/>
      </c>
      <c r="AC6755" s="27">
        <f>(DAY(TODAY())+AB6755)/30</f>
        <v/>
      </c>
    </row>
    <row r="6756">
      <c r="B6756" t="e">
        <v>#N/A</v>
      </c>
      <c r="T6756" s="9">
        <f>VLOOKUP(A6756,Sku_list!$A$1:$D$2323,3,0)</f>
        <v/>
      </c>
      <c r="U6756" s="9">
        <f>VLOOKUP(A6756,Sku_list!$A$1:$D$2323,4,0)*(F6756/1000000*12)</f>
        <v/>
      </c>
      <c r="V6756" s="9">
        <f>VLOOKUP(A6756,Sku_list!$A$1:$D$2323,4,0)*(H6756/1000000*12)</f>
        <v/>
      </c>
      <c r="W6756" s="9">
        <f>VLOOKUP(A6756,Sku_list!$A$1:$D$2323,4,0)*(J6756/1000000*12)</f>
        <v/>
      </c>
      <c r="X6756" s="9">
        <f>VLOOKUP(A6756,Sku_list!$A$1:$D$2323,4,0)*(L6756/1000000*12)</f>
        <v/>
      </c>
      <c r="Y6756" s="9">
        <f>VLOOKUP(A6756,Sku_list!$A$1:$E$2323,5,0)*((J6756+F6756)/1000000000)</f>
        <v/>
      </c>
      <c r="AC6756" s="27">
        <f>(DAY(TODAY())+AB6756)/30</f>
        <v/>
      </c>
    </row>
    <row r="6757">
      <c r="B6757" t="e">
        <v>#N/A</v>
      </c>
      <c r="T6757" s="9">
        <f>VLOOKUP(A6757,Sku_list!$A$1:$D$2323,3,0)</f>
        <v/>
      </c>
      <c r="U6757" s="9">
        <f>VLOOKUP(A6757,Sku_list!$A$1:$D$2323,4,0)*(F6757/1000000*12)</f>
        <v/>
      </c>
      <c r="V6757" s="9">
        <f>VLOOKUP(A6757,Sku_list!$A$1:$D$2323,4,0)*(H6757/1000000*12)</f>
        <v/>
      </c>
      <c r="W6757" s="9">
        <f>VLOOKUP(A6757,Sku_list!$A$1:$D$2323,4,0)*(J6757/1000000*12)</f>
        <v/>
      </c>
      <c r="X6757" s="9">
        <f>VLOOKUP(A6757,Sku_list!$A$1:$D$2323,4,0)*(L6757/1000000*12)</f>
        <v/>
      </c>
      <c r="Y6757" s="9">
        <f>VLOOKUP(A6757,Sku_list!$A$1:$E$2323,5,0)*((J6757+F6757)/1000000000)</f>
        <v/>
      </c>
      <c r="AC6757" s="27">
        <f>(DAY(TODAY())+AB6757)/30</f>
        <v/>
      </c>
    </row>
    <row r="6758">
      <c r="B6758" t="e">
        <v>#N/A</v>
      </c>
      <c r="T6758" s="9">
        <f>VLOOKUP(A6758,Sku_list!$A$1:$D$2323,3,0)</f>
        <v/>
      </c>
      <c r="U6758" s="9">
        <f>VLOOKUP(A6758,Sku_list!$A$1:$D$2323,4,0)*(F6758/1000000*12)</f>
        <v/>
      </c>
      <c r="V6758" s="9">
        <f>VLOOKUP(A6758,Sku_list!$A$1:$D$2323,4,0)*(H6758/1000000*12)</f>
        <v/>
      </c>
      <c r="W6758" s="9">
        <f>VLOOKUP(A6758,Sku_list!$A$1:$D$2323,4,0)*(J6758/1000000*12)</f>
        <v/>
      </c>
      <c r="X6758" s="9">
        <f>VLOOKUP(A6758,Sku_list!$A$1:$D$2323,4,0)*(L6758/1000000*12)</f>
        <v/>
      </c>
      <c r="Y6758" s="9">
        <f>VLOOKUP(A6758,Sku_list!$A$1:$E$2323,5,0)*((J6758+F6758)/1000000000)</f>
        <v/>
      </c>
      <c r="AC6758" s="27">
        <f>(DAY(TODAY())+AB6758)/30</f>
        <v/>
      </c>
    </row>
    <row r="6759">
      <c r="B6759" t="e">
        <v>#N/A</v>
      </c>
      <c r="T6759" s="9">
        <f>VLOOKUP(A6759,Sku_list!$A$1:$D$2323,3,0)</f>
        <v/>
      </c>
      <c r="U6759" s="9">
        <f>VLOOKUP(A6759,Sku_list!$A$1:$D$2323,4,0)*(F6759/1000000*12)</f>
        <v/>
      </c>
      <c r="V6759" s="9">
        <f>VLOOKUP(A6759,Sku_list!$A$1:$D$2323,4,0)*(H6759/1000000*12)</f>
        <v/>
      </c>
      <c r="W6759" s="9">
        <f>VLOOKUP(A6759,Sku_list!$A$1:$D$2323,4,0)*(J6759/1000000*12)</f>
        <v/>
      </c>
      <c r="X6759" s="9">
        <f>VLOOKUP(A6759,Sku_list!$A$1:$D$2323,4,0)*(L6759/1000000*12)</f>
        <v/>
      </c>
      <c r="Y6759" s="9">
        <f>VLOOKUP(A6759,Sku_list!$A$1:$E$2323,5,0)*((J6759+F6759)/1000000000)</f>
        <v/>
      </c>
      <c r="AC6759" s="27">
        <f>(DAY(TODAY())+AB6759)/30</f>
        <v/>
      </c>
    </row>
    <row r="6760">
      <c r="B6760" t="e">
        <v>#N/A</v>
      </c>
      <c r="T6760" s="9">
        <f>VLOOKUP(A6760,Sku_list!$A$1:$D$2323,3,0)</f>
        <v/>
      </c>
      <c r="U6760" s="9">
        <f>VLOOKUP(A6760,Sku_list!$A$1:$D$2323,4,0)*(F6760/1000000*12)</f>
        <v/>
      </c>
      <c r="V6760" s="9">
        <f>VLOOKUP(A6760,Sku_list!$A$1:$D$2323,4,0)*(H6760/1000000*12)</f>
        <v/>
      </c>
      <c r="W6760" s="9">
        <f>VLOOKUP(A6760,Sku_list!$A$1:$D$2323,4,0)*(J6760/1000000*12)</f>
        <v/>
      </c>
      <c r="X6760" s="9">
        <f>VLOOKUP(A6760,Sku_list!$A$1:$D$2323,4,0)*(L6760/1000000*12)</f>
        <v/>
      </c>
      <c r="Y6760" s="9">
        <f>VLOOKUP(A6760,Sku_list!$A$1:$E$2323,5,0)*((J6760+F6760)/1000000000)</f>
        <v/>
      </c>
      <c r="AC6760" s="27">
        <f>(DAY(TODAY())+AB6760)/30</f>
        <v/>
      </c>
    </row>
    <row r="6761">
      <c r="B6761" t="e">
        <v>#N/A</v>
      </c>
      <c r="T6761" s="9">
        <f>VLOOKUP(A6761,Sku_list!$A$1:$D$2323,3,0)</f>
        <v/>
      </c>
      <c r="U6761" s="9">
        <f>VLOOKUP(A6761,Sku_list!$A$1:$D$2323,4,0)*(F6761/1000000*12)</f>
        <v/>
      </c>
      <c r="V6761" s="9">
        <f>VLOOKUP(A6761,Sku_list!$A$1:$D$2323,4,0)*(H6761/1000000*12)</f>
        <v/>
      </c>
      <c r="W6761" s="9">
        <f>VLOOKUP(A6761,Sku_list!$A$1:$D$2323,4,0)*(J6761/1000000*12)</f>
        <v/>
      </c>
      <c r="X6761" s="9">
        <f>VLOOKUP(A6761,Sku_list!$A$1:$D$2323,4,0)*(L6761/1000000*12)</f>
        <v/>
      </c>
      <c r="Y6761" s="9">
        <f>VLOOKUP(A6761,Sku_list!$A$1:$E$2323,5,0)*((J6761+F6761)/1000000000)</f>
        <v/>
      </c>
      <c r="AC6761" s="27">
        <f>(DAY(TODAY())+AB6761)/30</f>
        <v/>
      </c>
    </row>
    <row r="6762">
      <c r="B6762" t="e">
        <v>#N/A</v>
      </c>
      <c r="T6762" s="9">
        <f>VLOOKUP(A6762,Sku_list!$A$1:$D$2323,3,0)</f>
        <v/>
      </c>
      <c r="U6762" s="9">
        <f>VLOOKUP(A6762,Sku_list!$A$1:$D$2323,4,0)*(F6762/1000000*12)</f>
        <v/>
      </c>
      <c r="V6762" s="9">
        <f>VLOOKUP(A6762,Sku_list!$A$1:$D$2323,4,0)*(H6762/1000000*12)</f>
        <v/>
      </c>
      <c r="W6762" s="9">
        <f>VLOOKUP(A6762,Sku_list!$A$1:$D$2323,4,0)*(J6762/1000000*12)</f>
        <v/>
      </c>
      <c r="X6762" s="9">
        <f>VLOOKUP(A6762,Sku_list!$A$1:$D$2323,4,0)*(L6762/1000000*12)</f>
        <v/>
      </c>
      <c r="Y6762" s="9">
        <f>VLOOKUP(A6762,Sku_list!$A$1:$E$2323,5,0)*((J6762+F6762)/1000000000)</f>
        <v/>
      </c>
      <c r="AC6762" s="27">
        <f>(DAY(TODAY())+AB6762)/30</f>
        <v/>
      </c>
    </row>
    <row r="6763">
      <c r="B6763" t="e">
        <v>#N/A</v>
      </c>
      <c r="T6763" s="9">
        <f>VLOOKUP(A6763,Sku_list!$A$1:$D$2323,3,0)</f>
        <v/>
      </c>
      <c r="U6763" s="9">
        <f>VLOOKUP(A6763,Sku_list!$A$1:$D$2323,4,0)*(F6763/1000000*12)</f>
        <v/>
      </c>
      <c r="V6763" s="9">
        <f>VLOOKUP(A6763,Sku_list!$A$1:$D$2323,4,0)*(H6763/1000000*12)</f>
        <v/>
      </c>
      <c r="W6763" s="9">
        <f>VLOOKUP(A6763,Sku_list!$A$1:$D$2323,4,0)*(J6763/1000000*12)</f>
        <v/>
      </c>
      <c r="X6763" s="9">
        <f>VLOOKUP(A6763,Sku_list!$A$1:$D$2323,4,0)*(L6763/1000000*12)</f>
        <v/>
      </c>
      <c r="Y6763" s="9">
        <f>VLOOKUP(A6763,Sku_list!$A$1:$E$2323,5,0)*((J6763+F6763)/1000000000)</f>
        <v/>
      </c>
      <c r="AC6763" s="27">
        <f>(DAY(TODAY())+AB6763)/30</f>
        <v/>
      </c>
    </row>
    <row r="6764">
      <c r="B6764" t="e">
        <v>#N/A</v>
      </c>
      <c r="T6764" s="9">
        <f>VLOOKUP(A6764,Sku_list!$A$1:$D$2323,3,0)</f>
        <v/>
      </c>
      <c r="U6764" s="9">
        <f>VLOOKUP(A6764,Sku_list!$A$1:$D$2323,4,0)*(F6764/1000000*12)</f>
        <v/>
      </c>
      <c r="V6764" s="9">
        <f>VLOOKUP(A6764,Sku_list!$A$1:$D$2323,4,0)*(H6764/1000000*12)</f>
        <v/>
      </c>
      <c r="W6764" s="9">
        <f>VLOOKUP(A6764,Sku_list!$A$1:$D$2323,4,0)*(J6764/1000000*12)</f>
        <v/>
      </c>
      <c r="X6764" s="9">
        <f>VLOOKUP(A6764,Sku_list!$A$1:$D$2323,4,0)*(L6764/1000000*12)</f>
        <v/>
      </c>
      <c r="Y6764" s="9">
        <f>VLOOKUP(A6764,Sku_list!$A$1:$E$2323,5,0)*((J6764+F6764)/1000000000)</f>
        <v/>
      </c>
      <c r="AC6764" s="27">
        <f>(DAY(TODAY())+AB6764)/30</f>
        <v/>
      </c>
    </row>
    <row r="6765">
      <c r="B6765" t="e">
        <v>#N/A</v>
      </c>
      <c r="T6765" s="9">
        <f>VLOOKUP(A6765,Sku_list!$A$1:$D$2323,3,0)</f>
        <v/>
      </c>
      <c r="U6765" s="9">
        <f>VLOOKUP(A6765,Sku_list!$A$1:$D$2323,4,0)*(F6765/1000000*12)</f>
        <v/>
      </c>
      <c r="V6765" s="9">
        <f>VLOOKUP(A6765,Sku_list!$A$1:$D$2323,4,0)*(H6765/1000000*12)</f>
        <v/>
      </c>
      <c r="W6765" s="9">
        <f>VLOOKUP(A6765,Sku_list!$A$1:$D$2323,4,0)*(J6765/1000000*12)</f>
        <v/>
      </c>
      <c r="X6765" s="9">
        <f>VLOOKUP(A6765,Sku_list!$A$1:$D$2323,4,0)*(L6765/1000000*12)</f>
        <v/>
      </c>
      <c r="Y6765" s="9">
        <f>VLOOKUP(A6765,Sku_list!$A$1:$E$2323,5,0)*((J6765+F6765)/1000000000)</f>
        <v/>
      </c>
      <c r="AC6765" s="27">
        <f>(DAY(TODAY())+AB6765)/30</f>
        <v/>
      </c>
    </row>
    <row r="6766">
      <c r="B6766" t="e">
        <v>#N/A</v>
      </c>
      <c r="T6766" s="9">
        <f>VLOOKUP(A6766,Sku_list!$A$1:$D$2323,3,0)</f>
        <v/>
      </c>
      <c r="U6766" s="9">
        <f>VLOOKUP(A6766,Sku_list!$A$1:$D$2323,4,0)*(F6766/1000000*12)</f>
        <v/>
      </c>
      <c r="V6766" s="9">
        <f>VLOOKUP(A6766,Sku_list!$A$1:$D$2323,4,0)*(H6766/1000000*12)</f>
        <v/>
      </c>
      <c r="W6766" s="9">
        <f>VLOOKUP(A6766,Sku_list!$A$1:$D$2323,4,0)*(J6766/1000000*12)</f>
        <v/>
      </c>
      <c r="X6766" s="9">
        <f>VLOOKUP(A6766,Sku_list!$A$1:$D$2323,4,0)*(L6766/1000000*12)</f>
        <v/>
      </c>
      <c r="Y6766" s="9">
        <f>VLOOKUP(A6766,Sku_list!$A$1:$E$2323,5,0)*((J6766+F6766)/1000000000)</f>
        <v/>
      </c>
      <c r="AC6766" s="27">
        <f>(DAY(TODAY())+AB6766)/30</f>
        <v/>
      </c>
    </row>
    <row r="6767">
      <c r="B6767" t="e">
        <v>#N/A</v>
      </c>
      <c r="T6767" s="9">
        <f>VLOOKUP(A6767,Sku_list!$A$1:$D$2323,3,0)</f>
        <v/>
      </c>
      <c r="U6767" s="9">
        <f>VLOOKUP(A6767,Sku_list!$A$1:$D$2323,4,0)*(F6767/1000000*12)</f>
        <v/>
      </c>
      <c r="V6767" s="9">
        <f>VLOOKUP(A6767,Sku_list!$A$1:$D$2323,4,0)*(H6767/1000000*12)</f>
        <v/>
      </c>
      <c r="W6767" s="9">
        <f>VLOOKUP(A6767,Sku_list!$A$1:$D$2323,4,0)*(J6767/1000000*12)</f>
        <v/>
      </c>
      <c r="X6767" s="9">
        <f>VLOOKUP(A6767,Sku_list!$A$1:$D$2323,4,0)*(L6767/1000000*12)</f>
        <v/>
      </c>
      <c r="Y6767" s="9">
        <f>VLOOKUP(A6767,Sku_list!$A$1:$E$2323,5,0)*((J6767+F6767)/1000000000)</f>
        <v/>
      </c>
      <c r="AC6767" s="27">
        <f>(DAY(TODAY())+AB6767)/30</f>
        <v/>
      </c>
    </row>
    <row r="6768">
      <c r="B6768" t="e">
        <v>#N/A</v>
      </c>
      <c r="T6768" s="9">
        <f>VLOOKUP(A6768,Sku_list!$A$1:$D$2323,3,0)</f>
        <v/>
      </c>
      <c r="U6768" s="9">
        <f>VLOOKUP(A6768,Sku_list!$A$1:$D$2323,4,0)*(F6768/1000000*12)</f>
        <v/>
      </c>
      <c r="V6768" s="9">
        <f>VLOOKUP(A6768,Sku_list!$A$1:$D$2323,4,0)*(H6768/1000000*12)</f>
        <v/>
      </c>
      <c r="W6768" s="9">
        <f>VLOOKUP(A6768,Sku_list!$A$1:$D$2323,4,0)*(J6768/1000000*12)</f>
        <v/>
      </c>
      <c r="X6768" s="9">
        <f>VLOOKUP(A6768,Sku_list!$A$1:$D$2323,4,0)*(L6768/1000000*12)</f>
        <v/>
      </c>
      <c r="Y6768" s="9">
        <f>VLOOKUP(A6768,Sku_list!$A$1:$E$2323,5,0)*((J6768+F6768)/1000000000)</f>
        <v/>
      </c>
      <c r="AC6768" s="27">
        <f>(DAY(TODAY())+AB6768)/30</f>
        <v/>
      </c>
    </row>
    <row r="6769">
      <c r="B6769" t="e">
        <v>#N/A</v>
      </c>
      <c r="T6769" s="9">
        <f>VLOOKUP(A6769,Sku_list!$A$1:$D$2323,3,0)</f>
        <v/>
      </c>
      <c r="U6769" s="9">
        <f>VLOOKUP(A6769,Sku_list!$A$1:$D$2323,4,0)*(F6769/1000000*12)</f>
        <v/>
      </c>
      <c r="V6769" s="9">
        <f>VLOOKUP(A6769,Sku_list!$A$1:$D$2323,4,0)*(H6769/1000000*12)</f>
        <v/>
      </c>
      <c r="W6769" s="9">
        <f>VLOOKUP(A6769,Sku_list!$A$1:$D$2323,4,0)*(J6769/1000000*12)</f>
        <v/>
      </c>
      <c r="X6769" s="9">
        <f>VLOOKUP(A6769,Sku_list!$A$1:$D$2323,4,0)*(L6769/1000000*12)</f>
        <v/>
      </c>
      <c r="Y6769" s="9">
        <f>VLOOKUP(A6769,Sku_list!$A$1:$E$2323,5,0)*((J6769+F6769)/1000000000)</f>
        <v/>
      </c>
      <c r="AC6769" s="27">
        <f>(DAY(TODAY())+AB6769)/30</f>
        <v/>
      </c>
    </row>
    <row r="6770">
      <c r="B6770" t="e">
        <v>#N/A</v>
      </c>
      <c r="T6770" s="9">
        <f>VLOOKUP(A6770,Sku_list!$A$1:$D$2323,3,0)</f>
        <v/>
      </c>
      <c r="U6770" s="9">
        <f>VLOOKUP(A6770,Sku_list!$A$1:$D$2323,4,0)*(F6770/1000000*12)</f>
        <v/>
      </c>
      <c r="V6770" s="9">
        <f>VLOOKUP(A6770,Sku_list!$A$1:$D$2323,4,0)*(H6770/1000000*12)</f>
        <v/>
      </c>
      <c r="W6770" s="9">
        <f>VLOOKUP(A6770,Sku_list!$A$1:$D$2323,4,0)*(J6770/1000000*12)</f>
        <v/>
      </c>
      <c r="X6770" s="9">
        <f>VLOOKUP(A6770,Sku_list!$A$1:$D$2323,4,0)*(L6770/1000000*12)</f>
        <v/>
      </c>
      <c r="Y6770" s="9">
        <f>VLOOKUP(A6770,Sku_list!$A$1:$E$2323,5,0)*((J6770+F6770)/1000000000)</f>
        <v/>
      </c>
      <c r="AC6770" s="27">
        <f>(DAY(TODAY())+AB6770)/30</f>
        <v/>
      </c>
    </row>
    <row r="6771">
      <c r="B6771" t="e">
        <v>#N/A</v>
      </c>
      <c r="T6771" s="9">
        <f>VLOOKUP(A6771,Sku_list!$A$1:$D$2323,3,0)</f>
        <v/>
      </c>
      <c r="U6771" s="9">
        <f>VLOOKUP(A6771,Sku_list!$A$1:$D$2323,4,0)*(F6771/1000000*12)</f>
        <v/>
      </c>
      <c r="V6771" s="9">
        <f>VLOOKUP(A6771,Sku_list!$A$1:$D$2323,4,0)*(H6771/1000000*12)</f>
        <v/>
      </c>
      <c r="W6771" s="9">
        <f>VLOOKUP(A6771,Sku_list!$A$1:$D$2323,4,0)*(J6771/1000000*12)</f>
        <v/>
      </c>
      <c r="X6771" s="9">
        <f>VLOOKUP(A6771,Sku_list!$A$1:$D$2323,4,0)*(L6771/1000000*12)</f>
        <v/>
      </c>
      <c r="Y6771" s="9">
        <f>VLOOKUP(A6771,Sku_list!$A$1:$E$2323,5,0)*((J6771+F6771)/1000000000)</f>
        <v/>
      </c>
      <c r="AC6771" s="27">
        <f>(DAY(TODAY())+AB6771)/30</f>
        <v/>
      </c>
    </row>
    <row r="6772">
      <c r="B6772" t="e">
        <v>#N/A</v>
      </c>
      <c r="T6772" s="9">
        <f>VLOOKUP(A6772,Sku_list!$A$1:$D$2323,3,0)</f>
        <v/>
      </c>
      <c r="U6772" s="9">
        <f>VLOOKUP(A6772,Sku_list!$A$1:$D$2323,4,0)*(F6772/1000000*12)</f>
        <v/>
      </c>
      <c r="V6772" s="9">
        <f>VLOOKUP(A6772,Sku_list!$A$1:$D$2323,4,0)*(H6772/1000000*12)</f>
        <v/>
      </c>
      <c r="W6772" s="9">
        <f>VLOOKUP(A6772,Sku_list!$A$1:$D$2323,4,0)*(J6772/1000000*12)</f>
        <v/>
      </c>
      <c r="X6772" s="9">
        <f>VLOOKUP(A6772,Sku_list!$A$1:$D$2323,4,0)*(L6772/1000000*12)</f>
        <v/>
      </c>
      <c r="Y6772" s="9">
        <f>VLOOKUP(A6772,Sku_list!$A$1:$E$2323,5,0)*((J6772+F6772)/1000000000)</f>
        <v/>
      </c>
      <c r="AC6772" s="27">
        <f>(DAY(TODAY())+AB6772)/30</f>
        <v/>
      </c>
    </row>
    <row r="6773">
      <c r="B6773" t="e">
        <v>#N/A</v>
      </c>
      <c r="T6773" s="9">
        <f>VLOOKUP(A6773,Sku_list!$A$1:$D$2323,3,0)</f>
        <v/>
      </c>
      <c r="U6773" s="9">
        <f>VLOOKUP(A6773,Sku_list!$A$1:$D$2323,4,0)*(F6773/1000000*12)</f>
        <v/>
      </c>
      <c r="V6773" s="9">
        <f>VLOOKUP(A6773,Sku_list!$A$1:$D$2323,4,0)*(H6773/1000000*12)</f>
        <v/>
      </c>
      <c r="W6773" s="9">
        <f>VLOOKUP(A6773,Sku_list!$A$1:$D$2323,4,0)*(J6773/1000000*12)</f>
        <v/>
      </c>
      <c r="X6773" s="9">
        <f>VLOOKUP(A6773,Sku_list!$A$1:$D$2323,4,0)*(L6773/1000000*12)</f>
        <v/>
      </c>
      <c r="Y6773" s="9">
        <f>VLOOKUP(A6773,Sku_list!$A$1:$E$2323,5,0)*((J6773+F6773)/1000000000)</f>
        <v/>
      </c>
      <c r="AC6773" s="27">
        <f>(DAY(TODAY())+AB6773)/30</f>
        <v/>
      </c>
    </row>
    <row r="6774">
      <c r="B6774" t="e">
        <v>#N/A</v>
      </c>
      <c r="T6774" s="9">
        <f>VLOOKUP(A6774,Sku_list!$A$1:$D$2323,3,0)</f>
        <v/>
      </c>
      <c r="U6774" s="9">
        <f>VLOOKUP(A6774,Sku_list!$A$1:$D$2323,4,0)*(F6774/1000000*12)</f>
        <v/>
      </c>
      <c r="V6774" s="9">
        <f>VLOOKUP(A6774,Sku_list!$A$1:$D$2323,4,0)*(H6774/1000000*12)</f>
        <v/>
      </c>
      <c r="W6774" s="9">
        <f>VLOOKUP(A6774,Sku_list!$A$1:$D$2323,4,0)*(J6774/1000000*12)</f>
        <v/>
      </c>
      <c r="X6774" s="9">
        <f>VLOOKUP(A6774,Sku_list!$A$1:$D$2323,4,0)*(L6774/1000000*12)</f>
        <v/>
      </c>
      <c r="Y6774" s="9">
        <f>VLOOKUP(A6774,Sku_list!$A$1:$E$2323,5,0)*((J6774+F6774)/1000000000)</f>
        <v/>
      </c>
      <c r="AC6774" s="27">
        <f>(DAY(TODAY())+AB6774)/30</f>
        <v/>
      </c>
    </row>
    <row r="6775">
      <c r="B6775" t="e">
        <v>#N/A</v>
      </c>
      <c r="T6775" s="9">
        <f>VLOOKUP(A6775,Sku_list!$A$1:$D$2323,3,0)</f>
        <v/>
      </c>
      <c r="U6775" s="9">
        <f>VLOOKUP(A6775,Sku_list!$A$1:$D$2323,4,0)*(F6775/1000000*12)</f>
        <v/>
      </c>
      <c r="V6775" s="9">
        <f>VLOOKUP(A6775,Sku_list!$A$1:$D$2323,4,0)*(H6775/1000000*12)</f>
        <v/>
      </c>
      <c r="W6775" s="9">
        <f>VLOOKUP(A6775,Sku_list!$A$1:$D$2323,4,0)*(J6775/1000000*12)</f>
        <v/>
      </c>
      <c r="X6775" s="9">
        <f>VLOOKUP(A6775,Sku_list!$A$1:$D$2323,4,0)*(L6775/1000000*12)</f>
        <v/>
      </c>
      <c r="Y6775" s="9">
        <f>VLOOKUP(A6775,Sku_list!$A$1:$E$2323,5,0)*((J6775+F6775)/1000000000)</f>
        <v/>
      </c>
      <c r="AC6775" s="27">
        <f>(DAY(TODAY())+AB6775)/30</f>
        <v/>
      </c>
    </row>
    <row r="6776">
      <c r="B6776" t="e">
        <v>#N/A</v>
      </c>
      <c r="T6776" s="9">
        <f>VLOOKUP(A6776,Sku_list!$A$1:$D$2323,3,0)</f>
        <v/>
      </c>
      <c r="U6776" s="9">
        <f>VLOOKUP(A6776,Sku_list!$A$1:$D$2323,4,0)*(F6776/1000000*12)</f>
        <v/>
      </c>
      <c r="V6776" s="9">
        <f>VLOOKUP(A6776,Sku_list!$A$1:$D$2323,4,0)*(H6776/1000000*12)</f>
        <v/>
      </c>
      <c r="W6776" s="9">
        <f>VLOOKUP(A6776,Sku_list!$A$1:$D$2323,4,0)*(J6776/1000000*12)</f>
        <v/>
      </c>
      <c r="X6776" s="9">
        <f>VLOOKUP(A6776,Sku_list!$A$1:$D$2323,4,0)*(L6776/1000000*12)</f>
        <v/>
      </c>
      <c r="Y6776" s="9">
        <f>VLOOKUP(A6776,Sku_list!$A$1:$E$2323,5,0)*((J6776+F6776)/1000000000)</f>
        <v/>
      </c>
      <c r="AC6776" s="27">
        <f>(DAY(TODAY())+AB6776)/30</f>
        <v/>
      </c>
    </row>
    <row r="6777">
      <c r="B6777" t="e">
        <v>#N/A</v>
      </c>
      <c r="T6777" s="9">
        <f>VLOOKUP(A6777,Sku_list!$A$1:$D$2323,3,0)</f>
        <v/>
      </c>
      <c r="U6777" s="9">
        <f>VLOOKUP(A6777,Sku_list!$A$1:$D$2323,4,0)*(F6777/1000000*12)</f>
        <v/>
      </c>
      <c r="V6777" s="9">
        <f>VLOOKUP(A6777,Sku_list!$A$1:$D$2323,4,0)*(H6777/1000000*12)</f>
        <v/>
      </c>
      <c r="W6777" s="9">
        <f>VLOOKUP(A6777,Sku_list!$A$1:$D$2323,4,0)*(J6777/1000000*12)</f>
        <v/>
      </c>
      <c r="X6777" s="9">
        <f>VLOOKUP(A6777,Sku_list!$A$1:$D$2323,4,0)*(L6777/1000000*12)</f>
        <v/>
      </c>
      <c r="Y6777" s="9">
        <f>VLOOKUP(A6777,Sku_list!$A$1:$E$2323,5,0)*((J6777+F6777)/1000000000)</f>
        <v/>
      </c>
      <c r="AC6777" s="27">
        <f>(DAY(TODAY())+AB6777)/30</f>
        <v/>
      </c>
    </row>
    <row r="6778">
      <c r="B6778" t="e">
        <v>#N/A</v>
      </c>
      <c r="T6778" s="9">
        <f>VLOOKUP(A6778,Sku_list!$A$1:$D$2323,3,0)</f>
        <v/>
      </c>
      <c r="U6778" s="9">
        <f>VLOOKUP(A6778,Sku_list!$A$1:$D$2323,4,0)*(F6778/1000000*12)</f>
        <v/>
      </c>
      <c r="V6778" s="9">
        <f>VLOOKUP(A6778,Sku_list!$A$1:$D$2323,4,0)*(H6778/1000000*12)</f>
        <v/>
      </c>
      <c r="W6778" s="9">
        <f>VLOOKUP(A6778,Sku_list!$A$1:$D$2323,4,0)*(J6778/1000000*12)</f>
        <v/>
      </c>
      <c r="X6778" s="9">
        <f>VLOOKUP(A6778,Sku_list!$A$1:$D$2323,4,0)*(L6778/1000000*12)</f>
        <v/>
      </c>
      <c r="Y6778" s="9">
        <f>VLOOKUP(A6778,Sku_list!$A$1:$E$2323,5,0)*((J6778+F6778)/1000000000)</f>
        <v/>
      </c>
      <c r="AC6778" s="27">
        <f>(DAY(TODAY())+AB6778)/30</f>
        <v/>
      </c>
    </row>
    <row r="6779">
      <c r="B6779" t="e">
        <v>#N/A</v>
      </c>
      <c r="T6779" s="9">
        <f>VLOOKUP(A6779,Sku_list!$A$1:$D$2323,3,0)</f>
        <v/>
      </c>
      <c r="U6779" s="9">
        <f>VLOOKUP(A6779,Sku_list!$A$1:$D$2323,4,0)*(F6779/1000000*12)</f>
        <v/>
      </c>
      <c r="V6779" s="9">
        <f>VLOOKUP(A6779,Sku_list!$A$1:$D$2323,4,0)*(H6779/1000000*12)</f>
        <v/>
      </c>
      <c r="W6779" s="9">
        <f>VLOOKUP(A6779,Sku_list!$A$1:$D$2323,4,0)*(J6779/1000000*12)</f>
        <v/>
      </c>
      <c r="X6779" s="9">
        <f>VLOOKUP(A6779,Sku_list!$A$1:$D$2323,4,0)*(L6779/1000000*12)</f>
        <v/>
      </c>
      <c r="Y6779" s="9">
        <f>VLOOKUP(A6779,Sku_list!$A$1:$E$2323,5,0)*((J6779+F6779)/1000000000)</f>
        <v/>
      </c>
      <c r="AC6779" s="27">
        <f>(DAY(TODAY())+AB6779)/30</f>
        <v/>
      </c>
    </row>
    <row r="6780">
      <c r="B6780" t="e">
        <v>#N/A</v>
      </c>
      <c r="T6780" s="9">
        <f>VLOOKUP(A6780,Sku_list!$A$1:$D$2323,3,0)</f>
        <v/>
      </c>
      <c r="U6780" s="9">
        <f>VLOOKUP(A6780,Sku_list!$A$1:$D$2323,4,0)*(F6780/1000000*12)</f>
        <v/>
      </c>
      <c r="V6780" s="9">
        <f>VLOOKUP(A6780,Sku_list!$A$1:$D$2323,4,0)*(H6780/1000000*12)</f>
        <v/>
      </c>
      <c r="W6780" s="9">
        <f>VLOOKUP(A6780,Sku_list!$A$1:$D$2323,4,0)*(J6780/1000000*12)</f>
        <v/>
      </c>
      <c r="X6780" s="9">
        <f>VLOOKUP(A6780,Sku_list!$A$1:$D$2323,4,0)*(L6780/1000000*12)</f>
        <v/>
      </c>
      <c r="Y6780" s="9">
        <f>VLOOKUP(A6780,Sku_list!$A$1:$E$2323,5,0)*((J6780+F6780)/1000000000)</f>
        <v/>
      </c>
      <c r="AC6780" s="27">
        <f>(DAY(TODAY())+AB6780)/30</f>
        <v/>
      </c>
    </row>
    <row r="6781">
      <c r="B6781" t="e">
        <v>#N/A</v>
      </c>
      <c r="T6781" s="9">
        <f>VLOOKUP(A6781,Sku_list!$A$1:$D$2323,3,0)</f>
        <v/>
      </c>
      <c r="U6781" s="9">
        <f>VLOOKUP(A6781,Sku_list!$A$1:$D$2323,4,0)*(F6781/1000000*12)</f>
        <v/>
      </c>
      <c r="V6781" s="9">
        <f>VLOOKUP(A6781,Sku_list!$A$1:$D$2323,4,0)*(H6781/1000000*12)</f>
        <v/>
      </c>
      <c r="W6781" s="9">
        <f>VLOOKUP(A6781,Sku_list!$A$1:$D$2323,4,0)*(J6781/1000000*12)</f>
        <v/>
      </c>
      <c r="X6781" s="9">
        <f>VLOOKUP(A6781,Sku_list!$A$1:$D$2323,4,0)*(L6781/1000000*12)</f>
        <v/>
      </c>
      <c r="Y6781" s="9">
        <f>VLOOKUP(A6781,Sku_list!$A$1:$E$2323,5,0)*((J6781+F6781)/1000000000)</f>
        <v/>
      </c>
      <c r="AC6781" s="27">
        <f>(DAY(TODAY())+AB6781)/30</f>
        <v/>
      </c>
    </row>
    <row r="6782">
      <c r="B6782" t="e">
        <v>#N/A</v>
      </c>
      <c r="T6782" s="9">
        <f>VLOOKUP(A6782,Sku_list!$A$1:$D$2323,3,0)</f>
        <v/>
      </c>
      <c r="U6782" s="9">
        <f>VLOOKUP(A6782,Sku_list!$A$1:$D$2323,4,0)*(F6782/1000000*12)</f>
        <v/>
      </c>
      <c r="V6782" s="9">
        <f>VLOOKUP(A6782,Sku_list!$A$1:$D$2323,4,0)*(H6782/1000000*12)</f>
        <v/>
      </c>
      <c r="W6782" s="9">
        <f>VLOOKUP(A6782,Sku_list!$A$1:$D$2323,4,0)*(J6782/1000000*12)</f>
        <v/>
      </c>
      <c r="X6782" s="9">
        <f>VLOOKUP(A6782,Sku_list!$A$1:$D$2323,4,0)*(L6782/1000000*12)</f>
        <v/>
      </c>
      <c r="Y6782" s="9">
        <f>VLOOKUP(A6782,Sku_list!$A$1:$E$2323,5,0)*((J6782+F6782)/1000000000)</f>
        <v/>
      </c>
      <c r="AC6782" s="27">
        <f>(DAY(TODAY())+AB6782)/30</f>
        <v/>
      </c>
    </row>
    <row r="6783">
      <c r="B6783" t="e">
        <v>#N/A</v>
      </c>
      <c r="T6783" s="9">
        <f>VLOOKUP(A6783,Sku_list!$A$1:$D$2323,3,0)</f>
        <v/>
      </c>
      <c r="U6783" s="9">
        <f>VLOOKUP(A6783,Sku_list!$A$1:$D$2323,4,0)*(F6783/1000000*12)</f>
        <v/>
      </c>
      <c r="V6783" s="9">
        <f>VLOOKUP(A6783,Sku_list!$A$1:$D$2323,4,0)*(H6783/1000000*12)</f>
        <v/>
      </c>
      <c r="W6783" s="9">
        <f>VLOOKUP(A6783,Sku_list!$A$1:$D$2323,4,0)*(J6783/1000000*12)</f>
        <v/>
      </c>
      <c r="X6783" s="9">
        <f>VLOOKUP(A6783,Sku_list!$A$1:$D$2323,4,0)*(L6783/1000000*12)</f>
        <v/>
      </c>
      <c r="Y6783" s="9">
        <f>VLOOKUP(A6783,Sku_list!$A$1:$E$2323,5,0)*((J6783+F6783)/1000000000)</f>
        <v/>
      </c>
      <c r="AC6783" s="27">
        <f>(DAY(TODAY())+AB6783)/30</f>
        <v/>
      </c>
    </row>
    <row r="6784">
      <c r="B6784" t="e">
        <v>#N/A</v>
      </c>
      <c r="T6784" s="9">
        <f>VLOOKUP(A6784,Sku_list!$A$1:$D$2323,3,0)</f>
        <v/>
      </c>
      <c r="U6784" s="9">
        <f>VLOOKUP(A6784,Sku_list!$A$1:$D$2323,4,0)*(F6784/1000000*12)</f>
        <v/>
      </c>
      <c r="V6784" s="9">
        <f>VLOOKUP(A6784,Sku_list!$A$1:$D$2323,4,0)*(H6784/1000000*12)</f>
        <v/>
      </c>
      <c r="W6784" s="9">
        <f>VLOOKUP(A6784,Sku_list!$A$1:$D$2323,4,0)*(J6784/1000000*12)</f>
        <v/>
      </c>
      <c r="X6784" s="9">
        <f>VLOOKUP(A6784,Sku_list!$A$1:$D$2323,4,0)*(L6784/1000000*12)</f>
        <v/>
      </c>
      <c r="Y6784" s="9">
        <f>VLOOKUP(A6784,Sku_list!$A$1:$E$2323,5,0)*((J6784+F6784)/1000000000)</f>
        <v/>
      </c>
      <c r="AC6784" s="27">
        <f>(DAY(TODAY())+AB6784)/30</f>
        <v/>
      </c>
    </row>
    <row r="6785">
      <c r="B6785" t="e">
        <v>#N/A</v>
      </c>
      <c r="T6785" s="9">
        <f>VLOOKUP(A6785,Sku_list!$A$1:$D$2323,3,0)</f>
        <v/>
      </c>
      <c r="U6785" s="9">
        <f>VLOOKUP(A6785,Sku_list!$A$1:$D$2323,4,0)*(F6785/1000000*12)</f>
        <v/>
      </c>
      <c r="V6785" s="9">
        <f>VLOOKUP(A6785,Sku_list!$A$1:$D$2323,4,0)*(H6785/1000000*12)</f>
        <v/>
      </c>
      <c r="W6785" s="9">
        <f>VLOOKUP(A6785,Sku_list!$A$1:$D$2323,4,0)*(J6785/1000000*12)</f>
        <v/>
      </c>
      <c r="X6785" s="9">
        <f>VLOOKUP(A6785,Sku_list!$A$1:$D$2323,4,0)*(L6785/1000000*12)</f>
        <v/>
      </c>
      <c r="Y6785" s="9">
        <f>VLOOKUP(A6785,Sku_list!$A$1:$E$2323,5,0)*((J6785+F6785)/1000000000)</f>
        <v/>
      </c>
      <c r="AC6785" s="27">
        <f>(DAY(TODAY())+AB6785)/30</f>
        <v/>
      </c>
    </row>
    <row r="6786">
      <c r="B6786" t="e">
        <v>#N/A</v>
      </c>
      <c r="T6786" s="9">
        <f>VLOOKUP(A6786,Sku_list!$A$1:$D$2323,3,0)</f>
        <v/>
      </c>
      <c r="U6786" s="9">
        <f>VLOOKUP(A6786,Sku_list!$A$1:$D$2323,4,0)*(F6786/1000000*12)</f>
        <v/>
      </c>
      <c r="V6786" s="9">
        <f>VLOOKUP(A6786,Sku_list!$A$1:$D$2323,4,0)*(H6786/1000000*12)</f>
        <v/>
      </c>
      <c r="W6786" s="9">
        <f>VLOOKUP(A6786,Sku_list!$A$1:$D$2323,4,0)*(J6786/1000000*12)</f>
        <v/>
      </c>
      <c r="X6786" s="9">
        <f>VLOOKUP(A6786,Sku_list!$A$1:$D$2323,4,0)*(L6786/1000000*12)</f>
        <v/>
      </c>
      <c r="Y6786" s="9">
        <f>VLOOKUP(A6786,Sku_list!$A$1:$E$2323,5,0)*((J6786+F6786)/1000000000)</f>
        <v/>
      </c>
      <c r="AC6786" s="27">
        <f>(DAY(TODAY())+AB6786)/30</f>
        <v/>
      </c>
    </row>
    <row r="6787">
      <c r="B6787" t="e">
        <v>#N/A</v>
      </c>
      <c r="T6787" s="9">
        <f>VLOOKUP(A6787,Sku_list!$A$1:$D$2323,3,0)</f>
        <v/>
      </c>
      <c r="U6787" s="9">
        <f>VLOOKUP(A6787,Sku_list!$A$1:$D$2323,4,0)*(F6787/1000000*12)</f>
        <v/>
      </c>
      <c r="V6787" s="9">
        <f>VLOOKUP(A6787,Sku_list!$A$1:$D$2323,4,0)*(H6787/1000000*12)</f>
        <v/>
      </c>
      <c r="W6787" s="9">
        <f>VLOOKUP(A6787,Sku_list!$A$1:$D$2323,4,0)*(J6787/1000000*12)</f>
        <v/>
      </c>
      <c r="X6787" s="9">
        <f>VLOOKUP(A6787,Sku_list!$A$1:$D$2323,4,0)*(L6787/1000000*12)</f>
        <v/>
      </c>
      <c r="Y6787" s="9">
        <f>VLOOKUP(A6787,Sku_list!$A$1:$E$2323,5,0)*((J6787+F6787)/1000000000)</f>
        <v/>
      </c>
      <c r="AC6787" s="27">
        <f>(DAY(TODAY())+AB6787)/30</f>
        <v/>
      </c>
    </row>
    <row r="6788">
      <c r="B6788" t="e">
        <v>#N/A</v>
      </c>
      <c r="T6788" s="9">
        <f>VLOOKUP(A6788,Sku_list!$A$1:$D$2323,3,0)</f>
        <v/>
      </c>
      <c r="U6788" s="9">
        <f>VLOOKUP(A6788,Sku_list!$A$1:$D$2323,4,0)*(F6788/1000000*12)</f>
        <v/>
      </c>
      <c r="V6788" s="9">
        <f>VLOOKUP(A6788,Sku_list!$A$1:$D$2323,4,0)*(H6788/1000000*12)</f>
        <v/>
      </c>
      <c r="W6788" s="9">
        <f>VLOOKUP(A6788,Sku_list!$A$1:$D$2323,4,0)*(J6788/1000000*12)</f>
        <v/>
      </c>
      <c r="X6788" s="9">
        <f>VLOOKUP(A6788,Sku_list!$A$1:$D$2323,4,0)*(L6788/1000000*12)</f>
        <v/>
      </c>
      <c r="Y6788" s="9">
        <f>VLOOKUP(A6788,Sku_list!$A$1:$E$2323,5,0)*((J6788+F6788)/1000000000)</f>
        <v/>
      </c>
      <c r="AC6788" s="27">
        <f>(DAY(TODAY())+AB6788)/30</f>
        <v/>
      </c>
    </row>
    <row r="6789">
      <c r="B6789" t="e">
        <v>#N/A</v>
      </c>
      <c r="T6789" s="9">
        <f>VLOOKUP(A6789,Sku_list!$A$1:$D$2323,3,0)</f>
        <v/>
      </c>
      <c r="U6789" s="9">
        <f>VLOOKUP(A6789,Sku_list!$A$1:$D$2323,4,0)*(F6789/1000000*12)</f>
        <v/>
      </c>
      <c r="V6789" s="9">
        <f>VLOOKUP(A6789,Sku_list!$A$1:$D$2323,4,0)*(H6789/1000000*12)</f>
        <v/>
      </c>
      <c r="W6789" s="9">
        <f>VLOOKUP(A6789,Sku_list!$A$1:$D$2323,4,0)*(J6789/1000000*12)</f>
        <v/>
      </c>
      <c r="X6789" s="9">
        <f>VLOOKUP(A6789,Sku_list!$A$1:$D$2323,4,0)*(L6789/1000000*12)</f>
        <v/>
      </c>
      <c r="Y6789" s="9">
        <f>VLOOKUP(A6789,Sku_list!$A$1:$E$2323,5,0)*((J6789+F6789)/1000000000)</f>
        <v/>
      </c>
      <c r="AC6789" s="27">
        <f>(DAY(TODAY())+AB6789)/30</f>
        <v/>
      </c>
    </row>
    <row r="6790">
      <c r="B6790" t="e">
        <v>#N/A</v>
      </c>
      <c r="T6790" s="9">
        <f>VLOOKUP(A6790,Sku_list!$A$1:$D$2323,3,0)</f>
        <v/>
      </c>
      <c r="U6790" s="9">
        <f>VLOOKUP(A6790,Sku_list!$A$1:$D$2323,4,0)*(F6790/1000000*12)</f>
        <v/>
      </c>
      <c r="V6790" s="9">
        <f>VLOOKUP(A6790,Sku_list!$A$1:$D$2323,4,0)*(H6790/1000000*12)</f>
        <v/>
      </c>
      <c r="W6790" s="9">
        <f>VLOOKUP(A6790,Sku_list!$A$1:$D$2323,4,0)*(J6790/1000000*12)</f>
        <v/>
      </c>
      <c r="X6790" s="9">
        <f>VLOOKUP(A6790,Sku_list!$A$1:$D$2323,4,0)*(L6790/1000000*12)</f>
        <v/>
      </c>
      <c r="Y6790" s="9">
        <f>VLOOKUP(A6790,Sku_list!$A$1:$E$2323,5,0)*((J6790+F6790)/1000000000)</f>
        <v/>
      </c>
      <c r="AC6790" s="27">
        <f>(DAY(TODAY())+AB6790)/30</f>
        <v/>
      </c>
    </row>
    <row r="6791">
      <c r="B6791" t="e">
        <v>#N/A</v>
      </c>
      <c r="T6791" s="9">
        <f>VLOOKUP(A6791,Sku_list!$A$1:$D$2323,3,0)</f>
        <v/>
      </c>
      <c r="U6791" s="9">
        <f>VLOOKUP(A6791,Sku_list!$A$1:$D$2323,4,0)*(F6791/1000000*12)</f>
        <v/>
      </c>
      <c r="V6791" s="9">
        <f>VLOOKUP(A6791,Sku_list!$A$1:$D$2323,4,0)*(H6791/1000000*12)</f>
        <v/>
      </c>
      <c r="W6791" s="9">
        <f>VLOOKUP(A6791,Sku_list!$A$1:$D$2323,4,0)*(J6791/1000000*12)</f>
        <v/>
      </c>
      <c r="X6791" s="9">
        <f>VLOOKUP(A6791,Sku_list!$A$1:$D$2323,4,0)*(L6791/1000000*12)</f>
        <v/>
      </c>
      <c r="Y6791" s="9">
        <f>VLOOKUP(A6791,Sku_list!$A$1:$E$2323,5,0)*((J6791+F6791)/1000000000)</f>
        <v/>
      </c>
      <c r="AC6791" s="27">
        <f>(DAY(TODAY())+AB6791)/30</f>
        <v/>
      </c>
    </row>
    <row r="6792">
      <c r="B6792" t="e">
        <v>#N/A</v>
      </c>
      <c r="T6792" s="9">
        <f>VLOOKUP(A6792,Sku_list!$A$1:$D$2323,3,0)</f>
        <v/>
      </c>
      <c r="U6792" s="9">
        <f>VLOOKUP(A6792,Sku_list!$A$1:$D$2323,4,0)*(F6792/1000000*12)</f>
        <v/>
      </c>
      <c r="V6792" s="9">
        <f>VLOOKUP(A6792,Sku_list!$A$1:$D$2323,4,0)*(H6792/1000000*12)</f>
        <v/>
      </c>
      <c r="W6792" s="9">
        <f>VLOOKUP(A6792,Sku_list!$A$1:$D$2323,4,0)*(J6792/1000000*12)</f>
        <v/>
      </c>
      <c r="X6792" s="9">
        <f>VLOOKUP(A6792,Sku_list!$A$1:$D$2323,4,0)*(L6792/1000000*12)</f>
        <v/>
      </c>
      <c r="Y6792" s="9">
        <f>VLOOKUP(A6792,Sku_list!$A$1:$E$2323,5,0)*((J6792+F6792)/1000000000)</f>
        <v/>
      </c>
      <c r="AC6792" s="27">
        <f>(DAY(TODAY())+AB6792)/30</f>
        <v/>
      </c>
    </row>
    <row r="6793">
      <c r="B6793" t="e">
        <v>#N/A</v>
      </c>
      <c r="T6793" s="9">
        <f>VLOOKUP(A6793,Sku_list!$A$1:$D$2323,3,0)</f>
        <v/>
      </c>
      <c r="U6793" s="9">
        <f>VLOOKUP(A6793,Sku_list!$A$1:$D$2323,4,0)*(F6793/1000000*12)</f>
        <v/>
      </c>
      <c r="V6793" s="9">
        <f>VLOOKUP(A6793,Sku_list!$A$1:$D$2323,4,0)*(H6793/1000000*12)</f>
        <v/>
      </c>
      <c r="W6793" s="9">
        <f>VLOOKUP(A6793,Sku_list!$A$1:$D$2323,4,0)*(J6793/1000000*12)</f>
        <v/>
      </c>
      <c r="X6793" s="9">
        <f>VLOOKUP(A6793,Sku_list!$A$1:$D$2323,4,0)*(L6793/1000000*12)</f>
        <v/>
      </c>
      <c r="Y6793" s="9">
        <f>VLOOKUP(A6793,Sku_list!$A$1:$E$2323,5,0)*((J6793+F6793)/1000000000)</f>
        <v/>
      </c>
      <c r="AC6793" s="27">
        <f>(DAY(TODAY())+AB6793)/30</f>
        <v/>
      </c>
    </row>
    <row r="6794">
      <c r="B6794" t="e">
        <v>#N/A</v>
      </c>
      <c r="T6794" s="9">
        <f>VLOOKUP(A6794,Sku_list!$A$1:$D$2323,3,0)</f>
        <v/>
      </c>
      <c r="U6794" s="9">
        <f>VLOOKUP(A6794,Sku_list!$A$1:$D$2323,4,0)*(F6794/1000000*12)</f>
        <v/>
      </c>
      <c r="V6794" s="9">
        <f>VLOOKUP(A6794,Sku_list!$A$1:$D$2323,4,0)*(H6794/1000000*12)</f>
        <v/>
      </c>
      <c r="W6794" s="9">
        <f>VLOOKUP(A6794,Sku_list!$A$1:$D$2323,4,0)*(J6794/1000000*12)</f>
        <v/>
      </c>
      <c r="X6794" s="9">
        <f>VLOOKUP(A6794,Sku_list!$A$1:$D$2323,4,0)*(L6794/1000000*12)</f>
        <v/>
      </c>
      <c r="Y6794" s="9">
        <f>VLOOKUP(A6794,Sku_list!$A$1:$E$2323,5,0)*((J6794+F6794)/1000000000)</f>
        <v/>
      </c>
      <c r="AC6794" s="27">
        <f>(DAY(TODAY())+AB6794)/30</f>
        <v/>
      </c>
    </row>
    <row r="6795">
      <c r="B6795" t="e">
        <v>#N/A</v>
      </c>
      <c r="T6795" s="9">
        <f>VLOOKUP(A6795,Sku_list!$A$1:$D$2323,3,0)</f>
        <v/>
      </c>
      <c r="U6795" s="9">
        <f>VLOOKUP(A6795,Sku_list!$A$1:$D$2323,4,0)*(F6795/1000000*12)</f>
        <v/>
      </c>
      <c r="V6795" s="9">
        <f>VLOOKUP(A6795,Sku_list!$A$1:$D$2323,4,0)*(H6795/1000000*12)</f>
        <v/>
      </c>
      <c r="W6795" s="9">
        <f>VLOOKUP(A6795,Sku_list!$A$1:$D$2323,4,0)*(J6795/1000000*12)</f>
        <v/>
      </c>
      <c r="X6795" s="9">
        <f>VLOOKUP(A6795,Sku_list!$A$1:$D$2323,4,0)*(L6795/1000000*12)</f>
        <v/>
      </c>
      <c r="Y6795" s="9">
        <f>VLOOKUP(A6795,Sku_list!$A$1:$E$2323,5,0)*((J6795+F6795)/1000000000)</f>
        <v/>
      </c>
      <c r="AC6795" s="27">
        <f>(DAY(TODAY())+AB6795)/30</f>
        <v/>
      </c>
    </row>
    <row r="6796">
      <c r="B6796" t="e">
        <v>#N/A</v>
      </c>
      <c r="T6796" s="9">
        <f>VLOOKUP(A6796,Sku_list!$A$1:$D$2323,3,0)</f>
        <v/>
      </c>
      <c r="U6796" s="9">
        <f>VLOOKUP(A6796,Sku_list!$A$1:$D$2323,4,0)*(F6796/1000000*12)</f>
        <v/>
      </c>
      <c r="V6796" s="9">
        <f>VLOOKUP(A6796,Sku_list!$A$1:$D$2323,4,0)*(H6796/1000000*12)</f>
        <v/>
      </c>
      <c r="W6796" s="9">
        <f>VLOOKUP(A6796,Sku_list!$A$1:$D$2323,4,0)*(J6796/1000000*12)</f>
        <v/>
      </c>
      <c r="X6796" s="9">
        <f>VLOOKUP(A6796,Sku_list!$A$1:$D$2323,4,0)*(L6796/1000000*12)</f>
        <v/>
      </c>
      <c r="Y6796" s="9">
        <f>VLOOKUP(A6796,Sku_list!$A$1:$E$2323,5,0)*((J6796+F6796)/1000000000)</f>
        <v/>
      </c>
      <c r="AC6796" s="27">
        <f>(DAY(TODAY())+AB6796)/30</f>
        <v/>
      </c>
    </row>
    <row r="6797">
      <c r="B6797" t="e">
        <v>#N/A</v>
      </c>
      <c r="T6797" s="9">
        <f>VLOOKUP(A6797,Sku_list!$A$1:$D$2323,3,0)</f>
        <v/>
      </c>
      <c r="U6797" s="9">
        <f>VLOOKUP(A6797,Sku_list!$A$1:$D$2323,4,0)*(F6797/1000000*12)</f>
        <v/>
      </c>
      <c r="V6797" s="9">
        <f>VLOOKUP(A6797,Sku_list!$A$1:$D$2323,4,0)*(H6797/1000000*12)</f>
        <v/>
      </c>
      <c r="W6797" s="9">
        <f>VLOOKUP(A6797,Sku_list!$A$1:$D$2323,4,0)*(J6797/1000000*12)</f>
        <v/>
      </c>
      <c r="X6797" s="9">
        <f>VLOOKUP(A6797,Sku_list!$A$1:$D$2323,4,0)*(L6797/1000000*12)</f>
        <v/>
      </c>
      <c r="Y6797" s="9">
        <f>VLOOKUP(A6797,Sku_list!$A$1:$E$2323,5,0)*((J6797+F6797)/1000000000)</f>
        <v/>
      </c>
      <c r="AC6797" s="27">
        <f>(DAY(TODAY())+AB6797)/30</f>
        <v/>
      </c>
    </row>
    <row r="6798">
      <c r="B6798" t="e">
        <v>#N/A</v>
      </c>
      <c r="T6798" s="9">
        <f>VLOOKUP(A6798,Sku_list!$A$1:$D$2323,3,0)</f>
        <v/>
      </c>
      <c r="U6798" s="9">
        <f>VLOOKUP(A6798,Sku_list!$A$1:$D$2323,4,0)*(F6798/1000000*12)</f>
        <v/>
      </c>
      <c r="V6798" s="9">
        <f>VLOOKUP(A6798,Sku_list!$A$1:$D$2323,4,0)*(H6798/1000000*12)</f>
        <v/>
      </c>
      <c r="W6798" s="9">
        <f>VLOOKUP(A6798,Sku_list!$A$1:$D$2323,4,0)*(J6798/1000000*12)</f>
        <v/>
      </c>
      <c r="X6798" s="9">
        <f>VLOOKUP(A6798,Sku_list!$A$1:$D$2323,4,0)*(L6798/1000000*12)</f>
        <v/>
      </c>
      <c r="Y6798" s="9">
        <f>VLOOKUP(A6798,Sku_list!$A$1:$E$2323,5,0)*((J6798+F6798)/1000000000)</f>
        <v/>
      </c>
      <c r="AC6798" s="27">
        <f>(DAY(TODAY())+AB6798)/30</f>
        <v/>
      </c>
    </row>
    <row r="6799">
      <c r="B6799" t="e">
        <v>#N/A</v>
      </c>
      <c r="T6799" s="9">
        <f>VLOOKUP(A6799,Sku_list!$A$1:$D$2323,3,0)</f>
        <v/>
      </c>
      <c r="U6799" s="9">
        <f>VLOOKUP(A6799,Sku_list!$A$1:$D$2323,4,0)*(F6799/1000000*12)</f>
        <v/>
      </c>
      <c r="V6799" s="9">
        <f>VLOOKUP(A6799,Sku_list!$A$1:$D$2323,4,0)*(H6799/1000000*12)</f>
        <v/>
      </c>
      <c r="W6799" s="9">
        <f>VLOOKUP(A6799,Sku_list!$A$1:$D$2323,4,0)*(J6799/1000000*12)</f>
        <v/>
      </c>
      <c r="X6799" s="9">
        <f>VLOOKUP(A6799,Sku_list!$A$1:$D$2323,4,0)*(L6799/1000000*12)</f>
        <v/>
      </c>
      <c r="Y6799" s="9">
        <f>VLOOKUP(A6799,Sku_list!$A$1:$E$2323,5,0)*((J6799+F6799)/1000000000)</f>
        <v/>
      </c>
      <c r="AC6799" s="27">
        <f>(DAY(TODAY())+AB6799)/30</f>
        <v/>
      </c>
    </row>
    <row r="6800">
      <c r="B6800" t="e">
        <v>#N/A</v>
      </c>
      <c r="T6800" s="9">
        <f>VLOOKUP(A6800,Sku_list!$A$1:$D$2323,3,0)</f>
        <v/>
      </c>
      <c r="U6800" s="9">
        <f>VLOOKUP(A6800,Sku_list!$A$1:$D$2323,4,0)*(F6800/1000000*12)</f>
        <v/>
      </c>
      <c r="V6800" s="9">
        <f>VLOOKUP(A6800,Sku_list!$A$1:$D$2323,4,0)*(H6800/1000000*12)</f>
        <v/>
      </c>
      <c r="W6800" s="9">
        <f>VLOOKUP(A6800,Sku_list!$A$1:$D$2323,4,0)*(J6800/1000000*12)</f>
        <v/>
      </c>
      <c r="X6800" s="9">
        <f>VLOOKUP(A6800,Sku_list!$A$1:$D$2323,4,0)*(L6800/1000000*12)</f>
        <v/>
      </c>
      <c r="Y6800" s="9">
        <f>VLOOKUP(A6800,Sku_list!$A$1:$E$2323,5,0)*((J6800+F6800)/1000000000)</f>
        <v/>
      </c>
      <c r="AC6800" s="27">
        <f>(DAY(TODAY())+AB6800)/30</f>
        <v/>
      </c>
    </row>
    <row r="6801">
      <c r="B6801" t="e">
        <v>#N/A</v>
      </c>
      <c r="T6801" s="9">
        <f>VLOOKUP(A6801,Sku_list!$A$1:$D$2323,3,0)</f>
        <v/>
      </c>
      <c r="U6801" s="9">
        <f>VLOOKUP(A6801,Sku_list!$A$1:$D$2323,4,0)*(F6801/1000000*12)</f>
        <v/>
      </c>
      <c r="V6801" s="9">
        <f>VLOOKUP(A6801,Sku_list!$A$1:$D$2323,4,0)*(H6801/1000000*12)</f>
        <v/>
      </c>
      <c r="W6801" s="9">
        <f>VLOOKUP(A6801,Sku_list!$A$1:$D$2323,4,0)*(J6801/1000000*12)</f>
        <v/>
      </c>
      <c r="X6801" s="9">
        <f>VLOOKUP(A6801,Sku_list!$A$1:$D$2323,4,0)*(L6801/1000000*12)</f>
        <v/>
      </c>
      <c r="Y6801" s="9">
        <f>VLOOKUP(A6801,Sku_list!$A$1:$E$2323,5,0)*((J6801+F6801)/1000000000)</f>
        <v/>
      </c>
      <c r="AC6801" s="27">
        <f>(DAY(TODAY())+AB6801)/30</f>
        <v/>
      </c>
    </row>
    <row r="6802">
      <c r="B6802" t="e">
        <v>#N/A</v>
      </c>
      <c r="T6802" s="9">
        <f>VLOOKUP(A6802,Sku_list!$A$1:$D$2323,3,0)</f>
        <v/>
      </c>
      <c r="U6802" s="9">
        <f>VLOOKUP(A6802,Sku_list!$A$1:$D$2323,4,0)*(F6802/1000000*12)</f>
        <v/>
      </c>
      <c r="V6802" s="9">
        <f>VLOOKUP(A6802,Sku_list!$A$1:$D$2323,4,0)*(H6802/1000000*12)</f>
        <v/>
      </c>
      <c r="W6802" s="9">
        <f>VLOOKUP(A6802,Sku_list!$A$1:$D$2323,4,0)*(J6802/1000000*12)</f>
        <v/>
      </c>
      <c r="X6802" s="9">
        <f>VLOOKUP(A6802,Sku_list!$A$1:$D$2323,4,0)*(L6802/1000000*12)</f>
        <v/>
      </c>
      <c r="Y6802" s="9">
        <f>VLOOKUP(A6802,Sku_list!$A$1:$E$2323,5,0)*((J6802+F6802)/1000000000)</f>
        <v/>
      </c>
      <c r="AC6802" s="27">
        <f>(DAY(TODAY())+AB6802)/30</f>
        <v/>
      </c>
    </row>
    <row r="6803">
      <c r="B6803" t="e">
        <v>#N/A</v>
      </c>
      <c r="T6803" s="9">
        <f>VLOOKUP(A6803,Sku_list!$A$1:$D$2323,3,0)</f>
        <v/>
      </c>
      <c r="U6803" s="9">
        <f>VLOOKUP(A6803,Sku_list!$A$1:$D$2323,4,0)*(F6803/1000000*12)</f>
        <v/>
      </c>
      <c r="V6803" s="9">
        <f>VLOOKUP(A6803,Sku_list!$A$1:$D$2323,4,0)*(H6803/1000000*12)</f>
        <v/>
      </c>
      <c r="W6803" s="9">
        <f>VLOOKUP(A6803,Sku_list!$A$1:$D$2323,4,0)*(J6803/1000000*12)</f>
        <v/>
      </c>
      <c r="X6803" s="9">
        <f>VLOOKUP(A6803,Sku_list!$A$1:$D$2323,4,0)*(L6803/1000000*12)</f>
        <v/>
      </c>
      <c r="Y6803" s="9">
        <f>VLOOKUP(A6803,Sku_list!$A$1:$E$2323,5,0)*((J6803+F6803)/1000000000)</f>
        <v/>
      </c>
      <c r="AC6803" s="27">
        <f>(DAY(TODAY())+AB6803)/30</f>
        <v/>
      </c>
    </row>
    <row r="6804">
      <c r="B6804" t="e">
        <v>#N/A</v>
      </c>
      <c r="T6804" s="9">
        <f>VLOOKUP(A6804,Sku_list!$A$1:$D$2323,3,0)</f>
        <v/>
      </c>
      <c r="U6804" s="9">
        <f>VLOOKUP(A6804,Sku_list!$A$1:$D$2323,4,0)*(F6804/1000000*12)</f>
        <v/>
      </c>
      <c r="V6804" s="9">
        <f>VLOOKUP(A6804,Sku_list!$A$1:$D$2323,4,0)*(H6804/1000000*12)</f>
        <v/>
      </c>
      <c r="W6804" s="9">
        <f>VLOOKUP(A6804,Sku_list!$A$1:$D$2323,4,0)*(J6804/1000000*12)</f>
        <v/>
      </c>
      <c r="X6804" s="9">
        <f>VLOOKUP(A6804,Sku_list!$A$1:$D$2323,4,0)*(L6804/1000000*12)</f>
        <v/>
      </c>
      <c r="Y6804" s="9">
        <f>VLOOKUP(A6804,Sku_list!$A$1:$E$2323,5,0)*((J6804+F6804)/1000000000)</f>
        <v/>
      </c>
      <c r="AC6804" s="27">
        <f>(DAY(TODAY())+AB6804)/30</f>
        <v/>
      </c>
    </row>
    <row r="6805">
      <c r="B6805" t="e">
        <v>#N/A</v>
      </c>
      <c r="T6805" s="9">
        <f>VLOOKUP(A6805,Sku_list!$A$1:$D$2323,3,0)</f>
        <v/>
      </c>
      <c r="U6805" s="9">
        <f>VLOOKUP(A6805,Sku_list!$A$1:$D$2323,4,0)*(F6805/1000000*12)</f>
        <v/>
      </c>
      <c r="V6805" s="9">
        <f>VLOOKUP(A6805,Sku_list!$A$1:$D$2323,4,0)*(H6805/1000000*12)</f>
        <v/>
      </c>
      <c r="W6805" s="9">
        <f>VLOOKUP(A6805,Sku_list!$A$1:$D$2323,4,0)*(J6805/1000000*12)</f>
        <v/>
      </c>
      <c r="X6805" s="9">
        <f>VLOOKUP(A6805,Sku_list!$A$1:$D$2323,4,0)*(L6805/1000000*12)</f>
        <v/>
      </c>
      <c r="Y6805" s="9">
        <f>VLOOKUP(A6805,Sku_list!$A$1:$E$2323,5,0)*((J6805+F6805)/1000000000)</f>
        <v/>
      </c>
      <c r="AC6805" s="27">
        <f>(DAY(TODAY())+AB6805)/30</f>
        <v/>
      </c>
    </row>
    <row r="6806">
      <c r="B6806" t="e">
        <v>#N/A</v>
      </c>
      <c r="T6806" s="9">
        <f>VLOOKUP(A6806,Sku_list!$A$1:$D$2323,3,0)</f>
        <v/>
      </c>
      <c r="U6806" s="9">
        <f>VLOOKUP(A6806,Sku_list!$A$1:$D$2323,4,0)*(F6806/1000000*12)</f>
        <v/>
      </c>
      <c r="V6806" s="9">
        <f>VLOOKUP(A6806,Sku_list!$A$1:$D$2323,4,0)*(H6806/1000000*12)</f>
        <v/>
      </c>
      <c r="W6806" s="9">
        <f>VLOOKUP(A6806,Sku_list!$A$1:$D$2323,4,0)*(J6806/1000000*12)</f>
        <v/>
      </c>
      <c r="X6806" s="9">
        <f>VLOOKUP(A6806,Sku_list!$A$1:$D$2323,4,0)*(L6806/1000000*12)</f>
        <v/>
      </c>
      <c r="Y6806" s="9">
        <f>VLOOKUP(A6806,Sku_list!$A$1:$E$2323,5,0)*((J6806+F6806)/1000000000)</f>
        <v/>
      </c>
      <c r="AC6806" s="27">
        <f>(DAY(TODAY())+AB6806)/30</f>
        <v/>
      </c>
    </row>
    <row r="6807">
      <c r="B6807" t="e">
        <v>#N/A</v>
      </c>
      <c r="T6807" s="9">
        <f>VLOOKUP(A6807,Sku_list!$A$1:$D$2323,3,0)</f>
        <v/>
      </c>
      <c r="U6807" s="9">
        <f>VLOOKUP(A6807,Sku_list!$A$1:$D$2323,4,0)*(F6807/1000000*12)</f>
        <v/>
      </c>
      <c r="V6807" s="9">
        <f>VLOOKUP(A6807,Sku_list!$A$1:$D$2323,4,0)*(H6807/1000000*12)</f>
        <v/>
      </c>
      <c r="W6807" s="9">
        <f>VLOOKUP(A6807,Sku_list!$A$1:$D$2323,4,0)*(J6807/1000000*12)</f>
        <v/>
      </c>
      <c r="X6807" s="9">
        <f>VLOOKUP(A6807,Sku_list!$A$1:$D$2323,4,0)*(L6807/1000000*12)</f>
        <v/>
      </c>
      <c r="Y6807" s="9">
        <f>VLOOKUP(A6807,Sku_list!$A$1:$E$2323,5,0)*((J6807+F6807)/1000000000)</f>
        <v/>
      </c>
      <c r="AC6807" s="27">
        <f>(DAY(TODAY())+AB6807)/30</f>
        <v/>
      </c>
    </row>
    <row r="6808">
      <c r="B6808" t="e">
        <v>#N/A</v>
      </c>
      <c r="T6808" s="9">
        <f>VLOOKUP(A6808,Sku_list!$A$1:$D$2323,3,0)</f>
        <v/>
      </c>
      <c r="U6808" s="9">
        <f>VLOOKUP(A6808,Sku_list!$A$1:$D$2323,4,0)*(F6808/1000000*12)</f>
        <v/>
      </c>
      <c r="V6808" s="9">
        <f>VLOOKUP(A6808,Sku_list!$A$1:$D$2323,4,0)*(H6808/1000000*12)</f>
        <v/>
      </c>
      <c r="W6808" s="9">
        <f>VLOOKUP(A6808,Sku_list!$A$1:$D$2323,4,0)*(J6808/1000000*12)</f>
        <v/>
      </c>
      <c r="X6808" s="9">
        <f>VLOOKUP(A6808,Sku_list!$A$1:$D$2323,4,0)*(L6808/1000000*12)</f>
        <v/>
      </c>
      <c r="Y6808" s="9">
        <f>VLOOKUP(A6808,Sku_list!$A$1:$E$2323,5,0)*((J6808+F6808)/1000000000)</f>
        <v/>
      </c>
      <c r="AC6808" s="27">
        <f>(DAY(TODAY())+AB6808)/30</f>
        <v/>
      </c>
    </row>
    <row r="6809">
      <c r="B6809" t="e">
        <v>#N/A</v>
      </c>
      <c r="T6809" s="9">
        <f>VLOOKUP(A6809,Sku_list!$A$1:$D$2323,3,0)</f>
        <v/>
      </c>
      <c r="U6809" s="9">
        <f>VLOOKUP(A6809,Sku_list!$A$1:$D$2323,4,0)*(F6809/1000000*12)</f>
        <v/>
      </c>
      <c r="V6809" s="9">
        <f>VLOOKUP(A6809,Sku_list!$A$1:$D$2323,4,0)*(H6809/1000000*12)</f>
        <v/>
      </c>
      <c r="W6809" s="9">
        <f>VLOOKUP(A6809,Sku_list!$A$1:$D$2323,4,0)*(J6809/1000000*12)</f>
        <v/>
      </c>
      <c r="X6809" s="9">
        <f>VLOOKUP(A6809,Sku_list!$A$1:$D$2323,4,0)*(L6809/1000000*12)</f>
        <v/>
      </c>
      <c r="Y6809" s="9">
        <f>VLOOKUP(A6809,Sku_list!$A$1:$E$2323,5,0)*((J6809+F6809)/1000000000)</f>
        <v/>
      </c>
      <c r="AC6809" s="27">
        <f>(DAY(TODAY())+AB6809)/30</f>
        <v/>
      </c>
    </row>
    <row r="6810">
      <c r="B6810" t="e">
        <v>#N/A</v>
      </c>
      <c r="T6810" s="9">
        <f>VLOOKUP(A6810,Sku_list!$A$1:$D$2323,3,0)</f>
        <v/>
      </c>
      <c r="U6810" s="9">
        <f>VLOOKUP(A6810,Sku_list!$A$1:$D$2323,4,0)*(F6810/1000000*12)</f>
        <v/>
      </c>
      <c r="V6810" s="9">
        <f>VLOOKUP(A6810,Sku_list!$A$1:$D$2323,4,0)*(H6810/1000000*12)</f>
        <v/>
      </c>
      <c r="W6810" s="9">
        <f>VLOOKUP(A6810,Sku_list!$A$1:$D$2323,4,0)*(J6810/1000000*12)</f>
        <v/>
      </c>
      <c r="X6810" s="9">
        <f>VLOOKUP(A6810,Sku_list!$A$1:$D$2323,4,0)*(L6810/1000000*12)</f>
        <v/>
      </c>
      <c r="Y6810" s="9">
        <f>VLOOKUP(A6810,Sku_list!$A$1:$E$2323,5,0)*((J6810+F6810)/1000000000)</f>
        <v/>
      </c>
      <c r="AC6810" s="27">
        <f>(DAY(TODAY())+AB6810)/30</f>
        <v/>
      </c>
    </row>
    <row r="6811">
      <c r="B6811" t="e">
        <v>#N/A</v>
      </c>
      <c r="T6811" s="9">
        <f>VLOOKUP(A6811,Sku_list!$A$1:$D$2323,3,0)</f>
        <v/>
      </c>
      <c r="U6811" s="9">
        <f>VLOOKUP(A6811,Sku_list!$A$1:$D$2323,4,0)*(F6811/1000000*12)</f>
        <v/>
      </c>
      <c r="V6811" s="9">
        <f>VLOOKUP(A6811,Sku_list!$A$1:$D$2323,4,0)*(H6811/1000000*12)</f>
        <v/>
      </c>
      <c r="W6811" s="9">
        <f>VLOOKUP(A6811,Sku_list!$A$1:$D$2323,4,0)*(J6811/1000000*12)</f>
        <v/>
      </c>
      <c r="X6811" s="9">
        <f>VLOOKUP(A6811,Sku_list!$A$1:$D$2323,4,0)*(L6811/1000000*12)</f>
        <v/>
      </c>
      <c r="Y6811" s="9">
        <f>VLOOKUP(A6811,Sku_list!$A$1:$E$2323,5,0)*((J6811+F6811)/1000000000)</f>
        <v/>
      </c>
      <c r="AC6811" s="27">
        <f>(DAY(TODAY())+AB6811)/30</f>
        <v/>
      </c>
    </row>
    <row r="6812">
      <c r="B6812" t="e">
        <v>#N/A</v>
      </c>
      <c r="T6812" s="9">
        <f>VLOOKUP(A6812,Sku_list!$A$1:$D$2323,3,0)</f>
        <v/>
      </c>
      <c r="U6812" s="9">
        <f>VLOOKUP(A6812,Sku_list!$A$1:$D$2323,4,0)*(F6812/1000000*12)</f>
        <v/>
      </c>
      <c r="V6812" s="9">
        <f>VLOOKUP(A6812,Sku_list!$A$1:$D$2323,4,0)*(H6812/1000000*12)</f>
        <v/>
      </c>
      <c r="W6812" s="9">
        <f>VLOOKUP(A6812,Sku_list!$A$1:$D$2323,4,0)*(J6812/1000000*12)</f>
        <v/>
      </c>
      <c r="X6812" s="9">
        <f>VLOOKUP(A6812,Sku_list!$A$1:$D$2323,4,0)*(L6812/1000000*12)</f>
        <v/>
      </c>
      <c r="Y6812" s="9">
        <f>VLOOKUP(A6812,Sku_list!$A$1:$E$2323,5,0)*((J6812+F6812)/1000000000)</f>
        <v/>
      </c>
      <c r="AC6812" s="27">
        <f>(DAY(TODAY())+AB6812)/30</f>
        <v/>
      </c>
    </row>
    <row r="6813">
      <c r="B6813" t="e">
        <v>#N/A</v>
      </c>
      <c r="T6813" s="9">
        <f>VLOOKUP(A6813,Sku_list!$A$1:$D$2323,3,0)</f>
        <v/>
      </c>
      <c r="U6813" s="9">
        <f>VLOOKUP(A6813,Sku_list!$A$1:$D$2323,4,0)*(F6813/1000000*12)</f>
        <v/>
      </c>
      <c r="V6813" s="9">
        <f>VLOOKUP(A6813,Sku_list!$A$1:$D$2323,4,0)*(H6813/1000000*12)</f>
        <v/>
      </c>
      <c r="W6813" s="9">
        <f>VLOOKUP(A6813,Sku_list!$A$1:$D$2323,4,0)*(J6813/1000000*12)</f>
        <v/>
      </c>
      <c r="X6813" s="9">
        <f>VLOOKUP(A6813,Sku_list!$A$1:$D$2323,4,0)*(L6813/1000000*12)</f>
        <v/>
      </c>
      <c r="Y6813" s="9">
        <f>VLOOKUP(A6813,Sku_list!$A$1:$E$2323,5,0)*((J6813+F6813)/1000000000)</f>
        <v/>
      </c>
      <c r="AC6813" s="27">
        <f>(DAY(TODAY())+AB6813)/30</f>
        <v/>
      </c>
    </row>
    <row r="6814">
      <c r="B6814" t="e">
        <v>#N/A</v>
      </c>
      <c r="T6814" s="9">
        <f>VLOOKUP(A6814,Sku_list!$A$1:$D$2323,3,0)</f>
        <v/>
      </c>
      <c r="U6814" s="9">
        <f>VLOOKUP(A6814,Sku_list!$A$1:$D$2323,4,0)*(F6814/1000000*12)</f>
        <v/>
      </c>
      <c r="V6814" s="9">
        <f>VLOOKUP(A6814,Sku_list!$A$1:$D$2323,4,0)*(H6814/1000000*12)</f>
        <v/>
      </c>
      <c r="W6814" s="9">
        <f>VLOOKUP(A6814,Sku_list!$A$1:$D$2323,4,0)*(J6814/1000000*12)</f>
        <v/>
      </c>
      <c r="X6814" s="9">
        <f>VLOOKUP(A6814,Sku_list!$A$1:$D$2323,4,0)*(L6814/1000000*12)</f>
        <v/>
      </c>
      <c r="Y6814" s="9">
        <f>VLOOKUP(A6814,Sku_list!$A$1:$E$2323,5,0)*((J6814+F6814)/1000000000)</f>
        <v/>
      </c>
      <c r="AC6814" s="27">
        <f>(DAY(TODAY())+AB6814)/30</f>
        <v/>
      </c>
    </row>
    <row r="6815">
      <c r="B6815" t="e">
        <v>#N/A</v>
      </c>
      <c r="T6815" s="9">
        <f>VLOOKUP(A6815,Sku_list!$A$1:$D$2323,3,0)</f>
        <v/>
      </c>
      <c r="U6815" s="9">
        <f>VLOOKUP(A6815,Sku_list!$A$1:$D$2323,4,0)*(F6815/1000000*12)</f>
        <v/>
      </c>
      <c r="V6815" s="9">
        <f>VLOOKUP(A6815,Sku_list!$A$1:$D$2323,4,0)*(H6815/1000000*12)</f>
        <v/>
      </c>
      <c r="W6815" s="9">
        <f>VLOOKUP(A6815,Sku_list!$A$1:$D$2323,4,0)*(J6815/1000000*12)</f>
        <v/>
      </c>
      <c r="X6815" s="9">
        <f>VLOOKUP(A6815,Sku_list!$A$1:$D$2323,4,0)*(L6815/1000000*12)</f>
        <v/>
      </c>
      <c r="Y6815" s="9">
        <f>VLOOKUP(A6815,Sku_list!$A$1:$E$2323,5,0)*((J6815+F6815)/1000000000)</f>
        <v/>
      </c>
      <c r="AC6815" s="27">
        <f>(DAY(TODAY())+AB6815)/30</f>
        <v/>
      </c>
    </row>
    <row r="6816">
      <c r="B6816" t="e">
        <v>#N/A</v>
      </c>
      <c r="T6816" s="9">
        <f>VLOOKUP(A6816,Sku_list!$A$1:$D$2323,3,0)</f>
        <v/>
      </c>
      <c r="U6816" s="9">
        <f>VLOOKUP(A6816,Sku_list!$A$1:$D$2323,4,0)*(F6816/1000000*12)</f>
        <v/>
      </c>
      <c r="V6816" s="9">
        <f>VLOOKUP(A6816,Sku_list!$A$1:$D$2323,4,0)*(H6816/1000000*12)</f>
        <v/>
      </c>
      <c r="W6816" s="9">
        <f>VLOOKUP(A6816,Sku_list!$A$1:$D$2323,4,0)*(J6816/1000000*12)</f>
        <v/>
      </c>
      <c r="X6816" s="9">
        <f>VLOOKUP(A6816,Sku_list!$A$1:$D$2323,4,0)*(L6816/1000000*12)</f>
        <v/>
      </c>
      <c r="Y6816" s="9">
        <f>VLOOKUP(A6816,Sku_list!$A$1:$E$2323,5,0)*((J6816+F6816)/1000000000)</f>
        <v/>
      </c>
      <c r="AC6816" s="27">
        <f>(DAY(TODAY())+AB6816)/30</f>
        <v/>
      </c>
    </row>
    <row r="6817">
      <c r="B6817" t="e">
        <v>#N/A</v>
      </c>
      <c r="T6817" s="9">
        <f>VLOOKUP(A6817,Sku_list!$A$1:$D$2323,3,0)</f>
        <v/>
      </c>
      <c r="U6817" s="9">
        <f>VLOOKUP(A6817,Sku_list!$A$1:$D$2323,4,0)*(F6817/1000000*12)</f>
        <v/>
      </c>
      <c r="V6817" s="9">
        <f>VLOOKUP(A6817,Sku_list!$A$1:$D$2323,4,0)*(H6817/1000000*12)</f>
        <v/>
      </c>
      <c r="W6817" s="9">
        <f>VLOOKUP(A6817,Sku_list!$A$1:$D$2323,4,0)*(J6817/1000000*12)</f>
        <v/>
      </c>
      <c r="X6817" s="9">
        <f>VLOOKUP(A6817,Sku_list!$A$1:$D$2323,4,0)*(L6817/1000000*12)</f>
        <v/>
      </c>
      <c r="Y6817" s="9">
        <f>VLOOKUP(A6817,Sku_list!$A$1:$E$2323,5,0)*((J6817+F6817)/1000000000)</f>
        <v/>
      </c>
      <c r="AC6817" s="27">
        <f>(DAY(TODAY())+AB6817)/30</f>
        <v/>
      </c>
    </row>
    <row r="6818">
      <c r="B6818" t="e">
        <v>#N/A</v>
      </c>
      <c r="T6818" s="9">
        <f>VLOOKUP(A6818,Sku_list!$A$1:$D$2323,3,0)</f>
        <v/>
      </c>
      <c r="U6818" s="9">
        <f>VLOOKUP(A6818,Sku_list!$A$1:$D$2323,4,0)*(F6818/1000000*12)</f>
        <v/>
      </c>
      <c r="V6818" s="9">
        <f>VLOOKUP(A6818,Sku_list!$A$1:$D$2323,4,0)*(H6818/1000000*12)</f>
        <v/>
      </c>
      <c r="W6818" s="9">
        <f>VLOOKUP(A6818,Sku_list!$A$1:$D$2323,4,0)*(J6818/1000000*12)</f>
        <v/>
      </c>
      <c r="X6818" s="9">
        <f>VLOOKUP(A6818,Sku_list!$A$1:$D$2323,4,0)*(L6818/1000000*12)</f>
        <v/>
      </c>
      <c r="Y6818" s="9">
        <f>VLOOKUP(A6818,Sku_list!$A$1:$E$2323,5,0)*((J6818+F6818)/1000000000)</f>
        <v/>
      </c>
      <c r="AC6818" s="27">
        <f>(DAY(TODAY())+AB6818)/30</f>
        <v/>
      </c>
    </row>
    <row r="6819">
      <c r="B6819" t="e">
        <v>#N/A</v>
      </c>
      <c r="T6819" s="9">
        <f>VLOOKUP(A6819,Sku_list!$A$1:$D$2323,3,0)</f>
        <v/>
      </c>
      <c r="U6819" s="9">
        <f>VLOOKUP(A6819,Sku_list!$A$1:$D$2323,4,0)*(F6819/1000000*12)</f>
        <v/>
      </c>
      <c r="V6819" s="9">
        <f>VLOOKUP(A6819,Sku_list!$A$1:$D$2323,4,0)*(H6819/1000000*12)</f>
        <v/>
      </c>
      <c r="W6819" s="9">
        <f>VLOOKUP(A6819,Sku_list!$A$1:$D$2323,4,0)*(J6819/1000000*12)</f>
        <v/>
      </c>
      <c r="X6819" s="9">
        <f>VLOOKUP(A6819,Sku_list!$A$1:$D$2323,4,0)*(L6819/1000000*12)</f>
        <v/>
      </c>
      <c r="Y6819" s="9">
        <f>VLOOKUP(A6819,Sku_list!$A$1:$E$2323,5,0)*((J6819+F6819)/1000000000)</f>
        <v/>
      </c>
      <c r="AC6819" s="27">
        <f>(DAY(TODAY())+AB6819)/30</f>
        <v/>
      </c>
    </row>
    <row r="6820">
      <c r="B6820" t="e">
        <v>#N/A</v>
      </c>
      <c r="T6820" s="9">
        <f>VLOOKUP(A6820,Sku_list!$A$1:$D$2323,3,0)</f>
        <v/>
      </c>
      <c r="U6820" s="9">
        <f>VLOOKUP(A6820,Sku_list!$A$1:$D$2323,4,0)*(F6820/1000000*12)</f>
        <v/>
      </c>
      <c r="V6820" s="9">
        <f>VLOOKUP(A6820,Sku_list!$A$1:$D$2323,4,0)*(H6820/1000000*12)</f>
        <v/>
      </c>
      <c r="W6820" s="9">
        <f>VLOOKUP(A6820,Sku_list!$A$1:$D$2323,4,0)*(J6820/1000000*12)</f>
        <v/>
      </c>
      <c r="X6820" s="9">
        <f>VLOOKUP(A6820,Sku_list!$A$1:$D$2323,4,0)*(L6820/1000000*12)</f>
        <v/>
      </c>
      <c r="Y6820" s="9">
        <f>VLOOKUP(A6820,Sku_list!$A$1:$E$2323,5,0)*((J6820+F6820)/1000000000)</f>
        <v/>
      </c>
      <c r="AC6820" s="27">
        <f>(DAY(TODAY())+AB6820)/30</f>
        <v/>
      </c>
    </row>
    <row r="6821">
      <c r="B6821" t="e">
        <v>#N/A</v>
      </c>
      <c r="T6821" s="9">
        <f>VLOOKUP(A6821,Sku_list!$A$1:$D$2323,3,0)</f>
        <v/>
      </c>
      <c r="U6821" s="9">
        <f>VLOOKUP(A6821,Sku_list!$A$1:$D$2323,4,0)*(F6821/1000000*12)</f>
        <v/>
      </c>
      <c r="V6821" s="9">
        <f>VLOOKUP(A6821,Sku_list!$A$1:$D$2323,4,0)*(H6821/1000000*12)</f>
        <v/>
      </c>
      <c r="W6821" s="9">
        <f>VLOOKUP(A6821,Sku_list!$A$1:$D$2323,4,0)*(J6821/1000000*12)</f>
        <v/>
      </c>
      <c r="X6821" s="9">
        <f>VLOOKUP(A6821,Sku_list!$A$1:$D$2323,4,0)*(L6821/1000000*12)</f>
        <v/>
      </c>
      <c r="Y6821" s="9">
        <f>VLOOKUP(A6821,Sku_list!$A$1:$E$2323,5,0)*((J6821+F6821)/1000000000)</f>
        <v/>
      </c>
      <c r="AC6821" s="27">
        <f>(DAY(TODAY())+AB6821)/30</f>
        <v/>
      </c>
    </row>
    <row r="6822">
      <c r="B6822" t="e">
        <v>#N/A</v>
      </c>
      <c r="T6822" s="9">
        <f>VLOOKUP(A6822,Sku_list!$A$1:$D$2323,3,0)</f>
        <v/>
      </c>
      <c r="U6822" s="9">
        <f>VLOOKUP(A6822,Sku_list!$A$1:$D$2323,4,0)*(F6822/1000000*12)</f>
        <v/>
      </c>
      <c r="V6822" s="9">
        <f>VLOOKUP(A6822,Sku_list!$A$1:$D$2323,4,0)*(H6822/1000000*12)</f>
        <v/>
      </c>
      <c r="W6822" s="9">
        <f>VLOOKUP(A6822,Sku_list!$A$1:$D$2323,4,0)*(J6822/1000000*12)</f>
        <v/>
      </c>
      <c r="X6822" s="9">
        <f>VLOOKUP(A6822,Sku_list!$A$1:$D$2323,4,0)*(L6822/1000000*12)</f>
        <v/>
      </c>
      <c r="Y6822" s="9">
        <f>VLOOKUP(A6822,Sku_list!$A$1:$E$2323,5,0)*((J6822+F6822)/1000000000)</f>
        <v/>
      </c>
      <c r="AC6822" s="27">
        <f>(DAY(TODAY())+AB6822)/30</f>
        <v/>
      </c>
    </row>
    <row r="6823">
      <c r="B6823" t="e">
        <v>#N/A</v>
      </c>
      <c r="T6823" s="9">
        <f>VLOOKUP(A6823,Sku_list!$A$1:$D$2323,3,0)</f>
        <v/>
      </c>
      <c r="U6823" s="9">
        <f>VLOOKUP(A6823,Sku_list!$A$1:$D$2323,4,0)*(F6823/1000000*12)</f>
        <v/>
      </c>
      <c r="V6823" s="9">
        <f>VLOOKUP(A6823,Sku_list!$A$1:$D$2323,4,0)*(H6823/1000000*12)</f>
        <v/>
      </c>
      <c r="W6823" s="9">
        <f>VLOOKUP(A6823,Sku_list!$A$1:$D$2323,4,0)*(J6823/1000000*12)</f>
        <v/>
      </c>
      <c r="X6823" s="9">
        <f>VLOOKUP(A6823,Sku_list!$A$1:$D$2323,4,0)*(L6823/1000000*12)</f>
        <v/>
      </c>
      <c r="Y6823" s="9">
        <f>VLOOKUP(A6823,Sku_list!$A$1:$E$2323,5,0)*((J6823+F6823)/1000000000)</f>
        <v/>
      </c>
      <c r="AC6823" s="27">
        <f>(DAY(TODAY())+AB6823)/30</f>
        <v/>
      </c>
    </row>
    <row r="6824">
      <c r="B6824" t="e">
        <v>#N/A</v>
      </c>
      <c r="T6824" s="9">
        <f>VLOOKUP(A6824,Sku_list!$A$1:$D$2323,3,0)</f>
        <v/>
      </c>
      <c r="U6824" s="9">
        <f>VLOOKUP(A6824,Sku_list!$A$1:$D$2323,4,0)*(F6824/1000000*12)</f>
        <v/>
      </c>
      <c r="V6824" s="9">
        <f>VLOOKUP(A6824,Sku_list!$A$1:$D$2323,4,0)*(H6824/1000000*12)</f>
        <v/>
      </c>
      <c r="W6824" s="9">
        <f>VLOOKUP(A6824,Sku_list!$A$1:$D$2323,4,0)*(J6824/1000000*12)</f>
        <v/>
      </c>
      <c r="X6824" s="9">
        <f>VLOOKUP(A6824,Sku_list!$A$1:$D$2323,4,0)*(L6824/1000000*12)</f>
        <v/>
      </c>
      <c r="Y6824" s="9">
        <f>VLOOKUP(A6824,Sku_list!$A$1:$E$2323,5,0)*((J6824+F6824)/1000000000)</f>
        <v/>
      </c>
      <c r="AC6824" s="27">
        <f>(DAY(TODAY())+AB6824)/30</f>
        <v/>
      </c>
    </row>
    <row r="6825">
      <c r="B6825" t="e">
        <v>#N/A</v>
      </c>
      <c r="T6825" s="9">
        <f>VLOOKUP(A6825,Sku_list!$A$1:$D$2323,3,0)</f>
        <v/>
      </c>
      <c r="U6825" s="9">
        <f>VLOOKUP(A6825,Sku_list!$A$1:$D$2323,4,0)*(F6825/1000000*12)</f>
        <v/>
      </c>
      <c r="V6825" s="9">
        <f>VLOOKUP(A6825,Sku_list!$A$1:$D$2323,4,0)*(H6825/1000000*12)</f>
        <v/>
      </c>
      <c r="W6825" s="9">
        <f>VLOOKUP(A6825,Sku_list!$A$1:$D$2323,4,0)*(J6825/1000000*12)</f>
        <v/>
      </c>
      <c r="X6825" s="9">
        <f>VLOOKUP(A6825,Sku_list!$A$1:$D$2323,4,0)*(L6825/1000000*12)</f>
        <v/>
      </c>
      <c r="Y6825" s="9">
        <f>VLOOKUP(A6825,Sku_list!$A$1:$E$2323,5,0)*((J6825+F6825)/1000000000)</f>
        <v/>
      </c>
      <c r="AC6825" s="27">
        <f>(DAY(TODAY())+AB6825)/30</f>
        <v/>
      </c>
    </row>
    <row r="6826">
      <c r="B6826" t="e">
        <v>#N/A</v>
      </c>
      <c r="T6826" s="9">
        <f>VLOOKUP(A6826,Sku_list!$A$1:$D$2323,3,0)</f>
        <v/>
      </c>
      <c r="U6826" s="9">
        <f>VLOOKUP(A6826,Sku_list!$A$1:$D$2323,4,0)*(F6826/1000000*12)</f>
        <v/>
      </c>
      <c r="V6826" s="9">
        <f>VLOOKUP(A6826,Sku_list!$A$1:$D$2323,4,0)*(H6826/1000000*12)</f>
        <v/>
      </c>
      <c r="W6826" s="9">
        <f>VLOOKUP(A6826,Sku_list!$A$1:$D$2323,4,0)*(J6826/1000000*12)</f>
        <v/>
      </c>
      <c r="X6826" s="9">
        <f>VLOOKUP(A6826,Sku_list!$A$1:$D$2323,4,0)*(L6826/1000000*12)</f>
        <v/>
      </c>
      <c r="Y6826" s="9">
        <f>VLOOKUP(A6826,Sku_list!$A$1:$E$2323,5,0)*((J6826+F6826)/1000000000)</f>
        <v/>
      </c>
      <c r="AC6826" s="27">
        <f>(DAY(TODAY())+AB6826)/30</f>
        <v/>
      </c>
    </row>
    <row r="6827">
      <c r="B6827" t="e">
        <v>#N/A</v>
      </c>
      <c r="T6827" s="9">
        <f>VLOOKUP(A6827,Sku_list!$A$1:$D$2323,3,0)</f>
        <v/>
      </c>
      <c r="U6827" s="9">
        <f>VLOOKUP(A6827,Sku_list!$A$1:$D$2323,4,0)*(F6827/1000000*12)</f>
        <v/>
      </c>
      <c r="V6827" s="9">
        <f>VLOOKUP(A6827,Sku_list!$A$1:$D$2323,4,0)*(H6827/1000000*12)</f>
        <v/>
      </c>
      <c r="W6827" s="9">
        <f>VLOOKUP(A6827,Sku_list!$A$1:$D$2323,4,0)*(J6827/1000000*12)</f>
        <v/>
      </c>
      <c r="X6827" s="9">
        <f>VLOOKUP(A6827,Sku_list!$A$1:$D$2323,4,0)*(L6827/1000000*12)</f>
        <v/>
      </c>
      <c r="Y6827" s="9">
        <f>VLOOKUP(A6827,Sku_list!$A$1:$E$2323,5,0)*((J6827+F6827)/1000000000)</f>
        <v/>
      </c>
      <c r="AC6827" s="27">
        <f>(DAY(TODAY())+AB6827)/30</f>
        <v/>
      </c>
    </row>
    <row r="6828">
      <c r="B6828" t="e">
        <v>#N/A</v>
      </c>
      <c r="T6828" s="9">
        <f>VLOOKUP(A6828,Sku_list!$A$1:$D$2323,3,0)</f>
        <v/>
      </c>
      <c r="U6828" s="9">
        <f>VLOOKUP(A6828,Sku_list!$A$1:$D$2323,4,0)*(F6828/1000000*12)</f>
        <v/>
      </c>
      <c r="V6828" s="9">
        <f>VLOOKUP(A6828,Sku_list!$A$1:$D$2323,4,0)*(H6828/1000000*12)</f>
        <v/>
      </c>
      <c r="W6828" s="9">
        <f>VLOOKUP(A6828,Sku_list!$A$1:$D$2323,4,0)*(J6828/1000000*12)</f>
        <v/>
      </c>
      <c r="X6828" s="9">
        <f>VLOOKUP(A6828,Sku_list!$A$1:$D$2323,4,0)*(L6828/1000000*12)</f>
        <v/>
      </c>
      <c r="Y6828" s="9">
        <f>VLOOKUP(A6828,Sku_list!$A$1:$E$2323,5,0)*((J6828+F6828)/1000000000)</f>
        <v/>
      </c>
      <c r="AC6828" s="27">
        <f>(DAY(TODAY())+AB6828)/30</f>
        <v/>
      </c>
    </row>
    <row r="6829">
      <c r="B6829" t="e">
        <v>#N/A</v>
      </c>
      <c r="T6829" s="9">
        <f>VLOOKUP(A6829,Sku_list!$A$1:$D$2323,3,0)</f>
        <v/>
      </c>
      <c r="U6829" s="9">
        <f>VLOOKUP(A6829,Sku_list!$A$1:$D$2323,4,0)*(F6829/1000000*12)</f>
        <v/>
      </c>
      <c r="V6829" s="9">
        <f>VLOOKUP(A6829,Sku_list!$A$1:$D$2323,4,0)*(H6829/1000000*12)</f>
        <v/>
      </c>
      <c r="W6829" s="9">
        <f>VLOOKUP(A6829,Sku_list!$A$1:$D$2323,4,0)*(J6829/1000000*12)</f>
        <v/>
      </c>
      <c r="X6829" s="9">
        <f>VLOOKUP(A6829,Sku_list!$A$1:$D$2323,4,0)*(L6829/1000000*12)</f>
        <v/>
      </c>
      <c r="Y6829" s="9">
        <f>VLOOKUP(A6829,Sku_list!$A$1:$E$2323,5,0)*((J6829+F6829)/1000000000)</f>
        <v/>
      </c>
      <c r="AC6829" s="27">
        <f>(DAY(TODAY())+AB6829)/30</f>
        <v/>
      </c>
    </row>
    <row r="6830">
      <c r="B6830" t="e">
        <v>#N/A</v>
      </c>
      <c r="T6830" s="9">
        <f>VLOOKUP(A6830,Sku_list!$A$1:$D$2323,3,0)</f>
        <v/>
      </c>
      <c r="U6830" s="9">
        <f>VLOOKUP(A6830,Sku_list!$A$1:$D$2323,4,0)*(F6830/1000000*12)</f>
        <v/>
      </c>
      <c r="V6830" s="9">
        <f>VLOOKUP(A6830,Sku_list!$A$1:$D$2323,4,0)*(H6830/1000000*12)</f>
        <v/>
      </c>
      <c r="W6830" s="9">
        <f>VLOOKUP(A6830,Sku_list!$A$1:$D$2323,4,0)*(J6830/1000000*12)</f>
        <v/>
      </c>
      <c r="X6830" s="9">
        <f>VLOOKUP(A6830,Sku_list!$A$1:$D$2323,4,0)*(L6830/1000000*12)</f>
        <v/>
      </c>
      <c r="Y6830" s="9">
        <f>VLOOKUP(A6830,Sku_list!$A$1:$E$2323,5,0)*((J6830+F6830)/1000000000)</f>
        <v/>
      </c>
      <c r="AC6830" s="27">
        <f>(DAY(TODAY())+AB6830)/30</f>
        <v/>
      </c>
    </row>
    <row r="6831">
      <c r="B6831" t="e">
        <v>#N/A</v>
      </c>
      <c r="T6831" s="9">
        <f>VLOOKUP(A6831,Sku_list!$A$1:$D$2323,3,0)</f>
        <v/>
      </c>
      <c r="U6831" s="9">
        <f>VLOOKUP(A6831,Sku_list!$A$1:$D$2323,4,0)*(F6831/1000000*12)</f>
        <v/>
      </c>
      <c r="V6831" s="9">
        <f>VLOOKUP(A6831,Sku_list!$A$1:$D$2323,4,0)*(H6831/1000000*12)</f>
        <v/>
      </c>
      <c r="W6831" s="9">
        <f>VLOOKUP(A6831,Sku_list!$A$1:$D$2323,4,0)*(J6831/1000000*12)</f>
        <v/>
      </c>
      <c r="X6831" s="9">
        <f>VLOOKUP(A6831,Sku_list!$A$1:$D$2323,4,0)*(L6831/1000000*12)</f>
        <v/>
      </c>
      <c r="Y6831" s="9">
        <f>VLOOKUP(A6831,Sku_list!$A$1:$E$2323,5,0)*((J6831+F6831)/1000000000)</f>
        <v/>
      </c>
      <c r="AC6831" s="27">
        <f>(DAY(TODAY())+AB6831)/30</f>
        <v/>
      </c>
    </row>
    <row r="6832">
      <c r="B6832" t="e">
        <v>#N/A</v>
      </c>
      <c r="T6832" s="9">
        <f>VLOOKUP(A6832,Sku_list!$A$1:$D$2323,3,0)</f>
        <v/>
      </c>
      <c r="U6832" s="9">
        <f>VLOOKUP(A6832,Sku_list!$A$1:$D$2323,4,0)*(F6832/1000000*12)</f>
        <v/>
      </c>
      <c r="V6832" s="9">
        <f>VLOOKUP(A6832,Sku_list!$A$1:$D$2323,4,0)*(H6832/1000000*12)</f>
        <v/>
      </c>
      <c r="W6832" s="9">
        <f>VLOOKUP(A6832,Sku_list!$A$1:$D$2323,4,0)*(J6832/1000000*12)</f>
        <v/>
      </c>
      <c r="X6832" s="9">
        <f>VLOOKUP(A6832,Sku_list!$A$1:$D$2323,4,0)*(L6832/1000000*12)</f>
        <v/>
      </c>
      <c r="Y6832" s="9">
        <f>VLOOKUP(A6832,Sku_list!$A$1:$E$2323,5,0)*((J6832+F6832)/1000000000)</f>
        <v/>
      </c>
      <c r="AC6832" s="27">
        <f>(DAY(TODAY())+AB6832)/30</f>
        <v/>
      </c>
    </row>
    <row r="6833">
      <c r="B6833" t="e">
        <v>#N/A</v>
      </c>
      <c r="T6833" s="9">
        <f>VLOOKUP(A6833,Sku_list!$A$1:$D$2323,3,0)</f>
        <v/>
      </c>
      <c r="U6833" s="9">
        <f>VLOOKUP(A6833,Sku_list!$A$1:$D$2323,4,0)*(F6833/1000000*12)</f>
        <v/>
      </c>
      <c r="V6833" s="9">
        <f>VLOOKUP(A6833,Sku_list!$A$1:$D$2323,4,0)*(H6833/1000000*12)</f>
        <v/>
      </c>
      <c r="W6833" s="9">
        <f>VLOOKUP(A6833,Sku_list!$A$1:$D$2323,4,0)*(J6833/1000000*12)</f>
        <v/>
      </c>
      <c r="X6833" s="9">
        <f>VLOOKUP(A6833,Sku_list!$A$1:$D$2323,4,0)*(L6833/1000000*12)</f>
        <v/>
      </c>
      <c r="Y6833" s="9">
        <f>VLOOKUP(A6833,Sku_list!$A$1:$E$2323,5,0)*((J6833+F6833)/1000000000)</f>
        <v/>
      </c>
      <c r="AC6833" s="27">
        <f>(DAY(TODAY())+AB6833)/30</f>
        <v/>
      </c>
    </row>
    <row r="6834">
      <c r="B6834" t="e">
        <v>#N/A</v>
      </c>
      <c r="T6834" s="9">
        <f>VLOOKUP(A6834,Sku_list!$A$1:$D$2323,3,0)</f>
        <v/>
      </c>
      <c r="U6834" s="9">
        <f>VLOOKUP(A6834,Sku_list!$A$1:$D$2323,4,0)*(F6834/1000000*12)</f>
        <v/>
      </c>
      <c r="V6834" s="9">
        <f>VLOOKUP(A6834,Sku_list!$A$1:$D$2323,4,0)*(H6834/1000000*12)</f>
        <v/>
      </c>
      <c r="W6834" s="9">
        <f>VLOOKUP(A6834,Sku_list!$A$1:$D$2323,4,0)*(J6834/1000000*12)</f>
        <v/>
      </c>
      <c r="X6834" s="9">
        <f>VLOOKUP(A6834,Sku_list!$A$1:$D$2323,4,0)*(L6834/1000000*12)</f>
        <v/>
      </c>
      <c r="Y6834" s="9">
        <f>VLOOKUP(A6834,Sku_list!$A$1:$E$2323,5,0)*((J6834+F6834)/1000000000)</f>
        <v/>
      </c>
      <c r="AC6834" s="27">
        <f>(DAY(TODAY())+AB6834)/30</f>
        <v/>
      </c>
    </row>
    <row r="6835">
      <c r="B6835" t="e">
        <v>#N/A</v>
      </c>
      <c r="T6835" s="9">
        <f>VLOOKUP(A6835,Sku_list!$A$1:$D$2323,3,0)</f>
        <v/>
      </c>
      <c r="U6835" s="9">
        <f>VLOOKUP(A6835,Sku_list!$A$1:$D$2323,4,0)*(F6835/1000000*12)</f>
        <v/>
      </c>
      <c r="V6835" s="9">
        <f>VLOOKUP(A6835,Sku_list!$A$1:$D$2323,4,0)*(H6835/1000000*12)</f>
        <v/>
      </c>
      <c r="W6835" s="9">
        <f>VLOOKUP(A6835,Sku_list!$A$1:$D$2323,4,0)*(J6835/1000000*12)</f>
        <v/>
      </c>
      <c r="X6835" s="9">
        <f>VLOOKUP(A6835,Sku_list!$A$1:$D$2323,4,0)*(L6835/1000000*12)</f>
        <v/>
      </c>
      <c r="Y6835" s="9">
        <f>VLOOKUP(A6835,Sku_list!$A$1:$E$2323,5,0)*((J6835+F6835)/1000000000)</f>
        <v/>
      </c>
      <c r="AC6835" s="27">
        <f>(DAY(TODAY())+AB6835)/30</f>
        <v/>
      </c>
    </row>
    <row r="6836">
      <c r="B6836" t="e">
        <v>#N/A</v>
      </c>
      <c r="T6836" s="9">
        <f>VLOOKUP(A6836,Sku_list!$A$1:$D$2323,3,0)</f>
        <v/>
      </c>
      <c r="U6836" s="9">
        <f>VLOOKUP(A6836,Sku_list!$A$1:$D$2323,4,0)*(F6836/1000000*12)</f>
        <v/>
      </c>
      <c r="V6836" s="9">
        <f>VLOOKUP(A6836,Sku_list!$A$1:$D$2323,4,0)*(H6836/1000000*12)</f>
        <v/>
      </c>
      <c r="W6836" s="9">
        <f>VLOOKUP(A6836,Sku_list!$A$1:$D$2323,4,0)*(J6836/1000000*12)</f>
        <v/>
      </c>
      <c r="X6836" s="9">
        <f>VLOOKUP(A6836,Sku_list!$A$1:$D$2323,4,0)*(L6836/1000000*12)</f>
        <v/>
      </c>
      <c r="Y6836" s="9">
        <f>VLOOKUP(A6836,Sku_list!$A$1:$E$2323,5,0)*((J6836+F6836)/1000000000)</f>
        <v/>
      </c>
      <c r="AC6836" s="27">
        <f>(DAY(TODAY())+AB6836)/30</f>
        <v/>
      </c>
    </row>
    <row r="6837">
      <c r="B6837" t="e">
        <v>#N/A</v>
      </c>
      <c r="T6837" s="9">
        <f>VLOOKUP(A6837,Sku_list!$A$1:$D$2323,3,0)</f>
        <v/>
      </c>
      <c r="U6837" s="9">
        <f>VLOOKUP(A6837,Sku_list!$A$1:$D$2323,4,0)*(F6837/1000000*12)</f>
        <v/>
      </c>
      <c r="V6837" s="9">
        <f>VLOOKUP(A6837,Sku_list!$A$1:$D$2323,4,0)*(H6837/1000000*12)</f>
        <v/>
      </c>
      <c r="W6837" s="9">
        <f>VLOOKUP(A6837,Sku_list!$A$1:$D$2323,4,0)*(J6837/1000000*12)</f>
        <v/>
      </c>
      <c r="X6837" s="9">
        <f>VLOOKUP(A6837,Sku_list!$A$1:$D$2323,4,0)*(L6837/1000000*12)</f>
        <v/>
      </c>
      <c r="Y6837" s="9">
        <f>VLOOKUP(A6837,Sku_list!$A$1:$E$2323,5,0)*((J6837+F6837)/1000000000)</f>
        <v/>
      </c>
      <c r="AC6837" s="27">
        <f>(DAY(TODAY())+AB6837)/30</f>
        <v/>
      </c>
    </row>
    <row r="6838">
      <c r="B6838" t="e">
        <v>#N/A</v>
      </c>
      <c r="T6838" s="9">
        <f>VLOOKUP(A6838,Sku_list!$A$1:$D$2323,3,0)</f>
        <v/>
      </c>
      <c r="U6838" s="9">
        <f>VLOOKUP(A6838,Sku_list!$A$1:$D$2323,4,0)*(F6838/1000000*12)</f>
        <v/>
      </c>
      <c r="V6838" s="9">
        <f>VLOOKUP(A6838,Sku_list!$A$1:$D$2323,4,0)*(H6838/1000000*12)</f>
        <v/>
      </c>
      <c r="W6838" s="9">
        <f>VLOOKUP(A6838,Sku_list!$A$1:$D$2323,4,0)*(J6838/1000000*12)</f>
        <v/>
      </c>
      <c r="X6838" s="9">
        <f>VLOOKUP(A6838,Sku_list!$A$1:$D$2323,4,0)*(L6838/1000000*12)</f>
        <v/>
      </c>
      <c r="Y6838" s="9">
        <f>VLOOKUP(A6838,Sku_list!$A$1:$E$2323,5,0)*((J6838+F6838)/1000000000)</f>
        <v/>
      </c>
      <c r="AC6838" s="27">
        <f>(DAY(TODAY())+AB6838)/30</f>
        <v/>
      </c>
    </row>
    <row r="6839">
      <c r="B6839" t="e">
        <v>#N/A</v>
      </c>
      <c r="T6839" s="9">
        <f>VLOOKUP(A6839,Sku_list!$A$1:$D$2323,3,0)</f>
        <v/>
      </c>
      <c r="U6839" s="9">
        <f>VLOOKUP(A6839,Sku_list!$A$1:$D$2323,4,0)*(F6839/1000000*12)</f>
        <v/>
      </c>
      <c r="V6839" s="9">
        <f>VLOOKUP(A6839,Sku_list!$A$1:$D$2323,4,0)*(H6839/1000000*12)</f>
        <v/>
      </c>
      <c r="W6839" s="9">
        <f>VLOOKUP(A6839,Sku_list!$A$1:$D$2323,4,0)*(J6839/1000000*12)</f>
        <v/>
      </c>
      <c r="X6839" s="9">
        <f>VLOOKUP(A6839,Sku_list!$A$1:$D$2323,4,0)*(L6839/1000000*12)</f>
        <v/>
      </c>
      <c r="Y6839" s="9">
        <f>VLOOKUP(A6839,Sku_list!$A$1:$E$2323,5,0)*((J6839+F6839)/1000000000)</f>
        <v/>
      </c>
      <c r="AC6839" s="27">
        <f>(DAY(TODAY())+AB6839)/30</f>
        <v/>
      </c>
    </row>
    <row r="6840">
      <c r="B6840" t="e">
        <v>#N/A</v>
      </c>
      <c r="T6840" s="9">
        <f>VLOOKUP(A6840,Sku_list!$A$1:$D$2323,3,0)</f>
        <v/>
      </c>
      <c r="U6840" s="9">
        <f>VLOOKUP(A6840,Sku_list!$A$1:$D$2323,4,0)*(F6840/1000000*12)</f>
        <v/>
      </c>
      <c r="V6840" s="9">
        <f>VLOOKUP(A6840,Sku_list!$A$1:$D$2323,4,0)*(H6840/1000000*12)</f>
        <v/>
      </c>
      <c r="W6840" s="9">
        <f>VLOOKUP(A6840,Sku_list!$A$1:$D$2323,4,0)*(J6840/1000000*12)</f>
        <v/>
      </c>
      <c r="X6840" s="9">
        <f>VLOOKUP(A6840,Sku_list!$A$1:$D$2323,4,0)*(L6840/1000000*12)</f>
        <v/>
      </c>
      <c r="Y6840" s="9">
        <f>VLOOKUP(A6840,Sku_list!$A$1:$E$2323,5,0)*((J6840+F6840)/1000000000)</f>
        <v/>
      </c>
      <c r="AC6840" s="27">
        <f>(DAY(TODAY())+AB6840)/30</f>
        <v/>
      </c>
    </row>
    <row r="6841">
      <c r="B6841" t="e">
        <v>#N/A</v>
      </c>
      <c r="T6841" s="9">
        <f>VLOOKUP(A6841,Sku_list!$A$1:$D$2323,3,0)</f>
        <v/>
      </c>
      <c r="U6841" s="9">
        <f>VLOOKUP(A6841,Sku_list!$A$1:$D$2323,4,0)*(F6841/1000000*12)</f>
        <v/>
      </c>
      <c r="V6841" s="9">
        <f>VLOOKUP(A6841,Sku_list!$A$1:$D$2323,4,0)*(H6841/1000000*12)</f>
        <v/>
      </c>
      <c r="W6841" s="9">
        <f>VLOOKUP(A6841,Sku_list!$A$1:$D$2323,4,0)*(J6841/1000000*12)</f>
        <v/>
      </c>
      <c r="X6841" s="9">
        <f>VLOOKUP(A6841,Sku_list!$A$1:$D$2323,4,0)*(L6841/1000000*12)</f>
        <v/>
      </c>
      <c r="Y6841" s="9">
        <f>VLOOKUP(A6841,Sku_list!$A$1:$E$2323,5,0)*((J6841+F6841)/1000000000)</f>
        <v/>
      </c>
      <c r="AC6841" s="27">
        <f>(DAY(TODAY())+AB6841)/30</f>
        <v/>
      </c>
    </row>
    <row r="6842">
      <c r="B6842" t="e">
        <v>#N/A</v>
      </c>
      <c r="T6842" s="9">
        <f>VLOOKUP(A6842,Sku_list!$A$1:$D$2323,3,0)</f>
        <v/>
      </c>
      <c r="U6842" s="9">
        <f>VLOOKUP(A6842,Sku_list!$A$1:$D$2323,4,0)*(F6842/1000000*12)</f>
        <v/>
      </c>
      <c r="V6842" s="9">
        <f>VLOOKUP(A6842,Sku_list!$A$1:$D$2323,4,0)*(H6842/1000000*12)</f>
        <v/>
      </c>
      <c r="W6842" s="9">
        <f>VLOOKUP(A6842,Sku_list!$A$1:$D$2323,4,0)*(J6842/1000000*12)</f>
        <v/>
      </c>
      <c r="X6842" s="9">
        <f>VLOOKUP(A6842,Sku_list!$A$1:$D$2323,4,0)*(L6842/1000000*12)</f>
        <v/>
      </c>
      <c r="Y6842" s="9">
        <f>VLOOKUP(A6842,Sku_list!$A$1:$E$2323,5,0)*((J6842+F6842)/1000000000)</f>
        <v/>
      </c>
      <c r="AC6842" s="27">
        <f>(DAY(TODAY())+AB6842)/30</f>
        <v/>
      </c>
    </row>
    <row r="6843">
      <c r="B6843" t="e">
        <v>#N/A</v>
      </c>
      <c r="T6843" s="9">
        <f>VLOOKUP(A6843,Sku_list!$A$1:$D$2323,3,0)</f>
        <v/>
      </c>
      <c r="U6843" s="9">
        <f>VLOOKUP(A6843,Sku_list!$A$1:$D$2323,4,0)*(F6843/1000000*12)</f>
        <v/>
      </c>
      <c r="V6843" s="9">
        <f>VLOOKUP(A6843,Sku_list!$A$1:$D$2323,4,0)*(H6843/1000000*12)</f>
        <v/>
      </c>
      <c r="W6843" s="9">
        <f>VLOOKUP(A6843,Sku_list!$A$1:$D$2323,4,0)*(J6843/1000000*12)</f>
        <v/>
      </c>
      <c r="X6843" s="9">
        <f>VLOOKUP(A6843,Sku_list!$A$1:$D$2323,4,0)*(L6843/1000000*12)</f>
        <v/>
      </c>
      <c r="Y6843" s="9">
        <f>VLOOKUP(A6843,Sku_list!$A$1:$E$2323,5,0)*((J6843+F6843)/1000000000)</f>
        <v/>
      </c>
      <c r="AC6843" s="27">
        <f>(DAY(TODAY())+AB6843)/30</f>
        <v/>
      </c>
    </row>
    <row r="6844">
      <c r="B6844" t="e">
        <v>#N/A</v>
      </c>
      <c r="T6844" s="9">
        <f>VLOOKUP(A6844,Sku_list!$A$1:$D$2323,3,0)</f>
        <v/>
      </c>
      <c r="U6844" s="9">
        <f>VLOOKUP(A6844,Sku_list!$A$1:$D$2323,4,0)*(F6844/1000000*12)</f>
        <v/>
      </c>
      <c r="V6844" s="9">
        <f>VLOOKUP(A6844,Sku_list!$A$1:$D$2323,4,0)*(H6844/1000000*12)</f>
        <v/>
      </c>
      <c r="W6844" s="9">
        <f>VLOOKUP(A6844,Sku_list!$A$1:$D$2323,4,0)*(J6844/1000000*12)</f>
        <v/>
      </c>
      <c r="X6844" s="9">
        <f>VLOOKUP(A6844,Sku_list!$A$1:$D$2323,4,0)*(L6844/1000000*12)</f>
        <v/>
      </c>
      <c r="Y6844" s="9">
        <f>VLOOKUP(A6844,Sku_list!$A$1:$E$2323,5,0)*((J6844+F6844)/1000000000)</f>
        <v/>
      </c>
      <c r="AC6844" s="27">
        <f>(DAY(TODAY())+AB6844)/30</f>
        <v/>
      </c>
    </row>
    <row r="6845">
      <c r="B6845" t="e">
        <v>#N/A</v>
      </c>
      <c r="T6845" s="9">
        <f>VLOOKUP(A6845,Sku_list!$A$1:$D$2323,3,0)</f>
        <v/>
      </c>
      <c r="U6845" s="9">
        <f>VLOOKUP(A6845,Sku_list!$A$1:$D$2323,4,0)*(F6845/1000000*12)</f>
        <v/>
      </c>
      <c r="V6845" s="9">
        <f>VLOOKUP(A6845,Sku_list!$A$1:$D$2323,4,0)*(H6845/1000000*12)</f>
        <v/>
      </c>
      <c r="W6845" s="9">
        <f>VLOOKUP(A6845,Sku_list!$A$1:$D$2323,4,0)*(J6845/1000000*12)</f>
        <v/>
      </c>
      <c r="X6845" s="9">
        <f>VLOOKUP(A6845,Sku_list!$A$1:$D$2323,4,0)*(L6845/1000000*12)</f>
        <v/>
      </c>
      <c r="Y6845" s="9">
        <f>VLOOKUP(A6845,Sku_list!$A$1:$E$2323,5,0)*((J6845+F6845)/1000000000)</f>
        <v/>
      </c>
      <c r="AC6845" s="27">
        <f>(DAY(TODAY())+AB6845)/30</f>
        <v/>
      </c>
    </row>
    <row r="6846">
      <c r="B6846" t="e">
        <v>#N/A</v>
      </c>
      <c r="T6846" s="9">
        <f>VLOOKUP(A6846,Sku_list!$A$1:$D$2323,3,0)</f>
        <v/>
      </c>
      <c r="U6846" s="9">
        <f>VLOOKUP(A6846,Sku_list!$A$1:$D$2323,4,0)*(F6846/1000000*12)</f>
        <v/>
      </c>
      <c r="V6846" s="9">
        <f>VLOOKUP(A6846,Sku_list!$A$1:$D$2323,4,0)*(H6846/1000000*12)</f>
        <v/>
      </c>
      <c r="W6846" s="9">
        <f>VLOOKUP(A6846,Sku_list!$A$1:$D$2323,4,0)*(J6846/1000000*12)</f>
        <v/>
      </c>
      <c r="X6846" s="9">
        <f>VLOOKUP(A6846,Sku_list!$A$1:$D$2323,4,0)*(L6846/1000000*12)</f>
        <v/>
      </c>
      <c r="Y6846" s="9">
        <f>VLOOKUP(A6846,Sku_list!$A$1:$E$2323,5,0)*((J6846+F6846)/1000000000)</f>
        <v/>
      </c>
      <c r="AC6846" s="27">
        <f>(DAY(TODAY())+AB6846)/30</f>
        <v/>
      </c>
    </row>
    <row r="6847">
      <c r="B6847" t="e">
        <v>#N/A</v>
      </c>
      <c r="T6847" s="9">
        <f>VLOOKUP(A6847,Sku_list!$A$1:$D$2323,3,0)</f>
        <v/>
      </c>
      <c r="U6847" s="9">
        <f>VLOOKUP(A6847,Sku_list!$A$1:$D$2323,4,0)*(F6847/1000000*12)</f>
        <v/>
      </c>
      <c r="V6847" s="9">
        <f>VLOOKUP(A6847,Sku_list!$A$1:$D$2323,4,0)*(H6847/1000000*12)</f>
        <v/>
      </c>
      <c r="W6847" s="9">
        <f>VLOOKUP(A6847,Sku_list!$A$1:$D$2323,4,0)*(J6847/1000000*12)</f>
        <v/>
      </c>
      <c r="X6847" s="9">
        <f>VLOOKUP(A6847,Sku_list!$A$1:$D$2323,4,0)*(L6847/1000000*12)</f>
        <v/>
      </c>
      <c r="Y6847" s="9">
        <f>VLOOKUP(A6847,Sku_list!$A$1:$E$2323,5,0)*((J6847+F6847)/1000000000)</f>
        <v/>
      </c>
      <c r="AC6847" s="27">
        <f>(DAY(TODAY())+AB6847)/30</f>
        <v/>
      </c>
    </row>
    <row r="6848">
      <c r="B6848" t="e">
        <v>#N/A</v>
      </c>
      <c r="T6848" s="9">
        <f>VLOOKUP(A6848,Sku_list!$A$1:$D$2323,3,0)</f>
        <v/>
      </c>
      <c r="U6848" s="9">
        <f>VLOOKUP(A6848,Sku_list!$A$1:$D$2323,4,0)*(F6848/1000000*12)</f>
        <v/>
      </c>
      <c r="V6848" s="9">
        <f>VLOOKUP(A6848,Sku_list!$A$1:$D$2323,4,0)*(H6848/1000000*12)</f>
        <v/>
      </c>
      <c r="W6848" s="9">
        <f>VLOOKUP(A6848,Sku_list!$A$1:$D$2323,4,0)*(J6848/1000000*12)</f>
        <v/>
      </c>
      <c r="X6848" s="9">
        <f>VLOOKUP(A6848,Sku_list!$A$1:$D$2323,4,0)*(L6848/1000000*12)</f>
        <v/>
      </c>
      <c r="Y6848" s="9">
        <f>VLOOKUP(A6848,Sku_list!$A$1:$E$2323,5,0)*((J6848+F6848)/1000000000)</f>
        <v/>
      </c>
      <c r="AC6848" s="27">
        <f>(DAY(TODAY())+AB6848)/30</f>
        <v/>
      </c>
    </row>
    <row r="6849">
      <c r="B6849" t="e">
        <v>#N/A</v>
      </c>
      <c r="T6849" s="9">
        <f>VLOOKUP(A6849,Sku_list!$A$1:$D$2323,3,0)</f>
        <v/>
      </c>
      <c r="U6849" s="9">
        <f>VLOOKUP(A6849,Sku_list!$A$1:$D$2323,4,0)*(F6849/1000000*12)</f>
        <v/>
      </c>
      <c r="V6849" s="9">
        <f>VLOOKUP(A6849,Sku_list!$A$1:$D$2323,4,0)*(H6849/1000000*12)</f>
        <v/>
      </c>
      <c r="W6849" s="9">
        <f>VLOOKUP(A6849,Sku_list!$A$1:$D$2323,4,0)*(J6849/1000000*12)</f>
        <v/>
      </c>
      <c r="X6849" s="9">
        <f>VLOOKUP(A6849,Sku_list!$A$1:$D$2323,4,0)*(L6849/1000000*12)</f>
        <v/>
      </c>
      <c r="Y6849" s="9">
        <f>VLOOKUP(A6849,Sku_list!$A$1:$E$2323,5,0)*((J6849+F6849)/1000000000)</f>
        <v/>
      </c>
      <c r="AC6849" s="27">
        <f>(DAY(TODAY())+AB6849)/30</f>
        <v/>
      </c>
    </row>
    <row r="6850">
      <c r="B6850" t="e">
        <v>#N/A</v>
      </c>
      <c r="T6850" s="9">
        <f>VLOOKUP(A6850,Sku_list!$A$1:$D$2323,3,0)</f>
        <v/>
      </c>
      <c r="U6850" s="9">
        <f>VLOOKUP(A6850,Sku_list!$A$1:$D$2323,4,0)*(F6850/1000000*12)</f>
        <v/>
      </c>
      <c r="V6850" s="9">
        <f>VLOOKUP(A6850,Sku_list!$A$1:$D$2323,4,0)*(H6850/1000000*12)</f>
        <v/>
      </c>
      <c r="W6850" s="9">
        <f>VLOOKUP(A6850,Sku_list!$A$1:$D$2323,4,0)*(J6850/1000000*12)</f>
        <v/>
      </c>
      <c r="X6850" s="9">
        <f>VLOOKUP(A6850,Sku_list!$A$1:$D$2323,4,0)*(L6850/1000000*12)</f>
        <v/>
      </c>
      <c r="Y6850" s="9">
        <f>VLOOKUP(A6850,Sku_list!$A$1:$E$2323,5,0)*((J6850+F6850)/1000000000)</f>
        <v/>
      </c>
      <c r="AC6850" s="27">
        <f>(DAY(TODAY())+AB6850)/30</f>
        <v/>
      </c>
    </row>
    <row r="6851">
      <c r="B6851" t="e">
        <v>#N/A</v>
      </c>
      <c r="T6851" s="9">
        <f>VLOOKUP(A6851,Sku_list!$A$1:$D$2323,3,0)</f>
        <v/>
      </c>
      <c r="U6851" s="9">
        <f>VLOOKUP(A6851,Sku_list!$A$1:$D$2323,4,0)*(F6851/1000000*12)</f>
        <v/>
      </c>
      <c r="V6851" s="9">
        <f>VLOOKUP(A6851,Sku_list!$A$1:$D$2323,4,0)*(H6851/1000000*12)</f>
        <v/>
      </c>
      <c r="W6851" s="9">
        <f>VLOOKUP(A6851,Sku_list!$A$1:$D$2323,4,0)*(J6851/1000000*12)</f>
        <v/>
      </c>
      <c r="X6851" s="9">
        <f>VLOOKUP(A6851,Sku_list!$A$1:$D$2323,4,0)*(L6851/1000000*12)</f>
        <v/>
      </c>
      <c r="Y6851" s="9">
        <f>VLOOKUP(A6851,Sku_list!$A$1:$E$2323,5,0)*((J6851+F6851)/1000000000)</f>
        <v/>
      </c>
      <c r="AC6851" s="27">
        <f>(DAY(TODAY())+AB6851)/30</f>
        <v/>
      </c>
    </row>
    <row r="6852">
      <c r="B6852" t="e">
        <v>#N/A</v>
      </c>
      <c r="T6852" s="9">
        <f>VLOOKUP(A6852,Sku_list!$A$1:$D$2323,3,0)</f>
        <v/>
      </c>
      <c r="U6852" s="9">
        <f>VLOOKUP(A6852,Sku_list!$A$1:$D$2323,4,0)*(F6852/1000000*12)</f>
        <v/>
      </c>
      <c r="V6852" s="9">
        <f>VLOOKUP(A6852,Sku_list!$A$1:$D$2323,4,0)*(H6852/1000000*12)</f>
        <v/>
      </c>
      <c r="W6852" s="9">
        <f>VLOOKUP(A6852,Sku_list!$A$1:$D$2323,4,0)*(J6852/1000000*12)</f>
        <v/>
      </c>
      <c r="X6852" s="9">
        <f>VLOOKUP(A6852,Sku_list!$A$1:$D$2323,4,0)*(L6852/1000000*12)</f>
        <v/>
      </c>
      <c r="Y6852" s="9">
        <f>VLOOKUP(A6852,Sku_list!$A$1:$E$2323,5,0)*((J6852+F6852)/1000000000)</f>
        <v/>
      </c>
      <c r="AC6852" s="27">
        <f>(DAY(TODAY())+AB6852)/30</f>
        <v/>
      </c>
    </row>
    <row r="6853">
      <c r="B6853" t="e">
        <v>#N/A</v>
      </c>
      <c r="T6853" s="9">
        <f>VLOOKUP(A6853,Sku_list!$A$1:$D$2323,3,0)</f>
        <v/>
      </c>
      <c r="U6853" s="9">
        <f>VLOOKUP(A6853,Sku_list!$A$1:$D$2323,4,0)*(F6853/1000000*12)</f>
        <v/>
      </c>
      <c r="V6853" s="9">
        <f>VLOOKUP(A6853,Sku_list!$A$1:$D$2323,4,0)*(H6853/1000000*12)</f>
        <v/>
      </c>
      <c r="W6853" s="9">
        <f>VLOOKUP(A6853,Sku_list!$A$1:$D$2323,4,0)*(J6853/1000000*12)</f>
        <v/>
      </c>
      <c r="X6853" s="9">
        <f>VLOOKUP(A6853,Sku_list!$A$1:$D$2323,4,0)*(L6853/1000000*12)</f>
        <v/>
      </c>
      <c r="Y6853" s="9">
        <f>VLOOKUP(A6853,Sku_list!$A$1:$E$2323,5,0)*((J6853+F6853)/1000000000)</f>
        <v/>
      </c>
      <c r="AC6853" s="27">
        <f>(DAY(TODAY())+AB6853)/30</f>
        <v/>
      </c>
    </row>
    <row r="6854">
      <c r="B6854" t="e">
        <v>#N/A</v>
      </c>
      <c r="T6854" s="9">
        <f>VLOOKUP(A6854,Sku_list!$A$1:$D$2323,3,0)</f>
        <v/>
      </c>
      <c r="U6854" s="9">
        <f>VLOOKUP(A6854,Sku_list!$A$1:$D$2323,4,0)*(F6854/1000000*12)</f>
        <v/>
      </c>
      <c r="V6854" s="9">
        <f>VLOOKUP(A6854,Sku_list!$A$1:$D$2323,4,0)*(H6854/1000000*12)</f>
        <v/>
      </c>
      <c r="W6854" s="9">
        <f>VLOOKUP(A6854,Sku_list!$A$1:$D$2323,4,0)*(J6854/1000000*12)</f>
        <v/>
      </c>
      <c r="X6854" s="9">
        <f>VLOOKUP(A6854,Sku_list!$A$1:$D$2323,4,0)*(L6854/1000000*12)</f>
        <v/>
      </c>
      <c r="Y6854" s="9">
        <f>VLOOKUP(A6854,Sku_list!$A$1:$E$2323,5,0)*((J6854+F6854)/1000000000)</f>
        <v/>
      </c>
      <c r="AC6854" s="27">
        <f>(DAY(TODAY())+AB6854)/30</f>
        <v/>
      </c>
    </row>
    <row r="6855">
      <c r="B6855" t="e">
        <v>#N/A</v>
      </c>
      <c r="T6855" s="9">
        <f>VLOOKUP(A6855,Sku_list!$A$1:$D$2323,3,0)</f>
        <v/>
      </c>
      <c r="U6855" s="9">
        <f>VLOOKUP(A6855,Sku_list!$A$1:$D$2323,4,0)*(F6855/1000000*12)</f>
        <v/>
      </c>
      <c r="V6855" s="9">
        <f>VLOOKUP(A6855,Sku_list!$A$1:$D$2323,4,0)*(H6855/1000000*12)</f>
        <v/>
      </c>
      <c r="W6855" s="9">
        <f>VLOOKUP(A6855,Sku_list!$A$1:$D$2323,4,0)*(J6855/1000000*12)</f>
        <v/>
      </c>
      <c r="X6855" s="9">
        <f>VLOOKUP(A6855,Sku_list!$A$1:$D$2323,4,0)*(L6855/1000000*12)</f>
        <v/>
      </c>
      <c r="Y6855" s="9">
        <f>VLOOKUP(A6855,Sku_list!$A$1:$E$2323,5,0)*((J6855+F6855)/1000000000)</f>
        <v/>
      </c>
      <c r="AC6855" s="27">
        <f>(DAY(TODAY())+AB6855)/30</f>
        <v/>
      </c>
    </row>
    <row r="6856">
      <c r="B6856" t="e">
        <v>#N/A</v>
      </c>
      <c r="T6856" s="9">
        <f>VLOOKUP(A6856,Sku_list!$A$1:$D$2323,3,0)</f>
        <v/>
      </c>
      <c r="U6856" s="9">
        <f>VLOOKUP(A6856,Sku_list!$A$1:$D$2323,4,0)*(F6856/1000000*12)</f>
        <v/>
      </c>
      <c r="V6856" s="9">
        <f>VLOOKUP(A6856,Sku_list!$A$1:$D$2323,4,0)*(H6856/1000000*12)</f>
        <v/>
      </c>
      <c r="W6856" s="9">
        <f>VLOOKUP(A6856,Sku_list!$A$1:$D$2323,4,0)*(J6856/1000000*12)</f>
        <v/>
      </c>
      <c r="X6856" s="9">
        <f>VLOOKUP(A6856,Sku_list!$A$1:$D$2323,4,0)*(L6856/1000000*12)</f>
        <v/>
      </c>
      <c r="Y6856" s="9">
        <f>VLOOKUP(A6856,Sku_list!$A$1:$E$2323,5,0)*((J6856+F6856)/1000000000)</f>
        <v/>
      </c>
      <c r="AC6856" s="27">
        <f>(DAY(TODAY())+AB6856)/30</f>
        <v/>
      </c>
    </row>
    <row r="6857">
      <c r="B6857" t="e">
        <v>#N/A</v>
      </c>
      <c r="T6857" s="9">
        <f>VLOOKUP(A6857,Sku_list!$A$1:$D$2323,3,0)</f>
        <v/>
      </c>
      <c r="U6857" s="9">
        <f>VLOOKUP(A6857,Sku_list!$A$1:$D$2323,4,0)*(F6857/1000000*12)</f>
        <v/>
      </c>
      <c r="V6857" s="9">
        <f>VLOOKUP(A6857,Sku_list!$A$1:$D$2323,4,0)*(H6857/1000000*12)</f>
        <v/>
      </c>
      <c r="W6857" s="9">
        <f>VLOOKUP(A6857,Sku_list!$A$1:$D$2323,4,0)*(J6857/1000000*12)</f>
        <v/>
      </c>
      <c r="X6857" s="9">
        <f>VLOOKUP(A6857,Sku_list!$A$1:$D$2323,4,0)*(L6857/1000000*12)</f>
        <v/>
      </c>
      <c r="Y6857" s="9">
        <f>VLOOKUP(A6857,Sku_list!$A$1:$E$2323,5,0)*((J6857+F6857)/1000000000)</f>
        <v/>
      </c>
      <c r="AC6857" s="27">
        <f>(DAY(TODAY())+AB6857)/30</f>
        <v/>
      </c>
    </row>
    <row r="6858">
      <c r="B6858" t="e">
        <v>#N/A</v>
      </c>
      <c r="T6858" s="9">
        <f>VLOOKUP(A6858,Sku_list!$A$1:$D$2323,3,0)</f>
        <v/>
      </c>
      <c r="U6858" s="9">
        <f>VLOOKUP(A6858,Sku_list!$A$1:$D$2323,4,0)*(F6858/1000000*12)</f>
        <v/>
      </c>
      <c r="V6858" s="9">
        <f>VLOOKUP(A6858,Sku_list!$A$1:$D$2323,4,0)*(H6858/1000000*12)</f>
        <v/>
      </c>
      <c r="W6858" s="9">
        <f>VLOOKUP(A6858,Sku_list!$A$1:$D$2323,4,0)*(J6858/1000000*12)</f>
        <v/>
      </c>
      <c r="X6858" s="9">
        <f>VLOOKUP(A6858,Sku_list!$A$1:$D$2323,4,0)*(L6858/1000000*12)</f>
        <v/>
      </c>
      <c r="Y6858" s="9">
        <f>VLOOKUP(A6858,Sku_list!$A$1:$E$2323,5,0)*((J6858+F6858)/1000000000)</f>
        <v/>
      </c>
      <c r="AC6858" s="27">
        <f>(DAY(TODAY())+AB6858)/30</f>
        <v/>
      </c>
    </row>
    <row r="6859">
      <c r="B6859" t="e">
        <v>#N/A</v>
      </c>
      <c r="T6859" s="9">
        <f>VLOOKUP(A6859,Sku_list!$A$1:$D$2323,3,0)</f>
        <v/>
      </c>
      <c r="U6859" s="9">
        <f>VLOOKUP(A6859,Sku_list!$A$1:$D$2323,4,0)*(F6859/1000000*12)</f>
        <v/>
      </c>
      <c r="V6859" s="9">
        <f>VLOOKUP(A6859,Sku_list!$A$1:$D$2323,4,0)*(H6859/1000000*12)</f>
        <v/>
      </c>
      <c r="W6859" s="9">
        <f>VLOOKUP(A6859,Sku_list!$A$1:$D$2323,4,0)*(J6859/1000000*12)</f>
        <v/>
      </c>
      <c r="X6859" s="9">
        <f>VLOOKUP(A6859,Sku_list!$A$1:$D$2323,4,0)*(L6859/1000000*12)</f>
        <v/>
      </c>
      <c r="Y6859" s="9">
        <f>VLOOKUP(A6859,Sku_list!$A$1:$E$2323,5,0)*((J6859+F6859)/1000000000)</f>
        <v/>
      </c>
      <c r="AC6859" s="27">
        <f>(DAY(TODAY())+AB6859)/30</f>
        <v/>
      </c>
    </row>
    <row r="6860">
      <c r="B6860" t="e">
        <v>#N/A</v>
      </c>
      <c r="T6860" s="9">
        <f>VLOOKUP(A6860,Sku_list!$A$1:$D$2323,3,0)</f>
        <v/>
      </c>
      <c r="U6860" s="9">
        <f>VLOOKUP(A6860,Sku_list!$A$1:$D$2323,4,0)*(F6860/1000000*12)</f>
        <v/>
      </c>
      <c r="V6860" s="9">
        <f>VLOOKUP(A6860,Sku_list!$A$1:$D$2323,4,0)*(H6860/1000000*12)</f>
        <v/>
      </c>
      <c r="W6860" s="9">
        <f>VLOOKUP(A6860,Sku_list!$A$1:$D$2323,4,0)*(J6860/1000000*12)</f>
        <v/>
      </c>
      <c r="X6860" s="9">
        <f>VLOOKUP(A6860,Sku_list!$A$1:$D$2323,4,0)*(L6860/1000000*12)</f>
        <v/>
      </c>
      <c r="Y6860" s="9">
        <f>VLOOKUP(A6860,Sku_list!$A$1:$E$2323,5,0)*((J6860+F6860)/1000000000)</f>
        <v/>
      </c>
      <c r="AC6860" s="27">
        <f>(DAY(TODAY())+AB6860)/30</f>
        <v/>
      </c>
    </row>
    <row r="6861">
      <c r="B6861" t="e">
        <v>#N/A</v>
      </c>
      <c r="T6861" s="9">
        <f>VLOOKUP(A6861,Sku_list!$A$1:$D$2323,3,0)</f>
        <v/>
      </c>
      <c r="U6861" s="9">
        <f>VLOOKUP(A6861,Sku_list!$A$1:$D$2323,4,0)*(F6861/1000000*12)</f>
        <v/>
      </c>
      <c r="V6861" s="9">
        <f>VLOOKUP(A6861,Sku_list!$A$1:$D$2323,4,0)*(H6861/1000000*12)</f>
        <v/>
      </c>
      <c r="W6861" s="9">
        <f>VLOOKUP(A6861,Sku_list!$A$1:$D$2323,4,0)*(J6861/1000000*12)</f>
        <v/>
      </c>
      <c r="X6861" s="9">
        <f>VLOOKUP(A6861,Sku_list!$A$1:$D$2323,4,0)*(L6861/1000000*12)</f>
        <v/>
      </c>
      <c r="Y6861" s="9">
        <f>VLOOKUP(A6861,Sku_list!$A$1:$E$2323,5,0)*((J6861+F6861)/1000000000)</f>
        <v/>
      </c>
      <c r="AC6861" s="27">
        <f>(DAY(TODAY())+AB6861)/30</f>
        <v/>
      </c>
    </row>
    <row r="6862">
      <c r="B6862" t="e">
        <v>#N/A</v>
      </c>
      <c r="T6862" s="9">
        <f>VLOOKUP(A6862,Sku_list!$A$1:$D$2323,3,0)</f>
        <v/>
      </c>
      <c r="U6862" s="9">
        <f>VLOOKUP(A6862,Sku_list!$A$1:$D$2323,4,0)*(F6862/1000000*12)</f>
        <v/>
      </c>
      <c r="V6862" s="9">
        <f>VLOOKUP(A6862,Sku_list!$A$1:$D$2323,4,0)*(H6862/1000000*12)</f>
        <v/>
      </c>
      <c r="W6862" s="9">
        <f>VLOOKUP(A6862,Sku_list!$A$1:$D$2323,4,0)*(J6862/1000000*12)</f>
        <v/>
      </c>
      <c r="X6862" s="9">
        <f>VLOOKUP(A6862,Sku_list!$A$1:$D$2323,4,0)*(L6862/1000000*12)</f>
        <v/>
      </c>
      <c r="Y6862" s="9">
        <f>VLOOKUP(A6862,Sku_list!$A$1:$E$2323,5,0)*((J6862+F6862)/1000000000)</f>
        <v/>
      </c>
      <c r="AC6862" s="27">
        <f>(DAY(TODAY())+AB6862)/30</f>
        <v/>
      </c>
    </row>
    <row r="6863">
      <c r="B6863" t="e">
        <v>#N/A</v>
      </c>
      <c r="T6863" s="9">
        <f>VLOOKUP(A6863,Sku_list!$A$1:$D$2323,3,0)</f>
        <v/>
      </c>
      <c r="U6863" s="9">
        <f>VLOOKUP(A6863,Sku_list!$A$1:$D$2323,4,0)*(F6863/1000000*12)</f>
        <v/>
      </c>
      <c r="V6863" s="9">
        <f>VLOOKUP(A6863,Sku_list!$A$1:$D$2323,4,0)*(H6863/1000000*12)</f>
        <v/>
      </c>
      <c r="W6863" s="9">
        <f>VLOOKUP(A6863,Sku_list!$A$1:$D$2323,4,0)*(J6863/1000000*12)</f>
        <v/>
      </c>
      <c r="X6863" s="9">
        <f>VLOOKUP(A6863,Sku_list!$A$1:$D$2323,4,0)*(L6863/1000000*12)</f>
        <v/>
      </c>
      <c r="Y6863" s="9">
        <f>VLOOKUP(A6863,Sku_list!$A$1:$E$2323,5,0)*((J6863+F6863)/1000000000)</f>
        <v/>
      </c>
      <c r="AC6863" s="27">
        <f>(DAY(TODAY())+AB6863)/30</f>
        <v/>
      </c>
    </row>
    <row r="6864">
      <c r="B6864" t="e">
        <v>#N/A</v>
      </c>
      <c r="T6864" s="9">
        <f>VLOOKUP(A6864,Sku_list!$A$1:$D$2323,3,0)</f>
        <v/>
      </c>
      <c r="U6864" s="9">
        <f>VLOOKUP(A6864,Sku_list!$A$1:$D$2323,4,0)*(F6864/1000000*12)</f>
        <v/>
      </c>
      <c r="V6864" s="9">
        <f>VLOOKUP(A6864,Sku_list!$A$1:$D$2323,4,0)*(H6864/1000000*12)</f>
        <v/>
      </c>
      <c r="W6864" s="9">
        <f>VLOOKUP(A6864,Sku_list!$A$1:$D$2323,4,0)*(J6864/1000000*12)</f>
        <v/>
      </c>
      <c r="X6864" s="9">
        <f>VLOOKUP(A6864,Sku_list!$A$1:$D$2323,4,0)*(L6864/1000000*12)</f>
        <v/>
      </c>
      <c r="Y6864" s="9">
        <f>VLOOKUP(A6864,Sku_list!$A$1:$E$2323,5,0)*((J6864+F6864)/1000000000)</f>
        <v/>
      </c>
      <c r="AC6864" s="27">
        <f>(DAY(TODAY())+AB6864)/30</f>
        <v/>
      </c>
    </row>
    <row r="6865">
      <c r="B6865" t="e">
        <v>#N/A</v>
      </c>
      <c r="T6865" s="9">
        <f>VLOOKUP(A6865,Sku_list!$A$1:$D$2323,3,0)</f>
        <v/>
      </c>
      <c r="U6865" s="9">
        <f>VLOOKUP(A6865,Sku_list!$A$1:$D$2323,4,0)*(F6865/1000000*12)</f>
        <v/>
      </c>
      <c r="V6865" s="9">
        <f>VLOOKUP(A6865,Sku_list!$A$1:$D$2323,4,0)*(H6865/1000000*12)</f>
        <v/>
      </c>
      <c r="W6865" s="9">
        <f>VLOOKUP(A6865,Sku_list!$A$1:$D$2323,4,0)*(J6865/1000000*12)</f>
        <v/>
      </c>
      <c r="X6865" s="9">
        <f>VLOOKUP(A6865,Sku_list!$A$1:$D$2323,4,0)*(L6865/1000000*12)</f>
        <v/>
      </c>
      <c r="Y6865" s="9">
        <f>VLOOKUP(A6865,Sku_list!$A$1:$E$2323,5,0)*((J6865+F6865)/1000000000)</f>
        <v/>
      </c>
      <c r="AC6865" s="27">
        <f>(DAY(TODAY())+AB6865)/30</f>
        <v/>
      </c>
    </row>
    <row r="6866">
      <c r="B6866" t="e">
        <v>#N/A</v>
      </c>
      <c r="T6866" s="9">
        <f>VLOOKUP(A6866,Sku_list!$A$1:$D$2323,3,0)</f>
        <v/>
      </c>
      <c r="U6866" s="9">
        <f>VLOOKUP(A6866,Sku_list!$A$1:$D$2323,4,0)*(F6866/1000000*12)</f>
        <v/>
      </c>
      <c r="V6866" s="9">
        <f>VLOOKUP(A6866,Sku_list!$A$1:$D$2323,4,0)*(H6866/1000000*12)</f>
        <v/>
      </c>
      <c r="W6866" s="9">
        <f>VLOOKUP(A6866,Sku_list!$A$1:$D$2323,4,0)*(J6866/1000000*12)</f>
        <v/>
      </c>
      <c r="X6866" s="9">
        <f>VLOOKUP(A6866,Sku_list!$A$1:$D$2323,4,0)*(L6866/1000000*12)</f>
        <v/>
      </c>
      <c r="Y6866" s="9">
        <f>VLOOKUP(A6866,Sku_list!$A$1:$E$2323,5,0)*((J6866+F6866)/1000000000)</f>
        <v/>
      </c>
      <c r="AC6866" s="27">
        <f>(DAY(TODAY())+AB6866)/30</f>
        <v/>
      </c>
    </row>
    <row r="6867">
      <c r="B6867" t="e">
        <v>#N/A</v>
      </c>
      <c r="T6867" s="9">
        <f>VLOOKUP(A6867,Sku_list!$A$1:$D$2323,3,0)</f>
        <v/>
      </c>
      <c r="U6867" s="9">
        <f>VLOOKUP(A6867,Sku_list!$A$1:$D$2323,4,0)*(F6867/1000000*12)</f>
        <v/>
      </c>
      <c r="V6867" s="9">
        <f>VLOOKUP(A6867,Sku_list!$A$1:$D$2323,4,0)*(H6867/1000000*12)</f>
        <v/>
      </c>
      <c r="W6867" s="9">
        <f>VLOOKUP(A6867,Sku_list!$A$1:$D$2323,4,0)*(J6867/1000000*12)</f>
        <v/>
      </c>
      <c r="X6867" s="9">
        <f>VLOOKUP(A6867,Sku_list!$A$1:$D$2323,4,0)*(L6867/1000000*12)</f>
        <v/>
      </c>
      <c r="Y6867" s="9">
        <f>VLOOKUP(A6867,Sku_list!$A$1:$E$2323,5,0)*((J6867+F6867)/1000000000)</f>
        <v/>
      </c>
      <c r="AC6867" s="27">
        <f>(DAY(TODAY())+AB6867)/30</f>
        <v/>
      </c>
    </row>
    <row r="6868">
      <c r="B6868" t="e">
        <v>#N/A</v>
      </c>
      <c r="T6868" s="9">
        <f>VLOOKUP(A6868,Sku_list!$A$1:$D$2323,3,0)</f>
        <v/>
      </c>
      <c r="U6868" s="9">
        <f>VLOOKUP(A6868,Sku_list!$A$1:$D$2323,4,0)*(F6868/1000000*12)</f>
        <v/>
      </c>
      <c r="V6868" s="9">
        <f>VLOOKUP(A6868,Sku_list!$A$1:$D$2323,4,0)*(H6868/1000000*12)</f>
        <v/>
      </c>
      <c r="W6868" s="9">
        <f>VLOOKUP(A6868,Sku_list!$A$1:$D$2323,4,0)*(J6868/1000000*12)</f>
        <v/>
      </c>
      <c r="X6868" s="9">
        <f>VLOOKUP(A6868,Sku_list!$A$1:$D$2323,4,0)*(L6868/1000000*12)</f>
        <v/>
      </c>
      <c r="Y6868" s="9">
        <f>VLOOKUP(A6868,Sku_list!$A$1:$E$2323,5,0)*((J6868+F6868)/1000000000)</f>
        <v/>
      </c>
      <c r="AC6868" s="27">
        <f>(DAY(TODAY())+AB6868)/30</f>
        <v/>
      </c>
    </row>
    <row r="6869">
      <c r="B6869" t="e">
        <v>#N/A</v>
      </c>
      <c r="T6869" s="9">
        <f>VLOOKUP(A6869,Sku_list!$A$1:$D$2323,3,0)</f>
        <v/>
      </c>
      <c r="U6869" s="9">
        <f>VLOOKUP(A6869,Sku_list!$A$1:$D$2323,4,0)*(F6869/1000000*12)</f>
        <v/>
      </c>
      <c r="V6869" s="9">
        <f>VLOOKUP(A6869,Sku_list!$A$1:$D$2323,4,0)*(H6869/1000000*12)</f>
        <v/>
      </c>
      <c r="W6869" s="9">
        <f>VLOOKUP(A6869,Sku_list!$A$1:$D$2323,4,0)*(J6869/1000000*12)</f>
        <v/>
      </c>
      <c r="X6869" s="9">
        <f>VLOOKUP(A6869,Sku_list!$A$1:$D$2323,4,0)*(L6869/1000000*12)</f>
        <v/>
      </c>
      <c r="Y6869" s="9">
        <f>VLOOKUP(A6869,Sku_list!$A$1:$E$2323,5,0)*((J6869+F6869)/1000000000)</f>
        <v/>
      </c>
      <c r="AC6869" s="27">
        <f>(DAY(TODAY())+AB6869)/30</f>
        <v/>
      </c>
    </row>
    <row r="6870">
      <c r="B6870" t="e">
        <v>#N/A</v>
      </c>
      <c r="T6870" s="9">
        <f>VLOOKUP(A6870,Sku_list!$A$1:$D$2323,3,0)</f>
        <v/>
      </c>
      <c r="U6870" s="9">
        <f>VLOOKUP(A6870,Sku_list!$A$1:$D$2323,4,0)*(F6870/1000000*12)</f>
        <v/>
      </c>
      <c r="V6870" s="9">
        <f>VLOOKUP(A6870,Sku_list!$A$1:$D$2323,4,0)*(H6870/1000000*12)</f>
        <v/>
      </c>
      <c r="W6870" s="9">
        <f>VLOOKUP(A6870,Sku_list!$A$1:$D$2323,4,0)*(J6870/1000000*12)</f>
        <v/>
      </c>
      <c r="X6870" s="9">
        <f>VLOOKUP(A6870,Sku_list!$A$1:$D$2323,4,0)*(L6870/1000000*12)</f>
        <v/>
      </c>
      <c r="Y6870" s="9">
        <f>VLOOKUP(A6870,Sku_list!$A$1:$E$2323,5,0)*((J6870+F6870)/1000000000)</f>
        <v/>
      </c>
      <c r="AC6870" s="27">
        <f>(DAY(TODAY())+AB6870)/30</f>
        <v/>
      </c>
    </row>
    <row r="6871">
      <c r="B6871" t="e">
        <v>#N/A</v>
      </c>
      <c r="T6871" s="9">
        <f>VLOOKUP(A6871,Sku_list!$A$1:$D$2323,3,0)</f>
        <v/>
      </c>
      <c r="U6871" s="9">
        <f>VLOOKUP(A6871,Sku_list!$A$1:$D$2323,4,0)*(F6871/1000000*12)</f>
        <v/>
      </c>
      <c r="V6871" s="9">
        <f>VLOOKUP(A6871,Sku_list!$A$1:$D$2323,4,0)*(H6871/1000000*12)</f>
        <v/>
      </c>
      <c r="W6871" s="9">
        <f>VLOOKUP(A6871,Sku_list!$A$1:$D$2323,4,0)*(J6871/1000000*12)</f>
        <v/>
      </c>
      <c r="X6871" s="9">
        <f>VLOOKUP(A6871,Sku_list!$A$1:$D$2323,4,0)*(L6871/1000000*12)</f>
        <v/>
      </c>
      <c r="Y6871" s="9">
        <f>VLOOKUP(A6871,Sku_list!$A$1:$E$2323,5,0)*((J6871+F6871)/1000000000)</f>
        <v/>
      </c>
      <c r="AC6871" s="27">
        <f>(DAY(TODAY())+AB6871)/30</f>
        <v/>
      </c>
    </row>
    <row r="6872">
      <c r="B6872" t="e">
        <v>#N/A</v>
      </c>
      <c r="T6872" s="9">
        <f>VLOOKUP(A6872,Sku_list!$A$1:$D$2323,3,0)</f>
        <v/>
      </c>
      <c r="U6872" s="9">
        <f>VLOOKUP(A6872,Sku_list!$A$1:$D$2323,4,0)*(F6872/1000000*12)</f>
        <v/>
      </c>
      <c r="V6872" s="9">
        <f>VLOOKUP(A6872,Sku_list!$A$1:$D$2323,4,0)*(H6872/1000000*12)</f>
        <v/>
      </c>
      <c r="W6872" s="9">
        <f>VLOOKUP(A6872,Sku_list!$A$1:$D$2323,4,0)*(J6872/1000000*12)</f>
        <v/>
      </c>
      <c r="X6872" s="9">
        <f>VLOOKUP(A6872,Sku_list!$A$1:$D$2323,4,0)*(L6872/1000000*12)</f>
        <v/>
      </c>
      <c r="Y6872" s="9">
        <f>VLOOKUP(A6872,Sku_list!$A$1:$E$2323,5,0)*((J6872+F6872)/1000000000)</f>
        <v/>
      </c>
      <c r="AC6872" s="27">
        <f>(DAY(TODAY())+AB6872)/30</f>
        <v/>
      </c>
    </row>
    <row r="6873">
      <c r="B6873" t="e">
        <v>#N/A</v>
      </c>
      <c r="T6873" s="9">
        <f>VLOOKUP(A6873,Sku_list!$A$1:$D$2323,3,0)</f>
        <v/>
      </c>
      <c r="U6873" s="9">
        <f>VLOOKUP(A6873,Sku_list!$A$1:$D$2323,4,0)*(F6873/1000000*12)</f>
        <v/>
      </c>
      <c r="V6873" s="9">
        <f>VLOOKUP(A6873,Sku_list!$A$1:$D$2323,4,0)*(H6873/1000000*12)</f>
        <v/>
      </c>
      <c r="W6873" s="9">
        <f>VLOOKUP(A6873,Sku_list!$A$1:$D$2323,4,0)*(J6873/1000000*12)</f>
        <v/>
      </c>
      <c r="X6873" s="9">
        <f>VLOOKUP(A6873,Sku_list!$A$1:$D$2323,4,0)*(L6873/1000000*12)</f>
        <v/>
      </c>
      <c r="Y6873" s="9">
        <f>VLOOKUP(A6873,Sku_list!$A$1:$E$2323,5,0)*((J6873+F6873)/1000000000)</f>
        <v/>
      </c>
      <c r="AC6873" s="27">
        <f>(DAY(TODAY())+AB6873)/30</f>
        <v/>
      </c>
    </row>
    <row r="6874">
      <c r="B6874" t="e">
        <v>#N/A</v>
      </c>
      <c r="T6874" s="9">
        <f>VLOOKUP(A6874,Sku_list!$A$1:$D$2323,3,0)</f>
        <v/>
      </c>
      <c r="U6874" s="9">
        <f>VLOOKUP(A6874,Sku_list!$A$1:$D$2323,4,0)*(F6874/1000000*12)</f>
        <v/>
      </c>
      <c r="V6874" s="9">
        <f>VLOOKUP(A6874,Sku_list!$A$1:$D$2323,4,0)*(H6874/1000000*12)</f>
        <v/>
      </c>
      <c r="W6874" s="9">
        <f>VLOOKUP(A6874,Sku_list!$A$1:$D$2323,4,0)*(J6874/1000000*12)</f>
        <v/>
      </c>
      <c r="X6874" s="9">
        <f>VLOOKUP(A6874,Sku_list!$A$1:$D$2323,4,0)*(L6874/1000000*12)</f>
        <v/>
      </c>
      <c r="Y6874" s="9">
        <f>VLOOKUP(A6874,Sku_list!$A$1:$E$2323,5,0)*((J6874+F6874)/1000000000)</f>
        <v/>
      </c>
      <c r="AC6874" s="27">
        <f>(DAY(TODAY())+AB6874)/30</f>
        <v/>
      </c>
    </row>
    <row r="6875">
      <c r="B6875" t="e">
        <v>#N/A</v>
      </c>
      <c r="T6875" s="9">
        <f>VLOOKUP(A6875,Sku_list!$A$1:$D$2323,3,0)</f>
        <v/>
      </c>
      <c r="U6875" s="9">
        <f>VLOOKUP(A6875,Sku_list!$A$1:$D$2323,4,0)*(F6875/1000000*12)</f>
        <v/>
      </c>
      <c r="V6875" s="9">
        <f>VLOOKUP(A6875,Sku_list!$A$1:$D$2323,4,0)*(H6875/1000000*12)</f>
        <v/>
      </c>
      <c r="W6875" s="9">
        <f>VLOOKUP(A6875,Sku_list!$A$1:$D$2323,4,0)*(J6875/1000000*12)</f>
        <v/>
      </c>
      <c r="X6875" s="9">
        <f>VLOOKUP(A6875,Sku_list!$A$1:$D$2323,4,0)*(L6875/1000000*12)</f>
        <v/>
      </c>
      <c r="Y6875" s="9">
        <f>VLOOKUP(A6875,Sku_list!$A$1:$E$2323,5,0)*((J6875+F6875)/1000000000)</f>
        <v/>
      </c>
      <c r="AC6875" s="27">
        <f>(DAY(TODAY())+AB6875)/30</f>
        <v/>
      </c>
    </row>
    <row r="6876">
      <c r="B6876" t="e">
        <v>#N/A</v>
      </c>
      <c r="T6876" s="9">
        <f>VLOOKUP(A6876,Sku_list!$A$1:$D$2323,3,0)</f>
        <v/>
      </c>
      <c r="U6876" s="9">
        <f>VLOOKUP(A6876,Sku_list!$A$1:$D$2323,4,0)*(F6876/1000000*12)</f>
        <v/>
      </c>
      <c r="V6876" s="9">
        <f>VLOOKUP(A6876,Sku_list!$A$1:$D$2323,4,0)*(H6876/1000000*12)</f>
        <v/>
      </c>
      <c r="W6876" s="9">
        <f>VLOOKUP(A6876,Sku_list!$A$1:$D$2323,4,0)*(J6876/1000000*12)</f>
        <v/>
      </c>
      <c r="X6876" s="9">
        <f>VLOOKUP(A6876,Sku_list!$A$1:$D$2323,4,0)*(L6876/1000000*12)</f>
        <v/>
      </c>
      <c r="Y6876" s="9">
        <f>VLOOKUP(A6876,Sku_list!$A$1:$E$2323,5,0)*((J6876+F6876)/1000000000)</f>
        <v/>
      </c>
      <c r="AC6876" s="27">
        <f>(DAY(TODAY())+AB6876)/30</f>
        <v/>
      </c>
    </row>
    <row r="6877">
      <c r="B6877" t="e">
        <v>#N/A</v>
      </c>
      <c r="T6877" s="9">
        <f>VLOOKUP(A6877,Sku_list!$A$1:$D$2323,3,0)</f>
        <v/>
      </c>
      <c r="U6877" s="9">
        <f>VLOOKUP(A6877,Sku_list!$A$1:$D$2323,4,0)*(F6877/1000000*12)</f>
        <v/>
      </c>
      <c r="V6877" s="9">
        <f>VLOOKUP(A6877,Sku_list!$A$1:$D$2323,4,0)*(H6877/1000000*12)</f>
        <v/>
      </c>
      <c r="W6877" s="9">
        <f>VLOOKUP(A6877,Sku_list!$A$1:$D$2323,4,0)*(J6877/1000000*12)</f>
        <v/>
      </c>
      <c r="X6877" s="9">
        <f>VLOOKUP(A6877,Sku_list!$A$1:$D$2323,4,0)*(L6877/1000000*12)</f>
        <v/>
      </c>
      <c r="Y6877" s="9">
        <f>VLOOKUP(A6877,Sku_list!$A$1:$E$2323,5,0)*((J6877+F6877)/1000000000)</f>
        <v/>
      </c>
      <c r="AC6877" s="27">
        <f>(DAY(TODAY())+AB6877)/30</f>
        <v/>
      </c>
    </row>
    <row r="6878">
      <c r="B6878" t="e">
        <v>#N/A</v>
      </c>
      <c r="T6878" s="9">
        <f>VLOOKUP(A6878,Sku_list!$A$1:$D$2323,3,0)</f>
        <v/>
      </c>
      <c r="U6878" s="9">
        <f>VLOOKUP(A6878,Sku_list!$A$1:$D$2323,4,0)*(F6878/1000000*12)</f>
        <v/>
      </c>
      <c r="V6878" s="9">
        <f>VLOOKUP(A6878,Sku_list!$A$1:$D$2323,4,0)*(H6878/1000000*12)</f>
        <v/>
      </c>
      <c r="W6878" s="9">
        <f>VLOOKUP(A6878,Sku_list!$A$1:$D$2323,4,0)*(J6878/1000000*12)</f>
        <v/>
      </c>
      <c r="X6878" s="9">
        <f>VLOOKUP(A6878,Sku_list!$A$1:$D$2323,4,0)*(L6878/1000000*12)</f>
        <v/>
      </c>
      <c r="Y6878" s="9">
        <f>VLOOKUP(A6878,Sku_list!$A$1:$E$2323,5,0)*((J6878+F6878)/1000000000)</f>
        <v/>
      </c>
      <c r="AC6878" s="27">
        <f>(DAY(TODAY())+AB6878)/30</f>
        <v/>
      </c>
    </row>
    <row r="6879">
      <c r="B6879" t="e">
        <v>#N/A</v>
      </c>
      <c r="T6879" s="9">
        <f>VLOOKUP(A6879,Sku_list!$A$1:$D$2323,3,0)</f>
        <v/>
      </c>
      <c r="U6879" s="9">
        <f>VLOOKUP(A6879,Sku_list!$A$1:$D$2323,4,0)*(F6879/1000000*12)</f>
        <v/>
      </c>
      <c r="V6879" s="9">
        <f>VLOOKUP(A6879,Sku_list!$A$1:$D$2323,4,0)*(H6879/1000000*12)</f>
        <v/>
      </c>
      <c r="W6879" s="9">
        <f>VLOOKUP(A6879,Sku_list!$A$1:$D$2323,4,0)*(J6879/1000000*12)</f>
        <v/>
      </c>
      <c r="X6879" s="9">
        <f>VLOOKUP(A6879,Sku_list!$A$1:$D$2323,4,0)*(L6879/1000000*12)</f>
        <v/>
      </c>
      <c r="Y6879" s="9">
        <f>VLOOKUP(A6879,Sku_list!$A$1:$E$2323,5,0)*((J6879+F6879)/1000000000)</f>
        <v/>
      </c>
      <c r="AC6879" s="27">
        <f>(DAY(TODAY())+AB6879)/30</f>
        <v/>
      </c>
    </row>
    <row r="6880">
      <c r="B6880" t="e">
        <v>#N/A</v>
      </c>
      <c r="T6880" s="9">
        <f>VLOOKUP(A6880,Sku_list!$A$1:$D$2323,3,0)</f>
        <v/>
      </c>
      <c r="U6880" s="9">
        <f>VLOOKUP(A6880,Sku_list!$A$1:$D$2323,4,0)*(F6880/1000000*12)</f>
        <v/>
      </c>
      <c r="V6880" s="9">
        <f>VLOOKUP(A6880,Sku_list!$A$1:$D$2323,4,0)*(H6880/1000000*12)</f>
        <v/>
      </c>
      <c r="W6880" s="9">
        <f>VLOOKUP(A6880,Sku_list!$A$1:$D$2323,4,0)*(J6880/1000000*12)</f>
        <v/>
      </c>
      <c r="X6880" s="9">
        <f>VLOOKUP(A6880,Sku_list!$A$1:$D$2323,4,0)*(L6880/1000000*12)</f>
        <v/>
      </c>
      <c r="Y6880" s="9">
        <f>VLOOKUP(A6880,Sku_list!$A$1:$E$2323,5,0)*((J6880+F6880)/1000000000)</f>
        <v/>
      </c>
      <c r="AC6880" s="27">
        <f>(DAY(TODAY())+AB6880)/30</f>
        <v/>
      </c>
    </row>
    <row r="6881">
      <c r="B6881" t="e">
        <v>#N/A</v>
      </c>
      <c r="T6881" s="9">
        <f>VLOOKUP(A6881,Sku_list!$A$1:$D$2323,3,0)</f>
        <v/>
      </c>
      <c r="U6881" s="9">
        <f>VLOOKUP(A6881,Sku_list!$A$1:$D$2323,4,0)*(F6881/1000000*12)</f>
        <v/>
      </c>
      <c r="V6881" s="9">
        <f>VLOOKUP(A6881,Sku_list!$A$1:$D$2323,4,0)*(H6881/1000000*12)</f>
        <v/>
      </c>
      <c r="W6881" s="9">
        <f>VLOOKUP(A6881,Sku_list!$A$1:$D$2323,4,0)*(J6881/1000000*12)</f>
        <v/>
      </c>
      <c r="X6881" s="9">
        <f>VLOOKUP(A6881,Sku_list!$A$1:$D$2323,4,0)*(L6881/1000000*12)</f>
        <v/>
      </c>
      <c r="Y6881" s="9">
        <f>VLOOKUP(A6881,Sku_list!$A$1:$E$2323,5,0)*((J6881+F6881)/1000000000)</f>
        <v/>
      </c>
      <c r="AC6881" s="27">
        <f>(DAY(TODAY())+AB6881)/30</f>
        <v/>
      </c>
    </row>
    <row r="6882">
      <c r="B6882" t="e">
        <v>#N/A</v>
      </c>
      <c r="T6882" s="9">
        <f>VLOOKUP(A6882,Sku_list!$A$1:$D$2323,3,0)</f>
        <v/>
      </c>
      <c r="U6882" s="9">
        <f>VLOOKUP(A6882,Sku_list!$A$1:$D$2323,4,0)*(F6882/1000000*12)</f>
        <v/>
      </c>
      <c r="V6882" s="9">
        <f>VLOOKUP(A6882,Sku_list!$A$1:$D$2323,4,0)*(H6882/1000000*12)</f>
        <v/>
      </c>
      <c r="W6882" s="9">
        <f>VLOOKUP(A6882,Sku_list!$A$1:$D$2323,4,0)*(J6882/1000000*12)</f>
        <v/>
      </c>
      <c r="X6882" s="9">
        <f>VLOOKUP(A6882,Sku_list!$A$1:$D$2323,4,0)*(L6882/1000000*12)</f>
        <v/>
      </c>
      <c r="Y6882" s="9">
        <f>VLOOKUP(A6882,Sku_list!$A$1:$E$2323,5,0)*((J6882+F6882)/1000000000)</f>
        <v/>
      </c>
      <c r="AC6882" s="27">
        <f>(DAY(TODAY())+AB6882)/30</f>
        <v/>
      </c>
    </row>
    <row r="6883">
      <c r="B6883" t="e">
        <v>#N/A</v>
      </c>
      <c r="T6883" s="9">
        <f>VLOOKUP(A6883,Sku_list!$A$1:$D$2323,3,0)</f>
        <v/>
      </c>
      <c r="U6883" s="9">
        <f>VLOOKUP(A6883,Sku_list!$A$1:$D$2323,4,0)*(F6883/1000000*12)</f>
        <v/>
      </c>
      <c r="V6883" s="9">
        <f>VLOOKUP(A6883,Sku_list!$A$1:$D$2323,4,0)*(H6883/1000000*12)</f>
        <v/>
      </c>
      <c r="W6883" s="9">
        <f>VLOOKUP(A6883,Sku_list!$A$1:$D$2323,4,0)*(J6883/1000000*12)</f>
        <v/>
      </c>
      <c r="X6883" s="9">
        <f>VLOOKUP(A6883,Sku_list!$A$1:$D$2323,4,0)*(L6883/1000000*12)</f>
        <v/>
      </c>
      <c r="Y6883" s="9">
        <f>VLOOKUP(A6883,Sku_list!$A$1:$E$2323,5,0)*((J6883+F6883)/1000000000)</f>
        <v/>
      </c>
      <c r="AC6883" s="27">
        <f>(DAY(TODAY())+AB6883)/30</f>
        <v/>
      </c>
    </row>
    <row r="6884">
      <c r="B6884" t="e">
        <v>#N/A</v>
      </c>
      <c r="T6884" s="9">
        <f>VLOOKUP(A6884,Sku_list!$A$1:$D$2323,3,0)</f>
        <v/>
      </c>
      <c r="U6884" s="9">
        <f>VLOOKUP(A6884,Sku_list!$A$1:$D$2323,4,0)*(F6884/1000000*12)</f>
        <v/>
      </c>
      <c r="V6884" s="9">
        <f>VLOOKUP(A6884,Sku_list!$A$1:$D$2323,4,0)*(H6884/1000000*12)</f>
        <v/>
      </c>
      <c r="W6884" s="9">
        <f>VLOOKUP(A6884,Sku_list!$A$1:$D$2323,4,0)*(J6884/1000000*12)</f>
        <v/>
      </c>
      <c r="X6884" s="9">
        <f>VLOOKUP(A6884,Sku_list!$A$1:$D$2323,4,0)*(L6884/1000000*12)</f>
        <v/>
      </c>
      <c r="Y6884" s="9">
        <f>VLOOKUP(A6884,Sku_list!$A$1:$E$2323,5,0)*((J6884+F6884)/1000000000)</f>
        <v/>
      </c>
      <c r="AC6884" s="27">
        <f>(DAY(TODAY())+AB6884)/30</f>
        <v/>
      </c>
    </row>
    <row r="6885">
      <c r="B6885" t="e">
        <v>#N/A</v>
      </c>
      <c r="T6885" s="9">
        <f>VLOOKUP(A6885,Sku_list!$A$1:$D$2323,3,0)</f>
        <v/>
      </c>
      <c r="U6885" s="9">
        <f>VLOOKUP(A6885,Sku_list!$A$1:$D$2323,4,0)*(F6885/1000000*12)</f>
        <v/>
      </c>
      <c r="V6885" s="9">
        <f>VLOOKUP(A6885,Sku_list!$A$1:$D$2323,4,0)*(H6885/1000000*12)</f>
        <v/>
      </c>
      <c r="W6885" s="9">
        <f>VLOOKUP(A6885,Sku_list!$A$1:$D$2323,4,0)*(J6885/1000000*12)</f>
        <v/>
      </c>
      <c r="X6885" s="9">
        <f>VLOOKUP(A6885,Sku_list!$A$1:$D$2323,4,0)*(L6885/1000000*12)</f>
        <v/>
      </c>
      <c r="Y6885" s="9">
        <f>VLOOKUP(A6885,Sku_list!$A$1:$E$2323,5,0)*((J6885+F6885)/1000000000)</f>
        <v/>
      </c>
      <c r="AC6885" s="27">
        <f>(DAY(TODAY())+AB6885)/30</f>
        <v/>
      </c>
    </row>
    <row r="6886">
      <c r="B6886" t="e">
        <v>#N/A</v>
      </c>
      <c r="T6886" s="9">
        <f>VLOOKUP(A6886,Sku_list!$A$1:$D$2323,3,0)</f>
        <v/>
      </c>
      <c r="U6886" s="9">
        <f>VLOOKUP(A6886,Sku_list!$A$1:$D$2323,4,0)*(F6886/1000000*12)</f>
        <v/>
      </c>
      <c r="V6886" s="9">
        <f>VLOOKUP(A6886,Sku_list!$A$1:$D$2323,4,0)*(H6886/1000000*12)</f>
        <v/>
      </c>
      <c r="W6886" s="9">
        <f>VLOOKUP(A6886,Sku_list!$A$1:$D$2323,4,0)*(J6886/1000000*12)</f>
        <v/>
      </c>
      <c r="X6886" s="9">
        <f>VLOOKUP(A6886,Sku_list!$A$1:$D$2323,4,0)*(L6886/1000000*12)</f>
        <v/>
      </c>
      <c r="Y6886" s="9">
        <f>VLOOKUP(A6886,Sku_list!$A$1:$E$2323,5,0)*((J6886+F6886)/1000000000)</f>
        <v/>
      </c>
      <c r="AC6886" s="27">
        <f>(DAY(TODAY())+AB6886)/30</f>
        <v/>
      </c>
    </row>
    <row r="6887">
      <c r="B6887" t="e">
        <v>#N/A</v>
      </c>
      <c r="T6887" s="9">
        <f>VLOOKUP(A6887,Sku_list!$A$1:$D$2323,3,0)</f>
        <v/>
      </c>
      <c r="U6887" s="9">
        <f>VLOOKUP(A6887,Sku_list!$A$1:$D$2323,4,0)*(F6887/1000000*12)</f>
        <v/>
      </c>
      <c r="V6887" s="9">
        <f>VLOOKUP(A6887,Sku_list!$A$1:$D$2323,4,0)*(H6887/1000000*12)</f>
        <v/>
      </c>
      <c r="W6887" s="9">
        <f>VLOOKUP(A6887,Sku_list!$A$1:$D$2323,4,0)*(J6887/1000000*12)</f>
        <v/>
      </c>
      <c r="X6887" s="9">
        <f>VLOOKUP(A6887,Sku_list!$A$1:$D$2323,4,0)*(L6887/1000000*12)</f>
        <v/>
      </c>
      <c r="Y6887" s="9">
        <f>VLOOKUP(A6887,Sku_list!$A$1:$E$2323,5,0)*((J6887+F6887)/1000000000)</f>
        <v/>
      </c>
      <c r="AC6887" s="27">
        <f>(DAY(TODAY())+AB6887)/30</f>
        <v/>
      </c>
    </row>
    <row r="6888">
      <c r="B6888" t="e">
        <v>#N/A</v>
      </c>
      <c r="T6888" s="9">
        <f>VLOOKUP(A6888,Sku_list!$A$1:$D$2323,3,0)</f>
        <v/>
      </c>
      <c r="U6888" s="9">
        <f>VLOOKUP(A6888,Sku_list!$A$1:$D$2323,4,0)*(F6888/1000000*12)</f>
        <v/>
      </c>
      <c r="V6888" s="9">
        <f>VLOOKUP(A6888,Sku_list!$A$1:$D$2323,4,0)*(H6888/1000000*12)</f>
        <v/>
      </c>
      <c r="W6888" s="9">
        <f>VLOOKUP(A6888,Sku_list!$A$1:$D$2323,4,0)*(J6888/1000000*12)</f>
        <v/>
      </c>
      <c r="X6888" s="9">
        <f>VLOOKUP(A6888,Sku_list!$A$1:$D$2323,4,0)*(L6888/1000000*12)</f>
        <v/>
      </c>
      <c r="Y6888" s="9">
        <f>VLOOKUP(A6888,Sku_list!$A$1:$E$2323,5,0)*((J6888+F6888)/1000000000)</f>
        <v/>
      </c>
      <c r="AC6888" s="27">
        <f>(DAY(TODAY())+AB6888)/30</f>
        <v/>
      </c>
    </row>
    <row r="6889">
      <c r="B6889" t="e">
        <v>#N/A</v>
      </c>
      <c r="T6889" s="9">
        <f>VLOOKUP(A6889,Sku_list!$A$1:$D$2323,3,0)</f>
        <v/>
      </c>
      <c r="U6889" s="9">
        <f>VLOOKUP(A6889,Sku_list!$A$1:$D$2323,4,0)*(F6889/1000000*12)</f>
        <v/>
      </c>
      <c r="V6889" s="9">
        <f>VLOOKUP(A6889,Sku_list!$A$1:$D$2323,4,0)*(H6889/1000000*12)</f>
        <v/>
      </c>
      <c r="W6889" s="9">
        <f>VLOOKUP(A6889,Sku_list!$A$1:$D$2323,4,0)*(J6889/1000000*12)</f>
        <v/>
      </c>
      <c r="X6889" s="9">
        <f>VLOOKUP(A6889,Sku_list!$A$1:$D$2323,4,0)*(L6889/1000000*12)</f>
        <v/>
      </c>
      <c r="Y6889" s="9">
        <f>VLOOKUP(A6889,Sku_list!$A$1:$E$2323,5,0)*((J6889+F6889)/1000000000)</f>
        <v/>
      </c>
      <c r="AC6889" s="27">
        <f>(DAY(TODAY())+AB6889)/30</f>
        <v/>
      </c>
    </row>
    <row r="6890">
      <c r="B6890" t="e">
        <v>#N/A</v>
      </c>
      <c r="T6890" s="9">
        <f>VLOOKUP(A6890,Sku_list!$A$1:$D$2323,3,0)</f>
        <v/>
      </c>
      <c r="U6890" s="9">
        <f>VLOOKUP(A6890,Sku_list!$A$1:$D$2323,4,0)*(F6890/1000000*12)</f>
        <v/>
      </c>
      <c r="V6890" s="9">
        <f>VLOOKUP(A6890,Sku_list!$A$1:$D$2323,4,0)*(H6890/1000000*12)</f>
        <v/>
      </c>
      <c r="W6890" s="9">
        <f>VLOOKUP(A6890,Sku_list!$A$1:$D$2323,4,0)*(J6890/1000000*12)</f>
        <v/>
      </c>
      <c r="X6890" s="9">
        <f>VLOOKUP(A6890,Sku_list!$A$1:$D$2323,4,0)*(L6890/1000000*12)</f>
        <v/>
      </c>
      <c r="Y6890" s="9">
        <f>VLOOKUP(A6890,Sku_list!$A$1:$E$2323,5,0)*((J6890+F6890)/1000000000)</f>
        <v/>
      </c>
      <c r="AC6890" s="27">
        <f>(DAY(TODAY())+AB6890)/30</f>
        <v/>
      </c>
    </row>
    <row r="6891">
      <c r="B6891" t="e">
        <v>#N/A</v>
      </c>
      <c r="T6891" s="9">
        <f>VLOOKUP(A6891,Sku_list!$A$1:$D$2323,3,0)</f>
        <v/>
      </c>
      <c r="U6891" s="9">
        <f>VLOOKUP(A6891,Sku_list!$A$1:$D$2323,4,0)*(F6891/1000000*12)</f>
        <v/>
      </c>
      <c r="V6891" s="9">
        <f>VLOOKUP(A6891,Sku_list!$A$1:$D$2323,4,0)*(H6891/1000000*12)</f>
        <v/>
      </c>
      <c r="W6891" s="9">
        <f>VLOOKUP(A6891,Sku_list!$A$1:$D$2323,4,0)*(J6891/1000000*12)</f>
        <v/>
      </c>
      <c r="X6891" s="9">
        <f>VLOOKUP(A6891,Sku_list!$A$1:$D$2323,4,0)*(L6891/1000000*12)</f>
        <v/>
      </c>
      <c r="Y6891" s="9">
        <f>VLOOKUP(A6891,Sku_list!$A$1:$E$2323,5,0)*((J6891+F6891)/1000000000)</f>
        <v/>
      </c>
      <c r="AC6891" s="27">
        <f>(DAY(TODAY())+AB6891)/30</f>
        <v/>
      </c>
    </row>
    <row r="6892">
      <c r="B6892" t="e">
        <v>#N/A</v>
      </c>
      <c r="T6892" s="9">
        <f>VLOOKUP(A6892,Sku_list!$A$1:$D$2323,3,0)</f>
        <v/>
      </c>
      <c r="U6892" s="9">
        <f>VLOOKUP(A6892,Sku_list!$A$1:$D$2323,4,0)*(F6892/1000000*12)</f>
        <v/>
      </c>
      <c r="V6892" s="9">
        <f>VLOOKUP(A6892,Sku_list!$A$1:$D$2323,4,0)*(H6892/1000000*12)</f>
        <v/>
      </c>
      <c r="W6892" s="9">
        <f>VLOOKUP(A6892,Sku_list!$A$1:$D$2323,4,0)*(J6892/1000000*12)</f>
        <v/>
      </c>
      <c r="X6892" s="9">
        <f>VLOOKUP(A6892,Sku_list!$A$1:$D$2323,4,0)*(L6892/1000000*12)</f>
        <v/>
      </c>
      <c r="Y6892" s="9">
        <f>VLOOKUP(A6892,Sku_list!$A$1:$E$2323,5,0)*((J6892+F6892)/1000000000)</f>
        <v/>
      </c>
      <c r="AC6892" s="27">
        <f>(DAY(TODAY())+AB6892)/30</f>
        <v/>
      </c>
    </row>
    <row r="6893">
      <c r="B6893" t="e">
        <v>#N/A</v>
      </c>
      <c r="T6893" s="9">
        <f>VLOOKUP(A6893,Sku_list!$A$1:$D$2323,3,0)</f>
        <v/>
      </c>
      <c r="U6893" s="9">
        <f>VLOOKUP(A6893,Sku_list!$A$1:$D$2323,4,0)*(F6893/1000000*12)</f>
        <v/>
      </c>
      <c r="V6893" s="9">
        <f>VLOOKUP(A6893,Sku_list!$A$1:$D$2323,4,0)*(H6893/1000000*12)</f>
        <v/>
      </c>
      <c r="W6893" s="9">
        <f>VLOOKUP(A6893,Sku_list!$A$1:$D$2323,4,0)*(J6893/1000000*12)</f>
        <v/>
      </c>
      <c r="X6893" s="9">
        <f>VLOOKUP(A6893,Sku_list!$A$1:$D$2323,4,0)*(L6893/1000000*12)</f>
        <v/>
      </c>
      <c r="Y6893" s="9">
        <f>VLOOKUP(A6893,Sku_list!$A$1:$E$2323,5,0)*((J6893+F6893)/1000000000)</f>
        <v/>
      </c>
      <c r="AC6893" s="27">
        <f>(DAY(TODAY())+AB6893)/30</f>
        <v/>
      </c>
    </row>
    <row r="6894">
      <c r="B6894" t="e">
        <v>#N/A</v>
      </c>
      <c r="T6894" s="9">
        <f>VLOOKUP(A6894,Sku_list!$A$1:$D$2323,3,0)</f>
        <v/>
      </c>
      <c r="U6894" s="9">
        <f>VLOOKUP(A6894,Sku_list!$A$1:$D$2323,4,0)*(F6894/1000000*12)</f>
        <v/>
      </c>
      <c r="V6894" s="9">
        <f>VLOOKUP(A6894,Sku_list!$A$1:$D$2323,4,0)*(H6894/1000000*12)</f>
        <v/>
      </c>
      <c r="W6894" s="9">
        <f>VLOOKUP(A6894,Sku_list!$A$1:$D$2323,4,0)*(J6894/1000000*12)</f>
        <v/>
      </c>
      <c r="X6894" s="9">
        <f>VLOOKUP(A6894,Sku_list!$A$1:$D$2323,4,0)*(L6894/1000000*12)</f>
        <v/>
      </c>
      <c r="Y6894" s="9">
        <f>VLOOKUP(A6894,Sku_list!$A$1:$E$2323,5,0)*((J6894+F6894)/1000000000)</f>
        <v/>
      </c>
      <c r="AC6894" s="27">
        <f>(DAY(TODAY())+AB6894)/30</f>
        <v/>
      </c>
    </row>
    <row r="6895">
      <c r="B6895" t="e">
        <v>#N/A</v>
      </c>
      <c r="T6895" s="9">
        <f>VLOOKUP(A6895,Sku_list!$A$1:$D$2323,3,0)</f>
        <v/>
      </c>
      <c r="U6895" s="9">
        <f>VLOOKUP(A6895,Sku_list!$A$1:$D$2323,4,0)*(F6895/1000000*12)</f>
        <v/>
      </c>
      <c r="V6895" s="9">
        <f>VLOOKUP(A6895,Sku_list!$A$1:$D$2323,4,0)*(H6895/1000000*12)</f>
        <v/>
      </c>
      <c r="W6895" s="9">
        <f>VLOOKUP(A6895,Sku_list!$A$1:$D$2323,4,0)*(J6895/1000000*12)</f>
        <v/>
      </c>
      <c r="X6895" s="9">
        <f>VLOOKUP(A6895,Sku_list!$A$1:$D$2323,4,0)*(L6895/1000000*12)</f>
        <v/>
      </c>
      <c r="Y6895" s="9">
        <f>VLOOKUP(A6895,Sku_list!$A$1:$E$2323,5,0)*((J6895+F6895)/1000000000)</f>
        <v/>
      </c>
      <c r="AC6895" s="27">
        <f>(DAY(TODAY())+AB6895)/30</f>
        <v/>
      </c>
    </row>
    <row r="6896">
      <c r="B6896" t="e">
        <v>#N/A</v>
      </c>
      <c r="T6896" s="9">
        <f>VLOOKUP(A6896,Sku_list!$A$1:$D$2323,3,0)</f>
        <v/>
      </c>
      <c r="U6896" s="9">
        <f>VLOOKUP(A6896,Sku_list!$A$1:$D$2323,4,0)*(F6896/1000000*12)</f>
        <v/>
      </c>
      <c r="V6896" s="9">
        <f>VLOOKUP(A6896,Sku_list!$A$1:$D$2323,4,0)*(H6896/1000000*12)</f>
        <v/>
      </c>
      <c r="W6896" s="9">
        <f>VLOOKUP(A6896,Sku_list!$A$1:$D$2323,4,0)*(J6896/1000000*12)</f>
        <v/>
      </c>
      <c r="X6896" s="9">
        <f>VLOOKUP(A6896,Sku_list!$A$1:$D$2323,4,0)*(L6896/1000000*12)</f>
        <v/>
      </c>
      <c r="Y6896" s="9">
        <f>VLOOKUP(A6896,Sku_list!$A$1:$E$2323,5,0)*((J6896+F6896)/1000000000)</f>
        <v/>
      </c>
      <c r="AC6896" s="27">
        <f>(DAY(TODAY())+AB6896)/30</f>
        <v/>
      </c>
    </row>
    <row r="6897">
      <c r="B6897" t="e">
        <v>#N/A</v>
      </c>
      <c r="T6897" s="9">
        <f>VLOOKUP(A6897,Sku_list!$A$1:$D$2323,3,0)</f>
        <v/>
      </c>
      <c r="U6897" s="9">
        <f>VLOOKUP(A6897,Sku_list!$A$1:$D$2323,4,0)*(F6897/1000000*12)</f>
        <v/>
      </c>
      <c r="V6897" s="9">
        <f>VLOOKUP(A6897,Sku_list!$A$1:$D$2323,4,0)*(H6897/1000000*12)</f>
        <v/>
      </c>
      <c r="W6897" s="9">
        <f>VLOOKUP(A6897,Sku_list!$A$1:$D$2323,4,0)*(J6897/1000000*12)</f>
        <v/>
      </c>
      <c r="X6897" s="9">
        <f>VLOOKUP(A6897,Sku_list!$A$1:$D$2323,4,0)*(L6897/1000000*12)</f>
        <v/>
      </c>
      <c r="Y6897" s="9">
        <f>VLOOKUP(A6897,Sku_list!$A$1:$E$2323,5,0)*((J6897+F6897)/1000000000)</f>
        <v/>
      </c>
      <c r="AC6897" s="27">
        <f>(DAY(TODAY())+AB6897)/30</f>
        <v/>
      </c>
    </row>
    <row r="6898">
      <c r="B6898" t="e">
        <v>#N/A</v>
      </c>
      <c r="T6898" s="9">
        <f>VLOOKUP(A6898,Sku_list!$A$1:$D$2323,3,0)</f>
        <v/>
      </c>
      <c r="U6898" s="9">
        <f>VLOOKUP(A6898,Sku_list!$A$1:$D$2323,4,0)*(F6898/1000000*12)</f>
        <v/>
      </c>
      <c r="V6898" s="9">
        <f>VLOOKUP(A6898,Sku_list!$A$1:$D$2323,4,0)*(H6898/1000000*12)</f>
        <v/>
      </c>
      <c r="W6898" s="9">
        <f>VLOOKUP(A6898,Sku_list!$A$1:$D$2323,4,0)*(J6898/1000000*12)</f>
        <v/>
      </c>
      <c r="X6898" s="9">
        <f>VLOOKUP(A6898,Sku_list!$A$1:$D$2323,4,0)*(L6898/1000000*12)</f>
        <v/>
      </c>
      <c r="Y6898" s="9">
        <f>VLOOKUP(A6898,Sku_list!$A$1:$E$2323,5,0)*((J6898+F6898)/1000000000)</f>
        <v/>
      </c>
      <c r="AC6898" s="27">
        <f>(DAY(TODAY())+AB6898)/30</f>
        <v/>
      </c>
    </row>
    <row r="6899">
      <c r="B6899" t="e">
        <v>#N/A</v>
      </c>
      <c r="T6899" s="9">
        <f>VLOOKUP(A6899,Sku_list!$A$1:$D$2323,3,0)</f>
        <v/>
      </c>
      <c r="U6899" s="9">
        <f>VLOOKUP(A6899,Sku_list!$A$1:$D$2323,4,0)*(F6899/1000000*12)</f>
        <v/>
      </c>
      <c r="V6899" s="9">
        <f>VLOOKUP(A6899,Sku_list!$A$1:$D$2323,4,0)*(H6899/1000000*12)</f>
        <v/>
      </c>
      <c r="W6899" s="9">
        <f>VLOOKUP(A6899,Sku_list!$A$1:$D$2323,4,0)*(J6899/1000000*12)</f>
        <v/>
      </c>
      <c r="X6899" s="9">
        <f>VLOOKUP(A6899,Sku_list!$A$1:$D$2323,4,0)*(L6899/1000000*12)</f>
        <v/>
      </c>
      <c r="Y6899" s="9">
        <f>VLOOKUP(A6899,Sku_list!$A$1:$E$2323,5,0)*((J6899+F6899)/1000000000)</f>
        <v/>
      </c>
      <c r="AC6899" s="27">
        <f>(DAY(TODAY())+AB6899)/30</f>
        <v/>
      </c>
    </row>
    <row r="6900">
      <c r="B6900" t="e">
        <v>#N/A</v>
      </c>
      <c r="T6900" s="9">
        <f>VLOOKUP(A6900,Sku_list!$A$1:$D$2323,3,0)</f>
        <v/>
      </c>
      <c r="U6900" s="9">
        <f>VLOOKUP(A6900,Sku_list!$A$1:$D$2323,4,0)*(F6900/1000000*12)</f>
        <v/>
      </c>
      <c r="V6900" s="9">
        <f>VLOOKUP(A6900,Sku_list!$A$1:$D$2323,4,0)*(H6900/1000000*12)</f>
        <v/>
      </c>
      <c r="W6900" s="9">
        <f>VLOOKUP(A6900,Sku_list!$A$1:$D$2323,4,0)*(J6900/1000000*12)</f>
        <v/>
      </c>
      <c r="X6900" s="9">
        <f>VLOOKUP(A6900,Sku_list!$A$1:$D$2323,4,0)*(L6900/1000000*12)</f>
        <v/>
      </c>
      <c r="Y6900" s="9">
        <f>VLOOKUP(A6900,Sku_list!$A$1:$E$2323,5,0)*((J6900+F6900)/1000000000)</f>
        <v/>
      </c>
      <c r="AC6900" s="27">
        <f>(DAY(TODAY())+AB6900)/30</f>
        <v/>
      </c>
    </row>
    <row r="6901">
      <c r="B6901" t="e">
        <v>#N/A</v>
      </c>
      <c r="T6901" s="9">
        <f>VLOOKUP(A6901,Sku_list!$A$1:$D$2323,3,0)</f>
        <v/>
      </c>
      <c r="U6901" s="9">
        <f>VLOOKUP(A6901,Sku_list!$A$1:$D$2323,4,0)*(F6901/1000000*12)</f>
        <v/>
      </c>
      <c r="V6901" s="9">
        <f>VLOOKUP(A6901,Sku_list!$A$1:$D$2323,4,0)*(H6901/1000000*12)</f>
        <v/>
      </c>
      <c r="W6901" s="9">
        <f>VLOOKUP(A6901,Sku_list!$A$1:$D$2323,4,0)*(J6901/1000000*12)</f>
        <v/>
      </c>
      <c r="X6901" s="9">
        <f>VLOOKUP(A6901,Sku_list!$A$1:$D$2323,4,0)*(L6901/1000000*12)</f>
        <v/>
      </c>
      <c r="Y6901" s="9">
        <f>VLOOKUP(A6901,Sku_list!$A$1:$E$2323,5,0)*((J6901+F6901)/1000000000)</f>
        <v/>
      </c>
      <c r="AC6901" s="27">
        <f>(DAY(TODAY())+AB6901)/30</f>
        <v/>
      </c>
    </row>
    <row r="6902">
      <c r="B6902" t="e">
        <v>#N/A</v>
      </c>
      <c r="T6902" s="9">
        <f>VLOOKUP(A6902,Sku_list!$A$1:$D$2323,3,0)</f>
        <v/>
      </c>
      <c r="U6902" s="9">
        <f>VLOOKUP(A6902,Sku_list!$A$1:$D$2323,4,0)*(F6902/1000000*12)</f>
        <v/>
      </c>
      <c r="V6902" s="9">
        <f>VLOOKUP(A6902,Sku_list!$A$1:$D$2323,4,0)*(H6902/1000000*12)</f>
        <v/>
      </c>
      <c r="W6902" s="9">
        <f>VLOOKUP(A6902,Sku_list!$A$1:$D$2323,4,0)*(J6902/1000000*12)</f>
        <v/>
      </c>
      <c r="X6902" s="9">
        <f>VLOOKUP(A6902,Sku_list!$A$1:$D$2323,4,0)*(L6902/1000000*12)</f>
        <v/>
      </c>
      <c r="Y6902" s="9">
        <f>VLOOKUP(A6902,Sku_list!$A$1:$E$2323,5,0)*((J6902+F6902)/1000000000)</f>
        <v/>
      </c>
      <c r="AC6902" s="27">
        <f>(DAY(TODAY())+AB6902)/30</f>
        <v/>
      </c>
    </row>
    <row r="6903">
      <c r="B6903" t="e">
        <v>#N/A</v>
      </c>
      <c r="T6903" s="9">
        <f>VLOOKUP(A6903,Sku_list!$A$1:$D$2323,3,0)</f>
        <v/>
      </c>
      <c r="U6903" s="9">
        <f>VLOOKUP(A6903,Sku_list!$A$1:$D$2323,4,0)*(F6903/1000000*12)</f>
        <v/>
      </c>
      <c r="V6903" s="9">
        <f>VLOOKUP(A6903,Sku_list!$A$1:$D$2323,4,0)*(H6903/1000000*12)</f>
        <v/>
      </c>
      <c r="W6903" s="9">
        <f>VLOOKUP(A6903,Sku_list!$A$1:$D$2323,4,0)*(J6903/1000000*12)</f>
        <v/>
      </c>
      <c r="X6903" s="9">
        <f>VLOOKUP(A6903,Sku_list!$A$1:$D$2323,4,0)*(L6903/1000000*12)</f>
        <v/>
      </c>
      <c r="Y6903" s="9">
        <f>VLOOKUP(A6903,Sku_list!$A$1:$E$2323,5,0)*((J6903+F6903)/1000000000)</f>
        <v/>
      </c>
      <c r="AC6903" s="27">
        <f>(DAY(TODAY())+AB6903)/30</f>
        <v/>
      </c>
    </row>
    <row r="6904">
      <c r="B6904" t="e">
        <v>#N/A</v>
      </c>
      <c r="T6904" s="9">
        <f>VLOOKUP(A6904,Sku_list!$A$1:$D$2323,3,0)</f>
        <v/>
      </c>
      <c r="U6904" s="9">
        <f>VLOOKUP(A6904,Sku_list!$A$1:$D$2323,4,0)*(F6904/1000000*12)</f>
        <v/>
      </c>
      <c r="V6904" s="9">
        <f>VLOOKUP(A6904,Sku_list!$A$1:$D$2323,4,0)*(H6904/1000000*12)</f>
        <v/>
      </c>
      <c r="W6904" s="9">
        <f>VLOOKUP(A6904,Sku_list!$A$1:$D$2323,4,0)*(J6904/1000000*12)</f>
        <v/>
      </c>
      <c r="X6904" s="9">
        <f>VLOOKUP(A6904,Sku_list!$A$1:$D$2323,4,0)*(L6904/1000000*12)</f>
        <v/>
      </c>
      <c r="Y6904" s="9">
        <f>VLOOKUP(A6904,Sku_list!$A$1:$E$2323,5,0)*((J6904+F6904)/1000000000)</f>
        <v/>
      </c>
      <c r="AC6904" s="27">
        <f>(DAY(TODAY())+AB6904)/30</f>
        <v/>
      </c>
    </row>
    <row r="6905">
      <c r="B6905" t="e">
        <v>#N/A</v>
      </c>
      <c r="T6905" s="9">
        <f>VLOOKUP(A6905,Sku_list!$A$1:$D$2323,3,0)</f>
        <v/>
      </c>
      <c r="U6905" s="9">
        <f>VLOOKUP(A6905,Sku_list!$A$1:$D$2323,4,0)*(F6905/1000000*12)</f>
        <v/>
      </c>
      <c r="V6905" s="9">
        <f>VLOOKUP(A6905,Sku_list!$A$1:$D$2323,4,0)*(H6905/1000000*12)</f>
        <v/>
      </c>
      <c r="W6905" s="9">
        <f>VLOOKUP(A6905,Sku_list!$A$1:$D$2323,4,0)*(J6905/1000000*12)</f>
        <v/>
      </c>
      <c r="X6905" s="9">
        <f>VLOOKUP(A6905,Sku_list!$A$1:$D$2323,4,0)*(L6905/1000000*12)</f>
        <v/>
      </c>
      <c r="Y6905" s="9">
        <f>VLOOKUP(A6905,Sku_list!$A$1:$E$2323,5,0)*((J6905+F6905)/1000000000)</f>
        <v/>
      </c>
      <c r="AC6905" s="27">
        <f>(DAY(TODAY())+AB6905)/30</f>
        <v/>
      </c>
    </row>
    <row r="6906">
      <c r="B6906" t="e">
        <v>#N/A</v>
      </c>
      <c r="T6906" s="9">
        <f>VLOOKUP(A6906,Sku_list!$A$1:$D$2323,3,0)</f>
        <v/>
      </c>
      <c r="U6906" s="9">
        <f>VLOOKUP(A6906,Sku_list!$A$1:$D$2323,4,0)*(F6906/1000000*12)</f>
        <v/>
      </c>
      <c r="V6906" s="9">
        <f>VLOOKUP(A6906,Sku_list!$A$1:$D$2323,4,0)*(H6906/1000000*12)</f>
        <v/>
      </c>
      <c r="W6906" s="9">
        <f>VLOOKUP(A6906,Sku_list!$A$1:$D$2323,4,0)*(J6906/1000000*12)</f>
        <v/>
      </c>
      <c r="X6906" s="9">
        <f>VLOOKUP(A6906,Sku_list!$A$1:$D$2323,4,0)*(L6906/1000000*12)</f>
        <v/>
      </c>
      <c r="Y6906" s="9">
        <f>VLOOKUP(A6906,Sku_list!$A$1:$E$2323,5,0)*((J6906+F6906)/1000000000)</f>
        <v/>
      </c>
      <c r="AC6906" s="27">
        <f>(DAY(TODAY())+AB6906)/30</f>
        <v/>
      </c>
    </row>
    <row r="6907">
      <c r="B6907" t="e">
        <v>#N/A</v>
      </c>
      <c r="T6907" s="9">
        <f>VLOOKUP(A6907,Sku_list!$A$1:$D$2323,3,0)</f>
        <v/>
      </c>
      <c r="U6907" s="9">
        <f>VLOOKUP(A6907,Sku_list!$A$1:$D$2323,4,0)*(F6907/1000000*12)</f>
        <v/>
      </c>
      <c r="V6907" s="9">
        <f>VLOOKUP(A6907,Sku_list!$A$1:$D$2323,4,0)*(H6907/1000000*12)</f>
        <v/>
      </c>
      <c r="W6907" s="9">
        <f>VLOOKUP(A6907,Sku_list!$A$1:$D$2323,4,0)*(J6907/1000000*12)</f>
        <v/>
      </c>
      <c r="X6907" s="9">
        <f>VLOOKUP(A6907,Sku_list!$A$1:$D$2323,4,0)*(L6907/1000000*12)</f>
        <v/>
      </c>
      <c r="Y6907" s="9">
        <f>VLOOKUP(A6907,Sku_list!$A$1:$E$2323,5,0)*((J6907+F6907)/1000000000)</f>
        <v/>
      </c>
      <c r="AC6907" s="27">
        <f>(DAY(TODAY())+AB6907)/30</f>
        <v/>
      </c>
    </row>
    <row r="6908">
      <c r="B6908" t="e">
        <v>#N/A</v>
      </c>
      <c r="T6908" s="9">
        <f>VLOOKUP(A6908,Sku_list!$A$1:$D$2323,3,0)</f>
        <v/>
      </c>
      <c r="U6908" s="9">
        <f>VLOOKUP(A6908,Sku_list!$A$1:$D$2323,4,0)*(F6908/1000000*12)</f>
        <v/>
      </c>
      <c r="V6908" s="9">
        <f>VLOOKUP(A6908,Sku_list!$A$1:$D$2323,4,0)*(H6908/1000000*12)</f>
        <v/>
      </c>
      <c r="W6908" s="9">
        <f>VLOOKUP(A6908,Sku_list!$A$1:$D$2323,4,0)*(J6908/1000000*12)</f>
        <v/>
      </c>
      <c r="X6908" s="9">
        <f>VLOOKUP(A6908,Sku_list!$A$1:$D$2323,4,0)*(L6908/1000000*12)</f>
        <v/>
      </c>
      <c r="Y6908" s="9">
        <f>VLOOKUP(A6908,Sku_list!$A$1:$E$2323,5,0)*((J6908+F6908)/1000000000)</f>
        <v/>
      </c>
      <c r="AC6908" s="27">
        <f>(DAY(TODAY())+AB6908)/30</f>
        <v/>
      </c>
    </row>
    <row r="6909">
      <c r="B6909" t="e">
        <v>#N/A</v>
      </c>
      <c r="T6909" s="9">
        <f>VLOOKUP(A6909,Sku_list!$A$1:$D$2323,3,0)</f>
        <v/>
      </c>
      <c r="U6909" s="9">
        <f>VLOOKUP(A6909,Sku_list!$A$1:$D$2323,4,0)*(F6909/1000000*12)</f>
        <v/>
      </c>
      <c r="V6909" s="9">
        <f>VLOOKUP(A6909,Sku_list!$A$1:$D$2323,4,0)*(H6909/1000000*12)</f>
        <v/>
      </c>
      <c r="W6909" s="9">
        <f>VLOOKUP(A6909,Sku_list!$A$1:$D$2323,4,0)*(J6909/1000000*12)</f>
        <v/>
      </c>
      <c r="X6909" s="9">
        <f>VLOOKUP(A6909,Sku_list!$A$1:$D$2323,4,0)*(L6909/1000000*12)</f>
        <v/>
      </c>
      <c r="Y6909" s="9">
        <f>VLOOKUP(A6909,Sku_list!$A$1:$E$2323,5,0)*((J6909+F6909)/1000000000)</f>
        <v/>
      </c>
      <c r="AC6909" s="27">
        <f>(DAY(TODAY())+AB6909)/30</f>
        <v/>
      </c>
    </row>
    <row r="6910">
      <c r="B6910" t="e">
        <v>#N/A</v>
      </c>
      <c r="T6910" s="9">
        <f>VLOOKUP(A6910,Sku_list!$A$1:$D$2323,3,0)</f>
        <v/>
      </c>
      <c r="U6910" s="9">
        <f>VLOOKUP(A6910,Sku_list!$A$1:$D$2323,4,0)*(F6910/1000000*12)</f>
        <v/>
      </c>
      <c r="V6910" s="9">
        <f>VLOOKUP(A6910,Sku_list!$A$1:$D$2323,4,0)*(H6910/1000000*12)</f>
        <v/>
      </c>
      <c r="W6910" s="9">
        <f>VLOOKUP(A6910,Sku_list!$A$1:$D$2323,4,0)*(J6910/1000000*12)</f>
        <v/>
      </c>
      <c r="X6910" s="9">
        <f>VLOOKUP(A6910,Sku_list!$A$1:$D$2323,4,0)*(L6910/1000000*12)</f>
        <v/>
      </c>
      <c r="Y6910" s="9">
        <f>VLOOKUP(A6910,Sku_list!$A$1:$E$2323,5,0)*((J6910+F6910)/1000000000)</f>
        <v/>
      </c>
      <c r="AC6910" s="27">
        <f>(DAY(TODAY())+AB6910)/30</f>
        <v/>
      </c>
    </row>
    <row r="6911">
      <c r="B6911" t="e">
        <v>#N/A</v>
      </c>
      <c r="T6911" s="9">
        <f>VLOOKUP(A6911,Sku_list!$A$1:$D$2323,3,0)</f>
        <v/>
      </c>
      <c r="U6911" s="9">
        <f>VLOOKUP(A6911,Sku_list!$A$1:$D$2323,4,0)*(F6911/1000000*12)</f>
        <v/>
      </c>
      <c r="V6911" s="9">
        <f>VLOOKUP(A6911,Sku_list!$A$1:$D$2323,4,0)*(H6911/1000000*12)</f>
        <v/>
      </c>
      <c r="W6911" s="9">
        <f>VLOOKUP(A6911,Sku_list!$A$1:$D$2323,4,0)*(J6911/1000000*12)</f>
        <v/>
      </c>
      <c r="X6911" s="9">
        <f>VLOOKUP(A6911,Sku_list!$A$1:$D$2323,4,0)*(L6911/1000000*12)</f>
        <v/>
      </c>
      <c r="Y6911" s="9">
        <f>VLOOKUP(A6911,Sku_list!$A$1:$E$2323,5,0)*((J6911+F6911)/1000000000)</f>
        <v/>
      </c>
      <c r="AC6911" s="27">
        <f>(DAY(TODAY())+AB6911)/30</f>
        <v/>
      </c>
    </row>
    <row r="6912">
      <c r="B6912" t="e">
        <v>#N/A</v>
      </c>
      <c r="T6912" s="9">
        <f>VLOOKUP(A6912,Sku_list!$A$1:$D$2323,3,0)</f>
        <v/>
      </c>
      <c r="U6912" s="9">
        <f>VLOOKUP(A6912,Sku_list!$A$1:$D$2323,4,0)*(F6912/1000000*12)</f>
        <v/>
      </c>
      <c r="V6912" s="9">
        <f>VLOOKUP(A6912,Sku_list!$A$1:$D$2323,4,0)*(H6912/1000000*12)</f>
        <v/>
      </c>
      <c r="W6912" s="9">
        <f>VLOOKUP(A6912,Sku_list!$A$1:$D$2323,4,0)*(J6912/1000000*12)</f>
        <v/>
      </c>
      <c r="X6912" s="9">
        <f>VLOOKUP(A6912,Sku_list!$A$1:$D$2323,4,0)*(L6912/1000000*12)</f>
        <v/>
      </c>
      <c r="Y6912" s="9">
        <f>VLOOKUP(A6912,Sku_list!$A$1:$E$2323,5,0)*((J6912+F6912)/1000000000)</f>
        <v/>
      </c>
      <c r="AC6912" s="27">
        <f>(DAY(TODAY())+AB6912)/30</f>
        <v/>
      </c>
    </row>
    <row r="6913">
      <c r="B6913" t="e">
        <v>#N/A</v>
      </c>
      <c r="T6913" s="9">
        <f>VLOOKUP(A6913,Sku_list!$A$1:$D$2323,3,0)</f>
        <v/>
      </c>
      <c r="U6913" s="9">
        <f>VLOOKUP(A6913,Sku_list!$A$1:$D$2323,4,0)*(F6913/1000000*12)</f>
        <v/>
      </c>
      <c r="V6913" s="9">
        <f>VLOOKUP(A6913,Sku_list!$A$1:$D$2323,4,0)*(H6913/1000000*12)</f>
        <v/>
      </c>
      <c r="W6913" s="9">
        <f>VLOOKUP(A6913,Sku_list!$A$1:$D$2323,4,0)*(J6913/1000000*12)</f>
        <v/>
      </c>
      <c r="X6913" s="9">
        <f>VLOOKUP(A6913,Sku_list!$A$1:$D$2323,4,0)*(L6913/1000000*12)</f>
        <v/>
      </c>
      <c r="Y6913" s="9">
        <f>VLOOKUP(A6913,Sku_list!$A$1:$E$2323,5,0)*((J6913+F6913)/1000000000)</f>
        <v/>
      </c>
      <c r="AC6913" s="27">
        <f>(DAY(TODAY())+AB6913)/30</f>
        <v/>
      </c>
    </row>
    <row r="6914">
      <c r="B6914" t="e">
        <v>#N/A</v>
      </c>
      <c r="T6914" s="9">
        <f>VLOOKUP(A6914,Sku_list!$A$1:$D$2323,3,0)</f>
        <v/>
      </c>
      <c r="U6914" s="9">
        <f>VLOOKUP(A6914,Sku_list!$A$1:$D$2323,4,0)*(F6914/1000000*12)</f>
        <v/>
      </c>
      <c r="V6914" s="9">
        <f>VLOOKUP(A6914,Sku_list!$A$1:$D$2323,4,0)*(H6914/1000000*12)</f>
        <v/>
      </c>
      <c r="W6914" s="9">
        <f>VLOOKUP(A6914,Sku_list!$A$1:$D$2323,4,0)*(J6914/1000000*12)</f>
        <v/>
      </c>
      <c r="X6914" s="9">
        <f>VLOOKUP(A6914,Sku_list!$A$1:$D$2323,4,0)*(L6914/1000000*12)</f>
        <v/>
      </c>
      <c r="Y6914" s="9">
        <f>VLOOKUP(A6914,Sku_list!$A$1:$E$2323,5,0)*((J6914+F6914)/1000000000)</f>
        <v/>
      </c>
      <c r="AC6914" s="27">
        <f>(DAY(TODAY())+AB6914)/30</f>
        <v/>
      </c>
    </row>
    <row r="6915">
      <c r="B6915" t="e">
        <v>#N/A</v>
      </c>
      <c r="T6915" s="9">
        <f>VLOOKUP(A6915,Sku_list!$A$1:$D$2323,3,0)</f>
        <v/>
      </c>
      <c r="U6915" s="9">
        <f>VLOOKUP(A6915,Sku_list!$A$1:$D$2323,4,0)*(F6915/1000000*12)</f>
        <v/>
      </c>
      <c r="V6915" s="9">
        <f>VLOOKUP(A6915,Sku_list!$A$1:$D$2323,4,0)*(H6915/1000000*12)</f>
        <v/>
      </c>
      <c r="W6915" s="9">
        <f>VLOOKUP(A6915,Sku_list!$A$1:$D$2323,4,0)*(J6915/1000000*12)</f>
        <v/>
      </c>
      <c r="X6915" s="9">
        <f>VLOOKUP(A6915,Sku_list!$A$1:$D$2323,4,0)*(L6915/1000000*12)</f>
        <v/>
      </c>
      <c r="Y6915" s="9">
        <f>VLOOKUP(A6915,Sku_list!$A$1:$E$2323,5,0)*((J6915+F6915)/1000000000)</f>
        <v/>
      </c>
      <c r="AC6915" s="27">
        <f>(DAY(TODAY())+AB6915)/30</f>
        <v/>
      </c>
    </row>
    <row r="6916">
      <c r="B6916" t="e">
        <v>#N/A</v>
      </c>
      <c r="T6916" s="9">
        <f>VLOOKUP(A6916,Sku_list!$A$1:$D$2323,3,0)</f>
        <v/>
      </c>
      <c r="U6916" s="9">
        <f>VLOOKUP(A6916,Sku_list!$A$1:$D$2323,4,0)*(F6916/1000000*12)</f>
        <v/>
      </c>
      <c r="V6916" s="9">
        <f>VLOOKUP(A6916,Sku_list!$A$1:$D$2323,4,0)*(H6916/1000000*12)</f>
        <v/>
      </c>
      <c r="W6916" s="9">
        <f>VLOOKUP(A6916,Sku_list!$A$1:$D$2323,4,0)*(J6916/1000000*12)</f>
        <v/>
      </c>
      <c r="X6916" s="9">
        <f>VLOOKUP(A6916,Sku_list!$A$1:$D$2323,4,0)*(L6916/1000000*12)</f>
        <v/>
      </c>
      <c r="Y6916" s="9">
        <f>VLOOKUP(A6916,Sku_list!$A$1:$E$2323,5,0)*((J6916+F6916)/1000000000)</f>
        <v/>
      </c>
      <c r="AC6916" s="27">
        <f>(DAY(TODAY())+AB6916)/30</f>
        <v/>
      </c>
    </row>
    <row r="6917">
      <c r="B6917" t="e">
        <v>#N/A</v>
      </c>
      <c r="T6917" s="9">
        <f>VLOOKUP(A6917,Sku_list!$A$1:$D$2323,3,0)</f>
        <v/>
      </c>
      <c r="U6917" s="9">
        <f>VLOOKUP(A6917,Sku_list!$A$1:$D$2323,4,0)*(F6917/1000000*12)</f>
        <v/>
      </c>
      <c r="V6917" s="9">
        <f>VLOOKUP(A6917,Sku_list!$A$1:$D$2323,4,0)*(H6917/1000000*12)</f>
        <v/>
      </c>
      <c r="W6917" s="9">
        <f>VLOOKUP(A6917,Sku_list!$A$1:$D$2323,4,0)*(J6917/1000000*12)</f>
        <v/>
      </c>
      <c r="X6917" s="9">
        <f>VLOOKUP(A6917,Sku_list!$A$1:$D$2323,4,0)*(L6917/1000000*12)</f>
        <v/>
      </c>
      <c r="Y6917" s="9">
        <f>VLOOKUP(A6917,Sku_list!$A$1:$E$2323,5,0)*((J6917+F6917)/1000000000)</f>
        <v/>
      </c>
      <c r="AC6917" s="27">
        <f>(DAY(TODAY())+AB6917)/30</f>
        <v/>
      </c>
    </row>
    <row r="6918">
      <c r="B6918" t="e">
        <v>#N/A</v>
      </c>
      <c r="T6918" s="9">
        <f>VLOOKUP(A6918,Sku_list!$A$1:$D$2323,3,0)</f>
        <v/>
      </c>
      <c r="U6918" s="9">
        <f>VLOOKUP(A6918,Sku_list!$A$1:$D$2323,4,0)*(F6918/1000000*12)</f>
        <v/>
      </c>
      <c r="V6918" s="9">
        <f>VLOOKUP(A6918,Sku_list!$A$1:$D$2323,4,0)*(H6918/1000000*12)</f>
        <v/>
      </c>
      <c r="W6918" s="9">
        <f>VLOOKUP(A6918,Sku_list!$A$1:$D$2323,4,0)*(J6918/1000000*12)</f>
        <v/>
      </c>
      <c r="X6918" s="9">
        <f>VLOOKUP(A6918,Sku_list!$A$1:$D$2323,4,0)*(L6918/1000000*12)</f>
        <v/>
      </c>
      <c r="Y6918" s="9">
        <f>VLOOKUP(A6918,Sku_list!$A$1:$E$2323,5,0)*((J6918+F6918)/1000000000)</f>
        <v/>
      </c>
      <c r="AC6918" s="27">
        <f>(DAY(TODAY())+AB6918)/30</f>
        <v/>
      </c>
    </row>
    <row r="6919">
      <c r="B6919" t="e">
        <v>#N/A</v>
      </c>
      <c r="T6919" s="9">
        <f>VLOOKUP(A6919,Sku_list!$A$1:$D$2323,3,0)</f>
        <v/>
      </c>
      <c r="U6919" s="9">
        <f>VLOOKUP(A6919,Sku_list!$A$1:$D$2323,4,0)*(F6919/1000000*12)</f>
        <v/>
      </c>
      <c r="V6919" s="9">
        <f>VLOOKUP(A6919,Sku_list!$A$1:$D$2323,4,0)*(H6919/1000000*12)</f>
        <v/>
      </c>
      <c r="W6919" s="9">
        <f>VLOOKUP(A6919,Sku_list!$A$1:$D$2323,4,0)*(J6919/1000000*12)</f>
        <v/>
      </c>
      <c r="X6919" s="9">
        <f>VLOOKUP(A6919,Sku_list!$A$1:$D$2323,4,0)*(L6919/1000000*12)</f>
        <v/>
      </c>
      <c r="Y6919" s="9">
        <f>VLOOKUP(A6919,Sku_list!$A$1:$E$2323,5,0)*((J6919+F6919)/1000000000)</f>
        <v/>
      </c>
      <c r="AC6919" s="27">
        <f>(DAY(TODAY())+AB6919)/30</f>
        <v/>
      </c>
    </row>
    <row r="6920">
      <c r="B6920" t="e">
        <v>#N/A</v>
      </c>
      <c r="T6920" s="9">
        <f>VLOOKUP(A6920,Sku_list!$A$1:$D$2323,3,0)</f>
        <v/>
      </c>
      <c r="U6920" s="9">
        <f>VLOOKUP(A6920,Sku_list!$A$1:$D$2323,4,0)*(F6920/1000000*12)</f>
        <v/>
      </c>
      <c r="V6920" s="9">
        <f>VLOOKUP(A6920,Sku_list!$A$1:$D$2323,4,0)*(H6920/1000000*12)</f>
        <v/>
      </c>
      <c r="W6920" s="9">
        <f>VLOOKUP(A6920,Sku_list!$A$1:$D$2323,4,0)*(J6920/1000000*12)</f>
        <v/>
      </c>
      <c r="X6920" s="9">
        <f>VLOOKUP(A6920,Sku_list!$A$1:$D$2323,4,0)*(L6920/1000000*12)</f>
        <v/>
      </c>
      <c r="Y6920" s="9">
        <f>VLOOKUP(A6920,Sku_list!$A$1:$E$2323,5,0)*((J6920+F6920)/1000000000)</f>
        <v/>
      </c>
      <c r="AC6920" s="27">
        <f>(DAY(TODAY())+AB6920)/30</f>
        <v/>
      </c>
    </row>
    <row r="6921">
      <c r="B6921" t="e">
        <v>#N/A</v>
      </c>
      <c r="T6921" s="9">
        <f>VLOOKUP(A6921,Sku_list!$A$1:$D$2323,3,0)</f>
        <v/>
      </c>
      <c r="U6921" s="9">
        <f>VLOOKUP(A6921,Sku_list!$A$1:$D$2323,4,0)*(F6921/1000000*12)</f>
        <v/>
      </c>
      <c r="V6921" s="9">
        <f>VLOOKUP(A6921,Sku_list!$A$1:$D$2323,4,0)*(H6921/1000000*12)</f>
        <v/>
      </c>
      <c r="W6921" s="9">
        <f>VLOOKUP(A6921,Sku_list!$A$1:$D$2323,4,0)*(J6921/1000000*12)</f>
        <v/>
      </c>
      <c r="X6921" s="9">
        <f>VLOOKUP(A6921,Sku_list!$A$1:$D$2323,4,0)*(L6921/1000000*12)</f>
        <v/>
      </c>
      <c r="Y6921" s="9">
        <f>VLOOKUP(A6921,Sku_list!$A$1:$E$2323,5,0)*((J6921+F6921)/1000000000)</f>
        <v/>
      </c>
      <c r="AC6921" s="27">
        <f>(DAY(TODAY())+AB6921)/30</f>
        <v/>
      </c>
    </row>
    <row r="6922">
      <c r="B6922" t="e">
        <v>#N/A</v>
      </c>
      <c r="T6922" s="9">
        <f>VLOOKUP(A6922,Sku_list!$A$1:$D$2323,3,0)</f>
        <v/>
      </c>
      <c r="U6922" s="9">
        <f>VLOOKUP(A6922,Sku_list!$A$1:$D$2323,4,0)*(F6922/1000000*12)</f>
        <v/>
      </c>
      <c r="V6922" s="9">
        <f>VLOOKUP(A6922,Sku_list!$A$1:$D$2323,4,0)*(H6922/1000000*12)</f>
        <v/>
      </c>
      <c r="W6922" s="9">
        <f>VLOOKUP(A6922,Sku_list!$A$1:$D$2323,4,0)*(J6922/1000000*12)</f>
        <v/>
      </c>
      <c r="X6922" s="9">
        <f>VLOOKUP(A6922,Sku_list!$A$1:$D$2323,4,0)*(L6922/1000000*12)</f>
        <v/>
      </c>
      <c r="Y6922" s="9">
        <f>VLOOKUP(A6922,Sku_list!$A$1:$E$2323,5,0)*((J6922+F6922)/1000000000)</f>
        <v/>
      </c>
      <c r="AC6922" s="27">
        <f>(DAY(TODAY())+AB6922)/30</f>
        <v/>
      </c>
    </row>
    <row r="6923">
      <c r="B6923" t="e">
        <v>#N/A</v>
      </c>
      <c r="T6923" s="9">
        <f>VLOOKUP(A6923,Sku_list!$A$1:$D$2323,3,0)</f>
        <v/>
      </c>
      <c r="U6923" s="9">
        <f>VLOOKUP(A6923,Sku_list!$A$1:$D$2323,4,0)*(F6923/1000000*12)</f>
        <v/>
      </c>
      <c r="V6923" s="9">
        <f>VLOOKUP(A6923,Sku_list!$A$1:$D$2323,4,0)*(H6923/1000000*12)</f>
        <v/>
      </c>
      <c r="W6923" s="9">
        <f>VLOOKUP(A6923,Sku_list!$A$1:$D$2323,4,0)*(J6923/1000000*12)</f>
        <v/>
      </c>
      <c r="X6923" s="9">
        <f>VLOOKUP(A6923,Sku_list!$A$1:$D$2323,4,0)*(L6923/1000000*12)</f>
        <v/>
      </c>
      <c r="Y6923" s="9">
        <f>VLOOKUP(A6923,Sku_list!$A$1:$E$2323,5,0)*((J6923+F6923)/1000000000)</f>
        <v/>
      </c>
      <c r="AC6923" s="27">
        <f>(DAY(TODAY())+AB6923)/30</f>
        <v/>
      </c>
    </row>
    <row r="6924">
      <c r="B6924" t="e">
        <v>#N/A</v>
      </c>
      <c r="T6924" s="9">
        <f>VLOOKUP(A6924,Sku_list!$A$1:$D$2323,3,0)</f>
        <v/>
      </c>
      <c r="U6924" s="9">
        <f>VLOOKUP(A6924,Sku_list!$A$1:$D$2323,4,0)*(F6924/1000000*12)</f>
        <v/>
      </c>
      <c r="V6924" s="9">
        <f>VLOOKUP(A6924,Sku_list!$A$1:$D$2323,4,0)*(H6924/1000000*12)</f>
        <v/>
      </c>
      <c r="W6924" s="9">
        <f>VLOOKUP(A6924,Sku_list!$A$1:$D$2323,4,0)*(J6924/1000000*12)</f>
        <v/>
      </c>
      <c r="X6924" s="9">
        <f>VLOOKUP(A6924,Sku_list!$A$1:$D$2323,4,0)*(L6924/1000000*12)</f>
        <v/>
      </c>
      <c r="Y6924" s="9">
        <f>VLOOKUP(A6924,Sku_list!$A$1:$E$2323,5,0)*((J6924+F6924)/1000000000)</f>
        <v/>
      </c>
      <c r="AC6924" s="27">
        <f>(DAY(TODAY())+AB6924)/30</f>
        <v/>
      </c>
    </row>
    <row r="6925">
      <c r="B6925" t="e">
        <v>#N/A</v>
      </c>
      <c r="T6925" s="9">
        <f>VLOOKUP(A6925,Sku_list!$A$1:$D$2323,3,0)</f>
        <v/>
      </c>
      <c r="U6925" s="9">
        <f>VLOOKUP(A6925,Sku_list!$A$1:$D$2323,4,0)*(F6925/1000000*12)</f>
        <v/>
      </c>
      <c r="V6925" s="9">
        <f>VLOOKUP(A6925,Sku_list!$A$1:$D$2323,4,0)*(H6925/1000000*12)</f>
        <v/>
      </c>
      <c r="W6925" s="9">
        <f>VLOOKUP(A6925,Sku_list!$A$1:$D$2323,4,0)*(J6925/1000000*12)</f>
        <v/>
      </c>
      <c r="X6925" s="9">
        <f>VLOOKUP(A6925,Sku_list!$A$1:$D$2323,4,0)*(L6925/1000000*12)</f>
        <v/>
      </c>
      <c r="Y6925" s="9">
        <f>VLOOKUP(A6925,Sku_list!$A$1:$E$2323,5,0)*((J6925+F6925)/1000000000)</f>
        <v/>
      </c>
      <c r="AC6925" s="27">
        <f>(DAY(TODAY())+AB6925)/30</f>
        <v/>
      </c>
    </row>
    <row r="6926">
      <c r="B6926" t="e">
        <v>#N/A</v>
      </c>
      <c r="T6926" s="9">
        <f>VLOOKUP(A6926,Sku_list!$A$1:$D$2323,3,0)</f>
        <v/>
      </c>
      <c r="U6926" s="9">
        <f>VLOOKUP(A6926,Sku_list!$A$1:$D$2323,4,0)*(F6926/1000000*12)</f>
        <v/>
      </c>
      <c r="V6926" s="9">
        <f>VLOOKUP(A6926,Sku_list!$A$1:$D$2323,4,0)*(H6926/1000000*12)</f>
        <v/>
      </c>
      <c r="W6926" s="9">
        <f>VLOOKUP(A6926,Sku_list!$A$1:$D$2323,4,0)*(J6926/1000000*12)</f>
        <v/>
      </c>
      <c r="X6926" s="9">
        <f>VLOOKUP(A6926,Sku_list!$A$1:$D$2323,4,0)*(L6926/1000000*12)</f>
        <v/>
      </c>
      <c r="Y6926" s="9">
        <f>VLOOKUP(A6926,Sku_list!$A$1:$E$2323,5,0)*((J6926+F6926)/1000000000)</f>
        <v/>
      </c>
      <c r="AC6926" s="27">
        <f>(DAY(TODAY())+AB6926)/30</f>
        <v/>
      </c>
    </row>
    <row r="6927">
      <c r="B6927" t="e">
        <v>#N/A</v>
      </c>
      <c r="T6927" s="9">
        <f>VLOOKUP(A6927,Sku_list!$A$1:$D$2323,3,0)</f>
        <v/>
      </c>
      <c r="U6927" s="9">
        <f>VLOOKUP(A6927,Sku_list!$A$1:$D$2323,4,0)*(F6927/1000000*12)</f>
        <v/>
      </c>
      <c r="V6927" s="9">
        <f>VLOOKUP(A6927,Sku_list!$A$1:$D$2323,4,0)*(H6927/1000000*12)</f>
        <v/>
      </c>
      <c r="W6927" s="9">
        <f>VLOOKUP(A6927,Sku_list!$A$1:$D$2323,4,0)*(J6927/1000000*12)</f>
        <v/>
      </c>
      <c r="X6927" s="9">
        <f>VLOOKUP(A6927,Sku_list!$A$1:$D$2323,4,0)*(L6927/1000000*12)</f>
        <v/>
      </c>
      <c r="Y6927" s="9">
        <f>VLOOKUP(A6927,Sku_list!$A$1:$E$2323,5,0)*((J6927+F6927)/1000000000)</f>
        <v/>
      </c>
      <c r="AC6927" s="27">
        <f>(DAY(TODAY())+AB6927)/30</f>
        <v/>
      </c>
    </row>
    <row r="6928">
      <c r="B6928" t="e">
        <v>#N/A</v>
      </c>
      <c r="T6928" s="9">
        <f>VLOOKUP(A6928,Sku_list!$A$1:$D$2323,3,0)</f>
        <v/>
      </c>
      <c r="U6928" s="9">
        <f>VLOOKUP(A6928,Sku_list!$A$1:$D$2323,4,0)*(F6928/1000000*12)</f>
        <v/>
      </c>
      <c r="V6928" s="9">
        <f>VLOOKUP(A6928,Sku_list!$A$1:$D$2323,4,0)*(H6928/1000000*12)</f>
        <v/>
      </c>
      <c r="W6928" s="9">
        <f>VLOOKUP(A6928,Sku_list!$A$1:$D$2323,4,0)*(J6928/1000000*12)</f>
        <v/>
      </c>
      <c r="X6928" s="9">
        <f>VLOOKUP(A6928,Sku_list!$A$1:$D$2323,4,0)*(L6928/1000000*12)</f>
        <v/>
      </c>
      <c r="Y6928" s="9">
        <f>VLOOKUP(A6928,Sku_list!$A$1:$E$2323,5,0)*((J6928+F6928)/1000000000)</f>
        <v/>
      </c>
      <c r="AC6928" s="27">
        <f>(DAY(TODAY())+AB6928)/30</f>
        <v/>
      </c>
    </row>
    <row r="6929">
      <c r="B6929" t="e">
        <v>#N/A</v>
      </c>
      <c r="T6929" s="9">
        <f>VLOOKUP(A6929,Sku_list!$A$1:$D$2323,3,0)</f>
        <v/>
      </c>
      <c r="U6929" s="9">
        <f>VLOOKUP(A6929,Sku_list!$A$1:$D$2323,4,0)*(F6929/1000000*12)</f>
        <v/>
      </c>
      <c r="V6929" s="9">
        <f>VLOOKUP(A6929,Sku_list!$A$1:$D$2323,4,0)*(H6929/1000000*12)</f>
        <v/>
      </c>
      <c r="W6929" s="9">
        <f>VLOOKUP(A6929,Sku_list!$A$1:$D$2323,4,0)*(J6929/1000000*12)</f>
        <v/>
      </c>
      <c r="X6929" s="9">
        <f>VLOOKUP(A6929,Sku_list!$A$1:$D$2323,4,0)*(L6929/1000000*12)</f>
        <v/>
      </c>
      <c r="Y6929" s="9">
        <f>VLOOKUP(A6929,Sku_list!$A$1:$E$2323,5,0)*((J6929+F6929)/1000000000)</f>
        <v/>
      </c>
      <c r="AC6929" s="27">
        <f>(DAY(TODAY())+AB6929)/30</f>
        <v/>
      </c>
    </row>
    <row r="6930">
      <c r="B6930" t="e">
        <v>#N/A</v>
      </c>
      <c r="T6930" s="9">
        <f>VLOOKUP(A6930,Sku_list!$A$1:$D$2323,3,0)</f>
        <v/>
      </c>
      <c r="U6930" s="9">
        <f>VLOOKUP(A6930,Sku_list!$A$1:$D$2323,4,0)*(F6930/1000000*12)</f>
        <v/>
      </c>
      <c r="V6930" s="9">
        <f>VLOOKUP(A6930,Sku_list!$A$1:$D$2323,4,0)*(H6930/1000000*12)</f>
        <v/>
      </c>
      <c r="W6930" s="9">
        <f>VLOOKUP(A6930,Sku_list!$A$1:$D$2323,4,0)*(J6930/1000000*12)</f>
        <v/>
      </c>
      <c r="X6930" s="9">
        <f>VLOOKUP(A6930,Sku_list!$A$1:$D$2323,4,0)*(L6930/1000000*12)</f>
        <v/>
      </c>
      <c r="Y6930" s="9">
        <f>VLOOKUP(A6930,Sku_list!$A$1:$E$2323,5,0)*((J6930+F6930)/1000000000)</f>
        <v/>
      </c>
      <c r="AC6930" s="27">
        <f>(DAY(TODAY())+AB6930)/30</f>
        <v/>
      </c>
    </row>
    <row r="6931">
      <c r="B6931" t="e">
        <v>#N/A</v>
      </c>
      <c r="T6931" s="9">
        <f>VLOOKUP(A6931,Sku_list!$A$1:$D$2323,3,0)</f>
        <v/>
      </c>
      <c r="U6931" s="9">
        <f>VLOOKUP(A6931,Sku_list!$A$1:$D$2323,4,0)*(F6931/1000000*12)</f>
        <v/>
      </c>
      <c r="V6931" s="9">
        <f>VLOOKUP(A6931,Sku_list!$A$1:$D$2323,4,0)*(H6931/1000000*12)</f>
        <v/>
      </c>
      <c r="W6931" s="9">
        <f>VLOOKUP(A6931,Sku_list!$A$1:$D$2323,4,0)*(J6931/1000000*12)</f>
        <v/>
      </c>
      <c r="X6931" s="9">
        <f>VLOOKUP(A6931,Sku_list!$A$1:$D$2323,4,0)*(L6931/1000000*12)</f>
        <v/>
      </c>
      <c r="Y6931" s="9">
        <f>VLOOKUP(A6931,Sku_list!$A$1:$E$2323,5,0)*((J6931+F6931)/1000000000)</f>
        <v/>
      </c>
      <c r="AC6931" s="27">
        <f>(DAY(TODAY())+AB6931)/30</f>
        <v/>
      </c>
    </row>
    <row r="6932">
      <c r="B6932" t="e">
        <v>#N/A</v>
      </c>
      <c r="T6932" s="9">
        <f>VLOOKUP(A6932,Sku_list!$A$1:$D$2323,3,0)</f>
        <v/>
      </c>
      <c r="U6932" s="9">
        <f>VLOOKUP(A6932,Sku_list!$A$1:$D$2323,4,0)*(F6932/1000000*12)</f>
        <v/>
      </c>
      <c r="V6932" s="9">
        <f>VLOOKUP(A6932,Sku_list!$A$1:$D$2323,4,0)*(H6932/1000000*12)</f>
        <v/>
      </c>
      <c r="W6932" s="9">
        <f>VLOOKUP(A6932,Sku_list!$A$1:$D$2323,4,0)*(J6932/1000000*12)</f>
        <v/>
      </c>
      <c r="X6932" s="9">
        <f>VLOOKUP(A6932,Sku_list!$A$1:$D$2323,4,0)*(L6932/1000000*12)</f>
        <v/>
      </c>
      <c r="Y6932" s="9">
        <f>VLOOKUP(A6932,Sku_list!$A$1:$E$2323,5,0)*((J6932+F6932)/1000000000)</f>
        <v/>
      </c>
      <c r="AC6932" s="27">
        <f>(DAY(TODAY())+AB6932)/30</f>
        <v/>
      </c>
    </row>
    <row r="6933">
      <c r="B6933" t="e">
        <v>#N/A</v>
      </c>
      <c r="T6933" s="9">
        <f>VLOOKUP(A6933,Sku_list!$A$1:$D$2323,3,0)</f>
        <v/>
      </c>
      <c r="U6933" s="9">
        <f>VLOOKUP(A6933,Sku_list!$A$1:$D$2323,4,0)*(F6933/1000000*12)</f>
        <v/>
      </c>
      <c r="V6933" s="9">
        <f>VLOOKUP(A6933,Sku_list!$A$1:$D$2323,4,0)*(H6933/1000000*12)</f>
        <v/>
      </c>
      <c r="W6933" s="9">
        <f>VLOOKUP(A6933,Sku_list!$A$1:$D$2323,4,0)*(J6933/1000000*12)</f>
        <v/>
      </c>
      <c r="X6933" s="9">
        <f>VLOOKUP(A6933,Sku_list!$A$1:$D$2323,4,0)*(L6933/1000000*12)</f>
        <v/>
      </c>
      <c r="Y6933" s="9">
        <f>VLOOKUP(A6933,Sku_list!$A$1:$E$2323,5,0)*((J6933+F6933)/1000000000)</f>
        <v/>
      </c>
      <c r="AC6933" s="27">
        <f>(DAY(TODAY())+AB6933)/30</f>
        <v/>
      </c>
    </row>
    <row r="6934">
      <c r="B6934" t="e">
        <v>#N/A</v>
      </c>
      <c r="T6934" s="9">
        <f>VLOOKUP(A6934,Sku_list!$A$1:$D$2323,3,0)</f>
        <v/>
      </c>
      <c r="U6934" s="9">
        <f>VLOOKUP(A6934,Sku_list!$A$1:$D$2323,4,0)*(F6934/1000000*12)</f>
        <v/>
      </c>
      <c r="V6934" s="9">
        <f>VLOOKUP(A6934,Sku_list!$A$1:$D$2323,4,0)*(H6934/1000000*12)</f>
        <v/>
      </c>
      <c r="W6934" s="9">
        <f>VLOOKUP(A6934,Sku_list!$A$1:$D$2323,4,0)*(J6934/1000000*12)</f>
        <v/>
      </c>
      <c r="X6934" s="9">
        <f>VLOOKUP(A6934,Sku_list!$A$1:$D$2323,4,0)*(L6934/1000000*12)</f>
        <v/>
      </c>
      <c r="Y6934" s="9">
        <f>VLOOKUP(A6934,Sku_list!$A$1:$E$2323,5,0)*((J6934+F6934)/1000000000)</f>
        <v/>
      </c>
      <c r="AC6934" s="27">
        <f>(DAY(TODAY())+AB6934)/30</f>
        <v/>
      </c>
    </row>
    <row r="6935">
      <c r="B6935" t="e">
        <v>#N/A</v>
      </c>
      <c r="T6935" s="9">
        <f>VLOOKUP(A6935,Sku_list!$A$1:$D$2323,3,0)</f>
        <v/>
      </c>
      <c r="U6935" s="9">
        <f>VLOOKUP(A6935,Sku_list!$A$1:$D$2323,4,0)*(F6935/1000000*12)</f>
        <v/>
      </c>
      <c r="V6935" s="9">
        <f>VLOOKUP(A6935,Sku_list!$A$1:$D$2323,4,0)*(H6935/1000000*12)</f>
        <v/>
      </c>
      <c r="W6935" s="9">
        <f>VLOOKUP(A6935,Sku_list!$A$1:$D$2323,4,0)*(J6935/1000000*12)</f>
        <v/>
      </c>
      <c r="X6935" s="9">
        <f>VLOOKUP(A6935,Sku_list!$A$1:$D$2323,4,0)*(L6935/1000000*12)</f>
        <v/>
      </c>
      <c r="Y6935" s="9">
        <f>VLOOKUP(A6935,Sku_list!$A$1:$E$2323,5,0)*((J6935+F6935)/1000000000)</f>
        <v/>
      </c>
      <c r="AC6935" s="27">
        <f>(DAY(TODAY())+AB6935)/30</f>
        <v/>
      </c>
    </row>
    <row r="6936">
      <c r="B6936" t="e">
        <v>#N/A</v>
      </c>
      <c r="T6936" s="9">
        <f>VLOOKUP(A6936,Sku_list!$A$1:$D$2323,3,0)</f>
        <v/>
      </c>
      <c r="U6936" s="9">
        <f>VLOOKUP(A6936,Sku_list!$A$1:$D$2323,4,0)*(F6936/1000000*12)</f>
        <v/>
      </c>
      <c r="V6936" s="9">
        <f>VLOOKUP(A6936,Sku_list!$A$1:$D$2323,4,0)*(H6936/1000000*12)</f>
        <v/>
      </c>
      <c r="W6936" s="9">
        <f>VLOOKUP(A6936,Sku_list!$A$1:$D$2323,4,0)*(J6936/1000000*12)</f>
        <v/>
      </c>
      <c r="X6936" s="9">
        <f>VLOOKUP(A6936,Sku_list!$A$1:$D$2323,4,0)*(L6936/1000000*12)</f>
        <v/>
      </c>
      <c r="Y6936" s="9">
        <f>VLOOKUP(A6936,Sku_list!$A$1:$E$2323,5,0)*((J6936+F6936)/1000000000)</f>
        <v/>
      </c>
      <c r="AC6936" s="27">
        <f>(DAY(TODAY())+AB6936)/30</f>
        <v/>
      </c>
    </row>
    <row r="6937">
      <c r="B6937" t="e">
        <v>#N/A</v>
      </c>
      <c r="T6937" s="9">
        <f>VLOOKUP(A6937,Sku_list!$A$1:$D$2323,3,0)</f>
        <v/>
      </c>
      <c r="U6937" s="9">
        <f>VLOOKUP(A6937,Sku_list!$A$1:$D$2323,4,0)*(F6937/1000000*12)</f>
        <v/>
      </c>
      <c r="V6937" s="9">
        <f>VLOOKUP(A6937,Sku_list!$A$1:$D$2323,4,0)*(H6937/1000000*12)</f>
        <v/>
      </c>
      <c r="W6937" s="9">
        <f>VLOOKUP(A6937,Sku_list!$A$1:$D$2323,4,0)*(J6937/1000000*12)</f>
        <v/>
      </c>
      <c r="X6937" s="9">
        <f>VLOOKUP(A6937,Sku_list!$A$1:$D$2323,4,0)*(L6937/1000000*12)</f>
        <v/>
      </c>
      <c r="Y6937" s="9">
        <f>VLOOKUP(A6937,Sku_list!$A$1:$E$2323,5,0)*((J6937+F6937)/1000000000)</f>
        <v/>
      </c>
      <c r="AC6937" s="27">
        <f>(DAY(TODAY())+AB6937)/30</f>
        <v/>
      </c>
    </row>
    <row r="6938">
      <c r="B6938" t="e">
        <v>#N/A</v>
      </c>
      <c r="T6938" s="9">
        <f>VLOOKUP(A6938,Sku_list!$A$1:$D$2323,3,0)</f>
        <v/>
      </c>
      <c r="U6938" s="9">
        <f>VLOOKUP(A6938,Sku_list!$A$1:$D$2323,4,0)*(F6938/1000000*12)</f>
        <v/>
      </c>
      <c r="V6938" s="9">
        <f>VLOOKUP(A6938,Sku_list!$A$1:$D$2323,4,0)*(H6938/1000000*12)</f>
        <v/>
      </c>
      <c r="W6938" s="9">
        <f>VLOOKUP(A6938,Sku_list!$A$1:$D$2323,4,0)*(J6938/1000000*12)</f>
        <v/>
      </c>
      <c r="X6938" s="9">
        <f>VLOOKUP(A6938,Sku_list!$A$1:$D$2323,4,0)*(L6938/1000000*12)</f>
        <v/>
      </c>
      <c r="Y6938" s="9">
        <f>VLOOKUP(A6938,Sku_list!$A$1:$E$2323,5,0)*((J6938+F6938)/1000000000)</f>
        <v/>
      </c>
      <c r="AC6938" s="27">
        <f>(DAY(TODAY())+AB6938)/30</f>
        <v/>
      </c>
    </row>
    <row r="6939">
      <c r="B6939" t="e">
        <v>#N/A</v>
      </c>
      <c r="T6939" s="9">
        <f>VLOOKUP(A6939,Sku_list!$A$1:$D$2323,3,0)</f>
        <v/>
      </c>
      <c r="U6939" s="9">
        <f>VLOOKUP(A6939,Sku_list!$A$1:$D$2323,4,0)*(F6939/1000000*12)</f>
        <v/>
      </c>
      <c r="V6939" s="9">
        <f>VLOOKUP(A6939,Sku_list!$A$1:$D$2323,4,0)*(H6939/1000000*12)</f>
        <v/>
      </c>
      <c r="W6939" s="9">
        <f>VLOOKUP(A6939,Sku_list!$A$1:$D$2323,4,0)*(J6939/1000000*12)</f>
        <v/>
      </c>
      <c r="X6939" s="9">
        <f>VLOOKUP(A6939,Sku_list!$A$1:$D$2323,4,0)*(L6939/1000000*12)</f>
        <v/>
      </c>
      <c r="Y6939" s="9">
        <f>VLOOKUP(A6939,Sku_list!$A$1:$E$2323,5,0)*((J6939+F6939)/1000000000)</f>
        <v/>
      </c>
      <c r="AC6939" s="27">
        <f>(DAY(TODAY())+AB6939)/30</f>
        <v/>
      </c>
    </row>
    <row r="6940">
      <c r="B6940" t="e">
        <v>#N/A</v>
      </c>
      <c r="T6940" s="9">
        <f>VLOOKUP(A6940,Sku_list!$A$1:$D$2323,3,0)</f>
        <v/>
      </c>
      <c r="U6940" s="9">
        <f>VLOOKUP(A6940,Sku_list!$A$1:$D$2323,4,0)*(F6940/1000000*12)</f>
        <v/>
      </c>
      <c r="V6940" s="9">
        <f>VLOOKUP(A6940,Sku_list!$A$1:$D$2323,4,0)*(H6940/1000000*12)</f>
        <v/>
      </c>
      <c r="W6940" s="9">
        <f>VLOOKUP(A6940,Sku_list!$A$1:$D$2323,4,0)*(J6940/1000000*12)</f>
        <v/>
      </c>
      <c r="X6940" s="9">
        <f>VLOOKUP(A6940,Sku_list!$A$1:$D$2323,4,0)*(L6940/1000000*12)</f>
        <v/>
      </c>
      <c r="Y6940" s="9">
        <f>VLOOKUP(A6940,Sku_list!$A$1:$E$2323,5,0)*((J6940+F6940)/1000000000)</f>
        <v/>
      </c>
      <c r="AC6940" s="27">
        <f>(DAY(TODAY())+AB6940)/30</f>
        <v/>
      </c>
    </row>
    <row r="6941">
      <c r="B6941" t="e">
        <v>#N/A</v>
      </c>
      <c r="T6941" s="9">
        <f>VLOOKUP(A6941,Sku_list!$A$1:$D$2323,3,0)</f>
        <v/>
      </c>
      <c r="U6941" s="9">
        <f>VLOOKUP(A6941,Sku_list!$A$1:$D$2323,4,0)*(F6941/1000000*12)</f>
        <v/>
      </c>
      <c r="V6941" s="9">
        <f>VLOOKUP(A6941,Sku_list!$A$1:$D$2323,4,0)*(H6941/1000000*12)</f>
        <v/>
      </c>
      <c r="W6941" s="9">
        <f>VLOOKUP(A6941,Sku_list!$A$1:$D$2323,4,0)*(J6941/1000000*12)</f>
        <v/>
      </c>
      <c r="X6941" s="9">
        <f>VLOOKUP(A6941,Sku_list!$A$1:$D$2323,4,0)*(L6941/1000000*12)</f>
        <v/>
      </c>
      <c r="Y6941" s="9">
        <f>VLOOKUP(A6941,Sku_list!$A$1:$E$2323,5,0)*((J6941+F6941)/1000000000)</f>
        <v/>
      </c>
      <c r="AC6941" s="27">
        <f>(DAY(TODAY())+AB6941)/30</f>
        <v/>
      </c>
    </row>
    <row r="6942">
      <c r="B6942" t="e">
        <v>#N/A</v>
      </c>
      <c r="T6942" s="9">
        <f>VLOOKUP(A6942,Sku_list!$A$1:$D$2323,3,0)</f>
        <v/>
      </c>
      <c r="U6942" s="9">
        <f>VLOOKUP(A6942,Sku_list!$A$1:$D$2323,4,0)*(F6942/1000000*12)</f>
        <v/>
      </c>
      <c r="V6942" s="9">
        <f>VLOOKUP(A6942,Sku_list!$A$1:$D$2323,4,0)*(H6942/1000000*12)</f>
        <v/>
      </c>
      <c r="W6942" s="9">
        <f>VLOOKUP(A6942,Sku_list!$A$1:$D$2323,4,0)*(J6942/1000000*12)</f>
        <v/>
      </c>
      <c r="X6942" s="9">
        <f>VLOOKUP(A6942,Sku_list!$A$1:$D$2323,4,0)*(L6942/1000000*12)</f>
        <v/>
      </c>
      <c r="Y6942" s="9">
        <f>VLOOKUP(A6942,Sku_list!$A$1:$E$2323,5,0)*((J6942+F6942)/1000000000)</f>
        <v/>
      </c>
      <c r="AC6942" s="27">
        <f>(DAY(TODAY())+AB6942)/30</f>
        <v/>
      </c>
    </row>
    <row r="6943">
      <c r="B6943" t="e">
        <v>#N/A</v>
      </c>
      <c r="T6943" s="9">
        <f>VLOOKUP(A6943,Sku_list!$A$1:$D$2323,3,0)</f>
        <v/>
      </c>
      <c r="U6943" s="9">
        <f>VLOOKUP(A6943,Sku_list!$A$1:$D$2323,4,0)*(F6943/1000000*12)</f>
        <v/>
      </c>
      <c r="V6943" s="9">
        <f>VLOOKUP(A6943,Sku_list!$A$1:$D$2323,4,0)*(H6943/1000000*12)</f>
        <v/>
      </c>
      <c r="W6943" s="9">
        <f>VLOOKUP(A6943,Sku_list!$A$1:$D$2323,4,0)*(J6943/1000000*12)</f>
        <v/>
      </c>
      <c r="X6943" s="9">
        <f>VLOOKUP(A6943,Sku_list!$A$1:$D$2323,4,0)*(L6943/1000000*12)</f>
        <v/>
      </c>
      <c r="Y6943" s="9">
        <f>VLOOKUP(A6943,Sku_list!$A$1:$E$2323,5,0)*((J6943+F6943)/1000000000)</f>
        <v/>
      </c>
      <c r="AC6943" s="27">
        <f>(DAY(TODAY())+AB6943)/30</f>
        <v/>
      </c>
    </row>
    <row r="6944">
      <c r="B6944" t="e">
        <v>#N/A</v>
      </c>
      <c r="T6944" s="9">
        <f>VLOOKUP(A6944,Sku_list!$A$1:$D$2323,3,0)</f>
        <v/>
      </c>
      <c r="U6944" s="9">
        <f>VLOOKUP(A6944,Sku_list!$A$1:$D$2323,4,0)*(F6944/1000000*12)</f>
        <v/>
      </c>
      <c r="V6944" s="9">
        <f>VLOOKUP(A6944,Sku_list!$A$1:$D$2323,4,0)*(H6944/1000000*12)</f>
        <v/>
      </c>
      <c r="W6944" s="9">
        <f>VLOOKUP(A6944,Sku_list!$A$1:$D$2323,4,0)*(J6944/1000000*12)</f>
        <v/>
      </c>
      <c r="X6944" s="9">
        <f>VLOOKUP(A6944,Sku_list!$A$1:$D$2323,4,0)*(L6944/1000000*12)</f>
        <v/>
      </c>
      <c r="Y6944" s="9">
        <f>VLOOKUP(A6944,Sku_list!$A$1:$E$2323,5,0)*((J6944+F6944)/1000000000)</f>
        <v/>
      </c>
      <c r="AC6944" s="27">
        <f>(DAY(TODAY())+AB6944)/30</f>
        <v/>
      </c>
    </row>
    <row r="6945">
      <c r="B6945" t="e">
        <v>#N/A</v>
      </c>
      <c r="T6945" s="9">
        <f>VLOOKUP(A6945,Sku_list!$A$1:$D$2323,3,0)</f>
        <v/>
      </c>
      <c r="U6945" s="9">
        <f>VLOOKUP(A6945,Sku_list!$A$1:$D$2323,4,0)*(F6945/1000000*12)</f>
        <v/>
      </c>
      <c r="V6945" s="9">
        <f>VLOOKUP(A6945,Sku_list!$A$1:$D$2323,4,0)*(H6945/1000000*12)</f>
        <v/>
      </c>
      <c r="W6945" s="9">
        <f>VLOOKUP(A6945,Sku_list!$A$1:$D$2323,4,0)*(J6945/1000000*12)</f>
        <v/>
      </c>
      <c r="X6945" s="9">
        <f>VLOOKUP(A6945,Sku_list!$A$1:$D$2323,4,0)*(L6945/1000000*12)</f>
        <v/>
      </c>
      <c r="Y6945" s="9">
        <f>VLOOKUP(A6945,Sku_list!$A$1:$E$2323,5,0)*((J6945+F6945)/1000000000)</f>
        <v/>
      </c>
      <c r="AC6945" s="27">
        <f>(DAY(TODAY())+AB6945)/30</f>
        <v/>
      </c>
    </row>
    <row r="6946">
      <c r="B6946" t="e">
        <v>#N/A</v>
      </c>
      <c r="T6946" s="9">
        <f>VLOOKUP(A6946,Sku_list!$A$1:$D$2323,3,0)</f>
        <v/>
      </c>
      <c r="U6946" s="9">
        <f>VLOOKUP(A6946,Sku_list!$A$1:$D$2323,4,0)*(F6946/1000000*12)</f>
        <v/>
      </c>
      <c r="V6946" s="9">
        <f>VLOOKUP(A6946,Sku_list!$A$1:$D$2323,4,0)*(H6946/1000000*12)</f>
        <v/>
      </c>
      <c r="W6946" s="9">
        <f>VLOOKUP(A6946,Sku_list!$A$1:$D$2323,4,0)*(J6946/1000000*12)</f>
        <v/>
      </c>
      <c r="X6946" s="9">
        <f>VLOOKUP(A6946,Sku_list!$A$1:$D$2323,4,0)*(L6946/1000000*12)</f>
        <v/>
      </c>
      <c r="Y6946" s="9">
        <f>VLOOKUP(A6946,Sku_list!$A$1:$E$2323,5,0)*((J6946+F6946)/1000000000)</f>
        <v/>
      </c>
      <c r="AC6946" s="27">
        <f>(DAY(TODAY())+AB6946)/30</f>
        <v/>
      </c>
    </row>
    <row r="6947">
      <c r="B6947" t="e">
        <v>#N/A</v>
      </c>
      <c r="T6947" s="9">
        <f>VLOOKUP(A6947,Sku_list!$A$1:$D$2323,3,0)</f>
        <v/>
      </c>
      <c r="U6947" s="9">
        <f>VLOOKUP(A6947,Sku_list!$A$1:$D$2323,4,0)*(F6947/1000000*12)</f>
        <v/>
      </c>
      <c r="V6947" s="9">
        <f>VLOOKUP(A6947,Sku_list!$A$1:$D$2323,4,0)*(H6947/1000000*12)</f>
        <v/>
      </c>
      <c r="W6947" s="9">
        <f>VLOOKUP(A6947,Sku_list!$A$1:$D$2323,4,0)*(J6947/1000000*12)</f>
        <v/>
      </c>
      <c r="X6947" s="9">
        <f>VLOOKUP(A6947,Sku_list!$A$1:$D$2323,4,0)*(L6947/1000000*12)</f>
        <v/>
      </c>
      <c r="Y6947" s="9">
        <f>VLOOKUP(A6947,Sku_list!$A$1:$E$2323,5,0)*((J6947+F6947)/1000000000)</f>
        <v/>
      </c>
      <c r="AC6947" s="27">
        <f>(DAY(TODAY())+AB6947)/30</f>
        <v/>
      </c>
    </row>
    <row r="6948">
      <c r="B6948" t="e">
        <v>#N/A</v>
      </c>
      <c r="T6948" s="9">
        <f>VLOOKUP(A6948,Sku_list!$A$1:$D$2323,3,0)</f>
        <v/>
      </c>
      <c r="U6948" s="9">
        <f>VLOOKUP(A6948,Sku_list!$A$1:$D$2323,4,0)*(F6948/1000000*12)</f>
        <v/>
      </c>
      <c r="V6948" s="9">
        <f>VLOOKUP(A6948,Sku_list!$A$1:$D$2323,4,0)*(H6948/1000000*12)</f>
        <v/>
      </c>
      <c r="W6948" s="9">
        <f>VLOOKUP(A6948,Sku_list!$A$1:$D$2323,4,0)*(J6948/1000000*12)</f>
        <v/>
      </c>
      <c r="X6948" s="9">
        <f>VLOOKUP(A6948,Sku_list!$A$1:$D$2323,4,0)*(L6948/1000000*12)</f>
        <v/>
      </c>
      <c r="Y6948" s="9">
        <f>VLOOKUP(A6948,Sku_list!$A$1:$E$2323,5,0)*((J6948+F6948)/1000000000)</f>
        <v/>
      </c>
      <c r="AC6948" s="27">
        <f>(DAY(TODAY())+AB6948)/30</f>
        <v/>
      </c>
    </row>
    <row r="6949">
      <c r="B6949" t="e">
        <v>#N/A</v>
      </c>
      <c r="T6949" s="9">
        <f>VLOOKUP(A6949,Sku_list!$A$1:$D$2323,3,0)</f>
        <v/>
      </c>
      <c r="U6949" s="9">
        <f>VLOOKUP(A6949,Sku_list!$A$1:$D$2323,4,0)*(F6949/1000000*12)</f>
        <v/>
      </c>
      <c r="V6949" s="9">
        <f>VLOOKUP(A6949,Sku_list!$A$1:$D$2323,4,0)*(H6949/1000000*12)</f>
        <v/>
      </c>
      <c r="W6949" s="9">
        <f>VLOOKUP(A6949,Sku_list!$A$1:$D$2323,4,0)*(J6949/1000000*12)</f>
        <v/>
      </c>
      <c r="X6949" s="9">
        <f>VLOOKUP(A6949,Sku_list!$A$1:$D$2323,4,0)*(L6949/1000000*12)</f>
        <v/>
      </c>
      <c r="Y6949" s="9">
        <f>VLOOKUP(A6949,Sku_list!$A$1:$E$2323,5,0)*((J6949+F6949)/1000000000)</f>
        <v/>
      </c>
      <c r="AC6949" s="27">
        <f>(DAY(TODAY())+AB6949)/30</f>
        <v/>
      </c>
    </row>
    <row r="6950">
      <c r="B6950" t="e">
        <v>#N/A</v>
      </c>
      <c r="T6950" s="9">
        <f>VLOOKUP(A6950,Sku_list!$A$1:$D$2323,3,0)</f>
        <v/>
      </c>
      <c r="U6950" s="9">
        <f>VLOOKUP(A6950,Sku_list!$A$1:$D$2323,4,0)*(F6950/1000000*12)</f>
        <v/>
      </c>
      <c r="V6950" s="9">
        <f>VLOOKUP(A6950,Sku_list!$A$1:$D$2323,4,0)*(H6950/1000000*12)</f>
        <v/>
      </c>
      <c r="W6950" s="9">
        <f>VLOOKUP(A6950,Sku_list!$A$1:$D$2323,4,0)*(J6950/1000000*12)</f>
        <v/>
      </c>
      <c r="X6950" s="9">
        <f>VLOOKUP(A6950,Sku_list!$A$1:$D$2323,4,0)*(L6950/1000000*12)</f>
        <v/>
      </c>
      <c r="Y6950" s="9">
        <f>VLOOKUP(A6950,Sku_list!$A$1:$E$2323,5,0)*((J6950+F6950)/1000000000)</f>
        <v/>
      </c>
      <c r="AC6950" s="27">
        <f>(DAY(TODAY())+AB6950)/30</f>
        <v/>
      </c>
    </row>
    <row r="6951">
      <c r="B6951" t="e">
        <v>#N/A</v>
      </c>
      <c r="T6951" s="9">
        <f>VLOOKUP(A6951,Sku_list!$A$1:$D$2323,3,0)</f>
        <v/>
      </c>
      <c r="U6951" s="9">
        <f>VLOOKUP(A6951,Sku_list!$A$1:$D$2323,4,0)*(F6951/1000000*12)</f>
        <v/>
      </c>
      <c r="V6951" s="9">
        <f>VLOOKUP(A6951,Sku_list!$A$1:$D$2323,4,0)*(H6951/1000000*12)</f>
        <v/>
      </c>
      <c r="W6951" s="9">
        <f>VLOOKUP(A6951,Sku_list!$A$1:$D$2323,4,0)*(J6951/1000000*12)</f>
        <v/>
      </c>
      <c r="X6951" s="9">
        <f>VLOOKUP(A6951,Sku_list!$A$1:$D$2323,4,0)*(L6951/1000000*12)</f>
        <v/>
      </c>
      <c r="Y6951" s="9">
        <f>VLOOKUP(A6951,Sku_list!$A$1:$E$2323,5,0)*((J6951+F6951)/1000000000)</f>
        <v/>
      </c>
      <c r="AC6951" s="27">
        <f>(DAY(TODAY())+AB6951)/30</f>
        <v/>
      </c>
    </row>
    <row r="6952">
      <c r="B6952" t="e">
        <v>#N/A</v>
      </c>
      <c r="T6952" s="9">
        <f>VLOOKUP(A6952,Sku_list!$A$1:$D$2323,3,0)</f>
        <v/>
      </c>
      <c r="U6952" s="9">
        <f>VLOOKUP(A6952,Sku_list!$A$1:$D$2323,4,0)*(F6952/1000000*12)</f>
        <v/>
      </c>
      <c r="V6952" s="9">
        <f>VLOOKUP(A6952,Sku_list!$A$1:$D$2323,4,0)*(H6952/1000000*12)</f>
        <v/>
      </c>
      <c r="W6952" s="9">
        <f>VLOOKUP(A6952,Sku_list!$A$1:$D$2323,4,0)*(J6952/1000000*12)</f>
        <v/>
      </c>
      <c r="X6952" s="9">
        <f>VLOOKUP(A6952,Sku_list!$A$1:$D$2323,4,0)*(L6952/1000000*12)</f>
        <v/>
      </c>
      <c r="Y6952" s="9">
        <f>VLOOKUP(A6952,Sku_list!$A$1:$E$2323,5,0)*((J6952+F6952)/1000000000)</f>
        <v/>
      </c>
      <c r="AC6952" s="27">
        <f>(DAY(TODAY())+AB6952)/30</f>
        <v/>
      </c>
    </row>
    <row r="6953">
      <c r="B6953" t="e">
        <v>#N/A</v>
      </c>
      <c r="T6953" s="9">
        <f>VLOOKUP(A6953,Sku_list!$A$1:$D$2323,3,0)</f>
        <v/>
      </c>
      <c r="U6953" s="9">
        <f>VLOOKUP(A6953,Sku_list!$A$1:$D$2323,4,0)*(F6953/1000000*12)</f>
        <v/>
      </c>
      <c r="V6953" s="9">
        <f>VLOOKUP(A6953,Sku_list!$A$1:$D$2323,4,0)*(H6953/1000000*12)</f>
        <v/>
      </c>
      <c r="W6953" s="9">
        <f>VLOOKUP(A6953,Sku_list!$A$1:$D$2323,4,0)*(J6953/1000000*12)</f>
        <v/>
      </c>
      <c r="X6953" s="9">
        <f>VLOOKUP(A6953,Sku_list!$A$1:$D$2323,4,0)*(L6953/1000000*12)</f>
        <v/>
      </c>
      <c r="Y6953" s="9">
        <f>VLOOKUP(A6953,Sku_list!$A$1:$E$2323,5,0)*((J6953+F6953)/1000000000)</f>
        <v/>
      </c>
      <c r="AC6953" s="27">
        <f>(DAY(TODAY())+AB6953)/30</f>
        <v/>
      </c>
    </row>
    <row r="6954">
      <c r="B6954" t="e">
        <v>#N/A</v>
      </c>
      <c r="T6954" s="9">
        <f>VLOOKUP(A6954,Sku_list!$A$1:$D$2323,3,0)</f>
        <v/>
      </c>
      <c r="U6954" s="9">
        <f>VLOOKUP(A6954,Sku_list!$A$1:$D$2323,4,0)*(F6954/1000000*12)</f>
        <v/>
      </c>
      <c r="V6954" s="9">
        <f>VLOOKUP(A6954,Sku_list!$A$1:$D$2323,4,0)*(H6954/1000000*12)</f>
        <v/>
      </c>
      <c r="W6954" s="9">
        <f>VLOOKUP(A6954,Sku_list!$A$1:$D$2323,4,0)*(J6954/1000000*12)</f>
        <v/>
      </c>
      <c r="X6954" s="9">
        <f>VLOOKUP(A6954,Sku_list!$A$1:$D$2323,4,0)*(L6954/1000000*12)</f>
        <v/>
      </c>
      <c r="Y6954" s="9">
        <f>VLOOKUP(A6954,Sku_list!$A$1:$E$2323,5,0)*((J6954+F6954)/1000000000)</f>
        <v/>
      </c>
      <c r="AC6954" s="27">
        <f>(DAY(TODAY())+AB6954)/30</f>
        <v/>
      </c>
    </row>
    <row r="6955">
      <c r="B6955" t="e">
        <v>#N/A</v>
      </c>
      <c r="T6955" s="9">
        <f>VLOOKUP(A6955,Sku_list!$A$1:$D$2323,3,0)</f>
        <v/>
      </c>
      <c r="U6955" s="9">
        <f>VLOOKUP(A6955,Sku_list!$A$1:$D$2323,4,0)*(F6955/1000000*12)</f>
        <v/>
      </c>
      <c r="V6955" s="9">
        <f>VLOOKUP(A6955,Sku_list!$A$1:$D$2323,4,0)*(H6955/1000000*12)</f>
        <v/>
      </c>
      <c r="W6955" s="9">
        <f>VLOOKUP(A6955,Sku_list!$A$1:$D$2323,4,0)*(J6955/1000000*12)</f>
        <v/>
      </c>
      <c r="X6955" s="9">
        <f>VLOOKUP(A6955,Sku_list!$A$1:$D$2323,4,0)*(L6955/1000000*12)</f>
        <v/>
      </c>
      <c r="Y6955" s="9">
        <f>VLOOKUP(A6955,Sku_list!$A$1:$E$2323,5,0)*((J6955+F6955)/1000000000)</f>
        <v/>
      </c>
      <c r="AC6955" s="27">
        <f>(DAY(TODAY())+AB6955)/30</f>
        <v/>
      </c>
    </row>
    <row r="6956">
      <c r="B6956" t="e">
        <v>#N/A</v>
      </c>
      <c r="T6956" s="9">
        <f>VLOOKUP(A6956,Sku_list!$A$1:$D$2323,3,0)</f>
        <v/>
      </c>
      <c r="U6956" s="9">
        <f>VLOOKUP(A6956,Sku_list!$A$1:$D$2323,4,0)*(F6956/1000000*12)</f>
        <v/>
      </c>
      <c r="V6956" s="9">
        <f>VLOOKUP(A6956,Sku_list!$A$1:$D$2323,4,0)*(H6956/1000000*12)</f>
        <v/>
      </c>
      <c r="W6956" s="9">
        <f>VLOOKUP(A6956,Sku_list!$A$1:$D$2323,4,0)*(J6956/1000000*12)</f>
        <v/>
      </c>
      <c r="X6956" s="9">
        <f>VLOOKUP(A6956,Sku_list!$A$1:$D$2323,4,0)*(L6956/1000000*12)</f>
        <v/>
      </c>
      <c r="Y6956" s="9">
        <f>VLOOKUP(A6956,Sku_list!$A$1:$E$2323,5,0)*((J6956+F6956)/1000000000)</f>
        <v/>
      </c>
      <c r="AC6956" s="27">
        <f>(DAY(TODAY())+AB6956)/30</f>
        <v/>
      </c>
    </row>
    <row r="6957">
      <c r="B6957" t="e">
        <v>#N/A</v>
      </c>
      <c r="T6957" s="9">
        <f>VLOOKUP(A6957,Sku_list!$A$1:$D$2323,3,0)</f>
        <v/>
      </c>
      <c r="U6957" s="9">
        <f>VLOOKUP(A6957,Sku_list!$A$1:$D$2323,4,0)*(F6957/1000000*12)</f>
        <v/>
      </c>
      <c r="V6957" s="9">
        <f>VLOOKUP(A6957,Sku_list!$A$1:$D$2323,4,0)*(H6957/1000000*12)</f>
        <v/>
      </c>
      <c r="W6957" s="9">
        <f>VLOOKUP(A6957,Sku_list!$A$1:$D$2323,4,0)*(J6957/1000000*12)</f>
        <v/>
      </c>
      <c r="X6957" s="9">
        <f>VLOOKUP(A6957,Sku_list!$A$1:$D$2323,4,0)*(L6957/1000000*12)</f>
        <v/>
      </c>
      <c r="Y6957" s="9">
        <f>VLOOKUP(A6957,Sku_list!$A$1:$E$2323,5,0)*((J6957+F6957)/1000000000)</f>
        <v/>
      </c>
      <c r="AC6957" s="27">
        <f>(DAY(TODAY())+AB6957)/30</f>
        <v/>
      </c>
    </row>
    <row r="6958">
      <c r="B6958" t="e">
        <v>#N/A</v>
      </c>
      <c r="T6958" s="9">
        <f>VLOOKUP(A6958,Sku_list!$A$1:$D$2323,3,0)</f>
        <v/>
      </c>
      <c r="U6958" s="9">
        <f>VLOOKUP(A6958,Sku_list!$A$1:$D$2323,4,0)*(F6958/1000000*12)</f>
        <v/>
      </c>
      <c r="V6958" s="9">
        <f>VLOOKUP(A6958,Sku_list!$A$1:$D$2323,4,0)*(H6958/1000000*12)</f>
        <v/>
      </c>
      <c r="W6958" s="9">
        <f>VLOOKUP(A6958,Sku_list!$A$1:$D$2323,4,0)*(J6958/1000000*12)</f>
        <v/>
      </c>
      <c r="X6958" s="9">
        <f>VLOOKUP(A6958,Sku_list!$A$1:$D$2323,4,0)*(L6958/1000000*12)</f>
        <v/>
      </c>
      <c r="Y6958" s="9">
        <f>VLOOKUP(A6958,Sku_list!$A$1:$E$2323,5,0)*((J6958+F6958)/1000000000)</f>
        <v/>
      </c>
      <c r="AC6958" s="27">
        <f>(DAY(TODAY())+AB6958)/30</f>
        <v/>
      </c>
    </row>
    <row r="6959">
      <c r="B6959" t="e">
        <v>#N/A</v>
      </c>
      <c r="T6959" s="9">
        <f>VLOOKUP(A6959,Sku_list!$A$1:$D$2323,3,0)</f>
        <v/>
      </c>
      <c r="U6959" s="9">
        <f>VLOOKUP(A6959,Sku_list!$A$1:$D$2323,4,0)*(F6959/1000000*12)</f>
        <v/>
      </c>
      <c r="V6959" s="9">
        <f>VLOOKUP(A6959,Sku_list!$A$1:$D$2323,4,0)*(H6959/1000000*12)</f>
        <v/>
      </c>
      <c r="W6959" s="9">
        <f>VLOOKUP(A6959,Sku_list!$A$1:$D$2323,4,0)*(J6959/1000000*12)</f>
        <v/>
      </c>
      <c r="X6959" s="9">
        <f>VLOOKUP(A6959,Sku_list!$A$1:$D$2323,4,0)*(L6959/1000000*12)</f>
        <v/>
      </c>
      <c r="Y6959" s="9">
        <f>VLOOKUP(A6959,Sku_list!$A$1:$E$2323,5,0)*((J6959+F6959)/1000000000)</f>
        <v/>
      </c>
      <c r="AC6959" s="27">
        <f>(DAY(TODAY())+AB6959)/30</f>
        <v/>
      </c>
    </row>
    <row r="6960">
      <c r="B6960" t="e">
        <v>#N/A</v>
      </c>
      <c r="T6960" s="9">
        <f>VLOOKUP(A6960,Sku_list!$A$1:$D$2323,3,0)</f>
        <v/>
      </c>
      <c r="U6960" s="9">
        <f>VLOOKUP(A6960,Sku_list!$A$1:$D$2323,4,0)*(F6960/1000000*12)</f>
        <v/>
      </c>
      <c r="V6960" s="9">
        <f>VLOOKUP(A6960,Sku_list!$A$1:$D$2323,4,0)*(H6960/1000000*12)</f>
        <v/>
      </c>
      <c r="W6960" s="9">
        <f>VLOOKUP(A6960,Sku_list!$A$1:$D$2323,4,0)*(J6960/1000000*12)</f>
        <v/>
      </c>
      <c r="X6960" s="9">
        <f>VLOOKUP(A6960,Sku_list!$A$1:$D$2323,4,0)*(L6960/1000000*12)</f>
        <v/>
      </c>
      <c r="Y6960" s="9">
        <f>VLOOKUP(A6960,Sku_list!$A$1:$E$2323,5,0)*((J6960+F6960)/1000000000)</f>
        <v/>
      </c>
      <c r="AC6960" s="27">
        <f>(DAY(TODAY())+AB6960)/30</f>
        <v/>
      </c>
    </row>
    <row r="6961">
      <c r="B6961" t="e">
        <v>#N/A</v>
      </c>
      <c r="T6961" s="9">
        <f>VLOOKUP(A6961,Sku_list!$A$1:$D$2323,3,0)</f>
        <v/>
      </c>
      <c r="U6961" s="9">
        <f>VLOOKUP(A6961,Sku_list!$A$1:$D$2323,4,0)*(F6961/1000000*12)</f>
        <v/>
      </c>
      <c r="V6961" s="9">
        <f>VLOOKUP(A6961,Sku_list!$A$1:$D$2323,4,0)*(H6961/1000000*12)</f>
        <v/>
      </c>
      <c r="W6961" s="9">
        <f>VLOOKUP(A6961,Sku_list!$A$1:$D$2323,4,0)*(J6961/1000000*12)</f>
        <v/>
      </c>
      <c r="X6961" s="9">
        <f>VLOOKUP(A6961,Sku_list!$A$1:$D$2323,4,0)*(L6961/1000000*12)</f>
        <v/>
      </c>
      <c r="Y6961" s="9">
        <f>VLOOKUP(A6961,Sku_list!$A$1:$E$2323,5,0)*((J6961+F6961)/1000000000)</f>
        <v/>
      </c>
      <c r="AC6961" s="27">
        <f>(DAY(TODAY())+AB6961)/30</f>
        <v/>
      </c>
    </row>
    <row r="6962">
      <c r="B6962" t="e">
        <v>#N/A</v>
      </c>
      <c r="T6962" s="9">
        <f>VLOOKUP(A6962,Sku_list!$A$1:$D$2323,3,0)</f>
        <v/>
      </c>
      <c r="U6962" s="9">
        <f>VLOOKUP(A6962,Sku_list!$A$1:$D$2323,4,0)*(F6962/1000000*12)</f>
        <v/>
      </c>
      <c r="V6962" s="9">
        <f>VLOOKUP(A6962,Sku_list!$A$1:$D$2323,4,0)*(H6962/1000000*12)</f>
        <v/>
      </c>
      <c r="W6962" s="9">
        <f>VLOOKUP(A6962,Sku_list!$A$1:$D$2323,4,0)*(J6962/1000000*12)</f>
        <v/>
      </c>
      <c r="X6962" s="9">
        <f>VLOOKUP(A6962,Sku_list!$A$1:$D$2323,4,0)*(L6962/1000000*12)</f>
        <v/>
      </c>
      <c r="Y6962" s="9">
        <f>VLOOKUP(A6962,Sku_list!$A$1:$E$2323,5,0)*((J6962+F6962)/1000000000)</f>
        <v/>
      </c>
      <c r="AC6962" s="27">
        <f>(DAY(TODAY())+AB6962)/30</f>
        <v/>
      </c>
    </row>
    <row r="6963">
      <c r="B6963" t="e">
        <v>#N/A</v>
      </c>
      <c r="T6963" s="9">
        <f>VLOOKUP(A6963,Sku_list!$A$1:$D$2323,3,0)</f>
        <v/>
      </c>
      <c r="U6963" s="9">
        <f>VLOOKUP(A6963,Sku_list!$A$1:$D$2323,4,0)*(F6963/1000000*12)</f>
        <v/>
      </c>
      <c r="V6963" s="9">
        <f>VLOOKUP(A6963,Sku_list!$A$1:$D$2323,4,0)*(H6963/1000000*12)</f>
        <v/>
      </c>
      <c r="W6963" s="9">
        <f>VLOOKUP(A6963,Sku_list!$A$1:$D$2323,4,0)*(J6963/1000000*12)</f>
        <v/>
      </c>
      <c r="X6963" s="9">
        <f>VLOOKUP(A6963,Sku_list!$A$1:$D$2323,4,0)*(L6963/1000000*12)</f>
        <v/>
      </c>
      <c r="Y6963" s="9">
        <f>VLOOKUP(A6963,Sku_list!$A$1:$E$2323,5,0)*((J6963+F6963)/1000000000)</f>
        <v/>
      </c>
      <c r="AC6963" s="27">
        <f>(DAY(TODAY())+AB6963)/30</f>
        <v/>
      </c>
    </row>
    <row r="6964">
      <c r="B6964" t="e">
        <v>#N/A</v>
      </c>
      <c r="T6964" s="9">
        <f>VLOOKUP(A6964,Sku_list!$A$1:$D$2323,3,0)</f>
        <v/>
      </c>
      <c r="U6964" s="9">
        <f>VLOOKUP(A6964,Sku_list!$A$1:$D$2323,4,0)*(F6964/1000000*12)</f>
        <v/>
      </c>
      <c r="V6964" s="9">
        <f>VLOOKUP(A6964,Sku_list!$A$1:$D$2323,4,0)*(H6964/1000000*12)</f>
        <v/>
      </c>
      <c r="W6964" s="9">
        <f>VLOOKUP(A6964,Sku_list!$A$1:$D$2323,4,0)*(J6964/1000000*12)</f>
        <v/>
      </c>
      <c r="X6964" s="9">
        <f>VLOOKUP(A6964,Sku_list!$A$1:$D$2323,4,0)*(L6964/1000000*12)</f>
        <v/>
      </c>
      <c r="Y6964" s="9">
        <f>VLOOKUP(A6964,Sku_list!$A$1:$E$2323,5,0)*((J6964+F6964)/1000000000)</f>
        <v/>
      </c>
      <c r="AC6964" s="27">
        <f>(DAY(TODAY())+AB6964)/30</f>
        <v/>
      </c>
    </row>
    <row r="6965">
      <c r="B6965" t="e">
        <v>#N/A</v>
      </c>
      <c r="T6965" s="9">
        <f>VLOOKUP(A6965,Sku_list!$A$1:$D$2323,3,0)</f>
        <v/>
      </c>
      <c r="U6965" s="9">
        <f>VLOOKUP(A6965,Sku_list!$A$1:$D$2323,4,0)*(F6965/1000000*12)</f>
        <v/>
      </c>
      <c r="V6965" s="9">
        <f>VLOOKUP(A6965,Sku_list!$A$1:$D$2323,4,0)*(H6965/1000000*12)</f>
        <v/>
      </c>
      <c r="W6965" s="9">
        <f>VLOOKUP(A6965,Sku_list!$A$1:$D$2323,4,0)*(J6965/1000000*12)</f>
        <v/>
      </c>
      <c r="X6965" s="9">
        <f>VLOOKUP(A6965,Sku_list!$A$1:$D$2323,4,0)*(L6965/1000000*12)</f>
        <v/>
      </c>
      <c r="Y6965" s="9">
        <f>VLOOKUP(A6965,Sku_list!$A$1:$E$2323,5,0)*((J6965+F6965)/1000000000)</f>
        <v/>
      </c>
      <c r="AC6965" s="27">
        <f>(DAY(TODAY())+AB6965)/30</f>
        <v/>
      </c>
    </row>
    <row r="6966">
      <c r="B6966" t="e">
        <v>#N/A</v>
      </c>
      <c r="T6966" s="9">
        <f>VLOOKUP(A6966,Sku_list!$A$1:$D$2323,3,0)</f>
        <v/>
      </c>
      <c r="U6966" s="9">
        <f>VLOOKUP(A6966,Sku_list!$A$1:$D$2323,4,0)*(F6966/1000000*12)</f>
        <v/>
      </c>
      <c r="V6966" s="9">
        <f>VLOOKUP(A6966,Sku_list!$A$1:$D$2323,4,0)*(H6966/1000000*12)</f>
        <v/>
      </c>
      <c r="W6966" s="9">
        <f>VLOOKUP(A6966,Sku_list!$A$1:$D$2323,4,0)*(J6966/1000000*12)</f>
        <v/>
      </c>
      <c r="X6966" s="9">
        <f>VLOOKUP(A6966,Sku_list!$A$1:$D$2323,4,0)*(L6966/1000000*12)</f>
        <v/>
      </c>
      <c r="Y6966" s="9">
        <f>VLOOKUP(A6966,Sku_list!$A$1:$E$2323,5,0)*((J6966+F6966)/1000000000)</f>
        <v/>
      </c>
      <c r="AC6966" s="27">
        <f>(DAY(TODAY())+AB6966)/30</f>
        <v/>
      </c>
    </row>
    <row r="6967">
      <c r="B6967" t="e">
        <v>#N/A</v>
      </c>
      <c r="T6967" s="9">
        <f>VLOOKUP(A6967,Sku_list!$A$1:$D$2323,3,0)</f>
        <v/>
      </c>
      <c r="U6967" s="9">
        <f>VLOOKUP(A6967,Sku_list!$A$1:$D$2323,4,0)*(F6967/1000000*12)</f>
        <v/>
      </c>
      <c r="V6967" s="9">
        <f>VLOOKUP(A6967,Sku_list!$A$1:$D$2323,4,0)*(H6967/1000000*12)</f>
        <v/>
      </c>
      <c r="W6967" s="9">
        <f>VLOOKUP(A6967,Sku_list!$A$1:$D$2323,4,0)*(J6967/1000000*12)</f>
        <v/>
      </c>
      <c r="X6967" s="9">
        <f>VLOOKUP(A6967,Sku_list!$A$1:$D$2323,4,0)*(L6967/1000000*12)</f>
        <v/>
      </c>
      <c r="Y6967" s="9">
        <f>VLOOKUP(A6967,Sku_list!$A$1:$E$2323,5,0)*((J6967+F6967)/1000000000)</f>
        <v/>
      </c>
      <c r="AC6967" s="27">
        <f>(DAY(TODAY())+AB6967)/30</f>
        <v/>
      </c>
    </row>
    <row r="6968">
      <c r="B6968" t="e">
        <v>#N/A</v>
      </c>
      <c r="T6968" s="9">
        <f>VLOOKUP(A6968,Sku_list!$A$1:$D$2323,3,0)</f>
        <v/>
      </c>
      <c r="U6968" s="9">
        <f>VLOOKUP(A6968,Sku_list!$A$1:$D$2323,4,0)*(F6968/1000000*12)</f>
        <v/>
      </c>
      <c r="V6968" s="9">
        <f>VLOOKUP(A6968,Sku_list!$A$1:$D$2323,4,0)*(H6968/1000000*12)</f>
        <v/>
      </c>
      <c r="W6968" s="9">
        <f>VLOOKUP(A6968,Sku_list!$A$1:$D$2323,4,0)*(J6968/1000000*12)</f>
        <v/>
      </c>
      <c r="X6968" s="9">
        <f>VLOOKUP(A6968,Sku_list!$A$1:$D$2323,4,0)*(L6968/1000000*12)</f>
        <v/>
      </c>
      <c r="Y6968" s="9">
        <f>VLOOKUP(A6968,Sku_list!$A$1:$E$2323,5,0)*((J6968+F6968)/1000000000)</f>
        <v/>
      </c>
      <c r="AC6968" s="27">
        <f>(DAY(TODAY())+AB6968)/30</f>
        <v/>
      </c>
    </row>
    <row r="6969">
      <c r="B6969" t="e">
        <v>#N/A</v>
      </c>
      <c r="T6969" s="9">
        <f>VLOOKUP(A6969,Sku_list!$A$1:$D$2323,3,0)</f>
        <v/>
      </c>
      <c r="U6969" s="9">
        <f>VLOOKUP(A6969,Sku_list!$A$1:$D$2323,4,0)*(F6969/1000000*12)</f>
        <v/>
      </c>
      <c r="V6969" s="9">
        <f>VLOOKUP(A6969,Sku_list!$A$1:$D$2323,4,0)*(H6969/1000000*12)</f>
        <v/>
      </c>
      <c r="W6969" s="9">
        <f>VLOOKUP(A6969,Sku_list!$A$1:$D$2323,4,0)*(J6969/1000000*12)</f>
        <v/>
      </c>
      <c r="X6969" s="9">
        <f>VLOOKUP(A6969,Sku_list!$A$1:$D$2323,4,0)*(L6969/1000000*12)</f>
        <v/>
      </c>
      <c r="Y6969" s="9">
        <f>VLOOKUP(A6969,Sku_list!$A$1:$E$2323,5,0)*((J6969+F6969)/1000000000)</f>
        <v/>
      </c>
      <c r="AC6969" s="27">
        <f>(DAY(TODAY())+AB6969)/30</f>
        <v/>
      </c>
    </row>
    <row r="6970">
      <c r="B6970" t="e">
        <v>#N/A</v>
      </c>
      <c r="T6970" s="9">
        <f>VLOOKUP(A6970,Sku_list!$A$1:$D$2323,3,0)</f>
        <v/>
      </c>
      <c r="U6970" s="9">
        <f>VLOOKUP(A6970,Sku_list!$A$1:$D$2323,4,0)*(F6970/1000000*12)</f>
        <v/>
      </c>
      <c r="V6970" s="9">
        <f>VLOOKUP(A6970,Sku_list!$A$1:$D$2323,4,0)*(H6970/1000000*12)</f>
        <v/>
      </c>
      <c r="W6970" s="9">
        <f>VLOOKUP(A6970,Sku_list!$A$1:$D$2323,4,0)*(J6970/1000000*12)</f>
        <v/>
      </c>
      <c r="X6970" s="9">
        <f>VLOOKUP(A6970,Sku_list!$A$1:$D$2323,4,0)*(L6970/1000000*12)</f>
        <v/>
      </c>
      <c r="Y6970" s="9">
        <f>VLOOKUP(A6970,Sku_list!$A$1:$E$2323,5,0)*((J6970+F6970)/1000000000)</f>
        <v/>
      </c>
      <c r="AC6970" s="27">
        <f>(DAY(TODAY())+AB6970)/30</f>
        <v/>
      </c>
    </row>
    <row r="6971">
      <c r="B6971" t="e">
        <v>#N/A</v>
      </c>
      <c r="T6971" s="9">
        <f>VLOOKUP(A6971,Sku_list!$A$1:$D$2323,3,0)</f>
        <v/>
      </c>
      <c r="U6971" s="9">
        <f>VLOOKUP(A6971,Sku_list!$A$1:$D$2323,4,0)*(F6971/1000000*12)</f>
        <v/>
      </c>
      <c r="V6971" s="9">
        <f>VLOOKUP(A6971,Sku_list!$A$1:$D$2323,4,0)*(H6971/1000000*12)</f>
        <v/>
      </c>
      <c r="W6971" s="9">
        <f>VLOOKUP(A6971,Sku_list!$A$1:$D$2323,4,0)*(J6971/1000000*12)</f>
        <v/>
      </c>
      <c r="X6971" s="9">
        <f>VLOOKUP(A6971,Sku_list!$A$1:$D$2323,4,0)*(L6971/1000000*12)</f>
        <v/>
      </c>
      <c r="Y6971" s="9">
        <f>VLOOKUP(A6971,Sku_list!$A$1:$E$2323,5,0)*((J6971+F6971)/1000000000)</f>
        <v/>
      </c>
      <c r="AC6971" s="27">
        <f>(DAY(TODAY())+AB6971)/30</f>
        <v/>
      </c>
    </row>
    <row r="6972">
      <c r="B6972" t="e">
        <v>#N/A</v>
      </c>
      <c r="T6972" s="9">
        <f>VLOOKUP(A6972,Sku_list!$A$1:$D$2323,3,0)</f>
        <v/>
      </c>
      <c r="U6972" s="9">
        <f>VLOOKUP(A6972,Sku_list!$A$1:$D$2323,4,0)*(F6972/1000000*12)</f>
        <v/>
      </c>
      <c r="V6972" s="9">
        <f>VLOOKUP(A6972,Sku_list!$A$1:$D$2323,4,0)*(H6972/1000000*12)</f>
        <v/>
      </c>
      <c r="W6972" s="9">
        <f>VLOOKUP(A6972,Sku_list!$A$1:$D$2323,4,0)*(J6972/1000000*12)</f>
        <v/>
      </c>
      <c r="X6972" s="9">
        <f>VLOOKUP(A6972,Sku_list!$A$1:$D$2323,4,0)*(L6972/1000000*12)</f>
        <v/>
      </c>
      <c r="Y6972" s="9">
        <f>VLOOKUP(A6972,Sku_list!$A$1:$E$2323,5,0)*((J6972+F6972)/1000000000)</f>
        <v/>
      </c>
      <c r="AC6972" s="27">
        <f>(DAY(TODAY())+AB6972)/30</f>
        <v/>
      </c>
    </row>
    <row r="6973">
      <c r="B6973" t="e">
        <v>#N/A</v>
      </c>
      <c r="T6973" s="9">
        <f>VLOOKUP(A6973,Sku_list!$A$1:$D$2323,3,0)</f>
        <v/>
      </c>
      <c r="U6973" s="9">
        <f>VLOOKUP(A6973,Sku_list!$A$1:$D$2323,4,0)*(F6973/1000000*12)</f>
        <v/>
      </c>
      <c r="V6973" s="9">
        <f>VLOOKUP(A6973,Sku_list!$A$1:$D$2323,4,0)*(H6973/1000000*12)</f>
        <v/>
      </c>
      <c r="W6973" s="9">
        <f>VLOOKUP(A6973,Sku_list!$A$1:$D$2323,4,0)*(J6973/1000000*12)</f>
        <v/>
      </c>
      <c r="X6973" s="9">
        <f>VLOOKUP(A6973,Sku_list!$A$1:$D$2323,4,0)*(L6973/1000000*12)</f>
        <v/>
      </c>
      <c r="Y6973" s="9">
        <f>VLOOKUP(A6973,Sku_list!$A$1:$E$2323,5,0)*((J6973+F6973)/1000000000)</f>
        <v/>
      </c>
      <c r="AC6973" s="27">
        <f>(DAY(TODAY())+AB6973)/30</f>
        <v/>
      </c>
    </row>
    <row r="6974">
      <c r="B6974" t="e">
        <v>#N/A</v>
      </c>
      <c r="T6974" s="9">
        <f>VLOOKUP(A6974,Sku_list!$A$1:$D$2323,3,0)</f>
        <v/>
      </c>
      <c r="U6974" s="9">
        <f>VLOOKUP(A6974,Sku_list!$A$1:$D$2323,4,0)*(F6974/1000000*12)</f>
        <v/>
      </c>
      <c r="V6974" s="9">
        <f>VLOOKUP(A6974,Sku_list!$A$1:$D$2323,4,0)*(H6974/1000000*12)</f>
        <v/>
      </c>
      <c r="W6974" s="9">
        <f>VLOOKUP(A6974,Sku_list!$A$1:$D$2323,4,0)*(J6974/1000000*12)</f>
        <v/>
      </c>
      <c r="X6974" s="9">
        <f>VLOOKUP(A6974,Sku_list!$A$1:$D$2323,4,0)*(L6974/1000000*12)</f>
        <v/>
      </c>
      <c r="Y6974" s="9">
        <f>VLOOKUP(A6974,Sku_list!$A$1:$E$2323,5,0)*((J6974+F6974)/1000000000)</f>
        <v/>
      </c>
      <c r="AC6974" s="27">
        <f>(DAY(TODAY())+AB6974)/30</f>
        <v/>
      </c>
    </row>
    <row r="6975">
      <c r="B6975" t="e">
        <v>#N/A</v>
      </c>
      <c r="T6975" s="9">
        <f>VLOOKUP(A6975,Sku_list!$A$1:$D$2323,3,0)</f>
        <v/>
      </c>
      <c r="U6975" s="9">
        <f>VLOOKUP(A6975,Sku_list!$A$1:$D$2323,4,0)*(F6975/1000000*12)</f>
        <v/>
      </c>
      <c r="V6975" s="9">
        <f>VLOOKUP(A6975,Sku_list!$A$1:$D$2323,4,0)*(H6975/1000000*12)</f>
        <v/>
      </c>
      <c r="W6975" s="9">
        <f>VLOOKUP(A6975,Sku_list!$A$1:$D$2323,4,0)*(J6975/1000000*12)</f>
        <v/>
      </c>
      <c r="X6975" s="9">
        <f>VLOOKUP(A6975,Sku_list!$A$1:$D$2323,4,0)*(L6975/1000000*12)</f>
        <v/>
      </c>
      <c r="Y6975" s="9">
        <f>VLOOKUP(A6975,Sku_list!$A$1:$E$2323,5,0)*((J6975+F6975)/1000000000)</f>
        <v/>
      </c>
      <c r="AC6975" s="27">
        <f>(DAY(TODAY())+AB6975)/30</f>
        <v/>
      </c>
    </row>
    <row r="6976">
      <c r="B6976" t="e">
        <v>#N/A</v>
      </c>
      <c r="T6976" s="9">
        <f>VLOOKUP(A6976,Sku_list!$A$1:$D$2323,3,0)</f>
        <v/>
      </c>
      <c r="U6976" s="9">
        <f>VLOOKUP(A6976,Sku_list!$A$1:$D$2323,4,0)*(F6976/1000000*12)</f>
        <v/>
      </c>
      <c r="V6976" s="9">
        <f>VLOOKUP(A6976,Sku_list!$A$1:$D$2323,4,0)*(H6976/1000000*12)</f>
        <v/>
      </c>
      <c r="W6976" s="9">
        <f>VLOOKUP(A6976,Sku_list!$A$1:$D$2323,4,0)*(J6976/1000000*12)</f>
        <v/>
      </c>
      <c r="X6976" s="9">
        <f>VLOOKUP(A6976,Sku_list!$A$1:$D$2323,4,0)*(L6976/1000000*12)</f>
        <v/>
      </c>
      <c r="Y6976" s="9">
        <f>VLOOKUP(A6976,Sku_list!$A$1:$E$2323,5,0)*((J6976+F6976)/1000000000)</f>
        <v/>
      </c>
      <c r="AC6976" s="27">
        <f>(DAY(TODAY())+AB6976)/30</f>
        <v/>
      </c>
    </row>
    <row r="6977">
      <c r="B6977" t="e">
        <v>#N/A</v>
      </c>
      <c r="T6977" s="9">
        <f>VLOOKUP(A6977,Sku_list!$A$1:$D$2323,3,0)</f>
        <v/>
      </c>
      <c r="U6977" s="9">
        <f>VLOOKUP(A6977,Sku_list!$A$1:$D$2323,4,0)*(F6977/1000000*12)</f>
        <v/>
      </c>
      <c r="V6977" s="9">
        <f>VLOOKUP(A6977,Sku_list!$A$1:$D$2323,4,0)*(H6977/1000000*12)</f>
        <v/>
      </c>
      <c r="W6977" s="9">
        <f>VLOOKUP(A6977,Sku_list!$A$1:$D$2323,4,0)*(J6977/1000000*12)</f>
        <v/>
      </c>
      <c r="X6977" s="9">
        <f>VLOOKUP(A6977,Sku_list!$A$1:$D$2323,4,0)*(L6977/1000000*12)</f>
        <v/>
      </c>
      <c r="Y6977" s="9">
        <f>VLOOKUP(A6977,Sku_list!$A$1:$E$2323,5,0)*((J6977+F6977)/1000000000)</f>
        <v/>
      </c>
      <c r="AC6977" s="27">
        <f>(DAY(TODAY())+AB6977)/30</f>
        <v/>
      </c>
    </row>
    <row r="6978">
      <c r="B6978" t="e">
        <v>#N/A</v>
      </c>
      <c r="T6978" s="9">
        <f>VLOOKUP(A6978,Sku_list!$A$1:$D$2323,3,0)</f>
        <v/>
      </c>
      <c r="U6978" s="9">
        <f>VLOOKUP(A6978,Sku_list!$A$1:$D$2323,4,0)*(F6978/1000000*12)</f>
        <v/>
      </c>
      <c r="V6978" s="9">
        <f>VLOOKUP(A6978,Sku_list!$A$1:$D$2323,4,0)*(H6978/1000000*12)</f>
        <v/>
      </c>
      <c r="W6978" s="9">
        <f>VLOOKUP(A6978,Sku_list!$A$1:$D$2323,4,0)*(J6978/1000000*12)</f>
        <v/>
      </c>
      <c r="X6978" s="9">
        <f>VLOOKUP(A6978,Sku_list!$A$1:$D$2323,4,0)*(L6978/1000000*12)</f>
        <v/>
      </c>
      <c r="Y6978" s="9">
        <f>VLOOKUP(A6978,Sku_list!$A$1:$E$2323,5,0)*((J6978+F6978)/1000000000)</f>
        <v/>
      </c>
      <c r="AC6978" s="27">
        <f>(DAY(TODAY())+AB6978)/30</f>
        <v/>
      </c>
    </row>
    <row r="6979">
      <c r="B6979" t="e">
        <v>#N/A</v>
      </c>
      <c r="T6979" s="9">
        <f>VLOOKUP(A6979,Sku_list!$A$1:$D$2323,3,0)</f>
        <v/>
      </c>
      <c r="U6979" s="9">
        <f>VLOOKUP(A6979,Sku_list!$A$1:$D$2323,4,0)*(F6979/1000000*12)</f>
        <v/>
      </c>
      <c r="V6979" s="9">
        <f>VLOOKUP(A6979,Sku_list!$A$1:$D$2323,4,0)*(H6979/1000000*12)</f>
        <v/>
      </c>
      <c r="W6979" s="9">
        <f>VLOOKUP(A6979,Sku_list!$A$1:$D$2323,4,0)*(J6979/1000000*12)</f>
        <v/>
      </c>
      <c r="X6979" s="9">
        <f>VLOOKUP(A6979,Sku_list!$A$1:$D$2323,4,0)*(L6979/1000000*12)</f>
        <v/>
      </c>
      <c r="Y6979" s="9">
        <f>VLOOKUP(A6979,Sku_list!$A$1:$E$2323,5,0)*((J6979+F6979)/1000000000)</f>
        <v/>
      </c>
      <c r="AC6979" s="27">
        <f>(DAY(TODAY())+AB6979)/30</f>
        <v/>
      </c>
    </row>
    <row r="6980">
      <c r="B6980" t="e">
        <v>#N/A</v>
      </c>
      <c r="T6980" s="9">
        <f>VLOOKUP(A6980,Sku_list!$A$1:$D$2323,3,0)</f>
        <v/>
      </c>
      <c r="U6980" s="9">
        <f>VLOOKUP(A6980,Sku_list!$A$1:$D$2323,4,0)*(F6980/1000000*12)</f>
        <v/>
      </c>
      <c r="V6980" s="9">
        <f>VLOOKUP(A6980,Sku_list!$A$1:$D$2323,4,0)*(H6980/1000000*12)</f>
        <v/>
      </c>
      <c r="W6980" s="9">
        <f>VLOOKUP(A6980,Sku_list!$A$1:$D$2323,4,0)*(J6980/1000000*12)</f>
        <v/>
      </c>
      <c r="X6980" s="9">
        <f>VLOOKUP(A6980,Sku_list!$A$1:$D$2323,4,0)*(L6980/1000000*12)</f>
        <v/>
      </c>
      <c r="Y6980" s="9">
        <f>VLOOKUP(A6980,Sku_list!$A$1:$E$2323,5,0)*((J6980+F6980)/1000000000)</f>
        <v/>
      </c>
      <c r="AC6980" s="27">
        <f>(DAY(TODAY())+AB6980)/30</f>
        <v/>
      </c>
    </row>
    <row r="6981">
      <c r="B6981" t="e">
        <v>#N/A</v>
      </c>
      <c r="T6981" s="9">
        <f>VLOOKUP(A6981,Sku_list!$A$1:$D$2323,3,0)</f>
        <v/>
      </c>
      <c r="U6981" s="9">
        <f>VLOOKUP(A6981,Sku_list!$A$1:$D$2323,4,0)*(F6981/1000000*12)</f>
        <v/>
      </c>
      <c r="V6981" s="9">
        <f>VLOOKUP(A6981,Sku_list!$A$1:$D$2323,4,0)*(H6981/1000000*12)</f>
        <v/>
      </c>
      <c r="W6981" s="9">
        <f>VLOOKUP(A6981,Sku_list!$A$1:$D$2323,4,0)*(J6981/1000000*12)</f>
        <v/>
      </c>
      <c r="X6981" s="9">
        <f>VLOOKUP(A6981,Sku_list!$A$1:$D$2323,4,0)*(L6981/1000000*12)</f>
        <v/>
      </c>
      <c r="Y6981" s="9">
        <f>VLOOKUP(A6981,Sku_list!$A$1:$E$2323,5,0)*((J6981+F6981)/1000000000)</f>
        <v/>
      </c>
      <c r="AC6981" s="27">
        <f>(DAY(TODAY())+AB6981)/30</f>
        <v/>
      </c>
    </row>
    <row r="6982">
      <c r="B6982" t="e">
        <v>#N/A</v>
      </c>
      <c r="T6982" s="9">
        <f>VLOOKUP(A6982,Sku_list!$A$1:$D$2323,3,0)</f>
        <v/>
      </c>
      <c r="U6982" s="9">
        <f>VLOOKUP(A6982,Sku_list!$A$1:$D$2323,4,0)*(F6982/1000000*12)</f>
        <v/>
      </c>
      <c r="V6982" s="9">
        <f>VLOOKUP(A6982,Sku_list!$A$1:$D$2323,4,0)*(H6982/1000000*12)</f>
        <v/>
      </c>
      <c r="W6982" s="9">
        <f>VLOOKUP(A6982,Sku_list!$A$1:$D$2323,4,0)*(J6982/1000000*12)</f>
        <v/>
      </c>
      <c r="X6982" s="9">
        <f>VLOOKUP(A6982,Sku_list!$A$1:$D$2323,4,0)*(L6982/1000000*12)</f>
        <v/>
      </c>
      <c r="Y6982" s="9">
        <f>VLOOKUP(A6982,Sku_list!$A$1:$E$2323,5,0)*((J6982+F6982)/1000000000)</f>
        <v/>
      </c>
      <c r="AC6982" s="27">
        <f>(DAY(TODAY())+AB6982)/30</f>
        <v/>
      </c>
    </row>
    <row r="6983">
      <c r="B6983" t="e">
        <v>#N/A</v>
      </c>
      <c r="T6983" s="9">
        <f>VLOOKUP(A6983,Sku_list!$A$1:$D$2323,3,0)</f>
        <v/>
      </c>
      <c r="U6983" s="9">
        <f>VLOOKUP(A6983,Sku_list!$A$1:$D$2323,4,0)*(F6983/1000000*12)</f>
        <v/>
      </c>
      <c r="V6983" s="9">
        <f>VLOOKUP(A6983,Sku_list!$A$1:$D$2323,4,0)*(H6983/1000000*12)</f>
        <v/>
      </c>
      <c r="W6983" s="9">
        <f>VLOOKUP(A6983,Sku_list!$A$1:$D$2323,4,0)*(J6983/1000000*12)</f>
        <v/>
      </c>
      <c r="X6983" s="9">
        <f>VLOOKUP(A6983,Sku_list!$A$1:$D$2323,4,0)*(L6983/1000000*12)</f>
        <v/>
      </c>
      <c r="Y6983" s="9">
        <f>VLOOKUP(A6983,Sku_list!$A$1:$E$2323,5,0)*((J6983+F6983)/1000000000)</f>
        <v/>
      </c>
      <c r="AC6983" s="27">
        <f>(DAY(TODAY())+AB6983)/30</f>
        <v/>
      </c>
    </row>
    <row r="6984">
      <c r="B6984" t="e">
        <v>#N/A</v>
      </c>
      <c r="T6984" s="9">
        <f>VLOOKUP(A6984,Sku_list!$A$1:$D$2323,3,0)</f>
        <v/>
      </c>
      <c r="U6984" s="9">
        <f>VLOOKUP(A6984,Sku_list!$A$1:$D$2323,4,0)*(F6984/1000000*12)</f>
        <v/>
      </c>
      <c r="V6984" s="9">
        <f>VLOOKUP(A6984,Sku_list!$A$1:$D$2323,4,0)*(H6984/1000000*12)</f>
        <v/>
      </c>
      <c r="W6984" s="9">
        <f>VLOOKUP(A6984,Sku_list!$A$1:$D$2323,4,0)*(J6984/1000000*12)</f>
        <v/>
      </c>
      <c r="X6984" s="9">
        <f>VLOOKUP(A6984,Sku_list!$A$1:$D$2323,4,0)*(L6984/1000000*12)</f>
        <v/>
      </c>
      <c r="Y6984" s="9">
        <f>VLOOKUP(A6984,Sku_list!$A$1:$E$2323,5,0)*((J6984+F6984)/1000000000)</f>
        <v/>
      </c>
      <c r="AC6984" s="27">
        <f>(DAY(TODAY())+AB6984)/30</f>
        <v/>
      </c>
    </row>
    <row r="6985">
      <c r="B6985" t="e">
        <v>#N/A</v>
      </c>
      <c r="T6985" s="9">
        <f>VLOOKUP(A6985,Sku_list!$A$1:$D$2323,3,0)</f>
        <v/>
      </c>
      <c r="U6985" s="9">
        <f>VLOOKUP(A6985,Sku_list!$A$1:$D$2323,4,0)*(F6985/1000000*12)</f>
        <v/>
      </c>
      <c r="V6985" s="9">
        <f>VLOOKUP(A6985,Sku_list!$A$1:$D$2323,4,0)*(H6985/1000000*12)</f>
        <v/>
      </c>
      <c r="W6985" s="9">
        <f>VLOOKUP(A6985,Sku_list!$A$1:$D$2323,4,0)*(J6985/1000000*12)</f>
        <v/>
      </c>
      <c r="X6985" s="9">
        <f>VLOOKUP(A6985,Sku_list!$A$1:$D$2323,4,0)*(L6985/1000000*12)</f>
        <v/>
      </c>
      <c r="Y6985" s="9">
        <f>VLOOKUP(A6985,Sku_list!$A$1:$E$2323,5,0)*((J6985+F6985)/1000000000)</f>
        <v/>
      </c>
      <c r="AC6985" s="27">
        <f>(DAY(TODAY())+AB6985)/30</f>
        <v/>
      </c>
    </row>
    <row r="6986">
      <c r="B6986" t="e">
        <v>#N/A</v>
      </c>
      <c r="T6986" s="9">
        <f>VLOOKUP(A6986,Sku_list!$A$1:$D$2323,3,0)</f>
        <v/>
      </c>
      <c r="U6986" s="9">
        <f>VLOOKUP(A6986,Sku_list!$A$1:$D$2323,4,0)*(F6986/1000000*12)</f>
        <v/>
      </c>
      <c r="V6986" s="9">
        <f>VLOOKUP(A6986,Sku_list!$A$1:$D$2323,4,0)*(H6986/1000000*12)</f>
        <v/>
      </c>
      <c r="W6986" s="9">
        <f>VLOOKUP(A6986,Sku_list!$A$1:$D$2323,4,0)*(J6986/1000000*12)</f>
        <v/>
      </c>
      <c r="X6986" s="9">
        <f>VLOOKUP(A6986,Sku_list!$A$1:$D$2323,4,0)*(L6986/1000000*12)</f>
        <v/>
      </c>
      <c r="Y6986" s="9">
        <f>VLOOKUP(A6986,Sku_list!$A$1:$E$2323,5,0)*((J6986+F6986)/1000000000)</f>
        <v/>
      </c>
      <c r="AC6986" s="27">
        <f>(DAY(TODAY())+AB6986)/30</f>
        <v/>
      </c>
    </row>
    <row r="6987">
      <c r="B6987" t="e">
        <v>#N/A</v>
      </c>
      <c r="T6987" s="9">
        <f>VLOOKUP(A6987,Sku_list!$A$1:$D$2323,3,0)</f>
        <v/>
      </c>
      <c r="U6987" s="9">
        <f>VLOOKUP(A6987,Sku_list!$A$1:$D$2323,4,0)*(F6987/1000000*12)</f>
        <v/>
      </c>
      <c r="V6987" s="9">
        <f>VLOOKUP(A6987,Sku_list!$A$1:$D$2323,4,0)*(H6987/1000000*12)</f>
        <v/>
      </c>
      <c r="W6987" s="9">
        <f>VLOOKUP(A6987,Sku_list!$A$1:$D$2323,4,0)*(J6987/1000000*12)</f>
        <v/>
      </c>
      <c r="X6987" s="9">
        <f>VLOOKUP(A6987,Sku_list!$A$1:$D$2323,4,0)*(L6987/1000000*12)</f>
        <v/>
      </c>
      <c r="Y6987" s="9">
        <f>VLOOKUP(A6987,Sku_list!$A$1:$E$2323,5,0)*((J6987+F6987)/1000000000)</f>
        <v/>
      </c>
      <c r="AC6987" s="27">
        <f>(DAY(TODAY())+AB6987)/30</f>
        <v/>
      </c>
    </row>
    <row r="6988">
      <c r="B6988" t="e">
        <v>#N/A</v>
      </c>
      <c r="T6988" s="9">
        <f>VLOOKUP(A6988,Sku_list!$A$1:$D$2323,3,0)</f>
        <v/>
      </c>
      <c r="U6988" s="9">
        <f>VLOOKUP(A6988,Sku_list!$A$1:$D$2323,4,0)*(F6988/1000000*12)</f>
        <v/>
      </c>
      <c r="V6988" s="9">
        <f>VLOOKUP(A6988,Sku_list!$A$1:$D$2323,4,0)*(H6988/1000000*12)</f>
        <v/>
      </c>
      <c r="W6988" s="9">
        <f>VLOOKUP(A6988,Sku_list!$A$1:$D$2323,4,0)*(J6988/1000000*12)</f>
        <v/>
      </c>
      <c r="X6988" s="9">
        <f>VLOOKUP(A6988,Sku_list!$A$1:$D$2323,4,0)*(L6988/1000000*12)</f>
        <v/>
      </c>
      <c r="Y6988" s="9">
        <f>VLOOKUP(A6988,Sku_list!$A$1:$E$2323,5,0)*((J6988+F6988)/1000000000)</f>
        <v/>
      </c>
      <c r="AC6988" s="27">
        <f>(DAY(TODAY())+AB6988)/30</f>
        <v/>
      </c>
    </row>
    <row r="6989">
      <c r="B6989" t="e">
        <v>#N/A</v>
      </c>
      <c r="T6989" s="9">
        <f>VLOOKUP(A6989,Sku_list!$A$1:$D$2323,3,0)</f>
        <v/>
      </c>
      <c r="U6989" s="9">
        <f>VLOOKUP(A6989,Sku_list!$A$1:$D$2323,4,0)*(F6989/1000000*12)</f>
        <v/>
      </c>
      <c r="V6989" s="9">
        <f>VLOOKUP(A6989,Sku_list!$A$1:$D$2323,4,0)*(H6989/1000000*12)</f>
        <v/>
      </c>
      <c r="W6989" s="9">
        <f>VLOOKUP(A6989,Sku_list!$A$1:$D$2323,4,0)*(J6989/1000000*12)</f>
        <v/>
      </c>
      <c r="X6989" s="9">
        <f>VLOOKUP(A6989,Sku_list!$A$1:$D$2323,4,0)*(L6989/1000000*12)</f>
        <v/>
      </c>
      <c r="Y6989" s="9">
        <f>VLOOKUP(A6989,Sku_list!$A$1:$E$2323,5,0)*((J6989+F6989)/1000000000)</f>
        <v/>
      </c>
      <c r="AC6989" s="27">
        <f>(DAY(TODAY())+AB6989)/30</f>
        <v/>
      </c>
    </row>
    <row r="6990">
      <c r="B6990" t="e">
        <v>#N/A</v>
      </c>
      <c r="T6990" s="9">
        <f>VLOOKUP(A6990,Sku_list!$A$1:$D$2323,3,0)</f>
        <v/>
      </c>
      <c r="U6990" s="9">
        <f>VLOOKUP(A6990,Sku_list!$A$1:$D$2323,4,0)*(F6990/1000000*12)</f>
        <v/>
      </c>
      <c r="V6990" s="9">
        <f>VLOOKUP(A6990,Sku_list!$A$1:$D$2323,4,0)*(H6990/1000000*12)</f>
        <v/>
      </c>
      <c r="W6990" s="9">
        <f>VLOOKUP(A6990,Sku_list!$A$1:$D$2323,4,0)*(J6990/1000000*12)</f>
        <v/>
      </c>
      <c r="X6990" s="9">
        <f>VLOOKUP(A6990,Sku_list!$A$1:$D$2323,4,0)*(L6990/1000000*12)</f>
        <v/>
      </c>
      <c r="Y6990" s="9">
        <f>VLOOKUP(A6990,Sku_list!$A$1:$E$2323,5,0)*((J6990+F6990)/1000000000)</f>
        <v/>
      </c>
      <c r="AC6990" s="27">
        <f>(DAY(TODAY())+AB6990)/30</f>
        <v/>
      </c>
    </row>
    <row r="6991">
      <c r="B6991" t="e">
        <v>#N/A</v>
      </c>
      <c r="T6991" s="9">
        <f>VLOOKUP(A6991,Sku_list!$A$1:$D$2323,3,0)</f>
        <v/>
      </c>
      <c r="U6991" s="9">
        <f>VLOOKUP(A6991,Sku_list!$A$1:$D$2323,4,0)*(F6991/1000000*12)</f>
        <v/>
      </c>
      <c r="V6991" s="9">
        <f>VLOOKUP(A6991,Sku_list!$A$1:$D$2323,4,0)*(H6991/1000000*12)</f>
        <v/>
      </c>
      <c r="W6991" s="9">
        <f>VLOOKUP(A6991,Sku_list!$A$1:$D$2323,4,0)*(J6991/1000000*12)</f>
        <v/>
      </c>
      <c r="X6991" s="9">
        <f>VLOOKUP(A6991,Sku_list!$A$1:$D$2323,4,0)*(L6991/1000000*12)</f>
        <v/>
      </c>
      <c r="Y6991" s="9">
        <f>VLOOKUP(A6991,Sku_list!$A$1:$E$2323,5,0)*((J6991+F6991)/1000000000)</f>
        <v/>
      </c>
      <c r="AC6991" s="27">
        <f>(DAY(TODAY())+AB6991)/30</f>
        <v/>
      </c>
    </row>
    <row r="6992">
      <c r="B6992" t="e">
        <v>#N/A</v>
      </c>
      <c r="T6992" s="9">
        <f>VLOOKUP(A6992,Sku_list!$A$1:$D$2323,3,0)</f>
        <v/>
      </c>
      <c r="U6992" s="9">
        <f>VLOOKUP(A6992,Sku_list!$A$1:$D$2323,4,0)*(F6992/1000000*12)</f>
        <v/>
      </c>
      <c r="V6992" s="9">
        <f>VLOOKUP(A6992,Sku_list!$A$1:$D$2323,4,0)*(H6992/1000000*12)</f>
        <v/>
      </c>
      <c r="W6992" s="9">
        <f>VLOOKUP(A6992,Sku_list!$A$1:$D$2323,4,0)*(J6992/1000000*12)</f>
        <v/>
      </c>
      <c r="X6992" s="9">
        <f>VLOOKUP(A6992,Sku_list!$A$1:$D$2323,4,0)*(L6992/1000000*12)</f>
        <v/>
      </c>
      <c r="Y6992" s="9">
        <f>VLOOKUP(A6992,Sku_list!$A$1:$E$2323,5,0)*((J6992+F6992)/1000000000)</f>
        <v/>
      </c>
      <c r="AC6992" s="27">
        <f>(DAY(TODAY())+AB6992)/30</f>
        <v/>
      </c>
    </row>
    <row r="6993">
      <c r="B6993" t="e">
        <v>#N/A</v>
      </c>
      <c r="T6993" s="9">
        <f>VLOOKUP(A6993,Sku_list!$A$1:$D$2323,3,0)</f>
        <v/>
      </c>
      <c r="U6993" s="9">
        <f>VLOOKUP(A6993,Sku_list!$A$1:$D$2323,4,0)*(F6993/1000000*12)</f>
        <v/>
      </c>
      <c r="V6993" s="9">
        <f>VLOOKUP(A6993,Sku_list!$A$1:$D$2323,4,0)*(H6993/1000000*12)</f>
        <v/>
      </c>
      <c r="W6993" s="9">
        <f>VLOOKUP(A6993,Sku_list!$A$1:$D$2323,4,0)*(J6993/1000000*12)</f>
        <v/>
      </c>
      <c r="X6993" s="9">
        <f>VLOOKUP(A6993,Sku_list!$A$1:$D$2323,4,0)*(L6993/1000000*12)</f>
        <v/>
      </c>
      <c r="Y6993" s="9">
        <f>VLOOKUP(A6993,Sku_list!$A$1:$E$2323,5,0)*((J6993+F6993)/1000000000)</f>
        <v/>
      </c>
      <c r="AC6993" s="27">
        <f>(DAY(TODAY())+AB6993)/30</f>
        <v/>
      </c>
    </row>
    <row r="6994">
      <c r="B6994" t="e">
        <v>#N/A</v>
      </c>
      <c r="T6994" s="9">
        <f>VLOOKUP(A6994,Sku_list!$A$1:$D$2323,3,0)</f>
        <v/>
      </c>
      <c r="U6994" s="9">
        <f>VLOOKUP(A6994,Sku_list!$A$1:$D$2323,4,0)*(F6994/1000000*12)</f>
        <v/>
      </c>
      <c r="V6994" s="9">
        <f>VLOOKUP(A6994,Sku_list!$A$1:$D$2323,4,0)*(H6994/1000000*12)</f>
        <v/>
      </c>
      <c r="W6994" s="9">
        <f>VLOOKUP(A6994,Sku_list!$A$1:$D$2323,4,0)*(J6994/1000000*12)</f>
        <v/>
      </c>
      <c r="X6994" s="9">
        <f>VLOOKUP(A6994,Sku_list!$A$1:$D$2323,4,0)*(L6994/1000000*12)</f>
        <v/>
      </c>
      <c r="Y6994" s="9">
        <f>VLOOKUP(A6994,Sku_list!$A$1:$E$2323,5,0)*((J6994+F6994)/1000000000)</f>
        <v/>
      </c>
      <c r="AC6994" s="27">
        <f>(DAY(TODAY())+AB6994)/30</f>
        <v/>
      </c>
    </row>
    <row r="6995">
      <c r="B6995" t="e">
        <v>#N/A</v>
      </c>
      <c r="T6995" s="9">
        <f>VLOOKUP(A6995,Sku_list!$A$1:$D$2323,3,0)</f>
        <v/>
      </c>
      <c r="U6995" s="9">
        <f>VLOOKUP(A6995,Sku_list!$A$1:$D$2323,4,0)*(F6995/1000000*12)</f>
        <v/>
      </c>
      <c r="V6995" s="9">
        <f>VLOOKUP(A6995,Sku_list!$A$1:$D$2323,4,0)*(H6995/1000000*12)</f>
        <v/>
      </c>
      <c r="W6995" s="9">
        <f>VLOOKUP(A6995,Sku_list!$A$1:$D$2323,4,0)*(J6995/1000000*12)</f>
        <v/>
      </c>
      <c r="X6995" s="9">
        <f>VLOOKUP(A6995,Sku_list!$A$1:$D$2323,4,0)*(L6995/1000000*12)</f>
        <v/>
      </c>
      <c r="Y6995" s="9">
        <f>VLOOKUP(A6995,Sku_list!$A$1:$E$2323,5,0)*((J6995+F6995)/1000000000)</f>
        <v/>
      </c>
      <c r="AC6995" s="27">
        <f>(DAY(TODAY())+AB6995)/30</f>
        <v/>
      </c>
    </row>
    <row r="6996">
      <c r="B6996" t="e">
        <v>#N/A</v>
      </c>
      <c r="T6996" s="9">
        <f>VLOOKUP(A6996,Sku_list!$A$1:$D$2323,3,0)</f>
        <v/>
      </c>
      <c r="U6996" s="9">
        <f>VLOOKUP(A6996,Sku_list!$A$1:$D$2323,4,0)*(F6996/1000000*12)</f>
        <v/>
      </c>
      <c r="V6996" s="9">
        <f>VLOOKUP(A6996,Sku_list!$A$1:$D$2323,4,0)*(H6996/1000000*12)</f>
        <v/>
      </c>
      <c r="W6996" s="9">
        <f>VLOOKUP(A6996,Sku_list!$A$1:$D$2323,4,0)*(J6996/1000000*12)</f>
        <v/>
      </c>
      <c r="X6996" s="9">
        <f>VLOOKUP(A6996,Sku_list!$A$1:$D$2323,4,0)*(L6996/1000000*12)</f>
        <v/>
      </c>
      <c r="Y6996" s="9">
        <f>VLOOKUP(A6996,Sku_list!$A$1:$E$2323,5,0)*((J6996+F6996)/1000000000)</f>
        <v/>
      </c>
      <c r="AC6996" s="27">
        <f>(DAY(TODAY())+AB6996)/30</f>
        <v/>
      </c>
    </row>
    <row r="6997">
      <c r="B6997" t="e">
        <v>#N/A</v>
      </c>
      <c r="T6997" s="9">
        <f>VLOOKUP(A6997,Sku_list!$A$1:$D$2323,3,0)</f>
        <v/>
      </c>
      <c r="U6997" s="9">
        <f>VLOOKUP(A6997,Sku_list!$A$1:$D$2323,4,0)*(F6997/1000000*12)</f>
        <v/>
      </c>
      <c r="V6997" s="9">
        <f>VLOOKUP(A6997,Sku_list!$A$1:$D$2323,4,0)*(H6997/1000000*12)</f>
        <v/>
      </c>
      <c r="W6997" s="9">
        <f>VLOOKUP(A6997,Sku_list!$A$1:$D$2323,4,0)*(J6997/1000000*12)</f>
        <v/>
      </c>
      <c r="X6997" s="9">
        <f>VLOOKUP(A6997,Sku_list!$A$1:$D$2323,4,0)*(L6997/1000000*12)</f>
        <v/>
      </c>
      <c r="Y6997" s="9">
        <f>VLOOKUP(A6997,Sku_list!$A$1:$E$2323,5,0)*((J6997+F6997)/1000000000)</f>
        <v/>
      </c>
      <c r="AC6997" s="27">
        <f>(DAY(TODAY())+AB6997)/30</f>
        <v/>
      </c>
    </row>
    <row r="6998">
      <c r="B6998" t="e">
        <v>#N/A</v>
      </c>
      <c r="T6998" s="9">
        <f>VLOOKUP(A6998,Sku_list!$A$1:$D$2323,3,0)</f>
        <v/>
      </c>
      <c r="U6998" s="9">
        <f>VLOOKUP(A6998,Sku_list!$A$1:$D$2323,4,0)*(F6998/1000000*12)</f>
        <v/>
      </c>
      <c r="V6998" s="9">
        <f>VLOOKUP(A6998,Sku_list!$A$1:$D$2323,4,0)*(H6998/1000000*12)</f>
        <v/>
      </c>
      <c r="W6998" s="9">
        <f>VLOOKUP(A6998,Sku_list!$A$1:$D$2323,4,0)*(J6998/1000000*12)</f>
        <v/>
      </c>
      <c r="X6998" s="9">
        <f>VLOOKUP(A6998,Sku_list!$A$1:$D$2323,4,0)*(L6998/1000000*12)</f>
        <v/>
      </c>
      <c r="Y6998" s="9">
        <f>VLOOKUP(A6998,Sku_list!$A$1:$E$2323,5,0)*((J6998+F6998)/1000000000)</f>
        <v/>
      </c>
      <c r="AC6998" s="27">
        <f>(DAY(TODAY())+AB6998)/30</f>
        <v/>
      </c>
    </row>
    <row r="6999">
      <c r="B6999" t="e">
        <v>#N/A</v>
      </c>
      <c r="T6999" s="9">
        <f>VLOOKUP(A6999,Sku_list!$A$1:$D$2323,3,0)</f>
        <v/>
      </c>
      <c r="U6999" s="9">
        <f>VLOOKUP(A6999,Sku_list!$A$1:$D$2323,4,0)*(F6999/1000000*12)</f>
        <v/>
      </c>
      <c r="V6999" s="9">
        <f>VLOOKUP(A6999,Sku_list!$A$1:$D$2323,4,0)*(H6999/1000000*12)</f>
        <v/>
      </c>
      <c r="W6999" s="9">
        <f>VLOOKUP(A6999,Sku_list!$A$1:$D$2323,4,0)*(J6999/1000000*12)</f>
        <v/>
      </c>
      <c r="X6999" s="9">
        <f>VLOOKUP(A6999,Sku_list!$A$1:$D$2323,4,0)*(L6999/1000000*12)</f>
        <v/>
      </c>
      <c r="Y6999" s="9">
        <f>VLOOKUP(A6999,Sku_list!$A$1:$E$2323,5,0)*((J6999+F6999)/1000000000)</f>
        <v/>
      </c>
      <c r="AC6999" s="27">
        <f>(DAY(TODAY())+AB6999)/30</f>
        <v/>
      </c>
    </row>
    <row r="7000">
      <c r="B7000" t="e">
        <v>#N/A</v>
      </c>
      <c r="T7000" s="9">
        <f>VLOOKUP(A7000,Sku_list!$A$1:$D$2323,3,0)</f>
        <v/>
      </c>
      <c r="U7000" s="9">
        <f>VLOOKUP(A7000,Sku_list!$A$1:$D$2323,4,0)*(F7000/1000000*12)</f>
        <v/>
      </c>
      <c r="V7000" s="9">
        <f>VLOOKUP(A7000,Sku_list!$A$1:$D$2323,4,0)*(H7000/1000000*12)</f>
        <v/>
      </c>
      <c r="W7000" s="9">
        <f>VLOOKUP(A7000,Sku_list!$A$1:$D$2323,4,0)*(J7000/1000000*12)</f>
        <v/>
      </c>
      <c r="X7000" s="9">
        <f>VLOOKUP(A7000,Sku_list!$A$1:$D$2323,4,0)*(L7000/1000000*12)</f>
        <v/>
      </c>
      <c r="Y7000" s="9">
        <f>VLOOKUP(A7000,Sku_list!$A$1:$E$2323,5,0)*((J7000+F7000)/1000000000)</f>
        <v/>
      </c>
      <c r="AC7000" s="27">
        <f>(DAY(TODAY())+AB7000)/30</f>
        <v/>
      </c>
    </row>
    <row r="7001">
      <c r="B7001" t="e">
        <v>#N/A</v>
      </c>
      <c r="T7001" s="9" t="e">
        <v>#N/A</v>
      </c>
      <c r="U7001" s="9" t="e">
        <v>#N/A</v>
      </c>
      <c r="V7001" s="9" t="e">
        <v>#N/A</v>
      </c>
      <c r="W7001" s="9" t="e">
        <v>#N/A</v>
      </c>
      <c r="X7001" s="9" t="e">
        <v>#N/A</v>
      </c>
      <c r="Y7001" s="9" t="e">
        <v>#N/A</v>
      </c>
      <c r="AC7001" s="27">
        <f>(DAY(TODAY())+AB7001)/30</f>
        <v/>
      </c>
    </row>
  </sheetData>
  <conditionalFormatting sqref="AD2:AD552">
    <cfRule dxfId="2" operator="lessThan" priority="3" stopIfTrue="1" type="cellIs">
      <formula>1</formula>
    </cfRule>
  </conditionalFormatting>
  <conditionalFormatting sqref="AC2:AC4755 AC4757:AC7001">
    <cfRule dxfId="0" operator="lessThan" priority="2" stopIfTrue="1" type="cellIs">
      <formula>0.4</formula>
    </cfRule>
  </conditionalFormatting>
  <conditionalFormatting sqref="AC4756">
    <cfRule dxfId="0" operator="lessThan" priority="1" stopIfTrue="1" type="cellIs">
      <formula>0.4</formula>
    </cfRule>
  </conditionalFormatting>
  <printOptions gridLines="1" horizontalCentered="1" verticalCentered="1"/>
  <pageMargins bottom="0.984251968503937" footer="0.5118110236220472" header="0.5118110236220472" left="0.7480314960629921" right="0.7480314960629921" top="0.984251968503937"/>
  <pageSetup orientation="landscape" scale="10"/>
  <headerFooter alignWithMargins="0">
    <oddHeader/>
    <oddFooter>&amp;L&amp;D&amp;T</oddFooter>
    <evenHeader/>
    <evenFooter/>
    <firstHeader/>
    <firstFooter/>
  </headerFooter>
</worksheet>
</file>

<file path=xl/worksheets/sheet12.xml><?xml version="1.0" encoding="utf-8"?>
<worksheet xmlns="http://schemas.openxmlformats.org/spreadsheetml/2006/main">
  <sheetPr codeName="Sheet22">
    <outlinePr summaryBelow="1" summaryRight="1"/>
    <pageSetUpPr/>
  </sheetPr>
  <dimension ref="A1:F1260"/>
  <sheetViews>
    <sheetView workbookViewId="0">
      <selection activeCell="A1" sqref="A1"/>
    </sheetView>
  </sheetViews>
  <sheetFormatPr baseColWidth="8" defaultRowHeight="13.5"/>
  <cols>
    <col bestFit="1" customWidth="1" max="1" min="1" style="178" width="9.69921875"/>
    <col bestFit="1" customWidth="1" max="2" min="2" style="178" width="42.296875"/>
    <col bestFit="1" customWidth="1" max="3" min="3" style="178" width="6.296875"/>
    <col bestFit="1" customWidth="1" max="4" min="4" style="178" width="12.59765625"/>
    <col bestFit="1" customWidth="1" max="5" min="5" style="164" width="9.09765625"/>
    <col customWidth="1" max="6" min="6" style="178" width="13.3984375"/>
    <col bestFit="1" customWidth="1" max="7" min="7" style="178" width="40.8984375"/>
    <col customWidth="1" max="8" min="8" style="178" width="8.796875"/>
    <col bestFit="1" customWidth="1" max="9" min="9" style="178" width="11.8984375"/>
    <col customWidth="1" max="13" min="10" style="178" width="8.796875"/>
    <col bestFit="1" customWidth="1" max="14" min="14" style="178" width="10.09765625"/>
    <col customWidth="1" max="256" min="15" style="178" width="8.796875"/>
    <col bestFit="1" customWidth="1" max="257" min="257" style="178" width="9.69921875"/>
    <col bestFit="1" customWidth="1" max="258" min="258" style="178" width="42.296875"/>
    <col bestFit="1" customWidth="1" max="259" min="259" style="178" width="6.296875"/>
    <col bestFit="1" customWidth="1" max="260" min="260" style="178" width="12.59765625"/>
    <col bestFit="1" customWidth="1" max="261" min="261" style="178" width="9.09765625"/>
    <col customWidth="1" max="262" min="262" style="178" width="13.3984375"/>
    <col bestFit="1" customWidth="1" max="263" min="263" style="178" width="40.8984375"/>
    <col customWidth="1" max="264" min="264" style="178" width="8.796875"/>
    <col bestFit="1" customWidth="1" max="265" min="265" style="178" width="11.8984375"/>
    <col customWidth="1" max="269" min="266" style="178" width="8.796875"/>
    <col bestFit="1" customWidth="1" max="270" min="270" style="178" width="10.09765625"/>
    <col customWidth="1" max="512" min="271" style="178" width="8.796875"/>
    <col bestFit="1" customWidth="1" max="513" min="513" style="178" width="9.69921875"/>
    <col bestFit="1" customWidth="1" max="514" min="514" style="178" width="42.296875"/>
    <col bestFit="1" customWidth="1" max="515" min="515" style="178" width="6.296875"/>
    <col bestFit="1" customWidth="1" max="516" min="516" style="178" width="12.59765625"/>
    <col bestFit="1" customWidth="1" max="517" min="517" style="178" width="9.09765625"/>
    <col customWidth="1" max="518" min="518" style="178" width="13.3984375"/>
    <col bestFit="1" customWidth="1" max="519" min="519" style="178" width="40.8984375"/>
    <col customWidth="1" max="520" min="520" style="178" width="8.796875"/>
    <col bestFit="1" customWidth="1" max="521" min="521" style="178" width="11.8984375"/>
    <col customWidth="1" max="525" min="522" style="178" width="8.796875"/>
    <col bestFit="1" customWidth="1" max="526" min="526" style="178" width="10.09765625"/>
    <col customWidth="1" max="768" min="527" style="178" width="8.796875"/>
    <col bestFit="1" customWidth="1" max="769" min="769" style="178" width="9.69921875"/>
    <col bestFit="1" customWidth="1" max="770" min="770" style="178" width="42.296875"/>
    <col bestFit="1" customWidth="1" max="771" min="771" style="178" width="6.296875"/>
    <col bestFit="1" customWidth="1" max="772" min="772" style="178" width="12.59765625"/>
    <col bestFit="1" customWidth="1" max="773" min="773" style="178" width="9.09765625"/>
    <col customWidth="1" max="774" min="774" style="178" width="13.3984375"/>
    <col bestFit="1" customWidth="1" max="775" min="775" style="178" width="40.8984375"/>
    <col customWidth="1" max="776" min="776" style="178" width="8.796875"/>
    <col bestFit="1" customWidth="1" max="777" min="777" style="178" width="11.8984375"/>
    <col customWidth="1" max="781" min="778" style="178" width="8.796875"/>
    <col bestFit="1" customWidth="1" max="782" min="782" style="178" width="10.09765625"/>
    <col customWidth="1" max="1024" min="783" style="178" width="8.796875"/>
    <col bestFit="1" customWidth="1" max="1025" min="1025" style="178" width="9.69921875"/>
    <col bestFit="1" customWidth="1" max="1026" min="1026" style="178" width="42.296875"/>
    <col bestFit="1" customWidth="1" max="1027" min="1027" style="178" width="6.296875"/>
    <col bestFit="1" customWidth="1" max="1028" min="1028" style="178" width="12.59765625"/>
    <col bestFit="1" customWidth="1" max="1029" min="1029" style="178" width="9.09765625"/>
    <col customWidth="1" max="1030" min="1030" style="178" width="13.3984375"/>
    <col bestFit="1" customWidth="1" max="1031" min="1031" style="178" width="40.8984375"/>
    <col customWidth="1" max="1032" min="1032" style="178" width="8.796875"/>
    <col bestFit="1" customWidth="1" max="1033" min="1033" style="178" width="11.8984375"/>
    <col customWidth="1" max="1037" min="1034" style="178" width="8.796875"/>
    <col bestFit="1" customWidth="1" max="1038" min="1038" style="178" width="10.09765625"/>
    <col customWidth="1" max="1280" min="1039" style="178" width="8.796875"/>
    <col bestFit="1" customWidth="1" max="1281" min="1281" style="178" width="9.69921875"/>
    <col bestFit="1" customWidth="1" max="1282" min="1282" style="178" width="42.296875"/>
    <col bestFit="1" customWidth="1" max="1283" min="1283" style="178" width="6.296875"/>
    <col bestFit="1" customWidth="1" max="1284" min="1284" style="178" width="12.59765625"/>
    <col bestFit="1" customWidth="1" max="1285" min="1285" style="178" width="9.09765625"/>
    <col customWidth="1" max="1286" min="1286" style="178" width="13.3984375"/>
    <col bestFit="1" customWidth="1" max="1287" min="1287" style="178" width="40.8984375"/>
    <col customWidth="1" max="1288" min="1288" style="178" width="8.796875"/>
    <col bestFit="1" customWidth="1" max="1289" min="1289" style="178" width="11.8984375"/>
    <col customWidth="1" max="1293" min="1290" style="178" width="8.796875"/>
    <col bestFit="1" customWidth="1" max="1294" min="1294" style="178" width="10.09765625"/>
    <col customWidth="1" max="1536" min="1295" style="178" width="8.796875"/>
    <col bestFit="1" customWidth="1" max="1537" min="1537" style="178" width="9.69921875"/>
    <col bestFit="1" customWidth="1" max="1538" min="1538" style="178" width="42.296875"/>
    <col bestFit="1" customWidth="1" max="1539" min="1539" style="178" width="6.296875"/>
    <col bestFit="1" customWidth="1" max="1540" min="1540" style="178" width="12.59765625"/>
    <col bestFit="1" customWidth="1" max="1541" min="1541" style="178" width="9.09765625"/>
    <col customWidth="1" max="1542" min="1542" style="178" width="13.3984375"/>
    <col bestFit="1" customWidth="1" max="1543" min="1543" style="178" width="40.8984375"/>
    <col customWidth="1" max="1544" min="1544" style="178" width="8.796875"/>
    <col bestFit="1" customWidth="1" max="1545" min="1545" style="178" width="11.8984375"/>
    <col customWidth="1" max="1549" min="1546" style="178" width="8.796875"/>
    <col bestFit="1" customWidth="1" max="1550" min="1550" style="178" width="10.09765625"/>
    <col customWidth="1" max="1792" min="1551" style="178" width="8.796875"/>
    <col bestFit="1" customWidth="1" max="1793" min="1793" style="178" width="9.69921875"/>
    <col bestFit="1" customWidth="1" max="1794" min="1794" style="178" width="42.296875"/>
    <col bestFit="1" customWidth="1" max="1795" min="1795" style="178" width="6.296875"/>
    <col bestFit="1" customWidth="1" max="1796" min="1796" style="178" width="12.59765625"/>
    <col bestFit="1" customWidth="1" max="1797" min="1797" style="178" width="9.09765625"/>
    <col customWidth="1" max="1798" min="1798" style="178" width="13.3984375"/>
    <col bestFit="1" customWidth="1" max="1799" min="1799" style="178" width="40.8984375"/>
    <col customWidth="1" max="1800" min="1800" style="178" width="8.796875"/>
    <col bestFit="1" customWidth="1" max="1801" min="1801" style="178" width="11.8984375"/>
    <col customWidth="1" max="1805" min="1802" style="178" width="8.796875"/>
    <col bestFit="1" customWidth="1" max="1806" min="1806" style="178" width="10.09765625"/>
    <col customWidth="1" max="2048" min="1807" style="178" width="8.796875"/>
    <col bestFit="1" customWidth="1" max="2049" min="2049" style="178" width="9.69921875"/>
    <col bestFit="1" customWidth="1" max="2050" min="2050" style="178" width="42.296875"/>
    <col bestFit="1" customWidth="1" max="2051" min="2051" style="178" width="6.296875"/>
    <col bestFit="1" customWidth="1" max="2052" min="2052" style="178" width="12.59765625"/>
    <col bestFit="1" customWidth="1" max="2053" min="2053" style="178" width="9.09765625"/>
    <col customWidth="1" max="2054" min="2054" style="178" width="13.3984375"/>
    <col bestFit="1" customWidth="1" max="2055" min="2055" style="178" width="40.8984375"/>
    <col customWidth="1" max="2056" min="2056" style="178" width="8.796875"/>
    <col bestFit="1" customWidth="1" max="2057" min="2057" style="178" width="11.8984375"/>
    <col customWidth="1" max="2061" min="2058" style="178" width="8.796875"/>
    <col bestFit="1" customWidth="1" max="2062" min="2062" style="178" width="10.09765625"/>
    <col customWidth="1" max="2304" min="2063" style="178" width="8.796875"/>
    <col bestFit="1" customWidth="1" max="2305" min="2305" style="178" width="9.69921875"/>
    <col bestFit="1" customWidth="1" max="2306" min="2306" style="178" width="42.296875"/>
    <col bestFit="1" customWidth="1" max="2307" min="2307" style="178" width="6.296875"/>
    <col bestFit="1" customWidth="1" max="2308" min="2308" style="178" width="12.59765625"/>
    <col bestFit="1" customWidth="1" max="2309" min="2309" style="178" width="9.09765625"/>
    <col customWidth="1" max="2310" min="2310" style="178" width="13.3984375"/>
    <col bestFit="1" customWidth="1" max="2311" min="2311" style="178" width="40.8984375"/>
    <col customWidth="1" max="2312" min="2312" style="178" width="8.796875"/>
    <col bestFit="1" customWidth="1" max="2313" min="2313" style="178" width="11.8984375"/>
    <col customWidth="1" max="2317" min="2314" style="178" width="8.796875"/>
    <col bestFit="1" customWidth="1" max="2318" min="2318" style="178" width="10.09765625"/>
    <col customWidth="1" max="2560" min="2319" style="178" width="8.796875"/>
    <col bestFit="1" customWidth="1" max="2561" min="2561" style="178" width="9.69921875"/>
    <col bestFit="1" customWidth="1" max="2562" min="2562" style="178" width="42.296875"/>
    <col bestFit="1" customWidth="1" max="2563" min="2563" style="178" width="6.296875"/>
    <col bestFit="1" customWidth="1" max="2564" min="2564" style="178" width="12.59765625"/>
    <col bestFit="1" customWidth="1" max="2565" min="2565" style="178" width="9.09765625"/>
    <col customWidth="1" max="2566" min="2566" style="178" width="13.3984375"/>
    <col bestFit="1" customWidth="1" max="2567" min="2567" style="178" width="40.8984375"/>
    <col customWidth="1" max="2568" min="2568" style="178" width="8.796875"/>
    <col bestFit="1" customWidth="1" max="2569" min="2569" style="178" width="11.8984375"/>
    <col customWidth="1" max="2573" min="2570" style="178" width="8.796875"/>
    <col bestFit="1" customWidth="1" max="2574" min="2574" style="178" width="10.09765625"/>
    <col customWidth="1" max="2816" min="2575" style="178" width="8.796875"/>
    <col bestFit="1" customWidth="1" max="2817" min="2817" style="178" width="9.69921875"/>
    <col bestFit="1" customWidth="1" max="2818" min="2818" style="178" width="42.296875"/>
    <col bestFit="1" customWidth="1" max="2819" min="2819" style="178" width="6.296875"/>
    <col bestFit="1" customWidth="1" max="2820" min="2820" style="178" width="12.59765625"/>
    <col bestFit="1" customWidth="1" max="2821" min="2821" style="178" width="9.09765625"/>
    <col customWidth="1" max="2822" min="2822" style="178" width="13.3984375"/>
    <col bestFit="1" customWidth="1" max="2823" min="2823" style="178" width="40.8984375"/>
    <col customWidth="1" max="2824" min="2824" style="178" width="8.796875"/>
    <col bestFit="1" customWidth="1" max="2825" min="2825" style="178" width="11.8984375"/>
    <col customWidth="1" max="2829" min="2826" style="178" width="8.796875"/>
    <col bestFit="1" customWidth="1" max="2830" min="2830" style="178" width="10.09765625"/>
    <col customWidth="1" max="3072" min="2831" style="178" width="8.796875"/>
    <col bestFit="1" customWidth="1" max="3073" min="3073" style="178" width="9.69921875"/>
    <col bestFit="1" customWidth="1" max="3074" min="3074" style="178" width="42.296875"/>
    <col bestFit="1" customWidth="1" max="3075" min="3075" style="178" width="6.296875"/>
    <col bestFit="1" customWidth="1" max="3076" min="3076" style="178" width="12.59765625"/>
    <col bestFit="1" customWidth="1" max="3077" min="3077" style="178" width="9.09765625"/>
    <col customWidth="1" max="3078" min="3078" style="178" width="13.3984375"/>
    <col bestFit="1" customWidth="1" max="3079" min="3079" style="178" width="40.8984375"/>
    <col customWidth="1" max="3080" min="3080" style="178" width="8.796875"/>
    <col bestFit="1" customWidth="1" max="3081" min="3081" style="178" width="11.8984375"/>
    <col customWidth="1" max="3085" min="3082" style="178" width="8.796875"/>
    <col bestFit="1" customWidth="1" max="3086" min="3086" style="178" width="10.09765625"/>
    <col customWidth="1" max="3328" min="3087" style="178" width="8.796875"/>
    <col bestFit="1" customWidth="1" max="3329" min="3329" style="178" width="9.69921875"/>
    <col bestFit="1" customWidth="1" max="3330" min="3330" style="178" width="42.296875"/>
    <col bestFit="1" customWidth="1" max="3331" min="3331" style="178" width="6.296875"/>
    <col bestFit="1" customWidth="1" max="3332" min="3332" style="178" width="12.59765625"/>
    <col bestFit="1" customWidth="1" max="3333" min="3333" style="178" width="9.09765625"/>
    <col customWidth="1" max="3334" min="3334" style="178" width="13.3984375"/>
    <col bestFit="1" customWidth="1" max="3335" min="3335" style="178" width="40.8984375"/>
    <col customWidth="1" max="3336" min="3336" style="178" width="8.796875"/>
    <col bestFit="1" customWidth="1" max="3337" min="3337" style="178" width="11.8984375"/>
    <col customWidth="1" max="3341" min="3338" style="178" width="8.796875"/>
    <col bestFit="1" customWidth="1" max="3342" min="3342" style="178" width="10.09765625"/>
    <col customWidth="1" max="3584" min="3343" style="178" width="8.796875"/>
    <col bestFit="1" customWidth="1" max="3585" min="3585" style="178" width="9.69921875"/>
    <col bestFit="1" customWidth="1" max="3586" min="3586" style="178" width="42.296875"/>
    <col bestFit="1" customWidth="1" max="3587" min="3587" style="178" width="6.296875"/>
    <col bestFit="1" customWidth="1" max="3588" min="3588" style="178" width="12.59765625"/>
    <col bestFit="1" customWidth="1" max="3589" min="3589" style="178" width="9.09765625"/>
    <col customWidth="1" max="3590" min="3590" style="178" width="13.3984375"/>
    <col bestFit="1" customWidth="1" max="3591" min="3591" style="178" width="40.8984375"/>
    <col customWidth="1" max="3592" min="3592" style="178" width="8.796875"/>
    <col bestFit="1" customWidth="1" max="3593" min="3593" style="178" width="11.8984375"/>
    <col customWidth="1" max="3597" min="3594" style="178" width="8.796875"/>
    <col bestFit="1" customWidth="1" max="3598" min="3598" style="178" width="10.09765625"/>
    <col customWidth="1" max="3840" min="3599" style="178" width="8.796875"/>
    <col bestFit="1" customWidth="1" max="3841" min="3841" style="178" width="9.69921875"/>
    <col bestFit="1" customWidth="1" max="3842" min="3842" style="178" width="42.296875"/>
    <col bestFit="1" customWidth="1" max="3843" min="3843" style="178" width="6.296875"/>
    <col bestFit="1" customWidth="1" max="3844" min="3844" style="178" width="12.59765625"/>
    <col bestFit="1" customWidth="1" max="3845" min="3845" style="178" width="9.09765625"/>
    <col customWidth="1" max="3846" min="3846" style="178" width="13.3984375"/>
    <col bestFit="1" customWidth="1" max="3847" min="3847" style="178" width="40.8984375"/>
    <col customWidth="1" max="3848" min="3848" style="178" width="8.796875"/>
    <col bestFit="1" customWidth="1" max="3849" min="3849" style="178" width="11.8984375"/>
    <col customWidth="1" max="3853" min="3850" style="178" width="8.796875"/>
    <col bestFit="1" customWidth="1" max="3854" min="3854" style="178" width="10.09765625"/>
    <col customWidth="1" max="4096" min="3855" style="178" width="8.796875"/>
    <col bestFit="1" customWidth="1" max="4097" min="4097" style="178" width="9.69921875"/>
    <col bestFit="1" customWidth="1" max="4098" min="4098" style="178" width="42.296875"/>
    <col bestFit="1" customWidth="1" max="4099" min="4099" style="178" width="6.296875"/>
    <col bestFit="1" customWidth="1" max="4100" min="4100" style="178" width="12.59765625"/>
    <col bestFit="1" customWidth="1" max="4101" min="4101" style="178" width="9.09765625"/>
    <col customWidth="1" max="4102" min="4102" style="178" width="13.3984375"/>
    <col bestFit="1" customWidth="1" max="4103" min="4103" style="178" width="40.8984375"/>
    <col customWidth="1" max="4104" min="4104" style="178" width="8.796875"/>
    <col bestFit="1" customWidth="1" max="4105" min="4105" style="178" width="11.8984375"/>
    <col customWidth="1" max="4109" min="4106" style="178" width="8.796875"/>
    <col bestFit="1" customWidth="1" max="4110" min="4110" style="178" width="10.09765625"/>
    <col customWidth="1" max="4352" min="4111" style="178" width="8.796875"/>
    <col bestFit="1" customWidth="1" max="4353" min="4353" style="178" width="9.69921875"/>
    <col bestFit="1" customWidth="1" max="4354" min="4354" style="178" width="42.296875"/>
    <col bestFit="1" customWidth="1" max="4355" min="4355" style="178" width="6.296875"/>
    <col bestFit="1" customWidth="1" max="4356" min="4356" style="178" width="12.59765625"/>
    <col bestFit="1" customWidth="1" max="4357" min="4357" style="178" width="9.09765625"/>
    <col customWidth="1" max="4358" min="4358" style="178" width="13.3984375"/>
    <col bestFit="1" customWidth="1" max="4359" min="4359" style="178" width="40.8984375"/>
    <col customWidth="1" max="4360" min="4360" style="178" width="8.796875"/>
    <col bestFit="1" customWidth="1" max="4361" min="4361" style="178" width="11.8984375"/>
    <col customWidth="1" max="4365" min="4362" style="178" width="8.796875"/>
    <col bestFit="1" customWidth="1" max="4366" min="4366" style="178" width="10.09765625"/>
    <col customWidth="1" max="4608" min="4367" style="178" width="8.796875"/>
    <col bestFit="1" customWidth="1" max="4609" min="4609" style="178" width="9.69921875"/>
    <col bestFit="1" customWidth="1" max="4610" min="4610" style="178" width="42.296875"/>
    <col bestFit="1" customWidth="1" max="4611" min="4611" style="178" width="6.296875"/>
    <col bestFit="1" customWidth="1" max="4612" min="4612" style="178" width="12.59765625"/>
    <col bestFit="1" customWidth="1" max="4613" min="4613" style="178" width="9.09765625"/>
    <col customWidth="1" max="4614" min="4614" style="178" width="13.3984375"/>
    <col bestFit="1" customWidth="1" max="4615" min="4615" style="178" width="40.8984375"/>
    <col customWidth="1" max="4616" min="4616" style="178" width="8.796875"/>
    <col bestFit="1" customWidth="1" max="4617" min="4617" style="178" width="11.8984375"/>
    <col customWidth="1" max="4621" min="4618" style="178" width="8.796875"/>
    <col bestFit="1" customWidth="1" max="4622" min="4622" style="178" width="10.09765625"/>
    <col customWidth="1" max="4864" min="4623" style="178" width="8.796875"/>
    <col bestFit="1" customWidth="1" max="4865" min="4865" style="178" width="9.69921875"/>
    <col bestFit="1" customWidth="1" max="4866" min="4866" style="178" width="42.296875"/>
    <col bestFit="1" customWidth="1" max="4867" min="4867" style="178" width="6.296875"/>
    <col bestFit="1" customWidth="1" max="4868" min="4868" style="178" width="12.59765625"/>
    <col bestFit="1" customWidth="1" max="4869" min="4869" style="178" width="9.09765625"/>
    <col customWidth="1" max="4870" min="4870" style="178" width="13.3984375"/>
    <col bestFit="1" customWidth="1" max="4871" min="4871" style="178" width="40.8984375"/>
    <col customWidth="1" max="4872" min="4872" style="178" width="8.796875"/>
    <col bestFit="1" customWidth="1" max="4873" min="4873" style="178" width="11.8984375"/>
    <col customWidth="1" max="4877" min="4874" style="178" width="8.796875"/>
    <col bestFit="1" customWidth="1" max="4878" min="4878" style="178" width="10.09765625"/>
    <col customWidth="1" max="5120" min="4879" style="178" width="8.796875"/>
    <col bestFit="1" customWidth="1" max="5121" min="5121" style="178" width="9.69921875"/>
    <col bestFit="1" customWidth="1" max="5122" min="5122" style="178" width="42.296875"/>
    <col bestFit="1" customWidth="1" max="5123" min="5123" style="178" width="6.296875"/>
    <col bestFit="1" customWidth="1" max="5124" min="5124" style="178" width="12.59765625"/>
    <col bestFit="1" customWidth="1" max="5125" min="5125" style="178" width="9.09765625"/>
    <col customWidth="1" max="5126" min="5126" style="178" width="13.3984375"/>
    <col bestFit="1" customWidth="1" max="5127" min="5127" style="178" width="40.8984375"/>
    <col customWidth="1" max="5128" min="5128" style="178" width="8.796875"/>
    <col bestFit="1" customWidth="1" max="5129" min="5129" style="178" width="11.8984375"/>
    <col customWidth="1" max="5133" min="5130" style="178" width="8.796875"/>
    <col bestFit="1" customWidth="1" max="5134" min="5134" style="178" width="10.09765625"/>
    <col customWidth="1" max="5376" min="5135" style="178" width="8.796875"/>
    <col bestFit="1" customWidth="1" max="5377" min="5377" style="178" width="9.69921875"/>
    <col bestFit="1" customWidth="1" max="5378" min="5378" style="178" width="42.296875"/>
    <col bestFit="1" customWidth="1" max="5379" min="5379" style="178" width="6.296875"/>
    <col bestFit="1" customWidth="1" max="5380" min="5380" style="178" width="12.59765625"/>
    <col bestFit="1" customWidth="1" max="5381" min="5381" style="178" width="9.09765625"/>
    <col customWidth="1" max="5382" min="5382" style="178" width="13.3984375"/>
    <col bestFit="1" customWidth="1" max="5383" min="5383" style="178" width="40.8984375"/>
    <col customWidth="1" max="5384" min="5384" style="178" width="8.796875"/>
    <col bestFit="1" customWidth="1" max="5385" min="5385" style="178" width="11.8984375"/>
    <col customWidth="1" max="5389" min="5386" style="178" width="8.796875"/>
    <col bestFit="1" customWidth="1" max="5390" min="5390" style="178" width="10.09765625"/>
    <col customWidth="1" max="5632" min="5391" style="178" width="8.796875"/>
    <col bestFit="1" customWidth="1" max="5633" min="5633" style="178" width="9.69921875"/>
    <col bestFit="1" customWidth="1" max="5634" min="5634" style="178" width="42.296875"/>
    <col bestFit="1" customWidth="1" max="5635" min="5635" style="178" width="6.296875"/>
    <col bestFit="1" customWidth="1" max="5636" min="5636" style="178" width="12.59765625"/>
    <col bestFit="1" customWidth="1" max="5637" min="5637" style="178" width="9.09765625"/>
    <col customWidth="1" max="5638" min="5638" style="178" width="13.3984375"/>
    <col bestFit="1" customWidth="1" max="5639" min="5639" style="178" width="40.8984375"/>
    <col customWidth="1" max="5640" min="5640" style="178" width="8.796875"/>
    <col bestFit="1" customWidth="1" max="5641" min="5641" style="178" width="11.8984375"/>
    <col customWidth="1" max="5645" min="5642" style="178" width="8.796875"/>
    <col bestFit="1" customWidth="1" max="5646" min="5646" style="178" width="10.09765625"/>
    <col customWidth="1" max="5888" min="5647" style="178" width="8.796875"/>
    <col bestFit="1" customWidth="1" max="5889" min="5889" style="178" width="9.69921875"/>
    <col bestFit="1" customWidth="1" max="5890" min="5890" style="178" width="42.296875"/>
    <col bestFit="1" customWidth="1" max="5891" min="5891" style="178" width="6.296875"/>
    <col bestFit="1" customWidth="1" max="5892" min="5892" style="178" width="12.59765625"/>
    <col bestFit="1" customWidth="1" max="5893" min="5893" style="178" width="9.09765625"/>
    <col customWidth="1" max="5894" min="5894" style="178" width="13.3984375"/>
    <col bestFit="1" customWidth="1" max="5895" min="5895" style="178" width="40.8984375"/>
    <col customWidth="1" max="5896" min="5896" style="178" width="8.796875"/>
    <col bestFit="1" customWidth="1" max="5897" min="5897" style="178" width="11.8984375"/>
    <col customWidth="1" max="5901" min="5898" style="178" width="8.796875"/>
    <col bestFit="1" customWidth="1" max="5902" min="5902" style="178" width="10.09765625"/>
    <col customWidth="1" max="6144" min="5903" style="178" width="8.796875"/>
    <col bestFit="1" customWidth="1" max="6145" min="6145" style="178" width="9.69921875"/>
    <col bestFit="1" customWidth="1" max="6146" min="6146" style="178" width="42.296875"/>
    <col bestFit="1" customWidth="1" max="6147" min="6147" style="178" width="6.296875"/>
    <col bestFit="1" customWidth="1" max="6148" min="6148" style="178" width="12.59765625"/>
    <col bestFit="1" customWidth="1" max="6149" min="6149" style="178" width="9.09765625"/>
    <col customWidth="1" max="6150" min="6150" style="178" width="13.3984375"/>
    <col bestFit="1" customWidth="1" max="6151" min="6151" style="178" width="40.8984375"/>
    <col customWidth="1" max="6152" min="6152" style="178" width="8.796875"/>
    <col bestFit="1" customWidth="1" max="6153" min="6153" style="178" width="11.8984375"/>
    <col customWidth="1" max="6157" min="6154" style="178" width="8.796875"/>
    <col bestFit="1" customWidth="1" max="6158" min="6158" style="178" width="10.09765625"/>
    <col customWidth="1" max="6400" min="6159" style="178" width="8.796875"/>
    <col bestFit="1" customWidth="1" max="6401" min="6401" style="178" width="9.69921875"/>
    <col bestFit="1" customWidth="1" max="6402" min="6402" style="178" width="42.296875"/>
    <col bestFit="1" customWidth="1" max="6403" min="6403" style="178" width="6.296875"/>
    <col bestFit="1" customWidth="1" max="6404" min="6404" style="178" width="12.59765625"/>
    <col bestFit="1" customWidth="1" max="6405" min="6405" style="178" width="9.09765625"/>
    <col customWidth="1" max="6406" min="6406" style="178" width="13.3984375"/>
    <col bestFit="1" customWidth="1" max="6407" min="6407" style="178" width="40.8984375"/>
    <col customWidth="1" max="6408" min="6408" style="178" width="8.796875"/>
    <col bestFit="1" customWidth="1" max="6409" min="6409" style="178" width="11.8984375"/>
    <col customWidth="1" max="6413" min="6410" style="178" width="8.796875"/>
    <col bestFit="1" customWidth="1" max="6414" min="6414" style="178" width="10.09765625"/>
    <col customWidth="1" max="6656" min="6415" style="178" width="8.796875"/>
    <col bestFit="1" customWidth="1" max="6657" min="6657" style="178" width="9.69921875"/>
    <col bestFit="1" customWidth="1" max="6658" min="6658" style="178" width="42.296875"/>
    <col bestFit="1" customWidth="1" max="6659" min="6659" style="178" width="6.296875"/>
    <col bestFit="1" customWidth="1" max="6660" min="6660" style="178" width="12.59765625"/>
    <col bestFit="1" customWidth="1" max="6661" min="6661" style="178" width="9.09765625"/>
    <col customWidth="1" max="6662" min="6662" style="178" width="13.3984375"/>
    <col bestFit="1" customWidth="1" max="6663" min="6663" style="178" width="40.8984375"/>
    <col customWidth="1" max="6664" min="6664" style="178" width="8.796875"/>
    <col bestFit="1" customWidth="1" max="6665" min="6665" style="178" width="11.8984375"/>
    <col customWidth="1" max="6669" min="6666" style="178" width="8.796875"/>
    <col bestFit="1" customWidth="1" max="6670" min="6670" style="178" width="10.09765625"/>
    <col customWidth="1" max="6912" min="6671" style="178" width="8.796875"/>
    <col bestFit="1" customWidth="1" max="6913" min="6913" style="178" width="9.69921875"/>
    <col bestFit="1" customWidth="1" max="6914" min="6914" style="178" width="42.296875"/>
    <col bestFit="1" customWidth="1" max="6915" min="6915" style="178" width="6.296875"/>
    <col bestFit="1" customWidth="1" max="6916" min="6916" style="178" width="12.59765625"/>
    <col bestFit="1" customWidth="1" max="6917" min="6917" style="178" width="9.09765625"/>
    <col customWidth="1" max="6918" min="6918" style="178" width="13.3984375"/>
    <col bestFit="1" customWidth="1" max="6919" min="6919" style="178" width="40.8984375"/>
    <col customWidth="1" max="6920" min="6920" style="178" width="8.796875"/>
    <col bestFit="1" customWidth="1" max="6921" min="6921" style="178" width="11.8984375"/>
    <col customWidth="1" max="6925" min="6922" style="178" width="8.796875"/>
    <col bestFit="1" customWidth="1" max="6926" min="6926" style="178" width="10.09765625"/>
    <col customWidth="1" max="7168" min="6927" style="178" width="8.796875"/>
    <col bestFit="1" customWidth="1" max="7169" min="7169" style="178" width="9.69921875"/>
    <col bestFit="1" customWidth="1" max="7170" min="7170" style="178" width="42.296875"/>
    <col bestFit="1" customWidth="1" max="7171" min="7171" style="178" width="6.296875"/>
    <col bestFit="1" customWidth="1" max="7172" min="7172" style="178" width="12.59765625"/>
    <col bestFit="1" customWidth="1" max="7173" min="7173" style="178" width="9.09765625"/>
    <col customWidth="1" max="7174" min="7174" style="178" width="13.3984375"/>
    <col bestFit="1" customWidth="1" max="7175" min="7175" style="178" width="40.8984375"/>
    <col customWidth="1" max="7176" min="7176" style="178" width="8.796875"/>
    <col bestFit="1" customWidth="1" max="7177" min="7177" style="178" width="11.8984375"/>
    <col customWidth="1" max="7181" min="7178" style="178" width="8.796875"/>
    <col bestFit="1" customWidth="1" max="7182" min="7182" style="178" width="10.09765625"/>
    <col customWidth="1" max="7424" min="7183" style="178" width="8.796875"/>
    <col bestFit="1" customWidth="1" max="7425" min="7425" style="178" width="9.69921875"/>
    <col bestFit="1" customWidth="1" max="7426" min="7426" style="178" width="42.296875"/>
    <col bestFit="1" customWidth="1" max="7427" min="7427" style="178" width="6.296875"/>
    <col bestFit="1" customWidth="1" max="7428" min="7428" style="178" width="12.59765625"/>
    <col bestFit="1" customWidth="1" max="7429" min="7429" style="178" width="9.09765625"/>
    <col customWidth="1" max="7430" min="7430" style="178" width="13.3984375"/>
    <col bestFit="1" customWidth="1" max="7431" min="7431" style="178" width="40.8984375"/>
    <col customWidth="1" max="7432" min="7432" style="178" width="8.796875"/>
    <col bestFit="1" customWidth="1" max="7433" min="7433" style="178" width="11.8984375"/>
    <col customWidth="1" max="7437" min="7434" style="178" width="8.796875"/>
    <col bestFit="1" customWidth="1" max="7438" min="7438" style="178" width="10.09765625"/>
    <col customWidth="1" max="7680" min="7439" style="178" width="8.796875"/>
    <col bestFit="1" customWidth="1" max="7681" min="7681" style="178" width="9.69921875"/>
    <col bestFit="1" customWidth="1" max="7682" min="7682" style="178" width="42.296875"/>
    <col bestFit="1" customWidth="1" max="7683" min="7683" style="178" width="6.296875"/>
    <col bestFit="1" customWidth="1" max="7684" min="7684" style="178" width="12.59765625"/>
    <col bestFit="1" customWidth="1" max="7685" min="7685" style="178" width="9.09765625"/>
    <col customWidth="1" max="7686" min="7686" style="178" width="13.3984375"/>
    <col bestFit="1" customWidth="1" max="7687" min="7687" style="178" width="40.8984375"/>
    <col customWidth="1" max="7688" min="7688" style="178" width="8.796875"/>
    <col bestFit="1" customWidth="1" max="7689" min="7689" style="178" width="11.8984375"/>
    <col customWidth="1" max="7693" min="7690" style="178" width="8.796875"/>
    <col bestFit="1" customWidth="1" max="7694" min="7694" style="178" width="10.09765625"/>
    <col customWidth="1" max="7936" min="7695" style="178" width="8.796875"/>
    <col bestFit="1" customWidth="1" max="7937" min="7937" style="178" width="9.69921875"/>
    <col bestFit="1" customWidth="1" max="7938" min="7938" style="178" width="42.296875"/>
    <col bestFit="1" customWidth="1" max="7939" min="7939" style="178" width="6.296875"/>
    <col bestFit="1" customWidth="1" max="7940" min="7940" style="178" width="12.59765625"/>
    <col bestFit="1" customWidth="1" max="7941" min="7941" style="178" width="9.09765625"/>
    <col customWidth="1" max="7942" min="7942" style="178" width="13.3984375"/>
    <col bestFit="1" customWidth="1" max="7943" min="7943" style="178" width="40.8984375"/>
    <col customWidth="1" max="7944" min="7944" style="178" width="8.796875"/>
    <col bestFit="1" customWidth="1" max="7945" min="7945" style="178" width="11.8984375"/>
    <col customWidth="1" max="7949" min="7946" style="178" width="8.796875"/>
    <col bestFit="1" customWidth="1" max="7950" min="7950" style="178" width="10.09765625"/>
    <col customWidth="1" max="8192" min="7951" style="178" width="8.796875"/>
    <col bestFit="1" customWidth="1" max="8193" min="8193" style="178" width="9.69921875"/>
    <col bestFit="1" customWidth="1" max="8194" min="8194" style="178" width="42.296875"/>
    <col bestFit="1" customWidth="1" max="8195" min="8195" style="178" width="6.296875"/>
    <col bestFit="1" customWidth="1" max="8196" min="8196" style="178" width="12.59765625"/>
    <col bestFit="1" customWidth="1" max="8197" min="8197" style="178" width="9.09765625"/>
    <col customWidth="1" max="8198" min="8198" style="178" width="13.3984375"/>
    <col bestFit="1" customWidth="1" max="8199" min="8199" style="178" width="40.8984375"/>
    <col customWidth="1" max="8200" min="8200" style="178" width="8.796875"/>
    <col bestFit="1" customWidth="1" max="8201" min="8201" style="178" width="11.8984375"/>
    <col customWidth="1" max="8205" min="8202" style="178" width="8.796875"/>
    <col bestFit="1" customWidth="1" max="8206" min="8206" style="178" width="10.09765625"/>
    <col customWidth="1" max="8448" min="8207" style="178" width="8.796875"/>
    <col bestFit="1" customWidth="1" max="8449" min="8449" style="178" width="9.69921875"/>
    <col bestFit="1" customWidth="1" max="8450" min="8450" style="178" width="42.296875"/>
    <col bestFit="1" customWidth="1" max="8451" min="8451" style="178" width="6.296875"/>
    <col bestFit="1" customWidth="1" max="8452" min="8452" style="178" width="12.59765625"/>
    <col bestFit="1" customWidth="1" max="8453" min="8453" style="178" width="9.09765625"/>
    <col customWidth="1" max="8454" min="8454" style="178" width="13.3984375"/>
    <col bestFit="1" customWidth="1" max="8455" min="8455" style="178" width="40.8984375"/>
    <col customWidth="1" max="8456" min="8456" style="178" width="8.796875"/>
    <col bestFit="1" customWidth="1" max="8457" min="8457" style="178" width="11.8984375"/>
    <col customWidth="1" max="8461" min="8458" style="178" width="8.796875"/>
    <col bestFit="1" customWidth="1" max="8462" min="8462" style="178" width="10.09765625"/>
    <col customWidth="1" max="8704" min="8463" style="178" width="8.796875"/>
    <col bestFit="1" customWidth="1" max="8705" min="8705" style="178" width="9.69921875"/>
    <col bestFit="1" customWidth="1" max="8706" min="8706" style="178" width="42.296875"/>
    <col bestFit="1" customWidth="1" max="8707" min="8707" style="178" width="6.296875"/>
    <col bestFit="1" customWidth="1" max="8708" min="8708" style="178" width="12.59765625"/>
    <col bestFit="1" customWidth="1" max="8709" min="8709" style="178" width="9.09765625"/>
    <col customWidth="1" max="8710" min="8710" style="178" width="13.3984375"/>
    <col bestFit="1" customWidth="1" max="8711" min="8711" style="178" width="40.8984375"/>
    <col customWidth="1" max="8712" min="8712" style="178" width="8.796875"/>
    <col bestFit="1" customWidth="1" max="8713" min="8713" style="178" width="11.8984375"/>
    <col customWidth="1" max="8717" min="8714" style="178" width="8.796875"/>
    <col bestFit="1" customWidth="1" max="8718" min="8718" style="178" width="10.09765625"/>
    <col customWidth="1" max="8960" min="8719" style="178" width="8.796875"/>
    <col bestFit="1" customWidth="1" max="8961" min="8961" style="178" width="9.69921875"/>
    <col bestFit="1" customWidth="1" max="8962" min="8962" style="178" width="42.296875"/>
    <col bestFit="1" customWidth="1" max="8963" min="8963" style="178" width="6.296875"/>
    <col bestFit="1" customWidth="1" max="8964" min="8964" style="178" width="12.59765625"/>
    <col bestFit="1" customWidth="1" max="8965" min="8965" style="178" width="9.09765625"/>
    <col customWidth="1" max="8966" min="8966" style="178" width="13.3984375"/>
    <col bestFit="1" customWidth="1" max="8967" min="8967" style="178" width="40.8984375"/>
    <col customWidth="1" max="8968" min="8968" style="178" width="8.796875"/>
    <col bestFit="1" customWidth="1" max="8969" min="8969" style="178" width="11.8984375"/>
    <col customWidth="1" max="8973" min="8970" style="178" width="8.796875"/>
    <col bestFit="1" customWidth="1" max="8974" min="8974" style="178" width="10.09765625"/>
    <col customWidth="1" max="9216" min="8975" style="178" width="8.796875"/>
    <col bestFit="1" customWidth="1" max="9217" min="9217" style="178" width="9.69921875"/>
    <col bestFit="1" customWidth="1" max="9218" min="9218" style="178" width="42.296875"/>
    <col bestFit="1" customWidth="1" max="9219" min="9219" style="178" width="6.296875"/>
    <col bestFit="1" customWidth="1" max="9220" min="9220" style="178" width="12.59765625"/>
    <col bestFit="1" customWidth="1" max="9221" min="9221" style="178" width="9.09765625"/>
    <col customWidth="1" max="9222" min="9222" style="178" width="13.3984375"/>
    <col bestFit="1" customWidth="1" max="9223" min="9223" style="178" width="40.8984375"/>
    <col customWidth="1" max="9224" min="9224" style="178" width="8.796875"/>
    <col bestFit="1" customWidth="1" max="9225" min="9225" style="178" width="11.8984375"/>
    <col customWidth="1" max="9229" min="9226" style="178" width="8.796875"/>
    <col bestFit="1" customWidth="1" max="9230" min="9230" style="178" width="10.09765625"/>
    <col customWidth="1" max="9472" min="9231" style="178" width="8.796875"/>
    <col bestFit="1" customWidth="1" max="9473" min="9473" style="178" width="9.69921875"/>
    <col bestFit="1" customWidth="1" max="9474" min="9474" style="178" width="42.296875"/>
    <col bestFit="1" customWidth="1" max="9475" min="9475" style="178" width="6.296875"/>
    <col bestFit="1" customWidth="1" max="9476" min="9476" style="178" width="12.59765625"/>
    <col bestFit="1" customWidth="1" max="9477" min="9477" style="178" width="9.09765625"/>
    <col customWidth="1" max="9478" min="9478" style="178" width="13.3984375"/>
    <col bestFit="1" customWidth="1" max="9479" min="9479" style="178" width="40.8984375"/>
    <col customWidth="1" max="9480" min="9480" style="178" width="8.796875"/>
    <col bestFit="1" customWidth="1" max="9481" min="9481" style="178" width="11.8984375"/>
    <col customWidth="1" max="9485" min="9482" style="178" width="8.796875"/>
    <col bestFit="1" customWidth="1" max="9486" min="9486" style="178" width="10.09765625"/>
    <col customWidth="1" max="9728" min="9487" style="178" width="8.796875"/>
    <col bestFit="1" customWidth="1" max="9729" min="9729" style="178" width="9.69921875"/>
    <col bestFit="1" customWidth="1" max="9730" min="9730" style="178" width="42.296875"/>
    <col bestFit="1" customWidth="1" max="9731" min="9731" style="178" width="6.296875"/>
    <col bestFit="1" customWidth="1" max="9732" min="9732" style="178" width="12.59765625"/>
    <col bestFit="1" customWidth="1" max="9733" min="9733" style="178" width="9.09765625"/>
    <col customWidth="1" max="9734" min="9734" style="178" width="13.3984375"/>
    <col bestFit="1" customWidth="1" max="9735" min="9735" style="178" width="40.8984375"/>
    <col customWidth="1" max="9736" min="9736" style="178" width="8.796875"/>
    <col bestFit="1" customWidth="1" max="9737" min="9737" style="178" width="11.8984375"/>
    <col customWidth="1" max="9741" min="9738" style="178" width="8.796875"/>
    <col bestFit="1" customWidth="1" max="9742" min="9742" style="178" width="10.09765625"/>
    <col customWidth="1" max="9984" min="9743" style="178" width="8.796875"/>
    <col bestFit="1" customWidth="1" max="9985" min="9985" style="178" width="9.69921875"/>
    <col bestFit="1" customWidth="1" max="9986" min="9986" style="178" width="42.296875"/>
    <col bestFit="1" customWidth="1" max="9987" min="9987" style="178" width="6.296875"/>
    <col bestFit="1" customWidth="1" max="9988" min="9988" style="178" width="12.59765625"/>
    <col bestFit="1" customWidth="1" max="9989" min="9989" style="178" width="9.09765625"/>
    <col customWidth="1" max="9990" min="9990" style="178" width="13.3984375"/>
    <col bestFit="1" customWidth="1" max="9991" min="9991" style="178" width="40.8984375"/>
    <col customWidth="1" max="9992" min="9992" style="178" width="8.796875"/>
    <col bestFit="1" customWidth="1" max="9993" min="9993" style="178" width="11.8984375"/>
    <col customWidth="1" max="9997" min="9994" style="178" width="8.796875"/>
    <col bestFit="1" customWidth="1" max="9998" min="9998" style="178" width="10.09765625"/>
    <col customWidth="1" max="10240" min="9999" style="178" width="8.796875"/>
    <col bestFit="1" customWidth="1" max="10241" min="10241" style="178" width="9.69921875"/>
    <col bestFit="1" customWidth="1" max="10242" min="10242" style="178" width="42.296875"/>
    <col bestFit="1" customWidth="1" max="10243" min="10243" style="178" width="6.296875"/>
    <col bestFit="1" customWidth="1" max="10244" min="10244" style="178" width="12.59765625"/>
    <col bestFit="1" customWidth="1" max="10245" min="10245" style="178" width="9.09765625"/>
    <col customWidth="1" max="10246" min="10246" style="178" width="13.3984375"/>
    <col bestFit="1" customWidth="1" max="10247" min="10247" style="178" width="40.8984375"/>
    <col customWidth="1" max="10248" min="10248" style="178" width="8.796875"/>
    <col bestFit="1" customWidth="1" max="10249" min="10249" style="178" width="11.8984375"/>
    <col customWidth="1" max="10253" min="10250" style="178" width="8.796875"/>
    <col bestFit="1" customWidth="1" max="10254" min="10254" style="178" width="10.09765625"/>
    <col customWidth="1" max="10496" min="10255" style="178" width="8.796875"/>
    <col bestFit="1" customWidth="1" max="10497" min="10497" style="178" width="9.69921875"/>
    <col bestFit="1" customWidth="1" max="10498" min="10498" style="178" width="42.296875"/>
    <col bestFit="1" customWidth="1" max="10499" min="10499" style="178" width="6.296875"/>
    <col bestFit="1" customWidth="1" max="10500" min="10500" style="178" width="12.59765625"/>
    <col bestFit="1" customWidth="1" max="10501" min="10501" style="178" width="9.09765625"/>
    <col customWidth="1" max="10502" min="10502" style="178" width="13.3984375"/>
    <col bestFit="1" customWidth="1" max="10503" min="10503" style="178" width="40.8984375"/>
    <col customWidth="1" max="10504" min="10504" style="178" width="8.796875"/>
    <col bestFit="1" customWidth="1" max="10505" min="10505" style="178" width="11.8984375"/>
    <col customWidth="1" max="10509" min="10506" style="178" width="8.796875"/>
    <col bestFit="1" customWidth="1" max="10510" min="10510" style="178" width="10.09765625"/>
    <col customWidth="1" max="10752" min="10511" style="178" width="8.796875"/>
    <col bestFit="1" customWidth="1" max="10753" min="10753" style="178" width="9.69921875"/>
    <col bestFit="1" customWidth="1" max="10754" min="10754" style="178" width="42.296875"/>
    <col bestFit="1" customWidth="1" max="10755" min="10755" style="178" width="6.296875"/>
    <col bestFit="1" customWidth="1" max="10756" min="10756" style="178" width="12.59765625"/>
    <col bestFit="1" customWidth="1" max="10757" min="10757" style="178" width="9.09765625"/>
    <col customWidth="1" max="10758" min="10758" style="178" width="13.3984375"/>
    <col bestFit="1" customWidth="1" max="10759" min="10759" style="178" width="40.8984375"/>
    <col customWidth="1" max="10760" min="10760" style="178" width="8.796875"/>
    <col bestFit="1" customWidth="1" max="10761" min="10761" style="178" width="11.8984375"/>
    <col customWidth="1" max="10765" min="10762" style="178" width="8.796875"/>
    <col bestFit="1" customWidth="1" max="10766" min="10766" style="178" width="10.09765625"/>
    <col customWidth="1" max="11008" min="10767" style="178" width="8.796875"/>
    <col bestFit="1" customWidth="1" max="11009" min="11009" style="178" width="9.69921875"/>
    <col bestFit="1" customWidth="1" max="11010" min="11010" style="178" width="42.296875"/>
    <col bestFit="1" customWidth="1" max="11011" min="11011" style="178" width="6.296875"/>
    <col bestFit="1" customWidth="1" max="11012" min="11012" style="178" width="12.59765625"/>
    <col bestFit="1" customWidth="1" max="11013" min="11013" style="178" width="9.09765625"/>
    <col customWidth="1" max="11014" min="11014" style="178" width="13.3984375"/>
    <col bestFit="1" customWidth="1" max="11015" min="11015" style="178" width="40.8984375"/>
    <col customWidth="1" max="11016" min="11016" style="178" width="8.796875"/>
    <col bestFit="1" customWidth="1" max="11017" min="11017" style="178" width="11.8984375"/>
    <col customWidth="1" max="11021" min="11018" style="178" width="8.796875"/>
    <col bestFit="1" customWidth="1" max="11022" min="11022" style="178" width="10.09765625"/>
    <col customWidth="1" max="11264" min="11023" style="178" width="8.796875"/>
    <col bestFit="1" customWidth="1" max="11265" min="11265" style="178" width="9.69921875"/>
    <col bestFit="1" customWidth="1" max="11266" min="11266" style="178" width="42.296875"/>
    <col bestFit="1" customWidth="1" max="11267" min="11267" style="178" width="6.296875"/>
    <col bestFit="1" customWidth="1" max="11268" min="11268" style="178" width="12.59765625"/>
    <col bestFit="1" customWidth="1" max="11269" min="11269" style="178" width="9.09765625"/>
    <col customWidth="1" max="11270" min="11270" style="178" width="13.3984375"/>
    <col bestFit="1" customWidth="1" max="11271" min="11271" style="178" width="40.8984375"/>
    <col customWidth="1" max="11272" min="11272" style="178" width="8.796875"/>
    <col bestFit="1" customWidth="1" max="11273" min="11273" style="178" width="11.8984375"/>
    <col customWidth="1" max="11277" min="11274" style="178" width="8.796875"/>
    <col bestFit="1" customWidth="1" max="11278" min="11278" style="178" width="10.09765625"/>
    <col customWidth="1" max="11520" min="11279" style="178" width="8.796875"/>
    <col bestFit="1" customWidth="1" max="11521" min="11521" style="178" width="9.69921875"/>
    <col bestFit="1" customWidth="1" max="11522" min="11522" style="178" width="42.296875"/>
    <col bestFit="1" customWidth="1" max="11523" min="11523" style="178" width="6.296875"/>
    <col bestFit="1" customWidth="1" max="11524" min="11524" style="178" width="12.59765625"/>
    <col bestFit="1" customWidth="1" max="11525" min="11525" style="178" width="9.09765625"/>
    <col customWidth="1" max="11526" min="11526" style="178" width="13.3984375"/>
    <col bestFit="1" customWidth="1" max="11527" min="11527" style="178" width="40.8984375"/>
    <col customWidth="1" max="11528" min="11528" style="178" width="8.796875"/>
    <col bestFit="1" customWidth="1" max="11529" min="11529" style="178" width="11.8984375"/>
    <col customWidth="1" max="11533" min="11530" style="178" width="8.796875"/>
    <col bestFit="1" customWidth="1" max="11534" min="11534" style="178" width="10.09765625"/>
    <col customWidth="1" max="11776" min="11535" style="178" width="8.796875"/>
    <col bestFit="1" customWidth="1" max="11777" min="11777" style="178" width="9.69921875"/>
    <col bestFit="1" customWidth="1" max="11778" min="11778" style="178" width="42.296875"/>
    <col bestFit="1" customWidth="1" max="11779" min="11779" style="178" width="6.296875"/>
    <col bestFit="1" customWidth="1" max="11780" min="11780" style="178" width="12.59765625"/>
    <col bestFit="1" customWidth="1" max="11781" min="11781" style="178" width="9.09765625"/>
    <col customWidth="1" max="11782" min="11782" style="178" width="13.3984375"/>
    <col bestFit="1" customWidth="1" max="11783" min="11783" style="178" width="40.8984375"/>
    <col customWidth="1" max="11784" min="11784" style="178" width="8.796875"/>
    <col bestFit="1" customWidth="1" max="11785" min="11785" style="178" width="11.8984375"/>
    <col customWidth="1" max="11789" min="11786" style="178" width="8.796875"/>
    <col bestFit="1" customWidth="1" max="11790" min="11790" style="178" width="10.09765625"/>
    <col customWidth="1" max="12032" min="11791" style="178" width="8.796875"/>
    <col bestFit="1" customWidth="1" max="12033" min="12033" style="178" width="9.69921875"/>
    <col bestFit="1" customWidth="1" max="12034" min="12034" style="178" width="42.296875"/>
    <col bestFit="1" customWidth="1" max="12035" min="12035" style="178" width="6.296875"/>
    <col bestFit="1" customWidth="1" max="12036" min="12036" style="178" width="12.59765625"/>
    <col bestFit="1" customWidth="1" max="12037" min="12037" style="178" width="9.09765625"/>
    <col customWidth="1" max="12038" min="12038" style="178" width="13.3984375"/>
    <col bestFit="1" customWidth="1" max="12039" min="12039" style="178" width="40.8984375"/>
    <col customWidth="1" max="12040" min="12040" style="178" width="8.796875"/>
    <col bestFit="1" customWidth="1" max="12041" min="12041" style="178" width="11.8984375"/>
    <col customWidth="1" max="12045" min="12042" style="178" width="8.796875"/>
    <col bestFit="1" customWidth="1" max="12046" min="12046" style="178" width="10.09765625"/>
    <col customWidth="1" max="12288" min="12047" style="178" width="8.796875"/>
    <col bestFit="1" customWidth="1" max="12289" min="12289" style="178" width="9.69921875"/>
    <col bestFit="1" customWidth="1" max="12290" min="12290" style="178" width="42.296875"/>
    <col bestFit="1" customWidth="1" max="12291" min="12291" style="178" width="6.296875"/>
    <col bestFit="1" customWidth="1" max="12292" min="12292" style="178" width="12.59765625"/>
    <col bestFit="1" customWidth="1" max="12293" min="12293" style="178" width="9.09765625"/>
    <col customWidth="1" max="12294" min="12294" style="178" width="13.3984375"/>
    <col bestFit="1" customWidth="1" max="12295" min="12295" style="178" width="40.8984375"/>
    <col customWidth="1" max="12296" min="12296" style="178" width="8.796875"/>
    <col bestFit="1" customWidth="1" max="12297" min="12297" style="178" width="11.8984375"/>
    <col customWidth="1" max="12301" min="12298" style="178" width="8.796875"/>
    <col bestFit="1" customWidth="1" max="12302" min="12302" style="178" width="10.09765625"/>
    <col customWidth="1" max="12544" min="12303" style="178" width="8.796875"/>
    <col bestFit="1" customWidth="1" max="12545" min="12545" style="178" width="9.69921875"/>
    <col bestFit="1" customWidth="1" max="12546" min="12546" style="178" width="42.296875"/>
    <col bestFit="1" customWidth="1" max="12547" min="12547" style="178" width="6.296875"/>
    <col bestFit="1" customWidth="1" max="12548" min="12548" style="178" width="12.59765625"/>
    <col bestFit="1" customWidth="1" max="12549" min="12549" style="178" width="9.09765625"/>
    <col customWidth="1" max="12550" min="12550" style="178" width="13.3984375"/>
    <col bestFit="1" customWidth="1" max="12551" min="12551" style="178" width="40.8984375"/>
    <col customWidth="1" max="12552" min="12552" style="178" width="8.796875"/>
    <col bestFit="1" customWidth="1" max="12553" min="12553" style="178" width="11.8984375"/>
    <col customWidth="1" max="12557" min="12554" style="178" width="8.796875"/>
    <col bestFit="1" customWidth="1" max="12558" min="12558" style="178" width="10.09765625"/>
    <col customWidth="1" max="12800" min="12559" style="178" width="8.796875"/>
    <col bestFit="1" customWidth="1" max="12801" min="12801" style="178" width="9.69921875"/>
    <col bestFit="1" customWidth="1" max="12802" min="12802" style="178" width="42.296875"/>
    <col bestFit="1" customWidth="1" max="12803" min="12803" style="178" width="6.296875"/>
    <col bestFit="1" customWidth="1" max="12804" min="12804" style="178" width="12.59765625"/>
    <col bestFit="1" customWidth="1" max="12805" min="12805" style="178" width="9.09765625"/>
    <col customWidth="1" max="12806" min="12806" style="178" width="13.3984375"/>
    <col bestFit="1" customWidth="1" max="12807" min="12807" style="178" width="40.8984375"/>
    <col customWidth="1" max="12808" min="12808" style="178" width="8.796875"/>
    <col bestFit="1" customWidth="1" max="12809" min="12809" style="178" width="11.8984375"/>
    <col customWidth="1" max="12813" min="12810" style="178" width="8.796875"/>
    <col bestFit="1" customWidth="1" max="12814" min="12814" style="178" width="10.09765625"/>
    <col customWidth="1" max="13056" min="12815" style="178" width="8.796875"/>
    <col bestFit="1" customWidth="1" max="13057" min="13057" style="178" width="9.69921875"/>
    <col bestFit="1" customWidth="1" max="13058" min="13058" style="178" width="42.296875"/>
    <col bestFit="1" customWidth="1" max="13059" min="13059" style="178" width="6.296875"/>
    <col bestFit="1" customWidth="1" max="13060" min="13060" style="178" width="12.59765625"/>
    <col bestFit="1" customWidth="1" max="13061" min="13061" style="178" width="9.09765625"/>
    <col customWidth="1" max="13062" min="13062" style="178" width="13.3984375"/>
    <col bestFit="1" customWidth="1" max="13063" min="13063" style="178" width="40.8984375"/>
    <col customWidth="1" max="13064" min="13064" style="178" width="8.796875"/>
    <col bestFit="1" customWidth="1" max="13065" min="13065" style="178" width="11.8984375"/>
    <col customWidth="1" max="13069" min="13066" style="178" width="8.796875"/>
    <col bestFit="1" customWidth="1" max="13070" min="13070" style="178" width="10.09765625"/>
    <col customWidth="1" max="13312" min="13071" style="178" width="8.796875"/>
    <col bestFit="1" customWidth="1" max="13313" min="13313" style="178" width="9.69921875"/>
    <col bestFit="1" customWidth="1" max="13314" min="13314" style="178" width="42.296875"/>
    <col bestFit="1" customWidth="1" max="13315" min="13315" style="178" width="6.296875"/>
    <col bestFit="1" customWidth="1" max="13316" min="13316" style="178" width="12.59765625"/>
    <col bestFit="1" customWidth="1" max="13317" min="13317" style="178" width="9.09765625"/>
    <col customWidth="1" max="13318" min="13318" style="178" width="13.3984375"/>
    <col bestFit="1" customWidth="1" max="13319" min="13319" style="178" width="40.8984375"/>
    <col customWidth="1" max="13320" min="13320" style="178" width="8.796875"/>
    <col bestFit="1" customWidth="1" max="13321" min="13321" style="178" width="11.8984375"/>
    <col customWidth="1" max="13325" min="13322" style="178" width="8.796875"/>
    <col bestFit="1" customWidth="1" max="13326" min="13326" style="178" width="10.09765625"/>
    <col customWidth="1" max="13568" min="13327" style="178" width="8.796875"/>
    <col bestFit="1" customWidth="1" max="13569" min="13569" style="178" width="9.69921875"/>
    <col bestFit="1" customWidth="1" max="13570" min="13570" style="178" width="42.296875"/>
    <col bestFit="1" customWidth="1" max="13571" min="13571" style="178" width="6.296875"/>
    <col bestFit="1" customWidth="1" max="13572" min="13572" style="178" width="12.59765625"/>
    <col bestFit="1" customWidth="1" max="13573" min="13573" style="178" width="9.09765625"/>
    <col customWidth="1" max="13574" min="13574" style="178" width="13.3984375"/>
    <col bestFit="1" customWidth="1" max="13575" min="13575" style="178" width="40.8984375"/>
    <col customWidth="1" max="13576" min="13576" style="178" width="8.796875"/>
    <col bestFit="1" customWidth="1" max="13577" min="13577" style="178" width="11.8984375"/>
    <col customWidth="1" max="13581" min="13578" style="178" width="8.796875"/>
    <col bestFit="1" customWidth="1" max="13582" min="13582" style="178" width="10.09765625"/>
    <col customWidth="1" max="13824" min="13583" style="178" width="8.796875"/>
    <col bestFit="1" customWidth="1" max="13825" min="13825" style="178" width="9.69921875"/>
    <col bestFit="1" customWidth="1" max="13826" min="13826" style="178" width="42.296875"/>
    <col bestFit="1" customWidth="1" max="13827" min="13827" style="178" width="6.296875"/>
    <col bestFit="1" customWidth="1" max="13828" min="13828" style="178" width="12.59765625"/>
    <col bestFit="1" customWidth="1" max="13829" min="13829" style="178" width="9.09765625"/>
    <col customWidth="1" max="13830" min="13830" style="178" width="13.3984375"/>
    <col bestFit="1" customWidth="1" max="13831" min="13831" style="178" width="40.8984375"/>
    <col customWidth="1" max="13832" min="13832" style="178" width="8.796875"/>
    <col bestFit="1" customWidth="1" max="13833" min="13833" style="178" width="11.8984375"/>
    <col customWidth="1" max="13837" min="13834" style="178" width="8.796875"/>
    <col bestFit="1" customWidth="1" max="13838" min="13838" style="178" width="10.09765625"/>
    <col customWidth="1" max="14080" min="13839" style="178" width="8.796875"/>
    <col bestFit="1" customWidth="1" max="14081" min="14081" style="178" width="9.69921875"/>
    <col bestFit="1" customWidth="1" max="14082" min="14082" style="178" width="42.296875"/>
    <col bestFit="1" customWidth="1" max="14083" min="14083" style="178" width="6.296875"/>
    <col bestFit="1" customWidth="1" max="14084" min="14084" style="178" width="12.59765625"/>
    <col bestFit="1" customWidth="1" max="14085" min="14085" style="178" width="9.09765625"/>
    <col customWidth="1" max="14086" min="14086" style="178" width="13.3984375"/>
    <col bestFit="1" customWidth="1" max="14087" min="14087" style="178" width="40.8984375"/>
    <col customWidth="1" max="14088" min="14088" style="178" width="8.796875"/>
    <col bestFit="1" customWidth="1" max="14089" min="14089" style="178" width="11.8984375"/>
    <col customWidth="1" max="14093" min="14090" style="178" width="8.796875"/>
    <col bestFit="1" customWidth="1" max="14094" min="14094" style="178" width="10.09765625"/>
    <col customWidth="1" max="14336" min="14095" style="178" width="8.796875"/>
    <col bestFit="1" customWidth="1" max="14337" min="14337" style="178" width="9.69921875"/>
    <col bestFit="1" customWidth="1" max="14338" min="14338" style="178" width="42.296875"/>
    <col bestFit="1" customWidth="1" max="14339" min="14339" style="178" width="6.296875"/>
    <col bestFit="1" customWidth="1" max="14340" min="14340" style="178" width="12.59765625"/>
    <col bestFit="1" customWidth="1" max="14341" min="14341" style="178" width="9.09765625"/>
    <col customWidth="1" max="14342" min="14342" style="178" width="13.3984375"/>
    <col bestFit="1" customWidth="1" max="14343" min="14343" style="178" width="40.8984375"/>
    <col customWidth="1" max="14344" min="14344" style="178" width="8.796875"/>
    <col bestFit="1" customWidth="1" max="14345" min="14345" style="178" width="11.8984375"/>
    <col customWidth="1" max="14349" min="14346" style="178" width="8.796875"/>
    <col bestFit="1" customWidth="1" max="14350" min="14350" style="178" width="10.09765625"/>
    <col customWidth="1" max="14592" min="14351" style="178" width="8.796875"/>
    <col bestFit="1" customWidth="1" max="14593" min="14593" style="178" width="9.69921875"/>
    <col bestFit="1" customWidth="1" max="14594" min="14594" style="178" width="42.296875"/>
    <col bestFit="1" customWidth="1" max="14595" min="14595" style="178" width="6.296875"/>
    <col bestFit="1" customWidth="1" max="14596" min="14596" style="178" width="12.59765625"/>
    <col bestFit="1" customWidth="1" max="14597" min="14597" style="178" width="9.09765625"/>
    <col customWidth="1" max="14598" min="14598" style="178" width="13.3984375"/>
    <col bestFit="1" customWidth="1" max="14599" min="14599" style="178" width="40.8984375"/>
    <col customWidth="1" max="14600" min="14600" style="178" width="8.796875"/>
    <col bestFit="1" customWidth="1" max="14601" min="14601" style="178" width="11.8984375"/>
    <col customWidth="1" max="14605" min="14602" style="178" width="8.796875"/>
    <col bestFit="1" customWidth="1" max="14606" min="14606" style="178" width="10.09765625"/>
    <col customWidth="1" max="14848" min="14607" style="178" width="8.796875"/>
    <col bestFit="1" customWidth="1" max="14849" min="14849" style="178" width="9.69921875"/>
    <col bestFit="1" customWidth="1" max="14850" min="14850" style="178" width="42.296875"/>
    <col bestFit="1" customWidth="1" max="14851" min="14851" style="178" width="6.296875"/>
    <col bestFit="1" customWidth="1" max="14852" min="14852" style="178" width="12.59765625"/>
    <col bestFit="1" customWidth="1" max="14853" min="14853" style="178" width="9.09765625"/>
    <col customWidth="1" max="14854" min="14854" style="178" width="13.3984375"/>
    <col bestFit="1" customWidth="1" max="14855" min="14855" style="178" width="40.8984375"/>
    <col customWidth="1" max="14856" min="14856" style="178" width="8.796875"/>
    <col bestFit="1" customWidth="1" max="14857" min="14857" style="178" width="11.8984375"/>
    <col customWidth="1" max="14861" min="14858" style="178" width="8.796875"/>
    <col bestFit="1" customWidth="1" max="14862" min="14862" style="178" width="10.09765625"/>
    <col customWidth="1" max="15104" min="14863" style="178" width="8.796875"/>
    <col bestFit="1" customWidth="1" max="15105" min="15105" style="178" width="9.69921875"/>
    <col bestFit="1" customWidth="1" max="15106" min="15106" style="178" width="42.296875"/>
    <col bestFit="1" customWidth="1" max="15107" min="15107" style="178" width="6.296875"/>
    <col bestFit="1" customWidth="1" max="15108" min="15108" style="178" width="12.59765625"/>
    <col bestFit="1" customWidth="1" max="15109" min="15109" style="178" width="9.09765625"/>
    <col customWidth="1" max="15110" min="15110" style="178" width="13.3984375"/>
    <col bestFit="1" customWidth="1" max="15111" min="15111" style="178" width="40.8984375"/>
    <col customWidth="1" max="15112" min="15112" style="178" width="8.796875"/>
    <col bestFit="1" customWidth="1" max="15113" min="15113" style="178" width="11.8984375"/>
    <col customWidth="1" max="15117" min="15114" style="178" width="8.796875"/>
    <col bestFit="1" customWidth="1" max="15118" min="15118" style="178" width="10.09765625"/>
    <col customWidth="1" max="15360" min="15119" style="178" width="8.796875"/>
    <col bestFit="1" customWidth="1" max="15361" min="15361" style="178" width="9.69921875"/>
    <col bestFit="1" customWidth="1" max="15362" min="15362" style="178" width="42.296875"/>
    <col bestFit="1" customWidth="1" max="15363" min="15363" style="178" width="6.296875"/>
    <col bestFit="1" customWidth="1" max="15364" min="15364" style="178" width="12.59765625"/>
    <col bestFit="1" customWidth="1" max="15365" min="15365" style="178" width="9.09765625"/>
    <col customWidth="1" max="15366" min="15366" style="178" width="13.3984375"/>
    <col bestFit="1" customWidth="1" max="15367" min="15367" style="178" width="40.8984375"/>
    <col customWidth="1" max="15368" min="15368" style="178" width="8.796875"/>
    <col bestFit="1" customWidth="1" max="15369" min="15369" style="178" width="11.8984375"/>
    <col customWidth="1" max="15373" min="15370" style="178" width="8.796875"/>
    <col bestFit="1" customWidth="1" max="15374" min="15374" style="178" width="10.09765625"/>
    <col customWidth="1" max="15616" min="15375" style="178" width="8.796875"/>
    <col bestFit="1" customWidth="1" max="15617" min="15617" style="178" width="9.69921875"/>
    <col bestFit="1" customWidth="1" max="15618" min="15618" style="178" width="42.296875"/>
    <col bestFit="1" customWidth="1" max="15619" min="15619" style="178" width="6.296875"/>
    <col bestFit="1" customWidth="1" max="15620" min="15620" style="178" width="12.59765625"/>
    <col bestFit="1" customWidth="1" max="15621" min="15621" style="178" width="9.09765625"/>
    <col customWidth="1" max="15622" min="15622" style="178" width="13.3984375"/>
    <col bestFit="1" customWidth="1" max="15623" min="15623" style="178" width="40.8984375"/>
    <col customWidth="1" max="15624" min="15624" style="178" width="8.796875"/>
    <col bestFit="1" customWidth="1" max="15625" min="15625" style="178" width="11.8984375"/>
    <col customWidth="1" max="15629" min="15626" style="178" width="8.796875"/>
    <col bestFit="1" customWidth="1" max="15630" min="15630" style="178" width="10.09765625"/>
    <col customWidth="1" max="15872" min="15631" style="178" width="8.796875"/>
    <col bestFit="1" customWidth="1" max="15873" min="15873" style="178" width="9.69921875"/>
    <col bestFit="1" customWidth="1" max="15874" min="15874" style="178" width="42.296875"/>
    <col bestFit="1" customWidth="1" max="15875" min="15875" style="178" width="6.296875"/>
    <col bestFit="1" customWidth="1" max="15876" min="15876" style="178" width="12.59765625"/>
    <col bestFit="1" customWidth="1" max="15877" min="15877" style="178" width="9.09765625"/>
    <col customWidth="1" max="15878" min="15878" style="178" width="13.3984375"/>
    <col bestFit="1" customWidth="1" max="15879" min="15879" style="178" width="40.8984375"/>
    <col customWidth="1" max="15880" min="15880" style="178" width="8.796875"/>
    <col bestFit="1" customWidth="1" max="15881" min="15881" style="178" width="11.8984375"/>
    <col customWidth="1" max="15885" min="15882" style="178" width="8.796875"/>
    <col bestFit="1" customWidth="1" max="15886" min="15886" style="178" width="10.09765625"/>
    <col customWidth="1" max="16128" min="15887" style="178" width="8.796875"/>
    <col bestFit="1" customWidth="1" max="16129" min="16129" style="178" width="9.69921875"/>
    <col bestFit="1" customWidth="1" max="16130" min="16130" style="178" width="42.296875"/>
    <col bestFit="1" customWidth="1" max="16131" min="16131" style="178" width="6.296875"/>
    <col bestFit="1" customWidth="1" max="16132" min="16132" style="178" width="12.59765625"/>
    <col bestFit="1" customWidth="1" max="16133" min="16133" style="178" width="9.09765625"/>
    <col customWidth="1" max="16134" min="16134" style="178" width="13.3984375"/>
    <col bestFit="1" customWidth="1" max="16135" min="16135" style="178" width="40.8984375"/>
    <col customWidth="1" max="16136" min="16136" style="178" width="8.796875"/>
    <col bestFit="1" customWidth="1" max="16137" min="16137" style="178" width="11.8984375"/>
    <col customWidth="1" max="16141" min="16138" style="178" width="8.796875"/>
    <col bestFit="1" customWidth="1" max="16142" min="16142" style="178" width="10.09765625"/>
    <col customWidth="1" max="16384" min="16143" style="178" width="8.796875"/>
  </cols>
  <sheetData>
    <row r="1">
      <c r="A1" s="176" t="inlineStr">
        <is>
          <t>SKU</t>
        </is>
      </c>
      <c r="B1" s="176" t="inlineStr">
        <is>
          <t>Desc</t>
        </is>
      </c>
      <c r="C1" s="176" t="inlineStr">
        <is>
          <t>WH</t>
        </is>
      </c>
      <c r="D1" s="176" t="inlineStr">
        <is>
          <t>Combi</t>
        </is>
      </c>
      <c r="E1" s="172" t="inlineStr">
        <is>
          <t>FC</t>
        </is>
      </c>
      <c r="F1" s="176" t="inlineStr">
        <is>
          <t xml:space="preserve">Branch </t>
        </is>
      </c>
    </row>
    <row customHeight="1" ht="14.5" r="2" s="178">
      <c r="A2" s="169" t="n">
        <v>1601400</v>
      </c>
      <c r="B2" s="180" t="n"/>
      <c r="C2" t="inlineStr">
        <is>
          <t>IN65</t>
        </is>
      </c>
      <c r="D2">
        <f>A2&amp;C2</f>
        <v/>
      </c>
      <c r="E2" s="164" t="n">
        <v>500000</v>
      </c>
      <c r="F2" t="inlineStr">
        <is>
          <t>North</t>
        </is>
      </c>
    </row>
    <row customHeight="1" ht="14.5" r="3" s="178">
      <c r="A3" s="169" t="n">
        <v>1601400</v>
      </c>
      <c r="B3" s="180" t="n"/>
      <c r="C3" t="inlineStr">
        <is>
          <t>IN83</t>
        </is>
      </c>
      <c r="D3">
        <f>A3&amp;C3</f>
        <v/>
      </c>
      <c r="E3" s="164" t="n">
        <v>22436</v>
      </c>
      <c r="F3" t="inlineStr">
        <is>
          <t>West</t>
        </is>
      </c>
    </row>
    <row customHeight="1" ht="14.5" r="4" s="178">
      <c r="A4" s="169" t="n">
        <v>1601382</v>
      </c>
      <c r="B4" s="180" t="n"/>
      <c r="C4" t="inlineStr">
        <is>
          <t>IN59</t>
        </is>
      </c>
      <c r="D4">
        <f>A4&amp;C4</f>
        <v/>
      </c>
      <c r="E4" s="164" t="n">
        <v>18308.99</v>
      </c>
      <c r="F4" t="inlineStr">
        <is>
          <t>South</t>
        </is>
      </c>
    </row>
    <row customHeight="1" ht="14.5" r="5" s="178">
      <c r="A5" s="169" t="n">
        <v>1601379</v>
      </c>
      <c r="B5" s="180" t="n"/>
      <c r="C5" t="inlineStr">
        <is>
          <t>IN76</t>
        </is>
      </c>
      <c r="D5">
        <f>A5&amp;C5</f>
        <v/>
      </c>
      <c r="E5" s="164" t="n">
        <v>14113.22</v>
      </c>
      <c r="F5" t="inlineStr">
        <is>
          <t>North</t>
        </is>
      </c>
    </row>
    <row customHeight="1" ht="14.5" r="6" s="178">
      <c r="A6" s="169" t="n">
        <v>1601379</v>
      </c>
      <c r="B6" s="180" t="n"/>
      <c r="C6" t="inlineStr">
        <is>
          <t>IN81</t>
        </is>
      </c>
      <c r="D6">
        <f>A6&amp;C6</f>
        <v/>
      </c>
      <c r="E6" s="164" t="n">
        <v>9065.57</v>
      </c>
      <c r="F6" t="inlineStr">
        <is>
          <t>West</t>
        </is>
      </c>
    </row>
    <row customHeight="1" ht="14.5" r="7" s="178">
      <c r="A7" s="169" t="n">
        <v>1601382</v>
      </c>
      <c r="B7" s="180" t="n"/>
      <c r="C7" t="inlineStr">
        <is>
          <t>IN64</t>
        </is>
      </c>
      <c r="D7">
        <f>A7&amp;C7</f>
        <v/>
      </c>
      <c r="E7" s="164" t="n">
        <v>7664.77</v>
      </c>
      <c r="F7" t="inlineStr">
        <is>
          <t>South</t>
        </is>
      </c>
    </row>
    <row customHeight="1" ht="14.5" r="8" s="178">
      <c r="A8" s="169" t="n">
        <v>1601400</v>
      </c>
      <c r="B8" s="180" t="n"/>
      <c r="C8" t="inlineStr">
        <is>
          <t>IN75</t>
        </is>
      </c>
      <c r="D8">
        <f>A8&amp;C8</f>
        <v/>
      </c>
      <c r="E8" s="164" t="n">
        <v>7200</v>
      </c>
      <c r="F8" t="inlineStr">
        <is>
          <t>North</t>
        </is>
      </c>
    </row>
    <row customHeight="1" ht="14.5" r="9" s="178">
      <c r="A9" s="169" t="n">
        <v>1601379</v>
      </c>
      <c r="B9" s="180" t="n"/>
      <c r="C9" t="inlineStr">
        <is>
          <t>IN67</t>
        </is>
      </c>
      <c r="D9">
        <f>A9&amp;C9</f>
        <v/>
      </c>
      <c r="E9" s="164" t="n">
        <v>7090.13</v>
      </c>
      <c r="F9" t="inlineStr">
        <is>
          <t>West</t>
        </is>
      </c>
    </row>
    <row customHeight="1" ht="14.5" r="10" s="178">
      <c r="A10" s="169" t="n">
        <v>1601382</v>
      </c>
      <c r="B10" s="180" t="n"/>
      <c r="C10" t="inlineStr">
        <is>
          <t>IN69</t>
        </is>
      </c>
      <c r="D10">
        <f>A10&amp;C10</f>
        <v/>
      </c>
      <c r="E10" s="164" t="n">
        <v>6741.5</v>
      </c>
      <c r="F10" t="inlineStr">
        <is>
          <t>South</t>
        </is>
      </c>
    </row>
    <row customHeight="1" ht="14.5" r="11" s="178">
      <c r="A11" s="169" t="n">
        <v>1601382</v>
      </c>
      <c r="B11" s="180" t="n"/>
      <c r="C11" t="inlineStr">
        <is>
          <t>IN81</t>
        </is>
      </c>
      <c r="D11">
        <f>A11&amp;C11</f>
        <v/>
      </c>
      <c r="E11" s="164" t="n">
        <v>6703</v>
      </c>
      <c r="F11" t="inlineStr">
        <is>
          <t>West</t>
        </is>
      </c>
    </row>
    <row customHeight="1" ht="14.5" r="12" s="178">
      <c r="A12" s="169" t="n">
        <v>1601379</v>
      </c>
      <c r="B12" s="180" t="n"/>
      <c r="C12" t="inlineStr">
        <is>
          <t>IN83</t>
        </is>
      </c>
      <c r="D12">
        <f>A12&amp;C12</f>
        <v/>
      </c>
      <c r="E12" s="164" t="n">
        <v>6696.13</v>
      </c>
      <c r="F12" t="inlineStr">
        <is>
          <t>West</t>
        </is>
      </c>
    </row>
    <row customHeight="1" ht="14.5" r="13" s="178">
      <c r="A13" s="169" t="n">
        <v>1601382</v>
      </c>
      <c r="B13" s="180" t="n"/>
      <c r="C13" t="inlineStr">
        <is>
          <t>IN83</t>
        </is>
      </c>
      <c r="D13">
        <f>A13&amp;C13</f>
        <v/>
      </c>
      <c r="E13" s="164" t="n">
        <v>6680</v>
      </c>
      <c r="F13" t="inlineStr">
        <is>
          <t>West</t>
        </is>
      </c>
    </row>
    <row customHeight="1" ht="14.5" r="14" s="178">
      <c r="A14" s="169" t="n">
        <v>1601379</v>
      </c>
      <c r="B14" s="180" t="n"/>
      <c r="C14" t="inlineStr">
        <is>
          <t>IN65</t>
        </is>
      </c>
      <c r="D14">
        <f>A14&amp;C14</f>
        <v/>
      </c>
      <c r="E14" s="164" t="n">
        <v>6480.13</v>
      </c>
      <c r="F14" t="inlineStr">
        <is>
          <t>North</t>
        </is>
      </c>
    </row>
    <row customHeight="1" ht="14.5" r="15" s="178">
      <c r="A15" s="169" t="n">
        <v>1601339</v>
      </c>
      <c r="B15" s="180" t="n"/>
      <c r="C15" t="inlineStr">
        <is>
          <t>IN81</t>
        </is>
      </c>
      <c r="D15">
        <f>A15&amp;C15</f>
        <v/>
      </c>
      <c r="E15" s="164" t="n">
        <v>5370.23</v>
      </c>
      <c r="F15" t="inlineStr">
        <is>
          <t>West</t>
        </is>
      </c>
    </row>
    <row customHeight="1" ht="14.5" r="16" s="178">
      <c r="A16" s="169" t="n">
        <v>1601382</v>
      </c>
      <c r="B16" s="180" t="n"/>
      <c r="C16" t="inlineStr">
        <is>
          <t>IN87</t>
        </is>
      </c>
      <c r="D16">
        <f>A16&amp;C16</f>
        <v/>
      </c>
      <c r="E16" s="164" t="n">
        <v>4853.12</v>
      </c>
      <c r="F16" t="inlineStr">
        <is>
          <t>South</t>
        </is>
      </c>
    </row>
    <row customHeight="1" ht="14.5" r="17" s="178">
      <c r="A17" s="169" t="n">
        <v>1601379</v>
      </c>
      <c r="B17" s="180" t="n"/>
      <c r="C17" t="inlineStr">
        <is>
          <t>IN89</t>
        </is>
      </c>
      <c r="D17">
        <f>A17&amp;C17</f>
        <v/>
      </c>
      <c r="E17" s="164" t="n">
        <v>4618.13</v>
      </c>
      <c r="F17" t="inlineStr">
        <is>
          <t>South</t>
        </is>
      </c>
    </row>
    <row customHeight="1" ht="14.5" r="18" s="178">
      <c r="A18" s="169" t="n">
        <v>1601400</v>
      </c>
      <c r="B18" s="180" t="n"/>
      <c r="C18" t="inlineStr">
        <is>
          <t>IN81</t>
        </is>
      </c>
      <c r="D18">
        <f>A18&amp;C18</f>
        <v/>
      </c>
      <c r="E18" s="164" t="n">
        <v>4497</v>
      </c>
      <c r="F18" t="inlineStr">
        <is>
          <t>West</t>
        </is>
      </c>
    </row>
    <row customHeight="1" ht="14.5" r="19" s="178">
      <c r="A19" s="169" t="n">
        <v>1601400</v>
      </c>
      <c r="B19" s="180" t="n"/>
      <c r="C19" t="inlineStr">
        <is>
          <t>IN67</t>
        </is>
      </c>
      <c r="D19">
        <f>A19&amp;C19</f>
        <v/>
      </c>
      <c r="E19" s="164" t="n">
        <v>4315</v>
      </c>
      <c r="F19" t="inlineStr">
        <is>
          <t>West</t>
        </is>
      </c>
    </row>
    <row customHeight="1" ht="14.5" r="20" s="178">
      <c r="A20" s="169" t="n">
        <v>1601339</v>
      </c>
      <c r="B20" s="180" t="n"/>
      <c r="C20" t="inlineStr">
        <is>
          <t>IN83</t>
        </is>
      </c>
      <c r="D20">
        <f>A20&amp;C20</f>
        <v/>
      </c>
      <c r="E20" s="164" t="n">
        <v>3808.2</v>
      </c>
      <c r="F20" t="inlineStr">
        <is>
          <t>West</t>
        </is>
      </c>
    </row>
    <row customHeight="1" ht="14.5" r="21" s="178">
      <c r="A21" s="169" t="n">
        <v>1601379</v>
      </c>
      <c r="B21" s="180" t="n"/>
      <c r="C21" t="inlineStr">
        <is>
          <t>IN59</t>
        </is>
      </c>
      <c r="D21">
        <f>A21&amp;C21</f>
        <v/>
      </c>
      <c r="E21" s="164" t="n">
        <v>3707.44</v>
      </c>
      <c r="F21" t="inlineStr">
        <is>
          <t>South</t>
        </is>
      </c>
    </row>
    <row customHeight="1" ht="14.5" r="22" s="178">
      <c r="A22" s="171" t="n">
        <v>1601379</v>
      </c>
      <c r="B22" s="180" t="n"/>
      <c r="C22" t="inlineStr">
        <is>
          <t>IN72</t>
        </is>
      </c>
      <c r="D22">
        <f>A22&amp;C22</f>
        <v/>
      </c>
      <c r="E22" s="164" t="n">
        <v>3600</v>
      </c>
      <c r="F22" t="inlineStr">
        <is>
          <t>East</t>
        </is>
      </c>
    </row>
    <row customHeight="1" ht="14.5" r="23" s="178">
      <c r="A23" s="169" t="n">
        <v>1603205</v>
      </c>
      <c r="B23" s="180" t="n"/>
      <c r="C23" t="inlineStr">
        <is>
          <t>IN80</t>
        </is>
      </c>
      <c r="D23">
        <f>A23&amp;C23</f>
        <v/>
      </c>
      <c r="E23" s="164" t="n">
        <v>3533.85</v>
      </c>
      <c r="F23" t="inlineStr">
        <is>
          <t>North</t>
        </is>
      </c>
    </row>
    <row customHeight="1" ht="14.5" r="24" s="178">
      <c r="A24" s="169" t="n">
        <v>1601339</v>
      </c>
      <c r="B24" s="180" t="n"/>
      <c r="C24" t="inlineStr">
        <is>
          <t>IN67</t>
        </is>
      </c>
      <c r="D24">
        <f>A24&amp;C24</f>
        <v/>
      </c>
      <c r="E24" s="164" t="n">
        <v>3398.2</v>
      </c>
      <c r="F24" t="inlineStr">
        <is>
          <t>West</t>
        </is>
      </c>
    </row>
    <row customHeight="1" ht="14.5" r="25" s="178">
      <c r="A25" s="169" t="n">
        <v>1601339</v>
      </c>
      <c r="B25" s="180" t="n"/>
      <c r="C25" t="inlineStr">
        <is>
          <t>IN76</t>
        </is>
      </c>
      <c r="D25">
        <f>A25&amp;C25</f>
        <v/>
      </c>
      <c r="E25" s="164" t="n">
        <v>3294.18</v>
      </c>
      <c r="F25" t="inlineStr">
        <is>
          <t>North</t>
        </is>
      </c>
    </row>
    <row customHeight="1" ht="14.5" r="26" s="178">
      <c r="A26" s="169" t="n">
        <v>1601339</v>
      </c>
      <c r="B26" s="180" t="n"/>
      <c r="C26" t="inlineStr">
        <is>
          <t>IN59</t>
        </is>
      </c>
      <c r="D26">
        <f>A26&amp;C26</f>
        <v/>
      </c>
      <c r="E26" s="164" t="n">
        <v>3272.73</v>
      </c>
      <c r="F26" t="inlineStr">
        <is>
          <t>South</t>
        </is>
      </c>
    </row>
    <row customHeight="1" ht="14.5" r="27" s="178">
      <c r="A27" s="169" t="n">
        <v>1601339</v>
      </c>
      <c r="B27" s="180" t="n"/>
      <c r="C27" t="inlineStr">
        <is>
          <t>IN65</t>
        </is>
      </c>
      <c r="D27">
        <f>A27&amp;C27</f>
        <v/>
      </c>
      <c r="E27" s="164" t="n">
        <v>2962.22</v>
      </c>
      <c r="F27" t="inlineStr">
        <is>
          <t>North</t>
        </is>
      </c>
    </row>
    <row customHeight="1" ht="14.5" r="28" s="178">
      <c r="A28" s="169" t="n">
        <v>1601339</v>
      </c>
      <c r="B28" s="180" t="n"/>
      <c r="C28" t="inlineStr">
        <is>
          <t>IN89</t>
        </is>
      </c>
      <c r="D28">
        <f>A28&amp;C28</f>
        <v/>
      </c>
      <c r="E28" s="164" t="n">
        <v>2605.74</v>
      </c>
      <c r="F28" t="inlineStr">
        <is>
          <t>South</t>
        </is>
      </c>
    </row>
    <row customHeight="1" ht="14.5" r="29" s="178">
      <c r="A29" s="171" t="n">
        <v>1601339</v>
      </c>
      <c r="B29" s="180" t="n"/>
      <c r="C29" t="inlineStr">
        <is>
          <t>IN72</t>
        </is>
      </c>
      <c r="D29">
        <f>A29&amp;C29</f>
        <v/>
      </c>
      <c r="E29" s="164" t="n">
        <v>2400</v>
      </c>
      <c r="F29" t="inlineStr">
        <is>
          <t>East</t>
        </is>
      </c>
    </row>
    <row customHeight="1" ht="14.5" r="30" s="178">
      <c r="A30" s="169" t="n">
        <v>1601379</v>
      </c>
      <c r="B30" s="180" t="n"/>
      <c r="C30" t="inlineStr">
        <is>
          <t>IN91</t>
        </is>
      </c>
      <c r="D30">
        <f>A30&amp;C30</f>
        <v/>
      </c>
      <c r="E30" s="164" t="n">
        <v>2380.27</v>
      </c>
      <c r="F30" t="inlineStr">
        <is>
          <t>East</t>
        </is>
      </c>
    </row>
    <row customHeight="1" ht="14.5" r="31" s="178">
      <c r="A31" s="169" t="n">
        <v>1601339</v>
      </c>
      <c r="B31" s="180" t="n"/>
      <c r="C31" t="inlineStr">
        <is>
          <t>IN68</t>
        </is>
      </c>
      <c r="D31">
        <f>A31&amp;C31</f>
        <v/>
      </c>
      <c r="E31" s="164" t="n">
        <v>2222.33</v>
      </c>
      <c r="F31" t="inlineStr">
        <is>
          <t>West</t>
        </is>
      </c>
    </row>
    <row customHeight="1" ht="14.5" r="32" s="178">
      <c r="A32" s="169" t="n">
        <v>1601379</v>
      </c>
      <c r="B32" s="180" t="n"/>
      <c r="C32" t="inlineStr">
        <is>
          <t>IN68</t>
        </is>
      </c>
      <c r="D32">
        <f>A32&amp;C32</f>
        <v/>
      </c>
      <c r="E32" s="164" t="n">
        <v>2194.07</v>
      </c>
      <c r="F32" t="inlineStr">
        <is>
          <t>West</t>
        </is>
      </c>
    </row>
    <row customHeight="1" ht="14.5" r="33" s="178">
      <c r="A33" s="169" t="n">
        <v>1601400</v>
      </c>
      <c r="B33" s="180" t="n"/>
      <c r="C33" t="inlineStr">
        <is>
          <t>IN76</t>
        </is>
      </c>
      <c r="D33">
        <f>A33&amp;C33</f>
        <v/>
      </c>
      <c r="E33" s="164" t="n">
        <v>2000</v>
      </c>
      <c r="F33" t="inlineStr">
        <is>
          <t>North</t>
        </is>
      </c>
    </row>
    <row customHeight="1" ht="14.5" r="34" s="178">
      <c r="A34" s="169" t="n">
        <v>1607750</v>
      </c>
      <c r="B34" s="180" t="n"/>
      <c r="C34" t="inlineStr">
        <is>
          <t>IN59</t>
        </is>
      </c>
      <c r="D34">
        <f>A34&amp;C34</f>
        <v/>
      </c>
      <c r="E34" s="164" t="n">
        <v>1847.98</v>
      </c>
      <c r="F34" t="inlineStr">
        <is>
          <t>South</t>
        </is>
      </c>
    </row>
    <row customHeight="1" ht="14.5" r="35" s="178">
      <c r="A35" s="169" t="n">
        <v>1607799</v>
      </c>
      <c r="B35" s="180" t="n"/>
      <c r="C35" t="inlineStr">
        <is>
          <t>IN81</t>
        </is>
      </c>
      <c r="D35">
        <f>A35&amp;C35</f>
        <v/>
      </c>
      <c r="E35" s="164" t="n">
        <v>1787.85</v>
      </c>
      <c r="F35" t="inlineStr">
        <is>
          <t>West</t>
        </is>
      </c>
    </row>
    <row customHeight="1" ht="14.5" r="36" s="178">
      <c r="A36" s="169" t="n">
        <v>1607675</v>
      </c>
      <c r="B36" s="180" t="n"/>
      <c r="C36" t="inlineStr">
        <is>
          <t>IN81</t>
        </is>
      </c>
      <c r="D36">
        <f>A36&amp;C36</f>
        <v/>
      </c>
      <c r="E36" s="164" t="n">
        <v>1782.87</v>
      </c>
      <c r="F36" t="inlineStr">
        <is>
          <t>West</t>
        </is>
      </c>
    </row>
    <row customHeight="1" ht="14.5" r="37" s="178">
      <c r="A37" s="169" t="n">
        <v>1601319</v>
      </c>
      <c r="B37" s="180" t="n"/>
      <c r="C37" t="inlineStr">
        <is>
          <t>IN81</t>
        </is>
      </c>
      <c r="D37">
        <f>A37&amp;C37</f>
        <v/>
      </c>
      <c r="E37" s="164" t="n">
        <v>1716.78</v>
      </c>
      <c r="F37" t="inlineStr">
        <is>
          <t>West</t>
        </is>
      </c>
    </row>
    <row customHeight="1" ht="14.5" r="38" s="178">
      <c r="A38" s="169" t="n">
        <v>1601339</v>
      </c>
      <c r="B38" s="180" t="n"/>
      <c r="C38" t="inlineStr">
        <is>
          <t>IN71</t>
        </is>
      </c>
      <c r="D38">
        <f>A38&amp;C38</f>
        <v/>
      </c>
      <c r="E38" s="164" t="n">
        <v>1685.1</v>
      </c>
      <c r="F38" t="inlineStr">
        <is>
          <t>South</t>
        </is>
      </c>
    </row>
    <row customHeight="1" ht="14.5" r="39" s="178">
      <c r="A39" s="169" t="n">
        <v>1601379</v>
      </c>
      <c r="B39" s="180" t="n"/>
      <c r="C39" t="inlineStr">
        <is>
          <t>IN71</t>
        </is>
      </c>
      <c r="D39">
        <f>A39&amp;C39</f>
        <v/>
      </c>
      <c r="E39" s="164" t="n">
        <v>1674.07</v>
      </c>
      <c r="F39" t="inlineStr">
        <is>
          <t>South</t>
        </is>
      </c>
    </row>
    <row r="40">
      <c r="A40" s="169" t="n">
        <v>61009365</v>
      </c>
      <c r="C40" t="inlineStr">
        <is>
          <t>IN59</t>
        </is>
      </c>
      <c r="D40">
        <f>A40&amp;C40</f>
        <v/>
      </c>
      <c r="E40" s="164" t="n">
        <v>1606.99</v>
      </c>
      <c r="F40" t="inlineStr">
        <is>
          <t>South</t>
        </is>
      </c>
    </row>
    <row customHeight="1" ht="14.5" r="41" s="178">
      <c r="A41" s="169" t="n">
        <v>1601339</v>
      </c>
      <c r="B41" s="180" t="n"/>
      <c r="C41" t="inlineStr">
        <is>
          <t>IN64</t>
        </is>
      </c>
      <c r="D41">
        <f>A41&amp;C41</f>
        <v/>
      </c>
      <c r="E41" s="164" t="n">
        <v>1461.74</v>
      </c>
      <c r="F41" t="inlineStr">
        <is>
          <t>South</t>
        </is>
      </c>
    </row>
    <row customHeight="1" ht="14.5" r="42" s="178">
      <c r="A42" s="169" t="n">
        <v>1601379</v>
      </c>
      <c r="B42" s="180" t="n"/>
      <c r="C42" t="inlineStr">
        <is>
          <t>IN64</t>
        </is>
      </c>
      <c r="D42">
        <f>A42&amp;C42</f>
        <v/>
      </c>
      <c r="E42" s="164" t="n">
        <v>1386.47</v>
      </c>
      <c r="F42" t="inlineStr">
        <is>
          <t>South</t>
        </is>
      </c>
    </row>
    <row customHeight="1" ht="14.5" r="43" s="178">
      <c r="A43" s="169" t="n">
        <v>1607750</v>
      </c>
      <c r="B43" s="180" t="n"/>
      <c r="C43" t="inlineStr">
        <is>
          <t>IN81</t>
        </is>
      </c>
      <c r="D43">
        <f>A43&amp;C43</f>
        <v/>
      </c>
      <c r="E43" s="164" t="n">
        <v>1378.05</v>
      </c>
      <c r="F43" t="inlineStr">
        <is>
          <t>West</t>
        </is>
      </c>
    </row>
    <row customHeight="1" ht="14.5" r="44" s="178">
      <c r="A44" s="169" t="n">
        <v>61000414</v>
      </c>
      <c r="B44" s="180" t="n"/>
      <c r="C44" t="inlineStr">
        <is>
          <t>IN81</t>
        </is>
      </c>
      <c r="D44">
        <f>A44&amp;C44</f>
        <v/>
      </c>
      <c r="E44" s="164" t="n">
        <v>1353.92</v>
      </c>
      <c r="F44" t="inlineStr">
        <is>
          <t>West</t>
        </is>
      </c>
    </row>
    <row customHeight="1" ht="14.5" r="45" s="178">
      <c r="A45" s="169" t="n">
        <v>1603205</v>
      </c>
      <c r="B45" s="180" t="n"/>
      <c r="C45" t="inlineStr">
        <is>
          <t>IN76</t>
        </is>
      </c>
      <c r="D45">
        <f>A45&amp;C45</f>
        <v/>
      </c>
      <c r="E45" s="164" t="n">
        <v>1324.17</v>
      </c>
      <c r="F45" t="inlineStr">
        <is>
          <t>North</t>
        </is>
      </c>
    </row>
    <row customHeight="1" ht="14.5" r="46" s="178">
      <c r="A46" s="169" t="n">
        <v>1601319</v>
      </c>
      <c r="B46" s="180" t="n"/>
      <c r="C46" t="inlineStr">
        <is>
          <t>IN68</t>
        </is>
      </c>
      <c r="D46">
        <f>A46&amp;C46</f>
        <v/>
      </c>
      <c r="E46" s="164" t="n">
        <v>1270.48</v>
      </c>
      <c r="F46" t="inlineStr">
        <is>
          <t>West</t>
        </is>
      </c>
    </row>
    <row customHeight="1" ht="14.5" r="47" s="178">
      <c r="A47" s="169" t="n">
        <v>1607799</v>
      </c>
      <c r="B47" s="180" t="n"/>
      <c r="C47" t="inlineStr">
        <is>
          <t>IN76</t>
        </is>
      </c>
      <c r="D47">
        <f>A47&amp;C47</f>
        <v/>
      </c>
      <c r="E47" s="164" t="n">
        <v>1239.54</v>
      </c>
      <c r="F47" t="inlineStr">
        <is>
          <t>North</t>
        </is>
      </c>
    </row>
    <row customHeight="1" ht="14.5" r="48" s="178">
      <c r="A48" s="169" t="n">
        <v>1601382</v>
      </c>
      <c r="B48" s="180" t="n"/>
      <c r="C48" t="inlineStr">
        <is>
          <t>IN71</t>
        </is>
      </c>
      <c r="D48">
        <f>A48&amp;C48</f>
        <v/>
      </c>
      <c r="E48" s="164" t="n">
        <v>1215.87</v>
      </c>
      <c r="F48" t="inlineStr">
        <is>
          <t>South</t>
        </is>
      </c>
    </row>
    <row customHeight="1" ht="14.5" r="49" s="178">
      <c r="A49" s="169" t="n">
        <v>1607707</v>
      </c>
      <c r="B49" s="180" t="n"/>
      <c r="C49" t="inlineStr">
        <is>
          <t>IN81</t>
        </is>
      </c>
      <c r="D49">
        <f>A49&amp;C49</f>
        <v/>
      </c>
      <c r="E49" s="164" t="n">
        <v>1195.94</v>
      </c>
      <c r="F49" t="inlineStr">
        <is>
          <t>West</t>
        </is>
      </c>
    </row>
    <row customHeight="1" ht="14.5" r="50" s="178">
      <c r="A50" s="169" t="n">
        <v>1601339</v>
      </c>
      <c r="B50" s="180" t="n"/>
      <c r="C50" t="inlineStr">
        <is>
          <t>IN62</t>
        </is>
      </c>
      <c r="D50">
        <f>A50&amp;C50</f>
        <v/>
      </c>
      <c r="E50" s="164" t="n">
        <v>1127.04</v>
      </c>
      <c r="F50" t="inlineStr">
        <is>
          <t>East</t>
        </is>
      </c>
    </row>
    <row customHeight="1" ht="14.5" r="51" s="178">
      <c r="A51" s="169" t="n">
        <v>1607798</v>
      </c>
      <c r="B51" s="180" t="n"/>
      <c r="C51" t="inlineStr">
        <is>
          <t>IN81</t>
        </is>
      </c>
      <c r="D51">
        <f>A51&amp;C51</f>
        <v/>
      </c>
      <c r="E51" s="164" t="n">
        <v>1116.37</v>
      </c>
      <c r="F51" t="inlineStr">
        <is>
          <t>West</t>
        </is>
      </c>
    </row>
    <row customHeight="1" ht="14.5" r="52" s="178">
      <c r="A52" s="169" t="n">
        <v>1601339</v>
      </c>
      <c r="B52" s="180" t="n"/>
      <c r="C52" t="inlineStr">
        <is>
          <t>IN91</t>
        </is>
      </c>
      <c r="D52">
        <f>A52&amp;C52</f>
        <v/>
      </c>
      <c r="E52" s="164" t="n">
        <v>1094.61</v>
      </c>
      <c r="F52" t="inlineStr">
        <is>
          <t>East</t>
        </is>
      </c>
    </row>
    <row customHeight="1" ht="14.5" r="53" s="178">
      <c r="A53" s="169" t="n">
        <v>1607799</v>
      </c>
      <c r="B53" s="180" t="n"/>
      <c r="C53" t="inlineStr">
        <is>
          <t>IN71</t>
        </is>
      </c>
      <c r="D53">
        <f>A53&amp;C53</f>
        <v/>
      </c>
      <c r="E53" s="164" t="n">
        <v>1067.22</v>
      </c>
      <c r="F53" t="inlineStr">
        <is>
          <t>South</t>
        </is>
      </c>
    </row>
    <row r="54">
      <c r="A54" s="169" t="n">
        <v>61013123</v>
      </c>
      <c r="C54" t="inlineStr">
        <is>
          <t>IN59</t>
        </is>
      </c>
      <c r="D54">
        <f>A54&amp;C54</f>
        <v/>
      </c>
      <c r="E54" s="164" t="n">
        <v>1040.17</v>
      </c>
      <c r="F54" t="inlineStr">
        <is>
          <t>South</t>
        </is>
      </c>
    </row>
    <row r="55">
      <c r="A55" s="169" t="n">
        <v>61013124</v>
      </c>
      <c r="C55" t="inlineStr">
        <is>
          <t>IN59</t>
        </is>
      </c>
      <c r="D55">
        <f>A55&amp;C55</f>
        <v/>
      </c>
      <c r="E55" s="164" t="n">
        <v>1028.13</v>
      </c>
      <c r="F55" t="inlineStr">
        <is>
          <t>South</t>
        </is>
      </c>
    </row>
    <row customHeight="1" ht="14.5" r="56" s="178">
      <c r="A56" s="169" t="n">
        <v>61005280</v>
      </c>
      <c r="B56" s="180" t="n"/>
      <c r="C56" t="inlineStr">
        <is>
          <t>IN76</t>
        </is>
      </c>
      <c r="D56">
        <f>A56&amp;C56</f>
        <v/>
      </c>
      <c r="E56" s="164" t="n">
        <v>1003.73</v>
      </c>
      <c r="F56" t="inlineStr">
        <is>
          <t>North</t>
        </is>
      </c>
    </row>
    <row customHeight="1" ht="14.5" r="57" s="178">
      <c r="A57" s="169" t="n">
        <v>1601379</v>
      </c>
      <c r="B57" s="180" t="n"/>
      <c r="C57" t="inlineStr">
        <is>
          <t>IN73</t>
        </is>
      </c>
      <c r="D57">
        <f>A57&amp;C57</f>
        <v/>
      </c>
      <c r="E57" s="164" t="n">
        <v>992.88</v>
      </c>
      <c r="F57" t="inlineStr">
        <is>
          <t>East</t>
        </is>
      </c>
    </row>
    <row customHeight="1" ht="14.5" r="58" s="178">
      <c r="A58" s="169" t="n">
        <v>1607798</v>
      </c>
      <c r="B58" s="180" t="n"/>
      <c r="C58" t="inlineStr">
        <is>
          <t>IN71</t>
        </is>
      </c>
      <c r="D58">
        <f>A58&amp;C58</f>
        <v/>
      </c>
      <c r="E58" s="164" t="n">
        <v>990.5599999999999</v>
      </c>
      <c r="F58" t="inlineStr">
        <is>
          <t>South</t>
        </is>
      </c>
    </row>
    <row customHeight="1" ht="14.5" r="59" s="178">
      <c r="A59" s="169" t="n">
        <v>1601319</v>
      </c>
      <c r="B59" s="180" t="n"/>
      <c r="C59" t="inlineStr">
        <is>
          <t>IN83</t>
        </is>
      </c>
      <c r="D59">
        <f>A59&amp;C59</f>
        <v/>
      </c>
      <c r="E59" s="164" t="n">
        <v>944.27</v>
      </c>
      <c r="F59" t="inlineStr">
        <is>
          <t>West</t>
        </is>
      </c>
    </row>
    <row customHeight="1" ht="14.5" r="60" s="178">
      <c r="A60" s="169" t="n">
        <v>1601379</v>
      </c>
      <c r="B60" s="180" t="n"/>
      <c r="C60" t="inlineStr">
        <is>
          <t>IN75</t>
        </is>
      </c>
      <c r="D60">
        <f>A60&amp;C60</f>
        <v/>
      </c>
      <c r="E60" s="164" t="n">
        <v>900.13</v>
      </c>
      <c r="F60" t="inlineStr">
        <is>
          <t>North</t>
        </is>
      </c>
    </row>
    <row r="61">
      <c r="A61" s="169" t="n">
        <v>61009365</v>
      </c>
      <c r="C61" t="inlineStr">
        <is>
          <t>IN64</t>
        </is>
      </c>
      <c r="D61">
        <f>A61&amp;C61</f>
        <v/>
      </c>
      <c r="E61" s="164" t="n">
        <v>879.8400000000001</v>
      </c>
      <c r="F61" t="inlineStr">
        <is>
          <t>South</t>
        </is>
      </c>
    </row>
    <row customHeight="1" ht="14.5" r="62" s="178">
      <c r="A62" s="169" t="n">
        <v>1601319</v>
      </c>
      <c r="B62" s="180" t="n"/>
      <c r="C62" t="inlineStr">
        <is>
          <t>IN89</t>
        </is>
      </c>
      <c r="D62">
        <f>A62&amp;C62</f>
        <v/>
      </c>
      <c r="E62" s="164" t="n">
        <v>877.9599999999999</v>
      </c>
      <c r="F62" t="inlineStr">
        <is>
          <t>South</t>
        </is>
      </c>
    </row>
    <row customHeight="1" ht="14.5" r="63" s="178">
      <c r="A63" s="169" t="n">
        <v>1601319</v>
      </c>
      <c r="B63" s="180" t="n"/>
      <c r="C63" t="inlineStr">
        <is>
          <t>IN59</t>
        </is>
      </c>
      <c r="D63">
        <f>A63&amp;C63</f>
        <v/>
      </c>
      <c r="E63" s="164" t="n">
        <v>877.5199999999999</v>
      </c>
      <c r="F63" t="inlineStr">
        <is>
          <t>South</t>
        </is>
      </c>
    </row>
    <row r="64">
      <c r="A64" s="169" t="n">
        <v>61009365</v>
      </c>
      <c r="C64" t="inlineStr">
        <is>
          <t>IN69</t>
        </is>
      </c>
      <c r="D64">
        <f>A64&amp;C64</f>
        <v/>
      </c>
      <c r="E64" s="164" t="n">
        <v>876.75</v>
      </c>
      <c r="F64" t="inlineStr">
        <is>
          <t>South</t>
        </is>
      </c>
    </row>
    <row customHeight="1" ht="14.5" r="65" s="178">
      <c r="A65" s="169" t="n">
        <v>1601379</v>
      </c>
      <c r="B65" s="180" t="n"/>
      <c r="C65" t="inlineStr">
        <is>
          <t>IN69</t>
        </is>
      </c>
      <c r="D65">
        <f>A65&amp;C65</f>
        <v/>
      </c>
      <c r="E65" s="164" t="n">
        <v>863.6999999999999</v>
      </c>
      <c r="F65" t="inlineStr">
        <is>
          <t>South</t>
        </is>
      </c>
    </row>
    <row customHeight="1" ht="14.5" r="66" s="178">
      <c r="A66" s="169" t="n">
        <v>1603205</v>
      </c>
      <c r="B66" s="180" t="n"/>
      <c r="C66" t="inlineStr">
        <is>
          <t>IN75</t>
        </is>
      </c>
      <c r="D66">
        <f>A66&amp;C66</f>
        <v/>
      </c>
      <c r="E66" s="164" t="n">
        <v>851.72</v>
      </c>
      <c r="F66" t="inlineStr">
        <is>
          <t>North</t>
        </is>
      </c>
    </row>
    <row customHeight="1" ht="14.5" r="67" s="178">
      <c r="A67" s="169" t="n">
        <v>1607750</v>
      </c>
      <c r="B67" s="180" t="n"/>
      <c r="C67" t="inlineStr">
        <is>
          <t>IN64</t>
        </is>
      </c>
      <c r="D67">
        <f>A67&amp;C67</f>
        <v/>
      </c>
      <c r="E67" s="164" t="n">
        <v>845.17</v>
      </c>
      <c r="F67" t="inlineStr">
        <is>
          <t>South</t>
        </is>
      </c>
    </row>
    <row customHeight="1" ht="14.5" r="68" s="178">
      <c r="A68" s="169" t="n">
        <v>1601339</v>
      </c>
      <c r="B68" s="180" t="n"/>
      <c r="C68" t="inlineStr">
        <is>
          <t>IN73</t>
        </is>
      </c>
      <c r="D68">
        <f>A68&amp;C68</f>
        <v/>
      </c>
      <c r="E68" s="164" t="n">
        <v>823.79</v>
      </c>
      <c r="F68" t="inlineStr">
        <is>
          <t>East</t>
        </is>
      </c>
    </row>
    <row customHeight="1" ht="14.5" r="69" s="178">
      <c r="A69" s="169" t="n">
        <v>1601319</v>
      </c>
      <c r="B69" s="180" t="n"/>
      <c r="C69" t="inlineStr">
        <is>
          <t>IN71</t>
        </is>
      </c>
      <c r="D69">
        <f>A69&amp;C69</f>
        <v/>
      </c>
      <c r="E69" s="164" t="n">
        <v>804.7600000000001</v>
      </c>
      <c r="F69" t="inlineStr">
        <is>
          <t>South</t>
        </is>
      </c>
    </row>
    <row customHeight="1" ht="14.5" r="70" s="178">
      <c r="A70" s="171" t="n">
        <v>1601319</v>
      </c>
      <c r="B70" s="180" t="n"/>
      <c r="C70" t="inlineStr">
        <is>
          <t>IN72</t>
        </is>
      </c>
      <c r="D70">
        <f>A70&amp;C70</f>
        <v/>
      </c>
      <c r="E70" s="164" t="n">
        <v>800.14</v>
      </c>
      <c r="F70" t="inlineStr">
        <is>
          <t>East</t>
        </is>
      </c>
    </row>
    <row customHeight="1" ht="14.5" r="71" s="178">
      <c r="A71" s="169" t="n">
        <v>61002484</v>
      </c>
      <c r="B71" s="180" t="n"/>
      <c r="C71" t="inlineStr">
        <is>
          <t>IN81</t>
        </is>
      </c>
      <c r="D71">
        <f>A71&amp;C71</f>
        <v/>
      </c>
      <c r="E71" s="164" t="n">
        <v>778.21</v>
      </c>
      <c r="F71" t="inlineStr">
        <is>
          <t>West</t>
        </is>
      </c>
    </row>
    <row customHeight="1" ht="14.5" r="72" s="178">
      <c r="A72" s="169" t="n">
        <v>61005281</v>
      </c>
      <c r="B72" s="180" t="n"/>
      <c r="C72" t="inlineStr">
        <is>
          <t>IN76</t>
        </is>
      </c>
      <c r="D72">
        <f>A72&amp;C72</f>
        <v/>
      </c>
      <c r="E72" s="164" t="n">
        <v>768.65</v>
      </c>
      <c r="F72" t="inlineStr">
        <is>
          <t>North</t>
        </is>
      </c>
    </row>
    <row customHeight="1" ht="14.5" r="73" s="178">
      <c r="A73" s="169" t="n">
        <v>1607675</v>
      </c>
      <c r="B73" s="180" t="n"/>
      <c r="C73" t="inlineStr">
        <is>
          <t>IN76</t>
        </is>
      </c>
      <c r="D73">
        <f>A73&amp;C73</f>
        <v/>
      </c>
      <c r="E73" s="164" t="n">
        <v>762.86</v>
      </c>
      <c r="F73" t="inlineStr">
        <is>
          <t>North</t>
        </is>
      </c>
    </row>
    <row customHeight="1" ht="14.5" r="74" s="178">
      <c r="A74" s="169" t="n">
        <v>1601339</v>
      </c>
      <c r="B74" s="180" t="n"/>
      <c r="C74" t="inlineStr">
        <is>
          <t>IN75</t>
        </is>
      </c>
      <c r="D74">
        <f>A74&amp;C74</f>
        <v/>
      </c>
      <c r="E74" s="164" t="n">
        <v>758.2</v>
      </c>
      <c r="F74" t="inlineStr">
        <is>
          <t>North</t>
        </is>
      </c>
    </row>
    <row customHeight="1" ht="14.5" r="75" s="178">
      <c r="A75" s="169" t="n">
        <v>1607798</v>
      </c>
      <c r="B75" s="180" t="n"/>
      <c r="C75" t="inlineStr">
        <is>
          <t>IN69</t>
        </is>
      </c>
      <c r="D75">
        <f>A75&amp;C75</f>
        <v/>
      </c>
      <c r="E75" s="164" t="n">
        <v>752.96</v>
      </c>
      <c r="F75" t="inlineStr">
        <is>
          <t>South</t>
        </is>
      </c>
    </row>
    <row customHeight="1" ht="14.5" r="76" s="178">
      <c r="A76" s="169" t="n">
        <v>1601382</v>
      </c>
      <c r="B76" s="180" t="n"/>
      <c r="C76" t="inlineStr">
        <is>
          <t>IN89</t>
        </is>
      </c>
      <c r="D76">
        <f>A76&amp;C76</f>
        <v/>
      </c>
      <c r="E76" s="164" t="n">
        <v>735.74</v>
      </c>
      <c r="F76" t="inlineStr">
        <is>
          <t>South</t>
        </is>
      </c>
    </row>
    <row customHeight="1" ht="14.5" r="77" s="178">
      <c r="A77" s="169" t="n">
        <v>1601319</v>
      </c>
      <c r="B77" s="180" t="n"/>
      <c r="C77" t="inlineStr">
        <is>
          <t>IN67</t>
        </is>
      </c>
      <c r="D77">
        <f>A77&amp;C77</f>
        <v/>
      </c>
      <c r="E77" s="164" t="n">
        <v>723.26</v>
      </c>
      <c r="F77" t="inlineStr">
        <is>
          <t>West</t>
        </is>
      </c>
    </row>
    <row customHeight="1" ht="14.5" r="78" s="178">
      <c r="A78" s="169" t="n">
        <v>1607679</v>
      </c>
      <c r="B78" s="180" t="n"/>
      <c r="C78" t="inlineStr">
        <is>
          <t>IN81</t>
        </is>
      </c>
      <c r="D78">
        <f>A78&amp;C78</f>
        <v/>
      </c>
      <c r="E78" s="164" t="n">
        <v>716.34</v>
      </c>
      <c r="F78" t="inlineStr">
        <is>
          <t>West</t>
        </is>
      </c>
    </row>
    <row customHeight="1" ht="14.5" r="79" s="178">
      <c r="A79" s="169" t="n">
        <v>1607798</v>
      </c>
      <c r="B79" s="180" t="n"/>
      <c r="C79" t="inlineStr">
        <is>
          <t>IN76</t>
        </is>
      </c>
      <c r="D79">
        <f>A79&amp;C79</f>
        <v/>
      </c>
      <c r="E79" s="164" t="n">
        <v>686.26</v>
      </c>
      <c r="F79" t="inlineStr">
        <is>
          <t>North</t>
        </is>
      </c>
    </row>
    <row customHeight="1" ht="14.5" r="80" s="178">
      <c r="A80" s="169" t="n">
        <v>1607799</v>
      </c>
      <c r="B80" s="180" t="n"/>
      <c r="C80" t="inlineStr">
        <is>
          <t>IN69</t>
        </is>
      </c>
      <c r="D80">
        <f>A80&amp;C80</f>
        <v/>
      </c>
      <c r="E80" s="164" t="n">
        <v>672.3499999999999</v>
      </c>
      <c r="F80" t="inlineStr">
        <is>
          <t>South</t>
        </is>
      </c>
    </row>
    <row customHeight="1" ht="14.5" r="81" s="178">
      <c r="A81" s="169" t="n">
        <v>1601339</v>
      </c>
      <c r="B81" s="180" t="n"/>
      <c r="C81" t="inlineStr">
        <is>
          <t>IN69</t>
        </is>
      </c>
      <c r="D81">
        <f>A81&amp;C81</f>
        <v/>
      </c>
      <c r="E81" s="164" t="n">
        <v>660.99</v>
      </c>
      <c r="F81" t="inlineStr">
        <is>
          <t>South</t>
        </is>
      </c>
    </row>
    <row customHeight="1" ht="14.5" r="82" s="178">
      <c r="A82" s="169" t="n">
        <v>1607707</v>
      </c>
      <c r="B82" s="180" t="n"/>
      <c r="C82" t="inlineStr">
        <is>
          <t>IN71</t>
        </is>
      </c>
      <c r="D82">
        <f>A82&amp;C82</f>
        <v/>
      </c>
      <c r="E82" s="164" t="n">
        <v>656.46</v>
      </c>
      <c r="F82" t="inlineStr">
        <is>
          <t>South</t>
        </is>
      </c>
    </row>
    <row r="83">
      <c r="A83" s="169" t="n">
        <v>61010206</v>
      </c>
      <c r="C83" t="inlineStr">
        <is>
          <t>IN76</t>
        </is>
      </c>
      <c r="D83">
        <f>A83&amp;C83</f>
        <v/>
      </c>
      <c r="E83" s="164" t="n">
        <v>650.62</v>
      </c>
      <c r="F83" t="inlineStr">
        <is>
          <t>North</t>
        </is>
      </c>
    </row>
    <row customHeight="1" ht="14.5" r="84" s="178">
      <c r="A84" s="169" t="n">
        <v>1601339</v>
      </c>
      <c r="B84" s="180" t="n"/>
      <c r="C84" t="inlineStr">
        <is>
          <t>IN87</t>
        </is>
      </c>
      <c r="D84">
        <f>A84&amp;C84</f>
        <v/>
      </c>
      <c r="E84" s="164" t="n">
        <v>640.92</v>
      </c>
      <c r="F84" t="inlineStr">
        <is>
          <t>South</t>
        </is>
      </c>
    </row>
    <row r="85">
      <c r="A85" s="169" t="n">
        <v>61010219</v>
      </c>
      <c r="C85" t="inlineStr">
        <is>
          <t>IN76</t>
        </is>
      </c>
      <c r="D85">
        <f>A85&amp;C85</f>
        <v/>
      </c>
      <c r="E85" s="164" t="n">
        <v>640.47</v>
      </c>
      <c r="F85" t="inlineStr">
        <is>
          <t>North</t>
        </is>
      </c>
    </row>
    <row customHeight="1" ht="14.5" r="86" s="178">
      <c r="A86" s="169" t="n">
        <v>1607707</v>
      </c>
      <c r="B86" s="180" t="n"/>
      <c r="C86" t="inlineStr">
        <is>
          <t>IN76</t>
        </is>
      </c>
      <c r="D86">
        <f>A86&amp;C86</f>
        <v/>
      </c>
      <c r="E86" s="164" t="n">
        <v>636.8399999999999</v>
      </c>
      <c r="F86" t="inlineStr">
        <is>
          <t>North</t>
        </is>
      </c>
    </row>
    <row customHeight="1" ht="14.5" r="87" s="178">
      <c r="A87" s="169" t="n">
        <v>1601379</v>
      </c>
      <c r="B87" s="180" t="n"/>
      <c r="C87" t="inlineStr">
        <is>
          <t>IN62</t>
        </is>
      </c>
      <c r="D87">
        <f>A87&amp;C87</f>
        <v/>
      </c>
      <c r="E87" s="164" t="n">
        <v>626.95</v>
      </c>
      <c r="F87" t="inlineStr">
        <is>
          <t>East</t>
        </is>
      </c>
    </row>
    <row customHeight="1" ht="14.5" r="88" s="178">
      <c r="A88" s="169" t="n">
        <v>1607750</v>
      </c>
      <c r="B88" s="180" t="n"/>
      <c r="C88" t="inlineStr">
        <is>
          <t>IN71</t>
        </is>
      </c>
      <c r="D88">
        <f>A88&amp;C88</f>
        <v/>
      </c>
      <c r="E88" s="164" t="n">
        <v>622.27</v>
      </c>
      <c r="F88" t="inlineStr">
        <is>
          <t>South</t>
        </is>
      </c>
    </row>
    <row customHeight="1" ht="14.5" r="89" s="178">
      <c r="A89" s="169" t="n">
        <v>1607675</v>
      </c>
      <c r="B89" s="180" t="n"/>
      <c r="C89" t="inlineStr">
        <is>
          <t>IN71</t>
        </is>
      </c>
      <c r="D89">
        <f>A89&amp;C89</f>
        <v/>
      </c>
      <c r="E89" s="164" t="n">
        <v>606.17</v>
      </c>
      <c r="F89" t="inlineStr">
        <is>
          <t>South</t>
        </is>
      </c>
    </row>
    <row r="90">
      <c r="A90" s="169" t="n">
        <v>61009365</v>
      </c>
      <c r="C90" t="inlineStr">
        <is>
          <t>IN71</t>
        </is>
      </c>
      <c r="D90">
        <f>A90&amp;C90</f>
        <v/>
      </c>
      <c r="E90" s="164" t="n">
        <v>600.08</v>
      </c>
      <c r="F90" t="inlineStr">
        <is>
          <t>South</t>
        </is>
      </c>
    </row>
    <row customHeight="1" ht="14.5" r="91" s="178">
      <c r="A91" s="169" t="n">
        <v>1607750</v>
      </c>
      <c r="B91" s="180" t="n"/>
      <c r="C91" t="inlineStr">
        <is>
          <t>IN68</t>
        </is>
      </c>
      <c r="D91">
        <f>A91&amp;C91</f>
        <v/>
      </c>
      <c r="E91" s="164" t="n">
        <v>589.88</v>
      </c>
      <c r="F91" t="inlineStr">
        <is>
          <t>West</t>
        </is>
      </c>
    </row>
    <row r="92">
      <c r="A92" s="169" t="n">
        <v>61010218</v>
      </c>
      <c r="C92" t="inlineStr">
        <is>
          <t>IN76</t>
        </is>
      </c>
      <c r="D92">
        <f>A92&amp;C92</f>
        <v/>
      </c>
      <c r="E92" s="164" t="n">
        <v>581.72</v>
      </c>
      <c r="F92" t="inlineStr">
        <is>
          <t>North</t>
        </is>
      </c>
    </row>
    <row customHeight="1" ht="14.5" r="93" s="178">
      <c r="A93" s="169" t="n">
        <v>1607750</v>
      </c>
      <c r="B93" s="180" t="n"/>
      <c r="C93" t="inlineStr">
        <is>
          <t>IN69</t>
        </is>
      </c>
      <c r="D93">
        <f>A93&amp;C93</f>
        <v/>
      </c>
      <c r="E93" s="164" t="n">
        <v>580.0599999999999</v>
      </c>
      <c r="F93" t="inlineStr">
        <is>
          <t>South</t>
        </is>
      </c>
    </row>
    <row customHeight="1" ht="14.5" r="94" s="178">
      <c r="A94" s="169" t="n">
        <v>1600614</v>
      </c>
      <c r="B94" s="180" t="n"/>
      <c r="C94" t="inlineStr">
        <is>
          <t>IN59</t>
        </is>
      </c>
      <c r="D94">
        <f>A94&amp;C94</f>
        <v/>
      </c>
      <c r="E94" s="164" t="n">
        <v>564.5799999999999</v>
      </c>
      <c r="F94" t="inlineStr">
        <is>
          <t>South</t>
        </is>
      </c>
    </row>
    <row customHeight="1" ht="14.5" r="95" s="178">
      <c r="A95" s="169" t="n">
        <v>1601319</v>
      </c>
      <c r="B95" s="180" t="n"/>
      <c r="C95" t="inlineStr">
        <is>
          <t>IN76</t>
        </is>
      </c>
      <c r="D95">
        <f>A95&amp;C95</f>
        <v/>
      </c>
      <c r="E95" s="164" t="n">
        <v>554.1800000000001</v>
      </c>
      <c r="F95" t="inlineStr">
        <is>
          <t>North</t>
        </is>
      </c>
    </row>
    <row customHeight="1" ht="14.5" r="96" s="178">
      <c r="A96" s="169" t="n">
        <v>1607750</v>
      </c>
      <c r="B96" s="180" t="n"/>
      <c r="C96" t="inlineStr">
        <is>
          <t>IN87</t>
        </is>
      </c>
      <c r="D96">
        <f>A96&amp;C96</f>
        <v/>
      </c>
      <c r="E96" s="164" t="n">
        <v>552.3</v>
      </c>
      <c r="F96" t="inlineStr">
        <is>
          <t>South</t>
        </is>
      </c>
    </row>
    <row customHeight="1" ht="14.5" r="97" s="178">
      <c r="A97" s="169" t="n">
        <v>1600615</v>
      </c>
      <c r="B97" s="180" t="n"/>
      <c r="C97" t="inlineStr">
        <is>
          <t>IN59</t>
        </is>
      </c>
      <c r="D97">
        <f>A97&amp;C97</f>
        <v/>
      </c>
      <c r="E97" s="164" t="n">
        <v>534.9400000000001</v>
      </c>
      <c r="F97" t="inlineStr">
        <is>
          <t>South</t>
        </is>
      </c>
    </row>
    <row customHeight="1" ht="14.5" r="98" s="178">
      <c r="A98" s="169" t="n">
        <v>1601319</v>
      </c>
      <c r="B98" s="180" t="n"/>
      <c r="C98" t="inlineStr">
        <is>
          <t>IN62</t>
        </is>
      </c>
      <c r="D98">
        <f>A98&amp;C98</f>
        <v/>
      </c>
      <c r="E98" s="164" t="n">
        <v>527.22</v>
      </c>
      <c r="F98" t="inlineStr">
        <is>
          <t>East</t>
        </is>
      </c>
    </row>
    <row customHeight="1" ht="14.5" r="99" s="178">
      <c r="A99" s="169" t="n">
        <v>1601319</v>
      </c>
      <c r="B99" s="180" t="n"/>
      <c r="C99" t="inlineStr">
        <is>
          <t>IN65</t>
        </is>
      </c>
      <c r="D99">
        <f>A99&amp;C99</f>
        <v/>
      </c>
      <c r="E99" s="164" t="n">
        <v>518.26</v>
      </c>
      <c r="F99" t="inlineStr">
        <is>
          <t>North</t>
        </is>
      </c>
    </row>
    <row customHeight="1" ht="14.5" r="100" s="178">
      <c r="A100" s="169" t="n">
        <v>1607798</v>
      </c>
      <c r="B100" s="180" t="n"/>
      <c r="C100" t="inlineStr">
        <is>
          <t>IN64</t>
        </is>
      </c>
      <c r="D100">
        <f>A100&amp;C100</f>
        <v/>
      </c>
      <c r="E100" s="164" t="n">
        <v>517.5600000000001</v>
      </c>
      <c r="F100" t="inlineStr">
        <is>
          <t>South</t>
        </is>
      </c>
    </row>
    <row r="101">
      <c r="A101" s="169" t="n">
        <v>61009361</v>
      </c>
      <c r="C101" t="inlineStr">
        <is>
          <t>IN68</t>
        </is>
      </c>
      <c r="D101">
        <f>A101&amp;C101</f>
        <v/>
      </c>
      <c r="E101" s="164" t="n">
        <v>517.25</v>
      </c>
      <c r="F101" t="inlineStr">
        <is>
          <t>West</t>
        </is>
      </c>
    </row>
    <row customHeight="1" ht="14.5" r="102" s="178">
      <c r="A102" s="169" t="n">
        <v>1607675</v>
      </c>
      <c r="B102" s="180" t="n"/>
      <c r="C102" t="inlineStr">
        <is>
          <t>IN59</t>
        </is>
      </c>
      <c r="D102">
        <f>A102&amp;C102</f>
        <v/>
      </c>
      <c r="E102" s="164" t="n">
        <v>506.62</v>
      </c>
      <c r="F102" t="inlineStr">
        <is>
          <t>South</t>
        </is>
      </c>
    </row>
    <row r="103">
      <c r="A103" s="169" t="n">
        <v>61010219</v>
      </c>
      <c r="C103" t="inlineStr">
        <is>
          <t>IN81</t>
        </is>
      </c>
      <c r="D103">
        <f>A103&amp;C103</f>
        <v/>
      </c>
      <c r="E103" s="164" t="n">
        <v>498.28</v>
      </c>
      <c r="F103" t="inlineStr">
        <is>
          <t>West</t>
        </is>
      </c>
    </row>
    <row customHeight="1" ht="14.5" r="104" s="178">
      <c r="A104" s="169" t="n">
        <v>61005280</v>
      </c>
      <c r="B104" s="180" t="n"/>
      <c r="C104" t="inlineStr">
        <is>
          <t>IN81</t>
        </is>
      </c>
      <c r="D104">
        <f>A104&amp;C104</f>
        <v/>
      </c>
      <c r="E104" s="164" t="n">
        <v>490.11</v>
      </c>
      <c r="F104" t="inlineStr">
        <is>
          <t>West</t>
        </is>
      </c>
    </row>
    <row customHeight="1" ht="14.5" r="105" s="178">
      <c r="A105" s="169" t="n">
        <v>61005281</v>
      </c>
      <c r="B105" s="180" t="n"/>
      <c r="C105" t="inlineStr">
        <is>
          <t>IN81</t>
        </is>
      </c>
      <c r="D105">
        <f>A105&amp;C105</f>
        <v/>
      </c>
      <c r="E105" s="164" t="n">
        <v>488.7</v>
      </c>
      <c r="F105" t="inlineStr">
        <is>
          <t>West</t>
        </is>
      </c>
    </row>
    <row customHeight="1" ht="14.5" r="106" s="178">
      <c r="A106" s="169" t="n">
        <v>1601379</v>
      </c>
      <c r="B106" s="180" t="n"/>
      <c r="C106" t="inlineStr">
        <is>
          <t>IN87</t>
        </is>
      </c>
      <c r="D106">
        <f>A106&amp;C106</f>
        <v/>
      </c>
      <c r="E106" s="164" t="n">
        <v>469.67</v>
      </c>
      <c r="F106" t="inlineStr">
        <is>
          <t>South</t>
        </is>
      </c>
    </row>
    <row customHeight="1" ht="14.5" r="107" s="178">
      <c r="A107" s="169" t="n">
        <v>1607798</v>
      </c>
      <c r="B107" s="180" t="n"/>
      <c r="C107" t="inlineStr">
        <is>
          <t>IN68</t>
        </is>
      </c>
      <c r="D107">
        <f>A107&amp;C107</f>
        <v/>
      </c>
      <c r="E107" s="164" t="n">
        <v>459.27</v>
      </c>
      <c r="F107" t="inlineStr">
        <is>
          <t>West</t>
        </is>
      </c>
    </row>
    <row customHeight="1" ht="14.5" r="108" s="178">
      <c r="A108" s="169" t="n">
        <v>1607799</v>
      </c>
      <c r="B108" s="180" t="n"/>
      <c r="C108" t="inlineStr">
        <is>
          <t>IN68</t>
        </is>
      </c>
      <c r="D108">
        <f>A108&amp;C108</f>
        <v/>
      </c>
      <c r="E108" s="164" t="n">
        <v>451.49</v>
      </c>
      <c r="F108" t="inlineStr">
        <is>
          <t>West</t>
        </is>
      </c>
    </row>
    <row customHeight="1" ht="14.5" r="109" s="178">
      <c r="A109" s="169" t="n">
        <v>1601319</v>
      </c>
      <c r="B109" s="180" t="n"/>
      <c r="C109" t="inlineStr">
        <is>
          <t>IN64</t>
        </is>
      </c>
      <c r="D109">
        <f>A109&amp;C109</f>
        <v/>
      </c>
      <c r="E109" s="164" t="n">
        <v>446.92</v>
      </c>
      <c r="F109" t="inlineStr">
        <is>
          <t>South</t>
        </is>
      </c>
    </row>
    <row r="110">
      <c r="A110" s="169" t="n">
        <v>61009361</v>
      </c>
      <c r="C110" t="inlineStr">
        <is>
          <t>IN59</t>
        </is>
      </c>
      <c r="D110">
        <f>A110&amp;C110</f>
        <v/>
      </c>
      <c r="E110" s="164" t="n">
        <v>421.25</v>
      </c>
      <c r="F110" t="inlineStr">
        <is>
          <t>South</t>
        </is>
      </c>
    </row>
    <row customHeight="1" ht="14.5" r="111" s="178">
      <c r="A111" s="169" t="n">
        <v>1601319</v>
      </c>
      <c r="B111" s="180" t="n"/>
      <c r="C111" t="inlineStr">
        <is>
          <t>IN75</t>
        </is>
      </c>
      <c r="D111">
        <f>A111&amp;C111</f>
        <v/>
      </c>
      <c r="E111" s="164" t="n">
        <v>420.26</v>
      </c>
      <c r="F111" t="inlineStr">
        <is>
          <t>North</t>
        </is>
      </c>
    </row>
    <row customHeight="1" ht="14.5" r="112" s="178">
      <c r="A112" s="169" t="n">
        <v>1607799</v>
      </c>
      <c r="B112" s="180" t="n"/>
      <c r="C112" t="inlineStr">
        <is>
          <t>IN64</t>
        </is>
      </c>
      <c r="D112">
        <f>A112&amp;C112</f>
        <v/>
      </c>
      <c r="E112" s="164" t="n">
        <v>403.52</v>
      </c>
      <c r="F112" t="inlineStr">
        <is>
          <t>South</t>
        </is>
      </c>
    </row>
    <row r="113">
      <c r="A113" s="169" t="n">
        <v>61009361</v>
      </c>
      <c r="C113" t="inlineStr">
        <is>
          <t>IN71</t>
        </is>
      </c>
      <c r="D113">
        <f>A113&amp;C113</f>
        <v/>
      </c>
      <c r="E113" s="164" t="n">
        <v>399.25</v>
      </c>
      <c r="F113" t="inlineStr">
        <is>
          <t>South</t>
        </is>
      </c>
    </row>
    <row customHeight="1" ht="14.5" r="114" s="178">
      <c r="A114" s="169" t="n">
        <v>61005280</v>
      </c>
      <c r="B114" s="180" t="n"/>
      <c r="C114" t="inlineStr">
        <is>
          <t>IN62</t>
        </is>
      </c>
      <c r="D114">
        <f>A114&amp;C114</f>
        <v/>
      </c>
      <c r="E114" s="164" t="n">
        <v>394.21</v>
      </c>
      <c r="F114" t="inlineStr">
        <is>
          <t>East</t>
        </is>
      </c>
    </row>
    <row customHeight="1" ht="14.5" r="115" s="178">
      <c r="A115" s="169" t="n">
        <v>61005281</v>
      </c>
      <c r="B115" s="180" t="n"/>
      <c r="C115" t="inlineStr">
        <is>
          <t>IN62</t>
        </is>
      </c>
      <c r="D115">
        <f>A115&amp;C115</f>
        <v/>
      </c>
      <c r="E115" s="164" t="n">
        <v>388.58</v>
      </c>
      <c r="F115" t="inlineStr">
        <is>
          <t>East</t>
        </is>
      </c>
    </row>
    <row customHeight="1" ht="14.5" r="116" s="178">
      <c r="A116" s="169" t="n">
        <v>1607799</v>
      </c>
      <c r="B116" s="180" t="n"/>
      <c r="C116" t="inlineStr">
        <is>
          <t>IN59</t>
        </is>
      </c>
      <c r="D116">
        <f>A116&amp;C116</f>
        <v/>
      </c>
      <c r="E116" s="164" t="n">
        <v>380.35</v>
      </c>
      <c r="F116" t="inlineStr">
        <is>
          <t>South</t>
        </is>
      </c>
    </row>
    <row customHeight="1" ht="14.5" r="117" s="178">
      <c r="A117" s="169" t="n">
        <v>1607707</v>
      </c>
      <c r="B117" s="180" t="n"/>
      <c r="C117" t="inlineStr">
        <is>
          <t>IN69</t>
        </is>
      </c>
      <c r="D117">
        <f>A117&amp;C117</f>
        <v/>
      </c>
      <c r="E117" s="164" t="n">
        <v>379.63</v>
      </c>
      <c r="F117" t="inlineStr">
        <is>
          <t>South</t>
        </is>
      </c>
    </row>
    <row customHeight="1" ht="14.5" r="118" s="178">
      <c r="A118" s="169" t="n">
        <v>1607798</v>
      </c>
      <c r="B118" s="180" t="n"/>
      <c r="C118" t="inlineStr">
        <is>
          <t>IN59</t>
        </is>
      </c>
      <c r="D118">
        <f>A118&amp;C118</f>
        <v/>
      </c>
      <c r="E118" s="164" t="n">
        <v>374.75</v>
      </c>
      <c r="F118" t="inlineStr">
        <is>
          <t>South</t>
        </is>
      </c>
    </row>
    <row customHeight="1" ht="14.5" r="119" s="178">
      <c r="A119" s="169" t="n">
        <v>1607715</v>
      </c>
      <c r="B119" s="180" t="n"/>
      <c r="C119" t="inlineStr">
        <is>
          <t>IN81</t>
        </is>
      </c>
      <c r="D119">
        <f>A119&amp;C119</f>
        <v/>
      </c>
      <c r="E119" s="164" t="n">
        <v>367.97</v>
      </c>
      <c r="F119" t="inlineStr">
        <is>
          <t>West</t>
        </is>
      </c>
    </row>
    <row r="120">
      <c r="A120" s="169" t="n">
        <v>61009361</v>
      </c>
      <c r="C120" t="inlineStr">
        <is>
          <t>IN64</t>
        </is>
      </c>
      <c r="D120">
        <f>A120&amp;C120</f>
        <v/>
      </c>
      <c r="E120" s="164" t="n">
        <v>364.92</v>
      </c>
      <c r="F120" t="inlineStr">
        <is>
          <t>South</t>
        </is>
      </c>
    </row>
    <row customHeight="1" ht="14.5" r="121" s="178">
      <c r="A121" s="169" t="n">
        <v>1607799</v>
      </c>
      <c r="B121" s="180" t="n"/>
      <c r="C121" t="inlineStr">
        <is>
          <t>IN62</t>
        </is>
      </c>
      <c r="D121">
        <f>A121&amp;C121</f>
        <v/>
      </c>
      <c r="E121" s="164" t="n">
        <v>360.88</v>
      </c>
      <c r="F121" t="inlineStr">
        <is>
          <t>East</t>
        </is>
      </c>
    </row>
    <row r="122">
      <c r="A122" s="169" t="n">
        <v>61009365</v>
      </c>
      <c r="C122" t="inlineStr">
        <is>
          <t>IN68</t>
        </is>
      </c>
      <c r="D122">
        <f>A122&amp;C122</f>
        <v/>
      </c>
      <c r="E122" s="164" t="n">
        <v>357.59</v>
      </c>
      <c r="F122" t="inlineStr">
        <is>
          <t>West</t>
        </is>
      </c>
    </row>
    <row customHeight="1" ht="14.5" r="123" s="178">
      <c r="A123" s="169" t="n">
        <v>1607750</v>
      </c>
      <c r="B123" s="180" t="n"/>
      <c r="C123" t="inlineStr">
        <is>
          <t>IN76</t>
        </is>
      </c>
      <c r="D123">
        <f>A123&amp;C123</f>
        <v/>
      </c>
      <c r="E123" s="164" t="n">
        <v>350.27</v>
      </c>
      <c r="F123" t="inlineStr">
        <is>
          <t>North</t>
        </is>
      </c>
    </row>
    <row customHeight="1" ht="14.5" r="124" s="178">
      <c r="A124" s="169" t="n">
        <v>1607707</v>
      </c>
      <c r="B124" s="180" t="n"/>
      <c r="C124" t="inlineStr">
        <is>
          <t>IN59</t>
        </is>
      </c>
      <c r="D124">
        <f>A124&amp;C124</f>
        <v/>
      </c>
      <c r="E124" s="164" t="n">
        <v>345.66</v>
      </c>
      <c r="F124" t="inlineStr">
        <is>
          <t>South</t>
        </is>
      </c>
    </row>
    <row customHeight="1" ht="14.5" r="125" s="178">
      <c r="A125" s="169" t="n">
        <v>1603205</v>
      </c>
      <c r="B125" s="180" t="n"/>
      <c r="C125" t="inlineStr">
        <is>
          <t>IN59</t>
        </is>
      </c>
      <c r="D125">
        <f>A125&amp;C125</f>
        <v/>
      </c>
      <c r="E125" s="164" t="n">
        <v>336.78</v>
      </c>
      <c r="F125" t="inlineStr">
        <is>
          <t>South</t>
        </is>
      </c>
    </row>
    <row r="126">
      <c r="A126" s="169" t="inlineStr">
        <is>
          <t>TR02125A</t>
        </is>
      </c>
      <c r="C126" t="inlineStr">
        <is>
          <t>IN76</t>
        </is>
      </c>
      <c r="D126">
        <f>A126&amp;C126</f>
        <v/>
      </c>
      <c r="E126" s="164" t="n">
        <v>334.01</v>
      </c>
      <c r="F126" t="inlineStr">
        <is>
          <t>North</t>
        </is>
      </c>
    </row>
    <row customHeight="1" ht="14.5" r="127" s="178">
      <c r="A127" s="169" t="n">
        <v>1600614</v>
      </c>
      <c r="B127" s="180" t="n"/>
      <c r="C127" t="inlineStr">
        <is>
          <t>IN71</t>
        </is>
      </c>
      <c r="D127">
        <f>A127&amp;C127</f>
        <v/>
      </c>
      <c r="E127" s="164" t="n">
        <v>325.08</v>
      </c>
      <c r="F127" t="inlineStr">
        <is>
          <t>South</t>
        </is>
      </c>
    </row>
    <row r="128">
      <c r="A128" s="169" t="n">
        <v>61013124</v>
      </c>
      <c r="C128" t="inlineStr">
        <is>
          <t>IN80</t>
        </is>
      </c>
      <c r="D128">
        <f>A128&amp;C128</f>
        <v/>
      </c>
      <c r="E128" s="164" t="n">
        <v>324</v>
      </c>
      <c r="F128" t="inlineStr">
        <is>
          <t>North</t>
        </is>
      </c>
    </row>
    <row customHeight="1" ht="14.5" r="129" s="178">
      <c r="A129" s="169" t="n">
        <v>1607704</v>
      </c>
      <c r="B129" s="180" t="n"/>
      <c r="C129" t="inlineStr">
        <is>
          <t>IN71</t>
        </is>
      </c>
      <c r="D129">
        <f>A129&amp;C129</f>
        <v/>
      </c>
      <c r="E129" s="164" t="n">
        <v>323.86</v>
      </c>
      <c r="F129" t="inlineStr">
        <is>
          <t>South</t>
        </is>
      </c>
    </row>
    <row customHeight="1" ht="14.5" r="130" s="178">
      <c r="A130" s="169" t="n">
        <v>1600615</v>
      </c>
      <c r="B130" s="180" t="n"/>
      <c r="C130" t="inlineStr">
        <is>
          <t>IN81</t>
        </is>
      </c>
      <c r="D130">
        <f>A130&amp;C130</f>
        <v/>
      </c>
      <c r="E130" s="164" t="n">
        <v>320.49</v>
      </c>
      <c r="F130" t="inlineStr">
        <is>
          <t>West</t>
        </is>
      </c>
    </row>
    <row r="131">
      <c r="A131" s="169" t="n">
        <v>61013123</v>
      </c>
      <c r="C131" t="inlineStr">
        <is>
          <t>IN71</t>
        </is>
      </c>
      <c r="D131">
        <f>A131&amp;C131</f>
        <v/>
      </c>
      <c r="E131" s="164" t="n">
        <v>317.58</v>
      </c>
      <c r="F131" t="inlineStr">
        <is>
          <t>South</t>
        </is>
      </c>
    </row>
    <row r="132">
      <c r="A132" s="169" t="n">
        <v>61010204</v>
      </c>
      <c r="C132" t="inlineStr">
        <is>
          <t>IN76</t>
        </is>
      </c>
      <c r="D132">
        <f>A132&amp;C132</f>
        <v/>
      </c>
      <c r="E132" s="164" t="n">
        <v>316.35</v>
      </c>
      <c r="F132" t="inlineStr">
        <is>
          <t>North</t>
        </is>
      </c>
    </row>
    <row customHeight="1" ht="14.5" r="133" s="178">
      <c r="A133" s="169" t="n">
        <v>61005674</v>
      </c>
      <c r="B133" s="180" t="n"/>
      <c r="C133" t="inlineStr">
        <is>
          <t>IN76</t>
        </is>
      </c>
      <c r="D133">
        <f>A133&amp;C133</f>
        <v/>
      </c>
      <c r="E133" s="164" t="n">
        <v>312.63</v>
      </c>
      <c r="F133" t="inlineStr">
        <is>
          <t>North</t>
        </is>
      </c>
    </row>
    <row customHeight="1" ht="14.5" r="134" s="178">
      <c r="A134" s="169" t="n">
        <v>1607750</v>
      </c>
      <c r="B134" s="180" t="n"/>
      <c r="C134" t="inlineStr">
        <is>
          <t>IN80</t>
        </is>
      </c>
      <c r="D134">
        <f>A134&amp;C134</f>
        <v/>
      </c>
      <c r="E134" s="164" t="n">
        <v>310.67</v>
      </c>
      <c r="F134" t="inlineStr">
        <is>
          <t>North</t>
        </is>
      </c>
    </row>
    <row customHeight="1" ht="14.5" r="135" s="178">
      <c r="A135" s="169" t="n">
        <v>1603205</v>
      </c>
      <c r="B135" s="180" t="n"/>
      <c r="C135" t="inlineStr">
        <is>
          <t>IN71</t>
        </is>
      </c>
      <c r="D135">
        <f>A135&amp;C135</f>
        <v/>
      </c>
      <c r="E135" s="164" t="n">
        <v>307.48</v>
      </c>
      <c r="F135" t="inlineStr">
        <is>
          <t>South</t>
        </is>
      </c>
    </row>
    <row customHeight="1" ht="14.5" r="136" s="178">
      <c r="A136" s="169" t="n">
        <v>61008558</v>
      </c>
      <c r="B136" s="180" t="n"/>
      <c r="C136" t="inlineStr">
        <is>
          <t>IN59</t>
        </is>
      </c>
      <c r="D136">
        <f>A136&amp;C136</f>
        <v/>
      </c>
      <c r="E136" s="164" t="n">
        <v>307.35</v>
      </c>
      <c r="F136" t="inlineStr">
        <is>
          <t>South</t>
        </is>
      </c>
    </row>
    <row r="137">
      <c r="A137" s="169" t="n">
        <v>61010218</v>
      </c>
      <c r="C137" t="inlineStr">
        <is>
          <t>IN81</t>
        </is>
      </c>
      <c r="D137">
        <f>A137&amp;C137</f>
        <v/>
      </c>
      <c r="E137" s="164" t="n">
        <v>306.17</v>
      </c>
      <c r="F137" t="inlineStr">
        <is>
          <t>West</t>
        </is>
      </c>
    </row>
    <row customHeight="1" ht="14.5" r="138" s="178">
      <c r="A138" s="169" t="n">
        <v>1607704</v>
      </c>
      <c r="B138" s="180" t="n"/>
      <c r="C138" t="inlineStr">
        <is>
          <t>IN81</t>
        </is>
      </c>
      <c r="D138">
        <f>A138&amp;C138</f>
        <v/>
      </c>
      <c r="E138" s="164" t="n">
        <v>305.99</v>
      </c>
      <c r="F138" t="inlineStr">
        <is>
          <t>West</t>
        </is>
      </c>
    </row>
    <row customHeight="1" ht="14.5" r="139" s="178">
      <c r="A139" s="169" t="n">
        <v>61008558</v>
      </c>
      <c r="B139" s="180" t="n"/>
      <c r="C139" t="inlineStr">
        <is>
          <t>IN62</t>
        </is>
      </c>
      <c r="D139">
        <f>A139&amp;C139</f>
        <v/>
      </c>
      <c r="E139" s="164" t="n">
        <v>294.81</v>
      </c>
      <c r="F139" t="inlineStr">
        <is>
          <t>East</t>
        </is>
      </c>
    </row>
    <row customHeight="1" ht="14.5" r="140" s="178">
      <c r="A140" s="169" t="n">
        <v>61005281</v>
      </c>
      <c r="B140" s="180" t="n"/>
      <c r="C140" t="inlineStr">
        <is>
          <t>IN71</t>
        </is>
      </c>
      <c r="D140">
        <f>A140&amp;C140</f>
        <v/>
      </c>
      <c r="E140" s="164" t="n">
        <v>288.92</v>
      </c>
      <c r="F140" t="inlineStr">
        <is>
          <t>South</t>
        </is>
      </c>
    </row>
    <row customHeight="1" ht="14.5" r="141" s="178">
      <c r="A141" s="169" t="n">
        <v>1607707</v>
      </c>
      <c r="B141" s="180" t="n"/>
      <c r="C141" t="inlineStr">
        <is>
          <t>IN64</t>
        </is>
      </c>
      <c r="D141">
        <f>A141&amp;C141</f>
        <v/>
      </c>
      <c r="E141" s="164" t="n">
        <v>288.5600000000001</v>
      </c>
      <c r="F141" t="inlineStr">
        <is>
          <t>South</t>
        </is>
      </c>
    </row>
    <row r="142">
      <c r="A142" s="169" t="n">
        <v>61013124</v>
      </c>
      <c r="C142" t="inlineStr">
        <is>
          <t>IN76</t>
        </is>
      </c>
      <c r="D142">
        <f>A142&amp;C142</f>
        <v/>
      </c>
      <c r="E142" s="164" t="n">
        <v>288</v>
      </c>
      <c r="F142" t="inlineStr">
        <is>
          <t>North</t>
        </is>
      </c>
    </row>
    <row r="143">
      <c r="A143" s="169" t="n">
        <v>61010219</v>
      </c>
      <c r="C143" t="inlineStr">
        <is>
          <t>IN71</t>
        </is>
      </c>
      <c r="D143">
        <f>A143&amp;C143</f>
        <v/>
      </c>
      <c r="E143" s="164" t="n">
        <v>286.75</v>
      </c>
      <c r="F143" t="inlineStr">
        <is>
          <t>South</t>
        </is>
      </c>
    </row>
    <row customHeight="1" ht="14.5" r="144" s="178">
      <c r="A144" s="169" t="n">
        <v>1607798</v>
      </c>
      <c r="B144" s="180" t="n"/>
      <c r="C144" t="inlineStr">
        <is>
          <t>IN62</t>
        </is>
      </c>
      <c r="D144">
        <f>A144&amp;C144</f>
        <v/>
      </c>
      <c r="E144" s="164" t="n">
        <v>286.45</v>
      </c>
      <c r="F144" t="inlineStr">
        <is>
          <t>East</t>
        </is>
      </c>
    </row>
    <row customHeight="1" ht="14.5" r="145" s="178">
      <c r="A145" s="169" t="n">
        <v>1603205</v>
      </c>
      <c r="B145" s="180" t="n"/>
      <c r="C145" t="inlineStr">
        <is>
          <t>IN64</t>
        </is>
      </c>
      <c r="D145">
        <f>A145&amp;C145</f>
        <v/>
      </c>
      <c r="E145" s="164" t="n">
        <v>283.4</v>
      </c>
      <c r="F145" t="inlineStr">
        <is>
          <t>South</t>
        </is>
      </c>
    </row>
    <row customHeight="1" ht="14.5" r="146" s="178">
      <c r="A146" s="169" t="n">
        <v>1600615</v>
      </c>
      <c r="B146" s="180" t="n"/>
      <c r="C146" t="inlineStr">
        <is>
          <t>IN71</t>
        </is>
      </c>
      <c r="D146">
        <f>A146&amp;C146</f>
        <v/>
      </c>
      <c r="E146" s="164" t="n">
        <v>280.38</v>
      </c>
      <c r="F146" t="inlineStr">
        <is>
          <t>South</t>
        </is>
      </c>
    </row>
    <row customHeight="1" ht="14.5" r="147" s="178">
      <c r="A147" s="169" t="n">
        <v>1607704</v>
      </c>
      <c r="B147" s="180" t="n"/>
      <c r="C147" t="inlineStr">
        <is>
          <t>IN76</t>
        </is>
      </c>
      <c r="D147">
        <f>A147&amp;C147</f>
        <v/>
      </c>
      <c r="E147" s="164" t="n">
        <v>279.15</v>
      </c>
      <c r="F147" t="inlineStr">
        <is>
          <t>North</t>
        </is>
      </c>
    </row>
    <row customHeight="1" ht="14.5" r="148" s="178">
      <c r="A148" s="169" t="n">
        <v>1607799</v>
      </c>
      <c r="B148" s="180" t="n"/>
      <c r="C148" t="inlineStr">
        <is>
          <t>IN80</t>
        </is>
      </c>
      <c r="D148">
        <f>A148&amp;C148</f>
        <v/>
      </c>
      <c r="E148" s="164" t="n">
        <v>276.98</v>
      </c>
      <c r="F148" t="inlineStr">
        <is>
          <t>North</t>
        </is>
      </c>
    </row>
    <row customHeight="1" ht="14.5" r="149" s="178">
      <c r="A149" s="169" t="n">
        <v>1601379</v>
      </c>
      <c r="B149" s="180" t="n"/>
      <c r="C149" t="inlineStr">
        <is>
          <t>IN86</t>
        </is>
      </c>
      <c r="D149">
        <f>A149&amp;C149</f>
        <v/>
      </c>
      <c r="E149" s="164" t="n">
        <v>276.13</v>
      </c>
      <c r="F149" t="inlineStr">
        <is>
          <t>East</t>
        </is>
      </c>
    </row>
    <row customHeight="1" ht="14.5" r="150" s="178">
      <c r="A150" s="169" t="n">
        <v>61005280</v>
      </c>
      <c r="B150" s="180" t="n"/>
      <c r="C150" t="inlineStr">
        <is>
          <t>IN71</t>
        </is>
      </c>
      <c r="D150">
        <f>A150&amp;C150</f>
        <v/>
      </c>
      <c r="E150" s="164" t="n">
        <v>271.59</v>
      </c>
      <c r="F150" t="inlineStr">
        <is>
          <t>South</t>
        </is>
      </c>
    </row>
    <row customHeight="1" ht="14.5" r="151" s="178">
      <c r="A151" s="169" t="n">
        <v>1601339</v>
      </c>
      <c r="B151" s="180" t="n"/>
      <c r="C151" t="inlineStr">
        <is>
          <t>IN86</t>
        </is>
      </c>
      <c r="D151">
        <f>A151&amp;C151</f>
        <v/>
      </c>
      <c r="E151" s="164" t="n">
        <v>271</v>
      </c>
      <c r="F151" t="inlineStr">
        <is>
          <t>East</t>
        </is>
      </c>
    </row>
    <row customHeight="1" ht="14.5" r="152" s="178">
      <c r="A152" s="169" t="n">
        <v>1607799</v>
      </c>
      <c r="B152" s="180" t="n"/>
      <c r="C152" t="inlineStr">
        <is>
          <t>IN87</t>
        </is>
      </c>
      <c r="D152">
        <f>A152&amp;C152</f>
        <v/>
      </c>
      <c r="E152" s="164" t="n">
        <v>268.34</v>
      </c>
      <c r="F152" t="inlineStr">
        <is>
          <t>South</t>
        </is>
      </c>
    </row>
    <row r="153">
      <c r="A153" s="169" t="n">
        <v>61009365</v>
      </c>
      <c r="C153" t="inlineStr">
        <is>
          <t>IN87</t>
        </is>
      </c>
      <c r="D153">
        <f>A153&amp;C153</f>
        <v/>
      </c>
      <c r="E153" s="164" t="n">
        <v>268.33</v>
      </c>
      <c r="F153" t="inlineStr">
        <is>
          <t>South</t>
        </is>
      </c>
    </row>
    <row customHeight="1" ht="14.5" r="154" s="178">
      <c r="A154" s="169" t="n">
        <v>1601339</v>
      </c>
      <c r="B154" s="180" t="n"/>
      <c r="C154" t="inlineStr">
        <is>
          <t>IN84</t>
        </is>
      </c>
      <c r="D154">
        <f>A154&amp;C154</f>
        <v/>
      </c>
      <c r="E154" s="164" t="n">
        <v>266.2</v>
      </c>
      <c r="F154" t="inlineStr">
        <is>
          <t>East</t>
        </is>
      </c>
    </row>
    <row customHeight="1" ht="14.5" r="155" s="178">
      <c r="A155" s="169" t="n">
        <v>1607675</v>
      </c>
      <c r="B155" s="180" t="n"/>
      <c r="C155" t="inlineStr">
        <is>
          <t>IN62</t>
        </is>
      </c>
      <c r="D155">
        <f>A155&amp;C155</f>
        <v/>
      </c>
      <c r="E155" s="164" t="n">
        <v>265.44</v>
      </c>
      <c r="F155" t="inlineStr">
        <is>
          <t>East</t>
        </is>
      </c>
    </row>
    <row customHeight="1" ht="14.5" r="156" s="178">
      <c r="A156" s="169" t="n">
        <v>1601319</v>
      </c>
      <c r="B156" s="180" t="n"/>
      <c r="C156" t="inlineStr">
        <is>
          <t>IN73</t>
        </is>
      </c>
      <c r="D156">
        <f>A156&amp;C156</f>
        <v/>
      </c>
      <c r="E156" s="164" t="n">
        <v>262.2</v>
      </c>
      <c r="F156" t="inlineStr">
        <is>
          <t>East</t>
        </is>
      </c>
    </row>
    <row customHeight="1" ht="14.5" r="157" s="178">
      <c r="A157" s="169" t="n">
        <v>1600614</v>
      </c>
      <c r="B157" s="180" t="n"/>
      <c r="C157" t="inlineStr">
        <is>
          <t>IN81</t>
        </is>
      </c>
      <c r="D157">
        <f>A157&amp;C157</f>
        <v/>
      </c>
      <c r="E157" s="164" t="n">
        <v>261.09</v>
      </c>
      <c r="F157" t="inlineStr">
        <is>
          <t>West</t>
        </is>
      </c>
    </row>
    <row customHeight="1" ht="14.5" r="158" s="178">
      <c r="A158" s="169" t="n">
        <v>1601379</v>
      </c>
      <c r="B158" s="180" t="n"/>
      <c r="C158" t="inlineStr">
        <is>
          <t>IN84</t>
        </is>
      </c>
      <c r="D158">
        <f>A158&amp;C158</f>
        <v/>
      </c>
      <c r="E158" s="164" t="n">
        <v>260</v>
      </c>
      <c r="F158" t="inlineStr">
        <is>
          <t>East</t>
        </is>
      </c>
    </row>
    <row customHeight="1" ht="14.5" r="159" s="178">
      <c r="A159" s="169" t="n">
        <v>1607705</v>
      </c>
      <c r="B159" s="180" t="n"/>
      <c r="C159" t="inlineStr">
        <is>
          <t>IN71</t>
        </is>
      </c>
      <c r="D159">
        <f>A159&amp;C159</f>
        <v/>
      </c>
      <c r="E159" s="164" t="n">
        <v>259.73</v>
      </c>
      <c r="F159" t="inlineStr">
        <is>
          <t>South</t>
        </is>
      </c>
    </row>
    <row r="160">
      <c r="A160" s="169" t="n">
        <v>61013124</v>
      </c>
      <c r="C160" t="inlineStr">
        <is>
          <t>IN64</t>
        </is>
      </c>
      <c r="D160">
        <f>A160&amp;C160</f>
        <v/>
      </c>
      <c r="E160" s="164" t="n">
        <v>253.87</v>
      </c>
      <c r="F160" t="inlineStr">
        <is>
          <t>South</t>
        </is>
      </c>
    </row>
    <row customHeight="1" ht="14.5" r="161" s="178">
      <c r="A161" s="169" t="n">
        <v>61000414</v>
      </c>
      <c r="B161" s="180" t="n"/>
      <c r="C161" t="inlineStr">
        <is>
          <t>IN76</t>
        </is>
      </c>
      <c r="D161">
        <f>A161&amp;C161</f>
        <v/>
      </c>
      <c r="E161" s="164" t="n">
        <v>253</v>
      </c>
      <c r="F161" t="inlineStr">
        <is>
          <t>North</t>
        </is>
      </c>
    </row>
    <row r="162">
      <c r="A162" s="169" t="n">
        <v>61013130</v>
      </c>
      <c r="C162" t="inlineStr">
        <is>
          <t>IN76</t>
        </is>
      </c>
      <c r="D162">
        <f>A162&amp;C162</f>
        <v/>
      </c>
      <c r="E162" s="164" t="n">
        <v>250</v>
      </c>
      <c r="F162" t="inlineStr">
        <is>
          <t>North</t>
        </is>
      </c>
    </row>
    <row customHeight="1" ht="14.5" r="163" s="178">
      <c r="A163" s="169" t="n">
        <v>1607714</v>
      </c>
      <c r="B163" s="180" t="n"/>
      <c r="C163" t="inlineStr">
        <is>
          <t>IN81</t>
        </is>
      </c>
      <c r="D163">
        <f>A163&amp;C163</f>
        <v/>
      </c>
      <c r="E163" s="164" t="n">
        <v>249.39</v>
      </c>
      <c r="F163" t="inlineStr">
        <is>
          <t>West</t>
        </is>
      </c>
    </row>
    <row customHeight="1" ht="14.5" r="164" s="178">
      <c r="A164" s="169" t="n">
        <v>1607707</v>
      </c>
      <c r="B164" s="180" t="n"/>
      <c r="C164" t="inlineStr">
        <is>
          <t>IN62</t>
        </is>
      </c>
      <c r="D164">
        <f>A164&amp;C164</f>
        <v/>
      </c>
      <c r="E164" s="164" t="n">
        <v>246.27</v>
      </c>
      <c r="F164" t="inlineStr">
        <is>
          <t>East</t>
        </is>
      </c>
    </row>
    <row r="165">
      <c r="A165" s="169" t="inlineStr">
        <is>
          <t>TR02125A</t>
        </is>
      </c>
      <c r="C165" t="inlineStr">
        <is>
          <t>IN81</t>
        </is>
      </c>
      <c r="D165">
        <f>A165&amp;C165</f>
        <v/>
      </c>
      <c r="E165" s="164" t="n">
        <v>245.36</v>
      </c>
      <c r="F165" t="inlineStr">
        <is>
          <t>West</t>
        </is>
      </c>
    </row>
    <row r="166">
      <c r="A166" s="169" t="n">
        <v>61013123</v>
      </c>
      <c r="C166" t="inlineStr">
        <is>
          <t>IN64</t>
        </is>
      </c>
      <c r="D166">
        <f>A166&amp;C166</f>
        <v/>
      </c>
      <c r="E166" s="164" t="n">
        <v>243.6</v>
      </c>
      <c r="F166" t="inlineStr">
        <is>
          <t>South</t>
        </is>
      </c>
    </row>
    <row r="167">
      <c r="A167" s="169" t="inlineStr">
        <is>
          <t>TH03374A</t>
        </is>
      </c>
      <c r="C167" t="inlineStr">
        <is>
          <t>IN71</t>
        </is>
      </c>
      <c r="D167">
        <f>A167&amp;C167</f>
        <v/>
      </c>
      <c r="E167" s="164" t="n">
        <v>243.59</v>
      </c>
      <c r="F167" t="inlineStr">
        <is>
          <t>South</t>
        </is>
      </c>
    </row>
    <row customHeight="1" ht="14.5" r="168" s="178">
      <c r="A168" s="169" t="n">
        <v>1607715</v>
      </c>
      <c r="B168" s="180" t="n"/>
      <c r="C168" t="inlineStr">
        <is>
          <t>IN76</t>
        </is>
      </c>
      <c r="D168">
        <f>A168&amp;C168</f>
        <v/>
      </c>
      <c r="E168" s="164" t="n">
        <v>243.06</v>
      </c>
      <c r="F168" t="inlineStr">
        <is>
          <t>North</t>
        </is>
      </c>
    </row>
    <row r="169">
      <c r="A169" s="169" t="n">
        <v>61013124</v>
      </c>
      <c r="C169" t="inlineStr">
        <is>
          <t>IN71</t>
        </is>
      </c>
      <c r="D169">
        <f>A169&amp;C169</f>
        <v/>
      </c>
      <c r="E169" s="164" t="n">
        <v>242.77</v>
      </c>
      <c r="F169" t="inlineStr">
        <is>
          <t>South</t>
        </is>
      </c>
    </row>
    <row customHeight="1" ht="14.5" r="170" s="178">
      <c r="A170" s="169" t="n">
        <v>1607707</v>
      </c>
      <c r="B170" s="180" t="n"/>
      <c r="C170" t="inlineStr">
        <is>
          <t>IN68</t>
        </is>
      </c>
      <c r="D170">
        <f>A170&amp;C170</f>
        <v/>
      </c>
      <c r="E170" s="164" t="n">
        <v>241.17</v>
      </c>
      <c r="F170" t="inlineStr">
        <is>
          <t>West</t>
        </is>
      </c>
    </row>
    <row customHeight="1" ht="14.5" r="171" s="178">
      <c r="A171" s="169" t="n">
        <v>1607724</v>
      </c>
      <c r="B171" s="180" t="n"/>
      <c r="C171" t="inlineStr">
        <is>
          <t>IN71</t>
        </is>
      </c>
      <c r="D171">
        <f>A171&amp;C171</f>
        <v/>
      </c>
      <c r="E171" s="164" t="n">
        <v>235.5</v>
      </c>
      <c r="F171" t="inlineStr">
        <is>
          <t>South</t>
        </is>
      </c>
    </row>
    <row customHeight="1" ht="14.5" r="172" s="178">
      <c r="A172" s="169" t="n">
        <v>1601339</v>
      </c>
      <c r="B172" s="180" t="n"/>
      <c r="C172" t="inlineStr">
        <is>
          <t>IN80</t>
        </is>
      </c>
      <c r="D172">
        <f>A172&amp;C172</f>
        <v/>
      </c>
      <c r="E172" s="164" t="n">
        <v>234.61</v>
      </c>
      <c r="F172" t="inlineStr">
        <is>
          <t>North</t>
        </is>
      </c>
    </row>
    <row customHeight="1" ht="14.5" r="173" s="178">
      <c r="A173" s="169" t="n">
        <v>1600615</v>
      </c>
      <c r="B173" s="180" t="n"/>
      <c r="C173" t="inlineStr">
        <is>
          <t>IN64</t>
        </is>
      </c>
      <c r="D173">
        <f>A173&amp;C173</f>
        <v/>
      </c>
      <c r="E173" s="164" t="n">
        <v>228.6</v>
      </c>
      <c r="F173" t="inlineStr">
        <is>
          <t>South</t>
        </is>
      </c>
    </row>
    <row customHeight="1" ht="14.5" r="174" s="178">
      <c r="A174" s="169" t="n">
        <v>1601319</v>
      </c>
      <c r="B174" s="180" t="n"/>
      <c r="C174" t="inlineStr">
        <is>
          <t>IN69</t>
        </is>
      </c>
      <c r="D174">
        <f>A174&amp;C174</f>
        <v/>
      </c>
      <c r="E174" s="164" t="n">
        <v>225.37</v>
      </c>
      <c r="F174" t="inlineStr">
        <is>
          <t>South</t>
        </is>
      </c>
    </row>
    <row customHeight="1" ht="14.5" r="175" s="178">
      <c r="A175" s="169" t="n">
        <v>61008558</v>
      </c>
      <c r="B175" s="180" t="n"/>
      <c r="C175" t="inlineStr">
        <is>
          <t>IN68</t>
        </is>
      </c>
      <c r="D175">
        <f>A175&amp;C175</f>
        <v/>
      </c>
      <c r="E175" s="164" t="n">
        <v>222.96</v>
      </c>
      <c r="F175" t="inlineStr">
        <is>
          <t>West</t>
        </is>
      </c>
    </row>
    <row r="176">
      <c r="A176" s="169" t="n">
        <v>61010218</v>
      </c>
      <c r="C176" t="inlineStr">
        <is>
          <t>IN71</t>
        </is>
      </c>
      <c r="D176">
        <f>A176&amp;C176</f>
        <v/>
      </c>
      <c r="E176" s="164" t="n">
        <v>220.92</v>
      </c>
      <c r="F176" t="inlineStr">
        <is>
          <t>South</t>
        </is>
      </c>
    </row>
    <row r="177">
      <c r="A177" s="169" t="n">
        <v>61008879</v>
      </c>
      <c r="C177" t="inlineStr">
        <is>
          <t>IN69</t>
        </is>
      </c>
      <c r="D177">
        <f>A177&amp;C177</f>
        <v/>
      </c>
      <c r="E177" s="164" t="n">
        <v>219.09</v>
      </c>
      <c r="F177" t="inlineStr">
        <is>
          <t>South</t>
        </is>
      </c>
    </row>
    <row customHeight="1" ht="14.5" r="178" s="178">
      <c r="A178" s="169" t="n">
        <v>1607675</v>
      </c>
      <c r="B178" s="180" t="n"/>
      <c r="C178" t="inlineStr">
        <is>
          <t>IN64</t>
        </is>
      </c>
      <c r="D178">
        <f>A178&amp;C178</f>
        <v/>
      </c>
      <c r="E178" s="164" t="n">
        <v>219.05</v>
      </c>
      <c r="F178" t="inlineStr">
        <is>
          <t>South</t>
        </is>
      </c>
    </row>
    <row customHeight="1" ht="14.5" r="179" s="178">
      <c r="A179" s="169" t="n">
        <v>1607724</v>
      </c>
      <c r="B179" s="180" t="n"/>
      <c r="C179" t="inlineStr">
        <is>
          <t>IN81</t>
        </is>
      </c>
      <c r="D179">
        <f>A179&amp;C179</f>
        <v/>
      </c>
      <c r="E179" s="164" t="n">
        <v>212.94</v>
      </c>
      <c r="F179" t="inlineStr">
        <is>
          <t>West</t>
        </is>
      </c>
    </row>
    <row r="180">
      <c r="A180" s="169" t="n">
        <v>61008558</v>
      </c>
      <c r="C180" t="inlineStr">
        <is>
          <t>IN81</t>
        </is>
      </c>
      <c r="D180">
        <f>A180&amp;C180</f>
        <v/>
      </c>
      <c r="E180" s="164" t="n">
        <v>211.54</v>
      </c>
      <c r="F180" t="inlineStr">
        <is>
          <t>West</t>
        </is>
      </c>
    </row>
    <row r="181">
      <c r="A181" s="169" t="inlineStr">
        <is>
          <t>TH01927A</t>
        </is>
      </c>
      <c r="C181" t="inlineStr">
        <is>
          <t>IN81</t>
        </is>
      </c>
      <c r="D181">
        <f>A181&amp;C181</f>
        <v/>
      </c>
      <c r="E181" s="164" t="n">
        <v>210.3</v>
      </c>
      <c r="F181" t="inlineStr">
        <is>
          <t>West</t>
        </is>
      </c>
    </row>
    <row customHeight="1" ht="14.5" r="182" s="178">
      <c r="A182" s="169" t="n">
        <v>1607705</v>
      </c>
      <c r="B182" s="180" t="n"/>
      <c r="C182" t="inlineStr">
        <is>
          <t>IN81</t>
        </is>
      </c>
      <c r="D182">
        <f>A182&amp;C182</f>
        <v/>
      </c>
      <c r="E182" s="164" t="n">
        <v>210.26</v>
      </c>
      <c r="F182" t="inlineStr">
        <is>
          <t>West</t>
        </is>
      </c>
    </row>
    <row r="183">
      <c r="A183" s="169" t="n">
        <v>61013123</v>
      </c>
      <c r="C183" t="inlineStr">
        <is>
          <t>IN81</t>
        </is>
      </c>
      <c r="D183">
        <f>A183&amp;C183</f>
        <v/>
      </c>
      <c r="E183" s="164" t="n">
        <v>208</v>
      </c>
      <c r="F183" t="inlineStr">
        <is>
          <t>West</t>
        </is>
      </c>
    </row>
    <row customHeight="1" ht="14.5" r="184" s="178">
      <c r="A184" s="169" t="n">
        <v>1600614</v>
      </c>
      <c r="B184" s="180" t="n"/>
      <c r="C184" t="inlineStr">
        <is>
          <t>IN64</t>
        </is>
      </c>
      <c r="D184">
        <f>A184&amp;C184</f>
        <v/>
      </c>
      <c r="E184" s="164" t="n">
        <v>207.72</v>
      </c>
      <c r="F184" t="inlineStr">
        <is>
          <t>South</t>
        </is>
      </c>
    </row>
    <row customHeight="1" ht="14.5" r="185" s="178">
      <c r="A185" s="169" t="n">
        <v>1607750</v>
      </c>
      <c r="B185" s="180" t="n"/>
      <c r="C185" t="inlineStr">
        <is>
          <t>IN62</t>
        </is>
      </c>
      <c r="D185">
        <f>A185&amp;C185</f>
        <v/>
      </c>
      <c r="E185" s="164" t="n">
        <v>202.31</v>
      </c>
      <c r="F185" t="inlineStr">
        <is>
          <t>East</t>
        </is>
      </c>
    </row>
    <row r="186">
      <c r="A186" s="169" t="n">
        <v>61013123</v>
      </c>
      <c r="C186" t="inlineStr">
        <is>
          <t>IN69</t>
        </is>
      </c>
      <c r="D186">
        <f>A186&amp;C186</f>
        <v/>
      </c>
      <c r="E186" s="164" t="n">
        <v>202</v>
      </c>
      <c r="F186" t="inlineStr">
        <is>
          <t>South</t>
        </is>
      </c>
    </row>
    <row customHeight="1" ht="14.5" r="187" s="178">
      <c r="A187" s="169" t="n">
        <v>61005674</v>
      </c>
      <c r="B187" s="180" t="n"/>
      <c r="C187" t="inlineStr">
        <is>
          <t>IN71</t>
        </is>
      </c>
      <c r="D187">
        <f>A187&amp;C187</f>
        <v/>
      </c>
      <c r="E187" s="164" t="n">
        <v>200.45</v>
      </c>
      <c r="F187" t="inlineStr">
        <is>
          <t>South</t>
        </is>
      </c>
    </row>
    <row customHeight="1" ht="14.5" r="188" s="178">
      <c r="A188" s="169" t="n">
        <v>1601339</v>
      </c>
      <c r="B188" s="180" t="n"/>
      <c r="C188" t="inlineStr">
        <is>
          <t>IN66</t>
        </is>
      </c>
      <c r="D188">
        <f>A188&amp;C188</f>
        <v/>
      </c>
      <c r="E188" s="164" t="n">
        <v>200</v>
      </c>
      <c r="F188" t="inlineStr">
        <is>
          <t>East</t>
        </is>
      </c>
    </row>
    <row customHeight="1" ht="14.5" r="189" s="178">
      <c r="A189" s="169" t="n">
        <v>61005675</v>
      </c>
      <c r="B189" s="180" t="n"/>
      <c r="C189" t="inlineStr">
        <is>
          <t>IN71</t>
        </is>
      </c>
      <c r="D189">
        <f>A189&amp;C189</f>
        <v/>
      </c>
      <c r="E189" s="164" t="n">
        <v>199.01</v>
      </c>
      <c r="F189" t="inlineStr">
        <is>
          <t>South</t>
        </is>
      </c>
    </row>
    <row r="190">
      <c r="A190" s="169" t="n">
        <v>61008879</v>
      </c>
      <c r="C190" t="inlineStr">
        <is>
          <t>IN81</t>
        </is>
      </c>
      <c r="D190">
        <f>A190&amp;C190</f>
        <v/>
      </c>
      <c r="E190" s="164" t="n">
        <v>196.39</v>
      </c>
      <c r="F190" t="inlineStr">
        <is>
          <t>West</t>
        </is>
      </c>
    </row>
    <row customHeight="1" ht="14.5" r="191" s="178">
      <c r="A191" s="169" t="n">
        <v>61005673</v>
      </c>
      <c r="B191" s="180" t="n"/>
      <c r="C191" t="inlineStr">
        <is>
          <t>IN76</t>
        </is>
      </c>
      <c r="D191">
        <f>A191&amp;C191</f>
        <v/>
      </c>
      <c r="E191" s="164" t="n">
        <v>196.1</v>
      </c>
      <c r="F191" t="inlineStr">
        <is>
          <t>North</t>
        </is>
      </c>
    </row>
    <row r="192">
      <c r="A192" s="169" t="inlineStr">
        <is>
          <t>TH01927A</t>
        </is>
      </c>
      <c r="C192" t="inlineStr">
        <is>
          <t>IN71</t>
        </is>
      </c>
      <c r="D192">
        <f>A192&amp;C192</f>
        <v/>
      </c>
      <c r="E192" s="164" t="n">
        <v>194.52</v>
      </c>
      <c r="F192" t="inlineStr">
        <is>
          <t>South</t>
        </is>
      </c>
    </row>
    <row customHeight="1" ht="14.5" r="193" s="178">
      <c r="A193" s="169" t="n">
        <v>1607724</v>
      </c>
      <c r="B193" s="180" t="n"/>
      <c r="C193" t="inlineStr">
        <is>
          <t>IN76</t>
        </is>
      </c>
      <c r="D193">
        <f>A193&amp;C193</f>
        <v/>
      </c>
      <c r="E193" s="164" t="n">
        <v>193.29</v>
      </c>
      <c r="F193" t="inlineStr">
        <is>
          <t>North</t>
        </is>
      </c>
    </row>
    <row customHeight="1" ht="14.5" r="194" s="178">
      <c r="A194" s="169" t="n">
        <v>61005280</v>
      </c>
      <c r="B194" s="180" t="n"/>
      <c r="C194" t="inlineStr">
        <is>
          <t>IN80</t>
        </is>
      </c>
      <c r="D194">
        <f>A194&amp;C194</f>
        <v/>
      </c>
      <c r="E194" s="164" t="n">
        <v>192.34</v>
      </c>
      <c r="F194" t="inlineStr">
        <is>
          <t>North</t>
        </is>
      </c>
    </row>
    <row r="195">
      <c r="A195" s="169" t="n">
        <v>61013123</v>
      </c>
      <c r="C195" t="inlineStr">
        <is>
          <t>IN76</t>
        </is>
      </c>
      <c r="D195">
        <f>A195&amp;C195</f>
        <v/>
      </c>
      <c r="E195" s="164" t="n">
        <v>186</v>
      </c>
      <c r="F195" t="inlineStr">
        <is>
          <t>North</t>
        </is>
      </c>
    </row>
    <row customHeight="1" ht="14.5" r="196" s="178">
      <c r="A196" s="169" t="n">
        <v>1607805</v>
      </c>
      <c r="B196" s="180" t="n"/>
      <c r="C196" t="inlineStr">
        <is>
          <t>IN71</t>
        </is>
      </c>
      <c r="D196">
        <f>A196&amp;C196</f>
        <v/>
      </c>
      <c r="E196" s="164" t="n">
        <v>185.8</v>
      </c>
      <c r="F196" t="inlineStr">
        <is>
          <t>South</t>
        </is>
      </c>
    </row>
    <row r="197">
      <c r="A197" s="169" t="n">
        <v>61010557</v>
      </c>
      <c r="C197" t="inlineStr">
        <is>
          <t>IN71</t>
        </is>
      </c>
      <c r="D197">
        <f>A197&amp;C197</f>
        <v/>
      </c>
      <c r="E197" s="164" t="n">
        <v>185.2</v>
      </c>
      <c r="F197" t="inlineStr">
        <is>
          <t>South</t>
        </is>
      </c>
    </row>
    <row customHeight="1" ht="14.5" r="198" s="178">
      <c r="A198" s="169" t="n">
        <v>1607675</v>
      </c>
      <c r="B198" s="180" t="n"/>
      <c r="C198" t="inlineStr">
        <is>
          <t>IN69</t>
        </is>
      </c>
      <c r="D198">
        <f>A198&amp;C198</f>
        <v/>
      </c>
      <c r="E198" s="164" t="n">
        <v>184.84</v>
      </c>
      <c r="F198" t="inlineStr">
        <is>
          <t>South</t>
        </is>
      </c>
    </row>
    <row customHeight="1" ht="14.5" r="199" s="178">
      <c r="A199" s="169" t="n">
        <v>1607799</v>
      </c>
      <c r="B199" s="180" t="n"/>
      <c r="C199" t="inlineStr">
        <is>
          <t>IN83</t>
        </is>
      </c>
      <c r="D199">
        <f>A199&amp;C199</f>
        <v/>
      </c>
      <c r="E199" s="164" t="n">
        <v>183.63</v>
      </c>
      <c r="F199" t="inlineStr">
        <is>
          <t>West</t>
        </is>
      </c>
    </row>
    <row customHeight="1" ht="14.5" r="200" s="178">
      <c r="A200" s="169" t="n">
        <v>1601319</v>
      </c>
      <c r="B200" s="180" t="n"/>
      <c r="C200" t="inlineStr">
        <is>
          <t>IN87</t>
        </is>
      </c>
      <c r="D200">
        <f>A200&amp;C200</f>
        <v/>
      </c>
      <c r="E200" s="164" t="n">
        <v>181.29</v>
      </c>
      <c r="F200" t="inlineStr">
        <is>
          <t>South</t>
        </is>
      </c>
    </row>
    <row r="201">
      <c r="A201" s="169" t="n">
        <v>61009365</v>
      </c>
      <c r="C201" t="inlineStr">
        <is>
          <t>IN67</t>
        </is>
      </c>
      <c r="D201">
        <f>A201&amp;C201</f>
        <v/>
      </c>
      <c r="E201" s="164" t="n">
        <v>181.26</v>
      </c>
      <c r="F201" t="inlineStr">
        <is>
          <t>West</t>
        </is>
      </c>
    </row>
    <row customHeight="1" ht="14.5" r="202" s="178">
      <c r="A202" s="169" t="n">
        <v>1601319</v>
      </c>
      <c r="B202" s="180" t="n"/>
      <c r="C202" t="inlineStr">
        <is>
          <t>IN84</t>
        </is>
      </c>
      <c r="D202">
        <f>A202&amp;C202</f>
        <v/>
      </c>
      <c r="E202" s="164" t="n">
        <v>181.14</v>
      </c>
      <c r="F202" t="inlineStr">
        <is>
          <t>East</t>
        </is>
      </c>
    </row>
    <row r="203">
      <c r="A203" s="169" t="n">
        <v>61010221</v>
      </c>
      <c r="C203" t="inlineStr">
        <is>
          <t>IN76</t>
        </is>
      </c>
      <c r="D203">
        <f>A203&amp;C203</f>
        <v/>
      </c>
      <c r="E203" s="164" t="n">
        <v>180.81</v>
      </c>
      <c r="F203" t="inlineStr">
        <is>
          <t>North</t>
        </is>
      </c>
    </row>
    <row customHeight="1" ht="14.5" r="204" s="178">
      <c r="A204" s="169" t="n">
        <v>1601379</v>
      </c>
      <c r="B204" s="180" t="n"/>
      <c r="C204" t="inlineStr">
        <is>
          <t>IN66</t>
        </is>
      </c>
      <c r="D204">
        <f>A204&amp;C204</f>
        <v/>
      </c>
      <c r="E204" s="164" t="n">
        <v>180</v>
      </c>
      <c r="F204" t="inlineStr">
        <is>
          <t>East</t>
        </is>
      </c>
    </row>
    <row customHeight="1" ht="14.5" r="205" s="178">
      <c r="A205" s="169" t="n">
        <v>1600615</v>
      </c>
      <c r="B205" s="180" t="n"/>
      <c r="C205" t="inlineStr">
        <is>
          <t>IN76</t>
        </is>
      </c>
      <c r="D205">
        <f>A205&amp;C205</f>
        <v/>
      </c>
      <c r="E205" s="164" t="n">
        <v>178.27</v>
      </c>
      <c r="F205" t="inlineStr">
        <is>
          <t>North</t>
        </is>
      </c>
    </row>
    <row customHeight="1" ht="14.5" r="206" s="178">
      <c r="A206" s="169" t="n">
        <v>1600614</v>
      </c>
      <c r="B206" s="180" t="n"/>
      <c r="C206" t="inlineStr">
        <is>
          <t>IN69</t>
        </is>
      </c>
      <c r="D206">
        <f>A206&amp;C206</f>
        <v/>
      </c>
      <c r="E206" s="164" t="n">
        <v>177.76</v>
      </c>
      <c r="F206" t="inlineStr">
        <is>
          <t>South</t>
        </is>
      </c>
    </row>
    <row customHeight="1" ht="14.5" r="207" s="178">
      <c r="A207" s="169" t="n">
        <v>1607707</v>
      </c>
      <c r="B207" s="180" t="n"/>
      <c r="C207" t="inlineStr">
        <is>
          <t>IN80</t>
        </is>
      </c>
      <c r="D207">
        <f>A207&amp;C207</f>
        <v/>
      </c>
      <c r="E207" s="164" t="n">
        <v>174.91</v>
      </c>
      <c r="F207" t="inlineStr">
        <is>
          <t>North</t>
        </is>
      </c>
    </row>
    <row customHeight="1" ht="14.5" r="208" s="178">
      <c r="A208" s="169" t="n">
        <v>1607675</v>
      </c>
      <c r="B208" s="180" t="n"/>
      <c r="C208" t="inlineStr">
        <is>
          <t>IN80</t>
        </is>
      </c>
      <c r="D208">
        <f>A208&amp;C208</f>
        <v/>
      </c>
      <c r="E208" s="164" t="n">
        <v>173.16</v>
      </c>
      <c r="F208" t="inlineStr">
        <is>
          <t>North</t>
        </is>
      </c>
    </row>
    <row r="209">
      <c r="A209" s="169" t="n">
        <v>61009361</v>
      </c>
      <c r="C209" t="inlineStr">
        <is>
          <t>IN81</t>
        </is>
      </c>
      <c r="D209">
        <f>A209&amp;C209</f>
        <v/>
      </c>
      <c r="E209" s="164" t="n">
        <v>172.92</v>
      </c>
      <c r="F209" t="inlineStr">
        <is>
          <t>West</t>
        </is>
      </c>
    </row>
    <row customHeight="1" ht="14.5" r="210" s="178">
      <c r="A210" s="169" t="n">
        <v>61005280</v>
      </c>
      <c r="B210" s="180" t="n"/>
      <c r="C210" t="inlineStr">
        <is>
          <t>IN89</t>
        </is>
      </c>
      <c r="D210">
        <f>A210&amp;C210</f>
        <v/>
      </c>
      <c r="E210" s="164" t="n">
        <v>171.58</v>
      </c>
      <c r="F210" t="inlineStr">
        <is>
          <t>South</t>
        </is>
      </c>
    </row>
    <row customHeight="1" ht="14.5" r="211" s="178">
      <c r="A211" s="169" t="n">
        <v>1601319</v>
      </c>
      <c r="B211" s="180" t="n"/>
      <c r="C211" t="inlineStr">
        <is>
          <t>IN91</t>
        </is>
      </c>
      <c r="D211">
        <f>A211&amp;C211</f>
        <v/>
      </c>
      <c r="E211" s="164" t="n">
        <v>171.06</v>
      </c>
      <c r="F211" t="inlineStr">
        <is>
          <t>East</t>
        </is>
      </c>
    </row>
    <row customHeight="1" ht="14.5" r="212" s="178">
      <c r="A212" s="169" t="n">
        <v>1607750</v>
      </c>
      <c r="B212" s="180" t="n"/>
      <c r="C212" t="inlineStr">
        <is>
          <t>IN65</t>
        </is>
      </c>
      <c r="D212">
        <f>A212&amp;C212</f>
        <v/>
      </c>
      <c r="E212" s="164" t="n">
        <v>168.34</v>
      </c>
      <c r="F212" t="inlineStr">
        <is>
          <t>North</t>
        </is>
      </c>
    </row>
    <row customHeight="1" ht="14.5" r="213" s="178">
      <c r="A213" s="169" t="n">
        <v>1607799</v>
      </c>
      <c r="B213" s="180" t="n"/>
      <c r="C213" t="inlineStr">
        <is>
          <t>IN65</t>
        </is>
      </c>
      <c r="D213">
        <f>A213&amp;C213</f>
        <v/>
      </c>
      <c r="E213" s="164" t="n">
        <v>166.87</v>
      </c>
      <c r="F213" t="inlineStr">
        <is>
          <t>North</t>
        </is>
      </c>
    </row>
    <row r="214">
      <c r="A214" s="169" t="n">
        <v>61009365</v>
      </c>
      <c r="C214" t="inlineStr">
        <is>
          <t>IN81</t>
        </is>
      </c>
      <c r="D214">
        <f>A214&amp;C214</f>
        <v/>
      </c>
      <c r="E214" s="164" t="n">
        <v>165.92</v>
      </c>
      <c r="F214" t="inlineStr">
        <is>
          <t>West</t>
        </is>
      </c>
    </row>
    <row r="215">
      <c r="A215" s="169" t="inlineStr">
        <is>
          <t>TR02125A</t>
        </is>
      </c>
      <c r="C215" t="inlineStr">
        <is>
          <t>IN71</t>
        </is>
      </c>
      <c r="D215">
        <f>A215&amp;C215</f>
        <v/>
      </c>
      <c r="E215" s="164" t="n">
        <v>165.69</v>
      </c>
      <c r="F215" t="inlineStr">
        <is>
          <t>South</t>
        </is>
      </c>
    </row>
    <row customHeight="1" ht="14.5" r="216" s="178">
      <c r="A216" s="169" t="n">
        <v>61005281</v>
      </c>
      <c r="B216" s="180" t="n"/>
      <c r="C216" t="inlineStr">
        <is>
          <t>IN80</t>
        </is>
      </c>
      <c r="D216">
        <f>A216&amp;C216</f>
        <v/>
      </c>
      <c r="E216" s="164" t="n">
        <v>165.31</v>
      </c>
      <c r="F216" t="inlineStr">
        <is>
          <t>North</t>
        </is>
      </c>
    </row>
    <row customHeight="1" ht="14.5" r="217" s="178">
      <c r="A217" s="169" t="n">
        <v>1601379</v>
      </c>
      <c r="B217" s="180" t="n"/>
      <c r="C217" t="inlineStr">
        <is>
          <t>IN80</t>
        </is>
      </c>
      <c r="D217">
        <f>A217&amp;C217</f>
        <v/>
      </c>
      <c r="E217" s="164" t="n">
        <v>164.13</v>
      </c>
      <c r="F217" t="inlineStr">
        <is>
          <t>North</t>
        </is>
      </c>
    </row>
    <row customHeight="1" ht="14.5" r="218" s="178">
      <c r="A218" s="169" t="n">
        <v>61005281</v>
      </c>
      <c r="B218" s="180" t="n"/>
      <c r="C218" t="inlineStr">
        <is>
          <t>IN64</t>
        </is>
      </c>
      <c r="D218">
        <f>A218&amp;C218</f>
        <v/>
      </c>
      <c r="E218" s="164" t="n">
        <v>162.65</v>
      </c>
      <c r="F218" t="inlineStr">
        <is>
          <t>South</t>
        </is>
      </c>
    </row>
    <row r="219">
      <c r="A219" s="169" t="inlineStr">
        <is>
          <t>TH03374A</t>
        </is>
      </c>
      <c r="C219" t="inlineStr">
        <is>
          <t>IN81</t>
        </is>
      </c>
      <c r="D219">
        <f>A219&amp;C219</f>
        <v/>
      </c>
      <c r="E219" s="164" t="n">
        <v>161.82</v>
      </c>
      <c r="F219" t="inlineStr">
        <is>
          <t>West</t>
        </is>
      </c>
    </row>
    <row customHeight="1" ht="14.5" r="220" s="178">
      <c r="A220" s="169" t="n">
        <v>1603205</v>
      </c>
      <c r="B220" s="180" t="n"/>
      <c r="C220" t="inlineStr">
        <is>
          <t>IN69</t>
        </is>
      </c>
      <c r="D220">
        <f>A220&amp;C220</f>
        <v/>
      </c>
      <c r="E220" s="164" t="n">
        <v>161.51</v>
      </c>
      <c r="F220" t="inlineStr">
        <is>
          <t>South</t>
        </is>
      </c>
    </row>
    <row customHeight="1" ht="14.5" r="221" s="178">
      <c r="A221" s="169" t="n">
        <v>1607798</v>
      </c>
      <c r="B221" s="180" t="n"/>
      <c r="C221" t="inlineStr">
        <is>
          <t>IN80</t>
        </is>
      </c>
      <c r="D221">
        <f>A221&amp;C221</f>
        <v/>
      </c>
      <c r="E221" s="164" t="n">
        <v>161.15</v>
      </c>
      <c r="F221" t="inlineStr">
        <is>
          <t>North</t>
        </is>
      </c>
    </row>
    <row customHeight="1" ht="14.5" r="222" s="178">
      <c r="A222" s="169" t="n">
        <v>61005675</v>
      </c>
      <c r="B222" s="180" t="n"/>
      <c r="C222" t="inlineStr">
        <is>
          <t>IN76</t>
        </is>
      </c>
      <c r="D222">
        <f>A222&amp;C222</f>
        <v/>
      </c>
      <c r="E222" s="164" t="n">
        <v>159.31</v>
      </c>
      <c r="F222" t="inlineStr">
        <is>
          <t>North</t>
        </is>
      </c>
    </row>
    <row customHeight="1" ht="14.5" r="223" s="178">
      <c r="A223" s="169" t="n">
        <v>61005674</v>
      </c>
      <c r="B223" s="180" t="n"/>
      <c r="C223" t="inlineStr">
        <is>
          <t>IN81</t>
        </is>
      </c>
      <c r="D223">
        <f>A223&amp;C223</f>
        <v/>
      </c>
      <c r="E223" s="164" t="n">
        <v>158.06</v>
      </c>
      <c r="F223" t="inlineStr">
        <is>
          <t>West</t>
        </is>
      </c>
    </row>
    <row customHeight="1" ht="14.5" r="224" s="178">
      <c r="A224" s="169" t="n">
        <v>1607799</v>
      </c>
      <c r="B224" s="180" t="n"/>
      <c r="C224" t="inlineStr">
        <is>
          <t>IN67</t>
        </is>
      </c>
      <c r="D224">
        <f>A224&amp;C224</f>
        <v/>
      </c>
      <c r="E224" s="164" t="n">
        <v>158.02</v>
      </c>
      <c r="F224" t="inlineStr">
        <is>
          <t>West</t>
        </is>
      </c>
    </row>
    <row customHeight="1" ht="14.5" r="225" s="178">
      <c r="A225" s="169" t="n">
        <v>1607715</v>
      </c>
      <c r="B225" s="180" t="n"/>
      <c r="C225" t="inlineStr">
        <is>
          <t>IN71</t>
        </is>
      </c>
      <c r="D225">
        <f>A225&amp;C225</f>
        <v/>
      </c>
      <c r="E225" s="164" t="n">
        <v>157.21</v>
      </c>
      <c r="F225" t="inlineStr">
        <is>
          <t>South</t>
        </is>
      </c>
    </row>
    <row customHeight="1" ht="14.5" r="226" s="178">
      <c r="A226" s="169" t="n">
        <v>1607750</v>
      </c>
      <c r="B226" s="180" t="n"/>
      <c r="C226" t="inlineStr">
        <is>
          <t>IN83</t>
        </is>
      </c>
      <c r="D226">
        <f>A226&amp;C226</f>
        <v/>
      </c>
      <c r="E226" s="164" t="n">
        <v>157</v>
      </c>
      <c r="F226" t="inlineStr">
        <is>
          <t>West</t>
        </is>
      </c>
    </row>
    <row r="227">
      <c r="A227" s="169" t="n">
        <v>61013124</v>
      </c>
      <c r="C227" t="inlineStr">
        <is>
          <t>IN81</t>
        </is>
      </c>
      <c r="D227">
        <f>A227&amp;C227</f>
        <v/>
      </c>
      <c r="E227" s="164" t="n">
        <v>157</v>
      </c>
      <c r="F227" t="inlineStr">
        <is>
          <t>West</t>
        </is>
      </c>
    </row>
    <row r="228">
      <c r="A228" s="169" t="inlineStr">
        <is>
          <t>TH01995A</t>
        </is>
      </c>
      <c r="C228" t="inlineStr">
        <is>
          <t>IN59</t>
        </is>
      </c>
      <c r="D228">
        <f>A228&amp;C228</f>
        <v/>
      </c>
      <c r="E228" s="164" t="n">
        <v>156.78</v>
      </c>
      <c r="F228" t="inlineStr">
        <is>
          <t>South</t>
        </is>
      </c>
    </row>
    <row r="229">
      <c r="A229" s="169" t="n">
        <v>61013124</v>
      </c>
      <c r="C229" t="inlineStr">
        <is>
          <t>IN69</t>
        </is>
      </c>
      <c r="D229">
        <f>A229&amp;C229</f>
        <v/>
      </c>
      <c r="E229" s="164" t="n">
        <v>155</v>
      </c>
      <c r="F229" t="inlineStr">
        <is>
          <t>South</t>
        </is>
      </c>
    </row>
    <row r="230">
      <c r="A230" s="169" t="inlineStr">
        <is>
          <t>TH01876A</t>
        </is>
      </c>
      <c r="C230" t="inlineStr">
        <is>
          <t>IN81</t>
        </is>
      </c>
      <c r="D230">
        <f>A230&amp;C230</f>
        <v/>
      </c>
      <c r="E230" s="164" t="n">
        <v>154.77</v>
      </c>
      <c r="F230" t="inlineStr">
        <is>
          <t>West</t>
        </is>
      </c>
    </row>
    <row r="231">
      <c r="A231" s="169" t="n">
        <v>61010219</v>
      </c>
      <c r="C231" t="inlineStr">
        <is>
          <t>IN62</t>
        </is>
      </c>
      <c r="D231">
        <f>A231&amp;C231</f>
        <v/>
      </c>
      <c r="E231" s="164" t="n">
        <v>151.81</v>
      </c>
      <c r="F231" t="inlineStr">
        <is>
          <t>East</t>
        </is>
      </c>
    </row>
    <row r="232">
      <c r="A232" s="169" t="n">
        <v>61010558</v>
      </c>
      <c r="C232" t="inlineStr">
        <is>
          <t>IN71</t>
        </is>
      </c>
      <c r="D232">
        <f>A232&amp;C232</f>
        <v/>
      </c>
      <c r="E232" s="164" t="n">
        <v>149.87</v>
      </c>
      <c r="F232" t="inlineStr">
        <is>
          <t>South</t>
        </is>
      </c>
    </row>
    <row customHeight="1" ht="14.5" r="233" s="178">
      <c r="A233" s="169" t="n">
        <v>61000414</v>
      </c>
      <c r="B233" s="180" t="n"/>
      <c r="C233" t="inlineStr">
        <is>
          <t>IN59</t>
        </is>
      </c>
      <c r="D233">
        <f>A233&amp;C233</f>
        <v/>
      </c>
      <c r="E233" s="164" t="n">
        <v>149.1</v>
      </c>
      <c r="F233" t="inlineStr">
        <is>
          <t>South</t>
        </is>
      </c>
    </row>
    <row customHeight="1" ht="14.5" r="234" s="178">
      <c r="A234" s="169" t="n">
        <v>1607750</v>
      </c>
      <c r="B234" s="180" t="n"/>
      <c r="C234" t="inlineStr">
        <is>
          <t>IN89</t>
        </is>
      </c>
      <c r="D234">
        <f>A234&amp;C234</f>
        <v/>
      </c>
      <c r="E234" s="164" t="n">
        <v>147.69</v>
      </c>
      <c r="F234" t="inlineStr">
        <is>
          <t>South</t>
        </is>
      </c>
    </row>
    <row customHeight="1" ht="14.5" r="235" s="178">
      <c r="A235" s="169" t="n">
        <v>1607805</v>
      </c>
      <c r="B235" s="180" t="n"/>
      <c r="C235" t="inlineStr">
        <is>
          <t>IN59</t>
        </is>
      </c>
      <c r="D235">
        <f>A235&amp;C235</f>
        <v/>
      </c>
      <c r="E235" s="164" t="n">
        <v>145.87</v>
      </c>
      <c r="F235" t="inlineStr">
        <is>
          <t>South</t>
        </is>
      </c>
    </row>
    <row customHeight="1" ht="14.5" r="236" s="178">
      <c r="A236" s="169" t="n">
        <v>61005281</v>
      </c>
      <c r="B236" s="180" t="n"/>
      <c r="C236" t="inlineStr">
        <is>
          <t>IN89</t>
        </is>
      </c>
      <c r="D236">
        <f>A236&amp;C236</f>
        <v/>
      </c>
      <c r="E236" s="164" t="n">
        <v>144.32</v>
      </c>
      <c r="F236" t="inlineStr">
        <is>
          <t>South</t>
        </is>
      </c>
    </row>
    <row customHeight="1" ht="14.5" r="237" s="178">
      <c r="A237" s="169" t="n">
        <v>1603205</v>
      </c>
      <c r="B237" s="180" t="n"/>
      <c r="C237" t="inlineStr">
        <is>
          <t>IN65</t>
        </is>
      </c>
      <c r="D237">
        <f>A237&amp;C237</f>
        <v/>
      </c>
      <c r="E237" s="164" t="n">
        <v>140.19</v>
      </c>
      <c r="F237" t="inlineStr">
        <is>
          <t>North</t>
        </is>
      </c>
    </row>
    <row r="238">
      <c r="A238" s="169" t="n">
        <v>61010557</v>
      </c>
      <c r="C238" t="inlineStr">
        <is>
          <t>IN76</t>
        </is>
      </c>
      <c r="D238">
        <f>A238&amp;C238</f>
        <v/>
      </c>
      <c r="E238" s="164" t="n">
        <v>140.14</v>
      </c>
      <c r="F238" t="inlineStr">
        <is>
          <t>North</t>
        </is>
      </c>
    </row>
    <row r="239">
      <c r="A239" s="171" t="n">
        <v>61008558</v>
      </c>
      <c r="C239" t="inlineStr">
        <is>
          <t>IN72</t>
        </is>
      </c>
      <c r="D239">
        <f>A239&amp;C239</f>
        <v/>
      </c>
      <c r="E239" s="164" t="n">
        <v>140</v>
      </c>
      <c r="F239" t="inlineStr">
        <is>
          <t>East</t>
        </is>
      </c>
    </row>
    <row customHeight="1" ht="14.5" r="240" s="178">
      <c r="A240" s="169" t="n">
        <v>1607805</v>
      </c>
      <c r="B240" s="180" t="n"/>
      <c r="C240" t="inlineStr">
        <is>
          <t>IN81</t>
        </is>
      </c>
      <c r="D240">
        <f>A240&amp;C240</f>
        <v/>
      </c>
      <c r="E240" s="164" t="n">
        <v>139.96</v>
      </c>
      <c r="F240" t="inlineStr">
        <is>
          <t>West</t>
        </is>
      </c>
    </row>
    <row r="241">
      <c r="A241" s="169" t="n">
        <v>61008879</v>
      </c>
      <c r="C241" t="inlineStr">
        <is>
          <t>IN71</t>
        </is>
      </c>
      <c r="D241">
        <f>A241&amp;C241</f>
        <v/>
      </c>
      <c r="E241" s="164" t="n">
        <v>138.48</v>
      </c>
      <c r="F241" t="inlineStr">
        <is>
          <t>South</t>
        </is>
      </c>
    </row>
    <row customHeight="1" ht="14.5" r="242" s="178">
      <c r="A242" s="169" t="n">
        <v>1607798</v>
      </c>
      <c r="B242" s="180" t="n"/>
      <c r="C242" t="inlineStr">
        <is>
          <t>IN87</t>
        </is>
      </c>
      <c r="D242">
        <f>A242&amp;C242</f>
        <v/>
      </c>
      <c r="E242" s="164" t="n">
        <v>137.17</v>
      </c>
      <c r="F242" t="inlineStr">
        <is>
          <t>South</t>
        </is>
      </c>
    </row>
    <row customHeight="1" ht="14.5" r="243" s="178">
      <c r="A243" s="169" t="n">
        <v>61000414</v>
      </c>
      <c r="B243" s="180" t="n"/>
      <c r="C243" t="inlineStr">
        <is>
          <t>IN68</t>
        </is>
      </c>
      <c r="D243">
        <f>A243&amp;C243</f>
        <v/>
      </c>
      <c r="E243" s="164" t="n">
        <v>137.04</v>
      </c>
      <c r="F243" t="inlineStr">
        <is>
          <t>West</t>
        </is>
      </c>
    </row>
    <row r="244">
      <c r="A244" s="169" t="n">
        <v>61010219</v>
      </c>
      <c r="C244" t="inlineStr">
        <is>
          <t>IN69</t>
        </is>
      </c>
      <c r="D244">
        <f>A244&amp;C244</f>
        <v/>
      </c>
      <c r="E244" s="164" t="n">
        <v>136.31</v>
      </c>
      <c r="F244" t="inlineStr">
        <is>
          <t>South</t>
        </is>
      </c>
    </row>
    <row r="245">
      <c r="A245" s="169" t="n">
        <v>61009505</v>
      </c>
      <c r="C245" t="inlineStr">
        <is>
          <t>IN81</t>
        </is>
      </c>
      <c r="D245">
        <f>A245&amp;C245</f>
        <v/>
      </c>
      <c r="E245" s="164" t="n">
        <v>135.74</v>
      </c>
      <c r="F245" t="inlineStr">
        <is>
          <t>West</t>
        </is>
      </c>
    </row>
    <row r="246">
      <c r="A246" s="169" t="n">
        <v>61010218</v>
      </c>
      <c r="C246" t="inlineStr">
        <is>
          <t>IN62</t>
        </is>
      </c>
      <c r="D246">
        <f>A246&amp;C246</f>
        <v/>
      </c>
      <c r="E246" s="164" t="n">
        <v>135.66</v>
      </c>
      <c r="F246" t="inlineStr">
        <is>
          <t>East</t>
        </is>
      </c>
    </row>
    <row customHeight="1" ht="14.5" r="247" s="178">
      <c r="A247" s="169" t="n">
        <v>61005676</v>
      </c>
      <c r="B247" s="183" t="n"/>
      <c r="C247" t="inlineStr">
        <is>
          <t>IN81</t>
        </is>
      </c>
      <c r="D247">
        <f>A247&amp;C247</f>
        <v/>
      </c>
      <c r="E247" s="164" t="n">
        <v>133.91</v>
      </c>
      <c r="F247" t="inlineStr">
        <is>
          <t>West</t>
        </is>
      </c>
    </row>
    <row customHeight="1" ht="14.5" r="248" s="178">
      <c r="A248" s="169" t="n">
        <v>1603205</v>
      </c>
      <c r="B248" s="180" t="n"/>
      <c r="C248" t="inlineStr">
        <is>
          <t>IN67</t>
        </is>
      </c>
      <c r="D248">
        <f>A248&amp;C248</f>
        <v/>
      </c>
      <c r="E248" s="164" t="n">
        <v>133.1</v>
      </c>
      <c r="F248" t="inlineStr">
        <is>
          <t>West</t>
        </is>
      </c>
    </row>
    <row customHeight="1" ht="14.5" r="249" s="178">
      <c r="A249" s="169" t="n">
        <v>1603205</v>
      </c>
      <c r="B249" s="180" t="n"/>
      <c r="C249" t="inlineStr">
        <is>
          <t>IN68</t>
        </is>
      </c>
      <c r="D249">
        <f>A249&amp;C249</f>
        <v/>
      </c>
      <c r="E249" s="164" t="n">
        <v>131.08</v>
      </c>
      <c r="F249" t="inlineStr">
        <is>
          <t>West</t>
        </is>
      </c>
    </row>
    <row customHeight="1" ht="14.5" r="250" s="178">
      <c r="A250" s="169" t="n">
        <v>61005676</v>
      </c>
      <c r="B250" s="183" t="n"/>
      <c r="C250" t="inlineStr">
        <is>
          <t>IN76</t>
        </is>
      </c>
      <c r="D250">
        <f>A250&amp;C250</f>
        <v/>
      </c>
      <c r="E250" s="164" t="n">
        <v>130.95</v>
      </c>
      <c r="F250" t="inlineStr">
        <is>
          <t>North</t>
        </is>
      </c>
    </row>
    <row customHeight="1" ht="14.5" r="251" s="178">
      <c r="A251" s="169" t="n">
        <v>1607705</v>
      </c>
      <c r="B251" s="180" t="n"/>
      <c r="C251" t="inlineStr">
        <is>
          <t>IN76</t>
        </is>
      </c>
      <c r="D251">
        <f>A251&amp;C251</f>
        <v/>
      </c>
      <c r="E251" s="164" t="n">
        <v>130.26</v>
      </c>
      <c r="F251" t="inlineStr">
        <is>
          <t>North</t>
        </is>
      </c>
    </row>
    <row customHeight="1" ht="14.5" r="252" s="178">
      <c r="A252" s="169" t="n">
        <v>1607714</v>
      </c>
      <c r="B252" s="180" t="n"/>
      <c r="C252" t="inlineStr">
        <is>
          <t>IN71</t>
        </is>
      </c>
      <c r="D252">
        <f>A252&amp;C252</f>
        <v/>
      </c>
      <c r="E252" s="164" t="n">
        <v>127.43</v>
      </c>
      <c r="F252" t="inlineStr">
        <is>
          <t>South</t>
        </is>
      </c>
    </row>
    <row customHeight="1" ht="14.5" r="253" s="178">
      <c r="A253" s="169" t="n">
        <v>1607805</v>
      </c>
      <c r="B253" s="180" t="n"/>
      <c r="C253" t="inlineStr">
        <is>
          <t>IN76</t>
        </is>
      </c>
      <c r="D253">
        <f>A253&amp;C253</f>
        <v/>
      </c>
      <c r="E253" s="164" t="n">
        <v>127.23</v>
      </c>
      <c r="F253" t="inlineStr">
        <is>
          <t>North</t>
        </is>
      </c>
    </row>
    <row r="254">
      <c r="A254" s="169" t="inlineStr">
        <is>
          <t>TH01928A</t>
        </is>
      </c>
      <c r="C254" t="inlineStr">
        <is>
          <t>IN59</t>
        </is>
      </c>
      <c r="D254">
        <f>A254&amp;C254</f>
        <v/>
      </c>
      <c r="E254" s="164" t="n">
        <v>126.5</v>
      </c>
      <c r="F254" t="inlineStr">
        <is>
          <t>South</t>
        </is>
      </c>
    </row>
    <row r="255">
      <c r="A255" s="169" t="inlineStr">
        <is>
          <t>TH01927A</t>
        </is>
      </c>
      <c r="C255" t="inlineStr">
        <is>
          <t>IN76</t>
        </is>
      </c>
      <c r="D255">
        <f>A255&amp;C255</f>
        <v/>
      </c>
      <c r="E255" s="164" t="n">
        <v>126.43</v>
      </c>
      <c r="F255" t="inlineStr">
        <is>
          <t>North</t>
        </is>
      </c>
    </row>
    <row customHeight="1" ht="14.5" r="256" s="178">
      <c r="A256" s="169" t="n">
        <v>61005673</v>
      </c>
      <c r="B256" s="180" t="n"/>
      <c r="C256" t="inlineStr">
        <is>
          <t>IN71</t>
        </is>
      </c>
      <c r="D256">
        <f>A256&amp;C256</f>
        <v/>
      </c>
      <c r="E256" s="164" t="n">
        <v>125.88</v>
      </c>
      <c r="F256" t="inlineStr">
        <is>
          <t>South</t>
        </is>
      </c>
    </row>
    <row customHeight="1" ht="14.5" r="257" s="178">
      <c r="A257" s="169" t="n">
        <v>1600615</v>
      </c>
      <c r="B257" s="180" t="n"/>
      <c r="C257" t="inlineStr">
        <is>
          <t>IN69</t>
        </is>
      </c>
      <c r="D257">
        <f>A257&amp;C257</f>
        <v/>
      </c>
      <c r="E257" s="164" t="n">
        <v>125.59</v>
      </c>
      <c r="F257" t="inlineStr">
        <is>
          <t>South</t>
        </is>
      </c>
    </row>
    <row customHeight="1" ht="14.5" r="258" s="178">
      <c r="A258" s="169" t="n">
        <v>1607714</v>
      </c>
      <c r="B258" s="180" t="n"/>
      <c r="C258" t="inlineStr">
        <is>
          <t>IN68</t>
        </is>
      </c>
      <c r="D258">
        <f>A258&amp;C258</f>
        <v/>
      </c>
      <c r="E258" s="164" t="n">
        <v>124.57</v>
      </c>
      <c r="F258" t="inlineStr">
        <is>
          <t>West</t>
        </is>
      </c>
    </row>
    <row customHeight="1" ht="14.5" r="259" s="178">
      <c r="A259" s="169" t="n">
        <v>1607715</v>
      </c>
      <c r="B259" s="180" t="n"/>
      <c r="C259" t="inlineStr">
        <is>
          <t>IN59</t>
        </is>
      </c>
      <c r="D259">
        <f>A259&amp;C259</f>
        <v/>
      </c>
      <c r="E259" s="164" t="n">
        <v>124.53</v>
      </c>
      <c r="F259" t="inlineStr">
        <is>
          <t>South</t>
        </is>
      </c>
    </row>
    <row r="260">
      <c r="A260" s="169" t="n">
        <v>61010211</v>
      </c>
      <c r="C260" t="inlineStr">
        <is>
          <t>IN76</t>
        </is>
      </c>
      <c r="D260">
        <f>A260&amp;C260</f>
        <v/>
      </c>
      <c r="E260" s="164" t="n">
        <v>122.26</v>
      </c>
      <c r="F260" t="inlineStr">
        <is>
          <t>North</t>
        </is>
      </c>
    </row>
    <row r="261">
      <c r="A261" s="169" t="n">
        <v>61010557</v>
      </c>
      <c r="C261" t="inlineStr">
        <is>
          <t>IN69</t>
        </is>
      </c>
      <c r="D261">
        <f>A261&amp;C261</f>
        <v/>
      </c>
      <c r="E261" s="164" t="n">
        <v>120.56</v>
      </c>
      <c r="F261" t="inlineStr">
        <is>
          <t>South</t>
        </is>
      </c>
    </row>
    <row customHeight="1" ht="14.5" r="262" s="178">
      <c r="A262" s="169" t="n">
        <v>1607750</v>
      </c>
      <c r="B262" s="180" t="n"/>
      <c r="C262" t="inlineStr">
        <is>
          <t>IN75</t>
        </is>
      </c>
      <c r="D262">
        <f>A262&amp;C262</f>
        <v/>
      </c>
      <c r="E262" s="164" t="n">
        <v>120</v>
      </c>
      <c r="F262" t="inlineStr">
        <is>
          <t>North</t>
        </is>
      </c>
    </row>
    <row customHeight="1" ht="14.5" r="263" s="178">
      <c r="A263" s="169" t="n">
        <v>61000832</v>
      </c>
      <c r="B263" s="180" t="n"/>
      <c r="C263" t="inlineStr">
        <is>
          <t>IN71</t>
        </is>
      </c>
      <c r="D263">
        <f>A263&amp;C263</f>
        <v/>
      </c>
      <c r="E263" s="164" t="n">
        <v>118.99</v>
      </c>
      <c r="F263" t="inlineStr">
        <is>
          <t>South</t>
        </is>
      </c>
    </row>
    <row r="264">
      <c r="A264" s="169" t="inlineStr">
        <is>
          <t>TH01928A</t>
        </is>
      </c>
      <c r="C264" t="inlineStr">
        <is>
          <t>IN71</t>
        </is>
      </c>
      <c r="D264">
        <f>A264&amp;C264</f>
        <v/>
      </c>
      <c r="E264" s="164" t="n">
        <v>118.56</v>
      </c>
      <c r="F264" t="inlineStr">
        <is>
          <t>South</t>
        </is>
      </c>
    </row>
    <row r="265">
      <c r="A265" s="169" t="n">
        <v>61013123</v>
      </c>
      <c r="C265" t="inlineStr">
        <is>
          <t>IN62</t>
        </is>
      </c>
      <c r="D265">
        <f>A265&amp;C265</f>
        <v/>
      </c>
      <c r="E265" s="164" t="n">
        <v>118</v>
      </c>
      <c r="F265" t="inlineStr">
        <is>
          <t>East</t>
        </is>
      </c>
    </row>
    <row r="266">
      <c r="A266" s="169" t="n">
        <v>61013124</v>
      </c>
      <c r="C266" t="inlineStr">
        <is>
          <t>IN62</t>
        </is>
      </c>
      <c r="D266">
        <f>A266&amp;C266</f>
        <v/>
      </c>
      <c r="E266" s="164" t="n">
        <v>118</v>
      </c>
      <c r="F266" t="inlineStr">
        <is>
          <t>East</t>
        </is>
      </c>
    </row>
    <row r="267">
      <c r="A267" s="169" t="inlineStr">
        <is>
          <t>TR02125A</t>
        </is>
      </c>
      <c r="C267" t="inlineStr">
        <is>
          <t>IN62</t>
        </is>
      </c>
      <c r="D267">
        <f>A267&amp;C267</f>
        <v/>
      </c>
      <c r="E267" s="164" t="n">
        <v>116.4</v>
      </c>
      <c r="F267" t="inlineStr">
        <is>
          <t>East</t>
        </is>
      </c>
    </row>
    <row customHeight="1" ht="14.5" r="268" s="178">
      <c r="A268" s="171" t="n">
        <v>61002484</v>
      </c>
      <c r="B268" s="180" t="n"/>
      <c r="C268" t="inlineStr">
        <is>
          <t>IN82</t>
        </is>
      </c>
      <c r="D268">
        <f>A268&amp;C268</f>
        <v/>
      </c>
      <c r="E268" s="164" t="n">
        <v>115.09</v>
      </c>
      <c r="F268" t="inlineStr">
        <is>
          <t>NDC</t>
        </is>
      </c>
    </row>
    <row customHeight="1" ht="14.5" r="269" s="178">
      <c r="A269" s="169" t="n">
        <v>61005280</v>
      </c>
      <c r="B269" s="180" t="n"/>
      <c r="C269" t="inlineStr">
        <is>
          <t>IN59</t>
        </is>
      </c>
      <c r="D269">
        <f>A269&amp;C269</f>
        <v/>
      </c>
      <c r="E269" s="164" t="n">
        <v>113.59</v>
      </c>
      <c r="F269" t="inlineStr">
        <is>
          <t>South</t>
        </is>
      </c>
    </row>
    <row customHeight="1" ht="14.5" r="270" s="178">
      <c r="A270" s="169" t="n">
        <v>1607715</v>
      </c>
      <c r="B270" s="180" t="n"/>
      <c r="C270" t="inlineStr">
        <is>
          <t>IN64</t>
        </is>
      </c>
      <c r="D270">
        <f>A270&amp;C270</f>
        <v/>
      </c>
      <c r="E270" s="164" t="n">
        <v>113.42</v>
      </c>
      <c r="F270" t="inlineStr">
        <is>
          <t>South</t>
        </is>
      </c>
    </row>
    <row customHeight="1" ht="14.5" r="271" s="178">
      <c r="A271" s="169" t="n">
        <v>1603205</v>
      </c>
      <c r="B271" s="180" t="n"/>
      <c r="C271" t="inlineStr">
        <is>
          <t>IN81</t>
        </is>
      </c>
      <c r="D271">
        <f>A271&amp;C271</f>
        <v/>
      </c>
      <c r="E271" s="164" t="n">
        <v>113.4</v>
      </c>
      <c r="F271" t="inlineStr">
        <is>
          <t>West</t>
        </is>
      </c>
    </row>
    <row r="272">
      <c r="A272" s="169" t="inlineStr">
        <is>
          <t>TH03374A</t>
        </is>
      </c>
      <c r="C272" t="inlineStr">
        <is>
          <t>IN62</t>
        </is>
      </c>
      <c r="D272">
        <f>A272&amp;C272</f>
        <v/>
      </c>
      <c r="E272" s="164" t="n">
        <v>113.37</v>
      </c>
      <c r="F272" t="inlineStr">
        <is>
          <t>East</t>
        </is>
      </c>
    </row>
    <row r="273">
      <c r="A273" s="169" t="n">
        <v>61010557</v>
      </c>
      <c r="C273" t="inlineStr">
        <is>
          <t>IN59</t>
        </is>
      </c>
      <c r="D273">
        <f>A273&amp;C273</f>
        <v/>
      </c>
      <c r="E273" s="164" t="n">
        <v>112.71</v>
      </c>
      <c r="F273" t="inlineStr">
        <is>
          <t>South</t>
        </is>
      </c>
    </row>
    <row r="274">
      <c r="A274" s="169" t="inlineStr">
        <is>
          <t>TH03425A</t>
        </is>
      </c>
      <c r="C274" t="inlineStr">
        <is>
          <t>IN71</t>
        </is>
      </c>
      <c r="D274">
        <f>A274&amp;C274</f>
        <v/>
      </c>
      <c r="E274" s="164" t="n">
        <v>112.62</v>
      </c>
      <c r="F274" t="inlineStr">
        <is>
          <t>South</t>
        </is>
      </c>
    </row>
    <row customHeight="1" ht="14.5" r="275" s="178">
      <c r="A275" s="169" t="n">
        <v>1607750</v>
      </c>
      <c r="B275" s="180" t="n"/>
      <c r="C275" t="inlineStr">
        <is>
          <t>IN67</t>
        </is>
      </c>
      <c r="D275">
        <f>A275&amp;C275</f>
        <v/>
      </c>
      <c r="E275" s="164" t="n">
        <v>111.41</v>
      </c>
      <c r="F275" t="inlineStr">
        <is>
          <t>West</t>
        </is>
      </c>
    </row>
    <row customHeight="1" ht="14.5" r="276" s="178">
      <c r="A276" s="169" t="n">
        <v>61000831</v>
      </c>
      <c r="B276" s="180" t="n"/>
      <c r="C276" t="inlineStr">
        <is>
          <t>IN71</t>
        </is>
      </c>
      <c r="D276">
        <f>A276&amp;C276</f>
        <v/>
      </c>
      <c r="E276" s="164" t="n">
        <v>110.36</v>
      </c>
      <c r="F276" t="inlineStr">
        <is>
          <t>South</t>
        </is>
      </c>
    </row>
    <row r="277">
      <c r="A277" s="169" t="inlineStr">
        <is>
          <t>TH03424A</t>
        </is>
      </c>
      <c r="C277" t="inlineStr">
        <is>
          <t>IN71</t>
        </is>
      </c>
      <c r="D277">
        <f>A277&amp;C277</f>
        <v/>
      </c>
      <c r="E277" s="164" t="n">
        <v>109.95</v>
      </c>
      <c r="F277" t="inlineStr">
        <is>
          <t>South</t>
        </is>
      </c>
    </row>
    <row customHeight="1" ht="14.5" r="278" s="178">
      <c r="A278" s="169" t="n">
        <v>1607675</v>
      </c>
      <c r="B278" s="180" t="n"/>
      <c r="C278" t="inlineStr">
        <is>
          <t>IN68</t>
        </is>
      </c>
      <c r="D278">
        <f>A278&amp;C278</f>
        <v/>
      </c>
      <c r="E278" s="164" t="n">
        <v>109.63</v>
      </c>
      <c r="F278" t="inlineStr">
        <is>
          <t>West</t>
        </is>
      </c>
    </row>
    <row customHeight="1" ht="14.5" r="279" s="178">
      <c r="A279" s="169" t="n">
        <v>61008558</v>
      </c>
      <c r="B279" s="180" t="n"/>
      <c r="C279" t="inlineStr">
        <is>
          <t>IN69</t>
        </is>
      </c>
      <c r="D279">
        <f>A279&amp;C279</f>
        <v/>
      </c>
      <c r="E279" s="164" t="n">
        <v>109.27</v>
      </c>
      <c r="F279" t="inlineStr">
        <is>
          <t>South</t>
        </is>
      </c>
    </row>
    <row customHeight="1" ht="14.5" r="280" s="178">
      <c r="A280" s="169" t="n">
        <v>61005280</v>
      </c>
      <c r="B280" s="180" t="n"/>
      <c r="C280" t="inlineStr">
        <is>
          <t>IN64</t>
        </is>
      </c>
      <c r="D280">
        <f>A280&amp;C280</f>
        <v/>
      </c>
      <c r="E280" s="164" t="n">
        <v>108.49</v>
      </c>
      <c r="F280" t="inlineStr">
        <is>
          <t>South</t>
        </is>
      </c>
    </row>
    <row customHeight="1" ht="14.5" r="281" s="178">
      <c r="A281" s="169" t="n">
        <v>1607714</v>
      </c>
      <c r="B281" s="180" t="n"/>
      <c r="C281" t="inlineStr">
        <is>
          <t>IN76</t>
        </is>
      </c>
      <c r="D281">
        <f>A281&amp;C281</f>
        <v/>
      </c>
      <c r="E281" s="164" t="n">
        <v>107.41</v>
      </c>
      <c r="F281" t="inlineStr">
        <is>
          <t>North</t>
        </is>
      </c>
    </row>
    <row r="282">
      <c r="A282" s="169" t="n">
        <v>61010211</v>
      </c>
      <c r="C282" t="inlineStr">
        <is>
          <t>IN81</t>
        </is>
      </c>
      <c r="D282">
        <f>A282&amp;C282</f>
        <v/>
      </c>
      <c r="E282" s="164" t="n">
        <v>106.74</v>
      </c>
      <c r="F282" t="inlineStr">
        <is>
          <t>West</t>
        </is>
      </c>
    </row>
    <row customHeight="1" ht="14.5" r="283" s="178">
      <c r="A283" s="169" t="n">
        <v>1603205</v>
      </c>
      <c r="B283" s="180" t="n"/>
      <c r="C283" t="inlineStr">
        <is>
          <t>IN74</t>
        </is>
      </c>
      <c r="D283">
        <f>A283&amp;C283</f>
        <v/>
      </c>
      <c r="E283" s="164" t="n">
        <v>106</v>
      </c>
      <c r="F283" t="inlineStr">
        <is>
          <t>Exp-DC</t>
        </is>
      </c>
    </row>
    <row r="284">
      <c r="A284" s="169" t="n">
        <v>61010209</v>
      </c>
      <c r="C284" t="inlineStr">
        <is>
          <t>IN76</t>
        </is>
      </c>
      <c r="D284">
        <f>A284&amp;C284</f>
        <v/>
      </c>
      <c r="E284" s="164" t="n">
        <v>105.85</v>
      </c>
      <c r="F284" t="inlineStr">
        <is>
          <t>North</t>
        </is>
      </c>
    </row>
    <row r="285">
      <c r="A285" s="169" t="n">
        <v>61010206</v>
      </c>
      <c r="C285" t="inlineStr">
        <is>
          <t>IN81</t>
        </is>
      </c>
      <c r="D285">
        <f>A285&amp;C285</f>
        <v/>
      </c>
      <c r="E285" s="164" t="n">
        <v>105.78</v>
      </c>
      <c r="F285" t="inlineStr">
        <is>
          <t>West</t>
        </is>
      </c>
    </row>
    <row customHeight="1" ht="14.5" r="286" s="178">
      <c r="A286" s="169" t="n">
        <v>61005674</v>
      </c>
      <c r="B286" s="180" t="n"/>
      <c r="C286" t="inlineStr">
        <is>
          <t>IN69</t>
        </is>
      </c>
      <c r="D286">
        <f>A286&amp;C286</f>
        <v/>
      </c>
      <c r="E286" s="164" t="n">
        <v>105.72</v>
      </c>
      <c r="F286" t="inlineStr">
        <is>
          <t>South</t>
        </is>
      </c>
    </row>
    <row r="287">
      <c r="A287" s="169" t="inlineStr">
        <is>
          <t>TH01927A</t>
        </is>
      </c>
      <c r="C287" t="inlineStr">
        <is>
          <t>IN59</t>
        </is>
      </c>
      <c r="D287">
        <f>A287&amp;C287</f>
        <v/>
      </c>
      <c r="E287" s="164" t="n">
        <v>104.22</v>
      </c>
      <c r="F287" t="inlineStr">
        <is>
          <t>South</t>
        </is>
      </c>
    </row>
    <row customHeight="1" ht="14.5" r="288" s="178">
      <c r="A288" s="169" t="n">
        <v>61005281</v>
      </c>
      <c r="B288" s="180" t="n"/>
      <c r="C288" t="inlineStr">
        <is>
          <t>IN59</t>
        </is>
      </c>
      <c r="D288">
        <f>A288&amp;C288</f>
        <v/>
      </c>
      <c r="E288" s="164" t="n">
        <v>104.21</v>
      </c>
      <c r="F288" t="inlineStr">
        <is>
          <t>South</t>
        </is>
      </c>
    </row>
    <row customHeight="1" ht="14.5" r="289" s="178">
      <c r="A289" s="169" t="n">
        <v>1603205</v>
      </c>
      <c r="B289" s="180" t="n"/>
      <c r="C289" t="inlineStr">
        <is>
          <t>IN87</t>
        </is>
      </c>
      <c r="D289">
        <f>A289&amp;C289</f>
        <v/>
      </c>
      <c r="E289" s="164" t="n">
        <v>103.2</v>
      </c>
      <c r="F289" t="inlineStr">
        <is>
          <t>South</t>
        </is>
      </c>
    </row>
    <row r="290">
      <c r="A290" s="169" t="inlineStr">
        <is>
          <t>TH03760A</t>
        </is>
      </c>
      <c r="C290" t="inlineStr">
        <is>
          <t>IN76</t>
        </is>
      </c>
      <c r="D290">
        <f>A290&amp;C290</f>
        <v/>
      </c>
      <c r="E290" s="164" t="n">
        <v>103.16</v>
      </c>
      <c r="F290" t="inlineStr">
        <is>
          <t>North</t>
        </is>
      </c>
    </row>
    <row customHeight="1" ht="14.5" r="291" s="178">
      <c r="A291" s="169" t="n">
        <v>61005676</v>
      </c>
      <c r="B291" s="183" t="n"/>
      <c r="C291" t="inlineStr">
        <is>
          <t>IN71</t>
        </is>
      </c>
      <c r="D291">
        <f>A291&amp;C291</f>
        <v/>
      </c>
      <c r="E291" s="164" t="n">
        <v>102.08</v>
      </c>
      <c r="F291" t="inlineStr">
        <is>
          <t>South</t>
        </is>
      </c>
    </row>
    <row r="292">
      <c r="A292" s="169" t="inlineStr">
        <is>
          <t>TH02584A</t>
        </is>
      </c>
      <c r="C292" t="inlineStr">
        <is>
          <t>IN81</t>
        </is>
      </c>
      <c r="D292">
        <f>A292&amp;C292</f>
        <v/>
      </c>
      <c r="E292" s="164" t="n">
        <v>101.59</v>
      </c>
      <c r="F292" t="inlineStr">
        <is>
          <t>West</t>
        </is>
      </c>
    </row>
    <row customHeight="1" ht="14.5" r="293" s="178">
      <c r="A293" s="171" t="n">
        <v>1603205</v>
      </c>
      <c r="B293" s="180" t="n"/>
      <c r="C293" t="inlineStr">
        <is>
          <t>IN82</t>
        </is>
      </c>
      <c r="D293">
        <f>A293&amp;C293</f>
        <v/>
      </c>
      <c r="E293" s="164" t="n">
        <v>100</v>
      </c>
      <c r="F293" t="inlineStr">
        <is>
          <t>NDC</t>
        </is>
      </c>
    </row>
    <row r="294">
      <c r="A294" s="169" t="n">
        <v>61010204</v>
      </c>
      <c r="C294" t="inlineStr">
        <is>
          <t>IN74</t>
        </is>
      </c>
      <c r="D294">
        <f>A294&amp;C294</f>
        <v/>
      </c>
      <c r="E294" s="164" t="n">
        <v>100</v>
      </c>
      <c r="F294" t="inlineStr">
        <is>
          <t>Exp-DC</t>
        </is>
      </c>
    </row>
    <row r="295">
      <c r="A295" s="169" t="n">
        <v>61010206</v>
      </c>
      <c r="C295" t="inlineStr">
        <is>
          <t>IN74</t>
        </is>
      </c>
      <c r="D295">
        <f>A295&amp;C295</f>
        <v/>
      </c>
      <c r="E295" s="164" t="n">
        <v>100</v>
      </c>
      <c r="F295" t="inlineStr">
        <is>
          <t>Exp-DC</t>
        </is>
      </c>
    </row>
    <row r="296">
      <c r="A296" s="171" t="inlineStr">
        <is>
          <t>TH02610A</t>
        </is>
      </c>
      <c r="C296" t="inlineStr">
        <is>
          <t>IN82</t>
        </is>
      </c>
      <c r="D296">
        <f>A296&amp;C296</f>
        <v/>
      </c>
      <c r="E296" s="164" t="n">
        <v>100</v>
      </c>
      <c r="F296" t="inlineStr">
        <is>
          <t>NDC</t>
        </is>
      </c>
    </row>
    <row customHeight="1" ht="14.5" r="297" s="178">
      <c r="A297" s="169" t="n">
        <v>61002484</v>
      </c>
      <c r="B297" s="180" t="n"/>
      <c r="C297" t="inlineStr">
        <is>
          <t>IN59</t>
        </is>
      </c>
      <c r="D297">
        <f>A297&amp;C297</f>
        <v/>
      </c>
      <c r="E297" s="164" t="n">
        <v>99.23</v>
      </c>
      <c r="F297" t="inlineStr">
        <is>
          <t>South</t>
        </is>
      </c>
    </row>
    <row customHeight="1" ht="14.5" r="298" s="178">
      <c r="A298" s="169" t="n">
        <v>1607704</v>
      </c>
      <c r="B298" s="180" t="n"/>
      <c r="C298" t="inlineStr">
        <is>
          <t>IN62</t>
        </is>
      </c>
      <c r="D298">
        <f>A298&amp;C298</f>
        <v/>
      </c>
      <c r="E298" s="164" t="n">
        <v>98.02000000000001</v>
      </c>
      <c r="F298" t="inlineStr">
        <is>
          <t>East</t>
        </is>
      </c>
    </row>
    <row customHeight="1" ht="14.5" r="299" s="178">
      <c r="A299" s="169" t="n">
        <v>1601379</v>
      </c>
      <c r="B299" s="180" t="n"/>
      <c r="C299" t="inlineStr">
        <is>
          <t>IN74</t>
        </is>
      </c>
      <c r="D299">
        <f>A299&amp;C299</f>
        <v/>
      </c>
      <c r="E299" s="164" t="n">
        <v>98</v>
      </c>
      <c r="F299" t="inlineStr">
        <is>
          <t>Exp-DC</t>
        </is>
      </c>
    </row>
    <row customHeight="1" ht="14.5" r="300" s="178">
      <c r="A300" s="169" t="n">
        <v>1607799</v>
      </c>
      <c r="B300" s="180" t="n"/>
      <c r="C300" t="inlineStr">
        <is>
          <t>IN66</t>
        </is>
      </c>
      <c r="D300">
        <f>A300&amp;C300</f>
        <v/>
      </c>
      <c r="E300" s="164" t="n">
        <v>97.41</v>
      </c>
      <c r="F300" t="inlineStr">
        <is>
          <t>East</t>
        </is>
      </c>
    </row>
    <row customHeight="1" ht="14.5" r="301" s="178">
      <c r="A301" s="171" t="n">
        <v>61000414</v>
      </c>
      <c r="B301" s="180" t="n"/>
      <c r="C301" t="inlineStr">
        <is>
          <t>IN82</t>
        </is>
      </c>
      <c r="D301">
        <f>A301&amp;C301</f>
        <v/>
      </c>
      <c r="E301" s="164" t="n">
        <v>97.14</v>
      </c>
      <c r="F301" t="inlineStr">
        <is>
          <t>NDC</t>
        </is>
      </c>
    </row>
    <row customHeight="1" ht="14.5" r="302" s="178">
      <c r="A302" s="171" t="n">
        <v>1607750</v>
      </c>
      <c r="B302" s="180" t="n"/>
      <c r="C302" t="inlineStr">
        <is>
          <t>IN79</t>
        </is>
      </c>
      <c r="D302">
        <f>A302&amp;C302</f>
        <v/>
      </c>
      <c r="E302" s="164" t="n">
        <v>97</v>
      </c>
      <c r="F302" t="inlineStr">
        <is>
          <t>West</t>
        </is>
      </c>
    </row>
    <row r="303">
      <c r="A303" s="169" t="n">
        <v>61013160</v>
      </c>
      <c r="C303" t="inlineStr">
        <is>
          <t>IN71</t>
        </is>
      </c>
      <c r="D303">
        <f>A303&amp;C303</f>
        <v/>
      </c>
      <c r="E303" s="164" t="n">
        <v>97</v>
      </c>
      <c r="F303" t="inlineStr">
        <is>
          <t>South</t>
        </is>
      </c>
    </row>
    <row r="304">
      <c r="A304" s="169" t="inlineStr">
        <is>
          <t>TH01995A</t>
        </is>
      </c>
      <c r="C304" t="inlineStr">
        <is>
          <t>IN71</t>
        </is>
      </c>
      <c r="D304">
        <f>A304&amp;C304</f>
        <v/>
      </c>
      <c r="E304" s="164" t="n">
        <v>96.94</v>
      </c>
      <c r="F304" t="inlineStr">
        <is>
          <t>South</t>
        </is>
      </c>
    </row>
    <row r="305">
      <c r="A305" s="169" t="n">
        <v>61010557</v>
      </c>
      <c r="C305" t="inlineStr">
        <is>
          <t>IN81</t>
        </is>
      </c>
      <c r="D305">
        <f>A305&amp;C305</f>
        <v/>
      </c>
      <c r="E305" s="164" t="n">
        <v>96.3</v>
      </c>
      <c r="F305" t="inlineStr">
        <is>
          <t>West</t>
        </is>
      </c>
    </row>
    <row customHeight="1" ht="14.5" r="306" s="178">
      <c r="A306" s="169" t="n">
        <v>1601319</v>
      </c>
      <c r="B306" s="180" t="n"/>
      <c r="C306" t="inlineStr">
        <is>
          <t>IN86</t>
        </is>
      </c>
      <c r="D306">
        <f>A306&amp;C306</f>
        <v/>
      </c>
      <c r="E306" s="164" t="n">
        <v>96.26000000000001</v>
      </c>
      <c r="F306" t="inlineStr">
        <is>
          <t>East</t>
        </is>
      </c>
    </row>
    <row customHeight="1" ht="14.5" r="307" s="178">
      <c r="A307" s="169" t="n">
        <v>1600614</v>
      </c>
      <c r="B307" s="180" t="n"/>
      <c r="C307" t="inlineStr">
        <is>
          <t>IN76</t>
        </is>
      </c>
      <c r="D307">
        <f>A307&amp;C307</f>
        <v/>
      </c>
      <c r="E307" s="164" t="n">
        <v>96.22</v>
      </c>
      <c r="F307" t="inlineStr">
        <is>
          <t>North</t>
        </is>
      </c>
    </row>
    <row customHeight="1" ht="14.5" r="308" s="178">
      <c r="A308" s="169" t="n">
        <v>1607714</v>
      </c>
      <c r="B308" s="180" t="n"/>
      <c r="C308" t="inlineStr">
        <is>
          <t>IN59</t>
        </is>
      </c>
      <c r="D308">
        <f>A308&amp;C308</f>
        <v/>
      </c>
      <c r="E308" s="164" t="n">
        <v>96.20000000000002</v>
      </c>
      <c r="F308" t="inlineStr">
        <is>
          <t>South</t>
        </is>
      </c>
    </row>
    <row customHeight="1" ht="14.5" r="309" s="178">
      <c r="A309" s="171" t="n">
        <v>1607675</v>
      </c>
      <c r="B309" s="180" t="n"/>
      <c r="C309" t="inlineStr">
        <is>
          <t>IN72</t>
        </is>
      </c>
      <c r="D309">
        <f>A309&amp;C309</f>
        <v/>
      </c>
      <c r="E309" s="164" t="n">
        <v>96</v>
      </c>
      <c r="F309" t="inlineStr">
        <is>
          <t>East</t>
        </is>
      </c>
    </row>
    <row customHeight="1" ht="14.5" r="310" s="178">
      <c r="A310" s="169" t="n">
        <v>61008558</v>
      </c>
      <c r="B310" s="180" t="n"/>
      <c r="C310" t="inlineStr">
        <is>
          <t>IN66</t>
        </is>
      </c>
      <c r="D310">
        <f>A310&amp;C310</f>
        <v/>
      </c>
      <c r="E310" s="164" t="n">
        <v>95.98</v>
      </c>
      <c r="F310" t="inlineStr">
        <is>
          <t>East</t>
        </is>
      </c>
    </row>
    <row customHeight="1" ht="14.5" r="311" s="178">
      <c r="A311" s="169" t="n">
        <v>1607798</v>
      </c>
      <c r="B311" s="180" t="n"/>
      <c r="C311" t="inlineStr">
        <is>
          <t>IN65</t>
        </is>
      </c>
      <c r="D311">
        <f>A311&amp;C311</f>
        <v/>
      </c>
      <c r="E311" s="164" t="n">
        <v>95.49000000000001</v>
      </c>
      <c r="F311" t="inlineStr">
        <is>
          <t>North</t>
        </is>
      </c>
    </row>
    <row customHeight="1" ht="14.5" r="312" s="178">
      <c r="A312" s="169" t="n">
        <v>1607707</v>
      </c>
      <c r="B312" s="180" t="n"/>
      <c r="C312" t="inlineStr">
        <is>
          <t>IN83</t>
        </is>
      </c>
      <c r="D312">
        <f>A312&amp;C312</f>
        <v/>
      </c>
      <c r="E312" s="164" t="n">
        <v>94.75</v>
      </c>
      <c r="F312" t="inlineStr">
        <is>
          <t>West</t>
        </is>
      </c>
    </row>
    <row customHeight="1" ht="14.5" r="313" s="178">
      <c r="A313" s="169" t="n">
        <v>61005673</v>
      </c>
      <c r="B313" s="180" t="n"/>
      <c r="C313" t="inlineStr">
        <is>
          <t>IN81</t>
        </is>
      </c>
      <c r="D313">
        <f>A313&amp;C313</f>
        <v/>
      </c>
      <c r="E313" s="164" t="n">
        <v>94.73</v>
      </c>
      <c r="F313" t="inlineStr">
        <is>
          <t>West</t>
        </is>
      </c>
    </row>
    <row customHeight="1" ht="14.5" r="314" s="178">
      <c r="A314" s="169" t="n">
        <v>61005675</v>
      </c>
      <c r="B314" s="180" t="n"/>
      <c r="C314" t="inlineStr">
        <is>
          <t>IN69</t>
        </is>
      </c>
      <c r="D314">
        <f>A314&amp;C314</f>
        <v/>
      </c>
      <c r="E314" s="164" t="n">
        <v>94.62</v>
      </c>
      <c r="F314" t="inlineStr">
        <is>
          <t>South</t>
        </is>
      </c>
    </row>
    <row r="315">
      <c r="A315" s="169" t="n">
        <v>61009361</v>
      </c>
      <c r="C315" t="inlineStr">
        <is>
          <t>IN69</t>
        </is>
      </c>
      <c r="D315">
        <f>A315&amp;C315</f>
        <v/>
      </c>
      <c r="E315" s="164" t="n">
        <v>94.25</v>
      </c>
      <c r="F315" t="inlineStr">
        <is>
          <t>South</t>
        </is>
      </c>
    </row>
    <row customHeight="1" ht="14.5" r="316" s="178">
      <c r="A316" s="169" t="n">
        <v>1607714</v>
      </c>
      <c r="B316" s="180" t="n"/>
      <c r="C316" t="inlineStr">
        <is>
          <t>IN62</t>
        </is>
      </c>
      <c r="D316">
        <f>A316&amp;C316</f>
        <v/>
      </c>
      <c r="E316" s="164" t="n">
        <v>93.56</v>
      </c>
      <c r="F316" t="inlineStr">
        <is>
          <t>East</t>
        </is>
      </c>
    </row>
    <row r="317">
      <c r="A317" s="169" t="n">
        <v>61010558</v>
      </c>
      <c r="C317" t="inlineStr">
        <is>
          <t>IN69</t>
        </is>
      </c>
      <c r="D317">
        <f>A317&amp;C317</f>
        <v/>
      </c>
      <c r="E317" s="164" t="n">
        <v>92.43999999999998</v>
      </c>
      <c r="F317" t="inlineStr">
        <is>
          <t>South</t>
        </is>
      </c>
    </row>
    <row customHeight="1" ht="14.5" r="318" s="178">
      <c r="A318" s="169" t="n">
        <v>1607805</v>
      </c>
      <c r="B318" s="180" t="n"/>
      <c r="C318" t="inlineStr">
        <is>
          <t>IN64</t>
        </is>
      </c>
      <c r="D318">
        <f>A318&amp;C318</f>
        <v/>
      </c>
      <c r="E318" s="164" t="n">
        <v>92.06999999999999</v>
      </c>
      <c r="F318" t="inlineStr">
        <is>
          <t>South</t>
        </is>
      </c>
    </row>
    <row r="319">
      <c r="A319" s="169" t="n">
        <v>61010557</v>
      </c>
      <c r="C319" t="inlineStr">
        <is>
          <t>IN62</t>
        </is>
      </c>
      <c r="D319">
        <f>A319&amp;C319</f>
        <v/>
      </c>
      <c r="E319" s="164" t="n">
        <v>91.34</v>
      </c>
      <c r="F319" t="inlineStr">
        <is>
          <t>East</t>
        </is>
      </c>
    </row>
    <row r="320">
      <c r="A320" s="169" t="inlineStr">
        <is>
          <t>TH03374A</t>
        </is>
      </c>
      <c r="C320" t="inlineStr">
        <is>
          <t>IN76</t>
        </is>
      </c>
      <c r="D320">
        <f>A320&amp;C320</f>
        <v/>
      </c>
      <c r="E320" s="164" t="n">
        <v>91.01000000000001</v>
      </c>
      <c r="F320" t="inlineStr">
        <is>
          <t>North</t>
        </is>
      </c>
    </row>
    <row customHeight="1" ht="14.5" r="321" s="178">
      <c r="A321" s="169" t="n">
        <v>61005280</v>
      </c>
      <c r="B321" s="180" t="n"/>
      <c r="C321" t="inlineStr">
        <is>
          <t>IN68</t>
        </is>
      </c>
      <c r="D321">
        <f>A321&amp;C321</f>
        <v/>
      </c>
      <c r="E321" s="164" t="n">
        <v>90.72</v>
      </c>
      <c r="F321" t="inlineStr">
        <is>
          <t>West</t>
        </is>
      </c>
    </row>
    <row customHeight="1" ht="14.5" r="322" s="178">
      <c r="A322" s="169" t="n">
        <v>1607798</v>
      </c>
      <c r="B322" s="180" t="n"/>
      <c r="C322" t="inlineStr">
        <is>
          <t>IN83</t>
        </is>
      </c>
      <c r="D322">
        <f>A322&amp;C322</f>
        <v/>
      </c>
      <c r="E322" s="164" t="n">
        <v>90</v>
      </c>
      <c r="F322" t="inlineStr">
        <is>
          <t>West</t>
        </is>
      </c>
    </row>
    <row r="323">
      <c r="A323" s="169" t="inlineStr">
        <is>
          <t>TR02245A</t>
        </is>
      </c>
      <c r="C323" t="inlineStr">
        <is>
          <t>IN81</t>
        </is>
      </c>
      <c r="D323">
        <f>A323&amp;C323</f>
        <v/>
      </c>
      <c r="E323" s="164" t="n">
        <v>89.53999999999999</v>
      </c>
      <c r="F323" t="inlineStr">
        <is>
          <t>West</t>
        </is>
      </c>
    </row>
    <row r="324">
      <c r="A324" s="169" t="inlineStr">
        <is>
          <t>TR02245A</t>
        </is>
      </c>
      <c r="C324" t="inlineStr">
        <is>
          <t>IN71</t>
        </is>
      </c>
      <c r="D324">
        <f>A324&amp;C324</f>
        <v/>
      </c>
      <c r="E324" s="164" t="n">
        <v>88.59999999999999</v>
      </c>
      <c r="F324" t="inlineStr">
        <is>
          <t>South</t>
        </is>
      </c>
    </row>
    <row r="325">
      <c r="A325" s="169" t="inlineStr">
        <is>
          <t>TH01927A</t>
        </is>
      </c>
      <c r="C325" t="inlineStr">
        <is>
          <t>IN62</t>
        </is>
      </c>
      <c r="D325">
        <f>A325&amp;C325</f>
        <v/>
      </c>
      <c r="E325" s="164" t="n">
        <v>88.16000000000001</v>
      </c>
      <c r="F325" t="inlineStr">
        <is>
          <t>East</t>
        </is>
      </c>
    </row>
    <row r="326">
      <c r="A326" s="171" t="n">
        <v>61013123</v>
      </c>
      <c r="C326" t="inlineStr">
        <is>
          <t>IN72</t>
        </is>
      </c>
      <c r="D326">
        <f>A326&amp;C326</f>
        <v/>
      </c>
      <c r="E326" s="164" t="n">
        <v>87</v>
      </c>
      <c r="F326" t="inlineStr">
        <is>
          <t>East</t>
        </is>
      </c>
    </row>
    <row r="327">
      <c r="A327" s="171" t="n">
        <v>61013124</v>
      </c>
      <c r="C327" t="inlineStr">
        <is>
          <t>IN72</t>
        </is>
      </c>
      <c r="D327">
        <f>A327&amp;C327</f>
        <v/>
      </c>
      <c r="E327" s="164" t="n">
        <v>87</v>
      </c>
      <c r="F327" t="inlineStr">
        <is>
          <t>East</t>
        </is>
      </c>
    </row>
    <row customHeight="1" ht="14.5" r="328" s="178">
      <c r="A328" s="169" t="n">
        <v>61005280</v>
      </c>
      <c r="B328" s="180" t="n"/>
      <c r="C328" t="inlineStr">
        <is>
          <t>IN75</t>
        </is>
      </c>
      <c r="D328">
        <f>A328&amp;C328</f>
        <v/>
      </c>
      <c r="E328" s="164" t="n">
        <v>86.43000000000001</v>
      </c>
      <c r="F328" t="inlineStr">
        <is>
          <t>North</t>
        </is>
      </c>
    </row>
    <row customHeight="1" ht="14.5" r="329" s="178">
      <c r="A329" s="169" t="n">
        <v>1607714</v>
      </c>
      <c r="B329" s="180" t="n"/>
      <c r="C329" t="inlineStr">
        <is>
          <t>IN64</t>
        </is>
      </c>
      <c r="D329">
        <f>A329&amp;C329</f>
        <v/>
      </c>
      <c r="E329" s="164" t="n">
        <v>86.24999999999999</v>
      </c>
      <c r="F329" t="inlineStr">
        <is>
          <t>South</t>
        </is>
      </c>
    </row>
    <row customHeight="1" ht="14.5" r="330" s="178">
      <c r="A330" s="171" t="n">
        <v>1607675</v>
      </c>
      <c r="B330" s="180" t="n"/>
      <c r="C330" t="inlineStr">
        <is>
          <t>IN79</t>
        </is>
      </c>
      <c r="D330">
        <f>A330&amp;C330</f>
        <v/>
      </c>
      <c r="E330" s="164" t="n">
        <v>86</v>
      </c>
      <c r="F330" t="inlineStr">
        <is>
          <t>West</t>
        </is>
      </c>
    </row>
    <row customHeight="1" ht="14.5" r="331" s="178">
      <c r="A331" s="169" t="n">
        <v>1607715</v>
      </c>
      <c r="B331" s="180" t="n"/>
      <c r="C331" t="inlineStr">
        <is>
          <t>IN68</t>
        </is>
      </c>
      <c r="D331">
        <f>A331&amp;C331</f>
        <v/>
      </c>
      <c r="E331" s="164" t="n">
        <v>84.73999999999999</v>
      </c>
      <c r="F331" t="inlineStr">
        <is>
          <t>West</t>
        </is>
      </c>
    </row>
    <row customHeight="1" ht="14.5" r="332" s="178">
      <c r="A332" s="169" t="n">
        <v>61005281</v>
      </c>
      <c r="B332" s="180" t="n"/>
      <c r="C332" t="inlineStr">
        <is>
          <t>IN68</t>
        </is>
      </c>
      <c r="D332">
        <f>A332&amp;C332</f>
        <v/>
      </c>
      <c r="E332" s="164" t="n">
        <v>84.66999999999999</v>
      </c>
      <c r="F332" t="inlineStr">
        <is>
          <t>West</t>
        </is>
      </c>
    </row>
    <row customHeight="1" ht="14.5" r="333" s="178">
      <c r="A333" s="169" t="n">
        <v>1607704</v>
      </c>
      <c r="B333" s="180" t="n"/>
      <c r="C333" t="inlineStr">
        <is>
          <t>IN69</t>
        </is>
      </c>
      <c r="D333">
        <f>A333&amp;C333</f>
        <v/>
      </c>
      <c r="E333" s="164" t="n">
        <v>84.63000000000001</v>
      </c>
      <c r="F333" t="inlineStr">
        <is>
          <t>South</t>
        </is>
      </c>
    </row>
    <row customHeight="1" ht="14.5" r="334" s="178">
      <c r="A334" s="169" t="n">
        <v>61007272</v>
      </c>
      <c r="B334" s="183" t="n"/>
      <c r="C334" t="inlineStr">
        <is>
          <t>IN81</t>
        </is>
      </c>
      <c r="D334">
        <f>A334&amp;C334</f>
        <v/>
      </c>
      <c r="E334" s="164" t="n">
        <v>84.53</v>
      </c>
      <c r="F334" t="inlineStr">
        <is>
          <t>West</t>
        </is>
      </c>
    </row>
    <row customHeight="1" ht="14.5" r="335" s="178">
      <c r="A335" s="169" t="n">
        <v>1607805</v>
      </c>
      <c r="B335" s="180" t="n"/>
      <c r="C335" t="inlineStr">
        <is>
          <t>IN69</t>
        </is>
      </c>
      <c r="D335">
        <f>A335&amp;C335</f>
        <v/>
      </c>
      <c r="E335" s="164" t="n">
        <v>84.44000000000001</v>
      </c>
      <c r="F335" t="inlineStr">
        <is>
          <t>South</t>
        </is>
      </c>
    </row>
    <row r="336">
      <c r="A336" s="169" t="n">
        <v>61010204</v>
      </c>
      <c r="C336" t="inlineStr">
        <is>
          <t>IN81</t>
        </is>
      </c>
      <c r="D336">
        <f>A336&amp;C336</f>
        <v/>
      </c>
      <c r="E336" s="164" t="n">
        <v>83.92</v>
      </c>
      <c r="F336" t="inlineStr">
        <is>
          <t>West</t>
        </is>
      </c>
    </row>
    <row r="337">
      <c r="A337" s="169" t="inlineStr">
        <is>
          <t>TH03760A</t>
        </is>
      </c>
      <c r="C337" t="inlineStr">
        <is>
          <t>IN71</t>
        </is>
      </c>
      <c r="D337">
        <f>A337&amp;C337</f>
        <v/>
      </c>
      <c r="E337" s="164" t="n">
        <v>83.90000000000001</v>
      </c>
      <c r="F337" t="inlineStr">
        <is>
          <t>South</t>
        </is>
      </c>
    </row>
    <row customHeight="1" ht="14.5" r="338" s="178">
      <c r="A338" s="169" t="n">
        <v>1607707</v>
      </c>
      <c r="B338" s="180" t="n"/>
      <c r="C338" t="inlineStr">
        <is>
          <t>IN87</t>
        </is>
      </c>
      <c r="D338">
        <f>A338&amp;C338</f>
        <v/>
      </c>
      <c r="E338" s="164" t="n">
        <v>83.34999999999999</v>
      </c>
      <c r="F338" t="inlineStr">
        <is>
          <t>South</t>
        </is>
      </c>
    </row>
    <row r="339">
      <c r="A339" s="169" t="inlineStr">
        <is>
          <t>TH03760A</t>
        </is>
      </c>
      <c r="C339" t="inlineStr">
        <is>
          <t>IN69</t>
        </is>
      </c>
      <c r="D339">
        <f>A339&amp;C339</f>
        <v/>
      </c>
      <c r="E339" s="164" t="n">
        <v>83.06999999999999</v>
      </c>
      <c r="F339" t="inlineStr">
        <is>
          <t>South</t>
        </is>
      </c>
    </row>
    <row r="340">
      <c r="A340" s="169" t="n">
        <v>61008558</v>
      </c>
      <c r="C340" t="inlineStr">
        <is>
          <t>IN73</t>
        </is>
      </c>
      <c r="D340">
        <f>A340&amp;C340</f>
        <v/>
      </c>
      <c r="E340" s="164" t="n">
        <v>82.5</v>
      </c>
      <c r="F340" t="inlineStr">
        <is>
          <t>East</t>
        </is>
      </c>
    </row>
    <row r="341">
      <c r="A341" s="169" t="n">
        <v>61010558</v>
      </c>
      <c r="C341" t="inlineStr">
        <is>
          <t>IN81</t>
        </is>
      </c>
      <c r="D341">
        <f>A341&amp;C341</f>
        <v/>
      </c>
      <c r="E341" s="164" t="n">
        <v>82.16</v>
      </c>
      <c r="F341" t="inlineStr">
        <is>
          <t>West</t>
        </is>
      </c>
    </row>
    <row customHeight="1" ht="14.5" r="342" s="178">
      <c r="A342" s="169" t="n">
        <v>1607799</v>
      </c>
      <c r="B342" s="180" t="n"/>
      <c r="C342" t="inlineStr">
        <is>
          <t>IN86</t>
        </is>
      </c>
      <c r="D342">
        <f>A342&amp;C342</f>
        <v/>
      </c>
      <c r="E342" s="164" t="n">
        <v>82.11</v>
      </c>
      <c r="F342" t="inlineStr">
        <is>
          <t>East</t>
        </is>
      </c>
    </row>
    <row customHeight="1" ht="14.5" r="343" s="178">
      <c r="A343" s="169" t="n">
        <v>1601319</v>
      </c>
      <c r="B343" s="180" t="n"/>
      <c r="C343" t="inlineStr">
        <is>
          <t>IN66</t>
        </is>
      </c>
      <c r="D343">
        <f>A343&amp;C343</f>
        <v/>
      </c>
      <c r="E343" s="164" t="n">
        <v>81.14</v>
      </c>
      <c r="F343" t="inlineStr">
        <is>
          <t>East</t>
        </is>
      </c>
    </row>
    <row customHeight="1" ht="14.5" r="344" s="178">
      <c r="A344" s="171" t="n">
        <v>61005280</v>
      </c>
      <c r="B344" s="180" t="n"/>
      <c r="C344" t="inlineStr">
        <is>
          <t>IN72</t>
        </is>
      </c>
      <c r="D344">
        <f>A344&amp;C344</f>
        <v/>
      </c>
      <c r="E344" s="164" t="n">
        <v>81</v>
      </c>
      <c r="F344" t="inlineStr">
        <is>
          <t>East</t>
        </is>
      </c>
    </row>
    <row customHeight="1" ht="14.5" r="345" s="178">
      <c r="A345" s="171" t="n">
        <v>61005281</v>
      </c>
      <c r="B345" s="180" t="n"/>
      <c r="C345" t="inlineStr">
        <is>
          <t>IN72</t>
        </is>
      </c>
      <c r="D345">
        <f>A345&amp;C345</f>
        <v/>
      </c>
      <c r="E345" s="164" t="n">
        <v>81</v>
      </c>
      <c r="F345" t="inlineStr">
        <is>
          <t>East</t>
        </is>
      </c>
    </row>
    <row customHeight="1" ht="14.5" r="346" s="178">
      <c r="A346" s="169" t="n">
        <v>1607799</v>
      </c>
      <c r="B346" s="180" t="n"/>
      <c r="C346" t="inlineStr">
        <is>
          <t>IN89</t>
        </is>
      </c>
      <c r="D346">
        <f>A346&amp;C346</f>
        <v/>
      </c>
      <c r="E346" s="164" t="n">
        <v>80.03999999999999</v>
      </c>
      <c r="F346" t="inlineStr">
        <is>
          <t>South</t>
        </is>
      </c>
    </row>
    <row r="347">
      <c r="A347" s="169" t="n">
        <v>61010209</v>
      </c>
      <c r="C347" t="inlineStr">
        <is>
          <t>IN62</t>
        </is>
      </c>
      <c r="D347">
        <f>A347&amp;C347</f>
        <v/>
      </c>
      <c r="E347" s="164" t="n">
        <v>80.03999999999999</v>
      </c>
      <c r="F347" t="inlineStr">
        <is>
          <t>East</t>
        </is>
      </c>
    </row>
    <row customHeight="1" ht="14.5" r="348" s="178">
      <c r="A348" s="169" t="n">
        <v>1607704</v>
      </c>
      <c r="B348" s="180" t="n"/>
      <c r="C348" t="inlineStr">
        <is>
          <t>IN68</t>
        </is>
      </c>
      <c r="D348">
        <f>A348&amp;C348</f>
        <v/>
      </c>
      <c r="E348" s="164" t="n">
        <v>79.65000000000001</v>
      </c>
      <c r="F348" t="inlineStr">
        <is>
          <t>West</t>
        </is>
      </c>
    </row>
    <row customHeight="1" ht="14.5" r="349" s="178">
      <c r="A349" s="169" t="n">
        <v>1607715</v>
      </c>
      <c r="B349" s="180" t="n"/>
      <c r="C349" t="inlineStr">
        <is>
          <t>IN65</t>
        </is>
      </c>
      <c r="D349">
        <f>A349&amp;C349</f>
        <v/>
      </c>
      <c r="E349" s="164" t="n">
        <v>79.56</v>
      </c>
      <c r="F349" t="inlineStr">
        <is>
          <t>North</t>
        </is>
      </c>
    </row>
    <row customHeight="1" ht="14.5" r="350" s="178">
      <c r="A350" s="169" t="n">
        <v>1607704</v>
      </c>
      <c r="B350" s="180" t="n"/>
      <c r="C350" t="inlineStr">
        <is>
          <t>IN64</t>
        </is>
      </c>
      <c r="D350">
        <f>A350&amp;C350</f>
        <v/>
      </c>
      <c r="E350" s="164" t="n">
        <v>79.36</v>
      </c>
      <c r="F350" t="inlineStr">
        <is>
          <t>South</t>
        </is>
      </c>
    </row>
    <row r="351">
      <c r="A351" s="169" t="inlineStr">
        <is>
          <t>TH01995A</t>
        </is>
      </c>
      <c r="C351" t="inlineStr">
        <is>
          <t>IN81</t>
        </is>
      </c>
      <c r="D351">
        <f>A351&amp;C351</f>
        <v/>
      </c>
      <c r="E351" s="164" t="n">
        <v>79.28</v>
      </c>
      <c r="F351" t="inlineStr">
        <is>
          <t>West</t>
        </is>
      </c>
    </row>
    <row r="352">
      <c r="A352" s="169" t="inlineStr">
        <is>
          <t>TR02245A</t>
        </is>
      </c>
      <c r="C352" t="inlineStr">
        <is>
          <t>IN76</t>
        </is>
      </c>
      <c r="D352">
        <f>A352&amp;C352</f>
        <v/>
      </c>
      <c r="E352" s="164" t="n">
        <v>78.41</v>
      </c>
      <c r="F352" t="inlineStr">
        <is>
          <t>North</t>
        </is>
      </c>
    </row>
    <row customHeight="1" ht="14.5" r="353" s="178">
      <c r="A353" s="169" t="n">
        <v>61005673</v>
      </c>
      <c r="B353" s="180" t="n"/>
      <c r="C353" t="inlineStr">
        <is>
          <t>IN69</t>
        </is>
      </c>
      <c r="D353">
        <f>A353&amp;C353</f>
        <v/>
      </c>
      <c r="E353" s="164" t="n">
        <v>77.24000000000001</v>
      </c>
      <c r="F353" t="inlineStr">
        <is>
          <t>South</t>
        </is>
      </c>
    </row>
    <row customHeight="1" ht="14.5" r="354" s="178">
      <c r="A354" s="169" t="n">
        <v>1607805</v>
      </c>
      <c r="B354" s="180" t="n"/>
      <c r="C354" t="inlineStr">
        <is>
          <t>IN65</t>
        </is>
      </c>
      <c r="D354">
        <f>A354&amp;C354</f>
        <v/>
      </c>
      <c r="E354" s="164" t="n">
        <v>77.16</v>
      </c>
      <c r="F354" t="inlineStr">
        <is>
          <t>North</t>
        </is>
      </c>
    </row>
    <row r="355">
      <c r="A355" s="169" t="n">
        <v>61010218</v>
      </c>
      <c r="C355" t="inlineStr">
        <is>
          <t>IN69</t>
        </is>
      </c>
      <c r="D355">
        <f>A355&amp;C355</f>
        <v/>
      </c>
      <c r="E355" s="164" t="n">
        <v>76.77</v>
      </c>
      <c r="F355" t="inlineStr">
        <is>
          <t>South</t>
        </is>
      </c>
    </row>
    <row r="356">
      <c r="A356" s="169" t="n">
        <v>61009506</v>
      </c>
      <c r="C356" t="inlineStr">
        <is>
          <t>IN81</t>
        </is>
      </c>
      <c r="D356">
        <f>A356&amp;C356</f>
        <v/>
      </c>
      <c r="E356" s="164" t="n">
        <v>75.81999999999999</v>
      </c>
      <c r="F356" t="inlineStr">
        <is>
          <t>West</t>
        </is>
      </c>
    </row>
    <row customHeight="1" ht="14.5" r="357" s="178">
      <c r="A357" s="169" t="n">
        <v>61005280</v>
      </c>
      <c r="B357" s="180" t="n"/>
      <c r="C357" t="inlineStr">
        <is>
          <t>IN69</t>
        </is>
      </c>
      <c r="D357">
        <f>A357&amp;C357</f>
        <v/>
      </c>
      <c r="E357" s="164" t="n">
        <v>75.77</v>
      </c>
      <c r="F357" t="inlineStr">
        <is>
          <t>South</t>
        </is>
      </c>
    </row>
    <row customHeight="1" ht="14.5" r="358" s="178">
      <c r="A358" s="169" t="n">
        <v>61000831</v>
      </c>
      <c r="B358" s="180" t="n"/>
      <c r="C358" t="inlineStr">
        <is>
          <t>IN69</t>
        </is>
      </c>
      <c r="D358">
        <f>A358&amp;C358</f>
        <v/>
      </c>
      <c r="E358" s="164" t="n">
        <v>75.7</v>
      </c>
      <c r="F358" t="inlineStr">
        <is>
          <t>South</t>
        </is>
      </c>
    </row>
    <row customHeight="1" ht="14.5" r="359" s="178">
      <c r="A359" s="169" t="n">
        <v>1607715</v>
      </c>
      <c r="B359" s="180" t="n"/>
      <c r="C359" t="inlineStr">
        <is>
          <t>IN62</t>
        </is>
      </c>
      <c r="D359">
        <f>A359&amp;C359</f>
        <v/>
      </c>
      <c r="E359" s="164" t="n">
        <v>75.53999999999999</v>
      </c>
      <c r="F359" t="inlineStr">
        <is>
          <t>East</t>
        </is>
      </c>
    </row>
    <row customHeight="1" ht="14.5" r="360" s="178">
      <c r="A360" s="169" t="n">
        <v>1607707</v>
      </c>
      <c r="B360" s="180" t="n"/>
      <c r="C360" t="inlineStr">
        <is>
          <t>IN65</t>
        </is>
      </c>
      <c r="D360">
        <f>A360&amp;C360</f>
        <v/>
      </c>
      <c r="E360" s="164" t="n">
        <v>74.12</v>
      </c>
      <c r="F360" t="inlineStr">
        <is>
          <t>North</t>
        </is>
      </c>
    </row>
    <row r="361">
      <c r="A361" s="169" t="n">
        <v>61010209</v>
      </c>
      <c r="C361" t="inlineStr">
        <is>
          <t>IN81</t>
        </is>
      </c>
      <c r="D361">
        <f>A361&amp;C361</f>
        <v/>
      </c>
      <c r="E361" s="164" t="n">
        <v>73.40000000000001</v>
      </c>
      <c r="F361" t="inlineStr">
        <is>
          <t>West</t>
        </is>
      </c>
    </row>
    <row customHeight="1" ht="14.5" r="362" s="178">
      <c r="A362" s="169" t="n">
        <v>61005675</v>
      </c>
      <c r="B362" s="180" t="n"/>
      <c r="C362" t="inlineStr">
        <is>
          <t>IN81</t>
        </is>
      </c>
      <c r="D362">
        <f>A362&amp;C362</f>
        <v/>
      </c>
      <c r="E362" s="164" t="n">
        <v>72.95</v>
      </c>
      <c r="F362" t="inlineStr">
        <is>
          <t>West</t>
        </is>
      </c>
    </row>
    <row r="363">
      <c r="A363" s="169" t="n">
        <v>61008558</v>
      </c>
      <c r="C363" t="inlineStr">
        <is>
          <t>IN71</t>
        </is>
      </c>
      <c r="D363">
        <f>A363&amp;C363</f>
        <v/>
      </c>
      <c r="E363" s="164" t="n">
        <v>72.37</v>
      </c>
      <c r="F363" t="inlineStr">
        <is>
          <t>South</t>
        </is>
      </c>
    </row>
    <row customHeight="1" ht="14.5" r="364" s="178">
      <c r="A364" s="169" t="n">
        <v>61008267</v>
      </c>
      <c r="B364" s="183" t="n"/>
      <c r="C364" t="inlineStr">
        <is>
          <t>IN71</t>
        </is>
      </c>
      <c r="D364">
        <f>A364&amp;C364</f>
        <v/>
      </c>
      <c r="E364" s="164" t="n">
        <v>72.09999999999999</v>
      </c>
      <c r="F364" t="inlineStr">
        <is>
          <t>South</t>
        </is>
      </c>
    </row>
    <row customHeight="1" ht="14.5" r="365" s="178">
      <c r="A365" s="169" t="n">
        <v>1607799</v>
      </c>
      <c r="B365" s="180" t="n"/>
      <c r="C365" t="inlineStr">
        <is>
          <t>IN75</t>
        </is>
      </c>
      <c r="D365">
        <f>A365&amp;C365</f>
        <v/>
      </c>
      <c r="E365" s="164" t="n">
        <v>71.52</v>
      </c>
      <c r="F365" t="inlineStr">
        <is>
          <t>North</t>
        </is>
      </c>
    </row>
    <row customHeight="1" ht="14.5" r="366" s="178">
      <c r="A366" s="169" t="n">
        <v>61004802</v>
      </c>
      <c r="B366" s="180" t="n"/>
      <c r="C366" t="inlineStr">
        <is>
          <t>IN71</t>
        </is>
      </c>
      <c r="D366">
        <f>A366&amp;C366</f>
        <v/>
      </c>
      <c r="E366" s="164" t="n">
        <v>71.38</v>
      </c>
      <c r="F366" t="inlineStr">
        <is>
          <t>South</t>
        </is>
      </c>
    </row>
    <row customHeight="1" ht="14.5" r="367" s="178">
      <c r="A367" s="169" t="n">
        <v>61005676</v>
      </c>
      <c r="B367" s="183" t="n"/>
      <c r="C367" t="inlineStr">
        <is>
          <t>IN69</t>
        </is>
      </c>
      <c r="D367">
        <f>A367&amp;C367</f>
        <v/>
      </c>
      <c r="E367" s="164" t="n">
        <v>70.38</v>
      </c>
      <c r="F367" t="inlineStr">
        <is>
          <t>South</t>
        </is>
      </c>
    </row>
    <row r="368">
      <c r="A368" s="169" t="n">
        <v>61008558</v>
      </c>
      <c r="C368" t="inlineStr">
        <is>
          <t>IN83</t>
        </is>
      </c>
      <c r="D368">
        <f>A368&amp;C368</f>
        <v/>
      </c>
      <c r="E368" s="164" t="n">
        <v>70.08</v>
      </c>
      <c r="F368" t="inlineStr">
        <is>
          <t>West</t>
        </is>
      </c>
    </row>
    <row customHeight="1" ht="14.5" r="369" s="178">
      <c r="A369" s="169" t="n">
        <v>61005281</v>
      </c>
      <c r="B369" s="180" t="n"/>
      <c r="C369" t="inlineStr">
        <is>
          <t>IN69</t>
        </is>
      </c>
      <c r="D369">
        <f>A369&amp;C369</f>
        <v/>
      </c>
      <c r="E369" s="164" t="n">
        <v>69.56999999999999</v>
      </c>
      <c r="F369" t="inlineStr">
        <is>
          <t>South</t>
        </is>
      </c>
    </row>
    <row r="370">
      <c r="A370" s="169" t="n">
        <v>61008879</v>
      </c>
      <c r="C370" t="inlineStr">
        <is>
          <t>IN62</t>
        </is>
      </c>
      <c r="D370">
        <f>A370&amp;C370</f>
        <v/>
      </c>
      <c r="E370" s="164" t="n">
        <v>69.26000000000001</v>
      </c>
      <c r="F370" t="inlineStr">
        <is>
          <t>East</t>
        </is>
      </c>
    </row>
    <row r="371">
      <c r="A371" s="169" t="n">
        <v>61010219</v>
      </c>
      <c r="C371" t="inlineStr">
        <is>
          <t>IN68</t>
        </is>
      </c>
      <c r="D371">
        <f>A371&amp;C371</f>
        <v/>
      </c>
      <c r="E371" s="164" t="n">
        <v>68.44</v>
      </c>
      <c r="F371" t="inlineStr">
        <is>
          <t>West</t>
        </is>
      </c>
    </row>
    <row customHeight="1" ht="14.5" r="372" s="178">
      <c r="A372" s="169" t="n">
        <v>61005281</v>
      </c>
      <c r="B372" s="180" t="n"/>
      <c r="C372" t="inlineStr">
        <is>
          <t>IN75</t>
        </is>
      </c>
      <c r="D372">
        <f>A372&amp;C372</f>
        <v/>
      </c>
      <c r="E372" s="164" t="n">
        <v>67.41</v>
      </c>
      <c r="F372" t="inlineStr">
        <is>
          <t>North</t>
        </is>
      </c>
    </row>
    <row customHeight="1" ht="14.5" r="373" s="178">
      <c r="A373" s="169" t="n">
        <v>1607705</v>
      </c>
      <c r="B373" s="180" t="n"/>
      <c r="C373" t="inlineStr">
        <is>
          <t>IN69</t>
        </is>
      </c>
      <c r="D373">
        <f>A373&amp;C373</f>
        <v/>
      </c>
      <c r="E373" s="164" t="n">
        <v>66.92</v>
      </c>
      <c r="F373" t="inlineStr">
        <is>
          <t>South</t>
        </is>
      </c>
    </row>
    <row r="374">
      <c r="A374" s="169" t="inlineStr">
        <is>
          <t>TH03425A</t>
        </is>
      </c>
      <c r="C374" t="inlineStr">
        <is>
          <t>IN76</t>
        </is>
      </c>
      <c r="D374">
        <f>A374&amp;C374</f>
        <v/>
      </c>
      <c r="E374" s="164" t="n">
        <v>66.89</v>
      </c>
      <c r="F374" t="inlineStr">
        <is>
          <t>North</t>
        </is>
      </c>
    </row>
    <row customHeight="1" ht="14.5" r="375" s="178">
      <c r="A375" s="169" t="n">
        <v>1607805</v>
      </c>
      <c r="B375" s="180" t="n"/>
      <c r="C375" t="inlineStr">
        <is>
          <t>IN68</t>
        </is>
      </c>
      <c r="D375">
        <f>A375&amp;C375</f>
        <v/>
      </c>
      <c r="E375" s="164" t="n">
        <v>66.81</v>
      </c>
      <c r="F375" t="inlineStr">
        <is>
          <t>West</t>
        </is>
      </c>
    </row>
    <row customHeight="1" ht="14.5" r="376" s="178">
      <c r="A376" s="169" t="n">
        <v>61007272</v>
      </c>
      <c r="B376" s="183" t="n"/>
      <c r="C376" t="inlineStr">
        <is>
          <t>IN76</t>
        </is>
      </c>
      <c r="D376">
        <f>A376&amp;C376</f>
        <v/>
      </c>
      <c r="E376" s="164" t="n">
        <v>66.52</v>
      </c>
      <c r="F376" t="inlineStr">
        <is>
          <t>North</t>
        </is>
      </c>
    </row>
    <row r="377">
      <c r="A377" s="169" t="n">
        <v>61010219</v>
      </c>
      <c r="C377" t="inlineStr">
        <is>
          <t>IN64</t>
        </is>
      </c>
      <c r="D377">
        <f>A377&amp;C377</f>
        <v/>
      </c>
      <c r="E377" s="164" t="n">
        <v>66.5</v>
      </c>
      <c r="F377" t="inlineStr">
        <is>
          <t>South</t>
        </is>
      </c>
    </row>
    <row customHeight="1" ht="14.5" r="378" s="178">
      <c r="A378" s="169" t="n">
        <v>1607714</v>
      </c>
      <c r="B378" s="180" t="n"/>
      <c r="C378" t="inlineStr">
        <is>
          <t>IN65</t>
        </is>
      </c>
      <c r="D378">
        <f>A378&amp;C378</f>
        <v/>
      </c>
      <c r="E378" s="164" t="n">
        <v>66.31999999999999</v>
      </c>
      <c r="F378" t="inlineStr">
        <is>
          <t>North</t>
        </is>
      </c>
    </row>
    <row customHeight="1" ht="14.5" r="379" s="178">
      <c r="A379" s="169" t="n">
        <v>61004802</v>
      </c>
      <c r="B379" s="180" t="n"/>
      <c r="C379" t="inlineStr">
        <is>
          <t>IN59</t>
        </is>
      </c>
      <c r="D379">
        <f>A379&amp;C379</f>
        <v/>
      </c>
      <c r="E379" s="164" t="n">
        <v>66.14</v>
      </c>
      <c r="F379" t="inlineStr">
        <is>
          <t>South</t>
        </is>
      </c>
    </row>
    <row r="380">
      <c r="A380" s="169" t="inlineStr">
        <is>
          <t>TH01928A</t>
        </is>
      </c>
      <c r="C380" t="inlineStr">
        <is>
          <t>IN81</t>
        </is>
      </c>
      <c r="D380">
        <f>A380&amp;C380</f>
        <v/>
      </c>
      <c r="E380" s="164" t="n">
        <v>64.5</v>
      </c>
      <c r="F380" t="inlineStr">
        <is>
          <t>West</t>
        </is>
      </c>
    </row>
    <row r="381">
      <c r="A381" s="169" t="inlineStr">
        <is>
          <t>TH03424A</t>
        </is>
      </c>
      <c r="C381" t="inlineStr">
        <is>
          <t>IN76</t>
        </is>
      </c>
      <c r="D381">
        <f>A381&amp;C381</f>
        <v/>
      </c>
      <c r="E381" s="164" t="n">
        <v>63.62</v>
      </c>
      <c r="F381" t="inlineStr">
        <is>
          <t>North</t>
        </is>
      </c>
    </row>
    <row customHeight="1" ht="14.5" r="382" s="178">
      <c r="A382" s="169" t="n">
        <v>1607707</v>
      </c>
      <c r="B382" s="180" t="n"/>
      <c r="C382" t="inlineStr">
        <is>
          <t>IN67</t>
        </is>
      </c>
      <c r="D382">
        <f>A382&amp;C382</f>
        <v/>
      </c>
      <c r="E382" s="164" t="n">
        <v>63.38</v>
      </c>
      <c r="F382" t="inlineStr">
        <is>
          <t>West</t>
        </is>
      </c>
    </row>
    <row r="383">
      <c r="A383" s="169" t="n">
        <v>61010206</v>
      </c>
      <c r="C383" t="inlineStr">
        <is>
          <t>IN71</t>
        </is>
      </c>
      <c r="D383">
        <f>A383&amp;C383</f>
        <v/>
      </c>
      <c r="E383" s="164" t="n">
        <v>63.02</v>
      </c>
      <c r="F383" t="inlineStr">
        <is>
          <t>South</t>
        </is>
      </c>
    </row>
    <row r="384">
      <c r="A384" s="169" t="n">
        <v>61013160</v>
      </c>
      <c r="C384" t="inlineStr">
        <is>
          <t>IN89</t>
        </is>
      </c>
      <c r="D384">
        <f>A384&amp;C384</f>
        <v/>
      </c>
      <c r="E384" s="164" t="n">
        <v>63</v>
      </c>
      <c r="F384" t="inlineStr">
        <is>
          <t>South</t>
        </is>
      </c>
    </row>
    <row r="385">
      <c r="A385" s="169" t="n">
        <v>61010211</v>
      </c>
      <c r="C385" t="inlineStr">
        <is>
          <t>IN62</t>
        </is>
      </c>
      <c r="D385">
        <f>A385&amp;C385</f>
        <v/>
      </c>
      <c r="E385" s="164" t="n">
        <v>62.98999999999999</v>
      </c>
      <c r="F385" t="inlineStr">
        <is>
          <t>East</t>
        </is>
      </c>
    </row>
    <row customHeight="1" ht="14.5" r="386" s="178">
      <c r="A386" s="169" t="n">
        <v>1607675</v>
      </c>
      <c r="B386" s="180" t="n"/>
      <c r="C386" t="inlineStr">
        <is>
          <t>IN91</t>
        </is>
      </c>
      <c r="D386">
        <f>A386&amp;C386</f>
        <v/>
      </c>
      <c r="E386" s="164" t="n">
        <v>62.78</v>
      </c>
      <c r="F386" t="inlineStr">
        <is>
          <t>East</t>
        </is>
      </c>
    </row>
    <row r="387">
      <c r="A387" s="169" t="n">
        <v>61010218</v>
      </c>
      <c r="C387" t="inlineStr">
        <is>
          <t>IN80</t>
        </is>
      </c>
      <c r="D387">
        <f>A387&amp;C387</f>
        <v/>
      </c>
      <c r="E387" s="164" t="n">
        <v>62.06999999999999</v>
      </c>
      <c r="F387" t="inlineStr">
        <is>
          <t>North</t>
        </is>
      </c>
    </row>
    <row r="388">
      <c r="A388" s="169" t="n">
        <v>61010222</v>
      </c>
      <c r="C388" t="inlineStr">
        <is>
          <t>IN76</t>
        </is>
      </c>
      <c r="D388">
        <f>A388&amp;C388</f>
        <v/>
      </c>
      <c r="E388" s="164" t="n">
        <v>61.24</v>
      </c>
      <c r="F388" t="inlineStr">
        <is>
          <t>North</t>
        </is>
      </c>
    </row>
    <row customHeight="1" ht="14.5" r="389" s="178">
      <c r="A389" s="169" t="n">
        <v>1601339</v>
      </c>
      <c r="B389" s="180" t="n"/>
      <c r="C389" t="inlineStr">
        <is>
          <t>IN74</t>
        </is>
      </c>
      <c r="D389">
        <f>A389&amp;C389</f>
        <v/>
      </c>
      <c r="E389" s="164" t="n">
        <v>61</v>
      </c>
      <c r="F389" t="inlineStr">
        <is>
          <t>Exp-DC</t>
        </is>
      </c>
    </row>
    <row customHeight="1" ht="14.5" r="390" s="178">
      <c r="A390" s="169" t="n">
        <v>1601319</v>
      </c>
      <c r="B390" s="180" t="n"/>
      <c r="C390" t="inlineStr">
        <is>
          <t>IN80</t>
        </is>
      </c>
      <c r="D390">
        <f>A390&amp;C390</f>
        <v/>
      </c>
      <c r="E390" s="164" t="n">
        <v>60.4</v>
      </c>
      <c r="F390" t="inlineStr">
        <is>
          <t>North</t>
        </is>
      </c>
    </row>
    <row r="391">
      <c r="A391" s="169" t="n">
        <v>61010558</v>
      </c>
      <c r="C391" t="inlineStr">
        <is>
          <t>IN76</t>
        </is>
      </c>
      <c r="D391">
        <f>A391&amp;C391</f>
        <v/>
      </c>
      <c r="E391" s="164" t="n">
        <v>60.3</v>
      </c>
      <c r="F391" t="inlineStr">
        <is>
          <t>North</t>
        </is>
      </c>
    </row>
    <row customHeight="1" ht="14.5" r="392" s="178">
      <c r="A392" s="169" t="n">
        <v>61008267</v>
      </c>
      <c r="B392" s="183" t="n"/>
      <c r="C392" t="inlineStr">
        <is>
          <t>IN81</t>
        </is>
      </c>
      <c r="D392">
        <f>A392&amp;C392</f>
        <v/>
      </c>
      <c r="E392" s="164" t="n">
        <v>59.23999999999999</v>
      </c>
      <c r="F392" t="inlineStr">
        <is>
          <t>West</t>
        </is>
      </c>
    </row>
    <row r="393">
      <c r="A393" s="169" t="inlineStr">
        <is>
          <t>TH03374A</t>
        </is>
      </c>
      <c r="C393" t="inlineStr">
        <is>
          <t>IN69</t>
        </is>
      </c>
      <c r="D393">
        <f>A393&amp;C393</f>
        <v/>
      </c>
      <c r="E393" s="164" t="n">
        <v>58.95</v>
      </c>
      <c r="F393" t="inlineStr">
        <is>
          <t>South</t>
        </is>
      </c>
    </row>
    <row customHeight="1" ht="14.5" r="394" s="178">
      <c r="A394" s="169" t="n">
        <v>1607798</v>
      </c>
      <c r="B394" s="180" t="n"/>
      <c r="C394" t="inlineStr">
        <is>
          <t>IN67</t>
        </is>
      </c>
      <c r="D394">
        <f>A394&amp;C394</f>
        <v/>
      </c>
      <c r="E394" s="164" t="n">
        <v>58.88</v>
      </c>
      <c r="F394" t="inlineStr">
        <is>
          <t>West</t>
        </is>
      </c>
    </row>
    <row r="395">
      <c r="A395" s="169" t="n">
        <v>61010219</v>
      </c>
      <c r="C395" t="inlineStr">
        <is>
          <t>IN80</t>
        </is>
      </c>
      <c r="D395">
        <f>A395&amp;C395</f>
        <v/>
      </c>
      <c r="E395" s="164" t="n">
        <v>58.62</v>
      </c>
      <c r="F395" t="inlineStr">
        <is>
          <t>North</t>
        </is>
      </c>
    </row>
    <row customHeight="1" ht="14.5" r="396" s="178">
      <c r="A396" s="169" t="n">
        <v>1607799</v>
      </c>
      <c r="B396" s="180" t="n"/>
      <c r="C396" t="inlineStr">
        <is>
          <t>IN91</t>
        </is>
      </c>
      <c r="D396">
        <f>A396&amp;C396</f>
        <v/>
      </c>
      <c r="E396" s="164" t="n">
        <v>58.53</v>
      </c>
      <c r="F396" t="inlineStr">
        <is>
          <t>East</t>
        </is>
      </c>
    </row>
    <row r="397">
      <c r="A397" s="169" t="n">
        <v>61010557</v>
      </c>
      <c r="C397" t="inlineStr">
        <is>
          <t>IN64</t>
        </is>
      </c>
      <c r="D397">
        <f>A397&amp;C397</f>
        <v/>
      </c>
      <c r="E397" s="164" t="n">
        <v>57.1</v>
      </c>
      <c r="F397" t="inlineStr">
        <is>
          <t>South</t>
        </is>
      </c>
    </row>
    <row r="398">
      <c r="A398" s="169" t="inlineStr">
        <is>
          <t>TH01876A</t>
        </is>
      </c>
      <c r="C398" t="inlineStr">
        <is>
          <t>IN59</t>
        </is>
      </c>
      <c r="D398">
        <f>A398&amp;C398</f>
        <v/>
      </c>
      <c r="E398" s="164" t="n">
        <v>56.6</v>
      </c>
      <c r="F398" t="inlineStr">
        <is>
          <t>South</t>
        </is>
      </c>
    </row>
    <row customHeight="1" ht="14.5" r="399" s="178">
      <c r="A399" s="169" t="n">
        <v>1607724</v>
      </c>
      <c r="B399" s="180" t="n"/>
      <c r="C399" t="inlineStr">
        <is>
          <t>IN69</t>
        </is>
      </c>
      <c r="D399">
        <f>A399&amp;C399</f>
        <v/>
      </c>
      <c r="E399" s="164" t="n">
        <v>56.59</v>
      </c>
      <c r="F399" t="inlineStr">
        <is>
          <t>South</t>
        </is>
      </c>
    </row>
    <row customHeight="1" ht="14.5" r="400" s="178">
      <c r="A400" s="169" t="n">
        <v>1607805</v>
      </c>
      <c r="B400" s="180" t="n"/>
      <c r="C400" t="inlineStr">
        <is>
          <t>IN62</t>
        </is>
      </c>
      <c r="D400">
        <f>A400&amp;C400</f>
        <v/>
      </c>
      <c r="E400" s="164" t="n">
        <v>56.28</v>
      </c>
      <c r="F400" t="inlineStr">
        <is>
          <t>East</t>
        </is>
      </c>
    </row>
    <row customHeight="1" ht="14.5" r="401" s="178">
      <c r="A401" s="169" t="n">
        <v>61000832</v>
      </c>
      <c r="B401" s="180" t="n"/>
      <c r="C401" t="inlineStr">
        <is>
          <t>IN69</t>
        </is>
      </c>
      <c r="D401">
        <f>A401&amp;C401</f>
        <v/>
      </c>
      <c r="E401" s="164" t="n">
        <v>55.9</v>
      </c>
      <c r="F401" t="inlineStr">
        <is>
          <t>South</t>
        </is>
      </c>
    </row>
    <row r="402">
      <c r="A402" s="169" t="n">
        <v>61010558</v>
      </c>
      <c r="C402" t="inlineStr">
        <is>
          <t>IN62</t>
        </is>
      </c>
      <c r="D402">
        <f>A402&amp;C402</f>
        <v/>
      </c>
      <c r="E402" s="164" t="n">
        <v>55.73</v>
      </c>
      <c r="F402" t="inlineStr">
        <is>
          <t>East</t>
        </is>
      </c>
    </row>
    <row r="403">
      <c r="A403" s="169" t="n">
        <v>61009506</v>
      </c>
      <c r="C403" t="inlineStr">
        <is>
          <t>IN59</t>
        </is>
      </c>
      <c r="D403">
        <f>A403&amp;C403</f>
        <v/>
      </c>
      <c r="E403" s="164" t="n">
        <v>55.67</v>
      </c>
      <c r="F403" t="inlineStr">
        <is>
          <t>South</t>
        </is>
      </c>
    </row>
    <row r="404">
      <c r="A404" s="169" t="n">
        <v>61009505</v>
      </c>
      <c r="C404" t="inlineStr">
        <is>
          <t>IN59</t>
        </is>
      </c>
      <c r="D404">
        <f>A404&amp;C404</f>
        <v/>
      </c>
      <c r="E404" s="164" t="n">
        <v>55.18</v>
      </c>
      <c r="F404" t="inlineStr">
        <is>
          <t>South</t>
        </is>
      </c>
    </row>
    <row r="405">
      <c r="A405" s="169" t="inlineStr">
        <is>
          <t>TH03760A</t>
        </is>
      </c>
      <c r="C405" t="inlineStr">
        <is>
          <t>IN64</t>
        </is>
      </c>
      <c r="D405">
        <f>A405&amp;C405</f>
        <v/>
      </c>
      <c r="E405" s="164" t="n">
        <v>54.87</v>
      </c>
      <c r="F405" t="inlineStr">
        <is>
          <t>South</t>
        </is>
      </c>
    </row>
    <row r="406">
      <c r="A406" s="169" t="inlineStr">
        <is>
          <t>TR02125A</t>
        </is>
      </c>
      <c r="C406" t="inlineStr">
        <is>
          <t>IN80</t>
        </is>
      </c>
      <c r="D406">
        <f>A406&amp;C406</f>
        <v/>
      </c>
      <c r="E406" s="164" t="n">
        <v>54.73</v>
      </c>
      <c r="F406" t="inlineStr">
        <is>
          <t>North</t>
        </is>
      </c>
    </row>
    <row customHeight="1" ht="14.5" r="407" s="178">
      <c r="A407" s="169" t="n">
        <v>61000831</v>
      </c>
      <c r="B407" s="180" t="n"/>
      <c r="C407" t="inlineStr">
        <is>
          <t>IN76</t>
        </is>
      </c>
      <c r="D407">
        <f>A407&amp;C407</f>
        <v/>
      </c>
      <c r="E407" s="164" t="n">
        <v>54.40000000000001</v>
      </c>
      <c r="F407" t="inlineStr">
        <is>
          <t>North</t>
        </is>
      </c>
    </row>
    <row customHeight="1" ht="14.5" r="408" s="178">
      <c r="A408" s="169" t="n">
        <v>1607724</v>
      </c>
      <c r="B408" s="180" t="n"/>
      <c r="C408" t="inlineStr">
        <is>
          <t>IN64</t>
        </is>
      </c>
      <c r="D408">
        <f>A408&amp;C408</f>
        <v/>
      </c>
      <c r="E408" s="164" t="n">
        <v>54.39</v>
      </c>
      <c r="F408" t="inlineStr">
        <is>
          <t>South</t>
        </is>
      </c>
    </row>
    <row r="409">
      <c r="A409" s="169" t="n">
        <v>61008879</v>
      </c>
      <c r="C409" t="inlineStr">
        <is>
          <t>IN59</t>
        </is>
      </c>
      <c r="D409">
        <f>A409&amp;C409</f>
        <v/>
      </c>
      <c r="E409" s="164" t="n">
        <v>53.85</v>
      </c>
      <c r="F409" t="inlineStr">
        <is>
          <t>South</t>
        </is>
      </c>
    </row>
    <row r="410">
      <c r="A410" s="169" t="n">
        <v>61008558</v>
      </c>
      <c r="C410" t="inlineStr">
        <is>
          <t>IN76</t>
        </is>
      </c>
      <c r="D410">
        <f>A410&amp;C410</f>
        <v/>
      </c>
      <c r="E410" s="164" t="n">
        <v>53.49</v>
      </c>
      <c r="F410" t="inlineStr">
        <is>
          <t>North</t>
        </is>
      </c>
    </row>
    <row customHeight="1" ht="14.5" r="411" s="178">
      <c r="A411" s="169" t="n">
        <v>1607705</v>
      </c>
      <c r="B411" s="180" t="n"/>
      <c r="C411" t="inlineStr">
        <is>
          <t>IN62</t>
        </is>
      </c>
      <c r="D411">
        <f>A411&amp;C411</f>
        <v/>
      </c>
      <c r="E411" s="164" t="n">
        <v>53.32</v>
      </c>
      <c r="F411" t="inlineStr">
        <is>
          <t>East</t>
        </is>
      </c>
    </row>
    <row r="412">
      <c r="A412" s="169" t="inlineStr">
        <is>
          <t>TR02245A</t>
        </is>
      </c>
      <c r="C412" t="inlineStr">
        <is>
          <t>IN67</t>
        </is>
      </c>
      <c r="D412">
        <f>A412&amp;C412</f>
        <v/>
      </c>
      <c r="E412" s="164" t="n">
        <v>52.99</v>
      </c>
      <c r="F412" t="inlineStr">
        <is>
          <t>West</t>
        </is>
      </c>
    </row>
    <row customHeight="1" ht="14.5" r="413" s="178">
      <c r="A413" s="169" t="n">
        <v>61008267</v>
      </c>
      <c r="B413" s="183" t="n"/>
      <c r="C413" t="inlineStr">
        <is>
          <t>IN76</t>
        </is>
      </c>
      <c r="D413">
        <f>A413&amp;C413</f>
        <v/>
      </c>
      <c r="E413" s="164" t="n">
        <v>52.38</v>
      </c>
      <c r="F413" t="inlineStr">
        <is>
          <t>North</t>
        </is>
      </c>
    </row>
    <row r="414">
      <c r="A414" s="169" t="n">
        <v>61010219</v>
      </c>
      <c r="C414" t="inlineStr">
        <is>
          <t>IN59</t>
        </is>
      </c>
      <c r="D414">
        <f>A414&amp;C414</f>
        <v/>
      </c>
      <c r="E414" s="164" t="n">
        <v>52.34</v>
      </c>
      <c r="F414" t="inlineStr">
        <is>
          <t>South</t>
        </is>
      </c>
    </row>
    <row r="415">
      <c r="A415" s="169" t="n">
        <v>61008558</v>
      </c>
      <c r="C415" t="inlineStr">
        <is>
          <t>IN86</t>
        </is>
      </c>
      <c r="D415">
        <f>A415&amp;C415</f>
        <v/>
      </c>
      <c r="E415" s="164" t="n">
        <v>51.37</v>
      </c>
      <c r="F415" t="inlineStr">
        <is>
          <t>East</t>
        </is>
      </c>
    </row>
    <row customHeight="1" ht="14.5" r="416" s="178">
      <c r="A416" s="169" t="n">
        <v>61005673</v>
      </c>
      <c r="B416" s="180" t="n"/>
      <c r="C416" t="inlineStr">
        <is>
          <t>IN64</t>
        </is>
      </c>
      <c r="D416">
        <f>A416&amp;C416</f>
        <v/>
      </c>
      <c r="E416" s="164" t="n">
        <v>51.17</v>
      </c>
      <c r="F416" t="inlineStr">
        <is>
          <t>South</t>
        </is>
      </c>
    </row>
    <row customHeight="1" ht="14.5" r="417" s="178">
      <c r="A417" s="169" t="n">
        <v>1600615</v>
      </c>
      <c r="B417" s="180" t="n"/>
      <c r="C417" t="inlineStr">
        <is>
          <t>IN62</t>
        </is>
      </c>
      <c r="D417">
        <f>A417&amp;C417</f>
        <v/>
      </c>
      <c r="E417" s="164" t="n">
        <v>51.13</v>
      </c>
      <c r="F417" t="inlineStr">
        <is>
          <t>East</t>
        </is>
      </c>
    </row>
    <row customHeight="1" ht="14.5" r="418" s="178">
      <c r="A418" s="169" t="n">
        <v>61005280</v>
      </c>
      <c r="B418" s="180" t="n"/>
      <c r="C418" t="inlineStr">
        <is>
          <t>IN66</t>
        </is>
      </c>
      <c r="D418">
        <f>A418&amp;C418</f>
        <v/>
      </c>
      <c r="E418" s="164" t="n">
        <v>51.08</v>
      </c>
      <c r="F418" t="inlineStr">
        <is>
          <t>East</t>
        </is>
      </c>
    </row>
    <row r="419">
      <c r="A419" s="169" t="inlineStr">
        <is>
          <t>TH01928A</t>
        </is>
      </c>
      <c r="C419" t="inlineStr">
        <is>
          <t>IN69</t>
        </is>
      </c>
      <c r="D419">
        <f>A419&amp;C419</f>
        <v/>
      </c>
      <c r="E419" s="164" t="n">
        <v>50.99000000000001</v>
      </c>
      <c r="F419" t="inlineStr">
        <is>
          <t>South</t>
        </is>
      </c>
    </row>
    <row customHeight="1" ht="14.5" r="420" s="178">
      <c r="A420" s="169" t="n">
        <v>1607705</v>
      </c>
      <c r="B420" s="180" t="n"/>
      <c r="C420" t="inlineStr">
        <is>
          <t>IN64</t>
        </is>
      </c>
      <c r="D420">
        <f>A420&amp;C420</f>
        <v/>
      </c>
      <c r="E420" s="164" t="n">
        <v>50.8</v>
      </c>
      <c r="F420" t="inlineStr">
        <is>
          <t>South</t>
        </is>
      </c>
    </row>
    <row customHeight="1" ht="14.5" r="421" s="178">
      <c r="A421" s="169" t="n">
        <v>1607798</v>
      </c>
      <c r="B421" s="180" t="n"/>
      <c r="C421" t="inlineStr">
        <is>
          <t>IN89</t>
        </is>
      </c>
      <c r="D421">
        <f>A421&amp;C421</f>
        <v/>
      </c>
      <c r="E421" s="164" t="n">
        <v>50.17999999999999</v>
      </c>
      <c r="F421" t="inlineStr">
        <is>
          <t>South</t>
        </is>
      </c>
    </row>
    <row r="422">
      <c r="A422" s="169" t="n">
        <v>61010218</v>
      </c>
      <c r="C422" t="inlineStr">
        <is>
          <t>IN90</t>
        </is>
      </c>
      <c r="D422">
        <f>A422&amp;C422</f>
        <v/>
      </c>
      <c r="E422" s="164" t="n">
        <v>50</v>
      </c>
      <c r="F422" t="inlineStr">
        <is>
          <t>NDC</t>
        </is>
      </c>
    </row>
    <row r="423">
      <c r="A423" s="169" t="n">
        <v>61010219</v>
      </c>
      <c r="C423" t="inlineStr">
        <is>
          <t>IN90</t>
        </is>
      </c>
      <c r="D423">
        <f>A423&amp;C423</f>
        <v/>
      </c>
      <c r="E423" s="164" t="n">
        <v>50</v>
      </c>
      <c r="F423" t="inlineStr">
        <is>
          <t>NDC</t>
        </is>
      </c>
    </row>
    <row customHeight="1" ht="14.5" r="424" s="178">
      <c r="A424" s="169" t="n">
        <v>1600615</v>
      </c>
      <c r="B424" s="180" t="n"/>
      <c r="C424" t="inlineStr">
        <is>
          <t>IN80</t>
        </is>
      </c>
      <c r="D424">
        <f>A424&amp;C424</f>
        <v/>
      </c>
      <c r="E424" s="164" t="n">
        <v>49.68</v>
      </c>
      <c r="F424" t="inlineStr">
        <is>
          <t>North</t>
        </is>
      </c>
    </row>
    <row customHeight="1" ht="14.5" r="425" s="178">
      <c r="A425" s="169" t="n">
        <v>1607704</v>
      </c>
      <c r="B425" s="180" t="n"/>
      <c r="C425" t="inlineStr">
        <is>
          <t>IN59</t>
        </is>
      </c>
      <c r="D425">
        <f>A425&amp;C425</f>
        <v/>
      </c>
      <c r="E425" s="164" t="n">
        <v>49.59999999999999</v>
      </c>
      <c r="F425" t="inlineStr">
        <is>
          <t>South</t>
        </is>
      </c>
    </row>
    <row customHeight="1" ht="14.5" r="426" s="178">
      <c r="A426" s="169" t="n">
        <v>1607707</v>
      </c>
      <c r="B426" s="180" t="n"/>
      <c r="C426" t="inlineStr">
        <is>
          <t>IN89</t>
        </is>
      </c>
      <c r="D426">
        <f>A426&amp;C426</f>
        <v/>
      </c>
      <c r="E426" s="164" t="n">
        <v>49.58</v>
      </c>
      <c r="F426" t="inlineStr">
        <is>
          <t>South</t>
        </is>
      </c>
    </row>
    <row r="427">
      <c r="A427" s="169" t="n">
        <v>61008879</v>
      </c>
      <c r="C427" t="inlineStr">
        <is>
          <t>IN76</t>
        </is>
      </c>
      <c r="D427">
        <f>A427&amp;C427</f>
        <v/>
      </c>
      <c r="E427" s="164" t="n">
        <v>49.41</v>
      </c>
      <c r="F427" t="inlineStr">
        <is>
          <t>North</t>
        </is>
      </c>
    </row>
    <row r="428">
      <c r="A428" s="169" t="inlineStr">
        <is>
          <t>TH01928A</t>
        </is>
      </c>
      <c r="C428" t="inlineStr">
        <is>
          <t>IN62</t>
        </is>
      </c>
      <c r="D428">
        <f>A428&amp;C428</f>
        <v/>
      </c>
      <c r="E428" s="164" t="n">
        <v>49.34</v>
      </c>
      <c r="F428" t="inlineStr">
        <is>
          <t>East</t>
        </is>
      </c>
    </row>
    <row customHeight="1" ht="14.5" r="429" s="178">
      <c r="A429" s="171" t="n">
        <v>61005281</v>
      </c>
      <c r="B429" s="180" t="n"/>
      <c r="C429" t="inlineStr">
        <is>
          <t>IN79</t>
        </is>
      </c>
      <c r="D429">
        <f>A429&amp;C429</f>
        <v/>
      </c>
      <c r="E429" s="164" t="n">
        <v>49</v>
      </c>
      <c r="F429" t="inlineStr">
        <is>
          <t>West</t>
        </is>
      </c>
    </row>
    <row customHeight="1" ht="14.5" r="430" s="178">
      <c r="A430" s="169" t="n">
        <v>61005280</v>
      </c>
      <c r="B430" s="180" t="n"/>
      <c r="C430" t="inlineStr">
        <is>
          <t>IN65</t>
        </is>
      </c>
      <c r="D430">
        <f>A430&amp;C430</f>
        <v/>
      </c>
      <c r="E430" s="164" t="n">
        <v>48.69</v>
      </c>
      <c r="F430" t="inlineStr">
        <is>
          <t>North</t>
        </is>
      </c>
    </row>
    <row customHeight="1" ht="14.5" r="431" s="178">
      <c r="A431" s="169" t="n">
        <v>61005281</v>
      </c>
      <c r="B431" s="180" t="n"/>
      <c r="C431" t="inlineStr">
        <is>
          <t>IN67</t>
        </is>
      </c>
      <c r="D431">
        <f>A431&amp;C431</f>
        <v/>
      </c>
      <c r="E431" s="164" t="n">
        <v>48.63</v>
      </c>
      <c r="F431" t="inlineStr">
        <is>
          <t>West</t>
        </is>
      </c>
    </row>
    <row customHeight="1" ht="14.5" r="432" s="178">
      <c r="A432" s="169" t="n">
        <v>61005281</v>
      </c>
      <c r="B432" s="180" t="n"/>
      <c r="C432" t="inlineStr">
        <is>
          <t>IN83</t>
        </is>
      </c>
      <c r="D432">
        <f>A432&amp;C432</f>
        <v/>
      </c>
      <c r="E432" s="164" t="n">
        <v>48.59</v>
      </c>
      <c r="F432" t="inlineStr">
        <is>
          <t>West</t>
        </is>
      </c>
    </row>
    <row customHeight="1" ht="14.5" r="433" s="178">
      <c r="A433" s="169" t="n">
        <v>1607714</v>
      </c>
      <c r="B433" s="180" t="n"/>
      <c r="C433" t="inlineStr">
        <is>
          <t>IN69</t>
        </is>
      </c>
      <c r="D433">
        <f>A433&amp;C433</f>
        <v/>
      </c>
      <c r="E433" s="164" t="n">
        <v>48.09999999999999</v>
      </c>
      <c r="F433" t="inlineStr">
        <is>
          <t>South</t>
        </is>
      </c>
    </row>
    <row customHeight="1" ht="14.5" r="434" s="178">
      <c r="A434" s="171" t="n">
        <v>61005280</v>
      </c>
      <c r="B434" s="180" t="n"/>
      <c r="C434" t="inlineStr">
        <is>
          <t>IN79</t>
        </is>
      </c>
      <c r="D434">
        <f>A434&amp;C434</f>
        <v/>
      </c>
      <c r="E434" s="164" t="n">
        <v>47</v>
      </c>
      <c r="F434" t="inlineStr">
        <is>
          <t>West</t>
        </is>
      </c>
    </row>
    <row r="435">
      <c r="A435" s="169" t="inlineStr">
        <is>
          <t>TH01876A</t>
        </is>
      </c>
      <c r="C435" t="inlineStr">
        <is>
          <t>IN71</t>
        </is>
      </c>
      <c r="D435">
        <f>A435&amp;C435</f>
        <v/>
      </c>
      <c r="E435" s="164" t="n">
        <v>46.88</v>
      </c>
      <c r="F435" t="inlineStr">
        <is>
          <t>South</t>
        </is>
      </c>
    </row>
    <row r="436">
      <c r="A436" s="169" t="inlineStr">
        <is>
          <t>TR02125A</t>
        </is>
      </c>
      <c r="C436" t="inlineStr">
        <is>
          <t>IN68</t>
        </is>
      </c>
      <c r="D436">
        <f>A436&amp;C436</f>
        <v/>
      </c>
      <c r="E436" s="164" t="n">
        <v>46.84</v>
      </c>
      <c r="F436" t="inlineStr">
        <is>
          <t>West</t>
        </is>
      </c>
    </row>
    <row r="437">
      <c r="A437" s="169" t="inlineStr">
        <is>
          <t>TH03760A</t>
        </is>
      </c>
      <c r="C437" t="inlineStr">
        <is>
          <t>IN81</t>
        </is>
      </c>
      <c r="D437">
        <f>A437&amp;C437</f>
        <v/>
      </c>
      <c r="E437" s="164" t="n">
        <v>46.69</v>
      </c>
      <c r="F437" t="inlineStr">
        <is>
          <t>West</t>
        </is>
      </c>
    </row>
    <row customHeight="1" ht="14.5" r="438" s="178">
      <c r="A438" s="169" t="n">
        <v>61005281</v>
      </c>
      <c r="B438" s="180" t="n"/>
      <c r="C438" t="inlineStr">
        <is>
          <t>IN65</t>
        </is>
      </c>
      <c r="D438">
        <f>A438&amp;C438</f>
        <v/>
      </c>
      <c r="E438" s="164" t="n">
        <v>46.33</v>
      </c>
      <c r="F438" t="inlineStr">
        <is>
          <t>North</t>
        </is>
      </c>
    </row>
    <row r="439">
      <c r="A439" s="169" t="inlineStr">
        <is>
          <t>TH01927A</t>
        </is>
      </c>
      <c r="C439" t="inlineStr">
        <is>
          <t>IN64</t>
        </is>
      </c>
      <c r="D439">
        <f>A439&amp;C439</f>
        <v/>
      </c>
      <c r="E439" s="164" t="n">
        <v>46.31</v>
      </c>
      <c r="F439" t="inlineStr">
        <is>
          <t>South</t>
        </is>
      </c>
    </row>
    <row r="440">
      <c r="A440" s="169" t="n">
        <v>61008558</v>
      </c>
      <c r="C440" t="inlineStr">
        <is>
          <t>IN87</t>
        </is>
      </c>
      <c r="D440">
        <f>A440&amp;C440</f>
        <v/>
      </c>
      <c r="E440" s="164" t="n">
        <v>46.20999999999999</v>
      </c>
      <c r="F440" t="inlineStr">
        <is>
          <t>South</t>
        </is>
      </c>
    </row>
    <row customHeight="1" ht="14.5" r="441" s="178">
      <c r="A441" s="169" t="n">
        <v>61005280</v>
      </c>
      <c r="B441" s="180" t="n"/>
      <c r="C441" t="inlineStr">
        <is>
          <t>IN67</t>
        </is>
      </c>
      <c r="D441">
        <f>A441&amp;C441</f>
        <v/>
      </c>
      <c r="E441" s="164" t="n">
        <v>45.93</v>
      </c>
      <c r="F441" t="inlineStr">
        <is>
          <t>West</t>
        </is>
      </c>
    </row>
    <row r="442">
      <c r="A442" s="169" t="n">
        <v>61010557</v>
      </c>
      <c r="C442" t="inlineStr">
        <is>
          <t>IN87</t>
        </is>
      </c>
      <c r="D442">
        <f>A442&amp;C442</f>
        <v/>
      </c>
      <c r="E442" s="164" t="n">
        <v>45.82</v>
      </c>
      <c r="F442" t="inlineStr">
        <is>
          <t>South</t>
        </is>
      </c>
    </row>
    <row customHeight="1" ht="14.5" r="443" s="178">
      <c r="A443" s="169" t="n">
        <v>1607675</v>
      </c>
      <c r="B443" s="180" t="n"/>
      <c r="C443" t="inlineStr">
        <is>
          <t>IN87</t>
        </is>
      </c>
      <c r="D443">
        <f>A443&amp;C443</f>
        <v/>
      </c>
      <c r="E443" s="164" t="n">
        <v>45.39</v>
      </c>
      <c r="F443" t="inlineStr">
        <is>
          <t>South</t>
        </is>
      </c>
    </row>
    <row customHeight="1" ht="14.5" r="444" s="178">
      <c r="A444" s="169" t="n">
        <v>61005280</v>
      </c>
      <c r="B444" s="180" t="n"/>
      <c r="C444" t="inlineStr">
        <is>
          <t>IN83</t>
        </is>
      </c>
      <c r="D444">
        <f>A444&amp;C444</f>
        <v/>
      </c>
      <c r="E444" s="164" t="n">
        <v>45.15</v>
      </c>
      <c r="F444" t="inlineStr">
        <is>
          <t>West</t>
        </is>
      </c>
    </row>
    <row customHeight="1" ht="14.5" r="445" s="178">
      <c r="A445" s="169" t="n">
        <v>1607715</v>
      </c>
      <c r="B445" s="180" t="n"/>
      <c r="C445" t="inlineStr">
        <is>
          <t>IN69</t>
        </is>
      </c>
      <c r="D445">
        <f>A445&amp;C445</f>
        <v/>
      </c>
      <c r="E445" s="164" t="n">
        <v>45.11</v>
      </c>
      <c r="F445" t="inlineStr">
        <is>
          <t>South</t>
        </is>
      </c>
    </row>
    <row r="446">
      <c r="A446" s="169" t="n">
        <v>61013123</v>
      </c>
      <c r="C446" t="inlineStr">
        <is>
          <t>IN68</t>
        </is>
      </c>
      <c r="D446">
        <f>A446&amp;C446</f>
        <v/>
      </c>
      <c r="E446" s="164" t="n">
        <v>45</v>
      </c>
      <c r="F446" t="inlineStr">
        <is>
          <t>West</t>
        </is>
      </c>
    </row>
    <row r="447">
      <c r="A447" s="169" t="n">
        <v>61010223</v>
      </c>
      <c r="C447" t="inlineStr">
        <is>
          <t>IN62</t>
        </is>
      </c>
      <c r="D447">
        <f>A447&amp;C447</f>
        <v/>
      </c>
      <c r="E447" s="164" t="n">
        <v>44.65</v>
      </c>
      <c r="F447" t="inlineStr">
        <is>
          <t>East</t>
        </is>
      </c>
    </row>
    <row customHeight="1" ht="14.5" r="448" s="178">
      <c r="A448" s="169" t="n">
        <v>1607750</v>
      </c>
      <c r="B448" s="180" t="n"/>
      <c r="C448" t="inlineStr">
        <is>
          <t>IN73</t>
        </is>
      </c>
      <c r="D448">
        <f>A448&amp;C448</f>
        <v/>
      </c>
      <c r="E448" s="164" t="n">
        <v>44.48999999999999</v>
      </c>
      <c r="F448" t="inlineStr">
        <is>
          <t>East</t>
        </is>
      </c>
    </row>
    <row customHeight="1" ht="14.5" r="449" s="178">
      <c r="A449" s="169" t="n">
        <v>1607707</v>
      </c>
      <c r="B449" s="180" t="n"/>
      <c r="C449" t="inlineStr">
        <is>
          <t>IN73</t>
        </is>
      </c>
      <c r="D449">
        <f>A449&amp;C449</f>
        <v/>
      </c>
      <c r="E449" s="164" t="n">
        <v>44.25</v>
      </c>
      <c r="F449" t="inlineStr">
        <is>
          <t>East</t>
        </is>
      </c>
    </row>
    <row customHeight="1" ht="14.5" r="450" s="178">
      <c r="A450" s="169" t="n">
        <v>61000832</v>
      </c>
      <c r="B450" s="180" t="n"/>
      <c r="C450" t="inlineStr">
        <is>
          <t>IN62</t>
        </is>
      </c>
      <c r="D450">
        <f>A450&amp;C450</f>
        <v/>
      </c>
      <c r="E450" s="164" t="n">
        <v>44.20999999999999</v>
      </c>
      <c r="F450" t="inlineStr">
        <is>
          <t>East</t>
        </is>
      </c>
    </row>
    <row customHeight="1" ht="14.5" r="451" s="178">
      <c r="A451" s="169" t="n">
        <v>61000831</v>
      </c>
      <c r="B451" s="180" t="n"/>
      <c r="C451" t="inlineStr">
        <is>
          <t>IN62</t>
        </is>
      </c>
      <c r="D451">
        <f>A451&amp;C451</f>
        <v/>
      </c>
      <c r="E451" s="164" t="n">
        <v>44.12</v>
      </c>
      <c r="F451" t="inlineStr">
        <is>
          <t>East</t>
        </is>
      </c>
    </row>
    <row customHeight="1" ht="14.5" r="452" s="178">
      <c r="A452" s="169" t="n">
        <v>1607715</v>
      </c>
      <c r="B452" s="180" t="n"/>
      <c r="C452" t="inlineStr">
        <is>
          <t>IN80</t>
        </is>
      </c>
      <c r="D452">
        <f>A452&amp;C452</f>
        <v/>
      </c>
      <c r="E452" s="164" t="n">
        <v>44.06</v>
      </c>
      <c r="F452" t="inlineStr">
        <is>
          <t>North</t>
        </is>
      </c>
    </row>
    <row r="453">
      <c r="A453" s="169" t="n">
        <v>61010219</v>
      </c>
      <c r="C453" t="inlineStr">
        <is>
          <t>IN65</t>
        </is>
      </c>
      <c r="D453">
        <f>A453&amp;C453</f>
        <v/>
      </c>
      <c r="E453" s="164" t="n">
        <v>44.03</v>
      </c>
      <c r="F453" t="inlineStr">
        <is>
          <t>North</t>
        </is>
      </c>
    </row>
    <row customHeight="1" ht="14.5" r="454" s="178">
      <c r="A454" s="171" t="n">
        <v>1603205</v>
      </c>
      <c r="B454" s="180" t="n"/>
      <c r="C454" t="inlineStr">
        <is>
          <t>IN72</t>
        </is>
      </c>
      <c r="D454">
        <f>A454&amp;C454</f>
        <v/>
      </c>
      <c r="E454" s="164" t="n">
        <v>44</v>
      </c>
      <c r="F454" t="inlineStr">
        <is>
          <t>East</t>
        </is>
      </c>
    </row>
    <row customHeight="1" ht="14.5" r="455" s="178">
      <c r="A455" s="171" t="n">
        <v>1607750</v>
      </c>
      <c r="B455" s="180" t="n"/>
      <c r="C455" t="inlineStr">
        <is>
          <t>IN72</t>
        </is>
      </c>
      <c r="D455">
        <f>A455&amp;C455</f>
        <v/>
      </c>
      <c r="E455" s="164" t="n">
        <v>44</v>
      </c>
      <c r="F455" t="inlineStr">
        <is>
          <t>East</t>
        </is>
      </c>
    </row>
    <row r="456">
      <c r="A456" s="169" t="inlineStr">
        <is>
          <t>TR02125A</t>
        </is>
      </c>
      <c r="C456" t="inlineStr">
        <is>
          <t>IN59</t>
        </is>
      </c>
      <c r="D456">
        <f>A456&amp;C456</f>
        <v/>
      </c>
      <c r="E456" s="164" t="n">
        <v>43.61</v>
      </c>
      <c r="F456" t="inlineStr">
        <is>
          <t>South</t>
        </is>
      </c>
    </row>
    <row customHeight="1" ht="14.5" r="457" s="178">
      <c r="A457" s="169" t="n">
        <v>1600614</v>
      </c>
      <c r="B457" s="180" t="n"/>
      <c r="C457" t="inlineStr">
        <is>
          <t>IN62</t>
        </is>
      </c>
      <c r="D457">
        <f>A457&amp;C457</f>
        <v/>
      </c>
      <c r="E457" s="164" t="n">
        <v>43.25</v>
      </c>
      <c r="F457" t="inlineStr">
        <is>
          <t>East</t>
        </is>
      </c>
    </row>
    <row customHeight="1" ht="14.5" r="458" s="178">
      <c r="A458" s="169" t="n">
        <v>1607750</v>
      </c>
      <c r="B458" s="180" t="n"/>
      <c r="C458" t="inlineStr">
        <is>
          <t>IN84</t>
        </is>
      </c>
      <c r="D458">
        <f>A458&amp;C458</f>
        <v/>
      </c>
      <c r="E458" s="164" t="n">
        <v>42.55</v>
      </c>
      <c r="F458" t="inlineStr">
        <is>
          <t>East</t>
        </is>
      </c>
    </row>
    <row customHeight="1" ht="14.5" r="459" s="178">
      <c r="A459" s="169" t="n">
        <v>1603205</v>
      </c>
      <c r="B459" s="180" t="n"/>
      <c r="C459" t="inlineStr">
        <is>
          <t>IN62</t>
        </is>
      </c>
      <c r="D459">
        <f>A459&amp;C459</f>
        <v/>
      </c>
      <c r="E459" s="164" t="n">
        <v>42.31</v>
      </c>
      <c r="F459" t="inlineStr">
        <is>
          <t>East</t>
        </is>
      </c>
    </row>
    <row r="460">
      <c r="A460" s="169" t="n">
        <v>61010221</v>
      </c>
      <c r="C460" t="inlineStr">
        <is>
          <t>IN62</t>
        </is>
      </c>
      <c r="D460">
        <f>A460&amp;C460</f>
        <v/>
      </c>
      <c r="E460" s="164" t="n">
        <v>42.29</v>
      </c>
      <c r="F460" t="inlineStr">
        <is>
          <t>East</t>
        </is>
      </c>
    </row>
    <row customHeight="1" ht="14.5" r="461" s="178">
      <c r="A461" s="169" t="n">
        <v>1607799</v>
      </c>
      <c r="B461" s="180" t="n"/>
      <c r="C461" t="inlineStr">
        <is>
          <t>IN73</t>
        </is>
      </c>
      <c r="D461">
        <f>A461&amp;C461</f>
        <v/>
      </c>
      <c r="E461" s="164" t="n">
        <v>42.09</v>
      </c>
      <c r="F461" t="inlineStr">
        <is>
          <t>East</t>
        </is>
      </c>
    </row>
    <row r="462">
      <c r="A462" s="169" t="inlineStr">
        <is>
          <t>TH03760A</t>
        </is>
      </c>
      <c r="C462" t="inlineStr">
        <is>
          <t>IN62</t>
        </is>
      </c>
      <c r="D462">
        <f>A462&amp;C462</f>
        <v/>
      </c>
      <c r="E462" s="164" t="n">
        <v>42.07</v>
      </c>
      <c r="F462" t="inlineStr">
        <is>
          <t>East</t>
        </is>
      </c>
    </row>
    <row customHeight="1" ht="14.5" r="463" s="178">
      <c r="A463" s="169" t="n">
        <v>1607750</v>
      </c>
      <c r="B463" s="180" t="n"/>
      <c r="C463" t="inlineStr">
        <is>
          <t>IN66</t>
        </is>
      </c>
      <c r="D463">
        <f>A463&amp;C463</f>
        <v/>
      </c>
      <c r="E463" s="164" t="n">
        <v>42</v>
      </c>
      <c r="F463" t="inlineStr">
        <is>
          <t>East</t>
        </is>
      </c>
    </row>
    <row customHeight="1" ht="14.5" r="464" s="178">
      <c r="A464" s="171" t="n">
        <v>1607675</v>
      </c>
      <c r="B464" s="180" t="n"/>
      <c r="C464" t="inlineStr">
        <is>
          <t>IN82</t>
        </is>
      </c>
      <c r="D464">
        <f>A464&amp;C464</f>
        <v/>
      </c>
      <c r="E464" s="164" t="n">
        <v>41.76</v>
      </c>
      <c r="F464" t="inlineStr">
        <is>
          <t>NDC</t>
        </is>
      </c>
    </row>
    <row customHeight="1" ht="14.5" r="465" s="178">
      <c r="A465" s="169" t="n">
        <v>61005281</v>
      </c>
      <c r="B465" s="180" t="n"/>
      <c r="C465" t="inlineStr">
        <is>
          <t>IN66</t>
        </is>
      </c>
      <c r="D465">
        <f>A465&amp;C465</f>
        <v/>
      </c>
      <c r="E465" s="164" t="n">
        <v>40.97</v>
      </c>
      <c r="F465" t="inlineStr">
        <is>
          <t>East</t>
        </is>
      </c>
    </row>
    <row customHeight="1" ht="14.5" r="466" s="178">
      <c r="A466" s="169" t="n">
        <v>1607675</v>
      </c>
      <c r="B466" s="180" t="n"/>
      <c r="C466" t="inlineStr">
        <is>
          <t>IN89</t>
        </is>
      </c>
      <c r="D466">
        <f>A466&amp;C466</f>
        <v/>
      </c>
      <c r="E466" s="164" t="n">
        <v>40.87</v>
      </c>
      <c r="F466" t="inlineStr">
        <is>
          <t>South</t>
        </is>
      </c>
    </row>
    <row customHeight="1" ht="14.5" r="467" s="178">
      <c r="A467" s="169" t="n">
        <v>1607705</v>
      </c>
      <c r="B467" s="180" t="n"/>
      <c r="C467" t="inlineStr">
        <is>
          <t>IN68</t>
        </is>
      </c>
      <c r="D467">
        <f>A467&amp;C467</f>
        <v/>
      </c>
      <c r="E467" s="164" t="n">
        <v>40.87</v>
      </c>
      <c r="F467" t="inlineStr">
        <is>
          <t>West</t>
        </is>
      </c>
    </row>
    <row customHeight="1" ht="14.5" r="468" s="178">
      <c r="A468" s="169" t="n">
        <v>1607798</v>
      </c>
      <c r="B468" s="180" t="n"/>
      <c r="C468" t="inlineStr">
        <is>
          <t>IN75</t>
        </is>
      </c>
      <c r="D468">
        <f>A468&amp;C468</f>
        <v/>
      </c>
      <c r="E468" s="164" t="n">
        <v>40.62</v>
      </c>
      <c r="F468" t="inlineStr">
        <is>
          <t>North</t>
        </is>
      </c>
    </row>
    <row r="469">
      <c r="A469" s="169" t="n">
        <v>61010557</v>
      </c>
      <c r="C469" t="inlineStr">
        <is>
          <t>IN68</t>
        </is>
      </c>
      <c r="D469">
        <f>A469&amp;C469</f>
        <v/>
      </c>
      <c r="E469" s="164" t="n">
        <v>40.61000000000001</v>
      </c>
      <c r="F469" t="inlineStr">
        <is>
          <t>West</t>
        </is>
      </c>
    </row>
    <row customHeight="1" ht="14.5" r="470" s="178">
      <c r="A470" s="169" t="n">
        <v>61005674</v>
      </c>
      <c r="B470" s="180" t="n"/>
      <c r="C470" t="inlineStr">
        <is>
          <t>IN62</t>
        </is>
      </c>
      <c r="D470">
        <f>A470&amp;C470</f>
        <v/>
      </c>
      <c r="E470" s="164" t="n">
        <v>40.56</v>
      </c>
      <c r="F470" t="inlineStr">
        <is>
          <t>East</t>
        </is>
      </c>
    </row>
    <row r="471">
      <c r="A471" s="169" t="inlineStr">
        <is>
          <t>TH01927A</t>
        </is>
      </c>
      <c r="C471" t="inlineStr">
        <is>
          <t>IN69</t>
        </is>
      </c>
      <c r="D471">
        <f>A471&amp;C471</f>
        <v/>
      </c>
      <c r="E471" s="164" t="n">
        <v>40.17999999999999</v>
      </c>
      <c r="F471" t="inlineStr">
        <is>
          <t>South</t>
        </is>
      </c>
    </row>
    <row r="472">
      <c r="A472" s="169" t="n">
        <v>61010218</v>
      </c>
      <c r="C472" t="inlineStr">
        <is>
          <t>IN59</t>
        </is>
      </c>
      <c r="D472">
        <f>A472&amp;C472</f>
        <v/>
      </c>
      <c r="E472" s="164" t="n">
        <v>40.16</v>
      </c>
      <c r="F472" t="inlineStr">
        <is>
          <t>South</t>
        </is>
      </c>
    </row>
    <row customHeight="1" ht="14.5" r="473" s="178">
      <c r="A473" s="169" t="n">
        <v>61005281</v>
      </c>
      <c r="B473" s="180" t="n"/>
      <c r="C473" t="inlineStr">
        <is>
          <t>IN90</t>
        </is>
      </c>
      <c r="D473">
        <f>A473&amp;C473</f>
        <v/>
      </c>
      <c r="E473" s="164" t="n">
        <v>40</v>
      </c>
      <c r="F473" t="inlineStr">
        <is>
          <t>NDC</t>
        </is>
      </c>
    </row>
    <row r="474">
      <c r="A474" s="169" t="n">
        <v>61010206</v>
      </c>
      <c r="C474" t="inlineStr">
        <is>
          <t>IN90</t>
        </is>
      </c>
      <c r="D474">
        <f>A474&amp;C474</f>
        <v/>
      </c>
      <c r="E474" s="164" t="n">
        <v>40</v>
      </c>
      <c r="F474" t="inlineStr">
        <is>
          <t>NDC</t>
        </is>
      </c>
    </row>
    <row r="475">
      <c r="A475" s="169" t="n">
        <v>61010222</v>
      </c>
      <c r="C475" t="inlineStr">
        <is>
          <t>IN81</t>
        </is>
      </c>
      <c r="D475">
        <f>A475&amp;C475</f>
        <v/>
      </c>
      <c r="E475" s="164" t="n">
        <v>40</v>
      </c>
      <c r="F475" t="inlineStr">
        <is>
          <t>West</t>
        </is>
      </c>
    </row>
    <row r="476">
      <c r="A476" s="169" t="inlineStr">
        <is>
          <t>TH01995A</t>
        </is>
      </c>
      <c r="C476" t="inlineStr">
        <is>
          <t>IN64</t>
        </is>
      </c>
      <c r="D476">
        <f>A476&amp;C476</f>
        <v/>
      </c>
      <c r="E476" s="164" t="n">
        <v>39.57000000000001</v>
      </c>
      <c r="F476" t="inlineStr">
        <is>
          <t>South</t>
        </is>
      </c>
    </row>
    <row r="477">
      <c r="A477" s="169" t="inlineStr">
        <is>
          <t>TR02125A</t>
        </is>
      </c>
      <c r="C477" t="inlineStr">
        <is>
          <t>IN65</t>
        </is>
      </c>
      <c r="D477">
        <f>A477&amp;C477</f>
        <v/>
      </c>
      <c r="E477" s="164" t="n">
        <v>39.39</v>
      </c>
      <c r="F477" t="inlineStr">
        <is>
          <t>North</t>
        </is>
      </c>
    </row>
    <row r="478">
      <c r="A478" s="169" t="inlineStr">
        <is>
          <t>TR02245A</t>
        </is>
      </c>
      <c r="C478" t="inlineStr">
        <is>
          <t>IN69</t>
        </is>
      </c>
      <c r="D478">
        <f>A478&amp;C478</f>
        <v/>
      </c>
      <c r="E478" s="164" t="n">
        <v>39.38</v>
      </c>
      <c r="F478" t="inlineStr">
        <is>
          <t>South</t>
        </is>
      </c>
    </row>
    <row customHeight="1" ht="14.5" r="479" s="178">
      <c r="A479" s="169" t="n">
        <v>61008267</v>
      </c>
      <c r="B479" s="183" t="n"/>
      <c r="C479" t="inlineStr">
        <is>
          <t>IN69</t>
        </is>
      </c>
      <c r="D479">
        <f>A479&amp;C479</f>
        <v/>
      </c>
      <c r="E479" s="164" t="n">
        <v>39.38</v>
      </c>
      <c r="F479" t="inlineStr">
        <is>
          <t>South</t>
        </is>
      </c>
    </row>
    <row customHeight="1" ht="14.5" r="480" s="178">
      <c r="A480" s="169" t="n">
        <v>1607704</v>
      </c>
      <c r="B480" s="180" t="n"/>
      <c r="C480" t="inlineStr">
        <is>
          <t>IN67</t>
        </is>
      </c>
      <c r="D480">
        <f>A480&amp;C480</f>
        <v/>
      </c>
      <c r="E480" s="164" t="n">
        <v>39.02</v>
      </c>
      <c r="F480" t="inlineStr">
        <is>
          <t>West</t>
        </is>
      </c>
    </row>
    <row r="481">
      <c r="A481" s="169" t="n">
        <v>61010218</v>
      </c>
      <c r="C481" t="inlineStr">
        <is>
          <t>IN64</t>
        </is>
      </c>
      <c r="D481">
        <f>A481&amp;C481</f>
        <v/>
      </c>
      <c r="E481" s="164" t="n">
        <v>38.16999999999999</v>
      </c>
      <c r="F481" t="inlineStr">
        <is>
          <t>South</t>
        </is>
      </c>
    </row>
    <row r="482">
      <c r="A482" s="169" t="n">
        <v>61010218</v>
      </c>
      <c r="C482" t="inlineStr">
        <is>
          <t>IN68</t>
        </is>
      </c>
      <c r="D482">
        <f>A482&amp;C482</f>
        <v/>
      </c>
      <c r="E482" s="164" t="n">
        <v>38.04</v>
      </c>
      <c r="F482" t="inlineStr">
        <is>
          <t>West</t>
        </is>
      </c>
    </row>
    <row customHeight="1" ht="14.5" r="483" s="178">
      <c r="A483" s="171" t="n">
        <v>1607799</v>
      </c>
      <c r="B483" s="180" t="n"/>
      <c r="C483" t="inlineStr">
        <is>
          <t>IN79</t>
        </is>
      </c>
      <c r="D483">
        <f>A483&amp;C483</f>
        <v/>
      </c>
      <c r="E483" s="164" t="n">
        <v>38</v>
      </c>
      <c r="F483" t="inlineStr">
        <is>
          <t>West</t>
        </is>
      </c>
    </row>
    <row r="484">
      <c r="A484" s="169" t="n">
        <v>61009365</v>
      </c>
      <c r="C484" t="inlineStr">
        <is>
          <t>IN83</t>
        </is>
      </c>
      <c r="D484">
        <f>A484&amp;C484</f>
        <v/>
      </c>
      <c r="E484" s="164" t="n">
        <v>38</v>
      </c>
      <c r="F484" t="inlineStr">
        <is>
          <t>West</t>
        </is>
      </c>
    </row>
    <row customHeight="1" ht="14.5" r="485" s="178">
      <c r="A485" s="169" t="n">
        <v>1600614</v>
      </c>
      <c r="B485" s="180" t="n"/>
      <c r="C485" t="inlineStr">
        <is>
          <t>IN87</t>
        </is>
      </c>
      <c r="D485">
        <f>A485&amp;C485</f>
        <v/>
      </c>
      <c r="E485" s="164" t="n">
        <v>37.73</v>
      </c>
      <c r="F485" t="inlineStr">
        <is>
          <t>South</t>
        </is>
      </c>
    </row>
    <row customHeight="1" ht="14.5" r="486" s="178">
      <c r="A486" s="169" t="n">
        <v>61005674</v>
      </c>
      <c r="B486" s="180" t="n"/>
      <c r="C486" t="inlineStr">
        <is>
          <t>IN64</t>
        </is>
      </c>
      <c r="D486">
        <f>A486&amp;C486</f>
        <v/>
      </c>
      <c r="E486" s="164" t="n">
        <v>37.7</v>
      </c>
      <c r="F486" t="inlineStr">
        <is>
          <t>South</t>
        </is>
      </c>
    </row>
    <row r="487">
      <c r="A487" s="169" t="inlineStr">
        <is>
          <t>TH03425A</t>
        </is>
      </c>
      <c r="C487" t="inlineStr">
        <is>
          <t>IN69</t>
        </is>
      </c>
      <c r="D487">
        <f>A487&amp;C487</f>
        <v/>
      </c>
      <c r="E487" s="164" t="n">
        <v>37.46</v>
      </c>
      <c r="F487" t="inlineStr">
        <is>
          <t>South</t>
        </is>
      </c>
    </row>
    <row r="488">
      <c r="A488" s="169" t="n">
        <v>61010218</v>
      </c>
      <c r="C488" t="inlineStr">
        <is>
          <t>IN65</t>
        </is>
      </c>
      <c r="D488">
        <f>A488&amp;C488</f>
        <v/>
      </c>
      <c r="E488" s="164" t="n">
        <v>37.43</v>
      </c>
      <c r="F488" t="inlineStr">
        <is>
          <t>North</t>
        </is>
      </c>
    </row>
    <row r="489">
      <c r="A489" s="169" t="n">
        <v>61008879</v>
      </c>
      <c r="C489" t="inlineStr">
        <is>
          <t>IN87</t>
        </is>
      </c>
      <c r="D489">
        <f>A489&amp;C489</f>
        <v/>
      </c>
      <c r="E489" s="164" t="n">
        <v>37.41</v>
      </c>
      <c r="F489" t="inlineStr">
        <is>
          <t>South</t>
        </is>
      </c>
    </row>
    <row customHeight="1" ht="14.5" r="490" s="178">
      <c r="A490" s="169" t="n">
        <v>61000832</v>
      </c>
      <c r="B490" s="180" t="n"/>
      <c r="C490" t="inlineStr">
        <is>
          <t>IN59</t>
        </is>
      </c>
      <c r="D490">
        <f>A490&amp;C490</f>
        <v/>
      </c>
      <c r="E490" s="164" t="n">
        <v>37.04</v>
      </c>
      <c r="F490" t="inlineStr">
        <is>
          <t>South</t>
        </is>
      </c>
    </row>
    <row customHeight="1" ht="14.5" r="491" s="178">
      <c r="A491" s="171" t="n">
        <v>1607798</v>
      </c>
      <c r="B491" s="180" t="n"/>
      <c r="C491" t="inlineStr">
        <is>
          <t>IN79</t>
        </is>
      </c>
      <c r="D491">
        <f>A491&amp;C491</f>
        <v/>
      </c>
      <c r="E491" s="164" t="n">
        <v>37</v>
      </c>
      <c r="F491" t="inlineStr">
        <is>
          <t>West</t>
        </is>
      </c>
    </row>
    <row customHeight="1" ht="14.5" r="492" s="178">
      <c r="A492" s="169" t="n">
        <v>1600614</v>
      </c>
      <c r="B492" s="180" t="n"/>
      <c r="C492" t="inlineStr">
        <is>
          <t>IN68</t>
        </is>
      </c>
      <c r="D492">
        <f>A492&amp;C492</f>
        <v/>
      </c>
      <c r="E492" s="164" t="n">
        <v>36.62</v>
      </c>
      <c r="F492" t="inlineStr">
        <is>
          <t>West</t>
        </is>
      </c>
    </row>
    <row customHeight="1" ht="14.5" r="493" s="178">
      <c r="A493" s="169" t="n">
        <v>1607798</v>
      </c>
      <c r="B493" s="180" t="n"/>
      <c r="C493" t="inlineStr">
        <is>
          <t>IN86</t>
        </is>
      </c>
      <c r="D493">
        <f>A493&amp;C493</f>
        <v/>
      </c>
      <c r="E493" s="164" t="n">
        <v>36.32</v>
      </c>
      <c r="F493" t="inlineStr">
        <is>
          <t>East</t>
        </is>
      </c>
    </row>
    <row customHeight="1" ht="14.5" r="494" s="178">
      <c r="A494" s="169" t="n">
        <v>61000832</v>
      </c>
      <c r="B494" s="180" t="n"/>
      <c r="C494" t="inlineStr">
        <is>
          <t>IN76</t>
        </is>
      </c>
      <c r="D494">
        <f>A494&amp;C494</f>
        <v/>
      </c>
      <c r="E494" s="164" t="n">
        <v>36.24</v>
      </c>
      <c r="F494" t="inlineStr">
        <is>
          <t>North</t>
        </is>
      </c>
    </row>
    <row customHeight="1" ht="14.5" r="495" s="178">
      <c r="A495" s="169" t="n">
        <v>1607679</v>
      </c>
      <c r="B495" s="180" t="n"/>
      <c r="C495" t="inlineStr">
        <is>
          <t>IN59</t>
        </is>
      </c>
      <c r="D495">
        <f>A495&amp;C495</f>
        <v/>
      </c>
      <c r="E495" s="164" t="n">
        <v>36.04</v>
      </c>
      <c r="F495" t="inlineStr">
        <is>
          <t>South</t>
        </is>
      </c>
    </row>
    <row customHeight="1" ht="14.5" r="496" s="178">
      <c r="A496" s="169" t="n">
        <v>1607675</v>
      </c>
      <c r="B496" s="180" t="n"/>
      <c r="C496" t="inlineStr">
        <is>
          <t>IN65</t>
        </is>
      </c>
      <c r="D496">
        <f>A496&amp;C496</f>
        <v/>
      </c>
      <c r="E496" s="164" t="n">
        <v>36</v>
      </c>
      <c r="F496" t="inlineStr">
        <is>
          <t>North</t>
        </is>
      </c>
    </row>
    <row r="497">
      <c r="A497" s="169" t="n">
        <v>61013124</v>
      </c>
      <c r="C497" t="inlineStr">
        <is>
          <t>IN68</t>
        </is>
      </c>
      <c r="D497">
        <f>A497&amp;C497</f>
        <v/>
      </c>
      <c r="E497" s="164" t="n">
        <v>36</v>
      </c>
      <c r="F497" t="inlineStr">
        <is>
          <t>West</t>
        </is>
      </c>
    </row>
    <row r="498">
      <c r="A498" s="169" t="inlineStr">
        <is>
          <t>TR02125A</t>
        </is>
      </c>
      <c r="C498" t="inlineStr">
        <is>
          <t>IN69</t>
        </is>
      </c>
      <c r="D498">
        <f>A498&amp;C498</f>
        <v/>
      </c>
      <c r="E498" s="164" t="n">
        <v>35.8</v>
      </c>
      <c r="F498" t="inlineStr">
        <is>
          <t>South</t>
        </is>
      </c>
    </row>
    <row r="499">
      <c r="A499" s="169" t="inlineStr">
        <is>
          <t>TH03425A</t>
        </is>
      </c>
      <c r="C499" t="inlineStr">
        <is>
          <t>IN62</t>
        </is>
      </c>
      <c r="D499">
        <f>A499&amp;C499</f>
        <v/>
      </c>
      <c r="E499" s="164" t="n">
        <v>35.74</v>
      </c>
      <c r="F499" t="inlineStr">
        <is>
          <t>East</t>
        </is>
      </c>
    </row>
    <row customHeight="1" ht="14.5" r="500" s="178">
      <c r="A500" s="169" t="n">
        <v>61000831</v>
      </c>
      <c r="B500" s="180" t="n"/>
      <c r="C500" t="inlineStr">
        <is>
          <t>IN59</t>
        </is>
      </c>
      <c r="D500">
        <f>A500&amp;C500</f>
        <v/>
      </c>
      <c r="E500" s="164" t="n">
        <v>35.64</v>
      </c>
      <c r="F500" t="inlineStr">
        <is>
          <t>South</t>
        </is>
      </c>
    </row>
    <row r="501">
      <c r="A501" s="169" t="inlineStr">
        <is>
          <t>TH03424A</t>
        </is>
      </c>
      <c r="C501" t="inlineStr">
        <is>
          <t>IN59</t>
        </is>
      </c>
      <c r="D501">
        <f>A501&amp;C501</f>
        <v/>
      </c>
      <c r="E501" s="164" t="n">
        <v>35.5</v>
      </c>
      <c r="F501" t="inlineStr">
        <is>
          <t>South</t>
        </is>
      </c>
    </row>
    <row r="502">
      <c r="A502" s="169" t="n">
        <v>61009361</v>
      </c>
      <c r="C502" t="inlineStr">
        <is>
          <t>IN87</t>
        </is>
      </c>
      <c r="D502">
        <f>A502&amp;C502</f>
        <v/>
      </c>
      <c r="E502" s="164" t="n">
        <v>35.33</v>
      </c>
      <c r="F502" t="inlineStr">
        <is>
          <t>South</t>
        </is>
      </c>
    </row>
    <row customHeight="1" ht="14.5" r="503" s="178">
      <c r="A503" s="169" t="n">
        <v>61005281</v>
      </c>
      <c r="B503" s="180" t="n"/>
      <c r="C503" t="inlineStr">
        <is>
          <t>IN73</t>
        </is>
      </c>
      <c r="D503">
        <f>A503&amp;C503</f>
        <v/>
      </c>
      <c r="E503" s="164" t="n">
        <v>35.18</v>
      </c>
      <c r="F503" t="inlineStr">
        <is>
          <t>East</t>
        </is>
      </c>
    </row>
    <row r="504">
      <c r="A504" s="169" t="n">
        <v>61010219</v>
      </c>
      <c r="C504" t="inlineStr">
        <is>
          <t>IN75</t>
        </is>
      </c>
      <c r="D504">
        <f>A504&amp;C504</f>
        <v/>
      </c>
      <c r="E504" s="164" t="n">
        <v>35.17</v>
      </c>
      <c r="F504" t="inlineStr">
        <is>
          <t>North</t>
        </is>
      </c>
    </row>
    <row customHeight="1" ht="14.5" r="505" s="178">
      <c r="A505" s="169" t="n">
        <v>1607707</v>
      </c>
      <c r="B505" s="180" t="n"/>
      <c r="C505" t="inlineStr">
        <is>
          <t>IN90</t>
        </is>
      </c>
      <c r="D505">
        <f>A505&amp;C505</f>
        <v/>
      </c>
      <c r="E505" s="164" t="n">
        <v>35</v>
      </c>
      <c r="F505" t="inlineStr">
        <is>
          <t>NDC</t>
        </is>
      </c>
    </row>
    <row r="506">
      <c r="A506" s="169" t="n">
        <v>61008558</v>
      </c>
      <c r="C506" t="inlineStr">
        <is>
          <t>IN84</t>
        </is>
      </c>
      <c r="D506">
        <f>A506&amp;C506</f>
        <v/>
      </c>
      <c r="E506" s="164" t="n">
        <v>35</v>
      </c>
      <c r="F506" t="inlineStr">
        <is>
          <t>East</t>
        </is>
      </c>
    </row>
    <row customHeight="1" ht="14.5" r="507" s="178">
      <c r="A507" s="169" t="n">
        <v>1607724</v>
      </c>
      <c r="B507" s="180" t="n"/>
      <c r="C507" t="inlineStr">
        <is>
          <t>IN59</t>
        </is>
      </c>
      <c r="D507">
        <f>A507&amp;C507</f>
        <v/>
      </c>
      <c r="E507" s="164" t="n">
        <v>34.83</v>
      </c>
      <c r="F507" t="inlineStr">
        <is>
          <t>South</t>
        </is>
      </c>
    </row>
    <row r="508">
      <c r="A508" s="169" t="n">
        <v>61013160</v>
      </c>
      <c r="C508" t="inlineStr">
        <is>
          <t>IN64</t>
        </is>
      </c>
      <c r="D508">
        <f>A508&amp;C508</f>
        <v/>
      </c>
      <c r="E508" s="164" t="n">
        <v>34.8</v>
      </c>
      <c r="F508" t="inlineStr">
        <is>
          <t>South</t>
        </is>
      </c>
    </row>
    <row customHeight="1" ht="14.5" r="509" s="178">
      <c r="A509" s="169" t="n">
        <v>61005280</v>
      </c>
      <c r="B509" s="180" t="n"/>
      <c r="C509" t="inlineStr">
        <is>
          <t>IN73</t>
        </is>
      </c>
      <c r="D509">
        <f>A509&amp;C509</f>
        <v/>
      </c>
      <c r="E509" s="164" t="n">
        <v>34.76</v>
      </c>
      <c r="F509" t="inlineStr">
        <is>
          <t>East</t>
        </is>
      </c>
    </row>
    <row r="510">
      <c r="A510" s="169" t="inlineStr">
        <is>
          <t>TH03425A</t>
        </is>
      </c>
      <c r="C510" t="inlineStr">
        <is>
          <t>IN59</t>
        </is>
      </c>
      <c r="D510">
        <f>A510&amp;C510</f>
        <v/>
      </c>
      <c r="E510" s="164" t="n">
        <v>34.75</v>
      </c>
      <c r="F510" t="inlineStr">
        <is>
          <t>South</t>
        </is>
      </c>
    </row>
    <row r="511">
      <c r="A511" s="169" t="n">
        <v>61010557</v>
      </c>
      <c r="C511" t="inlineStr">
        <is>
          <t>IN66</t>
        </is>
      </c>
      <c r="D511">
        <f>A511&amp;C511</f>
        <v/>
      </c>
      <c r="E511" s="164" t="n">
        <v>34.22</v>
      </c>
      <c r="F511" t="inlineStr">
        <is>
          <t>East</t>
        </is>
      </c>
    </row>
    <row r="512">
      <c r="A512" s="169" t="n">
        <v>61013160</v>
      </c>
      <c r="C512" t="inlineStr">
        <is>
          <t>IN59</t>
        </is>
      </c>
      <c r="D512">
        <f>A512&amp;C512</f>
        <v/>
      </c>
      <c r="E512" s="164" t="n">
        <v>34.2</v>
      </c>
      <c r="F512" t="inlineStr">
        <is>
          <t>South</t>
        </is>
      </c>
    </row>
    <row r="513">
      <c r="A513" s="169" t="n">
        <v>61010221</v>
      </c>
      <c r="C513" t="inlineStr">
        <is>
          <t>IN81</t>
        </is>
      </c>
      <c r="D513">
        <f>A513&amp;C513</f>
        <v/>
      </c>
      <c r="E513" s="164" t="n">
        <v>34.18</v>
      </c>
      <c r="F513" t="inlineStr">
        <is>
          <t>West</t>
        </is>
      </c>
    </row>
    <row r="514">
      <c r="A514" s="169" t="n">
        <v>61013159</v>
      </c>
      <c r="C514" t="inlineStr">
        <is>
          <t>IN71</t>
        </is>
      </c>
      <c r="D514">
        <f>A514&amp;C514</f>
        <v/>
      </c>
      <c r="E514" s="164" t="n">
        <v>34.17</v>
      </c>
      <c r="F514" t="inlineStr">
        <is>
          <t>South</t>
        </is>
      </c>
    </row>
    <row r="515">
      <c r="A515" s="169" t="n">
        <v>61013123</v>
      </c>
      <c r="C515" t="inlineStr">
        <is>
          <t>IN80</t>
        </is>
      </c>
      <c r="D515">
        <f>A515&amp;C515</f>
        <v/>
      </c>
      <c r="E515" s="164" t="n">
        <v>34</v>
      </c>
      <c r="F515" t="inlineStr">
        <is>
          <t>North</t>
        </is>
      </c>
    </row>
    <row r="516">
      <c r="A516" s="169" t="n">
        <v>61010222</v>
      </c>
      <c r="C516" t="inlineStr">
        <is>
          <t>IN62</t>
        </is>
      </c>
      <c r="D516">
        <f>A516&amp;C516</f>
        <v/>
      </c>
      <c r="E516" s="164" t="n">
        <v>33.82</v>
      </c>
      <c r="F516" t="inlineStr">
        <is>
          <t>East</t>
        </is>
      </c>
    </row>
    <row r="517">
      <c r="A517" s="169" t="n">
        <v>61009365</v>
      </c>
      <c r="C517" t="inlineStr">
        <is>
          <t>IN76</t>
        </is>
      </c>
      <c r="D517">
        <f>A517&amp;C517</f>
        <v/>
      </c>
      <c r="E517" s="164" t="n">
        <v>33.75</v>
      </c>
      <c r="F517" t="inlineStr">
        <is>
          <t>North</t>
        </is>
      </c>
    </row>
    <row r="518">
      <c r="A518" s="169" t="inlineStr">
        <is>
          <t>TH01928A</t>
        </is>
      </c>
      <c r="C518" t="inlineStr">
        <is>
          <t>IN64</t>
        </is>
      </c>
      <c r="D518">
        <f>A518&amp;C518</f>
        <v/>
      </c>
      <c r="E518" s="164" t="n">
        <v>33.7</v>
      </c>
      <c r="F518" t="inlineStr">
        <is>
          <t>South</t>
        </is>
      </c>
    </row>
    <row customHeight="1" ht="14.5" r="519" s="178">
      <c r="A519" s="169" t="n">
        <v>1607798</v>
      </c>
      <c r="B519" s="180" t="n"/>
      <c r="C519" t="inlineStr">
        <is>
          <t>IN73</t>
        </is>
      </c>
      <c r="D519">
        <f>A519&amp;C519</f>
        <v/>
      </c>
      <c r="E519" s="164" t="n">
        <v>33.59999999999999</v>
      </c>
      <c r="F519" t="inlineStr">
        <is>
          <t>East</t>
        </is>
      </c>
    </row>
    <row r="520">
      <c r="A520" s="169" t="n">
        <v>61010557</v>
      </c>
      <c r="C520" t="inlineStr">
        <is>
          <t>IN75</t>
        </is>
      </c>
      <c r="D520">
        <f>A520&amp;C520</f>
        <v/>
      </c>
      <c r="E520" s="164" t="n">
        <v>33.59</v>
      </c>
      <c r="F520" t="inlineStr">
        <is>
          <t>North</t>
        </is>
      </c>
    </row>
    <row r="521">
      <c r="A521" s="169" t="inlineStr">
        <is>
          <t>TH03424A</t>
        </is>
      </c>
      <c r="C521" t="inlineStr">
        <is>
          <t>IN69</t>
        </is>
      </c>
      <c r="D521">
        <f>A521&amp;C521</f>
        <v/>
      </c>
      <c r="E521" s="164" t="n">
        <v>33.59</v>
      </c>
      <c r="F521" t="inlineStr">
        <is>
          <t>South</t>
        </is>
      </c>
    </row>
    <row r="522">
      <c r="A522" s="169" t="n">
        <v>61010206</v>
      </c>
      <c r="C522" t="inlineStr">
        <is>
          <t>IN69</t>
        </is>
      </c>
      <c r="D522">
        <f>A522&amp;C522</f>
        <v/>
      </c>
      <c r="E522" s="164" t="n">
        <v>33.54</v>
      </c>
      <c r="F522" t="inlineStr">
        <is>
          <t>South</t>
        </is>
      </c>
    </row>
    <row customHeight="1" ht="14.5" r="523" s="178">
      <c r="A523" s="169" t="n">
        <v>1607724</v>
      </c>
      <c r="B523" s="180" t="n"/>
      <c r="C523" t="inlineStr">
        <is>
          <t>IN62</t>
        </is>
      </c>
      <c r="D523">
        <f>A523&amp;C523</f>
        <v/>
      </c>
      <c r="E523" s="164" t="n">
        <v>33.45</v>
      </c>
      <c r="F523" t="inlineStr">
        <is>
          <t>East</t>
        </is>
      </c>
    </row>
    <row r="524">
      <c r="A524" s="169" t="inlineStr">
        <is>
          <t>TH03424A</t>
        </is>
      </c>
      <c r="C524" t="inlineStr">
        <is>
          <t>IN62</t>
        </is>
      </c>
      <c r="D524">
        <f>A524&amp;C524</f>
        <v/>
      </c>
      <c r="E524" s="164" t="n">
        <v>33.04</v>
      </c>
      <c r="F524" t="inlineStr">
        <is>
          <t>East</t>
        </is>
      </c>
    </row>
    <row customHeight="1" ht="14.5" r="525" s="178">
      <c r="A525" s="169" t="n">
        <v>61005280</v>
      </c>
      <c r="B525" s="180" t="n"/>
      <c r="C525" t="inlineStr">
        <is>
          <t>IN86</t>
        </is>
      </c>
      <c r="D525">
        <f>A525&amp;C525</f>
        <v/>
      </c>
      <c r="E525" s="164" t="n">
        <v>33.03</v>
      </c>
      <c r="F525" t="inlineStr">
        <is>
          <t>East</t>
        </is>
      </c>
    </row>
    <row customHeight="1" ht="14.5" r="526" s="178">
      <c r="A526" s="169" t="n">
        <v>1607714</v>
      </c>
      <c r="B526" s="180" t="n"/>
      <c r="C526" t="inlineStr">
        <is>
          <t>IN80</t>
        </is>
      </c>
      <c r="D526">
        <f>A526&amp;C526</f>
        <v/>
      </c>
      <c r="E526" s="164" t="n">
        <v>33</v>
      </c>
      <c r="F526" t="inlineStr">
        <is>
          <t>North</t>
        </is>
      </c>
    </row>
    <row r="527">
      <c r="A527" s="169" t="n">
        <v>61008558</v>
      </c>
      <c r="C527" t="inlineStr">
        <is>
          <t>IN91</t>
        </is>
      </c>
      <c r="D527">
        <f>A527&amp;C527</f>
        <v/>
      </c>
      <c r="E527" s="164" t="n">
        <v>32.74</v>
      </c>
      <c r="F527" t="inlineStr">
        <is>
          <t>East</t>
        </is>
      </c>
    </row>
    <row customHeight="1" ht="14.5" r="528" s="178">
      <c r="A528" s="169" t="n">
        <v>1607675</v>
      </c>
      <c r="B528" s="180" t="n"/>
      <c r="C528" t="inlineStr">
        <is>
          <t>IN75</t>
        </is>
      </c>
      <c r="D528">
        <f>A528&amp;C528</f>
        <v/>
      </c>
      <c r="E528" s="164" t="n">
        <v>32.7</v>
      </c>
      <c r="F528" t="inlineStr">
        <is>
          <t>North</t>
        </is>
      </c>
    </row>
    <row r="529">
      <c r="A529" s="169" t="n">
        <v>61010558</v>
      </c>
      <c r="C529" t="inlineStr">
        <is>
          <t>IN64</t>
        </is>
      </c>
      <c r="D529">
        <f>A529&amp;C529</f>
        <v/>
      </c>
      <c r="E529" s="164" t="n">
        <v>32.69</v>
      </c>
      <c r="F529" t="inlineStr">
        <is>
          <t>South</t>
        </is>
      </c>
    </row>
    <row customHeight="1" ht="14.5" r="530" s="178">
      <c r="A530" s="169" t="n">
        <v>61000832</v>
      </c>
      <c r="B530" s="180" t="n"/>
      <c r="C530" t="inlineStr">
        <is>
          <t>IN64</t>
        </is>
      </c>
      <c r="D530">
        <f>A530&amp;C530</f>
        <v/>
      </c>
      <c r="E530" s="164" t="n">
        <v>32.59</v>
      </c>
      <c r="F530" t="inlineStr">
        <is>
          <t>South</t>
        </is>
      </c>
    </row>
    <row customHeight="1" ht="14.5" r="531" s="178">
      <c r="A531" s="169" t="n">
        <v>1607707</v>
      </c>
      <c r="B531" s="180" t="n"/>
      <c r="C531" t="inlineStr">
        <is>
          <t>IN75</t>
        </is>
      </c>
      <c r="D531">
        <f>A531&amp;C531</f>
        <v/>
      </c>
      <c r="E531" s="164" t="n">
        <v>32.4</v>
      </c>
      <c r="F531" t="inlineStr">
        <is>
          <t>North</t>
        </is>
      </c>
    </row>
    <row r="532">
      <c r="A532" s="169" t="n">
        <v>61008879</v>
      </c>
      <c r="C532" t="inlineStr">
        <is>
          <t>IN68</t>
        </is>
      </c>
      <c r="D532">
        <f>A532&amp;C532</f>
        <v/>
      </c>
      <c r="E532" s="164" t="n">
        <v>32.24</v>
      </c>
      <c r="F532" t="inlineStr">
        <is>
          <t>West</t>
        </is>
      </c>
    </row>
    <row customHeight="1" ht="14.5" r="533" s="178">
      <c r="A533" s="169" t="n">
        <v>1607750</v>
      </c>
      <c r="B533" s="180" t="n"/>
      <c r="C533" t="inlineStr">
        <is>
          <t>IN91</t>
        </is>
      </c>
      <c r="D533">
        <f>A533&amp;C533</f>
        <v/>
      </c>
      <c r="E533" s="164" t="n">
        <v>32.17</v>
      </c>
      <c r="F533" t="inlineStr">
        <is>
          <t>East</t>
        </is>
      </c>
    </row>
    <row r="534">
      <c r="A534" s="169" t="n">
        <v>61010558</v>
      </c>
      <c r="C534" t="inlineStr">
        <is>
          <t>IN59</t>
        </is>
      </c>
      <c r="D534">
        <f>A534&amp;C534</f>
        <v/>
      </c>
      <c r="E534" s="164" t="n">
        <v>31.97</v>
      </c>
      <c r="F534" t="inlineStr">
        <is>
          <t>South</t>
        </is>
      </c>
    </row>
    <row customHeight="1" ht="14.5" r="535" s="178">
      <c r="A535" s="169" t="n">
        <v>61005673</v>
      </c>
      <c r="B535" s="180" t="n"/>
      <c r="C535" t="inlineStr">
        <is>
          <t>IN62</t>
        </is>
      </c>
      <c r="D535">
        <f>A535&amp;C535</f>
        <v/>
      </c>
      <c r="E535" s="164" t="n">
        <v>31.65</v>
      </c>
      <c r="F535" t="inlineStr">
        <is>
          <t>East</t>
        </is>
      </c>
    </row>
    <row r="536">
      <c r="A536" s="169" t="n">
        <v>61010209</v>
      </c>
      <c r="C536" t="inlineStr">
        <is>
          <t>IN71</t>
        </is>
      </c>
      <c r="D536">
        <f>A536&amp;C536</f>
        <v/>
      </c>
      <c r="E536" s="164" t="n">
        <v>31.42</v>
      </c>
      <c r="F536" t="inlineStr">
        <is>
          <t>South</t>
        </is>
      </c>
    </row>
    <row customHeight="1" ht="14.5" r="537" s="178">
      <c r="A537" s="169" t="n">
        <v>1607705</v>
      </c>
      <c r="B537" s="180" t="n"/>
      <c r="C537" t="inlineStr">
        <is>
          <t>IN59</t>
        </is>
      </c>
      <c r="D537">
        <f>A537&amp;C537</f>
        <v/>
      </c>
      <c r="E537" s="164" t="n">
        <v>31.41</v>
      </c>
      <c r="F537" t="inlineStr">
        <is>
          <t>South</t>
        </is>
      </c>
    </row>
    <row r="538">
      <c r="A538" s="169" t="inlineStr">
        <is>
          <t>TH01928A</t>
        </is>
      </c>
      <c r="C538" t="inlineStr">
        <is>
          <t>IN76</t>
        </is>
      </c>
      <c r="D538">
        <f>A538&amp;C538</f>
        <v/>
      </c>
      <c r="E538" s="164" t="n">
        <v>31.41</v>
      </c>
      <c r="F538" t="inlineStr">
        <is>
          <t>North</t>
        </is>
      </c>
    </row>
    <row customHeight="1" ht="14.5" r="539" s="178">
      <c r="A539" s="169" t="n">
        <v>1607707</v>
      </c>
      <c r="B539" s="180" t="n"/>
      <c r="C539" t="inlineStr">
        <is>
          <t>IN66</t>
        </is>
      </c>
      <c r="D539">
        <f>A539&amp;C539</f>
        <v/>
      </c>
      <c r="E539" s="164" t="n">
        <v>31.13</v>
      </c>
      <c r="F539" t="inlineStr">
        <is>
          <t>East</t>
        </is>
      </c>
    </row>
    <row customHeight="1" ht="14.5" r="540" s="178">
      <c r="A540" s="169" t="n">
        <v>1600614</v>
      </c>
      <c r="B540" s="180" t="n"/>
      <c r="C540" t="inlineStr">
        <is>
          <t>IN83</t>
        </is>
      </c>
      <c r="D540">
        <f>A540&amp;C540</f>
        <v/>
      </c>
      <c r="E540" s="164" t="n">
        <v>31.06</v>
      </c>
      <c r="F540" t="inlineStr">
        <is>
          <t>West</t>
        </is>
      </c>
    </row>
    <row customHeight="1" ht="14.5" r="541" s="178">
      <c r="A541" s="171" t="n">
        <v>1607799</v>
      </c>
      <c r="B541" s="180" t="n"/>
      <c r="C541" t="inlineStr">
        <is>
          <t>IN72</t>
        </is>
      </c>
      <c r="D541">
        <f>A541&amp;C541</f>
        <v/>
      </c>
      <c r="E541" s="164" t="n">
        <v>31.01</v>
      </c>
      <c r="F541" t="inlineStr">
        <is>
          <t>East</t>
        </is>
      </c>
    </row>
    <row customHeight="1" ht="14.5" r="542" s="178">
      <c r="A542" s="169" t="n">
        <v>61005281</v>
      </c>
      <c r="B542" s="180" t="n"/>
      <c r="C542" t="inlineStr">
        <is>
          <t>IN86</t>
        </is>
      </c>
      <c r="D542">
        <f>A542&amp;C542</f>
        <v/>
      </c>
      <c r="E542" s="164" t="n">
        <v>30.95</v>
      </c>
      <c r="F542" t="inlineStr">
        <is>
          <t>East</t>
        </is>
      </c>
    </row>
    <row customHeight="1" ht="14.5" r="543" s="178">
      <c r="A543" s="169" t="n">
        <v>1607675</v>
      </c>
      <c r="B543" s="180" t="n"/>
      <c r="C543" t="inlineStr">
        <is>
          <t>IN67</t>
        </is>
      </c>
      <c r="D543">
        <f>A543&amp;C543</f>
        <v/>
      </c>
      <c r="E543" s="164" t="n">
        <v>30.82</v>
      </c>
      <c r="F543" t="inlineStr">
        <is>
          <t>West</t>
        </is>
      </c>
    </row>
    <row customHeight="1" ht="14.5" r="544" s="178">
      <c r="A544" s="169" t="n">
        <v>1607715</v>
      </c>
      <c r="B544" s="180" t="n"/>
      <c r="C544" t="inlineStr">
        <is>
          <t>IN87</t>
        </is>
      </c>
      <c r="D544">
        <f>A544&amp;C544</f>
        <v/>
      </c>
      <c r="E544" s="164" t="n">
        <v>30.69</v>
      </c>
      <c r="F544" t="inlineStr">
        <is>
          <t>South</t>
        </is>
      </c>
    </row>
    <row customHeight="1" ht="14.5" r="545" s="178">
      <c r="A545" s="169" t="n">
        <v>1607805</v>
      </c>
      <c r="B545" s="180" t="n"/>
      <c r="C545" t="inlineStr">
        <is>
          <t>IN87</t>
        </is>
      </c>
      <c r="D545">
        <f>A545&amp;C545</f>
        <v/>
      </c>
      <c r="E545" s="164" t="n">
        <v>30.65</v>
      </c>
      <c r="F545" t="inlineStr">
        <is>
          <t>South</t>
        </is>
      </c>
    </row>
    <row customHeight="1" ht="14.5" r="546" s="178">
      <c r="A546" s="169" t="n">
        <v>61000831</v>
      </c>
      <c r="B546" s="180" t="n"/>
      <c r="C546" t="inlineStr">
        <is>
          <t>IN64</t>
        </is>
      </c>
      <c r="D546">
        <f>A546&amp;C546</f>
        <v/>
      </c>
      <c r="E546" s="164" t="n">
        <v>30.53</v>
      </c>
      <c r="F546" t="inlineStr">
        <is>
          <t>South</t>
        </is>
      </c>
    </row>
    <row r="547">
      <c r="A547" s="169" t="n">
        <v>61010223</v>
      </c>
      <c r="C547" t="inlineStr">
        <is>
          <t>IN76</t>
        </is>
      </c>
      <c r="D547">
        <f>A547&amp;C547</f>
        <v/>
      </c>
      <c r="E547" s="164" t="n">
        <v>30.02</v>
      </c>
      <c r="F547" t="inlineStr">
        <is>
          <t>North</t>
        </is>
      </c>
    </row>
    <row customHeight="1" ht="14.5" r="548" s="178">
      <c r="A548" s="169" t="n">
        <v>1607714</v>
      </c>
      <c r="B548" s="180" t="n"/>
      <c r="C548" t="inlineStr">
        <is>
          <t>IN90</t>
        </is>
      </c>
      <c r="D548">
        <f>A548&amp;C548</f>
        <v/>
      </c>
      <c r="E548" s="164" t="n">
        <v>30</v>
      </c>
      <c r="F548" t="inlineStr">
        <is>
          <t>NDC</t>
        </is>
      </c>
    </row>
    <row customHeight="1" ht="14.5" r="549" s="178">
      <c r="A549" s="169" t="n">
        <v>1607715</v>
      </c>
      <c r="B549" s="180" t="n"/>
      <c r="C549" t="inlineStr">
        <is>
          <t>IN90</t>
        </is>
      </c>
      <c r="D549">
        <f>A549&amp;C549</f>
        <v/>
      </c>
      <c r="E549" s="164" t="n">
        <v>30</v>
      </c>
      <c r="F549" t="inlineStr">
        <is>
          <t>NDC</t>
        </is>
      </c>
    </row>
    <row r="550">
      <c r="A550" s="169" t="n">
        <v>61013124</v>
      </c>
      <c r="C550" t="inlineStr">
        <is>
          <t>IN87</t>
        </is>
      </c>
      <c r="D550">
        <f>A550&amp;C550</f>
        <v/>
      </c>
      <c r="E550" s="164" t="n">
        <v>30</v>
      </c>
      <c r="F550" t="inlineStr">
        <is>
          <t>South</t>
        </is>
      </c>
    </row>
    <row r="551">
      <c r="A551" s="169" t="n">
        <v>61013126</v>
      </c>
      <c r="C551" t="inlineStr">
        <is>
          <t>IN62</t>
        </is>
      </c>
      <c r="D551">
        <f>A551&amp;C551</f>
        <v/>
      </c>
      <c r="E551" s="164" t="n">
        <v>30</v>
      </c>
      <c r="F551" t="inlineStr">
        <is>
          <t>East</t>
        </is>
      </c>
    </row>
    <row r="552">
      <c r="A552" s="169" t="n">
        <v>61013128</v>
      </c>
      <c r="C552" t="inlineStr">
        <is>
          <t>IN76</t>
        </is>
      </c>
      <c r="D552">
        <f>A552&amp;C552</f>
        <v/>
      </c>
      <c r="E552" s="164" t="n">
        <v>30</v>
      </c>
      <c r="F552" t="inlineStr">
        <is>
          <t>North</t>
        </is>
      </c>
    </row>
    <row r="553">
      <c r="A553" s="169" t="n">
        <v>61013131</v>
      </c>
      <c r="C553" t="inlineStr">
        <is>
          <t>IN62</t>
        </is>
      </c>
      <c r="D553">
        <f>A553&amp;C553</f>
        <v/>
      </c>
      <c r="E553" s="164" t="n">
        <v>30</v>
      </c>
      <c r="F553" t="inlineStr">
        <is>
          <t>East</t>
        </is>
      </c>
    </row>
    <row r="554">
      <c r="A554" s="169" t="n">
        <v>61013157</v>
      </c>
      <c r="C554" t="inlineStr">
        <is>
          <t>IN62</t>
        </is>
      </c>
      <c r="D554">
        <f>A554&amp;C554</f>
        <v/>
      </c>
      <c r="E554" s="164" t="n">
        <v>30</v>
      </c>
      <c r="F554" t="inlineStr">
        <is>
          <t>East</t>
        </is>
      </c>
    </row>
    <row r="555">
      <c r="A555" s="169" t="inlineStr">
        <is>
          <t>TH03424A</t>
        </is>
      </c>
      <c r="C555" t="inlineStr">
        <is>
          <t>IN90</t>
        </is>
      </c>
      <c r="D555">
        <f>A555&amp;C555</f>
        <v/>
      </c>
      <c r="E555" s="164" t="n">
        <v>30</v>
      </c>
      <c r="F555" t="inlineStr">
        <is>
          <t>NDC</t>
        </is>
      </c>
    </row>
    <row customHeight="1" ht="14.5" r="556" s="178">
      <c r="A556" s="169" t="n">
        <v>1607799</v>
      </c>
      <c r="B556" s="180" t="n"/>
      <c r="C556" t="inlineStr">
        <is>
          <t>IN84</t>
        </is>
      </c>
      <c r="D556">
        <f>A556&amp;C556</f>
        <v/>
      </c>
      <c r="E556" s="164" t="n">
        <v>29.48</v>
      </c>
      <c r="F556" t="inlineStr">
        <is>
          <t>East</t>
        </is>
      </c>
    </row>
    <row customHeight="1" ht="14.5" r="557" s="178">
      <c r="A557" s="169" t="n">
        <v>61000831</v>
      </c>
      <c r="B557" s="180" t="n"/>
      <c r="C557" t="inlineStr">
        <is>
          <t>IN81</t>
        </is>
      </c>
      <c r="D557">
        <f>A557&amp;C557</f>
        <v/>
      </c>
      <c r="E557" s="164" t="n">
        <v>29.48</v>
      </c>
      <c r="F557" t="inlineStr">
        <is>
          <t>West</t>
        </is>
      </c>
    </row>
    <row customHeight="1" ht="14.5" r="558" s="178">
      <c r="A558" s="169" t="n">
        <v>61005676</v>
      </c>
      <c r="B558" s="180" t="n"/>
      <c r="C558" t="inlineStr">
        <is>
          <t>IN62</t>
        </is>
      </c>
      <c r="D558">
        <f>A558&amp;C558</f>
        <v/>
      </c>
      <c r="E558" s="164" t="n">
        <v>29.18</v>
      </c>
      <c r="F558" t="inlineStr">
        <is>
          <t>East</t>
        </is>
      </c>
    </row>
    <row customHeight="1" ht="14.5" r="559" s="178">
      <c r="A559" s="169" t="n">
        <v>1600615</v>
      </c>
      <c r="B559" s="180" t="n"/>
      <c r="C559" t="inlineStr">
        <is>
          <t>IN68</t>
        </is>
      </c>
      <c r="D559">
        <f>A559&amp;C559</f>
        <v/>
      </c>
      <c r="E559" s="164" t="n">
        <v>28.32</v>
      </c>
      <c r="F559" t="inlineStr">
        <is>
          <t>West</t>
        </is>
      </c>
    </row>
    <row r="560">
      <c r="A560" s="169" t="inlineStr">
        <is>
          <t>TH01876A</t>
        </is>
      </c>
      <c r="C560" t="inlineStr">
        <is>
          <t>IN69</t>
        </is>
      </c>
      <c r="D560">
        <f>A560&amp;C560</f>
        <v/>
      </c>
      <c r="E560" s="164" t="n">
        <v>28.3</v>
      </c>
      <c r="F560" t="inlineStr">
        <is>
          <t>South</t>
        </is>
      </c>
    </row>
    <row customHeight="1" ht="14.5" r="561" s="178">
      <c r="A561" s="169" t="n">
        <v>61004802</v>
      </c>
      <c r="B561" s="180" t="n"/>
      <c r="C561" t="inlineStr">
        <is>
          <t>IN89</t>
        </is>
      </c>
      <c r="D561">
        <f>A561&amp;C561</f>
        <v/>
      </c>
      <c r="E561" s="164" t="n">
        <v>28.29</v>
      </c>
      <c r="F561" t="inlineStr">
        <is>
          <t>South</t>
        </is>
      </c>
    </row>
    <row r="562">
      <c r="A562" s="169" t="inlineStr">
        <is>
          <t>TH03374A</t>
        </is>
      </c>
      <c r="C562" t="inlineStr">
        <is>
          <t>IN64</t>
        </is>
      </c>
      <c r="D562">
        <f>A562&amp;C562</f>
        <v/>
      </c>
      <c r="E562" s="164" t="n">
        <v>28.2</v>
      </c>
      <c r="F562" t="inlineStr">
        <is>
          <t>South</t>
        </is>
      </c>
    </row>
    <row r="563">
      <c r="A563" s="171" t="n">
        <v>61009506</v>
      </c>
      <c r="C563" t="inlineStr">
        <is>
          <t>IN79</t>
        </is>
      </c>
      <c r="D563">
        <f>A563&amp;C563</f>
        <v/>
      </c>
      <c r="E563" s="164" t="n">
        <v>28</v>
      </c>
      <c r="F563" t="inlineStr">
        <is>
          <t>West</t>
        </is>
      </c>
    </row>
    <row r="564">
      <c r="A564" s="171" t="inlineStr">
        <is>
          <t>TH03374A</t>
        </is>
      </c>
      <c r="C564" t="inlineStr">
        <is>
          <t>IN72</t>
        </is>
      </c>
      <c r="D564">
        <f>A564&amp;C564</f>
        <v/>
      </c>
      <c r="E564" s="164" t="n">
        <v>28</v>
      </c>
      <c r="F564" t="inlineStr">
        <is>
          <t>East</t>
        </is>
      </c>
    </row>
    <row r="565">
      <c r="A565" s="169" t="inlineStr">
        <is>
          <t>TH01876A</t>
        </is>
      </c>
      <c r="C565" t="inlineStr">
        <is>
          <t>IN64</t>
        </is>
      </c>
      <c r="D565">
        <f>A565&amp;C565</f>
        <v/>
      </c>
      <c r="E565" s="164" t="n">
        <v>27.96</v>
      </c>
      <c r="F565" t="inlineStr">
        <is>
          <t>South</t>
        </is>
      </c>
    </row>
    <row customHeight="1" ht="14.5" r="566" s="178">
      <c r="A566" s="169" t="n">
        <v>1607675</v>
      </c>
      <c r="B566" s="180" t="n"/>
      <c r="C566" t="inlineStr">
        <is>
          <t>IN83</t>
        </is>
      </c>
      <c r="D566">
        <f>A566&amp;C566</f>
        <v/>
      </c>
      <c r="E566" s="164" t="n">
        <v>27.92</v>
      </c>
      <c r="F566" t="inlineStr">
        <is>
          <t>West</t>
        </is>
      </c>
    </row>
    <row r="567">
      <c r="A567" s="169" t="n">
        <v>61009505</v>
      </c>
      <c r="C567" t="inlineStr">
        <is>
          <t>IN68</t>
        </is>
      </c>
      <c r="D567">
        <f>A567&amp;C567</f>
        <v/>
      </c>
      <c r="E567" s="164" t="n">
        <v>27.74</v>
      </c>
      <c r="F567" t="inlineStr">
        <is>
          <t>West</t>
        </is>
      </c>
    </row>
    <row customHeight="1" ht="14.5" r="568" s="178">
      <c r="A568" s="171" t="n">
        <v>1600615</v>
      </c>
      <c r="B568" s="180" t="n"/>
      <c r="C568" t="inlineStr">
        <is>
          <t>IN72</t>
        </is>
      </c>
      <c r="D568">
        <f>A568&amp;C568</f>
        <v/>
      </c>
      <c r="E568" s="164" t="n">
        <v>27.62</v>
      </c>
      <c r="F568" t="inlineStr">
        <is>
          <t>East</t>
        </is>
      </c>
    </row>
    <row customHeight="1" ht="14.5" r="569" s="178">
      <c r="A569" s="169" t="n">
        <v>1603205</v>
      </c>
      <c r="B569" s="180" t="n"/>
      <c r="C569" t="inlineStr">
        <is>
          <t>IN84</t>
        </is>
      </c>
      <c r="D569">
        <f>A569&amp;C569</f>
        <v/>
      </c>
      <c r="E569" s="164" t="n">
        <v>27.6</v>
      </c>
      <c r="F569" t="inlineStr">
        <is>
          <t>East</t>
        </is>
      </c>
    </row>
    <row r="570">
      <c r="A570" s="169" t="inlineStr">
        <is>
          <t>TH03424A</t>
        </is>
      </c>
      <c r="C570" t="inlineStr">
        <is>
          <t>IN64</t>
        </is>
      </c>
      <c r="D570">
        <f>A570&amp;C570</f>
        <v/>
      </c>
      <c r="E570" s="164" t="n">
        <v>27.52</v>
      </c>
      <c r="F570" t="inlineStr">
        <is>
          <t>South</t>
        </is>
      </c>
    </row>
    <row customHeight="1" ht="14.5" r="571" s="178">
      <c r="A571" s="169" t="n">
        <v>61008267</v>
      </c>
      <c r="B571" s="183" t="n"/>
      <c r="C571" t="inlineStr">
        <is>
          <t>IN64</t>
        </is>
      </c>
      <c r="D571">
        <f>A571&amp;C571</f>
        <v/>
      </c>
      <c r="E571" s="164" t="n">
        <v>27.13</v>
      </c>
      <c r="F571" t="inlineStr">
        <is>
          <t>South</t>
        </is>
      </c>
    </row>
    <row r="572">
      <c r="A572" s="171" t="n">
        <v>61008558</v>
      </c>
      <c r="C572" t="inlineStr">
        <is>
          <t>IN79</t>
        </is>
      </c>
      <c r="D572">
        <f>A572&amp;C572</f>
        <v/>
      </c>
      <c r="E572" s="164" t="n">
        <v>27</v>
      </c>
      <c r="F572" t="inlineStr">
        <is>
          <t>West</t>
        </is>
      </c>
    </row>
    <row r="573">
      <c r="A573" s="169" t="n">
        <v>61009361</v>
      </c>
      <c r="C573" t="inlineStr">
        <is>
          <t>IN83</t>
        </is>
      </c>
      <c r="D573">
        <f>A573&amp;C573</f>
        <v/>
      </c>
      <c r="E573" s="164" t="n">
        <v>27</v>
      </c>
      <c r="F573" t="inlineStr">
        <is>
          <t>West</t>
        </is>
      </c>
    </row>
    <row r="574">
      <c r="A574" s="171" t="n">
        <v>61013123</v>
      </c>
      <c r="C574" t="inlineStr">
        <is>
          <t>IN79</t>
        </is>
      </c>
      <c r="D574">
        <f>A574&amp;C574</f>
        <v/>
      </c>
      <c r="E574" s="164" t="n">
        <v>27</v>
      </c>
      <c r="F574" t="inlineStr">
        <is>
          <t>West</t>
        </is>
      </c>
    </row>
    <row customHeight="1" ht="14.5" r="575" s="178">
      <c r="A575" s="169" t="n">
        <v>1607704</v>
      </c>
      <c r="B575" s="180" t="n"/>
      <c r="C575" t="inlineStr">
        <is>
          <t>IN87</t>
        </is>
      </c>
      <c r="D575">
        <f>A575&amp;C575</f>
        <v/>
      </c>
      <c r="E575" s="164" t="n">
        <v>26.83</v>
      </c>
      <c r="F575" t="inlineStr">
        <is>
          <t>South</t>
        </is>
      </c>
    </row>
    <row customHeight="1" ht="14.5" r="576" s="178">
      <c r="A576" s="169" t="n">
        <v>61007272</v>
      </c>
      <c r="B576" s="183" t="n"/>
      <c r="C576" t="inlineStr">
        <is>
          <t>IN71</t>
        </is>
      </c>
      <c r="D576">
        <f>A576&amp;C576</f>
        <v/>
      </c>
      <c r="E576" s="164" t="n">
        <v>26.74</v>
      </c>
      <c r="F576" t="inlineStr">
        <is>
          <t>South</t>
        </is>
      </c>
    </row>
    <row r="577">
      <c r="A577" s="169" t="n">
        <v>61010204</v>
      </c>
      <c r="C577" t="inlineStr">
        <is>
          <t>IN62</t>
        </is>
      </c>
      <c r="D577">
        <f>A577&amp;C577</f>
        <v/>
      </c>
      <c r="E577" s="164" t="n">
        <v>26.67</v>
      </c>
      <c r="F577" t="inlineStr">
        <is>
          <t>East</t>
        </is>
      </c>
    </row>
    <row r="578">
      <c r="A578" s="169" t="n">
        <v>61010206</v>
      </c>
      <c r="C578" t="inlineStr">
        <is>
          <t>IN62</t>
        </is>
      </c>
      <c r="D578">
        <f>A578&amp;C578</f>
        <v/>
      </c>
      <c r="E578" s="164" t="n">
        <v>26.61</v>
      </c>
      <c r="F578" t="inlineStr">
        <is>
          <t>East</t>
        </is>
      </c>
    </row>
    <row customHeight="1" ht="14.5" r="579" s="178">
      <c r="A579" s="169" t="n">
        <v>61000832</v>
      </c>
      <c r="B579" s="180" t="n"/>
      <c r="C579" t="inlineStr">
        <is>
          <t>IN81</t>
        </is>
      </c>
      <c r="D579">
        <f>A579&amp;C579</f>
        <v/>
      </c>
      <c r="E579" s="164" t="n">
        <v>26.57</v>
      </c>
      <c r="F579" t="inlineStr">
        <is>
          <t>West</t>
        </is>
      </c>
    </row>
    <row customHeight="1" ht="14.5" r="580" s="178">
      <c r="A580" s="169" t="n">
        <v>61008558</v>
      </c>
      <c r="B580" s="180" t="n"/>
      <c r="C580" t="inlineStr">
        <is>
          <t>IN64</t>
        </is>
      </c>
      <c r="D580">
        <f>A580&amp;C580</f>
        <v/>
      </c>
      <c r="E580" s="164" t="n">
        <v>26.31</v>
      </c>
      <c r="F580" t="inlineStr">
        <is>
          <t>South</t>
        </is>
      </c>
    </row>
    <row customHeight="1" ht="14.5" r="581" s="178">
      <c r="A581" s="169" t="n">
        <v>61000831</v>
      </c>
      <c r="B581" s="180" t="n"/>
      <c r="C581" t="inlineStr">
        <is>
          <t>IN80</t>
        </is>
      </c>
      <c r="D581">
        <f>A581&amp;C581</f>
        <v/>
      </c>
      <c r="E581" s="164" t="n">
        <v>26.28</v>
      </c>
      <c r="F581" t="inlineStr">
        <is>
          <t>North</t>
        </is>
      </c>
    </row>
    <row r="582">
      <c r="A582" s="169" t="inlineStr">
        <is>
          <t>TR02125A</t>
        </is>
      </c>
      <c r="C582" t="inlineStr">
        <is>
          <t>IN64</t>
        </is>
      </c>
      <c r="D582">
        <f>A582&amp;C582</f>
        <v/>
      </c>
      <c r="E582" s="164" t="n">
        <v>26.27</v>
      </c>
      <c r="F582" t="inlineStr">
        <is>
          <t>South</t>
        </is>
      </c>
    </row>
    <row r="583">
      <c r="A583" s="169" t="inlineStr">
        <is>
          <t>TR02245A</t>
        </is>
      </c>
      <c r="C583" t="inlineStr">
        <is>
          <t>IN62</t>
        </is>
      </c>
      <c r="D583">
        <f>A583&amp;C583</f>
        <v/>
      </c>
      <c r="E583" s="164" t="n">
        <v>26.16</v>
      </c>
      <c r="F583" t="inlineStr">
        <is>
          <t>East</t>
        </is>
      </c>
    </row>
    <row r="584">
      <c r="A584" s="169" t="n">
        <v>61008869</v>
      </c>
      <c r="C584" t="inlineStr">
        <is>
          <t>IN71</t>
        </is>
      </c>
      <c r="D584">
        <f>A584&amp;C584</f>
        <v/>
      </c>
      <c r="E584" s="164" t="n">
        <v>26.04</v>
      </c>
      <c r="F584" t="inlineStr">
        <is>
          <t>South</t>
        </is>
      </c>
    </row>
    <row r="585">
      <c r="A585" s="169" t="n">
        <v>61013123</v>
      </c>
      <c r="C585" t="inlineStr">
        <is>
          <t>IN83</t>
        </is>
      </c>
      <c r="D585">
        <f>A585&amp;C585</f>
        <v/>
      </c>
      <c r="E585" s="164" t="n">
        <v>26</v>
      </c>
      <c r="F585" t="inlineStr">
        <is>
          <t>West</t>
        </is>
      </c>
    </row>
    <row customHeight="1" ht="14.5" r="586" s="178">
      <c r="A586" s="169" t="n">
        <v>61005281</v>
      </c>
      <c r="B586" s="180" t="n"/>
      <c r="C586" t="inlineStr">
        <is>
          <t>IN91</t>
        </is>
      </c>
      <c r="D586">
        <f>A586&amp;C586</f>
        <v/>
      </c>
      <c r="E586" s="164" t="n">
        <v>25.71</v>
      </c>
      <c r="F586" t="inlineStr">
        <is>
          <t>East</t>
        </is>
      </c>
    </row>
    <row customHeight="1" ht="14.5" r="587" s="178">
      <c r="A587" s="169" t="n">
        <v>1607705</v>
      </c>
      <c r="B587" s="180" t="n"/>
      <c r="C587" t="inlineStr">
        <is>
          <t>IN90</t>
        </is>
      </c>
      <c r="D587">
        <f>A587&amp;C587</f>
        <v/>
      </c>
      <c r="E587" s="164" t="n">
        <v>25</v>
      </c>
      <c r="F587" t="inlineStr">
        <is>
          <t>NDC</t>
        </is>
      </c>
    </row>
    <row customHeight="1" ht="14.5" r="588" s="178">
      <c r="A588" s="171" t="n">
        <v>1607798</v>
      </c>
      <c r="B588" s="180" t="n"/>
      <c r="C588" t="inlineStr">
        <is>
          <t>IN72</t>
        </is>
      </c>
      <c r="D588">
        <f>A588&amp;C588</f>
        <v/>
      </c>
      <c r="E588" s="164" t="n">
        <v>25</v>
      </c>
      <c r="F588" t="inlineStr">
        <is>
          <t>East</t>
        </is>
      </c>
    </row>
    <row r="589">
      <c r="A589" s="169" t="n">
        <v>61013123</v>
      </c>
      <c r="C589" t="inlineStr">
        <is>
          <t>IN66</t>
        </is>
      </c>
      <c r="D589">
        <f>A589&amp;C589</f>
        <v/>
      </c>
      <c r="E589" s="164" t="n">
        <v>25</v>
      </c>
      <c r="F589" t="inlineStr">
        <is>
          <t>East</t>
        </is>
      </c>
    </row>
    <row r="590">
      <c r="A590" s="169" t="n">
        <v>61013124</v>
      </c>
      <c r="C590" t="inlineStr">
        <is>
          <t>IN66</t>
        </is>
      </c>
      <c r="D590">
        <f>A590&amp;C590</f>
        <v/>
      </c>
      <c r="E590" s="164" t="n">
        <v>25</v>
      </c>
      <c r="F590" t="inlineStr">
        <is>
          <t>East</t>
        </is>
      </c>
    </row>
    <row customHeight="1" ht="14.5" r="591" s="178">
      <c r="A591" s="169" t="n">
        <v>61000811</v>
      </c>
      <c r="B591" s="180" t="n"/>
      <c r="C591" t="inlineStr">
        <is>
          <t>IN64</t>
        </is>
      </c>
      <c r="D591">
        <f>A591&amp;C591</f>
        <v/>
      </c>
      <c r="E591" s="164" t="n">
        <v>24.93</v>
      </c>
      <c r="F591" t="inlineStr">
        <is>
          <t>South</t>
        </is>
      </c>
    </row>
    <row customHeight="1" ht="14.5" r="592" s="178">
      <c r="A592" s="169" t="n">
        <v>1607805</v>
      </c>
      <c r="B592" s="180" t="n"/>
      <c r="C592" t="inlineStr">
        <is>
          <t>IN80</t>
        </is>
      </c>
      <c r="D592">
        <f>A592&amp;C592</f>
        <v/>
      </c>
      <c r="E592" s="164" t="n">
        <v>24.8</v>
      </c>
      <c r="F592" t="inlineStr">
        <is>
          <t>North</t>
        </is>
      </c>
    </row>
    <row customHeight="1" ht="14.5" r="593" s="178">
      <c r="A593" s="169" t="n">
        <v>61000811</v>
      </c>
      <c r="B593" s="180" t="n"/>
      <c r="C593" t="inlineStr">
        <is>
          <t>IN76</t>
        </is>
      </c>
      <c r="D593">
        <f>A593&amp;C593</f>
        <v/>
      </c>
      <c r="E593" s="164" t="n">
        <v>24.78</v>
      </c>
      <c r="F593" t="inlineStr">
        <is>
          <t>North</t>
        </is>
      </c>
    </row>
    <row customHeight="1" ht="14.5" r="594" s="178">
      <c r="A594" s="169" t="n">
        <v>1600614</v>
      </c>
      <c r="B594" s="180" t="n"/>
      <c r="C594" t="inlineStr">
        <is>
          <t>IN80</t>
        </is>
      </c>
      <c r="D594">
        <f>A594&amp;C594</f>
        <v/>
      </c>
      <c r="E594" s="164" t="n">
        <v>24.5</v>
      </c>
      <c r="F594" t="inlineStr">
        <is>
          <t>North</t>
        </is>
      </c>
    </row>
    <row r="595">
      <c r="A595" s="169" t="n">
        <v>61013123</v>
      </c>
      <c r="C595" t="inlineStr">
        <is>
          <t>IN89</t>
        </is>
      </c>
      <c r="D595">
        <f>A595&amp;C595</f>
        <v/>
      </c>
      <c r="E595" s="164" t="n">
        <v>24.42</v>
      </c>
      <c r="F595" t="inlineStr">
        <is>
          <t>South</t>
        </is>
      </c>
    </row>
    <row customHeight="1" ht="14.5" r="596" s="178">
      <c r="A596" s="169" t="n">
        <v>61005280</v>
      </c>
      <c r="B596" s="180" t="n"/>
      <c r="C596" t="inlineStr">
        <is>
          <t>IN91</t>
        </is>
      </c>
      <c r="D596">
        <f>A596&amp;C596</f>
        <v/>
      </c>
      <c r="E596" s="164" t="n">
        <v>24.41</v>
      </c>
      <c r="F596" t="inlineStr">
        <is>
          <t>East</t>
        </is>
      </c>
    </row>
    <row r="597">
      <c r="A597" s="169" t="n">
        <v>61010209</v>
      </c>
      <c r="C597" t="inlineStr">
        <is>
          <t>IN80</t>
        </is>
      </c>
      <c r="D597">
        <f>A597&amp;C597</f>
        <v/>
      </c>
      <c r="E597" s="164" t="n">
        <v>24.28</v>
      </c>
      <c r="F597" t="inlineStr">
        <is>
          <t>North</t>
        </is>
      </c>
    </row>
    <row customHeight="1" ht="14.5" r="598" s="178">
      <c r="A598" s="171" t="n">
        <v>1607707</v>
      </c>
      <c r="B598" s="180" t="n"/>
      <c r="C598" t="inlineStr">
        <is>
          <t>IN79</t>
        </is>
      </c>
      <c r="D598">
        <f>A598&amp;C598</f>
        <v/>
      </c>
      <c r="E598" s="164" t="n">
        <v>24</v>
      </c>
      <c r="F598" t="inlineStr">
        <is>
          <t>West</t>
        </is>
      </c>
    </row>
    <row customHeight="1" ht="14.5" r="599" s="178">
      <c r="A599" s="169" t="n">
        <v>1607750</v>
      </c>
      <c r="B599" s="180" t="n"/>
      <c r="C599" t="inlineStr">
        <is>
          <t>IN86</t>
        </is>
      </c>
      <c r="D599">
        <f>A599&amp;C599</f>
        <v/>
      </c>
      <c r="E599" s="164" t="n">
        <v>23.84</v>
      </c>
      <c r="F599" t="inlineStr">
        <is>
          <t>East</t>
        </is>
      </c>
    </row>
    <row customHeight="1" ht="14.5" r="600" s="178">
      <c r="A600" s="169" t="n">
        <v>61005675</v>
      </c>
      <c r="B600" s="180" t="n"/>
      <c r="C600" t="inlineStr">
        <is>
          <t>IN62</t>
        </is>
      </c>
      <c r="D600">
        <f>A600&amp;C600</f>
        <v/>
      </c>
      <c r="E600" s="164" t="n">
        <v>23.82</v>
      </c>
      <c r="F600" t="inlineStr">
        <is>
          <t>East</t>
        </is>
      </c>
    </row>
    <row r="601">
      <c r="A601" s="169" t="inlineStr">
        <is>
          <t>TH01995A</t>
        </is>
      </c>
      <c r="C601" t="inlineStr">
        <is>
          <t>IN62</t>
        </is>
      </c>
      <c r="D601">
        <f>A601&amp;C601</f>
        <v/>
      </c>
      <c r="E601" s="164" t="n">
        <v>23.73</v>
      </c>
      <c r="F601" t="inlineStr">
        <is>
          <t>East</t>
        </is>
      </c>
    </row>
    <row r="602">
      <c r="A602" s="169" t="inlineStr">
        <is>
          <t>TH03374A</t>
        </is>
      </c>
      <c r="C602" t="inlineStr">
        <is>
          <t>IN68</t>
        </is>
      </c>
      <c r="D602">
        <f>A602&amp;C602</f>
        <v/>
      </c>
      <c r="E602" s="164" t="n">
        <v>23.72</v>
      </c>
      <c r="F602" t="inlineStr">
        <is>
          <t>West</t>
        </is>
      </c>
    </row>
    <row r="603">
      <c r="A603" s="169" t="n">
        <v>61013123</v>
      </c>
      <c r="C603" t="inlineStr">
        <is>
          <t>IN87</t>
        </is>
      </c>
      <c r="D603">
        <f>A603&amp;C603</f>
        <v/>
      </c>
      <c r="E603" s="164" t="n">
        <v>23.23</v>
      </c>
      <c r="F603" t="inlineStr">
        <is>
          <t>South</t>
        </is>
      </c>
    </row>
    <row r="604">
      <c r="A604" s="169" t="n">
        <v>61010211</v>
      </c>
      <c r="C604" t="inlineStr">
        <is>
          <t>IN71</t>
        </is>
      </c>
      <c r="D604">
        <f>A604&amp;C604</f>
        <v/>
      </c>
      <c r="E604" s="164" t="n">
        <v>23.22</v>
      </c>
      <c r="F604" t="inlineStr">
        <is>
          <t>South</t>
        </is>
      </c>
    </row>
    <row r="605">
      <c r="A605" s="169" t="n">
        <v>61009505</v>
      </c>
      <c r="C605" t="inlineStr">
        <is>
          <t>IN83</t>
        </is>
      </c>
      <c r="D605">
        <f>A605&amp;C605</f>
        <v/>
      </c>
      <c r="E605" s="164" t="n">
        <v>23</v>
      </c>
      <c r="F605" t="inlineStr">
        <is>
          <t>West</t>
        </is>
      </c>
    </row>
    <row r="606">
      <c r="A606" s="169" t="n">
        <v>61010218</v>
      </c>
      <c r="C606" t="inlineStr">
        <is>
          <t>IN74</t>
        </is>
      </c>
      <c r="D606">
        <f>A606&amp;C606</f>
        <v/>
      </c>
      <c r="E606" s="164" t="n">
        <v>23</v>
      </c>
      <c r="F606" t="inlineStr">
        <is>
          <t>Exp-DC</t>
        </is>
      </c>
    </row>
    <row r="607">
      <c r="A607" s="169" t="n">
        <v>61010219</v>
      </c>
      <c r="C607" t="inlineStr">
        <is>
          <t>IN74</t>
        </is>
      </c>
      <c r="D607">
        <f>A607&amp;C607</f>
        <v/>
      </c>
      <c r="E607" s="164" t="n">
        <v>23</v>
      </c>
      <c r="F607" t="inlineStr">
        <is>
          <t>Exp-DC</t>
        </is>
      </c>
    </row>
    <row r="608">
      <c r="A608" s="169" t="n">
        <v>61013157</v>
      </c>
      <c r="C608" t="inlineStr">
        <is>
          <t>IN71</t>
        </is>
      </c>
      <c r="D608">
        <f>A608&amp;C608</f>
        <v/>
      </c>
      <c r="E608" s="164" t="n">
        <v>23</v>
      </c>
      <c r="F608" t="inlineStr">
        <is>
          <t>South</t>
        </is>
      </c>
    </row>
    <row customHeight="1" ht="14.5" r="609" s="178">
      <c r="A609" s="169" t="n">
        <v>61005674</v>
      </c>
      <c r="B609" s="180" t="n"/>
      <c r="C609" t="inlineStr">
        <is>
          <t>IN68</t>
        </is>
      </c>
      <c r="D609">
        <f>A609&amp;C609</f>
        <v/>
      </c>
      <c r="E609" s="164" t="n">
        <v>22.87</v>
      </c>
      <c r="F609" t="inlineStr">
        <is>
          <t>West</t>
        </is>
      </c>
    </row>
    <row customHeight="1" ht="14.5" r="610" s="178">
      <c r="A610" s="169" t="n">
        <v>1607675</v>
      </c>
      <c r="B610" s="180" t="n"/>
      <c r="C610" t="inlineStr">
        <is>
          <t>IN66</t>
        </is>
      </c>
      <c r="D610">
        <f>A610&amp;C610</f>
        <v/>
      </c>
      <c r="E610" s="164" t="n">
        <v>22.84</v>
      </c>
      <c r="F610" t="inlineStr">
        <is>
          <t>East</t>
        </is>
      </c>
    </row>
    <row customHeight="1" ht="14.5" r="611" s="178">
      <c r="A611" s="169" t="n">
        <v>1607704</v>
      </c>
      <c r="B611" s="180" t="n"/>
      <c r="C611" t="inlineStr">
        <is>
          <t>IN80</t>
        </is>
      </c>
      <c r="D611">
        <f>A611&amp;C611</f>
        <v/>
      </c>
      <c r="E611" s="164" t="n">
        <v>22.73</v>
      </c>
      <c r="F611" t="inlineStr">
        <is>
          <t>North</t>
        </is>
      </c>
    </row>
    <row r="612">
      <c r="A612" s="169" t="inlineStr">
        <is>
          <t>TH03374A</t>
        </is>
      </c>
      <c r="C612" t="inlineStr">
        <is>
          <t>IN59</t>
        </is>
      </c>
      <c r="D612">
        <f>A612&amp;C612</f>
        <v/>
      </c>
      <c r="E612" s="164" t="n">
        <v>22.57</v>
      </c>
      <c r="F612" t="inlineStr">
        <is>
          <t>South</t>
        </is>
      </c>
    </row>
    <row customHeight="1" ht="14.5" r="613" s="178">
      <c r="A613" s="169" t="n">
        <v>1607724</v>
      </c>
      <c r="B613" s="180" t="n"/>
      <c r="C613" t="inlineStr">
        <is>
          <t>IN68</t>
        </is>
      </c>
      <c r="D613">
        <f>A613&amp;C613</f>
        <v/>
      </c>
      <c r="E613" s="164" t="n">
        <v>22.44</v>
      </c>
      <c r="F613" t="inlineStr">
        <is>
          <t>West</t>
        </is>
      </c>
    </row>
    <row r="614">
      <c r="A614" s="169" t="inlineStr">
        <is>
          <t>TH01928A</t>
        </is>
      </c>
      <c r="C614" t="inlineStr">
        <is>
          <t>IN65</t>
        </is>
      </c>
      <c r="D614">
        <f>A614&amp;C614</f>
        <v/>
      </c>
      <c r="E614" s="164" t="n">
        <v>22.35</v>
      </c>
      <c r="F614" t="inlineStr">
        <is>
          <t>North</t>
        </is>
      </c>
    </row>
    <row r="615">
      <c r="A615" s="169" t="n">
        <v>61010218</v>
      </c>
      <c r="C615" t="inlineStr">
        <is>
          <t>IN87</t>
        </is>
      </c>
      <c r="D615">
        <f>A615&amp;C615</f>
        <v/>
      </c>
      <c r="E615" s="164" t="n">
        <v>22.31</v>
      </c>
      <c r="F615" t="inlineStr">
        <is>
          <t>South</t>
        </is>
      </c>
    </row>
    <row r="616">
      <c r="A616" s="169" t="n">
        <v>61009365</v>
      </c>
      <c r="C616" t="inlineStr">
        <is>
          <t>IN62</t>
        </is>
      </c>
      <c r="D616">
        <f>A616&amp;C616</f>
        <v/>
      </c>
      <c r="E616" s="164" t="n">
        <v>21.92</v>
      </c>
      <c r="F616" t="inlineStr">
        <is>
          <t>East</t>
        </is>
      </c>
    </row>
    <row r="617">
      <c r="A617" s="169" t="n">
        <v>61009365</v>
      </c>
      <c r="C617" t="inlineStr">
        <is>
          <t>IN91</t>
        </is>
      </c>
      <c r="D617">
        <f>A617&amp;C617</f>
        <v/>
      </c>
      <c r="E617" s="164" t="n">
        <v>21.92</v>
      </c>
      <c r="F617" t="inlineStr">
        <is>
          <t>East</t>
        </is>
      </c>
    </row>
    <row r="618">
      <c r="A618" s="169" t="n">
        <v>61010557</v>
      </c>
      <c r="C618" t="inlineStr">
        <is>
          <t>IN80</t>
        </is>
      </c>
      <c r="D618">
        <f>A618&amp;C618</f>
        <v/>
      </c>
      <c r="E618" s="164" t="n">
        <v>21.86</v>
      </c>
      <c r="F618" t="inlineStr">
        <is>
          <t>North</t>
        </is>
      </c>
    </row>
    <row r="619">
      <c r="A619" s="169" t="n">
        <v>61009505</v>
      </c>
      <c r="C619" t="inlineStr">
        <is>
          <t>IN69</t>
        </is>
      </c>
      <c r="D619">
        <f>A619&amp;C619</f>
        <v/>
      </c>
      <c r="E619" s="164" t="n">
        <v>21.49</v>
      </c>
      <c r="F619" t="inlineStr">
        <is>
          <t>South</t>
        </is>
      </c>
    </row>
    <row customHeight="1" ht="14.5" r="620" s="178">
      <c r="A620" s="169" t="n">
        <v>1607798</v>
      </c>
      <c r="B620" s="180" t="n"/>
      <c r="C620" t="inlineStr">
        <is>
          <t>IN91</t>
        </is>
      </c>
      <c r="D620">
        <f>A620&amp;C620</f>
        <v/>
      </c>
      <c r="E620" s="164" t="n">
        <v>21.44</v>
      </c>
      <c r="F620" t="inlineStr">
        <is>
          <t>East</t>
        </is>
      </c>
    </row>
    <row r="621">
      <c r="A621" s="169" t="inlineStr">
        <is>
          <t>TH01928A</t>
        </is>
      </c>
      <c r="C621" t="inlineStr">
        <is>
          <t>IN80</t>
        </is>
      </c>
      <c r="D621">
        <f>A621&amp;C621</f>
        <v/>
      </c>
      <c r="E621" s="164" t="n">
        <v>21.07</v>
      </c>
      <c r="F621" t="inlineStr">
        <is>
          <t>North</t>
        </is>
      </c>
    </row>
    <row customHeight="1" ht="14.5" r="622" s="178">
      <c r="A622" s="171" t="n">
        <v>1600614</v>
      </c>
      <c r="B622" s="180" t="n"/>
      <c r="C622" t="inlineStr">
        <is>
          <t>IN79</t>
        </is>
      </c>
      <c r="D622">
        <f>A622&amp;C622</f>
        <v/>
      </c>
      <c r="E622" s="164" t="n">
        <v>21</v>
      </c>
      <c r="F622" t="inlineStr">
        <is>
          <t>West</t>
        </is>
      </c>
    </row>
    <row r="623">
      <c r="A623" s="171" t="inlineStr">
        <is>
          <t>TH03374A</t>
        </is>
      </c>
      <c r="C623" t="inlineStr">
        <is>
          <t>IN79</t>
        </is>
      </c>
      <c r="D623">
        <f>A623&amp;C623</f>
        <v/>
      </c>
      <c r="E623" s="164" t="n">
        <v>21</v>
      </c>
      <c r="F623" t="inlineStr">
        <is>
          <t>West</t>
        </is>
      </c>
    </row>
    <row r="624">
      <c r="A624" s="171" t="inlineStr">
        <is>
          <t>TR02125A</t>
        </is>
      </c>
      <c r="C624" t="inlineStr">
        <is>
          <t>IN79</t>
        </is>
      </c>
      <c r="D624">
        <f>A624&amp;C624</f>
        <v/>
      </c>
      <c r="E624" s="164" t="n">
        <v>21</v>
      </c>
      <c r="F624" t="inlineStr">
        <is>
          <t>West</t>
        </is>
      </c>
    </row>
    <row r="625">
      <c r="A625" s="169" t="inlineStr">
        <is>
          <t>TR02245A</t>
        </is>
      </c>
      <c r="C625" t="inlineStr">
        <is>
          <t>IN64</t>
        </is>
      </c>
      <c r="D625">
        <f>A625&amp;C625</f>
        <v/>
      </c>
      <c r="E625" s="164" t="n">
        <v>20.94</v>
      </c>
      <c r="F625" t="inlineStr">
        <is>
          <t>South</t>
        </is>
      </c>
    </row>
    <row r="626">
      <c r="A626" s="169" t="inlineStr">
        <is>
          <t>TH03425A</t>
        </is>
      </c>
      <c r="C626" t="inlineStr">
        <is>
          <t>IN81</t>
        </is>
      </c>
      <c r="D626">
        <f>A626&amp;C626</f>
        <v/>
      </c>
      <c r="E626" s="164" t="n">
        <v>20.92</v>
      </c>
      <c r="F626" t="inlineStr">
        <is>
          <t>West</t>
        </is>
      </c>
    </row>
    <row r="627">
      <c r="A627" s="169" t="n">
        <v>61008867</v>
      </c>
      <c r="C627" t="inlineStr">
        <is>
          <t>IN71</t>
        </is>
      </c>
      <c r="D627">
        <f>A627&amp;C627</f>
        <v/>
      </c>
      <c r="E627" s="164" t="n">
        <v>20.88</v>
      </c>
      <c r="F627" t="inlineStr">
        <is>
          <t>South</t>
        </is>
      </c>
    </row>
    <row r="628">
      <c r="A628" s="169" t="inlineStr">
        <is>
          <t>TH03374A</t>
        </is>
      </c>
      <c r="C628" t="inlineStr">
        <is>
          <t>IN80</t>
        </is>
      </c>
      <c r="D628">
        <f>A628&amp;C628</f>
        <v/>
      </c>
      <c r="E628" s="164" t="n">
        <v>20.69</v>
      </c>
      <c r="F628" t="inlineStr">
        <is>
          <t>North</t>
        </is>
      </c>
    </row>
    <row customHeight="1" ht="14.5" r="629" s="178">
      <c r="A629" s="169" t="n">
        <v>61008558</v>
      </c>
      <c r="B629" s="180" t="n"/>
      <c r="C629" t="inlineStr">
        <is>
          <t>IN67</t>
        </is>
      </c>
      <c r="D629">
        <f>A629&amp;C629</f>
        <v/>
      </c>
      <c r="E629" s="164" t="n">
        <v>20.59</v>
      </c>
      <c r="F629" t="inlineStr">
        <is>
          <t>West</t>
        </is>
      </c>
    </row>
    <row r="630">
      <c r="A630" s="169" t="n">
        <v>61013124</v>
      </c>
      <c r="C630" t="inlineStr">
        <is>
          <t>IN89</t>
        </is>
      </c>
      <c r="D630">
        <f>A630&amp;C630</f>
        <v/>
      </c>
      <c r="E630" s="164" t="n">
        <v>20.23</v>
      </c>
      <c r="F630" t="inlineStr">
        <is>
          <t>South</t>
        </is>
      </c>
    </row>
    <row customHeight="1" ht="14.5" r="631" s="178">
      <c r="A631" s="169" t="n">
        <v>1607679</v>
      </c>
      <c r="B631" s="180" t="n"/>
      <c r="C631" t="inlineStr">
        <is>
          <t>IN68</t>
        </is>
      </c>
      <c r="D631">
        <f>A631&amp;C631</f>
        <v/>
      </c>
      <c r="E631" s="164" t="n">
        <v>20.18</v>
      </c>
      <c r="F631" t="inlineStr">
        <is>
          <t>West</t>
        </is>
      </c>
    </row>
    <row customHeight="1" ht="14.5" r="632" s="178">
      <c r="A632" s="169" t="n">
        <v>1607715</v>
      </c>
      <c r="B632" s="180" t="n"/>
      <c r="C632" t="inlineStr">
        <is>
          <t>IN75</t>
        </is>
      </c>
      <c r="D632">
        <f>A632&amp;C632</f>
        <v/>
      </c>
      <c r="E632" s="164" t="n">
        <v>20.06</v>
      </c>
      <c r="F632" t="inlineStr">
        <is>
          <t>North</t>
        </is>
      </c>
    </row>
    <row customHeight="1" ht="14.5" r="633" s="178">
      <c r="A633" s="169" t="n">
        <v>1600615</v>
      </c>
      <c r="B633" s="180" t="n"/>
      <c r="C633" t="inlineStr">
        <is>
          <t>IN83</t>
        </is>
      </c>
      <c r="D633">
        <f>A633&amp;C633</f>
        <v/>
      </c>
      <c r="E633" s="164" t="n">
        <v>20.01</v>
      </c>
      <c r="F633" t="inlineStr">
        <is>
          <t>West</t>
        </is>
      </c>
    </row>
    <row customHeight="1" ht="14.5" r="634" s="178">
      <c r="A634" s="171" t="n">
        <v>1607714</v>
      </c>
      <c r="B634" s="180" t="n"/>
      <c r="C634" t="inlineStr">
        <is>
          <t>IN72</t>
        </is>
      </c>
      <c r="D634">
        <f>A634&amp;C634</f>
        <v/>
      </c>
      <c r="E634" s="164" t="n">
        <v>20</v>
      </c>
      <c r="F634" t="inlineStr">
        <is>
          <t>East</t>
        </is>
      </c>
    </row>
    <row customHeight="1" ht="14.5" r="635" s="178">
      <c r="A635" s="171" t="n">
        <v>1607715</v>
      </c>
      <c r="B635" s="180" t="n"/>
      <c r="C635" t="inlineStr">
        <is>
          <t>IN72</t>
        </is>
      </c>
      <c r="D635">
        <f>A635&amp;C635</f>
        <v/>
      </c>
      <c r="E635" s="164" t="n">
        <v>20</v>
      </c>
      <c r="F635" t="inlineStr">
        <is>
          <t>East</t>
        </is>
      </c>
    </row>
    <row r="636">
      <c r="A636" s="169" t="n">
        <v>61009365</v>
      </c>
      <c r="C636" t="inlineStr">
        <is>
          <t>IN65</t>
        </is>
      </c>
      <c r="D636">
        <f>A636&amp;C636</f>
        <v/>
      </c>
      <c r="E636" s="164" t="n">
        <v>20</v>
      </c>
      <c r="F636" t="inlineStr">
        <is>
          <t>North</t>
        </is>
      </c>
    </row>
    <row customHeight="1" ht="14.5" r="637" s="178">
      <c r="A637" s="169" t="n">
        <v>1600614</v>
      </c>
      <c r="B637" s="180" t="n"/>
      <c r="C637" t="inlineStr">
        <is>
          <t>IN67</t>
        </is>
      </c>
      <c r="D637">
        <f>A637&amp;C637</f>
        <v/>
      </c>
      <c r="E637" s="164" t="n">
        <v>19.96</v>
      </c>
      <c r="F637" t="inlineStr">
        <is>
          <t>West</t>
        </is>
      </c>
    </row>
    <row r="638">
      <c r="A638" s="169" t="inlineStr">
        <is>
          <t>TH01876A</t>
        </is>
      </c>
      <c r="C638" t="inlineStr">
        <is>
          <t>IN62</t>
        </is>
      </c>
      <c r="D638">
        <f>A638&amp;C638</f>
        <v/>
      </c>
      <c r="E638" s="164" t="n">
        <v>19.71</v>
      </c>
      <c r="F638" t="inlineStr">
        <is>
          <t>East</t>
        </is>
      </c>
    </row>
    <row customHeight="1" ht="14.5" r="639" s="178">
      <c r="A639" s="169" t="n">
        <v>61004802</v>
      </c>
      <c r="B639" s="180" t="n"/>
      <c r="C639" t="inlineStr">
        <is>
          <t>IN64</t>
        </is>
      </c>
      <c r="D639">
        <f>A639&amp;C639</f>
        <v/>
      </c>
      <c r="E639" s="164" t="n">
        <v>19.62</v>
      </c>
      <c r="F639" t="inlineStr">
        <is>
          <t>South</t>
        </is>
      </c>
    </row>
    <row r="640">
      <c r="A640" s="169" t="n">
        <v>61013159</v>
      </c>
      <c r="C640" t="inlineStr">
        <is>
          <t>IN89</t>
        </is>
      </c>
      <c r="D640">
        <f>A640&amp;C640</f>
        <v/>
      </c>
      <c r="E640" s="164" t="n">
        <v>19.5</v>
      </c>
      <c r="F640" t="inlineStr">
        <is>
          <t>South</t>
        </is>
      </c>
    </row>
    <row r="641">
      <c r="A641" s="169" t="n">
        <v>61013159</v>
      </c>
      <c r="C641" t="inlineStr">
        <is>
          <t>IN64</t>
        </is>
      </c>
      <c r="D641">
        <f>A641&amp;C641</f>
        <v/>
      </c>
      <c r="E641" s="164" t="n">
        <v>19.47</v>
      </c>
      <c r="F641" t="inlineStr">
        <is>
          <t>South</t>
        </is>
      </c>
    </row>
    <row customHeight="1" ht="14.5" r="642" s="178">
      <c r="A642" s="169" t="n">
        <v>61005280</v>
      </c>
      <c r="B642" s="180" t="n"/>
      <c r="C642" t="inlineStr">
        <is>
          <t>IN87</t>
        </is>
      </c>
      <c r="D642">
        <f>A642&amp;C642</f>
        <v/>
      </c>
      <c r="E642" s="164" t="n">
        <v>19.4</v>
      </c>
      <c r="F642" t="inlineStr">
        <is>
          <t>South</t>
        </is>
      </c>
    </row>
    <row customHeight="1" ht="14.5" r="643" s="178">
      <c r="A643" s="169" t="n">
        <v>61005673</v>
      </c>
      <c r="B643" s="180" t="n"/>
      <c r="C643" t="inlineStr">
        <is>
          <t>IN59</t>
        </is>
      </c>
      <c r="D643">
        <f>A643&amp;C643</f>
        <v/>
      </c>
      <c r="E643" s="164" t="n">
        <v>19.12</v>
      </c>
      <c r="F643" t="inlineStr">
        <is>
          <t>South</t>
        </is>
      </c>
    </row>
    <row r="644">
      <c r="A644" s="169" t="n">
        <v>61013123</v>
      </c>
      <c r="C644" t="inlineStr">
        <is>
          <t>IN73</t>
        </is>
      </c>
      <c r="D644">
        <f>A644&amp;C644</f>
        <v/>
      </c>
      <c r="E644" s="164" t="n">
        <v>19</v>
      </c>
      <c r="F644" t="inlineStr">
        <is>
          <t>East</t>
        </is>
      </c>
    </row>
    <row r="645">
      <c r="A645" s="169" t="n">
        <v>61013124</v>
      </c>
      <c r="C645" t="inlineStr">
        <is>
          <t>IN73</t>
        </is>
      </c>
      <c r="D645">
        <f>A645&amp;C645</f>
        <v/>
      </c>
      <c r="E645" s="164" t="n">
        <v>19</v>
      </c>
      <c r="F645" t="inlineStr">
        <is>
          <t>East</t>
        </is>
      </c>
    </row>
    <row customHeight="1" ht="14.5" r="646" s="178">
      <c r="A646" s="169" t="n">
        <v>61005281</v>
      </c>
      <c r="B646" s="180" t="n"/>
      <c r="C646" t="inlineStr">
        <is>
          <t>IN87</t>
        </is>
      </c>
      <c r="D646">
        <f>A646&amp;C646</f>
        <v/>
      </c>
      <c r="E646" s="164" t="n">
        <v>18.9</v>
      </c>
      <c r="F646" t="inlineStr">
        <is>
          <t>South</t>
        </is>
      </c>
    </row>
    <row r="647">
      <c r="A647" s="169" t="inlineStr">
        <is>
          <t>TH03425A</t>
        </is>
      </c>
      <c r="C647" t="inlineStr">
        <is>
          <t>IN64</t>
        </is>
      </c>
      <c r="D647">
        <f>A647&amp;C647</f>
        <v/>
      </c>
      <c r="E647" s="164" t="n">
        <v>18.85</v>
      </c>
      <c r="F647" t="inlineStr">
        <is>
          <t>South</t>
        </is>
      </c>
    </row>
    <row r="648">
      <c r="A648" s="169" t="n">
        <v>61010557</v>
      </c>
      <c r="C648" t="inlineStr">
        <is>
          <t>IN83</t>
        </is>
      </c>
      <c r="D648">
        <f>A648&amp;C648</f>
        <v/>
      </c>
      <c r="E648" s="164" t="n">
        <v>18.83</v>
      </c>
      <c r="F648" t="inlineStr">
        <is>
          <t>West</t>
        </is>
      </c>
    </row>
    <row customHeight="1" ht="14.5" r="649" s="178">
      <c r="A649" s="169" t="n">
        <v>1600614</v>
      </c>
      <c r="B649" s="180" t="n"/>
      <c r="C649" t="inlineStr">
        <is>
          <t>IN89</t>
        </is>
      </c>
      <c r="D649">
        <f>A649&amp;C649</f>
        <v/>
      </c>
      <c r="E649" s="164" t="n">
        <v>18.8</v>
      </c>
      <c r="F649" t="inlineStr">
        <is>
          <t>South</t>
        </is>
      </c>
    </row>
    <row r="650">
      <c r="A650" s="169" t="inlineStr">
        <is>
          <t>TH01995A</t>
        </is>
      </c>
      <c r="C650" t="inlineStr">
        <is>
          <t>IN69</t>
        </is>
      </c>
      <c r="D650">
        <f>A650&amp;C650</f>
        <v/>
      </c>
      <c r="E650" s="164" t="n">
        <v>18.73</v>
      </c>
      <c r="F650" t="inlineStr">
        <is>
          <t>South</t>
        </is>
      </c>
    </row>
    <row r="651">
      <c r="A651" s="169" t="n">
        <v>61009505</v>
      </c>
      <c r="C651" t="inlineStr">
        <is>
          <t>IN64</t>
        </is>
      </c>
      <c r="D651">
        <f>A651&amp;C651</f>
        <v/>
      </c>
      <c r="E651" s="164" t="n">
        <v>18.46</v>
      </c>
      <c r="F651" t="inlineStr">
        <is>
          <t>South</t>
        </is>
      </c>
    </row>
    <row customHeight="1" ht="14.5" r="652" s="178">
      <c r="A652" s="169" t="n">
        <v>61000811</v>
      </c>
      <c r="B652" s="180" t="n"/>
      <c r="C652" t="inlineStr">
        <is>
          <t>IN59</t>
        </is>
      </c>
      <c r="D652">
        <f>A652&amp;C652</f>
        <v/>
      </c>
      <c r="E652" s="164" t="n">
        <v>18.4</v>
      </c>
      <c r="F652" t="inlineStr">
        <is>
          <t>South</t>
        </is>
      </c>
    </row>
    <row customHeight="1" ht="14.5" r="653" s="178">
      <c r="A653" s="169" t="n">
        <v>61004802</v>
      </c>
      <c r="B653" s="180" t="n"/>
      <c r="C653" t="inlineStr">
        <is>
          <t>IN69</t>
        </is>
      </c>
      <c r="D653">
        <f>A653&amp;C653</f>
        <v/>
      </c>
      <c r="E653" s="164" t="n">
        <v>18.34</v>
      </c>
      <c r="F653" t="inlineStr">
        <is>
          <t>South</t>
        </is>
      </c>
    </row>
    <row customHeight="1" ht="14.5" r="654" s="178">
      <c r="A654" s="169" t="n">
        <v>61004802</v>
      </c>
      <c r="B654" s="180" t="n"/>
      <c r="C654" t="inlineStr">
        <is>
          <t>IN76</t>
        </is>
      </c>
      <c r="D654">
        <f>A654&amp;C654</f>
        <v/>
      </c>
      <c r="E654" s="164" t="n">
        <v>18.3</v>
      </c>
      <c r="F654" t="inlineStr">
        <is>
          <t>North</t>
        </is>
      </c>
    </row>
    <row r="655">
      <c r="A655" s="169" t="inlineStr">
        <is>
          <t>TR02125A</t>
        </is>
      </c>
      <c r="C655" t="inlineStr">
        <is>
          <t>IN67</t>
        </is>
      </c>
      <c r="D655">
        <f>A655&amp;C655</f>
        <v/>
      </c>
      <c r="E655" s="164" t="n">
        <v>18.24</v>
      </c>
      <c r="F655" t="inlineStr">
        <is>
          <t>West</t>
        </is>
      </c>
    </row>
    <row r="656">
      <c r="A656" s="169" t="n">
        <v>61013159</v>
      </c>
      <c r="C656" t="inlineStr">
        <is>
          <t>IN59</t>
        </is>
      </c>
      <c r="D656">
        <f>A656&amp;C656</f>
        <v/>
      </c>
      <c r="E656" s="164" t="n">
        <v>18.2</v>
      </c>
      <c r="F656" t="inlineStr">
        <is>
          <t>South</t>
        </is>
      </c>
    </row>
    <row customHeight="1" ht="14.5" r="657" s="178">
      <c r="A657" s="169" t="n">
        <v>1607707</v>
      </c>
      <c r="B657" s="180" t="n"/>
      <c r="C657" t="inlineStr">
        <is>
          <t>IN91</t>
        </is>
      </c>
      <c r="D657">
        <f>A657&amp;C657</f>
        <v/>
      </c>
      <c r="E657" s="164" t="n">
        <v>18.14</v>
      </c>
      <c r="F657" t="inlineStr">
        <is>
          <t>East</t>
        </is>
      </c>
    </row>
    <row r="658">
      <c r="A658" s="169" t="inlineStr">
        <is>
          <t>TR02245A</t>
        </is>
      </c>
      <c r="C658" t="inlineStr">
        <is>
          <t>IN59</t>
        </is>
      </c>
      <c r="D658">
        <f>A658&amp;C658</f>
        <v/>
      </c>
      <c r="E658" s="164" t="n">
        <v>18.14</v>
      </c>
      <c r="F658" t="inlineStr">
        <is>
          <t>South</t>
        </is>
      </c>
    </row>
    <row customHeight="1" ht="14.5" r="659" s="178">
      <c r="A659" s="169" t="n">
        <v>61005280</v>
      </c>
      <c r="B659" s="180" t="n"/>
      <c r="C659" t="inlineStr">
        <is>
          <t>IN84</t>
        </is>
      </c>
      <c r="D659">
        <f>A659&amp;C659</f>
        <v/>
      </c>
      <c r="E659" s="164" t="n">
        <v>18.07</v>
      </c>
      <c r="F659" t="inlineStr">
        <is>
          <t>East</t>
        </is>
      </c>
    </row>
    <row customHeight="1" ht="14.5" r="660" s="178">
      <c r="A660" s="169" t="n">
        <v>1607798</v>
      </c>
      <c r="B660" s="180" t="n"/>
      <c r="C660" t="inlineStr">
        <is>
          <t>IN84</t>
        </is>
      </c>
      <c r="D660">
        <f>A660&amp;C660</f>
        <v/>
      </c>
      <c r="E660" s="164" t="n">
        <v>18.05</v>
      </c>
      <c r="F660" t="inlineStr">
        <is>
          <t>East</t>
        </is>
      </c>
    </row>
    <row customHeight="1" ht="14.5" r="661" s="178">
      <c r="A661" s="169" t="n">
        <v>1607704</v>
      </c>
      <c r="B661" s="180" t="n"/>
      <c r="C661" t="inlineStr">
        <is>
          <t>IN89</t>
        </is>
      </c>
      <c r="D661">
        <f>A661&amp;C661</f>
        <v/>
      </c>
      <c r="E661" s="164" t="n">
        <v>18.03</v>
      </c>
      <c r="F661" t="inlineStr">
        <is>
          <t>South</t>
        </is>
      </c>
    </row>
    <row customHeight="1" ht="14.5" r="662" s="178">
      <c r="A662" s="171" t="n">
        <v>1607714</v>
      </c>
      <c r="B662" s="180" t="n"/>
      <c r="C662" t="inlineStr">
        <is>
          <t>IN79</t>
        </is>
      </c>
      <c r="D662">
        <f>A662&amp;C662</f>
        <v/>
      </c>
      <c r="E662" s="164" t="n">
        <v>18</v>
      </c>
      <c r="F662" t="inlineStr">
        <is>
          <t>West</t>
        </is>
      </c>
    </row>
    <row r="663">
      <c r="A663" s="171" t="n">
        <v>61009365</v>
      </c>
      <c r="C663" t="inlineStr">
        <is>
          <t>IN79</t>
        </is>
      </c>
      <c r="D663">
        <f>A663&amp;C663</f>
        <v/>
      </c>
      <c r="E663" s="164" t="n">
        <v>18</v>
      </c>
      <c r="F663" t="inlineStr">
        <is>
          <t>West</t>
        </is>
      </c>
    </row>
    <row r="664">
      <c r="A664" s="169" t="n">
        <v>61013124</v>
      </c>
      <c r="C664" t="inlineStr">
        <is>
          <t>IN75</t>
        </is>
      </c>
      <c r="D664">
        <f>A664&amp;C664</f>
        <v/>
      </c>
      <c r="E664" s="164" t="n">
        <v>18</v>
      </c>
      <c r="F664" t="inlineStr">
        <is>
          <t>North</t>
        </is>
      </c>
    </row>
    <row r="665">
      <c r="A665" s="169" t="n">
        <v>61013158</v>
      </c>
      <c r="C665" t="inlineStr">
        <is>
          <t>IN71</t>
        </is>
      </c>
      <c r="D665">
        <f>A665&amp;C665</f>
        <v/>
      </c>
      <c r="E665" s="164" t="n">
        <v>18</v>
      </c>
      <c r="F665" t="inlineStr">
        <is>
          <t>South</t>
        </is>
      </c>
    </row>
    <row customHeight="1" ht="14.5" r="666" s="178">
      <c r="A666" s="169" t="n">
        <v>61007272</v>
      </c>
      <c r="B666" s="183" t="n"/>
      <c r="C666" t="inlineStr">
        <is>
          <t>IN69</t>
        </is>
      </c>
      <c r="D666">
        <f>A666&amp;C666</f>
        <v/>
      </c>
      <c r="E666" s="164" t="n">
        <v>17.95</v>
      </c>
      <c r="F666" t="inlineStr">
        <is>
          <t>South</t>
        </is>
      </c>
    </row>
    <row customHeight="1" ht="14.5" r="667" s="178">
      <c r="A667" s="169" t="n">
        <v>1607805</v>
      </c>
      <c r="B667" s="180" t="n"/>
      <c r="C667" t="inlineStr">
        <is>
          <t>IN89</t>
        </is>
      </c>
      <c r="D667">
        <f>A667&amp;C667</f>
        <v/>
      </c>
      <c r="E667" s="164" t="n">
        <v>17.9</v>
      </c>
      <c r="F667" t="inlineStr">
        <is>
          <t>South</t>
        </is>
      </c>
    </row>
    <row r="668">
      <c r="A668" s="169" t="n">
        <v>61010219</v>
      </c>
      <c r="C668" t="inlineStr">
        <is>
          <t>IN67</t>
        </is>
      </c>
      <c r="D668">
        <f>A668&amp;C668</f>
        <v/>
      </c>
      <c r="E668" s="164" t="n">
        <v>17.85</v>
      </c>
      <c r="F668" t="inlineStr">
        <is>
          <t>West</t>
        </is>
      </c>
    </row>
    <row customHeight="1" ht="14.5" r="669" s="178">
      <c r="A669" s="169" t="n">
        <v>61005281</v>
      </c>
      <c r="B669" s="180" t="n"/>
      <c r="C669" t="inlineStr">
        <is>
          <t>IN84</t>
        </is>
      </c>
      <c r="D669">
        <f>A669&amp;C669</f>
        <v/>
      </c>
      <c r="E669" s="164" t="n">
        <v>17.73</v>
      </c>
      <c r="F669" t="inlineStr">
        <is>
          <t>East</t>
        </is>
      </c>
    </row>
    <row customHeight="1" ht="14.5" r="670" s="178">
      <c r="A670" s="169" t="n">
        <v>61005676</v>
      </c>
      <c r="B670" s="183" t="n"/>
      <c r="C670" t="inlineStr">
        <is>
          <t>IN64</t>
        </is>
      </c>
      <c r="D670">
        <f>A670&amp;C670</f>
        <v/>
      </c>
      <c r="E670" s="164" t="n">
        <v>17.55</v>
      </c>
      <c r="F670" t="inlineStr">
        <is>
          <t>South</t>
        </is>
      </c>
    </row>
    <row r="671">
      <c r="A671" s="169" t="n">
        <v>61010209</v>
      </c>
      <c r="C671" t="inlineStr">
        <is>
          <t>IN59</t>
        </is>
      </c>
      <c r="D671">
        <f>A671&amp;C671</f>
        <v/>
      </c>
      <c r="E671" s="164" t="n">
        <v>17.24</v>
      </c>
      <c r="F671" t="inlineStr">
        <is>
          <t>South</t>
        </is>
      </c>
    </row>
    <row customHeight="1" ht="14.5" r="672" s="178">
      <c r="A672" s="171" t="n">
        <v>1600615</v>
      </c>
      <c r="B672" s="180" t="n"/>
      <c r="C672" t="inlineStr">
        <is>
          <t>IN79</t>
        </is>
      </c>
      <c r="D672">
        <f>A672&amp;C672</f>
        <v/>
      </c>
      <c r="E672" s="164" t="n">
        <v>17</v>
      </c>
      <c r="F672" t="inlineStr">
        <is>
          <t>West</t>
        </is>
      </c>
    </row>
    <row customHeight="1" ht="14.5" r="673" s="178">
      <c r="A673" s="169" t="n">
        <v>1607714</v>
      </c>
      <c r="B673" s="180" t="n"/>
      <c r="C673" t="inlineStr">
        <is>
          <t>IN75</t>
        </is>
      </c>
      <c r="D673">
        <f>A673&amp;C673</f>
        <v/>
      </c>
      <c r="E673" s="164" t="n">
        <v>17</v>
      </c>
      <c r="F673" t="inlineStr">
        <is>
          <t>North</t>
        </is>
      </c>
    </row>
    <row r="674">
      <c r="A674" s="171" t="n">
        <v>61009361</v>
      </c>
      <c r="C674" t="inlineStr">
        <is>
          <t>IN79</t>
        </is>
      </c>
      <c r="D674">
        <f>A674&amp;C674</f>
        <v/>
      </c>
      <c r="E674" s="164" t="n">
        <v>17</v>
      </c>
      <c r="F674" t="inlineStr">
        <is>
          <t>West</t>
        </is>
      </c>
    </row>
    <row r="675">
      <c r="A675" s="169" t="n">
        <v>61010559</v>
      </c>
      <c r="C675" t="inlineStr">
        <is>
          <t>IN81</t>
        </is>
      </c>
      <c r="D675">
        <f>A675&amp;C675</f>
        <v/>
      </c>
      <c r="E675" s="164" t="n">
        <v>17</v>
      </c>
      <c r="F675" t="inlineStr">
        <is>
          <t>West</t>
        </is>
      </c>
    </row>
    <row r="676">
      <c r="A676" s="169" t="n">
        <v>61013124</v>
      </c>
      <c r="C676" t="inlineStr">
        <is>
          <t>IN83</t>
        </is>
      </c>
      <c r="D676">
        <f>A676&amp;C676</f>
        <v/>
      </c>
      <c r="E676" s="164" t="n">
        <v>17</v>
      </c>
      <c r="F676" t="inlineStr">
        <is>
          <t>West</t>
        </is>
      </c>
    </row>
    <row customHeight="1" ht="14.5" r="677" s="178">
      <c r="A677" s="169" t="n">
        <v>1600615</v>
      </c>
      <c r="B677" s="180" t="n"/>
      <c r="C677" t="inlineStr">
        <is>
          <t>IN89</t>
        </is>
      </c>
      <c r="D677">
        <f>A677&amp;C677</f>
        <v/>
      </c>
      <c r="E677" s="164" t="n">
        <v>16.97</v>
      </c>
      <c r="F677" t="inlineStr">
        <is>
          <t>South</t>
        </is>
      </c>
    </row>
    <row customHeight="1" ht="14.5" r="678" s="178">
      <c r="A678" s="169" t="n">
        <v>1607715</v>
      </c>
      <c r="B678" s="180" t="n"/>
      <c r="C678" t="inlineStr">
        <is>
          <t>IN67</t>
        </is>
      </c>
      <c r="D678">
        <f>A678&amp;C678</f>
        <v/>
      </c>
      <c r="E678" s="164" t="n">
        <v>16.95</v>
      </c>
      <c r="F678" t="inlineStr">
        <is>
          <t>West</t>
        </is>
      </c>
    </row>
    <row r="679">
      <c r="A679" s="169" t="n">
        <v>61008879</v>
      </c>
      <c r="C679" t="inlineStr">
        <is>
          <t>IN64</t>
        </is>
      </c>
      <c r="D679">
        <f>A679&amp;C679</f>
        <v/>
      </c>
      <c r="E679" s="164" t="n">
        <v>16.9</v>
      </c>
      <c r="F679" t="inlineStr">
        <is>
          <t>South</t>
        </is>
      </c>
    </row>
    <row customHeight="1" ht="14.5" r="680" s="178">
      <c r="A680" s="169" t="n">
        <v>61000812</v>
      </c>
      <c r="B680" s="180" t="n"/>
      <c r="C680" t="inlineStr">
        <is>
          <t>IN59</t>
        </is>
      </c>
      <c r="D680">
        <f>A680&amp;C680</f>
        <v/>
      </c>
      <c r="E680" s="164" t="n">
        <v>16.6</v>
      </c>
      <c r="F680" t="inlineStr">
        <is>
          <t>South</t>
        </is>
      </c>
    </row>
    <row customHeight="1" ht="14.5" r="681" s="178">
      <c r="A681" s="169" t="n">
        <v>1600614</v>
      </c>
      <c r="B681" s="180" t="n"/>
      <c r="C681" t="inlineStr">
        <is>
          <t>IN66</t>
        </is>
      </c>
      <c r="D681">
        <f>A681&amp;C681</f>
        <v/>
      </c>
      <c r="E681" s="164" t="n">
        <v>16.49</v>
      </c>
      <c r="F681" t="inlineStr">
        <is>
          <t>East</t>
        </is>
      </c>
    </row>
    <row customHeight="1" ht="14.5" r="682" s="178">
      <c r="A682" s="169" t="n">
        <v>1607715</v>
      </c>
      <c r="B682" s="180" t="n"/>
      <c r="C682" t="inlineStr">
        <is>
          <t>IN89</t>
        </is>
      </c>
      <c r="D682">
        <f>A682&amp;C682</f>
        <v/>
      </c>
      <c r="E682" s="164" t="n">
        <v>16.43</v>
      </c>
      <c r="F682" t="inlineStr">
        <is>
          <t>South</t>
        </is>
      </c>
    </row>
    <row customHeight="1" ht="14.5" r="683" s="178">
      <c r="A683" s="169" t="n">
        <v>1607675</v>
      </c>
      <c r="B683" s="180" t="n"/>
      <c r="C683" t="inlineStr">
        <is>
          <t>IN73</t>
        </is>
      </c>
      <c r="D683">
        <f>A683&amp;C683</f>
        <v/>
      </c>
      <c r="E683" s="164" t="n">
        <v>16.36</v>
      </c>
      <c r="F683" t="inlineStr">
        <is>
          <t>East</t>
        </is>
      </c>
    </row>
    <row r="684">
      <c r="A684" s="169" t="n">
        <v>61008869</v>
      </c>
      <c r="C684" t="inlineStr">
        <is>
          <t>IN76</t>
        </is>
      </c>
      <c r="D684">
        <f>A684&amp;C684</f>
        <v/>
      </c>
      <c r="E684" s="164" t="n">
        <v>16.21</v>
      </c>
      <c r="F684" t="inlineStr">
        <is>
          <t>North</t>
        </is>
      </c>
    </row>
    <row customHeight="1" ht="14.5" r="685" s="178">
      <c r="A685" s="171" t="n">
        <v>1607707</v>
      </c>
      <c r="B685" s="180" t="n"/>
      <c r="C685" t="inlineStr">
        <is>
          <t>IN72</t>
        </is>
      </c>
      <c r="D685">
        <f>A685&amp;C685</f>
        <v/>
      </c>
      <c r="E685" s="164" t="n">
        <v>16</v>
      </c>
      <c r="F685" t="inlineStr">
        <is>
          <t>East</t>
        </is>
      </c>
    </row>
    <row customHeight="1" ht="14.5" r="686" s="178">
      <c r="A686" s="171" t="n">
        <v>1607805</v>
      </c>
      <c r="B686" s="180" t="n"/>
      <c r="C686" t="inlineStr">
        <is>
          <t>IN79</t>
        </is>
      </c>
      <c r="D686">
        <f>A686&amp;C686</f>
        <v/>
      </c>
      <c r="E686" s="164" t="n">
        <v>16</v>
      </c>
      <c r="F686" t="inlineStr">
        <is>
          <t>West</t>
        </is>
      </c>
    </row>
    <row r="687">
      <c r="A687" s="171" t="inlineStr">
        <is>
          <t>TR02125A</t>
        </is>
      </c>
      <c r="C687" t="inlineStr">
        <is>
          <t>IN72</t>
        </is>
      </c>
      <c r="D687">
        <f>A687&amp;C687</f>
        <v/>
      </c>
      <c r="E687" s="164" t="n">
        <v>16</v>
      </c>
      <c r="F687" t="inlineStr">
        <is>
          <t>East</t>
        </is>
      </c>
    </row>
    <row customHeight="1" ht="14.5" r="688" s="178">
      <c r="A688" s="169" t="n">
        <v>1607707</v>
      </c>
      <c r="B688" s="180" t="n"/>
      <c r="C688" t="inlineStr">
        <is>
          <t>IN86</t>
        </is>
      </c>
      <c r="D688">
        <f>A688&amp;C688</f>
        <v/>
      </c>
      <c r="E688" s="164" t="n">
        <v>15.99</v>
      </c>
      <c r="F688" t="inlineStr">
        <is>
          <t>East</t>
        </is>
      </c>
    </row>
    <row customHeight="1" ht="14.5" r="689" s="178">
      <c r="A689" s="169" t="n">
        <v>1607714</v>
      </c>
      <c r="B689" s="180" t="n"/>
      <c r="C689" t="inlineStr">
        <is>
          <t>IN73</t>
        </is>
      </c>
      <c r="D689">
        <f>A689&amp;C689</f>
        <v/>
      </c>
      <c r="E689" s="164" t="n">
        <v>15.85</v>
      </c>
      <c r="F689" t="inlineStr">
        <is>
          <t>East</t>
        </is>
      </c>
    </row>
    <row r="690">
      <c r="A690" s="169" t="n">
        <v>61009365</v>
      </c>
      <c r="C690" t="inlineStr">
        <is>
          <t>IN89</t>
        </is>
      </c>
      <c r="D690">
        <f>A690&amp;C690</f>
        <v/>
      </c>
      <c r="E690" s="164" t="n">
        <v>15.83</v>
      </c>
      <c r="F690" t="inlineStr">
        <is>
          <t>South</t>
        </is>
      </c>
    </row>
    <row customHeight="1" ht="14.5" r="691" s="178">
      <c r="A691" s="169" t="n">
        <v>61005673</v>
      </c>
      <c r="B691" s="180" t="n"/>
      <c r="C691" t="inlineStr">
        <is>
          <t>IN65</t>
        </is>
      </c>
      <c r="D691">
        <f>A691&amp;C691</f>
        <v/>
      </c>
      <c r="E691" s="164" t="n">
        <v>15.73</v>
      </c>
      <c r="F691" t="inlineStr">
        <is>
          <t>North</t>
        </is>
      </c>
    </row>
    <row r="692">
      <c r="A692" s="169" t="n">
        <v>61010219</v>
      </c>
      <c r="C692" t="inlineStr">
        <is>
          <t>IN66</t>
        </is>
      </c>
      <c r="D692">
        <f>A692&amp;C692</f>
        <v/>
      </c>
      <c r="E692" s="164" t="n">
        <v>15.57</v>
      </c>
      <c r="F692" t="inlineStr">
        <is>
          <t>East</t>
        </is>
      </c>
    </row>
    <row customHeight="1" ht="14.5" r="693" s="178">
      <c r="A693" s="169" t="n">
        <v>61005675</v>
      </c>
      <c r="B693" s="180" t="n"/>
      <c r="C693" t="inlineStr">
        <is>
          <t>IN64</t>
        </is>
      </c>
      <c r="D693">
        <f>A693&amp;C693</f>
        <v/>
      </c>
      <c r="E693" s="164" t="n">
        <v>15.56</v>
      </c>
      <c r="F693" t="inlineStr">
        <is>
          <t>South</t>
        </is>
      </c>
    </row>
    <row customHeight="1" ht="14.5" r="694" s="178">
      <c r="A694" s="169" t="n">
        <v>1603205</v>
      </c>
      <c r="B694" s="180" t="n"/>
      <c r="C694" t="inlineStr">
        <is>
          <t>IN83</t>
        </is>
      </c>
      <c r="D694">
        <f>A694&amp;C694</f>
        <v/>
      </c>
      <c r="E694" s="164" t="n">
        <v>15.51</v>
      </c>
      <c r="F694" t="inlineStr">
        <is>
          <t>West</t>
        </is>
      </c>
    </row>
    <row r="695">
      <c r="A695" s="169" t="n">
        <v>61009361</v>
      </c>
      <c r="C695" t="inlineStr">
        <is>
          <t>IN62</t>
        </is>
      </c>
      <c r="D695">
        <f>A695&amp;C695</f>
        <v/>
      </c>
      <c r="E695" s="164" t="n">
        <v>15.25</v>
      </c>
      <c r="F695" t="inlineStr">
        <is>
          <t>East</t>
        </is>
      </c>
    </row>
    <row r="696">
      <c r="A696" s="169" t="n">
        <v>61009361</v>
      </c>
      <c r="C696" t="inlineStr">
        <is>
          <t>IN76</t>
        </is>
      </c>
      <c r="D696">
        <f>A696&amp;C696</f>
        <v/>
      </c>
      <c r="E696" s="164" t="n">
        <v>15.25</v>
      </c>
      <c r="F696" t="inlineStr">
        <is>
          <t>North</t>
        </is>
      </c>
    </row>
    <row r="697">
      <c r="A697" s="169" t="n">
        <v>61009361</v>
      </c>
      <c r="C697" t="inlineStr">
        <is>
          <t>IN91</t>
        </is>
      </c>
      <c r="D697">
        <f>A697&amp;C697</f>
        <v/>
      </c>
      <c r="E697" s="164" t="n">
        <v>15.25</v>
      </c>
      <c r="F697" t="inlineStr">
        <is>
          <t>East</t>
        </is>
      </c>
    </row>
    <row r="698">
      <c r="A698" s="169" t="inlineStr">
        <is>
          <t>TR02245A</t>
        </is>
      </c>
      <c r="C698" t="inlineStr">
        <is>
          <t>IN80</t>
        </is>
      </c>
      <c r="D698">
        <f>A698&amp;C698</f>
        <v/>
      </c>
      <c r="E698" s="164" t="n">
        <v>15.13</v>
      </c>
      <c r="F698" t="inlineStr">
        <is>
          <t>North</t>
        </is>
      </c>
    </row>
    <row customHeight="1" ht="14.5" r="699" s="178">
      <c r="A699" s="169" t="n">
        <v>1607798</v>
      </c>
      <c r="B699" s="180" t="n"/>
      <c r="C699" t="inlineStr">
        <is>
          <t>IN66</t>
        </is>
      </c>
      <c r="D699">
        <f>A699&amp;C699</f>
        <v/>
      </c>
      <c r="E699" s="164" t="n">
        <v>15</v>
      </c>
      <c r="F699" t="inlineStr">
        <is>
          <t>East</t>
        </is>
      </c>
    </row>
    <row r="700">
      <c r="A700" s="171" t="n">
        <v>61008879</v>
      </c>
      <c r="C700" t="inlineStr">
        <is>
          <t>IN72</t>
        </is>
      </c>
      <c r="D700">
        <f>A700&amp;C700</f>
        <v/>
      </c>
      <c r="E700" s="164" t="n">
        <v>15</v>
      </c>
      <c r="F700" t="inlineStr">
        <is>
          <t>East</t>
        </is>
      </c>
    </row>
    <row r="701">
      <c r="A701" s="169" t="n">
        <v>61013123</v>
      </c>
      <c r="C701" t="inlineStr">
        <is>
          <t>IN75</t>
        </is>
      </c>
      <c r="D701">
        <f>A701&amp;C701</f>
        <v/>
      </c>
      <c r="E701" s="164" t="n">
        <v>15</v>
      </c>
      <c r="F701" t="inlineStr">
        <is>
          <t>North</t>
        </is>
      </c>
    </row>
    <row r="702">
      <c r="A702" s="169" t="n">
        <v>61013123</v>
      </c>
      <c r="C702" t="inlineStr">
        <is>
          <t>IN86</t>
        </is>
      </c>
      <c r="D702">
        <f>A702&amp;C702</f>
        <v/>
      </c>
      <c r="E702" s="164" t="n">
        <v>15</v>
      </c>
      <c r="F702" t="inlineStr">
        <is>
          <t>East</t>
        </is>
      </c>
    </row>
    <row r="703">
      <c r="A703" s="171" t="n">
        <v>61013124</v>
      </c>
      <c r="C703" t="inlineStr">
        <is>
          <t>IN79</t>
        </is>
      </c>
      <c r="D703">
        <f>A703&amp;C703</f>
        <v/>
      </c>
      <c r="E703" s="164" t="n">
        <v>15</v>
      </c>
      <c r="F703" t="inlineStr">
        <is>
          <t>West</t>
        </is>
      </c>
    </row>
    <row r="704">
      <c r="A704" s="169" t="n">
        <v>61013124</v>
      </c>
      <c r="C704" t="inlineStr">
        <is>
          <t>IN86</t>
        </is>
      </c>
      <c r="D704">
        <f>A704&amp;C704</f>
        <v/>
      </c>
      <c r="E704" s="164" t="n">
        <v>15</v>
      </c>
      <c r="F704" t="inlineStr">
        <is>
          <t>East</t>
        </is>
      </c>
    </row>
    <row r="705">
      <c r="A705" s="169" t="inlineStr">
        <is>
          <t>TH01876A</t>
        </is>
      </c>
      <c r="C705" t="inlineStr">
        <is>
          <t>IN68</t>
        </is>
      </c>
      <c r="D705">
        <f>A705&amp;C705</f>
        <v/>
      </c>
      <c r="E705" s="164" t="n">
        <v>15</v>
      </c>
      <c r="F705" t="inlineStr">
        <is>
          <t>West</t>
        </is>
      </c>
    </row>
    <row customHeight="1" ht="14.5" r="706" s="178">
      <c r="A706" s="169" t="n">
        <v>1607714</v>
      </c>
      <c r="B706" s="180" t="n"/>
      <c r="C706" t="inlineStr">
        <is>
          <t>IN87</t>
        </is>
      </c>
      <c r="D706">
        <f>A706&amp;C706</f>
        <v/>
      </c>
      <c r="E706" s="164" t="n">
        <v>14.65</v>
      </c>
      <c r="F706" t="inlineStr">
        <is>
          <t>South</t>
        </is>
      </c>
    </row>
    <row r="707">
      <c r="A707" s="169" t="n">
        <v>61010204</v>
      </c>
      <c r="C707" t="inlineStr">
        <is>
          <t>IN71</t>
        </is>
      </c>
      <c r="D707">
        <f>A707&amp;C707</f>
        <v/>
      </c>
      <c r="E707" s="164" t="n">
        <v>14.62</v>
      </c>
      <c r="F707" t="inlineStr">
        <is>
          <t>South</t>
        </is>
      </c>
    </row>
    <row customHeight="1" ht="14.5" r="708" s="178">
      <c r="A708" s="169" t="n">
        <v>1607715</v>
      </c>
      <c r="B708" s="180" t="n"/>
      <c r="C708" t="inlineStr">
        <is>
          <t>IN73</t>
        </is>
      </c>
      <c r="D708">
        <f>A708&amp;C708</f>
        <v/>
      </c>
      <c r="E708" s="164" t="n">
        <v>14.61</v>
      </c>
      <c r="F708" t="inlineStr">
        <is>
          <t>East</t>
        </is>
      </c>
    </row>
    <row customHeight="1" ht="14.5" r="709" s="178">
      <c r="A709" s="169" t="n">
        <v>1600615</v>
      </c>
      <c r="B709" s="180" t="n"/>
      <c r="C709" t="inlineStr">
        <is>
          <t>IN87</t>
        </is>
      </c>
      <c r="D709">
        <f>A709&amp;C709</f>
        <v/>
      </c>
      <c r="E709" s="164" t="n">
        <v>14.38</v>
      </c>
      <c r="F709" t="inlineStr">
        <is>
          <t>South</t>
        </is>
      </c>
    </row>
    <row r="710">
      <c r="A710" s="169" t="n">
        <v>61009506</v>
      </c>
      <c r="C710" t="inlineStr">
        <is>
          <t>IN68</t>
        </is>
      </c>
      <c r="D710">
        <f>A710&amp;C710</f>
        <v/>
      </c>
      <c r="E710" s="164" t="n">
        <v>14.35</v>
      </c>
      <c r="F710" t="inlineStr">
        <is>
          <t>West</t>
        </is>
      </c>
    </row>
    <row r="711">
      <c r="A711" s="169" t="n">
        <v>61008867</v>
      </c>
      <c r="C711" t="inlineStr">
        <is>
          <t>IN76</t>
        </is>
      </c>
      <c r="D711">
        <f>A711&amp;C711</f>
        <v/>
      </c>
      <c r="E711" s="164" t="n">
        <v>14.18</v>
      </c>
      <c r="F711" t="inlineStr">
        <is>
          <t>North</t>
        </is>
      </c>
    </row>
    <row r="712">
      <c r="A712" s="169" t="n">
        <v>61009505</v>
      </c>
      <c r="C712" t="inlineStr">
        <is>
          <t>IN71</t>
        </is>
      </c>
      <c r="D712">
        <f>A712&amp;C712</f>
        <v/>
      </c>
      <c r="E712" s="164" t="n">
        <v>14.15</v>
      </c>
      <c r="F712" t="inlineStr">
        <is>
          <t>South</t>
        </is>
      </c>
    </row>
    <row r="713">
      <c r="A713" s="169" t="n">
        <v>61013159</v>
      </c>
      <c r="C713" t="inlineStr">
        <is>
          <t>IN69</t>
        </is>
      </c>
      <c r="D713">
        <f>A713&amp;C713</f>
        <v/>
      </c>
      <c r="E713" s="164" t="n">
        <v>14</v>
      </c>
      <c r="F713" t="inlineStr">
        <is>
          <t>South</t>
        </is>
      </c>
    </row>
    <row r="714">
      <c r="A714" s="169" t="inlineStr">
        <is>
          <t>TH03374A</t>
        </is>
      </c>
      <c r="C714" t="inlineStr">
        <is>
          <t>IN83</t>
        </is>
      </c>
      <c r="D714">
        <f>A714&amp;C714</f>
        <v/>
      </c>
      <c r="E714" s="164" t="n">
        <v>14</v>
      </c>
      <c r="F714" t="inlineStr">
        <is>
          <t>West</t>
        </is>
      </c>
    </row>
    <row r="715">
      <c r="A715" s="169" t="inlineStr">
        <is>
          <t>TH03424A</t>
        </is>
      </c>
      <c r="C715" t="inlineStr">
        <is>
          <t>IN89</t>
        </is>
      </c>
      <c r="D715">
        <f>A715&amp;C715</f>
        <v/>
      </c>
      <c r="E715" s="164" t="n">
        <v>14</v>
      </c>
      <c r="F715" t="inlineStr">
        <is>
          <t>South</t>
        </is>
      </c>
    </row>
    <row r="716">
      <c r="A716" s="169" t="inlineStr">
        <is>
          <t>TR02125A</t>
        </is>
      </c>
      <c r="C716" t="inlineStr">
        <is>
          <t>IN83</t>
        </is>
      </c>
      <c r="D716">
        <f>A716&amp;C716</f>
        <v/>
      </c>
      <c r="E716" s="164" t="n">
        <v>14</v>
      </c>
      <c r="F716" t="inlineStr">
        <is>
          <t>West</t>
        </is>
      </c>
    </row>
    <row customHeight="1" ht="14.5" r="717" s="178">
      <c r="A717" s="169" t="n">
        <v>1607679</v>
      </c>
      <c r="B717" s="180" t="n"/>
      <c r="C717" t="inlineStr">
        <is>
          <t>IN64</t>
        </is>
      </c>
      <c r="D717">
        <f>A717&amp;C717</f>
        <v/>
      </c>
      <c r="E717" s="164" t="n">
        <v>13.72</v>
      </c>
      <c r="F717" t="inlineStr">
        <is>
          <t>South</t>
        </is>
      </c>
    </row>
    <row customHeight="1" ht="14.5" r="718" s="178">
      <c r="A718" s="169" t="n">
        <v>1607805</v>
      </c>
      <c r="B718" s="180" t="n"/>
      <c r="C718" t="inlineStr">
        <is>
          <t>IN73</t>
        </is>
      </c>
      <c r="D718">
        <f>A718&amp;C718</f>
        <v/>
      </c>
      <c r="E718" s="164" t="n">
        <v>13.72</v>
      </c>
      <c r="F718" t="inlineStr">
        <is>
          <t>East</t>
        </is>
      </c>
    </row>
    <row customHeight="1" ht="14.5" r="719" s="178">
      <c r="A719" s="169" t="n">
        <v>1600615</v>
      </c>
      <c r="B719" s="180" t="n"/>
      <c r="C719" t="inlineStr">
        <is>
          <t>IN65</t>
        </is>
      </c>
      <c r="D719">
        <f>A719&amp;C719</f>
        <v/>
      </c>
      <c r="E719" s="164" t="n">
        <v>13.68</v>
      </c>
      <c r="F719" t="inlineStr">
        <is>
          <t>North</t>
        </is>
      </c>
    </row>
    <row customHeight="1" ht="14.5" r="720" s="178">
      <c r="A720" s="169" t="n">
        <v>1600615</v>
      </c>
      <c r="B720" s="180" t="n"/>
      <c r="C720" t="inlineStr">
        <is>
          <t>IN75</t>
        </is>
      </c>
      <c r="D720">
        <f>A720&amp;C720</f>
        <v/>
      </c>
      <c r="E720" s="164" t="n">
        <v>13.68</v>
      </c>
      <c r="F720" t="inlineStr">
        <is>
          <t>North</t>
        </is>
      </c>
    </row>
    <row r="721">
      <c r="A721" s="169" t="inlineStr">
        <is>
          <t>TH01876A</t>
        </is>
      </c>
      <c r="C721" t="inlineStr">
        <is>
          <t>IN76</t>
        </is>
      </c>
      <c r="D721">
        <f>A721&amp;C721</f>
        <v/>
      </c>
      <c r="E721" s="164" t="n">
        <v>13.61</v>
      </c>
      <c r="F721" t="inlineStr">
        <is>
          <t>North</t>
        </is>
      </c>
    </row>
    <row customHeight="1" ht="14.5" r="722" s="178">
      <c r="A722" s="169" t="n">
        <v>61000811</v>
      </c>
      <c r="B722" s="180" t="n"/>
      <c r="C722" t="inlineStr">
        <is>
          <t>IN69</t>
        </is>
      </c>
      <c r="D722">
        <f>A722&amp;C722</f>
        <v/>
      </c>
      <c r="E722" s="164" t="n">
        <v>13.56</v>
      </c>
      <c r="F722" t="inlineStr">
        <is>
          <t>South</t>
        </is>
      </c>
    </row>
    <row r="723">
      <c r="A723" s="169" t="n">
        <v>61010558</v>
      </c>
      <c r="C723" t="inlineStr">
        <is>
          <t>IN68</t>
        </is>
      </c>
      <c r="D723">
        <f>A723&amp;C723</f>
        <v/>
      </c>
      <c r="E723" s="164" t="n">
        <v>13.41</v>
      </c>
      <c r="F723" t="inlineStr">
        <is>
          <t>West</t>
        </is>
      </c>
    </row>
    <row r="724">
      <c r="A724" s="169" t="n">
        <v>61009361</v>
      </c>
      <c r="C724" t="inlineStr">
        <is>
          <t>IN65</t>
        </is>
      </c>
      <c r="D724">
        <f>A724&amp;C724</f>
        <v/>
      </c>
      <c r="E724" s="164" t="n">
        <v>13.33</v>
      </c>
      <c r="F724" t="inlineStr">
        <is>
          <t>North</t>
        </is>
      </c>
    </row>
    <row r="725">
      <c r="A725" s="169" t="n">
        <v>61010218</v>
      </c>
      <c r="C725" t="inlineStr">
        <is>
          <t>IN67</t>
        </is>
      </c>
      <c r="D725">
        <f>A725&amp;C725</f>
        <v/>
      </c>
      <c r="E725" s="164" t="n">
        <v>13.24</v>
      </c>
      <c r="F725" t="inlineStr">
        <is>
          <t>West</t>
        </is>
      </c>
    </row>
    <row r="726">
      <c r="A726" s="169" t="n">
        <v>61009506</v>
      </c>
      <c r="C726" t="inlineStr">
        <is>
          <t>IN64</t>
        </is>
      </c>
      <c r="D726">
        <f>A726&amp;C726</f>
        <v/>
      </c>
      <c r="E726" s="164" t="n">
        <v>13.15</v>
      </c>
      <c r="F726" t="inlineStr">
        <is>
          <t>South</t>
        </is>
      </c>
    </row>
    <row customHeight="1" ht="14.5" r="727" s="178">
      <c r="A727" s="169" t="n">
        <v>1607805</v>
      </c>
      <c r="B727" s="180" t="n"/>
      <c r="C727" t="inlineStr">
        <is>
          <t>IN67</t>
        </is>
      </c>
      <c r="D727">
        <f>A727&amp;C727</f>
        <v/>
      </c>
      <c r="E727" s="164" t="n">
        <v>13.06</v>
      </c>
      <c r="F727" t="inlineStr">
        <is>
          <t>West</t>
        </is>
      </c>
    </row>
    <row r="728">
      <c r="A728" s="169" t="n">
        <v>61010204</v>
      </c>
      <c r="C728" t="inlineStr">
        <is>
          <t>IN69</t>
        </is>
      </c>
      <c r="D728">
        <f>A728&amp;C728</f>
        <v/>
      </c>
      <c r="E728" s="164" t="n">
        <v>13.01</v>
      </c>
      <c r="F728" t="inlineStr">
        <is>
          <t>South</t>
        </is>
      </c>
    </row>
    <row r="729">
      <c r="A729" s="169" t="inlineStr">
        <is>
          <t>TH03374A</t>
        </is>
      </c>
      <c r="C729" t="inlineStr">
        <is>
          <t>IN67</t>
        </is>
      </c>
      <c r="D729">
        <f>A729&amp;C729</f>
        <v/>
      </c>
      <c r="E729" s="164" t="n">
        <v>13</v>
      </c>
      <c r="F729" t="inlineStr">
        <is>
          <t>West</t>
        </is>
      </c>
    </row>
    <row customHeight="1" ht="14.5" r="730" s="178">
      <c r="A730" s="169" t="n">
        <v>61008267</v>
      </c>
      <c r="B730" s="183" t="n"/>
      <c r="C730" t="inlineStr">
        <is>
          <t>IN80</t>
        </is>
      </c>
      <c r="D730">
        <f>A730&amp;C730</f>
        <v/>
      </c>
      <c r="E730" s="164" t="n">
        <v>12.58</v>
      </c>
      <c r="F730" t="inlineStr">
        <is>
          <t>North</t>
        </is>
      </c>
    </row>
    <row r="731">
      <c r="A731" s="169" t="n">
        <v>61010209</v>
      </c>
      <c r="C731" t="inlineStr">
        <is>
          <t>IN65</t>
        </is>
      </c>
      <c r="D731">
        <f>A731&amp;C731</f>
        <v/>
      </c>
      <c r="E731" s="164" t="n">
        <v>12.33</v>
      </c>
      <c r="F731" t="inlineStr">
        <is>
          <t>North</t>
        </is>
      </c>
    </row>
    <row r="732">
      <c r="A732" s="169" t="n">
        <v>61010557</v>
      </c>
      <c r="C732" t="inlineStr">
        <is>
          <t>IN67</t>
        </is>
      </c>
      <c r="D732">
        <f>A732&amp;C732</f>
        <v/>
      </c>
      <c r="E732" s="164" t="n">
        <v>12.09</v>
      </c>
      <c r="F732" t="inlineStr">
        <is>
          <t>West</t>
        </is>
      </c>
    </row>
    <row r="733">
      <c r="A733" s="169" t="n">
        <v>61010557</v>
      </c>
      <c r="C733" t="inlineStr">
        <is>
          <t>IN86</t>
        </is>
      </c>
      <c r="D733">
        <f>A733&amp;C733</f>
        <v/>
      </c>
      <c r="E733" s="164" t="n">
        <v>12.09</v>
      </c>
      <c r="F733" t="inlineStr">
        <is>
          <t>East</t>
        </is>
      </c>
    </row>
    <row customHeight="1" ht="14.5" r="734" s="178">
      <c r="A734" s="169" t="n">
        <v>1607715</v>
      </c>
      <c r="B734" s="180" t="n"/>
      <c r="C734" t="inlineStr">
        <is>
          <t>IN83</t>
        </is>
      </c>
      <c r="D734">
        <f>A734&amp;C734</f>
        <v/>
      </c>
      <c r="E734" s="164" t="n">
        <v>12.06</v>
      </c>
      <c r="F734" t="inlineStr">
        <is>
          <t>West</t>
        </is>
      </c>
    </row>
    <row customHeight="1" ht="14.5" r="735" s="178">
      <c r="A735" s="169" t="n">
        <v>1607714</v>
      </c>
      <c r="B735" s="180" t="n"/>
      <c r="C735" t="inlineStr">
        <is>
          <t>IN67</t>
        </is>
      </c>
      <c r="D735">
        <f>A735&amp;C735</f>
        <v/>
      </c>
      <c r="E735" s="164" t="n">
        <v>12.03</v>
      </c>
      <c r="F735" t="inlineStr">
        <is>
          <t>West</t>
        </is>
      </c>
    </row>
    <row customHeight="1" ht="14.5" r="736" s="178">
      <c r="A736" s="169" t="n">
        <v>1607704</v>
      </c>
      <c r="B736" s="180" t="n"/>
      <c r="C736" t="inlineStr">
        <is>
          <t>IN73</t>
        </is>
      </c>
      <c r="D736">
        <f>A736&amp;C736</f>
        <v/>
      </c>
      <c r="E736" s="164" t="n">
        <v>12.02</v>
      </c>
      <c r="F736" t="inlineStr">
        <is>
          <t>East</t>
        </is>
      </c>
    </row>
    <row r="737">
      <c r="A737" s="169" t="inlineStr">
        <is>
          <t>TH01995A</t>
        </is>
      </c>
      <c r="C737" t="inlineStr">
        <is>
          <t>IN87</t>
        </is>
      </c>
      <c r="D737">
        <f>A737&amp;C737</f>
        <v/>
      </c>
      <c r="E737" s="164" t="n">
        <v>12.02</v>
      </c>
      <c r="F737" t="inlineStr">
        <is>
          <t>South</t>
        </is>
      </c>
    </row>
    <row customHeight="1" ht="14.5" r="738" s="178">
      <c r="A738" s="171" t="n">
        <v>1607704</v>
      </c>
      <c r="B738" s="180" t="n"/>
      <c r="C738" t="inlineStr">
        <is>
          <t>IN79</t>
        </is>
      </c>
      <c r="D738">
        <f>A738&amp;C738</f>
        <v/>
      </c>
      <c r="E738" s="164" t="n">
        <v>12</v>
      </c>
      <c r="F738" t="inlineStr">
        <is>
          <t>West</t>
        </is>
      </c>
    </row>
    <row customHeight="1" ht="14.5" r="739" s="178">
      <c r="A739" s="169" t="n">
        <v>1607714</v>
      </c>
      <c r="B739" s="180" t="n"/>
      <c r="C739" t="inlineStr">
        <is>
          <t>IN66</t>
        </is>
      </c>
      <c r="D739">
        <f>A739&amp;C739</f>
        <v/>
      </c>
      <c r="E739" s="164" t="n">
        <v>12</v>
      </c>
      <c r="F739" t="inlineStr">
        <is>
          <t>East</t>
        </is>
      </c>
    </row>
    <row customHeight="1" ht="14.5" r="740" s="178">
      <c r="A740" s="171" t="n">
        <v>1607715</v>
      </c>
      <c r="B740" s="180" t="n"/>
      <c r="C740" t="inlineStr">
        <is>
          <t>IN79</t>
        </is>
      </c>
      <c r="D740">
        <f>A740&amp;C740</f>
        <v/>
      </c>
      <c r="E740" s="164" t="n">
        <v>12</v>
      </c>
      <c r="F740" t="inlineStr">
        <is>
          <t>West</t>
        </is>
      </c>
    </row>
    <row customHeight="1" ht="14.5" r="741" s="178">
      <c r="A741" s="171" t="n">
        <v>1607805</v>
      </c>
      <c r="B741" s="180" t="n"/>
      <c r="C741" t="inlineStr">
        <is>
          <t>IN72</t>
        </is>
      </c>
      <c r="D741">
        <f>A741&amp;C741</f>
        <v/>
      </c>
      <c r="E741" s="164" t="n">
        <v>12</v>
      </c>
      <c r="F741" t="inlineStr">
        <is>
          <t>East</t>
        </is>
      </c>
    </row>
    <row customHeight="1" ht="14.5" r="742" s="178">
      <c r="A742" s="169" t="n">
        <v>61004802</v>
      </c>
      <c r="B742" s="180" t="n"/>
      <c r="C742" t="inlineStr">
        <is>
          <t>IN87</t>
        </is>
      </c>
      <c r="D742">
        <f>A742&amp;C742</f>
        <v/>
      </c>
      <c r="E742" s="164" t="n">
        <v>12</v>
      </c>
      <c r="F742" t="inlineStr">
        <is>
          <t>South</t>
        </is>
      </c>
    </row>
    <row r="743">
      <c r="A743" s="169" t="n">
        <v>61009506</v>
      </c>
      <c r="C743" t="inlineStr">
        <is>
          <t>IN83</t>
        </is>
      </c>
      <c r="D743">
        <f>A743&amp;C743</f>
        <v/>
      </c>
      <c r="E743" s="164" t="n">
        <v>12</v>
      </c>
      <c r="F743" t="inlineStr">
        <is>
          <t>West</t>
        </is>
      </c>
    </row>
    <row r="744">
      <c r="A744" s="169" t="n">
        <v>61013123</v>
      </c>
      <c r="C744" t="inlineStr">
        <is>
          <t>IN65</t>
        </is>
      </c>
      <c r="D744">
        <f>A744&amp;C744</f>
        <v/>
      </c>
      <c r="E744" s="164" t="n">
        <v>12</v>
      </c>
      <c r="F744" t="inlineStr">
        <is>
          <t>North</t>
        </is>
      </c>
    </row>
    <row r="745">
      <c r="A745" s="169" t="n">
        <v>61013124</v>
      </c>
      <c r="C745" t="inlineStr">
        <is>
          <t>IN65</t>
        </is>
      </c>
      <c r="D745">
        <f>A745&amp;C745</f>
        <v/>
      </c>
      <c r="E745" s="164" t="n">
        <v>12</v>
      </c>
      <c r="F745" t="inlineStr">
        <is>
          <t>North</t>
        </is>
      </c>
    </row>
    <row r="746">
      <c r="A746" s="169" t="n">
        <v>61013128</v>
      </c>
      <c r="C746" t="inlineStr">
        <is>
          <t>IN62</t>
        </is>
      </c>
      <c r="D746">
        <f>A746&amp;C746</f>
        <v/>
      </c>
      <c r="E746" s="164" t="n">
        <v>12</v>
      </c>
      <c r="F746" t="inlineStr">
        <is>
          <t>East</t>
        </is>
      </c>
    </row>
    <row r="747">
      <c r="A747" s="169" t="n">
        <v>61013130</v>
      </c>
      <c r="C747" t="inlineStr">
        <is>
          <t>IN62</t>
        </is>
      </c>
      <c r="D747">
        <f>A747&amp;C747</f>
        <v/>
      </c>
      <c r="E747" s="164" t="n">
        <v>12</v>
      </c>
      <c r="F747" t="inlineStr">
        <is>
          <t>East</t>
        </is>
      </c>
    </row>
    <row r="748">
      <c r="A748" s="169" t="n">
        <v>61010204</v>
      </c>
      <c r="C748" t="inlineStr">
        <is>
          <t>IN65</t>
        </is>
      </c>
      <c r="D748">
        <f>A748&amp;C748</f>
        <v/>
      </c>
      <c r="E748" s="164" t="n">
        <v>11.97</v>
      </c>
      <c r="F748" t="inlineStr">
        <is>
          <t>North</t>
        </is>
      </c>
    </row>
    <row r="749">
      <c r="A749" s="169" t="n">
        <v>61010206</v>
      </c>
      <c r="C749" t="inlineStr">
        <is>
          <t>IN80</t>
        </is>
      </c>
      <c r="D749">
        <f>A749&amp;C749</f>
        <v/>
      </c>
      <c r="E749" s="164" t="n">
        <v>11.9</v>
      </c>
      <c r="F749" t="inlineStr">
        <is>
          <t>North</t>
        </is>
      </c>
    </row>
    <row r="750">
      <c r="A750" s="169" t="n">
        <v>61010558</v>
      </c>
      <c r="C750" t="inlineStr">
        <is>
          <t>IN80</t>
        </is>
      </c>
      <c r="D750">
        <f>A750&amp;C750</f>
        <v/>
      </c>
      <c r="E750" s="164" t="n">
        <v>11.89</v>
      </c>
      <c r="F750" t="inlineStr">
        <is>
          <t>North</t>
        </is>
      </c>
    </row>
    <row customHeight="1" ht="14.5" r="751" s="178">
      <c r="A751" s="169" t="n">
        <v>61005674</v>
      </c>
      <c r="B751" s="180" t="n"/>
      <c r="C751" t="inlineStr">
        <is>
          <t>IN87</t>
        </is>
      </c>
      <c r="D751">
        <f>A751&amp;C751</f>
        <v/>
      </c>
      <c r="E751" s="164" t="n">
        <v>11.84</v>
      </c>
      <c r="F751" t="inlineStr">
        <is>
          <t>South</t>
        </is>
      </c>
    </row>
    <row r="752">
      <c r="A752" s="169" t="n">
        <v>61009506</v>
      </c>
      <c r="C752" t="inlineStr">
        <is>
          <t>IN69</t>
        </is>
      </c>
      <c r="D752">
        <f>A752&amp;C752</f>
        <v/>
      </c>
      <c r="E752" s="164" t="n">
        <v>11.83</v>
      </c>
      <c r="F752" t="inlineStr">
        <is>
          <t>South</t>
        </is>
      </c>
    </row>
    <row customHeight="1" ht="14.5" r="753" s="178">
      <c r="A753" s="169" t="n">
        <v>61007272</v>
      </c>
      <c r="B753" s="183" t="n"/>
      <c r="C753" t="inlineStr">
        <is>
          <t>IN68</t>
        </is>
      </c>
      <c r="D753">
        <f>A753&amp;C753</f>
        <v/>
      </c>
      <c r="E753" s="164" t="n">
        <v>11.66</v>
      </c>
      <c r="F753" t="inlineStr">
        <is>
          <t>West</t>
        </is>
      </c>
    </row>
    <row customHeight="1" ht="14.5" r="754" s="178">
      <c r="A754" s="169" t="n">
        <v>1607704</v>
      </c>
      <c r="B754" s="180" t="n"/>
      <c r="C754" t="inlineStr">
        <is>
          <t>IN83</t>
        </is>
      </c>
      <c r="D754">
        <f>A754&amp;C754</f>
        <v/>
      </c>
      <c r="E754" s="164" t="n">
        <v>11.6</v>
      </c>
      <c r="F754" t="inlineStr">
        <is>
          <t>West</t>
        </is>
      </c>
    </row>
    <row r="755">
      <c r="A755" s="169" t="inlineStr">
        <is>
          <t>TH01927A</t>
        </is>
      </c>
      <c r="C755" t="inlineStr">
        <is>
          <t>IN68</t>
        </is>
      </c>
      <c r="D755">
        <f>A755&amp;C755</f>
        <v/>
      </c>
      <c r="E755" s="164" t="n">
        <v>11.54</v>
      </c>
      <c r="F755" t="inlineStr">
        <is>
          <t>West</t>
        </is>
      </c>
    </row>
    <row customHeight="1" ht="14.5" r="756" s="178">
      <c r="A756" s="169" t="n">
        <v>1607714</v>
      </c>
      <c r="B756" s="180" t="n"/>
      <c r="C756" t="inlineStr">
        <is>
          <t>IN89</t>
        </is>
      </c>
      <c r="D756">
        <f>A756&amp;C756</f>
        <v/>
      </c>
      <c r="E756" s="164" t="n">
        <v>11.53</v>
      </c>
      <c r="F756" t="inlineStr">
        <is>
          <t>South</t>
        </is>
      </c>
    </row>
    <row customHeight="1" ht="14.5" r="757" s="178">
      <c r="A757" s="169" t="n">
        <v>1600614</v>
      </c>
      <c r="B757" s="180" t="n"/>
      <c r="C757" t="inlineStr">
        <is>
          <t>IN91</t>
        </is>
      </c>
      <c r="D757">
        <f>A757&amp;C757</f>
        <v/>
      </c>
      <c r="E757" s="164" t="n">
        <v>11.48</v>
      </c>
      <c r="F757" t="inlineStr">
        <is>
          <t>East</t>
        </is>
      </c>
    </row>
    <row r="758">
      <c r="A758" s="169" t="n">
        <v>61010211</v>
      </c>
      <c r="C758" t="inlineStr">
        <is>
          <t>IN80</t>
        </is>
      </c>
      <c r="D758">
        <f>A758&amp;C758</f>
        <v/>
      </c>
      <c r="E758" s="164" t="n">
        <v>11.41</v>
      </c>
      <c r="F758" t="inlineStr">
        <is>
          <t>North</t>
        </is>
      </c>
    </row>
    <row customHeight="1" ht="14.5" r="759" s="178">
      <c r="A759" s="169" t="n">
        <v>1607705</v>
      </c>
      <c r="B759" s="180" t="n"/>
      <c r="C759" t="inlineStr">
        <is>
          <t>IN80</t>
        </is>
      </c>
      <c r="D759">
        <f>A759&amp;C759</f>
        <v/>
      </c>
      <c r="E759" s="164" t="n">
        <v>11.28</v>
      </c>
      <c r="F759" t="inlineStr">
        <is>
          <t>North</t>
        </is>
      </c>
    </row>
    <row r="760">
      <c r="A760" s="169" t="n">
        <v>61010218</v>
      </c>
      <c r="C760" t="inlineStr">
        <is>
          <t>IN66</t>
        </is>
      </c>
      <c r="D760">
        <f>A760&amp;C760</f>
        <v/>
      </c>
      <c r="E760" s="164" t="n">
        <v>11.27</v>
      </c>
      <c r="F760" t="inlineStr">
        <is>
          <t>East</t>
        </is>
      </c>
    </row>
    <row customHeight="1" ht="14.5" r="761" s="178">
      <c r="A761" s="169" t="n">
        <v>1607714</v>
      </c>
      <c r="B761" s="180" t="n"/>
      <c r="C761" t="inlineStr">
        <is>
          <t>IN84</t>
        </is>
      </c>
      <c r="D761">
        <f>A761&amp;C761</f>
        <v/>
      </c>
      <c r="E761" s="164" t="n">
        <v>11</v>
      </c>
      <c r="F761" t="inlineStr">
        <is>
          <t>East</t>
        </is>
      </c>
    </row>
    <row r="762">
      <c r="A762" s="169" t="n">
        <v>61008879</v>
      </c>
      <c r="C762" t="inlineStr">
        <is>
          <t>IN83</t>
        </is>
      </c>
      <c r="D762">
        <f>A762&amp;C762</f>
        <v/>
      </c>
      <c r="E762" s="164" t="n">
        <v>11</v>
      </c>
      <c r="F762" t="inlineStr">
        <is>
          <t>West</t>
        </is>
      </c>
    </row>
    <row r="763">
      <c r="A763" s="169" t="n">
        <v>61013123</v>
      </c>
      <c r="C763" t="inlineStr">
        <is>
          <t>IN91</t>
        </is>
      </c>
      <c r="D763">
        <f>A763&amp;C763</f>
        <v/>
      </c>
      <c r="E763" s="164" t="n">
        <v>11</v>
      </c>
      <c r="F763" t="inlineStr">
        <is>
          <t>East</t>
        </is>
      </c>
    </row>
    <row r="764">
      <c r="A764" s="169" t="n">
        <v>61013124</v>
      </c>
      <c r="C764" t="inlineStr">
        <is>
          <t>IN91</t>
        </is>
      </c>
      <c r="D764">
        <f>A764&amp;C764</f>
        <v/>
      </c>
      <c r="E764" s="164" t="n">
        <v>11</v>
      </c>
      <c r="F764" t="inlineStr">
        <is>
          <t>East</t>
        </is>
      </c>
    </row>
    <row r="765">
      <c r="A765" s="169" t="n">
        <v>61009361</v>
      </c>
      <c r="C765" t="inlineStr">
        <is>
          <t>IN67</t>
        </is>
      </c>
      <c r="D765">
        <f>A765&amp;C765</f>
        <v/>
      </c>
      <c r="E765" s="164" t="n">
        <v>10.92</v>
      </c>
      <c r="F765" t="inlineStr">
        <is>
          <t>West</t>
        </is>
      </c>
    </row>
    <row r="766">
      <c r="A766" s="169" t="n">
        <v>61010219</v>
      </c>
      <c r="C766" t="inlineStr">
        <is>
          <t>IN83</t>
        </is>
      </c>
      <c r="D766">
        <f>A766&amp;C766</f>
        <v/>
      </c>
      <c r="E766" s="164" t="n">
        <v>10.91</v>
      </c>
      <c r="F766" t="inlineStr">
        <is>
          <t>West</t>
        </is>
      </c>
    </row>
    <row r="767">
      <c r="A767" s="169" t="n">
        <v>61008879</v>
      </c>
      <c r="C767" t="inlineStr">
        <is>
          <t>IN66</t>
        </is>
      </c>
      <c r="D767">
        <f>A767&amp;C767</f>
        <v/>
      </c>
      <c r="E767" s="164" t="n">
        <v>10.85</v>
      </c>
      <c r="F767" t="inlineStr">
        <is>
          <t>East</t>
        </is>
      </c>
    </row>
    <row customHeight="1" ht="14.5" r="768" s="178">
      <c r="A768" s="169" t="n">
        <v>1607724</v>
      </c>
      <c r="B768" s="180" t="n"/>
      <c r="C768" t="inlineStr">
        <is>
          <t>IN65</t>
        </is>
      </c>
      <c r="D768">
        <f>A768&amp;C768</f>
        <v/>
      </c>
      <c r="E768" s="164" t="n">
        <v>10.81</v>
      </c>
      <c r="F768" t="inlineStr">
        <is>
          <t>North</t>
        </is>
      </c>
    </row>
    <row customHeight="1" ht="14.5" r="769" s="178">
      <c r="A769" s="169" t="n">
        <v>61008267</v>
      </c>
      <c r="B769" s="183" t="n"/>
      <c r="C769" t="inlineStr">
        <is>
          <t>IN62</t>
        </is>
      </c>
      <c r="D769">
        <f>A769&amp;C769</f>
        <v/>
      </c>
      <c r="E769" s="164" t="n">
        <v>10.71</v>
      </c>
      <c r="F769" t="inlineStr">
        <is>
          <t>East</t>
        </is>
      </c>
    </row>
    <row r="770">
      <c r="A770" s="169" t="inlineStr">
        <is>
          <t>TH01928A</t>
        </is>
      </c>
      <c r="C770" t="inlineStr">
        <is>
          <t>IN68</t>
        </is>
      </c>
      <c r="D770">
        <f>A770&amp;C770</f>
        <v/>
      </c>
      <c r="E770" s="164" t="n">
        <v>10.7</v>
      </c>
      <c r="F770" t="inlineStr">
        <is>
          <t>West</t>
        </is>
      </c>
    </row>
    <row customHeight="1" ht="14.5" r="771" s="178">
      <c r="A771" s="169" t="n">
        <v>1600615</v>
      </c>
      <c r="B771" s="180" t="n"/>
      <c r="C771" t="inlineStr">
        <is>
          <t>IN67</t>
        </is>
      </c>
      <c r="D771">
        <f>A771&amp;C771</f>
        <v/>
      </c>
      <c r="E771" s="164" t="n">
        <v>10.68</v>
      </c>
      <c r="F771" t="inlineStr">
        <is>
          <t>West</t>
        </is>
      </c>
    </row>
    <row customHeight="1" ht="14.5" r="772" s="178">
      <c r="A772" s="169" t="n">
        <v>61004802</v>
      </c>
      <c r="B772" s="180" t="n"/>
      <c r="C772" t="inlineStr">
        <is>
          <t>IN81</t>
        </is>
      </c>
      <c r="D772">
        <f>A772&amp;C772</f>
        <v/>
      </c>
      <c r="E772" s="164" t="n">
        <v>10.65</v>
      </c>
      <c r="F772" t="inlineStr">
        <is>
          <t>West</t>
        </is>
      </c>
    </row>
    <row r="773">
      <c r="A773" s="169" t="inlineStr">
        <is>
          <t>TH02584A</t>
        </is>
      </c>
      <c r="C773" t="inlineStr">
        <is>
          <t>IN68</t>
        </is>
      </c>
      <c r="D773">
        <f>A773&amp;C773</f>
        <v/>
      </c>
      <c r="E773" s="164" t="n">
        <v>10.63</v>
      </c>
      <c r="F773" t="inlineStr">
        <is>
          <t>West</t>
        </is>
      </c>
    </row>
    <row customHeight="1" ht="14.5" r="774" s="178">
      <c r="A774" s="169" t="n">
        <v>1600615</v>
      </c>
      <c r="B774" s="180" t="n"/>
      <c r="C774" t="inlineStr">
        <is>
          <t>IN66</t>
        </is>
      </c>
      <c r="D774">
        <f>A774&amp;C774</f>
        <v/>
      </c>
      <c r="E774" s="164" t="n">
        <v>10.62</v>
      </c>
      <c r="F774" t="inlineStr">
        <is>
          <t>East</t>
        </is>
      </c>
    </row>
    <row r="775">
      <c r="A775" s="169" t="inlineStr">
        <is>
          <t>TH03374A</t>
        </is>
      </c>
      <c r="C775" t="inlineStr">
        <is>
          <t>IN89</t>
        </is>
      </c>
      <c r="D775">
        <f>A775&amp;C775</f>
        <v/>
      </c>
      <c r="E775" s="164" t="n">
        <v>10.6</v>
      </c>
      <c r="F775" t="inlineStr">
        <is>
          <t>South</t>
        </is>
      </c>
    </row>
    <row customHeight="1" ht="14.5" r="776" s="178">
      <c r="A776" s="169" t="n">
        <v>61000811</v>
      </c>
      <c r="B776" s="180" t="n"/>
      <c r="C776" t="inlineStr">
        <is>
          <t>IN81</t>
        </is>
      </c>
      <c r="D776">
        <f>A776&amp;C776</f>
        <v/>
      </c>
      <c r="E776" s="164" t="n">
        <v>10.5</v>
      </c>
      <c r="F776" t="inlineStr">
        <is>
          <t>West</t>
        </is>
      </c>
    </row>
    <row r="777">
      <c r="A777" s="169" t="inlineStr">
        <is>
          <t>TR02125A</t>
        </is>
      </c>
      <c r="C777" t="inlineStr">
        <is>
          <t>IN87</t>
        </is>
      </c>
      <c r="D777">
        <f>A777&amp;C777</f>
        <v/>
      </c>
      <c r="E777" s="164" t="n">
        <v>10.5</v>
      </c>
      <c r="F777" t="inlineStr">
        <is>
          <t>South</t>
        </is>
      </c>
    </row>
    <row customHeight="1" ht="14.5" r="778" s="178">
      <c r="A778" s="169" t="n">
        <v>61000812</v>
      </c>
      <c r="B778" s="180" t="n"/>
      <c r="C778" t="inlineStr">
        <is>
          <t>IN76</t>
        </is>
      </c>
      <c r="D778">
        <f>A778&amp;C778</f>
        <v/>
      </c>
      <c r="E778" s="164" t="n">
        <v>10.45</v>
      </c>
      <c r="F778" t="inlineStr">
        <is>
          <t>North</t>
        </is>
      </c>
    </row>
    <row r="779">
      <c r="A779" s="169" t="n">
        <v>61010218</v>
      </c>
      <c r="C779" t="inlineStr">
        <is>
          <t>IN75</t>
        </is>
      </c>
      <c r="D779">
        <f>A779&amp;C779</f>
        <v/>
      </c>
      <c r="E779" s="164" t="n">
        <v>10.39</v>
      </c>
      <c r="F779" t="inlineStr">
        <is>
          <t>North</t>
        </is>
      </c>
    </row>
    <row customHeight="1" ht="14.5" r="780" s="178">
      <c r="A780" s="169" t="n">
        <v>61000812</v>
      </c>
      <c r="B780" s="180" t="n"/>
      <c r="C780" t="inlineStr">
        <is>
          <t>IN69</t>
        </is>
      </c>
      <c r="D780">
        <f>A780&amp;C780</f>
        <v/>
      </c>
      <c r="E780" s="164" t="n">
        <v>10.35</v>
      </c>
      <c r="F780" t="inlineStr">
        <is>
          <t>South</t>
        </is>
      </c>
    </row>
    <row r="781">
      <c r="A781" s="169" t="n">
        <v>61008879</v>
      </c>
      <c r="C781" t="inlineStr">
        <is>
          <t>IN91</t>
        </is>
      </c>
      <c r="D781">
        <f>A781&amp;C781</f>
        <v/>
      </c>
      <c r="E781" s="164" t="n">
        <v>10.35</v>
      </c>
      <c r="F781" t="inlineStr">
        <is>
          <t>East</t>
        </is>
      </c>
    </row>
    <row customHeight="1" ht="14.5" r="782" s="178">
      <c r="A782" s="169" t="n">
        <v>61000831</v>
      </c>
      <c r="B782" s="180" t="n"/>
      <c r="C782" t="inlineStr">
        <is>
          <t>IN65</t>
        </is>
      </c>
      <c r="D782">
        <f>A782&amp;C782</f>
        <v/>
      </c>
      <c r="E782" s="164" t="n">
        <v>10.24</v>
      </c>
      <c r="F782" t="inlineStr">
        <is>
          <t>North</t>
        </is>
      </c>
    </row>
    <row r="783">
      <c r="A783" s="169" t="n">
        <v>61009506</v>
      </c>
      <c r="C783" t="inlineStr">
        <is>
          <t>IN71</t>
        </is>
      </c>
      <c r="D783">
        <f>A783&amp;C783</f>
        <v/>
      </c>
      <c r="E783" s="164" t="n">
        <v>10.23</v>
      </c>
      <c r="F783" t="inlineStr">
        <is>
          <t>South</t>
        </is>
      </c>
    </row>
    <row r="784">
      <c r="A784" s="169" t="n">
        <v>61010209</v>
      </c>
      <c r="C784" t="inlineStr">
        <is>
          <t>IN64</t>
        </is>
      </c>
      <c r="D784">
        <f>A784&amp;C784</f>
        <v/>
      </c>
      <c r="E784" s="164" t="n">
        <v>10.13</v>
      </c>
      <c r="F784" t="inlineStr">
        <is>
          <t>South</t>
        </is>
      </c>
    </row>
    <row customHeight="1" ht="14.5" r="785" s="178">
      <c r="A785" s="169" t="n">
        <v>1607715</v>
      </c>
      <c r="B785" s="180" t="n"/>
      <c r="C785" t="inlineStr">
        <is>
          <t>IN86</t>
        </is>
      </c>
      <c r="D785">
        <f>A785&amp;C785</f>
        <v/>
      </c>
      <c r="E785" s="164" t="n">
        <v>10.06</v>
      </c>
      <c r="F785" t="inlineStr">
        <is>
          <t>East</t>
        </is>
      </c>
    </row>
    <row customHeight="1" ht="14.5" r="786" s="178">
      <c r="A786" s="169" t="n">
        <v>1607714</v>
      </c>
      <c r="B786" s="180" t="n"/>
      <c r="C786" t="inlineStr">
        <is>
          <t>IN83</t>
        </is>
      </c>
      <c r="D786">
        <f>A786&amp;C786</f>
        <v/>
      </c>
      <c r="E786" s="164" t="n">
        <v>10</v>
      </c>
      <c r="F786" t="inlineStr">
        <is>
          <t>West</t>
        </is>
      </c>
    </row>
    <row customHeight="1" ht="14.5" r="787" s="178">
      <c r="A787" s="169" t="n">
        <v>1607714</v>
      </c>
      <c r="B787" s="180" t="n"/>
      <c r="C787" t="inlineStr">
        <is>
          <t>IN86</t>
        </is>
      </c>
      <c r="D787">
        <f>A787&amp;C787</f>
        <v/>
      </c>
      <c r="E787" s="164" t="n">
        <v>10</v>
      </c>
      <c r="F787" t="inlineStr">
        <is>
          <t>East</t>
        </is>
      </c>
    </row>
    <row customHeight="1" ht="14.5" r="788" s="178">
      <c r="A788" s="169" t="n">
        <v>1607805</v>
      </c>
      <c r="B788" s="180" t="n"/>
      <c r="C788" t="inlineStr">
        <is>
          <t>IN66</t>
        </is>
      </c>
      <c r="D788">
        <f>A788&amp;C788</f>
        <v/>
      </c>
      <c r="E788" s="164" t="n">
        <v>10</v>
      </c>
      <c r="F788" t="inlineStr">
        <is>
          <t>East</t>
        </is>
      </c>
    </row>
    <row customHeight="1" ht="14.5" r="789" s="178">
      <c r="A789" s="169" t="n">
        <v>61000811</v>
      </c>
      <c r="B789" s="180" t="n"/>
      <c r="C789" t="inlineStr">
        <is>
          <t>IN71</t>
        </is>
      </c>
      <c r="D789">
        <f>A789&amp;C789</f>
        <v/>
      </c>
      <c r="E789" s="164" t="n">
        <v>10</v>
      </c>
      <c r="F789" t="inlineStr">
        <is>
          <t>South</t>
        </is>
      </c>
    </row>
    <row r="790">
      <c r="A790" s="169" t="n">
        <v>61009505</v>
      </c>
      <c r="C790" t="inlineStr">
        <is>
          <t>IN67</t>
        </is>
      </c>
      <c r="D790">
        <f>A790&amp;C790</f>
        <v/>
      </c>
      <c r="E790" s="164" t="n">
        <v>10</v>
      </c>
      <c r="F790" t="inlineStr">
        <is>
          <t>West</t>
        </is>
      </c>
    </row>
    <row r="791">
      <c r="A791" s="169" t="n">
        <v>61010210</v>
      </c>
      <c r="C791" t="inlineStr">
        <is>
          <t>IN62</t>
        </is>
      </c>
      <c r="D791">
        <f>A791&amp;C791</f>
        <v/>
      </c>
      <c r="E791" s="164" t="n">
        <v>10</v>
      </c>
      <c r="F791" t="inlineStr">
        <is>
          <t>East</t>
        </is>
      </c>
    </row>
    <row r="792">
      <c r="A792" s="171" t="n">
        <v>61013126</v>
      </c>
      <c r="C792" t="inlineStr">
        <is>
          <t>IN72</t>
        </is>
      </c>
      <c r="D792">
        <f>A792&amp;C792</f>
        <v/>
      </c>
      <c r="E792" s="164" t="n">
        <v>10</v>
      </c>
      <c r="F792" t="inlineStr">
        <is>
          <t>East</t>
        </is>
      </c>
    </row>
    <row r="793">
      <c r="A793" s="171" t="n">
        <v>61013131</v>
      </c>
      <c r="C793" t="inlineStr">
        <is>
          <t>IN72</t>
        </is>
      </c>
      <c r="D793">
        <f>A793&amp;C793</f>
        <v/>
      </c>
      <c r="E793" s="164" t="n">
        <v>10</v>
      </c>
      <c r="F793" t="inlineStr">
        <is>
          <t>East</t>
        </is>
      </c>
    </row>
    <row r="794">
      <c r="A794" s="169" t="n">
        <v>61013157</v>
      </c>
      <c r="C794" t="inlineStr">
        <is>
          <t>IN69</t>
        </is>
      </c>
      <c r="D794">
        <f>A794&amp;C794</f>
        <v/>
      </c>
      <c r="E794" s="164" t="n">
        <v>10</v>
      </c>
      <c r="F794" t="inlineStr">
        <is>
          <t>South</t>
        </is>
      </c>
    </row>
    <row r="795">
      <c r="A795" s="171" t="n">
        <v>61013157</v>
      </c>
      <c r="C795" t="inlineStr">
        <is>
          <t>IN72</t>
        </is>
      </c>
      <c r="D795">
        <f>A795&amp;C795</f>
        <v/>
      </c>
      <c r="E795" s="164" t="n">
        <v>10</v>
      </c>
      <c r="F795" t="inlineStr">
        <is>
          <t>East</t>
        </is>
      </c>
    </row>
    <row r="796">
      <c r="A796" s="169" t="n">
        <v>61013158</v>
      </c>
      <c r="C796" t="inlineStr">
        <is>
          <t>IN69</t>
        </is>
      </c>
      <c r="D796">
        <f>A796&amp;C796</f>
        <v/>
      </c>
      <c r="E796" s="164" t="n">
        <v>10</v>
      </c>
      <c r="F796" t="inlineStr">
        <is>
          <t>South</t>
        </is>
      </c>
    </row>
    <row r="797">
      <c r="A797" s="169" t="n">
        <v>61013160</v>
      </c>
      <c r="C797" t="inlineStr">
        <is>
          <t>IN69</t>
        </is>
      </c>
      <c r="D797">
        <f>A797&amp;C797</f>
        <v/>
      </c>
      <c r="E797" s="164" t="n">
        <v>10</v>
      </c>
      <c r="F797" t="inlineStr">
        <is>
          <t>South</t>
        </is>
      </c>
    </row>
    <row r="798">
      <c r="A798" s="171" t="inlineStr">
        <is>
          <t>TH01876A</t>
        </is>
      </c>
      <c r="C798" t="inlineStr">
        <is>
          <t>IN79</t>
        </is>
      </c>
      <c r="D798">
        <f>A798&amp;C798</f>
        <v/>
      </c>
      <c r="E798" s="164" t="n">
        <v>10</v>
      </c>
      <c r="F798" t="inlineStr">
        <is>
          <t>West</t>
        </is>
      </c>
    </row>
    <row r="799">
      <c r="A799" s="169" t="inlineStr">
        <is>
          <t>TH03374A</t>
        </is>
      </c>
      <c r="C799" t="inlineStr">
        <is>
          <t>IN66</t>
        </is>
      </c>
      <c r="D799">
        <f>A799&amp;C799</f>
        <v/>
      </c>
      <c r="E799" s="164" t="n">
        <v>10</v>
      </c>
      <c r="F799" t="inlineStr">
        <is>
          <t>East</t>
        </is>
      </c>
    </row>
    <row r="800">
      <c r="A800" s="169" t="n">
        <v>61010558</v>
      </c>
      <c r="C800" t="inlineStr">
        <is>
          <t>IN83</t>
        </is>
      </c>
      <c r="D800">
        <f>A800&amp;C800</f>
        <v/>
      </c>
      <c r="E800" s="164" t="n">
        <v>9.9</v>
      </c>
      <c r="F800" t="inlineStr">
        <is>
          <t>West</t>
        </is>
      </c>
    </row>
    <row customHeight="1" ht="14.5" r="801" s="178">
      <c r="A801" s="169" t="n">
        <v>61000414</v>
      </c>
      <c r="B801" s="180" t="n"/>
      <c r="C801" t="inlineStr">
        <is>
          <t>IN64</t>
        </is>
      </c>
      <c r="D801">
        <f>A801&amp;C801</f>
        <v/>
      </c>
      <c r="E801" s="164" t="n">
        <v>9.81</v>
      </c>
      <c r="F801" t="inlineStr">
        <is>
          <t>South</t>
        </is>
      </c>
    </row>
    <row r="802">
      <c r="A802" s="169" t="inlineStr">
        <is>
          <t>TH01876A</t>
        </is>
      </c>
      <c r="C802" t="inlineStr">
        <is>
          <t>IN89</t>
        </is>
      </c>
      <c r="D802">
        <f>A802&amp;C802</f>
        <v/>
      </c>
      <c r="E802" s="164" t="n">
        <v>9.779999999999999</v>
      </c>
      <c r="F802" t="inlineStr">
        <is>
          <t>South</t>
        </is>
      </c>
    </row>
    <row customHeight="1" ht="14.5" r="803" s="178">
      <c r="A803" s="169" t="n">
        <v>1607724</v>
      </c>
      <c r="B803" s="180" t="n"/>
      <c r="C803" t="inlineStr">
        <is>
          <t>IN89</t>
        </is>
      </c>
      <c r="D803">
        <f>A803&amp;C803</f>
        <v/>
      </c>
      <c r="E803" s="164" t="n">
        <v>9.699999999999999</v>
      </c>
      <c r="F803" t="inlineStr">
        <is>
          <t>South</t>
        </is>
      </c>
    </row>
    <row customHeight="1" ht="14.5" r="804" s="178">
      <c r="A804" s="169" t="n">
        <v>1600615</v>
      </c>
      <c r="B804" s="180" t="n"/>
      <c r="C804" t="inlineStr">
        <is>
          <t>IN73</t>
        </is>
      </c>
      <c r="D804">
        <f>A804&amp;C804</f>
        <v/>
      </c>
      <c r="E804" s="164" t="n">
        <v>9.68</v>
      </c>
      <c r="F804" t="inlineStr">
        <is>
          <t>East</t>
        </is>
      </c>
    </row>
    <row customHeight="1" ht="14.5" r="805" s="178">
      <c r="A805" s="169" t="n">
        <v>1600615</v>
      </c>
      <c r="B805" s="180" t="n"/>
      <c r="C805" t="inlineStr">
        <is>
          <t>IN86</t>
        </is>
      </c>
      <c r="D805">
        <f>A805&amp;C805</f>
        <v/>
      </c>
      <c r="E805" s="164" t="n">
        <v>9.68</v>
      </c>
      <c r="F805" t="inlineStr">
        <is>
          <t>East</t>
        </is>
      </c>
    </row>
    <row r="806">
      <c r="A806" s="169" t="inlineStr">
        <is>
          <t>TH01995A</t>
        </is>
      </c>
      <c r="C806" t="inlineStr">
        <is>
          <t>IN83</t>
        </is>
      </c>
      <c r="D806">
        <f>A806&amp;C806</f>
        <v/>
      </c>
      <c r="E806" s="164" t="n">
        <v>9.57</v>
      </c>
      <c r="F806" t="inlineStr">
        <is>
          <t>West</t>
        </is>
      </c>
    </row>
    <row r="807">
      <c r="A807" s="169" t="n">
        <v>61010218</v>
      </c>
      <c r="C807" t="inlineStr">
        <is>
          <t>IN83</t>
        </is>
      </c>
      <c r="D807">
        <f>A807&amp;C807</f>
        <v/>
      </c>
      <c r="E807" s="164" t="n">
        <v>9.51</v>
      </c>
      <c r="F807" t="inlineStr">
        <is>
          <t>West</t>
        </is>
      </c>
    </row>
    <row r="808">
      <c r="A808" s="169" t="inlineStr">
        <is>
          <t>TH03424A</t>
        </is>
      </c>
      <c r="C808" t="inlineStr">
        <is>
          <t>IN81</t>
        </is>
      </c>
      <c r="D808">
        <f>A808&amp;C808</f>
        <v/>
      </c>
      <c r="E808" s="164" t="n">
        <v>9.51</v>
      </c>
      <c r="F808" t="inlineStr">
        <is>
          <t>West</t>
        </is>
      </c>
    </row>
    <row customHeight="1" ht="14.5" r="809" s="178">
      <c r="A809" s="169" t="n">
        <v>1607704</v>
      </c>
      <c r="B809" s="180" t="n"/>
      <c r="C809" t="inlineStr">
        <is>
          <t>IN65</t>
        </is>
      </c>
      <c r="D809">
        <f>A809&amp;C809</f>
        <v/>
      </c>
      <c r="E809" s="164" t="n">
        <v>9.49</v>
      </c>
      <c r="F809" t="inlineStr">
        <is>
          <t>North</t>
        </is>
      </c>
    </row>
    <row customHeight="1" ht="14.5" r="810" s="178">
      <c r="A810" s="169" t="n">
        <v>1607704</v>
      </c>
      <c r="B810" s="180" t="n"/>
      <c r="C810" t="inlineStr">
        <is>
          <t>IN75</t>
        </is>
      </c>
      <c r="D810">
        <f>A810&amp;C810</f>
        <v/>
      </c>
      <c r="E810" s="164" t="n">
        <v>9.49</v>
      </c>
      <c r="F810" t="inlineStr">
        <is>
          <t>North</t>
        </is>
      </c>
    </row>
    <row customHeight="1" ht="14.5" r="811" s="178">
      <c r="A811" s="169" t="n">
        <v>1607724</v>
      </c>
      <c r="B811" s="180" t="n"/>
      <c r="C811" t="inlineStr">
        <is>
          <t>IN75</t>
        </is>
      </c>
      <c r="D811">
        <f>A811&amp;C811</f>
        <v/>
      </c>
      <c r="E811" s="164" t="n">
        <v>9.49</v>
      </c>
      <c r="F811" t="inlineStr">
        <is>
          <t>North</t>
        </is>
      </c>
    </row>
    <row r="812">
      <c r="A812" s="169" t="inlineStr">
        <is>
          <t>TR02125A</t>
        </is>
      </c>
      <c r="C812" t="inlineStr">
        <is>
          <t>IN91</t>
        </is>
      </c>
      <c r="D812">
        <f>A812&amp;C812</f>
        <v/>
      </c>
      <c r="E812" s="164" t="n">
        <v>9.460000000000001</v>
      </c>
      <c r="F812" t="inlineStr">
        <is>
          <t>East</t>
        </is>
      </c>
    </row>
    <row r="813">
      <c r="A813" s="169" t="inlineStr">
        <is>
          <t>TR02245A</t>
        </is>
      </c>
      <c r="C813" t="inlineStr">
        <is>
          <t>IN68</t>
        </is>
      </c>
      <c r="D813">
        <f>A813&amp;C813</f>
        <v/>
      </c>
      <c r="E813" s="164" t="n">
        <v>9.460000000000001</v>
      </c>
      <c r="F813" t="inlineStr">
        <is>
          <t>West</t>
        </is>
      </c>
    </row>
    <row r="814">
      <c r="A814" s="169" t="inlineStr">
        <is>
          <t>TH01927A</t>
        </is>
      </c>
      <c r="C814" t="inlineStr">
        <is>
          <t>IN67</t>
        </is>
      </c>
      <c r="D814">
        <f>A814&amp;C814</f>
        <v/>
      </c>
      <c r="E814" s="164" t="n">
        <v>9.449999999999999</v>
      </c>
      <c r="F814" t="inlineStr">
        <is>
          <t>West</t>
        </is>
      </c>
    </row>
    <row customHeight="1" ht="14.5" r="815" s="178">
      <c r="A815" s="169" t="n">
        <v>1607724</v>
      </c>
      <c r="B815" s="180" t="n"/>
      <c r="C815" t="inlineStr">
        <is>
          <t>IN87</t>
        </is>
      </c>
      <c r="D815">
        <f>A815&amp;C815</f>
        <v/>
      </c>
      <c r="E815" s="164" t="n">
        <v>9.43</v>
      </c>
      <c r="F815" t="inlineStr">
        <is>
          <t>South</t>
        </is>
      </c>
    </row>
    <row customHeight="1" ht="14.5" r="816" s="178">
      <c r="A816" s="171" t="n">
        <v>1607679</v>
      </c>
      <c r="B816" s="180" t="n"/>
      <c r="C816" t="inlineStr">
        <is>
          <t>IN82</t>
        </is>
      </c>
      <c r="D816">
        <f>A816&amp;C816</f>
        <v/>
      </c>
      <c r="E816" s="164" t="n">
        <v>9.42</v>
      </c>
      <c r="F816" t="inlineStr">
        <is>
          <t>NDC</t>
        </is>
      </c>
    </row>
    <row r="817">
      <c r="A817" s="169" t="inlineStr">
        <is>
          <t>TH01928A</t>
        </is>
      </c>
      <c r="C817" t="inlineStr">
        <is>
          <t>IN66</t>
        </is>
      </c>
      <c r="D817">
        <f>A817&amp;C817</f>
        <v/>
      </c>
      <c r="E817" s="164" t="n">
        <v>9.370000000000001</v>
      </c>
      <c r="F817" t="inlineStr">
        <is>
          <t>East</t>
        </is>
      </c>
    </row>
    <row r="818">
      <c r="A818" s="169" t="inlineStr">
        <is>
          <t>TR02125A</t>
        </is>
      </c>
      <c r="C818" t="inlineStr">
        <is>
          <t>IN89</t>
        </is>
      </c>
      <c r="D818">
        <f>A818&amp;C818</f>
        <v/>
      </c>
      <c r="E818" s="164" t="n">
        <v>9.27</v>
      </c>
      <c r="F818" t="inlineStr">
        <is>
          <t>South</t>
        </is>
      </c>
    </row>
    <row customHeight="1" ht="14.5" r="819" s="178">
      <c r="A819" s="169" t="n">
        <v>61000832</v>
      </c>
      <c r="B819" s="180" t="n"/>
      <c r="C819" t="inlineStr">
        <is>
          <t>IN80</t>
        </is>
      </c>
      <c r="D819">
        <f>A819&amp;C819</f>
        <v/>
      </c>
      <c r="E819" s="164" t="n">
        <v>9.26</v>
      </c>
      <c r="F819" t="inlineStr">
        <is>
          <t>North</t>
        </is>
      </c>
    </row>
    <row r="820">
      <c r="A820" s="169" t="n">
        <v>61010223</v>
      </c>
      <c r="C820" t="inlineStr">
        <is>
          <t>IN81</t>
        </is>
      </c>
      <c r="D820">
        <f>A820&amp;C820</f>
        <v/>
      </c>
      <c r="E820" s="164" t="n">
        <v>9.18</v>
      </c>
      <c r="F820" t="inlineStr">
        <is>
          <t>West</t>
        </is>
      </c>
    </row>
    <row r="821">
      <c r="A821" s="169" t="n">
        <v>61010557</v>
      </c>
      <c r="C821" t="inlineStr">
        <is>
          <t>IN89</t>
        </is>
      </c>
      <c r="D821">
        <f>A821&amp;C821</f>
        <v/>
      </c>
      <c r="E821" s="164" t="n">
        <v>9.15</v>
      </c>
      <c r="F821" t="inlineStr">
        <is>
          <t>South</t>
        </is>
      </c>
    </row>
    <row customHeight="1" ht="14.5" r="822" s="178">
      <c r="A822" s="169" t="n">
        <v>1607805</v>
      </c>
      <c r="B822" s="180" t="n"/>
      <c r="C822" t="inlineStr">
        <is>
          <t>IN83</t>
        </is>
      </c>
      <c r="D822">
        <f>A822&amp;C822</f>
        <v/>
      </c>
      <c r="E822" s="164" t="n">
        <v>9.06</v>
      </c>
      <c r="F822" t="inlineStr">
        <is>
          <t>West</t>
        </is>
      </c>
    </row>
    <row customHeight="1" ht="14.5" r="823" s="178">
      <c r="A823" s="169" t="n">
        <v>1607715</v>
      </c>
      <c r="B823" s="180" t="n"/>
      <c r="C823" t="inlineStr">
        <is>
          <t>IN66</t>
        </is>
      </c>
      <c r="D823">
        <f>A823&amp;C823</f>
        <v/>
      </c>
      <c r="E823" s="164" t="n">
        <v>9</v>
      </c>
      <c r="F823" t="inlineStr">
        <is>
          <t>East</t>
        </is>
      </c>
    </row>
    <row customHeight="1" ht="14.5" r="824" s="178">
      <c r="A824" s="171" t="n">
        <v>1607724</v>
      </c>
      <c r="B824" s="180" t="n"/>
      <c r="C824" t="inlineStr">
        <is>
          <t>IN79</t>
        </is>
      </c>
      <c r="D824">
        <f>A824&amp;C824</f>
        <v/>
      </c>
      <c r="E824" s="164" t="n">
        <v>9</v>
      </c>
      <c r="F824" t="inlineStr">
        <is>
          <t>West</t>
        </is>
      </c>
    </row>
    <row r="825">
      <c r="A825" s="171" t="n">
        <v>61009505</v>
      </c>
      <c r="C825" t="inlineStr">
        <is>
          <t>IN79</t>
        </is>
      </c>
      <c r="D825">
        <f>A825&amp;C825</f>
        <v/>
      </c>
      <c r="E825" s="164" t="n">
        <v>9</v>
      </c>
      <c r="F825" t="inlineStr">
        <is>
          <t>West</t>
        </is>
      </c>
    </row>
    <row r="826">
      <c r="A826" s="169" t="n">
        <v>61009505</v>
      </c>
      <c r="C826" t="inlineStr">
        <is>
          <t>IN87</t>
        </is>
      </c>
      <c r="D826">
        <f>A826&amp;C826</f>
        <v/>
      </c>
      <c r="E826" s="164" t="n">
        <v>9</v>
      </c>
      <c r="F826" t="inlineStr">
        <is>
          <t>South</t>
        </is>
      </c>
    </row>
    <row r="827">
      <c r="A827" s="169" t="n">
        <v>61010206</v>
      </c>
      <c r="C827" t="inlineStr">
        <is>
          <t>IN64</t>
        </is>
      </c>
      <c r="D827">
        <f>A827&amp;C827</f>
        <v/>
      </c>
      <c r="E827" s="164" t="n">
        <v>9</v>
      </c>
      <c r="F827" t="inlineStr">
        <is>
          <t>South</t>
        </is>
      </c>
    </row>
    <row r="828">
      <c r="A828" s="169" t="n">
        <v>61010210</v>
      </c>
      <c r="C828" t="inlineStr">
        <is>
          <t>IN76</t>
        </is>
      </c>
      <c r="D828">
        <f>A828&amp;C828</f>
        <v/>
      </c>
      <c r="E828" s="164" t="n">
        <v>9</v>
      </c>
      <c r="F828" t="inlineStr">
        <is>
          <t>North</t>
        </is>
      </c>
    </row>
    <row r="829">
      <c r="A829" s="169" t="inlineStr">
        <is>
          <t>TH03374A</t>
        </is>
      </c>
      <c r="C829" t="inlineStr">
        <is>
          <t>IN84</t>
        </is>
      </c>
      <c r="D829">
        <f>A829&amp;C829</f>
        <v/>
      </c>
      <c r="E829" s="164" t="n">
        <v>9</v>
      </c>
      <c r="F829" t="inlineStr">
        <is>
          <t>East</t>
        </is>
      </c>
    </row>
    <row r="830">
      <c r="A830" s="169" t="inlineStr">
        <is>
          <t>TH03425A</t>
        </is>
      </c>
      <c r="C830" t="inlineStr">
        <is>
          <t>IN89</t>
        </is>
      </c>
      <c r="D830">
        <f>A830&amp;C830</f>
        <v/>
      </c>
      <c r="E830" s="164" t="n">
        <v>9</v>
      </c>
      <c r="F830" t="inlineStr">
        <is>
          <t>South</t>
        </is>
      </c>
    </row>
    <row customHeight="1" ht="14.5" r="831" s="178">
      <c r="A831" s="169" t="n">
        <v>1607675</v>
      </c>
      <c r="B831" s="180" t="n"/>
      <c r="C831" t="inlineStr">
        <is>
          <t>IN86</t>
        </is>
      </c>
      <c r="D831">
        <f>A831&amp;C831</f>
        <v/>
      </c>
      <c r="E831" s="164" t="n">
        <v>8.93</v>
      </c>
      <c r="F831" t="inlineStr">
        <is>
          <t>East</t>
        </is>
      </c>
    </row>
    <row customHeight="1" ht="14.5" r="832" s="178">
      <c r="A832" s="169" t="n">
        <v>1607705</v>
      </c>
      <c r="B832" s="180" t="n"/>
      <c r="C832" t="inlineStr">
        <is>
          <t>IN89</t>
        </is>
      </c>
      <c r="D832">
        <f>A832&amp;C832</f>
        <v/>
      </c>
      <c r="E832" s="164" t="n">
        <v>8.91</v>
      </c>
      <c r="F832" t="inlineStr">
        <is>
          <t>South</t>
        </is>
      </c>
    </row>
    <row r="833">
      <c r="A833" s="169" t="n">
        <v>61008869</v>
      </c>
      <c r="C833" t="inlineStr">
        <is>
          <t>IN81</t>
        </is>
      </c>
      <c r="D833">
        <f>A833&amp;C833</f>
        <v/>
      </c>
      <c r="E833" s="164" t="n">
        <v>8.829999999999998</v>
      </c>
      <c r="F833" t="inlineStr">
        <is>
          <t>West</t>
        </is>
      </c>
    </row>
    <row r="834">
      <c r="A834" s="169" t="inlineStr">
        <is>
          <t>TH01928A</t>
        </is>
      </c>
      <c r="C834" t="inlineStr">
        <is>
          <t>IN83</t>
        </is>
      </c>
      <c r="D834">
        <f>A834&amp;C834</f>
        <v/>
      </c>
      <c r="E834" s="164" t="n">
        <v>8.65</v>
      </c>
      <c r="F834" t="inlineStr">
        <is>
          <t>West</t>
        </is>
      </c>
    </row>
    <row customHeight="1" ht="14.5" r="835" s="178">
      <c r="A835" s="169" t="n">
        <v>1600615</v>
      </c>
      <c r="B835" s="180" t="n"/>
      <c r="C835" t="inlineStr">
        <is>
          <t>IN84</t>
        </is>
      </c>
      <c r="D835">
        <f>A835&amp;C835</f>
        <v/>
      </c>
      <c r="E835" s="164" t="n">
        <v>8.620000000000001</v>
      </c>
      <c r="F835" t="inlineStr">
        <is>
          <t>East</t>
        </is>
      </c>
    </row>
    <row customHeight="1" ht="14.5" r="836" s="178">
      <c r="A836" s="169" t="n">
        <v>1607715</v>
      </c>
      <c r="B836" s="180" t="n"/>
      <c r="C836" t="inlineStr">
        <is>
          <t>IN91</t>
        </is>
      </c>
      <c r="D836">
        <f>A836&amp;C836</f>
        <v/>
      </c>
      <c r="E836" s="164" t="n">
        <v>8.56</v>
      </c>
      <c r="F836" t="inlineStr">
        <is>
          <t>East</t>
        </is>
      </c>
    </row>
    <row customHeight="1" ht="14.5" r="837" s="178">
      <c r="A837" s="169" t="n">
        <v>61005673</v>
      </c>
      <c r="B837" s="180" t="n"/>
      <c r="C837" t="inlineStr">
        <is>
          <t>IN89</t>
        </is>
      </c>
      <c r="D837">
        <f>A837&amp;C837</f>
        <v/>
      </c>
      <c r="E837" s="164" t="n">
        <v>8.539999999999999</v>
      </c>
      <c r="F837" t="inlineStr">
        <is>
          <t>South</t>
        </is>
      </c>
    </row>
    <row customHeight="1" ht="14.5" r="838" s="178">
      <c r="A838" s="169" t="n">
        <v>1607724</v>
      </c>
      <c r="B838" s="180" t="n"/>
      <c r="C838" t="inlineStr">
        <is>
          <t>IN80</t>
        </is>
      </c>
      <c r="D838">
        <f>A838&amp;C838</f>
        <v/>
      </c>
      <c r="E838" s="164" t="n">
        <v>8.49</v>
      </c>
      <c r="F838" t="inlineStr">
        <is>
          <t>North</t>
        </is>
      </c>
    </row>
    <row r="839">
      <c r="A839" s="169" t="n">
        <v>61009506</v>
      </c>
      <c r="C839" t="inlineStr">
        <is>
          <t>IN89</t>
        </is>
      </c>
      <c r="D839">
        <f>A839&amp;C839</f>
        <v/>
      </c>
      <c r="E839" s="164" t="n">
        <v>8.470000000000001</v>
      </c>
      <c r="F839" t="inlineStr">
        <is>
          <t>South</t>
        </is>
      </c>
    </row>
    <row r="840">
      <c r="A840" s="169" t="inlineStr">
        <is>
          <t>TH01995A</t>
        </is>
      </c>
      <c r="C840" t="inlineStr">
        <is>
          <t>IN76</t>
        </is>
      </c>
      <c r="D840">
        <f>A840&amp;C840</f>
        <v/>
      </c>
      <c r="E840" s="164" t="n">
        <v>8.299999999999999</v>
      </c>
      <c r="F840" t="inlineStr">
        <is>
          <t>North</t>
        </is>
      </c>
    </row>
    <row r="841">
      <c r="A841" s="169" t="n">
        <v>61010206</v>
      </c>
      <c r="C841" t="inlineStr">
        <is>
          <t>IN65</t>
        </is>
      </c>
      <c r="D841">
        <f>A841&amp;C841</f>
        <v/>
      </c>
      <c r="E841" s="164" t="n">
        <v>8.279999999999999</v>
      </c>
      <c r="F841" t="inlineStr">
        <is>
          <t>North</t>
        </is>
      </c>
    </row>
    <row customHeight="1" ht="14.5" r="842" s="178">
      <c r="A842" s="169" t="n">
        <v>1607705</v>
      </c>
      <c r="B842" s="180" t="n"/>
      <c r="C842" t="inlineStr">
        <is>
          <t>IN87</t>
        </is>
      </c>
      <c r="D842">
        <f>A842&amp;C842</f>
        <v/>
      </c>
      <c r="E842" s="164" t="n">
        <v>8.24</v>
      </c>
      <c r="F842" t="inlineStr">
        <is>
          <t>South</t>
        </is>
      </c>
    </row>
    <row customHeight="1" ht="14.5" r="843" s="178">
      <c r="A843" s="169" t="n">
        <v>61005674</v>
      </c>
      <c r="B843" s="180" t="n"/>
      <c r="C843" t="inlineStr">
        <is>
          <t>IN59</t>
        </is>
      </c>
      <c r="D843">
        <f>A843&amp;C843</f>
        <v/>
      </c>
      <c r="E843" s="164" t="n">
        <v>8.220000000000001</v>
      </c>
      <c r="F843" t="inlineStr">
        <is>
          <t>South</t>
        </is>
      </c>
    </row>
    <row customHeight="1" ht="14.5" r="844" s="178">
      <c r="A844" s="169" t="n">
        <v>1607704</v>
      </c>
      <c r="B844" s="180" t="n"/>
      <c r="C844" t="inlineStr">
        <is>
          <t>IN91</t>
        </is>
      </c>
      <c r="D844">
        <f>A844&amp;C844</f>
        <v/>
      </c>
      <c r="E844" s="164" t="n">
        <v>8.120000000000001</v>
      </c>
      <c r="F844" t="inlineStr">
        <is>
          <t>East</t>
        </is>
      </c>
    </row>
    <row r="845">
      <c r="A845" s="169" t="n">
        <v>61010211</v>
      </c>
      <c r="C845" t="inlineStr">
        <is>
          <t>IN83</t>
        </is>
      </c>
      <c r="D845">
        <f>A845&amp;C845</f>
        <v/>
      </c>
      <c r="E845" s="164" t="n">
        <v>8.109999999999999</v>
      </c>
      <c r="F845" t="inlineStr">
        <is>
          <t>West</t>
        </is>
      </c>
    </row>
    <row customHeight="1" ht="14.5" r="846" s="178">
      <c r="A846" s="169" t="n">
        <v>1607805</v>
      </c>
      <c r="B846" s="180" t="n"/>
      <c r="C846" t="inlineStr">
        <is>
          <t>IN75</t>
        </is>
      </c>
      <c r="D846">
        <f>A846&amp;C846</f>
        <v/>
      </c>
      <c r="E846" s="164" t="n">
        <v>8.06</v>
      </c>
      <c r="F846" t="inlineStr">
        <is>
          <t>North</t>
        </is>
      </c>
    </row>
    <row customHeight="1" ht="14.5" r="847" s="178">
      <c r="A847" s="169" t="n">
        <v>1607805</v>
      </c>
      <c r="B847" s="180" t="n"/>
      <c r="C847" t="inlineStr">
        <is>
          <t>IN86</t>
        </is>
      </c>
      <c r="D847">
        <f>A847&amp;C847</f>
        <v/>
      </c>
      <c r="E847" s="164" t="n">
        <v>8.06</v>
      </c>
      <c r="F847" t="inlineStr">
        <is>
          <t>East</t>
        </is>
      </c>
    </row>
    <row r="848">
      <c r="A848" s="169" t="n">
        <v>61008867</v>
      </c>
      <c r="C848" t="inlineStr">
        <is>
          <t>IN81</t>
        </is>
      </c>
      <c r="D848">
        <f>A848&amp;C848</f>
        <v/>
      </c>
      <c r="E848" s="164" t="n">
        <v>8.030000000000001</v>
      </c>
      <c r="F848" t="inlineStr">
        <is>
          <t>West</t>
        </is>
      </c>
    </row>
    <row customHeight="1" ht="14.5" r="849" s="178">
      <c r="A849" s="169" t="n">
        <v>1607805</v>
      </c>
      <c r="B849" s="180" t="n"/>
      <c r="C849" t="inlineStr">
        <is>
          <t>IN84</t>
        </is>
      </c>
      <c r="D849">
        <f>A849&amp;C849</f>
        <v/>
      </c>
      <c r="E849" s="164" t="n">
        <v>8</v>
      </c>
      <c r="F849" t="inlineStr">
        <is>
          <t>East</t>
        </is>
      </c>
    </row>
    <row customHeight="1" ht="14.5" r="850" s="178">
      <c r="A850" s="169" t="n">
        <v>61000812</v>
      </c>
      <c r="B850" s="180" t="n"/>
      <c r="C850" t="inlineStr">
        <is>
          <t>IN81</t>
        </is>
      </c>
      <c r="D850">
        <f>A850&amp;C850</f>
        <v/>
      </c>
      <c r="E850" s="164" t="n">
        <v>8</v>
      </c>
      <c r="F850" t="inlineStr">
        <is>
          <t>West</t>
        </is>
      </c>
    </row>
    <row r="851">
      <c r="A851" s="169" t="n">
        <v>61010209</v>
      </c>
      <c r="C851" t="inlineStr">
        <is>
          <t>IN83</t>
        </is>
      </c>
      <c r="D851">
        <f>A851&amp;C851</f>
        <v/>
      </c>
      <c r="E851" s="164" t="n">
        <v>8</v>
      </c>
      <c r="F851" t="inlineStr">
        <is>
          <t>West</t>
        </is>
      </c>
    </row>
    <row r="852">
      <c r="A852" s="171" t="n">
        <v>61010210</v>
      </c>
      <c r="C852" t="inlineStr">
        <is>
          <t>IN72</t>
        </is>
      </c>
      <c r="D852">
        <f>A852&amp;C852</f>
        <v/>
      </c>
      <c r="E852" s="164" t="n">
        <v>8</v>
      </c>
      <c r="F852" t="inlineStr">
        <is>
          <t>East</t>
        </is>
      </c>
    </row>
    <row r="853">
      <c r="A853" s="171" t="n">
        <v>61010211</v>
      </c>
      <c r="C853" t="inlineStr">
        <is>
          <t>IN72</t>
        </is>
      </c>
      <c r="D853">
        <f>A853&amp;C853</f>
        <v/>
      </c>
      <c r="E853" s="164" t="n">
        <v>8</v>
      </c>
      <c r="F853" t="inlineStr">
        <is>
          <t>East</t>
        </is>
      </c>
    </row>
    <row r="854">
      <c r="A854" s="171" t="n">
        <v>61010221</v>
      </c>
      <c r="C854" t="inlineStr">
        <is>
          <t>IN72</t>
        </is>
      </c>
      <c r="D854">
        <f>A854&amp;C854</f>
        <v/>
      </c>
      <c r="E854" s="164" t="n">
        <v>8</v>
      </c>
      <c r="F854" t="inlineStr">
        <is>
          <t>East</t>
        </is>
      </c>
    </row>
    <row r="855">
      <c r="A855" s="171" t="n">
        <v>61010222</v>
      </c>
      <c r="C855" t="inlineStr">
        <is>
          <t>IN72</t>
        </is>
      </c>
      <c r="D855">
        <f>A855&amp;C855</f>
        <v/>
      </c>
      <c r="E855" s="164" t="n">
        <v>8</v>
      </c>
      <c r="F855" t="inlineStr">
        <is>
          <t>East</t>
        </is>
      </c>
    </row>
    <row r="856">
      <c r="A856" s="171" t="n">
        <v>61010223</v>
      </c>
      <c r="C856" t="inlineStr">
        <is>
          <t>IN72</t>
        </is>
      </c>
      <c r="D856">
        <f>A856&amp;C856</f>
        <v/>
      </c>
      <c r="E856" s="164" t="n">
        <v>8</v>
      </c>
      <c r="F856" t="inlineStr">
        <is>
          <t>East</t>
        </is>
      </c>
    </row>
    <row r="857">
      <c r="A857" s="169" t="inlineStr">
        <is>
          <t>TH03760A</t>
        </is>
      </c>
      <c r="C857" t="inlineStr">
        <is>
          <t>IN59</t>
        </is>
      </c>
      <c r="D857">
        <f>A857&amp;C857</f>
        <v/>
      </c>
      <c r="E857" s="164" t="n">
        <v>8</v>
      </c>
      <c r="F857" t="inlineStr">
        <is>
          <t>South</t>
        </is>
      </c>
    </row>
    <row r="858">
      <c r="A858" s="169" t="n">
        <v>61010222</v>
      </c>
      <c r="C858" t="inlineStr">
        <is>
          <t>IN65</t>
        </is>
      </c>
      <c r="D858">
        <f>A858&amp;C858</f>
        <v/>
      </c>
      <c r="E858" s="164" t="n">
        <v>7.94</v>
      </c>
      <c r="F858" t="inlineStr">
        <is>
          <t>North</t>
        </is>
      </c>
    </row>
    <row r="859">
      <c r="A859" s="169" t="n">
        <v>61008879</v>
      </c>
      <c r="C859" t="inlineStr">
        <is>
          <t>IN86</t>
        </is>
      </c>
      <c r="D859">
        <f>A859&amp;C859</f>
        <v/>
      </c>
      <c r="E859" s="164" t="n">
        <v>7.83</v>
      </c>
      <c r="F859" t="inlineStr">
        <is>
          <t>East</t>
        </is>
      </c>
    </row>
    <row customHeight="1" ht="14.5" r="860" s="178">
      <c r="A860" s="169" t="n">
        <v>1607707</v>
      </c>
      <c r="B860" s="180" t="n"/>
      <c r="C860" t="inlineStr">
        <is>
          <t>IN84</t>
        </is>
      </c>
      <c r="D860">
        <f>A860&amp;C860</f>
        <v/>
      </c>
      <c r="E860" s="164" t="n">
        <v>7.779999999999999</v>
      </c>
      <c r="F860" t="inlineStr">
        <is>
          <t>East</t>
        </is>
      </c>
    </row>
    <row customHeight="1" ht="14.5" r="861" s="178">
      <c r="A861" s="169" t="n">
        <v>1607714</v>
      </c>
      <c r="B861" s="180" t="n"/>
      <c r="C861" t="inlineStr">
        <is>
          <t>IN91</t>
        </is>
      </c>
      <c r="D861">
        <f>A861&amp;C861</f>
        <v/>
      </c>
      <c r="E861" s="164" t="n">
        <v>7.76</v>
      </c>
      <c r="F861" t="inlineStr">
        <is>
          <t>East</t>
        </is>
      </c>
    </row>
    <row r="862">
      <c r="A862" s="169" t="inlineStr">
        <is>
          <t>TH01995A</t>
        </is>
      </c>
      <c r="C862" t="inlineStr">
        <is>
          <t>IN68</t>
        </is>
      </c>
      <c r="D862">
        <f>A862&amp;C862</f>
        <v/>
      </c>
      <c r="E862" s="164" t="n">
        <v>7.73</v>
      </c>
      <c r="F862" t="inlineStr">
        <is>
          <t>West</t>
        </is>
      </c>
    </row>
    <row customHeight="1" ht="14.5" r="863" s="178">
      <c r="A863" s="171" t="n">
        <v>1600614</v>
      </c>
      <c r="B863" s="180" t="n"/>
      <c r="C863" t="inlineStr">
        <is>
          <t>IN82</t>
        </is>
      </c>
      <c r="D863">
        <f>A863&amp;C863</f>
        <v/>
      </c>
      <c r="E863" s="164" t="n">
        <v>7.69</v>
      </c>
      <c r="F863" t="inlineStr">
        <is>
          <t>NDC</t>
        </is>
      </c>
    </row>
    <row customHeight="1" ht="14.5" r="864" s="178">
      <c r="A864" s="169" t="n">
        <v>1600614</v>
      </c>
      <c r="B864" s="180" t="n"/>
      <c r="C864" t="inlineStr">
        <is>
          <t>IN65</t>
        </is>
      </c>
      <c r="D864">
        <f>A864&amp;C864</f>
        <v/>
      </c>
      <c r="E864" s="164" t="n">
        <v>7.68</v>
      </c>
      <c r="F864" t="inlineStr">
        <is>
          <t>North</t>
        </is>
      </c>
    </row>
    <row customHeight="1" ht="14.5" r="865" s="178">
      <c r="A865" s="169" t="n">
        <v>1600614</v>
      </c>
      <c r="B865" s="180" t="n"/>
      <c r="C865" t="inlineStr">
        <is>
          <t>IN73</t>
        </is>
      </c>
      <c r="D865">
        <f>A865&amp;C865</f>
        <v/>
      </c>
      <c r="E865" s="164" t="n">
        <v>7.68</v>
      </c>
      <c r="F865" t="inlineStr">
        <is>
          <t>East</t>
        </is>
      </c>
    </row>
    <row customHeight="1" ht="14.5" r="866" s="178">
      <c r="A866" s="169" t="n">
        <v>1600614</v>
      </c>
      <c r="B866" s="180" t="n"/>
      <c r="C866" t="inlineStr">
        <is>
          <t>IN75</t>
        </is>
      </c>
      <c r="D866">
        <f>A866&amp;C866</f>
        <v/>
      </c>
      <c r="E866" s="164" t="n">
        <v>7.68</v>
      </c>
      <c r="F866" t="inlineStr">
        <is>
          <t>North</t>
        </is>
      </c>
    </row>
    <row customHeight="1" ht="14.5" r="867" s="178">
      <c r="A867" s="169" t="n">
        <v>1600614</v>
      </c>
      <c r="B867" s="180" t="n"/>
      <c r="C867" t="inlineStr">
        <is>
          <t>IN86</t>
        </is>
      </c>
      <c r="D867">
        <f>A867&amp;C867</f>
        <v/>
      </c>
      <c r="E867" s="164" t="n">
        <v>7.68</v>
      </c>
      <c r="F867" t="inlineStr">
        <is>
          <t>East</t>
        </is>
      </c>
    </row>
    <row customHeight="1" ht="14.5" r="868" s="178">
      <c r="A868" s="171" t="n">
        <v>1600614</v>
      </c>
      <c r="B868" s="180" t="n"/>
      <c r="C868" t="inlineStr">
        <is>
          <t>IN72</t>
        </is>
      </c>
      <c r="D868">
        <f>A868&amp;C868</f>
        <v/>
      </c>
      <c r="E868" s="164" t="n">
        <v>7.62</v>
      </c>
      <c r="F868" t="inlineStr">
        <is>
          <t>East</t>
        </is>
      </c>
    </row>
    <row customHeight="1" ht="14.5" r="869" s="178">
      <c r="A869" s="169" t="n">
        <v>1600614</v>
      </c>
      <c r="B869" s="180" t="n"/>
      <c r="C869" t="inlineStr">
        <is>
          <t>IN84</t>
        </is>
      </c>
      <c r="D869">
        <f>A869&amp;C869</f>
        <v/>
      </c>
      <c r="E869" s="164" t="n">
        <v>7.62</v>
      </c>
      <c r="F869" t="inlineStr">
        <is>
          <t>East</t>
        </is>
      </c>
    </row>
    <row customHeight="1" ht="14.5" r="870" s="178">
      <c r="A870" s="169" t="n">
        <v>61008267</v>
      </c>
      <c r="B870" s="183" t="n"/>
      <c r="C870" t="inlineStr">
        <is>
          <t>IN87</t>
        </is>
      </c>
      <c r="D870">
        <f>A870&amp;C870</f>
        <v/>
      </c>
      <c r="E870" s="164" t="n">
        <v>7.53</v>
      </c>
      <c r="F870" t="inlineStr">
        <is>
          <t>South</t>
        </is>
      </c>
    </row>
    <row customHeight="1" ht="14.5" r="871" s="178">
      <c r="A871" s="169" t="n">
        <v>1603205</v>
      </c>
      <c r="B871" s="180" t="n"/>
      <c r="C871" t="inlineStr">
        <is>
          <t>IN89</t>
        </is>
      </c>
      <c r="D871">
        <f>A871&amp;C871</f>
        <v/>
      </c>
      <c r="E871" s="164" t="n">
        <v>7.52</v>
      </c>
      <c r="F871" t="inlineStr">
        <is>
          <t>South</t>
        </is>
      </c>
    </row>
    <row customHeight="1" ht="14.5" r="872" s="178">
      <c r="A872" s="169" t="n">
        <v>1607704</v>
      </c>
      <c r="B872" s="180" t="n"/>
      <c r="C872" t="inlineStr">
        <is>
          <t>IN84</t>
        </is>
      </c>
      <c r="D872">
        <f>A872&amp;C872</f>
        <v/>
      </c>
      <c r="E872" s="164" t="n">
        <v>7.52</v>
      </c>
      <c r="F872" t="inlineStr">
        <is>
          <t>East</t>
        </is>
      </c>
    </row>
    <row customHeight="1" ht="14.5" r="873" s="178">
      <c r="A873" s="169" t="n">
        <v>61000812</v>
      </c>
      <c r="B873" s="180" t="n"/>
      <c r="C873" t="inlineStr">
        <is>
          <t>IN71</t>
        </is>
      </c>
      <c r="D873">
        <f>A873&amp;C873</f>
        <v/>
      </c>
      <c r="E873" s="164" t="n">
        <v>7.51</v>
      </c>
      <c r="F873" t="inlineStr">
        <is>
          <t>South</t>
        </is>
      </c>
    </row>
    <row customHeight="1" ht="14.5" r="874" s="178">
      <c r="A874" s="169" t="n">
        <v>61007272</v>
      </c>
      <c r="B874" s="183" t="n"/>
      <c r="C874" t="inlineStr">
        <is>
          <t>IN89</t>
        </is>
      </c>
      <c r="D874">
        <f>A874&amp;C874</f>
        <v/>
      </c>
      <c r="E874" s="164" t="n">
        <v>7.5</v>
      </c>
      <c r="F874" t="inlineStr">
        <is>
          <t>South</t>
        </is>
      </c>
    </row>
    <row r="875">
      <c r="A875" s="169" t="n">
        <v>61013131</v>
      </c>
      <c r="C875" t="inlineStr">
        <is>
          <t>IN91</t>
        </is>
      </c>
      <c r="D875">
        <f>A875&amp;C875</f>
        <v/>
      </c>
      <c r="E875" s="164" t="n">
        <v>7.5</v>
      </c>
      <c r="F875" t="inlineStr">
        <is>
          <t>East</t>
        </is>
      </c>
    </row>
    <row r="876">
      <c r="A876" s="169" t="n">
        <v>61013157</v>
      </c>
      <c r="C876" t="inlineStr">
        <is>
          <t>IN59</t>
        </is>
      </c>
      <c r="D876">
        <f>A876&amp;C876</f>
        <v/>
      </c>
      <c r="E876" s="164" t="n">
        <v>7.5</v>
      </c>
      <c r="F876" t="inlineStr">
        <is>
          <t>South</t>
        </is>
      </c>
    </row>
    <row r="877">
      <c r="A877" s="169" t="n">
        <v>61013157</v>
      </c>
      <c r="C877" t="inlineStr">
        <is>
          <t>IN64</t>
        </is>
      </c>
      <c r="D877">
        <f>A877&amp;C877</f>
        <v/>
      </c>
      <c r="E877" s="164" t="n">
        <v>7.5</v>
      </c>
      <c r="F877" t="inlineStr">
        <is>
          <t>South</t>
        </is>
      </c>
    </row>
    <row r="878">
      <c r="A878" s="169" t="n">
        <v>61013158</v>
      </c>
      <c r="C878" t="inlineStr">
        <is>
          <t>IN59</t>
        </is>
      </c>
      <c r="D878">
        <f>A878&amp;C878</f>
        <v/>
      </c>
      <c r="E878" s="164" t="n">
        <v>7.5</v>
      </c>
      <c r="F878" t="inlineStr">
        <is>
          <t>South</t>
        </is>
      </c>
    </row>
    <row r="879">
      <c r="A879" s="169" t="n">
        <v>61013158</v>
      </c>
      <c r="C879" t="inlineStr">
        <is>
          <t>IN64</t>
        </is>
      </c>
      <c r="D879">
        <f>A879&amp;C879</f>
        <v/>
      </c>
      <c r="E879" s="164" t="n">
        <v>7.5</v>
      </c>
      <c r="F879" t="inlineStr">
        <is>
          <t>South</t>
        </is>
      </c>
    </row>
    <row r="880">
      <c r="A880" s="169" t="inlineStr">
        <is>
          <t>TH01928A</t>
        </is>
      </c>
      <c r="C880" t="inlineStr">
        <is>
          <t>IN67</t>
        </is>
      </c>
      <c r="D880">
        <f>A880&amp;C880</f>
        <v/>
      </c>
      <c r="E880" s="164" t="n">
        <v>7.5</v>
      </c>
      <c r="F880" t="inlineStr">
        <is>
          <t>West</t>
        </is>
      </c>
    </row>
    <row customHeight="1" ht="14.5" r="881" s="178">
      <c r="A881" s="169" t="n">
        <v>61002484</v>
      </c>
      <c r="B881" s="180" t="n"/>
      <c r="C881" t="inlineStr">
        <is>
          <t>IN64</t>
        </is>
      </c>
      <c r="D881">
        <f>A881&amp;C881</f>
        <v/>
      </c>
      <c r="E881" s="164" t="n">
        <v>7.48</v>
      </c>
      <c r="F881" t="inlineStr">
        <is>
          <t>South</t>
        </is>
      </c>
    </row>
    <row customHeight="1" ht="14.5" r="882" s="178">
      <c r="A882" s="171" t="n">
        <v>1607704</v>
      </c>
      <c r="B882" s="180" t="n"/>
      <c r="C882" t="inlineStr">
        <is>
          <t>IN72</t>
        </is>
      </c>
      <c r="D882">
        <f>A882&amp;C882</f>
        <v/>
      </c>
      <c r="E882" s="164" t="n">
        <v>7.43</v>
      </c>
      <c r="F882" t="inlineStr">
        <is>
          <t>East</t>
        </is>
      </c>
    </row>
    <row r="883">
      <c r="A883" s="169" t="inlineStr">
        <is>
          <t>TH03425A</t>
        </is>
      </c>
      <c r="C883" t="inlineStr">
        <is>
          <t>IN68</t>
        </is>
      </c>
      <c r="D883">
        <f>A883&amp;C883</f>
        <v/>
      </c>
      <c r="E883" s="164" t="n">
        <v>7.31</v>
      </c>
      <c r="F883" t="inlineStr">
        <is>
          <t>West</t>
        </is>
      </c>
    </row>
    <row customHeight="1" ht="14.5" r="884" s="178">
      <c r="A884" s="169" t="n">
        <v>61005673</v>
      </c>
      <c r="B884" s="180" t="n"/>
      <c r="C884" t="inlineStr">
        <is>
          <t>IN80</t>
        </is>
      </c>
      <c r="D884">
        <f>A884&amp;C884</f>
        <v/>
      </c>
      <c r="E884" s="164" t="n">
        <v>7.3</v>
      </c>
      <c r="F884" t="inlineStr">
        <is>
          <t>North</t>
        </is>
      </c>
    </row>
    <row customHeight="1" ht="14.5" r="885" s="178">
      <c r="A885" s="169" t="n">
        <v>61005673</v>
      </c>
      <c r="B885" s="180" t="n"/>
      <c r="C885" t="inlineStr">
        <is>
          <t>IN87</t>
        </is>
      </c>
      <c r="D885">
        <f>A885&amp;C885</f>
        <v/>
      </c>
      <c r="E885" s="164" t="n">
        <v>7.3</v>
      </c>
      <c r="F885" t="inlineStr">
        <is>
          <t>South</t>
        </is>
      </c>
    </row>
    <row customHeight="1" ht="14.5" r="886" s="178">
      <c r="A886" s="169" t="n">
        <v>61005674</v>
      </c>
      <c r="B886" s="180" t="n"/>
      <c r="C886" t="inlineStr">
        <is>
          <t>IN80</t>
        </is>
      </c>
      <c r="D886">
        <f>A886&amp;C886</f>
        <v/>
      </c>
      <c r="E886" s="164" t="n">
        <v>7.24</v>
      </c>
      <c r="F886" t="inlineStr">
        <is>
          <t>North</t>
        </is>
      </c>
    </row>
    <row r="887">
      <c r="A887" s="169" t="n">
        <v>61010223</v>
      </c>
      <c r="C887" t="inlineStr">
        <is>
          <t>IN80</t>
        </is>
      </c>
      <c r="D887">
        <f>A887&amp;C887</f>
        <v/>
      </c>
      <c r="E887" s="164" t="n">
        <v>7.18</v>
      </c>
      <c r="F887" t="inlineStr">
        <is>
          <t>North</t>
        </is>
      </c>
    </row>
    <row r="888">
      <c r="A888" s="169" t="inlineStr">
        <is>
          <t>TH01928A</t>
        </is>
      </c>
      <c r="C888" t="inlineStr">
        <is>
          <t>IN91</t>
        </is>
      </c>
      <c r="D888">
        <f>A888&amp;C888</f>
        <v/>
      </c>
      <c r="E888" s="164" t="n">
        <v>7.05</v>
      </c>
      <c r="F888" t="inlineStr">
        <is>
          <t>East</t>
        </is>
      </c>
    </row>
    <row customHeight="1" ht="14.5" r="889" s="178">
      <c r="A889" s="169" t="n">
        <v>1607704</v>
      </c>
      <c r="B889" s="180" t="n"/>
      <c r="C889" t="inlineStr">
        <is>
          <t>IN86</t>
        </is>
      </c>
      <c r="D889">
        <f>A889&amp;C889</f>
        <v/>
      </c>
      <c r="E889" s="164" t="n">
        <v>7.01</v>
      </c>
      <c r="F889" t="inlineStr">
        <is>
          <t>East</t>
        </is>
      </c>
    </row>
    <row customHeight="1" ht="14.5" r="890" s="178">
      <c r="A890" s="171" t="n">
        <v>1607705</v>
      </c>
      <c r="B890" s="180" t="n"/>
      <c r="C890" t="inlineStr">
        <is>
          <t>IN79</t>
        </is>
      </c>
      <c r="D890">
        <f>A890&amp;C890</f>
        <v/>
      </c>
      <c r="E890" s="164" t="n">
        <v>7</v>
      </c>
      <c r="F890" t="inlineStr">
        <is>
          <t>West</t>
        </is>
      </c>
    </row>
    <row customHeight="1" ht="14.5" r="891" s="178">
      <c r="A891" s="169" t="n">
        <v>1607715</v>
      </c>
      <c r="B891" s="180" t="n"/>
      <c r="C891" t="inlineStr">
        <is>
          <t>IN84</t>
        </is>
      </c>
      <c r="D891">
        <f>A891&amp;C891</f>
        <v/>
      </c>
      <c r="E891" s="164" t="n">
        <v>7</v>
      </c>
      <c r="F891" t="inlineStr">
        <is>
          <t>East</t>
        </is>
      </c>
    </row>
    <row r="892">
      <c r="A892" s="169" t="n">
        <v>61013123</v>
      </c>
      <c r="C892" t="inlineStr">
        <is>
          <t>IN84</t>
        </is>
      </c>
      <c r="D892">
        <f>A892&amp;C892</f>
        <v/>
      </c>
      <c r="E892" s="164" t="n">
        <v>7</v>
      </c>
      <c r="F892" t="inlineStr">
        <is>
          <t>East</t>
        </is>
      </c>
    </row>
    <row r="893">
      <c r="A893" s="169" t="n">
        <v>61013124</v>
      </c>
      <c r="C893" t="inlineStr">
        <is>
          <t>IN84</t>
        </is>
      </c>
      <c r="D893">
        <f>A893&amp;C893</f>
        <v/>
      </c>
      <c r="E893" s="164" t="n">
        <v>7</v>
      </c>
      <c r="F893" t="inlineStr">
        <is>
          <t>East</t>
        </is>
      </c>
    </row>
    <row r="894">
      <c r="A894" s="169" t="inlineStr">
        <is>
          <t>TH03374A</t>
        </is>
      </c>
      <c r="C894" t="inlineStr">
        <is>
          <t>IN91</t>
        </is>
      </c>
      <c r="D894">
        <f>A894&amp;C894</f>
        <v/>
      </c>
      <c r="E894" s="164" t="n">
        <v>7</v>
      </c>
      <c r="F894" t="inlineStr">
        <is>
          <t>East</t>
        </is>
      </c>
    </row>
    <row r="895">
      <c r="A895" s="169" t="inlineStr">
        <is>
          <t>TR02125A</t>
        </is>
      </c>
      <c r="C895" t="inlineStr">
        <is>
          <t>IN66</t>
        </is>
      </c>
      <c r="D895">
        <f>A895&amp;C895</f>
        <v/>
      </c>
      <c r="E895" s="164" t="n">
        <v>7</v>
      </c>
      <c r="F895" t="inlineStr">
        <is>
          <t>East</t>
        </is>
      </c>
    </row>
    <row customHeight="1" ht="14.5" r="896" s="178">
      <c r="A896" s="169" t="n">
        <v>1607724</v>
      </c>
      <c r="B896" s="180" t="n"/>
      <c r="C896" t="inlineStr">
        <is>
          <t>IN73</t>
        </is>
      </c>
      <c r="D896">
        <f>A896&amp;C896</f>
        <v/>
      </c>
      <c r="E896" s="164" t="n">
        <v>6.950000000000001</v>
      </c>
      <c r="F896" t="inlineStr">
        <is>
          <t>East</t>
        </is>
      </c>
    </row>
    <row r="897">
      <c r="A897" s="169" t="n">
        <v>61010219</v>
      </c>
      <c r="C897" t="inlineStr">
        <is>
          <t>IN86</t>
        </is>
      </c>
      <c r="D897">
        <f>A897&amp;C897</f>
        <v/>
      </c>
      <c r="E897" s="164" t="n">
        <v>6.949999999999999</v>
      </c>
      <c r="F897" t="inlineStr">
        <is>
          <t>East</t>
        </is>
      </c>
    </row>
    <row r="898">
      <c r="A898" s="169" t="n">
        <v>61008558</v>
      </c>
      <c r="C898" t="inlineStr">
        <is>
          <t>IN80</t>
        </is>
      </c>
      <c r="D898">
        <f>A898&amp;C898</f>
        <v/>
      </c>
      <c r="E898" s="164" t="n">
        <v>6.84</v>
      </c>
      <c r="F898" t="inlineStr">
        <is>
          <t>North</t>
        </is>
      </c>
    </row>
    <row r="899">
      <c r="A899" s="169" t="n">
        <v>61008865</v>
      </c>
      <c r="C899" t="inlineStr">
        <is>
          <t>IN68</t>
        </is>
      </c>
      <c r="D899">
        <f>A899&amp;C899</f>
        <v/>
      </c>
      <c r="E899" s="164" t="n">
        <v>6.84</v>
      </c>
      <c r="F899" t="inlineStr">
        <is>
          <t>West</t>
        </is>
      </c>
    </row>
    <row r="900">
      <c r="A900" s="169" t="inlineStr">
        <is>
          <t>TH01928A</t>
        </is>
      </c>
      <c r="C900" t="inlineStr">
        <is>
          <t>IN87</t>
        </is>
      </c>
      <c r="D900">
        <f>A900&amp;C900</f>
        <v/>
      </c>
      <c r="E900" s="164" t="n">
        <v>6.720000000000001</v>
      </c>
      <c r="F900" t="inlineStr">
        <is>
          <t>South</t>
        </is>
      </c>
    </row>
    <row r="901">
      <c r="A901" s="169" t="n">
        <v>61010218</v>
      </c>
      <c r="C901" t="inlineStr">
        <is>
          <t>IN86</t>
        </is>
      </c>
      <c r="D901">
        <f>A901&amp;C901</f>
        <v/>
      </c>
      <c r="E901" s="164" t="n">
        <v>6.71</v>
      </c>
      <c r="F901" t="inlineStr">
        <is>
          <t>East</t>
        </is>
      </c>
    </row>
    <row customHeight="1" ht="14.5" r="902" s="178">
      <c r="A902" s="169" t="n">
        <v>1607805</v>
      </c>
      <c r="B902" s="180" t="n"/>
      <c r="C902" t="inlineStr">
        <is>
          <t>IN91</t>
        </is>
      </c>
      <c r="D902">
        <f>A902&amp;C902</f>
        <v/>
      </c>
      <c r="E902" s="164" t="n">
        <v>6.7</v>
      </c>
      <c r="F902" t="inlineStr">
        <is>
          <t>East</t>
        </is>
      </c>
    </row>
    <row r="903">
      <c r="A903" s="169" t="n">
        <v>61013126</v>
      </c>
      <c r="C903" t="inlineStr">
        <is>
          <t>IN91</t>
        </is>
      </c>
      <c r="D903">
        <f>A903&amp;C903</f>
        <v/>
      </c>
      <c r="E903" s="164" t="n">
        <v>6.67</v>
      </c>
      <c r="F903" t="inlineStr">
        <is>
          <t>East</t>
        </is>
      </c>
    </row>
    <row r="904">
      <c r="A904" s="169" t="n">
        <v>61013157</v>
      </c>
      <c r="C904" t="inlineStr">
        <is>
          <t>IN91</t>
        </is>
      </c>
      <c r="D904">
        <f>A904&amp;C904</f>
        <v/>
      </c>
      <c r="E904" s="164" t="n">
        <v>6.67</v>
      </c>
      <c r="F904" t="inlineStr">
        <is>
          <t>East</t>
        </is>
      </c>
    </row>
    <row r="905">
      <c r="A905" s="169" t="inlineStr">
        <is>
          <t>TH01927A</t>
        </is>
      </c>
      <c r="C905" t="inlineStr">
        <is>
          <t>IN80</t>
        </is>
      </c>
      <c r="D905">
        <f>A905&amp;C905</f>
        <v/>
      </c>
      <c r="E905" s="164" t="n">
        <v>6.65</v>
      </c>
      <c r="F905" t="inlineStr">
        <is>
          <t>North</t>
        </is>
      </c>
    </row>
    <row r="906">
      <c r="A906" s="169" t="inlineStr">
        <is>
          <t>TH01927A</t>
        </is>
      </c>
      <c r="C906" t="inlineStr">
        <is>
          <t>IN83</t>
        </is>
      </c>
      <c r="D906">
        <f>A906&amp;C906</f>
        <v/>
      </c>
      <c r="E906" s="164" t="n">
        <v>6.65</v>
      </c>
      <c r="F906" t="inlineStr">
        <is>
          <t>West</t>
        </is>
      </c>
    </row>
    <row r="907">
      <c r="A907" s="169" t="inlineStr">
        <is>
          <t>TH01927A</t>
        </is>
      </c>
      <c r="C907" t="inlineStr">
        <is>
          <t>IN86</t>
        </is>
      </c>
      <c r="D907">
        <f>A907&amp;C907</f>
        <v/>
      </c>
      <c r="E907" s="164" t="n">
        <v>6.65</v>
      </c>
      <c r="F907" t="inlineStr">
        <is>
          <t>East</t>
        </is>
      </c>
    </row>
    <row r="908">
      <c r="A908" s="169" t="inlineStr">
        <is>
          <t>TH01928A</t>
        </is>
      </c>
      <c r="C908" t="inlineStr">
        <is>
          <t>IN73</t>
        </is>
      </c>
      <c r="D908">
        <f>A908&amp;C908</f>
        <v/>
      </c>
      <c r="E908" s="164" t="n">
        <v>6.65</v>
      </c>
      <c r="F908" t="inlineStr">
        <is>
          <t>East</t>
        </is>
      </c>
    </row>
    <row r="909">
      <c r="A909" s="169" t="inlineStr">
        <is>
          <t>TH01928A</t>
        </is>
      </c>
      <c r="C909" t="inlineStr">
        <is>
          <t>IN86</t>
        </is>
      </c>
      <c r="D909">
        <f>A909&amp;C909</f>
        <v/>
      </c>
      <c r="E909" s="164" t="n">
        <v>6.65</v>
      </c>
      <c r="F909" t="inlineStr">
        <is>
          <t>East</t>
        </is>
      </c>
    </row>
    <row r="910">
      <c r="A910" s="169" t="inlineStr">
        <is>
          <t>TH01995A</t>
        </is>
      </c>
      <c r="C910" t="inlineStr">
        <is>
          <t>IN73</t>
        </is>
      </c>
      <c r="D910">
        <f>A910&amp;C910</f>
        <v/>
      </c>
      <c r="E910" s="164" t="n">
        <v>6.65</v>
      </c>
      <c r="F910" t="inlineStr">
        <is>
          <t>East</t>
        </is>
      </c>
    </row>
    <row r="911">
      <c r="A911" s="169" t="inlineStr">
        <is>
          <t>TH01995A</t>
        </is>
      </c>
      <c r="C911" t="inlineStr">
        <is>
          <t>IN86</t>
        </is>
      </c>
      <c r="D911">
        <f>A911&amp;C911</f>
        <v/>
      </c>
      <c r="E911" s="164" t="n">
        <v>6.65</v>
      </c>
      <c r="F911" t="inlineStr">
        <is>
          <t>East</t>
        </is>
      </c>
    </row>
    <row r="912">
      <c r="A912" s="169" t="n">
        <v>61009505</v>
      </c>
      <c r="C912" t="inlineStr">
        <is>
          <t>IN76</t>
        </is>
      </c>
      <c r="D912">
        <f>A912&amp;C912</f>
        <v/>
      </c>
      <c r="E912" s="164" t="n">
        <v>6.61</v>
      </c>
      <c r="F912" t="inlineStr">
        <is>
          <t>North</t>
        </is>
      </c>
    </row>
    <row customHeight="1" ht="14.5" r="913" s="178">
      <c r="A913" s="169" t="n">
        <v>61000832</v>
      </c>
      <c r="B913" s="180" t="n"/>
      <c r="C913" t="inlineStr">
        <is>
          <t>IN65</t>
        </is>
      </c>
      <c r="D913">
        <f>A913&amp;C913</f>
        <v/>
      </c>
      <c r="E913" s="164" t="n">
        <v>6.52</v>
      </c>
      <c r="F913" t="inlineStr">
        <is>
          <t>North</t>
        </is>
      </c>
    </row>
    <row customHeight="1" ht="14.5" r="914" s="178">
      <c r="A914" s="169" t="n">
        <v>1607724</v>
      </c>
      <c r="B914" s="180" t="n"/>
      <c r="C914" t="inlineStr">
        <is>
          <t>IN83</t>
        </is>
      </c>
      <c r="D914">
        <f>A914&amp;C914</f>
        <v/>
      </c>
      <c r="E914" s="164" t="n">
        <v>6.49</v>
      </c>
      <c r="F914" t="inlineStr">
        <is>
          <t>West</t>
        </is>
      </c>
    </row>
    <row customHeight="1" ht="14.5" r="915" s="178">
      <c r="A915" s="169" t="n">
        <v>61000831</v>
      </c>
      <c r="B915" s="180" t="n"/>
      <c r="C915" t="inlineStr">
        <is>
          <t>IN87</t>
        </is>
      </c>
      <c r="D915">
        <f>A915&amp;C915</f>
        <v/>
      </c>
      <c r="E915" s="164" t="n">
        <v>6.46</v>
      </c>
      <c r="F915" t="inlineStr">
        <is>
          <t>South</t>
        </is>
      </c>
    </row>
    <row r="916">
      <c r="A916" s="169" t="n">
        <v>61008865</v>
      </c>
      <c r="C916" t="inlineStr">
        <is>
          <t>IN76</t>
        </is>
      </c>
      <c r="D916">
        <f>A916&amp;C916</f>
        <v/>
      </c>
      <c r="E916" s="164" t="n">
        <v>6.37</v>
      </c>
      <c r="F916" t="inlineStr">
        <is>
          <t>North</t>
        </is>
      </c>
    </row>
    <row customHeight="1" ht="14.5" r="917" s="178">
      <c r="A917" s="169" t="n">
        <v>1607704</v>
      </c>
      <c r="B917" s="180" t="n"/>
      <c r="C917" t="inlineStr">
        <is>
          <t>IN66</t>
        </is>
      </c>
      <c r="D917">
        <f>A917&amp;C917</f>
        <v/>
      </c>
      <c r="E917" s="164" t="n">
        <v>6.220000000000001</v>
      </c>
      <c r="F917" t="inlineStr">
        <is>
          <t>East</t>
        </is>
      </c>
    </row>
    <row r="918">
      <c r="A918" s="169" t="n">
        <v>61010221</v>
      </c>
      <c r="C918" t="inlineStr">
        <is>
          <t>IN80</t>
        </is>
      </c>
      <c r="D918">
        <f>A918&amp;C918</f>
        <v/>
      </c>
      <c r="E918" s="164" t="n">
        <v>6.18</v>
      </c>
      <c r="F918" t="inlineStr">
        <is>
          <t>North</t>
        </is>
      </c>
    </row>
    <row r="919">
      <c r="A919" s="169" t="n">
        <v>61009505</v>
      </c>
      <c r="C919" t="inlineStr">
        <is>
          <t>IN89</t>
        </is>
      </c>
      <c r="D919">
        <f>A919&amp;C919</f>
        <v/>
      </c>
      <c r="E919" s="164" t="n">
        <v>6.15</v>
      </c>
      <c r="F919" t="inlineStr">
        <is>
          <t>South</t>
        </is>
      </c>
    </row>
    <row r="920">
      <c r="A920" s="169" t="n">
        <v>61010211</v>
      </c>
      <c r="C920" t="inlineStr">
        <is>
          <t>IN68</t>
        </is>
      </c>
      <c r="D920">
        <f>A920&amp;C920</f>
        <v/>
      </c>
      <c r="E920" s="164" t="n">
        <v>6.11</v>
      </c>
      <c r="F920" t="inlineStr">
        <is>
          <t>West</t>
        </is>
      </c>
    </row>
    <row r="921">
      <c r="A921" s="169" t="inlineStr">
        <is>
          <t>TH02584A</t>
        </is>
      </c>
      <c r="C921" t="inlineStr">
        <is>
          <t>IN62</t>
        </is>
      </c>
      <c r="D921">
        <f>A921&amp;C921</f>
        <v/>
      </c>
      <c r="E921" s="164" t="n">
        <v>6.109999999999999</v>
      </c>
      <c r="F921" t="inlineStr">
        <is>
          <t>East</t>
        </is>
      </c>
    </row>
    <row r="922">
      <c r="A922" s="169" t="inlineStr">
        <is>
          <t>TH02584A</t>
        </is>
      </c>
      <c r="C922" t="inlineStr">
        <is>
          <t>IN64</t>
        </is>
      </c>
      <c r="D922">
        <f>A922&amp;C922</f>
        <v/>
      </c>
      <c r="E922" s="164" t="n">
        <v>6.109999999999999</v>
      </c>
      <c r="F922" t="inlineStr">
        <is>
          <t>South</t>
        </is>
      </c>
    </row>
    <row r="923">
      <c r="A923" s="169" t="inlineStr">
        <is>
          <t>TH02584A</t>
        </is>
      </c>
      <c r="C923" t="inlineStr">
        <is>
          <t>IN69</t>
        </is>
      </c>
      <c r="D923">
        <f>A923&amp;C923</f>
        <v/>
      </c>
      <c r="E923" s="164" t="n">
        <v>6.109999999999999</v>
      </c>
      <c r="F923" t="inlineStr">
        <is>
          <t>South</t>
        </is>
      </c>
    </row>
    <row r="924">
      <c r="A924" s="169" t="inlineStr">
        <is>
          <t>TH02584A</t>
        </is>
      </c>
      <c r="C924" t="inlineStr">
        <is>
          <t>IN71</t>
        </is>
      </c>
      <c r="D924">
        <f>A924&amp;C924</f>
        <v/>
      </c>
      <c r="E924" s="164" t="n">
        <v>6.109999999999999</v>
      </c>
      <c r="F924" t="inlineStr">
        <is>
          <t>South</t>
        </is>
      </c>
    </row>
    <row r="925">
      <c r="A925" s="169" t="inlineStr">
        <is>
          <t>TH02584A</t>
        </is>
      </c>
      <c r="C925" t="inlineStr">
        <is>
          <t>IN76</t>
        </is>
      </c>
      <c r="D925">
        <f>A925&amp;C925</f>
        <v/>
      </c>
      <c r="E925" s="164" t="n">
        <v>6.109999999999999</v>
      </c>
      <c r="F925" t="inlineStr">
        <is>
          <t>North</t>
        </is>
      </c>
    </row>
    <row customHeight="1" ht="14.5" r="926" s="178">
      <c r="A926" s="169" t="n">
        <v>61000831</v>
      </c>
      <c r="B926" s="180" t="n"/>
      <c r="C926" t="inlineStr">
        <is>
          <t>IN68</t>
        </is>
      </c>
      <c r="D926">
        <f>A926&amp;C926</f>
        <v/>
      </c>
      <c r="E926" s="164" t="n">
        <v>6.09</v>
      </c>
      <c r="F926" t="inlineStr">
        <is>
          <t>West</t>
        </is>
      </c>
    </row>
    <row customHeight="1" ht="14.5" r="927" s="178">
      <c r="A927" s="169" t="n">
        <v>1607705</v>
      </c>
      <c r="B927" s="180" t="n"/>
      <c r="C927" t="inlineStr">
        <is>
          <t>IN75</t>
        </is>
      </c>
      <c r="D927">
        <f>A927&amp;C927</f>
        <v/>
      </c>
      <c r="E927" s="164" t="n">
        <v>6</v>
      </c>
      <c r="F927" t="inlineStr">
        <is>
          <t>North</t>
        </is>
      </c>
    </row>
    <row customHeight="1" ht="14.5" r="928" s="178">
      <c r="A928" s="169" t="n">
        <v>61005675</v>
      </c>
      <c r="B928" s="180" t="n"/>
      <c r="C928" t="inlineStr">
        <is>
          <t>IN59</t>
        </is>
      </c>
      <c r="D928">
        <f>A928&amp;C928</f>
        <v/>
      </c>
      <c r="E928" s="164" t="n">
        <v>6</v>
      </c>
      <c r="F928" t="inlineStr">
        <is>
          <t>South</t>
        </is>
      </c>
    </row>
    <row customHeight="1" ht="14.5" r="929" s="178">
      <c r="A929" s="169" t="n">
        <v>61005676</v>
      </c>
      <c r="B929" s="180" t="n"/>
      <c r="C929" t="inlineStr">
        <is>
          <t>IN59</t>
        </is>
      </c>
      <c r="D929">
        <f>A929&amp;C929</f>
        <v/>
      </c>
      <c r="E929" s="164" t="n">
        <v>6</v>
      </c>
      <c r="F929" t="inlineStr">
        <is>
          <t>South</t>
        </is>
      </c>
    </row>
    <row r="930">
      <c r="A930" s="169" t="n">
        <v>61009506</v>
      </c>
      <c r="C930" t="inlineStr">
        <is>
          <t>IN87</t>
        </is>
      </c>
      <c r="D930">
        <f>A930&amp;C930</f>
        <v/>
      </c>
      <c r="E930" s="164" t="n">
        <v>6</v>
      </c>
      <c r="F930" t="inlineStr">
        <is>
          <t>South</t>
        </is>
      </c>
    </row>
    <row r="931">
      <c r="A931" s="169" t="n">
        <v>61010209</v>
      </c>
      <c r="C931" t="inlineStr">
        <is>
          <t>IN68</t>
        </is>
      </c>
      <c r="D931">
        <f>A931&amp;C931</f>
        <v/>
      </c>
      <c r="E931" s="164" t="n">
        <v>6</v>
      </c>
      <c r="F931" t="inlineStr">
        <is>
          <t>West</t>
        </is>
      </c>
    </row>
    <row r="932">
      <c r="A932" s="169" t="inlineStr">
        <is>
          <t>TH03374A</t>
        </is>
      </c>
      <c r="C932" t="inlineStr">
        <is>
          <t>IN73</t>
        </is>
      </c>
      <c r="D932">
        <f>A932&amp;C932</f>
        <v/>
      </c>
      <c r="E932" s="164" t="n">
        <v>6</v>
      </c>
      <c r="F932" t="inlineStr">
        <is>
          <t>East</t>
        </is>
      </c>
    </row>
    <row r="933">
      <c r="A933" s="169" t="inlineStr">
        <is>
          <t>TH03374A</t>
        </is>
      </c>
      <c r="C933" t="inlineStr">
        <is>
          <t>IN87</t>
        </is>
      </c>
      <c r="D933">
        <f>A933&amp;C933</f>
        <v/>
      </c>
      <c r="E933" s="164" t="n">
        <v>6</v>
      </c>
      <c r="F933" t="inlineStr">
        <is>
          <t>South</t>
        </is>
      </c>
    </row>
    <row r="934">
      <c r="A934" s="169" t="inlineStr">
        <is>
          <t>TR02125A</t>
        </is>
      </c>
      <c r="C934" t="inlineStr">
        <is>
          <t>IN75</t>
        </is>
      </c>
      <c r="D934">
        <f>A934&amp;C934</f>
        <v/>
      </c>
      <c r="E934" s="164" t="n">
        <v>6</v>
      </c>
      <c r="F934" t="inlineStr">
        <is>
          <t>North</t>
        </is>
      </c>
    </row>
    <row r="935">
      <c r="A935" s="171" t="inlineStr">
        <is>
          <t>TR02245A</t>
        </is>
      </c>
      <c r="C935" t="inlineStr">
        <is>
          <t>IN72</t>
        </is>
      </c>
      <c r="D935">
        <f>A935&amp;C935</f>
        <v/>
      </c>
      <c r="E935" s="164" t="n">
        <v>6</v>
      </c>
      <c r="F935" t="inlineStr">
        <is>
          <t>East</t>
        </is>
      </c>
    </row>
    <row r="936">
      <c r="A936" s="169" t="inlineStr">
        <is>
          <t>TH01927A</t>
        </is>
      </c>
      <c r="C936" t="inlineStr">
        <is>
          <t>IN65</t>
        </is>
      </c>
      <c r="D936">
        <f>A936&amp;C936</f>
        <v/>
      </c>
      <c r="E936" s="164" t="n">
        <v>5.85</v>
      </c>
      <c r="F936" t="inlineStr">
        <is>
          <t>North</t>
        </is>
      </c>
    </row>
    <row customHeight="1" ht="14.5" r="937" s="178">
      <c r="A937" s="169" t="n">
        <v>61000811</v>
      </c>
      <c r="B937" s="180" t="n"/>
      <c r="C937" t="inlineStr">
        <is>
          <t>IN62</t>
        </is>
      </c>
      <c r="D937">
        <f>A937&amp;C937</f>
        <v/>
      </c>
      <c r="E937" s="164" t="n">
        <v>5.67</v>
      </c>
      <c r="F937" t="inlineStr">
        <is>
          <t>East</t>
        </is>
      </c>
    </row>
    <row r="938">
      <c r="A938" s="169" t="inlineStr">
        <is>
          <t>TH01927A</t>
        </is>
      </c>
      <c r="C938" t="inlineStr">
        <is>
          <t>IN75</t>
        </is>
      </c>
      <c r="D938">
        <f>A938&amp;C938</f>
        <v/>
      </c>
      <c r="E938" s="164" t="n">
        <v>5.65</v>
      </c>
      <c r="F938" t="inlineStr">
        <is>
          <t>North</t>
        </is>
      </c>
    </row>
    <row r="939">
      <c r="A939" s="169" t="inlineStr">
        <is>
          <t>TH01995A</t>
        </is>
      </c>
      <c r="C939" t="inlineStr">
        <is>
          <t>IN66</t>
        </is>
      </c>
      <c r="D939">
        <f>A939&amp;C939</f>
        <v/>
      </c>
      <c r="E939" s="164" t="n">
        <v>5.6</v>
      </c>
      <c r="F939" t="inlineStr">
        <is>
          <t>East</t>
        </is>
      </c>
    </row>
    <row r="940">
      <c r="A940" s="169" t="inlineStr">
        <is>
          <t>TH01927A</t>
        </is>
      </c>
      <c r="C940" t="inlineStr">
        <is>
          <t>IN66</t>
        </is>
      </c>
      <c r="D940">
        <f>A940&amp;C940</f>
        <v/>
      </c>
      <c r="E940" s="164" t="n">
        <v>5.52</v>
      </c>
      <c r="F940" t="inlineStr">
        <is>
          <t>East</t>
        </is>
      </c>
    </row>
    <row r="941">
      <c r="A941" s="171" t="inlineStr">
        <is>
          <t>TH01927A</t>
        </is>
      </c>
      <c r="C941" t="inlineStr">
        <is>
          <t>IN72</t>
        </is>
      </c>
      <c r="D941">
        <f>A941&amp;C941</f>
        <v/>
      </c>
      <c r="E941" s="164" t="n">
        <v>5.52</v>
      </c>
      <c r="F941" t="inlineStr">
        <is>
          <t>East</t>
        </is>
      </c>
    </row>
    <row r="942">
      <c r="A942" s="169" t="inlineStr">
        <is>
          <t>TH01927A</t>
        </is>
      </c>
      <c r="C942" t="inlineStr">
        <is>
          <t>IN84</t>
        </is>
      </c>
      <c r="D942">
        <f>A942&amp;C942</f>
        <v/>
      </c>
      <c r="E942" s="164" t="n">
        <v>5.52</v>
      </c>
      <c r="F942" t="inlineStr">
        <is>
          <t>East</t>
        </is>
      </c>
    </row>
    <row r="943">
      <c r="A943" s="171" t="inlineStr">
        <is>
          <t>TH01928A</t>
        </is>
      </c>
      <c r="C943" t="inlineStr">
        <is>
          <t>IN72</t>
        </is>
      </c>
      <c r="D943">
        <f>A943&amp;C943</f>
        <v/>
      </c>
      <c r="E943" s="164" t="n">
        <v>5.52</v>
      </c>
      <c r="F943" t="inlineStr">
        <is>
          <t>East</t>
        </is>
      </c>
    </row>
    <row r="944">
      <c r="A944" s="169" t="inlineStr">
        <is>
          <t>TH01928A</t>
        </is>
      </c>
      <c r="C944" t="inlineStr">
        <is>
          <t>IN84</t>
        </is>
      </c>
      <c r="D944">
        <f>A944&amp;C944</f>
        <v/>
      </c>
      <c r="E944" s="164" t="n">
        <v>5.52</v>
      </c>
      <c r="F944" t="inlineStr">
        <is>
          <t>East</t>
        </is>
      </c>
    </row>
    <row r="945">
      <c r="A945" s="171" t="inlineStr">
        <is>
          <t>TH01995A</t>
        </is>
      </c>
      <c r="C945" t="inlineStr">
        <is>
          <t>IN72</t>
        </is>
      </c>
      <c r="D945">
        <f>A945&amp;C945</f>
        <v/>
      </c>
      <c r="E945" s="164" t="n">
        <v>5.52</v>
      </c>
      <c r="F945" t="inlineStr">
        <is>
          <t>East</t>
        </is>
      </c>
    </row>
    <row r="946">
      <c r="A946" s="169" t="inlineStr">
        <is>
          <t>TH01995A</t>
        </is>
      </c>
      <c r="C946" t="inlineStr">
        <is>
          <t>IN84</t>
        </is>
      </c>
      <c r="D946">
        <f>A946&amp;C946</f>
        <v/>
      </c>
      <c r="E946" s="164" t="n">
        <v>5.52</v>
      </c>
      <c r="F946" t="inlineStr">
        <is>
          <t>East</t>
        </is>
      </c>
    </row>
    <row customHeight="1" ht="14.5" r="947" s="178">
      <c r="A947" s="169" t="n">
        <v>1607724</v>
      </c>
      <c r="B947" s="180" t="n"/>
      <c r="C947" t="inlineStr">
        <is>
          <t>IN67</t>
        </is>
      </c>
      <c r="D947">
        <f>A947&amp;C947</f>
        <v/>
      </c>
      <c r="E947" s="164" t="n">
        <v>5.49</v>
      </c>
      <c r="F947" t="inlineStr">
        <is>
          <t>West</t>
        </is>
      </c>
    </row>
    <row customHeight="1" ht="14.5" r="948" s="178">
      <c r="A948" s="169" t="n">
        <v>1607724</v>
      </c>
      <c r="B948" s="180" t="n"/>
      <c r="C948" t="inlineStr">
        <is>
          <t>IN86</t>
        </is>
      </c>
      <c r="D948">
        <f>A948&amp;C948</f>
        <v/>
      </c>
      <c r="E948" s="164" t="n">
        <v>5.49</v>
      </c>
      <c r="F948" t="inlineStr">
        <is>
          <t>East</t>
        </is>
      </c>
    </row>
    <row customHeight="1" ht="14.5" r="949" s="178">
      <c r="A949" s="171" t="n">
        <v>1607724</v>
      </c>
      <c r="B949" s="180" t="n"/>
      <c r="C949" t="inlineStr">
        <is>
          <t>IN72</t>
        </is>
      </c>
      <c r="D949">
        <f>A949&amp;C949</f>
        <v/>
      </c>
      <c r="E949" s="164" t="n">
        <v>5.43</v>
      </c>
      <c r="F949" t="inlineStr">
        <is>
          <t>East</t>
        </is>
      </c>
    </row>
    <row r="950">
      <c r="A950" s="169" t="inlineStr">
        <is>
          <t>TH01876A</t>
        </is>
      </c>
      <c r="C950" t="inlineStr">
        <is>
          <t>IN87</t>
        </is>
      </c>
      <c r="D950">
        <f>A950&amp;C950</f>
        <v/>
      </c>
      <c r="E950" s="164" t="n">
        <v>5.43</v>
      </c>
      <c r="F950" t="inlineStr">
        <is>
          <t>South</t>
        </is>
      </c>
    </row>
    <row r="951">
      <c r="A951" s="169" t="n">
        <v>61008879</v>
      </c>
      <c r="C951" t="inlineStr">
        <is>
          <t>IN75</t>
        </is>
      </c>
      <c r="D951">
        <f>A951&amp;C951</f>
        <v/>
      </c>
      <c r="E951" s="164" t="n">
        <v>5.38</v>
      </c>
      <c r="F951" t="inlineStr">
        <is>
          <t>North</t>
        </is>
      </c>
    </row>
    <row r="952">
      <c r="A952" s="169" t="n">
        <v>61008558</v>
      </c>
      <c r="C952" t="inlineStr">
        <is>
          <t>IN89</t>
        </is>
      </c>
      <c r="D952">
        <f>A952&amp;C952</f>
        <v/>
      </c>
      <c r="E952" s="164" t="n">
        <v>5.33</v>
      </c>
      <c r="F952" t="inlineStr">
        <is>
          <t>South</t>
        </is>
      </c>
    </row>
    <row r="953">
      <c r="A953" s="169" t="inlineStr">
        <is>
          <t>TH03424A</t>
        </is>
      </c>
      <c r="C953" t="inlineStr">
        <is>
          <t>IN68</t>
        </is>
      </c>
      <c r="D953">
        <f>A953&amp;C953</f>
        <v/>
      </c>
      <c r="E953" s="164" t="n">
        <v>5.26</v>
      </c>
      <c r="F953" t="inlineStr">
        <is>
          <t>West</t>
        </is>
      </c>
    </row>
    <row r="954">
      <c r="A954" s="169" t="n">
        <v>61010209</v>
      </c>
      <c r="C954" t="inlineStr">
        <is>
          <t>IN91</t>
        </is>
      </c>
      <c r="D954">
        <f>A954&amp;C954</f>
        <v/>
      </c>
      <c r="E954" s="164" t="n">
        <v>5.25</v>
      </c>
      <c r="F954" t="inlineStr">
        <is>
          <t>East</t>
        </is>
      </c>
    </row>
    <row r="955">
      <c r="A955" s="169" t="n">
        <v>61010558</v>
      </c>
      <c r="C955" t="inlineStr">
        <is>
          <t>IN89</t>
        </is>
      </c>
      <c r="D955">
        <f>A955&amp;C955</f>
        <v/>
      </c>
      <c r="E955" s="164" t="n">
        <v>5.15</v>
      </c>
      <c r="F955" t="inlineStr">
        <is>
          <t>South</t>
        </is>
      </c>
    </row>
    <row r="956">
      <c r="A956" s="169" t="n">
        <v>61010206</v>
      </c>
      <c r="C956" t="inlineStr">
        <is>
          <t>IN68</t>
        </is>
      </c>
      <c r="D956">
        <f>A956&amp;C956</f>
        <v/>
      </c>
      <c r="E956" s="164" t="n">
        <v>5.03</v>
      </c>
      <c r="F956" t="inlineStr">
        <is>
          <t>West</t>
        </is>
      </c>
    </row>
    <row r="957">
      <c r="A957" s="169" t="n">
        <v>61009506</v>
      </c>
      <c r="C957" t="inlineStr">
        <is>
          <t>IN67</t>
        </is>
      </c>
      <c r="D957">
        <f>A957&amp;C957</f>
        <v/>
      </c>
      <c r="E957" s="164" t="n">
        <v>5</v>
      </c>
      <c r="F957" t="inlineStr">
        <is>
          <t>West</t>
        </is>
      </c>
    </row>
    <row r="958">
      <c r="A958" s="171" t="n">
        <v>61010209</v>
      </c>
      <c r="C958" t="inlineStr">
        <is>
          <t>IN79</t>
        </is>
      </c>
      <c r="D958">
        <f>A958&amp;C958</f>
        <v/>
      </c>
      <c r="E958" s="164" t="n">
        <v>5</v>
      </c>
      <c r="F958" t="inlineStr">
        <is>
          <t>West</t>
        </is>
      </c>
    </row>
    <row r="959">
      <c r="A959" s="169" t="n">
        <v>61010210</v>
      </c>
      <c r="C959" t="inlineStr">
        <is>
          <t>IN81</t>
        </is>
      </c>
      <c r="D959">
        <f>A959&amp;C959</f>
        <v/>
      </c>
      <c r="E959" s="164" t="n">
        <v>5</v>
      </c>
      <c r="F959" t="inlineStr">
        <is>
          <t>West</t>
        </is>
      </c>
    </row>
    <row r="960">
      <c r="A960" s="171" t="n">
        <v>61010558</v>
      </c>
      <c r="C960" t="inlineStr">
        <is>
          <t>IN79</t>
        </is>
      </c>
      <c r="D960">
        <f>A960&amp;C960</f>
        <v/>
      </c>
      <c r="E960" s="164" t="n">
        <v>5</v>
      </c>
      <c r="F960" t="inlineStr">
        <is>
          <t>West</t>
        </is>
      </c>
    </row>
    <row r="961">
      <c r="A961" s="169" t="n">
        <v>61013123</v>
      </c>
      <c r="C961" t="inlineStr">
        <is>
          <t>IN67</t>
        </is>
      </c>
      <c r="D961">
        <f>A961&amp;C961</f>
        <v/>
      </c>
      <c r="E961" s="164" t="n">
        <v>5</v>
      </c>
      <c r="F961" t="inlineStr">
        <is>
          <t>West</t>
        </is>
      </c>
    </row>
    <row r="962">
      <c r="A962" s="169" t="n">
        <v>61013126</v>
      </c>
      <c r="C962" t="inlineStr">
        <is>
          <t>IN66</t>
        </is>
      </c>
      <c r="D962">
        <f>A962&amp;C962</f>
        <v/>
      </c>
      <c r="E962" s="164" t="n">
        <v>5</v>
      </c>
      <c r="F962" t="inlineStr">
        <is>
          <t>East</t>
        </is>
      </c>
    </row>
    <row r="963">
      <c r="A963" s="169" t="n">
        <v>61013126</v>
      </c>
      <c r="C963" t="inlineStr">
        <is>
          <t>IN84</t>
        </is>
      </c>
      <c r="D963">
        <f>A963&amp;C963</f>
        <v/>
      </c>
      <c r="E963" s="164" t="n">
        <v>5</v>
      </c>
      <c r="F963" t="inlineStr">
        <is>
          <t>East</t>
        </is>
      </c>
    </row>
    <row r="964">
      <c r="A964" s="169" t="n">
        <v>61013126</v>
      </c>
      <c r="C964" t="inlineStr">
        <is>
          <t>IN86</t>
        </is>
      </c>
      <c r="D964">
        <f>A964&amp;C964</f>
        <v/>
      </c>
      <c r="E964" s="164" t="n">
        <v>5</v>
      </c>
      <c r="F964" t="inlineStr">
        <is>
          <t>East</t>
        </is>
      </c>
    </row>
    <row r="965">
      <c r="A965" s="169" t="n">
        <v>61013131</v>
      </c>
      <c r="C965" t="inlineStr">
        <is>
          <t>IN66</t>
        </is>
      </c>
      <c r="D965">
        <f>A965&amp;C965</f>
        <v/>
      </c>
      <c r="E965" s="164" t="n">
        <v>5</v>
      </c>
      <c r="F965" t="inlineStr">
        <is>
          <t>East</t>
        </is>
      </c>
    </row>
    <row r="966">
      <c r="A966" s="169" t="n">
        <v>61013131</v>
      </c>
      <c r="C966" t="inlineStr">
        <is>
          <t>IN84</t>
        </is>
      </c>
      <c r="D966">
        <f>A966&amp;C966</f>
        <v/>
      </c>
      <c r="E966" s="164" t="n">
        <v>5</v>
      </c>
      <c r="F966" t="inlineStr">
        <is>
          <t>East</t>
        </is>
      </c>
    </row>
    <row r="967">
      <c r="A967" s="169" t="n">
        <v>61013131</v>
      </c>
      <c r="C967" t="inlineStr">
        <is>
          <t>IN86</t>
        </is>
      </c>
      <c r="D967">
        <f>A967&amp;C967</f>
        <v/>
      </c>
      <c r="E967" s="164" t="n">
        <v>5</v>
      </c>
      <c r="F967" t="inlineStr">
        <is>
          <t>East</t>
        </is>
      </c>
    </row>
    <row r="968">
      <c r="A968" s="169" t="n">
        <v>61013157</v>
      </c>
      <c r="C968" t="inlineStr">
        <is>
          <t>IN66</t>
        </is>
      </c>
      <c r="D968">
        <f>A968&amp;C968</f>
        <v/>
      </c>
      <c r="E968" s="164" t="n">
        <v>5</v>
      </c>
      <c r="F968" t="inlineStr">
        <is>
          <t>East</t>
        </is>
      </c>
    </row>
    <row r="969">
      <c r="A969" s="169" t="n">
        <v>61013157</v>
      </c>
      <c r="C969" t="inlineStr">
        <is>
          <t>IN84</t>
        </is>
      </c>
      <c r="D969">
        <f>A969&amp;C969</f>
        <v/>
      </c>
      <c r="E969" s="164" t="n">
        <v>5</v>
      </c>
      <c r="F969" t="inlineStr">
        <is>
          <t>East</t>
        </is>
      </c>
    </row>
    <row r="970">
      <c r="A970" s="169" t="n">
        <v>61013157</v>
      </c>
      <c r="C970" t="inlineStr">
        <is>
          <t>IN86</t>
        </is>
      </c>
      <c r="D970">
        <f>A970&amp;C970</f>
        <v/>
      </c>
      <c r="E970" s="164" t="n">
        <v>5</v>
      </c>
      <c r="F970" t="inlineStr">
        <is>
          <t>East</t>
        </is>
      </c>
    </row>
    <row r="971">
      <c r="A971" s="169" t="n">
        <v>61013157</v>
      </c>
      <c r="C971" t="inlineStr">
        <is>
          <t>IN89</t>
        </is>
      </c>
      <c r="D971">
        <f>A971&amp;C971</f>
        <v/>
      </c>
      <c r="E971" s="164" t="n">
        <v>5</v>
      </c>
      <c r="F971" t="inlineStr">
        <is>
          <t>South</t>
        </is>
      </c>
    </row>
    <row r="972">
      <c r="A972" s="169" t="inlineStr">
        <is>
          <t>TH01876A</t>
        </is>
      </c>
      <c r="C972" t="inlineStr">
        <is>
          <t>IN83</t>
        </is>
      </c>
      <c r="D972">
        <f>A972&amp;C972</f>
        <v/>
      </c>
      <c r="E972" s="164" t="n">
        <v>5</v>
      </c>
      <c r="F972" t="inlineStr">
        <is>
          <t>West</t>
        </is>
      </c>
    </row>
    <row r="973">
      <c r="A973" s="171" t="inlineStr">
        <is>
          <t>TH01928A</t>
        </is>
      </c>
      <c r="C973" t="inlineStr">
        <is>
          <t>IN79</t>
        </is>
      </c>
      <c r="D973">
        <f>A973&amp;C973</f>
        <v/>
      </c>
      <c r="E973" s="164" t="n">
        <v>5</v>
      </c>
      <c r="F973" t="inlineStr">
        <is>
          <t>West</t>
        </is>
      </c>
    </row>
    <row r="974">
      <c r="A974" s="169" t="inlineStr">
        <is>
          <t>TH03374A</t>
        </is>
      </c>
      <c r="C974" t="inlineStr">
        <is>
          <t>IN86</t>
        </is>
      </c>
      <c r="D974">
        <f>A974&amp;C974</f>
        <v/>
      </c>
      <c r="E974" s="164" t="n">
        <v>5</v>
      </c>
      <c r="F974" t="inlineStr">
        <is>
          <t>East</t>
        </is>
      </c>
    </row>
    <row r="975">
      <c r="A975" s="169" t="inlineStr">
        <is>
          <t>TH03424A</t>
        </is>
      </c>
      <c r="C975" t="inlineStr">
        <is>
          <t>IN66</t>
        </is>
      </c>
      <c r="D975">
        <f>A975&amp;C975</f>
        <v/>
      </c>
      <c r="E975" s="164" t="n">
        <v>5</v>
      </c>
      <c r="F975" t="inlineStr">
        <is>
          <t>East</t>
        </is>
      </c>
    </row>
    <row r="976">
      <c r="A976" s="171" t="inlineStr">
        <is>
          <t>TH03424A</t>
        </is>
      </c>
      <c r="C976" t="inlineStr">
        <is>
          <t>IN72</t>
        </is>
      </c>
      <c r="D976">
        <f>A976&amp;C976</f>
        <v/>
      </c>
      <c r="E976" s="164" t="n">
        <v>5</v>
      </c>
      <c r="F976" t="inlineStr">
        <is>
          <t>East</t>
        </is>
      </c>
    </row>
    <row r="977">
      <c r="A977" s="169" t="inlineStr">
        <is>
          <t>TH03424A</t>
        </is>
      </c>
      <c r="C977" t="inlineStr">
        <is>
          <t>IN84</t>
        </is>
      </c>
      <c r="D977">
        <f>A977&amp;C977</f>
        <v/>
      </c>
      <c r="E977" s="164" t="n">
        <v>5</v>
      </c>
      <c r="F977" t="inlineStr">
        <is>
          <t>East</t>
        </is>
      </c>
    </row>
    <row r="978">
      <c r="A978" s="169" t="inlineStr">
        <is>
          <t>TH03424A</t>
        </is>
      </c>
      <c r="C978" t="inlineStr">
        <is>
          <t>IN86</t>
        </is>
      </c>
      <c r="D978">
        <f>A978&amp;C978</f>
        <v/>
      </c>
      <c r="E978" s="164" t="n">
        <v>5</v>
      </c>
      <c r="F978" t="inlineStr">
        <is>
          <t>East</t>
        </is>
      </c>
    </row>
    <row r="979">
      <c r="A979" s="169" t="inlineStr">
        <is>
          <t>TH03424A</t>
        </is>
      </c>
      <c r="C979" t="inlineStr">
        <is>
          <t>IN91</t>
        </is>
      </c>
      <c r="D979">
        <f>A979&amp;C979</f>
        <v/>
      </c>
      <c r="E979" s="164" t="n">
        <v>5</v>
      </c>
      <c r="F979" t="inlineStr">
        <is>
          <t>East</t>
        </is>
      </c>
    </row>
    <row r="980">
      <c r="A980" s="169" t="n">
        <v>61008867</v>
      </c>
      <c r="C980" t="inlineStr">
        <is>
          <t>IN68</t>
        </is>
      </c>
      <c r="D980">
        <f>A980&amp;C980</f>
        <v/>
      </c>
      <c r="E980" s="164" t="n">
        <v>4.99</v>
      </c>
      <c r="F980" t="inlineStr">
        <is>
          <t>West</t>
        </is>
      </c>
    </row>
    <row r="981">
      <c r="A981" s="169" t="n">
        <v>61008879</v>
      </c>
      <c r="C981" t="inlineStr">
        <is>
          <t>IN67</t>
        </is>
      </c>
      <c r="D981">
        <f>A981&amp;C981</f>
        <v/>
      </c>
      <c r="E981" s="164" t="n">
        <v>4.85</v>
      </c>
      <c r="F981" t="inlineStr">
        <is>
          <t>West</t>
        </is>
      </c>
    </row>
    <row r="982">
      <c r="A982" s="169" t="n">
        <v>61008879</v>
      </c>
      <c r="C982" t="inlineStr">
        <is>
          <t>IN80</t>
        </is>
      </c>
      <c r="D982">
        <f>A982&amp;C982</f>
        <v/>
      </c>
      <c r="E982" s="164" t="n">
        <v>4.85</v>
      </c>
      <c r="F982" t="inlineStr">
        <is>
          <t>North</t>
        </is>
      </c>
    </row>
    <row r="983">
      <c r="A983" s="169" t="n">
        <v>61010211</v>
      </c>
      <c r="C983" t="inlineStr">
        <is>
          <t>IN69</t>
        </is>
      </c>
      <c r="D983">
        <f>A983&amp;C983</f>
        <v/>
      </c>
      <c r="E983" s="164" t="n">
        <v>4.81</v>
      </c>
      <c r="F983" t="inlineStr">
        <is>
          <t>South</t>
        </is>
      </c>
    </row>
    <row r="984">
      <c r="A984" s="169" t="inlineStr">
        <is>
          <t>TH01928A</t>
        </is>
      </c>
      <c r="C984" t="inlineStr">
        <is>
          <t>IN89</t>
        </is>
      </c>
      <c r="D984">
        <f>A984&amp;C984</f>
        <v/>
      </c>
      <c r="E984" s="164" t="n">
        <v>4.81</v>
      </c>
      <c r="F984" t="inlineStr">
        <is>
          <t>South</t>
        </is>
      </c>
    </row>
    <row customHeight="1" ht="14.5" r="985" s="178">
      <c r="A985" s="169" t="n">
        <v>61000812</v>
      </c>
      <c r="B985" s="180" t="n"/>
      <c r="C985" t="inlineStr">
        <is>
          <t>IN62</t>
        </is>
      </c>
      <c r="D985">
        <f>A985&amp;C985</f>
        <v/>
      </c>
      <c r="E985" s="164" t="n">
        <v>4.78</v>
      </c>
      <c r="F985" t="inlineStr">
        <is>
          <t>East</t>
        </is>
      </c>
    </row>
    <row customHeight="1" ht="14.5" r="986" s="178">
      <c r="A986" s="169" t="n">
        <v>61007272</v>
      </c>
      <c r="B986" s="183" t="n"/>
      <c r="C986" t="inlineStr">
        <is>
          <t>IN64</t>
        </is>
      </c>
      <c r="D986">
        <f>A986&amp;C986</f>
        <v/>
      </c>
      <c r="E986" s="164" t="n">
        <v>4.76</v>
      </c>
      <c r="F986" t="inlineStr">
        <is>
          <t>South</t>
        </is>
      </c>
    </row>
    <row r="987">
      <c r="A987" s="169" t="n">
        <v>61010209</v>
      </c>
      <c r="C987" t="inlineStr">
        <is>
          <t>IN69</t>
        </is>
      </c>
      <c r="D987">
        <f>A987&amp;C987</f>
        <v/>
      </c>
      <c r="E987" s="164" t="n">
        <v>4.72</v>
      </c>
      <c r="F987" t="inlineStr">
        <is>
          <t>South</t>
        </is>
      </c>
    </row>
    <row r="988">
      <c r="A988" s="169" t="n">
        <v>61013159</v>
      </c>
      <c r="C988" t="inlineStr">
        <is>
          <t>IN87</t>
        </is>
      </c>
      <c r="D988">
        <f>A988&amp;C988</f>
        <v/>
      </c>
      <c r="E988" s="164" t="n">
        <v>4.67</v>
      </c>
      <c r="F988" t="inlineStr">
        <is>
          <t>South</t>
        </is>
      </c>
    </row>
    <row r="989">
      <c r="A989" s="169" t="n">
        <v>61010211</v>
      </c>
      <c r="C989" t="inlineStr">
        <is>
          <t>IN65</t>
        </is>
      </c>
      <c r="D989">
        <f>A989&amp;C989</f>
        <v/>
      </c>
      <c r="E989" s="164" t="n">
        <v>4.65</v>
      </c>
      <c r="F989" t="inlineStr">
        <is>
          <t>North</t>
        </is>
      </c>
    </row>
    <row r="990">
      <c r="A990" s="169" t="inlineStr">
        <is>
          <t>TH01927A</t>
        </is>
      </c>
      <c r="C990" t="inlineStr">
        <is>
          <t>IN73</t>
        </is>
      </c>
      <c r="D990">
        <f>A990&amp;C990</f>
        <v/>
      </c>
      <c r="E990" s="164" t="n">
        <v>4.65</v>
      </c>
      <c r="F990" t="inlineStr">
        <is>
          <t>East</t>
        </is>
      </c>
    </row>
    <row customHeight="1" ht="14.5" r="991" s="178">
      <c r="A991" s="169" t="n">
        <v>61000832</v>
      </c>
      <c r="B991" s="180" t="n"/>
      <c r="C991" t="inlineStr">
        <is>
          <t>IN87</t>
        </is>
      </c>
      <c r="D991">
        <f>A991&amp;C991</f>
        <v/>
      </c>
      <c r="E991" s="164" t="n">
        <v>4.44</v>
      </c>
      <c r="F991" t="inlineStr">
        <is>
          <t>South</t>
        </is>
      </c>
    </row>
    <row customHeight="1" ht="14.5" r="992" s="178">
      <c r="A992" s="169" t="n">
        <v>1607724</v>
      </c>
      <c r="B992" s="180" t="n"/>
      <c r="C992" t="inlineStr">
        <is>
          <t>IN66</t>
        </is>
      </c>
      <c r="D992">
        <f>A992&amp;C992</f>
        <v/>
      </c>
      <c r="E992" s="164" t="n">
        <v>4.43</v>
      </c>
      <c r="F992" t="inlineStr">
        <is>
          <t>East</t>
        </is>
      </c>
    </row>
    <row customHeight="1" ht="14.5" r="993" s="178">
      <c r="A993" s="169" t="n">
        <v>1607724</v>
      </c>
      <c r="B993" s="180" t="n"/>
      <c r="C993" t="inlineStr">
        <is>
          <t>IN84</t>
        </is>
      </c>
      <c r="D993">
        <f>A993&amp;C993</f>
        <v/>
      </c>
      <c r="E993" s="164" t="n">
        <v>4.43</v>
      </c>
      <c r="F993" t="inlineStr">
        <is>
          <t>East</t>
        </is>
      </c>
    </row>
    <row customHeight="1" ht="14.5" r="994" s="178">
      <c r="A994" s="169" t="n">
        <v>61005673</v>
      </c>
      <c r="B994" s="180" t="n"/>
      <c r="C994" t="inlineStr">
        <is>
          <t>IN68</t>
        </is>
      </c>
      <c r="D994">
        <f>A994&amp;C994</f>
        <v/>
      </c>
      <c r="E994" s="164" t="n">
        <v>4.42</v>
      </c>
      <c r="F994" t="inlineStr">
        <is>
          <t>West</t>
        </is>
      </c>
    </row>
    <row r="995">
      <c r="A995" s="169" t="n">
        <v>61008558</v>
      </c>
      <c r="C995" t="inlineStr">
        <is>
          <t>IN75</t>
        </is>
      </c>
      <c r="D995">
        <f>A995&amp;C995</f>
        <v/>
      </c>
      <c r="E995" s="164" t="n">
        <v>4.41</v>
      </c>
      <c r="F995" t="inlineStr">
        <is>
          <t>North</t>
        </is>
      </c>
    </row>
    <row customHeight="1" ht="14.5" r="996" s="178">
      <c r="A996" s="169" t="n">
        <v>61000812</v>
      </c>
      <c r="B996" s="180" t="n"/>
      <c r="C996" t="inlineStr">
        <is>
          <t>IN64</t>
        </is>
      </c>
      <c r="D996">
        <f>A996&amp;C996</f>
        <v/>
      </c>
      <c r="E996" s="164" t="n">
        <v>4.4</v>
      </c>
      <c r="F996" t="inlineStr">
        <is>
          <t>South</t>
        </is>
      </c>
    </row>
    <row r="997">
      <c r="A997" s="169" t="n">
        <v>61008865</v>
      </c>
      <c r="C997" t="inlineStr">
        <is>
          <t>IN71</t>
        </is>
      </c>
      <c r="D997">
        <f>A997&amp;C997</f>
        <v/>
      </c>
      <c r="E997" s="164" t="n">
        <v>4.39</v>
      </c>
      <c r="F997" t="inlineStr">
        <is>
          <t>South</t>
        </is>
      </c>
    </row>
    <row r="998">
      <c r="A998" s="169" t="n">
        <v>61010219</v>
      </c>
      <c r="C998" t="inlineStr">
        <is>
          <t>IN87</t>
        </is>
      </c>
      <c r="D998">
        <f>A998&amp;C998</f>
        <v/>
      </c>
      <c r="E998" s="164" t="n">
        <v>4.33</v>
      </c>
      <c r="F998" t="inlineStr">
        <is>
          <t>South</t>
        </is>
      </c>
    </row>
    <row r="999">
      <c r="A999" s="169" t="inlineStr">
        <is>
          <t>TR02245A</t>
        </is>
      </c>
      <c r="C999" t="inlineStr">
        <is>
          <t>IN91</t>
        </is>
      </c>
      <c r="D999">
        <f>A999&amp;C999</f>
        <v/>
      </c>
      <c r="E999" s="164" t="n">
        <v>4.33</v>
      </c>
      <c r="F999" t="inlineStr">
        <is>
          <t>East</t>
        </is>
      </c>
    </row>
    <row r="1000">
      <c r="A1000" s="169" t="n">
        <v>61010558</v>
      </c>
      <c r="C1000" t="inlineStr">
        <is>
          <t>IN87</t>
        </is>
      </c>
      <c r="D1000">
        <f>A1000&amp;C1000</f>
        <v/>
      </c>
      <c r="E1000" s="164" t="n">
        <v>4.300000000000001</v>
      </c>
      <c r="F1000" t="inlineStr">
        <is>
          <t>South</t>
        </is>
      </c>
    </row>
    <row customHeight="1" ht="14.5" r="1001" s="178">
      <c r="A1001" s="169" t="n">
        <v>1607679</v>
      </c>
      <c r="B1001" s="180" t="n"/>
      <c r="C1001" t="inlineStr">
        <is>
          <t>IN67</t>
        </is>
      </c>
      <c r="D1001">
        <f>A1001&amp;C1001</f>
        <v/>
      </c>
      <c r="E1001" s="164" t="n">
        <v>4.3</v>
      </c>
      <c r="F1001" t="inlineStr">
        <is>
          <t>West</t>
        </is>
      </c>
    </row>
    <row r="1002">
      <c r="A1002" s="169" t="inlineStr">
        <is>
          <t>TH01927A</t>
        </is>
      </c>
      <c r="C1002" t="inlineStr">
        <is>
          <t>IN89</t>
        </is>
      </c>
      <c r="D1002">
        <f>A1002&amp;C1002</f>
        <v/>
      </c>
      <c r="E1002" s="164" t="n">
        <v>4.3</v>
      </c>
      <c r="F1002" t="inlineStr">
        <is>
          <t>South</t>
        </is>
      </c>
    </row>
    <row customHeight="1" ht="14.5" r="1003" s="178">
      <c r="A1003" s="169" t="n">
        <v>61007272</v>
      </c>
      <c r="B1003" s="183" t="n"/>
      <c r="C1003" t="inlineStr">
        <is>
          <t>IN62</t>
        </is>
      </c>
      <c r="D1003">
        <f>A1003&amp;C1003</f>
        <v/>
      </c>
      <c r="E1003" s="164" t="n">
        <v>4.22</v>
      </c>
      <c r="F1003" t="inlineStr">
        <is>
          <t>East</t>
        </is>
      </c>
    </row>
    <row r="1004">
      <c r="A1004" s="169" t="n">
        <v>61010211</v>
      </c>
      <c r="C1004" t="inlineStr">
        <is>
          <t>IN64</t>
        </is>
      </c>
      <c r="D1004">
        <f>A1004&amp;C1004</f>
        <v/>
      </c>
      <c r="E1004" s="164" t="n">
        <v>4.21</v>
      </c>
      <c r="F1004" t="inlineStr">
        <is>
          <t>South</t>
        </is>
      </c>
    </row>
    <row r="1005">
      <c r="A1005" s="169" t="inlineStr">
        <is>
          <t>TH01927A</t>
        </is>
      </c>
      <c r="C1005" t="inlineStr">
        <is>
          <t>IN91</t>
        </is>
      </c>
      <c r="D1005">
        <f>A1005&amp;C1005</f>
        <v/>
      </c>
      <c r="E1005" s="164" t="n">
        <v>4.2</v>
      </c>
      <c r="F1005" t="inlineStr">
        <is>
          <t>East</t>
        </is>
      </c>
    </row>
    <row r="1006">
      <c r="A1006" s="169" t="n">
        <v>61010221</v>
      </c>
      <c r="C1006" t="inlineStr">
        <is>
          <t>IN59</t>
        </is>
      </c>
      <c r="D1006">
        <f>A1006&amp;C1006</f>
        <v/>
      </c>
      <c r="E1006" s="164" t="n">
        <v>4.18</v>
      </c>
      <c r="F1006" t="inlineStr">
        <is>
          <t>South</t>
        </is>
      </c>
    </row>
    <row r="1007">
      <c r="A1007" s="169" t="n">
        <v>61010221</v>
      </c>
      <c r="C1007" t="inlineStr">
        <is>
          <t>IN64</t>
        </is>
      </c>
      <c r="D1007">
        <f>A1007&amp;C1007</f>
        <v/>
      </c>
      <c r="E1007" s="164" t="n">
        <v>4.18</v>
      </c>
      <c r="F1007" t="inlineStr">
        <is>
          <t>South</t>
        </is>
      </c>
    </row>
    <row r="1008">
      <c r="A1008" s="169" t="n">
        <v>61010221</v>
      </c>
      <c r="C1008" t="inlineStr">
        <is>
          <t>IN67</t>
        </is>
      </c>
      <c r="D1008">
        <f>A1008&amp;C1008</f>
        <v/>
      </c>
      <c r="E1008" s="164" t="n">
        <v>4.18</v>
      </c>
      <c r="F1008" t="inlineStr">
        <is>
          <t>West</t>
        </is>
      </c>
    </row>
    <row r="1009">
      <c r="A1009" s="169" t="n">
        <v>61010221</v>
      </c>
      <c r="C1009" t="inlineStr">
        <is>
          <t>IN69</t>
        </is>
      </c>
      <c r="D1009">
        <f>A1009&amp;C1009</f>
        <v/>
      </c>
      <c r="E1009" s="164" t="n">
        <v>4.18</v>
      </c>
      <c r="F1009" t="inlineStr">
        <is>
          <t>South</t>
        </is>
      </c>
    </row>
    <row r="1010">
      <c r="A1010" s="169" t="n">
        <v>61010221</v>
      </c>
      <c r="C1010" t="inlineStr">
        <is>
          <t>IN71</t>
        </is>
      </c>
      <c r="D1010">
        <f>A1010&amp;C1010</f>
        <v/>
      </c>
      <c r="E1010" s="164" t="n">
        <v>4.18</v>
      </c>
      <c r="F1010" t="inlineStr">
        <is>
          <t>South</t>
        </is>
      </c>
    </row>
    <row r="1011">
      <c r="A1011" s="169" t="n">
        <v>61010221</v>
      </c>
      <c r="C1011" t="inlineStr">
        <is>
          <t>IN87</t>
        </is>
      </c>
      <c r="D1011">
        <f>A1011&amp;C1011</f>
        <v/>
      </c>
      <c r="E1011" s="164" t="n">
        <v>4.18</v>
      </c>
      <c r="F1011" t="inlineStr">
        <is>
          <t>South</t>
        </is>
      </c>
    </row>
    <row r="1012">
      <c r="A1012" s="169" t="n">
        <v>61010221</v>
      </c>
      <c r="C1012" t="inlineStr">
        <is>
          <t>IN89</t>
        </is>
      </c>
      <c r="D1012">
        <f>A1012&amp;C1012</f>
        <v/>
      </c>
      <c r="E1012" s="164" t="n">
        <v>4.18</v>
      </c>
      <c r="F1012" t="inlineStr">
        <is>
          <t>South</t>
        </is>
      </c>
    </row>
    <row r="1013">
      <c r="A1013" s="169" t="n">
        <v>61010223</v>
      </c>
      <c r="C1013" t="inlineStr">
        <is>
          <t>IN59</t>
        </is>
      </c>
      <c r="D1013">
        <f>A1013&amp;C1013</f>
        <v/>
      </c>
      <c r="E1013" s="164" t="n">
        <v>4.18</v>
      </c>
      <c r="F1013" t="inlineStr">
        <is>
          <t>South</t>
        </is>
      </c>
    </row>
    <row r="1014">
      <c r="A1014" s="169" t="n">
        <v>61010223</v>
      </c>
      <c r="C1014" t="inlineStr">
        <is>
          <t>IN64</t>
        </is>
      </c>
      <c r="D1014">
        <f>A1014&amp;C1014</f>
        <v/>
      </c>
      <c r="E1014" s="164" t="n">
        <v>4.18</v>
      </c>
      <c r="F1014" t="inlineStr">
        <is>
          <t>South</t>
        </is>
      </c>
    </row>
    <row r="1015">
      <c r="A1015" s="169" t="n">
        <v>61010223</v>
      </c>
      <c r="C1015" t="inlineStr">
        <is>
          <t>IN67</t>
        </is>
      </c>
      <c r="D1015">
        <f>A1015&amp;C1015</f>
        <v/>
      </c>
      <c r="E1015" s="164" t="n">
        <v>4.18</v>
      </c>
      <c r="F1015" t="inlineStr">
        <is>
          <t>West</t>
        </is>
      </c>
    </row>
    <row r="1016">
      <c r="A1016" s="169" t="n">
        <v>61010223</v>
      </c>
      <c r="C1016" t="inlineStr">
        <is>
          <t>IN69</t>
        </is>
      </c>
      <c r="D1016">
        <f>A1016&amp;C1016</f>
        <v/>
      </c>
      <c r="E1016" s="164" t="n">
        <v>4.18</v>
      </c>
      <c r="F1016" t="inlineStr">
        <is>
          <t>South</t>
        </is>
      </c>
    </row>
    <row r="1017">
      <c r="A1017" s="169" t="n">
        <v>61010223</v>
      </c>
      <c r="C1017" t="inlineStr">
        <is>
          <t>IN71</t>
        </is>
      </c>
      <c r="D1017">
        <f>A1017&amp;C1017</f>
        <v/>
      </c>
      <c r="E1017" s="164" t="n">
        <v>4.18</v>
      </c>
      <c r="F1017" t="inlineStr">
        <is>
          <t>South</t>
        </is>
      </c>
    </row>
    <row r="1018">
      <c r="A1018" s="169" t="n">
        <v>61010223</v>
      </c>
      <c r="C1018" t="inlineStr">
        <is>
          <t>IN87</t>
        </is>
      </c>
      <c r="D1018">
        <f>A1018&amp;C1018</f>
        <v/>
      </c>
      <c r="E1018" s="164" t="n">
        <v>4.18</v>
      </c>
      <c r="F1018" t="inlineStr">
        <is>
          <t>South</t>
        </is>
      </c>
    </row>
    <row r="1019">
      <c r="A1019" s="169" t="n">
        <v>61010223</v>
      </c>
      <c r="C1019" t="inlineStr">
        <is>
          <t>IN89</t>
        </is>
      </c>
      <c r="D1019">
        <f>A1019&amp;C1019</f>
        <v/>
      </c>
      <c r="E1019" s="164" t="n">
        <v>4.18</v>
      </c>
      <c r="F1019" t="inlineStr">
        <is>
          <t>South</t>
        </is>
      </c>
    </row>
    <row r="1020">
      <c r="A1020" s="169" t="n">
        <v>61010211</v>
      </c>
      <c r="C1020" t="inlineStr">
        <is>
          <t>IN75</t>
        </is>
      </c>
      <c r="D1020">
        <f>A1020&amp;C1020</f>
        <v/>
      </c>
      <c r="E1020" s="164" t="n">
        <v>4.17</v>
      </c>
      <c r="F1020" t="inlineStr">
        <is>
          <t>North</t>
        </is>
      </c>
    </row>
    <row r="1021">
      <c r="A1021" s="169" t="n">
        <v>61008869</v>
      </c>
      <c r="C1021" t="inlineStr">
        <is>
          <t>IN62</t>
        </is>
      </c>
      <c r="D1021">
        <f>A1021&amp;C1021</f>
        <v/>
      </c>
      <c r="E1021" s="164" t="n">
        <v>4.16</v>
      </c>
      <c r="F1021" t="inlineStr">
        <is>
          <t>East</t>
        </is>
      </c>
    </row>
    <row customHeight="1" ht="14.5" r="1022" s="178">
      <c r="A1022" s="169" t="n">
        <v>61008267</v>
      </c>
      <c r="B1022" s="183" t="n"/>
      <c r="C1022" t="inlineStr">
        <is>
          <t>IN68</t>
        </is>
      </c>
      <c r="D1022">
        <f>A1022&amp;C1022</f>
        <v/>
      </c>
      <c r="E1022" s="164" t="n">
        <v>4.029999999999999</v>
      </c>
      <c r="F1022" t="inlineStr">
        <is>
          <t>West</t>
        </is>
      </c>
    </row>
    <row customHeight="1" ht="14.5" r="1023" s="178">
      <c r="A1023" s="169" t="n">
        <v>1600615</v>
      </c>
      <c r="B1023" s="180" t="n"/>
      <c r="C1023" t="inlineStr">
        <is>
          <t>IN91</t>
        </is>
      </c>
      <c r="D1023">
        <f>A1023&amp;C1023</f>
        <v/>
      </c>
      <c r="E1023" s="164" t="n">
        <v>4</v>
      </c>
      <c r="F1023" t="inlineStr">
        <is>
          <t>East</t>
        </is>
      </c>
    </row>
    <row customHeight="1" ht="14.5" r="1024" s="178">
      <c r="A1024" s="169" t="n">
        <v>1607675</v>
      </c>
      <c r="B1024" s="180" t="n"/>
      <c r="C1024" t="inlineStr">
        <is>
          <t>IN84</t>
        </is>
      </c>
      <c r="D1024">
        <f>A1024&amp;C1024</f>
        <v/>
      </c>
      <c r="E1024" s="164" t="n">
        <v>4</v>
      </c>
      <c r="F1024" t="inlineStr">
        <is>
          <t>East</t>
        </is>
      </c>
    </row>
    <row customHeight="1" ht="14.5" r="1025" s="178">
      <c r="A1025" s="169" t="n">
        <v>1607705</v>
      </c>
      <c r="B1025" s="180" t="n"/>
      <c r="C1025" t="inlineStr">
        <is>
          <t>IN83</t>
        </is>
      </c>
      <c r="D1025">
        <f>A1025&amp;C1025</f>
        <v/>
      </c>
      <c r="E1025" s="164" t="n">
        <v>4</v>
      </c>
      <c r="F1025" t="inlineStr">
        <is>
          <t>West</t>
        </is>
      </c>
    </row>
    <row r="1026">
      <c r="A1026" s="171" t="n">
        <v>61010209</v>
      </c>
      <c r="C1026" t="inlineStr">
        <is>
          <t>IN72</t>
        </is>
      </c>
      <c r="D1026">
        <f>A1026&amp;C1026</f>
        <v/>
      </c>
      <c r="E1026" s="164" t="n">
        <v>4</v>
      </c>
      <c r="F1026" t="inlineStr">
        <is>
          <t>East</t>
        </is>
      </c>
    </row>
    <row r="1027">
      <c r="A1027" s="169" t="n">
        <v>61010210</v>
      </c>
      <c r="C1027" t="inlineStr">
        <is>
          <t>IN80</t>
        </is>
      </c>
      <c r="D1027">
        <f>A1027&amp;C1027</f>
        <v/>
      </c>
      <c r="E1027" s="164" t="n">
        <v>4</v>
      </c>
      <c r="F1027" t="inlineStr">
        <is>
          <t>North</t>
        </is>
      </c>
    </row>
    <row r="1028">
      <c r="A1028" s="171" t="n">
        <v>61010211</v>
      </c>
      <c r="C1028" t="inlineStr">
        <is>
          <t>IN79</t>
        </is>
      </c>
      <c r="D1028">
        <f>A1028&amp;C1028</f>
        <v/>
      </c>
      <c r="E1028" s="164" t="n">
        <v>4</v>
      </c>
      <c r="F1028" t="inlineStr">
        <is>
          <t>West</t>
        </is>
      </c>
    </row>
    <row r="1029">
      <c r="A1029" s="171" t="n">
        <v>61010218</v>
      </c>
      <c r="C1029" t="inlineStr">
        <is>
          <t>IN79</t>
        </is>
      </c>
      <c r="D1029">
        <f>A1029&amp;C1029</f>
        <v/>
      </c>
      <c r="E1029" s="164" t="n">
        <v>4</v>
      </c>
      <c r="F1029" t="inlineStr">
        <is>
          <t>West</t>
        </is>
      </c>
    </row>
    <row r="1030">
      <c r="A1030" s="171" t="n">
        <v>61010219</v>
      </c>
      <c r="C1030" t="inlineStr">
        <is>
          <t>IN79</t>
        </is>
      </c>
      <c r="D1030">
        <f>A1030&amp;C1030</f>
        <v/>
      </c>
      <c r="E1030" s="164" t="n">
        <v>4</v>
      </c>
      <c r="F1030" t="inlineStr">
        <is>
          <t>West</t>
        </is>
      </c>
    </row>
    <row r="1031">
      <c r="A1031" s="169" t="n">
        <v>61010222</v>
      </c>
      <c r="C1031" t="inlineStr">
        <is>
          <t>IN68</t>
        </is>
      </c>
      <c r="D1031">
        <f>A1031&amp;C1031</f>
        <v/>
      </c>
      <c r="E1031" s="164" t="n">
        <v>4</v>
      </c>
      <c r="F1031" t="inlineStr">
        <is>
          <t>West</t>
        </is>
      </c>
    </row>
    <row r="1032">
      <c r="A1032" s="169" t="n">
        <v>61013124</v>
      </c>
      <c r="C1032" t="inlineStr">
        <is>
          <t>IN67</t>
        </is>
      </c>
      <c r="D1032">
        <f>A1032&amp;C1032</f>
        <v/>
      </c>
      <c r="E1032" s="164" t="n">
        <v>4</v>
      </c>
      <c r="F1032" t="inlineStr">
        <is>
          <t>West</t>
        </is>
      </c>
    </row>
    <row r="1033">
      <c r="A1033" s="171" t="inlineStr">
        <is>
          <t>TH01995A</t>
        </is>
      </c>
      <c r="C1033" t="inlineStr">
        <is>
          <t>IN79</t>
        </is>
      </c>
      <c r="D1033">
        <f>A1033&amp;C1033</f>
        <v/>
      </c>
      <c r="E1033" s="164" t="n">
        <v>4</v>
      </c>
      <c r="F1033" t="inlineStr">
        <is>
          <t>West</t>
        </is>
      </c>
    </row>
    <row r="1034">
      <c r="A1034" s="169" t="inlineStr">
        <is>
          <t>TH03425A</t>
        </is>
      </c>
      <c r="C1034" t="inlineStr">
        <is>
          <t>IN73</t>
        </is>
      </c>
      <c r="D1034">
        <f>A1034&amp;C1034</f>
        <v/>
      </c>
      <c r="E1034" s="164" t="n">
        <v>3.96</v>
      </c>
      <c r="F1034" t="inlineStr">
        <is>
          <t>East</t>
        </is>
      </c>
    </row>
    <row r="1035">
      <c r="A1035" s="169" t="n">
        <v>61010211</v>
      </c>
      <c r="C1035" t="inlineStr">
        <is>
          <t>IN86</t>
        </is>
      </c>
      <c r="D1035">
        <f>A1035&amp;C1035</f>
        <v/>
      </c>
      <c r="E1035" s="164" t="n">
        <v>3.91</v>
      </c>
      <c r="F1035" t="inlineStr">
        <is>
          <t>East</t>
        </is>
      </c>
    </row>
    <row r="1036">
      <c r="A1036" s="169" t="n">
        <v>61008865</v>
      </c>
      <c r="C1036" t="inlineStr">
        <is>
          <t>IN81</t>
        </is>
      </c>
      <c r="D1036">
        <f>A1036&amp;C1036</f>
        <v/>
      </c>
      <c r="E1036" s="164" t="n">
        <v>3.87</v>
      </c>
      <c r="F1036" t="inlineStr">
        <is>
          <t>West</t>
        </is>
      </c>
    </row>
    <row r="1037">
      <c r="A1037" s="171" t="n">
        <v>61008558</v>
      </c>
      <c r="C1037" t="inlineStr">
        <is>
          <t>IN82</t>
        </is>
      </c>
      <c r="D1037">
        <f>A1037&amp;C1037</f>
        <v/>
      </c>
      <c r="E1037" s="164" t="n">
        <v>3.85</v>
      </c>
      <c r="F1037" t="inlineStr">
        <is>
          <t>NDC</t>
        </is>
      </c>
    </row>
    <row r="1038">
      <c r="A1038" s="171" t="n">
        <v>61008879</v>
      </c>
      <c r="C1038" t="inlineStr">
        <is>
          <t>IN82</t>
        </is>
      </c>
      <c r="D1038">
        <f>A1038&amp;C1038</f>
        <v/>
      </c>
      <c r="E1038" s="164" t="n">
        <v>3.85</v>
      </c>
      <c r="F1038" t="inlineStr">
        <is>
          <t>NDC</t>
        </is>
      </c>
    </row>
    <row r="1039">
      <c r="A1039" s="171" t="inlineStr">
        <is>
          <t>TH01928A</t>
        </is>
      </c>
      <c r="C1039" t="inlineStr">
        <is>
          <t>IN82</t>
        </is>
      </c>
      <c r="D1039">
        <f>A1039&amp;C1039</f>
        <v/>
      </c>
      <c r="E1039" s="164" t="n">
        <v>3.85</v>
      </c>
      <c r="F1039" t="inlineStr">
        <is>
          <t>NDC</t>
        </is>
      </c>
    </row>
    <row customHeight="1" ht="14.5" r="1040" s="178">
      <c r="A1040" s="169" t="n">
        <v>61000832</v>
      </c>
      <c r="B1040" s="180" t="n"/>
      <c r="C1040" t="inlineStr">
        <is>
          <t>IN68</t>
        </is>
      </c>
      <c r="D1040">
        <f>A1040&amp;C1040</f>
        <v/>
      </c>
      <c r="E1040" s="164" t="n">
        <v>3.83</v>
      </c>
      <c r="F1040" t="inlineStr">
        <is>
          <t>West</t>
        </is>
      </c>
    </row>
    <row customHeight="1" ht="14.5" r="1041" s="178">
      <c r="A1041" s="169" t="n">
        <v>1603205</v>
      </c>
      <c r="B1041" s="180" t="n"/>
      <c r="C1041" t="inlineStr">
        <is>
          <t>IN73</t>
        </is>
      </c>
      <c r="D1041">
        <f>A1041&amp;C1041</f>
        <v/>
      </c>
      <c r="E1041" s="164" t="n">
        <v>3.82</v>
      </c>
      <c r="F1041" t="inlineStr">
        <is>
          <t>East</t>
        </is>
      </c>
    </row>
    <row customHeight="1" ht="14.5" r="1042" s="178">
      <c r="A1042" s="169" t="n">
        <v>1603205</v>
      </c>
      <c r="B1042" s="180" t="n"/>
      <c r="C1042" t="inlineStr">
        <is>
          <t>IN91</t>
        </is>
      </c>
      <c r="D1042">
        <f>A1042&amp;C1042</f>
        <v/>
      </c>
      <c r="E1042" s="164" t="n">
        <v>3.79</v>
      </c>
      <c r="F1042" t="inlineStr">
        <is>
          <t>East</t>
        </is>
      </c>
    </row>
    <row r="1043">
      <c r="A1043" s="169" t="n">
        <v>61008867</v>
      </c>
      <c r="C1043" t="inlineStr">
        <is>
          <t>IN69</t>
        </is>
      </c>
      <c r="D1043">
        <f>A1043&amp;C1043</f>
        <v/>
      </c>
      <c r="E1043" s="164" t="n">
        <v>3.79</v>
      </c>
      <c r="F1043" t="inlineStr">
        <is>
          <t>South</t>
        </is>
      </c>
    </row>
    <row customHeight="1" ht="14.5" r="1044" s="178">
      <c r="A1044" s="171" t="n">
        <v>1607707</v>
      </c>
      <c r="B1044" s="180" t="n"/>
      <c r="C1044" t="inlineStr">
        <is>
          <t>IN82</t>
        </is>
      </c>
      <c r="D1044">
        <f>A1044&amp;C1044</f>
        <v/>
      </c>
      <c r="E1044" s="164" t="n">
        <v>3.76</v>
      </c>
      <c r="F1044" t="inlineStr">
        <is>
          <t>NDC</t>
        </is>
      </c>
    </row>
    <row r="1045">
      <c r="A1045" s="169" t="n">
        <v>61008869</v>
      </c>
      <c r="C1045" t="inlineStr">
        <is>
          <t>IN64</t>
        </is>
      </c>
      <c r="D1045">
        <f>A1045&amp;C1045</f>
        <v/>
      </c>
      <c r="E1045" s="164" t="n">
        <v>3.73</v>
      </c>
      <c r="F1045" t="inlineStr">
        <is>
          <t>South</t>
        </is>
      </c>
    </row>
    <row r="1046">
      <c r="A1046" s="169" t="inlineStr">
        <is>
          <t>TH01995A</t>
        </is>
      </c>
      <c r="C1046" t="inlineStr">
        <is>
          <t>IN67</t>
        </is>
      </c>
      <c r="D1046">
        <f>A1046&amp;C1046</f>
        <v/>
      </c>
      <c r="E1046" s="164" t="n">
        <v>3.73</v>
      </c>
      <c r="F1046" t="inlineStr">
        <is>
          <t>West</t>
        </is>
      </c>
    </row>
    <row r="1047">
      <c r="A1047" s="169" t="inlineStr">
        <is>
          <t>TH01995A</t>
        </is>
      </c>
      <c r="C1047" t="inlineStr">
        <is>
          <t>IN80</t>
        </is>
      </c>
      <c r="D1047">
        <f>A1047&amp;C1047</f>
        <v/>
      </c>
      <c r="E1047" s="164" t="n">
        <v>3.73</v>
      </c>
      <c r="F1047" t="inlineStr">
        <is>
          <t>North</t>
        </is>
      </c>
    </row>
    <row r="1048">
      <c r="A1048" s="169" t="inlineStr">
        <is>
          <t>TH01927A</t>
        </is>
      </c>
      <c r="C1048" t="inlineStr">
        <is>
          <t>IN87</t>
        </is>
      </c>
      <c r="D1048">
        <f>A1048&amp;C1048</f>
        <v/>
      </c>
      <c r="E1048" s="164" t="n">
        <v>3.72</v>
      </c>
      <c r="F1048" t="inlineStr">
        <is>
          <t>South</t>
        </is>
      </c>
    </row>
    <row r="1049">
      <c r="A1049" s="169" t="n">
        <v>61010223</v>
      </c>
      <c r="C1049" t="inlineStr">
        <is>
          <t>IN65</t>
        </is>
      </c>
      <c r="D1049">
        <f>A1049&amp;C1049</f>
        <v/>
      </c>
      <c r="E1049" s="164" t="n">
        <v>3.68</v>
      </c>
      <c r="F1049" t="inlineStr">
        <is>
          <t>North</t>
        </is>
      </c>
    </row>
    <row r="1050">
      <c r="A1050" s="169" t="inlineStr">
        <is>
          <t>TH02584A</t>
        </is>
      </c>
      <c r="C1050" t="inlineStr">
        <is>
          <t>IN59</t>
        </is>
      </c>
      <c r="D1050">
        <f>A1050&amp;C1050</f>
        <v/>
      </c>
      <c r="E1050" s="164" t="n">
        <v>3.68</v>
      </c>
      <c r="F1050" t="inlineStr">
        <is>
          <t>South</t>
        </is>
      </c>
    </row>
    <row r="1051">
      <c r="A1051" s="169" t="inlineStr">
        <is>
          <t>TH02584A</t>
        </is>
      </c>
      <c r="C1051" t="inlineStr">
        <is>
          <t>IN65</t>
        </is>
      </c>
      <c r="D1051">
        <f>A1051&amp;C1051</f>
        <v/>
      </c>
      <c r="E1051" s="164" t="n">
        <v>3.68</v>
      </c>
      <c r="F1051" t="inlineStr">
        <is>
          <t>North</t>
        </is>
      </c>
    </row>
    <row r="1052">
      <c r="A1052" s="169" t="inlineStr">
        <is>
          <t>TH02584A</t>
        </is>
      </c>
      <c r="C1052" t="inlineStr">
        <is>
          <t>IN67</t>
        </is>
      </c>
      <c r="D1052">
        <f>A1052&amp;C1052</f>
        <v/>
      </c>
      <c r="E1052" s="164" t="n">
        <v>3.68</v>
      </c>
      <c r="F1052" t="inlineStr">
        <is>
          <t>West</t>
        </is>
      </c>
    </row>
    <row r="1053">
      <c r="A1053" s="169" t="inlineStr">
        <is>
          <t>TH02584A</t>
        </is>
      </c>
      <c r="C1053" t="inlineStr">
        <is>
          <t>IN73</t>
        </is>
      </c>
      <c r="D1053">
        <f>A1053&amp;C1053</f>
        <v/>
      </c>
      <c r="E1053" s="164" t="n">
        <v>3.68</v>
      </c>
      <c r="F1053" t="inlineStr">
        <is>
          <t>East</t>
        </is>
      </c>
    </row>
    <row r="1054">
      <c r="A1054" s="169" t="inlineStr">
        <is>
          <t>TH02584A</t>
        </is>
      </c>
      <c r="C1054" t="inlineStr">
        <is>
          <t>IN75</t>
        </is>
      </c>
      <c r="D1054">
        <f>A1054&amp;C1054</f>
        <v/>
      </c>
      <c r="E1054" s="164" t="n">
        <v>3.68</v>
      </c>
      <c r="F1054" t="inlineStr">
        <is>
          <t>North</t>
        </is>
      </c>
    </row>
    <row r="1055">
      <c r="A1055" s="169" t="inlineStr">
        <is>
          <t>TH02584A</t>
        </is>
      </c>
      <c r="C1055" t="inlineStr">
        <is>
          <t>IN80</t>
        </is>
      </c>
      <c r="D1055">
        <f>A1055&amp;C1055</f>
        <v/>
      </c>
      <c r="E1055" s="164" t="n">
        <v>3.68</v>
      </c>
      <c r="F1055" t="inlineStr">
        <is>
          <t>North</t>
        </is>
      </c>
    </row>
    <row r="1056">
      <c r="A1056" s="169" t="inlineStr">
        <is>
          <t>TH02584A</t>
        </is>
      </c>
      <c r="C1056" t="inlineStr">
        <is>
          <t>IN83</t>
        </is>
      </c>
      <c r="D1056">
        <f>A1056&amp;C1056</f>
        <v/>
      </c>
      <c r="E1056" s="164" t="n">
        <v>3.68</v>
      </c>
      <c r="F1056" t="inlineStr">
        <is>
          <t>West</t>
        </is>
      </c>
    </row>
    <row r="1057">
      <c r="A1057" s="169" t="inlineStr">
        <is>
          <t>TH02584A</t>
        </is>
      </c>
      <c r="C1057" t="inlineStr">
        <is>
          <t>IN86</t>
        </is>
      </c>
      <c r="D1057">
        <f>A1057&amp;C1057</f>
        <v/>
      </c>
      <c r="E1057" s="164" t="n">
        <v>3.68</v>
      </c>
      <c r="F1057" t="inlineStr">
        <is>
          <t>East</t>
        </is>
      </c>
    </row>
    <row r="1058">
      <c r="A1058" s="169" t="inlineStr">
        <is>
          <t>TH01928A</t>
        </is>
      </c>
      <c r="C1058" t="inlineStr">
        <is>
          <t>IN75</t>
        </is>
      </c>
      <c r="D1058">
        <f>A1058&amp;C1058</f>
        <v/>
      </c>
      <c r="E1058" s="164" t="n">
        <v>3.65</v>
      </c>
      <c r="F1058" t="inlineStr">
        <is>
          <t>North</t>
        </is>
      </c>
    </row>
    <row r="1059">
      <c r="A1059" s="169" t="inlineStr">
        <is>
          <t>TH01995A</t>
        </is>
      </c>
      <c r="C1059" t="inlineStr">
        <is>
          <t>IN65</t>
        </is>
      </c>
      <c r="D1059">
        <f>A1059&amp;C1059</f>
        <v/>
      </c>
      <c r="E1059" s="164" t="n">
        <v>3.65</v>
      </c>
      <c r="F1059" t="inlineStr">
        <is>
          <t>North</t>
        </is>
      </c>
    </row>
    <row r="1060">
      <c r="A1060" s="169" t="inlineStr">
        <is>
          <t>TH01995A</t>
        </is>
      </c>
      <c r="C1060" t="inlineStr">
        <is>
          <t>IN75</t>
        </is>
      </c>
      <c r="D1060">
        <f>A1060&amp;C1060</f>
        <v/>
      </c>
      <c r="E1060" s="164" t="n">
        <v>3.65</v>
      </c>
      <c r="F1060" t="inlineStr">
        <is>
          <t>North</t>
        </is>
      </c>
    </row>
    <row r="1061">
      <c r="A1061" s="169" t="inlineStr">
        <is>
          <t>TR02125A</t>
        </is>
      </c>
      <c r="C1061" t="inlineStr">
        <is>
          <t>IN86</t>
        </is>
      </c>
      <c r="D1061">
        <f>A1061&amp;C1061</f>
        <v/>
      </c>
      <c r="E1061" s="164" t="n">
        <v>3.59</v>
      </c>
      <c r="F1061" t="inlineStr">
        <is>
          <t>East</t>
        </is>
      </c>
    </row>
    <row r="1062">
      <c r="A1062" s="169" t="n">
        <v>61010211</v>
      </c>
      <c r="C1062" t="inlineStr">
        <is>
          <t>IN73</t>
        </is>
      </c>
      <c r="D1062">
        <f>A1062&amp;C1062</f>
        <v/>
      </c>
      <c r="E1062" s="164" t="n">
        <v>3.57</v>
      </c>
      <c r="F1062" t="inlineStr">
        <is>
          <t>East</t>
        </is>
      </c>
    </row>
    <row r="1063">
      <c r="A1063" s="169" t="n">
        <v>61010204</v>
      </c>
      <c r="C1063" t="inlineStr">
        <is>
          <t>IN64</t>
        </is>
      </c>
      <c r="D1063">
        <f>A1063&amp;C1063</f>
        <v/>
      </c>
      <c r="E1063" s="164" t="n">
        <v>3.57</v>
      </c>
      <c r="F1063" t="inlineStr">
        <is>
          <t>South</t>
        </is>
      </c>
    </row>
    <row r="1064">
      <c r="A1064" s="169" t="n">
        <v>61008867</v>
      </c>
      <c r="C1064" t="inlineStr">
        <is>
          <t>IN64</t>
        </is>
      </c>
      <c r="D1064">
        <f>A1064&amp;C1064</f>
        <v/>
      </c>
      <c r="E1064" s="164" t="n">
        <v>3.56</v>
      </c>
      <c r="F1064" t="inlineStr">
        <is>
          <t>South</t>
        </is>
      </c>
    </row>
    <row customHeight="1" ht="14.5" r="1065" s="178">
      <c r="A1065" s="169" t="n">
        <v>61008267</v>
      </c>
      <c r="B1065" s="183" t="n"/>
      <c r="C1065" t="inlineStr">
        <is>
          <t>IN59</t>
        </is>
      </c>
      <c r="D1065">
        <f>A1065&amp;C1065</f>
        <v/>
      </c>
      <c r="E1065" s="164" t="n">
        <v>3.53</v>
      </c>
      <c r="F1065" t="inlineStr">
        <is>
          <t>South</t>
        </is>
      </c>
    </row>
    <row r="1066">
      <c r="A1066" s="169" t="n">
        <v>61009505</v>
      </c>
      <c r="C1066" t="inlineStr">
        <is>
          <t>IN62</t>
        </is>
      </c>
      <c r="D1066">
        <f>A1066&amp;C1066</f>
        <v/>
      </c>
      <c r="E1066" s="164" t="n">
        <v>3.49</v>
      </c>
      <c r="F1066" t="inlineStr">
        <is>
          <t>East</t>
        </is>
      </c>
    </row>
    <row r="1067">
      <c r="A1067" s="169" t="n">
        <v>61009506</v>
      </c>
      <c r="C1067" t="inlineStr">
        <is>
          <t>IN76</t>
        </is>
      </c>
      <c r="D1067">
        <f>A1067&amp;C1067</f>
        <v/>
      </c>
      <c r="E1067" s="164" t="n">
        <v>3.43</v>
      </c>
      <c r="F1067" t="inlineStr">
        <is>
          <t>North</t>
        </is>
      </c>
    </row>
    <row r="1068">
      <c r="A1068" s="169" t="n">
        <v>61010218</v>
      </c>
      <c r="C1068" t="inlineStr">
        <is>
          <t>IN91</t>
        </is>
      </c>
      <c r="D1068">
        <f>A1068&amp;C1068</f>
        <v/>
      </c>
      <c r="E1068" s="164" t="n">
        <v>3.42</v>
      </c>
      <c r="F1068" t="inlineStr">
        <is>
          <t>East</t>
        </is>
      </c>
    </row>
    <row customHeight="1" ht="14.5" r="1069" s="178">
      <c r="A1069" s="171" t="n">
        <v>1607715</v>
      </c>
      <c r="B1069" s="180" t="n"/>
      <c r="C1069" t="inlineStr">
        <is>
          <t>IN82</t>
        </is>
      </c>
      <c r="D1069">
        <f>A1069&amp;C1069</f>
        <v/>
      </c>
      <c r="E1069" s="164" t="n">
        <v>3.37</v>
      </c>
      <c r="F1069" t="inlineStr">
        <is>
          <t>NDC</t>
        </is>
      </c>
    </row>
    <row r="1070">
      <c r="A1070" s="169" t="inlineStr">
        <is>
          <t>TR02245A</t>
        </is>
      </c>
      <c r="C1070" t="inlineStr">
        <is>
          <t>IN75</t>
        </is>
      </c>
      <c r="D1070">
        <f>A1070&amp;C1070</f>
        <v/>
      </c>
      <c r="E1070" s="164" t="n">
        <v>3.37</v>
      </c>
      <c r="F1070" t="inlineStr">
        <is>
          <t>North</t>
        </is>
      </c>
    </row>
    <row r="1071">
      <c r="A1071" s="169" t="n">
        <v>61010221</v>
      </c>
      <c r="C1071" t="inlineStr">
        <is>
          <t>IN65</t>
        </is>
      </c>
      <c r="D1071">
        <f>A1071&amp;C1071</f>
        <v/>
      </c>
      <c r="E1071" s="164" t="n">
        <v>3.26</v>
      </c>
      <c r="F1071" t="inlineStr">
        <is>
          <t>North</t>
        </is>
      </c>
    </row>
    <row r="1072">
      <c r="A1072" s="169" t="n">
        <v>61010211</v>
      </c>
      <c r="C1072" t="inlineStr">
        <is>
          <t>IN59</t>
        </is>
      </c>
      <c r="D1072">
        <f>A1072&amp;C1072</f>
        <v/>
      </c>
      <c r="E1072" s="164" t="n">
        <v>3.25</v>
      </c>
      <c r="F1072" t="inlineStr">
        <is>
          <t>South</t>
        </is>
      </c>
    </row>
    <row r="1073">
      <c r="A1073" s="169" t="n">
        <v>61008867</v>
      </c>
      <c r="C1073" t="inlineStr">
        <is>
          <t>IN62</t>
        </is>
      </c>
      <c r="D1073">
        <f>A1073&amp;C1073</f>
        <v/>
      </c>
      <c r="E1073" s="164" t="n">
        <v>3.22</v>
      </c>
      <c r="F1073" t="inlineStr">
        <is>
          <t>East</t>
        </is>
      </c>
    </row>
    <row customHeight="1" ht="14.5" r="1074" s="178">
      <c r="A1074" s="169" t="n">
        <v>61005674</v>
      </c>
      <c r="B1074" s="180" t="n"/>
      <c r="C1074" t="inlineStr">
        <is>
          <t>IN89</t>
        </is>
      </c>
      <c r="D1074">
        <f>A1074&amp;C1074</f>
        <v/>
      </c>
      <c r="E1074" s="164" t="n">
        <v>3.13</v>
      </c>
      <c r="F1074" t="inlineStr">
        <is>
          <t>South</t>
        </is>
      </c>
    </row>
    <row r="1075">
      <c r="A1075" s="169" t="inlineStr">
        <is>
          <t>TH01995A</t>
        </is>
      </c>
      <c r="C1075" t="inlineStr">
        <is>
          <t>IN91</t>
        </is>
      </c>
      <c r="D1075">
        <f>A1075&amp;C1075</f>
        <v/>
      </c>
      <c r="E1075" s="164" t="n">
        <v>3.08</v>
      </c>
      <c r="F1075" t="inlineStr">
        <is>
          <t>East</t>
        </is>
      </c>
    </row>
    <row r="1076">
      <c r="A1076" s="169" t="n">
        <v>61010209</v>
      </c>
      <c r="C1076" t="inlineStr">
        <is>
          <t>IN86</t>
        </is>
      </c>
      <c r="D1076">
        <f>A1076&amp;C1076</f>
        <v/>
      </c>
      <c r="E1076" s="164" t="n">
        <v>3.01</v>
      </c>
      <c r="F1076" t="inlineStr">
        <is>
          <t>East</t>
        </is>
      </c>
    </row>
    <row customHeight="1" ht="14.5" r="1077" s="178">
      <c r="A1077" s="171" t="n">
        <v>1607705</v>
      </c>
      <c r="B1077" s="180" t="n"/>
      <c r="C1077" t="inlineStr">
        <is>
          <t>IN72</t>
        </is>
      </c>
      <c r="D1077">
        <f>A1077&amp;C1077</f>
        <v/>
      </c>
      <c r="E1077" s="164" t="n">
        <v>3</v>
      </c>
      <c r="F1077" t="inlineStr">
        <is>
          <t>East</t>
        </is>
      </c>
    </row>
    <row customHeight="1" ht="14.5" r="1078" s="178">
      <c r="A1078" s="169" t="n">
        <v>61000811</v>
      </c>
      <c r="B1078" s="180" t="n"/>
      <c r="C1078" t="inlineStr">
        <is>
          <t>IN68</t>
        </is>
      </c>
      <c r="D1078">
        <f>A1078&amp;C1078</f>
        <v/>
      </c>
      <c r="E1078" s="164" t="n">
        <v>3</v>
      </c>
      <c r="F1078" t="inlineStr">
        <is>
          <t>West</t>
        </is>
      </c>
    </row>
    <row customHeight="1" ht="14.5" r="1079" s="178">
      <c r="A1079" s="169" t="n">
        <v>61000811</v>
      </c>
      <c r="B1079" s="180" t="n"/>
      <c r="C1079" t="inlineStr">
        <is>
          <t>IN75</t>
        </is>
      </c>
      <c r="D1079">
        <f>A1079&amp;C1079</f>
        <v/>
      </c>
      <c r="E1079" s="164" t="n">
        <v>3</v>
      </c>
      <c r="F1079" t="inlineStr">
        <is>
          <t>North</t>
        </is>
      </c>
    </row>
    <row customHeight="1" ht="14.5" r="1080" s="178">
      <c r="A1080" s="169" t="n">
        <v>61000831</v>
      </c>
      <c r="B1080" s="180" t="n"/>
      <c r="C1080" t="inlineStr">
        <is>
          <t>IN83</t>
        </is>
      </c>
      <c r="D1080">
        <f>A1080&amp;C1080</f>
        <v/>
      </c>
      <c r="E1080" s="164" t="n">
        <v>3</v>
      </c>
      <c r="F1080" t="inlineStr">
        <is>
          <t>West</t>
        </is>
      </c>
    </row>
    <row customHeight="1" ht="14.5" r="1081" s="178">
      <c r="A1081" s="171" t="n">
        <v>61008267</v>
      </c>
      <c r="B1081" s="183" t="n"/>
      <c r="C1081" t="inlineStr">
        <is>
          <t>IN79</t>
        </is>
      </c>
      <c r="D1081">
        <f>A1081&amp;C1081</f>
        <v/>
      </c>
      <c r="E1081" s="164" t="n">
        <v>3</v>
      </c>
      <c r="F1081" t="inlineStr">
        <is>
          <t>West</t>
        </is>
      </c>
    </row>
    <row r="1082">
      <c r="A1082" s="169" t="n">
        <v>61010210</v>
      </c>
      <c r="C1082" t="inlineStr">
        <is>
          <t>IN65</t>
        </is>
      </c>
      <c r="D1082">
        <f>A1082&amp;C1082</f>
        <v/>
      </c>
      <c r="E1082" s="164" t="n">
        <v>3</v>
      </c>
      <c r="F1082" t="inlineStr">
        <is>
          <t>North</t>
        </is>
      </c>
    </row>
    <row r="1083">
      <c r="A1083" s="169" t="n">
        <v>61010210</v>
      </c>
      <c r="C1083" t="inlineStr">
        <is>
          <t>IN75</t>
        </is>
      </c>
      <c r="D1083">
        <f>A1083&amp;C1083</f>
        <v/>
      </c>
      <c r="E1083" s="164" t="n">
        <v>3</v>
      </c>
      <c r="F1083" t="inlineStr">
        <is>
          <t>North</t>
        </is>
      </c>
    </row>
    <row r="1084">
      <c r="A1084" s="169" t="n">
        <v>61010222</v>
      </c>
      <c r="C1084" t="inlineStr">
        <is>
          <t>IN80</t>
        </is>
      </c>
      <c r="D1084">
        <f>A1084&amp;C1084</f>
        <v/>
      </c>
      <c r="E1084" s="164" t="n">
        <v>3</v>
      </c>
      <c r="F1084" t="inlineStr">
        <is>
          <t>North</t>
        </is>
      </c>
    </row>
    <row r="1085">
      <c r="A1085" s="169" t="n">
        <v>61010223</v>
      </c>
      <c r="C1085" t="inlineStr">
        <is>
          <t>IN91</t>
        </is>
      </c>
      <c r="D1085">
        <f>A1085&amp;C1085</f>
        <v/>
      </c>
      <c r="E1085" s="164" t="n">
        <v>3</v>
      </c>
      <c r="F1085" t="inlineStr">
        <is>
          <t>East</t>
        </is>
      </c>
    </row>
    <row r="1086">
      <c r="A1086" s="169" t="n">
        <v>61010559</v>
      </c>
      <c r="C1086" t="inlineStr">
        <is>
          <t>IN68</t>
        </is>
      </c>
      <c r="D1086">
        <f>A1086&amp;C1086</f>
        <v/>
      </c>
      <c r="E1086" s="164" t="n">
        <v>3</v>
      </c>
      <c r="F1086" t="inlineStr">
        <is>
          <t>West</t>
        </is>
      </c>
    </row>
    <row r="1087">
      <c r="A1087" s="169" t="n">
        <v>61010559</v>
      </c>
      <c r="C1087" t="inlineStr">
        <is>
          <t>IN76</t>
        </is>
      </c>
      <c r="D1087">
        <f>A1087&amp;C1087</f>
        <v/>
      </c>
      <c r="E1087" s="164" t="n">
        <v>3</v>
      </c>
      <c r="F1087" t="inlineStr">
        <is>
          <t>North</t>
        </is>
      </c>
    </row>
    <row r="1088">
      <c r="A1088" s="169" t="n">
        <v>61010559</v>
      </c>
      <c r="C1088" t="inlineStr">
        <is>
          <t>IN80</t>
        </is>
      </c>
      <c r="D1088">
        <f>A1088&amp;C1088</f>
        <v/>
      </c>
      <c r="E1088" s="164" t="n">
        <v>3</v>
      </c>
      <c r="F1088" t="inlineStr">
        <is>
          <t>North</t>
        </is>
      </c>
    </row>
    <row r="1089">
      <c r="A1089" s="169" t="n">
        <v>61013128</v>
      </c>
      <c r="C1089" t="inlineStr">
        <is>
          <t>IN75</t>
        </is>
      </c>
      <c r="D1089">
        <f>A1089&amp;C1089</f>
        <v/>
      </c>
      <c r="E1089" s="164" t="n">
        <v>3</v>
      </c>
      <c r="F1089" t="inlineStr">
        <is>
          <t>North</t>
        </is>
      </c>
    </row>
    <row r="1090">
      <c r="A1090" s="169" t="n">
        <v>61013128</v>
      </c>
      <c r="C1090" t="inlineStr">
        <is>
          <t>IN80</t>
        </is>
      </c>
      <c r="D1090">
        <f>A1090&amp;C1090</f>
        <v/>
      </c>
      <c r="E1090" s="164" t="n">
        <v>3</v>
      </c>
      <c r="F1090" t="inlineStr">
        <is>
          <t>North</t>
        </is>
      </c>
    </row>
    <row r="1091">
      <c r="A1091" s="169" t="inlineStr">
        <is>
          <t>TH01876A</t>
        </is>
      </c>
      <c r="C1091" t="inlineStr">
        <is>
          <t>IN67</t>
        </is>
      </c>
      <c r="D1091">
        <f>A1091&amp;C1091</f>
        <v/>
      </c>
      <c r="E1091" s="164" t="n">
        <v>3</v>
      </c>
      <c r="F1091" t="inlineStr">
        <is>
          <t>West</t>
        </is>
      </c>
    </row>
    <row r="1092">
      <c r="A1092" s="171" t="inlineStr">
        <is>
          <t>TH01927A</t>
        </is>
      </c>
      <c r="C1092" t="inlineStr">
        <is>
          <t>IN79</t>
        </is>
      </c>
      <c r="D1092">
        <f>A1092&amp;C1092</f>
        <v/>
      </c>
      <c r="E1092" s="164" t="n">
        <v>3</v>
      </c>
      <c r="F1092" t="inlineStr">
        <is>
          <t>West</t>
        </is>
      </c>
    </row>
    <row r="1093">
      <c r="A1093" s="169" t="inlineStr">
        <is>
          <t>TH03424A</t>
        </is>
      </c>
      <c r="C1093" t="inlineStr">
        <is>
          <t>IN73</t>
        </is>
      </c>
      <c r="D1093">
        <f>A1093&amp;C1093</f>
        <v/>
      </c>
      <c r="E1093" s="164" t="n">
        <v>3</v>
      </c>
      <c r="F1093" t="inlineStr">
        <is>
          <t>East</t>
        </is>
      </c>
    </row>
    <row r="1094">
      <c r="A1094" s="169" t="inlineStr">
        <is>
          <t>TH03425A</t>
        </is>
      </c>
      <c r="C1094" t="inlineStr">
        <is>
          <t>IN66</t>
        </is>
      </c>
      <c r="D1094">
        <f>A1094&amp;C1094</f>
        <v/>
      </c>
      <c r="E1094" s="164" t="n">
        <v>3</v>
      </c>
      <c r="F1094" t="inlineStr">
        <is>
          <t>East</t>
        </is>
      </c>
    </row>
    <row r="1095">
      <c r="A1095" s="171" t="inlineStr">
        <is>
          <t>TH03425A</t>
        </is>
      </c>
      <c r="C1095" t="inlineStr">
        <is>
          <t>IN72</t>
        </is>
      </c>
      <c r="D1095">
        <f>A1095&amp;C1095</f>
        <v/>
      </c>
      <c r="E1095" s="164" t="n">
        <v>3</v>
      </c>
      <c r="F1095" t="inlineStr">
        <is>
          <t>East</t>
        </is>
      </c>
    </row>
    <row r="1096">
      <c r="A1096" s="169" t="inlineStr">
        <is>
          <t>TH03425A</t>
        </is>
      </c>
      <c r="C1096" t="inlineStr">
        <is>
          <t>IN84</t>
        </is>
      </c>
      <c r="D1096">
        <f>A1096&amp;C1096</f>
        <v/>
      </c>
      <c r="E1096" s="164" t="n">
        <v>3</v>
      </c>
      <c r="F1096" t="inlineStr">
        <is>
          <t>East</t>
        </is>
      </c>
    </row>
    <row r="1097">
      <c r="A1097" s="169" t="inlineStr">
        <is>
          <t>TH03425A</t>
        </is>
      </c>
      <c r="C1097" t="inlineStr">
        <is>
          <t>IN86</t>
        </is>
      </c>
      <c r="D1097">
        <f>A1097&amp;C1097</f>
        <v/>
      </c>
      <c r="E1097" s="164" t="n">
        <v>3</v>
      </c>
      <c r="F1097" t="inlineStr">
        <is>
          <t>East</t>
        </is>
      </c>
    </row>
    <row r="1098">
      <c r="A1098" s="169" t="inlineStr">
        <is>
          <t>TH03425A</t>
        </is>
      </c>
      <c r="C1098" t="inlineStr">
        <is>
          <t>IN91</t>
        </is>
      </c>
      <c r="D1098">
        <f>A1098&amp;C1098</f>
        <v/>
      </c>
      <c r="E1098" s="164" t="n">
        <v>3</v>
      </c>
      <c r="F1098" t="inlineStr">
        <is>
          <t>East</t>
        </is>
      </c>
    </row>
    <row r="1099">
      <c r="A1099" s="169" t="inlineStr">
        <is>
          <t>TR02245A</t>
        </is>
      </c>
      <c r="C1099" t="inlineStr">
        <is>
          <t>IN66</t>
        </is>
      </c>
      <c r="D1099">
        <f>A1099&amp;C1099</f>
        <v/>
      </c>
      <c r="E1099" s="164" t="n">
        <v>3</v>
      </c>
      <c r="F1099" t="inlineStr">
        <is>
          <t>East</t>
        </is>
      </c>
    </row>
    <row r="1100">
      <c r="A1100" s="169" t="inlineStr">
        <is>
          <t>TR02245A</t>
        </is>
      </c>
      <c r="C1100" t="inlineStr">
        <is>
          <t>IN83</t>
        </is>
      </c>
      <c r="D1100">
        <f>A1100&amp;C1100</f>
        <v/>
      </c>
      <c r="E1100" s="164" t="n">
        <v>3</v>
      </c>
      <c r="F1100" t="inlineStr">
        <is>
          <t>West</t>
        </is>
      </c>
    </row>
    <row r="1101">
      <c r="A1101" s="169" t="inlineStr">
        <is>
          <t>TR02245A</t>
        </is>
      </c>
      <c r="C1101" t="inlineStr">
        <is>
          <t>IN84</t>
        </is>
      </c>
      <c r="D1101">
        <f>A1101&amp;C1101</f>
        <v/>
      </c>
      <c r="E1101" s="164" t="n">
        <v>3</v>
      </c>
      <c r="F1101" t="inlineStr">
        <is>
          <t>East</t>
        </is>
      </c>
    </row>
    <row r="1102">
      <c r="A1102" s="169" t="inlineStr">
        <is>
          <t>TR02245A</t>
        </is>
      </c>
      <c r="C1102" t="inlineStr">
        <is>
          <t>IN86</t>
        </is>
      </c>
      <c r="D1102">
        <f>A1102&amp;C1102</f>
        <v/>
      </c>
      <c r="E1102" s="164" t="n">
        <v>3</v>
      </c>
      <c r="F1102" t="inlineStr">
        <is>
          <t>East</t>
        </is>
      </c>
    </row>
    <row customHeight="1" ht="14.5" r="1103" s="178">
      <c r="A1103" s="171" t="n">
        <v>1607714</v>
      </c>
      <c r="B1103" s="180" t="n"/>
      <c r="C1103" t="inlineStr">
        <is>
          <t>IN82</t>
        </is>
      </c>
      <c r="D1103">
        <f>A1103&amp;C1103</f>
        <v/>
      </c>
      <c r="E1103" s="164" t="n">
        <v>2.98</v>
      </c>
      <c r="F1103" t="inlineStr">
        <is>
          <t>NDC</t>
        </is>
      </c>
    </row>
    <row customHeight="1" ht="14.5" r="1104" s="178">
      <c r="A1104" s="169" t="n">
        <v>61000832</v>
      </c>
      <c r="B1104" s="180" t="n"/>
      <c r="C1104" t="inlineStr">
        <is>
          <t>IN89</t>
        </is>
      </c>
      <c r="D1104">
        <f>A1104&amp;C1104</f>
        <v/>
      </c>
      <c r="E1104" s="164" t="n">
        <v>2.98</v>
      </c>
      <c r="F1104" t="inlineStr">
        <is>
          <t>South</t>
        </is>
      </c>
    </row>
    <row customHeight="1" ht="14.5" r="1105" s="178">
      <c r="A1105" s="169" t="n">
        <v>61000812</v>
      </c>
      <c r="B1105" s="180" t="n"/>
      <c r="C1105" t="inlineStr">
        <is>
          <t>IN68</t>
        </is>
      </c>
      <c r="D1105">
        <f>A1105&amp;C1105</f>
        <v/>
      </c>
      <c r="E1105" s="164" t="n">
        <v>2.91</v>
      </c>
      <c r="F1105" t="inlineStr">
        <is>
          <t>West</t>
        </is>
      </c>
    </row>
    <row r="1106">
      <c r="A1106" s="169" t="n">
        <v>61010204</v>
      </c>
      <c r="C1106" t="inlineStr">
        <is>
          <t>IN68</t>
        </is>
      </c>
      <c r="D1106">
        <f>A1106&amp;C1106</f>
        <v/>
      </c>
      <c r="E1106" s="164" t="n">
        <v>2.9</v>
      </c>
      <c r="F1106" t="inlineStr">
        <is>
          <t>West</t>
        </is>
      </c>
    </row>
    <row r="1107">
      <c r="A1107" s="169" t="inlineStr">
        <is>
          <t>TR02245A</t>
        </is>
      </c>
      <c r="C1107" t="inlineStr">
        <is>
          <t>IN65</t>
        </is>
      </c>
      <c r="D1107">
        <f>A1107&amp;C1107</f>
        <v/>
      </c>
      <c r="E1107" s="164" t="n">
        <v>2.9</v>
      </c>
      <c r="F1107" t="inlineStr">
        <is>
          <t>North</t>
        </is>
      </c>
    </row>
    <row r="1108">
      <c r="A1108" s="169" t="inlineStr">
        <is>
          <t>TR02125A</t>
        </is>
      </c>
      <c r="C1108" t="inlineStr">
        <is>
          <t>IN73</t>
        </is>
      </c>
      <c r="D1108">
        <f>A1108&amp;C1108</f>
        <v/>
      </c>
      <c r="E1108" s="164" t="n">
        <v>2.88</v>
      </c>
      <c r="F1108" t="inlineStr">
        <is>
          <t>East</t>
        </is>
      </c>
    </row>
    <row customHeight="1" ht="14.5" r="1109" s="178">
      <c r="A1109" s="171" t="n">
        <v>1607799</v>
      </c>
      <c r="B1109" s="180" t="n"/>
      <c r="C1109" t="inlineStr">
        <is>
          <t>IN82</t>
        </is>
      </c>
      <c r="D1109">
        <f>A1109&amp;C1109</f>
        <v/>
      </c>
      <c r="E1109" s="164" t="n">
        <v>2.85</v>
      </c>
      <c r="F1109" t="inlineStr">
        <is>
          <t>NDC</t>
        </is>
      </c>
    </row>
    <row customHeight="1" ht="14.5" r="1110" s="178">
      <c r="A1110" s="169" t="n">
        <v>61004802</v>
      </c>
      <c r="B1110" s="180" t="n"/>
      <c r="C1110" t="inlineStr">
        <is>
          <t>IN62</t>
        </is>
      </c>
      <c r="D1110">
        <f>A1110&amp;C1110</f>
        <v/>
      </c>
      <c r="E1110" s="164" t="n">
        <v>2.83</v>
      </c>
      <c r="F1110" t="inlineStr">
        <is>
          <t>East</t>
        </is>
      </c>
    </row>
    <row r="1111">
      <c r="A1111" s="169" t="n">
        <v>61008865</v>
      </c>
      <c r="C1111" t="inlineStr">
        <is>
          <t>IN64</t>
        </is>
      </c>
      <c r="D1111">
        <f>A1111&amp;C1111</f>
        <v/>
      </c>
      <c r="E1111" s="164" t="n">
        <v>2.83</v>
      </c>
      <c r="F1111" t="inlineStr">
        <is>
          <t>South</t>
        </is>
      </c>
    </row>
    <row r="1112">
      <c r="A1112" s="169" t="n">
        <v>61010557</v>
      </c>
      <c r="C1112" t="inlineStr">
        <is>
          <t>IN91</t>
        </is>
      </c>
      <c r="D1112">
        <f>A1112&amp;C1112</f>
        <v/>
      </c>
      <c r="E1112" s="164" t="n">
        <v>2.74</v>
      </c>
      <c r="F1112" t="inlineStr">
        <is>
          <t>East</t>
        </is>
      </c>
    </row>
    <row customHeight="1" ht="14.5" r="1113" s="178">
      <c r="A1113" s="169" t="n">
        <v>61005675</v>
      </c>
      <c r="B1113" s="180" t="n"/>
      <c r="C1113" t="inlineStr">
        <is>
          <t>IN68</t>
        </is>
      </c>
      <c r="D1113">
        <f>A1113&amp;C1113</f>
        <v/>
      </c>
      <c r="E1113" s="164" t="n">
        <v>2.73</v>
      </c>
      <c r="F1113" t="inlineStr">
        <is>
          <t>West</t>
        </is>
      </c>
    </row>
    <row r="1114">
      <c r="A1114" s="169" t="n">
        <v>61010209</v>
      </c>
      <c r="C1114" t="inlineStr">
        <is>
          <t>IN89</t>
        </is>
      </c>
      <c r="D1114">
        <f>A1114&amp;C1114</f>
        <v/>
      </c>
      <c r="E1114" s="164" t="n">
        <v>2.68</v>
      </c>
      <c r="F1114" t="inlineStr">
        <is>
          <t>South</t>
        </is>
      </c>
    </row>
    <row r="1115">
      <c r="A1115" s="169" t="n">
        <v>61010210</v>
      </c>
      <c r="C1115" t="inlineStr">
        <is>
          <t>IN91</t>
        </is>
      </c>
      <c r="D1115">
        <f>A1115&amp;C1115</f>
        <v/>
      </c>
      <c r="E1115" s="164" t="n">
        <v>2.67</v>
      </c>
      <c r="F1115" t="inlineStr">
        <is>
          <t>East</t>
        </is>
      </c>
    </row>
    <row r="1116">
      <c r="A1116" s="169" t="n">
        <v>61010218</v>
      </c>
      <c r="C1116" t="inlineStr">
        <is>
          <t>IN89</t>
        </is>
      </c>
      <c r="D1116">
        <f>A1116&amp;C1116</f>
        <v/>
      </c>
      <c r="E1116" s="164" t="n">
        <v>2.67</v>
      </c>
      <c r="F1116" t="inlineStr">
        <is>
          <t>South</t>
        </is>
      </c>
    </row>
    <row r="1117">
      <c r="A1117" s="169" t="n">
        <v>61010209</v>
      </c>
      <c r="C1117" t="inlineStr">
        <is>
          <t>IN73</t>
        </is>
      </c>
      <c r="D1117">
        <f>A1117&amp;C1117</f>
        <v/>
      </c>
      <c r="E1117" s="164" t="n">
        <v>2.65</v>
      </c>
      <c r="F1117" t="inlineStr">
        <is>
          <t>East</t>
        </is>
      </c>
    </row>
    <row customHeight="1" ht="14.5" r="1118" s="178">
      <c r="A1118" s="169" t="n">
        <v>61000831</v>
      </c>
      <c r="B1118" s="180" t="n"/>
      <c r="C1118" t="inlineStr">
        <is>
          <t>IN67</t>
        </is>
      </c>
      <c r="D1118">
        <f>A1118&amp;C1118</f>
        <v/>
      </c>
      <c r="E1118" s="164" t="n">
        <v>2.6</v>
      </c>
      <c r="F1118" t="inlineStr">
        <is>
          <t>West</t>
        </is>
      </c>
    </row>
    <row r="1119">
      <c r="A1119" s="169" t="n">
        <v>61010558</v>
      </c>
      <c r="C1119" t="inlineStr">
        <is>
          <t>IN67</t>
        </is>
      </c>
      <c r="D1119">
        <f>A1119&amp;C1119</f>
        <v/>
      </c>
      <c r="E1119" s="164" t="n">
        <v>2.6</v>
      </c>
      <c r="F1119" t="inlineStr">
        <is>
          <t>West</t>
        </is>
      </c>
    </row>
    <row r="1120">
      <c r="A1120" s="169" t="inlineStr">
        <is>
          <t>TH02584A</t>
        </is>
      </c>
      <c r="C1120" t="inlineStr">
        <is>
          <t>IN66</t>
        </is>
      </c>
      <c r="D1120">
        <f>A1120&amp;C1120</f>
        <v/>
      </c>
      <c r="E1120" s="164" t="n">
        <v>2.55</v>
      </c>
      <c r="F1120" t="inlineStr">
        <is>
          <t>East</t>
        </is>
      </c>
    </row>
    <row r="1121">
      <c r="A1121" s="171" t="inlineStr">
        <is>
          <t>TH02584A</t>
        </is>
      </c>
      <c r="C1121" t="inlineStr">
        <is>
          <t>IN72</t>
        </is>
      </c>
      <c r="D1121">
        <f>A1121&amp;C1121</f>
        <v/>
      </c>
      <c r="E1121" s="164" t="n">
        <v>2.55</v>
      </c>
      <c r="F1121" t="inlineStr">
        <is>
          <t>East</t>
        </is>
      </c>
    </row>
    <row r="1122">
      <c r="A1122" s="169" t="inlineStr">
        <is>
          <t>TH02584A</t>
        </is>
      </c>
      <c r="C1122" t="inlineStr">
        <is>
          <t>IN84</t>
        </is>
      </c>
      <c r="D1122">
        <f>A1122&amp;C1122</f>
        <v/>
      </c>
      <c r="E1122" s="164" t="n">
        <v>2.55</v>
      </c>
      <c r="F1122" t="inlineStr">
        <is>
          <t>East</t>
        </is>
      </c>
    </row>
    <row r="1123">
      <c r="A1123" s="169" t="inlineStr">
        <is>
          <t>TH02584A</t>
        </is>
      </c>
      <c r="C1123" t="inlineStr">
        <is>
          <t>IN87</t>
        </is>
      </c>
      <c r="D1123">
        <f>A1123&amp;C1123</f>
        <v/>
      </c>
      <c r="E1123" s="164" t="n">
        <v>2.55</v>
      </c>
      <c r="F1123" t="inlineStr">
        <is>
          <t>South</t>
        </is>
      </c>
    </row>
    <row r="1124">
      <c r="A1124" s="169" t="inlineStr">
        <is>
          <t>TH02584A</t>
        </is>
      </c>
      <c r="C1124" t="inlineStr">
        <is>
          <t>IN89</t>
        </is>
      </c>
      <c r="D1124">
        <f>A1124&amp;C1124</f>
        <v/>
      </c>
      <c r="E1124" s="164" t="n">
        <v>2.55</v>
      </c>
      <c r="F1124" t="inlineStr">
        <is>
          <t>South</t>
        </is>
      </c>
    </row>
    <row r="1125">
      <c r="A1125" s="169" t="inlineStr">
        <is>
          <t>TH01995A</t>
        </is>
      </c>
      <c r="C1125" t="inlineStr">
        <is>
          <t>IN89</t>
        </is>
      </c>
      <c r="D1125">
        <f>A1125&amp;C1125</f>
        <v/>
      </c>
      <c r="E1125" s="164" t="n">
        <v>2.52</v>
      </c>
      <c r="F1125" t="inlineStr">
        <is>
          <t>South</t>
        </is>
      </c>
    </row>
    <row r="1126">
      <c r="A1126" s="169" t="n">
        <v>61008869</v>
      </c>
      <c r="C1126" t="inlineStr">
        <is>
          <t>IN68</t>
        </is>
      </c>
      <c r="D1126">
        <f>A1126&amp;C1126</f>
        <v/>
      </c>
      <c r="E1126" s="164" t="n">
        <v>2.51</v>
      </c>
      <c r="F1126" t="inlineStr">
        <is>
          <t>West</t>
        </is>
      </c>
    </row>
    <row r="1127">
      <c r="A1127" s="169" t="n">
        <v>61008879</v>
      </c>
      <c r="C1127" t="inlineStr">
        <is>
          <t>IN73</t>
        </is>
      </c>
      <c r="D1127">
        <f>A1127&amp;C1127</f>
        <v/>
      </c>
      <c r="E1127" s="164" t="n">
        <v>2.5</v>
      </c>
      <c r="F1127" t="inlineStr">
        <is>
          <t>East</t>
        </is>
      </c>
    </row>
    <row r="1128">
      <c r="A1128" s="169" t="n">
        <v>61013131</v>
      </c>
      <c r="C1128" t="inlineStr">
        <is>
          <t>IN73</t>
        </is>
      </c>
      <c r="D1128">
        <f>A1128&amp;C1128</f>
        <v/>
      </c>
      <c r="E1128" s="164" t="n">
        <v>2.5</v>
      </c>
      <c r="F1128" t="inlineStr">
        <is>
          <t>East</t>
        </is>
      </c>
    </row>
    <row r="1129">
      <c r="A1129" s="169" t="inlineStr">
        <is>
          <t>TH03425A</t>
        </is>
      </c>
      <c r="C1129" t="inlineStr">
        <is>
          <t>IN87</t>
        </is>
      </c>
      <c r="D1129">
        <f>A1129&amp;C1129</f>
        <v/>
      </c>
      <c r="E1129" s="164" t="n">
        <v>2.5</v>
      </c>
      <c r="F1129" t="inlineStr">
        <is>
          <t>South</t>
        </is>
      </c>
    </row>
    <row r="1130">
      <c r="A1130" s="169" t="n">
        <v>61010218</v>
      </c>
      <c r="C1130" t="inlineStr">
        <is>
          <t>IN73</t>
        </is>
      </c>
      <c r="D1130">
        <f>A1130&amp;C1130</f>
        <v/>
      </c>
      <c r="E1130" s="164" t="n">
        <v>2.46</v>
      </c>
      <c r="F1130" t="inlineStr">
        <is>
          <t>East</t>
        </is>
      </c>
    </row>
    <row customHeight="1" ht="14.5" r="1131" s="178">
      <c r="A1131" s="169" t="n">
        <v>61007272</v>
      </c>
      <c r="B1131" s="183" t="n"/>
      <c r="C1131" t="inlineStr">
        <is>
          <t>IN65</t>
        </is>
      </c>
      <c r="D1131">
        <f>A1131&amp;C1131</f>
        <v/>
      </c>
      <c r="E1131" s="164" t="n">
        <v>2.13</v>
      </c>
      <c r="F1131" t="inlineStr">
        <is>
          <t>North</t>
        </is>
      </c>
    </row>
    <row r="1132">
      <c r="A1132" s="169" t="n">
        <v>61010211</v>
      </c>
      <c r="C1132" t="inlineStr">
        <is>
          <t>IN66</t>
        </is>
      </c>
      <c r="D1132">
        <f>A1132&amp;C1132</f>
        <v/>
      </c>
      <c r="E1132" s="164" t="n">
        <v>2.11</v>
      </c>
      <c r="F1132" t="inlineStr">
        <is>
          <t>East</t>
        </is>
      </c>
    </row>
    <row r="1133">
      <c r="A1133" s="169" t="n">
        <v>61010211</v>
      </c>
      <c r="C1133" t="inlineStr">
        <is>
          <t>IN67</t>
        </is>
      </c>
      <c r="D1133">
        <f>A1133&amp;C1133</f>
        <v/>
      </c>
      <c r="E1133" s="164" t="n">
        <v>2.11</v>
      </c>
      <c r="F1133" t="inlineStr">
        <is>
          <t>West</t>
        </is>
      </c>
    </row>
    <row r="1134">
      <c r="A1134" s="169" t="n">
        <v>61010211</v>
      </c>
      <c r="C1134" t="inlineStr">
        <is>
          <t>IN91</t>
        </is>
      </c>
      <c r="D1134">
        <f>A1134&amp;C1134</f>
        <v/>
      </c>
      <c r="E1134" s="164" t="n">
        <v>2.11</v>
      </c>
      <c r="F1134" t="inlineStr">
        <is>
          <t>East</t>
        </is>
      </c>
    </row>
    <row r="1135">
      <c r="A1135" s="169" t="n">
        <v>61009506</v>
      </c>
      <c r="C1135" t="inlineStr">
        <is>
          <t>IN62</t>
        </is>
      </c>
      <c r="D1135">
        <f>A1135&amp;C1135</f>
        <v/>
      </c>
      <c r="E1135" s="164" t="n">
        <v>2.07</v>
      </c>
      <c r="F1135" t="inlineStr">
        <is>
          <t>East</t>
        </is>
      </c>
    </row>
    <row customHeight="1" ht="14.5" r="1136" s="178">
      <c r="A1136" s="169" t="n">
        <v>61000811</v>
      </c>
      <c r="B1136" s="180" t="n"/>
      <c r="C1136" t="inlineStr">
        <is>
          <t>IN66</t>
        </is>
      </c>
      <c r="D1136">
        <f>A1136&amp;C1136</f>
        <v/>
      </c>
      <c r="E1136" s="164" t="n">
        <v>2</v>
      </c>
      <c r="F1136" t="inlineStr">
        <is>
          <t>East</t>
        </is>
      </c>
    </row>
    <row customHeight="1" ht="14.5" r="1137" s="178">
      <c r="A1137" s="171" t="n">
        <v>61000811</v>
      </c>
      <c r="B1137" s="180" t="n"/>
      <c r="C1137" t="inlineStr">
        <is>
          <t>IN72</t>
        </is>
      </c>
      <c r="D1137">
        <f>A1137&amp;C1137</f>
        <v/>
      </c>
      <c r="E1137" s="164" t="n">
        <v>2</v>
      </c>
      <c r="F1137" t="inlineStr">
        <is>
          <t>East</t>
        </is>
      </c>
    </row>
    <row customHeight="1" ht="14.5" r="1138" s="178">
      <c r="A1138" s="169" t="n">
        <v>61000811</v>
      </c>
      <c r="B1138" s="180" t="n"/>
      <c r="C1138" t="inlineStr">
        <is>
          <t>IN73</t>
        </is>
      </c>
      <c r="D1138">
        <f>A1138&amp;C1138</f>
        <v/>
      </c>
      <c r="E1138" s="164" t="n">
        <v>2</v>
      </c>
      <c r="F1138" t="inlineStr">
        <is>
          <t>East</t>
        </is>
      </c>
    </row>
    <row customHeight="1" ht="14.5" r="1139" s="178">
      <c r="A1139" s="169" t="n">
        <v>61000811</v>
      </c>
      <c r="B1139" s="180" t="n"/>
      <c r="C1139" t="inlineStr">
        <is>
          <t>IN80</t>
        </is>
      </c>
      <c r="D1139">
        <f>A1139&amp;C1139</f>
        <v/>
      </c>
      <c r="E1139" s="164" t="n">
        <v>2</v>
      </c>
      <c r="F1139" t="inlineStr">
        <is>
          <t>North</t>
        </is>
      </c>
    </row>
    <row customHeight="1" ht="14.5" r="1140" s="178">
      <c r="A1140" s="169" t="n">
        <v>61000811</v>
      </c>
      <c r="B1140" s="180" t="n"/>
      <c r="C1140" t="inlineStr">
        <is>
          <t>IN84</t>
        </is>
      </c>
      <c r="D1140">
        <f>A1140&amp;C1140</f>
        <v/>
      </c>
      <c r="E1140" s="164" t="n">
        <v>2</v>
      </c>
      <c r="F1140" t="inlineStr">
        <is>
          <t>East</t>
        </is>
      </c>
    </row>
    <row customHeight="1" ht="14.5" r="1141" s="178">
      <c r="A1141" s="169" t="n">
        <v>61000811</v>
      </c>
      <c r="B1141" s="180" t="n"/>
      <c r="C1141" t="inlineStr">
        <is>
          <t>IN86</t>
        </is>
      </c>
      <c r="D1141">
        <f>A1141&amp;C1141</f>
        <v/>
      </c>
      <c r="E1141" s="164" t="n">
        <v>2</v>
      </c>
      <c r="F1141" t="inlineStr">
        <is>
          <t>East</t>
        </is>
      </c>
    </row>
    <row customHeight="1" ht="14.5" r="1142" s="178">
      <c r="A1142" s="169" t="n">
        <v>61000811</v>
      </c>
      <c r="B1142" s="180" t="n"/>
      <c r="C1142" t="inlineStr">
        <is>
          <t>IN91</t>
        </is>
      </c>
      <c r="D1142">
        <f>A1142&amp;C1142</f>
        <v/>
      </c>
      <c r="E1142" s="164" t="n">
        <v>2</v>
      </c>
      <c r="F1142" t="inlineStr">
        <is>
          <t>East</t>
        </is>
      </c>
    </row>
    <row customHeight="1" ht="14.5" r="1143" s="178">
      <c r="A1143" s="169" t="n">
        <v>61000812</v>
      </c>
      <c r="B1143" s="180" t="n"/>
      <c r="C1143" t="inlineStr">
        <is>
          <t>IN66</t>
        </is>
      </c>
      <c r="D1143">
        <f>A1143&amp;C1143</f>
        <v/>
      </c>
      <c r="E1143" s="164" t="n">
        <v>2</v>
      </c>
      <c r="F1143" t="inlineStr">
        <is>
          <t>East</t>
        </is>
      </c>
    </row>
    <row customHeight="1" ht="14.5" r="1144" s="178">
      <c r="A1144" s="171" t="n">
        <v>61000812</v>
      </c>
      <c r="B1144" s="180" t="n"/>
      <c r="C1144" t="inlineStr">
        <is>
          <t>IN72</t>
        </is>
      </c>
      <c r="D1144">
        <f>A1144&amp;C1144</f>
        <v/>
      </c>
      <c r="E1144" s="164" t="n">
        <v>2</v>
      </c>
      <c r="F1144" t="inlineStr">
        <is>
          <t>East</t>
        </is>
      </c>
    </row>
    <row customHeight="1" ht="14.5" r="1145" s="178">
      <c r="A1145" s="169" t="n">
        <v>61000812</v>
      </c>
      <c r="B1145" s="180" t="n"/>
      <c r="C1145" t="inlineStr">
        <is>
          <t>IN73</t>
        </is>
      </c>
      <c r="D1145">
        <f>A1145&amp;C1145</f>
        <v/>
      </c>
      <c r="E1145" s="164" t="n">
        <v>2</v>
      </c>
      <c r="F1145" t="inlineStr">
        <is>
          <t>East</t>
        </is>
      </c>
    </row>
    <row customHeight="1" ht="14.5" r="1146" s="178">
      <c r="A1146" s="169" t="n">
        <v>61000812</v>
      </c>
      <c r="B1146" s="180" t="n"/>
      <c r="C1146" t="inlineStr">
        <is>
          <t>IN75</t>
        </is>
      </c>
      <c r="D1146">
        <f>A1146&amp;C1146</f>
        <v/>
      </c>
      <c r="E1146" s="164" t="n">
        <v>2</v>
      </c>
      <c r="F1146" t="inlineStr">
        <is>
          <t>North</t>
        </is>
      </c>
    </row>
    <row customHeight="1" ht="14.5" r="1147" s="178">
      <c r="A1147" s="169" t="n">
        <v>61000812</v>
      </c>
      <c r="B1147" s="180" t="n"/>
      <c r="C1147" t="inlineStr">
        <is>
          <t>IN80</t>
        </is>
      </c>
      <c r="D1147">
        <f>A1147&amp;C1147</f>
        <v/>
      </c>
      <c r="E1147" s="164" t="n">
        <v>2</v>
      </c>
      <c r="F1147" t="inlineStr">
        <is>
          <t>North</t>
        </is>
      </c>
    </row>
    <row customHeight="1" ht="14.5" r="1148" s="178">
      <c r="A1148" s="169" t="n">
        <v>61000812</v>
      </c>
      <c r="B1148" s="180" t="n"/>
      <c r="C1148" t="inlineStr">
        <is>
          <t>IN84</t>
        </is>
      </c>
      <c r="D1148">
        <f>A1148&amp;C1148</f>
        <v/>
      </c>
      <c r="E1148" s="164" t="n">
        <v>2</v>
      </c>
      <c r="F1148" t="inlineStr">
        <is>
          <t>East</t>
        </is>
      </c>
    </row>
    <row customHeight="1" ht="14.5" r="1149" s="178">
      <c r="A1149" s="169" t="n">
        <v>61000812</v>
      </c>
      <c r="B1149" s="180" t="n"/>
      <c r="C1149" t="inlineStr">
        <is>
          <t>IN86</t>
        </is>
      </c>
      <c r="D1149">
        <f>A1149&amp;C1149</f>
        <v/>
      </c>
      <c r="E1149" s="164" t="n">
        <v>2</v>
      </c>
      <c r="F1149" t="inlineStr">
        <is>
          <t>East</t>
        </is>
      </c>
    </row>
    <row customHeight="1" ht="14.5" r="1150" s="178">
      <c r="A1150" s="169" t="n">
        <v>61000812</v>
      </c>
      <c r="B1150" s="180" t="n"/>
      <c r="C1150" t="inlineStr">
        <is>
          <t>IN91</t>
        </is>
      </c>
      <c r="D1150">
        <f>A1150&amp;C1150</f>
        <v/>
      </c>
      <c r="E1150" s="164" t="n">
        <v>2</v>
      </c>
      <c r="F1150" t="inlineStr">
        <is>
          <t>East</t>
        </is>
      </c>
    </row>
    <row customHeight="1" ht="14.5" r="1151" s="178">
      <c r="A1151" s="171" t="n">
        <v>61000831</v>
      </c>
      <c r="B1151" s="180" t="n"/>
      <c r="C1151" t="inlineStr">
        <is>
          <t>IN79</t>
        </is>
      </c>
      <c r="D1151">
        <f>A1151&amp;C1151</f>
        <v/>
      </c>
      <c r="E1151" s="164" t="n">
        <v>2</v>
      </c>
      <c r="F1151" t="inlineStr">
        <is>
          <t>West</t>
        </is>
      </c>
    </row>
    <row customHeight="1" ht="14.5" r="1152" s="178">
      <c r="A1152" s="169" t="n">
        <v>61008267</v>
      </c>
      <c r="B1152" s="183" t="n"/>
      <c r="C1152" t="inlineStr">
        <is>
          <t>IN75</t>
        </is>
      </c>
      <c r="D1152">
        <f>A1152&amp;C1152</f>
        <v/>
      </c>
      <c r="E1152" s="164" t="n">
        <v>2</v>
      </c>
      <c r="F1152" t="inlineStr">
        <is>
          <t>North</t>
        </is>
      </c>
    </row>
    <row r="1153">
      <c r="A1153" s="171" t="n">
        <v>61008879</v>
      </c>
      <c r="C1153" t="inlineStr">
        <is>
          <t>IN79</t>
        </is>
      </c>
      <c r="D1153">
        <f>A1153&amp;C1153</f>
        <v/>
      </c>
      <c r="E1153" s="164" t="n">
        <v>2</v>
      </c>
      <c r="F1153" t="inlineStr">
        <is>
          <t>West</t>
        </is>
      </c>
    </row>
    <row r="1154">
      <c r="A1154" s="169" t="n">
        <v>61008879</v>
      </c>
      <c r="C1154" t="inlineStr">
        <is>
          <t>IN84</t>
        </is>
      </c>
      <c r="D1154">
        <f>A1154&amp;C1154</f>
        <v/>
      </c>
      <c r="E1154" s="164" t="n">
        <v>2</v>
      </c>
      <c r="F1154" t="inlineStr">
        <is>
          <t>East</t>
        </is>
      </c>
    </row>
    <row r="1155">
      <c r="A1155" s="169" t="n">
        <v>61009361</v>
      </c>
      <c r="C1155" t="inlineStr">
        <is>
          <t>IN89</t>
        </is>
      </c>
      <c r="D1155">
        <f>A1155&amp;C1155</f>
        <v/>
      </c>
      <c r="E1155" s="164" t="n">
        <v>2</v>
      </c>
      <c r="F1155" t="inlineStr">
        <is>
          <t>South</t>
        </is>
      </c>
    </row>
    <row r="1156">
      <c r="A1156" s="169" t="n">
        <v>61010209</v>
      </c>
      <c r="C1156" t="inlineStr">
        <is>
          <t>IN67</t>
        </is>
      </c>
      <c r="D1156">
        <f>A1156&amp;C1156</f>
        <v/>
      </c>
      <c r="E1156" s="164" t="n">
        <v>2</v>
      </c>
      <c r="F1156" t="inlineStr">
        <is>
          <t>West</t>
        </is>
      </c>
    </row>
    <row r="1157">
      <c r="A1157" s="169" t="n">
        <v>61010209</v>
      </c>
      <c r="C1157" t="inlineStr">
        <is>
          <t>IN75</t>
        </is>
      </c>
      <c r="D1157">
        <f>A1157&amp;C1157</f>
        <v/>
      </c>
      <c r="E1157" s="164" t="n">
        <v>2</v>
      </c>
      <c r="F1157" t="inlineStr">
        <is>
          <t>North</t>
        </is>
      </c>
    </row>
    <row r="1158">
      <c r="A1158" s="169" t="n">
        <v>61010210</v>
      </c>
      <c r="C1158" t="inlineStr">
        <is>
          <t>IN66</t>
        </is>
      </c>
      <c r="D1158">
        <f>A1158&amp;C1158</f>
        <v/>
      </c>
      <c r="E1158" s="164" t="n">
        <v>2</v>
      </c>
      <c r="F1158" t="inlineStr">
        <is>
          <t>East</t>
        </is>
      </c>
    </row>
    <row r="1159">
      <c r="A1159" s="169" t="n">
        <v>61010210</v>
      </c>
      <c r="C1159" t="inlineStr">
        <is>
          <t>IN84</t>
        </is>
      </c>
      <c r="D1159">
        <f>A1159&amp;C1159</f>
        <v/>
      </c>
      <c r="E1159" s="164" t="n">
        <v>2</v>
      </c>
      <c r="F1159" t="inlineStr">
        <is>
          <t>East</t>
        </is>
      </c>
    </row>
    <row r="1160">
      <c r="A1160" s="169" t="n">
        <v>61010210</v>
      </c>
      <c r="C1160" t="inlineStr">
        <is>
          <t>IN86</t>
        </is>
      </c>
      <c r="D1160">
        <f>A1160&amp;C1160</f>
        <v/>
      </c>
      <c r="E1160" s="164" t="n">
        <v>2</v>
      </c>
      <c r="F1160" t="inlineStr">
        <is>
          <t>East</t>
        </is>
      </c>
    </row>
    <row r="1161">
      <c r="A1161" s="169" t="n">
        <v>61010211</v>
      </c>
      <c r="C1161" t="inlineStr">
        <is>
          <t>IN84</t>
        </is>
      </c>
      <c r="D1161">
        <f>A1161&amp;C1161</f>
        <v/>
      </c>
      <c r="E1161" s="164" t="n">
        <v>2</v>
      </c>
      <c r="F1161" t="inlineStr">
        <is>
          <t>East</t>
        </is>
      </c>
    </row>
    <row r="1162">
      <c r="A1162" s="169" t="n">
        <v>61010221</v>
      </c>
      <c r="C1162" t="inlineStr">
        <is>
          <t>IN66</t>
        </is>
      </c>
      <c r="D1162">
        <f>A1162&amp;C1162</f>
        <v/>
      </c>
      <c r="E1162" s="164" t="n">
        <v>2</v>
      </c>
      <c r="F1162" t="inlineStr">
        <is>
          <t>East</t>
        </is>
      </c>
    </row>
    <row r="1163">
      <c r="A1163" s="169" t="n">
        <v>61010221</v>
      </c>
      <c r="C1163" t="inlineStr">
        <is>
          <t>IN68</t>
        </is>
      </c>
      <c r="D1163">
        <f>A1163&amp;C1163</f>
        <v/>
      </c>
      <c r="E1163" s="164" t="n">
        <v>2</v>
      </c>
      <c r="F1163" t="inlineStr">
        <is>
          <t>West</t>
        </is>
      </c>
    </row>
    <row r="1164">
      <c r="A1164" s="169" t="n">
        <v>61010221</v>
      </c>
      <c r="C1164" t="inlineStr">
        <is>
          <t>IN73</t>
        </is>
      </c>
      <c r="D1164">
        <f>A1164&amp;C1164</f>
        <v/>
      </c>
      <c r="E1164" s="164" t="n">
        <v>2</v>
      </c>
      <c r="F1164" t="inlineStr">
        <is>
          <t>East</t>
        </is>
      </c>
    </row>
    <row r="1165">
      <c r="A1165" s="169" t="n">
        <v>61010221</v>
      </c>
      <c r="C1165" t="inlineStr">
        <is>
          <t>IN84</t>
        </is>
      </c>
      <c r="D1165">
        <f>A1165&amp;C1165</f>
        <v/>
      </c>
      <c r="E1165" s="164" t="n">
        <v>2</v>
      </c>
      <c r="F1165" t="inlineStr">
        <is>
          <t>East</t>
        </is>
      </c>
    </row>
    <row r="1166">
      <c r="A1166" s="169" t="n">
        <v>61010221</v>
      </c>
      <c r="C1166" t="inlineStr">
        <is>
          <t>IN86</t>
        </is>
      </c>
      <c r="D1166">
        <f>A1166&amp;C1166</f>
        <v/>
      </c>
      <c r="E1166" s="164" t="n">
        <v>2</v>
      </c>
      <c r="F1166" t="inlineStr">
        <is>
          <t>East</t>
        </is>
      </c>
    </row>
    <row r="1167">
      <c r="A1167" s="169" t="n">
        <v>61010221</v>
      </c>
      <c r="C1167" t="inlineStr">
        <is>
          <t>IN91</t>
        </is>
      </c>
      <c r="D1167">
        <f>A1167&amp;C1167</f>
        <v/>
      </c>
      <c r="E1167" s="164" t="n">
        <v>2</v>
      </c>
      <c r="F1167" t="inlineStr">
        <is>
          <t>East</t>
        </is>
      </c>
    </row>
    <row r="1168">
      <c r="A1168" s="169" t="n">
        <v>61010222</v>
      </c>
      <c r="C1168" t="inlineStr">
        <is>
          <t>IN66</t>
        </is>
      </c>
      <c r="D1168">
        <f>A1168&amp;C1168</f>
        <v/>
      </c>
      <c r="E1168" s="164" t="n">
        <v>2</v>
      </c>
      <c r="F1168" t="inlineStr">
        <is>
          <t>East</t>
        </is>
      </c>
    </row>
    <row r="1169">
      <c r="A1169" s="169" t="n">
        <v>61010222</v>
      </c>
      <c r="C1169" t="inlineStr">
        <is>
          <t>IN73</t>
        </is>
      </c>
      <c r="D1169">
        <f>A1169&amp;C1169</f>
        <v/>
      </c>
      <c r="E1169" s="164" t="n">
        <v>2</v>
      </c>
      <c r="F1169" t="inlineStr">
        <is>
          <t>East</t>
        </is>
      </c>
    </row>
    <row r="1170">
      <c r="A1170" s="169" t="n">
        <v>61010222</v>
      </c>
      <c r="C1170" t="inlineStr">
        <is>
          <t>IN84</t>
        </is>
      </c>
      <c r="D1170">
        <f>A1170&amp;C1170</f>
        <v/>
      </c>
      <c r="E1170" s="164" t="n">
        <v>2</v>
      </c>
      <c r="F1170" t="inlineStr">
        <is>
          <t>East</t>
        </is>
      </c>
    </row>
    <row r="1171">
      <c r="A1171" s="169" t="n">
        <v>61010222</v>
      </c>
      <c r="C1171" t="inlineStr">
        <is>
          <t>IN86</t>
        </is>
      </c>
      <c r="D1171">
        <f>A1171&amp;C1171</f>
        <v/>
      </c>
      <c r="E1171" s="164" t="n">
        <v>2</v>
      </c>
      <c r="F1171" t="inlineStr">
        <is>
          <t>East</t>
        </is>
      </c>
    </row>
    <row r="1172">
      <c r="A1172" s="169" t="n">
        <v>61010222</v>
      </c>
      <c r="C1172" t="inlineStr">
        <is>
          <t>IN91</t>
        </is>
      </c>
      <c r="D1172">
        <f>A1172&amp;C1172</f>
        <v/>
      </c>
      <c r="E1172" s="164" t="n">
        <v>2</v>
      </c>
      <c r="F1172" t="inlineStr">
        <is>
          <t>East</t>
        </is>
      </c>
    </row>
    <row r="1173">
      <c r="A1173" s="169" t="n">
        <v>61010223</v>
      </c>
      <c r="C1173" t="inlineStr">
        <is>
          <t>IN66</t>
        </is>
      </c>
      <c r="D1173">
        <f>A1173&amp;C1173</f>
        <v/>
      </c>
      <c r="E1173" s="164" t="n">
        <v>2</v>
      </c>
      <c r="F1173" t="inlineStr">
        <is>
          <t>East</t>
        </is>
      </c>
    </row>
    <row r="1174">
      <c r="A1174" s="169" t="n">
        <v>61010223</v>
      </c>
      <c r="C1174" t="inlineStr">
        <is>
          <t>IN84</t>
        </is>
      </c>
      <c r="D1174">
        <f>A1174&amp;C1174</f>
        <v/>
      </c>
      <c r="E1174" s="164" t="n">
        <v>2</v>
      </c>
      <c r="F1174" t="inlineStr">
        <is>
          <t>East</t>
        </is>
      </c>
    </row>
    <row r="1175">
      <c r="A1175" s="169" t="n">
        <v>61010223</v>
      </c>
      <c r="C1175" t="inlineStr">
        <is>
          <t>IN86</t>
        </is>
      </c>
      <c r="D1175">
        <f>A1175&amp;C1175</f>
        <v/>
      </c>
      <c r="E1175" s="164" t="n">
        <v>2</v>
      </c>
      <c r="F1175" t="inlineStr">
        <is>
          <t>East</t>
        </is>
      </c>
    </row>
    <row r="1176">
      <c r="A1176" s="169" t="n">
        <v>61010559</v>
      </c>
      <c r="C1176" t="inlineStr">
        <is>
          <t>IN75</t>
        </is>
      </c>
      <c r="D1176">
        <f>A1176&amp;C1176</f>
        <v/>
      </c>
      <c r="E1176" s="164" t="n">
        <v>2</v>
      </c>
      <c r="F1176" t="inlineStr">
        <is>
          <t>North</t>
        </is>
      </c>
    </row>
    <row r="1177">
      <c r="A1177" s="169" t="n">
        <v>61013128</v>
      </c>
      <c r="C1177" t="inlineStr">
        <is>
          <t>IN66</t>
        </is>
      </c>
      <c r="D1177">
        <f>A1177&amp;C1177</f>
        <v/>
      </c>
      <c r="E1177" s="164" t="n">
        <v>2</v>
      </c>
      <c r="F1177" t="inlineStr">
        <is>
          <t>East</t>
        </is>
      </c>
    </row>
    <row r="1178">
      <c r="A1178" s="171" t="n">
        <v>61013128</v>
      </c>
      <c r="C1178" t="inlineStr">
        <is>
          <t>IN72</t>
        </is>
      </c>
      <c r="D1178">
        <f>A1178&amp;C1178</f>
        <v/>
      </c>
      <c r="E1178" s="164" t="n">
        <v>2</v>
      </c>
      <c r="F1178" t="inlineStr">
        <is>
          <t>East</t>
        </is>
      </c>
    </row>
    <row r="1179">
      <c r="A1179" s="169" t="n">
        <v>61013128</v>
      </c>
      <c r="C1179" t="inlineStr">
        <is>
          <t>IN73</t>
        </is>
      </c>
      <c r="D1179">
        <f>A1179&amp;C1179</f>
        <v/>
      </c>
      <c r="E1179" s="164" t="n">
        <v>2</v>
      </c>
      <c r="F1179" t="inlineStr">
        <is>
          <t>East</t>
        </is>
      </c>
    </row>
    <row r="1180">
      <c r="A1180" s="169" t="n">
        <v>61013128</v>
      </c>
      <c r="C1180" t="inlineStr">
        <is>
          <t>IN84</t>
        </is>
      </c>
      <c r="D1180">
        <f>A1180&amp;C1180</f>
        <v/>
      </c>
      <c r="E1180" s="164" t="n">
        <v>2</v>
      </c>
      <c r="F1180" t="inlineStr">
        <is>
          <t>East</t>
        </is>
      </c>
    </row>
    <row r="1181">
      <c r="A1181" s="169" t="n">
        <v>61013128</v>
      </c>
      <c r="C1181" t="inlineStr">
        <is>
          <t>IN86</t>
        </is>
      </c>
      <c r="D1181">
        <f>A1181&amp;C1181</f>
        <v/>
      </c>
      <c r="E1181" s="164" t="n">
        <v>2</v>
      </c>
      <c r="F1181" t="inlineStr">
        <is>
          <t>East</t>
        </is>
      </c>
    </row>
    <row r="1182">
      <c r="A1182" s="169" t="n">
        <v>61013128</v>
      </c>
      <c r="C1182" t="inlineStr">
        <is>
          <t>IN91</t>
        </is>
      </c>
      <c r="D1182">
        <f>A1182&amp;C1182</f>
        <v/>
      </c>
      <c r="E1182" s="164" t="n">
        <v>2</v>
      </c>
      <c r="F1182" t="inlineStr">
        <is>
          <t>East</t>
        </is>
      </c>
    </row>
    <row r="1183">
      <c r="A1183" s="169" t="n">
        <v>61013130</v>
      </c>
      <c r="C1183" t="inlineStr">
        <is>
          <t>IN66</t>
        </is>
      </c>
      <c r="D1183">
        <f>A1183&amp;C1183</f>
        <v/>
      </c>
      <c r="E1183" s="164" t="n">
        <v>2</v>
      </c>
      <c r="F1183" t="inlineStr">
        <is>
          <t>East</t>
        </is>
      </c>
    </row>
    <row r="1184">
      <c r="A1184" s="171" t="n">
        <v>61013130</v>
      </c>
      <c r="C1184" t="inlineStr">
        <is>
          <t>IN72</t>
        </is>
      </c>
      <c r="D1184">
        <f>A1184&amp;C1184</f>
        <v/>
      </c>
      <c r="E1184" s="164" t="n">
        <v>2</v>
      </c>
      <c r="F1184" t="inlineStr">
        <is>
          <t>East</t>
        </is>
      </c>
    </row>
    <row r="1185">
      <c r="A1185" s="169" t="n">
        <v>61013130</v>
      </c>
      <c r="C1185" t="inlineStr">
        <is>
          <t>IN73</t>
        </is>
      </c>
      <c r="D1185">
        <f>A1185&amp;C1185</f>
        <v/>
      </c>
      <c r="E1185" s="164" t="n">
        <v>2</v>
      </c>
      <c r="F1185" t="inlineStr">
        <is>
          <t>East</t>
        </is>
      </c>
    </row>
    <row r="1186">
      <c r="A1186" s="169" t="n">
        <v>61013130</v>
      </c>
      <c r="C1186" t="inlineStr">
        <is>
          <t>IN84</t>
        </is>
      </c>
      <c r="D1186">
        <f>A1186&amp;C1186</f>
        <v/>
      </c>
      <c r="E1186" s="164" t="n">
        <v>2</v>
      </c>
      <c r="F1186" t="inlineStr">
        <is>
          <t>East</t>
        </is>
      </c>
    </row>
    <row r="1187">
      <c r="A1187" s="169" t="n">
        <v>61013130</v>
      </c>
      <c r="C1187" t="inlineStr">
        <is>
          <t>IN86</t>
        </is>
      </c>
      <c r="D1187">
        <f>A1187&amp;C1187</f>
        <v/>
      </c>
      <c r="E1187" s="164" t="n">
        <v>2</v>
      </c>
      <c r="F1187" t="inlineStr">
        <is>
          <t>East</t>
        </is>
      </c>
    </row>
    <row r="1188">
      <c r="A1188" s="169" t="n">
        <v>61013130</v>
      </c>
      <c r="C1188" t="inlineStr">
        <is>
          <t>IN91</t>
        </is>
      </c>
      <c r="D1188">
        <f>A1188&amp;C1188</f>
        <v/>
      </c>
      <c r="E1188" s="164" t="n">
        <v>2</v>
      </c>
      <c r="F1188" t="inlineStr">
        <is>
          <t>East</t>
        </is>
      </c>
    </row>
    <row r="1189">
      <c r="A1189" s="169" t="n">
        <v>61013158</v>
      </c>
      <c r="C1189" t="inlineStr">
        <is>
          <t>IN76</t>
        </is>
      </c>
      <c r="D1189">
        <f>A1189&amp;C1189</f>
        <v/>
      </c>
      <c r="E1189" s="164" t="n">
        <v>2</v>
      </c>
      <c r="F1189" t="inlineStr">
        <is>
          <t>North</t>
        </is>
      </c>
    </row>
    <row r="1190">
      <c r="A1190" s="169" t="inlineStr">
        <is>
          <t>TH03374A</t>
        </is>
      </c>
      <c r="C1190" t="inlineStr">
        <is>
          <t>IN75</t>
        </is>
      </c>
      <c r="D1190">
        <f>A1190&amp;C1190</f>
        <v/>
      </c>
      <c r="E1190" s="164" t="n">
        <v>2</v>
      </c>
      <c r="F1190" t="inlineStr">
        <is>
          <t>North</t>
        </is>
      </c>
    </row>
    <row r="1191">
      <c r="A1191" s="171" t="inlineStr">
        <is>
          <t>TR02245A</t>
        </is>
      </c>
      <c r="C1191" t="inlineStr">
        <is>
          <t>IN79</t>
        </is>
      </c>
      <c r="D1191">
        <f>A1191&amp;C1191</f>
        <v/>
      </c>
      <c r="E1191" s="164" t="n">
        <v>2</v>
      </c>
      <c r="F1191" t="inlineStr">
        <is>
          <t>West</t>
        </is>
      </c>
    </row>
    <row customHeight="1" ht="14.5" r="1192" s="178">
      <c r="A1192" s="169" t="n">
        <v>61000832</v>
      </c>
      <c r="B1192" s="180" t="n"/>
      <c r="C1192" t="inlineStr">
        <is>
          <t>IN67</t>
        </is>
      </c>
      <c r="D1192">
        <f>A1192&amp;C1192</f>
        <v/>
      </c>
      <c r="E1192" s="164" t="n">
        <v>1.98</v>
      </c>
      <c r="F1192" t="inlineStr">
        <is>
          <t>West</t>
        </is>
      </c>
    </row>
    <row customHeight="1" ht="14.5" r="1193" s="178">
      <c r="A1193" s="169" t="n">
        <v>61008267</v>
      </c>
      <c r="B1193" s="183" t="n"/>
      <c r="C1193" t="inlineStr">
        <is>
          <t>IN67</t>
        </is>
      </c>
      <c r="D1193">
        <f>A1193&amp;C1193</f>
        <v/>
      </c>
      <c r="E1193" s="164" t="n">
        <v>1.96</v>
      </c>
      <c r="F1193" t="inlineStr">
        <is>
          <t>West</t>
        </is>
      </c>
    </row>
    <row r="1194">
      <c r="A1194" s="169" t="n">
        <v>61009361</v>
      </c>
      <c r="C1194" t="inlineStr">
        <is>
          <t>IN66</t>
        </is>
      </c>
      <c r="D1194">
        <f>A1194&amp;C1194</f>
        <v/>
      </c>
      <c r="E1194" s="164" t="n">
        <v>1.92</v>
      </c>
      <c r="F1194" t="inlineStr">
        <is>
          <t>East</t>
        </is>
      </c>
    </row>
    <row r="1195">
      <c r="A1195" s="169" t="n">
        <v>61009361</v>
      </c>
      <c r="C1195" t="inlineStr">
        <is>
          <t>IN80</t>
        </is>
      </c>
      <c r="D1195">
        <f>A1195&amp;C1195</f>
        <v/>
      </c>
      <c r="E1195" s="164" t="n">
        <v>1.92</v>
      </c>
      <c r="F1195" t="inlineStr">
        <is>
          <t>North</t>
        </is>
      </c>
    </row>
    <row r="1196">
      <c r="A1196" s="171" t="n">
        <v>61009361</v>
      </c>
      <c r="C1196" t="inlineStr">
        <is>
          <t>IN82</t>
        </is>
      </c>
      <c r="D1196">
        <f>A1196&amp;C1196</f>
        <v/>
      </c>
      <c r="E1196" s="164" t="n">
        <v>1.92</v>
      </c>
      <c r="F1196" t="inlineStr">
        <is>
          <t>NDC</t>
        </is>
      </c>
    </row>
    <row r="1197">
      <c r="A1197" s="169" t="n">
        <v>61009365</v>
      </c>
      <c r="C1197" t="inlineStr">
        <is>
          <t>IN66</t>
        </is>
      </c>
      <c r="D1197">
        <f>A1197&amp;C1197</f>
        <v/>
      </c>
      <c r="E1197" s="164" t="n">
        <v>1.92</v>
      </c>
      <c r="F1197" t="inlineStr">
        <is>
          <t>East</t>
        </is>
      </c>
    </row>
    <row r="1198">
      <c r="A1198" s="169" t="n">
        <v>61009365</v>
      </c>
      <c r="C1198" t="inlineStr">
        <is>
          <t>IN80</t>
        </is>
      </c>
      <c r="D1198">
        <f>A1198&amp;C1198</f>
        <v/>
      </c>
      <c r="E1198" s="164" t="n">
        <v>1.92</v>
      </c>
      <c r="F1198" t="inlineStr">
        <is>
          <t>North</t>
        </is>
      </c>
    </row>
    <row r="1199">
      <c r="A1199" s="171" t="n">
        <v>61009365</v>
      </c>
      <c r="C1199" t="inlineStr">
        <is>
          <t>IN82</t>
        </is>
      </c>
      <c r="D1199">
        <f>A1199&amp;C1199</f>
        <v/>
      </c>
      <c r="E1199" s="164" t="n">
        <v>1.92</v>
      </c>
      <c r="F1199" t="inlineStr">
        <is>
          <t>NDC</t>
        </is>
      </c>
    </row>
    <row r="1200">
      <c r="A1200" s="169" t="inlineStr">
        <is>
          <t>TR02245A</t>
        </is>
      </c>
      <c r="C1200" t="inlineStr">
        <is>
          <t>IN89</t>
        </is>
      </c>
      <c r="D1200">
        <f>A1200&amp;C1200</f>
        <v/>
      </c>
      <c r="E1200" s="164" t="n">
        <v>1.89</v>
      </c>
      <c r="F1200" t="inlineStr">
        <is>
          <t>South</t>
        </is>
      </c>
    </row>
    <row r="1201">
      <c r="A1201" s="169" t="n">
        <v>61008865</v>
      </c>
      <c r="C1201" t="inlineStr">
        <is>
          <t>IN69</t>
        </is>
      </c>
      <c r="D1201">
        <f>A1201&amp;C1201</f>
        <v/>
      </c>
      <c r="E1201" s="164" t="n">
        <v>1.88</v>
      </c>
      <c r="F1201" t="inlineStr">
        <is>
          <t>South</t>
        </is>
      </c>
    </row>
    <row customHeight="1" ht="14.5" r="1202" s="178">
      <c r="A1202" s="169" t="n">
        <v>61005673</v>
      </c>
      <c r="B1202" s="180" t="n"/>
      <c r="C1202" t="inlineStr">
        <is>
          <t>IN67</t>
        </is>
      </c>
      <c r="D1202">
        <f>A1202&amp;C1202</f>
        <v/>
      </c>
      <c r="E1202" s="164" t="n">
        <v>1.86</v>
      </c>
      <c r="F1202" t="inlineStr">
        <is>
          <t>West</t>
        </is>
      </c>
    </row>
    <row customHeight="1" ht="14.5" r="1203" s="178">
      <c r="A1203" s="169" t="n">
        <v>61000831</v>
      </c>
      <c r="B1203" s="180" t="n"/>
      <c r="C1203" t="inlineStr">
        <is>
          <t>IN89</t>
        </is>
      </c>
      <c r="D1203">
        <f>A1203&amp;C1203</f>
        <v/>
      </c>
      <c r="E1203" s="164" t="n">
        <v>1.86</v>
      </c>
      <c r="F1203" t="inlineStr">
        <is>
          <t>South</t>
        </is>
      </c>
    </row>
    <row r="1204">
      <c r="A1204" s="169" t="n">
        <v>61010219</v>
      </c>
      <c r="C1204" t="inlineStr">
        <is>
          <t>IN89</t>
        </is>
      </c>
      <c r="D1204">
        <f>A1204&amp;C1204</f>
        <v/>
      </c>
      <c r="E1204" s="164" t="n">
        <v>1.83</v>
      </c>
      <c r="F1204" t="inlineStr">
        <is>
          <t>South</t>
        </is>
      </c>
    </row>
    <row r="1205">
      <c r="A1205" s="169" t="n">
        <v>61008869</v>
      </c>
      <c r="C1205" t="inlineStr">
        <is>
          <t>IN69</t>
        </is>
      </c>
      <c r="D1205">
        <f>A1205&amp;C1205</f>
        <v/>
      </c>
      <c r="E1205" s="164" t="n">
        <v>1.72</v>
      </c>
      <c r="F1205" t="inlineStr">
        <is>
          <t>South</t>
        </is>
      </c>
    </row>
    <row r="1206">
      <c r="A1206" s="169" t="n">
        <v>61010219</v>
      </c>
      <c r="C1206" t="inlineStr">
        <is>
          <t>IN73</t>
        </is>
      </c>
      <c r="D1206">
        <f>A1206&amp;C1206</f>
        <v/>
      </c>
      <c r="E1206" s="164" t="n">
        <v>1.67</v>
      </c>
      <c r="F1206" t="inlineStr">
        <is>
          <t>East</t>
        </is>
      </c>
    </row>
    <row r="1207">
      <c r="A1207" s="169" t="n">
        <v>61013126</v>
      </c>
      <c r="C1207" t="inlineStr">
        <is>
          <t>IN73</t>
        </is>
      </c>
      <c r="D1207">
        <f>A1207&amp;C1207</f>
        <v/>
      </c>
      <c r="E1207" s="164" t="n">
        <v>1.67</v>
      </c>
      <c r="F1207" t="inlineStr">
        <is>
          <t>East</t>
        </is>
      </c>
    </row>
    <row r="1208">
      <c r="A1208" s="169" t="n">
        <v>61013157</v>
      </c>
      <c r="C1208" t="inlineStr">
        <is>
          <t>IN73</t>
        </is>
      </c>
      <c r="D1208">
        <f>A1208&amp;C1208</f>
        <v/>
      </c>
      <c r="E1208" s="164" t="n">
        <v>1.67</v>
      </c>
      <c r="F1208" t="inlineStr">
        <is>
          <t>East</t>
        </is>
      </c>
    </row>
    <row customHeight="1" ht="14.5" r="1209" s="178">
      <c r="A1209" s="169" t="n">
        <v>1603205</v>
      </c>
      <c r="B1209" s="180" t="n"/>
      <c r="C1209" t="inlineStr">
        <is>
          <t>IN86</t>
        </is>
      </c>
      <c r="D1209">
        <f>A1209&amp;C1209</f>
        <v/>
      </c>
      <c r="E1209" s="164" t="n">
        <v>1.6</v>
      </c>
      <c r="F1209" t="inlineStr">
        <is>
          <t>East</t>
        </is>
      </c>
    </row>
    <row r="1210">
      <c r="A1210" s="169" t="n">
        <v>61010557</v>
      </c>
      <c r="C1210" t="inlineStr">
        <is>
          <t>IN84</t>
        </is>
      </c>
      <c r="D1210">
        <f>A1210&amp;C1210</f>
        <v/>
      </c>
      <c r="E1210" s="164" t="n">
        <v>1.6</v>
      </c>
      <c r="F1210" t="inlineStr">
        <is>
          <t>East</t>
        </is>
      </c>
    </row>
    <row r="1211">
      <c r="A1211" s="169" t="n">
        <v>61010558</v>
      </c>
      <c r="C1211" t="inlineStr">
        <is>
          <t>IN84</t>
        </is>
      </c>
      <c r="D1211">
        <f>A1211&amp;C1211</f>
        <v/>
      </c>
      <c r="E1211" s="164" t="n">
        <v>1.6</v>
      </c>
      <c r="F1211" t="inlineStr">
        <is>
          <t>East</t>
        </is>
      </c>
    </row>
    <row r="1212">
      <c r="A1212" s="169" t="n">
        <v>61010558</v>
      </c>
      <c r="C1212" t="inlineStr">
        <is>
          <t>IN86</t>
        </is>
      </c>
      <c r="D1212">
        <f>A1212&amp;C1212</f>
        <v/>
      </c>
      <c r="E1212" s="164" t="n">
        <v>1.6</v>
      </c>
      <c r="F1212" t="inlineStr">
        <is>
          <t>East</t>
        </is>
      </c>
    </row>
    <row customHeight="1" ht="14.5" r="1213" s="178">
      <c r="A1213" s="171" t="n">
        <v>1607750</v>
      </c>
      <c r="B1213" s="180" t="n"/>
      <c r="C1213" t="inlineStr">
        <is>
          <t>IN82</t>
        </is>
      </c>
      <c r="D1213">
        <f>A1213&amp;C1213</f>
        <v/>
      </c>
      <c r="E1213" s="164" t="n">
        <v>1.58</v>
      </c>
      <c r="F1213" t="inlineStr">
        <is>
          <t>NDC</t>
        </is>
      </c>
    </row>
    <row r="1214">
      <c r="A1214" s="169" t="n">
        <v>61008879</v>
      </c>
      <c r="C1214" t="inlineStr">
        <is>
          <t>IN65</t>
        </is>
      </c>
      <c r="D1214">
        <f>A1214&amp;C1214</f>
        <v/>
      </c>
      <c r="E1214" s="164" t="n">
        <v>1.56</v>
      </c>
      <c r="F1214" t="inlineStr">
        <is>
          <t>North</t>
        </is>
      </c>
    </row>
    <row customHeight="1" ht="14.5" r="1215" s="178">
      <c r="A1215" s="169" t="n">
        <v>61005674</v>
      </c>
      <c r="B1215" s="180" t="n"/>
      <c r="C1215" t="inlineStr">
        <is>
          <t>IN73</t>
        </is>
      </c>
      <c r="D1215">
        <f>A1215&amp;C1215</f>
        <v/>
      </c>
      <c r="E1215" s="164" t="n">
        <v>1.54</v>
      </c>
      <c r="F1215" t="inlineStr">
        <is>
          <t>East</t>
        </is>
      </c>
    </row>
    <row customHeight="1" ht="14.5" r="1216" s="178">
      <c r="A1216" s="169" t="n">
        <v>61000831</v>
      </c>
      <c r="B1216" s="180" t="n"/>
      <c r="C1216" t="inlineStr">
        <is>
          <t>IN91</t>
        </is>
      </c>
      <c r="D1216">
        <f>A1216&amp;C1216</f>
        <v/>
      </c>
      <c r="E1216" s="164" t="n">
        <v>1.49</v>
      </c>
      <c r="F1216" t="inlineStr">
        <is>
          <t>East</t>
        </is>
      </c>
    </row>
    <row customHeight="1" ht="14.5" r="1217" s="178">
      <c r="A1217" s="169" t="n">
        <v>61000832</v>
      </c>
      <c r="B1217" s="180" t="n"/>
      <c r="C1217" t="inlineStr">
        <is>
          <t>IN91</t>
        </is>
      </c>
      <c r="D1217">
        <f>A1217&amp;C1217</f>
        <v/>
      </c>
      <c r="E1217" s="164" t="n">
        <v>1.44</v>
      </c>
      <c r="F1217" t="inlineStr">
        <is>
          <t>East</t>
        </is>
      </c>
    </row>
    <row customHeight="1" ht="14.5" r="1218" s="178">
      <c r="A1218" s="169" t="n">
        <v>61008267</v>
      </c>
      <c r="B1218" s="183" t="n"/>
      <c r="C1218" t="inlineStr">
        <is>
          <t>IN89</t>
        </is>
      </c>
      <c r="D1218">
        <f>A1218&amp;C1218</f>
        <v/>
      </c>
      <c r="E1218" s="164" t="n">
        <v>1.44</v>
      </c>
      <c r="F1218" t="inlineStr">
        <is>
          <t>South</t>
        </is>
      </c>
    </row>
    <row r="1219">
      <c r="A1219" s="169" t="n">
        <v>61008865</v>
      </c>
      <c r="C1219" t="inlineStr">
        <is>
          <t>IN62</t>
        </is>
      </c>
      <c r="D1219">
        <f>A1219&amp;C1219</f>
        <v/>
      </c>
      <c r="E1219" s="164" t="n">
        <v>1.44</v>
      </c>
      <c r="F1219" t="inlineStr">
        <is>
          <t>East</t>
        </is>
      </c>
    </row>
    <row customHeight="1" ht="14.5" r="1220" s="178">
      <c r="A1220" s="171" t="n">
        <v>1607805</v>
      </c>
      <c r="B1220" s="180" t="n"/>
      <c r="C1220" t="inlineStr">
        <is>
          <t>IN82</t>
        </is>
      </c>
      <c r="D1220">
        <f>A1220&amp;C1220</f>
        <v/>
      </c>
      <c r="E1220" s="164" t="n">
        <v>1.35</v>
      </c>
      <c r="F1220" t="inlineStr">
        <is>
          <t>NDC</t>
        </is>
      </c>
    </row>
    <row r="1221">
      <c r="A1221" s="169" t="inlineStr">
        <is>
          <t>TR02245A</t>
        </is>
      </c>
      <c r="C1221" t="inlineStr">
        <is>
          <t>IN73</t>
        </is>
      </c>
      <c r="D1221">
        <f>A1221&amp;C1221</f>
        <v/>
      </c>
      <c r="E1221" s="164" t="n">
        <v>1.33</v>
      </c>
      <c r="F1221" t="inlineStr">
        <is>
          <t>East</t>
        </is>
      </c>
    </row>
    <row r="1222">
      <c r="A1222" s="169" t="inlineStr">
        <is>
          <t>TH03760A</t>
        </is>
      </c>
      <c r="C1222" t="inlineStr">
        <is>
          <t>IN68</t>
        </is>
      </c>
      <c r="D1222">
        <f>A1222&amp;C1222</f>
        <v/>
      </c>
      <c r="E1222" s="164" t="n">
        <v>1.29</v>
      </c>
      <c r="F1222" t="inlineStr">
        <is>
          <t>West</t>
        </is>
      </c>
    </row>
    <row r="1223">
      <c r="A1223" s="169" t="n">
        <v>61010206</v>
      </c>
      <c r="C1223" t="inlineStr">
        <is>
          <t>IN73</t>
        </is>
      </c>
      <c r="D1223">
        <f>A1223&amp;C1223</f>
        <v/>
      </c>
      <c r="E1223" s="164" t="n">
        <v>1.23</v>
      </c>
      <c r="F1223" t="inlineStr">
        <is>
          <t>East</t>
        </is>
      </c>
    </row>
    <row r="1224">
      <c r="A1224" s="169" t="n">
        <v>61010219</v>
      </c>
      <c r="C1224" t="inlineStr">
        <is>
          <t>IN91</t>
        </is>
      </c>
      <c r="D1224">
        <f>A1224&amp;C1224</f>
        <v/>
      </c>
      <c r="E1224" s="164" t="n">
        <v>1.2</v>
      </c>
      <c r="F1224" t="inlineStr">
        <is>
          <t>East</t>
        </is>
      </c>
    </row>
    <row customHeight="1" ht="14.5" r="1225" s="178">
      <c r="A1225" s="169" t="n">
        <v>61005674</v>
      </c>
      <c r="B1225" s="180" t="n"/>
      <c r="C1225" t="inlineStr">
        <is>
          <t>IN65</t>
        </is>
      </c>
      <c r="D1225">
        <f>A1225&amp;C1225</f>
        <v/>
      </c>
      <c r="E1225" s="164" t="n">
        <v>1.11</v>
      </c>
      <c r="F1225" t="inlineStr">
        <is>
          <t>North</t>
        </is>
      </c>
    </row>
    <row r="1226">
      <c r="A1226" s="169" t="inlineStr">
        <is>
          <t>TR02245A</t>
        </is>
      </c>
      <c r="C1226" t="inlineStr">
        <is>
          <t>IN87</t>
        </is>
      </c>
      <c r="D1226">
        <f>A1226&amp;C1226</f>
        <v/>
      </c>
      <c r="E1226" s="164" t="n">
        <v>1.08</v>
      </c>
      <c r="F1226" t="inlineStr">
        <is>
          <t>South</t>
        </is>
      </c>
    </row>
    <row customHeight="1" ht="14.5" r="1227" s="178">
      <c r="A1227" s="171" t="n">
        <v>1603205</v>
      </c>
      <c r="B1227" s="180" t="n"/>
      <c r="C1227" t="inlineStr">
        <is>
          <t>IN79</t>
        </is>
      </c>
      <c r="D1227">
        <f>A1227&amp;C1227</f>
        <v/>
      </c>
      <c r="E1227" s="164" t="n">
        <v>1</v>
      </c>
      <c r="F1227" t="inlineStr">
        <is>
          <t>West</t>
        </is>
      </c>
    </row>
    <row customHeight="1" ht="14.5" r="1228" s="178">
      <c r="A1228" s="169" t="n">
        <v>1607705</v>
      </c>
      <c r="B1228" s="180" t="n"/>
      <c r="C1228" t="inlineStr">
        <is>
          <t>IN66</t>
        </is>
      </c>
      <c r="D1228">
        <f>A1228&amp;C1228</f>
        <v/>
      </c>
      <c r="E1228" s="164" t="n">
        <v>1</v>
      </c>
      <c r="F1228" t="inlineStr">
        <is>
          <t>East</t>
        </is>
      </c>
    </row>
    <row customHeight="1" ht="14.5" r="1229" s="178">
      <c r="A1229" s="169" t="n">
        <v>1607705</v>
      </c>
      <c r="B1229" s="180" t="n"/>
      <c r="C1229" t="inlineStr">
        <is>
          <t>IN67</t>
        </is>
      </c>
      <c r="D1229">
        <f>A1229&amp;C1229</f>
        <v/>
      </c>
      <c r="E1229" s="164" t="n">
        <v>1</v>
      </c>
      <c r="F1229" t="inlineStr">
        <is>
          <t>West</t>
        </is>
      </c>
    </row>
    <row customHeight="1" ht="14.5" r="1230" s="178">
      <c r="A1230" s="169" t="n">
        <v>1607705</v>
      </c>
      <c r="B1230" s="180" t="n"/>
      <c r="C1230" t="inlineStr">
        <is>
          <t>IN73</t>
        </is>
      </c>
      <c r="D1230">
        <f>A1230&amp;C1230</f>
        <v/>
      </c>
      <c r="E1230" s="164" t="n">
        <v>1</v>
      </c>
      <c r="F1230" t="inlineStr">
        <is>
          <t>East</t>
        </is>
      </c>
    </row>
    <row customHeight="1" ht="14.5" r="1231" s="178">
      <c r="A1231" s="169" t="n">
        <v>1607705</v>
      </c>
      <c r="B1231" s="180" t="n"/>
      <c r="C1231" t="inlineStr">
        <is>
          <t>IN84</t>
        </is>
      </c>
      <c r="D1231">
        <f>A1231&amp;C1231</f>
        <v/>
      </c>
      <c r="E1231" s="164" t="n">
        <v>1</v>
      </c>
      <c r="F1231" t="inlineStr">
        <is>
          <t>East</t>
        </is>
      </c>
    </row>
    <row customHeight="1" ht="14.5" r="1232" s="178">
      <c r="A1232" s="169" t="n">
        <v>1607705</v>
      </c>
      <c r="B1232" s="180" t="n"/>
      <c r="C1232" t="inlineStr">
        <is>
          <t>IN86</t>
        </is>
      </c>
      <c r="D1232">
        <f>A1232&amp;C1232</f>
        <v/>
      </c>
      <c r="E1232" s="164" t="n">
        <v>1</v>
      </c>
      <c r="F1232" t="inlineStr">
        <is>
          <t>East</t>
        </is>
      </c>
    </row>
    <row customHeight="1" ht="14.5" r="1233" s="178">
      <c r="A1233" s="169" t="n">
        <v>1607705</v>
      </c>
      <c r="B1233" s="180" t="n"/>
      <c r="C1233" t="inlineStr">
        <is>
          <t>IN91</t>
        </is>
      </c>
      <c r="D1233">
        <f>A1233&amp;C1233</f>
        <v/>
      </c>
      <c r="E1233" s="164" t="n">
        <v>1</v>
      </c>
      <c r="F1233" t="inlineStr">
        <is>
          <t>East</t>
        </is>
      </c>
    </row>
    <row customHeight="1" ht="14.5" r="1234" s="178">
      <c r="A1234" s="169" t="n">
        <v>1607724</v>
      </c>
      <c r="B1234" s="180" t="n"/>
      <c r="C1234" t="inlineStr">
        <is>
          <t>IN91</t>
        </is>
      </c>
      <c r="D1234">
        <f>A1234&amp;C1234</f>
        <v/>
      </c>
      <c r="E1234" s="164" t="n">
        <v>1</v>
      </c>
      <c r="F1234" t="inlineStr">
        <is>
          <t>East</t>
        </is>
      </c>
    </row>
    <row customHeight="1" ht="14.5" r="1235" s="178">
      <c r="A1235" s="169" t="n">
        <v>61000811</v>
      </c>
      <c r="B1235" s="180" t="n"/>
      <c r="C1235" t="inlineStr">
        <is>
          <t>IN83</t>
        </is>
      </c>
      <c r="D1235">
        <f>A1235&amp;C1235</f>
        <v/>
      </c>
      <c r="E1235" s="164" t="n">
        <v>1</v>
      </c>
      <c r="F1235" t="inlineStr">
        <is>
          <t>West</t>
        </is>
      </c>
    </row>
    <row customHeight="1" ht="14.5" r="1236" s="178">
      <c r="A1236" s="169" t="n">
        <v>61000812</v>
      </c>
      <c r="B1236" s="180" t="n"/>
      <c r="C1236" t="inlineStr">
        <is>
          <t>IN67</t>
        </is>
      </c>
      <c r="D1236">
        <f>A1236&amp;C1236</f>
        <v/>
      </c>
      <c r="E1236" s="164" t="n">
        <v>1</v>
      </c>
      <c r="F1236" t="inlineStr">
        <is>
          <t>West</t>
        </is>
      </c>
    </row>
    <row customHeight="1" ht="14.5" r="1237" s="178">
      <c r="A1237" s="169" t="n">
        <v>61000812</v>
      </c>
      <c r="B1237" s="180" t="n"/>
      <c r="C1237" t="inlineStr">
        <is>
          <t>IN83</t>
        </is>
      </c>
      <c r="D1237">
        <f>A1237&amp;C1237</f>
        <v/>
      </c>
      <c r="E1237" s="164" t="n">
        <v>1</v>
      </c>
      <c r="F1237" t="inlineStr">
        <is>
          <t>West</t>
        </is>
      </c>
    </row>
    <row customHeight="1" ht="14.5" r="1238" s="178">
      <c r="A1238" s="169" t="n">
        <v>61000812</v>
      </c>
      <c r="B1238" s="180" t="n"/>
      <c r="C1238" t="inlineStr">
        <is>
          <t>IN87</t>
        </is>
      </c>
      <c r="D1238">
        <f>A1238&amp;C1238</f>
        <v/>
      </c>
      <c r="E1238" s="164" t="n">
        <v>1</v>
      </c>
      <c r="F1238" t="inlineStr">
        <is>
          <t>South</t>
        </is>
      </c>
    </row>
    <row customHeight="1" ht="14.5" r="1239" s="178">
      <c r="A1239" s="169" t="n">
        <v>61000812</v>
      </c>
      <c r="B1239" s="180" t="n"/>
      <c r="C1239" t="inlineStr">
        <is>
          <t>IN89</t>
        </is>
      </c>
      <c r="D1239">
        <f>A1239&amp;C1239</f>
        <v/>
      </c>
      <c r="E1239" s="164" t="n">
        <v>1</v>
      </c>
      <c r="F1239" t="inlineStr">
        <is>
          <t>South</t>
        </is>
      </c>
    </row>
    <row customHeight="1" ht="14.5" r="1240" s="178">
      <c r="A1240" s="169" t="n">
        <v>61000832</v>
      </c>
      <c r="B1240" s="180" t="n"/>
      <c r="C1240" t="inlineStr">
        <is>
          <t>IN83</t>
        </is>
      </c>
      <c r="D1240">
        <f>A1240&amp;C1240</f>
        <v/>
      </c>
      <c r="E1240" s="164" t="n">
        <v>1</v>
      </c>
      <c r="F1240" t="inlineStr">
        <is>
          <t>West</t>
        </is>
      </c>
    </row>
    <row customHeight="1" ht="14.5" r="1241" s="178">
      <c r="A1241" s="169" t="n">
        <v>61008267</v>
      </c>
      <c r="B1241" s="183" t="n"/>
      <c r="C1241" t="inlineStr">
        <is>
          <t>IN83</t>
        </is>
      </c>
      <c r="D1241">
        <f>A1241&amp;C1241</f>
        <v/>
      </c>
      <c r="E1241" s="164" t="n">
        <v>1</v>
      </c>
      <c r="F1241" t="inlineStr">
        <is>
          <t>West</t>
        </is>
      </c>
    </row>
    <row r="1242">
      <c r="A1242" s="169" t="n">
        <v>61010209</v>
      </c>
      <c r="C1242" t="inlineStr">
        <is>
          <t>IN66</t>
        </is>
      </c>
      <c r="D1242">
        <f>A1242&amp;C1242</f>
        <v/>
      </c>
      <c r="E1242" s="164" t="n">
        <v>1</v>
      </c>
      <c r="F1242" t="inlineStr">
        <is>
          <t>East</t>
        </is>
      </c>
    </row>
    <row r="1243">
      <c r="A1243" s="169" t="n">
        <v>61010209</v>
      </c>
      <c r="C1243" t="inlineStr">
        <is>
          <t>IN84</t>
        </is>
      </c>
      <c r="D1243">
        <f>A1243&amp;C1243</f>
        <v/>
      </c>
      <c r="E1243" s="164" t="n">
        <v>1</v>
      </c>
      <c r="F1243" t="inlineStr">
        <is>
          <t>East</t>
        </is>
      </c>
    </row>
    <row r="1244">
      <c r="A1244" s="169" t="n">
        <v>61010221</v>
      </c>
      <c r="C1244" t="inlineStr">
        <is>
          <t>IN75</t>
        </is>
      </c>
      <c r="D1244">
        <f>A1244&amp;C1244</f>
        <v/>
      </c>
      <c r="E1244" s="164" t="n">
        <v>1</v>
      </c>
      <c r="F1244" t="inlineStr">
        <is>
          <t>North</t>
        </is>
      </c>
    </row>
    <row r="1245">
      <c r="A1245" s="169" t="n">
        <v>61010222</v>
      </c>
      <c r="C1245" t="inlineStr">
        <is>
          <t>IN75</t>
        </is>
      </c>
      <c r="D1245">
        <f>A1245&amp;C1245</f>
        <v/>
      </c>
      <c r="E1245" s="164" t="n">
        <v>1</v>
      </c>
      <c r="F1245" t="inlineStr">
        <is>
          <t>North</t>
        </is>
      </c>
    </row>
    <row r="1246">
      <c r="A1246" s="171" t="n">
        <v>61010222</v>
      </c>
      <c r="C1246" t="inlineStr">
        <is>
          <t>IN79</t>
        </is>
      </c>
      <c r="D1246">
        <f>A1246&amp;C1246</f>
        <v/>
      </c>
      <c r="E1246" s="164" t="n">
        <v>1</v>
      </c>
      <c r="F1246" t="inlineStr">
        <is>
          <t>West</t>
        </is>
      </c>
    </row>
    <row r="1247">
      <c r="A1247" s="169" t="n">
        <v>61010223</v>
      </c>
      <c r="C1247" t="inlineStr">
        <is>
          <t>IN68</t>
        </is>
      </c>
      <c r="D1247">
        <f>A1247&amp;C1247</f>
        <v/>
      </c>
      <c r="E1247" s="164" t="n">
        <v>1</v>
      </c>
      <c r="F1247" t="inlineStr">
        <is>
          <t>West</t>
        </is>
      </c>
    </row>
    <row r="1248">
      <c r="A1248" s="169" t="n">
        <v>61010223</v>
      </c>
      <c r="C1248" t="inlineStr">
        <is>
          <t>IN73</t>
        </is>
      </c>
      <c r="D1248">
        <f>A1248&amp;C1248</f>
        <v/>
      </c>
      <c r="E1248" s="164" t="n">
        <v>1</v>
      </c>
      <c r="F1248" t="inlineStr">
        <is>
          <t>East</t>
        </is>
      </c>
    </row>
    <row r="1249">
      <c r="A1249" s="169" t="n">
        <v>61010223</v>
      </c>
      <c r="C1249" t="inlineStr">
        <is>
          <t>IN75</t>
        </is>
      </c>
      <c r="D1249">
        <f>A1249&amp;C1249</f>
        <v/>
      </c>
      <c r="E1249" s="164" t="n">
        <v>1</v>
      </c>
      <c r="F1249" t="inlineStr">
        <is>
          <t>North</t>
        </is>
      </c>
    </row>
    <row r="1250">
      <c r="A1250" s="169" t="n">
        <v>61010559</v>
      </c>
      <c r="C1250" t="inlineStr">
        <is>
          <t>IN67</t>
        </is>
      </c>
      <c r="D1250">
        <f>A1250&amp;C1250</f>
        <v/>
      </c>
      <c r="E1250" s="164" t="n">
        <v>1</v>
      </c>
      <c r="F1250" t="inlineStr">
        <is>
          <t>West</t>
        </is>
      </c>
    </row>
    <row r="1251">
      <c r="A1251" s="171" t="n">
        <v>61010559</v>
      </c>
      <c r="C1251" t="inlineStr">
        <is>
          <t>IN79</t>
        </is>
      </c>
      <c r="D1251">
        <f>A1251&amp;C1251</f>
        <v/>
      </c>
      <c r="E1251" s="164" t="n">
        <v>1</v>
      </c>
      <c r="F1251" t="inlineStr">
        <is>
          <t>West</t>
        </is>
      </c>
    </row>
    <row r="1252">
      <c r="A1252" s="169" t="n">
        <v>61010559</v>
      </c>
      <c r="C1252" t="inlineStr">
        <is>
          <t>IN83</t>
        </is>
      </c>
      <c r="D1252">
        <f>A1252&amp;C1252</f>
        <v/>
      </c>
      <c r="E1252" s="164" t="n">
        <v>1</v>
      </c>
      <c r="F1252" t="inlineStr">
        <is>
          <t>West</t>
        </is>
      </c>
    </row>
    <row r="1253">
      <c r="A1253" s="169" t="inlineStr">
        <is>
          <t>TR02125A</t>
        </is>
      </c>
      <c r="C1253" t="inlineStr">
        <is>
          <t>IN84</t>
        </is>
      </c>
      <c r="D1253">
        <f>A1253&amp;C1253</f>
        <v/>
      </c>
      <c r="E1253" s="164" t="n">
        <v>1</v>
      </c>
      <c r="F1253" t="inlineStr">
        <is>
          <t>East</t>
        </is>
      </c>
    </row>
    <row customHeight="1" ht="14.5" r="1254" s="178">
      <c r="A1254" s="169" t="n">
        <v>61005674</v>
      </c>
      <c r="B1254" s="180" t="n"/>
      <c r="C1254" t="inlineStr">
        <is>
          <t>IN67</t>
        </is>
      </c>
      <c r="D1254">
        <f>A1254&amp;C1254</f>
        <v/>
      </c>
      <c r="E1254" s="164" t="n">
        <v>0.98</v>
      </c>
      <c r="F1254" t="inlineStr">
        <is>
          <t>West</t>
        </is>
      </c>
    </row>
    <row customHeight="1" ht="14.5" r="1255" s="178">
      <c r="A1255" s="169" t="n">
        <v>61005676</v>
      </c>
      <c r="B1255" s="183" t="n"/>
      <c r="C1255" t="inlineStr">
        <is>
          <t>IN68</t>
        </is>
      </c>
      <c r="D1255">
        <f>A1255&amp;C1255</f>
        <v/>
      </c>
      <c r="E1255" s="164" t="n">
        <v>0.95</v>
      </c>
      <c r="F1255" t="inlineStr">
        <is>
          <t>West</t>
        </is>
      </c>
    </row>
    <row customHeight="1" ht="14.5" r="1256" s="178">
      <c r="A1256" s="169" t="n">
        <v>61000811</v>
      </c>
      <c r="B1256" s="180" t="n"/>
      <c r="C1256" t="inlineStr">
        <is>
          <t>IN65</t>
        </is>
      </c>
      <c r="D1256">
        <f>A1256&amp;C1256</f>
        <v/>
      </c>
      <c r="E1256" s="164" t="n">
        <v>0.83</v>
      </c>
      <c r="F1256" t="inlineStr">
        <is>
          <t>North</t>
        </is>
      </c>
    </row>
    <row r="1257">
      <c r="A1257" s="169" t="n">
        <v>61008869</v>
      </c>
      <c r="C1257" t="inlineStr">
        <is>
          <t>IN65</t>
        </is>
      </c>
      <c r="D1257">
        <f>A1257&amp;C1257</f>
        <v/>
      </c>
      <c r="E1257" s="164" t="n">
        <v>0.79</v>
      </c>
      <c r="F1257" t="inlineStr">
        <is>
          <t>North</t>
        </is>
      </c>
    </row>
    <row customHeight="1" ht="14.5" r="1258" s="178">
      <c r="A1258" s="169" t="n">
        <v>61000831</v>
      </c>
      <c r="B1258" s="180" t="n"/>
      <c r="C1258" t="inlineStr">
        <is>
          <t>IN75</t>
        </is>
      </c>
      <c r="D1258">
        <f>A1258&amp;C1258</f>
        <v/>
      </c>
      <c r="E1258" s="164" t="n">
        <v>0.74</v>
      </c>
      <c r="F1258" t="inlineStr">
        <is>
          <t>North</t>
        </is>
      </c>
    </row>
    <row r="1259">
      <c r="A1259" s="169" t="n">
        <v>61010210</v>
      </c>
      <c r="C1259" t="inlineStr">
        <is>
          <t>IN73</t>
        </is>
      </c>
      <c r="D1259">
        <f>A1259&amp;C1259</f>
        <v/>
      </c>
      <c r="E1259" s="164" t="n">
        <v>0.67</v>
      </c>
      <c r="F1259" t="inlineStr">
        <is>
          <t>East</t>
        </is>
      </c>
    </row>
    <row r="1260">
      <c r="A1260" s="169" t="inlineStr">
        <is>
          <t>TH03374A</t>
        </is>
      </c>
      <c r="C1260" t="inlineStr">
        <is>
          <t>IN65</t>
        </is>
      </c>
      <c r="D1260">
        <f>A1260&amp;C1260</f>
        <v/>
      </c>
      <c r="E1260" s="164" t="n">
        <v>0.5</v>
      </c>
      <c r="F1260" t="inlineStr">
        <is>
          <t>North</t>
        </is>
      </c>
    </row>
  </sheetData>
  <pageMargins bottom="0.75" footer="0.3" header="0.3" left="0.7" right="0.7" top="0.75"/>
  <pageSetup orientation="portrait"/>
</worksheet>
</file>

<file path=xl/worksheets/sheet13.xml><?xml version="1.0" encoding="utf-8"?>
<worksheet xmlns="http://schemas.openxmlformats.org/spreadsheetml/2006/main">
  <sheetPr codeName="Sheet9">
    <outlinePr summaryBelow="1" summaryRight="1"/>
    <pageSetUpPr/>
  </sheetPr>
  <dimension ref="A1:I11"/>
  <sheetViews>
    <sheetView workbookViewId="0">
      <selection activeCell="A1" sqref="A1"/>
    </sheetView>
  </sheetViews>
  <sheetFormatPr baseColWidth="8" defaultRowHeight="13.5"/>
  <sheetData>
    <row r="1">
      <c r="A1" t="inlineStr">
        <is>
          <t>parent</t>
        </is>
      </c>
      <c r="B1" t="inlineStr">
        <is>
          <t>child</t>
        </is>
      </c>
      <c r="H1" s="34" t="n"/>
      <c r="I1" s="34" t="n"/>
    </row>
    <row r="2">
      <c r="A2" t="inlineStr">
        <is>
          <t>IN72</t>
        </is>
      </c>
      <c r="B2" t="inlineStr">
        <is>
          <t>IN85</t>
        </is>
      </c>
      <c r="C2" t="inlineStr">
        <is>
          <t>IN72</t>
        </is>
      </c>
      <c r="H2" s="35" t="n"/>
      <c r="I2" s="36" t="n"/>
    </row>
    <row r="3">
      <c r="A3" s="176" t="inlineStr">
        <is>
          <t>IN82</t>
        </is>
      </c>
      <c r="B3" s="176" t="inlineStr">
        <is>
          <t>IN74</t>
        </is>
      </c>
      <c r="C3" t="inlineStr">
        <is>
          <t>IN82</t>
        </is>
      </c>
      <c r="H3" s="35" t="n"/>
      <c r="I3" s="36" t="n"/>
    </row>
    <row r="4">
      <c r="A4" s="176" t="inlineStr">
        <is>
          <t>IN82</t>
        </is>
      </c>
      <c r="B4" s="176" t="inlineStr">
        <is>
          <t>IN90</t>
        </is>
      </c>
      <c r="C4" t="inlineStr">
        <is>
          <t>IN82</t>
        </is>
      </c>
      <c r="H4" s="35" t="n"/>
      <c r="I4" s="36" t="n"/>
    </row>
    <row r="5">
      <c r="A5" s="176" t="inlineStr">
        <is>
          <t>IN81</t>
        </is>
      </c>
      <c r="B5" s="176" t="inlineStr">
        <is>
          <t>IN60</t>
        </is>
      </c>
      <c r="C5" s="176" t="inlineStr">
        <is>
          <t>IN81</t>
        </is>
      </c>
      <c r="H5" s="35" t="n"/>
      <c r="I5" s="36" t="n"/>
    </row>
    <row r="6">
      <c r="A6" s="176" t="inlineStr">
        <is>
          <t>IN82</t>
        </is>
      </c>
      <c r="B6" s="176" t="inlineStr">
        <is>
          <t>IN77</t>
        </is>
      </c>
      <c r="C6" s="176" t="inlineStr">
        <is>
          <t>IN82</t>
        </is>
      </c>
      <c r="H6" s="35" t="n"/>
      <c r="I6" s="36" t="n"/>
    </row>
    <row r="7">
      <c r="A7" s="176" t="inlineStr">
        <is>
          <t>IN76</t>
        </is>
      </c>
      <c r="B7" s="176" t="inlineStr">
        <is>
          <t>IN78</t>
        </is>
      </c>
      <c r="C7" s="176" t="n"/>
      <c r="H7" s="35" t="n"/>
      <c r="I7" s="36" t="n"/>
    </row>
    <row r="8">
      <c r="A8" s="176" t="inlineStr">
        <is>
          <t>IN76</t>
        </is>
      </c>
      <c r="B8" s="176" t="inlineStr">
        <is>
          <t>IN61</t>
        </is>
      </c>
      <c r="H8" s="35" t="n"/>
      <c r="I8" s="36" t="n"/>
    </row>
    <row r="9">
      <c r="A9" s="176" t="inlineStr">
        <is>
          <t>IN59</t>
        </is>
      </c>
      <c r="B9" s="176" t="inlineStr">
        <is>
          <t>IN70</t>
        </is>
      </c>
    </row>
    <row r="10">
      <c r="A10" s="176" t="inlineStr">
        <is>
          <t>IN59</t>
        </is>
      </c>
      <c r="B10" s="176" t="inlineStr">
        <is>
          <t>IN63</t>
        </is>
      </c>
    </row>
    <row r="11">
      <c r="A11" s="176" t="inlineStr">
        <is>
          <t>IN76</t>
        </is>
      </c>
      <c r="B11" s="176" t="inlineStr">
        <is>
          <t>IN88</t>
        </is>
      </c>
    </row>
  </sheetData>
  <pageMargins bottom="1" footer="0.5" header="0.5" left="0.75" right="0.75" top="1"/>
  <pageSetup orientation="portrait"/>
</worksheet>
</file>

<file path=xl/worksheets/sheet14.xml><?xml version="1.0" encoding="utf-8"?>
<worksheet xmlns="http://schemas.openxmlformats.org/spreadsheetml/2006/main">
  <sheetPr codeName="Sheet3">
    <outlinePr summaryBelow="1" summaryRight="1"/>
    <pageSetUpPr/>
  </sheetPr>
  <dimension ref="A1:T1"/>
  <sheetViews>
    <sheetView workbookViewId="0">
      <selection activeCell="A1" sqref="A1"/>
    </sheetView>
  </sheetViews>
  <sheetFormatPr baseColWidth="8" defaultRowHeight="13.5"/>
  <sheetData>
    <row r="1">
      <c r="A1" t="inlineStr">
        <is>
          <t>plant</t>
        </is>
      </c>
      <c r="B1" t="inlineStr">
        <is>
          <t>open_stk</t>
        </is>
      </c>
      <c r="C1" t="inlineStr">
        <is>
          <t>Receipts</t>
        </is>
      </c>
      <c r="D1" t="inlineStr">
        <is>
          <t>sku_num</t>
        </is>
      </c>
      <c r="E1" t="inlineStr">
        <is>
          <t>in_transit</t>
        </is>
      </c>
      <c r="F1" t="inlineStr">
        <is>
          <t>potential</t>
        </is>
      </c>
      <c r="G1" t="inlineStr">
        <is>
          <t>invoice</t>
        </is>
      </c>
      <c r="H1" t="inlineStr">
        <is>
          <t>QI</t>
        </is>
      </c>
      <c r="I1" t="inlineStr">
        <is>
          <t>on_hand</t>
        </is>
      </c>
      <c r="J1" t="inlineStr">
        <is>
          <t>net_avail</t>
        </is>
      </c>
      <c r="K1" t="inlineStr">
        <is>
          <t>forecast</t>
        </is>
      </c>
      <c r="L1" t="inlineStr">
        <is>
          <t>Bal_desp</t>
        </is>
      </c>
      <c r="M1" t="inlineStr">
        <is>
          <t>xs_covrg</t>
        </is>
      </c>
      <c r="N1" t="inlineStr">
        <is>
          <t>allocate</t>
        </is>
      </c>
      <c r="O1" t="inlineStr">
        <is>
          <t>covg_cast</t>
        </is>
      </c>
      <c r="P1" t="inlineStr">
        <is>
          <t>modified</t>
        </is>
      </c>
      <c r="Q1" t="inlineStr">
        <is>
          <t>Safety_stk</t>
        </is>
      </c>
      <c r="R1" t="inlineStr">
        <is>
          <t>trig_point</t>
        </is>
      </c>
      <c r="S1" t="inlineStr">
        <is>
          <t>MOQ</t>
        </is>
      </c>
      <c r="T1" t="inlineStr">
        <is>
          <t>Order_Qty</t>
        </is>
      </c>
    </row>
  </sheetData>
  <pageMargins bottom="1" footer="0.5" header="0.5" left="0.75" right="0.75" top="1"/>
  <pageSetup orientation="landscape"/>
</worksheet>
</file>

<file path=xl/worksheets/sheet15.xml><?xml version="1.0" encoding="utf-8"?>
<worksheet xmlns="http://schemas.openxmlformats.org/spreadsheetml/2006/main">
  <sheetPr codeName="Sheet7">
    <outlinePr summaryBelow="1" summaryRight="1"/>
    <pageSetUpPr/>
  </sheetPr>
  <dimension ref="A1:H61"/>
  <sheetViews>
    <sheetView workbookViewId="0">
      <selection activeCell="A1" sqref="A1"/>
    </sheetView>
  </sheetViews>
  <sheetFormatPr baseColWidth="8" defaultColWidth="9.09765625" defaultRowHeight="12.5"/>
  <cols>
    <col customWidth="1" max="1" min="1" style="1" width="9.09765625"/>
    <col bestFit="1" customWidth="1" max="2" min="2" style="2" width="13.296875"/>
    <col bestFit="1" customWidth="1" max="3" min="3" style="2" width="11.69921875"/>
    <col bestFit="1" customWidth="1" max="4" min="4" style="2" width="20.69921875"/>
    <col customWidth="1" max="16384" min="5" style="2" width="9.09765625"/>
  </cols>
  <sheetData>
    <row r="1">
      <c r="A1" s="17" t="inlineStr">
        <is>
          <t>Code</t>
        </is>
      </c>
      <c r="B1" s="17" t="inlineStr">
        <is>
          <t>Name</t>
        </is>
      </c>
      <c r="C1" s="17" t="inlineStr">
        <is>
          <t>Branch</t>
        </is>
      </c>
      <c r="D1" s="17" t="inlineStr">
        <is>
          <t>Catered by</t>
        </is>
      </c>
    </row>
    <row r="2">
      <c r="A2" s="17" t="inlineStr">
        <is>
          <t>IN10</t>
        </is>
      </c>
      <c r="B2" s="18" t="inlineStr">
        <is>
          <t>Sewri</t>
        </is>
      </c>
      <c r="C2" s="18" t="inlineStr">
        <is>
          <t>Plant</t>
        </is>
      </c>
      <c r="D2" s="18" t="n"/>
    </row>
    <row r="3">
      <c r="A3" s="17" t="inlineStr">
        <is>
          <t>IN11</t>
        </is>
      </c>
      <c r="B3" s="18" t="inlineStr">
        <is>
          <t>Waluj</t>
        </is>
      </c>
      <c r="C3" s="18" t="inlineStr">
        <is>
          <t>Plant</t>
        </is>
      </c>
      <c r="D3" s="18" t="n"/>
    </row>
    <row r="4">
      <c r="A4" s="17" t="inlineStr">
        <is>
          <t>IN15</t>
        </is>
      </c>
      <c r="B4" s="18" t="inlineStr">
        <is>
          <t>Baddi</t>
        </is>
      </c>
      <c r="C4" s="18" t="inlineStr">
        <is>
          <t>Plant</t>
        </is>
      </c>
      <c r="D4" s="18" t="n"/>
    </row>
    <row r="5">
      <c r="A5" s="17" t="inlineStr">
        <is>
          <t>IN16</t>
        </is>
      </c>
      <c r="B5" s="18" t="inlineStr">
        <is>
          <t>Goa</t>
        </is>
      </c>
      <c r="C5" s="18" t="inlineStr">
        <is>
          <t>Plant</t>
        </is>
      </c>
      <c r="D5" s="18" t="n"/>
    </row>
    <row r="6">
      <c r="A6" s="17" t="inlineStr">
        <is>
          <t>IN59</t>
        </is>
      </c>
      <c r="B6" s="18" t="inlineStr">
        <is>
          <t>Coimbatore</t>
        </is>
      </c>
      <c r="C6" s="18" t="inlineStr">
        <is>
          <t>South</t>
        </is>
      </c>
      <c r="D6" s="18" t="n"/>
    </row>
    <row r="7">
      <c r="A7" s="17" t="inlineStr">
        <is>
          <t>IN60</t>
        </is>
      </c>
      <c r="B7" s="18" t="inlineStr">
        <is>
          <t>Mumbai</t>
        </is>
      </c>
      <c r="C7" s="18" t="inlineStr">
        <is>
          <t>West</t>
        </is>
      </c>
      <c r="D7" s="18" t="n"/>
    </row>
    <row r="8">
      <c r="A8" s="17" t="inlineStr">
        <is>
          <t>IN61</t>
        </is>
      </c>
      <c r="B8" s="18" t="inlineStr">
        <is>
          <t>Delhi</t>
        </is>
      </c>
      <c r="C8" s="18" t="inlineStr">
        <is>
          <t>North</t>
        </is>
      </c>
      <c r="D8" s="18" t="n"/>
    </row>
    <row r="9">
      <c r="A9" s="17" t="inlineStr">
        <is>
          <t>IN62</t>
        </is>
      </c>
      <c r="B9" s="18" t="inlineStr">
        <is>
          <t>Calcutta</t>
        </is>
      </c>
      <c r="C9" s="18" t="inlineStr">
        <is>
          <t>East</t>
        </is>
      </c>
      <c r="D9" s="18" t="n"/>
    </row>
    <row customHeight="1" ht="13.5" r="10" s="178">
      <c r="A10" s="17" t="inlineStr">
        <is>
          <t>IN63</t>
        </is>
      </c>
      <c r="B10" s="18" t="inlineStr">
        <is>
          <t>Trichy</t>
        </is>
      </c>
      <c r="C10" s="18" t="inlineStr">
        <is>
          <t>South</t>
        </is>
      </c>
      <c r="D10" s="18" t="n"/>
      <c r="H10" s="10" t="n"/>
    </row>
    <row customHeight="1" ht="13.5" r="11" s="178">
      <c r="A11" s="17" t="inlineStr">
        <is>
          <t>IN64</t>
        </is>
      </c>
      <c r="B11" s="18" t="inlineStr">
        <is>
          <t>Chennai</t>
        </is>
      </c>
      <c r="C11" s="18" t="inlineStr">
        <is>
          <t>South</t>
        </is>
      </c>
      <c r="D11" s="18" t="n"/>
      <c r="H11" s="10" t="n"/>
    </row>
    <row customHeight="1" ht="13.5" r="12" s="178">
      <c r="A12" s="17" t="inlineStr">
        <is>
          <t>IN65</t>
        </is>
      </c>
      <c r="B12" s="18" t="inlineStr">
        <is>
          <t>Kanpur</t>
        </is>
      </c>
      <c r="C12" s="18" t="inlineStr">
        <is>
          <t>North</t>
        </is>
      </c>
      <c r="D12" s="18" t="n"/>
      <c r="H12" s="10" t="n"/>
    </row>
    <row customHeight="1" ht="13.5" r="13" s="178">
      <c r="A13" s="17" t="inlineStr">
        <is>
          <t>IN66</t>
        </is>
      </c>
      <c r="B13" s="18" t="inlineStr">
        <is>
          <t>Bhubaneshwar</t>
        </is>
      </c>
      <c r="C13" s="18" t="inlineStr">
        <is>
          <t>East</t>
        </is>
      </c>
      <c r="D13" s="18" t="n"/>
      <c r="H13" s="10" t="n"/>
    </row>
    <row customHeight="1" ht="13.5" r="14" s="178">
      <c r="A14" s="17" t="inlineStr">
        <is>
          <t>IN67</t>
        </is>
      </c>
      <c r="B14" s="18" t="inlineStr">
        <is>
          <t>Indore</t>
        </is>
      </c>
      <c r="C14" s="18" t="inlineStr">
        <is>
          <t>West</t>
        </is>
      </c>
      <c r="D14" s="18" t="n"/>
      <c r="H14" s="10" t="n"/>
    </row>
    <row customHeight="1" ht="13.5" r="15" s="178">
      <c r="A15" s="17" t="inlineStr">
        <is>
          <t>IN68</t>
        </is>
      </c>
      <c r="B15" s="18" t="inlineStr">
        <is>
          <t>Baroda</t>
        </is>
      </c>
      <c r="C15" s="18" t="inlineStr">
        <is>
          <t>West</t>
        </is>
      </c>
      <c r="D15" s="18" t="n"/>
      <c r="H15" s="10" t="n"/>
    </row>
    <row customHeight="1" ht="13.5" r="16" s="178">
      <c r="A16" s="17" t="inlineStr">
        <is>
          <t>IN69</t>
        </is>
      </c>
      <c r="B16" s="18" t="inlineStr">
        <is>
          <t>Hyderabad</t>
        </is>
      </c>
      <c r="C16" s="18" t="inlineStr">
        <is>
          <t>South</t>
        </is>
      </c>
      <c r="D16" s="18" t="n"/>
      <c r="H16" s="10" t="n"/>
    </row>
    <row customHeight="1" ht="13.5" r="17" s="178">
      <c r="A17" s="17" t="inlineStr">
        <is>
          <t>IN70</t>
        </is>
      </c>
      <c r="B17" s="18" t="inlineStr">
        <is>
          <t>Allepy</t>
        </is>
      </c>
      <c r="C17" s="18" t="inlineStr">
        <is>
          <t>South</t>
        </is>
      </c>
      <c r="D17" s="18" t="n"/>
      <c r="H17" s="10" t="n"/>
    </row>
    <row customHeight="1" ht="13.5" r="18" s="178">
      <c r="A18" s="17" t="inlineStr">
        <is>
          <t>IN71</t>
        </is>
      </c>
      <c r="B18" s="18" t="inlineStr">
        <is>
          <t>Bangalore</t>
        </is>
      </c>
      <c r="C18" s="18" t="inlineStr">
        <is>
          <t>South</t>
        </is>
      </c>
      <c r="D18" s="18" t="n"/>
      <c r="H18" s="10" t="n"/>
    </row>
    <row customHeight="1" ht="13.5" r="19" s="178">
      <c r="A19" s="17" t="inlineStr">
        <is>
          <t>IN72</t>
        </is>
      </c>
      <c r="B19" s="18" t="inlineStr">
        <is>
          <t>Gauhati</t>
        </is>
      </c>
      <c r="C19" s="18" t="inlineStr">
        <is>
          <t>East</t>
        </is>
      </c>
      <c r="D19" s="18" t="n"/>
      <c r="H19" s="10" t="n"/>
    </row>
    <row customHeight="1" ht="13.5" r="20" s="178">
      <c r="A20" s="17" t="inlineStr">
        <is>
          <t>IN73</t>
        </is>
      </c>
      <c r="B20" s="18" t="inlineStr">
        <is>
          <t>Patna</t>
        </is>
      </c>
      <c r="C20" s="18" t="inlineStr">
        <is>
          <t>East</t>
        </is>
      </c>
      <c r="D20" s="18" t="n"/>
      <c r="H20" s="10" t="n"/>
    </row>
    <row customHeight="1" ht="13.5" r="21" s="178">
      <c r="A21" s="17" t="inlineStr">
        <is>
          <t>IN74</t>
        </is>
      </c>
      <c r="B21" s="18" t="inlineStr">
        <is>
          <t>Nepal-exp</t>
        </is>
      </c>
      <c r="C21" s="18" t="inlineStr">
        <is>
          <t>Exp-DC</t>
        </is>
      </c>
      <c r="D21" s="18" t="n"/>
      <c r="H21" s="10" t="n"/>
    </row>
    <row customHeight="1" ht="13.5" r="22" s="178">
      <c r="A22" s="17" t="inlineStr">
        <is>
          <t>IN75</t>
        </is>
      </c>
      <c r="B22" s="18" t="inlineStr">
        <is>
          <t>Jaipur</t>
        </is>
      </c>
      <c r="C22" s="18" t="inlineStr">
        <is>
          <t>North</t>
        </is>
      </c>
      <c r="D22" s="18" t="n"/>
      <c r="H22" s="10" t="n"/>
    </row>
    <row customHeight="1" ht="13.5" r="23" s="178">
      <c r="A23" s="17" t="inlineStr">
        <is>
          <t>IN76</t>
        </is>
      </c>
      <c r="B23" s="18" t="inlineStr">
        <is>
          <t>Ghaziabad</t>
        </is>
      </c>
      <c r="C23" s="18" t="inlineStr">
        <is>
          <t>North</t>
        </is>
      </c>
      <c r="D23" s="18" t="n"/>
      <c r="H23" s="10" t="n"/>
    </row>
    <row customHeight="1" ht="13.5" r="24" s="178">
      <c r="A24" s="17" t="inlineStr">
        <is>
          <t>IN77</t>
        </is>
      </c>
      <c r="B24" s="18" t="inlineStr">
        <is>
          <t>POC Bhiwandi</t>
        </is>
      </c>
      <c r="C24" s="18" t="inlineStr">
        <is>
          <t>West</t>
        </is>
      </c>
      <c r="D24" s="18" t="n"/>
      <c r="H24" s="10" t="n"/>
    </row>
    <row customHeight="1" ht="13.5" r="25" s="178">
      <c r="A25" s="17" t="inlineStr">
        <is>
          <t>IN78</t>
        </is>
      </c>
      <c r="B25" s="18" t="inlineStr">
        <is>
          <t>Kundli</t>
        </is>
      </c>
      <c r="C25" s="18" t="inlineStr">
        <is>
          <t>North</t>
        </is>
      </c>
      <c r="D25" s="18" t="n"/>
      <c r="H25" s="10" t="n"/>
    </row>
    <row customHeight="1" ht="13.5" r="26" s="178">
      <c r="A26" s="17" t="inlineStr">
        <is>
          <t>IN79</t>
        </is>
      </c>
      <c r="B26" s="18" t="inlineStr">
        <is>
          <t>Goa</t>
        </is>
      </c>
      <c r="C26" s="18" t="inlineStr">
        <is>
          <t>West</t>
        </is>
      </c>
      <c r="D26" s="18" t="n"/>
      <c r="H26" s="10" t="n"/>
    </row>
    <row customHeight="1" ht="13.5" r="27" s="178">
      <c r="A27" s="17" t="inlineStr">
        <is>
          <t>IN7D</t>
        </is>
      </c>
      <c r="B27" s="18" t="inlineStr">
        <is>
          <t>Ghzbad dock</t>
        </is>
      </c>
      <c r="C27" s="18" t="inlineStr">
        <is>
          <t>North</t>
        </is>
      </c>
      <c r="D27" s="18" t="n"/>
      <c r="H27" s="10" t="n"/>
    </row>
    <row customHeight="1" ht="13.5" r="28" s="178">
      <c r="A28" s="17" t="inlineStr">
        <is>
          <t>IN80</t>
        </is>
      </c>
      <c r="B28" s="18" t="inlineStr">
        <is>
          <t>Morinda</t>
        </is>
      </c>
      <c r="C28" s="18" t="inlineStr">
        <is>
          <t>North</t>
        </is>
      </c>
      <c r="D28" s="18" t="n"/>
      <c r="H28" s="10" t="n"/>
    </row>
    <row customHeight="1" ht="13.5" r="29" s="178">
      <c r="A29" s="17" t="inlineStr">
        <is>
          <t>IN81</t>
        </is>
      </c>
      <c r="B29" s="18" t="inlineStr">
        <is>
          <t>Bhiwandi</t>
        </is>
      </c>
      <c r="C29" s="18" t="inlineStr">
        <is>
          <t>West</t>
        </is>
      </c>
      <c r="D29" s="18" t="n"/>
      <c r="H29" s="10" t="n"/>
    </row>
    <row customHeight="1" ht="13.5" r="30" s="178">
      <c r="A30" s="17" t="inlineStr">
        <is>
          <t>IN82</t>
        </is>
      </c>
      <c r="B30" s="18" t="inlineStr">
        <is>
          <t>DC</t>
        </is>
      </c>
      <c r="C30" s="18" t="inlineStr">
        <is>
          <t>West DC</t>
        </is>
      </c>
      <c r="D30" s="18" t="n"/>
      <c r="H30" s="10" t="n"/>
    </row>
    <row customHeight="1" ht="13.5" r="31" s="178">
      <c r="A31" s="17" t="inlineStr">
        <is>
          <t>IN83</t>
        </is>
      </c>
      <c r="B31" s="18" t="inlineStr">
        <is>
          <t>Aurangabad</t>
        </is>
      </c>
      <c r="C31" s="18" t="inlineStr">
        <is>
          <t>West</t>
        </is>
      </c>
      <c r="D31" s="18" t="n"/>
      <c r="H31" s="10" t="n"/>
    </row>
    <row customHeight="1" ht="13.5" r="32" s="178">
      <c r="A32" s="17" t="inlineStr">
        <is>
          <t>IN84</t>
        </is>
      </c>
      <c r="B32" s="18" t="inlineStr">
        <is>
          <t>Raipur</t>
        </is>
      </c>
      <c r="C32" s="18" t="inlineStr">
        <is>
          <t>East</t>
        </is>
      </c>
      <c r="D32" s="18" t="n"/>
      <c r="H32" s="10" t="n"/>
    </row>
    <row customHeight="1" ht="13.5" r="33" s="178">
      <c r="A33" s="17" t="inlineStr">
        <is>
          <t>IN85</t>
        </is>
      </c>
      <c r="B33" s="18" t="inlineStr">
        <is>
          <t>Tripura</t>
        </is>
      </c>
      <c r="C33" s="18" t="inlineStr">
        <is>
          <t>East</t>
        </is>
      </c>
      <c r="D33" s="18" t="inlineStr">
        <is>
          <t>Catered by Gawhati</t>
        </is>
      </c>
      <c r="H33" s="10" t="n"/>
    </row>
    <row customHeight="1" ht="13.5" r="34" s="178">
      <c r="A34" s="17" t="inlineStr">
        <is>
          <t>IN86</t>
        </is>
      </c>
      <c r="B34" s="18" t="inlineStr">
        <is>
          <t>Ranchi</t>
        </is>
      </c>
      <c r="C34" s="18" t="inlineStr">
        <is>
          <t>East</t>
        </is>
      </c>
      <c r="D34" s="18" t="n"/>
      <c r="H34" s="10" t="n"/>
    </row>
    <row customHeight="1" ht="13.5" r="35" s="178">
      <c r="A35" s="17" t="inlineStr">
        <is>
          <t>IN87</t>
        </is>
      </c>
      <c r="B35" s="18" t="inlineStr">
        <is>
          <t>Vijaywada</t>
        </is>
      </c>
      <c r="C35" s="18" t="inlineStr">
        <is>
          <t>South</t>
        </is>
      </c>
      <c r="D35" s="18" t="n"/>
      <c r="H35" s="10" t="n"/>
    </row>
    <row customHeight="1" ht="13.5" r="36" s="178">
      <c r="A36" s="17" t="inlineStr">
        <is>
          <t>IN88</t>
        </is>
      </c>
      <c r="B36" s="18" t="inlineStr">
        <is>
          <t>Uttaranchal</t>
        </is>
      </c>
      <c r="C36" s="18" t="inlineStr">
        <is>
          <t>North</t>
        </is>
      </c>
      <c r="D36" s="18" t="n"/>
      <c r="H36" s="10" t="n"/>
    </row>
    <row customHeight="1" ht="13.5" r="37" s="178">
      <c r="A37" s="17" t="inlineStr">
        <is>
          <t>IN89</t>
        </is>
      </c>
      <c r="B37" s="18" t="inlineStr">
        <is>
          <t>Hubli</t>
        </is>
      </c>
      <c r="C37" s="18" t="inlineStr">
        <is>
          <t>South</t>
        </is>
      </c>
      <c r="D37" s="18" t="n"/>
      <c r="H37" s="10" t="n"/>
    </row>
    <row customHeight="1" ht="13.5" r="38" s="178">
      <c r="A38" s="17" t="inlineStr">
        <is>
          <t>IN90</t>
        </is>
      </c>
      <c r="B38" s="18" t="inlineStr">
        <is>
          <t>Export</t>
        </is>
      </c>
      <c r="C38" s="18" t="inlineStr">
        <is>
          <t>Exp-DC</t>
        </is>
      </c>
      <c r="D38" s="18" t="n"/>
      <c r="H38" s="10" t="n"/>
    </row>
    <row customHeight="1" ht="13.5" r="39" s="178">
      <c r="A39" s="17" t="inlineStr">
        <is>
          <t>IN91</t>
        </is>
      </c>
      <c r="B39" s="18" t="inlineStr">
        <is>
          <t>Siliguri</t>
        </is>
      </c>
      <c r="C39" s="18" t="inlineStr">
        <is>
          <t>East</t>
        </is>
      </c>
      <c r="D39" s="18" t="n"/>
      <c r="H39" s="10" t="n"/>
    </row>
    <row customHeight="1" ht="13.5" r="40" s="178">
      <c r="A40" s="17" t="inlineStr">
        <is>
          <t>IN92</t>
        </is>
      </c>
      <c r="B40" s="18" t="inlineStr">
        <is>
          <t>J &amp; K</t>
        </is>
      </c>
      <c r="C40" s="18" t="inlineStr">
        <is>
          <t>North</t>
        </is>
      </c>
      <c r="D40" s="18" t="inlineStr">
        <is>
          <t>Catered by Morinda</t>
        </is>
      </c>
      <c r="H40" s="10" t="n"/>
    </row>
    <row customHeight="1" ht="13.5" r="41" s="178">
      <c r="A41" s="17" t="inlineStr">
        <is>
          <t>IN93</t>
        </is>
      </c>
      <c r="B41" s="18" t="inlineStr">
        <is>
          <t>Himachal</t>
        </is>
      </c>
      <c r="C41" s="18" t="inlineStr">
        <is>
          <t>North</t>
        </is>
      </c>
      <c r="D41" s="18" t="inlineStr">
        <is>
          <t>Catered by Hassangarh</t>
        </is>
      </c>
      <c r="H41" s="10" t="n"/>
    </row>
    <row customHeight="1" ht="13.5" r="42" s="178">
      <c r="A42" s="17" t="inlineStr">
        <is>
          <t>IN94</t>
        </is>
      </c>
      <c r="B42" s="18" t="inlineStr">
        <is>
          <t>Chandigarh</t>
        </is>
      </c>
      <c r="C42" s="18" t="inlineStr">
        <is>
          <t>North</t>
        </is>
      </c>
      <c r="D42" s="18" t="inlineStr">
        <is>
          <t>Catered by Morinda</t>
        </is>
      </c>
      <c r="H42" s="10" t="n"/>
    </row>
    <row customHeight="1" ht="13.5" r="43" s="178">
      <c r="A43" s="17" t="inlineStr">
        <is>
          <t>IN95</t>
        </is>
      </c>
      <c r="B43" s="18" t="inlineStr">
        <is>
          <t>Hasangarh</t>
        </is>
      </c>
      <c r="C43" s="18" t="inlineStr">
        <is>
          <t>North DC</t>
        </is>
      </c>
      <c r="D43" s="18" t="n"/>
      <c r="H43" s="10" t="n"/>
    </row>
    <row customHeight="1" ht="13.5" r="44" s="178">
      <c r="A44" s="17" t="inlineStr">
        <is>
          <t>IN96</t>
        </is>
      </c>
      <c r="B44" s="18" t="inlineStr">
        <is>
          <t>Goa</t>
        </is>
      </c>
      <c r="C44" s="18" t="inlineStr">
        <is>
          <t>Plant</t>
        </is>
      </c>
      <c r="D44" s="18" t="n"/>
      <c r="H44" s="10" t="n"/>
    </row>
    <row customHeight="1" ht="13.5" r="45" s="178">
      <c r="A45" s="17" t="inlineStr">
        <is>
          <t>IN97</t>
        </is>
      </c>
      <c r="B45" s="18" t="inlineStr">
        <is>
          <t>Hubli DC</t>
        </is>
      </c>
      <c r="C45" s="18" t="inlineStr">
        <is>
          <t>South DC</t>
        </is>
      </c>
      <c r="D45" s="18" t="n"/>
      <c r="H45" s="10" t="n"/>
    </row>
    <row customHeight="1" ht="13.5" r="46" s="178">
      <c r="A46" s="17" t="inlineStr">
        <is>
          <t>IN98</t>
        </is>
      </c>
      <c r="B46" s="18" t="inlineStr">
        <is>
          <t>Calcutta DC</t>
        </is>
      </c>
      <c r="C46" s="18" t="inlineStr">
        <is>
          <t>East DC</t>
        </is>
      </c>
      <c r="D46" s="18" t="n"/>
      <c r="H46" s="10" t="n"/>
    </row>
    <row customHeight="1" ht="13.5" r="47" s="178">
      <c r="A47" s="17" t="inlineStr">
        <is>
          <t>IN99</t>
        </is>
      </c>
      <c r="B47" s="18" t="inlineStr">
        <is>
          <t>Goa DC</t>
        </is>
      </c>
      <c r="C47" s="18" t="inlineStr">
        <is>
          <t>Plant</t>
        </is>
      </c>
      <c r="D47" s="18" t="n"/>
      <c r="H47" s="10" t="n"/>
    </row>
    <row customHeight="1" ht="13.5" r="48" s="178">
      <c r="A48" s="17" t="inlineStr">
        <is>
          <t>IN08</t>
        </is>
      </c>
      <c r="B48" s="18" t="inlineStr">
        <is>
          <t>Sanand</t>
        </is>
      </c>
      <c r="C48" s="18" t="inlineStr">
        <is>
          <t>Plant</t>
        </is>
      </c>
      <c r="D48" s="18" t="n"/>
      <c r="H48" s="10" t="n"/>
    </row>
    <row customHeight="1" ht="13.5" r="49" s="178">
      <c r="H49" s="10" t="n"/>
    </row>
    <row customHeight="1" ht="13.5" r="50" s="178">
      <c r="H50" s="10" t="n"/>
    </row>
    <row customHeight="1" ht="13.5" r="51" s="178">
      <c r="H51" s="10" t="n"/>
    </row>
    <row customHeight="1" ht="13.5" r="52" s="178">
      <c r="H52" s="10" t="n"/>
    </row>
    <row customHeight="1" ht="13.5" r="53" s="178">
      <c r="H53" s="10" t="n"/>
    </row>
    <row customHeight="1" ht="13.5" r="54" s="178">
      <c r="H54" s="10" t="n"/>
    </row>
    <row customHeight="1" ht="13.5" r="55" s="178">
      <c r="H55" s="10" t="n"/>
    </row>
    <row customHeight="1" ht="13.5" r="56" s="178">
      <c r="H56" s="10" t="n"/>
    </row>
    <row customHeight="1" ht="13.5" r="57" s="178">
      <c r="H57" s="10" t="n"/>
    </row>
    <row customHeight="1" ht="13.5" r="58" s="178">
      <c r="H58" s="10" t="n"/>
    </row>
    <row customHeight="1" ht="13.5" r="59" s="178">
      <c r="H59" s="10" t="n"/>
    </row>
    <row customHeight="1" ht="13.5" r="60" s="178">
      <c r="H60" s="10" t="n"/>
    </row>
    <row customHeight="1" ht="13.5" r="61" s="178">
      <c r="H61" s="10" t="n"/>
    </row>
  </sheetData>
  <printOptions gridLines="1" horizontalCentered="1"/>
  <pageMargins bottom="1" footer="0.5" header="0.5" left="0.75" right="0.75" top="1"/>
  <pageSetup orientation="portrait" scale="12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 kelkar</dc:creator>
  <dcterms:created xsi:type="dcterms:W3CDTF">2002-08-09T03:39:25Z</dcterms:created>
  <dcterms:modified xsi:type="dcterms:W3CDTF">2021-06-02T18:02:06Z</dcterms:modified>
  <cp:lastModifiedBy>BP_Bhagyashree Phadnis</cp:lastModifiedBy>
  <cp:lastPrinted>2017-07-19T12:50:05Z</cp:lastPrinted>
</cp:coreProperties>
</file>